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305" documentId="11_D2AF8EEA7DB56FA7E68E9495D94E90DBF118D251" xr6:coauthVersionLast="47" xr6:coauthVersionMax="47" xr10:uidLastSave="{862D636C-AA8B-41B2-96F0-4C1C70F5C960}"/>
  <bookViews>
    <workbookView xWindow="-120" yWindow="-120" windowWidth="25440" windowHeight="15390" xr2:uid="{00000000-000D-0000-FFFF-FFFF00000000}"/>
  </bookViews>
  <sheets>
    <sheet name="Übersicht" sheetId="1" r:id="rId1"/>
    <sheet name="Solarstrahlungsdaten" sheetId="2" r:id="rId2"/>
    <sheet name="Benutzerdefiniertes Lastprofil" sheetId="6" r:id="rId3"/>
    <sheet name="H0" sheetId="3" r:id="rId4"/>
    <sheet name="G0" sheetId="4" r:id="rId5"/>
    <sheet name="G1" sheetId="5" r:id="rId6"/>
    <sheet name="G2" sheetId="7" r:id="rId7"/>
    <sheet name="G3" sheetId="8" r:id="rId8"/>
    <sheet name="L0" sheetId="9" r:id="rId9"/>
  </sheets>
  <definedNames>
    <definedName name="_xlnm.Print_Area" localSheetId="0">Übersicht!$A$5:$AE$49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3" i="1" l="1"/>
  <c r="D11" i="1"/>
  <c r="BC56" i="1"/>
  <c r="BB56" i="1"/>
  <c r="C4" i="6" l="1"/>
  <c r="D4" i="6"/>
  <c r="E4" i="6"/>
  <c r="F4" i="6"/>
  <c r="G4" i="6"/>
  <c r="H4" i="6"/>
  <c r="I4" i="6"/>
  <c r="J4" i="6"/>
  <c r="C5" i="6"/>
  <c r="D5" i="6"/>
  <c r="E5" i="6"/>
  <c r="F5" i="6"/>
  <c r="G5" i="6"/>
  <c r="H5" i="6"/>
  <c r="I5" i="6"/>
  <c r="J5" i="6"/>
  <c r="C6" i="6"/>
  <c r="D6" i="6"/>
  <c r="E6" i="6"/>
  <c r="F6" i="6"/>
  <c r="G6" i="6"/>
  <c r="H6" i="6"/>
  <c r="I6" i="6"/>
  <c r="J6" i="6"/>
  <c r="C7" i="6"/>
  <c r="D7" i="6"/>
  <c r="E7" i="6"/>
  <c r="F7" i="6"/>
  <c r="G7" i="6"/>
  <c r="H7" i="6"/>
  <c r="I7" i="6"/>
  <c r="J7" i="6"/>
  <c r="C8" i="6"/>
  <c r="D8" i="6"/>
  <c r="E8" i="6"/>
  <c r="F8" i="6"/>
  <c r="G8" i="6"/>
  <c r="H8" i="6"/>
  <c r="I8" i="6"/>
  <c r="J8" i="6"/>
  <c r="C9" i="6"/>
  <c r="D9" i="6"/>
  <c r="E9" i="6"/>
  <c r="F9" i="6"/>
  <c r="G9" i="6"/>
  <c r="H9" i="6"/>
  <c r="I9" i="6"/>
  <c r="J9" i="6"/>
  <c r="C10" i="6"/>
  <c r="D10" i="6"/>
  <c r="E10" i="6"/>
  <c r="F10" i="6"/>
  <c r="G10" i="6"/>
  <c r="H10" i="6"/>
  <c r="I10" i="6"/>
  <c r="J10" i="6"/>
  <c r="C11" i="6"/>
  <c r="D11" i="6"/>
  <c r="E11" i="6"/>
  <c r="F11" i="6"/>
  <c r="G11" i="6"/>
  <c r="H11" i="6"/>
  <c r="I11" i="6"/>
  <c r="J11" i="6"/>
  <c r="C12" i="6"/>
  <c r="D12" i="6"/>
  <c r="E12" i="6"/>
  <c r="F12" i="6"/>
  <c r="G12" i="6"/>
  <c r="H12" i="6"/>
  <c r="I12" i="6"/>
  <c r="J12" i="6"/>
  <c r="C13" i="6"/>
  <c r="D13" i="6"/>
  <c r="E13" i="6"/>
  <c r="F13" i="6"/>
  <c r="G13" i="6"/>
  <c r="H13" i="6"/>
  <c r="I13" i="6"/>
  <c r="J13" i="6"/>
  <c r="C14" i="6"/>
  <c r="D14" i="6"/>
  <c r="E14" i="6"/>
  <c r="F14" i="6"/>
  <c r="G14" i="6"/>
  <c r="H14" i="6"/>
  <c r="I14" i="6"/>
  <c r="J14" i="6"/>
  <c r="C15" i="6"/>
  <c r="D15" i="6"/>
  <c r="E15" i="6"/>
  <c r="F15" i="6"/>
  <c r="G15" i="6"/>
  <c r="H15" i="6"/>
  <c r="I15" i="6"/>
  <c r="J15" i="6"/>
  <c r="C16" i="6"/>
  <c r="D16" i="6"/>
  <c r="E16" i="6"/>
  <c r="F16" i="6"/>
  <c r="G16" i="6"/>
  <c r="H16" i="6"/>
  <c r="I16" i="6"/>
  <c r="J16" i="6"/>
  <c r="C17" i="6"/>
  <c r="D17" i="6"/>
  <c r="E17" i="6"/>
  <c r="F17" i="6"/>
  <c r="G17" i="6"/>
  <c r="H17" i="6"/>
  <c r="I17" i="6"/>
  <c r="J17" i="6"/>
  <c r="C18" i="6"/>
  <c r="D18" i="6"/>
  <c r="E18" i="6"/>
  <c r="F18" i="6"/>
  <c r="G18" i="6"/>
  <c r="H18" i="6"/>
  <c r="I18" i="6"/>
  <c r="J18" i="6"/>
  <c r="C19" i="6"/>
  <c r="D19" i="6"/>
  <c r="E19" i="6"/>
  <c r="F19" i="6"/>
  <c r="G19" i="6"/>
  <c r="H19" i="6"/>
  <c r="I19" i="6"/>
  <c r="J19" i="6"/>
  <c r="C20" i="6"/>
  <c r="D20" i="6"/>
  <c r="E20" i="6"/>
  <c r="F20" i="6"/>
  <c r="G20" i="6"/>
  <c r="H20" i="6"/>
  <c r="I20" i="6"/>
  <c r="J20" i="6"/>
  <c r="C21" i="6"/>
  <c r="D21" i="6"/>
  <c r="E21" i="6"/>
  <c r="F21" i="6"/>
  <c r="G21" i="6"/>
  <c r="H21" i="6"/>
  <c r="I21" i="6"/>
  <c r="J21" i="6"/>
  <c r="C22" i="6"/>
  <c r="D22" i="6"/>
  <c r="E22" i="6"/>
  <c r="F22" i="6"/>
  <c r="G22" i="6"/>
  <c r="H22" i="6"/>
  <c r="I22" i="6"/>
  <c r="J22" i="6"/>
  <c r="C23" i="6"/>
  <c r="D23" i="6"/>
  <c r="E23" i="6"/>
  <c r="F23" i="6"/>
  <c r="G23" i="6"/>
  <c r="H23" i="6"/>
  <c r="I23" i="6"/>
  <c r="J23" i="6"/>
  <c r="C24" i="6"/>
  <c r="D24" i="6"/>
  <c r="E24" i="6"/>
  <c r="F24" i="6"/>
  <c r="G24" i="6"/>
  <c r="H24" i="6"/>
  <c r="I24" i="6"/>
  <c r="J24" i="6"/>
  <c r="C25" i="6"/>
  <c r="D25" i="6"/>
  <c r="E25" i="6"/>
  <c r="F25" i="6"/>
  <c r="G25" i="6"/>
  <c r="H25" i="6"/>
  <c r="I25" i="6"/>
  <c r="J25" i="6"/>
  <c r="C26" i="6"/>
  <c r="D26" i="6"/>
  <c r="E26" i="6"/>
  <c r="F26" i="6"/>
  <c r="G26" i="6"/>
  <c r="H26" i="6"/>
  <c r="I26" i="6"/>
  <c r="J26" i="6"/>
  <c r="C27" i="6"/>
  <c r="D27" i="6"/>
  <c r="E27" i="6"/>
  <c r="F27" i="6"/>
  <c r="G27" i="6"/>
  <c r="H27" i="6"/>
  <c r="I27" i="6"/>
  <c r="J27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5" i="6"/>
  <c r="D53" i="1"/>
  <c r="E17" i="1"/>
  <c r="C17" i="1"/>
  <c r="D52" i="1"/>
  <c r="S11" i="1" l="1"/>
  <c r="S10" i="1"/>
  <c r="S12" i="1" l="1"/>
  <c r="S16" i="1" s="1"/>
  <c r="E53" i="1"/>
  <c r="U57" i="1"/>
  <c r="S57" i="1"/>
  <c r="E10" i="1"/>
  <c r="W57" i="1" s="1"/>
  <c r="X57" i="1" s="1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13" i="2"/>
  <c r="F72" i="1"/>
  <c r="D57" i="1"/>
  <c r="E73" i="1"/>
  <c r="H58" i="1"/>
  <c r="L80" i="1"/>
  <c r="I57" i="1"/>
  <c r="D60" i="1"/>
  <c r="J79" i="1"/>
  <c r="H67" i="1"/>
  <c r="H60" i="1"/>
  <c r="E71" i="1"/>
  <c r="I64" i="1"/>
  <c r="G75" i="1"/>
  <c r="H68" i="1"/>
  <c r="E75" i="1"/>
  <c r="I62" i="1"/>
  <c r="K67" i="1"/>
  <c r="I71" i="1"/>
  <c r="H77" i="1"/>
  <c r="H76" i="1"/>
  <c r="J63" i="1"/>
  <c r="E62" i="1"/>
  <c r="G65" i="1"/>
  <c r="G79" i="1"/>
  <c r="D77" i="1"/>
  <c r="G67" i="1"/>
  <c r="K64" i="1"/>
  <c r="J68" i="1"/>
  <c r="E66" i="1"/>
  <c r="I61" i="1"/>
  <c r="I72" i="1"/>
  <c r="I75" i="1"/>
  <c r="H80" i="1"/>
  <c r="I79" i="1"/>
  <c r="H74" i="1"/>
  <c r="E76" i="1"/>
  <c r="D75" i="1"/>
  <c r="G73" i="1"/>
  <c r="F79" i="1"/>
  <c r="F67" i="1"/>
  <c r="K73" i="1"/>
  <c r="D79" i="1"/>
  <c r="G66" i="1"/>
  <c r="H61" i="1"/>
  <c r="L66" i="1"/>
  <c r="G60" i="1"/>
  <c r="L57" i="1"/>
  <c r="G71" i="1"/>
  <c r="F57" i="1"/>
  <c r="F62" i="1"/>
  <c r="G58" i="1"/>
  <c r="L73" i="1"/>
  <c r="F78" i="1"/>
  <c r="K75" i="1"/>
  <c r="K71" i="1"/>
  <c r="L71" i="1"/>
  <c r="K74" i="1"/>
  <c r="E80" i="1"/>
  <c r="K70" i="1"/>
  <c r="H63" i="1"/>
  <c r="E59" i="1"/>
  <c r="L60" i="1"/>
  <c r="D70" i="1"/>
  <c r="F65" i="1"/>
  <c r="F58" i="1"/>
  <c r="F74" i="1"/>
  <c r="F75" i="1"/>
  <c r="L79" i="1"/>
  <c r="K80" i="1"/>
  <c r="L64" i="1"/>
  <c r="H62" i="1"/>
  <c r="I68" i="1"/>
  <c r="J76" i="1"/>
  <c r="H66" i="1"/>
  <c r="E61" i="1"/>
  <c r="L78" i="1"/>
  <c r="H73" i="1"/>
  <c r="K69" i="1"/>
  <c r="D69" i="1"/>
  <c r="G76" i="1"/>
  <c r="K63" i="1"/>
  <c r="F59" i="1"/>
  <c r="L63" i="1"/>
  <c r="D65" i="1"/>
  <c r="H70" i="1"/>
  <c r="I76" i="1"/>
  <c r="E69" i="1"/>
  <c r="F66" i="1"/>
  <c r="K77" i="1"/>
  <c r="E79" i="1"/>
  <c r="D63" i="1"/>
  <c r="J66" i="1"/>
  <c r="K76" i="1"/>
  <c r="H57" i="1"/>
  <c r="J75" i="1"/>
  <c r="L77" i="1"/>
  <c r="J64" i="1"/>
  <c r="F80" i="1"/>
  <c r="I77" i="1"/>
  <c r="K61" i="1"/>
  <c r="E68" i="1"/>
  <c r="K72" i="1"/>
  <c r="H78" i="1"/>
  <c r="G74" i="1"/>
  <c r="I78" i="1"/>
  <c r="I74" i="1"/>
  <c r="H69" i="1"/>
  <c r="F60" i="1"/>
  <c r="G80" i="1"/>
  <c r="J67" i="1"/>
  <c r="K65" i="1"/>
  <c r="I60" i="1"/>
  <c r="J78" i="1"/>
  <c r="J73" i="1"/>
  <c r="I70" i="1"/>
  <c r="L58" i="1"/>
  <c r="J65" i="1"/>
  <c r="J71" i="1"/>
  <c r="D64" i="1"/>
  <c r="G64" i="1"/>
  <c r="F71" i="1"/>
  <c r="I69" i="1"/>
  <c r="D66" i="1"/>
  <c r="E72" i="1"/>
  <c r="G69" i="1"/>
  <c r="I59" i="1"/>
  <c r="F70" i="1"/>
  <c r="F73" i="1"/>
  <c r="F76" i="1"/>
  <c r="G57" i="1"/>
  <c r="I80" i="1"/>
  <c r="J80" i="1"/>
  <c r="K62" i="1"/>
  <c r="E74" i="1"/>
  <c r="L61" i="1"/>
  <c r="L72" i="1"/>
  <c r="F64" i="1"/>
  <c r="D59" i="1"/>
  <c r="G70" i="1"/>
  <c r="D58" i="1"/>
  <c r="L68" i="1"/>
  <c r="F63" i="1"/>
  <c r="D61" i="1"/>
  <c r="H59" i="1"/>
  <c r="I65" i="1"/>
  <c r="E58" i="1"/>
  <c r="D74" i="1"/>
  <c r="L67" i="1"/>
  <c r="F77" i="1"/>
  <c r="G72" i="1"/>
  <c r="E70" i="1"/>
  <c r="D71" i="1"/>
  <c r="F61" i="1"/>
  <c r="D72" i="1"/>
  <c r="H75" i="1"/>
  <c r="H64" i="1"/>
  <c r="F69" i="1"/>
  <c r="D73" i="1"/>
  <c r="E57" i="1"/>
  <c r="E63" i="1"/>
  <c r="L69" i="1"/>
  <c r="D80" i="1"/>
  <c r="L65" i="1"/>
  <c r="G78" i="1"/>
  <c r="E65" i="1"/>
  <c r="H71" i="1"/>
  <c r="K59" i="1"/>
  <c r="D78" i="1"/>
  <c r="H79" i="1"/>
  <c r="E67" i="1"/>
  <c r="E60" i="1"/>
  <c r="D68" i="1"/>
  <c r="H65" i="1"/>
  <c r="G61" i="1"/>
  <c r="J57" i="1"/>
  <c r="L74" i="1"/>
  <c r="E77" i="1"/>
  <c r="K57" i="1"/>
  <c r="K68" i="1"/>
  <c r="K78" i="1"/>
  <c r="D76" i="1"/>
  <c r="J62" i="1"/>
  <c r="K60" i="1"/>
  <c r="J77" i="1"/>
  <c r="H72" i="1"/>
  <c r="L75" i="1"/>
  <c r="J69" i="1"/>
  <c r="I58" i="1"/>
  <c r="J60" i="1"/>
  <c r="G62" i="1"/>
  <c r="I66" i="1"/>
  <c r="L70" i="1"/>
  <c r="G68" i="1"/>
  <c r="J74" i="1"/>
  <c r="G59" i="1"/>
  <c r="I73" i="1"/>
  <c r="L76" i="1"/>
  <c r="K66" i="1"/>
  <c r="L59" i="1"/>
  <c r="K58" i="1"/>
  <c r="D62" i="1"/>
  <c r="J61" i="1"/>
  <c r="J70" i="1"/>
  <c r="F68" i="1"/>
  <c r="L62" i="1"/>
  <c r="G77" i="1"/>
  <c r="J72" i="1"/>
  <c r="K79" i="1"/>
  <c r="J58" i="1"/>
  <c r="D67" i="1"/>
  <c r="J59" i="1"/>
  <c r="I63" i="1"/>
  <c r="G63" i="1"/>
  <c r="E78" i="1"/>
  <c r="E64" i="1"/>
  <c r="I67" i="1"/>
  <c r="W7551" i="1" l="1"/>
  <c r="X7551" i="1" s="1"/>
  <c r="W8815" i="1"/>
  <c r="X8815" i="1" s="1"/>
  <c r="W8811" i="1"/>
  <c r="X8811" i="1" s="1"/>
  <c r="W8807" i="1"/>
  <c r="X8807" i="1" s="1"/>
  <c r="W8803" i="1"/>
  <c r="X8803" i="1" s="1"/>
  <c r="W8799" i="1"/>
  <c r="X8799" i="1" s="1"/>
  <c r="W8795" i="1"/>
  <c r="X8795" i="1" s="1"/>
  <c r="W8791" i="1"/>
  <c r="X8791" i="1" s="1"/>
  <c r="W8787" i="1"/>
  <c r="X8787" i="1" s="1"/>
  <c r="W8783" i="1"/>
  <c r="X8783" i="1" s="1"/>
  <c r="W8779" i="1"/>
  <c r="X8779" i="1" s="1"/>
  <c r="W8775" i="1"/>
  <c r="X8775" i="1" s="1"/>
  <c r="W8771" i="1"/>
  <c r="X8771" i="1" s="1"/>
  <c r="W8767" i="1"/>
  <c r="X8767" i="1" s="1"/>
  <c r="W8763" i="1"/>
  <c r="X8763" i="1" s="1"/>
  <c r="W8759" i="1"/>
  <c r="X8759" i="1" s="1"/>
  <c r="W8755" i="1"/>
  <c r="X8755" i="1" s="1"/>
  <c r="W8751" i="1"/>
  <c r="X8751" i="1" s="1"/>
  <c r="W8747" i="1"/>
  <c r="X8747" i="1" s="1"/>
  <c r="W8743" i="1"/>
  <c r="X8743" i="1" s="1"/>
  <c r="W8739" i="1"/>
  <c r="X8739" i="1" s="1"/>
  <c r="W8735" i="1"/>
  <c r="X8735" i="1" s="1"/>
  <c r="W8731" i="1"/>
  <c r="X8731" i="1" s="1"/>
  <c r="W8727" i="1"/>
  <c r="X8727" i="1" s="1"/>
  <c r="W8723" i="1"/>
  <c r="X8723" i="1" s="1"/>
  <c r="W8719" i="1"/>
  <c r="X8719" i="1" s="1"/>
  <c r="W8715" i="1"/>
  <c r="X8715" i="1" s="1"/>
  <c r="W8711" i="1"/>
  <c r="X8711" i="1" s="1"/>
  <c r="W8707" i="1"/>
  <c r="X8707" i="1" s="1"/>
  <c r="W8703" i="1"/>
  <c r="X8703" i="1" s="1"/>
  <c r="W8699" i="1"/>
  <c r="X8699" i="1" s="1"/>
  <c r="W8695" i="1"/>
  <c r="X8695" i="1" s="1"/>
  <c r="W8691" i="1"/>
  <c r="X8691" i="1" s="1"/>
  <c r="W8687" i="1"/>
  <c r="X8687" i="1" s="1"/>
  <c r="W8683" i="1"/>
  <c r="X8683" i="1" s="1"/>
  <c r="W8679" i="1"/>
  <c r="X8679" i="1" s="1"/>
  <c r="W8675" i="1"/>
  <c r="X8675" i="1" s="1"/>
  <c r="W8671" i="1"/>
  <c r="X8671" i="1" s="1"/>
  <c r="W8667" i="1"/>
  <c r="X8667" i="1" s="1"/>
  <c r="W8663" i="1"/>
  <c r="X8663" i="1" s="1"/>
  <c r="W8659" i="1"/>
  <c r="X8659" i="1" s="1"/>
  <c r="W8655" i="1"/>
  <c r="X8655" i="1" s="1"/>
  <c r="W8651" i="1"/>
  <c r="X8651" i="1" s="1"/>
  <c r="W8647" i="1"/>
  <c r="X8647" i="1" s="1"/>
  <c r="W8643" i="1"/>
  <c r="X8643" i="1" s="1"/>
  <c r="W8639" i="1"/>
  <c r="X8639" i="1" s="1"/>
  <c r="W8635" i="1"/>
  <c r="X8635" i="1" s="1"/>
  <c r="W8631" i="1"/>
  <c r="X8631" i="1" s="1"/>
  <c r="W8627" i="1"/>
  <c r="X8627" i="1" s="1"/>
  <c r="W8623" i="1"/>
  <c r="X8623" i="1" s="1"/>
  <c r="W8619" i="1"/>
  <c r="X8619" i="1" s="1"/>
  <c r="W8615" i="1"/>
  <c r="X8615" i="1" s="1"/>
  <c r="W8611" i="1"/>
  <c r="X8611" i="1" s="1"/>
  <c r="W8607" i="1"/>
  <c r="X8607" i="1" s="1"/>
  <c r="W8603" i="1"/>
  <c r="X8603" i="1" s="1"/>
  <c r="W8599" i="1"/>
  <c r="X8599" i="1" s="1"/>
  <c r="W8595" i="1"/>
  <c r="X8595" i="1" s="1"/>
  <c r="W8591" i="1"/>
  <c r="X8591" i="1" s="1"/>
  <c r="W8587" i="1"/>
  <c r="X8587" i="1" s="1"/>
  <c r="W8583" i="1"/>
  <c r="X8583" i="1" s="1"/>
  <c r="W8579" i="1"/>
  <c r="X8579" i="1" s="1"/>
  <c r="W8575" i="1"/>
  <c r="X8575" i="1" s="1"/>
  <c r="W8571" i="1"/>
  <c r="X8571" i="1" s="1"/>
  <c r="W8567" i="1"/>
  <c r="X8567" i="1" s="1"/>
  <c r="W8563" i="1"/>
  <c r="X8563" i="1" s="1"/>
  <c r="W8559" i="1"/>
  <c r="X8559" i="1" s="1"/>
  <c r="W8555" i="1"/>
  <c r="X8555" i="1" s="1"/>
  <c r="W8551" i="1"/>
  <c r="X8551" i="1" s="1"/>
  <c r="W8547" i="1"/>
  <c r="X8547" i="1" s="1"/>
  <c r="W8543" i="1"/>
  <c r="X8543" i="1" s="1"/>
  <c r="W8539" i="1"/>
  <c r="X8539" i="1" s="1"/>
  <c r="W8535" i="1"/>
  <c r="X8535" i="1" s="1"/>
  <c r="W8531" i="1"/>
  <c r="X8531" i="1" s="1"/>
  <c r="W8527" i="1"/>
  <c r="X8527" i="1" s="1"/>
  <c r="W8523" i="1"/>
  <c r="X8523" i="1" s="1"/>
  <c r="W8519" i="1"/>
  <c r="X8519" i="1" s="1"/>
  <c r="W8515" i="1"/>
  <c r="X8515" i="1" s="1"/>
  <c r="W8511" i="1"/>
  <c r="X8511" i="1" s="1"/>
  <c r="W8507" i="1"/>
  <c r="X8507" i="1" s="1"/>
  <c r="W8503" i="1"/>
  <c r="X8503" i="1" s="1"/>
  <c r="W8499" i="1"/>
  <c r="X8499" i="1" s="1"/>
  <c r="W8495" i="1"/>
  <c r="X8495" i="1" s="1"/>
  <c r="W8491" i="1"/>
  <c r="X8491" i="1" s="1"/>
  <c r="W8487" i="1"/>
  <c r="X8487" i="1" s="1"/>
  <c r="W8483" i="1"/>
  <c r="X8483" i="1" s="1"/>
  <c r="W8479" i="1"/>
  <c r="X8479" i="1" s="1"/>
  <c r="W8475" i="1"/>
  <c r="X8475" i="1" s="1"/>
  <c r="W8471" i="1"/>
  <c r="X8471" i="1" s="1"/>
  <c r="W8467" i="1"/>
  <c r="X8467" i="1" s="1"/>
  <c r="W8463" i="1"/>
  <c r="X8463" i="1" s="1"/>
  <c r="W8459" i="1"/>
  <c r="X8459" i="1" s="1"/>
  <c r="W8455" i="1"/>
  <c r="X8455" i="1" s="1"/>
  <c r="W8451" i="1"/>
  <c r="X8451" i="1" s="1"/>
  <c r="W8447" i="1"/>
  <c r="X8447" i="1" s="1"/>
  <c r="W8443" i="1"/>
  <c r="X8443" i="1" s="1"/>
  <c r="W8439" i="1"/>
  <c r="X8439" i="1" s="1"/>
  <c r="W8435" i="1"/>
  <c r="X8435" i="1" s="1"/>
  <c r="W8431" i="1"/>
  <c r="X8431" i="1" s="1"/>
  <c r="W8427" i="1"/>
  <c r="X8427" i="1" s="1"/>
  <c r="W8423" i="1"/>
  <c r="X8423" i="1" s="1"/>
  <c r="W8419" i="1"/>
  <c r="X8419" i="1" s="1"/>
  <c r="W8415" i="1"/>
  <c r="X8415" i="1" s="1"/>
  <c r="W8411" i="1"/>
  <c r="X8411" i="1" s="1"/>
  <c r="W8407" i="1"/>
  <c r="X8407" i="1" s="1"/>
  <c r="W8403" i="1"/>
  <c r="X8403" i="1" s="1"/>
  <c r="W8399" i="1"/>
  <c r="X8399" i="1" s="1"/>
  <c r="W8395" i="1"/>
  <c r="X8395" i="1" s="1"/>
  <c r="W8391" i="1"/>
  <c r="X8391" i="1" s="1"/>
  <c r="W8387" i="1"/>
  <c r="X8387" i="1" s="1"/>
  <c r="W8383" i="1"/>
  <c r="X8383" i="1" s="1"/>
  <c r="W8379" i="1"/>
  <c r="X8379" i="1" s="1"/>
  <c r="W8375" i="1"/>
  <c r="X8375" i="1" s="1"/>
  <c r="W8371" i="1"/>
  <c r="X8371" i="1" s="1"/>
  <c r="W8367" i="1"/>
  <c r="X8367" i="1" s="1"/>
  <c r="W8363" i="1"/>
  <c r="X8363" i="1" s="1"/>
  <c r="W8359" i="1"/>
  <c r="X8359" i="1" s="1"/>
  <c r="W8355" i="1"/>
  <c r="X8355" i="1" s="1"/>
  <c r="W8351" i="1"/>
  <c r="X8351" i="1" s="1"/>
  <c r="W8347" i="1"/>
  <c r="X8347" i="1" s="1"/>
  <c r="W8343" i="1"/>
  <c r="X8343" i="1" s="1"/>
  <c r="W8339" i="1"/>
  <c r="X8339" i="1" s="1"/>
  <c r="W8335" i="1"/>
  <c r="X8335" i="1" s="1"/>
  <c r="W8331" i="1"/>
  <c r="X8331" i="1" s="1"/>
  <c r="W8327" i="1"/>
  <c r="X8327" i="1" s="1"/>
  <c r="W8323" i="1"/>
  <c r="X8323" i="1" s="1"/>
  <c r="W8319" i="1"/>
  <c r="X8319" i="1" s="1"/>
  <c r="W8315" i="1"/>
  <c r="X8315" i="1" s="1"/>
  <c r="W8311" i="1"/>
  <c r="X8311" i="1" s="1"/>
  <c r="W8307" i="1"/>
  <c r="X8307" i="1" s="1"/>
  <c r="W8303" i="1"/>
  <c r="X8303" i="1" s="1"/>
  <c r="W8299" i="1"/>
  <c r="X8299" i="1" s="1"/>
  <c r="W8295" i="1"/>
  <c r="X8295" i="1" s="1"/>
  <c r="W8291" i="1"/>
  <c r="X8291" i="1" s="1"/>
  <c r="W8287" i="1"/>
  <c r="X8287" i="1" s="1"/>
  <c r="W8283" i="1"/>
  <c r="X8283" i="1" s="1"/>
  <c r="W8279" i="1"/>
  <c r="X8279" i="1" s="1"/>
  <c r="W8275" i="1"/>
  <c r="X8275" i="1" s="1"/>
  <c r="W8271" i="1"/>
  <c r="X8271" i="1" s="1"/>
  <c r="W8267" i="1"/>
  <c r="X8267" i="1" s="1"/>
  <c r="W8263" i="1"/>
  <c r="X8263" i="1" s="1"/>
  <c r="W8259" i="1"/>
  <c r="X8259" i="1" s="1"/>
  <c r="W8255" i="1"/>
  <c r="X8255" i="1" s="1"/>
  <c r="W8251" i="1"/>
  <c r="X8251" i="1" s="1"/>
  <c r="W8247" i="1"/>
  <c r="X8247" i="1" s="1"/>
  <c r="W8243" i="1"/>
  <c r="X8243" i="1" s="1"/>
  <c r="W8239" i="1"/>
  <c r="X8239" i="1" s="1"/>
  <c r="W8235" i="1"/>
  <c r="X8235" i="1" s="1"/>
  <c r="W8231" i="1"/>
  <c r="X8231" i="1" s="1"/>
  <c r="W8227" i="1"/>
  <c r="X8227" i="1" s="1"/>
  <c r="W8223" i="1"/>
  <c r="X8223" i="1" s="1"/>
  <c r="W8219" i="1"/>
  <c r="X8219" i="1" s="1"/>
  <c r="W8215" i="1"/>
  <c r="X8215" i="1" s="1"/>
  <c r="W8211" i="1"/>
  <c r="X8211" i="1" s="1"/>
  <c r="W8207" i="1"/>
  <c r="X8207" i="1" s="1"/>
  <c r="W8203" i="1"/>
  <c r="X8203" i="1" s="1"/>
  <c r="W8199" i="1"/>
  <c r="X8199" i="1" s="1"/>
  <c r="W8195" i="1"/>
  <c r="X8195" i="1" s="1"/>
  <c r="W8191" i="1"/>
  <c r="X8191" i="1" s="1"/>
  <c r="W8187" i="1"/>
  <c r="X8187" i="1" s="1"/>
  <c r="W8183" i="1"/>
  <c r="X8183" i="1" s="1"/>
  <c r="W8179" i="1"/>
  <c r="X8179" i="1" s="1"/>
  <c r="W8175" i="1"/>
  <c r="X8175" i="1" s="1"/>
  <c r="W8171" i="1"/>
  <c r="X8171" i="1" s="1"/>
  <c r="W8167" i="1"/>
  <c r="X8167" i="1" s="1"/>
  <c r="W8163" i="1"/>
  <c r="X8163" i="1" s="1"/>
  <c r="W8159" i="1"/>
  <c r="X8159" i="1" s="1"/>
  <c r="W8155" i="1"/>
  <c r="X8155" i="1" s="1"/>
  <c r="W8151" i="1"/>
  <c r="X8151" i="1" s="1"/>
  <c r="W8147" i="1"/>
  <c r="X8147" i="1" s="1"/>
  <c r="W8143" i="1"/>
  <c r="X8143" i="1" s="1"/>
  <c r="W8139" i="1"/>
  <c r="X8139" i="1" s="1"/>
  <c r="W8135" i="1"/>
  <c r="X8135" i="1" s="1"/>
  <c r="W8131" i="1"/>
  <c r="X8131" i="1" s="1"/>
  <c r="W8127" i="1"/>
  <c r="X8127" i="1" s="1"/>
  <c r="W8123" i="1"/>
  <c r="X8123" i="1" s="1"/>
  <c r="W8119" i="1"/>
  <c r="X8119" i="1" s="1"/>
  <c r="W8115" i="1"/>
  <c r="X8115" i="1" s="1"/>
  <c r="W8111" i="1"/>
  <c r="X8111" i="1" s="1"/>
  <c r="W8107" i="1"/>
  <c r="X8107" i="1" s="1"/>
  <c r="W8103" i="1"/>
  <c r="X8103" i="1" s="1"/>
  <c r="W8099" i="1"/>
  <c r="X8099" i="1" s="1"/>
  <c r="W8095" i="1"/>
  <c r="X8095" i="1" s="1"/>
  <c r="W8091" i="1"/>
  <c r="X8091" i="1" s="1"/>
  <c r="W8087" i="1"/>
  <c r="X8087" i="1" s="1"/>
  <c r="W8083" i="1"/>
  <c r="X8083" i="1" s="1"/>
  <c r="W8079" i="1"/>
  <c r="X8079" i="1" s="1"/>
  <c r="W8075" i="1"/>
  <c r="X8075" i="1" s="1"/>
  <c r="W8071" i="1"/>
  <c r="X8071" i="1" s="1"/>
  <c r="W8067" i="1"/>
  <c r="X8067" i="1" s="1"/>
  <c r="W8063" i="1"/>
  <c r="X8063" i="1" s="1"/>
  <c r="W8059" i="1"/>
  <c r="X8059" i="1" s="1"/>
  <c r="W8055" i="1"/>
  <c r="X8055" i="1" s="1"/>
  <c r="W8051" i="1"/>
  <c r="X8051" i="1" s="1"/>
  <c r="W8047" i="1"/>
  <c r="X8047" i="1" s="1"/>
  <c r="W8043" i="1"/>
  <c r="X8043" i="1" s="1"/>
  <c r="W8039" i="1"/>
  <c r="X8039" i="1" s="1"/>
  <c r="W8035" i="1"/>
  <c r="X8035" i="1" s="1"/>
  <c r="W8031" i="1"/>
  <c r="X8031" i="1" s="1"/>
  <c r="W8027" i="1"/>
  <c r="X8027" i="1" s="1"/>
  <c r="W8023" i="1"/>
  <c r="X8023" i="1" s="1"/>
  <c r="W8019" i="1"/>
  <c r="X8019" i="1" s="1"/>
  <c r="W8015" i="1"/>
  <c r="X8015" i="1" s="1"/>
  <c r="W8011" i="1"/>
  <c r="X8011" i="1" s="1"/>
  <c r="W8007" i="1"/>
  <c r="X8007" i="1" s="1"/>
  <c r="W8003" i="1"/>
  <c r="X8003" i="1" s="1"/>
  <c r="W7999" i="1"/>
  <c r="X7999" i="1" s="1"/>
  <c r="W7995" i="1"/>
  <c r="X7995" i="1" s="1"/>
  <c r="W7991" i="1"/>
  <c r="X7991" i="1" s="1"/>
  <c r="W7987" i="1"/>
  <c r="X7987" i="1" s="1"/>
  <c r="W7983" i="1"/>
  <c r="X7983" i="1" s="1"/>
  <c r="W7979" i="1"/>
  <c r="X7979" i="1" s="1"/>
  <c r="W7975" i="1"/>
  <c r="X7975" i="1" s="1"/>
  <c r="W7971" i="1"/>
  <c r="X7971" i="1" s="1"/>
  <c r="W7967" i="1"/>
  <c r="X7967" i="1" s="1"/>
  <c r="W7963" i="1"/>
  <c r="X7963" i="1" s="1"/>
  <c r="W7959" i="1"/>
  <c r="X7959" i="1" s="1"/>
  <c r="W7955" i="1"/>
  <c r="X7955" i="1" s="1"/>
  <c r="W7951" i="1"/>
  <c r="X7951" i="1" s="1"/>
  <c r="W7947" i="1"/>
  <c r="X7947" i="1" s="1"/>
  <c r="W7943" i="1"/>
  <c r="X7943" i="1" s="1"/>
  <c r="W7939" i="1"/>
  <c r="X7939" i="1" s="1"/>
  <c r="W7935" i="1"/>
  <c r="X7935" i="1" s="1"/>
  <c r="W7931" i="1"/>
  <c r="X7931" i="1" s="1"/>
  <c r="W7927" i="1"/>
  <c r="X7927" i="1" s="1"/>
  <c r="W7923" i="1"/>
  <c r="X7923" i="1" s="1"/>
  <c r="W7919" i="1"/>
  <c r="X7919" i="1" s="1"/>
  <c r="W7915" i="1"/>
  <c r="X7915" i="1" s="1"/>
  <c r="W7911" i="1"/>
  <c r="X7911" i="1" s="1"/>
  <c r="W7907" i="1"/>
  <c r="X7907" i="1" s="1"/>
  <c r="W7903" i="1"/>
  <c r="X7903" i="1" s="1"/>
  <c r="W7899" i="1"/>
  <c r="X7899" i="1" s="1"/>
  <c r="W7895" i="1"/>
  <c r="X7895" i="1" s="1"/>
  <c r="W7891" i="1"/>
  <c r="X7891" i="1" s="1"/>
  <c r="W7887" i="1"/>
  <c r="X7887" i="1" s="1"/>
  <c r="W7883" i="1"/>
  <c r="X7883" i="1" s="1"/>
  <c r="W7879" i="1"/>
  <c r="X7879" i="1" s="1"/>
  <c r="W7875" i="1"/>
  <c r="X7875" i="1" s="1"/>
  <c r="W7871" i="1"/>
  <c r="X7871" i="1" s="1"/>
  <c r="W7867" i="1"/>
  <c r="X7867" i="1" s="1"/>
  <c r="W7863" i="1"/>
  <c r="X7863" i="1" s="1"/>
  <c r="W7859" i="1"/>
  <c r="X7859" i="1" s="1"/>
  <c r="W7855" i="1"/>
  <c r="X7855" i="1" s="1"/>
  <c r="W7851" i="1"/>
  <c r="X7851" i="1" s="1"/>
  <c r="W7847" i="1"/>
  <c r="X7847" i="1" s="1"/>
  <c r="W7843" i="1"/>
  <c r="X7843" i="1" s="1"/>
  <c r="W7839" i="1"/>
  <c r="X7839" i="1" s="1"/>
  <c r="W7835" i="1"/>
  <c r="X7835" i="1" s="1"/>
  <c r="W7831" i="1"/>
  <c r="X7831" i="1" s="1"/>
  <c r="W7827" i="1"/>
  <c r="X7827" i="1" s="1"/>
  <c r="W7823" i="1"/>
  <c r="X7823" i="1" s="1"/>
  <c r="W7819" i="1"/>
  <c r="X7819" i="1" s="1"/>
  <c r="W7815" i="1"/>
  <c r="X7815" i="1" s="1"/>
  <c r="W7811" i="1"/>
  <c r="X7811" i="1" s="1"/>
  <c r="W7807" i="1"/>
  <c r="X7807" i="1" s="1"/>
  <c r="W7803" i="1"/>
  <c r="X7803" i="1" s="1"/>
  <c r="W7799" i="1"/>
  <c r="X7799" i="1" s="1"/>
  <c r="W7795" i="1"/>
  <c r="X7795" i="1" s="1"/>
  <c r="W7791" i="1"/>
  <c r="X7791" i="1" s="1"/>
  <c r="W7787" i="1"/>
  <c r="X7787" i="1" s="1"/>
  <c r="W7783" i="1"/>
  <c r="X7783" i="1" s="1"/>
  <c r="W7779" i="1"/>
  <c r="X7779" i="1" s="1"/>
  <c r="W7774" i="1"/>
  <c r="X7774" i="1" s="1"/>
  <c r="W7767" i="1"/>
  <c r="X7767" i="1" s="1"/>
  <c r="W7759" i="1"/>
  <c r="X7759" i="1" s="1"/>
  <c r="W7751" i="1"/>
  <c r="X7751" i="1" s="1"/>
  <c r="W7743" i="1"/>
  <c r="X7743" i="1" s="1"/>
  <c r="W7735" i="1"/>
  <c r="X7735" i="1" s="1"/>
  <c r="W7727" i="1"/>
  <c r="X7727" i="1" s="1"/>
  <c r="W7719" i="1"/>
  <c r="X7719" i="1" s="1"/>
  <c r="W7711" i="1"/>
  <c r="X7711" i="1" s="1"/>
  <c r="W7703" i="1"/>
  <c r="X7703" i="1" s="1"/>
  <c r="W7695" i="1"/>
  <c r="X7695" i="1" s="1"/>
  <c r="W7687" i="1"/>
  <c r="X7687" i="1" s="1"/>
  <c r="W7679" i="1"/>
  <c r="X7679" i="1" s="1"/>
  <c r="W7671" i="1"/>
  <c r="X7671" i="1" s="1"/>
  <c r="W7663" i="1"/>
  <c r="X7663" i="1" s="1"/>
  <c r="W7655" i="1"/>
  <c r="X7655" i="1" s="1"/>
  <c r="W7647" i="1"/>
  <c r="X7647" i="1" s="1"/>
  <c r="W7639" i="1"/>
  <c r="X7639" i="1" s="1"/>
  <c r="W7631" i="1"/>
  <c r="X7631" i="1" s="1"/>
  <c r="W7623" i="1"/>
  <c r="X7623" i="1" s="1"/>
  <c r="W7615" i="1"/>
  <c r="X7615" i="1" s="1"/>
  <c r="W7607" i="1"/>
  <c r="X7607" i="1" s="1"/>
  <c r="W7599" i="1"/>
  <c r="X7599" i="1" s="1"/>
  <c r="W7591" i="1"/>
  <c r="X7591" i="1" s="1"/>
  <c r="W7583" i="1"/>
  <c r="X7583" i="1" s="1"/>
  <c r="W7575" i="1"/>
  <c r="X7575" i="1" s="1"/>
  <c r="W7567" i="1"/>
  <c r="X7567" i="1" s="1"/>
  <c r="W7559" i="1"/>
  <c r="X7559" i="1" s="1"/>
  <c r="W58" i="1"/>
  <c r="X58" i="1" s="1"/>
  <c r="W62" i="1"/>
  <c r="X62" i="1" s="1"/>
  <c r="W66" i="1"/>
  <c r="X66" i="1" s="1"/>
  <c r="W70" i="1"/>
  <c r="X70" i="1" s="1"/>
  <c r="W74" i="1"/>
  <c r="X74" i="1" s="1"/>
  <c r="W78" i="1"/>
  <c r="X78" i="1" s="1"/>
  <c r="W82" i="1"/>
  <c r="X82" i="1" s="1"/>
  <c r="W86" i="1"/>
  <c r="X86" i="1" s="1"/>
  <c r="W90" i="1"/>
  <c r="X90" i="1" s="1"/>
  <c r="W94" i="1"/>
  <c r="X94" i="1" s="1"/>
  <c r="W98" i="1"/>
  <c r="X98" i="1" s="1"/>
  <c r="W102" i="1"/>
  <c r="X102" i="1" s="1"/>
  <c r="W106" i="1"/>
  <c r="X106" i="1" s="1"/>
  <c r="W110" i="1"/>
  <c r="X110" i="1" s="1"/>
  <c r="W114" i="1"/>
  <c r="X114" i="1" s="1"/>
  <c r="W118" i="1"/>
  <c r="X118" i="1" s="1"/>
  <c r="W122" i="1"/>
  <c r="X122" i="1" s="1"/>
  <c r="W126" i="1"/>
  <c r="X126" i="1" s="1"/>
  <c r="W130" i="1"/>
  <c r="X130" i="1" s="1"/>
  <c r="W134" i="1"/>
  <c r="X134" i="1" s="1"/>
  <c r="W138" i="1"/>
  <c r="X138" i="1" s="1"/>
  <c r="W142" i="1"/>
  <c r="X142" i="1" s="1"/>
  <c r="W146" i="1"/>
  <c r="X146" i="1" s="1"/>
  <c r="W150" i="1"/>
  <c r="X150" i="1" s="1"/>
  <c r="W154" i="1"/>
  <c r="X154" i="1" s="1"/>
  <c r="W158" i="1"/>
  <c r="X158" i="1" s="1"/>
  <c r="W162" i="1"/>
  <c r="X162" i="1" s="1"/>
  <c r="W166" i="1"/>
  <c r="X166" i="1" s="1"/>
  <c r="W170" i="1"/>
  <c r="X170" i="1" s="1"/>
  <c r="W174" i="1"/>
  <c r="X174" i="1" s="1"/>
  <c r="W178" i="1"/>
  <c r="X178" i="1" s="1"/>
  <c r="W182" i="1"/>
  <c r="X182" i="1" s="1"/>
  <c r="W186" i="1"/>
  <c r="X186" i="1" s="1"/>
  <c r="W190" i="1"/>
  <c r="X190" i="1" s="1"/>
  <c r="W194" i="1"/>
  <c r="X194" i="1" s="1"/>
  <c r="W198" i="1"/>
  <c r="X198" i="1" s="1"/>
  <c r="W202" i="1"/>
  <c r="X202" i="1" s="1"/>
  <c r="W206" i="1"/>
  <c r="X206" i="1" s="1"/>
  <c r="W210" i="1"/>
  <c r="X210" i="1" s="1"/>
  <c r="W214" i="1"/>
  <c r="X214" i="1" s="1"/>
  <c r="W218" i="1"/>
  <c r="X218" i="1" s="1"/>
  <c r="W222" i="1"/>
  <c r="X222" i="1" s="1"/>
  <c r="W226" i="1"/>
  <c r="X226" i="1" s="1"/>
  <c r="W230" i="1"/>
  <c r="X230" i="1" s="1"/>
  <c r="W234" i="1"/>
  <c r="X234" i="1" s="1"/>
  <c r="W238" i="1"/>
  <c r="X238" i="1" s="1"/>
  <c r="W242" i="1"/>
  <c r="X242" i="1" s="1"/>
  <c r="W246" i="1"/>
  <c r="X246" i="1" s="1"/>
  <c r="W250" i="1"/>
  <c r="X250" i="1" s="1"/>
  <c r="W254" i="1"/>
  <c r="X254" i="1" s="1"/>
  <c r="W258" i="1"/>
  <c r="X258" i="1" s="1"/>
  <c r="W262" i="1"/>
  <c r="X262" i="1" s="1"/>
  <c r="W266" i="1"/>
  <c r="X266" i="1" s="1"/>
  <c r="W270" i="1"/>
  <c r="X270" i="1" s="1"/>
  <c r="W274" i="1"/>
  <c r="X274" i="1" s="1"/>
  <c r="W278" i="1"/>
  <c r="X278" i="1" s="1"/>
  <c r="W282" i="1"/>
  <c r="X282" i="1" s="1"/>
  <c r="W286" i="1"/>
  <c r="X286" i="1" s="1"/>
  <c r="W290" i="1"/>
  <c r="X290" i="1" s="1"/>
  <c r="W294" i="1"/>
  <c r="X294" i="1" s="1"/>
  <c r="W298" i="1"/>
  <c r="X298" i="1" s="1"/>
  <c r="W302" i="1"/>
  <c r="X302" i="1" s="1"/>
  <c r="W306" i="1"/>
  <c r="X306" i="1" s="1"/>
  <c r="W310" i="1"/>
  <c r="X310" i="1" s="1"/>
  <c r="W314" i="1"/>
  <c r="X314" i="1" s="1"/>
  <c r="W318" i="1"/>
  <c r="X318" i="1" s="1"/>
  <c r="W322" i="1"/>
  <c r="X322" i="1" s="1"/>
  <c r="W326" i="1"/>
  <c r="X326" i="1" s="1"/>
  <c r="W330" i="1"/>
  <c r="X330" i="1" s="1"/>
  <c r="W334" i="1"/>
  <c r="X334" i="1" s="1"/>
  <c r="W338" i="1"/>
  <c r="X338" i="1" s="1"/>
  <c r="W342" i="1"/>
  <c r="X342" i="1" s="1"/>
  <c r="W346" i="1"/>
  <c r="X346" i="1" s="1"/>
  <c r="W350" i="1"/>
  <c r="X350" i="1" s="1"/>
  <c r="W354" i="1"/>
  <c r="X354" i="1" s="1"/>
  <c r="W358" i="1"/>
  <c r="X358" i="1" s="1"/>
  <c r="W362" i="1"/>
  <c r="X362" i="1" s="1"/>
  <c r="W366" i="1"/>
  <c r="X366" i="1" s="1"/>
  <c r="W370" i="1"/>
  <c r="X370" i="1" s="1"/>
  <c r="W374" i="1"/>
  <c r="X374" i="1" s="1"/>
  <c r="W378" i="1"/>
  <c r="X378" i="1" s="1"/>
  <c r="W382" i="1"/>
  <c r="X382" i="1" s="1"/>
  <c r="W386" i="1"/>
  <c r="X386" i="1" s="1"/>
  <c r="W390" i="1"/>
  <c r="X390" i="1" s="1"/>
  <c r="W394" i="1"/>
  <c r="X394" i="1" s="1"/>
  <c r="W59" i="1"/>
  <c r="X59" i="1" s="1"/>
  <c r="W63" i="1"/>
  <c r="X63" i="1" s="1"/>
  <c r="W67" i="1"/>
  <c r="X67" i="1" s="1"/>
  <c r="W71" i="1"/>
  <c r="X71" i="1" s="1"/>
  <c r="W75" i="1"/>
  <c r="X75" i="1" s="1"/>
  <c r="W79" i="1"/>
  <c r="X79" i="1" s="1"/>
  <c r="W83" i="1"/>
  <c r="X83" i="1" s="1"/>
  <c r="W87" i="1"/>
  <c r="X87" i="1" s="1"/>
  <c r="W91" i="1"/>
  <c r="X91" i="1" s="1"/>
  <c r="W95" i="1"/>
  <c r="X95" i="1" s="1"/>
  <c r="W99" i="1"/>
  <c r="X99" i="1" s="1"/>
  <c r="W103" i="1"/>
  <c r="X103" i="1" s="1"/>
  <c r="W107" i="1"/>
  <c r="X107" i="1" s="1"/>
  <c r="W111" i="1"/>
  <c r="X111" i="1" s="1"/>
  <c r="W115" i="1"/>
  <c r="X115" i="1" s="1"/>
  <c r="W119" i="1"/>
  <c r="X119" i="1" s="1"/>
  <c r="W123" i="1"/>
  <c r="X123" i="1" s="1"/>
  <c r="W127" i="1"/>
  <c r="X127" i="1" s="1"/>
  <c r="W131" i="1"/>
  <c r="X131" i="1" s="1"/>
  <c r="W135" i="1"/>
  <c r="X135" i="1" s="1"/>
  <c r="W139" i="1"/>
  <c r="X139" i="1" s="1"/>
  <c r="W143" i="1"/>
  <c r="X143" i="1" s="1"/>
  <c r="W147" i="1"/>
  <c r="X147" i="1" s="1"/>
  <c r="W151" i="1"/>
  <c r="X151" i="1" s="1"/>
  <c r="W155" i="1"/>
  <c r="X155" i="1" s="1"/>
  <c r="W159" i="1"/>
  <c r="X159" i="1" s="1"/>
  <c r="W163" i="1"/>
  <c r="X163" i="1" s="1"/>
  <c r="W167" i="1"/>
  <c r="X167" i="1" s="1"/>
  <c r="W171" i="1"/>
  <c r="X171" i="1" s="1"/>
  <c r="W175" i="1"/>
  <c r="X175" i="1" s="1"/>
  <c r="W179" i="1"/>
  <c r="X179" i="1" s="1"/>
  <c r="W183" i="1"/>
  <c r="X183" i="1" s="1"/>
  <c r="W187" i="1"/>
  <c r="X187" i="1" s="1"/>
  <c r="W191" i="1"/>
  <c r="X191" i="1" s="1"/>
  <c r="W195" i="1"/>
  <c r="X195" i="1" s="1"/>
  <c r="W199" i="1"/>
  <c r="X199" i="1" s="1"/>
  <c r="W203" i="1"/>
  <c r="X203" i="1" s="1"/>
  <c r="W207" i="1"/>
  <c r="X207" i="1" s="1"/>
  <c r="W211" i="1"/>
  <c r="X211" i="1" s="1"/>
  <c r="W215" i="1"/>
  <c r="X215" i="1" s="1"/>
  <c r="W219" i="1"/>
  <c r="X219" i="1" s="1"/>
  <c r="W223" i="1"/>
  <c r="X223" i="1" s="1"/>
  <c r="W227" i="1"/>
  <c r="X227" i="1" s="1"/>
  <c r="W231" i="1"/>
  <c r="X231" i="1" s="1"/>
  <c r="W235" i="1"/>
  <c r="X235" i="1" s="1"/>
  <c r="W239" i="1"/>
  <c r="X239" i="1" s="1"/>
  <c r="W243" i="1"/>
  <c r="X243" i="1" s="1"/>
  <c r="W247" i="1"/>
  <c r="X247" i="1" s="1"/>
  <c r="W251" i="1"/>
  <c r="X251" i="1" s="1"/>
  <c r="W255" i="1"/>
  <c r="X255" i="1" s="1"/>
  <c r="W259" i="1"/>
  <c r="X259" i="1" s="1"/>
  <c r="W263" i="1"/>
  <c r="X263" i="1" s="1"/>
  <c r="W267" i="1"/>
  <c r="X267" i="1" s="1"/>
  <c r="W271" i="1"/>
  <c r="X271" i="1" s="1"/>
  <c r="W275" i="1"/>
  <c r="X275" i="1" s="1"/>
  <c r="W279" i="1"/>
  <c r="X279" i="1" s="1"/>
  <c r="W283" i="1"/>
  <c r="X283" i="1" s="1"/>
  <c r="W287" i="1"/>
  <c r="X287" i="1" s="1"/>
  <c r="W291" i="1"/>
  <c r="X291" i="1" s="1"/>
  <c r="W295" i="1"/>
  <c r="X295" i="1" s="1"/>
  <c r="W299" i="1"/>
  <c r="X299" i="1" s="1"/>
  <c r="W303" i="1"/>
  <c r="X303" i="1" s="1"/>
  <c r="W307" i="1"/>
  <c r="X307" i="1" s="1"/>
  <c r="W311" i="1"/>
  <c r="X311" i="1" s="1"/>
  <c r="W315" i="1"/>
  <c r="X315" i="1" s="1"/>
  <c r="W319" i="1"/>
  <c r="X319" i="1" s="1"/>
  <c r="W323" i="1"/>
  <c r="X323" i="1" s="1"/>
  <c r="W327" i="1"/>
  <c r="X327" i="1" s="1"/>
  <c r="W331" i="1"/>
  <c r="X331" i="1" s="1"/>
  <c r="W335" i="1"/>
  <c r="X335" i="1" s="1"/>
  <c r="W339" i="1"/>
  <c r="X339" i="1" s="1"/>
  <c r="W343" i="1"/>
  <c r="X343" i="1" s="1"/>
  <c r="W347" i="1"/>
  <c r="X347" i="1" s="1"/>
  <c r="W351" i="1"/>
  <c r="X351" i="1" s="1"/>
  <c r="W355" i="1"/>
  <c r="X355" i="1" s="1"/>
  <c r="W359" i="1"/>
  <c r="X359" i="1" s="1"/>
  <c r="W363" i="1"/>
  <c r="X363" i="1" s="1"/>
  <c r="W367" i="1"/>
  <c r="X367" i="1" s="1"/>
  <c r="W371" i="1"/>
  <c r="X371" i="1" s="1"/>
  <c r="W375" i="1"/>
  <c r="X375" i="1" s="1"/>
  <c r="W379" i="1"/>
  <c r="X379" i="1" s="1"/>
  <c r="W383" i="1"/>
  <c r="X383" i="1" s="1"/>
  <c r="W387" i="1"/>
  <c r="X387" i="1" s="1"/>
  <c r="W391" i="1"/>
  <c r="X391" i="1" s="1"/>
  <c r="W395" i="1"/>
  <c r="X395" i="1" s="1"/>
  <c r="W60" i="1"/>
  <c r="X60" i="1" s="1"/>
  <c r="W64" i="1"/>
  <c r="X64" i="1" s="1"/>
  <c r="W68" i="1"/>
  <c r="X68" i="1" s="1"/>
  <c r="W72" i="1"/>
  <c r="X72" i="1" s="1"/>
  <c r="W76" i="1"/>
  <c r="X76" i="1" s="1"/>
  <c r="W80" i="1"/>
  <c r="X80" i="1" s="1"/>
  <c r="W84" i="1"/>
  <c r="X84" i="1" s="1"/>
  <c r="W88" i="1"/>
  <c r="X88" i="1" s="1"/>
  <c r="W92" i="1"/>
  <c r="X92" i="1" s="1"/>
  <c r="W96" i="1"/>
  <c r="X96" i="1" s="1"/>
  <c r="W100" i="1"/>
  <c r="X100" i="1" s="1"/>
  <c r="W104" i="1"/>
  <c r="X104" i="1" s="1"/>
  <c r="W108" i="1"/>
  <c r="X108" i="1" s="1"/>
  <c r="W112" i="1"/>
  <c r="X112" i="1" s="1"/>
  <c r="W116" i="1"/>
  <c r="X116" i="1" s="1"/>
  <c r="W120" i="1"/>
  <c r="X120" i="1" s="1"/>
  <c r="W124" i="1"/>
  <c r="X124" i="1" s="1"/>
  <c r="W128" i="1"/>
  <c r="X128" i="1" s="1"/>
  <c r="W132" i="1"/>
  <c r="X132" i="1" s="1"/>
  <c r="W136" i="1"/>
  <c r="X136" i="1" s="1"/>
  <c r="W140" i="1"/>
  <c r="X140" i="1" s="1"/>
  <c r="W144" i="1"/>
  <c r="X144" i="1" s="1"/>
  <c r="W148" i="1"/>
  <c r="X148" i="1" s="1"/>
  <c r="W152" i="1"/>
  <c r="X152" i="1" s="1"/>
  <c r="W156" i="1"/>
  <c r="X156" i="1" s="1"/>
  <c r="W160" i="1"/>
  <c r="X160" i="1" s="1"/>
  <c r="W164" i="1"/>
  <c r="X164" i="1" s="1"/>
  <c r="W168" i="1"/>
  <c r="X168" i="1" s="1"/>
  <c r="W172" i="1"/>
  <c r="X172" i="1" s="1"/>
  <c r="W176" i="1"/>
  <c r="X176" i="1" s="1"/>
  <c r="W180" i="1"/>
  <c r="X180" i="1" s="1"/>
  <c r="W184" i="1"/>
  <c r="X184" i="1" s="1"/>
  <c r="W188" i="1"/>
  <c r="X188" i="1" s="1"/>
  <c r="W192" i="1"/>
  <c r="X192" i="1" s="1"/>
  <c r="W196" i="1"/>
  <c r="X196" i="1" s="1"/>
  <c r="W200" i="1"/>
  <c r="X200" i="1" s="1"/>
  <c r="W204" i="1"/>
  <c r="X204" i="1" s="1"/>
  <c r="W208" i="1"/>
  <c r="X208" i="1" s="1"/>
  <c r="W212" i="1"/>
  <c r="X212" i="1" s="1"/>
  <c r="W216" i="1"/>
  <c r="X216" i="1" s="1"/>
  <c r="W220" i="1"/>
  <c r="X220" i="1" s="1"/>
  <c r="W224" i="1"/>
  <c r="X224" i="1" s="1"/>
  <c r="W228" i="1"/>
  <c r="X228" i="1" s="1"/>
  <c r="W232" i="1"/>
  <c r="X232" i="1" s="1"/>
  <c r="W236" i="1"/>
  <c r="X236" i="1" s="1"/>
  <c r="W240" i="1"/>
  <c r="X240" i="1" s="1"/>
  <c r="W244" i="1"/>
  <c r="X244" i="1" s="1"/>
  <c r="W248" i="1"/>
  <c r="X248" i="1" s="1"/>
  <c r="W252" i="1"/>
  <c r="X252" i="1" s="1"/>
  <c r="W256" i="1"/>
  <c r="X256" i="1" s="1"/>
  <c r="W260" i="1"/>
  <c r="X260" i="1" s="1"/>
  <c r="W264" i="1"/>
  <c r="X264" i="1" s="1"/>
  <c r="W268" i="1"/>
  <c r="X268" i="1" s="1"/>
  <c r="W272" i="1"/>
  <c r="X272" i="1" s="1"/>
  <c r="W276" i="1"/>
  <c r="X276" i="1" s="1"/>
  <c r="W280" i="1"/>
  <c r="X280" i="1" s="1"/>
  <c r="W284" i="1"/>
  <c r="X284" i="1" s="1"/>
  <c r="W288" i="1"/>
  <c r="X288" i="1" s="1"/>
  <c r="W292" i="1"/>
  <c r="X292" i="1" s="1"/>
  <c r="W296" i="1"/>
  <c r="X296" i="1" s="1"/>
  <c r="W300" i="1"/>
  <c r="X300" i="1" s="1"/>
  <c r="W304" i="1"/>
  <c r="X304" i="1" s="1"/>
  <c r="W308" i="1"/>
  <c r="X308" i="1" s="1"/>
  <c r="W312" i="1"/>
  <c r="X312" i="1" s="1"/>
  <c r="W316" i="1"/>
  <c r="X316" i="1" s="1"/>
  <c r="W320" i="1"/>
  <c r="X320" i="1" s="1"/>
  <c r="W324" i="1"/>
  <c r="X324" i="1" s="1"/>
  <c r="W328" i="1"/>
  <c r="X328" i="1" s="1"/>
  <c r="W332" i="1"/>
  <c r="X332" i="1" s="1"/>
  <c r="W336" i="1"/>
  <c r="X336" i="1" s="1"/>
  <c r="W340" i="1"/>
  <c r="X340" i="1" s="1"/>
  <c r="W344" i="1"/>
  <c r="X344" i="1" s="1"/>
  <c r="W348" i="1"/>
  <c r="X348" i="1" s="1"/>
  <c r="W352" i="1"/>
  <c r="X352" i="1" s="1"/>
  <c r="W356" i="1"/>
  <c r="X356" i="1" s="1"/>
  <c r="W360" i="1"/>
  <c r="X360" i="1" s="1"/>
  <c r="W364" i="1"/>
  <c r="X364" i="1" s="1"/>
  <c r="W368" i="1"/>
  <c r="X368" i="1" s="1"/>
  <c r="W372" i="1"/>
  <c r="X372" i="1" s="1"/>
  <c r="W376" i="1"/>
  <c r="X376" i="1" s="1"/>
  <c r="W380" i="1"/>
  <c r="X380" i="1" s="1"/>
  <c r="W384" i="1"/>
  <c r="X384" i="1" s="1"/>
  <c r="W388" i="1"/>
  <c r="X388" i="1" s="1"/>
  <c r="W392" i="1"/>
  <c r="X392" i="1" s="1"/>
  <c r="W396" i="1"/>
  <c r="X396" i="1" s="1"/>
  <c r="W61" i="1"/>
  <c r="X61" i="1" s="1"/>
  <c r="W77" i="1"/>
  <c r="X77" i="1" s="1"/>
  <c r="W93" i="1"/>
  <c r="X93" i="1" s="1"/>
  <c r="W109" i="1"/>
  <c r="X109" i="1" s="1"/>
  <c r="W125" i="1"/>
  <c r="X125" i="1" s="1"/>
  <c r="W141" i="1"/>
  <c r="X141" i="1" s="1"/>
  <c r="W157" i="1"/>
  <c r="X157" i="1" s="1"/>
  <c r="W173" i="1"/>
  <c r="X173" i="1" s="1"/>
  <c r="W189" i="1"/>
  <c r="X189" i="1" s="1"/>
  <c r="W205" i="1"/>
  <c r="X205" i="1" s="1"/>
  <c r="W221" i="1"/>
  <c r="X221" i="1" s="1"/>
  <c r="W237" i="1"/>
  <c r="X237" i="1" s="1"/>
  <c r="W253" i="1"/>
  <c r="X253" i="1" s="1"/>
  <c r="W269" i="1"/>
  <c r="X269" i="1" s="1"/>
  <c r="W285" i="1"/>
  <c r="X285" i="1" s="1"/>
  <c r="W301" i="1"/>
  <c r="X301" i="1" s="1"/>
  <c r="W317" i="1"/>
  <c r="X317" i="1" s="1"/>
  <c r="W333" i="1"/>
  <c r="X333" i="1" s="1"/>
  <c r="W349" i="1"/>
  <c r="X349" i="1" s="1"/>
  <c r="W365" i="1"/>
  <c r="X365" i="1" s="1"/>
  <c r="W381" i="1"/>
  <c r="X381" i="1" s="1"/>
  <c r="W397" i="1"/>
  <c r="X397" i="1" s="1"/>
  <c r="W401" i="1"/>
  <c r="X401" i="1" s="1"/>
  <c r="W405" i="1"/>
  <c r="X405" i="1" s="1"/>
  <c r="W409" i="1"/>
  <c r="X409" i="1" s="1"/>
  <c r="W413" i="1"/>
  <c r="X413" i="1" s="1"/>
  <c r="W417" i="1"/>
  <c r="X417" i="1" s="1"/>
  <c r="W421" i="1"/>
  <c r="X421" i="1" s="1"/>
  <c r="W425" i="1"/>
  <c r="X425" i="1" s="1"/>
  <c r="W429" i="1"/>
  <c r="X429" i="1" s="1"/>
  <c r="W433" i="1"/>
  <c r="X433" i="1" s="1"/>
  <c r="W437" i="1"/>
  <c r="X437" i="1" s="1"/>
  <c r="W441" i="1"/>
  <c r="X441" i="1" s="1"/>
  <c r="W445" i="1"/>
  <c r="X445" i="1" s="1"/>
  <c r="W449" i="1"/>
  <c r="X449" i="1" s="1"/>
  <c r="W453" i="1"/>
  <c r="X453" i="1" s="1"/>
  <c r="W457" i="1"/>
  <c r="X457" i="1" s="1"/>
  <c r="W461" i="1"/>
  <c r="X461" i="1" s="1"/>
  <c r="W465" i="1"/>
  <c r="X465" i="1" s="1"/>
  <c r="W469" i="1"/>
  <c r="X469" i="1" s="1"/>
  <c r="W473" i="1"/>
  <c r="X473" i="1" s="1"/>
  <c r="W477" i="1"/>
  <c r="X477" i="1" s="1"/>
  <c r="W481" i="1"/>
  <c r="X481" i="1" s="1"/>
  <c r="W485" i="1"/>
  <c r="X485" i="1" s="1"/>
  <c r="W489" i="1"/>
  <c r="X489" i="1" s="1"/>
  <c r="W493" i="1"/>
  <c r="X493" i="1" s="1"/>
  <c r="W497" i="1"/>
  <c r="X497" i="1" s="1"/>
  <c r="W501" i="1"/>
  <c r="X501" i="1" s="1"/>
  <c r="W505" i="1"/>
  <c r="X505" i="1" s="1"/>
  <c r="W509" i="1"/>
  <c r="X509" i="1" s="1"/>
  <c r="W513" i="1"/>
  <c r="X513" i="1" s="1"/>
  <c r="W517" i="1"/>
  <c r="X517" i="1" s="1"/>
  <c r="W521" i="1"/>
  <c r="X521" i="1" s="1"/>
  <c r="W525" i="1"/>
  <c r="X525" i="1" s="1"/>
  <c r="W529" i="1"/>
  <c r="X529" i="1" s="1"/>
  <c r="W533" i="1"/>
  <c r="X533" i="1" s="1"/>
  <c r="W537" i="1"/>
  <c r="X537" i="1" s="1"/>
  <c r="W541" i="1"/>
  <c r="X541" i="1" s="1"/>
  <c r="W545" i="1"/>
  <c r="X545" i="1" s="1"/>
  <c r="W549" i="1"/>
  <c r="X549" i="1" s="1"/>
  <c r="W553" i="1"/>
  <c r="X553" i="1" s="1"/>
  <c r="W557" i="1"/>
  <c r="X557" i="1" s="1"/>
  <c r="W561" i="1"/>
  <c r="X561" i="1" s="1"/>
  <c r="W565" i="1"/>
  <c r="X565" i="1" s="1"/>
  <c r="W569" i="1"/>
  <c r="X569" i="1" s="1"/>
  <c r="W573" i="1"/>
  <c r="X573" i="1" s="1"/>
  <c r="W577" i="1"/>
  <c r="X577" i="1" s="1"/>
  <c r="W581" i="1"/>
  <c r="X581" i="1" s="1"/>
  <c r="W585" i="1"/>
  <c r="X585" i="1" s="1"/>
  <c r="W589" i="1"/>
  <c r="X589" i="1" s="1"/>
  <c r="W593" i="1"/>
  <c r="X593" i="1" s="1"/>
  <c r="W597" i="1"/>
  <c r="X597" i="1" s="1"/>
  <c r="W601" i="1"/>
  <c r="X601" i="1" s="1"/>
  <c r="W605" i="1"/>
  <c r="X605" i="1" s="1"/>
  <c r="W609" i="1"/>
  <c r="X609" i="1" s="1"/>
  <c r="W613" i="1"/>
  <c r="X613" i="1" s="1"/>
  <c r="W617" i="1"/>
  <c r="X617" i="1" s="1"/>
  <c r="W621" i="1"/>
  <c r="X621" i="1" s="1"/>
  <c r="W65" i="1"/>
  <c r="X65" i="1" s="1"/>
  <c r="W81" i="1"/>
  <c r="X81" i="1" s="1"/>
  <c r="W97" i="1"/>
  <c r="X97" i="1" s="1"/>
  <c r="W113" i="1"/>
  <c r="X113" i="1" s="1"/>
  <c r="W129" i="1"/>
  <c r="X129" i="1" s="1"/>
  <c r="W145" i="1"/>
  <c r="X145" i="1" s="1"/>
  <c r="W161" i="1"/>
  <c r="X161" i="1" s="1"/>
  <c r="W177" i="1"/>
  <c r="X177" i="1" s="1"/>
  <c r="W193" i="1"/>
  <c r="X193" i="1" s="1"/>
  <c r="W209" i="1"/>
  <c r="X209" i="1" s="1"/>
  <c r="W225" i="1"/>
  <c r="X225" i="1" s="1"/>
  <c r="W241" i="1"/>
  <c r="X241" i="1" s="1"/>
  <c r="W257" i="1"/>
  <c r="X257" i="1" s="1"/>
  <c r="W273" i="1"/>
  <c r="X273" i="1" s="1"/>
  <c r="W289" i="1"/>
  <c r="X289" i="1" s="1"/>
  <c r="W305" i="1"/>
  <c r="X305" i="1" s="1"/>
  <c r="W321" i="1"/>
  <c r="X321" i="1" s="1"/>
  <c r="W337" i="1"/>
  <c r="X337" i="1" s="1"/>
  <c r="W353" i="1"/>
  <c r="X353" i="1" s="1"/>
  <c r="W369" i="1"/>
  <c r="X369" i="1" s="1"/>
  <c r="W385" i="1"/>
  <c r="X385" i="1" s="1"/>
  <c r="W398" i="1"/>
  <c r="X398" i="1" s="1"/>
  <c r="W402" i="1"/>
  <c r="X402" i="1" s="1"/>
  <c r="W406" i="1"/>
  <c r="X406" i="1" s="1"/>
  <c r="W410" i="1"/>
  <c r="X410" i="1" s="1"/>
  <c r="W414" i="1"/>
  <c r="X414" i="1" s="1"/>
  <c r="W418" i="1"/>
  <c r="X418" i="1" s="1"/>
  <c r="W422" i="1"/>
  <c r="X422" i="1" s="1"/>
  <c r="W426" i="1"/>
  <c r="X426" i="1" s="1"/>
  <c r="W430" i="1"/>
  <c r="X430" i="1" s="1"/>
  <c r="W434" i="1"/>
  <c r="X434" i="1" s="1"/>
  <c r="W438" i="1"/>
  <c r="X438" i="1" s="1"/>
  <c r="W442" i="1"/>
  <c r="X442" i="1" s="1"/>
  <c r="W446" i="1"/>
  <c r="X446" i="1" s="1"/>
  <c r="W450" i="1"/>
  <c r="X450" i="1" s="1"/>
  <c r="W454" i="1"/>
  <c r="X454" i="1" s="1"/>
  <c r="W458" i="1"/>
  <c r="X458" i="1" s="1"/>
  <c r="W462" i="1"/>
  <c r="X462" i="1" s="1"/>
  <c r="W466" i="1"/>
  <c r="X466" i="1" s="1"/>
  <c r="W470" i="1"/>
  <c r="X470" i="1" s="1"/>
  <c r="W474" i="1"/>
  <c r="X474" i="1" s="1"/>
  <c r="W478" i="1"/>
  <c r="X478" i="1" s="1"/>
  <c r="W482" i="1"/>
  <c r="X482" i="1" s="1"/>
  <c r="W486" i="1"/>
  <c r="X486" i="1" s="1"/>
  <c r="W490" i="1"/>
  <c r="X490" i="1" s="1"/>
  <c r="W494" i="1"/>
  <c r="X494" i="1" s="1"/>
  <c r="W498" i="1"/>
  <c r="X498" i="1" s="1"/>
  <c r="W502" i="1"/>
  <c r="X502" i="1" s="1"/>
  <c r="W506" i="1"/>
  <c r="X506" i="1" s="1"/>
  <c r="W510" i="1"/>
  <c r="X510" i="1" s="1"/>
  <c r="W514" i="1"/>
  <c r="X514" i="1" s="1"/>
  <c r="W518" i="1"/>
  <c r="X518" i="1" s="1"/>
  <c r="W522" i="1"/>
  <c r="X522" i="1" s="1"/>
  <c r="W526" i="1"/>
  <c r="X526" i="1" s="1"/>
  <c r="W530" i="1"/>
  <c r="X530" i="1" s="1"/>
  <c r="W534" i="1"/>
  <c r="X534" i="1" s="1"/>
  <c r="W538" i="1"/>
  <c r="X538" i="1" s="1"/>
  <c r="W542" i="1"/>
  <c r="X542" i="1" s="1"/>
  <c r="W546" i="1"/>
  <c r="X546" i="1" s="1"/>
  <c r="W550" i="1"/>
  <c r="X550" i="1" s="1"/>
  <c r="W554" i="1"/>
  <c r="X554" i="1" s="1"/>
  <c r="W558" i="1"/>
  <c r="X558" i="1" s="1"/>
  <c r="W562" i="1"/>
  <c r="X562" i="1" s="1"/>
  <c r="W566" i="1"/>
  <c r="X566" i="1" s="1"/>
  <c r="W570" i="1"/>
  <c r="X570" i="1" s="1"/>
  <c r="W574" i="1"/>
  <c r="X574" i="1" s="1"/>
  <c r="W578" i="1"/>
  <c r="X578" i="1" s="1"/>
  <c r="W582" i="1"/>
  <c r="X582" i="1" s="1"/>
  <c r="W586" i="1"/>
  <c r="X586" i="1" s="1"/>
  <c r="W590" i="1"/>
  <c r="X590" i="1" s="1"/>
  <c r="W594" i="1"/>
  <c r="X594" i="1" s="1"/>
  <c r="W598" i="1"/>
  <c r="X598" i="1" s="1"/>
  <c r="W602" i="1"/>
  <c r="X602" i="1" s="1"/>
  <c r="W606" i="1"/>
  <c r="X606" i="1" s="1"/>
  <c r="W610" i="1"/>
  <c r="X610" i="1" s="1"/>
  <c r="W614" i="1"/>
  <c r="X614" i="1" s="1"/>
  <c r="W618" i="1"/>
  <c r="X618" i="1" s="1"/>
  <c r="W622" i="1"/>
  <c r="X622" i="1" s="1"/>
  <c r="W626" i="1"/>
  <c r="X626" i="1" s="1"/>
  <c r="W630" i="1"/>
  <c r="X630" i="1" s="1"/>
  <c r="W634" i="1"/>
  <c r="X634" i="1" s="1"/>
  <c r="W638" i="1"/>
  <c r="X638" i="1" s="1"/>
  <c r="W642" i="1"/>
  <c r="X642" i="1" s="1"/>
  <c r="W646" i="1"/>
  <c r="X646" i="1" s="1"/>
  <c r="W650" i="1"/>
  <c r="X650" i="1" s="1"/>
  <c r="W69" i="1"/>
  <c r="X69" i="1" s="1"/>
  <c r="W85" i="1"/>
  <c r="X85" i="1" s="1"/>
  <c r="W101" i="1"/>
  <c r="X101" i="1" s="1"/>
  <c r="W117" i="1"/>
  <c r="X117" i="1" s="1"/>
  <c r="W133" i="1"/>
  <c r="X133" i="1" s="1"/>
  <c r="W149" i="1"/>
  <c r="X149" i="1" s="1"/>
  <c r="W165" i="1"/>
  <c r="X165" i="1" s="1"/>
  <c r="W181" i="1"/>
  <c r="X181" i="1" s="1"/>
  <c r="W197" i="1"/>
  <c r="X197" i="1" s="1"/>
  <c r="W213" i="1"/>
  <c r="X213" i="1" s="1"/>
  <c r="W229" i="1"/>
  <c r="X229" i="1" s="1"/>
  <c r="W245" i="1"/>
  <c r="X245" i="1" s="1"/>
  <c r="W261" i="1"/>
  <c r="X261" i="1" s="1"/>
  <c r="W277" i="1"/>
  <c r="X277" i="1" s="1"/>
  <c r="W293" i="1"/>
  <c r="X293" i="1" s="1"/>
  <c r="W309" i="1"/>
  <c r="X309" i="1" s="1"/>
  <c r="W325" i="1"/>
  <c r="X325" i="1" s="1"/>
  <c r="W341" i="1"/>
  <c r="X341" i="1" s="1"/>
  <c r="W357" i="1"/>
  <c r="X357" i="1" s="1"/>
  <c r="W373" i="1"/>
  <c r="X373" i="1" s="1"/>
  <c r="W389" i="1"/>
  <c r="X389" i="1" s="1"/>
  <c r="W399" i="1"/>
  <c r="X399" i="1" s="1"/>
  <c r="W403" i="1"/>
  <c r="X403" i="1" s="1"/>
  <c r="W407" i="1"/>
  <c r="X407" i="1" s="1"/>
  <c r="W411" i="1"/>
  <c r="X411" i="1" s="1"/>
  <c r="W415" i="1"/>
  <c r="X415" i="1" s="1"/>
  <c r="W419" i="1"/>
  <c r="X419" i="1" s="1"/>
  <c r="W423" i="1"/>
  <c r="X423" i="1" s="1"/>
  <c r="W427" i="1"/>
  <c r="X427" i="1" s="1"/>
  <c r="W431" i="1"/>
  <c r="X431" i="1" s="1"/>
  <c r="W435" i="1"/>
  <c r="X435" i="1" s="1"/>
  <c r="W439" i="1"/>
  <c r="X439" i="1" s="1"/>
  <c r="W443" i="1"/>
  <c r="X443" i="1" s="1"/>
  <c r="W447" i="1"/>
  <c r="X447" i="1" s="1"/>
  <c r="W451" i="1"/>
  <c r="X451" i="1" s="1"/>
  <c r="W455" i="1"/>
  <c r="X455" i="1" s="1"/>
  <c r="W459" i="1"/>
  <c r="X459" i="1" s="1"/>
  <c r="W463" i="1"/>
  <c r="X463" i="1" s="1"/>
  <c r="W467" i="1"/>
  <c r="X467" i="1" s="1"/>
  <c r="W471" i="1"/>
  <c r="X471" i="1" s="1"/>
  <c r="W475" i="1"/>
  <c r="X475" i="1" s="1"/>
  <c r="W479" i="1"/>
  <c r="X479" i="1" s="1"/>
  <c r="W483" i="1"/>
  <c r="X483" i="1" s="1"/>
  <c r="W487" i="1"/>
  <c r="X487" i="1" s="1"/>
  <c r="W491" i="1"/>
  <c r="X491" i="1" s="1"/>
  <c r="W495" i="1"/>
  <c r="X495" i="1" s="1"/>
  <c r="W499" i="1"/>
  <c r="X499" i="1" s="1"/>
  <c r="W503" i="1"/>
  <c r="X503" i="1" s="1"/>
  <c r="W507" i="1"/>
  <c r="X507" i="1" s="1"/>
  <c r="W511" i="1"/>
  <c r="X511" i="1" s="1"/>
  <c r="W515" i="1"/>
  <c r="X515" i="1" s="1"/>
  <c r="W519" i="1"/>
  <c r="X519" i="1" s="1"/>
  <c r="W523" i="1"/>
  <c r="X523" i="1" s="1"/>
  <c r="W527" i="1"/>
  <c r="X527" i="1" s="1"/>
  <c r="W531" i="1"/>
  <c r="X531" i="1" s="1"/>
  <c r="W535" i="1"/>
  <c r="X535" i="1" s="1"/>
  <c r="W539" i="1"/>
  <c r="X539" i="1" s="1"/>
  <c r="W543" i="1"/>
  <c r="X543" i="1" s="1"/>
  <c r="W547" i="1"/>
  <c r="X547" i="1" s="1"/>
  <c r="W551" i="1"/>
  <c r="X551" i="1" s="1"/>
  <c r="W555" i="1"/>
  <c r="X555" i="1" s="1"/>
  <c r="W559" i="1"/>
  <c r="X559" i="1" s="1"/>
  <c r="W563" i="1"/>
  <c r="X563" i="1" s="1"/>
  <c r="W567" i="1"/>
  <c r="X567" i="1" s="1"/>
  <c r="W571" i="1"/>
  <c r="X571" i="1" s="1"/>
  <c r="W575" i="1"/>
  <c r="X575" i="1" s="1"/>
  <c r="W579" i="1"/>
  <c r="X579" i="1" s="1"/>
  <c r="W583" i="1"/>
  <c r="X583" i="1" s="1"/>
  <c r="W587" i="1"/>
  <c r="X587" i="1" s="1"/>
  <c r="W591" i="1"/>
  <c r="X591" i="1" s="1"/>
  <c r="W595" i="1"/>
  <c r="X595" i="1" s="1"/>
  <c r="W599" i="1"/>
  <c r="X599" i="1" s="1"/>
  <c r="W603" i="1"/>
  <c r="X603" i="1" s="1"/>
  <c r="W607" i="1"/>
  <c r="X607" i="1" s="1"/>
  <c r="W611" i="1"/>
  <c r="X611" i="1" s="1"/>
  <c r="W615" i="1"/>
  <c r="X615" i="1" s="1"/>
  <c r="W619" i="1"/>
  <c r="X619" i="1" s="1"/>
  <c r="W623" i="1"/>
  <c r="X623" i="1" s="1"/>
  <c r="W627" i="1"/>
  <c r="X627" i="1" s="1"/>
  <c r="W631" i="1"/>
  <c r="X631" i="1" s="1"/>
  <c r="W635" i="1"/>
  <c r="X635" i="1" s="1"/>
  <c r="W639" i="1"/>
  <c r="X639" i="1" s="1"/>
  <c r="W643" i="1"/>
  <c r="X643" i="1" s="1"/>
  <c r="W647" i="1"/>
  <c r="X647" i="1" s="1"/>
  <c r="W651" i="1"/>
  <c r="X651" i="1" s="1"/>
  <c r="W655" i="1"/>
  <c r="X655" i="1" s="1"/>
  <c r="W73" i="1"/>
  <c r="X73" i="1" s="1"/>
  <c r="W137" i="1"/>
  <c r="X137" i="1" s="1"/>
  <c r="W201" i="1"/>
  <c r="X201" i="1" s="1"/>
  <c r="W265" i="1"/>
  <c r="X265" i="1" s="1"/>
  <c r="W329" i="1"/>
  <c r="X329" i="1" s="1"/>
  <c r="W393" i="1"/>
  <c r="X393" i="1" s="1"/>
  <c r="W412" i="1"/>
  <c r="X412" i="1" s="1"/>
  <c r="W428" i="1"/>
  <c r="X428" i="1" s="1"/>
  <c r="W444" i="1"/>
  <c r="X444" i="1" s="1"/>
  <c r="W460" i="1"/>
  <c r="X460" i="1" s="1"/>
  <c r="W476" i="1"/>
  <c r="X476" i="1" s="1"/>
  <c r="W492" i="1"/>
  <c r="X492" i="1" s="1"/>
  <c r="W508" i="1"/>
  <c r="X508" i="1" s="1"/>
  <c r="W524" i="1"/>
  <c r="X524" i="1" s="1"/>
  <c r="W540" i="1"/>
  <c r="X540" i="1" s="1"/>
  <c r="W556" i="1"/>
  <c r="X556" i="1" s="1"/>
  <c r="W572" i="1"/>
  <c r="X572" i="1" s="1"/>
  <c r="W588" i="1"/>
  <c r="X588" i="1" s="1"/>
  <c r="W604" i="1"/>
  <c r="X604" i="1" s="1"/>
  <c r="W620" i="1"/>
  <c r="X620" i="1" s="1"/>
  <c r="W629" i="1"/>
  <c r="X629" i="1" s="1"/>
  <c r="W637" i="1"/>
  <c r="X637" i="1" s="1"/>
  <c r="W645" i="1"/>
  <c r="X645" i="1" s="1"/>
  <c r="W653" i="1"/>
  <c r="X653" i="1" s="1"/>
  <c r="W658" i="1"/>
  <c r="X658" i="1" s="1"/>
  <c r="W662" i="1"/>
  <c r="X662" i="1" s="1"/>
  <c r="W666" i="1"/>
  <c r="X666" i="1" s="1"/>
  <c r="W670" i="1"/>
  <c r="X670" i="1" s="1"/>
  <c r="W674" i="1"/>
  <c r="X674" i="1" s="1"/>
  <c r="W678" i="1"/>
  <c r="X678" i="1" s="1"/>
  <c r="W682" i="1"/>
  <c r="X682" i="1" s="1"/>
  <c r="W686" i="1"/>
  <c r="X686" i="1" s="1"/>
  <c r="W690" i="1"/>
  <c r="X690" i="1" s="1"/>
  <c r="W694" i="1"/>
  <c r="X694" i="1" s="1"/>
  <c r="W698" i="1"/>
  <c r="X698" i="1" s="1"/>
  <c r="W702" i="1"/>
  <c r="X702" i="1" s="1"/>
  <c r="W706" i="1"/>
  <c r="X706" i="1" s="1"/>
  <c r="W710" i="1"/>
  <c r="X710" i="1" s="1"/>
  <c r="W714" i="1"/>
  <c r="X714" i="1" s="1"/>
  <c r="W718" i="1"/>
  <c r="X718" i="1" s="1"/>
  <c r="W722" i="1"/>
  <c r="X722" i="1" s="1"/>
  <c r="W726" i="1"/>
  <c r="X726" i="1" s="1"/>
  <c r="W730" i="1"/>
  <c r="X730" i="1" s="1"/>
  <c r="W734" i="1"/>
  <c r="X734" i="1" s="1"/>
  <c r="W738" i="1"/>
  <c r="X738" i="1" s="1"/>
  <c r="W742" i="1"/>
  <c r="X742" i="1" s="1"/>
  <c r="W746" i="1"/>
  <c r="X746" i="1" s="1"/>
  <c r="W750" i="1"/>
  <c r="X750" i="1" s="1"/>
  <c r="W754" i="1"/>
  <c r="X754" i="1" s="1"/>
  <c r="W758" i="1"/>
  <c r="X758" i="1" s="1"/>
  <c r="W762" i="1"/>
  <c r="X762" i="1" s="1"/>
  <c r="W766" i="1"/>
  <c r="X766" i="1" s="1"/>
  <c r="W770" i="1"/>
  <c r="X770" i="1" s="1"/>
  <c r="W774" i="1"/>
  <c r="X774" i="1" s="1"/>
  <c r="W778" i="1"/>
  <c r="X778" i="1" s="1"/>
  <c r="W782" i="1"/>
  <c r="X782" i="1" s="1"/>
  <c r="W786" i="1"/>
  <c r="X786" i="1" s="1"/>
  <c r="W790" i="1"/>
  <c r="X790" i="1" s="1"/>
  <c r="W794" i="1"/>
  <c r="X794" i="1" s="1"/>
  <c r="W798" i="1"/>
  <c r="X798" i="1" s="1"/>
  <c r="W802" i="1"/>
  <c r="X802" i="1" s="1"/>
  <c r="W806" i="1"/>
  <c r="X806" i="1" s="1"/>
  <c r="W810" i="1"/>
  <c r="X810" i="1" s="1"/>
  <c r="W814" i="1"/>
  <c r="X814" i="1" s="1"/>
  <c r="W818" i="1"/>
  <c r="X818" i="1" s="1"/>
  <c r="W822" i="1"/>
  <c r="X822" i="1" s="1"/>
  <c r="W826" i="1"/>
  <c r="X826" i="1" s="1"/>
  <c r="W830" i="1"/>
  <c r="X830" i="1" s="1"/>
  <c r="W834" i="1"/>
  <c r="X834" i="1" s="1"/>
  <c r="W838" i="1"/>
  <c r="X838" i="1" s="1"/>
  <c r="W842" i="1"/>
  <c r="X842" i="1" s="1"/>
  <c r="W846" i="1"/>
  <c r="X846" i="1" s="1"/>
  <c r="W850" i="1"/>
  <c r="X850" i="1" s="1"/>
  <c r="W854" i="1"/>
  <c r="X854" i="1" s="1"/>
  <c r="W858" i="1"/>
  <c r="X858" i="1" s="1"/>
  <c r="W862" i="1"/>
  <c r="X862" i="1" s="1"/>
  <c r="W866" i="1"/>
  <c r="X866" i="1" s="1"/>
  <c r="W870" i="1"/>
  <c r="X870" i="1" s="1"/>
  <c r="W874" i="1"/>
  <c r="X874" i="1" s="1"/>
  <c r="W878" i="1"/>
  <c r="X878" i="1" s="1"/>
  <c r="W882" i="1"/>
  <c r="X882" i="1" s="1"/>
  <c r="W886" i="1"/>
  <c r="X886" i="1" s="1"/>
  <c r="W890" i="1"/>
  <c r="X890" i="1" s="1"/>
  <c r="W894" i="1"/>
  <c r="X894" i="1" s="1"/>
  <c r="W898" i="1"/>
  <c r="X898" i="1" s="1"/>
  <c r="W89" i="1"/>
  <c r="X89" i="1" s="1"/>
  <c r="W153" i="1"/>
  <c r="X153" i="1" s="1"/>
  <c r="W217" i="1"/>
  <c r="X217" i="1" s="1"/>
  <c r="W281" i="1"/>
  <c r="X281" i="1" s="1"/>
  <c r="W345" i="1"/>
  <c r="X345" i="1" s="1"/>
  <c r="W400" i="1"/>
  <c r="X400" i="1" s="1"/>
  <c r="W416" i="1"/>
  <c r="X416" i="1" s="1"/>
  <c r="W432" i="1"/>
  <c r="X432" i="1" s="1"/>
  <c r="W448" i="1"/>
  <c r="X448" i="1" s="1"/>
  <c r="W464" i="1"/>
  <c r="X464" i="1" s="1"/>
  <c r="W480" i="1"/>
  <c r="X480" i="1" s="1"/>
  <c r="W496" i="1"/>
  <c r="X496" i="1" s="1"/>
  <c r="W512" i="1"/>
  <c r="X512" i="1" s="1"/>
  <c r="W528" i="1"/>
  <c r="X528" i="1" s="1"/>
  <c r="W544" i="1"/>
  <c r="X544" i="1" s="1"/>
  <c r="W560" i="1"/>
  <c r="X560" i="1" s="1"/>
  <c r="W576" i="1"/>
  <c r="X576" i="1" s="1"/>
  <c r="W592" i="1"/>
  <c r="X592" i="1" s="1"/>
  <c r="W608" i="1"/>
  <c r="X608" i="1" s="1"/>
  <c r="W624" i="1"/>
  <c r="X624" i="1" s="1"/>
  <c r="W632" i="1"/>
  <c r="X632" i="1" s="1"/>
  <c r="W640" i="1"/>
  <c r="X640" i="1" s="1"/>
  <c r="W648" i="1"/>
  <c r="X648" i="1" s="1"/>
  <c r="W654" i="1"/>
  <c r="X654" i="1" s="1"/>
  <c r="W659" i="1"/>
  <c r="X659" i="1" s="1"/>
  <c r="W663" i="1"/>
  <c r="X663" i="1" s="1"/>
  <c r="W667" i="1"/>
  <c r="X667" i="1" s="1"/>
  <c r="W671" i="1"/>
  <c r="X671" i="1" s="1"/>
  <c r="W675" i="1"/>
  <c r="X675" i="1" s="1"/>
  <c r="W679" i="1"/>
  <c r="X679" i="1" s="1"/>
  <c r="W683" i="1"/>
  <c r="X683" i="1" s="1"/>
  <c r="W687" i="1"/>
  <c r="X687" i="1" s="1"/>
  <c r="W691" i="1"/>
  <c r="X691" i="1" s="1"/>
  <c r="W695" i="1"/>
  <c r="X695" i="1" s="1"/>
  <c r="W699" i="1"/>
  <c r="X699" i="1" s="1"/>
  <c r="W703" i="1"/>
  <c r="X703" i="1" s="1"/>
  <c r="W707" i="1"/>
  <c r="X707" i="1" s="1"/>
  <c r="W711" i="1"/>
  <c r="X711" i="1" s="1"/>
  <c r="W715" i="1"/>
  <c r="X715" i="1" s="1"/>
  <c r="W719" i="1"/>
  <c r="X719" i="1" s="1"/>
  <c r="W723" i="1"/>
  <c r="X723" i="1" s="1"/>
  <c r="W727" i="1"/>
  <c r="X727" i="1" s="1"/>
  <c r="W731" i="1"/>
  <c r="X731" i="1" s="1"/>
  <c r="W735" i="1"/>
  <c r="X735" i="1" s="1"/>
  <c r="W739" i="1"/>
  <c r="X739" i="1" s="1"/>
  <c r="W743" i="1"/>
  <c r="X743" i="1" s="1"/>
  <c r="W747" i="1"/>
  <c r="X747" i="1" s="1"/>
  <c r="W751" i="1"/>
  <c r="X751" i="1" s="1"/>
  <c r="W755" i="1"/>
  <c r="X755" i="1" s="1"/>
  <c r="W759" i="1"/>
  <c r="X759" i="1" s="1"/>
  <c r="W763" i="1"/>
  <c r="X763" i="1" s="1"/>
  <c r="W767" i="1"/>
  <c r="X767" i="1" s="1"/>
  <c r="W771" i="1"/>
  <c r="X771" i="1" s="1"/>
  <c r="W775" i="1"/>
  <c r="X775" i="1" s="1"/>
  <c r="W779" i="1"/>
  <c r="X779" i="1" s="1"/>
  <c r="W783" i="1"/>
  <c r="X783" i="1" s="1"/>
  <c r="W787" i="1"/>
  <c r="X787" i="1" s="1"/>
  <c r="W791" i="1"/>
  <c r="X791" i="1" s="1"/>
  <c r="W795" i="1"/>
  <c r="X795" i="1" s="1"/>
  <c r="W799" i="1"/>
  <c r="X799" i="1" s="1"/>
  <c r="W803" i="1"/>
  <c r="X803" i="1" s="1"/>
  <c r="W807" i="1"/>
  <c r="X807" i="1" s="1"/>
  <c r="W811" i="1"/>
  <c r="X811" i="1" s="1"/>
  <c r="W815" i="1"/>
  <c r="X815" i="1" s="1"/>
  <c r="W819" i="1"/>
  <c r="X819" i="1" s="1"/>
  <c r="W823" i="1"/>
  <c r="X823" i="1" s="1"/>
  <c r="W827" i="1"/>
  <c r="X827" i="1" s="1"/>
  <c r="W831" i="1"/>
  <c r="X831" i="1" s="1"/>
  <c r="W835" i="1"/>
  <c r="X835" i="1" s="1"/>
  <c r="W839" i="1"/>
  <c r="X839" i="1" s="1"/>
  <c r="W843" i="1"/>
  <c r="X843" i="1" s="1"/>
  <c r="W847" i="1"/>
  <c r="X847" i="1" s="1"/>
  <c r="W851" i="1"/>
  <c r="X851" i="1" s="1"/>
  <c r="W855" i="1"/>
  <c r="X855" i="1" s="1"/>
  <c r="W859" i="1"/>
  <c r="X859" i="1" s="1"/>
  <c r="W863" i="1"/>
  <c r="X863" i="1" s="1"/>
  <c r="W867" i="1"/>
  <c r="X867" i="1" s="1"/>
  <c r="W871" i="1"/>
  <c r="X871" i="1" s="1"/>
  <c r="W875" i="1"/>
  <c r="X875" i="1" s="1"/>
  <c r="W879" i="1"/>
  <c r="X879" i="1" s="1"/>
  <c r="W883" i="1"/>
  <c r="X883" i="1" s="1"/>
  <c r="W887" i="1"/>
  <c r="X887" i="1" s="1"/>
  <c r="W891" i="1"/>
  <c r="X891" i="1" s="1"/>
  <c r="W895" i="1"/>
  <c r="X895" i="1" s="1"/>
  <c r="W899" i="1"/>
  <c r="X899" i="1" s="1"/>
  <c r="W903" i="1"/>
  <c r="X903" i="1" s="1"/>
  <c r="W907" i="1"/>
  <c r="X907" i="1" s="1"/>
  <c r="W911" i="1"/>
  <c r="X911" i="1" s="1"/>
  <c r="W915" i="1"/>
  <c r="X915" i="1" s="1"/>
  <c r="W919" i="1"/>
  <c r="X919" i="1" s="1"/>
  <c r="W923" i="1"/>
  <c r="X923" i="1" s="1"/>
  <c r="W927" i="1"/>
  <c r="X927" i="1" s="1"/>
  <c r="W931" i="1"/>
  <c r="X931" i="1" s="1"/>
  <c r="W935" i="1"/>
  <c r="X935" i="1" s="1"/>
  <c r="W105" i="1"/>
  <c r="X105" i="1" s="1"/>
  <c r="W169" i="1"/>
  <c r="X169" i="1" s="1"/>
  <c r="W233" i="1"/>
  <c r="X233" i="1" s="1"/>
  <c r="W297" i="1"/>
  <c r="X297" i="1" s="1"/>
  <c r="W361" i="1"/>
  <c r="X361" i="1" s="1"/>
  <c r="W404" i="1"/>
  <c r="X404" i="1" s="1"/>
  <c r="W420" i="1"/>
  <c r="X420" i="1" s="1"/>
  <c r="W436" i="1"/>
  <c r="X436" i="1" s="1"/>
  <c r="W452" i="1"/>
  <c r="X452" i="1" s="1"/>
  <c r="W468" i="1"/>
  <c r="X468" i="1" s="1"/>
  <c r="W484" i="1"/>
  <c r="X484" i="1" s="1"/>
  <c r="W500" i="1"/>
  <c r="X500" i="1" s="1"/>
  <c r="W516" i="1"/>
  <c r="X516" i="1" s="1"/>
  <c r="W532" i="1"/>
  <c r="X532" i="1" s="1"/>
  <c r="W548" i="1"/>
  <c r="X548" i="1" s="1"/>
  <c r="W564" i="1"/>
  <c r="X564" i="1" s="1"/>
  <c r="W580" i="1"/>
  <c r="X580" i="1" s="1"/>
  <c r="W596" i="1"/>
  <c r="X596" i="1" s="1"/>
  <c r="W612" i="1"/>
  <c r="X612" i="1" s="1"/>
  <c r="W625" i="1"/>
  <c r="X625" i="1" s="1"/>
  <c r="W633" i="1"/>
  <c r="X633" i="1" s="1"/>
  <c r="W641" i="1"/>
  <c r="X641" i="1" s="1"/>
  <c r="W649" i="1"/>
  <c r="X649" i="1" s="1"/>
  <c r="W656" i="1"/>
  <c r="X656" i="1" s="1"/>
  <c r="W660" i="1"/>
  <c r="X660" i="1" s="1"/>
  <c r="W664" i="1"/>
  <c r="X664" i="1" s="1"/>
  <c r="W668" i="1"/>
  <c r="X668" i="1" s="1"/>
  <c r="W672" i="1"/>
  <c r="X672" i="1" s="1"/>
  <c r="W676" i="1"/>
  <c r="X676" i="1" s="1"/>
  <c r="W680" i="1"/>
  <c r="X680" i="1" s="1"/>
  <c r="W684" i="1"/>
  <c r="X684" i="1" s="1"/>
  <c r="W688" i="1"/>
  <c r="X688" i="1" s="1"/>
  <c r="W692" i="1"/>
  <c r="X692" i="1" s="1"/>
  <c r="W696" i="1"/>
  <c r="X696" i="1" s="1"/>
  <c r="W700" i="1"/>
  <c r="X700" i="1" s="1"/>
  <c r="W704" i="1"/>
  <c r="X704" i="1" s="1"/>
  <c r="W708" i="1"/>
  <c r="X708" i="1" s="1"/>
  <c r="W712" i="1"/>
  <c r="X712" i="1" s="1"/>
  <c r="W716" i="1"/>
  <c r="X716" i="1" s="1"/>
  <c r="W720" i="1"/>
  <c r="X720" i="1" s="1"/>
  <c r="W724" i="1"/>
  <c r="X724" i="1" s="1"/>
  <c r="W728" i="1"/>
  <c r="X728" i="1" s="1"/>
  <c r="W732" i="1"/>
  <c r="X732" i="1" s="1"/>
  <c r="W736" i="1"/>
  <c r="X736" i="1" s="1"/>
  <c r="W740" i="1"/>
  <c r="X740" i="1" s="1"/>
  <c r="W744" i="1"/>
  <c r="X744" i="1" s="1"/>
  <c r="W748" i="1"/>
  <c r="X748" i="1" s="1"/>
  <c r="W752" i="1"/>
  <c r="X752" i="1" s="1"/>
  <c r="W756" i="1"/>
  <c r="X756" i="1" s="1"/>
  <c r="W760" i="1"/>
  <c r="X760" i="1" s="1"/>
  <c r="W764" i="1"/>
  <c r="X764" i="1" s="1"/>
  <c r="W768" i="1"/>
  <c r="X768" i="1" s="1"/>
  <c r="W772" i="1"/>
  <c r="X772" i="1" s="1"/>
  <c r="W776" i="1"/>
  <c r="X776" i="1" s="1"/>
  <c r="W780" i="1"/>
  <c r="X780" i="1" s="1"/>
  <c r="W784" i="1"/>
  <c r="X784" i="1" s="1"/>
  <c r="W788" i="1"/>
  <c r="X788" i="1" s="1"/>
  <c r="W792" i="1"/>
  <c r="X792" i="1" s="1"/>
  <c r="W796" i="1"/>
  <c r="X796" i="1" s="1"/>
  <c r="W800" i="1"/>
  <c r="X800" i="1" s="1"/>
  <c r="W804" i="1"/>
  <c r="X804" i="1" s="1"/>
  <c r="W808" i="1"/>
  <c r="X808" i="1" s="1"/>
  <c r="W812" i="1"/>
  <c r="X812" i="1" s="1"/>
  <c r="W816" i="1"/>
  <c r="X816" i="1" s="1"/>
  <c r="W820" i="1"/>
  <c r="X820" i="1" s="1"/>
  <c r="W824" i="1"/>
  <c r="X824" i="1" s="1"/>
  <c r="W828" i="1"/>
  <c r="X828" i="1" s="1"/>
  <c r="W832" i="1"/>
  <c r="X832" i="1" s="1"/>
  <c r="W836" i="1"/>
  <c r="X836" i="1" s="1"/>
  <c r="W840" i="1"/>
  <c r="X840" i="1" s="1"/>
  <c r="W844" i="1"/>
  <c r="X844" i="1" s="1"/>
  <c r="W848" i="1"/>
  <c r="X848" i="1" s="1"/>
  <c r="W852" i="1"/>
  <c r="X852" i="1" s="1"/>
  <c r="W856" i="1"/>
  <c r="X856" i="1" s="1"/>
  <c r="W860" i="1"/>
  <c r="X860" i="1" s="1"/>
  <c r="W864" i="1"/>
  <c r="X864" i="1" s="1"/>
  <c r="W868" i="1"/>
  <c r="X868" i="1" s="1"/>
  <c r="W872" i="1"/>
  <c r="X872" i="1" s="1"/>
  <c r="W876" i="1"/>
  <c r="X876" i="1" s="1"/>
  <c r="W880" i="1"/>
  <c r="X880" i="1" s="1"/>
  <c r="W884" i="1"/>
  <c r="X884" i="1" s="1"/>
  <c r="W888" i="1"/>
  <c r="X888" i="1" s="1"/>
  <c r="W892" i="1"/>
  <c r="X892" i="1" s="1"/>
  <c r="W896" i="1"/>
  <c r="X896" i="1" s="1"/>
  <c r="W900" i="1"/>
  <c r="X900" i="1" s="1"/>
  <c r="W904" i="1"/>
  <c r="X904" i="1" s="1"/>
  <c r="W908" i="1"/>
  <c r="X908" i="1" s="1"/>
  <c r="W912" i="1"/>
  <c r="X912" i="1" s="1"/>
  <c r="W916" i="1"/>
  <c r="X916" i="1" s="1"/>
  <c r="W920" i="1"/>
  <c r="X920" i="1" s="1"/>
  <c r="W924" i="1"/>
  <c r="X924" i="1" s="1"/>
  <c r="W928" i="1"/>
  <c r="X928" i="1" s="1"/>
  <c r="W932" i="1"/>
  <c r="X932" i="1" s="1"/>
  <c r="W936" i="1"/>
  <c r="X936" i="1" s="1"/>
  <c r="W940" i="1"/>
  <c r="X940" i="1" s="1"/>
  <c r="W121" i="1"/>
  <c r="X121" i="1" s="1"/>
  <c r="W377" i="1"/>
  <c r="X377" i="1" s="1"/>
  <c r="W456" i="1"/>
  <c r="X456" i="1" s="1"/>
  <c r="W520" i="1"/>
  <c r="X520" i="1" s="1"/>
  <c r="W584" i="1"/>
  <c r="X584" i="1" s="1"/>
  <c r="W636" i="1"/>
  <c r="X636" i="1" s="1"/>
  <c r="W661" i="1"/>
  <c r="X661" i="1" s="1"/>
  <c r="W677" i="1"/>
  <c r="X677" i="1" s="1"/>
  <c r="W693" i="1"/>
  <c r="X693" i="1" s="1"/>
  <c r="W709" i="1"/>
  <c r="X709" i="1" s="1"/>
  <c r="W725" i="1"/>
  <c r="X725" i="1" s="1"/>
  <c r="W741" i="1"/>
  <c r="X741" i="1" s="1"/>
  <c r="W757" i="1"/>
  <c r="X757" i="1" s="1"/>
  <c r="W773" i="1"/>
  <c r="X773" i="1" s="1"/>
  <c r="W789" i="1"/>
  <c r="X789" i="1" s="1"/>
  <c r="W805" i="1"/>
  <c r="X805" i="1" s="1"/>
  <c r="W821" i="1"/>
  <c r="X821" i="1" s="1"/>
  <c r="W837" i="1"/>
  <c r="X837" i="1" s="1"/>
  <c r="W853" i="1"/>
  <c r="X853" i="1" s="1"/>
  <c r="W869" i="1"/>
  <c r="X869" i="1" s="1"/>
  <c r="W885" i="1"/>
  <c r="X885" i="1" s="1"/>
  <c r="W901" i="1"/>
  <c r="X901" i="1" s="1"/>
  <c r="W909" i="1"/>
  <c r="X909" i="1" s="1"/>
  <c r="W917" i="1"/>
  <c r="X917" i="1" s="1"/>
  <c r="W925" i="1"/>
  <c r="X925" i="1" s="1"/>
  <c r="W933" i="1"/>
  <c r="X933" i="1" s="1"/>
  <c r="W939" i="1"/>
  <c r="X939" i="1" s="1"/>
  <c r="W944" i="1"/>
  <c r="X944" i="1" s="1"/>
  <c r="W948" i="1"/>
  <c r="X948" i="1" s="1"/>
  <c r="W952" i="1"/>
  <c r="X952" i="1" s="1"/>
  <c r="W956" i="1"/>
  <c r="X956" i="1" s="1"/>
  <c r="W960" i="1"/>
  <c r="X960" i="1" s="1"/>
  <c r="W964" i="1"/>
  <c r="X964" i="1" s="1"/>
  <c r="W968" i="1"/>
  <c r="X968" i="1" s="1"/>
  <c r="W972" i="1"/>
  <c r="X972" i="1" s="1"/>
  <c r="W976" i="1"/>
  <c r="X976" i="1" s="1"/>
  <c r="W980" i="1"/>
  <c r="X980" i="1" s="1"/>
  <c r="W984" i="1"/>
  <c r="X984" i="1" s="1"/>
  <c r="W988" i="1"/>
  <c r="X988" i="1" s="1"/>
  <c r="W992" i="1"/>
  <c r="X992" i="1" s="1"/>
  <c r="W996" i="1"/>
  <c r="X996" i="1" s="1"/>
  <c r="W1000" i="1"/>
  <c r="X1000" i="1" s="1"/>
  <c r="W1004" i="1"/>
  <c r="X1004" i="1" s="1"/>
  <c r="W1008" i="1"/>
  <c r="X1008" i="1" s="1"/>
  <c r="W1012" i="1"/>
  <c r="X1012" i="1" s="1"/>
  <c r="W1016" i="1"/>
  <c r="X1016" i="1" s="1"/>
  <c r="W1020" i="1"/>
  <c r="X1020" i="1" s="1"/>
  <c r="W1024" i="1"/>
  <c r="X1024" i="1" s="1"/>
  <c r="W1028" i="1"/>
  <c r="X1028" i="1" s="1"/>
  <c r="W1032" i="1"/>
  <c r="X1032" i="1" s="1"/>
  <c r="W1036" i="1"/>
  <c r="X1036" i="1" s="1"/>
  <c r="W1040" i="1"/>
  <c r="X1040" i="1" s="1"/>
  <c r="W1044" i="1"/>
  <c r="X1044" i="1" s="1"/>
  <c r="W1048" i="1"/>
  <c r="X1048" i="1" s="1"/>
  <c r="W1052" i="1"/>
  <c r="X1052" i="1" s="1"/>
  <c r="W1056" i="1"/>
  <c r="X1056" i="1" s="1"/>
  <c r="W1060" i="1"/>
  <c r="X1060" i="1" s="1"/>
  <c r="W1064" i="1"/>
  <c r="X1064" i="1" s="1"/>
  <c r="W1068" i="1"/>
  <c r="X1068" i="1" s="1"/>
  <c r="W1072" i="1"/>
  <c r="X1072" i="1" s="1"/>
  <c r="W1076" i="1"/>
  <c r="X1076" i="1" s="1"/>
  <c r="W1080" i="1"/>
  <c r="X1080" i="1" s="1"/>
  <c r="W1084" i="1"/>
  <c r="X1084" i="1" s="1"/>
  <c r="W1088" i="1"/>
  <c r="X1088" i="1" s="1"/>
  <c r="W1092" i="1"/>
  <c r="X1092" i="1" s="1"/>
  <c r="W1096" i="1"/>
  <c r="X1096" i="1" s="1"/>
  <c r="W1100" i="1"/>
  <c r="X1100" i="1" s="1"/>
  <c r="W1104" i="1"/>
  <c r="X1104" i="1" s="1"/>
  <c r="W1108" i="1"/>
  <c r="X1108" i="1" s="1"/>
  <c r="W1112" i="1"/>
  <c r="X1112" i="1" s="1"/>
  <c r="W1116" i="1"/>
  <c r="X1116" i="1" s="1"/>
  <c r="W1120" i="1"/>
  <c r="X1120" i="1" s="1"/>
  <c r="W1124" i="1"/>
  <c r="X1124" i="1" s="1"/>
  <c r="W1128" i="1"/>
  <c r="X1128" i="1" s="1"/>
  <c r="W1132" i="1"/>
  <c r="X1132" i="1" s="1"/>
  <c r="W1136" i="1"/>
  <c r="X1136" i="1" s="1"/>
  <c r="W1140" i="1"/>
  <c r="X1140" i="1" s="1"/>
  <c r="W1144" i="1"/>
  <c r="X1144" i="1" s="1"/>
  <c r="W1148" i="1"/>
  <c r="X1148" i="1" s="1"/>
  <c r="W1152" i="1"/>
  <c r="X1152" i="1" s="1"/>
  <c r="W1156" i="1"/>
  <c r="X1156" i="1" s="1"/>
  <c r="W1160" i="1"/>
  <c r="X1160" i="1" s="1"/>
  <c r="W1164" i="1"/>
  <c r="X1164" i="1" s="1"/>
  <c r="W1168" i="1"/>
  <c r="X1168" i="1" s="1"/>
  <c r="W1172" i="1"/>
  <c r="X1172" i="1" s="1"/>
  <c r="W1176" i="1"/>
  <c r="X1176" i="1" s="1"/>
  <c r="W1180" i="1"/>
  <c r="X1180" i="1" s="1"/>
  <c r="W1184" i="1"/>
  <c r="X1184" i="1" s="1"/>
  <c r="W1188" i="1"/>
  <c r="X1188" i="1" s="1"/>
  <c r="W1192" i="1"/>
  <c r="X1192" i="1" s="1"/>
  <c r="W1196" i="1"/>
  <c r="X1196" i="1" s="1"/>
  <c r="W1200" i="1"/>
  <c r="X1200" i="1" s="1"/>
  <c r="W1204" i="1"/>
  <c r="X1204" i="1" s="1"/>
  <c r="W1208" i="1"/>
  <c r="X1208" i="1" s="1"/>
  <c r="W1212" i="1"/>
  <c r="X1212" i="1" s="1"/>
  <c r="W1216" i="1"/>
  <c r="X1216" i="1" s="1"/>
  <c r="W1220" i="1"/>
  <c r="X1220" i="1" s="1"/>
  <c r="W1224" i="1"/>
  <c r="X1224" i="1" s="1"/>
  <c r="W1228" i="1"/>
  <c r="X1228" i="1" s="1"/>
  <c r="W1232" i="1"/>
  <c r="X1232" i="1" s="1"/>
  <c r="W1236" i="1"/>
  <c r="X1236" i="1" s="1"/>
  <c r="W1240" i="1"/>
  <c r="X1240" i="1" s="1"/>
  <c r="W1244" i="1"/>
  <c r="X1244" i="1" s="1"/>
  <c r="W1248" i="1"/>
  <c r="X1248" i="1" s="1"/>
  <c r="W1252" i="1"/>
  <c r="X1252" i="1" s="1"/>
  <c r="W1256" i="1"/>
  <c r="X1256" i="1" s="1"/>
  <c r="W1260" i="1"/>
  <c r="X1260" i="1" s="1"/>
  <c r="W1264" i="1"/>
  <c r="X1264" i="1" s="1"/>
  <c r="W1268" i="1"/>
  <c r="X1268" i="1" s="1"/>
  <c r="W1272" i="1"/>
  <c r="X1272" i="1" s="1"/>
  <c r="W1276" i="1"/>
  <c r="X1276" i="1" s="1"/>
  <c r="W1280" i="1"/>
  <c r="X1280" i="1" s="1"/>
  <c r="W1284" i="1"/>
  <c r="X1284" i="1" s="1"/>
  <c r="W1288" i="1"/>
  <c r="X1288" i="1" s="1"/>
  <c r="W1292" i="1"/>
  <c r="X1292" i="1" s="1"/>
  <c r="W1296" i="1"/>
  <c r="X1296" i="1" s="1"/>
  <c r="W1300" i="1"/>
  <c r="X1300" i="1" s="1"/>
  <c r="W1304" i="1"/>
  <c r="X1304" i="1" s="1"/>
  <c r="W1308" i="1"/>
  <c r="X1308" i="1" s="1"/>
  <c r="W1312" i="1"/>
  <c r="X1312" i="1" s="1"/>
  <c r="W1316" i="1"/>
  <c r="X1316" i="1" s="1"/>
  <c r="W1320" i="1"/>
  <c r="X1320" i="1" s="1"/>
  <c r="W1324" i="1"/>
  <c r="X1324" i="1" s="1"/>
  <c r="W1328" i="1"/>
  <c r="X1328" i="1" s="1"/>
  <c r="W1332" i="1"/>
  <c r="X1332" i="1" s="1"/>
  <c r="W1336" i="1"/>
  <c r="X1336" i="1" s="1"/>
  <c r="W1340" i="1"/>
  <c r="X1340" i="1" s="1"/>
  <c r="W1344" i="1"/>
  <c r="X1344" i="1" s="1"/>
  <c r="W1348" i="1"/>
  <c r="X1348" i="1" s="1"/>
  <c r="W1352" i="1"/>
  <c r="X1352" i="1" s="1"/>
  <c r="W1356" i="1"/>
  <c r="X1356" i="1" s="1"/>
  <c r="W1360" i="1"/>
  <c r="X1360" i="1" s="1"/>
  <c r="W1364" i="1"/>
  <c r="X1364" i="1" s="1"/>
  <c r="W1368" i="1"/>
  <c r="X1368" i="1" s="1"/>
  <c r="W1372" i="1"/>
  <c r="X1372" i="1" s="1"/>
  <c r="W1376" i="1"/>
  <c r="X1376" i="1" s="1"/>
  <c r="W1380" i="1"/>
  <c r="X1380" i="1" s="1"/>
  <c r="W1384" i="1"/>
  <c r="X1384" i="1" s="1"/>
  <c r="W1388" i="1"/>
  <c r="X1388" i="1" s="1"/>
  <c r="W1392" i="1"/>
  <c r="X1392" i="1" s="1"/>
  <c r="W1396" i="1"/>
  <c r="X1396" i="1" s="1"/>
  <c r="W1400" i="1"/>
  <c r="X1400" i="1" s="1"/>
  <c r="W1404" i="1"/>
  <c r="X1404" i="1" s="1"/>
  <c r="W1408" i="1"/>
  <c r="X1408" i="1" s="1"/>
  <c r="W1412" i="1"/>
  <c r="X1412" i="1" s="1"/>
  <c r="W1416" i="1"/>
  <c r="X1416" i="1" s="1"/>
  <c r="W1420" i="1"/>
  <c r="X1420" i="1" s="1"/>
  <c r="W1424" i="1"/>
  <c r="X1424" i="1" s="1"/>
  <c r="W1428" i="1"/>
  <c r="X1428" i="1" s="1"/>
  <c r="W1432" i="1"/>
  <c r="X1432" i="1" s="1"/>
  <c r="W1436" i="1"/>
  <c r="X1436" i="1" s="1"/>
  <c r="W1440" i="1"/>
  <c r="X1440" i="1" s="1"/>
  <c r="W1444" i="1"/>
  <c r="X1444" i="1" s="1"/>
  <c r="W1448" i="1"/>
  <c r="X1448" i="1" s="1"/>
  <c r="W1452" i="1"/>
  <c r="X1452" i="1" s="1"/>
  <c r="W1456" i="1"/>
  <c r="X1456" i="1" s="1"/>
  <c r="W1460" i="1"/>
  <c r="X1460" i="1" s="1"/>
  <c r="W1464" i="1"/>
  <c r="X1464" i="1" s="1"/>
  <c r="W185" i="1"/>
  <c r="X185" i="1" s="1"/>
  <c r="W408" i="1"/>
  <c r="X408" i="1" s="1"/>
  <c r="W472" i="1"/>
  <c r="X472" i="1" s="1"/>
  <c r="W536" i="1"/>
  <c r="X536" i="1" s="1"/>
  <c r="W600" i="1"/>
  <c r="X600" i="1" s="1"/>
  <c r="W644" i="1"/>
  <c r="X644" i="1" s="1"/>
  <c r="W665" i="1"/>
  <c r="X665" i="1" s="1"/>
  <c r="W681" i="1"/>
  <c r="X681" i="1" s="1"/>
  <c r="W697" i="1"/>
  <c r="X697" i="1" s="1"/>
  <c r="W713" i="1"/>
  <c r="X713" i="1" s="1"/>
  <c r="W729" i="1"/>
  <c r="X729" i="1" s="1"/>
  <c r="W745" i="1"/>
  <c r="X745" i="1" s="1"/>
  <c r="W761" i="1"/>
  <c r="X761" i="1" s="1"/>
  <c r="W777" i="1"/>
  <c r="X777" i="1" s="1"/>
  <c r="W793" i="1"/>
  <c r="X793" i="1" s="1"/>
  <c r="W809" i="1"/>
  <c r="X809" i="1" s="1"/>
  <c r="W825" i="1"/>
  <c r="X825" i="1" s="1"/>
  <c r="W841" i="1"/>
  <c r="X841" i="1" s="1"/>
  <c r="W857" i="1"/>
  <c r="X857" i="1" s="1"/>
  <c r="W873" i="1"/>
  <c r="X873" i="1" s="1"/>
  <c r="W889" i="1"/>
  <c r="X889" i="1" s="1"/>
  <c r="W902" i="1"/>
  <c r="X902" i="1" s="1"/>
  <c r="W910" i="1"/>
  <c r="X910" i="1" s="1"/>
  <c r="W918" i="1"/>
  <c r="X918" i="1" s="1"/>
  <c r="W926" i="1"/>
  <c r="X926" i="1" s="1"/>
  <c r="W934" i="1"/>
  <c r="X934" i="1" s="1"/>
  <c r="W941" i="1"/>
  <c r="X941" i="1" s="1"/>
  <c r="W945" i="1"/>
  <c r="X945" i="1" s="1"/>
  <c r="W949" i="1"/>
  <c r="X949" i="1" s="1"/>
  <c r="W953" i="1"/>
  <c r="X953" i="1" s="1"/>
  <c r="W957" i="1"/>
  <c r="X957" i="1" s="1"/>
  <c r="W961" i="1"/>
  <c r="X961" i="1" s="1"/>
  <c r="W965" i="1"/>
  <c r="X965" i="1" s="1"/>
  <c r="W969" i="1"/>
  <c r="X969" i="1" s="1"/>
  <c r="W973" i="1"/>
  <c r="X973" i="1" s="1"/>
  <c r="W977" i="1"/>
  <c r="X977" i="1" s="1"/>
  <c r="W981" i="1"/>
  <c r="X981" i="1" s="1"/>
  <c r="W985" i="1"/>
  <c r="X985" i="1" s="1"/>
  <c r="W989" i="1"/>
  <c r="X989" i="1" s="1"/>
  <c r="W993" i="1"/>
  <c r="X993" i="1" s="1"/>
  <c r="W997" i="1"/>
  <c r="X997" i="1" s="1"/>
  <c r="W1001" i="1"/>
  <c r="X1001" i="1" s="1"/>
  <c r="W1005" i="1"/>
  <c r="X1005" i="1" s="1"/>
  <c r="W1009" i="1"/>
  <c r="X1009" i="1" s="1"/>
  <c r="W1013" i="1"/>
  <c r="X1013" i="1" s="1"/>
  <c r="W1017" i="1"/>
  <c r="X1017" i="1" s="1"/>
  <c r="W1021" i="1"/>
  <c r="X1021" i="1" s="1"/>
  <c r="W1025" i="1"/>
  <c r="X1025" i="1" s="1"/>
  <c r="W1029" i="1"/>
  <c r="X1029" i="1" s="1"/>
  <c r="W1033" i="1"/>
  <c r="X1033" i="1" s="1"/>
  <c r="W1037" i="1"/>
  <c r="X1037" i="1" s="1"/>
  <c r="W1041" i="1"/>
  <c r="X1041" i="1" s="1"/>
  <c r="W1045" i="1"/>
  <c r="X1045" i="1" s="1"/>
  <c r="W1049" i="1"/>
  <c r="X1049" i="1" s="1"/>
  <c r="W1053" i="1"/>
  <c r="X1053" i="1" s="1"/>
  <c r="W1057" i="1"/>
  <c r="X1057" i="1" s="1"/>
  <c r="W1061" i="1"/>
  <c r="X1061" i="1" s="1"/>
  <c r="W1065" i="1"/>
  <c r="X1065" i="1" s="1"/>
  <c r="W1069" i="1"/>
  <c r="X1069" i="1" s="1"/>
  <c r="W1073" i="1"/>
  <c r="X1073" i="1" s="1"/>
  <c r="W1077" i="1"/>
  <c r="X1077" i="1" s="1"/>
  <c r="W1081" i="1"/>
  <c r="X1081" i="1" s="1"/>
  <c r="W1085" i="1"/>
  <c r="X1085" i="1" s="1"/>
  <c r="W1089" i="1"/>
  <c r="X1089" i="1" s="1"/>
  <c r="W1093" i="1"/>
  <c r="X1093" i="1" s="1"/>
  <c r="W1097" i="1"/>
  <c r="X1097" i="1" s="1"/>
  <c r="W1101" i="1"/>
  <c r="X1101" i="1" s="1"/>
  <c r="W1105" i="1"/>
  <c r="X1105" i="1" s="1"/>
  <c r="W1109" i="1"/>
  <c r="X1109" i="1" s="1"/>
  <c r="W1113" i="1"/>
  <c r="X1113" i="1" s="1"/>
  <c r="W1117" i="1"/>
  <c r="X1117" i="1" s="1"/>
  <c r="W1121" i="1"/>
  <c r="X1121" i="1" s="1"/>
  <c r="W1125" i="1"/>
  <c r="X1125" i="1" s="1"/>
  <c r="W1129" i="1"/>
  <c r="X1129" i="1" s="1"/>
  <c r="W1133" i="1"/>
  <c r="X1133" i="1" s="1"/>
  <c r="W1137" i="1"/>
  <c r="X1137" i="1" s="1"/>
  <c r="W1141" i="1"/>
  <c r="X1141" i="1" s="1"/>
  <c r="W1145" i="1"/>
  <c r="X1145" i="1" s="1"/>
  <c r="W1149" i="1"/>
  <c r="X1149" i="1" s="1"/>
  <c r="W1153" i="1"/>
  <c r="X1153" i="1" s="1"/>
  <c r="W1157" i="1"/>
  <c r="X1157" i="1" s="1"/>
  <c r="W1161" i="1"/>
  <c r="X1161" i="1" s="1"/>
  <c r="W1165" i="1"/>
  <c r="X1165" i="1" s="1"/>
  <c r="W1169" i="1"/>
  <c r="X1169" i="1" s="1"/>
  <c r="W1173" i="1"/>
  <c r="X1173" i="1" s="1"/>
  <c r="W1177" i="1"/>
  <c r="X1177" i="1" s="1"/>
  <c r="W1181" i="1"/>
  <c r="X1181" i="1" s="1"/>
  <c r="W1185" i="1"/>
  <c r="X1185" i="1" s="1"/>
  <c r="W1189" i="1"/>
  <c r="X1189" i="1" s="1"/>
  <c r="W1193" i="1"/>
  <c r="X1193" i="1" s="1"/>
  <c r="W1197" i="1"/>
  <c r="X1197" i="1" s="1"/>
  <c r="W1201" i="1"/>
  <c r="X1201" i="1" s="1"/>
  <c r="W1205" i="1"/>
  <c r="X1205" i="1" s="1"/>
  <c r="W1209" i="1"/>
  <c r="X1209" i="1" s="1"/>
  <c r="W1213" i="1"/>
  <c r="X1213" i="1" s="1"/>
  <c r="W1217" i="1"/>
  <c r="X1217" i="1" s="1"/>
  <c r="W1221" i="1"/>
  <c r="X1221" i="1" s="1"/>
  <c r="W1225" i="1"/>
  <c r="X1225" i="1" s="1"/>
  <c r="W1229" i="1"/>
  <c r="X1229" i="1" s="1"/>
  <c r="W1233" i="1"/>
  <c r="X1233" i="1" s="1"/>
  <c r="W1237" i="1"/>
  <c r="X1237" i="1" s="1"/>
  <c r="W1241" i="1"/>
  <c r="X1241" i="1" s="1"/>
  <c r="W1245" i="1"/>
  <c r="X1245" i="1" s="1"/>
  <c r="W1249" i="1"/>
  <c r="X1249" i="1" s="1"/>
  <c r="W1253" i="1"/>
  <c r="X1253" i="1" s="1"/>
  <c r="W1257" i="1"/>
  <c r="X1257" i="1" s="1"/>
  <c r="W1261" i="1"/>
  <c r="X1261" i="1" s="1"/>
  <c r="W1265" i="1"/>
  <c r="X1265" i="1" s="1"/>
  <c r="W1269" i="1"/>
  <c r="X1269" i="1" s="1"/>
  <c r="W1273" i="1"/>
  <c r="X1273" i="1" s="1"/>
  <c r="W1277" i="1"/>
  <c r="X1277" i="1" s="1"/>
  <c r="W1281" i="1"/>
  <c r="X1281" i="1" s="1"/>
  <c r="W1285" i="1"/>
  <c r="X1285" i="1" s="1"/>
  <c r="W1289" i="1"/>
  <c r="X1289" i="1" s="1"/>
  <c r="W1293" i="1"/>
  <c r="X1293" i="1" s="1"/>
  <c r="W1297" i="1"/>
  <c r="X1297" i="1" s="1"/>
  <c r="W1301" i="1"/>
  <c r="X1301" i="1" s="1"/>
  <c r="W1305" i="1"/>
  <c r="X1305" i="1" s="1"/>
  <c r="W1309" i="1"/>
  <c r="X1309" i="1" s="1"/>
  <c r="W1313" i="1"/>
  <c r="X1313" i="1" s="1"/>
  <c r="W1317" i="1"/>
  <c r="X1317" i="1" s="1"/>
  <c r="W1321" i="1"/>
  <c r="X1321" i="1" s="1"/>
  <c r="W1325" i="1"/>
  <c r="X1325" i="1" s="1"/>
  <c r="W1329" i="1"/>
  <c r="X1329" i="1" s="1"/>
  <c r="W1333" i="1"/>
  <c r="X1333" i="1" s="1"/>
  <c r="W1337" i="1"/>
  <c r="X1337" i="1" s="1"/>
  <c r="W1341" i="1"/>
  <c r="X1341" i="1" s="1"/>
  <c r="W1345" i="1"/>
  <c r="X1345" i="1" s="1"/>
  <c r="W1349" i="1"/>
  <c r="X1349" i="1" s="1"/>
  <c r="W1353" i="1"/>
  <c r="X1353" i="1" s="1"/>
  <c r="W1357" i="1"/>
  <c r="X1357" i="1" s="1"/>
  <c r="W1361" i="1"/>
  <c r="X1361" i="1" s="1"/>
  <c r="W1365" i="1"/>
  <c r="X1365" i="1" s="1"/>
  <c r="W1369" i="1"/>
  <c r="X1369" i="1" s="1"/>
  <c r="W1373" i="1"/>
  <c r="X1373" i="1" s="1"/>
  <c r="W1377" i="1"/>
  <c r="X1377" i="1" s="1"/>
  <c r="W1381" i="1"/>
  <c r="X1381" i="1" s="1"/>
  <c r="W1385" i="1"/>
  <c r="X1385" i="1" s="1"/>
  <c r="W1389" i="1"/>
  <c r="X1389" i="1" s="1"/>
  <c r="W1393" i="1"/>
  <c r="X1393" i="1" s="1"/>
  <c r="W1397" i="1"/>
  <c r="X1397" i="1" s="1"/>
  <c r="W1401" i="1"/>
  <c r="X1401" i="1" s="1"/>
  <c r="W1405" i="1"/>
  <c r="X1405" i="1" s="1"/>
  <c r="W1409" i="1"/>
  <c r="X1409" i="1" s="1"/>
  <c r="W1413" i="1"/>
  <c r="X1413" i="1" s="1"/>
  <c r="W1417" i="1"/>
  <c r="X1417" i="1" s="1"/>
  <c r="W1421" i="1"/>
  <c r="X1421" i="1" s="1"/>
  <c r="W1425" i="1"/>
  <c r="X1425" i="1" s="1"/>
  <c r="W1429" i="1"/>
  <c r="X1429" i="1" s="1"/>
  <c r="W1433" i="1"/>
  <c r="X1433" i="1" s="1"/>
  <c r="W1437" i="1"/>
  <c r="X1437" i="1" s="1"/>
  <c r="W1441" i="1"/>
  <c r="X1441" i="1" s="1"/>
  <c r="W1445" i="1"/>
  <c r="X1445" i="1" s="1"/>
  <c r="W1449" i="1"/>
  <c r="X1449" i="1" s="1"/>
  <c r="W1453" i="1"/>
  <c r="X1453" i="1" s="1"/>
  <c r="W1457" i="1"/>
  <c r="X1457" i="1" s="1"/>
  <c r="W1461" i="1"/>
  <c r="X1461" i="1" s="1"/>
  <c r="W1465" i="1"/>
  <c r="X1465" i="1" s="1"/>
  <c r="W1469" i="1"/>
  <c r="X1469" i="1" s="1"/>
  <c r="W1473" i="1"/>
  <c r="X1473" i="1" s="1"/>
  <c r="W1477" i="1"/>
  <c r="X1477" i="1" s="1"/>
  <c r="W1481" i="1"/>
  <c r="X1481" i="1" s="1"/>
  <c r="W1485" i="1"/>
  <c r="X1485" i="1" s="1"/>
  <c r="W1489" i="1"/>
  <c r="X1489" i="1" s="1"/>
  <c r="W1493" i="1"/>
  <c r="X1493" i="1" s="1"/>
  <c r="W1497" i="1"/>
  <c r="X1497" i="1" s="1"/>
  <c r="W1501" i="1"/>
  <c r="X1501" i="1" s="1"/>
  <c r="W1505" i="1"/>
  <c r="X1505" i="1" s="1"/>
  <c r="W1509" i="1"/>
  <c r="X1509" i="1" s="1"/>
  <c r="W1513" i="1"/>
  <c r="X1513" i="1" s="1"/>
  <c r="W249" i="1"/>
  <c r="X249" i="1" s="1"/>
  <c r="W424" i="1"/>
  <c r="X424" i="1" s="1"/>
  <c r="W488" i="1"/>
  <c r="X488" i="1" s="1"/>
  <c r="W552" i="1"/>
  <c r="X552" i="1" s="1"/>
  <c r="W616" i="1"/>
  <c r="X616" i="1" s="1"/>
  <c r="W652" i="1"/>
  <c r="X652" i="1" s="1"/>
  <c r="W669" i="1"/>
  <c r="X669" i="1" s="1"/>
  <c r="W685" i="1"/>
  <c r="X685" i="1" s="1"/>
  <c r="W701" i="1"/>
  <c r="X701" i="1" s="1"/>
  <c r="W717" i="1"/>
  <c r="X717" i="1" s="1"/>
  <c r="W733" i="1"/>
  <c r="X733" i="1" s="1"/>
  <c r="W749" i="1"/>
  <c r="X749" i="1" s="1"/>
  <c r="W765" i="1"/>
  <c r="X765" i="1" s="1"/>
  <c r="W781" i="1"/>
  <c r="X781" i="1" s="1"/>
  <c r="W797" i="1"/>
  <c r="X797" i="1" s="1"/>
  <c r="W813" i="1"/>
  <c r="X813" i="1" s="1"/>
  <c r="W829" i="1"/>
  <c r="X829" i="1" s="1"/>
  <c r="W845" i="1"/>
  <c r="X845" i="1" s="1"/>
  <c r="W861" i="1"/>
  <c r="X861" i="1" s="1"/>
  <c r="W877" i="1"/>
  <c r="X877" i="1" s="1"/>
  <c r="W893" i="1"/>
  <c r="X893" i="1" s="1"/>
  <c r="W905" i="1"/>
  <c r="X905" i="1" s="1"/>
  <c r="W913" i="1"/>
  <c r="X913" i="1" s="1"/>
  <c r="W921" i="1"/>
  <c r="X921" i="1" s="1"/>
  <c r="W929" i="1"/>
  <c r="X929" i="1" s="1"/>
  <c r="W937" i="1"/>
  <c r="X937" i="1" s="1"/>
  <c r="W942" i="1"/>
  <c r="X942" i="1" s="1"/>
  <c r="W946" i="1"/>
  <c r="X946" i="1" s="1"/>
  <c r="W950" i="1"/>
  <c r="X950" i="1" s="1"/>
  <c r="W954" i="1"/>
  <c r="X954" i="1" s="1"/>
  <c r="W958" i="1"/>
  <c r="X958" i="1" s="1"/>
  <c r="W962" i="1"/>
  <c r="X962" i="1" s="1"/>
  <c r="W966" i="1"/>
  <c r="X966" i="1" s="1"/>
  <c r="W970" i="1"/>
  <c r="X970" i="1" s="1"/>
  <c r="W974" i="1"/>
  <c r="X974" i="1" s="1"/>
  <c r="W978" i="1"/>
  <c r="X978" i="1" s="1"/>
  <c r="W982" i="1"/>
  <c r="X982" i="1" s="1"/>
  <c r="W986" i="1"/>
  <c r="X986" i="1" s="1"/>
  <c r="W990" i="1"/>
  <c r="X990" i="1" s="1"/>
  <c r="W994" i="1"/>
  <c r="X994" i="1" s="1"/>
  <c r="W998" i="1"/>
  <c r="X998" i="1" s="1"/>
  <c r="W1002" i="1"/>
  <c r="X1002" i="1" s="1"/>
  <c r="W1006" i="1"/>
  <c r="X1006" i="1" s="1"/>
  <c r="W1010" i="1"/>
  <c r="X1010" i="1" s="1"/>
  <c r="W1014" i="1"/>
  <c r="X1014" i="1" s="1"/>
  <c r="W1018" i="1"/>
  <c r="X1018" i="1" s="1"/>
  <c r="W1022" i="1"/>
  <c r="X1022" i="1" s="1"/>
  <c r="W1026" i="1"/>
  <c r="X1026" i="1" s="1"/>
  <c r="W1030" i="1"/>
  <c r="X1030" i="1" s="1"/>
  <c r="W1034" i="1"/>
  <c r="X1034" i="1" s="1"/>
  <c r="W1038" i="1"/>
  <c r="X1038" i="1" s="1"/>
  <c r="W1042" i="1"/>
  <c r="X1042" i="1" s="1"/>
  <c r="W1046" i="1"/>
  <c r="X1046" i="1" s="1"/>
  <c r="W1050" i="1"/>
  <c r="X1050" i="1" s="1"/>
  <c r="W1054" i="1"/>
  <c r="X1054" i="1" s="1"/>
  <c r="W1058" i="1"/>
  <c r="X1058" i="1" s="1"/>
  <c r="W1062" i="1"/>
  <c r="X1062" i="1" s="1"/>
  <c r="W1066" i="1"/>
  <c r="X1066" i="1" s="1"/>
  <c r="W1070" i="1"/>
  <c r="X1070" i="1" s="1"/>
  <c r="W1074" i="1"/>
  <c r="X1074" i="1" s="1"/>
  <c r="W1078" i="1"/>
  <c r="X1078" i="1" s="1"/>
  <c r="W1082" i="1"/>
  <c r="X1082" i="1" s="1"/>
  <c r="W1086" i="1"/>
  <c r="X1086" i="1" s="1"/>
  <c r="W1090" i="1"/>
  <c r="X1090" i="1" s="1"/>
  <c r="W1094" i="1"/>
  <c r="X1094" i="1" s="1"/>
  <c r="W1098" i="1"/>
  <c r="X1098" i="1" s="1"/>
  <c r="W1102" i="1"/>
  <c r="X1102" i="1" s="1"/>
  <c r="W1106" i="1"/>
  <c r="X1106" i="1" s="1"/>
  <c r="W1110" i="1"/>
  <c r="X1110" i="1" s="1"/>
  <c r="W1114" i="1"/>
  <c r="X1114" i="1" s="1"/>
  <c r="W1118" i="1"/>
  <c r="X1118" i="1" s="1"/>
  <c r="W1122" i="1"/>
  <c r="X1122" i="1" s="1"/>
  <c r="W1126" i="1"/>
  <c r="X1126" i="1" s="1"/>
  <c r="W1130" i="1"/>
  <c r="X1130" i="1" s="1"/>
  <c r="W1134" i="1"/>
  <c r="X1134" i="1" s="1"/>
  <c r="W1138" i="1"/>
  <c r="X1138" i="1" s="1"/>
  <c r="W1142" i="1"/>
  <c r="X1142" i="1" s="1"/>
  <c r="W1146" i="1"/>
  <c r="X1146" i="1" s="1"/>
  <c r="W1150" i="1"/>
  <c r="X1150" i="1" s="1"/>
  <c r="W1154" i="1"/>
  <c r="X1154" i="1" s="1"/>
  <c r="W1158" i="1"/>
  <c r="X1158" i="1" s="1"/>
  <c r="W1162" i="1"/>
  <c r="X1162" i="1" s="1"/>
  <c r="W1166" i="1"/>
  <c r="X1166" i="1" s="1"/>
  <c r="W1170" i="1"/>
  <c r="X1170" i="1" s="1"/>
  <c r="W1174" i="1"/>
  <c r="X1174" i="1" s="1"/>
  <c r="W1178" i="1"/>
  <c r="X1178" i="1" s="1"/>
  <c r="W1182" i="1"/>
  <c r="X1182" i="1" s="1"/>
  <c r="W1186" i="1"/>
  <c r="X1186" i="1" s="1"/>
  <c r="W1190" i="1"/>
  <c r="X1190" i="1" s="1"/>
  <c r="W1194" i="1"/>
  <c r="X1194" i="1" s="1"/>
  <c r="W1198" i="1"/>
  <c r="X1198" i="1" s="1"/>
  <c r="W1202" i="1"/>
  <c r="X1202" i="1" s="1"/>
  <c r="W1206" i="1"/>
  <c r="X1206" i="1" s="1"/>
  <c r="W1210" i="1"/>
  <c r="X1210" i="1" s="1"/>
  <c r="W1214" i="1"/>
  <c r="X1214" i="1" s="1"/>
  <c r="W1218" i="1"/>
  <c r="X1218" i="1" s="1"/>
  <c r="W1222" i="1"/>
  <c r="X1222" i="1" s="1"/>
  <c r="W1226" i="1"/>
  <c r="X1226" i="1" s="1"/>
  <c r="W1230" i="1"/>
  <c r="X1230" i="1" s="1"/>
  <c r="W1234" i="1"/>
  <c r="X1234" i="1" s="1"/>
  <c r="W1238" i="1"/>
  <c r="X1238" i="1" s="1"/>
  <c r="W1242" i="1"/>
  <c r="X1242" i="1" s="1"/>
  <c r="W1246" i="1"/>
  <c r="X1246" i="1" s="1"/>
  <c r="W1250" i="1"/>
  <c r="X1250" i="1" s="1"/>
  <c r="W1254" i="1"/>
  <c r="X1254" i="1" s="1"/>
  <c r="W1258" i="1"/>
  <c r="X1258" i="1" s="1"/>
  <c r="W1262" i="1"/>
  <c r="X1262" i="1" s="1"/>
  <c r="W1266" i="1"/>
  <c r="X1266" i="1" s="1"/>
  <c r="W1270" i="1"/>
  <c r="X1270" i="1" s="1"/>
  <c r="W1274" i="1"/>
  <c r="X1274" i="1" s="1"/>
  <c r="W1278" i="1"/>
  <c r="X1278" i="1" s="1"/>
  <c r="W1282" i="1"/>
  <c r="X1282" i="1" s="1"/>
  <c r="W1286" i="1"/>
  <c r="X1286" i="1" s="1"/>
  <c r="W1290" i="1"/>
  <c r="X1290" i="1" s="1"/>
  <c r="W1294" i="1"/>
  <c r="X1294" i="1" s="1"/>
  <c r="W1298" i="1"/>
  <c r="X1298" i="1" s="1"/>
  <c r="W1302" i="1"/>
  <c r="X1302" i="1" s="1"/>
  <c r="W1306" i="1"/>
  <c r="X1306" i="1" s="1"/>
  <c r="W1310" i="1"/>
  <c r="X1310" i="1" s="1"/>
  <c r="W1314" i="1"/>
  <c r="X1314" i="1" s="1"/>
  <c r="W1318" i="1"/>
  <c r="X1318" i="1" s="1"/>
  <c r="W1322" i="1"/>
  <c r="X1322" i="1" s="1"/>
  <c r="W1326" i="1"/>
  <c r="X1326" i="1" s="1"/>
  <c r="W1330" i="1"/>
  <c r="X1330" i="1" s="1"/>
  <c r="W1334" i="1"/>
  <c r="X1334" i="1" s="1"/>
  <c r="W1338" i="1"/>
  <c r="X1338" i="1" s="1"/>
  <c r="W1342" i="1"/>
  <c r="X1342" i="1" s="1"/>
  <c r="W1346" i="1"/>
  <c r="X1346" i="1" s="1"/>
  <c r="W1350" i="1"/>
  <c r="X1350" i="1" s="1"/>
  <c r="W1354" i="1"/>
  <c r="X1354" i="1" s="1"/>
  <c r="W1358" i="1"/>
  <c r="X1358" i="1" s="1"/>
  <c r="W1362" i="1"/>
  <c r="X1362" i="1" s="1"/>
  <c r="W1366" i="1"/>
  <c r="X1366" i="1" s="1"/>
  <c r="W1370" i="1"/>
  <c r="X1370" i="1" s="1"/>
  <c r="W1374" i="1"/>
  <c r="X1374" i="1" s="1"/>
  <c r="W1378" i="1"/>
  <c r="X1378" i="1" s="1"/>
  <c r="W1382" i="1"/>
  <c r="X1382" i="1" s="1"/>
  <c r="W1386" i="1"/>
  <c r="X1386" i="1" s="1"/>
  <c r="W1390" i="1"/>
  <c r="X1390" i="1" s="1"/>
  <c r="W1394" i="1"/>
  <c r="X1394" i="1" s="1"/>
  <c r="W1398" i="1"/>
  <c r="X1398" i="1" s="1"/>
  <c r="W1402" i="1"/>
  <c r="X1402" i="1" s="1"/>
  <c r="W1406" i="1"/>
  <c r="X1406" i="1" s="1"/>
  <c r="W1410" i="1"/>
  <c r="X1410" i="1" s="1"/>
  <c r="W1414" i="1"/>
  <c r="X1414" i="1" s="1"/>
  <c r="W1418" i="1"/>
  <c r="X1418" i="1" s="1"/>
  <c r="W1422" i="1"/>
  <c r="X1422" i="1" s="1"/>
  <c r="W1426" i="1"/>
  <c r="X1426" i="1" s="1"/>
  <c r="W1430" i="1"/>
  <c r="X1430" i="1" s="1"/>
  <c r="W1434" i="1"/>
  <c r="X1434" i="1" s="1"/>
  <c r="W1438" i="1"/>
  <c r="X1438" i="1" s="1"/>
  <c r="W1442" i="1"/>
  <c r="X1442" i="1" s="1"/>
  <c r="W1446" i="1"/>
  <c r="X1446" i="1" s="1"/>
  <c r="W1450" i="1"/>
  <c r="X1450" i="1" s="1"/>
  <c r="W1454" i="1"/>
  <c r="X1454" i="1" s="1"/>
  <c r="W1458" i="1"/>
  <c r="X1458" i="1" s="1"/>
  <c r="W1462" i="1"/>
  <c r="X1462" i="1" s="1"/>
  <c r="W1466" i="1"/>
  <c r="X1466" i="1" s="1"/>
  <c r="W1470" i="1"/>
  <c r="X1470" i="1" s="1"/>
  <c r="W1474" i="1"/>
  <c r="X1474" i="1" s="1"/>
  <c r="W1478" i="1"/>
  <c r="X1478" i="1" s="1"/>
  <c r="W1482" i="1"/>
  <c r="X1482" i="1" s="1"/>
  <c r="W1486" i="1"/>
  <c r="X1486" i="1" s="1"/>
  <c r="W1490" i="1"/>
  <c r="X1490" i="1" s="1"/>
  <c r="W1494" i="1"/>
  <c r="X1494" i="1" s="1"/>
  <c r="W1498" i="1"/>
  <c r="X1498" i="1" s="1"/>
  <c r="W1502" i="1"/>
  <c r="X1502" i="1" s="1"/>
  <c r="W1506" i="1"/>
  <c r="X1506" i="1" s="1"/>
  <c r="W1510" i="1"/>
  <c r="X1510" i="1" s="1"/>
  <c r="W1514" i="1"/>
  <c r="X1514" i="1" s="1"/>
  <c r="W313" i="1"/>
  <c r="X313" i="1" s="1"/>
  <c r="W628" i="1"/>
  <c r="X628" i="1" s="1"/>
  <c r="W705" i="1"/>
  <c r="X705" i="1" s="1"/>
  <c r="W769" i="1"/>
  <c r="X769" i="1" s="1"/>
  <c r="W833" i="1"/>
  <c r="X833" i="1" s="1"/>
  <c r="W897" i="1"/>
  <c r="X897" i="1" s="1"/>
  <c r="W930" i="1"/>
  <c r="X930" i="1" s="1"/>
  <c r="W951" i="1"/>
  <c r="X951" i="1" s="1"/>
  <c r="W967" i="1"/>
  <c r="X967" i="1" s="1"/>
  <c r="W983" i="1"/>
  <c r="X983" i="1" s="1"/>
  <c r="W999" i="1"/>
  <c r="X999" i="1" s="1"/>
  <c r="W1015" i="1"/>
  <c r="X1015" i="1" s="1"/>
  <c r="W1031" i="1"/>
  <c r="X1031" i="1" s="1"/>
  <c r="W1047" i="1"/>
  <c r="X1047" i="1" s="1"/>
  <c r="W1063" i="1"/>
  <c r="X1063" i="1" s="1"/>
  <c r="W1079" i="1"/>
  <c r="X1079" i="1" s="1"/>
  <c r="W1095" i="1"/>
  <c r="X1095" i="1" s="1"/>
  <c r="W1111" i="1"/>
  <c r="X1111" i="1" s="1"/>
  <c r="W1127" i="1"/>
  <c r="X1127" i="1" s="1"/>
  <c r="W1143" i="1"/>
  <c r="X1143" i="1" s="1"/>
  <c r="W1159" i="1"/>
  <c r="X1159" i="1" s="1"/>
  <c r="W1175" i="1"/>
  <c r="X1175" i="1" s="1"/>
  <c r="W1191" i="1"/>
  <c r="X1191" i="1" s="1"/>
  <c r="W1207" i="1"/>
  <c r="X1207" i="1" s="1"/>
  <c r="W1223" i="1"/>
  <c r="X1223" i="1" s="1"/>
  <c r="W1239" i="1"/>
  <c r="X1239" i="1" s="1"/>
  <c r="W1255" i="1"/>
  <c r="X1255" i="1" s="1"/>
  <c r="W1271" i="1"/>
  <c r="X1271" i="1" s="1"/>
  <c r="W1287" i="1"/>
  <c r="X1287" i="1" s="1"/>
  <c r="W1303" i="1"/>
  <c r="X1303" i="1" s="1"/>
  <c r="W1319" i="1"/>
  <c r="X1319" i="1" s="1"/>
  <c r="W1335" i="1"/>
  <c r="X1335" i="1" s="1"/>
  <c r="W1351" i="1"/>
  <c r="X1351" i="1" s="1"/>
  <c r="W1367" i="1"/>
  <c r="X1367" i="1" s="1"/>
  <c r="W1383" i="1"/>
  <c r="X1383" i="1" s="1"/>
  <c r="W1399" i="1"/>
  <c r="X1399" i="1" s="1"/>
  <c r="W1415" i="1"/>
  <c r="X1415" i="1" s="1"/>
  <c r="W1431" i="1"/>
  <c r="X1431" i="1" s="1"/>
  <c r="W1447" i="1"/>
  <c r="X1447" i="1" s="1"/>
  <c r="W1463" i="1"/>
  <c r="X1463" i="1" s="1"/>
  <c r="W1472" i="1"/>
  <c r="X1472" i="1" s="1"/>
  <c r="W1480" i="1"/>
  <c r="X1480" i="1" s="1"/>
  <c r="W1488" i="1"/>
  <c r="X1488" i="1" s="1"/>
  <c r="W1496" i="1"/>
  <c r="X1496" i="1" s="1"/>
  <c r="W1504" i="1"/>
  <c r="X1504" i="1" s="1"/>
  <c r="W1512" i="1"/>
  <c r="X1512" i="1" s="1"/>
  <c r="W1518" i="1"/>
  <c r="X1518" i="1" s="1"/>
  <c r="W1522" i="1"/>
  <c r="X1522" i="1" s="1"/>
  <c r="W1526" i="1"/>
  <c r="X1526" i="1" s="1"/>
  <c r="W1530" i="1"/>
  <c r="X1530" i="1" s="1"/>
  <c r="W1534" i="1"/>
  <c r="X1534" i="1" s="1"/>
  <c r="W1538" i="1"/>
  <c r="X1538" i="1" s="1"/>
  <c r="W1542" i="1"/>
  <c r="X1542" i="1" s="1"/>
  <c r="W1546" i="1"/>
  <c r="X1546" i="1" s="1"/>
  <c r="W1550" i="1"/>
  <c r="X1550" i="1" s="1"/>
  <c r="W1554" i="1"/>
  <c r="X1554" i="1" s="1"/>
  <c r="W1558" i="1"/>
  <c r="X1558" i="1" s="1"/>
  <c r="W1562" i="1"/>
  <c r="X1562" i="1" s="1"/>
  <c r="W1566" i="1"/>
  <c r="X1566" i="1" s="1"/>
  <c r="W1570" i="1"/>
  <c r="X1570" i="1" s="1"/>
  <c r="W1574" i="1"/>
  <c r="X1574" i="1" s="1"/>
  <c r="W1578" i="1"/>
  <c r="X1578" i="1" s="1"/>
  <c r="W1582" i="1"/>
  <c r="X1582" i="1" s="1"/>
  <c r="W1586" i="1"/>
  <c r="X1586" i="1" s="1"/>
  <c r="W1590" i="1"/>
  <c r="X1590" i="1" s="1"/>
  <c r="W1594" i="1"/>
  <c r="X1594" i="1" s="1"/>
  <c r="W1598" i="1"/>
  <c r="X1598" i="1" s="1"/>
  <c r="W1602" i="1"/>
  <c r="X1602" i="1" s="1"/>
  <c r="W1606" i="1"/>
  <c r="X1606" i="1" s="1"/>
  <c r="W1610" i="1"/>
  <c r="X1610" i="1" s="1"/>
  <c r="W1614" i="1"/>
  <c r="X1614" i="1" s="1"/>
  <c r="W1618" i="1"/>
  <c r="X1618" i="1" s="1"/>
  <c r="W1622" i="1"/>
  <c r="X1622" i="1" s="1"/>
  <c r="W1626" i="1"/>
  <c r="X1626" i="1" s="1"/>
  <c r="W1630" i="1"/>
  <c r="X1630" i="1" s="1"/>
  <c r="W1634" i="1"/>
  <c r="X1634" i="1" s="1"/>
  <c r="W1638" i="1"/>
  <c r="X1638" i="1" s="1"/>
  <c r="W1642" i="1"/>
  <c r="X1642" i="1" s="1"/>
  <c r="W1646" i="1"/>
  <c r="X1646" i="1" s="1"/>
  <c r="W1650" i="1"/>
  <c r="X1650" i="1" s="1"/>
  <c r="W1654" i="1"/>
  <c r="X1654" i="1" s="1"/>
  <c r="W1658" i="1"/>
  <c r="X1658" i="1" s="1"/>
  <c r="W1662" i="1"/>
  <c r="X1662" i="1" s="1"/>
  <c r="W1666" i="1"/>
  <c r="X1666" i="1" s="1"/>
  <c r="W1670" i="1"/>
  <c r="X1670" i="1" s="1"/>
  <c r="W1674" i="1"/>
  <c r="X1674" i="1" s="1"/>
  <c r="W1678" i="1"/>
  <c r="X1678" i="1" s="1"/>
  <c r="W1682" i="1"/>
  <c r="X1682" i="1" s="1"/>
  <c r="W1686" i="1"/>
  <c r="X1686" i="1" s="1"/>
  <c r="W1690" i="1"/>
  <c r="X1690" i="1" s="1"/>
  <c r="W1694" i="1"/>
  <c r="X1694" i="1" s="1"/>
  <c r="W1698" i="1"/>
  <c r="X1698" i="1" s="1"/>
  <c r="W1702" i="1"/>
  <c r="X1702" i="1" s="1"/>
  <c r="W1706" i="1"/>
  <c r="X1706" i="1" s="1"/>
  <c r="W1710" i="1"/>
  <c r="X1710" i="1" s="1"/>
  <c r="W1714" i="1"/>
  <c r="X1714" i="1" s="1"/>
  <c r="W1718" i="1"/>
  <c r="X1718" i="1" s="1"/>
  <c r="W1722" i="1"/>
  <c r="X1722" i="1" s="1"/>
  <c r="W1726" i="1"/>
  <c r="X1726" i="1" s="1"/>
  <c r="W1730" i="1"/>
  <c r="X1730" i="1" s="1"/>
  <c r="W1734" i="1"/>
  <c r="X1734" i="1" s="1"/>
  <c r="W1738" i="1"/>
  <c r="X1738" i="1" s="1"/>
  <c r="W1742" i="1"/>
  <c r="X1742" i="1" s="1"/>
  <c r="W1746" i="1"/>
  <c r="X1746" i="1" s="1"/>
  <c r="W1750" i="1"/>
  <c r="X1750" i="1" s="1"/>
  <c r="W1754" i="1"/>
  <c r="X1754" i="1" s="1"/>
  <c r="W1758" i="1"/>
  <c r="X1758" i="1" s="1"/>
  <c r="W1762" i="1"/>
  <c r="X1762" i="1" s="1"/>
  <c r="W1766" i="1"/>
  <c r="X1766" i="1" s="1"/>
  <c r="W1770" i="1"/>
  <c r="X1770" i="1" s="1"/>
  <c r="W1774" i="1"/>
  <c r="X1774" i="1" s="1"/>
  <c r="W1778" i="1"/>
  <c r="X1778" i="1" s="1"/>
  <c r="W1782" i="1"/>
  <c r="X1782" i="1" s="1"/>
  <c r="W1786" i="1"/>
  <c r="X1786" i="1" s="1"/>
  <c r="W1790" i="1"/>
  <c r="X1790" i="1" s="1"/>
  <c r="W1794" i="1"/>
  <c r="X1794" i="1" s="1"/>
  <c r="W1798" i="1"/>
  <c r="X1798" i="1" s="1"/>
  <c r="W1802" i="1"/>
  <c r="X1802" i="1" s="1"/>
  <c r="W1806" i="1"/>
  <c r="X1806" i="1" s="1"/>
  <c r="W1810" i="1"/>
  <c r="X1810" i="1" s="1"/>
  <c r="W1814" i="1"/>
  <c r="X1814" i="1" s="1"/>
  <c r="W1818" i="1"/>
  <c r="X1818" i="1" s="1"/>
  <c r="W1822" i="1"/>
  <c r="X1822" i="1" s="1"/>
  <c r="W1826" i="1"/>
  <c r="X1826" i="1" s="1"/>
  <c r="W1830" i="1"/>
  <c r="X1830" i="1" s="1"/>
  <c r="W1834" i="1"/>
  <c r="X1834" i="1" s="1"/>
  <c r="W1838" i="1"/>
  <c r="X1838" i="1" s="1"/>
  <c r="W1842" i="1"/>
  <c r="X1842" i="1" s="1"/>
  <c r="W1846" i="1"/>
  <c r="X1846" i="1" s="1"/>
  <c r="W1850" i="1"/>
  <c r="X1850" i="1" s="1"/>
  <c r="W1854" i="1"/>
  <c r="X1854" i="1" s="1"/>
  <c r="W1858" i="1"/>
  <c r="X1858" i="1" s="1"/>
  <c r="W1862" i="1"/>
  <c r="X1862" i="1" s="1"/>
  <c r="W1866" i="1"/>
  <c r="X1866" i="1" s="1"/>
  <c r="W1870" i="1"/>
  <c r="X1870" i="1" s="1"/>
  <c r="W1874" i="1"/>
  <c r="X1874" i="1" s="1"/>
  <c r="W1878" i="1"/>
  <c r="X1878" i="1" s="1"/>
  <c r="W1882" i="1"/>
  <c r="X1882" i="1" s="1"/>
  <c r="W1886" i="1"/>
  <c r="X1886" i="1" s="1"/>
  <c r="W1890" i="1"/>
  <c r="X1890" i="1" s="1"/>
  <c r="W1894" i="1"/>
  <c r="X1894" i="1" s="1"/>
  <c r="W1898" i="1"/>
  <c r="X1898" i="1" s="1"/>
  <c r="W1902" i="1"/>
  <c r="X1902" i="1" s="1"/>
  <c r="W1906" i="1"/>
  <c r="X1906" i="1" s="1"/>
  <c r="W1910" i="1"/>
  <c r="X1910" i="1" s="1"/>
  <c r="W1914" i="1"/>
  <c r="X1914" i="1" s="1"/>
  <c r="W1918" i="1"/>
  <c r="X1918" i="1" s="1"/>
  <c r="W1922" i="1"/>
  <c r="X1922" i="1" s="1"/>
  <c r="W440" i="1"/>
  <c r="X440" i="1" s="1"/>
  <c r="W657" i="1"/>
  <c r="X657" i="1" s="1"/>
  <c r="W721" i="1"/>
  <c r="X721" i="1" s="1"/>
  <c r="W785" i="1"/>
  <c r="X785" i="1" s="1"/>
  <c r="W849" i="1"/>
  <c r="X849" i="1" s="1"/>
  <c r="W906" i="1"/>
  <c r="X906" i="1" s="1"/>
  <c r="W938" i="1"/>
  <c r="X938" i="1" s="1"/>
  <c r="W955" i="1"/>
  <c r="X955" i="1" s="1"/>
  <c r="W971" i="1"/>
  <c r="X971" i="1" s="1"/>
  <c r="W987" i="1"/>
  <c r="X987" i="1" s="1"/>
  <c r="W1003" i="1"/>
  <c r="X1003" i="1" s="1"/>
  <c r="W1019" i="1"/>
  <c r="X1019" i="1" s="1"/>
  <c r="W1035" i="1"/>
  <c r="X1035" i="1" s="1"/>
  <c r="W1051" i="1"/>
  <c r="X1051" i="1" s="1"/>
  <c r="W1067" i="1"/>
  <c r="X1067" i="1" s="1"/>
  <c r="W1083" i="1"/>
  <c r="X1083" i="1" s="1"/>
  <c r="W1099" i="1"/>
  <c r="X1099" i="1" s="1"/>
  <c r="W1115" i="1"/>
  <c r="X1115" i="1" s="1"/>
  <c r="W1131" i="1"/>
  <c r="X1131" i="1" s="1"/>
  <c r="W1147" i="1"/>
  <c r="X1147" i="1" s="1"/>
  <c r="W1163" i="1"/>
  <c r="X1163" i="1" s="1"/>
  <c r="W1179" i="1"/>
  <c r="X1179" i="1" s="1"/>
  <c r="W1195" i="1"/>
  <c r="X1195" i="1" s="1"/>
  <c r="W1211" i="1"/>
  <c r="X1211" i="1" s="1"/>
  <c r="W1227" i="1"/>
  <c r="X1227" i="1" s="1"/>
  <c r="W1243" i="1"/>
  <c r="X1243" i="1" s="1"/>
  <c r="W1259" i="1"/>
  <c r="X1259" i="1" s="1"/>
  <c r="W1275" i="1"/>
  <c r="X1275" i="1" s="1"/>
  <c r="W1291" i="1"/>
  <c r="X1291" i="1" s="1"/>
  <c r="W1307" i="1"/>
  <c r="X1307" i="1" s="1"/>
  <c r="W1323" i="1"/>
  <c r="X1323" i="1" s="1"/>
  <c r="W1339" i="1"/>
  <c r="X1339" i="1" s="1"/>
  <c r="W1355" i="1"/>
  <c r="X1355" i="1" s="1"/>
  <c r="W1371" i="1"/>
  <c r="X1371" i="1" s="1"/>
  <c r="W1387" i="1"/>
  <c r="X1387" i="1" s="1"/>
  <c r="W1403" i="1"/>
  <c r="X1403" i="1" s="1"/>
  <c r="W1419" i="1"/>
  <c r="X1419" i="1" s="1"/>
  <c r="W1435" i="1"/>
  <c r="X1435" i="1" s="1"/>
  <c r="W1451" i="1"/>
  <c r="X1451" i="1" s="1"/>
  <c r="W1467" i="1"/>
  <c r="X1467" i="1" s="1"/>
  <c r="W1475" i="1"/>
  <c r="X1475" i="1" s="1"/>
  <c r="W1483" i="1"/>
  <c r="X1483" i="1" s="1"/>
  <c r="W1491" i="1"/>
  <c r="X1491" i="1" s="1"/>
  <c r="W1499" i="1"/>
  <c r="X1499" i="1" s="1"/>
  <c r="W1507" i="1"/>
  <c r="X1507" i="1" s="1"/>
  <c r="W1515" i="1"/>
  <c r="X1515" i="1" s="1"/>
  <c r="W1519" i="1"/>
  <c r="X1519" i="1" s="1"/>
  <c r="W1523" i="1"/>
  <c r="X1523" i="1" s="1"/>
  <c r="W1527" i="1"/>
  <c r="X1527" i="1" s="1"/>
  <c r="W1531" i="1"/>
  <c r="X1531" i="1" s="1"/>
  <c r="W1535" i="1"/>
  <c r="X1535" i="1" s="1"/>
  <c r="W1539" i="1"/>
  <c r="X1539" i="1" s="1"/>
  <c r="W1543" i="1"/>
  <c r="X1543" i="1" s="1"/>
  <c r="W1547" i="1"/>
  <c r="X1547" i="1" s="1"/>
  <c r="W1551" i="1"/>
  <c r="X1551" i="1" s="1"/>
  <c r="W1555" i="1"/>
  <c r="X1555" i="1" s="1"/>
  <c r="W1559" i="1"/>
  <c r="X1559" i="1" s="1"/>
  <c r="W1563" i="1"/>
  <c r="X1563" i="1" s="1"/>
  <c r="W1567" i="1"/>
  <c r="X1567" i="1" s="1"/>
  <c r="W1571" i="1"/>
  <c r="X1571" i="1" s="1"/>
  <c r="W1575" i="1"/>
  <c r="X1575" i="1" s="1"/>
  <c r="W1579" i="1"/>
  <c r="X1579" i="1" s="1"/>
  <c r="W1583" i="1"/>
  <c r="X1583" i="1" s="1"/>
  <c r="W1587" i="1"/>
  <c r="X1587" i="1" s="1"/>
  <c r="W1591" i="1"/>
  <c r="X1591" i="1" s="1"/>
  <c r="W1595" i="1"/>
  <c r="X1595" i="1" s="1"/>
  <c r="W1599" i="1"/>
  <c r="X1599" i="1" s="1"/>
  <c r="W1603" i="1"/>
  <c r="X1603" i="1" s="1"/>
  <c r="W1607" i="1"/>
  <c r="X1607" i="1" s="1"/>
  <c r="W1611" i="1"/>
  <c r="X1611" i="1" s="1"/>
  <c r="W1615" i="1"/>
  <c r="X1615" i="1" s="1"/>
  <c r="W1619" i="1"/>
  <c r="X1619" i="1" s="1"/>
  <c r="W1623" i="1"/>
  <c r="X1623" i="1" s="1"/>
  <c r="W1627" i="1"/>
  <c r="X1627" i="1" s="1"/>
  <c r="W1631" i="1"/>
  <c r="X1631" i="1" s="1"/>
  <c r="W1635" i="1"/>
  <c r="X1635" i="1" s="1"/>
  <c r="W1639" i="1"/>
  <c r="X1639" i="1" s="1"/>
  <c r="W1643" i="1"/>
  <c r="X1643" i="1" s="1"/>
  <c r="W1647" i="1"/>
  <c r="X1647" i="1" s="1"/>
  <c r="W1651" i="1"/>
  <c r="X1651" i="1" s="1"/>
  <c r="W1655" i="1"/>
  <c r="X1655" i="1" s="1"/>
  <c r="W1659" i="1"/>
  <c r="X1659" i="1" s="1"/>
  <c r="W1663" i="1"/>
  <c r="X1663" i="1" s="1"/>
  <c r="W1667" i="1"/>
  <c r="X1667" i="1" s="1"/>
  <c r="W1671" i="1"/>
  <c r="X1671" i="1" s="1"/>
  <c r="W1675" i="1"/>
  <c r="X1675" i="1" s="1"/>
  <c r="W1679" i="1"/>
  <c r="X1679" i="1" s="1"/>
  <c r="W1683" i="1"/>
  <c r="X1683" i="1" s="1"/>
  <c r="W1687" i="1"/>
  <c r="X1687" i="1" s="1"/>
  <c r="W1691" i="1"/>
  <c r="X1691" i="1" s="1"/>
  <c r="W1695" i="1"/>
  <c r="X1695" i="1" s="1"/>
  <c r="W1699" i="1"/>
  <c r="X1699" i="1" s="1"/>
  <c r="W1703" i="1"/>
  <c r="X1703" i="1" s="1"/>
  <c r="W1707" i="1"/>
  <c r="X1707" i="1" s="1"/>
  <c r="W1711" i="1"/>
  <c r="X1711" i="1" s="1"/>
  <c r="W1715" i="1"/>
  <c r="X1715" i="1" s="1"/>
  <c r="W1719" i="1"/>
  <c r="X1719" i="1" s="1"/>
  <c r="W1723" i="1"/>
  <c r="X1723" i="1" s="1"/>
  <c r="W1727" i="1"/>
  <c r="X1727" i="1" s="1"/>
  <c r="W1731" i="1"/>
  <c r="X1731" i="1" s="1"/>
  <c r="W1735" i="1"/>
  <c r="X1735" i="1" s="1"/>
  <c r="W1739" i="1"/>
  <c r="X1739" i="1" s="1"/>
  <c r="W1743" i="1"/>
  <c r="X1743" i="1" s="1"/>
  <c r="W1747" i="1"/>
  <c r="X1747" i="1" s="1"/>
  <c r="W1751" i="1"/>
  <c r="X1751" i="1" s="1"/>
  <c r="W1755" i="1"/>
  <c r="X1755" i="1" s="1"/>
  <c r="W1759" i="1"/>
  <c r="X1759" i="1" s="1"/>
  <c r="W1763" i="1"/>
  <c r="X1763" i="1" s="1"/>
  <c r="W1767" i="1"/>
  <c r="X1767" i="1" s="1"/>
  <c r="W1771" i="1"/>
  <c r="X1771" i="1" s="1"/>
  <c r="W1775" i="1"/>
  <c r="X1775" i="1" s="1"/>
  <c r="W1779" i="1"/>
  <c r="X1779" i="1" s="1"/>
  <c r="W1783" i="1"/>
  <c r="X1783" i="1" s="1"/>
  <c r="W1787" i="1"/>
  <c r="X1787" i="1" s="1"/>
  <c r="W1791" i="1"/>
  <c r="X1791" i="1" s="1"/>
  <c r="W1795" i="1"/>
  <c r="X1795" i="1" s="1"/>
  <c r="W1799" i="1"/>
  <c r="X1799" i="1" s="1"/>
  <c r="W1803" i="1"/>
  <c r="X1803" i="1" s="1"/>
  <c r="W1807" i="1"/>
  <c r="X1807" i="1" s="1"/>
  <c r="W1811" i="1"/>
  <c r="X1811" i="1" s="1"/>
  <c r="W1815" i="1"/>
  <c r="X1815" i="1" s="1"/>
  <c r="W1819" i="1"/>
  <c r="X1819" i="1" s="1"/>
  <c r="W1823" i="1"/>
  <c r="X1823" i="1" s="1"/>
  <c r="W1827" i="1"/>
  <c r="X1827" i="1" s="1"/>
  <c r="W1831" i="1"/>
  <c r="X1831" i="1" s="1"/>
  <c r="W1835" i="1"/>
  <c r="X1835" i="1" s="1"/>
  <c r="W1839" i="1"/>
  <c r="X1839" i="1" s="1"/>
  <c r="W1843" i="1"/>
  <c r="X1843" i="1" s="1"/>
  <c r="W1847" i="1"/>
  <c r="X1847" i="1" s="1"/>
  <c r="W1851" i="1"/>
  <c r="X1851" i="1" s="1"/>
  <c r="W1855" i="1"/>
  <c r="X1855" i="1" s="1"/>
  <c r="W1859" i="1"/>
  <c r="X1859" i="1" s="1"/>
  <c r="W1863" i="1"/>
  <c r="X1863" i="1" s="1"/>
  <c r="W1867" i="1"/>
  <c r="X1867" i="1" s="1"/>
  <c r="W1871" i="1"/>
  <c r="X1871" i="1" s="1"/>
  <c r="W1875" i="1"/>
  <c r="X1875" i="1" s="1"/>
  <c r="W1879" i="1"/>
  <c r="X1879" i="1" s="1"/>
  <c r="W1883" i="1"/>
  <c r="X1883" i="1" s="1"/>
  <c r="W1887" i="1"/>
  <c r="X1887" i="1" s="1"/>
  <c r="W1891" i="1"/>
  <c r="X1891" i="1" s="1"/>
  <c r="W1895" i="1"/>
  <c r="X1895" i="1" s="1"/>
  <c r="W1899" i="1"/>
  <c r="X1899" i="1" s="1"/>
  <c r="W1903" i="1"/>
  <c r="X1903" i="1" s="1"/>
  <c r="W1907" i="1"/>
  <c r="X1907" i="1" s="1"/>
  <c r="W1911" i="1"/>
  <c r="X1911" i="1" s="1"/>
  <c r="W1915" i="1"/>
  <c r="X1915" i="1" s="1"/>
  <c r="W1919" i="1"/>
  <c r="X1919" i="1" s="1"/>
  <c r="W1923" i="1"/>
  <c r="X1923" i="1" s="1"/>
  <c r="W1927" i="1"/>
  <c r="X1927" i="1" s="1"/>
  <c r="W1931" i="1"/>
  <c r="X1931" i="1" s="1"/>
  <c r="W1935" i="1"/>
  <c r="X1935" i="1" s="1"/>
  <c r="W1939" i="1"/>
  <c r="X1939" i="1" s="1"/>
  <c r="W1943" i="1"/>
  <c r="X1943" i="1" s="1"/>
  <c r="W1947" i="1"/>
  <c r="X1947" i="1" s="1"/>
  <c r="W1951" i="1"/>
  <c r="X1951" i="1" s="1"/>
  <c r="W1955" i="1"/>
  <c r="X1955" i="1" s="1"/>
  <c r="W1959" i="1"/>
  <c r="X1959" i="1" s="1"/>
  <c r="W1963" i="1"/>
  <c r="X1963" i="1" s="1"/>
  <c r="W1967" i="1"/>
  <c r="X1967" i="1" s="1"/>
  <c r="W1971" i="1"/>
  <c r="X1971" i="1" s="1"/>
  <c r="W1975" i="1"/>
  <c r="X1975" i="1" s="1"/>
  <c r="W1979" i="1"/>
  <c r="X1979" i="1" s="1"/>
  <c r="W1983" i="1"/>
  <c r="X1983" i="1" s="1"/>
  <c r="W1987" i="1"/>
  <c r="X1987" i="1" s="1"/>
  <c r="W1991" i="1"/>
  <c r="X1991" i="1" s="1"/>
  <c r="W1995" i="1"/>
  <c r="X1995" i="1" s="1"/>
  <c r="W1999" i="1"/>
  <c r="X1999" i="1" s="1"/>
  <c r="W2003" i="1"/>
  <c r="X2003" i="1" s="1"/>
  <c r="W2007" i="1"/>
  <c r="X2007" i="1" s="1"/>
  <c r="W2011" i="1"/>
  <c r="X2011" i="1" s="1"/>
  <c r="W504" i="1"/>
  <c r="X504" i="1" s="1"/>
  <c r="W673" i="1"/>
  <c r="X673" i="1" s="1"/>
  <c r="W737" i="1"/>
  <c r="X737" i="1" s="1"/>
  <c r="W801" i="1"/>
  <c r="X801" i="1" s="1"/>
  <c r="W865" i="1"/>
  <c r="X865" i="1" s="1"/>
  <c r="W914" i="1"/>
  <c r="X914" i="1" s="1"/>
  <c r="W943" i="1"/>
  <c r="X943" i="1" s="1"/>
  <c r="W959" i="1"/>
  <c r="X959" i="1" s="1"/>
  <c r="W975" i="1"/>
  <c r="X975" i="1" s="1"/>
  <c r="W991" i="1"/>
  <c r="X991" i="1" s="1"/>
  <c r="W1007" i="1"/>
  <c r="X1007" i="1" s="1"/>
  <c r="W1023" i="1"/>
  <c r="X1023" i="1" s="1"/>
  <c r="W1039" i="1"/>
  <c r="X1039" i="1" s="1"/>
  <c r="W1055" i="1"/>
  <c r="X1055" i="1" s="1"/>
  <c r="W1071" i="1"/>
  <c r="X1071" i="1" s="1"/>
  <c r="W1087" i="1"/>
  <c r="X1087" i="1" s="1"/>
  <c r="W1103" i="1"/>
  <c r="X1103" i="1" s="1"/>
  <c r="W1119" i="1"/>
  <c r="X1119" i="1" s="1"/>
  <c r="W1135" i="1"/>
  <c r="X1135" i="1" s="1"/>
  <c r="W1151" i="1"/>
  <c r="X1151" i="1" s="1"/>
  <c r="W1167" i="1"/>
  <c r="X1167" i="1" s="1"/>
  <c r="W1183" i="1"/>
  <c r="X1183" i="1" s="1"/>
  <c r="W1199" i="1"/>
  <c r="X1199" i="1" s="1"/>
  <c r="W1215" i="1"/>
  <c r="X1215" i="1" s="1"/>
  <c r="W1231" i="1"/>
  <c r="X1231" i="1" s="1"/>
  <c r="W1247" i="1"/>
  <c r="X1247" i="1" s="1"/>
  <c r="W1263" i="1"/>
  <c r="X1263" i="1" s="1"/>
  <c r="W1279" i="1"/>
  <c r="X1279" i="1" s="1"/>
  <c r="W1295" i="1"/>
  <c r="X1295" i="1" s="1"/>
  <c r="W1311" i="1"/>
  <c r="X1311" i="1" s="1"/>
  <c r="W1327" i="1"/>
  <c r="X1327" i="1" s="1"/>
  <c r="W1343" i="1"/>
  <c r="X1343" i="1" s="1"/>
  <c r="W1359" i="1"/>
  <c r="X1359" i="1" s="1"/>
  <c r="W1375" i="1"/>
  <c r="X1375" i="1" s="1"/>
  <c r="W1391" i="1"/>
  <c r="X1391" i="1" s="1"/>
  <c r="W1407" i="1"/>
  <c r="X1407" i="1" s="1"/>
  <c r="W1423" i="1"/>
  <c r="X1423" i="1" s="1"/>
  <c r="W1439" i="1"/>
  <c r="X1439" i="1" s="1"/>
  <c r="W1455" i="1"/>
  <c r="X1455" i="1" s="1"/>
  <c r="W1468" i="1"/>
  <c r="X1468" i="1" s="1"/>
  <c r="W1476" i="1"/>
  <c r="X1476" i="1" s="1"/>
  <c r="W1484" i="1"/>
  <c r="X1484" i="1" s="1"/>
  <c r="W1492" i="1"/>
  <c r="X1492" i="1" s="1"/>
  <c r="W1500" i="1"/>
  <c r="X1500" i="1" s="1"/>
  <c r="W1508" i="1"/>
  <c r="X1508" i="1" s="1"/>
  <c r="W1516" i="1"/>
  <c r="X1516" i="1" s="1"/>
  <c r="W1520" i="1"/>
  <c r="X1520" i="1" s="1"/>
  <c r="W1524" i="1"/>
  <c r="X1524" i="1" s="1"/>
  <c r="W1528" i="1"/>
  <c r="X1528" i="1" s="1"/>
  <c r="W1532" i="1"/>
  <c r="X1532" i="1" s="1"/>
  <c r="W1536" i="1"/>
  <c r="X1536" i="1" s="1"/>
  <c r="W1540" i="1"/>
  <c r="X1540" i="1" s="1"/>
  <c r="W1544" i="1"/>
  <c r="X1544" i="1" s="1"/>
  <c r="W1548" i="1"/>
  <c r="X1548" i="1" s="1"/>
  <c r="W1552" i="1"/>
  <c r="X1552" i="1" s="1"/>
  <c r="W1556" i="1"/>
  <c r="X1556" i="1" s="1"/>
  <c r="W1560" i="1"/>
  <c r="X1560" i="1" s="1"/>
  <c r="W1564" i="1"/>
  <c r="X1564" i="1" s="1"/>
  <c r="W1568" i="1"/>
  <c r="X1568" i="1" s="1"/>
  <c r="W1572" i="1"/>
  <c r="X1572" i="1" s="1"/>
  <c r="W1576" i="1"/>
  <c r="X1576" i="1" s="1"/>
  <c r="W1580" i="1"/>
  <c r="X1580" i="1" s="1"/>
  <c r="W1584" i="1"/>
  <c r="X1584" i="1" s="1"/>
  <c r="W1588" i="1"/>
  <c r="X1588" i="1" s="1"/>
  <c r="W1592" i="1"/>
  <c r="X1592" i="1" s="1"/>
  <c r="W1596" i="1"/>
  <c r="X1596" i="1" s="1"/>
  <c r="W1600" i="1"/>
  <c r="X1600" i="1" s="1"/>
  <c r="W1604" i="1"/>
  <c r="X1604" i="1" s="1"/>
  <c r="W1608" i="1"/>
  <c r="X1608" i="1" s="1"/>
  <c r="W1612" i="1"/>
  <c r="X1612" i="1" s="1"/>
  <c r="W1616" i="1"/>
  <c r="X1616" i="1" s="1"/>
  <c r="W1620" i="1"/>
  <c r="X1620" i="1" s="1"/>
  <c r="W1624" i="1"/>
  <c r="X1624" i="1" s="1"/>
  <c r="W1628" i="1"/>
  <c r="X1628" i="1" s="1"/>
  <c r="W1632" i="1"/>
  <c r="X1632" i="1" s="1"/>
  <c r="W1636" i="1"/>
  <c r="X1636" i="1" s="1"/>
  <c r="W1640" i="1"/>
  <c r="X1640" i="1" s="1"/>
  <c r="W1644" i="1"/>
  <c r="X1644" i="1" s="1"/>
  <c r="W1648" i="1"/>
  <c r="X1648" i="1" s="1"/>
  <c r="W1652" i="1"/>
  <c r="X1652" i="1" s="1"/>
  <c r="W1656" i="1"/>
  <c r="X1656" i="1" s="1"/>
  <c r="W1660" i="1"/>
  <c r="X1660" i="1" s="1"/>
  <c r="W1664" i="1"/>
  <c r="X1664" i="1" s="1"/>
  <c r="W1668" i="1"/>
  <c r="X1668" i="1" s="1"/>
  <c r="W1672" i="1"/>
  <c r="X1672" i="1" s="1"/>
  <c r="W1676" i="1"/>
  <c r="X1676" i="1" s="1"/>
  <c r="W1680" i="1"/>
  <c r="X1680" i="1" s="1"/>
  <c r="W1684" i="1"/>
  <c r="X1684" i="1" s="1"/>
  <c r="W1688" i="1"/>
  <c r="X1688" i="1" s="1"/>
  <c r="W1692" i="1"/>
  <c r="X1692" i="1" s="1"/>
  <c r="W1696" i="1"/>
  <c r="X1696" i="1" s="1"/>
  <c r="W1700" i="1"/>
  <c r="X1700" i="1" s="1"/>
  <c r="W1704" i="1"/>
  <c r="X1704" i="1" s="1"/>
  <c r="W1708" i="1"/>
  <c r="X1708" i="1" s="1"/>
  <c r="W1712" i="1"/>
  <c r="X1712" i="1" s="1"/>
  <c r="W1716" i="1"/>
  <c r="X1716" i="1" s="1"/>
  <c r="W1720" i="1"/>
  <c r="X1720" i="1" s="1"/>
  <c r="W1724" i="1"/>
  <c r="X1724" i="1" s="1"/>
  <c r="W1728" i="1"/>
  <c r="X1728" i="1" s="1"/>
  <c r="W1732" i="1"/>
  <c r="X1732" i="1" s="1"/>
  <c r="W1736" i="1"/>
  <c r="X1736" i="1" s="1"/>
  <c r="W1740" i="1"/>
  <c r="X1740" i="1" s="1"/>
  <c r="W1744" i="1"/>
  <c r="X1744" i="1" s="1"/>
  <c r="W1748" i="1"/>
  <c r="X1748" i="1" s="1"/>
  <c r="W1752" i="1"/>
  <c r="X1752" i="1" s="1"/>
  <c r="W1756" i="1"/>
  <c r="X1756" i="1" s="1"/>
  <c r="W1760" i="1"/>
  <c r="X1760" i="1" s="1"/>
  <c r="W1764" i="1"/>
  <c r="X1764" i="1" s="1"/>
  <c r="W1768" i="1"/>
  <c r="X1768" i="1" s="1"/>
  <c r="W1772" i="1"/>
  <c r="X1772" i="1" s="1"/>
  <c r="W1776" i="1"/>
  <c r="X1776" i="1" s="1"/>
  <c r="W1780" i="1"/>
  <c r="X1780" i="1" s="1"/>
  <c r="W1784" i="1"/>
  <c r="X1784" i="1" s="1"/>
  <c r="W1788" i="1"/>
  <c r="X1788" i="1" s="1"/>
  <c r="W1792" i="1"/>
  <c r="X1792" i="1" s="1"/>
  <c r="W1796" i="1"/>
  <c r="X1796" i="1" s="1"/>
  <c r="W1800" i="1"/>
  <c r="X1800" i="1" s="1"/>
  <c r="W1804" i="1"/>
  <c r="X1804" i="1" s="1"/>
  <c r="W1808" i="1"/>
  <c r="X1808" i="1" s="1"/>
  <c r="W1812" i="1"/>
  <c r="X1812" i="1" s="1"/>
  <c r="W1816" i="1"/>
  <c r="X1816" i="1" s="1"/>
  <c r="W1820" i="1"/>
  <c r="X1820" i="1" s="1"/>
  <c r="W1824" i="1"/>
  <c r="X1824" i="1" s="1"/>
  <c r="W1828" i="1"/>
  <c r="X1828" i="1" s="1"/>
  <c r="W1832" i="1"/>
  <c r="X1832" i="1" s="1"/>
  <c r="W1836" i="1"/>
  <c r="X1836" i="1" s="1"/>
  <c r="W1840" i="1"/>
  <c r="X1840" i="1" s="1"/>
  <c r="W1844" i="1"/>
  <c r="X1844" i="1" s="1"/>
  <c r="W1848" i="1"/>
  <c r="X1848" i="1" s="1"/>
  <c r="W1852" i="1"/>
  <c r="X1852" i="1" s="1"/>
  <c r="W1856" i="1"/>
  <c r="X1856" i="1" s="1"/>
  <c r="W1860" i="1"/>
  <c r="X1860" i="1" s="1"/>
  <c r="W1864" i="1"/>
  <c r="X1864" i="1" s="1"/>
  <c r="W1868" i="1"/>
  <c r="X1868" i="1" s="1"/>
  <c r="W1872" i="1"/>
  <c r="X1872" i="1" s="1"/>
  <c r="W1876" i="1"/>
  <c r="X1876" i="1" s="1"/>
  <c r="W1880" i="1"/>
  <c r="X1880" i="1" s="1"/>
  <c r="W1884" i="1"/>
  <c r="X1884" i="1" s="1"/>
  <c r="W1888" i="1"/>
  <c r="X1888" i="1" s="1"/>
  <c r="W1892" i="1"/>
  <c r="X1892" i="1" s="1"/>
  <c r="W1896" i="1"/>
  <c r="X1896" i="1" s="1"/>
  <c r="W1900" i="1"/>
  <c r="X1900" i="1" s="1"/>
  <c r="W1904" i="1"/>
  <c r="X1904" i="1" s="1"/>
  <c r="W1908" i="1"/>
  <c r="X1908" i="1" s="1"/>
  <c r="W1912" i="1"/>
  <c r="X1912" i="1" s="1"/>
  <c r="W1916" i="1"/>
  <c r="X1916" i="1" s="1"/>
  <c r="W1920" i="1"/>
  <c r="X1920" i="1" s="1"/>
  <c r="W1924" i="1"/>
  <c r="X1924" i="1" s="1"/>
  <c r="W1928" i="1"/>
  <c r="X1928" i="1" s="1"/>
  <c r="W1932" i="1"/>
  <c r="X1932" i="1" s="1"/>
  <c r="W1936" i="1"/>
  <c r="X1936" i="1" s="1"/>
  <c r="W1940" i="1"/>
  <c r="X1940" i="1" s="1"/>
  <c r="W1944" i="1"/>
  <c r="X1944" i="1" s="1"/>
  <c r="W1948" i="1"/>
  <c r="X1948" i="1" s="1"/>
  <c r="W1952" i="1"/>
  <c r="X1952" i="1" s="1"/>
  <c r="W1956" i="1"/>
  <c r="X1956" i="1" s="1"/>
  <c r="W1960" i="1"/>
  <c r="X1960" i="1" s="1"/>
  <c r="W1964" i="1"/>
  <c r="X1964" i="1" s="1"/>
  <c r="W1968" i="1"/>
  <c r="X1968" i="1" s="1"/>
  <c r="W1972" i="1"/>
  <c r="X1972" i="1" s="1"/>
  <c r="W1976" i="1"/>
  <c r="X1976" i="1" s="1"/>
  <c r="W1980" i="1"/>
  <c r="X1980" i="1" s="1"/>
  <c r="W1984" i="1"/>
  <c r="X1984" i="1" s="1"/>
  <c r="W1988" i="1"/>
  <c r="X1988" i="1" s="1"/>
  <c r="W1992" i="1"/>
  <c r="X1992" i="1" s="1"/>
  <c r="W1996" i="1"/>
  <c r="X1996" i="1" s="1"/>
  <c r="W2000" i="1"/>
  <c r="X2000" i="1" s="1"/>
  <c r="W2004" i="1"/>
  <c r="X2004" i="1" s="1"/>
  <c r="W2008" i="1"/>
  <c r="X2008" i="1" s="1"/>
  <c r="W2012" i="1"/>
  <c r="X2012" i="1" s="1"/>
  <c r="W2016" i="1"/>
  <c r="X2016" i="1" s="1"/>
  <c r="W568" i="1"/>
  <c r="X568" i="1" s="1"/>
  <c r="W881" i="1"/>
  <c r="X881" i="1" s="1"/>
  <c r="W979" i="1"/>
  <c r="X979" i="1" s="1"/>
  <c r="W1043" i="1"/>
  <c r="X1043" i="1" s="1"/>
  <c r="W1107" i="1"/>
  <c r="X1107" i="1" s="1"/>
  <c r="W1171" i="1"/>
  <c r="X1171" i="1" s="1"/>
  <c r="W1235" i="1"/>
  <c r="X1235" i="1" s="1"/>
  <c r="W1299" i="1"/>
  <c r="X1299" i="1" s="1"/>
  <c r="W1363" i="1"/>
  <c r="X1363" i="1" s="1"/>
  <c r="W1427" i="1"/>
  <c r="X1427" i="1" s="1"/>
  <c r="W1479" i="1"/>
  <c r="X1479" i="1" s="1"/>
  <c r="W1511" i="1"/>
  <c r="X1511" i="1" s="1"/>
  <c r="W1529" i="1"/>
  <c r="X1529" i="1" s="1"/>
  <c r="W1545" i="1"/>
  <c r="X1545" i="1" s="1"/>
  <c r="W1561" i="1"/>
  <c r="X1561" i="1" s="1"/>
  <c r="W1577" i="1"/>
  <c r="X1577" i="1" s="1"/>
  <c r="W1593" i="1"/>
  <c r="X1593" i="1" s="1"/>
  <c r="W1609" i="1"/>
  <c r="X1609" i="1" s="1"/>
  <c r="W1625" i="1"/>
  <c r="X1625" i="1" s="1"/>
  <c r="W1641" i="1"/>
  <c r="X1641" i="1" s="1"/>
  <c r="W1657" i="1"/>
  <c r="X1657" i="1" s="1"/>
  <c r="W1673" i="1"/>
  <c r="X1673" i="1" s="1"/>
  <c r="W1689" i="1"/>
  <c r="X1689" i="1" s="1"/>
  <c r="W1705" i="1"/>
  <c r="X1705" i="1" s="1"/>
  <c r="W1721" i="1"/>
  <c r="X1721" i="1" s="1"/>
  <c r="W1737" i="1"/>
  <c r="X1737" i="1" s="1"/>
  <c r="W1753" i="1"/>
  <c r="X1753" i="1" s="1"/>
  <c r="W1769" i="1"/>
  <c r="X1769" i="1" s="1"/>
  <c r="W1785" i="1"/>
  <c r="X1785" i="1" s="1"/>
  <c r="W1801" i="1"/>
  <c r="X1801" i="1" s="1"/>
  <c r="W1817" i="1"/>
  <c r="X1817" i="1" s="1"/>
  <c r="W1833" i="1"/>
  <c r="X1833" i="1" s="1"/>
  <c r="W1849" i="1"/>
  <c r="X1849" i="1" s="1"/>
  <c r="W1865" i="1"/>
  <c r="X1865" i="1" s="1"/>
  <c r="W1881" i="1"/>
  <c r="X1881" i="1" s="1"/>
  <c r="W1897" i="1"/>
  <c r="X1897" i="1" s="1"/>
  <c r="W1913" i="1"/>
  <c r="X1913" i="1" s="1"/>
  <c r="W1926" i="1"/>
  <c r="X1926" i="1" s="1"/>
  <c r="W1934" i="1"/>
  <c r="X1934" i="1" s="1"/>
  <c r="W1942" i="1"/>
  <c r="X1942" i="1" s="1"/>
  <c r="W1950" i="1"/>
  <c r="X1950" i="1" s="1"/>
  <c r="W1958" i="1"/>
  <c r="X1958" i="1" s="1"/>
  <c r="W1966" i="1"/>
  <c r="X1966" i="1" s="1"/>
  <c r="W1974" i="1"/>
  <c r="X1974" i="1" s="1"/>
  <c r="W1982" i="1"/>
  <c r="X1982" i="1" s="1"/>
  <c r="W1990" i="1"/>
  <c r="X1990" i="1" s="1"/>
  <c r="W1998" i="1"/>
  <c r="X1998" i="1" s="1"/>
  <c r="W2006" i="1"/>
  <c r="X2006" i="1" s="1"/>
  <c r="W2014" i="1"/>
  <c r="X2014" i="1" s="1"/>
  <c r="W2019" i="1"/>
  <c r="X2019" i="1" s="1"/>
  <c r="W2023" i="1"/>
  <c r="X2023" i="1" s="1"/>
  <c r="W2027" i="1"/>
  <c r="X2027" i="1" s="1"/>
  <c r="W2031" i="1"/>
  <c r="X2031" i="1" s="1"/>
  <c r="W2035" i="1"/>
  <c r="X2035" i="1" s="1"/>
  <c r="W2039" i="1"/>
  <c r="X2039" i="1" s="1"/>
  <c r="W2043" i="1"/>
  <c r="X2043" i="1" s="1"/>
  <c r="W2047" i="1"/>
  <c r="X2047" i="1" s="1"/>
  <c r="W2051" i="1"/>
  <c r="X2051" i="1" s="1"/>
  <c r="W2055" i="1"/>
  <c r="X2055" i="1" s="1"/>
  <c r="W2059" i="1"/>
  <c r="X2059" i="1" s="1"/>
  <c r="W2063" i="1"/>
  <c r="X2063" i="1" s="1"/>
  <c r="W2067" i="1"/>
  <c r="X2067" i="1" s="1"/>
  <c r="W2071" i="1"/>
  <c r="X2071" i="1" s="1"/>
  <c r="W2075" i="1"/>
  <c r="X2075" i="1" s="1"/>
  <c r="W2079" i="1"/>
  <c r="X2079" i="1" s="1"/>
  <c r="W2083" i="1"/>
  <c r="X2083" i="1" s="1"/>
  <c r="W2087" i="1"/>
  <c r="X2087" i="1" s="1"/>
  <c r="W2091" i="1"/>
  <c r="X2091" i="1" s="1"/>
  <c r="W2095" i="1"/>
  <c r="X2095" i="1" s="1"/>
  <c r="W2099" i="1"/>
  <c r="X2099" i="1" s="1"/>
  <c r="W2103" i="1"/>
  <c r="X2103" i="1" s="1"/>
  <c r="W2107" i="1"/>
  <c r="X2107" i="1" s="1"/>
  <c r="W2111" i="1"/>
  <c r="X2111" i="1" s="1"/>
  <c r="W2115" i="1"/>
  <c r="X2115" i="1" s="1"/>
  <c r="W2119" i="1"/>
  <c r="X2119" i="1" s="1"/>
  <c r="W2123" i="1"/>
  <c r="X2123" i="1" s="1"/>
  <c r="W2127" i="1"/>
  <c r="X2127" i="1" s="1"/>
  <c r="W2131" i="1"/>
  <c r="X2131" i="1" s="1"/>
  <c r="W2135" i="1"/>
  <c r="X2135" i="1" s="1"/>
  <c r="W2139" i="1"/>
  <c r="X2139" i="1" s="1"/>
  <c r="W2143" i="1"/>
  <c r="X2143" i="1" s="1"/>
  <c r="W2147" i="1"/>
  <c r="X2147" i="1" s="1"/>
  <c r="W2151" i="1"/>
  <c r="X2151" i="1" s="1"/>
  <c r="W2155" i="1"/>
  <c r="X2155" i="1" s="1"/>
  <c r="W2159" i="1"/>
  <c r="X2159" i="1" s="1"/>
  <c r="W2163" i="1"/>
  <c r="X2163" i="1" s="1"/>
  <c r="W2167" i="1"/>
  <c r="X2167" i="1" s="1"/>
  <c r="W2171" i="1"/>
  <c r="X2171" i="1" s="1"/>
  <c r="W2175" i="1"/>
  <c r="X2175" i="1" s="1"/>
  <c r="W2179" i="1"/>
  <c r="X2179" i="1" s="1"/>
  <c r="W2183" i="1"/>
  <c r="X2183" i="1" s="1"/>
  <c r="W2187" i="1"/>
  <c r="X2187" i="1" s="1"/>
  <c r="W2191" i="1"/>
  <c r="X2191" i="1" s="1"/>
  <c r="W2195" i="1"/>
  <c r="X2195" i="1" s="1"/>
  <c r="W2199" i="1"/>
  <c r="X2199" i="1" s="1"/>
  <c r="W2203" i="1"/>
  <c r="X2203" i="1" s="1"/>
  <c r="W2207" i="1"/>
  <c r="X2207" i="1" s="1"/>
  <c r="W2211" i="1"/>
  <c r="X2211" i="1" s="1"/>
  <c r="W2215" i="1"/>
  <c r="X2215" i="1" s="1"/>
  <c r="W2219" i="1"/>
  <c r="X2219" i="1" s="1"/>
  <c r="W2223" i="1"/>
  <c r="X2223" i="1" s="1"/>
  <c r="W2227" i="1"/>
  <c r="X2227" i="1" s="1"/>
  <c r="W2231" i="1"/>
  <c r="X2231" i="1" s="1"/>
  <c r="W2235" i="1"/>
  <c r="X2235" i="1" s="1"/>
  <c r="W2239" i="1"/>
  <c r="X2239" i="1" s="1"/>
  <c r="W2243" i="1"/>
  <c r="X2243" i="1" s="1"/>
  <c r="W2247" i="1"/>
  <c r="X2247" i="1" s="1"/>
  <c r="W2251" i="1"/>
  <c r="X2251" i="1" s="1"/>
  <c r="W2255" i="1"/>
  <c r="X2255" i="1" s="1"/>
  <c r="W2259" i="1"/>
  <c r="X2259" i="1" s="1"/>
  <c r="W2263" i="1"/>
  <c r="X2263" i="1" s="1"/>
  <c r="W2267" i="1"/>
  <c r="X2267" i="1" s="1"/>
  <c r="W2271" i="1"/>
  <c r="X2271" i="1" s="1"/>
  <c r="W2275" i="1"/>
  <c r="X2275" i="1" s="1"/>
  <c r="W2279" i="1"/>
  <c r="X2279" i="1" s="1"/>
  <c r="W2283" i="1"/>
  <c r="X2283" i="1" s="1"/>
  <c r="W2287" i="1"/>
  <c r="X2287" i="1" s="1"/>
  <c r="W2291" i="1"/>
  <c r="X2291" i="1" s="1"/>
  <c r="W2295" i="1"/>
  <c r="X2295" i="1" s="1"/>
  <c r="W2299" i="1"/>
  <c r="X2299" i="1" s="1"/>
  <c r="W2303" i="1"/>
  <c r="X2303" i="1" s="1"/>
  <c r="W2307" i="1"/>
  <c r="X2307" i="1" s="1"/>
  <c r="W2311" i="1"/>
  <c r="X2311" i="1" s="1"/>
  <c r="W2315" i="1"/>
  <c r="X2315" i="1" s="1"/>
  <c r="W2319" i="1"/>
  <c r="X2319" i="1" s="1"/>
  <c r="W2323" i="1"/>
  <c r="X2323" i="1" s="1"/>
  <c r="W2327" i="1"/>
  <c r="X2327" i="1" s="1"/>
  <c r="W2331" i="1"/>
  <c r="X2331" i="1" s="1"/>
  <c r="W2335" i="1"/>
  <c r="X2335" i="1" s="1"/>
  <c r="W2339" i="1"/>
  <c r="X2339" i="1" s="1"/>
  <c r="W2343" i="1"/>
  <c r="X2343" i="1" s="1"/>
  <c r="W2347" i="1"/>
  <c r="X2347" i="1" s="1"/>
  <c r="W2351" i="1"/>
  <c r="X2351" i="1" s="1"/>
  <c r="W2355" i="1"/>
  <c r="X2355" i="1" s="1"/>
  <c r="W2359" i="1"/>
  <c r="X2359" i="1" s="1"/>
  <c r="W2363" i="1"/>
  <c r="X2363" i="1" s="1"/>
  <c r="W2367" i="1"/>
  <c r="X2367" i="1" s="1"/>
  <c r="W2371" i="1"/>
  <c r="X2371" i="1" s="1"/>
  <c r="W2375" i="1"/>
  <c r="X2375" i="1" s="1"/>
  <c r="W2379" i="1"/>
  <c r="X2379" i="1" s="1"/>
  <c r="W2383" i="1"/>
  <c r="X2383" i="1" s="1"/>
  <c r="W2387" i="1"/>
  <c r="X2387" i="1" s="1"/>
  <c r="W2391" i="1"/>
  <c r="X2391" i="1" s="1"/>
  <c r="W2395" i="1"/>
  <c r="X2395" i="1" s="1"/>
  <c r="W2399" i="1"/>
  <c r="X2399" i="1" s="1"/>
  <c r="W2403" i="1"/>
  <c r="X2403" i="1" s="1"/>
  <c r="W2407" i="1"/>
  <c r="X2407" i="1" s="1"/>
  <c r="W2411" i="1"/>
  <c r="X2411" i="1" s="1"/>
  <c r="W2415" i="1"/>
  <c r="X2415" i="1" s="1"/>
  <c r="W2419" i="1"/>
  <c r="X2419" i="1" s="1"/>
  <c r="W2423" i="1"/>
  <c r="X2423" i="1" s="1"/>
  <c r="W2427" i="1"/>
  <c r="X2427" i="1" s="1"/>
  <c r="W2431" i="1"/>
  <c r="X2431" i="1" s="1"/>
  <c r="W2435" i="1"/>
  <c r="X2435" i="1" s="1"/>
  <c r="W2439" i="1"/>
  <c r="X2439" i="1" s="1"/>
  <c r="W2443" i="1"/>
  <c r="X2443" i="1" s="1"/>
  <c r="W2447" i="1"/>
  <c r="X2447" i="1" s="1"/>
  <c r="W2451" i="1"/>
  <c r="X2451" i="1" s="1"/>
  <c r="W2455" i="1"/>
  <c r="X2455" i="1" s="1"/>
  <c r="W2459" i="1"/>
  <c r="X2459" i="1" s="1"/>
  <c r="W2463" i="1"/>
  <c r="X2463" i="1" s="1"/>
  <c r="W2467" i="1"/>
  <c r="X2467" i="1" s="1"/>
  <c r="W2471" i="1"/>
  <c r="X2471" i="1" s="1"/>
  <c r="W2475" i="1"/>
  <c r="X2475" i="1" s="1"/>
  <c r="W2479" i="1"/>
  <c r="X2479" i="1" s="1"/>
  <c r="W2483" i="1"/>
  <c r="X2483" i="1" s="1"/>
  <c r="W2487" i="1"/>
  <c r="X2487" i="1" s="1"/>
  <c r="W2491" i="1"/>
  <c r="X2491" i="1" s="1"/>
  <c r="W2495" i="1"/>
  <c r="X2495" i="1" s="1"/>
  <c r="W2499" i="1"/>
  <c r="X2499" i="1" s="1"/>
  <c r="W689" i="1"/>
  <c r="X689" i="1" s="1"/>
  <c r="W922" i="1"/>
  <c r="X922" i="1" s="1"/>
  <c r="W995" i="1"/>
  <c r="X995" i="1" s="1"/>
  <c r="W1059" i="1"/>
  <c r="X1059" i="1" s="1"/>
  <c r="W1123" i="1"/>
  <c r="X1123" i="1" s="1"/>
  <c r="W1187" i="1"/>
  <c r="X1187" i="1" s="1"/>
  <c r="W1251" i="1"/>
  <c r="X1251" i="1" s="1"/>
  <c r="W1315" i="1"/>
  <c r="X1315" i="1" s="1"/>
  <c r="W1379" i="1"/>
  <c r="X1379" i="1" s="1"/>
  <c r="W1443" i="1"/>
  <c r="X1443" i="1" s="1"/>
  <c r="W1487" i="1"/>
  <c r="X1487" i="1" s="1"/>
  <c r="W1517" i="1"/>
  <c r="X1517" i="1" s="1"/>
  <c r="W1533" i="1"/>
  <c r="X1533" i="1" s="1"/>
  <c r="W1549" i="1"/>
  <c r="X1549" i="1" s="1"/>
  <c r="W1565" i="1"/>
  <c r="X1565" i="1" s="1"/>
  <c r="W1581" i="1"/>
  <c r="X1581" i="1" s="1"/>
  <c r="W1597" i="1"/>
  <c r="X1597" i="1" s="1"/>
  <c r="W1613" i="1"/>
  <c r="X1613" i="1" s="1"/>
  <c r="W1629" i="1"/>
  <c r="X1629" i="1" s="1"/>
  <c r="W1645" i="1"/>
  <c r="X1645" i="1" s="1"/>
  <c r="W1661" i="1"/>
  <c r="X1661" i="1" s="1"/>
  <c r="W1677" i="1"/>
  <c r="X1677" i="1" s="1"/>
  <c r="W1693" i="1"/>
  <c r="X1693" i="1" s="1"/>
  <c r="W1709" i="1"/>
  <c r="X1709" i="1" s="1"/>
  <c r="W1725" i="1"/>
  <c r="X1725" i="1" s="1"/>
  <c r="W1741" i="1"/>
  <c r="X1741" i="1" s="1"/>
  <c r="W1757" i="1"/>
  <c r="X1757" i="1" s="1"/>
  <c r="W1773" i="1"/>
  <c r="X1773" i="1" s="1"/>
  <c r="W1789" i="1"/>
  <c r="X1789" i="1" s="1"/>
  <c r="W1805" i="1"/>
  <c r="X1805" i="1" s="1"/>
  <c r="W1821" i="1"/>
  <c r="X1821" i="1" s="1"/>
  <c r="W1837" i="1"/>
  <c r="X1837" i="1" s="1"/>
  <c r="W1853" i="1"/>
  <c r="X1853" i="1" s="1"/>
  <c r="W1869" i="1"/>
  <c r="X1869" i="1" s="1"/>
  <c r="W1885" i="1"/>
  <c r="X1885" i="1" s="1"/>
  <c r="W1901" i="1"/>
  <c r="X1901" i="1" s="1"/>
  <c r="W1917" i="1"/>
  <c r="X1917" i="1" s="1"/>
  <c r="W1929" i="1"/>
  <c r="X1929" i="1" s="1"/>
  <c r="W1937" i="1"/>
  <c r="X1937" i="1" s="1"/>
  <c r="W1945" i="1"/>
  <c r="X1945" i="1" s="1"/>
  <c r="W1953" i="1"/>
  <c r="X1953" i="1" s="1"/>
  <c r="W1961" i="1"/>
  <c r="X1961" i="1" s="1"/>
  <c r="W1969" i="1"/>
  <c r="X1969" i="1" s="1"/>
  <c r="W1977" i="1"/>
  <c r="X1977" i="1" s="1"/>
  <c r="W1985" i="1"/>
  <c r="X1985" i="1" s="1"/>
  <c r="W1993" i="1"/>
  <c r="X1993" i="1" s="1"/>
  <c r="W2001" i="1"/>
  <c r="X2001" i="1" s="1"/>
  <c r="W2009" i="1"/>
  <c r="X2009" i="1" s="1"/>
  <c r="W2015" i="1"/>
  <c r="X2015" i="1" s="1"/>
  <c r="W2020" i="1"/>
  <c r="X2020" i="1" s="1"/>
  <c r="W2024" i="1"/>
  <c r="X2024" i="1" s="1"/>
  <c r="W2028" i="1"/>
  <c r="X2028" i="1" s="1"/>
  <c r="W2032" i="1"/>
  <c r="X2032" i="1" s="1"/>
  <c r="W2036" i="1"/>
  <c r="X2036" i="1" s="1"/>
  <c r="W2040" i="1"/>
  <c r="X2040" i="1" s="1"/>
  <c r="W2044" i="1"/>
  <c r="X2044" i="1" s="1"/>
  <c r="W2048" i="1"/>
  <c r="X2048" i="1" s="1"/>
  <c r="W2052" i="1"/>
  <c r="X2052" i="1" s="1"/>
  <c r="W2056" i="1"/>
  <c r="X2056" i="1" s="1"/>
  <c r="W2060" i="1"/>
  <c r="X2060" i="1" s="1"/>
  <c r="W2064" i="1"/>
  <c r="X2064" i="1" s="1"/>
  <c r="W2068" i="1"/>
  <c r="X2068" i="1" s="1"/>
  <c r="W2072" i="1"/>
  <c r="X2072" i="1" s="1"/>
  <c r="W2076" i="1"/>
  <c r="X2076" i="1" s="1"/>
  <c r="W2080" i="1"/>
  <c r="X2080" i="1" s="1"/>
  <c r="W2084" i="1"/>
  <c r="X2084" i="1" s="1"/>
  <c r="W2088" i="1"/>
  <c r="X2088" i="1" s="1"/>
  <c r="W2092" i="1"/>
  <c r="X2092" i="1" s="1"/>
  <c r="W2096" i="1"/>
  <c r="X2096" i="1" s="1"/>
  <c r="W2100" i="1"/>
  <c r="X2100" i="1" s="1"/>
  <c r="W2104" i="1"/>
  <c r="X2104" i="1" s="1"/>
  <c r="W2108" i="1"/>
  <c r="X2108" i="1" s="1"/>
  <c r="W2112" i="1"/>
  <c r="X2112" i="1" s="1"/>
  <c r="W2116" i="1"/>
  <c r="X2116" i="1" s="1"/>
  <c r="W2120" i="1"/>
  <c r="X2120" i="1" s="1"/>
  <c r="W2124" i="1"/>
  <c r="X2124" i="1" s="1"/>
  <c r="W2128" i="1"/>
  <c r="X2128" i="1" s="1"/>
  <c r="W2132" i="1"/>
  <c r="X2132" i="1" s="1"/>
  <c r="W2136" i="1"/>
  <c r="X2136" i="1" s="1"/>
  <c r="W2140" i="1"/>
  <c r="X2140" i="1" s="1"/>
  <c r="W2144" i="1"/>
  <c r="X2144" i="1" s="1"/>
  <c r="W2148" i="1"/>
  <c r="X2148" i="1" s="1"/>
  <c r="W2152" i="1"/>
  <c r="X2152" i="1" s="1"/>
  <c r="W2156" i="1"/>
  <c r="X2156" i="1" s="1"/>
  <c r="W2160" i="1"/>
  <c r="X2160" i="1" s="1"/>
  <c r="W2164" i="1"/>
  <c r="X2164" i="1" s="1"/>
  <c r="W2168" i="1"/>
  <c r="X2168" i="1" s="1"/>
  <c r="W2172" i="1"/>
  <c r="X2172" i="1" s="1"/>
  <c r="W2176" i="1"/>
  <c r="X2176" i="1" s="1"/>
  <c r="W2180" i="1"/>
  <c r="X2180" i="1" s="1"/>
  <c r="W2184" i="1"/>
  <c r="X2184" i="1" s="1"/>
  <c r="W2188" i="1"/>
  <c r="X2188" i="1" s="1"/>
  <c r="W2192" i="1"/>
  <c r="X2192" i="1" s="1"/>
  <c r="W2196" i="1"/>
  <c r="X2196" i="1" s="1"/>
  <c r="W2200" i="1"/>
  <c r="X2200" i="1" s="1"/>
  <c r="W2204" i="1"/>
  <c r="X2204" i="1" s="1"/>
  <c r="W2208" i="1"/>
  <c r="X2208" i="1" s="1"/>
  <c r="W2212" i="1"/>
  <c r="X2212" i="1" s="1"/>
  <c r="W2216" i="1"/>
  <c r="X2216" i="1" s="1"/>
  <c r="W2220" i="1"/>
  <c r="X2220" i="1" s="1"/>
  <c r="W2224" i="1"/>
  <c r="X2224" i="1" s="1"/>
  <c r="W2228" i="1"/>
  <c r="X2228" i="1" s="1"/>
  <c r="W2232" i="1"/>
  <c r="X2232" i="1" s="1"/>
  <c r="W2236" i="1"/>
  <c r="X2236" i="1" s="1"/>
  <c r="W2240" i="1"/>
  <c r="X2240" i="1" s="1"/>
  <c r="W2244" i="1"/>
  <c r="X2244" i="1" s="1"/>
  <c r="W2248" i="1"/>
  <c r="X2248" i="1" s="1"/>
  <c r="W2252" i="1"/>
  <c r="X2252" i="1" s="1"/>
  <c r="W2256" i="1"/>
  <c r="X2256" i="1" s="1"/>
  <c r="W2260" i="1"/>
  <c r="X2260" i="1" s="1"/>
  <c r="W2264" i="1"/>
  <c r="X2264" i="1" s="1"/>
  <c r="W2268" i="1"/>
  <c r="X2268" i="1" s="1"/>
  <c r="W2272" i="1"/>
  <c r="X2272" i="1" s="1"/>
  <c r="W2276" i="1"/>
  <c r="X2276" i="1" s="1"/>
  <c r="W2280" i="1"/>
  <c r="X2280" i="1" s="1"/>
  <c r="W2284" i="1"/>
  <c r="X2284" i="1" s="1"/>
  <c r="W2288" i="1"/>
  <c r="X2288" i="1" s="1"/>
  <c r="W2292" i="1"/>
  <c r="X2292" i="1" s="1"/>
  <c r="W2296" i="1"/>
  <c r="X2296" i="1" s="1"/>
  <c r="W2300" i="1"/>
  <c r="X2300" i="1" s="1"/>
  <c r="W2304" i="1"/>
  <c r="X2304" i="1" s="1"/>
  <c r="W2308" i="1"/>
  <c r="X2308" i="1" s="1"/>
  <c r="W2312" i="1"/>
  <c r="X2312" i="1" s="1"/>
  <c r="W2316" i="1"/>
  <c r="X2316" i="1" s="1"/>
  <c r="W2320" i="1"/>
  <c r="X2320" i="1" s="1"/>
  <c r="W2324" i="1"/>
  <c r="X2324" i="1" s="1"/>
  <c r="W2328" i="1"/>
  <c r="X2328" i="1" s="1"/>
  <c r="W2332" i="1"/>
  <c r="X2332" i="1" s="1"/>
  <c r="W2336" i="1"/>
  <c r="X2336" i="1" s="1"/>
  <c r="W2340" i="1"/>
  <c r="X2340" i="1" s="1"/>
  <c r="W2344" i="1"/>
  <c r="X2344" i="1" s="1"/>
  <c r="W2348" i="1"/>
  <c r="X2348" i="1" s="1"/>
  <c r="W2352" i="1"/>
  <c r="X2352" i="1" s="1"/>
  <c r="W2356" i="1"/>
  <c r="X2356" i="1" s="1"/>
  <c r="W2360" i="1"/>
  <c r="X2360" i="1" s="1"/>
  <c r="W2364" i="1"/>
  <c r="X2364" i="1" s="1"/>
  <c r="W2368" i="1"/>
  <c r="X2368" i="1" s="1"/>
  <c r="W2372" i="1"/>
  <c r="X2372" i="1" s="1"/>
  <c r="W2376" i="1"/>
  <c r="X2376" i="1" s="1"/>
  <c r="W2380" i="1"/>
  <c r="X2380" i="1" s="1"/>
  <c r="W2384" i="1"/>
  <c r="X2384" i="1" s="1"/>
  <c r="W2388" i="1"/>
  <c r="X2388" i="1" s="1"/>
  <c r="W2392" i="1"/>
  <c r="X2392" i="1" s="1"/>
  <c r="W2396" i="1"/>
  <c r="X2396" i="1" s="1"/>
  <c r="W2400" i="1"/>
  <c r="X2400" i="1" s="1"/>
  <c r="W753" i="1"/>
  <c r="X753" i="1" s="1"/>
  <c r="W947" i="1"/>
  <c r="X947" i="1" s="1"/>
  <c r="W1011" i="1"/>
  <c r="X1011" i="1" s="1"/>
  <c r="W1075" i="1"/>
  <c r="X1075" i="1" s="1"/>
  <c r="W1139" i="1"/>
  <c r="X1139" i="1" s="1"/>
  <c r="W1203" i="1"/>
  <c r="X1203" i="1" s="1"/>
  <c r="W1267" i="1"/>
  <c r="X1267" i="1" s="1"/>
  <c r="W1331" i="1"/>
  <c r="X1331" i="1" s="1"/>
  <c r="W1395" i="1"/>
  <c r="X1395" i="1" s="1"/>
  <c r="W1459" i="1"/>
  <c r="X1459" i="1" s="1"/>
  <c r="W1495" i="1"/>
  <c r="X1495" i="1" s="1"/>
  <c r="W1521" i="1"/>
  <c r="X1521" i="1" s="1"/>
  <c r="W1537" i="1"/>
  <c r="X1537" i="1" s="1"/>
  <c r="W1553" i="1"/>
  <c r="X1553" i="1" s="1"/>
  <c r="W1569" i="1"/>
  <c r="X1569" i="1" s="1"/>
  <c r="W1585" i="1"/>
  <c r="X1585" i="1" s="1"/>
  <c r="W1601" i="1"/>
  <c r="X1601" i="1" s="1"/>
  <c r="W1617" i="1"/>
  <c r="X1617" i="1" s="1"/>
  <c r="W1633" i="1"/>
  <c r="X1633" i="1" s="1"/>
  <c r="W1649" i="1"/>
  <c r="X1649" i="1" s="1"/>
  <c r="W1665" i="1"/>
  <c r="X1665" i="1" s="1"/>
  <c r="W1681" i="1"/>
  <c r="X1681" i="1" s="1"/>
  <c r="W1697" i="1"/>
  <c r="X1697" i="1" s="1"/>
  <c r="W1713" i="1"/>
  <c r="X1713" i="1" s="1"/>
  <c r="W1729" i="1"/>
  <c r="X1729" i="1" s="1"/>
  <c r="W1745" i="1"/>
  <c r="X1745" i="1" s="1"/>
  <c r="W1761" i="1"/>
  <c r="X1761" i="1" s="1"/>
  <c r="W1777" i="1"/>
  <c r="X1777" i="1" s="1"/>
  <c r="W1793" i="1"/>
  <c r="X1793" i="1" s="1"/>
  <c r="W1809" i="1"/>
  <c r="X1809" i="1" s="1"/>
  <c r="W1825" i="1"/>
  <c r="X1825" i="1" s="1"/>
  <c r="W1841" i="1"/>
  <c r="X1841" i="1" s="1"/>
  <c r="W1857" i="1"/>
  <c r="X1857" i="1" s="1"/>
  <c r="W1873" i="1"/>
  <c r="X1873" i="1" s="1"/>
  <c r="W1889" i="1"/>
  <c r="X1889" i="1" s="1"/>
  <c r="W1905" i="1"/>
  <c r="X1905" i="1" s="1"/>
  <c r="W1921" i="1"/>
  <c r="X1921" i="1" s="1"/>
  <c r="W1930" i="1"/>
  <c r="X1930" i="1" s="1"/>
  <c r="W1938" i="1"/>
  <c r="X1938" i="1" s="1"/>
  <c r="W1946" i="1"/>
  <c r="X1946" i="1" s="1"/>
  <c r="W1954" i="1"/>
  <c r="X1954" i="1" s="1"/>
  <c r="W1962" i="1"/>
  <c r="X1962" i="1" s="1"/>
  <c r="W1970" i="1"/>
  <c r="X1970" i="1" s="1"/>
  <c r="W1978" i="1"/>
  <c r="X1978" i="1" s="1"/>
  <c r="W1986" i="1"/>
  <c r="X1986" i="1" s="1"/>
  <c r="W1994" i="1"/>
  <c r="X1994" i="1" s="1"/>
  <c r="W2002" i="1"/>
  <c r="X2002" i="1" s="1"/>
  <c r="W2010" i="1"/>
  <c r="X2010" i="1" s="1"/>
  <c r="W2017" i="1"/>
  <c r="X2017" i="1" s="1"/>
  <c r="W2021" i="1"/>
  <c r="X2021" i="1" s="1"/>
  <c r="W2025" i="1"/>
  <c r="X2025" i="1" s="1"/>
  <c r="W2029" i="1"/>
  <c r="X2029" i="1" s="1"/>
  <c r="W2033" i="1"/>
  <c r="X2033" i="1" s="1"/>
  <c r="W2037" i="1"/>
  <c r="X2037" i="1" s="1"/>
  <c r="W2041" i="1"/>
  <c r="X2041" i="1" s="1"/>
  <c r="W2045" i="1"/>
  <c r="X2045" i="1" s="1"/>
  <c r="W2049" i="1"/>
  <c r="X2049" i="1" s="1"/>
  <c r="W2053" i="1"/>
  <c r="X2053" i="1" s="1"/>
  <c r="W2057" i="1"/>
  <c r="X2057" i="1" s="1"/>
  <c r="W2061" i="1"/>
  <c r="X2061" i="1" s="1"/>
  <c r="W2065" i="1"/>
  <c r="X2065" i="1" s="1"/>
  <c r="W2069" i="1"/>
  <c r="X2069" i="1" s="1"/>
  <c r="W2073" i="1"/>
  <c r="X2073" i="1" s="1"/>
  <c r="W2077" i="1"/>
  <c r="X2077" i="1" s="1"/>
  <c r="W2081" i="1"/>
  <c r="X2081" i="1" s="1"/>
  <c r="W2085" i="1"/>
  <c r="X2085" i="1" s="1"/>
  <c r="W2089" i="1"/>
  <c r="X2089" i="1" s="1"/>
  <c r="W2093" i="1"/>
  <c r="X2093" i="1" s="1"/>
  <c r="W2097" i="1"/>
  <c r="X2097" i="1" s="1"/>
  <c r="W2101" i="1"/>
  <c r="X2101" i="1" s="1"/>
  <c r="W2105" i="1"/>
  <c r="X2105" i="1" s="1"/>
  <c r="W2109" i="1"/>
  <c r="X2109" i="1" s="1"/>
  <c r="W2113" i="1"/>
  <c r="X2113" i="1" s="1"/>
  <c r="W2117" i="1"/>
  <c r="X2117" i="1" s="1"/>
  <c r="W2121" i="1"/>
  <c r="X2121" i="1" s="1"/>
  <c r="W2125" i="1"/>
  <c r="X2125" i="1" s="1"/>
  <c r="W2129" i="1"/>
  <c r="X2129" i="1" s="1"/>
  <c r="W2133" i="1"/>
  <c r="X2133" i="1" s="1"/>
  <c r="W2137" i="1"/>
  <c r="X2137" i="1" s="1"/>
  <c r="W2141" i="1"/>
  <c r="X2141" i="1" s="1"/>
  <c r="W2145" i="1"/>
  <c r="X2145" i="1" s="1"/>
  <c r="W2149" i="1"/>
  <c r="X2149" i="1" s="1"/>
  <c r="W2153" i="1"/>
  <c r="X2153" i="1" s="1"/>
  <c r="W2157" i="1"/>
  <c r="X2157" i="1" s="1"/>
  <c r="W2161" i="1"/>
  <c r="X2161" i="1" s="1"/>
  <c r="W2165" i="1"/>
  <c r="X2165" i="1" s="1"/>
  <c r="W2169" i="1"/>
  <c r="X2169" i="1" s="1"/>
  <c r="W2173" i="1"/>
  <c r="X2173" i="1" s="1"/>
  <c r="W2177" i="1"/>
  <c r="X2177" i="1" s="1"/>
  <c r="W2181" i="1"/>
  <c r="X2181" i="1" s="1"/>
  <c r="W2185" i="1"/>
  <c r="X2185" i="1" s="1"/>
  <c r="W2189" i="1"/>
  <c r="X2189" i="1" s="1"/>
  <c r="W2193" i="1"/>
  <c r="X2193" i="1" s="1"/>
  <c r="W2197" i="1"/>
  <c r="X2197" i="1" s="1"/>
  <c r="W2201" i="1"/>
  <c r="X2201" i="1" s="1"/>
  <c r="W2205" i="1"/>
  <c r="X2205" i="1" s="1"/>
  <c r="W2209" i="1"/>
  <c r="X2209" i="1" s="1"/>
  <c r="W2213" i="1"/>
  <c r="X2213" i="1" s="1"/>
  <c r="W2217" i="1"/>
  <c r="X2217" i="1" s="1"/>
  <c r="W2221" i="1"/>
  <c r="X2221" i="1" s="1"/>
  <c r="W2225" i="1"/>
  <c r="X2225" i="1" s="1"/>
  <c r="W2229" i="1"/>
  <c r="X2229" i="1" s="1"/>
  <c r="W2233" i="1"/>
  <c r="X2233" i="1" s="1"/>
  <c r="W2237" i="1"/>
  <c r="X2237" i="1" s="1"/>
  <c r="W2241" i="1"/>
  <c r="X2241" i="1" s="1"/>
  <c r="W2245" i="1"/>
  <c r="X2245" i="1" s="1"/>
  <c r="W2249" i="1"/>
  <c r="X2249" i="1" s="1"/>
  <c r="W2253" i="1"/>
  <c r="X2253" i="1" s="1"/>
  <c r="W2257" i="1"/>
  <c r="X2257" i="1" s="1"/>
  <c r="W2261" i="1"/>
  <c r="X2261" i="1" s="1"/>
  <c r="W2265" i="1"/>
  <c r="X2265" i="1" s="1"/>
  <c r="W2269" i="1"/>
  <c r="X2269" i="1" s="1"/>
  <c r="W2273" i="1"/>
  <c r="X2273" i="1" s="1"/>
  <c r="W2277" i="1"/>
  <c r="X2277" i="1" s="1"/>
  <c r="W2281" i="1"/>
  <c r="X2281" i="1" s="1"/>
  <c r="W2285" i="1"/>
  <c r="X2285" i="1" s="1"/>
  <c r="W2289" i="1"/>
  <c r="X2289" i="1" s="1"/>
  <c r="W2293" i="1"/>
  <c r="X2293" i="1" s="1"/>
  <c r="W2297" i="1"/>
  <c r="X2297" i="1" s="1"/>
  <c r="W2301" i="1"/>
  <c r="X2301" i="1" s="1"/>
  <c r="W2305" i="1"/>
  <c r="X2305" i="1" s="1"/>
  <c r="W2309" i="1"/>
  <c r="X2309" i="1" s="1"/>
  <c r="W2313" i="1"/>
  <c r="X2313" i="1" s="1"/>
  <c r="W2317" i="1"/>
  <c r="X2317" i="1" s="1"/>
  <c r="W2321" i="1"/>
  <c r="X2321" i="1" s="1"/>
  <c r="W2325" i="1"/>
  <c r="X2325" i="1" s="1"/>
  <c r="W2329" i="1"/>
  <c r="X2329" i="1" s="1"/>
  <c r="W2333" i="1"/>
  <c r="X2333" i="1" s="1"/>
  <c r="W2337" i="1"/>
  <c r="X2337" i="1" s="1"/>
  <c r="W2341" i="1"/>
  <c r="X2341" i="1" s="1"/>
  <c r="W2345" i="1"/>
  <c r="X2345" i="1" s="1"/>
  <c r="W2349" i="1"/>
  <c r="X2349" i="1" s="1"/>
  <c r="W2353" i="1"/>
  <c r="X2353" i="1" s="1"/>
  <c r="W2357" i="1"/>
  <c r="X2357" i="1" s="1"/>
  <c r="W2361" i="1"/>
  <c r="X2361" i="1" s="1"/>
  <c r="W2365" i="1"/>
  <c r="X2365" i="1" s="1"/>
  <c r="W2369" i="1"/>
  <c r="X2369" i="1" s="1"/>
  <c r="W2373" i="1"/>
  <c r="X2373" i="1" s="1"/>
  <c r="W2377" i="1"/>
  <c r="X2377" i="1" s="1"/>
  <c r="W2381" i="1"/>
  <c r="X2381" i="1" s="1"/>
  <c r="W2385" i="1"/>
  <c r="X2385" i="1" s="1"/>
  <c r="W2389" i="1"/>
  <c r="X2389" i="1" s="1"/>
  <c r="W2393" i="1"/>
  <c r="X2393" i="1" s="1"/>
  <c r="W2397" i="1"/>
  <c r="X2397" i="1" s="1"/>
  <c r="W2401" i="1"/>
  <c r="X2401" i="1" s="1"/>
  <c r="W2405" i="1"/>
  <c r="X2405" i="1" s="1"/>
  <c r="W2409" i="1"/>
  <c r="X2409" i="1" s="1"/>
  <c r="W2413" i="1"/>
  <c r="X2413" i="1" s="1"/>
  <c r="W2417" i="1"/>
  <c r="X2417" i="1" s="1"/>
  <c r="W2421" i="1"/>
  <c r="X2421" i="1" s="1"/>
  <c r="W2425" i="1"/>
  <c r="X2425" i="1" s="1"/>
  <c r="W2429" i="1"/>
  <c r="X2429" i="1" s="1"/>
  <c r="W2433" i="1"/>
  <c r="X2433" i="1" s="1"/>
  <c r="W2437" i="1"/>
  <c r="X2437" i="1" s="1"/>
  <c r="W2441" i="1"/>
  <c r="X2441" i="1" s="1"/>
  <c r="W2445" i="1"/>
  <c r="X2445" i="1" s="1"/>
  <c r="W2449" i="1"/>
  <c r="X2449" i="1" s="1"/>
  <c r="W2453" i="1"/>
  <c r="X2453" i="1" s="1"/>
  <c r="W2457" i="1"/>
  <c r="X2457" i="1" s="1"/>
  <c r="W2461" i="1"/>
  <c r="X2461" i="1" s="1"/>
  <c r="W2465" i="1"/>
  <c r="X2465" i="1" s="1"/>
  <c r="W2469" i="1"/>
  <c r="X2469" i="1" s="1"/>
  <c r="W2473" i="1"/>
  <c r="X2473" i="1" s="1"/>
  <c r="W2477" i="1"/>
  <c r="X2477" i="1" s="1"/>
  <c r="W2481" i="1"/>
  <c r="X2481" i="1" s="1"/>
  <c r="W2485" i="1"/>
  <c r="X2485" i="1" s="1"/>
  <c r="W2489" i="1"/>
  <c r="X2489" i="1" s="1"/>
  <c r="W2493" i="1"/>
  <c r="X2493" i="1" s="1"/>
  <c r="W2497" i="1"/>
  <c r="X2497" i="1" s="1"/>
  <c r="W2501" i="1"/>
  <c r="X2501" i="1" s="1"/>
  <c r="W817" i="1"/>
  <c r="X817" i="1" s="1"/>
  <c r="W1155" i="1"/>
  <c r="X1155" i="1" s="1"/>
  <c r="W1411" i="1"/>
  <c r="X1411" i="1" s="1"/>
  <c r="W1541" i="1"/>
  <c r="X1541" i="1" s="1"/>
  <c r="W1605" i="1"/>
  <c r="X1605" i="1" s="1"/>
  <c r="W1669" i="1"/>
  <c r="X1669" i="1" s="1"/>
  <c r="W1733" i="1"/>
  <c r="X1733" i="1" s="1"/>
  <c r="W1797" i="1"/>
  <c r="X1797" i="1" s="1"/>
  <c r="W1861" i="1"/>
  <c r="X1861" i="1" s="1"/>
  <c r="W1925" i="1"/>
  <c r="X1925" i="1" s="1"/>
  <c r="W1957" i="1"/>
  <c r="X1957" i="1" s="1"/>
  <c r="W1989" i="1"/>
  <c r="X1989" i="1" s="1"/>
  <c r="W2018" i="1"/>
  <c r="X2018" i="1" s="1"/>
  <c r="W2034" i="1"/>
  <c r="X2034" i="1" s="1"/>
  <c r="W2050" i="1"/>
  <c r="X2050" i="1" s="1"/>
  <c r="W2066" i="1"/>
  <c r="X2066" i="1" s="1"/>
  <c r="W2082" i="1"/>
  <c r="X2082" i="1" s="1"/>
  <c r="W2098" i="1"/>
  <c r="X2098" i="1" s="1"/>
  <c r="W2114" i="1"/>
  <c r="X2114" i="1" s="1"/>
  <c r="W2130" i="1"/>
  <c r="X2130" i="1" s="1"/>
  <c r="W2146" i="1"/>
  <c r="X2146" i="1" s="1"/>
  <c r="W2162" i="1"/>
  <c r="X2162" i="1" s="1"/>
  <c r="W2178" i="1"/>
  <c r="X2178" i="1" s="1"/>
  <c r="W2194" i="1"/>
  <c r="X2194" i="1" s="1"/>
  <c r="W2210" i="1"/>
  <c r="X2210" i="1" s="1"/>
  <c r="W2226" i="1"/>
  <c r="X2226" i="1" s="1"/>
  <c r="W2242" i="1"/>
  <c r="X2242" i="1" s="1"/>
  <c r="W2258" i="1"/>
  <c r="X2258" i="1" s="1"/>
  <c r="W2274" i="1"/>
  <c r="X2274" i="1" s="1"/>
  <c r="W2290" i="1"/>
  <c r="X2290" i="1" s="1"/>
  <c r="W2306" i="1"/>
  <c r="X2306" i="1" s="1"/>
  <c r="W2322" i="1"/>
  <c r="X2322" i="1" s="1"/>
  <c r="W2338" i="1"/>
  <c r="X2338" i="1" s="1"/>
  <c r="W2354" i="1"/>
  <c r="X2354" i="1" s="1"/>
  <c r="W2370" i="1"/>
  <c r="X2370" i="1" s="1"/>
  <c r="W2386" i="1"/>
  <c r="X2386" i="1" s="1"/>
  <c r="W2402" i="1"/>
  <c r="X2402" i="1" s="1"/>
  <c r="W2410" i="1"/>
  <c r="X2410" i="1" s="1"/>
  <c r="W2418" i="1"/>
  <c r="X2418" i="1" s="1"/>
  <c r="W2426" i="1"/>
  <c r="X2426" i="1" s="1"/>
  <c r="W2434" i="1"/>
  <c r="X2434" i="1" s="1"/>
  <c r="W2442" i="1"/>
  <c r="X2442" i="1" s="1"/>
  <c r="W2450" i="1"/>
  <c r="X2450" i="1" s="1"/>
  <c r="W2458" i="1"/>
  <c r="X2458" i="1" s="1"/>
  <c r="W2466" i="1"/>
  <c r="X2466" i="1" s="1"/>
  <c r="W2474" i="1"/>
  <c r="X2474" i="1" s="1"/>
  <c r="W2482" i="1"/>
  <c r="X2482" i="1" s="1"/>
  <c r="W2490" i="1"/>
  <c r="X2490" i="1" s="1"/>
  <c r="W2498" i="1"/>
  <c r="X2498" i="1" s="1"/>
  <c r="W2504" i="1"/>
  <c r="X2504" i="1" s="1"/>
  <c r="W2508" i="1"/>
  <c r="X2508" i="1" s="1"/>
  <c r="W2512" i="1"/>
  <c r="X2512" i="1" s="1"/>
  <c r="W2516" i="1"/>
  <c r="X2516" i="1" s="1"/>
  <c r="W2520" i="1"/>
  <c r="X2520" i="1" s="1"/>
  <c r="W2524" i="1"/>
  <c r="X2524" i="1" s="1"/>
  <c r="W2528" i="1"/>
  <c r="X2528" i="1" s="1"/>
  <c r="W2532" i="1"/>
  <c r="X2532" i="1" s="1"/>
  <c r="W2536" i="1"/>
  <c r="X2536" i="1" s="1"/>
  <c r="W2540" i="1"/>
  <c r="X2540" i="1" s="1"/>
  <c r="W2544" i="1"/>
  <c r="X2544" i="1" s="1"/>
  <c r="W2548" i="1"/>
  <c r="X2548" i="1" s="1"/>
  <c r="W2552" i="1"/>
  <c r="X2552" i="1" s="1"/>
  <c r="W2556" i="1"/>
  <c r="X2556" i="1" s="1"/>
  <c r="W2560" i="1"/>
  <c r="X2560" i="1" s="1"/>
  <c r="W2564" i="1"/>
  <c r="X2564" i="1" s="1"/>
  <c r="W2568" i="1"/>
  <c r="X2568" i="1" s="1"/>
  <c r="W2572" i="1"/>
  <c r="X2572" i="1" s="1"/>
  <c r="W2576" i="1"/>
  <c r="X2576" i="1" s="1"/>
  <c r="W2580" i="1"/>
  <c r="X2580" i="1" s="1"/>
  <c r="W2584" i="1"/>
  <c r="X2584" i="1" s="1"/>
  <c r="W2588" i="1"/>
  <c r="X2588" i="1" s="1"/>
  <c r="W2592" i="1"/>
  <c r="X2592" i="1" s="1"/>
  <c r="W2596" i="1"/>
  <c r="X2596" i="1" s="1"/>
  <c r="W2600" i="1"/>
  <c r="X2600" i="1" s="1"/>
  <c r="W2604" i="1"/>
  <c r="X2604" i="1" s="1"/>
  <c r="W2608" i="1"/>
  <c r="X2608" i="1" s="1"/>
  <c r="W2612" i="1"/>
  <c r="X2612" i="1" s="1"/>
  <c r="W2616" i="1"/>
  <c r="X2616" i="1" s="1"/>
  <c r="W2620" i="1"/>
  <c r="X2620" i="1" s="1"/>
  <c r="W2624" i="1"/>
  <c r="X2624" i="1" s="1"/>
  <c r="W2628" i="1"/>
  <c r="X2628" i="1" s="1"/>
  <c r="W2632" i="1"/>
  <c r="X2632" i="1" s="1"/>
  <c r="W2636" i="1"/>
  <c r="X2636" i="1" s="1"/>
  <c r="W2640" i="1"/>
  <c r="X2640" i="1" s="1"/>
  <c r="W2644" i="1"/>
  <c r="X2644" i="1" s="1"/>
  <c r="W2648" i="1"/>
  <c r="X2648" i="1" s="1"/>
  <c r="W2652" i="1"/>
  <c r="X2652" i="1" s="1"/>
  <c r="W2656" i="1"/>
  <c r="X2656" i="1" s="1"/>
  <c r="W2660" i="1"/>
  <c r="X2660" i="1" s="1"/>
  <c r="W2664" i="1"/>
  <c r="X2664" i="1" s="1"/>
  <c r="W2668" i="1"/>
  <c r="X2668" i="1" s="1"/>
  <c r="W2672" i="1"/>
  <c r="X2672" i="1" s="1"/>
  <c r="W2676" i="1"/>
  <c r="X2676" i="1" s="1"/>
  <c r="W2680" i="1"/>
  <c r="X2680" i="1" s="1"/>
  <c r="W2684" i="1"/>
  <c r="X2684" i="1" s="1"/>
  <c r="W2688" i="1"/>
  <c r="X2688" i="1" s="1"/>
  <c r="W2692" i="1"/>
  <c r="X2692" i="1" s="1"/>
  <c r="W2696" i="1"/>
  <c r="X2696" i="1" s="1"/>
  <c r="W2700" i="1"/>
  <c r="X2700" i="1" s="1"/>
  <c r="W2704" i="1"/>
  <c r="X2704" i="1" s="1"/>
  <c r="W2708" i="1"/>
  <c r="X2708" i="1" s="1"/>
  <c r="W2712" i="1"/>
  <c r="X2712" i="1" s="1"/>
  <c r="W2716" i="1"/>
  <c r="X2716" i="1" s="1"/>
  <c r="W2720" i="1"/>
  <c r="X2720" i="1" s="1"/>
  <c r="W2724" i="1"/>
  <c r="X2724" i="1" s="1"/>
  <c r="W2728" i="1"/>
  <c r="X2728" i="1" s="1"/>
  <c r="W2732" i="1"/>
  <c r="X2732" i="1" s="1"/>
  <c r="W2736" i="1"/>
  <c r="X2736" i="1" s="1"/>
  <c r="W2740" i="1"/>
  <c r="X2740" i="1" s="1"/>
  <c r="W2744" i="1"/>
  <c r="X2744" i="1" s="1"/>
  <c r="W2748" i="1"/>
  <c r="X2748" i="1" s="1"/>
  <c r="W2752" i="1"/>
  <c r="X2752" i="1" s="1"/>
  <c r="W2756" i="1"/>
  <c r="X2756" i="1" s="1"/>
  <c r="W2760" i="1"/>
  <c r="X2760" i="1" s="1"/>
  <c r="W2764" i="1"/>
  <c r="X2764" i="1" s="1"/>
  <c r="W2768" i="1"/>
  <c r="X2768" i="1" s="1"/>
  <c r="W2772" i="1"/>
  <c r="X2772" i="1" s="1"/>
  <c r="W2776" i="1"/>
  <c r="X2776" i="1" s="1"/>
  <c r="W2780" i="1"/>
  <c r="X2780" i="1" s="1"/>
  <c r="W2784" i="1"/>
  <c r="X2784" i="1" s="1"/>
  <c r="W2788" i="1"/>
  <c r="X2788" i="1" s="1"/>
  <c r="W2792" i="1"/>
  <c r="X2792" i="1" s="1"/>
  <c r="W2796" i="1"/>
  <c r="X2796" i="1" s="1"/>
  <c r="W2800" i="1"/>
  <c r="X2800" i="1" s="1"/>
  <c r="W2804" i="1"/>
  <c r="X2804" i="1" s="1"/>
  <c r="W2808" i="1"/>
  <c r="X2808" i="1" s="1"/>
  <c r="W2812" i="1"/>
  <c r="X2812" i="1" s="1"/>
  <c r="W2816" i="1"/>
  <c r="X2816" i="1" s="1"/>
  <c r="W2820" i="1"/>
  <c r="X2820" i="1" s="1"/>
  <c r="W2824" i="1"/>
  <c r="X2824" i="1" s="1"/>
  <c r="W2828" i="1"/>
  <c r="X2828" i="1" s="1"/>
  <c r="W2832" i="1"/>
  <c r="X2832" i="1" s="1"/>
  <c r="W2836" i="1"/>
  <c r="X2836" i="1" s="1"/>
  <c r="W2840" i="1"/>
  <c r="X2840" i="1" s="1"/>
  <c r="W2844" i="1"/>
  <c r="X2844" i="1" s="1"/>
  <c r="W2848" i="1"/>
  <c r="X2848" i="1" s="1"/>
  <c r="W2852" i="1"/>
  <c r="X2852" i="1" s="1"/>
  <c r="W2856" i="1"/>
  <c r="X2856" i="1" s="1"/>
  <c r="W2860" i="1"/>
  <c r="X2860" i="1" s="1"/>
  <c r="W2864" i="1"/>
  <c r="X2864" i="1" s="1"/>
  <c r="W2868" i="1"/>
  <c r="X2868" i="1" s="1"/>
  <c r="W2872" i="1"/>
  <c r="X2872" i="1" s="1"/>
  <c r="W2876" i="1"/>
  <c r="X2876" i="1" s="1"/>
  <c r="W2880" i="1"/>
  <c r="X2880" i="1" s="1"/>
  <c r="W2884" i="1"/>
  <c r="X2884" i="1" s="1"/>
  <c r="W2888" i="1"/>
  <c r="X2888" i="1" s="1"/>
  <c r="W2892" i="1"/>
  <c r="X2892" i="1" s="1"/>
  <c r="W2896" i="1"/>
  <c r="X2896" i="1" s="1"/>
  <c r="W2900" i="1"/>
  <c r="X2900" i="1" s="1"/>
  <c r="W2904" i="1"/>
  <c r="X2904" i="1" s="1"/>
  <c r="W2908" i="1"/>
  <c r="X2908" i="1" s="1"/>
  <c r="W2912" i="1"/>
  <c r="X2912" i="1" s="1"/>
  <c r="W2916" i="1"/>
  <c r="X2916" i="1" s="1"/>
  <c r="W2920" i="1"/>
  <c r="X2920" i="1" s="1"/>
  <c r="W2924" i="1"/>
  <c r="X2924" i="1" s="1"/>
  <c r="W2928" i="1"/>
  <c r="X2928" i="1" s="1"/>
  <c r="W2932" i="1"/>
  <c r="X2932" i="1" s="1"/>
  <c r="W2936" i="1"/>
  <c r="X2936" i="1" s="1"/>
  <c r="W2940" i="1"/>
  <c r="X2940" i="1" s="1"/>
  <c r="W2944" i="1"/>
  <c r="X2944" i="1" s="1"/>
  <c r="W2948" i="1"/>
  <c r="X2948" i="1" s="1"/>
  <c r="W2952" i="1"/>
  <c r="X2952" i="1" s="1"/>
  <c r="W2956" i="1"/>
  <c r="X2956" i="1" s="1"/>
  <c r="W2960" i="1"/>
  <c r="X2960" i="1" s="1"/>
  <c r="W2964" i="1"/>
  <c r="X2964" i="1" s="1"/>
  <c r="W2968" i="1"/>
  <c r="X2968" i="1" s="1"/>
  <c r="W2972" i="1"/>
  <c r="X2972" i="1" s="1"/>
  <c r="W2976" i="1"/>
  <c r="X2976" i="1" s="1"/>
  <c r="W2980" i="1"/>
  <c r="X2980" i="1" s="1"/>
  <c r="W2984" i="1"/>
  <c r="X2984" i="1" s="1"/>
  <c r="W2988" i="1"/>
  <c r="X2988" i="1" s="1"/>
  <c r="W2992" i="1"/>
  <c r="X2992" i="1" s="1"/>
  <c r="W2996" i="1"/>
  <c r="X2996" i="1" s="1"/>
  <c r="W3000" i="1"/>
  <c r="X3000" i="1" s="1"/>
  <c r="W3004" i="1"/>
  <c r="X3004" i="1" s="1"/>
  <c r="W3008" i="1"/>
  <c r="X3008" i="1" s="1"/>
  <c r="W3012" i="1"/>
  <c r="X3012" i="1" s="1"/>
  <c r="W3016" i="1"/>
  <c r="X3016" i="1" s="1"/>
  <c r="W3020" i="1"/>
  <c r="X3020" i="1" s="1"/>
  <c r="W3024" i="1"/>
  <c r="X3024" i="1" s="1"/>
  <c r="W3028" i="1"/>
  <c r="X3028" i="1" s="1"/>
  <c r="W3032" i="1"/>
  <c r="X3032" i="1" s="1"/>
  <c r="W3036" i="1"/>
  <c r="X3036" i="1" s="1"/>
  <c r="W3040" i="1"/>
  <c r="X3040" i="1" s="1"/>
  <c r="W3044" i="1"/>
  <c r="X3044" i="1" s="1"/>
  <c r="W3048" i="1"/>
  <c r="X3048" i="1" s="1"/>
  <c r="W3052" i="1"/>
  <c r="X3052" i="1" s="1"/>
  <c r="W3056" i="1"/>
  <c r="X3056" i="1" s="1"/>
  <c r="W3060" i="1"/>
  <c r="X3060" i="1" s="1"/>
  <c r="W3064" i="1"/>
  <c r="X3064" i="1" s="1"/>
  <c r="W3068" i="1"/>
  <c r="X3068" i="1" s="1"/>
  <c r="W3072" i="1"/>
  <c r="X3072" i="1" s="1"/>
  <c r="W3076" i="1"/>
  <c r="X3076" i="1" s="1"/>
  <c r="W3080" i="1"/>
  <c r="X3080" i="1" s="1"/>
  <c r="W3084" i="1"/>
  <c r="X3084" i="1" s="1"/>
  <c r="W3088" i="1"/>
  <c r="X3088" i="1" s="1"/>
  <c r="W3092" i="1"/>
  <c r="X3092" i="1" s="1"/>
  <c r="W3096" i="1"/>
  <c r="X3096" i="1" s="1"/>
  <c r="W3100" i="1"/>
  <c r="X3100" i="1" s="1"/>
  <c r="W3104" i="1"/>
  <c r="X3104" i="1" s="1"/>
  <c r="W3108" i="1"/>
  <c r="X3108" i="1" s="1"/>
  <c r="W3112" i="1"/>
  <c r="X3112" i="1" s="1"/>
  <c r="W3116" i="1"/>
  <c r="X3116" i="1" s="1"/>
  <c r="W3120" i="1"/>
  <c r="X3120" i="1" s="1"/>
  <c r="W3124" i="1"/>
  <c r="X3124" i="1" s="1"/>
  <c r="W3128" i="1"/>
  <c r="X3128" i="1" s="1"/>
  <c r="W3132" i="1"/>
  <c r="X3132" i="1" s="1"/>
  <c r="W3136" i="1"/>
  <c r="X3136" i="1" s="1"/>
  <c r="W3140" i="1"/>
  <c r="X3140" i="1" s="1"/>
  <c r="W3144" i="1"/>
  <c r="X3144" i="1" s="1"/>
  <c r="W3148" i="1"/>
  <c r="X3148" i="1" s="1"/>
  <c r="W3152" i="1"/>
  <c r="X3152" i="1" s="1"/>
  <c r="W3156" i="1"/>
  <c r="X3156" i="1" s="1"/>
  <c r="W3160" i="1"/>
  <c r="X3160" i="1" s="1"/>
  <c r="W3164" i="1"/>
  <c r="X3164" i="1" s="1"/>
  <c r="W3168" i="1"/>
  <c r="X3168" i="1" s="1"/>
  <c r="W3172" i="1"/>
  <c r="X3172" i="1" s="1"/>
  <c r="W3176" i="1"/>
  <c r="X3176" i="1" s="1"/>
  <c r="W3180" i="1"/>
  <c r="X3180" i="1" s="1"/>
  <c r="W3184" i="1"/>
  <c r="X3184" i="1" s="1"/>
  <c r="W3188" i="1"/>
  <c r="X3188" i="1" s="1"/>
  <c r="W3192" i="1"/>
  <c r="X3192" i="1" s="1"/>
  <c r="W3196" i="1"/>
  <c r="X3196" i="1" s="1"/>
  <c r="W3200" i="1"/>
  <c r="X3200" i="1" s="1"/>
  <c r="W3204" i="1"/>
  <c r="X3204" i="1" s="1"/>
  <c r="W3208" i="1"/>
  <c r="X3208" i="1" s="1"/>
  <c r="W3212" i="1"/>
  <c r="X3212" i="1" s="1"/>
  <c r="W3216" i="1"/>
  <c r="X3216" i="1" s="1"/>
  <c r="W3220" i="1"/>
  <c r="X3220" i="1" s="1"/>
  <c r="W3224" i="1"/>
  <c r="X3224" i="1" s="1"/>
  <c r="W3228" i="1"/>
  <c r="X3228" i="1" s="1"/>
  <c r="W3232" i="1"/>
  <c r="X3232" i="1" s="1"/>
  <c r="W3236" i="1"/>
  <c r="X3236" i="1" s="1"/>
  <c r="W3240" i="1"/>
  <c r="X3240" i="1" s="1"/>
  <c r="W3244" i="1"/>
  <c r="X3244" i="1" s="1"/>
  <c r="W3248" i="1"/>
  <c r="X3248" i="1" s="1"/>
  <c r="W3252" i="1"/>
  <c r="X3252" i="1" s="1"/>
  <c r="W3256" i="1"/>
  <c r="X3256" i="1" s="1"/>
  <c r="W3260" i="1"/>
  <c r="X3260" i="1" s="1"/>
  <c r="W3264" i="1"/>
  <c r="X3264" i="1" s="1"/>
  <c r="W3268" i="1"/>
  <c r="X3268" i="1" s="1"/>
  <c r="W3272" i="1"/>
  <c r="X3272" i="1" s="1"/>
  <c r="W3276" i="1"/>
  <c r="X3276" i="1" s="1"/>
  <c r="W3280" i="1"/>
  <c r="X3280" i="1" s="1"/>
  <c r="W3284" i="1"/>
  <c r="X3284" i="1" s="1"/>
  <c r="W3288" i="1"/>
  <c r="X3288" i="1" s="1"/>
  <c r="W3292" i="1"/>
  <c r="X3292" i="1" s="1"/>
  <c r="W3296" i="1"/>
  <c r="X3296" i="1" s="1"/>
  <c r="W3300" i="1"/>
  <c r="X3300" i="1" s="1"/>
  <c r="W3304" i="1"/>
  <c r="X3304" i="1" s="1"/>
  <c r="W3308" i="1"/>
  <c r="X3308" i="1" s="1"/>
  <c r="W3312" i="1"/>
  <c r="X3312" i="1" s="1"/>
  <c r="W3316" i="1"/>
  <c r="X3316" i="1" s="1"/>
  <c r="W3320" i="1"/>
  <c r="X3320" i="1" s="1"/>
  <c r="W3324" i="1"/>
  <c r="X3324" i="1" s="1"/>
  <c r="W3328" i="1"/>
  <c r="X3328" i="1" s="1"/>
  <c r="W3332" i="1"/>
  <c r="X3332" i="1" s="1"/>
  <c r="W3336" i="1"/>
  <c r="X3336" i="1" s="1"/>
  <c r="W3340" i="1"/>
  <c r="X3340" i="1" s="1"/>
  <c r="W3344" i="1"/>
  <c r="X3344" i="1" s="1"/>
  <c r="W3348" i="1"/>
  <c r="X3348" i="1" s="1"/>
  <c r="W3352" i="1"/>
  <c r="X3352" i="1" s="1"/>
  <c r="W3356" i="1"/>
  <c r="X3356" i="1" s="1"/>
  <c r="W3360" i="1"/>
  <c r="X3360" i="1" s="1"/>
  <c r="W3364" i="1"/>
  <c r="X3364" i="1" s="1"/>
  <c r="W3368" i="1"/>
  <c r="X3368" i="1" s="1"/>
  <c r="W3372" i="1"/>
  <c r="X3372" i="1" s="1"/>
  <c r="W3376" i="1"/>
  <c r="X3376" i="1" s="1"/>
  <c r="W3380" i="1"/>
  <c r="X3380" i="1" s="1"/>
  <c r="W3384" i="1"/>
  <c r="X3384" i="1" s="1"/>
  <c r="W3388" i="1"/>
  <c r="X3388" i="1" s="1"/>
  <c r="W3392" i="1"/>
  <c r="X3392" i="1" s="1"/>
  <c r="W3396" i="1"/>
  <c r="X3396" i="1" s="1"/>
  <c r="W3400" i="1"/>
  <c r="X3400" i="1" s="1"/>
  <c r="W3404" i="1"/>
  <c r="X3404" i="1" s="1"/>
  <c r="W3408" i="1"/>
  <c r="X3408" i="1" s="1"/>
  <c r="W3412" i="1"/>
  <c r="X3412" i="1" s="1"/>
  <c r="W3416" i="1"/>
  <c r="X3416" i="1" s="1"/>
  <c r="W3420" i="1"/>
  <c r="X3420" i="1" s="1"/>
  <c r="W3424" i="1"/>
  <c r="X3424" i="1" s="1"/>
  <c r="W3428" i="1"/>
  <c r="X3428" i="1" s="1"/>
  <c r="W3432" i="1"/>
  <c r="X3432" i="1" s="1"/>
  <c r="W3436" i="1"/>
  <c r="X3436" i="1" s="1"/>
  <c r="W3440" i="1"/>
  <c r="X3440" i="1" s="1"/>
  <c r="W3444" i="1"/>
  <c r="X3444" i="1" s="1"/>
  <c r="W3448" i="1"/>
  <c r="X3448" i="1" s="1"/>
  <c r="W3452" i="1"/>
  <c r="X3452" i="1" s="1"/>
  <c r="W3456" i="1"/>
  <c r="X3456" i="1" s="1"/>
  <c r="W3460" i="1"/>
  <c r="X3460" i="1" s="1"/>
  <c r="W3464" i="1"/>
  <c r="X3464" i="1" s="1"/>
  <c r="W3468" i="1"/>
  <c r="X3468" i="1" s="1"/>
  <c r="W3472" i="1"/>
  <c r="X3472" i="1" s="1"/>
  <c r="W3476" i="1"/>
  <c r="X3476" i="1" s="1"/>
  <c r="W3480" i="1"/>
  <c r="X3480" i="1" s="1"/>
  <c r="W3484" i="1"/>
  <c r="X3484" i="1" s="1"/>
  <c r="W3488" i="1"/>
  <c r="X3488" i="1" s="1"/>
  <c r="W3492" i="1"/>
  <c r="X3492" i="1" s="1"/>
  <c r="W3496" i="1"/>
  <c r="X3496" i="1" s="1"/>
  <c r="W3500" i="1"/>
  <c r="X3500" i="1" s="1"/>
  <c r="W3504" i="1"/>
  <c r="X3504" i="1" s="1"/>
  <c r="W3508" i="1"/>
  <c r="X3508" i="1" s="1"/>
  <c r="W3512" i="1"/>
  <c r="X3512" i="1" s="1"/>
  <c r="W3516" i="1"/>
  <c r="X3516" i="1" s="1"/>
  <c r="W3520" i="1"/>
  <c r="X3520" i="1" s="1"/>
  <c r="W3524" i="1"/>
  <c r="X3524" i="1" s="1"/>
  <c r="W3528" i="1"/>
  <c r="X3528" i="1" s="1"/>
  <c r="W3532" i="1"/>
  <c r="X3532" i="1" s="1"/>
  <c r="W3536" i="1"/>
  <c r="X3536" i="1" s="1"/>
  <c r="W3540" i="1"/>
  <c r="X3540" i="1" s="1"/>
  <c r="W3544" i="1"/>
  <c r="X3544" i="1" s="1"/>
  <c r="W3548" i="1"/>
  <c r="X3548" i="1" s="1"/>
  <c r="W3552" i="1"/>
  <c r="X3552" i="1" s="1"/>
  <c r="W3556" i="1"/>
  <c r="X3556" i="1" s="1"/>
  <c r="W3560" i="1"/>
  <c r="X3560" i="1" s="1"/>
  <c r="W3564" i="1"/>
  <c r="X3564" i="1" s="1"/>
  <c r="W3568" i="1"/>
  <c r="X3568" i="1" s="1"/>
  <c r="W3572" i="1"/>
  <c r="X3572" i="1" s="1"/>
  <c r="W3576" i="1"/>
  <c r="X3576" i="1" s="1"/>
  <c r="W3580" i="1"/>
  <c r="X3580" i="1" s="1"/>
  <c r="W3584" i="1"/>
  <c r="X3584" i="1" s="1"/>
  <c r="W3588" i="1"/>
  <c r="X3588" i="1" s="1"/>
  <c r="W3592" i="1"/>
  <c r="X3592" i="1" s="1"/>
  <c r="W3596" i="1"/>
  <c r="X3596" i="1" s="1"/>
  <c r="W3600" i="1"/>
  <c r="X3600" i="1" s="1"/>
  <c r="W3604" i="1"/>
  <c r="X3604" i="1" s="1"/>
  <c r="W3608" i="1"/>
  <c r="X3608" i="1" s="1"/>
  <c r="W3612" i="1"/>
  <c r="X3612" i="1" s="1"/>
  <c r="W3616" i="1"/>
  <c r="X3616" i="1" s="1"/>
  <c r="W3620" i="1"/>
  <c r="X3620" i="1" s="1"/>
  <c r="W3624" i="1"/>
  <c r="X3624" i="1" s="1"/>
  <c r="W3628" i="1"/>
  <c r="X3628" i="1" s="1"/>
  <c r="W3632" i="1"/>
  <c r="X3632" i="1" s="1"/>
  <c r="W3636" i="1"/>
  <c r="X3636" i="1" s="1"/>
  <c r="W3640" i="1"/>
  <c r="X3640" i="1" s="1"/>
  <c r="W3644" i="1"/>
  <c r="X3644" i="1" s="1"/>
  <c r="W3648" i="1"/>
  <c r="X3648" i="1" s="1"/>
  <c r="W3652" i="1"/>
  <c r="X3652" i="1" s="1"/>
  <c r="W3656" i="1"/>
  <c r="X3656" i="1" s="1"/>
  <c r="W3660" i="1"/>
  <c r="X3660" i="1" s="1"/>
  <c r="W3664" i="1"/>
  <c r="X3664" i="1" s="1"/>
  <c r="W3668" i="1"/>
  <c r="X3668" i="1" s="1"/>
  <c r="W963" i="1"/>
  <c r="X963" i="1" s="1"/>
  <c r="W1219" i="1"/>
  <c r="X1219" i="1" s="1"/>
  <c r="W1471" i="1"/>
  <c r="X1471" i="1" s="1"/>
  <c r="W1557" i="1"/>
  <c r="X1557" i="1" s="1"/>
  <c r="W1621" i="1"/>
  <c r="X1621" i="1" s="1"/>
  <c r="W1685" i="1"/>
  <c r="X1685" i="1" s="1"/>
  <c r="W1749" i="1"/>
  <c r="X1749" i="1" s="1"/>
  <c r="W1813" i="1"/>
  <c r="X1813" i="1" s="1"/>
  <c r="W1877" i="1"/>
  <c r="X1877" i="1" s="1"/>
  <c r="W1933" i="1"/>
  <c r="X1933" i="1" s="1"/>
  <c r="W1965" i="1"/>
  <c r="X1965" i="1" s="1"/>
  <c r="W1997" i="1"/>
  <c r="X1997" i="1" s="1"/>
  <c r="W2022" i="1"/>
  <c r="X2022" i="1" s="1"/>
  <c r="W2038" i="1"/>
  <c r="X2038" i="1" s="1"/>
  <c r="W2054" i="1"/>
  <c r="X2054" i="1" s="1"/>
  <c r="W2070" i="1"/>
  <c r="X2070" i="1" s="1"/>
  <c r="W2086" i="1"/>
  <c r="X2086" i="1" s="1"/>
  <c r="W2102" i="1"/>
  <c r="X2102" i="1" s="1"/>
  <c r="W2118" i="1"/>
  <c r="X2118" i="1" s="1"/>
  <c r="W2134" i="1"/>
  <c r="X2134" i="1" s="1"/>
  <c r="W2150" i="1"/>
  <c r="X2150" i="1" s="1"/>
  <c r="W2166" i="1"/>
  <c r="X2166" i="1" s="1"/>
  <c r="W2182" i="1"/>
  <c r="X2182" i="1" s="1"/>
  <c r="W2198" i="1"/>
  <c r="X2198" i="1" s="1"/>
  <c r="W2214" i="1"/>
  <c r="X2214" i="1" s="1"/>
  <c r="W2230" i="1"/>
  <c r="X2230" i="1" s="1"/>
  <c r="W2246" i="1"/>
  <c r="X2246" i="1" s="1"/>
  <c r="W2262" i="1"/>
  <c r="X2262" i="1" s="1"/>
  <c r="W2278" i="1"/>
  <c r="X2278" i="1" s="1"/>
  <c r="W2294" i="1"/>
  <c r="X2294" i="1" s="1"/>
  <c r="W2310" i="1"/>
  <c r="X2310" i="1" s="1"/>
  <c r="W2326" i="1"/>
  <c r="X2326" i="1" s="1"/>
  <c r="W2342" i="1"/>
  <c r="X2342" i="1" s="1"/>
  <c r="W2358" i="1"/>
  <c r="X2358" i="1" s="1"/>
  <c r="W2374" i="1"/>
  <c r="X2374" i="1" s="1"/>
  <c r="W2390" i="1"/>
  <c r="X2390" i="1" s="1"/>
  <c r="W2404" i="1"/>
  <c r="X2404" i="1" s="1"/>
  <c r="W2412" i="1"/>
  <c r="X2412" i="1" s="1"/>
  <c r="W2420" i="1"/>
  <c r="X2420" i="1" s="1"/>
  <c r="W2428" i="1"/>
  <c r="X2428" i="1" s="1"/>
  <c r="W2436" i="1"/>
  <c r="X2436" i="1" s="1"/>
  <c r="W2444" i="1"/>
  <c r="X2444" i="1" s="1"/>
  <c r="W2452" i="1"/>
  <c r="X2452" i="1" s="1"/>
  <c r="W2460" i="1"/>
  <c r="X2460" i="1" s="1"/>
  <c r="W2468" i="1"/>
  <c r="X2468" i="1" s="1"/>
  <c r="W2476" i="1"/>
  <c r="X2476" i="1" s="1"/>
  <c r="W2484" i="1"/>
  <c r="X2484" i="1" s="1"/>
  <c r="W2492" i="1"/>
  <c r="X2492" i="1" s="1"/>
  <c r="W2500" i="1"/>
  <c r="X2500" i="1" s="1"/>
  <c r="W2505" i="1"/>
  <c r="X2505" i="1" s="1"/>
  <c r="W2509" i="1"/>
  <c r="X2509" i="1" s="1"/>
  <c r="W2513" i="1"/>
  <c r="X2513" i="1" s="1"/>
  <c r="W2517" i="1"/>
  <c r="X2517" i="1" s="1"/>
  <c r="W2521" i="1"/>
  <c r="X2521" i="1" s="1"/>
  <c r="W2525" i="1"/>
  <c r="X2525" i="1" s="1"/>
  <c r="W2529" i="1"/>
  <c r="X2529" i="1" s="1"/>
  <c r="W2533" i="1"/>
  <c r="X2533" i="1" s="1"/>
  <c r="W2537" i="1"/>
  <c r="X2537" i="1" s="1"/>
  <c r="W2541" i="1"/>
  <c r="X2541" i="1" s="1"/>
  <c r="W2545" i="1"/>
  <c r="X2545" i="1" s="1"/>
  <c r="W2549" i="1"/>
  <c r="X2549" i="1" s="1"/>
  <c r="W2553" i="1"/>
  <c r="X2553" i="1" s="1"/>
  <c r="W2557" i="1"/>
  <c r="X2557" i="1" s="1"/>
  <c r="W2561" i="1"/>
  <c r="X2561" i="1" s="1"/>
  <c r="W2565" i="1"/>
  <c r="X2565" i="1" s="1"/>
  <c r="W2569" i="1"/>
  <c r="X2569" i="1" s="1"/>
  <c r="W2573" i="1"/>
  <c r="X2573" i="1" s="1"/>
  <c r="W2577" i="1"/>
  <c r="X2577" i="1" s="1"/>
  <c r="W2581" i="1"/>
  <c r="X2581" i="1" s="1"/>
  <c r="W2585" i="1"/>
  <c r="X2585" i="1" s="1"/>
  <c r="W2589" i="1"/>
  <c r="X2589" i="1" s="1"/>
  <c r="W2593" i="1"/>
  <c r="X2593" i="1" s="1"/>
  <c r="W2597" i="1"/>
  <c r="X2597" i="1" s="1"/>
  <c r="W2601" i="1"/>
  <c r="X2601" i="1" s="1"/>
  <c r="W2605" i="1"/>
  <c r="X2605" i="1" s="1"/>
  <c r="W2609" i="1"/>
  <c r="X2609" i="1" s="1"/>
  <c r="W2613" i="1"/>
  <c r="X2613" i="1" s="1"/>
  <c r="W2617" i="1"/>
  <c r="X2617" i="1" s="1"/>
  <c r="W2621" i="1"/>
  <c r="X2621" i="1" s="1"/>
  <c r="W2625" i="1"/>
  <c r="X2625" i="1" s="1"/>
  <c r="W2629" i="1"/>
  <c r="X2629" i="1" s="1"/>
  <c r="W2633" i="1"/>
  <c r="X2633" i="1" s="1"/>
  <c r="W2637" i="1"/>
  <c r="X2637" i="1" s="1"/>
  <c r="W2641" i="1"/>
  <c r="X2641" i="1" s="1"/>
  <c r="W2645" i="1"/>
  <c r="X2645" i="1" s="1"/>
  <c r="W2649" i="1"/>
  <c r="X2649" i="1" s="1"/>
  <c r="W2653" i="1"/>
  <c r="X2653" i="1" s="1"/>
  <c r="W2657" i="1"/>
  <c r="X2657" i="1" s="1"/>
  <c r="W2661" i="1"/>
  <c r="X2661" i="1" s="1"/>
  <c r="W2665" i="1"/>
  <c r="X2665" i="1" s="1"/>
  <c r="W2669" i="1"/>
  <c r="X2669" i="1" s="1"/>
  <c r="W2673" i="1"/>
  <c r="X2673" i="1" s="1"/>
  <c r="W2677" i="1"/>
  <c r="X2677" i="1" s="1"/>
  <c r="W2681" i="1"/>
  <c r="X2681" i="1" s="1"/>
  <c r="W2685" i="1"/>
  <c r="X2685" i="1" s="1"/>
  <c r="W2689" i="1"/>
  <c r="X2689" i="1" s="1"/>
  <c r="W2693" i="1"/>
  <c r="X2693" i="1" s="1"/>
  <c r="W2697" i="1"/>
  <c r="X2697" i="1" s="1"/>
  <c r="W2701" i="1"/>
  <c r="X2701" i="1" s="1"/>
  <c r="W2705" i="1"/>
  <c r="X2705" i="1" s="1"/>
  <c r="W2709" i="1"/>
  <c r="X2709" i="1" s="1"/>
  <c r="W2713" i="1"/>
  <c r="X2713" i="1" s="1"/>
  <c r="W2717" i="1"/>
  <c r="X2717" i="1" s="1"/>
  <c r="W2721" i="1"/>
  <c r="X2721" i="1" s="1"/>
  <c r="W2725" i="1"/>
  <c r="X2725" i="1" s="1"/>
  <c r="W2729" i="1"/>
  <c r="X2729" i="1" s="1"/>
  <c r="W2733" i="1"/>
  <c r="X2733" i="1" s="1"/>
  <c r="W2737" i="1"/>
  <c r="X2737" i="1" s="1"/>
  <c r="W2741" i="1"/>
  <c r="X2741" i="1" s="1"/>
  <c r="W2745" i="1"/>
  <c r="X2745" i="1" s="1"/>
  <c r="W2749" i="1"/>
  <c r="X2749" i="1" s="1"/>
  <c r="W2753" i="1"/>
  <c r="X2753" i="1" s="1"/>
  <c r="W2757" i="1"/>
  <c r="X2757" i="1" s="1"/>
  <c r="W2761" i="1"/>
  <c r="X2761" i="1" s="1"/>
  <c r="W2765" i="1"/>
  <c r="X2765" i="1" s="1"/>
  <c r="W2769" i="1"/>
  <c r="X2769" i="1" s="1"/>
  <c r="W2773" i="1"/>
  <c r="X2773" i="1" s="1"/>
  <c r="W2777" i="1"/>
  <c r="X2777" i="1" s="1"/>
  <c r="W2781" i="1"/>
  <c r="X2781" i="1" s="1"/>
  <c r="W2785" i="1"/>
  <c r="X2785" i="1" s="1"/>
  <c r="W2789" i="1"/>
  <c r="X2789" i="1" s="1"/>
  <c r="W2793" i="1"/>
  <c r="X2793" i="1" s="1"/>
  <c r="W2797" i="1"/>
  <c r="X2797" i="1" s="1"/>
  <c r="W2801" i="1"/>
  <c r="X2801" i="1" s="1"/>
  <c r="W2805" i="1"/>
  <c r="X2805" i="1" s="1"/>
  <c r="W2809" i="1"/>
  <c r="X2809" i="1" s="1"/>
  <c r="W2813" i="1"/>
  <c r="X2813" i="1" s="1"/>
  <c r="W2817" i="1"/>
  <c r="X2817" i="1" s="1"/>
  <c r="W2821" i="1"/>
  <c r="X2821" i="1" s="1"/>
  <c r="W2825" i="1"/>
  <c r="X2825" i="1" s="1"/>
  <c r="W2829" i="1"/>
  <c r="X2829" i="1" s="1"/>
  <c r="W2833" i="1"/>
  <c r="X2833" i="1" s="1"/>
  <c r="W2837" i="1"/>
  <c r="X2837" i="1" s="1"/>
  <c r="W2841" i="1"/>
  <c r="X2841" i="1" s="1"/>
  <c r="W2845" i="1"/>
  <c r="X2845" i="1" s="1"/>
  <c r="W2849" i="1"/>
  <c r="X2849" i="1" s="1"/>
  <c r="W2853" i="1"/>
  <c r="X2853" i="1" s="1"/>
  <c r="W2857" i="1"/>
  <c r="X2857" i="1" s="1"/>
  <c r="W2861" i="1"/>
  <c r="X2861" i="1" s="1"/>
  <c r="W2865" i="1"/>
  <c r="X2865" i="1" s="1"/>
  <c r="W2869" i="1"/>
  <c r="X2869" i="1" s="1"/>
  <c r="W2873" i="1"/>
  <c r="X2873" i="1" s="1"/>
  <c r="W2877" i="1"/>
  <c r="X2877" i="1" s="1"/>
  <c r="W2881" i="1"/>
  <c r="X2881" i="1" s="1"/>
  <c r="W2885" i="1"/>
  <c r="X2885" i="1" s="1"/>
  <c r="W2889" i="1"/>
  <c r="X2889" i="1" s="1"/>
  <c r="W2893" i="1"/>
  <c r="X2893" i="1" s="1"/>
  <c r="W2897" i="1"/>
  <c r="X2897" i="1" s="1"/>
  <c r="W2901" i="1"/>
  <c r="X2901" i="1" s="1"/>
  <c r="W2905" i="1"/>
  <c r="X2905" i="1" s="1"/>
  <c r="W2909" i="1"/>
  <c r="X2909" i="1" s="1"/>
  <c r="W2913" i="1"/>
  <c r="X2913" i="1" s="1"/>
  <c r="W2917" i="1"/>
  <c r="X2917" i="1" s="1"/>
  <c r="W2921" i="1"/>
  <c r="X2921" i="1" s="1"/>
  <c r="W2925" i="1"/>
  <c r="X2925" i="1" s="1"/>
  <c r="W2929" i="1"/>
  <c r="X2929" i="1" s="1"/>
  <c r="W2933" i="1"/>
  <c r="X2933" i="1" s="1"/>
  <c r="W2937" i="1"/>
  <c r="X2937" i="1" s="1"/>
  <c r="W2941" i="1"/>
  <c r="X2941" i="1" s="1"/>
  <c r="W2945" i="1"/>
  <c r="X2945" i="1" s="1"/>
  <c r="W2949" i="1"/>
  <c r="X2949" i="1" s="1"/>
  <c r="W2953" i="1"/>
  <c r="X2953" i="1" s="1"/>
  <c r="W2957" i="1"/>
  <c r="X2957" i="1" s="1"/>
  <c r="W2961" i="1"/>
  <c r="X2961" i="1" s="1"/>
  <c r="W2965" i="1"/>
  <c r="X2965" i="1" s="1"/>
  <c r="W2969" i="1"/>
  <c r="X2969" i="1" s="1"/>
  <c r="W2973" i="1"/>
  <c r="X2973" i="1" s="1"/>
  <c r="W2977" i="1"/>
  <c r="X2977" i="1" s="1"/>
  <c r="W2981" i="1"/>
  <c r="X2981" i="1" s="1"/>
  <c r="W2985" i="1"/>
  <c r="X2985" i="1" s="1"/>
  <c r="W2989" i="1"/>
  <c r="X2989" i="1" s="1"/>
  <c r="W2993" i="1"/>
  <c r="X2993" i="1" s="1"/>
  <c r="W2997" i="1"/>
  <c r="X2997" i="1" s="1"/>
  <c r="W3001" i="1"/>
  <c r="X3001" i="1" s="1"/>
  <c r="W3005" i="1"/>
  <c r="X3005" i="1" s="1"/>
  <c r="W3009" i="1"/>
  <c r="X3009" i="1" s="1"/>
  <c r="W3013" i="1"/>
  <c r="X3013" i="1" s="1"/>
  <c r="W3017" i="1"/>
  <c r="X3017" i="1" s="1"/>
  <c r="W3021" i="1"/>
  <c r="X3021" i="1" s="1"/>
  <c r="W3025" i="1"/>
  <c r="X3025" i="1" s="1"/>
  <c r="W3029" i="1"/>
  <c r="X3029" i="1" s="1"/>
  <c r="W3033" i="1"/>
  <c r="X3033" i="1" s="1"/>
  <c r="W3037" i="1"/>
  <c r="X3037" i="1" s="1"/>
  <c r="W3041" i="1"/>
  <c r="X3041" i="1" s="1"/>
  <c r="W3045" i="1"/>
  <c r="X3045" i="1" s="1"/>
  <c r="W3049" i="1"/>
  <c r="X3049" i="1" s="1"/>
  <c r="W3053" i="1"/>
  <c r="X3053" i="1" s="1"/>
  <c r="W3057" i="1"/>
  <c r="X3057" i="1" s="1"/>
  <c r="W3061" i="1"/>
  <c r="X3061" i="1" s="1"/>
  <c r="W3065" i="1"/>
  <c r="X3065" i="1" s="1"/>
  <c r="W3069" i="1"/>
  <c r="X3069" i="1" s="1"/>
  <c r="W3073" i="1"/>
  <c r="X3073" i="1" s="1"/>
  <c r="W3077" i="1"/>
  <c r="X3077" i="1" s="1"/>
  <c r="W3081" i="1"/>
  <c r="X3081" i="1" s="1"/>
  <c r="W3085" i="1"/>
  <c r="X3085" i="1" s="1"/>
  <c r="W3089" i="1"/>
  <c r="X3089" i="1" s="1"/>
  <c r="W3093" i="1"/>
  <c r="X3093" i="1" s="1"/>
  <c r="W3097" i="1"/>
  <c r="X3097" i="1" s="1"/>
  <c r="W3101" i="1"/>
  <c r="X3101" i="1" s="1"/>
  <c r="W3105" i="1"/>
  <c r="X3105" i="1" s="1"/>
  <c r="W3109" i="1"/>
  <c r="X3109" i="1" s="1"/>
  <c r="W3113" i="1"/>
  <c r="X3113" i="1" s="1"/>
  <c r="W3117" i="1"/>
  <c r="X3117" i="1" s="1"/>
  <c r="W3121" i="1"/>
  <c r="X3121" i="1" s="1"/>
  <c r="W3125" i="1"/>
  <c r="X3125" i="1" s="1"/>
  <c r="W3129" i="1"/>
  <c r="X3129" i="1" s="1"/>
  <c r="W3133" i="1"/>
  <c r="X3133" i="1" s="1"/>
  <c r="W3137" i="1"/>
  <c r="X3137" i="1" s="1"/>
  <c r="W3141" i="1"/>
  <c r="X3141" i="1" s="1"/>
  <c r="W3145" i="1"/>
  <c r="X3145" i="1" s="1"/>
  <c r="W3149" i="1"/>
  <c r="X3149" i="1" s="1"/>
  <c r="W3153" i="1"/>
  <c r="X3153" i="1" s="1"/>
  <c r="W3157" i="1"/>
  <c r="X3157" i="1" s="1"/>
  <c r="W3161" i="1"/>
  <c r="X3161" i="1" s="1"/>
  <c r="W3165" i="1"/>
  <c r="X3165" i="1" s="1"/>
  <c r="W3169" i="1"/>
  <c r="X3169" i="1" s="1"/>
  <c r="W3173" i="1"/>
  <c r="X3173" i="1" s="1"/>
  <c r="W3177" i="1"/>
  <c r="X3177" i="1" s="1"/>
  <c r="W3181" i="1"/>
  <c r="X3181" i="1" s="1"/>
  <c r="W3185" i="1"/>
  <c r="X3185" i="1" s="1"/>
  <c r="W3189" i="1"/>
  <c r="X3189" i="1" s="1"/>
  <c r="W3193" i="1"/>
  <c r="X3193" i="1" s="1"/>
  <c r="W3197" i="1"/>
  <c r="X3197" i="1" s="1"/>
  <c r="W3201" i="1"/>
  <c r="X3201" i="1" s="1"/>
  <c r="W3205" i="1"/>
  <c r="X3205" i="1" s="1"/>
  <c r="W3209" i="1"/>
  <c r="X3209" i="1" s="1"/>
  <c r="W3213" i="1"/>
  <c r="X3213" i="1" s="1"/>
  <c r="W3217" i="1"/>
  <c r="X3217" i="1" s="1"/>
  <c r="W3221" i="1"/>
  <c r="X3221" i="1" s="1"/>
  <c r="W3225" i="1"/>
  <c r="X3225" i="1" s="1"/>
  <c r="W3229" i="1"/>
  <c r="X3229" i="1" s="1"/>
  <c r="W3233" i="1"/>
  <c r="X3233" i="1" s="1"/>
  <c r="W3237" i="1"/>
  <c r="X3237" i="1" s="1"/>
  <c r="W3241" i="1"/>
  <c r="X3241" i="1" s="1"/>
  <c r="W3245" i="1"/>
  <c r="X3245" i="1" s="1"/>
  <c r="W3249" i="1"/>
  <c r="X3249" i="1" s="1"/>
  <c r="W3253" i="1"/>
  <c r="X3253" i="1" s="1"/>
  <c r="W3257" i="1"/>
  <c r="X3257" i="1" s="1"/>
  <c r="W3261" i="1"/>
  <c r="X3261" i="1" s="1"/>
  <c r="W3265" i="1"/>
  <c r="X3265" i="1" s="1"/>
  <c r="W3269" i="1"/>
  <c r="X3269" i="1" s="1"/>
  <c r="W3273" i="1"/>
  <c r="X3273" i="1" s="1"/>
  <c r="W3277" i="1"/>
  <c r="X3277" i="1" s="1"/>
  <c r="W3281" i="1"/>
  <c r="X3281" i="1" s="1"/>
  <c r="W3285" i="1"/>
  <c r="X3285" i="1" s="1"/>
  <c r="W3289" i="1"/>
  <c r="X3289" i="1" s="1"/>
  <c r="W3293" i="1"/>
  <c r="X3293" i="1" s="1"/>
  <c r="W3297" i="1"/>
  <c r="X3297" i="1" s="1"/>
  <c r="W3301" i="1"/>
  <c r="X3301" i="1" s="1"/>
  <c r="W3305" i="1"/>
  <c r="X3305" i="1" s="1"/>
  <c r="W3309" i="1"/>
  <c r="X3309" i="1" s="1"/>
  <c r="W3313" i="1"/>
  <c r="X3313" i="1" s="1"/>
  <c r="W3317" i="1"/>
  <c r="X3317" i="1" s="1"/>
  <c r="W3321" i="1"/>
  <c r="X3321" i="1" s="1"/>
  <c r="W3325" i="1"/>
  <c r="X3325" i="1" s="1"/>
  <c r="W3329" i="1"/>
  <c r="X3329" i="1" s="1"/>
  <c r="W3333" i="1"/>
  <c r="X3333" i="1" s="1"/>
  <c r="W3337" i="1"/>
  <c r="X3337" i="1" s="1"/>
  <c r="W3341" i="1"/>
  <c r="X3341" i="1" s="1"/>
  <c r="W3345" i="1"/>
  <c r="X3345" i="1" s="1"/>
  <c r="W3349" i="1"/>
  <c r="X3349" i="1" s="1"/>
  <c r="W3353" i="1"/>
  <c r="X3353" i="1" s="1"/>
  <c r="W3357" i="1"/>
  <c r="X3357" i="1" s="1"/>
  <c r="W3361" i="1"/>
  <c r="X3361" i="1" s="1"/>
  <c r="W3365" i="1"/>
  <c r="X3365" i="1" s="1"/>
  <c r="W3369" i="1"/>
  <c r="X3369" i="1" s="1"/>
  <c r="W3373" i="1"/>
  <c r="X3373" i="1" s="1"/>
  <c r="W3377" i="1"/>
  <c r="X3377" i="1" s="1"/>
  <c r="W3381" i="1"/>
  <c r="X3381" i="1" s="1"/>
  <c r="W3385" i="1"/>
  <c r="X3385" i="1" s="1"/>
  <c r="W3389" i="1"/>
  <c r="X3389" i="1" s="1"/>
  <c r="W3393" i="1"/>
  <c r="X3393" i="1" s="1"/>
  <c r="W3397" i="1"/>
  <c r="X3397" i="1" s="1"/>
  <c r="W3401" i="1"/>
  <c r="X3401" i="1" s="1"/>
  <c r="W3405" i="1"/>
  <c r="X3405" i="1" s="1"/>
  <c r="W3409" i="1"/>
  <c r="X3409" i="1" s="1"/>
  <c r="W3413" i="1"/>
  <c r="X3413" i="1" s="1"/>
  <c r="W3417" i="1"/>
  <c r="X3417" i="1" s="1"/>
  <c r="W3421" i="1"/>
  <c r="X3421" i="1" s="1"/>
  <c r="W3425" i="1"/>
  <c r="X3425" i="1" s="1"/>
  <c r="W3429" i="1"/>
  <c r="X3429" i="1" s="1"/>
  <c r="W3433" i="1"/>
  <c r="X3433" i="1" s="1"/>
  <c r="W3437" i="1"/>
  <c r="X3437" i="1" s="1"/>
  <c r="W3441" i="1"/>
  <c r="X3441" i="1" s="1"/>
  <c r="W3445" i="1"/>
  <c r="X3445" i="1" s="1"/>
  <c r="W3449" i="1"/>
  <c r="X3449" i="1" s="1"/>
  <c r="W3453" i="1"/>
  <c r="X3453" i="1" s="1"/>
  <c r="W3457" i="1"/>
  <c r="X3457" i="1" s="1"/>
  <c r="W3461" i="1"/>
  <c r="X3461" i="1" s="1"/>
  <c r="W3465" i="1"/>
  <c r="X3465" i="1" s="1"/>
  <c r="W3469" i="1"/>
  <c r="X3469" i="1" s="1"/>
  <c r="W3473" i="1"/>
  <c r="X3473" i="1" s="1"/>
  <c r="W3477" i="1"/>
  <c r="X3477" i="1" s="1"/>
  <c r="W3481" i="1"/>
  <c r="X3481" i="1" s="1"/>
  <c r="W1027" i="1"/>
  <c r="X1027" i="1" s="1"/>
  <c r="W1283" i="1"/>
  <c r="X1283" i="1" s="1"/>
  <c r="W1503" i="1"/>
  <c r="X1503" i="1" s="1"/>
  <c r="W1573" i="1"/>
  <c r="X1573" i="1" s="1"/>
  <c r="W1637" i="1"/>
  <c r="X1637" i="1" s="1"/>
  <c r="W1701" i="1"/>
  <c r="X1701" i="1" s="1"/>
  <c r="W1765" i="1"/>
  <c r="X1765" i="1" s="1"/>
  <c r="W1829" i="1"/>
  <c r="X1829" i="1" s="1"/>
  <c r="W1893" i="1"/>
  <c r="X1893" i="1" s="1"/>
  <c r="W1941" i="1"/>
  <c r="X1941" i="1" s="1"/>
  <c r="W1973" i="1"/>
  <c r="X1973" i="1" s="1"/>
  <c r="W2005" i="1"/>
  <c r="X2005" i="1" s="1"/>
  <c r="W2026" i="1"/>
  <c r="X2026" i="1" s="1"/>
  <c r="W2042" i="1"/>
  <c r="X2042" i="1" s="1"/>
  <c r="W2058" i="1"/>
  <c r="X2058" i="1" s="1"/>
  <c r="W2074" i="1"/>
  <c r="X2074" i="1" s="1"/>
  <c r="W2090" i="1"/>
  <c r="X2090" i="1" s="1"/>
  <c r="W2106" i="1"/>
  <c r="X2106" i="1" s="1"/>
  <c r="W2122" i="1"/>
  <c r="X2122" i="1" s="1"/>
  <c r="W2138" i="1"/>
  <c r="X2138" i="1" s="1"/>
  <c r="W2154" i="1"/>
  <c r="X2154" i="1" s="1"/>
  <c r="W2170" i="1"/>
  <c r="X2170" i="1" s="1"/>
  <c r="W2186" i="1"/>
  <c r="X2186" i="1" s="1"/>
  <c r="W2202" i="1"/>
  <c r="X2202" i="1" s="1"/>
  <c r="W2218" i="1"/>
  <c r="X2218" i="1" s="1"/>
  <c r="W2234" i="1"/>
  <c r="X2234" i="1" s="1"/>
  <c r="W2250" i="1"/>
  <c r="X2250" i="1" s="1"/>
  <c r="W2266" i="1"/>
  <c r="X2266" i="1" s="1"/>
  <c r="W2282" i="1"/>
  <c r="X2282" i="1" s="1"/>
  <c r="W2298" i="1"/>
  <c r="X2298" i="1" s="1"/>
  <c r="W2314" i="1"/>
  <c r="X2314" i="1" s="1"/>
  <c r="W2330" i="1"/>
  <c r="X2330" i="1" s="1"/>
  <c r="W2346" i="1"/>
  <c r="X2346" i="1" s="1"/>
  <c r="W2362" i="1"/>
  <c r="X2362" i="1" s="1"/>
  <c r="W2378" i="1"/>
  <c r="X2378" i="1" s="1"/>
  <c r="W2394" i="1"/>
  <c r="X2394" i="1" s="1"/>
  <c r="W2406" i="1"/>
  <c r="X2406" i="1" s="1"/>
  <c r="W2414" i="1"/>
  <c r="X2414" i="1" s="1"/>
  <c r="W2422" i="1"/>
  <c r="X2422" i="1" s="1"/>
  <c r="W2430" i="1"/>
  <c r="X2430" i="1" s="1"/>
  <c r="W2438" i="1"/>
  <c r="X2438" i="1" s="1"/>
  <c r="W2446" i="1"/>
  <c r="X2446" i="1" s="1"/>
  <c r="W2454" i="1"/>
  <c r="X2454" i="1" s="1"/>
  <c r="W2462" i="1"/>
  <c r="X2462" i="1" s="1"/>
  <c r="W2470" i="1"/>
  <c r="X2470" i="1" s="1"/>
  <c r="W2478" i="1"/>
  <c r="X2478" i="1" s="1"/>
  <c r="W2486" i="1"/>
  <c r="X2486" i="1" s="1"/>
  <c r="W2494" i="1"/>
  <c r="X2494" i="1" s="1"/>
  <c r="W2502" i="1"/>
  <c r="X2502" i="1" s="1"/>
  <c r="W2506" i="1"/>
  <c r="X2506" i="1" s="1"/>
  <c r="W2510" i="1"/>
  <c r="X2510" i="1" s="1"/>
  <c r="W2514" i="1"/>
  <c r="X2514" i="1" s="1"/>
  <c r="W2518" i="1"/>
  <c r="X2518" i="1" s="1"/>
  <c r="W2522" i="1"/>
  <c r="X2522" i="1" s="1"/>
  <c r="W2526" i="1"/>
  <c r="X2526" i="1" s="1"/>
  <c r="W2530" i="1"/>
  <c r="X2530" i="1" s="1"/>
  <c r="W2534" i="1"/>
  <c r="X2534" i="1" s="1"/>
  <c r="W2538" i="1"/>
  <c r="X2538" i="1" s="1"/>
  <c r="W2542" i="1"/>
  <c r="X2542" i="1" s="1"/>
  <c r="W2546" i="1"/>
  <c r="X2546" i="1" s="1"/>
  <c r="W2550" i="1"/>
  <c r="X2550" i="1" s="1"/>
  <c r="W2554" i="1"/>
  <c r="X2554" i="1" s="1"/>
  <c r="W2558" i="1"/>
  <c r="X2558" i="1" s="1"/>
  <c r="W2562" i="1"/>
  <c r="X2562" i="1" s="1"/>
  <c r="W2566" i="1"/>
  <c r="X2566" i="1" s="1"/>
  <c r="W2570" i="1"/>
  <c r="X2570" i="1" s="1"/>
  <c r="W2574" i="1"/>
  <c r="X2574" i="1" s="1"/>
  <c r="W2578" i="1"/>
  <c r="X2578" i="1" s="1"/>
  <c r="W2582" i="1"/>
  <c r="X2582" i="1" s="1"/>
  <c r="W2586" i="1"/>
  <c r="X2586" i="1" s="1"/>
  <c r="W2590" i="1"/>
  <c r="X2590" i="1" s="1"/>
  <c r="W2594" i="1"/>
  <c r="X2594" i="1" s="1"/>
  <c r="W2598" i="1"/>
  <c r="X2598" i="1" s="1"/>
  <c r="W2602" i="1"/>
  <c r="X2602" i="1" s="1"/>
  <c r="W2606" i="1"/>
  <c r="X2606" i="1" s="1"/>
  <c r="W2610" i="1"/>
  <c r="X2610" i="1" s="1"/>
  <c r="W2614" i="1"/>
  <c r="X2614" i="1" s="1"/>
  <c r="W2618" i="1"/>
  <c r="X2618" i="1" s="1"/>
  <c r="W2622" i="1"/>
  <c r="X2622" i="1" s="1"/>
  <c r="W2626" i="1"/>
  <c r="X2626" i="1" s="1"/>
  <c r="W2630" i="1"/>
  <c r="X2630" i="1" s="1"/>
  <c r="W2634" i="1"/>
  <c r="X2634" i="1" s="1"/>
  <c r="W2638" i="1"/>
  <c r="X2638" i="1" s="1"/>
  <c r="W2642" i="1"/>
  <c r="X2642" i="1" s="1"/>
  <c r="W2646" i="1"/>
  <c r="X2646" i="1" s="1"/>
  <c r="W2650" i="1"/>
  <c r="X2650" i="1" s="1"/>
  <c r="W2654" i="1"/>
  <c r="X2654" i="1" s="1"/>
  <c r="W2658" i="1"/>
  <c r="X2658" i="1" s="1"/>
  <c r="W2662" i="1"/>
  <c r="X2662" i="1" s="1"/>
  <c r="W2666" i="1"/>
  <c r="X2666" i="1" s="1"/>
  <c r="W2670" i="1"/>
  <c r="X2670" i="1" s="1"/>
  <c r="W2674" i="1"/>
  <c r="X2674" i="1" s="1"/>
  <c r="W2678" i="1"/>
  <c r="X2678" i="1" s="1"/>
  <c r="W2682" i="1"/>
  <c r="X2682" i="1" s="1"/>
  <c r="W2686" i="1"/>
  <c r="X2686" i="1" s="1"/>
  <c r="W2690" i="1"/>
  <c r="X2690" i="1" s="1"/>
  <c r="W2694" i="1"/>
  <c r="X2694" i="1" s="1"/>
  <c r="W2698" i="1"/>
  <c r="X2698" i="1" s="1"/>
  <c r="W2702" i="1"/>
  <c r="X2702" i="1" s="1"/>
  <c r="W2706" i="1"/>
  <c r="X2706" i="1" s="1"/>
  <c r="W2710" i="1"/>
  <c r="X2710" i="1" s="1"/>
  <c r="W2714" i="1"/>
  <c r="X2714" i="1" s="1"/>
  <c r="W2718" i="1"/>
  <c r="X2718" i="1" s="1"/>
  <c r="W2722" i="1"/>
  <c r="X2722" i="1" s="1"/>
  <c r="W2726" i="1"/>
  <c r="X2726" i="1" s="1"/>
  <c r="W2730" i="1"/>
  <c r="X2730" i="1" s="1"/>
  <c r="W2734" i="1"/>
  <c r="X2734" i="1" s="1"/>
  <c r="W2738" i="1"/>
  <c r="X2738" i="1" s="1"/>
  <c r="W2742" i="1"/>
  <c r="X2742" i="1" s="1"/>
  <c r="W2746" i="1"/>
  <c r="X2746" i="1" s="1"/>
  <c r="W2750" i="1"/>
  <c r="X2750" i="1" s="1"/>
  <c r="W2754" i="1"/>
  <c r="X2754" i="1" s="1"/>
  <c r="W2758" i="1"/>
  <c r="X2758" i="1" s="1"/>
  <c r="W2762" i="1"/>
  <c r="X2762" i="1" s="1"/>
  <c r="W2766" i="1"/>
  <c r="X2766" i="1" s="1"/>
  <c r="W2770" i="1"/>
  <c r="X2770" i="1" s="1"/>
  <c r="W2774" i="1"/>
  <c r="X2774" i="1" s="1"/>
  <c r="W2778" i="1"/>
  <c r="X2778" i="1" s="1"/>
  <c r="W2782" i="1"/>
  <c r="X2782" i="1" s="1"/>
  <c r="W2786" i="1"/>
  <c r="X2786" i="1" s="1"/>
  <c r="W2790" i="1"/>
  <c r="X2790" i="1" s="1"/>
  <c r="W2794" i="1"/>
  <c r="X2794" i="1" s="1"/>
  <c r="W2798" i="1"/>
  <c r="X2798" i="1" s="1"/>
  <c r="W2802" i="1"/>
  <c r="X2802" i="1" s="1"/>
  <c r="W2806" i="1"/>
  <c r="X2806" i="1" s="1"/>
  <c r="W2810" i="1"/>
  <c r="X2810" i="1" s="1"/>
  <c r="W2814" i="1"/>
  <c r="X2814" i="1" s="1"/>
  <c r="W2818" i="1"/>
  <c r="X2818" i="1" s="1"/>
  <c r="W2822" i="1"/>
  <c r="X2822" i="1" s="1"/>
  <c r="W2826" i="1"/>
  <c r="X2826" i="1" s="1"/>
  <c r="W2830" i="1"/>
  <c r="X2830" i="1" s="1"/>
  <c r="W2834" i="1"/>
  <c r="X2834" i="1" s="1"/>
  <c r="W2838" i="1"/>
  <c r="X2838" i="1" s="1"/>
  <c r="W2842" i="1"/>
  <c r="X2842" i="1" s="1"/>
  <c r="W2846" i="1"/>
  <c r="X2846" i="1" s="1"/>
  <c r="W2850" i="1"/>
  <c r="X2850" i="1" s="1"/>
  <c r="W2854" i="1"/>
  <c r="X2854" i="1" s="1"/>
  <c r="W2858" i="1"/>
  <c r="X2858" i="1" s="1"/>
  <c r="W2862" i="1"/>
  <c r="X2862" i="1" s="1"/>
  <c r="W2866" i="1"/>
  <c r="X2866" i="1" s="1"/>
  <c r="W2870" i="1"/>
  <c r="X2870" i="1" s="1"/>
  <c r="W2874" i="1"/>
  <c r="X2874" i="1" s="1"/>
  <c r="W2878" i="1"/>
  <c r="X2878" i="1" s="1"/>
  <c r="W2882" i="1"/>
  <c r="X2882" i="1" s="1"/>
  <c r="W2886" i="1"/>
  <c r="X2886" i="1" s="1"/>
  <c r="W2890" i="1"/>
  <c r="X2890" i="1" s="1"/>
  <c r="W2894" i="1"/>
  <c r="X2894" i="1" s="1"/>
  <c r="W2898" i="1"/>
  <c r="X2898" i="1" s="1"/>
  <c r="W2902" i="1"/>
  <c r="X2902" i="1" s="1"/>
  <c r="W2906" i="1"/>
  <c r="X2906" i="1" s="1"/>
  <c r="W2910" i="1"/>
  <c r="X2910" i="1" s="1"/>
  <c r="W2914" i="1"/>
  <c r="X2914" i="1" s="1"/>
  <c r="W2918" i="1"/>
  <c r="X2918" i="1" s="1"/>
  <c r="W2922" i="1"/>
  <c r="X2922" i="1" s="1"/>
  <c r="W2926" i="1"/>
  <c r="X2926" i="1" s="1"/>
  <c r="W2930" i="1"/>
  <c r="X2930" i="1" s="1"/>
  <c r="W2934" i="1"/>
  <c r="X2934" i="1" s="1"/>
  <c r="W2938" i="1"/>
  <c r="X2938" i="1" s="1"/>
  <c r="W2942" i="1"/>
  <c r="X2942" i="1" s="1"/>
  <c r="W2946" i="1"/>
  <c r="X2946" i="1" s="1"/>
  <c r="W2950" i="1"/>
  <c r="X2950" i="1" s="1"/>
  <c r="W2954" i="1"/>
  <c r="X2954" i="1" s="1"/>
  <c r="W2958" i="1"/>
  <c r="X2958" i="1" s="1"/>
  <c r="W2962" i="1"/>
  <c r="X2962" i="1" s="1"/>
  <c r="W2966" i="1"/>
  <c r="X2966" i="1" s="1"/>
  <c r="W2970" i="1"/>
  <c r="X2970" i="1" s="1"/>
  <c r="W2974" i="1"/>
  <c r="X2974" i="1" s="1"/>
  <c r="W2978" i="1"/>
  <c r="X2978" i="1" s="1"/>
  <c r="W2982" i="1"/>
  <c r="X2982" i="1" s="1"/>
  <c r="W2986" i="1"/>
  <c r="X2986" i="1" s="1"/>
  <c r="W2990" i="1"/>
  <c r="X2990" i="1" s="1"/>
  <c r="W2994" i="1"/>
  <c r="X2994" i="1" s="1"/>
  <c r="W2998" i="1"/>
  <c r="X2998" i="1" s="1"/>
  <c r="W3002" i="1"/>
  <c r="X3002" i="1" s="1"/>
  <c r="W3006" i="1"/>
  <c r="X3006" i="1" s="1"/>
  <c r="W3010" i="1"/>
  <c r="X3010" i="1" s="1"/>
  <c r="W3014" i="1"/>
  <c r="X3014" i="1" s="1"/>
  <c r="W3018" i="1"/>
  <c r="X3018" i="1" s="1"/>
  <c r="W3022" i="1"/>
  <c r="X3022" i="1" s="1"/>
  <c r="W3026" i="1"/>
  <c r="X3026" i="1" s="1"/>
  <c r="W3030" i="1"/>
  <c r="X3030" i="1" s="1"/>
  <c r="W3034" i="1"/>
  <c r="X3034" i="1" s="1"/>
  <c r="W3038" i="1"/>
  <c r="X3038" i="1" s="1"/>
  <c r="W3042" i="1"/>
  <c r="X3042" i="1" s="1"/>
  <c r="W3046" i="1"/>
  <c r="X3046" i="1" s="1"/>
  <c r="W3050" i="1"/>
  <c r="X3050" i="1" s="1"/>
  <c r="W3054" i="1"/>
  <c r="X3054" i="1" s="1"/>
  <c r="W3058" i="1"/>
  <c r="X3058" i="1" s="1"/>
  <c r="W3062" i="1"/>
  <c r="X3062" i="1" s="1"/>
  <c r="W3066" i="1"/>
  <c r="X3066" i="1" s="1"/>
  <c r="W3070" i="1"/>
  <c r="X3070" i="1" s="1"/>
  <c r="W3074" i="1"/>
  <c r="X3074" i="1" s="1"/>
  <c r="W3078" i="1"/>
  <c r="X3078" i="1" s="1"/>
  <c r="W3082" i="1"/>
  <c r="X3082" i="1" s="1"/>
  <c r="W3086" i="1"/>
  <c r="X3086" i="1" s="1"/>
  <c r="W3090" i="1"/>
  <c r="X3090" i="1" s="1"/>
  <c r="W3094" i="1"/>
  <c r="X3094" i="1" s="1"/>
  <c r="W3098" i="1"/>
  <c r="X3098" i="1" s="1"/>
  <c r="W3102" i="1"/>
  <c r="X3102" i="1" s="1"/>
  <c r="W3106" i="1"/>
  <c r="X3106" i="1" s="1"/>
  <c r="W3110" i="1"/>
  <c r="X3110" i="1" s="1"/>
  <c r="W3114" i="1"/>
  <c r="X3114" i="1" s="1"/>
  <c r="W3118" i="1"/>
  <c r="X3118" i="1" s="1"/>
  <c r="W3122" i="1"/>
  <c r="X3122" i="1" s="1"/>
  <c r="W3126" i="1"/>
  <c r="X3126" i="1" s="1"/>
  <c r="W3130" i="1"/>
  <c r="X3130" i="1" s="1"/>
  <c r="W3134" i="1"/>
  <c r="X3134" i="1" s="1"/>
  <c r="W3138" i="1"/>
  <c r="X3138" i="1" s="1"/>
  <c r="W3142" i="1"/>
  <c r="X3142" i="1" s="1"/>
  <c r="W3146" i="1"/>
  <c r="X3146" i="1" s="1"/>
  <c r="W3150" i="1"/>
  <c r="X3150" i="1" s="1"/>
  <c r="W3154" i="1"/>
  <c r="X3154" i="1" s="1"/>
  <c r="W3158" i="1"/>
  <c r="X3158" i="1" s="1"/>
  <c r="W3162" i="1"/>
  <c r="X3162" i="1" s="1"/>
  <c r="W3166" i="1"/>
  <c r="X3166" i="1" s="1"/>
  <c r="W3170" i="1"/>
  <c r="X3170" i="1" s="1"/>
  <c r="W3174" i="1"/>
  <c r="X3174" i="1" s="1"/>
  <c r="W3178" i="1"/>
  <c r="X3178" i="1" s="1"/>
  <c r="W3182" i="1"/>
  <c r="X3182" i="1" s="1"/>
  <c r="W3186" i="1"/>
  <c r="X3186" i="1" s="1"/>
  <c r="W3190" i="1"/>
  <c r="X3190" i="1" s="1"/>
  <c r="W3194" i="1"/>
  <c r="X3194" i="1" s="1"/>
  <c r="W3198" i="1"/>
  <c r="X3198" i="1" s="1"/>
  <c r="W3202" i="1"/>
  <c r="X3202" i="1" s="1"/>
  <c r="W3206" i="1"/>
  <c r="X3206" i="1" s="1"/>
  <c r="W3210" i="1"/>
  <c r="X3210" i="1" s="1"/>
  <c r="W3214" i="1"/>
  <c r="X3214" i="1" s="1"/>
  <c r="W3218" i="1"/>
  <c r="X3218" i="1" s="1"/>
  <c r="W3222" i="1"/>
  <c r="X3222" i="1" s="1"/>
  <c r="W3226" i="1"/>
  <c r="X3226" i="1" s="1"/>
  <c r="W3230" i="1"/>
  <c r="X3230" i="1" s="1"/>
  <c r="W3234" i="1"/>
  <c r="X3234" i="1" s="1"/>
  <c r="W3238" i="1"/>
  <c r="X3238" i="1" s="1"/>
  <c r="W3242" i="1"/>
  <c r="X3242" i="1" s="1"/>
  <c r="W3246" i="1"/>
  <c r="X3246" i="1" s="1"/>
  <c r="W3250" i="1"/>
  <c r="X3250" i="1" s="1"/>
  <c r="W3254" i="1"/>
  <c r="X3254" i="1" s="1"/>
  <c r="W3258" i="1"/>
  <c r="X3258" i="1" s="1"/>
  <c r="W3262" i="1"/>
  <c r="X3262" i="1" s="1"/>
  <c r="W3266" i="1"/>
  <c r="X3266" i="1" s="1"/>
  <c r="W3270" i="1"/>
  <c r="X3270" i="1" s="1"/>
  <c r="W3274" i="1"/>
  <c r="X3274" i="1" s="1"/>
  <c r="W3278" i="1"/>
  <c r="X3278" i="1" s="1"/>
  <c r="W3282" i="1"/>
  <c r="X3282" i="1" s="1"/>
  <c r="W3286" i="1"/>
  <c r="X3286" i="1" s="1"/>
  <c r="W3290" i="1"/>
  <c r="X3290" i="1" s="1"/>
  <c r="W3294" i="1"/>
  <c r="X3294" i="1" s="1"/>
  <c r="W3298" i="1"/>
  <c r="X3298" i="1" s="1"/>
  <c r="W3302" i="1"/>
  <c r="X3302" i="1" s="1"/>
  <c r="W3306" i="1"/>
  <c r="X3306" i="1" s="1"/>
  <c r="W3310" i="1"/>
  <c r="X3310" i="1" s="1"/>
  <c r="W3314" i="1"/>
  <c r="X3314" i="1" s="1"/>
  <c r="W3318" i="1"/>
  <c r="X3318" i="1" s="1"/>
  <c r="W3322" i="1"/>
  <c r="X3322" i="1" s="1"/>
  <c r="W3326" i="1"/>
  <c r="X3326" i="1" s="1"/>
  <c r="W3330" i="1"/>
  <c r="X3330" i="1" s="1"/>
  <c r="W3334" i="1"/>
  <c r="X3334" i="1" s="1"/>
  <c r="W3338" i="1"/>
  <c r="X3338" i="1" s="1"/>
  <c r="W3342" i="1"/>
  <c r="X3342" i="1" s="1"/>
  <c r="W3346" i="1"/>
  <c r="X3346" i="1" s="1"/>
  <c r="W3350" i="1"/>
  <c r="X3350" i="1" s="1"/>
  <c r="W3354" i="1"/>
  <c r="X3354" i="1" s="1"/>
  <c r="W3358" i="1"/>
  <c r="X3358" i="1" s="1"/>
  <c r="W3362" i="1"/>
  <c r="X3362" i="1" s="1"/>
  <c r="W3366" i="1"/>
  <c r="X3366" i="1" s="1"/>
  <c r="W3370" i="1"/>
  <c r="X3370" i="1" s="1"/>
  <c r="W3374" i="1"/>
  <c r="X3374" i="1" s="1"/>
  <c r="W3378" i="1"/>
  <c r="X3378" i="1" s="1"/>
  <c r="W3382" i="1"/>
  <c r="X3382" i="1" s="1"/>
  <c r="W3386" i="1"/>
  <c r="X3386" i="1" s="1"/>
  <c r="W3390" i="1"/>
  <c r="X3390" i="1" s="1"/>
  <c r="W3394" i="1"/>
  <c r="X3394" i="1" s="1"/>
  <c r="W3398" i="1"/>
  <c r="X3398" i="1" s="1"/>
  <c r="W3402" i="1"/>
  <c r="X3402" i="1" s="1"/>
  <c r="W3406" i="1"/>
  <c r="X3406" i="1" s="1"/>
  <c r="W3410" i="1"/>
  <c r="X3410" i="1" s="1"/>
  <c r="W3414" i="1"/>
  <c r="X3414" i="1" s="1"/>
  <c r="W3418" i="1"/>
  <c r="X3418" i="1" s="1"/>
  <c r="W3422" i="1"/>
  <c r="X3422" i="1" s="1"/>
  <c r="W3426" i="1"/>
  <c r="X3426" i="1" s="1"/>
  <c r="W3430" i="1"/>
  <c r="X3430" i="1" s="1"/>
  <c r="W3434" i="1"/>
  <c r="X3434" i="1" s="1"/>
  <c r="W3438" i="1"/>
  <c r="X3438" i="1" s="1"/>
  <c r="W3442" i="1"/>
  <c r="X3442" i="1" s="1"/>
  <c r="W3446" i="1"/>
  <c r="X3446" i="1" s="1"/>
  <c r="W3450" i="1"/>
  <c r="X3450" i="1" s="1"/>
  <c r="W3454" i="1"/>
  <c r="X3454" i="1" s="1"/>
  <c r="W3458" i="1"/>
  <c r="X3458" i="1" s="1"/>
  <c r="W3462" i="1"/>
  <c r="X3462" i="1" s="1"/>
  <c r="W3466" i="1"/>
  <c r="X3466" i="1" s="1"/>
  <c r="W3470" i="1"/>
  <c r="X3470" i="1" s="1"/>
  <c r="W3474" i="1"/>
  <c r="X3474" i="1" s="1"/>
  <c r="W3478" i="1"/>
  <c r="X3478" i="1" s="1"/>
  <c r="W3482" i="1"/>
  <c r="X3482" i="1" s="1"/>
  <c r="W3486" i="1"/>
  <c r="X3486" i="1" s="1"/>
  <c r="W3490" i="1"/>
  <c r="X3490" i="1" s="1"/>
  <c r="W3494" i="1"/>
  <c r="X3494" i="1" s="1"/>
  <c r="W3498" i="1"/>
  <c r="X3498" i="1" s="1"/>
  <c r="W3502" i="1"/>
  <c r="X3502" i="1" s="1"/>
  <c r="W3506" i="1"/>
  <c r="X3506" i="1" s="1"/>
  <c r="W3510" i="1"/>
  <c r="X3510" i="1" s="1"/>
  <c r="W3514" i="1"/>
  <c r="X3514" i="1" s="1"/>
  <c r="W3518" i="1"/>
  <c r="X3518" i="1" s="1"/>
  <c r="W3522" i="1"/>
  <c r="X3522" i="1" s="1"/>
  <c r="W3526" i="1"/>
  <c r="X3526" i="1" s="1"/>
  <c r="W3530" i="1"/>
  <c r="X3530" i="1" s="1"/>
  <c r="W3534" i="1"/>
  <c r="X3534" i="1" s="1"/>
  <c r="W3538" i="1"/>
  <c r="X3538" i="1" s="1"/>
  <c r="W3542" i="1"/>
  <c r="X3542" i="1" s="1"/>
  <c r="W3546" i="1"/>
  <c r="X3546" i="1" s="1"/>
  <c r="W3550" i="1"/>
  <c r="X3550" i="1" s="1"/>
  <c r="W3554" i="1"/>
  <c r="X3554" i="1" s="1"/>
  <c r="W3558" i="1"/>
  <c r="X3558" i="1" s="1"/>
  <c r="W3562" i="1"/>
  <c r="X3562" i="1" s="1"/>
  <c r="W3566" i="1"/>
  <c r="X3566" i="1" s="1"/>
  <c r="W3570" i="1"/>
  <c r="X3570" i="1" s="1"/>
  <c r="W3574" i="1"/>
  <c r="X3574" i="1" s="1"/>
  <c r="W3578" i="1"/>
  <c r="X3578" i="1" s="1"/>
  <c r="W3582" i="1"/>
  <c r="X3582" i="1" s="1"/>
  <c r="W3586" i="1"/>
  <c r="X3586" i="1" s="1"/>
  <c r="W3590" i="1"/>
  <c r="X3590" i="1" s="1"/>
  <c r="W3594" i="1"/>
  <c r="X3594" i="1" s="1"/>
  <c r="W3598" i="1"/>
  <c r="X3598" i="1" s="1"/>
  <c r="W3602" i="1"/>
  <c r="X3602" i="1" s="1"/>
  <c r="W3606" i="1"/>
  <c r="X3606" i="1" s="1"/>
  <c r="W3610" i="1"/>
  <c r="X3610" i="1" s="1"/>
  <c r="W3614" i="1"/>
  <c r="X3614" i="1" s="1"/>
  <c r="W3618" i="1"/>
  <c r="X3618" i="1" s="1"/>
  <c r="W3622" i="1"/>
  <c r="X3622" i="1" s="1"/>
  <c r="W3626" i="1"/>
  <c r="X3626" i="1" s="1"/>
  <c r="W3630" i="1"/>
  <c r="X3630" i="1" s="1"/>
  <c r="W3634" i="1"/>
  <c r="X3634" i="1" s="1"/>
  <c r="W3638" i="1"/>
  <c r="X3638" i="1" s="1"/>
  <c r="W3642" i="1"/>
  <c r="X3642" i="1" s="1"/>
  <c r="W3646" i="1"/>
  <c r="X3646" i="1" s="1"/>
  <c r="W3650" i="1"/>
  <c r="X3650" i="1" s="1"/>
  <c r="W3654" i="1"/>
  <c r="X3654" i="1" s="1"/>
  <c r="W3658" i="1"/>
  <c r="X3658" i="1" s="1"/>
  <c r="W3662" i="1"/>
  <c r="X3662" i="1" s="1"/>
  <c r="W1091" i="1"/>
  <c r="X1091" i="1" s="1"/>
  <c r="W1653" i="1"/>
  <c r="X1653" i="1" s="1"/>
  <c r="W1909" i="1"/>
  <c r="X1909" i="1" s="1"/>
  <c r="W2030" i="1"/>
  <c r="X2030" i="1" s="1"/>
  <c r="W2094" i="1"/>
  <c r="X2094" i="1" s="1"/>
  <c r="W2158" i="1"/>
  <c r="X2158" i="1" s="1"/>
  <c r="W2222" i="1"/>
  <c r="X2222" i="1" s="1"/>
  <c r="W2286" i="1"/>
  <c r="X2286" i="1" s="1"/>
  <c r="W2350" i="1"/>
  <c r="X2350" i="1" s="1"/>
  <c r="W2408" i="1"/>
  <c r="X2408" i="1" s="1"/>
  <c r="W2440" i="1"/>
  <c r="X2440" i="1" s="1"/>
  <c r="W2472" i="1"/>
  <c r="X2472" i="1" s="1"/>
  <c r="W2503" i="1"/>
  <c r="X2503" i="1" s="1"/>
  <c r="W2519" i="1"/>
  <c r="X2519" i="1" s="1"/>
  <c r="W2535" i="1"/>
  <c r="X2535" i="1" s="1"/>
  <c r="W2551" i="1"/>
  <c r="X2551" i="1" s="1"/>
  <c r="W2567" i="1"/>
  <c r="X2567" i="1" s="1"/>
  <c r="W2583" i="1"/>
  <c r="X2583" i="1" s="1"/>
  <c r="W2599" i="1"/>
  <c r="X2599" i="1" s="1"/>
  <c r="W2615" i="1"/>
  <c r="X2615" i="1" s="1"/>
  <c r="W2631" i="1"/>
  <c r="X2631" i="1" s="1"/>
  <c r="W2647" i="1"/>
  <c r="X2647" i="1" s="1"/>
  <c r="W2663" i="1"/>
  <c r="X2663" i="1" s="1"/>
  <c r="W2679" i="1"/>
  <c r="X2679" i="1" s="1"/>
  <c r="W2695" i="1"/>
  <c r="X2695" i="1" s="1"/>
  <c r="W2711" i="1"/>
  <c r="X2711" i="1" s="1"/>
  <c r="W2727" i="1"/>
  <c r="X2727" i="1" s="1"/>
  <c r="W2743" i="1"/>
  <c r="X2743" i="1" s="1"/>
  <c r="W2759" i="1"/>
  <c r="X2759" i="1" s="1"/>
  <c r="W2775" i="1"/>
  <c r="X2775" i="1" s="1"/>
  <c r="W2791" i="1"/>
  <c r="X2791" i="1" s="1"/>
  <c r="W2807" i="1"/>
  <c r="X2807" i="1" s="1"/>
  <c r="W2823" i="1"/>
  <c r="X2823" i="1" s="1"/>
  <c r="W2839" i="1"/>
  <c r="X2839" i="1" s="1"/>
  <c r="W2855" i="1"/>
  <c r="X2855" i="1" s="1"/>
  <c r="W2871" i="1"/>
  <c r="X2871" i="1" s="1"/>
  <c r="W2887" i="1"/>
  <c r="X2887" i="1" s="1"/>
  <c r="W2903" i="1"/>
  <c r="X2903" i="1" s="1"/>
  <c r="W2919" i="1"/>
  <c r="X2919" i="1" s="1"/>
  <c r="W2935" i="1"/>
  <c r="X2935" i="1" s="1"/>
  <c r="W2951" i="1"/>
  <c r="X2951" i="1" s="1"/>
  <c r="W2967" i="1"/>
  <c r="X2967" i="1" s="1"/>
  <c r="W2983" i="1"/>
  <c r="X2983" i="1" s="1"/>
  <c r="W2999" i="1"/>
  <c r="X2999" i="1" s="1"/>
  <c r="W3015" i="1"/>
  <c r="X3015" i="1" s="1"/>
  <c r="W3031" i="1"/>
  <c r="X3031" i="1" s="1"/>
  <c r="W3047" i="1"/>
  <c r="X3047" i="1" s="1"/>
  <c r="W3063" i="1"/>
  <c r="X3063" i="1" s="1"/>
  <c r="W3079" i="1"/>
  <c r="X3079" i="1" s="1"/>
  <c r="W3095" i="1"/>
  <c r="X3095" i="1" s="1"/>
  <c r="W3111" i="1"/>
  <c r="X3111" i="1" s="1"/>
  <c r="W3127" i="1"/>
  <c r="X3127" i="1" s="1"/>
  <c r="W3143" i="1"/>
  <c r="X3143" i="1" s="1"/>
  <c r="W3159" i="1"/>
  <c r="X3159" i="1" s="1"/>
  <c r="W3175" i="1"/>
  <c r="X3175" i="1" s="1"/>
  <c r="W3191" i="1"/>
  <c r="X3191" i="1" s="1"/>
  <c r="W3207" i="1"/>
  <c r="X3207" i="1" s="1"/>
  <c r="W3223" i="1"/>
  <c r="X3223" i="1" s="1"/>
  <c r="W3239" i="1"/>
  <c r="X3239" i="1" s="1"/>
  <c r="W3255" i="1"/>
  <c r="X3255" i="1" s="1"/>
  <c r="W3271" i="1"/>
  <c r="X3271" i="1" s="1"/>
  <c r="W3287" i="1"/>
  <c r="X3287" i="1" s="1"/>
  <c r="W3303" i="1"/>
  <c r="X3303" i="1" s="1"/>
  <c r="W3319" i="1"/>
  <c r="X3319" i="1" s="1"/>
  <c r="W3335" i="1"/>
  <c r="X3335" i="1" s="1"/>
  <c r="W3351" i="1"/>
  <c r="X3351" i="1" s="1"/>
  <c r="W3367" i="1"/>
  <c r="X3367" i="1" s="1"/>
  <c r="W3383" i="1"/>
  <c r="X3383" i="1" s="1"/>
  <c r="W3399" i="1"/>
  <c r="X3399" i="1" s="1"/>
  <c r="W3415" i="1"/>
  <c r="X3415" i="1" s="1"/>
  <c r="W3431" i="1"/>
  <c r="X3431" i="1" s="1"/>
  <c r="W3447" i="1"/>
  <c r="X3447" i="1" s="1"/>
  <c r="W3463" i="1"/>
  <c r="X3463" i="1" s="1"/>
  <c r="W3479" i="1"/>
  <c r="X3479" i="1" s="1"/>
  <c r="W3489" i="1"/>
  <c r="X3489" i="1" s="1"/>
  <c r="W3497" i="1"/>
  <c r="X3497" i="1" s="1"/>
  <c r="W3505" i="1"/>
  <c r="X3505" i="1" s="1"/>
  <c r="W3513" i="1"/>
  <c r="X3513" i="1" s="1"/>
  <c r="W3521" i="1"/>
  <c r="X3521" i="1" s="1"/>
  <c r="W3529" i="1"/>
  <c r="X3529" i="1" s="1"/>
  <c r="W3537" i="1"/>
  <c r="X3537" i="1" s="1"/>
  <c r="W3545" i="1"/>
  <c r="X3545" i="1" s="1"/>
  <c r="W3553" i="1"/>
  <c r="X3553" i="1" s="1"/>
  <c r="W3561" i="1"/>
  <c r="X3561" i="1" s="1"/>
  <c r="W3569" i="1"/>
  <c r="X3569" i="1" s="1"/>
  <c r="W3577" i="1"/>
  <c r="X3577" i="1" s="1"/>
  <c r="W3585" i="1"/>
  <c r="X3585" i="1" s="1"/>
  <c r="W3593" i="1"/>
  <c r="X3593" i="1" s="1"/>
  <c r="W3601" i="1"/>
  <c r="X3601" i="1" s="1"/>
  <c r="W3609" i="1"/>
  <c r="X3609" i="1" s="1"/>
  <c r="W3617" i="1"/>
  <c r="X3617" i="1" s="1"/>
  <c r="W3625" i="1"/>
  <c r="X3625" i="1" s="1"/>
  <c r="W3633" i="1"/>
  <c r="X3633" i="1" s="1"/>
  <c r="W3641" i="1"/>
  <c r="X3641" i="1" s="1"/>
  <c r="W3649" i="1"/>
  <c r="X3649" i="1" s="1"/>
  <c r="W3657" i="1"/>
  <c r="X3657" i="1" s="1"/>
  <c r="W3665" i="1"/>
  <c r="X3665" i="1" s="1"/>
  <c r="W3670" i="1"/>
  <c r="X3670" i="1" s="1"/>
  <c r="W3674" i="1"/>
  <c r="X3674" i="1" s="1"/>
  <c r="W3678" i="1"/>
  <c r="X3678" i="1" s="1"/>
  <c r="W3682" i="1"/>
  <c r="X3682" i="1" s="1"/>
  <c r="W3686" i="1"/>
  <c r="X3686" i="1" s="1"/>
  <c r="W3690" i="1"/>
  <c r="X3690" i="1" s="1"/>
  <c r="W3694" i="1"/>
  <c r="X3694" i="1" s="1"/>
  <c r="W3698" i="1"/>
  <c r="X3698" i="1" s="1"/>
  <c r="W3702" i="1"/>
  <c r="X3702" i="1" s="1"/>
  <c r="W3706" i="1"/>
  <c r="X3706" i="1" s="1"/>
  <c r="W3710" i="1"/>
  <c r="X3710" i="1" s="1"/>
  <c r="W3714" i="1"/>
  <c r="X3714" i="1" s="1"/>
  <c r="W3718" i="1"/>
  <c r="X3718" i="1" s="1"/>
  <c r="W3722" i="1"/>
  <c r="X3722" i="1" s="1"/>
  <c r="W3726" i="1"/>
  <c r="X3726" i="1" s="1"/>
  <c r="W3730" i="1"/>
  <c r="X3730" i="1" s="1"/>
  <c r="W3734" i="1"/>
  <c r="X3734" i="1" s="1"/>
  <c r="W3738" i="1"/>
  <c r="X3738" i="1" s="1"/>
  <c r="W3742" i="1"/>
  <c r="X3742" i="1" s="1"/>
  <c r="W3746" i="1"/>
  <c r="X3746" i="1" s="1"/>
  <c r="W3750" i="1"/>
  <c r="X3750" i="1" s="1"/>
  <c r="W3754" i="1"/>
  <c r="X3754" i="1" s="1"/>
  <c r="W3758" i="1"/>
  <c r="X3758" i="1" s="1"/>
  <c r="W3762" i="1"/>
  <c r="X3762" i="1" s="1"/>
  <c r="W3766" i="1"/>
  <c r="X3766" i="1" s="1"/>
  <c r="W3770" i="1"/>
  <c r="X3770" i="1" s="1"/>
  <c r="W3774" i="1"/>
  <c r="X3774" i="1" s="1"/>
  <c r="W3778" i="1"/>
  <c r="X3778" i="1" s="1"/>
  <c r="W3782" i="1"/>
  <c r="X3782" i="1" s="1"/>
  <c r="W3786" i="1"/>
  <c r="X3786" i="1" s="1"/>
  <c r="W3790" i="1"/>
  <c r="X3790" i="1" s="1"/>
  <c r="W3794" i="1"/>
  <c r="X3794" i="1" s="1"/>
  <c r="W3798" i="1"/>
  <c r="X3798" i="1" s="1"/>
  <c r="W3802" i="1"/>
  <c r="X3802" i="1" s="1"/>
  <c r="W3806" i="1"/>
  <c r="X3806" i="1" s="1"/>
  <c r="W3810" i="1"/>
  <c r="X3810" i="1" s="1"/>
  <c r="W3814" i="1"/>
  <c r="X3814" i="1" s="1"/>
  <c r="W3818" i="1"/>
  <c r="X3818" i="1" s="1"/>
  <c r="W3822" i="1"/>
  <c r="X3822" i="1" s="1"/>
  <c r="W3826" i="1"/>
  <c r="X3826" i="1" s="1"/>
  <c r="W3830" i="1"/>
  <c r="X3830" i="1" s="1"/>
  <c r="W3834" i="1"/>
  <c r="X3834" i="1" s="1"/>
  <c r="W3838" i="1"/>
  <c r="X3838" i="1" s="1"/>
  <c r="W3842" i="1"/>
  <c r="X3842" i="1" s="1"/>
  <c r="W3846" i="1"/>
  <c r="X3846" i="1" s="1"/>
  <c r="W3850" i="1"/>
  <c r="X3850" i="1" s="1"/>
  <c r="W3854" i="1"/>
  <c r="X3854" i="1" s="1"/>
  <c r="W3858" i="1"/>
  <c r="X3858" i="1" s="1"/>
  <c r="W3862" i="1"/>
  <c r="X3862" i="1" s="1"/>
  <c r="W3866" i="1"/>
  <c r="X3866" i="1" s="1"/>
  <c r="W3870" i="1"/>
  <c r="X3870" i="1" s="1"/>
  <c r="W3874" i="1"/>
  <c r="X3874" i="1" s="1"/>
  <c r="W3878" i="1"/>
  <c r="X3878" i="1" s="1"/>
  <c r="W3882" i="1"/>
  <c r="X3882" i="1" s="1"/>
  <c r="W3886" i="1"/>
  <c r="X3886" i="1" s="1"/>
  <c r="W3890" i="1"/>
  <c r="X3890" i="1" s="1"/>
  <c r="W3894" i="1"/>
  <c r="X3894" i="1" s="1"/>
  <c r="W3898" i="1"/>
  <c r="X3898" i="1" s="1"/>
  <c r="W3902" i="1"/>
  <c r="X3902" i="1" s="1"/>
  <c r="W3906" i="1"/>
  <c r="X3906" i="1" s="1"/>
  <c r="W3910" i="1"/>
  <c r="X3910" i="1" s="1"/>
  <c r="W3914" i="1"/>
  <c r="X3914" i="1" s="1"/>
  <c r="W3918" i="1"/>
  <c r="X3918" i="1" s="1"/>
  <c r="W3922" i="1"/>
  <c r="X3922" i="1" s="1"/>
  <c r="W3926" i="1"/>
  <c r="X3926" i="1" s="1"/>
  <c r="W3930" i="1"/>
  <c r="X3930" i="1" s="1"/>
  <c r="W3934" i="1"/>
  <c r="X3934" i="1" s="1"/>
  <c r="W3938" i="1"/>
  <c r="X3938" i="1" s="1"/>
  <c r="W3942" i="1"/>
  <c r="X3942" i="1" s="1"/>
  <c r="W3946" i="1"/>
  <c r="X3946" i="1" s="1"/>
  <c r="W3950" i="1"/>
  <c r="X3950" i="1" s="1"/>
  <c r="W3954" i="1"/>
  <c r="X3954" i="1" s="1"/>
  <c r="W3958" i="1"/>
  <c r="X3958" i="1" s="1"/>
  <c r="W3962" i="1"/>
  <c r="X3962" i="1" s="1"/>
  <c r="W3966" i="1"/>
  <c r="X3966" i="1" s="1"/>
  <c r="W3970" i="1"/>
  <c r="X3970" i="1" s="1"/>
  <c r="W3974" i="1"/>
  <c r="X3974" i="1" s="1"/>
  <c r="W3978" i="1"/>
  <c r="X3978" i="1" s="1"/>
  <c r="W3982" i="1"/>
  <c r="X3982" i="1" s="1"/>
  <c r="W3986" i="1"/>
  <c r="X3986" i="1" s="1"/>
  <c r="W3990" i="1"/>
  <c r="X3990" i="1" s="1"/>
  <c r="W3994" i="1"/>
  <c r="X3994" i="1" s="1"/>
  <c r="W3998" i="1"/>
  <c r="X3998" i="1" s="1"/>
  <c r="W4002" i="1"/>
  <c r="X4002" i="1" s="1"/>
  <c r="W4006" i="1"/>
  <c r="X4006" i="1" s="1"/>
  <c r="W4010" i="1"/>
  <c r="X4010" i="1" s="1"/>
  <c r="W4014" i="1"/>
  <c r="X4014" i="1" s="1"/>
  <c r="W4018" i="1"/>
  <c r="X4018" i="1" s="1"/>
  <c r="W4022" i="1"/>
  <c r="X4022" i="1" s="1"/>
  <c r="W4026" i="1"/>
  <c r="X4026" i="1" s="1"/>
  <c r="W4030" i="1"/>
  <c r="X4030" i="1" s="1"/>
  <c r="W4034" i="1"/>
  <c r="X4034" i="1" s="1"/>
  <c r="W4038" i="1"/>
  <c r="X4038" i="1" s="1"/>
  <c r="W4042" i="1"/>
  <c r="X4042" i="1" s="1"/>
  <c r="W4046" i="1"/>
  <c r="X4046" i="1" s="1"/>
  <c r="W4050" i="1"/>
  <c r="X4050" i="1" s="1"/>
  <c r="W4054" i="1"/>
  <c r="X4054" i="1" s="1"/>
  <c r="W4058" i="1"/>
  <c r="X4058" i="1" s="1"/>
  <c r="W4062" i="1"/>
  <c r="X4062" i="1" s="1"/>
  <c r="W4066" i="1"/>
  <c r="X4066" i="1" s="1"/>
  <c r="W4070" i="1"/>
  <c r="X4070" i="1" s="1"/>
  <c r="W4074" i="1"/>
  <c r="X4074" i="1" s="1"/>
  <c r="W4078" i="1"/>
  <c r="X4078" i="1" s="1"/>
  <c r="W4082" i="1"/>
  <c r="X4082" i="1" s="1"/>
  <c r="W4086" i="1"/>
  <c r="X4086" i="1" s="1"/>
  <c r="W4090" i="1"/>
  <c r="X4090" i="1" s="1"/>
  <c r="W4094" i="1"/>
  <c r="X4094" i="1" s="1"/>
  <c r="W4098" i="1"/>
  <c r="X4098" i="1" s="1"/>
  <c r="W4102" i="1"/>
  <c r="X4102" i="1" s="1"/>
  <c r="W4106" i="1"/>
  <c r="X4106" i="1" s="1"/>
  <c r="W4110" i="1"/>
  <c r="X4110" i="1" s="1"/>
  <c r="W4114" i="1"/>
  <c r="X4114" i="1" s="1"/>
  <c r="W4118" i="1"/>
  <c r="X4118" i="1" s="1"/>
  <c r="W4122" i="1"/>
  <c r="X4122" i="1" s="1"/>
  <c r="W4126" i="1"/>
  <c r="X4126" i="1" s="1"/>
  <c r="W4130" i="1"/>
  <c r="X4130" i="1" s="1"/>
  <c r="W4134" i="1"/>
  <c r="X4134" i="1" s="1"/>
  <c r="W4138" i="1"/>
  <c r="X4138" i="1" s="1"/>
  <c r="W4142" i="1"/>
  <c r="X4142" i="1" s="1"/>
  <c r="W4146" i="1"/>
  <c r="X4146" i="1" s="1"/>
  <c r="W4150" i="1"/>
  <c r="X4150" i="1" s="1"/>
  <c r="W4154" i="1"/>
  <c r="X4154" i="1" s="1"/>
  <c r="W4158" i="1"/>
  <c r="X4158" i="1" s="1"/>
  <c r="W4162" i="1"/>
  <c r="X4162" i="1" s="1"/>
  <c r="W4166" i="1"/>
  <c r="X4166" i="1" s="1"/>
  <c r="W4170" i="1"/>
  <c r="X4170" i="1" s="1"/>
  <c r="W4174" i="1"/>
  <c r="X4174" i="1" s="1"/>
  <c r="W4178" i="1"/>
  <c r="X4178" i="1" s="1"/>
  <c r="W4182" i="1"/>
  <c r="X4182" i="1" s="1"/>
  <c r="W4186" i="1"/>
  <c r="X4186" i="1" s="1"/>
  <c r="W4190" i="1"/>
  <c r="X4190" i="1" s="1"/>
  <c r="W4194" i="1"/>
  <c r="X4194" i="1" s="1"/>
  <c r="W4198" i="1"/>
  <c r="X4198" i="1" s="1"/>
  <c r="W4202" i="1"/>
  <c r="X4202" i="1" s="1"/>
  <c r="W4206" i="1"/>
  <c r="X4206" i="1" s="1"/>
  <c r="W4210" i="1"/>
  <c r="X4210" i="1" s="1"/>
  <c r="W4214" i="1"/>
  <c r="X4214" i="1" s="1"/>
  <c r="W4218" i="1"/>
  <c r="X4218" i="1" s="1"/>
  <c r="W4222" i="1"/>
  <c r="X4222" i="1" s="1"/>
  <c r="W4226" i="1"/>
  <c r="X4226" i="1" s="1"/>
  <c r="W4230" i="1"/>
  <c r="X4230" i="1" s="1"/>
  <c r="W4234" i="1"/>
  <c r="X4234" i="1" s="1"/>
  <c r="W4238" i="1"/>
  <c r="X4238" i="1" s="1"/>
  <c r="W4242" i="1"/>
  <c r="X4242" i="1" s="1"/>
  <c r="W4246" i="1"/>
  <c r="X4246" i="1" s="1"/>
  <c r="W4250" i="1"/>
  <c r="X4250" i="1" s="1"/>
  <c r="W4254" i="1"/>
  <c r="X4254" i="1" s="1"/>
  <c r="W4258" i="1"/>
  <c r="X4258" i="1" s="1"/>
  <c r="W4262" i="1"/>
  <c r="X4262" i="1" s="1"/>
  <c r="W4266" i="1"/>
  <c r="X4266" i="1" s="1"/>
  <c r="W4270" i="1"/>
  <c r="X4270" i="1" s="1"/>
  <c r="W4274" i="1"/>
  <c r="X4274" i="1" s="1"/>
  <c r="W4278" i="1"/>
  <c r="X4278" i="1" s="1"/>
  <c r="W4282" i="1"/>
  <c r="X4282" i="1" s="1"/>
  <c r="W4286" i="1"/>
  <c r="X4286" i="1" s="1"/>
  <c r="W4290" i="1"/>
  <c r="X4290" i="1" s="1"/>
  <c r="W4294" i="1"/>
  <c r="X4294" i="1" s="1"/>
  <c r="W4298" i="1"/>
  <c r="X4298" i="1" s="1"/>
  <c r="W4302" i="1"/>
  <c r="X4302" i="1" s="1"/>
  <c r="W4306" i="1"/>
  <c r="X4306" i="1" s="1"/>
  <c r="W4310" i="1"/>
  <c r="X4310" i="1" s="1"/>
  <c r="W4314" i="1"/>
  <c r="X4314" i="1" s="1"/>
  <c r="W4318" i="1"/>
  <c r="X4318" i="1" s="1"/>
  <c r="W4322" i="1"/>
  <c r="X4322" i="1" s="1"/>
  <c r="W4326" i="1"/>
  <c r="X4326" i="1" s="1"/>
  <c r="W4330" i="1"/>
  <c r="X4330" i="1" s="1"/>
  <c r="W4334" i="1"/>
  <c r="X4334" i="1" s="1"/>
  <c r="W4338" i="1"/>
  <c r="X4338" i="1" s="1"/>
  <c r="W4342" i="1"/>
  <c r="X4342" i="1" s="1"/>
  <c r="W4346" i="1"/>
  <c r="X4346" i="1" s="1"/>
  <c r="W4350" i="1"/>
  <c r="X4350" i="1" s="1"/>
  <c r="W4354" i="1"/>
  <c r="X4354" i="1" s="1"/>
  <c r="W4358" i="1"/>
  <c r="X4358" i="1" s="1"/>
  <c r="W4362" i="1"/>
  <c r="X4362" i="1" s="1"/>
  <c r="W4366" i="1"/>
  <c r="X4366" i="1" s="1"/>
  <c r="W4370" i="1"/>
  <c r="X4370" i="1" s="1"/>
  <c r="W4374" i="1"/>
  <c r="X4374" i="1" s="1"/>
  <c r="W4378" i="1"/>
  <c r="X4378" i="1" s="1"/>
  <c r="W4382" i="1"/>
  <c r="X4382" i="1" s="1"/>
  <c r="W4386" i="1"/>
  <c r="X4386" i="1" s="1"/>
  <c r="W4390" i="1"/>
  <c r="X4390" i="1" s="1"/>
  <c r="W4394" i="1"/>
  <c r="X4394" i="1" s="1"/>
  <c r="W4398" i="1"/>
  <c r="X4398" i="1" s="1"/>
  <c r="W4402" i="1"/>
  <c r="X4402" i="1" s="1"/>
  <c r="W4406" i="1"/>
  <c r="X4406" i="1" s="1"/>
  <c r="W4410" i="1"/>
  <c r="X4410" i="1" s="1"/>
  <c r="W4414" i="1"/>
  <c r="X4414" i="1" s="1"/>
  <c r="W4418" i="1"/>
  <c r="X4418" i="1" s="1"/>
  <c r="W4422" i="1"/>
  <c r="X4422" i="1" s="1"/>
  <c r="W4426" i="1"/>
  <c r="X4426" i="1" s="1"/>
  <c r="W4430" i="1"/>
  <c r="X4430" i="1" s="1"/>
  <c r="W4434" i="1"/>
  <c r="X4434" i="1" s="1"/>
  <c r="W4438" i="1"/>
  <c r="X4438" i="1" s="1"/>
  <c r="W4442" i="1"/>
  <c r="X4442" i="1" s="1"/>
  <c r="W4446" i="1"/>
  <c r="X4446" i="1" s="1"/>
  <c r="W4450" i="1"/>
  <c r="X4450" i="1" s="1"/>
  <c r="W4454" i="1"/>
  <c r="X4454" i="1" s="1"/>
  <c r="W4458" i="1"/>
  <c r="X4458" i="1" s="1"/>
  <c r="W4462" i="1"/>
  <c r="X4462" i="1" s="1"/>
  <c r="W4466" i="1"/>
  <c r="X4466" i="1" s="1"/>
  <c r="W4470" i="1"/>
  <c r="X4470" i="1" s="1"/>
  <c r="W4474" i="1"/>
  <c r="X4474" i="1" s="1"/>
  <c r="W4478" i="1"/>
  <c r="X4478" i="1" s="1"/>
  <c r="W4482" i="1"/>
  <c r="X4482" i="1" s="1"/>
  <c r="W4486" i="1"/>
  <c r="X4486" i="1" s="1"/>
  <c r="W4490" i="1"/>
  <c r="X4490" i="1" s="1"/>
  <c r="W4494" i="1"/>
  <c r="X4494" i="1" s="1"/>
  <c r="W4498" i="1"/>
  <c r="X4498" i="1" s="1"/>
  <c r="W4502" i="1"/>
  <c r="X4502" i="1" s="1"/>
  <c r="W4506" i="1"/>
  <c r="X4506" i="1" s="1"/>
  <c r="W4510" i="1"/>
  <c r="X4510" i="1" s="1"/>
  <c r="W4514" i="1"/>
  <c r="X4514" i="1" s="1"/>
  <c r="W4518" i="1"/>
  <c r="X4518" i="1" s="1"/>
  <c r="W4522" i="1"/>
  <c r="X4522" i="1" s="1"/>
  <c r="W4526" i="1"/>
  <c r="X4526" i="1" s="1"/>
  <c r="W4530" i="1"/>
  <c r="X4530" i="1" s="1"/>
  <c r="W4534" i="1"/>
  <c r="X4534" i="1" s="1"/>
  <c r="W4538" i="1"/>
  <c r="X4538" i="1" s="1"/>
  <c r="W4542" i="1"/>
  <c r="X4542" i="1" s="1"/>
  <c r="W4546" i="1"/>
  <c r="X4546" i="1" s="1"/>
  <c r="W4550" i="1"/>
  <c r="X4550" i="1" s="1"/>
  <c r="W4554" i="1"/>
  <c r="X4554" i="1" s="1"/>
  <c r="W4558" i="1"/>
  <c r="X4558" i="1" s="1"/>
  <c r="W4562" i="1"/>
  <c r="X4562" i="1" s="1"/>
  <c r="W4566" i="1"/>
  <c r="X4566" i="1" s="1"/>
  <c r="W4570" i="1"/>
  <c r="X4570" i="1" s="1"/>
  <c r="W4574" i="1"/>
  <c r="X4574" i="1" s="1"/>
  <c r="W4578" i="1"/>
  <c r="X4578" i="1" s="1"/>
  <c r="W4582" i="1"/>
  <c r="X4582" i="1" s="1"/>
  <c r="W4586" i="1"/>
  <c r="X4586" i="1" s="1"/>
  <c r="W4590" i="1"/>
  <c r="X4590" i="1" s="1"/>
  <c r="W4594" i="1"/>
  <c r="X4594" i="1" s="1"/>
  <c r="W4598" i="1"/>
  <c r="X4598" i="1" s="1"/>
  <c r="W4602" i="1"/>
  <c r="X4602" i="1" s="1"/>
  <c r="W4606" i="1"/>
  <c r="X4606" i="1" s="1"/>
  <c r="W4610" i="1"/>
  <c r="X4610" i="1" s="1"/>
  <c r="W4614" i="1"/>
  <c r="X4614" i="1" s="1"/>
  <c r="W4618" i="1"/>
  <c r="X4618" i="1" s="1"/>
  <c r="W4622" i="1"/>
  <c r="X4622" i="1" s="1"/>
  <c r="W4626" i="1"/>
  <c r="X4626" i="1" s="1"/>
  <c r="W4630" i="1"/>
  <c r="X4630" i="1" s="1"/>
  <c r="W4634" i="1"/>
  <c r="X4634" i="1" s="1"/>
  <c r="W4638" i="1"/>
  <c r="X4638" i="1" s="1"/>
  <c r="W4642" i="1"/>
  <c r="X4642" i="1" s="1"/>
  <c r="W4646" i="1"/>
  <c r="X4646" i="1" s="1"/>
  <c r="W1347" i="1"/>
  <c r="X1347" i="1" s="1"/>
  <c r="W1717" i="1"/>
  <c r="X1717" i="1" s="1"/>
  <c r="W1949" i="1"/>
  <c r="X1949" i="1" s="1"/>
  <c r="W2046" i="1"/>
  <c r="X2046" i="1" s="1"/>
  <c r="W2110" i="1"/>
  <c r="X2110" i="1" s="1"/>
  <c r="W2174" i="1"/>
  <c r="X2174" i="1" s="1"/>
  <c r="W2238" i="1"/>
  <c r="X2238" i="1" s="1"/>
  <c r="W2302" i="1"/>
  <c r="X2302" i="1" s="1"/>
  <c r="W2366" i="1"/>
  <c r="X2366" i="1" s="1"/>
  <c r="W2416" i="1"/>
  <c r="X2416" i="1" s="1"/>
  <c r="W2448" i="1"/>
  <c r="X2448" i="1" s="1"/>
  <c r="W2480" i="1"/>
  <c r="X2480" i="1" s="1"/>
  <c r="W2507" i="1"/>
  <c r="X2507" i="1" s="1"/>
  <c r="W2523" i="1"/>
  <c r="X2523" i="1" s="1"/>
  <c r="W2539" i="1"/>
  <c r="X2539" i="1" s="1"/>
  <c r="W2555" i="1"/>
  <c r="X2555" i="1" s="1"/>
  <c r="W2571" i="1"/>
  <c r="X2571" i="1" s="1"/>
  <c r="W2587" i="1"/>
  <c r="X2587" i="1" s="1"/>
  <c r="W2603" i="1"/>
  <c r="X2603" i="1" s="1"/>
  <c r="W2619" i="1"/>
  <c r="X2619" i="1" s="1"/>
  <c r="W2635" i="1"/>
  <c r="X2635" i="1" s="1"/>
  <c r="W2651" i="1"/>
  <c r="X2651" i="1" s="1"/>
  <c r="W2667" i="1"/>
  <c r="X2667" i="1" s="1"/>
  <c r="W2683" i="1"/>
  <c r="X2683" i="1" s="1"/>
  <c r="W2699" i="1"/>
  <c r="X2699" i="1" s="1"/>
  <c r="W2715" i="1"/>
  <c r="X2715" i="1" s="1"/>
  <c r="W2731" i="1"/>
  <c r="X2731" i="1" s="1"/>
  <c r="W2747" i="1"/>
  <c r="X2747" i="1" s="1"/>
  <c r="W2763" i="1"/>
  <c r="X2763" i="1" s="1"/>
  <c r="W2779" i="1"/>
  <c r="X2779" i="1" s="1"/>
  <c r="W2795" i="1"/>
  <c r="X2795" i="1" s="1"/>
  <c r="W2811" i="1"/>
  <c r="X2811" i="1" s="1"/>
  <c r="W2827" i="1"/>
  <c r="X2827" i="1" s="1"/>
  <c r="W2843" i="1"/>
  <c r="X2843" i="1" s="1"/>
  <c r="W2859" i="1"/>
  <c r="X2859" i="1" s="1"/>
  <c r="W2875" i="1"/>
  <c r="X2875" i="1" s="1"/>
  <c r="W2891" i="1"/>
  <c r="X2891" i="1" s="1"/>
  <c r="W2907" i="1"/>
  <c r="X2907" i="1" s="1"/>
  <c r="W2923" i="1"/>
  <c r="X2923" i="1" s="1"/>
  <c r="W2939" i="1"/>
  <c r="X2939" i="1" s="1"/>
  <c r="W2955" i="1"/>
  <c r="X2955" i="1" s="1"/>
  <c r="W2971" i="1"/>
  <c r="X2971" i="1" s="1"/>
  <c r="W2987" i="1"/>
  <c r="X2987" i="1" s="1"/>
  <c r="W3003" i="1"/>
  <c r="X3003" i="1" s="1"/>
  <c r="W3019" i="1"/>
  <c r="X3019" i="1" s="1"/>
  <c r="W3035" i="1"/>
  <c r="X3035" i="1" s="1"/>
  <c r="W3051" i="1"/>
  <c r="X3051" i="1" s="1"/>
  <c r="W3067" i="1"/>
  <c r="X3067" i="1" s="1"/>
  <c r="W3083" i="1"/>
  <c r="X3083" i="1" s="1"/>
  <c r="W3099" i="1"/>
  <c r="X3099" i="1" s="1"/>
  <c r="W3115" i="1"/>
  <c r="X3115" i="1" s="1"/>
  <c r="W3131" i="1"/>
  <c r="X3131" i="1" s="1"/>
  <c r="W3147" i="1"/>
  <c r="X3147" i="1" s="1"/>
  <c r="W3163" i="1"/>
  <c r="X3163" i="1" s="1"/>
  <c r="W3179" i="1"/>
  <c r="X3179" i="1" s="1"/>
  <c r="W3195" i="1"/>
  <c r="X3195" i="1" s="1"/>
  <c r="W3211" i="1"/>
  <c r="X3211" i="1" s="1"/>
  <c r="W3227" i="1"/>
  <c r="X3227" i="1" s="1"/>
  <c r="W3243" i="1"/>
  <c r="X3243" i="1" s="1"/>
  <c r="W3259" i="1"/>
  <c r="X3259" i="1" s="1"/>
  <c r="W3275" i="1"/>
  <c r="X3275" i="1" s="1"/>
  <c r="W3291" i="1"/>
  <c r="X3291" i="1" s="1"/>
  <c r="W3307" i="1"/>
  <c r="X3307" i="1" s="1"/>
  <c r="W3323" i="1"/>
  <c r="X3323" i="1" s="1"/>
  <c r="W3339" i="1"/>
  <c r="X3339" i="1" s="1"/>
  <c r="W3355" i="1"/>
  <c r="X3355" i="1" s="1"/>
  <c r="W3371" i="1"/>
  <c r="X3371" i="1" s="1"/>
  <c r="W3387" i="1"/>
  <c r="X3387" i="1" s="1"/>
  <c r="W3403" i="1"/>
  <c r="X3403" i="1" s="1"/>
  <c r="W3419" i="1"/>
  <c r="X3419" i="1" s="1"/>
  <c r="W3435" i="1"/>
  <c r="X3435" i="1" s="1"/>
  <c r="W3451" i="1"/>
  <c r="X3451" i="1" s="1"/>
  <c r="W3467" i="1"/>
  <c r="X3467" i="1" s="1"/>
  <c r="W3483" i="1"/>
  <c r="X3483" i="1" s="1"/>
  <c r="W3491" i="1"/>
  <c r="X3491" i="1" s="1"/>
  <c r="W3499" i="1"/>
  <c r="X3499" i="1" s="1"/>
  <c r="W3507" i="1"/>
  <c r="X3507" i="1" s="1"/>
  <c r="W3515" i="1"/>
  <c r="X3515" i="1" s="1"/>
  <c r="W3523" i="1"/>
  <c r="X3523" i="1" s="1"/>
  <c r="W3531" i="1"/>
  <c r="X3531" i="1" s="1"/>
  <c r="W3539" i="1"/>
  <c r="X3539" i="1" s="1"/>
  <c r="W3547" i="1"/>
  <c r="X3547" i="1" s="1"/>
  <c r="W3555" i="1"/>
  <c r="X3555" i="1" s="1"/>
  <c r="W3563" i="1"/>
  <c r="X3563" i="1" s="1"/>
  <c r="W3571" i="1"/>
  <c r="X3571" i="1" s="1"/>
  <c r="W3579" i="1"/>
  <c r="X3579" i="1" s="1"/>
  <c r="W3587" i="1"/>
  <c r="X3587" i="1" s="1"/>
  <c r="W3595" i="1"/>
  <c r="X3595" i="1" s="1"/>
  <c r="W3603" i="1"/>
  <c r="X3603" i="1" s="1"/>
  <c r="W3611" i="1"/>
  <c r="X3611" i="1" s="1"/>
  <c r="W3619" i="1"/>
  <c r="X3619" i="1" s="1"/>
  <c r="W3627" i="1"/>
  <c r="X3627" i="1" s="1"/>
  <c r="W3635" i="1"/>
  <c r="X3635" i="1" s="1"/>
  <c r="W3643" i="1"/>
  <c r="X3643" i="1" s="1"/>
  <c r="W3651" i="1"/>
  <c r="X3651" i="1" s="1"/>
  <c r="W3659" i="1"/>
  <c r="X3659" i="1" s="1"/>
  <c r="W3666" i="1"/>
  <c r="X3666" i="1" s="1"/>
  <c r="W3671" i="1"/>
  <c r="X3671" i="1" s="1"/>
  <c r="W3675" i="1"/>
  <c r="X3675" i="1" s="1"/>
  <c r="W3679" i="1"/>
  <c r="X3679" i="1" s="1"/>
  <c r="W3683" i="1"/>
  <c r="X3683" i="1" s="1"/>
  <c r="W3687" i="1"/>
  <c r="X3687" i="1" s="1"/>
  <c r="W3691" i="1"/>
  <c r="X3691" i="1" s="1"/>
  <c r="W3695" i="1"/>
  <c r="X3695" i="1" s="1"/>
  <c r="W3699" i="1"/>
  <c r="X3699" i="1" s="1"/>
  <c r="W3703" i="1"/>
  <c r="X3703" i="1" s="1"/>
  <c r="W3707" i="1"/>
  <c r="X3707" i="1" s="1"/>
  <c r="W3711" i="1"/>
  <c r="X3711" i="1" s="1"/>
  <c r="W3715" i="1"/>
  <c r="X3715" i="1" s="1"/>
  <c r="W3719" i="1"/>
  <c r="X3719" i="1" s="1"/>
  <c r="W3723" i="1"/>
  <c r="X3723" i="1" s="1"/>
  <c r="W3727" i="1"/>
  <c r="X3727" i="1" s="1"/>
  <c r="W3731" i="1"/>
  <c r="X3731" i="1" s="1"/>
  <c r="W3735" i="1"/>
  <c r="X3735" i="1" s="1"/>
  <c r="W3739" i="1"/>
  <c r="X3739" i="1" s="1"/>
  <c r="W3743" i="1"/>
  <c r="X3743" i="1" s="1"/>
  <c r="W3747" i="1"/>
  <c r="X3747" i="1" s="1"/>
  <c r="W3751" i="1"/>
  <c r="X3751" i="1" s="1"/>
  <c r="W3755" i="1"/>
  <c r="X3755" i="1" s="1"/>
  <c r="W3759" i="1"/>
  <c r="X3759" i="1" s="1"/>
  <c r="W3763" i="1"/>
  <c r="X3763" i="1" s="1"/>
  <c r="W3767" i="1"/>
  <c r="X3767" i="1" s="1"/>
  <c r="W3771" i="1"/>
  <c r="X3771" i="1" s="1"/>
  <c r="W3775" i="1"/>
  <c r="X3775" i="1" s="1"/>
  <c r="W3779" i="1"/>
  <c r="X3779" i="1" s="1"/>
  <c r="W3783" i="1"/>
  <c r="X3783" i="1" s="1"/>
  <c r="W3787" i="1"/>
  <c r="X3787" i="1" s="1"/>
  <c r="W3791" i="1"/>
  <c r="X3791" i="1" s="1"/>
  <c r="W3795" i="1"/>
  <c r="X3795" i="1" s="1"/>
  <c r="W3799" i="1"/>
  <c r="X3799" i="1" s="1"/>
  <c r="W3803" i="1"/>
  <c r="X3803" i="1" s="1"/>
  <c r="W3807" i="1"/>
  <c r="X3807" i="1" s="1"/>
  <c r="W3811" i="1"/>
  <c r="X3811" i="1" s="1"/>
  <c r="W3815" i="1"/>
  <c r="X3815" i="1" s="1"/>
  <c r="W3819" i="1"/>
  <c r="X3819" i="1" s="1"/>
  <c r="W3823" i="1"/>
  <c r="X3823" i="1" s="1"/>
  <c r="W3827" i="1"/>
  <c r="X3827" i="1" s="1"/>
  <c r="W3831" i="1"/>
  <c r="X3831" i="1" s="1"/>
  <c r="W3835" i="1"/>
  <c r="X3835" i="1" s="1"/>
  <c r="W3839" i="1"/>
  <c r="X3839" i="1" s="1"/>
  <c r="W3843" i="1"/>
  <c r="X3843" i="1" s="1"/>
  <c r="W3847" i="1"/>
  <c r="X3847" i="1" s="1"/>
  <c r="W3851" i="1"/>
  <c r="X3851" i="1" s="1"/>
  <c r="W3855" i="1"/>
  <c r="X3855" i="1" s="1"/>
  <c r="W3859" i="1"/>
  <c r="X3859" i="1" s="1"/>
  <c r="W3863" i="1"/>
  <c r="X3863" i="1" s="1"/>
  <c r="W3867" i="1"/>
  <c r="X3867" i="1" s="1"/>
  <c r="W3871" i="1"/>
  <c r="X3871" i="1" s="1"/>
  <c r="W3875" i="1"/>
  <c r="X3875" i="1" s="1"/>
  <c r="W3879" i="1"/>
  <c r="X3879" i="1" s="1"/>
  <c r="W3883" i="1"/>
  <c r="X3883" i="1" s="1"/>
  <c r="W3887" i="1"/>
  <c r="X3887" i="1" s="1"/>
  <c r="W3891" i="1"/>
  <c r="X3891" i="1" s="1"/>
  <c r="W3895" i="1"/>
  <c r="X3895" i="1" s="1"/>
  <c r="W3899" i="1"/>
  <c r="X3899" i="1" s="1"/>
  <c r="W3903" i="1"/>
  <c r="X3903" i="1" s="1"/>
  <c r="W3907" i="1"/>
  <c r="X3907" i="1" s="1"/>
  <c r="W3911" i="1"/>
  <c r="X3911" i="1" s="1"/>
  <c r="W3915" i="1"/>
  <c r="X3915" i="1" s="1"/>
  <c r="W3919" i="1"/>
  <c r="X3919" i="1" s="1"/>
  <c r="W3923" i="1"/>
  <c r="X3923" i="1" s="1"/>
  <c r="W3927" i="1"/>
  <c r="X3927" i="1" s="1"/>
  <c r="W3931" i="1"/>
  <c r="X3931" i="1" s="1"/>
  <c r="W3935" i="1"/>
  <c r="X3935" i="1" s="1"/>
  <c r="W3939" i="1"/>
  <c r="X3939" i="1" s="1"/>
  <c r="W3943" i="1"/>
  <c r="X3943" i="1" s="1"/>
  <c r="W3947" i="1"/>
  <c r="X3947" i="1" s="1"/>
  <c r="W3951" i="1"/>
  <c r="X3951" i="1" s="1"/>
  <c r="W3955" i="1"/>
  <c r="X3955" i="1" s="1"/>
  <c r="W3959" i="1"/>
  <c r="X3959" i="1" s="1"/>
  <c r="W3963" i="1"/>
  <c r="X3963" i="1" s="1"/>
  <c r="W3967" i="1"/>
  <c r="X3967" i="1" s="1"/>
  <c r="W3971" i="1"/>
  <c r="X3971" i="1" s="1"/>
  <c r="W3975" i="1"/>
  <c r="X3975" i="1" s="1"/>
  <c r="W3979" i="1"/>
  <c r="X3979" i="1" s="1"/>
  <c r="W3983" i="1"/>
  <c r="X3983" i="1" s="1"/>
  <c r="W3987" i="1"/>
  <c r="X3987" i="1" s="1"/>
  <c r="W3991" i="1"/>
  <c r="X3991" i="1" s="1"/>
  <c r="W3995" i="1"/>
  <c r="X3995" i="1" s="1"/>
  <c r="W3999" i="1"/>
  <c r="X3999" i="1" s="1"/>
  <c r="W4003" i="1"/>
  <c r="X4003" i="1" s="1"/>
  <c r="W4007" i="1"/>
  <c r="X4007" i="1" s="1"/>
  <c r="W4011" i="1"/>
  <c r="X4011" i="1" s="1"/>
  <c r="W4015" i="1"/>
  <c r="X4015" i="1" s="1"/>
  <c r="W4019" i="1"/>
  <c r="X4019" i="1" s="1"/>
  <c r="W4023" i="1"/>
  <c r="X4023" i="1" s="1"/>
  <c r="W4027" i="1"/>
  <c r="X4027" i="1" s="1"/>
  <c r="W4031" i="1"/>
  <c r="X4031" i="1" s="1"/>
  <c r="W4035" i="1"/>
  <c r="X4035" i="1" s="1"/>
  <c r="W4039" i="1"/>
  <c r="X4039" i="1" s="1"/>
  <c r="W4043" i="1"/>
  <c r="X4043" i="1" s="1"/>
  <c r="W4047" i="1"/>
  <c r="X4047" i="1" s="1"/>
  <c r="W4051" i="1"/>
  <c r="X4051" i="1" s="1"/>
  <c r="W4055" i="1"/>
  <c r="X4055" i="1" s="1"/>
  <c r="W4059" i="1"/>
  <c r="X4059" i="1" s="1"/>
  <c r="W4063" i="1"/>
  <c r="X4063" i="1" s="1"/>
  <c r="W4067" i="1"/>
  <c r="X4067" i="1" s="1"/>
  <c r="W4071" i="1"/>
  <c r="X4071" i="1" s="1"/>
  <c r="W4075" i="1"/>
  <c r="X4075" i="1" s="1"/>
  <c r="W4079" i="1"/>
  <c r="X4079" i="1" s="1"/>
  <c r="W4083" i="1"/>
  <c r="X4083" i="1" s="1"/>
  <c r="W4087" i="1"/>
  <c r="X4087" i="1" s="1"/>
  <c r="W4091" i="1"/>
  <c r="X4091" i="1" s="1"/>
  <c r="W4095" i="1"/>
  <c r="X4095" i="1" s="1"/>
  <c r="W4099" i="1"/>
  <c r="X4099" i="1" s="1"/>
  <c r="W4103" i="1"/>
  <c r="X4103" i="1" s="1"/>
  <c r="W4107" i="1"/>
  <c r="X4107" i="1" s="1"/>
  <c r="W4111" i="1"/>
  <c r="X4111" i="1" s="1"/>
  <c r="W4115" i="1"/>
  <c r="X4115" i="1" s="1"/>
  <c r="W4119" i="1"/>
  <c r="X4119" i="1" s="1"/>
  <c r="W4123" i="1"/>
  <c r="X4123" i="1" s="1"/>
  <c r="W4127" i="1"/>
  <c r="X4127" i="1" s="1"/>
  <c r="W4131" i="1"/>
  <c r="X4131" i="1" s="1"/>
  <c r="W4135" i="1"/>
  <c r="X4135" i="1" s="1"/>
  <c r="W4139" i="1"/>
  <c r="X4139" i="1" s="1"/>
  <c r="W4143" i="1"/>
  <c r="X4143" i="1" s="1"/>
  <c r="W4147" i="1"/>
  <c r="X4147" i="1" s="1"/>
  <c r="W4151" i="1"/>
  <c r="X4151" i="1" s="1"/>
  <c r="W4155" i="1"/>
  <c r="X4155" i="1" s="1"/>
  <c r="W4159" i="1"/>
  <c r="X4159" i="1" s="1"/>
  <c r="W4163" i="1"/>
  <c r="X4163" i="1" s="1"/>
  <c r="W4167" i="1"/>
  <c r="X4167" i="1" s="1"/>
  <c r="W4171" i="1"/>
  <c r="X4171" i="1" s="1"/>
  <c r="W4175" i="1"/>
  <c r="X4175" i="1" s="1"/>
  <c r="W4179" i="1"/>
  <c r="X4179" i="1" s="1"/>
  <c r="W4183" i="1"/>
  <c r="X4183" i="1" s="1"/>
  <c r="W4187" i="1"/>
  <c r="X4187" i="1" s="1"/>
  <c r="W4191" i="1"/>
  <c r="X4191" i="1" s="1"/>
  <c r="W4195" i="1"/>
  <c r="X4195" i="1" s="1"/>
  <c r="W4199" i="1"/>
  <c r="X4199" i="1" s="1"/>
  <c r="W4203" i="1"/>
  <c r="X4203" i="1" s="1"/>
  <c r="W4207" i="1"/>
  <c r="X4207" i="1" s="1"/>
  <c r="W4211" i="1"/>
  <c r="X4211" i="1" s="1"/>
  <c r="W4215" i="1"/>
  <c r="X4215" i="1" s="1"/>
  <c r="W4219" i="1"/>
  <c r="X4219" i="1" s="1"/>
  <c r="W4223" i="1"/>
  <c r="X4223" i="1" s="1"/>
  <c r="W4227" i="1"/>
  <c r="X4227" i="1" s="1"/>
  <c r="W4231" i="1"/>
  <c r="X4231" i="1" s="1"/>
  <c r="W4235" i="1"/>
  <c r="X4235" i="1" s="1"/>
  <c r="W4239" i="1"/>
  <c r="X4239" i="1" s="1"/>
  <c r="W4243" i="1"/>
  <c r="X4243" i="1" s="1"/>
  <c r="W4247" i="1"/>
  <c r="X4247" i="1" s="1"/>
  <c r="W4251" i="1"/>
  <c r="X4251" i="1" s="1"/>
  <c r="W4255" i="1"/>
  <c r="X4255" i="1" s="1"/>
  <c r="W4259" i="1"/>
  <c r="X4259" i="1" s="1"/>
  <c r="W4263" i="1"/>
  <c r="X4263" i="1" s="1"/>
  <c r="W4267" i="1"/>
  <c r="X4267" i="1" s="1"/>
  <c r="W4271" i="1"/>
  <c r="X4271" i="1" s="1"/>
  <c r="W4275" i="1"/>
  <c r="X4275" i="1" s="1"/>
  <c r="W4279" i="1"/>
  <c r="X4279" i="1" s="1"/>
  <c r="W4283" i="1"/>
  <c r="X4283" i="1" s="1"/>
  <c r="W4287" i="1"/>
  <c r="X4287" i="1" s="1"/>
  <c r="W4291" i="1"/>
  <c r="X4291" i="1" s="1"/>
  <c r="W4295" i="1"/>
  <c r="X4295" i="1" s="1"/>
  <c r="W4299" i="1"/>
  <c r="X4299" i="1" s="1"/>
  <c r="W4303" i="1"/>
  <c r="X4303" i="1" s="1"/>
  <c r="W4307" i="1"/>
  <c r="X4307" i="1" s="1"/>
  <c r="W4311" i="1"/>
  <c r="X4311" i="1" s="1"/>
  <c r="W4315" i="1"/>
  <c r="X4315" i="1" s="1"/>
  <c r="W4319" i="1"/>
  <c r="X4319" i="1" s="1"/>
  <c r="W4323" i="1"/>
  <c r="X4323" i="1" s="1"/>
  <c r="W4327" i="1"/>
  <c r="X4327" i="1" s="1"/>
  <c r="W4331" i="1"/>
  <c r="X4331" i="1" s="1"/>
  <c r="W4335" i="1"/>
  <c r="X4335" i="1" s="1"/>
  <c r="W4339" i="1"/>
  <c r="X4339" i="1" s="1"/>
  <c r="W4343" i="1"/>
  <c r="X4343" i="1" s="1"/>
  <c r="W4347" i="1"/>
  <c r="X4347" i="1" s="1"/>
  <c r="W4351" i="1"/>
  <c r="X4351" i="1" s="1"/>
  <c r="W4355" i="1"/>
  <c r="X4355" i="1" s="1"/>
  <c r="W4359" i="1"/>
  <c r="X4359" i="1" s="1"/>
  <c r="W4363" i="1"/>
  <c r="X4363" i="1" s="1"/>
  <c r="W4367" i="1"/>
  <c r="X4367" i="1" s="1"/>
  <c r="W4371" i="1"/>
  <c r="X4371" i="1" s="1"/>
  <c r="W4375" i="1"/>
  <c r="X4375" i="1" s="1"/>
  <c r="W4379" i="1"/>
  <c r="X4379" i="1" s="1"/>
  <c r="W4383" i="1"/>
  <c r="X4383" i="1" s="1"/>
  <c r="W4387" i="1"/>
  <c r="X4387" i="1" s="1"/>
  <c r="W4391" i="1"/>
  <c r="X4391" i="1" s="1"/>
  <c r="W4395" i="1"/>
  <c r="X4395" i="1" s="1"/>
  <c r="W4399" i="1"/>
  <c r="X4399" i="1" s="1"/>
  <c r="W4403" i="1"/>
  <c r="X4403" i="1" s="1"/>
  <c r="W4407" i="1"/>
  <c r="X4407" i="1" s="1"/>
  <c r="W4411" i="1"/>
  <c r="X4411" i="1" s="1"/>
  <c r="W4415" i="1"/>
  <c r="X4415" i="1" s="1"/>
  <c r="W4419" i="1"/>
  <c r="X4419" i="1" s="1"/>
  <c r="W4423" i="1"/>
  <c r="X4423" i="1" s="1"/>
  <c r="W4427" i="1"/>
  <c r="X4427" i="1" s="1"/>
  <c r="W4431" i="1"/>
  <c r="X4431" i="1" s="1"/>
  <c r="W4435" i="1"/>
  <c r="X4435" i="1" s="1"/>
  <c r="W4439" i="1"/>
  <c r="X4439" i="1" s="1"/>
  <c r="W4443" i="1"/>
  <c r="X4443" i="1" s="1"/>
  <c r="W4447" i="1"/>
  <c r="X4447" i="1" s="1"/>
  <c r="W4451" i="1"/>
  <c r="X4451" i="1" s="1"/>
  <c r="W4455" i="1"/>
  <c r="X4455" i="1" s="1"/>
  <c r="W4459" i="1"/>
  <c r="X4459" i="1" s="1"/>
  <c r="W4463" i="1"/>
  <c r="X4463" i="1" s="1"/>
  <c r="W4467" i="1"/>
  <c r="X4467" i="1" s="1"/>
  <c r="W4471" i="1"/>
  <c r="X4471" i="1" s="1"/>
  <c r="W4475" i="1"/>
  <c r="X4475" i="1" s="1"/>
  <c r="W4479" i="1"/>
  <c r="X4479" i="1" s="1"/>
  <c r="W4483" i="1"/>
  <c r="X4483" i="1" s="1"/>
  <c r="W4487" i="1"/>
  <c r="X4487" i="1" s="1"/>
  <c r="W4491" i="1"/>
  <c r="X4491" i="1" s="1"/>
  <c r="W4495" i="1"/>
  <c r="X4495" i="1" s="1"/>
  <c r="W4499" i="1"/>
  <c r="X4499" i="1" s="1"/>
  <c r="W4503" i="1"/>
  <c r="X4503" i="1" s="1"/>
  <c r="W4507" i="1"/>
  <c r="X4507" i="1" s="1"/>
  <c r="W4511" i="1"/>
  <c r="X4511" i="1" s="1"/>
  <c r="W4515" i="1"/>
  <c r="X4515" i="1" s="1"/>
  <c r="W4519" i="1"/>
  <c r="X4519" i="1" s="1"/>
  <c r="W4523" i="1"/>
  <c r="X4523" i="1" s="1"/>
  <c r="W4527" i="1"/>
  <c r="X4527" i="1" s="1"/>
  <c r="W4531" i="1"/>
  <c r="X4531" i="1" s="1"/>
  <c r="W4535" i="1"/>
  <c r="X4535" i="1" s="1"/>
  <c r="W4539" i="1"/>
  <c r="X4539" i="1" s="1"/>
  <c r="W1525" i="1"/>
  <c r="X1525" i="1" s="1"/>
  <c r="W1781" i="1"/>
  <c r="X1781" i="1" s="1"/>
  <c r="W1981" i="1"/>
  <c r="X1981" i="1" s="1"/>
  <c r="W2062" i="1"/>
  <c r="X2062" i="1" s="1"/>
  <c r="W2126" i="1"/>
  <c r="X2126" i="1" s="1"/>
  <c r="W2190" i="1"/>
  <c r="X2190" i="1" s="1"/>
  <c r="W2254" i="1"/>
  <c r="X2254" i="1" s="1"/>
  <c r="W2318" i="1"/>
  <c r="X2318" i="1" s="1"/>
  <c r="W2382" i="1"/>
  <c r="X2382" i="1" s="1"/>
  <c r="W2424" i="1"/>
  <c r="X2424" i="1" s="1"/>
  <c r="W2456" i="1"/>
  <c r="X2456" i="1" s="1"/>
  <c r="W2488" i="1"/>
  <c r="X2488" i="1" s="1"/>
  <c r="W2511" i="1"/>
  <c r="X2511" i="1" s="1"/>
  <c r="W2527" i="1"/>
  <c r="X2527" i="1" s="1"/>
  <c r="W2543" i="1"/>
  <c r="X2543" i="1" s="1"/>
  <c r="W2559" i="1"/>
  <c r="X2559" i="1" s="1"/>
  <c r="W2575" i="1"/>
  <c r="X2575" i="1" s="1"/>
  <c r="W2591" i="1"/>
  <c r="X2591" i="1" s="1"/>
  <c r="W2607" i="1"/>
  <c r="X2607" i="1" s="1"/>
  <c r="W2623" i="1"/>
  <c r="X2623" i="1" s="1"/>
  <c r="W2639" i="1"/>
  <c r="X2639" i="1" s="1"/>
  <c r="W2655" i="1"/>
  <c r="X2655" i="1" s="1"/>
  <c r="W2671" i="1"/>
  <c r="X2671" i="1" s="1"/>
  <c r="W2687" i="1"/>
  <c r="X2687" i="1" s="1"/>
  <c r="W2703" i="1"/>
  <c r="X2703" i="1" s="1"/>
  <c r="W2719" i="1"/>
  <c r="X2719" i="1" s="1"/>
  <c r="W2735" i="1"/>
  <c r="X2735" i="1" s="1"/>
  <c r="W2751" i="1"/>
  <c r="X2751" i="1" s="1"/>
  <c r="W2767" i="1"/>
  <c r="X2767" i="1" s="1"/>
  <c r="W2783" i="1"/>
  <c r="X2783" i="1" s="1"/>
  <c r="W2799" i="1"/>
  <c r="X2799" i="1" s="1"/>
  <c r="W2815" i="1"/>
  <c r="X2815" i="1" s="1"/>
  <c r="W2831" i="1"/>
  <c r="X2831" i="1" s="1"/>
  <c r="W2847" i="1"/>
  <c r="X2847" i="1" s="1"/>
  <c r="W2863" i="1"/>
  <c r="X2863" i="1" s="1"/>
  <c r="W2879" i="1"/>
  <c r="X2879" i="1" s="1"/>
  <c r="W2895" i="1"/>
  <c r="X2895" i="1" s="1"/>
  <c r="W2911" i="1"/>
  <c r="X2911" i="1" s="1"/>
  <c r="W2927" i="1"/>
  <c r="X2927" i="1" s="1"/>
  <c r="W2943" i="1"/>
  <c r="X2943" i="1" s="1"/>
  <c r="W2959" i="1"/>
  <c r="X2959" i="1" s="1"/>
  <c r="W2975" i="1"/>
  <c r="X2975" i="1" s="1"/>
  <c r="W2991" i="1"/>
  <c r="X2991" i="1" s="1"/>
  <c r="W3007" i="1"/>
  <c r="X3007" i="1" s="1"/>
  <c r="W3023" i="1"/>
  <c r="X3023" i="1" s="1"/>
  <c r="W3039" i="1"/>
  <c r="X3039" i="1" s="1"/>
  <c r="W3055" i="1"/>
  <c r="X3055" i="1" s="1"/>
  <c r="W3071" i="1"/>
  <c r="X3071" i="1" s="1"/>
  <c r="W3087" i="1"/>
  <c r="X3087" i="1" s="1"/>
  <c r="W3103" i="1"/>
  <c r="X3103" i="1" s="1"/>
  <c r="W3119" i="1"/>
  <c r="X3119" i="1" s="1"/>
  <c r="W3135" i="1"/>
  <c r="X3135" i="1" s="1"/>
  <c r="W3151" i="1"/>
  <c r="X3151" i="1" s="1"/>
  <c r="W3167" i="1"/>
  <c r="X3167" i="1" s="1"/>
  <c r="W3183" i="1"/>
  <c r="X3183" i="1" s="1"/>
  <c r="W3199" i="1"/>
  <c r="X3199" i="1" s="1"/>
  <c r="W3215" i="1"/>
  <c r="X3215" i="1" s="1"/>
  <c r="W3231" i="1"/>
  <c r="X3231" i="1" s="1"/>
  <c r="W3247" i="1"/>
  <c r="X3247" i="1" s="1"/>
  <c r="W3263" i="1"/>
  <c r="X3263" i="1" s="1"/>
  <c r="W3279" i="1"/>
  <c r="X3279" i="1" s="1"/>
  <c r="W3295" i="1"/>
  <c r="X3295" i="1" s="1"/>
  <c r="W3311" i="1"/>
  <c r="X3311" i="1" s="1"/>
  <c r="W3327" i="1"/>
  <c r="X3327" i="1" s="1"/>
  <c r="W3343" i="1"/>
  <c r="X3343" i="1" s="1"/>
  <c r="W3359" i="1"/>
  <c r="X3359" i="1" s="1"/>
  <c r="W3375" i="1"/>
  <c r="X3375" i="1" s="1"/>
  <c r="W3391" i="1"/>
  <c r="X3391" i="1" s="1"/>
  <c r="W3407" i="1"/>
  <c r="X3407" i="1" s="1"/>
  <c r="W3423" i="1"/>
  <c r="X3423" i="1" s="1"/>
  <c r="W3439" i="1"/>
  <c r="X3439" i="1" s="1"/>
  <c r="W3455" i="1"/>
  <c r="X3455" i="1" s="1"/>
  <c r="W3471" i="1"/>
  <c r="X3471" i="1" s="1"/>
  <c r="W3485" i="1"/>
  <c r="X3485" i="1" s="1"/>
  <c r="W3493" i="1"/>
  <c r="X3493" i="1" s="1"/>
  <c r="W3501" i="1"/>
  <c r="X3501" i="1" s="1"/>
  <c r="W3509" i="1"/>
  <c r="X3509" i="1" s="1"/>
  <c r="W3517" i="1"/>
  <c r="X3517" i="1" s="1"/>
  <c r="W3525" i="1"/>
  <c r="X3525" i="1" s="1"/>
  <c r="W3533" i="1"/>
  <c r="X3533" i="1" s="1"/>
  <c r="W3541" i="1"/>
  <c r="X3541" i="1" s="1"/>
  <c r="W3549" i="1"/>
  <c r="X3549" i="1" s="1"/>
  <c r="W3557" i="1"/>
  <c r="X3557" i="1" s="1"/>
  <c r="W3565" i="1"/>
  <c r="X3565" i="1" s="1"/>
  <c r="W3573" i="1"/>
  <c r="X3573" i="1" s="1"/>
  <c r="W3581" i="1"/>
  <c r="X3581" i="1" s="1"/>
  <c r="W3589" i="1"/>
  <c r="X3589" i="1" s="1"/>
  <c r="W3597" i="1"/>
  <c r="X3597" i="1" s="1"/>
  <c r="W3605" i="1"/>
  <c r="X3605" i="1" s="1"/>
  <c r="W3613" i="1"/>
  <c r="X3613" i="1" s="1"/>
  <c r="W3621" i="1"/>
  <c r="X3621" i="1" s="1"/>
  <c r="W3629" i="1"/>
  <c r="X3629" i="1" s="1"/>
  <c r="W3637" i="1"/>
  <c r="X3637" i="1" s="1"/>
  <c r="W3645" i="1"/>
  <c r="X3645" i="1" s="1"/>
  <c r="W3653" i="1"/>
  <c r="X3653" i="1" s="1"/>
  <c r="W3661" i="1"/>
  <c r="X3661" i="1" s="1"/>
  <c r="W3667" i="1"/>
  <c r="X3667" i="1" s="1"/>
  <c r="W3672" i="1"/>
  <c r="X3672" i="1" s="1"/>
  <c r="W3676" i="1"/>
  <c r="X3676" i="1" s="1"/>
  <c r="W3680" i="1"/>
  <c r="X3680" i="1" s="1"/>
  <c r="W3684" i="1"/>
  <c r="X3684" i="1" s="1"/>
  <c r="W3688" i="1"/>
  <c r="X3688" i="1" s="1"/>
  <c r="W3692" i="1"/>
  <c r="X3692" i="1" s="1"/>
  <c r="W3696" i="1"/>
  <c r="X3696" i="1" s="1"/>
  <c r="W3700" i="1"/>
  <c r="X3700" i="1" s="1"/>
  <c r="W3704" i="1"/>
  <c r="X3704" i="1" s="1"/>
  <c r="W3708" i="1"/>
  <c r="X3708" i="1" s="1"/>
  <c r="W3712" i="1"/>
  <c r="X3712" i="1" s="1"/>
  <c r="W3716" i="1"/>
  <c r="X3716" i="1" s="1"/>
  <c r="W3720" i="1"/>
  <c r="X3720" i="1" s="1"/>
  <c r="W3724" i="1"/>
  <c r="X3724" i="1" s="1"/>
  <c r="W3728" i="1"/>
  <c r="X3728" i="1" s="1"/>
  <c r="W3732" i="1"/>
  <c r="X3732" i="1" s="1"/>
  <c r="W3736" i="1"/>
  <c r="X3736" i="1" s="1"/>
  <c r="W3740" i="1"/>
  <c r="X3740" i="1" s="1"/>
  <c r="W3744" i="1"/>
  <c r="X3744" i="1" s="1"/>
  <c r="W3748" i="1"/>
  <c r="X3748" i="1" s="1"/>
  <c r="W3752" i="1"/>
  <c r="X3752" i="1" s="1"/>
  <c r="W3756" i="1"/>
  <c r="X3756" i="1" s="1"/>
  <c r="W3760" i="1"/>
  <c r="X3760" i="1" s="1"/>
  <c r="W3764" i="1"/>
  <c r="X3764" i="1" s="1"/>
  <c r="W3768" i="1"/>
  <c r="X3768" i="1" s="1"/>
  <c r="W3772" i="1"/>
  <c r="X3772" i="1" s="1"/>
  <c r="W3776" i="1"/>
  <c r="X3776" i="1" s="1"/>
  <c r="W3780" i="1"/>
  <c r="X3780" i="1" s="1"/>
  <c r="W3784" i="1"/>
  <c r="X3784" i="1" s="1"/>
  <c r="W3788" i="1"/>
  <c r="X3788" i="1" s="1"/>
  <c r="W3792" i="1"/>
  <c r="X3792" i="1" s="1"/>
  <c r="W3796" i="1"/>
  <c r="X3796" i="1" s="1"/>
  <c r="W3800" i="1"/>
  <c r="X3800" i="1" s="1"/>
  <c r="W3804" i="1"/>
  <c r="X3804" i="1" s="1"/>
  <c r="W3808" i="1"/>
  <c r="X3808" i="1" s="1"/>
  <c r="W3812" i="1"/>
  <c r="X3812" i="1" s="1"/>
  <c r="W3816" i="1"/>
  <c r="X3816" i="1" s="1"/>
  <c r="W3820" i="1"/>
  <c r="X3820" i="1" s="1"/>
  <c r="W3824" i="1"/>
  <c r="X3824" i="1" s="1"/>
  <c r="W3828" i="1"/>
  <c r="X3828" i="1" s="1"/>
  <c r="W3832" i="1"/>
  <c r="X3832" i="1" s="1"/>
  <c r="W3836" i="1"/>
  <c r="X3836" i="1" s="1"/>
  <c r="W3840" i="1"/>
  <c r="X3840" i="1" s="1"/>
  <c r="W3844" i="1"/>
  <c r="X3844" i="1" s="1"/>
  <c r="W3848" i="1"/>
  <c r="X3848" i="1" s="1"/>
  <c r="W3852" i="1"/>
  <c r="X3852" i="1" s="1"/>
  <c r="W3856" i="1"/>
  <c r="X3856" i="1" s="1"/>
  <c r="W3860" i="1"/>
  <c r="X3860" i="1" s="1"/>
  <c r="W3864" i="1"/>
  <c r="X3864" i="1" s="1"/>
  <c r="W3868" i="1"/>
  <c r="X3868" i="1" s="1"/>
  <c r="W3872" i="1"/>
  <c r="X3872" i="1" s="1"/>
  <c r="W3876" i="1"/>
  <c r="X3876" i="1" s="1"/>
  <c r="W3880" i="1"/>
  <c r="X3880" i="1" s="1"/>
  <c r="W3884" i="1"/>
  <c r="X3884" i="1" s="1"/>
  <c r="W3888" i="1"/>
  <c r="X3888" i="1" s="1"/>
  <c r="W3892" i="1"/>
  <c r="X3892" i="1" s="1"/>
  <c r="W3896" i="1"/>
  <c r="X3896" i="1" s="1"/>
  <c r="W3900" i="1"/>
  <c r="X3900" i="1" s="1"/>
  <c r="W3904" i="1"/>
  <c r="X3904" i="1" s="1"/>
  <c r="W3908" i="1"/>
  <c r="X3908" i="1" s="1"/>
  <c r="W3912" i="1"/>
  <c r="X3912" i="1" s="1"/>
  <c r="W3916" i="1"/>
  <c r="X3916" i="1" s="1"/>
  <c r="W3920" i="1"/>
  <c r="X3920" i="1" s="1"/>
  <c r="W3924" i="1"/>
  <c r="X3924" i="1" s="1"/>
  <c r="W3928" i="1"/>
  <c r="X3928" i="1" s="1"/>
  <c r="W3932" i="1"/>
  <c r="X3932" i="1" s="1"/>
  <c r="W3936" i="1"/>
  <c r="X3936" i="1" s="1"/>
  <c r="W3940" i="1"/>
  <c r="X3940" i="1" s="1"/>
  <c r="W3944" i="1"/>
  <c r="X3944" i="1" s="1"/>
  <c r="W3948" i="1"/>
  <c r="X3948" i="1" s="1"/>
  <c r="W3952" i="1"/>
  <c r="X3952" i="1" s="1"/>
  <c r="W3956" i="1"/>
  <c r="X3956" i="1" s="1"/>
  <c r="W3960" i="1"/>
  <c r="X3960" i="1" s="1"/>
  <c r="W3964" i="1"/>
  <c r="X3964" i="1" s="1"/>
  <c r="W3968" i="1"/>
  <c r="X3968" i="1" s="1"/>
  <c r="W3972" i="1"/>
  <c r="X3972" i="1" s="1"/>
  <c r="W3976" i="1"/>
  <c r="X3976" i="1" s="1"/>
  <c r="W3980" i="1"/>
  <c r="X3980" i="1" s="1"/>
  <c r="W3984" i="1"/>
  <c r="X3984" i="1" s="1"/>
  <c r="W3988" i="1"/>
  <c r="X3988" i="1" s="1"/>
  <c r="W3992" i="1"/>
  <c r="X3992" i="1" s="1"/>
  <c r="W3996" i="1"/>
  <c r="X3996" i="1" s="1"/>
  <c r="W4000" i="1"/>
  <c r="X4000" i="1" s="1"/>
  <c r="W4004" i="1"/>
  <c r="X4004" i="1" s="1"/>
  <c r="W4008" i="1"/>
  <c r="X4008" i="1" s="1"/>
  <c r="W4012" i="1"/>
  <c r="X4012" i="1" s="1"/>
  <c r="W4016" i="1"/>
  <c r="X4016" i="1" s="1"/>
  <c r="W4020" i="1"/>
  <c r="X4020" i="1" s="1"/>
  <c r="W4024" i="1"/>
  <c r="X4024" i="1" s="1"/>
  <c r="W4028" i="1"/>
  <c r="X4028" i="1" s="1"/>
  <c r="W4032" i="1"/>
  <c r="X4032" i="1" s="1"/>
  <c r="W4036" i="1"/>
  <c r="X4036" i="1" s="1"/>
  <c r="W4040" i="1"/>
  <c r="X4040" i="1" s="1"/>
  <c r="W4044" i="1"/>
  <c r="X4044" i="1" s="1"/>
  <c r="W4048" i="1"/>
  <c r="X4048" i="1" s="1"/>
  <c r="W4052" i="1"/>
  <c r="X4052" i="1" s="1"/>
  <c r="W4056" i="1"/>
  <c r="X4056" i="1" s="1"/>
  <c r="W4060" i="1"/>
  <c r="X4060" i="1" s="1"/>
  <c r="W4064" i="1"/>
  <c r="X4064" i="1" s="1"/>
  <c r="W4068" i="1"/>
  <c r="X4068" i="1" s="1"/>
  <c r="W4072" i="1"/>
  <c r="X4072" i="1" s="1"/>
  <c r="W4076" i="1"/>
  <c r="X4076" i="1" s="1"/>
  <c r="W4080" i="1"/>
  <c r="X4080" i="1" s="1"/>
  <c r="W4084" i="1"/>
  <c r="X4084" i="1" s="1"/>
  <c r="W4088" i="1"/>
  <c r="X4088" i="1" s="1"/>
  <c r="W4092" i="1"/>
  <c r="X4092" i="1" s="1"/>
  <c r="W4096" i="1"/>
  <c r="X4096" i="1" s="1"/>
  <c r="W4100" i="1"/>
  <c r="X4100" i="1" s="1"/>
  <c r="W4104" i="1"/>
  <c r="X4104" i="1" s="1"/>
  <c r="W4108" i="1"/>
  <c r="X4108" i="1" s="1"/>
  <c r="W4112" i="1"/>
  <c r="X4112" i="1" s="1"/>
  <c r="W4116" i="1"/>
  <c r="X4116" i="1" s="1"/>
  <c r="W4120" i="1"/>
  <c r="X4120" i="1" s="1"/>
  <c r="W4124" i="1"/>
  <c r="X4124" i="1" s="1"/>
  <c r="W4128" i="1"/>
  <c r="X4128" i="1" s="1"/>
  <c r="W4132" i="1"/>
  <c r="X4132" i="1" s="1"/>
  <c r="W4136" i="1"/>
  <c r="X4136" i="1" s="1"/>
  <c r="W4140" i="1"/>
  <c r="X4140" i="1" s="1"/>
  <c r="W4144" i="1"/>
  <c r="X4144" i="1" s="1"/>
  <c r="W4148" i="1"/>
  <c r="X4148" i="1" s="1"/>
  <c r="W4152" i="1"/>
  <c r="X4152" i="1" s="1"/>
  <c r="W4156" i="1"/>
  <c r="X4156" i="1" s="1"/>
  <c r="W4160" i="1"/>
  <c r="X4160" i="1" s="1"/>
  <c r="W4164" i="1"/>
  <c r="X4164" i="1" s="1"/>
  <c r="W4168" i="1"/>
  <c r="X4168" i="1" s="1"/>
  <c r="W4172" i="1"/>
  <c r="X4172" i="1" s="1"/>
  <c r="W4176" i="1"/>
  <c r="X4176" i="1" s="1"/>
  <c r="W4180" i="1"/>
  <c r="X4180" i="1" s="1"/>
  <c r="W4184" i="1"/>
  <c r="X4184" i="1" s="1"/>
  <c r="W4188" i="1"/>
  <c r="X4188" i="1" s="1"/>
  <c r="W4192" i="1"/>
  <c r="X4192" i="1" s="1"/>
  <c r="W4196" i="1"/>
  <c r="X4196" i="1" s="1"/>
  <c r="W4200" i="1"/>
  <c r="X4200" i="1" s="1"/>
  <c r="W4204" i="1"/>
  <c r="X4204" i="1" s="1"/>
  <c r="W4208" i="1"/>
  <c r="X4208" i="1" s="1"/>
  <c r="W4212" i="1"/>
  <c r="X4212" i="1" s="1"/>
  <c r="W4216" i="1"/>
  <c r="X4216" i="1" s="1"/>
  <c r="W4220" i="1"/>
  <c r="X4220" i="1" s="1"/>
  <c r="W4224" i="1"/>
  <c r="X4224" i="1" s="1"/>
  <c r="W4228" i="1"/>
  <c r="X4228" i="1" s="1"/>
  <c r="W4232" i="1"/>
  <c r="X4232" i="1" s="1"/>
  <c r="W4236" i="1"/>
  <c r="X4236" i="1" s="1"/>
  <c r="W4240" i="1"/>
  <c r="X4240" i="1" s="1"/>
  <c r="W4244" i="1"/>
  <c r="X4244" i="1" s="1"/>
  <c r="W4248" i="1"/>
  <c r="X4248" i="1" s="1"/>
  <c r="W4252" i="1"/>
  <c r="X4252" i="1" s="1"/>
  <c r="W4256" i="1"/>
  <c r="X4256" i="1" s="1"/>
  <c r="W4260" i="1"/>
  <c r="X4260" i="1" s="1"/>
  <c r="W4264" i="1"/>
  <c r="X4264" i="1" s="1"/>
  <c r="W4268" i="1"/>
  <c r="X4268" i="1" s="1"/>
  <c r="W4272" i="1"/>
  <c r="X4272" i="1" s="1"/>
  <c r="W4276" i="1"/>
  <c r="X4276" i="1" s="1"/>
  <c r="W4280" i="1"/>
  <c r="X4280" i="1" s="1"/>
  <c r="W4284" i="1"/>
  <c r="X4284" i="1" s="1"/>
  <c r="W4288" i="1"/>
  <c r="X4288" i="1" s="1"/>
  <c r="W4292" i="1"/>
  <c r="X4292" i="1" s="1"/>
  <c r="W4296" i="1"/>
  <c r="X4296" i="1" s="1"/>
  <c r="W4300" i="1"/>
  <c r="X4300" i="1" s="1"/>
  <c r="W4304" i="1"/>
  <c r="X4304" i="1" s="1"/>
  <c r="W4308" i="1"/>
  <c r="X4308" i="1" s="1"/>
  <c r="W4312" i="1"/>
  <c r="X4312" i="1" s="1"/>
  <c r="W4316" i="1"/>
  <c r="X4316" i="1" s="1"/>
  <c r="W4320" i="1"/>
  <c r="X4320" i="1" s="1"/>
  <c r="W4324" i="1"/>
  <c r="X4324" i="1" s="1"/>
  <c r="W4328" i="1"/>
  <c r="X4328" i="1" s="1"/>
  <c r="W4332" i="1"/>
  <c r="X4332" i="1" s="1"/>
  <c r="W4336" i="1"/>
  <c r="X4336" i="1" s="1"/>
  <c r="W4340" i="1"/>
  <c r="X4340" i="1" s="1"/>
  <c r="W4344" i="1"/>
  <c r="X4344" i="1" s="1"/>
  <c r="W4348" i="1"/>
  <c r="X4348" i="1" s="1"/>
  <c r="W4352" i="1"/>
  <c r="X4352" i="1" s="1"/>
  <c r="W4356" i="1"/>
  <c r="X4356" i="1" s="1"/>
  <c r="W4360" i="1"/>
  <c r="X4360" i="1" s="1"/>
  <c r="W4364" i="1"/>
  <c r="X4364" i="1" s="1"/>
  <c r="W4368" i="1"/>
  <c r="X4368" i="1" s="1"/>
  <c r="W4372" i="1"/>
  <c r="X4372" i="1" s="1"/>
  <c r="W4376" i="1"/>
  <c r="X4376" i="1" s="1"/>
  <c r="W4380" i="1"/>
  <c r="X4380" i="1" s="1"/>
  <c r="W4384" i="1"/>
  <c r="X4384" i="1" s="1"/>
  <c r="W4388" i="1"/>
  <c r="X4388" i="1" s="1"/>
  <c r="W4392" i="1"/>
  <c r="X4392" i="1" s="1"/>
  <c r="W4396" i="1"/>
  <c r="X4396" i="1" s="1"/>
  <c r="W4400" i="1"/>
  <c r="X4400" i="1" s="1"/>
  <c r="W4404" i="1"/>
  <c r="X4404" i="1" s="1"/>
  <c r="W4408" i="1"/>
  <c r="X4408" i="1" s="1"/>
  <c r="W4412" i="1"/>
  <c r="X4412" i="1" s="1"/>
  <c r="W4416" i="1"/>
  <c r="X4416" i="1" s="1"/>
  <c r="W4420" i="1"/>
  <c r="X4420" i="1" s="1"/>
  <c r="W4424" i="1"/>
  <c r="X4424" i="1" s="1"/>
  <c r="W4428" i="1"/>
  <c r="X4428" i="1" s="1"/>
  <c r="W4432" i="1"/>
  <c r="X4432" i="1" s="1"/>
  <c r="W4436" i="1"/>
  <c r="X4436" i="1" s="1"/>
  <c r="W4440" i="1"/>
  <c r="X4440" i="1" s="1"/>
  <c r="W4444" i="1"/>
  <c r="X4444" i="1" s="1"/>
  <c r="W4448" i="1"/>
  <c r="X4448" i="1" s="1"/>
  <c r="W4452" i="1"/>
  <c r="X4452" i="1" s="1"/>
  <c r="W4456" i="1"/>
  <c r="X4456" i="1" s="1"/>
  <c r="W4460" i="1"/>
  <c r="X4460" i="1" s="1"/>
  <c r="W4464" i="1"/>
  <c r="X4464" i="1" s="1"/>
  <c r="W4468" i="1"/>
  <c r="X4468" i="1" s="1"/>
  <c r="W4472" i="1"/>
  <c r="X4472" i="1" s="1"/>
  <c r="W4476" i="1"/>
  <c r="X4476" i="1" s="1"/>
  <c r="W4480" i="1"/>
  <c r="X4480" i="1" s="1"/>
  <c r="W4484" i="1"/>
  <c r="X4484" i="1" s="1"/>
  <c r="W4488" i="1"/>
  <c r="X4488" i="1" s="1"/>
  <c r="W4492" i="1"/>
  <c r="X4492" i="1" s="1"/>
  <c r="W4496" i="1"/>
  <c r="X4496" i="1" s="1"/>
  <c r="W4500" i="1"/>
  <c r="X4500" i="1" s="1"/>
  <c r="W4504" i="1"/>
  <c r="X4504" i="1" s="1"/>
  <c r="W4508" i="1"/>
  <c r="X4508" i="1" s="1"/>
  <c r="W4512" i="1"/>
  <c r="X4512" i="1" s="1"/>
  <c r="W4516" i="1"/>
  <c r="X4516" i="1" s="1"/>
  <c r="W4520" i="1"/>
  <c r="X4520" i="1" s="1"/>
  <c r="W4524" i="1"/>
  <c r="X4524" i="1" s="1"/>
  <c r="W4528" i="1"/>
  <c r="X4528" i="1" s="1"/>
  <c r="W4532" i="1"/>
  <c r="X4532" i="1" s="1"/>
  <c r="W4536" i="1"/>
  <c r="X4536" i="1" s="1"/>
  <c r="W4540" i="1"/>
  <c r="X4540" i="1" s="1"/>
  <c r="W4544" i="1"/>
  <c r="X4544" i="1" s="1"/>
  <c r="W4548" i="1"/>
  <c r="X4548" i="1" s="1"/>
  <c r="W4552" i="1"/>
  <c r="X4552" i="1" s="1"/>
  <c r="W4556" i="1"/>
  <c r="X4556" i="1" s="1"/>
  <c r="W4560" i="1"/>
  <c r="X4560" i="1" s="1"/>
  <c r="W4564" i="1"/>
  <c r="X4564" i="1" s="1"/>
  <c r="W4568" i="1"/>
  <c r="X4568" i="1" s="1"/>
  <c r="W4572" i="1"/>
  <c r="X4572" i="1" s="1"/>
  <c r="W4576" i="1"/>
  <c r="X4576" i="1" s="1"/>
  <c r="W4580" i="1"/>
  <c r="X4580" i="1" s="1"/>
  <c r="W4584" i="1"/>
  <c r="X4584" i="1" s="1"/>
  <c r="W4588" i="1"/>
  <c r="X4588" i="1" s="1"/>
  <c r="W4592" i="1"/>
  <c r="X4592" i="1" s="1"/>
  <c r="W4596" i="1"/>
  <c r="X4596" i="1" s="1"/>
  <c r="W4600" i="1"/>
  <c r="X4600" i="1" s="1"/>
  <c r="W4604" i="1"/>
  <c r="X4604" i="1" s="1"/>
  <c r="W4608" i="1"/>
  <c r="X4608" i="1" s="1"/>
  <c r="W4612" i="1"/>
  <c r="X4612" i="1" s="1"/>
  <c r="W4616" i="1"/>
  <c r="X4616" i="1" s="1"/>
  <c r="W4620" i="1"/>
  <c r="X4620" i="1" s="1"/>
  <c r="W4624" i="1"/>
  <c r="X4624" i="1" s="1"/>
  <c r="W4628" i="1"/>
  <c r="X4628" i="1" s="1"/>
  <c r="W4632" i="1"/>
  <c r="X4632" i="1" s="1"/>
  <c r="W4636" i="1"/>
  <c r="X4636" i="1" s="1"/>
  <c r="W4640" i="1"/>
  <c r="X4640" i="1" s="1"/>
  <c r="W4644" i="1"/>
  <c r="X4644" i="1" s="1"/>
  <c r="W1589" i="1"/>
  <c r="X1589" i="1" s="1"/>
  <c r="W2142" i="1"/>
  <c r="X2142" i="1" s="1"/>
  <c r="W2398" i="1"/>
  <c r="X2398" i="1" s="1"/>
  <c r="W2515" i="1"/>
  <c r="X2515" i="1" s="1"/>
  <c r="W2579" i="1"/>
  <c r="X2579" i="1" s="1"/>
  <c r="W2643" i="1"/>
  <c r="X2643" i="1" s="1"/>
  <c r="W2707" i="1"/>
  <c r="X2707" i="1" s="1"/>
  <c r="W2771" i="1"/>
  <c r="X2771" i="1" s="1"/>
  <c r="W2835" i="1"/>
  <c r="X2835" i="1" s="1"/>
  <c r="W2899" i="1"/>
  <c r="X2899" i="1" s="1"/>
  <c r="W2963" i="1"/>
  <c r="X2963" i="1" s="1"/>
  <c r="W3027" i="1"/>
  <c r="X3027" i="1" s="1"/>
  <c r="W3091" i="1"/>
  <c r="X3091" i="1" s="1"/>
  <c r="W3155" i="1"/>
  <c r="X3155" i="1" s="1"/>
  <c r="W3219" i="1"/>
  <c r="X3219" i="1" s="1"/>
  <c r="W3283" i="1"/>
  <c r="X3283" i="1" s="1"/>
  <c r="W3347" i="1"/>
  <c r="X3347" i="1" s="1"/>
  <c r="W3411" i="1"/>
  <c r="X3411" i="1" s="1"/>
  <c r="W3475" i="1"/>
  <c r="X3475" i="1" s="1"/>
  <c r="W3511" i="1"/>
  <c r="X3511" i="1" s="1"/>
  <c r="W3543" i="1"/>
  <c r="X3543" i="1" s="1"/>
  <c r="W3575" i="1"/>
  <c r="X3575" i="1" s="1"/>
  <c r="W3607" i="1"/>
  <c r="X3607" i="1" s="1"/>
  <c r="W3639" i="1"/>
  <c r="X3639" i="1" s="1"/>
  <c r="W3669" i="1"/>
  <c r="X3669" i="1" s="1"/>
  <c r="W3685" i="1"/>
  <c r="X3685" i="1" s="1"/>
  <c r="W3701" i="1"/>
  <c r="X3701" i="1" s="1"/>
  <c r="W3717" i="1"/>
  <c r="X3717" i="1" s="1"/>
  <c r="W3733" i="1"/>
  <c r="X3733" i="1" s="1"/>
  <c r="W3749" i="1"/>
  <c r="X3749" i="1" s="1"/>
  <c r="W3765" i="1"/>
  <c r="X3765" i="1" s="1"/>
  <c r="W3781" i="1"/>
  <c r="X3781" i="1" s="1"/>
  <c r="W3797" i="1"/>
  <c r="X3797" i="1" s="1"/>
  <c r="W3813" i="1"/>
  <c r="X3813" i="1" s="1"/>
  <c r="W3829" i="1"/>
  <c r="X3829" i="1" s="1"/>
  <c r="W3845" i="1"/>
  <c r="X3845" i="1" s="1"/>
  <c r="W3861" i="1"/>
  <c r="X3861" i="1" s="1"/>
  <c r="W3877" i="1"/>
  <c r="X3877" i="1" s="1"/>
  <c r="W3893" i="1"/>
  <c r="X3893" i="1" s="1"/>
  <c r="W3909" i="1"/>
  <c r="X3909" i="1" s="1"/>
  <c r="W3925" i="1"/>
  <c r="X3925" i="1" s="1"/>
  <c r="W3941" i="1"/>
  <c r="X3941" i="1" s="1"/>
  <c r="W3957" i="1"/>
  <c r="X3957" i="1" s="1"/>
  <c r="W3973" i="1"/>
  <c r="X3973" i="1" s="1"/>
  <c r="W3989" i="1"/>
  <c r="X3989" i="1" s="1"/>
  <c r="W4005" i="1"/>
  <c r="X4005" i="1" s="1"/>
  <c r="W4021" i="1"/>
  <c r="X4021" i="1" s="1"/>
  <c r="W4037" i="1"/>
  <c r="X4037" i="1" s="1"/>
  <c r="W4053" i="1"/>
  <c r="X4053" i="1" s="1"/>
  <c r="W4069" i="1"/>
  <c r="X4069" i="1" s="1"/>
  <c r="W4085" i="1"/>
  <c r="X4085" i="1" s="1"/>
  <c r="W4101" i="1"/>
  <c r="X4101" i="1" s="1"/>
  <c r="W4117" i="1"/>
  <c r="X4117" i="1" s="1"/>
  <c r="W4133" i="1"/>
  <c r="X4133" i="1" s="1"/>
  <c r="W4149" i="1"/>
  <c r="X4149" i="1" s="1"/>
  <c r="W4165" i="1"/>
  <c r="X4165" i="1" s="1"/>
  <c r="W4181" i="1"/>
  <c r="X4181" i="1" s="1"/>
  <c r="W4197" i="1"/>
  <c r="X4197" i="1" s="1"/>
  <c r="W4213" i="1"/>
  <c r="X4213" i="1" s="1"/>
  <c r="W4229" i="1"/>
  <c r="X4229" i="1" s="1"/>
  <c r="W4245" i="1"/>
  <c r="X4245" i="1" s="1"/>
  <c r="W4261" i="1"/>
  <c r="X4261" i="1" s="1"/>
  <c r="W4277" i="1"/>
  <c r="X4277" i="1" s="1"/>
  <c r="W4293" i="1"/>
  <c r="X4293" i="1" s="1"/>
  <c r="W4309" i="1"/>
  <c r="X4309" i="1" s="1"/>
  <c r="W4325" i="1"/>
  <c r="X4325" i="1" s="1"/>
  <c r="W4341" i="1"/>
  <c r="X4341" i="1" s="1"/>
  <c r="W4357" i="1"/>
  <c r="X4357" i="1" s="1"/>
  <c r="W4373" i="1"/>
  <c r="X4373" i="1" s="1"/>
  <c r="W4389" i="1"/>
  <c r="X4389" i="1" s="1"/>
  <c r="W4405" i="1"/>
  <c r="X4405" i="1" s="1"/>
  <c r="W4421" i="1"/>
  <c r="X4421" i="1" s="1"/>
  <c r="W4437" i="1"/>
  <c r="X4437" i="1" s="1"/>
  <c r="W4453" i="1"/>
  <c r="X4453" i="1" s="1"/>
  <c r="W4469" i="1"/>
  <c r="X4469" i="1" s="1"/>
  <c r="W4485" i="1"/>
  <c r="X4485" i="1" s="1"/>
  <c r="W4501" i="1"/>
  <c r="X4501" i="1" s="1"/>
  <c r="W4517" i="1"/>
  <c r="X4517" i="1" s="1"/>
  <c r="W4533" i="1"/>
  <c r="X4533" i="1" s="1"/>
  <c r="W4545" i="1"/>
  <c r="X4545" i="1" s="1"/>
  <c r="W4553" i="1"/>
  <c r="X4553" i="1" s="1"/>
  <c r="W4561" i="1"/>
  <c r="X4561" i="1" s="1"/>
  <c r="W4569" i="1"/>
  <c r="X4569" i="1" s="1"/>
  <c r="W4577" i="1"/>
  <c r="X4577" i="1" s="1"/>
  <c r="W4585" i="1"/>
  <c r="X4585" i="1" s="1"/>
  <c r="W4593" i="1"/>
  <c r="X4593" i="1" s="1"/>
  <c r="W4601" i="1"/>
  <c r="X4601" i="1" s="1"/>
  <c r="W4609" i="1"/>
  <c r="X4609" i="1" s="1"/>
  <c r="W4617" i="1"/>
  <c r="X4617" i="1" s="1"/>
  <c r="W4625" i="1"/>
  <c r="X4625" i="1" s="1"/>
  <c r="W4633" i="1"/>
  <c r="X4633" i="1" s="1"/>
  <c r="W4641" i="1"/>
  <c r="X4641" i="1" s="1"/>
  <c r="W4648" i="1"/>
  <c r="X4648" i="1" s="1"/>
  <c r="W4652" i="1"/>
  <c r="X4652" i="1" s="1"/>
  <c r="W4656" i="1"/>
  <c r="X4656" i="1" s="1"/>
  <c r="W4660" i="1"/>
  <c r="X4660" i="1" s="1"/>
  <c r="W4664" i="1"/>
  <c r="X4664" i="1" s="1"/>
  <c r="W4668" i="1"/>
  <c r="X4668" i="1" s="1"/>
  <c r="W4672" i="1"/>
  <c r="X4672" i="1" s="1"/>
  <c r="W4676" i="1"/>
  <c r="X4676" i="1" s="1"/>
  <c r="W4680" i="1"/>
  <c r="X4680" i="1" s="1"/>
  <c r="W4684" i="1"/>
  <c r="X4684" i="1" s="1"/>
  <c r="W4688" i="1"/>
  <c r="X4688" i="1" s="1"/>
  <c r="W4692" i="1"/>
  <c r="X4692" i="1" s="1"/>
  <c r="W4696" i="1"/>
  <c r="X4696" i="1" s="1"/>
  <c r="W4700" i="1"/>
  <c r="X4700" i="1" s="1"/>
  <c r="W4704" i="1"/>
  <c r="X4704" i="1" s="1"/>
  <c r="W4708" i="1"/>
  <c r="X4708" i="1" s="1"/>
  <c r="W4712" i="1"/>
  <c r="X4712" i="1" s="1"/>
  <c r="W4716" i="1"/>
  <c r="X4716" i="1" s="1"/>
  <c r="W4720" i="1"/>
  <c r="X4720" i="1" s="1"/>
  <c r="W4724" i="1"/>
  <c r="X4724" i="1" s="1"/>
  <c r="W4728" i="1"/>
  <c r="X4728" i="1" s="1"/>
  <c r="W4732" i="1"/>
  <c r="X4732" i="1" s="1"/>
  <c r="W4736" i="1"/>
  <c r="X4736" i="1" s="1"/>
  <c r="W4740" i="1"/>
  <c r="X4740" i="1" s="1"/>
  <c r="W4744" i="1"/>
  <c r="X4744" i="1" s="1"/>
  <c r="W4748" i="1"/>
  <c r="X4748" i="1" s="1"/>
  <c r="W4752" i="1"/>
  <c r="X4752" i="1" s="1"/>
  <c r="W4756" i="1"/>
  <c r="X4756" i="1" s="1"/>
  <c r="W4760" i="1"/>
  <c r="X4760" i="1" s="1"/>
  <c r="W4764" i="1"/>
  <c r="X4764" i="1" s="1"/>
  <c r="W4768" i="1"/>
  <c r="X4768" i="1" s="1"/>
  <c r="W4772" i="1"/>
  <c r="X4772" i="1" s="1"/>
  <c r="W4776" i="1"/>
  <c r="X4776" i="1" s="1"/>
  <c r="W4780" i="1"/>
  <c r="X4780" i="1" s="1"/>
  <c r="W4784" i="1"/>
  <c r="X4784" i="1" s="1"/>
  <c r="W4788" i="1"/>
  <c r="X4788" i="1" s="1"/>
  <c r="W4792" i="1"/>
  <c r="X4792" i="1" s="1"/>
  <c r="W4796" i="1"/>
  <c r="X4796" i="1" s="1"/>
  <c r="W4800" i="1"/>
  <c r="X4800" i="1" s="1"/>
  <c r="W4804" i="1"/>
  <c r="X4804" i="1" s="1"/>
  <c r="W4808" i="1"/>
  <c r="X4808" i="1" s="1"/>
  <c r="W4812" i="1"/>
  <c r="X4812" i="1" s="1"/>
  <c r="W4816" i="1"/>
  <c r="X4816" i="1" s="1"/>
  <c r="W4820" i="1"/>
  <c r="X4820" i="1" s="1"/>
  <c r="W4824" i="1"/>
  <c r="X4824" i="1" s="1"/>
  <c r="W4828" i="1"/>
  <c r="X4828" i="1" s="1"/>
  <c r="W4832" i="1"/>
  <c r="X4832" i="1" s="1"/>
  <c r="W4836" i="1"/>
  <c r="X4836" i="1" s="1"/>
  <c r="W4840" i="1"/>
  <c r="X4840" i="1" s="1"/>
  <c r="W4844" i="1"/>
  <c r="X4844" i="1" s="1"/>
  <c r="W4848" i="1"/>
  <c r="X4848" i="1" s="1"/>
  <c r="W4852" i="1"/>
  <c r="X4852" i="1" s="1"/>
  <c r="W4856" i="1"/>
  <c r="X4856" i="1" s="1"/>
  <c r="W4860" i="1"/>
  <c r="X4860" i="1" s="1"/>
  <c r="W4864" i="1"/>
  <c r="X4864" i="1" s="1"/>
  <c r="W4868" i="1"/>
  <c r="X4868" i="1" s="1"/>
  <c r="W4872" i="1"/>
  <c r="X4872" i="1" s="1"/>
  <c r="W4876" i="1"/>
  <c r="X4876" i="1" s="1"/>
  <c r="W4880" i="1"/>
  <c r="X4880" i="1" s="1"/>
  <c r="W4884" i="1"/>
  <c r="X4884" i="1" s="1"/>
  <c r="W4888" i="1"/>
  <c r="X4888" i="1" s="1"/>
  <c r="W4892" i="1"/>
  <c r="X4892" i="1" s="1"/>
  <c r="W4896" i="1"/>
  <c r="X4896" i="1" s="1"/>
  <c r="W4900" i="1"/>
  <c r="X4900" i="1" s="1"/>
  <c r="W4904" i="1"/>
  <c r="X4904" i="1" s="1"/>
  <c r="W4908" i="1"/>
  <c r="X4908" i="1" s="1"/>
  <c r="W4912" i="1"/>
  <c r="X4912" i="1" s="1"/>
  <c r="W4916" i="1"/>
  <c r="X4916" i="1" s="1"/>
  <c r="W4920" i="1"/>
  <c r="X4920" i="1" s="1"/>
  <c r="W4924" i="1"/>
  <c r="X4924" i="1" s="1"/>
  <c r="W4928" i="1"/>
  <c r="X4928" i="1" s="1"/>
  <c r="W4932" i="1"/>
  <c r="X4932" i="1" s="1"/>
  <c r="W4936" i="1"/>
  <c r="X4936" i="1" s="1"/>
  <c r="W4940" i="1"/>
  <c r="X4940" i="1" s="1"/>
  <c r="W4944" i="1"/>
  <c r="X4944" i="1" s="1"/>
  <c r="W4948" i="1"/>
  <c r="X4948" i="1" s="1"/>
  <c r="W4952" i="1"/>
  <c r="X4952" i="1" s="1"/>
  <c r="W4956" i="1"/>
  <c r="X4956" i="1" s="1"/>
  <c r="W4960" i="1"/>
  <c r="X4960" i="1" s="1"/>
  <c r="W4964" i="1"/>
  <c r="X4964" i="1" s="1"/>
  <c r="W4968" i="1"/>
  <c r="X4968" i="1" s="1"/>
  <c r="W4972" i="1"/>
  <c r="X4972" i="1" s="1"/>
  <c r="W4976" i="1"/>
  <c r="X4976" i="1" s="1"/>
  <c r="W4980" i="1"/>
  <c r="X4980" i="1" s="1"/>
  <c r="W4984" i="1"/>
  <c r="X4984" i="1" s="1"/>
  <c r="W4988" i="1"/>
  <c r="X4988" i="1" s="1"/>
  <c r="W4992" i="1"/>
  <c r="X4992" i="1" s="1"/>
  <c r="W4996" i="1"/>
  <c r="X4996" i="1" s="1"/>
  <c r="W5000" i="1"/>
  <c r="X5000" i="1" s="1"/>
  <c r="W5004" i="1"/>
  <c r="X5004" i="1" s="1"/>
  <c r="W5008" i="1"/>
  <c r="X5008" i="1" s="1"/>
  <c r="W5012" i="1"/>
  <c r="X5012" i="1" s="1"/>
  <c r="W5016" i="1"/>
  <c r="X5016" i="1" s="1"/>
  <c r="W5020" i="1"/>
  <c r="X5020" i="1" s="1"/>
  <c r="W5024" i="1"/>
  <c r="X5024" i="1" s="1"/>
  <c r="W5028" i="1"/>
  <c r="X5028" i="1" s="1"/>
  <c r="W5032" i="1"/>
  <c r="X5032" i="1" s="1"/>
  <c r="W5036" i="1"/>
  <c r="X5036" i="1" s="1"/>
  <c r="W5040" i="1"/>
  <c r="X5040" i="1" s="1"/>
  <c r="W5044" i="1"/>
  <c r="X5044" i="1" s="1"/>
  <c r="W5048" i="1"/>
  <c r="X5048" i="1" s="1"/>
  <c r="W5052" i="1"/>
  <c r="X5052" i="1" s="1"/>
  <c r="W5056" i="1"/>
  <c r="X5056" i="1" s="1"/>
  <c r="W5060" i="1"/>
  <c r="X5060" i="1" s="1"/>
  <c r="W5064" i="1"/>
  <c r="X5064" i="1" s="1"/>
  <c r="W5068" i="1"/>
  <c r="X5068" i="1" s="1"/>
  <c r="W5072" i="1"/>
  <c r="X5072" i="1" s="1"/>
  <c r="W5076" i="1"/>
  <c r="X5076" i="1" s="1"/>
  <c r="W5080" i="1"/>
  <c r="X5080" i="1" s="1"/>
  <c r="W5084" i="1"/>
  <c r="X5084" i="1" s="1"/>
  <c r="W5088" i="1"/>
  <c r="X5088" i="1" s="1"/>
  <c r="W5092" i="1"/>
  <c r="X5092" i="1" s="1"/>
  <c r="W5096" i="1"/>
  <c r="X5096" i="1" s="1"/>
  <c r="W5100" i="1"/>
  <c r="X5100" i="1" s="1"/>
  <c r="W5104" i="1"/>
  <c r="X5104" i="1" s="1"/>
  <c r="W5108" i="1"/>
  <c r="X5108" i="1" s="1"/>
  <c r="W5112" i="1"/>
  <c r="X5112" i="1" s="1"/>
  <c r="W5116" i="1"/>
  <c r="X5116" i="1" s="1"/>
  <c r="W5120" i="1"/>
  <c r="X5120" i="1" s="1"/>
  <c r="W5124" i="1"/>
  <c r="X5124" i="1" s="1"/>
  <c r="W5128" i="1"/>
  <c r="X5128" i="1" s="1"/>
  <c r="W5132" i="1"/>
  <c r="X5132" i="1" s="1"/>
  <c r="W5136" i="1"/>
  <c r="X5136" i="1" s="1"/>
  <c r="W5140" i="1"/>
  <c r="X5140" i="1" s="1"/>
  <c r="W5144" i="1"/>
  <c r="X5144" i="1" s="1"/>
  <c r="W5148" i="1"/>
  <c r="X5148" i="1" s="1"/>
  <c r="W5152" i="1"/>
  <c r="X5152" i="1" s="1"/>
  <c r="W5156" i="1"/>
  <c r="X5156" i="1" s="1"/>
  <c r="W5160" i="1"/>
  <c r="X5160" i="1" s="1"/>
  <c r="W5164" i="1"/>
  <c r="X5164" i="1" s="1"/>
  <c r="W5168" i="1"/>
  <c r="X5168" i="1" s="1"/>
  <c r="W5172" i="1"/>
  <c r="X5172" i="1" s="1"/>
  <c r="W5176" i="1"/>
  <c r="X5176" i="1" s="1"/>
  <c r="W5180" i="1"/>
  <c r="X5180" i="1" s="1"/>
  <c r="W5184" i="1"/>
  <c r="X5184" i="1" s="1"/>
  <c r="W5188" i="1"/>
  <c r="X5188" i="1" s="1"/>
  <c r="W5192" i="1"/>
  <c r="X5192" i="1" s="1"/>
  <c r="W5196" i="1"/>
  <c r="X5196" i="1" s="1"/>
  <c r="W5200" i="1"/>
  <c r="X5200" i="1" s="1"/>
  <c r="W5204" i="1"/>
  <c r="X5204" i="1" s="1"/>
  <c r="W5208" i="1"/>
  <c r="X5208" i="1" s="1"/>
  <c r="W5212" i="1"/>
  <c r="X5212" i="1" s="1"/>
  <c r="W5216" i="1"/>
  <c r="X5216" i="1" s="1"/>
  <c r="W5220" i="1"/>
  <c r="X5220" i="1" s="1"/>
  <c r="W5224" i="1"/>
  <c r="X5224" i="1" s="1"/>
  <c r="W5228" i="1"/>
  <c r="X5228" i="1" s="1"/>
  <c r="W5232" i="1"/>
  <c r="X5232" i="1" s="1"/>
  <c r="W5236" i="1"/>
  <c r="X5236" i="1" s="1"/>
  <c r="W5240" i="1"/>
  <c r="X5240" i="1" s="1"/>
  <c r="W5244" i="1"/>
  <c r="X5244" i="1" s="1"/>
  <c r="W5248" i="1"/>
  <c r="X5248" i="1" s="1"/>
  <c r="W5252" i="1"/>
  <c r="X5252" i="1" s="1"/>
  <c r="W5256" i="1"/>
  <c r="X5256" i="1" s="1"/>
  <c r="W5260" i="1"/>
  <c r="X5260" i="1" s="1"/>
  <c r="W5264" i="1"/>
  <c r="X5264" i="1" s="1"/>
  <c r="W5268" i="1"/>
  <c r="X5268" i="1" s="1"/>
  <c r="W5272" i="1"/>
  <c r="X5272" i="1" s="1"/>
  <c r="W5276" i="1"/>
  <c r="X5276" i="1" s="1"/>
  <c r="W5280" i="1"/>
  <c r="X5280" i="1" s="1"/>
  <c r="W5284" i="1"/>
  <c r="X5284" i="1" s="1"/>
  <c r="W5288" i="1"/>
  <c r="X5288" i="1" s="1"/>
  <c r="W5292" i="1"/>
  <c r="X5292" i="1" s="1"/>
  <c r="W5296" i="1"/>
  <c r="X5296" i="1" s="1"/>
  <c r="W5300" i="1"/>
  <c r="X5300" i="1" s="1"/>
  <c r="W5304" i="1"/>
  <c r="X5304" i="1" s="1"/>
  <c r="W5308" i="1"/>
  <c r="X5308" i="1" s="1"/>
  <c r="W5312" i="1"/>
  <c r="X5312" i="1" s="1"/>
  <c r="W5316" i="1"/>
  <c r="X5316" i="1" s="1"/>
  <c r="W5320" i="1"/>
  <c r="X5320" i="1" s="1"/>
  <c r="W5324" i="1"/>
  <c r="X5324" i="1" s="1"/>
  <c r="W5328" i="1"/>
  <c r="X5328" i="1" s="1"/>
  <c r="W5332" i="1"/>
  <c r="X5332" i="1" s="1"/>
  <c r="W5336" i="1"/>
  <c r="X5336" i="1" s="1"/>
  <c r="W5340" i="1"/>
  <c r="X5340" i="1" s="1"/>
  <c r="W5344" i="1"/>
  <c r="X5344" i="1" s="1"/>
  <c r="W5348" i="1"/>
  <c r="X5348" i="1" s="1"/>
  <c r="W5352" i="1"/>
  <c r="X5352" i="1" s="1"/>
  <c r="W5356" i="1"/>
  <c r="X5356" i="1" s="1"/>
  <c r="W5360" i="1"/>
  <c r="X5360" i="1" s="1"/>
  <c r="W5364" i="1"/>
  <c r="X5364" i="1" s="1"/>
  <c r="W5368" i="1"/>
  <c r="X5368" i="1" s="1"/>
  <c r="W5372" i="1"/>
  <c r="X5372" i="1" s="1"/>
  <c r="W5376" i="1"/>
  <c r="X5376" i="1" s="1"/>
  <c r="W5380" i="1"/>
  <c r="X5380" i="1" s="1"/>
  <c r="W5384" i="1"/>
  <c r="X5384" i="1" s="1"/>
  <c r="W5388" i="1"/>
  <c r="X5388" i="1" s="1"/>
  <c r="W5392" i="1"/>
  <c r="X5392" i="1" s="1"/>
  <c r="W5396" i="1"/>
  <c r="X5396" i="1" s="1"/>
  <c r="W5400" i="1"/>
  <c r="X5400" i="1" s="1"/>
  <c r="W5404" i="1"/>
  <c r="X5404" i="1" s="1"/>
  <c r="W5408" i="1"/>
  <c r="X5408" i="1" s="1"/>
  <c r="W5412" i="1"/>
  <c r="X5412" i="1" s="1"/>
  <c r="W5416" i="1"/>
  <c r="X5416" i="1" s="1"/>
  <c r="W5420" i="1"/>
  <c r="X5420" i="1" s="1"/>
  <c r="W5424" i="1"/>
  <c r="X5424" i="1" s="1"/>
  <c r="W5428" i="1"/>
  <c r="X5428" i="1" s="1"/>
  <c r="W5432" i="1"/>
  <c r="X5432" i="1" s="1"/>
  <c r="W5436" i="1"/>
  <c r="X5436" i="1" s="1"/>
  <c r="W5440" i="1"/>
  <c r="X5440" i="1" s="1"/>
  <c r="W5444" i="1"/>
  <c r="X5444" i="1" s="1"/>
  <c r="W5448" i="1"/>
  <c r="X5448" i="1" s="1"/>
  <c r="W5452" i="1"/>
  <c r="X5452" i="1" s="1"/>
  <c r="W5456" i="1"/>
  <c r="X5456" i="1" s="1"/>
  <c r="W5460" i="1"/>
  <c r="X5460" i="1" s="1"/>
  <c r="W5464" i="1"/>
  <c r="X5464" i="1" s="1"/>
  <c r="W5468" i="1"/>
  <c r="X5468" i="1" s="1"/>
  <c r="W5472" i="1"/>
  <c r="X5472" i="1" s="1"/>
  <c r="W5476" i="1"/>
  <c r="X5476" i="1" s="1"/>
  <c r="W5480" i="1"/>
  <c r="X5480" i="1" s="1"/>
  <c r="W5484" i="1"/>
  <c r="X5484" i="1" s="1"/>
  <c r="W5488" i="1"/>
  <c r="X5488" i="1" s="1"/>
  <c r="W5492" i="1"/>
  <c r="X5492" i="1" s="1"/>
  <c r="W5496" i="1"/>
  <c r="X5496" i="1" s="1"/>
  <c r="W5500" i="1"/>
  <c r="X5500" i="1" s="1"/>
  <c r="W5504" i="1"/>
  <c r="X5504" i="1" s="1"/>
  <c r="W5508" i="1"/>
  <c r="X5508" i="1" s="1"/>
  <c r="W5512" i="1"/>
  <c r="X5512" i="1" s="1"/>
  <c r="W5516" i="1"/>
  <c r="X5516" i="1" s="1"/>
  <c r="W5520" i="1"/>
  <c r="X5520" i="1" s="1"/>
  <c r="W5524" i="1"/>
  <c r="X5524" i="1" s="1"/>
  <c r="W5528" i="1"/>
  <c r="X5528" i="1" s="1"/>
  <c r="W5532" i="1"/>
  <c r="X5532" i="1" s="1"/>
  <c r="W5536" i="1"/>
  <c r="X5536" i="1" s="1"/>
  <c r="W5540" i="1"/>
  <c r="X5540" i="1" s="1"/>
  <c r="W5544" i="1"/>
  <c r="X5544" i="1" s="1"/>
  <c r="W5548" i="1"/>
  <c r="X5548" i="1" s="1"/>
  <c r="W5552" i="1"/>
  <c r="X5552" i="1" s="1"/>
  <c r="W5556" i="1"/>
  <c r="X5556" i="1" s="1"/>
  <c r="W5560" i="1"/>
  <c r="X5560" i="1" s="1"/>
  <c r="W5564" i="1"/>
  <c r="X5564" i="1" s="1"/>
  <c r="W5568" i="1"/>
  <c r="X5568" i="1" s="1"/>
  <c r="W5572" i="1"/>
  <c r="X5572" i="1" s="1"/>
  <c r="W5576" i="1"/>
  <c r="X5576" i="1" s="1"/>
  <c r="W5580" i="1"/>
  <c r="X5580" i="1" s="1"/>
  <c r="W5584" i="1"/>
  <c r="X5584" i="1" s="1"/>
  <c r="W5588" i="1"/>
  <c r="X5588" i="1" s="1"/>
  <c r="W5592" i="1"/>
  <c r="X5592" i="1" s="1"/>
  <c r="W5596" i="1"/>
  <c r="X5596" i="1" s="1"/>
  <c r="W5600" i="1"/>
  <c r="X5600" i="1" s="1"/>
  <c r="W5604" i="1"/>
  <c r="X5604" i="1" s="1"/>
  <c r="W5608" i="1"/>
  <c r="X5608" i="1" s="1"/>
  <c r="W5612" i="1"/>
  <c r="X5612" i="1" s="1"/>
  <c r="W5616" i="1"/>
  <c r="X5616" i="1" s="1"/>
  <c r="W5620" i="1"/>
  <c r="X5620" i="1" s="1"/>
  <c r="W5624" i="1"/>
  <c r="X5624" i="1" s="1"/>
  <c r="W5628" i="1"/>
  <c r="X5628" i="1" s="1"/>
  <c r="W5632" i="1"/>
  <c r="X5632" i="1" s="1"/>
  <c r="W5636" i="1"/>
  <c r="X5636" i="1" s="1"/>
  <c r="W5640" i="1"/>
  <c r="X5640" i="1" s="1"/>
  <c r="W5644" i="1"/>
  <c r="X5644" i="1" s="1"/>
  <c r="W1845" i="1"/>
  <c r="X1845" i="1" s="1"/>
  <c r="W2206" i="1"/>
  <c r="X2206" i="1" s="1"/>
  <c r="W2432" i="1"/>
  <c r="X2432" i="1" s="1"/>
  <c r="W2531" i="1"/>
  <c r="X2531" i="1" s="1"/>
  <c r="W2595" i="1"/>
  <c r="X2595" i="1" s="1"/>
  <c r="W2659" i="1"/>
  <c r="X2659" i="1" s="1"/>
  <c r="W2723" i="1"/>
  <c r="X2723" i="1" s="1"/>
  <c r="W2787" i="1"/>
  <c r="X2787" i="1" s="1"/>
  <c r="W2851" i="1"/>
  <c r="X2851" i="1" s="1"/>
  <c r="W2915" i="1"/>
  <c r="X2915" i="1" s="1"/>
  <c r="W2979" i="1"/>
  <c r="X2979" i="1" s="1"/>
  <c r="W3043" i="1"/>
  <c r="X3043" i="1" s="1"/>
  <c r="W3107" i="1"/>
  <c r="X3107" i="1" s="1"/>
  <c r="W3171" i="1"/>
  <c r="X3171" i="1" s="1"/>
  <c r="W3235" i="1"/>
  <c r="X3235" i="1" s="1"/>
  <c r="W3299" i="1"/>
  <c r="X3299" i="1" s="1"/>
  <c r="W3363" i="1"/>
  <c r="X3363" i="1" s="1"/>
  <c r="W3427" i="1"/>
  <c r="X3427" i="1" s="1"/>
  <c r="W3487" i="1"/>
  <c r="X3487" i="1" s="1"/>
  <c r="W3519" i="1"/>
  <c r="X3519" i="1" s="1"/>
  <c r="W3551" i="1"/>
  <c r="X3551" i="1" s="1"/>
  <c r="W3583" i="1"/>
  <c r="X3583" i="1" s="1"/>
  <c r="W3615" i="1"/>
  <c r="X3615" i="1" s="1"/>
  <c r="W3647" i="1"/>
  <c r="X3647" i="1" s="1"/>
  <c r="W3673" i="1"/>
  <c r="X3673" i="1" s="1"/>
  <c r="W3689" i="1"/>
  <c r="X3689" i="1" s="1"/>
  <c r="W3705" i="1"/>
  <c r="X3705" i="1" s="1"/>
  <c r="W3721" i="1"/>
  <c r="X3721" i="1" s="1"/>
  <c r="W3737" i="1"/>
  <c r="X3737" i="1" s="1"/>
  <c r="W3753" i="1"/>
  <c r="X3753" i="1" s="1"/>
  <c r="W3769" i="1"/>
  <c r="X3769" i="1" s="1"/>
  <c r="W3785" i="1"/>
  <c r="X3785" i="1" s="1"/>
  <c r="W3801" i="1"/>
  <c r="X3801" i="1" s="1"/>
  <c r="W3817" i="1"/>
  <c r="X3817" i="1" s="1"/>
  <c r="W3833" i="1"/>
  <c r="X3833" i="1" s="1"/>
  <c r="W3849" i="1"/>
  <c r="X3849" i="1" s="1"/>
  <c r="W3865" i="1"/>
  <c r="X3865" i="1" s="1"/>
  <c r="W3881" i="1"/>
  <c r="X3881" i="1" s="1"/>
  <c r="W3897" i="1"/>
  <c r="X3897" i="1" s="1"/>
  <c r="W3913" i="1"/>
  <c r="X3913" i="1" s="1"/>
  <c r="W3929" i="1"/>
  <c r="X3929" i="1" s="1"/>
  <c r="W3945" i="1"/>
  <c r="X3945" i="1" s="1"/>
  <c r="W3961" i="1"/>
  <c r="X3961" i="1" s="1"/>
  <c r="W3977" i="1"/>
  <c r="X3977" i="1" s="1"/>
  <c r="W3993" i="1"/>
  <c r="X3993" i="1" s="1"/>
  <c r="W4009" i="1"/>
  <c r="X4009" i="1" s="1"/>
  <c r="W4025" i="1"/>
  <c r="X4025" i="1" s="1"/>
  <c r="W4041" i="1"/>
  <c r="X4041" i="1" s="1"/>
  <c r="W4057" i="1"/>
  <c r="X4057" i="1" s="1"/>
  <c r="W4073" i="1"/>
  <c r="X4073" i="1" s="1"/>
  <c r="W4089" i="1"/>
  <c r="X4089" i="1" s="1"/>
  <c r="W4105" i="1"/>
  <c r="X4105" i="1" s="1"/>
  <c r="W4121" i="1"/>
  <c r="X4121" i="1" s="1"/>
  <c r="W4137" i="1"/>
  <c r="X4137" i="1" s="1"/>
  <c r="W4153" i="1"/>
  <c r="X4153" i="1" s="1"/>
  <c r="W4169" i="1"/>
  <c r="X4169" i="1" s="1"/>
  <c r="W4185" i="1"/>
  <c r="X4185" i="1" s="1"/>
  <c r="W4201" i="1"/>
  <c r="X4201" i="1" s="1"/>
  <c r="W4217" i="1"/>
  <c r="X4217" i="1" s="1"/>
  <c r="W4233" i="1"/>
  <c r="X4233" i="1" s="1"/>
  <c r="W4249" i="1"/>
  <c r="X4249" i="1" s="1"/>
  <c r="W4265" i="1"/>
  <c r="X4265" i="1" s="1"/>
  <c r="W4281" i="1"/>
  <c r="X4281" i="1" s="1"/>
  <c r="W4297" i="1"/>
  <c r="X4297" i="1" s="1"/>
  <c r="W4313" i="1"/>
  <c r="X4313" i="1" s="1"/>
  <c r="W4329" i="1"/>
  <c r="X4329" i="1" s="1"/>
  <c r="W4345" i="1"/>
  <c r="X4345" i="1" s="1"/>
  <c r="W4361" i="1"/>
  <c r="X4361" i="1" s="1"/>
  <c r="W4377" i="1"/>
  <c r="X4377" i="1" s="1"/>
  <c r="W4393" i="1"/>
  <c r="X4393" i="1" s="1"/>
  <c r="W4409" i="1"/>
  <c r="X4409" i="1" s="1"/>
  <c r="W4425" i="1"/>
  <c r="X4425" i="1" s="1"/>
  <c r="W4441" i="1"/>
  <c r="X4441" i="1" s="1"/>
  <c r="W4457" i="1"/>
  <c r="X4457" i="1" s="1"/>
  <c r="W4473" i="1"/>
  <c r="X4473" i="1" s="1"/>
  <c r="W4489" i="1"/>
  <c r="X4489" i="1" s="1"/>
  <c r="W4505" i="1"/>
  <c r="X4505" i="1" s="1"/>
  <c r="W4521" i="1"/>
  <c r="X4521" i="1" s="1"/>
  <c r="W4537" i="1"/>
  <c r="X4537" i="1" s="1"/>
  <c r="W4547" i="1"/>
  <c r="X4547" i="1" s="1"/>
  <c r="W4555" i="1"/>
  <c r="X4555" i="1" s="1"/>
  <c r="W4563" i="1"/>
  <c r="X4563" i="1" s="1"/>
  <c r="W4571" i="1"/>
  <c r="X4571" i="1" s="1"/>
  <c r="W4579" i="1"/>
  <c r="X4579" i="1" s="1"/>
  <c r="W4587" i="1"/>
  <c r="X4587" i="1" s="1"/>
  <c r="W4595" i="1"/>
  <c r="X4595" i="1" s="1"/>
  <c r="W4603" i="1"/>
  <c r="X4603" i="1" s="1"/>
  <c r="W4611" i="1"/>
  <c r="X4611" i="1" s="1"/>
  <c r="W4619" i="1"/>
  <c r="X4619" i="1" s="1"/>
  <c r="W4627" i="1"/>
  <c r="X4627" i="1" s="1"/>
  <c r="W4635" i="1"/>
  <c r="X4635" i="1" s="1"/>
  <c r="W4643" i="1"/>
  <c r="X4643" i="1" s="1"/>
  <c r="W4649" i="1"/>
  <c r="X4649" i="1" s="1"/>
  <c r="W4653" i="1"/>
  <c r="X4653" i="1" s="1"/>
  <c r="W4657" i="1"/>
  <c r="X4657" i="1" s="1"/>
  <c r="W4661" i="1"/>
  <c r="X4661" i="1" s="1"/>
  <c r="W4665" i="1"/>
  <c r="X4665" i="1" s="1"/>
  <c r="W4669" i="1"/>
  <c r="X4669" i="1" s="1"/>
  <c r="W4673" i="1"/>
  <c r="X4673" i="1" s="1"/>
  <c r="W4677" i="1"/>
  <c r="X4677" i="1" s="1"/>
  <c r="W4681" i="1"/>
  <c r="X4681" i="1" s="1"/>
  <c r="W4685" i="1"/>
  <c r="X4685" i="1" s="1"/>
  <c r="W4689" i="1"/>
  <c r="X4689" i="1" s="1"/>
  <c r="W4693" i="1"/>
  <c r="X4693" i="1" s="1"/>
  <c r="W4697" i="1"/>
  <c r="X4697" i="1" s="1"/>
  <c r="W4701" i="1"/>
  <c r="X4701" i="1" s="1"/>
  <c r="W4705" i="1"/>
  <c r="X4705" i="1" s="1"/>
  <c r="W4709" i="1"/>
  <c r="X4709" i="1" s="1"/>
  <c r="W4713" i="1"/>
  <c r="X4713" i="1" s="1"/>
  <c r="W4717" i="1"/>
  <c r="X4717" i="1" s="1"/>
  <c r="W4721" i="1"/>
  <c r="X4721" i="1" s="1"/>
  <c r="W4725" i="1"/>
  <c r="X4725" i="1" s="1"/>
  <c r="W4729" i="1"/>
  <c r="X4729" i="1" s="1"/>
  <c r="W4733" i="1"/>
  <c r="X4733" i="1" s="1"/>
  <c r="W4737" i="1"/>
  <c r="X4737" i="1" s="1"/>
  <c r="W4741" i="1"/>
  <c r="X4741" i="1" s="1"/>
  <c r="W4745" i="1"/>
  <c r="X4745" i="1" s="1"/>
  <c r="W4749" i="1"/>
  <c r="X4749" i="1" s="1"/>
  <c r="W4753" i="1"/>
  <c r="X4753" i="1" s="1"/>
  <c r="W4757" i="1"/>
  <c r="X4757" i="1" s="1"/>
  <c r="W4761" i="1"/>
  <c r="X4761" i="1" s="1"/>
  <c r="W4765" i="1"/>
  <c r="X4765" i="1" s="1"/>
  <c r="W4769" i="1"/>
  <c r="X4769" i="1" s="1"/>
  <c r="W4773" i="1"/>
  <c r="X4773" i="1" s="1"/>
  <c r="W4777" i="1"/>
  <c r="X4777" i="1" s="1"/>
  <c r="W4781" i="1"/>
  <c r="X4781" i="1" s="1"/>
  <c r="W4785" i="1"/>
  <c r="X4785" i="1" s="1"/>
  <c r="W4789" i="1"/>
  <c r="X4789" i="1" s="1"/>
  <c r="W4793" i="1"/>
  <c r="X4793" i="1" s="1"/>
  <c r="W4797" i="1"/>
  <c r="X4797" i="1" s="1"/>
  <c r="W4801" i="1"/>
  <c r="X4801" i="1" s="1"/>
  <c r="W4805" i="1"/>
  <c r="X4805" i="1" s="1"/>
  <c r="W4809" i="1"/>
  <c r="X4809" i="1" s="1"/>
  <c r="W4813" i="1"/>
  <c r="X4813" i="1" s="1"/>
  <c r="W4817" i="1"/>
  <c r="X4817" i="1" s="1"/>
  <c r="W4821" i="1"/>
  <c r="X4821" i="1" s="1"/>
  <c r="W4825" i="1"/>
  <c r="X4825" i="1" s="1"/>
  <c r="W4829" i="1"/>
  <c r="X4829" i="1" s="1"/>
  <c r="W4833" i="1"/>
  <c r="X4833" i="1" s="1"/>
  <c r="W4837" i="1"/>
  <c r="X4837" i="1" s="1"/>
  <c r="W4841" i="1"/>
  <c r="X4841" i="1" s="1"/>
  <c r="W4845" i="1"/>
  <c r="X4845" i="1" s="1"/>
  <c r="W4849" i="1"/>
  <c r="X4849" i="1" s="1"/>
  <c r="W4853" i="1"/>
  <c r="X4853" i="1" s="1"/>
  <c r="W4857" i="1"/>
  <c r="X4857" i="1" s="1"/>
  <c r="W4861" i="1"/>
  <c r="X4861" i="1" s="1"/>
  <c r="W4865" i="1"/>
  <c r="X4865" i="1" s="1"/>
  <c r="W4869" i="1"/>
  <c r="X4869" i="1" s="1"/>
  <c r="W4873" i="1"/>
  <c r="X4873" i="1" s="1"/>
  <c r="W4877" i="1"/>
  <c r="X4877" i="1" s="1"/>
  <c r="W4881" i="1"/>
  <c r="X4881" i="1" s="1"/>
  <c r="W4885" i="1"/>
  <c r="X4885" i="1" s="1"/>
  <c r="W4889" i="1"/>
  <c r="X4889" i="1" s="1"/>
  <c r="W4893" i="1"/>
  <c r="X4893" i="1" s="1"/>
  <c r="W4897" i="1"/>
  <c r="X4897" i="1" s="1"/>
  <c r="W4901" i="1"/>
  <c r="X4901" i="1" s="1"/>
  <c r="W4905" i="1"/>
  <c r="X4905" i="1" s="1"/>
  <c r="W4909" i="1"/>
  <c r="X4909" i="1" s="1"/>
  <c r="W4913" i="1"/>
  <c r="X4913" i="1" s="1"/>
  <c r="W4917" i="1"/>
  <c r="X4917" i="1" s="1"/>
  <c r="W4921" i="1"/>
  <c r="X4921" i="1" s="1"/>
  <c r="W4925" i="1"/>
  <c r="X4925" i="1" s="1"/>
  <c r="W4929" i="1"/>
  <c r="X4929" i="1" s="1"/>
  <c r="W4933" i="1"/>
  <c r="X4933" i="1" s="1"/>
  <c r="W4937" i="1"/>
  <c r="X4937" i="1" s="1"/>
  <c r="W4941" i="1"/>
  <c r="X4941" i="1" s="1"/>
  <c r="W4945" i="1"/>
  <c r="X4945" i="1" s="1"/>
  <c r="W4949" i="1"/>
  <c r="X4949" i="1" s="1"/>
  <c r="W4953" i="1"/>
  <c r="X4953" i="1" s="1"/>
  <c r="W4957" i="1"/>
  <c r="X4957" i="1" s="1"/>
  <c r="W4961" i="1"/>
  <c r="X4961" i="1" s="1"/>
  <c r="W4965" i="1"/>
  <c r="X4965" i="1" s="1"/>
  <c r="W4969" i="1"/>
  <c r="X4969" i="1" s="1"/>
  <c r="W4973" i="1"/>
  <c r="X4973" i="1" s="1"/>
  <c r="W4977" i="1"/>
  <c r="X4977" i="1" s="1"/>
  <c r="W4981" i="1"/>
  <c r="X4981" i="1" s="1"/>
  <c r="W4985" i="1"/>
  <c r="X4985" i="1" s="1"/>
  <c r="W4989" i="1"/>
  <c r="X4989" i="1" s="1"/>
  <c r="W4993" i="1"/>
  <c r="X4993" i="1" s="1"/>
  <c r="W4997" i="1"/>
  <c r="X4997" i="1" s="1"/>
  <c r="W5001" i="1"/>
  <c r="X5001" i="1" s="1"/>
  <c r="W5005" i="1"/>
  <c r="X5005" i="1" s="1"/>
  <c r="W5009" i="1"/>
  <c r="X5009" i="1" s="1"/>
  <c r="W5013" i="1"/>
  <c r="X5013" i="1" s="1"/>
  <c r="W5017" i="1"/>
  <c r="X5017" i="1" s="1"/>
  <c r="W5021" i="1"/>
  <c r="X5021" i="1" s="1"/>
  <c r="W5025" i="1"/>
  <c r="X5025" i="1" s="1"/>
  <c r="W5029" i="1"/>
  <c r="X5029" i="1" s="1"/>
  <c r="W5033" i="1"/>
  <c r="X5033" i="1" s="1"/>
  <c r="W5037" i="1"/>
  <c r="X5037" i="1" s="1"/>
  <c r="W5041" i="1"/>
  <c r="X5041" i="1" s="1"/>
  <c r="W5045" i="1"/>
  <c r="X5045" i="1" s="1"/>
  <c r="W5049" i="1"/>
  <c r="X5049" i="1" s="1"/>
  <c r="W5053" i="1"/>
  <c r="X5053" i="1" s="1"/>
  <c r="W5057" i="1"/>
  <c r="X5057" i="1" s="1"/>
  <c r="W5061" i="1"/>
  <c r="X5061" i="1" s="1"/>
  <c r="W5065" i="1"/>
  <c r="X5065" i="1" s="1"/>
  <c r="W5069" i="1"/>
  <c r="X5069" i="1" s="1"/>
  <c r="W5073" i="1"/>
  <c r="X5073" i="1" s="1"/>
  <c r="W5077" i="1"/>
  <c r="X5077" i="1" s="1"/>
  <c r="W5081" i="1"/>
  <c r="X5081" i="1" s="1"/>
  <c r="W5085" i="1"/>
  <c r="X5085" i="1" s="1"/>
  <c r="W5089" i="1"/>
  <c r="X5089" i="1" s="1"/>
  <c r="W5093" i="1"/>
  <c r="X5093" i="1" s="1"/>
  <c r="W5097" i="1"/>
  <c r="X5097" i="1" s="1"/>
  <c r="W5101" i="1"/>
  <c r="X5101" i="1" s="1"/>
  <c r="W5105" i="1"/>
  <c r="X5105" i="1" s="1"/>
  <c r="W5109" i="1"/>
  <c r="X5109" i="1" s="1"/>
  <c r="W5113" i="1"/>
  <c r="X5113" i="1" s="1"/>
  <c r="W5117" i="1"/>
  <c r="X5117" i="1" s="1"/>
  <c r="W5121" i="1"/>
  <c r="X5121" i="1" s="1"/>
  <c r="W5125" i="1"/>
  <c r="X5125" i="1" s="1"/>
  <c r="W5129" i="1"/>
  <c r="X5129" i="1" s="1"/>
  <c r="W5133" i="1"/>
  <c r="X5133" i="1" s="1"/>
  <c r="W5137" i="1"/>
  <c r="X5137" i="1" s="1"/>
  <c r="W5141" i="1"/>
  <c r="X5141" i="1" s="1"/>
  <c r="W5145" i="1"/>
  <c r="X5145" i="1" s="1"/>
  <c r="W5149" i="1"/>
  <c r="X5149" i="1" s="1"/>
  <c r="W5153" i="1"/>
  <c r="X5153" i="1" s="1"/>
  <c r="W5157" i="1"/>
  <c r="X5157" i="1" s="1"/>
  <c r="W5161" i="1"/>
  <c r="X5161" i="1" s="1"/>
  <c r="W5165" i="1"/>
  <c r="X5165" i="1" s="1"/>
  <c r="W5169" i="1"/>
  <c r="X5169" i="1" s="1"/>
  <c r="W5173" i="1"/>
  <c r="X5173" i="1" s="1"/>
  <c r="W5177" i="1"/>
  <c r="X5177" i="1" s="1"/>
  <c r="W5181" i="1"/>
  <c r="X5181" i="1" s="1"/>
  <c r="W5185" i="1"/>
  <c r="X5185" i="1" s="1"/>
  <c r="W5189" i="1"/>
  <c r="X5189" i="1" s="1"/>
  <c r="W5193" i="1"/>
  <c r="X5193" i="1" s="1"/>
  <c r="W5197" i="1"/>
  <c r="X5197" i="1" s="1"/>
  <c r="W5201" i="1"/>
  <c r="X5201" i="1" s="1"/>
  <c r="W5205" i="1"/>
  <c r="X5205" i="1" s="1"/>
  <c r="W5209" i="1"/>
  <c r="X5209" i="1" s="1"/>
  <c r="W5213" i="1"/>
  <c r="X5213" i="1" s="1"/>
  <c r="W5217" i="1"/>
  <c r="X5217" i="1" s="1"/>
  <c r="W5221" i="1"/>
  <c r="X5221" i="1" s="1"/>
  <c r="W5225" i="1"/>
  <c r="X5225" i="1" s="1"/>
  <c r="W5229" i="1"/>
  <c r="X5229" i="1" s="1"/>
  <c r="W5233" i="1"/>
  <c r="X5233" i="1" s="1"/>
  <c r="W5237" i="1"/>
  <c r="X5237" i="1" s="1"/>
  <c r="W5241" i="1"/>
  <c r="X5241" i="1" s="1"/>
  <c r="W5245" i="1"/>
  <c r="X5245" i="1" s="1"/>
  <c r="W5249" i="1"/>
  <c r="X5249" i="1" s="1"/>
  <c r="W5253" i="1"/>
  <c r="X5253" i="1" s="1"/>
  <c r="W5257" i="1"/>
  <c r="X5257" i="1" s="1"/>
  <c r="W5261" i="1"/>
  <c r="X5261" i="1" s="1"/>
  <c r="W5265" i="1"/>
  <c r="X5265" i="1" s="1"/>
  <c r="W5269" i="1"/>
  <c r="X5269" i="1" s="1"/>
  <c r="W5273" i="1"/>
  <c r="X5273" i="1" s="1"/>
  <c r="W5277" i="1"/>
  <c r="X5277" i="1" s="1"/>
  <c r="W5281" i="1"/>
  <c r="X5281" i="1" s="1"/>
  <c r="W5285" i="1"/>
  <c r="X5285" i="1" s="1"/>
  <c r="W5289" i="1"/>
  <c r="X5289" i="1" s="1"/>
  <c r="W5293" i="1"/>
  <c r="X5293" i="1" s="1"/>
  <c r="W5297" i="1"/>
  <c r="X5297" i="1" s="1"/>
  <c r="W5301" i="1"/>
  <c r="X5301" i="1" s="1"/>
  <c r="W5305" i="1"/>
  <c r="X5305" i="1" s="1"/>
  <c r="W5309" i="1"/>
  <c r="X5309" i="1" s="1"/>
  <c r="W5313" i="1"/>
  <c r="X5313" i="1" s="1"/>
  <c r="W5317" i="1"/>
  <c r="X5317" i="1" s="1"/>
  <c r="W5321" i="1"/>
  <c r="X5321" i="1" s="1"/>
  <c r="W5325" i="1"/>
  <c r="X5325" i="1" s="1"/>
  <c r="W5329" i="1"/>
  <c r="X5329" i="1" s="1"/>
  <c r="W5333" i="1"/>
  <c r="X5333" i="1" s="1"/>
  <c r="W5337" i="1"/>
  <c r="X5337" i="1" s="1"/>
  <c r="W5341" i="1"/>
  <c r="X5341" i="1" s="1"/>
  <c r="W5345" i="1"/>
  <c r="X5345" i="1" s="1"/>
  <c r="W5349" i="1"/>
  <c r="X5349" i="1" s="1"/>
  <c r="W5353" i="1"/>
  <c r="X5353" i="1" s="1"/>
  <c r="W5357" i="1"/>
  <c r="X5357" i="1" s="1"/>
  <c r="W5361" i="1"/>
  <c r="X5361" i="1" s="1"/>
  <c r="W5365" i="1"/>
  <c r="X5365" i="1" s="1"/>
  <c r="W5369" i="1"/>
  <c r="X5369" i="1" s="1"/>
  <c r="W5373" i="1"/>
  <c r="X5373" i="1" s="1"/>
  <c r="W5377" i="1"/>
  <c r="X5377" i="1" s="1"/>
  <c r="W5381" i="1"/>
  <c r="X5381" i="1" s="1"/>
  <c r="W5385" i="1"/>
  <c r="X5385" i="1" s="1"/>
  <c r="W5389" i="1"/>
  <c r="X5389" i="1" s="1"/>
  <c r="W5393" i="1"/>
  <c r="X5393" i="1" s="1"/>
  <c r="W5397" i="1"/>
  <c r="X5397" i="1" s="1"/>
  <c r="W5401" i="1"/>
  <c r="X5401" i="1" s="1"/>
  <c r="W5405" i="1"/>
  <c r="X5405" i="1" s="1"/>
  <c r="W5409" i="1"/>
  <c r="X5409" i="1" s="1"/>
  <c r="W5413" i="1"/>
  <c r="X5413" i="1" s="1"/>
  <c r="W5417" i="1"/>
  <c r="X5417" i="1" s="1"/>
  <c r="W5421" i="1"/>
  <c r="X5421" i="1" s="1"/>
  <c r="W5425" i="1"/>
  <c r="X5425" i="1" s="1"/>
  <c r="W5429" i="1"/>
  <c r="X5429" i="1" s="1"/>
  <c r="W5433" i="1"/>
  <c r="X5433" i="1" s="1"/>
  <c r="W5437" i="1"/>
  <c r="X5437" i="1" s="1"/>
  <c r="W5441" i="1"/>
  <c r="X5441" i="1" s="1"/>
  <c r="W5445" i="1"/>
  <c r="X5445" i="1" s="1"/>
  <c r="W5449" i="1"/>
  <c r="X5449" i="1" s="1"/>
  <c r="W5453" i="1"/>
  <c r="X5453" i="1" s="1"/>
  <c r="W5457" i="1"/>
  <c r="X5457" i="1" s="1"/>
  <c r="W5461" i="1"/>
  <c r="X5461" i="1" s="1"/>
  <c r="W5465" i="1"/>
  <c r="X5465" i="1" s="1"/>
  <c r="W5469" i="1"/>
  <c r="X5469" i="1" s="1"/>
  <c r="W5473" i="1"/>
  <c r="X5473" i="1" s="1"/>
  <c r="W5477" i="1"/>
  <c r="X5477" i="1" s="1"/>
  <c r="W5481" i="1"/>
  <c r="X5481" i="1" s="1"/>
  <c r="W5485" i="1"/>
  <c r="X5485" i="1" s="1"/>
  <c r="W5489" i="1"/>
  <c r="X5489" i="1" s="1"/>
  <c r="W5493" i="1"/>
  <c r="X5493" i="1" s="1"/>
  <c r="W5497" i="1"/>
  <c r="X5497" i="1" s="1"/>
  <c r="W5501" i="1"/>
  <c r="X5501" i="1" s="1"/>
  <c r="W5505" i="1"/>
  <c r="X5505" i="1" s="1"/>
  <c r="W5509" i="1"/>
  <c r="X5509" i="1" s="1"/>
  <c r="W5513" i="1"/>
  <c r="X5513" i="1" s="1"/>
  <c r="W5517" i="1"/>
  <c r="X5517" i="1" s="1"/>
  <c r="W5521" i="1"/>
  <c r="X5521" i="1" s="1"/>
  <c r="W5525" i="1"/>
  <c r="X5525" i="1" s="1"/>
  <c r="W5529" i="1"/>
  <c r="X5529" i="1" s="1"/>
  <c r="W5533" i="1"/>
  <c r="X5533" i="1" s="1"/>
  <c r="W5537" i="1"/>
  <c r="X5537" i="1" s="1"/>
  <c r="W5541" i="1"/>
  <c r="X5541" i="1" s="1"/>
  <c r="W5545" i="1"/>
  <c r="X5545" i="1" s="1"/>
  <c r="W5549" i="1"/>
  <c r="X5549" i="1" s="1"/>
  <c r="W5553" i="1"/>
  <c r="X5553" i="1" s="1"/>
  <c r="W5557" i="1"/>
  <c r="X5557" i="1" s="1"/>
  <c r="W5561" i="1"/>
  <c r="X5561" i="1" s="1"/>
  <c r="W5565" i="1"/>
  <c r="X5565" i="1" s="1"/>
  <c r="W5569" i="1"/>
  <c r="X5569" i="1" s="1"/>
  <c r="W5573" i="1"/>
  <c r="X5573" i="1" s="1"/>
  <c r="W5577" i="1"/>
  <c r="X5577" i="1" s="1"/>
  <c r="W5581" i="1"/>
  <c r="X5581" i="1" s="1"/>
  <c r="W5585" i="1"/>
  <c r="X5585" i="1" s="1"/>
  <c r="W5589" i="1"/>
  <c r="X5589" i="1" s="1"/>
  <c r="W5593" i="1"/>
  <c r="X5593" i="1" s="1"/>
  <c r="W5597" i="1"/>
  <c r="X5597" i="1" s="1"/>
  <c r="W5601" i="1"/>
  <c r="X5601" i="1" s="1"/>
  <c r="W5605" i="1"/>
  <c r="X5605" i="1" s="1"/>
  <c r="W5609" i="1"/>
  <c r="X5609" i="1" s="1"/>
  <c r="W5613" i="1"/>
  <c r="X5613" i="1" s="1"/>
  <c r="W5617" i="1"/>
  <c r="X5617" i="1" s="1"/>
  <c r="W5621" i="1"/>
  <c r="X5621" i="1" s="1"/>
  <c r="W5625" i="1"/>
  <c r="X5625" i="1" s="1"/>
  <c r="W5629" i="1"/>
  <c r="X5629" i="1" s="1"/>
  <c r="W5633" i="1"/>
  <c r="X5633" i="1" s="1"/>
  <c r="W5637" i="1"/>
  <c r="X5637" i="1" s="1"/>
  <c r="W5641" i="1"/>
  <c r="X5641" i="1" s="1"/>
  <c r="W2013" i="1"/>
  <c r="X2013" i="1" s="1"/>
  <c r="W2270" i="1"/>
  <c r="X2270" i="1" s="1"/>
  <c r="W2464" i="1"/>
  <c r="X2464" i="1" s="1"/>
  <c r="W2547" i="1"/>
  <c r="X2547" i="1" s="1"/>
  <c r="W2611" i="1"/>
  <c r="X2611" i="1" s="1"/>
  <c r="W2675" i="1"/>
  <c r="X2675" i="1" s="1"/>
  <c r="W2739" i="1"/>
  <c r="X2739" i="1" s="1"/>
  <c r="W2803" i="1"/>
  <c r="X2803" i="1" s="1"/>
  <c r="W2867" i="1"/>
  <c r="X2867" i="1" s="1"/>
  <c r="W2931" i="1"/>
  <c r="X2931" i="1" s="1"/>
  <c r="W2995" i="1"/>
  <c r="X2995" i="1" s="1"/>
  <c r="W3059" i="1"/>
  <c r="X3059" i="1" s="1"/>
  <c r="W3123" i="1"/>
  <c r="X3123" i="1" s="1"/>
  <c r="W3187" i="1"/>
  <c r="X3187" i="1" s="1"/>
  <c r="W3251" i="1"/>
  <c r="X3251" i="1" s="1"/>
  <c r="W3315" i="1"/>
  <c r="X3315" i="1" s="1"/>
  <c r="W3379" i="1"/>
  <c r="X3379" i="1" s="1"/>
  <c r="W3443" i="1"/>
  <c r="X3443" i="1" s="1"/>
  <c r="W3495" i="1"/>
  <c r="X3495" i="1" s="1"/>
  <c r="W3527" i="1"/>
  <c r="X3527" i="1" s="1"/>
  <c r="W3559" i="1"/>
  <c r="X3559" i="1" s="1"/>
  <c r="W3591" i="1"/>
  <c r="X3591" i="1" s="1"/>
  <c r="W3623" i="1"/>
  <c r="X3623" i="1" s="1"/>
  <c r="W3655" i="1"/>
  <c r="X3655" i="1" s="1"/>
  <c r="W3677" i="1"/>
  <c r="X3677" i="1" s="1"/>
  <c r="W3693" i="1"/>
  <c r="X3693" i="1" s="1"/>
  <c r="W3709" i="1"/>
  <c r="X3709" i="1" s="1"/>
  <c r="W3725" i="1"/>
  <c r="X3725" i="1" s="1"/>
  <c r="W3741" i="1"/>
  <c r="X3741" i="1" s="1"/>
  <c r="W3757" i="1"/>
  <c r="X3757" i="1" s="1"/>
  <c r="W3773" i="1"/>
  <c r="X3773" i="1" s="1"/>
  <c r="W3789" i="1"/>
  <c r="X3789" i="1" s="1"/>
  <c r="W3805" i="1"/>
  <c r="X3805" i="1" s="1"/>
  <c r="W3821" i="1"/>
  <c r="X3821" i="1" s="1"/>
  <c r="W3837" i="1"/>
  <c r="X3837" i="1" s="1"/>
  <c r="W3853" i="1"/>
  <c r="X3853" i="1" s="1"/>
  <c r="W3869" i="1"/>
  <c r="X3869" i="1" s="1"/>
  <c r="W3885" i="1"/>
  <c r="X3885" i="1" s="1"/>
  <c r="W3901" i="1"/>
  <c r="X3901" i="1" s="1"/>
  <c r="W3917" i="1"/>
  <c r="X3917" i="1" s="1"/>
  <c r="W3933" i="1"/>
  <c r="X3933" i="1" s="1"/>
  <c r="W3949" i="1"/>
  <c r="X3949" i="1" s="1"/>
  <c r="W3965" i="1"/>
  <c r="X3965" i="1" s="1"/>
  <c r="W3981" i="1"/>
  <c r="X3981" i="1" s="1"/>
  <c r="W3997" i="1"/>
  <c r="X3997" i="1" s="1"/>
  <c r="W4013" i="1"/>
  <c r="X4013" i="1" s="1"/>
  <c r="W4029" i="1"/>
  <c r="X4029" i="1" s="1"/>
  <c r="W4045" i="1"/>
  <c r="X4045" i="1" s="1"/>
  <c r="W4061" i="1"/>
  <c r="X4061" i="1" s="1"/>
  <c r="W4077" i="1"/>
  <c r="X4077" i="1" s="1"/>
  <c r="W4093" i="1"/>
  <c r="X4093" i="1" s="1"/>
  <c r="W4109" i="1"/>
  <c r="X4109" i="1" s="1"/>
  <c r="W4125" i="1"/>
  <c r="X4125" i="1" s="1"/>
  <c r="W4141" i="1"/>
  <c r="X4141" i="1" s="1"/>
  <c r="W4157" i="1"/>
  <c r="X4157" i="1" s="1"/>
  <c r="W4173" i="1"/>
  <c r="X4173" i="1" s="1"/>
  <c r="W4189" i="1"/>
  <c r="X4189" i="1" s="1"/>
  <c r="W4205" i="1"/>
  <c r="X4205" i="1" s="1"/>
  <c r="W4221" i="1"/>
  <c r="X4221" i="1" s="1"/>
  <c r="W4237" i="1"/>
  <c r="X4237" i="1" s="1"/>
  <c r="W4253" i="1"/>
  <c r="X4253" i="1" s="1"/>
  <c r="W4269" i="1"/>
  <c r="X4269" i="1" s="1"/>
  <c r="W4285" i="1"/>
  <c r="X4285" i="1" s="1"/>
  <c r="W4301" i="1"/>
  <c r="X4301" i="1" s="1"/>
  <c r="W4317" i="1"/>
  <c r="X4317" i="1" s="1"/>
  <c r="W4333" i="1"/>
  <c r="X4333" i="1" s="1"/>
  <c r="W4349" i="1"/>
  <c r="X4349" i="1" s="1"/>
  <c r="W4365" i="1"/>
  <c r="X4365" i="1" s="1"/>
  <c r="W4381" i="1"/>
  <c r="X4381" i="1" s="1"/>
  <c r="W4397" i="1"/>
  <c r="X4397" i="1" s="1"/>
  <c r="W4413" i="1"/>
  <c r="X4413" i="1" s="1"/>
  <c r="W4429" i="1"/>
  <c r="X4429" i="1" s="1"/>
  <c r="W4445" i="1"/>
  <c r="X4445" i="1" s="1"/>
  <c r="W4461" i="1"/>
  <c r="X4461" i="1" s="1"/>
  <c r="W4477" i="1"/>
  <c r="X4477" i="1" s="1"/>
  <c r="W4493" i="1"/>
  <c r="X4493" i="1" s="1"/>
  <c r="W4509" i="1"/>
  <c r="X4509" i="1" s="1"/>
  <c r="W4525" i="1"/>
  <c r="X4525" i="1" s="1"/>
  <c r="W4541" i="1"/>
  <c r="X4541" i="1" s="1"/>
  <c r="W4549" i="1"/>
  <c r="X4549" i="1" s="1"/>
  <c r="W4557" i="1"/>
  <c r="X4557" i="1" s="1"/>
  <c r="W4565" i="1"/>
  <c r="X4565" i="1" s="1"/>
  <c r="W4573" i="1"/>
  <c r="X4573" i="1" s="1"/>
  <c r="W4581" i="1"/>
  <c r="X4581" i="1" s="1"/>
  <c r="W4589" i="1"/>
  <c r="X4589" i="1" s="1"/>
  <c r="W4597" i="1"/>
  <c r="X4597" i="1" s="1"/>
  <c r="W4605" i="1"/>
  <c r="X4605" i="1" s="1"/>
  <c r="W4613" i="1"/>
  <c r="X4613" i="1" s="1"/>
  <c r="W4621" i="1"/>
  <c r="X4621" i="1" s="1"/>
  <c r="W4629" i="1"/>
  <c r="X4629" i="1" s="1"/>
  <c r="W4637" i="1"/>
  <c r="X4637" i="1" s="1"/>
  <c r="W4645" i="1"/>
  <c r="X4645" i="1" s="1"/>
  <c r="W4650" i="1"/>
  <c r="X4650" i="1" s="1"/>
  <c r="W4654" i="1"/>
  <c r="X4654" i="1" s="1"/>
  <c r="W4658" i="1"/>
  <c r="X4658" i="1" s="1"/>
  <c r="W4662" i="1"/>
  <c r="X4662" i="1" s="1"/>
  <c r="W4666" i="1"/>
  <c r="X4666" i="1" s="1"/>
  <c r="W4670" i="1"/>
  <c r="X4670" i="1" s="1"/>
  <c r="W4674" i="1"/>
  <c r="X4674" i="1" s="1"/>
  <c r="W4678" i="1"/>
  <c r="X4678" i="1" s="1"/>
  <c r="W4682" i="1"/>
  <c r="X4682" i="1" s="1"/>
  <c r="W4686" i="1"/>
  <c r="X4686" i="1" s="1"/>
  <c r="W4690" i="1"/>
  <c r="X4690" i="1" s="1"/>
  <c r="W4694" i="1"/>
  <c r="X4694" i="1" s="1"/>
  <c r="W4698" i="1"/>
  <c r="X4698" i="1" s="1"/>
  <c r="W4702" i="1"/>
  <c r="X4702" i="1" s="1"/>
  <c r="W4706" i="1"/>
  <c r="X4706" i="1" s="1"/>
  <c r="W4710" i="1"/>
  <c r="X4710" i="1" s="1"/>
  <c r="W4714" i="1"/>
  <c r="X4714" i="1" s="1"/>
  <c r="W4718" i="1"/>
  <c r="X4718" i="1" s="1"/>
  <c r="W4722" i="1"/>
  <c r="X4722" i="1" s="1"/>
  <c r="W4726" i="1"/>
  <c r="X4726" i="1" s="1"/>
  <c r="W4730" i="1"/>
  <c r="X4730" i="1" s="1"/>
  <c r="W4734" i="1"/>
  <c r="X4734" i="1" s="1"/>
  <c r="W4738" i="1"/>
  <c r="X4738" i="1" s="1"/>
  <c r="W4742" i="1"/>
  <c r="X4742" i="1" s="1"/>
  <c r="W4746" i="1"/>
  <c r="X4746" i="1" s="1"/>
  <c r="W4750" i="1"/>
  <c r="X4750" i="1" s="1"/>
  <c r="W4754" i="1"/>
  <c r="X4754" i="1" s="1"/>
  <c r="W4758" i="1"/>
  <c r="X4758" i="1" s="1"/>
  <c r="W4762" i="1"/>
  <c r="X4762" i="1" s="1"/>
  <c r="W4766" i="1"/>
  <c r="X4766" i="1" s="1"/>
  <c r="W4770" i="1"/>
  <c r="X4770" i="1" s="1"/>
  <c r="W4774" i="1"/>
  <c r="X4774" i="1" s="1"/>
  <c r="W4778" i="1"/>
  <c r="X4778" i="1" s="1"/>
  <c r="W4782" i="1"/>
  <c r="X4782" i="1" s="1"/>
  <c r="W4786" i="1"/>
  <c r="X4786" i="1" s="1"/>
  <c r="W4790" i="1"/>
  <c r="X4790" i="1" s="1"/>
  <c r="W4794" i="1"/>
  <c r="X4794" i="1" s="1"/>
  <c r="W4798" i="1"/>
  <c r="X4798" i="1" s="1"/>
  <c r="W4802" i="1"/>
  <c r="X4802" i="1" s="1"/>
  <c r="W4806" i="1"/>
  <c r="X4806" i="1" s="1"/>
  <c r="W4810" i="1"/>
  <c r="X4810" i="1" s="1"/>
  <c r="W4814" i="1"/>
  <c r="X4814" i="1" s="1"/>
  <c r="W4818" i="1"/>
  <c r="X4818" i="1" s="1"/>
  <c r="W4822" i="1"/>
  <c r="X4822" i="1" s="1"/>
  <c r="W4826" i="1"/>
  <c r="X4826" i="1" s="1"/>
  <c r="W4830" i="1"/>
  <c r="X4830" i="1" s="1"/>
  <c r="W4834" i="1"/>
  <c r="X4834" i="1" s="1"/>
  <c r="W4838" i="1"/>
  <c r="X4838" i="1" s="1"/>
  <c r="W4842" i="1"/>
  <c r="X4842" i="1" s="1"/>
  <c r="W4846" i="1"/>
  <c r="X4846" i="1" s="1"/>
  <c r="W4850" i="1"/>
  <c r="X4850" i="1" s="1"/>
  <c r="W4854" i="1"/>
  <c r="X4854" i="1" s="1"/>
  <c r="W4858" i="1"/>
  <c r="X4858" i="1" s="1"/>
  <c r="W4862" i="1"/>
  <c r="X4862" i="1" s="1"/>
  <c r="W4866" i="1"/>
  <c r="X4866" i="1" s="1"/>
  <c r="W4870" i="1"/>
  <c r="X4870" i="1" s="1"/>
  <c r="W4874" i="1"/>
  <c r="X4874" i="1" s="1"/>
  <c r="W4878" i="1"/>
  <c r="X4878" i="1" s="1"/>
  <c r="W4882" i="1"/>
  <c r="X4882" i="1" s="1"/>
  <c r="W4886" i="1"/>
  <c r="X4886" i="1" s="1"/>
  <c r="W4890" i="1"/>
  <c r="X4890" i="1" s="1"/>
  <c r="W4894" i="1"/>
  <c r="X4894" i="1" s="1"/>
  <c r="W4898" i="1"/>
  <c r="X4898" i="1" s="1"/>
  <c r="W4902" i="1"/>
  <c r="X4902" i="1" s="1"/>
  <c r="W4906" i="1"/>
  <c r="X4906" i="1" s="1"/>
  <c r="W4910" i="1"/>
  <c r="X4910" i="1" s="1"/>
  <c r="W4914" i="1"/>
  <c r="X4914" i="1" s="1"/>
  <c r="W4918" i="1"/>
  <c r="X4918" i="1" s="1"/>
  <c r="W4922" i="1"/>
  <c r="X4922" i="1" s="1"/>
  <c r="W4926" i="1"/>
  <c r="X4926" i="1" s="1"/>
  <c r="W4930" i="1"/>
  <c r="X4930" i="1" s="1"/>
  <c r="W4934" i="1"/>
  <c r="X4934" i="1" s="1"/>
  <c r="W4938" i="1"/>
  <c r="X4938" i="1" s="1"/>
  <c r="W4942" i="1"/>
  <c r="X4942" i="1" s="1"/>
  <c r="W4946" i="1"/>
  <c r="X4946" i="1" s="1"/>
  <c r="W4950" i="1"/>
  <c r="X4950" i="1" s="1"/>
  <c r="W4954" i="1"/>
  <c r="X4954" i="1" s="1"/>
  <c r="W4958" i="1"/>
  <c r="X4958" i="1" s="1"/>
  <c r="W4962" i="1"/>
  <c r="X4962" i="1" s="1"/>
  <c r="W4966" i="1"/>
  <c r="X4966" i="1" s="1"/>
  <c r="W4970" i="1"/>
  <c r="X4970" i="1" s="1"/>
  <c r="W4974" i="1"/>
  <c r="X4974" i="1" s="1"/>
  <c r="W4978" i="1"/>
  <c r="X4978" i="1" s="1"/>
  <c r="W4982" i="1"/>
  <c r="X4982" i="1" s="1"/>
  <c r="W4986" i="1"/>
  <c r="X4986" i="1" s="1"/>
  <c r="W4990" i="1"/>
  <c r="X4990" i="1" s="1"/>
  <c r="W4994" i="1"/>
  <c r="X4994" i="1" s="1"/>
  <c r="W4998" i="1"/>
  <c r="X4998" i="1" s="1"/>
  <c r="W5002" i="1"/>
  <c r="X5002" i="1" s="1"/>
  <c r="W5006" i="1"/>
  <c r="X5006" i="1" s="1"/>
  <c r="W5010" i="1"/>
  <c r="X5010" i="1" s="1"/>
  <c r="W5014" i="1"/>
  <c r="X5014" i="1" s="1"/>
  <c r="W5018" i="1"/>
  <c r="X5018" i="1" s="1"/>
  <c r="W5022" i="1"/>
  <c r="X5022" i="1" s="1"/>
  <c r="W5026" i="1"/>
  <c r="X5026" i="1" s="1"/>
  <c r="W5030" i="1"/>
  <c r="X5030" i="1" s="1"/>
  <c r="W5034" i="1"/>
  <c r="X5034" i="1" s="1"/>
  <c r="W5038" i="1"/>
  <c r="X5038" i="1" s="1"/>
  <c r="W5042" i="1"/>
  <c r="X5042" i="1" s="1"/>
  <c r="W5046" i="1"/>
  <c r="X5046" i="1" s="1"/>
  <c r="W5050" i="1"/>
  <c r="X5050" i="1" s="1"/>
  <c r="W5054" i="1"/>
  <c r="X5054" i="1" s="1"/>
  <c r="W5058" i="1"/>
  <c r="X5058" i="1" s="1"/>
  <c r="W5062" i="1"/>
  <c r="X5062" i="1" s="1"/>
  <c r="W5066" i="1"/>
  <c r="X5066" i="1" s="1"/>
  <c r="W5070" i="1"/>
  <c r="X5070" i="1" s="1"/>
  <c r="W5074" i="1"/>
  <c r="X5074" i="1" s="1"/>
  <c r="W5078" i="1"/>
  <c r="X5078" i="1" s="1"/>
  <c r="W5082" i="1"/>
  <c r="X5082" i="1" s="1"/>
  <c r="W5086" i="1"/>
  <c r="X5086" i="1" s="1"/>
  <c r="W5090" i="1"/>
  <c r="X5090" i="1" s="1"/>
  <c r="W5094" i="1"/>
  <c r="X5094" i="1" s="1"/>
  <c r="W5098" i="1"/>
  <c r="X5098" i="1" s="1"/>
  <c r="W5102" i="1"/>
  <c r="X5102" i="1" s="1"/>
  <c r="W5106" i="1"/>
  <c r="X5106" i="1" s="1"/>
  <c r="W5110" i="1"/>
  <c r="X5110" i="1" s="1"/>
  <c r="W5114" i="1"/>
  <c r="X5114" i="1" s="1"/>
  <c r="W5118" i="1"/>
  <c r="X5118" i="1" s="1"/>
  <c r="W5122" i="1"/>
  <c r="X5122" i="1" s="1"/>
  <c r="W5126" i="1"/>
  <c r="X5126" i="1" s="1"/>
  <c r="W5130" i="1"/>
  <c r="X5130" i="1" s="1"/>
  <c r="W5134" i="1"/>
  <c r="X5134" i="1" s="1"/>
  <c r="W5138" i="1"/>
  <c r="X5138" i="1" s="1"/>
  <c r="W5142" i="1"/>
  <c r="X5142" i="1" s="1"/>
  <c r="W5146" i="1"/>
  <c r="X5146" i="1" s="1"/>
  <c r="W5150" i="1"/>
  <c r="X5150" i="1" s="1"/>
  <c r="W5154" i="1"/>
  <c r="X5154" i="1" s="1"/>
  <c r="W5158" i="1"/>
  <c r="X5158" i="1" s="1"/>
  <c r="W5162" i="1"/>
  <c r="X5162" i="1" s="1"/>
  <c r="W5166" i="1"/>
  <c r="X5166" i="1" s="1"/>
  <c r="W5170" i="1"/>
  <c r="X5170" i="1" s="1"/>
  <c r="W5174" i="1"/>
  <c r="X5174" i="1" s="1"/>
  <c r="W5178" i="1"/>
  <c r="X5178" i="1" s="1"/>
  <c r="W5182" i="1"/>
  <c r="X5182" i="1" s="1"/>
  <c r="W5186" i="1"/>
  <c r="X5186" i="1" s="1"/>
  <c r="W5190" i="1"/>
  <c r="X5190" i="1" s="1"/>
  <c r="W5194" i="1"/>
  <c r="X5194" i="1" s="1"/>
  <c r="W5198" i="1"/>
  <c r="X5198" i="1" s="1"/>
  <c r="W5202" i="1"/>
  <c r="X5202" i="1" s="1"/>
  <c r="W5206" i="1"/>
  <c r="X5206" i="1" s="1"/>
  <c r="W5210" i="1"/>
  <c r="X5210" i="1" s="1"/>
  <c r="W5214" i="1"/>
  <c r="X5214" i="1" s="1"/>
  <c r="W5218" i="1"/>
  <c r="X5218" i="1" s="1"/>
  <c r="W5222" i="1"/>
  <c r="X5222" i="1" s="1"/>
  <c r="W5226" i="1"/>
  <c r="X5226" i="1" s="1"/>
  <c r="W5230" i="1"/>
  <c r="X5230" i="1" s="1"/>
  <c r="W5234" i="1"/>
  <c r="X5234" i="1" s="1"/>
  <c r="W5238" i="1"/>
  <c r="X5238" i="1" s="1"/>
  <c r="W5242" i="1"/>
  <c r="X5242" i="1" s="1"/>
  <c r="W5246" i="1"/>
  <c r="X5246" i="1" s="1"/>
  <c r="W5250" i="1"/>
  <c r="X5250" i="1" s="1"/>
  <c r="W5254" i="1"/>
  <c r="X5254" i="1" s="1"/>
  <c r="W5258" i="1"/>
  <c r="X5258" i="1" s="1"/>
  <c r="W5262" i="1"/>
  <c r="X5262" i="1" s="1"/>
  <c r="W5266" i="1"/>
  <c r="X5266" i="1" s="1"/>
  <c r="W5270" i="1"/>
  <c r="X5270" i="1" s="1"/>
  <c r="W5274" i="1"/>
  <c r="X5274" i="1" s="1"/>
  <c r="W5278" i="1"/>
  <c r="X5278" i="1" s="1"/>
  <c r="W5282" i="1"/>
  <c r="X5282" i="1" s="1"/>
  <c r="W5286" i="1"/>
  <c r="X5286" i="1" s="1"/>
  <c r="W5290" i="1"/>
  <c r="X5290" i="1" s="1"/>
  <c r="W5294" i="1"/>
  <c r="X5294" i="1" s="1"/>
  <c r="W5298" i="1"/>
  <c r="X5298" i="1" s="1"/>
  <c r="W5302" i="1"/>
  <c r="X5302" i="1" s="1"/>
  <c r="W5306" i="1"/>
  <c r="X5306" i="1" s="1"/>
  <c r="W5310" i="1"/>
  <c r="X5310" i="1" s="1"/>
  <c r="W5314" i="1"/>
  <c r="X5314" i="1" s="1"/>
  <c r="W5318" i="1"/>
  <c r="X5318" i="1" s="1"/>
  <c r="W5322" i="1"/>
  <c r="X5322" i="1" s="1"/>
  <c r="W5326" i="1"/>
  <c r="X5326" i="1" s="1"/>
  <c r="W5330" i="1"/>
  <c r="X5330" i="1" s="1"/>
  <c r="W5334" i="1"/>
  <c r="X5334" i="1" s="1"/>
  <c r="W5338" i="1"/>
  <c r="X5338" i="1" s="1"/>
  <c r="W5342" i="1"/>
  <c r="X5342" i="1" s="1"/>
  <c r="W5346" i="1"/>
  <c r="X5346" i="1" s="1"/>
  <c r="W5350" i="1"/>
  <c r="X5350" i="1" s="1"/>
  <c r="W5354" i="1"/>
  <c r="X5354" i="1" s="1"/>
  <c r="W5358" i="1"/>
  <c r="X5358" i="1" s="1"/>
  <c r="W5362" i="1"/>
  <c r="X5362" i="1" s="1"/>
  <c r="W5366" i="1"/>
  <c r="X5366" i="1" s="1"/>
  <c r="W5370" i="1"/>
  <c r="X5370" i="1" s="1"/>
  <c r="W5374" i="1"/>
  <c r="X5374" i="1" s="1"/>
  <c r="W5378" i="1"/>
  <c r="X5378" i="1" s="1"/>
  <c r="W5382" i="1"/>
  <c r="X5382" i="1" s="1"/>
  <c r="W5386" i="1"/>
  <c r="X5386" i="1" s="1"/>
  <c r="W5390" i="1"/>
  <c r="X5390" i="1" s="1"/>
  <c r="W5394" i="1"/>
  <c r="X5394" i="1" s="1"/>
  <c r="W5398" i="1"/>
  <c r="X5398" i="1" s="1"/>
  <c r="W5402" i="1"/>
  <c r="X5402" i="1" s="1"/>
  <c r="W5406" i="1"/>
  <c r="X5406" i="1" s="1"/>
  <c r="W5410" i="1"/>
  <c r="X5410" i="1" s="1"/>
  <c r="W5414" i="1"/>
  <c r="X5414" i="1" s="1"/>
  <c r="W5418" i="1"/>
  <c r="X5418" i="1" s="1"/>
  <c r="W5422" i="1"/>
  <c r="X5422" i="1" s="1"/>
  <c r="W5426" i="1"/>
  <c r="X5426" i="1" s="1"/>
  <c r="W5430" i="1"/>
  <c r="X5430" i="1" s="1"/>
  <c r="W5434" i="1"/>
  <c r="X5434" i="1" s="1"/>
  <c r="W5438" i="1"/>
  <c r="X5438" i="1" s="1"/>
  <c r="W5442" i="1"/>
  <c r="X5442" i="1" s="1"/>
  <c r="W5446" i="1"/>
  <c r="X5446" i="1" s="1"/>
  <c r="W5450" i="1"/>
  <c r="X5450" i="1" s="1"/>
  <c r="W5454" i="1"/>
  <c r="X5454" i="1" s="1"/>
  <c r="W5458" i="1"/>
  <c r="X5458" i="1" s="1"/>
  <c r="W5462" i="1"/>
  <c r="X5462" i="1" s="1"/>
  <c r="W5466" i="1"/>
  <c r="X5466" i="1" s="1"/>
  <c r="W5470" i="1"/>
  <c r="X5470" i="1" s="1"/>
  <c r="W5474" i="1"/>
  <c r="X5474" i="1" s="1"/>
  <c r="W5478" i="1"/>
  <c r="X5478" i="1" s="1"/>
  <c r="W5482" i="1"/>
  <c r="X5482" i="1" s="1"/>
  <c r="W5486" i="1"/>
  <c r="X5486" i="1" s="1"/>
  <c r="W5490" i="1"/>
  <c r="X5490" i="1" s="1"/>
  <c r="W5494" i="1"/>
  <c r="X5494" i="1" s="1"/>
  <c r="W5498" i="1"/>
  <c r="X5498" i="1" s="1"/>
  <c r="W5502" i="1"/>
  <c r="X5502" i="1" s="1"/>
  <c r="W5506" i="1"/>
  <c r="X5506" i="1" s="1"/>
  <c r="W5510" i="1"/>
  <c r="X5510" i="1" s="1"/>
  <c r="W5514" i="1"/>
  <c r="X5514" i="1" s="1"/>
  <c r="W5518" i="1"/>
  <c r="X5518" i="1" s="1"/>
  <c r="W5522" i="1"/>
  <c r="X5522" i="1" s="1"/>
  <c r="W5526" i="1"/>
  <c r="X5526" i="1" s="1"/>
  <c r="W5530" i="1"/>
  <c r="X5530" i="1" s="1"/>
  <c r="W5534" i="1"/>
  <c r="X5534" i="1" s="1"/>
  <c r="W5538" i="1"/>
  <c r="X5538" i="1" s="1"/>
  <c r="W5542" i="1"/>
  <c r="X5542" i="1" s="1"/>
  <c r="W5546" i="1"/>
  <c r="X5546" i="1" s="1"/>
  <c r="W5550" i="1"/>
  <c r="X5550" i="1" s="1"/>
  <c r="W5554" i="1"/>
  <c r="X5554" i="1" s="1"/>
  <c r="W5558" i="1"/>
  <c r="X5558" i="1" s="1"/>
  <c r="W5562" i="1"/>
  <c r="X5562" i="1" s="1"/>
  <c r="W5566" i="1"/>
  <c r="X5566" i="1" s="1"/>
  <c r="W5570" i="1"/>
  <c r="X5570" i="1" s="1"/>
  <c r="W5574" i="1"/>
  <c r="X5574" i="1" s="1"/>
  <c r="W5578" i="1"/>
  <c r="X5578" i="1" s="1"/>
  <c r="W5582" i="1"/>
  <c r="X5582" i="1" s="1"/>
  <c r="W5586" i="1"/>
  <c r="X5586" i="1" s="1"/>
  <c r="W5590" i="1"/>
  <c r="X5590" i="1" s="1"/>
  <c r="W5594" i="1"/>
  <c r="X5594" i="1" s="1"/>
  <c r="W5598" i="1"/>
  <c r="X5598" i="1" s="1"/>
  <c r="W5602" i="1"/>
  <c r="X5602" i="1" s="1"/>
  <c r="W5606" i="1"/>
  <c r="X5606" i="1" s="1"/>
  <c r="W5610" i="1"/>
  <c r="X5610" i="1" s="1"/>
  <c r="W5614" i="1"/>
  <c r="X5614" i="1" s="1"/>
  <c r="W5618" i="1"/>
  <c r="X5618" i="1" s="1"/>
  <c r="W5622" i="1"/>
  <c r="X5622" i="1" s="1"/>
  <c r="W5626" i="1"/>
  <c r="X5626" i="1" s="1"/>
  <c r="W5630" i="1"/>
  <c r="X5630" i="1" s="1"/>
  <c r="W5634" i="1"/>
  <c r="X5634" i="1" s="1"/>
  <c r="W5638" i="1"/>
  <c r="X5638" i="1" s="1"/>
  <c r="W5642" i="1"/>
  <c r="X5642" i="1" s="1"/>
  <c r="W2078" i="1"/>
  <c r="X2078" i="1" s="1"/>
  <c r="W2627" i="1"/>
  <c r="X2627" i="1" s="1"/>
  <c r="W2883" i="1"/>
  <c r="X2883" i="1" s="1"/>
  <c r="W3139" i="1"/>
  <c r="X3139" i="1" s="1"/>
  <c r="W3395" i="1"/>
  <c r="X3395" i="1" s="1"/>
  <c r="W3567" i="1"/>
  <c r="X3567" i="1" s="1"/>
  <c r="W3681" i="1"/>
  <c r="X3681" i="1" s="1"/>
  <c r="W3745" i="1"/>
  <c r="X3745" i="1" s="1"/>
  <c r="W3809" i="1"/>
  <c r="X3809" i="1" s="1"/>
  <c r="W3873" i="1"/>
  <c r="X3873" i="1" s="1"/>
  <c r="W3937" i="1"/>
  <c r="X3937" i="1" s="1"/>
  <c r="W4001" i="1"/>
  <c r="X4001" i="1" s="1"/>
  <c r="W4065" i="1"/>
  <c r="X4065" i="1" s="1"/>
  <c r="W4129" i="1"/>
  <c r="X4129" i="1" s="1"/>
  <c r="W4193" i="1"/>
  <c r="X4193" i="1" s="1"/>
  <c r="W4257" i="1"/>
  <c r="X4257" i="1" s="1"/>
  <c r="W4321" i="1"/>
  <c r="X4321" i="1" s="1"/>
  <c r="W4385" i="1"/>
  <c r="X4385" i="1" s="1"/>
  <c r="W4449" i="1"/>
  <c r="X4449" i="1" s="1"/>
  <c r="W4513" i="1"/>
  <c r="X4513" i="1" s="1"/>
  <c r="W4559" i="1"/>
  <c r="X4559" i="1" s="1"/>
  <c r="W4591" i="1"/>
  <c r="X4591" i="1" s="1"/>
  <c r="W4623" i="1"/>
  <c r="X4623" i="1" s="1"/>
  <c r="W4651" i="1"/>
  <c r="X4651" i="1" s="1"/>
  <c r="W4667" i="1"/>
  <c r="X4667" i="1" s="1"/>
  <c r="W4683" i="1"/>
  <c r="X4683" i="1" s="1"/>
  <c r="W4699" i="1"/>
  <c r="X4699" i="1" s="1"/>
  <c r="W4715" i="1"/>
  <c r="X4715" i="1" s="1"/>
  <c r="W4731" i="1"/>
  <c r="X4731" i="1" s="1"/>
  <c r="W4747" i="1"/>
  <c r="X4747" i="1" s="1"/>
  <c r="W4763" i="1"/>
  <c r="X4763" i="1" s="1"/>
  <c r="W4779" i="1"/>
  <c r="X4779" i="1" s="1"/>
  <c r="W4795" i="1"/>
  <c r="X4795" i="1" s="1"/>
  <c r="W4811" i="1"/>
  <c r="X4811" i="1" s="1"/>
  <c r="W4827" i="1"/>
  <c r="X4827" i="1" s="1"/>
  <c r="W4843" i="1"/>
  <c r="X4843" i="1" s="1"/>
  <c r="W4859" i="1"/>
  <c r="X4859" i="1" s="1"/>
  <c r="W4875" i="1"/>
  <c r="X4875" i="1" s="1"/>
  <c r="W4891" i="1"/>
  <c r="X4891" i="1" s="1"/>
  <c r="W4907" i="1"/>
  <c r="X4907" i="1" s="1"/>
  <c r="W4923" i="1"/>
  <c r="X4923" i="1" s="1"/>
  <c r="W4939" i="1"/>
  <c r="X4939" i="1" s="1"/>
  <c r="W4955" i="1"/>
  <c r="X4955" i="1" s="1"/>
  <c r="W4971" i="1"/>
  <c r="X4971" i="1" s="1"/>
  <c r="W4987" i="1"/>
  <c r="X4987" i="1" s="1"/>
  <c r="W5003" i="1"/>
  <c r="X5003" i="1" s="1"/>
  <c r="W5019" i="1"/>
  <c r="X5019" i="1" s="1"/>
  <c r="W5035" i="1"/>
  <c r="X5035" i="1" s="1"/>
  <c r="W5051" i="1"/>
  <c r="X5051" i="1" s="1"/>
  <c r="W5067" i="1"/>
  <c r="X5067" i="1" s="1"/>
  <c r="W5083" i="1"/>
  <c r="X5083" i="1" s="1"/>
  <c r="W5099" i="1"/>
  <c r="X5099" i="1" s="1"/>
  <c r="W5115" i="1"/>
  <c r="X5115" i="1" s="1"/>
  <c r="W5131" i="1"/>
  <c r="X5131" i="1" s="1"/>
  <c r="W5147" i="1"/>
  <c r="X5147" i="1" s="1"/>
  <c r="W5163" i="1"/>
  <c r="X5163" i="1" s="1"/>
  <c r="W5179" i="1"/>
  <c r="X5179" i="1" s="1"/>
  <c r="W5195" i="1"/>
  <c r="X5195" i="1" s="1"/>
  <c r="W5211" i="1"/>
  <c r="X5211" i="1" s="1"/>
  <c r="W5227" i="1"/>
  <c r="X5227" i="1" s="1"/>
  <c r="W5243" i="1"/>
  <c r="X5243" i="1" s="1"/>
  <c r="W5259" i="1"/>
  <c r="X5259" i="1" s="1"/>
  <c r="W5275" i="1"/>
  <c r="X5275" i="1" s="1"/>
  <c r="W5291" i="1"/>
  <c r="X5291" i="1" s="1"/>
  <c r="W5307" i="1"/>
  <c r="X5307" i="1" s="1"/>
  <c r="W5323" i="1"/>
  <c r="X5323" i="1" s="1"/>
  <c r="W5339" i="1"/>
  <c r="X5339" i="1" s="1"/>
  <c r="W5355" i="1"/>
  <c r="X5355" i="1" s="1"/>
  <c r="W5371" i="1"/>
  <c r="X5371" i="1" s="1"/>
  <c r="W5387" i="1"/>
  <c r="X5387" i="1" s="1"/>
  <c r="W5403" i="1"/>
  <c r="X5403" i="1" s="1"/>
  <c r="W5419" i="1"/>
  <c r="X5419" i="1" s="1"/>
  <c r="W5435" i="1"/>
  <c r="X5435" i="1" s="1"/>
  <c r="W5451" i="1"/>
  <c r="X5451" i="1" s="1"/>
  <c r="W5467" i="1"/>
  <c r="X5467" i="1" s="1"/>
  <c r="W5483" i="1"/>
  <c r="X5483" i="1" s="1"/>
  <c r="W5499" i="1"/>
  <c r="X5499" i="1" s="1"/>
  <c r="W5515" i="1"/>
  <c r="X5515" i="1" s="1"/>
  <c r="W5531" i="1"/>
  <c r="X5531" i="1" s="1"/>
  <c r="W5547" i="1"/>
  <c r="X5547" i="1" s="1"/>
  <c r="W5563" i="1"/>
  <c r="X5563" i="1" s="1"/>
  <c r="W5579" i="1"/>
  <c r="X5579" i="1" s="1"/>
  <c r="W5595" i="1"/>
  <c r="X5595" i="1" s="1"/>
  <c r="W5611" i="1"/>
  <c r="X5611" i="1" s="1"/>
  <c r="W5627" i="1"/>
  <c r="X5627" i="1" s="1"/>
  <c r="W5643" i="1"/>
  <c r="X5643" i="1" s="1"/>
  <c r="W5648" i="1"/>
  <c r="X5648" i="1" s="1"/>
  <c r="W5652" i="1"/>
  <c r="X5652" i="1" s="1"/>
  <c r="W5656" i="1"/>
  <c r="X5656" i="1" s="1"/>
  <c r="W5660" i="1"/>
  <c r="X5660" i="1" s="1"/>
  <c r="W5664" i="1"/>
  <c r="X5664" i="1" s="1"/>
  <c r="W5668" i="1"/>
  <c r="X5668" i="1" s="1"/>
  <c r="W5672" i="1"/>
  <c r="X5672" i="1" s="1"/>
  <c r="W5676" i="1"/>
  <c r="X5676" i="1" s="1"/>
  <c r="W5680" i="1"/>
  <c r="X5680" i="1" s="1"/>
  <c r="W5684" i="1"/>
  <c r="X5684" i="1" s="1"/>
  <c r="W5688" i="1"/>
  <c r="X5688" i="1" s="1"/>
  <c r="W5692" i="1"/>
  <c r="X5692" i="1" s="1"/>
  <c r="W5696" i="1"/>
  <c r="X5696" i="1" s="1"/>
  <c r="W5700" i="1"/>
  <c r="X5700" i="1" s="1"/>
  <c r="W5704" i="1"/>
  <c r="X5704" i="1" s="1"/>
  <c r="W5708" i="1"/>
  <c r="X5708" i="1" s="1"/>
  <c r="W5712" i="1"/>
  <c r="X5712" i="1" s="1"/>
  <c r="W5716" i="1"/>
  <c r="X5716" i="1" s="1"/>
  <c r="W5720" i="1"/>
  <c r="X5720" i="1" s="1"/>
  <c r="W5724" i="1"/>
  <c r="X5724" i="1" s="1"/>
  <c r="W5728" i="1"/>
  <c r="X5728" i="1" s="1"/>
  <c r="W5732" i="1"/>
  <c r="X5732" i="1" s="1"/>
  <c r="W5736" i="1"/>
  <c r="X5736" i="1" s="1"/>
  <c r="W5740" i="1"/>
  <c r="X5740" i="1" s="1"/>
  <c r="W5744" i="1"/>
  <c r="X5744" i="1" s="1"/>
  <c r="W5748" i="1"/>
  <c r="X5748" i="1" s="1"/>
  <c r="W5752" i="1"/>
  <c r="X5752" i="1" s="1"/>
  <c r="W5756" i="1"/>
  <c r="X5756" i="1" s="1"/>
  <c r="W5760" i="1"/>
  <c r="X5760" i="1" s="1"/>
  <c r="W5764" i="1"/>
  <c r="X5764" i="1" s="1"/>
  <c r="W5768" i="1"/>
  <c r="X5768" i="1" s="1"/>
  <c r="W5772" i="1"/>
  <c r="X5772" i="1" s="1"/>
  <c r="W5776" i="1"/>
  <c r="X5776" i="1" s="1"/>
  <c r="W5780" i="1"/>
  <c r="X5780" i="1" s="1"/>
  <c r="W5784" i="1"/>
  <c r="X5784" i="1" s="1"/>
  <c r="W5788" i="1"/>
  <c r="X5788" i="1" s="1"/>
  <c r="W5792" i="1"/>
  <c r="X5792" i="1" s="1"/>
  <c r="W5796" i="1"/>
  <c r="X5796" i="1" s="1"/>
  <c r="W5800" i="1"/>
  <c r="X5800" i="1" s="1"/>
  <c r="W5804" i="1"/>
  <c r="X5804" i="1" s="1"/>
  <c r="W5808" i="1"/>
  <c r="X5808" i="1" s="1"/>
  <c r="W5812" i="1"/>
  <c r="X5812" i="1" s="1"/>
  <c r="W5816" i="1"/>
  <c r="X5816" i="1" s="1"/>
  <c r="W5820" i="1"/>
  <c r="X5820" i="1" s="1"/>
  <c r="W5824" i="1"/>
  <c r="X5824" i="1" s="1"/>
  <c r="W5828" i="1"/>
  <c r="X5828" i="1" s="1"/>
  <c r="W5832" i="1"/>
  <c r="X5832" i="1" s="1"/>
  <c r="W5836" i="1"/>
  <c r="X5836" i="1" s="1"/>
  <c r="W5840" i="1"/>
  <c r="X5840" i="1" s="1"/>
  <c r="W5844" i="1"/>
  <c r="X5844" i="1" s="1"/>
  <c r="W5848" i="1"/>
  <c r="X5848" i="1" s="1"/>
  <c r="W5852" i="1"/>
  <c r="X5852" i="1" s="1"/>
  <c r="W5856" i="1"/>
  <c r="X5856" i="1" s="1"/>
  <c r="W5860" i="1"/>
  <c r="X5860" i="1" s="1"/>
  <c r="W5864" i="1"/>
  <c r="X5864" i="1" s="1"/>
  <c r="W5868" i="1"/>
  <c r="X5868" i="1" s="1"/>
  <c r="W5872" i="1"/>
  <c r="X5872" i="1" s="1"/>
  <c r="W5876" i="1"/>
  <c r="X5876" i="1" s="1"/>
  <c r="W5880" i="1"/>
  <c r="X5880" i="1" s="1"/>
  <c r="W5884" i="1"/>
  <c r="X5884" i="1" s="1"/>
  <c r="W5888" i="1"/>
  <c r="X5888" i="1" s="1"/>
  <c r="W2334" i="1"/>
  <c r="X2334" i="1" s="1"/>
  <c r="W2691" i="1"/>
  <c r="X2691" i="1" s="1"/>
  <c r="W2947" i="1"/>
  <c r="X2947" i="1" s="1"/>
  <c r="W3203" i="1"/>
  <c r="X3203" i="1" s="1"/>
  <c r="W3459" i="1"/>
  <c r="X3459" i="1" s="1"/>
  <c r="W3599" i="1"/>
  <c r="X3599" i="1" s="1"/>
  <c r="W3697" i="1"/>
  <c r="X3697" i="1" s="1"/>
  <c r="W3761" i="1"/>
  <c r="X3761" i="1" s="1"/>
  <c r="W3825" i="1"/>
  <c r="X3825" i="1" s="1"/>
  <c r="W3889" i="1"/>
  <c r="X3889" i="1" s="1"/>
  <c r="W3953" i="1"/>
  <c r="X3953" i="1" s="1"/>
  <c r="W4017" i="1"/>
  <c r="X4017" i="1" s="1"/>
  <c r="W4081" i="1"/>
  <c r="X4081" i="1" s="1"/>
  <c r="W4145" i="1"/>
  <c r="X4145" i="1" s="1"/>
  <c r="W4209" i="1"/>
  <c r="X4209" i="1" s="1"/>
  <c r="W4273" i="1"/>
  <c r="X4273" i="1" s="1"/>
  <c r="W4337" i="1"/>
  <c r="X4337" i="1" s="1"/>
  <c r="W4401" i="1"/>
  <c r="X4401" i="1" s="1"/>
  <c r="W4465" i="1"/>
  <c r="X4465" i="1" s="1"/>
  <c r="W4529" i="1"/>
  <c r="X4529" i="1" s="1"/>
  <c r="W4567" i="1"/>
  <c r="X4567" i="1" s="1"/>
  <c r="W4599" i="1"/>
  <c r="X4599" i="1" s="1"/>
  <c r="W4631" i="1"/>
  <c r="X4631" i="1" s="1"/>
  <c r="W4655" i="1"/>
  <c r="X4655" i="1" s="1"/>
  <c r="W4671" i="1"/>
  <c r="X4671" i="1" s="1"/>
  <c r="W4687" i="1"/>
  <c r="X4687" i="1" s="1"/>
  <c r="W4703" i="1"/>
  <c r="X4703" i="1" s="1"/>
  <c r="W4719" i="1"/>
  <c r="X4719" i="1" s="1"/>
  <c r="W4735" i="1"/>
  <c r="X4735" i="1" s="1"/>
  <c r="W4751" i="1"/>
  <c r="X4751" i="1" s="1"/>
  <c r="W4767" i="1"/>
  <c r="X4767" i="1" s="1"/>
  <c r="W4783" i="1"/>
  <c r="X4783" i="1" s="1"/>
  <c r="W4799" i="1"/>
  <c r="X4799" i="1" s="1"/>
  <c r="W4815" i="1"/>
  <c r="X4815" i="1" s="1"/>
  <c r="W4831" i="1"/>
  <c r="X4831" i="1" s="1"/>
  <c r="W4847" i="1"/>
  <c r="X4847" i="1" s="1"/>
  <c r="W4863" i="1"/>
  <c r="X4863" i="1" s="1"/>
  <c r="W4879" i="1"/>
  <c r="X4879" i="1" s="1"/>
  <c r="W4895" i="1"/>
  <c r="X4895" i="1" s="1"/>
  <c r="W4911" i="1"/>
  <c r="X4911" i="1" s="1"/>
  <c r="W4927" i="1"/>
  <c r="X4927" i="1" s="1"/>
  <c r="W4943" i="1"/>
  <c r="X4943" i="1" s="1"/>
  <c r="W4959" i="1"/>
  <c r="X4959" i="1" s="1"/>
  <c r="W4975" i="1"/>
  <c r="X4975" i="1" s="1"/>
  <c r="W4991" i="1"/>
  <c r="X4991" i="1" s="1"/>
  <c r="W5007" i="1"/>
  <c r="X5007" i="1" s="1"/>
  <c r="W5023" i="1"/>
  <c r="X5023" i="1" s="1"/>
  <c r="W5039" i="1"/>
  <c r="X5039" i="1" s="1"/>
  <c r="W5055" i="1"/>
  <c r="X5055" i="1" s="1"/>
  <c r="W5071" i="1"/>
  <c r="X5071" i="1" s="1"/>
  <c r="W5087" i="1"/>
  <c r="X5087" i="1" s="1"/>
  <c r="W5103" i="1"/>
  <c r="X5103" i="1" s="1"/>
  <c r="W5119" i="1"/>
  <c r="X5119" i="1" s="1"/>
  <c r="W5135" i="1"/>
  <c r="X5135" i="1" s="1"/>
  <c r="W5151" i="1"/>
  <c r="X5151" i="1" s="1"/>
  <c r="W5167" i="1"/>
  <c r="X5167" i="1" s="1"/>
  <c r="W5183" i="1"/>
  <c r="X5183" i="1" s="1"/>
  <c r="W5199" i="1"/>
  <c r="X5199" i="1" s="1"/>
  <c r="W5215" i="1"/>
  <c r="X5215" i="1" s="1"/>
  <c r="W5231" i="1"/>
  <c r="X5231" i="1" s="1"/>
  <c r="W5247" i="1"/>
  <c r="X5247" i="1" s="1"/>
  <c r="W5263" i="1"/>
  <c r="X5263" i="1" s="1"/>
  <c r="W5279" i="1"/>
  <c r="X5279" i="1" s="1"/>
  <c r="W5295" i="1"/>
  <c r="X5295" i="1" s="1"/>
  <c r="W5311" i="1"/>
  <c r="X5311" i="1" s="1"/>
  <c r="W5327" i="1"/>
  <c r="X5327" i="1" s="1"/>
  <c r="W5343" i="1"/>
  <c r="X5343" i="1" s="1"/>
  <c r="W5359" i="1"/>
  <c r="X5359" i="1" s="1"/>
  <c r="W5375" i="1"/>
  <c r="X5375" i="1" s="1"/>
  <c r="W5391" i="1"/>
  <c r="X5391" i="1" s="1"/>
  <c r="W5407" i="1"/>
  <c r="X5407" i="1" s="1"/>
  <c r="W5423" i="1"/>
  <c r="X5423" i="1" s="1"/>
  <c r="W5439" i="1"/>
  <c r="X5439" i="1" s="1"/>
  <c r="W5455" i="1"/>
  <c r="X5455" i="1" s="1"/>
  <c r="W5471" i="1"/>
  <c r="X5471" i="1" s="1"/>
  <c r="W5487" i="1"/>
  <c r="X5487" i="1" s="1"/>
  <c r="W5503" i="1"/>
  <c r="X5503" i="1" s="1"/>
  <c r="W5519" i="1"/>
  <c r="X5519" i="1" s="1"/>
  <c r="W5535" i="1"/>
  <c r="X5535" i="1" s="1"/>
  <c r="W5551" i="1"/>
  <c r="X5551" i="1" s="1"/>
  <c r="W5567" i="1"/>
  <c r="X5567" i="1" s="1"/>
  <c r="W5583" i="1"/>
  <c r="X5583" i="1" s="1"/>
  <c r="W5599" i="1"/>
  <c r="X5599" i="1" s="1"/>
  <c r="W5615" i="1"/>
  <c r="X5615" i="1" s="1"/>
  <c r="W5631" i="1"/>
  <c r="X5631" i="1" s="1"/>
  <c r="W5645" i="1"/>
  <c r="X5645" i="1" s="1"/>
  <c r="W5649" i="1"/>
  <c r="X5649" i="1" s="1"/>
  <c r="W5653" i="1"/>
  <c r="X5653" i="1" s="1"/>
  <c r="W5657" i="1"/>
  <c r="X5657" i="1" s="1"/>
  <c r="W5661" i="1"/>
  <c r="X5661" i="1" s="1"/>
  <c r="W5665" i="1"/>
  <c r="X5665" i="1" s="1"/>
  <c r="W5669" i="1"/>
  <c r="X5669" i="1" s="1"/>
  <c r="W5673" i="1"/>
  <c r="X5673" i="1" s="1"/>
  <c r="W5677" i="1"/>
  <c r="X5677" i="1" s="1"/>
  <c r="W5681" i="1"/>
  <c r="X5681" i="1" s="1"/>
  <c r="W5685" i="1"/>
  <c r="X5685" i="1" s="1"/>
  <c r="W5689" i="1"/>
  <c r="X5689" i="1" s="1"/>
  <c r="W5693" i="1"/>
  <c r="X5693" i="1" s="1"/>
  <c r="W5697" i="1"/>
  <c r="X5697" i="1" s="1"/>
  <c r="W5701" i="1"/>
  <c r="X5701" i="1" s="1"/>
  <c r="W5705" i="1"/>
  <c r="X5705" i="1" s="1"/>
  <c r="W5709" i="1"/>
  <c r="X5709" i="1" s="1"/>
  <c r="W5713" i="1"/>
  <c r="X5713" i="1" s="1"/>
  <c r="W5717" i="1"/>
  <c r="X5717" i="1" s="1"/>
  <c r="W5721" i="1"/>
  <c r="X5721" i="1" s="1"/>
  <c r="W5725" i="1"/>
  <c r="X5725" i="1" s="1"/>
  <c r="W5729" i="1"/>
  <c r="X5729" i="1" s="1"/>
  <c r="W5733" i="1"/>
  <c r="X5733" i="1" s="1"/>
  <c r="W5737" i="1"/>
  <c r="X5737" i="1" s="1"/>
  <c r="W5741" i="1"/>
  <c r="X5741" i="1" s="1"/>
  <c r="W5745" i="1"/>
  <c r="X5745" i="1" s="1"/>
  <c r="W5749" i="1"/>
  <c r="X5749" i="1" s="1"/>
  <c r="W5753" i="1"/>
  <c r="X5753" i="1" s="1"/>
  <c r="W5757" i="1"/>
  <c r="X5757" i="1" s="1"/>
  <c r="W5761" i="1"/>
  <c r="X5761" i="1" s="1"/>
  <c r="W5765" i="1"/>
  <c r="X5765" i="1" s="1"/>
  <c r="W5769" i="1"/>
  <c r="X5769" i="1" s="1"/>
  <c r="W5773" i="1"/>
  <c r="X5773" i="1" s="1"/>
  <c r="W5777" i="1"/>
  <c r="X5777" i="1" s="1"/>
  <c r="W5781" i="1"/>
  <c r="X5781" i="1" s="1"/>
  <c r="W5785" i="1"/>
  <c r="X5785" i="1" s="1"/>
  <c r="W5789" i="1"/>
  <c r="X5789" i="1" s="1"/>
  <c r="W5793" i="1"/>
  <c r="X5793" i="1" s="1"/>
  <c r="W5797" i="1"/>
  <c r="X5797" i="1" s="1"/>
  <c r="W5801" i="1"/>
  <c r="X5801" i="1" s="1"/>
  <c r="W5805" i="1"/>
  <c r="X5805" i="1" s="1"/>
  <c r="W5809" i="1"/>
  <c r="X5809" i="1" s="1"/>
  <c r="W5813" i="1"/>
  <c r="X5813" i="1" s="1"/>
  <c r="W5817" i="1"/>
  <c r="X5817" i="1" s="1"/>
  <c r="W5821" i="1"/>
  <c r="X5821" i="1" s="1"/>
  <c r="W5825" i="1"/>
  <c r="X5825" i="1" s="1"/>
  <c r="W5829" i="1"/>
  <c r="X5829" i="1" s="1"/>
  <c r="W5833" i="1"/>
  <c r="X5833" i="1" s="1"/>
  <c r="W5837" i="1"/>
  <c r="X5837" i="1" s="1"/>
  <c r="W5841" i="1"/>
  <c r="X5841" i="1" s="1"/>
  <c r="W5845" i="1"/>
  <c r="X5845" i="1" s="1"/>
  <c r="W5849" i="1"/>
  <c r="X5849" i="1" s="1"/>
  <c r="W5853" i="1"/>
  <c r="X5853" i="1" s="1"/>
  <c r="W2496" i="1"/>
  <c r="X2496" i="1" s="1"/>
  <c r="W2755" i="1"/>
  <c r="X2755" i="1" s="1"/>
  <c r="W3011" i="1"/>
  <c r="X3011" i="1" s="1"/>
  <c r="W3267" i="1"/>
  <c r="X3267" i="1" s="1"/>
  <c r="W3503" i="1"/>
  <c r="X3503" i="1" s="1"/>
  <c r="W3631" i="1"/>
  <c r="X3631" i="1" s="1"/>
  <c r="W3713" i="1"/>
  <c r="X3713" i="1" s="1"/>
  <c r="W3777" i="1"/>
  <c r="X3777" i="1" s="1"/>
  <c r="W3841" i="1"/>
  <c r="X3841" i="1" s="1"/>
  <c r="W3905" i="1"/>
  <c r="X3905" i="1" s="1"/>
  <c r="W3969" i="1"/>
  <c r="X3969" i="1" s="1"/>
  <c r="W4033" i="1"/>
  <c r="X4033" i="1" s="1"/>
  <c r="W4097" i="1"/>
  <c r="X4097" i="1" s="1"/>
  <c r="W4161" i="1"/>
  <c r="X4161" i="1" s="1"/>
  <c r="W4225" i="1"/>
  <c r="X4225" i="1" s="1"/>
  <c r="W4289" i="1"/>
  <c r="X4289" i="1" s="1"/>
  <c r="W4353" i="1"/>
  <c r="X4353" i="1" s="1"/>
  <c r="W4417" i="1"/>
  <c r="X4417" i="1" s="1"/>
  <c r="W4481" i="1"/>
  <c r="X4481" i="1" s="1"/>
  <c r="W4543" i="1"/>
  <c r="X4543" i="1" s="1"/>
  <c r="W4575" i="1"/>
  <c r="X4575" i="1" s="1"/>
  <c r="W4607" i="1"/>
  <c r="X4607" i="1" s="1"/>
  <c r="W4639" i="1"/>
  <c r="X4639" i="1" s="1"/>
  <c r="W4659" i="1"/>
  <c r="X4659" i="1" s="1"/>
  <c r="W4675" i="1"/>
  <c r="X4675" i="1" s="1"/>
  <c r="W4691" i="1"/>
  <c r="X4691" i="1" s="1"/>
  <c r="W4707" i="1"/>
  <c r="X4707" i="1" s="1"/>
  <c r="W4723" i="1"/>
  <c r="X4723" i="1" s="1"/>
  <c r="W4739" i="1"/>
  <c r="X4739" i="1" s="1"/>
  <c r="W4755" i="1"/>
  <c r="X4755" i="1" s="1"/>
  <c r="W4771" i="1"/>
  <c r="X4771" i="1" s="1"/>
  <c r="W4787" i="1"/>
  <c r="X4787" i="1" s="1"/>
  <c r="W4803" i="1"/>
  <c r="X4803" i="1" s="1"/>
  <c r="W4819" i="1"/>
  <c r="X4819" i="1" s="1"/>
  <c r="W4835" i="1"/>
  <c r="X4835" i="1" s="1"/>
  <c r="W4851" i="1"/>
  <c r="X4851" i="1" s="1"/>
  <c r="W4867" i="1"/>
  <c r="X4867" i="1" s="1"/>
  <c r="W4883" i="1"/>
  <c r="X4883" i="1" s="1"/>
  <c r="W4899" i="1"/>
  <c r="X4899" i="1" s="1"/>
  <c r="W4915" i="1"/>
  <c r="X4915" i="1" s="1"/>
  <c r="W4931" i="1"/>
  <c r="X4931" i="1" s="1"/>
  <c r="W4947" i="1"/>
  <c r="X4947" i="1" s="1"/>
  <c r="W4963" i="1"/>
  <c r="X4963" i="1" s="1"/>
  <c r="W4979" i="1"/>
  <c r="X4979" i="1" s="1"/>
  <c r="W4995" i="1"/>
  <c r="X4995" i="1" s="1"/>
  <c r="W5011" i="1"/>
  <c r="X5011" i="1" s="1"/>
  <c r="W5027" i="1"/>
  <c r="X5027" i="1" s="1"/>
  <c r="W5043" i="1"/>
  <c r="X5043" i="1" s="1"/>
  <c r="W5059" i="1"/>
  <c r="X5059" i="1" s="1"/>
  <c r="W5075" i="1"/>
  <c r="X5075" i="1" s="1"/>
  <c r="W5091" i="1"/>
  <c r="X5091" i="1" s="1"/>
  <c r="W5107" i="1"/>
  <c r="X5107" i="1" s="1"/>
  <c r="W5123" i="1"/>
  <c r="X5123" i="1" s="1"/>
  <c r="W5139" i="1"/>
  <c r="X5139" i="1" s="1"/>
  <c r="W5155" i="1"/>
  <c r="X5155" i="1" s="1"/>
  <c r="W5171" i="1"/>
  <c r="X5171" i="1" s="1"/>
  <c r="W5187" i="1"/>
  <c r="X5187" i="1" s="1"/>
  <c r="W5203" i="1"/>
  <c r="X5203" i="1" s="1"/>
  <c r="W5219" i="1"/>
  <c r="X5219" i="1" s="1"/>
  <c r="W5235" i="1"/>
  <c r="X5235" i="1" s="1"/>
  <c r="W5251" i="1"/>
  <c r="X5251" i="1" s="1"/>
  <c r="W5267" i="1"/>
  <c r="X5267" i="1" s="1"/>
  <c r="W5283" i="1"/>
  <c r="X5283" i="1" s="1"/>
  <c r="W5299" i="1"/>
  <c r="X5299" i="1" s="1"/>
  <c r="W5315" i="1"/>
  <c r="X5315" i="1" s="1"/>
  <c r="W5331" i="1"/>
  <c r="X5331" i="1" s="1"/>
  <c r="W5347" i="1"/>
  <c r="X5347" i="1" s="1"/>
  <c r="W5363" i="1"/>
  <c r="X5363" i="1" s="1"/>
  <c r="W5379" i="1"/>
  <c r="X5379" i="1" s="1"/>
  <c r="W5395" i="1"/>
  <c r="X5395" i="1" s="1"/>
  <c r="W5411" i="1"/>
  <c r="X5411" i="1" s="1"/>
  <c r="W5427" i="1"/>
  <c r="X5427" i="1" s="1"/>
  <c r="W5443" i="1"/>
  <c r="X5443" i="1" s="1"/>
  <c r="W5459" i="1"/>
  <c r="X5459" i="1" s="1"/>
  <c r="W5475" i="1"/>
  <c r="X5475" i="1" s="1"/>
  <c r="W5491" i="1"/>
  <c r="X5491" i="1" s="1"/>
  <c r="W5507" i="1"/>
  <c r="X5507" i="1" s="1"/>
  <c r="W5523" i="1"/>
  <c r="X5523" i="1" s="1"/>
  <c r="W5539" i="1"/>
  <c r="X5539" i="1" s="1"/>
  <c r="W5555" i="1"/>
  <c r="X5555" i="1" s="1"/>
  <c r="W5571" i="1"/>
  <c r="X5571" i="1" s="1"/>
  <c r="W5587" i="1"/>
  <c r="X5587" i="1" s="1"/>
  <c r="W5603" i="1"/>
  <c r="X5603" i="1" s="1"/>
  <c r="W5619" i="1"/>
  <c r="X5619" i="1" s="1"/>
  <c r="W5635" i="1"/>
  <c r="X5635" i="1" s="1"/>
  <c r="W5646" i="1"/>
  <c r="X5646" i="1" s="1"/>
  <c r="W5650" i="1"/>
  <c r="X5650" i="1" s="1"/>
  <c r="W5654" i="1"/>
  <c r="X5654" i="1" s="1"/>
  <c r="W5658" i="1"/>
  <c r="X5658" i="1" s="1"/>
  <c r="W5662" i="1"/>
  <c r="X5662" i="1" s="1"/>
  <c r="W5666" i="1"/>
  <c r="X5666" i="1" s="1"/>
  <c r="W5670" i="1"/>
  <c r="X5670" i="1" s="1"/>
  <c r="W5674" i="1"/>
  <c r="X5674" i="1" s="1"/>
  <c r="W5678" i="1"/>
  <c r="X5678" i="1" s="1"/>
  <c r="W5682" i="1"/>
  <c r="X5682" i="1" s="1"/>
  <c r="W5686" i="1"/>
  <c r="X5686" i="1" s="1"/>
  <c r="W5690" i="1"/>
  <c r="X5690" i="1" s="1"/>
  <c r="W5694" i="1"/>
  <c r="X5694" i="1" s="1"/>
  <c r="W5698" i="1"/>
  <c r="X5698" i="1" s="1"/>
  <c r="W5702" i="1"/>
  <c r="X5702" i="1" s="1"/>
  <c r="W5706" i="1"/>
  <c r="X5706" i="1" s="1"/>
  <c r="W5710" i="1"/>
  <c r="X5710" i="1" s="1"/>
  <c r="W5714" i="1"/>
  <c r="X5714" i="1" s="1"/>
  <c r="W5718" i="1"/>
  <c r="X5718" i="1" s="1"/>
  <c r="W5722" i="1"/>
  <c r="X5722" i="1" s="1"/>
  <c r="W5726" i="1"/>
  <c r="X5726" i="1" s="1"/>
  <c r="W5730" i="1"/>
  <c r="X5730" i="1" s="1"/>
  <c r="W5734" i="1"/>
  <c r="X5734" i="1" s="1"/>
  <c r="W5738" i="1"/>
  <c r="X5738" i="1" s="1"/>
  <c r="W5742" i="1"/>
  <c r="X5742" i="1" s="1"/>
  <c r="W5746" i="1"/>
  <c r="X5746" i="1" s="1"/>
  <c r="W5750" i="1"/>
  <c r="X5750" i="1" s="1"/>
  <c r="W5754" i="1"/>
  <c r="X5754" i="1" s="1"/>
  <c r="W5758" i="1"/>
  <c r="X5758" i="1" s="1"/>
  <c r="W5762" i="1"/>
  <c r="X5762" i="1" s="1"/>
  <c r="W5766" i="1"/>
  <c r="X5766" i="1" s="1"/>
  <c r="W5770" i="1"/>
  <c r="X5770" i="1" s="1"/>
  <c r="W5774" i="1"/>
  <c r="X5774" i="1" s="1"/>
  <c r="W5778" i="1"/>
  <c r="X5778" i="1" s="1"/>
  <c r="W5782" i="1"/>
  <c r="X5782" i="1" s="1"/>
  <c r="W5786" i="1"/>
  <c r="X5786" i="1" s="1"/>
  <c r="W5790" i="1"/>
  <c r="X5790" i="1" s="1"/>
  <c r="W5794" i="1"/>
  <c r="X5794" i="1" s="1"/>
  <c r="W5798" i="1"/>
  <c r="X5798" i="1" s="1"/>
  <c r="W5802" i="1"/>
  <c r="X5802" i="1" s="1"/>
  <c r="W5806" i="1"/>
  <c r="X5806" i="1" s="1"/>
  <c r="W5810" i="1"/>
  <c r="X5810" i="1" s="1"/>
  <c r="W5814" i="1"/>
  <c r="X5814" i="1" s="1"/>
  <c r="W5818" i="1"/>
  <c r="X5818" i="1" s="1"/>
  <c r="W5822" i="1"/>
  <c r="X5822" i="1" s="1"/>
  <c r="W5826" i="1"/>
  <c r="X5826" i="1" s="1"/>
  <c r="W5830" i="1"/>
  <c r="X5830" i="1" s="1"/>
  <c r="W5834" i="1"/>
  <c r="X5834" i="1" s="1"/>
  <c r="W5838" i="1"/>
  <c r="X5838" i="1" s="1"/>
  <c r="W5842" i="1"/>
  <c r="X5842" i="1" s="1"/>
  <c r="W5846" i="1"/>
  <c r="X5846" i="1" s="1"/>
  <c r="W5850" i="1"/>
  <c r="X5850" i="1" s="1"/>
  <c r="W5854" i="1"/>
  <c r="X5854" i="1" s="1"/>
  <c r="W5858" i="1"/>
  <c r="X5858" i="1" s="1"/>
  <c r="W5862" i="1"/>
  <c r="X5862" i="1" s="1"/>
  <c r="W5866" i="1"/>
  <c r="X5866" i="1" s="1"/>
  <c r="W5870" i="1"/>
  <c r="X5870" i="1" s="1"/>
  <c r="W5874" i="1"/>
  <c r="X5874" i="1" s="1"/>
  <c r="W5878" i="1"/>
  <c r="X5878" i="1" s="1"/>
  <c r="W5882" i="1"/>
  <c r="X5882" i="1" s="1"/>
  <c r="W2563" i="1"/>
  <c r="X2563" i="1" s="1"/>
  <c r="W2819" i="1"/>
  <c r="X2819" i="1" s="1"/>
  <c r="W3075" i="1"/>
  <c r="X3075" i="1" s="1"/>
  <c r="W3331" i="1"/>
  <c r="X3331" i="1" s="1"/>
  <c r="W3535" i="1"/>
  <c r="X3535" i="1" s="1"/>
  <c r="W3663" i="1"/>
  <c r="X3663" i="1" s="1"/>
  <c r="W3729" i="1"/>
  <c r="X3729" i="1" s="1"/>
  <c r="W3793" i="1"/>
  <c r="X3793" i="1" s="1"/>
  <c r="W3857" i="1"/>
  <c r="X3857" i="1" s="1"/>
  <c r="W3921" i="1"/>
  <c r="X3921" i="1" s="1"/>
  <c r="W3985" i="1"/>
  <c r="X3985" i="1" s="1"/>
  <c r="W4049" i="1"/>
  <c r="X4049" i="1" s="1"/>
  <c r="W4113" i="1"/>
  <c r="X4113" i="1" s="1"/>
  <c r="W4177" i="1"/>
  <c r="X4177" i="1" s="1"/>
  <c r="W4241" i="1"/>
  <c r="X4241" i="1" s="1"/>
  <c r="W4305" i="1"/>
  <c r="X4305" i="1" s="1"/>
  <c r="W4369" i="1"/>
  <c r="X4369" i="1" s="1"/>
  <c r="W4433" i="1"/>
  <c r="X4433" i="1" s="1"/>
  <c r="W4497" i="1"/>
  <c r="X4497" i="1" s="1"/>
  <c r="W4551" i="1"/>
  <c r="X4551" i="1" s="1"/>
  <c r="W4583" i="1"/>
  <c r="X4583" i="1" s="1"/>
  <c r="W4615" i="1"/>
  <c r="X4615" i="1" s="1"/>
  <c r="W4647" i="1"/>
  <c r="X4647" i="1" s="1"/>
  <c r="W4663" i="1"/>
  <c r="X4663" i="1" s="1"/>
  <c r="W4679" i="1"/>
  <c r="X4679" i="1" s="1"/>
  <c r="W4695" i="1"/>
  <c r="X4695" i="1" s="1"/>
  <c r="W4711" i="1"/>
  <c r="X4711" i="1" s="1"/>
  <c r="W4727" i="1"/>
  <c r="X4727" i="1" s="1"/>
  <c r="W4743" i="1"/>
  <c r="X4743" i="1" s="1"/>
  <c r="W4759" i="1"/>
  <c r="X4759" i="1" s="1"/>
  <c r="W4775" i="1"/>
  <c r="X4775" i="1" s="1"/>
  <c r="W4791" i="1"/>
  <c r="X4791" i="1" s="1"/>
  <c r="W4807" i="1"/>
  <c r="X4807" i="1" s="1"/>
  <c r="W4823" i="1"/>
  <c r="X4823" i="1" s="1"/>
  <c r="W4839" i="1"/>
  <c r="X4839" i="1" s="1"/>
  <c r="W4855" i="1"/>
  <c r="X4855" i="1" s="1"/>
  <c r="W4871" i="1"/>
  <c r="X4871" i="1" s="1"/>
  <c r="W4887" i="1"/>
  <c r="X4887" i="1" s="1"/>
  <c r="W4903" i="1"/>
  <c r="X4903" i="1" s="1"/>
  <c r="W4919" i="1"/>
  <c r="X4919" i="1" s="1"/>
  <c r="W4935" i="1"/>
  <c r="X4935" i="1" s="1"/>
  <c r="W4951" i="1"/>
  <c r="X4951" i="1" s="1"/>
  <c r="W4967" i="1"/>
  <c r="X4967" i="1" s="1"/>
  <c r="W4983" i="1"/>
  <c r="X4983" i="1" s="1"/>
  <c r="W4999" i="1"/>
  <c r="X4999" i="1" s="1"/>
  <c r="W5015" i="1"/>
  <c r="X5015" i="1" s="1"/>
  <c r="W5031" i="1"/>
  <c r="X5031" i="1" s="1"/>
  <c r="W5047" i="1"/>
  <c r="X5047" i="1" s="1"/>
  <c r="W5063" i="1"/>
  <c r="X5063" i="1" s="1"/>
  <c r="W5079" i="1"/>
  <c r="X5079" i="1" s="1"/>
  <c r="W5095" i="1"/>
  <c r="X5095" i="1" s="1"/>
  <c r="W5111" i="1"/>
  <c r="X5111" i="1" s="1"/>
  <c r="W5127" i="1"/>
  <c r="X5127" i="1" s="1"/>
  <c r="W5143" i="1"/>
  <c r="X5143" i="1" s="1"/>
  <c r="W5159" i="1"/>
  <c r="X5159" i="1" s="1"/>
  <c r="W5175" i="1"/>
  <c r="X5175" i="1" s="1"/>
  <c r="W5191" i="1"/>
  <c r="X5191" i="1" s="1"/>
  <c r="W5207" i="1"/>
  <c r="X5207" i="1" s="1"/>
  <c r="W5223" i="1"/>
  <c r="X5223" i="1" s="1"/>
  <c r="W5239" i="1"/>
  <c r="X5239" i="1" s="1"/>
  <c r="W5255" i="1"/>
  <c r="X5255" i="1" s="1"/>
  <c r="W5271" i="1"/>
  <c r="X5271" i="1" s="1"/>
  <c r="W5287" i="1"/>
  <c r="X5287" i="1" s="1"/>
  <c r="W5303" i="1"/>
  <c r="X5303" i="1" s="1"/>
  <c r="W5319" i="1"/>
  <c r="X5319" i="1" s="1"/>
  <c r="W5335" i="1"/>
  <c r="X5335" i="1" s="1"/>
  <c r="W5351" i="1"/>
  <c r="X5351" i="1" s="1"/>
  <c r="W5367" i="1"/>
  <c r="X5367" i="1" s="1"/>
  <c r="W5383" i="1"/>
  <c r="X5383" i="1" s="1"/>
  <c r="W5399" i="1"/>
  <c r="X5399" i="1" s="1"/>
  <c r="W5415" i="1"/>
  <c r="X5415" i="1" s="1"/>
  <c r="W5431" i="1"/>
  <c r="X5431" i="1" s="1"/>
  <c r="W5447" i="1"/>
  <c r="X5447" i="1" s="1"/>
  <c r="W5463" i="1"/>
  <c r="X5463" i="1" s="1"/>
  <c r="W5479" i="1"/>
  <c r="X5479" i="1" s="1"/>
  <c r="W5495" i="1"/>
  <c r="X5495" i="1" s="1"/>
  <c r="W5511" i="1"/>
  <c r="X5511" i="1" s="1"/>
  <c r="W5527" i="1"/>
  <c r="X5527" i="1" s="1"/>
  <c r="W5543" i="1"/>
  <c r="X5543" i="1" s="1"/>
  <c r="W5559" i="1"/>
  <c r="X5559" i="1" s="1"/>
  <c r="W5575" i="1"/>
  <c r="X5575" i="1" s="1"/>
  <c r="W5591" i="1"/>
  <c r="X5591" i="1" s="1"/>
  <c r="W5607" i="1"/>
  <c r="X5607" i="1" s="1"/>
  <c r="W5623" i="1"/>
  <c r="X5623" i="1" s="1"/>
  <c r="W5639" i="1"/>
  <c r="X5639" i="1" s="1"/>
  <c r="W5647" i="1"/>
  <c r="X5647" i="1" s="1"/>
  <c r="W5663" i="1"/>
  <c r="X5663" i="1" s="1"/>
  <c r="W5679" i="1"/>
  <c r="X5679" i="1" s="1"/>
  <c r="W5695" i="1"/>
  <c r="X5695" i="1" s="1"/>
  <c r="W5711" i="1"/>
  <c r="X5711" i="1" s="1"/>
  <c r="W5727" i="1"/>
  <c r="X5727" i="1" s="1"/>
  <c r="W5743" i="1"/>
  <c r="X5743" i="1" s="1"/>
  <c r="W5759" i="1"/>
  <c r="X5759" i="1" s="1"/>
  <c r="W5775" i="1"/>
  <c r="X5775" i="1" s="1"/>
  <c r="W5791" i="1"/>
  <c r="X5791" i="1" s="1"/>
  <c r="W5807" i="1"/>
  <c r="X5807" i="1" s="1"/>
  <c r="W5823" i="1"/>
  <c r="X5823" i="1" s="1"/>
  <c r="W5839" i="1"/>
  <c r="X5839" i="1" s="1"/>
  <c r="W5855" i="1"/>
  <c r="X5855" i="1" s="1"/>
  <c r="W5863" i="1"/>
  <c r="X5863" i="1" s="1"/>
  <c r="W5871" i="1"/>
  <c r="X5871" i="1" s="1"/>
  <c r="W5879" i="1"/>
  <c r="X5879" i="1" s="1"/>
  <c r="W5886" i="1"/>
  <c r="X5886" i="1" s="1"/>
  <c r="W5891" i="1"/>
  <c r="X5891" i="1" s="1"/>
  <c r="W5895" i="1"/>
  <c r="X5895" i="1" s="1"/>
  <c r="W5899" i="1"/>
  <c r="X5899" i="1" s="1"/>
  <c r="W5903" i="1"/>
  <c r="X5903" i="1" s="1"/>
  <c r="W5907" i="1"/>
  <c r="X5907" i="1" s="1"/>
  <c r="W5911" i="1"/>
  <c r="X5911" i="1" s="1"/>
  <c r="W5915" i="1"/>
  <c r="X5915" i="1" s="1"/>
  <c r="W5919" i="1"/>
  <c r="X5919" i="1" s="1"/>
  <c r="W5923" i="1"/>
  <c r="X5923" i="1" s="1"/>
  <c r="W5927" i="1"/>
  <c r="X5927" i="1" s="1"/>
  <c r="W5931" i="1"/>
  <c r="X5931" i="1" s="1"/>
  <c r="W5935" i="1"/>
  <c r="X5935" i="1" s="1"/>
  <c r="W5939" i="1"/>
  <c r="X5939" i="1" s="1"/>
  <c r="W5943" i="1"/>
  <c r="X5943" i="1" s="1"/>
  <c r="W5947" i="1"/>
  <c r="X5947" i="1" s="1"/>
  <c r="W5951" i="1"/>
  <c r="X5951" i="1" s="1"/>
  <c r="W5955" i="1"/>
  <c r="X5955" i="1" s="1"/>
  <c r="W5959" i="1"/>
  <c r="X5959" i="1" s="1"/>
  <c r="W5963" i="1"/>
  <c r="X5963" i="1" s="1"/>
  <c r="W5967" i="1"/>
  <c r="X5967" i="1" s="1"/>
  <c r="W5971" i="1"/>
  <c r="X5971" i="1" s="1"/>
  <c r="W5975" i="1"/>
  <c r="X5975" i="1" s="1"/>
  <c r="W5979" i="1"/>
  <c r="X5979" i="1" s="1"/>
  <c r="W5983" i="1"/>
  <c r="X5983" i="1" s="1"/>
  <c r="W5987" i="1"/>
  <c r="X5987" i="1" s="1"/>
  <c r="W5991" i="1"/>
  <c r="X5991" i="1" s="1"/>
  <c r="W5995" i="1"/>
  <c r="X5995" i="1" s="1"/>
  <c r="W5999" i="1"/>
  <c r="X5999" i="1" s="1"/>
  <c r="W6003" i="1"/>
  <c r="X6003" i="1" s="1"/>
  <c r="W6007" i="1"/>
  <c r="X6007" i="1" s="1"/>
  <c r="W6011" i="1"/>
  <c r="X6011" i="1" s="1"/>
  <c r="W6015" i="1"/>
  <c r="X6015" i="1" s="1"/>
  <c r="W6019" i="1"/>
  <c r="X6019" i="1" s="1"/>
  <c r="W6023" i="1"/>
  <c r="X6023" i="1" s="1"/>
  <c r="W6027" i="1"/>
  <c r="X6027" i="1" s="1"/>
  <c r="W6031" i="1"/>
  <c r="X6031" i="1" s="1"/>
  <c r="W6035" i="1"/>
  <c r="X6035" i="1" s="1"/>
  <c r="W6039" i="1"/>
  <c r="X6039" i="1" s="1"/>
  <c r="W6043" i="1"/>
  <c r="X6043" i="1" s="1"/>
  <c r="W6047" i="1"/>
  <c r="X6047" i="1" s="1"/>
  <c r="W6051" i="1"/>
  <c r="X6051" i="1" s="1"/>
  <c r="W6055" i="1"/>
  <c r="X6055" i="1" s="1"/>
  <c r="W6059" i="1"/>
  <c r="X6059" i="1" s="1"/>
  <c r="W6063" i="1"/>
  <c r="X6063" i="1" s="1"/>
  <c r="W6067" i="1"/>
  <c r="X6067" i="1" s="1"/>
  <c r="W6071" i="1"/>
  <c r="X6071" i="1" s="1"/>
  <c r="W6075" i="1"/>
  <c r="X6075" i="1" s="1"/>
  <c r="W6079" i="1"/>
  <c r="X6079" i="1" s="1"/>
  <c r="W6083" i="1"/>
  <c r="X6083" i="1" s="1"/>
  <c r="W6087" i="1"/>
  <c r="X6087" i="1" s="1"/>
  <c r="W6091" i="1"/>
  <c r="X6091" i="1" s="1"/>
  <c r="W6095" i="1"/>
  <c r="X6095" i="1" s="1"/>
  <c r="W6099" i="1"/>
  <c r="X6099" i="1" s="1"/>
  <c r="W6103" i="1"/>
  <c r="X6103" i="1" s="1"/>
  <c r="W6107" i="1"/>
  <c r="X6107" i="1" s="1"/>
  <c r="W6111" i="1"/>
  <c r="X6111" i="1" s="1"/>
  <c r="W6115" i="1"/>
  <c r="X6115" i="1" s="1"/>
  <c r="W6119" i="1"/>
  <c r="X6119" i="1" s="1"/>
  <c r="W6123" i="1"/>
  <c r="X6123" i="1" s="1"/>
  <c r="W6127" i="1"/>
  <c r="X6127" i="1" s="1"/>
  <c r="W6131" i="1"/>
  <c r="X6131" i="1" s="1"/>
  <c r="W6135" i="1"/>
  <c r="X6135" i="1" s="1"/>
  <c r="W6139" i="1"/>
  <c r="X6139" i="1" s="1"/>
  <c r="W6143" i="1"/>
  <c r="X6143" i="1" s="1"/>
  <c r="W6147" i="1"/>
  <c r="X6147" i="1" s="1"/>
  <c r="W6151" i="1"/>
  <c r="X6151" i="1" s="1"/>
  <c r="W6155" i="1"/>
  <c r="X6155" i="1" s="1"/>
  <c r="W6159" i="1"/>
  <c r="X6159" i="1" s="1"/>
  <c r="W6163" i="1"/>
  <c r="X6163" i="1" s="1"/>
  <c r="W6167" i="1"/>
  <c r="X6167" i="1" s="1"/>
  <c r="W6171" i="1"/>
  <c r="X6171" i="1" s="1"/>
  <c r="W6175" i="1"/>
  <c r="X6175" i="1" s="1"/>
  <c r="W6179" i="1"/>
  <c r="X6179" i="1" s="1"/>
  <c r="W6183" i="1"/>
  <c r="X6183" i="1" s="1"/>
  <c r="W6187" i="1"/>
  <c r="X6187" i="1" s="1"/>
  <c r="W6191" i="1"/>
  <c r="X6191" i="1" s="1"/>
  <c r="W6195" i="1"/>
  <c r="X6195" i="1" s="1"/>
  <c r="W6199" i="1"/>
  <c r="X6199" i="1" s="1"/>
  <c r="W6203" i="1"/>
  <c r="X6203" i="1" s="1"/>
  <c r="W6207" i="1"/>
  <c r="X6207" i="1" s="1"/>
  <c r="W6211" i="1"/>
  <c r="X6211" i="1" s="1"/>
  <c r="W6215" i="1"/>
  <c r="X6215" i="1" s="1"/>
  <c r="W6219" i="1"/>
  <c r="X6219" i="1" s="1"/>
  <c r="W6223" i="1"/>
  <c r="X6223" i="1" s="1"/>
  <c r="W6227" i="1"/>
  <c r="X6227" i="1" s="1"/>
  <c r="W6231" i="1"/>
  <c r="X6231" i="1" s="1"/>
  <c r="W6235" i="1"/>
  <c r="X6235" i="1" s="1"/>
  <c r="W6239" i="1"/>
  <c r="X6239" i="1" s="1"/>
  <c r="W6243" i="1"/>
  <c r="X6243" i="1" s="1"/>
  <c r="W6247" i="1"/>
  <c r="X6247" i="1" s="1"/>
  <c r="W6251" i="1"/>
  <c r="X6251" i="1" s="1"/>
  <c r="W6255" i="1"/>
  <c r="X6255" i="1" s="1"/>
  <c r="W6259" i="1"/>
  <c r="X6259" i="1" s="1"/>
  <c r="W6263" i="1"/>
  <c r="X6263" i="1" s="1"/>
  <c r="W6267" i="1"/>
  <c r="X6267" i="1" s="1"/>
  <c r="W6271" i="1"/>
  <c r="X6271" i="1" s="1"/>
  <c r="W6275" i="1"/>
  <c r="X6275" i="1" s="1"/>
  <c r="W6279" i="1"/>
  <c r="X6279" i="1" s="1"/>
  <c r="W6283" i="1"/>
  <c r="X6283" i="1" s="1"/>
  <c r="W6287" i="1"/>
  <c r="X6287" i="1" s="1"/>
  <c r="W6291" i="1"/>
  <c r="X6291" i="1" s="1"/>
  <c r="W6295" i="1"/>
  <c r="X6295" i="1" s="1"/>
  <c r="W6299" i="1"/>
  <c r="X6299" i="1" s="1"/>
  <c r="W6303" i="1"/>
  <c r="X6303" i="1" s="1"/>
  <c r="W6307" i="1"/>
  <c r="X6307" i="1" s="1"/>
  <c r="W5651" i="1"/>
  <c r="X5651" i="1" s="1"/>
  <c r="W5667" i="1"/>
  <c r="X5667" i="1" s="1"/>
  <c r="W5683" i="1"/>
  <c r="X5683" i="1" s="1"/>
  <c r="W5699" i="1"/>
  <c r="X5699" i="1" s="1"/>
  <c r="W5715" i="1"/>
  <c r="X5715" i="1" s="1"/>
  <c r="W5731" i="1"/>
  <c r="X5731" i="1" s="1"/>
  <c r="W5747" i="1"/>
  <c r="X5747" i="1" s="1"/>
  <c r="W5763" i="1"/>
  <c r="X5763" i="1" s="1"/>
  <c r="W5779" i="1"/>
  <c r="X5779" i="1" s="1"/>
  <c r="W5795" i="1"/>
  <c r="X5795" i="1" s="1"/>
  <c r="W5811" i="1"/>
  <c r="X5811" i="1" s="1"/>
  <c r="W5827" i="1"/>
  <c r="X5827" i="1" s="1"/>
  <c r="W5843" i="1"/>
  <c r="X5843" i="1" s="1"/>
  <c r="W5857" i="1"/>
  <c r="X5857" i="1" s="1"/>
  <c r="W5865" i="1"/>
  <c r="X5865" i="1" s="1"/>
  <c r="W5873" i="1"/>
  <c r="X5873" i="1" s="1"/>
  <c r="W5881" i="1"/>
  <c r="X5881" i="1" s="1"/>
  <c r="W5887" i="1"/>
  <c r="X5887" i="1" s="1"/>
  <c r="W5892" i="1"/>
  <c r="X5892" i="1" s="1"/>
  <c r="W5896" i="1"/>
  <c r="X5896" i="1" s="1"/>
  <c r="W5900" i="1"/>
  <c r="X5900" i="1" s="1"/>
  <c r="W5904" i="1"/>
  <c r="X5904" i="1" s="1"/>
  <c r="W5908" i="1"/>
  <c r="X5908" i="1" s="1"/>
  <c r="W5912" i="1"/>
  <c r="X5912" i="1" s="1"/>
  <c r="W5916" i="1"/>
  <c r="X5916" i="1" s="1"/>
  <c r="W5920" i="1"/>
  <c r="X5920" i="1" s="1"/>
  <c r="W5924" i="1"/>
  <c r="X5924" i="1" s="1"/>
  <c r="W5928" i="1"/>
  <c r="X5928" i="1" s="1"/>
  <c r="W5932" i="1"/>
  <c r="X5932" i="1" s="1"/>
  <c r="W5936" i="1"/>
  <c r="X5936" i="1" s="1"/>
  <c r="W5940" i="1"/>
  <c r="X5940" i="1" s="1"/>
  <c r="W5944" i="1"/>
  <c r="X5944" i="1" s="1"/>
  <c r="W5948" i="1"/>
  <c r="X5948" i="1" s="1"/>
  <c r="W5952" i="1"/>
  <c r="X5952" i="1" s="1"/>
  <c r="W5956" i="1"/>
  <c r="X5956" i="1" s="1"/>
  <c r="W5960" i="1"/>
  <c r="X5960" i="1" s="1"/>
  <c r="W5964" i="1"/>
  <c r="X5964" i="1" s="1"/>
  <c r="W5968" i="1"/>
  <c r="X5968" i="1" s="1"/>
  <c r="W5972" i="1"/>
  <c r="X5972" i="1" s="1"/>
  <c r="W5976" i="1"/>
  <c r="X5976" i="1" s="1"/>
  <c r="W5980" i="1"/>
  <c r="X5980" i="1" s="1"/>
  <c r="W5984" i="1"/>
  <c r="X5984" i="1" s="1"/>
  <c r="W5988" i="1"/>
  <c r="X5988" i="1" s="1"/>
  <c r="W5992" i="1"/>
  <c r="X5992" i="1" s="1"/>
  <c r="W5996" i="1"/>
  <c r="X5996" i="1" s="1"/>
  <c r="W6000" i="1"/>
  <c r="X6000" i="1" s="1"/>
  <c r="W6004" i="1"/>
  <c r="X6004" i="1" s="1"/>
  <c r="W6008" i="1"/>
  <c r="X6008" i="1" s="1"/>
  <c r="W6012" i="1"/>
  <c r="X6012" i="1" s="1"/>
  <c r="W6016" i="1"/>
  <c r="X6016" i="1" s="1"/>
  <c r="W6020" i="1"/>
  <c r="X6020" i="1" s="1"/>
  <c r="W6024" i="1"/>
  <c r="X6024" i="1" s="1"/>
  <c r="W6028" i="1"/>
  <c r="X6028" i="1" s="1"/>
  <c r="W6032" i="1"/>
  <c r="X6032" i="1" s="1"/>
  <c r="W6036" i="1"/>
  <c r="X6036" i="1" s="1"/>
  <c r="W6040" i="1"/>
  <c r="X6040" i="1" s="1"/>
  <c r="W6044" i="1"/>
  <c r="X6044" i="1" s="1"/>
  <c r="W6048" i="1"/>
  <c r="X6048" i="1" s="1"/>
  <c r="W6052" i="1"/>
  <c r="X6052" i="1" s="1"/>
  <c r="W6056" i="1"/>
  <c r="X6056" i="1" s="1"/>
  <c r="W6060" i="1"/>
  <c r="X6060" i="1" s="1"/>
  <c r="W6064" i="1"/>
  <c r="X6064" i="1" s="1"/>
  <c r="W6068" i="1"/>
  <c r="X6068" i="1" s="1"/>
  <c r="W6072" i="1"/>
  <c r="X6072" i="1" s="1"/>
  <c r="W6076" i="1"/>
  <c r="X6076" i="1" s="1"/>
  <c r="W6080" i="1"/>
  <c r="X6080" i="1" s="1"/>
  <c r="W6084" i="1"/>
  <c r="X6084" i="1" s="1"/>
  <c r="W6088" i="1"/>
  <c r="X6088" i="1" s="1"/>
  <c r="W6092" i="1"/>
  <c r="X6092" i="1" s="1"/>
  <c r="W6096" i="1"/>
  <c r="X6096" i="1" s="1"/>
  <c r="W6100" i="1"/>
  <c r="X6100" i="1" s="1"/>
  <c r="W6104" i="1"/>
  <c r="X6104" i="1" s="1"/>
  <c r="W6108" i="1"/>
  <c r="X6108" i="1" s="1"/>
  <c r="W6112" i="1"/>
  <c r="X6112" i="1" s="1"/>
  <c r="W6116" i="1"/>
  <c r="X6116" i="1" s="1"/>
  <c r="W6120" i="1"/>
  <c r="X6120" i="1" s="1"/>
  <c r="W6124" i="1"/>
  <c r="X6124" i="1" s="1"/>
  <c r="W6128" i="1"/>
  <c r="X6128" i="1" s="1"/>
  <c r="W6132" i="1"/>
  <c r="X6132" i="1" s="1"/>
  <c r="W6136" i="1"/>
  <c r="X6136" i="1" s="1"/>
  <c r="W6140" i="1"/>
  <c r="X6140" i="1" s="1"/>
  <c r="W6144" i="1"/>
  <c r="X6144" i="1" s="1"/>
  <c r="W6148" i="1"/>
  <c r="X6148" i="1" s="1"/>
  <c r="W6152" i="1"/>
  <c r="X6152" i="1" s="1"/>
  <c r="W6156" i="1"/>
  <c r="X6156" i="1" s="1"/>
  <c r="W6160" i="1"/>
  <c r="X6160" i="1" s="1"/>
  <c r="W6164" i="1"/>
  <c r="X6164" i="1" s="1"/>
  <c r="W6168" i="1"/>
  <c r="X6168" i="1" s="1"/>
  <c r="W6172" i="1"/>
  <c r="X6172" i="1" s="1"/>
  <c r="W6176" i="1"/>
  <c r="X6176" i="1" s="1"/>
  <c r="W6180" i="1"/>
  <c r="X6180" i="1" s="1"/>
  <c r="W6184" i="1"/>
  <c r="X6184" i="1" s="1"/>
  <c r="W6188" i="1"/>
  <c r="X6188" i="1" s="1"/>
  <c r="W6192" i="1"/>
  <c r="X6192" i="1" s="1"/>
  <c r="W6196" i="1"/>
  <c r="X6196" i="1" s="1"/>
  <c r="W6200" i="1"/>
  <c r="X6200" i="1" s="1"/>
  <c r="W6204" i="1"/>
  <c r="X6204" i="1" s="1"/>
  <c r="W6208" i="1"/>
  <c r="X6208" i="1" s="1"/>
  <c r="W6212" i="1"/>
  <c r="X6212" i="1" s="1"/>
  <c r="W6216" i="1"/>
  <c r="X6216" i="1" s="1"/>
  <c r="W6220" i="1"/>
  <c r="X6220" i="1" s="1"/>
  <c r="W6224" i="1"/>
  <c r="X6224" i="1" s="1"/>
  <c r="W6228" i="1"/>
  <c r="X6228" i="1" s="1"/>
  <c r="W6232" i="1"/>
  <c r="X6232" i="1" s="1"/>
  <c r="W6236" i="1"/>
  <c r="X6236" i="1" s="1"/>
  <c r="W6240" i="1"/>
  <c r="X6240" i="1" s="1"/>
  <c r="W6244" i="1"/>
  <c r="X6244" i="1" s="1"/>
  <c r="W6248" i="1"/>
  <c r="X6248" i="1" s="1"/>
  <c r="W6252" i="1"/>
  <c r="X6252" i="1" s="1"/>
  <c r="W6256" i="1"/>
  <c r="X6256" i="1" s="1"/>
  <c r="W6260" i="1"/>
  <c r="X6260" i="1" s="1"/>
  <c r="W6264" i="1"/>
  <c r="X6264" i="1" s="1"/>
  <c r="W6268" i="1"/>
  <c r="X6268" i="1" s="1"/>
  <c r="W6272" i="1"/>
  <c r="X6272" i="1" s="1"/>
  <c r="W6276" i="1"/>
  <c r="X6276" i="1" s="1"/>
  <c r="W6280" i="1"/>
  <c r="X6280" i="1" s="1"/>
  <c r="W6284" i="1"/>
  <c r="X6284" i="1" s="1"/>
  <c r="W6288" i="1"/>
  <c r="X6288" i="1" s="1"/>
  <c r="W6292" i="1"/>
  <c r="X6292" i="1" s="1"/>
  <c r="W6296" i="1"/>
  <c r="X6296" i="1" s="1"/>
  <c r="W6300" i="1"/>
  <c r="X6300" i="1" s="1"/>
  <c r="W6304" i="1"/>
  <c r="X6304" i="1" s="1"/>
  <c r="W6308" i="1"/>
  <c r="X6308" i="1" s="1"/>
  <c r="W6312" i="1"/>
  <c r="X6312" i="1" s="1"/>
  <c r="W6316" i="1"/>
  <c r="X6316" i="1" s="1"/>
  <c r="W6320" i="1"/>
  <c r="X6320" i="1" s="1"/>
  <c r="W6324" i="1"/>
  <c r="X6324" i="1" s="1"/>
  <c r="W6328" i="1"/>
  <c r="X6328" i="1" s="1"/>
  <c r="W6332" i="1"/>
  <c r="X6332" i="1" s="1"/>
  <c r="W6336" i="1"/>
  <c r="X6336" i="1" s="1"/>
  <c r="W6340" i="1"/>
  <c r="X6340" i="1" s="1"/>
  <c r="W6344" i="1"/>
  <c r="X6344" i="1" s="1"/>
  <c r="W6348" i="1"/>
  <c r="X6348" i="1" s="1"/>
  <c r="W6352" i="1"/>
  <c r="X6352" i="1" s="1"/>
  <c r="W6356" i="1"/>
  <c r="X6356" i="1" s="1"/>
  <c r="W6360" i="1"/>
  <c r="X6360" i="1" s="1"/>
  <c r="W6364" i="1"/>
  <c r="X6364" i="1" s="1"/>
  <c r="W6368" i="1"/>
  <c r="X6368" i="1" s="1"/>
  <c r="W6372" i="1"/>
  <c r="X6372" i="1" s="1"/>
  <c r="W6376" i="1"/>
  <c r="X6376" i="1" s="1"/>
  <c r="W6380" i="1"/>
  <c r="X6380" i="1" s="1"/>
  <c r="W6384" i="1"/>
  <c r="X6384" i="1" s="1"/>
  <c r="W6388" i="1"/>
  <c r="X6388" i="1" s="1"/>
  <c r="W6392" i="1"/>
  <c r="X6392" i="1" s="1"/>
  <c r="W6396" i="1"/>
  <c r="X6396" i="1" s="1"/>
  <c r="W6400" i="1"/>
  <c r="X6400" i="1" s="1"/>
  <c r="W6404" i="1"/>
  <c r="X6404" i="1" s="1"/>
  <c r="W6408" i="1"/>
  <c r="X6408" i="1" s="1"/>
  <c r="W6412" i="1"/>
  <c r="X6412" i="1" s="1"/>
  <c r="W6416" i="1"/>
  <c r="X6416" i="1" s="1"/>
  <c r="W6420" i="1"/>
  <c r="X6420" i="1" s="1"/>
  <c r="W6424" i="1"/>
  <c r="X6424" i="1" s="1"/>
  <c r="W6428" i="1"/>
  <c r="X6428" i="1" s="1"/>
  <c r="W6432" i="1"/>
  <c r="X6432" i="1" s="1"/>
  <c r="W6436" i="1"/>
  <c r="X6436" i="1" s="1"/>
  <c r="W6440" i="1"/>
  <c r="X6440" i="1" s="1"/>
  <c r="W6444" i="1"/>
  <c r="X6444" i="1" s="1"/>
  <c r="W6448" i="1"/>
  <c r="X6448" i="1" s="1"/>
  <c r="W6452" i="1"/>
  <c r="X6452" i="1" s="1"/>
  <c r="W6456" i="1"/>
  <c r="X6456" i="1" s="1"/>
  <c r="W6460" i="1"/>
  <c r="X6460" i="1" s="1"/>
  <c r="W6464" i="1"/>
  <c r="X6464" i="1" s="1"/>
  <c r="W6468" i="1"/>
  <c r="X6468" i="1" s="1"/>
  <c r="W6472" i="1"/>
  <c r="X6472" i="1" s="1"/>
  <c r="W6476" i="1"/>
  <c r="X6476" i="1" s="1"/>
  <c r="W6480" i="1"/>
  <c r="X6480" i="1" s="1"/>
  <c r="W6484" i="1"/>
  <c r="X6484" i="1" s="1"/>
  <c r="W6488" i="1"/>
  <c r="X6488" i="1" s="1"/>
  <c r="W6492" i="1"/>
  <c r="X6492" i="1" s="1"/>
  <c r="W6496" i="1"/>
  <c r="X6496" i="1" s="1"/>
  <c r="W6500" i="1"/>
  <c r="X6500" i="1" s="1"/>
  <c r="W6504" i="1"/>
  <c r="X6504" i="1" s="1"/>
  <c r="W6508" i="1"/>
  <c r="X6508" i="1" s="1"/>
  <c r="W5655" i="1"/>
  <c r="X5655" i="1" s="1"/>
  <c r="W5671" i="1"/>
  <c r="X5671" i="1" s="1"/>
  <c r="W5687" i="1"/>
  <c r="X5687" i="1" s="1"/>
  <c r="W5703" i="1"/>
  <c r="X5703" i="1" s="1"/>
  <c r="W5719" i="1"/>
  <c r="X5719" i="1" s="1"/>
  <c r="W5735" i="1"/>
  <c r="X5735" i="1" s="1"/>
  <c r="W5751" i="1"/>
  <c r="X5751" i="1" s="1"/>
  <c r="W5767" i="1"/>
  <c r="X5767" i="1" s="1"/>
  <c r="W5783" i="1"/>
  <c r="X5783" i="1" s="1"/>
  <c r="W5799" i="1"/>
  <c r="X5799" i="1" s="1"/>
  <c r="W5815" i="1"/>
  <c r="X5815" i="1" s="1"/>
  <c r="W5831" i="1"/>
  <c r="X5831" i="1" s="1"/>
  <c r="W5847" i="1"/>
  <c r="X5847" i="1" s="1"/>
  <c r="W5859" i="1"/>
  <c r="X5859" i="1" s="1"/>
  <c r="W5867" i="1"/>
  <c r="X5867" i="1" s="1"/>
  <c r="W5875" i="1"/>
  <c r="X5875" i="1" s="1"/>
  <c r="W5883" i="1"/>
  <c r="X5883" i="1" s="1"/>
  <c r="W5889" i="1"/>
  <c r="X5889" i="1" s="1"/>
  <c r="W5893" i="1"/>
  <c r="X5893" i="1" s="1"/>
  <c r="W5897" i="1"/>
  <c r="X5897" i="1" s="1"/>
  <c r="W5901" i="1"/>
  <c r="X5901" i="1" s="1"/>
  <c r="W5905" i="1"/>
  <c r="X5905" i="1" s="1"/>
  <c r="W5909" i="1"/>
  <c r="X5909" i="1" s="1"/>
  <c r="W5913" i="1"/>
  <c r="X5913" i="1" s="1"/>
  <c r="W5917" i="1"/>
  <c r="X5917" i="1" s="1"/>
  <c r="W5921" i="1"/>
  <c r="X5921" i="1" s="1"/>
  <c r="W5925" i="1"/>
  <c r="X5925" i="1" s="1"/>
  <c r="W5929" i="1"/>
  <c r="X5929" i="1" s="1"/>
  <c r="W5933" i="1"/>
  <c r="X5933" i="1" s="1"/>
  <c r="W5937" i="1"/>
  <c r="X5937" i="1" s="1"/>
  <c r="W5941" i="1"/>
  <c r="X5941" i="1" s="1"/>
  <c r="W5945" i="1"/>
  <c r="X5945" i="1" s="1"/>
  <c r="W5949" i="1"/>
  <c r="X5949" i="1" s="1"/>
  <c r="W5953" i="1"/>
  <c r="X5953" i="1" s="1"/>
  <c r="W5957" i="1"/>
  <c r="X5957" i="1" s="1"/>
  <c r="W5961" i="1"/>
  <c r="X5961" i="1" s="1"/>
  <c r="W5965" i="1"/>
  <c r="X5965" i="1" s="1"/>
  <c r="W5969" i="1"/>
  <c r="X5969" i="1" s="1"/>
  <c r="W5973" i="1"/>
  <c r="X5973" i="1" s="1"/>
  <c r="W5977" i="1"/>
  <c r="X5977" i="1" s="1"/>
  <c r="W5981" i="1"/>
  <c r="X5981" i="1" s="1"/>
  <c r="W5985" i="1"/>
  <c r="X5985" i="1" s="1"/>
  <c r="W5989" i="1"/>
  <c r="X5989" i="1" s="1"/>
  <c r="W5993" i="1"/>
  <c r="X5993" i="1" s="1"/>
  <c r="W5997" i="1"/>
  <c r="X5997" i="1" s="1"/>
  <c r="W6001" i="1"/>
  <c r="X6001" i="1" s="1"/>
  <c r="W6005" i="1"/>
  <c r="X6005" i="1" s="1"/>
  <c r="W6009" i="1"/>
  <c r="X6009" i="1" s="1"/>
  <c r="W6013" i="1"/>
  <c r="X6013" i="1" s="1"/>
  <c r="W6017" i="1"/>
  <c r="X6017" i="1" s="1"/>
  <c r="W6021" i="1"/>
  <c r="X6021" i="1" s="1"/>
  <c r="W6025" i="1"/>
  <c r="X6025" i="1" s="1"/>
  <c r="W6029" i="1"/>
  <c r="X6029" i="1" s="1"/>
  <c r="W6033" i="1"/>
  <c r="X6033" i="1" s="1"/>
  <c r="W6037" i="1"/>
  <c r="X6037" i="1" s="1"/>
  <c r="W6041" i="1"/>
  <c r="X6041" i="1" s="1"/>
  <c r="W6045" i="1"/>
  <c r="X6045" i="1" s="1"/>
  <c r="W6049" i="1"/>
  <c r="X6049" i="1" s="1"/>
  <c r="W6053" i="1"/>
  <c r="X6053" i="1" s="1"/>
  <c r="W6057" i="1"/>
  <c r="X6057" i="1" s="1"/>
  <c r="W6061" i="1"/>
  <c r="X6061" i="1" s="1"/>
  <c r="W6065" i="1"/>
  <c r="X6065" i="1" s="1"/>
  <c r="W6069" i="1"/>
  <c r="X6069" i="1" s="1"/>
  <c r="W6073" i="1"/>
  <c r="X6073" i="1" s="1"/>
  <c r="W6077" i="1"/>
  <c r="X6077" i="1" s="1"/>
  <c r="W6081" i="1"/>
  <c r="X6081" i="1" s="1"/>
  <c r="W6085" i="1"/>
  <c r="X6085" i="1" s="1"/>
  <c r="W6089" i="1"/>
  <c r="X6089" i="1" s="1"/>
  <c r="W6093" i="1"/>
  <c r="X6093" i="1" s="1"/>
  <c r="W6097" i="1"/>
  <c r="X6097" i="1" s="1"/>
  <c r="W6101" i="1"/>
  <c r="X6101" i="1" s="1"/>
  <c r="W6105" i="1"/>
  <c r="X6105" i="1" s="1"/>
  <c r="W6109" i="1"/>
  <c r="X6109" i="1" s="1"/>
  <c r="W6113" i="1"/>
  <c r="X6113" i="1" s="1"/>
  <c r="W6117" i="1"/>
  <c r="X6117" i="1" s="1"/>
  <c r="W6121" i="1"/>
  <c r="X6121" i="1" s="1"/>
  <c r="W6125" i="1"/>
  <c r="X6125" i="1" s="1"/>
  <c r="W6129" i="1"/>
  <c r="X6129" i="1" s="1"/>
  <c r="W6133" i="1"/>
  <c r="X6133" i="1" s="1"/>
  <c r="W6137" i="1"/>
  <c r="X6137" i="1" s="1"/>
  <c r="W6141" i="1"/>
  <c r="X6141" i="1" s="1"/>
  <c r="W6145" i="1"/>
  <c r="X6145" i="1" s="1"/>
  <c r="W6149" i="1"/>
  <c r="X6149" i="1" s="1"/>
  <c r="W6153" i="1"/>
  <c r="X6153" i="1" s="1"/>
  <c r="W6157" i="1"/>
  <c r="X6157" i="1" s="1"/>
  <c r="W6161" i="1"/>
  <c r="X6161" i="1" s="1"/>
  <c r="W6165" i="1"/>
  <c r="X6165" i="1" s="1"/>
  <c r="W6169" i="1"/>
  <c r="X6169" i="1" s="1"/>
  <c r="W6173" i="1"/>
  <c r="X6173" i="1" s="1"/>
  <c r="W6177" i="1"/>
  <c r="X6177" i="1" s="1"/>
  <c r="W6181" i="1"/>
  <c r="X6181" i="1" s="1"/>
  <c r="W6185" i="1"/>
  <c r="X6185" i="1" s="1"/>
  <c r="W6189" i="1"/>
  <c r="X6189" i="1" s="1"/>
  <c r="W6193" i="1"/>
  <c r="X6193" i="1" s="1"/>
  <c r="W6197" i="1"/>
  <c r="X6197" i="1" s="1"/>
  <c r="W6201" i="1"/>
  <c r="X6201" i="1" s="1"/>
  <c r="W6205" i="1"/>
  <c r="X6205" i="1" s="1"/>
  <c r="W6209" i="1"/>
  <c r="X6209" i="1" s="1"/>
  <c r="W6213" i="1"/>
  <c r="X6213" i="1" s="1"/>
  <c r="W6217" i="1"/>
  <c r="X6217" i="1" s="1"/>
  <c r="W6221" i="1"/>
  <c r="X6221" i="1" s="1"/>
  <c r="W6225" i="1"/>
  <c r="X6225" i="1" s="1"/>
  <c r="W6229" i="1"/>
  <c r="X6229" i="1" s="1"/>
  <c r="W6233" i="1"/>
  <c r="X6233" i="1" s="1"/>
  <c r="W6237" i="1"/>
  <c r="X6237" i="1" s="1"/>
  <c r="W6241" i="1"/>
  <c r="X6241" i="1" s="1"/>
  <c r="W6245" i="1"/>
  <c r="X6245" i="1" s="1"/>
  <c r="W6249" i="1"/>
  <c r="X6249" i="1" s="1"/>
  <c r="W6253" i="1"/>
  <c r="X6253" i="1" s="1"/>
  <c r="W6257" i="1"/>
  <c r="X6257" i="1" s="1"/>
  <c r="W6261" i="1"/>
  <c r="X6261" i="1" s="1"/>
  <c r="W6265" i="1"/>
  <c r="X6265" i="1" s="1"/>
  <c r="W6269" i="1"/>
  <c r="X6269" i="1" s="1"/>
  <c r="W6273" i="1"/>
  <c r="X6273" i="1" s="1"/>
  <c r="W6277" i="1"/>
  <c r="X6277" i="1" s="1"/>
  <c r="W6281" i="1"/>
  <c r="X6281" i="1" s="1"/>
  <c r="W6285" i="1"/>
  <c r="X6285" i="1" s="1"/>
  <c r="W6289" i="1"/>
  <c r="X6289" i="1" s="1"/>
  <c r="W6293" i="1"/>
  <c r="X6293" i="1" s="1"/>
  <c r="W6297" i="1"/>
  <c r="X6297" i="1" s="1"/>
  <c r="W6301" i="1"/>
  <c r="X6301" i="1" s="1"/>
  <c r="W6305" i="1"/>
  <c r="X6305" i="1" s="1"/>
  <c r="W5659" i="1"/>
  <c r="X5659" i="1" s="1"/>
  <c r="W5675" i="1"/>
  <c r="X5675" i="1" s="1"/>
  <c r="W5691" i="1"/>
  <c r="X5691" i="1" s="1"/>
  <c r="W5707" i="1"/>
  <c r="X5707" i="1" s="1"/>
  <c r="W5723" i="1"/>
  <c r="X5723" i="1" s="1"/>
  <c r="W5739" i="1"/>
  <c r="X5739" i="1" s="1"/>
  <c r="W5755" i="1"/>
  <c r="X5755" i="1" s="1"/>
  <c r="W5771" i="1"/>
  <c r="X5771" i="1" s="1"/>
  <c r="W5787" i="1"/>
  <c r="X5787" i="1" s="1"/>
  <c r="W5803" i="1"/>
  <c r="X5803" i="1" s="1"/>
  <c r="W5819" i="1"/>
  <c r="X5819" i="1" s="1"/>
  <c r="W5835" i="1"/>
  <c r="X5835" i="1" s="1"/>
  <c r="W5851" i="1"/>
  <c r="X5851" i="1" s="1"/>
  <c r="W5861" i="1"/>
  <c r="X5861" i="1" s="1"/>
  <c r="W5869" i="1"/>
  <c r="X5869" i="1" s="1"/>
  <c r="W5877" i="1"/>
  <c r="X5877" i="1" s="1"/>
  <c r="W5885" i="1"/>
  <c r="X5885" i="1" s="1"/>
  <c r="W5890" i="1"/>
  <c r="X5890" i="1" s="1"/>
  <c r="W5894" i="1"/>
  <c r="X5894" i="1" s="1"/>
  <c r="W5898" i="1"/>
  <c r="X5898" i="1" s="1"/>
  <c r="W5902" i="1"/>
  <c r="X5902" i="1" s="1"/>
  <c r="W5906" i="1"/>
  <c r="X5906" i="1" s="1"/>
  <c r="W5910" i="1"/>
  <c r="X5910" i="1" s="1"/>
  <c r="W5914" i="1"/>
  <c r="X5914" i="1" s="1"/>
  <c r="W5918" i="1"/>
  <c r="X5918" i="1" s="1"/>
  <c r="W5922" i="1"/>
  <c r="X5922" i="1" s="1"/>
  <c r="W5926" i="1"/>
  <c r="X5926" i="1" s="1"/>
  <c r="W5930" i="1"/>
  <c r="X5930" i="1" s="1"/>
  <c r="W5934" i="1"/>
  <c r="X5934" i="1" s="1"/>
  <c r="W5938" i="1"/>
  <c r="X5938" i="1" s="1"/>
  <c r="W5942" i="1"/>
  <c r="X5942" i="1" s="1"/>
  <c r="W5946" i="1"/>
  <c r="X5946" i="1" s="1"/>
  <c r="W5950" i="1"/>
  <c r="X5950" i="1" s="1"/>
  <c r="W5954" i="1"/>
  <c r="X5954" i="1" s="1"/>
  <c r="W5958" i="1"/>
  <c r="X5958" i="1" s="1"/>
  <c r="W5962" i="1"/>
  <c r="X5962" i="1" s="1"/>
  <c r="W5966" i="1"/>
  <c r="X5966" i="1" s="1"/>
  <c r="W5970" i="1"/>
  <c r="X5970" i="1" s="1"/>
  <c r="W5974" i="1"/>
  <c r="X5974" i="1" s="1"/>
  <c r="W5978" i="1"/>
  <c r="X5978" i="1" s="1"/>
  <c r="W5982" i="1"/>
  <c r="X5982" i="1" s="1"/>
  <c r="W5986" i="1"/>
  <c r="X5986" i="1" s="1"/>
  <c r="W5990" i="1"/>
  <c r="X5990" i="1" s="1"/>
  <c r="W5994" i="1"/>
  <c r="X5994" i="1" s="1"/>
  <c r="W5998" i="1"/>
  <c r="X5998" i="1" s="1"/>
  <c r="W6002" i="1"/>
  <c r="X6002" i="1" s="1"/>
  <c r="W6006" i="1"/>
  <c r="X6006" i="1" s="1"/>
  <c r="W6010" i="1"/>
  <c r="X6010" i="1" s="1"/>
  <c r="W6014" i="1"/>
  <c r="X6014" i="1" s="1"/>
  <c r="W6018" i="1"/>
  <c r="X6018" i="1" s="1"/>
  <c r="W6022" i="1"/>
  <c r="X6022" i="1" s="1"/>
  <c r="W6026" i="1"/>
  <c r="X6026" i="1" s="1"/>
  <c r="W6030" i="1"/>
  <c r="X6030" i="1" s="1"/>
  <c r="W6034" i="1"/>
  <c r="X6034" i="1" s="1"/>
  <c r="W6038" i="1"/>
  <c r="X6038" i="1" s="1"/>
  <c r="W6042" i="1"/>
  <c r="X6042" i="1" s="1"/>
  <c r="W6046" i="1"/>
  <c r="X6046" i="1" s="1"/>
  <c r="W6050" i="1"/>
  <c r="X6050" i="1" s="1"/>
  <c r="W6054" i="1"/>
  <c r="X6054" i="1" s="1"/>
  <c r="W6058" i="1"/>
  <c r="X6058" i="1" s="1"/>
  <c r="W6062" i="1"/>
  <c r="X6062" i="1" s="1"/>
  <c r="W6066" i="1"/>
  <c r="X6066" i="1" s="1"/>
  <c r="W6070" i="1"/>
  <c r="X6070" i="1" s="1"/>
  <c r="W6074" i="1"/>
  <c r="X6074" i="1" s="1"/>
  <c r="W6078" i="1"/>
  <c r="X6078" i="1" s="1"/>
  <c r="W6082" i="1"/>
  <c r="X6082" i="1" s="1"/>
  <c r="W6086" i="1"/>
  <c r="X6086" i="1" s="1"/>
  <c r="W6090" i="1"/>
  <c r="X6090" i="1" s="1"/>
  <c r="W6094" i="1"/>
  <c r="X6094" i="1" s="1"/>
  <c r="W6098" i="1"/>
  <c r="X6098" i="1" s="1"/>
  <c r="W6102" i="1"/>
  <c r="X6102" i="1" s="1"/>
  <c r="W6106" i="1"/>
  <c r="X6106" i="1" s="1"/>
  <c r="W6110" i="1"/>
  <c r="X6110" i="1" s="1"/>
  <c r="W6114" i="1"/>
  <c r="X6114" i="1" s="1"/>
  <c r="W6118" i="1"/>
  <c r="X6118" i="1" s="1"/>
  <c r="W6122" i="1"/>
  <c r="X6122" i="1" s="1"/>
  <c r="W6126" i="1"/>
  <c r="X6126" i="1" s="1"/>
  <c r="W6130" i="1"/>
  <c r="X6130" i="1" s="1"/>
  <c r="W6134" i="1"/>
  <c r="X6134" i="1" s="1"/>
  <c r="W6138" i="1"/>
  <c r="X6138" i="1" s="1"/>
  <c r="W6142" i="1"/>
  <c r="X6142" i="1" s="1"/>
  <c r="W6146" i="1"/>
  <c r="X6146" i="1" s="1"/>
  <c r="W6150" i="1"/>
  <c r="X6150" i="1" s="1"/>
  <c r="W6154" i="1"/>
  <c r="X6154" i="1" s="1"/>
  <c r="W6158" i="1"/>
  <c r="X6158" i="1" s="1"/>
  <c r="W6162" i="1"/>
  <c r="X6162" i="1" s="1"/>
  <c r="W6166" i="1"/>
  <c r="X6166" i="1" s="1"/>
  <c r="W6170" i="1"/>
  <c r="X6170" i="1" s="1"/>
  <c r="W6174" i="1"/>
  <c r="X6174" i="1" s="1"/>
  <c r="W6178" i="1"/>
  <c r="X6178" i="1" s="1"/>
  <c r="W6182" i="1"/>
  <c r="X6182" i="1" s="1"/>
  <c r="W6186" i="1"/>
  <c r="X6186" i="1" s="1"/>
  <c r="W6190" i="1"/>
  <c r="X6190" i="1" s="1"/>
  <c r="W6194" i="1"/>
  <c r="X6194" i="1" s="1"/>
  <c r="W6198" i="1"/>
  <c r="X6198" i="1" s="1"/>
  <c r="W6202" i="1"/>
  <c r="X6202" i="1" s="1"/>
  <c r="W6206" i="1"/>
  <c r="X6206" i="1" s="1"/>
  <c r="W6210" i="1"/>
  <c r="X6210" i="1" s="1"/>
  <c r="W6214" i="1"/>
  <c r="X6214" i="1" s="1"/>
  <c r="W6218" i="1"/>
  <c r="X6218" i="1" s="1"/>
  <c r="W6222" i="1"/>
  <c r="X6222" i="1" s="1"/>
  <c r="W6226" i="1"/>
  <c r="X6226" i="1" s="1"/>
  <c r="W6230" i="1"/>
  <c r="X6230" i="1" s="1"/>
  <c r="W6234" i="1"/>
  <c r="X6234" i="1" s="1"/>
  <c r="W6238" i="1"/>
  <c r="X6238" i="1" s="1"/>
  <c r="W6242" i="1"/>
  <c r="X6242" i="1" s="1"/>
  <c r="W6246" i="1"/>
  <c r="X6246" i="1" s="1"/>
  <c r="W6250" i="1"/>
  <c r="X6250" i="1" s="1"/>
  <c r="W6254" i="1"/>
  <c r="X6254" i="1" s="1"/>
  <c r="W6258" i="1"/>
  <c r="X6258" i="1" s="1"/>
  <c r="W6262" i="1"/>
  <c r="X6262" i="1" s="1"/>
  <c r="W6266" i="1"/>
  <c r="X6266" i="1" s="1"/>
  <c r="W6270" i="1"/>
  <c r="X6270" i="1" s="1"/>
  <c r="W6274" i="1"/>
  <c r="X6274" i="1" s="1"/>
  <c r="W6278" i="1"/>
  <c r="X6278" i="1" s="1"/>
  <c r="W6282" i="1"/>
  <c r="X6282" i="1" s="1"/>
  <c r="W6286" i="1"/>
  <c r="X6286" i="1" s="1"/>
  <c r="W6290" i="1"/>
  <c r="X6290" i="1" s="1"/>
  <c r="W6294" i="1"/>
  <c r="X6294" i="1" s="1"/>
  <c r="W6298" i="1"/>
  <c r="X6298" i="1" s="1"/>
  <c r="W6302" i="1"/>
  <c r="X6302" i="1" s="1"/>
  <c r="W6306" i="1"/>
  <c r="X6306" i="1" s="1"/>
  <c r="W6310" i="1"/>
  <c r="X6310" i="1" s="1"/>
  <c r="W6314" i="1"/>
  <c r="X6314" i="1" s="1"/>
  <c r="W6318" i="1"/>
  <c r="X6318" i="1" s="1"/>
  <c r="W6322" i="1"/>
  <c r="X6322" i="1" s="1"/>
  <c r="W6326" i="1"/>
  <c r="X6326" i="1" s="1"/>
  <c r="W6330" i="1"/>
  <c r="X6330" i="1" s="1"/>
  <c r="W6334" i="1"/>
  <c r="X6334" i="1" s="1"/>
  <c r="W6338" i="1"/>
  <c r="X6338" i="1" s="1"/>
  <c r="W6342" i="1"/>
  <c r="X6342" i="1" s="1"/>
  <c r="W6346" i="1"/>
  <c r="X6346" i="1" s="1"/>
  <c r="W6350" i="1"/>
  <c r="X6350" i="1" s="1"/>
  <c r="W6354" i="1"/>
  <c r="X6354" i="1" s="1"/>
  <c r="W6358" i="1"/>
  <c r="X6358" i="1" s="1"/>
  <c r="W6362" i="1"/>
  <c r="X6362" i="1" s="1"/>
  <c r="W6366" i="1"/>
  <c r="X6366" i="1" s="1"/>
  <c r="W6370" i="1"/>
  <c r="X6370" i="1" s="1"/>
  <c r="W6374" i="1"/>
  <c r="X6374" i="1" s="1"/>
  <c r="W6378" i="1"/>
  <c r="X6378" i="1" s="1"/>
  <c r="W6382" i="1"/>
  <c r="X6382" i="1" s="1"/>
  <c r="W6386" i="1"/>
  <c r="X6386" i="1" s="1"/>
  <c r="W6390" i="1"/>
  <c r="X6390" i="1" s="1"/>
  <c r="W6394" i="1"/>
  <c r="X6394" i="1" s="1"/>
  <c r="W6398" i="1"/>
  <c r="X6398" i="1" s="1"/>
  <c r="W6402" i="1"/>
  <c r="X6402" i="1" s="1"/>
  <c r="W6406" i="1"/>
  <c r="X6406" i="1" s="1"/>
  <c r="W6410" i="1"/>
  <c r="X6410" i="1" s="1"/>
  <c r="W6414" i="1"/>
  <c r="X6414" i="1" s="1"/>
  <c r="W6418" i="1"/>
  <c r="X6418" i="1" s="1"/>
  <c r="W6422" i="1"/>
  <c r="X6422" i="1" s="1"/>
  <c r="W6426" i="1"/>
  <c r="X6426" i="1" s="1"/>
  <c r="W6430" i="1"/>
  <c r="X6430" i="1" s="1"/>
  <c r="W6434" i="1"/>
  <c r="X6434" i="1" s="1"/>
  <c r="W6438" i="1"/>
  <c r="X6438" i="1" s="1"/>
  <c r="W6442" i="1"/>
  <c r="X6442" i="1" s="1"/>
  <c r="W6446" i="1"/>
  <c r="X6446" i="1" s="1"/>
  <c r="W6450" i="1"/>
  <c r="X6450" i="1" s="1"/>
  <c r="W6454" i="1"/>
  <c r="X6454" i="1" s="1"/>
  <c r="W6458" i="1"/>
  <c r="X6458" i="1" s="1"/>
  <c r="W6462" i="1"/>
  <c r="X6462" i="1" s="1"/>
  <c r="W6466" i="1"/>
  <c r="X6466" i="1" s="1"/>
  <c r="W6470" i="1"/>
  <c r="X6470" i="1" s="1"/>
  <c r="W6474" i="1"/>
  <c r="X6474" i="1" s="1"/>
  <c r="W6478" i="1"/>
  <c r="X6478" i="1" s="1"/>
  <c r="W6482" i="1"/>
  <c r="X6482" i="1" s="1"/>
  <c r="W6486" i="1"/>
  <c r="X6486" i="1" s="1"/>
  <c r="W6490" i="1"/>
  <c r="X6490" i="1" s="1"/>
  <c r="W6494" i="1"/>
  <c r="X6494" i="1" s="1"/>
  <c r="W6498" i="1"/>
  <c r="X6498" i="1" s="1"/>
  <c r="W6309" i="1"/>
  <c r="X6309" i="1" s="1"/>
  <c r="W6317" i="1"/>
  <c r="X6317" i="1" s="1"/>
  <c r="W6325" i="1"/>
  <c r="X6325" i="1" s="1"/>
  <c r="W6333" i="1"/>
  <c r="X6333" i="1" s="1"/>
  <c r="W6341" i="1"/>
  <c r="X6341" i="1" s="1"/>
  <c r="W6349" i="1"/>
  <c r="X6349" i="1" s="1"/>
  <c r="W6357" i="1"/>
  <c r="X6357" i="1" s="1"/>
  <c r="W6365" i="1"/>
  <c r="X6365" i="1" s="1"/>
  <c r="W6373" i="1"/>
  <c r="X6373" i="1" s="1"/>
  <c r="W6381" i="1"/>
  <c r="X6381" i="1" s="1"/>
  <c r="W6389" i="1"/>
  <c r="X6389" i="1" s="1"/>
  <c r="W6397" i="1"/>
  <c r="X6397" i="1" s="1"/>
  <c r="W6405" i="1"/>
  <c r="X6405" i="1" s="1"/>
  <c r="W6413" i="1"/>
  <c r="X6413" i="1" s="1"/>
  <c r="W6421" i="1"/>
  <c r="X6421" i="1" s="1"/>
  <c r="W6429" i="1"/>
  <c r="X6429" i="1" s="1"/>
  <c r="W6437" i="1"/>
  <c r="X6437" i="1" s="1"/>
  <c r="W6445" i="1"/>
  <c r="X6445" i="1" s="1"/>
  <c r="W6453" i="1"/>
  <c r="X6453" i="1" s="1"/>
  <c r="W6461" i="1"/>
  <c r="X6461" i="1" s="1"/>
  <c r="W6469" i="1"/>
  <c r="X6469" i="1" s="1"/>
  <c r="W6477" i="1"/>
  <c r="X6477" i="1" s="1"/>
  <c r="W6485" i="1"/>
  <c r="X6485" i="1" s="1"/>
  <c r="W6493" i="1"/>
  <c r="X6493" i="1" s="1"/>
  <c r="W6501" i="1"/>
  <c r="X6501" i="1" s="1"/>
  <c r="W6506" i="1"/>
  <c r="X6506" i="1" s="1"/>
  <c r="W6511" i="1"/>
  <c r="X6511" i="1" s="1"/>
  <c r="W6515" i="1"/>
  <c r="X6515" i="1" s="1"/>
  <c r="W6519" i="1"/>
  <c r="X6519" i="1" s="1"/>
  <c r="W6523" i="1"/>
  <c r="X6523" i="1" s="1"/>
  <c r="W6527" i="1"/>
  <c r="X6527" i="1" s="1"/>
  <c r="W6531" i="1"/>
  <c r="X6531" i="1" s="1"/>
  <c r="W6535" i="1"/>
  <c r="X6535" i="1" s="1"/>
  <c r="W6539" i="1"/>
  <c r="X6539" i="1" s="1"/>
  <c r="W6543" i="1"/>
  <c r="X6543" i="1" s="1"/>
  <c r="W6547" i="1"/>
  <c r="X6547" i="1" s="1"/>
  <c r="W6551" i="1"/>
  <c r="X6551" i="1" s="1"/>
  <c r="W6555" i="1"/>
  <c r="X6555" i="1" s="1"/>
  <c r="W6559" i="1"/>
  <c r="X6559" i="1" s="1"/>
  <c r="W6563" i="1"/>
  <c r="X6563" i="1" s="1"/>
  <c r="W6567" i="1"/>
  <c r="X6567" i="1" s="1"/>
  <c r="W6571" i="1"/>
  <c r="X6571" i="1" s="1"/>
  <c r="W6575" i="1"/>
  <c r="X6575" i="1" s="1"/>
  <c r="W6579" i="1"/>
  <c r="X6579" i="1" s="1"/>
  <c r="W6583" i="1"/>
  <c r="X6583" i="1" s="1"/>
  <c r="W6587" i="1"/>
  <c r="X6587" i="1" s="1"/>
  <c r="W6591" i="1"/>
  <c r="X6591" i="1" s="1"/>
  <c r="W6595" i="1"/>
  <c r="X6595" i="1" s="1"/>
  <c r="W6599" i="1"/>
  <c r="X6599" i="1" s="1"/>
  <c r="W6603" i="1"/>
  <c r="X6603" i="1" s="1"/>
  <c r="W6607" i="1"/>
  <c r="X6607" i="1" s="1"/>
  <c r="W6611" i="1"/>
  <c r="X6611" i="1" s="1"/>
  <c r="W6615" i="1"/>
  <c r="X6615" i="1" s="1"/>
  <c r="W6619" i="1"/>
  <c r="X6619" i="1" s="1"/>
  <c r="W6623" i="1"/>
  <c r="X6623" i="1" s="1"/>
  <c r="W6627" i="1"/>
  <c r="X6627" i="1" s="1"/>
  <c r="W6631" i="1"/>
  <c r="X6631" i="1" s="1"/>
  <c r="W6635" i="1"/>
  <c r="X6635" i="1" s="1"/>
  <c r="W6639" i="1"/>
  <c r="X6639" i="1" s="1"/>
  <c r="W6643" i="1"/>
  <c r="X6643" i="1" s="1"/>
  <c r="W6647" i="1"/>
  <c r="X6647" i="1" s="1"/>
  <c r="W6651" i="1"/>
  <c r="X6651" i="1" s="1"/>
  <c r="W6655" i="1"/>
  <c r="X6655" i="1" s="1"/>
  <c r="W6659" i="1"/>
  <c r="X6659" i="1" s="1"/>
  <c r="W6663" i="1"/>
  <c r="X6663" i="1" s="1"/>
  <c r="W6667" i="1"/>
  <c r="X6667" i="1" s="1"/>
  <c r="W6671" i="1"/>
  <c r="X6671" i="1" s="1"/>
  <c r="W6675" i="1"/>
  <c r="X6675" i="1" s="1"/>
  <c r="W6679" i="1"/>
  <c r="X6679" i="1" s="1"/>
  <c r="W6683" i="1"/>
  <c r="X6683" i="1" s="1"/>
  <c r="W6687" i="1"/>
  <c r="X6687" i="1" s="1"/>
  <c r="W6691" i="1"/>
  <c r="X6691" i="1" s="1"/>
  <c r="W6695" i="1"/>
  <c r="X6695" i="1" s="1"/>
  <c r="W6699" i="1"/>
  <c r="X6699" i="1" s="1"/>
  <c r="W6703" i="1"/>
  <c r="X6703" i="1" s="1"/>
  <c r="W6707" i="1"/>
  <c r="X6707" i="1" s="1"/>
  <c r="W6711" i="1"/>
  <c r="X6711" i="1" s="1"/>
  <c r="W6715" i="1"/>
  <c r="X6715" i="1" s="1"/>
  <c r="W6719" i="1"/>
  <c r="X6719" i="1" s="1"/>
  <c r="W6723" i="1"/>
  <c r="X6723" i="1" s="1"/>
  <c r="W6727" i="1"/>
  <c r="X6727" i="1" s="1"/>
  <c r="W6731" i="1"/>
  <c r="X6731" i="1" s="1"/>
  <c r="W6735" i="1"/>
  <c r="X6735" i="1" s="1"/>
  <c r="W6739" i="1"/>
  <c r="X6739" i="1" s="1"/>
  <c r="W6743" i="1"/>
  <c r="X6743" i="1" s="1"/>
  <c r="W6747" i="1"/>
  <c r="X6747" i="1" s="1"/>
  <c r="W6751" i="1"/>
  <c r="X6751" i="1" s="1"/>
  <c r="W6755" i="1"/>
  <c r="X6755" i="1" s="1"/>
  <c r="W6759" i="1"/>
  <c r="X6759" i="1" s="1"/>
  <c r="W6763" i="1"/>
  <c r="X6763" i="1" s="1"/>
  <c r="W6767" i="1"/>
  <c r="X6767" i="1" s="1"/>
  <c r="W6771" i="1"/>
  <c r="X6771" i="1" s="1"/>
  <c r="W6775" i="1"/>
  <c r="X6775" i="1" s="1"/>
  <c r="W6779" i="1"/>
  <c r="X6779" i="1" s="1"/>
  <c r="W6783" i="1"/>
  <c r="X6783" i="1" s="1"/>
  <c r="W6787" i="1"/>
  <c r="X6787" i="1" s="1"/>
  <c r="W6791" i="1"/>
  <c r="X6791" i="1" s="1"/>
  <c r="W6795" i="1"/>
  <c r="X6795" i="1" s="1"/>
  <c r="W6799" i="1"/>
  <c r="X6799" i="1" s="1"/>
  <c r="W6803" i="1"/>
  <c r="X6803" i="1" s="1"/>
  <c r="W6807" i="1"/>
  <c r="X6807" i="1" s="1"/>
  <c r="W6811" i="1"/>
  <c r="X6811" i="1" s="1"/>
  <c r="W6815" i="1"/>
  <c r="X6815" i="1" s="1"/>
  <c r="W6819" i="1"/>
  <c r="X6819" i="1" s="1"/>
  <c r="W6823" i="1"/>
  <c r="X6823" i="1" s="1"/>
  <c r="W6827" i="1"/>
  <c r="X6827" i="1" s="1"/>
  <c r="W6831" i="1"/>
  <c r="X6831" i="1" s="1"/>
  <c r="W6835" i="1"/>
  <c r="X6835" i="1" s="1"/>
  <c r="W6839" i="1"/>
  <c r="X6839" i="1" s="1"/>
  <c r="W6843" i="1"/>
  <c r="X6843" i="1" s="1"/>
  <c r="W6847" i="1"/>
  <c r="X6847" i="1" s="1"/>
  <c r="W6851" i="1"/>
  <c r="X6851" i="1" s="1"/>
  <c r="W6855" i="1"/>
  <c r="X6855" i="1" s="1"/>
  <c r="W6859" i="1"/>
  <c r="X6859" i="1" s="1"/>
  <c r="W6863" i="1"/>
  <c r="X6863" i="1" s="1"/>
  <c r="W6867" i="1"/>
  <c r="X6867" i="1" s="1"/>
  <c r="W6871" i="1"/>
  <c r="X6871" i="1" s="1"/>
  <c r="W6875" i="1"/>
  <c r="X6875" i="1" s="1"/>
  <c r="W6879" i="1"/>
  <c r="X6879" i="1" s="1"/>
  <c r="W6883" i="1"/>
  <c r="X6883" i="1" s="1"/>
  <c r="W6887" i="1"/>
  <c r="X6887" i="1" s="1"/>
  <c r="W6891" i="1"/>
  <c r="X6891" i="1" s="1"/>
  <c r="W6895" i="1"/>
  <c r="X6895" i="1" s="1"/>
  <c r="W6899" i="1"/>
  <c r="X6899" i="1" s="1"/>
  <c r="W6903" i="1"/>
  <c r="X6903" i="1" s="1"/>
  <c r="W6907" i="1"/>
  <c r="X6907" i="1" s="1"/>
  <c r="W6911" i="1"/>
  <c r="X6911" i="1" s="1"/>
  <c r="W6915" i="1"/>
  <c r="X6915" i="1" s="1"/>
  <c r="W6919" i="1"/>
  <c r="X6919" i="1" s="1"/>
  <c r="W6923" i="1"/>
  <c r="X6923" i="1" s="1"/>
  <c r="W6927" i="1"/>
  <c r="X6927" i="1" s="1"/>
  <c r="W6931" i="1"/>
  <c r="X6931" i="1" s="1"/>
  <c r="W6935" i="1"/>
  <c r="X6935" i="1" s="1"/>
  <c r="W6939" i="1"/>
  <c r="X6939" i="1" s="1"/>
  <c r="W6943" i="1"/>
  <c r="X6943" i="1" s="1"/>
  <c r="W6947" i="1"/>
  <c r="X6947" i="1" s="1"/>
  <c r="W6951" i="1"/>
  <c r="X6951" i="1" s="1"/>
  <c r="W6955" i="1"/>
  <c r="X6955" i="1" s="1"/>
  <c r="W6959" i="1"/>
  <c r="X6959" i="1" s="1"/>
  <c r="W6963" i="1"/>
  <c r="X6963" i="1" s="1"/>
  <c r="W6967" i="1"/>
  <c r="X6967" i="1" s="1"/>
  <c r="W6971" i="1"/>
  <c r="X6971" i="1" s="1"/>
  <c r="W6975" i="1"/>
  <c r="X6975" i="1" s="1"/>
  <c r="W6979" i="1"/>
  <c r="X6979" i="1" s="1"/>
  <c r="W6983" i="1"/>
  <c r="X6983" i="1" s="1"/>
  <c r="W6987" i="1"/>
  <c r="X6987" i="1" s="1"/>
  <c r="W6991" i="1"/>
  <c r="X6991" i="1" s="1"/>
  <c r="W6995" i="1"/>
  <c r="X6995" i="1" s="1"/>
  <c r="W6999" i="1"/>
  <c r="X6999" i="1" s="1"/>
  <c r="W7003" i="1"/>
  <c r="X7003" i="1" s="1"/>
  <c r="W7007" i="1"/>
  <c r="X7007" i="1" s="1"/>
  <c r="W7011" i="1"/>
  <c r="X7011" i="1" s="1"/>
  <c r="W7015" i="1"/>
  <c r="X7015" i="1" s="1"/>
  <c r="W7019" i="1"/>
  <c r="X7019" i="1" s="1"/>
  <c r="W7023" i="1"/>
  <c r="X7023" i="1" s="1"/>
  <c r="W7027" i="1"/>
  <c r="X7027" i="1" s="1"/>
  <c r="W7031" i="1"/>
  <c r="X7031" i="1" s="1"/>
  <c r="W7035" i="1"/>
  <c r="X7035" i="1" s="1"/>
  <c r="W7039" i="1"/>
  <c r="X7039" i="1" s="1"/>
  <c r="W7043" i="1"/>
  <c r="X7043" i="1" s="1"/>
  <c r="W7047" i="1"/>
  <c r="X7047" i="1" s="1"/>
  <c r="W7051" i="1"/>
  <c r="X7051" i="1" s="1"/>
  <c r="W7055" i="1"/>
  <c r="X7055" i="1" s="1"/>
  <c r="W7059" i="1"/>
  <c r="X7059" i="1" s="1"/>
  <c r="W7063" i="1"/>
  <c r="X7063" i="1" s="1"/>
  <c r="W7067" i="1"/>
  <c r="X7067" i="1" s="1"/>
  <c r="W7071" i="1"/>
  <c r="X7071" i="1" s="1"/>
  <c r="W7075" i="1"/>
  <c r="X7075" i="1" s="1"/>
  <c r="W7079" i="1"/>
  <c r="X7079" i="1" s="1"/>
  <c r="W7083" i="1"/>
  <c r="X7083" i="1" s="1"/>
  <c r="W7087" i="1"/>
  <c r="X7087" i="1" s="1"/>
  <c r="W7091" i="1"/>
  <c r="X7091" i="1" s="1"/>
  <c r="W7095" i="1"/>
  <c r="X7095" i="1" s="1"/>
  <c r="W7099" i="1"/>
  <c r="X7099" i="1" s="1"/>
  <c r="W7103" i="1"/>
  <c r="X7103" i="1" s="1"/>
  <c r="W7107" i="1"/>
  <c r="X7107" i="1" s="1"/>
  <c r="W7111" i="1"/>
  <c r="X7111" i="1" s="1"/>
  <c r="W7115" i="1"/>
  <c r="X7115" i="1" s="1"/>
  <c r="W7119" i="1"/>
  <c r="X7119" i="1" s="1"/>
  <c r="W7123" i="1"/>
  <c r="X7123" i="1" s="1"/>
  <c r="W7127" i="1"/>
  <c r="X7127" i="1" s="1"/>
  <c r="W7131" i="1"/>
  <c r="X7131" i="1" s="1"/>
  <c r="W7135" i="1"/>
  <c r="X7135" i="1" s="1"/>
  <c r="W7139" i="1"/>
  <c r="X7139" i="1" s="1"/>
  <c r="W7143" i="1"/>
  <c r="X7143" i="1" s="1"/>
  <c r="W7147" i="1"/>
  <c r="X7147" i="1" s="1"/>
  <c r="W7151" i="1"/>
  <c r="X7151" i="1" s="1"/>
  <c r="W7155" i="1"/>
  <c r="X7155" i="1" s="1"/>
  <c r="W7159" i="1"/>
  <c r="X7159" i="1" s="1"/>
  <c r="W7163" i="1"/>
  <c r="X7163" i="1" s="1"/>
  <c r="W7167" i="1"/>
  <c r="X7167" i="1" s="1"/>
  <c r="W7171" i="1"/>
  <c r="X7171" i="1" s="1"/>
  <c r="W7175" i="1"/>
  <c r="X7175" i="1" s="1"/>
  <c r="W7179" i="1"/>
  <c r="X7179" i="1" s="1"/>
  <c r="W7183" i="1"/>
  <c r="X7183" i="1" s="1"/>
  <c r="W7187" i="1"/>
  <c r="X7187" i="1" s="1"/>
  <c r="W7191" i="1"/>
  <c r="X7191" i="1" s="1"/>
  <c r="W7195" i="1"/>
  <c r="X7195" i="1" s="1"/>
  <c r="W7199" i="1"/>
  <c r="X7199" i="1" s="1"/>
  <c r="W7203" i="1"/>
  <c r="X7203" i="1" s="1"/>
  <c r="W7207" i="1"/>
  <c r="X7207" i="1" s="1"/>
  <c r="W7211" i="1"/>
  <c r="X7211" i="1" s="1"/>
  <c r="W7215" i="1"/>
  <c r="X7215" i="1" s="1"/>
  <c r="W7219" i="1"/>
  <c r="X7219" i="1" s="1"/>
  <c r="W7223" i="1"/>
  <c r="X7223" i="1" s="1"/>
  <c r="W7227" i="1"/>
  <c r="X7227" i="1" s="1"/>
  <c r="W7231" i="1"/>
  <c r="X7231" i="1" s="1"/>
  <c r="W7235" i="1"/>
  <c r="X7235" i="1" s="1"/>
  <c r="W7239" i="1"/>
  <c r="X7239" i="1" s="1"/>
  <c r="W7243" i="1"/>
  <c r="X7243" i="1" s="1"/>
  <c r="W7247" i="1"/>
  <c r="X7247" i="1" s="1"/>
  <c r="W7251" i="1"/>
  <c r="X7251" i="1" s="1"/>
  <c r="W7255" i="1"/>
  <c r="X7255" i="1" s="1"/>
  <c r="W7259" i="1"/>
  <c r="X7259" i="1" s="1"/>
  <c r="W7263" i="1"/>
  <c r="X7263" i="1" s="1"/>
  <c r="W7267" i="1"/>
  <c r="X7267" i="1" s="1"/>
  <c r="W7271" i="1"/>
  <c r="X7271" i="1" s="1"/>
  <c r="W7275" i="1"/>
  <c r="X7275" i="1" s="1"/>
  <c r="W7279" i="1"/>
  <c r="X7279" i="1" s="1"/>
  <c r="W7283" i="1"/>
  <c r="X7283" i="1" s="1"/>
  <c r="W7287" i="1"/>
  <c r="X7287" i="1" s="1"/>
  <c r="W7291" i="1"/>
  <c r="X7291" i="1" s="1"/>
  <c r="W7295" i="1"/>
  <c r="X7295" i="1" s="1"/>
  <c r="W7299" i="1"/>
  <c r="X7299" i="1" s="1"/>
  <c r="W7303" i="1"/>
  <c r="X7303" i="1" s="1"/>
  <c r="W7307" i="1"/>
  <c r="X7307" i="1" s="1"/>
  <c r="W7311" i="1"/>
  <c r="X7311" i="1" s="1"/>
  <c r="W7315" i="1"/>
  <c r="X7315" i="1" s="1"/>
  <c r="W7319" i="1"/>
  <c r="X7319" i="1" s="1"/>
  <c r="W7323" i="1"/>
  <c r="X7323" i="1" s="1"/>
  <c r="W7327" i="1"/>
  <c r="X7327" i="1" s="1"/>
  <c r="W7331" i="1"/>
  <c r="X7331" i="1" s="1"/>
  <c r="W7335" i="1"/>
  <c r="X7335" i="1" s="1"/>
  <c r="W7339" i="1"/>
  <c r="X7339" i="1" s="1"/>
  <c r="W7343" i="1"/>
  <c r="X7343" i="1" s="1"/>
  <c r="W7347" i="1"/>
  <c r="X7347" i="1" s="1"/>
  <c r="W7351" i="1"/>
  <c r="X7351" i="1" s="1"/>
  <c r="W7355" i="1"/>
  <c r="X7355" i="1" s="1"/>
  <c r="W7359" i="1"/>
  <c r="X7359" i="1" s="1"/>
  <c r="W7363" i="1"/>
  <c r="X7363" i="1" s="1"/>
  <c r="W7367" i="1"/>
  <c r="X7367" i="1" s="1"/>
  <c r="W7371" i="1"/>
  <c r="X7371" i="1" s="1"/>
  <c r="W7375" i="1"/>
  <c r="X7375" i="1" s="1"/>
  <c r="W7379" i="1"/>
  <c r="X7379" i="1" s="1"/>
  <c r="W7383" i="1"/>
  <c r="X7383" i="1" s="1"/>
  <c r="W7387" i="1"/>
  <c r="X7387" i="1" s="1"/>
  <c r="W7391" i="1"/>
  <c r="X7391" i="1" s="1"/>
  <c r="W7395" i="1"/>
  <c r="X7395" i="1" s="1"/>
  <c r="W7399" i="1"/>
  <c r="X7399" i="1" s="1"/>
  <c r="W7403" i="1"/>
  <c r="X7403" i="1" s="1"/>
  <c r="W7407" i="1"/>
  <c r="X7407" i="1" s="1"/>
  <c r="W7411" i="1"/>
  <c r="X7411" i="1" s="1"/>
  <c r="W7415" i="1"/>
  <c r="X7415" i="1" s="1"/>
  <c r="W7419" i="1"/>
  <c r="X7419" i="1" s="1"/>
  <c r="W7423" i="1"/>
  <c r="X7423" i="1" s="1"/>
  <c r="W7427" i="1"/>
  <c r="X7427" i="1" s="1"/>
  <c r="W7431" i="1"/>
  <c r="X7431" i="1" s="1"/>
  <c r="W7435" i="1"/>
  <c r="X7435" i="1" s="1"/>
  <c r="W7439" i="1"/>
  <c r="X7439" i="1" s="1"/>
  <c r="W7443" i="1"/>
  <c r="X7443" i="1" s="1"/>
  <c r="W7447" i="1"/>
  <c r="X7447" i="1" s="1"/>
  <c r="W7451" i="1"/>
  <c r="X7451" i="1" s="1"/>
  <c r="W7455" i="1"/>
  <c r="X7455" i="1" s="1"/>
  <c r="W7459" i="1"/>
  <c r="X7459" i="1" s="1"/>
  <c r="W7463" i="1"/>
  <c r="X7463" i="1" s="1"/>
  <c r="W7467" i="1"/>
  <c r="X7467" i="1" s="1"/>
  <c r="W7471" i="1"/>
  <c r="X7471" i="1" s="1"/>
  <c r="W7475" i="1"/>
  <c r="X7475" i="1" s="1"/>
  <c r="W7479" i="1"/>
  <c r="X7479" i="1" s="1"/>
  <c r="W7483" i="1"/>
  <c r="X7483" i="1" s="1"/>
  <c r="W7487" i="1"/>
  <c r="X7487" i="1" s="1"/>
  <c r="W7491" i="1"/>
  <c r="X7491" i="1" s="1"/>
  <c r="W7495" i="1"/>
  <c r="X7495" i="1" s="1"/>
  <c r="W7499" i="1"/>
  <c r="X7499" i="1" s="1"/>
  <c r="W7503" i="1"/>
  <c r="X7503" i="1" s="1"/>
  <c r="W7507" i="1"/>
  <c r="X7507" i="1" s="1"/>
  <c r="W7511" i="1"/>
  <c r="X7511" i="1" s="1"/>
  <c r="W7515" i="1"/>
  <c r="X7515" i="1" s="1"/>
  <c r="W7519" i="1"/>
  <c r="X7519" i="1" s="1"/>
  <c r="W7523" i="1"/>
  <c r="X7523" i="1" s="1"/>
  <c r="W7527" i="1"/>
  <c r="X7527" i="1" s="1"/>
  <c r="W7531" i="1"/>
  <c r="X7531" i="1" s="1"/>
  <c r="W7535" i="1"/>
  <c r="X7535" i="1" s="1"/>
  <c r="W7539" i="1"/>
  <c r="X7539" i="1" s="1"/>
  <c r="W7543" i="1"/>
  <c r="X7543" i="1" s="1"/>
  <c r="W6311" i="1"/>
  <c r="X6311" i="1" s="1"/>
  <c r="W6319" i="1"/>
  <c r="X6319" i="1" s="1"/>
  <c r="W6327" i="1"/>
  <c r="X6327" i="1" s="1"/>
  <c r="W6335" i="1"/>
  <c r="X6335" i="1" s="1"/>
  <c r="W6343" i="1"/>
  <c r="X6343" i="1" s="1"/>
  <c r="W6351" i="1"/>
  <c r="X6351" i="1" s="1"/>
  <c r="W6359" i="1"/>
  <c r="X6359" i="1" s="1"/>
  <c r="W6367" i="1"/>
  <c r="X6367" i="1" s="1"/>
  <c r="W6375" i="1"/>
  <c r="X6375" i="1" s="1"/>
  <c r="W6383" i="1"/>
  <c r="X6383" i="1" s="1"/>
  <c r="W6391" i="1"/>
  <c r="X6391" i="1" s="1"/>
  <c r="W6399" i="1"/>
  <c r="X6399" i="1" s="1"/>
  <c r="W6407" i="1"/>
  <c r="X6407" i="1" s="1"/>
  <c r="W6415" i="1"/>
  <c r="X6415" i="1" s="1"/>
  <c r="W6423" i="1"/>
  <c r="X6423" i="1" s="1"/>
  <c r="W6431" i="1"/>
  <c r="X6431" i="1" s="1"/>
  <c r="W6439" i="1"/>
  <c r="X6439" i="1" s="1"/>
  <c r="W6447" i="1"/>
  <c r="X6447" i="1" s="1"/>
  <c r="W6455" i="1"/>
  <c r="X6455" i="1" s="1"/>
  <c r="W6463" i="1"/>
  <c r="X6463" i="1" s="1"/>
  <c r="W6471" i="1"/>
  <c r="X6471" i="1" s="1"/>
  <c r="W6479" i="1"/>
  <c r="X6479" i="1" s="1"/>
  <c r="W6487" i="1"/>
  <c r="X6487" i="1" s="1"/>
  <c r="W6495" i="1"/>
  <c r="X6495" i="1" s="1"/>
  <c r="W6502" i="1"/>
  <c r="X6502" i="1" s="1"/>
  <c r="W6507" i="1"/>
  <c r="X6507" i="1" s="1"/>
  <c r="W6512" i="1"/>
  <c r="X6512" i="1" s="1"/>
  <c r="W6516" i="1"/>
  <c r="X6516" i="1" s="1"/>
  <c r="W6520" i="1"/>
  <c r="X6520" i="1" s="1"/>
  <c r="W6524" i="1"/>
  <c r="X6524" i="1" s="1"/>
  <c r="W6528" i="1"/>
  <c r="X6528" i="1" s="1"/>
  <c r="W6532" i="1"/>
  <c r="X6532" i="1" s="1"/>
  <c r="W6536" i="1"/>
  <c r="X6536" i="1" s="1"/>
  <c r="W6540" i="1"/>
  <c r="X6540" i="1" s="1"/>
  <c r="W6544" i="1"/>
  <c r="X6544" i="1" s="1"/>
  <c r="W6548" i="1"/>
  <c r="X6548" i="1" s="1"/>
  <c r="W6552" i="1"/>
  <c r="X6552" i="1" s="1"/>
  <c r="W6556" i="1"/>
  <c r="X6556" i="1" s="1"/>
  <c r="W6560" i="1"/>
  <c r="X6560" i="1" s="1"/>
  <c r="W6564" i="1"/>
  <c r="X6564" i="1" s="1"/>
  <c r="W6568" i="1"/>
  <c r="X6568" i="1" s="1"/>
  <c r="W6572" i="1"/>
  <c r="X6572" i="1" s="1"/>
  <c r="W6576" i="1"/>
  <c r="X6576" i="1" s="1"/>
  <c r="W6580" i="1"/>
  <c r="X6580" i="1" s="1"/>
  <c r="W6584" i="1"/>
  <c r="X6584" i="1" s="1"/>
  <c r="W6588" i="1"/>
  <c r="X6588" i="1" s="1"/>
  <c r="W6592" i="1"/>
  <c r="X6592" i="1" s="1"/>
  <c r="W6596" i="1"/>
  <c r="X6596" i="1" s="1"/>
  <c r="W6600" i="1"/>
  <c r="X6600" i="1" s="1"/>
  <c r="W6604" i="1"/>
  <c r="X6604" i="1" s="1"/>
  <c r="W6608" i="1"/>
  <c r="X6608" i="1" s="1"/>
  <c r="W6612" i="1"/>
  <c r="X6612" i="1" s="1"/>
  <c r="W6616" i="1"/>
  <c r="X6616" i="1" s="1"/>
  <c r="W6620" i="1"/>
  <c r="X6620" i="1" s="1"/>
  <c r="W6624" i="1"/>
  <c r="X6624" i="1" s="1"/>
  <c r="W6628" i="1"/>
  <c r="X6628" i="1" s="1"/>
  <c r="W6632" i="1"/>
  <c r="X6632" i="1" s="1"/>
  <c r="W6636" i="1"/>
  <c r="X6636" i="1" s="1"/>
  <c r="W6640" i="1"/>
  <c r="X6640" i="1" s="1"/>
  <c r="W6644" i="1"/>
  <c r="X6644" i="1" s="1"/>
  <c r="W6648" i="1"/>
  <c r="X6648" i="1" s="1"/>
  <c r="W6652" i="1"/>
  <c r="X6652" i="1" s="1"/>
  <c r="W6656" i="1"/>
  <c r="X6656" i="1" s="1"/>
  <c r="W6660" i="1"/>
  <c r="X6660" i="1" s="1"/>
  <c r="W6664" i="1"/>
  <c r="X6664" i="1" s="1"/>
  <c r="W6668" i="1"/>
  <c r="X6668" i="1" s="1"/>
  <c r="W6672" i="1"/>
  <c r="X6672" i="1" s="1"/>
  <c r="W6676" i="1"/>
  <c r="X6676" i="1" s="1"/>
  <c r="W6680" i="1"/>
  <c r="X6680" i="1" s="1"/>
  <c r="W6684" i="1"/>
  <c r="X6684" i="1" s="1"/>
  <c r="W6688" i="1"/>
  <c r="X6688" i="1" s="1"/>
  <c r="W6692" i="1"/>
  <c r="X6692" i="1" s="1"/>
  <c r="W6696" i="1"/>
  <c r="X6696" i="1" s="1"/>
  <c r="W6700" i="1"/>
  <c r="X6700" i="1" s="1"/>
  <c r="W6704" i="1"/>
  <c r="X6704" i="1" s="1"/>
  <c r="W6708" i="1"/>
  <c r="X6708" i="1" s="1"/>
  <c r="W6712" i="1"/>
  <c r="X6712" i="1" s="1"/>
  <c r="W6716" i="1"/>
  <c r="X6716" i="1" s="1"/>
  <c r="W6720" i="1"/>
  <c r="X6720" i="1" s="1"/>
  <c r="W6724" i="1"/>
  <c r="X6724" i="1" s="1"/>
  <c r="W6728" i="1"/>
  <c r="X6728" i="1" s="1"/>
  <c r="W6732" i="1"/>
  <c r="X6732" i="1" s="1"/>
  <c r="W6736" i="1"/>
  <c r="X6736" i="1" s="1"/>
  <c r="W6740" i="1"/>
  <c r="X6740" i="1" s="1"/>
  <c r="W6744" i="1"/>
  <c r="X6744" i="1" s="1"/>
  <c r="W6748" i="1"/>
  <c r="X6748" i="1" s="1"/>
  <c r="W6752" i="1"/>
  <c r="X6752" i="1" s="1"/>
  <c r="W6756" i="1"/>
  <c r="X6756" i="1" s="1"/>
  <c r="W6760" i="1"/>
  <c r="X6760" i="1" s="1"/>
  <c r="W6764" i="1"/>
  <c r="X6764" i="1" s="1"/>
  <c r="W6768" i="1"/>
  <c r="X6768" i="1" s="1"/>
  <c r="W6772" i="1"/>
  <c r="X6772" i="1" s="1"/>
  <c r="W6776" i="1"/>
  <c r="X6776" i="1" s="1"/>
  <c r="W6780" i="1"/>
  <c r="X6780" i="1" s="1"/>
  <c r="W6784" i="1"/>
  <c r="X6784" i="1" s="1"/>
  <c r="W6788" i="1"/>
  <c r="X6788" i="1" s="1"/>
  <c r="W6792" i="1"/>
  <c r="X6792" i="1" s="1"/>
  <c r="W6796" i="1"/>
  <c r="X6796" i="1" s="1"/>
  <c r="W6800" i="1"/>
  <c r="X6800" i="1" s="1"/>
  <c r="W6804" i="1"/>
  <c r="X6804" i="1" s="1"/>
  <c r="W6808" i="1"/>
  <c r="X6808" i="1" s="1"/>
  <c r="W6812" i="1"/>
  <c r="X6812" i="1" s="1"/>
  <c r="W6816" i="1"/>
  <c r="X6816" i="1" s="1"/>
  <c r="W6820" i="1"/>
  <c r="X6820" i="1" s="1"/>
  <c r="W6824" i="1"/>
  <c r="X6824" i="1" s="1"/>
  <c r="W6828" i="1"/>
  <c r="X6828" i="1" s="1"/>
  <c r="W6832" i="1"/>
  <c r="X6832" i="1" s="1"/>
  <c r="W6836" i="1"/>
  <c r="X6836" i="1" s="1"/>
  <c r="W6840" i="1"/>
  <c r="X6840" i="1" s="1"/>
  <c r="W6844" i="1"/>
  <c r="X6844" i="1" s="1"/>
  <c r="W6848" i="1"/>
  <c r="X6848" i="1" s="1"/>
  <c r="W6852" i="1"/>
  <c r="X6852" i="1" s="1"/>
  <c r="W6856" i="1"/>
  <c r="X6856" i="1" s="1"/>
  <c r="W6860" i="1"/>
  <c r="X6860" i="1" s="1"/>
  <c r="W6864" i="1"/>
  <c r="X6864" i="1" s="1"/>
  <c r="W6868" i="1"/>
  <c r="X6868" i="1" s="1"/>
  <c r="W6872" i="1"/>
  <c r="X6872" i="1" s="1"/>
  <c r="W6876" i="1"/>
  <c r="X6876" i="1" s="1"/>
  <c r="W6880" i="1"/>
  <c r="X6880" i="1" s="1"/>
  <c r="W6884" i="1"/>
  <c r="X6884" i="1" s="1"/>
  <c r="W6888" i="1"/>
  <c r="X6888" i="1" s="1"/>
  <c r="W6892" i="1"/>
  <c r="X6892" i="1" s="1"/>
  <c r="W6896" i="1"/>
  <c r="X6896" i="1" s="1"/>
  <c r="W6900" i="1"/>
  <c r="X6900" i="1" s="1"/>
  <c r="W6904" i="1"/>
  <c r="X6904" i="1" s="1"/>
  <c r="W6908" i="1"/>
  <c r="X6908" i="1" s="1"/>
  <c r="W6912" i="1"/>
  <c r="X6912" i="1" s="1"/>
  <c r="W6916" i="1"/>
  <c r="X6916" i="1" s="1"/>
  <c r="W6920" i="1"/>
  <c r="X6920" i="1" s="1"/>
  <c r="W6924" i="1"/>
  <c r="X6924" i="1" s="1"/>
  <c r="W6928" i="1"/>
  <c r="X6928" i="1" s="1"/>
  <c r="W6932" i="1"/>
  <c r="X6932" i="1" s="1"/>
  <c r="W6936" i="1"/>
  <c r="X6936" i="1" s="1"/>
  <c r="W6940" i="1"/>
  <c r="X6940" i="1" s="1"/>
  <c r="W6944" i="1"/>
  <c r="X6944" i="1" s="1"/>
  <c r="W6948" i="1"/>
  <c r="X6948" i="1" s="1"/>
  <c r="W6952" i="1"/>
  <c r="X6952" i="1" s="1"/>
  <c r="W6956" i="1"/>
  <c r="X6956" i="1" s="1"/>
  <c r="W6960" i="1"/>
  <c r="X6960" i="1" s="1"/>
  <c r="W6964" i="1"/>
  <c r="X6964" i="1" s="1"/>
  <c r="W6968" i="1"/>
  <c r="X6968" i="1" s="1"/>
  <c r="W6972" i="1"/>
  <c r="X6972" i="1" s="1"/>
  <c r="W6976" i="1"/>
  <c r="X6976" i="1" s="1"/>
  <c r="W6980" i="1"/>
  <c r="X6980" i="1" s="1"/>
  <c r="W6984" i="1"/>
  <c r="X6984" i="1" s="1"/>
  <c r="W6988" i="1"/>
  <c r="X6988" i="1" s="1"/>
  <c r="W6992" i="1"/>
  <c r="X6992" i="1" s="1"/>
  <c r="W6996" i="1"/>
  <c r="X6996" i="1" s="1"/>
  <c r="W7000" i="1"/>
  <c r="X7000" i="1" s="1"/>
  <c r="W7004" i="1"/>
  <c r="X7004" i="1" s="1"/>
  <c r="W7008" i="1"/>
  <c r="X7008" i="1" s="1"/>
  <c r="W7012" i="1"/>
  <c r="X7012" i="1" s="1"/>
  <c r="W7016" i="1"/>
  <c r="X7016" i="1" s="1"/>
  <c r="W7020" i="1"/>
  <c r="X7020" i="1" s="1"/>
  <c r="W7024" i="1"/>
  <c r="X7024" i="1" s="1"/>
  <c r="W7028" i="1"/>
  <c r="X7028" i="1" s="1"/>
  <c r="W7032" i="1"/>
  <c r="X7032" i="1" s="1"/>
  <c r="W7036" i="1"/>
  <c r="X7036" i="1" s="1"/>
  <c r="W7040" i="1"/>
  <c r="X7040" i="1" s="1"/>
  <c r="W7044" i="1"/>
  <c r="X7044" i="1" s="1"/>
  <c r="W7048" i="1"/>
  <c r="X7048" i="1" s="1"/>
  <c r="W7052" i="1"/>
  <c r="X7052" i="1" s="1"/>
  <c r="W7056" i="1"/>
  <c r="X7056" i="1" s="1"/>
  <c r="W7060" i="1"/>
  <c r="X7060" i="1" s="1"/>
  <c r="W7064" i="1"/>
  <c r="X7064" i="1" s="1"/>
  <c r="W7068" i="1"/>
  <c r="X7068" i="1" s="1"/>
  <c r="W7072" i="1"/>
  <c r="X7072" i="1" s="1"/>
  <c r="W7076" i="1"/>
  <c r="X7076" i="1" s="1"/>
  <c r="W7080" i="1"/>
  <c r="X7080" i="1" s="1"/>
  <c r="W7084" i="1"/>
  <c r="X7084" i="1" s="1"/>
  <c r="W7088" i="1"/>
  <c r="X7088" i="1" s="1"/>
  <c r="W7092" i="1"/>
  <c r="X7092" i="1" s="1"/>
  <c r="W7096" i="1"/>
  <c r="X7096" i="1" s="1"/>
  <c r="W7100" i="1"/>
  <c r="X7100" i="1" s="1"/>
  <c r="W7104" i="1"/>
  <c r="X7104" i="1" s="1"/>
  <c r="W7108" i="1"/>
  <c r="X7108" i="1" s="1"/>
  <c r="W7112" i="1"/>
  <c r="X7112" i="1" s="1"/>
  <c r="W7116" i="1"/>
  <c r="X7116" i="1" s="1"/>
  <c r="W7120" i="1"/>
  <c r="X7120" i="1" s="1"/>
  <c r="W7124" i="1"/>
  <c r="X7124" i="1" s="1"/>
  <c r="W7128" i="1"/>
  <c r="X7128" i="1" s="1"/>
  <c r="W7132" i="1"/>
  <c r="X7132" i="1" s="1"/>
  <c r="W7136" i="1"/>
  <c r="X7136" i="1" s="1"/>
  <c r="W7140" i="1"/>
  <c r="X7140" i="1" s="1"/>
  <c r="W7144" i="1"/>
  <c r="X7144" i="1" s="1"/>
  <c r="W7148" i="1"/>
  <c r="X7148" i="1" s="1"/>
  <c r="W7152" i="1"/>
  <c r="X7152" i="1" s="1"/>
  <c r="W7156" i="1"/>
  <c r="X7156" i="1" s="1"/>
  <c r="W7160" i="1"/>
  <c r="X7160" i="1" s="1"/>
  <c r="W7164" i="1"/>
  <c r="X7164" i="1" s="1"/>
  <c r="W7168" i="1"/>
  <c r="X7168" i="1" s="1"/>
  <c r="W7172" i="1"/>
  <c r="X7172" i="1" s="1"/>
  <c r="W7176" i="1"/>
  <c r="X7176" i="1" s="1"/>
  <c r="W7180" i="1"/>
  <c r="X7180" i="1" s="1"/>
  <c r="W7184" i="1"/>
  <c r="X7184" i="1" s="1"/>
  <c r="W7188" i="1"/>
  <c r="X7188" i="1" s="1"/>
  <c r="W7192" i="1"/>
  <c r="X7192" i="1" s="1"/>
  <c r="W7196" i="1"/>
  <c r="X7196" i="1" s="1"/>
  <c r="W7200" i="1"/>
  <c r="X7200" i="1" s="1"/>
  <c r="W7204" i="1"/>
  <c r="X7204" i="1" s="1"/>
  <c r="W7208" i="1"/>
  <c r="X7208" i="1" s="1"/>
  <c r="W7212" i="1"/>
  <c r="X7212" i="1" s="1"/>
  <c r="W7216" i="1"/>
  <c r="X7216" i="1" s="1"/>
  <c r="W7220" i="1"/>
  <c r="X7220" i="1" s="1"/>
  <c r="W7224" i="1"/>
  <c r="X7224" i="1" s="1"/>
  <c r="W7228" i="1"/>
  <c r="X7228" i="1" s="1"/>
  <c r="W7232" i="1"/>
  <c r="X7232" i="1" s="1"/>
  <c r="W7236" i="1"/>
  <c r="X7236" i="1" s="1"/>
  <c r="W7240" i="1"/>
  <c r="X7240" i="1" s="1"/>
  <c r="W7244" i="1"/>
  <c r="X7244" i="1" s="1"/>
  <c r="W7248" i="1"/>
  <c r="X7248" i="1" s="1"/>
  <c r="W7252" i="1"/>
  <c r="X7252" i="1" s="1"/>
  <c r="W7256" i="1"/>
  <c r="X7256" i="1" s="1"/>
  <c r="W7260" i="1"/>
  <c r="X7260" i="1" s="1"/>
  <c r="W7264" i="1"/>
  <c r="X7264" i="1" s="1"/>
  <c r="W7268" i="1"/>
  <c r="X7268" i="1" s="1"/>
  <c r="W7272" i="1"/>
  <c r="X7272" i="1" s="1"/>
  <c r="W7276" i="1"/>
  <c r="X7276" i="1" s="1"/>
  <c r="W7280" i="1"/>
  <c r="X7280" i="1" s="1"/>
  <c r="W7284" i="1"/>
  <c r="X7284" i="1" s="1"/>
  <c r="W7288" i="1"/>
  <c r="X7288" i="1" s="1"/>
  <c r="W7292" i="1"/>
  <c r="X7292" i="1" s="1"/>
  <c r="W7296" i="1"/>
  <c r="X7296" i="1" s="1"/>
  <c r="W7300" i="1"/>
  <c r="X7300" i="1" s="1"/>
  <c r="W7304" i="1"/>
  <c r="X7304" i="1" s="1"/>
  <c r="W7308" i="1"/>
  <c r="X7308" i="1" s="1"/>
  <c r="W7312" i="1"/>
  <c r="X7312" i="1" s="1"/>
  <c r="W7316" i="1"/>
  <c r="X7316" i="1" s="1"/>
  <c r="W7320" i="1"/>
  <c r="X7320" i="1" s="1"/>
  <c r="W7324" i="1"/>
  <c r="X7324" i="1" s="1"/>
  <c r="W7328" i="1"/>
  <c r="X7328" i="1" s="1"/>
  <c r="W7332" i="1"/>
  <c r="X7332" i="1" s="1"/>
  <c r="W7336" i="1"/>
  <c r="X7336" i="1" s="1"/>
  <c r="W7340" i="1"/>
  <c r="X7340" i="1" s="1"/>
  <c r="W7344" i="1"/>
  <c r="X7344" i="1" s="1"/>
  <c r="W7348" i="1"/>
  <c r="X7348" i="1" s="1"/>
  <c r="W7352" i="1"/>
  <c r="X7352" i="1" s="1"/>
  <c r="W7356" i="1"/>
  <c r="X7356" i="1" s="1"/>
  <c r="W7360" i="1"/>
  <c r="X7360" i="1" s="1"/>
  <c r="W7364" i="1"/>
  <c r="X7364" i="1" s="1"/>
  <c r="W7368" i="1"/>
  <c r="X7368" i="1" s="1"/>
  <c r="W7372" i="1"/>
  <c r="X7372" i="1" s="1"/>
  <c r="W7376" i="1"/>
  <c r="X7376" i="1" s="1"/>
  <c r="W7380" i="1"/>
  <c r="X7380" i="1" s="1"/>
  <c r="W7384" i="1"/>
  <c r="X7384" i="1" s="1"/>
  <c r="W7388" i="1"/>
  <c r="X7388" i="1" s="1"/>
  <c r="W7392" i="1"/>
  <c r="X7392" i="1" s="1"/>
  <c r="W7396" i="1"/>
  <c r="X7396" i="1" s="1"/>
  <c r="W7400" i="1"/>
  <c r="X7400" i="1" s="1"/>
  <c r="W7404" i="1"/>
  <c r="X7404" i="1" s="1"/>
  <c r="W7408" i="1"/>
  <c r="X7408" i="1" s="1"/>
  <c r="W7412" i="1"/>
  <c r="X7412" i="1" s="1"/>
  <c r="W7416" i="1"/>
  <c r="X7416" i="1" s="1"/>
  <c r="W7420" i="1"/>
  <c r="X7420" i="1" s="1"/>
  <c r="W7424" i="1"/>
  <c r="X7424" i="1" s="1"/>
  <c r="W7428" i="1"/>
  <c r="X7428" i="1" s="1"/>
  <c r="W7432" i="1"/>
  <c r="X7432" i="1" s="1"/>
  <c r="W7436" i="1"/>
  <c r="X7436" i="1" s="1"/>
  <c r="W7440" i="1"/>
  <c r="X7440" i="1" s="1"/>
  <c r="W7444" i="1"/>
  <c r="X7444" i="1" s="1"/>
  <c r="W7448" i="1"/>
  <c r="X7448" i="1" s="1"/>
  <c r="W7452" i="1"/>
  <c r="X7452" i="1" s="1"/>
  <c r="W7456" i="1"/>
  <c r="X7456" i="1" s="1"/>
  <c r="W7460" i="1"/>
  <c r="X7460" i="1" s="1"/>
  <c r="W7464" i="1"/>
  <c r="X7464" i="1" s="1"/>
  <c r="W7468" i="1"/>
  <c r="X7468" i="1" s="1"/>
  <c r="W7472" i="1"/>
  <c r="X7472" i="1" s="1"/>
  <c r="W7476" i="1"/>
  <c r="X7476" i="1" s="1"/>
  <c r="W7480" i="1"/>
  <c r="X7480" i="1" s="1"/>
  <c r="W7484" i="1"/>
  <c r="X7484" i="1" s="1"/>
  <c r="W7488" i="1"/>
  <c r="X7488" i="1" s="1"/>
  <c r="W7492" i="1"/>
  <c r="X7492" i="1" s="1"/>
  <c r="W7496" i="1"/>
  <c r="X7496" i="1" s="1"/>
  <c r="W7500" i="1"/>
  <c r="X7500" i="1" s="1"/>
  <c r="W7504" i="1"/>
  <c r="X7504" i="1" s="1"/>
  <c r="W7508" i="1"/>
  <c r="X7508" i="1" s="1"/>
  <c r="W7512" i="1"/>
  <c r="X7512" i="1" s="1"/>
  <c r="W7516" i="1"/>
  <c r="X7516" i="1" s="1"/>
  <c r="W7520" i="1"/>
  <c r="X7520" i="1" s="1"/>
  <c r="W7524" i="1"/>
  <c r="X7524" i="1" s="1"/>
  <c r="W7528" i="1"/>
  <c r="X7528" i="1" s="1"/>
  <c r="W7532" i="1"/>
  <c r="X7532" i="1" s="1"/>
  <c r="W7536" i="1"/>
  <c r="X7536" i="1" s="1"/>
  <c r="W7540" i="1"/>
  <c r="X7540" i="1" s="1"/>
  <c r="W7544" i="1"/>
  <c r="X7544" i="1" s="1"/>
  <c r="W7548" i="1"/>
  <c r="X7548" i="1" s="1"/>
  <c r="W7552" i="1"/>
  <c r="X7552" i="1" s="1"/>
  <c r="W7556" i="1"/>
  <c r="X7556" i="1" s="1"/>
  <c r="W7560" i="1"/>
  <c r="X7560" i="1" s="1"/>
  <c r="W7564" i="1"/>
  <c r="X7564" i="1" s="1"/>
  <c r="W7568" i="1"/>
  <c r="X7568" i="1" s="1"/>
  <c r="W7572" i="1"/>
  <c r="X7572" i="1" s="1"/>
  <c r="W7576" i="1"/>
  <c r="X7576" i="1" s="1"/>
  <c r="W7580" i="1"/>
  <c r="X7580" i="1" s="1"/>
  <c r="W7584" i="1"/>
  <c r="X7584" i="1" s="1"/>
  <c r="W7588" i="1"/>
  <c r="X7588" i="1" s="1"/>
  <c r="W7592" i="1"/>
  <c r="X7592" i="1" s="1"/>
  <c r="W7596" i="1"/>
  <c r="X7596" i="1" s="1"/>
  <c r="W7600" i="1"/>
  <c r="X7600" i="1" s="1"/>
  <c r="W7604" i="1"/>
  <c r="X7604" i="1" s="1"/>
  <c r="W7608" i="1"/>
  <c r="X7608" i="1" s="1"/>
  <c r="W7612" i="1"/>
  <c r="X7612" i="1" s="1"/>
  <c r="W7616" i="1"/>
  <c r="X7616" i="1" s="1"/>
  <c r="W7620" i="1"/>
  <c r="X7620" i="1" s="1"/>
  <c r="W7624" i="1"/>
  <c r="X7624" i="1" s="1"/>
  <c r="W7628" i="1"/>
  <c r="X7628" i="1" s="1"/>
  <c r="W7632" i="1"/>
  <c r="X7632" i="1" s="1"/>
  <c r="W7636" i="1"/>
  <c r="X7636" i="1" s="1"/>
  <c r="W7640" i="1"/>
  <c r="X7640" i="1" s="1"/>
  <c r="W7644" i="1"/>
  <c r="X7644" i="1" s="1"/>
  <c r="W7648" i="1"/>
  <c r="X7648" i="1" s="1"/>
  <c r="W7652" i="1"/>
  <c r="X7652" i="1" s="1"/>
  <c r="W7656" i="1"/>
  <c r="X7656" i="1" s="1"/>
  <c r="W7660" i="1"/>
  <c r="X7660" i="1" s="1"/>
  <c r="W7664" i="1"/>
  <c r="X7664" i="1" s="1"/>
  <c r="W7668" i="1"/>
  <c r="X7668" i="1" s="1"/>
  <c r="W7672" i="1"/>
  <c r="X7672" i="1" s="1"/>
  <c r="W7676" i="1"/>
  <c r="X7676" i="1" s="1"/>
  <c r="W7680" i="1"/>
  <c r="X7680" i="1" s="1"/>
  <c r="W7684" i="1"/>
  <c r="X7684" i="1" s="1"/>
  <c r="W7688" i="1"/>
  <c r="X7688" i="1" s="1"/>
  <c r="W7692" i="1"/>
  <c r="X7692" i="1" s="1"/>
  <c r="W7696" i="1"/>
  <c r="X7696" i="1" s="1"/>
  <c r="W7700" i="1"/>
  <c r="X7700" i="1" s="1"/>
  <c r="W7704" i="1"/>
  <c r="X7704" i="1" s="1"/>
  <c r="W7708" i="1"/>
  <c r="X7708" i="1" s="1"/>
  <c r="W7712" i="1"/>
  <c r="X7712" i="1" s="1"/>
  <c r="W7716" i="1"/>
  <c r="X7716" i="1" s="1"/>
  <c r="W7720" i="1"/>
  <c r="X7720" i="1" s="1"/>
  <c r="W7724" i="1"/>
  <c r="X7724" i="1" s="1"/>
  <c r="W7728" i="1"/>
  <c r="X7728" i="1" s="1"/>
  <c r="W7732" i="1"/>
  <c r="X7732" i="1" s="1"/>
  <c r="W7736" i="1"/>
  <c r="X7736" i="1" s="1"/>
  <c r="W7740" i="1"/>
  <c r="X7740" i="1" s="1"/>
  <c r="W7744" i="1"/>
  <c r="X7744" i="1" s="1"/>
  <c r="W7748" i="1"/>
  <c r="X7748" i="1" s="1"/>
  <c r="W7752" i="1"/>
  <c r="X7752" i="1" s="1"/>
  <c r="W7756" i="1"/>
  <c r="X7756" i="1" s="1"/>
  <c r="W7760" i="1"/>
  <c r="X7760" i="1" s="1"/>
  <c r="W7764" i="1"/>
  <c r="X7764" i="1" s="1"/>
  <c r="W7768" i="1"/>
  <c r="X7768" i="1" s="1"/>
  <c r="W7772" i="1"/>
  <c r="X7772" i="1" s="1"/>
  <c r="W7776" i="1"/>
  <c r="X7776" i="1" s="1"/>
  <c r="W6313" i="1"/>
  <c r="X6313" i="1" s="1"/>
  <c r="W6321" i="1"/>
  <c r="X6321" i="1" s="1"/>
  <c r="W6329" i="1"/>
  <c r="X6329" i="1" s="1"/>
  <c r="W6337" i="1"/>
  <c r="X6337" i="1" s="1"/>
  <c r="W6345" i="1"/>
  <c r="X6345" i="1" s="1"/>
  <c r="W6353" i="1"/>
  <c r="X6353" i="1" s="1"/>
  <c r="W6361" i="1"/>
  <c r="X6361" i="1" s="1"/>
  <c r="W6369" i="1"/>
  <c r="X6369" i="1" s="1"/>
  <c r="W6377" i="1"/>
  <c r="X6377" i="1" s="1"/>
  <c r="W6385" i="1"/>
  <c r="X6385" i="1" s="1"/>
  <c r="W6393" i="1"/>
  <c r="X6393" i="1" s="1"/>
  <c r="W6401" i="1"/>
  <c r="X6401" i="1" s="1"/>
  <c r="W6409" i="1"/>
  <c r="X6409" i="1" s="1"/>
  <c r="W6417" i="1"/>
  <c r="X6417" i="1" s="1"/>
  <c r="W6425" i="1"/>
  <c r="X6425" i="1" s="1"/>
  <c r="W6433" i="1"/>
  <c r="X6433" i="1" s="1"/>
  <c r="W6441" i="1"/>
  <c r="X6441" i="1" s="1"/>
  <c r="W6449" i="1"/>
  <c r="X6449" i="1" s="1"/>
  <c r="W6457" i="1"/>
  <c r="X6457" i="1" s="1"/>
  <c r="W6465" i="1"/>
  <c r="X6465" i="1" s="1"/>
  <c r="W6473" i="1"/>
  <c r="X6473" i="1" s="1"/>
  <c r="W6481" i="1"/>
  <c r="X6481" i="1" s="1"/>
  <c r="W6489" i="1"/>
  <c r="X6489" i="1" s="1"/>
  <c r="W6497" i="1"/>
  <c r="X6497" i="1" s="1"/>
  <c r="W6503" i="1"/>
  <c r="X6503" i="1" s="1"/>
  <c r="W6509" i="1"/>
  <c r="X6509" i="1" s="1"/>
  <c r="W6513" i="1"/>
  <c r="X6513" i="1" s="1"/>
  <c r="W6517" i="1"/>
  <c r="X6517" i="1" s="1"/>
  <c r="W6521" i="1"/>
  <c r="X6521" i="1" s="1"/>
  <c r="W6525" i="1"/>
  <c r="X6525" i="1" s="1"/>
  <c r="W6529" i="1"/>
  <c r="X6529" i="1" s="1"/>
  <c r="W6533" i="1"/>
  <c r="X6533" i="1" s="1"/>
  <c r="W6537" i="1"/>
  <c r="X6537" i="1" s="1"/>
  <c r="W6541" i="1"/>
  <c r="X6541" i="1" s="1"/>
  <c r="W6545" i="1"/>
  <c r="X6545" i="1" s="1"/>
  <c r="W6549" i="1"/>
  <c r="X6549" i="1" s="1"/>
  <c r="W6553" i="1"/>
  <c r="X6553" i="1" s="1"/>
  <c r="W6557" i="1"/>
  <c r="X6557" i="1" s="1"/>
  <c r="W6561" i="1"/>
  <c r="X6561" i="1" s="1"/>
  <c r="W6565" i="1"/>
  <c r="X6565" i="1" s="1"/>
  <c r="W6569" i="1"/>
  <c r="X6569" i="1" s="1"/>
  <c r="W6573" i="1"/>
  <c r="X6573" i="1" s="1"/>
  <c r="W6577" i="1"/>
  <c r="X6577" i="1" s="1"/>
  <c r="W6581" i="1"/>
  <c r="X6581" i="1" s="1"/>
  <c r="W6585" i="1"/>
  <c r="X6585" i="1" s="1"/>
  <c r="W6589" i="1"/>
  <c r="X6589" i="1" s="1"/>
  <c r="W6593" i="1"/>
  <c r="X6593" i="1" s="1"/>
  <c r="W6597" i="1"/>
  <c r="X6597" i="1" s="1"/>
  <c r="W6601" i="1"/>
  <c r="X6601" i="1" s="1"/>
  <c r="W6605" i="1"/>
  <c r="X6605" i="1" s="1"/>
  <c r="W6609" i="1"/>
  <c r="X6609" i="1" s="1"/>
  <c r="W6613" i="1"/>
  <c r="X6613" i="1" s="1"/>
  <c r="W6617" i="1"/>
  <c r="X6617" i="1" s="1"/>
  <c r="W6621" i="1"/>
  <c r="X6621" i="1" s="1"/>
  <c r="W6625" i="1"/>
  <c r="X6625" i="1" s="1"/>
  <c r="W6629" i="1"/>
  <c r="X6629" i="1" s="1"/>
  <c r="W6633" i="1"/>
  <c r="X6633" i="1" s="1"/>
  <c r="W6637" i="1"/>
  <c r="X6637" i="1" s="1"/>
  <c r="W6641" i="1"/>
  <c r="X6641" i="1" s="1"/>
  <c r="W6645" i="1"/>
  <c r="X6645" i="1" s="1"/>
  <c r="W6649" i="1"/>
  <c r="X6649" i="1" s="1"/>
  <c r="W6653" i="1"/>
  <c r="X6653" i="1" s="1"/>
  <c r="W6657" i="1"/>
  <c r="X6657" i="1" s="1"/>
  <c r="W6661" i="1"/>
  <c r="X6661" i="1" s="1"/>
  <c r="W6665" i="1"/>
  <c r="X6665" i="1" s="1"/>
  <c r="W6669" i="1"/>
  <c r="X6669" i="1" s="1"/>
  <c r="W6673" i="1"/>
  <c r="X6673" i="1" s="1"/>
  <c r="W6677" i="1"/>
  <c r="X6677" i="1" s="1"/>
  <c r="W6681" i="1"/>
  <c r="X6681" i="1" s="1"/>
  <c r="W6685" i="1"/>
  <c r="X6685" i="1" s="1"/>
  <c r="W6689" i="1"/>
  <c r="X6689" i="1" s="1"/>
  <c r="W6693" i="1"/>
  <c r="X6693" i="1" s="1"/>
  <c r="W6697" i="1"/>
  <c r="X6697" i="1" s="1"/>
  <c r="W6701" i="1"/>
  <c r="X6701" i="1" s="1"/>
  <c r="W6705" i="1"/>
  <c r="X6705" i="1" s="1"/>
  <c r="W6709" i="1"/>
  <c r="X6709" i="1" s="1"/>
  <c r="W6713" i="1"/>
  <c r="X6713" i="1" s="1"/>
  <c r="W6717" i="1"/>
  <c r="X6717" i="1" s="1"/>
  <c r="W6721" i="1"/>
  <c r="X6721" i="1" s="1"/>
  <c r="W6725" i="1"/>
  <c r="X6725" i="1" s="1"/>
  <c r="W6729" i="1"/>
  <c r="X6729" i="1" s="1"/>
  <c r="W6733" i="1"/>
  <c r="X6733" i="1" s="1"/>
  <c r="W6737" i="1"/>
  <c r="X6737" i="1" s="1"/>
  <c r="W6741" i="1"/>
  <c r="X6741" i="1" s="1"/>
  <c r="W6745" i="1"/>
  <c r="X6745" i="1" s="1"/>
  <c r="W6749" i="1"/>
  <c r="X6749" i="1" s="1"/>
  <c r="W6753" i="1"/>
  <c r="X6753" i="1" s="1"/>
  <c r="W6757" i="1"/>
  <c r="X6757" i="1" s="1"/>
  <c r="W6761" i="1"/>
  <c r="X6761" i="1" s="1"/>
  <c r="W6765" i="1"/>
  <c r="X6765" i="1" s="1"/>
  <c r="W6769" i="1"/>
  <c r="X6769" i="1" s="1"/>
  <c r="W6773" i="1"/>
  <c r="X6773" i="1" s="1"/>
  <c r="W6777" i="1"/>
  <c r="X6777" i="1" s="1"/>
  <c r="W6781" i="1"/>
  <c r="X6781" i="1" s="1"/>
  <c r="W6785" i="1"/>
  <c r="X6785" i="1" s="1"/>
  <c r="W6789" i="1"/>
  <c r="X6789" i="1" s="1"/>
  <c r="W6793" i="1"/>
  <c r="X6793" i="1" s="1"/>
  <c r="W6797" i="1"/>
  <c r="X6797" i="1" s="1"/>
  <c r="W6801" i="1"/>
  <c r="X6801" i="1" s="1"/>
  <c r="W6805" i="1"/>
  <c r="X6805" i="1" s="1"/>
  <c r="W6809" i="1"/>
  <c r="X6809" i="1" s="1"/>
  <c r="W6813" i="1"/>
  <c r="X6813" i="1" s="1"/>
  <c r="W6817" i="1"/>
  <c r="X6817" i="1" s="1"/>
  <c r="W6821" i="1"/>
  <c r="X6821" i="1" s="1"/>
  <c r="W6825" i="1"/>
  <c r="X6825" i="1" s="1"/>
  <c r="W6829" i="1"/>
  <c r="X6829" i="1" s="1"/>
  <c r="W6833" i="1"/>
  <c r="X6833" i="1" s="1"/>
  <c r="W6837" i="1"/>
  <c r="X6837" i="1" s="1"/>
  <c r="W6841" i="1"/>
  <c r="X6841" i="1" s="1"/>
  <c r="W6845" i="1"/>
  <c r="X6845" i="1" s="1"/>
  <c r="W6849" i="1"/>
  <c r="X6849" i="1" s="1"/>
  <c r="W6853" i="1"/>
  <c r="X6853" i="1" s="1"/>
  <c r="W6857" i="1"/>
  <c r="X6857" i="1" s="1"/>
  <c r="W6861" i="1"/>
  <c r="X6861" i="1" s="1"/>
  <c r="W6865" i="1"/>
  <c r="X6865" i="1" s="1"/>
  <c r="W6869" i="1"/>
  <c r="X6869" i="1" s="1"/>
  <c r="W6873" i="1"/>
  <c r="X6873" i="1" s="1"/>
  <c r="W6877" i="1"/>
  <c r="X6877" i="1" s="1"/>
  <c r="W6881" i="1"/>
  <c r="X6881" i="1" s="1"/>
  <c r="W6885" i="1"/>
  <c r="X6885" i="1" s="1"/>
  <c r="W6889" i="1"/>
  <c r="X6889" i="1" s="1"/>
  <c r="W6893" i="1"/>
  <c r="X6893" i="1" s="1"/>
  <c r="W6897" i="1"/>
  <c r="X6897" i="1" s="1"/>
  <c r="W6901" i="1"/>
  <c r="X6901" i="1" s="1"/>
  <c r="W6905" i="1"/>
  <c r="X6905" i="1" s="1"/>
  <c r="W6909" i="1"/>
  <c r="X6909" i="1" s="1"/>
  <c r="W6913" i="1"/>
  <c r="X6913" i="1" s="1"/>
  <c r="W6917" i="1"/>
  <c r="X6917" i="1" s="1"/>
  <c r="W6921" i="1"/>
  <c r="X6921" i="1" s="1"/>
  <c r="W6925" i="1"/>
  <c r="X6925" i="1" s="1"/>
  <c r="W6929" i="1"/>
  <c r="X6929" i="1" s="1"/>
  <c r="W6933" i="1"/>
  <c r="X6933" i="1" s="1"/>
  <c r="W6937" i="1"/>
  <c r="X6937" i="1" s="1"/>
  <c r="W6941" i="1"/>
  <c r="X6941" i="1" s="1"/>
  <c r="W6945" i="1"/>
  <c r="X6945" i="1" s="1"/>
  <c r="W6949" i="1"/>
  <c r="X6949" i="1" s="1"/>
  <c r="W6953" i="1"/>
  <c r="X6953" i="1" s="1"/>
  <c r="W6957" i="1"/>
  <c r="X6957" i="1" s="1"/>
  <c r="W6961" i="1"/>
  <c r="X6961" i="1" s="1"/>
  <c r="W6965" i="1"/>
  <c r="X6965" i="1" s="1"/>
  <c r="W6969" i="1"/>
  <c r="X6969" i="1" s="1"/>
  <c r="W6973" i="1"/>
  <c r="X6973" i="1" s="1"/>
  <c r="W6977" i="1"/>
  <c r="X6977" i="1" s="1"/>
  <c r="W6981" i="1"/>
  <c r="X6981" i="1" s="1"/>
  <c r="W6985" i="1"/>
  <c r="X6985" i="1" s="1"/>
  <c r="W6989" i="1"/>
  <c r="X6989" i="1" s="1"/>
  <c r="W6993" i="1"/>
  <c r="X6993" i="1" s="1"/>
  <c r="W6997" i="1"/>
  <c r="X6997" i="1" s="1"/>
  <c r="W7001" i="1"/>
  <c r="X7001" i="1" s="1"/>
  <c r="W7005" i="1"/>
  <c r="X7005" i="1" s="1"/>
  <c r="W7009" i="1"/>
  <c r="X7009" i="1" s="1"/>
  <c r="W7013" i="1"/>
  <c r="X7013" i="1" s="1"/>
  <c r="W7017" i="1"/>
  <c r="X7017" i="1" s="1"/>
  <c r="W7021" i="1"/>
  <c r="X7021" i="1" s="1"/>
  <c r="W7025" i="1"/>
  <c r="X7025" i="1" s="1"/>
  <c r="W7029" i="1"/>
  <c r="X7029" i="1" s="1"/>
  <c r="W7033" i="1"/>
  <c r="X7033" i="1" s="1"/>
  <c r="W7037" i="1"/>
  <c r="X7037" i="1" s="1"/>
  <c r="W7041" i="1"/>
  <c r="X7041" i="1" s="1"/>
  <c r="W7045" i="1"/>
  <c r="X7045" i="1" s="1"/>
  <c r="W7049" i="1"/>
  <c r="X7049" i="1" s="1"/>
  <c r="W7053" i="1"/>
  <c r="X7053" i="1" s="1"/>
  <c r="W7057" i="1"/>
  <c r="X7057" i="1" s="1"/>
  <c r="W7061" i="1"/>
  <c r="X7061" i="1" s="1"/>
  <c r="W7065" i="1"/>
  <c r="X7065" i="1" s="1"/>
  <c r="W7069" i="1"/>
  <c r="X7069" i="1" s="1"/>
  <c r="W7073" i="1"/>
  <c r="X7073" i="1" s="1"/>
  <c r="W7077" i="1"/>
  <c r="X7077" i="1" s="1"/>
  <c r="W7081" i="1"/>
  <c r="X7081" i="1" s="1"/>
  <c r="W7085" i="1"/>
  <c r="X7085" i="1" s="1"/>
  <c r="W7089" i="1"/>
  <c r="X7089" i="1" s="1"/>
  <c r="W7093" i="1"/>
  <c r="X7093" i="1" s="1"/>
  <c r="W7097" i="1"/>
  <c r="X7097" i="1" s="1"/>
  <c r="W7101" i="1"/>
  <c r="X7101" i="1" s="1"/>
  <c r="W7105" i="1"/>
  <c r="X7105" i="1" s="1"/>
  <c r="W7109" i="1"/>
  <c r="X7109" i="1" s="1"/>
  <c r="W7113" i="1"/>
  <c r="X7113" i="1" s="1"/>
  <c r="W7117" i="1"/>
  <c r="X7117" i="1" s="1"/>
  <c r="W7121" i="1"/>
  <c r="X7121" i="1" s="1"/>
  <c r="W7125" i="1"/>
  <c r="X7125" i="1" s="1"/>
  <c r="W7129" i="1"/>
  <c r="X7129" i="1" s="1"/>
  <c r="W7133" i="1"/>
  <c r="X7133" i="1" s="1"/>
  <c r="W7137" i="1"/>
  <c r="X7137" i="1" s="1"/>
  <c r="W7141" i="1"/>
  <c r="X7141" i="1" s="1"/>
  <c r="W7145" i="1"/>
  <c r="X7145" i="1" s="1"/>
  <c r="W7149" i="1"/>
  <c r="X7149" i="1" s="1"/>
  <c r="W7153" i="1"/>
  <c r="X7153" i="1" s="1"/>
  <c r="W7157" i="1"/>
  <c r="X7157" i="1" s="1"/>
  <c r="W7161" i="1"/>
  <c r="X7161" i="1" s="1"/>
  <c r="W7165" i="1"/>
  <c r="X7165" i="1" s="1"/>
  <c r="W7169" i="1"/>
  <c r="X7169" i="1" s="1"/>
  <c r="W7173" i="1"/>
  <c r="X7173" i="1" s="1"/>
  <c r="W7177" i="1"/>
  <c r="X7177" i="1" s="1"/>
  <c r="W7181" i="1"/>
  <c r="X7181" i="1" s="1"/>
  <c r="W7185" i="1"/>
  <c r="X7185" i="1" s="1"/>
  <c r="W7189" i="1"/>
  <c r="X7189" i="1" s="1"/>
  <c r="W7193" i="1"/>
  <c r="X7193" i="1" s="1"/>
  <c r="W7197" i="1"/>
  <c r="X7197" i="1" s="1"/>
  <c r="W7201" i="1"/>
  <c r="X7201" i="1" s="1"/>
  <c r="W7205" i="1"/>
  <c r="X7205" i="1" s="1"/>
  <c r="W7209" i="1"/>
  <c r="X7209" i="1" s="1"/>
  <c r="W7213" i="1"/>
  <c r="X7213" i="1" s="1"/>
  <c r="W7217" i="1"/>
  <c r="X7217" i="1" s="1"/>
  <c r="W7221" i="1"/>
  <c r="X7221" i="1" s="1"/>
  <c r="W7225" i="1"/>
  <c r="X7225" i="1" s="1"/>
  <c r="W7229" i="1"/>
  <c r="X7229" i="1" s="1"/>
  <c r="W7233" i="1"/>
  <c r="X7233" i="1" s="1"/>
  <c r="W7237" i="1"/>
  <c r="X7237" i="1" s="1"/>
  <c r="W7241" i="1"/>
  <c r="X7241" i="1" s="1"/>
  <c r="W7245" i="1"/>
  <c r="X7245" i="1" s="1"/>
  <c r="W7249" i="1"/>
  <c r="X7249" i="1" s="1"/>
  <c r="W7253" i="1"/>
  <c r="X7253" i="1" s="1"/>
  <c r="W7257" i="1"/>
  <c r="X7257" i="1" s="1"/>
  <c r="W7261" i="1"/>
  <c r="X7261" i="1" s="1"/>
  <c r="W7265" i="1"/>
  <c r="X7265" i="1" s="1"/>
  <c r="W7269" i="1"/>
  <c r="X7269" i="1" s="1"/>
  <c r="W7273" i="1"/>
  <c r="X7273" i="1" s="1"/>
  <c r="W7277" i="1"/>
  <c r="X7277" i="1" s="1"/>
  <c r="W7281" i="1"/>
  <c r="X7281" i="1" s="1"/>
  <c r="W7285" i="1"/>
  <c r="X7285" i="1" s="1"/>
  <c r="W7289" i="1"/>
  <c r="X7289" i="1" s="1"/>
  <c r="W7293" i="1"/>
  <c r="X7293" i="1" s="1"/>
  <c r="W7297" i="1"/>
  <c r="X7297" i="1" s="1"/>
  <c r="W7301" i="1"/>
  <c r="X7301" i="1" s="1"/>
  <c r="W7305" i="1"/>
  <c r="X7305" i="1" s="1"/>
  <c r="W7309" i="1"/>
  <c r="X7309" i="1" s="1"/>
  <c r="W7313" i="1"/>
  <c r="X7313" i="1" s="1"/>
  <c r="W7317" i="1"/>
  <c r="X7317" i="1" s="1"/>
  <c r="W7321" i="1"/>
  <c r="X7321" i="1" s="1"/>
  <c r="W7325" i="1"/>
  <c r="X7325" i="1" s="1"/>
  <c r="W7329" i="1"/>
  <c r="X7329" i="1" s="1"/>
  <c r="W7333" i="1"/>
  <c r="X7333" i="1" s="1"/>
  <c r="W7337" i="1"/>
  <c r="X7337" i="1" s="1"/>
  <c r="W7341" i="1"/>
  <c r="X7341" i="1" s="1"/>
  <c r="W7345" i="1"/>
  <c r="X7345" i="1" s="1"/>
  <c r="W7349" i="1"/>
  <c r="X7349" i="1" s="1"/>
  <c r="W7353" i="1"/>
  <c r="X7353" i="1" s="1"/>
  <c r="W7357" i="1"/>
  <c r="X7357" i="1" s="1"/>
  <c r="W7361" i="1"/>
  <c r="X7361" i="1" s="1"/>
  <c r="W7365" i="1"/>
  <c r="X7365" i="1" s="1"/>
  <c r="W7369" i="1"/>
  <c r="X7369" i="1" s="1"/>
  <c r="W7373" i="1"/>
  <c r="X7373" i="1" s="1"/>
  <c r="W7377" i="1"/>
  <c r="X7377" i="1" s="1"/>
  <c r="W7381" i="1"/>
  <c r="X7381" i="1" s="1"/>
  <c r="W7385" i="1"/>
  <c r="X7385" i="1" s="1"/>
  <c r="W7389" i="1"/>
  <c r="X7389" i="1" s="1"/>
  <c r="W7393" i="1"/>
  <c r="X7393" i="1" s="1"/>
  <c r="W7397" i="1"/>
  <c r="X7397" i="1" s="1"/>
  <c r="W7401" i="1"/>
  <c r="X7401" i="1" s="1"/>
  <c r="W7405" i="1"/>
  <c r="X7405" i="1" s="1"/>
  <c r="W7409" i="1"/>
  <c r="X7409" i="1" s="1"/>
  <c r="W7413" i="1"/>
  <c r="X7413" i="1" s="1"/>
  <c r="W7417" i="1"/>
  <c r="X7417" i="1" s="1"/>
  <c r="W7421" i="1"/>
  <c r="X7421" i="1" s="1"/>
  <c r="W7425" i="1"/>
  <c r="X7425" i="1" s="1"/>
  <c r="W7429" i="1"/>
  <c r="X7429" i="1" s="1"/>
  <c r="W7433" i="1"/>
  <c r="X7433" i="1" s="1"/>
  <c r="W7437" i="1"/>
  <c r="X7437" i="1" s="1"/>
  <c r="W7441" i="1"/>
  <c r="X7441" i="1" s="1"/>
  <c r="W7445" i="1"/>
  <c r="X7445" i="1" s="1"/>
  <c r="W7449" i="1"/>
  <c r="X7449" i="1" s="1"/>
  <c r="W7453" i="1"/>
  <c r="X7453" i="1" s="1"/>
  <c r="W7457" i="1"/>
  <c r="X7457" i="1" s="1"/>
  <c r="W7461" i="1"/>
  <c r="X7461" i="1" s="1"/>
  <c r="W7465" i="1"/>
  <c r="X7465" i="1" s="1"/>
  <c r="W7469" i="1"/>
  <c r="X7469" i="1" s="1"/>
  <c r="W7473" i="1"/>
  <c r="X7473" i="1" s="1"/>
  <c r="W7477" i="1"/>
  <c r="X7477" i="1" s="1"/>
  <c r="W7481" i="1"/>
  <c r="X7481" i="1" s="1"/>
  <c r="W7485" i="1"/>
  <c r="X7485" i="1" s="1"/>
  <c r="W7489" i="1"/>
  <c r="X7489" i="1" s="1"/>
  <c r="W7493" i="1"/>
  <c r="X7493" i="1" s="1"/>
  <c r="W7497" i="1"/>
  <c r="X7497" i="1" s="1"/>
  <c r="W7501" i="1"/>
  <c r="X7501" i="1" s="1"/>
  <c r="W7505" i="1"/>
  <c r="X7505" i="1" s="1"/>
  <c r="W7509" i="1"/>
  <c r="X7509" i="1" s="1"/>
  <c r="W7513" i="1"/>
  <c r="X7513" i="1" s="1"/>
  <c r="W7517" i="1"/>
  <c r="X7517" i="1" s="1"/>
  <c r="W7521" i="1"/>
  <c r="X7521" i="1" s="1"/>
  <c r="W7525" i="1"/>
  <c r="X7525" i="1" s="1"/>
  <c r="W7529" i="1"/>
  <c r="X7529" i="1" s="1"/>
  <c r="W7533" i="1"/>
  <c r="X7533" i="1" s="1"/>
  <c r="W7537" i="1"/>
  <c r="X7537" i="1" s="1"/>
  <c r="W7541" i="1"/>
  <c r="X7541" i="1" s="1"/>
  <c r="W6315" i="1"/>
  <c r="X6315" i="1" s="1"/>
  <c r="W6323" i="1"/>
  <c r="X6323" i="1" s="1"/>
  <c r="W6331" i="1"/>
  <c r="X6331" i="1" s="1"/>
  <c r="W6339" i="1"/>
  <c r="X6339" i="1" s="1"/>
  <c r="W6347" i="1"/>
  <c r="X6347" i="1" s="1"/>
  <c r="W6355" i="1"/>
  <c r="X6355" i="1" s="1"/>
  <c r="W6363" i="1"/>
  <c r="X6363" i="1" s="1"/>
  <c r="W6371" i="1"/>
  <c r="X6371" i="1" s="1"/>
  <c r="W6379" i="1"/>
  <c r="X6379" i="1" s="1"/>
  <c r="W6387" i="1"/>
  <c r="X6387" i="1" s="1"/>
  <c r="W6395" i="1"/>
  <c r="X6395" i="1" s="1"/>
  <c r="W6403" i="1"/>
  <c r="X6403" i="1" s="1"/>
  <c r="W6411" i="1"/>
  <c r="X6411" i="1" s="1"/>
  <c r="W6419" i="1"/>
  <c r="X6419" i="1" s="1"/>
  <c r="W6427" i="1"/>
  <c r="X6427" i="1" s="1"/>
  <c r="W6435" i="1"/>
  <c r="X6435" i="1" s="1"/>
  <c r="W6443" i="1"/>
  <c r="X6443" i="1" s="1"/>
  <c r="W6451" i="1"/>
  <c r="X6451" i="1" s="1"/>
  <c r="W6459" i="1"/>
  <c r="X6459" i="1" s="1"/>
  <c r="W6467" i="1"/>
  <c r="X6467" i="1" s="1"/>
  <c r="W6475" i="1"/>
  <c r="X6475" i="1" s="1"/>
  <c r="W6483" i="1"/>
  <c r="X6483" i="1" s="1"/>
  <c r="W6491" i="1"/>
  <c r="X6491" i="1" s="1"/>
  <c r="W6499" i="1"/>
  <c r="X6499" i="1" s="1"/>
  <c r="W6505" i="1"/>
  <c r="X6505" i="1" s="1"/>
  <c r="W6510" i="1"/>
  <c r="X6510" i="1" s="1"/>
  <c r="W6514" i="1"/>
  <c r="X6514" i="1" s="1"/>
  <c r="W6518" i="1"/>
  <c r="X6518" i="1" s="1"/>
  <c r="W6522" i="1"/>
  <c r="X6522" i="1" s="1"/>
  <c r="W6526" i="1"/>
  <c r="X6526" i="1" s="1"/>
  <c r="W6530" i="1"/>
  <c r="X6530" i="1" s="1"/>
  <c r="W6534" i="1"/>
  <c r="X6534" i="1" s="1"/>
  <c r="W6538" i="1"/>
  <c r="X6538" i="1" s="1"/>
  <c r="W6542" i="1"/>
  <c r="X6542" i="1" s="1"/>
  <c r="W6546" i="1"/>
  <c r="X6546" i="1" s="1"/>
  <c r="W6550" i="1"/>
  <c r="X6550" i="1" s="1"/>
  <c r="W6554" i="1"/>
  <c r="X6554" i="1" s="1"/>
  <c r="W6558" i="1"/>
  <c r="X6558" i="1" s="1"/>
  <c r="W6562" i="1"/>
  <c r="X6562" i="1" s="1"/>
  <c r="W6566" i="1"/>
  <c r="X6566" i="1" s="1"/>
  <c r="W6570" i="1"/>
  <c r="X6570" i="1" s="1"/>
  <c r="W6574" i="1"/>
  <c r="X6574" i="1" s="1"/>
  <c r="W6578" i="1"/>
  <c r="X6578" i="1" s="1"/>
  <c r="W6582" i="1"/>
  <c r="X6582" i="1" s="1"/>
  <c r="W6586" i="1"/>
  <c r="X6586" i="1" s="1"/>
  <c r="W6590" i="1"/>
  <c r="X6590" i="1" s="1"/>
  <c r="W6594" i="1"/>
  <c r="X6594" i="1" s="1"/>
  <c r="W6598" i="1"/>
  <c r="X6598" i="1" s="1"/>
  <c r="W6602" i="1"/>
  <c r="X6602" i="1" s="1"/>
  <c r="W6606" i="1"/>
  <c r="X6606" i="1" s="1"/>
  <c r="W6610" i="1"/>
  <c r="X6610" i="1" s="1"/>
  <c r="W6614" i="1"/>
  <c r="X6614" i="1" s="1"/>
  <c r="W6618" i="1"/>
  <c r="X6618" i="1" s="1"/>
  <c r="W6622" i="1"/>
  <c r="X6622" i="1" s="1"/>
  <c r="W6626" i="1"/>
  <c r="X6626" i="1" s="1"/>
  <c r="W6630" i="1"/>
  <c r="X6630" i="1" s="1"/>
  <c r="W6634" i="1"/>
  <c r="X6634" i="1" s="1"/>
  <c r="W6638" i="1"/>
  <c r="X6638" i="1" s="1"/>
  <c r="W6642" i="1"/>
  <c r="X6642" i="1" s="1"/>
  <c r="W6646" i="1"/>
  <c r="X6646" i="1" s="1"/>
  <c r="W6650" i="1"/>
  <c r="X6650" i="1" s="1"/>
  <c r="W6654" i="1"/>
  <c r="X6654" i="1" s="1"/>
  <c r="W6658" i="1"/>
  <c r="X6658" i="1" s="1"/>
  <c r="W6662" i="1"/>
  <c r="X6662" i="1" s="1"/>
  <c r="W6666" i="1"/>
  <c r="X6666" i="1" s="1"/>
  <c r="W6670" i="1"/>
  <c r="X6670" i="1" s="1"/>
  <c r="W6674" i="1"/>
  <c r="X6674" i="1" s="1"/>
  <c r="W6678" i="1"/>
  <c r="X6678" i="1" s="1"/>
  <c r="W6682" i="1"/>
  <c r="X6682" i="1" s="1"/>
  <c r="W6686" i="1"/>
  <c r="X6686" i="1" s="1"/>
  <c r="W6690" i="1"/>
  <c r="X6690" i="1" s="1"/>
  <c r="W6694" i="1"/>
  <c r="X6694" i="1" s="1"/>
  <c r="W6698" i="1"/>
  <c r="X6698" i="1" s="1"/>
  <c r="W6702" i="1"/>
  <c r="X6702" i="1" s="1"/>
  <c r="W6706" i="1"/>
  <c r="X6706" i="1" s="1"/>
  <c r="W6710" i="1"/>
  <c r="X6710" i="1" s="1"/>
  <c r="W6714" i="1"/>
  <c r="X6714" i="1" s="1"/>
  <c r="W6718" i="1"/>
  <c r="X6718" i="1" s="1"/>
  <c r="W6722" i="1"/>
  <c r="X6722" i="1" s="1"/>
  <c r="W6726" i="1"/>
  <c r="X6726" i="1" s="1"/>
  <c r="W6730" i="1"/>
  <c r="X6730" i="1" s="1"/>
  <c r="W6734" i="1"/>
  <c r="X6734" i="1" s="1"/>
  <c r="W6738" i="1"/>
  <c r="X6738" i="1" s="1"/>
  <c r="W6742" i="1"/>
  <c r="X6742" i="1" s="1"/>
  <c r="W6746" i="1"/>
  <c r="X6746" i="1" s="1"/>
  <c r="W6750" i="1"/>
  <c r="X6750" i="1" s="1"/>
  <c r="W6754" i="1"/>
  <c r="X6754" i="1" s="1"/>
  <c r="W6758" i="1"/>
  <c r="X6758" i="1" s="1"/>
  <c r="W6762" i="1"/>
  <c r="X6762" i="1" s="1"/>
  <c r="W6766" i="1"/>
  <c r="X6766" i="1" s="1"/>
  <c r="W6770" i="1"/>
  <c r="X6770" i="1" s="1"/>
  <c r="W6774" i="1"/>
  <c r="X6774" i="1" s="1"/>
  <c r="W6778" i="1"/>
  <c r="X6778" i="1" s="1"/>
  <c r="W6782" i="1"/>
  <c r="X6782" i="1" s="1"/>
  <c r="W6786" i="1"/>
  <c r="X6786" i="1" s="1"/>
  <c r="W6790" i="1"/>
  <c r="X6790" i="1" s="1"/>
  <c r="W6794" i="1"/>
  <c r="X6794" i="1" s="1"/>
  <c r="W6798" i="1"/>
  <c r="X6798" i="1" s="1"/>
  <c r="W6802" i="1"/>
  <c r="X6802" i="1" s="1"/>
  <c r="W6806" i="1"/>
  <c r="X6806" i="1" s="1"/>
  <c r="W6810" i="1"/>
  <c r="X6810" i="1" s="1"/>
  <c r="W6814" i="1"/>
  <c r="X6814" i="1" s="1"/>
  <c r="W6818" i="1"/>
  <c r="X6818" i="1" s="1"/>
  <c r="W6822" i="1"/>
  <c r="X6822" i="1" s="1"/>
  <c r="W6826" i="1"/>
  <c r="X6826" i="1" s="1"/>
  <c r="W6830" i="1"/>
  <c r="X6830" i="1" s="1"/>
  <c r="W6834" i="1"/>
  <c r="X6834" i="1" s="1"/>
  <c r="W6838" i="1"/>
  <c r="X6838" i="1" s="1"/>
  <c r="W6842" i="1"/>
  <c r="X6842" i="1" s="1"/>
  <c r="W6846" i="1"/>
  <c r="X6846" i="1" s="1"/>
  <c r="W6850" i="1"/>
  <c r="X6850" i="1" s="1"/>
  <c r="W6854" i="1"/>
  <c r="X6854" i="1" s="1"/>
  <c r="W6858" i="1"/>
  <c r="X6858" i="1" s="1"/>
  <c r="W6862" i="1"/>
  <c r="X6862" i="1" s="1"/>
  <c r="W6866" i="1"/>
  <c r="X6866" i="1" s="1"/>
  <c r="W6870" i="1"/>
  <c r="X6870" i="1" s="1"/>
  <c r="W6874" i="1"/>
  <c r="X6874" i="1" s="1"/>
  <c r="W6878" i="1"/>
  <c r="X6878" i="1" s="1"/>
  <c r="W6882" i="1"/>
  <c r="X6882" i="1" s="1"/>
  <c r="W6886" i="1"/>
  <c r="X6886" i="1" s="1"/>
  <c r="W6890" i="1"/>
  <c r="X6890" i="1" s="1"/>
  <c r="W6894" i="1"/>
  <c r="X6894" i="1" s="1"/>
  <c r="W6898" i="1"/>
  <c r="X6898" i="1" s="1"/>
  <c r="W6902" i="1"/>
  <c r="X6902" i="1" s="1"/>
  <c r="W6906" i="1"/>
  <c r="X6906" i="1" s="1"/>
  <c r="W6910" i="1"/>
  <c r="X6910" i="1" s="1"/>
  <c r="W6914" i="1"/>
  <c r="X6914" i="1" s="1"/>
  <c r="W6918" i="1"/>
  <c r="X6918" i="1" s="1"/>
  <c r="W6922" i="1"/>
  <c r="X6922" i="1" s="1"/>
  <c r="W6926" i="1"/>
  <c r="X6926" i="1" s="1"/>
  <c r="W6930" i="1"/>
  <c r="X6930" i="1" s="1"/>
  <c r="W6934" i="1"/>
  <c r="X6934" i="1" s="1"/>
  <c r="W6938" i="1"/>
  <c r="X6938" i="1" s="1"/>
  <c r="W6942" i="1"/>
  <c r="X6942" i="1" s="1"/>
  <c r="W6946" i="1"/>
  <c r="X6946" i="1" s="1"/>
  <c r="W6950" i="1"/>
  <c r="X6950" i="1" s="1"/>
  <c r="W6954" i="1"/>
  <c r="X6954" i="1" s="1"/>
  <c r="W6958" i="1"/>
  <c r="X6958" i="1" s="1"/>
  <c r="W6962" i="1"/>
  <c r="X6962" i="1" s="1"/>
  <c r="W6966" i="1"/>
  <c r="X6966" i="1" s="1"/>
  <c r="W6970" i="1"/>
  <c r="X6970" i="1" s="1"/>
  <c r="W6974" i="1"/>
  <c r="X6974" i="1" s="1"/>
  <c r="W6978" i="1"/>
  <c r="X6978" i="1" s="1"/>
  <c r="W6982" i="1"/>
  <c r="X6982" i="1" s="1"/>
  <c r="W6986" i="1"/>
  <c r="X6986" i="1" s="1"/>
  <c r="W6990" i="1"/>
  <c r="X6990" i="1" s="1"/>
  <c r="W6994" i="1"/>
  <c r="X6994" i="1" s="1"/>
  <c r="W6998" i="1"/>
  <c r="X6998" i="1" s="1"/>
  <c r="W7002" i="1"/>
  <c r="X7002" i="1" s="1"/>
  <c r="W7006" i="1"/>
  <c r="X7006" i="1" s="1"/>
  <c r="W7010" i="1"/>
  <c r="X7010" i="1" s="1"/>
  <c r="W7014" i="1"/>
  <c r="X7014" i="1" s="1"/>
  <c r="W7018" i="1"/>
  <c r="X7018" i="1" s="1"/>
  <c r="W7022" i="1"/>
  <c r="X7022" i="1" s="1"/>
  <c r="W7026" i="1"/>
  <c r="X7026" i="1" s="1"/>
  <c r="W7030" i="1"/>
  <c r="X7030" i="1" s="1"/>
  <c r="W7034" i="1"/>
  <c r="X7034" i="1" s="1"/>
  <c r="W7038" i="1"/>
  <c r="X7038" i="1" s="1"/>
  <c r="W7042" i="1"/>
  <c r="X7042" i="1" s="1"/>
  <c r="W7046" i="1"/>
  <c r="X7046" i="1" s="1"/>
  <c r="W7050" i="1"/>
  <c r="X7050" i="1" s="1"/>
  <c r="W7054" i="1"/>
  <c r="X7054" i="1" s="1"/>
  <c r="W7058" i="1"/>
  <c r="X7058" i="1" s="1"/>
  <c r="W7062" i="1"/>
  <c r="X7062" i="1" s="1"/>
  <c r="W7066" i="1"/>
  <c r="X7066" i="1" s="1"/>
  <c r="W7070" i="1"/>
  <c r="X7070" i="1" s="1"/>
  <c r="W7074" i="1"/>
  <c r="X7074" i="1" s="1"/>
  <c r="W7078" i="1"/>
  <c r="X7078" i="1" s="1"/>
  <c r="W7082" i="1"/>
  <c r="X7082" i="1" s="1"/>
  <c r="W7086" i="1"/>
  <c r="X7086" i="1" s="1"/>
  <c r="W7090" i="1"/>
  <c r="X7090" i="1" s="1"/>
  <c r="W7094" i="1"/>
  <c r="X7094" i="1" s="1"/>
  <c r="W7098" i="1"/>
  <c r="X7098" i="1" s="1"/>
  <c r="W7102" i="1"/>
  <c r="X7102" i="1" s="1"/>
  <c r="W7106" i="1"/>
  <c r="X7106" i="1" s="1"/>
  <c r="W7110" i="1"/>
  <c r="X7110" i="1" s="1"/>
  <c r="W7114" i="1"/>
  <c r="X7114" i="1" s="1"/>
  <c r="W7118" i="1"/>
  <c r="X7118" i="1" s="1"/>
  <c r="W7122" i="1"/>
  <c r="X7122" i="1" s="1"/>
  <c r="W7126" i="1"/>
  <c r="X7126" i="1" s="1"/>
  <c r="W7130" i="1"/>
  <c r="X7130" i="1" s="1"/>
  <c r="W7134" i="1"/>
  <c r="X7134" i="1" s="1"/>
  <c r="W7138" i="1"/>
  <c r="X7138" i="1" s="1"/>
  <c r="W7142" i="1"/>
  <c r="X7142" i="1" s="1"/>
  <c r="W7146" i="1"/>
  <c r="X7146" i="1" s="1"/>
  <c r="W7150" i="1"/>
  <c r="X7150" i="1" s="1"/>
  <c r="W7154" i="1"/>
  <c r="X7154" i="1" s="1"/>
  <c r="W7158" i="1"/>
  <c r="X7158" i="1" s="1"/>
  <c r="W7162" i="1"/>
  <c r="X7162" i="1" s="1"/>
  <c r="W7166" i="1"/>
  <c r="X7166" i="1" s="1"/>
  <c r="W7170" i="1"/>
  <c r="X7170" i="1" s="1"/>
  <c r="W7174" i="1"/>
  <c r="X7174" i="1" s="1"/>
  <c r="W7178" i="1"/>
  <c r="X7178" i="1" s="1"/>
  <c r="W7182" i="1"/>
  <c r="X7182" i="1" s="1"/>
  <c r="W7186" i="1"/>
  <c r="X7186" i="1" s="1"/>
  <c r="W7190" i="1"/>
  <c r="X7190" i="1" s="1"/>
  <c r="W7194" i="1"/>
  <c r="X7194" i="1" s="1"/>
  <c r="W7198" i="1"/>
  <c r="X7198" i="1" s="1"/>
  <c r="W7202" i="1"/>
  <c r="X7202" i="1" s="1"/>
  <c r="W7206" i="1"/>
  <c r="X7206" i="1" s="1"/>
  <c r="W7210" i="1"/>
  <c r="X7210" i="1" s="1"/>
  <c r="W7214" i="1"/>
  <c r="X7214" i="1" s="1"/>
  <c r="W7218" i="1"/>
  <c r="X7218" i="1" s="1"/>
  <c r="W7222" i="1"/>
  <c r="X7222" i="1" s="1"/>
  <c r="W7226" i="1"/>
  <c r="X7226" i="1" s="1"/>
  <c r="W7230" i="1"/>
  <c r="X7230" i="1" s="1"/>
  <c r="W7234" i="1"/>
  <c r="X7234" i="1" s="1"/>
  <c r="W7238" i="1"/>
  <c r="X7238" i="1" s="1"/>
  <c r="W7242" i="1"/>
  <c r="X7242" i="1" s="1"/>
  <c r="W7246" i="1"/>
  <c r="X7246" i="1" s="1"/>
  <c r="W7250" i="1"/>
  <c r="X7250" i="1" s="1"/>
  <c r="W7254" i="1"/>
  <c r="X7254" i="1" s="1"/>
  <c r="W7258" i="1"/>
  <c r="X7258" i="1" s="1"/>
  <c r="W7262" i="1"/>
  <c r="X7262" i="1" s="1"/>
  <c r="W7266" i="1"/>
  <c r="X7266" i="1" s="1"/>
  <c r="W7270" i="1"/>
  <c r="X7270" i="1" s="1"/>
  <c r="W7274" i="1"/>
  <c r="X7274" i="1" s="1"/>
  <c r="W7278" i="1"/>
  <c r="X7278" i="1" s="1"/>
  <c r="W7282" i="1"/>
  <c r="X7282" i="1" s="1"/>
  <c r="W7286" i="1"/>
  <c r="X7286" i="1" s="1"/>
  <c r="W7290" i="1"/>
  <c r="X7290" i="1" s="1"/>
  <c r="W7294" i="1"/>
  <c r="X7294" i="1" s="1"/>
  <c r="W7298" i="1"/>
  <c r="X7298" i="1" s="1"/>
  <c r="W7302" i="1"/>
  <c r="X7302" i="1" s="1"/>
  <c r="W7306" i="1"/>
  <c r="X7306" i="1" s="1"/>
  <c r="W7310" i="1"/>
  <c r="X7310" i="1" s="1"/>
  <c r="W7314" i="1"/>
  <c r="X7314" i="1" s="1"/>
  <c r="W7318" i="1"/>
  <c r="X7318" i="1" s="1"/>
  <c r="W7322" i="1"/>
  <c r="X7322" i="1" s="1"/>
  <c r="W7326" i="1"/>
  <c r="X7326" i="1" s="1"/>
  <c r="W7330" i="1"/>
  <c r="X7330" i="1" s="1"/>
  <c r="W7334" i="1"/>
  <c r="X7334" i="1" s="1"/>
  <c r="W7338" i="1"/>
  <c r="X7338" i="1" s="1"/>
  <c r="W7342" i="1"/>
  <c r="X7342" i="1" s="1"/>
  <c r="W7346" i="1"/>
  <c r="X7346" i="1" s="1"/>
  <c r="W7350" i="1"/>
  <c r="X7350" i="1" s="1"/>
  <c r="W7354" i="1"/>
  <c r="X7354" i="1" s="1"/>
  <c r="W7358" i="1"/>
  <c r="X7358" i="1" s="1"/>
  <c r="W7362" i="1"/>
  <c r="X7362" i="1" s="1"/>
  <c r="W7366" i="1"/>
  <c r="X7366" i="1" s="1"/>
  <c r="W7370" i="1"/>
  <c r="X7370" i="1" s="1"/>
  <c r="W7374" i="1"/>
  <c r="X7374" i="1" s="1"/>
  <c r="W7378" i="1"/>
  <c r="X7378" i="1" s="1"/>
  <c r="W7382" i="1"/>
  <c r="X7382" i="1" s="1"/>
  <c r="W7386" i="1"/>
  <c r="X7386" i="1" s="1"/>
  <c r="W7390" i="1"/>
  <c r="X7390" i="1" s="1"/>
  <c r="W7394" i="1"/>
  <c r="X7394" i="1" s="1"/>
  <c r="W7398" i="1"/>
  <c r="X7398" i="1" s="1"/>
  <c r="W7402" i="1"/>
  <c r="X7402" i="1" s="1"/>
  <c r="W7406" i="1"/>
  <c r="X7406" i="1" s="1"/>
  <c r="W7410" i="1"/>
  <c r="X7410" i="1" s="1"/>
  <c r="W7414" i="1"/>
  <c r="X7414" i="1" s="1"/>
  <c r="W7418" i="1"/>
  <c r="X7418" i="1" s="1"/>
  <c r="W7422" i="1"/>
  <c r="X7422" i="1" s="1"/>
  <c r="W7426" i="1"/>
  <c r="X7426" i="1" s="1"/>
  <c r="W7430" i="1"/>
  <c r="X7430" i="1" s="1"/>
  <c r="W7434" i="1"/>
  <c r="X7434" i="1" s="1"/>
  <c r="W7438" i="1"/>
  <c r="X7438" i="1" s="1"/>
  <c r="W7442" i="1"/>
  <c r="X7442" i="1" s="1"/>
  <c r="W7446" i="1"/>
  <c r="X7446" i="1" s="1"/>
  <c r="W7450" i="1"/>
  <c r="X7450" i="1" s="1"/>
  <c r="W7454" i="1"/>
  <c r="X7454" i="1" s="1"/>
  <c r="W7458" i="1"/>
  <c r="X7458" i="1" s="1"/>
  <c r="W7462" i="1"/>
  <c r="X7462" i="1" s="1"/>
  <c r="W7466" i="1"/>
  <c r="X7466" i="1" s="1"/>
  <c r="W7470" i="1"/>
  <c r="X7470" i="1" s="1"/>
  <c r="W7474" i="1"/>
  <c r="X7474" i="1" s="1"/>
  <c r="W7478" i="1"/>
  <c r="X7478" i="1" s="1"/>
  <c r="W7482" i="1"/>
  <c r="X7482" i="1" s="1"/>
  <c r="W7486" i="1"/>
  <c r="X7486" i="1" s="1"/>
  <c r="W7490" i="1"/>
  <c r="X7490" i="1" s="1"/>
  <c r="W7494" i="1"/>
  <c r="X7494" i="1" s="1"/>
  <c r="W7498" i="1"/>
  <c r="X7498" i="1" s="1"/>
  <c r="W7502" i="1"/>
  <c r="X7502" i="1" s="1"/>
  <c r="W7506" i="1"/>
  <c r="X7506" i="1" s="1"/>
  <c r="W7510" i="1"/>
  <c r="X7510" i="1" s="1"/>
  <c r="W7514" i="1"/>
  <c r="X7514" i="1" s="1"/>
  <c r="W7518" i="1"/>
  <c r="X7518" i="1" s="1"/>
  <c r="W7522" i="1"/>
  <c r="X7522" i="1" s="1"/>
  <c r="W7526" i="1"/>
  <c r="X7526" i="1" s="1"/>
  <c r="W7530" i="1"/>
  <c r="X7530" i="1" s="1"/>
  <c r="W7534" i="1"/>
  <c r="X7534" i="1" s="1"/>
  <c r="W7538" i="1"/>
  <c r="X7538" i="1" s="1"/>
  <c r="W7542" i="1"/>
  <c r="X7542" i="1" s="1"/>
  <c r="W7546" i="1"/>
  <c r="X7546" i="1" s="1"/>
  <c r="W7550" i="1"/>
  <c r="X7550" i="1" s="1"/>
  <c r="W7554" i="1"/>
  <c r="X7554" i="1" s="1"/>
  <c r="W7558" i="1"/>
  <c r="X7558" i="1" s="1"/>
  <c r="W7562" i="1"/>
  <c r="X7562" i="1" s="1"/>
  <c r="W7566" i="1"/>
  <c r="X7566" i="1" s="1"/>
  <c r="W7570" i="1"/>
  <c r="X7570" i="1" s="1"/>
  <c r="W7574" i="1"/>
  <c r="X7574" i="1" s="1"/>
  <c r="W7578" i="1"/>
  <c r="X7578" i="1" s="1"/>
  <c r="W7582" i="1"/>
  <c r="X7582" i="1" s="1"/>
  <c r="W7586" i="1"/>
  <c r="X7586" i="1" s="1"/>
  <c r="W7590" i="1"/>
  <c r="X7590" i="1" s="1"/>
  <c r="W7594" i="1"/>
  <c r="X7594" i="1" s="1"/>
  <c r="W7598" i="1"/>
  <c r="X7598" i="1" s="1"/>
  <c r="W7602" i="1"/>
  <c r="X7602" i="1" s="1"/>
  <c r="W7606" i="1"/>
  <c r="X7606" i="1" s="1"/>
  <c r="W7610" i="1"/>
  <c r="X7610" i="1" s="1"/>
  <c r="W7614" i="1"/>
  <c r="X7614" i="1" s="1"/>
  <c r="W7618" i="1"/>
  <c r="X7618" i="1" s="1"/>
  <c r="W7622" i="1"/>
  <c r="X7622" i="1" s="1"/>
  <c r="W7626" i="1"/>
  <c r="X7626" i="1" s="1"/>
  <c r="W7630" i="1"/>
  <c r="X7630" i="1" s="1"/>
  <c r="W7634" i="1"/>
  <c r="X7634" i="1" s="1"/>
  <c r="W7638" i="1"/>
  <c r="X7638" i="1" s="1"/>
  <c r="W7642" i="1"/>
  <c r="X7642" i="1" s="1"/>
  <c r="W7646" i="1"/>
  <c r="X7646" i="1" s="1"/>
  <c r="W7650" i="1"/>
  <c r="X7650" i="1" s="1"/>
  <c r="W7654" i="1"/>
  <c r="X7654" i="1" s="1"/>
  <c r="W7658" i="1"/>
  <c r="X7658" i="1" s="1"/>
  <c r="W7662" i="1"/>
  <c r="X7662" i="1" s="1"/>
  <c r="W7666" i="1"/>
  <c r="X7666" i="1" s="1"/>
  <c r="W7670" i="1"/>
  <c r="X7670" i="1" s="1"/>
  <c r="W7674" i="1"/>
  <c r="X7674" i="1" s="1"/>
  <c r="W7678" i="1"/>
  <c r="X7678" i="1" s="1"/>
  <c r="W7682" i="1"/>
  <c r="X7682" i="1" s="1"/>
  <c r="W7686" i="1"/>
  <c r="X7686" i="1" s="1"/>
  <c r="W7690" i="1"/>
  <c r="X7690" i="1" s="1"/>
  <c r="W7694" i="1"/>
  <c r="X7694" i="1" s="1"/>
  <c r="W7698" i="1"/>
  <c r="X7698" i="1" s="1"/>
  <c r="W7702" i="1"/>
  <c r="X7702" i="1" s="1"/>
  <c r="W7706" i="1"/>
  <c r="X7706" i="1" s="1"/>
  <c r="W7710" i="1"/>
  <c r="X7710" i="1" s="1"/>
  <c r="W7714" i="1"/>
  <c r="X7714" i="1" s="1"/>
  <c r="W7718" i="1"/>
  <c r="X7718" i="1" s="1"/>
  <c r="W7722" i="1"/>
  <c r="X7722" i="1" s="1"/>
  <c r="W7726" i="1"/>
  <c r="X7726" i="1" s="1"/>
  <c r="W7730" i="1"/>
  <c r="X7730" i="1" s="1"/>
  <c r="W7734" i="1"/>
  <c r="X7734" i="1" s="1"/>
  <c r="W7738" i="1"/>
  <c r="X7738" i="1" s="1"/>
  <c r="W7742" i="1"/>
  <c r="X7742" i="1" s="1"/>
  <c r="W7746" i="1"/>
  <c r="X7746" i="1" s="1"/>
  <c r="W7750" i="1"/>
  <c r="X7750" i="1" s="1"/>
  <c r="W7754" i="1"/>
  <c r="X7754" i="1" s="1"/>
  <c r="W7758" i="1"/>
  <c r="X7758" i="1" s="1"/>
  <c r="W7762" i="1"/>
  <c r="X7762" i="1" s="1"/>
  <c r="W7766" i="1"/>
  <c r="X7766" i="1" s="1"/>
  <c r="W7770" i="1"/>
  <c r="X7770" i="1" s="1"/>
  <c r="W8814" i="1"/>
  <c r="X8814" i="1" s="1"/>
  <c r="W8810" i="1"/>
  <c r="X8810" i="1" s="1"/>
  <c r="W8806" i="1"/>
  <c r="X8806" i="1" s="1"/>
  <c r="W8802" i="1"/>
  <c r="X8802" i="1" s="1"/>
  <c r="W8798" i="1"/>
  <c r="X8798" i="1" s="1"/>
  <c r="W8794" i="1"/>
  <c r="X8794" i="1" s="1"/>
  <c r="W8790" i="1"/>
  <c r="X8790" i="1" s="1"/>
  <c r="W8786" i="1"/>
  <c r="X8786" i="1" s="1"/>
  <c r="W8782" i="1"/>
  <c r="X8782" i="1" s="1"/>
  <c r="W8778" i="1"/>
  <c r="X8778" i="1" s="1"/>
  <c r="W8774" i="1"/>
  <c r="X8774" i="1" s="1"/>
  <c r="W8770" i="1"/>
  <c r="X8770" i="1" s="1"/>
  <c r="W8766" i="1"/>
  <c r="X8766" i="1" s="1"/>
  <c r="W8762" i="1"/>
  <c r="X8762" i="1" s="1"/>
  <c r="W8758" i="1"/>
  <c r="X8758" i="1" s="1"/>
  <c r="W8754" i="1"/>
  <c r="X8754" i="1" s="1"/>
  <c r="W8750" i="1"/>
  <c r="X8750" i="1" s="1"/>
  <c r="W8746" i="1"/>
  <c r="X8746" i="1" s="1"/>
  <c r="W8742" i="1"/>
  <c r="X8742" i="1" s="1"/>
  <c r="W8738" i="1"/>
  <c r="X8738" i="1" s="1"/>
  <c r="W8734" i="1"/>
  <c r="X8734" i="1" s="1"/>
  <c r="W8730" i="1"/>
  <c r="X8730" i="1" s="1"/>
  <c r="W8726" i="1"/>
  <c r="X8726" i="1" s="1"/>
  <c r="W8722" i="1"/>
  <c r="X8722" i="1" s="1"/>
  <c r="W8718" i="1"/>
  <c r="X8718" i="1" s="1"/>
  <c r="W8714" i="1"/>
  <c r="X8714" i="1" s="1"/>
  <c r="W8710" i="1"/>
  <c r="X8710" i="1" s="1"/>
  <c r="W8706" i="1"/>
  <c r="X8706" i="1" s="1"/>
  <c r="W8702" i="1"/>
  <c r="X8702" i="1" s="1"/>
  <c r="W8698" i="1"/>
  <c r="X8698" i="1" s="1"/>
  <c r="W8694" i="1"/>
  <c r="X8694" i="1" s="1"/>
  <c r="W8690" i="1"/>
  <c r="X8690" i="1" s="1"/>
  <c r="W8686" i="1"/>
  <c r="X8686" i="1" s="1"/>
  <c r="W8682" i="1"/>
  <c r="X8682" i="1" s="1"/>
  <c r="W8678" i="1"/>
  <c r="X8678" i="1" s="1"/>
  <c r="W8674" i="1"/>
  <c r="X8674" i="1" s="1"/>
  <c r="W8670" i="1"/>
  <c r="X8670" i="1" s="1"/>
  <c r="W8666" i="1"/>
  <c r="X8666" i="1" s="1"/>
  <c r="W8662" i="1"/>
  <c r="X8662" i="1" s="1"/>
  <c r="W8658" i="1"/>
  <c r="X8658" i="1" s="1"/>
  <c r="W8654" i="1"/>
  <c r="X8654" i="1" s="1"/>
  <c r="W8650" i="1"/>
  <c r="X8650" i="1" s="1"/>
  <c r="W8646" i="1"/>
  <c r="X8646" i="1" s="1"/>
  <c r="W8642" i="1"/>
  <c r="X8642" i="1" s="1"/>
  <c r="W8638" i="1"/>
  <c r="X8638" i="1" s="1"/>
  <c r="W8634" i="1"/>
  <c r="X8634" i="1" s="1"/>
  <c r="W8630" i="1"/>
  <c r="X8630" i="1" s="1"/>
  <c r="W8626" i="1"/>
  <c r="X8626" i="1" s="1"/>
  <c r="W8622" i="1"/>
  <c r="X8622" i="1" s="1"/>
  <c r="W8618" i="1"/>
  <c r="X8618" i="1" s="1"/>
  <c r="W8614" i="1"/>
  <c r="X8614" i="1" s="1"/>
  <c r="W8610" i="1"/>
  <c r="X8610" i="1" s="1"/>
  <c r="W8606" i="1"/>
  <c r="X8606" i="1" s="1"/>
  <c r="W8602" i="1"/>
  <c r="X8602" i="1" s="1"/>
  <c r="W8598" i="1"/>
  <c r="X8598" i="1" s="1"/>
  <c r="W8594" i="1"/>
  <c r="X8594" i="1" s="1"/>
  <c r="W8590" i="1"/>
  <c r="X8590" i="1" s="1"/>
  <c r="W8586" i="1"/>
  <c r="X8586" i="1" s="1"/>
  <c r="W8582" i="1"/>
  <c r="X8582" i="1" s="1"/>
  <c r="W8578" i="1"/>
  <c r="X8578" i="1" s="1"/>
  <c r="W8574" i="1"/>
  <c r="X8574" i="1" s="1"/>
  <c r="W8570" i="1"/>
  <c r="X8570" i="1" s="1"/>
  <c r="W8566" i="1"/>
  <c r="X8566" i="1" s="1"/>
  <c r="W8562" i="1"/>
  <c r="X8562" i="1" s="1"/>
  <c r="W8558" i="1"/>
  <c r="X8558" i="1" s="1"/>
  <c r="W8554" i="1"/>
  <c r="X8554" i="1" s="1"/>
  <c r="W8550" i="1"/>
  <c r="X8550" i="1" s="1"/>
  <c r="W8546" i="1"/>
  <c r="X8546" i="1" s="1"/>
  <c r="W8542" i="1"/>
  <c r="X8542" i="1" s="1"/>
  <c r="W8538" i="1"/>
  <c r="X8538" i="1" s="1"/>
  <c r="W8534" i="1"/>
  <c r="X8534" i="1" s="1"/>
  <c r="W8530" i="1"/>
  <c r="X8530" i="1" s="1"/>
  <c r="W8526" i="1"/>
  <c r="X8526" i="1" s="1"/>
  <c r="W8522" i="1"/>
  <c r="X8522" i="1" s="1"/>
  <c r="W8518" i="1"/>
  <c r="X8518" i="1" s="1"/>
  <c r="W8514" i="1"/>
  <c r="X8514" i="1" s="1"/>
  <c r="W8510" i="1"/>
  <c r="X8510" i="1" s="1"/>
  <c r="W8506" i="1"/>
  <c r="X8506" i="1" s="1"/>
  <c r="W8502" i="1"/>
  <c r="X8502" i="1" s="1"/>
  <c r="W8498" i="1"/>
  <c r="X8498" i="1" s="1"/>
  <c r="W8494" i="1"/>
  <c r="X8494" i="1" s="1"/>
  <c r="W8490" i="1"/>
  <c r="X8490" i="1" s="1"/>
  <c r="W8486" i="1"/>
  <c r="X8486" i="1" s="1"/>
  <c r="W8482" i="1"/>
  <c r="X8482" i="1" s="1"/>
  <c r="W8478" i="1"/>
  <c r="X8478" i="1" s="1"/>
  <c r="W8474" i="1"/>
  <c r="X8474" i="1" s="1"/>
  <c r="W8470" i="1"/>
  <c r="X8470" i="1" s="1"/>
  <c r="W8466" i="1"/>
  <c r="X8466" i="1" s="1"/>
  <c r="W8462" i="1"/>
  <c r="X8462" i="1" s="1"/>
  <c r="W8458" i="1"/>
  <c r="X8458" i="1" s="1"/>
  <c r="W8454" i="1"/>
  <c r="X8454" i="1" s="1"/>
  <c r="W8450" i="1"/>
  <c r="X8450" i="1" s="1"/>
  <c r="W8446" i="1"/>
  <c r="X8446" i="1" s="1"/>
  <c r="W8442" i="1"/>
  <c r="X8442" i="1" s="1"/>
  <c r="W8438" i="1"/>
  <c r="X8438" i="1" s="1"/>
  <c r="W8434" i="1"/>
  <c r="X8434" i="1" s="1"/>
  <c r="W8430" i="1"/>
  <c r="X8430" i="1" s="1"/>
  <c r="W8426" i="1"/>
  <c r="X8426" i="1" s="1"/>
  <c r="W8422" i="1"/>
  <c r="X8422" i="1" s="1"/>
  <c r="W8418" i="1"/>
  <c r="X8418" i="1" s="1"/>
  <c r="W8414" i="1"/>
  <c r="X8414" i="1" s="1"/>
  <c r="W8410" i="1"/>
  <c r="X8410" i="1" s="1"/>
  <c r="W8406" i="1"/>
  <c r="X8406" i="1" s="1"/>
  <c r="W8402" i="1"/>
  <c r="X8402" i="1" s="1"/>
  <c r="W8398" i="1"/>
  <c r="X8398" i="1" s="1"/>
  <c r="W8394" i="1"/>
  <c r="X8394" i="1" s="1"/>
  <c r="W8390" i="1"/>
  <c r="X8390" i="1" s="1"/>
  <c r="W8386" i="1"/>
  <c r="X8386" i="1" s="1"/>
  <c r="W8382" i="1"/>
  <c r="X8382" i="1" s="1"/>
  <c r="W8378" i="1"/>
  <c r="X8378" i="1" s="1"/>
  <c r="W8374" i="1"/>
  <c r="X8374" i="1" s="1"/>
  <c r="W8370" i="1"/>
  <c r="X8370" i="1" s="1"/>
  <c r="W8366" i="1"/>
  <c r="X8366" i="1" s="1"/>
  <c r="W8362" i="1"/>
  <c r="X8362" i="1" s="1"/>
  <c r="W8358" i="1"/>
  <c r="X8358" i="1" s="1"/>
  <c r="W8354" i="1"/>
  <c r="X8354" i="1" s="1"/>
  <c r="W8350" i="1"/>
  <c r="X8350" i="1" s="1"/>
  <c r="W8346" i="1"/>
  <c r="X8346" i="1" s="1"/>
  <c r="W8342" i="1"/>
  <c r="X8342" i="1" s="1"/>
  <c r="W8338" i="1"/>
  <c r="X8338" i="1" s="1"/>
  <c r="W8334" i="1"/>
  <c r="X8334" i="1" s="1"/>
  <c r="W8330" i="1"/>
  <c r="X8330" i="1" s="1"/>
  <c r="W8326" i="1"/>
  <c r="X8326" i="1" s="1"/>
  <c r="W8322" i="1"/>
  <c r="X8322" i="1" s="1"/>
  <c r="W8318" i="1"/>
  <c r="X8318" i="1" s="1"/>
  <c r="W8314" i="1"/>
  <c r="X8314" i="1" s="1"/>
  <c r="W8310" i="1"/>
  <c r="X8310" i="1" s="1"/>
  <c r="W8306" i="1"/>
  <c r="X8306" i="1" s="1"/>
  <c r="W8302" i="1"/>
  <c r="X8302" i="1" s="1"/>
  <c r="W8298" i="1"/>
  <c r="X8298" i="1" s="1"/>
  <c r="W8294" i="1"/>
  <c r="X8294" i="1" s="1"/>
  <c r="W8290" i="1"/>
  <c r="X8290" i="1" s="1"/>
  <c r="W8286" i="1"/>
  <c r="X8286" i="1" s="1"/>
  <c r="W8282" i="1"/>
  <c r="X8282" i="1" s="1"/>
  <c r="W8278" i="1"/>
  <c r="X8278" i="1" s="1"/>
  <c r="W8274" i="1"/>
  <c r="X8274" i="1" s="1"/>
  <c r="W8270" i="1"/>
  <c r="X8270" i="1" s="1"/>
  <c r="W8266" i="1"/>
  <c r="X8266" i="1" s="1"/>
  <c r="W8262" i="1"/>
  <c r="X8262" i="1" s="1"/>
  <c r="W8258" i="1"/>
  <c r="X8258" i="1" s="1"/>
  <c r="W8254" i="1"/>
  <c r="X8254" i="1" s="1"/>
  <c r="W8250" i="1"/>
  <c r="X8250" i="1" s="1"/>
  <c r="W8246" i="1"/>
  <c r="X8246" i="1" s="1"/>
  <c r="W8242" i="1"/>
  <c r="X8242" i="1" s="1"/>
  <c r="W8238" i="1"/>
  <c r="X8238" i="1" s="1"/>
  <c r="W8234" i="1"/>
  <c r="X8234" i="1" s="1"/>
  <c r="W8230" i="1"/>
  <c r="X8230" i="1" s="1"/>
  <c r="W8226" i="1"/>
  <c r="X8226" i="1" s="1"/>
  <c r="W8222" i="1"/>
  <c r="X8222" i="1" s="1"/>
  <c r="W8218" i="1"/>
  <c r="X8218" i="1" s="1"/>
  <c r="W8214" i="1"/>
  <c r="X8214" i="1" s="1"/>
  <c r="W8210" i="1"/>
  <c r="X8210" i="1" s="1"/>
  <c r="W8206" i="1"/>
  <c r="X8206" i="1" s="1"/>
  <c r="W8202" i="1"/>
  <c r="X8202" i="1" s="1"/>
  <c r="W8198" i="1"/>
  <c r="X8198" i="1" s="1"/>
  <c r="W8194" i="1"/>
  <c r="X8194" i="1" s="1"/>
  <c r="W8190" i="1"/>
  <c r="X8190" i="1" s="1"/>
  <c r="W8186" i="1"/>
  <c r="X8186" i="1" s="1"/>
  <c r="W8182" i="1"/>
  <c r="X8182" i="1" s="1"/>
  <c r="W8178" i="1"/>
  <c r="X8178" i="1" s="1"/>
  <c r="W8174" i="1"/>
  <c r="X8174" i="1" s="1"/>
  <c r="W8170" i="1"/>
  <c r="X8170" i="1" s="1"/>
  <c r="W8166" i="1"/>
  <c r="X8166" i="1" s="1"/>
  <c r="W8162" i="1"/>
  <c r="X8162" i="1" s="1"/>
  <c r="W8158" i="1"/>
  <c r="X8158" i="1" s="1"/>
  <c r="W8154" i="1"/>
  <c r="X8154" i="1" s="1"/>
  <c r="W8150" i="1"/>
  <c r="X8150" i="1" s="1"/>
  <c r="W8146" i="1"/>
  <c r="X8146" i="1" s="1"/>
  <c r="W8142" i="1"/>
  <c r="X8142" i="1" s="1"/>
  <c r="W8138" i="1"/>
  <c r="X8138" i="1" s="1"/>
  <c r="W8134" i="1"/>
  <c r="X8134" i="1" s="1"/>
  <c r="W8130" i="1"/>
  <c r="X8130" i="1" s="1"/>
  <c r="W8126" i="1"/>
  <c r="X8126" i="1" s="1"/>
  <c r="W8122" i="1"/>
  <c r="X8122" i="1" s="1"/>
  <c r="W8118" i="1"/>
  <c r="X8118" i="1" s="1"/>
  <c r="W8114" i="1"/>
  <c r="X8114" i="1" s="1"/>
  <c r="W8110" i="1"/>
  <c r="X8110" i="1" s="1"/>
  <c r="W8106" i="1"/>
  <c r="X8106" i="1" s="1"/>
  <c r="W8102" i="1"/>
  <c r="X8102" i="1" s="1"/>
  <c r="W8098" i="1"/>
  <c r="X8098" i="1" s="1"/>
  <c r="W8094" i="1"/>
  <c r="X8094" i="1" s="1"/>
  <c r="W8090" i="1"/>
  <c r="X8090" i="1" s="1"/>
  <c r="W8086" i="1"/>
  <c r="X8086" i="1" s="1"/>
  <c r="W8082" i="1"/>
  <c r="X8082" i="1" s="1"/>
  <c r="W8078" i="1"/>
  <c r="X8078" i="1" s="1"/>
  <c r="W8074" i="1"/>
  <c r="X8074" i="1" s="1"/>
  <c r="W8070" i="1"/>
  <c r="X8070" i="1" s="1"/>
  <c r="W8066" i="1"/>
  <c r="X8066" i="1" s="1"/>
  <c r="W8062" i="1"/>
  <c r="X8062" i="1" s="1"/>
  <c r="W8058" i="1"/>
  <c r="X8058" i="1" s="1"/>
  <c r="W8054" i="1"/>
  <c r="X8054" i="1" s="1"/>
  <c r="W8050" i="1"/>
  <c r="X8050" i="1" s="1"/>
  <c r="W8046" i="1"/>
  <c r="X8046" i="1" s="1"/>
  <c r="W8042" i="1"/>
  <c r="X8042" i="1" s="1"/>
  <c r="W8038" i="1"/>
  <c r="X8038" i="1" s="1"/>
  <c r="W8034" i="1"/>
  <c r="X8034" i="1" s="1"/>
  <c r="W8030" i="1"/>
  <c r="X8030" i="1" s="1"/>
  <c r="W8026" i="1"/>
  <c r="X8026" i="1" s="1"/>
  <c r="W8022" i="1"/>
  <c r="X8022" i="1" s="1"/>
  <c r="W8018" i="1"/>
  <c r="X8018" i="1" s="1"/>
  <c r="W8014" i="1"/>
  <c r="X8014" i="1" s="1"/>
  <c r="W8010" i="1"/>
  <c r="X8010" i="1" s="1"/>
  <c r="W8006" i="1"/>
  <c r="X8006" i="1" s="1"/>
  <c r="W8002" i="1"/>
  <c r="X8002" i="1" s="1"/>
  <c r="W7998" i="1"/>
  <c r="X7998" i="1" s="1"/>
  <c r="W7994" i="1"/>
  <c r="X7994" i="1" s="1"/>
  <c r="W7990" i="1"/>
  <c r="X7990" i="1" s="1"/>
  <c r="W7986" i="1"/>
  <c r="X7986" i="1" s="1"/>
  <c r="W7982" i="1"/>
  <c r="X7982" i="1" s="1"/>
  <c r="W7978" i="1"/>
  <c r="X7978" i="1" s="1"/>
  <c r="W7974" i="1"/>
  <c r="X7974" i="1" s="1"/>
  <c r="W7970" i="1"/>
  <c r="X7970" i="1" s="1"/>
  <c r="W7966" i="1"/>
  <c r="X7966" i="1" s="1"/>
  <c r="W7962" i="1"/>
  <c r="X7962" i="1" s="1"/>
  <c r="W7958" i="1"/>
  <c r="X7958" i="1" s="1"/>
  <c r="W7954" i="1"/>
  <c r="X7954" i="1" s="1"/>
  <c r="W7950" i="1"/>
  <c r="X7950" i="1" s="1"/>
  <c r="W7946" i="1"/>
  <c r="X7946" i="1" s="1"/>
  <c r="W7942" i="1"/>
  <c r="X7942" i="1" s="1"/>
  <c r="W7938" i="1"/>
  <c r="X7938" i="1" s="1"/>
  <c r="W7934" i="1"/>
  <c r="X7934" i="1" s="1"/>
  <c r="W7930" i="1"/>
  <c r="X7930" i="1" s="1"/>
  <c r="W7926" i="1"/>
  <c r="X7926" i="1" s="1"/>
  <c r="W7922" i="1"/>
  <c r="X7922" i="1" s="1"/>
  <c r="W7918" i="1"/>
  <c r="X7918" i="1" s="1"/>
  <c r="W7914" i="1"/>
  <c r="X7914" i="1" s="1"/>
  <c r="W7910" i="1"/>
  <c r="X7910" i="1" s="1"/>
  <c r="W7906" i="1"/>
  <c r="X7906" i="1" s="1"/>
  <c r="W7902" i="1"/>
  <c r="X7902" i="1" s="1"/>
  <c r="W7898" i="1"/>
  <c r="X7898" i="1" s="1"/>
  <c r="W7894" i="1"/>
  <c r="X7894" i="1" s="1"/>
  <c r="W7890" i="1"/>
  <c r="X7890" i="1" s="1"/>
  <c r="W7886" i="1"/>
  <c r="X7886" i="1" s="1"/>
  <c r="W7882" i="1"/>
  <c r="X7882" i="1" s="1"/>
  <c r="W7878" i="1"/>
  <c r="X7878" i="1" s="1"/>
  <c r="W7874" i="1"/>
  <c r="X7874" i="1" s="1"/>
  <c r="W7870" i="1"/>
  <c r="X7870" i="1" s="1"/>
  <c r="W7866" i="1"/>
  <c r="X7866" i="1" s="1"/>
  <c r="W7862" i="1"/>
  <c r="X7862" i="1" s="1"/>
  <c r="W7858" i="1"/>
  <c r="X7858" i="1" s="1"/>
  <c r="W7854" i="1"/>
  <c r="X7854" i="1" s="1"/>
  <c r="W7850" i="1"/>
  <c r="X7850" i="1" s="1"/>
  <c r="W7846" i="1"/>
  <c r="X7846" i="1" s="1"/>
  <c r="W7842" i="1"/>
  <c r="X7842" i="1" s="1"/>
  <c r="W7838" i="1"/>
  <c r="X7838" i="1" s="1"/>
  <c r="W7834" i="1"/>
  <c r="X7834" i="1" s="1"/>
  <c r="W7830" i="1"/>
  <c r="X7830" i="1" s="1"/>
  <c r="W7826" i="1"/>
  <c r="X7826" i="1" s="1"/>
  <c r="W7822" i="1"/>
  <c r="X7822" i="1" s="1"/>
  <c r="W7818" i="1"/>
  <c r="X7818" i="1" s="1"/>
  <c r="W7814" i="1"/>
  <c r="X7814" i="1" s="1"/>
  <c r="W7810" i="1"/>
  <c r="X7810" i="1" s="1"/>
  <c r="W7806" i="1"/>
  <c r="X7806" i="1" s="1"/>
  <c r="W7802" i="1"/>
  <c r="X7802" i="1" s="1"/>
  <c r="W7798" i="1"/>
  <c r="X7798" i="1" s="1"/>
  <c r="W7794" i="1"/>
  <c r="X7794" i="1" s="1"/>
  <c r="W7790" i="1"/>
  <c r="X7790" i="1" s="1"/>
  <c r="W7786" i="1"/>
  <c r="X7786" i="1" s="1"/>
  <c r="W7782" i="1"/>
  <c r="X7782" i="1" s="1"/>
  <c r="W7778" i="1"/>
  <c r="X7778" i="1" s="1"/>
  <c r="W7773" i="1"/>
  <c r="X7773" i="1" s="1"/>
  <c r="W7765" i="1"/>
  <c r="X7765" i="1" s="1"/>
  <c r="W7757" i="1"/>
  <c r="X7757" i="1" s="1"/>
  <c r="W7749" i="1"/>
  <c r="X7749" i="1" s="1"/>
  <c r="W7741" i="1"/>
  <c r="X7741" i="1" s="1"/>
  <c r="W7733" i="1"/>
  <c r="X7733" i="1" s="1"/>
  <c r="W7725" i="1"/>
  <c r="X7725" i="1" s="1"/>
  <c r="W7717" i="1"/>
  <c r="X7717" i="1" s="1"/>
  <c r="W7709" i="1"/>
  <c r="X7709" i="1" s="1"/>
  <c r="W7701" i="1"/>
  <c r="X7701" i="1" s="1"/>
  <c r="W7693" i="1"/>
  <c r="X7693" i="1" s="1"/>
  <c r="W7685" i="1"/>
  <c r="X7685" i="1" s="1"/>
  <c r="W7677" i="1"/>
  <c r="X7677" i="1" s="1"/>
  <c r="W7669" i="1"/>
  <c r="X7669" i="1" s="1"/>
  <c r="W7661" i="1"/>
  <c r="X7661" i="1" s="1"/>
  <c r="W7653" i="1"/>
  <c r="X7653" i="1" s="1"/>
  <c r="W7645" i="1"/>
  <c r="X7645" i="1" s="1"/>
  <c r="W7637" i="1"/>
  <c r="X7637" i="1" s="1"/>
  <c r="W7629" i="1"/>
  <c r="X7629" i="1" s="1"/>
  <c r="W7621" i="1"/>
  <c r="X7621" i="1" s="1"/>
  <c r="W7613" i="1"/>
  <c r="X7613" i="1" s="1"/>
  <c r="W7605" i="1"/>
  <c r="X7605" i="1" s="1"/>
  <c r="W7597" i="1"/>
  <c r="X7597" i="1" s="1"/>
  <c r="W7589" i="1"/>
  <c r="X7589" i="1" s="1"/>
  <c r="W7581" i="1"/>
  <c r="X7581" i="1" s="1"/>
  <c r="W7573" i="1"/>
  <c r="X7573" i="1" s="1"/>
  <c r="W7565" i="1"/>
  <c r="X7565" i="1" s="1"/>
  <c r="W7557" i="1"/>
  <c r="X7557" i="1" s="1"/>
  <c r="W7549" i="1"/>
  <c r="X7549" i="1" s="1"/>
  <c r="W8813" i="1"/>
  <c r="X8813" i="1" s="1"/>
  <c r="W8809" i="1"/>
  <c r="X8809" i="1" s="1"/>
  <c r="W8805" i="1"/>
  <c r="X8805" i="1" s="1"/>
  <c r="W8801" i="1"/>
  <c r="X8801" i="1" s="1"/>
  <c r="W8797" i="1"/>
  <c r="X8797" i="1" s="1"/>
  <c r="W8793" i="1"/>
  <c r="X8793" i="1" s="1"/>
  <c r="W8789" i="1"/>
  <c r="X8789" i="1" s="1"/>
  <c r="W8785" i="1"/>
  <c r="X8785" i="1" s="1"/>
  <c r="W8781" i="1"/>
  <c r="X8781" i="1" s="1"/>
  <c r="W8777" i="1"/>
  <c r="X8777" i="1" s="1"/>
  <c r="W8773" i="1"/>
  <c r="X8773" i="1" s="1"/>
  <c r="W8769" i="1"/>
  <c r="X8769" i="1" s="1"/>
  <c r="W8765" i="1"/>
  <c r="X8765" i="1" s="1"/>
  <c r="W8761" i="1"/>
  <c r="X8761" i="1" s="1"/>
  <c r="W8757" i="1"/>
  <c r="X8757" i="1" s="1"/>
  <c r="W8753" i="1"/>
  <c r="X8753" i="1" s="1"/>
  <c r="W8749" i="1"/>
  <c r="X8749" i="1" s="1"/>
  <c r="W8745" i="1"/>
  <c r="X8745" i="1" s="1"/>
  <c r="W8741" i="1"/>
  <c r="X8741" i="1" s="1"/>
  <c r="W8737" i="1"/>
  <c r="X8737" i="1" s="1"/>
  <c r="W8733" i="1"/>
  <c r="X8733" i="1" s="1"/>
  <c r="W8729" i="1"/>
  <c r="X8729" i="1" s="1"/>
  <c r="W8725" i="1"/>
  <c r="X8725" i="1" s="1"/>
  <c r="W8721" i="1"/>
  <c r="X8721" i="1" s="1"/>
  <c r="W8717" i="1"/>
  <c r="X8717" i="1" s="1"/>
  <c r="W8713" i="1"/>
  <c r="X8713" i="1" s="1"/>
  <c r="W8709" i="1"/>
  <c r="X8709" i="1" s="1"/>
  <c r="W8705" i="1"/>
  <c r="X8705" i="1" s="1"/>
  <c r="W8701" i="1"/>
  <c r="X8701" i="1" s="1"/>
  <c r="W8697" i="1"/>
  <c r="X8697" i="1" s="1"/>
  <c r="W8693" i="1"/>
  <c r="X8693" i="1" s="1"/>
  <c r="W8689" i="1"/>
  <c r="X8689" i="1" s="1"/>
  <c r="W8685" i="1"/>
  <c r="X8685" i="1" s="1"/>
  <c r="W8681" i="1"/>
  <c r="X8681" i="1" s="1"/>
  <c r="W8677" i="1"/>
  <c r="X8677" i="1" s="1"/>
  <c r="W8673" i="1"/>
  <c r="X8673" i="1" s="1"/>
  <c r="W8669" i="1"/>
  <c r="X8669" i="1" s="1"/>
  <c r="W8665" i="1"/>
  <c r="X8665" i="1" s="1"/>
  <c r="W8661" i="1"/>
  <c r="X8661" i="1" s="1"/>
  <c r="W8657" i="1"/>
  <c r="X8657" i="1" s="1"/>
  <c r="W8653" i="1"/>
  <c r="X8653" i="1" s="1"/>
  <c r="W8649" i="1"/>
  <c r="X8649" i="1" s="1"/>
  <c r="W8645" i="1"/>
  <c r="X8645" i="1" s="1"/>
  <c r="W8641" i="1"/>
  <c r="X8641" i="1" s="1"/>
  <c r="W8637" i="1"/>
  <c r="X8637" i="1" s="1"/>
  <c r="W8633" i="1"/>
  <c r="X8633" i="1" s="1"/>
  <c r="W8629" i="1"/>
  <c r="X8629" i="1" s="1"/>
  <c r="W8625" i="1"/>
  <c r="X8625" i="1" s="1"/>
  <c r="W8621" i="1"/>
  <c r="X8621" i="1" s="1"/>
  <c r="W8617" i="1"/>
  <c r="X8617" i="1" s="1"/>
  <c r="W8613" i="1"/>
  <c r="X8613" i="1" s="1"/>
  <c r="W8609" i="1"/>
  <c r="X8609" i="1" s="1"/>
  <c r="W8605" i="1"/>
  <c r="X8605" i="1" s="1"/>
  <c r="W8601" i="1"/>
  <c r="X8601" i="1" s="1"/>
  <c r="W8597" i="1"/>
  <c r="X8597" i="1" s="1"/>
  <c r="W8593" i="1"/>
  <c r="X8593" i="1" s="1"/>
  <c r="W8589" i="1"/>
  <c r="X8589" i="1" s="1"/>
  <c r="W8585" i="1"/>
  <c r="X8585" i="1" s="1"/>
  <c r="W8581" i="1"/>
  <c r="X8581" i="1" s="1"/>
  <c r="W8577" i="1"/>
  <c r="X8577" i="1" s="1"/>
  <c r="W8573" i="1"/>
  <c r="X8573" i="1" s="1"/>
  <c r="W8569" i="1"/>
  <c r="X8569" i="1" s="1"/>
  <c r="W8565" i="1"/>
  <c r="X8565" i="1" s="1"/>
  <c r="W8561" i="1"/>
  <c r="X8561" i="1" s="1"/>
  <c r="W8557" i="1"/>
  <c r="X8557" i="1" s="1"/>
  <c r="W8553" i="1"/>
  <c r="X8553" i="1" s="1"/>
  <c r="W8549" i="1"/>
  <c r="X8549" i="1" s="1"/>
  <c r="W8545" i="1"/>
  <c r="X8545" i="1" s="1"/>
  <c r="W8541" i="1"/>
  <c r="X8541" i="1" s="1"/>
  <c r="W8537" i="1"/>
  <c r="X8537" i="1" s="1"/>
  <c r="W8533" i="1"/>
  <c r="X8533" i="1" s="1"/>
  <c r="W8529" i="1"/>
  <c r="X8529" i="1" s="1"/>
  <c r="W8525" i="1"/>
  <c r="X8525" i="1" s="1"/>
  <c r="W8521" i="1"/>
  <c r="X8521" i="1" s="1"/>
  <c r="W8517" i="1"/>
  <c r="X8517" i="1" s="1"/>
  <c r="W8513" i="1"/>
  <c r="X8513" i="1" s="1"/>
  <c r="W8509" i="1"/>
  <c r="X8509" i="1" s="1"/>
  <c r="W8505" i="1"/>
  <c r="X8505" i="1" s="1"/>
  <c r="W8501" i="1"/>
  <c r="X8501" i="1" s="1"/>
  <c r="W8497" i="1"/>
  <c r="X8497" i="1" s="1"/>
  <c r="W8493" i="1"/>
  <c r="X8493" i="1" s="1"/>
  <c r="W8489" i="1"/>
  <c r="X8489" i="1" s="1"/>
  <c r="W8485" i="1"/>
  <c r="X8485" i="1" s="1"/>
  <c r="W8481" i="1"/>
  <c r="X8481" i="1" s="1"/>
  <c r="W8477" i="1"/>
  <c r="X8477" i="1" s="1"/>
  <c r="W8473" i="1"/>
  <c r="X8473" i="1" s="1"/>
  <c r="W8469" i="1"/>
  <c r="X8469" i="1" s="1"/>
  <c r="W8465" i="1"/>
  <c r="X8465" i="1" s="1"/>
  <c r="W8461" i="1"/>
  <c r="X8461" i="1" s="1"/>
  <c r="W8457" i="1"/>
  <c r="X8457" i="1" s="1"/>
  <c r="W8453" i="1"/>
  <c r="X8453" i="1" s="1"/>
  <c r="W8449" i="1"/>
  <c r="X8449" i="1" s="1"/>
  <c r="W8445" i="1"/>
  <c r="X8445" i="1" s="1"/>
  <c r="W8441" i="1"/>
  <c r="X8441" i="1" s="1"/>
  <c r="W8437" i="1"/>
  <c r="X8437" i="1" s="1"/>
  <c r="W8433" i="1"/>
  <c r="X8433" i="1" s="1"/>
  <c r="W8429" i="1"/>
  <c r="X8429" i="1" s="1"/>
  <c r="W8425" i="1"/>
  <c r="X8425" i="1" s="1"/>
  <c r="W8421" i="1"/>
  <c r="X8421" i="1" s="1"/>
  <c r="W8417" i="1"/>
  <c r="X8417" i="1" s="1"/>
  <c r="W8413" i="1"/>
  <c r="X8413" i="1" s="1"/>
  <c r="W8409" i="1"/>
  <c r="X8409" i="1" s="1"/>
  <c r="W8405" i="1"/>
  <c r="X8405" i="1" s="1"/>
  <c r="W8401" i="1"/>
  <c r="X8401" i="1" s="1"/>
  <c r="W8397" i="1"/>
  <c r="X8397" i="1" s="1"/>
  <c r="W8393" i="1"/>
  <c r="X8393" i="1" s="1"/>
  <c r="W8389" i="1"/>
  <c r="X8389" i="1" s="1"/>
  <c r="W8385" i="1"/>
  <c r="X8385" i="1" s="1"/>
  <c r="W8381" i="1"/>
  <c r="X8381" i="1" s="1"/>
  <c r="W8377" i="1"/>
  <c r="X8377" i="1" s="1"/>
  <c r="W8373" i="1"/>
  <c r="X8373" i="1" s="1"/>
  <c r="W8369" i="1"/>
  <c r="X8369" i="1" s="1"/>
  <c r="W8365" i="1"/>
  <c r="X8365" i="1" s="1"/>
  <c r="W8361" i="1"/>
  <c r="X8361" i="1" s="1"/>
  <c r="W8357" i="1"/>
  <c r="X8357" i="1" s="1"/>
  <c r="W8353" i="1"/>
  <c r="X8353" i="1" s="1"/>
  <c r="W8349" i="1"/>
  <c r="X8349" i="1" s="1"/>
  <c r="W8345" i="1"/>
  <c r="X8345" i="1" s="1"/>
  <c r="W8341" i="1"/>
  <c r="X8341" i="1" s="1"/>
  <c r="W8337" i="1"/>
  <c r="X8337" i="1" s="1"/>
  <c r="W8333" i="1"/>
  <c r="X8333" i="1" s="1"/>
  <c r="W8329" i="1"/>
  <c r="X8329" i="1" s="1"/>
  <c r="W8325" i="1"/>
  <c r="X8325" i="1" s="1"/>
  <c r="W8321" i="1"/>
  <c r="X8321" i="1" s="1"/>
  <c r="W8317" i="1"/>
  <c r="X8317" i="1" s="1"/>
  <c r="W8313" i="1"/>
  <c r="X8313" i="1" s="1"/>
  <c r="W8309" i="1"/>
  <c r="X8309" i="1" s="1"/>
  <c r="W8305" i="1"/>
  <c r="X8305" i="1" s="1"/>
  <c r="W8301" i="1"/>
  <c r="X8301" i="1" s="1"/>
  <c r="W8297" i="1"/>
  <c r="X8297" i="1" s="1"/>
  <c r="W8293" i="1"/>
  <c r="X8293" i="1" s="1"/>
  <c r="W8289" i="1"/>
  <c r="X8289" i="1" s="1"/>
  <c r="W8285" i="1"/>
  <c r="X8285" i="1" s="1"/>
  <c r="W8281" i="1"/>
  <c r="X8281" i="1" s="1"/>
  <c r="W8277" i="1"/>
  <c r="X8277" i="1" s="1"/>
  <c r="W8273" i="1"/>
  <c r="X8273" i="1" s="1"/>
  <c r="W8269" i="1"/>
  <c r="X8269" i="1" s="1"/>
  <c r="W8265" i="1"/>
  <c r="X8265" i="1" s="1"/>
  <c r="W8261" i="1"/>
  <c r="X8261" i="1" s="1"/>
  <c r="W8257" i="1"/>
  <c r="X8257" i="1" s="1"/>
  <c r="W8253" i="1"/>
  <c r="X8253" i="1" s="1"/>
  <c r="W8249" i="1"/>
  <c r="X8249" i="1" s="1"/>
  <c r="W8245" i="1"/>
  <c r="X8245" i="1" s="1"/>
  <c r="W8241" i="1"/>
  <c r="X8241" i="1" s="1"/>
  <c r="W8237" i="1"/>
  <c r="X8237" i="1" s="1"/>
  <c r="W8233" i="1"/>
  <c r="X8233" i="1" s="1"/>
  <c r="W8229" i="1"/>
  <c r="X8229" i="1" s="1"/>
  <c r="W8225" i="1"/>
  <c r="X8225" i="1" s="1"/>
  <c r="W8221" i="1"/>
  <c r="X8221" i="1" s="1"/>
  <c r="W8217" i="1"/>
  <c r="X8217" i="1" s="1"/>
  <c r="W8213" i="1"/>
  <c r="X8213" i="1" s="1"/>
  <c r="W8209" i="1"/>
  <c r="X8209" i="1" s="1"/>
  <c r="W8205" i="1"/>
  <c r="X8205" i="1" s="1"/>
  <c r="W8201" i="1"/>
  <c r="X8201" i="1" s="1"/>
  <c r="W8197" i="1"/>
  <c r="X8197" i="1" s="1"/>
  <c r="W8193" i="1"/>
  <c r="X8193" i="1" s="1"/>
  <c r="W8189" i="1"/>
  <c r="X8189" i="1" s="1"/>
  <c r="W8185" i="1"/>
  <c r="X8185" i="1" s="1"/>
  <c r="W8181" i="1"/>
  <c r="X8181" i="1" s="1"/>
  <c r="W8177" i="1"/>
  <c r="X8177" i="1" s="1"/>
  <c r="W8173" i="1"/>
  <c r="X8173" i="1" s="1"/>
  <c r="W8169" i="1"/>
  <c r="X8169" i="1" s="1"/>
  <c r="W8165" i="1"/>
  <c r="X8165" i="1" s="1"/>
  <c r="W8161" i="1"/>
  <c r="X8161" i="1" s="1"/>
  <c r="W8157" i="1"/>
  <c r="X8157" i="1" s="1"/>
  <c r="W8153" i="1"/>
  <c r="X8153" i="1" s="1"/>
  <c r="W8149" i="1"/>
  <c r="X8149" i="1" s="1"/>
  <c r="W8145" i="1"/>
  <c r="X8145" i="1" s="1"/>
  <c r="W8141" i="1"/>
  <c r="X8141" i="1" s="1"/>
  <c r="W8137" i="1"/>
  <c r="X8137" i="1" s="1"/>
  <c r="W8133" i="1"/>
  <c r="X8133" i="1" s="1"/>
  <c r="W8129" i="1"/>
  <c r="X8129" i="1" s="1"/>
  <c r="W8125" i="1"/>
  <c r="X8125" i="1" s="1"/>
  <c r="W8121" i="1"/>
  <c r="X8121" i="1" s="1"/>
  <c r="W8117" i="1"/>
  <c r="X8117" i="1" s="1"/>
  <c r="W8113" i="1"/>
  <c r="X8113" i="1" s="1"/>
  <c r="W8109" i="1"/>
  <c r="X8109" i="1" s="1"/>
  <c r="W8105" i="1"/>
  <c r="X8105" i="1" s="1"/>
  <c r="W8101" i="1"/>
  <c r="X8101" i="1" s="1"/>
  <c r="W8097" i="1"/>
  <c r="X8097" i="1" s="1"/>
  <c r="W8093" i="1"/>
  <c r="X8093" i="1" s="1"/>
  <c r="W8089" i="1"/>
  <c r="X8089" i="1" s="1"/>
  <c r="W8085" i="1"/>
  <c r="X8085" i="1" s="1"/>
  <c r="W8081" i="1"/>
  <c r="X8081" i="1" s="1"/>
  <c r="W8077" i="1"/>
  <c r="X8077" i="1" s="1"/>
  <c r="W8073" i="1"/>
  <c r="X8073" i="1" s="1"/>
  <c r="W8069" i="1"/>
  <c r="X8069" i="1" s="1"/>
  <c r="W8065" i="1"/>
  <c r="X8065" i="1" s="1"/>
  <c r="W8061" i="1"/>
  <c r="X8061" i="1" s="1"/>
  <c r="W8057" i="1"/>
  <c r="X8057" i="1" s="1"/>
  <c r="W8053" i="1"/>
  <c r="X8053" i="1" s="1"/>
  <c r="W8049" i="1"/>
  <c r="X8049" i="1" s="1"/>
  <c r="W8045" i="1"/>
  <c r="X8045" i="1" s="1"/>
  <c r="W8041" i="1"/>
  <c r="X8041" i="1" s="1"/>
  <c r="W8037" i="1"/>
  <c r="X8037" i="1" s="1"/>
  <c r="W8033" i="1"/>
  <c r="X8033" i="1" s="1"/>
  <c r="W8029" i="1"/>
  <c r="X8029" i="1" s="1"/>
  <c r="W8025" i="1"/>
  <c r="X8025" i="1" s="1"/>
  <c r="W8021" i="1"/>
  <c r="X8021" i="1" s="1"/>
  <c r="W8017" i="1"/>
  <c r="X8017" i="1" s="1"/>
  <c r="W8013" i="1"/>
  <c r="X8013" i="1" s="1"/>
  <c r="W8009" i="1"/>
  <c r="X8009" i="1" s="1"/>
  <c r="W8005" i="1"/>
  <c r="X8005" i="1" s="1"/>
  <c r="W8001" i="1"/>
  <c r="X8001" i="1" s="1"/>
  <c r="W7997" i="1"/>
  <c r="X7997" i="1" s="1"/>
  <c r="W7993" i="1"/>
  <c r="X7993" i="1" s="1"/>
  <c r="W7989" i="1"/>
  <c r="X7989" i="1" s="1"/>
  <c r="W7985" i="1"/>
  <c r="X7985" i="1" s="1"/>
  <c r="W7981" i="1"/>
  <c r="X7981" i="1" s="1"/>
  <c r="W7977" i="1"/>
  <c r="X7977" i="1" s="1"/>
  <c r="W7973" i="1"/>
  <c r="X7973" i="1" s="1"/>
  <c r="W7969" i="1"/>
  <c r="X7969" i="1" s="1"/>
  <c r="W7965" i="1"/>
  <c r="X7965" i="1" s="1"/>
  <c r="W7961" i="1"/>
  <c r="X7961" i="1" s="1"/>
  <c r="W7957" i="1"/>
  <c r="X7957" i="1" s="1"/>
  <c r="W7953" i="1"/>
  <c r="X7953" i="1" s="1"/>
  <c r="W7949" i="1"/>
  <c r="X7949" i="1" s="1"/>
  <c r="W7945" i="1"/>
  <c r="X7945" i="1" s="1"/>
  <c r="W7941" i="1"/>
  <c r="X7941" i="1" s="1"/>
  <c r="W7937" i="1"/>
  <c r="X7937" i="1" s="1"/>
  <c r="W7933" i="1"/>
  <c r="X7933" i="1" s="1"/>
  <c r="W7929" i="1"/>
  <c r="X7929" i="1" s="1"/>
  <c r="W7925" i="1"/>
  <c r="X7925" i="1" s="1"/>
  <c r="W7921" i="1"/>
  <c r="X7921" i="1" s="1"/>
  <c r="W7917" i="1"/>
  <c r="X7917" i="1" s="1"/>
  <c r="W7913" i="1"/>
  <c r="X7913" i="1" s="1"/>
  <c r="W7909" i="1"/>
  <c r="X7909" i="1" s="1"/>
  <c r="W7905" i="1"/>
  <c r="X7905" i="1" s="1"/>
  <c r="W7901" i="1"/>
  <c r="X7901" i="1" s="1"/>
  <c r="W7897" i="1"/>
  <c r="X7897" i="1" s="1"/>
  <c r="W7893" i="1"/>
  <c r="X7893" i="1" s="1"/>
  <c r="W7889" i="1"/>
  <c r="X7889" i="1" s="1"/>
  <c r="W7885" i="1"/>
  <c r="X7885" i="1" s="1"/>
  <c r="W7881" i="1"/>
  <c r="X7881" i="1" s="1"/>
  <c r="W7877" i="1"/>
  <c r="X7877" i="1" s="1"/>
  <c r="W7873" i="1"/>
  <c r="X7873" i="1" s="1"/>
  <c r="W7869" i="1"/>
  <c r="X7869" i="1" s="1"/>
  <c r="W7865" i="1"/>
  <c r="X7865" i="1" s="1"/>
  <c r="W7861" i="1"/>
  <c r="X7861" i="1" s="1"/>
  <c r="W7857" i="1"/>
  <c r="X7857" i="1" s="1"/>
  <c r="W7853" i="1"/>
  <c r="X7853" i="1" s="1"/>
  <c r="W7849" i="1"/>
  <c r="X7849" i="1" s="1"/>
  <c r="W7845" i="1"/>
  <c r="X7845" i="1" s="1"/>
  <c r="W7841" i="1"/>
  <c r="X7841" i="1" s="1"/>
  <c r="W7837" i="1"/>
  <c r="X7837" i="1" s="1"/>
  <c r="W7833" i="1"/>
  <c r="X7833" i="1" s="1"/>
  <c r="W7829" i="1"/>
  <c r="X7829" i="1" s="1"/>
  <c r="W7825" i="1"/>
  <c r="X7825" i="1" s="1"/>
  <c r="W7821" i="1"/>
  <c r="X7821" i="1" s="1"/>
  <c r="W7817" i="1"/>
  <c r="X7817" i="1" s="1"/>
  <c r="W7813" i="1"/>
  <c r="X7813" i="1" s="1"/>
  <c r="W7809" i="1"/>
  <c r="X7809" i="1" s="1"/>
  <c r="W7805" i="1"/>
  <c r="X7805" i="1" s="1"/>
  <c r="W7801" i="1"/>
  <c r="X7801" i="1" s="1"/>
  <c r="W7797" i="1"/>
  <c r="X7797" i="1" s="1"/>
  <c r="W7793" i="1"/>
  <c r="X7793" i="1" s="1"/>
  <c r="W7789" i="1"/>
  <c r="X7789" i="1" s="1"/>
  <c r="W7785" i="1"/>
  <c r="X7785" i="1" s="1"/>
  <c r="W7781" i="1"/>
  <c r="X7781" i="1" s="1"/>
  <c r="W7777" i="1"/>
  <c r="X7777" i="1" s="1"/>
  <c r="W7771" i="1"/>
  <c r="X7771" i="1" s="1"/>
  <c r="W7763" i="1"/>
  <c r="X7763" i="1" s="1"/>
  <c r="W7755" i="1"/>
  <c r="X7755" i="1" s="1"/>
  <c r="W7747" i="1"/>
  <c r="X7747" i="1" s="1"/>
  <c r="W7739" i="1"/>
  <c r="X7739" i="1" s="1"/>
  <c r="W7731" i="1"/>
  <c r="X7731" i="1" s="1"/>
  <c r="W7723" i="1"/>
  <c r="X7723" i="1" s="1"/>
  <c r="W7715" i="1"/>
  <c r="X7715" i="1" s="1"/>
  <c r="W7707" i="1"/>
  <c r="X7707" i="1" s="1"/>
  <c r="W7699" i="1"/>
  <c r="X7699" i="1" s="1"/>
  <c r="W7691" i="1"/>
  <c r="X7691" i="1" s="1"/>
  <c r="W7683" i="1"/>
  <c r="X7683" i="1" s="1"/>
  <c r="W7675" i="1"/>
  <c r="X7675" i="1" s="1"/>
  <c r="W7667" i="1"/>
  <c r="X7667" i="1" s="1"/>
  <c r="W7659" i="1"/>
  <c r="X7659" i="1" s="1"/>
  <c r="W7651" i="1"/>
  <c r="X7651" i="1" s="1"/>
  <c r="W7643" i="1"/>
  <c r="X7643" i="1" s="1"/>
  <c r="W7635" i="1"/>
  <c r="X7635" i="1" s="1"/>
  <c r="W7627" i="1"/>
  <c r="X7627" i="1" s="1"/>
  <c r="W7619" i="1"/>
  <c r="X7619" i="1" s="1"/>
  <c r="W7611" i="1"/>
  <c r="X7611" i="1" s="1"/>
  <c r="W7603" i="1"/>
  <c r="X7603" i="1" s="1"/>
  <c r="W7595" i="1"/>
  <c r="X7595" i="1" s="1"/>
  <c r="W7587" i="1"/>
  <c r="X7587" i="1" s="1"/>
  <c r="W7579" i="1"/>
  <c r="X7579" i="1" s="1"/>
  <c r="W7571" i="1"/>
  <c r="X7571" i="1" s="1"/>
  <c r="W7563" i="1"/>
  <c r="X7563" i="1" s="1"/>
  <c r="W7555" i="1"/>
  <c r="X7555" i="1" s="1"/>
  <c r="W7547" i="1"/>
  <c r="X7547" i="1" s="1"/>
  <c r="W8816" i="1"/>
  <c r="X8816" i="1" s="1"/>
  <c r="W8812" i="1"/>
  <c r="X8812" i="1" s="1"/>
  <c r="W8808" i="1"/>
  <c r="X8808" i="1" s="1"/>
  <c r="W8804" i="1"/>
  <c r="X8804" i="1" s="1"/>
  <c r="W8800" i="1"/>
  <c r="X8800" i="1" s="1"/>
  <c r="W8796" i="1"/>
  <c r="X8796" i="1" s="1"/>
  <c r="W8792" i="1"/>
  <c r="X8792" i="1" s="1"/>
  <c r="W8788" i="1"/>
  <c r="X8788" i="1" s="1"/>
  <c r="W8784" i="1"/>
  <c r="X8784" i="1" s="1"/>
  <c r="W8780" i="1"/>
  <c r="X8780" i="1" s="1"/>
  <c r="W8776" i="1"/>
  <c r="X8776" i="1" s="1"/>
  <c r="W8772" i="1"/>
  <c r="X8772" i="1" s="1"/>
  <c r="W8768" i="1"/>
  <c r="X8768" i="1" s="1"/>
  <c r="W8764" i="1"/>
  <c r="X8764" i="1" s="1"/>
  <c r="W8760" i="1"/>
  <c r="X8760" i="1" s="1"/>
  <c r="W8756" i="1"/>
  <c r="X8756" i="1" s="1"/>
  <c r="W8752" i="1"/>
  <c r="X8752" i="1" s="1"/>
  <c r="W8748" i="1"/>
  <c r="X8748" i="1" s="1"/>
  <c r="W8744" i="1"/>
  <c r="X8744" i="1" s="1"/>
  <c r="W8740" i="1"/>
  <c r="X8740" i="1" s="1"/>
  <c r="W8736" i="1"/>
  <c r="X8736" i="1" s="1"/>
  <c r="W8732" i="1"/>
  <c r="X8732" i="1" s="1"/>
  <c r="W8728" i="1"/>
  <c r="X8728" i="1" s="1"/>
  <c r="W8724" i="1"/>
  <c r="X8724" i="1" s="1"/>
  <c r="W8720" i="1"/>
  <c r="X8720" i="1" s="1"/>
  <c r="W8716" i="1"/>
  <c r="X8716" i="1" s="1"/>
  <c r="W8712" i="1"/>
  <c r="X8712" i="1" s="1"/>
  <c r="W8708" i="1"/>
  <c r="X8708" i="1" s="1"/>
  <c r="W8704" i="1"/>
  <c r="X8704" i="1" s="1"/>
  <c r="W8700" i="1"/>
  <c r="X8700" i="1" s="1"/>
  <c r="W8696" i="1"/>
  <c r="X8696" i="1" s="1"/>
  <c r="W8692" i="1"/>
  <c r="X8692" i="1" s="1"/>
  <c r="W8688" i="1"/>
  <c r="X8688" i="1" s="1"/>
  <c r="W8684" i="1"/>
  <c r="X8684" i="1" s="1"/>
  <c r="W8680" i="1"/>
  <c r="X8680" i="1" s="1"/>
  <c r="W8676" i="1"/>
  <c r="X8676" i="1" s="1"/>
  <c r="W8672" i="1"/>
  <c r="X8672" i="1" s="1"/>
  <c r="W8668" i="1"/>
  <c r="X8668" i="1" s="1"/>
  <c r="W8664" i="1"/>
  <c r="X8664" i="1" s="1"/>
  <c r="W8660" i="1"/>
  <c r="X8660" i="1" s="1"/>
  <c r="W8656" i="1"/>
  <c r="X8656" i="1" s="1"/>
  <c r="W8652" i="1"/>
  <c r="X8652" i="1" s="1"/>
  <c r="W8648" i="1"/>
  <c r="X8648" i="1" s="1"/>
  <c r="W8644" i="1"/>
  <c r="X8644" i="1" s="1"/>
  <c r="W8640" i="1"/>
  <c r="X8640" i="1" s="1"/>
  <c r="W8636" i="1"/>
  <c r="X8636" i="1" s="1"/>
  <c r="W8632" i="1"/>
  <c r="X8632" i="1" s="1"/>
  <c r="W8628" i="1"/>
  <c r="X8628" i="1" s="1"/>
  <c r="W8624" i="1"/>
  <c r="X8624" i="1" s="1"/>
  <c r="W8620" i="1"/>
  <c r="X8620" i="1" s="1"/>
  <c r="W8616" i="1"/>
  <c r="X8616" i="1" s="1"/>
  <c r="W8612" i="1"/>
  <c r="X8612" i="1" s="1"/>
  <c r="W8608" i="1"/>
  <c r="X8608" i="1" s="1"/>
  <c r="W8604" i="1"/>
  <c r="X8604" i="1" s="1"/>
  <c r="W8600" i="1"/>
  <c r="X8600" i="1" s="1"/>
  <c r="W8596" i="1"/>
  <c r="X8596" i="1" s="1"/>
  <c r="W8592" i="1"/>
  <c r="X8592" i="1" s="1"/>
  <c r="W8588" i="1"/>
  <c r="X8588" i="1" s="1"/>
  <c r="W8584" i="1"/>
  <c r="X8584" i="1" s="1"/>
  <c r="W8580" i="1"/>
  <c r="X8580" i="1" s="1"/>
  <c r="W8576" i="1"/>
  <c r="X8576" i="1" s="1"/>
  <c r="W8572" i="1"/>
  <c r="X8572" i="1" s="1"/>
  <c r="W8568" i="1"/>
  <c r="X8568" i="1" s="1"/>
  <c r="W8564" i="1"/>
  <c r="X8564" i="1" s="1"/>
  <c r="W8560" i="1"/>
  <c r="X8560" i="1" s="1"/>
  <c r="W8556" i="1"/>
  <c r="X8556" i="1" s="1"/>
  <c r="W8552" i="1"/>
  <c r="X8552" i="1" s="1"/>
  <c r="W8548" i="1"/>
  <c r="X8548" i="1" s="1"/>
  <c r="W8544" i="1"/>
  <c r="X8544" i="1" s="1"/>
  <c r="W8540" i="1"/>
  <c r="X8540" i="1" s="1"/>
  <c r="W8536" i="1"/>
  <c r="X8536" i="1" s="1"/>
  <c r="W8532" i="1"/>
  <c r="X8532" i="1" s="1"/>
  <c r="W8528" i="1"/>
  <c r="X8528" i="1" s="1"/>
  <c r="W8524" i="1"/>
  <c r="X8524" i="1" s="1"/>
  <c r="W8520" i="1"/>
  <c r="X8520" i="1" s="1"/>
  <c r="W8516" i="1"/>
  <c r="X8516" i="1" s="1"/>
  <c r="W8512" i="1"/>
  <c r="X8512" i="1" s="1"/>
  <c r="W8508" i="1"/>
  <c r="X8508" i="1" s="1"/>
  <c r="W8504" i="1"/>
  <c r="X8504" i="1" s="1"/>
  <c r="W8500" i="1"/>
  <c r="X8500" i="1" s="1"/>
  <c r="W8496" i="1"/>
  <c r="X8496" i="1" s="1"/>
  <c r="W8492" i="1"/>
  <c r="X8492" i="1" s="1"/>
  <c r="W8488" i="1"/>
  <c r="X8488" i="1" s="1"/>
  <c r="W8484" i="1"/>
  <c r="X8484" i="1" s="1"/>
  <c r="W8480" i="1"/>
  <c r="X8480" i="1" s="1"/>
  <c r="W8476" i="1"/>
  <c r="X8476" i="1" s="1"/>
  <c r="W8472" i="1"/>
  <c r="X8472" i="1" s="1"/>
  <c r="W8468" i="1"/>
  <c r="X8468" i="1" s="1"/>
  <c r="W8464" i="1"/>
  <c r="X8464" i="1" s="1"/>
  <c r="W8460" i="1"/>
  <c r="X8460" i="1" s="1"/>
  <c r="W8456" i="1"/>
  <c r="X8456" i="1" s="1"/>
  <c r="W8452" i="1"/>
  <c r="X8452" i="1" s="1"/>
  <c r="W8448" i="1"/>
  <c r="X8448" i="1" s="1"/>
  <c r="W8444" i="1"/>
  <c r="X8444" i="1" s="1"/>
  <c r="W8440" i="1"/>
  <c r="X8440" i="1" s="1"/>
  <c r="W8436" i="1"/>
  <c r="X8436" i="1" s="1"/>
  <c r="W8432" i="1"/>
  <c r="X8432" i="1" s="1"/>
  <c r="W8428" i="1"/>
  <c r="X8428" i="1" s="1"/>
  <c r="W8424" i="1"/>
  <c r="X8424" i="1" s="1"/>
  <c r="W8420" i="1"/>
  <c r="X8420" i="1" s="1"/>
  <c r="W8416" i="1"/>
  <c r="X8416" i="1" s="1"/>
  <c r="W8412" i="1"/>
  <c r="X8412" i="1" s="1"/>
  <c r="W8408" i="1"/>
  <c r="X8408" i="1" s="1"/>
  <c r="W8404" i="1"/>
  <c r="X8404" i="1" s="1"/>
  <c r="W8400" i="1"/>
  <c r="X8400" i="1" s="1"/>
  <c r="W8396" i="1"/>
  <c r="X8396" i="1" s="1"/>
  <c r="W8392" i="1"/>
  <c r="X8392" i="1" s="1"/>
  <c r="W8388" i="1"/>
  <c r="X8388" i="1" s="1"/>
  <c r="W8384" i="1"/>
  <c r="X8384" i="1" s="1"/>
  <c r="W8380" i="1"/>
  <c r="X8380" i="1" s="1"/>
  <c r="W8376" i="1"/>
  <c r="X8376" i="1" s="1"/>
  <c r="W8372" i="1"/>
  <c r="X8372" i="1" s="1"/>
  <c r="W8368" i="1"/>
  <c r="X8368" i="1" s="1"/>
  <c r="W8364" i="1"/>
  <c r="X8364" i="1" s="1"/>
  <c r="W8360" i="1"/>
  <c r="X8360" i="1" s="1"/>
  <c r="W8356" i="1"/>
  <c r="X8356" i="1" s="1"/>
  <c r="W8352" i="1"/>
  <c r="X8352" i="1" s="1"/>
  <c r="W8348" i="1"/>
  <c r="X8348" i="1" s="1"/>
  <c r="W8344" i="1"/>
  <c r="X8344" i="1" s="1"/>
  <c r="W8340" i="1"/>
  <c r="X8340" i="1" s="1"/>
  <c r="W8336" i="1"/>
  <c r="X8336" i="1" s="1"/>
  <c r="W8332" i="1"/>
  <c r="X8332" i="1" s="1"/>
  <c r="W8328" i="1"/>
  <c r="X8328" i="1" s="1"/>
  <c r="W8324" i="1"/>
  <c r="X8324" i="1" s="1"/>
  <c r="W8320" i="1"/>
  <c r="X8320" i="1" s="1"/>
  <c r="W8316" i="1"/>
  <c r="X8316" i="1" s="1"/>
  <c r="W8312" i="1"/>
  <c r="X8312" i="1" s="1"/>
  <c r="W8308" i="1"/>
  <c r="X8308" i="1" s="1"/>
  <c r="W8304" i="1"/>
  <c r="X8304" i="1" s="1"/>
  <c r="W8300" i="1"/>
  <c r="X8300" i="1" s="1"/>
  <c r="W8296" i="1"/>
  <c r="X8296" i="1" s="1"/>
  <c r="W8292" i="1"/>
  <c r="X8292" i="1" s="1"/>
  <c r="W8288" i="1"/>
  <c r="X8288" i="1" s="1"/>
  <c r="W8284" i="1"/>
  <c r="X8284" i="1" s="1"/>
  <c r="W8280" i="1"/>
  <c r="X8280" i="1" s="1"/>
  <c r="W8276" i="1"/>
  <c r="X8276" i="1" s="1"/>
  <c r="W8272" i="1"/>
  <c r="X8272" i="1" s="1"/>
  <c r="W8268" i="1"/>
  <c r="X8268" i="1" s="1"/>
  <c r="W8264" i="1"/>
  <c r="X8264" i="1" s="1"/>
  <c r="W8260" i="1"/>
  <c r="X8260" i="1" s="1"/>
  <c r="W8256" i="1"/>
  <c r="X8256" i="1" s="1"/>
  <c r="W8252" i="1"/>
  <c r="X8252" i="1" s="1"/>
  <c r="W8248" i="1"/>
  <c r="X8248" i="1" s="1"/>
  <c r="W8244" i="1"/>
  <c r="X8244" i="1" s="1"/>
  <c r="W8240" i="1"/>
  <c r="X8240" i="1" s="1"/>
  <c r="W8236" i="1"/>
  <c r="X8236" i="1" s="1"/>
  <c r="W8232" i="1"/>
  <c r="X8232" i="1" s="1"/>
  <c r="W8228" i="1"/>
  <c r="X8228" i="1" s="1"/>
  <c r="W8224" i="1"/>
  <c r="X8224" i="1" s="1"/>
  <c r="W8220" i="1"/>
  <c r="X8220" i="1" s="1"/>
  <c r="W8216" i="1"/>
  <c r="X8216" i="1" s="1"/>
  <c r="W8212" i="1"/>
  <c r="X8212" i="1" s="1"/>
  <c r="W8208" i="1"/>
  <c r="X8208" i="1" s="1"/>
  <c r="W8204" i="1"/>
  <c r="X8204" i="1" s="1"/>
  <c r="W8200" i="1"/>
  <c r="X8200" i="1" s="1"/>
  <c r="W8196" i="1"/>
  <c r="X8196" i="1" s="1"/>
  <c r="W8192" i="1"/>
  <c r="X8192" i="1" s="1"/>
  <c r="W8188" i="1"/>
  <c r="X8188" i="1" s="1"/>
  <c r="W8184" i="1"/>
  <c r="X8184" i="1" s="1"/>
  <c r="W8180" i="1"/>
  <c r="X8180" i="1" s="1"/>
  <c r="W8176" i="1"/>
  <c r="X8176" i="1" s="1"/>
  <c r="W8172" i="1"/>
  <c r="X8172" i="1" s="1"/>
  <c r="W8168" i="1"/>
  <c r="X8168" i="1" s="1"/>
  <c r="W8164" i="1"/>
  <c r="X8164" i="1" s="1"/>
  <c r="W8160" i="1"/>
  <c r="X8160" i="1" s="1"/>
  <c r="W8156" i="1"/>
  <c r="X8156" i="1" s="1"/>
  <c r="W8152" i="1"/>
  <c r="X8152" i="1" s="1"/>
  <c r="W8148" i="1"/>
  <c r="X8148" i="1" s="1"/>
  <c r="W8144" i="1"/>
  <c r="X8144" i="1" s="1"/>
  <c r="W8140" i="1"/>
  <c r="X8140" i="1" s="1"/>
  <c r="W8136" i="1"/>
  <c r="X8136" i="1" s="1"/>
  <c r="W8132" i="1"/>
  <c r="X8132" i="1" s="1"/>
  <c r="W8128" i="1"/>
  <c r="X8128" i="1" s="1"/>
  <c r="W8124" i="1"/>
  <c r="X8124" i="1" s="1"/>
  <c r="W8120" i="1"/>
  <c r="X8120" i="1" s="1"/>
  <c r="W8116" i="1"/>
  <c r="X8116" i="1" s="1"/>
  <c r="W8112" i="1"/>
  <c r="X8112" i="1" s="1"/>
  <c r="W8108" i="1"/>
  <c r="X8108" i="1" s="1"/>
  <c r="W8104" i="1"/>
  <c r="X8104" i="1" s="1"/>
  <c r="W8100" i="1"/>
  <c r="X8100" i="1" s="1"/>
  <c r="W8096" i="1"/>
  <c r="X8096" i="1" s="1"/>
  <c r="W8092" i="1"/>
  <c r="X8092" i="1" s="1"/>
  <c r="W8088" i="1"/>
  <c r="X8088" i="1" s="1"/>
  <c r="W8084" i="1"/>
  <c r="X8084" i="1" s="1"/>
  <c r="W8080" i="1"/>
  <c r="X8080" i="1" s="1"/>
  <c r="W8076" i="1"/>
  <c r="X8076" i="1" s="1"/>
  <c r="W8072" i="1"/>
  <c r="X8072" i="1" s="1"/>
  <c r="W8068" i="1"/>
  <c r="X8068" i="1" s="1"/>
  <c r="W8064" i="1"/>
  <c r="X8064" i="1" s="1"/>
  <c r="W8060" i="1"/>
  <c r="X8060" i="1" s="1"/>
  <c r="W8056" i="1"/>
  <c r="X8056" i="1" s="1"/>
  <c r="W8052" i="1"/>
  <c r="X8052" i="1" s="1"/>
  <c r="W8048" i="1"/>
  <c r="X8048" i="1" s="1"/>
  <c r="W8044" i="1"/>
  <c r="X8044" i="1" s="1"/>
  <c r="W8040" i="1"/>
  <c r="X8040" i="1" s="1"/>
  <c r="W8036" i="1"/>
  <c r="X8036" i="1" s="1"/>
  <c r="W8032" i="1"/>
  <c r="X8032" i="1" s="1"/>
  <c r="W8028" i="1"/>
  <c r="X8028" i="1" s="1"/>
  <c r="W8024" i="1"/>
  <c r="X8024" i="1" s="1"/>
  <c r="W8020" i="1"/>
  <c r="X8020" i="1" s="1"/>
  <c r="W8016" i="1"/>
  <c r="X8016" i="1" s="1"/>
  <c r="W8012" i="1"/>
  <c r="X8012" i="1" s="1"/>
  <c r="W8008" i="1"/>
  <c r="X8008" i="1" s="1"/>
  <c r="W8004" i="1"/>
  <c r="X8004" i="1" s="1"/>
  <c r="W8000" i="1"/>
  <c r="X8000" i="1" s="1"/>
  <c r="W7996" i="1"/>
  <c r="X7996" i="1" s="1"/>
  <c r="W7992" i="1"/>
  <c r="X7992" i="1" s="1"/>
  <c r="W7988" i="1"/>
  <c r="X7988" i="1" s="1"/>
  <c r="W7984" i="1"/>
  <c r="X7984" i="1" s="1"/>
  <c r="W7980" i="1"/>
  <c r="X7980" i="1" s="1"/>
  <c r="W7976" i="1"/>
  <c r="X7976" i="1" s="1"/>
  <c r="W7972" i="1"/>
  <c r="X7972" i="1" s="1"/>
  <c r="W7968" i="1"/>
  <c r="X7968" i="1" s="1"/>
  <c r="W7964" i="1"/>
  <c r="X7964" i="1" s="1"/>
  <c r="W7960" i="1"/>
  <c r="X7960" i="1" s="1"/>
  <c r="W7956" i="1"/>
  <c r="X7956" i="1" s="1"/>
  <c r="W7952" i="1"/>
  <c r="X7952" i="1" s="1"/>
  <c r="W7948" i="1"/>
  <c r="X7948" i="1" s="1"/>
  <c r="W7944" i="1"/>
  <c r="X7944" i="1" s="1"/>
  <c r="W7940" i="1"/>
  <c r="X7940" i="1" s="1"/>
  <c r="W7936" i="1"/>
  <c r="X7936" i="1" s="1"/>
  <c r="W7932" i="1"/>
  <c r="X7932" i="1" s="1"/>
  <c r="W7928" i="1"/>
  <c r="X7928" i="1" s="1"/>
  <c r="W7924" i="1"/>
  <c r="X7924" i="1" s="1"/>
  <c r="W7920" i="1"/>
  <c r="X7920" i="1" s="1"/>
  <c r="W7916" i="1"/>
  <c r="X7916" i="1" s="1"/>
  <c r="W7912" i="1"/>
  <c r="X7912" i="1" s="1"/>
  <c r="W7908" i="1"/>
  <c r="X7908" i="1" s="1"/>
  <c r="W7904" i="1"/>
  <c r="X7904" i="1" s="1"/>
  <c r="W7900" i="1"/>
  <c r="X7900" i="1" s="1"/>
  <c r="W7896" i="1"/>
  <c r="X7896" i="1" s="1"/>
  <c r="W7892" i="1"/>
  <c r="X7892" i="1" s="1"/>
  <c r="W7888" i="1"/>
  <c r="X7888" i="1" s="1"/>
  <c r="W7884" i="1"/>
  <c r="X7884" i="1" s="1"/>
  <c r="W7880" i="1"/>
  <c r="X7880" i="1" s="1"/>
  <c r="W7876" i="1"/>
  <c r="X7876" i="1" s="1"/>
  <c r="W7872" i="1"/>
  <c r="X7872" i="1" s="1"/>
  <c r="W7868" i="1"/>
  <c r="X7868" i="1" s="1"/>
  <c r="W7864" i="1"/>
  <c r="X7864" i="1" s="1"/>
  <c r="W7860" i="1"/>
  <c r="X7860" i="1" s="1"/>
  <c r="W7856" i="1"/>
  <c r="X7856" i="1" s="1"/>
  <c r="W7852" i="1"/>
  <c r="X7852" i="1" s="1"/>
  <c r="W7848" i="1"/>
  <c r="X7848" i="1" s="1"/>
  <c r="W7844" i="1"/>
  <c r="X7844" i="1" s="1"/>
  <c r="W7840" i="1"/>
  <c r="X7840" i="1" s="1"/>
  <c r="W7836" i="1"/>
  <c r="X7836" i="1" s="1"/>
  <c r="W7832" i="1"/>
  <c r="X7832" i="1" s="1"/>
  <c r="W7828" i="1"/>
  <c r="X7828" i="1" s="1"/>
  <c r="W7824" i="1"/>
  <c r="X7824" i="1" s="1"/>
  <c r="W7820" i="1"/>
  <c r="X7820" i="1" s="1"/>
  <c r="W7816" i="1"/>
  <c r="X7816" i="1" s="1"/>
  <c r="W7812" i="1"/>
  <c r="X7812" i="1" s="1"/>
  <c r="W7808" i="1"/>
  <c r="X7808" i="1" s="1"/>
  <c r="W7804" i="1"/>
  <c r="X7804" i="1" s="1"/>
  <c r="W7800" i="1"/>
  <c r="X7800" i="1" s="1"/>
  <c r="W7796" i="1"/>
  <c r="X7796" i="1" s="1"/>
  <c r="W7792" i="1"/>
  <c r="X7792" i="1" s="1"/>
  <c r="W7788" i="1"/>
  <c r="X7788" i="1" s="1"/>
  <c r="W7784" i="1"/>
  <c r="X7784" i="1" s="1"/>
  <c r="W7780" i="1"/>
  <c r="X7780" i="1" s="1"/>
  <c r="W7775" i="1"/>
  <c r="X7775" i="1" s="1"/>
  <c r="W7769" i="1"/>
  <c r="X7769" i="1" s="1"/>
  <c r="W7761" i="1"/>
  <c r="X7761" i="1" s="1"/>
  <c r="W7753" i="1"/>
  <c r="X7753" i="1" s="1"/>
  <c r="W7745" i="1"/>
  <c r="X7745" i="1" s="1"/>
  <c r="W7737" i="1"/>
  <c r="X7737" i="1" s="1"/>
  <c r="W7729" i="1"/>
  <c r="X7729" i="1" s="1"/>
  <c r="W7721" i="1"/>
  <c r="X7721" i="1" s="1"/>
  <c r="W7713" i="1"/>
  <c r="X7713" i="1" s="1"/>
  <c r="W7705" i="1"/>
  <c r="X7705" i="1" s="1"/>
  <c r="W7697" i="1"/>
  <c r="X7697" i="1" s="1"/>
  <c r="W7689" i="1"/>
  <c r="X7689" i="1" s="1"/>
  <c r="W7681" i="1"/>
  <c r="X7681" i="1" s="1"/>
  <c r="W7673" i="1"/>
  <c r="X7673" i="1" s="1"/>
  <c r="W7665" i="1"/>
  <c r="X7665" i="1" s="1"/>
  <c r="W7657" i="1"/>
  <c r="X7657" i="1" s="1"/>
  <c r="W7649" i="1"/>
  <c r="X7649" i="1" s="1"/>
  <c r="W7641" i="1"/>
  <c r="X7641" i="1" s="1"/>
  <c r="W7633" i="1"/>
  <c r="X7633" i="1" s="1"/>
  <c r="W7625" i="1"/>
  <c r="X7625" i="1" s="1"/>
  <c r="W7617" i="1"/>
  <c r="X7617" i="1" s="1"/>
  <c r="W7609" i="1"/>
  <c r="X7609" i="1" s="1"/>
  <c r="W7601" i="1"/>
  <c r="X7601" i="1" s="1"/>
  <c r="W7593" i="1"/>
  <c r="X7593" i="1" s="1"/>
  <c r="W7585" i="1"/>
  <c r="X7585" i="1" s="1"/>
  <c r="W7577" i="1"/>
  <c r="X7577" i="1" s="1"/>
  <c r="W7569" i="1"/>
  <c r="X7569" i="1" s="1"/>
  <c r="W7561" i="1"/>
  <c r="X7561" i="1" s="1"/>
  <c r="W7553" i="1"/>
  <c r="X7553" i="1" s="1"/>
  <c r="W7545" i="1"/>
  <c r="X7545" i="1" s="1"/>
  <c r="AY56" i="1"/>
  <c r="AZ56" i="1"/>
  <c r="BA56" i="1"/>
  <c r="AW56" i="1"/>
  <c r="AX56" i="1"/>
  <c r="AV56" i="1"/>
  <c r="AR56" i="1"/>
  <c r="AS56" i="1"/>
  <c r="AT56" i="1"/>
  <c r="AU56" i="1"/>
  <c r="AQ56" i="1"/>
  <c r="AC57" i="1" l="1"/>
  <c r="AG57" i="1" s="1"/>
  <c r="N15" i="1" l="1"/>
  <c r="P16" i="1" s="1"/>
  <c r="T57" i="1"/>
  <c r="V57" i="1" s="1"/>
  <c r="Q57" i="1"/>
  <c r="P58" i="1"/>
  <c r="R57" i="1"/>
  <c r="P59" i="1" l="1"/>
  <c r="U58" i="1"/>
  <c r="S58" i="1"/>
  <c r="P60" i="1"/>
  <c r="T59" i="1"/>
  <c r="R59" i="1"/>
  <c r="Q59" i="1"/>
  <c r="T58" i="1"/>
  <c r="V58" i="1" s="1"/>
  <c r="R58" i="1"/>
  <c r="Q58" i="1"/>
  <c r="U60" i="1" l="1"/>
  <c r="S60" i="1"/>
  <c r="U59" i="1"/>
  <c r="S59" i="1"/>
  <c r="V59" i="1" s="1"/>
  <c r="Y57" i="1"/>
  <c r="Z57" i="1"/>
  <c r="Y58" i="1"/>
  <c r="P61" i="1"/>
  <c r="T60" i="1"/>
  <c r="V60" i="1" s="1"/>
  <c r="R60" i="1"/>
  <c r="Q60" i="1"/>
  <c r="Y59" i="1" l="1"/>
  <c r="AA59" i="1" s="1"/>
  <c r="U61" i="1"/>
  <c r="S61" i="1"/>
  <c r="Y60" i="1"/>
  <c r="AA60" i="1" s="1"/>
  <c r="AA58" i="1"/>
  <c r="Z59" i="1"/>
  <c r="Z58" i="1"/>
  <c r="P62" i="1"/>
  <c r="T61" i="1"/>
  <c r="R61" i="1"/>
  <c r="Q61" i="1"/>
  <c r="U62" i="1" l="1"/>
  <c r="S62" i="1"/>
  <c r="V61" i="1"/>
  <c r="Z60" i="1"/>
  <c r="T62" i="1"/>
  <c r="R62" i="1"/>
  <c r="Q62" i="1"/>
  <c r="P63" i="1"/>
  <c r="U63" i="1" l="1"/>
  <c r="S63" i="1"/>
  <c r="V62" i="1"/>
  <c r="Y62" i="1" s="1"/>
  <c r="AA62" i="1" s="1"/>
  <c r="Y61" i="1"/>
  <c r="AA61" i="1" s="1"/>
  <c r="Z61" i="1"/>
  <c r="T63" i="1"/>
  <c r="R63" i="1"/>
  <c r="Q63" i="1"/>
  <c r="P64" i="1"/>
  <c r="U64" i="1" l="1"/>
  <c r="S64" i="1"/>
  <c r="V63" i="1"/>
  <c r="Z62" i="1"/>
  <c r="T64" i="1"/>
  <c r="V64" i="1" s="1"/>
  <c r="R64" i="1"/>
  <c r="Q64" i="1"/>
  <c r="P65" i="1"/>
  <c r="U65" i="1" l="1"/>
  <c r="S65" i="1"/>
  <c r="Y63" i="1"/>
  <c r="Z63" i="1"/>
  <c r="Y64" i="1"/>
  <c r="AA64" i="1" s="1"/>
  <c r="T65" i="1"/>
  <c r="R65" i="1"/>
  <c r="Q65" i="1"/>
  <c r="P66" i="1"/>
  <c r="U66" i="1" l="1"/>
  <c r="S66" i="1"/>
  <c r="V65" i="1"/>
  <c r="Z64" i="1"/>
  <c r="T66" i="1"/>
  <c r="R66" i="1"/>
  <c r="Q66" i="1"/>
  <c r="P67" i="1"/>
  <c r="U67" i="1" l="1"/>
  <c r="S67" i="1"/>
  <c r="V66" i="1"/>
  <c r="Y66" i="1" s="1"/>
  <c r="Y65" i="1"/>
  <c r="Z65" i="1"/>
  <c r="T67" i="1"/>
  <c r="R67" i="1"/>
  <c r="Q67" i="1"/>
  <c r="P68" i="1"/>
  <c r="U68" i="1" l="1"/>
  <c r="S68" i="1"/>
  <c r="V67" i="1"/>
  <c r="Y67" i="1" s="1"/>
  <c r="Z66" i="1"/>
  <c r="T68" i="1"/>
  <c r="R68" i="1"/>
  <c r="Q68" i="1"/>
  <c r="P69" i="1"/>
  <c r="U69" i="1" l="1"/>
  <c r="S69" i="1"/>
  <c r="V68" i="1"/>
  <c r="Y68" i="1" s="1"/>
  <c r="Z67" i="1"/>
  <c r="T69" i="1"/>
  <c r="R69" i="1"/>
  <c r="Q69" i="1"/>
  <c r="P70" i="1"/>
  <c r="U70" i="1" l="1"/>
  <c r="S70" i="1"/>
  <c r="V69" i="1"/>
  <c r="Y69" i="1" s="1"/>
  <c r="Z68" i="1"/>
  <c r="T70" i="1"/>
  <c r="Q70" i="1"/>
  <c r="R70" i="1"/>
  <c r="P71" i="1"/>
  <c r="U71" i="1" l="1"/>
  <c r="S71" i="1"/>
  <c r="V70" i="1"/>
  <c r="Y70" i="1" s="1"/>
  <c r="Z69" i="1"/>
  <c r="T71" i="1"/>
  <c r="R71" i="1"/>
  <c r="Q71" i="1"/>
  <c r="P72" i="1"/>
  <c r="V71" i="1" l="1"/>
  <c r="Y71" i="1" s="1"/>
  <c r="U72" i="1"/>
  <c r="S72" i="1"/>
  <c r="Z70" i="1"/>
  <c r="T72" i="1"/>
  <c r="R72" i="1"/>
  <c r="Q72" i="1"/>
  <c r="P73" i="1"/>
  <c r="U73" i="1" l="1"/>
  <c r="S73" i="1"/>
  <c r="V72" i="1"/>
  <c r="Y72" i="1" s="1"/>
  <c r="AA72" i="1" s="1"/>
  <c r="Z71" i="1"/>
  <c r="T73" i="1"/>
  <c r="R73" i="1"/>
  <c r="Q73" i="1"/>
  <c r="P74" i="1"/>
  <c r="U74" i="1" l="1"/>
  <c r="S74" i="1"/>
  <c r="V73" i="1"/>
  <c r="Y73" i="1" s="1"/>
  <c r="AA73" i="1" s="1"/>
  <c r="Z72" i="1"/>
  <c r="T74" i="1"/>
  <c r="R74" i="1"/>
  <c r="Q74" i="1"/>
  <c r="P75" i="1"/>
  <c r="U75" i="1" l="1"/>
  <c r="S75" i="1"/>
  <c r="V74" i="1"/>
  <c r="Y74" i="1" s="1"/>
  <c r="AA74" i="1" s="1"/>
  <c r="Z73" i="1"/>
  <c r="T75" i="1"/>
  <c r="V75" i="1" s="1"/>
  <c r="R75" i="1"/>
  <c r="Q75" i="1"/>
  <c r="P76" i="1"/>
  <c r="U76" i="1" l="1"/>
  <c r="S76" i="1"/>
  <c r="Z74" i="1"/>
  <c r="T76" i="1"/>
  <c r="R76" i="1"/>
  <c r="Q76" i="1"/>
  <c r="P77" i="1"/>
  <c r="Y75" i="1"/>
  <c r="AA75" i="1" s="1"/>
  <c r="V76" i="1" l="1"/>
  <c r="Y76" i="1" s="1"/>
  <c r="AA76" i="1" s="1"/>
  <c r="U77" i="1"/>
  <c r="S77" i="1"/>
  <c r="Z75" i="1"/>
  <c r="T77" i="1"/>
  <c r="R77" i="1"/>
  <c r="Q77" i="1"/>
  <c r="P78" i="1"/>
  <c r="U78" i="1" l="1"/>
  <c r="S78" i="1"/>
  <c r="V77" i="1"/>
  <c r="Y77" i="1" s="1"/>
  <c r="AA77" i="1" s="1"/>
  <c r="Z76" i="1"/>
  <c r="T78" i="1"/>
  <c r="V78" i="1" s="1"/>
  <c r="R78" i="1"/>
  <c r="Q78" i="1"/>
  <c r="P79" i="1"/>
  <c r="U79" i="1" l="1"/>
  <c r="S79" i="1"/>
  <c r="Z77" i="1"/>
  <c r="T79" i="1"/>
  <c r="R79" i="1"/>
  <c r="Q79" i="1"/>
  <c r="P80" i="1"/>
  <c r="Y78" i="1"/>
  <c r="AA78" i="1" s="1"/>
  <c r="V79" i="1" l="1"/>
  <c r="Y79" i="1" s="1"/>
  <c r="AA79" i="1" s="1"/>
  <c r="U80" i="1"/>
  <c r="S80" i="1"/>
  <c r="Z78" i="1"/>
  <c r="T80" i="1"/>
  <c r="R80" i="1"/>
  <c r="Q80" i="1"/>
  <c r="P81" i="1"/>
  <c r="U81" i="1" l="1"/>
  <c r="S81" i="1"/>
  <c r="V80" i="1"/>
  <c r="Y80" i="1" s="1"/>
  <c r="AA80" i="1" s="1"/>
  <c r="Z79" i="1"/>
  <c r="T81" i="1"/>
  <c r="R81" i="1"/>
  <c r="Q81" i="1"/>
  <c r="P82" i="1"/>
  <c r="U82" i="1" l="1"/>
  <c r="S82" i="1"/>
  <c r="V81" i="1"/>
  <c r="Y81" i="1" s="1"/>
  <c r="AA81" i="1" s="1"/>
  <c r="Z80" i="1"/>
  <c r="T82" i="1"/>
  <c r="V82" i="1" s="1"/>
  <c r="R82" i="1"/>
  <c r="Q82" i="1"/>
  <c r="P83" i="1"/>
  <c r="U83" i="1" l="1"/>
  <c r="S83" i="1"/>
  <c r="Z81" i="1"/>
  <c r="T83" i="1"/>
  <c r="R83" i="1"/>
  <c r="Q83" i="1"/>
  <c r="P84" i="1"/>
  <c r="Y82" i="1"/>
  <c r="AA82" i="1" s="1"/>
  <c r="V83" i="1" l="1"/>
  <c r="Y83" i="1" s="1"/>
  <c r="AA83" i="1" s="1"/>
  <c r="U84" i="1"/>
  <c r="S84" i="1"/>
  <c r="Z82" i="1"/>
  <c r="T84" i="1"/>
  <c r="R84" i="1"/>
  <c r="Q84" i="1"/>
  <c r="P85" i="1"/>
  <c r="U85" i="1" l="1"/>
  <c r="S85" i="1"/>
  <c r="V84" i="1"/>
  <c r="Y84" i="1" s="1"/>
  <c r="AA84" i="1" s="1"/>
  <c r="Z83" i="1"/>
  <c r="T85" i="1"/>
  <c r="R85" i="1"/>
  <c r="Q85" i="1"/>
  <c r="P86" i="1"/>
  <c r="U86" i="1" l="1"/>
  <c r="S86" i="1"/>
  <c r="V85" i="1"/>
  <c r="Y85" i="1" s="1"/>
  <c r="AA85" i="1" s="1"/>
  <c r="Z84" i="1"/>
  <c r="T86" i="1"/>
  <c r="Q86" i="1"/>
  <c r="R86" i="1"/>
  <c r="P87" i="1"/>
  <c r="U87" i="1" l="1"/>
  <c r="S87" i="1"/>
  <c r="V86" i="1"/>
  <c r="Y86" i="1" s="1"/>
  <c r="AA86" i="1" s="1"/>
  <c r="Z85" i="1"/>
  <c r="T87" i="1"/>
  <c r="R87" i="1"/>
  <c r="Q87" i="1"/>
  <c r="P88" i="1"/>
  <c r="U88" i="1" l="1"/>
  <c r="S88" i="1"/>
  <c r="V87" i="1"/>
  <c r="Y87" i="1" s="1"/>
  <c r="AA87" i="1" s="1"/>
  <c r="Z86" i="1"/>
  <c r="T88" i="1"/>
  <c r="R88" i="1"/>
  <c r="Q88" i="1"/>
  <c r="P89" i="1"/>
  <c r="U89" i="1" l="1"/>
  <c r="S89" i="1"/>
  <c r="V88" i="1"/>
  <c r="Y88" i="1" s="1"/>
  <c r="AA88" i="1" s="1"/>
  <c r="Z87" i="1"/>
  <c r="T89" i="1"/>
  <c r="V89" i="1" s="1"/>
  <c r="R89" i="1"/>
  <c r="Q89" i="1"/>
  <c r="P90" i="1"/>
  <c r="U90" i="1" l="1"/>
  <c r="S90" i="1"/>
  <c r="Z88" i="1"/>
  <c r="Y89" i="1"/>
  <c r="AA89" i="1" s="1"/>
  <c r="T90" i="1"/>
  <c r="R90" i="1"/>
  <c r="Q90" i="1"/>
  <c r="P91" i="1"/>
  <c r="V90" i="1" l="1"/>
  <c r="Y90" i="1" s="1"/>
  <c r="U91" i="1"/>
  <c r="S91" i="1"/>
  <c r="Z89" i="1"/>
  <c r="T91" i="1"/>
  <c r="R91" i="1"/>
  <c r="Q91" i="1"/>
  <c r="P92" i="1"/>
  <c r="V91" i="1" l="1"/>
  <c r="Y91" i="1" s="1"/>
  <c r="U92" i="1"/>
  <c r="S92" i="1"/>
  <c r="Z90" i="1"/>
  <c r="T92" i="1"/>
  <c r="R92" i="1"/>
  <c r="Q92" i="1"/>
  <c r="P93" i="1"/>
  <c r="U93" i="1" l="1"/>
  <c r="S93" i="1"/>
  <c r="V92" i="1"/>
  <c r="Y92" i="1" s="1"/>
  <c r="Z91" i="1"/>
  <c r="T93" i="1"/>
  <c r="R93" i="1"/>
  <c r="Q93" i="1"/>
  <c r="P94" i="1"/>
  <c r="U94" i="1" l="1"/>
  <c r="S94" i="1"/>
  <c r="V93" i="1"/>
  <c r="Y93" i="1" s="1"/>
  <c r="Z92" i="1"/>
  <c r="T94" i="1"/>
  <c r="R94" i="1"/>
  <c r="Q94" i="1"/>
  <c r="P95" i="1"/>
  <c r="U95" i="1" l="1"/>
  <c r="S95" i="1"/>
  <c r="V94" i="1"/>
  <c r="Y94" i="1" s="1"/>
  <c r="Z93" i="1"/>
  <c r="T95" i="1"/>
  <c r="R95" i="1"/>
  <c r="Q95" i="1"/>
  <c r="P96" i="1"/>
  <c r="U96" i="1" l="1"/>
  <c r="S96" i="1"/>
  <c r="V95" i="1"/>
  <c r="Y95" i="1" s="1"/>
  <c r="Z94" i="1"/>
  <c r="T96" i="1"/>
  <c r="R96" i="1"/>
  <c r="Q96" i="1"/>
  <c r="P97" i="1"/>
  <c r="U97" i="1" l="1"/>
  <c r="S97" i="1"/>
  <c r="V96" i="1"/>
  <c r="Y96" i="1" s="1"/>
  <c r="AA96" i="1" s="1"/>
  <c r="Z95" i="1"/>
  <c r="T97" i="1"/>
  <c r="V97" i="1" s="1"/>
  <c r="R97" i="1"/>
  <c r="Q97" i="1"/>
  <c r="P98" i="1"/>
  <c r="U98" i="1" l="1"/>
  <c r="S98" i="1"/>
  <c r="Z96" i="1"/>
  <c r="T98" i="1"/>
  <c r="R98" i="1"/>
  <c r="Q98" i="1"/>
  <c r="P99" i="1"/>
  <c r="Y97" i="1"/>
  <c r="AA97" i="1" s="1"/>
  <c r="V98" i="1" l="1"/>
  <c r="Y98" i="1" s="1"/>
  <c r="AA98" i="1" s="1"/>
  <c r="U99" i="1"/>
  <c r="S99" i="1"/>
  <c r="Z97" i="1"/>
  <c r="T99" i="1"/>
  <c r="R99" i="1"/>
  <c r="Q99" i="1"/>
  <c r="P100" i="1"/>
  <c r="U100" i="1" l="1"/>
  <c r="S100" i="1"/>
  <c r="V99" i="1"/>
  <c r="Y99" i="1" s="1"/>
  <c r="Z98" i="1"/>
  <c r="T100" i="1"/>
  <c r="R100" i="1"/>
  <c r="Q100" i="1"/>
  <c r="P101" i="1"/>
  <c r="U101" i="1" l="1"/>
  <c r="S101" i="1"/>
  <c r="V100" i="1"/>
  <c r="Y100" i="1" s="1"/>
  <c r="Z99" i="1"/>
  <c r="T101" i="1"/>
  <c r="R101" i="1"/>
  <c r="Q101" i="1"/>
  <c r="P102" i="1"/>
  <c r="U102" i="1" l="1"/>
  <c r="S102" i="1"/>
  <c r="V101" i="1"/>
  <c r="Y101" i="1" s="1"/>
  <c r="AA101" i="1" s="1"/>
  <c r="Z100" i="1"/>
  <c r="T102" i="1"/>
  <c r="V102" i="1" s="1"/>
  <c r="Q102" i="1"/>
  <c r="R102" i="1"/>
  <c r="P103" i="1"/>
  <c r="U103" i="1" l="1"/>
  <c r="S103" i="1"/>
  <c r="Z101" i="1"/>
  <c r="T103" i="1"/>
  <c r="R103" i="1"/>
  <c r="Q103" i="1"/>
  <c r="P104" i="1"/>
  <c r="Y102" i="1"/>
  <c r="AA102" i="1" s="1"/>
  <c r="V103" i="1" l="1"/>
  <c r="Y103" i="1" s="1"/>
  <c r="AA103" i="1" s="1"/>
  <c r="U104" i="1"/>
  <c r="S104" i="1"/>
  <c r="Z102" i="1"/>
  <c r="T104" i="1"/>
  <c r="R104" i="1"/>
  <c r="Q104" i="1"/>
  <c r="P105" i="1"/>
  <c r="V104" i="1" l="1"/>
  <c r="Y104" i="1" s="1"/>
  <c r="AA104" i="1" s="1"/>
  <c r="U105" i="1"/>
  <c r="S105" i="1"/>
  <c r="Z103" i="1"/>
  <c r="T105" i="1"/>
  <c r="R105" i="1"/>
  <c r="Q105" i="1"/>
  <c r="P106" i="1"/>
  <c r="V105" i="1" l="1"/>
  <c r="Y105" i="1" s="1"/>
  <c r="AA105" i="1" s="1"/>
  <c r="U106" i="1"/>
  <c r="S106" i="1"/>
  <c r="Z104" i="1"/>
  <c r="T106" i="1"/>
  <c r="R106" i="1"/>
  <c r="Q106" i="1"/>
  <c r="P107" i="1"/>
  <c r="U107" i="1" l="1"/>
  <c r="S107" i="1"/>
  <c r="V106" i="1"/>
  <c r="Y106" i="1" s="1"/>
  <c r="AA106" i="1" s="1"/>
  <c r="Z105" i="1"/>
  <c r="T107" i="1"/>
  <c r="R107" i="1"/>
  <c r="Q107" i="1"/>
  <c r="P108" i="1"/>
  <c r="U108" i="1" l="1"/>
  <c r="S108" i="1"/>
  <c r="V107" i="1"/>
  <c r="Y107" i="1" s="1"/>
  <c r="AA107" i="1" s="1"/>
  <c r="Z106" i="1"/>
  <c r="T108" i="1"/>
  <c r="R108" i="1"/>
  <c r="Q108" i="1"/>
  <c r="P109" i="1"/>
  <c r="U109" i="1" l="1"/>
  <c r="S109" i="1"/>
  <c r="V108" i="1"/>
  <c r="Y108" i="1" s="1"/>
  <c r="AA108" i="1" s="1"/>
  <c r="Z107" i="1"/>
  <c r="T109" i="1"/>
  <c r="V109" i="1" s="1"/>
  <c r="R109" i="1"/>
  <c r="Q109" i="1"/>
  <c r="P110" i="1"/>
  <c r="U110" i="1" l="1"/>
  <c r="S110" i="1"/>
  <c r="Z108" i="1"/>
  <c r="Y109" i="1"/>
  <c r="AA109" i="1" s="1"/>
  <c r="T110" i="1"/>
  <c r="R110" i="1"/>
  <c r="Q110" i="1"/>
  <c r="P111" i="1"/>
  <c r="V110" i="1" l="1"/>
  <c r="Y110" i="1" s="1"/>
  <c r="AA110" i="1" s="1"/>
  <c r="U111" i="1"/>
  <c r="S111" i="1"/>
  <c r="Z109" i="1"/>
  <c r="T111" i="1"/>
  <c r="R111" i="1"/>
  <c r="Q111" i="1"/>
  <c r="P112" i="1"/>
  <c r="U112" i="1" l="1"/>
  <c r="S112" i="1"/>
  <c r="V111" i="1"/>
  <c r="Y111" i="1" s="1"/>
  <c r="AA111" i="1" s="1"/>
  <c r="Z110" i="1"/>
  <c r="T112" i="1"/>
  <c r="R112" i="1"/>
  <c r="Q112" i="1"/>
  <c r="P113" i="1"/>
  <c r="U113" i="1" l="1"/>
  <c r="S113" i="1"/>
  <c r="V112" i="1"/>
  <c r="Y112" i="1" s="1"/>
  <c r="AA112" i="1" s="1"/>
  <c r="Z111" i="1"/>
  <c r="T113" i="1"/>
  <c r="V113" i="1" s="1"/>
  <c r="R113" i="1"/>
  <c r="Q113" i="1"/>
  <c r="P114" i="1"/>
  <c r="U114" i="1" l="1"/>
  <c r="S114" i="1"/>
  <c r="Z112" i="1"/>
  <c r="T114" i="1"/>
  <c r="R114" i="1"/>
  <c r="Q114" i="1"/>
  <c r="P115" i="1"/>
  <c r="Y113" i="1"/>
  <c r="V114" i="1" l="1"/>
  <c r="Y114" i="1" s="1"/>
  <c r="U115" i="1"/>
  <c r="S115" i="1"/>
  <c r="Z113" i="1"/>
  <c r="T115" i="1"/>
  <c r="R115" i="1"/>
  <c r="Q115" i="1"/>
  <c r="P116" i="1"/>
  <c r="V115" i="1" l="1"/>
  <c r="Y115" i="1" s="1"/>
  <c r="U116" i="1"/>
  <c r="S116" i="1"/>
  <c r="Z114" i="1"/>
  <c r="T116" i="1"/>
  <c r="R116" i="1"/>
  <c r="Q116" i="1"/>
  <c r="P117" i="1"/>
  <c r="V116" i="1" l="1"/>
  <c r="Y116" i="1" s="1"/>
  <c r="U117" i="1"/>
  <c r="S117" i="1"/>
  <c r="Z115" i="1"/>
  <c r="T117" i="1"/>
  <c r="R117" i="1"/>
  <c r="Q117" i="1"/>
  <c r="P118" i="1"/>
  <c r="U118" i="1" l="1"/>
  <c r="S118" i="1"/>
  <c r="V117" i="1"/>
  <c r="Y117" i="1" s="1"/>
  <c r="Z116" i="1"/>
  <c r="T118" i="1"/>
  <c r="Q118" i="1"/>
  <c r="R118" i="1"/>
  <c r="P119" i="1"/>
  <c r="V118" i="1" l="1"/>
  <c r="Y118" i="1" s="1"/>
  <c r="U119" i="1"/>
  <c r="S119" i="1"/>
  <c r="Z117" i="1"/>
  <c r="T119" i="1"/>
  <c r="R119" i="1"/>
  <c r="Q119" i="1"/>
  <c r="P120" i="1"/>
  <c r="U120" i="1" l="1"/>
  <c r="S120" i="1"/>
  <c r="V119" i="1"/>
  <c r="Y119" i="1" s="1"/>
  <c r="Z118" i="1"/>
  <c r="T120" i="1"/>
  <c r="V120" i="1" s="1"/>
  <c r="R120" i="1"/>
  <c r="Q120" i="1"/>
  <c r="P121" i="1"/>
  <c r="U121" i="1" l="1"/>
  <c r="S121" i="1"/>
  <c r="Z119" i="1"/>
  <c r="T121" i="1"/>
  <c r="R121" i="1"/>
  <c r="Q121" i="1"/>
  <c r="P122" i="1"/>
  <c r="Y120" i="1"/>
  <c r="AA120" i="1" s="1"/>
  <c r="V121" i="1" l="1"/>
  <c r="Y121" i="1" s="1"/>
  <c r="AA121" i="1" s="1"/>
  <c r="U122" i="1"/>
  <c r="S122" i="1"/>
  <c r="Z120" i="1"/>
  <c r="T122" i="1"/>
  <c r="R122" i="1"/>
  <c r="Q122" i="1"/>
  <c r="P123" i="1"/>
  <c r="U123" i="1" l="1"/>
  <c r="S123" i="1"/>
  <c r="V122" i="1"/>
  <c r="Y122" i="1" s="1"/>
  <c r="AA122" i="1" s="1"/>
  <c r="Z121" i="1"/>
  <c r="T123" i="1"/>
  <c r="R123" i="1"/>
  <c r="Q123" i="1"/>
  <c r="P124" i="1"/>
  <c r="U124" i="1" l="1"/>
  <c r="S124" i="1"/>
  <c r="V123" i="1"/>
  <c r="Y123" i="1" s="1"/>
  <c r="AA123" i="1" s="1"/>
  <c r="Z122" i="1"/>
  <c r="T124" i="1"/>
  <c r="R124" i="1"/>
  <c r="Q124" i="1"/>
  <c r="P125" i="1"/>
  <c r="U125" i="1" l="1"/>
  <c r="S125" i="1"/>
  <c r="V124" i="1"/>
  <c r="Y124" i="1" s="1"/>
  <c r="AA124" i="1" s="1"/>
  <c r="Z123" i="1"/>
  <c r="T125" i="1"/>
  <c r="R125" i="1"/>
  <c r="Q125" i="1"/>
  <c r="P126" i="1"/>
  <c r="U126" i="1" l="1"/>
  <c r="S126" i="1"/>
  <c r="V125" i="1"/>
  <c r="Y125" i="1" s="1"/>
  <c r="AA125" i="1" s="1"/>
  <c r="Z124" i="1"/>
  <c r="T126" i="1"/>
  <c r="V126" i="1" s="1"/>
  <c r="R126" i="1"/>
  <c r="Q126" i="1"/>
  <c r="P127" i="1"/>
  <c r="U127" i="1" l="1"/>
  <c r="S127" i="1"/>
  <c r="Z125" i="1"/>
  <c r="Y126" i="1"/>
  <c r="AA126" i="1" s="1"/>
  <c r="T127" i="1"/>
  <c r="V127" i="1" s="1"/>
  <c r="R127" i="1"/>
  <c r="Q127" i="1"/>
  <c r="P128" i="1"/>
  <c r="U128" i="1" l="1"/>
  <c r="S128" i="1"/>
  <c r="Z126" i="1"/>
  <c r="T128" i="1"/>
  <c r="R128" i="1"/>
  <c r="Q128" i="1"/>
  <c r="P129" i="1"/>
  <c r="Y127" i="1"/>
  <c r="AA127" i="1" s="1"/>
  <c r="V128" i="1" l="1"/>
  <c r="Y128" i="1" s="1"/>
  <c r="AA128" i="1" s="1"/>
  <c r="U129" i="1"/>
  <c r="S129" i="1"/>
  <c r="Z127" i="1"/>
  <c r="T129" i="1"/>
  <c r="R129" i="1"/>
  <c r="Q129" i="1"/>
  <c r="P130" i="1"/>
  <c r="U130" i="1" l="1"/>
  <c r="S130" i="1"/>
  <c r="V129" i="1"/>
  <c r="Y129" i="1" s="1"/>
  <c r="AA129" i="1" s="1"/>
  <c r="Z128" i="1"/>
  <c r="T130" i="1"/>
  <c r="R130" i="1"/>
  <c r="Q130" i="1"/>
  <c r="P131" i="1"/>
  <c r="U131" i="1" l="1"/>
  <c r="S131" i="1"/>
  <c r="V130" i="1"/>
  <c r="Y130" i="1" s="1"/>
  <c r="AA130" i="1" s="1"/>
  <c r="Z129" i="1"/>
  <c r="T131" i="1"/>
  <c r="R131" i="1"/>
  <c r="Q131" i="1"/>
  <c r="P132" i="1"/>
  <c r="U132" i="1" l="1"/>
  <c r="S132" i="1"/>
  <c r="V131" i="1"/>
  <c r="Y131" i="1" s="1"/>
  <c r="AA131" i="1" s="1"/>
  <c r="Z130" i="1"/>
  <c r="T132" i="1"/>
  <c r="R132" i="1"/>
  <c r="Q132" i="1"/>
  <c r="P133" i="1"/>
  <c r="U133" i="1" l="1"/>
  <c r="S133" i="1"/>
  <c r="V132" i="1"/>
  <c r="Y132" i="1" s="1"/>
  <c r="AA132" i="1" s="1"/>
  <c r="Z131" i="1"/>
  <c r="T133" i="1"/>
  <c r="R133" i="1"/>
  <c r="Q133" i="1"/>
  <c r="P134" i="1"/>
  <c r="U134" i="1" l="1"/>
  <c r="S134" i="1"/>
  <c r="V133" i="1"/>
  <c r="Y133" i="1" s="1"/>
  <c r="AA133" i="1" s="1"/>
  <c r="Z132" i="1"/>
  <c r="T134" i="1"/>
  <c r="Q134" i="1"/>
  <c r="R134" i="1"/>
  <c r="P135" i="1"/>
  <c r="U135" i="1" l="1"/>
  <c r="S135" i="1"/>
  <c r="V134" i="1"/>
  <c r="Y134" i="1" s="1"/>
  <c r="AA134" i="1" s="1"/>
  <c r="Z133" i="1"/>
  <c r="T135" i="1"/>
  <c r="R135" i="1"/>
  <c r="Q135" i="1"/>
  <c r="P136" i="1"/>
  <c r="U136" i="1" l="1"/>
  <c r="S136" i="1"/>
  <c r="V135" i="1"/>
  <c r="Y135" i="1" s="1"/>
  <c r="AA135" i="1" s="1"/>
  <c r="Z134" i="1"/>
  <c r="T136" i="1"/>
  <c r="R136" i="1"/>
  <c r="Q136" i="1"/>
  <c r="P137" i="1"/>
  <c r="U137" i="1" l="1"/>
  <c r="S137" i="1"/>
  <c r="V136" i="1"/>
  <c r="Y136" i="1" s="1"/>
  <c r="Z135" i="1"/>
  <c r="T137" i="1"/>
  <c r="V137" i="1" s="1"/>
  <c r="R137" i="1"/>
  <c r="Q137" i="1"/>
  <c r="P138" i="1"/>
  <c r="U138" i="1" l="1"/>
  <c r="S138" i="1"/>
  <c r="Z136" i="1"/>
  <c r="T138" i="1"/>
  <c r="R138" i="1"/>
  <c r="Q138" i="1"/>
  <c r="P139" i="1"/>
  <c r="Y137" i="1"/>
  <c r="V138" i="1" l="1"/>
  <c r="Y138" i="1" s="1"/>
  <c r="U139" i="1"/>
  <c r="S139" i="1"/>
  <c r="Z137" i="1"/>
  <c r="T139" i="1"/>
  <c r="R139" i="1"/>
  <c r="Q139" i="1"/>
  <c r="P140" i="1"/>
  <c r="U140" i="1" l="1"/>
  <c r="S140" i="1"/>
  <c r="V139" i="1"/>
  <c r="Y139" i="1" s="1"/>
  <c r="Z138" i="1"/>
  <c r="T140" i="1"/>
  <c r="R140" i="1"/>
  <c r="Q140" i="1"/>
  <c r="P141" i="1"/>
  <c r="U141" i="1" l="1"/>
  <c r="S141" i="1"/>
  <c r="V140" i="1"/>
  <c r="Y140" i="1" s="1"/>
  <c r="Z139" i="1"/>
  <c r="T141" i="1"/>
  <c r="R141" i="1"/>
  <c r="Q141" i="1"/>
  <c r="P142" i="1"/>
  <c r="U142" i="1" l="1"/>
  <c r="S142" i="1"/>
  <c r="V141" i="1"/>
  <c r="Y141" i="1" s="1"/>
  <c r="Z140" i="1"/>
  <c r="T142" i="1"/>
  <c r="R142" i="1"/>
  <c r="Q142" i="1"/>
  <c r="P143" i="1"/>
  <c r="U143" i="1" l="1"/>
  <c r="S143" i="1"/>
  <c r="V142" i="1"/>
  <c r="Y142" i="1" s="1"/>
  <c r="Z141" i="1"/>
  <c r="T143" i="1"/>
  <c r="V143" i="1" s="1"/>
  <c r="R143" i="1"/>
  <c r="Q143" i="1"/>
  <c r="P144" i="1"/>
  <c r="U144" i="1" l="1"/>
  <c r="S144" i="1"/>
  <c r="Z142" i="1"/>
  <c r="T144" i="1"/>
  <c r="R144" i="1"/>
  <c r="Q144" i="1"/>
  <c r="P145" i="1"/>
  <c r="Y143" i="1"/>
  <c r="V144" i="1" l="1"/>
  <c r="Y144" i="1" s="1"/>
  <c r="AA144" i="1" s="1"/>
  <c r="U145" i="1"/>
  <c r="S145" i="1"/>
  <c r="Z143" i="1"/>
  <c r="T145" i="1"/>
  <c r="R145" i="1"/>
  <c r="Q145" i="1"/>
  <c r="P146" i="1"/>
  <c r="U146" i="1" l="1"/>
  <c r="S146" i="1"/>
  <c r="V145" i="1"/>
  <c r="Y145" i="1" s="1"/>
  <c r="AA145" i="1" s="1"/>
  <c r="Z144" i="1"/>
  <c r="T146" i="1"/>
  <c r="V146" i="1" s="1"/>
  <c r="R146" i="1"/>
  <c r="Q146" i="1"/>
  <c r="P147" i="1"/>
  <c r="U147" i="1" l="1"/>
  <c r="S147" i="1"/>
  <c r="Z145" i="1"/>
  <c r="T147" i="1"/>
  <c r="R147" i="1"/>
  <c r="Q147" i="1"/>
  <c r="P148" i="1"/>
  <c r="Y146" i="1"/>
  <c r="AA146" i="1" s="1"/>
  <c r="V147" i="1" l="1"/>
  <c r="Y147" i="1" s="1"/>
  <c r="AA147" i="1" s="1"/>
  <c r="U148" i="1"/>
  <c r="S148" i="1"/>
  <c r="Z146" i="1"/>
  <c r="T148" i="1"/>
  <c r="R148" i="1"/>
  <c r="Q148" i="1"/>
  <c r="P149" i="1"/>
  <c r="U149" i="1" l="1"/>
  <c r="S149" i="1"/>
  <c r="V148" i="1"/>
  <c r="Y148" i="1" s="1"/>
  <c r="AA148" i="1" s="1"/>
  <c r="Z147" i="1"/>
  <c r="T149" i="1"/>
  <c r="R149" i="1"/>
  <c r="Q149" i="1"/>
  <c r="P150" i="1"/>
  <c r="U150" i="1" l="1"/>
  <c r="S150" i="1"/>
  <c r="V149" i="1"/>
  <c r="Y149" i="1" s="1"/>
  <c r="AA149" i="1" s="1"/>
  <c r="Z148" i="1"/>
  <c r="T150" i="1"/>
  <c r="Q150" i="1"/>
  <c r="R150" i="1"/>
  <c r="P151" i="1"/>
  <c r="U151" i="1" l="1"/>
  <c r="S151" i="1"/>
  <c r="V150" i="1"/>
  <c r="Y150" i="1" s="1"/>
  <c r="AA150" i="1" s="1"/>
  <c r="Z149" i="1"/>
  <c r="T151" i="1"/>
  <c r="R151" i="1"/>
  <c r="Q151" i="1"/>
  <c r="P152" i="1"/>
  <c r="U152" i="1" l="1"/>
  <c r="S152" i="1"/>
  <c r="V151" i="1"/>
  <c r="Y151" i="1" s="1"/>
  <c r="AA151" i="1" s="1"/>
  <c r="Z150" i="1"/>
  <c r="T152" i="1"/>
  <c r="R152" i="1"/>
  <c r="Q152" i="1"/>
  <c r="P153" i="1"/>
  <c r="U153" i="1" l="1"/>
  <c r="S153" i="1"/>
  <c r="V152" i="1"/>
  <c r="Y152" i="1" s="1"/>
  <c r="AA152" i="1" s="1"/>
  <c r="Z151" i="1"/>
  <c r="T153" i="1"/>
  <c r="R153" i="1"/>
  <c r="Q153" i="1"/>
  <c r="P154" i="1"/>
  <c r="U154" i="1" l="1"/>
  <c r="S154" i="1"/>
  <c r="V153" i="1"/>
  <c r="Y153" i="1" s="1"/>
  <c r="AA153" i="1" s="1"/>
  <c r="Z152" i="1"/>
  <c r="T154" i="1"/>
  <c r="R154" i="1"/>
  <c r="Q154" i="1"/>
  <c r="P155" i="1"/>
  <c r="U155" i="1" l="1"/>
  <c r="S155" i="1"/>
  <c r="V154" i="1"/>
  <c r="Y154" i="1" s="1"/>
  <c r="Z153" i="1"/>
  <c r="T155" i="1"/>
  <c r="R155" i="1"/>
  <c r="Q155" i="1"/>
  <c r="P156" i="1"/>
  <c r="U156" i="1" l="1"/>
  <c r="S156" i="1"/>
  <c r="V155" i="1"/>
  <c r="Y155" i="1" s="1"/>
  <c r="AA154" i="1"/>
  <c r="Z154" i="1"/>
  <c r="T156" i="1"/>
  <c r="R156" i="1"/>
  <c r="Q156" i="1"/>
  <c r="P157" i="1"/>
  <c r="V156" i="1" l="1"/>
  <c r="Y156" i="1" s="1"/>
  <c r="U157" i="1"/>
  <c r="S157" i="1"/>
  <c r="AA155" i="1"/>
  <c r="Z155" i="1"/>
  <c r="T157" i="1"/>
  <c r="R157" i="1"/>
  <c r="Q157" i="1"/>
  <c r="P158" i="1"/>
  <c r="V157" i="1" l="1"/>
  <c r="Y157" i="1" s="1"/>
  <c r="U158" i="1"/>
  <c r="S158" i="1"/>
  <c r="AA156" i="1"/>
  <c r="Z156" i="1"/>
  <c r="T158" i="1"/>
  <c r="R158" i="1"/>
  <c r="Q158" i="1"/>
  <c r="P159" i="1"/>
  <c r="V158" i="1" l="1"/>
  <c r="Y158" i="1" s="1"/>
  <c r="U159" i="1"/>
  <c r="S159" i="1"/>
  <c r="AA157" i="1"/>
  <c r="Z157" i="1"/>
  <c r="T159" i="1"/>
  <c r="R159" i="1"/>
  <c r="Q159" i="1"/>
  <c r="P160" i="1"/>
  <c r="V159" i="1" l="1"/>
  <c r="Y159" i="1" s="1"/>
  <c r="U160" i="1"/>
  <c r="S160" i="1"/>
  <c r="AA158" i="1"/>
  <c r="Z158" i="1"/>
  <c r="T160" i="1"/>
  <c r="R160" i="1"/>
  <c r="Q160" i="1"/>
  <c r="P161" i="1"/>
  <c r="V160" i="1" l="1"/>
  <c r="Y160" i="1" s="1"/>
  <c r="U161" i="1"/>
  <c r="S161" i="1"/>
  <c r="AA159" i="1"/>
  <c r="Z159" i="1"/>
  <c r="T161" i="1"/>
  <c r="R161" i="1"/>
  <c r="Q161" i="1"/>
  <c r="P162" i="1"/>
  <c r="V161" i="1" l="1"/>
  <c r="Y161" i="1" s="1"/>
  <c r="U162" i="1"/>
  <c r="S162" i="1"/>
  <c r="AA160" i="1"/>
  <c r="Z160" i="1"/>
  <c r="T162" i="1"/>
  <c r="R162" i="1"/>
  <c r="Q162" i="1"/>
  <c r="P163" i="1"/>
  <c r="V162" i="1" l="1"/>
  <c r="Y162" i="1" s="1"/>
  <c r="U163" i="1"/>
  <c r="S163" i="1"/>
  <c r="Z161" i="1"/>
  <c r="T163" i="1"/>
  <c r="R163" i="1"/>
  <c r="Q163" i="1"/>
  <c r="P164" i="1"/>
  <c r="U164" i="1" l="1"/>
  <c r="S164" i="1"/>
  <c r="V163" i="1"/>
  <c r="Y163" i="1" s="1"/>
  <c r="Z162" i="1"/>
  <c r="T164" i="1"/>
  <c r="V164" i="1" s="1"/>
  <c r="R164" i="1"/>
  <c r="Q164" i="1"/>
  <c r="P165" i="1"/>
  <c r="U165" i="1" l="1"/>
  <c r="S165" i="1"/>
  <c r="Z163" i="1"/>
  <c r="T165" i="1"/>
  <c r="V165" i="1" s="1"/>
  <c r="R165" i="1"/>
  <c r="Q165" i="1"/>
  <c r="P166" i="1"/>
  <c r="Y164" i="1"/>
  <c r="U166" i="1" l="1"/>
  <c r="S166" i="1"/>
  <c r="Z164" i="1"/>
  <c r="T166" i="1"/>
  <c r="Q166" i="1"/>
  <c r="R166" i="1"/>
  <c r="P167" i="1"/>
  <c r="Y165" i="1"/>
  <c r="V166" i="1" l="1"/>
  <c r="Y166" i="1" s="1"/>
  <c r="U167" i="1"/>
  <c r="S167" i="1"/>
  <c r="Z165" i="1"/>
  <c r="T167" i="1"/>
  <c r="R167" i="1"/>
  <c r="Q167" i="1"/>
  <c r="P168" i="1"/>
  <c r="V167" i="1" l="1"/>
  <c r="Y167" i="1" s="1"/>
  <c r="U168" i="1"/>
  <c r="S168" i="1"/>
  <c r="Z166" i="1"/>
  <c r="T168" i="1"/>
  <c r="R168" i="1"/>
  <c r="Q168" i="1"/>
  <c r="P169" i="1"/>
  <c r="U169" i="1" l="1"/>
  <c r="S169" i="1"/>
  <c r="V168" i="1"/>
  <c r="Y168" i="1" s="1"/>
  <c r="Z167" i="1"/>
  <c r="T169" i="1"/>
  <c r="V169" i="1" s="1"/>
  <c r="R169" i="1"/>
  <c r="Q169" i="1"/>
  <c r="P170" i="1"/>
  <c r="U170" i="1" l="1"/>
  <c r="S170" i="1"/>
  <c r="AA168" i="1"/>
  <c r="Z168" i="1"/>
  <c r="T170" i="1"/>
  <c r="R170" i="1"/>
  <c r="Q170" i="1"/>
  <c r="P171" i="1"/>
  <c r="Y169" i="1"/>
  <c r="V170" i="1" l="1"/>
  <c r="Y170" i="1" s="1"/>
  <c r="U171" i="1"/>
  <c r="S171" i="1"/>
  <c r="AA169" i="1"/>
  <c r="Z169" i="1"/>
  <c r="T171" i="1"/>
  <c r="V171" i="1" s="1"/>
  <c r="R171" i="1"/>
  <c r="Q171" i="1"/>
  <c r="P172" i="1"/>
  <c r="U172" i="1" l="1"/>
  <c r="S172" i="1"/>
  <c r="AA170" i="1"/>
  <c r="Z170" i="1"/>
  <c r="T172" i="1"/>
  <c r="R172" i="1"/>
  <c r="Q172" i="1"/>
  <c r="P173" i="1"/>
  <c r="Y171" i="1"/>
  <c r="V172" i="1" l="1"/>
  <c r="Y172" i="1" s="1"/>
  <c r="U173" i="1"/>
  <c r="S173" i="1"/>
  <c r="AA171" i="1"/>
  <c r="Z171" i="1"/>
  <c r="T173" i="1"/>
  <c r="R173" i="1"/>
  <c r="Q173" i="1"/>
  <c r="P174" i="1"/>
  <c r="U174" i="1" l="1"/>
  <c r="S174" i="1"/>
  <c r="V173" i="1"/>
  <c r="Y173" i="1" s="1"/>
  <c r="AA172" i="1"/>
  <c r="Z172" i="1"/>
  <c r="T174" i="1"/>
  <c r="R174" i="1"/>
  <c r="Q174" i="1"/>
  <c r="P175" i="1"/>
  <c r="V174" i="1" l="1"/>
  <c r="Y174" i="1" s="1"/>
  <c r="U175" i="1"/>
  <c r="S175" i="1"/>
  <c r="AA173" i="1"/>
  <c r="Z173" i="1"/>
  <c r="T175" i="1"/>
  <c r="R175" i="1"/>
  <c r="Q175" i="1"/>
  <c r="P176" i="1"/>
  <c r="V175" i="1" l="1"/>
  <c r="Y175" i="1" s="1"/>
  <c r="U176" i="1"/>
  <c r="S176" i="1"/>
  <c r="AA174" i="1"/>
  <c r="Z174" i="1"/>
  <c r="T176" i="1"/>
  <c r="R176" i="1"/>
  <c r="Q176" i="1"/>
  <c r="P177" i="1"/>
  <c r="V176" i="1" l="1"/>
  <c r="Y176" i="1" s="1"/>
  <c r="U177" i="1"/>
  <c r="S177" i="1"/>
  <c r="AA175" i="1"/>
  <c r="Z175" i="1"/>
  <c r="T177" i="1"/>
  <c r="R177" i="1"/>
  <c r="Q177" i="1"/>
  <c r="P178" i="1"/>
  <c r="V177" i="1" l="1"/>
  <c r="Y177" i="1" s="1"/>
  <c r="AA177" i="1" s="1"/>
  <c r="U178" i="1"/>
  <c r="S178" i="1"/>
  <c r="AA176" i="1"/>
  <c r="Z176" i="1"/>
  <c r="T178" i="1"/>
  <c r="R178" i="1"/>
  <c r="Q178" i="1"/>
  <c r="P179" i="1"/>
  <c r="V178" i="1" l="1"/>
  <c r="Y178" i="1" s="1"/>
  <c r="AA178" i="1" s="1"/>
  <c r="U179" i="1"/>
  <c r="S179" i="1"/>
  <c r="Z177" i="1"/>
  <c r="T179" i="1"/>
  <c r="R179" i="1"/>
  <c r="Q179" i="1"/>
  <c r="P180" i="1"/>
  <c r="V179" i="1" l="1"/>
  <c r="Y179" i="1" s="1"/>
  <c r="AA179" i="1" s="1"/>
  <c r="U180" i="1"/>
  <c r="S180" i="1"/>
  <c r="Z178" i="1"/>
  <c r="T180" i="1"/>
  <c r="R180" i="1"/>
  <c r="Q180" i="1"/>
  <c r="P181" i="1"/>
  <c r="V180" i="1" l="1"/>
  <c r="Y180" i="1" s="1"/>
  <c r="AA180" i="1" s="1"/>
  <c r="U181" i="1"/>
  <c r="S181" i="1"/>
  <c r="Z179" i="1"/>
  <c r="T181" i="1"/>
  <c r="R181" i="1"/>
  <c r="Q181" i="1"/>
  <c r="P182" i="1"/>
  <c r="V181" i="1" l="1"/>
  <c r="Y181" i="1" s="1"/>
  <c r="U182" i="1"/>
  <c r="S182" i="1"/>
  <c r="Z180" i="1"/>
  <c r="T182" i="1"/>
  <c r="Q182" i="1"/>
  <c r="R182" i="1"/>
  <c r="P183" i="1"/>
  <c r="V182" i="1" l="1"/>
  <c r="Y182" i="1" s="1"/>
  <c r="U183" i="1"/>
  <c r="S183" i="1"/>
  <c r="AA181" i="1"/>
  <c r="Z181" i="1"/>
  <c r="T183" i="1"/>
  <c r="R183" i="1"/>
  <c r="Q183" i="1"/>
  <c r="P184" i="1"/>
  <c r="V183" i="1" l="1"/>
  <c r="Y183" i="1" s="1"/>
  <c r="U184" i="1"/>
  <c r="S184" i="1"/>
  <c r="Z182" i="1"/>
  <c r="T184" i="1"/>
  <c r="R184" i="1"/>
  <c r="Q184" i="1"/>
  <c r="P185" i="1"/>
  <c r="V184" i="1" l="1"/>
  <c r="Y184" i="1" s="1"/>
  <c r="U185" i="1"/>
  <c r="S185" i="1"/>
  <c r="AA183" i="1"/>
  <c r="Z183" i="1"/>
  <c r="T185" i="1"/>
  <c r="R185" i="1"/>
  <c r="Q185" i="1"/>
  <c r="P186" i="1"/>
  <c r="V185" i="1" l="1"/>
  <c r="Y185" i="1" s="1"/>
  <c r="U186" i="1"/>
  <c r="S186" i="1"/>
  <c r="Z184" i="1"/>
  <c r="T186" i="1"/>
  <c r="R186" i="1"/>
  <c r="Q186" i="1"/>
  <c r="P187" i="1"/>
  <c r="V186" i="1" l="1"/>
  <c r="Y186" i="1" s="1"/>
  <c r="U187" i="1"/>
  <c r="S187" i="1"/>
  <c r="AA185" i="1"/>
  <c r="Z185" i="1"/>
  <c r="T187" i="1"/>
  <c r="R187" i="1"/>
  <c r="Q187" i="1"/>
  <c r="P188" i="1"/>
  <c r="V187" i="1" l="1"/>
  <c r="Y187" i="1" s="1"/>
  <c r="U188" i="1"/>
  <c r="S188" i="1"/>
  <c r="Z186" i="1"/>
  <c r="T188" i="1"/>
  <c r="R188" i="1"/>
  <c r="Q188" i="1"/>
  <c r="P189" i="1"/>
  <c r="V188" i="1" l="1"/>
  <c r="Y188" i="1" s="1"/>
  <c r="U189" i="1"/>
  <c r="S189" i="1"/>
  <c r="Z187" i="1"/>
  <c r="T189" i="1"/>
  <c r="R189" i="1"/>
  <c r="Q189" i="1"/>
  <c r="P190" i="1"/>
  <c r="V189" i="1" l="1"/>
  <c r="Y189" i="1" s="1"/>
  <c r="U190" i="1"/>
  <c r="S190" i="1"/>
  <c r="Z188" i="1"/>
  <c r="T190" i="1"/>
  <c r="R190" i="1"/>
  <c r="Q190" i="1"/>
  <c r="P191" i="1"/>
  <c r="U191" i="1" l="1"/>
  <c r="S191" i="1"/>
  <c r="V190" i="1"/>
  <c r="Y190" i="1" s="1"/>
  <c r="Z189" i="1"/>
  <c r="T191" i="1"/>
  <c r="V191" i="1" s="1"/>
  <c r="R191" i="1"/>
  <c r="Q191" i="1"/>
  <c r="P192" i="1"/>
  <c r="U192" i="1" l="1"/>
  <c r="S192" i="1"/>
  <c r="Z190" i="1"/>
  <c r="Y191" i="1"/>
  <c r="T192" i="1"/>
  <c r="R192" i="1"/>
  <c r="Q192" i="1"/>
  <c r="P193" i="1"/>
  <c r="U193" i="1" l="1"/>
  <c r="S193" i="1"/>
  <c r="V192" i="1"/>
  <c r="Y192" i="1" s="1"/>
  <c r="Z191" i="1"/>
  <c r="T193" i="1"/>
  <c r="R193" i="1"/>
  <c r="Q193" i="1"/>
  <c r="P194" i="1"/>
  <c r="U194" i="1" l="1"/>
  <c r="S194" i="1"/>
  <c r="V193" i="1"/>
  <c r="Y193" i="1" s="1"/>
  <c r="AA192" i="1"/>
  <c r="Z192" i="1"/>
  <c r="T194" i="1"/>
  <c r="R194" i="1"/>
  <c r="Q194" i="1"/>
  <c r="P195" i="1"/>
  <c r="U195" i="1" l="1"/>
  <c r="S195" i="1"/>
  <c r="V194" i="1"/>
  <c r="Y194" i="1" s="1"/>
  <c r="AA193" i="1"/>
  <c r="Z193" i="1"/>
  <c r="T195" i="1"/>
  <c r="R195" i="1"/>
  <c r="Q195" i="1"/>
  <c r="P196" i="1"/>
  <c r="U196" i="1" l="1"/>
  <c r="S196" i="1"/>
  <c r="V195" i="1"/>
  <c r="Y195" i="1" s="1"/>
  <c r="AA194" i="1"/>
  <c r="Z194" i="1"/>
  <c r="T196" i="1"/>
  <c r="R196" i="1"/>
  <c r="Q196" i="1"/>
  <c r="P197" i="1"/>
  <c r="U197" i="1" l="1"/>
  <c r="S197" i="1"/>
  <c r="V196" i="1"/>
  <c r="Y196" i="1" s="1"/>
  <c r="AA196" i="1" s="1"/>
  <c r="AA195" i="1"/>
  <c r="Z195" i="1"/>
  <c r="T197" i="1"/>
  <c r="R197" i="1"/>
  <c r="Q197" i="1"/>
  <c r="P198" i="1"/>
  <c r="U198" i="1" l="1"/>
  <c r="S198" i="1"/>
  <c r="V197" i="1"/>
  <c r="Y197" i="1" s="1"/>
  <c r="Z196" i="1"/>
  <c r="T198" i="1"/>
  <c r="Q198" i="1"/>
  <c r="R198" i="1"/>
  <c r="P199" i="1"/>
  <c r="U199" i="1" l="1"/>
  <c r="S199" i="1"/>
  <c r="V198" i="1"/>
  <c r="Y198" i="1" s="1"/>
  <c r="AA197" i="1"/>
  <c r="Z197" i="1"/>
  <c r="T199" i="1"/>
  <c r="R199" i="1"/>
  <c r="Q199" i="1"/>
  <c r="P200" i="1"/>
  <c r="U200" i="1" l="1"/>
  <c r="S200" i="1"/>
  <c r="V199" i="1"/>
  <c r="Y199" i="1" s="1"/>
  <c r="AA198" i="1"/>
  <c r="Z198" i="1"/>
  <c r="T200" i="1"/>
  <c r="R200" i="1"/>
  <c r="Q200" i="1"/>
  <c r="P201" i="1"/>
  <c r="U201" i="1" l="1"/>
  <c r="S201" i="1"/>
  <c r="V200" i="1"/>
  <c r="Y200" i="1" s="1"/>
  <c r="AA199" i="1"/>
  <c r="Z199" i="1"/>
  <c r="T201" i="1"/>
  <c r="R201" i="1"/>
  <c r="Q201" i="1"/>
  <c r="P202" i="1"/>
  <c r="V201" i="1" l="1"/>
  <c r="Y201" i="1" s="1"/>
  <c r="U202" i="1"/>
  <c r="S202" i="1"/>
  <c r="AA200" i="1"/>
  <c r="Z200" i="1"/>
  <c r="T202" i="1"/>
  <c r="R202" i="1"/>
  <c r="Q202" i="1"/>
  <c r="P203" i="1"/>
  <c r="V202" i="1" l="1"/>
  <c r="Y202" i="1" s="1"/>
  <c r="U203" i="1"/>
  <c r="S203" i="1"/>
  <c r="AA201" i="1"/>
  <c r="Z201" i="1"/>
  <c r="T203" i="1"/>
  <c r="R203" i="1"/>
  <c r="Q203" i="1"/>
  <c r="P204" i="1"/>
  <c r="U204" i="1" l="1"/>
  <c r="S204" i="1"/>
  <c r="V203" i="1"/>
  <c r="Y203" i="1" s="1"/>
  <c r="AA202" i="1"/>
  <c r="Z202" i="1"/>
  <c r="T204" i="1"/>
  <c r="R204" i="1"/>
  <c r="Q204" i="1"/>
  <c r="P205" i="1"/>
  <c r="V204" i="1" l="1"/>
  <c r="Y204" i="1" s="1"/>
  <c r="U205" i="1"/>
  <c r="S205" i="1"/>
  <c r="AA203" i="1"/>
  <c r="Z203" i="1"/>
  <c r="T205" i="1"/>
  <c r="R205" i="1"/>
  <c r="Q205" i="1"/>
  <c r="P206" i="1"/>
  <c r="V205" i="1" l="1"/>
  <c r="Y205" i="1" s="1"/>
  <c r="U206" i="1"/>
  <c r="S206" i="1"/>
  <c r="AA204" i="1"/>
  <c r="Z204" i="1"/>
  <c r="T206" i="1"/>
  <c r="R206" i="1"/>
  <c r="Q206" i="1"/>
  <c r="P207" i="1"/>
  <c r="U207" i="1" l="1"/>
  <c r="S207" i="1"/>
  <c r="V206" i="1"/>
  <c r="Y206" i="1" s="1"/>
  <c r="AA205" i="1"/>
  <c r="Z205" i="1"/>
  <c r="T207" i="1"/>
  <c r="V207" i="1" s="1"/>
  <c r="R207" i="1"/>
  <c r="Q207" i="1"/>
  <c r="P208" i="1"/>
  <c r="U208" i="1" l="1"/>
  <c r="S208" i="1"/>
  <c r="AA206" i="1"/>
  <c r="Z206" i="1"/>
  <c r="T208" i="1"/>
  <c r="R208" i="1"/>
  <c r="Q208" i="1"/>
  <c r="P209" i="1"/>
  <c r="Y207" i="1"/>
  <c r="U209" i="1" l="1"/>
  <c r="S209" i="1"/>
  <c r="V208" i="1"/>
  <c r="Y208" i="1" s="1"/>
  <c r="Z207" i="1"/>
  <c r="T209" i="1"/>
  <c r="V209" i="1" s="1"/>
  <c r="R209" i="1"/>
  <c r="Q209" i="1"/>
  <c r="P210" i="1"/>
  <c r="U210" i="1" l="1"/>
  <c r="S210" i="1"/>
  <c r="AA208" i="1"/>
  <c r="Z208" i="1"/>
  <c r="Y209" i="1"/>
  <c r="T210" i="1"/>
  <c r="R210" i="1"/>
  <c r="Q210" i="1"/>
  <c r="P211" i="1"/>
  <c r="U211" i="1" l="1"/>
  <c r="S211" i="1"/>
  <c r="V210" i="1"/>
  <c r="Y210" i="1" s="1"/>
  <c r="Z209" i="1"/>
  <c r="T211" i="1"/>
  <c r="R211" i="1"/>
  <c r="Q211" i="1"/>
  <c r="P212" i="1"/>
  <c r="U212" i="1" l="1"/>
  <c r="S212" i="1"/>
  <c r="V211" i="1"/>
  <c r="Y211" i="1" s="1"/>
  <c r="Z210" i="1"/>
  <c r="T212" i="1"/>
  <c r="R212" i="1"/>
  <c r="Q212" i="1"/>
  <c r="P213" i="1"/>
  <c r="U213" i="1" l="1"/>
  <c r="S213" i="1"/>
  <c r="V212" i="1"/>
  <c r="Y212" i="1" s="1"/>
  <c r="Z211" i="1"/>
  <c r="T213" i="1"/>
  <c r="R213" i="1"/>
  <c r="Q213" i="1"/>
  <c r="P214" i="1"/>
  <c r="V213" i="1" l="1"/>
  <c r="Y213" i="1" s="1"/>
  <c r="U214" i="1"/>
  <c r="S214" i="1"/>
  <c r="Z212" i="1"/>
  <c r="T214" i="1"/>
  <c r="Q214" i="1"/>
  <c r="R214" i="1"/>
  <c r="P215" i="1"/>
  <c r="V214" i="1" l="1"/>
  <c r="Y214" i="1" s="1"/>
  <c r="U215" i="1"/>
  <c r="S215" i="1"/>
  <c r="Z213" i="1"/>
  <c r="T215" i="1"/>
  <c r="R215" i="1"/>
  <c r="Q215" i="1"/>
  <c r="P216" i="1"/>
  <c r="U216" i="1" l="1"/>
  <c r="S216" i="1"/>
  <c r="V215" i="1"/>
  <c r="Y215" i="1" s="1"/>
  <c r="Z214" i="1"/>
  <c r="T216" i="1"/>
  <c r="R216" i="1"/>
  <c r="Q216" i="1"/>
  <c r="P217" i="1"/>
  <c r="U217" i="1" l="1"/>
  <c r="S217" i="1"/>
  <c r="V216" i="1"/>
  <c r="Y216" i="1" s="1"/>
  <c r="Z215" i="1"/>
  <c r="T217" i="1"/>
  <c r="V217" i="1" s="1"/>
  <c r="R217" i="1"/>
  <c r="Q217" i="1"/>
  <c r="P218" i="1"/>
  <c r="U218" i="1" l="1"/>
  <c r="S218" i="1"/>
  <c r="AA216" i="1"/>
  <c r="Z216" i="1"/>
  <c r="T218" i="1"/>
  <c r="V218" i="1" s="1"/>
  <c r="R218" i="1"/>
  <c r="Q218" i="1"/>
  <c r="P219" i="1"/>
  <c r="Y217" i="1"/>
  <c r="U219" i="1" l="1"/>
  <c r="S219" i="1"/>
  <c r="AA217" i="1"/>
  <c r="Z217" i="1"/>
  <c r="T219" i="1"/>
  <c r="R219" i="1"/>
  <c r="Q219" i="1"/>
  <c r="P220" i="1"/>
  <c r="Y218" i="1"/>
  <c r="V219" i="1" l="1"/>
  <c r="Y219" i="1" s="1"/>
  <c r="U220" i="1"/>
  <c r="S220" i="1"/>
  <c r="Z218" i="1"/>
  <c r="T220" i="1"/>
  <c r="R220" i="1"/>
  <c r="Q220" i="1"/>
  <c r="P221" i="1"/>
  <c r="V220" i="1" l="1"/>
  <c r="Y220" i="1" s="1"/>
  <c r="U221" i="1"/>
  <c r="S221" i="1"/>
  <c r="AA219" i="1"/>
  <c r="Z219" i="1"/>
  <c r="T221" i="1"/>
  <c r="R221" i="1"/>
  <c r="Q221" i="1"/>
  <c r="P222" i="1"/>
  <c r="V221" i="1" l="1"/>
  <c r="Y221" i="1" s="1"/>
  <c r="U222" i="1"/>
  <c r="S222" i="1"/>
  <c r="AA220" i="1"/>
  <c r="Z220" i="1"/>
  <c r="T222" i="1"/>
  <c r="R222" i="1"/>
  <c r="Q222" i="1"/>
  <c r="P223" i="1"/>
  <c r="V222" i="1" l="1"/>
  <c r="Y222" i="1" s="1"/>
  <c r="U223" i="1"/>
  <c r="S223" i="1"/>
  <c r="AA221" i="1"/>
  <c r="Z221" i="1"/>
  <c r="T223" i="1"/>
  <c r="R223" i="1"/>
  <c r="Q223" i="1"/>
  <c r="P224" i="1"/>
  <c r="U224" i="1" l="1"/>
  <c r="S224" i="1"/>
  <c r="V223" i="1"/>
  <c r="Y223" i="1" s="1"/>
  <c r="AA222" i="1"/>
  <c r="Z222" i="1"/>
  <c r="T224" i="1"/>
  <c r="V224" i="1" s="1"/>
  <c r="R224" i="1"/>
  <c r="Q224" i="1"/>
  <c r="P225" i="1"/>
  <c r="U225" i="1" l="1"/>
  <c r="S225" i="1"/>
  <c r="AA223" i="1"/>
  <c r="Z223" i="1"/>
  <c r="T225" i="1"/>
  <c r="R225" i="1"/>
  <c r="Q225" i="1"/>
  <c r="P226" i="1"/>
  <c r="Y224" i="1"/>
  <c r="U226" i="1" l="1"/>
  <c r="S226" i="1"/>
  <c r="V225" i="1"/>
  <c r="Y225" i="1" s="1"/>
  <c r="AA224" i="1"/>
  <c r="Z224" i="1"/>
  <c r="T226" i="1"/>
  <c r="R226" i="1"/>
  <c r="Q226" i="1"/>
  <c r="P227" i="1"/>
  <c r="V226" i="1" l="1"/>
  <c r="Y226" i="1" s="1"/>
  <c r="AA226" i="1" s="1"/>
  <c r="U227" i="1"/>
  <c r="S227" i="1"/>
  <c r="AA225" i="1"/>
  <c r="Z225" i="1"/>
  <c r="T227" i="1"/>
  <c r="R227" i="1"/>
  <c r="Q227" i="1"/>
  <c r="P228" i="1"/>
  <c r="V227" i="1" l="1"/>
  <c r="Y227" i="1" s="1"/>
  <c r="AA227" i="1" s="1"/>
  <c r="U228" i="1"/>
  <c r="S228" i="1"/>
  <c r="Z226" i="1"/>
  <c r="T228" i="1"/>
  <c r="R228" i="1"/>
  <c r="Q228" i="1"/>
  <c r="P229" i="1"/>
  <c r="V228" i="1" l="1"/>
  <c r="Y228" i="1" s="1"/>
  <c r="U229" i="1"/>
  <c r="S229" i="1"/>
  <c r="Z227" i="1"/>
  <c r="T229" i="1"/>
  <c r="R229" i="1"/>
  <c r="Q229" i="1"/>
  <c r="P230" i="1"/>
  <c r="V229" i="1" l="1"/>
  <c r="Y229" i="1" s="1"/>
  <c r="U230" i="1"/>
  <c r="S230" i="1"/>
  <c r="AA228" i="1"/>
  <c r="Z228" i="1"/>
  <c r="T230" i="1"/>
  <c r="Q230" i="1"/>
  <c r="R230" i="1"/>
  <c r="P231" i="1"/>
  <c r="U231" i="1" l="1"/>
  <c r="S231" i="1"/>
  <c r="V230" i="1"/>
  <c r="Y230" i="1" s="1"/>
  <c r="AA229" i="1"/>
  <c r="Z229" i="1"/>
  <c r="T231" i="1"/>
  <c r="R231" i="1"/>
  <c r="Q231" i="1"/>
  <c r="P232" i="1"/>
  <c r="U232" i="1" l="1"/>
  <c r="S232" i="1"/>
  <c r="V231" i="1"/>
  <c r="Y231" i="1" s="1"/>
  <c r="AA230" i="1"/>
  <c r="Z230" i="1"/>
  <c r="T232" i="1"/>
  <c r="R232" i="1"/>
  <c r="Q232" i="1"/>
  <c r="P233" i="1"/>
  <c r="V232" i="1" l="1"/>
  <c r="Y232" i="1" s="1"/>
  <c r="U233" i="1"/>
  <c r="S233" i="1"/>
  <c r="AA231" i="1"/>
  <c r="Z231" i="1"/>
  <c r="T233" i="1"/>
  <c r="R233" i="1"/>
  <c r="Q233" i="1"/>
  <c r="P234" i="1"/>
  <c r="V233" i="1" l="1"/>
  <c r="Y233" i="1" s="1"/>
  <c r="U234" i="1"/>
  <c r="S234" i="1"/>
  <c r="AA232" i="1"/>
  <c r="Z232" i="1"/>
  <c r="T234" i="1"/>
  <c r="R234" i="1"/>
  <c r="Q234" i="1"/>
  <c r="P235" i="1"/>
  <c r="U235" i="1" l="1"/>
  <c r="S235" i="1"/>
  <c r="V234" i="1"/>
  <c r="Y234" i="1" s="1"/>
  <c r="AA233" i="1"/>
  <c r="Z233" i="1"/>
  <c r="T235" i="1"/>
  <c r="R235" i="1"/>
  <c r="Q235" i="1"/>
  <c r="P236" i="1"/>
  <c r="U236" i="1" l="1"/>
  <c r="S236" i="1"/>
  <c r="V235" i="1"/>
  <c r="Y235" i="1" s="1"/>
  <c r="Z234" i="1"/>
  <c r="T236" i="1"/>
  <c r="R236" i="1"/>
  <c r="Q236" i="1"/>
  <c r="P237" i="1"/>
  <c r="V236" i="1" l="1"/>
  <c r="Y236" i="1" s="1"/>
  <c r="U237" i="1"/>
  <c r="S237" i="1"/>
  <c r="Z235" i="1"/>
  <c r="T237" i="1"/>
  <c r="R237" i="1"/>
  <c r="Q237" i="1"/>
  <c r="P238" i="1"/>
  <c r="V237" i="1" l="1"/>
  <c r="Y237" i="1" s="1"/>
  <c r="U238" i="1"/>
  <c r="S238" i="1"/>
  <c r="Z236" i="1"/>
  <c r="T238" i="1"/>
  <c r="R238" i="1"/>
  <c r="Q238" i="1"/>
  <c r="P239" i="1"/>
  <c r="V238" i="1" l="1"/>
  <c r="Y238" i="1" s="1"/>
  <c r="U239" i="1"/>
  <c r="S239" i="1"/>
  <c r="Z237" i="1"/>
  <c r="T239" i="1"/>
  <c r="R239" i="1"/>
  <c r="Q239" i="1"/>
  <c r="P240" i="1"/>
  <c r="V239" i="1" l="1"/>
  <c r="Y239" i="1" s="1"/>
  <c r="U240" i="1"/>
  <c r="S240" i="1"/>
  <c r="Z238" i="1"/>
  <c r="T240" i="1"/>
  <c r="R240" i="1"/>
  <c r="Q240" i="1"/>
  <c r="P241" i="1"/>
  <c r="V240" i="1" l="1"/>
  <c r="Y240" i="1" s="1"/>
  <c r="U241" i="1"/>
  <c r="S241" i="1"/>
  <c r="Z239" i="1"/>
  <c r="T241" i="1"/>
  <c r="R241" i="1"/>
  <c r="Q241" i="1"/>
  <c r="P242" i="1"/>
  <c r="U242" i="1" l="1"/>
  <c r="S242" i="1"/>
  <c r="V241" i="1"/>
  <c r="Y241" i="1" s="1"/>
  <c r="AA240" i="1"/>
  <c r="Z240" i="1"/>
  <c r="T242" i="1"/>
  <c r="R242" i="1"/>
  <c r="Q242" i="1"/>
  <c r="P243" i="1"/>
  <c r="V242" i="1" l="1"/>
  <c r="Y242" i="1" s="1"/>
  <c r="U243" i="1"/>
  <c r="S243" i="1"/>
  <c r="AA241" i="1"/>
  <c r="Z241" i="1"/>
  <c r="T243" i="1"/>
  <c r="V243" i="1" s="1"/>
  <c r="R243" i="1"/>
  <c r="Q243" i="1"/>
  <c r="P244" i="1"/>
  <c r="U244" i="1" l="1"/>
  <c r="S244" i="1"/>
  <c r="Z242" i="1"/>
  <c r="T244" i="1"/>
  <c r="R244" i="1"/>
  <c r="Q244" i="1"/>
  <c r="P245" i="1"/>
  <c r="Y243" i="1"/>
  <c r="V244" i="1" l="1"/>
  <c r="Y244" i="1" s="1"/>
  <c r="U245" i="1"/>
  <c r="S245" i="1"/>
  <c r="Z243" i="1"/>
  <c r="T245" i="1"/>
  <c r="R245" i="1"/>
  <c r="Q245" i="1"/>
  <c r="P246" i="1"/>
  <c r="V245" i="1" l="1"/>
  <c r="Y245" i="1" s="1"/>
  <c r="U246" i="1"/>
  <c r="S246" i="1"/>
  <c r="AA244" i="1"/>
  <c r="Z244" i="1"/>
  <c r="T246" i="1"/>
  <c r="Q246" i="1"/>
  <c r="R246" i="1"/>
  <c r="P247" i="1"/>
  <c r="V246" i="1" l="1"/>
  <c r="Y246" i="1" s="1"/>
  <c r="U247" i="1"/>
  <c r="S247" i="1"/>
  <c r="AA245" i="1"/>
  <c r="Z245" i="1"/>
  <c r="T247" i="1"/>
  <c r="R247" i="1"/>
  <c r="Q247" i="1"/>
  <c r="P248" i="1"/>
  <c r="V247" i="1" l="1"/>
  <c r="Y247" i="1" s="1"/>
  <c r="U248" i="1"/>
  <c r="S248" i="1"/>
  <c r="AA246" i="1"/>
  <c r="Z246" i="1"/>
  <c r="T248" i="1"/>
  <c r="R248" i="1"/>
  <c r="Q248" i="1"/>
  <c r="P249" i="1"/>
  <c r="V248" i="1" l="1"/>
  <c r="Y248" i="1" s="1"/>
  <c r="U249" i="1"/>
  <c r="S249" i="1"/>
  <c r="AA247" i="1"/>
  <c r="Z247" i="1"/>
  <c r="T249" i="1"/>
  <c r="R249" i="1"/>
  <c r="Q249" i="1"/>
  <c r="P250" i="1"/>
  <c r="V249" i="1" l="1"/>
  <c r="Y249" i="1" s="1"/>
  <c r="U250" i="1"/>
  <c r="S250" i="1"/>
  <c r="AA248" i="1"/>
  <c r="Z248" i="1"/>
  <c r="T250" i="1"/>
  <c r="R250" i="1"/>
  <c r="Q250" i="1"/>
  <c r="P251" i="1"/>
  <c r="V250" i="1" l="1"/>
  <c r="Y250" i="1" s="1"/>
  <c r="AA250" i="1" s="1"/>
  <c r="U251" i="1"/>
  <c r="S251" i="1"/>
  <c r="AA249" i="1"/>
  <c r="Z249" i="1"/>
  <c r="T251" i="1"/>
  <c r="R251" i="1"/>
  <c r="Q251" i="1"/>
  <c r="P252" i="1"/>
  <c r="U252" i="1" l="1"/>
  <c r="S252" i="1"/>
  <c r="V251" i="1"/>
  <c r="Y251" i="1" s="1"/>
  <c r="AA251" i="1" s="1"/>
  <c r="Z250" i="1"/>
  <c r="T252" i="1"/>
  <c r="R252" i="1"/>
  <c r="Q252" i="1"/>
  <c r="P253" i="1"/>
  <c r="U253" i="1" l="1"/>
  <c r="S253" i="1"/>
  <c r="V252" i="1"/>
  <c r="Y252" i="1" s="1"/>
  <c r="Z251" i="1"/>
  <c r="T253" i="1"/>
  <c r="R253" i="1"/>
  <c r="Q253" i="1"/>
  <c r="P254" i="1"/>
  <c r="U254" i="1" l="1"/>
  <c r="S254" i="1"/>
  <c r="V253" i="1"/>
  <c r="Y253" i="1" s="1"/>
  <c r="AA252" i="1"/>
  <c r="Z252" i="1"/>
  <c r="T254" i="1"/>
  <c r="R254" i="1"/>
  <c r="Q254" i="1"/>
  <c r="P255" i="1"/>
  <c r="U255" i="1" l="1"/>
  <c r="S255" i="1"/>
  <c r="V254" i="1"/>
  <c r="Y254" i="1" s="1"/>
  <c r="AA253" i="1"/>
  <c r="Z253" i="1"/>
  <c r="T255" i="1"/>
  <c r="R255" i="1"/>
  <c r="Q255" i="1"/>
  <c r="P256" i="1"/>
  <c r="U256" i="1" l="1"/>
  <c r="S256" i="1"/>
  <c r="V255" i="1"/>
  <c r="Y255" i="1" s="1"/>
  <c r="Z254" i="1"/>
  <c r="T256" i="1"/>
  <c r="R256" i="1"/>
  <c r="Q256" i="1"/>
  <c r="P257" i="1"/>
  <c r="U257" i="1" l="1"/>
  <c r="S257" i="1"/>
  <c r="V256" i="1"/>
  <c r="Y256" i="1" s="1"/>
  <c r="Z255" i="1"/>
  <c r="T257" i="1"/>
  <c r="R257" i="1"/>
  <c r="Q257" i="1"/>
  <c r="P258" i="1"/>
  <c r="U258" i="1" l="1"/>
  <c r="S258" i="1"/>
  <c r="V257" i="1"/>
  <c r="Y257" i="1" s="1"/>
  <c r="Z256" i="1"/>
  <c r="T258" i="1"/>
  <c r="R258" i="1"/>
  <c r="Q258" i="1"/>
  <c r="P259" i="1"/>
  <c r="U259" i="1" l="1"/>
  <c r="S259" i="1"/>
  <c r="V258" i="1"/>
  <c r="Y258" i="1" s="1"/>
  <c r="Z257" i="1"/>
  <c r="T259" i="1"/>
  <c r="R259" i="1"/>
  <c r="Q259" i="1"/>
  <c r="P260" i="1"/>
  <c r="U260" i="1" l="1"/>
  <c r="S260" i="1"/>
  <c r="V259" i="1"/>
  <c r="Y259" i="1" s="1"/>
  <c r="Z258" i="1"/>
  <c r="T260" i="1"/>
  <c r="R260" i="1"/>
  <c r="Q260" i="1"/>
  <c r="P261" i="1"/>
  <c r="V260" i="1" l="1"/>
  <c r="Y260" i="1" s="1"/>
  <c r="U261" i="1"/>
  <c r="S261" i="1"/>
  <c r="Z259" i="1"/>
  <c r="T261" i="1"/>
  <c r="R261" i="1"/>
  <c r="Q261" i="1"/>
  <c r="P262" i="1"/>
  <c r="V261" i="1" l="1"/>
  <c r="Y261" i="1" s="1"/>
  <c r="U262" i="1"/>
  <c r="S262" i="1"/>
  <c r="Z260" i="1"/>
  <c r="T262" i="1"/>
  <c r="Q262" i="1"/>
  <c r="R262" i="1"/>
  <c r="P263" i="1"/>
  <c r="V262" i="1" l="1"/>
  <c r="Y262" i="1" s="1"/>
  <c r="U263" i="1"/>
  <c r="S263" i="1"/>
  <c r="Z261" i="1"/>
  <c r="T263" i="1"/>
  <c r="R263" i="1"/>
  <c r="Q263" i="1"/>
  <c r="P264" i="1"/>
  <c r="U264" i="1" l="1"/>
  <c r="S264" i="1"/>
  <c r="V263" i="1"/>
  <c r="Y263" i="1" s="1"/>
  <c r="Z262" i="1"/>
  <c r="T264" i="1"/>
  <c r="R264" i="1"/>
  <c r="Q264" i="1"/>
  <c r="P265" i="1"/>
  <c r="U265" i="1" l="1"/>
  <c r="S265" i="1"/>
  <c r="V264" i="1"/>
  <c r="Y264" i="1" s="1"/>
  <c r="Z263" i="1"/>
  <c r="T265" i="1"/>
  <c r="R265" i="1"/>
  <c r="Q265" i="1"/>
  <c r="P266" i="1"/>
  <c r="U266" i="1" l="1"/>
  <c r="S266" i="1"/>
  <c r="V265" i="1"/>
  <c r="Y265" i="1" s="1"/>
  <c r="AA264" i="1"/>
  <c r="Z264" i="1"/>
  <c r="T266" i="1"/>
  <c r="R266" i="1"/>
  <c r="Q266" i="1"/>
  <c r="P267" i="1"/>
  <c r="U267" i="1" l="1"/>
  <c r="S267" i="1"/>
  <c r="V266" i="1"/>
  <c r="Y266" i="1" s="1"/>
  <c r="AA265" i="1"/>
  <c r="Z265" i="1"/>
  <c r="T267" i="1"/>
  <c r="R267" i="1"/>
  <c r="Q267" i="1"/>
  <c r="P268" i="1"/>
  <c r="U268" i="1" l="1"/>
  <c r="S268" i="1"/>
  <c r="V267" i="1"/>
  <c r="Y267" i="1" s="1"/>
  <c r="AA267" i="1" s="1"/>
  <c r="Z266" i="1"/>
  <c r="T268" i="1"/>
  <c r="V268" i="1" s="1"/>
  <c r="R268" i="1"/>
  <c r="Q268" i="1"/>
  <c r="P269" i="1"/>
  <c r="U269" i="1" l="1"/>
  <c r="S269" i="1"/>
  <c r="Z267" i="1"/>
  <c r="Y268" i="1"/>
  <c r="AA268" i="1" s="1"/>
  <c r="T269" i="1"/>
  <c r="R269" i="1"/>
  <c r="Q269" i="1"/>
  <c r="P270" i="1"/>
  <c r="V269" i="1" l="1"/>
  <c r="Y269" i="1" s="1"/>
  <c r="U270" i="1"/>
  <c r="S270" i="1"/>
  <c r="Z268" i="1"/>
  <c r="T270" i="1"/>
  <c r="R270" i="1"/>
  <c r="Q270" i="1"/>
  <c r="P271" i="1"/>
  <c r="V270" i="1" l="1"/>
  <c r="Y270" i="1" s="1"/>
  <c r="U271" i="1"/>
  <c r="S271" i="1"/>
  <c r="AA269" i="1"/>
  <c r="Z269" i="1"/>
  <c r="T271" i="1"/>
  <c r="R271" i="1"/>
  <c r="Q271" i="1"/>
  <c r="P272" i="1"/>
  <c r="V271" i="1" l="1"/>
  <c r="Y271" i="1" s="1"/>
  <c r="AA271" i="1" s="1"/>
  <c r="U272" i="1"/>
  <c r="S272" i="1"/>
  <c r="AA270" i="1"/>
  <c r="Z270" i="1"/>
  <c r="T272" i="1"/>
  <c r="R272" i="1"/>
  <c r="Q272" i="1"/>
  <c r="P273" i="1"/>
  <c r="V272" i="1" l="1"/>
  <c r="Y272" i="1" s="1"/>
  <c r="U273" i="1"/>
  <c r="S273" i="1"/>
  <c r="Z271" i="1"/>
  <c r="T273" i="1"/>
  <c r="R273" i="1"/>
  <c r="Q273" i="1"/>
  <c r="P274" i="1"/>
  <c r="V273" i="1" l="1"/>
  <c r="Y273" i="1" s="1"/>
  <c r="U274" i="1"/>
  <c r="S274" i="1"/>
  <c r="AA272" i="1"/>
  <c r="Z272" i="1"/>
  <c r="T274" i="1"/>
  <c r="R274" i="1"/>
  <c r="Q274" i="1"/>
  <c r="P275" i="1"/>
  <c r="V274" i="1" l="1"/>
  <c r="Y274" i="1" s="1"/>
  <c r="U275" i="1"/>
  <c r="S275" i="1"/>
  <c r="AA273" i="1"/>
  <c r="Z273" i="1"/>
  <c r="T275" i="1"/>
  <c r="R275" i="1"/>
  <c r="Q275" i="1"/>
  <c r="P276" i="1"/>
  <c r="V275" i="1" l="1"/>
  <c r="Y275" i="1" s="1"/>
  <c r="U276" i="1"/>
  <c r="S276" i="1"/>
  <c r="AA274" i="1"/>
  <c r="Z274" i="1"/>
  <c r="T276" i="1"/>
  <c r="R276" i="1"/>
  <c r="Q276" i="1"/>
  <c r="P277" i="1"/>
  <c r="U277" i="1" l="1"/>
  <c r="S277" i="1"/>
  <c r="V276" i="1"/>
  <c r="Y276" i="1" s="1"/>
  <c r="AA276" i="1" s="1"/>
  <c r="AA275" i="1"/>
  <c r="Z275" i="1"/>
  <c r="T277" i="1"/>
  <c r="R277" i="1"/>
  <c r="Q277" i="1"/>
  <c r="P278" i="1"/>
  <c r="V277" i="1" l="1"/>
  <c r="Y277" i="1" s="1"/>
  <c r="U278" i="1"/>
  <c r="S278" i="1"/>
  <c r="Z276" i="1"/>
  <c r="T278" i="1"/>
  <c r="Q278" i="1"/>
  <c r="R278" i="1"/>
  <c r="P279" i="1"/>
  <c r="U279" i="1" l="1"/>
  <c r="S279" i="1"/>
  <c r="V278" i="1"/>
  <c r="Y278" i="1" s="1"/>
  <c r="AA277" i="1"/>
  <c r="Z277" i="1"/>
  <c r="T279" i="1"/>
  <c r="V279" i="1" s="1"/>
  <c r="R279" i="1"/>
  <c r="Q279" i="1"/>
  <c r="P280" i="1"/>
  <c r="U280" i="1" l="1"/>
  <c r="S280" i="1"/>
  <c r="AA278" i="1"/>
  <c r="Z278" i="1"/>
  <c r="T280" i="1"/>
  <c r="R280" i="1"/>
  <c r="Q280" i="1"/>
  <c r="P281" i="1"/>
  <c r="Y279" i="1"/>
  <c r="V280" i="1" l="1"/>
  <c r="Y280" i="1" s="1"/>
  <c r="U281" i="1"/>
  <c r="S281" i="1"/>
  <c r="AA279" i="1"/>
  <c r="Z279" i="1"/>
  <c r="T281" i="1"/>
  <c r="R281" i="1"/>
  <c r="Q281" i="1"/>
  <c r="P282" i="1"/>
  <c r="V281" i="1" l="1"/>
  <c r="Y281" i="1" s="1"/>
  <c r="U282" i="1"/>
  <c r="S282" i="1"/>
  <c r="AA280" i="1"/>
  <c r="Z280" i="1"/>
  <c r="T282" i="1"/>
  <c r="R282" i="1"/>
  <c r="Q282" i="1"/>
  <c r="P283" i="1"/>
  <c r="U283" i="1" l="1"/>
  <c r="S283" i="1"/>
  <c r="V282" i="1"/>
  <c r="Y282" i="1" s="1"/>
  <c r="AA281" i="1"/>
  <c r="Z281" i="1"/>
  <c r="T283" i="1"/>
  <c r="R283" i="1"/>
  <c r="Q283" i="1"/>
  <c r="P284" i="1"/>
  <c r="U284" i="1" l="1"/>
  <c r="S284" i="1"/>
  <c r="V283" i="1"/>
  <c r="Y283" i="1" s="1"/>
  <c r="Z282" i="1"/>
  <c r="T284" i="1"/>
  <c r="R284" i="1"/>
  <c r="Q284" i="1"/>
  <c r="P285" i="1"/>
  <c r="U285" i="1" l="1"/>
  <c r="S285" i="1"/>
  <c r="V284" i="1"/>
  <c r="Y284" i="1" s="1"/>
  <c r="Z283" i="1"/>
  <c r="T285" i="1"/>
  <c r="R285" i="1"/>
  <c r="Q285" i="1"/>
  <c r="P286" i="1"/>
  <c r="U286" i="1" l="1"/>
  <c r="S286" i="1"/>
  <c r="V285" i="1"/>
  <c r="Y285" i="1" s="1"/>
  <c r="Z284" i="1"/>
  <c r="T286" i="1"/>
  <c r="R286" i="1"/>
  <c r="Q286" i="1"/>
  <c r="P287" i="1"/>
  <c r="V286" i="1" l="1"/>
  <c r="Y286" i="1" s="1"/>
  <c r="U287" i="1"/>
  <c r="S287" i="1"/>
  <c r="Z285" i="1"/>
  <c r="T287" i="1"/>
  <c r="V287" i="1" s="1"/>
  <c r="R287" i="1"/>
  <c r="Q287" i="1"/>
  <c r="P288" i="1"/>
  <c r="U288" i="1" l="1"/>
  <c r="S288" i="1"/>
  <c r="Z286" i="1"/>
  <c r="T288" i="1"/>
  <c r="R288" i="1"/>
  <c r="Q288" i="1"/>
  <c r="P289" i="1"/>
  <c r="Y287" i="1"/>
  <c r="V288" i="1" l="1"/>
  <c r="Y288" i="1" s="1"/>
  <c r="U289" i="1"/>
  <c r="S289" i="1"/>
  <c r="Z287" i="1"/>
  <c r="T289" i="1"/>
  <c r="R289" i="1"/>
  <c r="Q289" i="1"/>
  <c r="P290" i="1"/>
  <c r="U290" i="1" l="1"/>
  <c r="S290" i="1"/>
  <c r="V289" i="1"/>
  <c r="Y289" i="1" s="1"/>
  <c r="AA288" i="1"/>
  <c r="Z288" i="1"/>
  <c r="T290" i="1"/>
  <c r="R290" i="1"/>
  <c r="Q290" i="1"/>
  <c r="P291" i="1"/>
  <c r="U291" i="1" l="1"/>
  <c r="S291" i="1"/>
  <c r="V290" i="1"/>
  <c r="Y290" i="1" s="1"/>
  <c r="AA289" i="1"/>
  <c r="Z289" i="1"/>
  <c r="T291" i="1"/>
  <c r="R291" i="1"/>
  <c r="Q291" i="1"/>
  <c r="P292" i="1"/>
  <c r="U292" i="1" l="1"/>
  <c r="S292" i="1"/>
  <c r="V291" i="1"/>
  <c r="Y291" i="1" s="1"/>
  <c r="AA290" i="1"/>
  <c r="Z290" i="1"/>
  <c r="T292" i="1"/>
  <c r="R292" i="1"/>
  <c r="Q292" i="1"/>
  <c r="P293" i="1"/>
  <c r="U293" i="1" l="1"/>
  <c r="S293" i="1"/>
  <c r="V292" i="1"/>
  <c r="Y292" i="1" s="1"/>
  <c r="AA291" i="1"/>
  <c r="Z291" i="1"/>
  <c r="T293" i="1"/>
  <c r="R293" i="1"/>
  <c r="Q293" i="1"/>
  <c r="P294" i="1"/>
  <c r="V293" i="1" l="1"/>
  <c r="Y293" i="1" s="1"/>
  <c r="AA293" i="1" s="1"/>
  <c r="U294" i="1"/>
  <c r="S294" i="1"/>
  <c r="AA292" i="1"/>
  <c r="Z292" i="1"/>
  <c r="T294" i="1"/>
  <c r="Q294" i="1"/>
  <c r="R294" i="1"/>
  <c r="P295" i="1"/>
  <c r="U295" i="1" l="1"/>
  <c r="S295" i="1"/>
  <c r="V294" i="1"/>
  <c r="Y294" i="1" s="1"/>
  <c r="AA294" i="1" s="1"/>
  <c r="Z293" i="1"/>
  <c r="T295" i="1"/>
  <c r="R295" i="1"/>
  <c r="Q295" i="1"/>
  <c r="P296" i="1"/>
  <c r="U296" i="1" l="1"/>
  <c r="S296" i="1"/>
  <c r="V295" i="1"/>
  <c r="Y295" i="1" s="1"/>
  <c r="AA295" i="1" s="1"/>
  <c r="Z294" i="1"/>
  <c r="T296" i="1"/>
  <c r="R296" i="1"/>
  <c r="Q296" i="1"/>
  <c r="P297" i="1"/>
  <c r="U297" i="1" l="1"/>
  <c r="S297" i="1"/>
  <c r="V296" i="1"/>
  <c r="Y296" i="1" s="1"/>
  <c r="AA296" i="1" s="1"/>
  <c r="Z295" i="1"/>
  <c r="T297" i="1"/>
  <c r="R297" i="1"/>
  <c r="Q297" i="1"/>
  <c r="P298" i="1"/>
  <c r="U298" i="1" l="1"/>
  <c r="S298" i="1"/>
  <c r="V297" i="1"/>
  <c r="Y297" i="1" s="1"/>
  <c r="Z296" i="1"/>
  <c r="T298" i="1"/>
  <c r="R298" i="1"/>
  <c r="Q298" i="1"/>
  <c r="P299" i="1"/>
  <c r="U299" i="1" l="1"/>
  <c r="S299" i="1"/>
  <c r="V298" i="1"/>
  <c r="Y298" i="1" s="1"/>
  <c r="AA297" i="1"/>
  <c r="Z297" i="1"/>
  <c r="T299" i="1"/>
  <c r="R299" i="1"/>
  <c r="Q299" i="1"/>
  <c r="P300" i="1"/>
  <c r="U300" i="1" l="1"/>
  <c r="S300" i="1"/>
  <c r="V299" i="1"/>
  <c r="Y299" i="1" s="1"/>
  <c r="AA298" i="1"/>
  <c r="Z298" i="1"/>
  <c r="T300" i="1"/>
  <c r="R300" i="1"/>
  <c r="Q300" i="1"/>
  <c r="P301" i="1"/>
  <c r="U301" i="1" l="1"/>
  <c r="S301" i="1"/>
  <c r="V300" i="1"/>
  <c r="Y300" i="1" s="1"/>
  <c r="AA300" i="1" s="1"/>
  <c r="AA299" i="1"/>
  <c r="Z299" i="1"/>
  <c r="T301" i="1"/>
  <c r="V301" i="1" s="1"/>
  <c r="R301" i="1"/>
  <c r="Q301" i="1"/>
  <c r="P302" i="1"/>
  <c r="U302" i="1" l="1"/>
  <c r="S302" i="1"/>
  <c r="Z300" i="1"/>
  <c r="T302" i="1"/>
  <c r="R302" i="1"/>
  <c r="Q302" i="1"/>
  <c r="P303" i="1"/>
  <c r="Y301" i="1"/>
  <c r="V302" i="1" l="1"/>
  <c r="Y302" i="1" s="1"/>
  <c r="U303" i="1"/>
  <c r="S303" i="1"/>
  <c r="AA301" i="1"/>
  <c r="Z301" i="1"/>
  <c r="T303" i="1"/>
  <c r="R303" i="1"/>
  <c r="Q303" i="1"/>
  <c r="P304" i="1"/>
  <c r="V303" i="1" l="1"/>
  <c r="Y303" i="1" s="1"/>
  <c r="U304" i="1"/>
  <c r="S304" i="1"/>
  <c r="AA302" i="1"/>
  <c r="Z302" i="1"/>
  <c r="T304" i="1"/>
  <c r="R304" i="1"/>
  <c r="Q304" i="1"/>
  <c r="P305" i="1"/>
  <c r="U305" i="1" l="1"/>
  <c r="S305" i="1"/>
  <c r="V304" i="1"/>
  <c r="Y304" i="1" s="1"/>
  <c r="Z303" i="1"/>
  <c r="T305" i="1"/>
  <c r="V305" i="1" s="1"/>
  <c r="R305" i="1"/>
  <c r="Q305" i="1"/>
  <c r="P306" i="1"/>
  <c r="U306" i="1" l="1"/>
  <c r="S306" i="1"/>
  <c r="Z304" i="1"/>
  <c r="T306" i="1"/>
  <c r="R306" i="1"/>
  <c r="Q306" i="1"/>
  <c r="P307" i="1"/>
  <c r="Y305" i="1"/>
  <c r="V306" i="1" l="1"/>
  <c r="Y306" i="1" s="1"/>
  <c r="U307" i="1"/>
  <c r="S307" i="1"/>
  <c r="Z305" i="1"/>
  <c r="T307" i="1"/>
  <c r="R307" i="1"/>
  <c r="Q307" i="1"/>
  <c r="P308" i="1"/>
  <c r="U308" i="1" l="1"/>
  <c r="S308" i="1"/>
  <c r="V307" i="1"/>
  <c r="Y307" i="1" s="1"/>
  <c r="Z306" i="1"/>
  <c r="T308" i="1"/>
  <c r="R308" i="1"/>
  <c r="Q308" i="1"/>
  <c r="P309" i="1"/>
  <c r="U309" i="1" l="1"/>
  <c r="S309" i="1"/>
  <c r="V308" i="1"/>
  <c r="Y308" i="1" s="1"/>
  <c r="Z307" i="1"/>
  <c r="T309" i="1"/>
  <c r="R309" i="1"/>
  <c r="Q309" i="1"/>
  <c r="P310" i="1"/>
  <c r="U310" i="1" l="1"/>
  <c r="S310" i="1"/>
  <c r="V309" i="1"/>
  <c r="Y309" i="1" s="1"/>
  <c r="Z308" i="1"/>
  <c r="T310" i="1"/>
  <c r="Q310" i="1"/>
  <c r="R310" i="1"/>
  <c r="P311" i="1"/>
  <c r="V310" i="1" l="1"/>
  <c r="Y310" i="1" s="1"/>
  <c r="U311" i="1"/>
  <c r="S311" i="1"/>
  <c r="Z309" i="1"/>
  <c r="T311" i="1"/>
  <c r="R311" i="1"/>
  <c r="Q311" i="1"/>
  <c r="P312" i="1"/>
  <c r="U312" i="1" l="1"/>
  <c r="S312" i="1"/>
  <c r="V311" i="1"/>
  <c r="Y311" i="1" s="1"/>
  <c r="Z310" i="1"/>
  <c r="T312" i="1"/>
  <c r="V312" i="1" s="1"/>
  <c r="R312" i="1"/>
  <c r="Q312" i="1"/>
  <c r="P313" i="1"/>
  <c r="U313" i="1" l="1"/>
  <c r="S313" i="1"/>
  <c r="Z311" i="1"/>
  <c r="Y312" i="1"/>
  <c r="T313" i="1"/>
  <c r="R313" i="1"/>
  <c r="Q313" i="1"/>
  <c r="P314" i="1"/>
  <c r="U314" i="1" l="1"/>
  <c r="S314" i="1"/>
  <c r="V313" i="1"/>
  <c r="Y313" i="1" s="1"/>
  <c r="AA312" i="1"/>
  <c r="Z312" i="1"/>
  <c r="T314" i="1"/>
  <c r="V314" i="1" s="1"/>
  <c r="R314" i="1"/>
  <c r="Q314" i="1"/>
  <c r="P315" i="1"/>
  <c r="U315" i="1" l="1"/>
  <c r="S315" i="1"/>
  <c r="AA313" i="1"/>
  <c r="Z313" i="1"/>
  <c r="T315" i="1"/>
  <c r="R315" i="1"/>
  <c r="Q315" i="1"/>
  <c r="P316" i="1"/>
  <c r="Y314" i="1"/>
  <c r="U316" i="1" l="1"/>
  <c r="S316" i="1"/>
  <c r="V315" i="1"/>
  <c r="Y315" i="1" s="1"/>
  <c r="AA314" i="1"/>
  <c r="Z314" i="1"/>
  <c r="T316" i="1"/>
  <c r="R316" i="1"/>
  <c r="Q316" i="1"/>
  <c r="P317" i="1"/>
  <c r="U317" i="1" l="1"/>
  <c r="S317" i="1"/>
  <c r="V316" i="1"/>
  <c r="Y316" i="1" s="1"/>
  <c r="AA315" i="1"/>
  <c r="Z315" i="1"/>
  <c r="T317" i="1"/>
  <c r="R317" i="1"/>
  <c r="Q317" i="1"/>
  <c r="P318" i="1"/>
  <c r="V317" i="1" l="1"/>
  <c r="Y317" i="1" s="1"/>
  <c r="U318" i="1"/>
  <c r="S318" i="1"/>
  <c r="AA316" i="1"/>
  <c r="Z316" i="1"/>
  <c r="T318" i="1"/>
  <c r="R318" i="1"/>
  <c r="Q318" i="1"/>
  <c r="P319" i="1"/>
  <c r="U319" i="1" l="1"/>
  <c r="S319" i="1"/>
  <c r="V318" i="1"/>
  <c r="Y318" i="1" s="1"/>
  <c r="AA317" i="1"/>
  <c r="Z317" i="1"/>
  <c r="T319" i="1"/>
  <c r="R319" i="1"/>
  <c r="Q319" i="1"/>
  <c r="P320" i="1"/>
  <c r="U320" i="1" l="1"/>
  <c r="S320" i="1"/>
  <c r="V319" i="1"/>
  <c r="Y319" i="1" s="1"/>
  <c r="AA318" i="1"/>
  <c r="Z318" i="1"/>
  <c r="T320" i="1"/>
  <c r="R320" i="1"/>
  <c r="Q320" i="1"/>
  <c r="P321" i="1"/>
  <c r="U321" i="1" l="1"/>
  <c r="S321" i="1"/>
  <c r="V320" i="1"/>
  <c r="Y320" i="1" s="1"/>
  <c r="AA319" i="1"/>
  <c r="Z319" i="1"/>
  <c r="T321" i="1"/>
  <c r="V321" i="1" s="1"/>
  <c r="R321" i="1"/>
  <c r="Q321" i="1"/>
  <c r="P322" i="1"/>
  <c r="U322" i="1" l="1"/>
  <c r="S322" i="1"/>
  <c r="AA320" i="1"/>
  <c r="Z320" i="1"/>
  <c r="T322" i="1"/>
  <c r="R322" i="1"/>
  <c r="Q322" i="1"/>
  <c r="P323" i="1"/>
  <c r="Y321" i="1"/>
  <c r="U323" i="1" l="1"/>
  <c r="S323" i="1"/>
  <c r="V322" i="1"/>
  <c r="Y322" i="1" s="1"/>
  <c r="AA322" i="1" s="1"/>
  <c r="AA321" i="1"/>
  <c r="Z321" i="1"/>
  <c r="T323" i="1"/>
  <c r="R323" i="1"/>
  <c r="Q323" i="1"/>
  <c r="P324" i="1"/>
  <c r="V323" i="1" l="1"/>
  <c r="Y323" i="1" s="1"/>
  <c r="U324" i="1"/>
  <c r="S324" i="1"/>
  <c r="Z322" i="1"/>
  <c r="T324" i="1"/>
  <c r="R324" i="1"/>
  <c r="Q324" i="1"/>
  <c r="P325" i="1"/>
  <c r="U325" i="1" l="1"/>
  <c r="S325" i="1"/>
  <c r="V324" i="1"/>
  <c r="Y324" i="1" s="1"/>
  <c r="AA324" i="1" s="1"/>
  <c r="AA323" i="1"/>
  <c r="Z323" i="1"/>
  <c r="T325" i="1"/>
  <c r="R325" i="1"/>
  <c r="Q325" i="1"/>
  <c r="P326" i="1"/>
  <c r="V325" i="1" l="1"/>
  <c r="Y325" i="1" s="1"/>
  <c r="U326" i="1"/>
  <c r="S326" i="1"/>
  <c r="Z324" i="1"/>
  <c r="T326" i="1"/>
  <c r="Q326" i="1"/>
  <c r="R326" i="1"/>
  <c r="P327" i="1"/>
  <c r="V326" i="1" l="1"/>
  <c r="Y326" i="1" s="1"/>
  <c r="U327" i="1"/>
  <c r="S327" i="1"/>
  <c r="AA325" i="1"/>
  <c r="Z325" i="1"/>
  <c r="T327" i="1"/>
  <c r="R327" i="1"/>
  <c r="Q327" i="1"/>
  <c r="P328" i="1"/>
  <c r="V327" i="1" l="1"/>
  <c r="Y327" i="1" s="1"/>
  <c r="U328" i="1"/>
  <c r="S328" i="1"/>
  <c r="AA326" i="1"/>
  <c r="Z326" i="1"/>
  <c r="T328" i="1"/>
  <c r="R328" i="1"/>
  <c r="Q328" i="1"/>
  <c r="P329" i="1"/>
  <c r="V328" i="1" l="1"/>
  <c r="Y328" i="1" s="1"/>
  <c r="U329" i="1"/>
  <c r="S329" i="1"/>
  <c r="AA327" i="1"/>
  <c r="Z327" i="1"/>
  <c r="T329" i="1"/>
  <c r="R329" i="1"/>
  <c r="Q329" i="1"/>
  <c r="P330" i="1"/>
  <c r="V329" i="1" l="1"/>
  <c r="Y329" i="1" s="1"/>
  <c r="U330" i="1"/>
  <c r="S330" i="1"/>
  <c r="AA328" i="1"/>
  <c r="Z328" i="1"/>
  <c r="T330" i="1"/>
  <c r="R330" i="1"/>
  <c r="Q330" i="1"/>
  <c r="P331" i="1"/>
  <c r="V330" i="1" l="1"/>
  <c r="Y330" i="1" s="1"/>
  <c r="U331" i="1"/>
  <c r="S331" i="1"/>
  <c r="Z329" i="1"/>
  <c r="T331" i="1"/>
  <c r="R331" i="1"/>
  <c r="Q331" i="1"/>
  <c r="P332" i="1"/>
  <c r="V331" i="1" l="1"/>
  <c r="Y331" i="1" s="1"/>
  <c r="U332" i="1"/>
  <c r="S332" i="1"/>
  <c r="Z330" i="1"/>
  <c r="T332" i="1"/>
  <c r="R332" i="1"/>
  <c r="Q332" i="1"/>
  <c r="P333" i="1"/>
  <c r="U333" i="1" l="1"/>
  <c r="S333" i="1"/>
  <c r="V332" i="1"/>
  <c r="Y332" i="1" s="1"/>
  <c r="Z331" i="1"/>
  <c r="T333" i="1"/>
  <c r="R333" i="1"/>
  <c r="Q333" i="1"/>
  <c r="P334" i="1"/>
  <c r="U334" i="1" l="1"/>
  <c r="S334" i="1"/>
  <c r="V333" i="1"/>
  <c r="Y333" i="1" s="1"/>
  <c r="Z332" i="1"/>
  <c r="T334" i="1"/>
  <c r="V334" i="1" s="1"/>
  <c r="R334" i="1"/>
  <c r="Q334" i="1"/>
  <c r="P335" i="1"/>
  <c r="U335" i="1" l="1"/>
  <c r="S335" i="1"/>
  <c r="Z333" i="1"/>
  <c r="T335" i="1"/>
  <c r="R335" i="1"/>
  <c r="Q335" i="1"/>
  <c r="P336" i="1"/>
  <c r="Y334" i="1"/>
  <c r="V335" i="1" l="1"/>
  <c r="Y335" i="1" s="1"/>
  <c r="U336" i="1"/>
  <c r="S336" i="1"/>
  <c r="Z334" i="1"/>
  <c r="T336" i="1"/>
  <c r="R336" i="1"/>
  <c r="Q336" i="1"/>
  <c r="P337" i="1"/>
  <c r="V336" i="1" l="1"/>
  <c r="Y336" i="1" s="1"/>
  <c r="AA336" i="1" s="1"/>
  <c r="U337" i="1"/>
  <c r="S337" i="1"/>
  <c r="Z335" i="1"/>
  <c r="T337" i="1"/>
  <c r="R337" i="1"/>
  <c r="Q337" i="1"/>
  <c r="P338" i="1"/>
  <c r="U338" i="1" l="1"/>
  <c r="S338" i="1"/>
  <c r="V337" i="1"/>
  <c r="Y337" i="1" s="1"/>
  <c r="AA337" i="1" s="1"/>
  <c r="Z336" i="1"/>
  <c r="T338" i="1"/>
  <c r="R338" i="1"/>
  <c r="Q338" i="1"/>
  <c r="P339" i="1"/>
  <c r="U339" i="1" l="1"/>
  <c r="S339" i="1"/>
  <c r="V338" i="1"/>
  <c r="Y338" i="1" s="1"/>
  <c r="AA338" i="1" s="1"/>
  <c r="Z337" i="1"/>
  <c r="T339" i="1"/>
  <c r="R339" i="1"/>
  <c r="Q339" i="1"/>
  <c r="P340" i="1"/>
  <c r="V339" i="1" l="1"/>
  <c r="Y339" i="1" s="1"/>
  <c r="AA339" i="1" s="1"/>
  <c r="U340" i="1"/>
  <c r="S340" i="1"/>
  <c r="Z338" i="1"/>
  <c r="T340" i="1"/>
  <c r="V340" i="1" s="1"/>
  <c r="R340" i="1"/>
  <c r="Q340" i="1"/>
  <c r="P341" i="1"/>
  <c r="U341" i="1" l="1"/>
  <c r="S341" i="1"/>
  <c r="Z339" i="1"/>
  <c r="T341" i="1"/>
  <c r="R341" i="1"/>
  <c r="Q341" i="1"/>
  <c r="P342" i="1"/>
  <c r="Y340" i="1"/>
  <c r="AA340" i="1" s="1"/>
  <c r="U342" i="1" l="1"/>
  <c r="S342" i="1"/>
  <c r="V341" i="1"/>
  <c r="Y341" i="1" s="1"/>
  <c r="AA341" i="1" s="1"/>
  <c r="Z340" i="1"/>
  <c r="T342" i="1"/>
  <c r="Q342" i="1"/>
  <c r="R342" i="1"/>
  <c r="P343" i="1"/>
  <c r="U343" i="1" l="1"/>
  <c r="S343" i="1"/>
  <c r="V342" i="1"/>
  <c r="Y342" i="1" s="1"/>
  <c r="AA342" i="1" s="1"/>
  <c r="Z341" i="1"/>
  <c r="T343" i="1"/>
  <c r="V343" i="1" s="1"/>
  <c r="R343" i="1"/>
  <c r="Q343" i="1"/>
  <c r="P344" i="1"/>
  <c r="U344" i="1" l="1"/>
  <c r="S344" i="1"/>
  <c r="Z342" i="1"/>
  <c r="T344" i="1"/>
  <c r="R344" i="1"/>
  <c r="Q344" i="1"/>
  <c r="P345" i="1"/>
  <c r="Y343" i="1"/>
  <c r="AA343" i="1" s="1"/>
  <c r="V344" i="1" l="1"/>
  <c r="Y344" i="1" s="1"/>
  <c r="AA344" i="1" s="1"/>
  <c r="U345" i="1"/>
  <c r="S345" i="1"/>
  <c r="Z343" i="1"/>
  <c r="T345" i="1"/>
  <c r="R345" i="1"/>
  <c r="Q345" i="1"/>
  <c r="P346" i="1"/>
  <c r="U346" i="1" l="1"/>
  <c r="S346" i="1"/>
  <c r="V345" i="1"/>
  <c r="Y345" i="1" s="1"/>
  <c r="AA345" i="1" s="1"/>
  <c r="Z344" i="1"/>
  <c r="T346" i="1"/>
  <c r="V346" i="1" s="1"/>
  <c r="R346" i="1"/>
  <c r="Q346" i="1"/>
  <c r="P347" i="1"/>
  <c r="U347" i="1" l="1"/>
  <c r="S347" i="1"/>
  <c r="Z345" i="1"/>
  <c r="Y346" i="1"/>
  <c r="AA346" i="1" s="1"/>
  <c r="T347" i="1"/>
  <c r="R347" i="1"/>
  <c r="Q347" i="1"/>
  <c r="P348" i="1"/>
  <c r="V347" i="1" l="1"/>
  <c r="Y347" i="1" s="1"/>
  <c r="AA347" i="1" s="1"/>
  <c r="U348" i="1"/>
  <c r="S348" i="1"/>
  <c r="Z346" i="1"/>
  <c r="T348" i="1"/>
  <c r="R348" i="1"/>
  <c r="Q348" i="1"/>
  <c r="P349" i="1"/>
  <c r="U349" i="1" l="1"/>
  <c r="S349" i="1"/>
  <c r="V348" i="1"/>
  <c r="Y348" i="1" s="1"/>
  <c r="AA348" i="1" s="1"/>
  <c r="Z347" i="1"/>
  <c r="T349" i="1"/>
  <c r="R349" i="1"/>
  <c r="Q349" i="1"/>
  <c r="P350" i="1"/>
  <c r="U350" i="1" l="1"/>
  <c r="S350" i="1"/>
  <c r="V349" i="1"/>
  <c r="Y349" i="1" s="1"/>
  <c r="AA349" i="1" s="1"/>
  <c r="Z348" i="1"/>
  <c r="T350" i="1"/>
  <c r="R350" i="1"/>
  <c r="Q350" i="1"/>
  <c r="P351" i="1"/>
  <c r="U351" i="1" l="1"/>
  <c r="S351" i="1"/>
  <c r="V350" i="1"/>
  <c r="Y350" i="1" s="1"/>
  <c r="AA350" i="1" s="1"/>
  <c r="Z349" i="1"/>
  <c r="T351" i="1"/>
  <c r="R351" i="1"/>
  <c r="Q351" i="1"/>
  <c r="P352" i="1"/>
  <c r="U352" i="1" l="1"/>
  <c r="S352" i="1"/>
  <c r="V351" i="1"/>
  <c r="Y351" i="1" s="1"/>
  <c r="AA351" i="1" s="1"/>
  <c r="Z350" i="1"/>
  <c r="T352" i="1"/>
  <c r="V352" i="1" s="1"/>
  <c r="R352" i="1"/>
  <c r="Q352" i="1"/>
  <c r="P353" i="1"/>
  <c r="U353" i="1" l="1"/>
  <c r="S353" i="1"/>
  <c r="Z351" i="1"/>
  <c r="Y352" i="1"/>
  <c r="AA352" i="1" s="1"/>
  <c r="T353" i="1"/>
  <c r="R353" i="1"/>
  <c r="Q353" i="1"/>
  <c r="P354" i="1"/>
  <c r="U354" i="1" l="1"/>
  <c r="S354" i="1"/>
  <c r="V353" i="1"/>
  <c r="Y353" i="1" s="1"/>
  <c r="Z352" i="1"/>
  <c r="T354" i="1"/>
  <c r="R354" i="1"/>
  <c r="Q354" i="1"/>
  <c r="P355" i="1"/>
  <c r="V354" i="1" l="1"/>
  <c r="Y354" i="1" s="1"/>
  <c r="U355" i="1"/>
  <c r="S355" i="1"/>
  <c r="Z353" i="1"/>
  <c r="T355" i="1"/>
  <c r="R355" i="1"/>
  <c r="Q355" i="1"/>
  <c r="P356" i="1"/>
  <c r="V355" i="1" l="1"/>
  <c r="Y355" i="1" s="1"/>
  <c r="U356" i="1"/>
  <c r="S356" i="1"/>
  <c r="Z354" i="1"/>
  <c r="T356" i="1"/>
  <c r="R356" i="1"/>
  <c r="Q356" i="1"/>
  <c r="P357" i="1"/>
  <c r="V356" i="1" l="1"/>
  <c r="Y356" i="1" s="1"/>
  <c r="U357" i="1"/>
  <c r="S357" i="1"/>
  <c r="Z355" i="1"/>
  <c r="T357" i="1"/>
  <c r="R357" i="1"/>
  <c r="Q357" i="1"/>
  <c r="P358" i="1"/>
  <c r="V357" i="1" l="1"/>
  <c r="Y357" i="1" s="1"/>
  <c r="Z356" i="1"/>
  <c r="U358" i="1"/>
  <c r="S358" i="1"/>
  <c r="T358" i="1"/>
  <c r="Q358" i="1"/>
  <c r="R358" i="1"/>
  <c r="P359" i="1"/>
  <c r="V358" i="1" l="1"/>
  <c r="Y358" i="1" s="1"/>
  <c r="U359" i="1"/>
  <c r="S359" i="1"/>
  <c r="Z357" i="1"/>
  <c r="T359" i="1"/>
  <c r="R359" i="1"/>
  <c r="Q359" i="1"/>
  <c r="P360" i="1"/>
  <c r="U360" i="1" l="1"/>
  <c r="S360" i="1"/>
  <c r="V359" i="1"/>
  <c r="Y359" i="1" s="1"/>
  <c r="Z358" i="1"/>
  <c r="T360" i="1"/>
  <c r="R360" i="1"/>
  <c r="Q360" i="1"/>
  <c r="P361" i="1"/>
  <c r="U361" i="1" l="1"/>
  <c r="S361" i="1"/>
  <c r="V360" i="1"/>
  <c r="Y360" i="1" s="1"/>
  <c r="AA360" i="1" s="1"/>
  <c r="Z359" i="1"/>
  <c r="T361" i="1"/>
  <c r="R361" i="1"/>
  <c r="Q361" i="1"/>
  <c r="P362" i="1"/>
  <c r="V361" i="1" l="1"/>
  <c r="Y361" i="1" s="1"/>
  <c r="AA361" i="1" s="1"/>
  <c r="U362" i="1"/>
  <c r="S362" i="1"/>
  <c r="Z360" i="1"/>
  <c r="T362" i="1"/>
  <c r="R362" i="1"/>
  <c r="Q362" i="1"/>
  <c r="P363" i="1"/>
  <c r="U363" i="1" l="1"/>
  <c r="S363" i="1"/>
  <c r="V362" i="1"/>
  <c r="Y362" i="1" s="1"/>
  <c r="AA362" i="1" s="1"/>
  <c r="Z361" i="1"/>
  <c r="T363" i="1"/>
  <c r="V363" i="1" s="1"/>
  <c r="R363" i="1"/>
  <c r="Q363" i="1"/>
  <c r="P364" i="1"/>
  <c r="U364" i="1" l="1"/>
  <c r="S364" i="1"/>
  <c r="Z362" i="1"/>
  <c r="T364" i="1"/>
  <c r="R364" i="1"/>
  <c r="Q364" i="1"/>
  <c r="P365" i="1"/>
  <c r="Y363" i="1"/>
  <c r="AA363" i="1" s="1"/>
  <c r="V364" i="1" l="1"/>
  <c r="Y364" i="1" s="1"/>
  <c r="U365" i="1"/>
  <c r="S365" i="1"/>
  <c r="Z363" i="1"/>
  <c r="T365" i="1"/>
  <c r="R365" i="1"/>
  <c r="Q365" i="1"/>
  <c r="P366" i="1"/>
  <c r="V365" i="1" l="1"/>
  <c r="Y365" i="1" s="1"/>
  <c r="U366" i="1"/>
  <c r="S366" i="1"/>
  <c r="Z364" i="1"/>
  <c r="T366" i="1"/>
  <c r="R366" i="1"/>
  <c r="Q366" i="1"/>
  <c r="P367" i="1"/>
  <c r="V366" i="1" l="1"/>
  <c r="Y366" i="1" s="1"/>
  <c r="U367" i="1"/>
  <c r="S367" i="1"/>
  <c r="AA365" i="1"/>
  <c r="Z365" i="1"/>
  <c r="T367" i="1"/>
  <c r="R367" i="1"/>
  <c r="Q367" i="1"/>
  <c r="P368" i="1"/>
  <c r="V367" i="1" l="1"/>
  <c r="Y367" i="1" s="1"/>
  <c r="AA367" i="1" s="1"/>
  <c r="U368" i="1"/>
  <c r="S368" i="1"/>
  <c r="AA366" i="1"/>
  <c r="Z366" i="1"/>
  <c r="T368" i="1"/>
  <c r="R368" i="1"/>
  <c r="Q368" i="1"/>
  <c r="P369" i="1"/>
  <c r="V368" i="1" l="1"/>
  <c r="Y368" i="1" s="1"/>
  <c r="AA368" i="1" s="1"/>
  <c r="U369" i="1"/>
  <c r="S369" i="1"/>
  <c r="Z367" i="1"/>
  <c r="T369" i="1"/>
  <c r="R369" i="1"/>
  <c r="Q369" i="1"/>
  <c r="P370" i="1"/>
  <c r="V369" i="1" l="1"/>
  <c r="Y369" i="1" s="1"/>
  <c r="AA369" i="1" s="1"/>
  <c r="U370" i="1"/>
  <c r="S370" i="1"/>
  <c r="Z368" i="1"/>
  <c r="T370" i="1"/>
  <c r="R370" i="1"/>
  <c r="Q370" i="1"/>
  <c r="P371" i="1"/>
  <c r="V370" i="1" l="1"/>
  <c r="Y370" i="1" s="1"/>
  <c r="AA370" i="1" s="1"/>
  <c r="U371" i="1"/>
  <c r="S371" i="1"/>
  <c r="Z369" i="1"/>
  <c r="T371" i="1"/>
  <c r="R371" i="1"/>
  <c r="Q371" i="1"/>
  <c r="P372" i="1"/>
  <c r="U372" i="1" l="1"/>
  <c r="S372" i="1"/>
  <c r="V371" i="1"/>
  <c r="Y371" i="1" s="1"/>
  <c r="Z370" i="1"/>
  <c r="T372" i="1"/>
  <c r="R372" i="1"/>
  <c r="Q372" i="1"/>
  <c r="P373" i="1"/>
  <c r="U373" i="1" l="1"/>
  <c r="S373" i="1"/>
  <c r="V372" i="1"/>
  <c r="Y372" i="1" s="1"/>
  <c r="AA372" i="1" s="1"/>
  <c r="AA371" i="1"/>
  <c r="Z371" i="1"/>
  <c r="T373" i="1"/>
  <c r="R373" i="1"/>
  <c r="Q373" i="1"/>
  <c r="P374" i="1"/>
  <c r="V373" i="1" l="1"/>
  <c r="Y373" i="1" s="1"/>
  <c r="U374" i="1"/>
  <c r="S374" i="1"/>
  <c r="Z372" i="1"/>
  <c r="T374" i="1"/>
  <c r="Q374" i="1"/>
  <c r="R374" i="1"/>
  <c r="P375" i="1"/>
  <c r="U375" i="1" l="1"/>
  <c r="S375" i="1"/>
  <c r="V374" i="1"/>
  <c r="Y374" i="1" s="1"/>
  <c r="AA374" i="1" s="1"/>
  <c r="AA373" i="1"/>
  <c r="Z373" i="1"/>
  <c r="T375" i="1"/>
  <c r="R375" i="1"/>
  <c r="Q375" i="1"/>
  <c r="P376" i="1"/>
  <c r="U376" i="1" l="1"/>
  <c r="S376" i="1"/>
  <c r="V375" i="1"/>
  <c r="Y375" i="1" s="1"/>
  <c r="Z374" i="1"/>
  <c r="T376" i="1"/>
  <c r="V376" i="1" s="1"/>
  <c r="R376" i="1"/>
  <c r="Q376" i="1"/>
  <c r="P377" i="1"/>
  <c r="U377" i="1" l="1"/>
  <c r="S377" i="1"/>
  <c r="AA375" i="1"/>
  <c r="Z375" i="1"/>
  <c r="Y376" i="1"/>
  <c r="T377" i="1"/>
  <c r="R377" i="1"/>
  <c r="Q377" i="1"/>
  <c r="P378" i="1"/>
  <c r="U378" i="1" l="1"/>
  <c r="S378" i="1"/>
  <c r="V377" i="1"/>
  <c r="Y377" i="1" s="1"/>
  <c r="Z376" i="1"/>
  <c r="T378" i="1"/>
  <c r="R378" i="1"/>
  <c r="Q378" i="1"/>
  <c r="P379" i="1"/>
  <c r="U379" i="1" l="1"/>
  <c r="S379" i="1"/>
  <c r="V378" i="1"/>
  <c r="Y378" i="1" s="1"/>
  <c r="Z377" i="1"/>
  <c r="T379" i="1"/>
  <c r="R379" i="1"/>
  <c r="Q379" i="1"/>
  <c r="P380" i="1"/>
  <c r="U380" i="1" l="1"/>
  <c r="S380" i="1"/>
  <c r="V379" i="1"/>
  <c r="Y379" i="1" s="1"/>
  <c r="Z378" i="1"/>
  <c r="T380" i="1"/>
  <c r="V380" i="1" s="1"/>
  <c r="R380" i="1"/>
  <c r="Q380" i="1"/>
  <c r="P381" i="1"/>
  <c r="U381" i="1" l="1"/>
  <c r="S381" i="1"/>
  <c r="Z379" i="1"/>
  <c r="T381" i="1"/>
  <c r="R381" i="1"/>
  <c r="Q381" i="1"/>
  <c r="P382" i="1"/>
  <c r="Y380" i="1"/>
  <c r="V381" i="1" l="1"/>
  <c r="Y381" i="1" s="1"/>
  <c r="U382" i="1"/>
  <c r="S382" i="1"/>
  <c r="Z380" i="1"/>
  <c r="T382" i="1"/>
  <c r="R382" i="1"/>
  <c r="Q382" i="1"/>
  <c r="P383" i="1"/>
  <c r="U383" i="1" l="1"/>
  <c r="S383" i="1"/>
  <c r="V382" i="1"/>
  <c r="Y382" i="1" s="1"/>
  <c r="Z381" i="1"/>
  <c r="T383" i="1"/>
  <c r="R383" i="1"/>
  <c r="Q383" i="1"/>
  <c r="P384" i="1"/>
  <c r="U384" i="1" l="1"/>
  <c r="S384" i="1"/>
  <c r="V383" i="1"/>
  <c r="Y383" i="1" s="1"/>
  <c r="Z382" i="1"/>
  <c r="T384" i="1"/>
  <c r="V384" i="1" s="1"/>
  <c r="R384" i="1"/>
  <c r="Q384" i="1"/>
  <c r="P385" i="1"/>
  <c r="U385" i="1" l="1"/>
  <c r="S385" i="1"/>
  <c r="Z383" i="1"/>
  <c r="Y384" i="1"/>
  <c r="AA384" i="1" s="1"/>
  <c r="T385" i="1"/>
  <c r="R385" i="1"/>
  <c r="Q385" i="1"/>
  <c r="P386" i="1"/>
  <c r="V385" i="1" l="1"/>
  <c r="Y385" i="1" s="1"/>
  <c r="AA385" i="1" s="1"/>
  <c r="U386" i="1"/>
  <c r="S386" i="1"/>
  <c r="Z384" i="1"/>
  <c r="T386" i="1"/>
  <c r="R386" i="1"/>
  <c r="Q386" i="1"/>
  <c r="P387" i="1"/>
  <c r="V386" i="1" l="1"/>
  <c r="Y386" i="1" s="1"/>
  <c r="AA386" i="1" s="1"/>
  <c r="U387" i="1"/>
  <c r="S387" i="1"/>
  <c r="Z385" i="1"/>
  <c r="T387" i="1"/>
  <c r="R387" i="1"/>
  <c r="Q387" i="1"/>
  <c r="P388" i="1"/>
  <c r="V387" i="1" l="1"/>
  <c r="Y387" i="1" s="1"/>
  <c r="AA387" i="1" s="1"/>
  <c r="U388" i="1"/>
  <c r="S388" i="1"/>
  <c r="Z386" i="1"/>
  <c r="T388" i="1"/>
  <c r="R388" i="1"/>
  <c r="Q388" i="1"/>
  <c r="P389" i="1"/>
  <c r="V388" i="1" l="1"/>
  <c r="Y388" i="1" s="1"/>
  <c r="AA388" i="1" s="1"/>
  <c r="U389" i="1"/>
  <c r="S389" i="1"/>
  <c r="Z387" i="1"/>
  <c r="T389" i="1"/>
  <c r="R389" i="1"/>
  <c r="Q389" i="1"/>
  <c r="P390" i="1"/>
  <c r="V389" i="1" l="1"/>
  <c r="Y389" i="1" s="1"/>
  <c r="AA389" i="1" s="1"/>
  <c r="U390" i="1"/>
  <c r="S390" i="1"/>
  <c r="Z388" i="1"/>
  <c r="T390" i="1"/>
  <c r="Q390" i="1"/>
  <c r="R390" i="1"/>
  <c r="P391" i="1"/>
  <c r="V390" i="1" l="1"/>
  <c r="Y390" i="1" s="1"/>
  <c r="AA390" i="1" s="1"/>
  <c r="U391" i="1"/>
  <c r="S391" i="1"/>
  <c r="Z389" i="1"/>
  <c r="T391" i="1"/>
  <c r="R391" i="1"/>
  <c r="Q391" i="1"/>
  <c r="P392" i="1"/>
  <c r="U392" i="1" l="1"/>
  <c r="S392" i="1"/>
  <c r="V391" i="1"/>
  <c r="Y391" i="1" s="1"/>
  <c r="AA391" i="1" s="1"/>
  <c r="Z390" i="1"/>
  <c r="T392" i="1"/>
  <c r="R392" i="1"/>
  <c r="Q392" i="1"/>
  <c r="P393" i="1"/>
  <c r="U393" i="1" l="1"/>
  <c r="S393" i="1"/>
  <c r="V392" i="1"/>
  <c r="Y392" i="1" s="1"/>
  <c r="AA392" i="1" s="1"/>
  <c r="Z391" i="1"/>
  <c r="T393" i="1"/>
  <c r="R393" i="1"/>
  <c r="Q393" i="1"/>
  <c r="P394" i="1"/>
  <c r="U394" i="1" l="1"/>
  <c r="S394" i="1"/>
  <c r="V393" i="1"/>
  <c r="Y393" i="1" s="1"/>
  <c r="AA393" i="1" s="1"/>
  <c r="Z392" i="1"/>
  <c r="T394" i="1"/>
  <c r="R394" i="1"/>
  <c r="Q394" i="1"/>
  <c r="P395" i="1"/>
  <c r="U395" i="1" l="1"/>
  <c r="S395" i="1"/>
  <c r="V394" i="1"/>
  <c r="Z394" i="1" s="1"/>
  <c r="Z393" i="1"/>
  <c r="T395" i="1"/>
  <c r="R395" i="1"/>
  <c r="Q395" i="1"/>
  <c r="P396" i="1"/>
  <c r="Y394" i="1" l="1"/>
  <c r="AA394" i="1" s="1"/>
  <c r="V395" i="1"/>
  <c r="Y395" i="1" s="1"/>
  <c r="AA395" i="1" s="1"/>
  <c r="U396" i="1"/>
  <c r="S396" i="1"/>
  <c r="T396" i="1"/>
  <c r="R396" i="1"/>
  <c r="Q396" i="1"/>
  <c r="P397" i="1"/>
  <c r="V396" i="1" l="1"/>
  <c r="Y396" i="1" s="1"/>
  <c r="AA396" i="1" s="1"/>
  <c r="U397" i="1"/>
  <c r="S397" i="1"/>
  <c r="Z395" i="1"/>
  <c r="T397" i="1"/>
  <c r="R397" i="1"/>
  <c r="Q397" i="1"/>
  <c r="P398" i="1"/>
  <c r="U398" i="1" l="1"/>
  <c r="S398" i="1"/>
  <c r="V397" i="1"/>
  <c r="Y397" i="1" s="1"/>
  <c r="AA397" i="1" s="1"/>
  <c r="Z396" i="1"/>
  <c r="T398" i="1"/>
  <c r="V398" i="1" s="1"/>
  <c r="R398" i="1"/>
  <c r="Q398" i="1"/>
  <c r="P399" i="1"/>
  <c r="U399" i="1" l="1"/>
  <c r="S399" i="1"/>
  <c r="Z397" i="1"/>
  <c r="Y398" i="1"/>
  <c r="AA398" i="1" s="1"/>
  <c r="T399" i="1"/>
  <c r="R399" i="1"/>
  <c r="Q399" i="1"/>
  <c r="P400" i="1"/>
  <c r="U400" i="1" l="1"/>
  <c r="S400" i="1"/>
  <c r="V399" i="1"/>
  <c r="Y399" i="1" s="1"/>
  <c r="AA399" i="1" s="1"/>
  <c r="Z398" i="1"/>
  <c r="T400" i="1"/>
  <c r="R400" i="1"/>
  <c r="Q400" i="1"/>
  <c r="P401" i="1"/>
  <c r="U401" i="1" l="1"/>
  <c r="S401" i="1"/>
  <c r="V400" i="1"/>
  <c r="Y400" i="1" s="1"/>
  <c r="AA400" i="1" s="1"/>
  <c r="Z399" i="1"/>
  <c r="T401" i="1"/>
  <c r="R401" i="1"/>
  <c r="Q401" i="1"/>
  <c r="P402" i="1"/>
  <c r="U402" i="1" l="1"/>
  <c r="S402" i="1"/>
  <c r="V401" i="1"/>
  <c r="Y401" i="1" s="1"/>
  <c r="Z400" i="1"/>
  <c r="T402" i="1"/>
  <c r="R402" i="1"/>
  <c r="Q402" i="1"/>
  <c r="P403" i="1"/>
  <c r="U403" i="1" l="1"/>
  <c r="S403" i="1"/>
  <c r="V402" i="1"/>
  <c r="Y402" i="1" s="1"/>
  <c r="Z401" i="1"/>
  <c r="T403" i="1"/>
  <c r="R403" i="1"/>
  <c r="Q403" i="1"/>
  <c r="P404" i="1"/>
  <c r="V403" i="1" l="1"/>
  <c r="Y403" i="1" s="1"/>
  <c r="U404" i="1"/>
  <c r="S404" i="1"/>
  <c r="Z402" i="1"/>
  <c r="T404" i="1"/>
  <c r="R404" i="1"/>
  <c r="Q404" i="1"/>
  <c r="P405" i="1"/>
  <c r="U405" i="1" l="1"/>
  <c r="S405" i="1"/>
  <c r="V404" i="1"/>
  <c r="Y404" i="1" s="1"/>
  <c r="Z403" i="1"/>
  <c r="T405" i="1"/>
  <c r="R405" i="1"/>
  <c r="Q405" i="1"/>
  <c r="P406" i="1"/>
  <c r="V405" i="1" l="1"/>
  <c r="Y405" i="1" s="1"/>
  <c r="U406" i="1"/>
  <c r="S406" i="1"/>
  <c r="Z404" i="1"/>
  <c r="T406" i="1"/>
  <c r="Q406" i="1"/>
  <c r="R406" i="1"/>
  <c r="P407" i="1"/>
  <c r="U407" i="1" l="1"/>
  <c r="S407" i="1"/>
  <c r="V406" i="1"/>
  <c r="Y406" i="1" s="1"/>
  <c r="Z405" i="1"/>
  <c r="T407" i="1"/>
  <c r="R407" i="1"/>
  <c r="Q407" i="1"/>
  <c r="P408" i="1"/>
  <c r="U408" i="1" l="1"/>
  <c r="S408" i="1"/>
  <c r="V407" i="1"/>
  <c r="Y407" i="1" s="1"/>
  <c r="Z406" i="1"/>
  <c r="T408" i="1"/>
  <c r="R408" i="1"/>
  <c r="Q408" i="1"/>
  <c r="P409" i="1"/>
  <c r="V408" i="1" l="1"/>
  <c r="Y408" i="1" s="1"/>
  <c r="AA408" i="1" s="1"/>
  <c r="U409" i="1"/>
  <c r="S409" i="1"/>
  <c r="Z407" i="1"/>
  <c r="T409" i="1"/>
  <c r="R409" i="1"/>
  <c r="Q409" i="1"/>
  <c r="P410" i="1"/>
  <c r="U410" i="1" l="1"/>
  <c r="S410" i="1"/>
  <c r="V409" i="1"/>
  <c r="Y409" i="1" s="1"/>
  <c r="AA409" i="1" s="1"/>
  <c r="Z408" i="1"/>
  <c r="T410" i="1"/>
  <c r="R410" i="1"/>
  <c r="Q410" i="1"/>
  <c r="P411" i="1"/>
  <c r="U411" i="1" l="1"/>
  <c r="S411" i="1"/>
  <c r="V410" i="1"/>
  <c r="Y410" i="1" s="1"/>
  <c r="AA410" i="1" s="1"/>
  <c r="Z409" i="1"/>
  <c r="T411" i="1"/>
  <c r="V411" i="1" s="1"/>
  <c r="R411" i="1"/>
  <c r="Q411" i="1"/>
  <c r="P412" i="1"/>
  <c r="U412" i="1" l="1"/>
  <c r="S412" i="1"/>
  <c r="Z410" i="1"/>
  <c r="Y411" i="1"/>
  <c r="AA411" i="1" s="1"/>
  <c r="T412" i="1"/>
  <c r="R412" i="1"/>
  <c r="Q412" i="1"/>
  <c r="P413" i="1"/>
  <c r="U413" i="1" l="1"/>
  <c r="S413" i="1"/>
  <c r="V412" i="1"/>
  <c r="Y412" i="1" s="1"/>
  <c r="AA412" i="1" s="1"/>
  <c r="Z411" i="1"/>
  <c r="T413" i="1"/>
  <c r="R413" i="1"/>
  <c r="Q413" i="1"/>
  <c r="P414" i="1"/>
  <c r="U414" i="1" l="1"/>
  <c r="S414" i="1"/>
  <c r="V413" i="1"/>
  <c r="Y413" i="1" s="1"/>
  <c r="AA413" i="1" s="1"/>
  <c r="Z412" i="1"/>
  <c r="T414" i="1"/>
  <c r="R414" i="1"/>
  <c r="Q414" i="1"/>
  <c r="P415" i="1"/>
  <c r="U415" i="1" l="1"/>
  <c r="S415" i="1"/>
  <c r="V414" i="1"/>
  <c r="Y414" i="1" s="1"/>
  <c r="AA414" i="1" s="1"/>
  <c r="Z413" i="1"/>
  <c r="T415" i="1"/>
  <c r="R415" i="1"/>
  <c r="Q415" i="1"/>
  <c r="P416" i="1"/>
  <c r="U416" i="1" l="1"/>
  <c r="S416" i="1"/>
  <c r="V415" i="1"/>
  <c r="Y415" i="1" s="1"/>
  <c r="AA415" i="1" s="1"/>
  <c r="Z414" i="1"/>
  <c r="T416" i="1"/>
  <c r="R416" i="1"/>
  <c r="Q416" i="1"/>
  <c r="P417" i="1"/>
  <c r="U417" i="1" l="1"/>
  <c r="S417" i="1"/>
  <c r="V416" i="1"/>
  <c r="Y416" i="1" s="1"/>
  <c r="AA416" i="1" s="1"/>
  <c r="Z415" i="1"/>
  <c r="T417" i="1"/>
  <c r="R417" i="1"/>
  <c r="Q417" i="1"/>
  <c r="P418" i="1"/>
  <c r="U418" i="1" l="1"/>
  <c r="S418" i="1"/>
  <c r="V417" i="1"/>
  <c r="Y417" i="1" s="1"/>
  <c r="AA417" i="1" s="1"/>
  <c r="Z416" i="1"/>
  <c r="T418" i="1"/>
  <c r="R418" i="1"/>
  <c r="Q418" i="1"/>
  <c r="P419" i="1"/>
  <c r="U419" i="1" l="1"/>
  <c r="S419" i="1"/>
  <c r="V418" i="1"/>
  <c r="Y418" i="1" s="1"/>
  <c r="AA418" i="1" s="1"/>
  <c r="Z417" i="1"/>
  <c r="T419" i="1"/>
  <c r="R419" i="1"/>
  <c r="Q419" i="1"/>
  <c r="P420" i="1"/>
  <c r="U420" i="1" l="1"/>
  <c r="S420" i="1"/>
  <c r="V419" i="1"/>
  <c r="Y419" i="1" s="1"/>
  <c r="AA419" i="1" s="1"/>
  <c r="Z418" i="1"/>
  <c r="T420" i="1"/>
  <c r="R420" i="1"/>
  <c r="Q420" i="1"/>
  <c r="P421" i="1"/>
  <c r="V420" i="1" l="1"/>
  <c r="Y420" i="1" s="1"/>
  <c r="AA420" i="1" s="1"/>
  <c r="U421" i="1"/>
  <c r="S421" i="1"/>
  <c r="Z419" i="1"/>
  <c r="T421" i="1"/>
  <c r="R421" i="1"/>
  <c r="Q421" i="1"/>
  <c r="P422" i="1"/>
  <c r="U422" i="1" l="1"/>
  <c r="S422" i="1"/>
  <c r="V421" i="1"/>
  <c r="Y421" i="1" s="1"/>
  <c r="AA421" i="1" s="1"/>
  <c r="Z420" i="1"/>
  <c r="P423" i="1"/>
  <c r="T422" i="1"/>
  <c r="Q422" i="1"/>
  <c r="R422" i="1"/>
  <c r="V422" i="1" l="1"/>
  <c r="Y422" i="1" s="1"/>
  <c r="AA422" i="1" s="1"/>
  <c r="U423" i="1"/>
  <c r="S423" i="1"/>
  <c r="Z421" i="1"/>
  <c r="P424" i="1"/>
  <c r="T423" i="1"/>
  <c r="R423" i="1"/>
  <c r="Q423" i="1"/>
  <c r="U424" i="1" l="1"/>
  <c r="S424" i="1"/>
  <c r="V423" i="1"/>
  <c r="Y423" i="1" s="1"/>
  <c r="AA423" i="1" s="1"/>
  <c r="Z422" i="1"/>
  <c r="P425" i="1"/>
  <c r="T424" i="1"/>
  <c r="V424" i="1" s="1"/>
  <c r="R424" i="1"/>
  <c r="Q424" i="1"/>
  <c r="Z423" i="1" l="1"/>
  <c r="U425" i="1"/>
  <c r="S425" i="1"/>
  <c r="Y424" i="1"/>
  <c r="AA424" i="1" s="1"/>
  <c r="P426" i="1"/>
  <c r="T425" i="1"/>
  <c r="R425" i="1"/>
  <c r="Q425" i="1"/>
  <c r="V425" i="1" l="1"/>
  <c r="Y425" i="1" s="1"/>
  <c r="U426" i="1"/>
  <c r="S426" i="1"/>
  <c r="Z424" i="1"/>
  <c r="P427" i="1"/>
  <c r="T426" i="1"/>
  <c r="R426" i="1"/>
  <c r="Q426" i="1"/>
  <c r="U427" i="1" l="1"/>
  <c r="S427" i="1"/>
  <c r="V426" i="1"/>
  <c r="Y426" i="1" s="1"/>
  <c r="Z425" i="1"/>
  <c r="P428" i="1"/>
  <c r="T427" i="1"/>
  <c r="R427" i="1"/>
  <c r="Q427" i="1"/>
  <c r="U428" i="1" l="1"/>
  <c r="S428" i="1"/>
  <c r="V427" i="1"/>
  <c r="Y427" i="1" s="1"/>
  <c r="Z426" i="1"/>
  <c r="P429" i="1"/>
  <c r="T428" i="1"/>
  <c r="R428" i="1"/>
  <c r="Q428" i="1"/>
  <c r="V428" i="1" l="1"/>
  <c r="Y428" i="1" s="1"/>
  <c r="U429" i="1"/>
  <c r="S429" i="1"/>
  <c r="Z427" i="1"/>
  <c r="P430" i="1"/>
  <c r="T429" i="1"/>
  <c r="R429" i="1"/>
  <c r="Q429" i="1"/>
  <c r="Z428" i="1" l="1"/>
  <c r="U430" i="1"/>
  <c r="S430" i="1"/>
  <c r="V429" i="1"/>
  <c r="Y429" i="1" s="1"/>
  <c r="P431" i="1"/>
  <c r="T430" i="1"/>
  <c r="R430" i="1"/>
  <c r="Q430" i="1"/>
  <c r="U431" i="1" l="1"/>
  <c r="S431" i="1"/>
  <c r="V430" i="1"/>
  <c r="Y430" i="1" s="1"/>
  <c r="Z429" i="1"/>
  <c r="P432" i="1"/>
  <c r="T431" i="1"/>
  <c r="R431" i="1"/>
  <c r="Q431" i="1"/>
  <c r="V431" i="1" l="1"/>
  <c r="Y431" i="1" s="1"/>
  <c r="U432" i="1"/>
  <c r="S432" i="1"/>
  <c r="Z430" i="1"/>
  <c r="P433" i="1"/>
  <c r="T432" i="1"/>
  <c r="R432" i="1"/>
  <c r="Q432" i="1"/>
  <c r="U433" i="1" l="1"/>
  <c r="S433" i="1"/>
  <c r="V432" i="1"/>
  <c r="Y432" i="1" s="1"/>
  <c r="AA432" i="1" s="1"/>
  <c r="Z431" i="1"/>
  <c r="P434" i="1"/>
  <c r="T433" i="1"/>
  <c r="R433" i="1"/>
  <c r="Q433" i="1"/>
  <c r="V433" i="1" l="1"/>
  <c r="Y433" i="1" s="1"/>
  <c r="AA433" i="1" s="1"/>
  <c r="U434" i="1"/>
  <c r="S434" i="1"/>
  <c r="Z432" i="1"/>
  <c r="P435" i="1"/>
  <c r="T434" i="1"/>
  <c r="R434" i="1"/>
  <c r="Q434" i="1"/>
  <c r="V434" i="1" l="1"/>
  <c r="Y434" i="1" s="1"/>
  <c r="AA434" i="1" s="1"/>
  <c r="U435" i="1"/>
  <c r="S435" i="1"/>
  <c r="Z433" i="1"/>
  <c r="P436" i="1"/>
  <c r="T435" i="1"/>
  <c r="R435" i="1"/>
  <c r="Q435" i="1"/>
  <c r="V435" i="1" l="1"/>
  <c r="Y435" i="1" s="1"/>
  <c r="U436" i="1"/>
  <c r="S436" i="1"/>
  <c r="Z434" i="1"/>
  <c r="P437" i="1"/>
  <c r="T436" i="1"/>
  <c r="R436" i="1"/>
  <c r="Q436" i="1"/>
  <c r="U437" i="1" l="1"/>
  <c r="S437" i="1"/>
  <c r="V436" i="1"/>
  <c r="Y436" i="1" s="1"/>
  <c r="AA436" i="1" s="1"/>
  <c r="Z435" i="1"/>
  <c r="P438" i="1"/>
  <c r="T437" i="1"/>
  <c r="R437" i="1"/>
  <c r="Q437" i="1"/>
  <c r="U438" i="1" l="1"/>
  <c r="S438" i="1"/>
  <c r="V437" i="1"/>
  <c r="Y437" i="1" s="1"/>
  <c r="AA437" i="1" s="1"/>
  <c r="Z436" i="1"/>
  <c r="P439" i="1"/>
  <c r="T438" i="1"/>
  <c r="Q438" i="1"/>
  <c r="R438" i="1"/>
  <c r="V438" i="1" l="1"/>
  <c r="Y438" i="1" s="1"/>
  <c r="AA438" i="1" s="1"/>
  <c r="U439" i="1"/>
  <c r="S439" i="1"/>
  <c r="Z437" i="1"/>
  <c r="P440" i="1"/>
  <c r="T439" i="1"/>
  <c r="R439" i="1"/>
  <c r="Q439" i="1"/>
  <c r="U440" i="1" l="1"/>
  <c r="S440" i="1"/>
  <c r="V439" i="1"/>
  <c r="Y439" i="1" s="1"/>
  <c r="AA439" i="1" s="1"/>
  <c r="Z438" i="1"/>
  <c r="P441" i="1"/>
  <c r="T440" i="1"/>
  <c r="V440" i="1" s="1"/>
  <c r="R440" i="1"/>
  <c r="Q440" i="1"/>
  <c r="U441" i="1" l="1"/>
  <c r="S441" i="1"/>
  <c r="Z439" i="1"/>
  <c r="Y440" i="1"/>
  <c r="AA440" i="1" s="1"/>
  <c r="P442" i="1"/>
  <c r="T441" i="1"/>
  <c r="R441" i="1"/>
  <c r="Q441" i="1"/>
  <c r="V441" i="1" l="1"/>
  <c r="Y441" i="1" s="1"/>
  <c r="AA441" i="1" s="1"/>
  <c r="U442" i="1"/>
  <c r="S442" i="1"/>
  <c r="Z440" i="1"/>
  <c r="P443" i="1"/>
  <c r="T442" i="1"/>
  <c r="R442" i="1"/>
  <c r="Q442" i="1"/>
  <c r="U443" i="1" l="1"/>
  <c r="S443" i="1"/>
  <c r="V442" i="1"/>
  <c r="Y442" i="1" s="1"/>
  <c r="AA442" i="1" s="1"/>
  <c r="Z441" i="1"/>
  <c r="P444" i="1"/>
  <c r="T443" i="1"/>
  <c r="R443" i="1"/>
  <c r="Q443" i="1"/>
  <c r="V443" i="1" l="1"/>
  <c r="Y443" i="1" s="1"/>
  <c r="AA443" i="1" s="1"/>
  <c r="U444" i="1"/>
  <c r="S444" i="1"/>
  <c r="Z442" i="1"/>
  <c r="P445" i="1"/>
  <c r="T444" i="1"/>
  <c r="R444" i="1"/>
  <c r="Q444" i="1"/>
  <c r="V444" i="1" l="1"/>
  <c r="Y444" i="1" s="1"/>
  <c r="AA444" i="1" s="1"/>
  <c r="U445" i="1"/>
  <c r="S445" i="1"/>
  <c r="Z443" i="1"/>
  <c r="P446" i="1"/>
  <c r="T445" i="1"/>
  <c r="R445" i="1"/>
  <c r="Q445" i="1"/>
  <c r="U446" i="1" l="1"/>
  <c r="S446" i="1"/>
  <c r="V445" i="1"/>
  <c r="Y445" i="1" s="1"/>
  <c r="AA445" i="1" s="1"/>
  <c r="Z444" i="1"/>
  <c r="P447" i="1"/>
  <c r="T446" i="1"/>
  <c r="R446" i="1"/>
  <c r="Q446" i="1"/>
  <c r="V446" i="1" l="1"/>
  <c r="Y446" i="1" s="1"/>
  <c r="AA446" i="1" s="1"/>
  <c r="U447" i="1"/>
  <c r="S447" i="1"/>
  <c r="Z445" i="1"/>
  <c r="P448" i="1"/>
  <c r="T447" i="1"/>
  <c r="R447" i="1"/>
  <c r="Q447" i="1"/>
  <c r="V447" i="1" l="1"/>
  <c r="Y447" i="1" s="1"/>
  <c r="AA447" i="1" s="1"/>
  <c r="U448" i="1"/>
  <c r="S448" i="1"/>
  <c r="Z446" i="1"/>
  <c r="P449" i="1"/>
  <c r="T448" i="1"/>
  <c r="R448" i="1"/>
  <c r="Q448" i="1"/>
  <c r="U449" i="1" l="1"/>
  <c r="S449" i="1"/>
  <c r="V448" i="1"/>
  <c r="Z448" i="1" s="1"/>
  <c r="Z447" i="1"/>
  <c r="P450" i="1"/>
  <c r="T449" i="1"/>
  <c r="R449" i="1"/>
  <c r="Q449" i="1"/>
  <c r="Y448" i="1" l="1"/>
  <c r="AA448" i="1" s="1"/>
  <c r="V449" i="1"/>
  <c r="Y449" i="1" s="1"/>
  <c r="U450" i="1"/>
  <c r="S450" i="1"/>
  <c r="P451" i="1"/>
  <c r="T450" i="1"/>
  <c r="R450" i="1"/>
  <c r="Q450" i="1"/>
  <c r="U451" i="1" l="1"/>
  <c r="S451" i="1"/>
  <c r="V450" i="1"/>
  <c r="Y450" i="1" s="1"/>
  <c r="Z449" i="1"/>
  <c r="P452" i="1"/>
  <c r="T451" i="1"/>
  <c r="R451" i="1"/>
  <c r="Q451" i="1"/>
  <c r="V451" i="1" l="1"/>
  <c r="Y451" i="1" s="1"/>
  <c r="U452" i="1"/>
  <c r="S452" i="1"/>
  <c r="Z450" i="1"/>
  <c r="P453" i="1"/>
  <c r="T452" i="1"/>
  <c r="R452" i="1"/>
  <c r="Q452" i="1"/>
  <c r="V452" i="1" l="1"/>
  <c r="Y452" i="1" s="1"/>
  <c r="U453" i="1"/>
  <c r="S453" i="1"/>
  <c r="Z451" i="1"/>
  <c r="P454" i="1"/>
  <c r="T453" i="1"/>
  <c r="R453" i="1"/>
  <c r="Q453" i="1"/>
  <c r="V453" i="1" l="1"/>
  <c r="Y453" i="1" s="1"/>
  <c r="U454" i="1"/>
  <c r="S454" i="1"/>
  <c r="Z452" i="1"/>
  <c r="P455" i="1"/>
  <c r="T454" i="1"/>
  <c r="Q454" i="1"/>
  <c r="R454" i="1"/>
  <c r="V454" i="1" l="1"/>
  <c r="Y454" i="1" s="1"/>
  <c r="U455" i="1"/>
  <c r="S455" i="1"/>
  <c r="Z453" i="1"/>
  <c r="P456" i="1"/>
  <c r="T455" i="1"/>
  <c r="R455" i="1"/>
  <c r="Q455" i="1"/>
  <c r="V455" i="1" l="1"/>
  <c r="Y455" i="1" s="1"/>
  <c r="U456" i="1"/>
  <c r="S456" i="1"/>
  <c r="Z454" i="1"/>
  <c r="P457" i="1"/>
  <c r="T456" i="1"/>
  <c r="R456" i="1"/>
  <c r="Q456" i="1"/>
  <c r="V456" i="1" l="1"/>
  <c r="Y456" i="1" s="1"/>
  <c r="U457" i="1"/>
  <c r="S457" i="1"/>
  <c r="Z455" i="1"/>
  <c r="P458" i="1"/>
  <c r="T457" i="1"/>
  <c r="R457" i="1"/>
  <c r="Q457" i="1"/>
  <c r="U458" i="1" l="1"/>
  <c r="S458" i="1"/>
  <c r="V457" i="1"/>
  <c r="Y457" i="1" s="1"/>
  <c r="AA457" i="1" s="1"/>
  <c r="Z456" i="1"/>
  <c r="P459" i="1"/>
  <c r="T458" i="1"/>
  <c r="V458" i="1" s="1"/>
  <c r="R458" i="1"/>
  <c r="Q458" i="1"/>
  <c r="U459" i="1" l="1"/>
  <c r="S459" i="1"/>
  <c r="Z457" i="1"/>
  <c r="Y458" i="1"/>
  <c r="AA458" i="1" s="1"/>
  <c r="P460" i="1"/>
  <c r="T459" i="1"/>
  <c r="V459" i="1" s="1"/>
  <c r="R459" i="1"/>
  <c r="Q459" i="1"/>
  <c r="U460" i="1" l="1"/>
  <c r="S460" i="1"/>
  <c r="Z458" i="1"/>
  <c r="P461" i="1"/>
  <c r="T460" i="1"/>
  <c r="V460" i="1" s="1"/>
  <c r="R460" i="1"/>
  <c r="Q460" i="1"/>
  <c r="Y459" i="1"/>
  <c r="U461" i="1" l="1"/>
  <c r="S461" i="1"/>
  <c r="Z459" i="1"/>
  <c r="Y460" i="1"/>
  <c r="AA460" i="1" s="1"/>
  <c r="P462" i="1"/>
  <c r="T461" i="1"/>
  <c r="R461" i="1"/>
  <c r="Q461" i="1"/>
  <c r="U462" i="1" l="1"/>
  <c r="S462" i="1"/>
  <c r="V461" i="1"/>
  <c r="Y461" i="1" s="1"/>
  <c r="AA461" i="1" s="1"/>
  <c r="Z460" i="1"/>
  <c r="P463" i="1"/>
  <c r="T462" i="1"/>
  <c r="R462" i="1"/>
  <c r="Q462" i="1"/>
  <c r="V462" i="1" l="1"/>
  <c r="Y462" i="1" s="1"/>
  <c r="AA462" i="1" s="1"/>
  <c r="U463" i="1"/>
  <c r="S463" i="1"/>
  <c r="Z461" i="1"/>
  <c r="P464" i="1"/>
  <c r="T463" i="1"/>
  <c r="R463" i="1"/>
  <c r="Q463" i="1"/>
  <c r="V463" i="1" l="1"/>
  <c r="Y463" i="1" s="1"/>
  <c r="AA463" i="1" s="1"/>
  <c r="U464" i="1"/>
  <c r="S464" i="1"/>
  <c r="Z462" i="1"/>
  <c r="P465" i="1"/>
  <c r="T464" i="1"/>
  <c r="R464" i="1"/>
  <c r="Q464" i="1"/>
  <c r="V464" i="1" l="1"/>
  <c r="Y464" i="1" s="1"/>
  <c r="AA464" i="1" s="1"/>
  <c r="U465" i="1"/>
  <c r="S465" i="1"/>
  <c r="Z463" i="1"/>
  <c r="P466" i="1"/>
  <c r="T465" i="1"/>
  <c r="R465" i="1"/>
  <c r="Q465" i="1"/>
  <c r="U466" i="1" l="1"/>
  <c r="S466" i="1"/>
  <c r="V465" i="1"/>
  <c r="Y465" i="1" s="1"/>
  <c r="AA465" i="1" s="1"/>
  <c r="Z464" i="1"/>
  <c r="P467" i="1"/>
  <c r="T466" i="1"/>
  <c r="R466" i="1"/>
  <c r="Q466" i="1"/>
  <c r="V466" i="1" l="1"/>
  <c r="Y466" i="1" s="1"/>
  <c r="AA466" i="1" s="1"/>
  <c r="U467" i="1"/>
  <c r="S467" i="1"/>
  <c r="Z465" i="1"/>
  <c r="P468" i="1"/>
  <c r="T467" i="1"/>
  <c r="R467" i="1"/>
  <c r="Q467" i="1"/>
  <c r="V467" i="1" l="1"/>
  <c r="Y467" i="1" s="1"/>
  <c r="AA467" i="1" s="1"/>
  <c r="U468" i="1"/>
  <c r="S468" i="1"/>
  <c r="Z466" i="1"/>
  <c r="P469" i="1"/>
  <c r="T468" i="1"/>
  <c r="R468" i="1"/>
  <c r="Q468" i="1"/>
  <c r="U469" i="1" l="1"/>
  <c r="S469" i="1"/>
  <c r="V468" i="1"/>
  <c r="Y468" i="1" s="1"/>
  <c r="AA468" i="1" s="1"/>
  <c r="Z467" i="1"/>
  <c r="P470" i="1"/>
  <c r="T469" i="1"/>
  <c r="R469" i="1"/>
  <c r="Q469" i="1"/>
  <c r="V469" i="1" l="1"/>
  <c r="Y469" i="1" s="1"/>
  <c r="AA469" i="1" s="1"/>
  <c r="U470" i="1"/>
  <c r="S470" i="1"/>
  <c r="Z468" i="1"/>
  <c r="P471" i="1"/>
  <c r="T470" i="1"/>
  <c r="Q470" i="1"/>
  <c r="R470" i="1"/>
  <c r="V470" i="1" l="1"/>
  <c r="Y470" i="1" s="1"/>
  <c r="AA470" i="1" s="1"/>
  <c r="U471" i="1"/>
  <c r="S471" i="1"/>
  <c r="Z469" i="1"/>
  <c r="P472" i="1"/>
  <c r="T471" i="1"/>
  <c r="R471" i="1"/>
  <c r="Q471" i="1"/>
  <c r="V471" i="1" l="1"/>
  <c r="Y471" i="1" s="1"/>
  <c r="AA471" i="1" s="1"/>
  <c r="U472" i="1"/>
  <c r="S472" i="1"/>
  <c r="Z470" i="1"/>
  <c r="P473" i="1"/>
  <c r="T472" i="1"/>
  <c r="R472" i="1"/>
  <c r="Q472" i="1"/>
  <c r="U473" i="1" l="1"/>
  <c r="S473" i="1"/>
  <c r="V472" i="1"/>
  <c r="Y472" i="1" s="1"/>
  <c r="Z471" i="1"/>
  <c r="P474" i="1"/>
  <c r="T473" i="1"/>
  <c r="V473" i="1" s="1"/>
  <c r="R473" i="1"/>
  <c r="Q473" i="1"/>
  <c r="U474" i="1" l="1"/>
  <c r="S474" i="1"/>
  <c r="Z472" i="1"/>
  <c r="Y473" i="1"/>
  <c r="P475" i="1"/>
  <c r="T474" i="1"/>
  <c r="R474" i="1"/>
  <c r="Q474" i="1"/>
  <c r="U475" i="1" l="1"/>
  <c r="S475" i="1"/>
  <c r="V474" i="1"/>
  <c r="Y474" i="1" s="1"/>
  <c r="Z473" i="1"/>
  <c r="P476" i="1"/>
  <c r="T475" i="1"/>
  <c r="R475" i="1"/>
  <c r="Q475" i="1"/>
  <c r="V475" i="1" l="1"/>
  <c r="Y475" i="1" s="1"/>
  <c r="U476" i="1"/>
  <c r="S476" i="1"/>
  <c r="Z474" i="1"/>
  <c r="P477" i="1"/>
  <c r="T476" i="1"/>
  <c r="R476" i="1"/>
  <c r="Q476" i="1"/>
  <c r="V476" i="1" l="1"/>
  <c r="Y476" i="1" s="1"/>
  <c r="U477" i="1"/>
  <c r="S477" i="1"/>
  <c r="Z475" i="1"/>
  <c r="P478" i="1"/>
  <c r="T477" i="1"/>
  <c r="R477" i="1"/>
  <c r="Q477" i="1"/>
  <c r="V477" i="1" l="1"/>
  <c r="Y477" i="1" s="1"/>
  <c r="U478" i="1"/>
  <c r="S478" i="1"/>
  <c r="Z476" i="1"/>
  <c r="P479" i="1"/>
  <c r="T478" i="1"/>
  <c r="R478" i="1"/>
  <c r="Q478" i="1"/>
  <c r="V478" i="1" l="1"/>
  <c r="Y478" i="1" s="1"/>
  <c r="U479" i="1"/>
  <c r="S479" i="1"/>
  <c r="Z477" i="1"/>
  <c r="P480" i="1"/>
  <c r="R479" i="1"/>
  <c r="T479" i="1"/>
  <c r="V479" i="1" s="1"/>
  <c r="Q479" i="1"/>
  <c r="U480" i="1" l="1"/>
  <c r="S480" i="1"/>
  <c r="Z478" i="1"/>
  <c r="P481" i="1"/>
  <c r="T480" i="1"/>
  <c r="R480" i="1"/>
  <c r="Q480" i="1"/>
  <c r="Y479" i="1"/>
  <c r="U481" i="1" l="1"/>
  <c r="S481" i="1"/>
  <c r="V480" i="1"/>
  <c r="Y480" i="1" s="1"/>
  <c r="Z479" i="1"/>
  <c r="P482" i="1"/>
  <c r="T481" i="1"/>
  <c r="R481" i="1"/>
  <c r="Q481" i="1"/>
  <c r="V481" i="1" l="1"/>
  <c r="Y481" i="1" s="1"/>
  <c r="AA481" i="1" s="1"/>
  <c r="U482" i="1"/>
  <c r="S482" i="1"/>
  <c r="Z480" i="1"/>
  <c r="P483" i="1"/>
  <c r="T482" i="1"/>
  <c r="R482" i="1"/>
  <c r="Q482" i="1"/>
  <c r="V482" i="1" l="1"/>
  <c r="Y482" i="1" s="1"/>
  <c r="AA482" i="1" s="1"/>
  <c r="U483" i="1"/>
  <c r="S483" i="1"/>
  <c r="Z481" i="1"/>
  <c r="P484" i="1"/>
  <c r="T483" i="1"/>
  <c r="R483" i="1"/>
  <c r="Q483" i="1"/>
  <c r="U484" i="1" l="1"/>
  <c r="S484" i="1"/>
  <c r="V483" i="1"/>
  <c r="Y483" i="1" s="1"/>
  <c r="AA483" i="1" s="1"/>
  <c r="Z482" i="1"/>
  <c r="P485" i="1"/>
  <c r="T484" i="1"/>
  <c r="R484" i="1"/>
  <c r="Q484" i="1"/>
  <c r="V484" i="1" l="1"/>
  <c r="Y484" i="1" s="1"/>
  <c r="AA484" i="1" s="1"/>
  <c r="U485" i="1"/>
  <c r="S485" i="1"/>
  <c r="Z483" i="1"/>
  <c r="P486" i="1"/>
  <c r="T485" i="1"/>
  <c r="R485" i="1"/>
  <c r="Q485" i="1"/>
  <c r="V485" i="1" l="1"/>
  <c r="Y485" i="1" s="1"/>
  <c r="AA485" i="1" s="1"/>
  <c r="U486" i="1"/>
  <c r="S486" i="1"/>
  <c r="Z484" i="1"/>
  <c r="P487" i="1"/>
  <c r="T486" i="1"/>
  <c r="V486" i="1" s="1"/>
  <c r="Q486" i="1"/>
  <c r="R486" i="1"/>
  <c r="U487" i="1" l="1"/>
  <c r="S487" i="1"/>
  <c r="Z485" i="1"/>
  <c r="Y486" i="1"/>
  <c r="AA486" i="1" s="1"/>
  <c r="P488" i="1"/>
  <c r="T487" i="1"/>
  <c r="R487" i="1"/>
  <c r="Q487" i="1"/>
  <c r="V487" i="1" l="1"/>
  <c r="Y487" i="1" s="1"/>
  <c r="AA487" i="1" s="1"/>
  <c r="U488" i="1"/>
  <c r="S488" i="1"/>
  <c r="Z486" i="1"/>
  <c r="P489" i="1"/>
  <c r="T488" i="1"/>
  <c r="R488" i="1"/>
  <c r="Q488" i="1"/>
  <c r="V488" i="1" l="1"/>
  <c r="Y488" i="1" s="1"/>
  <c r="AA488" i="1" s="1"/>
  <c r="U489" i="1"/>
  <c r="S489" i="1"/>
  <c r="Z487" i="1"/>
  <c r="P490" i="1"/>
  <c r="T489" i="1"/>
  <c r="R489" i="1"/>
  <c r="Q489" i="1"/>
  <c r="U490" i="1" l="1"/>
  <c r="S490" i="1"/>
  <c r="V489" i="1"/>
  <c r="Y489" i="1" s="1"/>
  <c r="AA489" i="1" s="1"/>
  <c r="Z488" i="1"/>
  <c r="P491" i="1"/>
  <c r="T490" i="1"/>
  <c r="R490" i="1"/>
  <c r="Q490" i="1"/>
  <c r="V490" i="1" l="1"/>
  <c r="Y490" i="1" s="1"/>
  <c r="AA490" i="1" s="1"/>
  <c r="U491" i="1"/>
  <c r="S491" i="1"/>
  <c r="Z489" i="1"/>
  <c r="P492" i="1"/>
  <c r="T491" i="1"/>
  <c r="R491" i="1"/>
  <c r="Q491" i="1"/>
  <c r="V491" i="1" l="1"/>
  <c r="Y491" i="1" s="1"/>
  <c r="AA491" i="1" s="1"/>
  <c r="U492" i="1"/>
  <c r="S492" i="1"/>
  <c r="Z490" i="1"/>
  <c r="P493" i="1"/>
  <c r="T492" i="1"/>
  <c r="R492" i="1"/>
  <c r="Q492" i="1"/>
  <c r="U493" i="1" l="1"/>
  <c r="S493" i="1"/>
  <c r="V492" i="1"/>
  <c r="Y492" i="1" s="1"/>
  <c r="AA492" i="1" s="1"/>
  <c r="Z491" i="1"/>
  <c r="P494" i="1"/>
  <c r="T493" i="1"/>
  <c r="V493" i="1" s="1"/>
  <c r="R493" i="1"/>
  <c r="Q493" i="1"/>
  <c r="U494" i="1" l="1"/>
  <c r="S494" i="1"/>
  <c r="Z492" i="1"/>
  <c r="P495" i="1"/>
  <c r="T494" i="1"/>
  <c r="R494" i="1"/>
  <c r="Q494" i="1"/>
  <c r="Y493" i="1"/>
  <c r="V494" i="1" l="1"/>
  <c r="Y494" i="1" s="1"/>
  <c r="U495" i="1"/>
  <c r="S495" i="1"/>
  <c r="AA493" i="1"/>
  <c r="Z493" i="1"/>
  <c r="P496" i="1"/>
  <c r="T495" i="1"/>
  <c r="R495" i="1"/>
  <c r="Q495" i="1"/>
  <c r="V495" i="1" l="1"/>
  <c r="Y495" i="1" s="1"/>
  <c r="U496" i="1"/>
  <c r="S496" i="1"/>
  <c r="Z494" i="1"/>
  <c r="P497" i="1"/>
  <c r="T496" i="1"/>
  <c r="R496" i="1"/>
  <c r="Q496" i="1"/>
  <c r="V496" i="1" l="1"/>
  <c r="Y496" i="1" s="1"/>
  <c r="U497" i="1"/>
  <c r="S497" i="1"/>
  <c r="Z495" i="1"/>
  <c r="P498" i="1"/>
  <c r="T497" i="1"/>
  <c r="R497" i="1"/>
  <c r="Q497" i="1"/>
  <c r="U498" i="1" l="1"/>
  <c r="S498" i="1"/>
  <c r="V497" i="1"/>
  <c r="Y497" i="1" s="1"/>
  <c r="Z496" i="1"/>
  <c r="P499" i="1"/>
  <c r="T498" i="1"/>
  <c r="R498" i="1"/>
  <c r="Q498" i="1"/>
  <c r="U499" i="1" l="1"/>
  <c r="S499" i="1"/>
  <c r="V498" i="1"/>
  <c r="Y498" i="1" s="1"/>
  <c r="Z497" i="1"/>
  <c r="P500" i="1"/>
  <c r="T499" i="1"/>
  <c r="R499" i="1"/>
  <c r="Q499" i="1"/>
  <c r="V499" i="1" l="1"/>
  <c r="Y499" i="1" s="1"/>
  <c r="U500" i="1"/>
  <c r="S500" i="1"/>
  <c r="Z498" i="1"/>
  <c r="P501" i="1"/>
  <c r="T500" i="1"/>
  <c r="R500" i="1"/>
  <c r="Q500" i="1"/>
  <c r="V500" i="1" l="1"/>
  <c r="Y500" i="1" s="1"/>
  <c r="U501" i="1"/>
  <c r="S501" i="1"/>
  <c r="Z499" i="1"/>
  <c r="P502" i="1"/>
  <c r="T501" i="1"/>
  <c r="R501" i="1"/>
  <c r="Q501" i="1"/>
  <c r="U502" i="1" l="1"/>
  <c r="S502" i="1"/>
  <c r="V501" i="1"/>
  <c r="Y501" i="1" s="1"/>
  <c r="Z500" i="1"/>
  <c r="P503" i="1"/>
  <c r="T502" i="1"/>
  <c r="Q502" i="1"/>
  <c r="R502" i="1"/>
  <c r="U503" i="1" l="1"/>
  <c r="S503" i="1"/>
  <c r="V502" i="1"/>
  <c r="Y502" i="1" s="1"/>
  <c r="Z501" i="1"/>
  <c r="P504" i="1"/>
  <c r="T503" i="1"/>
  <c r="R503" i="1"/>
  <c r="Q503" i="1"/>
  <c r="V503" i="1" l="1"/>
  <c r="Y503" i="1" s="1"/>
  <c r="U504" i="1"/>
  <c r="S504" i="1"/>
  <c r="Z502" i="1"/>
  <c r="P505" i="1"/>
  <c r="T504" i="1"/>
  <c r="R504" i="1"/>
  <c r="Q504" i="1"/>
  <c r="V504" i="1" l="1"/>
  <c r="Y504" i="1" s="1"/>
  <c r="U505" i="1"/>
  <c r="S505" i="1"/>
  <c r="Z503" i="1"/>
  <c r="P506" i="1"/>
  <c r="T505" i="1"/>
  <c r="R505" i="1"/>
  <c r="Q505" i="1"/>
  <c r="U506" i="1" l="1"/>
  <c r="S506" i="1"/>
  <c r="V505" i="1"/>
  <c r="Y505" i="1" s="1"/>
  <c r="AA505" i="1" s="1"/>
  <c r="Z504" i="1"/>
  <c r="P507" i="1"/>
  <c r="T506" i="1"/>
  <c r="V506" i="1" s="1"/>
  <c r="R506" i="1"/>
  <c r="Q506" i="1"/>
  <c r="U507" i="1" l="1"/>
  <c r="S507" i="1"/>
  <c r="Z505" i="1"/>
  <c r="Y506" i="1"/>
  <c r="AA506" i="1" s="1"/>
  <c r="P508" i="1"/>
  <c r="T507" i="1"/>
  <c r="R507" i="1"/>
  <c r="Q507" i="1"/>
  <c r="U508" i="1" l="1"/>
  <c r="S508" i="1"/>
  <c r="V507" i="1"/>
  <c r="Y507" i="1" s="1"/>
  <c r="AA507" i="1" s="1"/>
  <c r="Z506" i="1"/>
  <c r="P509" i="1"/>
  <c r="T508" i="1"/>
  <c r="R508" i="1"/>
  <c r="Q508" i="1"/>
  <c r="V508" i="1" l="1"/>
  <c r="Y508" i="1" s="1"/>
  <c r="AA508" i="1" s="1"/>
  <c r="U509" i="1"/>
  <c r="S509" i="1"/>
  <c r="Z507" i="1"/>
  <c r="P510" i="1"/>
  <c r="T509" i="1"/>
  <c r="R509" i="1"/>
  <c r="Q509" i="1"/>
  <c r="V509" i="1" l="1"/>
  <c r="Y509" i="1" s="1"/>
  <c r="AA509" i="1" s="1"/>
  <c r="U510" i="1"/>
  <c r="S510" i="1"/>
  <c r="Z508" i="1"/>
  <c r="P511" i="1"/>
  <c r="T510" i="1"/>
  <c r="R510" i="1"/>
  <c r="Q510" i="1"/>
  <c r="U511" i="1" l="1"/>
  <c r="S511" i="1"/>
  <c r="V510" i="1"/>
  <c r="Y510" i="1" s="1"/>
  <c r="AA510" i="1" s="1"/>
  <c r="Z509" i="1"/>
  <c r="P512" i="1"/>
  <c r="T511" i="1"/>
  <c r="R511" i="1"/>
  <c r="Q511" i="1"/>
  <c r="U512" i="1" l="1"/>
  <c r="S512" i="1"/>
  <c r="V511" i="1"/>
  <c r="Y511" i="1" s="1"/>
  <c r="AA511" i="1" s="1"/>
  <c r="Z510" i="1"/>
  <c r="P513" i="1"/>
  <c r="T512" i="1"/>
  <c r="R512" i="1"/>
  <c r="Q512" i="1"/>
  <c r="V512" i="1" l="1"/>
  <c r="Y512" i="1" s="1"/>
  <c r="AA512" i="1" s="1"/>
  <c r="U513" i="1"/>
  <c r="S513" i="1"/>
  <c r="Z511" i="1"/>
  <c r="P514" i="1"/>
  <c r="T513" i="1"/>
  <c r="R513" i="1"/>
  <c r="Q513" i="1"/>
  <c r="V513" i="1" l="1"/>
  <c r="Y513" i="1" s="1"/>
  <c r="U514" i="1"/>
  <c r="S514" i="1"/>
  <c r="Z512" i="1"/>
  <c r="P515" i="1"/>
  <c r="T514" i="1"/>
  <c r="R514" i="1"/>
  <c r="Q514" i="1"/>
  <c r="V514" i="1" l="1"/>
  <c r="Y514" i="1" s="1"/>
  <c r="AA514" i="1" s="1"/>
  <c r="U515" i="1"/>
  <c r="S515" i="1"/>
  <c r="AA513" i="1"/>
  <c r="Z513" i="1"/>
  <c r="P516" i="1"/>
  <c r="T515" i="1"/>
  <c r="R515" i="1"/>
  <c r="Q515" i="1"/>
  <c r="V515" i="1" l="1"/>
  <c r="Y515" i="1" s="1"/>
  <c r="AA515" i="1" s="1"/>
  <c r="U516" i="1"/>
  <c r="S516" i="1"/>
  <c r="Z514" i="1"/>
  <c r="P517" i="1"/>
  <c r="T516" i="1"/>
  <c r="V516" i="1" s="1"/>
  <c r="R516" i="1"/>
  <c r="Q516" i="1"/>
  <c r="U517" i="1" l="1"/>
  <c r="S517" i="1"/>
  <c r="Z515" i="1"/>
  <c r="Y516" i="1"/>
  <c r="AA516" i="1" s="1"/>
  <c r="P518" i="1"/>
  <c r="T517" i="1"/>
  <c r="R517" i="1"/>
  <c r="Q517" i="1"/>
  <c r="U518" i="1" l="1"/>
  <c r="S518" i="1"/>
  <c r="V517" i="1"/>
  <c r="Y517" i="1" s="1"/>
  <c r="Z516" i="1"/>
  <c r="P519" i="1"/>
  <c r="T518" i="1"/>
  <c r="Q518" i="1"/>
  <c r="R518" i="1"/>
  <c r="U519" i="1" l="1"/>
  <c r="S519" i="1"/>
  <c r="V518" i="1"/>
  <c r="Y518" i="1" s="1"/>
  <c r="Z517" i="1"/>
  <c r="P520" i="1"/>
  <c r="T519" i="1"/>
  <c r="V519" i="1" s="1"/>
  <c r="R519" i="1"/>
  <c r="Q519" i="1"/>
  <c r="U520" i="1" l="1"/>
  <c r="S520" i="1"/>
  <c r="Z518" i="1"/>
  <c r="P521" i="1"/>
  <c r="T520" i="1"/>
  <c r="R520" i="1"/>
  <c r="Q520" i="1"/>
  <c r="Y519" i="1"/>
  <c r="U521" i="1" l="1"/>
  <c r="S521" i="1"/>
  <c r="V520" i="1"/>
  <c r="Y520" i="1" s="1"/>
  <c r="Z519" i="1"/>
  <c r="P522" i="1"/>
  <c r="T521" i="1"/>
  <c r="V521" i="1" s="1"/>
  <c r="R521" i="1"/>
  <c r="Q521" i="1"/>
  <c r="U522" i="1" l="1"/>
  <c r="S522" i="1"/>
  <c r="Z520" i="1"/>
  <c r="P523" i="1"/>
  <c r="T522" i="1"/>
  <c r="R522" i="1"/>
  <c r="Q522" i="1"/>
  <c r="Y521" i="1"/>
  <c r="U523" i="1" l="1"/>
  <c r="S523" i="1"/>
  <c r="V522" i="1"/>
  <c r="Y522" i="1" s="1"/>
  <c r="Z521" i="1"/>
  <c r="P524" i="1"/>
  <c r="T523" i="1"/>
  <c r="V523" i="1" s="1"/>
  <c r="R523" i="1"/>
  <c r="Q523" i="1"/>
  <c r="U524" i="1" l="1"/>
  <c r="S524" i="1"/>
  <c r="Z522" i="1"/>
  <c r="P525" i="1"/>
  <c r="T524" i="1"/>
  <c r="R524" i="1"/>
  <c r="Q524" i="1"/>
  <c r="Y523" i="1"/>
  <c r="U525" i="1" l="1"/>
  <c r="S525" i="1"/>
  <c r="V524" i="1"/>
  <c r="Y524" i="1" s="1"/>
  <c r="Z523" i="1"/>
  <c r="P526" i="1"/>
  <c r="T525" i="1"/>
  <c r="V525" i="1" s="1"/>
  <c r="R525" i="1"/>
  <c r="Q525" i="1"/>
  <c r="U526" i="1" l="1"/>
  <c r="S526" i="1"/>
  <c r="Z524" i="1"/>
  <c r="P527" i="1"/>
  <c r="T526" i="1"/>
  <c r="R526" i="1"/>
  <c r="Q526" i="1"/>
  <c r="Y525" i="1"/>
  <c r="V526" i="1" l="1"/>
  <c r="Y526" i="1" s="1"/>
  <c r="U527" i="1"/>
  <c r="S527" i="1"/>
  <c r="Z525" i="1"/>
  <c r="P528" i="1"/>
  <c r="T527" i="1"/>
  <c r="R527" i="1"/>
  <c r="Q527" i="1"/>
  <c r="U528" i="1" l="1"/>
  <c r="S528" i="1"/>
  <c r="V527" i="1"/>
  <c r="Y527" i="1" s="1"/>
  <c r="Z526" i="1"/>
  <c r="P529" i="1"/>
  <c r="T528" i="1"/>
  <c r="R528" i="1"/>
  <c r="Q528" i="1"/>
  <c r="U529" i="1" l="1"/>
  <c r="S529" i="1"/>
  <c r="V528" i="1"/>
  <c r="Y528" i="1" s="1"/>
  <c r="Z527" i="1"/>
  <c r="P530" i="1"/>
  <c r="T529" i="1"/>
  <c r="R529" i="1"/>
  <c r="Q529" i="1"/>
  <c r="V529" i="1" l="1"/>
  <c r="Y529" i="1" s="1"/>
  <c r="AA529" i="1" s="1"/>
  <c r="U530" i="1"/>
  <c r="S530" i="1"/>
  <c r="Z528" i="1"/>
  <c r="P531" i="1"/>
  <c r="T530" i="1"/>
  <c r="R530" i="1"/>
  <c r="Q530" i="1"/>
  <c r="V530" i="1" l="1"/>
  <c r="Y530" i="1" s="1"/>
  <c r="AA530" i="1" s="1"/>
  <c r="U531" i="1"/>
  <c r="S531" i="1"/>
  <c r="Z529" i="1"/>
  <c r="P532" i="1"/>
  <c r="T531" i="1"/>
  <c r="R531" i="1"/>
  <c r="Q531" i="1"/>
  <c r="V531" i="1" l="1"/>
  <c r="Y531" i="1" s="1"/>
  <c r="AA531" i="1" s="1"/>
  <c r="U532" i="1"/>
  <c r="S532" i="1"/>
  <c r="Z530" i="1"/>
  <c r="P533" i="1"/>
  <c r="T532" i="1"/>
  <c r="R532" i="1"/>
  <c r="Q532" i="1"/>
  <c r="V532" i="1" l="1"/>
  <c r="Y532" i="1" s="1"/>
  <c r="AA532" i="1" s="1"/>
  <c r="U533" i="1"/>
  <c r="S533" i="1"/>
  <c r="Z531" i="1"/>
  <c r="P534" i="1"/>
  <c r="T533" i="1"/>
  <c r="R533" i="1"/>
  <c r="Q533" i="1"/>
  <c r="V533" i="1" l="1"/>
  <c r="Y533" i="1" s="1"/>
  <c r="U534" i="1"/>
  <c r="S534" i="1"/>
  <c r="Z532" i="1"/>
  <c r="P535" i="1"/>
  <c r="T534" i="1"/>
  <c r="Q534" i="1"/>
  <c r="R534" i="1"/>
  <c r="V534" i="1" l="1"/>
  <c r="Y534" i="1" s="1"/>
  <c r="AA534" i="1" s="1"/>
  <c r="U535" i="1"/>
  <c r="S535" i="1"/>
  <c r="AA533" i="1"/>
  <c r="Z533" i="1"/>
  <c r="P536" i="1"/>
  <c r="T535" i="1"/>
  <c r="R535" i="1"/>
  <c r="Q535" i="1"/>
  <c r="U536" i="1" l="1"/>
  <c r="S536" i="1"/>
  <c r="V535" i="1"/>
  <c r="Y535" i="1" s="1"/>
  <c r="Z534" i="1"/>
  <c r="P537" i="1"/>
  <c r="T536" i="1"/>
  <c r="R536" i="1"/>
  <c r="Q536" i="1"/>
  <c r="U537" i="1" l="1"/>
  <c r="S537" i="1"/>
  <c r="V536" i="1"/>
  <c r="Y536" i="1" s="1"/>
  <c r="AA536" i="1" s="1"/>
  <c r="AA535" i="1"/>
  <c r="Z535" i="1"/>
  <c r="P538" i="1"/>
  <c r="T537" i="1"/>
  <c r="R537" i="1"/>
  <c r="Q537" i="1"/>
  <c r="V537" i="1" l="1"/>
  <c r="Y537" i="1" s="1"/>
  <c r="AA537" i="1" s="1"/>
  <c r="U538" i="1"/>
  <c r="S538" i="1"/>
  <c r="Z536" i="1"/>
  <c r="P539" i="1"/>
  <c r="T538" i="1"/>
  <c r="R538" i="1"/>
  <c r="Q538" i="1"/>
  <c r="V538" i="1" l="1"/>
  <c r="Y538" i="1" s="1"/>
  <c r="U539" i="1"/>
  <c r="S539" i="1"/>
  <c r="Z537" i="1"/>
  <c r="P540" i="1"/>
  <c r="T539" i="1"/>
  <c r="R539" i="1"/>
  <c r="Q539" i="1"/>
  <c r="V539" i="1" l="1"/>
  <c r="Y539" i="1" s="1"/>
  <c r="AA539" i="1" s="1"/>
  <c r="U540" i="1"/>
  <c r="S540" i="1"/>
  <c r="AA538" i="1"/>
  <c r="Z538" i="1"/>
  <c r="P541" i="1"/>
  <c r="T540" i="1"/>
  <c r="R540" i="1"/>
  <c r="Q540" i="1"/>
  <c r="V540" i="1" l="1"/>
  <c r="Y540" i="1" s="1"/>
  <c r="AA540" i="1" s="1"/>
  <c r="U541" i="1"/>
  <c r="S541" i="1"/>
  <c r="Z539" i="1"/>
  <c r="P542" i="1"/>
  <c r="T541" i="1"/>
  <c r="R541" i="1"/>
  <c r="Q541" i="1"/>
  <c r="V541" i="1" l="1"/>
  <c r="Y541" i="1" s="1"/>
  <c r="AA541" i="1" s="1"/>
  <c r="U542" i="1"/>
  <c r="S542" i="1"/>
  <c r="Z540" i="1"/>
  <c r="P543" i="1"/>
  <c r="T542" i="1"/>
  <c r="R542" i="1"/>
  <c r="Q542" i="1"/>
  <c r="U543" i="1" l="1"/>
  <c r="S543" i="1"/>
  <c r="V542" i="1"/>
  <c r="Y542" i="1" s="1"/>
  <c r="AA542" i="1" s="1"/>
  <c r="Z541" i="1"/>
  <c r="P544" i="1"/>
  <c r="T543" i="1"/>
  <c r="R543" i="1"/>
  <c r="Q543" i="1"/>
  <c r="V543" i="1" l="1"/>
  <c r="Y543" i="1" s="1"/>
  <c r="AA543" i="1" s="1"/>
  <c r="U544" i="1"/>
  <c r="S544" i="1"/>
  <c r="Z542" i="1"/>
  <c r="P545" i="1"/>
  <c r="T544" i="1"/>
  <c r="R544" i="1"/>
  <c r="Q544" i="1"/>
  <c r="V544" i="1" l="1"/>
  <c r="Y544" i="1" s="1"/>
  <c r="AA544" i="1" s="1"/>
  <c r="U545" i="1"/>
  <c r="S545" i="1"/>
  <c r="Z543" i="1"/>
  <c r="P546" i="1"/>
  <c r="T545" i="1"/>
  <c r="R545" i="1"/>
  <c r="Q545" i="1"/>
  <c r="V545" i="1" l="1"/>
  <c r="Y545" i="1" s="1"/>
  <c r="U546" i="1"/>
  <c r="S546" i="1"/>
  <c r="Z544" i="1"/>
  <c r="P547" i="1"/>
  <c r="T546" i="1"/>
  <c r="R546" i="1"/>
  <c r="Q546" i="1"/>
  <c r="V546" i="1" l="1"/>
  <c r="Y546" i="1" s="1"/>
  <c r="U547" i="1"/>
  <c r="S547" i="1"/>
  <c r="Z545" i="1"/>
  <c r="P548" i="1"/>
  <c r="T547" i="1"/>
  <c r="R547" i="1"/>
  <c r="Q547" i="1"/>
  <c r="U548" i="1" l="1"/>
  <c r="S548" i="1"/>
  <c r="V547" i="1"/>
  <c r="Y547" i="1" s="1"/>
  <c r="Z546" i="1"/>
  <c r="P549" i="1"/>
  <c r="T548" i="1"/>
  <c r="R548" i="1"/>
  <c r="Q548" i="1"/>
  <c r="U549" i="1" l="1"/>
  <c r="S549" i="1"/>
  <c r="V548" i="1"/>
  <c r="Y548" i="1" s="1"/>
  <c r="Z547" i="1"/>
  <c r="P550" i="1"/>
  <c r="T549" i="1"/>
  <c r="R549" i="1"/>
  <c r="Q549" i="1"/>
  <c r="V549" i="1" l="1"/>
  <c r="Y549" i="1" s="1"/>
  <c r="U550" i="1"/>
  <c r="S550" i="1"/>
  <c r="Z548" i="1"/>
  <c r="P551" i="1"/>
  <c r="T550" i="1"/>
  <c r="Q550" i="1"/>
  <c r="R550" i="1"/>
  <c r="V550" i="1" l="1"/>
  <c r="Y550" i="1" s="1"/>
  <c r="U551" i="1"/>
  <c r="S551" i="1"/>
  <c r="Z549" i="1"/>
  <c r="P552" i="1"/>
  <c r="T551" i="1"/>
  <c r="R551" i="1"/>
  <c r="Q551" i="1"/>
  <c r="V551" i="1" l="1"/>
  <c r="Y551" i="1" s="1"/>
  <c r="U552" i="1"/>
  <c r="S552" i="1"/>
  <c r="Z550" i="1"/>
  <c r="P553" i="1"/>
  <c r="T552" i="1"/>
  <c r="R552" i="1"/>
  <c r="Q552" i="1"/>
  <c r="V552" i="1" l="1"/>
  <c r="Y552" i="1" s="1"/>
  <c r="U553" i="1"/>
  <c r="S553" i="1"/>
  <c r="Z551" i="1"/>
  <c r="P554" i="1"/>
  <c r="T553" i="1"/>
  <c r="R553" i="1"/>
  <c r="Q553" i="1"/>
  <c r="U554" i="1" l="1"/>
  <c r="S554" i="1"/>
  <c r="V553" i="1"/>
  <c r="Y553" i="1" s="1"/>
  <c r="AA553" i="1" s="1"/>
  <c r="Z552" i="1"/>
  <c r="P555" i="1"/>
  <c r="T554" i="1"/>
  <c r="V554" i="1" s="1"/>
  <c r="R554" i="1"/>
  <c r="Q554" i="1"/>
  <c r="U555" i="1" l="1"/>
  <c r="S555" i="1"/>
  <c r="Z553" i="1"/>
  <c r="Y554" i="1"/>
  <c r="AA554" i="1" s="1"/>
  <c r="P556" i="1"/>
  <c r="T555" i="1"/>
  <c r="V555" i="1" s="1"/>
  <c r="R555" i="1"/>
  <c r="Q555" i="1"/>
  <c r="U556" i="1" l="1"/>
  <c r="S556" i="1"/>
  <c r="Z554" i="1"/>
  <c r="Y555" i="1"/>
  <c r="AA555" i="1" s="1"/>
  <c r="P557" i="1"/>
  <c r="T556" i="1"/>
  <c r="R556" i="1"/>
  <c r="Q556" i="1"/>
  <c r="U557" i="1" l="1"/>
  <c r="S557" i="1"/>
  <c r="V556" i="1"/>
  <c r="Y556" i="1" s="1"/>
  <c r="AA556" i="1" s="1"/>
  <c r="Z555" i="1"/>
  <c r="P558" i="1"/>
  <c r="T557" i="1"/>
  <c r="R557" i="1"/>
  <c r="Q557" i="1"/>
  <c r="V557" i="1" l="1"/>
  <c r="Y557" i="1" s="1"/>
  <c r="AA557" i="1" s="1"/>
  <c r="U558" i="1"/>
  <c r="S558" i="1"/>
  <c r="Z556" i="1"/>
  <c r="P559" i="1"/>
  <c r="T558" i="1"/>
  <c r="R558" i="1"/>
  <c r="Q558" i="1"/>
  <c r="U559" i="1" l="1"/>
  <c r="S559" i="1"/>
  <c r="V558" i="1"/>
  <c r="Y558" i="1" s="1"/>
  <c r="AA558" i="1" s="1"/>
  <c r="Z557" i="1"/>
  <c r="P560" i="1"/>
  <c r="T559" i="1"/>
  <c r="V559" i="1" s="1"/>
  <c r="R559" i="1"/>
  <c r="Q559" i="1"/>
  <c r="U560" i="1" l="1"/>
  <c r="S560" i="1"/>
  <c r="Z558" i="1"/>
  <c r="Y559" i="1"/>
  <c r="AA559" i="1" s="1"/>
  <c r="P561" i="1"/>
  <c r="T560" i="1"/>
  <c r="R560" i="1"/>
  <c r="Q560" i="1"/>
  <c r="V560" i="1" l="1"/>
  <c r="Y560" i="1" s="1"/>
  <c r="AA560" i="1" s="1"/>
  <c r="U561" i="1"/>
  <c r="S561" i="1"/>
  <c r="Z559" i="1"/>
  <c r="P562" i="1"/>
  <c r="T561" i="1"/>
  <c r="R561" i="1"/>
  <c r="Q561" i="1"/>
  <c r="V561" i="1" l="1"/>
  <c r="Y561" i="1" s="1"/>
  <c r="AA561" i="1" s="1"/>
  <c r="U562" i="1"/>
  <c r="S562" i="1"/>
  <c r="Z560" i="1"/>
  <c r="P563" i="1"/>
  <c r="T562" i="1"/>
  <c r="R562" i="1"/>
  <c r="Q562" i="1"/>
  <c r="U563" i="1" l="1"/>
  <c r="S563" i="1"/>
  <c r="V562" i="1"/>
  <c r="Y562" i="1" s="1"/>
  <c r="AA562" i="1" s="1"/>
  <c r="Z561" i="1"/>
  <c r="P564" i="1"/>
  <c r="T563" i="1"/>
  <c r="R563" i="1"/>
  <c r="Q563" i="1"/>
  <c r="V563" i="1" l="1"/>
  <c r="Y563" i="1" s="1"/>
  <c r="AA563" i="1" s="1"/>
  <c r="U564" i="1"/>
  <c r="S564" i="1"/>
  <c r="Z562" i="1"/>
  <c r="P565" i="1"/>
  <c r="T564" i="1"/>
  <c r="R564" i="1"/>
  <c r="Q564" i="1"/>
  <c r="V564" i="1" l="1"/>
  <c r="Y564" i="1" s="1"/>
  <c r="AA564" i="1" s="1"/>
  <c r="U565" i="1"/>
  <c r="S565" i="1"/>
  <c r="Z563" i="1"/>
  <c r="P566" i="1"/>
  <c r="T565" i="1"/>
  <c r="R565" i="1"/>
  <c r="Q565" i="1"/>
  <c r="U566" i="1" l="1"/>
  <c r="S566" i="1"/>
  <c r="V565" i="1"/>
  <c r="Y565" i="1" s="1"/>
  <c r="AA565" i="1" s="1"/>
  <c r="Z564" i="1"/>
  <c r="P567" i="1"/>
  <c r="T566" i="1"/>
  <c r="Q566" i="1"/>
  <c r="R566" i="1"/>
  <c r="V566" i="1" l="1"/>
  <c r="Y566" i="1" s="1"/>
  <c r="AA566" i="1" s="1"/>
  <c r="U567" i="1"/>
  <c r="S567" i="1"/>
  <c r="Z565" i="1"/>
  <c r="P568" i="1"/>
  <c r="T567" i="1"/>
  <c r="R567" i="1"/>
  <c r="Q567" i="1"/>
  <c r="V567" i="1" l="1"/>
  <c r="Y567" i="1" s="1"/>
  <c r="AA567" i="1" s="1"/>
  <c r="U568" i="1"/>
  <c r="S568" i="1"/>
  <c r="Z566" i="1"/>
  <c r="P569" i="1"/>
  <c r="T568" i="1"/>
  <c r="R568" i="1"/>
  <c r="Q568" i="1"/>
  <c r="V568" i="1" l="1"/>
  <c r="Y568" i="1" s="1"/>
  <c r="AA568" i="1" s="1"/>
  <c r="U569" i="1"/>
  <c r="S569" i="1"/>
  <c r="Z567" i="1"/>
  <c r="P570" i="1"/>
  <c r="T569" i="1"/>
  <c r="R569" i="1"/>
  <c r="Q569" i="1"/>
  <c r="V569" i="1" l="1"/>
  <c r="Y569" i="1" s="1"/>
  <c r="U570" i="1"/>
  <c r="S570" i="1"/>
  <c r="Z568" i="1"/>
  <c r="P571" i="1"/>
  <c r="T570" i="1"/>
  <c r="R570" i="1"/>
  <c r="Q570" i="1"/>
  <c r="V570" i="1" l="1"/>
  <c r="Y570" i="1" s="1"/>
  <c r="U571" i="1"/>
  <c r="S571" i="1"/>
  <c r="Z569" i="1"/>
  <c r="P572" i="1"/>
  <c r="T571" i="1"/>
  <c r="R571" i="1"/>
  <c r="Q571" i="1"/>
  <c r="U572" i="1" l="1"/>
  <c r="S572" i="1"/>
  <c r="V571" i="1"/>
  <c r="Y571" i="1" s="1"/>
  <c r="Z570" i="1"/>
  <c r="P573" i="1"/>
  <c r="T572" i="1"/>
  <c r="R572" i="1"/>
  <c r="Q572" i="1"/>
  <c r="V572" i="1" l="1"/>
  <c r="Y572" i="1" s="1"/>
  <c r="U573" i="1"/>
  <c r="S573" i="1"/>
  <c r="Z571" i="1"/>
  <c r="P574" i="1"/>
  <c r="T573" i="1"/>
  <c r="R573" i="1"/>
  <c r="Q573" i="1"/>
  <c r="V573" i="1" l="1"/>
  <c r="Y573" i="1" s="1"/>
  <c r="U574" i="1"/>
  <c r="S574" i="1"/>
  <c r="Z572" i="1"/>
  <c r="P575" i="1"/>
  <c r="T574" i="1"/>
  <c r="R574" i="1"/>
  <c r="Q574" i="1"/>
  <c r="V574" i="1" l="1"/>
  <c r="Y574" i="1" s="1"/>
  <c r="U575" i="1"/>
  <c r="S575" i="1"/>
  <c r="Z573" i="1"/>
  <c r="P576" i="1"/>
  <c r="T575" i="1"/>
  <c r="R575" i="1"/>
  <c r="Q575" i="1"/>
  <c r="U576" i="1" l="1"/>
  <c r="S576" i="1"/>
  <c r="V575" i="1"/>
  <c r="Y575" i="1" s="1"/>
  <c r="Z574" i="1"/>
  <c r="P577" i="1"/>
  <c r="T576" i="1"/>
  <c r="R576" i="1"/>
  <c r="Q576" i="1"/>
  <c r="V576" i="1" l="1"/>
  <c r="Y576" i="1" s="1"/>
  <c r="U577" i="1"/>
  <c r="S577" i="1"/>
  <c r="Z575" i="1"/>
  <c r="P578" i="1"/>
  <c r="T577" i="1"/>
  <c r="R577" i="1"/>
  <c r="Q577" i="1"/>
  <c r="V577" i="1" l="1"/>
  <c r="Y577" i="1" s="1"/>
  <c r="U578" i="1"/>
  <c r="S578" i="1"/>
  <c r="Z576" i="1"/>
  <c r="P579" i="1"/>
  <c r="T578" i="1"/>
  <c r="R578" i="1"/>
  <c r="Q578" i="1"/>
  <c r="U579" i="1" l="1"/>
  <c r="S579" i="1"/>
  <c r="V578" i="1"/>
  <c r="Y578" i="1" s="1"/>
  <c r="Z577" i="1"/>
  <c r="P580" i="1"/>
  <c r="T579" i="1"/>
  <c r="R579" i="1"/>
  <c r="Q579" i="1"/>
  <c r="V579" i="1" l="1"/>
  <c r="Y579" i="1" s="1"/>
  <c r="U580" i="1"/>
  <c r="S580" i="1"/>
  <c r="Z578" i="1"/>
  <c r="P581" i="1"/>
  <c r="T580" i="1"/>
  <c r="R580" i="1"/>
  <c r="Q580" i="1"/>
  <c r="V580" i="1" l="1"/>
  <c r="Y580" i="1" s="1"/>
  <c r="U581" i="1"/>
  <c r="S581" i="1"/>
  <c r="Z579" i="1"/>
  <c r="P582" i="1"/>
  <c r="T581" i="1"/>
  <c r="R581" i="1"/>
  <c r="Q581" i="1"/>
  <c r="V581" i="1" l="1"/>
  <c r="Y581" i="1" s="1"/>
  <c r="AA581" i="1" s="1"/>
  <c r="U582" i="1"/>
  <c r="S582" i="1"/>
  <c r="Z580" i="1"/>
  <c r="P583" i="1"/>
  <c r="T582" i="1"/>
  <c r="Q582" i="1"/>
  <c r="R582" i="1"/>
  <c r="V582" i="1" l="1"/>
  <c r="Y582" i="1" s="1"/>
  <c r="AA582" i="1" s="1"/>
  <c r="U583" i="1"/>
  <c r="S583" i="1"/>
  <c r="Z581" i="1"/>
  <c r="P584" i="1"/>
  <c r="T583" i="1"/>
  <c r="R583" i="1"/>
  <c r="Q583" i="1"/>
  <c r="U584" i="1" l="1"/>
  <c r="S584" i="1"/>
  <c r="V583" i="1"/>
  <c r="Y583" i="1" s="1"/>
  <c r="AA583" i="1" s="1"/>
  <c r="Z582" i="1"/>
  <c r="P585" i="1"/>
  <c r="T584" i="1"/>
  <c r="R584" i="1"/>
  <c r="Q584" i="1"/>
  <c r="V584" i="1" l="1"/>
  <c r="Y584" i="1" s="1"/>
  <c r="AA584" i="1" s="1"/>
  <c r="U585" i="1"/>
  <c r="S585" i="1"/>
  <c r="Z583" i="1"/>
  <c r="P586" i="1"/>
  <c r="T585" i="1"/>
  <c r="R585" i="1"/>
  <c r="Q585" i="1"/>
  <c r="V585" i="1" l="1"/>
  <c r="Y585" i="1" s="1"/>
  <c r="AA585" i="1" s="1"/>
  <c r="U586" i="1"/>
  <c r="S586" i="1"/>
  <c r="Z584" i="1"/>
  <c r="P587" i="1"/>
  <c r="T586" i="1"/>
  <c r="R586" i="1"/>
  <c r="Q586" i="1"/>
  <c r="V586" i="1" l="1"/>
  <c r="Y586" i="1" s="1"/>
  <c r="AA586" i="1" s="1"/>
  <c r="U587" i="1"/>
  <c r="S587" i="1"/>
  <c r="Z585" i="1"/>
  <c r="P588" i="1"/>
  <c r="T587" i="1"/>
  <c r="R587" i="1"/>
  <c r="Q587" i="1"/>
  <c r="U588" i="1" l="1"/>
  <c r="S588" i="1"/>
  <c r="V587" i="1"/>
  <c r="Y587" i="1" s="1"/>
  <c r="AA587" i="1" s="1"/>
  <c r="Z586" i="1"/>
  <c r="P589" i="1"/>
  <c r="T588" i="1"/>
  <c r="R588" i="1"/>
  <c r="Q588" i="1"/>
  <c r="V588" i="1" l="1"/>
  <c r="Y588" i="1" s="1"/>
  <c r="AA588" i="1" s="1"/>
  <c r="U589" i="1"/>
  <c r="S589" i="1"/>
  <c r="Z587" i="1"/>
  <c r="P590" i="1"/>
  <c r="T589" i="1"/>
  <c r="R589" i="1"/>
  <c r="Q589" i="1"/>
  <c r="V589" i="1" l="1"/>
  <c r="Y589" i="1" s="1"/>
  <c r="AA589" i="1" s="1"/>
  <c r="U590" i="1"/>
  <c r="S590" i="1"/>
  <c r="Z588" i="1"/>
  <c r="P591" i="1"/>
  <c r="T590" i="1"/>
  <c r="R590" i="1"/>
  <c r="Q590" i="1"/>
  <c r="V590" i="1" l="1"/>
  <c r="Y590" i="1" s="1"/>
  <c r="U591" i="1"/>
  <c r="S591" i="1"/>
  <c r="Z589" i="1"/>
  <c r="P592" i="1"/>
  <c r="T591" i="1"/>
  <c r="R591" i="1"/>
  <c r="Q591" i="1"/>
  <c r="V591" i="1" l="1"/>
  <c r="Y591" i="1" s="1"/>
  <c r="U592" i="1"/>
  <c r="S592" i="1"/>
  <c r="Z590" i="1"/>
  <c r="P593" i="1"/>
  <c r="T592" i="1"/>
  <c r="R592" i="1"/>
  <c r="Q592" i="1"/>
  <c r="V592" i="1" l="1"/>
  <c r="Y592" i="1" s="1"/>
  <c r="U593" i="1"/>
  <c r="S593" i="1"/>
  <c r="Z591" i="1"/>
  <c r="P594" i="1"/>
  <c r="T593" i="1"/>
  <c r="R593" i="1"/>
  <c r="Q593" i="1"/>
  <c r="V593" i="1" l="1"/>
  <c r="Y593" i="1" s="1"/>
  <c r="U594" i="1"/>
  <c r="S594" i="1"/>
  <c r="Z592" i="1"/>
  <c r="P595" i="1"/>
  <c r="T594" i="1"/>
  <c r="R594" i="1"/>
  <c r="Q594" i="1"/>
  <c r="V594" i="1" l="1"/>
  <c r="Y594" i="1" s="1"/>
  <c r="U595" i="1"/>
  <c r="S595" i="1"/>
  <c r="Z593" i="1"/>
  <c r="P596" i="1"/>
  <c r="T595" i="1"/>
  <c r="R595" i="1"/>
  <c r="Q595" i="1"/>
  <c r="V595" i="1" l="1"/>
  <c r="Y595" i="1" s="1"/>
  <c r="U596" i="1"/>
  <c r="S596" i="1"/>
  <c r="Z594" i="1"/>
  <c r="P597" i="1"/>
  <c r="T596" i="1"/>
  <c r="R596" i="1"/>
  <c r="Q596" i="1"/>
  <c r="V596" i="1" l="1"/>
  <c r="Y596" i="1" s="1"/>
  <c r="U597" i="1"/>
  <c r="S597" i="1"/>
  <c r="Z595" i="1"/>
  <c r="P598" i="1"/>
  <c r="T597" i="1"/>
  <c r="R597" i="1"/>
  <c r="Q597" i="1"/>
  <c r="V597" i="1" l="1"/>
  <c r="Y597" i="1" s="1"/>
  <c r="U598" i="1"/>
  <c r="S598" i="1"/>
  <c r="Z596" i="1"/>
  <c r="P599" i="1"/>
  <c r="T598" i="1"/>
  <c r="Q598" i="1"/>
  <c r="R598" i="1"/>
  <c r="V598" i="1" l="1"/>
  <c r="Y598" i="1" s="1"/>
  <c r="U599" i="1"/>
  <c r="S599" i="1"/>
  <c r="Z597" i="1"/>
  <c r="P600" i="1"/>
  <c r="T599" i="1"/>
  <c r="R599" i="1"/>
  <c r="Q599" i="1"/>
  <c r="U600" i="1" l="1"/>
  <c r="S600" i="1"/>
  <c r="V599" i="1"/>
  <c r="Y599" i="1" s="1"/>
  <c r="Z598" i="1"/>
  <c r="P601" i="1"/>
  <c r="T600" i="1"/>
  <c r="V600" i="1" s="1"/>
  <c r="R600" i="1"/>
  <c r="Q600" i="1"/>
  <c r="U601" i="1" l="1"/>
  <c r="S601" i="1"/>
  <c r="Z599" i="1"/>
  <c r="Y600" i="1"/>
  <c r="P602" i="1"/>
  <c r="T601" i="1"/>
  <c r="V601" i="1" s="1"/>
  <c r="R601" i="1"/>
  <c r="Q601" i="1"/>
  <c r="U602" i="1" l="1"/>
  <c r="S602" i="1"/>
  <c r="Z600" i="1"/>
  <c r="Y601" i="1"/>
  <c r="AA601" i="1" s="1"/>
  <c r="P603" i="1"/>
  <c r="T602" i="1"/>
  <c r="V602" i="1" s="1"/>
  <c r="R602" i="1"/>
  <c r="Q602" i="1"/>
  <c r="U603" i="1" l="1"/>
  <c r="S603" i="1"/>
  <c r="Z601" i="1"/>
  <c r="Y602" i="1"/>
  <c r="AA602" i="1" s="1"/>
  <c r="P604" i="1"/>
  <c r="T603" i="1"/>
  <c r="V603" i="1" s="1"/>
  <c r="R603" i="1"/>
  <c r="Q603" i="1"/>
  <c r="U604" i="1" l="1"/>
  <c r="S604" i="1"/>
  <c r="Z602" i="1"/>
  <c r="Y603" i="1"/>
  <c r="AA603" i="1" s="1"/>
  <c r="P605" i="1"/>
  <c r="T604" i="1"/>
  <c r="R604" i="1"/>
  <c r="Q604" i="1"/>
  <c r="V604" i="1" l="1"/>
  <c r="Y604" i="1" s="1"/>
  <c r="U605" i="1"/>
  <c r="S605" i="1"/>
  <c r="Z603" i="1"/>
  <c r="P606" i="1"/>
  <c r="T605" i="1"/>
  <c r="R605" i="1"/>
  <c r="Q605" i="1"/>
  <c r="U606" i="1" l="1"/>
  <c r="S606" i="1"/>
  <c r="V605" i="1"/>
  <c r="Y605" i="1" s="1"/>
  <c r="AA605" i="1" s="1"/>
  <c r="Z604" i="1"/>
  <c r="P607" i="1"/>
  <c r="T606" i="1"/>
  <c r="V606" i="1" s="1"/>
  <c r="R606" i="1"/>
  <c r="Q606" i="1"/>
  <c r="U607" i="1" l="1"/>
  <c r="S607" i="1"/>
  <c r="Z605" i="1"/>
  <c r="Y606" i="1"/>
  <c r="AA606" i="1" s="1"/>
  <c r="P608" i="1"/>
  <c r="T607" i="1"/>
  <c r="V607" i="1" s="1"/>
  <c r="R607" i="1"/>
  <c r="Q607" i="1"/>
  <c r="U608" i="1" l="1"/>
  <c r="S608" i="1"/>
  <c r="Z606" i="1"/>
  <c r="Y607" i="1"/>
  <c r="AA607" i="1" s="1"/>
  <c r="P609" i="1"/>
  <c r="T608" i="1"/>
  <c r="R608" i="1"/>
  <c r="Q608" i="1"/>
  <c r="U609" i="1" l="1"/>
  <c r="S609" i="1"/>
  <c r="V608" i="1"/>
  <c r="Y608" i="1" s="1"/>
  <c r="AA608" i="1" s="1"/>
  <c r="Z607" i="1"/>
  <c r="P610" i="1"/>
  <c r="T609" i="1"/>
  <c r="R609" i="1"/>
  <c r="Q609" i="1"/>
  <c r="V609" i="1" l="1"/>
  <c r="Y609" i="1" s="1"/>
  <c r="AA609" i="1" s="1"/>
  <c r="U610" i="1"/>
  <c r="S610" i="1"/>
  <c r="Z608" i="1"/>
  <c r="P611" i="1"/>
  <c r="T610" i="1"/>
  <c r="R610" i="1"/>
  <c r="Q610" i="1"/>
  <c r="U611" i="1" l="1"/>
  <c r="S611" i="1"/>
  <c r="V610" i="1"/>
  <c r="Y610" i="1" s="1"/>
  <c r="AA610" i="1" s="1"/>
  <c r="Z609" i="1"/>
  <c r="P612" i="1"/>
  <c r="T611" i="1"/>
  <c r="R611" i="1"/>
  <c r="Q611" i="1"/>
  <c r="V611" i="1" l="1"/>
  <c r="Y611" i="1" s="1"/>
  <c r="AA611" i="1" s="1"/>
  <c r="U612" i="1"/>
  <c r="S612" i="1"/>
  <c r="Z610" i="1"/>
  <c r="P613" i="1"/>
  <c r="T612" i="1"/>
  <c r="R612" i="1"/>
  <c r="Q612" i="1"/>
  <c r="U613" i="1" l="1"/>
  <c r="S613" i="1"/>
  <c r="V612" i="1"/>
  <c r="Y612" i="1" s="1"/>
  <c r="AA612" i="1" s="1"/>
  <c r="Z611" i="1"/>
  <c r="P614" i="1"/>
  <c r="T613" i="1"/>
  <c r="R613" i="1"/>
  <c r="Q613" i="1"/>
  <c r="V613" i="1" l="1"/>
  <c r="Y613" i="1" s="1"/>
  <c r="AA613" i="1" s="1"/>
  <c r="U614" i="1"/>
  <c r="S614" i="1"/>
  <c r="Z612" i="1"/>
  <c r="P615" i="1"/>
  <c r="T614" i="1"/>
  <c r="Q614" i="1"/>
  <c r="R614" i="1"/>
  <c r="V614" i="1" l="1"/>
  <c r="Y614" i="1" s="1"/>
  <c r="AA614" i="1" s="1"/>
  <c r="U615" i="1"/>
  <c r="S615" i="1"/>
  <c r="Z613" i="1"/>
  <c r="P616" i="1"/>
  <c r="T615" i="1"/>
  <c r="R615" i="1"/>
  <c r="Q615" i="1"/>
  <c r="V615" i="1" l="1"/>
  <c r="Y615" i="1" s="1"/>
  <c r="AA615" i="1" s="1"/>
  <c r="U616" i="1"/>
  <c r="S616" i="1"/>
  <c r="Z614" i="1"/>
  <c r="P617" i="1"/>
  <c r="T616" i="1"/>
  <c r="R616" i="1"/>
  <c r="Q616" i="1"/>
  <c r="U617" i="1" l="1"/>
  <c r="S617" i="1"/>
  <c r="V616" i="1"/>
  <c r="Y616" i="1" s="1"/>
  <c r="Z615" i="1"/>
  <c r="P618" i="1"/>
  <c r="T617" i="1"/>
  <c r="V617" i="1" s="1"/>
  <c r="R617" i="1"/>
  <c r="Q617" i="1"/>
  <c r="U618" i="1" l="1"/>
  <c r="S618" i="1"/>
  <c r="Z616" i="1"/>
  <c r="Y617" i="1"/>
  <c r="P619" i="1"/>
  <c r="T618" i="1"/>
  <c r="R618" i="1"/>
  <c r="Q618" i="1"/>
  <c r="U619" i="1" l="1"/>
  <c r="S619" i="1"/>
  <c r="V618" i="1"/>
  <c r="Y618" i="1" s="1"/>
  <c r="Z617" i="1"/>
  <c r="P620" i="1"/>
  <c r="T619" i="1"/>
  <c r="R619" i="1"/>
  <c r="Q619" i="1"/>
  <c r="V619" i="1" l="1"/>
  <c r="Y619" i="1" s="1"/>
  <c r="U620" i="1"/>
  <c r="S620" i="1"/>
  <c r="Z618" i="1"/>
  <c r="P621" i="1"/>
  <c r="T620" i="1"/>
  <c r="R620" i="1"/>
  <c r="Q620" i="1"/>
  <c r="V620" i="1" l="1"/>
  <c r="Y620" i="1" s="1"/>
  <c r="U621" i="1"/>
  <c r="S621" i="1"/>
  <c r="Z619" i="1"/>
  <c r="P622" i="1"/>
  <c r="T621" i="1"/>
  <c r="R621" i="1"/>
  <c r="Q621" i="1"/>
  <c r="V621" i="1" l="1"/>
  <c r="Y621" i="1" s="1"/>
  <c r="U622" i="1"/>
  <c r="S622" i="1"/>
  <c r="Z620" i="1"/>
  <c r="P623" i="1"/>
  <c r="T622" i="1"/>
  <c r="R622" i="1"/>
  <c r="Q622" i="1"/>
  <c r="U623" i="1" l="1"/>
  <c r="S623" i="1"/>
  <c r="V622" i="1"/>
  <c r="Y622" i="1" s="1"/>
  <c r="Z621" i="1"/>
  <c r="P624" i="1"/>
  <c r="T623" i="1"/>
  <c r="R623" i="1"/>
  <c r="Q623" i="1"/>
  <c r="V623" i="1" l="1"/>
  <c r="Y623" i="1" s="1"/>
  <c r="U624" i="1"/>
  <c r="S624" i="1"/>
  <c r="Z622" i="1"/>
  <c r="P625" i="1"/>
  <c r="T624" i="1"/>
  <c r="R624" i="1"/>
  <c r="Q624" i="1"/>
  <c r="V624" i="1" l="1"/>
  <c r="Y624" i="1" s="1"/>
  <c r="U625" i="1"/>
  <c r="S625" i="1"/>
  <c r="Z623" i="1"/>
  <c r="P626" i="1"/>
  <c r="T625" i="1"/>
  <c r="R625" i="1"/>
  <c r="Q625" i="1"/>
  <c r="V625" i="1" l="1"/>
  <c r="Y625" i="1" s="1"/>
  <c r="AA625" i="1" s="1"/>
  <c r="U626" i="1"/>
  <c r="S626" i="1"/>
  <c r="Z624" i="1"/>
  <c r="P627" i="1"/>
  <c r="T626" i="1"/>
  <c r="R626" i="1"/>
  <c r="Q626" i="1"/>
  <c r="V626" i="1" l="1"/>
  <c r="Y626" i="1" s="1"/>
  <c r="AA626" i="1" s="1"/>
  <c r="U627" i="1"/>
  <c r="S627" i="1"/>
  <c r="Z625" i="1"/>
  <c r="P628" i="1"/>
  <c r="T627" i="1"/>
  <c r="R627" i="1"/>
  <c r="Q627" i="1"/>
  <c r="V627" i="1" l="1"/>
  <c r="Y627" i="1" s="1"/>
  <c r="AA627" i="1" s="1"/>
  <c r="U628" i="1"/>
  <c r="S628" i="1"/>
  <c r="Z626" i="1"/>
  <c r="P629" i="1"/>
  <c r="T628" i="1"/>
  <c r="V628" i="1" s="1"/>
  <c r="R628" i="1"/>
  <c r="Q628" i="1"/>
  <c r="U629" i="1" l="1"/>
  <c r="S629" i="1"/>
  <c r="Z627" i="1"/>
  <c r="Y628" i="1"/>
  <c r="AA628" i="1" s="1"/>
  <c r="P630" i="1"/>
  <c r="T629" i="1"/>
  <c r="R629" i="1"/>
  <c r="Q629" i="1"/>
  <c r="U630" i="1" l="1"/>
  <c r="S630" i="1"/>
  <c r="V629" i="1"/>
  <c r="Y629" i="1" s="1"/>
  <c r="AA629" i="1" s="1"/>
  <c r="Z628" i="1"/>
  <c r="P631" i="1"/>
  <c r="T630" i="1"/>
  <c r="Q630" i="1"/>
  <c r="R630" i="1"/>
  <c r="V630" i="1" l="1"/>
  <c r="Y630" i="1" s="1"/>
  <c r="AA630" i="1" s="1"/>
  <c r="U631" i="1"/>
  <c r="S631" i="1"/>
  <c r="Z629" i="1"/>
  <c r="P632" i="1"/>
  <c r="T631" i="1"/>
  <c r="R631" i="1"/>
  <c r="Q631" i="1"/>
  <c r="V631" i="1" l="1"/>
  <c r="Y631" i="1" s="1"/>
  <c r="AA631" i="1" s="1"/>
  <c r="U632" i="1"/>
  <c r="S632" i="1"/>
  <c r="Z630" i="1"/>
  <c r="P633" i="1"/>
  <c r="T632" i="1"/>
  <c r="V632" i="1" s="1"/>
  <c r="R632" i="1"/>
  <c r="Q632" i="1"/>
  <c r="U633" i="1" l="1"/>
  <c r="S633" i="1"/>
  <c r="Z631" i="1"/>
  <c r="Y632" i="1"/>
  <c r="AA632" i="1" s="1"/>
  <c r="P634" i="1"/>
  <c r="T633" i="1"/>
  <c r="R633" i="1"/>
  <c r="Q633" i="1"/>
  <c r="U634" i="1" l="1"/>
  <c r="S634" i="1"/>
  <c r="V633" i="1"/>
  <c r="Y633" i="1" s="1"/>
  <c r="AA633" i="1" s="1"/>
  <c r="Z632" i="1"/>
  <c r="P635" i="1"/>
  <c r="T634" i="1"/>
  <c r="R634" i="1"/>
  <c r="Q634" i="1"/>
  <c r="V634" i="1" l="1"/>
  <c r="Y634" i="1" s="1"/>
  <c r="AA634" i="1" s="1"/>
  <c r="U635" i="1"/>
  <c r="S635" i="1"/>
  <c r="Z633" i="1"/>
  <c r="P636" i="1"/>
  <c r="T635" i="1"/>
  <c r="R635" i="1"/>
  <c r="Q635" i="1"/>
  <c r="U636" i="1" l="1"/>
  <c r="S636" i="1"/>
  <c r="V635" i="1"/>
  <c r="Y635" i="1" s="1"/>
  <c r="AA635" i="1" s="1"/>
  <c r="Z634" i="1"/>
  <c r="P637" i="1"/>
  <c r="T636" i="1"/>
  <c r="R636" i="1"/>
  <c r="Q636" i="1"/>
  <c r="V636" i="1" l="1"/>
  <c r="Y636" i="1" s="1"/>
  <c r="AA636" i="1" s="1"/>
  <c r="U637" i="1"/>
  <c r="S637" i="1"/>
  <c r="Z635" i="1"/>
  <c r="P638" i="1"/>
  <c r="T637" i="1"/>
  <c r="R637" i="1"/>
  <c r="Q637" i="1"/>
  <c r="V637" i="1" l="1"/>
  <c r="Y637" i="1" s="1"/>
  <c r="U638" i="1"/>
  <c r="S638" i="1"/>
  <c r="Z636" i="1"/>
  <c r="P639" i="1"/>
  <c r="T638" i="1"/>
  <c r="R638" i="1"/>
  <c r="Q638" i="1"/>
  <c r="V638" i="1" l="1"/>
  <c r="Y638" i="1" s="1"/>
  <c r="U639" i="1"/>
  <c r="S639" i="1"/>
  <c r="Z637" i="1"/>
  <c r="P640" i="1"/>
  <c r="T639" i="1"/>
  <c r="R639" i="1"/>
  <c r="Q639" i="1"/>
  <c r="V639" i="1" l="1"/>
  <c r="Y639" i="1" s="1"/>
  <c r="U640" i="1"/>
  <c r="S640" i="1"/>
  <c r="Z638" i="1"/>
  <c r="P641" i="1"/>
  <c r="T640" i="1"/>
  <c r="R640" i="1"/>
  <c r="Q640" i="1"/>
  <c r="V640" i="1" l="1"/>
  <c r="Y640" i="1" s="1"/>
  <c r="U641" i="1"/>
  <c r="S641" i="1"/>
  <c r="Z639" i="1"/>
  <c r="P642" i="1"/>
  <c r="T641" i="1"/>
  <c r="R641" i="1"/>
  <c r="Q641" i="1"/>
  <c r="V641" i="1" l="1"/>
  <c r="Y641" i="1" s="1"/>
  <c r="U642" i="1"/>
  <c r="S642" i="1"/>
  <c r="Z640" i="1"/>
  <c r="P643" i="1"/>
  <c r="T642" i="1"/>
  <c r="R642" i="1"/>
  <c r="Q642" i="1"/>
  <c r="V642" i="1" l="1"/>
  <c r="Y642" i="1" s="1"/>
  <c r="U643" i="1"/>
  <c r="S643" i="1"/>
  <c r="Z641" i="1"/>
  <c r="P644" i="1"/>
  <c r="T643" i="1"/>
  <c r="R643" i="1"/>
  <c r="Q643" i="1"/>
  <c r="U644" i="1" l="1"/>
  <c r="S644" i="1"/>
  <c r="V643" i="1"/>
  <c r="Y643" i="1" s="1"/>
  <c r="Z642" i="1"/>
  <c r="P645" i="1"/>
  <c r="T644" i="1"/>
  <c r="R644" i="1"/>
  <c r="Q644" i="1"/>
  <c r="V644" i="1" l="1"/>
  <c r="Y644" i="1" s="1"/>
  <c r="U645" i="1"/>
  <c r="S645" i="1"/>
  <c r="Z643" i="1"/>
  <c r="P646" i="1"/>
  <c r="T645" i="1"/>
  <c r="R645" i="1"/>
  <c r="Q645" i="1"/>
  <c r="U646" i="1" l="1"/>
  <c r="S646" i="1"/>
  <c r="V645" i="1"/>
  <c r="Y645" i="1" s="1"/>
  <c r="Z644" i="1"/>
  <c r="P647" i="1"/>
  <c r="T646" i="1"/>
  <c r="Q646" i="1"/>
  <c r="R646" i="1"/>
  <c r="V646" i="1" l="1"/>
  <c r="Y646" i="1" s="1"/>
  <c r="U647" i="1"/>
  <c r="S647" i="1"/>
  <c r="Z645" i="1"/>
  <c r="P648" i="1"/>
  <c r="T647" i="1"/>
  <c r="R647" i="1"/>
  <c r="Q647" i="1"/>
  <c r="U648" i="1" l="1"/>
  <c r="S648" i="1"/>
  <c r="V647" i="1"/>
  <c r="Y647" i="1" s="1"/>
  <c r="Z646" i="1"/>
  <c r="P649" i="1"/>
  <c r="T648" i="1"/>
  <c r="V648" i="1" s="1"/>
  <c r="R648" i="1"/>
  <c r="Q648" i="1"/>
  <c r="U649" i="1" l="1"/>
  <c r="S649" i="1"/>
  <c r="Y648" i="1"/>
  <c r="Z647" i="1"/>
  <c r="P650" i="1"/>
  <c r="T649" i="1"/>
  <c r="R649" i="1"/>
  <c r="Q649" i="1"/>
  <c r="U650" i="1" l="1"/>
  <c r="S650" i="1"/>
  <c r="V649" i="1"/>
  <c r="Y649" i="1" s="1"/>
  <c r="AA649" i="1" s="1"/>
  <c r="Z648" i="1"/>
  <c r="P651" i="1"/>
  <c r="T650" i="1"/>
  <c r="R650" i="1"/>
  <c r="Q650" i="1"/>
  <c r="V650" i="1" l="1"/>
  <c r="Y650" i="1" s="1"/>
  <c r="AA650" i="1" s="1"/>
  <c r="U651" i="1"/>
  <c r="S651" i="1"/>
  <c r="Z649" i="1"/>
  <c r="P652" i="1"/>
  <c r="T651" i="1"/>
  <c r="R651" i="1"/>
  <c r="Q651" i="1"/>
  <c r="U652" i="1" l="1"/>
  <c r="S652" i="1"/>
  <c r="V651" i="1"/>
  <c r="Y651" i="1" s="1"/>
  <c r="Z650" i="1"/>
  <c r="P653" i="1"/>
  <c r="T652" i="1"/>
  <c r="R652" i="1"/>
  <c r="Q652" i="1"/>
  <c r="V652" i="1" l="1"/>
  <c r="Y652" i="1" s="1"/>
  <c r="U653" i="1"/>
  <c r="S653" i="1"/>
  <c r="Z651" i="1"/>
  <c r="P654" i="1"/>
  <c r="T653" i="1"/>
  <c r="R653" i="1"/>
  <c r="Q653" i="1"/>
  <c r="V653" i="1" l="1"/>
  <c r="Y653" i="1" s="1"/>
  <c r="AA653" i="1" s="1"/>
  <c r="U654" i="1"/>
  <c r="S654" i="1"/>
  <c r="Z652" i="1"/>
  <c r="P655" i="1"/>
  <c r="T654" i="1"/>
  <c r="R654" i="1"/>
  <c r="Q654" i="1"/>
  <c r="U655" i="1" l="1"/>
  <c r="S655" i="1"/>
  <c r="V654" i="1"/>
  <c r="Y654" i="1" s="1"/>
  <c r="AA654" i="1" s="1"/>
  <c r="Z653" i="1"/>
  <c r="P656" i="1"/>
  <c r="T655" i="1"/>
  <c r="R655" i="1"/>
  <c r="Q655" i="1"/>
  <c r="V655" i="1" l="1"/>
  <c r="Y655" i="1" s="1"/>
  <c r="AA655" i="1" s="1"/>
  <c r="U656" i="1"/>
  <c r="S656" i="1"/>
  <c r="Z654" i="1"/>
  <c r="P657" i="1"/>
  <c r="T656" i="1"/>
  <c r="R656" i="1"/>
  <c r="Q656" i="1"/>
  <c r="U657" i="1" l="1"/>
  <c r="S657" i="1"/>
  <c r="V656" i="1"/>
  <c r="Y656" i="1" s="1"/>
  <c r="AA656" i="1" s="1"/>
  <c r="Z655" i="1"/>
  <c r="P658" i="1"/>
  <c r="T657" i="1"/>
  <c r="R657" i="1"/>
  <c r="Q657" i="1"/>
  <c r="V657" i="1" l="1"/>
  <c r="Y657" i="1" s="1"/>
  <c r="AA657" i="1" s="1"/>
  <c r="U658" i="1"/>
  <c r="S658" i="1"/>
  <c r="Z656" i="1"/>
  <c r="P659" i="1"/>
  <c r="T658" i="1"/>
  <c r="R658" i="1"/>
  <c r="Q658" i="1"/>
  <c r="V658" i="1" l="1"/>
  <c r="Y658" i="1" s="1"/>
  <c r="AA658" i="1" s="1"/>
  <c r="U659" i="1"/>
  <c r="S659" i="1"/>
  <c r="Z657" i="1"/>
  <c r="P660" i="1"/>
  <c r="T659" i="1"/>
  <c r="R659" i="1"/>
  <c r="Q659" i="1"/>
  <c r="V659" i="1" l="1"/>
  <c r="Y659" i="1" s="1"/>
  <c r="U660" i="1"/>
  <c r="S660" i="1"/>
  <c r="Z658" i="1"/>
  <c r="P661" i="1"/>
  <c r="T660" i="1"/>
  <c r="R660" i="1"/>
  <c r="Q660" i="1"/>
  <c r="U661" i="1" l="1"/>
  <c r="S661" i="1"/>
  <c r="V660" i="1"/>
  <c r="Y660" i="1" s="1"/>
  <c r="AA659" i="1"/>
  <c r="Z659" i="1"/>
  <c r="P662" i="1"/>
  <c r="T661" i="1"/>
  <c r="R661" i="1"/>
  <c r="Q661" i="1"/>
  <c r="V661" i="1" l="1"/>
  <c r="Y661" i="1" s="1"/>
  <c r="AA661" i="1" s="1"/>
  <c r="U662" i="1"/>
  <c r="S662" i="1"/>
  <c r="AA660" i="1"/>
  <c r="Z660" i="1"/>
  <c r="P663" i="1"/>
  <c r="T662" i="1"/>
  <c r="Q662" i="1"/>
  <c r="R662" i="1"/>
  <c r="V662" i="1" l="1"/>
  <c r="Y662" i="1" s="1"/>
  <c r="U663" i="1"/>
  <c r="S663" i="1"/>
  <c r="Z661" i="1"/>
  <c r="P664" i="1"/>
  <c r="T663" i="1"/>
  <c r="R663" i="1"/>
  <c r="Q663" i="1"/>
  <c r="V663" i="1" l="1"/>
  <c r="Y663" i="1" s="1"/>
  <c r="AA663" i="1" s="1"/>
  <c r="U664" i="1"/>
  <c r="S664" i="1"/>
  <c r="Z662" i="1"/>
  <c r="P665" i="1"/>
  <c r="T664" i="1"/>
  <c r="R664" i="1"/>
  <c r="Q664" i="1"/>
  <c r="U665" i="1" l="1"/>
  <c r="S665" i="1"/>
  <c r="V664" i="1"/>
  <c r="Y664" i="1" s="1"/>
  <c r="AA664" i="1" s="1"/>
  <c r="Z663" i="1"/>
  <c r="P666" i="1"/>
  <c r="T665" i="1"/>
  <c r="R665" i="1"/>
  <c r="Q665" i="1"/>
  <c r="V665" i="1" l="1"/>
  <c r="Y665" i="1" s="1"/>
  <c r="U666" i="1"/>
  <c r="S666" i="1"/>
  <c r="Z664" i="1"/>
  <c r="P667" i="1"/>
  <c r="T666" i="1"/>
  <c r="R666" i="1"/>
  <c r="Q666" i="1"/>
  <c r="V666" i="1" l="1"/>
  <c r="Y666" i="1" s="1"/>
  <c r="U667" i="1"/>
  <c r="S667" i="1"/>
  <c r="Z665" i="1"/>
  <c r="P668" i="1"/>
  <c r="T667" i="1"/>
  <c r="R667" i="1"/>
  <c r="Q667" i="1"/>
  <c r="U668" i="1" l="1"/>
  <c r="S668" i="1"/>
  <c r="V667" i="1"/>
  <c r="Y667" i="1" s="1"/>
  <c r="Z666" i="1"/>
  <c r="P669" i="1"/>
  <c r="T668" i="1"/>
  <c r="R668" i="1"/>
  <c r="Q668" i="1"/>
  <c r="V668" i="1" l="1"/>
  <c r="Y668" i="1" s="1"/>
  <c r="U669" i="1"/>
  <c r="S669" i="1"/>
  <c r="Z667" i="1"/>
  <c r="P670" i="1"/>
  <c r="T669" i="1"/>
  <c r="R669" i="1"/>
  <c r="Q669" i="1"/>
  <c r="V669" i="1" l="1"/>
  <c r="Y669" i="1" s="1"/>
  <c r="U670" i="1"/>
  <c r="S670" i="1"/>
  <c r="Z668" i="1"/>
  <c r="P671" i="1"/>
  <c r="T670" i="1"/>
  <c r="R670" i="1"/>
  <c r="Q670" i="1"/>
  <c r="V670" i="1" l="1"/>
  <c r="Y670" i="1" s="1"/>
  <c r="U671" i="1"/>
  <c r="S671" i="1"/>
  <c r="Z669" i="1"/>
  <c r="P672" i="1"/>
  <c r="T671" i="1"/>
  <c r="R671" i="1"/>
  <c r="Q671" i="1"/>
  <c r="V671" i="1" l="1"/>
  <c r="Y671" i="1" s="1"/>
  <c r="U672" i="1"/>
  <c r="S672" i="1"/>
  <c r="Z670" i="1"/>
  <c r="P673" i="1"/>
  <c r="T672" i="1"/>
  <c r="R672" i="1"/>
  <c r="Q672" i="1"/>
  <c r="U673" i="1" l="1"/>
  <c r="S673" i="1"/>
  <c r="V672" i="1"/>
  <c r="Y672" i="1" s="1"/>
  <c r="Z671" i="1"/>
  <c r="P674" i="1"/>
  <c r="T673" i="1"/>
  <c r="R673" i="1"/>
  <c r="Q673" i="1"/>
  <c r="V673" i="1" l="1"/>
  <c r="Y673" i="1" s="1"/>
  <c r="AA673" i="1" s="1"/>
  <c r="U674" i="1"/>
  <c r="S674" i="1"/>
  <c r="Z672" i="1"/>
  <c r="P675" i="1"/>
  <c r="T674" i="1"/>
  <c r="R674" i="1"/>
  <c r="Q674" i="1"/>
  <c r="V674" i="1" l="1"/>
  <c r="Y674" i="1" s="1"/>
  <c r="AA674" i="1" s="1"/>
  <c r="U675" i="1"/>
  <c r="S675" i="1"/>
  <c r="Z673" i="1"/>
  <c r="P676" i="1"/>
  <c r="T675" i="1"/>
  <c r="R675" i="1"/>
  <c r="Q675" i="1"/>
  <c r="V675" i="1" l="1"/>
  <c r="Y675" i="1" s="1"/>
  <c r="AA675" i="1" s="1"/>
  <c r="U676" i="1"/>
  <c r="S676" i="1"/>
  <c r="Z674" i="1"/>
  <c r="P677" i="1"/>
  <c r="T676" i="1"/>
  <c r="R676" i="1"/>
  <c r="Q676" i="1"/>
  <c r="U677" i="1" l="1"/>
  <c r="S677" i="1"/>
  <c r="V676" i="1"/>
  <c r="Y676" i="1" s="1"/>
  <c r="AA676" i="1" s="1"/>
  <c r="Z675" i="1"/>
  <c r="P678" i="1"/>
  <c r="T677" i="1"/>
  <c r="R677" i="1"/>
  <c r="Q677" i="1"/>
  <c r="V677" i="1" l="1"/>
  <c r="Y677" i="1" s="1"/>
  <c r="AA677" i="1" s="1"/>
  <c r="U678" i="1"/>
  <c r="S678" i="1"/>
  <c r="Z676" i="1"/>
  <c r="P679" i="1"/>
  <c r="T678" i="1"/>
  <c r="Q678" i="1"/>
  <c r="R678" i="1"/>
  <c r="V678" i="1" l="1"/>
  <c r="Y678" i="1" s="1"/>
  <c r="AA678" i="1" s="1"/>
  <c r="U679" i="1"/>
  <c r="S679" i="1"/>
  <c r="Z677" i="1"/>
  <c r="P680" i="1"/>
  <c r="T679" i="1"/>
  <c r="R679" i="1"/>
  <c r="Q679" i="1"/>
  <c r="V679" i="1" l="1"/>
  <c r="Y679" i="1" s="1"/>
  <c r="AA679" i="1" s="1"/>
  <c r="U680" i="1"/>
  <c r="S680" i="1"/>
  <c r="Z678" i="1"/>
  <c r="P681" i="1"/>
  <c r="T680" i="1"/>
  <c r="R680" i="1"/>
  <c r="Q680" i="1"/>
  <c r="V680" i="1" l="1"/>
  <c r="Y680" i="1" s="1"/>
  <c r="AA680" i="1" s="1"/>
  <c r="U681" i="1"/>
  <c r="S681" i="1"/>
  <c r="Z679" i="1"/>
  <c r="P682" i="1"/>
  <c r="T681" i="1"/>
  <c r="R681" i="1"/>
  <c r="Q681" i="1"/>
  <c r="V681" i="1" l="1"/>
  <c r="Y681" i="1" s="1"/>
  <c r="AA681" i="1" s="1"/>
  <c r="U682" i="1"/>
  <c r="S682" i="1"/>
  <c r="Z680" i="1"/>
  <c r="P683" i="1"/>
  <c r="T682" i="1"/>
  <c r="R682" i="1"/>
  <c r="Q682" i="1"/>
  <c r="U683" i="1" l="1"/>
  <c r="S683" i="1"/>
  <c r="V682" i="1"/>
  <c r="Y682" i="1" s="1"/>
  <c r="AA682" i="1" s="1"/>
  <c r="Z681" i="1"/>
  <c r="P684" i="1"/>
  <c r="T683" i="1"/>
  <c r="R683" i="1"/>
  <c r="Q683" i="1"/>
  <c r="V683" i="1" l="1"/>
  <c r="Y683" i="1" s="1"/>
  <c r="AA683" i="1" s="1"/>
  <c r="U684" i="1"/>
  <c r="S684" i="1"/>
  <c r="Z682" i="1"/>
  <c r="P685" i="1"/>
  <c r="T684" i="1"/>
  <c r="R684" i="1"/>
  <c r="Q684" i="1"/>
  <c r="V684" i="1" l="1"/>
  <c r="Y684" i="1" s="1"/>
  <c r="AA684" i="1" s="1"/>
  <c r="U685" i="1"/>
  <c r="S685" i="1"/>
  <c r="Z683" i="1"/>
  <c r="P686" i="1"/>
  <c r="T685" i="1"/>
  <c r="R685" i="1"/>
  <c r="Q685" i="1"/>
  <c r="V685" i="1" l="1"/>
  <c r="Y685" i="1" s="1"/>
  <c r="AA685" i="1" s="1"/>
  <c r="U686" i="1"/>
  <c r="S686" i="1"/>
  <c r="Z684" i="1"/>
  <c r="P687" i="1"/>
  <c r="T686" i="1"/>
  <c r="R686" i="1"/>
  <c r="Q686" i="1"/>
  <c r="U687" i="1" l="1"/>
  <c r="S687" i="1"/>
  <c r="V686" i="1"/>
  <c r="Y686" i="1" s="1"/>
  <c r="Z685" i="1"/>
  <c r="P688" i="1"/>
  <c r="T687" i="1"/>
  <c r="R687" i="1"/>
  <c r="Q687" i="1"/>
  <c r="V687" i="1" l="1"/>
  <c r="Y687" i="1" s="1"/>
  <c r="U688" i="1"/>
  <c r="S688" i="1"/>
  <c r="Z686" i="1"/>
  <c r="P689" i="1"/>
  <c r="T688" i="1"/>
  <c r="R688" i="1"/>
  <c r="Q688" i="1"/>
  <c r="U689" i="1" l="1"/>
  <c r="S689" i="1"/>
  <c r="V688" i="1"/>
  <c r="Y688" i="1" s="1"/>
  <c r="Z687" i="1"/>
  <c r="P690" i="1"/>
  <c r="T689" i="1"/>
  <c r="V689" i="1" s="1"/>
  <c r="R689" i="1"/>
  <c r="Q689" i="1"/>
  <c r="U690" i="1" l="1"/>
  <c r="S690" i="1"/>
  <c r="Z688" i="1"/>
  <c r="Y689" i="1"/>
  <c r="P691" i="1"/>
  <c r="T690" i="1"/>
  <c r="R690" i="1"/>
  <c r="Q690" i="1"/>
  <c r="U691" i="1" l="1"/>
  <c r="S691" i="1"/>
  <c r="V690" i="1"/>
  <c r="Z690" i="1" s="1"/>
  <c r="Z689" i="1"/>
  <c r="P692" i="1"/>
  <c r="T691" i="1"/>
  <c r="R691" i="1"/>
  <c r="Q691" i="1"/>
  <c r="Y690" i="1" l="1"/>
  <c r="V691" i="1"/>
  <c r="Y691" i="1" s="1"/>
  <c r="U692" i="1"/>
  <c r="S692" i="1"/>
  <c r="P693" i="1"/>
  <c r="T692" i="1"/>
  <c r="R692" i="1"/>
  <c r="Q692" i="1"/>
  <c r="V692" i="1" l="1"/>
  <c r="Y692" i="1" s="1"/>
  <c r="U693" i="1"/>
  <c r="S693" i="1"/>
  <c r="Z691" i="1"/>
  <c r="P694" i="1"/>
  <c r="T693" i="1"/>
  <c r="R693" i="1"/>
  <c r="Q693" i="1"/>
  <c r="V693" i="1" l="1"/>
  <c r="Y693" i="1" s="1"/>
  <c r="U694" i="1"/>
  <c r="S694" i="1"/>
  <c r="Z692" i="1"/>
  <c r="P695" i="1"/>
  <c r="T694" i="1"/>
  <c r="Q694" i="1"/>
  <c r="R694" i="1"/>
  <c r="U695" i="1" l="1"/>
  <c r="S695" i="1"/>
  <c r="V694" i="1"/>
  <c r="Y694" i="1" s="1"/>
  <c r="Z693" i="1"/>
  <c r="P696" i="1"/>
  <c r="T695" i="1"/>
  <c r="R695" i="1"/>
  <c r="Q695" i="1"/>
  <c r="V695" i="1" l="1"/>
  <c r="Y695" i="1" s="1"/>
  <c r="U696" i="1"/>
  <c r="S696" i="1"/>
  <c r="Z694" i="1"/>
  <c r="P697" i="1"/>
  <c r="T696" i="1"/>
  <c r="R696" i="1"/>
  <c r="Q696" i="1"/>
  <c r="V696" i="1" l="1"/>
  <c r="Y696" i="1" s="1"/>
  <c r="U697" i="1"/>
  <c r="S697" i="1"/>
  <c r="Z695" i="1"/>
  <c r="P698" i="1"/>
  <c r="T697" i="1"/>
  <c r="V697" i="1" s="1"/>
  <c r="R697" i="1"/>
  <c r="Q697" i="1"/>
  <c r="U698" i="1" l="1"/>
  <c r="S698" i="1"/>
  <c r="Z696" i="1"/>
  <c r="Y697" i="1"/>
  <c r="AA697" i="1" s="1"/>
  <c r="P699" i="1"/>
  <c r="T698" i="1"/>
  <c r="R698" i="1"/>
  <c r="Q698" i="1"/>
  <c r="U699" i="1" l="1"/>
  <c r="S699" i="1"/>
  <c r="V698" i="1"/>
  <c r="Y698" i="1" s="1"/>
  <c r="AA698" i="1" s="1"/>
  <c r="Z697" i="1"/>
  <c r="P700" i="1"/>
  <c r="T699" i="1"/>
  <c r="R699" i="1"/>
  <c r="Q699" i="1"/>
  <c r="V699" i="1" l="1"/>
  <c r="Y699" i="1" s="1"/>
  <c r="AA699" i="1" s="1"/>
  <c r="U700" i="1"/>
  <c r="S700" i="1"/>
  <c r="Z698" i="1"/>
  <c r="P701" i="1"/>
  <c r="T700" i="1"/>
  <c r="R700" i="1"/>
  <c r="Q700" i="1"/>
  <c r="V700" i="1" l="1"/>
  <c r="Y700" i="1" s="1"/>
  <c r="AA700" i="1" s="1"/>
  <c r="U701" i="1"/>
  <c r="S701" i="1"/>
  <c r="Z699" i="1"/>
  <c r="P702" i="1"/>
  <c r="T701" i="1"/>
  <c r="R701" i="1"/>
  <c r="Q701" i="1"/>
  <c r="U702" i="1" l="1"/>
  <c r="S702" i="1"/>
  <c r="V701" i="1"/>
  <c r="Y701" i="1" s="1"/>
  <c r="AA701" i="1" s="1"/>
  <c r="Z700" i="1"/>
  <c r="P703" i="1"/>
  <c r="T702" i="1"/>
  <c r="V702" i="1" s="1"/>
  <c r="R702" i="1"/>
  <c r="Q702" i="1"/>
  <c r="U703" i="1" l="1"/>
  <c r="S703" i="1"/>
  <c r="Z701" i="1"/>
  <c r="Y702" i="1"/>
  <c r="AA702" i="1" s="1"/>
  <c r="P704" i="1"/>
  <c r="T703" i="1"/>
  <c r="R703" i="1"/>
  <c r="Q703" i="1"/>
  <c r="U704" i="1" l="1"/>
  <c r="S704" i="1"/>
  <c r="V703" i="1"/>
  <c r="Y703" i="1" s="1"/>
  <c r="AA703" i="1" s="1"/>
  <c r="Z702" i="1"/>
  <c r="P705" i="1"/>
  <c r="T704" i="1"/>
  <c r="R704" i="1"/>
  <c r="Q704" i="1"/>
  <c r="V704" i="1" l="1"/>
  <c r="Y704" i="1" s="1"/>
  <c r="AA704" i="1" s="1"/>
  <c r="U705" i="1"/>
  <c r="S705" i="1"/>
  <c r="Z703" i="1"/>
  <c r="P706" i="1"/>
  <c r="T705" i="1"/>
  <c r="R705" i="1"/>
  <c r="Q705" i="1"/>
  <c r="V705" i="1" l="1"/>
  <c r="Y705" i="1" s="1"/>
  <c r="AA705" i="1" s="1"/>
  <c r="U706" i="1"/>
  <c r="S706" i="1"/>
  <c r="Z704" i="1"/>
  <c r="P707" i="1"/>
  <c r="T706" i="1"/>
  <c r="R706" i="1"/>
  <c r="Q706" i="1"/>
  <c r="V706" i="1" l="1"/>
  <c r="Y706" i="1" s="1"/>
  <c r="AA706" i="1" s="1"/>
  <c r="U707" i="1"/>
  <c r="S707" i="1"/>
  <c r="Z705" i="1"/>
  <c r="P708" i="1"/>
  <c r="T707" i="1"/>
  <c r="R707" i="1"/>
  <c r="Q707" i="1"/>
  <c r="V707" i="1" l="1"/>
  <c r="Y707" i="1" s="1"/>
  <c r="U708" i="1"/>
  <c r="S708" i="1"/>
  <c r="Z706" i="1"/>
  <c r="P709" i="1"/>
  <c r="T708" i="1"/>
  <c r="R708" i="1"/>
  <c r="Q708" i="1"/>
  <c r="V708" i="1" l="1"/>
  <c r="Y708" i="1" s="1"/>
  <c r="AA708" i="1" s="1"/>
  <c r="U709" i="1"/>
  <c r="S709" i="1"/>
  <c r="AA707" i="1"/>
  <c r="Z707" i="1"/>
  <c r="P710" i="1"/>
  <c r="T709" i="1"/>
  <c r="R709" i="1"/>
  <c r="Q709" i="1"/>
  <c r="V709" i="1" l="1"/>
  <c r="Y709" i="1" s="1"/>
  <c r="U710" i="1"/>
  <c r="S710" i="1"/>
  <c r="Z708" i="1"/>
  <c r="P711" i="1"/>
  <c r="T710" i="1"/>
  <c r="Q710" i="1"/>
  <c r="R710" i="1"/>
  <c r="V710" i="1" l="1"/>
  <c r="Y710" i="1" s="1"/>
  <c r="U711" i="1"/>
  <c r="S711" i="1"/>
  <c r="Z709" i="1"/>
  <c r="P712" i="1"/>
  <c r="T711" i="1"/>
  <c r="R711" i="1"/>
  <c r="Q711" i="1"/>
  <c r="V711" i="1" l="1"/>
  <c r="Y711" i="1" s="1"/>
  <c r="U712" i="1"/>
  <c r="S712" i="1"/>
  <c r="Z710" i="1"/>
  <c r="P713" i="1"/>
  <c r="T712" i="1"/>
  <c r="R712" i="1"/>
  <c r="Q712" i="1"/>
  <c r="V712" i="1" l="1"/>
  <c r="Y712" i="1" s="1"/>
  <c r="U713" i="1"/>
  <c r="S713" i="1"/>
  <c r="Z711" i="1"/>
  <c r="P714" i="1"/>
  <c r="T713" i="1"/>
  <c r="R713" i="1"/>
  <c r="Q713" i="1"/>
  <c r="U714" i="1" l="1"/>
  <c r="S714" i="1"/>
  <c r="V713" i="1"/>
  <c r="Y713" i="1" s="1"/>
  <c r="AA712" i="1"/>
  <c r="Z712" i="1"/>
  <c r="P715" i="1"/>
  <c r="T714" i="1"/>
  <c r="V714" i="1" s="1"/>
  <c r="R714" i="1"/>
  <c r="Q714" i="1"/>
  <c r="U715" i="1" l="1"/>
  <c r="S715" i="1"/>
  <c r="Z713" i="1"/>
  <c r="Y714" i="1"/>
  <c r="P716" i="1"/>
  <c r="T715" i="1"/>
  <c r="R715" i="1"/>
  <c r="Q715" i="1"/>
  <c r="U716" i="1" l="1"/>
  <c r="S716" i="1"/>
  <c r="V715" i="1"/>
  <c r="Y715" i="1" s="1"/>
  <c r="Z714" i="1"/>
  <c r="P717" i="1"/>
  <c r="T716" i="1"/>
  <c r="R716" i="1"/>
  <c r="Q716" i="1"/>
  <c r="U717" i="1" l="1"/>
  <c r="S717" i="1"/>
  <c r="V716" i="1"/>
  <c r="Y716" i="1" s="1"/>
  <c r="Z715" i="1"/>
  <c r="P718" i="1"/>
  <c r="T717" i="1"/>
  <c r="R717" i="1"/>
  <c r="Q717" i="1"/>
  <c r="V717" i="1" l="1"/>
  <c r="Y717" i="1" s="1"/>
  <c r="U718" i="1"/>
  <c r="S718" i="1"/>
  <c r="Z716" i="1"/>
  <c r="P719" i="1"/>
  <c r="T718" i="1"/>
  <c r="R718" i="1"/>
  <c r="Q718" i="1"/>
  <c r="V718" i="1" l="1"/>
  <c r="Y718" i="1" s="1"/>
  <c r="U719" i="1"/>
  <c r="S719" i="1"/>
  <c r="Z717" i="1"/>
  <c r="P720" i="1"/>
  <c r="T719" i="1"/>
  <c r="R719" i="1"/>
  <c r="Q719" i="1"/>
  <c r="V719" i="1" l="1"/>
  <c r="Y719" i="1" s="1"/>
  <c r="U720" i="1"/>
  <c r="S720" i="1"/>
  <c r="Z718" i="1"/>
  <c r="P721" i="1"/>
  <c r="T720" i="1"/>
  <c r="R720" i="1"/>
  <c r="Q720" i="1"/>
  <c r="V720" i="1" l="1"/>
  <c r="Y720" i="1" s="1"/>
  <c r="U721" i="1"/>
  <c r="S721" i="1"/>
  <c r="Z719" i="1"/>
  <c r="P722" i="1"/>
  <c r="T721" i="1"/>
  <c r="R721" i="1"/>
  <c r="Q721" i="1"/>
  <c r="V721" i="1" l="1"/>
  <c r="Y721" i="1" s="1"/>
  <c r="AA721" i="1" s="1"/>
  <c r="U722" i="1"/>
  <c r="S722" i="1"/>
  <c r="Z720" i="1"/>
  <c r="P723" i="1"/>
  <c r="T722" i="1"/>
  <c r="R722" i="1"/>
  <c r="Q722" i="1"/>
  <c r="V722" i="1" l="1"/>
  <c r="Y722" i="1" s="1"/>
  <c r="AA722" i="1" s="1"/>
  <c r="U723" i="1"/>
  <c r="S723" i="1"/>
  <c r="Z721" i="1"/>
  <c r="P724" i="1"/>
  <c r="T723" i="1"/>
  <c r="R723" i="1"/>
  <c r="Q723" i="1"/>
  <c r="U724" i="1" l="1"/>
  <c r="S724" i="1"/>
  <c r="V723" i="1"/>
  <c r="Y723" i="1" s="1"/>
  <c r="AA723" i="1" s="1"/>
  <c r="Z722" i="1"/>
  <c r="P725" i="1"/>
  <c r="T724" i="1"/>
  <c r="R724" i="1"/>
  <c r="Q724" i="1"/>
  <c r="V724" i="1" l="1"/>
  <c r="Y724" i="1" s="1"/>
  <c r="AA724" i="1" s="1"/>
  <c r="U725" i="1"/>
  <c r="S725" i="1"/>
  <c r="Z723" i="1"/>
  <c r="P726" i="1"/>
  <c r="T725" i="1"/>
  <c r="R725" i="1"/>
  <c r="Q725" i="1"/>
  <c r="U726" i="1" l="1"/>
  <c r="S726" i="1"/>
  <c r="V725" i="1"/>
  <c r="Y725" i="1" s="1"/>
  <c r="Z724" i="1"/>
  <c r="P727" i="1"/>
  <c r="T726" i="1"/>
  <c r="V726" i="1" s="1"/>
  <c r="Q726" i="1"/>
  <c r="R726" i="1"/>
  <c r="U727" i="1" l="1"/>
  <c r="S727" i="1"/>
  <c r="AA725" i="1"/>
  <c r="Z725" i="1"/>
  <c r="Y726" i="1"/>
  <c r="AA726" i="1" s="1"/>
  <c r="P728" i="1"/>
  <c r="T727" i="1"/>
  <c r="R727" i="1"/>
  <c r="Q727" i="1"/>
  <c r="V727" i="1" l="1"/>
  <c r="Y727" i="1" s="1"/>
  <c r="AA727" i="1" s="1"/>
  <c r="U728" i="1"/>
  <c r="S728" i="1"/>
  <c r="Z726" i="1"/>
  <c r="P729" i="1"/>
  <c r="T728" i="1"/>
  <c r="V728" i="1" s="1"/>
  <c r="R728" i="1"/>
  <c r="Q728" i="1"/>
  <c r="U729" i="1" l="1"/>
  <c r="S729" i="1"/>
  <c r="Z727" i="1"/>
  <c r="Y728" i="1"/>
  <c r="AA728" i="1" s="1"/>
  <c r="P730" i="1"/>
  <c r="T729" i="1"/>
  <c r="R729" i="1"/>
  <c r="Q729" i="1"/>
  <c r="U730" i="1" l="1"/>
  <c r="S730" i="1"/>
  <c r="V729" i="1"/>
  <c r="Y729" i="1" s="1"/>
  <c r="AA729" i="1" s="1"/>
  <c r="Z728" i="1"/>
  <c r="P731" i="1"/>
  <c r="T730" i="1"/>
  <c r="R730" i="1"/>
  <c r="Q730" i="1"/>
  <c r="V730" i="1" l="1"/>
  <c r="Y730" i="1" s="1"/>
  <c r="AA730" i="1" s="1"/>
  <c r="U731" i="1"/>
  <c r="S731" i="1"/>
  <c r="Z729" i="1"/>
  <c r="P732" i="1"/>
  <c r="T731" i="1"/>
  <c r="R731" i="1"/>
  <c r="Q731" i="1"/>
  <c r="V731" i="1" l="1"/>
  <c r="Y731" i="1" s="1"/>
  <c r="AA731" i="1" s="1"/>
  <c r="U732" i="1"/>
  <c r="S732" i="1"/>
  <c r="Z730" i="1"/>
  <c r="P733" i="1"/>
  <c r="T732" i="1"/>
  <c r="R732" i="1"/>
  <c r="Q732" i="1"/>
  <c r="U733" i="1" l="1"/>
  <c r="S733" i="1"/>
  <c r="V732" i="1"/>
  <c r="Y732" i="1" s="1"/>
  <c r="AA732" i="1" s="1"/>
  <c r="Z731" i="1"/>
  <c r="P734" i="1"/>
  <c r="T733" i="1"/>
  <c r="R733" i="1"/>
  <c r="Q733" i="1"/>
  <c r="V733" i="1" l="1"/>
  <c r="Y733" i="1" s="1"/>
  <c r="AA733" i="1" s="1"/>
  <c r="U734" i="1"/>
  <c r="S734" i="1"/>
  <c r="Z732" i="1"/>
  <c r="P735" i="1"/>
  <c r="T734" i="1"/>
  <c r="R734" i="1"/>
  <c r="Q734" i="1"/>
  <c r="V734" i="1" l="1"/>
  <c r="Y734" i="1" s="1"/>
  <c r="AA734" i="1" s="1"/>
  <c r="U735" i="1"/>
  <c r="S735" i="1"/>
  <c r="Z733" i="1"/>
  <c r="P736" i="1"/>
  <c r="T735" i="1"/>
  <c r="R735" i="1"/>
  <c r="Q735" i="1"/>
  <c r="U736" i="1" l="1"/>
  <c r="S736" i="1"/>
  <c r="V735" i="1"/>
  <c r="Y735" i="1" s="1"/>
  <c r="AA735" i="1" s="1"/>
  <c r="Z734" i="1"/>
  <c r="P737" i="1"/>
  <c r="T736" i="1"/>
  <c r="R736" i="1"/>
  <c r="Q736" i="1"/>
  <c r="U737" i="1" l="1"/>
  <c r="S737" i="1"/>
  <c r="V736" i="1"/>
  <c r="Y736" i="1" s="1"/>
  <c r="AA736" i="1" s="1"/>
  <c r="Z735" i="1"/>
  <c r="P738" i="1"/>
  <c r="T737" i="1"/>
  <c r="R737" i="1"/>
  <c r="Q737" i="1"/>
  <c r="V737" i="1" l="1"/>
  <c r="Y737" i="1" s="1"/>
  <c r="U738" i="1"/>
  <c r="S738" i="1"/>
  <c r="Z736" i="1"/>
  <c r="P739" i="1"/>
  <c r="T738" i="1"/>
  <c r="R738" i="1"/>
  <c r="Q738" i="1"/>
  <c r="V738" i="1" l="1"/>
  <c r="Y738" i="1" s="1"/>
  <c r="U739" i="1"/>
  <c r="S739" i="1"/>
  <c r="Z737" i="1"/>
  <c r="P740" i="1"/>
  <c r="T739" i="1"/>
  <c r="R739" i="1"/>
  <c r="Q739" i="1"/>
  <c r="U740" i="1" l="1"/>
  <c r="S740" i="1"/>
  <c r="V739" i="1"/>
  <c r="Y739" i="1" s="1"/>
  <c r="Z738" i="1"/>
  <c r="P741" i="1"/>
  <c r="T740" i="1"/>
  <c r="R740" i="1"/>
  <c r="Q740" i="1"/>
  <c r="V740" i="1" l="1"/>
  <c r="Y740" i="1" s="1"/>
  <c r="U741" i="1"/>
  <c r="S741" i="1"/>
  <c r="Z739" i="1"/>
  <c r="P742" i="1"/>
  <c r="T741" i="1"/>
  <c r="V741" i="1" s="1"/>
  <c r="R741" i="1"/>
  <c r="Q741" i="1"/>
  <c r="U742" i="1" l="1"/>
  <c r="S742" i="1"/>
  <c r="Z740" i="1"/>
  <c r="Y741" i="1"/>
  <c r="P743" i="1"/>
  <c r="T742" i="1"/>
  <c r="V742" i="1" s="1"/>
  <c r="Q742" i="1"/>
  <c r="R742" i="1"/>
  <c r="U743" i="1" l="1"/>
  <c r="S743" i="1"/>
  <c r="Z741" i="1"/>
  <c r="Y742" i="1"/>
  <c r="P744" i="1"/>
  <c r="T743" i="1"/>
  <c r="R743" i="1"/>
  <c r="Q743" i="1"/>
  <c r="U744" i="1" l="1"/>
  <c r="S744" i="1"/>
  <c r="V743" i="1"/>
  <c r="Y743" i="1" s="1"/>
  <c r="Z742" i="1"/>
  <c r="P745" i="1"/>
  <c r="T744" i="1"/>
  <c r="R744" i="1"/>
  <c r="Q744" i="1"/>
  <c r="V744" i="1" l="1"/>
  <c r="Y744" i="1" s="1"/>
  <c r="U745" i="1"/>
  <c r="S745" i="1"/>
  <c r="Z743" i="1"/>
  <c r="P746" i="1"/>
  <c r="T745" i="1"/>
  <c r="R745" i="1"/>
  <c r="Q745" i="1"/>
  <c r="U746" i="1" l="1"/>
  <c r="S746" i="1"/>
  <c r="V745" i="1"/>
  <c r="Y745" i="1" s="1"/>
  <c r="AA745" i="1" s="1"/>
  <c r="Z744" i="1"/>
  <c r="P747" i="1"/>
  <c r="T746" i="1"/>
  <c r="R746" i="1"/>
  <c r="Q746" i="1"/>
  <c r="V746" i="1" l="1"/>
  <c r="Y746" i="1" s="1"/>
  <c r="AA746" i="1" s="1"/>
  <c r="U747" i="1"/>
  <c r="S747" i="1"/>
  <c r="Z745" i="1"/>
  <c r="P748" i="1"/>
  <c r="T747" i="1"/>
  <c r="R747" i="1"/>
  <c r="Q747" i="1"/>
  <c r="V747" i="1" l="1"/>
  <c r="Y747" i="1" s="1"/>
  <c r="AA747" i="1" s="1"/>
  <c r="U748" i="1"/>
  <c r="S748" i="1"/>
  <c r="Z746" i="1"/>
  <c r="P749" i="1"/>
  <c r="T748" i="1"/>
  <c r="R748" i="1"/>
  <c r="Q748" i="1"/>
  <c r="U749" i="1" l="1"/>
  <c r="S749" i="1"/>
  <c r="V748" i="1"/>
  <c r="Y748" i="1" s="1"/>
  <c r="AA748" i="1" s="1"/>
  <c r="Z747" i="1"/>
  <c r="P750" i="1"/>
  <c r="T749" i="1"/>
  <c r="R749" i="1"/>
  <c r="Q749" i="1"/>
  <c r="V749" i="1" l="1"/>
  <c r="Y749" i="1" s="1"/>
  <c r="AA749" i="1" s="1"/>
  <c r="U750" i="1"/>
  <c r="S750" i="1"/>
  <c r="Z748" i="1"/>
  <c r="P751" i="1"/>
  <c r="T750" i="1"/>
  <c r="V750" i="1" s="1"/>
  <c r="R750" i="1"/>
  <c r="Q750" i="1"/>
  <c r="U751" i="1" l="1"/>
  <c r="S751" i="1"/>
  <c r="Z749" i="1"/>
  <c r="Y750" i="1"/>
  <c r="AA750" i="1" s="1"/>
  <c r="P752" i="1"/>
  <c r="T751" i="1"/>
  <c r="R751" i="1"/>
  <c r="Q751" i="1"/>
  <c r="U752" i="1" l="1"/>
  <c r="S752" i="1"/>
  <c r="V751" i="1"/>
  <c r="Y751" i="1" s="1"/>
  <c r="AA751" i="1" s="1"/>
  <c r="Z750" i="1"/>
  <c r="P753" i="1"/>
  <c r="T752" i="1"/>
  <c r="R752" i="1"/>
  <c r="Q752" i="1"/>
  <c r="V752" i="1" l="1"/>
  <c r="Y752" i="1" s="1"/>
  <c r="AA752" i="1" s="1"/>
  <c r="U753" i="1"/>
  <c r="S753" i="1"/>
  <c r="Z751" i="1"/>
  <c r="P754" i="1"/>
  <c r="T753" i="1"/>
  <c r="R753" i="1"/>
  <c r="Q753" i="1"/>
  <c r="V753" i="1" l="1"/>
  <c r="Y753" i="1" s="1"/>
  <c r="U754" i="1"/>
  <c r="S754" i="1"/>
  <c r="Z752" i="1"/>
  <c r="P755" i="1"/>
  <c r="T754" i="1"/>
  <c r="R754" i="1"/>
  <c r="Q754" i="1"/>
  <c r="V754" i="1" l="1"/>
  <c r="Y754" i="1" s="1"/>
  <c r="U755" i="1"/>
  <c r="S755" i="1"/>
  <c r="AA753" i="1"/>
  <c r="Z753" i="1"/>
  <c r="P756" i="1"/>
  <c r="T755" i="1"/>
  <c r="R755" i="1"/>
  <c r="Q755" i="1"/>
  <c r="V755" i="1" l="1"/>
  <c r="Y755" i="1" s="1"/>
  <c r="U756" i="1"/>
  <c r="S756" i="1"/>
  <c r="AA754" i="1"/>
  <c r="Z754" i="1"/>
  <c r="P757" i="1"/>
  <c r="T756" i="1"/>
  <c r="R756" i="1"/>
  <c r="Q756" i="1"/>
  <c r="V756" i="1" l="1"/>
  <c r="Y756" i="1" s="1"/>
  <c r="U757" i="1"/>
  <c r="S757" i="1"/>
  <c r="AA755" i="1"/>
  <c r="Z755" i="1"/>
  <c r="P758" i="1"/>
  <c r="T757" i="1"/>
  <c r="R757" i="1"/>
  <c r="Q757" i="1"/>
  <c r="U758" i="1" l="1"/>
  <c r="S758" i="1"/>
  <c r="V757" i="1"/>
  <c r="Y757" i="1" s="1"/>
  <c r="AA756" i="1"/>
  <c r="Z756" i="1"/>
  <c r="P759" i="1"/>
  <c r="T758" i="1"/>
  <c r="Q758" i="1"/>
  <c r="R758" i="1"/>
  <c r="V758" i="1" l="1"/>
  <c r="Y758" i="1" s="1"/>
  <c r="U759" i="1"/>
  <c r="S759" i="1"/>
  <c r="Z757" i="1"/>
  <c r="P760" i="1"/>
  <c r="T759" i="1"/>
  <c r="R759" i="1"/>
  <c r="Q759" i="1"/>
  <c r="U760" i="1" l="1"/>
  <c r="S760" i="1"/>
  <c r="V759" i="1"/>
  <c r="Y759" i="1" s="1"/>
  <c r="Z758" i="1"/>
  <c r="P761" i="1"/>
  <c r="T760" i="1"/>
  <c r="R760" i="1"/>
  <c r="Q760" i="1"/>
  <c r="V760" i="1" l="1"/>
  <c r="Y760" i="1" s="1"/>
  <c r="U761" i="1"/>
  <c r="S761" i="1"/>
  <c r="Z759" i="1"/>
  <c r="P762" i="1"/>
  <c r="T761" i="1"/>
  <c r="R761" i="1"/>
  <c r="Q761" i="1"/>
  <c r="V761" i="1" l="1"/>
  <c r="Y761" i="1" s="1"/>
  <c r="U762" i="1"/>
  <c r="S762" i="1"/>
  <c r="Z760" i="1"/>
  <c r="P763" i="1"/>
  <c r="T762" i="1"/>
  <c r="R762" i="1"/>
  <c r="Q762" i="1"/>
  <c r="V762" i="1" l="1"/>
  <c r="Y762" i="1" s="1"/>
  <c r="U763" i="1"/>
  <c r="S763" i="1"/>
  <c r="Z761" i="1"/>
  <c r="P764" i="1"/>
  <c r="T763" i="1"/>
  <c r="R763" i="1"/>
  <c r="Q763" i="1"/>
  <c r="V763" i="1" l="1"/>
  <c r="Y763" i="1" s="1"/>
  <c r="U764" i="1"/>
  <c r="S764" i="1"/>
  <c r="Z762" i="1"/>
  <c r="P765" i="1"/>
  <c r="T764" i="1"/>
  <c r="R764" i="1"/>
  <c r="Q764" i="1"/>
  <c r="V764" i="1" l="1"/>
  <c r="Y764" i="1" s="1"/>
  <c r="U765" i="1"/>
  <c r="S765" i="1"/>
  <c r="Z763" i="1"/>
  <c r="P766" i="1"/>
  <c r="T765" i="1"/>
  <c r="R765" i="1"/>
  <c r="Q765" i="1"/>
  <c r="V765" i="1" l="1"/>
  <c r="Y765" i="1" s="1"/>
  <c r="U766" i="1"/>
  <c r="S766" i="1"/>
  <c r="Z764" i="1"/>
  <c r="P767" i="1"/>
  <c r="T766" i="1"/>
  <c r="R766" i="1"/>
  <c r="Q766" i="1"/>
  <c r="V766" i="1" l="1"/>
  <c r="Y766" i="1" s="1"/>
  <c r="U767" i="1"/>
  <c r="S767" i="1"/>
  <c r="Z765" i="1"/>
  <c r="P768" i="1"/>
  <c r="T767" i="1"/>
  <c r="R767" i="1"/>
  <c r="Q767" i="1"/>
  <c r="V767" i="1" l="1"/>
  <c r="Y767" i="1" s="1"/>
  <c r="U768" i="1"/>
  <c r="S768" i="1"/>
  <c r="Z766" i="1"/>
  <c r="P769" i="1"/>
  <c r="T768" i="1"/>
  <c r="R768" i="1"/>
  <c r="Q768" i="1"/>
  <c r="V768" i="1" l="1"/>
  <c r="Y768" i="1" s="1"/>
  <c r="U769" i="1"/>
  <c r="S769" i="1"/>
  <c r="Z767" i="1"/>
  <c r="P770" i="1"/>
  <c r="T769" i="1"/>
  <c r="R769" i="1"/>
  <c r="Q769" i="1"/>
  <c r="V769" i="1" l="1"/>
  <c r="Y769" i="1" s="1"/>
  <c r="U770" i="1"/>
  <c r="S770" i="1"/>
  <c r="Z768" i="1"/>
  <c r="P771" i="1"/>
  <c r="T770" i="1"/>
  <c r="R770" i="1"/>
  <c r="Q770" i="1"/>
  <c r="U771" i="1" l="1"/>
  <c r="S771" i="1"/>
  <c r="V770" i="1"/>
  <c r="Y770" i="1" s="1"/>
  <c r="AA770" i="1" s="1"/>
  <c r="AA769" i="1"/>
  <c r="Z769" i="1"/>
  <c r="P772" i="1"/>
  <c r="T771" i="1"/>
  <c r="R771" i="1"/>
  <c r="Q771" i="1"/>
  <c r="V771" i="1" l="1"/>
  <c r="Y771" i="1" s="1"/>
  <c r="U772" i="1"/>
  <c r="S772" i="1"/>
  <c r="Z770" i="1"/>
  <c r="P773" i="1"/>
  <c r="T772" i="1"/>
  <c r="R772" i="1"/>
  <c r="Q772" i="1"/>
  <c r="V772" i="1" l="1"/>
  <c r="Y772" i="1" s="1"/>
  <c r="AA772" i="1" s="1"/>
  <c r="U773" i="1"/>
  <c r="S773" i="1"/>
  <c r="AA771" i="1"/>
  <c r="Z771" i="1"/>
  <c r="P774" i="1"/>
  <c r="T773" i="1"/>
  <c r="R773" i="1"/>
  <c r="Q773" i="1"/>
  <c r="V773" i="1" l="1"/>
  <c r="Y773" i="1" s="1"/>
  <c r="AA773" i="1" s="1"/>
  <c r="U774" i="1"/>
  <c r="S774" i="1"/>
  <c r="Z772" i="1"/>
  <c r="P775" i="1"/>
  <c r="T774" i="1"/>
  <c r="Q774" i="1"/>
  <c r="R774" i="1"/>
  <c r="V774" i="1" l="1"/>
  <c r="Y774" i="1" s="1"/>
  <c r="AA774" i="1" s="1"/>
  <c r="U775" i="1"/>
  <c r="S775" i="1"/>
  <c r="Z773" i="1"/>
  <c r="P776" i="1"/>
  <c r="T775" i="1"/>
  <c r="R775" i="1"/>
  <c r="Q775" i="1"/>
  <c r="U776" i="1" l="1"/>
  <c r="S776" i="1"/>
  <c r="V775" i="1"/>
  <c r="Y775" i="1" s="1"/>
  <c r="AA775" i="1" s="1"/>
  <c r="Z774" i="1"/>
  <c r="P777" i="1"/>
  <c r="T776" i="1"/>
  <c r="R776" i="1"/>
  <c r="Q776" i="1"/>
  <c r="U777" i="1" l="1"/>
  <c r="S777" i="1"/>
  <c r="V776" i="1"/>
  <c r="Y776" i="1" s="1"/>
  <c r="AA776" i="1" s="1"/>
  <c r="Z775" i="1"/>
  <c r="P778" i="1"/>
  <c r="T777" i="1"/>
  <c r="V777" i="1" s="1"/>
  <c r="R777" i="1"/>
  <c r="Q777" i="1"/>
  <c r="U778" i="1" l="1"/>
  <c r="S778" i="1"/>
  <c r="Z776" i="1"/>
  <c r="P779" i="1"/>
  <c r="T778" i="1"/>
  <c r="R778" i="1"/>
  <c r="Q778" i="1"/>
  <c r="Y777" i="1"/>
  <c r="U779" i="1" l="1"/>
  <c r="S779" i="1"/>
  <c r="V778" i="1"/>
  <c r="Y778" i="1" s="1"/>
  <c r="AA777" i="1"/>
  <c r="Z777" i="1"/>
  <c r="P780" i="1"/>
  <c r="T779" i="1"/>
  <c r="R779" i="1"/>
  <c r="Q779" i="1"/>
  <c r="V779" i="1" l="1"/>
  <c r="Y779" i="1" s="1"/>
  <c r="U780" i="1"/>
  <c r="S780" i="1"/>
  <c r="AA778" i="1"/>
  <c r="Z778" i="1"/>
  <c r="P781" i="1"/>
  <c r="T780" i="1"/>
  <c r="R780" i="1"/>
  <c r="Q780" i="1"/>
  <c r="V780" i="1" l="1"/>
  <c r="Y780" i="1" s="1"/>
  <c r="U781" i="1"/>
  <c r="S781" i="1"/>
  <c r="AA779" i="1"/>
  <c r="Z779" i="1"/>
  <c r="P782" i="1"/>
  <c r="T781" i="1"/>
  <c r="R781" i="1"/>
  <c r="Q781" i="1"/>
  <c r="V781" i="1" l="1"/>
  <c r="Y781" i="1" s="1"/>
  <c r="AA781" i="1" s="1"/>
  <c r="U782" i="1"/>
  <c r="S782" i="1"/>
  <c r="AA780" i="1"/>
  <c r="Z780" i="1"/>
  <c r="P783" i="1"/>
  <c r="T782" i="1"/>
  <c r="R782" i="1"/>
  <c r="Q782" i="1"/>
  <c r="U783" i="1" l="1"/>
  <c r="S783" i="1"/>
  <c r="V782" i="1"/>
  <c r="Y782" i="1" s="1"/>
  <c r="Z781" i="1"/>
  <c r="P784" i="1"/>
  <c r="T783" i="1"/>
  <c r="V783" i="1" s="1"/>
  <c r="R783" i="1"/>
  <c r="Q783" i="1"/>
  <c r="U784" i="1" l="1"/>
  <c r="S784" i="1"/>
  <c r="AA782" i="1"/>
  <c r="Z782" i="1"/>
  <c r="P785" i="1"/>
  <c r="T784" i="1"/>
  <c r="R784" i="1"/>
  <c r="Q784" i="1"/>
  <c r="Y783" i="1"/>
  <c r="U785" i="1" l="1"/>
  <c r="S785" i="1"/>
  <c r="V784" i="1"/>
  <c r="Y784" i="1" s="1"/>
  <c r="AA784" i="1" s="1"/>
  <c r="AA783" i="1"/>
  <c r="Z783" i="1"/>
  <c r="P786" i="1"/>
  <c r="T785" i="1"/>
  <c r="R785" i="1"/>
  <c r="Q785" i="1"/>
  <c r="V785" i="1" l="1"/>
  <c r="Y785" i="1" s="1"/>
  <c r="U786" i="1"/>
  <c r="S786" i="1"/>
  <c r="Z784" i="1"/>
  <c r="P787" i="1"/>
  <c r="T786" i="1"/>
  <c r="R786" i="1"/>
  <c r="Q786" i="1"/>
  <c r="V786" i="1" l="1"/>
  <c r="Y786" i="1" s="1"/>
  <c r="U787" i="1"/>
  <c r="S787" i="1"/>
  <c r="Z785" i="1"/>
  <c r="P788" i="1"/>
  <c r="T787" i="1"/>
  <c r="R787" i="1"/>
  <c r="Q787" i="1"/>
  <c r="V787" i="1" l="1"/>
  <c r="Y787" i="1" s="1"/>
  <c r="U788" i="1"/>
  <c r="S788" i="1"/>
  <c r="Z786" i="1"/>
  <c r="P789" i="1"/>
  <c r="T788" i="1"/>
  <c r="R788" i="1"/>
  <c r="Q788" i="1"/>
  <c r="U789" i="1" l="1"/>
  <c r="S789" i="1"/>
  <c r="V788" i="1"/>
  <c r="Y788" i="1" s="1"/>
  <c r="Z787" i="1"/>
  <c r="P790" i="1"/>
  <c r="T789" i="1"/>
  <c r="R789" i="1"/>
  <c r="Q789" i="1"/>
  <c r="V789" i="1" l="1"/>
  <c r="Y789" i="1" s="1"/>
  <c r="U790" i="1"/>
  <c r="S790" i="1"/>
  <c r="Z788" i="1"/>
  <c r="P791" i="1"/>
  <c r="T790" i="1"/>
  <c r="Q790" i="1"/>
  <c r="R790" i="1"/>
  <c r="U791" i="1" l="1"/>
  <c r="S791" i="1"/>
  <c r="V790" i="1"/>
  <c r="Y790" i="1" s="1"/>
  <c r="Z789" i="1"/>
  <c r="P792" i="1"/>
  <c r="T791" i="1"/>
  <c r="R791" i="1"/>
  <c r="Q791" i="1"/>
  <c r="V791" i="1" l="1"/>
  <c r="Y791" i="1" s="1"/>
  <c r="U792" i="1"/>
  <c r="S792" i="1"/>
  <c r="Z790" i="1"/>
  <c r="P793" i="1"/>
  <c r="T792" i="1"/>
  <c r="R792" i="1"/>
  <c r="Q792" i="1"/>
  <c r="V792" i="1" l="1"/>
  <c r="Y792" i="1" s="1"/>
  <c r="U793" i="1"/>
  <c r="S793" i="1"/>
  <c r="Z791" i="1"/>
  <c r="P794" i="1"/>
  <c r="T793" i="1"/>
  <c r="R793" i="1"/>
  <c r="Q793" i="1"/>
  <c r="V793" i="1" l="1"/>
  <c r="Y793" i="1" s="1"/>
  <c r="U794" i="1"/>
  <c r="S794" i="1"/>
  <c r="Z792" i="1"/>
  <c r="P795" i="1"/>
  <c r="T794" i="1"/>
  <c r="R794" i="1"/>
  <c r="Q794" i="1"/>
  <c r="V794" i="1" l="1"/>
  <c r="Y794" i="1" s="1"/>
  <c r="AA794" i="1" s="1"/>
  <c r="U795" i="1"/>
  <c r="S795" i="1"/>
  <c r="AA793" i="1"/>
  <c r="Z793" i="1"/>
  <c r="P796" i="1"/>
  <c r="T795" i="1"/>
  <c r="R795" i="1"/>
  <c r="Q795" i="1"/>
  <c r="V795" i="1" l="1"/>
  <c r="Y795" i="1" s="1"/>
  <c r="U796" i="1"/>
  <c r="S796" i="1"/>
  <c r="Z794" i="1"/>
  <c r="P797" i="1"/>
  <c r="T796" i="1"/>
  <c r="R796" i="1"/>
  <c r="Q796" i="1"/>
  <c r="V796" i="1" l="1"/>
  <c r="Y796" i="1" s="1"/>
  <c r="AA796" i="1" s="1"/>
  <c r="U797" i="1"/>
  <c r="S797" i="1"/>
  <c r="Z795" i="1"/>
  <c r="P798" i="1"/>
  <c r="T797" i="1"/>
  <c r="R797" i="1"/>
  <c r="Q797" i="1"/>
  <c r="V797" i="1" l="1"/>
  <c r="Y797" i="1" s="1"/>
  <c r="U798" i="1"/>
  <c r="S798" i="1"/>
  <c r="Z796" i="1"/>
  <c r="P799" i="1"/>
  <c r="T798" i="1"/>
  <c r="R798" i="1"/>
  <c r="Q798" i="1"/>
  <c r="V798" i="1" l="1"/>
  <c r="Y798" i="1" s="1"/>
  <c r="AA798" i="1" s="1"/>
  <c r="U799" i="1"/>
  <c r="S799" i="1"/>
  <c r="AA797" i="1"/>
  <c r="Z797" i="1"/>
  <c r="P800" i="1"/>
  <c r="T799" i="1"/>
  <c r="V799" i="1" s="1"/>
  <c r="R799" i="1"/>
  <c r="Q799" i="1"/>
  <c r="U800" i="1" l="1"/>
  <c r="S800" i="1"/>
  <c r="Z798" i="1"/>
  <c r="Y799" i="1"/>
  <c r="P801" i="1"/>
  <c r="T800" i="1"/>
  <c r="R800" i="1"/>
  <c r="Q800" i="1"/>
  <c r="U801" i="1" l="1"/>
  <c r="S801" i="1"/>
  <c r="V800" i="1"/>
  <c r="Y800" i="1" s="1"/>
  <c r="AA799" i="1"/>
  <c r="Z799" i="1"/>
  <c r="P802" i="1"/>
  <c r="T801" i="1"/>
  <c r="R801" i="1"/>
  <c r="Q801" i="1"/>
  <c r="V801" i="1" l="1"/>
  <c r="U802" i="1"/>
  <c r="S802" i="1"/>
  <c r="AA800" i="1"/>
  <c r="Z800" i="1"/>
  <c r="P803" i="1"/>
  <c r="T802" i="1"/>
  <c r="R802" i="1"/>
  <c r="Q802" i="1"/>
  <c r="V802" i="1" l="1"/>
  <c r="Y802" i="1" s="1"/>
  <c r="U803" i="1"/>
  <c r="S803" i="1"/>
  <c r="Y801" i="1"/>
  <c r="AA801" i="1" s="1"/>
  <c r="Z801" i="1"/>
  <c r="P804" i="1"/>
  <c r="T803" i="1"/>
  <c r="R803" i="1"/>
  <c r="Q803" i="1"/>
  <c r="V803" i="1" l="1"/>
  <c r="U804" i="1"/>
  <c r="S804" i="1"/>
  <c r="AA802" i="1"/>
  <c r="Z802" i="1"/>
  <c r="P805" i="1"/>
  <c r="T804" i="1"/>
  <c r="R804" i="1"/>
  <c r="Q804" i="1"/>
  <c r="V804" i="1" l="1"/>
  <c r="Y804" i="1" s="1"/>
  <c r="U805" i="1"/>
  <c r="S805" i="1"/>
  <c r="Y803" i="1"/>
  <c r="AA803" i="1" s="1"/>
  <c r="Z803" i="1"/>
  <c r="P806" i="1"/>
  <c r="T805" i="1"/>
  <c r="V805" i="1" s="1"/>
  <c r="R805" i="1"/>
  <c r="Q805" i="1"/>
  <c r="U806" i="1" l="1"/>
  <c r="S806" i="1"/>
  <c r="AA804" i="1"/>
  <c r="Z804" i="1"/>
  <c r="P807" i="1"/>
  <c r="T806" i="1"/>
  <c r="Q806" i="1"/>
  <c r="R806" i="1"/>
  <c r="U807" i="1" l="1"/>
  <c r="S807" i="1"/>
  <c r="V806" i="1"/>
  <c r="Y806" i="1" s="1"/>
  <c r="Y805" i="1"/>
  <c r="AA805" i="1" s="1"/>
  <c r="Z805" i="1"/>
  <c r="P808" i="1"/>
  <c r="T807" i="1"/>
  <c r="V807" i="1" s="1"/>
  <c r="R807" i="1"/>
  <c r="Q807" i="1"/>
  <c r="U808" i="1" l="1"/>
  <c r="S808" i="1"/>
  <c r="AA806" i="1"/>
  <c r="Z806" i="1"/>
  <c r="P809" i="1"/>
  <c r="T808" i="1"/>
  <c r="R808" i="1"/>
  <c r="Q808" i="1"/>
  <c r="V808" i="1" l="1"/>
  <c r="Y808" i="1" s="1"/>
  <c r="U809" i="1"/>
  <c r="S809" i="1"/>
  <c r="Y807" i="1"/>
  <c r="AA807" i="1" s="1"/>
  <c r="Z807" i="1"/>
  <c r="P810" i="1"/>
  <c r="T809" i="1"/>
  <c r="V809" i="1" s="1"/>
  <c r="R809" i="1"/>
  <c r="Q809" i="1"/>
  <c r="U810" i="1" l="1"/>
  <c r="S810" i="1"/>
  <c r="AA808" i="1"/>
  <c r="Z808" i="1"/>
  <c r="P811" i="1"/>
  <c r="T810" i="1"/>
  <c r="V810" i="1" s="1"/>
  <c r="R810" i="1"/>
  <c r="Q810" i="1"/>
  <c r="U811" i="1" l="1"/>
  <c r="S811" i="1"/>
  <c r="Y809" i="1"/>
  <c r="Z809" i="1"/>
  <c r="Y810" i="1"/>
  <c r="P812" i="1"/>
  <c r="T811" i="1"/>
  <c r="V811" i="1" s="1"/>
  <c r="R811" i="1"/>
  <c r="Q811" i="1"/>
  <c r="U812" i="1" l="1"/>
  <c r="S812" i="1"/>
  <c r="Z810" i="1"/>
  <c r="P813" i="1"/>
  <c r="T812" i="1"/>
  <c r="V812" i="1" s="1"/>
  <c r="R812" i="1"/>
  <c r="Q812" i="1"/>
  <c r="Y811" i="1"/>
  <c r="U813" i="1" l="1"/>
  <c r="S813" i="1"/>
  <c r="Z811" i="1"/>
  <c r="Y812" i="1"/>
  <c r="P814" i="1"/>
  <c r="T813" i="1"/>
  <c r="R813" i="1"/>
  <c r="Q813" i="1"/>
  <c r="U814" i="1" l="1"/>
  <c r="S814" i="1"/>
  <c r="V813" i="1"/>
  <c r="Y813" i="1" s="1"/>
  <c r="Z812" i="1"/>
  <c r="P815" i="1"/>
  <c r="T814" i="1"/>
  <c r="R814" i="1"/>
  <c r="Q814" i="1"/>
  <c r="V814" i="1" l="1"/>
  <c r="Y814" i="1" s="1"/>
  <c r="U815" i="1"/>
  <c r="S815" i="1"/>
  <c r="Z813" i="1"/>
  <c r="P816" i="1"/>
  <c r="T815" i="1"/>
  <c r="R815" i="1"/>
  <c r="Q815" i="1"/>
  <c r="U816" i="1" l="1"/>
  <c r="S816" i="1"/>
  <c r="V815" i="1"/>
  <c r="Y815" i="1" s="1"/>
  <c r="Z814" i="1"/>
  <c r="P817" i="1"/>
  <c r="T816" i="1"/>
  <c r="R816" i="1"/>
  <c r="Q816" i="1"/>
  <c r="V816" i="1" l="1"/>
  <c r="Y816" i="1" s="1"/>
  <c r="U817" i="1"/>
  <c r="S817" i="1"/>
  <c r="Z815" i="1"/>
  <c r="P818" i="1"/>
  <c r="T817" i="1"/>
  <c r="R817" i="1"/>
  <c r="Q817" i="1"/>
  <c r="V817" i="1" l="1"/>
  <c r="Y817" i="1" s="1"/>
  <c r="AA817" i="1" s="1"/>
  <c r="U818" i="1"/>
  <c r="S818" i="1"/>
  <c r="Z816" i="1"/>
  <c r="P819" i="1"/>
  <c r="T818" i="1"/>
  <c r="R818" i="1"/>
  <c r="Q818" i="1"/>
  <c r="V818" i="1" l="1"/>
  <c r="Y818" i="1" s="1"/>
  <c r="U819" i="1"/>
  <c r="S819" i="1"/>
  <c r="Z817" i="1"/>
  <c r="P820" i="1"/>
  <c r="T819" i="1"/>
  <c r="R819" i="1"/>
  <c r="Q819" i="1"/>
  <c r="V819" i="1" l="1"/>
  <c r="Y819" i="1" s="1"/>
  <c r="U820" i="1"/>
  <c r="S820" i="1"/>
  <c r="AA818" i="1"/>
  <c r="Z818" i="1"/>
  <c r="P821" i="1"/>
  <c r="T820" i="1"/>
  <c r="R820" i="1"/>
  <c r="Q820" i="1"/>
  <c r="V820" i="1" l="1"/>
  <c r="Y820" i="1" s="1"/>
  <c r="U821" i="1"/>
  <c r="S821" i="1"/>
  <c r="AA819" i="1"/>
  <c r="Z819" i="1"/>
  <c r="P822" i="1"/>
  <c r="T821" i="1"/>
  <c r="R821" i="1"/>
  <c r="Q821" i="1"/>
  <c r="V821" i="1" l="1"/>
  <c r="Y821" i="1" s="1"/>
  <c r="U822" i="1"/>
  <c r="S822" i="1"/>
  <c r="AA820" i="1"/>
  <c r="Z820" i="1"/>
  <c r="P823" i="1"/>
  <c r="T822" i="1"/>
  <c r="Q822" i="1"/>
  <c r="R822" i="1"/>
  <c r="V822" i="1" l="1"/>
  <c r="Y822" i="1" s="1"/>
  <c r="U823" i="1"/>
  <c r="S823" i="1"/>
  <c r="AA821" i="1"/>
  <c r="Z821" i="1"/>
  <c r="P824" i="1"/>
  <c r="T823" i="1"/>
  <c r="R823" i="1"/>
  <c r="Q823" i="1"/>
  <c r="U824" i="1" l="1"/>
  <c r="S824" i="1"/>
  <c r="V823" i="1"/>
  <c r="Y823" i="1" s="1"/>
  <c r="AA823" i="1" s="1"/>
  <c r="AA822" i="1"/>
  <c r="Z822" i="1"/>
  <c r="P825" i="1"/>
  <c r="T824" i="1"/>
  <c r="R824" i="1"/>
  <c r="Q824" i="1"/>
  <c r="V824" i="1" l="1"/>
  <c r="Y824" i="1" s="1"/>
  <c r="U825" i="1"/>
  <c r="S825" i="1"/>
  <c r="Z823" i="1"/>
  <c r="P826" i="1"/>
  <c r="T825" i="1"/>
  <c r="R825" i="1"/>
  <c r="Q825" i="1"/>
  <c r="V825" i="1" l="1"/>
  <c r="Y825" i="1" s="1"/>
  <c r="U826" i="1"/>
  <c r="S826" i="1"/>
  <c r="AA824" i="1"/>
  <c r="Z824" i="1"/>
  <c r="P827" i="1"/>
  <c r="T826" i="1"/>
  <c r="R826" i="1"/>
  <c r="Q826" i="1"/>
  <c r="V826" i="1" l="1"/>
  <c r="Y826" i="1" s="1"/>
  <c r="AA826" i="1" s="1"/>
  <c r="U827" i="1"/>
  <c r="S827" i="1"/>
  <c r="AA825" i="1"/>
  <c r="Z825" i="1"/>
  <c r="P828" i="1"/>
  <c r="T827" i="1"/>
  <c r="R827" i="1"/>
  <c r="Q827" i="1"/>
  <c r="V827" i="1" l="1"/>
  <c r="Y827" i="1" s="1"/>
  <c r="U828" i="1"/>
  <c r="S828" i="1"/>
  <c r="Z826" i="1"/>
  <c r="P829" i="1"/>
  <c r="T828" i="1"/>
  <c r="R828" i="1"/>
  <c r="Q828" i="1"/>
  <c r="V828" i="1" l="1"/>
  <c r="Y828" i="1" s="1"/>
  <c r="U829" i="1"/>
  <c r="S829" i="1"/>
  <c r="AA827" i="1"/>
  <c r="Z827" i="1"/>
  <c r="P830" i="1"/>
  <c r="T829" i="1"/>
  <c r="R829" i="1"/>
  <c r="Q829" i="1"/>
  <c r="V829" i="1" l="1"/>
  <c r="Y829" i="1" s="1"/>
  <c r="U830" i="1"/>
  <c r="S830" i="1"/>
  <c r="AA828" i="1"/>
  <c r="Z828" i="1"/>
  <c r="P831" i="1"/>
  <c r="T830" i="1"/>
  <c r="R830" i="1"/>
  <c r="Q830" i="1"/>
  <c r="V830" i="1" l="1"/>
  <c r="Y830" i="1" s="1"/>
  <c r="U831" i="1"/>
  <c r="S831" i="1"/>
  <c r="AA829" i="1"/>
  <c r="Z829" i="1"/>
  <c r="P832" i="1"/>
  <c r="T831" i="1"/>
  <c r="R831" i="1"/>
  <c r="Q831" i="1"/>
  <c r="U832" i="1" l="1"/>
  <c r="S832" i="1"/>
  <c r="V831" i="1"/>
  <c r="Y831" i="1" s="1"/>
  <c r="AA830" i="1"/>
  <c r="Z830" i="1"/>
  <c r="P833" i="1"/>
  <c r="T832" i="1"/>
  <c r="R832" i="1"/>
  <c r="Q832" i="1"/>
  <c r="V832" i="1" l="1"/>
  <c r="Y832" i="1" s="1"/>
  <c r="AA832" i="1" s="1"/>
  <c r="U833" i="1"/>
  <c r="S833" i="1"/>
  <c r="AA831" i="1"/>
  <c r="Z831" i="1"/>
  <c r="P834" i="1"/>
  <c r="T833" i="1"/>
  <c r="R833" i="1"/>
  <c r="Q833" i="1"/>
  <c r="U834" i="1" l="1"/>
  <c r="S834" i="1"/>
  <c r="V833" i="1"/>
  <c r="Y833" i="1" s="1"/>
  <c r="Z832" i="1"/>
  <c r="P835" i="1"/>
  <c r="T834" i="1"/>
  <c r="R834" i="1"/>
  <c r="Q834" i="1"/>
  <c r="V834" i="1" l="1"/>
  <c r="Y834" i="1" s="1"/>
  <c r="U835" i="1"/>
  <c r="S835" i="1"/>
  <c r="Z833" i="1"/>
  <c r="P836" i="1"/>
  <c r="T835" i="1"/>
  <c r="R835" i="1"/>
  <c r="Q835" i="1"/>
  <c r="V835" i="1" l="1"/>
  <c r="Y835" i="1" s="1"/>
  <c r="U836" i="1"/>
  <c r="S836" i="1"/>
  <c r="Z834" i="1"/>
  <c r="P837" i="1"/>
  <c r="T836" i="1"/>
  <c r="R836" i="1"/>
  <c r="Q836" i="1"/>
  <c r="V836" i="1" l="1"/>
  <c r="Y836" i="1" s="1"/>
  <c r="U837" i="1"/>
  <c r="S837" i="1"/>
  <c r="Z835" i="1"/>
  <c r="P838" i="1"/>
  <c r="T837" i="1"/>
  <c r="R837" i="1"/>
  <c r="Q837" i="1"/>
  <c r="V837" i="1" l="1"/>
  <c r="Y837" i="1" s="1"/>
  <c r="U838" i="1"/>
  <c r="S838" i="1"/>
  <c r="Z836" i="1"/>
  <c r="P839" i="1"/>
  <c r="T838" i="1"/>
  <c r="Q838" i="1"/>
  <c r="R838" i="1"/>
  <c r="V838" i="1" l="1"/>
  <c r="Y838" i="1" s="1"/>
  <c r="U839" i="1"/>
  <c r="S839" i="1"/>
  <c r="Z837" i="1"/>
  <c r="P840" i="1"/>
  <c r="T839" i="1"/>
  <c r="R839" i="1"/>
  <c r="Q839" i="1"/>
  <c r="V839" i="1" l="1"/>
  <c r="Y839" i="1" s="1"/>
  <c r="U840" i="1"/>
  <c r="S840" i="1"/>
  <c r="Z838" i="1"/>
  <c r="P841" i="1"/>
  <c r="T840" i="1"/>
  <c r="R840" i="1"/>
  <c r="Q840" i="1"/>
  <c r="U841" i="1" l="1"/>
  <c r="S841" i="1"/>
  <c r="V840" i="1"/>
  <c r="Y840" i="1" s="1"/>
  <c r="Z839" i="1"/>
  <c r="P842" i="1"/>
  <c r="T841" i="1"/>
  <c r="R841" i="1"/>
  <c r="Q841" i="1"/>
  <c r="V841" i="1" l="1"/>
  <c r="Y841" i="1" s="1"/>
  <c r="AA841" i="1" s="1"/>
  <c r="U842" i="1"/>
  <c r="S842" i="1"/>
  <c r="Z840" i="1"/>
  <c r="P843" i="1"/>
  <c r="T842" i="1"/>
  <c r="R842" i="1"/>
  <c r="Q842" i="1"/>
  <c r="U843" i="1" l="1"/>
  <c r="S843" i="1"/>
  <c r="V842" i="1"/>
  <c r="Y842" i="1" s="1"/>
  <c r="Z841" i="1"/>
  <c r="P844" i="1"/>
  <c r="T843" i="1"/>
  <c r="R843" i="1"/>
  <c r="Q843" i="1"/>
  <c r="V843" i="1" l="1"/>
  <c r="Y843" i="1" s="1"/>
  <c r="U844" i="1"/>
  <c r="S844" i="1"/>
  <c r="AA842" i="1"/>
  <c r="Z842" i="1"/>
  <c r="P845" i="1"/>
  <c r="T844" i="1"/>
  <c r="R844" i="1"/>
  <c r="Q844" i="1"/>
  <c r="V844" i="1" l="1"/>
  <c r="Y844" i="1" s="1"/>
  <c r="AA844" i="1" s="1"/>
  <c r="U845" i="1"/>
  <c r="S845" i="1"/>
  <c r="Z843" i="1"/>
  <c r="P846" i="1"/>
  <c r="T845" i="1"/>
  <c r="R845" i="1"/>
  <c r="Q845" i="1"/>
  <c r="V845" i="1" l="1"/>
  <c r="Y845" i="1" s="1"/>
  <c r="U846" i="1"/>
  <c r="S846" i="1"/>
  <c r="Z844" i="1"/>
  <c r="P847" i="1"/>
  <c r="T846" i="1"/>
  <c r="R846" i="1"/>
  <c r="Q846" i="1"/>
  <c r="V846" i="1" l="1"/>
  <c r="Y846" i="1" s="1"/>
  <c r="U847" i="1"/>
  <c r="S847" i="1"/>
  <c r="AA845" i="1"/>
  <c r="Z845" i="1"/>
  <c r="P848" i="1"/>
  <c r="T847" i="1"/>
  <c r="V847" i="1" s="1"/>
  <c r="R847" i="1"/>
  <c r="Q847" i="1"/>
  <c r="U848" i="1" l="1"/>
  <c r="S848" i="1"/>
  <c r="AA846" i="1"/>
  <c r="Z846" i="1"/>
  <c r="Y847" i="1"/>
  <c r="P849" i="1"/>
  <c r="T848" i="1"/>
  <c r="R848" i="1"/>
  <c r="Q848" i="1"/>
  <c r="V848" i="1" l="1"/>
  <c r="Y848" i="1" s="1"/>
  <c r="U849" i="1"/>
  <c r="S849" i="1"/>
  <c r="AA847" i="1"/>
  <c r="Z847" i="1"/>
  <c r="P850" i="1"/>
  <c r="T849" i="1"/>
  <c r="R849" i="1"/>
  <c r="Q849" i="1"/>
  <c r="V849" i="1" l="1"/>
  <c r="Y849" i="1" s="1"/>
  <c r="U850" i="1"/>
  <c r="S850" i="1"/>
  <c r="AA848" i="1"/>
  <c r="Z848" i="1"/>
  <c r="P851" i="1"/>
  <c r="T850" i="1"/>
  <c r="R850" i="1"/>
  <c r="Q850" i="1"/>
  <c r="V850" i="1" l="1"/>
  <c r="Y850" i="1" s="1"/>
  <c r="U851" i="1"/>
  <c r="S851" i="1"/>
  <c r="AA849" i="1"/>
  <c r="Z849" i="1"/>
  <c r="P852" i="1"/>
  <c r="T851" i="1"/>
  <c r="V851" i="1" s="1"/>
  <c r="R851" i="1"/>
  <c r="Q851" i="1"/>
  <c r="U852" i="1" l="1"/>
  <c r="S852" i="1"/>
  <c r="AA850" i="1"/>
  <c r="Z850" i="1"/>
  <c r="Y851" i="1"/>
  <c r="P853" i="1"/>
  <c r="T852" i="1"/>
  <c r="R852" i="1"/>
  <c r="Q852" i="1"/>
  <c r="V852" i="1" l="1"/>
  <c r="Y852" i="1" s="1"/>
  <c r="U853" i="1"/>
  <c r="S853" i="1"/>
  <c r="AA851" i="1"/>
  <c r="Z851" i="1"/>
  <c r="P854" i="1"/>
  <c r="T853" i="1"/>
  <c r="R853" i="1"/>
  <c r="Q853" i="1"/>
  <c r="U854" i="1" l="1"/>
  <c r="S854" i="1"/>
  <c r="V853" i="1"/>
  <c r="Y853" i="1" s="1"/>
  <c r="AA852" i="1"/>
  <c r="Z852" i="1"/>
  <c r="P855" i="1"/>
  <c r="T854" i="1"/>
  <c r="Q854" i="1"/>
  <c r="R854" i="1"/>
  <c r="V854" i="1" l="1"/>
  <c r="Y854" i="1" s="1"/>
  <c r="U855" i="1"/>
  <c r="S855" i="1"/>
  <c r="Z853" i="1"/>
  <c r="P856" i="1"/>
  <c r="T855" i="1"/>
  <c r="R855" i="1"/>
  <c r="Q855" i="1"/>
  <c r="V855" i="1" l="1"/>
  <c r="Y855" i="1" s="1"/>
  <c r="U856" i="1"/>
  <c r="S856" i="1"/>
  <c r="Z854" i="1"/>
  <c r="P857" i="1"/>
  <c r="T856" i="1"/>
  <c r="R856" i="1"/>
  <c r="Q856" i="1"/>
  <c r="U857" i="1" l="1"/>
  <c r="S857" i="1"/>
  <c r="V856" i="1"/>
  <c r="Y856" i="1" s="1"/>
  <c r="Z855" i="1"/>
  <c r="P858" i="1"/>
  <c r="T857" i="1"/>
  <c r="R857" i="1"/>
  <c r="Q857" i="1"/>
  <c r="V857" i="1" l="1"/>
  <c r="Y857" i="1" s="1"/>
  <c r="U858" i="1"/>
  <c r="S858" i="1"/>
  <c r="Z856" i="1"/>
  <c r="P859" i="1"/>
  <c r="T858" i="1"/>
  <c r="R858" i="1"/>
  <c r="Q858" i="1"/>
  <c r="V858" i="1" l="1"/>
  <c r="Y858" i="1" s="1"/>
  <c r="U859" i="1"/>
  <c r="S859" i="1"/>
  <c r="Z857" i="1"/>
  <c r="P860" i="1"/>
  <c r="T859" i="1"/>
  <c r="R859" i="1"/>
  <c r="Q859" i="1"/>
  <c r="V859" i="1" l="1"/>
  <c r="Y859" i="1" s="1"/>
  <c r="U860" i="1"/>
  <c r="S860" i="1"/>
  <c r="Z858" i="1"/>
  <c r="P861" i="1"/>
  <c r="T860" i="1"/>
  <c r="R860" i="1"/>
  <c r="Q860" i="1"/>
  <c r="V860" i="1" l="1"/>
  <c r="Y860" i="1" s="1"/>
  <c r="U861" i="1"/>
  <c r="S861" i="1"/>
  <c r="Z859" i="1"/>
  <c r="P862" i="1"/>
  <c r="T861" i="1"/>
  <c r="R861" i="1"/>
  <c r="Q861" i="1"/>
  <c r="U862" i="1" l="1"/>
  <c r="S862" i="1"/>
  <c r="V861" i="1"/>
  <c r="Y861" i="1" s="1"/>
  <c r="Z860" i="1"/>
  <c r="P863" i="1"/>
  <c r="T862" i="1"/>
  <c r="R862" i="1"/>
  <c r="Q862" i="1"/>
  <c r="V862" i="1" l="1"/>
  <c r="Y862" i="1" s="1"/>
  <c r="U863" i="1"/>
  <c r="S863" i="1"/>
  <c r="Z861" i="1"/>
  <c r="P864" i="1"/>
  <c r="T863" i="1"/>
  <c r="R863" i="1"/>
  <c r="Q863" i="1"/>
  <c r="V863" i="1" l="1"/>
  <c r="Y863" i="1" s="1"/>
  <c r="U864" i="1"/>
  <c r="S864" i="1"/>
  <c r="Z862" i="1"/>
  <c r="P865" i="1"/>
  <c r="T864" i="1"/>
  <c r="R864" i="1"/>
  <c r="Q864" i="1"/>
  <c r="V864" i="1" l="1"/>
  <c r="Y864" i="1" s="1"/>
  <c r="U865" i="1"/>
  <c r="S865" i="1"/>
  <c r="Z863" i="1"/>
  <c r="P866" i="1"/>
  <c r="T865" i="1"/>
  <c r="R865" i="1"/>
  <c r="Q865" i="1"/>
  <c r="V865" i="1" l="1"/>
  <c r="Y865" i="1" s="1"/>
  <c r="U866" i="1"/>
  <c r="S866" i="1"/>
  <c r="Z864" i="1"/>
  <c r="P867" i="1"/>
  <c r="T866" i="1"/>
  <c r="R866" i="1"/>
  <c r="Q866" i="1"/>
  <c r="V866" i="1" l="1"/>
  <c r="Y866" i="1" s="1"/>
  <c r="U867" i="1"/>
  <c r="S867" i="1"/>
  <c r="AA865" i="1"/>
  <c r="Z865" i="1"/>
  <c r="P868" i="1"/>
  <c r="T867" i="1"/>
  <c r="R867" i="1"/>
  <c r="Q867" i="1"/>
  <c r="V867" i="1" l="1"/>
  <c r="Y867" i="1" s="1"/>
  <c r="U868" i="1"/>
  <c r="S868" i="1"/>
  <c r="Z866" i="1"/>
  <c r="P869" i="1"/>
  <c r="T868" i="1"/>
  <c r="R868" i="1"/>
  <c r="Q868" i="1"/>
  <c r="U869" i="1" l="1"/>
  <c r="S869" i="1"/>
  <c r="V868" i="1"/>
  <c r="Y868" i="1" s="1"/>
  <c r="Z867" i="1"/>
  <c r="P870" i="1"/>
  <c r="T869" i="1"/>
  <c r="R869" i="1"/>
  <c r="Q869" i="1"/>
  <c r="V869" i="1" l="1"/>
  <c r="Y869" i="1" s="1"/>
  <c r="AA869" i="1" s="1"/>
  <c r="U870" i="1"/>
  <c r="S870" i="1"/>
  <c r="Z868" i="1"/>
  <c r="P871" i="1"/>
  <c r="T870" i="1"/>
  <c r="Q870" i="1"/>
  <c r="R870" i="1"/>
  <c r="U871" i="1" l="1"/>
  <c r="S871" i="1"/>
  <c r="V870" i="1"/>
  <c r="Y870" i="1" s="1"/>
  <c r="Z869" i="1"/>
  <c r="P872" i="1"/>
  <c r="T871" i="1"/>
  <c r="V871" i="1" s="1"/>
  <c r="R871" i="1"/>
  <c r="Q871" i="1"/>
  <c r="U872" i="1" l="1"/>
  <c r="S872" i="1"/>
  <c r="AA870" i="1"/>
  <c r="Z870" i="1"/>
  <c r="P873" i="1"/>
  <c r="T872" i="1"/>
  <c r="R872" i="1"/>
  <c r="Q872" i="1"/>
  <c r="Y871" i="1"/>
  <c r="U873" i="1" l="1"/>
  <c r="S873" i="1"/>
  <c r="V872" i="1"/>
  <c r="Y872" i="1" s="1"/>
  <c r="AA871" i="1"/>
  <c r="Z871" i="1"/>
  <c r="P874" i="1"/>
  <c r="T873" i="1"/>
  <c r="R873" i="1"/>
  <c r="Q873" i="1"/>
  <c r="V873" i="1" l="1"/>
  <c r="Y873" i="1" s="1"/>
  <c r="U874" i="1"/>
  <c r="S874" i="1"/>
  <c r="AA872" i="1"/>
  <c r="Z872" i="1"/>
  <c r="P875" i="1"/>
  <c r="T874" i="1"/>
  <c r="R874" i="1"/>
  <c r="Q874" i="1"/>
  <c r="U875" i="1" l="1"/>
  <c r="S875" i="1"/>
  <c r="V874" i="1"/>
  <c r="Y874" i="1" s="1"/>
  <c r="AA873" i="1"/>
  <c r="Z873" i="1"/>
  <c r="P876" i="1"/>
  <c r="T875" i="1"/>
  <c r="R875" i="1"/>
  <c r="Q875" i="1"/>
  <c r="V875" i="1" l="1"/>
  <c r="Y875" i="1" s="1"/>
  <c r="U876" i="1"/>
  <c r="S876" i="1"/>
  <c r="AA874" i="1"/>
  <c r="Z874" i="1"/>
  <c r="P877" i="1"/>
  <c r="T876" i="1"/>
  <c r="R876" i="1"/>
  <c r="Q876" i="1"/>
  <c r="U877" i="1" l="1"/>
  <c r="S877" i="1"/>
  <c r="V876" i="1"/>
  <c r="Y876" i="1" s="1"/>
  <c r="AA875" i="1"/>
  <c r="Z875" i="1"/>
  <c r="P878" i="1"/>
  <c r="T877" i="1"/>
  <c r="R877" i="1"/>
  <c r="Q877" i="1"/>
  <c r="V877" i="1" l="1"/>
  <c r="Y877" i="1" s="1"/>
  <c r="U878" i="1"/>
  <c r="S878" i="1"/>
  <c r="AA876" i="1"/>
  <c r="Z876" i="1"/>
  <c r="P879" i="1"/>
  <c r="T878" i="1"/>
  <c r="V878" i="1" s="1"/>
  <c r="R878" i="1"/>
  <c r="Q878" i="1"/>
  <c r="U879" i="1" l="1"/>
  <c r="S879" i="1"/>
  <c r="AA877" i="1"/>
  <c r="Z877" i="1"/>
  <c r="Y878" i="1"/>
  <c r="AA878" i="1" s="1"/>
  <c r="P880" i="1"/>
  <c r="T879" i="1"/>
  <c r="R879" i="1"/>
  <c r="Q879" i="1"/>
  <c r="V879" i="1" l="1"/>
  <c r="Y879" i="1" s="1"/>
  <c r="AA879" i="1" s="1"/>
  <c r="U880" i="1"/>
  <c r="S880" i="1"/>
  <c r="Z878" i="1"/>
  <c r="P881" i="1"/>
  <c r="T880" i="1"/>
  <c r="R880" i="1"/>
  <c r="Q880" i="1"/>
  <c r="Z879" i="1" l="1"/>
  <c r="U881" i="1"/>
  <c r="S881" i="1"/>
  <c r="V880" i="1"/>
  <c r="Y880" i="1" s="1"/>
  <c r="P882" i="1"/>
  <c r="T881" i="1"/>
  <c r="R881" i="1"/>
  <c r="Q881" i="1"/>
  <c r="U882" i="1" l="1"/>
  <c r="S882" i="1"/>
  <c r="V881" i="1"/>
  <c r="Y881" i="1" s="1"/>
  <c r="Z880" i="1"/>
  <c r="P883" i="1"/>
  <c r="T882" i="1"/>
  <c r="R882" i="1"/>
  <c r="Q882" i="1"/>
  <c r="V882" i="1" l="1"/>
  <c r="Y882" i="1" s="1"/>
  <c r="U883" i="1"/>
  <c r="S883" i="1"/>
  <c r="Z881" i="1"/>
  <c r="P884" i="1"/>
  <c r="T883" i="1"/>
  <c r="R883" i="1"/>
  <c r="Q883" i="1"/>
  <c r="V883" i="1" l="1"/>
  <c r="Y883" i="1" s="1"/>
  <c r="U884" i="1"/>
  <c r="S884" i="1"/>
  <c r="Z882" i="1"/>
  <c r="P885" i="1"/>
  <c r="T884" i="1"/>
  <c r="R884" i="1"/>
  <c r="Q884" i="1"/>
  <c r="U885" i="1" l="1"/>
  <c r="S885" i="1"/>
  <c r="V884" i="1"/>
  <c r="Y884" i="1" s="1"/>
  <c r="Z883" i="1"/>
  <c r="P886" i="1"/>
  <c r="T885" i="1"/>
  <c r="R885" i="1"/>
  <c r="Q885" i="1"/>
  <c r="V885" i="1" l="1"/>
  <c r="Y885" i="1" s="1"/>
  <c r="U886" i="1"/>
  <c r="S886" i="1"/>
  <c r="Z884" i="1"/>
  <c r="P887" i="1"/>
  <c r="T886" i="1"/>
  <c r="Q886" i="1"/>
  <c r="R886" i="1"/>
  <c r="V886" i="1" l="1"/>
  <c r="Y886" i="1" s="1"/>
  <c r="U887" i="1"/>
  <c r="S887" i="1"/>
  <c r="Z885" i="1"/>
  <c r="P888" i="1"/>
  <c r="T887" i="1"/>
  <c r="R887" i="1"/>
  <c r="Q887" i="1"/>
  <c r="V887" i="1" l="1"/>
  <c r="Y887" i="1" s="1"/>
  <c r="U888" i="1"/>
  <c r="S888" i="1"/>
  <c r="Z886" i="1"/>
  <c r="P889" i="1"/>
  <c r="T888" i="1"/>
  <c r="R888" i="1"/>
  <c r="Q888" i="1"/>
  <c r="V888" i="1" l="1"/>
  <c r="Y888" i="1" s="1"/>
  <c r="U889" i="1"/>
  <c r="S889" i="1"/>
  <c r="Z887" i="1"/>
  <c r="P890" i="1"/>
  <c r="T889" i="1"/>
  <c r="R889" i="1"/>
  <c r="Q889" i="1"/>
  <c r="V889" i="1" l="1"/>
  <c r="Y889" i="1" s="1"/>
  <c r="AA889" i="1" s="1"/>
  <c r="U890" i="1"/>
  <c r="S890" i="1"/>
  <c r="Z888" i="1"/>
  <c r="P891" i="1"/>
  <c r="T890" i="1"/>
  <c r="R890" i="1"/>
  <c r="Q890" i="1"/>
  <c r="V890" i="1" l="1"/>
  <c r="Y890" i="1" s="1"/>
  <c r="U891" i="1"/>
  <c r="S891" i="1"/>
  <c r="Z889" i="1"/>
  <c r="P892" i="1"/>
  <c r="T891" i="1"/>
  <c r="R891" i="1"/>
  <c r="Q891" i="1"/>
  <c r="V891" i="1" l="1"/>
  <c r="Y891" i="1" s="1"/>
  <c r="AA891" i="1" s="1"/>
  <c r="U892" i="1"/>
  <c r="S892" i="1"/>
  <c r="AA890" i="1"/>
  <c r="Z890" i="1"/>
  <c r="P893" i="1"/>
  <c r="T892" i="1"/>
  <c r="R892" i="1"/>
  <c r="Q892" i="1"/>
  <c r="V892" i="1" l="1"/>
  <c r="Y892" i="1" s="1"/>
  <c r="U893" i="1"/>
  <c r="S893" i="1"/>
  <c r="Z891" i="1"/>
  <c r="P894" i="1"/>
  <c r="T893" i="1"/>
  <c r="R893" i="1"/>
  <c r="Q893" i="1"/>
  <c r="V893" i="1" l="1"/>
  <c r="Y893" i="1" s="1"/>
  <c r="U894" i="1"/>
  <c r="S894" i="1"/>
  <c r="Z892" i="1"/>
  <c r="P895" i="1"/>
  <c r="T894" i="1"/>
  <c r="V894" i="1" s="1"/>
  <c r="R894" i="1"/>
  <c r="Q894" i="1"/>
  <c r="U895" i="1" l="1"/>
  <c r="S895" i="1"/>
  <c r="AA893" i="1"/>
  <c r="Z893" i="1"/>
  <c r="Y894" i="1"/>
  <c r="P896" i="1"/>
  <c r="T895" i="1"/>
  <c r="R895" i="1"/>
  <c r="Q895" i="1"/>
  <c r="V895" i="1" l="1"/>
  <c r="Y895" i="1" s="1"/>
  <c r="U896" i="1"/>
  <c r="S896" i="1"/>
  <c r="AA894" i="1"/>
  <c r="Z894" i="1"/>
  <c r="P897" i="1"/>
  <c r="T896" i="1"/>
  <c r="R896" i="1"/>
  <c r="Q896" i="1"/>
  <c r="V896" i="1" l="1"/>
  <c r="Y896" i="1" s="1"/>
  <c r="U897" i="1"/>
  <c r="S897" i="1"/>
  <c r="AA895" i="1"/>
  <c r="Z895" i="1"/>
  <c r="P898" i="1"/>
  <c r="T897" i="1"/>
  <c r="R897" i="1"/>
  <c r="Q897" i="1"/>
  <c r="V897" i="1" l="1"/>
  <c r="Y897" i="1" s="1"/>
  <c r="U898" i="1"/>
  <c r="S898" i="1"/>
  <c r="AA896" i="1"/>
  <c r="Z896" i="1"/>
  <c r="P899" i="1"/>
  <c r="T898" i="1"/>
  <c r="R898" i="1"/>
  <c r="Q898" i="1"/>
  <c r="V898" i="1" l="1"/>
  <c r="Y898" i="1" s="1"/>
  <c r="U899" i="1"/>
  <c r="S899" i="1"/>
  <c r="AA897" i="1"/>
  <c r="Z897" i="1"/>
  <c r="P900" i="1"/>
  <c r="T899" i="1"/>
  <c r="R899" i="1"/>
  <c r="Q899" i="1"/>
  <c r="V899" i="1" l="1"/>
  <c r="Y899" i="1" s="1"/>
  <c r="U900" i="1"/>
  <c r="S900" i="1"/>
  <c r="AA898" i="1"/>
  <c r="Z898" i="1"/>
  <c r="P901" i="1"/>
  <c r="T900" i="1"/>
  <c r="R900" i="1"/>
  <c r="Q900" i="1"/>
  <c r="U901" i="1" l="1"/>
  <c r="S901" i="1"/>
  <c r="V900" i="1"/>
  <c r="Y900" i="1" s="1"/>
  <c r="AA900" i="1" s="1"/>
  <c r="AA899" i="1"/>
  <c r="Z899" i="1"/>
  <c r="P902" i="1"/>
  <c r="T901" i="1"/>
  <c r="R901" i="1"/>
  <c r="Q901" i="1"/>
  <c r="V901" i="1" l="1"/>
  <c r="Y901" i="1" s="1"/>
  <c r="U902" i="1"/>
  <c r="S902" i="1"/>
  <c r="Z900" i="1"/>
  <c r="P903" i="1"/>
  <c r="T902" i="1"/>
  <c r="Q902" i="1"/>
  <c r="R902" i="1"/>
  <c r="U903" i="1" l="1"/>
  <c r="S903" i="1"/>
  <c r="V902" i="1"/>
  <c r="Y902" i="1" s="1"/>
  <c r="AA901" i="1"/>
  <c r="Z901" i="1"/>
  <c r="P904" i="1"/>
  <c r="T903" i="1"/>
  <c r="R903" i="1"/>
  <c r="Q903" i="1"/>
  <c r="V903" i="1" l="1"/>
  <c r="Y903" i="1" s="1"/>
  <c r="AA903" i="1" s="1"/>
  <c r="U904" i="1"/>
  <c r="S904" i="1"/>
  <c r="AA902" i="1"/>
  <c r="Z902" i="1"/>
  <c r="P905" i="1"/>
  <c r="T904" i="1"/>
  <c r="R904" i="1"/>
  <c r="Q904" i="1"/>
  <c r="V904" i="1" l="1"/>
  <c r="Y904" i="1" s="1"/>
  <c r="U905" i="1"/>
  <c r="S905" i="1"/>
  <c r="Z903" i="1"/>
  <c r="P906" i="1"/>
  <c r="T905" i="1"/>
  <c r="V905" i="1" s="1"/>
  <c r="R905" i="1"/>
  <c r="Q905" i="1"/>
  <c r="U906" i="1" l="1"/>
  <c r="S906" i="1"/>
  <c r="Z904" i="1"/>
  <c r="Y905" i="1"/>
  <c r="P907" i="1"/>
  <c r="T906" i="1"/>
  <c r="R906" i="1"/>
  <c r="Q906" i="1"/>
  <c r="U907" i="1" l="1"/>
  <c r="S907" i="1"/>
  <c r="V906" i="1"/>
  <c r="Y906" i="1" s="1"/>
  <c r="Z905" i="1"/>
  <c r="P908" i="1"/>
  <c r="T907" i="1"/>
  <c r="R907" i="1"/>
  <c r="Q907" i="1"/>
  <c r="U908" i="1" l="1"/>
  <c r="S908" i="1"/>
  <c r="V907" i="1"/>
  <c r="Y907" i="1" s="1"/>
  <c r="Z906" i="1"/>
  <c r="P909" i="1"/>
  <c r="T908" i="1"/>
  <c r="R908" i="1"/>
  <c r="Q908" i="1"/>
  <c r="V908" i="1" l="1"/>
  <c r="Y908" i="1" s="1"/>
  <c r="U909" i="1"/>
  <c r="S909" i="1"/>
  <c r="Z907" i="1"/>
  <c r="P910" i="1"/>
  <c r="T909" i="1"/>
  <c r="R909" i="1"/>
  <c r="Q909" i="1"/>
  <c r="U910" i="1" l="1"/>
  <c r="S910" i="1"/>
  <c r="V909" i="1"/>
  <c r="Y909" i="1" s="1"/>
  <c r="Z908" i="1"/>
  <c r="P911" i="1"/>
  <c r="T910" i="1"/>
  <c r="R910" i="1"/>
  <c r="Q910" i="1"/>
  <c r="V910" i="1" l="1"/>
  <c r="Y910" i="1" s="1"/>
  <c r="U911" i="1"/>
  <c r="S911" i="1"/>
  <c r="Z909" i="1"/>
  <c r="P912" i="1"/>
  <c r="T911" i="1"/>
  <c r="R911" i="1"/>
  <c r="Q911" i="1"/>
  <c r="V911" i="1" l="1"/>
  <c r="Y911" i="1" s="1"/>
  <c r="U912" i="1"/>
  <c r="S912" i="1"/>
  <c r="Z910" i="1"/>
  <c r="P913" i="1"/>
  <c r="T912" i="1"/>
  <c r="R912" i="1"/>
  <c r="Q912" i="1"/>
  <c r="V912" i="1" l="1"/>
  <c r="Y912" i="1" s="1"/>
  <c r="U913" i="1"/>
  <c r="S913" i="1"/>
  <c r="Z911" i="1"/>
  <c r="P914" i="1"/>
  <c r="T913" i="1"/>
  <c r="R913" i="1"/>
  <c r="Q913" i="1"/>
  <c r="V913" i="1" l="1"/>
  <c r="Y913" i="1" s="1"/>
  <c r="U914" i="1"/>
  <c r="S914" i="1"/>
  <c r="Z912" i="1"/>
  <c r="P915" i="1"/>
  <c r="T914" i="1"/>
  <c r="R914" i="1"/>
  <c r="Q914" i="1"/>
  <c r="U915" i="1" l="1"/>
  <c r="S915" i="1"/>
  <c r="V914" i="1"/>
  <c r="Y914" i="1" s="1"/>
  <c r="Z913" i="1"/>
  <c r="P916" i="1"/>
  <c r="T915" i="1"/>
  <c r="R915" i="1"/>
  <c r="Q915" i="1"/>
  <c r="V915" i="1" l="1"/>
  <c r="Y915" i="1" s="1"/>
  <c r="U916" i="1"/>
  <c r="S916" i="1"/>
  <c r="Z914" i="1"/>
  <c r="P917" i="1"/>
  <c r="T916" i="1"/>
  <c r="R916" i="1"/>
  <c r="Q916" i="1"/>
  <c r="U917" i="1" l="1"/>
  <c r="S917" i="1"/>
  <c r="V916" i="1"/>
  <c r="Y916" i="1" s="1"/>
  <c r="Z915" i="1"/>
  <c r="P918" i="1"/>
  <c r="T917" i="1"/>
  <c r="R917" i="1"/>
  <c r="Q917" i="1"/>
  <c r="V917" i="1" l="1"/>
  <c r="Y917" i="1" s="1"/>
  <c r="U918" i="1"/>
  <c r="S918" i="1"/>
  <c r="Z916" i="1"/>
  <c r="P919" i="1"/>
  <c r="T918" i="1"/>
  <c r="Q918" i="1"/>
  <c r="R918" i="1"/>
  <c r="U919" i="1" l="1"/>
  <c r="S919" i="1"/>
  <c r="V918" i="1"/>
  <c r="Y918" i="1" s="1"/>
  <c r="AA917" i="1"/>
  <c r="Z917" i="1"/>
  <c r="P920" i="1"/>
  <c r="T919" i="1"/>
  <c r="R919" i="1"/>
  <c r="Q919" i="1"/>
  <c r="V919" i="1" l="1"/>
  <c r="Y919" i="1" s="1"/>
  <c r="AA919" i="1" s="1"/>
  <c r="U920" i="1"/>
  <c r="S920" i="1"/>
  <c r="AA918" i="1"/>
  <c r="Z918" i="1"/>
  <c r="P921" i="1"/>
  <c r="T920" i="1"/>
  <c r="R920" i="1"/>
  <c r="Q920" i="1"/>
  <c r="Z919" i="1" l="1"/>
  <c r="U921" i="1"/>
  <c r="S921" i="1"/>
  <c r="V920" i="1"/>
  <c r="Y920" i="1" s="1"/>
  <c r="P922" i="1"/>
  <c r="T921" i="1"/>
  <c r="R921" i="1"/>
  <c r="Q921" i="1"/>
  <c r="U922" i="1" l="1"/>
  <c r="S922" i="1"/>
  <c r="V921" i="1"/>
  <c r="Y921" i="1" s="1"/>
  <c r="AA921" i="1" s="1"/>
  <c r="AA920" i="1"/>
  <c r="Z920" i="1"/>
  <c r="P923" i="1"/>
  <c r="T922" i="1"/>
  <c r="R922" i="1"/>
  <c r="Q922" i="1"/>
  <c r="V922" i="1" l="1"/>
  <c r="Y922" i="1" s="1"/>
  <c r="U923" i="1"/>
  <c r="S923" i="1"/>
  <c r="Z921" i="1"/>
  <c r="P924" i="1"/>
  <c r="T923" i="1"/>
  <c r="V923" i="1" s="1"/>
  <c r="R923" i="1"/>
  <c r="Q923" i="1"/>
  <c r="U924" i="1" l="1"/>
  <c r="S924" i="1"/>
  <c r="AA922" i="1"/>
  <c r="Z922" i="1"/>
  <c r="Y923" i="1"/>
  <c r="AA923" i="1" s="1"/>
  <c r="P925" i="1"/>
  <c r="T924" i="1"/>
  <c r="R924" i="1"/>
  <c r="Q924" i="1"/>
  <c r="V924" i="1" l="1"/>
  <c r="Y924" i="1" s="1"/>
  <c r="U925" i="1"/>
  <c r="S925" i="1"/>
  <c r="Z923" i="1"/>
  <c r="P926" i="1"/>
  <c r="T925" i="1"/>
  <c r="R925" i="1"/>
  <c r="Q925" i="1"/>
  <c r="V925" i="1" l="1"/>
  <c r="Y925" i="1" s="1"/>
  <c r="U926" i="1"/>
  <c r="S926" i="1"/>
  <c r="AA924" i="1"/>
  <c r="Z924" i="1"/>
  <c r="P927" i="1"/>
  <c r="T926" i="1"/>
  <c r="R926" i="1"/>
  <c r="Q926" i="1"/>
  <c r="V926" i="1" l="1"/>
  <c r="Y926" i="1" s="1"/>
  <c r="U927" i="1"/>
  <c r="S927" i="1"/>
  <c r="AA925" i="1"/>
  <c r="Z925" i="1"/>
  <c r="P928" i="1"/>
  <c r="T927" i="1"/>
  <c r="R927" i="1"/>
  <c r="Q927" i="1"/>
  <c r="V927" i="1" l="1"/>
  <c r="Y927" i="1" s="1"/>
  <c r="U928" i="1"/>
  <c r="S928" i="1"/>
  <c r="AA926" i="1"/>
  <c r="Z926" i="1"/>
  <c r="P929" i="1"/>
  <c r="T928" i="1"/>
  <c r="R928" i="1"/>
  <c r="Q928" i="1"/>
  <c r="V928" i="1" l="1"/>
  <c r="Y928" i="1" s="1"/>
  <c r="U929" i="1"/>
  <c r="S929" i="1"/>
  <c r="AA927" i="1"/>
  <c r="Z927" i="1"/>
  <c r="P930" i="1"/>
  <c r="T929" i="1"/>
  <c r="R929" i="1"/>
  <c r="Q929" i="1"/>
  <c r="U930" i="1" l="1"/>
  <c r="S930" i="1"/>
  <c r="V929" i="1"/>
  <c r="Y929" i="1" s="1"/>
  <c r="AA928" i="1"/>
  <c r="Z928" i="1"/>
  <c r="P931" i="1"/>
  <c r="T930" i="1"/>
  <c r="R930" i="1"/>
  <c r="Q930" i="1"/>
  <c r="V930" i="1" l="1"/>
  <c r="Y930" i="1" s="1"/>
  <c r="U931" i="1"/>
  <c r="S931" i="1"/>
  <c r="Z929" i="1"/>
  <c r="P932" i="1"/>
  <c r="T931" i="1"/>
  <c r="R931" i="1"/>
  <c r="Q931" i="1"/>
  <c r="U932" i="1" l="1"/>
  <c r="S932" i="1"/>
  <c r="V931" i="1"/>
  <c r="Y931" i="1" s="1"/>
  <c r="Z930" i="1"/>
  <c r="P933" i="1"/>
  <c r="T932" i="1"/>
  <c r="R932" i="1"/>
  <c r="Q932" i="1"/>
  <c r="V932" i="1" l="1"/>
  <c r="Y932" i="1" s="1"/>
  <c r="U933" i="1"/>
  <c r="S933" i="1"/>
  <c r="Z931" i="1"/>
  <c r="P934" i="1"/>
  <c r="T933" i="1"/>
  <c r="R933" i="1"/>
  <c r="Q933" i="1"/>
  <c r="V933" i="1" l="1"/>
  <c r="Y933" i="1" s="1"/>
  <c r="U934" i="1"/>
  <c r="S934" i="1"/>
  <c r="Z932" i="1"/>
  <c r="P935" i="1"/>
  <c r="T934" i="1"/>
  <c r="Q934" i="1"/>
  <c r="R934" i="1"/>
  <c r="V934" i="1" l="1"/>
  <c r="Y934" i="1" s="1"/>
  <c r="U935" i="1"/>
  <c r="S935" i="1"/>
  <c r="Z933" i="1"/>
  <c r="P936" i="1"/>
  <c r="T935" i="1"/>
  <c r="R935" i="1"/>
  <c r="Q935" i="1"/>
  <c r="V935" i="1" l="1"/>
  <c r="Y935" i="1" s="1"/>
  <c r="U936" i="1"/>
  <c r="S936" i="1"/>
  <c r="Z934" i="1"/>
  <c r="P937" i="1"/>
  <c r="T936" i="1"/>
  <c r="R936" i="1"/>
  <c r="Q936" i="1"/>
  <c r="V936" i="1" l="1"/>
  <c r="Y936" i="1" s="1"/>
  <c r="U937" i="1"/>
  <c r="S937" i="1"/>
  <c r="Z935" i="1"/>
  <c r="P938" i="1"/>
  <c r="T937" i="1"/>
  <c r="R937" i="1"/>
  <c r="Q937" i="1"/>
  <c r="U938" i="1" l="1"/>
  <c r="S938" i="1"/>
  <c r="V937" i="1"/>
  <c r="Y937" i="1" s="1"/>
  <c r="AA937" i="1" s="1"/>
  <c r="Z936" i="1"/>
  <c r="P939" i="1"/>
  <c r="T938" i="1"/>
  <c r="V938" i="1" s="1"/>
  <c r="R938" i="1"/>
  <c r="Q938" i="1"/>
  <c r="U939" i="1" l="1"/>
  <c r="S939" i="1"/>
  <c r="Z937" i="1"/>
  <c r="P940" i="1"/>
  <c r="T939" i="1"/>
  <c r="V939" i="1" s="1"/>
  <c r="R939" i="1"/>
  <c r="Q939" i="1"/>
  <c r="Y938" i="1"/>
  <c r="U940" i="1" l="1"/>
  <c r="S940" i="1"/>
  <c r="AA938" i="1"/>
  <c r="Z938" i="1"/>
  <c r="Y939" i="1"/>
  <c r="P941" i="1"/>
  <c r="T940" i="1"/>
  <c r="R940" i="1"/>
  <c r="Q940" i="1"/>
  <c r="V940" i="1" l="1"/>
  <c r="Y940" i="1" s="1"/>
  <c r="U941" i="1"/>
  <c r="S941" i="1"/>
  <c r="AA939" i="1"/>
  <c r="Z939" i="1"/>
  <c r="P942" i="1"/>
  <c r="T941" i="1"/>
  <c r="R941" i="1"/>
  <c r="Q941" i="1"/>
  <c r="V941" i="1" l="1"/>
  <c r="Y941" i="1" s="1"/>
  <c r="U942" i="1"/>
  <c r="S942" i="1"/>
  <c r="AA940" i="1"/>
  <c r="Z940" i="1"/>
  <c r="P943" i="1"/>
  <c r="T942" i="1"/>
  <c r="R942" i="1"/>
  <c r="Q942" i="1"/>
  <c r="V942" i="1" l="1"/>
  <c r="Y942" i="1" s="1"/>
  <c r="U943" i="1"/>
  <c r="S943" i="1"/>
  <c r="AA941" i="1"/>
  <c r="Z941" i="1"/>
  <c r="P944" i="1"/>
  <c r="T943" i="1"/>
  <c r="R943" i="1"/>
  <c r="Q943" i="1"/>
  <c r="V943" i="1" l="1"/>
  <c r="Y943" i="1" s="1"/>
  <c r="U944" i="1"/>
  <c r="S944" i="1"/>
  <c r="AA942" i="1"/>
  <c r="Z942" i="1"/>
  <c r="P945" i="1"/>
  <c r="T944" i="1"/>
  <c r="R944" i="1"/>
  <c r="Q944" i="1"/>
  <c r="V944" i="1" l="1"/>
  <c r="Y944" i="1" s="1"/>
  <c r="AA944" i="1" s="1"/>
  <c r="U945" i="1"/>
  <c r="S945" i="1"/>
  <c r="AA943" i="1"/>
  <c r="Z943" i="1"/>
  <c r="P946" i="1"/>
  <c r="T945" i="1"/>
  <c r="R945" i="1"/>
  <c r="Q945" i="1"/>
  <c r="U946" i="1" l="1"/>
  <c r="S946" i="1"/>
  <c r="V945" i="1"/>
  <c r="Y945" i="1" s="1"/>
  <c r="Z944" i="1"/>
  <c r="P947" i="1"/>
  <c r="T946" i="1"/>
  <c r="R946" i="1"/>
  <c r="Q946" i="1"/>
  <c r="V946" i="1" l="1"/>
  <c r="Y946" i="1" s="1"/>
  <c r="AA946" i="1" s="1"/>
  <c r="U947" i="1"/>
  <c r="S947" i="1"/>
  <c r="AA945" i="1"/>
  <c r="Z945" i="1"/>
  <c r="P948" i="1"/>
  <c r="T947" i="1"/>
  <c r="R947" i="1"/>
  <c r="Q947" i="1"/>
  <c r="V947" i="1" l="1"/>
  <c r="Y947" i="1" s="1"/>
  <c r="U948" i="1"/>
  <c r="S948" i="1"/>
  <c r="Z946" i="1"/>
  <c r="P949" i="1"/>
  <c r="T948" i="1"/>
  <c r="R948" i="1"/>
  <c r="Q948" i="1"/>
  <c r="V948" i="1" l="1"/>
  <c r="Y948" i="1" s="1"/>
  <c r="U949" i="1"/>
  <c r="S949" i="1"/>
  <c r="AA947" i="1"/>
  <c r="Z947" i="1"/>
  <c r="P950" i="1"/>
  <c r="T949" i="1"/>
  <c r="R949" i="1"/>
  <c r="Q949" i="1"/>
  <c r="V949" i="1" l="1"/>
  <c r="Y949" i="1" s="1"/>
  <c r="U950" i="1"/>
  <c r="S950" i="1"/>
  <c r="AA948" i="1"/>
  <c r="Z948" i="1"/>
  <c r="P951" i="1"/>
  <c r="T950" i="1"/>
  <c r="V950" i="1" s="1"/>
  <c r="Q950" i="1"/>
  <c r="R950" i="1"/>
  <c r="U951" i="1" l="1"/>
  <c r="S951" i="1"/>
  <c r="Z949" i="1"/>
  <c r="Y950" i="1"/>
  <c r="P952" i="1"/>
  <c r="T951" i="1"/>
  <c r="R951" i="1"/>
  <c r="Q951" i="1"/>
  <c r="U952" i="1" l="1"/>
  <c r="S952" i="1"/>
  <c r="V951" i="1"/>
  <c r="Y951" i="1" s="1"/>
  <c r="AA950" i="1"/>
  <c r="Z950" i="1"/>
  <c r="P953" i="1"/>
  <c r="T952" i="1"/>
  <c r="R952" i="1"/>
  <c r="Q952" i="1"/>
  <c r="V952" i="1" l="1"/>
  <c r="Y952" i="1" s="1"/>
  <c r="U953" i="1"/>
  <c r="S953" i="1"/>
  <c r="AA951" i="1"/>
  <c r="Z951" i="1"/>
  <c r="P954" i="1"/>
  <c r="T953" i="1"/>
  <c r="R953" i="1"/>
  <c r="Q953" i="1"/>
  <c r="V953" i="1" l="1"/>
  <c r="Y953" i="1" s="1"/>
  <c r="U954" i="1"/>
  <c r="S954" i="1"/>
  <c r="AA952" i="1"/>
  <c r="Z952" i="1"/>
  <c r="P955" i="1"/>
  <c r="T954" i="1"/>
  <c r="R954" i="1"/>
  <c r="Q954" i="1"/>
  <c r="V954" i="1" l="1"/>
  <c r="Y954" i="1" s="1"/>
  <c r="U955" i="1"/>
  <c r="S955" i="1"/>
  <c r="Z953" i="1"/>
  <c r="P956" i="1"/>
  <c r="T955" i="1"/>
  <c r="R955" i="1"/>
  <c r="Q955" i="1"/>
  <c r="V955" i="1" l="1"/>
  <c r="Y955" i="1" s="1"/>
  <c r="U956" i="1"/>
  <c r="S956" i="1"/>
  <c r="Z954" i="1"/>
  <c r="P957" i="1"/>
  <c r="T956" i="1"/>
  <c r="R956" i="1"/>
  <c r="Q956" i="1"/>
  <c r="V956" i="1" l="1"/>
  <c r="Y956" i="1" s="1"/>
  <c r="U957" i="1"/>
  <c r="S957" i="1"/>
  <c r="Z955" i="1"/>
  <c r="P958" i="1"/>
  <c r="T957" i="1"/>
  <c r="R957" i="1"/>
  <c r="Q957" i="1"/>
  <c r="V957" i="1" l="1"/>
  <c r="Y957" i="1" s="1"/>
  <c r="U958" i="1"/>
  <c r="S958" i="1"/>
  <c r="Z956" i="1"/>
  <c r="P959" i="1"/>
  <c r="T958" i="1"/>
  <c r="R958" i="1"/>
  <c r="Q958" i="1"/>
  <c r="U959" i="1" l="1"/>
  <c r="S959" i="1"/>
  <c r="V958" i="1"/>
  <c r="Y958" i="1" s="1"/>
  <c r="Z957" i="1"/>
  <c r="P960" i="1"/>
  <c r="T959" i="1"/>
  <c r="V959" i="1" s="1"/>
  <c r="R959" i="1"/>
  <c r="Q959" i="1"/>
  <c r="U960" i="1" l="1"/>
  <c r="S960" i="1"/>
  <c r="Z958" i="1"/>
  <c r="Y959" i="1"/>
  <c r="P961" i="1"/>
  <c r="T960" i="1"/>
  <c r="V960" i="1" s="1"/>
  <c r="R960" i="1"/>
  <c r="Q960" i="1"/>
  <c r="U961" i="1" l="1"/>
  <c r="S961" i="1"/>
  <c r="Z959" i="1"/>
  <c r="P962" i="1"/>
  <c r="T961" i="1"/>
  <c r="R961" i="1"/>
  <c r="Q961" i="1"/>
  <c r="Y960" i="1"/>
  <c r="V961" i="1" l="1"/>
  <c r="Y961" i="1" s="1"/>
  <c r="U962" i="1"/>
  <c r="S962" i="1"/>
  <c r="Z960" i="1"/>
  <c r="P963" i="1"/>
  <c r="T962" i="1"/>
  <c r="R962" i="1"/>
  <c r="Q962" i="1"/>
  <c r="V962" i="1" l="1"/>
  <c r="Y962" i="1" s="1"/>
  <c r="U963" i="1"/>
  <c r="S963" i="1"/>
  <c r="AA961" i="1"/>
  <c r="Z961" i="1"/>
  <c r="P964" i="1"/>
  <c r="T963" i="1"/>
  <c r="R963" i="1"/>
  <c r="Q963" i="1"/>
  <c r="U964" i="1" l="1"/>
  <c r="S964" i="1"/>
  <c r="V963" i="1"/>
  <c r="Y963" i="1" s="1"/>
  <c r="Z962" i="1"/>
  <c r="P965" i="1"/>
  <c r="T964" i="1"/>
  <c r="V964" i="1" s="1"/>
  <c r="R964" i="1"/>
  <c r="Q964" i="1"/>
  <c r="U965" i="1" l="1"/>
  <c r="S965" i="1"/>
  <c r="Z963" i="1"/>
  <c r="Y964" i="1"/>
  <c r="P966" i="1"/>
  <c r="T965" i="1"/>
  <c r="R965" i="1"/>
  <c r="Q965" i="1"/>
  <c r="U966" i="1" l="1"/>
  <c r="S966" i="1"/>
  <c r="V965" i="1"/>
  <c r="Y965" i="1" s="1"/>
  <c r="AA964" i="1"/>
  <c r="Z964" i="1"/>
  <c r="P967" i="1"/>
  <c r="T966" i="1"/>
  <c r="Q966" i="1"/>
  <c r="R966" i="1"/>
  <c r="V966" i="1" l="1"/>
  <c r="Y966" i="1" s="1"/>
  <c r="U967" i="1"/>
  <c r="S967" i="1"/>
  <c r="AA965" i="1"/>
  <c r="Z965" i="1"/>
  <c r="P968" i="1"/>
  <c r="T967" i="1"/>
  <c r="R967" i="1"/>
  <c r="Q967" i="1"/>
  <c r="V967" i="1" l="1"/>
  <c r="Y967" i="1" s="1"/>
  <c r="U968" i="1"/>
  <c r="S968" i="1"/>
  <c r="AA966" i="1"/>
  <c r="Z966" i="1"/>
  <c r="P969" i="1"/>
  <c r="T968" i="1"/>
  <c r="R968" i="1"/>
  <c r="Q968" i="1"/>
  <c r="V968" i="1" l="1"/>
  <c r="Y968" i="1" s="1"/>
  <c r="U969" i="1"/>
  <c r="S969" i="1"/>
  <c r="AA967" i="1"/>
  <c r="Z967" i="1"/>
  <c r="P970" i="1"/>
  <c r="T969" i="1"/>
  <c r="R969" i="1"/>
  <c r="Q969" i="1"/>
  <c r="V969" i="1" l="1"/>
  <c r="Y969" i="1" s="1"/>
  <c r="U970" i="1"/>
  <c r="S970" i="1"/>
  <c r="AA968" i="1"/>
  <c r="Z968" i="1"/>
  <c r="P971" i="1"/>
  <c r="T970" i="1"/>
  <c r="R970" i="1"/>
  <c r="Q970" i="1"/>
  <c r="V970" i="1" l="1"/>
  <c r="Y970" i="1" s="1"/>
  <c r="U971" i="1"/>
  <c r="S971" i="1"/>
  <c r="AA969" i="1"/>
  <c r="Z969" i="1"/>
  <c r="P972" i="1"/>
  <c r="T971" i="1"/>
  <c r="R971" i="1"/>
  <c r="Q971" i="1"/>
  <c r="V971" i="1" l="1"/>
  <c r="Y971" i="1" s="1"/>
  <c r="U972" i="1"/>
  <c r="S972" i="1"/>
  <c r="AA970" i="1"/>
  <c r="Z970" i="1"/>
  <c r="P973" i="1"/>
  <c r="T972" i="1"/>
  <c r="V972" i="1" s="1"/>
  <c r="R972" i="1"/>
  <c r="Q972" i="1"/>
  <c r="U973" i="1" l="1"/>
  <c r="S973" i="1"/>
  <c r="AA971" i="1"/>
  <c r="Z971" i="1"/>
  <c r="Y972" i="1"/>
  <c r="P974" i="1"/>
  <c r="T973" i="1"/>
  <c r="V973" i="1" s="1"/>
  <c r="R973" i="1"/>
  <c r="Q973" i="1"/>
  <c r="U974" i="1" l="1"/>
  <c r="S974" i="1"/>
  <c r="AA972" i="1"/>
  <c r="Z972" i="1"/>
  <c r="Y973" i="1"/>
  <c r="P975" i="1"/>
  <c r="T974" i="1"/>
  <c r="V974" i="1" s="1"/>
  <c r="R974" i="1"/>
  <c r="Q974" i="1"/>
  <c r="U975" i="1" l="1"/>
  <c r="S975" i="1"/>
  <c r="Z973" i="1"/>
  <c r="Y974" i="1"/>
  <c r="P976" i="1"/>
  <c r="T975" i="1"/>
  <c r="R975" i="1"/>
  <c r="Q975" i="1"/>
  <c r="U976" i="1" l="1"/>
  <c r="S976" i="1"/>
  <c r="V975" i="1"/>
  <c r="Y975" i="1" s="1"/>
  <c r="Z974" i="1"/>
  <c r="P977" i="1"/>
  <c r="T976" i="1"/>
  <c r="R976" i="1"/>
  <c r="Q976" i="1"/>
  <c r="V976" i="1" l="1"/>
  <c r="Y976" i="1" s="1"/>
  <c r="U977" i="1"/>
  <c r="S977" i="1"/>
  <c r="Z975" i="1"/>
  <c r="P978" i="1"/>
  <c r="T977" i="1"/>
  <c r="R977" i="1"/>
  <c r="Q977" i="1"/>
  <c r="V977" i="1" l="1"/>
  <c r="Y977" i="1" s="1"/>
  <c r="U978" i="1"/>
  <c r="S978" i="1"/>
  <c r="Z976" i="1"/>
  <c r="P979" i="1"/>
  <c r="T978" i="1"/>
  <c r="R978" i="1"/>
  <c r="Q978" i="1"/>
  <c r="U979" i="1" l="1"/>
  <c r="S979" i="1"/>
  <c r="V978" i="1"/>
  <c r="Y978" i="1" s="1"/>
  <c r="Z977" i="1"/>
  <c r="P980" i="1"/>
  <c r="T979" i="1"/>
  <c r="R979" i="1"/>
  <c r="Q979" i="1"/>
  <c r="V979" i="1" l="1"/>
  <c r="Y979" i="1" s="1"/>
  <c r="U980" i="1"/>
  <c r="S980" i="1"/>
  <c r="Z978" i="1"/>
  <c r="P981" i="1"/>
  <c r="T980" i="1"/>
  <c r="R980" i="1"/>
  <c r="Q980" i="1"/>
  <c r="U981" i="1" l="1"/>
  <c r="S981" i="1"/>
  <c r="V980" i="1"/>
  <c r="Y980" i="1" s="1"/>
  <c r="Z979" i="1"/>
  <c r="P982" i="1"/>
  <c r="T981" i="1"/>
  <c r="V981" i="1" s="1"/>
  <c r="R981" i="1"/>
  <c r="Q981" i="1"/>
  <c r="U982" i="1" l="1"/>
  <c r="S982" i="1"/>
  <c r="Z980" i="1"/>
  <c r="Y981" i="1"/>
  <c r="P983" i="1"/>
  <c r="T982" i="1"/>
  <c r="Q982" i="1"/>
  <c r="R982" i="1"/>
  <c r="U983" i="1" l="1"/>
  <c r="S983" i="1"/>
  <c r="V982" i="1"/>
  <c r="Y982" i="1" s="1"/>
  <c r="Z981" i="1"/>
  <c r="P984" i="1"/>
  <c r="T983" i="1"/>
  <c r="R983" i="1"/>
  <c r="Q983" i="1"/>
  <c r="V983" i="1" l="1"/>
  <c r="Y983" i="1" s="1"/>
  <c r="U984" i="1"/>
  <c r="S984" i="1"/>
  <c r="Z982" i="1"/>
  <c r="P985" i="1"/>
  <c r="T984" i="1"/>
  <c r="R984" i="1"/>
  <c r="Q984" i="1"/>
  <c r="U985" i="1" l="1"/>
  <c r="S985" i="1"/>
  <c r="V984" i="1"/>
  <c r="Y984" i="1" s="1"/>
  <c r="Z983" i="1"/>
  <c r="P986" i="1"/>
  <c r="T985" i="1"/>
  <c r="V985" i="1" s="1"/>
  <c r="R985" i="1"/>
  <c r="Q985" i="1"/>
  <c r="U986" i="1" l="1"/>
  <c r="S986" i="1"/>
  <c r="Z984" i="1"/>
  <c r="Y985" i="1"/>
  <c r="P987" i="1"/>
  <c r="T986" i="1"/>
  <c r="R986" i="1"/>
  <c r="Q986" i="1"/>
  <c r="U987" i="1" l="1"/>
  <c r="S987" i="1"/>
  <c r="V986" i="1"/>
  <c r="Y986" i="1" s="1"/>
  <c r="AA985" i="1"/>
  <c r="Z985" i="1"/>
  <c r="P988" i="1"/>
  <c r="T987" i="1"/>
  <c r="R987" i="1"/>
  <c r="Q987" i="1"/>
  <c r="V987" i="1" l="1"/>
  <c r="Y987" i="1" s="1"/>
  <c r="U988" i="1"/>
  <c r="S988" i="1"/>
  <c r="Z986" i="1"/>
  <c r="P989" i="1"/>
  <c r="T988" i="1"/>
  <c r="R988" i="1"/>
  <c r="Q988" i="1"/>
  <c r="V988" i="1" l="1"/>
  <c r="Y988" i="1" s="1"/>
  <c r="U989" i="1"/>
  <c r="S989" i="1"/>
  <c r="Z987" i="1"/>
  <c r="P990" i="1"/>
  <c r="T989" i="1"/>
  <c r="V989" i="1" s="1"/>
  <c r="R989" i="1"/>
  <c r="Q989" i="1"/>
  <c r="U990" i="1" l="1"/>
  <c r="S990" i="1"/>
  <c r="Z988" i="1"/>
  <c r="P991" i="1"/>
  <c r="T990" i="1"/>
  <c r="R990" i="1"/>
  <c r="Q990" i="1"/>
  <c r="Y989" i="1"/>
  <c r="V990" i="1" l="1"/>
  <c r="Y990" i="1" s="1"/>
  <c r="U991" i="1"/>
  <c r="S991" i="1"/>
  <c r="AA989" i="1"/>
  <c r="Z989" i="1"/>
  <c r="P992" i="1"/>
  <c r="T991" i="1"/>
  <c r="V991" i="1" s="1"/>
  <c r="R991" i="1"/>
  <c r="Q991" i="1"/>
  <c r="U992" i="1" l="1"/>
  <c r="S992" i="1"/>
  <c r="Y991" i="1"/>
  <c r="AA991" i="1" s="1"/>
  <c r="AA990" i="1"/>
  <c r="Z990" i="1"/>
  <c r="Z991" i="1"/>
  <c r="P993" i="1"/>
  <c r="T992" i="1"/>
  <c r="V992" i="1" s="1"/>
  <c r="R992" i="1"/>
  <c r="Q992" i="1"/>
  <c r="U993" i="1" l="1"/>
  <c r="S993" i="1"/>
  <c r="Y992" i="1"/>
  <c r="P994" i="1"/>
  <c r="T993" i="1"/>
  <c r="R993" i="1"/>
  <c r="Q993" i="1"/>
  <c r="V993" i="1" l="1"/>
  <c r="Y993" i="1" s="1"/>
  <c r="U994" i="1"/>
  <c r="S994" i="1"/>
  <c r="AA992" i="1"/>
  <c r="Z992" i="1"/>
  <c r="P995" i="1"/>
  <c r="T994" i="1"/>
  <c r="V994" i="1" s="1"/>
  <c r="R994" i="1"/>
  <c r="Q994" i="1"/>
  <c r="U995" i="1" l="1"/>
  <c r="S995" i="1"/>
  <c r="AA993" i="1"/>
  <c r="Z993" i="1"/>
  <c r="Y994" i="1"/>
  <c r="P996" i="1"/>
  <c r="T995" i="1"/>
  <c r="R995" i="1"/>
  <c r="Q995" i="1"/>
  <c r="V995" i="1" l="1"/>
  <c r="Y995" i="1" s="1"/>
  <c r="U996" i="1"/>
  <c r="S996" i="1"/>
  <c r="AA994" i="1"/>
  <c r="Z994" i="1"/>
  <c r="P997" i="1"/>
  <c r="T996" i="1"/>
  <c r="R996" i="1"/>
  <c r="Q996" i="1"/>
  <c r="V996" i="1" l="1"/>
  <c r="Y996" i="1" s="1"/>
  <c r="U997" i="1"/>
  <c r="S997" i="1"/>
  <c r="AA995" i="1"/>
  <c r="Z995" i="1"/>
  <c r="P998" i="1"/>
  <c r="T997" i="1"/>
  <c r="R997" i="1"/>
  <c r="Q997" i="1"/>
  <c r="V997" i="1" l="1"/>
  <c r="Y997" i="1" s="1"/>
  <c r="U998" i="1"/>
  <c r="S998" i="1"/>
  <c r="AA996" i="1"/>
  <c r="Z996" i="1"/>
  <c r="P999" i="1"/>
  <c r="T998" i="1"/>
  <c r="Q998" i="1"/>
  <c r="R998" i="1"/>
  <c r="U999" i="1" l="1"/>
  <c r="S999" i="1"/>
  <c r="V998" i="1"/>
  <c r="Y998" i="1" s="1"/>
  <c r="Z997" i="1"/>
  <c r="P1000" i="1"/>
  <c r="T999" i="1"/>
  <c r="V999" i="1" s="1"/>
  <c r="R999" i="1"/>
  <c r="Q999" i="1"/>
  <c r="U1000" i="1" l="1"/>
  <c r="S1000" i="1"/>
  <c r="Z998" i="1"/>
  <c r="Y999" i="1"/>
  <c r="P1001" i="1"/>
  <c r="T1000" i="1"/>
  <c r="R1000" i="1"/>
  <c r="Q1000" i="1"/>
  <c r="U1001" i="1" l="1"/>
  <c r="S1001" i="1"/>
  <c r="V1000" i="1"/>
  <c r="Y1000" i="1" s="1"/>
  <c r="Z999" i="1"/>
  <c r="P1002" i="1"/>
  <c r="T1001" i="1"/>
  <c r="V1001" i="1" s="1"/>
  <c r="R1001" i="1"/>
  <c r="Q1001" i="1"/>
  <c r="U1002" i="1" l="1"/>
  <c r="S1002" i="1"/>
  <c r="Z1000" i="1"/>
  <c r="Y1001" i="1"/>
  <c r="P1003" i="1"/>
  <c r="T1002" i="1"/>
  <c r="R1002" i="1"/>
  <c r="Q1002" i="1"/>
  <c r="U1003" i="1" l="1"/>
  <c r="S1003" i="1"/>
  <c r="V1002" i="1"/>
  <c r="Y1002" i="1" s="1"/>
  <c r="Z1001" i="1"/>
  <c r="P1004" i="1"/>
  <c r="T1003" i="1"/>
  <c r="R1003" i="1"/>
  <c r="Q1003" i="1"/>
  <c r="V1003" i="1" l="1"/>
  <c r="Y1003" i="1" s="1"/>
  <c r="U1004" i="1"/>
  <c r="S1004" i="1"/>
  <c r="Z1002" i="1"/>
  <c r="P1005" i="1"/>
  <c r="T1004" i="1"/>
  <c r="R1004" i="1"/>
  <c r="Q1004" i="1"/>
  <c r="U1005" i="1" l="1"/>
  <c r="S1005" i="1"/>
  <c r="V1004" i="1"/>
  <c r="Y1004" i="1" s="1"/>
  <c r="Z1003" i="1"/>
  <c r="P1006" i="1"/>
  <c r="T1005" i="1"/>
  <c r="R1005" i="1"/>
  <c r="Q1005" i="1"/>
  <c r="V1005" i="1" l="1"/>
  <c r="Y1005" i="1" s="1"/>
  <c r="U1006" i="1"/>
  <c r="S1006" i="1"/>
  <c r="Z1004" i="1"/>
  <c r="P1007" i="1"/>
  <c r="T1006" i="1"/>
  <c r="R1006" i="1"/>
  <c r="Q1006" i="1"/>
  <c r="U1007" i="1" l="1"/>
  <c r="S1007" i="1"/>
  <c r="V1006" i="1"/>
  <c r="Y1006" i="1" s="1"/>
  <c r="Z1005" i="1"/>
  <c r="P1008" i="1"/>
  <c r="T1007" i="1"/>
  <c r="V1007" i="1" s="1"/>
  <c r="R1007" i="1"/>
  <c r="Q1007" i="1"/>
  <c r="U1008" i="1" l="1"/>
  <c r="S1008" i="1"/>
  <c r="Z1006" i="1"/>
  <c r="Y1007" i="1"/>
  <c r="P1009" i="1"/>
  <c r="T1008" i="1"/>
  <c r="R1008" i="1"/>
  <c r="Q1008" i="1"/>
  <c r="U1009" i="1" l="1"/>
  <c r="S1009" i="1"/>
  <c r="V1008" i="1"/>
  <c r="Y1008" i="1" s="1"/>
  <c r="Z1007" i="1"/>
  <c r="P1010" i="1"/>
  <c r="T1009" i="1"/>
  <c r="R1009" i="1"/>
  <c r="Q1009" i="1"/>
  <c r="V1009" i="1" l="1"/>
  <c r="Y1009" i="1" s="1"/>
  <c r="U1010" i="1"/>
  <c r="S1010" i="1"/>
  <c r="Z1008" i="1"/>
  <c r="P1011" i="1"/>
  <c r="T1010" i="1"/>
  <c r="R1010" i="1"/>
  <c r="Q1010" i="1"/>
  <c r="V1010" i="1" l="1"/>
  <c r="Y1010" i="1" s="1"/>
  <c r="U1011" i="1"/>
  <c r="S1011" i="1"/>
  <c r="AA1009" i="1"/>
  <c r="Z1009" i="1"/>
  <c r="P1012" i="1"/>
  <c r="T1011" i="1"/>
  <c r="R1011" i="1"/>
  <c r="Q1011" i="1"/>
  <c r="V1011" i="1" l="1"/>
  <c r="Y1011" i="1" s="1"/>
  <c r="U1012" i="1"/>
  <c r="S1012" i="1"/>
  <c r="AA1010" i="1"/>
  <c r="Z1010" i="1"/>
  <c r="P1013" i="1"/>
  <c r="T1012" i="1"/>
  <c r="R1012" i="1"/>
  <c r="Q1012" i="1"/>
  <c r="V1012" i="1" l="1"/>
  <c r="Y1012" i="1" s="1"/>
  <c r="U1013" i="1"/>
  <c r="S1013" i="1"/>
  <c r="AA1011" i="1"/>
  <c r="Z1011" i="1"/>
  <c r="P1014" i="1"/>
  <c r="T1013" i="1"/>
  <c r="R1013" i="1"/>
  <c r="Q1013" i="1"/>
  <c r="V1013" i="1" l="1"/>
  <c r="Y1013" i="1" s="1"/>
  <c r="U1014" i="1"/>
  <c r="S1014" i="1"/>
  <c r="AA1012" i="1"/>
  <c r="Z1012" i="1"/>
  <c r="P1015" i="1"/>
  <c r="T1014" i="1"/>
  <c r="Q1014" i="1"/>
  <c r="R1014" i="1"/>
  <c r="V1014" i="1" l="1"/>
  <c r="Y1014" i="1" s="1"/>
  <c r="U1015" i="1"/>
  <c r="S1015" i="1"/>
  <c r="AA1013" i="1"/>
  <c r="Z1013" i="1"/>
  <c r="P1016" i="1"/>
  <c r="T1015" i="1"/>
  <c r="R1015" i="1"/>
  <c r="Q1015" i="1"/>
  <c r="V1015" i="1" l="1"/>
  <c r="Y1015" i="1" s="1"/>
  <c r="AA1015" i="1" s="1"/>
  <c r="U1016" i="1"/>
  <c r="S1016" i="1"/>
  <c r="AA1014" i="1"/>
  <c r="Z1014" i="1"/>
  <c r="P1017" i="1"/>
  <c r="T1016" i="1"/>
  <c r="R1016" i="1"/>
  <c r="Q1016" i="1"/>
  <c r="V1016" i="1" l="1"/>
  <c r="Y1016" i="1" s="1"/>
  <c r="U1017" i="1"/>
  <c r="S1017" i="1"/>
  <c r="Z1015" i="1"/>
  <c r="P1018" i="1"/>
  <c r="T1017" i="1"/>
  <c r="V1017" i="1" s="1"/>
  <c r="R1017" i="1"/>
  <c r="Q1017" i="1"/>
  <c r="U1018" i="1" l="1"/>
  <c r="S1018" i="1"/>
  <c r="AA1016" i="1"/>
  <c r="Z1016" i="1"/>
  <c r="Y1017" i="1"/>
  <c r="P1019" i="1"/>
  <c r="T1018" i="1"/>
  <c r="R1018" i="1"/>
  <c r="Q1018" i="1"/>
  <c r="V1018" i="1" l="1"/>
  <c r="Y1018" i="1" s="1"/>
  <c r="AA1018" i="1" s="1"/>
  <c r="U1019" i="1"/>
  <c r="S1019" i="1"/>
  <c r="AA1017" i="1"/>
  <c r="Z1017" i="1"/>
  <c r="P1020" i="1"/>
  <c r="T1019" i="1"/>
  <c r="R1019" i="1"/>
  <c r="Q1019" i="1"/>
  <c r="U1020" i="1" l="1"/>
  <c r="S1020" i="1"/>
  <c r="V1019" i="1"/>
  <c r="Y1019" i="1" s="1"/>
  <c r="Z1018" i="1"/>
  <c r="P1021" i="1"/>
  <c r="T1020" i="1"/>
  <c r="V1020" i="1" s="1"/>
  <c r="R1020" i="1"/>
  <c r="Q1020" i="1"/>
  <c r="U1021" i="1" l="1"/>
  <c r="S1021" i="1"/>
  <c r="AA1019" i="1"/>
  <c r="Z1019" i="1"/>
  <c r="Y1020" i="1"/>
  <c r="P1022" i="1"/>
  <c r="T1021" i="1"/>
  <c r="V1021" i="1" s="1"/>
  <c r="R1021" i="1"/>
  <c r="Q1021" i="1"/>
  <c r="U1022" i="1" l="1"/>
  <c r="S1022" i="1"/>
  <c r="AA1020" i="1"/>
  <c r="Z1020" i="1"/>
  <c r="Y1021" i="1"/>
  <c r="P1023" i="1"/>
  <c r="T1022" i="1"/>
  <c r="V1022" i="1" s="1"/>
  <c r="R1022" i="1"/>
  <c r="Q1022" i="1"/>
  <c r="U1023" i="1" l="1"/>
  <c r="S1023" i="1"/>
  <c r="Z1021" i="1"/>
  <c r="Y1022" i="1"/>
  <c r="P1024" i="1"/>
  <c r="T1023" i="1"/>
  <c r="R1023" i="1"/>
  <c r="Q1023" i="1"/>
  <c r="U1024" i="1" l="1"/>
  <c r="S1024" i="1"/>
  <c r="V1023" i="1"/>
  <c r="Y1023" i="1" s="1"/>
  <c r="Z1022" i="1"/>
  <c r="P1025" i="1"/>
  <c r="T1024" i="1"/>
  <c r="R1024" i="1"/>
  <c r="Q1024" i="1"/>
  <c r="V1024" i="1" l="1"/>
  <c r="Y1024" i="1" s="1"/>
  <c r="U1025" i="1"/>
  <c r="S1025" i="1"/>
  <c r="Z1023" i="1"/>
  <c r="P1026" i="1"/>
  <c r="T1025" i="1"/>
  <c r="R1025" i="1"/>
  <c r="Q1025" i="1"/>
  <c r="V1025" i="1" l="1"/>
  <c r="Y1025" i="1" s="1"/>
  <c r="U1026" i="1"/>
  <c r="S1026" i="1"/>
  <c r="Z1024" i="1"/>
  <c r="P1027" i="1"/>
  <c r="T1026" i="1"/>
  <c r="R1026" i="1"/>
  <c r="Q1026" i="1"/>
  <c r="V1026" i="1" l="1"/>
  <c r="Y1026" i="1" s="1"/>
  <c r="U1027" i="1"/>
  <c r="S1027" i="1"/>
  <c r="Z1025" i="1"/>
  <c r="P1028" i="1"/>
  <c r="T1027" i="1"/>
  <c r="R1027" i="1"/>
  <c r="Q1027" i="1"/>
  <c r="V1027" i="1" l="1"/>
  <c r="Y1027" i="1" s="1"/>
  <c r="U1028" i="1"/>
  <c r="S1028" i="1"/>
  <c r="Z1026" i="1"/>
  <c r="P1029" i="1"/>
  <c r="T1028" i="1"/>
  <c r="R1028" i="1"/>
  <c r="Q1028" i="1"/>
  <c r="U1029" i="1" l="1"/>
  <c r="S1029" i="1"/>
  <c r="V1028" i="1"/>
  <c r="Y1028" i="1" s="1"/>
  <c r="Z1027" i="1"/>
  <c r="P1030" i="1"/>
  <c r="T1029" i="1"/>
  <c r="R1029" i="1"/>
  <c r="Q1029" i="1"/>
  <c r="V1029" i="1" l="1"/>
  <c r="Y1029" i="1" s="1"/>
  <c r="U1030" i="1"/>
  <c r="S1030" i="1"/>
  <c r="Z1028" i="1"/>
  <c r="P1031" i="1"/>
  <c r="T1030" i="1"/>
  <c r="Q1030" i="1"/>
  <c r="R1030" i="1"/>
  <c r="V1030" i="1" l="1"/>
  <c r="Y1030" i="1" s="1"/>
  <c r="U1031" i="1"/>
  <c r="S1031" i="1"/>
  <c r="Z1029" i="1"/>
  <c r="P1032" i="1"/>
  <c r="T1031" i="1"/>
  <c r="R1031" i="1"/>
  <c r="Q1031" i="1"/>
  <c r="V1031" i="1" l="1"/>
  <c r="Y1031" i="1" s="1"/>
  <c r="U1032" i="1"/>
  <c r="S1032" i="1"/>
  <c r="Z1030" i="1"/>
  <c r="P1033" i="1"/>
  <c r="T1032" i="1"/>
  <c r="R1032" i="1"/>
  <c r="Q1032" i="1"/>
  <c r="V1032" i="1" l="1"/>
  <c r="Y1032" i="1" s="1"/>
  <c r="U1033" i="1"/>
  <c r="S1033" i="1"/>
  <c r="Z1031" i="1"/>
  <c r="P1034" i="1"/>
  <c r="T1033" i="1"/>
  <c r="R1033" i="1"/>
  <c r="Q1033" i="1"/>
  <c r="V1033" i="1" l="1"/>
  <c r="Y1033" i="1" s="1"/>
  <c r="U1034" i="1"/>
  <c r="S1034" i="1"/>
  <c r="Z1032" i="1"/>
  <c r="P1035" i="1"/>
  <c r="T1034" i="1"/>
  <c r="R1034" i="1"/>
  <c r="Q1034" i="1"/>
  <c r="V1034" i="1" l="1"/>
  <c r="Y1034" i="1" s="1"/>
  <c r="U1035" i="1"/>
  <c r="S1035" i="1"/>
  <c r="AA1033" i="1"/>
  <c r="Z1033" i="1"/>
  <c r="P1036" i="1"/>
  <c r="T1035" i="1"/>
  <c r="R1035" i="1"/>
  <c r="Q1035" i="1"/>
  <c r="V1035" i="1" l="1"/>
  <c r="Y1035" i="1" s="1"/>
  <c r="U1036" i="1"/>
  <c r="S1036" i="1"/>
  <c r="Z1034" i="1"/>
  <c r="P1037" i="1"/>
  <c r="T1036" i="1"/>
  <c r="R1036" i="1"/>
  <c r="Q1036" i="1"/>
  <c r="V1036" i="1" l="1"/>
  <c r="Y1036" i="1" s="1"/>
  <c r="U1037" i="1"/>
  <c r="S1037" i="1"/>
  <c r="Z1035" i="1"/>
  <c r="P1038" i="1"/>
  <c r="T1037" i="1"/>
  <c r="R1037" i="1"/>
  <c r="Q1037" i="1"/>
  <c r="V1037" i="1" l="1"/>
  <c r="Y1037" i="1" s="1"/>
  <c r="U1038" i="1"/>
  <c r="S1038" i="1"/>
  <c r="Z1036" i="1"/>
  <c r="P1039" i="1"/>
  <c r="T1038" i="1"/>
  <c r="R1038" i="1"/>
  <c r="Q1038" i="1"/>
  <c r="V1038" i="1" l="1"/>
  <c r="Y1038" i="1" s="1"/>
  <c r="U1039" i="1"/>
  <c r="S1039" i="1"/>
  <c r="AA1037" i="1"/>
  <c r="Z1037" i="1"/>
  <c r="P1040" i="1"/>
  <c r="T1039" i="1"/>
  <c r="R1039" i="1"/>
  <c r="Q1039" i="1"/>
  <c r="V1039" i="1" l="1"/>
  <c r="Y1039" i="1" s="1"/>
  <c r="U1040" i="1"/>
  <c r="S1040" i="1"/>
  <c r="AA1038" i="1"/>
  <c r="Z1038" i="1"/>
  <c r="P1041" i="1"/>
  <c r="T1040" i="1"/>
  <c r="R1040" i="1"/>
  <c r="Q1040" i="1"/>
  <c r="U1041" i="1" l="1"/>
  <c r="S1041" i="1"/>
  <c r="V1040" i="1"/>
  <c r="Y1040" i="1" s="1"/>
  <c r="AA1039" i="1"/>
  <c r="Z1039" i="1"/>
  <c r="P1042" i="1"/>
  <c r="T1041" i="1"/>
  <c r="R1041" i="1"/>
  <c r="Q1041" i="1"/>
  <c r="V1041" i="1" l="1"/>
  <c r="Y1041" i="1" s="1"/>
  <c r="U1042" i="1"/>
  <c r="S1042" i="1"/>
  <c r="AA1040" i="1"/>
  <c r="Z1040" i="1"/>
  <c r="P1043" i="1"/>
  <c r="T1042" i="1"/>
  <c r="R1042" i="1"/>
  <c r="Q1042" i="1"/>
  <c r="V1042" i="1" l="1"/>
  <c r="Y1042" i="1" s="1"/>
  <c r="U1043" i="1"/>
  <c r="S1043" i="1"/>
  <c r="AA1041" i="1"/>
  <c r="Z1041" i="1"/>
  <c r="P1044" i="1"/>
  <c r="T1043" i="1"/>
  <c r="R1043" i="1"/>
  <c r="Q1043" i="1"/>
  <c r="U1044" i="1" l="1"/>
  <c r="S1044" i="1"/>
  <c r="V1043" i="1"/>
  <c r="Y1043" i="1" s="1"/>
  <c r="AA1042" i="1"/>
  <c r="Z1042" i="1"/>
  <c r="P1045" i="1"/>
  <c r="T1044" i="1"/>
  <c r="V1044" i="1" s="1"/>
  <c r="R1044" i="1"/>
  <c r="Q1044" i="1"/>
  <c r="U1045" i="1" l="1"/>
  <c r="S1045" i="1"/>
  <c r="AA1043" i="1"/>
  <c r="Z1043" i="1"/>
  <c r="P1046" i="1"/>
  <c r="T1045" i="1"/>
  <c r="V1045" i="1" s="1"/>
  <c r="R1045" i="1"/>
  <c r="Q1045" i="1"/>
  <c r="Y1044" i="1"/>
  <c r="U1046" i="1" l="1"/>
  <c r="S1046" i="1"/>
  <c r="AA1044" i="1"/>
  <c r="Z1044" i="1"/>
  <c r="Y1045" i="1"/>
  <c r="P1047" i="1"/>
  <c r="T1046" i="1"/>
  <c r="V1046" i="1" s="1"/>
  <c r="Q1046" i="1"/>
  <c r="R1046" i="1"/>
  <c r="U1047" i="1" l="1"/>
  <c r="S1047" i="1"/>
  <c r="AA1045" i="1"/>
  <c r="Z1045" i="1"/>
  <c r="Y1046" i="1"/>
  <c r="P1048" i="1"/>
  <c r="T1047" i="1"/>
  <c r="R1047" i="1"/>
  <c r="Q1047" i="1"/>
  <c r="V1047" i="1" l="1"/>
  <c r="Y1047" i="1" s="1"/>
  <c r="U1048" i="1"/>
  <c r="S1048" i="1"/>
  <c r="AA1046" i="1"/>
  <c r="Z1046" i="1"/>
  <c r="P1049" i="1"/>
  <c r="T1048" i="1"/>
  <c r="V1048" i="1" s="1"/>
  <c r="R1048" i="1"/>
  <c r="Q1048" i="1"/>
  <c r="U1049" i="1" l="1"/>
  <c r="S1049" i="1"/>
  <c r="AA1047" i="1"/>
  <c r="Z1047" i="1"/>
  <c r="Y1048" i="1"/>
  <c r="P1050" i="1"/>
  <c r="T1049" i="1"/>
  <c r="V1049" i="1" s="1"/>
  <c r="R1049" i="1"/>
  <c r="Q1049" i="1"/>
  <c r="U1050" i="1" l="1"/>
  <c r="S1050" i="1"/>
  <c r="AA1048" i="1"/>
  <c r="Z1048" i="1"/>
  <c r="Y1049" i="1"/>
  <c r="P1051" i="1"/>
  <c r="T1050" i="1"/>
  <c r="R1050" i="1"/>
  <c r="Q1050" i="1"/>
  <c r="V1050" i="1" l="1"/>
  <c r="Y1050" i="1" s="1"/>
  <c r="U1051" i="1"/>
  <c r="S1051" i="1"/>
  <c r="Z1049" i="1"/>
  <c r="P1052" i="1"/>
  <c r="T1051" i="1"/>
  <c r="R1051" i="1"/>
  <c r="Q1051" i="1"/>
  <c r="V1051" i="1" l="1"/>
  <c r="Y1051" i="1" s="1"/>
  <c r="U1052" i="1"/>
  <c r="S1052" i="1"/>
  <c r="Z1050" i="1"/>
  <c r="P1053" i="1"/>
  <c r="T1052" i="1"/>
  <c r="R1052" i="1"/>
  <c r="Q1052" i="1"/>
  <c r="V1052" i="1" l="1"/>
  <c r="Y1052" i="1" s="1"/>
  <c r="U1053" i="1"/>
  <c r="S1053" i="1"/>
  <c r="Z1051" i="1"/>
  <c r="P1054" i="1"/>
  <c r="T1053" i="1"/>
  <c r="R1053" i="1"/>
  <c r="Q1053" i="1"/>
  <c r="V1053" i="1" l="1"/>
  <c r="Y1053" i="1" s="1"/>
  <c r="U1054" i="1"/>
  <c r="S1054" i="1"/>
  <c r="Z1052" i="1"/>
  <c r="P1055" i="1"/>
  <c r="T1054" i="1"/>
  <c r="R1054" i="1"/>
  <c r="Q1054" i="1"/>
  <c r="U1055" i="1" l="1"/>
  <c r="S1055" i="1"/>
  <c r="V1054" i="1"/>
  <c r="Y1054" i="1" s="1"/>
  <c r="Z1053" i="1"/>
  <c r="P1056" i="1"/>
  <c r="T1055" i="1"/>
  <c r="R1055" i="1"/>
  <c r="Q1055" i="1"/>
  <c r="V1055" i="1" l="1"/>
  <c r="Y1055" i="1" s="1"/>
  <c r="U1056" i="1"/>
  <c r="S1056" i="1"/>
  <c r="Z1054" i="1"/>
  <c r="P1057" i="1"/>
  <c r="T1056" i="1"/>
  <c r="R1056" i="1"/>
  <c r="Q1056" i="1"/>
  <c r="V1056" i="1" l="1"/>
  <c r="Y1056" i="1" s="1"/>
  <c r="U1057" i="1"/>
  <c r="S1057" i="1"/>
  <c r="Z1055" i="1"/>
  <c r="P1058" i="1"/>
  <c r="T1057" i="1"/>
  <c r="R1057" i="1"/>
  <c r="Q1057" i="1"/>
  <c r="U1058" i="1" l="1"/>
  <c r="S1058" i="1"/>
  <c r="V1057" i="1"/>
  <c r="Y1057" i="1" s="1"/>
  <c r="Z1056" i="1"/>
  <c r="P1059" i="1"/>
  <c r="T1058" i="1"/>
  <c r="R1058" i="1"/>
  <c r="Q1058" i="1"/>
  <c r="U1059" i="1" l="1"/>
  <c r="S1059" i="1"/>
  <c r="V1058" i="1"/>
  <c r="Y1058" i="1" s="1"/>
  <c r="AA1057" i="1"/>
  <c r="Z1057" i="1"/>
  <c r="P1060" i="1"/>
  <c r="T1059" i="1"/>
  <c r="R1059" i="1"/>
  <c r="Q1059" i="1"/>
  <c r="V1059" i="1" l="1"/>
  <c r="Y1059" i="1" s="1"/>
  <c r="U1060" i="1"/>
  <c r="S1060" i="1"/>
  <c r="Z1058" i="1"/>
  <c r="P1061" i="1"/>
  <c r="T1060" i="1"/>
  <c r="R1060" i="1"/>
  <c r="Q1060" i="1"/>
  <c r="U1061" i="1" l="1"/>
  <c r="S1061" i="1"/>
  <c r="V1060" i="1"/>
  <c r="Y1060" i="1" s="1"/>
  <c r="Z1059" i="1"/>
  <c r="P1062" i="1"/>
  <c r="T1061" i="1"/>
  <c r="R1061" i="1"/>
  <c r="Q1061" i="1"/>
  <c r="V1061" i="1" l="1"/>
  <c r="Y1061" i="1" s="1"/>
  <c r="U1062" i="1"/>
  <c r="S1062" i="1"/>
  <c r="Z1060" i="1"/>
  <c r="P1063" i="1"/>
  <c r="T1062" i="1"/>
  <c r="Q1062" i="1"/>
  <c r="R1062" i="1"/>
  <c r="V1062" i="1" l="1"/>
  <c r="Y1062" i="1" s="1"/>
  <c r="U1063" i="1"/>
  <c r="S1063" i="1"/>
  <c r="AA1061" i="1"/>
  <c r="Z1061" i="1"/>
  <c r="P1064" i="1"/>
  <c r="T1063" i="1"/>
  <c r="R1063" i="1"/>
  <c r="Q1063" i="1"/>
  <c r="V1063" i="1" l="1"/>
  <c r="Y1063" i="1" s="1"/>
  <c r="U1064" i="1"/>
  <c r="S1064" i="1"/>
  <c r="AA1062" i="1"/>
  <c r="Z1062" i="1"/>
  <c r="P1065" i="1"/>
  <c r="T1064" i="1"/>
  <c r="R1064" i="1"/>
  <c r="Q1064" i="1"/>
  <c r="U1065" i="1" l="1"/>
  <c r="S1065" i="1"/>
  <c r="V1064" i="1"/>
  <c r="Y1064" i="1" s="1"/>
  <c r="AA1063" i="1"/>
  <c r="Z1063" i="1"/>
  <c r="P1066" i="1"/>
  <c r="T1065" i="1"/>
  <c r="R1065" i="1"/>
  <c r="Q1065" i="1"/>
  <c r="U1066" i="1" l="1"/>
  <c r="S1066" i="1"/>
  <c r="V1065" i="1"/>
  <c r="Y1065" i="1" s="1"/>
  <c r="AA1064" i="1"/>
  <c r="Z1064" i="1"/>
  <c r="P1067" i="1"/>
  <c r="T1066" i="1"/>
  <c r="R1066" i="1"/>
  <c r="Q1066" i="1"/>
  <c r="V1066" i="1" l="1"/>
  <c r="Y1066" i="1" s="1"/>
  <c r="U1067" i="1"/>
  <c r="S1067" i="1"/>
  <c r="AA1065" i="1"/>
  <c r="Z1065" i="1"/>
  <c r="P1068" i="1"/>
  <c r="T1067" i="1"/>
  <c r="R1067" i="1"/>
  <c r="Q1067" i="1"/>
  <c r="U1068" i="1" l="1"/>
  <c r="S1068" i="1"/>
  <c r="V1067" i="1"/>
  <c r="Y1067" i="1" s="1"/>
  <c r="AA1066" i="1"/>
  <c r="Z1066" i="1"/>
  <c r="P1069" i="1"/>
  <c r="T1068" i="1"/>
  <c r="R1068" i="1"/>
  <c r="Q1068" i="1"/>
  <c r="V1068" i="1" l="1"/>
  <c r="Y1068" i="1" s="1"/>
  <c r="U1069" i="1"/>
  <c r="S1069" i="1"/>
  <c r="AA1067" i="1"/>
  <c r="Z1067" i="1"/>
  <c r="P1070" i="1"/>
  <c r="T1069" i="1"/>
  <c r="R1069" i="1"/>
  <c r="Q1069" i="1"/>
  <c r="V1069" i="1" l="1"/>
  <c r="Y1069" i="1" s="1"/>
  <c r="U1070" i="1"/>
  <c r="S1070" i="1"/>
  <c r="AA1068" i="1"/>
  <c r="Z1068" i="1"/>
  <c r="P1071" i="1"/>
  <c r="T1070" i="1"/>
  <c r="R1070" i="1"/>
  <c r="Q1070" i="1"/>
  <c r="V1070" i="1" l="1"/>
  <c r="Y1070" i="1" s="1"/>
  <c r="U1071" i="1"/>
  <c r="S1071" i="1"/>
  <c r="AA1069" i="1"/>
  <c r="Z1069" i="1"/>
  <c r="P1072" i="1"/>
  <c r="T1071" i="1"/>
  <c r="R1071" i="1"/>
  <c r="Q1071" i="1"/>
  <c r="U1072" i="1" l="1"/>
  <c r="S1072" i="1"/>
  <c r="V1071" i="1"/>
  <c r="Y1071" i="1" s="1"/>
  <c r="AA1070" i="1"/>
  <c r="Z1070" i="1"/>
  <c r="P1073" i="1"/>
  <c r="T1072" i="1"/>
  <c r="R1072" i="1"/>
  <c r="Q1072" i="1"/>
  <c r="V1072" i="1" l="1"/>
  <c r="Y1072" i="1" s="1"/>
  <c r="U1073" i="1"/>
  <c r="S1073" i="1"/>
  <c r="AA1071" i="1"/>
  <c r="Z1071" i="1"/>
  <c r="P1074" i="1"/>
  <c r="T1073" i="1"/>
  <c r="R1073" i="1"/>
  <c r="Q1073" i="1"/>
  <c r="V1073" i="1" l="1"/>
  <c r="Y1073" i="1" s="1"/>
  <c r="U1074" i="1"/>
  <c r="S1074" i="1"/>
  <c r="Z1072" i="1"/>
  <c r="P1075" i="1"/>
  <c r="T1074" i="1"/>
  <c r="R1074" i="1"/>
  <c r="Q1074" i="1"/>
  <c r="V1074" i="1" l="1"/>
  <c r="Y1074" i="1" s="1"/>
  <c r="U1075" i="1"/>
  <c r="S1075" i="1"/>
  <c r="Z1073" i="1"/>
  <c r="P1076" i="1"/>
  <c r="T1075" i="1"/>
  <c r="R1075" i="1"/>
  <c r="Q1075" i="1"/>
  <c r="V1075" i="1" l="1"/>
  <c r="Y1075" i="1" s="1"/>
  <c r="U1076" i="1"/>
  <c r="S1076" i="1"/>
  <c r="Z1074" i="1"/>
  <c r="P1077" i="1"/>
  <c r="T1076" i="1"/>
  <c r="R1076" i="1"/>
  <c r="Q1076" i="1"/>
  <c r="U1077" i="1" l="1"/>
  <c r="S1077" i="1"/>
  <c r="V1076" i="1"/>
  <c r="Y1076" i="1" s="1"/>
  <c r="Z1075" i="1"/>
  <c r="P1078" i="1"/>
  <c r="T1077" i="1"/>
  <c r="R1077" i="1"/>
  <c r="Q1077" i="1"/>
  <c r="U1078" i="1" l="1"/>
  <c r="S1078" i="1"/>
  <c r="V1077" i="1"/>
  <c r="Y1077" i="1" s="1"/>
  <c r="Z1076" i="1"/>
  <c r="P1079" i="1"/>
  <c r="T1078" i="1"/>
  <c r="Q1078" i="1"/>
  <c r="R1078" i="1"/>
  <c r="V1078" i="1" l="1"/>
  <c r="Y1078" i="1" s="1"/>
  <c r="U1079" i="1"/>
  <c r="S1079" i="1"/>
  <c r="Z1077" i="1"/>
  <c r="P1080" i="1"/>
  <c r="T1079" i="1"/>
  <c r="R1079" i="1"/>
  <c r="Q1079" i="1"/>
  <c r="V1079" i="1" l="1"/>
  <c r="Y1079" i="1" s="1"/>
  <c r="U1080" i="1"/>
  <c r="S1080" i="1"/>
  <c r="Z1078" i="1"/>
  <c r="P1081" i="1"/>
  <c r="T1080" i="1"/>
  <c r="R1080" i="1"/>
  <c r="Q1080" i="1"/>
  <c r="U1081" i="1" l="1"/>
  <c r="S1081" i="1"/>
  <c r="V1080" i="1"/>
  <c r="Y1080" i="1" s="1"/>
  <c r="Z1079" i="1"/>
  <c r="P1082" i="1"/>
  <c r="T1081" i="1"/>
  <c r="R1081" i="1"/>
  <c r="Q1081" i="1"/>
  <c r="U1082" i="1" l="1"/>
  <c r="S1082" i="1"/>
  <c r="V1081" i="1"/>
  <c r="Y1081" i="1" s="1"/>
  <c r="Z1080" i="1"/>
  <c r="P1083" i="1"/>
  <c r="T1082" i="1"/>
  <c r="R1082" i="1"/>
  <c r="Q1082" i="1"/>
  <c r="V1082" i="1" l="1"/>
  <c r="Y1082" i="1" s="1"/>
  <c r="U1083" i="1"/>
  <c r="S1083" i="1"/>
  <c r="AA1081" i="1"/>
  <c r="Z1081" i="1"/>
  <c r="P1084" i="1"/>
  <c r="T1083" i="1"/>
  <c r="R1083" i="1"/>
  <c r="Q1083" i="1"/>
  <c r="V1083" i="1" l="1"/>
  <c r="Y1083" i="1" s="1"/>
  <c r="U1084" i="1"/>
  <c r="S1084" i="1"/>
  <c r="AA1082" i="1"/>
  <c r="Z1082" i="1"/>
  <c r="P1085" i="1"/>
  <c r="T1084" i="1"/>
  <c r="V1084" i="1" s="1"/>
  <c r="R1084" i="1"/>
  <c r="Q1084" i="1"/>
  <c r="U1085" i="1" l="1"/>
  <c r="S1085" i="1"/>
  <c r="AA1083" i="1"/>
  <c r="Z1083" i="1"/>
  <c r="Y1084" i="1"/>
  <c r="P1086" i="1"/>
  <c r="T1085" i="1"/>
  <c r="R1085" i="1"/>
  <c r="Q1085" i="1"/>
  <c r="V1085" i="1" l="1"/>
  <c r="Y1085" i="1" s="1"/>
  <c r="U1086" i="1"/>
  <c r="S1086" i="1"/>
  <c r="AA1084" i="1"/>
  <c r="Z1084" i="1"/>
  <c r="P1087" i="1"/>
  <c r="T1086" i="1"/>
  <c r="R1086" i="1"/>
  <c r="Q1086" i="1"/>
  <c r="U1087" i="1" l="1"/>
  <c r="S1087" i="1"/>
  <c r="V1086" i="1"/>
  <c r="Y1086" i="1" s="1"/>
  <c r="AA1085" i="1"/>
  <c r="Z1085" i="1"/>
  <c r="P1088" i="1"/>
  <c r="T1087" i="1"/>
  <c r="V1087" i="1" s="1"/>
  <c r="R1087" i="1"/>
  <c r="Q1087" i="1"/>
  <c r="U1088" i="1" l="1"/>
  <c r="S1088" i="1"/>
  <c r="AA1086" i="1"/>
  <c r="Z1086" i="1"/>
  <c r="P1089" i="1"/>
  <c r="T1088" i="1"/>
  <c r="R1088" i="1"/>
  <c r="Q1088" i="1"/>
  <c r="Y1087" i="1"/>
  <c r="U1089" i="1" l="1"/>
  <c r="S1089" i="1"/>
  <c r="V1088" i="1"/>
  <c r="Y1088" i="1" s="1"/>
  <c r="AA1087" i="1"/>
  <c r="Z1087" i="1"/>
  <c r="P1090" i="1"/>
  <c r="T1089" i="1"/>
  <c r="R1089" i="1"/>
  <c r="Q1089" i="1"/>
  <c r="V1089" i="1" l="1"/>
  <c r="Y1089" i="1" s="1"/>
  <c r="U1090" i="1"/>
  <c r="S1090" i="1"/>
  <c r="AA1088" i="1"/>
  <c r="Z1088" i="1"/>
  <c r="P1091" i="1"/>
  <c r="T1090" i="1"/>
  <c r="R1090" i="1"/>
  <c r="Q1090" i="1"/>
  <c r="V1090" i="1" l="1"/>
  <c r="Y1090" i="1" s="1"/>
  <c r="U1091" i="1"/>
  <c r="S1091" i="1"/>
  <c r="AA1089" i="1"/>
  <c r="Z1089" i="1"/>
  <c r="P1092" i="1"/>
  <c r="T1091" i="1"/>
  <c r="R1091" i="1"/>
  <c r="Q1091" i="1"/>
  <c r="V1091" i="1" l="1"/>
  <c r="Y1091" i="1" s="1"/>
  <c r="AA1091" i="1" s="1"/>
  <c r="U1092" i="1"/>
  <c r="S1092" i="1"/>
  <c r="AA1090" i="1"/>
  <c r="Z1090" i="1"/>
  <c r="P1093" i="1"/>
  <c r="T1092" i="1"/>
  <c r="R1092" i="1"/>
  <c r="Q1092" i="1"/>
  <c r="V1092" i="1" l="1"/>
  <c r="Y1092" i="1" s="1"/>
  <c r="U1093" i="1"/>
  <c r="S1093" i="1"/>
  <c r="Z1091" i="1"/>
  <c r="P1094" i="1"/>
  <c r="T1093" i="1"/>
  <c r="R1093" i="1"/>
  <c r="Q1093" i="1"/>
  <c r="V1093" i="1" l="1"/>
  <c r="Y1093" i="1" s="1"/>
  <c r="U1094" i="1"/>
  <c r="S1094" i="1"/>
  <c r="AA1092" i="1"/>
  <c r="Z1092" i="1"/>
  <c r="P1095" i="1"/>
  <c r="T1094" i="1"/>
  <c r="Q1094" i="1"/>
  <c r="R1094" i="1"/>
  <c r="V1094" i="1" l="1"/>
  <c r="Y1094" i="1" s="1"/>
  <c r="U1095" i="1"/>
  <c r="S1095" i="1"/>
  <c r="Z1093" i="1"/>
  <c r="P1096" i="1"/>
  <c r="T1095" i="1"/>
  <c r="R1095" i="1"/>
  <c r="Q1095" i="1"/>
  <c r="U1096" i="1" l="1"/>
  <c r="S1096" i="1"/>
  <c r="V1095" i="1"/>
  <c r="Y1095" i="1" s="1"/>
  <c r="Z1094" i="1"/>
  <c r="P1097" i="1"/>
  <c r="T1096" i="1"/>
  <c r="R1096" i="1"/>
  <c r="Q1096" i="1"/>
  <c r="V1096" i="1" l="1"/>
  <c r="Y1096" i="1" s="1"/>
  <c r="U1097" i="1"/>
  <c r="S1097" i="1"/>
  <c r="Z1095" i="1"/>
  <c r="P1098" i="1"/>
  <c r="T1097" i="1"/>
  <c r="R1097" i="1"/>
  <c r="Q1097" i="1"/>
  <c r="V1097" i="1" l="1"/>
  <c r="Y1097" i="1" s="1"/>
  <c r="U1098" i="1"/>
  <c r="S1098" i="1"/>
  <c r="Z1096" i="1"/>
  <c r="P1099" i="1"/>
  <c r="T1098" i="1"/>
  <c r="R1098" i="1"/>
  <c r="Q1098" i="1"/>
  <c r="V1098" i="1" l="1"/>
  <c r="Y1098" i="1" s="1"/>
  <c r="U1099" i="1"/>
  <c r="S1099" i="1"/>
  <c r="Z1097" i="1"/>
  <c r="P1100" i="1"/>
  <c r="T1099" i="1"/>
  <c r="R1099" i="1"/>
  <c r="Q1099" i="1"/>
  <c r="V1099" i="1" l="1"/>
  <c r="Y1099" i="1" s="1"/>
  <c r="U1100" i="1"/>
  <c r="S1100" i="1"/>
  <c r="Z1098" i="1"/>
  <c r="P1101" i="1"/>
  <c r="T1100" i="1"/>
  <c r="R1100" i="1"/>
  <c r="Q1100" i="1"/>
  <c r="V1100" i="1" l="1"/>
  <c r="Y1100" i="1" s="1"/>
  <c r="U1101" i="1"/>
  <c r="S1101" i="1"/>
  <c r="Z1099" i="1"/>
  <c r="P1102" i="1"/>
  <c r="T1101" i="1"/>
  <c r="R1101" i="1"/>
  <c r="Q1101" i="1"/>
  <c r="U1102" i="1" l="1"/>
  <c r="S1102" i="1"/>
  <c r="V1101" i="1"/>
  <c r="Y1101" i="1" s="1"/>
  <c r="Z1100" i="1"/>
  <c r="P1103" i="1"/>
  <c r="T1102" i="1"/>
  <c r="R1102" i="1"/>
  <c r="Q1102" i="1"/>
  <c r="U1103" i="1" l="1"/>
  <c r="S1103" i="1"/>
  <c r="V1102" i="1"/>
  <c r="Y1102" i="1" s="1"/>
  <c r="Z1101" i="1"/>
  <c r="P1104" i="1"/>
  <c r="T1103" i="1"/>
  <c r="R1103" i="1"/>
  <c r="Q1103" i="1"/>
  <c r="V1103" i="1" l="1"/>
  <c r="Y1103" i="1" s="1"/>
  <c r="U1104" i="1"/>
  <c r="S1104" i="1"/>
  <c r="Z1102" i="1"/>
  <c r="P1105" i="1"/>
  <c r="T1104" i="1"/>
  <c r="R1104" i="1"/>
  <c r="Q1104" i="1"/>
  <c r="U1105" i="1" l="1"/>
  <c r="S1105" i="1"/>
  <c r="V1104" i="1"/>
  <c r="Y1104" i="1" s="1"/>
  <c r="Z1103" i="1"/>
  <c r="P1106" i="1"/>
  <c r="T1105" i="1"/>
  <c r="R1105" i="1"/>
  <c r="Q1105" i="1"/>
  <c r="V1105" i="1" l="1"/>
  <c r="Y1105" i="1" s="1"/>
  <c r="U1106" i="1"/>
  <c r="S1106" i="1"/>
  <c r="Z1104" i="1"/>
  <c r="P1107" i="1"/>
  <c r="T1106" i="1"/>
  <c r="R1106" i="1"/>
  <c r="Q1106" i="1"/>
  <c r="U1107" i="1" l="1"/>
  <c r="S1107" i="1"/>
  <c r="V1106" i="1"/>
  <c r="Y1106" i="1" s="1"/>
  <c r="AA1106" i="1" s="1"/>
  <c r="AA1105" i="1"/>
  <c r="Z1105" i="1"/>
  <c r="P1108" i="1"/>
  <c r="T1107" i="1"/>
  <c r="R1107" i="1"/>
  <c r="Q1107" i="1"/>
  <c r="V1107" i="1" l="1"/>
  <c r="Y1107" i="1" s="1"/>
  <c r="U1108" i="1"/>
  <c r="S1108" i="1"/>
  <c r="Z1106" i="1"/>
  <c r="P1109" i="1"/>
  <c r="T1108" i="1"/>
  <c r="V1108" i="1" s="1"/>
  <c r="R1108" i="1"/>
  <c r="Q1108" i="1"/>
  <c r="U1109" i="1" l="1"/>
  <c r="S1109" i="1"/>
  <c r="AA1107" i="1"/>
  <c r="Z1107" i="1"/>
  <c r="Y1108" i="1"/>
  <c r="P1110" i="1"/>
  <c r="T1109" i="1"/>
  <c r="R1109" i="1"/>
  <c r="Q1109" i="1"/>
  <c r="V1109" i="1" l="1"/>
  <c r="Y1109" i="1" s="1"/>
  <c r="U1110" i="1"/>
  <c r="S1110" i="1"/>
  <c r="AA1108" i="1"/>
  <c r="Z1108" i="1"/>
  <c r="P1111" i="1"/>
  <c r="T1110" i="1"/>
  <c r="Q1110" i="1"/>
  <c r="R1110" i="1"/>
  <c r="V1110" i="1" l="1"/>
  <c r="Y1110" i="1" s="1"/>
  <c r="U1111" i="1"/>
  <c r="S1111" i="1"/>
  <c r="AA1109" i="1"/>
  <c r="Z1109" i="1"/>
  <c r="P1112" i="1"/>
  <c r="T1111" i="1"/>
  <c r="R1111" i="1"/>
  <c r="Q1111" i="1"/>
  <c r="U1112" i="1" l="1"/>
  <c r="S1112" i="1"/>
  <c r="V1111" i="1"/>
  <c r="Y1111" i="1" s="1"/>
  <c r="AA1110" i="1"/>
  <c r="Z1110" i="1"/>
  <c r="P1113" i="1"/>
  <c r="T1112" i="1"/>
  <c r="V1112" i="1" s="1"/>
  <c r="R1112" i="1"/>
  <c r="Q1112" i="1"/>
  <c r="U1113" i="1" l="1"/>
  <c r="S1113" i="1"/>
  <c r="AA1111" i="1"/>
  <c r="Z1111" i="1"/>
  <c r="Y1112" i="1"/>
  <c r="P1114" i="1"/>
  <c r="T1113" i="1"/>
  <c r="V1113" i="1" s="1"/>
  <c r="R1113" i="1"/>
  <c r="Q1113" i="1"/>
  <c r="U1114" i="1" l="1"/>
  <c r="S1114" i="1"/>
  <c r="AA1112" i="1"/>
  <c r="Z1112" i="1"/>
  <c r="Y1113" i="1"/>
  <c r="P1115" i="1"/>
  <c r="T1114" i="1"/>
  <c r="R1114" i="1"/>
  <c r="Q1114" i="1"/>
  <c r="V1114" i="1" l="1"/>
  <c r="Y1114" i="1" s="1"/>
  <c r="U1115" i="1"/>
  <c r="S1115" i="1"/>
  <c r="AA1113" i="1"/>
  <c r="Z1113" i="1"/>
  <c r="P1116" i="1"/>
  <c r="T1115" i="1"/>
  <c r="R1115" i="1"/>
  <c r="Q1115" i="1"/>
  <c r="V1115" i="1" l="1"/>
  <c r="Y1115" i="1" s="1"/>
  <c r="U1116" i="1"/>
  <c r="S1116" i="1"/>
  <c r="AA1114" i="1"/>
  <c r="Z1114" i="1"/>
  <c r="P1117" i="1"/>
  <c r="T1116" i="1"/>
  <c r="R1116" i="1"/>
  <c r="Q1116" i="1"/>
  <c r="V1116" i="1" l="1"/>
  <c r="Y1116" i="1" s="1"/>
  <c r="U1117" i="1"/>
  <c r="S1117" i="1"/>
  <c r="AA1115" i="1"/>
  <c r="Z1115" i="1"/>
  <c r="P1118" i="1"/>
  <c r="T1117" i="1"/>
  <c r="R1117" i="1"/>
  <c r="Q1117" i="1"/>
  <c r="U1118" i="1" l="1"/>
  <c r="S1118" i="1"/>
  <c r="V1117" i="1"/>
  <c r="Y1117" i="1" s="1"/>
  <c r="AA1116" i="1"/>
  <c r="Z1116" i="1"/>
  <c r="P1119" i="1"/>
  <c r="T1118" i="1"/>
  <c r="R1118" i="1"/>
  <c r="Q1118" i="1"/>
  <c r="V1118" i="1" l="1"/>
  <c r="Y1118" i="1" s="1"/>
  <c r="U1119" i="1"/>
  <c r="S1119" i="1"/>
  <c r="AA1117" i="1"/>
  <c r="Z1117" i="1"/>
  <c r="P1120" i="1"/>
  <c r="T1119" i="1"/>
  <c r="R1119" i="1"/>
  <c r="Q1119" i="1"/>
  <c r="V1119" i="1" l="1"/>
  <c r="Y1119" i="1" s="1"/>
  <c r="U1120" i="1"/>
  <c r="S1120" i="1"/>
  <c r="AA1118" i="1"/>
  <c r="Z1118" i="1"/>
  <c r="P1121" i="1"/>
  <c r="T1120" i="1"/>
  <c r="R1120" i="1"/>
  <c r="Q1120" i="1"/>
  <c r="U1121" i="1" l="1"/>
  <c r="S1121" i="1"/>
  <c r="V1120" i="1"/>
  <c r="Y1120" i="1" s="1"/>
  <c r="Z1119" i="1"/>
  <c r="P1122" i="1"/>
  <c r="T1121" i="1"/>
  <c r="R1121" i="1"/>
  <c r="Q1121" i="1"/>
  <c r="U1122" i="1" l="1"/>
  <c r="S1122" i="1"/>
  <c r="V1121" i="1"/>
  <c r="Y1121" i="1" s="1"/>
  <c r="Z1120" i="1"/>
  <c r="P1123" i="1"/>
  <c r="T1122" i="1"/>
  <c r="R1122" i="1"/>
  <c r="Q1122" i="1"/>
  <c r="V1122" i="1" l="1"/>
  <c r="Y1122" i="1" s="1"/>
  <c r="U1123" i="1"/>
  <c r="S1123" i="1"/>
  <c r="Z1121" i="1"/>
  <c r="P1124" i="1"/>
  <c r="T1123" i="1"/>
  <c r="R1123" i="1"/>
  <c r="Q1123" i="1"/>
  <c r="U1124" i="1" l="1"/>
  <c r="S1124" i="1"/>
  <c r="V1123" i="1"/>
  <c r="Y1123" i="1" s="1"/>
  <c r="Z1122" i="1"/>
  <c r="P1125" i="1"/>
  <c r="T1124" i="1"/>
  <c r="R1124" i="1"/>
  <c r="Q1124" i="1"/>
  <c r="V1124" i="1" l="1"/>
  <c r="Y1124" i="1" s="1"/>
  <c r="U1125" i="1"/>
  <c r="S1125" i="1"/>
  <c r="Z1123" i="1"/>
  <c r="P1126" i="1"/>
  <c r="T1125" i="1"/>
  <c r="R1125" i="1"/>
  <c r="Q1125" i="1"/>
  <c r="V1125" i="1" l="1"/>
  <c r="Y1125" i="1" s="1"/>
  <c r="U1126" i="1"/>
  <c r="S1126" i="1"/>
  <c r="Z1124" i="1"/>
  <c r="P1127" i="1"/>
  <c r="T1126" i="1"/>
  <c r="Q1126" i="1"/>
  <c r="R1126" i="1"/>
  <c r="V1126" i="1" l="1"/>
  <c r="Y1126" i="1" s="1"/>
  <c r="U1127" i="1"/>
  <c r="S1127" i="1"/>
  <c r="Z1125" i="1"/>
  <c r="P1128" i="1"/>
  <c r="T1127" i="1"/>
  <c r="R1127" i="1"/>
  <c r="Q1127" i="1"/>
  <c r="U1128" i="1" l="1"/>
  <c r="S1128" i="1"/>
  <c r="V1127" i="1"/>
  <c r="Y1127" i="1" s="1"/>
  <c r="Z1126" i="1"/>
  <c r="P1129" i="1"/>
  <c r="T1128" i="1"/>
  <c r="R1128" i="1"/>
  <c r="Q1128" i="1"/>
  <c r="V1128" i="1" l="1"/>
  <c r="Y1128" i="1" s="1"/>
  <c r="U1129" i="1"/>
  <c r="S1129" i="1"/>
  <c r="Z1127" i="1"/>
  <c r="P1130" i="1"/>
  <c r="T1129" i="1"/>
  <c r="R1129" i="1"/>
  <c r="Q1129" i="1"/>
  <c r="V1129" i="1" l="1"/>
  <c r="Y1129" i="1" s="1"/>
  <c r="U1130" i="1"/>
  <c r="S1130" i="1"/>
  <c r="Z1128" i="1"/>
  <c r="P1131" i="1"/>
  <c r="T1130" i="1"/>
  <c r="R1130" i="1"/>
  <c r="Q1130" i="1"/>
  <c r="U1131" i="1" l="1"/>
  <c r="S1131" i="1"/>
  <c r="V1130" i="1"/>
  <c r="Y1130" i="1" s="1"/>
  <c r="AA1129" i="1"/>
  <c r="Z1129" i="1"/>
  <c r="P1132" i="1"/>
  <c r="T1131" i="1"/>
  <c r="R1131" i="1"/>
  <c r="Q1131" i="1"/>
  <c r="V1131" i="1" l="1"/>
  <c r="Y1131" i="1" s="1"/>
  <c r="U1132" i="1"/>
  <c r="S1132" i="1"/>
  <c r="Z1130" i="1"/>
  <c r="P1133" i="1"/>
  <c r="T1132" i="1"/>
  <c r="R1132" i="1"/>
  <c r="Q1132" i="1"/>
  <c r="V1132" i="1" l="1"/>
  <c r="Y1132" i="1" s="1"/>
  <c r="U1133" i="1"/>
  <c r="S1133" i="1"/>
  <c r="AA1131" i="1"/>
  <c r="Z1131" i="1"/>
  <c r="P1134" i="1"/>
  <c r="T1133" i="1"/>
  <c r="R1133" i="1"/>
  <c r="Q1133" i="1"/>
  <c r="V1133" i="1" l="1"/>
  <c r="Y1133" i="1" s="1"/>
  <c r="U1134" i="1"/>
  <c r="S1134" i="1"/>
  <c r="AA1132" i="1"/>
  <c r="Z1132" i="1"/>
  <c r="P1135" i="1"/>
  <c r="T1134" i="1"/>
  <c r="R1134" i="1"/>
  <c r="Q1134" i="1"/>
  <c r="V1134" i="1" l="1"/>
  <c r="Y1134" i="1" s="1"/>
  <c r="U1135" i="1"/>
  <c r="S1135" i="1"/>
  <c r="AA1133" i="1"/>
  <c r="Z1133" i="1"/>
  <c r="P1136" i="1"/>
  <c r="T1135" i="1"/>
  <c r="R1135" i="1"/>
  <c r="Q1135" i="1"/>
  <c r="V1135" i="1" l="1"/>
  <c r="Y1135" i="1" s="1"/>
  <c r="U1136" i="1"/>
  <c r="S1136" i="1"/>
  <c r="AA1134" i="1"/>
  <c r="Z1134" i="1"/>
  <c r="P1137" i="1"/>
  <c r="T1136" i="1"/>
  <c r="V1136" i="1" s="1"/>
  <c r="R1136" i="1"/>
  <c r="Q1136" i="1"/>
  <c r="U1137" i="1" l="1"/>
  <c r="S1137" i="1"/>
  <c r="AA1135" i="1"/>
  <c r="Z1135" i="1"/>
  <c r="Y1136" i="1"/>
  <c r="P1138" i="1"/>
  <c r="T1137" i="1"/>
  <c r="R1137" i="1"/>
  <c r="Q1137" i="1"/>
  <c r="V1137" i="1" l="1"/>
  <c r="Y1137" i="1" s="1"/>
  <c r="U1138" i="1"/>
  <c r="S1138" i="1"/>
  <c r="AA1136" i="1"/>
  <c r="Z1136" i="1"/>
  <c r="P1139" i="1"/>
  <c r="T1138" i="1"/>
  <c r="R1138" i="1"/>
  <c r="Q1138" i="1"/>
  <c r="V1138" i="1" l="1"/>
  <c r="Y1138" i="1" s="1"/>
  <c r="U1139" i="1"/>
  <c r="S1139" i="1"/>
  <c r="AA1137" i="1"/>
  <c r="Z1137" i="1"/>
  <c r="P1140" i="1"/>
  <c r="T1139" i="1"/>
  <c r="R1139" i="1"/>
  <c r="Q1139" i="1"/>
  <c r="V1139" i="1" l="1"/>
  <c r="Y1139" i="1" s="1"/>
  <c r="U1140" i="1"/>
  <c r="S1140" i="1"/>
  <c r="AA1138" i="1"/>
  <c r="Z1138" i="1"/>
  <c r="P1141" i="1"/>
  <c r="T1140" i="1"/>
  <c r="R1140" i="1"/>
  <c r="Q1140" i="1"/>
  <c r="V1140" i="1" l="1"/>
  <c r="Y1140" i="1" s="1"/>
  <c r="U1141" i="1"/>
  <c r="S1141" i="1"/>
  <c r="AA1139" i="1"/>
  <c r="Z1139" i="1"/>
  <c r="P1142" i="1"/>
  <c r="T1141" i="1"/>
  <c r="R1141" i="1"/>
  <c r="Q1141" i="1"/>
  <c r="U1142" i="1" l="1"/>
  <c r="S1142" i="1"/>
  <c r="V1141" i="1"/>
  <c r="Y1141" i="1" s="1"/>
  <c r="AA1140" i="1"/>
  <c r="Z1140" i="1"/>
  <c r="P1143" i="1"/>
  <c r="T1142" i="1"/>
  <c r="Q1142" i="1"/>
  <c r="R1142" i="1"/>
  <c r="V1142" i="1" l="1"/>
  <c r="Y1142" i="1" s="1"/>
  <c r="U1143" i="1"/>
  <c r="S1143" i="1"/>
  <c r="AA1141" i="1"/>
  <c r="Z1141" i="1"/>
  <c r="P1144" i="1"/>
  <c r="T1143" i="1"/>
  <c r="R1143" i="1"/>
  <c r="Q1143" i="1"/>
  <c r="V1143" i="1" l="1"/>
  <c r="Y1143" i="1" s="1"/>
  <c r="U1144" i="1"/>
  <c r="S1144" i="1"/>
  <c r="AA1142" i="1"/>
  <c r="Z1142" i="1"/>
  <c r="P1145" i="1"/>
  <c r="T1144" i="1"/>
  <c r="R1144" i="1"/>
  <c r="Q1144" i="1"/>
  <c r="U1145" i="1" l="1"/>
  <c r="S1145" i="1"/>
  <c r="V1144" i="1"/>
  <c r="Y1144" i="1" s="1"/>
  <c r="Z1143" i="1"/>
  <c r="P1146" i="1"/>
  <c r="T1145" i="1"/>
  <c r="R1145" i="1"/>
  <c r="Q1145" i="1"/>
  <c r="V1145" i="1" l="1"/>
  <c r="Y1145" i="1" s="1"/>
  <c r="U1146" i="1"/>
  <c r="S1146" i="1"/>
  <c r="Z1144" i="1"/>
  <c r="P1147" i="1"/>
  <c r="T1146" i="1"/>
  <c r="R1146" i="1"/>
  <c r="Q1146" i="1"/>
  <c r="V1146" i="1" l="1"/>
  <c r="Y1146" i="1" s="1"/>
  <c r="U1147" i="1"/>
  <c r="S1147" i="1"/>
  <c r="Z1145" i="1"/>
  <c r="P1148" i="1"/>
  <c r="T1147" i="1"/>
  <c r="R1147" i="1"/>
  <c r="Q1147" i="1"/>
  <c r="U1148" i="1" l="1"/>
  <c r="S1148" i="1"/>
  <c r="V1147" i="1"/>
  <c r="Y1147" i="1" s="1"/>
  <c r="Z1146" i="1"/>
  <c r="P1149" i="1"/>
  <c r="T1148" i="1"/>
  <c r="R1148" i="1"/>
  <c r="Q1148" i="1"/>
  <c r="V1148" i="1" l="1"/>
  <c r="Y1148" i="1" s="1"/>
  <c r="U1149" i="1"/>
  <c r="S1149" i="1"/>
  <c r="Z1147" i="1"/>
  <c r="P1150" i="1"/>
  <c r="T1149" i="1"/>
  <c r="R1149" i="1"/>
  <c r="Q1149" i="1"/>
  <c r="V1149" i="1" l="1"/>
  <c r="Y1149" i="1" s="1"/>
  <c r="U1150" i="1"/>
  <c r="S1150" i="1"/>
  <c r="Z1148" i="1"/>
  <c r="P1151" i="1"/>
  <c r="T1150" i="1"/>
  <c r="R1150" i="1"/>
  <c r="Q1150" i="1"/>
  <c r="V1150" i="1" l="1"/>
  <c r="Y1150" i="1" s="1"/>
  <c r="U1151" i="1"/>
  <c r="S1151" i="1"/>
  <c r="Z1149" i="1"/>
  <c r="P1152" i="1"/>
  <c r="T1151" i="1"/>
  <c r="R1151" i="1"/>
  <c r="Q1151" i="1"/>
  <c r="V1151" i="1" l="1"/>
  <c r="Y1151" i="1" s="1"/>
  <c r="U1152" i="1"/>
  <c r="S1152" i="1"/>
  <c r="Z1150" i="1"/>
  <c r="P1153" i="1"/>
  <c r="T1152" i="1"/>
  <c r="R1152" i="1"/>
  <c r="Q1152" i="1"/>
  <c r="V1152" i="1" l="1"/>
  <c r="Y1152" i="1" s="1"/>
  <c r="U1153" i="1"/>
  <c r="S1153" i="1"/>
  <c r="Z1151" i="1"/>
  <c r="P1154" i="1"/>
  <c r="T1153" i="1"/>
  <c r="R1153" i="1"/>
  <c r="Q1153" i="1"/>
  <c r="V1153" i="1" l="1"/>
  <c r="Y1153" i="1" s="1"/>
  <c r="U1154" i="1"/>
  <c r="S1154" i="1"/>
  <c r="Z1152" i="1"/>
  <c r="P1155" i="1"/>
  <c r="T1154" i="1"/>
  <c r="R1154" i="1"/>
  <c r="Q1154" i="1"/>
  <c r="V1154" i="1" l="1"/>
  <c r="Y1154" i="1" s="1"/>
  <c r="U1155" i="1"/>
  <c r="S1155" i="1"/>
  <c r="Z1153" i="1"/>
  <c r="P1156" i="1"/>
  <c r="T1155" i="1"/>
  <c r="R1155" i="1"/>
  <c r="Q1155" i="1"/>
  <c r="V1155" i="1" l="1"/>
  <c r="Y1155" i="1" s="1"/>
  <c r="U1156" i="1"/>
  <c r="S1156" i="1"/>
  <c r="AA1154" i="1"/>
  <c r="Z1154" i="1"/>
  <c r="P1157" i="1"/>
  <c r="T1156" i="1"/>
  <c r="R1156" i="1"/>
  <c r="Q1156" i="1"/>
  <c r="V1156" i="1" l="1"/>
  <c r="Y1156" i="1" s="1"/>
  <c r="U1157" i="1"/>
  <c r="S1157" i="1"/>
  <c r="Z1155" i="1"/>
  <c r="P1158" i="1"/>
  <c r="T1157" i="1"/>
  <c r="R1157" i="1"/>
  <c r="Q1157" i="1"/>
  <c r="V1157" i="1" l="1"/>
  <c r="Y1157" i="1" s="1"/>
  <c r="U1158" i="1"/>
  <c r="S1158" i="1"/>
  <c r="Z1156" i="1"/>
  <c r="P1159" i="1"/>
  <c r="T1158" i="1"/>
  <c r="Q1158" i="1"/>
  <c r="R1158" i="1"/>
  <c r="V1158" i="1" l="1"/>
  <c r="Y1158" i="1" s="1"/>
  <c r="U1159" i="1"/>
  <c r="S1159" i="1"/>
  <c r="AA1157" i="1"/>
  <c r="Z1157" i="1"/>
  <c r="P1160" i="1"/>
  <c r="T1159" i="1"/>
  <c r="R1159" i="1"/>
  <c r="Q1159" i="1"/>
  <c r="V1159" i="1" l="1"/>
  <c r="Y1159" i="1" s="1"/>
  <c r="U1160" i="1"/>
  <c r="S1160" i="1"/>
  <c r="AA1158" i="1"/>
  <c r="Z1158" i="1"/>
  <c r="P1161" i="1"/>
  <c r="T1160" i="1"/>
  <c r="R1160" i="1"/>
  <c r="Q1160" i="1"/>
  <c r="V1160" i="1" l="1"/>
  <c r="Y1160" i="1" s="1"/>
  <c r="AA1160" i="1" s="1"/>
  <c r="U1161" i="1"/>
  <c r="S1161" i="1"/>
  <c r="AA1159" i="1"/>
  <c r="Z1159" i="1"/>
  <c r="P1162" i="1"/>
  <c r="T1161" i="1"/>
  <c r="R1161" i="1"/>
  <c r="Q1161" i="1"/>
  <c r="V1161" i="1" l="1"/>
  <c r="Y1161" i="1" s="1"/>
  <c r="U1162" i="1"/>
  <c r="S1162" i="1"/>
  <c r="Z1160" i="1"/>
  <c r="P1163" i="1"/>
  <c r="T1162" i="1"/>
  <c r="V1162" i="1" s="1"/>
  <c r="R1162" i="1"/>
  <c r="Q1162" i="1"/>
  <c r="U1163" i="1" l="1"/>
  <c r="S1163" i="1"/>
  <c r="AA1161" i="1"/>
  <c r="Z1161" i="1"/>
  <c r="Y1162" i="1"/>
  <c r="P1164" i="1"/>
  <c r="T1163" i="1"/>
  <c r="R1163" i="1"/>
  <c r="Q1163" i="1"/>
  <c r="V1163" i="1" l="1"/>
  <c r="Y1163" i="1" s="1"/>
  <c r="U1164" i="1"/>
  <c r="S1164" i="1"/>
  <c r="AA1162" i="1"/>
  <c r="Z1162" i="1"/>
  <c r="P1165" i="1"/>
  <c r="T1164" i="1"/>
  <c r="R1164" i="1"/>
  <c r="Q1164" i="1"/>
  <c r="V1164" i="1" l="1"/>
  <c r="Y1164" i="1" s="1"/>
  <c r="U1165" i="1"/>
  <c r="S1165" i="1"/>
  <c r="AA1163" i="1"/>
  <c r="Z1163" i="1"/>
  <c r="P1166" i="1"/>
  <c r="T1165" i="1"/>
  <c r="R1165" i="1"/>
  <c r="Q1165" i="1"/>
  <c r="V1165" i="1" l="1"/>
  <c r="Y1165" i="1" s="1"/>
  <c r="U1166" i="1"/>
  <c r="S1166" i="1"/>
  <c r="AA1164" i="1"/>
  <c r="Z1164" i="1"/>
  <c r="P1167" i="1"/>
  <c r="T1166" i="1"/>
  <c r="R1166" i="1"/>
  <c r="Q1166" i="1"/>
  <c r="V1166" i="1" l="1"/>
  <c r="Y1166" i="1" s="1"/>
  <c r="U1167" i="1"/>
  <c r="S1167" i="1"/>
  <c r="AA1165" i="1"/>
  <c r="Z1165" i="1"/>
  <c r="P1168" i="1"/>
  <c r="T1167" i="1"/>
  <c r="R1167" i="1"/>
  <c r="Q1167" i="1"/>
  <c r="V1167" i="1" l="1"/>
  <c r="Y1167" i="1" s="1"/>
  <c r="U1168" i="1"/>
  <c r="S1168" i="1"/>
  <c r="AA1166" i="1"/>
  <c r="Z1166" i="1"/>
  <c r="P1169" i="1"/>
  <c r="T1168" i="1"/>
  <c r="V1168" i="1" s="1"/>
  <c r="R1168" i="1"/>
  <c r="Q1168" i="1"/>
  <c r="U1169" i="1" l="1"/>
  <c r="S1169" i="1"/>
  <c r="AA1167" i="1"/>
  <c r="Z1167" i="1"/>
  <c r="Y1168" i="1"/>
  <c r="P1170" i="1"/>
  <c r="T1169" i="1"/>
  <c r="V1169" i="1" s="1"/>
  <c r="R1169" i="1"/>
  <c r="Q1169" i="1"/>
  <c r="U1170" i="1" l="1"/>
  <c r="S1170" i="1"/>
  <c r="Z1168" i="1"/>
  <c r="P1171" i="1"/>
  <c r="T1170" i="1"/>
  <c r="V1170" i="1" s="1"/>
  <c r="R1170" i="1"/>
  <c r="Q1170" i="1"/>
  <c r="Y1169" i="1"/>
  <c r="U1171" i="1" l="1"/>
  <c r="S1171" i="1"/>
  <c r="Z1169" i="1"/>
  <c r="Y1170" i="1"/>
  <c r="P1172" i="1"/>
  <c r="T1171" i="1"/>
  <c r="R1171" i="1"/>
  <c r="Q1171" i="1"/>
  <c r="V1171" i="1" l="1"/>
  <c r="Y1171" i="1" s="1"/>
  <c r="U1172" i="1"/>
  <c r="S1172" i="1"/>
  <c r="Z1170" i="1"/>
  <c r="P1173" i="1"/>
  <c r="T1172" i="1"/>
  <c r="R1172" i="1"/>
  <c r="Q1172" i="1"/>
  <c r="V1172" i="1" l="1"/>
  <c r="Y1172" i="1" s="1"/>
  <c r="U1173" i="1"/>
  <c r="S1173" i="1"/>
  <c r="Z1171" i="1"/>
  <c r="P1174" i="1"/>
  <c r="T1173" i="1"/>
  <c r="V1173" i="1" s="1"/>
  <c r="R1173" i="1"/>
  <c r="Q1173" i="1"/>
  <c r="U1174" i="1" l="1"/>
  <c r="S1174" i="1"/>
  <c r="Z1172" i="1"/>
  <c r="Y1173" i="1"/>
  <c r="P1175" i="1"/>
  <c r="T1174" i="1"/>
  <c r="Q1174" i="1"/>
  <c r="R1174" i="1"/>
  <c r="U1175" i="1" l="1"/>
  <c r="S1175" i="1"/>
  <c r="V1174" i="1"/>
  <c r="Y1174" i="1" s="1"/>
  <c r="Z1173" i="1"/>
  <c r="P1176" i="1"/>
  <c r="T1175" i="1"/>
  <c r="R1175" i="1"/>
  <c r="Q1175" i="1"/>
  <c r="V1175" i="1" l="1"/>
  <c r="Y1175" i="1" s="1"/>
  <c r="U1176" i="1"/>
  <c r="S1176" i="1"/>
  <c r="Z1174" i="1"/>
  <c r="P1177" i="1"/>
  <c r="T1176" i="1"/>
  <c r="R1176" i="1"/>
  <c r="Q1176" i="1"/>
  <c r="V1176" i="1" l="1"/>
  <c r="Y1176" i="1" s="1"/>
  <c r="U1177" i="1"/>
  <c r="S1177" i="1"/>
  <c r="Z1175" i="1"/>
  <c r="P1178" i="1"/>
  <c r="T1177" i="1"/>
  <c r="R1177" i="1"/>
  <c r="Q1177" i="1"/>
  <c r="V1177" i="1" l="1"/>
  <c r="Y1177" i="1" s="1"/>
  <c r="U1178" i="1"/>
  <c r="S1178" i="1"/>
  <c r="Z1176" i="1"/>
  <c r="P1179" i="1"/>
  <c r="T1178" i="1"/>
  <c r="R1178" i="1"/>
  <c r="Q1178" i="1"/>
  <c r="V1178" i="1" l="1"/>
  <c r="Y1178" i="1" s="1"/>
  <c r="U1179" i="1"/>
  <c r="S1179" i="1"/>
  <c r="Z1177" i="1"/>
  <c r="P1180" i="1"/>
  <c r="T1179" i="1"/>
  <c r="R1179" i="1"/>
  <c r="Q1179" i="1"/>
  <c r="V1179" i="1" l="1"/>
  <c r="Y1179" i="1" s="1"/>
  <c r="AA1179" i="1" s="1"/>
  <c r="U1180" i="1"/>
  <c r="S1180" i="1"/>
  <c r="Z1178" i="1"/>
  <c r="P1181" i="1"/>
  <c r="T1180" i="1"/>
  <c r="R1180" i="1"/>
  <c r="Q1180" i="1"/>
  <c r="V1180" i="1" l="1"/>
  <c r="Y1180" i="1" s="1"/>
  <c r="U1181" i="1"/>
  <c r="S1181" i="1"/>
  <c r="Z1179" i="1"/>
  <c r="P1182" i="1"/>
  <c r="T1181" i="1"/>
  <c r="R1181" i="1"/>
  <c r="Q1181" i="1"/>
  <c r="U1182" i="1" l="1"/>
  <c r="S1182" i="1"/>
  <c r="V1181" i="1"/>
  <c r="Y1181" i="1" s="1"/>
  <c r="AA1180" i="1"/>
  <c r="Z1180" i="1"/>
  <c r="P1183" i="1"/>
  <c r="T1182" i="1"/>
  <c r="R1182" i="1"/>
  <c r="Q1182" i="1"/>
  <c r="V1182" i="1" l="1"/>
  <c r="Y1182" i="1" s="1"/>
  <c r="U1183" i="1"/>
  <c r="S1183" i="1"/>
  <c r="AA1181" i="1"/>
  <c r="Z1181" i="1"/>
  <c r="P1184" i="1"/>
  <c r="T1183" i="1"/>
  <c r="R1183" i="1"/>
  <c r="Q1183" i="1"/>
  <c r="V1183" i="1" l="1"/>
  <c r="Y1183" i="1" s="1"/>
  <c r="U1184" i="1"/>
  <c r="S1184" i="1"/>
  <c r="AA1182" i="1"/>
  <c r="Z1182" i="1"/>
  <c r="P1185" i="1"/>
  <c r="T1184" i="1"/>
  <c r="R1184" i="1"/>
  <c r="Q1184" i="1"/>
  <c r="V1184" i="1" l="1"/>
  <c r="Y1184" i="1" s="1"/>
  <c r="U1185" i="1"/>
  <c r="S1185" i="1"/>
  <c r="AA1183" i="1"/>
  <c r="Z1183" i="1"/>
  <c r="P1186" i="1"/>
  <c r="T1185" i="1"/>
  <c r="R1185" i="1"/>
  <c r="Q1185" i="1"/>
  <c r="V1185" i="1" l="1"/>
  <c r="Y1185" i="1" s="1"/>
  <c r="U1186" i="1"/>
  <c r="S1186" i="1"/>
  <c r="AA1184" i="1"/>
  <c r="Z1184" i="1"/>
  <c r="P1187" i="1"/>
  <c r="T1186" i="1"/>
  <c r="R1186" i="1"/>
  <c r="Q1186" i="1"/>
  <c r="U1187" i="1" l="1"/>
  <c r="S1187" i="1"/>
  <c r="V1186" i="1"/>
  <c r="Y1186" i="1" s="1"/>
  <c r="AA1185" i="1"/>
  <c r="Z1185" i="1"/>
  <c r="P1188" i="1"/>
  <c r="T1187" i="1"/>
  <c r="R1187" i="1"/>
  <c r="Q1187" i="1"/>
  <c r="V1187" i="1" l="1"/>
  <c r="Y1187" i="1" s="1"/>
  <c r="U1188" i="1"/>
  <c r="S1188" i="1"/>
  <c r="AA1186" i="1"/>
  <c r="Z1186" i="1"/>
  <c r="P1189" i="1"/>
  <c r="T1188" i="1"/>
  <c r="R1188" i="1"/>
  <c r="Q1188" i="1"/>
  <c r="V1188" i="1" l="1"/>
  <c r="Y1188" i="1" s="1"/>
  <c r="U1189" i="1"/>
  <c r="S1189" i="1"/>
  <c r="AA1187" i="1"/>
  <c r="Z1187" i="1"/>
  <c r="P1190" i="1"/>
  <c r="T1189" i="1"/>
  <c r="R1189" i="1"/>
  <c r="Q1189" i="1"/>
  <c r="V1189" i="1" l="1"/>
  <c r="Y1189" i="1" s="1"/>
  <c r="U1190" i="1"/>
  <c r="S1190" i="1"/>
  <c r="AA1188" i="1"/>
  <c r="Z1188" i="1"/>
  <c r="P1191" i="1"/>
  <c r="T1190" i="1"/>
  <c r="Q1190" i="1"/>
  <c r="R1190" i="1"/>
  <c r="U1191" i="1" l="1"/>
  <c r="S1191" i="1"/>
  <c r="V1190" i="1"/>
  <c r="Y1190" i="1" s="1"/>
  <c r="Z1189" i="1"/>
  <c r="P1192" i="1"/>
  <c r="T1191" i="1"/>
  <c r="R1191" i="1"/>
  <c r="Q1191" i="1"/>
  <c r="V1191" i="1" l="1"/>
  <c r="Y1191" i="1" s="1"/>
  <c r="U1192" i="1"/>
  <c r="S1192" i="1"/>
  <c r="Z1190" i="1"/>
  <c r="P1193" i="1"/>
  <c r="T1192" i="1"/>
  <c r="R1192" i="1"/>
  <c r="Q1192" i="1"/>
  <c r="U1193" i="1" l="1"/>
  <c r="S1193" i="1"/>
  <c r="V1192" i="1"/>
  <c r="Y1192" i="1" s="1"/>
  <c r="Z1191" i="1"/>
  <c r="P1194" i="1"/>
  <c r="T1193" i="1"/>
  <c r="R1193" i="1"/>
  <c r="Q1193" i="1"/>
  <c r="V1193" i="1" l="1"/>
  <c r="Y1193" i="1" s="1"/>
  <c r="U1194" i="1"/>
  <c r="S1194" i="1"/>
  <c r="Z1192" i="1"/>
  <c r="P1195" i="1"/>
  <c r="T1194" i="1"/>
  <c r="R1194" i="1"/>
  <c r="Q1194" i="1"/>
  <c r="U1195" i="1" l="1"/>
  <c r="S1195" i="1"/>
  <c r="V1194" i="1"/>
  <c r="Y1194" i="1" s="1"/>
  <c r="Z1193" i="1"/>
  <c r="P1196" i="1"/>
  <c r="T1195" i="1"/>
  <c r="R1195" i="1"/>
  <c r="Q1195" i="1"/>
  <c r="V1195" i="1" l="1"/>
  <c r="Y1195" i="1" s="1"/>
  <c r="U1196" i="1"/>
  <c r="S1196" i="1"/>
  <c r="Z1194" i="1"/>
  <c r="P1197" i="1"/>
  <c r="T1196" i="1"/>
  <c r="R1196" i="1"/>
  <c r="Q1196" i="1"/>
  <c r="U1197" i="1" l="1"/>
  <c r="S1197" i="1"/>
  <c r="V1196" i="1"/>
  <c r="Y1196" i="1" s="1"/>
  <c r="Z1195" i="1"/>
  <c r="P1198" i="1"/>
  <c r="T1197" i="1"/>
  <c r="R1197" i="1"/>
  <c r="Q1197" i="1"/>
  <c r="V1197" i="1" l="1"/>
  <c r="Y1197" i="1" s="1"/>
  <c r="U1198" i="1"/>
  <c r="S1198" i="1"/>
  <c r="Z1196" i="1"/>
  <c r="P1199" i="1"/>
  <c r="T1198" i="1"/>
  <c r="R1198" i="1"/>
  <c r="Q1198" i="1"/>
  <c r="V1198" i="1" l="1"/>
  <c r="Y1198" i="1" s="1"/>
  <c r="U1199" i="1"/>
  <c r="S1199" i="1"/>
  <c r="Z1197" i="1"/>
  <c r="P1200" i="1"/>
  <c r="T1199" i="1"/>
  <c r="V1199" i="1" s="1"/>
  <c r="R1199" i="1"/>
  <c r="Q1199" i="1"/>
  <c r="U1200" i="1" l="1"/>
  <c r="S1200" i="1"/>
  <c r="Z1198" i="1"/>
  <c r="Y1199" i="1"/>
  <c r="P1201" i="1"/>
  <c r="T1200" i="1"/>
  <c r="R1200" i="1"/>
  <c r="Q1200" i="1"/>
  <c r="U1201" i="1" l="1"/>
  <c r="S1201" i="1"/>
  <c r="V1200" i="1"/>
  <c r="Y1200" i="1" s="1"/>
  <c r="Z1199" i="1"/>
  <c r="P1202" i="1"/>
  <c r="T1201" i="1"/>
  <c r="R1201" i="1"/>
  <c r="Q1201" i="1"/>
  <c r="V1201" i="1" l="1"/>
  <c r="Y1201" i="1" s="1"/>
  <c r="U1202" i="1"/>
  <c r="S1202" i="1"/>
  <c r="Z1200" i="1"/>
  <c r="P1203" i="1"/>
  <c r="T1202" i="1"/>
  <c r="R1202" i="1"/>
  <c r="Q1202" i="1"/>
  <c r="V1202" i="1" l="1"/>
  <c r="Y1202" i="1" s="1"/>
  <c r="U1203" i="1"/>
  <c r="S1203" i="1"/>
  <c r="AA1201" i="1"/>
  <c r="Z1201" i="1"/>
  <c r="P1204" i="1"/>
  <c r="T1203" i="1"/>
  <c r="R1203" i="1"/>
  <c r="Q1203" i="1"/>
  <c r="V1203" i="1" l="1"/>
  <c r="Y1203" i="1" s="1"/>
  <c r="U1204" i="1"/>
  <c r="S1204" i="1"/>
  <c r="Z1202" i="1"/>
  <c r="P1205" i="1"/>
  <c r="T1204" i="1"/>
  <c r="R1204" i="1"/>
  <c r="Q1204" i="1"/>
  <c r="U1205" i="1" l="1"/>
  <c r="S1205" i="1"/>
  <c r="V1204" i="1"/>
  <c r="Y1204" i="1" s="1"/>
  <c r="Z1203" i="1"/>
  <c r="P1206" i="1"/>
  <c r="T1205" i="1"/>
  <c r="V1205" i="1" s="1"/>
  <c r="R1205" i="1"/>
  <c r="Q1205" i="1"/>
  <c r="U1206" i="1" l="1"/>
  <c r="S1206" i="1"/>
  <c r="Z1204" i="1"/>
  <c r="Y1205" i="1"/>
  <c r="P1207" i="1"/>
  <c r="T1206" i="1"/>
  <c r="Q1206" i="1"/>
  <c r="R1206" i="1"/>
  <c r="V1206" i="1" l="1"/>
  <c r="Y1206" i="1" s="1"/>
  <c r="U1207" i="1"/>
  <c r="S1207" i="1"/>
  <c r="AA1205" i="1"/>
  <c r="Z1205" i="1"/>
  <c r="P1208" i="1"/>
  <c r="T1207" i="1"/>
  <c r="R1207" i="1"/>
  <c r="Q1207" i="1"/>
  <c r="V1207" i="1" l="1"/>
  <c r="Y1207" i="1" s="1"/>
  <c r="U1208" i="1"/>
  <c r="S1208" i="1"/>
  <c r="AA1206" i="1"/>
  <c r="Z1206" i="1"/>
  <c r="P1209" i="1"/>
  <c r="T1208" i="1"/>
  <c r="R1208" i="1"/>
  <c r="Q1208" i="1"/>
  <c r="V1208" i="1" l="1"/>
  <c r="Y1208" i="1" s="1"/>
  <c r="U1209" i="1"/>
  <c r="S1209" i="1"/>
  <c r="AA1207" i="1"/>
  <c r="Z1207" i="1"/>
  <c r="P1210" i="1"/>
  <c r="T1209" i="1"/>
  <c r="R1209" i="1"/>
  <c r="Q1209" i="1"/>
  <c r="V1209" i="1" l="1"/>
  <c r="Y1209" i="1" s="1"/>
  <c r="AA1209" i="1" s="1"/>
  <c r="U1210" i="1"/>
  <c r="S1210" i="1"/>
  <c r="AA1208" i="1"/>
  <c r="Z1208" i="1"/>
  <c r="P1211" i="1"/>
  <c r="T1210" i="1"/>
  <c r="V1210" i="1" s="1"/>
  <c r="R1210" i="1"/>
  <c r="Q1210" i="1"/>
  <c r="U1211" i="1" l="1"/>
  <c r="S1211" i="1"/>
  <c r="Z1209" i="1"/>
  <c r="Y1210" i="1"/>
  <c r="P1212" i="1"/>
  <c r="T1211" i="1"/>
  <c r="R1211" i="1"/>
  <c r="Q1211" i="1"/>
  <c r="V1211" i="1" l="1"/>
  <c r="Y1211" i="1" s="1"/>
  <c r="U1212" i="1"/>
  <c r="S1212" i="1"/>
  <c r="AA1210" i="1"/>
  <c r="Z1210" i="1"/>
  <c r="P1213" i="1"/>
  <c r="T1212" i="1"/>
  <c r="R1212" i="1"/>
  <c r="Q1212" i="1"/>
  <c r="V1212" i="1" l="1"/>
  <c r="Y1212" i="1" s="1"/>
  <c r="AA1212" i="1" s="1"/>
  <c r="U1213" i="1"/>
  <c r="S1213" i="1"/>
  <c r="AA1211" i="1"/>
  <c r="Z1211" i="1"/>
  <c r="P1214" i="1"/>
  <c r="T1213" i="1"/>
  <c r="R1213" i="1"/>
  <c r="Q1213" i="1"/>
  <c r="V1213" i="1" l="1"/>
  <c r="Y1213" i="1" s="1"/>
  <c r="U1214" i="1"/>
  <c r="S1214" i="1"/>
  <c r="Z1212" i="1"/>
  <c r="P1215" i="1"/>
  <c r="T1214" i="1"/>
  <c r="R1214" i="1"/>
  <c r="Q1214" i="1"/>
  <c r="V1214" i="1" l="1"/>
  <c r="Y1214" i="1" s="1"/>
  <c r="AA1214" i="1" s="1"/>
  <c r="U1215" i="1"/>
  <c r="S1215" i="1"/>
  <c r="Z1213" i="1"/>
  <c r="P1216" i="1"/>
  <c r="T1215" i="1"/>
  <c r="R1215" i="1"/>
  <c r="Q1215" i="1"/>
  <c r="V1215" i="1" l="1"/>
  <c r="Y1215" i="1" s="1"/>
  <c r="U1216" i="1"/>
  <c r="S1216" i="1"/>
  <c r="Z1214" i="1"/>
  <c r="P1217" i="1"/>
  <c r="T1216" i="1"/>
  <c r="R1216" i="1"/>
  <c r="Q1216" i="1"/>
  <c r="V1216" i="1" l="1"/>
  <c r="Y1216" i="1" s="1"/>
  <c r="U1217" i="1"/>
  <c r="S1217" i="1"/>
  <c r="AA1215" i="1"/>
  <c r="Z1215" i="1"/>
  <c r="P1218" i="1"/>
  <c r="T1217" i="1"/>
  <c r="R1217" i="1"/>
  <c r="Q1217" i="1"/>
  <c r="U1218" i="1" l="1"/>
  <c r="S1218" i="1"/>
  <c r="V1217" i="1"/>
  <c r="Y1217" i="1" s="1"/>
  <c r="Z1216" i="1"/>
  <c r="P1219" i="1"/>
  <c r="T1218" i="1"/>
  <c r="R1218" i="1"/>
  <c r="Q1218" i="1"/>
  <c r="V1218" i="1" l="1"/>
  <c r="Y1218" i="1" s="1"/>
  <c r="U1219" i="1"/>
  <c r="S1219" i="1"/>
  <c r="Z1217" i="1"/>
  <c r="P1220" i="1"/>
  <c r="T1219" i="1"/>
  <c r="R1219" i="1"/>
  <c r="Q1219" i="1"/>
  <c r="U1220" i="1" l="1"/>
  <c r="S1220" i="1"/>
  <c r="V1219" i="1"/>
  <c r="Y1219" i="1" s="1"/>
  <c r="Z1218" i="1"/>
  <c r="P1221" i="1"/>
  <c r="T1220" i="1"/>
  <c r="R1220" i="1"/>
  <c r="Q1220" i="1"/>
  <c r="V1220" i="1" l="1"/>
  <c r="Y1220" i="1" s="1"/>
  <c r="U1221" i="1"/>
  <c r="S1221" i="1"/>
  <c r="Z1219" i="1"/>
  <c r="P1222" i="1"/>
  <c r="T1221" i="1"/>
  <c r="R1221" i="1"/>
  <c r="Q1221" i="1"/>
  <c r="V1221" i="1" l="1"/>
  <c r="Y1221" i="1" s="1"/>
  <c r="U1222" i="1"/>
  <c r="S1222" i="1"/>
  <c r="Z1220" i="1"/>
  <c r="P1223" i="1"/>
  <c r="T1222" i="1"/>
  <c r="Q1222" i="1"/>
  <c r="R1222" i="1"/>
  <c r="V1222" i="1" l="1"/>
  <c r="Y1222" i="1" s="1"/>
  <c r="U1223" i="1"/>
  <c r="S1223" i="1"/>
  <c r="Z1221" i="1"/>
  <c r="P1224" i="1"/>
  <c r="T1223" i="1"/>
  <c r="R1223" i="1"/>
  <c r="Q1223" i="1"/>
  <c r="V1223" i="1" l="1"/>
  <c r="Y1223" i="1" s="1"/>
  <c r="U1224" i="1"/>
  <c r="S1224" i="1"/>
  <c r="Z1222" i="1"/>
  <c r="P1225" i="1"/>
  <c r="T1224" i="1"/>
  <c r="R1224" i="1"/>
  <c r="Q1224" i="1"/>
  <c r="U1225" i="1" l="1"/>
  <c r="S1225" i="1"/>
  <c r="V1224" i="1"/>
  <c r="Y1224" i="1" s="1"/>
  <c r="Z1223" i="1"/>
  <c r="P1226" i="1"/>
  <c r="T1225" i="1"/>
  <c r="R1225" i="1"/>
  <c r="Q1225" i="1"/>
  <c r="V1225" i="1" l="1"/>
  <c r="Y1225" i="1" s="1"/>
  <c r="U1226" i="1"/>
  <c r="S1226" i="1"/>
  <c r="Z1224" i="1"/>
  <c r="P1227" i="1"/>
  <c r="T1226" i="1"/>
  <c r="R1226" i="1"/>
  <c r="Q1226" i="1"/>
  <c r="U1227" i="1" l="1"/>
  <c r="S1227" i="1"/>
  <c r="V1226" i="1"/>
  <c r="Y1226" i="1" s="1"/>
  <c r="Z1225" i="1"/>
  <c r="P1228" i="1"/>
  <c r="T1227" i="1"/>
  <c r="V1227" i="1" s="1"/>
  <c r="R1227" i="1"/>
  <c r="Q1227" i="1"/>
  <c r="U1228" i="1" l="1"/>
  <c r="S1228" i="1"/>
  <c r="AA1226" i="1"/>
  <c r="Z1226" i="1"/>
  <c r="Y1227" i="1"/>
  <c r="AA1227" i="1" s="1"/>
  <c r="P1229" i="1"/>
  <c r="T1228" i="1"/>
  <c r="R1228" i="1"/>
  <c r="Q1228" i="1"/>
  <c r="V1228" i="1" l="1"/>
  <c r="Y1228" i="1" s="1"/>
  <c r="U1229" i="1"/>
  <c r="S1229" i="1"/>
  <c r="Z1227" i="1"/>
  <c r="P1230" i="1"/>
  <c r="T1229" i="1"/>
  <c r="R1229" i="1"/>
  <c r="Q1229" i="1"/>
  <c r="U1230" i="1" l="1"/>
  <c r="S1230" i="1"/>
  <c r="V1229" i="1"/>
  <c r="Y1229" i="1" s="1"/>
  <c r="AA1228" i="1"/>
  <c r="Z1228" i="1"/>
  <c r="P1231" i="1"/>
  <c r="T1230" i="1"/>
  <c r="R1230" i="1"/>
  <c r="Q1230" i="1"/>
  <c r="V1230" i="1" l="1"/>
  <c r="Y1230" i="1" s="1"/>
  <c r="U1231" i="1"/>
  <c r="S1231" i="1"/>
  <c r="AA1229" i="1"/>
  <c r="Z1229" i="1"/>
  <c r="P1232" i="1"/>
  <c r="T1231" i="1"/>
  <c r="R1231" i="1"/>
  <c r="Q1231" i="1"/>
  <c r="U1232" i="1" l="1"/>
  <c r="S1232" i="1"/>
  <c r="V1231" i="1"/>
  <c r="Y1231" i="1" s="1"/>
  <c r="AA1230" i="1"/>
  <c r="Z1230" i="1"/>
  <c r="P1233" i="1"/>
  <c r="T1232" i="1"/>
  <c r="R1232" i="1"/>
  <c r="Q1232" i="1"/>
  <c r="V1232" i="1" l="1"/>
  <c r="Y1232" i="1" s="1"/>
  <c r="AA1232" i="1" s="1"/>
  <c r="U1233" i="1"/>
  <c r="S1233" i="1"/>
  <c r="AA1231" i="1"/>
  <c r="Z1231" i="1"/>
  <c r="P1234" i="1"/>
  <c r="T1233" i="1"/>
  <c r="R1233" i="1"/>
  <c r="Q1233" i="1"/>
  <c r="V1233" i="1" l="1"/>
  <c r="Y1233" i="1" s="1"/>
  <c r="U1234" i="1"/>
  <c r="S1234" i="1"/>
  <c r="Z1232" i="1"/>
  <c r="P1235" i="1"/>
  <c r="T1234" i="1"/>
  <c r="R1234" i="1"/>
  <c r="Q1234" i="1"/>
  <c r="V1234" i="1" l="1"/>
  <c r="Y1234" i="1" s="1"/>
  <c r="U1235" i="1"/>
  <c r="S1235" i="1"/>
  <c r="AA1233" i="1"/>
  <c r="Z1233" i="1"/>
  <c r="P1236" i="1"/>
  <c r="T1235" i="1"/>
  <c r="R1235" i="1"/>
  <c r="Q1235" i="1"/>
  <c r="V1235" i="1" l="1"/>
  <c r="Y1235" i="1" s="1"/>
  <c r="U1236" i="1"/>
  <c r="S1236" i="1"/>
  <c r="AA1234" i="1"/>
  <c r="Z1234" i="1"/>
  <c r="P1237" i="1"/>
  <c r="T1236" i="1"/>
  <c r="R1236" i="1"/>
  <c r="Q1236" i="1"/>
  <c r="U1237" i="1" l="1"/>
  <c r="S1237" i="1"/>
  <c r="V1236" i="1"/>
  <c r="Y1236" i="1" s="1"/>
  <c r="AA1235" i="1"/>
  <c r="Z1235" i="1"/>
  <c r="P1238" i="1"/>
  <c r="T1237" i="1"/>
  <c r="R1237" i="1"/>
  <c r="Q1237" i="1"/>
  <c r="V1237" i="1" l="1"/>
  <c r="Y1237" i="1" s="1"/>
  <c r="U1238" i="1"/>
  <c r="S1238" i="1"/>
  <c r="AA1236" i="1"/>
  <c r="Z1236" i="1"/>
  <c r="P1239" i="1"/>
  <c r="T1238" i="1"/>
  <c r="Q1238" i="1"/>
  <c r="R1238" i="1"/>
  <c r="V1238" i="1" l="1"/>
  <c r="Y1238" i="1" s="1"/>
  <c r="U1239" i="1"/>
  <c r="S1239" i="1"/>
  <c r="Z1237" i="1"/>
  <c r="P1240" i="1"/>
  <c r="T1239" i="1"/>
  <c r="R1239" i="1"/>
  <c r="Q1239" i="1"/>
  <c r="V1239" i="1" l="1"/>
  <c r="Y1239" i="1" s="1"/>
  <c r="U1240" i="1"/>
  <c r="S1240" i="1"/>
  <c r="Z1238" i="1"/>
  <c r="P1241" i="1"/>
  <c r="T1240" i="1"/>
  <c r="R1240" i="1"/>
  <c r="Q1240" i="1"/>
  <c r="U1241" i="1" l="1"/>
  <c r="S1241" i="1"/>
  <c r="V1240" i="1"/>
  <c r="Y1240" i="1" s="1"/>
  <c r="Z1239" i="1"/>
  <c r="P1242" i="1"/>
  <c r="T1241" i="1"/>
  <c r="R1241" i="1"/>
  <c r="Q1241" i="1"/>
  <c r="U1242" i="1" l="1"/>
  <c r="S1242" i="1"/>
  <c r="V1241" i="1"/>
  <c r="Y1241" i="1" s="1"/>
  <c r="Z1240" i="1"/>
  <c r="P1243" i="1"/>
  <c r="T1242" i="1"/>
  <c r="R1242" i="1"/>
  <c r="Q1242" i="1"/>
  <c r="V1242" i="1" l="1"/>
  <c r="Y1242" i="1" s="1"/>
  <c r="U1243" i="1"/>
  <c r="S1243" i="1"/>
  <c r="Z1241" i="1"/>
  <c r="P1244" i="1"/>
  <c r="T1243" i="1"/>
  <c r="R1243" i="1"/>
  <c r="Q1243" i="1"/>
  <c r="V1243" i="1" l="1"/>
  <c r="Y1243" i="1" s="1"/>
  <c r="U1244" i="1"/>
  <c r="S1244" i="1"/>
  <c r="Z1242" i="1"/>
  <c r="P1245" i="1"/>
  <c r="T1244" i="1"/>
  <c r="R1244" i="1"/>
  <c r="Q1244" i="1"/>
  <c r="U1245" i="1" l="1"/>
  <c r="S1245" i="1"/>
  <c r="V1244" i="1"/>
  <c r="Y1244" i="1" s="1"/>
  <c r="Z1243" i="1"/>
  <c r="P1246" i="1"/>
  <c r="T1245" i="1"/>
  <c r="R1245" i="1"/>
  <c r="Q1245" i="1"/>
  <c r="V1245" i="1" l="1"/>
  <c r="Y1245" i="1" s="1"/>
  <c r="U1246" i="1"/>
  <c r="S1246" i="1"/>
  <c r="Z1244" i="1"/>
  <c r="P1247" i="1"/>
  <c r="T1246" i="1"/>
  <c r="R1246" i="1"/>
  <c r="Q1246" i="1"/>
  <c r="V1246" i="1" l="1"/>
  <c r="Y1246" i="1" s="1"/>
  <c r="U1247" i="1"/>
  <c r="S1247" i="1"/>
  <c r="Z1245" i="1"/>
  <c r="P1248" i="1"/>
  <c r="T1247" i="1"/>
  <c r="R1247" i="1"/>
  <c r="Q1247" i="1"/>
  <c r="U1248" i="1" l="1"/>
  <c r="S1248" i="1"/>
  <c r="V1247" i="1"/>
  <c r="Z1247" i="1" s="1"/>
  <c r="Z1246" i="1"/>
  <c r="P1249" i="1"/>
  <c r="T1248" i="1"/>
  <c r="R1248" i="1"/>
  <c r="Q1248" i="1"/>
  <c r="V1248" i="1" l="1"/>
  <c r="Y1248" i="1" s="1"/>
  <c r="U1249" i="1"/>
  <c r="S1249" i="1"/>
  <c r="Y1247" i="1"/>
  <c r="P1250" i="1"/>
  <c r="T1249" i="1"/>
  <c r="R1249" i="1"/>
  <c r="Q1249" i="1"/>
  <c r="V1249" i="1" l="1"/>
  <c r="Y1249" i="1" s="1"/>
  <c r="U1250" i="1"/>
  <c r="S1250" i="1"/>
  <c r="Z1248" i="1"/>
  <c r="P1251" i="1"/>
  <c r="T1250" i="1"/>
  <c r="R1250" i="1"/>
  <c r="Q1250" i="1"/>
  <c r="V1250" i="1" l="1"/>
  <c r="Y1250" i="1" s="1"/>
  <c r="U1251" i="1"/>
  <c r="S1251" i="1"/>
  <c r="Z1249" i="1"/>
  <c r="P1252" i="1"/>
  <c r="T1251" i="1"/>
  <c r="R1251" i="1"/>
  <c r="Q1251" i="1"/>
  <c r="V1251" i="1" l="1"/>
  <c r="Y1251" i="1" s="1"/>
  <c r="U1252" i="1"/>
  <c r="S1252" i="1"/>
  <c r="Z1250" i="1"/>
  <c r="P1253" i="1"/>
  <c r="T1252" i="1"/>
  <c r="R1252" i="1"/>
  <c r="Q1252" i="1"/>
  <c r="V1252" i="1" l="1"/>
  <c r="Y1252" i="1" s="1"/>
  <c r="U1253" i="1"/>
  <c r="S1253" i="1"/>
  <c r="Z1251" i="1"/>
  <c r="P1254" i="1"/>
  <c r="T1253" i="1"/>
  <c r="R1253" i="1"/>
  <c r="Q1253" i="1"/>
  <c r="U1254" i="1" l="1"/>
  <c r="S1254" i="1"/>
  <c r="V1253" i="1"/>
  <c r="Y1253" i="1" s="1"/>
  <c r="Z1252" i="1"/>
  <c r="P1255" i="1"/>
  <c r="T1254" i="1"/>
  <c r="Q1254" i="1"/>
  <c r="R1254" i="1"/>
  <c r="U1255" i="1" l="1"/>
  <c r="S1255" i="1"/>
  <c r="V1254" i="1"/>
  <c r="Y1254" i="1" s="1"/>
  <c r="AA1253" i="1"/>
  <c r="Z1253" i="1"/>
  <c r="P1256" i="1"/>
  <c r="T1255" i="1"/>
  <c r="R1255" i="1"/>
  <c r="Q1255" i="1"/>
  <c r="V1255" i="1" l="1"/>
  <c r="Y1255" i="1" s="1"/>
  <c r="AA1255" i="1" s="1"/>
  <c r="U1256" i="1"/>
  <c r="S1256" i="1"/>
  <c r="AA1254" i="1"/>
  <c r="Z1254" i="1"/>
  <c r="P1257" i="1"/>
  <c r="T1256" i="1"/>
  <c r="R1256" i="1"/>
  <c r="Q1256" i="1"/>
  <c r="V1256" i="1" l="1"/>
  <c r="Y1256" i="1" s="1"/>
  <c r="U1257" i="1"/>
  <c r="S1257" i="1"/>
  <c r="Z1255" i="1"/>
  <c r="P1258" i="1"/>
  <c r="T1257" i="1"/>
  <c r="R1257" i="1"/>
  <c r="Q1257" i="1"/>
  <c r="V1257" i="1" l="1"/>
  <c r="Y1257" i="1" s="1"/>
  <c r="U1258" i="1"/>
  <c r="S1258" i="1"/>
  <c r="AA1256" i="1"/>
  <c r="Z1256" i="1"/>
  <c r="P1259" i="1"/>
  <c r="T1258" i="1"/>
  <c r="R1258" i="1"/>
  <c r="Q1258" i="1"/>
  <c r="V1258" i="1" l="1"/>
  <c r="Y1258" i="1" s="1"/>
  <c r="AA1258" i="1" s="1"/>
  <c r="U1259" i="1"/>
  <c r="S1259" i="1"/>
  <c r="AA1257" i="1"/>
  <c r="Z1257" i="1"/>
  <c r="P1260" i="1"/>
  <c r="T1259" i="1"/>
  <c r="R1259" i="1"/>
  <c r="Q1259" i="1"/>
  <c r="V1259" i="1" l="1"/>
  <c r="Y1259" i="1" s="1"/>
  <c r="U1260" i="1"/>
  <c r="S1260" i="1"/>
  <c r="Z1258" i="1"/>
  <c r="P1261" i="1"/>
  <c r="T1260" i="1"/>
  <c r="R1260" i="1"/>
  <c r="Q1260" i="1"/>
  <c r="V1260" i="1" l="1"/>
  <c r="Y1260" i="1" s="1"/>
  <c r="U1261" i="1"/>
  <c r="S1261" i="1"/>
  <c r="AA1259" i="1"/>
  <c r="Z1259" i="1"/>
  <c r="P1262" i="1"/>
  <c r="T1261" i="1"/>
  <c r="R1261" i="1"/>
  <c r="Q1261" i="1"/>
  <c r="V1261" i="1" l="1"/>
  <c r="Y1261" i="1" s="1"/>
  <c r="U1262" i="1"/>
  <c r="S1262" i="1"/>
  <c r="AA1260" i="1"/>
  <c r="Z1260" i="1"/>
  <c r="P1263" i="1"/>
  <c r="T1262" i="1"/>
  <c r="R1262" i="1"/>
  <c r="Q1262" i="1"/>
  <c r="V1262" i="1" l="1"/>
  <c r="Y1262" i="1" s="1"/>
  <c r="U1263" i="1"/>
  <c r="S1263" i="1"/>
  <c r="Z1261" i="1"/>
  <c r="P1264" i="1"/>
  <c r="T1263" i="1"/>
  <c r="R1263" i="1"/>
  <c r="Q1263" i="1"/>
  <c r="V1263" i="1" l="1"/>
  <c r="Y1263" i="1" s="1"/>
  <c r="U1264" i="1"/>
  <c r="S1264" i="1"/>
  <c r="Z1262" i="1"/>
  <c r="P1265" i="1"/>
  <c r="T1264" i="1"/>
  <c r="R1264" i="1"/>
  <c r="Q1264" i="1"/>
  <c r="U1265" i="1" l="1"/>
  <c r="S1265" i="1"/>
  <c r="V1264" i="1"/>
  <c r="Y1264" i="1" s="1"/>
  <c r="Z1263" i="1"/>
  <c r="P1266" i="1"/>
  <c r="T1265" i="1"/>
  <c r="V1265" i="1" s="1"/>
  <c r="R1265" i="1"/>
  <c r="Q1265" i="1"/>
  <c r="U1266" i="1" l="1"/>
  <c r="S1266" i="1"/>
  <c r="Y1265" i="1"/>
  <c r="Z1264" i="1"/>
  <c r="P1267" i="1"/>
  <c r="T1266" i="1"/>
  <c r="R1266" i="1"/>
  <c r="Q1266" i="1"/>
  <c r="U1267" i="1" l="1"/>
  <c r="S1267" i="1"/>
  <c r="V1266" i="1"/>
  <c r="Y1266" i="1" s="1"/>
  <c r="Z1265" i="1"/>
  <c r="P1268" i="1"/>
  <c r="T1267" i="1"/>
  <c r="R1267" i="1"/>
  <c r="Q1267" i="1"/>
  <c r="V1267" i="1" l="1"/>
  <c r="Y1267" i="1" s="1"/>
  <c r="U1268" i="1"/>
  <c r="S1268" i="1"/>
  <c r="Z1266" i="1"/>
  <c r="P1269" i="1"/>
  <c r="T1268" i="1"/>
  <c r="R1268" i="1"/>
  <c r="Q1268" i="1"/>
  <c r="V1268" i="1" l="1"/>
  <c r="Y1268" i="1" s="1"/>
  <c r="U1269" i="1"/>
  <c r="S1269" i="1"/>
  <c r="Z1267" i="1"/>
  <c r="P1270" i="1"/>
  <c r="T1269" i="1"/>
  <c r="R1269" i="1"/>
  <c r="Q1269" i="1"/>
  <c r="V1269" i="1" l="1"/>
  <c r="Y1269" i="1" s="1"/>
  <c r="U1270" i="1"/>
  <c r="S1270" i="1"/>
  <c r="Z1268" i="1"/>
  <c r="P1271" i="1"/>
  <c r="T1270" i="1"/>
  <c r="Q1270" i="1"/>
  <c r="R1270" i="1"/>
  <c r="V1270" i="1" l="1"/>
  <c r="Y1270" i="1" s="1"/>
  <c r="U1271" i="1"/>
  <c r="S1271" i="1"/>
  <c r="Z1269" i="1"/>
  <c r="P1272" i="1"/>
  <c r="T1271" i="1"/>
  <c r="R1271" i="1"/>
  <c r="Q1271" i="1"/>
  <c r="V1271" i="1" l="1"/>
  <c r="Y1271" i="1" s="1"/>
  <c r="U1272" i="1"/>
  <c r="S1272" i="1"/>
  <c r="Z1270" i="1"/>
  <c r="P1273" i="1"/>
  <c r="T1272" i="1"/>
  <c r="V1272" i="1" s="1"/>
  <c r="R1272" i="1"/>
  <c r="Q1272" i="1"/>
  <c r="U1273" i="1" l="1"/>
  <c r="S1273" i="1"/>
  <c r="Z1271" i="1"/>
  <c r="Y1272" i="1"/>
  <c r="P1274" i="1"/>
  <c r="T1273" i="1"/>
  <c r="R1273" i="1"/>
  <c r="Q1273" i="1"/>
  <c r="U1274" i="1" l="1"/>
  <c r="S1274" i="1"/>
  <c r="V1273" i="1"/>
  <c r="Y1273" i="1" s="1"/>
  <c r="Z1272" i="1"/>
  <c r="P1275" i="1"/>
  <c r="T1274" i="1"/>
  <c r="R1274" i="1"/>
  <c r="Q1274" i="1"/>
  <c r="V1274" i="1" l="1"/>
  <c r="Y1274" i="1" s="1"/>
  <c r="U1275" i="1"/>
  <c r="S1275" i="1"/>
  <c r="Z1273" i="1"/>
  <c r="P1276" i="1"/>
  <c r="T1275" i="1"/>
  <c r="R1275" i="1"/>
  <c r="Q1275" i="1"/>
  <c r="V1275" i="1" l="1"/>
  <c r="Y1275" i="1" s="1"/>
  <c r="U1276" i="1"/>
  <c r="S1276" i="1"/>
  <c r="Z1274" i="1"/>
  <c r="P1277" i="1"/>
  <c r="T1276" i="1"/>
  <c r="V1276" i="1" s="1"/>
  <c r="R1276" i="1"/>
  <c r="Q1276" i="1"/>
  <c r="U1277" i="1" l="1"/>
  <c r="S1277" i="1"/>
  <c r="Z1275" i="1"/>
  <c r="Y1276" i="1"/>
  <c r="P1278" i="1"/>
  <c r="T1277" i="1"/>
  <c r="R1277" i="1"/>
  <c r="Q1277" i="1"/>
  <c r="V1277" i="1" l="1"/>
  <c r="Y1277" i="1" s="1"/>
  <c r="U1278" i="1"/>
  <c r="S1278" i="1"/>
  <c r="AA1276" i="1"/>
  <c r="Z1276" i="1"/>
  <c r="P1279" i="1"/>
  <c r="T1278" i="1"/>
  <c r="R1278" i="1"/>
  <c r="Q1278" i="1"/>
  <c r="V1278" i="1" l="1"/>
  <c r="Y1278" i="1" s="1"/>
  <c r="U1279" i="1"/>
  <c r="S1279" i="1"/>
  <c r="AA1277" i="1"/>
  <c r="Z1277" i="1"/>
  <c r="P1280" i="1"/>
  <c r="T1279" i="1"/>
  <c r="V1279" i="1" s="1"/>
  <c r="R1279" i="1"/>
  <c r="Q1279" i="1"/>
  <c r="U1280" i="1" l="1"/>
  <c r="S1280" i="1"/>
  <c r="AA1278" i="1"/>
  <c r="Z1278" i="1"/>
  <c r="Y1279" i="1"/>
  <c r="P1281" i="1"/>
  <c r="T1280" i="1"/>
  <c r="R1280" i="1"/>
  <c r="Q1280" i="1"/>
  <c r="V1280" i="1" l="1"/>
  <c r="Y1280" i="1" s="1"/>
  <c r="U1281" i="1"/>
  <c r="S1281" i="1"/>
  <c r="AA1279" i="1"/>
  <c r="Z1279" i="1"/>
  <c r="P1282" i="1"/>
  <c r="T1281" i="1"/>
  <c r="R1281" i="1"/>
  <c r="Q1281" i="1"/>
  <c r="V1281" i="1" l="1"/>
  <c r="Y1281" i="1" s="1"/>
  <c r="U1282" i="1"/>
  <c r="S1282" i="1"/>
  <c r="AA1280" i="1"/>
  <c r="Z1280" i="1"/>
  <c r="P1283" i="1"/>
  <c r="T1282" i="1"/>
  <c r="R1282" i="1"/>
  <c r="Q1282" i="1"/>
  <c r="V1282" i="1" l="1"/>
  <c r="Y1282" i="1" s="1"/>
  <c r="U1283" i="1"/>
  <c r="S1283" i="1"/>
  <c r="AA1281" i="1"/>
  <c r="Z1281" i="1"/>
  <c r="P1284" i="1"/>
  <c r="T1283" i="1"/>
  <c r="R1283" i="1"/>
  <c r="Q1283" i="1"/>
  <c r="V1283" i="1" l="1"/>
  <c r="Y1283" i="1" s="1"/>
  <c r="U1284" i="1"/>
  <c r="S1284" i="1"/>
  <c r="AA1282" i="1"/>
  <c r="Z1282" i="1"/>
  <c r="P1285" i="1"/>
  <c r="T1284" i="1"/>
  <c r="R1284" i="1"/>
  <c r="Q1284" i="1"/>
  <c r="V1284" i="1" l="1"/>
  <c r="Y1284" i="1" s="1"/>
  <c r="U1285" i="1"/>
  <c r="S1285" i="1"/>
  <c r="AA1283" i="1"/>
  <c r="Z1283" i="1"/>
  <c r="P1286" i="1"/>
  <c r="T1285" i="1"/>
  <c r="R1285" i="1"/>
  <c r="Q1285" i="1"/>
  <c r="V1285" i="1" l="1"/>
  <c r="Y1285" i="1" s="1"/>
  <c r="U1286" i="1"/>
  <c r="S1286" i="1"/>
  <c r="AA1284" i="1"/>
  <c r="Z1284" i="1"/>
  <c r="P1287" i="1"/>
  <c r="T1286" i="1"/>
  <c r="Q1286" i="1"/>
  <c r="R1286" i="1"/>
  <c r="V1286" i="1" l="1"/>
  <c r="Y1286" i="1" s="1"/>
  <c r="U1287" i="1"/>
  <c r="S1287" i="1"/>
  <c r="Z1285" i="1"/>
  <c r="P1288" i="1"/>
  <c r="T1287" i="1"/>
  <c r="R1287" i="1"/>
  <c r="Q1287" i="1"/>
  <c r="V1287" i="1" l="1"/>
  <c r="Y1287" i="1" s="1"/>
  <c r="U1288" i="1"/>
  <c r="S1288" i="1"/>
  <c r="Z1286" i="1"/>
  <c r="P1289" i="1"/>
  <c r="T1288" i="1"/>
  <c r="R1288" i="1"/>
  <c r="Q1288" i="1"/>
  <c r="U1289" i="1" l="1"/>
  <c r="S1289" i="1"/>
  <c r="V1288" i="1"/>
  <c r="Y1288" i="1" s="1"/>
  <c r="AA1287" i="1"/>
  <c r="Z1287" i="1"/>
  <c r="P1290" i="1"/>
  <c r="T1289" i="1"/>
  <c r="R1289" i="1"/>
  <c r="Q1289" i="1"/>
  <c r="V1289" i="1" l="1"/>
  <c r="Y1289" i="1" s="1"/>
  <c r="U1290" i="1"/>
  <c r="S1290" i="1"/>
  <c r="Z1288" i="1"/>
  <c r="P1291" i="1"/>
  <c r="T1290" i="1"/>
  <c r="R1290" i="1"/>
  <c r="Q1290" i="1"/>
  <c r="U1291" i="1" l="1"/>
  <c r="S1291" i="1"/>
  <c r="V1290" i="1"/>
  <c r="Y1290" i="1" s="1"/>
  <c r="Z1289" i="1"/>
  <c r="P1292" i="1"/>
  <c r="T1291" i="1"/>
  <c r="V1291" i="1" s="1"/>
  <c r="R1291" i="1"/>
  <c r="Q1291" i="1"/>
  <c r="U1292" i="1" l="1"/>
  <c r="S1292" i="1"/>
  <c r="Z1290" i="1"/>
  <c r="Y1291" i="1"/>
  <c r="P1293" i="1"/>
  <c r="T1292" i="1"/>
  <c r="R1292" i="1"/>
  <c r="Q1292" i="1"/>
  <c r="V1292" i="1" l="1"/>
  <c r="Y1292" i="1" s="1"/>
  <c r="U1293" i="1"/>
  <c r="S1293" i="1"/>
  <c r="Z1291" i="1"/>
  <c r="P1294" i="1"/>
  <c r="T1293" i="1"/>
  <c r="R1293" i="1"/>
  <c r="Q1293" i="1"/>
  <c r="U1294" i="1" l="1"/>
  <c r="S1294" i="1"/>
  <c r="V1293" i="1"/>
  <c r="Y1293" i="1" s="1"/>
  <c r="Z1292" i="1"/>
  <c r="P1295" i="1"/>
  <c r="T1294" i="1"/>
  <c r="R1294" i="1"/>
  <c r="Q1294" i="1"/>
  <c r="V1294" i="1" l="1"/>
  <c r="Y1294" i="1" s="1"/>
  <c r="U1295" i="1"/>
  <c r="S1295" i="1"/>
  <c r="Z1293" i="1"/>
  <c r="P1296" i="1"/>
  <c r="T1295" i="1"/>
  <c r="R1295" i="1"/>
  <c r="Q1295" i="1"/>
  <c r="V1295" i="1" l="1"/>
  <c r="Y1295" i="1" s="1"/>
  <c r="U1296" i="1"/>
  <c r="S1296" i="1"/>
  <c r="Z1294" i="1"/>
  <c r="P1297" i="1"/>
  <c r="T1296" i="1"/>
  <c r="R1296" i="1"/>
  <c r="Q1296" i="1"/>
  <c r="U1297" i="1" l="1"/>
  <c r="S1297" i="1"/>
  <c r="V1296" i="1"/>
  <c r="Y1296" i="1" s="1"/>
  <c r="Z1295" i="1"/>
  <c r="P1298" i="1"/>
  <c r="T1297" i="1"/>
  <c r="R1297" i="1"/>
  <c r="Q1297" i="1"/>
  <c r="V1297" i="1" l="1"/>
  <c r="Y1297" i="1" s="1"/>
  <c r="U1298" i="1"/>
  <c r="S1298" i="1"/>
  <c r="Z1296" i="1"/>
  <c r="P1299" i="1"/>
  <c r="T1298" i="1"/>
  <c r="R1298" i="1"/>
  <c r="Q1298" i="1"/>
  <c r="U1299" i="1" l="1"/>
  <c r="S1299" i="1"/>
  <c r="V1298" i="1"/>
  <c r="Y1298" i="1" s="1"/>
  <c r="Z1297" i="1"/>
  <c r="P1300" i="1"/>
  <c r="T1299" i="1"/>
  <c r="R1299" i="1"/>
  <c r="Q1299" i="1"/>
  <c r="V1299" i="1" l="1"/>
  <c r="Y1299" i="1" s="1"/>
  <c r="U1300" i="1"/>
  <c r="S1300" i="1"/>
  <c r="Z1298" i="1"/>
  <c r="P1301" i="1"/>
  <c r="T1300" i="1"/>
  <c r="R1300" i="1"/>
  <c r="Q1300" i="1"/>
  <c r="U1301" i="1" l="1"/>
  <c r="S1301" i="1"/>
  <c r="V1300" i="1"/>
  <c r="Y1300" i="1" s="1"/>
  <c r="Z1299" i="1"/>
  <c r="P1302" i="1"/>
  <c r="T1301" i="1"/>
  <c r="R1301" i="1"/>
  <c r="Q1301" i="1"/>
  <c r="U1302" i="1" l="1"/>
  <c r="S1302" i="1"/>
  <c r="V1301" i="1"/>
  <c r="Y1301" i="1" s="1"/>
  <c r="AA1300" i="1"/>
  <c r="Z1300" i="1"/>
  <c r="P1303" i="1"/>
  <c r="T1302" i="1"/>
  <c r="Q1302" i="1"/>
  <c r="R1302" i="1"/>
  <c r="V1302" i="1" l="1"/>
  <c r="Y1302" i="1" s="1"/>
  <c r="U1303" i="1"/>
  <c r="S1303" i="1"/>
  <c r="AA1301" i="1"/>
  <c r="Z1301" i="1"/>
  <c r="P1304" i="1"/>
  <c r="T1303" i="1"/>
  <c r="R1303" i="1"/>
  <c r="Q1303" i="1"/>
  <c r="V1303" i="1" l="1"/>
  <c r="Y1303" i="1" s="1"/>
  <c r="U1304" i="1"/>
  <c r="S1304" i="1"/>
  <c r="AA1302" i="1"/>
  <c r="Z1302" i="1"/>
  <c r="P1305" i="1"/>
  <c r="T1304" i="1"/>
  <c r="R1304" i="1"/>
  <c r="Q1304" i="1"/>
  <c r="U1305" i="1" l="1"/>
  <c r="S1305" i="1"/>
  <c r="V1304" i="1"/>
  <c r="Y1304" i="1" s="1"/>
  <c r="AA1303" i="1"/>
  <c r="Z1303" i="1"/>
  <c r="P1306" i="1"/>
  <c r="T1305" i="1"/>
  <c r="R1305" i="1"/>
  <c r="Q1305" i="1"/>
  <c r="V1305" i="1" l="1"/>
  <c r="Y1305" i="1" s="1"/>
  <c r="U1306" i="1"/>
  <c r="S1306" i="1"/>
  <c r="AA1304" i="1"/>
  <c r="Z1304" i="1"/>
  <c r="P1307" i="1"/>
  <c r="T1306" i="1"/>
  <c r="R1306" i="1"/>
  <c r="Q1306" i="1"/>
  <c r="U1307" i="1" l="1"/>
  <c r="S1307" i="1"/>
  <c r="V1306" i="1"/>
  <c r="Y1306" i="1" s="1"/>
  <c r="AA1305" i="1"/>
  <c r="Z1305" i="1"/>
  <c r="P1308" i="1"/>
  <c r="T1307" i="1"/>
  <c r="R1307" i="1"/>
  <c r="Q1307" i="1"/>
  <c r="V1307" i="1" l="1"/>
  <c r="Y1307" i="1" s="1"/>
  <c r="U1308" i="1"/>
  <c r="S1308" i="1"/>
  <c r="AA1306" i="1"/>
  <c r="Z1306" i="1"/>
  <c r="P1309" i="1"/>
  <c r="T1308" i="1"/>
  <c r="R1308" i="1"/>
  <c r="Q1308" i="1"/>
  <c r="V1308" i="1" l="1"/>
  <c r="Y1308" i="1" s="1"/>
  <c r="U1309" i="1"/>
  <c r="S1309" i="1"/>
  <c r="AA1307" i="1"/>
  <c r="Z1307" i="1"/>
  <c r="P1310" i="1"/>
  <c r="T1309" i="1"/>
  <c r="R1309" i="1"/>
  <c r="Q1309" i="1"/>
  <c r="V1309" i="1" l="1"/>
  <c r="Y1309" i="1" s="1"/>
  <c r="U1310" i="1"/>
  <c r="S1310" i="1"/>
  <c r="AA1308" i="1"/>
  <c r="Z1308" i="1"/>
  <c r="P1311" i="1"/>
  <c r="T1310" i="1"/>
  <c r="R1310" i="1"/>
  <c r="Q1310" i="1"/>
  <c r="V1310" i="1" l="1"/>
  <c r="Y1310" i="1" s="1"/>
  <c r="U1311" i="1"/>
  <c r="S1311" i="1"/>
  <c r="Z1309" i="1"/>
  <c r="P1312" i="1"/>
  <c r="T1311" i="1"/>
  <c r="R1311" i="1"/>
  <c r="Q1311" i="1"/>
  <c r="U1312" i="1" l="1"/>
  <c r="S1312" i="1"/>
  <c r="V1311" i="1"/>
  <c r="Y1311" i="1" s="1"/>
  <c r="Z1310" i="1"/>
  <c r="P1313" i="1"/>
  <c r="T1312" i="1"/>
  <c r="R1312" i="1"/>
  <c r="Q1312" i="1"/>
  <c r="V1312" i="1" l="1"/>
  <c r="Y1312" i="1" s="1"/>
  <c r="U1313" i="1"/>
  <c r="S1313" i="1"/>
  <c r="Z1311" i="1"/>
  <c r="P1314" i="1"/>
  <c r="T1313" i="1"/>
  <c r="R1313" i="1"/>
  <c r="Q1313" i="1"/>
  <c r="V1313" i="1" l="1"/>
  <c r="Y1313" i="1" s="1"/>
  <c r="U1314" i="1"/>
  <c r="S1314" i="1"/>
  <c r="Z1312" i="1"/>
  <c r="P1315" i="1"/>
  <c r="T1314" i="1"/>
  <c r="R1314" i="1"/>
  <c r="Q1314" i="1"/>
  <c r="V1314" i="1" l="1"/>
  <c r="Y1314" i="1" s="1"/>
  <c r="U1315" i="1"/>
  <c r="S1315" i="1"/>
  <c r="Z1313" i="1"/>
  <c r="P1316" i="1"/>
  <c r="T1315" i="1"/>
  <c r="R1315" i="1"/>
  <c r="Q1315" i="1"/>
  <c r="V1315" i="1" l="1"/>
  <c r="Y1315" i="1" s="1"/>
  <c r="U1316" i="1"/>
  <c r="S1316" i="1"/>
  <c r="Z1314" i="1"/>
  <c r="P1317" i="1"/>
  <c r="T1316" i="1"/>
  <c r="R1316" i="1"/>
  <c r="Q1316" i="1"/>
  <c r="V1316" i="1" l="1"/>
  <c r="Y1316" i="1" s="1"/>
  <c r="U1317" i="1"/>
  <c r="S1317" i="1"/>
  <c r="Z1315" i="1"/>
  <c r="P1318" i="1"/>
  <c r="T1317" i="1"/>
  <c r="R1317" i="1"/>
  <c r="Q1317" i="1"/>
  <c r="V1317" i="1" l="1"/>
  <c r="Y1317" i="1" s="1"/>
  <c r="U1318" i="1"/>
  <c r="S1318" i="1"/>
  <c r="Z1316" i="1"/>
  <c r="P1319" i="1"/>
  <c r="T1318" i="1"/>
  <c r="Q1318" i="1"/>
  <c r="R1318" i="1"/>
  <c r="V1318" i="1" l="1"/>
  <c r="Y1318" i="1" s="1"/>
  <c r="U1319" i="1"/>
  <c r="S1319" i="1"/>
  <c r="Z1317" i="1"/>
  <c r="P1320" i="1"/>
  <c r="T1319" i="1"/>
  <c r="V1319" i="1" s="1"/>
  <c r="R1319" i="1"/>
  <c r="Q1319" i="1"/>
  <c r="U1320" i="1" l="1"/>
  <c r="S1320" i="1"/>
  <c r="Z1318" i="1"/>
  <c r="P1321" i="1"/>
  <c r="T1320" i="1"/>
  <c r="V1320" i="1" s="1"/>
  <c r="R1320" i="1"/>
  <c r="Q1320" i="1"/>
  <c r="Y1319" i="1"/>
  <c r="U1321" i="1" l="1"/>
  <c r="S1321" i="1"/>
  <c r="Z1319" i="1"/>
  <c r="Y1320" i="1"/>
  <c r="P1322" i="1"/>
  <c r="T1321" i="1"/>
  <c r="R1321" i="1"/>
  <c r="Q1321" i="1"/>
  <c r="U1322" i="1" l="1"/>
  <c r="S1322" i="1"/>
  <c r="V1321" i="1"/>
  <c r="Y1321" i="1" s="1"/>
  <c r="Z1320" i="1"/>
  <c r="P1323" i="1"/>
  <c r="T1322" i="1"/>
  <c r="R1322" i="1"/>
  <c r="Q1322" i="1"/>
  <c r="V1322" i="1" l="1"/>
  <c r="Y1322" i="1" s="1"/>
  <c r="U1323" i="1"/>
  <c r="S1323" i="1"/>
  <c r="Z1321" i="1"/>
  <c r="P1324" i="1"/>
  <c r="T1323" i="1"/>
  <c r="R1323" i="1"/>
  <c r="Q1323" i="1"/>
  <c r="V1323" i="1" l="1"/>
  <c r="Y1323" i="1" s="1"/>
  <c r="U1324" i="1"/>
  <c r="S1324" i="1"/>
  <c r="Z1322" i="1"/>
  <c r="P1325" i="1"/>
  <c r="T1324" i="1"/>
  <c r="R1324" i="1"/>
  <c r="Q1324" i="1"/>
  <c r="U1325" i="1" l="1"/>
  <c r="S1325" i="1"/>
  <c r="V1324" i="1"/>
  <c r="Y1324" i="1" s="1"/>
  <c r="Z1323" i="1"/>
  <c r="P1326" i="1"/>
  <c r="T1325" i="1"/>
  <c r="R1325" i="1"/>
  <c r="Q1325" i="1"/>
  <c r="V1325" i="1" l="1"/>
  <c r="Y1325" i="1" s="1"/>
  <c r="AA1325" i="1" s="1"/>
  <c r="U1326" i="1"/>
  <c r="S1326" i="1"/>
  <c r="AA1324" i="1"/>
  <c r="Z1324" i="1"/>
  <c r="P1327" i="1"/>
  <c r="T1326" i="1"/>
  <c r="R1326" i="1"/>
  <c r="Q1326" i="1"/>
  <c r="Z1325" i="1" l="1"/>
  <c r="U1327" i="1"/>
  <c r="S1327" i="1"/>
  <c r="V1326" i="1"/>
  <c r="Y1326" i="1" s="1"/>
  <c r="P1328" i="1"/>
  <c r="T1327" i="1"/>
  <c r="R1327" i="1"/>
  <c r="Q1327" i="1"/>
  <c r="U1328" i="1" l="1"/>
  <c r="S1328" i="1"/>
  <c r="V1327" i="1"/>
  <c r="Y1327" i="1" s="1"/>
  <c r="AA1326" i="1"/>
  <c r="Z1326" i="1"/>
  <c r="P1329" i="1"/>
  <c r="T1328" i="1"/>
  <c r="R1328" i="1"/>
  <c r="Q1328" i="1"/>
  <c r="V1328" i="1" l="1"/>
  <c r="Y1328" i="1" s="1"/>
  <c r="U1329" i="1"/>
  <c r="S1329" i="1"/>
  <c r="AA1327" i="1"/>
  <c r="Z1327" i="1"/>
  <c r="P1330" i="1"/>
  <c r="T1329" i="1"/>
  <c r="R1329" i="1"/>
  <c r="Q1329" i="1"/>
  <c r="V1329" i="1" l="1"/>
  <c r="Y1329" i="1" s="1"/>
  <c r="U1330" i="1"/>
  <c r="S1330" i="1"/>
  <c r="AA1328" i="1"/>
  <c r="Z1328" i="1"/>
  <c r="P1331" i="1"/>
  <c r="T1330" i="1"/>
  <c r="V1330" i="1" s="1"/>
  <c r="R1330" i="1"/>
  <c r="Q1330" i="1"/>
  <c r="U1331" i="1" l="1"/>
  <c r="S1331" i="1"/>
  <c r="AA1329" i="1"/>
  <c r="Z1329" i="1"/>
  <c r="Y1330" i="1"/>
  <c r="P1332" i="1"/>
  <c r="T1331" i="1"/>
  <c r="R1331" i="1"/>
  <c r="Q1331" i="1"/>
  <c r="V1331" i="1" l="1"/>
  <c r="Y1331" i="1" s="1"/>
  <c r="U1332" i="1"/>
  <c r="S1332" i="1"/>
  <c r="AA1330" i="1"/>
  <c r="Z1330" i="1"/>
  <c r="P1333" i="1"/>
  <c r="T1332" i="1"/>
  <c r="R1332" i="1"/>
  <c r="Q1332" i="1"/>
  <c r="V1332" i="1" l="1"/>
  <c r="Y1332" i="1" s="1"/>
  <c r="U1333" i="1"/>
  <c r="S1333" i="1"/>
  <c r="AA1331" i="1"/>
  <c r="Z1331" i="1"/>
  <c r="P1334" i="1"/>
  <c r="T1333" i="1"/>
  <c r="R1333" i="1"/>
  <c r="Q1333" i="1"/>
  <c r="U1334" i="1" l="1"/>
  <c r="S1334" i="1"/>
  <c r="V1333" i="1"/>
  <c r="Y1333" i="1" s="1"/>
  <c r="AA1332" i="1"/>
  <c r="Z1332" i="1"/>
  <c r="P1335" i="1"/>
  <c r="T1334" i="1"/>
  <c r="Q1334" i="1"/>
  <c r="R1334" i="1"/>
  <c r="V1334" i="1" l="1"/>
  <c r="Y1334" i="1" s="1"/>
  <c r="U1335" i="1"/>
  <c r="S1335" i="1"/>
  <c r="AA1333" i="1"/>
  <c r="Z1333" i="1"/>
  <c r="P1336" i="1"/>
  <c r="T1335" i="1"/>
  <c r="R1335" i="1"/>
  <c r="Q1335" i="1"/>
  <c r="U1336" i="1" l="1"/>
  <c r="S1336" i="1"/>
  <c r="V1335" i="1"/>
  <c r="Y1335" i="1" s="1"/>
  <c r="AA1334" i="1"/>
  <c r="Z1334" i="1"/>
  <c r="P1337" i="1"/>
  <c r="T1336" i="1"/>
  <c r="R1336" i="1"/>
  <c r="Q1336" i="1"/>
  <c r="V1336" i="1" l="1"/>
  <c r="Y1336" i="1" s="1"/>
  <c r="U1337" i="1"/>
  <c r="S1337" i="1"/>
  <c r="AA1335" i="1"/>
  <c r="Z1335" i="1"/>
  <c r="P1338" i="1"/>
  <c r="T1337" i="1"/>
  <c r="R1337" i="1"/>
  <c r="Q1337" i="1"/>
  <c r="V1337" i="1" l="1"/>
  <c r="Y1337" i="1" s="1"/>
  <c r="U1338" i="1"/>
  <c r="S1338" i="1"/>
  <c r="Z1336" i="1"/>
  <c r="P1339" i="1"/>
  <c r="T1338" i="1"/>
  <c r="R1338" i="1"/>
  <c r="Q1338" i="1"/>
  <c r="V1338" i="1" l="1"/>
  <c r="Y1338" i="1" s="1"/>
  <c r="U1339" i="1"/>
  <c r="S1339" i="1"/>
  <c r="Z1337" i="1"/>
  <c r="P1340" i="1"/>
  <c r="T1339" i="1"/>
  <c r="R1339" i="1"/>
  <c r="Q1339" i="1"/>
  <c r="V1339" i="1" l="1"/>
  <c r="Y1339" i="1" s="1"/>
  <c r="U1340" i="1"/>
  <c r="S1340" i="1"/>
  <c r="Z1338" i="1"/>
  <c r="P1341" i="1"/>
  <c r="T1340" i="1"/>
  <c r="R1340" i="1"/>
  <c r="Q1340" i="1"/>
  <c r="V1340" i="1" l="1"/>
  <c r="Y1340" i="1" s="1"/>
  <c r="U1341" i="1"/>
  <c r="S1341" i="1"/>
  <c r="Z1339" i="1"/>
  <c r="P1342" i="1"/>
  <c r="T1341" i="1"/>
  <c r="R1341" i="1"/>
  <c r="Q1341" i="1"/>
  <c r="V1341" i="1" l="1"/>
  <c r="Y1341" i="1" s="1"/>
  <c r="U1342" i="1"/>
  <c r="S1342" i="1"/>
  <c r="Z1340" i="1"/>
  <c r="P1343" i="1"/>
  <c r="T1342" i="1"/>
  <c r="R1342" i="1"/>
  <c r="Q1342" i="1"/>
  <c r="U1343" i="1" l="1"/>
  <c r="S1343" i="1"/>
  <c r="V1342" i="1"/>
  <c r="Z1342" i="1" s="1"/>
  <c r="Z1341" i="1"/>
  <c r="P1344" i="1"/>
  <c r="T1343" i="1"/>
  <c r="R1343" i="1"/>
  <c r="Q1343" i="1"/>
  <c r="Y1342" i="1" l="1"/>
  <c r="V1343" i="1"/>
  <c r="Y1343" i="1" s="1"/>
  <c r="U1344" i="1"/>
  <c r="S1344" i="1"/>
  <c r="P1345" i="1"/>
  <c r="T1344" i="1"/>
  <c r="R1344" i="1"/>
  <c r="Q1344" i="1"/>
  <c r="U1345" i="1" l="1"/>
  <c r="S1345" i="1"/>
  <c r="V1344" i="1"/>
  <c r="Y1344" i="1" s="1"/>
  <c r="Z1343" i="1"/>
  <c r="P1346" i="1"/>
  <c r="T1345" i="1"/>
  <c r="V1345" i="1" s="1"/>
  <c r="R1345" i="1"/>
  <c r="Q1345" i="1"/>
  <c r="U1346" i="1" l="1"/>
  <c r="S1346" i="1"/>
  <c r="Z1344" i="1"/>
  <c r="Y1345" i="1"/>
  <c r="P1347" i="1"/>
  <c r="T1346" i="1"/>
  <c r="R1346" i="1"/>
  <c r="Q1346" i="1"/>
  <c r="U1347" i="1" l="1"/>
  <c r="S1347" i="1"/>
  <c r="V1346" i="1"/>
  <c r="Y1346" i="1" s="1"/>
  <c r="Z1345" i="1"/>
  <c r="P1348" i="1"/>
  <c r="T1347" i="1"/>
  <c r="R1347" i="1"/>
  <c r="Q1347" i="1"/>
  <c r="V1347" i="1" l="1"/>
  <c r="Y1347" i="1" s="1"/>
  <c r="U1348" i="1"/>
  <c r="S1348" i="1"/>
  <c r="Z1346" i="1"/>
  <c r="P1349" i="1"/>
  <c r="T1348" i="1"/>
  <c r="R1348" i="1"/>
  <c r="Q1348" i="1"/>
  <c r="V1348" i="1" l="1"/>
  <c r="Y1348" i="1" s="1"/>
  <c r="U1349" i="1"/>
  <c r="S1349" i="1"/>
  <c r="Z1347" i="1"/>
  <c r="P1350" i="1"/>
  <c r="T1349" i="1"/>
  <c r="R1349" i="1"/>
  <c r="Q1349" i="1"/>
  <c r="V1349" i="1" l="1"/>
  <c r="Y1349" i="1" s="1"/>
  <c r="U1350" i="1"/>
  <c r="S1350" i="1"/>
  <c r="Z1348" i="1"/>
  <c r="P1351" i="1"/>
  <c r="T1350" i="1"/>
  <c r="Q1350" i="1"/>
  <c r="R1350" i="1"/>
  <c r="U1351" i="1" l="1"/>
  <c r="S1351" i="1"/>
  <c r="V1350" i="1"/>
  <c r="Y1350" i="1" s="1"/>
  <c r="AA1349" i="1"/>
  <c r="Z1349" i="1"/>
  <c r="P1352" i="1"/>
  <c r="T1351" i="1"/>
  <c r="R1351" i="1"/>
  <c r="Q1351" i="1"/>
  <c r="V1351" i="1" l="1"/>
  <c r="Y1351" i="1" s="1"/>
  <c r="U1352" i="1"/>
  <c r="S1352" i="1"/>
  <c r="AA1350" i="1"/>
  <c r="Z1350" i="1"/>
  <c r="P1353" i="1"/>
  <c r="T1352" i="1"/>
  <c r="R1352" i="1"/>
  <c r="Q1352" i="1"/>
  <c r="V1352" i="1" l="1"/>
  <c r="Y1352" i="1" s="1"/>
  <c r="U1353" i="1"/>
  <c r="S1353" i="1"/>
  <c r="AA1351" i="1"/>
  <c r="Z1351" i="1"/>
  <c r="P1354" i="1"/>
  <c r="T1353" i="1"/>
  <c r="R1353" i="1"/>
  <c r="Q1353" i="1"/>
  <c r="U1354" i="1" l="1"/>
  <c r="S1354" i="1"/>
  <c r="V1353" i="1"/>
  <c r="Y1353" i="1" s="1"/>
  <c r="AA1353" i="1" s="1"/>
  <c r="AA1352" i="1"/>
  <c r="Z1352" i="1"/>
  <c r="P1355" i="1"/>
  <c r="T1354" i="1"/>
  <c r="R1354" i="1"/>
  <c r="Q1354" i="1"/>
  <c r="V1354" i="1" l="1"/>
  <c r="Y1354" i="1" s="1"/>
  <c r="U1355" i="1"/>
  <c r="S1355" i="1"/>
  <c r="Z1353" i="1"/>
  <c r="P1356" i="1"/>
  <c r="T1355" i="1"/>
  <c r="R1355" i="1"/>
  <c r="Q1355" i="1"/>
  <c r="V1355" i="1" l="1"/>
  <c r="Y1355" i="1" s="1"/>
  <c r="U1356" i="1"/>
  <c r="S1356" i="1"/>
  <c r="AA1354" i="1"/>
  <c r="Z1354" i="1"/>
  <c r="P1357" i="1"/>
  <c r="T1356" i="1"/>
  <c r="R1356" i="1"/>
  <c r="Q1356" i="1"/>
  <c r="V1356" i="1" l="1"/>
  <c r="Y1356" i="1" s="1"/>
  <c r="AA1356" i="1" s="1"/>
  <c r="U1357" i="1"/>
  <c r="S1357" i="1"/>
  <c r="AA1355" i="1"/>
  <c r="Z1355" i="1"/>
  <c r="P1358" i="1"/>
  <c r="T1357" i="1"/>
  <c r="R1357" i="1"/>
  <c r="Q1357" i="1"/>
  <c r="V1357" i="1" l="1"/>
  <c r="Y1357" i="1" s="1"/>
  <c r="U1358" i="1"/>
  <c r="S1358" i="1"/>
  <c r="Z1356" i="1"/>
  <c r="P1359" i="1"/>
  <c r="T1358" i="1"/>
  <c r="R1358" i="1"/>
  <c r="Q1358" i="1"/>
  <c r="U1359" i="1" l="1"/>
  <c r="S1359" i="1"/>
  <c r="V1358" i="1"/>
  <c r="Y1358" i="1" s="1"/>
  <c r="Z1357" i="1"/>
  <c r="P1360" i="1"/>
  <c r="T1359" i="1"/>
  <c r="R1359" i="1"/>
  <c r="Q1359" i="1"/>
  <c r="V1359" i="1" l="1"/>
  <c r="Y1359" i="1" s="1"/>
  <c r="U1360" i="1"/>
  <c r="S1360" i="1"/>
  <c r="Z1358" i="1"/>
  <c r="P1361" i="1"/>
  <c r="T1360" i="1"/>
  <c r="R1360" i="1"/>
  <c r="Q1360" i="1"/>
  <c r="V1360" i="1" l="1"/>
  <c r="Y1360" i="1" s="1"/>
  <c r="U1361" i="1"/>
  <c r="S1361" i="1"/>
  <c r="Z1359" i="1"/>
  <c r="P1362" i="1"/>
  <c r="T1361" i="1"/>
  <c r="R1361" i="1"/>
  <c r="Q1361" i="1"/>
  <c r="V1361" i="1" l="1"/>
  <c r="Y1361" i="1" s="1"/>
  <c r="U1362" i="1"/>
  <c r="S1362" i="1"/>
  <c r="Z1360" i="1"/>
  <c r="P1363" i="1"/>
  <c r="T1362" i="1"/>
  <c r="R1362" i="1"/>
  <c r="Q1362" i="1"/>
  <c r="V1362" i="1" l="1"/>
  <c r="Y1362" i="1" s="1"/>
  <c r="U1363" i="1"/>
  <c r="S1363" i="1"/>
  <c r="Z1361" i="1"/>
  <c r="P1364" i="1"/>
  <c r="T1363" i="1"/>
  <c r="R1363" i="1"/>
  <c r="Q1363" i="1"/>
  <c r="V1363" i="1" l="1"/>
  <c r="Y1363" i="1" s="1"/>
  <c r="U1364" i="1"/>
  <c r="S1364" i="1"/>
  <c r="Z1362" i="1"/>
  <c r="P1365" i="1"/>
  <c r="T1364" i="1"/>
  <c r="R1364" i="1"/>
  <c r="Q1364" i="1"/>
  <c r="V1364" i="1" l="1"/>
  <c r="Y1364" i="1" s="1"/>
  <c r="U1365" i="1"/>
  <c r="S1365" i="1"/>
  <c r="Z1363" i="1"/>
  <c r="P1366" i="1"/>
  <c r="T1365" i="1"/>
  <c r="R1365" i="1"/>
  <c r="Q1365" i="1"/>
  <c r="V1365" i="1" l="1"/>
  <c r="Y1365" i="1" s="1"/>
  <c r="U1366" i="1"/>
  <c r="S1366" i="1"/>
  <c r="Z1364" i="1"/>
  <c r="P1367" i="1"/>
  <c r="T1366" i="1"/>
  <c r="Q1366" i="1"/>
  <c r="R1366" i="1"/>
  <c r="V1366" i="1" l="1"/>
  <c r="Y1366" i="1" s="1"/>
  <c r="U1367" i="1"/>
  <c r="S1367" i="1"/>
  <c r="Z1365" i="1"/>
  <c r="P1368" i="1"/>
  <c r="T1367" i="1"/>
  <c r="R1367" i="1"/>
  <c r="Q1367" i="1"/>
  <c r="U1368" i="1" l="1"/>
  <c r="S1368" i="1"/>
  <c r="V1367" i="1"/>
  <c r="Y1367" i="1" s="1"/>
  <c r="Z1366" i="1"/>
  <c r="P1369" i="1"/>
  <c r="T1368" i="1"/>
  <c r="V1368" i="1" s="1"/>
  <c r="R1368" i="1"/>
  <c r="Q1368" i="1"/>
  <c r="U1369" i="1" l="1"/>
  <c r="S1369" i="1"/>
  <c r="Z1367" i="1"/>
  <c r="Y1368" i="1"/>
  <c r="P1370" i="1"/>
  <c r="T1369" i="1"/>
  <c r="R1369" i="1"/>
  <c r="Q1369" i="1"/>
  <c r="V1369" i="1" l="1"/>
  <c r="Y1369" i="1" s="1"/>
  <c r="U1370" i="1"/>
  <c r="S1370" i="1"/>
  <c r="Z1368" i="1"/>
  <c r="P1371" i="1"/>
  <c r="T1370" i="1"/>
  <c r="R1370" i="1"/>
  <c r="Q1370" i="1"/>
  <c r="V1370" i="1" l="1"/>
  <c r="Y1370" i="1" s="1"/>
  <c r="U1371" i="1"/>
  <c r="S1371" i="1"/>
  <c r="Z1369" i="1"/>
  <c r="P1372" i="1"/>
  <c r="T1371" i="1"/>
  <c r="R1371" i="1"/>
  <c r="Q1371" i="1"/>
  <c r="U1372" i="1" l="1"/>
  <c r="S1372" i="1"/>
  <c r="V1371" i="1"/>
  <c r="Y1371" i="1" s="1"/>
  <c r="Z1370" i="1"/>
  <c r="P1373" i="1"/>
  <c r="T1372" i="1"/>
  <c r="R1372" i="1"/>
  <c r="Q1372" i="1"/>
  <c r="V1372" i="1" l="1"/>
  <c r="Y1372" i="1" s="1"/>
  <c r="U1373" i="1"/>
  <c r="S1373" i="1"/>
  <c r="Z1371" i="1"/>
  <c r="P1374" i="1"/>
  <c r="T1373" i="1"/>
  <c r="R1373" i="1"/>
  <c r="Q1373" i="1"/>
  <c r="V1373" i="1" l="1"/>
  <c r="Y1373" i="1" s="1"/>
  <c r="U1374" i="1"/>
  <c r="S1374" i="1"/>
  <c r="Z1372" i="1"/>
  <c r="P1375" i="1"/>
  <c r="T1374" i="1"/>
  <c r="R1374" i="1"/>
  <c r="Q1374" i="1"/>
  <c r="V1374" i="1" l="1"/>
  <c r="Y1374" i="1" s="1"/>
  <c r="U1375" i="1"/>
  <c r="S1375" i="1"/>
  <c r="AA1373" i="1"/>
  <c r="Z1373" i="1"/>
  <c r="P1376" i="1"/>
  <c r="T1375" i="1"/>
  <c r="R1375" i="1"/>
  <c r="Q1375" i="1"/>
  <c r="U1376" i="1" l="1"/>
  <c r="S1376" i="1"/>
  <c r="V1375" i="1"/>
  <c r="Y1375" i="1" s="1"/>
  <c r="AA1374" i="1"/>
  <c r="Z1374" i="1"/>
  <c r="P1377" i="1"/>
  <c r="T1376" i="1"/>
  <c r="V1376" i="1" s="1"/>
  <c r="R1376" i="1"/>
  <c r="Q1376" i="1"/>
  <c r="U1377" i="1" l="1"/>
  <c r="S1377" i="1"/>
  <c r="AA1375" i="1"/>
  <c r="Z1375" i="1"/>
  <c r="Y1376" i="1"/>
  <c r="P1378" i="1"/>
  <c r="T1377" i="1"/>
  <c r="R1377" i="1"/>
  <c r="Q1377" i="1"/>
  <c r="V1377" i="1" l="1"/>
  <c r="Y1377" i="1" s="1"/>
  <c r="AA1377" i="1" s="1"/>
  <c r="U1378" i="1"/>
  <c r="S1378" i="1"/>
  <c r="AA1376" i="1"/>
  <c r="Z1376" i="1"/>
  <c r="P1379" i="1"/>
  <c r="T1378" i="1"/>
  <c r="V1378" i="1" s="1"/>
  <c r="R1378" i="1"/>
  <c r="Q1378" i="1"/>
  <c r="U1379" i="1" l="1"/>
  <c r="S1379" i="1"/>
  <c r="Z1377" i="1"/>
  <c r="Y1378" i="1"/>
  <c r="P1380" i="1"/>
  <c r="T1379" i="1"/>
  <c r="R1379" i="1"/>
  <c r="Q1379" i="1"/>
  <c r="U1380" i="1" l="1"/>
  <c r="S1380" i="1"/>
  <c r="V1379" i="1"/>
  <c r="Y1379" i="1" s="1"/>
  <c r="AA1378" i="1"/>
  <c r="Z1378" i="1"/>
  <c r="P1381" i="1"/>
  <c r="T1380" i="1"/>
  <c r="R1380" i="1"/>
  <c r="Q1380" i="1"/>
  <c r="V1380" i="1" l="1"/>
  <c r="Y1380" i="1" s="1"/>
  <c r="AA1380" i="1" s="1"/>
  <c r="U1381" i="1"/>
  <c r="S1381" i="1"/>
  <c r="AA1379" i="1"/>
  <c r="Z1379" i="1"/>
  <c r="P1382" i="1"/>
  <c r="T1381" i="1"/>
  <c r="R1381" i="1"/>
  <c r="Q1381" i="1"/>
  <c r="V1381" i="1" l="1"/>
  <c r="Y1381" i="1" s="1"/>
  <c r="Z1380" i="1"/>
  <c r="U1382" i="1"/>
  <c r="S1382" i="1"/>
  <c r="P1383" i="1"/>
  <c r="T1382" i="1"/>
  <c r="Q1382" i="1"/>
  <c r="R1382" i="1"/>
  <c r="U1383" i="1" l="1"/>
  <c r="S1383" i="1"/>
  <c r="V1382" i="1"/>
  <c r="Y1382" i="1" s="1"/>
  <c r="Z1381" i="1"/>
  <c r="P1384" i="1"/>
  <c r="T1383" i="1"/>
  <c r="R1383" i="1"/>
  <c r="Q1383" i="1"/>
  <c r="V1383" i="1" l="1"/>
  <c r="Y1383" i="1" s="1"/>
  <c r="U1384" i="1"/>
  <c r="S1384" i="1"/>
  <c r="Z1382" i="1"/>
  <c r="P1385" i="1"/>
  <c r="T1384" i="1"/>
  <c r="R1384" i="1"/>
  <c r="Q1384" i="1"/>
  <c r="V1384" i="1" l="1"/>
  <c r="Y1384" i="1" s="1"/>
  <c r="U1385" i="1"/>
  <c r="S1385" i="1"/>
  <c r="Z1383" i="1"/>
  <c r="P1386" i="1"/>
  <c r="T1385" i="1"/>
  <c r="R1385" i="1"/>
  <c r="Q1385" i="1"/>
  <c r="V1385" i="1" l="1"/>
  <c r="Y1385" i="1" s="1"/>
  <c r="U1386" i="1"/>
  <c r="S1386" i="1"/>
  <c r="Z1384" i="1"/>
  <c r="P1387" i="1"/>
  <c r="T1386" i="1"/>
  <c r="R1386" i="1"/>
  <c r="Q1386" i="1"/>
  <c r="V1386" i="1" l="1"/>
  <c r="Y1386" i="1" s="1"/>
  <c r="U1387" i="1"/>
  <c r="S1387" i="1"/>
  <c r="Z1385" i="1"/>
  <c r="P1388" i="1"/>
  <c r="T1387" i="1"/>
  <c r="R1387" i="1"/>
  <c r="Q1387" i="1"/>
  <c r="V1387" i="1" l="1"/>
  <c r="Y1387" i="1" s="1"/>
  <c r="U1388" i="1"/>
  <c r="S1388" i="1"/>
  <c r="Z1386" i="1"/>
  <c r="P1389" i="1"/>
  <c r="T1388" i="1"/>
  <c r="R1388" i="1"/>
  <c r="Q1388" i="1"/>
  <c r="V1388" i="1" l="1"/>
  <c r="Y1388" i="1" s="1"/>
  <c r="U1389" i="1"/>
  <c r="S1389" i="1"/>
  <c r="Z1387" i="1"/>
  <c r="P1390" i="1"/>
  <c r="T1389" i="1"/>
  <c r="R1389" i="1"/>
  <c r="Q1389" i="1"/>
  <c r="U1390" i="1" l="1"/>
  <c r="S1390" i="1"/>
  <c r="V1389" i="1"/>
  <c r="Y1389" i="1" s="1"/>
  <c r="Z1388" i="1"/>
  <c r="P1391" i="1"/>
  <c r="T1390" i="1"/>
  <c r="R1390" i="1"/>
  <c r="Q1390" i="1"/>
  <c r="V1390" i="1" l="1"/>
  <c r="Y1390" i="1" s="1"/>
  <c r="U1391" i="1"/>
  <c r="S1391" i="1"/>
  <c r="Z1389" i="1"/>
  <c r="P1392" i="1"/>
  <c r="T1391" i="1"/>
  <c r="R1391" i="1"/>
  <c r="Q1391" i="1"/>
  <c r="U1392" i="1" l="1"/>
  <c r="S1392" i="1"/>
  <c r="V1391" i="1"/>
  <c r="Y1391" i="1" s="1"/>
  <c r="Z1390" i="1"/>
  <c r="P1393" i="1"/>
  <c r="T1392" i="1"/>
  <c r="R1392" i="1"/>
  <c r="Q1392" i="1"/>
  <c r="V1392" i="1" l="1"/>
  <c r="Y1392" i="1" s="1"/>
  <c r="U1393" i="1"/>
  <c r="S1393" i="1"/>
  <c r="Z1391" i="1"/>
  <c r="P1394" i="1"/>
  <c r="T1393" i="1"/>
  <c r="R1393" i="1"/>
  <c r="Q1393" i="1"/>
  <c r="V1393" i="1" l="1"/>
  <c r="Y1393" i="1" s="1"/>
  <c r="U1394" i="1"/>
  <c r="S1394" i="1"/>
  <c r="Z1392" i="1"/>
  <c r="P1395" i="1"/>
  <c r="T1394" i="1"/>
  <c r="R1394" i="1"/>
  <c r="Q1394" i="1"/>
  <c r="V1394" i="1" l="1"/>
  <c r="Y1394" i="1" s="1"/>
  <c r="U1395" i="1"/>
  <c r="S1395" i="1"/>
  <c r="Z1393" i="1"/>
  <c r="P1396" i="1"/>
  <c r="T1395" i="1"/>
  <c r="R1395" i="1"/>
  <c r="Q1395" i="1"/>
  <c r="V1395" i="1" l="1"/>
  <c r="Y1395" i="1" s="1"/>
  <c r="U1396" i="1"/>
  <c r="S1396" i="1"/>
  <c r="Z1394" i="1"/>
  <c r="P1397" i="1"/>
  <c r="T1396" i="1"/>
  <c r="R1396" i="1"/>
  <c r="Q1396" i="1"/>
  <c r="V1396" i="1" l="1"/>
  <c r="Y1396" i="1" s="1"/>
  <c r="U1397" i="1"/>
  <c r="S1397" i="1"/>
  <c r="Z1395" i="1"/>
  <c r="P1398" i="1"/>
  <c r="T1397" i="1"/>
  <c r="R1397" i="1"/>
  <c r="Q1397" i="1"/>
  <c r="U1398" i="1" l="1"/>
  <c r="S1398" i="1"/>
  <c r="V1397" i="1"/>
  <c r="Y1397" i="1" s="1"/>
  <c r="Z1396" i="1"/>
  <c r="P1399" i="1"/>
  <c r="T1398" i="1"/>
  <c r="V1398" i="1" s="1"/>
  <c r="Q1398" i="1"/>
  <c r="R1398" i="1"/>
  <c r="U1399" i="1" l="1"/>
  <c r="S1399" i="1"/>
  <c r="AA1397" i="1"/>
  <c r="Z1397" i="1"/>
  <c r="Y1398" i="1"/>
  <c r="P1400" i="1"/>
  <c r="T1399" i="1"/>
  <c r="R1399" i="1"/>
  <c r="Q1399" i="1"/>
  <c r="V1399" i="1" l="1"/>
  <c r="Y1399" i="1" s="1"/>
  <c r="U1400" i="1"/>
  <c r="S1400" i="1"/>
  <c r="AA1398" i="1"/>
  <c r="Z1398" i="1"/>
  <c r="P1401" i="1"/>
  <c r="T1400" i="1"/>
  <c r="V1400" i="1" s="1"/>
  <c r="R1400" i="1"/>
  <c r="Q1400" i="1"/>
  <c r="U1401" i="1" l="1"/>
  <c r="S1401" i="1"/>
  <c r="AA1399" i="1"/>
  <c r="Z1399" i="1"/>
  <c r="Y1400" i="1"/>
  <c r="P1402" i="1"/>
  <c r="T1401" i="1"/>
  <c r="R1401" i="1"/>
  <c r="Q1401" i="1"/>
  <c r="U1402" i="1" l="1"/>
  <c r="S1402" i="1"/>
  <c r="V1401" i="1"/>
  <c r="Y1401" i="1" s="1"/>
  <c r="AA1400" i="1"/>
  <c r="Z1400" i="1"/>
  <c r="P1403" i="1"/>
  <c r="T1402" i="1"/>
  <c r="R1402" i="1"/>
  <c r="Q1402" i="1"/>
  <c r="V1402" i="1" l="1"/>
  <c r="Y1402" i="1" s="1"/>
  <c r="U1403" i="1"/>
  <c r="S1403" i="1"/>
  <c r="AA1401" i="1"/>
  <c r="Z1401" i="1"/>
  <c r="P1404" i="1"/>
  <c r="T1403" i="1"/>
  <c r="R1403" i="1"/>
  <c r="Q1403" i="1"/>
  <c r="V1403" i="1" l="1"/>
  <c r="Y1403" i="1" s="1"/>
  <c r="U1404" i="1"/>
  <c r="S1404" i="1"/>
  <c r="AA1402" i="1"/>
  <c r="Z1402" i="1"/>
  <c r="P1405" i="1"/>
  <c r="T1404" i="1"/>
  <c r="R1404" i="1"/>
  <c r="Q1404" i="1"/>
  <c r="V1404" i="1" l="1"/>
  <c r="Y1404" i="1" s="1"/>
  <c r="U1405" i="1"/>
  <c r="S1405" i="1"/>
  <c r="AA1403" i="1"/>
  <c r="Z1403" i="1"/>
  <c r="P1406" i="1"/>
  <c r="T1405" i="1"/>
  <c r="R1405" i="1"/>
  <c r="Q1405" i="1"/>
  <c r="V1405" i="1" l="1"/>
  <c r="Y1405" i="1" s="1"/>
  <c r="U1406" i="1"/>
  <c r="S1406" i="1"/>
  <c r="AA1404" i="1"/>
  <c r="Z1404" i="1"/>
  <c r="P1407" i="1"/>
  <c r="T1406" i="1"/>
  <c r="R1406" i="1"/>
  <c r="Q1406" i="1"/>
  <c r="V1406" i="1" l="1"/>
  <c r="Y1406" i="1" s="1"/>
  <c r="U1407" i="1"/>
  <c r="S1407" i="1"/>
  <c r="AA1405" i="1"/>
  <c r="Z1405" i="1"/>
  <c r="P1408" i="1"/>
  <c r="T1407" i="1"/>
  <c r="R1407" i="1"/>
  <c r="Q1407" i="1"/>
  <c r="V1407" i="1" l="1"/>
  <c r="Y1407" i="1" s="1"/>
  <c r="U1408" i="1"/>
  <c r="S1408" i="1"/>
  <c r="AA1406" i="1"/>
  <c r="Z1406" i="1"/>
  <c r="P1409" i="1"/>
  <c r="T1408" i="1"/>
  <c r="R1408" i="1"/>
  <c r="Q1408" i="1"/>
  <c r="V1408" i="1" l="1"/>
  <c r="Y1408" i="1" s="1"/>
  <c r="U1409" i="1"/>
  <c r="S1409" i="1"/>
  <c r="Z1407" i="1"/>
  <c r="P1410" i="1"/>
  <c r="T1409" i="1"/>
  <c r="R1409" i="1"/>
  <c r="Q1409" i="1"/>
  <c r="V1409" i="1" l="1"/>
  <c r="Y1409" i="1" s="1"/>
  <c r="U1410" i="1"/>
  <c r="S1410" i="1"/>
  <c r="Z1408" i="1"/>
  <c r="P1411" i="1"/>
  <c r="T1410" i="1"/>
  <c r="R1410" i="1"/>
  <c r="Q1410" i="1"/>
  <c r="U1411" i="1" l="1"/>
  <c r="S1411" i="1"/>
  <c r="V1410" i="1"/>
  <c r="Y1410" i="1" s="1"/>
  <c r="Z1409" i="1"/>
  <c r="P1412" i="1"/>
  <c r="T1411" i="1"/>
  <c r="R1411" i="1"/>
  <c r="Q1411" i="1"/>
  <c r="V1411" i="1" l="1"/>
  <c r="Y1411" i="1" s="1"/>
  <c r="U1412" i="1"/>
  <c r="S1412" i="1"/>
  <c r="Z1410" i="1"/>
  <c r="P1413" i="1"/>
  <c r="T1412" i="1"/>
  <c r="R1412" i="1"/>
  <c r="Q1412" i="1"/>
  <c r="V1412" i="1" l="1"/>
  <c r="Y1412" i="1" s="1"/>
  <c r="U1413" i="1"/>
  <c r="S1413" i="1"/>
  <c r="Z1411" i="1"/>
  <c r="P1414" i="1"/>
  <c r="T1413" i="1"/>
  <c r="R1413" i="1"/>
  <c r="Q1413" i="1"/>
  <c r="V1413" i="1" l="1"/>
  <c r="Y1413" i="1" s="1"/>
  <c r="U1414" i="1"/>
  <c r="S1414" i="1"/>
  <c r="Z1412" i="1"/>
  <c r="P1415" i="1"/>
  <c r="T1414" i="1"/>
  <c r="Q1414" i="1"/>
  <c r="R1414" i="1"/>
  <c r="U1415" i="1" l="1"/>
  <c r="S1415" i="1"/>
  <c r="V1414" i="1"/>
  <c r="Y1414" i="1" s="1"/>
  <c r="Z1413" i="1"/>
  <c r="P1416" i="1"/>
  <c r="T1415" i="1"/>
  <c r="R1415" i="1"/>
  <c r="Q1415" i="1"/>
  <c r="V1415" i="1" l="1"/>
  <c r="Y1415" i="1" s="1"/>
  <c r="U1416" i="1"/>
  <c r="S1416" i="1"/>
  <c r="Z1414" i="1"/>
  <c r="P1417" i="1"/>
  <c r="T1416" i="1"/>
  <c r="R1416" i="1"/>
  <c r="Q1416" i="1"/>
  <c r="V1416" i="1" l="1"/>
  <c r="Y1416" i="1" s="1"/>
  <c r="U1417" i="1"/>
  <c r="S1417" i="1"/>
  <c r="Z1415" i="1"/>
  <c r="P1418" i="1"/>
  <c r="T1417" i="1"/>
  <c r="R1417" i="1"/>
  <c r="Q1417" i="1"/>
  <c r="V1417" i="1" l="1"/>
  <c r="Y1417" i="1" s="1"/>
  <c r="U1418" i="1"/>
  <c r="S1418" i="1"/>
  <c r="Z1416" i="1"/>
  <c r="P1419" i="1"/>
  <c r="T1418" i="1"/>
  <c r="R1418" i="1"/>
  <c r="Q1418" i="1"/>
  <c r="U1419" i="1" l="1"/>
  <c r="S1419" i="1"/>
  <c r="V1418" i="1"/>
  <c r="Y1418" i="1" s="1"/>
  <c r="Z1417" i="1"/>
  <c r="P1420" i="1"/>
  <c r="T1419" i="1"/>
  <c r="R1419" i="1"/>
  <c r="Q1419" i="1"/>
  <c r="V1419" i="1" l="1"/>
  <c r="Y1419" i="1" s="1"/>
  <c r="U1420" i="1"/>
  <c r="S1420" i="1"/>
  <c r="Z1418" i="1"/>
  <c r="P1421" i="1"/>
  <c r="T1420" i="1"/>
  <c r="R1420" i="1"/>
  <c r="Q1420" i="1"/>
  <c r="V1420" i="1" l="1"/>
  <c r="Y1420" i="1" s="1"/>
  <c r="U1421" i="1"/>
  <c r="S1421" i="1"/>
  <c r="Z1419" i="1"/>
  <c r="P1422" i="1"/>
  <c r="T1421" i="1"/>
  <c r="R1421" i="1"/>
  <c r="Q1421" i="1"/>
  <c r="U1422" i="1" l="1"/>
  <c r="S1422" i="1"/>
  <c r="V1421" i="1"/>
  <c r="Y1421" i="1" s="1"/>
  <c r="AA1420" i="1"/>
  <c r="Z1420" i="1"/>
  <c r="P1423" i="1"/>
  <c r="T1422" i="1"/>
  <c r="V1422" i="1" s="1"/>
  <c r="R1422" i="1"/>
  <c r="Q1422" i="1"/>
  <c r="U1423" i="1" l="1"/>
  <c r="S1423" i="1"/>
  <c r="AA1421" i="1"/>
  <c r="Z1421" i="1"/>
  <c r="Y1422" i="1"/>
  <c r="P1424" i="1"/>
  <c r="T1423" i="1"/>
  <c r="R1423" i="1"/>
  <c r="Q1423" i="1"/>
  <c r="V1423" i="1" l="1"/>
  <c r="Y1423" i="1" s="1"/>
  <c r="U1424" i="1"/>
  <c r="S1424" i="1"/>
  <c r="AA1422" i="1"/>
  <c r="Z1422" i="1"/>
  <c r="P1425" i="1"/>
  <c r="T1424" i="1"/>
  <c r="R1424" i="1"/>
  <c r="Q1424" i="1"/>
  <c r="V1424" i="1" l="1"/>
  <c r="Y1424" i="1" s="1"/>
  <c r="U1425" i="1"/>
  <c r="S1425" i="1"/>
  <c r="AA1423" i="1"/>
  <c r="Z1423" i="1"/>
  <c r="P1426" i="1"/>
  <c r="T1425" i="1"/>
  <c r="R1425" i="1"/>
  <c r="Q1425" i="1"/>
  <c r="V1425" i="1" l="1"/>
  <c r="Y1425" i="1" s="1"/>
  <c r="U1426" i="1"/>
  <c r="S1426" i="1"/>
  <c r="AA1424" i="1"/>
  <c r="Z1424" i="1"/>
  <c r="P1427" i="1"/>
  <c r="T1426" i="1"/>
  <c r="R1426" i="1"/>
  <c r="Q1426" i="1"/>
  <c r="V1426" i="1" l="1"/>
  <c r="Y1426" i="1" s="1"/>
  <c r="AA1426" i="1" s="1"/>
  <c r="U1427" i="1"/>
  <c r="S1427" i="1"/>
  <c r="AA1425" i="1"/>
  <c r="Z1425" i="1"/>
  <c r="P1428" i="1"/>
  <c r="T1427" i="1"/>
  <c r="R1427" i="1"/>
  <c r="Q1427" i="1"/>
  <c r="V1427" i="1" l="1"/>
  <c r="Y1427" i="1" s="1"/>
  <c r="U1428" i="1"/>
  <c r="S1428" i="1"/>
  <c r="Z1426" i="1"/>
  <c r="P1429" i="1"/>
  <c r="T1428" i="1"/>
  <c r="R1428" i="1"/>
  <c r="Q1428" i="1"/>
  <c r="V1428" i="1" l="1"/>
  <c r="Y1428" i="1" s="1"/>
  <c r="AA1428" i="1" s="1"/>
  <c r="U1429" i="1"/>
  <c r="S1429" i="1"/>
  <c r="AA1427" i="1"/>
  <c r="Z1427" i="1"/>
  <c r="P1430" i="1"/>
  <c r="T1429" i="1"/>
  <c r="R1429" i="1"/>
  <c r="Q1429" i="1"/>
  <c r="V1429" i="1" l="1"/>
  <c r="Y1429" i="1" s="1"/>
  <c r="U1430" i="1"/>
  <c r="S1430" i="1"/>
  <c r="Z1428" i="1"/>
  <c r="P1431" i="1"/>
  <c r="T1430" i="1"/>
  <c r="Q1430" i="1"/>
  <c r="R1430" i="1"/>
  <c r="U1431" i="1" l="1"/>
  <c r="S1431" i="1"/>
  <c r="V1430" i="1"/>
  <c r="Y1430" i="1" s="1"/>
  <c r="AA1430" i="1" s="1"/>
  <c r="AA1429" i="1"/>
  <c r="Z1429" i="1"/>
  <c r="P1432" i="1"/>
  <c r="T1431" i="1"/>
  <c r="R1431" i="1"/>
  <c r="Q1431" i="1"/>
  <c r="V1431" i="1" l="1"/>
  <c r="Y1431" i="1" s="1"/>
  <c r="U1432" i="1"/>
  <c r="S1432" i="1"/>
  <c r="Z1430" i="1"/>
  <c r="P1433" i="1"/>
  <c r="T1432" i="1"/>
  <c r="R1432" i="1"/>
  <c r="Q1432" i="1"/>
  <c r="V1432" i="1" l="1"/>
  <c r="Y1432" i="1" s="1"/>
  <c r="U1433" i="1"/>
  <c r="S1433" i="1"/>
  <c r="AA1431" i="1"/>
  <c r="Z1431" i="1"/>
  <c r="P1434" i="1"/>
  <c r="T1433" i="1"/>
  <c r="R1433" i="1"/>
  <c r="Q1433" i="1"/>
  <c r="V1433" i="1" l="1"/>
  <c r="Y1433" i="1" s="1"/>
  <c r="U1434" i="1"/>
  <c r="S1434" i="1"/>
  <c r="Z1432" i="1"/>
  <c r="P1435" i="1"/>
  <c r="T1434" i="1"/>
  <c r="R1434" i="1"/>
  <c r="Q1434" i="1"/>
  <c r="V1434" i="1" l="1"/>
  <c r="Y1434" i="1" s="1"/>
  <c r="U1435" i="1"/>
  <c r="S1435" i="1"/>
  <c r="Z1433" i="1"/>
  <c r="P1436" i="1"/>
  <c r="T1435" i="1"/>
  <c r="R1435" i="1"/>
  <c r="Q1435" i="1"/>
  <c r="V1435" i="1" l="1"/>
  <c r="Y1435" i="1" s="1"/>
  <c r="U1436" i="1"/>
  <c r="S1436" i="1"/>
  <c r="Z1434" i="1"/>
  <c r="P1437" i="1"/>
  <c r="T1436" i="1"/>
  <c r="R1436" i="1"/>
  <c r="Q1436" i="1"/>
  <c r="V1436" i="1" l="1"/>
  <c r="Y1436" i="1" s="1"/>
  <c r="U1437" i="1"/>
  <c r="S1437" i="1"/>
  <c r="Z1435" i="1"/>
  <c r="P1438" i="1"/>
  <c r="T1437" i="1"/>
  <c r="R1437" i="1"/>
  <c r="Q1437" i="1"/>
  <c r="V1437" i="1" l="1"/>
  <c r="Y1437" i="1" s="1"/>
  <c r="U1438" i="1"/>
  <c r="S1438" i="1"/>
  <c r="Z1436" i="1"/>
  <c r="P1439" i="1"/>
  <c r="T1438" i="1"/>
  <c r="R1438" i="1"/>
  <c r="Q1438" i="1"/>
  <c r="V1438" i="1" l="1"/>
  <c r="Y1438" i="1" s="1"/>
  <c r="U1439" i="1"/>
  <c r="S1439" i="1"/>
  <c r="Z1437" i="1"/>
  <c r="P1440" i="1"/>
  <c r="T1439" i="1"/>
  <c r="R1439" i="1"/>
  <c r="Q1439" i="1"/>
  <c r="V1439" i="1" l="1"/>
  <c r="Y1439" i="1" s="1"/>
  <c r="U1440" i="1"/>
  <c r="S1440" i="1"/>
  <c r="Z1438" i="1"/>
  <c r="P1441" i="1"/>
  <c r="T1440" i="1"/>
  <c r="R1440" i="1"/>
  <c r="Q1440" i="1"/>
  <c r="V1440" i="1" l="1"/>
  <c r="Y1440" i="1" s="1"/>
  <c r="U1441" i="1"/>
  <c r="S1441" i="1"/>
  <c r="Z1439" i="1"/>
  <c r="P1442" i="1"/>
  <c r="T1441" i="1"/>
  <c r="R1441" i="1"/>
  <c r="Q1441" i="1"/>
  <c r="V1441" i="1" l="1"/>
  <c r="Y1441" i="1" s="1"/>
  <c r="U1442" i="1"/>
  <c r="S1442" i="1"/>
  <c r="Z1440" i="1"/>
  <c r="P1443" i="1"/>
  <c r="T1442" i="1"/>
  <c r="R1442" i="1"/>
  <c r="Q1442" i="1"/>
  <c r="V1442" i="1" l="1"/>
  <c r="Y1442" i="1" s="1"/>
  <c r="U1443" i="1"/>
  <c r="S1443" i="1"/>
  <c r="Z1441" i="1"/>
  <c r="P1444" i="1"/>
  <c r="T1443" i="1"/>
  <c r="R1443" i="1"/>
  <c r="Q1443" i="1"/>
  <c r="V1443" i="1" l="1"/>
  <c r="Y1443" i="1" s="1"/>
  <c r="U1444" i="1"/>
  <c r="S1444" i="1"/>
  <c r="Z1442" i="1"/>
  <c r="P1445" i="1"/>
  <c r="T1444" i="1"/>
  <c r="R1444" i="1"/>
  <c r="Q1444" i="1"/>
  <c r="V1444" i="1" l="1"/>
  <c r="Y1444" i="1" s="1"/>
  <c r="AA1444" i="1" s="1"/>
  <c r="U1445" i="1"/>
  <c r="S1445" i="1"/>
  <c r="Z1443" i="1"/>
  <c r="P1446" i="1"/>
  <c r="T1445" i="1"/>
  <c r="R1445" i="1"/>
  <c r="Q1445" i="1"/>
  <c r="U1446" i="1" l="1"/>
  <c r="S1446" i="1"/>
  <c r="V1445" i="1"/>
  <c r="Y1445" i="1" s="1"/>
  <c r="Z1444" i="1"/>
  <c r="P1447" i="1"/>
  <c r="T1446" i="1"/>
  <c r="V1446" i="1" s="1"/>
  <c r="Q1446" i="1"/>
  <c r="R1446" i="1"/>
  <c r="U1447" i="1" l="1"/>
  <c r="S1447" i="1"/>
  <c r="AA1445" i="1"/>
  <c r="Z1445" i="1"/>
  <c r="Y1446" i="1"/>
  <c r="P1448" i="1"/>
  <c r="T1447" i="1"/>
  <c r="R1447" i="1"/>
  <c r="Q1447" i="1"/>
  <c r="V1447" i="1" l="1"/>
  <c r="Y1447" i="1" s="1"/>
  <c r="U1448" i="1"/>
  <c r="S1448" i="1"/>
  <c r="AA1446" i="1"/>
  <c r="Z1446" i="1"/>
  <c r="P1449" i="1"/>
  <c r="T1448" i="1"/>
  <c r="R1448" i="1"/>
  <c r="Q1448" i="1"/>
  <c r="V1448" i="1" l="1"/>
  <c r="Y1448" i="1" s="1"/>
  <c r="U1449" i="1"/>
  <c r="S1449" i="1"/>
  <c r="AA1447" i="1"/>
  <c r="Z1447" i="1"/>
  <c r="P1450" i="1"/>
  <c r="T1449" i="1"/>
  <c r="R1449" i="1"/>
  <c r="Q1449" i="1"/>
  <c r="V1449" i="1" l="1"/>
  <c r="Y1449" i="1" s="1"/>
  <c r="U1450" i="1"/>
  <c r="S1450" i="1"/>
  <c r="AA1448" i="1"/>
  <c r="Z1448" i="1"/>
  <c r="P1451" i="1"/>
  <c r="T1450" i="1"/>
  <c r="R1450" i="1"/>
  <c r="Q1450" i="1"/>
  <c r="U1451" i="1" l="1"/>
  <c r="S1451" i="1"/>
  <c r="V1450" i="1"/>
  <c r="Y1450" i="1" s="1"/>
  <c r="AA1449" i="1"/>
  <c r="Z1449" i="1"/>
  <c r="P1452" i="1"/>
  <c r="T1451" i="1"/>
  <c r="R1451" i="1"/>
  <c r="Q1451" i="1"/>
  <c r="V1451" i="1" l="1"/>
  <c r="Y1451" i="1" s="1"/>
  <c r="U1452" i="1"/>
  <c r="S1452" i="1"/>
  <c r="AA1450" i="1"/>
  <c r="Z1450" i="1"/>
  <c r="P1453" i="1"/>
  <c r="T1452" i="1"/>
  <c r="R1452" i="1"/>
  <c r="Q1452" i="1"/>
  <c r="V1452" i="1" l="1"/>
  <c r="Y1452" i="1" s="1"/>
  <c r="U1453" i="1"/>
  <c r="S1453" i="1"/>
  <c r="AA1451" i="1"/>
  <c r="Z1451" i="1"/>
  <c r="P1454" i="1"/>
  <c r="T1453" i="1"/>
  <c r="R1453" i="1"/>
  <c r="Q1453" i="1"/>
  <c r="V1453" i="1" l="1"/>
  <c r="Z1453" i="1" s="1"/>
  <c r="U1454" i="1"/>
  <c r="S1454" i="1"/>
  <c r="AA1452" i="1"/>
  <c r="Z1452" i="1"/>
  <c r="P1455" i="1"/>
  <c r="T1454" i="1"/>
  <c r="R1454" i="1"/>
  <c r="Q1454" i="1"/>
  <c r="Y1453" i="1" l="1"/>
  <c r="AA1453" i="1" s="1"/>
  <c r="U1455" i="1"/>
  <c r="S1455" i="1"/>
  <c r="V1454" i="1"/>
  <c r="Y1454" i="1" s="1"/>
  <c r="P1456" i="1"/>
  <c r="T1455" i="1"/>
  <c r="R1455" i="1"/>
  <c r="Q1455" i="1"/>
  <c r="U1456" i="1" l="1"/>
  <c r="S1456" i="1"/>
  <c r="V1455" i="1"/>
  <c r="Y1455" i="1" s="1"/>
  <c r="AA1454" i="1"/>
  <c r="Z1454" i="1"/>
  <c r="P1457" i="1"/>
  <c r="T1456" i="1"/>
  <c r="R1456" i="1"/>
  <c r="Q1456" i="1"/>
  <c r="V1456" i="1" l="1"/>
  <c r="Y1456" i="1" s="1"/>
  <c r="U1457" i="1"/>
  <c r="S1457" i="1"/>
  <c r="AA1455" i="1"/>
  <c r="Z1455" i="1"/>
  <c r="P1458" i="1"/>
  <c r="T1457" i="1"/>
  <c r="R1457" i="1"/>
  <c r="Q1457" i="1"/>
  <c r="V1457" i="1" l="1"/>
  <c r="Y1457" i="1" s="1"/>
  <c r="U1458" i="1"/>
  <c r="S1458" i="1"/>
  <c r="Z1456" i="1"/>
  <c r="P1459" i="1"/>
  <c r="T1458" i="1"/>
  <c r="R1458" i="1"/>
  <c r="Q1458" i="1"/>
  <c r="U1459" i="1" l="1"/>
  <c r="S1459" i="1"/>
  <c r="V1458" i="1"/>
  <c r="Y1458" i="1" s="1"/>
  <c r="Z1457" i="1"/>
  <c r="P1460" i="1"/>
  <c r="T1459" i="1"/>
  <c r="R1459" i="1"/>
  <c r="Q1459" i="1"/>
  <c r="U1460" i="1" l="1"/>
  <c r="S1460" i="1"/>
  <c r="V1459" i="1"/>
  <c r="Y1459" i="1" s="1"/>
  <c r="Z1458" i="1"/>
  <c r="P1461" i="1"/>
  <c r="T1460" i="1"/>
  <c r="R1460" i="1"/>
  <c r="Q1460" i="1"/>
  <c r="V1460" i="1" l="1"/>
  <c r="Y1460" i="1" s="1"/>
  <c r="U1461" i="1"/>
  <c r="S1461" i="1"/>
  <c r="Z1459" i="1"/>
  <c r="P1462" i="1"/>
  <c r="T1461" i="1"/>
  <c r="R1461" i="1"/>
  <c r="Q1461" i="1"/>
  <c r="U1462" i="1" l="1"/>
  <c r="S1462" i="1"/>
  <c r="V1461" i="1"/>
  <c r="Y1461" i="1" s="1"/>
  <c r="Z1460" i="1"/>
  <c r="P1463" i="1"/>
  <c r="T1462" i="1"/>
  <c r="Q1462" i="1"/>
  <c r="R1462" i="1"/>
  <c r="V1462" i="1" l="1"/>
  <c r="Y1462" i="1" s="1"/>
  <c r="U1463" i="1"/>
  <c r="S1463" i="1"/>
  <c r="Z1461" i="1"/>
  <c r="P1464" i="1"/>
  <c r="T1463" i="1"/>
  <c r="R1463" i="1"/>
  <c r="Q1463" i="1"/>
  <c r="U1464" i="1" l="1"/>
  <c r="S1464" i="1"/>
  <c r="V1463" i="1"/>
  <c r="Y1463" i="1" s="1"/>
  <c r="Z1462" i="1"/>
  <c r="P1465" i="1"/>
  <c r="T1464" i="1"/>
  <c r="R1464" i="1"/>
  <c r="Q1464" i="1"/>
  <c r="V1464" i="1" l="1"/>
  <c r="Y1464" i="1" s="1"/>
  <c r="U1465" i="1"/>
  <c r="S1465" i="1"/>
  <c r="Z1463" i="1"/>
  <c r="P1466" i="1"/>
  <c r="T1465" i="1"/>
  <c r="R1465" i="1"/>
  <c r="Q1465" i="1"/>
  <c r="V1465" i="1" l="1"/>
  <c r="Y1465" i="1" s="1"/>
  <c r="U1466" i="1"/>
  <c r="S1466" i="1"/>
  <c r="Z1464" i="1"/>
  <c r="P1467" i="1"/>
  <c r="T1466" i="1"/>
  <c r="R1466" i="1"/>
  <c r="Q1466" i="1"/>
  <c r="V1466" i="1" l="1"/>
  <c r="Y1466" i="1" s="1"/>
  <c r="U1467" i="1"/>
  <c r="S1467" i="1"/>
  <c r="Z1465" i="1"/>
  <c r="P1468" i="1"/>
  <c r="T1467" i="1"/>
  <c r="R1467" i="1"/>
  <c r="Q1467" i="1"/>
  <c r="U1468" i="1" l="1"/>
  <c r="S1468" i="1"/>
  <c r="V1467" i="1"/>
  <c r="Y1467" i="1" s="1"/>
  <c r="Z1466" i="1"/>
  <c r="P1469" i="1"/>
  <c r="T1468" i="1"/>
  <c r="R1468" i="1"/>
  <c r="Q1468" i="1"/>
  <c r="V1468" i="1" l="1"/>
  <c r="Y1468" i="1" s="1"/>
  <c r="U1469" i="1"/>
  <c r="S1469" i="1"/>
  <c r="Z1467" i="1"/>
  <c r="P1470" i="1"/>
  <c r="T1469" i="1"/>
  <c r="R1469" i="1"/>
  <c r="Q1469" i="1"/>
  <c r="U1470" i="1" l="1"/>
  <c r="S1470" i="1"/>
  <c r="V1469" i="1"/>
  <c r="Y1469" i="1" s="1"/>
  <c r="Z1468" i="1"/>
  <c r="P1471" i="1"/>
  <c r="T1470" i="1"/>
  <c r="V1470" i="1" s="1"/>
  <c r="R1470" i="1"/>
  <c r="Q1470" i="1"/>
  <c r="U1471" i="1" l="1"/>
  <c r="S1471" i="1"/>
  <c r="AA1469" i="1"/>
  <c r="Z1469" i="1"/>
  <c r="Y1470" i="1"/>
  <c r="P1472" i="1"/>
  <c r="T1471" i="1"/>
  <c r="R1471" i="1"/>
  <c r="Q1471" i="1"/>
  <c r="V1471" i="1" l="1"/>
  <c r="Y1471" i="1" s="1"/>
  <c r="U1472" i="1"/>
  <c r="S1472" i="1"/>
  <c r="AA1470" i="1"/>
  <c r="Z1470" i="1"/>
  <c r="P1473" i="1"/>
  <c r="T1472" i="1"/>
  <c r="V1472" i="1" s="1"/>
  <c r="R1472" i="1"/>
  <c r="Q1472" i="1"/>
  <c r="U1473" i="1" l="1"/>
  <c r="S1473" i="1"/>
  <c r="AA1471" i="1"/>
  <c r="Z1471" i="1"/>
  <c r="P1474" i="1"/>
  <c r="T1473" i="1"/>
  <c r="R1473" i="1"/>
  <c r="Q1473" i="1"/>
  <c r="Y1472" i="1"/>
  <c r="V1473" i="1" l="1"/>
  <c r="U1474" i="1"/>
  <c r="S1474" i="1"/>
  <c r="AA1472" i="1"/>
  <c r="Z1472" i="1"/>
  <c r="P1475" i="1"/>
  <c r="T1474" i="1"/>
  <c r="R1474" i="1"/>
  <c r="Q1474" i="1"/>
  <c r="V1474" i="1" l="1"/>
  <c r="Y1474" i="1" s="1"/>
  <c r="U1475" i="1"/>
  <c r="S1475" i="1"/>
  <c r="Y1473" i="1"/>
  <c r="AA1473" i="1" s="1"/>
  <c r="Z1473" i="1"/>
  <c r="P1476" i="1"/>
  <c r="T1475" i="1"/>
  <c r="R1475" i="1"/>
  <c r="Q1475" i="1"/>
  <c r="V1475" i="1" l="1"/>
  <c r="U1476" i="1"/>
  <c r="S1476" i="1"/>
  <c r="AA1474" i="1"/>
  <c r="Z1474" i="1"/>
  <c r="P1477" i="1"/>
  <c r="T1476" i="1"/>
  <c r="R1476" i="1"/>
  <c r="Q1476" i="1"/>
  <c r="V1476" i="1" l="1"/>
  <c r="Y1476" i="1" s="1"/>
  <c r="U1477" i="1"/>
  <c r="S1477" i="1"/>
  <c r="Y1475" i="1"/>
  <c r="AA1475" i="1" s="1"/>
  <c r="Z1475" i="1"/>
  <c r="P1478" i="1"/>
  <c r="T1477" i="1"/>
  <c r="V1477" i="1" s="1"/>
  <c r="R1477" i="1"/>
  <c r="Q1477" i="1"/>
  <c r="U1478" i="1" l="1"/>
  <c r="S1478" i="1"/>
  <c r="AA1476" i="1"/>
  <c r="Z1476" i="1"/>
  <c r="P1479" i="1"/>
  <c r="T1478" i="1"/>
  <c r="Q1478" i="1"/>
  <c r="R1478" i="1"/>
  <c r="U1479" i="1" l="1"/>
  <c r="S1479" i="1"/>
  <c r="V1478" i="1"/>
  <c r="Y1478" i="1" s="1"/>
  <c r="Y1477" i="1"/>
  <c r="Z1477" i="1"/>
  <c r="P1480" i="1"/>
  <c r="T1479" i="1"/>
  <c r="R1479" i="1"/>
  <c r="Q1479" i="1"/>
  <c r="V1479" i="1" l="1"/>
  <c r="U1480" i="1"/>
  <c r="S1480" i="1"/>
  <c r="Z1478" i="1"/>
  <c r="P1481" i="1"/>
  <c r="T1480" i="1"/>
  <c r="R1480" i="1"/>
  <c r="Q1480" i="1"/>
  <c r="U1481" i="1" l="1"/>
  <c r="S1481" i="1"/>
  <c r="V1480" i="1"/>
  <c r="Y1480" i="1" s="1"/>
  <c r="Y1479" i="1"/>
  <c r="Z1479" i="1"/>
  <c r="P1482" i="1"/>
  <c r="T1481" i="1"/>
  <c r="R1481" i="1"/>
  <c r="Q1481" i="1"/>
  <c r="V1481" i="1" l="1"/>
  <c r="U1482" i="1"/>
  <c r="S1482" i="1"/>
  <c r="Z1480" i="1"/>
  <c r="P1483" i="1"/>
  <c r="T1482" i="1"/>
  <c r="R1482" i="1"/>
  <c r="Q1482" i="1"/>
  <c r="V1482" i="1" l="1"/>
  <c r="Y1482" i="1" s="1"/>
  <c r="U1483" i="1"/>
  <c r="S1483" i="1"/>
  <c r="Y1481" i="1"/>
  <c r="Z1481" i="1"/>
  <c r="P1484" i="1"/>
  <c r="T1483" i="1"/>
  <c r="R1483" i="1"/>
  <c r="Q1483" i="1"/>
  <c r="V1483" i="1" l="1"/>
  <c r="Y1483" i="1" s="1"/>
  <c r="U1484" i="1"/>
  <c r="S1484" i="1"/>
  <c r="Z1482" i="1"/>
  <c r="P1485" i="1"/>
  <c r="T1484" i="1"/>
  <c r="R1484" i="1"/>
  <c r="Q1484" i="1"/>
  <c r="U1485" i="1" l="1"/>
  <c r="S1485" i="1"/>
  <c r="V1484" i="1"/>
  <c r="Y1484" i="1" s="1"/>
  <c r="Z1483" i="1"/>
  <c r="P1486" i="1"/>
  <c r="T1485" i="1"/>
  <c r="V1485" i="1" s="1"/>
  <c r="R1485" i="1"/>
  <c r="Q1485" i="1"/>
  <c r="U1486" i="1" l="1"/>
  <c r="S1486" i="1"/>
  <c r="Z1484" i="1"/>
  <c r="Y1485" i="1"/>
  <c r="P1487" i="1"/>
  <c r="T1486" i="1"/>
  <c r="R1486" i="1"/>
  <c r="Q1486" i="1"/>
  <c r="U1487" i="1" l="1"/>
  <c r="S1487" i="1"/>
  <c r="V1486" i="1"/>
  <c r="Y1486" i="1" s="1"/>
  <c r="Z1485" i="1"/>
  <c r="P1488" i="1"/>
  <c r="T1487" i="1"/>
  <c r="R1487" i="1"/>
  <c r="Q1487" i="1"/>
  <c r="V1487" i="1" l="1"/>
  <c r="Y1487" i="1" s="1"/>
  <c r="U1488" i="1"/>
  <c r="S1488" i="1"/>
  <c r="Z1486" i="1"/>
  <c r="P1489" i="1"/>
  <c r="T1488" i="1"/>
  <c r="R1488" i="1"/>
  <c r="Q1488" i="1"/>
  <c r="V1488" i="1" l="1"/>
  <c r="Y1488" i="1" s="1"/>
  <c r="U1489" i="1"/>
  <c r="S1489" i="1"/>
  <c r="Z1487" i="1"/>
  <c r="P1490" i="1"/>
  <c r="T1489" i="1"/>
  <c r="R1489" i="1"/>
  <c r="Q1489" i="1"/>
  <c r="V1489" i="1" l="1"/>
  <c r="Y1489" i="1" s="1"/>
  <c r="U1490" i="1"/>
  <c r="S1490" i="1"/>
  <c r="Z1488" i="1"/>
  <c r="P1491" i="1"/>
  <c r="T1490" i="1"/>
  <c r="R1490" i="1"/>
  <c r="Q1490" i="1"/>
  <c r="U1491" i="1" l="1"/>
  <c r="S1491" i="1"/>
  <c r="V1490" i="1"/>
  <c r="Y1490" i="1" s="1"/>
  <c r="Z1489" i="1"/>
  <c r="P1492" i="1"/>
  <c r="T1491" i="1"/>
  <c r="V1491" i="1" s="1"/>
  <c r="R1491" i="1"/>
  <c r="Q1491" i="1"/>
  <c r="U1492" i="1" l="1"/>
  <c r="S1492" i="1"/>
  <c r="AA1490" i="1"/>
  <c r="Z1490" i="1"/>
  <c r="Y1491" i="1"/>
  <c r="P1493" i="1"/>
  <c r="T1492" i="1"/>
  <c r="R1492" i="1"/>
  <c r="Q1492" i="1"/>
  <c r="V1492" i="1" l="1"/>
  <c r="Y1492" i="1" s="1"/>
  <c r="U1493" i="1"/>
  <c r="S1493" i="1"/>
  <c r="Z1491" i="1"/>
  <c r="P1494" i="1"/>
  <c r="T1493" i="1"/>
  <c r="R1493" i="1"/>
  <c r="Q1493" i="1"/>
  <c r="U1494" i="1" l="1"/>
  <c r="S1494" i="1"/>
  <c r="V1493" i="1"/>
  <c r="Y1493" i="1" s="1"/>
  <c r="AA1492" i="1"/>
  <c r="Z1492" i="1"/>
  <c r="P1495" i="1"/>
  <c r="T1494" i="1"/>
  <c r="Q1494" i="1"/>
  <c r="R1494" i="1"/>
  <c r="V1494" i="1" l="1"/>
  <c r="Y1494" i="1" s="1"/>
  <c r="U1495" i="1"/>
  <c r="S1495" i="1"/>
  <c r="AA1493" i="1"/>
  <c r="Z1493" i="1"/>
  <c r="P1496" i="1"/>
  <c r="T1495" i="1"/>
  <c r="R1495" i="1"/>
  <c r="Q1495" i="1"/>
  <c r="U1496" i="1" l="1"/>
  <c r="S1496" i="1"/>
  <c r="V1495" i="1"/>
  <c r="Y1495" i="1" s="1"/>
  <c r="AA1494" i="1"/>
  <c r="Z1494" i="1"/>
  <c r="P1497" i="1"/>
  <c r="T1496" i="1"/>
  <c r="R1496" i="1"/>
  <c r="Q1496" i="1"/>
  <c r="V1496" i="1" l="1"/>
  <c r="Y1496" i="1" s="1"/>
  <c r="U1497" i="1"/>
  <c r="S1497" i="1"/>
  <c r="AA1495" i="1"/>
  <c r="Z1495" i="1"/>
  <c r="P1498" i="1"/>
  <c r="T1497" i="1"/>
  <c r="R1497" i="1"/>
  <c r="Q1497" i="1"/>
  <c r="U1498" i="1" l="1"/>
  <c r="S1498" i="1"/>
  <c r="V1497" i="1"/>
  <c r="Y1497" i="1" s="1"/>
  <c r="AA1496" i="1"/>
  <c r="Z1496" i="1"/>
  <c r="P1499" i="1"/>
  <c r="T1498" i="1"/>
  <c r="R1498" i="1"/>
  <c r="Q1498" i="1"/>
  <c r="V1498" i="1" l="1"/>
  <c r="Y1498" i="1" s="1"/>
  <c r="U1499" i="1"/>
  <c r="S1499" i="1"/>
  <c r="AA1497" i="1"/>
  <c r="Z1497" i="1"/>
  <c r="P1500" i="1"/>
  <c r="T1499" i="1"/>
  <c r="R1499" i="1"/>
  <c r="Q1499" i="1"/>
  <c r="V1499" i="1" l="1"/>
  <c r="Y1499" i="1" s="1"/>
  <c r="U1500" i="1"/>
  <c r="S1500" i="1"/>
  <c r="AA1498" i="1"/>
  <c r="Z1498" i="1"/>
  <c r="P1501" i="1"/>
  <c r="T1500" i="1"/>
  <c r="R1500" i="1"/>
  <c r="Q1500" i="1"/>
  <c r="V1500" i="1" l="1"/>
  <c r="Y1500" i="1" s="1"/>
  <c r="U1501" i="1"/>
  <c r="S1501" i="1"/>
  <c r="AA1499" i="1"/>
  <c r="Z1499" i="1"/>
  <c r="P1502" i="1"/>
  <c r="T1501" i="1"/>
  <c r="R1501" i="1"/>
  <c r="Q1501" i="1"/>
  <c r="U1502" i="1" l="1"/>
  <c r="S1502" i="1"/>
  <c r="V1501" i="1"/>
  <c r="Y1501" i="1" s="1"/>
  <c r="AA1500" i="1"/>
  <c r="Z1500" i="1"/>
  <c r="P1503" i="1"/>
  <c r="T1502" i="1"/>
  <c r="R1502" i="1"/>
  <c r="Q1502" i="1"/>
  <c r="V1502" i="1" l="1"/>
  <c r="Y1502" i="1" s="1"/>
  <c r="U1503" i="1"/>
  <c r="S1503" i="1"/>
  <c r="AA1501" i="1"/>
  <c r="Z1501" i="1"/>
  <c r="P1504" i="1"/>
  <c r="T1503" i="1"/>
  <c r="R1503" i="1"/>
  <c r="Q1503" i="1"/>
  <c r="V1503" i="1" l="1"/>
  <c r="Y1503" i="1" s="1"/>
  <c r="U1504" i="1"/>
  <c r="S1504" i="1"/>
  <c r="AA1502" i="1"/>
  <c r="Z1502" i="1"/>
  <c r="P1505" i="1"/>
  <c r="T1504" i="1"/>
  <c r="R1504" i="1"/>
  <c r="Q1504" i="1"/>
  <c r="V1504" i="1" l="1"/>
  <c r="Y1504" i="1" s="1"/>
  <c r="U1505" i="1"/>
  <c r="S1505" i="1"/>
  <c r="Z1503" i="1"/>
  <c r="P1506" i="1"/>
  <c r="T1505" i="1"/>
  <c r="R1505" i="1"/>
  <c r="Q1505" i="1"/>
  <c r="V1505" i="1" l="1"/>
  <c r="Y1505" i="1" s="1"/>
  <c r="U1506" i="1"/>
  <c r="S1506" i="1"/>
  <c r="Z1504" i="1"/>
  <c r="P1507" i="1"/>
  <c r="T1506" i="1"/>
  <c r="R1506" i="1"/>
  <c r="Q1506" i="1"/>
  <c r="V1506" i="1" l="1"/>
  <c r="Y1506" i="1" s="1"/>
  <c r="U1507" i="1"/>
  <c r="S1507" i="1"/>
  <c r="Z1505" i="1"/>
  <c r="P1508" i="1"/>
  <c r="T1507" i="1"/>
  <c r="R1507" i="1"/>
  <c r="Q1507" i="1"/>
  <c r="V1507" i="1" l="1"/>
  <c r="Y1507" i="1" s="1"/>
  <c r="U1508" i="1"/>
  <c r="S1508" i="1"/>
  <c r="Z1506" i="1"/>
  <c r="P1509" i="1"/>
  <c r="T1508" i="1"/>
  <c r="R1508" i="1"/>
  <c r="Q1508" i="1"/>
  <c r="U1509" i="1" l="1"/>
  <c r="S1509" i="1"/>
  <c r="V1508" i="1"/>
  <c r="Y1508" i="1" s="1"/>
  <c r="Z1507" i="1"/>
  <c r="P1510" i="1"/>
  <c r="T1509" i="1"/>
  <c r="R1509" i="1"/>
  <c r="Q1509" i="1"/>
  <c r="V1509" i="1" l="1"/>
  <c r="Y1509" i="1" s="1"/>
  <c r="U1510" i="1"/>
  <c r="S1510" i="1"/>
  <c r="Z1508" i="1"/>
  <c r="P1511" i="1"/>
  <c r="T1510" i="1"/>
  <c r="Q1510" i="1"/>
  <c r="R1510" i="1"/>
  <c r="V1510" i="1" l="1"/>
  <c r="Y1510" i="1" s="1"/>
  <c r="U1511" i="1"/>
  <c r="S1511" i="1"/>
  <c r="Z1509" i="1"/>
  <c r="P1512" i="1"/>
  <c r="T1511" i="1"/>
  <c r="R1511" i="1"/>
  <c r="Q1511" i="1"/>
  <c r="V1511" i="1" l="1"/>
  <c r="Y1511" i="1" s="1"/>
  <c r="U1512" i="1"/>
  <c r="S1512" i="1"/>
  <c r="Z1510" i="1"/>
  <c r="P1513" i="1"/>
  <c r="T1512" i="1"/>
  <c r="R1512" i="1"/>
  <c r="Q1512" i="1"/>
  <c r="V1512" i="1" l="1"/>
  <c r="Y1512" i="1" s="1"/>
  <c r="U1513" i="1"/>
  <c r="S1513" i="1"/>
  <c r="Z1511" i="1"/>
  <c r="P1514" i="1"/>
  <c r="T1513" i="1"/>
  <c r="R1513" i="1"/>
  <c r="Q1513" i="1"/>
  <c r="U1514" i="1" l="1"/>
  <c r="S1514" i="1"/>
  <c r="V1513" i="1"/>
  <c r="Y1513" i="1" s="1"/>
  <c r="Z1512" i="1"/>
  <c r="P1515" i="1"/>
  <c r="T1514" i="1"/>
  <c r="R1514" i="1"/>
  <c r="Q1514" i="1"/>
  <c r="V1514" i="1" l="1"/>
  <c r="Y1514" i="1" s="1"/>
  <c r="U1515" i="1"/>
  <c r="S1515" i="1"/>
  <c r="Z1513" i="1"/>
  <c r="P1516" i="1"/>
  <c r="T1515" i="1"/>
  <c r="R1515" i="1"/>
  <c r="Q1515" i="1"/>
  <c r="V1515" i="1" l="1"/>
  <c r="Y1515" i="1" s="1"/>
  <c r="U1516" i="1"/>
  <c r="S1516" i="1"/>
  <c r="Z1514" i="1"/>
  <c r="P1517" i="1"/>
  <c r="T1516" i="1"/>
  <c r="R1516" i="1"/>
  <c r="Q1516" i="1"/>
  <c r="V1516" i="1" l="1"/>
  <c r="Y1516" i="1" s="1"/>
  <c r="U1517" i="1"/>
  <c r="S1517" i="1"/>
  <c r="Z1515" i="1"/>
  <c r="P1518" i="1"/>
  <c r="T1517" i="1"/>
  <c r="R1517" i="1"/>
  <c r="Q1517" i="1"/>
  <c r="V1517" i="1" l="1"/>
  <c r="Y1517" i="1" s="1"/>
  <c r="U1518" i="1"/>
  <c r="S1518" i="1"/>
  <c r="Z1516" i="1"/>
  <c r="P1519" i="1"/>
  <c r="T1518" i="1"/>
  <c r="R1518" i="1"/>
  <c r="Q1518" i="1"/>
  <c r="V1518" i="1" l="1"/>
  <c r="Y1518" i="1" s="1"/>
  <c r="U1519" i="1"/>
  <c r="S1519" i="1"/>
  <c r="AA1517" i="1"/>
  <c r="Z1517" i="1"/>
  <c r="P1520" i="1"/>
  <c r="T1519" i="1"/>
  <c r="R1519" i="1"/>
  <c r="Q1519" i="1"/>
  <c r="V1519" i="1" l="1"/>
  <c r="Y1519" i="1" s="1"/>
  <c r="U1520" i="1"/>
  <c r="S1520" i="1"/>
  <c r="AA1518" i="1"/>
  <c r="Z1518" i="1"/>
  <c r="P1521" i="1"/>
  <c r="T1520" i="1"/>
  <c r="R1520" i="1"/>
  <c r="Q1520" i="1"/>
  <c r="V1520" i="1" l="1"/>
  <c r="Y1520" i="1" s="1"/>
  <c r="U1521" i="1"/>
  <c r="S1521" i="1"/>
  <c r="AA1519" i="1"/>
  <c r="Z1519" i="1"/>
  <c r="P1522" i="1"/>
  <c r="T1521" i="1"/>
  <c r="R1521" i="1"/>
  <c r="Q1521" i="1"/>
  <c r="V1521" i="1" l="1"/>
  <c r="Y1521" i="1" s="1"/>
  <c r="U1522" i="1"/>
  <c r="S1522" i="1"/>
  <c r="AA1520" i="1"/>
  <c r="Z1520" i="1"/>
  <c r="P1523" i="1"/>
  <c r="T1522" i="1"/>
  <c r="R1522" i="1"/>
  <c r="Q1522" i="1"/>
  <c r="V1522" i="1" l="1"/>
  <c r="Y1522" i="1" s="1"/>
  <c r="U1523" i="1"/>
  <c r="S1523" i="1"/>
  <c r="AA1521" i="1"/>
  <c r="Z1521" i="1"/>
  <c r="P1524" i="1"/>
  <c r="T1523" i="1"/>
  <c r="R1523" i="1"/>
  <c r="Q1523" i="1"/>
  <c r="V1523" i="1" l="1"/>
  <c r="Y1523" i="1" s="1"/>
  <c r="U1524" i="1"/>
  <c r="S1524" i="1"/>
  <c r="AA1522" i="1"/>
  <c r="Z1522" i="1"/>
  <c r="P1525" i="1"/>
  <c r="T1524" i="1"/>
  <c r="R1524" i="1"/>
  <c r="Q1524" i="1"/>
  <c r="V1524" i="1" l="1"/>
  <c r="Y1524" i="1" s="1"/>
  <c r="U1525" i="1"/>
  <c r="S1525" i="1"/>
  <c r="AA1523" i="1"/>
  <c r="Z1523" i="1"/>
  <c r="P1526" i="1"/>
  <c r="T1525" i="1"/>
  <c r="R1525" i="1"/>
  <c r="Q1525" i="1"/>
  <c r="V1525" i="1" l="1"/>
  <c r="Y1525" i="1" s="1"/>
  <c r="U1526" i="1"/>
  <c r="S1526" i="1"/>
  <c r="AA1524" i="1"/>
  <c r="Z1524" i="1"/>
  <c r="P1527" i="1"/>
  <c r="T1526" i="1"/>
  <c r="Q1526" i="1"/>
  <c r="R1526" i="1"/>
  <c r="V1526" i="1" l="1"/>
  <c r="Y1526" i="1" s="1"/>
  <c r="U1527" i="1"/>
  <c r="S1527" i="1"/>
  <c r="Z1525" i="1"/>
  <c r="P1528" i="1"/>
  <c r="T1527" i="1"/>
  <c r="R1527" i="1"/>
  <c r="Q1527" i="1"/>
  <c r="V1527" i="1" l="1"/>
  <c r="Y1527" i="1" s="1"/>
  <c r="AA1527" i="1" s="1"/>
  <c r="U1528" i="1"/>
  <c r="S1528" i="1"/>
  <c r="AA1526" i="1"/>
  <c r="Z1526" i="1"/>
  <c r="P1529" i="1"/>
  <c r="T1528" i="1"/>
  <c r="R1528" i="1"/>
  <c r="Q1528" i="1"/>
  <c r="V1528" i="1" l="1"/>
  <c r="Y1528" i="1" s="1"/>
  <c r="U1529" i="1"/>
  <c r="S1529" i="1"/>
  <c r="Z1527" i="1"/>
  <c r="P1530" i="1"/>
  <c r="T1529" i="1"/>
  <c r="R1529" i="1"/>
  <c r="Q1529" i="1"/>
  <c r="V1529" i="1" l="1"/>
  <c r="Y1529" i="1" s="1"/>
  <c r="U1530" i="1"/>
  <c r="S1530" i="1"/>
  <c r="Z1528" i="1"/>
  <c r="P1531" i="1"/>
  <c r="T1530" i="1"/>
  <c r="R1530" i="1"/>
  <c r="Q1530" i="1"/>
  <c r="V1530" i="1" l="1"/>
  <c r="Y1530" i="1" s="1"/>
  <c r="U1531" i="1"/>
  <c r="S1531" i="1"/>
  <c r="Z1529" i="1"/>
  <c r="P1532" i="1"/>
  <c r="T1531" i="1"/>
  <c r="R1531" i="1"/>
  <c r="Q1531" i="1"/>
  <c r="U1532" i="1" l="1"/>
  <c r="S1532" i="1"/>
  <c r="V1531" i="1"/>
  <c r="Y1531" i="1" s="1"/>
  <c r="Z1530" i="1"/>
  <c r="P1533" i="1"/>
  <c r="T1532" i="1"/>
  <c r="V1532" i="1" s="1"/>
  <c r="R1532" i="1"/>
  <c r="Q1532" i="1"/>
  <c r="U1533" i="1" l="1"/>
  <c r="S1533" i="1"/>
  <c r="Z1531" i="1"/>
  <c r="Y1532" i="1"/>
  <c r="P1534" i="1"/>
  <c r="T1533" i="1"/>
  <c r="R1533" i="1"/>
  <c r="Q1533" i="1"/>
  <c r="U1534" i="1" l="1"/>
  <c r="S1534" i="1"/>
  <c r="V1533" i="1"/>
  <c r="Y1533" i="1" s="1"/>
  <c r="Z1532" i="1"/>
  <c r="P1535" i="1"/>
  <c r="T1534" i="1"/>
  <c r="R1534" i="1"/>
  <c r="Q1534" i="1"/>
  <c r="V1534" i="1" l="1"/>
  <c r="Y1534" i="1" s="1"/>
  <c r="U1535" i="1"/>
  <c r="S1535" i="1"/>
  <c r="Z1533" i="1"/>
  <c r="P1536" i="1"/>
  <c r="T1535" i="1"/>
  <c r="R1535" i="1"/>
  <c r="Q1535" i="1"/>
  <c r="V1535" i="1" l="1"/>
  <c r="Y1535" i="1" s="1"/>
  <c r="U1536" i="1"/>
  <c r="S1536" i="1"/>
  <c r="Z1534" i="1"/>
  <c r="P1537" i="1"/>
  <c r="T1536" i="1"/>
  <c r="R1536" i="1"/>
  <c r="Q1536" i="1"/>
  <c r="V1536" i="1" l="1"/>
  <c r="Y1536" i="1" s="1"/>
  <c r="U1537" i="1"/>
  <c r="S1537" i="1"/>
  <c r="Z1535" i="1"/>
  <c r="P1538" i="1"/>
  <c r="T1537" i="1"/>
  <c r="R1537" i="1"/>
  <c r="Q1537" i="1"/>
  <c r="V1537" i="1" l="1"/>
  <c r="Y1537" i="1" s="1"/>
  <c r="U1538" i="1"/>
  <c r="S1538" i="1"/>
  <c r="Z1536" i="1"/>
  <c r="P1539" i="1"/>
  <c r="T1538" i="1"/>
  <c r="R1538" i="1"/>
  <c r="Q1538" i="1"/>
  <c r="V1538" i="1" l="1"/>
  <c r="Y1538" i="1" s="1"/>
  <c r="U1539" i="1"/>
  <c r="S1539" i="1"/>
  <c r="Z1537" i="1"/>
  <c r="P1540" i="1"/>
  <c r="T1539" i="1"/>
  <c r="R1539" i="1"/>
  <c r="Q1539" i="1"/>
  <c r="V1539" i="1" l="1"/>
  <c r="Y1539" i="1" s="1"/>
  <c r="AA1539" i="1" s="1"/>
  <c r="U1540" i="1"/>
  <c r="S1540" i="1"/>
  <c r="AA1538" i="1"/>
  <c r="Z1538" i="1"/>
  <c r="P1541" i="1"/>
  <c r="T1540" i="1"/>
  <c r="R1540" i="1"/>
  <c r="Q1540" i="1"/>
  <c r="U1541" i="1" l="1"/>
  <c r="S1541" i="1"/>
  <c r="V1540" i="1"/>
  <c r="Y1540" i="1" s="1"/>
  <c r="Z1539" i="1"/>
  <c r="P1542" i="1"/>
  <c r="T1541" i="1"/>
  <c r="R1541" i="1"/>
  <c r="Q1541" i="1"/>
  <c r="V1541" i="1" l="1"/>
  <c r="Y1541" i="1" s="1"/>
  <c r="U1542" i="1"/>
  <c r="S1542" i="1"/>
  <c r="Z1540" i="1"/>
  <c r="P1543" i="1"/>
  <c r="T1542" i="1"/>
  <c r="Q1542" i="1"/>
  <c r="R1542" i="1"/>
  <c r="U1543" i="1" l="1"/>
  <c r="S1543" i="1"/>
  <c r="V1542" i="1"/>
  <c r="Y1542" i="1" s="1"/>
  <c r="AA1541" i="1"/>
  <c r="Z1541" i="1"/>
  <c r="P1544" i="1"/>
  <c r="T1543" i="1"/>
  <c r="R1543" i="1"/>
  <c r="Q1543" i="1"/>
  <c r="V1543" i="1" l="1"/>
  <c r="Y1543" i="1" s="1"/>
  <c r="U1544" i="1"/>
  <c r="S1544" i="1"/>
  <c r="AA1542" i="1"/>
  <c r="Z1542" i="1"/>
  <c r="P1545" i="1"/>
  <c r="T1544" i="1"/>
  <c r="R1544" i="1"/>
  <c r="Q1544" i="1"/>
  <c r="V1544" i="1" l="1"/>
  <c r="Y1544" i="1" s="1"/>
  <c r="U1545" i="1"/>
  <c r="S1545" i="1"/>
  <c r="AA1543" i="1"/>
  <c r="Z1543" i="1"/>
  <c r="P1546" i="1"/>
  <c r="T1545" i="1"/>
  <c r="R1545" i="1"/>
  <c r="Q1545" i="1"/>
  <c r="V1545" i="1" l="1"/>
  <c r="Y1545" i="1" s="1"/>
  <c r="U1546" i="1"/>
  <c r="S1546" i="1"/>
  <c r="AA1544" i="1"/>
  <c r="Z1544" i="1"/>
  <c r="P1547" i="1"/>
  <c r="T1546" i="1"/>
  <c r="R1546" i="1"/>
  <c r="Q1546" i="1"/>
  <c r="V1546" i="1" l="1"/>
  <c r="Y1546" i="1" s="1"/>
  <c r="U1547" i="1"/>
  <c r="S1547" i="1"/>
  <c r="AA1545" i="1"/>
  <c r="Z1545" i="1"/>
  <c r="P1548" i="1"/>
  <c r="T1547" i="1"/>
  <c r="R1547" i="1"/>
  <c r="Q1547" i="1"/>
  <c r="V1547" i="1" l="1"/>
  <c r="Y1547" i="1" s="1"/>
  <c r="U1548" i="1"/>
  <c r="S1548" i="1"/>
  <c r="AA1546" i="1"/>
  <c r="Z1546" i="1"/>
  <c r="P1549" i="1"/>
  <c r="T1548" i="1"/>
  <c r="R1548" i="1"/>
  <c r="Q1548" i="1"/>
  <c r="U1549" i="1" l="1"/>
  <c r="S1549" i="1"/>
  <c r="V1548" i="1"/>
  <c r="Y1548" i="1" s="1"/>
  <c r="AA1547" i="1"/>
  <c r="Z1547" i="1"/>
  <c r="P1550" i="1"/>
  <c r="T1549" i="1"/>
  <c r="R1549" i="1"/>
  <c r="Q1549" i="1"/>
  <c r="V1549" i="1" l="1"/>
  <c r="Y1549" i="1" s="1"/>
  <c r="U1550" i="1"/>
  <c r="S1550" i="1"/>
  <c r="AA1548" i="1"/>
  <c r="Z1548" i="1"/>
  <c r="P1551" i="1"/>
  <c r="T1550" i="1"/>
  <c r="R1550" i="1"/>
  <c r="Q1550" i="1"/>
  <c r="V1550" i="1" l="1"/>
  <c r="Y1550" i="1" s="1"/>
  <c r="AA1550" i="1" s="1"/>
  <c r="U1551" i="1"/>
  <c r="S1551" i="1"/>
  <c r="AA1549" i="1"/>
  <c r="Z1549" i="1"/>
  <c r="P1552" i="1"/>
  <c r="T1551" i="1"/>
  <c r="R1551" i="1"/>
  <c r="Q1551" i="1"/>
  <c r="V1551" i="1" l="1"/>
  <c r="Y1551" i="1" s="1"/>
  <c r="U1552" i="1"/>
  <c r="S1552" i="1"/>
  <c r="Z1550" i="1"/>
  <c r="P1553" i="1"/>
  <c r="T1552" i="1"/>
  <c r="R1552" i="1"/>
  <c r="Q1552" i="1"/>
  <c r="V1552" i="1" l="1"/>
  <c r="Y1552" i="1" s="1"/>
  <c r="U1553" i="1"/>
  <c r="S1553" i="1"/>
  <c r="Z1551" i="1"/>
  <c r="P1554" i="1"/>
  <c r="T1553" i="1"/>
  <c r="R1553" i="1"/>
  <c r="Q1553" i="1"/>
  <c r="U1554" i="1" l="1"/>
  <c r="S1554" i="1"/>
  <c r="V1553" i="1"/>
  <c r="Y1553" i="1" s="1"/>
  <c r="Z1552" i="1"/>
  <c r="P1555" i="1"/>
  <c r="T1554" i="1"/>
  <c r="R1554" i="1"/>
  <c r="Q1554" i="1"/>
  <c r="V1554" i="1" l="1"/>
  <c r="Y1554" i="1" s="1"/>
  <c r="U1555" i="1"/>
  <c r="S1555" i="1"/>
  <c r="Z1553" i="1"/>
  <c r="P1556" i="1"/>
  <c r="T1555" i="1"/>
  <c r="R1555" i="1"/>
  <c r="Q1555" i="1"/>
  <c r="U1556" i="1" l="1"/>
  <c r="S1556" i="1"/>
  <c r="V1555" i="1"/>
  <c r="Y1555" i="1" s="1"/>
  <c r="Z1554" i="1"/>
  <c r="P1557" i="1"/>
  <c r="T1556" i="1"/>
  <c r="V1556" i="1" s="1"/>
  <c r="R1556" i="1"/>
  <c r="Q1556" i="1"/>
  <c r="U1557" i="1" l="1"/>
  <c r="S1557" i="1"/>
  <c r="Z1555" i="1"/>
  <c r="Y1556" i="1"/>
  <c r="P1558" i="1"/>
  <c r="T1557" i="1"/>
  <c r="V1557" i="1" s="1"/>
  <c r="R1557" i="1"/>
  <c r="Q1557" i="1"/>
  <c r="U1558" i="1" l="1"/>
  <c r="S1558" i="1"/>
  <c r="Z1556" i="1"/>
  <c r="Y1557" i="1"/>
  <c r="P1559" i="1"/>
  <c r="T1558" i="1"/>
  <c r="Q1558" i="1"/>
  <c r="R1558" i="1"/>
  <c r="U1559" i="1" l="1"/>
  <c r="S1559" i="1"/>
  <c r="V1558" i="1"/>
  <c r="Y1558" i="1" s="1"/>
  <c r="Z1557" i="1"/>
  <c r="P1560" i="1"/>
  <c r="T1559" i="1"/>
  <c r="R1559" i="1"/>
  <c r="Q1559" i="1"/>
  <c r="V1559" i="1" l="1"/>
  <c r="Y1559" i="1" s="1"/>
  <c r="U1560" i="1"/>
  <c r="S1560" i="1"/>
  <c r="Z1558" i="1"/>
  <c r="P1561" i="1"/>
  <c r="T1560" i="1"/>
  <c r="R1560" i="1"/>
  <c r="Q1560" i="1"/>
  <c r="U1561" i="1" l="1"/>
  <c r="S1561" i="1"/>
  <c r="V1560" i="1"/>
  <c r="Y1560" i="1" s="1"/>
  <c r="Z1559" i="1"/>
  <c r="P1562" i="1"/>
  <c r="T1561" i="1"/>
  <c r="V1561" i="1" s="1"/>
  <c r="R1561" i="1"/>
  <c r="Q1561" i="1"/>
  <c r="U1562" i="1" l="1"/>
  <c r="S1562" i="1"/>
  <c r="Z1560" i="1"/>
  <c r="Y1561" i="1"/>
  <c r="P1563" i="1"/>
  <c r="T1562" i="1"/>
  <c r="R1562" i="1"/>
  <c r="Q1562" i="1"/>
  <c r="U1563" i="1" l="1"/>
  <c r="S1563" i="1"/>
  <c r="V1562" i="1"/>
  <c r="Y1562" i="1" s="1"/>
  <c r="Z1561" i="1"/>
  <c r="P1564" i="1"/>
  <c r="T1563" i="1"/>
  <c r="R1563" i="1"/>
  <c r="Q1563" i="1"/>
  <c r="V1563" i="1" l="1"/>
  <c r="Y1563" i="1" s="1"/>
  <c r="U1564" i="1"/>
  <c r="S1564" i="1"/>
  <c r="Z1562" i="1"/>
  <c r="P1565" i="1"/>
  <c r="T1564" i="1"/>
  <c r="R1564" i="1"/>
  <c r="Q1564" i="1"/>
  <c r="U1565" i="1" l="1"/>
  <c r="S1565" i="1"/>
  <c r="V1564" i="1"/>
  <c r="Y1564" i="1" s="1"/>
  <c r="AA1563" i="1"/>
  <c r="Z1563" i="1"/>
  <c r="P1566" i="1"/>
  <c r="T1565" i="1"/>
  <c r="R1565" i="1"/>
  <c r="Q1565" i="1"/>
  <c r="V1565" i="1" l="1"/>
  <c r="Y1565" i="1" s="1"/>
  <c r="U1566" i="1"/>
  <c r="S1566" i="1"/>
  <c r="Z1564" i="1"/>
  <c r="P1567" i="1"/>
  <c r="T1566" i="1"/>
  <c r="R1566" i="1"/>
  <c r="Q1566" i="1"/>
  <c r="U1567" i="1" l="1"/>
  <c r="S1567" i="1"/>
  <c r="V1566" i="1"/>
  <c r="Y1566" i="1" s="1"/>
  <c r="AA1565" i="1"/>
  <c r="Z1565" i="1"/>
  <c r="P1568" i="1"/>
  <c r="T1567" i="1"/>
  <c r="R1567" i="1"/>
  <c r="Q1567" i="1"/>
  <c r="V1567" i="1" l="1"/>
  <c r="Y1567" i="1" s="1"/>
  <c r="U1568" i="1"/>
  <c r="S1568" i="1"/>
  <c r="AA1566" i="1"/>
  <c r="Z1566" i="1"/>
  <c r="P1569" i="1"/>
  <c r="T1568" i="1"/>
  <c r="R1568" i="1"/>
  <c r="Q1568" i="1"/>
  <c r="V1568" i="1" l="1"/>
  <c r="Y1568" i="1" s="1"/>
  <c r="U1569" i="1"/>
  <c r="S1569" i="1"/>
  <c r="AA1567" i="1"/>
  <c r="Z1567" i="1"/>
  <c r="P1570" i="1"/>
  <c r="T1569" i="1"/>
  <c r="R1569" i="1"/>
  <c r="Q1569" i="1"/>
  <c r="V1569" i="1" l="1"/>
  <c r="Y1569" i="1" s="1"/>
  <c r="U1570" i="1"/>
  <c r="S1570" i="1"/>
  <c r="AA1568" i="1"/>
  <c r="Z1568" i="1"/>
  <c r="P1571" i="1"/>
  <c r="T1570" i="1"/>
  <c r="R1570" i="1"/>
  <c r="Q1570" i="1"/>
  <c r="V1570" i="1" l="1"/>
  <c r="Y1570" i="1" s="1"/>
  <c r="U1571" i="1"/>
  <c r="S1571" i="1"/>
  <c r="AA1569" i="1"/>
  <c r="Z1569" i="1"/>
  <c r="P1572" i="1"/>
  <c r="T1571" i="1"/>
  <c r="R1571" i="1"/>
  <c r="Q1571" i="1"/>
  <c r="V1571" i="1" l="1"/>
  <c r="Y1571" i="1" s="1"/>
  <c r="U1572" i="1"/>
  <c r="S1572" i="1"/>
  <c r="AA1570" i="1"/>
  <c r="Z1570" i="1"/>
  <c r="P1573" i="1"/>
  <c r="T1572" i="1"/>
  <c r="R1572" i="1"/>
  <c r="Q1572" i="1"/>
  <c r="V1572" i="1" l="1"/>
  <c r="Y1572" i="1" s="1"/>
  <c r="U1573" i="1"/>
  <c r="S1573" i="1"/>
  <c r="AA1571" i="1"/>
  <c r="Z1571" i="1"/>
  <c r="P1574" i="1"/>
  <c r="T1573" i="1"/>
  <c r="R1573" i="1"/>
  <c r="Q1573" i="1"/>
  <c r="V1573" i="1" l="1"/>
  <c r="Y1573" i="1" s="1"/>
  <c r="U1574" i="1"/>
  <c r="S1574" i="1"/>
  <c r="AA1572" i="1"/>
  <c r="Z1572" i="1"/>
  <c r="P1575" i="1"/>
  <c r="T1574" i="1"/>
  <c r="Q1574" i="1"/>
  <c r="R1574" i="1"/>
  <c r="V1574" i="1" l="1"/>
  <c r="Y1574" i="1" s="1"/>
  <c r="U1575" i="1"/>
  <c r="S1575" i="1"/>
  <c r="AA1573" i="1"/>
  <c r="Z1573" i="1"/>
  <c r="P1576" i="1"/>
  <c r="T1575" i="1"/>
  <c r="R1575" i="1"/>
  <c r="Q1575" i="1"/>
  <c r="V1575" i="1" l="1"/>
  <c r="Y1575" i="1" s="1"/>
  <c r="U1576" i="1"/>
  <c r="S1576" i="1"/>
  <c r="AA1574" i="1"/>
  <c r="Z1574" i="1"/>
  <c r="P1577" i="1"/>
  <c r="T1576" i="1"/>
  <c r="R1576" i="1"/>
  <c r="Q1576" i="1"/>
  <c r="V1576" i="1" l="1"/>
  <c r="Y1576" i="1" s="1"/>
  <c r="U1577" i="1"/>
  <c r="S1577" i="1"/>
  <c r="Z1575" i="1"/>
  <c r="P1578" i="1"/>
  <c r="T1577" i="1"/>
  <c r="R1577" i="1"/>
  <c r="Q1577" i="1"/>
  <c r="U1578" i="1" l="1"/>
  <c r="S1578" i="1"/>
  <c r="V1577" i="1"/>
  <c r="Y1577" i="1" s="1"/>
  <c r="Z1576" i="1"/>
  <c r="P1579" i="1"/>
  <c r="T1578" i="1"/>
  <c r="R1578" i="1"/>
  <c r="Q1578" i="1"/>
  <c r="V1578" i="1" l="1"/>
  <c r="Y1578" i="1" s="1"/>
  <c r="U1579" i="1"/>
  <c r="S1579" i="1"/>
  <c r="Z1577" i="1"/>
  <c r="P1580" i="1"/>
  <c r="T1579" i="1"/>
  <c r="V1579" i="1" s="1"/>
  <c r="R1579" i="1"/>
  <c r="Q1579" i="1"/>
  <c r="U1580" i="1" l="1"/>
  <c r="S1580" i="1"/>
  <c r="Z1578" i="1"/>
  <c r="Y1579" i="1"/>
  <c r="P1581" i="1"/>
  <c r="T1580" i="1"/>
  <c r="V1580" i="1" s="1"/>
  <c r="R1580" i="1"/>
  <c r="Q1580" i="1"/>
  <c r="U1581" i="1" l="1"/>
  <c r="S1581" i="1"/>
  <c r="Z1579" i="1"/>
  <c r="Y1580" i="1"/>
  <c r="P1582" i="1"/>
  <c r="T1581" i="1"/>
  <c r="R1581" i="1"/>
  <c r="Q1581" i="1"/>
  <c r="U1582" i="1" l="1"/>
  <c r="S1582" i="1"/>
  <c r="V1581" i="1"/>
  <c r="Y1581" i="1" s="1"/>
  <c r="Z1580" i="1"/>
  <c r="P1583" i="1"/>
  <c r="T1582" i="1"/>
  <c r="R1582" i="1"/>
  <c r="Q1582" i="1"/>
  <c r="V1582" i="1" l="1"/>
  <c r="Y1582" i="1" s="1"/>
  <c r="U1583" i="1"/>
  <c r="S1583" i="1"/>
  <c r="Z1581" i="1"/>
  <c r="P1584" i="1"/>
  <c r="T1583" i="1"/>
  <c r="R1583" i="1"/>
  <c r="Q1583" i="1"/>
  <c r="V1583" i="1" l="1"/>
  <c r="Y1583" i="1" s="1"/>
  <c r="U1584" i="1"/>
  <c r="S1584" i="1"/>
  <c r="Z1582" i="1"/>
  <c r="P1585" i="1"/>
  <c r="T1584" i="1"/>
  <c r="R1584" i="1"/>
  <c r="Q1584" i="1"/>
  <c r="U1585" i="1" l="1"/>
  <c r="S1585" i="1"/>
  <c r="V1584" i="1"/>
  <c r="Y1584" i="1" s="1"/>
  <c r="Z1583" i="1"/>
  <c r="P1586" i="1"/>
  <c r="T1585" i="1"/>
  <c r="R1585" i="1"/>
  <c r="Q1585" i="1"/>
  <c r="V1585" i="1" l="1"/>
  <c r="Y1585" i="1" s="1"/>
  <c r="U1586" i="1"/>
  <c r="S1586" i="1"/>
  <c r="Z1584" i="1"/>
  <c r="P1587" i="1"/>
  <c r="T1586" i="1"/>
  <c r="R1586" i="1"/>
  <c r="Q1586" i="1"/>
  <c r="V1586" i="1" l="1"/>
  <c r="Y1586" i="1" s="1"/>
  <c r="U1587" i="1"/>
  <c r="S1587" i="1"/>
  <c r="Z1585" i="1"/>
  <c r="P1588" i="1"/>
  <c r="T1587" i="1"/>
  <c r="R1587" i="1"/>
  <c r="Q1587" i="1"/>
  <c r="V1587" i="1" l="1"/>
  <c r="Y1587" i="1" s="1"/>
  <c r="U1588" i="1"/>
  <c r="S1588" i="1"/>
  <c r="Z1586" i="1"/>
  <c r="P1589" i="1"/>
  <c r="T1588" i="1"/>
  <c r="R1588" i="1"/>
  <c r="Q1588" i="1"/>
  <c r="V1588" i="1" l="1"/>
  <c r="Y1588" i="1" s="1"/>
  <c r="AA1588" i="1" s="1"/>
  <c r="U1589" i="1"/>
  <c r="S1589" i="1"/>
  <c r="Z1587" i="1"/>
  <c r="P1590" i="1"/>
  <c r="T1589" i="1"/>
  <c r="R1589" i="1"/>
  <c r="Q1589" i="1"/>
  <c r="V1589" i="1" l="1"/>
  <c r="Y1589" i="1" s="1"/>
  <c r="U1590" i="1"/>
  <c r="S1590" i="1"/>
  <c r="Z1588" i="1"/>
  <c r="P1591" i="1"/>
  <c r="T1590" i="1"/>
  <c r="Q1590" i="1"/>
  <c r="R1590" i="1"/>
  <c r="U1591" i="1" l="1"/>
  <c r="S1591" i="1"/>
  <c r="V1590" i="1"/>
  <c r="Y1590" i="1" s="1"/>
  <c r="AA1590" i="1" s="1"/>
  <c r="AA1589" i="1"/>
  <c r="Z1589" i="1"/>
  <c r="P1592" i="1"/>
  <c r="T1591" i="1"/>
  <c r="R1591" i="1"/>
  <c r="Q1591" i="1"/>
  <c r="V1591" i="1" l="1"/>
  <c r="Y1591" i="1" s="1"/>
  <c r="U1592" i="1"/>
  <c r="S1592" i="1"/>
  <c r="Z1590" i="1"/>
  <c r="P1593" i="1"/>
  <c r="T1592" i="1"/>
  <c r="R1592" i="1"/>
  <c r="Q1592" i="1"/>
  <c r="V1592" i="1" l="1"/>
  <c r="Y1592" i="1" s="1"/>
  <c r="AA1592" i="1" s="1"/>
  <c r="U1593" i="1"/>
  <c r="S1593" i="1"/>
  <c r="AA1591" i="1"/>
  <c r="Z1591" i="1"/>
  <c r="P1594" i="1"/>
  <c r="T1593" i="1"/>
  <c r="R1593" i="1"/>
  <c r="Q1593" i="1"/>
  <c r="V1593" i="1" l="1"/>
  <c r="Y1593" i="1" s="1"/>
  <c r="U1594" i="1"/>
  <c r="S1594" i="1"/>
  <c r="Z1592" i="1"/>
  <c r="P1595" i="1"/>
  <c r="T1594" i="1"/>
  <c r="R1594" i="1"/>
  <c r="Q1594" i="1"/>
  <c r="V1594" i="1" l="1"/>
  <c r="Y1594" i="1" s="1"/>
  <c r="U1595" i="1"/>
  <c r="S1595" i="1"/>
  <c r="AA1593" i="1"/>
  <c r="Z1593" i="1"/>
  <c r="P1596" i="1"/>
  <c r="T1595" i="1"/>
  <c r="R1595" i="1"/>
  <c r="Q1595" i="1"/>
  <c r="U1596" i="1" l="1"/>
  <c r="S1596" i="1"/>
  <c r="V1595" i="1"/>
  <c r="Y1595" i="1" s="1"/>
  <c r="AA1594" i="1"/>
  <c r="Z1594" i="1"/>
  <c r="P1597" i="1"/>
  <c r="T1596" i="1"/>
  <c r="R1596" i="1"/>
  <c r="Q1596" i="1"/>
  <c r="V1596" i="1" l="1"/>
  <c r="Y1596" i="1" s="1"/>
  <c r="U1597" i="1"/>
  <c r="S1597" i="1"/>
  <c r="AA1595" i="1"/>
  <c r="Z1595" i="1"/>
  <c r="P1598" i="1"/>
  <c r="T1597" i="1"/>
  <c r="R1597" i="1"/>
  <c r="Q1597" i="1"/>
  <c r="V1597" i="1" l="1"/>
  <c r="Y1597" i="1" s="1"/>
  <c r="U1598" i="1"/>
  <c r="S1598" i="1"/>
  <c r="AA1596" i="1"/>
  <c r="Z1596" i="1"/>
  <c r="P1599" i="1"/>
  <c r="T1598" i="1"/>
  <c r="R1598" i="1"/>
  <c r="Q1598" i="1"/>
  <c r="V1598" i="1" l="1"/>
  <c r="Y1598" i="1" s="1"/>
  <c r="U1599" i="1"/>
  <c r="S1599" i="1"/>
  <c r="AA1597" i="1"/>
  <c r="Z1597" i="1"/>
  <c r="P1600" i="1"/>
  <c r="T1599" i="1"/>
  <c r="R1599" i="1"/>
  <c r="Q1599" i="1"/>
  <c r="V1599" i="1" l="1"/>
  <c r="Y1599" i="1" s="1"/>
  <c r="U1600" i="1"/>
  <c r="S1600" i="1"/>
  <c r="AA1598" i="1"/>
  <c r="Z1598" i="1"/>
  <c r="P1601" i="1"/>
  <c r="T1600" i="1"/>
  <c r="R1600" i="1"/>
  <c r="Q1600" i="1"/>
  <c r="V1600" i="1" l="1"/>
  <c r="Y1600" i="1" s="1"/>
  <c r="U1601" i="1"/>
  <c r="S1601" i="1"/>
  <c r="Z1599" i="1"/>
  <c r="P1602" i="1"/>
  <c r="T1601" i="1"/>
  <c r="R1601" i="1"/>
  <c r="Q1601" i="1"/>
  <c r="V1601" i="1" l="1"/>
  <c r="Y1601" i="1" s="1"/>
  <c r="U1602" i="1"/>
  <c r="S1602" i="1"/>
  <c r="Z1600" i="1"/>
  <c r="P1603" i="1"/>
  <c r="T1602" i="1"/>
  <c r="R1602" i="1"/>
  <c r="Q1602" i="1"/>
  <c r="U1603" i="1" l="1"/>
  <c r="S1603" i="1"/>
  <c r="V1602" i="1"/>
  <c r="Y1602" i="1" s="1"/>
  <c r="Z1601" i="1"/>
  <c r="P1604" i="1"/>
  <c r="T1603" i="1"/>
  <c r="R1603" i="1"/>
  <c r="Q1603" i="1"/>
  <c r="V1603" i="1" l="1"/>
  <c r="Y1603" i="1" s="1"/>
  <c r="U1604" i="1"/>
  <c r="S1604" i="1"/>
  <c r="Z1602" i="1"/>
  <c r="P1605" i="1"/>
  <c r="T1604" i="1"/>
  <c r="R1604" i="1"/>
  <c r="Q1604" i="1"/>
  <c r="V1604" i="1" l="1"/>
  <c r="Y1604" i="1" s="1"/>
  <c r="U1605" i="1"/>
  <c r="S1605" i="1"/>
  <c r="Z1603" i="1"/>
  <c r="P1606" i="1"/>
  <c r="T1605" i="1"/>
  <c r="R1605" i="1"/>
  <c r="Q1605" i="1"/>
  <c r="V1605" i="1" l="1"/>
  <c r="Y1605" i="1" s="1"/>
  <c r="U1606" i="1"/>
  <c r="S1606" i="1"/>
  <c r="Z1604" i="1"/>
  <c r="P1607" i="1"/>
  <c r="T1606" i="1"/>
  <c r="Q1606" i="1"/>
  <c r="R1606" i="1"/>
  <c r="V1606" i="1" l="1"/>
  <c r="Y1606" i="1" s="1"/>
  <c r="U1607" i="1"/>
  <c r="S1607" i="1"/>
  <c r="Z1605" i="1"/>
  <c r="P1608" i="1"/>
  <c r="T1607" i="1"/>
  <c r="R1607" i="1"/>
  <c r="Q1607" i="1"/>
  <c r="U1608" i="1" l="1"/>
  <c r="S1608" i="1"/>
  <c r="V1607" i="1"/>
  <c r="Y1607" i="1" s="1"/>
  <c r="Z1606" i="1"/>
  <c r="P1609" i="1"/>
  <c r="T1608" i="1"/>
  <c r="R1608" i="1"/>
  <c r="Q1608" i="1"/>
  <c r="U1609" i="1" l="1"/>
  <c r="S1609" i="1"/>
  <c r="V1608" i="1"/>
  <c r="Y1608" i="1" s="1"/>
  <c r="Z1607" i="1"/>
  <c r="P1610" i="1"/>
  <c r="T1609" i="1"/>
  <c r="R1609" i="1"/>
  <c r="Q1609" i="1"/>
  <c r="V1609" i="1" l="1"/>
  <c r="Y1609" i="1" s="1"/>
  <c r="U1610" i="1"/>
  <c r="S1610" i="1"/>
  <c r="Z1608" i="1"/>
  <c r="P1611" i="1"/>
  <c r="T1610" i="1"/>
  <c r="R1610" i="1"/>
  <c r="Q1610" i="1"/>
  <c r="V1610" i="1" l="1"/>
  <c r="Y1610" i="1" s="1"/>
  <c r="U1611" i="1"/>
  <c r="S1611" i="1"/>
  <c r="Z1609" i="1"/>
  <c r="P1612" i="1"/>
  <c r="T1611" i="1"/>
  <c r="R1611" i="1"/>
  <c r="Q1611" i="1"/>
  <c r="V1611" i="1" l="1"/>
  <c r="Y1611" i="1" s="1"/>
  <c r="U1612" i="1"/>
  <c r="S1612" i="1"/>
  <c r="Z1610" i="1"/>
  <c r="P1613" i="1"/>
  <c r="T1612" i="1"/>
  <c r="R1612" i="1"/>
  <c r="Q1612" i="1"/>
  <c r="V1612" i="1" l="1"/>
  <c r="Y1612" i="1" s="1"/>
  <c r="U1613" i="1"/>
  <c r="S1613" i="1"/>
  <c r="Z1611" i="1"/>
  <c r="P1614" i="1"/>
  <c r="T1613" i="1"/>
  <c r="R1613" i="1"/>
  <c r="Q1613" i="1"/>
  <c r="V1613" i="1" l="1"/>
  <c r="Y1613" i="1" s="1"/>
  <c r="U1614" i="1"/>
  <c r="S1614" i="1"/>
  <c r="Z1612" i="1"/>
  <c r="P1615" i="1"/>
  <c r="T1614" i="1"/>
  <c r="R1614" i="1"/>
  <c r="Q1614" i="1"/>
  <c r="U1615" i="1" l="1"/>
  <c r="S1615" i="1"/>
  <c r="V1614" i="1"/>
  <c r="Y1614" i="1" s="1"/>
  <c r="AA1613" i="1"/>
  <c r="Z1613" i="1"/>
  <c r="P1616" i="1"/>
  <c r="T1615" i="1"/>
  <c r="R1615" i="1"/>
  <c r="Q1615" i="1"/>
  <c r="V1615" i="1" l="1"/>
  <c r="Y1615" i="1" s="1"/>
  <c r="U1616" i="1"/>
  <c r="S1616" i="1"/>
  <c r="AA1614" i="1"/>
  <c r="Z1614" i="1"/>
  <c r="P1617" i="1"/>
  <c r="T1616" i="1"/>
  <c r="R1616" i="1"/>
  <c r="Q1616" i="1"/>
  <c r="V1616" i="1" l="1"/>
  <c r="Y1616" i="1" s="1"/>
  <c r="U1617" i="1"/>
  <c r="S1617" i="1"/>
  <c r="AA1615" i="1"/>
  <c r="Z1615" i="1"/>
  <c r="P1618" i="1"/>
  <c r="T1617" i="1"/>
  <c r="R1617" i="1"/>
  <c r="Q1617" i="1"/>
  <c r="U1618" i="1" l="1"/>
  <c r="S1618" i="1"/>
  <c r="V1617" i="1"/>
  <c r="Y1617" i="1" s="1"/>
  <c r="AA1616" i="1"/>
  <c r="Z1616" i="1"/>
  <c r="P1619" i="1"/>
  <c r="T1618" i="1"/>
  <c r="R1618" i="1"/>
  <c r="Q1618" i="1"/>
  <c r="V1618" i="1" l="1"/>
  <c r="Y1618" i="1" s="1"/>
  <c r="U1619" i="1"/>
  <c r="S1619" i="1"/>
  <c r="AA1617" i="1"/>
  <c r="Z1617" i="1"/>
  <c r="P1620" i="1"/>
  <c r="T1619" i="1"/>
  <c r="R1619" i="1"/>
  <c r="Q1619" i="1"/>
  <c r="V1619" i="1" l="1"/>
  <c r="Y1619" i="1" s="1"/>
  <c r="U1620" i="1"/>
  <c r="S1620" i="1"/>
  <c r="AA1618" i="1"/>
  <c r="Z1618" i="1"/>
  <c r="P1621" i="1"/>
  <c r="T1620" i="1"/>
  <c r="R1620" i="1"/>
  <c r="Q1620" i="1"/>
  <c r="U1621" i="1" l="1"/>
  <c r="S1621" i="1"/>
  <c r="V1620" i="1"/>
  <c r="Y1620" i="1" s="1"/>
  <c r="AA1619" i="1"/>
  <c r="Z1619" i="1"/>
  <c r="P1622" i="1"/>
  <c r="T1621" i="1"/>
  <c r="V1621" i="1" s="1"/>
  <c r="R1621" i="1"/>
  <c r="Q1621" i="1"/>
  <c r="U1622" i="1" l="1"/>
  <c r="S1622" i="1"/>
  <c r="AA1620" i="1"/>
  <c r="Z1620" i="1"/>
  <c r="Y1621" i="1"/>
  <c r="P1623" i="1"/>
  <c r="T1622" i="1"/>
  <c r="Q1622" i="1"/>
  <c r="R1622" i="1"/>
  <c r="V1622" i="1" l="1"/>
  <c r="Y1622" i="1" s="1"/>
  <c r="U1623" i="1"/>
  <c r="S1623" i="1"/>
  <c r="AA1621" i="1"/>
  <c r="Z1621" i="1"/>
  <c r="P1624" i="1"/>
  <c r="T1623" i="1"/>
  <c r="R1623" i="1"/>
  <c r="Q1623" i="1"/>
  <c r="V1623" i="1" l="1"/>
  <c r="Y1623" i="1" s="1"/>
  <c r="U1624" i="1"/>
  <c r="S1624" i="1"/>
  <c r="Z1622" i="1"/>
  <c r="P1625" i="1"/>
  <c r="T1624" i="1"/>
  <c r="R1624" i="1"/>
  <c r="Q1624" i="1"/>
  <c r="V1624" i="1" l="1"/>
  <c r="Y1624" i="1" s="1"/>
  <c r="U1625" i="1"/>
  <c r="S1625" i="1"/>
  <c r="Z1623" i="1"/>
  <c r="P1626" i="1"/>
  <c r="T1625" i="1"/>
  <c r="R1625" i="1"/>
  <c r="Q1625" i="1"/>
  <c r="V1625" i="1" l="1"/>
  <c r="Y1625" i="1" s="1"/>
  <c r="U1626" i="1"/>
  <c r="S1626" i="1"/>
  <c r="Z1624" i="1"/>
  <c r="P1627" i="1"/>
  <c r="T1626" i="1"/>
  <c r="R1626" i="1"/>
  <c r="Q1626" i="1"/>
  <c r="V1626" i="1" l="1"/>
  <c r="Y1626" i="1" s="1"/>
  <c r="U1627" i="1"/>
  <c r="S1627" i="1"/>
  <c r="Z1625" i="1"/>
  <c r="P1628" i="1"/>
  <c r="T1627" i="1"/>
  <c r="R1627" i="1"/>
  <c r="Q1627" i="1"/>
  <c r="U1628" i="1" l="1"/>
  <c r="S1628" i="1"/>
  <c r="V1627" i="1"/>
  <c r="Y1627" i="1" s="1"/>
  <c r="Z1626" i="1"/>
  <c r="P1629" i="1"/>
  <c r="T1628" i="1"/>
  <c r="R1628" i="1"/>
  <c r="Q1628" i="1"/>
  <c r="V1628" i="1" l="1"/>
  <c r="Y1628" i="1" s="1"/>
  <c r="U1629" i="1"/>
  <c r="S1629" i="1"/>
  <c r="Z1627" i="1"/>
  <c r="P1630" i="1"/>
  <c r="T1629" i="1"/>
  <c r="R1629" i="1"/>
  <c r="Q1629" i="1"/>
  <c r="U1630" i="1" l="1"/>
  <c r="S1630" i="1"/>
  <c r="V1629" i="1"/>
  <c r="Y1629" i="1" s="1"/>
  <c r="Z1628" i="1"/>
  <c r="P1631" i="1"/>
  <c r="T1630" i="1"/>
  <c r="R1630" i="1"/>
  <c r="Q1630" i="1"/>
  <c r="V1630" i="1" l="1"/>
  <c r="Y1630" i="1" s="1"/>
  <c r="U1631" i="1"/>
  <c r="S1631" i="1"/>
  <c r="Z1629" i="1"/>
  <c r="P1632" i="1"/>
  <c r="T1631" i="1"/>
  <c r="R1631" i="1"/>
  <c r="Q1631" i="1"/>
  <c r="U1632" i="1" l="1"/>
  <c r="S1632" i="1"/>
  <c r="V1631" i="1"/>
  <c r="Y1631" i="1" s="1"/>
  <c r="Z1630" i="1"/>
  <c r="P1633" i="1"/>
  <c r="T1632" i="1"/>
  <c r="R1632" i="1"/>
  <c r="Q1632" i="1"/>
  <c r="V1632" i="1" l="1"/>
  <c r="Y1632" i="1" s="1"/>
  <c r="U1633" i="1"/>
  <c r="S1633" i="1"/>
  <c r="Z1631" i="1"/>
  <c r="P1634" i="1"/>
  <c r="T1633" i="1"/>
  <c r="R1633" i="1"/>
  <c r="Q1633" i="1"/>
  <c r="U1634" i="1" l="1"/>
  <c r="S1634" i="1"/>
  <c r="V1633" i="1"/>
  <c r="Y1633" i="1" s="1"/>
  <c r="Z1632" i="1"/>
  <c r="P1635" i="1"/>
  <c r="T1634" i="1"/>
  <c r="R1634" i="1"/>
  <c r="Q1634" i="1"/>
  <c r="V1634" i="1" l="1"/>
  <c r="Y1634" i="1" s="1"/>
  <c r="U1635" i="1"/>
  <c r="S1635" i="1"/>
  <c r="Z1633" i="1"/>
  <c r="P1636" i="1"/>
  <c r="T1635" i="1"/>
  <c r="R1635" i="1"/>
  <c r="Q1635" i="1"/>
  <c r="U1636" i="1" l="1"/>
  <c r="S1636" i="1"/>
  <c r="V1635" i="1"/>
  <c r="Y1635" i="1" s="1"/>
  <c r="Z1634" i="1"/>
  <c r="P1637" i="1"/>
  <c r="T1636" i="1"/>
  <c r="R1636" i="1"/>
  <c r="Q1636" i="1"/>
  <c r="V1636" i="1" l="1"/>
  <c r="Y1636" i="1" s="1"/>
  <c r="U1637" i="1"/>
  <c r="S1637" i="1"/>
  <c r="AA1635" i="1"/>
  <c r="Z1635" i="1"/>
  <c r="P1638" i="1"/>
  <c r="T1637" i="1"/>
  <c r="R1637" i="1"/>
  <c r="Q1637" i="1"/>
  <c r="V1637" i="1" l="1"/>
  <c r="Y1637" i="1" s="1"/>
  <c r="U1638" i="1"/>
  <c r="S1638" i="1"/>
  <c r="AA1636" i="1"/>
  <c r="Z1636" i="1"/>
  <c r="P1639" i="1"/>
  <c r="T1638" i="1"/>
  <c r="Q1638" i="1"/>
  <c r="R1638" i="1"/>
  <c r="V1638" i="1" l="1"/>
  <c r="Y1638" i="1" s="1"/>
  <c r="U1639" i="1"/>
  <c r="S1639" i="1"/>
  <c r="AA1637" i="1"/>
  <c r="Z1637" i="1"/>
  <c r="P1640" i="1"/>
  <c r="T1639" i="1"/>
  <c r="R1639" i="1"/>
  <c r="Q1639" i="1"/>
  <c r="V1639" i="1" l="1"/>
  <c r="Y1639" i="1" s="1"/>
  <c r="U1640" i="1"/>
  <c r="S1640" i="1"/>
  <c r="AA1638" i="1"/>
  <c r="Z1638" i="1"/>
  <c r="P1641" i="1"/>
  <c r="T1640" i="1"/>
  <c r="R1640" i="1"/>
  <c r="Q1640" i="1"/>
  <c r="V1640" i="1" l="1"/>
  <c r="Y1640" i="1" s="1"/>
  <c r="AA1640" i="1" s="1"/>
  <c r="U1641" i="1"/>
  <c r="S1641" i="1"/>
  <c r="AA1639" i="1"/>
  <c r="Z1639" i="1"/>
  <c r="P1642" i="1"/>
  <c r="T1641" i="1"/>
  <c r="R1641" i="1"/>
  <c r="Q1641" i="1"/>
  <c r="U1642" i="1" l="1"/>
  <c r="S1642" i="1"/>
  <c r="V1641" i="1"/>
  <c r="Y1641" i="1" s="1"/>
  <c r="Z1640" i="1"/>
  <c r="P1643" i="1"/>
  <c r="T1642" i="1"/>
  <c r="V1642" i="1" s="1"/>
  <c r="R1642" i="1"/>
  <c r="Q1642" i="1"/>
  <c r="U1643" i="1" l="1"/>
  <c r="S1643" i="1"/>
  <c r="AA1641" i="1"/>
  <c r="Z1641" i="1"/>
  <c r="Y1642" i="1"/>
  <c r="P1644" i="1"/>
  <c r="T1643" i="1"/>
  <c r="V1643" i="1" s="1"/>
  <c r="R1643" i="1"/>
  <c r="Q1643" i="1"/>
  <c r="U1644" i="1" l="1"/>
  <c r="S1644" i="1"/>
  <c r="AA1642" i="1"/>
  <c r="Z1642" i="1"/>
  <c r="P1645" i="1"/>
  <c r="T1644" i="1"/>
  <c r="V1644" i="1" s="1"/>
  <c r="R1644" i="1"/>
  <c r="Q1644" i="1"/>
  <c r="Y1643" i="1"/>
  <c r="U1645" i="1" l="1"/>
  <c r="S1645" i="1"/>
  <c r="AA1643" i="1"/>
  <c r="Z1643" i="1"/>
  <c r="Y1644" i="1"/>
  <c r="AA1644" i="1" s="1"/>
  <c r="P1646" i="1"/>
  <c r="T1645" i="1"/>
  <c r="R1645" i="1"/>
  <c r="Q1645" i="1"/>
  <c r="V1645" i="1" l="1"/>
  <c r="Y1645" i="1" s="1"/>
  <c r="U1646" i="1"/>
  <c r="S1646" i="1"/>
  <c r="Z1644" i="1"/>
  <c r="P1647" i="1"/>
  <c r="T1646" i="1"/>
  <c r="R1646" i="1"/>
  <c r="Q1646" i="1"/>
  <c r="V1646" i="1" l="1"/>
  <c r="Y1646" i="1" s="1"/>
  <c r="U1647" i="1"/>
  <c r="S1647" i="1"/>
  <c r="Z1645" i="1"/>
  <c r="P1648" i="1"/>
  <c r="T1647" i="1"/>
  <c r="R1647" i="1"/>
  <c r="Q1647" i="1"/>
  <c r="V1647" i="1" l="1"/>
  <c r="Y1647" i="1" s="1"/>
  <c r="U1648" i="1"/>
  <c r="S1648" i="1"/>
  <c r="AA1646" i="1"/>
  <c r="Z1646" i="1"/>
  <c r="P1649" i="1"/>
  <c r="T1648" i="1"/>
  <c r="R1648" i="1"/>
  <c r="Q1648" i="1"/>
  <c r="V1648" i="1" l="1"/>
  <c r="Y1648" i="1" s="1"/>
  <c r="U1649" i="1"/>
  <c r="S1649" i="1"/>
  <c r="Z1647" i="1"/>
  <c r="P1650" i="1"/>
  <c r="T1649" i="1"/>
  <c r="R1649" i="1"/>
  <c r="Q1649" i="1"/>
  <c r="V1649" i="1" l="1"/>
  <c r="Y1649" i="1" s="1"/>
  <c r="U1650" i="1"/>
  <c r="S1650" i="1"/>
  <c r="Z1648" i="1"/>
  <c r="P1651" i="1"/>
  <c r="T1650" i="1"/>
  <c r="R1650" i="1"/>
  <c r="Q1650" i="1"/>
  <c r="V1650" i="1" l="1"/>
  <c r="Y1650" i="1" s="1"/>
  <c r="U1651" i="1"/>
  <c r="S1651" i="1"/>
  <c r="Z1649" i="1"/>
  <c r="P1652" i="1"/>
  <c r="T1651" i="1"/>
  <c r="R1651" i="1"/>
  <c r="Q1651" i="1"/>
  <c r="V1651" i="1" l="1"/>
  <c r="Y1651" i="1" s="1"/>
  <c r="U1652" i="1"/>
  <c r="S1652" i="1"/>
  <c r="Z1650" i="1"/>
  <c r="P1653" i="1"/>
  <c r="T1652" i="1"/>
  <c r="R1652" i="1"/>
  <c r="Q1652" i="1"/>
  <c r="V1652" i="1" l="1"/>
  <c r="Y1652" i="1" s="1"/>
  <c r="U1653" i="1"/>
  <c r="S1653" i="1"/>
  <c r="Z1651" i="1"/>
  <c r="P1654" i="1"/>
  <c r="T1653" i="1"/>
  <c r="R1653" i="1"/>
  <c r="Q1653" i="1"/>
  <c r="V1653" i="1" l="1"/>
  <c r="Y1653" i="1" s="1"/>
  <c r="U1654" i="1"/>
  <c r="S1654" i="1"/>
  <c r="Z1652" i="1"/>
  <c r="P1655" i="1"/>
  <c r="T1654" i="1"/>
  <c r="Q1654" i="1"/>
  <c r="R1654" i="1"/>
  <c r="V1654" i="1" l="1"/>
  <c r="Y1654" i="1" s="1"/>
  <c r="U1655" i="1"/>
  <c r="S1655" i="1"/>
  <c r="Z1653" i="1"/>
  <c r="P1656" i="1"/>
  <c r="T1655" i="1"/>
  <c r="R1655" i="1"/>
  <c r="Q1655" i="1"/>
  <c r="U1656" i="1" l="1"/>
  <c r="S1656" i="1"/>
  <c r="V1655" i="1"/>
  <c r="Y1655" i="1" s="1"/>
  <c r="Z1654" i="1"/>
  <c r="P1657" i="1"/>
  <c r="T1656" i="1"/>
  <c r="V1656" i="1" s="1"/>
  <c r="R1656" i="1"/>
  <c r="Q1656" i="1"/>
  <c r="U1657" i="1" l="1"/>
  <c r="S1657" i="1"/>
  <c r="Z1655" i="1"/>
  <c r="Y1656" i="1"/>
  <c r="P1658" i="1"/>
  <c r="T1657" i="1"/>
  <c r="R1657" i="1"/>
  <c r="Q1657" i="1"/>
  <c r="U1658" i="1" l="1"/>
  <c r="S1658" i="1"/>
  <c r="V1657" i="1"/>
  <c r="Y1657" i="1" s="1"/>
  <c r="Z1656" i="1"/>
  <c r="P1659" i="1"/>
  <c r="T1658" i="1"/>
  <c r="R1658" i="1"/>
  <c r="Q1658" i="1"/>
  <c r="V1658" i="1" l="1"/>
  <c r="Y1658" i="1" s="1"/>
  <c r="AA1658" i="1" s="1"/>
  <c r="U1659" i="1"/>
  <c r="S1659" i="1"/>
  <c r="Z1657" i="1"/>
  <c r="P1660" i="1"/>
  <c r="T1659" i="1"/>
  <c r="R1659" i="1"/>
  <c r="Q1659" i="1"/>
  <c r="V1659" i="1" l="1"/>
  <c r="Y1659" i="1" s="1"/>
  <c r="U1660" i="1"/>
  <c r="S1660" i="1"/>
  <c r="Z1658" i="1"/>
  <c r="P1661" i="1"/>
  <c r="T1660" i="1"/>
  <c r="R1660" i="1"/>
  <c r="Q1660" i="1"/>
  <c r="V1660" i="1" l="1"/>
  <c r="Y1660" i="1" s="1"/>
  <c r="AA1660" i="1" s="1"/>
  <c r="U1661" i="1"/>
  <c r="S1661" i="1"/>
  <c r="AA1659" i="1"/>
  <c r="Z1659" i="1"/>
  <c r="P1662" i="1"/>
  <c r="T1661" i="1"/>
  <c r="R1661" i="1"/>
  <c r="Q1661" i="1"/>
  <c r="V1661" i="1" l="1"/>
  <c r="Y1661" i="1" s="1"/>
  <c r="U1662" i="1"/>
  <c r="S1662" i="1"/>
  <c r="Z1660" i="1"/>
  <c r="P1663" i="1"/>
  <c r="T1662" i="1"/>
  <c r="R1662" i="1"/>
  <c r="Q1662" i="1"/>
  <c r="V1662" i="1" l="1"/>
  <c r="Y1662" i="1" s="1"/>
  <c r="AA1662" i="1" s="1"/>
  <c r="U1663" i="1"/>
  <c r="S1663" i="1"/>
  <c r="AA1661" i="1"/>
  <c r="Z1661" i="1"/>
  <c r="P1664" i="1"/>
  <c r="T1663" i="1"/>
  <c r="R1663" i="1"/>
  <c r="Q1663" i="1"/>
  <c r="V1663" i="1" l="1"/>
  <c r="Y1663" i="1" s="1"/>
  <c r="U1664" i="1"/>
  <c r="S1664" i="1"/>
  <c r="Z1662" i="1"/>
  <c r="P1665" i="1"/>
  <c r="T1664" i="1"/>
  <c r="R1664" i="1"/>
  <c r="Q1664" i="1"/>
  <c r="U1665" i="1" l="1"/>
  <c r="S1665" i="1"/>
  <c r="V1664" i="1"/>
  <c r="Y1664" i="1" s="1"/>
  <c r="AA1663" i="1"/>
  <c r="Z1663" i="1"/>
  <c r="P1666" i="1"/>
  <c r="T1665" i="1"/>
  <c r="R1665" i="1"/>
  <c r="Q1665" i="1"/>
  <c r="V1665" i="1" l="1"/>
  <c r="Y1665" i="1" s="1"/>
  <c r="U1666" i="1"/>
  <c r="S1666" i="1"/>
  <c r="AA1664" i="1"/>
  <c r="Z1664" i="1"/>
  <c r="P1667" i="1"/>
  <c r="T1666" i="1"/>
  <c r="R1666" i="1"/>
  <c r="Q1666" i="1"/>
  <c r="V1666" i="1" l="1"/>
  <c r="Y1666" i="1" s="1"/>
  <c r="U1667" i="1"/>
  <c r="S1667" i="1"/>
  <c r="AA1665" i="1"/>
  <c r="Z1665" i="1"/>
  <c r="P1668" i="1"/>
  <c r="T1667" i="1"/>
  <c r="R1667" i="1"/>
  <c r="Q1667" i="1"/>
  <c r="V1667" i="1" l="1"/>
  <c r="Y1667" i="1" s="1"/>
  <c r="AA1667" i="1" s="1"/>
  <c r="U1668" i="1"/>
  <c r="S1668" i="1"/>
  <c r="AA1666" i="1"/>
  <c r="Z1666" i="1"/>
  <c r="P1669" i="1"/>
  <c r="T1668" i="1"/>
  <c r="R1668" i="1"/>
  <c r="Q1668" i="1"/>
  <c r="V1668" i="1" l="1"/>
  <c r="Y1668" i="1" s="1"/>
  <c r="U1669" i="1"/>
  <c r="S1669" i="1"/>
  <c r="Z1667" i="1"/>
  <c r="P1670" i="1"/>
  <c r="T1669" i="1"/>
  <c r="R1669" i="1"/>
  <c r="Q1669" i="1"/>
  <c r="V1669" i="1" l="1"/>
  <c r="Y1669" i="1" s="1"/>
  <c r="U1670" i="1"/>
  <c r="S1670" i="1"/>
  <c r="AA1668" i="1"/>
  <c r="Z1668" i="1"/>
  <c r="P1671" i="1"/>
  <c r="T1670" i="1"/>
  <c r="Q1670" i="1"/>
  <c r="R1670" i="1"/>
  <c r="V1670" i="1" l="1"/>
  <c r="Y1670" i="1" s="1"/>
  <c r="U1671" i="1"/>
  <c r="S1671" i="1"/>
  <c r="Z1669" i="1"/>
  <c r="P1672" i="1"/>
  <c r="T1671" i="1"/>
  <c r="R1671" i="1"/>
  <c r="Q1671" i="1"/>
  <c r="U1672" i="1" l="1"/>
  <c r="S1672" i="1"/>
  <c r="V1671" i="1"/>
  <c r="Y1671" i="1" s="1"/>
  <c r="Z1670" i="1"/>
  <c r="P1673" i="1"/>
  <c r="T1672" i="1"/>
  <c r="R1672" i="1"/>
  <c r="Q1672" i="1"/>
  <c r="V1672" i="1" l="1"/>
  <c r="Y1672" i="1" s="1"/>
  <c r="U1673" i="1"/>
  <c r="S1673" i="1"/>
  <c r="Z1671" i="1"/>
  <c r="P1674" i="1"/>
  <c r="T1673" i="1"/>
  <c r="R1673" i="1"/>
  <c r="Q1673" i="1"/>
  <c r="U1674" i="1" l="1"/>
  <c r="S1674" i="1"/>
  <c r="V1673" i="1"/>
  <c r="Y1673" i="1" s="1"/>
  <c r="Z1672" i="1"/>
  <c r="P1675" i="1"/>
  <c r="T1674" i="1"/>
  <c r="R1674" i="1"/>
  <c r="Q1674" i="1"/>
  <c r="V1674" i="1" l="1"/>
  <c r="Y1674" i="1" s="1"/>
  <c r="U1675" i="1"/>
  <c r="S1675" i="1"/>
  <c r="Z1673" i="1"/>
  <c r="P1676" i="1"/>
  <c r="T1675" i="1"/>
  <c r="R1675" i="1"/>
  <c r="Q1675" i="1"/>
  <c r="U1676" i="1" l="1"/>
  <c r="S1676" i="1"/>
  <c r="V1675" i="1"/>
  <c r="Y1675" i="1" s="1"/>
  <c r="Z1674" i="1"/>
  <c r="P1677" i="1"/>
  <c r="T1676" i="1"/>
  <c r="V1676" i="1" s="1"/>
  <c r="R1676" i="1"/>
  <c r="Q1676" i="1"/>
  <c r="U1677" i="1" l="1"/>
  <c r="S1677" i="1"/>
  <c r="Z1675" i="1"/>
  <c r="Y1676" i="1"/>
  <c r="P1678" i="1"/>
  <c r="T1677" i="1"/>
  <c r="R1677" i="1"/>
  <c r="Q1677" i="1"/>
  <c r="U1678" i="1" l="1"/>
  <c r="S1678" i="1"/>
  <c r="V1677" i="1"/>
  <c r="Y1677" i="1" s="1"/>
  <c r="Z1676" i="1"/>
  <c r="P1679" i="1"/>
  <c r="T1678" i="1"/>
  <c r="R1678" i="1"/>
  <c r="Q1678" i="1"/>
  <c r="V1678" i="1" l="1"/>
  <c r="Y1678" i="1" s="1"/>
  <c r="U1679" i="1"/>
  <c r="S1679" i="1"/>
  <c r="Z1677" i="1"/>
  <c r="P1680" i="1"/>
  <c r="T1679" i="1"/>
  <c r="R1679" i="1"/>
  <c r="Q1679" i="1"/>
  <c r="V1679" i="1" l="1"/>
  <c r="Y1679" i="1" s="1"/>
  <c r="U1680" i="1"/>
  <c r="S1680" i="1"/>
  <c r="Z1678" i="1"/>
  <c r="P1681" i="1"/>
  <c r="T1680" i="1"/>
  <c r="R1680" i="1"/>
  <c r="Q1680" i="1"/>
  <c r="V1680" i="1" l="1"/>
  <c r="Y1680" i="1" s="1"/>
  <c r="U1681" i="1"/>
  <c r="S1681" i="1"/>
  <c r="Z1679" i="1"/>
  <c r="P1682" i="1"/>
  <c r="T1681" i="1"/>
  <c r="R1681" i="1"/>
  <c r="Q1681" i="1"/>
  <c r="V1681" i="1" l="1"/>
  <c r="Y1681" i="1" s="1"/>
  <c r="U1682" i="1"/>
  <c r="S1682" i="1"/>
  <c r="Z1680" i="1"/>
  <c r="P1683" i="1"/>
  <c r="T1682" i="1"/>
  <c r="R1682" i="1"/>
  <c r="Q1682" i="1"/>
  <c r="V1682" i="1" l="1"/>
  <c r="Y1682" i="1" s="1"/>
  <c r="U1683" i="1"/>
  <c r="S1683" i="1"/>
  <c r="Z1681" i="1"/>
  <c r="P1684" i="1"/>
  <c r="T1683" i="1"/>
  <c r="V1683" i="1" s="1"/>
  <c r="R1683" i="1"/>
  <c r="Q1683" i="1"/>
  <c r="U1684" i="1" l="1"/>
  <c r="S1684" i="1"/>
  <c r="AA1682" i="1"/>
  <c r="Z1682" i="1"/>
  <c r="Y1683" i="1"/>
  <c r="P1685" i="1"/>
  <c r="T1684" i="1"/>
  <c r="R1684" i="1"/>
  <c r="Q1684" i="1"/>
  <c r="V1684" i="1" l="1"/>
  <c r="Y1684" i="1" s="1"/>
  <c r="U1685" i="1"/>
  <c r="S1685" i="1"/>
  <c r="AA1683" i="1"/>
  <c r="Z1683" i="1"/>
  <c r="P1686" i="1"/>
  <c r="T1685" i="1"/>
  <c r="V1685" i="1" s="1"/>
  <c r="R1685" i="1"/>
  <c r="Q1685" i="1"/>
  <c r="U1686" i="1" l="1"/>
  <c r="S1686" i="1"/>
  <c r="AA1684" i="1"/>
  <c r="Z1684" i="1"/>
  <c r="Y1685" i="1"/>
  <c r="P1687" i="1"/>
  <c r="T1686" i="1"/>
  <c r="Q1686" i="1"/>
  <c r="R1686" i="1"/>
  <c r="V1686" i="1" l="1"/>
  <c r="Y1686" i="1" s="1"/>
  <c r="U1687" i="1"/>
  <c r="S1687" i="1"/>
  <c r="AA1685" i="1"/>
  <c r="Z1685" i="1"/>
  <c r="P1688" i="1"/>
  <c r="T1687" i="1"/>
  <c r="R1687" i="1"/>
  <c r="Q1687" i="1"/>
  <c r="V1687" i="1" l="1"/>
  <c r="Y1687" i="1" s="1"/>
  <c r="U1688" i="1"/>
  <c r="S1688" i="1"/>
  <c r="AA1686" i="1"/>
  <c r="Z1686" i="1"/>
  <c r="P1689" i="1"/>
  <c r="T1688" i="1"/>
  <c r="R1688" i="1"/>
  <c r="Q1688" i="1"/>
  <c r="V1688" i="1" l="1"/>
  <c r="Y1688" i="1" s="1"/>
  <c r="U1689" i="1"/>
  <c r="S1689" i="1"/>
  <c r="AA1687" i="1"/>
  <c r="Z1687" i="1"/>
  <c r="P1690" i="1"/>
  <c r="T1689" i="1"/>
  <c r="R1689" i="1"/>
  <c r="Q1689" i="1"/>
  <c r="V1689" i="1" l="1"/>
  <c r="Y1689" i="1" s="1"/>
  <c r="AA1689" i="1" s="1"/>
  <c r="U1690" i="1"/>
  <c r="S1690" i="1"/>
  <c r="AA1688" i="1"/>
  <c r="Z1688" i="1"/>
  <c r="P1691" i="1"/>
  <c r="T1690" i="1"/>
  <c r="R1690" i="1"/>
  <c r="Q1690" i="1"/>
  <c r="V1690" i="1" l="1"/>
  <c r="Y1690" i="1" s="1"/>
  <c r="U1691" i="1"/>
  <c r="S1691" i="1"/>
  <c r="Z1689" i="1"/>
  <c r="P1692" i="1"/>
  <c r="T1691" i="1"/>
  <c r="R1691" i="1"/>
  <c r="Q1691" i="1"/>
  <c r="V1691" i="1" l="1"/>
  <c r="Y1691" i="1" s="1"/>
  <c r="U1692" i="1"/>
  <c r="S1692" i="1"/>
  <c r="AA1690" i="1"/>
  <c r="Z1690" i="1"/>
  <c r="P1693" i="1"/>
  <c r="T1692" i="1"/>
  <c r="R1692" i="1"/>
  <c r="Q1692" i="1"/>
  <c r="U1693" i="1" l="1"/>
  <c r="S1693" i="1"/>
  <c r="V1692" i="1"/>
  <c r="Y1692" i="1" s="1"/>
  <c r="AA1691" i="1"/>
  <c r="Z1691" i="1"/>
  <c r="P1694" i="1"/>
  <c r="T1693" i="1"/>
  <c r="R1693" i="1"/>
  <c r="Q1693" i="1"/>
  <c r="V1693" i="1" l="1"/>
  <c r="Y1693" i="1" s="1"/>
  <c r="U1694" i="1"/>
  <c r="S1694" i="1"/>
  <c r="AA1692" i="1"/>
  <c r="Z1692" i="1"/>
  <c r="P1695" i="1"/>
  <c r="T1694" i="1"/>
  <c r="R1694" i="1"/>
  <c r="Q1694" i="1"/>
  <c r="V1694" i="1" l="1"/>
  <c r="Y1694" i="1" s="1"/>
  <c r="U1695" i="1"/>
  <c r="S1695" i="1"/>
  <c r="Z1693" i="1"/>
  <c r="P1696" i="1"/>
  <c r="T1695" i="1"/>
  <c r="R1695" i="1"/>
  <c r="Q1695" i="1"/>
  <c r="U1696" i="1" l="1"/>
  <c r="S1696" i="1"/>
  <c r="V1695" i="1"/>
  <c r="Y1695" i="1" s="1"/>
  <c r="AA1695" i="1" s="1"/>
  <c r="AA1694" i="1"/>
  <c r="Z1694" i="1"/>
  <c r="P1697" i="1"/>
  <c r="T1696" i="1"/>
  <c r="R1696" i="1"/>
  <c r="Q1696" i="1"/>
  <c r="V1696" i="1" l="1"/>
  <c r="Y1696" i="1" s="1"/>
  <c r="U1697" i="1"/>
  <c r="S1697" i="1"/>
  <c r="Z1695" i="1"/>
  <c r="P1698" i="1"/>
  <c r="T1697" i="1"/>
  <c r="R1697" i="1"/>
  <c r="Q1697" i="1"/>
  <c r="U1698" i="1" l="1"/>
  <c r="S1698" i="1"/>
  <c r="V1697" i="1"/>
  <c r="Y1697" i="1" s="1"/>
  <c r="Z1696" i="1"/>
  <c r="P1699" i="1"/>
  <c r="T1698" i="1"/>
  <c r="V1698" i="1" s="1"/>
  <c r="R1698" i="1"/>
  <c r="Q1698" i="1"/>
  <c r="U1699" i="1" l="1"/>
  <c r="S1699" i="1"/>
  <c r="Z1697" i="1"/>
  <c r="Y1698" i="1"/>
  <c r="P1700" i="1"/>
  <c r="T1699" i="1"/>
  <c r="R1699" i="1"/>
  <c r="Q1699" i="1"/>
  <c r="U1700" i="1" l="1"/>
  <c r="S1700" i="1"/>
  <c r="V1699" i="1"/>
  <c r="Y1699" i="1" s="1"/>
  <c r="Z1698" i="1"/>
  <c r="P1701" i="1"/>
  <c r="T1700" i="1"/>
  <c r="R1700" i="1"/>
  <c r="Q1700" i="1"/>
  <c r="V1700" i="1" l="1"/>
  <c r="Y1700" i="1" s="1"/>
  <c r="U1701" i="1"/>
  <c r="S1701" i="1"/>
  <c r="Z1699" i="1"/>
  <c r="P1702" i="1"/>
  <c r="T1701" i="1"/>
  <c r="V1701" i="1" s="1"/>
  <c r="R1701" i="1"/>
  <c r="Q1701" i="1"/>
  <c r="U1702" i="1" l="1"/>
  <c r="S1702" i="1"/>
  <c r="Z1700" i="1"/>
  <c r="Y1701" i="1"/>
  <c r="P1703" i="1"/>
  <c r="T1702" i="1"/>
  <c r="V1702" i="1" s="1"/>
  <c r="Q1702" i="1"/>
  <c r="R1702" i="1"/>
  <c r="U1703" i="1" l="1"/>
  <c r="S1703" i="1"/>
  <c r="Z1701" i="1"/>
  <c r="Y1702" i="1"/>
  <c r="P1704" i="1"/>
  <c r="T1703" i="1"/>
  <c r="R1703" i="1"/>
  <c r="Q1703" i="1"/>
  <c r="U1704" i="1" l="1"/>
  <c r="S1704" i="1"/>
  <c r="V1703" i="1"/>
  <c r="Y1703" i="1" s="1"/>
  <c r="Z1702" i="1"/>
  <c r="P1705" i="1"/>
  <c r="T1704" i="1"/>
  <c r="V1704" i="1" s="1"/>
  <c r="R1704" i="1"/>
  <c r="Q1704" i="1"/>
  <c r="U1705" i="1" l="1"/>
  <c r="S1705" i="1"/>
  <c r="Z1703" i="1"/>
  <c r="Y1704" i="1"/>
  <c r="P1706" i="1"/>
  <c r="T1705" i="1"/>
  <c r="R1705" i="1"/>
  <c r="Q1705" i="1"/>
  <c r="U1706" i="1" l="1"/>
  <c r="S1706" i="1"/>
  <c r="V1705" i="1"/>
  <c r="Y1705" i="1" s="1"/>
  <c r="Z1704" i="1"/>
  <c r="P1707" i="1"/>
  <c r="T1706" i="1"/>
  <c r="R1706" i="1"/>
  <c r="Q1706" i="1"/>
  <c r="V1706" i="1" l="1"/>
  <c r="Y1706" i="1" s="1"/>
  <c r="U1707" i="1"/>
  <c r="S1707" i="1"/>
  <c r="Z1705" i="1"/>
  <c r="P1708" i="1"/>
  <c r="T1707" i="1"/>
  <c r="R1707" i="1"/>
  <c r="Q1707" i="1"/>
  <c r="V1707" i="1" l="1"/>
  <c r="Y1707" i="1" s="1"/>
  <c r="U1708" i="1"/>
  <c r="S1708" i="1"/>
  <c r="Z1706" i="1"/>
  <c r="P1709" i="1"/>
  <c r="T1708" i="1"/>
  <c r="R1708" i="1"/>
  <c r="Q1708" i="1"/>
  <c r="U1709" i="1" l="1"/>
  <c r="S1709" i="1"/>
  <c r="V1708" i="1"/>
  <c r="Y1708" i="1" s="1"/>
  <c r="AA1707" i="1"/>
  <c r="Z1707" i="1"/>
  <c r="P1710" i="1"/>
  <c r="T1709" i="1"/>
  <c r="R1709" i="1"/>
  <c r="Q1709" i="1"/>
  <c r="V1709" i="1" l="1"/>
  <c r="Y1709" i="1" s="1"/>
  <c r="U1710" i="1"/>
  <c r="S1710" i="1"/>
  <c r="AA1708" i="1"/>
  <c r="Z1708" i="1"/>
  <c r="P1711" i="1"/>
  <c r="T1710" i="1"/>
  <c r="R1710" i="1"/>
  <c r="Q1710" i="1"/>
  <c r="V1710" i="1" l="1"/>
  <c r="Y1710" i="1" s="1"/>
  <c r="U1711" i="1"/>
  <c r="S1711" i="1"/>
  <c r="AA1709" i="1"/>
  <c r="Z1709" i="1"/>
  <c r="P1712" i="1"/>
  <c r="T1711" i="1"/>
  <c r="R1711" i="1"/>
  <c r="Q1711" i="1"/>
  <c r="V1711" i="1" l="1"/>
  <c r="Y1711" i="1" s="1"/>
  <c r="U1712" i="1"/>
  <c r="S1712" i="1"/>
  <c r="AA1710" i="1"/>
  <c r="Z1710" i="1"/>
  <c r="P1713" i="1"/>
  <c r="T1712" i="1"/>
  <c r="R1712" i="1"/>
  <c r="Q1712" i="1"/>
  <c r="V1712" i="1" l="1"/>
  <c r="Y1712" i="1" s="1"/>
  <c r="U1713" i="1"/>
  <c r="S1713" i="1"/>
  <c r="AA1711" i="1"/>
  <c r="Z1711" i="1"/>
  <c r="P1714" i="1"/>
  <c r="T1713" i="1"/>
  <c r="R1713" i="1"/>
  <c r="Q1713" i="1"/>
  <c r="V1713" i="1" l="1"/>
  <c r="Y1713" i="1" s="1"/>
  <c r="U1714" i="1"/>
  <c r="S1714" i="1"/>
  <c r="AA1712" i="1"/>
  <c r="Z1712" i="1"/>
  <c r="P1715" i="1"/>
  <c r="T1714" i="1"/>
  <c r="R1714" i="1"/>
  <c r="Q1714" i="1"/>
  <c r="U1715" i="1" l="1"/>
  <c r="S1715" i="1"/>
  <c r="V1714" i="1"/>
  <c r="Y1714" i="1" s="1"/>
  <c r="AA1714" i="1" s="1"/>
  <c r="AA1713" i="1"/>
  <c r="Z1713" i="1"/>
  <c r="P1716" i="1"/>
  <c r="T1715" i="1"/>
  <c r="R1715" i="1"/>
  <c r="Q1715" i="1"/>
  <c r="V1715" i="1" l="1"/>
  <c r="Y1715" i="1" s="1"/>
  <c r="U1716" i="1"/>
  <c r="S1716" i="1"/>
  <c r="Z1714" i="1"/>
  <c r="P1717" i="1"/>
  <c r="T1716" i="1"/>
  <c r="R1716" i="1"/>
  <c r="Q1716" i="1"/>
  <c r="V1716" i="1" l="1"/>
  <c r="Y1716" i="1" s="1"/>
  <c r="U1717" i="1"/>
  <c r="S1717" i="1"/>
  <c r="AA1715" i="1"/>
  <c r="Z1715" i="1"/>
  <c r="P1718" i="1"/>
  <c r="T1717" i="1"/>
  <c r="R1717" i="1"/>
  <c r="Q1717" i="1"/>
  <c r="U1718" i="1" l="1"/>
  <c r="S1718" i="1"/>
  <c r="V1717" i="1"/>
  <c r="Y1717" i="1" s="1"/>
  <c r="AA1717" i="1" s="1"/>
  <c r="AA1716" i="1"/>
  <c r="Z1716" i="1"/>
  <c r="P1719" i="1"/>
  <c r="T1718" i="1"/>
  <c r="Q1718" i="1"/>
  <c r="R1718" i="1"/>
  <c r="V1718" i="1" l="1"/>
  <c r="Y1718" i="1" s="1"/>
  <c r="U1719" i="1"/>
  <c r="S1719" i="1"/>
  <c r="Z1717" i="1"/>
  <c r="P1720" i="1"/>
  <c r="T1719" i="1"/>
  <c r="R1719" i="1"/>
  <c r="Q1719" i="1"/>
  <c r="U1720" i="1" l="1"/>
  <c r="S1720" i="1"/>
  <c r="V1719" i="1"/>
  <c r="Y1719" i="1" s="1"/>
  <c r="AA1718" i="1"/>
  <c r="Z1718" i="1"/>
  <c r="P1721" i="1"/>
  <c r="T1720" i="1"/>
  <c r="R1720" i="1"/>
  <c r="Q1720" i="1"/>
  <c r="V1720" i="1" l="1"/>
  <c r="Y1720" i="1" s="1"/>
  <c r="U1721" i="1"/>
  <c r="S1721" i="1"/>
  <c r="Z1719" i="1"/>
  <c r="P1722" i="1"/>
  <c r="T1721" i="1"/>
  <c r="R1721" i="1"/>
  <c r="Q1721" i="1"/>
  <c r="V1721" i="1" l="1"/>
  <c r="Y1721" i="1" s="1"/>
  <c r="U1722" i="1"/>
  <c r="S1722" i="1"/>
  <c r="Z1720" i="1"/>
  <c r="P1723" i="1"/>
  <c r="T1722" i="1"/>
  <c r="V1722" i="1" s="1"/>
  <c r="R1722" i="1"/>
  <c r="Q1722" i="1"/>
  <c r="U1723" i="1" l="1"/>
  <c r="S1723" i="1"/>
  <c r="Z1721" i="1"/>
  <c r="Y1722" i="1"/>
  <c r="P1724" i="1"/>
  <c r="T1723" i="1"/>
  <c r="R1723" i="1"/>
  <c r="Q1723" i="1"/>
  <c r="U1724" i="1" l="1"/>
  <c r="S1724" i="1"/>
  <c r="V1723" i="1"/>
  <c r="Y1723" i="1" s="1"/>
  <c r="Z1722" i="1"/>
  <c r="P1725" i="1"/>
  <c r="T1724" i="1"/>
  <c r="R1724" i="1"/>
  <c r="Q1724" i="1"/>
  <c r="V1724" i="1" l="1"/>
  <c r="Y1724" i="1" s="1"/>
  <c r="U1725" i="1"/>
  <c r="S1725" i="1"/>
  <c r="Z1723" i="1"/>
  <c r="P1726" i="1"/>
  <c r="T1725" i="1"/>
  <c r="R1725" i="1"/>
  <c r="Q1725" i="1"/>
  <c r="V1725" i="1" l="1"/>
  <c r="Y1725" i="1" s="1"/>
  <c r="U1726" i="1"/>
  <c r="S1726" i="1"/>
  <c r="Z1724" i="1"/>
  <c r="P1727" i="1"/>
  <c r="T1726" i="1"/>
  <c r="R1726" i="1"/>
  <c r="Q1726" i="1"/>
  <c r="V1726" i="1" l="1"/>
  <c r="Y1726" i="1" s="1"/>
  <c r="U1727" i="1"/>
  <c r="S1727" i="1"/>
  <c r="Z1725" i="1"/>
  <c r="P1728" i="1"/>
  <c r="T1727" i="1"/>
  <c r="R1727" i="1"/>
  <c r="Q1727" i="1"/>
  <c r="V1727" i="1" l="1"/>
  <c r="Y1727" i="1" s="1"/>
  <c r="U1728" i="1"/>
  <c r="S1728" i="1"/>
  <c r="Z1726" i="1"/>
  <c r="P1729" i="1"/>
  <c r="T1728" i="1"/>
  <c r="R1728" i="1"/>
  <c r="Q1728" i="1"/>
  <c r="V1728" i="1" l="1"/>
  <c r="Y1728" i="1" s="1"/>
  <c r="U1729" i="1"/>
  <c r="S1729" i="1"/>
  <c r="Z1727" i="1"/>
  <c r="P1730" i="1"/>
  <c r="T1729" i="1"/>
  <c r="R1729" i="1"/>
  <c r="Q1729" i="1"/>
  <c r="V1729" i="1" l="1"/>
  <c r="Y1729" i="1" s="1"/>
  <c r="U1730" i="1"/>
  <c r="S1730" i="1"/>
  <c r="Z1728" i="1"/>
  <c r="P1731" i="1"/>
  <c r="T1730" i="1"/>
  <c r="R1730" i="1"/>
  <c r="Q1730" i="1"/>
  <c r="V1730" i="1" l="1"/>
  <c r="Y1730" i="1" s="1"/>
  <c r="U1731" i="1"/>
  <c r="S1731" i="1"/>
  <c r="Z1729" i="1"/>
  <c r="P1732" i="1"/>
  <c r="T1731" i="1"/>
  <c r="R1731" i="1"/>
  <c r="Q1731" i="1"/>
  <c r="V1731" i="1" l="1"/>
  <c r="Y1731" i="1" s="1"/>
  <c r="AA1731" i="1" s="1"/>
  <c r="U1732" i="1"/>
  <c r="S1732" i="1"/>
  <c r="Z1730" i="1"/>
  <c r="P1733" i="1"/>
  <c r="T1732" i="1"/>
  <c r="R1732" i="1"/>
  <c r="Q1732" i="1"/>
  <c r="V1732" i="1" l="1"/>
  <c r="Y1732" i="1" s="1"/>
  <c r="U1733" i="1"/>
  <c r="S1733" i="1"/>
  <c r="Z1731" i="1"/>
  <c r="P1734" i="1"/>
  <c r="T1733" i="1"/>
  <c r="R1733" i="1"/>
  <c r="Q1733" i="1"/>
  <c r="V1733" i="1" l="1"/>
  <c r="Y1733" i="1" s="1"/>
  <c r="AA1733" i="1" s="1"/>
  <c r="U1734" i="1"/>
  <c r="S1734" i="1"/>
  <c r="Z1732" i="1"/>
  <c r="P1735" i="1"/>
  <c r="T1734" i="1"/>
  <c r="Q1734" i="1"/>
  <c r="R1734" i="1"/>
  <c r="V1734" i="1" l="1"/>
  <c r="Y1734" i="1" s="1"/>
  <c r="U1735" i="1"/>
  <c r="S1735" i="1"/>
  <c r="Z1733" i="1"/>
  <c r="P1736" i="1"/>
  <c r="T1735" i="1"/>
  <c r="R1735" i="1"/>
  <c r="Q1735" i="1"/>
  <c r="V1735" i="1" l="1"/>
  <c r="Y1735" i="1" s="1"/>
  <c r="AA1735" i="1" s="1"/>
  <c r="U1736" i="1"/>
  <c r="S1736" i="1"/>
  <c r="AA1734" i="1"/>
  <c r="Z1734" i="1"/>
  <c r="P1737" i="1"/>
  <c r="T1736" i="1"/>
  <c r="R1736" i="1"/>
  <c r="Q1736" i="1"/>
  <c r="V1736" i="1" l="1"/>
  <c r="Y1736" i="1" s="1"/>
  <c r="U1737" i="1"/>
  <c r="S1737" i="1"/>
  <c r="Z1735" i="1"/>
  <c r="P1738" i="1"/>
  <c r="T1737" i="1"/>
  <c r="V1737" i="1" s="1"/>
  <c r="R1737" i="1"/>
  <c r="Q1737" i="1"/>
  <c r="U1738" i="1" l="1"/>
  <c r="S1738" i="1"/>
  <c r="AA1736" i="1"/>
  <c r="Z1736" i="1"/>
  <c r="Y1737" i="1"/>
  <c r="AA1737" i="1" s="1"/>
  <c r="P1739" i="1"/>
  <c r="T1738" i="1"/>
  <c r="R1738" i="1"/>
  <c r="Q1738" i="1"/>
  <c r="V1738" i="1" l="1"/>
  <c r="Y1738" i="1" s="1"/>
  <c r="U1739" i="1"/>
  <c r="S1739" i="1"/>
  <c r="Z1737" i="1"/>
  <c r="P1740" i="1"/>
  <c r="T1739" i="1"/>
  <c r="V1739" i="1" s="1"/>
  <c r="R1739" i="1"/>
  <c r="Q1739" i="1"/>
  <c r="U1740" i="1" l="1"/>
  <c r="S1740" i="1"/>
  <c r="AA1738" i="1"/>
  <c r="Z1738" i="1"/>
  <c r="Y1739" i="1"/>
  <c r="P1741" i="1"/>
  <c r="T1740" i="1"/>
  <c r="V1740" i="1" s="1"/>
  <c r="R1740" i="1"/>
  <c r="Q1740" i="1"/>
  <c r="U1741" i="1" l="1"/>
  <c r="S1741" i="1"/>
  <c r="AA1739" i="1"/>
  <c r="Z1739" i="1"/>
  <c r="Y1740" i="1"/>
  <c r="AA1740" i="1" s="1"/>
  <c r="P1742" i="1"/>
  <c r="T1741" i="1"/>
  <c r="V1741" i="1" s="1"/>
  <c r="R1741" i="1"/>
  <c r="Q1741" i="1"/>
  <c r="U1742" i="1" l="1"/>
  <c r="S1742" i="1"/>
  <c r="Z1740" i="1"/>
  <c r="Y1741" i="1"/>
  <c r="P1743" i="1"/>
  <c r="T1742" i="1"/>
  <c r="R1742" i="1"/>
  <c r="Q1742" i="1"/>
  <c r="V1742" i="1" l="1"/>
  <c r="Y1742" i="1" s="1"/>
  <c r="U1743" i="1"/>
  <c r="S1743" i="1"/>
  <c r="AA1741" i="1"/>
  <c r="Z1741" i="1"/>
  <c r="P1744" i="1"/>
  <c r="T1743" i="1"/>
  <c r="R1743" i="1"/>
  <c r="Q1743" i="1"/>
  <c r="V1743" i="1" l="1"/>
  <c r="Y1743" i="1" s="1"/>
  <c r="U1744" i="1"/>
  <c r="S1744" i="1"/>
  <c r="AA1742" i="1"/>
  <c r="Z1742" i="1"/>
  <c r="P1745" i="1"/>
  <c r="T1744" i="1"/>
  <c r="R1744" i="1"/>
  <c r="Q1744" i="1"/>
  <c r="V1744" i="1" l="1"/>
  <c r="Y1744" i="1" s="1"/>
  <c r="U1745" i="1"/>
  <c r="S1745" i="1"/>
  <c r="Z1743" i="1"/>
  <c r="P1746" i="1"/>
  <c r="T1745" i="1"/>
  <c r="V1745" i="1" s="1"/>
  <c r="R1745" i="1"/>
  <c r="Q1745" i="1"/>
  <c r="U1746" i="1" l="1"/>
  <c r="S1746" i="1"/>
  <c r="Z1744" i="1"/>
  <c r="P1747" i="1"/>
  <c r="T1746" i="1"/>
  <c r="V1746" i="1" s="1"/>
  <c r="R1746" i="1"/>
  <c r="Q1746" i="1"/>
  <c r="Y1745" i="1"/>
  <c r="U1747" i="1" l="1"/>
  <c r="S1747" i="1"/>
  <c r="Z1745" i="1"/>
  <c r="Y1746" i="1"/>
  <c r="P1748" i="1"/>
  <c r="T1747" i="1"/>
  <c r="R1747" i="1"/>
  <c r="Q1747" i="1"/>
  <c r="V1747" i="1" l="1"/>
  <c r="Y1747" i="1" s="1"/>
  <c r="U1748" i="1"/>
  <c r="S1748" i="1"/>
  <c r="Z1746" i="1"/>
  <c r="P1749" i="1"/>
  <c r="T1748" i="1"/>
  <c r="R1748" i="1"/>
  <c r="Q1748" i="1"/>
  <c r="U1749" i="1" l="1"/>
  <c r="S1749" i="1"/>
  <c r="V1748" i="1"/>
  <c r="Y1748" i="1" s="1"/>
  <c r="Z1747" i="1"/>
  <c r="P1750" i="1"/>
  <c r="T1749" i="1"/>
  <c r="R1749" i="1"/>
  <c r="Q1749" i="1"/>
  <c r="V1749" i="1" l="1"/>
  <c r="Y1749" i="1" s="1"/>
  <c r="U1750" i="1"/>
  <c r="S1750" i="1"/>
  <c r="Z1748" i="1"/>
  <c r="P1751" i="1"/>
  <c r="T1750" i="1"/>
  <c r="Q1750" i="1"/>
  <c r="R1750" i="1"/>
  <c r="U1751" i="1" l="1"/>
  <c r="S1751" i="1"/>
  <c r="V1750" i="1"/>
  <c r="Y1750" i="1" s="1"/>
  <c r="Z1749" i="1"/>
  <c r="P1752" i="1"/>
  <c r="T1751" i="1"/>
  <c r="R1751" i="1"/>
  <c r="Q1751" i="1"/>
  <c r="V1751" i="1" l="1"/>
  <c r="Y1751" i="1" s="1"/>
  <c r="U1752" i="1"/>
  <c r="S1752" i="1"/>
  <c r="Z1750" i="1"/>
  <c r="P1753" i="1"/>
  <c r="T1752" i="1"/>
  <c r="R1752" i="1"/>
  <c r="Q1752" i="1"/>
  <c r="V1752" i="1" l="1"/>
  <c r="Y1752" i="1" s="1"/>
  <c r="U1753" i="1"/>
  <c r="S1753" i="1"/>
  <c r="Z1751" i="1"/>
  <c r="P1754" i="1"/>
  <c r="T1753" i="1"/>
  <c r="R1753" i="1"/>
  <c r="Q1753" i="1"/>
  <c r="V1753" i="1" l="1"/>
  <c r="Y1753" i="1" s="1"/>
  <c r="U1754" i="1"/>
  <c r="S1754" i="1"/>
  <c r="Z1752" i="1"/>
  <c r="P1755" i="1"/>
  <c r="T1754" i="1"/>
  <c r="R1754" i="1"/>
  <c r="Q1754" i="1"/>
  <c r="U1755" i="1" l="1"/>
  <c r="S1755" i="1"/>
  <c r="V1754" i="1"/>
  <c r="Y1754" i="1" s="1"/>
  <c r="Z1753" i="1"/>
  <c r="P1756" i="1"/>
  <c r="T1755" i="1"/>
  <c r="R1755" i="1"/>
  <c r="Q1755" i="1"/>
  <c r="V1755" i="1" l="1"/>
  <c r="Y1755" i="1" s="1"/>
  <c r="U1756" i="1"/>
  <c r="S1756" i="1"/>
  <c r="Z1754" i="1"/>
  <c r="P1757" i="1"/>
  <c r="T1756" i="1"/>
  <c r="R1756" i="1"/>
  <c r="Q1756" i="1"/>
  <c r="V1756" i="1" l="1"/>
  <c r="Y1756" i="1" s="1"/>
  <c r="U1757" i="1"/>
  <c r="S1757" i="1"/>
  <c r="AA1755" i="1"/>
  <c r="Z1755" i="1"/>
  <c r="P1758" i="1"/>
  <c r="T1757" i="1"/>
  <c r="R1757" i="1"/>
  <c r="Q1757" i="1"/>
  <c r="V1757" i="1" l="1"/>
  <c r="Y1757" i="1" s="1"/>
  <c r="U1758" i="1"/>
  <c r="S1758" i="1"/>
  <c r="AA1756" i="1"/>
  <c r="Z1756" i="1"/>
  <c r="P1759" i="1"/>
  <c r="T1758" i="1"/>
  <c r="R1758" i="1"/>
  <c r="Q1758" i="1"/>
  <c r="V1758" i="1" l="1"/>
  <c r="Y1758" i="1" s="1"/>
  <c r="U1759" i="1"/>
  <c r="S1759" i="1"/>
  <c r="AA1757" i="1"/>
  <c r="Z1757" i="1"/>
  <c r="P1760" i="1"/>
  <c r="T1759" i="1"/>
  <c r="R1759" i="1"/>
  <c r="Q1759" i="1"/>
  <c r="V1759" i="1" l="1"/>
  <c r="Y1759" i="1" s="1"/>
  <c r="U1760" i="1"/>
  <c r="S1760" i="1"/>
  <c r="AA1758" i="1"/>
  <c r="Z1758" i="1"/>
  <c r="P1761" i="1"/>
  <c r="T1760" i="1"/>
  <c r="V1760" i="1" s="1"/>
  <c r="R1760" i="1"/>
  <c r="Q1760" i="1"/>
  <c r="U1761" i="1" l="1"/>
  <c r="S1761" i="1"/>
  <c r="AA1759" i="1"/>
  <c r="Z1759" i="1"/>
  <c r="Y1760" i="1"/>
  <c r="P1762" i="1"/>
  <c r="T1761" i="1"/>
  <c r="V1761" i="1" s="1"/>
  <c r="R1761" i="1"/>
  <c r="Q1761" i="1"/>
  <c r="U1762" i="1" l="1"/>
  <c r="S1762" i="1"/>
  <c r="AA1760" i="1"/>
  <c r="Z1760" i="1"/>
  <c r="Y1761" i="1"/>
  <c r="P1763" i="1"/>
  <c r="T1762" i="1"/>
  <c r="R1762" i="1"/>
  <c r="Q1762" i="1"/>
  <c r="V1762" i="1" l="1"/>
  <c r="Y1762" i="1" s="1"/>
  <c r="AA1762" i="1" s="1"/>
  <c r="U1763" i="1"/>
  <c r="S1763" i="1"/>
  <c r="AA1761" i="1"/>
  <c r="Z1761" i="1"/>
  <c r="P1764" i="1"/>
  <c r="T1763" i="1"/>
  <c r="V1763" i="1" s="1"/>
  <c r="R1763" i="1"/>
  <c r="Q1763" i="1"/>
  <c r="U1764" i="1" l="1"/>
  <c r="S1764" i="1"/>
  <c r="Z1762" i="1"/>
  <c r="Y1763" i="1"/>
  <c r="P1765" i="1"/>
  <c r="T1764" i="1"/>
  <c r="R1764" i="1"/>
  <c r="Q1764" i="1"/>
  <c r="U1765" i="1" l="1"/>
  <c r="S1765" i="1"/>
  <c r="V1764" i="1"/>
  <c r="Y1764" i="1" s="1"/>
  <c r="AA1763" i="1"/>
  <c r="Z1763" i="1"/>
  <c r="P1766" i="1"/>
  <c r="T1765" i="1"/>
  <c r="V1765" i="1" s="1"/>
  <c r="R1765" i="1"/>
  <c r="Q1765" i="1"/>
  <c r="U1766" i="1" l="1"/>
  <c r="S1766" i="1"/>
  <c r="AA1764" i="1"/>
  <c r="Z1764" i="1"/>
  <c r="Y1765" i="1"/>
  <c r="P1767" i="1"/>
  <c r="T1766" i="1"/>
  <c r="Q1766" i="1"/>
  <c r="R1766" i="1"/>
  <c r="V1766" i="1" l="1"/>
  <c r="Y1766" i="1" s="1"/>
  <c r="U1767" i="1"/>
  <c r="S1767" i="1"/>
  <c r="AA1765" i="1"/>
  <c r="Z1765" i="1"/>
  <c r="P1768" i="1"/>
  <c r="T1767" i="1"/>
  <c r="R1767" i="1"/>
  <c r="Q1767" i="1"/>
  <c r="U1768" i="1" l="1"/>
  <c r="S1768" i="1"/>
  <c r="V1767" i="1"/>
  <c r="Y1767" i="1" s="1"/>
  <c r="Z1766" i="1"/>
  <c r="P1769" i="1"/>
  <c r="T1768" i="1"/>
  <c r="V1768" i="1" s="1"/>
  <c r="R1768" i="1"/>
  <c r="Q1768" i="1"/>
  <c r="U1769" i="1" l="1"/>
  <c r="S1769" i="1"/>
  <c r="Z1767" i="1"/>
  <c r="Y1768" i="1"/>
  <c r="P1770" i="1"/>
  <c r="T1769" i="1"/>
  <c r="R1769" i="1"/>
  <c r="Q1769" i="1"/>
  <c r="U1770" i="1" l="1"/>
  <c r="S1770" i="1"/>
  <c r="V1769" i="1"/>
  <c r="Y1769" i="1" s="1"/>
  <c r="Z1768" i="1"/>
  <c r="P1771" i="1"/>
  <c r="T1770" i="1"/>
  <c r="R1770" i="1"/>
  <c r="Q1770" i="1"/>
  <c r="V1770" i="1" l="1"/>
  <c r="Y1770" i="1" s="1"/>
  <c r="U1771" i="1"/>
  <c r="S1771" i="1"/>
  <c r="Z1769" i="1"/>
  <c r="P1772" i="1"/>
  <c r="T1771" i="1"/>
  <c r="R1771" i="1"/>
  <c r="Q1771" i="1"/>
  <c r="U1772" i="1" l="1"/>
  <c r="S1772" i="1"/>
  <c r="V1771" i="1"/>
  <c r="Y1771" i="1" s="1"/>
  <c r="Z1770" i="1"/>
  <c r="P1773" i="1"/>
  <c r="T1772" i="1"/>
  <c r="R1772" i="1"/>
  <c r="Q1772" i="1"/>
  <c r="V1772" i="1" l="1"/>
  <c r="Y1772" i="1" s="1"/>
  <c r="U1773" i="1"/>
  <c r="S1773" i="1"/>
  <c r="Z1771" i="1"/>
  <c r="P1774" i="1"/>
  <c r="T1773" i="1"/>
  <c r="R1773" i="1"/>
  <c r="Q1773" i="1"/>
  <c r="U1774" i="1" l="1"/>
  <c r="S1774" i="1"/>
  <c r="V1773" i="1"/>
  <c r="Y1773" i="1" s="1"/>
  <c r="Z1772" i="1"/>
  <c r="P1775" i="1"/>
  <c r="T1774" i="1"/>
  <c r="R1774" i="1"/>
  <c r="Q1774" i="1"/>
  <c r="U1775" i="1" l="1"/>
  <c r="S1775" i="1"/>
  <c r="V1774" i="1"/>
  <c r="Y1774" i="1" s="1"/>
  <c r="Z1773" i="1"/>
  <c r="P1776" i="1"/>
  <c r="T1775" i="1"/>
  <c r="R1775" i="1"/>
  <c r="Q1775" i="1"/>
  <c r="V1775" i="1" l="1"/>
  <c r="Y1775" i="1" s="1"/>
  <c r="U1776" i="1"/>
  <c r="S1776" i="1"/>
  <c r="Z1774" i="1"/>
  <c r="P1777" i="1"/>
  <c r="T1776" i="1"/>
  <c r="R1776" i="1"/>
  <c r="Q1776" i="1"/>
  <c r="V1776" i="1" l="1"/>
  <c r="Y1776" i="1" s="1"/>
  <c r="U1777" i="1"/>
  <c r="S1777" i="1"/>
  <c r="Z1775" i="1"/>
  <c r="P1778" i="1"/>
  <c r="T1777" i="1"/>
  <c r="R1777" i="1"/>
  <c r="Q1777" i="1"/>
  <c r="U1778" i="1" l="1"/>
  <c r="S1778" i="1"/>
  <c r="V1777" i="1"/>
  <c r="Y1777" i="1" s="1"/>
  <c r="Z1776" i="1"/>
  <c r="P1779" i="1"/>
  <c r="T1778" i="1"/>
  <c r="R1778" i="1"/>
  <c r="Q1778" i="1"/>
  <c r="V1778" i="1" l="1"/>
  <c r="Y1778" i="1" s="1"/>
  <c r="U1779" i="1"/>
  <c r="S1779" i="1"/>
  <c r="Z1777" i="1"/>
  <c r="P1780" i="1"/>
  <c r="T1779" i="1"/>
  <c r="R1779" i="1"/>
  <c r="Q1779" i="1"/>
  <c r="V1779" i="1" l="1"/>
  <c r="Y1779" i="1" s="1"/>
  <c r="U1780" i="1"/>
  <c r="S1780" i="1"/>
  <c r="Z1778" i="1"/>
  <c r="P1781" i="1"/>
  <c r="T1780" i="1"/>
  <c r="R1780" i="1"/>
  <c r="Q1780" i="1"/>
  <c r="V1780" i="1" l="1"/>
  <c r="Y1780" i="1" s="1"/>
  <c r="U1781" i="1"/>
  <c r="S1781" i="1"/>
  <c r="AA1779" i="1"/>
  <c r="Z1779" i="1"/>
  <c r="P1782" i="1"/>
  <c r="T1781" i="1"/>
  <c r="R1781" i="1"/>
  <c r="Q1781" i="1"/>
  <c r="U1782" i="1" l="1"/>
  <c r="S1782" i="1"/>
  <c r="V1781" i="1"/>
  <c r="Y1781" i="1" s="1"/>
  <c r="AA1780" i="1"/>
  <c r="Z1780" i="1"/>
  <c r="P1783" i="1"/>
  <c r="T1782" i="1"/>
  <c r="V1782" i="1" s="1"/>
  <c r="Q1782" i="1"/>
  <c r="R1782" i="1"/>
  <c r="U1783" i="1" l="1"/>
  <c r="S1783" i="1"/>
  <c r="AA1781" i="1"/>
  <c r="Z1781" i="1"/>
  <c r="Y1782" i="1"/>
  <c r="P1784" i="1"/>
  <c r="T1783" i="1"/>
  <c r="R1783" i="1"/>
  <c r="Q1783" i="1"/>
  <c r="V1783" i="1" l="1"/>
  <c r="Y1783" i="1" s="1"/>
  <c r="U1784" i="1"/>
  <c r="S1784" i="1"/>
  <c r="AA1782" i="1"/>
  <c r="Z1782" i="1"/>
  <c r="P1785" i="1"/>
  <c r="T1784" i="1"/>
  <c r="R1784" i="1"/>
  <c r="Q1784" i="1"/>
  <c r="V1784" i="1" l="1"/>
  <c r="Y1784" i="1" s="1"/>
  <c r="U1785" i="1"/>
  <c r="S1785" i="1"/>
  <c r="AA1783" i="1"/>
  <c r="Z1783" i="1"/>
  <c r="P1786" i="1"/>
  <c r="T1785" i="1"/>
  <c r="R1785" i="1"/>
  <c r="Q1785" i="1"/>
  <c r="V1785" i="1" l="1"/>
  <c r="Y1785" i="1" s="1"/>
  <c r="U1786" i="1"/>
  <c r="S1786" i="1"/>
  <c r="AA1784" i="1"/>
  <c r="Z1784" i="1"/>
  <c r="P1787" i="1"/>
  <c r="T1786" i="1"/>
  <c r="V1786" i="1" s="1"/>
  <c r="R1786" i="1"/>
  <c r="Q1786" i="1"/>
  <c r="U1787" i="1" l="1"/>
  <c r="S1787" i="1"/>
  <c r="AA1785" i="1"/>
  <c r="Z1785" i="1"/>
  <c r="Y1786" i="1"/>
  <c r="P1788" i="1"/>
  <c r="T1787" i="1"/>
  <c r="R1787" i="1"/>
  <c r="Q1787" i="1"/>
  <c r="V1787" i="1" l="1"/>
  <c r="Y1787" i="1" s="1"/>
  <c r="U1788" i="1"/>
  <c r="S1788" i="1"/>
  <c r="AA1786" i="1"/>
  <c r="Z1786" i="1"/>
  <c r="P1789" i="1"/>
  <c r="T1788" i="1"/>
  <c r="R1788" i="1"/>
  <c r="Q1788" i="1"/>
  <c r="U1789" i="1" l="1"/>
  <c r="S1789" i="1"/>
  <c r="V1788" i="1"/>
  <c r="Y1788" i="1" s="1"/>
  <c r="AA1787" i="1"/>
  <c r="Z1787" i="1"/>
  <c r="P1790" i="1"/>
  <c r="T1789" i="1"/>
  <c r="R1789" i="1"/>
  <c r="Q1789" i="1"/>
  <c r="V1789" i="1" l="1"/>
  <c r="Y1789" i="1" s="1"/>
  <c r="U1790" i="1"/>
  <c r="S1790" i="1"/>
  <c r="AA1788" i="1"/>
  <c r="Z1788" i="1"/>
  <c r="P1791" i="1"/>
  <c r="T1790" i="1"/>
  <c r="R1790" i="1"/>
  <c r="Q1790" i="1"/>
  <c r="V1790" i="1" l="1"/>
  <c r="Y1790" i="1" s="1"/>
  <c r="AA1790" i="1" s="1"/>
  <c r="U1791" i="1"/>
  <c r="S1791" i="1"/>
  <c r="AA1789" i="1"/>
  <c r="Z1789" i="1"/>
  <c r="P1792" i="1"/>
  <c r="T1791" i="1"/>
  <c r="R1791" i="1"/>
  <c r="Q1791" i="1"/>
  <c r="U1792" i="1" l="1"/>
  <c r="S1792" i="1"/>
  <c r="V1791" i="1"/>
  <c r="Y1791" i="1" s="1"/>
  <c r="Z1790" i="1"/>
  <c r="P1793" i="1"/>
  <c r="T1792" i="1"/>
  <c r="R1792" i="1"/>
  <c r="Q1792" i="1"/>
  <c r="V1792" i="1" l="1"/>
  <c r="Y1792" i="1" s="1"/>
  <c r="U1793" i="1"/>
  <c r="S1793" i="1"/>
  <c r="Z1791" i="1"/>
  <c r="P1794" i="1"/>
  <c r="T1793" i="1"/>
  <c r="R1793" i="1"/>
  <c r="Q1793" i="1"/>
  <c r="V1793" i="1" l="1"/>
  <c r="Y1793" i="1" s="1"/>
  <c r="U1794" i="1"/>
  <c r="S1794" i="1"/>
  <c r="Z1792" i="1"/>
  <c r="P1795" i="1"/>
  <c r="T1794" i="1"/>
  <c r="R1794" i="1"/>
  <c r="Q1794" i="1"/>
  <c r="V1794" i="1" l="1"/>
  <c r="Y1794" i="1" s="1"/>
  <c r="U1795" i="1"/>
  <c r="S1795" i="1"/>
  <c r="Z1793" i="1"/>
  <c r="P1796" i="1"/>
  <c r="T1795" i="1"/>
  <c r="R1795" i="1"/>
  <c r="Q1795" i="1"/>
  <c r="V1795" i="1" l="1"/>
  <c r="Y1795" i="1" s="1"/>
  <c r="U1796" i="1"/>
  <c r="S1796" i="1"/>
  <c r="Z1794" i="1"/>
  <c r="P1797" i="1"/>
  <c r="T1796" i="1"/>
  <c r="R1796" i="1"/>
  <c r="Q1796" i="1"/>
  <c r="V1796" i="1" l="1"/>
  <c r="Y1796" i="1" s="1"/>
  <c r="U1797" i="1"/>
  <c r="S1797" i="1"/>
  <c r="Z1795" i="1"/>
  <c r="P1798" i="1"/>
  <c r="T1797" i="1"/>
  <c r="R1797" i="1"/>
  <c r="Q1797" i="1"/>
  <c r="V1797" i="1" l="1"/>
  <c r="Y1797" i="1" s="1"/>
  <c r="U1798" i="1"/>
  <c r="S1798" i="1"/>
  <c r="Z1796" i="1"/>
  <c r="P1799" i="1"/>
  <c r="T1798" i="1"/>
  <c r="Q1798" i="1"/>
  <c r="R1798" i="1"/>
  <c r="V1798" i="1" l="1"/>
  <c r="Y1798" i="1" s="1"/>
  <c r="U1799" i="1"/>
  <c r="S1799" i="1"/>
  <c r="Z1797" i="1"/>
  <c r="P1800" i="1"/>
  <c r="T1799" i="1"/>
  <c r="R1799" i="1"/>
  <c r="Q1799" i="1"/>
  <c r="V1799" i="1" l="1"/>
  <c r="Y1799" i="1" s="1"/>
  <c r="U1800" i="1"/>
  <c r="S1800" i="1"/>
  <c r="Z1798" i="1"/>
  <c r="P1801" i="1"/>
  <c r="T1800" i="1"/>
  <c r="R1800" i="1"/>
  <c r="Q1800" i="1"/>
  <c r="U1801" i="1" l="1"/>
  <c r="S1801" i="1"/>
  <c r="V1800" i="1"/>
  <c r="Y1800" i="1" s="1"/>
  <c r="Z1799" i="1"/>
  <c r="P1802" i="1"/>
  <c r="T1801" i="1"/>
  <c r="R1801" i="1"/>
  <c r="Q1801" i="1"/>
  <c r="V1801" i="1" l="1"/>
  <c r="Y1801" i="1" s="1"/>
  <c r="U1802" i="1"/>
  <c r="S1802" i="1"/>
  <c r="Z1800" i="1"/>
  <c r="P1803" i="1"/>
  <c r="T1802" i="1"/>
  <c r="R1802" i="1"/>
  <c r="Q1802" i="1"/>
  <c r="V1802" i="1" l="1"/>
  <c r="Y1802" i="1" s="1"/>
  <c r="AA1802" i="1" s="1"/>
  <c r="U1803" i="1"/>
  <c r="S1803" i="1"/>
  <c r="Z1801" i="1"/>
  <c r="P1804" i="1"/>
  <c r="T1803" i="1"/>
  <c r="V1803" i="1" s="1"/>
  <c r="R1803" i="1"/>
  <c r="Q1803" i="1"/>
  <c r="U1804" i="1" l="1"/>
  <c r="S1804" i="1"/>
  <c r="Z1802" i="1"/>
  <c r="Y1803" i="1"/>
  <c r="P1805" i="1"/>
  <c r="T1804" i="1"/>
  <c r="R1804" i="1"/>
  <c r="Q1804" i="1"/>
  <c r="U1805" i="1" l="1"/>
  <c r="S1805" i="1"/>
  <c r="V1804" i="1"/>
  <c r="Y1804" i="1" s="1"/>
  <c r="AA1803" i="1"/>
  <c r="Z1803" i="1"/>
  <c r="P1806" i="1"/>
  <c r="T1805" i="1"/>
  <c r="V1805" i="1" s="1"/>
  <c r="R1805" i="1"/>
  <c r="Q1805" i="1"/>
  <c r="U1806" i="1" l="1"/>
  <c r="S1806" i="1"/>
  <c r="AA1804" i="1"/>
  <c r="Z1804" i="1"/>
  <c r="Y1805" i="1"/>
  <c r="AA1805" i="1" s="1"/>
  <c r="P1807" i="1"/>
  <c r="T1806" i="1"/>
  <c r="R1806" i="1"/>
  <c r="Q1806" i="1"/>
  <c r="V1806" i="1" l="1"/>
  <c r="Y1806" i="1" s="1"/>
  <c r="U1807" i="1"/>
  <c r="S1807" i="1"/>
  <c r="Z1805" i="1"/>
  <c r="P1808" i="1"/>
  <c r="T1807" i="1"/>
  <c r="R1807" i="1"/>
  <c r="Q1807" i="1"/>
  <c r="V1807" i="1" l="1"/>
  <c r="Y1807" i="1" s="1"/>
  <c r="U1808" i="1"/>
  <c r="S1808" i="1"/>
  <c r="AA1806" i="1"/>
  <c r="Z1806" i="1"/>
  <c r="P1809" i="1"/>
  <c r="T1808" i="1"/>
  <c r="R1808" i="1"/>
  <c r="Q1808" i="1"/>
  <c r="U1809" i="1" l="1"/>
  <c r="S1809" i="1"/>
  <c r="V1808" i="1"/>
  <c r="Y1808" i="1" s="1"/>
  <c r="AA1807" i="1"/>
  <c r="Z1807" i="1"/>
  <c r="P1810" i="1"/>
  <c r="T1809" i="1"/>
  <c r="V1809" i="1" s="1"/>
  <c r="R1809" i="1"/>
  <c r="Q1809" i="1"/>
  <c r="U1810" i="1" l="1"/>
  <c r="S1810" i="1"/>
  <c r="AA1808" i="1"/>
  <c r="Z1808" i="1"/>
  <c r="Y1809" i="1"/>
  <c r="P1811" i="1"/>
  <c r="T1810" i="1"/>
  <c r="R1810" i="1"/>
  <c r="Q1810" i="1"/>
  <c r="V1810" i="1" l="1"/>
  <c r="Y1810" i="1" s="1"/>
  <c r="U1811" i="1"/>
  <c r="S1811" i="1"/>
  <c r="AA1809" i="1"/>
  <c r="Z1809" i="1"/>
  <c r="P1812" i="1"/>
  <c r="T1811" i="1"/>
  <c r="R1811" i="1"/>
  <c r="Q1811" i="1"/>
  <c r="V1811" i="1" l="1"/>
  <c r="Y1811" i="1" s="1"/>
  <c r="U1812" i="1"/>
  <c r="S1812" i="1"/>
  <c r="AA1810" i="1"/>
  <c r="Z1810" i="1"/>
  <c r="P1813" i="1"/>
  <c r="T1812" i="1"/>
  <c r="R1812" i="1"/>
  <c r="Q1812" i="1"/>
  <c r="U1813" i="1" l="1"/>
  <c r="S1813" i="1"/>
  <c r="V1812" i="1"/>
  <c r="Y1812" i="1" s="1"/>
  <c r="AA1811" i="1"/>
  <c r="Z1811" i="1"/>
  <c r="P1814" i="1"/>
  <c r="T1813" i="1"/>
  <c r="R1813" i="1"/>
  <c r="Q1813" i="1"/>
  <c r="V1813" i="1" l="1"/>
  <c r="Y1813" i="1" s="1"/>
  <c r="U1814" i="1"/>
  <c r="S1814" i="1"/>
  <c r="AA1812" i="1"/>
  <c r="Z1812" i="1"/>
  <c r="P1815" i="1"/>
  <c r="T1814" i="1"/>
  <c r="Q1814" i="1"/>
  <c r="R1814" i="1"/>
  <c r="V1814" i="1" l="1"/>
  <c r="Y1814" i="1" s="1"/>
  <c r="U1815" i="1"/>
  <c r="S1815" i="1"/>
  <c r="AA1813" i="1"/>
  <c r="Z1813" i="1"/>
  <c r="P1816" i="1"/>
  <c r="T1815" i="1"/>
  <c r="R1815" i="1"/>
  <c r="Q1815" i="1"/>
  <c r="V1815" i="1" l="1"/>
  <c r="Y1815" i="1" s="1"/>
  <c r="U1816" i="1"/>
  <c r="S1816" i="1"/>
  <c r="AA1814" i="1"/>
  <c r="Z1814" i="1"/>
  <c r="P1817" i="1"/>
  <c r="T1816" i="1"/>
  <c r="R1816" i="1"/>
  <c r="Q1816" i="1"/>
  <c r="V1816" i="1" l="1"/>
  <c r="Y1816" i="1" s="1"/>
  <c r="U1817" i="1"/>
  <c r="S1817" i="1"/>
  <c r="Z1815" i="1"/>
  <c r="P1818" i="1"/>
  <c r="T1817" i="1"/>
  <c r="R1817" i="1"/>
  <c r="Q1817" i="1"/>
  <c r="V1817" i="1" l="1"/>
  <c r="Y1817" i="1" s="1"/>
  <c r="U1818" i="1"/>
  <c r="S1818" i="1"/>
  <c r="Z1816" i="1"/>
  <c r="P1819" i="1"/>
  <c r="T1818" i="1"/>
  <c r="R1818" i="1"/>
  <c r="Q1818" i="1"/>
  <c r="V1818" i="1" l="1"/>
  <c r="Y1818" i="1" s="1"/>
  <c r="U1819" i="1"/>
  <c r="S1819" i="1"/>
  <c r="Z1817" i="1"/>
  <c r="P1820" i="1"/>
  <c r="T1819" i="1"/>
  <c r="R1819" i="1"/>
  <c r="Q1819" i="1"/>
  <c r="U1820" i="1" l="1"/>
  <c r="S1820" i="1"/>
  <c r="V1819" i="1"/>
  <c r="Y1819" i="1" s="1"/>
  <c r="Z1818" i="1"/>
  <c r="P1821" i="1"/>
  <c r="T1820" i="1"/>
  <c r="R1820" i="1"/>
  <c r="Q1820" i="1"/>
  <c r="V1820" i="1" l="1"/>
  <c r="Y1820" i="1" s="1"/>
  <c r="U1821" i="1"/>
  <c r="S1821" i="1"/>
  <c r="Z1819" i="1"/>
  <c r="P1822" i="1"/>
  <c r="T1821" i="1"/>
  <c r="R1821" i="1"/>
  <c r="Q1821" i="1"/>
  <c r="V1821" i="1" l="1"/>
  <c r="Y1821" i="1" s="1"/>
  <c r="U1822" i="1"/>
  <c r="S1822" i="1"/>
  <c r="Z1820" i="1"/>
  <c r="P1823" i="1"/>
  <c r="T1822" i="1"/>
  <c r="R1822" i="1"/>
  <c r="Q1822" i="1"/>
  <c r="V1822" i="1" l="1"/>
  <c r="Y1822" i="1" s="1"/>
  <c r="U1823" i="1"/>
  <c r="S1823" i="1"/>
  <c r="Z1821" i="1"/>
  <c r="P1824" i="1"/>
  <c r="T1823" i="1"/>
  <c r="R1823" i="1"/>
  <c r="Q1823" i="1"/>
  <c r="U1824" i="1" l="1"/>
  <c r="S1824" i="1"/>
  <c r="V1823" i="1"/>
  <c r="Y1823" i="1" s="1"/>
  <c r="Z1822" i="1"/>
  <c r="P1825" i="1"/>
  <c r="T1824" i="1"/>
  <c r="R1824" i="1"/>
  <c r="Q1824" i="1"/>
  <c r="V1824" i="1" l="1"/>
  <c r="Y1824" i="1" s="1"/>
  <c r="U1825" i="1"/>
  <c r="S1825" i="1"/>
  <c r="Z1823" i="1"/>
  <c r="P1826" i="1"/>
  <c r="T1825" i="1"/>
  <c r="R1825" i="1"/>
  <c r="Q1825" i="1"/>
  <c r="U1826" i="1" l="1"/>
  <c r="S1826" i="1"/>
  <c r="V1825" i="1"/>
  <c r="Y1825" i="1" s="1"/>
  <c r="Z1824" i="1"/>
  <c r="P1827" i="1"/>
  <c r="T1826" i="1"/>
  <c r="R1826" i="1"/>
  <c r="Q1826" i="1"/>
  <c r="V1826" i="1" l="1"/>
  <c r="Y1826" i="1" s="1"/>
  <c r="U1827" i="1"/>
  <c r="S1827" i="1"/>
  <c r="Z1825" i="1"/>
  <c r="P1828" i="1"/>
  <c r="T1827" i="1"/>
  <c r="R1827" i="1"/>
  <c r="Q1827" i="1"/>
  <c r="U1828" i="1" l="1"/>
  <c r="S1828" i="1"/>
  <c r="V1827" i="1"/>
  <c r="Y1827" i="1" s="1"/>
  <c r="Z1826" i="1"/>
  <c r="P1829" i="1"/>
  <c r="T1828" i="1"/>
  <c r="R1828" i="1"/>
  <c r="Q1828" i="1"/>
  <c r="V1828" i="1" l="1"/>
  <c r="Y1828" i="1" s="1"/>
  <c r="U1829" i="1"/>
  <c r="S1829" i="1"/>
  <c r="AA1827" i="1"/>
  <c r="Z1827" i="1"/>
  <c r="P1830" i="1"/>
  <c r="T1829" i="1"/>
  <c r="R1829" i="1"/>
  <c r="Q1829" i="1"/>
  <c r="U1830" i="1" l="1"/>
  <c r="S1830" i="1"/>
  <c r="V1829" i="1"/>
  <c r="Y1829" i="1" s="1"/>
  <c r="AA1828" i="1"/>
  <c r="Z1828" i="1"/>
  <c r="P1831" i="1"/>
  <c r="T1830" i="1"/>
  <c r="Q1830" i="1"/>
  <c r="R1830" i="1"/>
  <c r="V1830" i="1" l="1"/>
  <c r="Y1830" i="1" s="1"/>
  <c r="U1831" i="1"/>
  <c r="S1831" i="1"/>
  <c r="AA1829" i="1"/>
  <c r="Z1829" i="1"/>
  <c r="P1832" i="1"/>
  <c r="T1831" i="1"/>
  <c r="R1831" i="1"/>
  <c r="Q1831" i="1"/>
  <c r="V1831" i="1" l="1"/>
  <c r="Y1831" i="1" s="1"/>
  <c r="U1832" i="1"/>
  <c r="S1832" i="1"/>
  <c r="AA1830" i="1"/>
  <c r="Z1830" i="1"/>
  <c r="P1833" i="1"/>
  <c r="T1832" i="1"/>
  <c r="R1832" i="1"/>
  <c r="Q1832" i="1"/>
  <c r="V1832" i="1" l="1"/>
  <c r="Y1832" i="1" s="1"/>
  <c r="U1833" i="1"/>
  <c r="S1833" i="1"/>
  <c r="AA1831" i="1"/>
  <c r="Z1831" i="1"/>
  <c r="P1834" i="1"/>
  <c r="T1833" i="1"/>
  <c r="R1833" i="1"/>
  <c r="Q1833" i="1"/>
  <c r="V1833" i="1" l="1"/>
  <c r="Y1833" i="1" s="1"/>
  <c r="U1834" i="1"/>
  <c r="S1834" i="1"/>
  <c r="AA1832" i="1"/>
  <c r="Z1832" i="1"/>
  <c r="P1835" i="1"/>
  <c r="T1834" i="1"/>
  <c r="R1834" i="1"/>
  <c r="Q1834" i="1"/>
  <c r="V1834" i="1" l="1"/>
  <c r="Y1834" i="1" s="1"/>
  <c r="U1835" i="1"/>
  <c r="S1835" i="1"/>
  <c r="AA1833" i="1"/>
  <c r="Z1833" i="1"/>
  <c r="P1836" i="1"/>
  <c r="T1835" i="1"/>
  <c r="R1835" i="1"/>
  <c r="Q1835" i="1"/>
  <c r="V1835" i="1" l="1"/>
  <c r="Y1835" i="1" s="1"/>
  <c r="U1836" i="1"/>
  <c r="S1836" i="1"/>
  <c r="AA1834" i="1"/>
  <c r="Z1834" i="1"/>
  <c r="P1837" i="1"/>
  <c r="T1836" i="1"/>
  <c r="R1836" i="1"/>
  <c r="Q1836" i="1"/>
  <c r="V1836" i="1" l="1"/>
  <c r="Y1836" i="1" s="1"/>
  <c r="U1837" i="1"/>
  <c r="S1837" i="1"/>
  <c r="AA1835" i="1"/>
  <c r="Z1835" i="1"/>
  <c r="P1838" i="1"/>
  <c r="T1837" i="1"/>
  <c r="R1837" i="1"/>
  <c r="Q1837" i="1"/>
  <c r="V1837" i="1" l="1"/>
  <c r="Y1837" i="1" s="1"/>
  <c r="U1838" i="1"/>
  <c r="S1838" i="1"/>
  <c r="AA1836" i="1"/>
  <c r="Z1836" i="1"/>
  <c r="P1839" i="1"/>
  <c r="T1838" i="1"/>
  <c r="R1838" i="1"/>
  <c r="Q1838" i="1"/>
  <c r="V1838" i="1" l="1"/>
  <c r="Y1838" i="1" s="1"/>
  <c r="U1839" i="1"/>
  <c r="S1839" i="1"/>
  <c r="AA1837" i="1"/>
  <c r="Z1837" i="1"/>
  <c r="P1840" i="1"/>
  <c r="T1839" i="1"/>
  <c r="R1839" i="1"/>
  <c r="Q1839" i="1"/>
  <c r="U1840" i="1" l="1"/>
  <c r="S1840" i="1"/>
  <c r="V1839" i="1"/>
  <c r="Y1839" i="1" s="1"/>
  <c r="AA1838" i="1"/>
  <c r="Z1838" i="1"/>
  <c r="P1841" i="1"/>
  <c r="T1840" i="1"/>
  <c r="R1840" i="1"/>
  <c r="Q1840" i="1"/>
  <c r="V1840" i="1" l="1"/>
  <c r="Y1840" i="1" s="1"/>
  <c r="U1841" i="1"/>
  <c r="S1841" i="1"/>
  <c r="Z1839" i="1"/>
  <c r="P1842" i="1"/>
  <c r="T1841" i="1"/>
  <c r="V1841" i="1" s="1"/>
  <c r="R1841" i="1"/>
  <c r="Q1841" i="1"/>
  <c r="U1842" i="1" l="1"/>
  <c r="S1842" i="1"/>
  <c r="Z1840" i="1"/>
  <c r="Y1841" i="1"/>
  <c r="P1843" i="1"/>
  <c r="T1842" i="1"/>
  <c r="R1842" i="1"/>
  <c r="Q1842" i="1"/>
  <c r="U1843" i="1" l="1"/>
  <c r="S1843" i="1"/>
  <c r="V1842" i="1"/>
  <c r="Y1842" i="1" s="1"/>
  <c r="Z1841" i="1"/>
  <c r="P1844" i="1"/>
  <c r="T1843" i="1"/>
  <c r="R1843" i="1"/>
  <c r="Q1843" i="1"/>
  <c r="V1843" i="1" l="1"/>
  <c r="Y1843" i="1" s="1"/>
  <c r="U1844" i="1"/>
  <c r="S1844" i="1"/>
  <c r="Z1842" i="1"/>
  <c r="P1845" i="1"/>
  <c r="T1844" i="1"/>
  <c r="R1844" i="1"/>
  <c r="Q1844" i="1"/>
  <c r="V1844" i="1" l="1"/>
  <c r="Y1844" i="1" s="1"/>
  <c r="U1845" i="1"/>
  <c r="S1845" i="1"/>
  <c r="Z1843" i="1"/>
  <c r="P1846" i="1"/>
  <c r="T1845" i="1"/>
  <c r="R1845" i="1"/>
  <c r="Q1845" i="1"/>
  <c r="V1845" i="1" l="1"/>
  <c r="Y1845" i="1" s="1"/>
  <c r="U1846" i="1"/>
  <c r="S1846" i="1"/>
  <c r="Z1844" i="1"/>
  <c r="P1847" i="1"/>
  <c r="T1846" i="1"/>
  <c r="Q1846" i="1"/>
  <c r="R1846" i="1"/>
  <c r="V1846" i="1" l="1"/>
  <c r="Y1846" i="1" s="1"/>
  <c r="U1847" i="1"/>
  <c r="S1847" i="1"/>
  <c r="Z1845" i="1"/>
  <c r="P1848" i="1"/>
  <c r="T1847" i="1"/>
  <c r="R1847" i="1"/>
  <c r="Q1847" i="1"/>
  <c r="V1847" i="1" l="1"/>
  <c r="Y1847" i="1" s="1"/>
  <c r="U1848" i="1"/>
  <c r="S1848" i="1"/>
  <c r="Z1846" i="1"/>
  <c r="P1849" i="1"/>
  <c r="T1848" i="1"/>
  <c r="R1848" i="1"/>
  <c r="Q1848" i="1"/>
  <c r="V1848" i="1" l="1"/>
  <c r="Y1848" i="1" s="1"/>
  <c r="U1849" i="1"/>
  <c r="S1849" i="1"/>
  <c r="Z1847" i="1"/>
  <c r="P1850" i="1"/>
  <c r="T1849" i="1"/>
  <c r="V1849" i="1" s="1"/>
  <c r="R1849" i="1"/>
  <c r="Q1849" i="1"/>
  <c r="U1850" i="1" l="1"/>
  <c r="S1850" i="1"/>
  <c r="Z1848" i="1"/>
  <c r="Y1849" i="1"/>
  <c r="P1851" i="1"/>
  <c r="T1850" i="1"/>
  <c r="V1850" i="1" s="1"/>
  <c r="R1850" i="1"/>
  <c r="Q1850" i="1"/>
  <c r="U1851" i="1" l="1"/>
  <c r="S1851" i="1"/>
  <c r="Z1849" i="1"/>
  <c r="Y1850" i="1"/>
  <c r="P1852" i="1"/>
  <c r="T1851" i="1"/>
  <c r="R1851" i="1"/>
  <c r="Q1851" i="1"/>
  <c r="U1852" i="1" l="1"/>
  <c r="S1852" i="1"/>
  <c r="V1851" i="1"/>
  <c r="Y1851" i="1" s="1"/>
  <c r="Z1850" i="1"/>
  <c r="P1853" i="1"/>
  <c r="T1852" i="1"/>
  <c r="R1852" i="1"/>
  <c r="Q1852" i="1"/>
  <c r="V1852" i="1" l="1"/>
  <c r="Y1852" i="1" s="1"/>
  <c r="U1853" i="1"/>
  <c r="S1853" i="1"/>
  <c r="AA1851" i="1"/>
  <c r="Z1851" i="1"/>
  <c r="P1854" i="1"/>
  <c r="T1853" i="1"/>
  <c r="R1853" i="1"/>
  <c r="Q1853" i="1"/>
  <c r="V1853" i="1" l="1"/>
  <c r="Y1853" i="1" s="1"/>
  <c r="U1854" i="1"/>
  <c r="S1854" i="1"/>
  <c r="AA1852" i="1"/>
  <c r="Z1852" i="1"/>
  <c r="P1855" i="1"/>
  <c r="T1854" i="1"/>
  <c r="R1854" i="1"/>
  <c r="Q1854" i="1"/>
  <c r="U1855" i="1" l="1"/>
  <c r="S1855" i="1"/>
  <c r="V1854" i="1"/>
  <c r="Y1854" i="1" s="1"/>
  <c r="AA1853" i="1"/>
  <c r="Z1853" i="1"/>
  <c r="P1856" i="1"/>
  <c r="T1855" i="1"/>
  <c r="R1855" i="1"/>
  <c r="Q1855" i="1"/>
  <c r="V1855" i="1" l="1"/>
  <c r="Y1855" i="1" s="1"/>
  <c r="U1856" i="1"/>
  <c r="S1856" i="1"/>
  <c r="AA1854" i="1"/>
  <c r="Z1854" i="1"/>
  <c r="P1857" i="1"/>
  <c r="T1856" i="1"/>
  <c r="R1856" i="1"/>
  <c r="Q1856" i="1"/>
  <c r="V1856" i="1" l="1"/>
  <c r="Y1856" i="1" s="1"/>
  <c r="U1857" i="1"/>
  <c r="S1857" i="1"/>
  <c r="AA1855" i="1"/>
  <c r="Z1855" i="1"/>
  <c r="P1858" i="1"/>
  <c r="T1857" i="1"/>
  <c r="R1857" i="1"/>
  <c r="Q1857" i="1"/>
  <c r="V1857" i="1" l="1"/>
  <c r="Y1857" i="1" s="1"/>
  <c r="U1858" i="1"/>
  <c r="S1858" i="1"/>
  <c r="AA1856" i="1"/>
  <c r="Z1856" i="1"/>
  <c r="P1859" i="1"/>
  <c r="T1858" i="1"/>
  <c r="R1858" i="1"/>
  <c r="Q1858" i="1"/>
  <c r="V1858" i="1" l="1"/>
  <c r="Y1858" i="1" s="1"/>
  <c r="U1859" i="1"/>
  <c r="S1859" i="1"/>
  <c r="AA1857" i="1"/>
  <c r="Z1857" i="1"/>
  <c r="P1860" i="1"/>
  <c r="T1859" i="1"/>
  <c r="R1859" i="1"/>
  <c r="Q1859" i="1"/>
  <c r="V1859" i="1" l="1"/>
  <c r="Y1859" i="1" s="1"/>
  <c r="U1860" i="1"/>
  <c r="S1860" i="1"/>
  <c r="AA1858" i="1"/>
  <c r="Z1858" i="1"/>
  <c r="P1861" i="1"/>
  <c r="T1860" i="1"/>
  <c r="R1860" i="1"/>
  <c r="Q1860" i="1"/>
  <c r="V1860" i="1" l="1"/>
  <c r="Y1860" i="1" s="1"/>
  <c r="U1861" i="1"/>
  <c r="S1861" i="1"/>
  <c r="AA1859" i="1"/>
  <c r="Z1859" i="1"/>
  <c r="P1862" i="1"/>
  <c r="T1861" i="1"/>
  <c r="R1861" i="1"/>
  <c r="Q1861" i="1"/>
  <c r="V1861" i="1" l="1"/>
  <c r="Y1861" i="1" s="1"/>
  <c r="U1862" i="1"/>
  <c r="S1862" i="1"/>
  <c r="AA1860" i="1"/>
  <c r="Z1860" i="1"/>
  <c r="P1863" i="1"/>
  <c r="T1862" i="1"/>
  <c r="Q1862" i="1"/>
  <c r="R1862" i="1"/>
  <c r="V1862" i="1" l="1"/>
  <c r="Y1862" i="1" s="1"/>
  <c r="U1863" i="1"/>
  <c r="S1863" i="1"/>
  <c r="AA1861" i="1"/>
  <c r="Z1861" i="1"/>
  <c r="P1864" i="1"/>
  <c r="T1863" i="1"/>
  <c r="R1863" i="1"/>
  <c r="Q1863" i="1"/>
  <c r="V1863" i="1" l="1"/>
  <c r="Y1863" i="1" s="1"/>
  <c r="U1864" i="1"/>
  <c r="S1864" i="1"/>
  <c r="AA1862" i="1"/>
  <c r="Z1862" i="1"/>
  <c r="P1865" i="1"/>
  <c r="T1864" i="1"/>
  <c r="R1864" i="1"/>
  <c r="Q1864" i="1"/>
  <c r="V1864" i="1" l="1"/>
  <c r="Y1864" i="1" s="1"/>
  <c r="U1865" i="1"/>
  <c r="S1865" i="1"/>
  <c r="Z1863" i="1"/>
  <c r="P1866" i="1"/>
  <c r="T1865" i="1"/>
  <c r="R1865" i="1"/>
  <c r="Q1865" i="1"/>
  <c r="U1866" i="1" l="1"/>
  <c r="S1866" i="1"/>
  <c r="V1865" i="1"/>
  <c r="Y1865" i="1" s="1"/>
  <c r="Z1864" i="1"/>
  <c r="P1867" i="1"/>
  <c r="T1866" i="1"/>
  <c r="R1866" i="1"/>
  <c r="Q1866" i="1"/>
  <c r="V1866" i="1" l="1"/>
  <c r="Y1866" i="1" s="1"/>
  <c r="U1867" i="1"/>
  <c r="S1867" i="1"/>
  <c r="Z1865" i="1"/>
  <c r="P1868" i="1"/>
  <c r="T1867" i="1"/>
  <c r="R1867" i="1"/>
  <c r="Q1867" i="1"/>
  <c r="V1867" i="1" l="1"/>
  <c r="Y1867" i="1" s="1"/>
  <c r="U1868" i="1"/>
  <c r="S1868" i="1"/>
  <c r="Z1866" i="1"/>
  <c r="P1869" i="1"/>
  <c r="T1868" i="1"/>
  <c r="R1868" i="1"/>
  <c r="Q1868" i="1"/>
  <c r="U1869" i="1" l="1"/>
  <c r="S1869" i="1"/>
  <c r="V1868" i="1"/>
  <c r="Y1868" i="1" s="1"/>
  <c r="Z1867" i="1"/>
  <c r="P1870" i="1"/>
  <c r="T1869" i="1"/>
  <c r="R1869" i="1"/>
  <c r="Q1869" i="1"/>
  <c r="V1869" i="1" l="1"/>
  <c r="Y1869" i="1" s="1"/>
  <c r="U1870" i="1"/>
  <c r="S1870" i="1"/>
  <c r="Z1868" i="1"/>
  <c r="P1871" i="1"/>
  <c r="T1870" i="1"/>
  <c r="R1870" i="1"/>
  <c r="Q1870" i="1"/>
  <c r="U1871" i="1" l="1"/>
  <c r="S1871" i="1"/>
  <c r="V1870" i="1"/>
  <c r="Y1870" i="1" s="1"/>
  <c r="Z1869" i="1"/>
  <c r="P1872" i="1"/>
  <c r="T1871" i="1"/>
  <c r="V1871" i="1" s="1"/>
  <c r="R1871" i="1"/>
  <c r="Q1871" i="1"/>
  <c r="U1872" i="1" l="1"/>
  <c r="S1872" i="1"/>
  <c r="Z1870" i="1"/>
  <c r="Y1871" i="1"/>
  <c r="P1873" i="1"/>
  <c r="T1872" i="1"/>
  <c r="R1872" i="1"/>
  <c r="Q1872" i="1"/>
  <c r="U1873" i="1" l="1"/>
  <c r="S1873" i="1"/>
  <c r="V1872" i="1"/>
  <c r="Y1872" i="1" s="1"/>
  <c r="Z1871" i="1"/>
  <c r="P1874" i="1"/>
  <c r="T1873" i="1"/>
  <c r="R1873" i="1"/>
  <c r="Q1873" i="1"/>
  <c r="V1873" i="1" l="1"/>
  <c r="Y1873" i="1" s="1"/>
  <c r="U1874" i="1"/>
  <c r="S1874" i="1"/>
  <c r="Z1872" i="1"/>
  <c r="P1875" i="1"/>
  <c r="T1874" i="1"/>
  <c r="R1874" i="1"/>
  <c r="Q1874" i="1"/>
  <c r="V1874" i="1" l="1"/>
  <c r="Y1874" i="1" s="1"/>
  <c r="U1875" i="1"/>
  <c r="S1875" i="1"/>
  <c r="Z1873" i="1"/>
  <c r="P1876" i="1"/>
  <c r="T1875" i="1"/>
  <c r="R1875" i="1"/>
  <c r="Q1875" i="1"/>
  <c r="V1875" i="1" l="1"/>
  <c r="Y1875" i="1" s="1"/>
  <c r="U1876" i="1"/>
  <c r="S1876" i="1"/>
  <c r="Z1874" i="1"/>
  <c r="P1877" i="1"/>
  <c r="T1876" i="1"/>
  <c r="R1876" i="1"/>
  <c r="Q1876" i="1"/>
  <c r="V1876" i="1" l="1"/>
  <c r="Y1876" i="1" s="1"/>
  <c r="AA1876" i="1" s="1"/>
  <c r="U1877" i="1"/>
  <c r="S1877" i="1"/>
  <c r="AA1875" i="1"/>
  <c r="Z1875" i="1"/>
  <c r="P1878" i="1"/>
  <c r="T1877" i="1"/>
  <c r="R1877" i="1"/>
  <c r="Q1877" i="1"/>
  <c r="V1877" i="1" l="1"/>
  <c r="Y1877" i="1" s="1"/>
  <c r="U1878" i="1"/>
  <c r="S1878" i="1"/>
  <c r="Z1876" i="1"/>
  <c r="P1879" i="1"/>
  <c r="T1878" i="1"/>
  <c r="Q1878" i="1"/>
  <c r="R1878" i="1"/>
  <c r="U1879" i="1" l="1"/>
  <c r="S1879" i="1"/>
  <c r="V1878" i="1"/>
  <c r="Y1878" i="1" s="1"/>
  <c r="AA1877" i="1"/>
  <c r="Z1877" i="1"/>
  <c r="P1880" i="1"/>
  <c r="T1879" i="1"/>
  <c r="R1879" i="1"/>
  <c r="Q1879" i="1"/>
  <c r="V1879" i="1" l="1"/>
  <c r="Y1879" i="1" s="1"/>
  <c r="U1880" i="1"/>
  <c r="S1880" i="1"/>
  <c r="AA1878" i="1"/>
  <c r="Z1878" i="1"/>
  <c r="P1881" i="1"/>
  <c r="T1880" i="1"/>
  <c r="R1880" i="1"/>
  <c r="Q1880" i="1"/>
  <c r="V1880" i="1" l="1"/>
  <c r="Y1880" i="1" s="1"/>
  <c r="U1881" i="1"/>
  <c r="S1881" i="1"/>
  <c r="AA1879" i="1"/>
  <c r="Z1879" i="1"/>
  <c r="P1882" i="1"/>
  <c r="T1881" i="1"/>
  <c r="R1881" i="1"/>
  <c r="Q1881" i="1"/>
  <c r="V1881" i="1" l="1"/>
  <c r="Y1881" i="1" s="1"/>
  <c r="U1882" i="1"/>
  <c r="S1882" i="1"/>
  <c r="AA1880" i="1"/>
  <c r="Z1880" i="1"/>
  <c r="P1883" i="1"/>
  <c r="T1882" i="1"/>
  <c r="R1882" i="1"/>
  <c r="Q1882" i="1"/>
  <c r="V1882" i="1" l="1"/>
  <c r="Y1882" i="1" s="1"/>
  <c r="U1883" i="1"/>
  <c r="S1883" i="1"/>
  <c r="AA1881" i="1"/>
  <c r="Z1881" i="1"/>
  <c r="P1884" i="1"/>
  <c r="T1883" i="1"/>
  <c r="R1883" i="1"/>
  <c r="Q1883" i="1"/>
  <c r="V1883" i="1" l="1"/>
  <c r="Y1883" i="1" s="1"/>
  <c r="U1884" i="1"/>
  <c r="S1884" i="1"/>
  <c r="AA1882" i="1"/>
  <c r="Z1882" i="1"/>
  <c r="P1885" i="1"/>
  <c r="T1884" i="1"/>
  <c r="R1884" i="1"/>
  <c r="Q1884" i="1"/>
  <c r="U1885" i="1" l="1"/>
  <c r="S1885" i="1"/>
  <c r="V1884" i="1"/>
  <c r="Y1884" i="1" s="1"/>
  <c r="AA1883" i="1"/>
  <c r="Z1883" i="1"/>
  <c r="P1886" i="1"/>
  <c r="T1885" i="1"/>
  <c r="R1885" i="1"/>
  <c r="Q1885" i="1"/>
  <c r="V1885" i="1" l="1"/>
  <c r="Y1885" i="1" s="1"/>
  <c r="U1886" i="1"/>
  <c r="S1886" i="1"/>
  <c r="AA1884" i="1"/>
  <c r="Z1884" i="1"/>
  <c r="P1887" i="1"/>
  <c r="T1886" i="1"/>
  <c r="R1886" i="1"/>
  <c r="Q1886" i="1"/>
  <c r="V1886" i="1" l="1"/>
  <c r="Y1886" i="1" s="1"/>
  <c r="U1887" i="1"/>
  <c r="S1887" i="1"/>
  <c r="AA1885" i="1"/>
  <c r="Z1885" i="1"/>
  <c r="P1888" i="1"/>
  <c r="T1887" i="1"/>
  <c r="R1887" i="1"/>
  <c r="Q1887" i="1"/>
  <c r="V1887" i="1" l="1"/>
  <c r="Y1887" i="1" s="1"/>
  <c r="U1888" i="1"/>
  <c r="S1888" i="1"/>
  <c r="AA1886" i="1"/>
  <c r="Z1886" i="1"/>
  <c r="P1889" i="1"/>
  <c r="T1888" i="1"/>
  <c r="R1888" i="1"/>
  <c r="Q1888" i="1"/>
  <c r="V1888" i="1" l="1"/>
  <c r="Y1888" i="1" s="1"/>
  <c r="U1889" i="1"/>
  <c r="S1889" i="1"/>
  <c r="Z1887" i="1"/>
  <c r="P1890" i="1"/>
  <c r="T1889" i="1"/>
  <c r="R1889" i="1"/>
  <c r="Q1889" i="1"/>
  <c r="V1889" i="1" l="1"/>
  <c r="Y1889" i="1" s="1"/>
  <c r="U1890" i="1"/>
  <c r="S1890" i="1"/>
  <c r="Z1888" i="1"/>
  <c r="P1891" i="1"/>
  <c r="T1890" i="1"/>
  <c r="R1890" i="1"/>
  <c r="Q1890" i="1"/>
  <c r="U1891" i="1" l="1"/>
  <c r="S1891" i="1"/>
  <c r="V1890" i="1"/>
  <c r="Y1890" i="1" s="1"/>
  <c r="Z1889" i="1"/>
  <c r="P1892" i="1"/>
  <c r="T1891" i="1"/>
  <c r="R1891" i="1"/>
  <c r="Q1891" i="1"/>
  <c r="V1891" i="1" l="1"/>
  <c r="Y1891" i="1" s="1"/>
  <c r="U1892" i="1"/>
  <c r="S1892" i="1"/>
  <c r="Z1890" i="1"/>
  <c r="P1893" i="1"/>
  <c r="T1892" i="1"/>
  <c r="R1892" i="1"/>
  <c r="Q1892" i="1"/>
  <c r="V1892" i="1" l="1"/>
  <c r="Y1892" i="1" s="1"/>
  <c r="U1893" i="1"/>
  <c r="S1893" i="1"/>
  <c r="Z1891" i="1"/>
  <c r="P1894" i="1"/>
  <c r="T1893" i="1"/>
  <c r="R1893" i="1"/>
  <c r="Q1893" i="1"/>
  <c r="V1893" i="1" l="1"/>
  <c r="Y1893" i="1" s="1"/>
  <c r="U1894" i="1"/>
  <c r="S1894" i="1"/>
  <c r="Z1892" i="1"/>
  <c r="P1895" i="1"/>
  <c r="T1894" i="1"/>
  <c r="Q1894" i="1"/>
  <c r="R1894" i="1"/>
  <c r="U1895" i="1" l="1"/>
  <c r="S1895" i="1"/>
  <c r="V1894" i="1"/>
  <c r="Y1894" i="1" s="1"/>
  <c r="Z1893" i="1"/>
  <c r="P1896" i="1"/>
  <c r="T1895" i="1"/>
  <c r="R1895" i="1"/>
  <c r="Q1895" i="1"/>
  <c r="V1895" i="1" l="1"/>
  <c r="Y1895" i="1" s="1"/>
  <c r="U1896" i="1"/>
  <c r="S1896" i="1"/>
  <c r="Z1894" i="1"/>
  <c r="P1897" i="1"/>
  <c r="T1896" i="1"/>
  <c r="R1896" i="1"/>
  <c r="Q1896" i="1"/>
  <c r="V1896" i="1" l="1"/>
  <c r="Y1896" i="1" s="1"/>
  <c r="U1897" i="1"/>
  <c r="S1897" i="1"/>
  <c r="Z1895" i="1"/>
  <c r="P1898" i="1"/>
  <c r="T1897" i="1"/>
  <c r="R1897" i="1"/>
  <c r="Q1897" i="1"/>
  <c r="V1897" i="1" l="1"/>
  <c r="Y1897" i="1" s="1"/>
  <c r="U1898" i="1"/>
  <c r="S1898" i="1"/>
  <c r="Z1896" i="1"/>
  <c r="P1899" i="1"/>
  <c r="T1898" i="1"/>
  <c r="R1898" i="1"/>
  <c r="Q1898" i="1"/>
  <c r="V1898" i="1" l="1"/>
  <c r="Y1898" i="1" s="1"/>
  <c r="U1899" i="1"/>
  <c r="S1899" i="1"/>
  <c r="Z1897" i="1"/>
  <c r="P1900" i="1"/>
  <c r="T1899" i="1"/>
  <c r="R1899" i="1"/>
  <c r="Q1899" i="1"/>
  <c r="U1900" i="1" l="1"/>
  <c r="S1900" i="1"/>
  <c r="V1899" i="1"/>
  <c r="Y1899" i="1" s="1"/>
  <c r="AA1898" i="1"/>
  <c r="Z1898" i="1"/>
  <c r="P1901" i="1"/>
  <c r="T1900" i="1"/>
  <c r="R1900" i="1"/>
  <c r="Q1900" i="1"/>
  <c r="V1900" i="1" l="1"/>
  <c r="Y1900" i="1" s="1"/>
  <c r="U1901" i="1"/>
  <c r="S1901" i="1"/>
  <c r="AA1899" i="1"/>
  <c r="Z1899" i="1"/>
  <c r="P1902" i="1"/>
  <c r="T1901" i="1"/>
  <c r="R1901" i="1"/>
  <c r="Q1901" i="1"/>
  <c r="V1901" i="1" l="1"/>
  <c r="Y1901" i="1" s="1"/>
  <c r="U1902" i="1"/>
  <c r="S1902" i="1"/>
  <c r="AA1900" i="1"/>
  <c r="Z1900" i="1"/>
  <c r="P1903" i="1"/>
  <c r="T1902" i="1"/>
  <c r="R1902" i="1"/>
  <c r="Q1902" i="1"/>
  <c r="U1903" i="1" l="1"/>
  <c r="S1903" i="1"/>
  <c r="V1902" i="1"/>
  <c r="Y1902" i="1" s="1"/>
  <c r="AA1901" i="1"/>
  <c r="Z1901" i="1"/>
  <c r="P1904" i="1"/>
  <c r="T1903" i="1"/>
  <c r="R1903" i="1"/>
  <c r="Q1903" i="1"/>
  <c r="V1903" i="1" l="1"/>
  <c r="Y1903" i="1" s="1"/>
  <c r="U1904" i="1"/>
  <c r="S1904" i="1"/>
  <c r="AA1902" i="1"/>
  <c r="Z1902" i="1"/>
  <c r="P1905" i="1"/>
  <c r="T1904" i="1"/>
  <c r="R1904" i="1"/>
  <c r="Q1904" i="1"/>
  <c r="V1904" i="1" l="1"/>
  <c r="Y1904" i="1" s="1"/>
  <c r="U1905" i="1"/>
  <c r="S1905" i="1"/>
  <c r="AA1903" i="1"/>
  <c r="Z1903" i="1"/>
  <c r="P1906" i="1"/>
  <c r="T1905" i="1"/>
  <c r="R1905" i="1"/>
  <c r="Q1905" i="1"/>
  <c r="V1905" i="1" l="1"/>
  <c r="Y1905" i="1" s="1"/>
  <c r="U1906" i="1"/>
  <c r="S1906" i="1"/>
  <c r="AA1904" i="1"/>
  <c r="Z1904" i="1"/>
  <c r="P1907" i="1"/>
  <c r="T1906" i="1"/>
  <c r="R1906" i="1"/>
  <c r="Q1906" i="1"/>
  <c r="V1906" i="1" l="1"/>
  <c r="Y1906" i="1" s="1"/>
  <c r="U1907" i="1"/>
  <c r="S1907" i="1"/>
  <c r="AA1905" i="1"/>
  <c r="Z1905" i="1"/>
  <c r="P1908" i="1"/>
  <c r="T1907" i="1"/>
  <c r="R1907" i="1"/>
  <c r="Q1907" i="1"/>
  <c r="U1908" i="1" l="1"/>
  <c r="S1908" i="1"/>
  <c r="V1907" i="1"/>
  <c r="Y1907" i="1" s="1"/>
  <c r="AA1906" i="1"/>
  <c r="Z1906" i="1"/>
  <c r="P1909" i="1"/>
  <c r="T1908" i="1"/>
  <c r="R1908" i="1"/>
  <c r="Q1908" i="1"/>
  <c r="V1908" i="1" l="1"/>
  <c r="Y1908" i="1" s="1"/>
  <c r="U1909" i="1"/>
  <c r="S1909" i="1"/>
  <c r="AA1907" i="1"/>
  <c r="Z1907" i="1"/>
  <c r="P1910" i="1"/>
  <c r="T1909" i="1"/>
  <c r="R1909" i="1"/>
  <c r="Q1909" i="1"/>
  <c r="V1909" i="1" l="1"/>
  <c r="Y1909" i="1" s="1"/>
  <c r="U1910" i="1"/>
  <c r="S1910" i="1"/>
  <c r="AA1908" i="1"/>
  <c r="Z1908" i="1"/>
  <c r="P1911" i="1"/>
  <c r="T1910" i="1"/>
  <c r="Q1910" i="1"/>
  <c r="R1910" i="1"/>
  <c r="U1911" i="1" l="1"/>
  <c r="S1911" i="1"/>
  <c r="V1910" i="1"/>
  <c r="Y1910" i="1" s="1"/>
  <c r="AA1909" i="1"/>
  <c r="Z1909" i="1"/>
  <c r="P1912" i="1"/>
  <c r="T1911" i="1"/>
  <c r="R1911" i="1"/>
  <c r="Q1911" i="1"/>
  <c r="V1911" i="1" l="1"/>
  <c r="Y1911" i="1" s="1"/>
  <c r="U1912" i="1"/>
  <c r="S1912" i="1"/>
  <c r="Z1910" i="1"/>
  <c r="P1913" i="1"/>
  <c r="T1912" i="1"/>
  <c r="R1912" i="1"/>
  <c r="Q1912" i="1"/>
  <c r="U1913" i="1" l="1"/>
  <c r="S1913" i="1"/>
  <c r="V1912" i="1"/>
  <c r="Z1912" i="1" s="1"/>
  <c r="Z1911" i="1"/>
  <c r="P1914" i="1"/>
  <c r="T1913" i="1"/>
  <c r="R1913" i="1"/>
  <c r="Q1913" i="1"/>
  <c r="Y1912" i="1" l="1"/>
  <c r="V1913" i="1"/>
  <c r="Y1913" i="1" s="1"/>
  <c r="U1914" i="1"/>
  <c r="S1914" i="1"/>
  <c r="P1915" i="1"/>
  <c r="T1914" i="1"/>
  <c r="R1914" i="1"/>
  <c r="Q1914" i="1"/>
  <c r="V1914" i="1" l="1"/>
  <c r="Y1914" i="1" s="1"/>
  <c r="Z1913" i="1"/>
  <c r="U1915" i="1"/>
  <c r="S1915" i="1"/>
  <c r="P1916" i="1"/>
  <c r="T1915" i="1"/>
  <c r="R1915" i="1"/>
  <c r="Q1915" i="1"/>
  <c r="V1915" i="1" l="1"/>
  <c r="Y1915" i="1" s="1"/>
  <c r="U1916" i="1"/>
  <c r="S1916" i="1"/>
  <c r="Z1914" i="1"/>
  <c r="P1917" i="1"/>
  <c r="T1916" i="1"/>
  <c r="R1916" i="1"/>
  <c r="Q1916" i="1"/>
  <c r="U1917" i="1" l="1"/>
  <c r="S1917" i="1"/>
  <c r="V1916" i="1"/>
  <c r="Y1916" i="1" s="1"/>
  <c r="Z1915" i="1"/>
  <c r="P1918" i="1"/>
  <c r="T1917" i="1"/>
  <c r="R1917" i="1"/>
  <c r="Q1917" i="1"/>
  <c r="U1918" i="1" l="1"/>
  <c r="S1918" i="1"/>
  <c r="V1917" i="1"/>
  <c r="Y1917" i="1" s="1"/>
  <c r="Z1916" i="1"/>
  <c r="P1919" i="1"/>
  <c r="T1918" i="1"/>
  <c r="R1918" i="1"/>
  <c r="Q1918" i="1"/>
  <c r="V1918" i="1" l="1"/>
  <c r="Y1918" i="1" s="1"/>
  <c r="U1919" i="1"/>
  <c r="S1919" i="1"/>
  <c r="Z1917" i="1"/>
  <c r="P1920" i="1"/>
  <c r="T1919" i="1"/>
  <c r="R1919" i="1"/>
  <c r="Q1919" i="1"/>
  <c r="V1919" i="1" l="1"/>
  <c r="Y1919" i="1" s="1"/>
  <c r="U1920" i="1"/>
  <c r="S1920" i="1"/>
  <c r="Z1918" i="1"/>
  <c r="P1921" i="1"/>
  <c r="T1920" i="1"/>
  <c r="R1920" i="1"/>
  <c r="Q1920" i="1"/>
  <c r="V1920" i="1" l="1"/>
  <c r="Y1920" i="1" s="1"/>
  <c r="U1921" i="1"/>
  <c r="S1921" i="1"/>
  <c r="Z1919" i="1"/>
  <c r="P1922" i="1"/>
  <c r="T1921" i="1"/>
  <c r="R1921" i="1"/>
  <c r="Q1921" i="1"/>
  <c r="V1921" i="1" l="1"/>
  <c r="Y1921" i="1" s="1"/>
  <c r="U1922" i="1"/>
  <c r="S1922" i="1"/>
  <c r="Z1920" i="1"/>
  <c r="P1923" i="1"/>
  <c r="T1922" i="1"/>
  <c r="R1922" i="1"/>
  <c r="Q1922" i="1"/>
  <c r="V1922" i="1" l="1"/>
  <c r="Y1922" i="1" s="1"/>
  <c r="U1923" i="1"/>
  <c r="S1923" i="1"/>
  <c r="Z1921" i="1"/>
  <c r="P1924" i="1"/>
  <c r="T1923" i="1"/>
  <c r="R1923" i="1"/>
  <c r="Q1923" i="1"/>
  <c r="U1924" i="1" l="1"/>
  <c r="S1924" i="1"/>
  <c r="V1923" i="1"/>
  <c r="Y1923" i="1" s="1"/>
  <c r="Z1922" i="1"/>
  <c r="P1925" i="1"/>
  <c r="T1924" i="1"/>
  <c r="R1924" i="1"/>
  <c r="Q1924" i="1"/>
  <c r="V1924" i="1" l="1"/>
  <c r="Y1924" i="1" s="1"/>
  <c r="U1925" i="1"/>
  <c r="S1925" i="1"/>
  <c r="Z1923" i="1"/>
  <c r="P1926" i="1"/>
  <c r="T1925" i="1"/>
  <c r="V1925" i="1" s="1"/>
  <c r="R1925" i="1"/>
  <c r="Q1925" i="1"/>
  <c r="U1926" i="1" l="1"/>
  <c r="S1926" i="1"/>
  <c r="AA1924" i="1"/>
  <c r="Z1924" i="1"/>
  <c r="Y1925" i="1"/>
  <c r="P1927" i="1"/>
  <c r="T1926" i="1"/>
  <c r="Q1926" i="1"/>
  <c r="R1926" i="1"/>
  <c r="V1926" i="1" l="1"/>
  <c r="Y1926" i="1" s="1"/>
  <c r="U1927" i="1"/>
  <c r="S1927" i="1"/>
  <c r="AA1925" i="1"/>
  <c r="Z1925" i="1"/>
  <c r="P1928" i="1"/>
  <c r="T1927" i="1"/>
  <c r="V1927" i="1" s="1"/>
  <c r="R1927" i="1"/>
  <c r="Q1927" i="1"/>
  <c r="U1928" i="1" l="1"/>
  <c r="S1928" i="1"/>
  <c r="AA1926" i="1"/>
  <c r="Z1926" i="1"/>
  <c r="Y1927" i="1"/>
  <c r="P1929" i="1"/>
  <c r="T1928" i="1"/>
  <c r="R1928" i="1"/>
  <c r="Q1928" i="1"/>
  <c r="V1928" i="1" l="1"/>
  <c r="Y1928" i="1" s="1"/>
  <c r="AA1928" i="1" s="1"/>
  <c r="U1929" i="1"/>
  <c r="S1929" i="1"/>
  <c r="AA1927" i="1"/>
  <c r="Z1927" i="1"/>
  <c r="P1930" i="1"/>
  <c r="T1929" i="1"/>
  <c r="V1929" i="1" s="1"/>
  <c r="R1929" i="1"/>
  <c r="Q1929" i="1"/>
  <c r="Z1928" i="1" l="1"/>
  <c r="U1930" i="1"/>
  <c r="S1930" i="1"/>
  <c r="Y1929" i="1"/>
  <c r="P1931" i="1"/>
  <c r="T1930" i="1"/>
  <c r="R1930" i="1"/>
  <c r="Q1930" i="1"/>
  <c r="U1931" i="1" l="1"/>
  <c r="S1931" i="1"/>
  <c r="V1930" i="1"/>
  <c r="Y1930" i="1" s="1"/>
  <c r="AA1929" i="1"/>
  <c r="Z1929" i="1"/>
  <c r="P1932" i="1"/>
  <c r="T1931" i="1"/>
  <c r="R1931" i="1"/>
  <c r="Q1931" i="1"/>
  <c r="V1931" i="1" l="1"/>
  <c r="Y1931" i="1" s="1"/>
  <c r="U1932" i="1"/>
  <c r="S1932" i="1"/>
  <c r="AA1930" i="1"/>
  <c r="Z1930" i="1"/>
  <c r="P1933" i="1"/>
  <c r="T1932" i="1"/>
  <c r="R1932" i="1"/>
  <c r="Q1932" i="1"/>
  <c r="V1932" i="1" l="1"/>
  <c r="Y1932" i="1" s="1"/>
  <c r="U1933" i="1"/>
  <c r="S1933" i="1"/>
  <c r="AA1931" i="1"/>
  <c r="Z1931" i="1"/>
  <c r="P1934" i="1"/>
  <c r="T1933" i="1"/>
  <c r="R1933" i="1"/>
  <c r="Q1933" i="1"/>
  <c r="V1933" i="1" l="1"/>
  <c r="Y1933" i="1" s="1"/>
  <c r="U1934" i="1"/>
  <c r="S1934" i="1"/>
  <c r="AA1932" i="1"/>
  <c r="Z1932" i="1"/>
  <c r="P1935" i="1"/>
  <c r="T1934" i="1"/>
  <c r="R1934" i="1"/>
  <c r="Q1934" i="1"/>
  <c r="V1934" i="1" l="1"/>
  <c r="Y1934" i="1" s="1"/>
  <c r="U1935" i="1"/>
  <c r="S1935" i="1"/>
  <c r="AA1933" i="1"/>
  <c r="Z1933" i="1"/>
  <c r="P1936" i="1"/>
  <c r="T1935" i="1"/>
  <c r="R1935" i="1"/>
  <c r="Q1935" i="1"/>
  <c r="V1935" i="1" l="1"/>
  <c r="Y1935" i="1" s="1"/>
  <c r="U1936" i="1"/>
  <c r="S1936" i="1"/>
  <c r="AA1934" i="1"/>
  <c r="Z1934" i="1"/>
  <c r="P1937" i="1"/>
  <c r="T1936" i="1"/>
  <c r="R1936" i="1"/>
  <c r="Q1936" i="1"/>
  <c r="V1936" i="1" l="1"/>
  <c r="Y1936" i="1" s="1"/>
  <c r="U1937" i="1"/>
  <c r="S1937" i="1"/>
  <c r="Z1935" i="1"/>
  <c r="P1938" i="1"/>
  <c r="T1937" i="1"/>
  <c r="R1937" i="1"/>
  <c r="Q1937" i="1"/>
  <c r="V1937" i="1" l="1"/>
  <c r="Y1937" i="1" s="1"/>
  <c r="U1938" i="1"/>
  <c r="S1938" i="1"/>
  <c r="Z1936" i="1"/>
  <c r="P1939" i="1"/>
  <c r="T1938" i="1"/>
  <c r="R1938" i="1"/>
  <c r="Q1938" i="1"/>
  <c r="V1938" i="1" l="1"/>
  <c r="Y1938" i="1" s="1"/>
  <c r="U1939" i="1"/>
  <c r="S1939" i="1"/>
  <c r="Z1937" i="1"/>
  <c r="P1940" i="1"/>
  <c r="T1939" i="1"/>
  <c r="R1939" i="1"/>
  <c r="Q1939" i="1"/>
  <c r="V1939" i="1" l="1"/>
  <c r="Y1939" i="1" s="1"/>
  <c r="U1940" i="1"/>
  <c r="S1940" i="1"/>
  <c r="Z1938" i="1"/>
  <c r="P1941" i="1"/>
  <c r="T1940" i="1"/>
  <c r="R1940" i="1"/>
  <c r="Q1940" i="1"/>
  <c r="V1940" i="1" l="1"/>
  <c r="Y1940" i="1" s="1"/>
  <c r="U1941" i="1"/>
  <c r="S1941" i="1"/>
  <c r="Z1939" i="1"/>
  <c r="P1942" i="1"/>
  <c r="T1941" i="1"/>
  <c r="R1941" i="1"/>
  <c r="Q1941" i="1"/>
  <c r="V1941" i="1" l="1"/>
  <c r="Y1941" i="1" s="1"/>
  <c r="U1942" i="1"/>
  <c r="S1942" i="1"/>
  <c r="Z1940" i="1"/>
  <c r="P1943" i="1"/>
  <c r="T1942" i="1"/>
  <c r="Q1942" i="1"/>
  <c r="R1942" i="1"/>
  <c r="V1942" i="1" l="1"/>
  <c r="Y1942" i="1" s="1"/>
  <c r="U1943" i="1"/>
  <c r="S1943" i="1"/>
  <c r="Z1941" i="1"/>
  <c r="P1944" i="1"/>
  <c r="T1943" i="1"/>
  <c r="R1943" i="1"/>
  <c r="Q1943" i="1"/>
  <c r="V1943" i="1" l="1"/>
  <c r="Y1943" i="1" s="1"/>
  <c r="U1944" i="1"/>
  <c r="S1944" i="1"/>
  <c r="Z1942" i="1"/>
  <c r="P1945" i="1"/>
  <c r="T1944" i="1"/>
  <c r="R1944" i="1"/>
  <c r="Q1944" i="1"/>
  <c r="V1944" i="1" l="1"/>
  <c r="Y1944" i="1" s="1"/>
  <c r="U1945" i="1"/>
  <c r="S1945" i="1"/>
  <c r="Z1943" i="1"/>
  <c r="P1946" i="1"/>
  <c r="T1945" i="1"/>
  <c r="R1945" i="1"/>
  <c r="Q1945" i="1"/>
  <c r="V1945" i="1" l="1"/>
  <c r="Y1945" i="1" s="1"/>
  <c r="U1946" i="1"/>
  <c r="S1946" i="1"/>
  <c r="Z1944" i="1"/>
  <c r="P1947" i="1"/>
  <c r="T1946" i="1"/>
  <c r="R1946" i="1"/>
  <c r="Q1946" i="1"/>
  <c r="V1946" i="1" l="1"/>
  <c r="Y1946" i="1" s="1"/>
  <c r="U1947" i="1"/>
  <c r="S1947" i="1"/>
  <c r="Z1945" i="1"/>
  <c r="P1948" i="1"/>
  <c r="T1947" i="1"/>
  <c r="R1947" i="1"/>
  <c r="Q1947" i="1"/>
  <c r="U1948" i="1" l="1"/>
  <c r="S1948" i="1"/>
  <c r="V1947" i="1"/>
  <c r="Y1947" i="1" s="1"/>
  <c r="Z1946" i="1"/>
  <c r="P1949" i="1"/>
  <c r="T1948" i="1"/>
  <c r="R1948" i="1"/>
  <c r="Q1948" i="1"/>
  <c r="V1948" i="1" l="1"/>
  <c r="Y1948" i="1" s="1"/>
  <c r="U1949" i="1"/>
  <c r="S1949" i="1"/>
  <c r="Z1947" i="1"/>
  <c r="P1950" i="1"/>
  <c r="T1949" i="1"/>
  <c r="R1949" i="1"/>
  <c r="Q1949" i="1"/>
  <c r="U1950" i="1" l="1"/>
  <c r="S1950" i="1"/>
  <c r="V1949" i="1"/>
  <c r="Y1949" i="1" s="1"/>
  <c r="AA1948" i="1"/>
  <c r="Z1948" i="1"/>
  <c r="P1951" i="1"/>
  <c r="T1950" i="1"/>
  <c r="R1950" i="1"/>
  <c r="Q1950" i="1"/>
  <c r="V1950" i="1" l="1"/>
  <c r="Y1950" i="1" s="1"/>
  <c r="U1951" i="1"/>
  <c r="S1951" i="1"/>
  <c r="AA1949" i="1"/>
  <c r="Z1949" i="1"/>
  <c r="P1952" i="1"/>
  <c r="T1951" i="1"/>
  <c r="R1951" i="1"/>
  <c r="Q1951" i="1"/>
  <c r="V1951" i="1" l="1"/>
  <c r="Y1951" i="1" s="1"/>
  <c r="U1952" i="1"/>
  <c r="S1952" i="1"/>
  <c r="AA1950" i="1"/>
  <c r="Z1950" i="1"/>
  <c r="P1953" i="1"/>
  <c r="T1952" i="1"/>
  <c r="R1952" i="1"/>
  <c r="Q1952" i="1"/>
  <c r="V1952" i="1" l="1"/>
  <c r="Y1952" i="1" s="1"/>
  <c r="U1953" i="1"/>
  <c r="S1953" i="1"/>
  <c r="AA1951" i="1"/>
  <c r="Z1951" i="1"/>
  <c r="P1954" i="1"/>
  <c r="T1953" i="1"/>
  <c r="V1953" i="1" s="1"/>
  <c r="R1953" i="1"/>
  <c r="Q1953" i="1"/>
  <c r="U1954" i="1" l="1"/>
  <c r="S1954" i="1"/>
  <c r="AA1952" i="1"/>
  <c r="Z1952" i="1"/>
  <c r="P1955" i="1"/>
  <c r="T1954" i="1"/>
  <c r="R1954" i="1"/>
  <c r="Q1954" i="1"/>
  <c r="Y1953" i="1"/>
  <c r="V1954" i="1" l="1"/>
  <c r="Y1954" i="1" s="1"/>
  <c r="U1955" i="1"/>
  <c r="S1955" i="1"/>
  <c r="AA1953" i="1"/>
  <c r="Z1953" i="1"/>
  <c r="P1956" i="1"/>
  <c r="T1955" i="1"/>
  <c r="R1955" i="1"/>
  <c r="Q1955" i="1"/>
  <c r="V1955" i="1" l="1"/>
  <c r="Y1955" i="1" s="1"/>
  <c r="U1956" i="1"/>
  <c r="S1956" i="1"/>
  <c r="AA1954" i="1"/>
  <c r="Z1954" i="1"/>
  <c r="P1957" i="1"/>
  <c r="T1956" i="1"/>
  <c r="V1956" i="1" s="1"/>
  <c r="R1956" i="1"/>
  <c r="Q1956" i="1"/>
  <c r="U1957" i="1" l="1"/>
  <c r="S1957" i="1"/>
  <c r="AA1955" i="1"/>
  <c r="Z1955" i="1"/>
  <c r="Y1956" i="1"/>
  <c r="P1958" i="1"/>
  <c r="T1957" i="1"/>
  <c r="R1957" i="1"/>
  <c r="Q1957" i="1"/>
  <c r="V1957" i="1" l="1"/>
  <c r="Y1957" i="1" s="1"/>
  <c r="U1958" i="1"/>
  <c r="S1958" i="1"/>
  <c r="AA1956" i="1"/>
  <c r="Z1956" i="1"/>
  <c r="P1959" i="1"/>
  <c r="T1958" i="1"/>
  <c r="Q1958" i="1"/>
  <c r="R1958" i="1"/>
  <c r="V1958" i="1" l="1"/>
  <c r="Y1958" i="1" s="1"/>
  <c r="U1959" i="1"/>
  <c r="S1959" i="1"/>
  <c r="AA1957" i="1"/>
  <c r="Z1957" i="1"/>
  <c r="P1960" i="1"/>
  <c r="T1959" i="1"/>
  <c r="R1959" i="1"/>
  <c r="Q1959" i="1"/>
  <c r="V1959" i="1" l="1"/>
  <c r="Y1959" i="1" s="1"/>
  <c r="U1960" i="1"/>
  <c r="S1960" i="1"/>
  <c r="Z1958" i="1"/>
  <c r="P1961" i="1"/>
  <c r="T1960" i="1"/>
  <c r="R1960" i="1"/>
  <c r="Q1960" i="1"/>
  <c r="V1960" i="1" l="1"/>
  <c r="Y1960" i="1" s="1"/>
  <c r="U1961" i="1"/>
  <c r="S1961" i="1"/>
  <c r="Z1959" i="1"/>
  <c r="P1962" i="1"/>
  <c r="T1961" i="1"/>
  <c r="R1961" i="1"/>
  <c r="Q1961" i="1"/>
  <c r="V1961" i="1" l="1"/>
  <c r="Y1961" i="1" s="1"/>
  <c r="U1962" i="1"/>
  <c r="S1962" i="1"/>
  <c r="Z1960" i="1"/>
  <c r="P1963" i="1"/>
  <c r="T1962" i="1"/>
  <c r="R1962" i="1"/>
  <c r="Q1962" i="1"/>
  <c r="V1962" i="1" l="1"/>
  <c r="Y1962" i="1" s="1"/>
  <c r="U1963" i="1"/>
  <c r="S1963" i="1"/>
  <c r="Z1961" i="1"/>
  <c r="P1964" i="1"/>
  <c r="T1963" i="1"/>
  <c r="R1963" i="1"/>
  <c r="Q1963" i="1"/>
  <c r="V1963" i="1" l="1"/>
  <c r="Y1963" i="1" s="1"/>
  <c r="U1964" i="1"/>
  <c r="S1964" i="1"/>
  <c r="Z1962" i="1"/>
  <c r="P1965" i="1"/>
  <c r="T1964" i="1"/>
  <c r="R1964" i="1"/>
  <c r="Q1964" i="1"/>
  <c r="U1965" i="1" l="1"/>
  <c r="S1965" i="1"/>
  <c r="V1964" i="1"/>
  <c r="Y1964" i="1" s="1"/>
  <c r="Z1963" i="1"/>
  <c r="P1966" i="1"/>
  <c r="T1965" i="1"/>
  <c r="R1965" i="1"/>
  <c r="Q1965" i="1"/>
  <c r="V1965" i="1" l="1"/>
  <c r="Y1965" i="1" s="1"/>
  <c r="U1966" i="1"/>
  <c r="S1966" i="1"/>
  <c r="Z1964" i="1"/>
  <c r="P1967" i="1"/>
  <c r="T1966" i="1"/>
  <c r="R1966" i="1"/>
  <c r="Q1966" i="1"/>
  <c r="V1966" i="1" l="1"/>
  <c r="Y1966" i="1" s="1"/>
  <c r="U1967" i="1"/>
  <c r="S1967" i="1"/>
  <c r="Z1965" i="1"/>
  <c r="P1968" i="1"/>
  <c r="T1967" i="1"/>
  <c r="R1967" i="1"/>
  <c r="Q1967" i="1"/>
  <c r="V1967" i="1" l="1"/>
  <c r="Y1967" i="1" s="1"/>
  <c r="U1968" i="1"/>
  <c r="S1968" i="1"/>
  <c r="Z1966" i="1"/>
  <c r="P1969" i="1"/>
  <c r="T1968" i="1"/>
  <c r="R1968" i="1"/>
  <c r="Q1968" i="1"/>
  <c r="V1968" i="1" l="1"/>
  <c r="Y1968" i="1" s="1"/>
  <c r="U1969" i="1"/>
  <c r="S1969" i="1"/>
  <c r="Z1967" i="1"/>
  <c r="P1970" i="1"/>
  <c r="T1969" i="1"/>
  <c r="R1969" i="1"/>
  <c r="Q1969" i="1"/>
  <c r="V1969" i="1" l="1"/>
  <c r="Y1969" i="1" s="1"/>
  <c r="U1970" i="1"/>
  <c r="S1970" i="1"/>
  <c r="Z1968" i="1"/>
  <c r="P1971" i="1"/>
  <c r="T1970" i="1"/>
  <c r="R1970" i="1"/>
  <c r="Q1970" i="1"/>
  <c r="U1971" i="1" l="1"/>
  <c r="S1971" i="1"/>
  <c r="V1970" i="1"/>
  <c r="Y1970" i="1" s="1"/>
  <c r="Z1969" i="1"/>
  <c r="P1972" i="1"/>
  <c r="T1971" i="1"/>
  <c r="R1971" i="1"/>
  <c r="Q1971" i="1"/>
  <c r="V1971" i="1" l="1"/>
  <c r="Y1971" i="1" s="1"/>
  <c r="U1972" i="1"/>
  <c r="S1972" i="1"/>
  <c r="Z1970" i="1"/>
  <c r="P1973" i="1"/>
  <c r="T1972" i="1"/>
  <c r="R1972" i="1"/>
  <c r="Q1972" i="1"/>
  <c r="V1972" i="1" l="1"/>
  <c r="Y1972" i="1" s="1"/>
  <c r="U1973" i="1"/>
  <c r="S1973" i="1"/>
  <c r="AA1971" i="1"/>
  <c r="Z1971" i="1"/>
  <c r="P1974" i="1"/>
  <c r="T1973" i="1"/>
  <c r="R1973" i="1"/>
  <c r="Q1973" i="1"/>
  <c r="V1973" i="1" l="1"/>
  <c r="Y1973" i="1" s="1"/>
  <c r="U1974" i="1"/>
  <c r="S1974" i="1"/>
  <c r="AA1972" i="1"/>
  <c r="Z1972" i="1"/>
  <c r="P1975" i="1"/>
  <c r="T1974" i="1"/>
  <c r="Q1974" i="1"/>
  <c r="R1974" i="1"/>
  <c r="V1974" i="1" l="1"/>
  <c r="Y1974" i="1" s="1"/>
  <c r="U1975" i="1"/>
  <c r="S1975" i="1"/>
  <c r="AA1973" i="1"/>
  <c r="Z1973" i="1"/>
  <c r="P1976" i="1"/>
  <c r="T1975" i="1"/>
  <c r="R1975" i="1"/>
  <c r="Q1975" i="1"/>
  <c r="V1975" i="1" l="1"/>
  <c r="Y1975" i="1" s="1"/>
  <c r="AA1975" i="1" s="1"/>
  <c r="U1976" i="1"/>
  <c r="S1976" i="1"/>
  <c r="AA1974" i="1"/>
  <c r="Z1974" i="1"/>
  <c r="P1977" i="1"/>
  <c r="T1976" i="1"/>
  <c r="R1976" i="1"/>
  <c r="Q1976" i="1"/>
  <c r="V1976" i="1" l="1"/>
  <c r="Y1976" i="1" s="1"/>
  <c r="U1977" i="1"/>
  <c r="S1977" i="1"/>
  <c r="Z1975" i="1"/>
  <c r="P1978" i="1"/>
  <c r="T1977" i="1"/>
  <c r="R1977" i="1"/>
  <c r="Q1977" i="1"/>
  <c r="V1977" i="1" l="1"/>
  <c r="Y1977" i="1" s="1"/>
  <c r="U1978" i="1"/>
  <c r="S1978" i="1"/>
  <c r="AA1976" i="1"/>
  <c r="Z1976" i="1"/>
  <c r="P1979" i="1"/>
  <c r="T1978" i="1"/>
  <c r="R1978" i="1"/>
  <c r="Q1978" i="1"/>
  <c r="V1978" i="1" l="1"/>
  <c r="Y1978" i="1" s="1"/>
  <c r="U1979" i="1"/>
  <c r="S1979" i="1"/>
  <c r="AA1977" i="1"/>
  <c r="Z1977" i="1"/>
  <c r="P1980" i="1"/>
  <c r="T1979" i="1"/>
  <c r="R1979" i="1"/>
  <c r="Q1979" i="1"/>
  <c r="V1979" i="1" l="1"/>
  <c r="Y1979" i="1" s="1"/>
  <c r="U1980" i="1"/>
  <c r="S1980" i="1"/>
  <c r="AA1978" i="1"/>
  <c r="Z1978" i="1"/>
  <c r="P1981" i="1"/>
  <c r="T1980" i="1"/>
  <c r="R1980" i="1"/>
  <c r="Q1980" i="1"/>
  <c r="V1980" i="1" l="1"/>
  <c r="Y1980" i="1" s="1"/>
  <c r="U1981" i="1"/>
  <c r="S1981" i="1"/>
  <c r="AA1979" i="1"/>
  <c r="Z1979" i="1"/>
  <c r="P1982" i="1"/>
  <c r="T1981" i="1"/>
  <c r="R1981" i="1"/>
  <c r="Q1981" i="1"/>
  <c r="V1981" i="1" l="1"/>
  <c r="Y1981" i="1" s="1"/>
  <c r="U1982" i="1"/>
  <c r="S1982" i="1"/>
  <c r="AA1980" i="1"/>
  <c r="Z1980" i="1"/>
  <c r="P1983" i="1"/>
  <c r="T1982" i="1"/>
  <c r="R1982" i="1"/>
  <c r="Q1982" i="1"/>
  <c r="V1982" i="1" l="1"/>
  <c r="Y1982" i="1" s="1"/>
  <c r="U1983" i="1"/>
  <c r="S1983" i="1"/>
  <c r="AA1981" i="1"/>
  <c r="Z1981" i="1"/>
  <c r="P1984" i="1"/>
  <c r="T1983" i="1"/>
  <c r="R1983" i="1"/>
  <c r="Q1983" i="1"/>
  <c r="V1983" i="1" l="1"/>
  <c r="Y1983" i="1" s="1"/>
  <c r="U1984" i="1"/>
  <c r="S1984" i="1"/>
  <c r="Z1982" i="1"/>
  <c r="P1985" i="1"/>
  <c r="T1984" i="1"/>
  <c r="V1984" i="1" s="1"/>
  <c r="R1984" i="1"/>
  <c r="Q1984" i="1"/>
  <c r="U1985" i="1" l="1"/>
  <c r="S1985" i="1"/>
  <c r="Z1983" i="1"/>
  <c r="Y1984" i="1"/>
  <c r="P1986" i="1"/>
  <c r="T1985" i="1"/>
  <c r="R1985" i="1"/>
  <c r="Q1985" i="1"/>
  <c r="U1986" i="1" l="1"/>
  <c r="S1986" i="1"/>
  <c r="V1985" i="1"/>
  <c r="Y1985" i="1" s="1"/>
  <c r="Z1984" i="1"/>
  <c r="P1987" i="1"/>
  <c r="T1986" i="1"/>
  <c r="R1986" i="1"/>
  <c r="Q1986" i="1"/>
  <c r="U1987" i="1" l="1"/>
  <c r="S1987" i="1"/>
  <c r="V1986" i="1"/>
  <c r="Y1986" i="1" s="1"/>
  <c r="Z1985" i="1"/>
  <c r="P1988" i="1"/>
  <c r="T1987" i="1"/>
  <c r="R1987" i="1"/>
  <c r="Q1987" i="1"/>
  <c r="V1987" i="1" l="1"/>
  <c r="Y1987" i="1" s="1"/>
  <c r="U1988" i="1"/>
  <c r="S1988" i="1"/>
  <c r="Z1986" i="1"/>
  <c r="P1989" i="1"/>
  <c r="T1988" i="1"/>
  <c r="R1988" i="1"/>
  <c r="Q1988" i="1"/>
  <c r="U1989" i="1" l="1"/>
  <c r="S1989" i="1"/>
  <c r="V1988" i="1"/>
  <c r="Y1988" i="1" s="1"/>
  <c r="Z1987" i="1"/>
  <c r="P1990" i="1"/>
  <c r="T1989" i="1"/>
  <c r="R1989" i="1"/>
  <c r="Q1989" i="1"/>
  <c r="V1989" i="1" l="1"/>
  <c r="Y1989" i="1" s="1"/>
  <c r="U1990" i="1"/>
  <c r="S1990" i="1"/>
  <c r="Z1988" i="1"/>
  <c r="P1991" i="1"/>
  <c r="T1990" i="1"/>
  <c r="Q1990" i="1"/>
  <c r="R1990" i="1"/>
  <c r="V1990" i="1" l="1"/>
  <c r="Y1990" i="1" s="1"/>
  <c r="U1991" i="1"/>
  <c r="S1991" i="1"/>
  <c r="Z1989" i="1"/>
  <c r="P1992" i="1"/>
  <c r="T1991" i="1"/>
  <c r="R1991" i="1"/>
  <c r="Q1991" i="1"/>
  <c r="V1991" i="1" l="1"/>
  <c r="Y1991" i="1" s="1"/>
  <c r="U1992" i="1"/>
  <c r="S1992" i="1"/>
  <c r="Z1990" i="1"/>
  <c r="P1993" i="1"/>
  <c r="T1992" i="1"/>
  <c r="R1992" i="1"/>
  <c r="Q1992" i="1"/>
  <c r="V1992" i="1" l="1"/>
  <c r="Y1992" i="1" s="1"/>
  <c r="U1993" i="1"/>
  <c r="S1993" i="1"/>
  <c r="Z1991" i="1"/>
  <c r="P1994" i="1"/>
  <c r="T1993" i="1"/>
  <c r="R1993" i="1"/>
  <c r="Q1993" i="1"/>
  <c r="U1994" i="1" l="1"/>
  <c r="S1994" i="1"/>
  <c r="V1993" i="1"/>
  <c r="Y1993" i="1" s="1"/>
  <c r="Z1992" i="1"/>
  <c r="P1995" i="1"/>
  <c r="T1994" i="1"/>
  <c r="R1994" i="1"/>
  <c r="Q1994" i="1"/>
  <c r="V1994" i="1" l="1"/>
  <c r="Y1994" i="1" s="1"/>
  <c r="U1995" i="1"/>
  <c r="S1995" i="1"/>
  <c r="Z1993" i="1"/>
  <c r="P1996" i="1"/>
  <c r="T1995" i="1"/>
  <c r="R1995" i="1"/>
  <c r="Q1995" i="1"/>
  <c r="V1995" i="1" l="1"/>
  <c r="Y1995" i="1" s="1"/>
  <c r="U1996" i="1"/>
  <c r="S1996" i="1"/>
  <c r="Z1994" i="1"/>
  <c r="P1997" i="1"/>
  <c r="T1996" i="1"/>
  <c r="R1996" i="1"/>
  <c r="Q1996" i="1"/>
  <c r="V1996" i="1" l="1"/>
  <c r="Y1996" i="1" s="1"/>
  <c r="U1997" i="1"/>
  <c r="S1997" i="1"/>
  <c r="Z1995" i="1"/>
  <c r="P1998" i="1"/>
  <c r="T1997" i="1"/>
  <c r="R1997" i="1"/>
  <c r="Q1997" i="1"/>
  <c r="V1997" i="1" l="1"/>
  <c r="Y1997" i="1" s="1"/>
  <c r="U1998" i="1"/>
  <c r="S1998" i="1"/>
  <c r="AA1996" i="1"/>
  <c r="Z1996" i="1"/>
  <c r="P1999" i="1"/>
  <c r="T1998" i="1"/>
  <c r="R1998" i="1"/>
  <c r="Q1998" i="1"/>
  <c r="V1998" i="1" l="1"/>
  <c r="Y1998" i="1" s="1"/>
  <c r="U1999" i="1"/>
  <c r="S1999" i="1"/>
  <c r="AA1997" i="1"/>
  <c r="Z1997" i="1"/>
  <c r="P2000" i="1"/>
  <c r="T1999" i="1"/>
  <c r="R1999" i="1"/>
  <c r="Q1999" i="1"/>
  <c r="V1999" i="1" l="1"/>
  <c r="Y1999" i="1" s="1"/>
  <c r="U2000" i="1"/>
  <c r="S2000" i="1"/>
  <c r="AA1998" i="1"/>
  <c r="Z1998" i="1"/>
  <c r="P2001" i="1"/>
  <c r="T2000" i="1"/>
  <c r="R2000" i="1"/>
  <c r="Q2000" i="1"/>
  <c r="V2000" i="1" l="1"/>
  <c r="Y2000" i="1" s="1"/>
  <c r="U2001" i="1"/>
  <c r="S2001" i="1"/>
  <c r="AA1999" i="1"/>
  <c r="Z1999" i="1"/>
  <c r="P2002" i="1"/>
  <c r="T2001" i="1"/>
  <c r="R2001" i="1"/>
  <c r="Q2001" i="1"/>
  <c r="V2001" i="1" l="1"/>
  <c r="Y2001" i="1" s="1"/>
  <c r="U2002" i="1"/>
  <c r="S2002" i="1"/>
  <c r="AA2000" i="1"/>
  <c r="Z2000" i="1"/>
  <c r="P2003" i="1"/>
  <c r="T2002" i="1"/>
  <c r="R2002" i="1"/>
  <c r="Q2002" i="1"/>
  <c r="V2002" i="1" l="1"/>
  <c r="Y2002" i="1" s="1"/>
  <c r="U2003" i="1"/>
  <c r="S2003" i="1"/>
  <c r="AA2001" i="1"/>
  <c r="Z2001" i="1"/>
  <c r="P2004" i="1"/>
  <c r="T2003" i="1"/>
  <c r="R2003" i="1"/>
  <c r="Q2003" i="1"/>
  <c r="V2003" i="1" l="1"/>
  <c r="Y2003" i="1" s="1"/>
  <c r="U2004" i="1"/>
  <c r="S2004" i="1"/>
  <c r="AA2002" i="1"/>
  <c r="Z2002" i="1"/>
  <c r="P2005" i="1"/>
  <c r="T2004" i="1"/>
  <c r="R2004" i="1"/>
  <c r="Q2004" i="1"/>
  <c r="V2004" i="1" l="1"/>
  <c r="Y2004" i="1" s="1"/>
  <c r="U2005" i="1"/>
  <c r="S2005" i="1"/>
  <c r="AA2003" i="1"/>
  <c r="Z2003" i="1"/>
  <c r="P2006" i="1"/>
  <c r="T2005" i="1"/>
  <c r="R2005" i="1"/>
  <c r="Q2005" i="1"/>
  <c r="V2005" i="1" l="1"/>
  <c r="Y2005" i="1" s="1"/>
  <c r="U2006" i="1"/>
  <c r="S2006" i="1"/>
  <c r="AA2004" i="1"/>
  <c r="Z2004" i="1"/>
  <c r="P2007" i="1"/>
  <c r="T2006" i="1"/>
  <c r="Q2006" i="1"/>
  <c r="R2006" i="1"/>
  <c r="V2006" i="1" l="1"/>
  <c r="Y2006" i="1" s="1"/>
  <c r="U2007" i="1"/>
  <c r="S2007" i="1"/>
  <c r="AA2005" i="1"/>
  <c r="Z2005" i="1"/>
  <c r="P2008" i="1"/>
  <c r="T2007" i="1"/>
  <c r="R2007" i="1"/>
  <c r="Q2007" i="1"/>
  <c r="V2007" i="1" l="1"/>
  <c r="Y2007" i="1" s="1"/>
  <c r="U2008" i="1"/>
  <c r="S2008" i="1"/>
  <c r="Z2006" i="1"/>
  <c r="P2009" i="1"/>
  <c r="T2008" i="1"/>
  <c r="R2008" i="1"/>
  <c r="Q2008" i="1"/>
  <c r="V2008" i="1" l="1"/>
  <c r="Y2008" i="1" s="1"/>
  <c r="U2009" i="1"/>
  <c r="S2009" i="1"/>
  <c r="Z2007" i="1"/>
  <c r="P2010" i="1"/>
  <c r="T2009" i="1"/>
  <c r="R2009" i="1"/>
  <c r="Q2009" i="1"/>
  <c r="V2009" i="1" l="1"/>
  <c r="Y2009" i="1" s="1"/>
  <c r="U2010" i="1"/>
  <c r="S2010" i="1"/>
  <c r="Z2008" i="1"/>
  <c r="P2011" i="1"/>
  <c r="T2010" i="1"/>
  <c r="R2010" i="1"/>
  <c r="Q2010" i="1"/>
  <c r="V2010" i="1" l="1"/>
  <c r="Y2010" i="1" s="1"/>
  <c r="U2011" i="1"/>
  <c r="S2011" i="1"/>
  <c r="Z2009" i="1"/>
  <c r="P2012" i="1"/>
  <c r="T2011" i="1"/>
  <c r="R2011" i="1"/>
  <c r="Q2011" i="1"/>
  <c r="U2012" i="1" l="1"/>
  <c r="S2012" i="1"/>
  <c r="V2011" i="1"/>
  <c r="Y2011" i="1" s="1"/>
  <c r="Z2010" i="1"/>
  <c r="P2013" i="1"/>
  <c r="T2012" i="1"/>
  <c r="V2012" i="1" s="1"/>
  <c r="R2012" i="1"/>
  <c r="Q2012" i="1"/>
  <c r="U2013" i="1" l="1"/>
  <c r="S2013" i="1"/>
  <c r="Z2011" i="1"/>
  <c r="Y2012" i="1"/>
  <c r="P2014" i="1"/>
  <c r="T2013" i="1"/>
  <c r="R2013" i="1"/>
  <c r="Q2013" i="1"/>
  <c r="V2013" i="1" l="1"/>
  <c r="Y2013" i="1" s="1"/>
  <c r="U2014" i="1"/>
  <c r="S2014" i="1"/>
  <c r="Z2012" i="1"/>
  <c r="P2015" i="1"/>
  <c r="T2014" i="1"/>
  <c r="R2014" i="1"/>
  <c r="Q2014" i="1"/>
  <c r="V2014" i="1" l="1"/>
  <c r="Y2014" i="1" s="1"/>
  <c r="U2015" i="1"/>
  <c r="S2015" i="1"/>
  <c r="Z2013" i="1"/>
  <c r="P2016" i="1"/>
  <c r="T2015" i="1"/>
  <c r="R2015" i="1"/>
  <c r="Q2015" i="1"/>
  <c r="V2015" i="1" l="1"/>
  <c r="Y2015" i="1" s="1"/>
  <c r="U2016" i="1"/>
  <c r="S2016" i="1"/>
  <c r="Z2014" i="1"/>
  <c r="P2017" i="1"/>
  <c r="T2016" i="1"/>
  <c r="R2016" i="1"/>
  <c r="Q2016" i="1"/>
  <c r="U2017" i="1" l="1"/>
  <c r="S2017" i="1"/>
  <c r="V2016" i="1"/>
  <c r="Y2016" i="1" s="1"/>
  <c r="Z2015" i="1"/>
  <c r="P2018" i="1"/>
  <c r="T2017" i="1"/>
  <c r="R2017" i="1"/>
  <c r="Q2017" i="1"/>
  <c r="U2018" i="1" l="1"/>
  <c r="S2018" i="1"/>
  <c r="V2017" i="1"/>
  <c r="Y2017" i="1" s="1"/>
  <c r="Z2016" i="1"/>
  <c r="P2019" i="1"/>
  <c r="T2018" i="1"/>
  <c r="R2018" i="1"/>
  <c r="Q2018" i="1"/>
  <c r="V2018" i="1" l="1"/>
  <c r="Y2018" i="1" s="1"/>
  <c r="U2019" i="1"/>
  <c r="S2019" i="1"/>
  <c r="Z2017" i="1"/>
  <c r="P2020" i="1"/>
  <c r="T2019" i="1"/>
  <c r="R2019" i="1"/>
  <c r="Q2019" i="1"/>
  <c r="V2019" i="1" l="1"/>
  <c r="Y2019" i="1" s="1"/>
  <c r="U2020" i="1"/>
  <c r="S2020" i="1"/>
  <c r="Z2018" i="1"/>
  <c r="P2021" i="1"/>
  <c r="T2020" i="1"/>
  <c r="R2020" i="1"/>
  <c r="Q2020" i="1"/>
  <c r="U2021" i="1" l="1"/>
  <c r="S2021" i="1"/>
  <c r="V2020" i="1"/>
  <c r="Y2020" i="1" s="1"/>
  <c r="AA2020" i="1" s="1"/>
  <c r="AA2019" i="1"/>
  <c r="Z2019" i="1"/>
  <c r="P2022" i="1"/>
  <c r="T2021" i="1"/>
  <c r="R2021" i="1"/>
  <c r="Q2021" i="1"/>
  <c r="V2021" i="1" l="1"/>
  <c r="Y2021" i="1" s="1"/>
  <c r="U2022" i="1"/>
  <c r="S2022" i="1"/>
  <c r="Z2020" i="1"/>
  <c r="P2023" i="1"/>
  <c r="T2022" i="1"/>
  <c r="Q2022" i="1"/>
  <c r="R2022" i="1"/>
  <c r="V2022" i="1" l="1"/>
  <c r="Y2022" i="1" s="1"/>
  <c r="U2023" i="1"/>
  <c r="S2023" i="1"/>
  <c r="AA2021" i="1"/>
  <c r="Z2021" i="1"/>
  <c r="P2024" i="1"/>
  <c r="T2023" i="1"/>
  <c r="R2023" i="1"/>
  <c r="Q2023" i="1"/>
  <c r="V2023" i="1" l="1"/>
  <c r="Y2023" i="1" s="1"/>
  <c r="U2024" i="1"/>
  <c r="S2024" i="1"/>
  <c r="AA2022" i="1"/>
  <c r="Z2022" i="1"/>
  <c r="P2025" i="1"/>
  <c r="T2024" i="1"/>
  <c r="R2024" i="1"/>
  <c r="Q2024" i="1"/>
  <c r="U2025" i="1" l="1"/>
  <c r="S2025" i="1"/>
  <c r="V2024" i="1"/>
  <c r="Y2024" i="1" s="1"/>
  <c r="AA2023" i="1"/>
  <c r="Z2023" i="1"/>
  <c r="P2026" i="1"/>
  <c r="T2025" i="1"/>
  <c r="R2025" i="1"/>
  <c r="Q2025" i="1"/>
  <c r="V2025" i="1" l="1"/>
  <c r="Y2025" i="1" s="1"/>
  <c r="U2026" i="1"/>
  <c r="S2026" i="1"/>
  <c r="AA2024" i="1"/>
  <c r="Z2024" i="1"/>
  <c r="P2027" i="1"/>
  <c r="T2026" i="1"/>
  <c r="V2026" i="1" s="1"/>
  <c r="R2026" i="1"/>
  <c r="Q2026" i="1"/>
  <c r="U2027" i="1" l="1"/>
  <c r="S2027" i="1"/>
  <c r="AA2025" i="1"/>
  <c r="Z2025" i="1"/>
  <c r="Y2026" i="1"/>
  <c r="P2028" i="1"/>
  <c r="T2027" i="1"/>
  <c r="R2027" i="1"/>
  <c r="Q2027" i="1"/>
  <c r="V2027" i="1" l="1"/>
  <c r="Y2027" i="1" s="1"/>
  <c r="U2028" i="1"/>
  <c r="S2028" i="1"/>
  <c r="AA2026" i="1"/>
  <c r="Z2026" i="1"/>
  <c r="P2029" i="1"/>
  <c r="T2028" i="1"/>
  <c r="R2028" i="1"/>
  <c r="Q2028" i="1"/>
  <c r="V2028" i="1" l="1"/>
  <c r="Y2028" i="1" s="1"/>
  <c r="U2029" i="1"/>
  <c r="S2029" i="1"/>
  <c r="AA2027" i="1"/>
  <c r="Z2027" i="1"/>
  <c r="P2030" i="1"/>
  <c r="T2029" i="1"/>
  <c r="R2029" i="1"/>
  <c r="Q2029" i="1"/>
  <c r="V2029" i="1" l="1"/>
  <c r="Y2029" i="1" s="1"/>
  <c r="U2030" i="1"/>
  <c r="S2030" i="1"/>
  <c r="AA2028" i="1"/>
  <c r="Z2028" i="1"/>
  <c r="P2031" i="1"/>
  <c r="T2030" i="1"/>
  <c r="R2030" i="1"/>
  <c r="Q2030" i="1"/>
  <c r="V2030" i="1" l="1"/>
  <c r="Y2030" i="1" s="1"/>
  <c r="U2031" i="1"/>
  <c r="S2031" i="1"/>
  <c r="AA2029" i="1"/>
  <c r="Z2029" i="1"/>
  <c r="P2032" i="1"/>
  <c r="T2031" i="1"/>
  <c r="R2031" i="1"/>
  <c r="Q2031" i="1"/>
  <c r="V2031" i="1" l="1"/>
  <c r="Y2031" i="1" s="1"/>
  <c r="U2032" i="1"/>
  <c r="S2032" i="1"/>
  <c r="AA2030" i="1"/>
  <c r="Z2030" i="1"/>
  <c r="P2033" i="1"/>
  <c r="T2032" i="1"/>
  <c r="V2032" i="1" s="1"/>
  <c r="R2032" i="1"/>
  <c r="Q2032" i="1"/>
  <c r="U2033" i="1" l="1"/>
  <c r="S2033" i="1"/>
  <c r="Z2031" i="1"/>
  <c r="Y2032" i="1"/>
  <c r="P2034" i="1"/>
  <c r="T2033" i="1"/>
  <c r="R2033" i="1"/>
  <c r="Q2033" i="1"/>
  <c r="V2033" i="1" l="1"/>
  <c r="Y2033" i="1" s="1"/>
  <c r="U2034" i="1"/>
  <c r="S2034" i="1"/>
  <c r="Z2032" i="1"/>
  <c r="P2035" i="1"/>
  <c r="T2034" i="1"/>
  <c r="R2034" i="1"/>
  <c r="Q2034" i="1"/>
  <c r="V2034" i="1" l="1"/>
  <c r="Y2034" i="1" s="1"/>
  <c r="U2035" i="1"/>
  <c r="S2035" i="1"/>
  <c r="Z2033" i="1"/>
  <c r="P2036" i="1"/>
  <c r="T2035" i="1"/>
  <c r="R2035" i="1"/>
  <c r="Q2035" i="1"/>
  <c r="U2036" i="1" l="1"/>
  <c r="S2036" i="1"/>
  <c r="V2035" i="1"/>
  <c r="Y2035" i="1" s="1"/>
  <c r="Z2034" i="1"/>
  <c r="P2037" i="1"/>
  <c r="T2036" i="1"/>
  <c r="V2036" i="1" s="1"/>
  <c r="R2036" i="1"/>
  <c r="Q2036" i="1"/>
  <c r="U2037" i="1" l="1"/>
  <c r="S2037" i="1"/>
  <c r="Z2035" i="1"/>
  <c r="Y2036" i="1"/>
  <c r="P2038" i="1"/>
  <c r="T2037" i="1"/>
  <c r="R2037" i="1"/>
  <c r="Q2037" i="1"/>
  <c r="U2038" i="1" l="1"/>
  <c r="S2038" i="1"/>
  <c r="V2037" i="1"/>
  <c r="Y2037" i="1" s="1"/>
  <c r="Z2036" i="1"/>
  <c r="P2039" i="1"/>
  <c r="T2038" i="1"/>
  <c r="V2038" i="1" s="1"/>
  <c r="Q2038" i="1"/>
  <c r="R2038" i="1"/>
  <c r="U2039" i="1" l="1"/>
  <c r="S2039" i="1"/>
  <c r="Y2038" i="1"/>
  <c r="Z2037" i="1"/>
  <c r="P2040" i="1"/>
  <c r="T2039" i="1"/>
  <c r="R2039" i="1"/>
  <c r="Q2039" i="1"/>
  <c r="U2040" i="1" l="1"/>
  <c r="S2040" i="1"/>
  <c r="V2039" i="1"/>
  <c r="Y2039" i="1" s="1"/>
  <c r="Z2038" i="1"/>
  <c r="P2041" i="1"/>
  <c r="T2040" i="1"/>
  <c r="R2040" i="1"/>
  <c r="Q2040" i="1"/>
  <c r="V2040" i="1" l="1"/>
  <c r="Y2040" i="1" s="1"/>
  <c r="U2041" i="1"/>
  <c r="S2041" i="1"/>
  <c r="Z2039" i="1"/>
  <c r="P2042" i="1"/>
  <c r="T2041" i="1"/>
  <c r="R2041" i="1"/>
  <c r="Q2041" i="1"/>
  <c r="U2042" i="1" l="1"/>
  <c r="S2042" i="1"/>
  <c r="V2041" i="1"/>
  <c r="Y2041" i="1" s="1"/>
  <c r="Z2040" i="1"/>
  <c r="P2043" i="1"/>
  <c r="T2042" i="1"/>
  <c r="V2042" i="1" s="1"/>
  <c r="R2042" i="1"/>
  <c r="Q2042" i="1"/>
  <c r="U2043" i="1" l="1"/>
  <c r="S2043" i="1"/>
  <c r="Z2041" i="1"/>
  <c r="Y2042" i="1"/>
  <c r="P2044" i="1"/>
  <c r="T2043" i="1"/>
  <c r="R2043" i="1"/>
  <c r="Q2043" i="1"/>
  <c r="U2044" i="1" l="1"/>
  <c r="S2044" i="1"/>
  <c r="V2043" i="1"/>
  <c r="Y2043" i="1" s="1"/>
  <c r="Z2042" i="1"/>
  <c r="P2045" i="1"/>
  <c r="T2044" i="1"/>
  <c r="V2044" i="1" s="1"/>
  <c r="R2044" i="1"/>
  <c r="Q2044" i="1"/>
  <c r="U2045" i="1" l="1"/>
  <c r="S2045" i="1"/>
  <c r="Z2043" i="1"/>
  <c r="Y2044" i="1"/>
  <c r="P2046" i="1"/>
  <c r="T2045" i="1"/>
  <c r="R2045" i="1"/>
  <c r="Q2045" i="1"/>
  <c r="U2046" i="1" l="1"/>
  <c r="S2046" i="1"/>
  <c r="V2045" i="1"/>
  <c r="Y2045" i="1" s="1"/>
  <c r="AA2044" i="1"/>
  <c r="Z2044" i="1"/>
  <c r="P2047" i="1"/>
  <c r="T2046" i="1"/>
  <c r="V2046" i="1" s="1"/>
  <c r="R2046" i="1"/>
  <c r="Q2046" i="1"/>
  <c r="U2047" i="1" l="1"/>
  <c r="S2047" i="1"/>
  <c r="AA2045" i="1"/>
  <c r="Z2045" i="1"/>
  <c r="Y2046" i="1"/>
  <c r="P2048" i="1"/>
  <c r="T2047" i="1"/>
  <c r="R2047" i="1"/>
  <c r="Q2047" i="1"/>
  <c r="V2047" i="1" l="1"/>
  <c r="Y2047" i="1" s="1"/>
  <c r="U2048" i="1"/>
  <c r="S2048" i="1"/>
  <c r="AA2046" i="1"/>
  <c r="Z2046" i="1"/>
  <c r="P2049" i="1"/>
  <c r="T2048" i="1"/>
  <c r="R2048" i="1"/>
  <c r="Q2048" i="1"/>
  <c r="V2048" i="1" l="1"/>
  <c r="Y2048" i="1" s="1"/>
  <c r="U2049" i="1"/>
  <c r="S2049" i="1"/>
  <c r="AA2047" i="1"/>
  <c r="Z2047" i="1"/>
  <c r="P2050" i="1"/>
  <c r="T2049" i="1"/>
  <c r="V2049" i="1" s="1"/>
  <c r="R2049" i="1"/>
  <c r="Q2049" i="1"/>
  <c r="U2050" i="1" l="1"/>
  <c r="S2050" i="1"/>
  <c r="AA2048" i="1"/>
  <c r="Z2048" i="1"/>
  <c r="P2051" i="1"/>
  <c r="T2050" i="1"/>
  <c r="R2050" i="1"/>
  <c r="Q2050" i="1"/>
  <c r="Y2049" i="1"/>
  <c r="U2051" i="1" l="1"/>
  <c r="S2051" i="1"/>
  <c r="V2050" i="1"/>
  <c r="Y2050" i="1" s="1"/>
  <c r="AA2049" i="1"/>
  <c r="Z2049" i="1"/>
  <c r="P2052" i="1"/>
  <c r="T2051" i="1"/>
  <c r="R2051" i="1"/>
  <c r="Q2051" i="1"/>
  <c r="V2051" i="1" l="1"/>
  <c r="Y2051" i="1" s="1"/>
  <c r="U2052" i="1"/>
  <c r="S2052" i="1"/>
  <c r="AA2050" i="1"/>
  <c r="Z2050" i="1"/>
  <c r="P2053" i="1"/>
  <c r="T2052" i="1"/>
  <c r="R2052" i="1"/>
  <c r="Q2052" i="1"/>
  <c r="V2052" i="1" l="1"/>
  <c r="Y2052" i="1" s="1"/>
  <c r="U2053" i="1"/>
  <c r="S2053" i="1"/>
  <c r="AA2051" i="1"/>
  <c r="Z2051" i="1"/>
  <c r="P2054" i="1"/>
  <c r="T2053" i="1"/>
  <c r="R2053" i="1"/>
  <c r="Q2053" i="1"/>
  <c r="V2053" i="1" l="1"/>
  <c r="Y2053" i="1" s="1"/>
  <c r="U2054" i="1"/>
  <c r="S2054" i="1"/>
  <c r="AA2052" i="1"/>
  <c r="Z2052" i="1"/>
  <c r="P2055" i="1"/>
  <c r="T2054" i="1"/>
  <c r="Q2054" i="1"/>
  <c r="R2054" i="1"/>
  <c r="V2054" i="1" l="1"/>
  <c r="Y2054" i="1" s="1"/>
  <c r="U2055" i="1"/>
  <c r="S2055" i="1"/>
  <c r="AA2053" i="1"/>
  <c r="Z2053" i="1"/>
  <c r="P2056" i="1"/>
  <c r="T2055" i="1"/>
  <c r="R2055" i="1"/>
  <c r="Q2055" i="1"/>
  <c r="V2055" i="1" l="1"/>
  <c r="Y2055" i="1" s="1"/>
  <c r="U2056" i="1"/>
  <c r="S2056" i="1"/>
  <c r="AA2054" i="1"/>
  <c r="Z2054" i="1"/>
  <c r="P2057" i="1"/>
  <c r="T2056" i="1"/>
  <c r="R2056" i="1"/>
  <c r="Q2056" i="1"/>
  <c r="V2056" i="1" l="1"/>
  <c r="Y2056" i="1" s="1"/>
  <c r="U2057" i="1"/>
  <c r="S2057" i="1"/>
  <c r="Z2055" i="1"/>
  <c r="P2058" i="1"/>
  <c r="T2057" i="1"/>
  <c r="R2057" i="1"/>
  <c r="Q2057" i="1"/>
  <c r="U2058" i="1" l="1"/>
  <c r="S2058" i="1"/>
  <c r="V2057" i="1"/>
  <c r="Y2057" i="1" s="1"/>
  <c r="Z2056" i="1"/>
  <c r="P2059" i="1"/>
  <c r="T2058" i="1"/>
  <c r="V2058" i="1" s="1"/>
  <c r="R2058" i="1"/>
  <c r="Q2058" i="1"/>
  <c r="U2059" i="1" l="1"/>
  <c r="S2059" i="1"/>
  <c r="Z2057" i="1"/>
  <c r="Y2058" i="1"/>
  <c r="P2060" i="1"/>
  <c r="T2059" i="1"/>
  <c r="R2059" i="1"/>
  <c r="Q2059" i="1"/>
  <c r="U2060" i="1" l="1"/>
  <c r="S2060" i="1"/>
  <c r="V2059" i="1"/>
  <c r="Y2059" i="1" s="1"/>
  <c r="Z2058" i="1"/>
  <c r="P2061" i="1"/>
  <c r="T2060" i="1"/>
  <c r="R2060" i="1"/>
  <c r="Q2060" i="1"/>
  <c r="V2060" i="1" l="1"/>
  <c r="Y2060" i="1" s="1"/>
  <c r="U2061" i="1"/>
  <c r="S2061" i="1"/>
  <c r="Z2059" i="1"/>
  <c r="P2062" i="1"/>
  <c r="T2061" i="1"/>
  <c r="R2061" i="1"/>
  <c r="Q2061" i="1"/>
  <c r="U2062" i="1" l="1"/>
  <c r="S2062" i="1"/>
  <c r="V2061" i="1"/>
  <c r="Y2061" i="1" s="1"/>
  <c r="Z2060" i="1"/>
  <c r="P2063" i="1"/>
  <c r="T2062" i="1"/>
  <c r="V2062" i="1" s="1"/>
  <c r="R2062" i="1"/>
  <c r="Q2062" i="1"/>
  <c r="U2063" i="1" l="1"/>
  <c r="S2063" i="1"/>
  <c r="Z2061" i="1"/>
  <c r="Y2062" i="1"/>
  <c r="P2064" i="1"/>
  <c r="T2063" i="1"/>
  <c r="R2063" i="1"/>
  <c r="Q2063" i="1"/>
  <c r="U2064" i="1" l="1"/>
  <c r="S2064" i="1"/>
  <c r="V2063" i="1"/>
  <c r="Y2063" i="1" s="1"/>
  <c r="Z2062" i="1"/>
  <c r="P2065" i="1"/>
  <c r="T2064" i="1"/>
  <c r="V2064" i="1" s="1"/>
  <c r="R2064" i="1"/>
  <c r="Q2064" i="1"/>
  <c r="U2065" i="1" l="1"/>
  <c r="S2065" i="1"/>
  <c r="Z2063" i="1"/>
  <c r="Y2064" i="1"/>
  <c r="P2066" i="1"/>
  <c r="T2065" i="1"/>
  <c r="R2065" i="1"/>
  <c r="Q2065" i="1"/>
  <c r="U2066" i="1" l="1"/>
  <c r="S2066" i="1"/>
  <c r="V2065" i="1"/>
  <c r="Y2065" i="1" s="1"/>
  <c r="Z2064" i="1"/>
  <c r="P2067" i="1"/>
  <c r="T2066" i="1"/>
  <c r="R2066" i="1"/>
  <c r="Q2066" i="1"/>
  <c r="V2066" i="1" l="1"/>
  <c r="Y2066" i="1" s="1"/>
  <c r="U2067" i="1"/>
  <c r="S2067" i="1"/>
  <c r="Z2065" i="1"/>
  <c r="P2068" i="1"/>
  <c r="T2067" i="1"/>
  <c r="R2067" i="1"/>
  <c r="Q2067" i="1"/>
  <c r="V2067" i="1" l="1"/>
  <c r="Y2067" i="1" s="1"/>
  <c r="U2068" i="1"/>
  <c r="S2068" i="1"/>
  <c r="Z2066" i="1"/>
  <c r="P2069" i="1"/>
  <c r="T2068" i="1"/>
  <c r="R2068" i="1"/>
  <c r="Q2068" i="1"/>
  <c r="V2068" i="1" l="1"/>
  <c r="Y2068" i="1" s="1"/>
  <c r="U2069" i="1"/>
  <c r="S2069" i="1"/>
  <c r="Z2067" i="1"/>
  <c r="P2070" i="1"/>
  <c r="T2069" i="1"/>
  <c r="R2069" i="1"/>
  <c r="Q2069" i="1"/>
  <c r="U2070" i="1" l="1"/>
  <c r="S2070" i="1"/>
  <c r="V2069" i="1"/>
  <c r="Y2069" i="1" s="1"/>
  <c r="AA2068" i="1"/>
  <c r="Z2068" i="1"/>
  <c r="P2071" i="1"/>
  <c r="T2070" i="1"/>
  <c r="Q2070" i="1"/>
  <c r="R2070" i="1"/>
  <c r="V2070" i="1" l="1"/>
  <c r="Y2070" i="1" s="1"/>
  <c r="U2071" i="1"/>
  <c r="S2071" i="1"/>
  <c r="AA2069" i="1"/>
  <c r="Z2069" i="1"/>
  <c r="P2072" i="1"/>
  <c r="T2071" i="1"/>
  <c r="R2071" i="1"/>
  <c r="Q2071" i="1"/>
  <c r="V2071" i="1" l="1"/>
  <c r="Y2071" i="1" s="1"/>
  <c r="U2072" i="1"/>
  <c r="S2072" i="1"/>
  <c r="AA2070" i="1"/>
  <c r="Z2070" i="1"/>
  <c r="P2073" i="1"/>
  <c r="T2072" i="1"/>
  <c r="R2072" i="1"/>
  <c r="Q2072" i="1"/>
  <c r="V2072" i="1" l="1"/>
  <c r="Y2072" i="1" s="1"/>
  <c r="U2073" i="1"/>
  <c r="S2073" i="1"/>
  <c r="AA2071" i="1"/>
  <c r="Z2071" i="1"/>
  <c r="P2074" i="1"/>
  <c r="T2073" i="1"/>
  <c r="R2073" i="1"/>
  <c r="Q2073" i="1"/>
  <c r="V2073" i="1" l="1"/>
  <c r="Y2073" i="1" s="1"/>
  <c r="U2074" i="1"/>
  <c r="S2074" i="1"/>
  <c r="AA2072" i="1"/>
  <c r="Z2072" i="1"/>
  <c r="P2075" i="1"/>
  <c r="T2074" i="1"/>
  <c r="R2074" i="1"/>
  <c r="Q2074" i="1"/>
  <c r="V2074" i="1" l="1"/>
  <c r="Y2074" i="1" s="1"/>
  <c r="U2075" i="1"/>
  <c r="S2075" i="1"/>
  <c r="AA2073" i="1"/>
  <c r="Z2073" i="1"/>
  <c r="P2076" i="1"/>
  <c r="T2075" i="1"/>
  <c r="R2075" i="1"/>
  <c r="Q2075" i="1"/>
  <c r="V2075" i="1" l="1"/>
  <c r="Y2075" i="1" s="1"/>
  <c r="U2076" i="1"/>
  <c r="S2076" i="1"/>
  <c r="AA2074" i="1"/>
  <c r="Z2074" i="1"/>
  <c r="P2077" i="1"/>
  <c r="T2076" i="1"/>
  <c r="R2076" i="1"/>
  <c r="Q2076" i="1"/>
  <c r="V2076" i="1" l="1"/>
  <c r="Y2076" i="1" s="1"/>
  <c r="U2077" i="1"/>
  <c r="S2077" i="1"/>
  <c r="AA2075" i="1"/>
  <c r="Z2075" i="1"/>
  <c r="P2078" i="1"/>
  <c r="T2077" i="1"/>
  <c r="R2077" i="1"/>
  <c r="Q2077" i="1"/>
  <c r="V2077" i="1" l="1"/>
  <c r="Y2077" i="1" s="1"/>
  <c r="U2078" i="1"/>
  <c r="S2078" i="1"/>
  <c r="AA2076" i="1"/>
  <c r="Z2076" i="1"/>
  <c r="P2079" i="1"/>
  <c r="T2078" i="1"/>
  <c r="R2078" i="1"/>
  <c r="Q2078" i="1"/>
  <c r="V2078" i="1" l="1"/>
  <c r="Y2078" i="1" s="1"/>
  <c r="U2079" i="1"/>
  <c r="S2079" i="1"/>
  <c r="AA2077" i="1"/>
  <c r="Z2077" i="1"/>
  <c r="P2080" i="1"/>
  <c r="T2079" i="1"/>
  <c r="R2079" i="1"/>
  <c r="Q2079" i="1"/>
  <c r="V2079" i="1" l="1"/>
  <c r="Y2079" i="1" s="1"/>
  <c r="U2080" i="1"/>
  <c r="S2080" i="1"/>
  <c r="AA2078" i="1"/>
  <c r="Z2078" i="1"/>
  <c r="P2081" i="1"/>
  <c r="T2080" i="1"/>
  <c r="R2080" i="1"/>
  <c r="Q2080" i="1"/>
  <c r="V2080" i="1" l="1"/>
  <c r="Y2080" i="1" s="1"/>
  <c r="U2081" i="1"/>
  <c r="S2081" i="1"/>
  <c r="Z2079" i="1"/>
  <c r="P2082" i="1"/>
  <c r="T2081" i="1"/>
  <c r="R2081" i="1"/>
  <c r="Q2081" i="1"/>
  <c r="U2082" i="1" l="1"/>
  <c r="S2082" i="1"/>
  <c r="V2081" i="1"/>
  <c r="Y2081" i="1" s="1"/>
  <c r="Z2080" i="1"/>
  <c r="P2083" i="1"/>
  <c r="T2082" i="1"/>
  <c r="V2082" i="1" s="1"/>
  <c r="R2082" i="1"/>
  <c r="Q2082" i="1"/>
  <c r="U2083" i="1" l="1"/>
  <c r="S2083" i="1"/>
  <c r="Z2081" i="1"/>
  <c r="Y2082" i="1"/>
  <c r="P2084" i="1"/>
  <c r="T2083" i="1"/>
  <c r="R2083" i="1"/>
  <c r="Q2083" i="1"/>
  <c r="U2084" i="1" l="1"/>
  <c r="S2084" i="1"/>
  <c r="V2083" i="1"/>
  <c r="Y2083" i="1" s="1"/>
  <c r="Z2082" i="1"/>
  <c r="P2085" i="1"/>
  <c r="T2084" i="1"/>
  <c r="R2084" i="1"/>
  <c r="Q2084" i="1"/>
  <c r="V2084" i="1" l="1"/>
  <c r="Y2084" i="1" s="1"/>
  <c r="U2085" i="1"/>
  <c r="S2085" i="1"/>
  <c r="Z2083" i="1"/>
  <c r="P2086" i="1"/>
  <c r="T2085" i="1"/>
  <c r="V2085" i="1" s="1"/>
  <c r="R2085" i="1"/>
  <c r="Q2085" i="1"/>
  <c r="U2086" i="1" l="1"/>
  <c r="S2086" i="1"/>
  <c r="Z2084" i="1"/>
  <c r="Y2085" i="1"/>
  <c r="P2087" i="1"/>
  <c r="T2086" i="1"/>
  <c r="Q2086" i="1"/>
  <c r="R2086" i="1"/>
  <c r="U2087" i="1" l="1"/>
  <c r="S2087" i="1"/>
  <c r="V2086" i="1"/>
  <c r="Y2086" i="1" s="1"/>
  <c r="Z2085" i="1"/>
  <c r="P2088" i="1"/>
  <c r="T2087" i="1"/>
  <c r="R2087" i="1"/>
  <c r="Q2087" i="1"/>
  <c r="V2087" i="1" l="1"/>
  <c r="Y2087" i="1" s="1"/>
  <c r="U2088" i="1"/>
  <c r="S2088" i="1"/>
  <c r="Z2086" i="1"/>
  <c r="P2089" i="1"/>
  <c r="T2088" i="1"/>
  <c r="R2088" i="1"/>
  <c r="Q2088" i="1"/>
  <c r="U2089" i="1" l="1"/>
  <c r="S2089" i="1"/>
  <c r="V2088" i="1"/>
  <c r="Y2088" i="1" s="1"/>
  <c r="Z2087" i="1"/>
  <c r="P2090" i="1"/>
  <c r="T2089" i="1"/>
  <c r="R2089" i="1"/>
  <c r="Q2089" i="1"/>
  <c r="V2089" i="1" l="1"/>
  <c r="Y2089" i="1" s="1"/>
  <c r="U2090" i="1"/>
  <c r="S2090" i="1"/>
  <c r="Z2088" i="1"/>
  <c r="P2091" i="1"/>
  <c r="T2090" i="1"/>
  <c r="R2090" i="1"/>
  <c r="Q2090" i="1"/>
  <c r="V2090" i="1" l="1"/>
  <c r="Y2090" i="1" s="1"/>
  <c r="U2091" i="1"/>
  <c r="S2091" i="1"/>
  <c r="Z2089" i="1"/>
  <c r="P2092" i="1"/>
  <c r="T2091" i="1"/>
  <c r="R2091" i="1"/>
  <c r="Q2091" i="1"/>
  <c r="V2091" i="1" l="1"/>
  <c r="Y2091" i="1" s="1"/>
  <c r="U2092" i="1"/>
  <c r="S2092" i="1"/>
  <c r="Z2090" i="1"/>
  <c r="P2093" i="1"/>
  <c r="T2092" i="1"/>
  <c r="R2092" i="1"/>
  <c r="Q2092" i="1"/>
  <c r="U2093" i="1" l="1"/>
  <c r="S2093" i="1"/>
  <c r="V2092" i="1"/>
  <c r="Y2092" i="1" s="1"/>
  <c r="AA2091" i="1"/>
  <c r="Z2091" i="1"/>
  <c r="P2094" i="1"/>
  <c r="T2093" i="1"/>
  <c r="R2093" i="1"/>
  <c r="Q2093" i="1"/>
  <c r="V2093" i="1" l="1"/>
  <c r="Y2093" i="1" s="1"/>
  <c r="U2094" i="1"/>
  <c r="S2094" i="1"/>
  <c r="AA2092" i="1"/>
  <c r="Z2092" i="1"/>
  <c r="P2095" i="1"/>
  <c r="T2094" i="1"/>
  <c r="R2094" i="1"/>
  <c r="Q2094" i="1"/>
  <c r="V2094" i="1" l="1"/>
  <c r="Y2094" i="1" s="1"/>
  <c r="U2095" i="1"/>
  <c r="S2095" i="1"/>
  <c r="AA2093" i="1"/>
  <c r="Z2093" i="1"/>
  <c r="P2096" i="1"/>
  <c r="T2095" i="1"/>
  <c r="R2095" i="1"/>
  <c r="Q2095" i="1"/>
  <c r="V2095" i="1" l="1"/>
  <c r="Y2095" i="1" s="1"/>
  <c r="U2096" i="1"/>
  <c r="S2096" i="1"/>
  <c r="AA2094" i="1"/>
  <c r="Z2094" i="1"/>
  <c r="P2097" i="1"/>
  <c r="T2096" i="1"/>
  <c r="R2096" i="1"/>
  <c r="Q2096" i="1"/>
  <c r="V2096" i="1" l="1"/>
  <c r="Y2096" i="1" s="1"/>
  <c r="U2097" i="1"/>
  <c r="S2097" i="1"/>
  <c r="AA2095" i="1"/>
  <c r="Z2095" i="1"/>
  <c r="P2098" i="1"/>
  <c r="T2097" i="1"/>
  <c r="R2097" i="1"/>
  <c r="Q2097" i="1"/>
  <c r="V2097" i="1" l="1"/>
  <c r="Y2097" i="1" s="1"/>
  <c r="U2098" i="1"/>
  <c r="S2098" i="1"/>
  <c r="AA2096" i="1"/>
  <c r="Z2096" i="1"/>
  <c r="P2099" i="1"/>
  <c r="T2098" i="1"/>
  <c r="R2098" i="1"/>
  <c r="Q2098" i="1"/>
  <c r="V2098" i="1" l="1"/>
  <c r="Y2098" i="1" s="1"/>
  <c r="U2099" i="1"/>
  <c r="S2099" i="1"/>
  <c r="AA2097" i="1"/>
  <c r="Z2097" i="1"/>
  <c r="P2100" i="1"/>
  <c r="T2099" i="1"/>
  <c r="R2099" i="1"/>
  <c r="Q2099" i="1"/>
  <c r="V2099" i="1" l="1"/>
  <c r="Y2099" i="1" s="1"/>
  <c r="U2100" i="1"/>
  <c r="S2100" i="1"/>
  <c r="AA2098" i="1"/>
  <c r="Z2098" i="1"/>
  <c r="P2101" i="1"/>
  <c r="T2100" i="1"/>
  <c r="R2100" i="1"/>
  <c r="Q2100" i="1"/>
  <c r="V2100" i="1" l="1"/>
  <c r="Y2100" i="1" s="1"/>
  <c r="U2101" i="1"/>
  <c r="S2101" i="1"/>
  <c r="AA2099" i="1"/>
  <c r="Z2099" i="1"/>
  <c r="P2102" i="1"/>
  <c r="T2101" i="1"/>
  <c r="R2101" i="1"/>
  <c r="Q2101" i="1"/>
  <c r="V2101" i="1" l="1"/>
  <c r="Y2101" i="1" s="1"/>
  <c r="U2102" i="1"/>
  <c r="S2102" i="1"/>
  <c r="AA2100" i="1"/>
  <c r="Z2100" i="1"/>
  <c r="P2103" i="1"/>
  <c r="T2102" i="1"/>
  <c r="Q2102" i="1"/>
  <c r="R2102" i="1"/>
  <c r="V2102" i="1" l="1"/>
  <c r="Y2102" i="1" s="1"/>
  <c r="U2103" i="1"/>
  <c r="S2103" i="1"/>
  <c r="AA2101" i="1"/>
  <c r="Z2101" i="1"/>
  <c r="P2104" i="1"/>
  <c r="T2103" i="1"/>
  <c r="R2103" i="1"/>
  <c r="Q2103" i="1"/>
  <c r="V2103" i="1" l="1"/>
  <c r="Y2103" i="1" s="1"/>
  <c r="U2104" i="1"/>
  <c r="S2104" i="1"/>
  <c r="AA2102" i="1"/>
  <c r="Z2102" i="1"/>
  <c r="P2105" i="1"/>
  <c r="T2104" i="1"/>
  <c r="R2104" i="1"/>
  <c r="Q2104" i="1"/>
  <c r="V2104" i="1" l="1"/>
  <c r="Y2104" i="1" s="1"/>
  <c r="U2105" i="1"/>
  <c r="S2105" i="1"/>
  <c r="Z2103" i="1"/>
  <c r="P2106" i="1"/>
  <c r="T2105" i="1"/>
  <c r="R2105" i="1"/>
  <c r="Q2105" i="1"/>
  <c r="V2105" i="1" l="1"/>
  <c r="Y2105" i="1" s="1"/>
  <c r="U2106" i="1"/>
  <c r="S2106" i="1"/>
  <c r="Z2104" i="1"/>
  <c r="P2107" i="1"/>
  <c r="T2106" i="1"/>
  <c r="R2106" i="1"/>
  <c r="Q2106" i="1"/>
  <c r="V2106" i="1" l="1"/>
  <c r="Y2106" i="1" s="1"/>
  <c r="U2107" i="1"/>
  <c r="S2107" i="1"/>
  <c r="Z2105" i="1"/>
  <c r="P2108" i="1"/>
  <c r="T2107" i="1"/>
  <c r="R2107" i="1"/>
  <c r="Q2107" i="1"/>
  <c r="V2107" i="1" l="1"/>
  <c r="Y2107" i="1" s="1"/>
  <c r="U2108" i="1"/>
  <c r="S2108" i="1"/>
  <c r="Z2106" i="1"/>
  <c r="P2109" i="1"/>
  <c r="T2108" i="1"/>
  <c r="R2108" i="1"/>
  <c r="Q2108" i="1"/>
  <c r="V2108" i="1" l="1"/>
  <c r="Y2108" i="1" s="1"/>
  <c r="U2109" i="1"/>
  <c r="S2109" i="1"/>
  <c r="Z2107" i="1"/>
  <c r="P2110" i="1"/>
  <c r="T2109" i="1"/>
  <c r="R2109" i="1"/>
  <c r="Q2109" i="1"/>
  <c r="V2109" i="1" l="1"/>
  <c r="Y2109" i="1" s="1"/>
  <c r="U2110" i="1"/>
  <c r="S2110" i="1"/>
  <c r="Z2108" i="1"/>
  <c r="P2111" i="1"/>
  <c r="T2110" i="1"/>
  <c r="R2110" i="1"/>
  <c r="Q2110" i="1"/>
  <c r="V2110" i="1" l="1"/>
  <c r="Y2110" i="1" s="1"/>
  <c r="U2111" i="1"/>
  <c r="S2111" i="1"/>
  <c r="Z2109" i="1"/>
  <c r="P2112" i="1"/>
  <c r="T2111" i="1"/>
  <c r="R2111" i="1"/>
  <c r="Q2111" i="1"/>
  <c r="V2111" i="1" l="1"/>
  <c r="Y2111" i="1" s="1"/>
  <c r="U2112" i="1"/>
  <c r="S2112" i="1"/>
  <c r="Z2110" i="1"/>
  <c r="P2113" i="1"/>
  <c r="T2112" i="1"/>
  <c r="V2112" i="1" s="1"/>
  <c r="R2112" i="1"/>
  <c r="Q2112" i="1"/>
  <c r="U2113" i="1" l="1"/>
  <c r="S2113" i="1"/>
  <c r="Z2111" i="1"/>
  <c r="Y2112" i="1"/>
  <c r="P2114" i="1"/>
  <c r="T2113" i="1"/>
  <c r="R2113" i="1"/>
  <c r="Q2113" i="1"/>
  <c r="U2114" i="1" l="1"/>
  <c r="S2114" i="1"/>
  <c r="V2113" i="1"/>
  <c r="Y2113" i="1" s="1"/>
  <c r="Z2112" i="1"/>
  <c r="P2115" i="1"/>
  <c r="T2114" i="1"/>
  <c r="R2114" i="1"/>
  <c r="Q2114" i="1"/>
  <c r="U2115" i="1" l="1"/>
  <c r="S2115" i="1"/>
  <c r="V2114" i="1"/>
  <c r="Y2114" i="1" s="1"/>
  <c r="Z2113" i="1"/>
  <c r="P2116" i="1"/>
  <c r="T2115" i="1"/>
  <c r="V2115" i="1" s="1"/>
  <c r="R2115" i="1"/>
  <c r="Q2115" i="1"/>
  <c r="U2116" i="1" l="1"/>
  <c r="S2116" i="1"/>
  <c r="Z2114" i="1"/>
  <c r="Y2115" i="1"/>
  <c r="P2117" i="1"/>
  <c r="T2116" i="1"/>
  <c r="R2116" i="1"/>
  <c r="Q2116" i="1"/>
  <c r="U2117" i="1" l="1"/>
  <c r="S2117" i="1"/>
  <c r="V2116" i="1"/>
  <c r="Y2116" i="1" s="1"/>
  <c r="AA2115" i="1"/>
  <c r="Z2115" i="1"/>
  <c r="P2118" i="1"/>
  <c r="T2117" i="1"/>
  <c r="V2117" i="1" s="1"/>
  <c r="R2117" i="1"/>
  <c r="Q2117" i="1"/>
  <c r="U2118" i="1" l="1"/>
  <c r="S2118" i="1"/>
  <c r="AA2116" i="1"/>
  <c r="Z2116" i="1"/>
  <c r="Y2117" i="1"/>
  <c r="AA2117" i="1" s="1"/>
  <c r="P2119" i="1"/>
  <c r="T2118" i="1"/>
  <c r="Q2118" i="1"/>
  <c r="R2118" i="1"/>
  <c r="V2118" i="1" l="1"/>
  <c r="Y2118" i="1" s="1"/>
  <c r="U2119" i="1"/>
  <c r="S2119" i="1"/>
  <c r="Z2117" i="1"/>
  <c r="P2120" i="1"/>
  <c r="T2119" i="1"/>
  <c r="R2119" i="1"/>
  <c r="Q2119" i="1"/>
  <c r="U2120" i="1" l="1"/>
  <c r="S2120" i="1"/>
  <c r="V2119" i="1"/>
  <c r="Y2119" i="1" s="1"/>
  <c r="AA2118" i="1"/>
  <c r="Z2118" i="1"/>
  <c r="P2121" i="1"/>
  <c r="T2120" i="1"/>
  <c r="R2120" i="1"/>
  <c r="Q2120" i="1"/>
  <c r="V2120" i="1" l="1"/>
  <c r="Y2120" i="1" s="1"/>
  <c r="U2121" i="1"/>
  <c r="S2121" i="1"/>
  <c r="AA2119" i="1"/>
  <c r="Z2119" i="1"/>
  <c r="P2122" i="1"/>
  <c r="T2121" i="1"/>
  <c r="V2121" i="1" s="1"/>
  <c r="R2121" i="1"/>
  <c r="Q2121" i="1"/>
  <c r="U2122" i="1" l="1"/>
  <c r="S2122" i="1"/>
  <c r="AA2120" i="1"/>
  <c r="Z2120" i="1"/>
  <c r="Y2121" i="1"/>
  <c r="P2123" i="1"/>
  <c r="T2122" i="1"/>
  <c r="R2122" i="1"/>
  <c r="Q2122" i="1"/>
  <c r="V2122" i="1" l="1"/>
  <c r="Y2122" i="1" s="1"/>
  <c r="U2123" i="1"/>
  <c r="S2123" i="1"/>
  <c r="AA2121" i="1"/>
  <c r="Z2121" i="1"/>
  <c r="P2124" i="1"/>
  <c r="T2123" i="1"/>
  <c r="V2123" i="1" s="1"/>
  <c r="R2123" i="1"/>
  <c r="Q2123" i="1"/>
  <c r="U2124" i="1" l="1"/>
  <c r="S2124" i="1"/>
  <c r="AA2122" i="1"/>
  <c r="Z2122" i="1"/>
  <c r="Y2123" i="1"/>
  <c r="P2125" i="1"/>
  <c r="T2124" i="1"/>
  <c r="V2124" i="1" s="1"/>
  <c r="R2124" i="1"/>
  <c r="Q2124" i="1"/>
  <c r="U2125" i="1" l="1"/>
  <c r="S2125" i="1"/>
  <c r="AA2123" i="1"/>
  <c r="Z2123" i="1"/>
  <c r="P2126" i="1"/>
  <c r="T2125" i="1"/>
  <c r="R2125" i="1"/>
  <c r="Q2125" i="1"/>
  <c r="Y2124" i="1"/>
  <c r="U2126" i="1" l="1"/>
  <c r="S2126" i="1"/>
  <c r="V2125" i="1"/>
  <c r="Y2125" i="1" s="1"/>
  <c r="AA2124" i="1"/>
  <c r="Z2124" i="1"/>
  <c r="P2127" i="1"/>
  <c r="T2126" i="1"/>
  <c r="V2126" i="1" s="1"/>
  <c r="R2126" i="1"/>
  <c r="Q2126" i="1"/>
  <c r="U2127" i="1" l="1"/>
  <c r="S2127" i="1"/>
  <c r="AA2125" i="1"/>
  <c r="Z2125" i="1"/>
  <c r="Y2126" i="1"/>
  <c r="P2128" i="1"/>
  <c r="T2127" i="1"/>
  <c r="V2127" i="1" s="1"/>
  <c r="R2127" i="1"/>
  <c r="Q2127" i="1"/>
  <c r="U2128" i="1" l="1"/>
  <c r="S2128" i="1"/>
  <c r="AA2126" i="1"/>
  <c r="Z2126" i="1"/>
  <c r="Y2127" i="1"/>
  <c r="P2129" i="1"/>
  <c r="T2128" i="1"/>
  <c r="V2128" i="1" s="1"/>
  <c r="R2128" i="1"/>
  <c r="Q2128" i="1"/>
  <c r="U2129" i="1" l="1"/>
  <c r="S2129" i="1"/>
  <c r="Z2127" i="1"/>
  <c r="Y2128" i="1"/>
  <c r="P2130" i="1"/>
  <c r="T2129" i="1"/>
  <c r="R2129" i="1"/>
  <c r="Q2129" i="1"/>
  <c r="U2130" i="1" l="1"/>
  <c r="S2130" i="1"/>
  <c r="V2129" i="1"/>
  <c r="Y2129" i="1" s="1"/>
  <c r="Z2128" i="1"/>
  <c r="P2131" i="1"/>
  <c r="T2130" i="1"/>
  <c r="V2130" i="1" s="1"/>
  <c r="R2130" i="1"/>
  <c r="Q2130" i="1"/>
  <c r="U2131" i="1" l="1"/>
  <c r="S2131" i="1"/>
  <c r="Z2129" i="1"/>
  <c r="Y2130" i="1"/>
  <c r="P2132" i="1"/>
  <c r="T2131" i="1"/>
  <c r="R2131" i="1"/>
  <c r="Q2131" i="1"/>
  <c r="U2132" i="1" l="1"/>
  <c r="S2132" i="1"/>
  <c r="V2131" i="1"/>
  <c r="Y2131" i="1" s="1"/>
  <c r="Z2130" i="1"/>
  <c r="P2133" i="1"/>
  <c r="T2132" i="1"/>
  <c r="R2132" i="1"/>
  <c r="Q2132" i="1"/>
  <c r="V2132" i="1" l="1"/>
  <c r="Y2132" i="1" s="1"/>
  <c r="U2133" i="1"/>
  <c r="S2133" i="1"/>
  <c r="Z2131" i="1"/>
  <c r="P2134" i="1"/>
  <c r="T2133" i="1"/>
  <c r="R2133" i="1"/>
  <c r="Q2133" i="1"/>
  <c r="U2134" i="1" l="1"/>
  <c r="S2134" i="1"/>
  <c r="V2133" i="1"/>
  <c r="Y2133" i="1" s="1"/>
  <c r="Z2132" i="1"/>
  <c r="P2135" i="1"/>
  <c r="T2134" i="1"/>
  <c r="V2134" i="1" s="1"/>
  <c r="Q2134" i="1"/>
  <c r="R2134" i="1"/>
  <c r="U2135" i="1" l="1"/>
  <c r="S2135" i="1"/>
  <c r="Z2133" i="1"/>
  <c r="Y2134" i="1"/>
  <c r="P2136" i="1"/>
  <c r="T2135" i="1"/>
  <c r="R2135" i="1"/>
  <c r="Q2135" i="1"/>
  <c r="U2136" i="1" l="1"/>
  <c r="S2136" i="1"/>
  <c r="V2135" i="1"/>
  <c r="Y2135" i="1" s="1"/>
  <c r="Z2134" i="1"/>
  <c r="P2137" i="1"/>
  <c r="T2136" i="1"/>
  <c r="R2136" i="1"/>
  <c r="Q2136" i="1"/>
  <c r="V2136" i="1" l="1"/>
  <c r="Y2136" i="1" s="1"/>
  <c r="U2137" i="1"/>
  <c r="S2137" i="1"/>
  <c r="Z2135" i="1"/>
  <c r="P2138" i="1"/>
  <c r="T2137" i="1"/>
  <c r="R2137" i="1"/>
  <c r="Q2137" i="1"/>
  <c r="U2138" i="1" l="1"/>
  <c r="S2138" i="1"/>
  <c r="V2137" i="1"/>
  <c r="Y2137" i="1" s="1"/>
  <c r="Z2136" i="1"/>
  <c r="P2139" i="1"/>
  <c r="T2138" i="1"/>
  <c r="R2138" i="1"/>
  <c r="Q2138" i="1"/>
  <c r="V2138" i="1" l="1"/>
  <c r="Y2138" i="1" s="1"/>
  <c r="U2139" i="1"/>
  <c r="S2139" i="1"/>
  <c r="Z2137" i="1"/>
  <c r="P2140" i="1"/>
  <c r="T2139" i="1"/>
  <c r="R2139" i="1"/>
  <c r="Q2139" i="1"/>
  <c r="V2139" i="1" l="1"/>
  <c r="Y2139" i="1" s="1"/>
  <c r="AA2139" i="1" s="1"/>
  <c r="U2140" i="1"/>
  <c r="S2140" i="1"/>
  <c r="Z2138" i="1"/>
  <c r="P2141" i="1"/>
  <c r="T2140" i="1"/>
  <c r="R2140" i="1"/>
  <c r="Q2140" i="1"/>
  <c r="V2140" i="1" l="1"/>
  <c r="Y2140" i="1" s="1"/>
  <c r="U2141" i="1"/>
  <c r="S2141" i="1"/>
  <c r="Z2139" i="1"/>
  <c r="P2142" i="1"/>
  <c r="T2141" i="1"/>
  <c r="R2141" i="1"/>
  <c r="Q2141" i="1"/>
  <c r="V2141" i="1" l="1"/>
  <c r="Y2141" i="1" s="1"/>
  <c r="U2142" i="1"/>
  <c r="S2142" i="1"/>
  <c r="AA2140" i="1"/>
  <c r="Z2140" i="1"/>
  <c r="P2143" i="1"/>
  <c r="T2142" i="1"/>
  <c r="R2142" i="1"/>
  <c r="Q2142" i="1"/>
  <c r="V2142" i="1" l="1"/>
  <c r="Y2142" i="1" s="1"/>
  <c r="U2143" i="1"/>
  <c r="S2143" i="1"/>
  <c r="AA2141" i="1"/>
  <c r="Z2141" i="1"/>
  <c r="P2144" i="1"/>
  <c r="T2143" i="1"/>
  <c r="R2143" i="1"/>
  <c r="Q2143" i="1"/>
  <c r="V2143" i="1" l="1"/>
  <c r="Y2143" i="1" s="1"/>
  <c r="AA2143" i="1" s="1"/>
  <c r="U2144" i="1"/>
  <c r="S2144" i="1"/>
  <c r="AA2142" i="1"/>
  <c r="Z2142" i="1"/>
  <c r="P2145" i="1"/>
  <c r="T2144" i="1"/>
  <c r="R2144" i="1"/>
  <c r="Q2144" i="1"/>
  <c r="V2144" i="1" l="1"/>
  <c r="Y2144" i="1" s="1"/>
  <c r="U2145" i="1"/>
  <c r="S2145" i="1"/>
  <c r="Z2143" i="1"/>
  <c r="P2146" i="1"/>
  <c r="T2145" i="1"/>
  <c r="R2145" i="1"/>
  <c r="Q2145" i="1"/>
  <c r="V2145" i="1" l="1"/>
  <c r="Y2145" i="1" s="1"/>
  <c r="U2146" i="1"/>
  <c r="S2146" i="1"/>
  <c r="AA2144" i="1"/>
  <c r="Z2144" i="1"/>
  <c r="P2147" i="1"/>
  <c r="T2146" i="1"/>
  <c r="R2146" i="1"/>
  <c r="Q2146" i="1"/>
  <c r="V2146" i="1" l="1"/>
  <c r="Y2146" i="1" s="1"/>
  <c r="U2147" i="1"/>
  <c r="S2147" i="1"/>
  <c r="AA2145" i="1"/>
  <c r="Z2145" i="1"/>
  <c r="P2148" i="1"/>
  <c r="T2147" i="1"/>
  <c r="R2147" i="1"/>
  <c r="Q2147" i="1"/>
  <c r="V2147" i="1" l="1"/>
  <c r="Y2147" i="1" s="1"/>
  <c r="U2148" i="1"/>
  <c r="S2148" i="1"/>
  <c r="AA2146" i="1"/>
  <c r="Z2146" i="1"/>
  <c r="P2149" i="1"/>
  <c r="T2148" i="1"/>
  <c r="V2148" i="1" s="1"/>
  <c r="R2148" i="1"/>
  <c r="Q2148" i="1"/>
  <c r="U2149" i="1" l="1"/>
  <c r="S2149" i="1"/>
  <c r="AA2147" i="1"/>
  <c r="Z2147" i="1"/>
  <c r="Y2148" i="1"/>
  <c r="P2150" i="1"/>
  <c r="T2149" i="1"/>
  <c r="V2149" i="1" s="1"/>
  <c r="R2149" i="1"/>
  <c r="Q2149" i="1"/>
  <c r="U2150" i="1" l="1"/>
  <c r="S2150" i="1"/>
  <c r="AA2148" i="1"/>
  <c r="Z2148" i="1"/>
  <c r="Y2149" i="1"/>
  <c r="P2151" i="1"/>
  <c r="T2150" i="1"/>
  <c r="V2150" i="1" s="1"/>
  <c r="Q2150" i="1"/>
  <c r="R2150" i="1"/>
  <c r="U2151" i="1" l="1"/>
  <c r="S2151" i="1"/>
  <c r="AA2149" i="1"/>
  <c r="Z2149" i="1"/>
  <c r="Y2150" i="1"/>
  <c r="P2152" i="1"/>
  <c r="T2151" i="1"/>
  <c r="R2151" i="1"/>
  <c r="Q2151" i="1"/>
  <c r="V2151" i="1" l="1"/>
  <c r="Y2151" i="1" s="1"/>
  <c r="U2152" i="1"/>
  <c r="S2152" i="1"/>
  <c r="AA2150" i="1"/>
  <c r="Z2150" i="1"/>
  <c r="P2153" i="1"/>
  <c r="T2152" i="1"/>
  <c r="R2152" i="1"/>
  <c r="Q2152" i="1"/>
  <c r="V2152" i="1" l="1"/>
  <c r="Y2152" i="1" s="1"/>
  <c r="U2153" i="1"/>
  <c r="S2153" i="1"/>
  <c r="Z2151" i="1"/>
  <c r="P2154" i="1"/>
  <c r="T2153" i="1"/>
  <c r="R2153" i="1"/>
  <c r="Q2153" i="1"/>
  <c r="V2153" i="1" l="1"/>
  <c r="Y2153" i="1" s="1"/>
  <c r="U2154" i="1"/>
  <c r="S2154" i="1"/>
  <c r="Z2152" i="1"/>
  <c r="P2155" i="1"/>
  <c r="T2154" i="1"/>
  <c r="R2154" i="1"/>
  <c r="Q2154" i="1"/>
  <c r="U2155" i="1" l="1"/>
  <c r="S2155" i="1"/>
  <c r="V2154" i="1"/>
  <c r="Y2154" i="1" s="1"/>
  <c r="Z2153" i="1"/>
  <c r="P2156" i="1"/>
  <c r="T2155" i="1"/>
  <c r="V2155" i="1" s="1"/>
  <c r="R2155" i="1"/>
  <c r="Q2155" i="1"/>
  <c r="U2156" i="1" l="1"/>
  <c r="S2156" i="1"/>
  <c r="Z2154" i="1"/>
  <c r="Y2155" i="1"/>
  <c r="P2157" i="1"/>
  <c r="T2156" i="1"/>
  <c r="R2156" i="1"/>
  <c r="Q2156" i="1"/>
  <c r="U2157" i="1" l="1"/>
  <c r="S2157" i="1"/>
  <c r="V2156" i="1"/>
  <c r="Y2156" i="1" s="1"/>
  <c r="Z2155" i="1"/>
  <c r="P2158" i="1"/>
  <c r="T2157" i="1"/>
  <c r="R2157" i="1"/>
  <c r="Q2157" i="1"/>
  <c r="V2157" i="1" l="1"/>
  <c r="Y2157" i="1" s="1"/>
  <c r="U2158" i="1"/>
  <c r="S2158" i="1"/>
  <c r="Z2156" i="1"/>
  <c r="P2159" i="1"/>
  <c r="T2158" i="1"/>
  <c r="R2158" i="1"/>
  <c r="Q2158" i="1"/>
  <c r="V2158" i="1" l="1"/>
  <c r="Y2158" i="1" s="1"/>
  <c r="U2159" i="1"/>
  <c r="S2159" i="1"/>
  <c r="Z2157" i="1"/>
  <c r="P2160" i="1"/>
  <c r="T2159" i="1"/>
  <c r="R2159" i="1"/>
  <c r="Q2159" i="1"/>
  <c r="U2160" i="1" l="1"/>
  <c r="S2160" i="1"/>
  <c r="V2159" i="1"/>
  <c r="Y2159" i="1" s="1"/>
  <c r="Z2158" i="1"/>
  <c r="P2161" i="1"/>
  <c r="T2160" i="1"/>
  <c r="R2160" i="1"/>
  <c r="Q2160" i="1"/>
  <c r="V2160" i="1" l="1"/>
  <c r="Y2160" i="1" s="1"/>
  <c r="U2161" i="1"/>
  <c r="S2161" i="1"/>
  <c r="Z2159" i="1"/>
  <c r="P2162" i="1"/>
  <c r="T2161" i="1"/>
  <c r="R2161" i="1"/>
  <c r="Q2161" i="1"/>
  <c r="U2162" i="1" l="1"/>
  <c r="S2162" i="1"/>
  <c r="V2161" i="1"/>
  <c r="Y2161" i="1" s="1"/>
  <c r="Z2160" i="1"/>
  <c r="P2163" i="1"/>
  <c r="T2162" i="1"/>
  <c r="R2162" i="1"/>
  <c r="Q2162" i="1"/>
  <c r="U2163" i="1" l="1"/>
  <c r="S2163" i="1"/>
  <c r="V2162" i="1"/>
  <c r="Y2162" i="1" s="1"/>
  <c r="Z2161" i="1"/>
  <c r="P2164" i="1"/>
  <c r="T2163" i="1"/>
  <c r="V2163" i="1" s="1"/>
  <c r="R2163" i="1"/>
  <c r="Q2163" i="1"/>
  <c r="U2164" i="1" l="1"/>
  <c r="S2164" i="1"/>
  <c r="Z2162" i="1"/>
  <c r="Y2163" i="1"/>
  <c r="P2165" i="1"/>
  <c r="T2164" i="1"/>
  <c r="R2164" i="1"/>
  <c r="Q2164" i="1"/>
  <c r="U2165" i="1" l="1"/>
  <c r="S2165" i="1"/>
  <c r="V2164" i="1"/>
  <c r="Y2164" i="1" s="1"/>
  <c r="Z2163" i="1"/>
  <c r="P2166" i="1"/>
  <c r="T2165" i="1"/>
  <c r="V2165" i="1" s="1"/>
  <c r="R2165" i="1"/>
  <c r="Q2165" i="1"/>
  <c r="U2166" i="1" l="1"/>
  <c r="S2166" i="1"/>
  <c r="AA2164" i="1"/>
  <c r="Z2164" i="1"/>
  <c r="Y2165" i="1"/>
  <c r="P2167" i="1"/>
  <c r="T2166" i="1"/>
  <c r="V2166" i="1" s="1"/>
  <c r="Q2166" i="1"/>
  <c r="R2166" i="1"/>
  <c r="U2167" i="1" l="1"/>
  <c r="S2167" i="1"/>
  <c r="AA2165" i="1"/>
  <c r="Z2165" i="1"/>
  <c r="P2168" i="1"/>
  <c r="T2167" i="1"/>
  <c r="R2167" i="1"/>
  <c r="Q2167" i="1"/>
  <c r="Y2166" i="1"/>
  <c r="U2168" i="1" l="1"/>
  <c r="S2168" i="1"/>
  <c r="V2167" i="1"/>
  <c r="Y2167" i="1" s="1"/>
  <c r="AA2166" i="1"/>
  <c r="Z2166" i="1"/>
  <c r="P2169" i="1"/>
  <c r="T2168" i="1"/>
  <c r="R2168" i="1"/>
  <c r="Q2168" i="1"/>
  <c r="V2168" i="1" l="1"/>
  <c r="Y2168" i="1" s="1"/>
  <c r="U2169" i="1"/>
  <c r="S2169" i="1"/>
  <c r="AA2167" i="1"/>
  <c r="Z2167" i="1"/>
  <c r="P2170" i="1"/>
  <c r="T2169" i="1"/>
  <c r="R2169" i="1"/>
  <c r="Q2169" i="1"/>
  <c r="V2169" i="1" l="1"/>
  <c r="Y2169" i="1" s="1"/>
  <c r="AA2169" i="1" s="1"/>
  <c r="U2170" i="1"/>
  <c r="S2170" i="1"/>
  <c r="AA2168" i="1"/>
  <c r="Z2168" i="1"/>
  <c r="P2171" i="1"/>
  <c r="T2170" i="1"/>
  <c r="R2170" i="1"/>
  <c r="Q2170" i="1"/>
  <c r="V2170" i="1" l="1"/>
  <c r="Y2170" i="1" s="1"/>
  <c r="U2171" i="1"/>
  <c r="S2171" i="1"/>
  <c r="Z2169" i="1"/>
  <c r="P2172" i="1"/>
  <c r="T2171" i="1"/>
  <c r="R2171" i="1"/>
  <c r="Q2171" i="1"/>
  <c r="U2172" i="1" l="1"/>
  <c r="S2172" i="1"/>
  <c r="V2171" i="1"/>
  <c r="Y2171" i="1" s="1"/>
  <c r="AA2170" i="1"/>
  <c r="Z2170" i="1"/>
  <c r="P2173" i="1"/>
  <c r="T2172" i="1"/>
  <c r="V2172" i="1" s="1"/>
  <c r="R2172" i="1"/>
  <c r="Q2172" i="1"/>
  <c r="U2173" i="1" l="1"/>
  <c r="S2173" i="1"/>
  <c r="AA2171" i="1"/>
  <c r="Z2171" i="1"/>
  <c r="Y2172" i="1"/>
  <c r="P2174" i="1"/>
  <c r="T2173" i="1"/>
  <c r="V2173" i="1" s="1"/>
  <c r="R2173" i="1"/>
  <c r="Q2173" i="1"/>
  <c r="U2174" i="1" l="1"/>
  <c r="S2174" i="1"/>
  <c r="AA2172" i="1"/>
  <c r="Z2172" i="1"/>
  <c r="Y2173" i="1"/>
  <c r="P2175" i="1"/>
  <c r="T2174" i="1"/>
  <c r="R2174" i="1"/>
  <c r="Q2174" i="1"/>
  <c r="V2174" i="1" l="1"/>
  <c r="Y2174" i="1" s="1"/>
  <c r="U2175" i="1"/>
  <c r="S2175" i="1"/>
  <c r="AA2173" i="1"/>
  <c r="Z2173" i="1"/>
  <c r="P2176" i="1"/>
  <c r="T2175" i="1"/>
  <c r="R2175" i="1"/>
  <c r="Q2175" i="1"/>
  <c r="V2175" i="1" l="1"/>
  <c r="Y2175" i="1" s="1"/>
  <c r="U2176" i="1"/>
  <c r="S2176" i="1"/>
  <c r="AA2174" i="1"/>
  <c r="Z2174" i="1"/>
  <c r="P2177" i="1"/>
  <c r="T2176" i="1"/>
  <c r="R2176" i="1"/>
  <c r="Q2176" i="1"/>
  <c r="V2176" i="1" l="1"/>
  <c r="Y2176" i="1" s="1"/>
  <c r="U2177" i="1"/>
  <c r="S2177" i="1"/>
  <c r="Z2175" i="1"/>
  <c r="P2178" i="1"/>
  <c r="T2177" i="1"/>
  <c r="R2177" i="1"/>
  <c r="Q2177" i="1"/>
  <c r="U2178" i="1" l="1"/>
  <c r="S2178" i="1"/>
  <c r="V2177" i="1"/>
  <c r="Y2177" i="1" s="1"/>
  <c r="Z2176" i="1"/>
  <c r="P2179" i="1"/>
  <c r="T2178" i="1"/>
  <c r="R2178" i="1"/>
  <c r="Q2178" i="1"/>
  <c r="V2178" i="1" l="1"/>
  <c r="Y2178" i="1" s="1"/>
  <c r="U2179" i="1"/>
  <c r="S2179" i="1"/>
  <c r="Z2177" i="1"/>
  <c r="P2180" i="1"/>
  <c r="T2179" i="1"/>
  <c r="R2179" i="1"/>
  <c r="Q2179" i="1"/>
  <c r="V2179" i="1" l="1"/>
  <c r="Y2179" i="1" s="1"/>
  <c r="U2180" i="1"/>
  <c r="S2180" i="1"/>
  <c r="Z2178" i="1"/>
  <c r="P2181" i="1"/>
  <c r="T2180" i="1"/>
  <c r="R2180" i="1"/>
  <c r="Q2180" i="1"/>
  <c r="V2180" i="1" l="1"/>
  <c r="Y2180" i="1" s="1"/>
  <c r="U2181" i="1"/>
  <c r="S2181" i="1"/>
  <c r="Z2179" i="1"/>
  <c r="P2182" i="1"/>
  <c r="T2181" i="1"/>
  <c r="R2181" i="1"/>
  <c r="Q2181" i="1"/>
  <c r="U2182" i="1" l="1"/>
  <c r="S2182" i="1"/>
  <c r="V2181" i="1"/>
  <c r="Y2181" i="1" s="1"/>
  <c r="Z2180" i="1"/>
  <c r="P2183" i="1"/>
  <c r="T2182" i="1"/>
  <c r="Q2182" i="1"/>
  <c r="R2182" i="1"/>
  <c r="V2182" i="1" l="1"/>
  <c r="Y2182" i="1" s="1"/>
  <c r="U2183" i="1"/>
  <c r="S2183" i="1"/>
  <c r="Z2181" i="1"/>
  <c r="P2184" i="1"/>
  <c r="T2183" i="1"/>
  <c r="R2183" i="1"/>
  <c r="Q2183" i="1"/>
  <c r="U2184" i="1" l="1"/>
  <c r="S2184" i="1"/>
  <c r="V2183" i="1"/>
  <c r="Y2183" i="1" s="1"/>
  <c r="Z2182" i="1"/>
  <c r="P2185" i="1"/>
  <c r="T2184" i="1"/>
  <c r="V2184" i="1" s="1"/>
  <c r="R2184" i="1"/>
  <c r="Q2184" i="1"/>
  <c r="U2185" i="1" l="1"/>
  <c r="S2185" i="1"/>
  <c r="Z2183" i="1"/>
  <c r="Y2184" i="1"/>
  <c r="P2186" i="1"/>
  <c r="T2185" i="1"/>
  <c r="R2185" i="1"/>
  <c r="Q2185" i="1"/>
  <c r="U2186" i="1" l="1"/>
  <c r="S2186" i="1"/>
  <c r="V2185" i="1"/>
  <c r="Y2185" i="1" s="1"/>
  <c r="Z2184" i="1"/>
  <c r="P2187" i="1"/>
  <c r="T2186" i="1"/>
  <c r="R2186" i="1"/>
  <c r="Q2186" i="1"/>
  <c r="U2187" i="1" l="1"/>
  <c r="S2187" i="1"/>
  <c r="V2186" i="1"/>
  <c r="Y2186" i="1" s="1"/>
  <c r="Z2185" i="1"/>
  <c r="P2188" i="1"/>
  <c r="T2187" i="1"/>
  <c r="R2187" i="1"/>
  <c r="Q2187" i="1"/>
  <c r="U2188" i="1" l="1"/>
  <c r="S2188" i="1"/>
  <c r="V2187" i="1"/>
  <c r="Y2187" i="1" s="1"/>
  <c r="Z2186" i="1"/>
  <c r="P2189" i="1"/>
  <c r="T2188" i="1"/>
  <c r="V2188" i="1" s="1"/>
  <c r="R2188" i="1"/>
  <c r="Q2188" i="1"/>
  <c r="U2189" i="1" l="1"/>
  <c r="S2189" i="1"/>
  <c r="AA2187" i="1"/>
  <c r="Z2187" i="1"/>
  <c r="P2190" i="1"/>
  <c r="T2189" i="1"/>
  <c r="R2189" i="1"/>
  <c r="Q2189" i="1"/>
  <c r="Y2188" i="1"/>
  <c r="U2190" i="1" l="1"/>
  <c r="S2190" i="1"/>
  <c r="V2189" i="1"/>
  <c r="Y2189" i="1" s="1"/>
  <c r="AA2188" i="1"/>
  <c r="Z2188" i="1"/>
  <c r="P2191" i="1"/>
  <c r="T2190" i="1"/>
  <c r="V2190" i="1" s="1"/>
  <c r="R2190" i="1"/>
  <c r="Q2190" i="1"/>
  <c r="U2191" i="1" l="1"/>
  <c r="S2191" i="1"/>
  <c r="AA2189" i="1"/>
  <c r="Z2189" i="1"/>
  <c r="Y2190" i="1"/>
  <c r="P2192" i="1"/>
  <c r="T2191" i="1"/>
  <c r="V2191" i="1" s="1"/>
  <c r="R2191" i="1"/>
  <c r="Q2191" i="1"/>
  <c r="U2192" i="1" l="1"/>
  <c r="S2192" i="1"/>
  <c r="AA2190" i="1"/>
  <c r="Z2190" i="1"/>
  <c r="P2193" i="1"/>
  <c r="T2192" i="1"/>
  <c r="R2192" i="1"/>
  <c r="Q2192" i="1"/>
  <c r="Y2191" i="1"/>
  <c r="U2193" i="1" l="1"/>
  <c r="S2193" i="1"/>
  <c r="V2192" i="1"/>
  <c r="Y2192" i="1" s="1"/>
  <c r="AA2191" i="1"/>
  <c r="Z2191" i="1"/>
  <c r="P2194" i="1"/>
  <c r="T2193" i="1"/>
  <c r="R2193" i="1"/>
  <c r="Q2193" i="1"/>
  <c r="V2193" i="1" l="1"/>
  <c r="Y2193" i="1" s="1"/>
  <c r="U2194" i="1"/>
  <c r="S2194" i="1"/>
  <c r="AA2192" i="1"/>
  <c r="Z2192" i="1"/>
  <c r="P2195" i="1"/>
  <c r="T2194" i="1"/>
  <c r="R2194" i="1"/>
  <c r="Q2194" i="1"/>
  <c r="V2194" i="1" l="1"/>
  <c r="Y2194" i="1" s="1"/>
  <c r="U2195" i="1"/>
  <c r="S2195" i="1"/>
  <c r="AA2193" i="1"/>
  <c r="Z2193" i="1"/>
  <c r="P2196" i="1"/>
  <c r="T2195" i="1"/>
  <c r="R2195" i="1"/>
  <c r="Q2195" i="1"/>
  <c r="V2195" i="1" l="1"/>
  <c r="Y2195" i="1" s="1"/>
  <c r="U2196" i="1"/>
  <c r="S2196" i="1"/>
  <c r="AA2194" i="1"/>
  <c r="Z2194" i="1"/>
  <c r="P2197" i="1"/>
  <c r="T2196" i="1"/>
  <c r="R2196" i="1"/>
  <c r="Q2196" i="1"/>
  <c r="V2196" i="1" l="1"/>
  <c r="Y2196" i="1" s="1"/>
  <c r="U2197" i="1"/>
  <c r="S2197" i="1"/>
  <c r="AA2195" i="1"/>
  <c r="Z2195" i="1"/>
  <c r="P2198" i="1"/>
  <c r="T2197" i="1"/>
  <c r="R2197" i="1"/>
  <c r="Q2197" i="1"/>
  <c r="V2197" i="1" l="1"/>
  <c r="Y2197" i="1" s="1"/>
  <c r="U2198" i="1"/>
  <c r="S2198" i="1"/>
  <c r="AA2196" i="1"/>
  <c r="Z2196" i="1"/>
  <c r="P2199" i="1"/>
  <c r="T2198" i="1"/>
  <c r="Q2198" i="1"/>
  <c r="R2198" i="1"/>
  <c r="V2198" i="1" l="1"/>
  <c r="Y2198" i="1" s="1"/>
  <c r="U2199" i="1"/>
  <c r="S2199" i="1"/>
  <c r="AA2197" i="1"/>
  <c r="Z2197" i="1"/>
  <c r="P2200" i="1"/>
  <c r="T2199" i="1"/>
  <c r="R2199" i="1"/>
  <c r="Q2199" i="1"/>
  <c r="V2199" i="1" l="1"/>
  <c r="Y2199" i="1" s="1"/>
  <c r="U2200" i="1"/>
  <c r="S2200" i="1"/>
  <c r="Z2198" i="1"/>
  <c r="P2201" i="1"/>
  <c r="T2200" i="1"/>
  <c r="R2200" i="1"/>
  <c r="Q2200" i="1"/>
  <c r="V2200" i="1" l="1"/>
  <c r="Y2200" i="1" s="1"/>
  <c r="U2201" i="1"/>
  <c r="S2201" i="1"/>
  <c r="Z2199" i="1"/>
  <c r="P2202" i="1"/>
  <c r="T2201" i="1"/>
  <c r="R2201" i="1"/>
  <c r="Q2201" i="1"/>
  <c r="U2202" i="1" l="1"/>
  <c r="S2202" i="1"/>
  <c r="V2201" i="1"/>
  <c r="Y2201" i="1" s="1"/>
  <c r="Z2200" i="1"/>
  <c r="P2203" i="1"/>
  <c r="T2202" i="1"/>
  <c r="V2202" i="1" s="1"/>
  <c r="R2202" i="1"/>
  <c r="Q2202" i="1"/>
  <c r="U2203" i="1" l="1"/>
  <c r="S2203" i="1"/>
  <c r="Z2201" i="1"/>
  <c r="Y2202" i="1"/>
  <c r="P2204" i="1"/>
  <c r="T2203" i="1"/>
  <c r="R2203" i="1"/>
  <c r="Q2203" i="1"/>
  <c r="U2204" i="1" l="1"/>
  <c r="S2204" i="1"/>
  <c r="V2203" i="1"/>
  <c r="Y2203" i="1" s="1"/>
  <c r="Z2202" i="1"/>
  <c r="P2205" i="1"/>
  <c r="T2204" i="1"/>
  <c r="V2204" i="1" s="1"/>
  <c r="R2204" i="1"/>
  <c r="Q2204" i="1"/>
  <c r="U2205" i="1" l="1"/>
  <c r="S2205" i="1"/>
  <c r="Z2203" i="1"/>
  <c r="Y2204" i="1"/>
  <c r="P2206" i="1"/>
  <c r="T2205" i="1"/>
  <c r="R2205" i="1"/>
  <c r="Q2205" i="1"/>
  <c r="U2206" i="1" l="1"/>
  <c r="S2206" i="1"/>
  <c r="V2205" i="1"/>
  <c r="Y2205" i="1" s="1"/>
  <c r="Z2204" i="1"/>
  <c r="P2207" i="1"/>
  <c r="T2206" i="1"/>
  <c r="V2206" i="1" s="1"/>
  <c r="R2206" i="1"/>
  <c r="Q2206" i="1"/>
  <c r="U2207" i="1" l="1"/>
  <c r="S2207" i="1"/>
  <c r="Z2205" i="1"/>
  <c r="Y2206" i="1"/>
  <c r="P2208" i="1"/>
  <c r="T2207" i="1"/>
  <c r="R2207" i="1"/>
  <c r="Q2207" i="1"/>
  <c r="U2208" i="1" l="1"/>
  <c r="S2208" i="1"/>
  <c r="V2207" i="1"/>
  <c r="Y2207" i="1" s="1"/>
  <c r="Z2206" i="1"/>
  <c r="P2209" i="1"/>
  <c r="T2208" i="1"/>
  <c r="R2208" i="1"/>
  <c r="Q2208" i="1"/>
  <c r="V2208" i="1" l="1"/>
  <c r="Y2208" i="1" s="1"/>
  <c r="U2209" i="1"/>
  <c r="S2209" i="1"/>
  <c r="Z2207" i="1"/>
  <c r="P2210" i="1"/>
  <c r="T2209" i="1"/>
  <c r="R2209" i="1"/>
  <c r="Q2209" i="1"/>
  <c r="U2210" i="1" l="1"/>
  <c r="S2210" i="1"/>
  <c r="V2209" i="1"/>
  <c r="Y2209" i="1" s="1"/>
  <c r="Z2208" i="1"/>
  <c r="P2211" i="1"/>
  <c r="T2210" i="1"/>
  <c r="V2210" i="1" s="1"/>
  <c r="R2210" i="1"/>
  <c r="Q2210" i="1"/>
  <c r="U2211" i="1" l="1"/>
  <c r="S2211" i="1"/>
  <c r="Z2209" i="1"/>
  <c r="Y2210" i="1"/>
  <c r="P2212" i="1"/>
  <c r="T2211" i="1"/>
  <c r="R2211" i="1"/>
  <c r="Q2211" i="1"/>
  <c r="U2212" i="1" l="1"/>
  <c r="S2212" i="1"/>
  <c r="V2211" i="1"/>
  <c r="Y2211" i="1" s="1"/>
  <c r="Z2210" i="1"/>
  <c r="P2213" i="1"/>
  <c r="T2212" i="1"/>
  <c r="V2212" i="1" s="1"/>
  <c r="R2212" i="1"/>
  <c r="Q2212" i="1"/>
  <c r="U2213" i="1" l="1"/>
  <c r="S2213" i="1"/>
  <c r="Z2211" i="1"/>
  <c r="Y2212" i="1"/>
  <c r="P2214" i="1"/>
  <c r="T2213" i="1"/>
  <c r="R2213" i="1"/>
  <c r="Q2213" i="1"/>
  <c r="U2214" i="1" l="1"/>
  <c r="S2214" i="1"/>
  <c r="V2213" i="1"/>
  <c r="Y2213" i="1" s="1"/>
  <c r="AA2212" i="1"/>
  <c r="Z2212" i="1"/>
  <c r="P2215" i="1"/>
  <c r="T2214" i="1"/>
  <c r="V2214" i="1" s="1"/>
  <c r="Q2214" i="1"/>
  <c r="R2214" i="1"/>
  <c r="U2215" i="1" l="1"/>
  <c r="S2215" i="1"/>
  <c r="AA2213" i="1"/>
  <c r="Z2213" i="1"/>
  <c r="Y2214" i="1"/>
  <c r="P2216" i="1"/>
  <c r="T2215" i="1"/>
  <c r="V2215" i="1" s="1"/>
  <c r="R2215" i="1"/>
  <c r="Q2215" i="1"/>
  <c r="U2216" i="1" l="1"/>
  <c r="S2216" i="1"/>
  <c r="AA2214" i="1"/>
  <c r="Z2214" i="1"/>
  <c r="P2217" i="1"/>
  <c r="T2216" i="1"/>
  <c r="R2216" i="1"/>
  <c r="Q2216" i="1"/>
  <c r="Y2215" i="1"/>
  <c r="U2217" i="1" l="1"/>
  <c r="S2217" i="1"/>
  <c r="V2216" i="1"/>
  <c r="Y2216" i="1" s="1"/>
  <c r="AA2215" i="1"/>
  <c r="Z2215" i="1"/>
  <c r="P2218" i="1"/>
  <c r="T2217" i="1"/>
  <c r="R2217" i="1"/>
  <c r="Q2217" i="1"/>
  <c r="V2217" i="1" l="1"/>
  <c r="U2218" i="1"/>
  <c r="S2218" i="1"/>
  <c r="AA2216" i="1"/>
  <c r="Z2216" i="1"/>
  <c r="P2219" i="1"/>
  <c r="T2218" i="1"/>
  <c r="R2218" i="1"/>
  <c r="Q2218" i="1"/>
  <c r="V2218" i="1" l="1"/>
  <c r="Y2218" i="1" s="1"/>
  <c r="U2219" i="1"/>
  <c r="S2219" i="1"/>
  <c r="Y2217" i="1"/>
  <c r="AA2217" i="1" s="1"/>
  <c r="Z2217" i="1"/>
  <c r="P2220" i="1"/>
  <c r="T2219" i="1"/>
  <c r="R2219" i="1"/>
  <c r="Q2219" i="1"/>
  <c r="V2219" i="1" l="1"/>
  <c r="U2220" i="1"/>
  <c r="S2220" i="1"/>
  <c r="AA2218" i="1"/>
  <c r="Z2218" i="1"/>
  <c r="P2221" i="1"/>
  <c r="T2220" i="1"/>
  <c r="R2220" i="1"/>
  <c r="Q2220" i="1"/>
  <c r="U2221" i="1" l="1"/>
  <c r="S2221" i="1"/>
  <c r="V2220" i="1"/>
  <c r="Y2220" i="1" s="1"/>
  <c r="Y2219" i="1"/>
  <c r="AA2219" i="1" s="1"/>
  <c r="Z2219" i="1"/>
  <c r="P2222" i="1"/>
  <c r="T2221" i="1"/>
  <c r="V2221" i="1" s="1"/>
  <c r="R2221" i="1"/>
  <c r="Q2221" i="1"/>
  <c r="U2222" i="1" l="1"/>
  <c r="S2222" i="1"/>
  <c r="AA2220" i="1"/>
  <c r="Z2220" i="1"/>
  <c r="P2223" i="1"/>
  <c r="T2222" i="1"/>
  <c r="R2222" i="1"/>
  <c r="Q2222" i="1"/>
  <c r="U2223" i="1" l="1"/>
  <c r="S2223" i="1"/>
  <c r="V2222" i="1"/>
  <c r="Y2222" i="1" s="1"/>
  <c r="Y2221" i="1"/>
  <c r="AA2221" i="1" s="1"/>
  <c r="Z2221" i="1"/>
  <c r="P2224" i="1"/>
  <c r="T2223" i="1"/>
  <c r="V2223" i="1" s="1"/>
  <c r="R2223" i="1"/>
  <c r="Q2223" i="1"/>
  <c r="U2224" i="1" l="1"/>
  <c r="S2224" i="1"/>
  <c r="Z2222" i="1"/>
  <c r="P2225" i="1"/>
  <c r="T2224" i="1"/>
  <c r="R2224" i="1"/>
  <c r="Q2224" i="1"/>
  <c r="V2224" i="1" l="1"/>
  <c r="Y2224" i="1" s="1"/>
  <c r="U2225" i="1"/>
  <c r="S2225" i="1"/>
  <c r="Y2223" i="1"/>
  <c r="Z2223" i="1"/>
  <c r="P2226" i="1"/>
  <c r="T2225" i="1"/>
  <c r="R2225" i="1"/>
  <c r="Q2225" i="1"/>
  <c r="V2225" i="1" l="1"/>
  <c r="U2226" i="1"/>
  <c r="S2226" i="1"/>
  <c r="Z2224" i="1"/>
  <c r="P2227" i="1"/>
  <c r="T2226" i="1"/>
  <c r="R2226" i="1"/>
  <c r="Q2226" i="1"/>
  <c r="U2227" i="1" l="1"/>
  <c r="S2227" i="1"/>
  <c r="V2226" i="1"/>
  <c r="Y2226" i="1" s="1"/>
  <c r="Y2225" i="1"/>
  <c r="Z2225" i="1"/>
  <c r="P2228" i="1"/>
  <c r="T2227" i="1"/>
  <c r="R2227" i="1"/>
  <c r="Q2227" i="1"/>
  <c r="V2227" i="1" l="1"/>
  <c r="Y2227" i="1" s="1"/>
  <c r="U2228" i="1"/>
  <c r="S2228" i="1"/>
  <c r="Z2226" i="1"/>
  <c r="P2229" i="1"/>
  <c r="T2228" i="1"/>
  <c r="R2228" i="1"/>
  <c r="Q2228" i="1"/>
  <c r="V2228" i="1" l="1"/>
  <c r="Y2228" i="1" s="1"/>
  <c r="U2229" i="1"/>
  <c r="S2229" i="1"/>
  <c r="Z2227" i="1"/>
  <c r="P2230" i="1"/>
  <c r="T2229" i="1"/>
  <c r="R2229" i="1"/>
  <c r="Q2229" i="1"/>
  <c r="U2230" i="1" l="1"/>
  <c r="S2230" i="1"/>
  <c r="V2229" i="1"/>
  <c r="Y2229" i="1" s="1"/>
  <c r="Z2228" i="1"/>
  <c r="P2231" i="1"/>
  <c r="T2230" i="1"/>
  <c r="V2230" i="1" s="1"/>
  <c r="Q2230" i="1"/>
  <c r="R2230" i="1"/>
  <c r="U2231" i="1" l="1"/>
  <c r="S2231" i="1"/>
  <c r="Z2229" i="1"/>
  <c r="Y2230" i="1"/>
  <c r="P2232" i="1"/>
  <c r="T2231" i="1"/>
  <c r="R2231" i="1"/>
  <c r="Q2231" i="1"/>
  <c r="U2232" i="1" l="1"/>
  <c r="S2232" i="1"/>
  <c r="V2231" i="1"/>
  <c r="Y2231" i="1" s="1"/>
  <c r="Z2230" i="1"/>
  <c r="P2233" i="1"/>
  <c r="T2232" i="1"/>
  <c r="R2232" i="1"/>
  <c r="Q2232" i="1"/>
  <c r="V2232" i="1" l="1"/>
  <c r="Y2232" i="1" s="1"/>
  <c r="U2233" i="1"/>
  <c r="S2233" i="1"/>
  <c r="Z2231" i="1"/>
  <c r="P2234" i="1"/>
  <c r="T2233" i="1"/>
  <c r="R2233" i="1"/>
  <c r="Q2233" i="1"/>
  <c r="U2234" i="1" l="1"/>
  <c r="S2234" i="1"/>
  <c r="V2233" i="1"/>
  <c r="Y2233" i="1" s="1"/>
  <c r="Z2232" i="1"/>
  <c r="P2235" i="1"/>
  <c r="T2234" i="1"/>
  <c r="V2234" i="1" s="1"/>
  <c r="R2234" i="1"/>
  <c r="Q2234" i="1"/>
  <c r="U2235" i="1" l="1"/>
  <c r="S2235" i="1"/>
  <c r="Z2233" i="1"/>
  <c r="P2236" i="1"/>
  <c r="T2235" i="1"/>
  <c r="V2235" i="1" s="1"/>
  <c r="R2235" i="1"/>
  <c r="Q2235" i="1"/>
  <c r="Y2234" i="1"/>
  <c r="U2236" i="1" l="1"/>
  <c r="S2236" i="1"/>
  <c r="Z2234" i="1"/>
  <c r="Y2235" i="1"/>
  <c r="P2237" i="1"/>
  <c r="T2236" i="1"/>
  <c r="R2236" i="1"/>
  <c r="Q2236" i="1"/>
  <c r="U2237" i="1" l="1"/>
  <c r="S2237" i="1"/>
  <c r="V2236" i="1"/>
  <c r="Y2236" i="1" s="1"/>
  <c r="Z2235" i="1"/>
  <c r="P2238" i="1"/>
  <c r="T2237" i="1"/>
  <c r="V2237" i="1" s="1"/>
  <c r="R2237" i="1"/>
  <c r="Q2237" i="1"/>
  <c r="U2238" i="1" l="1"/>
  <c r="S2238" i="1"/>
  <c r="AA2236" i="1"/>
  <c r="Z2236" i="1"/>
  <c r="Y2237" i="1"/>
  <c r="P2239" i="1"/>
  <c r="T2238" i="1"/>
  <c r="V2238" i="1" s="1"/>
  <c r="R2238" i="1"/>
  <c r="Q2238" i="1"/>
  <c r="U2239" i="1" l="1"/>
  <c r="S2239" i="1"/>
  <c r="AA2237" i="1"/>
  <c r="Z2237" i="1"/>
  <c r="Y2238" i="1"/>
  <c r="P2240" i="1"/>
  <c r="T2239" i="1"/>
  <c r="R2239" i="1"/>
  <c r="Q2239" i="1"/>
  <c r="V2239" i="1" l="1"/>
  <c r="Y2239" i="1" s="1"/>
  <c r="U2240" i="1"/>
  <c r="S2240" i="1"/>
  <c r="AA2238" i="1"/>
  <c r="Z2238" i="1"/>
  <c r="P2241" i="1"/>
  <c r="T2240" i="1"/>
  <c r="R2240" i="1"/>
  <c r="Q2240" i="1"/>
  <c r="V2240" i="1" l="1"/>
  <c r="Y2240" i="1" s="1"/>
  <c r="U2241" i="1"/>
  <c r="S2241" i="1"/>
  <c r="AA2239" i="1"/>
  <c r="Z2239" i="1"/>
  <c r="P2242" i="1"/>
  <c r="T2241" i="1"/>
  <c r="R2241" i="1"/>
  <c r="Q2241" i="1"/>
  <c r="V2241" i="1" l="1"/>
  <c r="Y2241" i="1" s="1"/>
  <c r="U2242" i="1"/>
  <c r="S2242" i="1"/>
  <c r="AA2240" i="1"/>
  <c r="Z2240" i="1"/>
  <c r="P2243" i="1"/>
  <c r="T2242" i="1"/>
  <c r="R2242" i="1"/>
  <c r="Q2242" i="1"/>
  <c r="V2242" i="1" l="1"/>
  <c r="Y2242" i="1" s="1"/>
  <c r="U2243" i="1"/>
  <c r="S2243" i="1"/>
  <c r="AA2241" i="1"/>
  <c r="Z2241" i="1"/>
  <c r="P2244" i="1"/>
  <c r="T2243" i="1"/>
  <c r="R2243" i="1"/>
  <c r="Q2243" i="1"/>
  <c r="V2243" i="1" l="1"/>
  <c r="Y2243" i="1" s="1"/>
  <c r="U2244" i="1"/>
  <c r="S2244" i="1"/>
  <c r="AA2242" i="1"/>
  <c r="Z2242" i="1"/>
  <c r="P2245" i="1"/>
  <c r="T2244" i="1"/>
  <c r="R2244" i="1"/>
  <c r="Q2244" i="1"/>
  <c r="V2244" i="1" l="1"/>
  <c r="Y2244" i="1" s="1"/>
  <c r="U2245" i="1"/>
  <c r="S2245" i="1"/>
  <c r="AA2243" i="1"/>
  <c r="Z2243" i="1"/>
  <c r="P2246" i="1"/>
  <c r="T2245" i="1"/>
  <c r="R2245" i="1"/>
  <c r="Q2245" i="1"/>
  <c r="V2245" i="1" l="1"/>
  <c r="Y2245" i="1" s="1"/>
  <c r="U2246" i="1"/>
  <c r="S2246" i="1"/>
  <c r="AA2244" i="1"/>
  <c r="Z2244" i="1"/>
  <c r="P2247" i="1"/>
  <c r="T2246" i="1"/>
  <c r="Q2246" i="1"/>
  <c r="R2246" i="1"/>
  <c r="V2246" i="1" l="1"/>
  <c r="Y2246" i="1" s="1"/>
  <c r="U2247" i="1"/>
  <c r="S2247" i="1"/>
  <c r="AA2245" i="1"/>
  <c r="Z2245" i="1"/>
  <c r="P2248" i="1"/>
  <c r="T2247" i="1"/>
  <c r="R2247" i="1"/>
  <c r="Q2247" i="1"/>
  <c r="V2247" i="1" l="1"/>
  <c r="Y2247" i="1" s="1"/>
  <c r="U2248" i="1"/>
  <c r="S2248" i="1"/>
  <c r="Z2246" i="1"/>
  <c r="P2249" i="1"/>
  <c r="T2248" i="1"/>
  <c r="R2248" i="1"/>
  <c r="Q2248" i="1"/>
  <c r="V2248" i="1" l="1"/>
  <c r="Y2248" i="1" s="1"/>
  <c r="U2249" i="1"/>
  <c r="S2249" i="1"/>
  <c r="Z2247" i="1"/>
  <c r="P2250" i="1"/>
  <c r="T2249" i="1"/>
  <c r="R2249" i="1"/>
  <c r="Q2249" i="1"/>
  <c r="Z2248" i="1" l="1"/>
  <c r="V2249" i="1"/>
  <c r="Y2249" i="1" s="1"/>
  <c r="U2250" i="1"/>
  <c r="S2250" i="1"/>
  <c r="P2251" i="1"/>
  <c r="T2250" i="1"/>
  <c r="R2250" i="1"/>
  <c r="Q2250" i="1"/>
  <c r="V2250" i="1" l="1"/>
  <c r="Y2250" i="1" s="1"/>
  <c r="U2251" i="1"/>
  <c r="S2251" i="1"/>
  <c r="Z2249" i="1"/>
  <c r="P2252" i="1"/>
  <c r="T2251" i="1"/>
  <c r="R2251" i="1"/>
  <c r="Q2251" i="1"/>
  <c r="V2251" i="1" l="1"/>
  <c r="Y2251" i="1" s="1"/>
  <c r="U2252" i="1"/>
  <c r="S2252" i="1"/>
  <c r="Z2250" i="1"/>
  <c r="P2253" i="1"/>
  <c r="T2252" i="1"/>
  <c r="R2252" i="1"/>
  <c r="Q2252" i="1"/>
  <c r="V2252" i="1" l="1"/>
  <c r="Y2252" i="1" s="1"/>
  <c r="U2253" i="1"/>
  <c r="S2253" i="1"/>
  <c r="Z2251" i="1"/>
  <c r="P2254" i="1"/>
  <c r="T2253" i="1"/>
  <c r="R2253" i="1"/>
  <c r="Q2253" i="1"/>
  <c r="U2254" i="1" l="1"/>
  <c r="S2254" i="1"/>
  <c r="V2253" i="1"/>
  <c r="Y2253" i="1" s="1"/>
  <c r="Z2252" i="1"/>
  <c r="P2255" i="1"/>
  <c r="T2254" i="1"/>
  <c r="R2254" i="1"/>
  <c r="Q2254" i="1"/>
  <c r="V2254" i="1" l="1"/>
  <c r="Y2254" i="1" s="1"/>
  <c r="U2255" i="1"/>
  <c r="S2255" i="1"/>
  <c r="Z2253" i="1"/>
  <c r="P2256" i="1"/>
  <c r="T2255" i="1"/>
  <c r="R2255" i="1"/>
  <c r="Q2255" i="1"/>
  <c r="V2255" i="1" l="1"/>
  <c r="Y2255" i="1" s="1"/>
  <c r="U2256" i="1"/>
  <c r="S2256" i="1"/>
  <c r="Z2254" i="1"/>
  <c r="P2257" i="1"/>
  <c r="T2256" i="1"/>
  <c r="R2256" i="1"/>
  <c r="Q2256" i="1"/>
  <c r="V2256" i="1" l="1"/>
  <c r="Y2256" i="1" s="1"/>
  <c r="U2257" i="1"/>
  <c r="S2257" i="1"/>
  <c r="Z2255" i="1"/>
  <c r="P2258" i="1"/>
  <c r="T2257" i="1"/>
  <c r="R2257" i="1"/>
  <c r="Q2257" i="1"/>
  <c r="U2258" i="1" l="1"/>
  <c r="S2258" i="1"/>
  <c r="V2257" i="1"/>
  <c r="Y2257" i="1" s="1"/>
  <c r="Z2256" i="1"/>
  <c r="P2259" i="1"/>
  <c r="T2258" i="1"/>
  <c r="R2258" i="1"/>
  <c r="Q2258" i="1"/>
  <c r="V2258" i="1" l="1"/>
  <c r="Y2258" i="1" s="1"/>
  <c r="U2259" i="1"/>
  <c r="S2259" i="1"/>
  <c r="Z2257" i="1"/>
  <c r="P2260" i="1"/>
  <c r="T2259" i="1"/>
  <c r="R2259" i="1"/>
  <c r="Q2259" i="1"/>
  <c r="V2259" i="1" l="1"/>
  <c r="Y2259" i="1" s="1"/>
  <c r="U2260" i="1"/>
  <c r="S2260" i="1"/>
  <c r="Z2258" i="1"/>
  <c r="P2261" i="1"/>
  <c r="T2260" i="1"/>
  <c r="R2260" i="1"/>
  <c r="Q2260" i="1"/>
  <c r="U2261" i="1" l="1"/>
  <c r="S2261" i="1"/>
  <c r="V2260" i="1"/>
  <c r="Y2260" i="1" s="1"/>
  <c r="AA2260" i="1" s="1"/>
  <c r="Z2259" i="1"/>
  <c r="P2262" i="1"/>
  <c r="T2261" i="1"/>
  <c r="R2261" i="1"/>
  <c r="Q2261" i="1"/>
  <c r="V2261" i="1" l="1"/>
  <c r="Y2261" i="1" s="1"/>
  <c r="U2262" i="1"/>
  <c r="S2262" i="1"/>
  <c r="Z2260" i="1"/>
  <c r="P2263" i="1"/>
  <c r="T2262" i="1"/>
  <c r="Q2262" i="1"/>
  <c r="R2262" i="1"/>
  <c r="V2262" i="1" l="1"/>
  <c r="Y2262" i="1" s="1"/>
  <c r="U2263" i="1"/>
  <c r="S2263" i="1"/>
  <c r="AA2261" i="1"/>
  <c r="Z2261" i="1"/>
  <c r="P2264" i="1"/>
  <c r="T2263" i="1"/>
  <c r="R2263" i="1"/>
  <c r="Q2263" i="1"/>
  <c r="V2263" i="1" l="1"/>
  <c r="Y2263" i="1" s="1"/>
  <c r="U2264" i="1"/>
  <c r="S2264" i="1"/>
  <c r="AA2262" i="1"/>
  <c r="Z2262" i="1"/>
  <c r="P2265" i="1"/>
  <c r="T2264" i="1"/>
  <c r="R2264" i="1"/>
  <c r="Q2264" i="1"/>
  <c r="V2264" i="1" l="1"/>
  <c r="Y2264" i="1" s="1"/>
  <c r="U2265" i="1"/>
  <c r="S2265" i="1"/>
  <c r="AA2263" i="1"/>
  <c r="Z2263" i="1"/>
  <c r="P2266" i="1"/>
  <c r="T2265" i="1"/>
  <c r="R2265" i="1"/>
  <c r="Q2265" i="1"/>
  <c r="V2265" i="1" l="1"/>
  <c r="Y2265" i="1" s="1"/>
  <c r="U2266" i="1"/>
  <c r="S2266" i="1"/>
  <c r="AA2264" i="1"/>
  <c r="Z2264" i="1"/>
  <c r="P2267" i="1"/>
  <c r="T2266" i="1"/>
  <c r="R2266" i="1"/>
  <c r="Q2266" i="1"/>
  <c r="V2266" i="1" l="1"/>
  <c r="Y2266" i="1" s="1"/>
  <c r="U2267" i="1"/>
  <c r="S2267" i="1"/>
  <c r="AA2265" i="1"/>
  <c r="Z2265" i="1"/>
  <c r="P2268" i="1"/>
  <c r="T2267" i="1"/>
  <c r="R2267" i="1"/>
  <c r="Q2267" i="1"/>
  <c r="V2267" i="1" l="1"/>
  <c r="Y2267" i="1" s="1"/>
  <c r="AA2267" i="1" s="1"/>
  <c r="U2268" i="1"/>
  <c r="S2268" i="1"/>
  <c r="AA2266" i="1"/>
  <c r="Z2266" i="1"/>
  <c r="P2269" i="1"/>
  <c r="T2268" i="1"/>
  <c r="R2268" i="1"/>
  <c r="Q2268" i="1"/>
  <c r="V2268" i="1" l="1"/>
  <c r="Y2268" i="1" s="1"/>
  <c r="U2269" i="1"/>
  <c r="S2269" i="1"/>
  <c r="Z2267" i="1"/>
  <c r="P2270" i="1"/>
  <c r="T2269" i="1"/>
  <c r="R2269" i="1"/>
  <c r="Q2269" i="1"/>
  <c r="V2269" i="1" l="1"/>
  <c r="Y2269" i="1" s="1"/>
  <c r="U2270" i="1"/>
  <c r="S2270" i="1"/>
  <c r="AA2268" i="1"/>
  <c r="Z2268" i="1"/>
  <c r="P2271" i="1"/>
  <c r="T2270" i="1"/>
  <c r="R2270" i="1"/>
  <c r="Q2270" i="1"/>
  <c r="V2270" i="1" l="1"/>
  <c r="Y2270" i="1" s="1"/>
  <c r="U2271" i="1"/>
  <c r="S2271" i="1"/>
  <c r="AA2269" i="1"/>
  <c r="Z2269" i="1"/>
  <c r="P2272" i="1"/>
  <c r="T2271" i="1"/>
  <c r="R2271" i="1"/>
  <c r="Q2271" i="1"/>
  <c r="V2271" i="1" l="1"/>
  <c r="Y2271" i="1" s="1"/>
  <c r="U2272" i="1"/>
  <c r="S2272" i="1"/>
  <c r="Z2270" i="1"/>
  <c r="P2273" i="1"/>
  <c r="T2272" i="1"/>
  <c r="R2272" i="1"/>
  <c r="Q2272" i="1"/>
  <c r="V2272" i="1" l="1"/>
  <c r="Y2272" i="1" s="1"/>
  <c r="U2273" i="1"/>
  <c r="S2273" i="1"/>
  <c r="Z2271" i="1"/>
  <c r="P2274" i="1"/>
  <c r="T2273" i="1"/>
  <c r="R2273" i="1"/>
  <c r="Q2273" i="1"/>
  <c r="U2274" i="1" l="1"/>
  <c r="S2274" i="1"/>
  <c r="V2273" i="1"/>
  <c r="Y2273" i="1" s="1"/>
  <c r="Z2272" i="1"/>
  <c r="P2275" i="1"/>
  <c r="T2274" i="1"/>
  <c r="R2274" i="1"/>
  <c r="Q2274" i="1"/>
  <c r="V2274" i="1" l="1"/>
  <c r="Y2274" i="1" s="1"/>
  <c r="U2275" i="1"/>
  <c r="S2275" i="1"/>
  <c r="Z2273" i="1"/>
  <c r="P2276" i="1"/>
  <c r="T2275" i="1"/>
  <c r="R2275" i="1"/>
  <c r="Q2275" i="1"/>
  <c r="V2275" i="1" l="1"/>
  <c r="Y2275" i="1" s="1"/>
  <c r="U2276" i="1"/>
  <c r="S2276" i="1"/>
  <c r="Z2274" i="1"/>
  <c r="P2277" i="1"/>
  <c r="T2276" i="1"/>
  <c r="R2276" i="1"/>
  <c r="Q2276" i="1"/>
  <c r="U2277" i="1" l="1"/>
  <c r="S2277" i="1"/>
  <c r="V2276" i="1"/>
  <c r="Y2276" i="1" s="1"/>
  <c r="Z2275" i="1"/>
  <c r="P2278" i="1"/>
  <c r="T2277" i="1"/>
  <c r="R2277" i="1"/>
  <c r="Q2277" i="1"/>
  <c r="U2278" i="1" l="1"/>
  <c r="S2278" i="1"/>
  <c r="V2277" i="1"/>
  <c r="Y2277" i="1" s="1"/>
  <c r="Z2276" i="1"/>
  <c r="P2279" i="1"/>
  <c r="T2278" i="1"/>
  <c r="V2278" i="1" s="1"/>
  <c r="Q2278" i="1"/>
  <c r="R2278" i="1"/>
  <c r="U2279" i="1" l="1"/>
  <c r="S2279" i="1"/>
  <c r="Z2277" i="1"/>
  <c r="Y2278" i="1"/>
  <c r="P2280" i="1"/>
  <c r="T2279" i="1"/>
  <c r="R2279" i="1"/>
  <c r="Q2279" i="1"/>
  <c r="U2280" i="1" l="1"/>
  <c r="S2280" i="1"/>
  <c r="V2279" i="1"/>
  <c r="Y2279" i="1" s="1"/>
  <c r="Z2278" i="1"/>
  <c r="P2281" i="1"/>
  <c r="T2280" i="1"/>
  <c r="R2280" i="1"/>
  <c r="Q2280" i="1"/>
  <c r="V2280" i="1" l="1"/>
  <c r="Y2280" i="1" s="1"/>
  <c r="U2281" i="1"/>
  <c r="S2281" i="1"/>
  <c r="Z2279" i="1"/>
  <c r="P2282" i="1"/>
  <c r="T2281" i="1"/>
  <c r="R2281" i="1"/>
  <c r="Q2281" i="1"/>
  <c r="U2282" i="1" l="1"/>
  <c r="S2282" i="1"/>
  <c r="V2281" i="1"/>
  <c r="Y2281" i="1" s="1"/>
  <c r="Z2280" i="1"/>
  <c r="P2283" i="1"/>
  <c r="T2282" i="1"/>
  <c r="V2282" i="1" s="1"/>
  <c r="R2282" i="1"/>
  <c r="Q2282" i="1"/>
  <c r="U2283" i="1" l="1"/>
  <c r="S2283" i="1"/>
  <c r="Y2282" i="1"/>
  <c r="Z2281" i="1"/>
  <c r="Z2282" i="1"/>
  <c r="P2284" i="1"/>
  <c r="T2283" i="1"/>
  <c r="R2283" i="1"/>
  <c r="Q2283" i="1"/>
  <c r="V2283" i="1" l="1"/>
  <c r="Y2283" i="1" s="1"/>
  <c r="U2284" i="1"/>
  <c r="S2284" i="1"/>
  <c r="P2285" i="1"/>
  <c r="T2284" i="1"/>
  <c r="R2284" i="1"/>
  <c r="Q2284" i="1"/>
  <c r="V2284" i="1" l="1"/>
  <c r="Y2284" i="1" s="1"/>
  <c r="U2285" i="1"/>
  <c r="S2285" i="1"/>
  <c r="Z2283" i="1"/>
  <c r="P2286" i="1"/>
  <c r="T2285" i="1"/>
  <c r="R2285" i="1"/>
  <c r="Q2285" i="1"/>
  <c r="V2285" i="1" l="1"/>
  <c r="Y2285" i="1" s="1"/>
  <c r="U2286" i="1"/>
  <c r="S2286" i="1"/>
  <c r="AA2284" i="1"/>
  <c r="Z2284" i="1"/>
  <c r="P2287" i="1"/>
  <c r="T2286" i="1"/>
  <c r="R2286" i="1"/>
  <c r="Q2286" i="1"/>
  <c r="V2286" i="1" l="1"/>
  <c r="Y2286" i="1" s="1"/>
  <c r="U2287" i="1"/>
  <c r="S2287" i="1"/>
  <c r="AA2285" i="1"/>
  <c r="Z2285" i="1"/>
  <c r="P2288" i="1"/>
  <c r="T2287" i="1"/>
  <c r="R2287" i="1"/>
  <c r="Q2287" i="1"/>
  <c r="V2287" i="1" l="1"/>
  <c r="Y2287" i="1" s="1"/>
  <c r="U2288" i="1"/>
  <c r="S2288" i="1"/>
  <c r="AA2286" i="1"/>
  <c r="Z2286" i="1"/>
  <c r="P2289" i="1"/>
  <c r="T2288" i="1"/>
  <c r="R2288" i="1"/>
  <c r="Q2288" i="1"/>
  <c r="V2288" i="1" l="1"/>
  <c r="Y2288" i="1" s="1"/>
  <c r="U2289" i="1"/>
  <c r="S2289" i="1"/>
  <c r="AA2287" i="1"/>
  <c r="Z2287" i="1"/>
  <c r="P2290" i="1"/>
  <c r="T2289" i="1"/>
  <c r="R2289" i="1"/>
  <c r="Q2289" i="1"/>
  <c r="V2289" i="1" l="1"/>
  <c r="Y2289" i="1" s="1"/>
  <c r="U2290" i="1"/>
  <c r="S2290" i="1"/>
  <c r="AA2288" i="1"/>
  <c r="Z2288" i="1"/>
  <c r="P2291" i="1"/>
  <c r="T2290" i="1"/>
  <c r="R2290" i="1"/>
  <c r="Q2290" i="1"/>
  <c r="V2290" i="1" l="1"/>
  <c r="Y2290" i="1" s="1"/>
  <c r="U2291" i="1"/>
  <c r="S2291" i="1"/>
  <c r="AA2289" i="1"/>
  <c r="Z2289" i="1"/>
  <c r="P2292" i="1"/>
  <c r="T2291" i="1"/>
  <c r="R2291" i="1"/>
  <c r="Q2291" i="1"/>
  <c r="V2291" i="1" l="1"/>
  <c r="Y2291" i="1" s="1"/>
  <c r="U2292" i="1"/>
  <c r="S2292" i="1"/>
  <c r="AA2290" i="1"/>
  <c r="Z2290" i="1"/>
  <c r="P2293" i="1"/>
  <c r="T2292" i="1"/>
  <c r="R2292" i="1"/>
  <c r="Q2292" i="1"/>
  <c r="V2292" i="1" l="1"/>
  <c r="Y2292" i="1" s="1"/>
  <c r="U2293" i="1"/>
  <c r="S2293" i="1"/>
  <c r="AA2291" i="1"/>
  <c r="Z2291" i="1"/>
  <c r="P2294" i="1"/>
  <c r="T2293" i="1"/>
  <c r="R2293" i="1"/>
  <c r="Q2293" i="1"/>
  <c r="V2293" i="1" l="1"/>
  <c r="Y2293" i="1" s="1"/>
  <c r="U2294" i="1"/>
  <c r="S2294" i="1"/>
  <c r="AA2292" i="1"/>
  <c r="Z2292" i="1"/>
  <c r="P2295" i="1"/>
  <c r="T2294" i="1"/>
  <c r="Q2294" i="1"/>
  <c r="R2294" i="1"/>
  <c r="U2295" i="1" l="1"/>
  <c r="S2295" i="1"/>
  <c r="V2294" i="1"/>
  <c r="Y2294" i="1" s="1"/>
  <c r="AA2293" i="1"/>
  <c r="Z2293" i="1"/>
  <c r="P2296" i="1"/>
  <c r="T2295" i="1"/>
  <c r="V2295" i="1" s="1"/>
  <c r="R2295" i="1"/>
  <c r="Q2295" i="1"/>
  <c r="U2296" i="1" l="1"/>
  <c r="S2296" i="1"/>
  <c r="Z2294" i="1"/>
  <c r="Y2295" i="1"/>
  <c r="P2297" i="1"/>
  <c r="T2296" i="1"/>
  <c r="R2296" i="1"/>
  <c r="Q2296" i="1"/>
  <c r="U2297" i="1" l="1"/>
  <c r="S2297" i="1"/>
  <c r="V2296" i="1"/>
  <c r="Y2296" i="1" s="1"/>
  <c r="Z2295" i="1"/>
  <c r="P2298" i="1"/>
  <c r="T2297" i="1"/>
  <c r="R2297" i="1"/>
  <c r="Q2297" i="1"/>
  <c r="V2297" i="1" l="1"/>
  <c r="Y2297" i="1" s="1"/>
  <c r="U2298" i="1"/>
  <c r="S2298" i="1"/>
  <c r="Z2296" i="1"/>
  <c r="P2299" i="1"/>
  <c r="T2298" i="1"/>
  <c r="R2298" i="1"/>
  <c r="Q2298" i="1"/>
  <c r="V2298" i="1" l="1"/>
  <c r="Y2298" i="1" s="1"/>
  <c r="U2299" i="1"/>
  <c r="S2299" i="1"/>
  <c r="Z2297" i="1"/>
  <c r="P2300" i="1"/>
  <c r="T2299" i="1"/>
  <c r="R2299" i="1"/>
  <c r="Q2299" i="1"/>
  <c r="U2300" i="1" l="1"/>
  <c r="S2300" i="1"/>
  <c r="V2299" i="1"/>
  <c r="Y2299" i="1" s="1"/>
  <c r="Z2298" i="1"/>
  <c r="P2301" i="1"/>
  <c r="T2300" i="1"/>
  <c r="V2300" i="1" s="1"/>
  <c r="R2300" i="1"/>
  <c r="Q2300" i="1"/>
  <c r="U2301" i="1" l="1"/>
  <c r="S2301" i="1"/>
  <c r="Z2299" i="1"/>
  <c r="Y2300" i="1"/>
  <c r="P2302" i="1"/>
  <c r="T2301" i="1"/>
  <c r="R2301" i="1"/>
  <c r="Q2301" i="1"/>
  <c r="U2302" i="1" l="1"/>
  <c r="S2302" i="1"/>
  <c r="V2301" i="1"/>
  <c r="Y2301" i="1" s="1"/>
  <c r="Z2300" i="1"/>
  <c r="P2303" i="1"/>
  <c r="T2302" i="1"/>
  <c r="V2302" i="1" s="1"/>
  <c r="R2302" i="1"/>
  <c r="Q2302" i="1"/>
  <c r="U2303" i="1" l="1"/>
  <c r="S2303" i="1"/>
  <c r="Z2301" i="1"/>
  <c r="Y2302" i="1"/>
  <c r="P2304" i="1"/>
  <c r="T2303" i="1"/>
  <c r="R2303" i="1"/>
  <c r="Q2303" i="1"/>
  <c r="U2304" i="1" l="1"/>
  <c r="S2304" i="1"/>
  <c r="V2303" i="1"/>
  <c r="Y2303" i="1" s="1"/>
  <c r="Z2302" i="1"/>
  <c r="P2305" i="1"/>
  <c r="T2304" i="1"/>
  <c r="V2304" i="1" s="1"/>
  <c r="R2304" i="1"/>
  <c r="Q2304" i="1"/>
  <c r="U2305" i="1" l="1"/>
  <c r="S2305" i="1"/>
  <c r="Z2303" i="1"/>
  <c r="P2306" i="1"/>
  <c r="T2305" i="1"/>
  <c r="V2305" i="1" s="1"/>
  <c r="R2305" i="1"/>
  <c r="Q2305" i="1"/>
  <c r="Y2304" i="1"/>
  <c r="U2306" i="1" l="1"/>
  <c r="S2306" i="1"/>
  <c r="Z2304" i="1"/>
  <c r="Y2305" i="1"/>
  <c r="P2307" i="1"/>
  <c r="T2306" i="1"/>
  <c r="R2306" i="1"/>
  <c r="Q2306" i="1"/>
  <c r="U2307" i="1" l="1"/>
  <c r="S2307" i="1"/>
  <c r="V2306" i="1"/>
  <c r="Z2306" i="1" s="1"/>
  <c r="Z2305" i="1"/>
  <c r="P2308" i="1"/>
  <c r="T2307" i="1"/>
  <c r="R2307" i="1"/>
  <c r="Q2307" i="1"/>
  <c r="U2308" i="1" l="1"/>
  <c r="S2308" i="1"/>
  <c r="Y2306" i="1"/>
  <c r="V2307" i="1"/>
  <c r="Y2307" i="1" s="1"/>
  <c r="P2309" i="1"/>
  <c r="T2308" i="1"/>
  <c r="V2308" i="1" s="1"/>
  <c r="R2308" i="1"/>
  <c r="Q2308" i="1"/>
  <c r="U2309" i="1" l="1"/>
  <c r="S2309" i="1"/>
  <c r="Z2307" i="1"/>
  <c r="Y2308" i="1"/>
  <c r="P2310" i="1"/>
  <c r="T2309" i="1"/>
  <c r="R2309" i="1"/>
  <c r="Q2309" i="1"/>
  <c r="U2310" i="1" l="1"/>
  <c r="S2310" i="1"/>
  <c r="V2309" i="1"/>
  <c r="Y2309" i="1" s="1"/>
  <c r="AA2308" i="1"/>
  <c r="Z2308" i="1"/>
  <c r="P2311" i="1"/>
  <c r="T2310" i="1"/>
  <c r="V2310" i="1" s="1"/>
  <c r="Q2310" i="1"/>
  <c r="R2310" i="1"/>
  <c r="U2311" i="1" l="1"/>
  <c r="S2311" i="1"/>
  <c r="AA2309" i="1"/>
  <c r="Z2309" i="1"/>
  <c r="Y2310" i="1"/>
  <c r="P2312" i="1"/>
  <c r="T2311" i="1"/>
  <c r="V2311" i="1" s="1"/>
  <c r="R2311" i="1"/>
  <c r="Q2311" i="1"/>
  <c r="U2312" i="1" l="1"/>
  <c r="S2312" i="1"/>
  <c r="AA2310" i="1"/>
  <c r="Z2310" i="1"/>
  <c r="Y2311" i="1"/>
  <c r="P2313" i="1"/>
  <c r="T2312" i="1"/>
  <c r="V2312" i="1" s="1"/>
  <c r="R2312" i="1"/>
  <c r="Q2312" i="1"/>
  <c r="U2313" i="1" l="1"/>
  <c r="S2313" i="1"/>
  <c r="AA2311" i="1"/>
  <c r="Z2311" i="1"/>
  <c r="Y2312" i="1"/>
  <c r="P2314" i="1"/>
  <c r="T2313" i="1"/>
  <c r="V2313" i="1" s="1"/>
  <c r="R2313" i="1"/>
  <c r="Q2313" i="1"/>
  <c r="U2314" i="1" l="1"/>
  <c r="S2314" i="1"/>
  <c r="AA2312" i="1"/>
  <c r="Z2312" i="1"/>
  <c r="Y2313" i="1"/>
  <c r="P2315" i="1"/>
  <c r="T2314" i="1"/>
  <c r="R2314" i="1"/>
  <c r="Q2314" i="1"/>
  <c r="V2314" i="1" l="1"/>
  <c r="Y2314" i="1" s="1"/>
  <c r="U2315" i="1"/>
  <c r="S2315" i="1"/>
  <c r="AA2313" i="1"/>
  <c r="Z2313" i="1"/>
  <c r="P2316" i="1"/>
  <c r="T2315" i="1"/>
  <c r="R2315" i="1"/>
  <c r="Q2315" i="1"/>
  <c r="V2315" i="1" l="1"/>
  <c r="Y2315" i="1" s="1"/>
  <c r="U2316" i="1"/>
  <c r="S2316" i="1"/>
  <c r="AA2314" i="1"/>
  <c r="Z2314" i="1"/>
  <c r="P2317" i="1"/>
  <c r="T2316" i="1"/>
  <c r="R2316" i="1"/>
  <c r="Q2316" i="1"/>
  <c r="V2316" i="1" l="1"/>
  <c r="Y2316" i="1" s="1"/>
  <c r="U2317" i="1"/>
  <c r="S2317" i="1"/>
  <c r="AA2315" i="1"/>
  <c r="Z2315" i="1"/>
  <c r="P2318" i="1"/>
  <c r="T2317" i="1"/>
  <c r="R2317" i="1"/>
  <c r="Q2317" i="1"/>
  <c r="V2317" i="1" l="1"/>
  <c r="Y2317" i="1" s="1"/>
  <c r="U2318" i="1"/>
  <c r="S2318" i="1"/>
  <c r="AA2316" i="1"/>
  <c r="Z2316" i="1"/>
  <c r="P2319" i="1"/>
  <c r="T2318" i="1"/>
  <c r="R2318" i="1"/>
  <c r="Q2318" i="1"/>
  <c r="V2318" i="1" l="1"/>
  <c r="Y2318" i="1" s="1"/>
  <c r="U2319" i="1"/>
  <c r="S2319" i="1"/>
  <c r="AA2317" i="1"/>
  <c r="Z2317" i="1"/>
  <c r="P2320" i="1"/>
  <c r="T2319" i="1"/>
  <c r="R2319" i="1"/>
  <c r="Q2319" i="1"/>
  <c r="V2319" i="1" l="1"/>
  <c r="Y2319" i="1" s="1"/>
  <c r="U2320" i="1"/>
  <c r="S2320" i="1"/>
  <c r="Z2318" i="1"/>
  <c r="P2321" i="1"/>
  <c r="T2320" i="1"/>
  <c r="R2320" i="1"/>
  <c r="Q2320" i="1"/>
  <c r="V2320" i="1" l="1"/>
  <c r="Y2320" i="1" s="1"/>
  <c r="U2321" i="1"/>
  <c r="S2321" i="1"/>
  <c r="Z2319" i="1"/>
  <c r="P2322" i="1"/>
  <c r="T2321" i="1"/>
  <c r="R2321" i="1"/>
  <c r="Q2321" i="1"/>
  <c r="U2322" i="1" l="1"/>
  <c r="S2322" i="1"/>
  <c r="V2321" i="1"/>
  <c r="Y2321" i="1" s="1"/>
  <c r="Z2320" i="1"/>
  <c r="P2323" i="1"/>
  <c r="T2322" i="1"/>
  <c r="V2322" i="1" s="1"/>
  <c r="R2322" i="1"/>
  <c r="Q2322" i="1"/>
  <c r="U2323" i="1" l="1"/>
  <c r="S2323" i="1"/>
  <c r="Z2321" i="1"/>
  <c r="Y2322" i="1"/>
  <c r="P2324" i="1"/>
  <c r="T2323" i="1"/>
  <c r="R2323" i="1"/>
  <c r="Q2323" i="1"/>
  <c r="U2324" i="1" l="1"/>
  <c r="S2324" i="1"/>
  <c r="V2323" i="1"/>
  <c r="Y2323" i="1" s="1"/>
  <c r="Z2322" i="1"/>
  <c r="P2325" i="1"/>
  <c r="T2324" i="1"/>
  <c r="V2324" i="1" s="1"/>
  <c r="R2324" i="1"/>
  <c r="Q2324" i="1"/>
  <c r="U2325" i="1" l="1"/>
  <c r="S2325" i="1"/>
  <c r="Z2323" i="1"/>
  <c r="Y2324" i="1"/>
  <c r="P2326" i="1"/>
  <c r="T2325" i="1"/>
  <c r="R2325" i="1"/>
  <c r="Q2325" i="1"/>
  <c r="U2326" i="1" l="1"/>
  <c r="S2326" i="1"/>
  <c r="V2325" i="1"/>
  <c r="Y2325" i="1" s="1"/>
  <c r="Z2324" i="1"/>
  <c r="P2327" i="1"/>
  <c r="T2326" i="1"/>
  <c r="V2326" i="1" s="1"/>
  <c r="Q2326" i="1"/>
  <c r="R2326" i="1"/>
  <c r="U2327" i="1" l="1"/>
  <c r="S2327" i="1"/>
  <c r="Z2325" i="1"/>
  <c r="Y2326" i="1"/>
  <c r="P2328" i="1"/>
  <c r="T2327" i="1"/>
  <c r="R2327" i="1"/>
  <c r="Q2327" i="1"/>
  <c r="U2328" i="1" l="1"/>
  <c r="S2328" i="1"/>
  <c r="V2327" i="1"/>
  <c r="Y2327" i="1" s="1"/>
  <c r="Z2326" i="1"/>
  <c r="P2329" i="1"/>
  <c r="T2328" i="1"/>
  <c r="V2328" i="1" s="1"/>
  <c r="R2328" i="1"/>
  <c r="Q2328" i="1"/>
  <c r="U2329" i="1" l="1"/>
  <c r="S2329" i="1"/>
  <c r="Z2327" i="1"/>
  <c r="Y2328" i="1"/>
  <c r="P2330" i="1"/>
  <c r="T2329" i="1"/>
  <c r="R2329" i="1"/>
  <c r="Q2329" i="1"/>
  <c r="U2330" i="1" l="1"/>
  <c r="S2330" i="1"/>
  <c r="V2329" i="1"/>
  <c r="Y2329" i="1" s="1"/>
  <c r="Z2328" i="1"/>
  <c r="P2331" i="1"/>
  <c r="T2330" i="1"/>
  <c r="V2330" i="1" s="1"/>
  <c r="R2330" i="1"/>
  <c r="Q2330" i="1"/>
  <c r="U2331" i="1" l="1"/>
  <c r="S2331" i="1"/>
  <c r="Z2329" i="1"/>
  <c r="Y2330" i="1"/>
  <c r="P2332" i="1"/>
  <c r="T2331" i="1"/>
  <c r="R2331" i="1"/>
  <c r="Q2331" i="1"/>
  <c r="U2332" i="1" l="1"/>
  <c r="S2332" i="1"/>
  <c r="V2331" i="1"/>
  <c r="Y2331" i="1" s="1"/>
  <c r="Z2330" i="1"/>
  <c r="P2333" i="1"/>
  <c r="T2332" i="1"/>
  <c r="V2332" i="1" s="1"/>
  <c r="R2332" i="1"/>
  <c r="Q2332" i="1"/>
  <c r="U2333" i="1" l="1"/>
  <c r="S2333" i="1"/>
  <c r="AA2331" i="1"/>
  <c r="Z2331" i="1"/>
  <c r="Y2332" i="1"/>
  <c r="P2334" i="1"/>
  <c r="T2333" i="1"/>
  <c r="V2333" i="1" s="1"/>
  <c r="R2333" i="1"/>
  <c r="Q2333" i="1"/>
  <c r="U2334" i="1" l="1"/>
  <c r="S2334" i="1"/>
  <c r="Z2332" i="1"/>
  <c r="Y2333" i="1"/>
  <c r="P2335" i="1"/>
  <c r="T2334" i="1"/>
  <c r="R2334" i="1"/>
  <c r="Q2334" i="1"/>
  <c r="V2334" i="1" l="1"/>
  <c r="Y2334" i="1" s="1"/>
  <c r="U2335" i="1"/>
  <c r="S2335" i="1"/>
  <c r="AA2333" i="1"/>
  <c r="Z2333" i="1"/>
  <c r="P2336" i="1"/>
  <c r="T2335" i="1"/>
  <c r="R2335" i="1"/>
  <c r="Q2335" i="1"/>
  <c r="V2335" i="1" l="1"/>
  <c r="Y2335" i="1" s="1"/>
  <c r="U2336" i="1"/>
  <c r="S2336" i="1"/>
  <c r="AA2334" i="1"/>
  <c r="Z2334" i="1"/>
  <c r="P2337" i="1"/>
  <c r="T2336" i="1"/>
  <c r="R2336" i="1"/>
  <c r="Q2336" i="1"/>
  <c r="V2336" i="1" l="1"/>
  <c r="Y2336" i="1" s="1"/>
  <c r="U2337" i="1"/>
  <c r="S2337" i="1"/>
  <c r="AA2335" i="1"/>
  <c r="Z2335" i="1"/>
  <c r="P2338" i="1"/>
  <c r="T2337" i="1"/>
  <c r="R2337" i="1"/>
  <c r="Q2337" i="1"/>
  <c r="V2337" i="1" l="1"/>
  <c r="Y2337" i="1" s="1"/>
  <c r="U2338" i="1"/>
  <c r="S2338" i="1"/>
  <c r="AA2336" i="1"/>
  <c r="Z2336" i="1"/>
  <c r="P2339" i="1"/>
  <c r="T2338" i="1"/>
  <c r="R2338" i="1"/>
  <c r="Q2338" i="1"/>
  <c r="V2338" i="1" l="1"/>
  <c r="Y2338" i="1" s="1"/>
  <c r="U2339" i="1"/>
  <c r="S2339" i="1"/>
  <c r="AA2337" i="1"/>
  <c r="Z2337" i="1"/>
  <c r="P2340" i="1"/>
  <c r="T2339" i="1"/>
  <c r="R2339" i="1"/>
  <c r="Q2339" i="1"/>
  <c r="V2339" i="1" l="1"/>
  <c r="Y2339" i="1" s="1"/>
  <c r="U2340" i="1"/>
  <c r="S2340" i="1"/>
  <c r="AA2338" i="1"/>
  <c r="Z2338" i="1"/>
  <c r="P2341" i="1"/>
  <c r="T2340" i="1"/>
  <c r="R2340" i="1"/>
  <c r="Q2340" i="1"/>
  <c r="V2340" i="1" l="1"/>
  <c r="Y2340" i="1" s="1"/>
  <c r="U2341" i="1"/>
  <c r="S2341" i="1"/>
  <c r="AA2339" i="1"/>
  <c r="Z2339" i="1"/>
  <c r="P2342" i="1"/>
  <c r="T2341" i="1"/>
  <c r="R2341" i="1"/>
  <c r="Q2341" i="1"/>
  <c r="V2341" i="1" l="1"/>
  <c r="Y2341" i="1" s="1"/>
  <c r="U2342" i="1"/>
  <c r="S2342" i="1"/>
  <c r="AA2340" i="1"/>
  <c r="Z2340" i="1"/>
  <c r="P2343" i="1"/>
  <c r="T2342" i="1"/>
  <c r="Q2342" i="1"/>
  <c r="R2342" i="1"/>
  <c r="V2342" i="1" l="1"/>
  <c r="Y2342" i="1" s="1"/>
  <c r="U2343" i="1"/>
  <c r="S2343" i="1"/>
  <c r="AA2341" i="1"/>
  <c r="Z2341" i="1"/>
  <c r="P2344" i="1"/>
  <c r="T2343" i="1"/>
  <c r="R2343" i="1"/>
  <c r="Q2343" i="1"/>
  <c r="V2343" i="1" l="1"/>
  <c r="Y2343" i="1" s="1"/>
  <c r="U2344" i="1"/>
  <c r="S2344" i="1"/>
  <c r="AA2342" i="1"/>
  <c r="Z2342" i="1"/>
  <c r="P2345" i="1"/>
  <c r="T2344" i="1"/>
  <c r="R2344" i="1"/>
  <c r="Q2344" i="1"/>
  <c r="V2344" i="1" l="1"/>
  <c r="Y2344" i="1" s="1"/>
  <c r="U2345" i="1"/>
  <c r="S2345" i="1"/>
  <c r="Z2343" i="1"/>
  <c r="P2346" i="1"/>
  <c r="T2345" i="1"/>
  <c r="R2345" i="1"/>
  <c r="Q2345" i="1"/>
  <c r="V2345" i="1" l="1"/>
  <c r="Y2345" i="1" s="1"/>
  <c r="U2346" i="1"/>
  <c r="S2346" i="1"/>
  <c r="Z2344" i="1"/>
  <c r="P2347" i="1"/>
  <c r="T2346" i="1"/>
  <c r="R2346" i="1"/>
  <c r="Q2346" i="1"/>
  <c r="V2346" i="1" l="1"/>
  <c r="Y2346" i="1" s="1"/>
  <c r="U2347" i="1"/>
  <c r="S2347" i="1"/>
  <c r="Z2345" i="1"/>
  <c r="P2348" i="1"/>
  <c r="T2347" i="1"/>
  <c r="R2347" i="1"/>
  <c r="Q2347" i="1"/>
  <c r="V2347" i="1" l="1"/>
  <c r="Y2347" i="1" s="1"/>
  <c r="U2348" i="1"/>
  <c r="S2348" i="1"/>
  <c r="Z2346" i="1"/>
  <c r="P2349" i="1"/>
  <c r="T2348" i="1"/>
  <c r="R2348" i="1"/>
  <c r="Q2348" i="1"/>
  <c r="V2348" i="1" l="1"/>
  <c r="Y2348" i="1" s="1"/>
  <c r="U2349" i="1"/>
  <c r="S2349" i="1"/>
  <c r="Z2347" i="1"/>
  <c r="P2350" i="1"/>
  <c r="T2349" i="1"/>
  <c r="R2349" i="1"/>
  <c r="Q2349" i="1"/>
  <c r="V2349" i="1" l="1"/>
  <c r="Y2349" i="1" s="1"/>
  <c r="U2350" i="1"/>
  <c r="S2350" i="1"/>
  <c r="Z2348" i="1"/>
  <c r="P2351" i="1"/>
  <c r="T2350" i="1"/>
  <c r="R2350" i="1"/>
  <c r="Q2350" i="1"/>
  <c r="V2350" i="1" l="1"/>
  <c r="Y2350" i="1" s="1"/>
  <c r="U2351" i="1"/>
  <c r="S2351" i="1"/>
  <c r="Z2349" i="1"/>
  <c r="P2352" i="1"/>
  <c r="T2351" i="1"/>
  <c r="R2351" i="1"/>
  <c r="Q2351" i="1"/>
  <c r="V2351" i="1" l="1"/>
  <c r="Y2351" i="1" s="1"/>
  <c r="U2352" i="1"/>
  <c r="S2352" i="1"/>
  <c r="Z2350" i="1"/>
  <c r="P2353" i="1"/>
  <c r="T2352" i="1"/>
  <c r="R2352" i="1"/>
  <c r="Q2352" i="1"/>
  <c r="V2352" i="1" l="1"/>
  <c r="Y2352" i="1" s="1"/>
  <c r="U2353" i="1"/>
  <c r="S2353" i="1"/>
  <c r="Z2351" i="1"/>
  <c r="P2354" i="1"/>
  <c r="T2353" i="1"/>
  <c r="R2353" i="1"/>
  <c r="Q2353" i="1"/>
  <c r="V2353" i="1" l="1"/>
  <c r="Y2353" i="1" s="1"/>
  <c r="U2354" i="1"/>
  <c r="S2354" i="1"/>
  <c r="Z2352" i="1"/>
  <c r="P2355" i="1"/>
  <c r="T2354" i="1"/>
  <c r="R2354" i="1"/>
  <c r="Q2354" i="1"/>
  <c r="V2354" i="1" l="1"/>
  <c r="Y2354" i="1" s="1"/>
  <c r="U2355" i="1"/>
  <c r="S2355" i="1"/>
  <c r="Z2353" i="1"/>
  <c r="P2356" i="1"/>
  <c r="T2355" i="1"/>
  <c r="R2355" i="1"/>
  <c r="Q2355" i="1"/>
  <c r="V2355" i="1" l="1"/>
  <c r="Y2355" i="1" s="1"/>
  <c r="U2356" i="1"/>
  <c r="S2356" i="1"/>
  <c r="Z2354" i="1"/>
  <c r="P2357" i="1"/>
  <c r="T2356" i="1"/>
  <c r="R2356" i="1"/>
  <c r="Q2356" i="1"/>
  <c r="U2357" i="1" l="1"/>
  <c r="S2357" i="1"/>
  <c r="V2356" i="1"/>
  <c r="Y2356" i="1" s="1"/>
  <c r="Z2355" i="1"/>
  <c r="P2358" i="1"/>
  <c r="T2357" i="1"/>
  <c r="V2357" i="1" s="1"/>
  <c r="R2357" i="1"/>
  <c r="Q2357" i="1"/>
  <c r="U2358" i="1" l="1"/>
  <c r="S2358" i="1"/>
  <c r="Z2356" i="1"/>
  <c r="Y2357" i="1"/>
  <c r="P2359" i="1"/>
  <c r="T2358" i="1"/>
  <c r="Q2358" i="1"/>
  <c r="R2358" i="1"/>
  <c r="V2358" i="1" l="1"/>
  <c r="Y2358" i="1" s="1"/>
  <c r="U2359" i="1"/>
  <c r="S2359" i="1"/>
  <c r="AA2357" i="1"/>
  <c r="Z2357" i="1"/>
  <c r="P2360" i="1"/>
  <c r="T2359" i="1"/>
  <c r="V2359" i="1" s="1"/>
  <c r="R2359" i="1"/>
  <c r="Q2359" i="1"/>
  <c r="U2360" i="1" l="1"/>
  <c r="S2360" i="1"/>
  <c r="AA2358" i="1"/>
  <c r="Z2358" i="1"/>
  <c r="P2361" i="1"/>
  <c r="T2360" i="1"/>
  <c r="R2360" i="1"/>
  <c r="Q2360" i="1"/>
  <c r="Y2359" i="1"/>
  <c r="V2360" i="1" l="1"/>
  <c r="Y2360" i="1" s="1"/>
  <c r="U2361" i="1"/>
  <c r="S2361" i="1"/>
  <c r="AA2359" i="1"/>
  <c r="Z2359" i="1"/>
  <c r="P2362" i="1"/>
  <c r="T2361" i="1"/>
  <c r="V2361" i="1" s="1"/>
  <c r="R2361" i="1"/>
  <c r="Q2361" i="1"/>
  <c r="U2362" i="1" l="1"/>
  <c r="S2362" i="1"/>
  <c r="AA2360" i="1"/>
  <c r="Z2360" i="1"/>
  <c r="Y2361" i="1"/>
  <c r="P2363" i="1"/>
  <c r="T2362" i="1"/>
  <c r="R2362" i="1"/>
  <c r="Q2362" i="1"/>
  <c r="V2362" i="1" l="1"/>
  <c r="Y2362" i="1" s="1"/>
  <c r="U2363" i="1"/>
  <c r="S2363" i="1"/>
  <c r="AA2361" i="1"/>
  <c r="Z2361" i="1"/>
  <c r="P2364" i="1"/>
  <c r="T2363" i="1"/>
  <c r="R2363" i="1"/>
  <c r="Q2363" i="1"/>
  <c r="V2363" i="1" l="1"/>
  <c r="Y2363" i="1" s="1"/>
  <c r="U2364" i="1"/>
  <c r="S2364" i="1"/>
  <c r="AA2362" i="1"/>
  <c r="Z2362" i="1"/>
  <c r="P2365" i="1"/>
  <c r="T2364" i="1"/>
  <c r="R2364" i="1"/>
  <c r="Q2364" i="1"/>
  <c r="V2364" i="1" l="1"/>
  <c r="Y2364" i="1" s="1"/>
  <c r="U2365" i="1"/>
  <c r="S2365" i="1"/>
  <c r="AA2363" i="1"/>
  <c r="Z2363" i="1"/>
  <c r="P2366" i="1"/>
  <c r="T2365" i="1"/>
  <c r="R2365" i="1"/>
  <c r="Q2365" i="1"/>
  <c r="V2365" i="1" l="1"/>
  <c r="Y2365" i="1" s="1"/>
  <c r="U2366" i="1"/>
  <c r="S2366" i="1"/>
  <c r="AA2364" i="1"/>
  <c r="Z2364" i="1"/>
  <c r="P2367" i="1"/>
  <c r="T2366" i="1"/>
  <c r="V2366" i="1" s="1"/>
  <c r="R2366" i="1"/>
  <c r="Q2366" i="1"/>
  <c r="U2367" i="1" l="1"/>
  <c r="S2367" i="1"/>
  <c r="AA2365" i="1"/>
  <c r="Z2365" i="1"/>
  <c r="Y2366" i="1"/>
  <c r="P2368" i="1"/>
  <c r="T2367" i="1"/>
  <c r="R2367" i="1"/>
  <c r="Q2367" i="1"/>
  <c r="V2367" i="1" l="1"/>
  <c r="Y2367" i="1" s="1"/>
  <c r="U2368" i="1"/>
  <c r="S2368" i="1"/>
  <c r="Z2366" i="1"/>
  <c r="P2369" i="1"/>
  <c r="T2368" i="1"/>
  <c r="R2368" i="1"/>
  <c r="Q2368" i="1"/>
  <c r="V2368" i="1" l="1"/>
  <c r="Y2368" i="1" s="1"/>
  <c r="U2369" i="1"/>
  <c r="S2369" i="1"/>
  <c r="Z2367" i="1"/>
  <c r="P2370" i="1"/>
  <c r="T2369" i="1"/>
  <c r="R2369" i="1"/>
  <c r="Q2369" i="1"/>
  <c r="V2369" i="1" l="1"/>
  <c r="Y2369" i="1" s="1"/>
  <c r="U2370" i="1"/>
  <c r="S2370" i="1"/>
  <c r="Z2368" i="1"/>
  <c r="P2371" i="1"/>
  <c r="T2370" i="1"/>
  <c r="R2370" i="1"/>
  <c r="Q2370" i="1"/>
  <c r="V2370" i="1" l="1"/>
  <c r="Y2370" i="1" s="1"/>
  <c r="U2371" i="1"/>
  <c r="S2371" i="1"/>
  <c r="Z2369" i="1"/>
  <c r="P2372" i="1"/>
  <c r="T2371" i="1"/>
  <c r="R2371" i="1"/>
  <c r="Q2371" i="1"/>
  <c r="V2371" i="1" l="1"/>
  <c r="Y2371" i="1" s="1"/>
  <c r="U2372" i="1"/>
  <c r="S2372" i="1"/>
  <c r="Z2370" i="1"/>
  <c r="P2373" i="1"/>
  <c r="T2372" i="1"/>
  <c r="R2372" i="1"/>
  <c r="Q2372" i="1"/>
  <c r="V2372" i="1" l="1"/>
  <c r="Y2372" i="1" s="1"/>
  <c r="U2373" i="1"/>
  <c r="S2373" i="1"/>
  <c r="Z2371" i="1"/>
  <c r="P2374" i="1"/>
  <c r="T2373" i="1"/>
  <c r="R2373" i="1"/>
  <c r="Q2373" i="1"/>
  <c r="U2374" i="1" l="1"/>
  <c r="S2374" i="1"/>
  <c r="V2373" i="1"/>
  <c r="Y2373" i="1" s="1"/>
  <c r="Z2372" i="1"/>
  <c r="P2375" i="1"/>
  <c r="T2374" i="1"/>
  <c r="V2374" i="1" s="1"/>
  <c r="Q2374" i="1"/>
  <c r="R2374" i="1"/>
  <c r="U2375" i="1" l="1"/>
  <c r="S2375" i="1"/>
  <c r="Z2373" i="1"/>
  <c r="Y2374" i="1"/>
  <c r="P2376" i="1"/>
  <c r="T2375" i="1"/>
  <c r="R2375" i="1"/>
  <c r="Q2375" i="1"/>
  <c r="V2375" i="1" l="1"/>
  <c r="Y2375" i="1" s="1"/>
  <c r="U2376" i="1"/>
  <c r="S2376" i="1"/>
  <c r="Z2374" i="1"/>
  <c r="P2377" i="1"/>
  <c r="T2376" i="1"/>
  <c r="R2376" i="1"/>
  <c r="Q2376" i="1"/>
  <c r="V2376" i="1" l="1"/>
  <c r="Y2376" i="1" s="1"/>
  <c r="Z2375" i="1"/>
  <c r="U2377" i="1"/>
  <c r="S2377" i="1"/>
  <c r="P2378" i="1"/>
  <c r="T2377" i="1"/>
  <c r="R2377" i="1"/>
  <c r="Q2377" i="1"/>
  <c r="U2378" i="1" l="1"/>
  <c r="S2378" i="1"/>
  <c r="V2377" i="1"/>
  <c r="Y2377" i="1" s="1"/>
  <c r="Z2376" i="1"/>
  <c r="P2379" i="1"/>
  <c r="T2378" i="1"/>
  <c r="R2378" i="1"/>
  <c r="Q2378" i="1"/>
  <c r="V2378" i="1" l="1"/>
  <c r="Y2378" i="1" s="1"/>
  <c r="U2379" i="1"/>
  <c r="S2379" i="1"/>
  <c r="Z2377" i="1"/>
  <c r="P2380" i="1"/>
  <c r="T2379" i="1"/>
  <c r="R2379" i="1"/>
  <c r="Q2379" i="1"/>
  <c r="V2379" i="1" l="1"/>
  <c r="Y2379" i="1" s="1"/>
  <c r="U2380" i="1"/>
  <c r="S2380" i="1"/>
  <c r="Z2378" i="1"/>
  <c r="P2381" i="1"/>
  <c r="T2380" i="1"/>
  <c r="R2380" i="1"/>
  <c r="Q2380" i="1"/>
  <c r="U2381" i="1" l="1"/>
  <c r="S2381" i="1"/>
  <c r="V2380" i="1"/>
  <c r="Y2380" i="1" s="1"/>
  <c r="AA2379" i="1"/>
  <c r="Z2379" i="1"/>
  <c r="P2382" i="1"/>
  <c r="T2381" i="1"/>
  <c r="R2381" i="1"/>
  <c r="Q2381" i="1"/>
  <c r="V2381" i="1" l="1"/>
  <c r="Y2381" i="1" s="1"/>
  <c r="U2382" i="1"/>
  <c r="S2382" i="1"/>
  <c r="AA2380" i="1"/>
  <c r="Z2380" i="1"/>
  <c r="P2383" i="1"/>
  <c r="T2382" i="1"/>
  <c r="V2382" i="1" s="1"/>
  <c r="R2382" i="1"/>
  <c r="Q2382" i="1"/>
  <c r="U2383" i="1" l="1"/>
  <c r="S2383" i="1"/>
  <c r="AA2381" i="1"/>
  <c r="Z2381" i="1"/>
  <c r="P2384" i="1"/>
  <c r="T2383" i="1"/>
  <c r="V2383" i="1" s="1"/>
  <c r="R2383" i="1"/>
  <c r="Q2383" i="1"/>
  <c r="Y2382" i="1"/>
  <c r="U2384" i="1" l="1"/>
  <c r="S2384" i="1"/>
  <c r="AA2382" i="1"/>
  <c r="Z2382" i="1"/>
  <c r="Y2383" i="1"/>
  <c r="P2385" i="1"/>
  <c r="T2384" i="1"/>
  <c r="V2384" i="1" s="1"/>
  <c r="R2384" i="1"/>
  <c r="Q2384" i="1"/>
  <c r="U2385" i="1" l="1"/>
  <c r="S2385" i="1"/>
  <c r="AA2383" i="1"/>
  <c r="Z2383" i="1"/>
  <c r="Y2384" i="1"/>
  <c r="P2386" i="1"/>
  <c r="T2385" i="1"/>
  <c r="R2385" i="1"/>
  <c r="Q2385" i="1"/>
  <c r="V2385" i="1" l="1"/>
  <c r="Y2385" i="1" s="1"/>
  <c r="U2386" i="1"/>
  <c r="S2386" i="1"/>
  <c r="AA2384" i="1"/>
  <c r="Z2384" i="1"/>
  <c r="P2387" i="1"/>
  <c r="T2386" i="1"/>
  <c r="R2386" i="1"/>
  <c r="Q2386" i="1"/>
  <c r="V2386" i="1" l="1"/>
  <c r="Y2386" i="1" s="1"/>
  <c r="U2387" i="1"/>
  <c r="S2387" i="1"/>
  <c r="AA2385" i="1"/>
  <c r="Z2385" i="1"/>
  <c r="P2388" i="1"/>
  <c r="T2387" i="1"/>
  <c r="V2387" i="1" s="1"/>
  <c r="R2387" i="1"/>
  <c r="Q2387" i="1"/>
  <c r="U2388" i="1" l="1"/>
  <c r="S2388" i="1"/>
  <c r="AA2386" i="1"/>
  <c r="Z2386" i="1"/>
  <c r="Y2387" i="1"/>
  <c r="P2389" i="1"/>
  <c r="T2388" i="1"/>
  <c r="R2388" i="1"/>
  <c r="Q2388" i="1"/>
  <c r="V2388" i="1" l="1"/>
  <c r="Y2388" i="1" s="1"/>
  <c r="AA2388" i="1" s="1"/>
  <c r="U2389" i="1"/>
  <c r="S2389" i="1"/>
  <c r="AA2387" i="1"/>
  <c r="Z2387" i="1"/>
  <c r="P2390" i="1"/>
  <c r="T2389" i="1"/>
  <c r="R2389" i="1"/>
  <c r="Q2389" i="1"/>
  <c r="Z2388" i="1" l="1"/>
  <c r="U2390" i="1"/>
  <c r="S2390" i="1"/>
  <c r="V2389" i="1"/>
  <c r="Y2389" i="1" s="1"/>
  <c r="P2391" i="1"/>
  <c r="T2390" i="1"/>
  <c r="V2390" i="1" s="1"/>
  <c r="Q2390" i="1"/>
  <c r="R2390" i="1"/>
  <c r="U2391" i="1" l="1"/>
  <c r="S2391" i="1"/>
  <c r="AA2389" i="1"/>
  <c r="Z2389" i="1"/>
  <c r="Y2390" i="1"/>
  <c r="P2392" i="1"/>
  <c r="T2391" i="1"/>
  <c r="R2391" i="1"/>
  <c r="Q2391" i="1"/>
  <c r="V2391" i="1" l="1"/>
  <c r="Y2391" i="1" s="1"/>
  <c r="U2392" i="1"/>
  <c r="S2392" i="1"/>
  <c r="AA2390" i="1"/>
  <c r="Z2390" i="1"/>
  <c r="P2393" i="1"/>
  <c r="T2392" i="1"/>
  <c r="R2392" i="1"/>
  <c r="Q2392" i="1"/>
  <c r="V2392" i="1" l="1"/>
  <c r="Y2392" i="1" s="1"/>
  <c r="U2393" i="1"/>
  <c r="S2393" i="1"/>
  <c r="Z2391" i="1"/>
  <c r="P2394" i="1"/>
  <c r="T2393" i="1"/>
  <c r="R2393" i="1"/>
  <c r="Q2393" i="1"/>
  <c r="U2394" i="1" l="1"/>
  <c r="S2394" i="1"/>
  <c r="V2393" i="1"/>
  <c r="Y2393" i="1" s="1"/>
  <c r="Z2392" i="1"/>
  <c r="P2395" i="1"/>
  <c r="T2394" i="1"/>
  <c r="V2394" i="1" s="1"/>
  <c r="R2394" i="1"/>
  <c r="Q2394" i="1"/>
  <c r="U2395" i="1" l="1"/>
  <c r="S2395" i="1"/>
  <c r="Z2393" i="1"/>
  <c r="Y2394" i="1"/>
  <c r="P2396" i="1"/>
  <c r="T2395" i="1"/>
  <c r="R2395" i="1"/>
  <c r="Q2395" i="1"/>
  <c r="V2395" i="1" l="1"/>
  <c r="Y2395" i="1" s="1"/>
  <c r="U2396" i="1"/>
  <c r="S2396" i="1"/>
  <c r="Z2394" i="1"/>
  <c r="P2397" i="1"/>
  <c r="T2396" i="1"/>
  <c r="R2396" i="1"/>
  <c r="Q2396" i="1"/>
  <c r="V2396" i="1" l="1"/>
  <c r="Y2396" i="1" s="1"/>
  <c r="U2397" i="1"/>
  <c r="S2397" i="1"/>
  <c r="Z2395" i="1"/>
  <c r="P2398" i="1"/>
  <c r="T2397" i="1"/>
  <c r="R2397" i="1"/>
  <c r="Q2397" i="1"/>
  <c r="V2397" i="1" l="1"/>
  <c r="Y2397" i="1" s="1"/>
  <c r="U2398" i="1"/>
  <c r="S2398" i="1"/>
  <c r="Z2396" i="1"/>
  <c r="P2399" i="1"/>
  <c r="T2398" i="1"/>
  <c r="R2398" i="1"/>
  <c r="Q2398" i="1"/>
  <c r="V2398" i="1" l="1"/>
  <c r="Y2398" i="1" s="1"/>
  <c r="U2399" i="1"/>
  <c r="S2399" i="1"/>
  <c r="Z2397" i="1"/>
  <c r="P2400" i="1"/>
  <c r="T2399" i="1"/>
  <c r="R2399" i="1"/>
  <c r="Q2399" i="1"/>
  <c r="U2400" i="1" l="1"/>
  <c r="S2400" i="1"/>
  <c r="V2399" i="1"/>
  <c r="Y2399" i="1" s="1"/>
  <c r="Z2398" i="1"/>
  <c r="P2401" i="1"/>
  <c r="T2400" i="1"/>
  <c r="V2400" i="1" s="1"/>
  <c r="R2400" i="1"/>
  <c r="Q2400" i="1"/>
  <c r="U2401" i="1" l="1"/>
  <c r="S2401" i="1"/>
  <c r="Z2399" i="1"/>
  <c r="Y2400" i="1"/>
  <c r="P2402" i="1"/>
  <c r="T2401" i="1"/>
  <c r="V2401" i="1" s="1"/>
  <c r="R2401" i="1"/>
  <c r="Q2401" i="1"/>
  <c r="U2402" i="1" l="1"/>
  <c r="S2402" i="1"/>
  <c r="Z2400" i="1"/>
  <c r="Y2401" i="1"/>
  <c r="P2403" i="1"/>
  <c r="T2402" i="1"/>
  <c r="V2402" i="1" s="1"/>
  <c r="R2402" i="1"/>
  <c r="Q2402" i="1"/>
  <c r="U2403" i="1" l="1"/>
  <c r="S2403" i="1"/>
  <c r="Z2401" i="1"/>
  <c r="Y2402" i="1"/>
  <c r="P2404" i="1"/>
  <c r="T2403" i="1"/>
  <c r="V2403" i="1" s="1"/>
  <c r="R2403" i="1"/>
  <c r="Q2403" i="1"/>
  <c r="U2404" i="1" l="1"/>
  <c r="S2404" i="1"/>
  <c r="Z2402" i="1"/>
  <c r="Y2403" i="1"/>
  <c r="P2405" i="1"/>
  <c r="T2404" i="1"/>
  <c r="R2404" i="1"/>
  <c r="Q2404" i="1"/>
  <c r="U2405" i="1" l="1"/>
  <c r="S2405" i="1"/>
  <c r="V2404" i="1"/>
  <c r="Y2404" i="1" s="1"/>
  <c r="Z2403" i="1"/>
  <c r="P2406" i="1"/>
  <c r="T2405" i="1"/>
  <c r="R2405" i="1"/>
  <c r="Q2405" i="1"/>
  <c r="V2405" i="1" l="1"/>
  <c r="Y2405" i="1" s="1"/>
  <c r="AA2405" i="1" s="1"/>
  <c r="U2406" i="1"/>
  <c r="S2406" i="1"/>
  <c r="AA2404" i="1"/>
  <c r="Z2404" i="1"/>
  <c r="P2407" i="1"/>
  <c r="T2406" i="1"/>
  <c r="V2406" i="1" s="1"/>
  <c r="Q2406" i="1"/>
  <c r="R2406" i="1"/>
  <c r="U2407" i="1" l="1"/>
  <c r="S2407" i="1"/>
  <c r="Z2405" i="1"/>
  <c r="Y2406" i="1"/>
  <c r="P2408" i="1"/>
  <c r="T2407" i="1"/>
  <c r="R2407" i="1"/>
  <c r="Q2407" i="1"/>
  <c r="V2407" i="1" l="1"/>
  <c r="Y2407" i="1" s="1"/>
  <c r="U2408" i="1"/>
  <c r="S2408" i="1"/>
  <c r="AA2406" i="1"/>
  <c r="Z2406" i="1"/>
  <c r="P2409" i="1"/>
  <c r="T2408" i="1"/>
  <c r="R2408" i="1"/>
  <c r="Q2408" i="1"/>
  <c r="V2408" i="1" l="1"/>
  <c r="Y2408" i="1" s="1"/>
  <c r="U2409" i="1"/>
  <c r="S2409" i="1"/>
  <c r="AA2407" i="1"/>
  <c r="Z2407" i="1"/>
  <c r="P2410" i="1"/>
  <c r="T2409" i="1"/>
  <c r="R2409" i="1"/>
  <c r="Q2409" i="1"/>
  <c r="V2409" i="1" l="1"/>
  <c r="Y2409" i="1" s="1"/>
  <c r="U2410" i="1"/>
  <c r="S2410" i="1"/>
  <c r="AA2408" i="1"/>
  <c r="Z2408" i="1"/>
  <c r="P2411" i="1"/>
  <c r="T2410" i="1"/>
  <c r="R2410" i="1"/>
  <c r="Q2410" i="1"/>
  <c r="U2411" i="1" l="1"/>
  <c r="S2411" i="1"/>
  <c r="V2410" i="1"/>
  <c r="Y2410" i="1" s="1"/>
  <c r="AA2409" i="1"/>
  <c r="Z2409" i="1"/>
  <c r="P2412" i="1"/>
  <c r="T2411" i="1"/>
  <c r="V2411" i="1" s="1"/>
  <c r="R2411" i="1"/>
  <c r="Q2411" i="1"/>
  <c r="U2412" i="1" l="1"/>
  <c r="S2412" i="1"/>
  <c r="AA2410" i="1"/>
  <c r="Z2410" i="1"/>
  <c r="P2413" i="1"/>
  <c r="T2412" i="1"/>
  <c r="R2412" i="1"/>
  <c r="Q2412" i="1"/>
  <c r="Y2411" i="1"/>
  <c r="U2413" i="1" l="1"/>
  <c r="S2413" i="1"/>
  <c r="V2412" i="1"/>
  <c r="Y2412" i="1" s="1"/>
  <c r="AA2411" i="1"/>
  <c r="Z2411" i="1"/>
  <c r="P2414" i="1"/>
  <c r="T2413" i="1"/>
  <c r="V2413" i="1" s="1"/>
  <c r="R2413" i="1"/>
  <c r="Q2413" i="1"/>
  <c r="U2414" i="1" l="1"/>
  <c r="S2414" i="1"/>
  <c r="AA2412" i="1"/>
  <c r="Z2412" i="1"/>
  <c r="Y2413" i="1"/>
  <c r="P2415" i="1"/>
  <c r="T2414" i="1"/>
  <c r="V2414" i="1" s="1"/>
  <c r="R2414" i="1"/>
  <c r="Q2414" i="1"/>
  <c r="U2415" i="1" l="1"/>
  <c r="S2415" i="1"/>
  <c r="AA2413" i="1"/>
  <c r="Z2413" i="1"/>
  <c r="Y2414" i="1"/>
  <c r="P2416" i="1"/>
  <c r="T2415" i="1"/>
  <c r="V2415" i="1" s="1"/>
  <c r="R2415" i="1"/>
  <c r="Q2415" i="1"/>
  <c r="U2416" i="1" l="1"/>
  <c r="S2416" i="1"/>
  <c r="Z2414" i="1"/>
  <c r="Y2415" i="1"/>
  <c r="P2417" i="1"/>
  <c r="T2416" i="1"/>
  <c r="R2416" i="1"/>
  <c r="Q2416" i="1"/>
  <c r="U2417" i="1" l="1"/>
  <c r="S2417" i="1"/>
  <c r="V2416" i="1"/>
  <c r="Y2416" i="1" s="1"/>
  <c r="Z2415" i="1"/>
  <c r="P2418" i="1"/>
  <c r="T2417" i="1"/>
  <c r="R2417" i="1"/>
  <c r="Q2417" i="1"/>
  <c r="V2417" i="1" l="1"/>
  <c r="Y2417" i="1" s="1"/>
  <c r="U2418" i="1"/>
  <c r="S2418" i="1"/>
  <c r="Z2416" i="1"/>
  <c r="P2419" i="1"/>
  <c r="T2418" i="1"/>
  <c r="R2418" i="1"/>
  <c r="Q2418" i="1"/>
  <c r="V2418" i="1" l="1"/>
  <c r="Y2418" i="1" s="1"/>
  <c r="U2419" i="1"/>
  <c r="S2419" i="1"/>
  <c r="Z2417" i="1"/>
  <c r="P2420" i="1"/>
  <c r="T2419" i="1"/>
  <c r="R2419" i="1"/>
  <c r="Q2419" i="1"/>
  <c r="U2420" i="1" l="1"/>
  <c r="S2420" i="1"/>
  <c r="V2419" i="1"/>
  <c r="Y2419" i="1" s="1"/>
  <c r="Z2418" i="1"/>
  <c r="P2421" i="1"/>
  <c r="T2420" i="1"/>
  <c r="V2420" i="1" s="1"/>
  <c r="R2420" i="1"/>
  <c r="Q2420" i="1"/>
  <c r="U2421" i="1" l="1"/>
  <c r="S2421" i="1"/>
  <c r="Z2419" i="1"/>
  <c r="Y2420" i="1"/>
  <c r="P2422" i="1"/>
  <c r="T2421" i="1"/>
  <c r="R2421" i="1"/>
  <c r="Q2421" i="1"/>
  <c r="V2421" i="1" l="1"/>
  <c r="Y2421" i="1" s="1"/>
  <c r="U2422" i="1"/>
  <c r="S2422" i="1"/>
  <c r="Z2420" i="1"/>
  <c r="P2423" i="1"/>
  <c r="T2422" i="1"/>
  <c r="Q2422" i="1"/>
  <c r="R2422" i="1"/>
  <c r="V2422" i="1" l="1"/>
  <c r="Y2422" i="1" s="1"/>
  <c r="U2423" i="1"/>
  <c r="S2423" i="1"/>
  <c r="Z2421" i="1"/>
  <c r="P2424" i="1"/>
  <c r="T2423" i="1"/>
  <c r="R2423" i="1"/>
  <c r="Q2423" i="1"/>
  <c r="V2423" i="1" l="1"/>
  <c r="Y2423" i="1" s="1"/>
  <c r="U2424" i="1"/>
  <c r="S2424" i="1"/>
  <c r="Z2422" i="1"/>
  <c r="P2425" i="1"/>
  <c r="T2424" i="1"/>
  <c r="R2424" i="1"/>
  <c r="Q2424" i="1"/>
  <c r="U2425" i="1" l="1"/>
  <c r="S2425" i="1"/>
  <c r="V2424" i="1"/>
  <c r="Y2424" i="1" s="1"/>
  <c r="Z2423" i="1"/>
  <c r="P2426" i="1"/>
  <c r="T2425" i="1"/>
  <c r="R2425" i="1"/>
  <c r="Q2425" i="1"/>
  <c r="V2425" i="1" l="1"/>
  <c r="Y2425" i="1" s="1"/>
  <c r="U2426" i="1"/>
  <c r="S2426" i="1"/>
  <c r="Z2424" i="1"/>
  <c r="P2427" i="1"/>
  <c r="T2426" i="1"/>
  <c r="R2426" i="1"/>
  <c r="Q2426" i="1"/>
  <c r="V2426" i="1" l="1"/>
  <c r="Y2426" i="1" s="1"/>
  <c r="U2427" i="1"/>
  <c r="S2427" i="1"/>
  <c r="Z2425" i="1"/>
  <c r="P2428" i="1"/>
  <c r="T2427" i="1"/>
  <c r="R2427" i="1"/>
  <c r="Q2427" i="1"/>
  <c r="U2428" i="1" l="1"/>
  <c r="S2428" i="1"/>
  <c r="V2427" i="1"/>
  <c r="Y2427" i="1" s="1"/>
  <c r="Z2426" i="1"/>
  <c r="P2429" i="1"/>
  <c r="T2428" i="1"/>
  <c r="V2428" i="1" s="1"/>
  <c r="R2428" i="1"/>
  <c r="Q2428" i="1"/>
  <c r="U2429" i="1" l="1"/>
  <c r="S2429" i="1"/>
  <c r="Z2427" i="1"/>
  <c r="Y2428" i="1"/>
  <c r="P2430" i="1"/>
  <c r="T2429" i="1"/>
  <c r="R2429" i="1"/>
  <c r="Q2429" i="1"/>
  <c r="U2430" i="1" l="1"/>
  <c r="S2430" i="1"/>
  <c r="V2429" i="1"/>
  <c r="Y2429" i="1" s="1"/>
  <c r="Z2428" i="1"/>
  <c r="P2431" i="1"/>
  <c r="T2430" i="1"/>
  <c r="V2430" i="1" s="1"/>
  <c r="R2430" i="1"/>
  <c r="Q2430" i="1"/>
  <c r="U2431" i="1" l="1"/>
  <c r="S2431" i="1"/>
  <c r="AA2429" i="1"/>
  <c r="Z2429" i="1"/>
  <c r="Y2430" i="1"/>
  <c r="P2432" i="1"/>
  <c r="T2431" i="1"/>
  <c r="R2431" i="1"/>
  <c r="Q2431" i="1"/>
  <c r="V2431" i="1" l="1"/>
  <c r="Y2431" i="1" s="1"/>
  <c r="U2432" i="1"/>
  <c r="S2432" i="1"/>
  <c r="AA2430" i="1"/>
  <c r="Z2430" i="1"/>
  <c r="P2433" i="1"/>
  <c r="T2432" i="1"/>
  <c r="R2432" i="1"/>
  <c r="Q2432" i="1"/>
  <c r="V2432" i="1" l="1"/>
  <c r="Y2432" i="1" s="1"/>
  <c r="U2433" i="1"/>
  <c r="S2433" i="1"/>
  <c r="AA2431" i="1"/>
  <c r="Z2431" i="1"/>
  <c r="P2434" i="1"/>
  <c r="T2433" i="1"/>
  <c r="R2433" i="1"/>
  <c r="Q2433" i="1"/>
  <c r="V2433" i="1" l="1"/>
  <c r="Y2433" i="1" s="1"/>
  <c r="U2434" i="1"/>
  <c r="S2434" i="1"/>
  <c r="AA2432" i="1"/>
  <c r="Z2432" i="1"/>
  <c r="P2435" i="1"/>
  <c r="T2434" i="1"/>
  <c r="R2434" i="1"/>
  <c r="Q2434" i="1"/>
  <c r="V2434" i="1" l="1"/>
  <c r="Y2434" i="1" s="1"/>
  <c r="U2435" i="1"/>
  <c r="S2435" i="1"/>
  <c r="AA2433" i="1"/>
  <c r="Z2433" i="1"/>
  <c r="P2436" i="1"/>
  <c r="T2435" i="1"/>
  <c r="R2435" i="1"/>
  <c r="Q2435" i="1"/>
  <c r="V2435" i="1" l="1"/>
  <c r="Y2435" i="1" s="1"/>
  <c r="U2436" i="1"/>
  <c r="S2436" i="1"/>
  <c r="AA2434" i="1"/>
  <c r="Z2434" i="1"/>
  <c r="P2437" i="1"/>
  <c r="T2436" i="1"/>
  <c r="R2436" i="1"/>
  <c r="Q2436" i="1"/>
  <c r="V2436" i="1" l="1"/>
  <c r="Y2436" i="1" s="1"/>
  <c r="U2437" i="1"/>
  <c r="S2437" i="1"/>
  <c r="AA2435" i="1"/>
  <c r="Z2435" i="1"/>
  <c r="P2438" i="1"/>
  <c r="T2437" i="1"/>
  <c r="R2437" i="1"/>
  <c r="Q2437" i="1"/>
  <c r="V2437" i="1" l="1"/>
  <c r="Y2437" i="1" s="1"/>
  <c r="U2438" i="1"/>
  <c r="S2438" i="1"/>
  <c r="AA2436" i="1"/>
  <c r="Z2436" i="1"/>
  <c r="P2439" i="1"/>
  <c r="T2438" i="1"/>
  <c r="Q2438" i="1"/>
  <c r="R2438" i="1"/>
  <c r="V2438" i="1" l="1"/>
  <c r="Y2438" i="1" s="1"/>
  <c r="U2439" i="1"/>
  <c r="S2439" i="1"/>
  <c r="AA2437" i="1"/>
  <c r="Z2437" i="1"/>
  <c r="P2440" i="1"/>
  <c r="T2439" i="1"/>
  <c r="R2439" i="1"/>
  <c r="Q2439" i="1"/>
  <c r="V2439" i="1" l="1"/>
  <c r="Y2439" i="1" s="1"/>
  <c r="U2440" i="1"/>
  <c r="S2440" i="1"/>
  <c r="Z2438" i="1"/>
  <c r="P2441" i="1"/>
  <c r="T2440" i="1"/>
  <c r="R2440" i="1"/>
  <c r="Q2440" i="1"/>
  <c r="V2440" i="1" l="1"/>
  <c r="Y2440" i="1" s="1"/>
  <c r="U2441" i="1"/>
  <c r="S2441" i="1"/>
  <c r="Z2439" i="1"/>
  <c r="P2442" i="1"/>
  <c r="T2441" i="1"/>
  <c r="R2441" i="1"/>
  <c r="Q2441" i="1"/>
  <c r="U2442" i="1" l="1"/>
  <c r="S2442" i="1"/>
  <c r="V2441" i="1"/>
  <c r="Y2441" i="1" s="1"/>
  <c r="Z2440" i="1"/>
  <c r="P2443" i="1"/>
  <c r="T2442" i="1"/>
  <c r="V2442" i="1" s="1"/>
  <c r="R2442" i="1"/>
  <c r="Q2442" i="1"/>
  <c r="U2443" i="1" l="1"/>
  <c r="S2443" i="1"/>
  <c r="Z2441" i="1"/>
  <c r="Y2442" i="1"/>
  <c r="P2444" i="1"/>
  <c r="T2443" i="1"/>
  <c r="R2443" i="1"/>
  <c r="Q2443" i="1"/>
  <c r="U2444" i="1" l="1"/>
  <c r="S2444" i="1"/>
  <c r="V2443" i="1"/>
  <c r="Y2443" i="1" s="1"/>
  <c r="Z2442" i="1"/>
  <c r="P2445" i="1"/>
  <c r="T2444" i="1"/>
  <c r="V2444" i="1" s="1"/>
  <c r="R2444" i="1"/>
  <c r="Q2444" i="1"/>
  <c r="U2445" i="1" l="1"/>
  <c r="S2445" i="1"/>
  <c r="Z2443" i="1"/>
  <c r="Y2444" i="1"/>
  <c r="P2446" i="1"/>
  <c r="T2445" i="1"/>
  <c r="R2445" i="1"/>
  <c r="Q2445" i="1"/>
  <c r="U2446" i="1" l="1"/>
  <c r="S2446" i="1"/>
  <c r="V2445" i="1"/>
  <c r="Y2445" i="1" s="1"/>
  <c r="Z2444" i="1"/>
  <c r="P2447" i="1"/>
  <c r="T2446" i="1"/>
  <c r="V2446" i="1" s="1"/>
  <c r="R2446" i="1"/>
  <c r="Q2446" i="1"/>
  <c r="U2447" i="1" l="1"/>
  <c r="S2447" i="1"/>
  <c r="Z2445" i="1"/>
  <c r="Y2446" i="1"/>
  <c r="P2448" i="1"/>
  <c r="T2447" i="1"/>
  <c r="R2447" i="1"/>
  <c r="Q2447" i="1"/>
  <c r="V2447" i="1" l="1"/>
  <c r="Y2447" i="1" s="1"/>
  <c r="U2448" i="1"/>
  <c r="S2448" i="1"/>
  <c r="Z2446" i="1"/>
  <c r="P2449" i="1"/>
  <c r="T2448" i="1"/>
  <c r="R2448" i="1"/>
  <c r="Q2448" i="1"/>
  <c r="Z2447" i="1" l="1"/>
  <c r="U2449" i="1"/>
  <c r="S2449" i="1"/>
  <c r="V2448" i="1"/>
  <c r="Y2448" i="1" s="1"/>
  <c r="P2450" i="1"/>
  <c r="T2449" i="1"/>
  <c r="R2449" i="1"/>
  <c r="Q2449" i="1"/>
  <c r="V2449" i="1" l="1"/>
  <c r="Y2449" i="1" s="1"/>
  <c r="U2450" i="1"/>
  <c r="S2450" i="1"/>
  <c r="Z2448" i="1"/>
  <c r="P2451" i="1"/>
  <c r="T2450" i="1"/>
  <c r="R2450" i="1"/>
  <c r="Q2450" i="1"/>
  <c r="V2450" i="1" l="1"/>
  <c r="Y2450" i="1" s="1"/>
  <c r="U2451" i="1"/>
  <c r="S2451" i="1"/>
  <c r="Z2449" i="1"/>
  <c r="P2452" i="1"/>
  <c r="T2451" i="1"/>
  <c r="R2451" i="1"/>
  <c r="Q2451" i="1"/>
  <c r="U2452" i="1" l="1"/>
  <c r="S2452" i="1"/>
  <c r="V2451" i="1"/>
  <c r="Z2451" i="1" s="1"/>
  <c r="Z2450" i="1"/>
  <c r="P2453" i="1"/>
  <c r="T2452" i="1"/>
  <c r="V2452" i="1" s="1"/>
  <c r="R2452" i="1"/>
  <c r="Q2452" i="1"/>
  <c r="U2453" i="1" l="1"/>
  <c r="S2453" i="1"/>
  <c r="Y2451" i="1"/>
  <c r="AA2451" i="1" s="1"/>
  <c r="Y2452" i="1"/>
  <c r="P2454" i="1"/>
  <c r="T2453" i="1"/>
  <c r="V2453" i="1" s="1"/>
  <c r="R2453" i="1"/>
  <c r="Q2453" i="1"/>
  <c r="U2454" i="1" l="1"/>
  <c r="S2454" i="1"/>
  <c r="AA2452" i="1"/>
  <c r="Z2452" i="1"/>
  <c r="Y2453" i="1"/>
  <c r="P2455" i="1"/>
  <c r="T2454" i="1"/>
  <c r="V2454" i="1" s="1"/>
  <c r="Q2454" i="1"/>
  <c r="R2454" i="1"/>
  <c r="U2455" i="1" l="1"/>
  <c r="S2455" i="1"/>
  <c r="Y2454" i="1"/>
  <c r="AA2454" i="1" s="1"/>
  <c r="AA2453" i="1"/>
  <c r="Z2453" i="1"/>
  <c r="P2456" i="1"/>
  <c r="T2455" i="1"/>
  <c r="R2455" i="1"/>
  <c r="Q2455" i="1"/>
  <c r="V2455" i="1" l="1"/>
  <c r="Y2455" i="1" s="1"/>
  <c r="U2456" i="1"/>
  <c r="S2456" i="1"/>
  <c r="Z2454" i="1"/>
  <c r="P2457" i="1"/>
  <c r="T2456" i="1"/>
  <c r="R2456" i="1"/>
  <c r="Q2456" i="1"/>
  <c r="V2456" i="1" l="1"/>
  <c r="Y2456" i="1" s="1"/>
  <c r="U2457" i="1"/>
  <c r="S2457" i="1"/>
  <c r="AA2455" i="1"/>
  <c r="Z2455" i="1"/>
  <c r="P2458" i="1"/>
  <c r="T2457" i="1"/>
  <c r="R2457" i="1"/>
  <c r="Q2457" i="1"/>
  <c r="U2458" i="1" l="1"/>
  <c r="S2458" i="1"/>
  <c r="V2457" i="1"/>
  <c r="Y2457" i="1" s="1"/>
  <c r="AA2456" i="1"/>
  <c r="Z2456" i="1"/>
  <c r="P2459" i="1"/>
  <c r="T2458" i="1"/>
  <c r="V2458" i="1" s="1"/>
  <c r="R2458" i="1"/>
  <c r="Q2458" i="1"/>
  <c r="U2459" i="1" l="1"/>
  <c r="S2459" i="1"/>
  <c r="AA2457" i="1"/>
  <c r="Z2457" i="1"/>
  <c r="Y2458" i="1"/>
  <c r="P2460" i="1"/>
  <c r="T2459" i="1"/>
  <c r="V2459" i="1" s="1"/>
  <c r="R2459" i="1"/>
  <c r="Q2459" i="1"/>
  <c r="U2460" i="1" l="1"/>
  <c r="S2460" i="1"/>
  <c r="AA2458" i="1"/>
  <c r="Z2458" i="1"/>
  <c r="Y2459" i="1"/>
  <c r="P2461" i="1"/>
  <c r="T2460" i="1"/>
  <c r="R2460" i="1"/>
  <c r="Q2460" i="1"/>
  <c r="V2460" i="1" l="1"/>
  <c r="Y2460" i="1" s="1"/>
  <c r="U2461" i="1"/>
  <c r="S2461" i="1"/>
  <c r="AA2459" i="1"/>
  <c r="Z2459" i="1"/>
  <c r="P2462" i="1"/>
  <c r="T2461" i="1"/>
  <c r="R2461" i="1"/>
  <c r="Q2461" i="1"/>
  <c r="V2461" i="1" l="1"/>
  <c r="Y2461" i="1" s="1"/>
  <c r="U2462" i="1"/>
  <c r="S2462" i="1"/>
  <c r="AA2460" i="1"/>
  <c r="Z2460" i="1"/>
  <c r="P2463" i="1"/>
  <c r="T2462" i="1"/>
  <c r="R2462" i="1"/>
  <c r="Q2462" i="1"/>
  <c r="V2462" i="1" l="1"/>
  <c r="Y2462" i="1" s="1"/>
  <c r="U2463" i="1"/>
  <c r="S2463" i="1"/>
  <c r="AA2461" i="1"/>
  <c r="Z2461" i="1"/>
  <c r="P2464" i="1"/>
  <c r="T2463" i="1"/>
  <c r="R2463" i="1"/>
  <c r="Q2463" i="1"/>
  <c r="V2463" i="1" l="1"/>
  <c r="Y2463" i="1" s="1"/>
  <c r="U2464" i="1"/>
  <c r="S2464" i="1"/>
  <c r="Z2462" i="1"/>
  <c r="P2465" i="1"/>
  <c r="T2464" i="1"/>
  <c r="R2464" i="1"/>
  <c r="Q2464" i="1"/>
  <c r="V2464" i="1" l="1"/>
  <c r="Y2464" i="1" s="1"/>
  <c r="U2465" i="1"/>
  <c r="S2465" i="1"/>
  <c r="Z2463" i="1"/>
  <c r="P2466" i="1"/>
  <c r="T2465" i="1"/>
  <c r="R2465" i="1"/>
  <c r="Q2465" i="1"/>
  <c r="V2465" i="1" l="1"/>
  <c r="Y2465" i="1" s="1"/>
  <c r="U2466" i="1"/>
  <c r="S2466" i="1"/>
  <c r="Z2464" i="1"/>
  <c r="P2467" i="1"/>
  <c r="T2466" i="1"/>
  <c r="R2466" i="1"/>
  <c r="Q2466" i="1"/>
  <c r="V2466" i="1" l="1"/>
  <c r="Y2466" i="1" s="1"/>
  <c r="U2467" i="1"/>
  <c r="S2467" i="1"/>
  <c r="Z2465" i="1"/>
  <c r="P2468" i="1"/>
  <c r="T2467" i="1"/>
  <c r="R2467" i="1"/>
  <c r="Q2467" i="1"/>
  <c r="U2468" i="1" l="1"/>
  <c r="S2468" i="1"/>
  <c r="V2467" i="1"/>
  <c r="Y2467" i="1" s="1"/>
  <c r="Z2466" i="1"/>
  <c r="P2469" i="1"/>
  <c r="T2468" i="1"/>
  <c r="R2468" i="1"/>
  <c r="Q2468" i="1"/>
  <c r="U2469" i="1" l="1"/>
  <c r="S2469" i="1"/>
  <c r="V2468" i="1"/>
  <c r="Y2468" i="1" s="1"/>
  <c r="Z2467" i="1"/>
  <c r="P2470" i="1"/>
  <c r="T2469" i="1"/>
  <c r="V2469" i="1" s="1"/>
  <c r="R2469" i="1"/>
  <c r="Q2469" i="1"/>
  <c r="U2470" i="1" l="1"/>
  <c r="S2470" i="1"/>
  <c r="Z2468" i="1"/>
  <c r="Y2469" i="1"/>
  <c r="P2471" i="1"/>
  <c r="T2470" i="1"/>
  <c r="Q2470" i="1"/>
  <c r="R2470" i="1"/>
  <c r="U2471" i="1" l="1"/>
  <c r="S2471" i="1"/>
  <c r="V2470" i="1"/>
  <c r="Y2470" i="1" s="1"/>
  <c r="Z2469" i="1"/>
  <c r="P2472" i="1"/>
  <c r="T2471" i="1"/>
  <c r="V2471" i="1" s="1"/>
  <c r="R2471" i="1"/>
  <c r="Q2471" i="1"/>
  <c r="U2472" i="1" l="1"/>
  <c r="S2472" i="1"/>
  <c r="Z2470" i="1"/>
  <c r="Y2471" i="1"/>
  <c r="P2473" i="1"/>
  <c r="T2472" i="1"/>
  <c r="V2472" i="1" s="1"/>
  <c r="R2472" i="1"/>
  <c r="Q2472" i="1"/>
  <c r="U2473" i="1" l="1"/>
  <c r="S2473" i="1"/>
  <c r="Z2471" i="1"/>
  <c r="Y2472" i="1"/>
  <c r="P2474" i="1"/>
  <c r="T2473" i="1"/>
  <c r="R2473" i="1"/>
  <c r="Q2473" i="1"/>
  <c r="U2474" i="1" l="1"/>
  <c r="S2474" i="1"/>
  <c r="V2473" i="1"/>
  <c r="Y2473" i="1" s="1"/>
  <c r="Z2472" i="1"/>
  <c r="P2475" i="1"/>
  <c r="T2474" i="1"/>
  <c r="V2474" i="1" s="1"/>
  <c r="R2474" i="1"/>
  <c r="Q2474" i="1"/>
  <c r="U2475" i="1" l="1"/>
  <c r="S2475" i="1"/>
  <c r="Z2473" i="1"/>
  <c r="Y2474" i="1"/>
  <c r="P2476" i="1"/>
  <c r="T2475" i="1"/>
  <c r="R2475" i="1"/>
  <c r="Q2475" i="1"/>
  <c r="U2476" i="1" l="1"/>
  <c r="S2476" i="1"/>
  <c r="V2475" i="1"/>
  <c r="Y2475" i="1" s="1"/>
  <c r="Z2474" i="1"/>
  <c r="P2477" i="1"/>
  <c r="T2476" i="1"/>
  <c r="V2476" i="1" s="1"/>
  <c r="R2476" i="1"/>
  <c r="Q2476" i="1"/>
  <c r="U2477" i="1" l="1"/>
  <c r="S2477" i="1"/>
  <c r="Y2476" i="1"/>
  <c r="Z2475" i="1"/>
  <c r="P2478" i="1"/>
  <c r="T2477" i="1"/>
  <c r="R2477" i="1"/>
  <c r="Q2477" i="1"/>
  <c r="U2478" i="1" l="1"/>
  <c r="S2478" i="1"/>
  <c r="V2477" i="1"/>
  <c r="Y2477" i="1" s="1"/>
  <c r="Z2476" i="1"/>
  <c r="P2479" i="1"/>
  <c r="T2478" i="1"/>
  <c r="V2478" i="1" s="1"/>
  <c r="R2478" i="1"/>
  <c r="Q2478" i="1"/>
  <c r="U2479" i="1" l="1"/>
  <c r="S2479" i="1"/>
  <c r="AA2477" i="1"/>
  <c r="Z2477" i="1"/>
  <c r="Y2478" i="1"/>
  <c r="P2480" i="1"/>
  <c r="T2479" i="1"/>
  <c r="R2479" i="1"/>
  <c r="Q2479" i="1"/>
  <c r="V2479" i="1" l="1"/>
  <c r="Y2479" i="1" s="1"/>
  <c r="AA2479" i="1" s="1"/>
  <c r="U2480" i="1"/>
  <c r="S2480" i="1"/>
  <c r="AA2478" i="1"/>
  <c r="Z2478" i="1"/>
  <c r="P2481" i="1"/>
  <c r="T2480" i="1"/>
  <c r="R2480" i="1"/>
  <c r="Q2480" i="1"/>
  <c r="Z2479" i="1" l="1"/>
  <c r="U2481" i="1"/>
  <c r="S2481" i="1"/>
  <c r="V2480" i="1"/>
  <c r="Y2480" i="1" s="1"/>
  <c r="P2482" i="1"/>
  <c r="T2481" i="1"/>
  <c r="R2481" i="1"/>
  <c r="Q2481" i="1"/>
  <c r="U2482" i="1" l="1"/>
  <c r="S2482" i="1"/>
  <c r="V2481" i="1"/>
  <c r="Z2481" i="1" s="1"/>
  <c r="AA2480" i="1"/>
  <c r="Z2480" i="1"/>
  <c r="P2483" i="1"/>
  <c r="T2482" i="1"/>
  <c r="V2482" i="1" s="1"/>
  <c r="R2482" i="1"/>
  <c r="Q2482" i="1"/>
  <c r="U2483" i="1" l="1"/>
  <c r="S2483" i="1"/>
  <c r="Y2481" i="1"/>
  <c r="AA2481" i="1" s="1"/>
  <c r="Y2482" i="1"/>
  <c r="P2484" i="1"/>
  <c r="T2483" i="1"/>
  <c r="R2483" i="1"/>
  <c r="Q2483" i="1"/>
  <c r="V2483" i="1" l="1"/>
  <c r="Y2483" i="1" s="1"/>
  <c r="AA2483" i="1" s="1"/>
  <c r="U2484" i="1"/>
  <c r="S2484" i="1"/>
  <c r="AA2482" i="1"/>
  <c r="Z2482" i="1"/>
  <c r="P2485" i="1"/>
  <c r="T2484" i="1"/>
  <c r="R2484" i="1"/>
  <c r="Q2484" i="1"/>
  <c r="V2484" i="1" l="1"/>
  <c r="Y2484" i="1" s="1"/>
  <c r="U2485" i="1"/>
  <c r="S2485" i="1"/>
  <c r="Z2483" i="1"/>
  <c r="P2486" i="1"/>
  <c r="T2485" i="1"/>
  <c r="R2485" i="1"/>
  <c r="Q2485" i="1"/>
  <c r="V2485" i="1" l="1"/>
  <c r="Y2485" i="1" s="1"/>
  <c r="U2486" i="1"/>
  <c r="S2486" i="1"/>
  <c r="AA2484" i="1"/>
  <c r="Z2484" i="1"/>
  <c r="P2487" i="1"/>
  <c r="T2486" i="1"/>
  <c r="Q2486" i="1"/>
  <c r="R2486" i="1"/>
  <c r="V2486" i="1" l="1"/>
  <c r="Y2486" i="1" s="1"/>
  <c r="U2487" i="1"/>
  <c r="S2487" i="1"/>
  <c r="AA2485" i="1"/>
  <c r="Z2485" i="1"/>
  <c r="P2488" i="1"/>
  <c r="T2487" i="1"/>
  <c r="R2487" i="1"/>
  <c r="Q2487" i="1"/>
  <c r="V2487" i="1" l="1"/>
  <c r="Y2487" i="1" s="1"/>
  <c r="U2488" i="1"/>
  <c r="S2488" i="1"/>
  <c r="Z2486" i="1"/>
  <c r="P2489" i="1"/>
  <c r="T2488" i="1"/>
  <c r="R2488" i="1"/>
  <c r="Q2488" i="1"/>
  <c r="V2488" i="1" l="1"/>
  <c r="Y2488" i="1" s="1"/>
  <c r="U2489" i="1"/>
  <c r="S2489" i="1"/>
  <c r="Z2487" i="1"/>
  <c r="P2490" i="1"/>
  <c r="T2489" i="1"/>
  <c r="R2489" i="1"/>
  <c r="Q2489" i="1"/>
  <c r="V2489" i="1" l="1"/>
  <c r="Y2489" i="1" s="1"/>
  <c r="U2490" i="1"/>
  <c r="S2490" i="1"/>
  <c r="Z2488" i="1"/>
  <c r="P2491" i="1"/>
  <c r="T2490" i="1"/>
  <c r="R2490" i="1"/>
  <c r="Q2490" i="1"/>
  <c r="V2490" i="1" l="1"/>
  <c r="Y2490" i="1" s="1"/>
  <c r="U2491" i="1"/>
  <c r="S2491" i="1"/>
  <c r="Z2489" i="1"/>
  <c r="P2492" i="1"/>
  <c r="T2491" i="1"/>
  <c r="R2491" i="1"/>
  <c r="Q2491" i="1"/>
  <c r="U2492" i="1" l="1"/>
  <c r="S2492" i="1"/>
  <c r="V2491" i="1"/>
  <c r="Y2491" i="1" s="1"/>
  <c r="Z2490" i="1"/>
  <c r="P2493" i="1"/>
  <c r="T2492" i="1"/>
  <c r="V2492" i="1" s="1"/>
  <c r="R2492" i="1"/>
  <c r="Q2492" i="1"/>
  <c r="U2493" i="1" l="1"/>
  <c r="S2493" i="1"/>
  <c r="Z2491" i="1"/>
  <c r="Y2492" i="1"/>
  <c r="P2494" i="1"/>
  <c r="T2493" i="1"/>
  <c r="R2493" i="1"/>
  <c r="Q2493" i="1"/>
  <c r="U2494" i="1" l="1"/>
  <c r="S2494" i="1"/>
  <c r="V2493" i="1"/>
  <c r="Y2493" i="1" s="1"/>
  <c r="Z2492" i="1"/>
  <c r="P2495" i="1"/>
  <c r="T2494" i="1"/>
  <c r="R2494" i="1"/>
  <c r="Q2494" i="1"/>
  <c r="V2494" i="1" l="1"/>
  <c r="Y2494" i="1" s="1"/>
  <c r="U2495" i="1"/>
  <c r="S2495" i="1"/>
  <c r="Z2493" i="1"/>
  <c r="P2496" i="1"/>
  <c r="T2495" i="1"/>
  <c r="R2495" i="1"/>
  <c r="Q2495" i="1"/>
  <c r="V2495" i="1" l="1"/>
  <c r="Y2495" i="1" s="1"/>
  <c r="U2496" i="1"/>
  <c r="S2496" i="1"/>
  <c r="Z2494" i="1"/>
  <c r="P2497" i="1"/>
  <c r="T2496" i="1"/>
  <c r="R2496" i="1"/>
  <c r="Q2496" i="1"/>
  <c r="U2497" i="1" l="1"/>
  <c r="S2497" i="1"/>
  <c r="V2496" i="1"/>
  <c r="Y2496" i="1" s="1"/>
  <c r="Z2495" i="1"/>
  <c r="P2498" i="1"/>
  <c r="T2497" i="1"/>
  <c r="V2497" i="1" s="1"/>
  <c r="R2497" i="1"/>
  <c r="Q2497" i="1"/>
  <c r="U2498" i="1" l="1"/>
  <c r="S2498" i="1"/>
  <c r="Z2496" i="1"/>
  <c r="Y2497" i="1"/>
  <c r="P2499" i="1"/>
  <c r="T2498" i="1"/>
  <c r="R2498" i="1"/>
  <c r="Q2498" i="1"/>
  <c r="U2499" i="1" l="1"/>
  <c r="S2499" i="1"/>
  <c r="V2498" i="1"/>
  <c r="Y2498" i="1" s="1"/>
  <c r="Z2497" i="1"/>
  <c r="P2500" i="1"/>
  <c r="T2499" i="1"/>
  <c r="V2499" i="1" s="1"/>
  <c r="R2499" i="1"/>
  <c r="Q2499" i="1"/>
  <c r="U2500" i="1" l="1"/>
  <c r="S2500" i="1"/>
  <c r="Z2498" i="1"/>
  <c r="Y2499" i="1"/>
  <c r="P2501" i="1"/>
  <c r="T2500" i="1"/>
  <c r="R2500" i="1"/>
  <c r="Q2500" i="1"/>
  <c r="U2501" i="1" l="1"/>
  <c r="S2501" i="1"/>
  <c r="V2500" i="1"/>
  <c r="Y2500" i="1" s="1"/>
  <c r="AA2500" i="1" s="1"/>
  <c r="AA2499" i="1"/>
  <c r="Z2499" i="1"/>
  <c r="P2502" i="1"/>
  <c r="T2501" i="1"/>
  <c r="V2501" i="1" s="1"/>
  <c r="R2501" i="1"/>
  <c r="Q2501" i="1"/>
  <c r="U2502" i="1" l="1"/>
  <c r="S2502" i="1"/>
  <c r="Z2500" i="1"/>
  <c r="Y2501" i="1"/>
  <c r="P2503" i="1"/>
  <c r="T2502" i="1"/>
  <c r="Q2502" i="1"/>
  <c r="R2502" i="1"/>
  <c r="U2503" i="1" l="1"/>
  <c r="S2503" i="1"/>
  <c r="V2502" i="1"/>
  <c r="Y2502" i="1" s="1"/>
  <c r="AA2501" i="1"/>
  <c r="Z2501" i="1"/>
  <c r="P2504" i="1"/>
  <c r="T2503" i="1"/>
  <c r="V2503" i="1" s="1"/>
  <c r="R2503" i="1"/>
  <c r="Q2503" i="1"/>
  <c r="U2504" i="1" l="1"/>
  <c r="S2504" i="1"/>
  <c r="AA2502" i="1"/>
  <c r="Z2502" i="1"/>
  <c r="P2505" i="1"/>
  <c r="T2504" i="1"/>
  <c r="R2504" i="1"/>
  <c r="Q2504" i="1"/>
  <c r="Y2503" i="1"/>
  <c r="U2505" i="1" l="1"/>
  <c r="S2505" i="1"/>
  <c r="V2504" i="1"/>
  <c r="Y2504" i="1" s="1"/>
  <c r="AA2503" i="1"/>
  <c r="Z2503" i="1"/>
  <c r="P2506" i="1"/>
  <c r="T2505" i="1"/>
  <c r="V2505" i="1" s="1"/>
  <c r="R2505" i="1"/>
  <c r="Q2505" i="1"/>
  <c r="U2506" i="1" l="1"/>
  <c r="S2506" i="1"/>
  <c r="AA2504" i="1"/>
  <c r="Z2504" i="1"/>
  <c r="Y2505" i="1"/>
  <c r="P2507" i="1"/>
  <c r="T2506" i="1"/>
  <c r="V2506" i="1" s="1"/>
  <c r="R2506" i="1"/>
  <c r="Q2506" i="1"/>
  <c r="U2507" i="1" l="1"/>
  <c r="S2507" i="1"/>
  <c r="AA2505" i="1"/>
  <c r="Z2505" i="1"/>
  <c r="Y2506" i="1"/>
  <c r="P2508" i="1"/>
  <c r="T2507" i="1"/>
  <c r="V2507" i="1" s="1"/>
  <c r="R2507" i="1"/>
  <c r="Q2507" i="1"/>
  <c r="U2508" i="1" l="1"/>
  <c r="S2508" i="1"/>
  <c r="AA2506" i="1"/>
  <c r="Z2506" i="1"/>
  <c r="Y2507" i="1"/>
  <c r="P2509" i="1"/>
  <c r="T2508" i="1"/>
  <c r="R2508" i="1"/>
  <c r="Q2508" i="1"/>
  <c r="V2508" i="1" l="1"/>
  <c r="Y2508" i="1" s="1"/>
  <c r="AA2508" i="1" s="1"/>
  <c r="U2509" i="1"/>
  <c r="S2509" i="1"/>
  <c r="AA2507" i="1"/>
  <c r="Z2507" i="1"/>
  <c r="P2510" i="1"/>
  <c r="T2509" i="1"/>
  <c r="R2509" i="1"/>
  <c r="Q2509" i="1"/>
  <c r="Z2508" i="1" l="1"/>
  <c r="U2510" i="1"/>
  <c r="S2510" i="1"/>
  <c r="V2509" i="1"/>
  <c r="Y2509" i="1" s="1"/>
  <c r="P2511" i="1"/>
  <c r="T2510" i="1"/>
  <c r="R2510" i="1"/>
  <c r="Q2510" i="1"/>
  <c r="U2511" i="1" l="1"/>
  <c r="S2511" i="1"/>
  <c r="V2510" i="1"/>
  <c r="Z2510" i="1" s="1"/>
  <c r="AA2509" i="1"/>
  <c r="Z2509" i="1"/>
  <c r="P2512" i="1"/>
  <c r="T2511" i="1"/>
  <c r="V2511" i="1" s="1"/>
  <c r="R2511" i="1"/>
  <c r="Q2511" i="1"/>
  <c r="U2512" i="1" l="1"/>
  <c r="S2512" i="1"/>
  <c r="Y2510" i="1"/>
  <c r="Y2511" i="1"/>
  <c r="P2513" i="1"/>
  <c r="T2512" i="1"/>
  <c r="R2512" i="1"/>
  <c r="Q2512" i="1"/>
  <c r="U2513" i="1" l="1"/>
  <c r="S2513" i="1"/>
  <c r="V2512" i="1"/>
  <c r="Y2512" i="1" s="1"/>
  <c r="Z2511" i="1"/>
  <c r="P2514" i="1"/>
  <c r="T2513" i="1"/>
  <c r="V2513" i="1" s="1"/>
  <c r="R2513" i="1"/>
  <c r="Q2513" i="1"/>
  <c r="U2514" i="1" l="1"/>
  <c r="S2514" i="1"/>
  <c r="Z2512" i="1"/>
  <c r="Y2513" i="1"/>
  <c r="P2515" i="1"/>
  <c r="T2514" i="1"/>
  <c r="R2514" i="1"/>
  <c r="Q2514" i="1"/>
  <c r="U2515" i="1" l="1"/>
  <c r="S2515" i="1"/>
  <c r="V2514" i="1"/>
  <c r="Y2514" i="1" s="1"/>
  <c r="Z2513" i="1"/>
  <c r="P2516" i="1"/>
  <c r="T2515" i="1"/>
  <c r="V2515" i="1" s="1"/>
  <c r="R2515" i="1"/>
  <c r="Q2515" i="1"/>
  <c r="U2516" i="1" l="1"/>
  <c r="S2516" i="1"/>
  <c r="Z2514" i="1"/>
  <c r="Y2515" i="1"/>
  <c r="P2517" i="1"/>
  <c r="T2516" i="1"/>
  <c r="V2516" i="1" s="1"/>
  <c r="R2516" i="1"/>
  <c r="Q2516" i="1"/>
  <c r="U2517" i="1" l="1"/>
  <c r="S2517" i="1"/>
  <c r="Z2515" i="1"/>
  <c r="Y2516" i="1"/>
  <c r="P2518" i="1"/>
  <c r="T2517" i="1"/>
  <c r="V2517" i="1" s="1"/>
  <c r="R2517" i="1"/>
  <c r="Q2517" i="1"/>
  <c r="U2518" i="1" l="1"/>
  <c r="S2518" i="1"/>
  <c r="Z2516" i="1"/>
  <c r="P2519" i="1"/>
  <c r="T2518" i="1"/>
  <c r="Q2518" i="1"/>
  <c r="R2518" i="1"/>
  <c r="Y2517" i="1"/>
  <c r="V2518" i="1" l="1"/>
  <c r="Y2518" i="1" s="1"/>
  <c r="U2519" i="1"/>
  <c r="S2519" i="1"/>
  <c r="Z2517" i="1"/>
  <c r="P2520" i="1"/>
  <c r="T2519" i="1"/>
  <c r="R2519" i="1"/>
  <c r="Q2519" i="1"/>
  <c r="U2520" i="1" l="1"/>
  <c r="S2520" i="1"/>
  <c r="V2519" i="1"/>
  <c r="Y2519" i="1" s="1"/>
  <c r="Z2518" i="1"/>
  <c r="P2521" i="1"/>
  <c r="T2520" i="1"/>
  <c r="V2520" i="1" s="1"/>
  <c r="R2520" i="1"/>
  <c r="Q2520" i="1"/>
  <c r="U2521" i="1" l="1"/>
  <c r="S2521" i="1"/>
  <c r="Z2519" i="1"/>
  <c r="Y2520" i="1"/>
  <c r="P2522" i="1"/>
  <c r="T2521" i="1"/>
  <c r="R2521" i="1"/>
  <c r="Q2521" i="1"/>
  <c r="V2521" i="1" l="1"/>
  <c r="Y2521" i="1" s="1"/>
  <c r="U2522" i="1"/>
  <c r="S2522" i="1"/>
  <c r="Z2520" i="1"/>
  <c r="P2523" i="1"/>
  <c r="T2522" i="1"/>
  <c r="R2522" i="1"/>
  <c r="Q2522" i="1"/>
  <c r="V2522" i="1" l="1"/>
  <c r="Y2522" i="1" s="1"/>
  <c r="U2523" i="1"/>
  <c r="S2523" i="1"/>
  <c r="Z2521" i="1"/>
  <c r="P2524" i="1"/>
  <c r="T2523" i="1"/>
  <c r="R2523" i="1"/>
  <c r="Q2523" i="1"/>
  <c r="U2524" i="1" l="1"/>
  <c r="S2524" i="1"/>
  <c r="V2523" i="1"/>
  <c r="Y2523" i="1" s="1"/>
  <c r="Z2522" i="1"/>
  <c r="P2525" i="1"/>
  <c r="T2524" i="1"/>
  <c r="V2524" i="1" s="1"/>
  <c r="R2524" i="1"/>
  <c r="Q2524" i="1"/>
  <c r="U2525" i="1" l="1"/>
  <c r="S2525" i="1"/>
  <c r="AA2523" i="1"/>
  <c r="Z2523" i="1"/>
  <c r="Y2524" i="1"/>
  <c r="P2526" i="1"/>
  <c r="T2525" i="1"/>
  <c r="V2525" i="1" s="1"/>
  <c r="R2525" i="1"/>
  <c r="Q2525" i="1"/>
  <c r="U2526" i="1" l="1"/>
  <c r="S2526" i="1"/>
  <c r="AA2524" i="1"/>
  <c r="Z2524" i="1"/>
  <c r="Y2525" i="1"/>
  <c r="P2527" i="1"/>
  <c r="T2526" i="1"/>
  <c r="R2526" i="1"/>
  <c r="Q2526" i="1"/>
  <c r="V2526" i="1" l="1"/>
  <c r="Y2526" i="1" s="1"/>
  <c r="U2527" i="1"/>
  <c r="S2527" i="1"/>
  <c r="AA2525" i="1"/>
  <c r="Z2525" i="1"/>
  <c r="P2528" i="1"/>
  <c r="T2527" i="1"/>
  <c r="R2527" i="1"/>
  <c r="Q2527" i="1"/>
  <c r="V2527" i="1" l="1"/>
  <c r="Y2527" i="1" s="1"/>
  <c r="U2528" i="1"/>
  <c r="S2528" i="1"/>
  <c r="AA2526" i="1"/>
  <c r="Z2526" i="1"/>
  <c r="P2529" i="1"/>
  <c r="T2528" i="1"/>
  <c r="R2528" i="1"/>
  <c r="Q2528" i="1"/>
  <c r="V2528" i="1" l="1"/>
  <c r="Y2528" i="1" s="1"/>
  <c r="U2529" i="1"/>
  <c r="S2529" i="1"/>
  <c r="AA2527" i="1"/>
  <c r="Z2527" i="1"/>
  <c r="P2530" i="1"/>
  <c r="T2529" i="1"/>
  <c r="R2529" i="1"/>
  <c r="Q2529" i="1"/>
  <c r="V2529" i="1" l="1"/>
  <c r="Y2529" i="1" s="1"/>
  <c r="U2530" i="1"/>
  <c r="S2530" i="1"/>
  <c r="AA2528" i="1"/>
  <c r="Z2528" i="1"/>
  <c r="P2531" i="1"/>
  <c r="T2530" i="1"/>
  <c r="R2530" i="1"/>
  <c r="Q2530" i="1"/>
  <c r="V2530" i="1" l="1"/>
  <c r="Y2530" i="1" s="1"/>
  <c r="U2531" i="1"/>
  <c r="S2531" i="1"/>
  <c r="AA2529" i="1"/>
  <c r="Z2529" i="1"/>
  <c r="P2532" i="1"/>
  <c r="T2531" i="1"/>
  <c r="R2531" i="1"/>
  <c r="Q2531" i="1"/>
  <c r="V2531" i="1" l="1"/>
  <c r="Y2531" i="1" s="1"/>
  <c r="U2532" i="1"/>
  <c r="S2532" i="1"/>
  <c r="AA2530" i="1"/>
  <c r="Z2530" i="1"/>
  <c r="P2533" i="1"/>
  <c r="T2532" i="1"/>
  <c r="R2532" i="1"/>
  <c r="Q2532" i="1"/>
  <c r="V2532" i="1" l="1"/>
  <c r="Y2532" i="1" s="1"/>
  <c r="U2533" i="1"/>
  <c r="S2533" i="1"/>
  <c r="AA2531" i="1"/>
  <c r="Z2531" i="1"/>
  <c r="P2534" i="1"/>
  <c r="T2533" i="1"/>
  <c r="R2533" i="1"/>
  <c r="Q2533" i="1"/>
  <c r="V2533" i="1" l="1"/>
  <c r="Y2533" i="1" s="1"/>
  <c r="U2534" i="1"/>
  <c r="S2534" i="1"/>
  <c r="AA2532" i="1"/>
  <c r="Z2532" i="1"/>
  <c r="P2535" i="1"/>
  <c r="T2534" i="1"/>
  <c r="Q2534" i="1"/>
  <c r="R2534" i="1"/>
  <c r="V2534" i="1" l="1"/>
  <c r="Y2534" i="1" s="1"/>
  <c r="U2535" i="1"/>
  <c r="S2535" i="1"/>
  <c r="AA2533" i="1"/>
  <c r="Z2533" i="1"/>
  <c r="P2536" i="1"/>
  <c r="T2535" i="1"/>
  <c r="R2535" i="1"/>
  <c r="Q2535" i="1"/>
  <c r="U2536" i="1" l="1"/>
  <c r="S2536" i="1"/>
  <c r="V2535" i="1"/>
  <c r="Y2535" i="1" s="1"/>
  <c r="Z2534" i="1"/>
  <c r="P2537" i="1"/>
  <c r="T2536" i="1"/>
  <c r="V2536" i="1" s="1"/>
  <c r="R2536" i="1"/>
  <c r="Q2536" i="1"/>
  <c r="U2537" i="1" l="1"/>
  <c r="S2537" i="1"/>
  <c r="Z2535" i="1"/>
  <c r="Y2536" i="1"/>
  <c r="P2538" i="1"/>
  <c r="T2537" i="1"/>
  <c r="R2537" i="1"/>
  <c r="Q2537" i="1"/>
  <c r="U2538" i="1" l="1"/>
  <c r="S2538" i="1"/>
  <c r="V2537" i="1"/>
  <c r="Y2537" i="1" s="1"/>
  <c r="Z2536" i="1"/>
  <c r="P2539" i="1"/>
  <c r="T2538" i="1"/>
  <c r="V2538" i="1" s="1"/>
  <c r="R2538" i="1"/>
  <c r="Q2538" i="1"/>
  <c r="U2539" i="1" l="1"/>
  <c r="S2539" i="1"/>
  <c r="Z2537" i="1"/>
  <c r="Y2538" i="1"/>
  <c r="P2540" i="1"/>
  <c r="T2539" i="1"/>
  <c r="R2539" i="1"/>
  <c r="Q2539" i="1"/>
  <c r="U2540" i="1" l="1"/>
  <c r="S2540" i="1"/>
  <c r="V2539" i="1"/>
  <c r="Y2539" i="1" s="1"/>
  <c r="Z2538" i="1"/>
  <c r="P2541" i="1"/>
  <c r="T2540" i="1"/>
  <c r="V2540" i="1" s="1"/>
  <c r="R2540" i="1"/>
  <c r="Q2540" i="1"/>
  <c r="U2541" i="1" l="1"/>
  <c r="S2541" i="1"/>
  <c r="Z2539" i="1"/>
  <c r="Y2540" i="1"/>
  <c r="P2542" i="1"/>
  <c r="T2541" i="1"/>
  <c r="R2541" i="1"/>
  <c r="Q2541" i="1"/>
  <c r="U2542" i="1" l="1"/>
  <c r="S2542" i="1"/>
  <c r="V2541" i="1"/>
  <c r="Y2541" i="1" s="1"/>
  <c r="Z2540" i="1"/>
  <c r="P2543" i="1"/>
  <c r="T2542" i="1"/>
  <c r="R2542" i="1"/>
  <c r="Q2542" i="1"/>
  <c r="V2542" i="1" l="1"/>
  <c r="Y2542" i="1" s="1"/>
  <c r="U2543" i="1"/>
  <c r="S2543" i="1"/>
  <c r="Z2541" i="1"/>
  <c r="P2544" i="1"/>
  <c r="T2543" i="1"/>
  <c r="R2543" i="1"/>
  <c r="Q2543" i="1"/>
  <c r="U2544" i="1" l="1"/>
  <c r="S2544" i="1"/>
  <c r="V2543" i="1"/>
  <c r="Y2543" i="1" s="1"/>
  <c r="Z2542" i="1"/>
  <c r="P2545" i="1"/>
  <c r="T2544" i="1"/>
  <c r="R2544" i="1"/>
  <c r="Q2544" i="1"/>
  <c r="V2544" i="1" l="1"/>
  <c r="Y2544" i="1" s="1"/>
  <c r="U2545" i="1"/>
  <c r="S2545" i="1"/>
  <c r="Z2543" i="1"/>
  <c r="P2546" i="1"/>
  <c r="T2545" i="1"/>
  <c r="R2545" i="1"/>
  <c r="Q2545" i="1"/>
  <c r="V2545" i="1" l="1"/>
  <c r="Y2545" i="1" s="1"/>
  <c r="U2546" i="1"/>
  <c r="S2546" i="1"/>
  <c r="Z2544" i="1"/>
  <c r="P2547" i="1"/>
  <c r="T2546" i="1"/>
  <c r="R2546" i="1"/>
  <c r="Q2546" i="1"/>
  <c r="U2547" i="1" l="1"/>
  <c r="S2547" i="1"/>
  <c r="V2546" i="1"/>
  <c r="Y2546" i="1" s="1"/>
  <c r="Z2545" i="1"/>
  <c r="P2548" i="1"/>
  <c r="T2547" i="1"/>
  <c r="R2547" i="1"/>
  <c r="Q2547" i="1"/>
  <c r="V2547" i="1" l="1"/>
  <c r="Y2547" i="1" s="1"/>
  <c r="U2548" i="1"/>
  <c r="S2548" i="1"/>
  <c r="Z2546" i="1"/>
  <c r="P2549" i="1"/>
  <c r="T2548" i="1"/>
  <c r="R2548" i="1"/>
  <c r="Q2548" i="1"/>
  <c r="U2549" i="1" l="1"/>
  <c r="S2549" i="1"/>
  <c r="V2548" i="1"/>
  <c r="Y2548" i="1" s="1"/>
  <c r="AA2547" i="1"/>
  <c r="Z2547" i="1"/>
  <c r="P2550" i="1"/>
  <c r="T2549" i="1"/>
  <c r="R2549" i="1"/>
  <c r="Q2549" i="1"/>
  <c r="V2549" i="1" l="1"/>
  <c r="Z2549" i="1" s="1"/>
  <c r="U2550" i="1"/>
  <c r="S2550" i="1"/>
  <c r="AA2548" i="1"/>
  <c r="Z2548" i="1"/>
  <c r="P2551" i="1"/>
  <c r="T2550" i="1"/>
  <c r="Q2550" i="1"/>
  <c r="R2550" i="1"/>
  <c r="Y2549" i="1" l="1"/>
  <c r="AA2549" i="1" s="1"/>
  <c r="V2550" i="1"/>
  <c r="Y2550" i="1" s="1"/>
  <c r="AA2550" i="1" s="1"/>
  <c r="U2551" i="1"/>
  <c r="S2551" i="1"/>
  <c r="P2552" i="1"/>
  <c r="T2551" i="1"/>
  <c r="R2551" i="1"/>
  <c r="Q2551" i="1"/>
  <c r="U2552" i="1" l="1"/>
  <c r="S2552" i="1"/>
  <c r="V2551" i="1"/>
  <c r="Y2551" i="1" s="1"/>
  <c r="Z2550" i="1"/>
  <c r="P2553" i="1"/>
  <c r="T2552" i="1"/>
  <c r="R2552" i="1"/>
  <c r="Q2552" i="1"/>
  <c r="V2552" i="1" l="1"/>
  <c r="Y2552" i="1" s="1"/>
  <c r="U2553" i="1"/>
  <c r="S2553" i="1"/>
  <c r="AA2551" i="1"/>
  <c r="Z2551" i="1"/>
  <c r="P2554" i="1"/>
  <c r="T2553" i="1"/>
  <c r="R2553" i="1"/>
  <c r="Q2553" i="1"/>
  <c r="V2553" i="1" l="1"/>
  <c r="Y2553" i="1" s="1"/>
  <c r="U2554" i="1"/>
  <c r="S2554" i="1"/>
  <c r="AA2552" i="1"/>
  <c r="Z2552" i="1"/>
  <c r="P2555" i="1"/>
  <c r="T2554" i="1"/>
  <c r="R2554" i="1"/>
  <c r="Q2554" i="1"/>
  <c r="V2554" i="1" l="1"/>
  <c r="Y2554" i="1" s="1"/>
  <c r="U2555" i="1"/>
  <c r="S2555" i="1"/>
  <c r="AA2553" i="1"/>
  <c r="Z2553" i="1"/>
  <c r="P2556" i="1"/>
  <c r="T2555" i="1"/>
  <c r="R2555" i="1"/>
  <c r="Q2555" i="1"/>
  <c r="U2556" i="1" l="1"/>
  <c r="S2556" i="1"/>
  <c r="V2555" i="1"/>
  <c r="Y2555" i="1" s="1"/>
  <c r="AA2554" i="1"/>
  <c r="Z2554" i="1"/>
  <c r="P2557" i="1"/>
  <c r="T2556" i="1"/>
  <c r="R2556" i="1"/>
  <c r="Q2556" i="1"/>
  <c r="V2556" i="1" l="1"/>
  <c r="Y2556" i="1" s="1"/>
  <c r="U2557" i="1"/>
  <c r="S2557" i="1"/>
  <c r="AA2555" i="1"/>
  <c r="Z2555" i="1"/>
  <c r="P2558" i="1"/>
  <c r="T2557" i="1"/>
  <c r="R2557" i="1"/>
  <c r="Q2557" i="1"/>
  <c r="V2557" i="1" l="1"/>
  <c r="Y2557" i="1" s="1"/>
  <c r="U2558" i="1"/>
  <c r="S2558" i="1"/>
  <c r="AA2556" i="1"/>
  <c r="Z2556" i="1"/>
  <c r="P2559" i="1"/>
  <c r="T2558" i="1"/>
  <c r="R2558" i="1"/>
  <c r="Q2558" i="1"/>
  <c r="V2558" i="1" l="1"/>
  <c r="Y2558" i="1" s="1"/>
  <c r="U2559" i="1"/>
  <c r="S2559" i="1"/>
  <c r="AA2557" i="1"/>
  <c r="Z2557" i="1"/>
  <c r="P2560" i="1"/>
  <c r="T2559" i="1"/>
  <c r="R2559" i="1"/>
  <c r="Q2559" i="1"/>
  <c r="V2559" i="1" l="1"/>
  <c r="Y2559" i="1" s="1"/>
  <c r="U2560" i="1"/>
  <c r="S2560" i="1"/>
  <c r="Z2558" i="1"/>
  <c r="P2561" i="1"/>
  <c r="T2560" i="1"/>
  <c r="R2560" i="1"/>
  <c r="Q2560" i="1"/>
  <c r="U2561" i="1" l="1"/>
  <c r="S2561" i="1"/>
  <c r="V2560" i="1"/>
  <c r="Y2560" i="1" s="1"/>
  <c r="Z2559" i="1"/>
  <c r="P2562" i="1"/>
  <c r="T2561" i="1"/>
  <c r="V2561" i="1" s="1"/>
  <c r="R2561" i="1"/>
  <c r="Q2561" i="1"/>
  <c r="U2562" i="1" l="1"/>
  <c r="S2562" i="1"/>
  <c r="Y2561" i="1"/>
  <c r="Z2560" i="1"/>
  <c r="P2563" i="1"/>
  <c r="T2562" i="1"/>
  <c r="R2562" i="1"/>
  <c r="Q2562" i="1"/>
  <c r="U2563" i="1" l="1"/>
  <c r="S2563" i="1"/>
  <c r="V2562" i="1"/>
  <c r="Y2562" i="1" s="1"/>
  <c r="Z2561" i="1"/>
  <c r="P2564" i="1"/>
  <c r="T2563" i="1"/>
  <c r="R2563" i="1"/>
  <c r="Q2563" i="1"/>
  <c r="V2563" i="1" l="1"/>
  <c r="Y2563" i="1" s="1"/>
  <c r="U2564" i="1"/>
  <c r="S2564" i="1"/>
  <c r="Z2562" i="1"/>
  <c r="P2565" i="1"/>
  <c r="T2564" i="1"/>
  <c r="R2564" i="1"/>
  <c r="Q2564" i="1"/>
  <c r="U2565" i="1" l="1"/>
  <c r="S2565" i="1"/>
  <c r="V2564" i="1"/>
  <c r="Y2564" i="1" s="1"/>
  <c r="Z2563" i="1"/>
  <c r="P2566" i="1"/>
  <c r="T2565" i="1"/>
  <c r="R2565" i="1"/>
  <c r="Q2565" i="1"/>
  <c r="V2565" i="1" l="1"/>
  <c r="Y2565" i="1" s="1"/>
  <c r="U2566" i="1"/>
  <c r="S2566" i="1"/>
  <c r="Z2564" i="1"/>
  <c r="P2567" i="1"/>
  <c r="T2566" i="1"/>
  <c r="V2566" i="1" s="1"/>
  <c r="Q2566" i="1"/>
  <c r="R2566" i="1"/>
  <c r="U2567" i="1" l="1"/>
  <c r="S2567" i="1"/>
  <c r="Z2565" i="1"/>
  <c r="Y2566" i="1"/>
  <c r="P2568" i="1"/>
  <c r="T2567" i="1"/>
  <c r="V2567" i="1" s="1"/>
  <c r="R2567" i="1"/>
  <c r="Q2567" i="1"/>
  <c r="U2568" i="1" l="1"/>
  <c r="S2568" i="1"/>
  <c r="Z2566" i="1"/>
  <c r="Y2567" i="1"/>
  <c r="P2569" i="1"/>
  <c r="T2568" i="1"/>
  <c r="R2568" i="1"/>
  <c r="Q2568" i="1"/>
  <c r="U2569" i="1" l="1"/>
  <c r="S2569" i="1"/>
  <c r="V2568" i="1"/>
  <c r="Y2568" i="1" s="1"/>
  <c r="Z2567" i="1"/>
  <c r="P2570" i="1"/>
  <c r="T2569" i="1"/>
  <c r="V2569" i="1" s="1"/>
  <c r="R2569" i="1"/>
  <c r="Q2569" i="1"/>
  <c r="U2570" i="1" l="1"/>
  <c r="S2570" i="1"/>
  <c r="Z2568" i="1"/>
  <c r="Y2569" i="1"/>
  <c r="P2571" i="1"/>
  <c r="T2570" i="1"/>
  <c r="R2570" i="1"/>
  <c r="Q2570" i="1"/>
  <c r="U2571" i="1" l="1"/>
  <c r="S2571" i="1"/>
  <c r="V2570" i="1"/>
  <c r="Y2570" i="1" s="1"/>
  <c r="Z2569" i="1"/>
  <c r="P2572" i="1"/>
  <c r="T2571" i="1"/>
  <c r="V2571" i="1" s="1"/>
  <c r="R2571" i="1"/>
  <c r="Q2571" i="1"/>
  <c r="U2572" i="1" l="1"/>
  <c r="S2572" i="1"/>
  <c r="Z2570" i="1"/>
  <c r="Y2571" i="1"/>
  <c r="P2573" i="1"/>
  <c r="T2572" i="1"/>
  <c r="R2572" i="1"/>
  <c r="Q2572" i="1"/>
  <c r="U2573" i="1" l="1"/>
  <c r="S2573" i="1"/>
  <c r="V2572" i="1"/>
  <c r="Y2572" i="1" s="1"/>
  <c r="AA2571" i="1"/>
  <c r="Z2571" i="1"/>
  <c r="P2574" i="1"/>
  <c r="T2573" i="1"/>
  <c r="R2573" i="1"/>
  <c r="Q2573" i="1"/>
  <c r="V2573" i="1" l="1"/>
  <c r="Y2573" i="1" s="1"/>
  <c r="AA2573" i="1" s="1"/>
  <c r="U2574" i="1"/>
  <c r="S2574" i="1"/>
  <c r="AA2572" i="1"/>
  <c r="Z2572" i="1"/>
  <c r="P2575" i="1"/>
  <c r="T2574" i="1"/>
  <c r="R2574" i="1"/>
  <c r="Q2574" i="1"/>
  <c r="Z2573" i="1" l="1"/>
  <c r="U2575" i="1"/>
  <c r="S2575" i="1"/>
  <c r="V2574" i="1"/>
  <c r="Y2574" i="1" s="1"/>
  <c r="P2576" i="1"/>
  <c r="T2575" i="1"/>
  <c r="R2575" i="1"/>
  <c r="Q2575" i="1"/>
  <c r="U2576" i="1" l="1"/>
  <c r="S2576" i="1"/>
  <c r="V2575" i="1"/>
  <c r="Y2575" i="1" s="1"/>
  <c r="AA2574" i="1"/>
  <c r="Z2574" i="1"/>
  <c r="P2577" i="1"/>
  <c r="T2576" i="1"/>
  <c r="R2576" i="1"/>
  <c r="Q2576" i="1"/>
  <c r="V2576" i="1" l="1"/>
  <c r="Y2576" i="1" s="1"/>
  <c r="U2577" i="1"/>
  <c r="S2577" i="1"/>
  <c r="AA2575" i="1"/>
  <c r="Z2575" i="1"/>
  <c r="P2578" i="1"/>
  <c r="T2577" i="1"/>
  <c r="R2577" i="1"/>
  <c r="Q2577" i="1"/>
  <c r="V2577" i="1" l="1"/>
  <c r="Y2577" i="1" s="1"/>
  <c r="U2578" i="1"/>
  <c r="S2578" i="1"/>
  <c r="AA2576" i="1"/>
  <c r="Z2576" i="1"/>
  <c r="P2579" i="1"/>
  <c r="T2578" i="1"/>
  <c r="R2578" i="1"/>
  <c r="Q2578" i="1"/>
  <c r="V2578" i="1" l="1"/>
  <c r="Y2578" i="1" s="1"/>
  <c r="U2579" i="1"/>
  <c r="S2579" i="1"/>
  <c r="AA2577" i="1"/>
  <c r="Z2577" i="1"/>
  <c r="P2580" i="1"/>
  <c r="T2579" i="1"/>
  <c r="R2579" i="1"/>
  <c r="Q2579" i="1"/>
  <c r="V2579" i="1" l="1"/>
  <c r="Y2579" i="1" s="1"/>
  <c r="AA2579" i="1" s="1"/>
  <c r="U2580" i="1"/>
  <c r="S2580" i="1"/>
  <c r="AA2578" i="1"/>
  <c r="Z2578" i="1"/>
  <c r="P2581" i="1"/>
  <c r="T2580" i="1"/>
  <c r="R2580" i="1"/>
  <c r="Q2580" i="1"/>
  <c r="V2580" i="1" l="1"/>
  <c r="Y2580" i="1" s="1"/>
  <c r="U2581" i="1"/>
  <c r="S2581" i="1"/>
  <c r="Z2579" i="1"/>
  <c r="P2582" i="1"/>
  <c r="T2581" i="1"/>
  <c r="R2581" i="1"/>
  <c r="Q2581" i="1"/>
  <c r="U2582" i="1" l="1"/>
  <c r="S2582" i="1"/>
  <c r="V2581" i="1"/>
  <c r="Y2581" i="1" s="1"/>
  <c r="AA2580" i="1"/>
  <c r="Z2580" i="1"/>
  <c r="P2583" i="1"/>
  <c r="T2582" i="1"/>
  <c r="Q2582" i="1"/>
  <c r="R2582" i="1"/>
  <c r="V2582" i="1" l="1"/>
  <c r="Y2582" i="1" s="1"/>
  <c r="U2583" i="1"/>
  <c r="S2583" i="1"/>
  <c r="AA2581" i="1"/>
  <c r="Z2581" i="1"/>
  <c r="P2584" i="1"/>
  <c r="T2583" i="1"/>
  <c r="R2583" i="1"/>
  <c r="Q2583" i="1"/>
  <c r="Z2582" i="1" l="1"/>
  <c r="U2584" i="1"/>
  <c r="S2584" i="1"/>
  <c r="V2583" i="1"/>
  <c r="Y2583" i="1" s="1"/>
  <c r="P2585" i="1"/>
  <c r="T2584" i="1"/>
  <c r="R2584" i="1"/>
  <c r="Q2584" i="1"/>
  <c r="U2585" i="1" l="1"/>
  <c r="S2585" i="1"/>
  <c r="V2584" i="1"/>
  <c r="Y2584" i="1" s="1"/>
  <c r="Z2583" i="1"/>
  <c r="P2586" i="1"/>
  <c r="T2585" i="1"/>
  <c r="R2585" i="1"/>
  <c r="Q2585" i="1"/>
  <c r="V2585" i="1" l="1"/>
  <c r="Y2585" i="1" s="1"/>
  <c r="U2586" i="1"/>
  <c r="S2586" i="1"/>
  <c r="Z2584" i="1"/>
  <c r="P2587" i="1"/>
  <c r="T2586" i="1"/>
  <c r="R2586" i="1"/>
  <c r="Q2586" i="1"/>
  <c r="V2586" i="1" l="1"/>
  <c r="Y2586" i="1" s="1"/>
  <c r="U2587" i="1"/>
  <c r="S2587" i="1"/>
  <c r="Z2585" i="1"/>
  <c r="P2588" i="1"/>
  <c r="T2587" i="1"/>
  <c r="R2587" i="1"/>
  <c r="Q2587" i="1"/>
  <c r="U2588" i="1" l="1"/>
  <c r="S2588" i="1"/>
  <c r="V2587" i="1"/>
  <c r="Y2587" i="1" s="1"/>
  <c r="Z2586" i="1"/>
  <c r="P2589" i="1"/>
  <c r="T2588" i="1"/>
  <c r="R2588" i="1"/>
  <c r="Q2588" i="1"/>
  <c r="V2588" i="1" l="1"/>
  <c r="Y2588" i="1" s="1"/>
  <c r="U2589" i="1"/>
  <c r="S2589" i="1"/>
  <c r="Z2587" i="1"/>
  <c r="P2590" i="1"/>
  <c r="T2589" i="1"/>
  <c r="R2589" i="1"/>
  <c r="Q2589" i="1"/>
  <c r="V2589" i="1" l="1"/>
  <c r="Y2589" i="1" s="1"/>
  <c r="U2590" i="1"/>
  <c r="S2590" i="1"/>
  <c r="Z2588" i="1"/>
  <c r="P2591" i="1"/>
  <c r="T2590" i="1"/>
  <c r="R2590" i="1"/>
  <c r="Q2590" i="1"/>
  <c r="U2591" i="1" l="1"/>
  <c r="S2591" i="1"/>
  <c r="V2590" i="1"/>
  <c r="Y2590" i="1" s="1"/>
  <c r="Z2589" i="1"/>
  <c r="P2592" i="1"/>
  <c r="T2591" i="1"/>
  <c r="R2591" i="1"/>
  <c r="Q2591" i="1"/>
  <c r="V2591" i="1" l="1"/>
  <c r="Y2591" i="1" s="1"/>
  <c r="U2592" i="1"/>
  <c r="S2592" i="1"/>
  <c r="Z2590" i="1"/>
  <c r="P2593" i="1"/>
  <c r="T2592" i="1"/>
  <c r="R2592" i="1"/>
  <c r="Q2592" i="1"/>
  <c r="V2592" i="1" l="1"/>
  <c r="Y2592" i="1" s="1"/>
  <c r="U2593" i="1"/>
  <c r="S2593" i="1"/>
  <c r="Z2591" i="1"/>
  <c r="P2594" i="1"/>
  <c r="T2593" i="1"/>
  <c r="R2593" i="1"/>
  <c r="Q2593" i="1"/>
  <c r="V2593" i="1" l="1"/>
  <c r="Y2593" i="1" s="1"/>
  <c r="U2594" i="1"/>
  <c r="S2594" i="1"/>
  <c r="Z2592" i="1"/>
  <c r="P2595" i="1"/>
  <c r="T2594" i="1"/>
  <c r="R2594" i="1"/>
  <c r="Q2594" i="1"/>
  <c r="U2595" i="1" l="1"/>
  <c r="S2595" i="1"/>
  <c r="V2594" i="1"/>
  <c r="Y2594" i="1" s="1"/>
  <c r="Z2593" i="1"/>
  <c r="P2596" i="1"/>
  <c r="T2595" i="1"/>
  <c r="R2595" i="1"/>
  <c r="Q2595" i="1"/>
  <c r="V2595" i="1" l="1"/>
  <c r="Y2595" i="1" s="1"/>
  <c r="U2596" i="1"/>
  <c r="S2596" i="1"/>
  <c r="Z2594" i="1"/>
  <c r="P2597" i="1"/>
  <c r="T2596" i="1"/>
  <c r="R2596" i="1"/>
  <c r="Q2596" i="1"/>
  <c r="V2596" i="1" l="1"/>
  <c r="Y2596" i="1" s="1"/>
  <c r="U2597" i="1"/>
  <c r="S2597" i="1"/>
  <c r="AA2595" i="1"/>
  <c r="Z2595" i="1"/>
  <c r="P2598" i="1"/>
  <c r="T2597" i="1"/>
  <c r="R2597" i="1"/>
  <c r="Q2597" i="1"/>
  <c r="V2597" i="1" l="1"/>
  <c r="Y2597" i="1" s="1"/>
  <c r="U2598" i="1"/>
  <c r="S2598" i="1"/>
  <c r="AA2596" i="1"/>
  <c r="Z2596" i="1"/>
  <c r="P2599" i="1"/>
  <c r="T2598" i="1"/>
  <c r="Q2598" i="1"/>
  <c r="R2598" i="1"/>
  <c r="V2598" i="1" l="1"/>
  <c r="Y2598" i="1" s="1"/>
  <c r="U2599" i="1"/>
  <c r="S2599" i="1"/>
  <c r="AA2597" i="1"/>
  <c r="Z2597" i="1"/>
  <c r="P2600" i="1"/>
  <c r="T2599" i="1"/>
  <c r="V2599" i="1" s="1"/>
  <c r="R2599" i="1"/>
  <c r="Q2599" i="1"/>
  <c r="U2600" i="1" l="1"/>
  <c r="S2600" i="1"/>
  <c r="AA2598" i="1"/>
  <c r="Z2598" i="1"/>
  <c r="Y2599" i="1"/>
  <c r="P2601" i="1"/>
  <c r="T2600" i="1"/>
  <c r="R2600" i="1"/>
  <c r="Q2600" i="1"/>
  <c r="V2600" i="1" l="1"/>
  <c r="Y2600" i="1" s="1"/>
  <c r="U2601" i="1"/>
  <c r="S2601" i="1"/>
  <c r="AA2599" i="1"/>
  <c r="Z2599" i="1"/>
  <c r="P2602" i="1"/>
  <c r="T2601" i="1"/>
  <c r="R2601" i="1"/>
  <c r="Q2601" i="1"/>
  <c r="V2601" i="1" l="1"/>
  <c r="Y2601" i="1" s="1"/>
  <c r="U2602" i="1"/>
  <c r="S2602" i="1"/>
  <c r="AA2600" i="1"/>
  <c r="Z2600" i="1"/>
  <c r="P2603" i="1"/>
  <c r="T2602" i="1"/>
  <c r="V2602" i="1" s="1"/>
  <c r="R2602" i="1"/>
  <c r="Q2602" i="1"/>
  <c r="U2603" i="1" l="1"/>
  <c r="S2603" i="1"/>
  <c r="Y2602" i="1"/>
  <c r="AA2602" i="1" s="1"/>
  <c r="AA2601" i="1"/>
  <c r="Z2601" i="1"/>
  <c r="P2604" i="1"/>
  <c r="T2603" i="1"/>
  <c r="R2603" i="1"/>
  <c r="Q2603" i="1"/>
  <c r="V2603" i="1" l="1"/>
  <c r="Y2603" i="1" s="1"/>
  <c r="U2604" i="1"/>
  <c r="S2604" i="1"/>
  <c r="Z2602" i="1"/>
  <c r="P2605" i="1"/>
  <c r="T2604" i="1"/>
  <c r="R2604" i="1"/>
  <c r="Q2604" i="1"/>
  <c r="U2605" i="1" l="1"/>
  <c r="S2605" i="1"/>
  <c r="V2604" i="1"/>
  <c r="Y2604" i="1" s="1"/>
  <c r="AA2603" i="1"/>
  <c r="Z2603" i="1"/>
  <c r="P2606" i="1"/>
  <c r="T2605" i="1"/>
  <c r="R2605" i="1"/>
  <c r="Q2605" i="1"/>
  <c r="V2605" i="1" l="1"/>
  <c r="Y2605" i="1" s="1"/>
  <c r="U2606" i="1"/>
  <c r="S2606" i="1"/>
  <c r="AA2604" i="1"/>
  <c r="Z2604" i="1"/>
  <c r="P2607" i="1"/>
  <c r="T2606" i="1"/>
  <c r="R2606" i="1"/>
  <c r="Q2606" i="1"/>
  <c r="U2607" i="1" l="1"/>
  <c r="S2607" i="1"/>
  <c r="V2606" i="1"/>
  <c r="Y2606" i="1" s="1"/>
  <c r="AA2605" i="1"/>
  <c r="Z2605" i="1"/>
  <c r="P2608" i="1"/>
  <c r="T2607" i="1"/>
  <c r="R2607" i="1"/>
  <c r="Q2607" i="1"/>
  <c r="V2607" i="1" l="1"/>
  <c r="Y2607" i="1" s="1"/>
  <c r="U2608" i="1"/>
  <c r="S2608" i="1"/>
  <c r="Z2606" i="1"/>
  <c r="P2609" i="1"/>
  <c r="T2608" i="1"/>
  <c r="R2608" i="1"/>
  <c r="Q2608" i="1"/>
  <c r="U2609" i="1" l="1"/>
  <c r="S2609" i="1"/>
  <c r="V2608" i="1"/>
  <c r="Y2608" i="1" s="1"/>
  <c r="Z2607" i="1"/>
  <c r="P2610" i="1"/>
  <c r="T2609" i="1"/>
  <c r="R2609" i="1"/>
  <c r="Q2609" i="1"/>
  <c r="V2609" i="1" l="1"/>
  <c r="Y2609" i="1" s="1"/>
  <c r="U2610" i="1"/>
  <c r="S2610" i="1"/>
  <c r="Z2608" i="1"/>
  <c r="P2611" i="1"/>
  <c r="T2610" i="1"/>
  <c r="R2610" i="1"/>
  <c r="Q2610" i="1"/>
  <c r="V2610" i="1" l="1"/>
  <c r="Y2610" i="1" s="1"/>
  <c r="U2611" i="1"/>
  <c r="S2611" i="1"/>
  <c r="Z2609" i="1"/>
  <c r="P2612" i="1"/>
  <c r="T2611" i="1"/>
  <c r="R2611" i="1"/>
  <c r="Q2611" i="1"/>
  <c r="U2612" i="1" l="1"/>
  <c r="S2612" i="1"/>
  <c r="V2611" i="1"/>
  <c r="Y2611" i="1" s="1"/>
  <c r="Z2610" i="1"/>
  <c r="P2613" i="1"/>
  <c r="T2612" i="1"/>
  <c r="R2612" i="1"/>
  <c r="Q2612" i="1"/>
  <c r="V2612" i="1" l="1"/>
  <c r="Y2612" i="1" s="1"/>
  <c r="U2613" i="1"/>
  <c r="S2613" i="1"/>
  <c r="Z2611" i="1"/>
  <c r="P2614" i="1"/>
  <c r="T2613" i="1"/>
  <c r="R2613" i="1"/>
  <c r="Q2613" i="1"/>
  <c r="Z2612" i="1" l="1"/>
  <c r="V2613" i="1"/>
  <c r="Y2613" i="1" s="1"/>
  <c r="U2614" i="1"/>
  <c r="S2614" i="1"/>
  <c r="P2615" i="1"/>
  <c r="T2614" i="1"/>
  <c r="Q2614" i="1"/>
  <c r="R2614" i="1"/>
  <c r="V2614" i="1" l="1"/>
  <c r="Y2614" i="1" s="1"/>
  <c r="U2615" i="1"/>
  <c r="S2615" i="1"/>
  <c r="Z2613" i="1"/>
  <c r="P2616" i="1"/>
  <c r="T2615" i="1"/>
  <c r="R2615" i="1"/>
  <c r="Q2615" i="1"/>
  <c r="U2616" i="1" l="1"/>
  <c r="S2616" i="1"/>
  <c r="V2615" i="1"/>
  <c r="Y2615" i="1" s="1"/>
  <c r="Z2614" i="1"/>
  <c r="P2617" i="1"/>
  <c r="T2616" i="1"/>
  <c r="R2616" i="1"/>
  <c r="Q2616" i="1"/>
  <c r="V2616" i="1" l="1"/>
  <c r="Y2616" i="1" s="1"/>
  <c r="U2617" i="1"/>
  <c r="S2617" i="1"/>
  <c r="Z2615" i="1"/>
  <c r="P2618" i="1"/>
  <c r="T2617" i="1"/>
  <c r="R2617" i="1"/>
  <c r="Q2617" i="1"/>
  <c r="V2617" i="1" l="1"/>
  <c r="Y2617" i="1" s="1"/>
  <c r="U2618" i="1"/>
  <c r="S2618" i="1"/>
  <c r="Z2616" i="1"/>
  <c r="P2619" i="1"/>
  <c r="T2618" i="1"/>
  <c r="R2618" i="1"/>
  <c r="Q2618" i="1"/>
  <c r="V2618" i="1" l="1"/>
  <c r="Y2618" i="1" s="1"/>
  <c r="U2619" i="1"/>
  <c r="S2619" i="1"/>
  <c r="Z2617" i="1"/>
  <c r="P2620" i="1"/>
  <c r="T2619" i="1"/>
  <c r="R2619" i="1"/>
  <c r="Q2619" i="1"/>
  <c r="V2619" i="1" l="1"/>
  <c r="Y2619" i="1" s="1"/>
  <c r="U2620" i="1"/>
  <c r="S2620" i="1"/>
  <c r="Z2618" i="1"/>
  <c r="P2621" i="1"/>
  <c r="T2620" i="1"/>
  <c r="R2620" i="1"/>
  <c r="Q2620" i="1"/>
  <c r="U2621" i="1" l="1"/>
  <c r="S2621" i="1"/>
  <c r="V2620" i="1"/>
  <c r="Y2620" i="1" s="1"/>
  <c r="Z2619" i="1"/>
  <c r="P2622" i="1"/>
  <c r="T2621" i="1"/>
  <c r="V2621" i="1" s="1"/>
  <c r="R2621" i="1"/>
  <c r="Q2621" i="1"/>
  <c r="U2622" i="1" l="1"/>
  <c r="S2622" i="1"/>
  <c r="Z2620" i="1"/>
  <c r="Y2621" i="1"/>
  <c r="P2623" i="1"/>
  <c r="T2622" i="1"/>
  <c r="V2622" i="1" s="1"/>
  <c r="R2622" i="1"/>
  <c r="Q2622" i="1"/>
  <c r="U2623" i="1" l="1"/>
  <c r="S2623" i="1"/>
  <c r="AA2621" i="1"/>
  <c r="Z2621" i="1"/>
  <c r="Y2622" i="1"/>
  <c r="P2624" i="1"/>
  <c r="T2623" i="1"/>
  <c r="V2623" i="1" s="1"/>
  <c r="R2623" i="1"/>
  <c r="Q2623" i="1"/>
  <c r="U2624" i="1" l="1"/>
  <c r="S2624" i="1"/>
  <c r="AA2622" i="1"/>
  <c r="Z2622" i="1"/>
  <c r="Y2623" i="1"/>
  <c r="P2625" i="1"/>
  <c r="T2624" i="1"/>
  <c r="V2624" i="1" s="1"/>
  <c r="R2624" i="1"/>
  <c r="Q2624" i="1"/>
  <c r="U2625" i="1" l="1"/>
  <c r="S2625" i="1"/>
  <c r="AA2623" i="1"/>
  <c r="Z2623" i="1"/>
  <c r="Y2624" i="1"/>
  <c r="P2626" i="1"/>
  <c r="T2625" i="1"/>
  <c r="R2625" i="1"/>
  <c r="Q2625" i="1"/>
  <c r="V2625" i="1" l="1"/>
  <c r="Y2625" i="1" s="1"/>
  <c r="U2626" i="1"/>
  <c r="S2626" i="1"/>
  <c r="AA2624" i="1"/>
  <c r="Z2624" i="1"/>
  <c r="P2627" i="1"/>
  <c r="T2626" i="1"/>
  <c r="V2626" i="1" s="1"/>
  <c r="R2626" i="1"/>
  <c r="Q2626" i="1"/>
  <c r="U2627" i="1" l="1"/>
  <c r="S2627" i="1"/>
  <c r="Y2626" i="1"/>
  <c r="AA2626" i="1" s="1"/>
  <c r="AA2625" i="1"/>
  <c r="Z2625" i="1"/>
  <c r="P2628" i="1"/>
  <c r="T2627" i="1"/>
  <c r="V2627" i="1" s="1"/>
  <c r="R2627" i="1"/>
  <c r="Q2627" i="1"/>
  <c r="U2628" i="1" l="1"/>
  <c r="S2628" i="1"/>
  <c r="Z2626" i="1"/>
  <c r="Y2627" i="1"/>
  <c r="P2629" i="1"/>
  <c r="T2628" i="1"/>
  <c r="R2628" i="1"/>
  <c r="Q2628" i="1"/>
  <c r="U2629" i="1" l="1"/>
  <c r="S2629" i="1"/>
  <c r="V2628" i="1"/>
  <c r="Y2628" i="1" s="1"/>
  <c r="AA2628" i="1" s="1"/>
  <c r="AA2627" i="1"/>
  <c r="Z2627" i="1"/>
  <c r="P2630" i="1"/>
  <c r="T2629" i="1"/>
  <c r="R2629" i="1"/>
  <c r="Q2629" i="1"/>
  <c r="V2629" i="1" l="1"/>
  <c r="Y2629" i="1" s="1"/>
  <c r="U2630" i="1"/>
  <c r="S2630" i="1"/>
  <c r="Z2628" i="1"/>
  <c r="P2631" i="1"/>
  <c r="T2630" i="1"/>
  <c r="Q2630" i="1"/>
  <c r="R2630" i="1"/>
  <c r="V2630" i="1" l="1"/>
  <c r="Y2630" i="1" s="1"/>
  <c r="U2631" i="1"/>
  <c r="S2631" i="1"/>
  <c r="AA2629" i="1"/>
  <c r="Z2629" i="1"/>
  <c r="P2632" i="1"/>
  <c r="T2631" i="1"/>
  <c r="V2631" i="1" s="1"/>
  <c r="R2631" i="1"/>
  <c r="Q2631" i="1"/>
  <c r="U2632" i="1" l="1"/>
  <c r="S2632" i="1"/>
  <c r="Z2630" i="1"/>
  <c r="Y2631" i="1"/>
  <c r="P2633" i="1"/>
  <c r="T2632" i="1"/>
  <c r="R2632" i="1"/>
  <c r="Q2632" i="1"/>
  <c r="U2633" i="1" l="1"/>
  <c r="S2633" i="1"/>
  <c r="V2632" i="1"/>
  <c r="Y2632" i="1" s="1"/>
  <c r="Z2631" i="1"/>
  <c r="P2634" i="1"/>
  <c r="T2633" i="1"/>
  <c r="R2633" i="1"/>
  <c r="Q2633" i="1"/>
  <c r="V2633" i="1" l="1"/>
  <c r="Y2633" i="1" s="1"/>
  <c r="U2634" i="1"/>
  <c r="S2634" i="1"/>
  <c r="Z2632" i="1"/>
  <c r="P2635" i="1"/>
  <c r="T2634" i="1"/>
  <c r="R2634" i="1"/>
  <c r="Q2634" i="1"/>
  <c r="U2635" i="1" l="1"/>
  <c r="S2635" i="1"/>
  <c r="V2634" i="1"/>
  <c r="Y2634" i="1" s="1"/>
  <c r="Z2633" i="1"/>
  <c r="P2636" i="1"/>
  <c r="T2635" i="1"/>
  <c r="V2635" i="1" s="1"/>
  <c r="R2635" i="1"/>
  <c r="Q2635" i="1"/>
  <c r="U2636" i="1" l="1"/>
  <c r="S2636" i="1"/>
  <c r="Z2634" i="1"/>
  <c r="Y2635" i="1"/>
  <c r="P2637" i="1"/>
  <c r="T2636" i="1"/>
  <c r="R2636" i="1"/>
  <c r="Q2636" i="1"/>
  <c r="U2637" i="1" l="1"/>
  <c r="S2637" i="1"/>
  <c r="V2636" i="1"/>
  <c r="Y2636" i="1" s="1"/>
  <c r="Z2635" i="1"/>
  <c r="P2638" i="1"/>
  <c r="T2637" i="1"/>
  <c r="R2637" i="1"/>
  <c r="Q2637" i="1"/>
  <c r="V2637" i="1" l="1"/>
  <c r="Y2637" i="1" s="1"/>
  <c r="U2638" i="1"/>
  <c r="S2638" i="1"/>
  <c r="Z2636" i="1"/>
  <c r="P2639" i="1"/>
  <c r="T2638" i="1"/>
  <c r="R2638" i="1"/>
  <c r="Q2638" i="1"/>
  <c r="V2638" i="1" l="1"/>
  <c r="Y2638" i="1" s="1"/>
  <c r="U2639" i="1"/>
  <c r="S2639" i="1"/>
  <c r="Z2637" i="1"/>
  <c r="P2640" i="1"/>
  <c r="T2639" i="1"/>
  <c r="R2639" i="1"/>
  <c r="Q2639" i="1"/>
  <c r="V2639" i="1" l="1"/>
  <c r="Y2639" i="1" s="1"/>
  <c r="U2640" i="1"/>
  <c r="S2640" i="1"/>
  <c r="Z2638" i="1"/>
  <c r="P2641" i="1"/>
  <c r="T2640" i="1"/>
  <c r="R2640" i="1"/>
  <c r="Q2640" i="1"/>
  <c r="V2640" i="1" l="1"/>
  <c r="Y2640" i="1" s="1"/>
  <c r="U2641" i="1"/>
  <c r="S2641" i="1"/>
  <c r="Z2639" i="1"/>
  <c r="P2642" i="1"/>
  <c r="T2641" i="1"/>
  <c r="R2641" i="1"/>
  <c r="Q2641" i="1"/>
  <c r="U2642" i="1" l="1"/>
  <c r="S2642" i="1"/>
  <c r="V2641" i="1"/>
  <c r="Y2641" i="1" s="1"/>
  <c r="Z2640" i="1"/>
  <c r="P2643" i="1"/>
  <c r="T2642" i="1"/>
  <c r="V2642" i="1" s="1"/>
  <c r="R2642" i="1"/>
  <c r="Q2642" i="1"/>
  <c r="U2643" i="1" l="1"/>
  <c r="S2643" i="1"/>
  <c r="Y2642" i="1"/>
  <c r="Z2641" i="1"/>
  <c r="P2644" i="1"/>
  <c r="T2643" i="1"/>
  <c r="R2643" i="1"/>
  <c r="Q2643" i="1"/>
  <c r="U2644" i="1" l="1"/>
  <c r="S2644" i="1"/>
  <c r="V2643" i="1"/>
  <c r="Y2643" i="1" s="1"/>
  <c r="Z2642" i="1"/>
  <c r="P2645" i="1"/>
  <c r="T2644" i="1"/>
  <c r="V2644" i="1" s="1"/>
  <c r="R2644" i="1"/>
  <c r="Q2644" i="1"/>
  <c r="U2645" i="1" l="1"/>
  <c r="S2645" i="1"/>
  <c r="AA2643" i="1"/>
  <c r="Z2643" i="1"/>
  <c r="Y2644" i="1"/>
  <c r="P2646" i="1"/>
  <c r="T2645" i="1"/>
  <c r="V2645" i="1" s="1"/>
  <c r="R2645" i="1"/>
  <c r="Q2645" i="1"/>
  <c r="U2646" i="1" l="1"/>
  <c r="S2646" i="1"/>
  <c r="AA2644" i="1"/>
  <c r="Z2644" i="1"/>
  <c r="P2647" i="1"/>
  <c r="T2646" i="1"/>
  <c r="Q2646" i="1"/>
  <c r="R2646" i="1"/>
  <c r="Y2645" i="1"/>
  <c r="U2647" i="1" l="1"/>
  <c r="S2647" i="1"/>
  <c r="V2646" i="1"/>
  <c r="Y2646" i="1" s="1"/>
  <c r="AA2646" i="1" s="1"/>
  <c r="AA2645" i="1"/>
  <c r="Z2645" i="1"/>
  <c r="P2648" i="1"/>
  <c r="T2647" i="1"/>
  <c r="R2647" i="1"/>
  <c r="Q2647" i="1"/>
  <c r="V2647" i="1" l="1"/>
  <c r="Y2647" i="1" s="1"/>
  <c r="U2648" i="1"/>
  <c r="S2648" i="1"/>
  <c r="Z2646" i="1"/>
  <c r="P2649" i="1"/>
  <c r="T2648" i="1"/>
  <c r="R2648" i="1"/>
  <c r="Q2648" i="1"/>
  <c r="V2648" i="1" l="1"/>
  <c r="Y2648" i="1" s="1"/>
  <c r="U2649" i="1"/>
  <c r="S2649" i="1"/>
  <c r="AA2647" i="1"/>
  <c r="Z2647" i="1"/>
  <c r="P2650" i="1"/>
  <c r="T2649" i="1"/>
  <c r="V2649" i="1" s="1"/>
  <c r="R2649" i="1"/>
  <c r="Q2649" i="1"/>
  <c r="U2650" i="1" l="1"/>
  <c r="S2650" i="1"/>
  <c r="AA2648" i="1"/>
  <c r="Z2648" i="1"/>
  <c r="Y2649" i="1"/>
  <c r="P2651" i="1"/>
  <c r="T2650" i="1"/>
  <c r="V2650" i="1" s="1"/>
  <c r="R2650" i="1"/>
  <c r="Q2650" i="1"/>
  <c r="U2651" i="1" l="1"/>
  <c r="S2651" i="1"/>
  <c r="AA2649" i="1"/>
  <c r="Z2649" i="1"/>
  <c r="Y2650" i="1"/>
  <c r="P2652" i="1"/>
  <c r="T2651" i="1"/>
  <c r="R2651" i="1"/>
  <c r="Q2651" i="1"/>
  <c r="V2651" i="1" l="1"/>
  <c r="Y2651" i="1" s="1"/>
  <c r="U2652" i="1"/>
  <c r="S2652" i="1"/>
  <c r="AA2650" i="1"/>
  <c r="Z2650" i="1"/>
  <c r="P2653" i="1"/>
  <c r="T2652" i="1"/>
  <c r="V2652" i="1" s="1"/>
  <c r="R2652" i="1"/>
  <c r="Q2652" i="1"/>
  <c r="U2653" i="1" l="1"/>
  <c r="S2653" i="1"/>
  <c r="AA2651" i="1"/>
  <c r="Z2651" i="1"/>
  <c r="Y2652" i="1"/>
  <c r="P2654" i="1"/>
  <c r="T2653" i="1"/>
  <c r="R2653" i="1"/>
  <c r="Q2653" i="1"/>
  <c r="V2653" i="1" l="1"/>
  <c r="Y2653" i="1" s="1"/>
  <c r="AA2653" i="1" s="1"/>
  <c r="U2654" i="1"/>
  <c r="S2654" i="1"/>
  <c r="AA2652" i="1"/>
  <c r="Z2652" i="1"/>
  <c r="P2655" i="1"/>
  <c r="T2654" i="1"/>
  <c r="R2654" i="1"/>
  <c r="Q2654" i="1"/>
  <c r="Z2653" i="1" l="1"/>
  <c r="U2655" i="1"/>
  <c r="S2655" i="1"/>
  <c r="V2654" i="1"/>
  <c r="Y2654" i="1" s="1"/>
  <c r="P2656" i="1"/>
  <c r="T2655" i="1"/>
  <c r="R2655" i="1"/>
  <c r="Q2655" i="1"/>
  <c r="U2656" i="1" l="1"/>
  <c r="S2656" i="1"/>
  <c r="V2655" i="1"/>
  <c r="Y2655" i="1" s="1"/>
  <c r="Z2654" i="1"/>
  <c r="P2657" i="1"/>
  <c r="T2656" i="1"/>
  <c r="V2656" i="1" s="1"/>
  <c r="R2656" i="1"/>
  <c r="Q2656" i="1"/>
  <c r="U2657" i="1" l="1"/>
  <c r="S2657" i="1"/>
  <c r="Z2655" i="1"/>
  <c r="P2658" i="1"/>
  <c r="T2657" i="1"/>
  <c r="V2657" i="1" s="1"/>
  <c r="R2657" i="1"/>
  <c r="Q2657" i="1"/>
  <c r="Y2656" i="1"/>
  <c r="U2658" i="1" l="1"/>
  <c r="S2658" i="1"/>
  <c r="Z2656" i="1"/>
  <c r="Y2657" i="1"/>
  <c r="P2659" i="1"/>
  <c r="T2658" i="1"/>
  <c r="V2658" i="1" s="1"/>
  <c r="R2658" i="1"/>
  <c r="Q2658" i="1"/>
  <c r="U2659" i="1" l="1"/>
  <c r="S2659" i="1"/>
  <c r="Z2657" i="1"/>
  <c r="Y2658" i="1"/>
  <c r="P2660" i="1"/>
  <c r="T2659" i="1"/>
  <c r="R2659" i="1"/>
  <c r="Q2659" i="1"/>
  <c r="U2660" i="1" l="1"/>
  <c r="S2660" i="1"/>
  <c r="V2659" i="1"/>
  <c r="Y2659" i="1" s="1"/>
  <c r="Z2658" i="1"/>
  <c r="P2661" i="1"/>
  <c r="T2660" i="1"/>
  <c r="V2660" i="1" s="1"/>
  <c r="R2660" i="1"/>
  <c r="Q2660" i="1"/>
  <c r="U2661" i="1" l="1"/>
  <c r="S2661" i="1"/>
  <c r="Z2659" i="1"/>
  <c r="Y2660" i="1"/>
  <c r="P2662" i="1"/>
  <c r="T2661" i="1"/>
  <c r="R2661" i="1"/>
  <c r="Q2661" i="1"/>
  <c r="U2662" i="1" l="1"/>
  <c r="S2662" i="1"/>
  <c r="V2661" i="1"/>
  <c r="Y2661" i="1" s="1"/>
  <c r="Z2660" i="1"/>
  <c r="P2663" i="1"/>
  <c r="T2662" i="1"/>
  <c r="V2662" i="1" s="1"/>
  <c r="Q2662" i="1"/>
  <c r="R2662" i="1"/>
  <c r="U2663" i="1" l="1"/>
  <c r="S2663" i="1"/>
  <c r="Z2661" i="1"/>
  <c r="Y2662" i="1"/>
  <c r="P2664" i="1"/>
  <c r="T2663" i="1"/>
  <c r="R2663" i="1"/>
  <c r="Q2663" i="1"/>
  <c r="U2664" i="1" l="1"/>
  <c r="S2664" i="1"/>
  <c r="V2663" i="1"/>
  <c r="Y2663" i="1" s="1"/>
  <c r="Z2662" i="1"/>
  <c r="P2665" i="1"/>
  <c r="T2664" i="1"/>
  <c r="V2664" i="1" s="1"/>
  <c r="R2664" i="1"/>
  <c r="Q2664" i="1"/>
  <c r="U2665" i="1" l="1"/>
  <c r="S2665" i="1"/>
  <c r="Z2663" i="1"/>
  <c r="P2666" i="1"/>
  <c r="T2665" i="1"/>
  <c r="R2665" i="1"/>
  <c r="Q2665" i="1"/>
  <c r="Y2664" i="1"/>
  <c r="V2665" i="1" l="1"/>
  <c r="Y2665" i="1" s="1"/>
  <c r="U2666" i="1"/>
  <c r="S2666" i="1"/>
  <c r="Z2664" i="1"/>
  <c r="P2667" i="1"/>
  <c r="T2666" i="1"/>
  <c r="R2666" i="1"/>
  <c r="Q2666" i="1"/>
  <c r="V2666" i="1" l="1"/>
  <c r="Y2666" i="1" s="1"/>
  <c r="U2667" i="1"/>
  <c r="S2667" i="1"/>
  <c r="Z2665" i="1"/>
  <c r="P2668" i="1"/>
  <c r="T2667" i="1"/>
  <c r="R2667" i="1"/>
  <c r="Q2667" i="1"/>
  <c r="V2667" i="1" l="1"/>
  <c r="Y2667" i="1" s="1"/>
  <c r="U2668" i="1"/>
  <c r="S2668" i="1"/>
  <c r="Z2666" i="1"/>
  <c r="P2669" i="1"/>
  <c r="T2668" i="1"/>
  <c r="R2668" i="1"/>
  <c r="Q2668" i="1"/>
  <c r="U2669" i="1" l="1"/>
  <c r="S2669" i="1"/>
  <c r="V2668" i="1"/>
  <c r="Z2668" i="1" s="1"/>
  <c r="Z2667" i="1"/>
  <c r="P2670" i="1"/>
  <c r="T2669" i="1"/>
  <c r="R2669" i="1"/>
  <c r="Q2669" i="1"/>
  <c r="V2669" i="1" l="1"/>
  <c r="Y2669" i="1" s="1"/>
  <c r="Y2668" i="1"/>
  <c r="U2670" i="1"/>
  <c r="S2670" i="1"/>
  <c r="P2671" i="1"/>
  <c r="T2670" i="1"/>
  <c r="R2670" i="1"/>
  <c r="Q2670" i="1"/>
  <c r="U2671" i="1" l="1"/>
  <c r="S2671" i="1"/>
  <c r="V2670" i="1"/>
  <c r="Y2670" i="1" s="1"/>
  <c r="AA2669" i="1"/>
  <c r="Z2669" i="1"/>
  <c r="P2672" i="1"/>
  <c r="T2671" i="1"/>
  <c r="V2671" i="1" s="1"/>
  <c r="R2671" i="1"/>
  <c r="Q2671" i="1"/>
  <c r="U2672" i="1" l="1"/>
  <c r="S2672" i="1"/>
  <c r="AA2670" i="1"/>
  <c r="Z2670" i="1"/>
  <c r="Y2671" i="1"/>
  <c r="P2673" i="1"/>
  <c r="T2672" i="1"/>
  <c r="R2672" i="1"/>
  <c r="Q2672" i="1"/>
  <c r="V2672" i="1" l="1"/>
  <c r="Y2672" i="1" s="1"/>
  <c r="U2673" i="1"/>
  <c r="S2673" i="1"/>
  <c r="AA2671" i="1"/>
  <c r="Z2671" i="1"/>
  <c r="P2674" i="1"/>
  <c r="T2673" i="1"/>
  <c r="R2673" i="1"/>
  <c r="Q2673" i="1"/>
  <c r="V2673" i="1" l="1"/>
  <c r="Y2673" i="1" s="1"/>
  <c r="U2674" i="1"/>
  <c r="S2674" i="1"/>
  <c r="AA2672" i="1"/>
  <c r="Z2672" i="1"/>
  <c r="P2675" i="1"/>
  <c r="T2674" i="1"/>
  <c r="R2674" i="1"/>
  <c r="Q2674" i="1"/>
  <c r="V2674" i="1" l="1"/>
  <c r="Y2674" i="1" s="1"/>
  <c r="U2675" i="1"/>
  <c r="S2675" i="1"/>
  <c r="AA2673" i="1"/>
  <c r="Z2673" i="1"/>
  <c r="P2676" i="1"/>
  <c r="T2675" i="1"/>
  <c r="R2675" i="1"/>
  <c r="Q2675" i="1"/>
  <c r="V2675" i="1" l="1"/>
  <c r="Y2675" i="1" s="1"/>
  <c r="U2676" i="1"/>
  <c r="S2676" i="1"/>
  <c r="AA2674" i="1"/>
  <c r="Z2674" i="1"/>
  <c r="P2677" i="1"/>
  <c r="T2676" i="1"/>
  <c r="R2676" i="1"/>
  <c r="Q2676" i="1"/>
  <c r="V2676" i="1" l="1"/>
  <c r="Y2676" i="1" s="1"/>
  <c r="U2677" i="1"/>
  <c r="S2677" i="1"/>
  <c r="AA2675" i="1"/>
  <c r="Z2675" i="1"/>
  <c r="P2678" i="1"/>
  <c r="T2677" i="1"/>
  <c r="R2677" i="1"/>
  <c r="Q2677" i="1"/>
  <c r="V2677" i="1" l="1"/>
  <c r="Z2677" i="1" s="1"/>
  <c r="U2678" i="1"/>
  <c r="S2678" i="1"/>
  <c r="AA2676" i="1"/>
  <c r="Z2676" i="1"/>
  <c r="P2679" i="1"/>
  <c r="T2678" i="1"/>
  <c r="Q2678" i="1"/>
  <c r="R2678" i="1"/>
  <c r="Y2677" i="1" l="1"/>
  <c r="AA2677" i="1" s="1"/>
  <c r="U2679" i="1"/>
  <c r="S2679" i="1"/>
  <c r="V2678" i="1"/>
  <c r="Y2678" i="1" s="1"/>
  <c r="P2680" i="1"/>
  <c r="T2679" i="1"/>
  <c r="R2679" i="1"/>
  <c r="Q2679" i="1"/>
  <c r="U2680" i="1" l="1"/>
  <c r="S2680" i="1"/>
  <c r="V2679" i="1"/>
  <c r="Y2679" i="1" s="1"/>
  <c r="Z2678" i="1"/>
  <c r="P2681" i="1"/>
  <c r="T2680" i="1"/>
  <c r="R2680" i="1"/>
  <c r="Q2680" i="1"/>
  <c r="V2680" i="1" l="1"/>
  <c r="Y2680" i="1" s="1"/>
  <c r="U2681" i="1"/>
  <c r="S2681" i="1"/>
  <c r="Z2679" i="1"/>
  <c r="P2682" i="1"/>
  <c r="T2681" i="1"/>
  <c r="R2681" i="1"/>
  <c r="Q2681" i="1"/>
  <c r="V2681" i="1" l="1"/>
  <c r="Y2681" i="1" s="1"/>
  <c r="U2682" i="1"/>
  <c r="S2682" i="1"/>
  <c r="Z2680" i="1"/>
  <c r="P2683" i="1"/>
  <c r="T2682" i="1"/>
  <c r="R2682" i="1"/>
  <c r="Q2682" i="1"/>
  <c r="V2682" i="1" l="1"/>
  <c r="Y2682" i="1" s="1"/>
  <c r="U2683" i="1"/>
  <c r="S2683" i="1"/>
  <c r="Z2681" i="1"/>
  <c r="P2684" i="1"/>
  <c r="T2683" i="1"/>
  <c r="R2683" i="1"/>
  <c r="Q2683" i="1"/>
  <c r="V2683" i="1" l="1"/>
  <c r="Y2683" i="1" s="1"/>
  <c r="U2684" i="1"/>
  <c r="S2684" i="1"/>
  <c r="Z2682" i="1"/>
  <c r="P2685" i="1"/>
  <c r="T2684" i="1"/>
  <c r="R2684" i="1"/>
  <c r="Q2684" i="1"/>
  <c r="U2685" i="1" l="1"/>
  <c r="S2685" i="1"/>
  <c r="V2684" i="1"/>
  <c r="Y2684" i="1" s="1"/>
  <c r="Z2683" i="1"/>
  <c r="P2686" i="1"/>
  <c r="T2685" i="1"/>
  <c r="V2685" i="1" s="1"/>
  <c r="R2685" i="1"/>
  <c r="Q2685" i="1"/>
  <c r="U2686" i="1" l="1"/>
  <c r="S2686" i="1"/>
  <c r="Y2685" i="1"/>
  <c r="Z2684" i="1"/>
  <c r="P2687" i="1"/>
  <c r="T2686" i="1"/>
  <c r="R2686" i="1"/>
  <c r="Q2686" i="1"/>
  <c r="V2686" i="1" l="1"/>
  <c r="Y2686" i="1" s="1"/>
  <c r="U2687" i="1"/>
  <c r="S2687" i="1"/>
  <c r="Z2685" i="1"/>
  <c r="P2688" i="1"/>
  <c r="T2687" i="1"/>
  <c r="R2687" i="1"/>
  <c r="Q2687" i="1"/>
  <c r="V2687" i="1" l="1"/>
  <c r="Y2687" i="1" s="1"/>
  <c r="U2688" i="1"/>
  <c r="S2688" i="1"/>
  <c r="Z2686" i="1"/>
  <c r="P2689" i="1"/>
  <c r="T2688" i="1"/>
  <c r="R2688" i="1"/>
  <c r="Q2688" i="1"/>
  <c r="U2689" i="1" l="1"/>
  <c r="S2689" i="1"/>
  <c r="V2688" i="1"/>
  <c r="Y2688" i="1" s="1"/>
  <c r="Z2687" i="1"/>
  <c r="P2690" i="1"/>
  <c r="T2689" i="1"/>
  <c r="V2689" i="1" s="1"/>
  <c r="R2689" i="1"/>
  <c r="Q2689" i="1"/>
  <c r="U2690" i="1" l="1"/>
  <c r="S2690" i="1"/>
  <c r="Z2688" i="1"/>
  <c r="Y2689" i="1"/>
  <c r="P2691" i="1"/>
  <c r="T2690" i="1"/>
  <c r="R2690" i="1"/>
  <c r="Q2690" i="1"/>
  <c r="U2691" i="1" l="1"/>
  <c r="S2691" i="1"/>
  <c r="V2690" i="1"/>
  <c r="Y2690" i="1" s="1"/>
  <c r="Z2689" i="1"/>
  <c r="P2692" i="1"/>
  <c r="T2691" i="1"/>
  <c r="R2691" i="1"/>
  <c r="Q2691" i="1"/>
  <c r="V2691" i="1" l="1"/>
  <c r="Y2691" i="1" s="1"/>
  <c r="U2692" i="1"/>
  <c r="S2692" i="1"/>
  <c r="Z2690" i="1"/>
  <c r="P2693" i="1"/>
  <c r="T2692" i="1"/>
  <c r="R2692" i="1"/>
  <c r="Q2692" i="1"/>
  <c r="U2693" i="1" l="1"/>
  <c r="S2693" i="1"/>
  <c r="V2692" i="1"/>
  <c r="Y2692" i="1" s="1"/>
  <c r="AA2691" i="1"/>
  <c r="Z2691" i="1"/>
  <c r="P2694" i="1"/>
  <c r="T2693" i="1"/>
  <c r="V2693" i="1" s="1"/>
  <c r="R2693" i="1"/>
  <c r="Q2693" i="1"/>
  <c r="U2694" i="1" l="1"/>
  <c r="S2694" i="1"/>
  <c r="AA2692" i="1"/>
  <c r="Z2692" i="1"/>
  <c r="Y2693" i="1"/>
  <c r="P2695" i="1"/>
  <c r="T2694" i="1"/>
  <c r="Q2694" i="1"/>
  <c r="R2694" i="1"/>
  <c r="V2694" i="1" l="1"/>
  <c r="Y2694" i="1" s="1"/>
  <c r="AA2694" i="1" s="1"/>
  <c r="U2695" i="1"/>
  <c r="S2695" i="1"/>
  <c r="AA2693" i="1"/>
  <c r="Z2693" i="1"/>
  <c r="P2696" i="1"/>
  <c r="T2695" i="1"/>
  <c r="R2695" i="1"/>
  <c r="Q2695" i="1"/>
  <c r="V2695" i="1" l="1"/>
  <c r="Y2695" i="1" s="1"/>
  <c r="U2696" i="1"/>
  <c r="S2696" i="1"/>
  <c r="Z2694" i="1"/>
  <c r="P2697" i="1"/>
  <c r="T2696" i="1"/>
  <c r="R2696" i="1"/>
  <c r="Q2696" i="1"/>
  <c r="V2696" i="1" l="1"/>
  <c r="Y2696" i="1" s="1"/>
  <c r="AA2696" i="1" s="1"/>
  <c r="U2697" i="1"/>
  <c r="S2697" i="1"/>
  <c r="AA2695" i="1"/>
  <c r="Z2695" i="1"/>
  <c r="P2698" i="1"/>
  <c r="T2697" i="1"/>
  <c r="R2697" i="1"/>
  <c r="Q2697" i="1"/>
  <c r="V2697" i="1" l="1"/>
  <c r="Y2697" i="1" s="1"/>
  <c r="U2698" i="1"/>
  <c r="S2698" i="1"/>
  <c r="Z2696" i="1"/>
  <c r="P2699" i="1"/>
  <c r="T2698" i="1"/>
  <c r="R2698" i="1"/>
  <c r="Q2698" i="1"/>
  <c r="U2699" i="1" l="1"/>
  <c r="S2699" i="1"/>
  <c r="V2698" i="1"/>
  <c r="Y2698" i="1" s="1"/>
  <c r="AA2697" i="1"/>
  <c r="Z2697" i="1"/>
  <c r="P2700" i="1"/>
  <c r="T2699" i="1"/>
  <c r="V2699" i="1" s="1"/>
  <c r="R2699" i="1"/>
  <c r="Q2699" i="1"/>
  <c r="U2700" i="1" l="1"/>
  <c r="S2700" i="1"/>
  <c r="AA2698" i="1"/>
  <c r="Z2698" i="1"/>
  <c r="Y2699" i="1"/>
  <c r="P2701" i="1"/>
  <c r="T2700" i="1"/>
  <c r="R2700" i="1"/>
  <c r="Q2700" i="1"/>
  <c r="V2700" i="1" l="1"/>
  <c r="Y2700" i="1" s="1"/>
  <c r="U2701" i="1"/>
  <c r="S2701" i="1"/>
  <c r="AA2699" i="1"/>
  <c r="Z2699" i="1"/>
  <c r="P2702" i="1"/>
  <c r="T2701" i="1"/>
  <c r="R2701" i="1"/>
  <c r="Q2701" i="1"/>
  <c r="V2701" i="1" l="1"/>
  <c r="Y2701" i="1" s="1"/>
  <c r="AA2701" i="1" s="1"/>
  <c r="U2702" i="1"/>
  <c r="S2702" i="1"/>
  <c r="AA2700" i="1"/>
  <c r="Z2700" i="1"/>
  <c r="P2703" i="1"/>
  <c r="T2702" i="1"/>
  <c r="R2702" i="1"/>
  <c r="Q2702" i="1"/>
  <c r="Z2701" i="1" l="1"/>
  <c r="U2703" i="1"/>
  <c r="S2703" i="1"/>
  <c r="V2702" i="1"/>
  <c r="Y2702" i="1" s="1"/>
  <c r="P2704" i="1"/>
  <c r="T2703" i="1"/>
  <c r="R2703" i="1"/>
  <c r="Q2703" i="1"/>
  <c r="V2703" i="1" l="1"/>
  <c r="Y2703" i="1" s="1"/>
  <c r="U2704" i="1"/>
  <c r="S2704" i="1"/>
  <c r="Z2702" i="1"/>
  <c r="P2705" i="1"/>
  <c r="T2704" i="1"/>
  <c r="R2704" i="1"/>
  <c r="Q2704" i="1"/>
  <c r="V2704" i="1" l="1"/>
  <c r="Y2704" i="1" s="1"/>
  <c r="U2705" i="1"/>
  <c r="S2705" i="1"/>
  <c r="Z2703" i="1"/>
  <c r="P2706" i="1"/>
  <c r="T2705" i="1"/>
  <c r="R2705" i="1"/>
  <c r="Q2705" i="1"/>
  <c r="V2705" i="1" l="1"/>
  <c r="Y2705" i="1" s="1"/>
  <c r="U2706" i="1"/>
  <c r="S2706" i="1"/>
  <c r="Z2704" i="1"/>
  <c r="P2707" i="1"/>
  <c r="T2706" i="1"/>
  <c r="R2706" i="1"/>
  <c r="Q2706" i="1"/>
  <c r="V2706" i="1" l="1"/>
  <c r="Y2706" i="1" s="1"/>
  <c r="U2707" i="1"/>
  <c r="S2707" i="1"/>
  <c r="Z2705" i="1"/>
  <c r="P2708" i="1"/>
  <c r="T2707" i="1"/>
  <c r="R2707" i="1"/>
  <c r="Q2707" i="1"/>
  <c r="U2708" i="1" l="1"/>
  <c r="S2708" i="1"/>
  <c r="V2707" i="1"/>
  <c r="Y2707" i="1" s="1"/>
  <c r="Z2706" i="1"/>
  <c r="P2709" i="1"/>
  <c r="T2708" i="1"/>
  <c r="V2708" i="1" s="1"/>
  <c r="R2708" i="1"/>
  <c r="Q2708" i="1"/>
  <c r="U2709" i="1" l="1"/>
  <c r="S2709" i="1"/>
  <c r="Z2707" i="1"/>
  <c r="Y2708" i="1"/>
  <c r="P2710" i="1"/>
  <c r="T2709" i="1"/>
  <c r="R2709" i="1"/>
  <c r="Q2709" i="1"/>
  <c r="U2710" i="1" l="1"/>
  <c r="S2710" i="1"/>
  <c r="V2709" i="1"/>
  <c r="Y2709" i="1" s="1"/>
  <c r="Z2708" i="1"/>
  <c r="P2711" i="1"/>
  <c r="T2710" i="1"/>
  <c r="Q2710" i="1"/>
  <c r="R2710" i="1"/>
  <c r="U2711" i="1" l="1"/>
  <c r="S2711" i="1"/>
  <c r="V2710" i="1"/>
  <c r="Z2710" i="1" s="1"/>
  <c r="Z2709" i="1"/>
  <c r="P2712" i="1"/>
  <c r="T2711" i="1"/>
  <c r="R2711" i="1"/>
  <c r="Q2711" i="1"/>
  <c r="U2712" i="1" l="1"/>
  <c r="S2712" i="1"/>
  <c r="Y2710" i="1"/>
  <c r="V2711" i="1"/>
  <c r="Y2711" i="1" s="1"/>
  <c r="P2713" i="1"/>
  <c r="T2712" i="1"/>
  <c r="V2712" i="1" s="1"/>
  <c r="R2712" i="1"/>
  <c r="Q2712" i="1"/>
  <c r="U2713" i="1" l="1"/>
  <c r="S2713" i="1"/>
  <c r="Z2711" i="1"/>
  <c r="Y2712" i="1"/>
  <c r="P2714" i="1"/>
  <c r="T2713" i="1"/>
  <c r="V2713" i="1" s="1"/>
  <c r="R2713" i="1"/>
  <c r="Q2713" i="1"/>
  <c r="U2714" i="1" l="1"/>
  <c r="S2714" i="1"/>
  <c r="Z2712" i="1"/>
  <c r="Y2713" i="1"/>
  <c r="P2715" i="1"/>
  <c r="T2714" i="1"/>
  <c r="R2714" i="1"/>
  <c r="Q2714" i="1"/>
  <c r="U2715" i="1" l="1"/>
  <c r="S2715" i="1"/>
  <c r="V2714" i="1"/>
  <c r="Y2714" i="1" s="1"/>
  <c r="Z2713" i="1"/>
  <c r="P2716" i="1"/>
  <c r="T2715" i="1"/>
  <c r="R2715" i="1"/>
  <c r="Q2715" i="1"/>
  <c r="V2715" i="1" l="1"/>
  <c r="Y2715" i="1" s="1"/>
  <c r="U2716" i="1"/>
  <c r="S2716" i="1"/>
  <c r="Z2714" i="1"/>
  <c r="P2717" i="1"/>
  <c r="T2716" i="1"/>
  <c r="R2716" i="1"/>
  <c r="Q2716" i="1"/>
  <c r="V2716" i="1" l="1"/>
  <c r="Z2716" i="1" s="1"/>
  <c r="U2717" i="1"/>
  <c r="S2717" i="1"/>
  <c r="AA2715" i="1"/>
  <c r="Z2715" i="1"/>
  <c r="P2718" i="1"/>
  <c r="T2717" i="1"/>
  <c r="R2717" i="1"/>
  <c r="Q2717" i="1"/>
  <c r="Y2716" i="1" l="1"/>
  <c r="V2717" i="1"/>
  <c r="Y2717" i="1" s="1"/>
  <c r="AA2717" i="1" s="1"/>
  <c r="U2718" i="1"/>
  <c r="S2718" i="1"/>
  <c r="P2719" i="1"/>
  <c r="T2718" i="1"/>
  <c r="R2718" i="1"/>
  <c r="Q2718" i="1"/>
  <c r="V2718" i="1" l="1"/>
  <c r="Y2718" i="1" s="1"/>
  <c r="U2719" i="1"/>
  <c r="S2719" i="1"/>
  <c r="Z2717" i="1"/>
  <c r="P2720" i="1"/>
  <c r="T2719" i="1"/>
  <c r="R2719" i="1"/>
  <c r="Q2719" i="1"/>
  <c r="V2719" i="1" l="1"/>
  <c r="Y2719" i="1" s="1"/>
  <c r="U2720" i="1"/>
  <c r="S2720" i="1"/>
  <c r="AA2718" i="1"/>
  <c r="Z2718" i="1"/>
  <c r="P2721" i="1"/>
  <c r="T2720" i="1"/>
  <c r="R2720" i="1"/>
  <c r="Q2720" i="1"/>
  <c r="U2721" i="1" l="1"/>
  <c r="S2721" i="1"/>
  <c r="V2720" i="1"/>
  <c r="Y2720" i="1" s="1"/>
  <c r="AA2719" i="1"/>
  <c r="Z2719" i="1"/>
  <c r="P2722" i="1"/>
  <c r="T2721" i="1"/>
  <c r="V2721" i="1" s="1"/>
  <c r="R2721" i="1"/>
  <c r="Q2721" i="1"/>
  <c r="U2722" i="1" l="1"/>
  <c r="S2722" i="1"/>
  <c r="AA2720" i="1"/>
  <c r="Z2720" i="1"/>
  <c r="P2723" i="1"/>
  <c r="T2722" i="1"/>
  <c r="R2722" i="1"/>
  <c r="Q2722" i="1"/>
  <c r="Y2721" i="1"/>
  <c r="U2723" i="1" l="1"/>
  <c r="S2723" i="1"/>
  <c r="V2722" i="1"/>
  <c r="Y2722" i="1" s="1"/>
  <c r="AA2721" i="1"/>
  <c r="Z2721" i="1"/>
  <c r="P2724" i="1"/>
  <c r="T2723" i="1"/>
  <c r="V2723" i="1" s="1"/>
  <c r="R2723" i="1"/>
  <c r="Q2723" i="1"/>
  <c r="U2724" i="1" l="1"/>
  <c r="S2724" i="1"/>
  <c r="AA2722" i="1"/>
  <c r="Z2722" i="1"/>
  <c r="Y2723" i="1"/>
  <c r="P2725" i="1"/>
  <c r="T2724" i="1"/>
  <c r="R2724" i="1"/>
  <c r="Q2724" i="1"/>
  <c r="V2724" i="1" l="1"/>
  <c r="Y2724" i="1" s="1"/>
  <c r="U2725" i="1"/>
  <c r="S2725" i="1"/>
  <c r="AA2723" i="1"/>
  <c r="Z2723" i="1"/>
  <c r="P2726" i="1"/>
  <c r="T2725" i="1"/>
  <c r="R2725" i="1"/>
  <c r="Q2725" i="1"/>
  <c r="V2725" i="1" l="1"/>
  <c r="Y2725" i="1" s="1"/>
  <c r="U2726" i="1"/>
  <c r="S2726" i="1"/>
  <c r="AA2724" i="1"/>
  <c r="Z2724" i="1"/>
  <c r="P2727" i="1"/>
  <c r="T2726" i="1"/>
  <c r="V2726" i="1" s="1"/>
  <c r="Q2726" i="1"/>
  <c r="R2726" i="1"/>
  <c r="U2727" i="1" l="1"/>
  <c r="S2727" i="1"/>
  <c r="AA2725" i="1"/>
  <c r="Z2725" i="1"/>
  <c r="Y2726" i="1"/>
  <c r="P2728" i="1"/>
  <c r="T2727" i="1"/>
  <c r="V2727" i="1" s="1"/>
  <c r="R2727" i="1"/>
  <c r="Q2727" i="1"/>
  <c r="U2728" i="1" l="1"/>
  <c r="S2728" i="1"/>
  <c r="Z2726" i="1"/>
  <c r="Y2727" i="1"/>
  <c r="P2729" i="1"/>
  <c r="T2728" i="1"/>
  <c r="R2728" i="1"/>
  <c r="Q2728" i="1"/>
  <c r="U2729" i="1" l="1"/>
  <c r="S2729" i="1"/>
  <c r="V2728" i="1"/>
  <c r="Y2728" i="1" s="1"/>
  <c r="Z2727" i="1"/>
  <c r="P2730" i="1"/>
  <c r="T2729" i="1"/>
  <c r="R2729" i="1"/>
  <c r="Q2729" i="1"/>
  <c r="V2729" i="1" l="1"/>
  <c r="Y2729" i="1" s="1"/>
  <c r="U2730" i="1"/>
  <c r="S2730" i="1"/>
  <c r="Z2728" i="1"/>
  <c r="P2731" i="1"/>
  <c r="T2730" i="1"/>
  <c r="R2730" i="1"/>
  <c r="Q2730" i="1"/>
  <c r="V2730" i="1" l="1"/>
  <c r="Y2730" i="1" s="1"/>
  <c r="U2731" i="1"/>
  <c r="S2731" i="1"/>
  <c r="Z2729" i="1"/>
  <c r="P2732" i="1"/>
  <c r="T2731" i="1"/>
  <c r="R2731" i="1"/>
  <c r="Q2731" i="1"/>
  <c r="U2732" i="1" l="1"/>
  <c r="S2732" i="1"/>
  <c r="V2731" i="1"/>
  <c r="Y2731" i="1" s="1"/>
  <c r="Z2730" i="1"/>
  <c r="P2733" i="1"/>
  <c r="T2732" i="1"/>
  <c r="R2732" i="1"/>
  <c r="Q2732" i="1"/>
  <c r="V2732" i="1" l="1"/>
  <c r="Y2732" i="1" s="1"/>
  <c r="U2733" i="1"/>
  <c r="S2733" i="1"/>
  <c r="Z2731" i="1"/>
  <c r="P2734" i="1"/>
  <c r="T2733" i="1"/>
  <c r="R2733" i="1"/>
  <c r="Q2733" i="1"/>
  <c r="V2733" i="1" l="1"/>
  <c r="Y2733" i="1" s="1"/>
  <c r="U2734" i="1"/>
  <c r="S2734" i="1"/>
  <c r="Z2732" i="1"/>
  <c r="P2735" i="1"/>
  <c r="T2734" i="1"/>
  <c r="R2734" i="1"/>
  <c r="Q2734" i="1"/>
  <c r="V2734" i="1" l="1"/>
  <c r="Y2734" i="1" s="1"/>
  <c r="U2735" i="1"/>
  <c r="S2735" i="1"/>
  <c r="Z2733" i="1"/>
  <c r="P2736" i="1"/>
  <c r="T2735" i="1"/>
  <c r="R2735" i="1"/>
  <c r="Q2735" i="1"/>
  <c r="V2735" i="1" l="1"/>
  <c r="Y2735" i="1" s="1"/>
  <c r="U2736" i="1"/>
  <c r="S2736" i="1"/>
  <c r="Z2734" i="1"/>
  <c r="P2737" i="1"/>
  <c r="T2736" i="1"/>
  <c r="R2736" i="1"/>
  <c r="Q2736" i="1"/>
  <c r="V2736" i="1" l="1"/>
  <c r="Y2736" i="1" s="1"/>
  <c r="U2737" i="1"/>
  <c r="S2737" i="1"/>
  <c r="Z2735" i="1"/>
  <c r="P2738" i="1"/>
  <c r="T2737" i="1"/>
  <c r="R2737" i="1"/>
  <c r="Q2737" i="1"/>
  <c r="U2738" i="1" l="1"/>
  <c r="S2738" i="1"/>
  <c r="V2737" i="1"/>
  <c r="Y2737" i="1" s="1"/>
  <c r="Z2736" i="1"/>
  <c r="P2739" i="1"/>
  <c r="T2738" i="1"/>
  <c r="R2738" i="1"/>
  <c r="Q2738" i="1"/>
  <c r="V2738" i="1" l="1"/>
  <c r="Y2738" i="1" s="1"/>
  <c r="U2739" i="1"/>
  <c r="S2739" i="1"/>
  <c r="Z2737" i="1"/>
  <c r="P2740" i="1"/>
  <c r="T2739" i="1"/>
  <c r="R2739" i="1"/>
  <c r="Q2739" i="1"/>
  <c r="V2739" i="1" l="1"/>
  <c r="Y2739" i="1" s="1"/>
  <c r="U2740" i="1"/>
  <c r="S2740" i="1"/>
  <c r="Z2738" i="1"/>
  <c r="P2741" i="1"/>
  <c r="T2740" i="1"/>
  <c r="R2740" i="1"/>
  <c r="Q2740" i="1"/>
  <c r="V2740" i="1" l="1"/>
  <c r="Y2740" i="1" s="1"/>
  <c r="U2741" i="1"/>
  <c r="S2741" i="1"/>
  <c r="AA2739" i="1"/>
  <c r="Z2739" i="1"/>
  <c r="P2742" i="1"/>
  <c r="T2741" i="1"/>
  <c r="R2741" i="1"/>
  <c r="Q2741" i="1"/>
  <c r="V2741" i="1" l="1"/>
  <c r="Y2741" i="1" s="1"/>
  <c r="U2742" i="1"/>
  <c r="S2742" i="1"/>
  <c r="AA2740" i="1"/>
  <c r="Z2740" i="1"/>
  <c r="P2743" i="1"/>
  <c r="T2742" i="1"/>
  <c r="Q2742" i="1"/>
  <c r="R2742" i="1"/>
  <c r="V2742" i="1" l="1"/>
  <c r="Y2742" i="1" s="1"/>
  <c r="U2743" i="1"/>
  <c r="S2743" i="1"/>
  <c r="AA2741" i="1"/>
  <c r="Z2741" i="1"/>
  <c r="P2744" i="1"/>
  <c r="T2743" i="1"/>
  <c r="R2743" i="1"/>
  <c r="Q2743" i="1"/>
  <c r="V2743" i="1" l="1"/>
  <c r="Y2743" i="1" s="1"/>
  <c r="U2744" i="1"/>
  <c r="S2744" i="1"/>
  <c r="AA2742" i="1"/>
  <c r="Z2742" i="1"/>
  <c r="P2745" i="1"/>
  <c r="T2744" i="1"/>
  <c r="R2744" i="1"/>
  <c r="Q2744" i="1"/>
  <c r="V2744" i="1" l="1"/>
  <c r="Y2744" i="1" s="1"/>
  <c r="U2745" i="1"/>
  <c r="S2745" i="1"/>
  <c r="AA2743" i="1"/>
  <c r="Z2743" i="1"/>
  <c r="P2746" i="1"/>
  <c r="T2745" i="1"/>
  <c r="R2745" i="1"/>
  <c r="Q2745" i="1"/>
  <c r="V2745" i="1" l="1"/>
  <c r="Y2745" i="1" s="1"/>
  <c r="U2746" i="1"/>
  <c r="S2746" i="1"/>
  <c r="AA2744" i="1"/>
  <c r="Z2744" i="1"/>
  <c r="P2747" i="1"/>
  <c r="T2746" i="1"/>
  <c r="R2746" i="1"/>
  <c r="Q2746" i="1"/>
  <c r="U2747" i="1" l="1"/>
  <c r="S2747" i="1"/>
  <c r="V2746" i="1"/>
  <c r="Y2746" i="1" s="1"/>
  <c r="AA2745" i="1"/>
  <c r="Z2745" i="1"/>
  <c r="P2748" i="1"/>
  <c r="T2747" i="1"/>
  <c r="R2747" i="1"/>
  <c r="Q2747" i="1"/>
  <c r="V2747" i="1" l="1"/>
  <c r="Y2747" i="1" s="1"/>
  <c r="U2748" i="1"/>
  <c r="S2748" i="1"/>
  <c r="AA2746" i="1"/>
  <c r="Z2746" i="1"/>
  <c r="P2749" i="1"/>
  <c r="T2748" i="1"/>
  <c r="R2748" i="1"/>
  <c r="Q2748" i="1"/>
  <c r="V2748" i="1" l="1"/>
  <c r="Y2748" i="1" s="1"/>
  <c r="U2749" i="1"/>
  <c r="S2749" i="1"/>
  <c r="AA2747" i="1"/>
  <c r="Z2747" i="1"/>
  <c r="P2750" i="1"/>
  <c r="T2749" i="1"/>
  <c r="R2749" i="1"/>
  <c r="Q2749" i="1"/>
  <c r="V2749" i="1" l="1"/>
  <c r="Y2749" i="1" s="1"/>
  <c r="AA2749" i="1" s="1"/>
  <c r="U2750" i="1"/>
  <c r="S2750" i="1"/>
  <c r="AA2748" i="1"/>
  <c r="Z2748" i="1"/>
  <c r="P2751" i="1"/>
  <c r="T2750" i="1"/>
  <c r="R2750" i="1"/>
  <c r="Q2750" i="1"/>
  <c r="U2751" i="1" l="1"/>
  <c r="S2751" i="1"/>
  <c r="V2750" i="1"/>
  <c r="Y2750" i="1" s="1"/>
  <c r="Z2749" i="1"/>
  <c r="P2752" i="1"/>
  <c r="T2751" i="1"/>
  <c r="V2751" i="1" s="1"/>
  <c r="R2751" i="1"/>
  <c r="Q2751" i="1"/>
  <c r="U2752" i="1" l="1"/>
  <c r="S2752" i="1"/>
  <c r="Y2751" i="1"/>
  <c r="Z2750" i="1"/>
  <c r="P2753" i="1"/>
  <c r="T2752" i="1"/>
  <c r="R2752" i="1"/>
  <c r="Q2752" i="1"/>
  <c r="U2753" i="1" l="1"/>
  <c r="S2753" i="1"/>
  <c r="V2752" i="1"/>
  <c r="Y2752" i="1" s="1"/>
  <c r="Z2751" i="1"/>
  <c r="P2754" i="1"/>
  <c r="T2753" i="1"/>
  <c r="R2753" i="1"/>
  <c r="Q2753" i="1"/>
  <c r="V2753" i="1" l="1"/>
  <c r="Y2753" i="1" s="1"/>
  <c r="U2754" i="1"/>
  <c r="S2754" i="1"/>
  <c r="Z2752" i="1"/>
  <c r="P2755" i="1"/>
  <c r="T2754" i="1"/>
  <c r="R2754" i="1"/>
  <c r="Q2754" i="1"/>
  <c r="U2755" i="1" l="1"/>
  <c r="S2755" i="1"/>
  <c r="V2754" i="1"/>
  <c r="Y2754" i="1" s="1"/>
  <c r="Z2753" i="1"/>
  <c r="P2756" i="1"/>
  <c r="T2755" i="1"/>
  <c r="R2755" i="1"/>
  <c r="Q2755" i="1"/>
  <c r="V2755" i="1" l="1"/>
  <c r="Y2755" i="1" s="1"/>
  <c r="U2756" i="1"/>
  <c r="S2756" i="1"/>
  <c r="Z2754" i="1"/>
  <c r="P2757" i="1"/>
  <c r="T2756" i="1"/>
  <c r="R2756" i="1"/>
  <c r="Q2756" i="1"/>
  <c r="V2756" i="1" l="1"/>
  <c r="Y2756" i="1" s="1"/>
  <c r="U2757" i="1"/>
  <c r="S2757" i="1"/>
  <c r="Z2755" i="1"/>
  <c r="P2758" i="1"/>
  <c r="T2757" i="1"/>
  <c r="R2757" i="1"/>
  <c r="Q2757" i="1"/>
  <c r="Z2756" i="1" l="1"/>
  <c r="U2758" i="1"/>
  <c r="S2758" i="1"/>
  <c r="V2757" i="1"/>
  <c r="Y2757" i="1" s="1"/>
  <c r="P2759" i="1"/>
  <c r="T2758" i="1"/>
  <c r="Q2758" i="1"/>
  <c r="R2758" i="1"/>
  <c r="U2759" i="1" l="1"/>
  <c r="S2759" i="1"/>
  <c r="V2758" i="1"/>
  <c r="Y2758" i="1" s="1"/>
  <c r="Z2757" i="1"/>
  <c r="P2760" i="1"/>
  <c r="T2759" i="1"/>
  <c r="V2759" i="1" s="1"/>
  <c r="R2759" i="1"/>
  <c r="Q2759" i="1"/>
  <c r="Z2758" i="1" l="1"/>
  <c r="U2760" i="1"/>
  <c r="S2760" i="1"/>
  <c r="Y2759" i="1"/>
  <c r="P2761" i="1"/>
  <c r="T2760" i="1"/>
  <c r="R2760" i="1"/>
  <c r="Q2760" i="1"/>
  <c r="U2761" i="1" l="1"/>
  <c r="S2761" i="1"/>
  <c r="V2760" i="1"/>
  <c r="Y2760" i="1" s="1"/>
  <c r="Z2759" i="1"/>
  <c r="P2762" i="1"/>
  <c r="T2761" i="1"/>
  <c r="R2761" i="1"/>
  <c r="Q2761" i="1"/>
  <c r="U2762" i="1" l="1"/>
  <c r="S2762" i="1"/>
  <c r="V2761" i="1"/>
  <c r="Y2761" i="1" s="1"/>
  <c r="Z2760" i="1"/>
  <c r="P2763" i="1"/>
  <c r="T2762" i="1"/>
  <c r="V2762" i="1" s="1"/>
  <c r="R2762" i="1"/>
  <c r="Q2762" i="1"/>
  <c r="U2763" i="1" l="1"/>
  <c r="S2763" i="1"/>
  <c r="Z2761" i="1"/>
  <c r="Y2762" i="1"/>
  <c r="P2764" i="1"/>
  <c r="T2763" i="1"/>
  <c r="R2763" i="1"/>
  <c r="Q2763" i="1"/>
  <c r="U2764" i="1" l="1"/>
  <c r="S2764" i="1"/>
  <c r="V2763" i="1"/>
  <c r="Y2763" i="1" s="1"/>
  <c r="Z2762" i="1"/>
  <c r="P2765" i="1"/>
  <c r="T2764" i="1"/>
  <c r="R2764" i="1"/>
  <c r="Q2764" i="1"/>
  <c r="V2764" i="1" l="1"/>
  <c r="Y2764" i="1" s="1"/>
  <c r="U2765" i="1"/>
  <c r="S2765" i="1"/>
  <c r="Z2763" i="1"/>
  <c r="P2766" i="1"/>
  <c r="T2765" i="1"/>
  <c r="R2765" i="1"/>
  <c r="Q2765" i="1"/>
  <c r="U2766" i="1" l="1"/>
  <c r="S2766" i="1"/>
  <c r="V2765" i="1"/>
  <c r="Y2765" i="1" s="1"/>
  <c r="AA2765" i="1" s="1"/>
  <c r="AA2764" i="1"/>
  <c r="Z2764" i="1"/>
  <c r="P2767" i="1"/>
  <c r="T2766" i="1"/>
  <c r="R2766" i="1"/>
  <c r="Q2766" i="1"/>
  <c r="V2766" i="1" l="1"/>
  <c r="Y2766" i="1" s="1"/>
  <c r="Z2765" i="1"/>
  <c r="U2767" i="1"/>
  <c r="S2767" i="1"/>
  <c r="P2768" i="1"/>
  <c r="T2767" i="1"/>
  <c r="R2767" i="1"/>
  <c r="Q2767" i="1"/>
  <c r="V2767" i="1" l="1"/>
  <c r="Y2767" i="1" s="1"/>
  <c r="U2768" i="1"/>
  <c r="S2768" i="1"/>
  <c r="AA2766" i="1"/>
  <c r="Z2766" i="1"/>
  <c r="P2769" i="1"/>
  <c r="T2768" i="1"/>
  <c r="R2768" i="1"/>
  <c r="Q2768" i="1"/>
  <c r="V2768" i="1" l="1"/>
  <c r="Y2768" i="1" s="1"/>
  <c r="U2769" i="1"/>
  <c r="S2769" i="1"/>
  <c r="AA2767" i="1"/>
  <c r="Z2767" i="1"/>
  <c r="P2770" i="1"/>
  <c r="T2769" i="1"/>
  <c r="R2769" i="1"/>
  <c r="Q2769" i="1"/>
  <c r="V2769" i="1" l="1"/>
  <c r="Y2769" i="1" s="1"/>
  <c r="U2770" i="1"/>
  <c r="S2770" i="1"/>
  <c r="AA2768" i="1"/>
  <c r="Z2768" i="1"/>
  <c r="P2771" i="1"/>
  <c r="T2770" i="1"/>
  <c r="R2770" i="1"/>
  <c r="Q2770" i="1"/>
  <c r="V2770" i="1" l="1"/>
  <c r="Y2770" i="1" s="1"/>
  <c r="U2771" i="1"/>
  <c r="S2771" i="1"/>
  <c r="AA2769" i="1"/>
  <c r="Z2769" i="1"/>
  <c r="P2772" i="1"/>
  <c r="T2771" i="1"/>
  <c r="R2771" i="1"/>
  <c r="Q2771" i="1"/>
  <c r="V2771" i="1" l="1"/>
  <c r="Y2771" i="1" s="1"/>
  <c r="U2772" i="1"/>
  <c r="S2772" i="1"/>
  <c r="AA2770" i="1"/>
  <c r="Z2770" i="1"/>
  <c r="P2773" i="1"/>
  <c r="T2772" i="1"/>
  <c r="R2772" i="1"/>
  <c r="Q2772" i="1"/>
  <c r="V2772" i="1" l="1"/>
  <c r="Y2772" i="1" s="1"/>
  <c r="U2773" i="1"/>
  <c r="S2773" i="1"/>
  <c r="AA2771" i="1"/>
  <c r="Z2771" i="1"/>
  <c r="P2774" i="1"/>
  <c r="T2773" i="1"/>
  <c r="R2773" i="1"/>
  <c r="Q2773" i="1"/>
  <c r="V2773" i="1" l="1"/>
  <c r="Y2773" i="1" s="1"/>
  <c r="U2774" i="1"/>
  <c r="S2774" i="1"/>
  <c r="AA2772" i="1"/>
  <c r="Z2772" i="1"/>
  <c r="P2775" i="1"/>
  <c r="Q2774" i="1"/>
  <c r="T2774" i="1"/>
  <c r="R2774" i="1"/>
  <c r="U2775" i="1" l="1"/>
  <c r="S2775" i="1"/>
  <c r="V2774" i="1"/>
  <c r="Y2774" i="1" s="1"/>
  <c r="AA2773" i="1"/>
  <c r="Z2773" i="1"/>
  <c r="P2776" i="1"/>
  <c r="T2775" i="1"/>
  <c r="V2775" i="1" s="1"/>
  <c r="R2775" i="1"/>
  <c r="Q2775" i="1"/>
  <c r="U2776" i="1" l="1"/>
  <c r="S2776" i="1"/>
  <c r="Z2774" i="1"/>
  <c r="Y2775" i="1"/>
  <c r="P2777" i="1"/>
  <c r="T2776" i="1"/>
  <c r="R2776" i="1"/>
  <c r="Q2776" i="1"/>
  <c r="U2777" i="1" l="1"/>
  <c r="S2777" i="1"/>
  <c r="V2776" i="1"/>
  <c r="Y2776" i="1" s="1"/>
  <c r="Z2775" i="1"/>
  <c r="P2778" i="1"/>
  <c r="T2777" i="1"/>
  <c r="V2777" i="1" s="1"/>
  <c r="R2777" i="1"/>
  <c r="Q2777" i="1"/>
  <c r="U2778" i="1" l="1"/>
  <c r="S2778" i="1"/>
  <c r="Z2776" i="1"/>
  <c r="Y2777" i="1"/>
  <c r="P2779" i="1"/>
  <c r="T2778" i="1"/>
  <c r="R2778" i="1"/>
  <c r="Q2778" i="1"/>
  <c r="U2779" i="1" l="1"/>
  <c r="S2779" i="1"/>
  <c r="V2778" i="1"/>
  <c r="Y2778" i="1" s="1"/>
  <c r="Z2777" i="1"/>
  <c r="P2780" i="1"/>
  <c r="T2779" i="1"/>
  <c r="V2779" i="1" s="1"/>
  <c r="R2779" i="1"/>
  <c r="Q2779" i="1"/>
  <c r="U2780" i="1" l="1"/>
  <c r="S2780" i="1"/>
  <c r="Z2778" i="1"/>
  <c r="Y2779" i="1"/>
  <c r="P2781" i="1"/>
  <c r="T2780" i="1"/>
  <c r="V2780" i="1" s="1"/>
  <c r="R2780" i="1"/>
  <c r="Q2780" i="1"/>
  <c r="U2781" i="1" l="1"/>
  <c r="S2781" i="1"/>
  <c r="Z2779" i="1"/>
  <c r="Y2780" i="1"/>
  <c r="P2782" i="1"/>
  <c r="T2781" i="1"/>
  <c r="R2781" i="1"/>
  <c r="Q2781" i="1"/>
  <c r="U2782" i="1" l="1"/>
  <c r="S2782" i="1"/>
  <c r="V2781" i="1"/>
  <c r="Z2781" i="1" s="1"/>
  <c r="Z2780" i="1"/>
  <c r="P2783" i="1"/>
  <c r="T2782" i="1"/>
  <c r="V2782" i="1" s="1"/>
  <c r="R2782" i="1"/>
  <c r="Q2782" i="1"/>
  <c r="U2783" i="1" l="1"/>
  <c r="S2783" i="1"/>
  <c r="Y2781" i="1"/>
  <c r="Y2782" i="1"/>
  <c r="P2784" i="1"/>
  <c r="T2783" i="1"/>
  <c r="R2783" i="1"/>
  <c r="Q2783" i="1"/>
  <c r="U2784" i="1" l="1"/>
  <c r="S2784" i="1"/>
  <c r="V2783" i="1"/>
  <c r="Y2783" i="1" s="1"/>
  <c r="Z2782" i="1"/>
  <c r="P2785" i="1"/>
  <c r="T2784" i="1"/>
  <c r="V2784" i="1" s="1"/>
  <c r="R2784" i="1"/>
  <c r="Q2784" i="1"/>
  <c r="U2785" i="1" l="1"/>
  <c r="S2785" i="1"/>
  <c r="Z2783" i="1"/>
  <c r="Y2784" i="1"/>
  <c r="P2786" i="1"/>
  <c r="T2785" i="1"/>
  <c r="R2785" i="1"/>
  <c r="Q2785" i="1"/>
  <c r="U2786" i="1" l="1"/>
  <c r="S2786" i="1"/>
  <c r="V2785" i="1"/>
  <c r="Y2785" i="1" s="1"/>
  <c r="Z2784" i="1"/>
  <c r="P2787" i="1"/>
  <c r="T2786" i="1"/>
  <c r="R2786" i="1"/>
  <c r="Q2786" i="1"/>
  <c r="V2786" i="1" l="1"/>
  <c r="Y2786" i="1" s="1"/>
  <c r="U2787" i="1"/>
  <c r="S2787" i="1"/>
  <c r="Z2785" i="1"/>
  <c r="P2788" i="1"/>
  <c r="T2787" i="1"/>
  <c r="R2787" i="1"/>
  <c r="Q2787" i="1"/>
  <c r="V2787" i="1" l="1"/>
  <c r="Y2787" i="1" s="1"/>
  <c r="U2788" i="1"/>
  <c r="S2788" i="1"/>
  <c r="Z2786" i="1"/>
  <c r="P2789" i="1"/>
  <c r="T2788" i="1"/>
  <c r="R2788" i="1"/>
  <c r="Q2788" i="1"/>
  <c r="V2788" i="1" l="1"/>
  <c r="Y2788" i="1" s="1"/>
  <c r="U2789" i="1"/>
  <c r="S2789" i="1"/>
  <c r="Z2787" i="1"/>
  <c r="P2790" i="1"/>
  <c r="T2789" i="1"/>
  <c r="R2789" i="1"/>
  <c r="Q2789" i="1"/>
  <c r="V2789" i="1" l="1"/>
  <c r="Y2789" i="1" s="1"/>
  <c r="U2790" i="1"/>
  <c r="S2790" i="1"/>
  <c r="AA2788" i="1"/>
  <c r="Z2788" i="1"/>
  <c r="P2791" i="1"/>
  <c r="T2790" i="1"/>
  <c r="Q2790" i="1"/>
  <c r="R2790" i="1"/>
  <c r="V2790" i="1" l="1"/>
  <c r="Y2790" i="1" s="1"/>
  <c r="U2791" i="1"/>
  <c r="S2791" i="1"/>
  <c r="AA2789" i="1"/>
  <c r="Z2789" i="1"/>
  <c r="P2792" i="1"/>
  <c r="T2791" i="1"/>
  <c r="R2791" i="1"/>
  <c r="Q2791" i="1"/>
  <c r="U2792" i="1" l="1"/>
  <c r="S2792" i="1"/>
  <c r="V2791" i="1"/>
  <c r="Y2791" i="1" s="1"/>
  <c r="AA2790" i="1"/>
  <c r="Z2790" i="1"/>
  <c r="P2793" i="1"/>
  <c r="T2792" i="1"/>
  <c r="V2792" i="1" s="1"/>
  <c r="R2792" i="1"/>
  <c r="Q2792" i="1"/>
  <c r="U2793" i="1" l="1"/>
  <c r="S2793" i="1"/>
  <c r="AA2791" i="1"/>
  <c r="Z2791" i="1"/>
  <c r="Y2792" i="1"/>
  <c r="P2794" i="1"/>
  <c r="T2793" i="1"/>
  <c r="V2793" i="1" s="1"/>
  <c r="R2793" i="1"/>
  <c r="Q2793" i="1"/>
  <c r="U2794" i="1" l="1"/>
  <c r="S2794" i="1"/>
  <c r="Y2793" i="1"/>
  <c r="AA2793" i="1" s="1"/>
  <c r="AA2792" i="1"/>
  <c r="Z2792" i="1"/>
  <c r="P2795" i="1"/>
  <c r="T2794" i="1"/>
  <c r="R2794" i="1"/>
  <c r="Q2794" i="1"/>
  <c r="V2794" i="1" l="1"/>
  <c r="Y2794" i="1" s="1"/>
  <c r="U2795" i="1"/>
  <c r="S2795" i="1"/>
  <c r="Z2793" i="1"/>
  <c r="P2796" i="1"/>
  <c r="T2795" i="1"/>
  <c r="R2795" i="1"/>
  <c r="Q2795" i="1"/>
  <c r="V2795" i="1" l="1"/>
  <c r="Y2795" i="1" s="1"/>
  <c r="U2796" i="1"/>
  <c r="S2796" i="1"/>
  <c r="AA2794" i="1"/>
  <c r="Z2794" i="1"/>
  <c r="P2797" i="1"/>
  <c r="T2796" i="1"/>
  <c r="R2796" i="1"/>
  <c r="Q2796" i="1"/>
  <c r="V2796" i="1" l="1"/>
  <c r="Y2796" i="1" s="1"/>
  <c r="U2797" i="1"/>
  <c r="S2797" i="1"/>
  <c r="AA2795" i="1"/>
  <c r="Z2795" i="1"/>
  <c r="P2798" i="1"/>
  <c r="T2797" i="1"/>
  <c r="R2797" i="1"/>
  <c r="Q2797" i="1"/>
  <c r="V2797" i="1" l="1"/>
  <c r="Y2797" i="1" s="1"/>
  <c r="U2798" i="1"/>
  <c r="S2798" i="1"/>
  <c r="AA2796" i="1"/>
  <c r="Z2796" i="1"/>
  <c r="P2799" i="1"/>
  <c r="T2798" i="1"/>
  <c r="R2798" i="1"/>
  <c r="Q2798" i="1"/>
  <c r="V2798" i="1" l="1"/>
  <c r="Y2798" i="1" s="1"/>
  <c r="U2799" i="1"/>
  <c r="S2799" i="1"/>
  <c r="AA2797" i="1"/>
  <c r="Z2797" i="1"/>
  <c r="P2800" i="1"/>
  <c r="T2799" i="1"/>
  <c r="R2799" i="1"/>
  <c r="Q2799" i="1"/>
  <c r="V2799" i="1" l="1"/>
  <c r="Y2799" i="1" s="1"/>
  <c r="U2800" i="1"/>
  <c r="S2800" i="1"/>
  <c r="Z2798" i="1"/>
  <c r="P2801" i="1"/>
  <c r="T2800" i="1"/>
  <c r="R2800" i="1"/>
  <c r="Q2800" i="1"/>
  <c r="V2800" i="1" l="1"/>
  <c r="Y2800" i="1" s="1"/>
  <c r="U2801" i="1"/>
  <c r="S2801" i="1"/>
  <c r="Z2799" i="1"/>
  <c r="P2802" i="1"/>
  <c r="T2801" i="1"/>
  <c r="R2801" i="1"/>
  <c r="Q2801" i="1"/>
  <c r="U2802" i="1" l="1"/>
  <c r="S2802" i="1"/>
  <c r="V2801" i="1"/>
  <c r="Y2801" i="1" s="1"/>
  <c r="Z2800" i="1"/>
  <c r="P2803" i="1"/>
  <c r="T2802" i="1"/>
  <c r="V2802" i="1" s="1"/>
  <c r="R2802" i="1"/>
  <c r="Q2802" i="1"/>
  <c r="U2803" i="1" l="1"/>
  <c r="S2803" i="1"/>
  <c r="Y2802" i="1"/>
  <c r="Z2801" i="1"/>
  <c r="P2804" i="1"/>
  <c r="T2803" i="1"/>
  <c r="R2803" i="1"/>
  <c r="Q2803" i="1"/>
  <c r="U2804" i="1" l="1"/>
  <c r="S2804" i="1"/>
  <c r="V2803" i="1"/>
  <c r="Y2803" i="1" s="1"/>
  <c r="Z2802" i="1"/>
  <c r="P2805" i="1"/>
  <c r="T2804" i="1"/>
  <c r="V2804" i="1" s="1"/>
  <c r="R2804" i="1"/>
  <c r="Q2804" i="1"/>
  <c r="U2805" i="1" l="1"/>
  <c r="S2805" i="1"/>
  <c r="Z2803" i="1"/>
  <c r="Y2804" i="1"/>
  <c r="P2806" i="1"/>
  <c r="T2805" i="1"/>
  <c r="V2805" i="1" s="1"/>
  <c r="R2805" i="1"/>
  <c r="Q2805" i="1"/>
  <c r="U2806" i="1" l="1"/>
  <c r="S2806" i="1"/>
  <c r="Z2804" i="1"/>
  <c r="Y2805" i="1"/>
  <c r="P2807" i="1"/>
  <c r="T2806" i="1"/>
  <c r="Q2806" i="1"/>
  <c r="R2806" i="1"/>
  <c r="U2807" i="1" l="1"/>
  <c r="S2807" i="1"/>
  <c r="V2806" i="1"/>
  <c r="Y2806" i="1" s="1"/>
  <c r="Z2805" i="1"/>
  <c r="P2808" i="1"/>
  <c r="T2807" i="1"/>
  <c r="V2807" i="1" s="1"/>
  <c r="R2807" i="1"/>
  <c r="Q2807" i="1"/>
  <c r="U2808" i="1" l="1"/>
  <c r="S2808" i="1"/>
  <c r="Z2806" i="1"/>
  <c r="Y2807" i="1"/>
  <c r="P2809" i="1"/>
  <c r="T2808" i="1"/>
  <c r="V2808" i="1" s="1"/>
  <c r="R2808" i="1"/>
  <c r="Q2808" i="1"/>
  <c r="U2809" i="1" l="1"/>
  <c r="S2809" i="1"/>
  <c r="Z2807" i="1"/>
  <c r="Y2808" i="1"/>
  <c r="P2810" i="1"/>
  <c r="T2809" i="1"/>
  <c r="R2809" i="1"/>
  <c r="Q2809" i="1"/>
  <c r="U2810" i="1" l="1"/>
  <c r="S2810" i="1"/>
  <c r="V2809" i="1"/>
  <c r="Y2809" i="1" s="1"/>
  <c r="Z2808" i="1"/>
  <c r="P2811" i="1"/>
  <c r="T2810" i="1"/>
  <c r="R2810" i="1"/>
  <c r="Q2810" i="1"/>
  <c r="V2810" i="1" l="1"/>
  <c r="Y2810" i="1" s="1"/>
  <c r="U2811" i="1"/>
  <c r="S2811" i="1"/>
  <c r="Z2809" i="1"/>
  <c r="P2812" i="1"/>
  <c r="T2811" i="1"/>
  <c r="R2811" i="1"/>
  <c r="Q2811" i="1"/>
  <c r="U2812" i="1" l="1"/>
  <c r="S2812" i="1"/>
  <c r="V2811" i="1"/>
  <c r="Y2811" i="1" s="1"/>
  <c r="Z2810" i="1"/>
  <c r="P2813" i="1"/>
  <c r="T2812" i="1"/>
  <c r="V2812" i="1" s="1"/>
  <c r="R2812" i="1"/>
  <c r="Q2812" i="1"/>
  <c r="U2813" i="1" l="1"/>
  <c r="S2813" i="1"/>
  <c r="AA2811" i="1"/>
  <c r="Z2811" i="1"/>
  <c r="Y2812" i="1"/>
  <c r="P2814" i="1"/>
  <c r="T2813" i="1"/>
  <c r="R2813" i="1"/>
  <c r="Q2813" i="1"/>
  <c r="V2813" i="1" l="1"/>
  <c r="Y2813" i="1" s="1"/>
  <c r="AA2813" i="1" s="1"/>
  <c r="U2814" i="1"/>
  <c r="S2814" i="1"/>
  <c r="AA2812" i="1"/>
  <c r="Z2812" i="1"/>
  <c r="P2815" i="1"/>
  <c r="T2814" i="1"/>
  <c r="R2814" i="1"/>
  <c r="Q2814" i="1"/>
  <c r="V2814" i="1" l="1"/>
  <c r="Y2814" i="1" s="1"/>
  <c r="U2815" i="1"/>
  <c r="S2815" i="1"/>
  <c r="Z2813" i="1"/>
  <c r="P2816" i="1"/>
  <c r="T2815" i="1"/>
  <c r="R2815" i="1"/>
  <c r="Q2815" i="1"/>
  <c r="V2815" i="1" l="1"/>
  <c r="Y2815" i="1" s="1"/>
  <c r="U2816" i="1"/>
  <c r="S2816" i="1"/>
  <c r="AA2814" i="1"/>
  <c r="Z2814" i="1"/>
  <c r="P2817" i="1"/>
  <c r="T2816" i="1"/>
  <c r="R2816" i="1"/>
  <c r="Q2816" i="1"/>
  <c r="V2816" i="1" l="1"/>
  <c r="Y2816" i="1" s="1"/>
  <c r="U2817" i="1"/>
  <c r="S2817" i="1"/>
  <c r="AA2815" i="1"/>
  <c r="Z2815" i="1"/>
  <c r="P2818" i="1"/>
  <c r="T2817" i="1"/>
  <c r="R2817" i="1"/>
  <c r="Q2817" i="1"/>
  <c r="V2817" i="1" l="1"/>
  <c r="Y2817" i="1" s="1"/>
  <c r="U2818" i="1"/>
  <c r="S2818" i="1"/>
  <c r="AA2816" i="1"/>
  <c r="Z2816" i="1"/>
  <c r="P2819" i="1"/>
  <c r="T2818" i="1"/>
  <c r="R2818" i="1"/>
  <c r="Q2818" i="1"/>
  <c r="V2818" i="1" l="1"/>
  <c r="Y2818" i="1" s="1"/>
  <c r="U2819" i="1"/>
  <c r="S2819" i="1"/>
  <c r="AA2817" i="1"/>
  <c r="Z2817" i="1"/>
  <c r="P2820" i="1"/>
  <c r="T2819" i="1"/>
  <c r="R2819" i="1"/>
  <c r="Q2819" i="1"/>
  <c r="U2820" i="1" l="1"/>
  <c r="S2820" i="1"/>
  <c r="V2819" i="1"/>
  <c r="Y2819" i="1" s="1"/>
  <c r="AA2818" i="1"/>
  <c r="Z2818" i="1"/>
  <c r="P2821" i="1"/>
  <c r="T2820" i="1"/>
  <c r="V2820" i="1" s="1"/>
  <c r="R2820" i="1"/>
  <c r="Q2820" i="1"/>
  <c r="U2821" i="1" l="1"/>
  <c r="S2821" i="1"/>
  <c r="AA2819" i="1"/>
  <c r="Z2819" i="1"/>
  <c r="P2822" i="1"/>
  <c r="T2821" i="1"/>
  <c r="R2821" i="1"/>
  <c r="Q2821" i="1"/>
  <c r="Y2820" i="1"/>
  <c r="U2822" i="1" l="1"/>
  <c r="S2822" i="1"/>
  <c r="V2821" i="1"/>
  <c r="Y2821" i="1" s="1"/>
  <c r="AA2820" i="1"/>
  <c r="Z2820" i="1"/>
  <c r="P2823" i="1"/>
  <c r="T2822" i="1"/>
  <c r="Q2822" i="1"/>
  <c r="R2822" i="1"/>
  <c r="V2822" i="1" l="1"/>
  <c r="Y2822" i="1" s="1"/>
  <c r="U2823" i="1"/>
  <c r="S2823" i="1"/>
  <c r="AA2821" i="1"/>
  <c r="Z2821" i="1"/>
  <c r="P2824" i="1"/>
  <c r="T2823" i="1"/>
  <c r="R2823" i="1"/>
  <c r="Q2823" i="1"/>
  <c r="Z2822" i="1" l="1"/>
  <c r="U2824" i="1"/>
  <c r="S2824" i="1"/>
  <c r="V2823" i="1"/>
  <c r="Y2823" i="1" s="1"/>
  <c r="P2825" i="1"/>
  <c r="T2824" i="1"/>
  <c r="R2824" i="1"/>
  <c r="Q2824" i="1"/>
  <c r="V2824" i="1" l="1"/>
  <c r="Y2824" i="1" s="1"/>
  <c r="U2825" i="1"/>
  <c r="S2825" i="1"/>
  <c r="Z2823" i="1"/>
  <c r="P2826" i="1"/>
  <c r="T2825" i="1"/>
  <c r="R2825" i="1"/>
  <c r="Q2825" i="1"/>
  <c r="U2826" i="1" l="1"/>
  <c r="S2826" i="1"/>
  <c r="V2825" i="1"/>
  <c r="Y2825" i="1" s="1"/>
  <c r="Z2824" i="1"/>
  <c r="P2827" i="1"/>
  <c r="T2826" i="1"/>
  <c r="V2826" i="1" s="1"/>
  <c r="R2826" i="1"/>
  <c r="Q2826" i="1"/>
  <c r="U2827" i="1" l="1"/>
  <c r="S2827" i="1"/>
  <c r="Z2825" i="1"/>
  <c r="P2828" i="1"/>
  <c r="T2827" i="1"/>
  <c r="V2827" i="1" s="1"/>
  <c r="R2827" i="1"/>
  <c r="Q2827" i="1"/>
  <c r="Y2826" i="1"/>
  <c r="U2828" i="1" l="1"/>
  <c r="S2828" i="1"/>
  <c r="Z2826" i="1"/>
  <c r="Y2827" i="1"/>
  <c r="P2829" i="1"/>
  <c r="T2828" i="1"/>
  <c r="R2828" i="1"/>
  <c r="Q2828" i="1"/>
  <c r="U2829" i="1" l="1"/>
  <c r="S2829" i="1"/>
  <c r="V2828" i="1"/>
  <c r="Y2828" i="1" s="1"/>
  <c r="Z2827" i="1"/>
  <c r="P2830" i="1"/>
  <c r="T2829" i="1"/>
  <c r="V2829" i="1" s="1"/>
  <c r="R2829" i="1"/>
  <c r="Q2829" i="1"/>
  <c r="U2830" i="1" l="1"/>
  <c r="S2830" i="1"/>
  <c r="Z2828" i="1"/>
  <c r="Y2829" i="1"/>
  <c r="P2831" i="1"/>
  <c r="T2830" i="1"/>
  <c r="R2830" i="1"/>
  <c r="Q2830" i="1"/>
  <c r="U2831" i="1" l="1"/>
  <c r="S2831" i="1"/>
  <c r="V2830" i="1"/>
  <c r="Y2830" i="1" s="1"/>
  <c r="Z2829" i="1"/>
  <c r="P2832" i="1"/>
  <c r="T2831" i="1"/>
  <c r="V2831" i="1" s="1"/>
  <c r="R2831" i="1"/>
  <c r="Q2831" i="1"/>
  <c r="U2832" i="1" l="1"/>
  <c r="S2832" i="1"/>
  <c r="Z2830" i="1"/>
  <c r="Y2831" i="1"/>
  <c r="P2833" i="1"/>
  <c r="T2832" i="1"/>
  <c r="R2832" i="1"/>
  <c r="Q2832" i="1"/>
  <c r="U2833" i="1" l="1"/>
  <c r="S2833" i="1"/>
  <c r="V2832" i="1"/>
  <c r="Y2832" i="1" s="1"/>
  <c r="Z2831" i="1"/>
  <c r="P2834" i="1"/>
  <c r="T2833" i="1"/>
  <c r="V2833" i="1" s="1"/>
  <c r="R2833" i="1"/>
  <c r="Q2833" i="1"/>
  <c r="U2834" i="1" l="1"/>
  <c r="S2834" i="1"/>
  <c r="Z2832" i="1"/>
  <c r="Y2833" i="1"/>
  <c r="P2835" i="1"/>
  <c r="T2834" i="1"/>
  <c r="R2834" i="1"/>
  <c r="Q2834" i="1"/>
  <c r="U2835" i="1" l="1"/>
  <c r="S2835" i="1"/>
  <c r="V2834" i="1"/>
  <c r="Y2834" i="1" s="1"/>
  <c r="Z2833" i="1"/>
  <c r="P2836" i="1"/>
  <c r="T2835" i="1"/>
  <c r="V2835" i="1" s="1"/>
  <c r="R2835" i="1"/>
  <c r="Q2835" i="1"/>
  <c r="U2836" i="1" l="1"/>
  <c r="S2836" i="1"/>
  <c r="Z2834" i="1"/>
  <c r="P2837" i="1"/>
  <c r="T2836" i="1"/>
  <c r="V2836" i="1" s="1"/>
  <c r="R2836" i="1"/>
  <c r="Q2836" i="1"/>
  <c r="Y2835" i="1"/>
  <c r="U2837" i="1" l="1"/>
  <c r="S2837" i="1"/>
  <c r="Z2835" i="1"/>
  <c r="Y2836" i="1"/>
  <c r="P2838" i="1"/>
  <c r="T2837" i="1"/>
  <c r="R2837" i="1"/>
  <c r="Q2837" i="1"/>
  <c r="U2838" i="1" l="1"/>
  <c r="S2838" i="1"/>
  <c r="V2837" i="1"/>
  <c r="Y2837" i="1" s="1"/>
  <c r="AA2836" i="1"/>
  <c r="Z2836" i="1"/>
  <c r="P2839" i="1"/>
  <c r="T2838" i="1"/>
  <c r="Q2838" i="1"/>
  <c r="R2838" i="1"/>
  <c r="V2838" i="1" l="1"/>
  <c r="Y2838" i="1" s="1"/>
  <c r="AA2838" i="1" s="1"/>
  <c r="U2839" i="1"/>
  <c r="S2839" i="1"/>
  <c r="AA2837" i="1"/>
  <c r="Z2837" i="1"/>
  <c r="P2840" i="1"/>
  <c r="T2839" i="1"/>
  <c r="R2839" i="1"/>
  <c r="Q2839" i="1"/>
  <c r="Z2838" i="1" l="1"/>
  <c r="U2840" i="1"/>
  <c r="S2840" i="1"/>
  <c r="V2839" i="1"/>
  <c r="Y2839" i="1" s="1"/>
  <c r="P2841" i="1"/>
  <c r="T2840" i="1"/>
  <c r="R2840" i="1"/>
  <c r="Q2840" i="1"/>
  <c r="U2841" i="1" l="1"/>
  <c r="S2841" i="1"/>
  <c r="V2840" i="1"/>
  <c r="Y2840" i="1" s="1"/>
  <c r="AA2839" i="1"/>
  <c r="Z2839" i="1"/>
  <c r="P2842" i="1"/>
  <c r="T2841" i="1"/>
  <c r="V2841" i="1" s="1"/>
  <c r="R2841" i="1"/>
  <c r="Q2841" i="1"/>
  <c r="U2842" i="1" l="1"/>
  <c r="S2842" i="1"/>
  <c r="AA2840" i="1"/>
  <c r="Z2840" i="1"/>
  <c r="Y2841" i="1"/>
  <c r="P2843" i="1"/>
  <c r="T2842" i="1"/>
  <c r="V2842" i="1" s="1"/>
  <c r="R2842" i="1"/>
  <c r="Q2842" i="1"/>
  <c r="U2843" i="1" l="1"/>
  <c r="S2843" i="1"/>
  <c r="AA2841" i="1"/>
  <c r="Z2841" i="1"/>
  <c r="P2844" i="1"/>
  <c r="T2843" i="1"/>
  <c r="R2843" i="1"/>
  <c r="Q2843" i="1"/>
  <c r="Y2842" i="1"/>
  <c r="U2844" i="1" l="1"/>
  <c r="S2844" i="1"/>
  <c r="V2843" i="1"/>
  <c r="Y2843" i="1" s="1"/>
  <c r="AA2842" i="1"/>
  <c r="Z2842" i="1"/>
  <c r="P2845" i="1"/>
  <c r="T2844" i="1"/>
  <c r="V2844" i="1" s="1"/>
  <c r="R2844" i="1"/>
  <c r="Q2844" i="1"/>
  <c r="U2845" i="1" l="1"/>
  <c r="S2845" i="1"/>
  <c r="AA2843" i="1"/>
  <c r="Z2843" i="1"/>
  <c r="P2846" i="1"/>
  <c r="T2845" i="1"/>
  <c r="R2845" i="1"/>
  <c r="Q2845" i="1"/>
  <c r="Y2844" i="1"/>
  <c r="U2846" i="1" l="1"/>
  <c r="S2846" i="1"/>
  <c r="V2845" i="1"/>
  <c r="Y2845" i="1" s="1"/>
  <c r="AA2844" i="1"/>
  <c r="Z2844" i="1"/>
  <c r="P2847" i="1"/>
  <c r="T2846" i="1"/>
  <c r="V2846" i="1" s="1"/>
  <c r="R2846" i="1"/>
  <c r="Q2846" i="1"/>
  <c r="U2847" i="1" l="1"/>
  <c r="S2847" i="1"/>
  <c r="Z2845" i="1"/>
  <c r="Y2846" i="1"/>
  <c r="P2848" i="1"/>
  <c r="T2847" i="1"/>
  <c r="R2847" i="1"/>
  <c r="Q2847" i="1"/>
  <c r="U2848" i="1" l="1"/>
  <c r="S2848" i="1"/>
  <c r="V2847" i="1"/>
  <c r="Y2847" i="1" s="1"/>
  <c r="Z2846" i="1"/>
  <c r="P2849" i="1"/>
  <c r="T2848" i="1"/>
  <c r="R2848" i="1"/>
  <c r="Q2848" i="1"/>
  <c r="V2848" i="1" l="1"/>
  <c r="Y2848" i="1" s="1"/>
  <c r="U2849" i="1"/>
  <c r="S2849" i="1"/>
  <c r="Z2847" i="1"/>
  <c r="P2850" i="1"/>
  <c r="T2849" i="1"/>
  <c r="R2849" i="1"/>
  <c r="Q2849" i="1"/>
  <c r="V2849" i="1" l="1"/>
  <c r="Y2849" i="1" s="1"/>
  <c r="U2850" i="1"/>
  <c r="S2850" i="1"/>
  <c r="Z2848" i="1"/>
  <c r="P2851" i="1"/>
  <c r="T2850" i="1"/>
  <c r="R2850" i="1"/>
  <c r="Q2850" i="1"/>
  <c r="U2851" i="1" l="1"/>
  <c r="S2851" i="1"/>
  <c r="V2850" i="1"/>
  <c r="Y2850" i="1" s="1"/>
  <c r="Z2849" i="1"/>
  <c r="P2852" i="1"/>
  <c r="T2851" i="1"/>
  <c r="V2851" i="1" s="1"/>
  <c r="R2851" i="1"/>
  <c r="Q2851" i="1"/>
  <c r="U2852" i="1" l="1"/>
  <c r="S2852" i="1"/>
  <c r="Z2850" i="1"/>
  <c r="P2853" i="1"/>
  <c r="T2852" i="1"/>
  <c r="R2852" i="1"/>
  <c r="Q2852" i="1"/>
  <c r="Y2851" i="1"/>
  <c r="U2853" i="1" l="1"/>
  <c r="S2853" i="1"/>
  <c r="V2852" i="1"/>
  <c r="Y2852" i="1" s="1"/>
  <c r="Z2851" i="1"/>
  <c r="P2854" i="1"/>
  <c r="T2853" i="1"/>
  <c r="V2853" i="1" s="1"/>
  <c r="R2853" i="1"/>
  <c r="Q2853" i="1"/>
  <c r="U2854" i="1" l="1"/>
  <c r="S2854" i="1"/>
  <c r="Z2852" i="1"/>
  <c r="P2855" i="1"/>
  <c r="T2854" i="1"/>
  <c r="V2854" i="1" s="1"/>
  <c r="Q2854" i="1"/>
  <c r="R2854" i="1"/>
  <c r="Y2853" i="1"/>
  <c r="U2855" i="1" l="1"/>
  <c r="S2855" i="1"/>
  <c r="Z2853" i="1"/>
  <c r="Y2854" i="1"/>
  <c r="P2856" i="1"/>
  <c r="T2855" i="1"/>
  <c r="R2855" i="1"/>
  <c r="Q2855" i="1"/>
  <c r="U2856" i="1" l="1"/>
  <c r="S2856" i="1"/>
  <c r="V2855" i="1"/>
  <c r="Y2855" i="1" s="1"/>
  <c r="Z2854" i="1"/>
  <c r="P2857" i="1"/>
  <c r="T2856" i="1"/>
  <c r="R2856" i="1"/>
  <c r="Q2856" i="1"/>
  <c r="U2857" i="1" l="1"/>
  <c r="S2857" i="1"/>
  <c r="V2856" i="1"/>
  <c r="Y2856" i="1" s="1"/>
  <c r="Z2855" i="1"/>
  <c r="P2858" i="1"/>
  <c r="T2857" i="1"/>
  <c r="V2857" i="1" s="1"/>
  <c r="R2857" i="1"/>
  <c r="Q2857" i="1"/>
  <c r="U2858" i="1" l="1"/>
  <c r="S2858" i="1"/>
  <c r="Z2856" i="1"/>
  <c r="Y2857" i="1"/>
  <c r="P2859" i="1"/>
  <c r="T2858" i="1"/>
  <c r="R2858" i="1"/>
  <c r="Q2858" i="1"/>
  <c r="V2858" i="1" l="1"/>
  <c r="Y2858" i="1" s="1"/>
  <c r="U2859" i="1"/>
  <c r="S2859" i="1"/>
  <c r="Z2857" i="1"/>
  <c r="P2860" i="1"/>
  <c r="T2859" i="1"/>
  <c r="R2859" i="1"/>
  <c r="Q2859" i="1"/>
  <c r="V2859" i="1" l="1"/>
  <c r="Y2859" i="1" s="1"/>
  <c r="U2860" i="1"/>
  <c r="S2860" i="1"/>
  <c r="Z2858" i="1"/>
  <c r="P2861" i="1"/>
  <c r="T2860" i="1"/>
  <c r="R2860" i="1"/>
  <c r="Q2860" i="1"/>
  <c r="U2861" i="1" l="1"/>
  <c r="S2861" i="1"/>
  <c r="V2860" i="1"/>
  <c r="Y2860" i="1" s="1"/>
  <c r="Z2859" i="1"/>
  <c r="P2862" i="1"/>
  <c r="T2861" i="1"/>
  <c r="V2861" i="1" s="1"/>
  <c r="R2861" i="1"/>
  <c r="Q2861" i="1"/>
  <c r="U2862" i="1" l="1"/>
  <c r="S2862" i="1"/>
  <c r="Y2861" i="1"/>
  <c r="AA2861" i="1" s="1"/>
  <c r="Z2860" i="1"/>
  <c r="P2863" i="1"/>
  <c r="T2862" i="1"/>
  <c r="V2862" i="1" s="1"/>
  <c r="R2862" i="1"/>
  <c r="Q2862" i="1"/>
  <c r="U2863" i="1" l="1"/>
  <c r="S2863" i="1"/>
  <c r="Z2861" i="1"/>
  <c r="Y2862" i="1"/>
  <c r="P2864" i="1"/>
  <c r="T2863" i="1"/>
  <c r="R2863" i="1"/>
  <c r="Q2863" i="1"/>
  <c r="U2864" i="1" l="1"/>
  <c r="S2864" i="1"/>
  <c r="V2863" i="1"/>
  <c r="Y2863" i="1" s="1"/>
  <c r="AA2862" i="1"/>
  <c r="Z2862" i="1"/>
  <c r="P2865" i="1"/>
  <c r="T2864" i="1"/>
  <c r="V2864" i="1" s="1"/>
  <c r="R2864" i="1"/>
  <c r="Q2864" i="1"/>
  <c r="U2865" i="1" l="1"/>
  <c r="S2865" i="1"/>
  <c r="AA2863" i="1"/>
  <c r="Z2863" i="1"/>
  <c r="Y2864" i="1"/>
  <c r="P2866" i="1"/>
  <c r="T2865" i="1"/>
  <c r="V2865" i="1" s="1"/>
  <c r="R2865" i="1"/>
  <c r="Q2865" i="1"/>
  <c r="U2866" i="1" l="1"/>
  <c r="S2866" i="1"/>
  <c r="AA2864" i="1"/>
  <c r="Z2864" i="1"/>
  <c r="Y2865" i="1"/>
  <c r="P2867" i="1"/>
  <c r="T2866" i="1"/>
  <c r="V2866" i="1" s="1"/>
  <c r="R2866" i="1"/>
  <c r="Q2866" i="1"/>
  <c r="U2867" i="1" l="1"/>
  <c r="S2867" i="1"/>
  <c r="AA2865" i="1"/>
  <c r="Z2865" i="1"/>
  <c r="P2868" i="1"/>
  <c r="T2867" i="1"/>
  <c r="R2867" i="1"/>
  <c r="Q2867" i="1"/>
  <c r="Y2866" i="1"/>
  <c r="U2868" i="1" l="1"/>
  <c r="S2868" i="1"/>
  <c r="V2867" i="1"/>
  <c r="Y2867" i="1" s="1"/>
  <c r="AA2866" i="1"/>
  <c r="Z2866" i="1"/>
  <c r="P2869" i="1"/>
  <c r="T2868" i="1"/>
  <c r="R2868" i="1"/>
  <c r="Q2868" i="1"/>
  <c r="V2868" i="1" l="1"/>
  <c r="Y2868" i="1" s="1"/>
  <c r="U2869" i="1"/>
  <c r="S2869" i="1"/>
  <c r="AA2867" i="1"/>
  <c r="Z2867" i="1"/>
  <c r="P2870" i="1"/>
  <c r="T2869" i="1"/>
  <c r="R2869" i="1"/>
  <c r="Q2869" i="1"/>
  <c r="V2869" i="1" l="1"/>
  <c r="Y2869" i="1" s="1"/>
  <c r="U2870" i="1"/>
  <c r="S2870" i="1"/>
  <c r="AA2868" i="1"/>
  <c r="Z2868" i="1"/>
  <c r="P2871" i="1"/>
  <c r="T2870" i="1"/>
  <c r="Q2870" i="1"/>
  <c r="R2870" i="1"/>
  <c r="V2870" i="1" l="1"/>
  <c r="Z2870" i="1" s="1"/>
  <c r="U2871" i="1"/>
  <c r="S2871" i="1"/>
  <c r="Z2869" i="1"/>
  <c r="P2872" i="1"/>
  <c r="T2871" i="1"/>
  <c r="R2871" i="1"/>
  <c r="Q2871" i="1"/>
  <c r="Y2870" i="1" l="1"/>
  <c r="V2871" i="1"/>
  <c r="Y2871" i="1" s="1"/>
  <c r="U2872" i="1"/>
  <c r="S2872" i="1"/>
  <c r="P2873" i="1"/>
  <c r="T2872" i="1"/>
  <c r="R2872" i="1"/>
  <c r="Q2872" i="1"/>
  <c r="U2873" i="1" l="1"/>
  <c r="S2873" i="1"/>
  <c r="V2872" i="1"/>
  <c r="Y2872" i="1" s="1"/>
  <c r="Z2871" i="1"/>
  <c r="P2874" i="1"/>
  <c r="T2873" i="1"/>
  <c r="R2873" i="1"/>
  <c r="Q2873" i="1"/>
  <c r="U2874" i="1" l="1"/>
  <c r="S2874" i="1"/>
  <c r="V2873" i="1"/>
  <c r="Y2873" i="1" s="1"/>
  <c r="Z2872" i="1"/>
  <c r="P2875" i="1"/>
  <c r="T2874" i="1"/>
  <c r="V2874" i="1" s="1"/>
  <c r="R2874" i="1"/>
  <c r="Q2874" i="1"/>
  <c r="U2875" i="1" l="1"/>
  <c r="S2875" i="1"/>
  <c r="Z2873" i="1"/>
  <c r="Y2874" i="1"/>
  <c r="P2876" i="1"/>
  <c r="T2875" i="1"/>
  <c r="R2875" i="1"/>
  <c r="Q2875" i="1"/>
  <c r="V2875" i="1" l="1"/>
  <c r="Y2875" i="1" s="1"/>
  <c r="U2876" i="1"/>
  <c r="S2876" i="1"/>
  <c r="Z2874" i="1"/>
  <c r="P2877" i="1"/>
  <c r="T2876" i="1"/>
  <c r="R2876" i="1"/>
  <c r="Q2876" i="1"/>
  <c r="V2876" i="1" l="1"/>
  <c r="Y2876" i="1" s="1"/>
  <c r="U2877" i="1"/>
  <c r="S2877" i="1"/>
  <c r="Z2875" i="1"/>
  <c r="P2878" i="1"/>
  <c r="T2877" i="1"/>
  <c r="R2877" i="1"/>
  <c r="Q2877" i="1"/>
  <c r="U2878" i="1" l="1"/>
  <c r="S2878" i="1"/>
  <c r="V2877" i="1"/>
  <c r="Z2877" i="1" s="1"/>
  <c r="Z2876" i="1"/>
  <c r="P2879" i="1"/>
  <c r="T2878" i="1"/>
  <c r="V2878" i="1" s="1"/>
  <c r="R2878" i="1"/>
  <c r="Q2878" i="1"/>
  <c r="U2879" i="1" l="1"/>
  <c r="S2879" i="1"/>
  <c r="Y2877" i="1"/>
  <c r="Y2878" i="1"/>
  <c r="P2880" i="1"/>
  <c r="T2879" i="1"/>
  <c r="R2879" i="1"/>
  <c r="Q2879" i="1"/>
  <c r="U2880" i="1" l="1"/>
  <c r="S2880" i="1"/>
  <c r="V2879" i="1"/>
  <c r="Y2879" i="1" s="1"/>
  <c r="Z2878" i="1"/>
  <c r="P2881" i="1"/>
  <c r="T2880" i="1"/>
  <c r="V2880" i="1" s="1"/>
  <c r="R2880" i="1"/>
  <c r="Q2880" i="1"/>
  <c r="U2881" i="1" l="1"/>
  <c r="S2881" i="1"/>
  <c r="Z2879" i="1"/>
  <c r="Y2880" i="1"/>
  <c r="P2882" i="1"/>
  <c r="T2881" i="1"/>
  <c r="R2881" i="1"/>
  <c r="Q2881" i="1"/>
  <c r="U2882" i="1" l="1"/>
  <c r="S2882" i="1"/>
  <c r="V2881" i="1"/>
  <c r="Y2881" i="1" s="1"/>
  <c r="Z2880" i="1"/>
  <c r="P2883" i="1"/>
  <c r="T2882" i="1"/>
  <c r="R2882" i="1"/>
  <c r="Q2882" i="1"/>
  <c r="V2882" i="1" l="1"/>
  <c r="Y2882" i="1" s="1"/>
  <c r="U2883" i="1"/>
  <c r="S2883" i="1"/>
  <c r="Z2881" i="1"/>
  <c r="P2884" i="1"/>
  <c r="T2883" i="1"/>
  <c r="R2883" i="1"/>
  <c r="Q2883" i="1"/>
  <c r="U2884" i="1" l="1"/>
  <c r="S2884" i="1"/>
  <c r="V2883" i="1"/>
  <c r="Y2883" i="1" s="1"/>
  <c r="Z2882" i="1"/>
  <c r="P2885" i="1"/>
  <c r="T2884" i="1"/>
  <c r="V2884" i="1" s="1"/>
  <c r="R2884" i="1"/>
  <c r="Q2884" i="1"/>
  <c r="U2885" i="1" l="1"/>
  <c r="S2885" i="1"/>
  <c r="Z2883" i="1"/>
  <c r="Y2884" i="1"/>
  <c r="P2886" i="1"/>
  <c r="T2885" i="1"/>
  <c r="R2885" i="1"/>
  <c r="Q2885" i="1"/>
  <c r="V2885" i="1" l="1"/>
  <c r="Y2885" i="1" s="1"/>
  <c r="U2886" i="1"/>
  <c r="S2886" i="1"/>
  <c r="AA2884" i="1"/>
  <c r="Z2884" i="1"/>
  <c r="P2887" i="1"/>
  <c r="T2886" i="1"/>
  <c r="Q2886" i="1"/>
  <c r="R2886" i="1"/>
  <c r="V2886" i="1" l="1"/>
  <c r="Y2886" i="1" s="1"/>
  <c r="AA2886" i="1" s="1"/>
  <c r="U2887" i="1"/>
  <c r="S2887" i="1"/>
  <c r="AA2885" i="1"/>
  <c r="Z2885" i="1"/>
  <c r="P2888" i="1"/>
  <c r="T2887" i="1"/>
  <c r="R2887" i="1"/>
  <c r="Q2887" i="1"/>
  <c r="V2887" i="1" l="1"/>
  <c r="Y2887" i="1" s="1"/>
  <c r="U2888" i="1"/>
  <c r="S2888" i="1"/>
  <c r="Z2886" i="1"/>
  <c r="P2889" i="1"/>
  <c r="T2888" i="1"/>
  <c r="R2888" i="1"/>
  <c r="Q2888" i="1"/>
  <c r="V2888" i="1" l="1"/>
  <c r="Y2888" i="1" s="1"/>
  <c r="U2889" i="1"/>
  <c r="S2889" i="1"/>
  <c r="AA2887" i="1"/>
  <c r="Z2887" i="1"/>
  <c r="P2890" i="1"/>
  <c r="T2889" i="1"/>
  <c r="R2889" i="1"/>
  <c r="Q2889" i="1"/>
  <c r="V2889" i="1" l="1"/>
  <c r="Y2889" i="1" s="1"/>
  <c r="U2890" i="1"/>
  <c r="S2890" i="1"/>
  <c r="AA2888" i="1"/>
  <c r="Z2888" i="1"/>
  <c r="P2891" i="1"/>
  <c r="T2890" i="1"/>
  <c r="R2890" i="1"/>
  <c r="Q2890" i="1"/>
  <c r="V2890" i="1" l="1"/>
  <c r="Y2890" i="1" s="1"/>
  <c r="U2891" i="1"/>
  <c r="S2891" i="1"/>
  <c r="AA2889" i="1"/>
  <c r="Z2889" i="1"/>
  <c r="P2892" i="1"/>
  <c r="T2891" i="1"/>
  <c r="R2891" i="1"/>
  <c r="Q2891" i="1"/>
  <c r="U2892" i="1" l="1"/>
  <c r="S2892" i="1"/>
  <c r="V2891" i="1"/>
  <c r="Y2891" i="1" s="1"/>
  <c r="AA2890" i="1"/>
  <c r="Z2890" i="1"/>
  <c r="P2893" i="1"/>
  <c r="T2892" i="1"/>
  <c r="V2892" i="1" s="1"/>
  <c r="R2892" i="1"/>
  <c r="Q2892" i="1"/>
  <c r="U2893" i="1" l="1"/>
  <c r="S2893" i="1"/>
  <c r="AA2891" i="1"/>
  <c r="Z2891" i="1"/>
  <c r="Y2892" i="1"/>
  <c r="P2894" i="1"/>
  <c r="T2893" i="1"/>
  <c r="V2893" i="1" s="1"/>
  <c r="R2893" i="1"/>
  <c r="Q2893" i="1"/>
  <c r="U2894" i="1" l="1"/>
  <c r="S2894" i="1"/>
  <c r="AA2892" i="1"/>
  <c r="Z2892" i="1"/>
  <c r="Y2893" i="1"/>
  <c r="P2895" i="1"/>
  <c r="T2894" i="1"/>
  <c r="V2894" i="1" s="1"/>
  <c r="R2894" i="1"/>
  <c r="Q2894" i="1"/>
  <c r="U2895" i="1" l="1"/>
  <c r="S2895" i="1"/>
  <c r="AA2893" i="1"/>
  <c r="Z2893" i="1"/>
  <c r="Y2894" i="1"/>
  <c r="P2896" i="1"/>
  <c r="T2895" i="1"/>
  <c r="V2895" i="1" s="1"/>
  <c r="R2895" i="1"/>
  <c r="Q2895" i="1"/>
  <c r="U2896" i="1" l="1"/>
  <c r="S2896" i="1"/>
  <c r="Z2894" i="1"/>
  <c r="Y2895" i="1"/>
  <c r="P2897" i="1"/>
  <c r="T2896" i="1"/>
  <c r="R2896" i="1"/>
  <c r="Q2896" i="1"/>
  <c r="U2897" i="1" l="1"/>
  <c r="S2897" i="1"/>
  <c r="V2896" i="1"/>
  <c r="Y2896" i="1" s="1"/>
  <c r="Z2895" i="1"/>
  <c r="P2898" i="1"/>
  <c r="T2897" i="1"/>
  <c r="V2897" i="1" s="1"/>
  <c r="R2897" i="1"/>
  <c r="Q2897" i="1"/>
  <c r="U2898" i="1" l="1"/>
  <c r="S2898" i="1"/>
  <c r="Z2896" i="1"/>
  <c r="Y2897" i="1"/>
  <c r="P2899" i="1"/>
  <c r="T2898" i="1"/>
  <c r="R2898" i="1"/>
  <c r="Q2898" i="1"/>
  <c r="U2899" i="1" l="1"/>
  <c r="S2899" i="1"/>
  <c r="V2898" i="1"/>
  <c r="Y2898" i="1" s="1"/>
  <c r="Z2897" i="1"/>
  <c r="P2900" i="1"/>
  <c r="T2899" i="1"/>
  <c r="R2899" i="1"/>
  <c r="Q2899" i="1"/>
  <c r="V2899" i="1" l="1"/>
  <c r="Y2899" i="1" s="1"/>
  <c r="U2900" i="1"/>
  <c r="S2900" i="1"/>
  <c r="Z2898" i="1"/>
  <c r="P2901" i="1"/>
  <c r="T2900" i="1"/>
  <c r="R2900" i="1"/>
  <c r="Q2900" i="1"/>
  <c r="V2900" i="1" l="1"/>
  <c r="Y2900" i="1" s="1"/>
  <c r="U2901" i="1"/>
  <c r="S2901" i="1"/>
  <c r="Z2899" i="1"/>
  <c r="P2902" i="1"/>
  <c r="T2901" i="1"/>
  <c r="R2901" i="1"/>
  <c r="Q2901" i="1"/>
  <c r="V2901" i="1" l="1"/>
  <c r="Y2901" i="1" s="1"/>
  <c r="U2902" i="1"/>
  <c r="S2902" i="1"/>
  <c r="Z2900" i="1"/>
  <c r="P2903" i="1"/>
  <c r="T2902" i="1"/>
  <c r="Q2902" i="1"/>
  <c r="R2902" i="1"/>
  <c r="U2903" i="1" l="1"/>
  <c r="S2903" i="1"/>
  <c r="V2902" i="1"/>
  <c r="Z2902" i="1" s="1"/>
  <c r="Z2901" i="1"/>
  <c r="P2904" i="1"/>
  <c r="T2903" i="1"/>
  <c r="V2903" i="1" s="1"/>
  <c r="R2903" i="1"/>
  <c r="Q2903" i="1"/>
  <c r="U2904" i="1" l="1"/>
  <c r="S2904" i="1"/>
  <c r="Y2902" i="1"/>
  <c r="Y2903" i="1"/>
  <c r="P2905" i="1"/>
  <c r="T2904" i="1"/>
  <c r="R2904" i="1"/>
  <c r="Q2904" i="1"/>
  <c r="U2905" i="1" l="1"/>
  <c r="S2905" i="1"/>
  <c r="V2904" i="1"/>
  <c r="Y2904" i="1" s="1"/>
  <c r="Z2903" i="1"/>
  <c r="P2906" i="1"/>
  <c r="T2905" i="1"/>
  <c r="V2905" i="1" s="1"/>
  <c r="R2905" i="1"/>
  <c r="Q2905" i="1"/>
  <c r="U2906" i="1" l="1"/>
  <c r="S2906" i="1"/>
  <c r="Z2904" i="1"/>
  <c r="Y2905" i="1"/>
  <c r="P2907" i="1"/>
  <c r="T2906" i="1"/>
  <c r="R2906" i="1"/>
  <c r="Q2906" i="1"/>
  <c r="U2907" i="1" l="1"/>
  <c r="S2907" i="1"/>
  <c r="V2906" i="1"/>
  <c r="Y2906" i="1" s="1"/>
  <c r="Z2905" i="1"/>
  <c r="P2908" i="1"/>
  <c r="T2907" i="1"/>
  <c r="R2907" i="1"/>
  <c r="Q2907" i="1"/>
  <c r="U2908" i="1" l="1"/>
  <c r="S2908" i="1"/>
  <c r="V2907" i="1"/>
  <c r="Y2907" i="1" s="1"/>
  <c r="Z2906" i="1"/>
  <c r="P2909" i="1"/>
  <c r="T2908" i="1"/>
  <c r="V2908" i="1" s="1"/>
  <c r="R2908" i="1"/>
  <c r="Q2908" i="1"/>
  <c r="U2909" i="1" l="1"/>
  <c r="S2909" i="1"/>
  <c r="Z2907" i="1"/>
  <c r="Y2908" i="1"/>
  <c r="P2910" i="1"/>
  <c r="T2909" i="1"/>
  <c r="V2909" i="1" s="1"/>
  <c r="R2909" i="1"/>
  <c r="Q2909" i="1"/>
  <c r="U2910" i="1" l="1"/>
  <c r="S2910" i="1"/>
  <c r="Y2909" i="1"/>
  <c r="AA2909" i="1" s="1"/>
  <c r="Z2908" i="1"/>
  <c r="P2911" i="1"/>
  <c r="T2910" i="1"/>
  <c r="V2910" i="1" s="1"/>
  <c r="R2910" i="1"/>
  <c r="Q2910" i="1"/>
  <c r="U2911" i="1" l="1"/>
  <c r="S2911" i="1"/>
  <c r="Z2909" i="1"/>
  <c r="Y2910" i="1"/>
  <c r="P2912" i="1"/>
  <c r="T2911" i="1"/>
  <c r="R2911" i="1"/>
  <c r="Q2911" i="1"/>
  <c r="U2912" i="1" l="1"/>
  <c r="S2912" i="1"/>
  <c r="V2911" i="1"/>
  <c r="Y2911" i="1" s="1"/>
  <c r="AA2910" i="1"/>
  <c r="Z2910" i="1"/>
  <c r="P2913" i="1"/>
  <c r="T2912" i="1"/>
  <c r="V2912" i="1" s="1"/>
  <c r="R2912" i="1"/>
  <c r="Q2912" i="1"/>
  <c r="U2913" i="1" l="1"/>
  <c r="S2913" i="1"/>
  <c r="AA2911" i="1"/>
  <c r="Z2911" i="1"/>
  <c r="Y2912" i="1"/>
  <c r="P2914" i="1"/>
  <c r="T2913" i="1"/>
  <c r="V2913" i="1" s="1"/>
  <c r="R2913" i="1"/>
  <c r="Q2913" i="1"/>
  <c r="U2914" i="1" l="1"/>
  <c r="S2914" i="1"/>
  <c r="AA2912" i="1"/>
  <c r="Z2912" i="1"/>
  <c r="Y2913" i="1"/>
  <c r="P2915" i="1"/>
  <c r="T2914" i="1"/>
  <c r="V2914" i="1" s="1"/>
  <c r="R2914" i="1"/>
  <c r="Q2914" i="1"/>
  <c r="U2915" i="1" l="1"/>
  <c r="S2915" i="1"/>
  <c r="AA2913" i="1"/>
  <c r="Z2913" i="1"/>
  <c r="Y2914" i="1"/>
  <c r="P2916" i="1"/>
  <c r="T2915" i="1"/>
  <c r="R2915" i="1"/>
  <c r="Q2915" i="1"/>
  <c r="V2915" i="1" l="1"/>
  <c r="Y2915" i="1" s="1"/>
  <c r="U2916" i="1"/>
  <c r="S2916" i="1"/>
  <c r="AA2914" i="1"/>
  <c r="Z2914" i="1"/>
  <c r="P2917" i="1"/>
  <c r="T2916" i="1"/>
  <c r="R2916" i="1"/>
  <c r="Q2916" i="1"/>
  <c r="V2916" i="1" l="1"/>
  <c r="Y2916" i="1" s="1"/>
  <c r="U2917" i="1"/>
  <c r="S2917" i="1"/>
  <c r="AA2915" i="1"/>
  <c r="Z2915" i="1"/>
  <c r="P2918" i="1"/>
  <c r="T2917" i="1"/>
  <c r="R2917" i="1"/>
  <c r="Q2917" i="1"/>
  <c r="V2917" i="1" l="1"/>
  <c r="Y2917" i="1" s="1"/>
  <c r="U2918" i="1"/>
  <c r="S2918" i="1"/>
  <c r="AA2916" i="1"/>
  <c r="Z2916" i="1"/>
  <c r="P2919" i="1"/>
  <c r="T2918" i="1"/>
  <c r="Q2918" i="1"/>
  <c r="R2918" i="1"/>
  <c r="V2918" i="1" l="1"/>
  <c r="Y2918" i="1" s="1"/>
  <c r="U2919" i="1"/>
  <c r="S2919" i="1"/>
  <c r="AA2917" i="1"/>
  <c r="Z2917" i="1"/>
  <c r="P2920" i="1"/>
  <c r="T2919" i="1"/>
  <c r="R2919" i="1"/>
  <c r="Q2919" i="1"/>
  <c r="V2919" i="1" l="1"/>
  <c r="Y2919" i="1" s="1"/>
  <c r="U2920" i="1"/>
  <c r="S2920" i="1"/>
  <c r="Z2918" i="1"/>
  <c r="P2921" i="1"/>
  <c r="T2920" i="1"/>
  <c r="R2920" i="1"/>
  <c r="Q2920" i="1"/>
  <c r="U2921" i="1" l="1"/>
  <c r="S2921" i="1"/>
  <c r="V2920" i="1"/>
  <c r="Y2920" i="1" s="1"/>
  <c r="Z2919" i="1"/>
  <c r="P2922" i="1"/>
  <c r="T2921" i="1"/>
  <c r="R2921" i="1"/>
  <c r="Q2921" i="1"/>
  <c r="V2921" i="1" l="1"/>
  <c r="Y2921" i="1" s="1"/>
  <c r="U2922" i="1"/>
  <c r="S2922" i="1"/>
  <c r="Z2920" i="1"/>
  <c r="P2923" i="1"/>
  <c r="T2922" i="1"/>
  <c r="R2922" i="1"/>
  <c r="Q2922" i="1"/>
  <c r="V2922" i="1" l="1"/>
  <c r="Y2922" i="1" s="1"/>
  <c r="U2923" i="1"/>
  <c r="S2923" i="1"/>
  <c r="Z2921" i="1"/>
  <c r="P2924" i="1"/>
  <c r="T2923" i="1"/>
  <c r="R2923" i="1"/>
  <c r="Q2923" i="1"/>
  <c r="U2924" i="1" l="1"/>
  <c r="S2924" i="1"/>
  <c r="V2923" i="1"/>
  <c r="Y2923" i="1" s="1"/>
  <c r="Z2922" i="1"/>
  <c r="P2925" i="1"/>
  <c r="T2924" i="1"/>
  <c r="V2924" i="1" s="1"/>
  <c r="R2924" i="1"/>
  <c r="Q2924" i="1"/>
  <c r="U2925" i="1" l="1"/>
  <c r="S2925" i="1"/>
  <c r="Z2923" i="1"/>
  <c r="Y2924" i="1"/>
  <c r="P2926" i="1"/>
  <c r="T2925" i="1"/>
  <c r="R2925" i="1"/>
  <c r="Q2925" i="1"/>
  <c r="U2926" i="1" l="1"/>
  <c r="S2926" i="1"/>
  <c r="V2925" i="1"/>
  <c r="Y2925" i="1" s="1"/>
  <c r="Z2924" i="1"/>
  <c r="P2927" i="1"/>
  <c r="T2926" i="1"/>
  <c r="V2926" i="1" s="1"/>
  <c r="R2926" i="1"/>
  <c r="Q2926" i="1"/>
  <c r="U2927" i="1" l="1"/>
  <c r="S2927" i="1"/>
  <c r="Z2925" i="1"/>
  <c r="Y2926" i="1"/>
  <c r="P2928" i="1"/>
  <c r="T2927" i="1"/>
  <c r="R2927" i="1"/>
  <c r="Q2927" i="1"/>
  <c r="U2928" i="1" l="1"/>
  <c r="S2928" i="1"/>
  <c r="V2927" i="1"/>
  <c r="Y2927" i="1" s="1"/>
  <c r="Z2926" i="1"/>
  <c r="P2929" i="1"/>
  <c r="T2928" i="1"/>
  <c r="R2928" i="1"/>
  <c r="Q2928" i="1"/>
  <c r="V2928" i="1" l="1"/>
  <c r="Y2928" i="1" s="1"/>
  <c r="U2929" i="1"/>
  <c r="S2929" i="1"/>
  <c r="Z2927" i="1"/>
  <c r="P2930" i="1"/>
  <c r="T2929" i="1"/>
  <c r="R2929" i="1"/>
  <c r="Q2929" i="1"/>
  <c r="V2929" i="1" l="1"/>
  <c r="Y2929" i="1" s="1"/>
  <c r="U2930" i="1"/>
  <c r="S2930" i="1"/>
  <c r="Z2928" i="1"/>
  <c r="P2931" i="1"/>
  <c r="T2930" i="1"/>
  <c r="R2930" i="1"/>
  <c r="Q2930" i="1"/>
  <c r="V2930" i="1" l="1"/>
  <c r="Y2930" i="1" s="1"/>
  <c r="U2931" i="1"/>
  <c r="S2931" i="1"/>
  <c r="Z2929" i="1"/>
  <c r="P2932" i="1"/>
  <c r="T2931" i="1"/>
  <c r="R2931" i="1"/>
  <c r="Q2931" i="1"/>
  <c r="U2932" i="1" l="1"/>
  <c r="S2932" i="1"/>
  <c r="V2931" i="1"/>
  <c r="Y2931" i="1" s="1"/>
  <c r="Z2930" i="1"/>
  <c r="P2933" i="1"/>
  <c r="T2932" i="1"/>
  <c r="V2932" i="1" s="1"/>
  <c r="R2932" i="1"/>
  <c r="Q2932" i="1"/>
  <c r="U2933" i="1" l="1"/>
  <c r="S2933" i="1"/>
  <c r="AA2931" i="1"/>
  <c r="Z2931" i="1"/>
  <c r="Y2932" i="1"/>
  <c r="P2934" i="1"/>
  <c r="T2933" i="1"/>
  <c r="R2933" i="1"/>
  <c r="Q2933" i="1"/>
  <c r="V2933" i="1" l="1"/>
  <c r="Y2933" i="1" s="1"/>
  <c r="U2934" i="1"/>
  <c r="S2934" i="1"/>
  <c r="AA2932" i="1"/>
  <c r="Z2932" i="1"/>
  <c r="P2935" i="1"/>
  <c r="T2934" i="1"/>
  <c r="Q2934" i="1"/>
  <c r="R2934" i="1"/>
  <c r="V2934" i="1" l="1"/>
  <c r="Y2934" i="1" s="1"/>
  <c r="AA2934" i="1" s="1"/>
  <c r="U2935" i="1"/>
  <c r="S2935" i="1"/>
  <c r="AA2933" i="1"/>
  <c r="Z2933" i="1"/>
  <c r="P2936" i="1"/>
  <c r="T2935" i="1"/>
  <c r="R2935" i="1"/>
  <c r="Q2935" i="1"/>
  <c r="V2935" i="1" l="1"/>
  <c r="Y2935" i="1" s="1"/>
  <c r="U2936" i="1"/>
  <c r="S2936" i="1"/>
  <c r="Z2934" i="1"/>
  <c r="P2937" i="1"/>
  <c r="T2936" i="1"/>
  <c r="R2936" i="1"/>
  <c r="Q2936" i="1"/>
  <c r="V2936" i="1" l="1"/>
  <c r="Y2936" i="1" s="1"/>
  <c r="U2937" i="1"/>
  <c r="S2937" i="1"/>
  <c r="AA2935" i="1"/>
  <c r="Z2935" i="1"/>
  <c r="P2938" i="1"/>
  <c r="T2937" i="1"/>
  <c r="R2937" i="1"/>
  <c r="Q2937" i="1"/>
  <c r="V2937" i="1" l="1"/>
  <c r="U2938" i="1"/>
  <c r="S2938" i="1"/>
  <c r="AA2936" i="1"/>
  <c r="Z2936" i="1"/>
  <c r="P2939" i="1"/>
  <c r="T2938" i="1"/>
  <c r="R2938" i="1"/>
  <c r="Q2938" i="1"/>
  <c r="U2939" i="1" l="1"/>
  <c r="S2939" i="1"/>
  <c r="V2938" i="1"/>
  <c r="Y2938" i="1" s="1"/>
  <c r="Y2937" i="1"/>
  <c r="AA2937" i="1" s="1"/>
  <c r="Z2937" i="1"/>
  <c r="P2940" i="1"/>
  <c r="T2939" i="1"/>
  <c r="V2939" i="1" s="1"/>
  <c r="R2939" i="1"/>
  <c r="Q2939" i="1"/>
  <c r="U2940" i="1" l="1"/>
  <c r="S2940" i="1"/>
  <c r="AA2938" i="1"/>
  <c r="Z2938" i="1"/>
  <c r="P2941" i="1"/>
  <c r="T2940" i="1"/>
  <c r="V2940" i="1" s="1"/>
  <c r="R2940" i="1"/>
  <c r="Q2940" i="1"/>
  <c r="U2941" i="1" l="1"/>
  <c r="S2941" i="1"/>
  <c r="Y2939" i="1"/>
  <c r="AA2939" i="1" s="1"/>
  <c r="Z2939" i="1"/>
  <c r="Y2940" i="1"/>
  <c r="P2942" i="1"/>
  <c r="T2941" i="1"/>
  <c r="V2941" i="1" s="1"/>
  <c r="R2941" i="1"/>
  <c r="Q2941" i="1"/>
  <c r="U2942" i="1" l="1"/>
  <c r="S2942" i="1"/>
  <c r="AA2940" i="1"/>
  <c r="Z2940" i="1"/>
  <c r="P2943" i="1"/>
  <c r="T2942" i="1"/>
  <c r="V2942" i="1" s="1"/>
  <c r="R2942" i="1"/>
  <c r="Q2942" i="1"/>
  <c r="U2943" i="1" l="1"/>
  <c r="S2943" i="1"/>
  <c r="Y2941" i="1"/>
  <c r="Z2941" i="1"/>
  <c r="Y2942" i="1"/>
  <c r="P2944" i="1"/>
  <c r="T2943" i="1"/>
  <c r="V2943" i="1" s="1"/>
  <c r="R2943" i="1"/>
  <c r="Q2943" i="1"/>
  <c r="U2944" i="1" l="1"/>
  <c r="S2944" i="1"/>
  <c r="Z2942" i="1"/>
  <c r="P2945" i="1"/>
  <c r="T2944" i="1"/>
  <c r="V2944" i="1" s="1"/>
  <c r="R2944" i="1"/>
  <c r="Q2944" i="1"/>
  <c r="U2945" i="1" l="1"/>
  <c r="S2945" i="1"/>
  <c r="Y2943" i="1"/>
  <c r="Y2944" i="1"/>
  <c r="Z2943" i="1"/>
  <c r="P2946" i="1"/>
  <c r="T2945" i="1"/>
  <c r="V2945" i="1" s="1"/>
  <c r="R2945" i="1"/>
  <c r="Q2945" i="1"/>
  <c r="U2946" i="1" l="1"/>
  <c r="S2946" i="1"/>
  <c r="Z2944" i="1"/>
  <c r="P2947" i="1"/>
  <c r="T2946" i="1"/>
  <c r="V2946" i="1" s="1"/>
  <c r="R2946" i="1"/>
  <c r="Q2946" i="1"/>
  <c r="U2947" i="1" l="1"/>
  <c r="S2947" i="1"/>
  <c r="Y2945" i="1"/>
  <c r="Z2945" i="1"/>
  <c r="Y2946" i="1"/>
  <c r="P2948" i="1"/>
  <c r="T2947" i="1"/>
  <c r="V2947" i="1" s="1"/>
  <c r="R2947" i="1"/>
  <c r="Q2947" i="1"/>
  <c r="U2948" i="1" l="1"/>
  <c r="S2948" i="1"/>
  <c r="Z2946" i="1"/>
  <c r="Y2947" i="1"/>
  <c r="P2949" i="1"/>
  <c r="T2948" i="1"/>
  <c r="R2948" i="1"/>
  <c r="Q2948" i="1"/>
  <c r="U2949" i="1" l="1"/>
  <c r="S2949" i="1"/>
  <c r="V2948" i="1"/>
  <c r="Y2948" i="1" s="1"/>
  <c r="Z2947" i="1"/>
  <c r="P2950" i="1"/>
  <c r="T2949" i="1"/>
  <c r="V2949" i="1" s="1"/>
  <c r="R2949" i="1"/>
  <c r="Q2949" i="1"/>
  <c r="U2950" i="1" l="1"/>
  <c r="S2950" i="1"/>
  <c r="Z2948" i="1"/>
  <c r="Y2949" i="1"/>
  <c r="P2951" i="1"/>
  <c r="T2950" i="1"/>
  <c r="Q2950" i="1"/>
  <c r="R2950" i="1"/>
  <c r="U2951" i="1" l="1"/>
  <c r="S2951" i="1"/>
  <c r="V2950" i="1"/>
  <c r="Y2950" i="1" s="1"/>
  <c r="Z2949" i="1"/>
  <c r="P2952" i="1"/>
  <c r="T2951" i="1"/>
  <c r="V2951" i="1" s="1"/>
  <c r="R2951" i="1"/>
  <c r="Q2951" i="1"/>
  <c r="U2952" i="1" l="1"/>
  <c r="S2952" i="1"/>
  <c r="Z2950" i="1"/>
  <c r="Y2951" i="1"/>
  <c r="P2953" i="1"/>
  <c r="T2952" i="1"/>
  <c r="R2952" i="1"/>
  <c r="Q2952" i="1"/>
  <c r="V2952" i="1" l="1"/>
  <c r="Y2952" i="1" s="1"/>
  <c r="U2953" i="1"/>
  <c r="S2953" i="1"/>
  <c r="Z2951" i="1"/>
  <c r="P2954" i="1"/>
  <c r="T2953" i="1"/>
  <c r="R2953" i="1"/>
  <c r="Q2953" i="1"/>
  <c r="V2953" i="1" l="1"/>
  <c r="Y2953" i="1" s="1"/>
  <c r="U2954" i="1"/>
  <c r="S2954" i="1"/>
  <c r="Z2952" i="1"/>
  <c r="P2955" i="1"/>
  <c r="T2954" i="1"/>
  <c r="R2954" i="1"/>
  <c r="Q2954" i="1"/>
  <c r="U2955" i="1" l="1"/>
  <c r="S2955" i="1"/>
  <c r="V2954" i="1"/>
  <c r="Y2954" i="1" s="1"/>
  <c r="Z2953" i="1"/>
  <c r="P2956" i="1"/>
  <c r="T2955" i="1"/>
  <c r="V2955" i="1" s="1"/>
  <c r="R2955" i="1"/>
  <c r="Q2955" i="1"/>
  <c r="U2956" i="1" l="1"/>
  <c r="S2956" i="1"/>
  <c r="Y2955" i="1"/>
  <c r="Z2954" i="1"/>
  <c r="P2957" i="1"/>
  <c r="T2956" i="1"/>
  <c r="R2956" i="1"/>
  <c r="Q2956" i="1"/>
  <c r="V2956" i="1" l="1"/>
  <c r="Y2956" i="1" s="1"/>
  <c r="U2957" i="1"/>
  <c r="S2957" i="1"/>
  <c r="Z2955" i="1"/>
  <c r="P2958" i="1"/>
  <c r="T2957" i="1"/>
  <c r="R2957" i="1"/>
  <c r="Q2957" i="1"/>
  <c r="V2957" i="1" l="1"/>
  <c r="Y2957" i="1" s="1"/>
  <c r="AA2957" i="1" s="1"/>
  <c r="U2958" i="1"/>
  <c r="S2958" i="1"/>
  <c r="Z2956" i="1"/>
  <c r="P2959" i="1"/>
  <c r="T2958" i="1"/>
  <c r="R2958" i="1"/>
  <c r="Q2958" i="1"/>
  <c r="U2959" i="1" l="1"/>
  <c r="S2959" i="1"/>
  <c r="V2958" i="1"/>
  <c r="Y2958" i="1" s="1"/>
  <c r="Z2957" i="1"/>
  <c r="P2960" i="1"/>
  <c r="T2959" i="1"/>
  <c r="R2959" i="1"/>
  <c r="Q2959" i="1"/>
  <c r="V2959" i="1" l="1"/>
  <c r="Y2959" i="1" s="1"/>
  <c r="U2960" i="1"/>
  <c r="S2960" i="1"/>
  <c r="AA2958" i="1"/>
  <c r="Z2958" i="1"/>
  <c r="P2961" i="1"/>
  <c r="T2960" i="1"/>
  <c r="V2960" i="1" s="1"/>
  <c r="R2960" i="1"/>
  <c r="Q2960" i="1"/>
  <c r="U2961" i="1" l="1"/>
  <c r="S2961" i="1"/>
  <c r="Y2960" i="1"/>
  <c r="AA2960" i="1" s="1"/>
  <c r="AA2959" i="1"/>
  <c r="Z2959" i="1"/>
  <c r="P2962" i="1"/>
  <c r="T2961" i="1"/>
  <c r="V2961" i="1" s="1"/>
  <c r="R2961" i="1"/>
  <c r="Q2961" i="1"/>
  <c r="U2962" i="1" l="1"/>
  <c r="S2962" i="1"/>
  <c r="Z2960" i="1"/>
  <c r="Y2961" i="1"/>
  <c r="P2963" i="1"/>
  <c r="T2962" i="1"/>
  <c r="R2962" i="1"/>
  <c r="Q2962" i="1"/>
  <c r="V2962" i="1" l="1"/>
  <c r="Y2962" i="1" s="1"/>
  <c r="AA2962" i="1" s="1"/>
  <c r="U2963" i="1"/>
  <c r="S2963" i="1"/>
  <c r="AA2961" i="1"/>
  <c r="Z2961" i="1"/>
  <c r="P2964" i="1"/>
  <c r="T2963" i="1"/>
  <c r="R2963" i="1"/>
  <c r="Q2963" i="1"/>
  <c r="V2963" i="1" l="1"/>
  <c r="Y2963" i="1" s="1"/>
  <c r="U2964" i="1"/>
  <c r="S2964" i="1"/>
  <c r="Z2962" i="1"/>
  <c r="P2965" i="1"/>
  <c r="T2964" i="1"/>
  <c r="R2964" i="1"/>
  <c r="Q2964" i="1"/>
  <c r="V2964" i="1" l="1"/>
  <c r="Y2964" i="1" s="1"/>
  <c r="U2965" i="1"/>
  <c r="S2965" i="1"/>
  <c r="AA2963" i="1"/>
  <c r="Z2963" i="1"/>
  <c r="P2966" i="1"/>
  <c r="T2965" i="1"/>
  <c r="R2965" i="1"/>
  <c r="Q2965" i="1"/>
  <c r="V2965" i="1" l="1"/>
  <c r="Y2965" i="1" s="1"/>
  <c r="U2966" i="1"/>
  <c r="S2966" i="1"/>
  <c r="AA2964" i="1"/>
  <c r="Z2964" i="1"/>
  <c r="P2967" i="1"/>
  <c r="T2966" i="1"/>
  <c r="Q2966" i="1"/>
  <c r="R2966" i="1"/>
  <c r="V2966" i="1" l="1"/>
  <c r="Y2966" i="1" s="1"/>
  <c r="U2967" i="1"/>
  <c r="S2967" i="1"/>
  <c r="Z2965" i="1"/>
  <c r="P2968" i="1"/>
  <c r="T2967" i="1"/>
  <c r="R2967" i="1"/>
  <c r="Q2967" i="1"/>
  <c r="Z2966" i="1" l="1"/>
  <c r="U2968" i="1"/>
  <c r="S2968" i="1"/>
  <c r="V2967" i="1"/>
  <c r="Y2967" i="1" s="1"/>
  <c r="P2969" i="1"/>
  <c r="T2968" i="1"/>
  <c r="V2968" i="1" s="1"/>
  <c r="R2968" i="1"/>
  <c r="Q2968" i="1"/>
  <c r="U2969" i="1" l="1"/>
  <c r="S2969" i="1"/>
  <c r="Z2967" i="1"/>
  <c r="Y2968" i="1"/>
  <c r="P2970" i="1"/>
  <c r="T2969" i="1"/>
  <c r="R2969" i="1"/>
  <c r="Q2969" i="1"/>
  <c r="U2970" i="1" l="1"/>
  <c r="S2970" i="1"/>
  <c r="V2969" i="1"/>
  <c r="Y2969" i="1" s="1"/>
  <c r="Z2968" i="1"/>
  <c r="P2971" i="1"/>
  <c r="T2970" i="1"/>
  <c r="V2970" i="1" s="1"/>
  <c r="R2970" i="1"/>
  <c r="Q2970" i="1"/>
  <c r="U2971" i="1" l="1"/>
  <c r="S2971" i="1"/>
  <c r="Z2969" i="1"/>
  <c r="Y2970" i="1"/>
  <c r="P2972" i="1"/>
  <c r="T2971" i="1"/>
  <c r="R2971" i="1"/>
  <c r="Q2971" i="1"/>
  <c r="U2972" i="1" l="1"/>
  <c r="S2972" i="1"/>
  <c r="V2971" i="1"/>
  <c r="Y2971" i="1" s="1"/>
  <c r="Z2970" i="1"/>
  <c r="P2973" i="1"/>
  <c r="T2972" i="1"/>
  <c r="R2972" i="1"/>
  <c r="Q2972" i="1"/>
  <c r="V2972" i="1" l="1"/>
  <c r="Y2972" i="1" s="1"/>
  <c r="U2973" i="1"/>
  <c r="S2973" i="1"/>
  <c r="Z2971" i="1"/>
  <c r="P2974" i="1"/>
  <c r="T2973" i="1"/>
  <c r="R2973" i="1"/>
  <c r="Q2973" i="1"/>
  <c r="U2974" i="1" l="1"/>
  <c r="S2974" i="1"/>
  <c r="V2973" i="1"/>
  <c r="Y2973" i="1" s="1"/>
  <c r="Z2972" i="1"/>
  <c r="P2975" i="1"/>
  <c r="T2974" i="1"/>
  <c r="R2974" i="1"/>
  <c r="Q2974" i="1"/>
  <c r="V2974" i="1" l="1"/>
  <c r="Y2974" i="1" s="1"/>
  <c r="U2975" i="1"/>
  <c r="S2975" i="1"/>
  <c r="Z2973" i="1"/>
  <c r="P2976" i="1"/>
  <c r="T2975" i="1"/>
  <c r="V2975" i="1" s="1"/>
  <c r="R2975" i="1"/>
  <c r="Q2975" i="1"/>
  <c r="U2976" i="1" l="1"/>
  <c r="S2976" i="1"/>
  <c r="Z2974" i="1"/>
  <c r="Y2975" i="1"/>
  <c r="P2977" i="1"/>
  <c r="T2976" i="1"/>
  <c r="V2976" i="1" s="1"/>
  <c r="R2976" i="1"/>
  <c r="Q2976" i="1"/>
  <c r="U2977" i="1" l="1"/>
  <c r="S2977" i="1"/>
  <c r="Z2975" i="1"/>
  <c r="Y2976" i="1"/>
  <c r="P2978" i="1"/>
  <c r="T2977" i="1"/>
  <c r="R2977" i="1"/>
  <c r="Q2977" i="1"/>
  <c r="V2977" i="1" l="1"/>
  <c r="Y2977" i="1" s="1"/>
  <c r="U2978" i="1"/>
  <c r="S2978" i="1"/>
  <c r="Z2976" i="1"/>
  <c r="P2979" i="1"/>
  <c r="T2978" i="1"/>
  <c r="R2978" i="1"/>
  <c r="Q2978" i="1"/>
  <c r="V2978" i="1" l="1"/>
  <c r="Y2978" i="1" s="1"/>
  <c r="U2979" i="1"/>
  <c r="S2979" i="1"/>
  <c r="Z2977" i="1"/>
  <c r="P2980" i="1"/>
  <c r="T2979" i="1"/>
  <c r="R2979" i="1"/>
  <c r="Q2979" i="1"/>
  <c r="V2979" i="1" l="1"/>
  <c r="Y2979" i="1" s="1"/>
  <c r="U2980" i="1"/>
  <c r="S2980" i="1"/>
  <c r="Z2978" i="1"/>
  <c r="P2981" i="1"/>
  <c r="T2980" i="1"/>
  <c r="R2980" i="1"/>
  <c r="Q2980" i="1"/>
  <c r="V2980" i="1" l="1"/>
  <c r="Y2980" i="1" s="1"/>
  <c r="U2981" i="1"/>
  <c r="S2981" i="1"/>
  <c r="Z2979" i="1"/>
  <c r="P2982" i="1"/>
  <c r="T2981" i="1"/>
  <c r="R2981" i="1"/>
  <c r="Q2981" i="1"/>
  <c r="V2981" i="1" l="1"/>
  <c r="Y2981" i="1" s="1"/>
  <c r="U2982" i="1"/>
  <c r="S2982" i="1"/>
  <c r="AA2980" i="1"/>
  <c r="Z2980" i="1"/>
  <c r="P2983" i="1"/>
  <c r="T2982" i="1"/>
  <c r="Q2982" i="1"/>
  <c r="R2982" i="1"/>
  <c r="V2982" i="1" l="1"/>
  <c r="Y2982" i="1" s="1"/>
  <c r="U2983" i="1"/>
  <c r="S2983" i="1"/>
  <c r="AA2981" i="1"/>
  <c r="Z2981" i="1"/>
  <c r="P2984" i="1"/>
  <c r="T2983" i="1"/>
  <c r="R2983" i="1"/>
  <c r="Q2983" i="1"/>
  <c r="V2983" i="1" l="1"/>
  <c r="Y2983" i="1" s="1"/>
  <c r="U2984" i="1"/>
  <c r="S2984" i="1"/>
  <c r="AA2982" i="1"/>
  <c r="Z2982" i="1"/>
  <c r="P2985" i="1"/>
  <c r="T2984" i="1"/>
  <c r="R2984" i="1"/>
  <c r="Q2984" i="1"/>
  <c r="V2984" i="1" l="1"/>
  <c r="Y2984" i="1" s="1"/>
  <c r="U2985" i="1"/>
  <c r="S2985" i="1"/>
  <c r="AA2983" i="1"/>
  <c r="Z2983" i="1"/>
  <c r="P2986" i="1"/>
  <c r="T2985" i="1"/>
  <c r="R2985" i="1"/>
  <c r="Q2985" i="1"/>
  <c r="V2985" i="1" l="1"/>
  <c r="Y2985" i="1" s="1"/>
  <c r="U2986" i="1"/>
  <c r="S2986" i="1"/>
  <c r="AA2984" i="1"/>
  <c r="Z2984" i="1"/>
  <c r="P2987" i="1"/>
  <c r="T2986" i="1"/>
  <c r="R2986" i="1"/>
  <c r="Q2986" i="1"/>
  <c r="V2986" i="1" l="1"/>
  <c r="Y2986" i="1" s="1"/>
  <c r="U2987" i="1"/>
  <c r="S2987" i="1"/>
  <c r="AA2985" i="1"/>
  <c r="Z2985" i="1"/>
  <c r="P2988" i="1"/>
  <c r="T2987" i="1"/>
  <c r="R2987" i="1"/>
  <c r="Q2987" i="1"/>
  <c r="V2987" i="1" l="1"/>
  <c r="Y2987" i="1" s="1"/>
  <c r="U2988" i="1"/>
  <c r="S2988" i="1"/>
  <c r="AA2986" i="1"/>
  <c r="Z2986" i="1"/>
  <c r="P2989" i="1"/>
  <c r="T2988" i="1"/>
  <c r="R2988" i="1"/>
  <c r="Q2988" i="1"/>
  <c r="V2988" i="1" l="1"/>
  <c r="Y2988" i="1" s="1"/>
  <c r="U2989" i="1"/>
  <c r="S2989" i="1"/>
  <c r="AA2987" i="1"/>
  <c r="Z2987" i="1"/>
  <c r="P2990" i="1"/>
  <c r="T2989" i="1"/>
  <c r="R2989" i="1"/>
  <c r="Q2989" i="1"/>
  <c r="V2989" i="1" l="1"/>
  <c r="Y2989" i="1" s="1"/>
  <c r="U2990" i="1"/>
  <c r="S2990" i="1"/>
  <c r="AA2988" i="1"/>
  <c r="Z2988" i="1"/>
  <c r="P2991" i="1"/>
  <c r="T2990" i="1"/>
  <c r="R2990" i="1"/>
  <c r="Q2990" i="1"/>
  <c r="Z2989" i="1" l="1"/>
  <c r="U2991" i="1"/>
  <c r="S2991" i="1"/>
  <c r="V2990" i="1"/>
  <c r="Y2990" i="1" s="1"/>
  <c r="P2992" i="1"/>
  <c r="T2991" i="1"/>
  <c r="R2991" i="1"/>
  <c r="Q2991" i="1"/>
  <c r="V2991" i="1" l="1"/>
  <c r="Y2991" i="1" s="1"/>
  <c r="U2992" i="1"/>
  <c r="S2992" i="1"/>
  <c r="Z2990" i="1"/>
  <c r="P2993" i="1"/>
  <c r="T2992" i="1"/>
  <c r="R2992" i="1"/>
  <c r="Q2992" i="1"/>
  <c r="V2992" i="1" l="1"/>
  <c r="Y2992" i="1" s="1"/>
  <c r="U2993" i="1"/>
  <c r="S2993" i="1"/>
  <c r="Z2991" i="1"/>
  <c r="P2994" i="1"/>
  <c r="T2993" i="1"/>
  <c r="R2993" i="1"/>
  <c r="Q2993" i="1"/>
  <c r="V2993" i="1" l="1"/>
  <c r="Y2993" i="1" s="1"/>
  <c r="U2994" i="1"/>
  <c r="S2994" i="1"/>
  <c r="Z2992" i="1"/>
  <c r="P2995" i="1"/>
  <c r="T2994" i="1"/>
  <c r="R2994" i="1"/>
  <c r="Q2994" i="1"/>
  <c r="V2994" i="1" l="1"/>
  <c r="Y2994" i="1" s="1"/>
  <c r="U2995" i="1"/>
  <c r="S2995" i="1"/>
  <c r="Z2993" i="1"/>
  <c r="P2996" i="1"/>
  <c r="T2995" i="1"/>
  <c r="R2995" i="1"/>
  <c r="Q2995" i="1"/>
  <c r="U2996" i="1" l="1"/>
  <c r="S2996" i="1"/>
  <c r="V2995" i="1"/>
  <c r="Y2995" i="1" s="1"/>
  <c r="Z2994" i="1"/>
  <c r="P2997" i="1"/>
  <c r="T2996" i="1"/>
  <c r="R2996" i="1"/>
  <c r="Q2996" i="1"/>
  <c r="V2996" i="1" l="1"/>
  <c r="Y2996" i="1" s="1"/>
  <c r="U2997" i="1"/>
  <c r="S2997" i="1"/>
  <c r="Z2995" i="1"/>
  <c r="P2998" i="1"/>
  <c r="T2997" i="1"/>
  <c r="R2997" i="1"/>
  <c r="Q2997" i="1"/>
  <c r="U2998" i="1" l="1"/>
  <c r="S2998" i="1"/>
  <c r="V2997" i="1"/>
  <c r="Y2997" i="1" s="1"/>
  <c r="Z2996" i="1"/>
  <c r="P2999" i="1"/>
  <c r="T2998" i="1"/>
  <c r="Q2998" i="1"/>
  <c r="R2998" i="1"/>
  <c r="V2998" i="1" l="1"/>
  <c r="Y2998" i="1" s="1"/>
  <c r="U2999" i="1"/>
  <c r="S2999" i="1"/>
  <c r="Z2997" i="1"/>
  <c r="P3000" i="1"/>
  <c r="T2999" i="1"/>
  <c r="V2999" i="1" s="1"/>
  <c r="R2999" i="1"/>
  <c r="Q2999" i="1"/>
  <c r="U3000" i="1" l="1"/>
  <c r="S3000" i="1"/>
  <c r="Z2998" i="1"/>
  <c r="Y2999" i="1"/>
  <c r="P3001" i="1"/>
  <c r="T3000" i="1"/>
  <c r="R3000" i="1"/>
  <c r="Q3000" i="1"/>
  <c r="V3000" i="1" l="1"/>
  <c r="Y3000" i="1" s="1"/>
  <c r="U3001" i="1"/>
  <c r="S3001" i="1"/>
  <c r="Z2999" i="1"/>
  <c r="P3002" i="1"/>
  <c r="T3001" i="1"/>
  <c r="R3001" i="1"/>
  <c r="Q3001" i="1"/>
  <c r="U3002" i="1" l="1"/>
  <c r="S3002" i="1"/>
  <c r="V3001" i="1"/>
  <c r="Y3001" i="1" s="1"/>
  <c r="Z3000" i="1"/>
  <c r="P3003" i="1"/>
  <c r="T3002" i="1"/>
  <c r="R3002" i="1"/>
  <c r="Q3002" i="1"/>
  <c r="V3002" i="1" l="1"/>
  <c r="Y3002" i="1" s="1"/>
  <c r="U3003" i="1"/>
  <c r="S3003" i="1"/>
  <c r="Z3001" i="1"/>
  <c r="P3004" i="1"/>
  <c r="T3003" i="1"/>
  <c r="R3003" i="1"/>
  <c r="Q3003" i="1"/>
  <c r="V3003" i="1" l="1"/>
  <c r="Y3003" i="1" s="1"/>
  <c r="U3004" i="1"/>
  <c r="S3004" i="1"/>
  <c r="Z3002" i="1"/>
  <c r="P3005" i="1"/>
  <c r="T3004" i="1"/>
  <c r="R3004" i="1"/>
  <c r="Q3004" i="1"/>
  <c r="V3004" i="1" l="1"/>
  <c r="Y3004" i="1" s="1"/>
  <c r="U3005" i="1"/>
  <c r="S3005" i="1"/>
  <c r="AA3003" i="1"/>
  <c r="Z3003" i="1"/>
  <c r="P3006" i="1"/>
  <c r="T3005" i="1"/>
  <c r="R3005" i="1"/>
  <c r="Q3005" i="1"/>
  <c r="V3005" i="1" l="1"/>
  <c r="Y3005" i="1" s="1"/>
  <c r="U3006" i="1"/>
  <c r="S3006" i="1"/>
  <c r="Z3004" i="1"/>
  <c r="P3007" i="1"/>
  <c r="T3006" i="1"/>
  <c r="R3006" i="1"/>
  <c r="Q3006" i="1"/>
  <c r="V3006" i="1" l="1"/>
  <c r="Y3006" i="1" s="1"/>
  <c r="U3007" i="1"/>
  <c r="S3007" i="1"/>
  <c r="AA3005" i="1"/>
  <c r="Z3005" i="1"/>
  <c r="P3008" i="1"/>
  <c r="T3007" i="1"/>
  <c r="R3007" i="1"/>
  <c r="Q3007" i="1"/>
  <c r="V3007" i="1" l="1"/>
  <c r="Y3007" i="1" s="1"/>
  <c r="U3008" i="1"/>
  <c r="S3008" i="1"/>
  <c r="AA3006" i="1"/>
  <c r="Z3006" i="1"/>
  <c r="P3009" i="1"/>
  <c r="T3008" i="1"/>
  <c r="V3008" i="1" s="1"/>
  <c r="R3008" i="1"/>
  <c r="Q3008" i="1"/>
  <c r="U3009" i="1" l="1"/>
  <c r="S3009" i="1"/>
  <c r="AA3007" i="1"/>
  <c r="Z3007" i="1"/>
  <c r="Y3008" i="1"/>
  <c r="P3010" i="1"/>
  <c r="T3009" i="1"/>
  <c r="R3009" i="1"/>
  <c r="Q3009" i="1"/>
  <c r="V3009" i="1" l="1"/>
  <c r="Y3009" i="1" s="1"/>
  <c r="U3010" i="1"/>
  <c r="S3010" i="1"/>
  <c r="AA3008" i="1"/>
  <c r="Z3008" i="1"/>
  <c r="P3011" i="1"/>
  <c r="T3010" i="1"/>
  <c r="V3010" i="1" s="1"/>
  <c r="R3010" i="1"/>
  <c r="Q3010" i="1"/>
  <c r="U3011" i="1" l="1"/>
  <c r="S3011" i="1"/>
  <c r="AA3009" i="1"/>
  <c r="Z3009" i="1"/>
  <c r="Y3010" i="1"/>
  <c r="P3012" i="1"/>
  <c r="T3011" i="1"/>
  <c r="R3011" i="1"/>
  <c r="Q3011" i="1"/>
  <c r="V3011" i="1" l="1"/>
  <c r="Y3011" i="1" s="1"/>
  <c r="U3012" i="1"/>
  <c r="S3012" i="1"/>
  <c r="AA3010" i="1"/>
  <c r="Z3010" i="1"/>
  <c r="P3013" i="1"/>
  <c r="T3012" i="1"/>
  <c r="R3012" i="1"/>
  <c r="Q3012" i="1"/>
  <c r="V3012" i="1" l="1"/>
  <c r="Y3012" i="1" s="1"/>
  <c r="U3013" i="1"/>
  <c r="S3013" i="1"/>
  <c r="AA3011" i="1"/>
  <c r="Z3011" i="1"/>
  <c r="P3014" i="1"/>
  <c r="T3013" i="1"/>
  <c r="R3013" i="1"/>
  <c r="Q3013" i="1"/>
  <c r="V3013" i="1" l="1"/>
  <c r="Y3013" i="1" s="1"/>
  <c r="U3014" i="1"/>
  <c r="S3014" i="1"/>
  <c r="AA3012" i="1"/>
  <c r="Z3012" i="1"/>
  <c r="P3015" i="1"/>
  <c r="T3014" i="1"/>
  <c r="Q3014" i="1"/>
  <c r="R3014" i="1"/>
  <c r="V3014" i="1" l="1"/>
  <c r="Y3014" i="1" s="1"/>
  <c r="U3015" i="1"/>
  <c r="S3015" i="1"/>
  <c r="Z3013" i="1"/>
  <c r="P3016" i="1"/>
  <c r="T3015" i="1"/>
  <c r="R3015" i="1"/>
  <c r="Q3015" i="1"/>
  <c r="U3016" i="1" l="1"/>
  <c r="S3016" i="1"/>
  <c r="V3015" i="1"/>
  <c r="Y3015" i="1" s="1"/>
  <c r="Z3014" i="1"/>
  <c r="P3017" i="1"/>
  <c r="T3016" i="1"/>
  <c r="V3016" i="1" s="1"/>
  <c r="R3016" i="1"/>
  <c r="Q3016" i="1"/>
  <c r="U3017" i="1" l="1"/>
  <c r="S3017" i="1"/>
  <c r="Z3015" i="1"/>
  <c r="Y3016" i="1"/>
  <c r="P3018" i="1"/>
  <c r="T3017" i="1"/>
  <c r="R3017" i="1"/>
  <c r="Q3017" i="1"/>
  <c r="U3018" i="1" l="1"/>
  <c r="S3018" i="1"/>
  <c r="V3017" i="1"/>
  <c r="Y3017" i="1" s="1"/>
  <c r="Z3016" i="1"/>
  <c r="P3019" i="1"/>
  <c r="T3018" i="1"/>
  <c r="R3018" i="1"/>
  <c r="Q3018" i="1"/>
  <c r="V3018" i="1" l="1"/>
  <c r="Y3018" i="1" s="1"/>
  <c r="U3019" i="1"/>
  <c r="S3019" i="1"/>
  <c r="Z3017" i="1"/>
  <c r="P3020" i="1"/>
  <c r="T3019" i="1"/>
  <c r="V3019" i="1" s="1"/>
  <c r="R3019" i="1"/>
  <c r="Q3019" i="1"/>
  <c r="U3020" i="1" l="1"/>
  <c r="S3020" i="1"/>
  <c r="Z3018" i="1"/>
  <c r="Y3019" i="1"/>
  <c r="P3021" i="1"/>
  <c r="T3020" i="1"/>
  <c r="R3020" i="1"/>
  <c r="Q3020" i="1"/>
  <c r="U3021" i="1" l="1"/>
  <c r="S3021" i="1"/>
  <c r="V3020" i="1"/>
  <c r="Y3020" i="1" s="1"/>
  <c r="Z3019" i="1"/>
  <c r="P3022" i="1"/>
  <c r="T3021" i="1"/>
  <c r="R3021" i="1"/>
  <c r="Q3021" i="1"/>
  <c r="U3022" i="1" l="1"/>
  <c r="S3022" i="1"/>
  <c r="V3021" i="1"/>
  <c r="Y3021" i="1" s="1"/>
  <c r="Z3020" i="1"/>
  <c r="P3023" i="1"/>
  <c r="T3022" i="1"/>
  <c r="R3022" i="1"/>
  <c r="Q3022" i="1"/>
  <c r="V3022" i="1" l="1"/>
  <c r="Y3022" i="1" s="1"/>
  <c r="U3023" i="1"/>
  <c r="S3023" i="1"/>
  <c r="Z3021" i="1"/>
  <c r="P3024" i="1"/>
  <c r="T3023" i="1"/>
  <c r="R3023" i="1"/>
  <c r="Q3023" i="1"/>
  <c r="V3023" i="1" l="1"/>
  <c r="Y3023" i="1" s="1"/>
  <c r="U3024" i="1"/>
  <c r="S3024" i="1"/>
  <c r="Z3022" i="1"/>
  <c r="P3025" i="1"/>
  <c r="T3024" i="1"/>
  <c r="R3024" i="1"/>
  <c r="Q3024" i="1"/>
  <c r="V3024" i="1" l="1"/>
  <c r="Y3024" i="1" s="1"/>
  <c r="U3025" i="1"/>
  <c r="S3025" i="1"/>
  <c r="Z3023" i="1"/>
  <c r="P3026" i="1"/>
  <c r="T3025" i="1"/>
  <c r="R3025" i="1"/>
  <c r="Q3025" i="1"/>
  <c r="V3025" i="1" l="1"/>
  <c r="Y3025" i="1" s="1"/>
  <c r="U3026" i="1"/>
  <c r="S3026" i="1"/>
  <c r="Z3024" i="1"/>
  <c r="P3027" i="1"/>
  <c r="T3026" i="1"/>
  <c r="R3026" i="1"/>
  <c r="Q3026" i="1"/>
  <c r="U3027" i="1" l="1"/>
  <c r="S3027" i="1"/>
  <c r="V3026" i="1"/>
  <c r="Y3026" i="1" s="1"/>
  <c r="Z3025" i="1"/>
  <c r="P3028" i="1"/>
  <c r="T3027" i="1"/>
  <c r="R3027" i="1"/>
  <c r="Q3027" i="1"/>
  <c r="V3027" i="1" l="1"/>
  <c r="Y3027" i="1" s="1"/>
  <c r="U3028" i="1"/>
  <c r="S3028" i="1"/>
  <c r="Z3026" i="1"/>
  <c r="P3029" i="1"/>
  <c r="T3028" i="1"/>
  <c r="R3028" i="1"/>
  <c r="Q3028" i="1"/>
  <c r="V3028" i="1" l="1"/>
  <c r="Y3028" i="1" s="1"/>
  <c r="U3029" i="1"/>
  <c r="S3029" i="1"/>
  <c r="Z3027" i="1"/>
  <c r="P3030" i="1"/>
  <c r="T3029" i="1"/>
  <c r="R3029" i="1"/>
  <c r="Q3029" i="1"/>
  <c r="U3030" i="1" l="1"/>
  <c r="S3030" i="1"/>
  <c r="V3029" i="1"/>
  <c r="Y3029" i="1" s="1"/>
  <c r="AA3028" i="1"/>
  <c r="Z3028" i="1"/>
  <c r="P3031" i="1"/>
  <c r="T3030" i="1"/>
  <c r="Q3030" i="1"/>
  <c r="R3030" i="1"/>
  <c r="V3030" i="1" l="1"/>
  <c r="Y3030" i="1" s="1"/>
  <c r="U3031" i="1"/>
  <c r="S3031" i="1"/>
  <c r="AA3029" i="1"/>
  <c r="Z3029" i="1"/>
  <c r="P3032" i="1"/>
  <c r="T3031" i="1"/>
  <c r="V3031" i="1" s="1"/>
  <c r="R3031" i="1"/>
  <c r="Q3031" i="1"/>
  <c r="U3032" i="1" l="1"/>
  <c r="S3032" i="1"/>
  <c r="AA3030" i="1"/>
  <c r="Z3030" i="1"/>
  <c r="Y3031" i="1"/>
  <c r="P3033" i="1"/>
  <c r="T3032" i="1"/>
  <c r="R3032" i="1"/>
  <c r="Q3032" i="1"/>
  <c r="V3032" i="1" l="1"/>
  <c r="Y3032" i="1" s="1"/>
  <c r="AA3032" i="1" s="1"/>
  <c r="U3033" i="1"/>
  <c r="S3033" i="1"/>
  <c r="AA3031" i="1"/>
  <c r="Z3031" i="1"/>
  <c r="P3034" i="1"/>
  <c r="T3033" i="1"/>
  <c r="R3033" i="1"/>
  <c r="Q3033" i="1"/>
  <c r="Z3032" i="1" l="1"/>
  <c r="U3034" i="1"/>
  <c r="S3034" i="1"/>
  <c r="V3033" i="1"/>
  <c r="Y3033" i="1" s="1"/>
  <c r="P3035" i="1"/>
  <c r="T3034" i="1"/>
  <c r="R3034" i="1"/>
  <c r="Q3034" i="1"/>
  <c r="V3034" i="1" l="1"/>
  <c r="Y3034" i="1" s="1"/>
  <c r="U3035" i="1"/>
  <c r="S3035" i="1"/>
  <c r="AA3033" i="1"/>
  <c r="Z3033" i="1"/>
  <c r="P3036" i="1"/>
  <c r="T3035" i="1"/>
  <c r="R3035" i="1"/>
  <c r="Q3035" i="1"/>
  <c r="V3035" i="1" l="1"/>
  <c r="Y3035" i="1" s="1"/>
  <c r="U3036" i="1"/>
  <c r="S3036" i="1"/>
  <c r="AA3034" i="1"/>
  <c r="Z3034" i="1"/>
  <c r="P3037" i="1"/>
  <c r="T3036" i="1"/>
  <c r="R3036" i="1"/>
  <c r="Q3036" i="1"/>
  <c r="U3037" i="1" l="1"/>
  <c r="S3037" i="1"/>
  <c r="V3036" i="1"/>
  <c r="Y3036" i="1" s="1"/>
  <c r="AA3035" i="1"/>
  <c r="Z3035" i="1"/>
  <c r="P3038" i="1"/>
  <c r="T3037" i="1"/>
  <c r="R3037" i="1"/>
  <c r="Q3037" i="1"/>
  <c r="V3037" i="1" l="1"/>
  <c r="Y3037" i="1" s="1"/>
  <c r="U3038" i="1"/>
  <c r="S3038" i="1"/>
  <c r="AA3036" i="1"/>
  <c r="Z3036" i="1"/>
  <c r="P3039" i="1"/>
  <c r="T3038" i="1"/>
  <c r="R3038" i="1"/>
  <c r="Q3038" i="1"/>
  <c r="V3038" i="1" l="1"/>
  <c r="Y3038" i="1" s="1"/>
  <c r="U3039" i="1"/>
  <c r="S3039" i="1"/>
  <c r="Z3037" i="1"/>
  <c r="P3040" i="1"/>
  <c r="T3039" i="1"/>
  <c r="R3039" i="1"/>
  <c r="Q3039" i="1"/>
  <c r="V3039" i="1" l="1"/>
  <c r="Y3039" i="1" s="1"/>
  <c r="U3040" i="1"/>
  <c r="S3040" i="1"/>
  <c r="Z3038" i="1"/>
  <c r="P3041" i="1"/>
  <c r="T3040" i="1"/>
  <c r="R3040" i="1"/>
  <c r="Q3040" i="1"/>
  <c r="U3041" i="1" l="1"/>
  <c r="S3041" i="1"/>
  <c r="V3040" i="1"/>
  <c r="Y3040" i="1" s="1"/>
  <c r="Z3039" i="1"/>
  <c r="P3042" i="1"/>
  <c r="T3041" i="1"/>
  <c r="V3041" i="1" s="1"/>
  <c r="R3041" i="1"/>
  <c r="Q3041" i="1"/>
  <c r="U3042" i="1" l="1"/>
  <c r="S3042" i="1"/>
  <c r="Z3040" i="1"/>
  <c r="Y3041" i="1"/>
  <c r="P3043" i="1"/>
  <c r="T3042" i="1"/>
  <c r="R3042" i="1"/>
  <c r="Q3042" i="1"/>
  <c r="V3042" i="1" l="1"/>
  <c r="Y3042" i="1" s="1"/>
  <c r="U3043" i="1"/>
  <c r="S3043" i="1"/>
  <c r="Z3041" i="1"/>
  <c r="P3044" i="1"/>
  <c r="T3043" i="1"/>
  <c r="R3043" i="1"/>
  <c r="Q3043" i="1"/>
  <c r="V3043" i="1" l="1"/>
  <c r="Y3043" i="1" s="1"/>
  <c r="U3044" i="1"/>
  <c r="S3044" i="1"/>
  <c r="Z3042" i="1"/>
  <c r="P3045" i="1"/>
  <c r="T3044" i="1"/>
  <c r="R3044" i="1"/>
  <c r="Q3044" i="1"/>
  <c r="V3044" i="1" l="1"/>
  <c r="Y3044" i="1" s="1"/>
  <c r="U3045" i="1"/>
  <c r="S3045" i="1"/>
  <c r="Z3043" i="1"/>
  <c r="P3046" i="1"/>
  <c r="T3045" i="1"/>
  <c r="R3045" i="1"/>
  <c r="Q3045" i="1"/>
  <c r="U3046" i="1" l="1"/>
  <c r="S3046" i="1"/>
  <c r="V3045" i="1"/>
  <c r="Y3045" i="1" s="1"/>
  <c r="Z3044" i="1"/>
  <c r="P3047" i="1"/>
  <c r="T3046" i="1"/>
  <c r="Q3046" i="1"/>
  <c r="R3046" i="1"/>
  <c r="V3046" i="1" l="1"/>
  <c r="Y3046" i="1" s="1"/>
  <c r="U3047" i="1"/>
  <c r="S3047" i="1"/>
  <c r="Z3045" i="1"/>
  <c r="P3048" i="1"/>
  <c r="T3047" i="1"/>
  <c r="R3047" i="1"/>
  <c r="Q3047" i="1"/>
  <c r="V3047" i="1" l="1"/>
  <c r="Y3047" i="1" s="1"/>
  <c r="U3048" i="1"/>
  <c r="S3048" i="1"/>
  <c r="Z3046" i="1"/>
  <c r="P3049" i="1"/>
  <c r="T3048" i="1"/>
  <c r="R3048" i="1"/>
  <c r="Q3048" i="1"/>
  <c r="U3049" i="1" l="1"/>
  <c r="S3049" i="1"/>
  <c r="V3048" i="1"/>
  <c r="Z3048" i="1" s="1"/>
  <c r="Z3047" i="1"/>
  <c r="P3050" i="1"/>
  <c r="T3049" i="1"/>
  <c r="R3049" i="1"/>
  <c r="Q3049" i="1"/>
  <c r="V3049" i="1" l="1"/>
  <c r="Y3049" i="1" s="1"/>
  <c r="U3050" i="1"/>
  <c r="S3050" i="1"/>
  <c r="Y3048" i="1"/>
  <c r="P3051" i="1"/>
  <c r="T3050" i="1"/>
  <c r="R3050" i="1"/>
  <c r="Q3050" i="1"/>
  <c r="U3051" i="1" l="1"/>
  <c r="S3051" i="1"/>
  <c r="V3050" i="1"/>
  <c r="Y3050" i="1" s="1"/>
  <c r="Z3049" i="1"/>
  <c r="P3052" i="1"/>
  <c r="T3051" i="1"/>
  <c r="R3051" i="1"/>
  <c r="Q3051" i="1"/>
  <c r="V3051" i="1" l="1"/>
  <c r="Y3051" i="1" s="1"/>
  <c r="U3052" i="1"/>
  <c r="S3052" i="1"/>
  <c r="Z3050" i="1"/>
  <c r="P3053" i="1"/>
  <c r="T3052" i="1"/>
  <c r="R3052" i="1"/>
  <c r="Q3052" i="1"/>
  <c r="V3052" i="1" l="1"/>
  <c r="Y3052" i="1" s="1"/>
  <c r="U3053" i="1"/>
  <c r="S3053" i="1"/>
  <c r="Z3051" i="1"/>
  <c r="P3054" i="1"/>
  <c r="T3053" i="1"/>
  <c r="R3053" i="1"/>
  <c r="Q3053" i="1"/>
  <c r="U3054" i="1" l="1"/>
  <c r="S3054" i="1"/>
  <c r="V3053" i="1"/>
  <c r="Y3053" i="1" s="1"/>
  <c r="AA3053" i="1" s="1"/>
  <c r="AA3052" i="1"/>
  <c r="Z3052" i="1"/>
  <c r="P3055" i="1"/>
  <c r="T3054" i="1"/>
  <c r="V3054" i="1" s="1"/>
  <c r="R3054" i="1"/>
  <c r="Q3054" i="1"/>
  <c r="U3055" i="1" l="1"/>
  <c r="S3055" i="1"/>
  <c r="Z3053" i="1"/>
  <c r="Y3054" i="1"/>
  <c r="P3056" i="1"/>
  <c r="T3055" i="1"/>
  <c r="R3055" i="1"/>
  <c r="Q3055" i="1"/>
  <c r="U3056" i="1" l="1"/>
  <c r="S3056" i="1"/>
  <c r="V3055" i="1"/>
  <c r="Y3055" i="1" s="1"/>
  <c r="AA3054" i="1"/>
  <c r="Z3054" i="1"/>
  <c r="P3057" i="1"/>
  <c r="T3056" i="1"/>
  <c r="V3056" i="1" s="1"/>
  <c r="R3056" i="1"/>
  <c r="Q3056" i="1"/>
  <c r="U3057" i="1" l="1"/>
  <c r="S3057" i="1"/>
  <c r="AA3055" i="1"/>
  <c r="Z3055" i="1"/>
  <c r="Y3056" i="1"/>
  <c r="P3058" i="1"/>
  <c r="T3057" i="1"/>
  <c r="V3057" i="1" s="1"/>
  <c r="R3057" i="1"/>
  <c r="Q3057" i="1"/>
  <c r="U3058" i="1" l="1"/>
  <c r="S3058" i="1"/>
  <c r="AA3056" i="1"/>
  <c r="Z3056" i="1"/>
  <c r="Y3057" i="1"/>
  <c r="P3059" i="1"/>
  <c r="T3058" i="1"/>
  <c r="V3058" i="1" s="1"/>
  <c r="R3058" i="1"/>
  <c r="Q3058" i="1"/>
  <c r="U3059" i="1" l="1"/>
  <c r="S3059" i="1"/>
  <c r="AA3057" i="1"/>
  <c r="Z3057" i="1"/>
  <c r="Y3058" i="1"/>
  <c r="P3060" i="1"/>
  <c r="T3059" i="1"/>
  <c r="V3059" i="1" s="1"/>
  <c r="R3059" i="1"/>
  <c r="Q3059" i="1"/>
  <c r="U3060" i="1" l="1"/>
  <c r="S3060" i="1"/>
  <c r="AA3058" i="1"/>
  <c r="Z3058" i="1"/>
  <c r="Y3059" i="1"/>
  <c r="P3061" i="1"/>
  <c r="T3060" i="1"/>
  <c r="R3060" i="1"/>
  <c r="Q3060" i="1"/>
  <c r="V3060" i="1" l="1"/>
  <c r="Y3060" i="1" s="1"/>
  <c r="U3061" i="1"/>
  <c r="S3061" i="1"/>
  <c r="AA3059" i="1"/>
  <c r="Z3059" i="1"/>
  <c r="P3062" i="1"/>
  <c r="T3061" i="1"/>
  <c r="R3061" i="1"/>
  <c r="Q3061" i="1"/>
  <c r="V3061" i="1" l="1"/>
  <c r="Y3061" i="1" s="1"/>
  <c r="U3062" i="1"/>
  <c r="S3062" i="1"/>
  <c r="AA3060" i="1"/>
  <c r="Z3060" i="1"/>
  <c r="P3063" i="1"/>
  <c r="T3062" i="1"/>
  <c r="Q3062" i="1"/>
  <c r="R3062" i="1"/>
  <c r="V3062" i="1" l="1"/>
  <c r="Y3062" i="1" s="1"/>
  <c r="U3063" i="1"/>
  <c r="S3063" i="1"/>
  <c r="Z3061" i="1"/>
  <c r="P3064" i="1"/>
  <c r="T3063" i="1"/>
  <c r="R3063" i="1"/>
  <c r="Q3063" i="1"/>
  <c r="V3063" i="1" l="1"/>
  <c r="Y3063" i="1" s="1"/>
  <c r="U3064" i="1"/>
  <c r="S3064" i="1"/>
  <c r="Z3062" i="1"/>
  <c r="P3065" i="1"/>
  <c r="T3064" i="1"/>
  <c r="R3064" i="1"/>
  <c r="Q3064" i="1"/>
  <c r="U3065" i="1" l="1"/>
  <c r="S3065" i="1"/>
  <c r="V3064" i="1"/>
  <c r="Y3064" i="1" s="1"/>
  <c r="Z3063" i="1"/>
  <c r="P3066" i="1"/>
  <c r="T3065" i="1"/>
  <c r="V3065" i="1" s="1"/>
  <c r="R3065" i="1"/>
  <c r="Q3065" i="1"/>
  <c r="U3066" i="1" l="1"/>
  <c r="S3066" i="1"/>
  <c r="Z3064" i="1"/>
  <c r="Y3065" i="1"/>
  <c r="P3067" i="1"/>
  <c r="T3066" i="1"/>
  <c r="R3066" i="1"/>
  <c r="Q3066" i="1"/>
  <c r="U3067" i="1" l="1"/>
  <c r="S3067" i="1"/>
  <c r="V3066" i="1"/>
  <c r="Y3066" i="1" s="1"/>
  <c r="Z3065" i="1"/>
  <c r="P3068" i="1"/>
  <c r="T3067" i="1"/>
  <c r="R3067" i="1"/>
  <c r="Q3067" i="1"/>
  <c r="V3067" i="1" l="1"/>
  <c r="Y3067" i="1" s="1"/>
  <c r="U3068" i="1"/>
  <c r="S3068" i="1"/>
  <c r="Z3066" i="1"/>
  <c r="P3069" i="1"/>
  <c r="T3068" i="1"/>
  <c r="R3068" i="1"/>
  <c r="Q3068" i="1"/>
  <c r="U3069" i="1" l="1"/>
  <c r="S3069" i="1"/>
  <c r="V3068" i="1"/>
  <c r="Y3068" i="1" s="1"/>
  <c r="Z3067" i="1"/>
  <c r="P3070" i="1"/>
  <c r="T3069" i="1"/>
  <c r="V3069" i="1" s="1"/>
  <c r="R3069" i="1"/>
  <c r="Q3069" i="1"/>
  <c r="U3070" i="1" l="1"/>
  <c r="S3070" i="1"/>
  <c r="Z3068" i="1"/>
  <c r="Y3069" i="1"/>
  <c r="P3071" i="1"/>
  <c r="T3070" i="1"/>
  <c r="R3070" i="1"/>
  <c r="Q3070" i="1"/>
  <c r="U3071" i="1" l="1"/>
  <c r="S3071" i="1"/>
  <c r="V3070" i="1"/>
  <c r="Y3070" i="1" s="1"/>
  <c r="Z3069" i="1"/>
  <c r="P3072" i="1"/>
  <c r="T3071" i="1"/>
  <c r="V3071" i="1" s="1"/>
  <c r="R3071" i="1"/>
  <c r="Q3071" i="1"/>
  <c r="U3072" i="1" l="1"/>
  <c r="S3072" i="1"/>
  <c r="Z3070" i="1"/>
  <c r="P3073" i="1"/>
  <c r="T3072" i="1"/>
  <c r="V3072" i="1" s="1"/>
  <c r="R3072" i="1"/>
  <c r="Q3072" i="1"/>
  <c r="Y3071" i="1"/>
  <c r="U3073" i="1" l="1"/>
  <c r="S3073" i="1"/>
  <c r="Z3071" i="1"/>
  <c r="Y3072" i="1"/>
  <c r="P3074" i="1"/>
  <c r="T3073" i="1"/>
  <c r="R3073" i="1"/>
  <c r="Q3073" i="1"/>
  <c r="V3073" i="1" l="1"/>
  <c r="Y3073" i="1" s="1"/>
  <c r="U3074" i="1"/>
  <c r="S3074" i="1"/>
  <c r="Z3072" i="1"/>
  <c r="P3075" i="1"/>
  <c r="T3074" i="1"/>
  <c r="R3074" i="1"/>
  <c r="Q3074" i="1"/>
  <c r="V3074" i="1" l="1"/>
  <c r="Y3074" i="1" s="1"/>
  <c r="U3075" i="1"/>
  <c r="S3075" i="1"/>
  <c r="Z3073" i="1"/>
  <c r="P3076" i="1"/>
  <c r="T3075" i="1"/>
  <c r="R3075" i="1"/>
  <c r="Q3075" i="1"/>
  <c r="U3076" i="1" l="1"/>
  <c r="S3076" i="1"/>
  <c r="V3075" i="1"/>
  <c r="Y3075" i="1" s="1"/>
  <c r="Z3074" i="1"/>
  <c r="P3077" i="1"/>
  <c r="T3076" i="1"/>
  <c r="V3076" i="1" s="1"/>
  <c r="R3076" i="1"/>
  <c r="Q3076" i="1"/>
  <c r="U3077" i="1" l="1"/>
  <c r="S3077" i="1"/>
  <c r="Z3075" i="1"/>
  <c r="Y3076" i="1"/>
  <c r="P3078" i="1"/>
  <c r="T3077" i="1"/>
  <c r="R3077" i="1"/>
  <c r="Q3077" i="1"/>
  <c r="U3078" i="1" l="1"/>
  <c r="S3078" i="1"/>
  <c r="V3077" i="1"/>
  <c r="Y3077" i="1" s="1"/>
  <c r="AA3076" i="1"/>
  <c r="Z3076" i="1"/>
  <c r="P3079" i="1"/>
  <c r="T3078" i="1"/>
  <c r="V3078" i="1" s="1"/>
  <c r="Q3078" i="1"/>
  <c r="R3078" i="1"/>
  <c r="U3079" i="1" l="1"/>
  <c r="S3079" i="1"/>
  <c r="Y3078" i="1"/>
  <c r="AA3078" i="1" s="1"/>
  <c r="AA3077" i="1"/>
  <c r="Z3077" i="1"/>
  <c r="P3080" i="1"/>
  <c r="T3079" i="1"/>
  <c r="V3079" i="1" s="1"/>
  <c r="R3079" i="1"/>
  <c r="Q3079" i="1"/>
  <c r="U3080" i="1" l="1"/>
  <c r="S3080" i="1"/>
  <c r="Z3078" i="1"/>
  <c r="Y3079" i="1"/>
  <c r="P3081" i="1"/>
  <c r="T3080" i="1"/>
  <c r="R3080" i="1"/>
  <c r="Q3080" i="1"/>
  <c r="U3081" i="1" l="1"/>
  <c r="S3081" i="1"/>
  <c r="V3080" i="1"/>
  <c r="Y3080" i="1" s="1"/>
  <c r="AA3079" i="1"/>
  <c r="Z3079" i="1"/>
  <c r="P3082" i="1"/>
  <c r="T3081" i="1"/>
  <c r="V3081" i="1" s="1"/>
  <c r="R3081" i="1"/>
  <c r="Q3081" i="1"/>
  <c r="U3082" i="1" l="1"/>
  <c r="S3082" i="1"/>
  <c r="AA3080" i="1"/>
  <c r="Z3080" i="1"/>
  <c r="Y3081" i="1"/>
  <c r="P3083" i="1"/>
  <c r="T3082" i="1"/>
  <c r="V3082" i="1" s="1"/>
  <c r="R3082" i="1"/>
  <c r="Q3082" i="1"/>
  <c r="U3083" i="1" l="1"/>
  <c r="S3083" i="1"/>
  <c r="AA3081" i="1"/>
  <c r="Z3081" i="1"/>
  <c r="Y3082" i="1"/>
  <c r="P3084" i="1"/>
  <c r="T3083" i="1"/>
  <c r="V3083" i="1" s="1"/>
  <c r="R3083" i="1"/>
  <c r="Q3083" i="1"/>
  <c r="U3084" i="1" l="1"/>
  <c r="S3084" i="1"/>
  <c r="AA3082" i="1"/>
  <c r="Z3082" i="1"/>
  <c r="Y3083" i="1"/>
  <c r="P3085" i="1"/>
  <c r="T3084" i="1"/>
  <c r="V3084" i="1" s="1"/>
  <c r="R3084" i="1"/>
  <c r="Q3084" i="1"/>
  <c r="U3085" i="1" l="1"/>
  <c r="S3085" i="1"/>
  <c r="AA3083" i="1"/>
  <c r="Z3083" i="1"/>
  <c r="Y3084" i="1"/>
  <c r="P3086" i="1"/>
  <c r="T3085" i="1"/>
  <c r="R3085" i="1"/>
  <c r="Q3085" i="1"/>
  <c r="V3085" i="1" l="1"/>
  <c r="Y3085" i="1" s="1"/>
  <c r="U3086" i="1"/>
  <c r="S3086" i="1"/>
  <c r="AA3084" i="1"/>
  <c r="Z3084" i="1"/>
  <c r="P3087" i="1"/>
  <c r="T3086" i="1"/>
  <c r="R3086" i="1"/>
  <c r="Q3086" i="1"/>
  <c r="Z3085" i="1" l="1"/>
  <c r="U3087" i="1"/>
  <c r="S3087" i="1"/>
  <c r="V3086" i="1"/>
  <c r="Y3086" i="1" s="1"/>
  <c r="P3088" i="1"/>
  <c r="T3087" i="1"/>
  <c r="R3087" i="1"/>
  <c r="Q3087" i="1"/>
  <c r="U3088" i="1" l="1"/>
  <c r="S3088" i="1"/>
  <c r="V3087" i="1"/>
  <c r="Y3087" i="1" s="1"/>
  <c r="Z3086" i="1"/>
  <c r="P3089" i="1"/>
  <c r="T3088" i="1"/>
  <c r="V3088" i="1" s="1"/>
  <c r="R3088" i="1"/>
  <c r="Q3088" i="1"/>
  <c r="U3089" i="1" l="1"/>
  <c r="S3089" i="1"/>
  <c r="Z3087" i="1"/>
  <c r="Y3088" i="1"/>
  <c r="P3090" i="1"/>
  <c r="T3089" i="1"/>
  <c r="R3089" i="1"/>
  <c r="Q3089" i="1"/>
  <c r="U3090" i="1" l="1"/>
  <c r="S3090" i="1"/>
  <c r="V3089" i="1"/>
  <c r="Y3089" i="1" s="1"/>
  <c r="Z3088" i="1"/>
  <c r="P3091" i="1"/>
  <c r="T3090" i="1"/>
  <c r="R3090" i="1"/>
  <c r="Q3090" i="1"/>
  <c r="V3090" i="1" l="1"/>
  <c r="Y3090" i="1" s="1"/>
  <c r="U3091" i="1"/>
  <c r="S3091" i="1"/>
  <c r="Z3089" i="1"/>
  <c r="P3092" i="1"/>
  <c r="T3091" i="1"/>
  <c r="R3091" i="1"/>
  <c r="Q3091" i="1"/>
  <c r="V3091" i="1" l="1"/>
  <c r="Y3091" i="1" s="1"/>
  <c r="U3092" i="1"/>
  <c r="S3092" i="1"/>
  <c r="Z3090" i="1"/>
  <c r="P3093" i="1"/>
  <c r="T3092" i="1"/>
  <c r="R3092" i="1"/>
  <c r="Q3092" i="1"/>
  <c r="V3092" i="1" l="1"/>
  <c r="Y3092" i="1" s="1"/>
  <c r="U3093" i="1"/>
  <c r="S3093" i="1"/>
  <c r="Z3091" i="1"/>
  <c r="P3094" i="1"/>
  <c r="T3093" i="1"/>
  <c r="R3093" i="1"/>
  <c r="Q3093" i="1"/>
  <c r="U3094" i="1" l="1"/>
  <c r="S3094" i="1"/>
  <c r="V3093" i="1"/>
  <c r="Y3093" i="1" s="1"/>
  <c r="Z3092" i="1"/>
  <c r="P3095" i="1"/>
  <c r="T3094" i="1"/>
  <c r="V3094" i="1" s="1"/>
  <c r="Q3094" i="1"/>
  <c r="R3094" i="1"/>
  <c r="U3095" i="1" l="1"/>
  <c r="S3095" i="1"/>
  <c r="Z3093" i="1"/>
  <c r="Y3094" i="1"/>
  <c r="P3096" i="1"/>
  <c r="T3095" i="1"/>
  <c r="R3095" i="1"/>
  <c r="Q3095" i="1"/>
  <c r="U3096" i="1" l="1"/>
  <c r="S3096" i="1"/>
  <c r="V3095" i="1"/>
  <c r="Y3095" i="1" s="1"/>
  <c r="Z3094" i="1"/>
  <c r="P3097" i="1"/>
  <c r="T3096" i="1"/>
  <c r="V3096" i="1" s="1"/>
  <c r="R3096" i="1"/>
  <c r="Q3096" i="1"/>
  <c r="U3097" i="1" l="1"/>
  <c r="S3097" i="1"/>
  <c r="Z3095" i="1"/>
  <c r="Y3096" i="1"/>
  <c r="P3098" i="1"/>
  <c r="T3097" i="1"/>
  <c r="R3097" i="1"/>
  <c r="Q3097" i="1"/>
  <c r="U3098" i="1" l="1"/>
  <c r="S3098" i="1"/>
  <c r="V3097" i="1"/>
  <c r="Y3097" i="1" s="1"/>
  <c r="Z3096" i="1"/>
  <c r="P3099" i="1"/>
  <c r="T3098" i="1"/>
  <c r="V3098" i="1" s="1"/>
  <c r="R3098" i="1"/>
  <c r="Q3098" i="1"/>
  <c r="U3099" i="1" l="1"/>
  <c r="S3099" i="1"/>
  <c r="Z3097" i="1"/>
  <c r="Y3098" i="1"/>
  <c r="P3100" i="1"/>
  <c r="T3099" i="1"/>
  <c r="R3099" i="1"/>
  <c r="Q3099" i="1"/>
  <c r="U3100" i="1" l="1"/>
  <c r="S3100" i="1"/>
  <c r="V3099" i="1"/>
  <c r="Y3099" i="1" s="1"/>
  <c r="Z3098" i="1"/>
  <c r="P3101" i="1"/>
  <c r="T3100" i="1"/>
  <c r="V3100" i="1" s="1"/>
  <c r="R3100" i="1"/>
  <c r="Q3100" i="1"/>
  <c r="U3101" i="1" l="1"/>
  <c r="S3101" i="1"/>
  <c r="Z3099" i="1"/>
  <c r="Y3100" i="1"/>
  <c r="P3102" i="1"/>
  <c r="T3101" i="1"/>
  <c r="R3101" i="1"/>
  <c r="Q3101" i="1"/>
  <c r="U3102" i="1" l="1"/>
  <c r="S3102" i="1"/>
  <c r="V3101" i="1"/>
  <c r="Y3101" i="1" s="1"/>
  <c r="AA3101" i="1" s="1"/>
  <c r="Z3100" i="1"/>
  <c r="P3103" i="1"/>
  <c r="T3102" i="1"/>
  <c r="V3102" i="1" s="1"/>
  <c r="R3102" i="1"/>
  <c r="Q3102" i="1"/>
  <c r="U3103" i="1" l="1"/>
  <c r="S3103" i="1"/>
  <c r="Z3101" i="1"/>
  <c r="Y3102" i="1"/>
  <c r="P3104" i="1"/>
  <c r="T3103" i="1"/>
  <c r="R3103" i="1"/>
  <c r="Q3103" i="1"/>
  <c r="U3104" i="1" l="1"/>
  <c r="S3104" i="1"/>
  <c r="V3103" i="1"/>
  <c r="Y3103" i="1" s="1"/>
  <c r="AA3102" i="1"/>
  <c r="Z3102" i="1"/>
  <c r="P3105" i="1"/>
  <c r="T3104" i="1"/>
  <c r="V3104" i="1" s="1"/>
  <c r="R3104" i="1"/>
  <c r="Q3104" i="1"/>
  <c r="U3105" i="1" l="1"/>
  <c r="S3105" i="1"/>
  <c r="AA3103" i="1"/>
  <c r="Z3103" i="1"/>
  <c r="Y3104" i="1"/>
  <c r="P3106" i="1"/>
  <c r="T3105" i="1"/>
  <c r="V3105" i="1" s="1"/>
  <c r="R3105" i="1"/>
  <c r="Q3105" i="1"/>
  <c r="U3106" i="1" l="1"/>
  <c r="S3106" i="1"/>
  <c r="AA3104" i="1"/>
  <c r="Z3104" i="1"/>
  <c r="Y3105" i="1"/>
  <c r="P3107" i="1"/>
  <c r="T3106" i="1"/>
  <c r="V3106" i="1" s="1"/>
  <c r="R3106" i="1"/>
  <c r="Q3106" i="1"/>
  <c r="U3107" i="1" l="1"/>
  <c r="S3107" i="1"/>
  <c r="AA3105" i="1"/>
  <c r="Z3105" i="1"/>
  <c r="Y3106" i="1"/>
  <c r="P3108" i="1"/>
  <c r="T3107" i="1"/>
  <c r="V3107" i="1" s="1"/>
  <c r="R3107" i="1"/>
  <c r="Q3107" i="1"/>
  <c r="U3108" i="1" l="1"/>
  <c r="S3108" i="1"/>
  <c r="AA3106" i="1"/>
  <c r="Z3106" i="1"/>
  <c r="Y3107" i="1"/>
  <c r="P3109" i="1"/>
  <c r="T3108" i="1"/>
  <c r="V3108" i="1" s="1"/>
  <c r="R3108" i="1"/>
  <c r="Q3108" i="1"/>
  <c r="U3109" i="1" l="1"/>
  <c r="S3109" i="1"/>
  <c r="AA3107" i="1"/>
  <c r="Z3107" i="1"/>
  <c r="Y3108" i="1"/>
  <c r="P3110" i="1"/>
  <c r="T3109" i="1"/>
  <c r="V3109" i="1" s="1"/>
  <c r="R3109" i="1"/>
  <c r="Q3109" i="1"/>
  <c r="U3110" i="1" l="1"/>
  <c r="S3110" i="1"/>
  <c r="AA3108" i="1"/>
  <c r="Z3108" i="1"/>
  <c r="Y3109" i="1"/>
  <c r="P3111" i="1"/>
  <c r="T3110" i="1"/>
  <c r="V3110" i="1" s="1"/>
  <c r="Q3110" i="1"/>
  <c r="R3110" i="1"/>
  <c r="U3111" i="1" l="1"/>
  <c r="S3111" i="1"/>
  <c r="Z3109" i="1"/>
  <c r="Y3110" i="1"/>
  <c r="P3112" i="1"/>
  <c r="T3111" i="1"/>
  <c r="R3111" i="1"/>
  <c r="Q3111" i="1"/>
  <c r="U3112" i="1" l="1"/>
  <c r="S3112" i="1"/>
  <c r="V3111" i="1"/>
  <c r="Y3111" i="1" s="1"/>
  <c r="Z3110" i="1"/>
  <c r="P3113" i="1"/>
  <c r="T3112" i="1"/>
  <c r="R3112" i="1"/>
  <c r="Q3112" i="1"/>
  <c r="V3112" i="1" l="1"/>
  <c r="Y3112" i="1" s="1"/>
  <c r="U3113" i="1"/>
  <c r="S3113" i="1"/>
  <c r="Z3111" i="1"/>
  <c r="P3114" i="1"/>
  <c r="T3113" i="1"/>
  <c r="R3113" i="1"/>
  <c r="Q3113" i="1"/>
  <c r="Z3112" i="1" l="1"/>
  <c r="V3113" i="1"/>
  <c r="Y3113" i="1" s="1"/>
  <c r="U3114" i="1"/>
  <c r="S3114" i="1"/>
  <c r="P3115" i="1"/>
  <c r="T3114" i="1"/>
  <c r="R3114" i="1"/>
  <c r="Q3114" i="1"/>
  <c r="V3114" i="1" l="1"/>
  <c r="Y3114" i="1" s="1"/>
  <c r="U3115" i="1"/>
  <c r="S3115" i="1"/>
  <c r="Z3113" i="1"/>
  <c r="P3116" i="1"/>
  <c r="T3115" i="1"/>
  <c r="R3115" i="1"/>
  <c r="Q3115" i="1"/>
  <c r="U3116" i="1" l="1"/>
  <c r="S3116" i="1"/>
  <c r="V3115" i="1"/>
  <c r="Y3115" i="1" s="1"/>
  <c r="Z3114" i="1"/>
  <c r="P3117" i="1"/>
  <c r="T3116" i="1"/>
  <c r="V3116" i="1" s="1"/>
  <c r="R3116" i="1"/>
  <c r="Q3116" i="1"/>
  <c r="U3117" i="1" l="1"/>
  <c r="S3117" i="1"/>
  <c r="Z3115" i="1"/>
  <c r="Y3116" i="1"/>
  <c r="P3118" i="1"/>
  <c r="T3117" i="1"/>
  <c r="R3117" i="1"/>
  <c r="Q3117" i="1"/>
  <c r="U3118" i="1" l="1"/>
  <c r="S3118" i="1"/>
  <c r="V3117" i="1"/>
  <c r="Y3117" i="1" s="1"/>
  <c r="Z3116" i="1"/>
  <c r="P3119" i="1"/>
  <c r="T3118" i="1"/>
  <c r="R3118" i="1"/>
  <c r="Q3118" i="1"/>
  <c r="V3118" i="1" l="1"/>
  <c r="Y3118" i="1" s="1"/>
  <c r="U3119" i="1"/>
  <c r="S3119" i="1"/>
  <c r="Z3117" i="1"/>
  <c r="P3120" i="1"/>
  <c r="T3119" i="1"/>
  <c r="R3119" i="1"/>
  <c r="Q3119" i="1"/>
  <c r="Z3118" i="1" l="1"/>
  <c r="V3119" i="1"/>
  <c r="Y3119" i="1" s="1"/>
  <c r="U3120" i="1"/>
  <c r="S3120" i="1"/>
  <c r="P3121" i="1"/>
  <c r="T3120" i="1"/>
  <c r="R3120" i="1"/>
  <c r="Q3120" i="1"/>
  <c r="V3120" i="1" l="1"/>
  <c r="Y3120" i="1" s="1"/>
  <c r="U3121" i="1"/>
  <c r="S3121" i="1"/>
  <c r="Z3119" i="1"/>
  <c r="P3122" i="1"/>
  <c r="T3121" i="1"/>
  <c r="R3121" i="1"/>
  <c r="Q3121" i="1"/>
  <c r="V3121" i="1" l="1"/>
  <c r="Y3121" i="1" s="1"/>
  <c r="U3122" i="1"/>
  <c r="S3122" i="1"/>
  <c r="Z3120" i="1"/>
  <c r="P3123" i="1"/>
  <c r="T3122" i="1"/>
  <c r="R3122" i="1"/>
  <c r="Q3122" i="1"/>
  <c r="V3122" i="1" l="1"/>
  <c r="Y3122" i="1" s="1"/>
  <c r="U3123" i="1"/>
  <c r="S3123" i="1"/>
  <c r="Z3121" i="1"/>
  <c r="P3124" i="1"/>
  <c r="T3123" i="1"/>
  <c r="R3123" i="1"/>
  <c r="Q3123" i="1"/>
  <c r="U3124" i="1" l="1"/>
  <c r="S3124" i="1"/>
  <c r="V3123" i="1"/>
  <c r="Y3123" i="1" s="1"/>
  <c r="Z3122" i="1"/>
  <c r="P3125" i="1"/>
  <c r="T3124" i="1"/>
  <c r="V3124" i="1" s="1"/>
  <c r="R3124" i="1"/>
  <c r="Q3124" i="1"/>
  <c r="U3125" i="1" l="1"/>
  <c r="S3125" i="1"/>
  <c r="Z3123" i="1"/>
  <c r="Y3124" i="1"/>
  <c r="P3126" i="1"/>
  <c r="T3125" i="1"/>
  <c r="R3125" i="1"/>
  <c r="Q3125" i="1"/>
  <c r="V3125" i="1" l="1"/>
  <c r="Y3125" i="1" s="1"/>
  <c r="U3126" i="1"/>
  <c r="S3126" i="1"/>
  <c r="AA3124" i="1"/>
  <c r="Z3124" i="1"/>
  <c r="P3127" i="1"/>
  <c r="T3126" i="1"/>
  <c r="Q3126" i="1"/>
  <c r="R3126" i="1"/>
  <c r="V3126" i="1" l="1"/>
  <c r="Y3126" i="1" s="1"/>
  <c r="AA3126" i="1" s="1"/>
  <c r="U3127" i="1"/>
  <c r="S3127" i="1"/>
  <c r="AA3125" i="1"/>
  <c r="Z3125" i="1"/>
  <c r="P3128" i="1"/>
  <c r="T3127" i="1"/>
  <c r="V3127" i="1" s="1"/>
  <c r="R3127" i="1"/>
  <c r="Q3127" i="1"/>
  <c r="U3128" i="1" l="1"/>
  <c r="S3128" i="1"/>
  <c r="Z3126" i="1"/>
  <c r="Y3127" i="1"/>
  <c r="P3129" i="1"/>
  <c r="T3128" i="1"/>
  <c r="R3128" i="1"/>
  <c r="Q3128" i="1"/>
  <c r="U3129" i="1" l="1"/>
  <c r="S3129" i="1"/>
  <c r="V3128" i="1"/>
  <c r="Y3128" i="1" s="1"/>
  <c r="AA3128" i="1" s="1"/>
  <c r="AA3127" i="1"/>
  <c r="Z3127" i="1"/>
  <c r="P3130" i="1"/>
  <c r="T3129" i="1"/>
  <c r="V3129" i="1" s="1"/>
  <c r="R3129" i="1"/>
  <c r="Q3129" i="1"/>
  <c r="U3130" i="1" l="1"/>
  <c r="S3130" i="1"/>
  <c r="Z3128" i="1"/>
  <c r="Y3129" i="1"/>
  <c r="P3131" i="1"/>
  <c r="T3130" i="1"/>
  <c r="R3130" i="1"/>
  <c r="Q3130" i="1"/>
  <c r="U3131" i="1" l="1"/>
  <c r="S3131" i="1"/>
  <c r="V3130" i="1"/>
  <c r="Y3130" i="1" s="1"/>
  <c r="AA3129" i="1"/>
  <c r="Z3129" i="1"/>
  <c r="P3132" i="1"/>
  <c r="T3131" i="1"/>
  <c r="V3131" i="1" s="1"/>
  <c r="R3131" i="1"/>
  <c r="Q3131" i="1"/>
  <c r="U3132" i="1" l="1"/>
  <c r="S3132" i="1"/>
  <c r="AA3130" i="1"/>
  <c r="Z3130" i="1"/>
  <c r="Y3131" i="1"/>
  <c r="P3133" i="1"/>
  <c r="T3132" i="1"/>
  <c r="V3132" i="1" s="1"/>
  <c r="R3132" i="1"/>
  <c r="Q3132" i="1"/>
  <c r="U3133" i="1" l="1"/>
  <c r="S3133" i="1"/>
  <c r="AA3131" i="1"/>
  <c r="Z3131" i="1"/>
  <c r="Y3132" i="1"/>
  <c r="P3134" i="1"/>
  <c r="T3133" i="1"/>
  <c r="V3133" i="1" s="1"/>
  <c r="R3133" i="1"/>
  <c r="Q3133" i="1"/>
  <c r="U3134" i="1" l="1"/>
  <c r="S3134" i="1"/>
  <c r="AA3132" i="1"/>
  <c r="Z3132" i="1"/>
  <c r="Y3133" i="1"/>
  <c r="P3135" i="1"/>
  <c r="T3134" i="1"/>
  <c r="V3134" i="1" s="1"/>
  <c r="R3134" i="1"/>
  <c r="Q3134" i="1"/>
  <c r="U3135" i="1" l="1"/>
  <c r="S3135" i="1"/>
  <c r="AA3133" i="1"/>
  <c r="Z3133" i="1"/>
  <c r="Y3134" i="1"/>
  <c r="P3136" i="1"/>
  <c r="T3135" i="1"/>
  <c r="V3135" i="1" s="1"/>
  <c r="R3135" i="1"/>
  <c r="Q3135" i="1"/>
  <c r="U3136" i="1" l="1"/>
  <c r="S3136" i="1"/>
  <c r="Z3134" i="1"/>
  <c r="P3137" i="1"/>
  <c r="T3136" i="1"/>
  <c r="V3136" i="1" s="1"/>
  <c r="R3136" i="1"/>
  <c r="Q3136" i="1"/>
  <c r="Y3135" i="1"/>
  <c r="U3137" i="1" l="1"/>
  <c r="S3137" i="1"/>
  <c r="Z3135" i="1"/>
  <c r="Y3136" i="1"/>
  <c r="P3138" i="1"/>
  <c r="T3137" i="1"/>
  <c r="R3137" i="1"/>
  <c r="Q3137" i="1"/>
  <c r="V3137" i="1" l="1"/>
  <c r="Y3137" i="1" s="1"/>
  <c r="U3138" i="1"/>
  <c r="S3138" i="1"/>
  <c r="Z3136" i="1"/>
  <c r="P3139" i="1"/>
  <c r="T3138" i="1"/>
  <c r="R3138" i="1"/>
  <c r="Q3138" i="1"/>
  <c r="V3138" i="1" l="1"/>
  <c r="Y3138" i="1" s="1"/>
  <c r="U3139" i="1"/>
  <c r="S3139" i="1"/>
  <c r="Z3137" i="1"/>
  <c r="P3140" i="1"/>
  <c r="T3139" i="1"/>
  <c r="R3139" i="1"/>
  <c r="Q3139" i="1"/>
  <c r="V3139" i="1" l="1"/>
  <c r="Y3139" i="1" s="1"/>
  <c r="U3140" i="1"/>
  <c r="S3140" i="1"/>
  <c r="Z3138" i="1"/>
  <c r="P3141" i="1"/>
  <c r="T3140" i="1"/>
  <c r="R3140" i="1"/>
  <c r="Q3140" i="1"/>
  <c r="U3141" i="1" l="1"/>
  <c r="S3141" i="1"/>
  <c r="V3140" i="1"/>
  <c r="Y3140" i="1" s="1"/>
  <c r="Z3139" i="1"/>
  <c r="P3142" i="1"/>
  <c r="T3141" i="1"/>
  <c r="V3141" i="1" s="1"/>
  <c r="R3141" i="1"/>
  <c r="Q3141" i="1"/>
  <c r="U3142" i="1" l="1"/>
  <c r="S3142" i="1"/>
  <c r="Z3140" i="1"/>
  <c r="Y3141" i="1"/>
  <c r="P3143" i="1"/>
  <c r="T3142" i="1"/>
  <c r="Q3142" i="1"/>
  <c r="R3142" i="1"/>
  <c r="V3142" i="1" l="1"/>
  <c r="Y3142" i="1" s="1"/>
  <c r="U3143" i="1"/>
  <c r="S3143" i="1"/>
  <c r="Z3141" i="1"/>
  <c r="P3144" i="1"/>
  <c r="T3143" i="1"/>
  <c r="V3143" i="1" s="1"/>
  <c r="R3143" i="1"/>
  <c r="Q3143" i="1"/>
  <c r="U3144" i="1" l="1"/>
  <c r="S3144" i="1"/>
  <c r="Z3142" i="1"/>
  <c r="Y3143" i="1"/>
  <c r="P3145" i="1"/>
  <c r="T3144" i="1"/>
  <c r="R3144" i="1"/>
  <c r="Q3144" i="1"/>
  <c r="V3144" i="1" l="1"/>
  <c r="Y3144" i="1" s="1"/>
  <c r="U3145" i="1"/>
  <c r="S3145" i="1"/>
  <c r="Z3143" i="1"/>
  <c r="P3146" i="1"/>
  <c r="T3145" i="1"/>
  <c r="R3145" i="1"/>
  <c r="Q3145" i="1"/>
  <c r="V3145" i="1" l="1"/>
  <c r="Y3145" i="1" s="1"/>
  <c r="U3146" i="1"/>
  <c r="S3146" i="1"/>
  <c r="Z3144" i="1"/>
  <c r="P3147" i="1"/>
  <c r="T3146" i="1"/>
  <c r="R3146" i="1"/>
  <c r="Q3146" i="1"/>
  <c r="V3146" i="1" l="1"/>
  <c r="Y3146" i="1" s="1"/>
  <c r="U3147" i="1"/>
  <c r="S3147" i="1"/>
  <c r="Z3145" i="1"/>
  <c r="P3148" i="1"/>
  <c r="T3147" i="1"/>
  <c r="R3147" i="1"/>
  <c r="Q3147" i="1"/>
  <c r="V3147" i="1" l="1"/>
  <c r="Y3147" i="1" s="1"/>
  <c r="U3148" i="1"/>
  <c r="S3148" i="1"/>
  <c r="Z3146" i="1"/>
  <c r="P3149" i="1"/>
  <c r="T3148" i="1"/>
  <c r="R3148" i="1"/>
  <c r="Q3148" i="1"/>
  <c r="V3148" i="1" l="1"/>
  <c r="Y3148" i="1" s="1"/>
  <c r="U3149" i="1"/>
  <c r="S3149" i="1"/>
  <c r="Z3147" i="1"/>
  <c r="P3150" i="1"/>
  <c r="T3149" i="1"/>
  <c r="R3149" i="1"/>
  <c r="Q3149" i="1"/>
  <c r="V3149" i="1" l="1"/>
  <c r="Y3149" i="1" s="1"/>
  <c r="U3150" i="1"/>
  <c r="S3150" i="1"/>
  <c r="AA3148" i="1"/>
  <c r="Z3148" i="1"/>
  <c r="P3151" i="1"/>
  <c r="T3150" i="1"/>
  <c r="R3150" i="1"/>
  <c r="Q3150" i="1"/>
  <c r="V3150" i="1" l="1"/>
  <c r="Y3150" i="1" s="1"/>
  <c r="U3151" i="1"/>
  <c r="S3151" i="1"/>
  <c r="AA3149" i="1"/>
  <c r="Z3149" i="1"/>
  <c r="P3152" i="1"/>
  <c r="T3151" i="1"/>
  <c r="R3151" i="1"/>
  <c r="Q3151" i="1"/>
  <c r="V3151" i="1" l="1"/>
  <c r="Y3151" i="1" s="1"/>
  <c r="U3152" i="1"/>
  <c r="S3152" i="1"/>
  <c r="AA3150" i="1"/>
  <c r="Z3150" i="1"/>
  <c r="P3153" i="1"/>
  <c r="T3152" i="1"/>
  <c r="R3152" i="1"/>
  <c r="Q3152" i="1"/>
  <c r="V3152" i="1" l="1"/>
  <c r="Y3152" i="1" s="1"/>
  <c r="U3153" i="1"/>
  <c r="S3153" i="1"/>
  <c r="AA3151" i="1"/>
  <c r="Z3151" i="1"/>
  <c r="P3154" i="1"/>
  <c r="T3153" i="1"/>
  <c r="R3153" i="1"/>
  <c r="Q3153" i="1"/>
  <c r="V3153" i="1" l="1"/>
  <c r="Y3153" i="1" s="1"/>
  <c r="AA3153" i="1" s="1"/>
  <c r="U3154" i="1"/>
  <c r="S3154" i="1"/>
  <c r="AA3152" i="1"/>
  <c r="Z3152" i="1"/>
  <c r="P3155" i="1"/>
  <c r="T3154" i="1"/>
  <c r="V3154" i="1" s="1"/>
  <c r="R3154" i="1"/>
  <c r="Q3154" i="1"/>
  <c r="U3155" i="1" l="1"/>
  <c r="S3155" i="1"/>
  <c r="Z3153" i="1"/>
  <c r="Y3154" i="1"/>
  <c r="P3156" i="1"/>
  <c r="T3155" i="1"/>
  <c r="R3155" i="1"/>
  <c r="Q3155" i="1"/>
  <c r="U3156" i="1" l="1"/>
  <c r="S3156" i="1"/>
  <c r="V3155" i="1"/>
  <c r="Y3155" i="1" s="1"/>
  <c r="AA3154" i="1"/>
  <c r="Z3154" i="1"/>
  <c r="P3157" i="1"/>
  <c r="T3156" i="1"/>
  <c r="V3156" i="1" s="1"/>
  <c r="R3156" i="1"/>
  <c r="Q3156" i="1"/>
  <c r="U3157" i="1" l="1"/>
  <c r="S3157" i="1"/>
  <c r="AA3155" i="1"/>
  <c r="Z3155" i="1"/>
  <c r="P3158" i="1"/>
  <c r="T3157" i="1"/>
  <c r="R3157" i="1"/>
  <c r="Q3157" i="1"/>
  <c r="Y3156" i="1"/>
  <c r="U3158" i="1" l="1"/>
  <c r="S3158" i="1"/>
  <c r="V3157" i="1"/>
  <c r="Y3157" i="1" s="1"/>
  <c r="AA3156" i="1"/>
  <c r="Z3156" i="1"/>
  <c r="P3159" i="1"/>
  <c r="T3158" i="1"/>
  <c r="V3158" i="1" s="1"/>
  <c r="Q3158" i="1"/>
  <c r="R3158" i="1"/>
  <c r="U3159" i="1" l="1"/>
  <c r="S3159" i="1"/>
  <c r="Y3158" i="1"/>
  <c r="AA3157" i="1"/>
  <c r="Z3157" i="1"/>
  <c r="P3160" i="1"/>
  <c r="T3159" i="1"/>
  <c r="V3159" i="1" s="1"/>
  <c r="R3159" i="1"/>
  <c r="Q3159" i="1"/>
  <c r="U3160" i="1" l="1"/>
  <c r="S3160" i="1"/>
  <c r="Z3158" i="1"/>
  <c r="Y3159" i="1"/>
  <c r="P3161" i="1"/>
  <c r="T3160" i="1"/>
  <c r="R3160" i="1"/>
  <c r="Q3160" i="1"/>
  <c r="V3160" i="1" l="1"/>
  <c r="Y3160" i="1" s="1"/>
  <c r="U3161" i="1"/>
  <c r="S3161" i="1"/>
  <c r="Z3159" i="1"/>
  <c r="P3162" i="1"/>
  <c r="T3161" i="1"/>
  <c r="R3161" i="1"/>
  <c r="Q3161" i="1"/>
  <c r="V3161" i="1" l="1"/>
  <c r="Y3161" i="1" s="1"/>
  <c r="U3162" i="1"/>
  <c r="S3162" i="1"/>
  <c r="Z3160" i="1"/>
  <c r="P3163" i="1"/>
  <c r="T3162" i="1"/>
  <c r="R3162" i="1"/>
  <c r="Q3162" i="1"/>
  <c r="V3162" i="1" l="1"/>
  <c r="Y3162" i="1" s="1"/>
  <c r="U3163" i="1"/>
  <c r="S3163" i="1"/>
  <c r="Z3161" i="1"/>
  <c r="P3164" i="1"/>
  <c r="T3163" i="1"/>
  <c r="R3163" i="1"/>
  <c r="Q3163" i="1"/>
  <c r="V3163" i="1" l="1"/>
  <c r="Y3163" i="1" s="1"/>
  <c r="U3164" i="1"/>
  <c r="S3164" i="1"/>
  <c r="Z3162" i="1"/>
  <c r="P3165" i="1"/>
  <c r="T3164" i="1"/>
  <c r="R3164" i="1"/>
  <c r="Q3164" i="1"/>
  <c r="V3164" i="1" l="1"/>
  <c r="Y3164" i="1" s="1"/>
  <c r="U3165" i="1"/>
  <c r="S3165" i="1"/>
  <c r="Z3163" i="1"/>
  <c r="P3166" i="1"/>
  <c r="T3165" i="1"/>
  <c r="R3165" i="1"/>
  <c r="Q3165" i="1"/>
  <c r="V3165" i="1" l="1"/>
  <c r="Y3165" i="1" s="1"/>
  <c r="U3166" i="1"/>
  <c r="S3166" i="1"/>
  <c r="Z3164" i="1"/>
  <c r="P3167" i="1"/>
  <c r="T3166" i="1"/>
  <c r="R3166" i="1"/>
  <c r="Q3166" i="1"/>
  <c r="V3166" i="1" l="1"/>
  <c r="Y3166" i="1" s="1"/>
  <c r="U3167" i="1"/>
  <c r="S3167" i="1"/>
  <c r="Z3165" i="1"/>
  <c r="P3168" i="1"/>
  <c r="T3167" i="1"/>
  <c r="R3167" i="1"/>
  <c r="Q3167" i="1"/>
  <c r="V3167" i="1" l="1"/>
  <c r="Y3167" i="1" s="1"/>
  <c r="U3168" i="1"/>
  <c r="S3168" i="1"/>
  <c r="Z3166" i="1"/>
  <c r="P3169" i="1"/>
  <c r="T3168" i="1"/>
  <c r="R3168" i="1"/>
  <c r="Q3168" i="1"/>
  <c r="V3168" i="1" l="1"/>
  <c r="Y3168" i="1" s="1"/>
  <c r="U3169" i="1"/>
  <c r="S3169" i="1"/>
  <c r="Z3167" i="1"/>
  <c r="P3170" i="1"/>
  <c r="T3169" i="1"/>
  <c r="R3169" i="1"/>
  <c r="Q3169" i="1"/>
  <c r="V3169" i="1" l="1"/>
  <c r="Y3169" i="1" s="1"/>
  <c r="U3170" i="1"/>
  <c r="S3170" i="1"/>
  <c r="Z3168" i="1"/>
  <c r="P3171" i="1"/>
  <c r="T3170" i="1"/>
  <c r="R3170" i="1"/>
  <c r="Q3170" i="1"/>
  <c r="U3171" i="1" l="1"/>
  <c r="S3171" i="1"/>
  <c r="V3170" i="1"/>
  <c r="Y3170" i="1" s="1"/>
  <c r="Z3169" i="1"/>
  <c r="P3172" i="1"/>
  <c r="T3171" i="1"/>
  <c r="R3171" i="1"/>
  <c r="Q3171" i="1"/>
  <c r="V3171" i="1" l="1"/>
  <c r="Y3171" i="1" s="1"/>
  <c r="U3172" i="1"/>
  <c r="S3172" i="1"/>
  <c r="Z3170" i="1"/>
  <c r="P3173" i="1"/>
  <c r="T3172" i="1"/>
  <c r="R3172" i="1"/>
  <c r="Q3172" i="1"/>
  <c r="U3173" i="1" l="1"/>
  <c r="S3173" i="1"/>
  <c r="V3172" i="1"/>
  <c r="Y3172" i="1" s="1"/>
  <c r="Z3171" i="1"/>
  <c r="P3174" i="1"/>
  <c r="T3173" i="1"/>
  <c r="R3173" i="1"/>
  <c r="Q3173" i="1"/>
  <c r="V3173" i="1" l="1"/>
  <c r="Y3173" i="1" s="1"/>
  <c r="U3174" i="1"/>
  <c r="S3174" i="1"/>
  <c r="AA3172" i="1"/>
  <c r="Z3172" i="1"/>
  <c r="P3175" i="1"/>
  <c r="T3174" i="1"/>
  <c r="Q3174" i="1"/>
  <c r="R3174" i="1"/>
  <c r="V3174" i="1" l="1"/>
  <c r="Y3174" i="1" s="1"/>
  <c r="U3175" i="1"/>
  <c r="S3175" i="1"/>
  <c r="AA3173" i="1"/>
  <c r="Z3173" i="1"/>
  <c r="P3176" i="1"/>
  <c r="T3175" i="1"/>
  <c r="R3175" i="1"/>
  <c r="Q3175" i="1"/>
  <c r="V3175" i="1" l="1"/>
  <c r="Y3175" i="1" s="1"/>
  <c r="U3176" i="1"/>
  <c r="S3176" i="1"/>
  <c r="AA3174" i="1"/>
  <c r="Z3174" i="1"/>
  <c r="P3177" i="1"/>
  <c r="T3176" i="1"/>
  <c r="R3176" i="1"/>
  <c r="Q3176" i="1"/>
  <c r="V3176" i="1" l="1"/>
  <c r="Y3176" i="1" s="1"/>
  <c r="U3177" i="1"/>
  <c r="S3177" i="1"/>
  <c r="AA3175" i="1"/>
  <c r="Z3175" i="1"/>
  <c r="P3178" i="1"/>
  <c r="T3177" i="1"/>
  <c r="R3177" i="1"/>
  <c r="Q3177" i="1"/>
  <c r="V3177" i="1" l="1"/>
  <c r="Y3177" i="1" s="1"/>
  <c r="U3178" i="1"/>
  <c r="S3178" i="1"/>
  <c r="AA3176" i="1"/>
  <c r="Z3176" i="1"/>
  <c r="P3179" i="1"/>
  <c r="T3178" i="1"/>
  <c r="R3178" i="1"/>
  <c r="Q3178" i="1"/>
  <c r="V3178" i="1" l="1"/>
  <c r="Y3178" i="1" s="1"/>
  <c r="U3179" i="1"/>
  <c r="S3179" i="1"/>
  <c r="AA3177" i="1"/>
  <c r="Z3177" i="1"/>
  <c r="P3180" i="1"/>
  <c r="T3179" i="1"/>
  <c r="R3179" i="1"/>
  <c r="Q3179" i="1"/>
  <c r="V3179" i="1" l="1"/>
  <c r="Y3179" i="1" s="1"/>
  <c r="U3180" i="1"/>
  <c r="S3180" i="1"/>
  <c r="AA3178" i="1"/>
  <c r="Z3178" i="1"/>
  <c r="P3181" i="1"/>
  <c r="T3180" i="1"/>
  <c r="R3180" i="1"/>
  <c r="Q3180" i="1"/>
  <c r="V3180" i="1" l="1"/>
  <c r="Y3180" i="1" s="1"/>
  <c r="U3181" i="1"/>
  <c r="S3181" i="1"/>
  <c r="AA3179" i="1"/>
  <c r="Z3179" i="1"/>
  <c r="P3182" i="1"/>
  <c r="T3181" i="1"/>
  <c r="R3181" i="1"/>
  <c r="Q3181" i="1"/>
  <c r="V3181" i="1" l="1"/>
  <c r="Y3181" i="1" s="1"/>
  <c r="U3182" i="1"/>
  <c r="S3182" i="1"/>
  <c r="AA3180" i="1"/>
  <c r="Z3180" i="1"/>
  <c r="P3183" i="1"/>
  <c r="T3182" i="1"/>
  <c r="R3182" i="1"/>
  <c r="Q3182" i="1"/>
  <c r="V3182" i="1" l="1"/>
  <c r="Y3182" i="1" s="1"/>
  <c r="U3183" i="1"/>
  <c r="S3183" i="1"/>
  <c r="Z3181" i="1"/>
  <c r="P3184" i="1"/>
  <c r="T3183" i="1"/>
  <c r="R3183" i="1"/>
  <c r="Q3183" i="1"/>
  <c r="V3183" i="1" l="1"/>
  <c r="Y3183" i="1" s="1"/>
  <c r="U3184" i="1"/>
  <c r="S3184" i="1"/>
  <c r="Z3182" i="1"/>
  <c r="P3185" i="1"/>
  <c r="T3184" i="1"/>
  <c r="R3184" i="1"/>
  <c r="Q3184" i="1"/>
  <c r="V3184" i="1" l="1"/>
  <c r="Y3184" i="1" s="1"/>
  <c r="U3185" i="1"/>
  <c r="S3185" i="1"/>
  <c r="Z3183" i="1"/>
  <c r="P3186" i="1"/>
  <c r="T3185" i="1"/>
  <c r="R3185" i="1"/>
  <c r="Q3185" i="1"/>
  <c r="U3186" i="1" l="1"/>
  <c r="S3186" i="1"/>
  <c r="V3185" i="1"/>
  <c r="Y3185" i="1" s="1"/>
  <c r="Z3184" i="1"/>
  <c r="P3187" i="1"/>
  <c r="T3186" i="1"/>
  <c r="V3186" i="1" s="1"/>
  <c r="R3186" i="1"/>
  <c r="Q3186" i="1"/>
  <c r="U3187" i="1" l="1"/>
  <c r="S3187" i="1"/>
  <c r="Z3185" i="1"/>
  <c r="Y3186" i="1"/>
  <c r="P3188" i="1"/>
  <c r="T3187" i="1"/>
  <c r="R3187" i="1"/>
  <c r="Q3187" i="1"/>
  <c r="U3188" i="1" l="1"/>
  <c r="S3188" i="1"/>
  <c r="V3187" i="1"/>
  <c r="Y3187" i="1" s="1"/>
  <c r="Z3186" i="1"/>
  <c r="P3189" i="1"/>
  <c r="T3188" i="1"/>
  <c r="R3188" i="1"/>
  <c r="Q3188" i="1"/>
  <c r="V3188" i="1" l="1"/>
  <c r="Y3188" i="1" s="1"/>
  <c r="U3189" i="1"/>
  <c r="S3189" i="1"/>
  <c r="Z3187" i="1"/>
  <c r="P3190" i="1"/>
  <c r="T3189" i="1"/>
  <c r="R3189" i="1"/>
  <c r="Q3189" i="1"/>
  <c r="Z3188" i="1" l="1"/>
  <c r="U3190" i="1"/>
  <c r="S3190" i="1"/>
  <c r="V3189" i="1"/>
  <c r="Y3189" i="1" s="1"/>
  <c r="P3191" i="1"/>
  <c r="T3190" i="1"/>
  <c r="Q3190" i="1"/>
  <c r="R3190" i="1"/>
  <c r="U3191" i="1" l="1"/>
  <c r="S3191" i="1"/>
  <c r="V3190" i="1"/>
  <c r="Y3190" i="1" s="1"/>
  <c r="Z3189" i="1"/>
  <c r="P3192" i="1"/>
  <c r="T3191" i="1"/>
  <c r="V3191" i="1" s="1"/>
  <c r="R3191" i="1"/>
  <c r="Q3191" i="1"/>
  <c r="U3192" i="1" l="1"/>
  <c r="S3192" i="1"/>
  <c r="Z3190" i="1"/>
  <c r="Y3191" i="1"/>
  <c r="P3193" i="1"/>
  <c r="T3192" i="1"/>
  <c r="R3192" i="1"/>
  <c r="Q3192" i="1"/>
  <c r="V3192" i="1" l="1"/>
  <c r="Y3192" i="1" s="1"/>
  <c r="U3193" i="1"/>
  <c r="S3193" i="1"/>
  <c r="Z3191" i="1"/>
  <c r="P3194" i="1"/>
  <c r="T3193" i="1"/>
  <c r="R3193" i="1"/>
  <c r="Q3193" i="1"/>
  <c r="V3193" i="1" l="1"/>
  <c r="Y3193" i="1" s="1"/>
  <c r="U3194" i="1"/>
  <c r="S3194" i="1"/>
  <c r="Z3192" i="1"/>
  <c r="P3195" i="1"/>
  <c r="T3194" i="1"/>
  <c r="R3194" i="1"/>
  <c r="Q3194" i="1"/>
  <c r="V3194" i="1" l="1"/>
  <c r="Y3194" i="1" s="1"/>
  <c r="U3195" i="1"/>
  <c r="S3195" i="1"/>
  <c r="Z3193" i="1"/>
  <c r="P3196" i="1"/>
  <c r="T3195" i="1"/>
  <c r="R3195" i="1"/>
  <c r="Q3195" i="1"/>
  <c r="V3195" i="1" l="1"/>
  <c r="Y3195" i="1" s="1"/>
  <c r="U3196" i="1"/>
  <c r="S3196" i="1"/>
  <c r="Z3194" i="1"/>
  <c r="P3197" i="1"/>
  <c r="T3196" i="1"/>
  <c r="R3196" i="1"/>
  <c r="Q3196" i="1"/>
  <c r="V3196" i="1" l="1"/>
  <c r="Y3196" i="1" s="1"/>
  <c r="U3197" i="1"/>
  <c r="S3197" i="1"/>
  <c r="Z3195" i="1"/>
  <c r="P3198" i="1"/>
  <c r="T3197" i="1"/>
  <c r="R3197" i="1"/>
  <c r="Q3197" i="1"/>
  <c r="V3197" i="1" l="1"/>
  <c r="Y3197" i="1" s="1"/>
  <c r="AA3197" i="1" s="1"/>
  <c r="U3198" i="1"/>
  <c r="S3198" i="1"/>
  <c r="AA3196" i="1"/>
  <c r="Z3196" i="1"/>
  <c r="P3199" i="1"/>
  <c r="T3198" i="1"/>
  <c r="R3198" i="1"/>
  <c r="Q3198" i="1"/>
  <c r="V3198" i="1" l="1"/>
  <c r="Y3198" i="1" s="1"/>
  <c r="U3199" i="1"/>
  <c r="S3199" i="1"/>
  <c r="Z3197" i="1"/>
  <c r="P3200" i="1"/>
  <c r="T3199" i="1"/>
  <c r="R3199" i="1"/>
  <c r="Q3199" i="1"/>
  <c r="V3199" i="1" l="1"/>
  <c r="Y3199" i="1" s="1"/>
  <c r="U3200" i="1"/>
  <c r="S3200" i="1"/>
  <c r="AA3198" i="1"/>
  <c r="Z3198" i="1"/>
  <c r="P3201" i="1"/>
  <c r="T3200" i="1"/>
  <c r="R3200" i="1"/>
  <c r="Q3200" i="1"/>
  <c r="U3201" i="1" l="1"/>
  <c r="S3201" i="1"/>
  <c r="V3200" i="1"/>
  <c r="Y3200" i="1" s="1"/>
  <c r="AA3199" i="1"/>
  <c r="Z3199" i="1"/>
  <c r="P3202" i="1"/>
  <c r="T3201" i="1"/>
  <c r="V3201" i="1" s="1"/>
  <c r="R3201" i="1"/>
  <c r="Q3201" i="1"/>
  <c r="U3202" i="1" l="1"/>
  <c r="S3202" i="1"/>
  <c r="AA3200" i="1"/>
  <c r="Z3200" i="1"/>
  <c r="Y3201" i="1"/>
  <c r="P3203" i="1"/>
  <c r="T3202" i="1"/>
  <c r="V3202" i="1" s="1"/>
  <c r="R3202" i="1"/>
  <c r="Q3202" i="1"/>
  <c r="U3203" i="1" l="1"/>
  <c r="S3203" i="1"/>
  <c r="AA3201" i="1"/>
  <c r="Z3201" i="1"/>
  <c r="Y3202" i="1"/>
  <c r="P3204" i="1"/>
  <c r="T3203" i="1"/>
  <c r="V3203" i="1" s="1"/>
  <c r="R3203" i="1"/>
  <c r="Q3203" i="1"/>
  <c r="U3204" i="1" l="1"/>
  <c r="S3204" i="1"/>
  <c r="AA3202" i="1"/>
  <c r="Z3202" i="1"/>
  <c r="Y3203" i="1"/>
  <c r="P3205" i="1"/>
  <c r="T3204" i="1"/>
  <c r="R3204" i="1"/>
  <c r="Q3204" i="1"/>
  <c r="V3204" i="1" l="1"/>
  <c r="Y3204" i="1" s="1"/>
  <c r="U3205" i="1"/>
  <c r="S3205" i="1"/>
  <c r="AA3203" i="1"/>
  <c r="Z3203" i="1"/>
  <c r="P3206" i="1"/>
  <c r="T3205" i="1"/>
  <c r="R3205" i="1"/>
  <c r="Q3205" i="1"/>
  <c r="V3205" i="1" l="1"/>
  <c r="Y3205" i="1" s="1"/>
  <c r="U3206" i="1"/>
  <c r="S3206" i="1"/>
  <c r="AA3204" i="1"/>
  <c r="Z3204" i="1"/>
  <c r="P3207" i="1"/>
  <c r="T3206" i="1"/>
  <c r="Q3206" i="1"/>
  <c r="R3206" i="1"/>
  <c r="V3206" i="1" l="1"/>
  <c r="Y3206" i="1" s="1"/>
  <c r="U3207" i="1"/>
  <c r="S3207" i="1"/>
  <c r="Z3205" i="1"/>
  <c r="P3208" i="1"/>
  <c r="T3207" i="1"/>
  <c r="R3207" i="1"/>
  <c r="Q3207" i="1"/>
  <c r="U3208" i="1" l="1"/>
  <c r="S3208" i="1"/>
  <c r="V3207" i="1"/>
  <c r="Y3207" i="1" s="1"/>
  <c r="Z3206" i="1"/>
  <c r="P3209" i="1"/>
  <c r="T3208" i="1"/>
  <c r="V3208" i="1" s="1"/>
  <c r="R3208" i="1"/>
  <c r="Q3208" i="1"/>
  <c r="U3209" i="1" l="1"/>
  <c r="S3209" i="1"/>
  <c r="Z3207" i="1"/>
  <c r="Y3208" i="1"/>
  <c r="P3210" i="1"/>
  <c r="T3209" i="1"/>
  <c r="R3209" i="1"/>
  <c r="Q3209" i="1"/>
  <c r="V3209" i="1" l="1"/>
  <c r="Y3209" i="1" s="1"/>
  <c r="U3210" i="1"/>
  <c r="S3210" i="1"/>
  <c r="Z3208" i="1"/>
  <c r="P3211" i="1"/>
  <c r="T3210" i="1"/>
  <c r="R3210" i="1"/>
  <c r="Q3210" i="1"/>
  <c r="V3210" i="1" l="1"/>
  <c r="Y3210" i="1" s="1"/>
  <c r="U3211" i="1"/>
  <c r="S3211" i="1"/>
  <c r="Z3209" i="1"/>
  <c r="P3212" i="1"/>
  <c r="T3211" i="1"/>
  <c r="R3211" i="1"/>
  <c r="Q3211" i="1"/>
  <c r="U3212" i="1" l="1"/>
  <c r="S3212" i="1"/>
  <c r="V3211" i="1"/>
  <c r="Y3211" i="1" s="1"/>
  <c r="Z3210" i="1"/>
  <c r="P3213" i="1"/>
  <c r="T3212" i="1"/>
  <c r="V3212" i="1" s="1"/>
  <c r="R3212" i="1"/>
  <c r="Q3212" i="1"/>
  <c r="U3213" i="1" l="1"/>
  <c r="S3213" i="1"/>
  <c r="Z3211" i="1"/>
  <c r="Y3212" i="1"/>
  <c r="P3214" i="1"/>
  <c r="T3213" i="1"/>
  <c r="R3213" i="1"/>
  <c r="Q3213" i="1"/>
  <c r="U3214" i="1" l="1"/>
  <c r="S3214" i="1"/>
  <c r="V3213" i="1"/>
  <c r="Z3213" i="1" s="1"/>
  <c r="Z3212" i="1"/>
  <c r="P3215" i="1"/>
  <c r="T3214" i="1"/>
  <c r="V3214" i="1" s="1"/>
  <c r="R3214" i="1"/>
  <c r="Q3214" i="1"/>
  <c r="U3215" i="1" l="1"/>
  <c r="S3215" i="1"/>
  <c r="Y3213" i="1"/>
  <c r="Y3214" i="1"/>
  <c r="P3216" i="1"/>
  <c r="T3215" i="1"/>
  <c r="R3215" i="1"/>
  <c r="Q3215" i="1"/>
  <c r="U3216" i="1" l="1"/>
  <c r="S3216" i="1"/>
  <c r="V3215" i="1"/>
  <c r="Y3215" i="1" s="1"/>
  <c r="Z3214" i="1"/>
  <c r="P3217" i="1"/>
  <c r="T3216" i="1"/>
  <c r="V3216" i="1" s="1"/>
  <c r="R3216" i="1"/>
  <c r="Q3216" i="1"/>
  <c r="U3217" i="1" l="1"/>
  <c r="S3217" i="1"/>
  <c r="Z3215" i="1"/>
  <c r="Y3216" i="1"/>
  <c r="P3218" i="1"/>
  <c r="T3217" i="1"/>
  <c r="V3217" i="1" s="1"/>
  <c r="R3217" i="1"/>
  <c r="Q3217" i="1"/>
  <c r="U3218" i="1" l="1"/>
  <c r="S3218" i="1"/>
  <c r="Z3216" i="1"/>
  <c r="Y3217" i="1"/>
  <c r="P3219" i="1"/>
  <c r="T3218" i="1"/>
  <c r="R3218" i="1"/>
  <c r="Q3218" i="1"/>
  <c r="U3219" i="1" l="1"/>
  <c r="S3219" i="1"/>
  <c r="V3218" i="1"/>
  <c r="Y3218" i="1" s="1"/>
  <c r="Z3217" i="1"/>
  <c r="P3220" i="1"/>
  <c r="T3219" i="1"/>
  <c r="V3219" i="1" s="1"/>
  <c r="R3219" i="1"/>
  <c r="Q3219" i="1"/>
  <c r="U3220" i="1" l="1"/>
  <c r="S3220" i="1"/>
  <c r="Z3218" i="1"/>
  <c r="Y3219" i="1"/>
  <c r="P3221" i="1"/>
  <c r="T3220" i="1"/>
  <c r="R3220" i="1"/>
  <c r="Q3220" i="1"/>
  <c r="V3220" i="1" l="1"/>
  <c r="Y3220" i="1" s="1"/>
  <c r="U3221" i="1"/>
  <c r="S3221" i="1"/>
  <c r="Z3219" i="1"/>
  <c r="P3222" i="1"/>
  <c r="T3221" i="1"/>
  <c r="R3221" i="1"/>
  <c r="Q3221" i="1"/>
  <c r="V3221" i="1" l="1"/>
  <c r="Y3221" i="1" s="1"/>
  <c r="U3222" i="1"/>
  <c r="S3222" i="1"/>
  <c r="AA3220" i="1"/>
  <c r="Z3220" i="1"/>
  <c r="P3223" i="1"/>
  <c r="T3222" i="1"/>
  <c r="V3222" i="1" s="1"/>
  <c r="Q3222" i="1"/>
  <c r="R3222" i="1"/>
  <c r="U3223" i="1" l="1"/>
  <c r="S3223" i="1"/>
  <c r="Y3222" i="1"/>
  <c r="AA3222" i="1" s="1"/>
  <c r="AA3221" i="1"/>
  <c r="Z3221" i="1"/>
  <c r="P3224" i="1"/>
  <c r="T3223" i="1"/>
  <c r="R3223" i="1"/>
  <c r="Q3223" i="1"/>
  <c r="V3223" i="1" l="1"/>
  <c r="Y3223" i="1" s="1"/>
  <c r="U3224" i="1"/>
  <c r="S3224" i="1"/>
  <c r="Z3222" i="1"/>
  <c r="P3225" i="1"/>
  <c r="T3224" i="1"/>
  <c r="R3224" i="1"/>
  <c r="Q3224" i="1"/>
  <c r="V3224" i="1" l="1"/>
  <c r="Y3224" i="1" s="1"/>
  <c r="AA3224" i="1" s="1"/>
  <c r="U3225" i="1"/>
  <c r="S3225" i="1"/>
  <c r="AA3223" i="1"/>
  <c r="Z3223" i="1"/>
  <c r="P3226" i="1"/>
  <c r="T3225" i="1"/>
  <c r="R3225" i="1"/>
  <c r="Q3225" i="1"/>
  <c r="Z3224" i="1" l="1"/>
  <c r="U3226" i="1"/>
  <c r="S3226" i="1"/>
  <c r="V3225" i="1"/>
  <c r="Y3225" i="1" s="1"/>
  <c r="P3227" i="1"/>
  <c r="T3226" i="1"/>
  <c r="R3226" i="1"/>
  <c r="Q3226" i="1"/>
  <c r="V3226" i="1" l="1"/>
  <c r="Y3226" i="1" s="1"/>
  <c r="U3227" i="1"/>
  <c r="S3227" i="1"/>
  <c r="AA3225" i="1"/>
  <c r="Z3225" i="1"/>
  <c r="P3228" i="1"/>
  <c r="T3227" i="1"/>
  <c r="R3227" i="1"/>
  <c r="Q3227" i="1"/>
  <c r="V3227" i="1" l="1"/>
  <c r="Y3227" i="1" s="1"/>
  <c r="U3228" i="1"/>
  <c r="S3228" i="1"/>
  <c r="AA3226" i="1"/>
  <c r="Z3226" i="1"/>
  <c r="P3229" i="1"/>
  <c r="T3228" i="1"/>
  <c r="R3228" i="1"/>
  <c r="Q3228" i="1"/>
  <c r="V3228" i="1" l="1"/>
  <c r="Y3228" i="1" s="1"/>
  <c r="U3229" i="1"/>
  <c r="S3229" i="1"/>
  <c r="AA3227" i="1"/>
  <c r="Z3227" i="1"/>
  <c r="P3230" i="1"/>
  <c r="T3229" i="1"/>
  <c r="R3229" i="1"/>
  <c r="Q3229" i="1"/>
  <c r="V3229" i="1" l="1"/>
  <c r="Y3229" i="1" s="1"/>
  <c r="U3230" i="1"/>
  <c r="S3230" i="1"/>
  <c r="AA3228" i="1"/>
  <c r="Z3228" i="1"/>
  <c r="P3231" i="1"/>
  <c r="T3230" i="1"/>
  <c r="V3230" i="1" s="1"/>
  <c r="R3230" i="1"/>
  <c r="Q3230" i="1"/>
  <c r="U3231" i="1" l="1"/>
  <c r="S3231" i="1"/>
  <c r="Z3229" i="1"/>
  <c r="Y3230" i="1"/>
  <c r="P3232" i="1"/>
  <c r="T3231" i="1"/>
  <c r="R3231" i="1"/>
  <c r="Q3231" i="1"/>
  <c r="V3231" i="1" l="1"/>
  <c r="Y3231" i="1" s="1"/>
  <c r="U3232" i="1"/>
  <c r="S3232" i="1"/>
  <c r="Z3230" i="1"/>
  <c r="P3233" i="1"/>
  <c r="T3232" i="1"/>
  <c r="R3232" i="1"/>
  <c r="Q3232" i="1"/>
  <c r="V3232" i="1" l="1"/>
  <c r="Y3232" i="1" s="1"/>
  <c r="U3233" i="1"/>
  <c r="S3233" i="1"/>
  <c r="Z3231" i="1"/>
  <c r="P3234" i="1"/>
  <c r="T3233" i="1"/>
  <c r="R3233" i="1"/>
  <c r="Q3233" i="1"/>
  <c r="U3234" i="1" l="1"/>
  <c r="S3234" i="1"/>
  <c r="V3233" i="1"/>
  <c r="Y3233" i="1" s="1"/>
  <c r="Z3232" i="1"/>
  <c r="P3235" i="1"/>
  <c r="T3234" i="1"/>
  <c r="R3234" i="1"/>
  <c r="Q3234" i="1"/>
  <c r="V3234" i="1" l="1"/>
  <c r="Y3234" i="1" s="1"/>
  <c r="U3235" i="1"/>
  <c r="S3235" i="1"/>
  <c r="Z3233" i="1"/>
  <c r="P3236" i="1"/>
  <c r="T3235" i="1"/>
  <c r="R3235" i="1"/>
  <c r="Q3235" i="1"/>
  <c r="V3235" i="1" l="1"/>
  <c r="Y3235" i="1" s="1"/>
  <c r="U3236" i="1"/>
  <c r="S3236" i="1"/>
  <c r="Z3234" i="1"/>
  <c r="P3237" i="1"/>
  <c r="T3236" i="1"/>
  <c r="R3236" i="1"/>
  <c r="Q3236" i="1"/>
  <c r="V3236" i="1" l="1"/>
  <c r="Y3236" i="1" s="1"/>
  <c r="U3237" i="1"/>
  <c r="S3237" i="1"/>
  <c r="Z3235" i="1"/>
  <c r="P3238" i="1"/>
  <c r="T3237" i="1"/>
  <c r="R3237" i="1"/>
  <c r="Q3237" i="1"/>
  <c r="V3237" i="1" l="1"/>
  <c r="Y3237" i="1" s="1"/>
  <c r="U3238" i="1"/>
  <c r="S3238" i="1"/>
  <c r="Z3236" i="1"/>
  <c r="P3239" i="1"/>
  <c r="T3238" i="1"/>
  <c r="Q3238" i="1"/>
  <c r="R3238" i="1"/>
  <c r="U3239" i="1" l="1"/>
  <c r="S3239" i="1"/>
  <c r="V3238" i="1"/>
  <c r="Y3238" i="1" s="1"/>
  <c r="Z3237" i="1"/>
  <c r="P3240" i="1"/>
  <c r="T3239" i="1"/>
  <c r="R3239" i="1"/>
  <c r="Q3239" i="1"/>
  <c r="V3239" i="1" l="1"/>
  <c r="Y3239" i="1" s="1"/>
  <c r="U3240" i="1"/>
  <c r="S3240" i="1"/>
  <c r="Z3238" i="1"/>
  <c r="P3241" i="1"/>
  <c r="T3240" i="1"/>
  <c r="R3240" i="1"/>
  <c r="Q3240" i="1"/>
  <c r="U3241" i="1" l="1"/>
  <c r="S3241" i="1"/>
  <c r="V3240" i="1"/>
  <c r="Y3240" i="1" s="1"/>
  <c r="Z3239" i="1"/>
  <c r="P3242" i="1"/>
  <c r="T3241" i="1"/>
  <c r="V3241" i="1" s="1"/>
  <c r="R3241" i="1"/>
  <c r="Q3241" i="1"/>
  <c r="U3242" i="1" l="1"/>
  <c r="S3242" i="1"/>
  <c r="Z3240" i="1"/>
  <c r="Y3241" i="1"/>
  <c r="P3243" i="1"/>
  <c r="T3242" i="1"/>
  <c r="R3242" i="1"/>
  <c r="Q3242" i="1"/>
  <c r="U3243" i="1" l="1"/>
  <c r="S3243" i="1"/>
  <c r="V3242" i="1"/>
  <c r="Y3242" i="1" s="1"/>
  <c r="Z3241" i="1"/>
  <c r="P3244" i="1"/>
  <c r="T3243" i="1"/>
  <c r="V3243" i="1" s="1"/>
  <c r="R3243" i="1"/>
  <c r="Q3243" i="1"/>
  <c r="U3244" i="1" l="1"/>
  <c r="S3244" i="1"/>
  <c r="Z3242" i="1"/>
  <c r="Y3243" i="1"/>
  <c r="P3245" i="1"/>
  <c r="T3244" i="1"/>
  <c r="R3244" i="1"/>
  <c r="Q3244" i="1"/>
  <c r="V3244" i="1" l="1"/>
  <c r="Y3244" i="1" s="1"/>
  <c r="U3245" i="1"/>
  <c r="S3245" i="1"/>
  <c r="Z3243" i="1"/>
  <c r="P3246" i="1"/>
  <c r="T3245" i="1"/>
  <c r="R3245" i="1"/>
  <c r="Q3245" i="1"/>
  <c r="U3246" i="1" l="1"/>
  <c r="S3246" i="1"/>
  <c r="V3245" i="1"/>
  <c r="Y3245" i="1" s="1"/>
  <c r="AA3244" i="1"/>
  <c r="Z3244" i="1"/>
  <c r="P3247" i="1"/>
  <c r="T3246" i="1"/>
  <c r="V3246" i="1" s="1"/>
  <c r="R3246" i="1"/>
  <c r="Q3246" i="1"/>
  <c r="U3247" i="1" l="1"/>
  <c r="S3247" i="1"/>
  <c r="AA3245" i="1"/>
  <c r="Z3245" i="1"/>
  <c r="Y3246" i="1"/>
  <c r="P3248" i="1"/>
  <c r="T3247" i="1"/>
  <c r="V3247" i="1" s="1"/>
  <c r="R3247" i="1"/>
  <c r="Q3247" i="1"/>
  <c r="U3248" i="1" l="1"/>
  <c r="S3248" i="1"/>
  <c r="AA3246" i="1"/>
  <c r="Z3246" i="1"/>
  <c r="Y3247" i="1"/>
  <c r="P3249" i="1"/>
  <c r="T3248" i="1"/>
  <c r="R3248" i="1"/>
  <c r="Q3248" i="1"/>
  <c r="V3248" i="1" l="1"/>
  <c r="Y3248" i="1" s="1"/>
  <c r="AA3248" i="1" s="1"/>
  <c r="U3249" i="1"/>
  <c r="S3249" i="1"/>
  <c r="AA3247" i="1"/>
  <c r="Z3247" i="1"/>
  <c r="P3250" i="1"/>
  <c r="T3249" i="1"/>
  <c r="R3249" i="1"/>
  <c r="Q3249" i="1"/>
  <c r="Z3248" i="1" l="1"/>
  <c r="U3250" i="1"/>
  <c r="S3250" i="1"/>
  <c r="V3249" i="1"/>
  <c r="Y3249" i="1" s="1"/>
  <c r="P3251" i="1"/>
  <c r="T3250" i="1"/>
  <c r="V3250" i="1" s="1"/>
  <c r="R3250" i="1"/>
  <c r="Q3250" i="1"/>
  <c r="U3251" i="1" l="1"/>
  <c r="S3251" i="1"/>
  <c r="AA3249" i="1"/>
  <c r="Z3249" i="1"/>
  <c r="Y3250" i="1"/>
  <c r="P3252" i="1"/>
  <c r="T3251" i="1"/>
  <c r="V3251" i="1" s="1"/>
  <c r="R3251" i="1"/>
  <c r="Q3251" i="1"/>
  <c r="U3252" i="1" l="1"/>
  <c r="S3252" i="1"/>
  <c r="AA3250" i="1"/>
  <c r="Z3250" i="1"/>
  <c r="Y3251" i="1"/>
  <c r="P3253" i="1"/>
  <c r="T3252" i="1"/>
  <c r="V3252" i="1" s="1"/>
  <c r="R3252" i="1"/>
  <c r="Q3252" i="1"/>
  <c r="U3253" i="1" l="1"/>
  <c r="S3253" i="1"/>
  <c r="AA3251" i="1"/>
  <c r="Z3251" i="1"/>
  <c r="Y3252" i="1"/>
  <c r="P3254" i="1"/>
  <c r="T3253" i="1"/>
  <c r="R3253" i="1"/>
  <c r="Q3253" i="1"/>
  <c r="V3253" i="1" l="1"/>
  <c r="Y3253" i="1" s="1"/>
  <c r="U3254" i="1"/>
  <c r="S3254" i="1"/>
  <c r="AA3252" i="1"/>
  <c r="Z3252" i="1"/>
  <c r="P3255" i="1"/>
  <c r="T3254" i="1"/>
  <c r="V3254" i="1" s="1"/>
  <c r="Q3254" i="1"/>
  <c r="R3254" i="1"/>
  <c r="U3255" i="1" l="1"/>
  <c r="S3255" i="1"/>
  <c r="Z3253" i="1"/>
  <c r="Y3254" i="1"/>
  <c r="P3256" i="1"/>
  <c r="T3255" i="1"/>
  <c r="R3255" i="1"/>
  <c r="Q3255" i="1"/>
  <c r="V3255" i="1" l="1"/>
  <c r="Y3255" i="1" s="1"/>
  <c r="U3256" i="1"/>
  <c r="S3256" i="1"/>
  <c r="Z3254" i="1"/>
  <c r="P3257" i="1"/>
  <c r="T3256" i="1"/>
  <c r="R3256" i="1"/>
  <c r="Q3256" i="1"/>
  <c r="V3256" i="1" l="1"/>
  <c r="Y3256" i="1" s="1"/>
  <c r="U3257" i="1"/>
  <c r="S3257" i="1"/>
  <c r="Z3255" i="1"/>
  <c r="P3258" i="1"/>
  <c r="T3257" i="1"/>
  <c r="R3257" i="1"/>
  <c r="Q3257" i="1"/>
  <c r="V3257" i="1" l="1"/>
  <c r="Y3257" i="1" s="1"/>
  <c r="U3258" i="1"/>
  <c r="S3258" i="1"/>
  <c r="Z3256" i="1"/>
  <c r="P3259" i="1"/>
  <c r="T3258" i="1"/>
  <c r="R3258" i="1"/>
  <c r="Q3258" i="1"/>
  <c r="V3258" i="1" l="1"/>
  <c r="Y3258" i="1" s="1"/>
  <c r="U3259" i="1"/>
  <c r="S3259" i="1"/>
  <c r="Z3257" i="1"/>
  <c r="P3260" i="1"/>
  <c r="T3259" i="1"/>
  <c r="R3259" i="1"/>
  <c r="Q3259" i="1"/>
  <c r="V3259" i="1" l="1"/>
  <c r="Y3259" i="1" s="1"/>
  <c r="U3260" i="1"/>
  <c r="S3260" i="1"/>
  <c r="Z3258" i="1"/>
  <c r="P3261" i="1"/>
  <c r="T3260" i="1"/>
  <c r="R3260" i="1"/>
  <c r="Q3260" i="1"/>
  <c r="V3260" i="1" l="1"/>
  <c r="Y3260" i="1" s="1"/>
  <c r="U3261" i="1"/>
  <c r="S3261" i="1"/>
  <c r="Z3259" i="1"/>
  <c r="P3262" i="1"/>
  <c r="T3261" i="1"/>
  <c r="V3261" i="1" s="1"/>
  <c r="R3261" i="1"/>
  <c r="Q3261" i="1"/>
  <c r="U3262" i="1" l="1"/>
  <c r="S3262" i="1"/>
  <c r="Z3260" i="1"/>
  <c r="Y3261" i="1"/>
  <c r="P3263" i="1"/>
  <c r="T3262" i="1"/>
  <c r="R3262" i="1"/>
  <c r="Q3262" i="1"/>
  <c r="V3262" i="1" l="1"/>
  <c r="Y3262" i="1" s="1"/>
  <c r="U3263" i="1"/>
  <c r="S3263" i="1"/>
  <c r="Z3261" i="1"/>
  <c r="P3264" i="1"/>
  <c r="T3263" i="1"/>
  <c r="V3263" i="1" s="1"/>
  <c r="R3263" i="1"/>
  <c r="Q3263" i="1"/>
  <c r="U3264" i="1" l="1"/>
  <c r="S3264" i="1"/>
  <c r="Z3262" i="1"/>
  <c r="Y3263" i="1"/>
  <c r="P3265" i="1"/>
  <c r="T3264" i="1"/>
  <c r="R3264" i="1"/>
  <c r="Q3264" i="1"/>
  <c r="U3265" i="1" l="1"/>
  <c r="S3265" i="1"/>
  <c r="V3264" i="1"/>
  <c r="Y3264" i="1" s="1"/>
  <c r="Z3263" i="1"/>
  <c r="P3266" i="1"/>
  <c r="T3265" i="1"/>
  <c r="R3265" i="1"/>
  <c r="Q3265" i="1"/>
  <c r="V3265" i="1" l="1"/>
  <c r="Y3265" i="1" s="1"/>
  <c r="U3266" i="1"/>
  <c r="S3266" i="1"/>
  <c r="Z3264" i="1"/>
  <c r="P3267" i="1"/>
  <c r="T3266" i="1"/>
  <c r="V3266" i="1" s="1"/>
  <c r="R3266" i="1"/>
  <c r="Q3266" i="1"/>
  <c r="U3267" i="1" l="1"/>
  <c r="S3267" i="1"/>
  <c r="Z3265" i="1"/>
  <c r="Y3266" i="1"/>
  <c r="P3268" i="1"/>
  <c r="T3267" i="1"/>
  <c r="V3267" i="1" s="1"/>
  <c r="R3267" i="1"/>
  <c r="Q3267" i="1"/>
  <c r="U3268" i="1" l="1"/>
  <c r="S3268" i="1"/>
  <c r="Z3266" i="1"/>
  <c r="Y3267" i="1"/>
  <c r="P3269" i="1"/>
  <c r="T3268" i="1"/>
  <c r="V3268" i="1" s="1"/>
  <c r="R3268" i="1"/>
  <c r="Q3268" i="1"/>
  <c r="U3269" i="1" l="1"/>
  <c r="S3269" i="1"/>
  <c r="Z3267" i="1"/>
  <c r="Y3268" i="1"/>
  <c r="P3270" i="1"/>
  <c r="T3269" i="1"/>
  <c r="R3269" i="1"/>
  <c r="Q3269" i="1"/>
  <c r="V3269" i="1" l="1"/>
  <c r="Y3269" i="1" s="1"/>
  <c r="U3270" i="1"/>
  <c r="S3270" i="1"/>
  <c r="AA3268" i="1"/>
  <c r="Z3268" i="1"/>
  <c r="P3271" i="1"/>
  <c r="T3270" i="1"/>
  <c r="Q3270" i="1"/>
  <c r="R3270" i="1"/>
  <c r="V3270" i="1" l="1"/>
  <c r="Y3270" i="1" s="1"/>
  <c r="AA3270" i="1" s="1"/>
  <c r="U3271" i="1"/>
  <c r="S3271" i="1"/>
  <c r="AA3269" i="1"/>
  <c r="Z3269" i="1"/>
  <c r="P3272" i="1"/>
  <c r="T3271" i="1"/>
  <c r="V3271" i="1" s="1"/>
  <c r="R3271" i="1"/>
  <c r="Q3271" i="1"/>
  <c r="U3272" i="1" l="1"/>
  <c r="S3272" i="1"/>
  <c r="Z3270" i="1"/>
  <c r="Y3271" i="1"/>
  <c r="P3273" i="1"/>
  <c r="T3272" i="1"/>
  <c r="R3272" i="1"/>
  <c r="Q3272" i="1"/>
  <c r="V3272" i="1" l="1"/>
  <c r="Y3272" i="1" s="1"/>
  <c r="U3273" i="1"/>
  <c r="S3273" i="1"/>
  <c r="AA3271" i="1"/>
  <c r="Z3271" i="1"/>
  <c r="P3274" i="1"/>
  <c r="T3273" i="1"/>
  <c r="V3273" i="1" s="1"/>
  <c r="R3273" i="1"/>
  <c r="Q3273" i="1"/>
  <c r="U3274" i="1" l="1"/>
  <c r="S3274" i="1"/>
  <c r="AA3272" i="1"/>
  <c r="Z3272" i="1"/>
  <c r="Y3273" i="1"/>
  <c r="P3275" i="1"/>
  <c r="T3274" i="1"/>
  <c r="V3274" i="1" s="1"/>
  <c r="R3274" i="1"/>
  <c r="Q3274" i="1"/>
  <c r="U3275" i="1" l="1"/>
  <c r="S3275" i="1"/>
  <c r="AA3273" i="1"/>
  <c r="Z3273" i="1"/>
  <c r="P3276" i="1"/>
  <c r="T3275" i="1"/>
  <c r="V3275" i="1" s="1"/>
  <c r="R3275" i="1"/>
  <c r="Q3275" i="1"/>
  <c r="Y3274" i="1"/>
  <c r="U3276" i="1" l="1"/>
  <c r="S3276" i="1"/>
  <c r="AA3274" i="1"/>
  <c r="Z3274" i="1"/>
  <c r="Y3275" i="1"/>
  <c r="P3277" i="1"/>
  <c r="T3276" i="1"/>
  <c r="V3276" i="1" s="1"/>
  <c r="R3276" i="1"/>
  <c r="Q3276" i="1"/>
  <c r="U3277" i="1" l="1"/>
  <c r="S3277" i="1"/>
  <c r="AA3275" i="1"/>
  <c r="Z3275" i="1"/>
  <c r="Y3276" i="1"/>
  <c r="P3278" i="1"/>
  <c r="T3277" i="1"/>
  <c r="R3277" i="1"/>
  <c r="Q3277" i="1"/>
  <c r="V3277" i="1" l="1"/>
  <c r="Y3277" i="1" s="1"/>
  <c r="U3278" i="1"/>
  <c r="S3278" i="1"/>
  <c r="AA3276" i="1"/>
  <c r="Z3276" i="1"/>
  <c r="P3279" i="1"/>
  <c r="T3278" i="1"/>
  <c r="R3278" i="1"/>
  <c r="Q3278" i="1"/>
  <c r="Z3277" i="1" l="1"/>
  <c r="U3279" i="1"/>
  <c r="S3279" i="1"/>
  <c r="V3278" i="1"/>
  <c r="Y3278" i="1" s="1"/>
  <c r="P3280" i="1"/>
  <c r="T3279" i="1"/>
  <c r="R3279" i="1"/>
  <c r="Q3279" i="1"/>
  <c r="V3279" i="1" l="1"/>
  <c r="Y3279" i="1" s="1"/>
  <c r="U3280" i="1"/>
  <c r="S3280" i="1"/>
  <c r="Z3278" i="1"/>
  <c r="P3281" i="1"/>
  <c r="T3280" i="1"/>
  <c r="V3280" i="1" s="1"/>
  <c r="R3280" i="1"/>
  <c r="Q3280" i="1"/>
  <c r="U3281" i="1" l="1"/>
  <c r="S3281" i="1"/>
  <c r="Z3279" i="1"/>
  <c r="Y3280" i="1"/>
  <c r="P3282" i="1"/>
  <c r="T3281" i="1"/>
  <c r="R3281" i="1"/>
  <c r="Q3281" i="1"/>
  <c r="V3281" i="1" l="1"/>
  <c r="Y3281" i="1" s="1"/>
  <c r="U3282" i="1"/>
  <c r="S3282" i="1"/>
  <c r="Z3280" i="1"/>
  <c r="P3283" i="1"/>
  <c r="T3282" i="1"/>
  <c r="R3282" i="1"/>
  <c r="Q3282" i="1"/>
  <c r="V3282" i="1" l="1"/>
  <c r="Y3282" i="1" s="1"/>
  <c r="U3283" i="1"/>
  <c r="S3283" i="1"/>
  <c r="Z3281" i="1"/>
  <c r="P3284" i="1"/>
  <c r="T3283" i="1"/>
  <c r="R3283" i="1"/>
  <c r="Q3283" i="1"/>
  <c r="V3283" i="1" l="1"/>
  <c r="Y3283" i="1" s="1"/>
  <c r="U3284" i="1"/>
  <c r="S3284" i="1"/>
  <c r="Z3282" i="1"/>
  <c r="P3285" i="1"/>
  <c r="T3284" i="1"/>
  <c r="R3284" i="1"/>
  <c r="Q3284" i="1"/>
  <c r="V3284" i="1" l="1"/>
  <c r="Y3284" i="1" s="1"/>
  <c r="U3285" i="1"/>
  <c r="S3285" i="1"/>
  <c r="Z3283" i="1"/>
  <c r="P3286" i="1"/>
  <c r="T3285" i="1"/>
  <c r="R3285" i="1"/>
  <c r="Q3285" i="1"/>
  <c r="U3286" i="1" l="1"/>
  <c r="S3286" i="1"/>
  <c r="V3285" i="1"/>
  <c r="Y3285" i="1" s="1"/>
  <c r="Z3284" i="1"/>
  <c r="P3287" i="1"/>
  <c r="T3286" i="1"/>
  <c r="V3286" i="1" s="1"/>
  <c r="Q3286" i="1"/>
  <c r="R3286" i="1"/>
  <c r="U3287" i="1" l="1"/>
  <c r="S3287" i="1"/>
  <c r="Y3286" i="1"/>
  <c r="Z3285" i="1"/>
  <c r="P3288" i="1"/>
  <c r="T3287" i="1"/>
  <c r="V3287" i="1" s="1"/>
  <c r="R3287" i="1"/>
  <c r="Q3287" i="1"/>
  <c r="U3288" i="1" l="1"/>
  <c r="S3288" i="1"/>
  <c r="Z3286" i="1"/>
  <c r="Y3287" i="1"/>
  <c r="P3289" i="1"/>
  <c r="T3288" i="1"/>
  <c r="V3288" i="1" s="1"/>
  <c r="R3288" i="1"/>
  <c r="Q3288" i="1"/>
  <c r="U3289" i="1" l="1"/>
  <c r="S3289" i="1"/>
  <c r="Z3287" i="1"/>
  <c r="Y3288" i="1"/>
  <c r="P3290" i="1"/>
  <c r="T3289" i="1"/>
  <c r="V3289" i="1" s="1"/>
  <c r="R3289" i="1"/>
  <c r="Q3289" i="1"/>
  <c r="U3290" i="1" l="1"/>
  <c r="S3290" i="1"/>
  <c r="Z3288" i="1"/>
  <c r="Y3289" i="1"/>
  <c r="P3291" i="1"/>
  <c r="T3290" i="1"/>
  <c r="V3290" i="1" s="1"/>
  <c r="R3290" i="1"/>
  <c r="Q3290" i="1"/>
  <c r="U3291" i="1" l="1"/>
  <c r="S3291" i="1"/>
  <c r="Z3289" i="1"/>
  <c r="Y3290" i="1"/>
  <c r="P3292" i="1"/>
  <c r="T3291" i="1"/>
  <c r="V3291" i="1" s="1"/>
  <c r="R3291" i="1"/>
  <c r="Q3291" i="1"/>
  <c r="U3292" i="1" l="1"/>
  <c r="S3292" i="1"/>
  <c r="Z3290" i="1"/>
  <c r="Y3291" i="1"/>
  <c r="P3293" i="1"/>
  <c r="T3292" i="1"/>
  <c r="V3292" i="1" s="1"/>
  <c r="R3292" i="1"/>
  <c r="Q3292" i="1"/>
  <c r="U3293" i="1" l="1"/>
  <c r="S3293" i="1"/>
  <c r="Z3291" i="1"/>
  <c r="Y3292" i="1"/>
  <c r="P3294" i="1"/>
  <c r="T3293" i="1"/>
  <c r="R3293" i="1"/>
  <c r="Q3293" i="1"/>
  <c r="V3293" i="1" l="1"/>
  <c r="Y3293" i="1" s="1"/>
  <c r="AA3293" i="1" s="1"/>
  <c r="U3294" i="1"/>
  <c r="S3294" i="1"/>
  <c r="AA3292" i="1"/>
  <c r="Z3292" i="1"/>
  <c r="P3295" i="1"/>
  <c r="T3294" i="1"/>
  <c r="R3294" i="1"/>
  <c r="Q3294" i="1"/>
  <c r="Z3293" i="1" l="1"/>
  <c r="U3295" i="1"/>
  <c r="S3295" i="1"/>
  <c r="V3294" i="1"/>
  <c r="Y3294" i="1" s="1"/>
  <c r="P3296" i="1"/>
  <c r="T3295" i="1"/>
  <c r="R3295" i="1"/>
  <c r="Q3295" i="1"/>
  <c r="V3295" i="1" l="1"/>
  <c r="Y3295" i="1" s="1"/>
  <c r="U3296" i="1"/>
  <c r="S3296" i="1"/>
  <c r="AA3294" i="1"/>
  <c r="Z3294" i="1"/>
  <c r="P3297" i="1"/>
  <c r="T3296" i="1"/>
  <c r="R3296" i="1"/>
  <c r="Q3296" i="1"/>
  <c r="V3296" i="1" l="1"/>
  <c r="Y3296" i="1" s="1"/>
  <c r="U3297" i="1"/>
  <c r="S3297" i="1"/>
  <c r="AA3295" i="1"/>
  <c r="Z3295" i="1"/>
  <c r="P3298" i="1"/>
  <c r="T3297" i="1"/>
  <c r="R3297" i="1"/>
  <c r="Q3297" i="1"/>
  <c r="V3297" i="1" l="1"/>
  <c r="Y3297" i="1" s="1"/>
  <c r="U3298" i="1"/>
  <c r="S3298" i="1"/>
  <c r="AA3296" i="1"/>
  <c r="Z3296" i="1"/>
  <c r="P3299" i="1"/>
  <c r="T3298" i="1"/>
  <c r="R3298" i="1"/>
  <c r="Q3298" i="1"/>
  <c r="V3298" i="1" l="1"/>
  <c r="Y3298" i="1" s="1"/>
  <c r="U3299" i="1"/>
  <c r="S3299" i="1"/>
  <c r="AA3297" i="1"/>
  <c r="Z3297" i="1"/>
  <c r="P3300" i="1"/>
  <c r="T3299" i="1"/>
  <c r="V3299" i="1" s="1"/>
  <c r="R3299" i="1"/>
  <c r="Q3299" i="1"/>
  <c r="U3300" i="1" l="1"/>
  <c r="S3300" i="1"/>
  <c r="AA3298" i="1"/>
  <c r="Z3298" i="1"/>
  <c r="Y3299" i="1"/>
  <c r="P3301" i="1"/>
  <c r="T3300" i="1"/>
  <c r="V3300" i="1" s="1"/>
  <c r="R3300" i="1"/>
  <c r="Q3300" i="1"/>
  <c r="U3301" i="1" l="1"/>
  <c r="S3301" i="1"/>
  <c r="AA3299" i="1"/>
  <c r="Z3299" i="1"/>
  <c r="Y3300" i="1"/>
  <c r="P3302" i="1"/>
  <c r="T3301" i="1"/>
  <c r="R3301" i="1"/>
  <c r="Q3301" i="1"/>
  <c r="V3301" i="1" l="1"/>
  <c r="Y3301" i="1" s="1"/>
  <c r="U3302" i="1"/>
  <c r="S3302" i="1"/>
  <c r="AA3300" i="1"/>
  <c r="Z3300" i="1"/>
  <c r="P3303" i="1"/>
  <c r="T3302" i="1"/>
  <c r="Q3302" i="1"/>
  <c r="R3302" i="1"/>
  <c r="V3302" i="1" l="1"/>
  <c r="Y3302" i="1" s="1"/>
  <c r="U3303" i="1"/>
  <c r="S3303" i="1"/>
  <c r="AA3301" i="1"/>
  <c r="Z3301" i="1"/>
  <c r="P3304" i="1"/>
  <c r="T3303" i="1"/>
  <c r="R3303" i="1"/>
  <c r="Q3303" i="1"/>
  <c r="V3303" i="1" l="1"/>
  <c r="Y3303" i="1" s="1"/>
  <c r="U3304" i="1"/>
  <c r="S3304" i="1"/>
  <c r="Z3302" i="1"/>
  <c r="P3305" i="1"/>
  <c r="T3304" i="1"/>
  <c r="R3304" i="1"/>
  <c r="Q3304" i="1"/>
  <c r="V3304" i="1" l="1"/>
  <c r="Y3304" i="1" s="1"/>
  <c r="U3305" i="1"/>
  <c r="S3305" i="1"/>
  <c r="Z3303" i="1"/>
  <c r="P3306" i="1"/>
  <c r="T3305" i="1"/>
  <c r="R3305" i="1"/>
  <c r="Q3305" i="1"/>
  <c r="V3305" i="1" l="1"/>
  <c r="Y3305" i="1" s="1"/>
  <c r="U3306" i="1"/>
  <c r="S3306" i="1"/>
  <c r="Z3304" i="1"/>
  <c r="P3307" i="1"/>
  <c r="T3306" i="1"/>
  <c r="V3306" i="1" s="1"/>
  <c r="R3306" i="1"/>
  <c r="Q3306" i="1"/>
  <c r="U3307" i="1" l="1"/>
  <c r="S3307" i="1"/>
  <c r="Y3306" i="1"/>
  <c r="Z3305" i="1"/>
  <c r="P3308" i="1"/>
  <c r="T3307" i="1"/>
  <c r="V3307" i="1" s="1"/>
  <c r="R3307" i="1"/>
  <c r="Q3307" i="1"/>
  <c r="U3308" i="1" l="1"/>
  <c r="S3308" i="1"/>
  <c r="Z3306" i="1"/>
  <c r="Y3307" i="1"/>
  <c r="P3309" i="1"/>
  <c r="T3308" i="1"/>
  <c r="V3308" i="1" s="1"/>
  <c r="R3308" i="1"/>
  <c r="Q3308" i="1"/>
  <c r="U3309" i="1" l="1"/>
  <c r="S3309" i="1"/>
  <c r="Z3307" i="1"/>
  <c r="Y3308" i="1"/>
  <c r="P3310" i="1"/>
  <c r="T3309" i="1"/>
  <c r="V3309" i="1" s="1"/>
  <c r="R3309" i="1"/>
  <c r="Q3309" i="1"/>
  <c r="U3310" i="1" l="1"/>
  <c r="S3310" i="1"/>
  <c r="Z3308" i="1"/>
  <c r="Y3309" i="1"/>
  <c r="P3311" i="1"/>
  <c r="T3310" i="1"/>
  <c r="V3310" i="1" s="1"/>
  <c r="R3310" i="1"/>
  <c r="Q3310" i="1"/>
  <c r="U3311" i="1" l="1"/>
  <c r="S3311" i="1"/>
  <c r="Z3309" i="1"/>
  <c r="Y3310" i="1"/>
  <c r="P3312" i="1"/>
  <c r="T3311" i="1"/>
  <c r="V3311" i="1" s="1"/>
  <c r="R3311" i="1"/>
  <c r="Q3311" i="1"/>
  <c r="U3312" i="1" l="1"/>
  <c r="S3312" i="1"/>
  <c r="Z3310" i="1"/>
  <c r="Y3311" i="1"/>
  <c r="P3313" i="1"/>
  <c r="T3312" i="1"/>
  <c r="V3312" i="1" s="1"/>
  <c r="R3312" i="1"/>
  <c r="Q3312" i="1"/>
  <c r="U3313" i="1" l="1"/>
  <c r="S3313" i="1"/>
  <c r="Z3311" i="1"/>
  <c r="P3314" i="1"/>
  <c r="T3313" i="1"/>
  <c r="R3313" i="1"/>
  <c r="Q3313" i="1"/>
  <c r="Y3312" i="1"/>
  <c r="V3313" i="1" l="1"/>
  <c r="Y3313" i="1" s="1"/>
  <c r="U3314" i="1"/>
  <c r="S3314" i="1"/>
  <c r="Z3312" i="1"/>
  <c r="P3315" i="1"/>
  <c r="T3314" i="1"/>
  <c r="R3314" i="1"/>
  <c r="Q3314" i="1"/>
  <c r="V3314" i="1" l="1"/>
  <c r="Y3314" i="1" s="1"/>
  <c r="U3315" i="1"/>
  <c r="S3315" i="1"/>
  <c r="Z3313" i="1"/>
  <c r="P3316" i="1"/>
  <c r="T3315" i="1"/>
  <c r="R3315" i="1"/>
  <c r="Q3315" i="1"/>
  <c r="V3315" i="1" l="1"/>
  <c r="Y3315" i="1" s="1"/>
  <c r="U3316" i="1"/>
  <c r="S3316" i="1"/>
  <c r="Z3314" i="1"/>
  <c r="P3317" i="1"/>
  <c r="T3316" i="1"/>
  <c r="V3316" i="1" s="1"/>
  <c r="R3316" i="1"/>
  <c r="Q3316" i="1"/>
  <c r="U3317" i="1" l="1"/>
  <c r="S3317" i="1"/>
  <c r="Z3315" i="1"/>
  <c r="Y3316" i="1"/>
  <c r="P3318" i="1"/>
  <c r="T3317" i="1"/>
  <c r="V3317" i="1" s="1"/>
  <c r="R3317" i="1"/>
  <c r="Q3317" i="1"/>
  <c r="U3318" i="1" l="1"/>
  <c r="S3318" i="1"/>
  <c r="AA3316" i="1"/>
  <c r="Z3316" i="1"/>
  <c r="Y3317" i="1"/>
  <c r="P3319" i="1"/>
  <c r="T3318" i="1"/>
  <c r="V3318" i="1" s="1"/>
  <c r="Q3318" i="1"/>
  <c r="R3318" i="1"/>
  <c r="U3319" i="1" l="1"/>
  <c r="S3319" i="1"/>
  <c r="AA3317" i="1"/>
  <c r="Z3317" i="1"/>
  <c r="Y3318" i="1"/>
  <c r="P3320" i="1"/>
  <c r="T3319" i="1"/>
  <c r="V3319" i="1" s="1"/>
  <c r="R3319" i="1"/>
  <c r="Q3319" i="1"/>
  <c r="U3320" i="1" l="1"/>
  <c r="S3320" i="1"/>
  <c r="AA3318" i="1"/>
  <c r="Z3318" i="1"/>
  <c r="Y3319" i="1"/>
  <c r="P3321" i="1"/>
  <c r="T3320" i="1"/>
  <c r="V3320" i="1" s="1"/>
  <c r="R3320" i="1"/>
  <c r="Q3320" i="1"/>
  <c r="U3321" i="1" l="1"/>
  <c r="S3321" i="1"/>
  <c r="AA3319" i="1"/>
  <c r="Z3319" i="1"/>
  <c r="Y3320" i="1"/>
  <c r="P3322" i="1"/>
  <c r="T3321" i="1"/>
  <c r="R3321" i="1"/>
  <c r="Q3321" i="1"/>
  <c r="V3321" i="1" l="1"/>
  <c r="Y3321" i="1" s="1"/>
  <c r="AA3321" i="1" s="1"/>
  <c r="U3322" i="1"/>
  <c r="S3322" i="1"/>
  <c r="AA3320" i="1"/>
  <c r="Z3320" i="1"/>
  <c r="P3323" i="1"/>
  <c r="T3322" i="1"/>
  <c r="R3322" i="1"/>
  <c r="Q3322" i="1"/>
  <c r="Z3321" i="1" l="1"/>
  <c r="U3323" i="1"/>
  <c r="S3323" i="1"/>
  <c r="V3322" i="1"/>
  <c r="Y3322" i="1" s="1"/>
  <c r="P3324" i="1"/>
  <c r="T3323" i="1"/>
  <c r="R3323" i="1"/>
  <c r="Q3323" i="1"/>
  <c r="V3323" i="1" l="1"/>
  <c r="Y3323" i="1" s="1"/>
  <c r="U3324" i="1"/>
  <c r="S3324" i="1"/>
  <c r="AA3322" i="1"/>
  <c r="Z3322" i="1"/>
  <c r="P3325" i="1"/>
  <c r="T3324" i="1"/>
  <c r="V3324" i="1" s="1"/>
  <c r="R3324" i="1"/>
  <c r="Q3324" i="1"/>
  <c r="U3325" i="1" l="1"/>
  <c r="S3325" i="1"/>
  <c r="AA3323" i="1"/>
  <c r="Z3323" i="1"/>
  <c r="Y3324" i="1"/>
  <c r="P3326" i="1"/>
  <c r="T3325" i="1"/>
  <c r="V3325" i="1" s="1"/>
  <c r="R3325" i="1"/>
  <c r="Q3325" i="1"/>
  <c r="U3326" i="1" l="1"/>
  <c r="S3326" i="1"/>
  <c r="Y3325" i="1"/>
  <c r="AA3324" i="1"/>
  <c r="Z3324" i="1"/>
  <c r="P3327" i="1"/>
  <c r="T3326" i="1"/>
  <c r="V3326" i="1" s="1"/>
  <c r="R3326" i="1"/>
  <c r="Q3326" i="1"/>
  <c r="U3327" i="1" l="1"/>
  <c r="S3327" i="1"/>
  <c r="Z3325" i="1"/>
  <c r="Y3326" i="1"/>
  <c r="P3328" i="1"/>
  <c r="T3327" i="1"/>
  <c r="V3327" i="1" s="1"/>
  <c r="R3327" i="1"/>
  <c r="Q3327" i="1"/>
  <c r="U3328" i="1" l="1"/>
  <c r="S3328" i="1"/>
  <c r="Y3327" i="1"/>
  <c r="Z3326" i="1"/>
  <c r="P3329" i="1"/>
  <c r="T3328" i="1"/>
  <c r="V3328" i="1" s="1"/>
  <c r="R3328" i="1"/>
  <c r="Q3328" i="1"/>
  <c r="U3329" i="1" l="1"/>
  <c r="S3329" i="1"/>
  <c r="Z3327" i="1"/>
  <c r="Y3328" i="1"/>
  <c r="P3330" i="1"/>
  <c r="T3329" i="1"/>
  <c r="R3329" i="1"/>
  <c r="Q3329" i="1"/>
  <c r="V3329" i="1" l="1"/>
  <c r="Y3329" i="1" s="1"/>
  <c r="U3330" i="1"/>
  <c r="S3330" i="1"/>
  <c r="Z3328" i="1"/>
  <c r="P3331" i="1"/>
  <c r="T3330" i="1"/>
  <c r="R3330" i="1"/>
  <c r="Q3330" i="1"/>
  <c r="V3330" i="1" l="1"/>
  <c r="Y3330" i="1" s="1"/>
  <c r="U3331" i="1"/>
  <c r="S3331" i="1"/>
  <c r="Z3329" i="1"/>
  <c r="P3332" i="1"/>
  <c r="T3331" i="1"/>
  <c r="R3331" i="1"/>
  <c r="Q3331" i="1"/>
  <c r="V3331" i="1" l="1"/>
  <c r="Y3331" i="1" s="1"/>
  <c r="U3332" i="1"/>
  <c r="S3332" i="1"/>
  <c r="Z3330" i="1"/>
  <c r="P3333" i="1"/>
  <c r="T3332" i="1"/>
  <c r="R3332" i="1"/>
  <c r="Q3332" i="1"/>
  <c r="V3332" i="1" l="1"/>
  <c r="Y3332" i="1" s="1"/>
  <c r="U3333" i="1"/>
  <c r="S3333" i="1"/>
  <c r="Z3331" i="1"/>
  <c r="P3334" i="1"/>
  <c r="T3333" i="1"/>
  <c r="R3333" i="1"/>
  <c r="Q3333" i="1"/>
  <c r="V3333" i="1" l="1"/>
  <c r="Y3333" i="1" s="1"/>
  <c r="U3334" i="1"/>
  <c r="S3334" i="1"/>
  <c r="Z3332" i="1"/>
  <c r="P3335" i="1"/>
  <c r="T3334" i="1"/>
  <c r="Q3334" i="1"/>
  <c r="R3334" i="1"/>
  <c r="V3334" i="1" l="1"/>
  <c r="Y3334" i="1" s="1"/>
  <c r="U3335" i="1"/>
  <c r="S3335" i="1"/>
  <c r="Z3333" i="1"/>
  <c r="P3336" i="1"/>
  <c r="T3335" i="1"/>
  <c r="R3335" i="1"/>
  <c r="Q3335" i="1"/>
  <c r="V3335" i="1" l="1"/>
  <c r="Y3335" i="1" s="1"/>
  <c r="U3336" i="1"/>
  <c r="S3336" i="1"/>
  <c r="Z3334" i="1"/>
  <c r="P3337" i="1"/>
  <c r="T3336" i="1"/>
  <c r="R3336" i="1"/>
  <c r="Q3336" i="1"/>
  <c r="V3336" i="1" l="1"/>
  <c r="Y3336" i="1" s="1"/>
  <c r="U3337" i="1"/>
  <c r="S3337" i="1"/>
  <c r="Z3335" i="1"/>
  <c r="P3338" i="1"/>
  <c r="T3337" i="1"/>
  <c r="R3337" i="1"/>
  <c r="Q3337" i="1"/>
  <c r="V3337" i="1" l="1"/>
  <c r="Y3337" i="1" s="1"/>
  <c r="U3338" i="1"/>
  <c r="S3338" i="1"/>
  <c r="Z3336" i="1"/>
  <c r="P3339" i="1"/>
  <c r="T3338" i="1"/>
  <c r="V3338" i="1" s="1"/>
  <c r="R3338" i="1"/>
  <c r="Q3338" i="1"/>
  <c r="U3339" i="1" l="1"/>
  <c r="S3339" i="1"/>
  <c r="Z3337" i="1"/>
  <c r="Y3338" i="1"/>
  <c r="P3340" i="1"/>
  <c r="T3339" i="1"/>
  <c r="V3339" i="1" s="1"/>
  <c r="R3339" i="1"/>
  <c r="Q3339" i="1"/>
  <c r="U3340" i="1" l="1"/>
  <c r="S3340" i="1"/>
  <c r="Z3338" i="1"/>
  <c r="Y3339" i="1"/>
  <c r="P3341" i="1"/>
  <c r="T3340" i="1"/>
  <c r="V3340" i="1" s="1"/>
  <c r="R3340" i="1"/>
  <c r="Q3340" i="1"/>
  <c r="U3341" i="1" l="1"/>
  <c r="S3341" i="1"/>
  <c r="Z3339" i="1"/>
  <c r="Y3340" i="1"/>
  <c r="P3342" i="1"/>
  <c r="T3341" i="1"/>
  <c r="R3341" i="1"/>
  <c r="Q3341" i="1"/>
  <c r="V3341" i="1" l="1"/>
  <c r="Y3341" i="1" s="1"/>
  <c r="AA3341" i="1" s="1"/>
  <c r="U3342" i="1"/>
  <c r="S3342" i="1"/>
  <c r="Z3340" i="1"/>
  <c r="P3343" i="1"/>
  <c r="T3342" i="1"/>
  <c r="R3342" i="1"/>
  <c r="Q3342" i="1"/>
  <c r="Z3341" i="1" l="1"/>
  <c r="V3342" i="1"/>
  <c r="Y3342" i="1" s="1"/>
  <c r="U3343" i="1"/>
  <c r="S3343" i="1"/>
  <c r="P3344" i="1"/>
  <c r="T3343" i="1"/>
  <c r="R3343" i="1"/>
  <c r="Q3343" i="1"/>
  <c r="V3343" i="1" l="1"/>
  <c r="Y3343" i="1" s="1"/>
  <c r="U3344" i="1"/>
  <c r="S3344" i="1"/>
  <c r="AA3342" i="1"/>
  <c r="Z3342" i="1"/>
  <c r="P3345" i="1"/>
  <c r="T3344" i="1"/>
  <c r="R3344" i="1"/>
  <c r="Q3344" i="1"/>
  <c r="V3344" i="1" l="1"/>
  <c r="Y3344" i="1" s="1"/>
  <c r="U3345" i="1"/>
  <c r="S3345" i="1"/>
  <c r="AA3343" i="1"/>
  <c r="Z3343" i="1"/>
  <c r="P3346" i="1"/>
  <c r="T3345" i="1"/>
  <c r="V3345" i="1" s="1"/>
  <c r="R3345" i="1"/>
  <c r="Q3345" i="1"/>
  <c r="U3346" i="1" l="1"/>
  <c r="S3346" i="1"/>
  <c r="AA3344" i="1"/>
  <c r="Z3344" i="1"/>
  <c r="Y3345" i="1"/>
  <c r="P3347" i="1"/>
  <c r="T3346" i="1"/>
  <c r="V3346" i="1" s="1"/>
  <c r="R3346" i="1"/>
  <c r="Q3346" i="1"/>
  <c r="U3347" i="1" l="1"/>
  <c r="S3347" i="1"/>
  <c r="AA3345" i="1"/>
  <c r="Z3345" i="1"/>
  <c r="Y3346" i="1"/>
  <c r="P3348" i="1"/>
  <c r="T3347" i="1"/>
  <c r="V3347" i="1" s="1"/>
  <c r="R3347" i="1"/>
  <c r="Q3347" i="1"/>
  <c r="U3348" i="1" l="1"/>
  <c r="S3348" i="1"/>
  <c r="AA3346" i="1"/>
  <c r="Z3346" i="1"/>
  <c r="Y3347" i="1"/>
  <c r="P3349" i="1"/>
  <c r="T3348" i="1"/>
  <c r="V3348" i="1" s="1"/>
  <c r="R3348" i="1"/>
  <c r="Q3348" i="1"/>
  <c r="U3349" i="1" l="1"/>
  <c r="S3349" i="1"/>
  <c r="AA3347" i="1"/>
  <c r="Z3347" i="1"/>
  <c r="Y3348" i="1"/>
  <c r="P3350" i="1"/>
  <c r="T3349" i="1"/>
  <c r="V3349" i="1" s="1"/>
  <c r="R3349" i="1"/>
  <c r="Q3349" i="1"/>
  <c r="U3350" i="1" l="1"/>
  <c r="S3350" i="1"/>
  <c r="AA3348" i="1"/>
  <c r="Z3348" i="1"/>
  <c r="Y3349" i="1"/>
  <c r="P3351" i="1"/>
  <c r="T3350" i="1"/>
  <c r="V3350" i="1" s="1"/>
  <c r="Q3350" i="1"/>
  <c r="R3350" i="1"/>
  <c r="U3351" i="1" l="1"/>
  <c r="S3351" i="1"/>
  <c r="Z3349" i="1"/>
  <c r="Y3350" i="1"/>
  <c r="P3352" i="1"/>
  <c r="T3351" i="1"/>
  <c r="R3351" i="1"/>
  <c r="Q3351" i="1"/>
  <c r="V3351" i="1" l="1"/>
  <c r="Y3351" i="1" s="1"/>
  <c r="U3352" i="1"/>
  <c r="S3352" i="1"/>
  <c r="Z3350" i="1"/>
  <c r="P3353" i="1"/>
  <c r="T3352" i="1"/>
  <c r="R3352" i="1"/>
  <c r="Q3352" i="1"/>
  <c r="V3352" i="1" l="1"/>
  <c r="Y3352" i="1" s="1"/>
  <c r="U3353" i="1"/>
  <c r="S3353" i="1"/>
  <c r="Z3351" i="1"/>
  <c r="P3354" i="1"/>
  <c r="T3353" i="1"/>
  <c r="R3353" i="1"/>
  <c r="Q3353" i="1"/>
  <c r="V3353" i="1" l="1"/>
  <c r="Y3353" i="1" s="1"/>
  <c r="U3354" i="1"/>
  <c r="S3354" i="1"/>
  <c r="Z3352" i="1"/>
  <c r="P3355" i="1"/>
  <c r="T3354" i="1"/>
  <c r="R3354" i="1"/>
  <c r="Q3354" i="1"/>
  <c r="V3354" i="1" l="1"/>
  <c r="Y3354" i="1" s="1"/>
  <c r="U3355" i="1"/>
  <c r="S3355" i="1"/>
  <c r="Z3353" i="1"/>
  <c r="P3356" i="1"/>
  <c r="T3355" i="1"/>
  <c r="R3355" i="1"/>
  <c r="Q3355" i="1"/>
  <c r="V3355" i="1" l="1"/>
  <c r="Y3355" i="1" s="1"/>
  <c r="U3356" i="1"/>
  <c r="S3356" i="1"/>
  <c r="Z3354" i="1"/>
  <c r="P3357" i="1"/>
  <c r="T3356" i="1"/>
  <c r="R3356" i="1"/>
  <c r="Q3356" i="1"/>
  <c r="V3356" i="1" l="1"/>
  <c r="Y3356" i="1" s="1"/>
  <c r="U3357" i="1"/>
  <c r="S3357" i="1"/>
  <c r="Z3355" i="1"/>
  <c r="P3358" i="1"/>
  <c r="T3357" i="1"/>
  <c r="R3357" i="1"/>
  <c r="Q3357" i="1"/>
  <c r="V3357" i="1" l="1"/>
  <c r="Y3357" i="1" s="1"/>
  <c r="U3358" i="1"/>
  <c r="S3358" i="1"/>
  <c r="Z3356" i="1"/>
  <c r="P3359" i="1"/>
  <c r="T3358" i="1"/>
  <c r="R3358" i="1"/>
  <c r="Q3358" i="1"/>
  <c r="V3358" i="1" l="1"/>
  <c r="Y3358" i="1" s="1"/>
  <c r="U3359" i="1"/>
  <c r="S3359" i="1"/>
  <c r="Z3357" i="1"/>
  <c r="P3360" i="1"/>
  <c r="T3359" i="1"/>
  <c r="V3359" i="1" s="1"/>
  <c r="R3359" i="1"/>
  <c r="Q3359" i="1"/>
  <c r="U3360" i="1" l="1"/>
  <c r="S3360" i="1"/>
  <c r="Z3358" i="1"/>
  <c r="Y3359" i="1"/>
  <c r="P3361" i="1"/>
  <c r="T3360" i="1"/>
  <c r="V3360" i="1" s="1"/>
  <c r="R3360" i="1"/>
  <c r="Q3360" i="1"/>
  <c r="U3361" i="1" l="1"/>
  <c r="S3361" i="1"/>
  <c r="Z3359" i="1"/>
  <c r="P3362" i="1"/>
  <c r="T3361" i="1"/>
  <c r="R3361" i="1"/>
  <c r="Q3361" i="1"/>
  <c r="Y3360" i="1"/>
  <c r="V3361" i="1" l="1"/>
  <c r="Y3361" i="1" s="1"/>
  <c r="U3362" i="1"/>
  <c r="S3362" i="1"/>
  <c r="Z3360" i="1"/>
  <c r="P3363" i="1"/>
  <c r="T3362" i="1"/>
  <c r="R3362" i="1"/>
  <c r="Q3362" i="1"/>
  <c r="U3363" i="1" l="1"/>
  <c r="S3363" i="1"/>
  <c r="V3362" i="1"/>
  <c r="Y3362" i="1" s="1"/>
  <c r="Z3361" i="1"/>
  <c r="P3364" i="1"/>
  <c r="T3363" i="1"/>
  <c r="R3363" i="1"/>
  <c r="Q3363" i="1"/>
  <c r="U3364" i="1" l="1"/>
  <c r="S3364" i="1"/>
  <c r="V3363" i="1"/>
  <c r="Y3363" i="1" s="1"/>
  <c r="Z3362" i="1"/>
  <c r="P3365" i="1"/>
  <c r="T3364" i="1"/>
  <c r="V3364" i="1" s="1"/>
  <c r="R3364" i="1"/>
  <c r="Q3364" i="1"/>
  <c r="U3365" i="1" l="1"/>
  <c r="S3365" i="1"/>
  <c r="Z3363" i="1"/>
  <c r="Y3364" i="1"/>
  <c r="P3366" i="1"/>
  <c r="T3365" i="1"/>
  <c r="V3365" i="1" s="1"/>
  <c r="R3365" i="1"/>
  <c r="Q3365" i="1"/>
  <c r="U3366" i="1" l="1"/>
  <c r="S3366" i="1"/>
  <c r="Z3364" i="1"/>
  <c r="Y3365" i="1"/>
  <c r="P3367" i="1"/>
  <c r="T3366" i="1"/>
  <c r="Q3366" i="1"/>
  <c r="R3366" i="1"/>
  <c r="V3366" i="1" l="1"/>
  <c r="Y3366" i="1" s="1"/>
  <c r="AA3366" i="1" s="1"/>
  <c r="U3367" i="1"/>
  <c r="S3367" i="1"/>
  <c r="AA3365" i="1"/>
  <c r="Z3365" i="1"/>
  <c r="P3368" i="1"/>
  <c r="T3367" i="1"/>
  <c r="R3367" i="1"/>
  <c r="Q3367" i="1"/>
  <c r="V3367" i="1" l="1"/>
  <c r="Y3367" i="1" s="1"/>
  <c r="U3368" i="1"/>
  <c r="S3368" i="1"/>
  <c r="Z3366" i="1"/>
  <c r="P3369" i="1"/>
  <c r="T3368" i="1"/>
  <c r="R3368" i="1"/>
  <c r="Q3368" i="1"/>
  <c r="V3368" i="1" l="1"/>
  <c r="Y3368" i="1" s="1"/>
  <c r="U3369" i="1"/>
  <c r="S3369" i="1"/>
  <c r="AA3367" i="1"/>
  <c r="Z3367" i="1"/>
  <c r="P3370" i="1"/>
  <c r="T3369" i="1"/>
  <c r="R3369" i="1"/>
  <c r="Q3369" i="1"/>
  <c r="V3369" i="1" l="1"/>
  <c r="Y3369" i="1" s="1"/>
  <c r="U3370" i="1"/>
  <c r="S3370" i="1"/>
  <c r="AA3368" i="1"/>
  <c r="Z3368" i="1"/>
  <c r="P3371" i="1"/>
  <c r="T3370" i="1"/>
  <c r="V3370" i="1" s="1"/>
  <c r="R3370" i="1"/>
  <c r="Q3370" i="1"/>
  <c r="U3371" i="1" l="1"/>
  <c r="S3371" i="1"/>
  <c r="AA3369" i="1"/>
  <c r="Z3369" i="1"/>
  <c r="Y3370" i="1"/>
  <c r="P3372" i="1"/>
  <c r="T3371" i="1"/>
  <c r="V3371" i="1" s="1"/>
  <c r="R3371" i="1"/>
  <c r="Q3371" i="1"/>
  <c r="U3372" i="1" l="1"/>
  <c r="S3372" i="1"/>
  <c r="AA3370" i="1"/>
  <c r="Z3370" i="1"/>
  <c r="Y3371" i="1"/>
  <c r="P3373" i="1"/>
  <c r="T3372" i="1"/>
  <c r="V3372" i="1" s="1"/>
  <c r="R3372" i="1"/>
  <c r="Q3372" i="1"/>
  <c r="U3373" i="1" l="1"/>
  <c r="S3373" i="1"/>
  <c r="AA3371" i="1"/>
  <c r="Z3371" i="1"/>
  <c r="Y3372" i="1"/>
  <c r="P3374" i="1"/>
  <c r="T3373" i="1"/>
  <c r="V3373" i="1" s="1"/>
  <c r="R3373" i="1"/>
  <c r="Q3373" i="1"/>
  <c r="U3374" i="1" l="1"/>
  <c r="S3374" i="1"/>
  <c r="Y3373" i="1"/>
  <c r="AA3372" i="1"/>
  <c r="Z3372" i="1"/>
  <c r="P3375" i="1"/>
  <c r="T3374" i="1"/>
  <c r="R3374" i="1"/>
  <c r="Q3374" i="1"/>
  <c r="V3374" i="1" l="1"/>
  <c r="Y3374" i="1" s="1"/>
  <c r="U3375" i="1"/>
  <c r="S3375" i="1"/>
  <c r="Z3373" i="1"/>
  <c r="P3376" i="1"/>
  <c r="T3375" i="1"/>
  <c r="R3375" i="1"/>
  <c r="Q3375" i="1"/>
  <c r="V3375" i="1" l="1"/>
  <c r="Y3375" i="1" s="1"/>
  <c r="U3376" i="1"/>
  <c r="S3376" i="1"/>
  <c r="Z3374" i="1"/>
  <c r="P3377" i="1"/>
  <c r="T3376" i="1"/>
  <c r="V3376" i="1" s="1"/>
  <c r="R3376" i="1"/>
  <c r="Q3376" i="1"/>
  <c r="U3377" i="1" l="1"/>
  <c r="S3377" i="1"/>
  <c r="Y3376" i="1"/>
  <c r="Z3375" i="1"/>
  <c r="P3378" i="1"/>
  <c r="T3377" i="1"/>
  <c r="V3377" i="1" s="1"/>
  <c r="R3377" i="1"/>
  <c r="Q3377" i="1"/>
  <c r="U3378" i="1" l="1"/>
  <c r="S3378" i="1"/>
  <c r="Z3376" i="1"/>
  <c r="Y3377" i="1"/>
  <c r="P3379" i="1"/>
  <c r="T3378" i="1"/>
  <c r="R3378" i="1"/>
  <c r="Q3378" i="1"/>
  <c r="V3378" i="1" l="1"/>
  <c r="Y3378" i="1" s="1"/>
  <c r="U3379" i="1"/>
  <c r="S3379" i="1"/>
  <c r="Z3377" i="1"/>
  <c r="P3380" i="1"/>
  <c r="T3379" i="1"/>
  <c r="R3379" i="1"/>
  <c r="Q3379" i="1"/>
  <c r="V3379" i="1" l="1"/>
  <c r="Y3379" i="1" s="1"/>
  <c r="U3380" i="1"/>
  <c r="S3380" i="1"/>
  <c r="Z3378" i="1"/>
  <c r="P3381" i="1"/>
  <c r="T3380" i="1"/>
  <c r="R3380" i="1"/>
  <c r="Q3380" i="1"/>
  <c r="V3380" i="1" l="1"/>
  <c r="Y3380" i="1" s="1"/>
  <c r="U3381" i="1"/>
  <c r="S3381" i="1"/>
  <c r="Z3379" i="1"/>
  <c r="P3382" i="1"/>
  <c r="T3381" i="1"/>
  <c r="V3381" i="1" s="1"/>
  <c r="R3381" i="1"/>
  <c r="Q3381" i="1"/>
  <c r="U3382" i="1" l="1"/>
  <c r="S3382" i="1"/>
  <c r="Z3380" i="1"/>
  <c r="Y3381" i="1"/>
  <c r="P3383" i="1"/>
  <c r="T3382" i="1"/>
  <c r="V3382" i="1" s="1"/>
  <c r="Q3382" i="1"/>
  <c r="R3382" i="1"/>
  <c r="U3383" i="1" l="1"/>
  <c r="S3383" i="1"/>
  <c r="Y3382" i="1"/>
  <c r="Z3381" i="1"/>
  <c r="P3384" i="1"/>
  <c r="T3383" i="1"/>
  <c r="V3383" i="1" s="1"/>
  <c r="R3383" i="1"/>
  <c r="Q3383" i="1"/>
  <c r="U3384" i="1" l="1"/>
  <c r="S3384" i="1"/>
  <c r="Z3382" i="1"/>
  <c r="Y3383" i="1"/>
  <c r="P3385" i="1"/>
  <c r="T3384" i="1"/>
  <c r="V3384" i="1" s="1"/>
  <c r="R3384" i="1"/>
  <c r="Q3384" i="1"/>
  <c r="U3385" i="1" l="1"/>
  <c r="S3385" i="1"/>
  <c r="Z3383" i="1"/>
  <c r="Y3384" i="1"/>
  <c r="P3386" i="1"/>
  <c r="T3385" i="1"/>
  <c r="V3385" i="1" s="1"/>
  <c r="R3385" i="1"/>
  <c r="Q3385" i="1"/>
  <c r="U3386" i="1" l="1"/>
  <c r="S3386" i="1"/>
  <c r="Z3384" i="1"/>
  <c r="Y3385" i="1"/>
  <c r="P3387" i="1"/>
  <c r="T3386" i="1"/>
  <c r="V3386" i="1" s="1"/>
  <c r="R3386" i="1"/>
  <c r="Q3386" i="1"/>
  <c r="U3387" i="1" l="1"/>
  <c r="S3387" i="1"/>
  <c r="Z3385" i="1"/>
  <c r="Y3386" i="1"/>
  <c r="P3388" i="1"/>
  <c r="T3387" i="1"/>
  <c r="V3387" i="1" s="1"/>
  <c r="R3387" i="1"/>
  <c r="Q3387" i="1"/>
  <c r="U3388" i="1" l="1"/>
  <c r="S3388" i="1"/>
  <c r="Z3386" i="1"/>
  <c r="Y3387" i="1"/>
  <c r="P3389" i="1"/>
  <c r="T3388" i="1"/>
  <c r="V3388" i="1" s="1"/>
  <c r="R3388" i="1"/>
  <c r="Q3388" i="1"/>
  <c r="U3389" i="1" l="1"/>
  <c r="S3389" i="1"/>
  <c r="Z3387" i="1"/>
  <c r="Y3388" i="1"/>
  <c r="P3390" i="1"/>
  <c r="T3389" i="1"/>
  <c r="V3389" i="1" s="1"/>
  <c r="R3389" i="1"/>
  <c r="Q3389" i="1"/>
  <c r="U3390" i="1" l="1"/>
  <c r="S3390" i="1"/>
  <c r="Y3389" i="1"/>
  <c r="AA3389" i="1" s="1"/>
  <c r="AA3388" i="1"/>
  <c r="Z3388" i="1"/>
  <c r="Z3389" i="1"/>
  <c r="P3391" i="1"/>
  <c r="T3390" i="1"/>
  <c r="V3390" i="1" s="1"/>
  <c r="R3390" i="1"/>
  <c r="Q3390" i="1"/>
  <c r="U3391" i="1" l="1"/>
  <c r="S3391" i="1"/>
  <c r="Y3390" i="1"/>
  <c r="P3392" i="1"/>
  <c r="T3391" i="1"/>
  <c r="R3391" i="1"/>
  <c r="Q3391" i="1"/>
  <c r="V3391" i="1" l="1"/>
  <c r="Y3391" i="1" s="1"/>
  <c r="U3392" i="1"/>
  <c r="S3392" i="1"/>
  <c r="AA3390" i="1"/>
  <c r="Z3390" i="1"/>
  <c r="P3393" i="1"/>
  <c r="T3392" i="1"/>
  <c r="V3392" i="1" s="1"/>
  <c r="R3392" i="1"/>
  <c r="Q3392" i="1"/>
  <c r="U3393" i="1" l="1"/>
  <c r="S3393" i="1"/>
  <c r="AA3391" i="1"/>
  <c r="Z3391" i="1"/>
  <c r="Y3392" i="1"/>
  <c r="P3394" i="1"/>
  <c r="T3393" i="1"/>
  <c r="V3393" i="1" s="1"/>
  <c r="R3393" i="1"/>
  <c r="Q3393" i="1"/>
  <c r="U3394" i="1" l="1"/>
  <c r="S3394" i="1"/>
  <c r="AA3392" i="1"/>
  <c r="Z3392" i="1"/>
  <c r="Y3393" i="1"/>
  <c r="P3395" i="1"/>
  <c r="T3394" i="1"/>
  <c r="V3394" i="1" s="1"/>
  <c r="R3394" i="1"/>
  <c r="Q3394" i="1"/>
  <c r="U3395" i="1" l="1"/>
  <c r="S3395" i="1"/>
  <c r="AA3393" i="1"/>
  <c r="Z3393" i="1"/>
  <c r="Y3394" i="1"/>
  <c r="P3396" i="1"/>
  <c r="T3395" i="1"/>
  <c r="V3395" i="1" s="1"/>
  <c r="R3395" i="1"/>
  <c r="Q3395" i="1"/>
  <c r="U3396" i="1" l="1"/>
  <c r="S3396" i="1"/>
  <c r="AA3394" i="1"/>
  <c r="Z3394" i="1"/>
  <c r="Y3395" i="1"/>
  <c r="P3397" i="1"/>
  <c r="T3396" i="1"/>
  <c r="V3396" i="1" s="1"/>
  <c r="R3396" i="1"/>
  <c r="Q3396" i="1"/>
  <c r="U3397" i="1" l="1"/>
  <c r="S3397" i="1"/>
  <c r="AA3395" i="1"/>
  <c r="Z3395" i="1"/>
  <c r="Y3396" i="1"/>
  <c r="P3398" i="1"/>
  <c r="T3397" i="1"/>
  <c r="V3397" i="1" s="1"/>
  <c r="R3397" i="1"/>
  <c r="Q3397" i="1"/>
  <c r="U3398" i="1" l="1"/>
  <c r="S3398" i="1"/>
  <c r="AA3396" i="1"/>
  <c r="Z3396" i="1"/>
  <c r="Y3397" i="1"/>
  <c r="P3399" i="1"/>
  <c r="T3398" i="1"/>
  <c r="V3398" i="1" s="1"/>
  <c r="Q3398" i="1"/>
  <c r="R3398" i="1"/>
  <c r="U3399" i="1" l="1"/>
  <c r="S3399" i="1"/>
  <c r="Y3398" i="1"/>
  <c r="Z3397" i="1"/>
  <c r="P3400" i="1"/>
  <c r="T3399" i="1"/>
  <c r="R3399" i="1"/>
  <c r="Q3399" i="1"/>
  <c r="V3399" i="1" l="1"/>
  <c r="Y3399" i="1" s="1"/>
  <c r="U3400" i="1"/>
  <c r="S3400" i="1"/>
  <c r="Z3398" i="1"/>
  <c r="P3401" i="1"/>
  <c r="T3400" i="1"/>
  <c r="R3400" i="1"/>
  <c r="Q3400" i="1"/>
  <c r="V3400" i="1" l="1"/>
  <c r="Y3400" i="1" s="1"/>
  <c r="U3401" i="1"/>
  <c r="S3401" i="1"/>
  <c r="Z3399" i="1"/>
  <c r="P3402" i="1"/>
  <c r="T3401" i="1"/>
  <c r="R3401" i="1"/>
  <c r="Q3401" i="1"/>
  <c r="V3401" i="1" l="1"/>
  <c r="Y3401" i="1" s="1"/>
  <c r="U3402" i="1"/>
  <c r="S3402" i="1"/>
  <c r="Z3400" i="1"/>
  <c r="P3403" i="1"/>
  <c r="T3402" i="1"/>
  <c r="V3402" i="1" s="1"/>
  <c r="R3402" i="1"/>
  <c r="Q3402" i="1"/>
  <c r="U3403" i="1" l="1"/>
  <c r="S3403" i="1"/>
  <c r="Z3401" i="1"/>
  <c r="Y3402" i="1"/>
  <c r="P3404" i="1"/>
  <c r="T3403" i="1"/>
  <c r="V3403" i="1" s="1"/>
  <c r="R3403" i="1"/>
  <c r="Q3403" i="1"/>
  <c r="U3404" i="1" l="1"/>
  <c r="S3404" i="1"/>
  <c r="Z3402" i="1"/>
  <c r="Y3403" i="1"/>
  <c r="P3405" i="1"/>
  <c r="T3404" i="1"/>
  <c r="V3404" i="1" s="1"/>
  <c r="R3404" i="1"/>
  <c r="Q3404" i="1"/>
  <c r="U3405" i="1" l="1"/>
  <c r="S3405" i="1"/>
  <c r="Z3403" i="1"/>
  <c r="Y3404" i="1"/>
  <c r="P3406" i="1"/>
  <c r="T3405" i="1"/>
  <c r="V3405" i="1" s="1"/>
  <c r="R3405" i="1"/>
  <c r="Q3405" i="1"/>
  <c r="U3406" i="1" l="1"/>
  <c r="S3406" i="1"/>
  <c r="Z3404" i="1"/>
  <c r="Y3405" i="1"/>
  <c r="P3407" i="1"/>
  <c r="T3406" i="1"/>
  <c r="V3406" i="1" s="1"/>
  <c r="R3406" i="1"/>
  <c r="Q3406" i="1"/>
  <c r="U3407" i="1" l="1"/>
  <c r="S3407" i="1"/>
  <c r="Z3405" i="1"/>
  <c r="Y3406" i="1"/>
  <c r="P3408" i="1"/>
  <c r="T3407" i="1"/>
  <c r="R3407" i="1"/>
  <c r="Q3407" i="1"/>
  <c r="V3407" i="1" l="1"/>
  <c r="Y3407" i="1" s="1"/>
  <c r="U3408" i="1"/>
  <c r="S3408" i="1"/>
  <c r="Z3406" i="1"/>
  <c r="P3409" i="1"/>
  <c r="T3408" i="1"/>
  <c r="V3408" i="1" s="1"/>
  <c r="R3408" i="1"/>
  <c r="Q3408" i="1"/>
  <c r="U3409" i="1" l="1"/>
  <c r="S3409" i="1"/>
  <c r="Z3407" i="1"/>
  <c r="Y3408" i="1"/>
  <c r="P3410" i="1"/>
  <c r="T3409" i="1"/>
  <c r="V3409" i="1" s="1"/>
  <c r="R3409" i="1"/>
  <c r="Q3409" i="1"/>
  <c r="U3410" i="1" l="1"/>
  <c r="S3410" i="1"/>
  <c r="Z3408" i="1"/>
  <c r="P3411" i="1"/>
  <c r="T3410" i="1"/>
  <c r="R3410" i="1"/>
  <c r="Q3410" i="1"/>
  <c r="Y3409" i="1"/>
  <c r="V3410" i="1" l="1"/>
  <c r="Y3410" i="1" s="1"/>
  <c r="U3411" i="1"/>
  <c r="S3411" i="1"/>
  <c r="Z3409" i="1"/>
  <c r="P3412" i="1"/>
  <c r="T3411" i="1"/>
  <c r="R3411" i="1"/>
  <c r="Q3411" i="1"/>
  <c r="V3411" i="1" l="1"/>
  <c r="Y3411" i="1" s="1"/>
  <c r="U3412" i="1"/>
  <c r="S3412" i="1"/>
  <c r="Z3410" i="1"/>
  <c r="P3413" i="1"/>
  <c r="T3412" i="1"/>
  <c r="R3412" i="1"/>
  <c r="Q3412" i="1"/>
  <c r="V3412" i="1" l="1"/>
  <c r="Y3412" i="1" s="1"/>
  <c r="U3413" i="1"/>
  <c r="S3413" i="1"/>
  <c r="Z3411" i="1"/>
  <c r="P3414" i="1"/>
  <c r="T3413" i="1"/>
  <c r="R3413" i="1"/>
  <c r="Q3413" i="1"/>
  <c r="V3413" i="1" l="1"/>
  <c r="Y3413" i="1" s="1"/>
  <c r="U3414" i="1"/>
  <c r="S3414" i="1"/>
  <c r="AA3412" i="1"/>
  <c r="Z3412" i="1"/>
  <c r="P3415" i="1"/>
  <c r="T3414" i="1"/>
  <c r="Q3414" i="1"/>
  <c r="R3414" i="1"/>
  <c r="V3414" i="1" l="1"/>
  <c r="Y3414" i="1" s="1"/>
  <c r="AA3414" i="1" s="1"/>
  <c r="U3415" i="1"/>
  <c r="S3415" i="1"/>
  <c r="AA3413" i="1"/>
  <c r="Z3413" i="1"/>
  <c r="P3416" i="1"/>
  <c r="T3415" i="1"/>
  <c r="R3415" i="1"/>
  <c r="Q3415" i="1"/>
  <c r="Z3414" i="1" l="1"/>
  <c r="U3416" i="1"/>
  <c r="S3416" i="1"/>
  <c r="V3415" i="1"/>
  <c r="Y3415" i="1" s="1"/>
  <c r="P3417" i="1"/>
  <c r="T3416" i="1"/>
  <c r="R3416" i="1"/>
  <c r="Q3416" i="1"/>
  <c r="V3416" i="1" l="1"/>
  <c r="Y3416" i="1" s="1"/>
  <c r="U3417" i="1"/>
  <c r="S3417" i="1"/>
  <c r="AA3415" i="1"/>
  <c r="Z3415" i="1"/>
  <c r="P3418" i="1"/>
  <c r="T3417" i="1"/>
  <c r="R3417" i="1"/>
  <c r="Q3417" i="1"/>
  <c r="V3417" i="1" l="1"/>
  <c r="Y3417" i="1" s="1"/>
  <c r="U3418" i="1"/>
  <c r="S3418" i="1"/>
  <c r="AA3416" i="1"/>
  <c r="Z3416" i="1"/>
  <c r="P3419" i="1"/>
  <c r="T3418" i="1"/>
  <c r="R3418" i="1"/>
  <c r="Q3418" i="1"/>
  <c r="V3418" i="1" l="1"/>
  <c r="Y3418" i="1" s="1"/>
  <c r="U3419" i="1"/>
  <c r="S3419" i="1"/>
  <c r="AA3417" i="1"/>
  <c r="Z3417" i="1"/>
  <c r="P3420" i="1"/>
  <c r="T3419" i="1"/>
  <c r="V3419" i="1" s="1"/>
  <c r="R3419" i="1"/>
  <c r="Q3419" i="1"/>
  <c r="U3420" i="1" l="1"/>
  <c r="S3420" i="1"/>
  <c r="AA3418" i="1"/>
  <c r="Z3418" i="1"/>
  <c r="Y3419" i="1"/>
  <c r="P3421" i="1"/>
  <c r="T3420" i="1"/>
  <c r="V3420" i="1" s="1"/>
  <c r="R3420" i="1"/>
  <c r="Q3420" i="1"/>
  <c r="U3421" i="1" l="1"/>
  <c r="S3421" i="1"/>
  <c r="AA3419" i="1"/>
  <c r="Z3419" i="1"/>
  <c r="Y3420" i="1"/>
  <c r="P3422" i="1"/>
  <c r="T3421" i="1"/>
  <c r="R3421" i="1"/>
  <c r="Q3421" i="1"/>
  <c r="V3421" i="1" l="1"/>
  <c r="Y3421" i="1" s="1"/>
  <c r="U3422" i="1"/>
  <c r="S3422" i="1"/>
  <c r="AA3420" i="1"/>
  <c r="Z3420" i="1"/>
  <c r="P3423" i="1"/>
  <c r="T3422" i="1"/>
  <c r="R3422" i="1"/>
  <c r="Q3422" i="1"/>
  <c r="Z3421" i="1" l="1"/>
  <c r="U3423" i="1"/>
  <c r="S3423" i="1"/>
  <c r="V3422" i="1"/>
  <c r="Y3422" i="1" s="1"/>
  <c r="P3424" i="1"/>
  <c r="T3423" i="1"/>
  <c r="R3423" i="1"/>
  <c r="Q3423" i="1"/>
  <c r="V3423" i="1" l="1"/>
  <c r="Y3423" i="1" s="1"/>
  <c r="U3424" i="1"/>
  <c r="S3424" i="1"/>
  <c r="Z3422" i="1"/>
  <c r="P3425" i="1"/>
  <c r="T3424" i="1"/>
  <c r="R3424" i="1"/>
  <c r="Q3424" i="1"/>
  <c r="V3424" i="1" l="1"/>
  <c r="Y3424" i="1" s="1"/>
  <c r="U3425" i="1"/>
  <c r="S3425" i="1"/>
  <c r="Z3423" i="1"/>
  <c r="P3426" i="1"/>
  <c r="T3425" i="1"/>
  <c r="R3425" i="1"/>
  <c r="Q3425" i="1"/>
  <c r="V3425" i="1" l="1"/>
  <c r="Y3425" i="1" s="1"/>
  <c r="U3426" i="1"/>
  <c r="S3426" i="1"/>
  <c r="Z3424" i="1"/>
  <c r="P3427" i="1"/>
  <c r="T3426" i="1"/>
  <c r="R3426" i="1"/>
  <c r="Q3426" i="1"/>
  <c r="V3426" i="1" l="1"/>
  <c r="Y3426" i="1" s="1"/>
  <c r="U3427" i="1"/>
  <c r="S3427" i="1"/>
  <c r="Z3425" i="1"/>
  <c r="P3428" i="1"/>
  <c r="T3427" i="1"/>
  <c r="R3427" i="1"/>
  <c r="Q3427" i="1"/>
  <c r="V3427" i="1" l="1"/>
  <c r="Y3427" i="1" s="1"/>
  <c r="U3428" i="1"/>
  <c r="S3428" i="1"/>
  <c r="Z3426" i="1"/>
  <c r="P3429" i="1"/>
  <c r="T3428" i="1"/>
  <c r="R3428" i="1"/>
  <c r="Q3428" i="1"/>
  <c r="V3428" i="1" l="1"/>
  <c r="Y3428" i="1" s="1"/>
  <c r="U3429" i="1"/>
  <c r="S3429" i="1"/>
  <c r="Z3427" i="1"/>
  <c r="P3430" i="1"/>
  <c r="T3429" i="1"/>
  <c r="R3429" i="1"/>
  <c r="Q3429" i="1"/>
  <c r="V3429" i="1" l="1"/>
  <c r="Y3429" i="1" s="1"/>
  <c r="U3430" i="1"/>
  <c r="S3430" i="1"/>
  <c r="Z3428" i="1"/>
  <c r="P3431" i="1"/>
  <c r="T3430" i="1"/>
  <c r="Q3430" i="1"/>
  <c r="R3430" i="1"/>
  <c r="V3430" i="1" l="1"/>
  <c r="Y3430" i="1" s="1"/>
  <c r="U3431" i="1"/>
  <c r="S3431" i="1"/>
  <c r="Z3429" i="1"/>
  <c r="P3432" i="1"/>
  <c r="T3431" i="1"/>
  <c r="R3431" i="1"/>
  <c r="Q3431" i="1"/>
  <c r="V3431" i="1" l="1"/>
  <c r="Y3431" i="1" s="1"/>
  <c r="U3432" i="1"/>
  <c r="S3432" i="1"/>
  <c r="Z3430" i="1"/>
  <c r="P3433" i="1"/>
  <c r="T3432" i="1"/>
  <c r="R3432" i="1"/>
  <c r="Q3432" i="1"/>
  <c r="V3432" i="1" l="1"/>
  <c r="Y3432" i="1" s="1"/>
  <c r="U3433" i="1"/>
  <c r="S3433" i="1"/>
  <c r="Z3431" i="1"/>
  <c r="P3434" i="1"/>
  <c r="T3433" i="1"/>
  <c r="V3433" i="1" s="1"/>
  <c r="R3433" i="1"/>
  <c r="Q3433" i="1"/>
  <c r="U3434" i="1" l="1"/>
  <c r="S3434" i="1"/>
  <c r="Z3432" i="1"/>
  <c r="Y3433" i="1"/>
  <c r="P3435" i="1"/>
  <c r="T3434" i="1"/>
  <c r="R3434" i="1"/>
  <c r="Q3434" i="1"/>
  <c r="V3434" i="1" l="1"/>
  <c r="Y3434" i="1" s="1"/>
  <c r="U3435" i="1"/>
  <c r="S3435" i="1"/>
  <c r="Z3433" i="1"/>
  <c r="P3436" i="1"/>
  <c r="T3435" i="1"/>
  <c r="R3435" i="1"/>
  <c r="Q3435" i="1"/>
  <c r="V3435" i="1" l="1"/>
  <c r="Y3435" i="1" s="1"/>
  <c r="U3436" i="1"/>
  <c r="S3436" i="1"/>
  <c r="Z3434" i="1"/>
  <c r="P3437" i="1"/>
  <c r="T3436" i="1"/>
  <c r="V3436" i="1" s="1"/>
  <c r="R3436" i="1"/>
  <c r="Q3436" i="1"/>
  <c r="U3437" i="1" l="1"/>
  <c r="S3437" i="1"/>
  <c r="Z3435" i="1"/>
  <c r="Y3436" i="1"/>
  <c r="P3438" i="1"/>
  <c r="T3437" i="1"/>
  <c r="V3437" i="1" s="1"/>
  <c r="R3437" i="1"/>
  <c r="Q3437" i="1"/>
  <c r="U3438" i="1" l="1"/>
  <c r="S3438" i="1"/>
  <c r="Y3437" i="1"/>
  <c r="AA3437" i="1" s="1"/>
  <c r="AA3436" i="1"/>
  <c r="Z3436" i="1"/>
  <c r="P3439" i="1"/>
  <c r="T3438" i="1"/>
  <c r="V3438" i="1" s="1"/>
  <c r="R3438" i="1"/>
  <c r="Q3438" i="1"/>
  <c r="U3439" i="1" l="1"/>
  <c r="S3439" i="1"/>
  <c r="Z3437" i="1"/>
  <c r="Y3438" i="1"/>
  <c r="P3440" i="1"/>
  <c r="T3439" i="1"/>
  <c r="R3439" i="1"/>
  <c r="Q3439" i="1"/>
  <c r="V3439" i="1" l="1"/>
  <c r="Y3439" i="1" s="1"/>
  <c r="U3440" i="1"/>
  <c r="S3440" i="1"/>
  <c r="AA3438" i="1"/>
  <c r="Z3438" i="1"/>
  <c r="P3441" i="1"/>
  <c r="T3440" i="1"/>
  <c r="R3440" i="1"/>
  <c r="Q3440" i="1"/>
  <c r="V3440" i="1" l="1"/>
  <c r="Y3440" i="1" s="1"/>
  <c r="U3441" i="1"/>
  <c r="S3441" i="1"/>
  <c r="AA3439" i="1"/>
  <c r="Z3439" i="1"/>
  <c r="P3442" i="1"/>
  <c r="T3441" i="1"/>
  <c r="R3441" i="1"/>
  <c r="Q3441" i="1"/>
  <c r="V3441" i="1" l="1"/>
  <c r="Y3441" i="1" s="1"/>
  <c r="U3442" i="1"/>
  <c r="S3442" i="1"/>
  <c r="AA3440" i="1"/>
  <c r="Z3440" i="1"/>
  <c r="P3443" i="1"/>
  <c r="T3442" i="1"/>
  <c r="R3442" i="1"/>
  <c r="Q3442" i="1"/>
  <c r="V3442" i="1" l="1"/>
  <c r="Y3442" i="1" s="1"/>
  <c r="U3443" i="1"/>
  <c r="S3443" i="1"/>
  <c r="AA3441" i="1"/>
  <c r="Z3441" i="1"/>
  <c r="P3444" i="1"/>
  <c r="T3443" i="1"/>
  <c r="R3443" i="1"/>
  <c r="Q3443" i="1"/>
  <c r="V3443" i="1" l="1"/>
  <c r="Y3443" i="1" s="1"/>
  <c r="U3444" i="1"/>
  <c r="S3444" i="1"/>
  <c r="AA3442" i="1"/>
  <c r="Z3442" i="1"/>
  <c r="P3445" i="1"/>
  <c r="T3444" i="1"/>
  <c r="R3444" i="1"/>
  <c r="Q3444" i="1"/>
  <c r="V3444" i="1" l="1"/>
  <c r="Y3444" i="1" s="1"/>
  <c r="U3445" i="1"/>
  <c r="S3445" i="1"/>
  <c r="AA3443" i="1"/>
  <c r="Z3443" i="1"/>
  <c r="P3446" i="1"/>
  <c r="T3445" i="1"/>
  <c r="V3445" i="1" s="1"/>
  <c r="R3445" i="1"/>
  <c r="Q3445" i="1"/>
  <c r="U3446" i="1" l="1"/>
  <c r="S3446" i="1"/>
  <c r="AA3444" i="1"/>
  <c r="Z3444" i="1"/>
  <c r="Y3445" i="1"/>
  <c r="P3447" i="1"/>
  <c r="T3446" i="1"/>
  <c r="V3446" i="1" s="1"/>
  <c r="Q3446" i="1"/>
  <c r="R3446" i="1"/>
  <c r="U3447" i="1" l="1"/>
  <c r="S3447" i="1"/>
  <c r="Z3445" i="1"/>
  <c r="Y3446" i="1"/>
  <c r="P3448" i="1"/>
  <c r="T3447" i="1"/>
  <c r="V3447" i="1" s="1"/>
  <c r="R3447" i="1"/>
  <c r="Q3447" i="1"/>
  <c r="U3448" i="1" l="1"/>
  <c r="S3448" i="1"/>
  <c r="Z3446" i="1"/>
  <c r="Y3447" i="1"/>
  <c r="P3449" i="1"/>
  <c r="T3448" i="1"/>
  <c r="V3448" i="1" s="1"/>
  <c r="R3448" i="1"/>
  <c r="Q3448" i="1"/>
  <c r="U3449" i="1" l="1"/>
  <c r="S3449" i="1"/>
  <c r="Z3447" i="1"/>
  <c r="Y3448" i="1"/>
  <c r="P3450" i="1"/>
  <c r="T3449" i="1"/>
  <c r="V3449" i="1" s="1"/>
  <c r="R3449" i="1"/>
  <c r="Q3449" i="1"/>
  <c r="U3450" i="1" l="1"/>
  <c r="S3450" i="1"/>
  <c r="Z3448" i="1"/>
  <c r="Y3449" i="1"/>
  <c r="P3451" i="1"/>
  <c r="T3450" i="1"/>
  <c r="V3450" i="1" s="1"/>
  <c r="R3450" i="1"/>
  <c r="Q3450" i="1"/>
  <c r="U3451" i="1" l="1"/>
  <c r="S3451" i="1"/>
  <c r="Z3449" i="1"/>
  <c r="Y3450" i="1"/>
  <c r="P3452" i="1"/>
  <c r="T3451" i="1"/>
  <c r="R3451" i="1"/>
  <c r="Q3451" i="1"/>
  <c r="V3451" i="1" l="1"/>
  <c r="Y3451" i="1" s="1"/>
  <c r="U3452" i="1"/>
  <c r="S3452" i="1"/>
  <c r="Z3450" i="1"/>
  <c r="P3453" i="1"/>
  <c r="T3452" i="1"/>
  <c r="R3452" i="1"/>
  <c r="Q3452" i="1"/>
  <c r="V3452" i="1" l="1"/>
  <c r="Y3452" i="1" s="1"/>
  <c r="U3453" i="1"/>
  <c r="S3453" i="1"/>
  <c r="Z3451" i="1"/>
  <c r="P3454" i="1"/>
  <c r="T3453" i="1"/>
  <c r="R3453" i="1"/>
  <c r="Q3453" i="1"/>
  <c r="V3453" i="1" l="1"/>
  <c r="Y3453" i="1" s="1"/>
  <c r="U3454" i="1"/>
  <c r="S3454" i="1"/>
  <c r="Z3452" i="1"/>
  <c r="P3455" i="1"/>
  <c r="T3454" i="1"/>
  <c r="V3454" i="1" s="1"/>
  <c r="R3454" i="1"/>
  <c r="Q3454" i="1"/>
  <c r="U3455" i="1" l="1"/>
  <c r="S3455" i="1"/>
  <c r="Z3453" i="1"/>
  <c r="Y3454" i="1"/>
  <c r="P3456" i="1"/>
  <c r="T3455" i="1"/>
  <c r="V3455" i="1" s="1"/>
  <c r="R3455" i="1"/>
  <c r="Q3455" i="1"/>
  <c r="U3456" i="1" l="1"/>
  <c r="S3456" i="1"/>
  <c r="Z3454" i="1"/>
  <c r="Y3455" i="1"/>
  <c r="P3457" i="1"/>
  <c r="T3456" i="1"/>
  <c r="V3456" i="1" s="1"/>
  <c r="R3456" i="1"/>
  <c r="Q3456" i="1"/>
  <c r="U3457" i="1" l="1"/>
  <c r="S3457" i="1"/>
  <c r="Z3455" i="1"/>
  <c r="Y3456" i="1"/>
  <c r="P3458" i="1"/>
  <c r="T3457" i="1"/>
  <c r="V3457" i="1" s="1"/>
  <c r="R3457" i="1"/>
  <c r="Q3457" i="1"/>
  <c r="U3458" i="1" l="1"/>
  <c r="S3458" i="1"/>
  <c r="Z3456" i="1"/>
  <c r="Y3457" i="1"/>
  <c r="P3459" i="1"/>
  <c r="T3458" i="1"/>
  <c r="V3458" i="1" s="1"/>
  <c r="R3458" i="1"/>
  <c r="Q3458" i="1"/>
  <c r="U3459" i="1" l="1"/>
  <c r="S3459" i="1"/>
  <c r="Y3458" i="1"/>
  <c r="Z3457" i="1"/>
  <c r="P3460" i="1"/>
  <c r="T3459" i="1"/>
  <c r="V3459" i="1" s="1"/>
  <c r="R3459" i="1"/>
  <c r="Q3459" i="1"/>
  <c r="U3460" i="1" l="1"/>
  <c r="S3460" i="1"/>
  <c r="Z3458" i="1"/>
  <c r="Y3459" i="1"/>
  <c r="P3461" i="1"/>
  <c r="T3460" i="1"/>
  <c r="V3460" i="1" s="1"/>
  <c r="R3460" i="1"/>
  <c r="Q3460" i="1"/>
  <c r="U3461" i="1" l="1"/>
  <c r="S3461" i="1"/>
  <c r="Z3459" i="1"/>
  <c r="Y3460" i="1"/>
  <c r="P3462" i="1"/>
  <c r="T3461" i="1"/>
  <c r="R3461" i="1"/>
  <c r="Q3461" i="1"/>
  <c r="V3461" i="1" l="1"/>
  <c r="Y3461" i="1" s="1"/>
  <c r="AA3461" i="1" s="1"/>
  <c r="U3462" i="1"/>
  <c r="S3462" i="1"/>
  <c r="Z3460" i="1"/>
  <c r="P3463" i="1"/>
  <c r="T3462" i="1"/>
  <c r="Q3462" i="1"/>
  <c r="R3462" i="1"/>
  <c r="V3462" i="1" l="1"/>
  <c r="Y3462" i="1" s="1"/>
  <c r="U3463" i="1"/>
  <c r="S3463" i="1"/>
  <c r="Z3461" i="1"/>
  <c r="P3464" i="1"/>
  <c r="T3463" i="1"/>
  <c r="R3463" i="1"/>
  <c r="Q3463" i="1"/>
  <c r="V3463" i="1" l="1"/>
  <c r="Y3463" i="1" s="1"/>
  <c r="U3464" i="1"/>
  <c r="S3464" i="1"/>
  <c r="AA3462" i="1"/>
  <c r="Z3462" i="1"/>
  <c r="P3465" i="1"/>
  <c r="T3464" i="1"/>
  <c r="V3464" i="1" s="1"/>
  <c r="R3464" i="1"/>
  <c r="Q3464" i="1"/>
  <c r="U3465" i="1" l="1"/>
  <c r="S3465" i="1"/>
  <c r="AA3463" i="1"/>
  <c r="Z3463" i="1"/>
  <c r="Y3464" i="1"/>
  <c r="P3466" i="1"/>
  <c r="T3465" i="1"/>
  <c r="R3465" i="1"/>
  <c r="Q3465" i="1"/>
  <c r="V3465" i="1" l="1"/>
  <c r="Y3465" i="1" s="1"/>
  <c r="U3466" i="1"/>
  <c r="S3466" i="1"/>
  <c r="AA3464" i="1"/>
  <c r="Z3464" i="1"/>
  <c r="P3467" i="1"/>
  <c r="T3466" i="1"/>
  <c r="R3466" i="1"/>
  <c r="Q3466" i="1"/>
  <c r="V3466" i="1" l="1"/>
  <c r="Y3466" i="1" s="1"/>
  <c r="U3467" i="1"/>
  <c r="S3467" i="1"/>
  <c r="AA3465" i="1"/>
  <c r="Z3465" i="1"/>
  <c r="P3468" i="1"/>
  <c r="T3467" i="1"/>
  <c r="R3467" i="1"/>
  <c r="Q3467" i="1"/>
  <c r="V3467" i="1" l="1"/>
  <c r="Y3467" i="1" s="1"/>
  <c r="U3468" i="1"/>
  <c r="S3468" i="1"/>
  <c r="AA3466" i="1"/>
  <c r="Z3466" i="1"/>
  <c r="P3469" i="1"/>
  <c r="T3468" i="1"/>
  <c r="R3468" i="1"/>
  <c r="Q3468" i="1"/>
  <c r="U3469" i="1" l="1"/>
  <c r="S3469" i="1"/>
  <c r="V3468" i="1"/>
  <c r="Y3468" i="1" s="1"/>
  <c r="AA3467" i="1"/>
  <c r="Z3467" i="1"/>
  <c r="P3470" i="1"/>
  <c r="T3469" i="1"/>
  <c r="R3469" i="1"/>
  <c r="Q3469" i="1"/>
  <c r="U3470" i="1" l="1"/>
  <c r="S3470" i="1"/>
  <c r="V3469" i="1"/>
  <c r="Y3469" i="1" s="1"/>
  <c r="AA3468" i="1"/>
  <c r="Z3468" i="1"/>
  <c r="P3471" i="1"/>
  <c r="T3470" i="1"/>
  <c r="V3470" i="1" s="1"/>
  <c r="R3470" i="1"/>
  <c r="Q3470" i="1"/>
  <c r="Z3469" i="1" l="1"/>
  <c r="U3471" i="1"/>
  <c r="S3471" i="1"/>
  <c r="Y3470" i="1"/>
  <c r="P3472" i="1"/>
  <c r="T3471" i="1"/>
  <c r="R3471" i="1"/>
  <c r="Q3471" i="1"/>
  <c r="V3471" i="1" l="1"/>
  <c r="Y3471" i="1" s="1"/>
  <c r="U3472" i="1"/>
  <c r="S3472" i="1"/>
  <c r="Z3470" i="1"/>
  <c r="P3473" i="1"/>
  <c r="T3472" i="1"/>
  <c r="R3472" i="1"/>
  <c r="Q3472" i="1"/>
  <c r="U3473" i="1" l="1"/>
  <c r="S3473" i="1"/>
  <c r="V3472" i="1"/>
  <c r="Y3472" i="1" s="1"/>
  <c r="Z3471" i="1"/>
  <c r="P3474" i="1"/>
  <c r="T3473" i="1"/>
  <c r="V3473" i="1" s="1"/>
  <c r="R3473" i="1"/>
  <c r="Q3473" i="1"/>
  <c r="U3474" i="1" l="1"/>
  <c r="S3474" i="1"/>
  <c r="Z3472" i="1"/>
  <c r="Y3473" i="1"/>
  <c r="P3475" i="1"/>
  <c r="T3474" i="1"/>
  <c r="R3474" i="1"/>
  <c r="Q3474" i="1"/>
  <c r="U3475" i="1" l="1"/>
  <c r="S3475" i="1"/>
  <c r="V3474" i="1"/>
  <c r="Y3474" i="1" s="1"/>
  <c r="Z3473" i="1"/>
  <c r="P3476" i="1"/>
  <c r="T3475" i="1"/>
  <c r="V3475" i="1" s="1"/>
  <c r="R3475" i="1"/>
  <c r="Q3475" i="1"/>
  <c r="U3476" i="1" l="1"/>
  <c r="S3476" i="1"/>
  <c r="Z3474" i="1"/>
  <c r="Y3475" i="1"/>
  <c r="P3477" i="1"/>
  <c r="T3476" i="1"/>
  <c r="V3476" i="1" s="1"/>
  <c r="R3476" i="1"/>
  <c r="Q3476" i="1"/>
  <c r="U3477" i="1" l="1"/>
  <c r="S3477" i="1"/>
  <c r="Z3475" i="1"/>
  <c r="Y3476" i="1"/>
  <c r="P3478" i="1"/>
  <c r="T3477" i="1"/>
  <c r="V3477" i="1" s="1"/>
  <c r="R3477" i="1"/>
  <c r="Q3477" i="1"/>
  <c r="U3478" i="1" l="1"/>
  <c r="S3478" i="1"/>
  <c r="Z3476" i="1"/>
  <c r="Y3477" i="1"/>
  <c r="P3479" i="1"/>
  <c r="T3478" i="1"/>
  <c r="V3478" i="1" s="1"/>
  <c r="Q3478" i="1"/>
  <c r="R3478" i="1"/>
  <c r="U3479" i="1" l="1"/>
  <c r="S3479" i="1"/>
  <c r="Y3478" i="1"/>
  <c r="Z3477" i="1"/>
  <c r="P3480" i="1"/>
  <c r="T3479" i="1"/>
  <c r="V3479" i="1" s="1"/>
  <c r="R3479" i="1"/>
  <c r="Q3479" i="1"/>
  <c r="U3480" i="1" l="1"/>
  <c r="S3480" i="1"/>
  <c r="Z3478" i="1"/>
  <c r="Y3479" i="1"/>
  <c r="P3481" i="1"/>
  <c r="T3480" i="1"/>
  <c r="V3480" i="1" s="1"/>
  <c r="R3480" i="1"/>
  <c r="Q3480" i="1"/>
  <c r="U3481" i="1" l="1"/>
  <c r="S3481" i="1"/>
  <c r="Z3479" i="1"/>
  <c r="Y3480" i="1"/>
  <c r="P3482" i="1"/>
  <c r="T3481" i="1"/>
  <c r="R3481" i="1"/>
  <c r="Q3481" i="1"/>
  <c r="V3481" i="1" l="1"/>
  <c r="Y3481" i="1" s="1"/>
  <c r="U3482" i="1"/>
  <c r="S3482" i="1"/>
  <c r="Z3480" i="1"/>
  <c r="P3483" i="1"/>
  <c r="T3482" i="1"/>
  <c r="V3482" i="1" s="1"/>
  <c r="R3482" i="1"/>
  <c r="Q3482" i="1"/>
  <c r="U3483" i="1" l="1"/>
  <c r="S3483" i="1"/>
  <c r="Z3481" i="1"/>
  <c r="Y3482" i="1"/>
  <c r="P3484" i="1"/>
  <c r="T3483" i="1"/>
  <c r="V3483" i="1" s="1"/>
  <c r="R3483" i="1"/>
  <c r="Q3483" i="1"/>
  <c r="U3484" i="1" l="1"/>
  <c r="S3484" i="1"/>
  <c r="Z3482" i="1"/>
  <c r="Y3483" i="1"/>
  <c r="P3485" i="1"/>
  <c r="T3484" i="1"/>
  <c r="V3484" i="1" s="1"/>
  <c r="R3484" i="1"/>
  <c r="Q3484" i="1"/>
  <c r="U3485" i="1" l="1"/>
  <c r="S3485" i="1"/>
  <c r="Z3483" i="1"/>
  <c r="Y3484" i="1"/>
  <c r="P3486" i="1"/>
  <c r="T3485" i="1"/>
  <c r="R3485" i="1"/>
  <c r="Q3485" i="1"/>
  <c r="U3486" i="1" l="1"/>
  <c r="S3486" i="1"/>
  <c r="V3485" i="1"/>
  <c r="Y3485" i="1" s="1"/>
  <c r="AA3485" i="1" s="1"/>
  <c r="AA3484" i="1"/>
  <c r="Z3484" i="1"/>
  <c r="P3487" i="1"/>
  <c r="T3486" i="1"/>
  <c r="V3486" i="1" s="1"/>
  <c r="R3486" i="1"/>
  <c r="Q3486" i="1"/>
  <c r="U3487" i="1" l="1"/>
  <c r="S3487" i="1"/>
  <c r="Z3485" i="1"/>
  <c r="Y3486" i="1"/>
  <c r="P3488" i="1"/>
  <c r="T3487" i="1"/>
  <c r="V3487" i="1" s="1"/>
  <c r="R3487" i="1"/>
  <c r="Q3487" i="1"/>
  <c r="U3488" i="1" l="1"/>
  <c r="S3488" i="1"/>
  <c r="AA3486" i="1"/>
  <c r="Z3486" i="1"/>
  <c r="Y3487" i="1"/>
  <c r="P3489" i="1"/>
  <c r="T3488" i="1"/>
  <c r="V3488" i="1" s="1"/>
  <c r="R3488" i="1"/>
  <c r="Q3488" i="1"/>
  <c r="U3489" i="1" l="1"/>
  <c r="S3489" i="1"/>
  <c r="AA3487" i="1"/>
  <c r="Z3487" i="1"/>
  <c r="Y3488" i="1"/>
  <c r="P3490" i="1"/>
  <c r="T3489" i="1"/>
  <c r="R3489" i="1"/>
  <c r="Q3489" i="1"/>
  <c r="V3489" i="1" l="1"/>
  <c r="Y3489" i="1" s="1"/>
  <c r="U3490" i="1"/>
  <c r="S3490" i="1"/>
  <c r="AA3488" i="1"/>
  <c r="Z3488" i="1"/>
  <c r="P3491" i="1"/>
  <c r="T3490" i="1"/>
  <c r="R3490" i="1"/>
  <c r="Q3490" i="1"/>
  <c r="V3490" i="1" l="1"/>
  <c r="Y3490" i="1" s="1"/>
  <c r="U3491" i="1"/>
  <c r="S3491" i="1"/>
  <c r="AA3489" i="1"/>
  <c r="Z3489" i="1"/>
  <c r="P3492" i="1"/>
  <c r="T3491" i="1"/>
  <c r="V3491" i="1" s="1"/>
  <c r="R3491" i="1"/>
  <c r="Q3491" i="1"/>
  <c r="U3492" i="1" l="1"/>
  <c r="S3492" i="1"/>
  <c r="AA3490" i="1"/>
  <c r="Z3490" i="1"/>
  <c r="Y3491" i="1"/>
  <c r="P3493" i="1"/>
  <c r="T3492" i="1"/>
  <c r="V3492" i="1" s="1"/>
  <c r="R3492" i="1"/>
  <c r="Q3492" i="1"/>
  <c r="U3493" i="1" l="1"/>
  <c r="S3493" i="1"/>
  <c r="AA3491" i="1"/>
  <c r="Z3491" i="1"/>
  <c r="Y3492" i="1"/>
  <c r="P3494" i="1"/>
  <c r="T3493" i="1"/>
  <c r="V3493" i="1" s="1"/>
  <c r="R3493" i="1"/>
  <c r="Q3493" i="1"/>
  <c r="U3494" i="1" l="1"/>
  <c r="S3494" i="1"/>
  <c r="AA3492" i="1"/>
  <c r="Z3492" i="1"/>
  <c r="Y3493" i="1"/>
  <c r="P3495" i="1"/>
  <c r="T3494" i="1"/>
  <c r="V3494" i="1" s="1"/>
  <c r="Q3494" i="1"/>
  <c r="R3494" i="1"/>
  <c r="U3495" i="1" l="1"/>
  <c r="S3495" i="1"/>
  <c r="Z3493" i="1"/>
  <c r="Y3494" i="1"/>
  <c r="P3496" i="1"/>
  <c r="T3495" i="1"/>
  <c r="V3495" i="1" s="1"/>
  <c r="R3495" i="1"/>
  <c r="Q3495" i="1"/>
  <c r="U3496" i="1" l="1"/>
  <c r="S3496" i="1"/>
  <c r="Z3494" i="1"/>
  <c r="Y3495" i="1"/>
  <c r="P3497" i="1"/>
  <c r="T3496" i="1"/>
  <c r="V3496" i="1" s="1"/>
  <c r="R3496" i="1"/>
  <c r="Q3496" i="1"/>
  <c r="U3497" i="1" l="1"/>
  <c r="S3497" i="1"/>
  <c r="Z3495" i="1"/>
  <c r="Y3496" i="1"/>
  <c r="P3498" i="1"/>
  <c r="T3497" i="1"/>
  <c r="V3497" i="1" s="1"/>
  <c r="R3497" i="1"/>
  <c r="Q3497" i="1"/>
  <c r="U3498" i="1" l="1"/>
  <c r="S3498" i="1"/>
  <c r="Z3496" i="1"/>
  <c r="Y3497" i="1"/>
  <c r="P3499" i="1"/>
  <c r="T3498" i="1"/>
  <c r="V3498" i="1" s="1"/>
  <c r="R3498" i="1"/>
  <c r="Q3498" i="1"/>
  <c r="U3499" i="1" l="1"/>
  <c r="S3499" i="1"/>
  <c r="Z3497" i="1"/>
  <c r="Y3498" i="1"/>
  <c r="P3500" i="1"/>
  <c r="T3499" i="1"/>
  <c r="V3499" i="1" s="1"/>
  <c r="R3499" i="1"/>
  <c r="Q3499" i="1"/>
  <c r="U3500" i="1" l="1"/>
  <c r="S3500" i="1"/>
  <c r="Z3498" i="1"/>
  <c r="Y3499" i="1"/>
  <c r="P3501" i="1"/>
  <c r="T3500" i="1"/>
  <c r="R3500" i="1"/>
  <c r="Q3500" i="1"/>
  <c r="V3500" i="1" l="1"/>
  <c r="Y3500" i="1" s="1"/>
  <c r="U3501" i="1"/>
  <c r="S3501" i="1"/>
  <c r="Z3499" i="1"/>
  <c r="P3502" i="1"/>
  <c r="T3501" i="1"/>
  <c r="R3501" i="1"/>
  <c r="Q3501" i="1"/>
  <c r="Z3500" i="1" l="1"/>
  <c r="V3501" i="1"/>
  <c r="Y3501" i="1" s="1"/>
  <c r="U3502" i="1"/>
  <c r="S3502" i="1"/>
  <c r="P3503" i="1"/>
  <c r="T3502" i="1"/>
  <c r="R3502" i="1"/>
  <c r="Q3502" i="1"/>
  <c r="V3502" i="1" l="1"/>
  <c r="Y3502" i="1" s="1"/>
  <c r="U3503" i="1"/>
  <c r="S3503" i="1"/>
  <c r="Z3501" i="1"/>
  <c r="P3504" i="1"/>
  <c r="T3503" i="1"/>
  <c r="R3503" i="1"/>
  <c r="Q3503" i="1"/>
  <c r="V3503" i="1" l="1"/>
  <c r="Y3503" i="1" s="1"/>
  <c r="U3504" i="1"/>
  <c r="S3504" i="1"/>
  <c r="Z3502" i="1"/>
  <c r="P3505" i="1"/>
  <c r="T3504" i="1"/>
  <c r="V3504" i="1" s="1"/>
  <c r="R3504" i="1"/>
  <c r="Q3504" i="1"/>
  <c r="U3505" i="1" l="1"/>
  <c r="S3505" i="1"/>
  <c r="Z3503" i="1"/>
  <c r="P3506" i="1"/>
  <c r="T3505" i="1"/>
  <c r="R3505" i="1"/>
  <c r="Q3505" i="1"/>
  <c r="Y3504" i="1"/>
  <c r="V3505" i="1" l="1"/>
  <c r="Y3505" i="1" s="1"/>
  <c r="U3506" i="1"/>
  <c r="S3506" i="1"/>
  <c r="Z3504" i="1"/>
  <c r="P3507" i="1"/>
  <c r="T3506" i="1"/>
  <c r="R3506" i="1"/>
  <c r="Q3506" i="1"/>
  <c r="V3506" i="1" l="1"/>
  <c r="Y3506" i="1" s="1"/>
  <c r="U3507" i="1"/>
  <c r="S3507" i="1"/>
  <c r="Z3505" i="1"/>
  <c r="P3508" i="1"/>
  <c r="T3507" i="1"/>
  <c r="V3507" i="1" s="1"/>
  <c r="R3507" i="1"/>
  <c r="Q3507" i="1"/>
  <c r="U3508" i="1" l="1"/>
  <c r="S3508" i="1"/>
  <c r="Z3506" i="1"/>
  <c r="Y3507" i="1"/>
  <c r="P3509" i="1"/>
  <c r="T3508" i="1"/>
  <c r="R3508" i="1"/>
  <c r="Q3508" i="1"/>
  <c r="V3508" i="1" l="1"/>
  <c r="Y3508" i="1" s="1"/>
  <c r="U3509" i="1"/>
  <c r="S3509" i="1"/>
  <c r="Z3507" i="1"/>
  <c r="P3510" i="1"/>
  <c r="T3509" i="1"/>
  <c r="R3509" i="1"/>
  <c r="Q3509" i="1"/>
  <c r="V3509" i="1" l="1"/>
  <c r="Y3509" i="1" s="1"/>
  <c r="U3510" i="1"/>
  <c r="S3510" i="1"/>
  <c r="AA3508" i="1"/>
  <c r="Z3508" i="1"/>
  <c r="P3511" i="1"/>
  <c r="T3510" i="1"/>
  <c r="Q3510" i="1"/>
  <c r="R3510" i="1"/>
  <c r="V3510" i="1" l="1"/>
  <c r="Y3510" i="1" s="1"/>
  <c r="AA3510" i="1" s="1"/>
  <c r="U3511" i="1"/>
  <c r="S3511" i="1"/>
  <c r="AA3509" i="1"/>
  <c r="Z3509" i="1"/>
  <c r="P3512" i="1"/>
  <c r="T3511" i="1"/>
  <c r="V3511" i="1" s="1"/>
  <c r="R3511" i="1"/>
  <c r="Q3511" i="1"/>
  <c r="U3512" i="1" l="1"/>
  <c r="S3512" i="1"/>
  <c r="Z3510" i="1"/>
  <c r="Y3511" i="1"/>
  <c r="P3513" i="1"/>
  <c r="T3512" i="1"/>
  <c r="R3512" i="1"/>
  <c r="Q3512" i="1"/>
  <c r="V3512" i="1" l="1"/>
  <c r="Y3512" i="1" s="1"/>
  <c r="U3513" i="1"/>
  <c r="S3513" i="1"/>
  <c r="AA3511" i="1"/>
  <c r="Z3511" i="1"/>
  <c r="P3514" i="1"/>
  <c r="T3513" i="1"/>
  <c r="R3513" i="1"/>
  <c r="Q3513" i="1"/>
  <c r="V3513" i="1" l="1"/>
  <c r="Y3513" i="1" s="1"/>
  <c r="U3514" i="1"/>
  <c r="S3514" i="1"/>
  <c r="AA3512" i="1"/>
  <c r="Z3512" i="1"/>
  <c r="P3515" i="1"/>
  <c r="T3514" i="1"/>
  <c r="R3514" i="1"/>
  <c r="Q3514" i="1"/>
  <c r="V3514" i="1" l="1"/>
  <c r="Y3514" i="1" s="1"/>
  <c r="U3515" i="1"/>
  <c r="S3515" i="1"/>
  <c r="AA3513" i="1"/>
  <c r="Z3513" i="1"/>
  <c r="P3516" i="1"/>
  <c r="T3515" i="1"/>
  <c r="V3515" i="1" s="1"/>
  <c r="R3515" i="1"/>
  <c r="Q3515" i="1"/>
  <c r="U3516" i="1" l="1"/>
  <c r="S3516" i="1"/>
  <c r="AA3514" i="1"/>
  <c r="Z3514" i="1"/>
  <c r="P3517" i="1"/>
  <c r="T3516" i="1"/>
  <c r="V3516" i="1" s="1"/>
  <c r="R3516" i="1"/>
  <c r="Q3516" i="1"/>
  <c r="Y3515" i="1"/>
  <c r="U3517" i="1" l="1"/>
  <c r="S3517" i="1"/>
  <c r="AA3515" i="1"/>
  <c r="Z3515" i="1"/>
  <c r="Y3516" i="1"/>
  <c r="P3518" i="1"/>
  <c r="T3517" i="1"/>
  <c r="V3517" i="1" s="1"/>
  <c r="R3517" i="1"/>
  <c r="Q3517" i="1"/>
  <c r="U3518" i="1" l="1"/>
  <c r="S3518" i="1"/>
  <c r="AA3516" i="1"/>
  <c r="Z3516" i="1"/>
  <c r="Y3517" i="1"/>
  <c r="P3519" i="1"/>
  <c r="T3518" i="1"/>
  <c r="V3518" i="1" s="1"/>
  <c r="R3518" i="1"/>
  <c r="Q3518" i="1"/>
  <c r="U3519" i="1" l="1"/>
  <c r="S3519" i="1"/>
  <c r="Z3517" i="1"/>
  <c r="Y3518" i="1"/>
  <c r="P3520" i="1"/>
  <c r="T3519" i="1"/>
  <c r="V3519" i="1" s="1"/>
  <c r="R3519" i="1"/>
  <c r="Q3519" i="1"/>
  <c r="U3520" i="1" l="1"/>
  <c r="S3520" i="1"/>
  <c r="Z3518" i="1"/>
  <c r="Y3519" i="1"/>
  <c r="P3521" i="1"/>
  <c r="T3520" i="1"/>
  <c r="R3520" i="1"/>
  <c r="Q3520" i="1"/>
  <c r="V3520" i="1" l="1"/>
  <c r="Y3520" i="1" s="1"/>
  <c r="U3521" i="1"/>
  <c r="S3521" i="1"/>
  <c r="Z3519" i="1"/>
  <c r="P3522" i="1"/>
  <c r="T3521" i="1"/>
  <c r="R3521" i="1"/>
  <c r="Q3521" i="1"/>
  <c r="V3521" i="1" l="1"/>
  <c r="Y3521" i="1" s="1"/>
  <c r="U3522" i="1"/>
  <c r="S3522" i="1"/>
  <c r="Z3520" i="1"/>
  <c r="P3523" i="1"/>
  <c r="T3522" i="1"/>
  <c r="R3522" i="1"/>
  <c r="Q3522" i="1"/>
  <c r="V3522" i="1" l="1"/>
  <c r="Y3522" i="1" s="1"/>
  <c r="U3523" i="1"/>
  <c r="S3523" i="1"/>
  <c r="Z3521" i="1"/>
  <c r="P3524" i="1"/>
  <c r="T3523" i="1"/>
  <c r="R3523" i="1"/>
  <c r="Q3523" i="1"/>
  <c r="U3524" i="1" l="1"/>
  <c r="S3524" i="1"/>
  <c r="V3523" i="1"/>
  <c r="Y3523" i="1" s="1"/>
  <c r="Z3522" i="1"/>
  <c r="P3525" i="1"/>
  <c r="T3524" i="1"/>
  <c r="V3524" i="1" s="1"/>
  <c r="R3524" i="1"/>
  <c r="Q3524" i="1"/>
  <c r="U3525" i="1" l="1"/>
  <c r="S3525" i="1"/>
  <c r="Z3523" i="1"/>
  <c r="Y3524" i="1"/>
  <c r="P3526" i="1"/>
  <c r="T3525" i="1"/>
  <c r="R3525" i="1"/>
  <c r="Q3525" i="1"/>
  <c r="U3526" i="1" l="1"/>
  <c r="S3526" i="1"/>
  <c r="V3525" i="1"/>
  <c r="Y3525" i="1" s="1"/>
  <c r="Z3524" i="1"/>
  <c r="P3527" i="1"/>
  <c r="T3526" i="1"/>
  <c r="V3526" i="1" s="1"/>
  <c r="Q3526" i="1"/>
  <c r="R3526" i="1"/>
  <c r="U3527" i="1" l="1"/>
  <c r="S3527" i="1"/>
  <c r="Z3525" i="1"/>
  <c r="Y3526" i="1"/>
  <c r="P3528" i="1"/>
  <c r="T3527" i="1"/>
  <c r="R3527" i="1"/>
  <c r="Q3527" i="1"/>
  <c r="V3527" i="1" l="1"/>
  <c r="Y3527" i="1" s="1"/>
  <c r="U3528" i="1"/>
  <c r="S3528" i="1"/>
  <c r="Z3526" i="1"/>
  <c r="P3529" i="1"/>
  <c r="T3528" i="1"/>
  <c r="R3528" i="1"/>
  <c r="Q3528" i="1"/>
  <c r="V3528" i="1" l="1"/>
  <c r="Y3528" i="1" s="1"/>
  <c r="U3529" i="1"/>
  <c r="S3529" i="1"/>
  <c r="Z3527" i="1"/>
  <c r="P3530" i="1"/>
  <c r="T3529" i="1"/>
  <c r="R3529" i="1"/>
  <c r="Q3529" i="1"/>
  <c r="V3529" i="1" l="1"/>
  <c r="Y3529" i="1" s="1"/>
  <c r="U3530" i="1"/>
  <c r="S3530" i="1"/>
  <c r="Z3528" i="1"/>
  <c r="P3531" i="1"/>
  <c r="T3530" i="1"/>
  <c r="R3530" i="1"/>
  <c r="Q3530" i="1"/>
  <c r="V3530" i="1" l="1"/>
  <c r="Y3530" i="1" s="1"/>
  <c r="U3531" i="1"/>
  <c r="S3531" i="1"/>
  <c r="Z3529" i="1"/>
  <c r="P3532" i="1"/>
  <c r="T3531" i="1"/>
  <c r="R3531" i="1"/>
  <c r="Q3531" i="1"/>
  <c r="V3531" i="1" l="1"/>
  <c r="Y3531" i="1" s="1"/>
  <c r="U3532" i="1"/>
  <c r="S3532" i="1"/>
  <c r="Z3530" i="1"/>
  <c r="P3533" i="1"/>
  <c r="T3532" i="1"/>
  <c r="R3532" i="1"/>
  <c r="Q3532" i="1"/>
  <c r="V3532" i="1" l="1"/>
  <c r="Y3532" i="1" s="1"/>
  <c r="U3533" i="1"/>
  <c r="S3533" i="1"/>
  <c r="Z3531" i="1"/>
  <c r="P3534" i="1"/>
  <c r="T3533" i="1"/>
  <c r="R3533" i="1"/>
  <c r="Q3533" i="1"/>
  <c r="V3533" i="1" l="1"/>
  <c r="Y3533" i="1" s="1"/>
  <c r="AA3533" i="1" s="1"/>
  <c r="U3534" i="1"/>
  <c r="S3534" i="1"/>
  <c r="AA3532" i="1"/>
  <c r="Z3532" i="1"/>
  <c r="P3535" i="1"/>
  <c r="T3534" i="1"/>
  <c r="R3534" i="1"/>
  <c r="Q3534" i="1"/>
  <c r="Z3533" i="1" l="1"/>
  <c r="U3535" i="1"/>
  <c r="S3535" i="1"/>
  <c r="V3534" i="1"/>
  <c r="Y3534" i="1" s="1"/>
  <c r="P3536" i="1"/>
  <c r="T3535" i="1"/>
  <c r="R3535" i="1"/>
  <c r="Q3535" i="1"/>
  <c r="V3535" i="1" l="1"/>
  <c r="Y3535" i="1" s="1"/>
  <c r="U3536" i="1"/>
  <c r="S3536" i="1"/>
  <c r="AA3534" i="1"/>
  <c r="Z3534" i="1"/>
  <c r="P3537" i="1"/>
  <c r="T3536" i="1"/>
  <c r="R3536" i="1"/>
  <c r="Q3536" i="1"/>
  <c r="V3536" i="1" l="1"/>
  <c r="Y3536" i="1" s="1"/>
  <c r="U3537" i="1"/>
  <c r="S3537" i="1"/>
  <c r="AA3535" i="1"/>
  <c r="Z3535" i="1"/>
  <c r="P3538" i="1"/>
  <c r="T3537" i="1"/>
  <c r="V3537" i="1" s="1"/>
  <c r="R3537" i="1"/>
  <c r="Q3537" i="1"/>
  <c r="U3538" i="1" l="1"/>
  <c r="S3538" i="1"/>
  <c r="AA3536" i="1"/>
  <c r="Z3536" i="1"/>
  <c r="Y3537" i="1"/>
  <c r="P3539" i="1"/>
  <c r="T3538" i="1"/>
  <c r="R3538" i="1"/>
  <c r="Q3538" i="1"/>
  <c r="V3538" i="1" l="1"/>
  <c r="Y3538" i="1" s="1"/>
  <c r="U3539" i="1"/>
  <c r="S3539" i="1"/>
  <c r="AA3537" i="1"/>
  <c r="Z3537" i="1"/>
  <c r="P3540" i="1"/>
  <c r="T3539" i="1"/>
  <c r="V3539" i="1" s="1"/>
  <c r="R3539" i="1"/>
  <c r="Q3539" i="1"/>
  <c r="U3540" i="1" l="1"/>
  <c r="S3540" i="1"/>
  <c r="AA3538" i="1"/>
  <c r="Z3538" i="1"/>
  <c r="Y3539" i="1"/>
  <c r="P3541" i="1"/>
  <c r="T3540" i="1"/>
  <c r="R3540" i="1"/>
  <c r="Q3540" i="1"/>
  <c r="V3540" i="1" l="1"/>
  <c r="Y3540" i="1" s="1"/>
  <c r="U3541" i="1"/>
  <c r="S3541" i="1"/>
  <c r="AA3539" i="1"/>
  <c r="Z3539" i="1"/>
  <c r="P3542" i="1"/>
  <c r="T3541" i="1"/>
  <c r="V3541" i="1" s="1"/>
  <c r="R3541" i="1"/>
  <c r="Q3541" i="1"/>
  <c r="U3542" i="1" l="1"/>
  <c r="S3542" i="1"/>
  <c r="AA3540" i="1"/>
  <c r="Z3540" i="1"/>
  <c r="Y3541" i="1"/>
  <c r="P3543" i="1"/>
  <c r="T3542" i="1"/>
  <c r="V3542" i="1" s="1"/>
  <c r="Q3542" i="1"/>
  <c r="R3542" i="1"/>
  <c r="U3543" i="1" l="1"/>
  <c r="S3543" i="1"/>
  <c r="Y3542" i="1"/>
  <c r="Z3541" i="1"/>
  <c r="P3544" i="1"/>
  <c r="T3543" i="1"/>
  <c r="R3543" i="1"/>
  <c r="Q3543" i="1"/>
  <c r="V3543" i="1" l="1"/>
  <c r="Y3543" i="1" s="1"/>
  <c r="U3544" i="1"/>
  <c r="S3544" i="1"/>
  <c r="Z3542" i="1"/>
  <c r="P3545" i="1"/>
  <c r="T3544" i="1"/>
  <c r="R3544" i="1"/>
  <c r="Q3544" i="1"/>
  <c r="V3544" i="1" l="1"/>
  <c r="Y3544" i="1" s="1"/>
  <c r="U3545" i="1"/>
  <c r="S3545" i="1"/>
  <c r="Z3543" i="1"/>
  <c r="P3546" i="1"/>
  <c r="T3545" i="1"/>
  <c r="V3545" i="1" s="1"/>
  <c r="R3545" i="1"/>
  <c r="Q3545" i="1"/>
  <c r="U3546" i="1" l="1"/>
  <c r="S3546" i="1"/>
  <c r="Z3544" i="1"/>
  <c r="Y3545" i="1"/>
  <c r="P3547" i="1"/>
  <c r="T3546" i="1"/>
  <c r="V3546" i="1" s="1"/>
  <c r="R3546" i="1"/>
  <c r="Q3546" i="1"/>
  <c r="U3547" i="1" l="1"/>
  <c r="S3547" i="1"/>
  <c r="Z3545" i="1"/>
  <c r="Y3546" i="1"/>
  <c r="P3548" i="1"/>
  <c r="T3547" i="1"/>
  <c r="R3547" i="1"/>
  <c r="Q3547" i="1"/>
  <c r="V3547" i="1" l="1"/>
  <c r="Y3547" i="1" s="1"/>
  <c r="U3548" i="1"/>
  <c r="S3548" i="1"/>
  <c r="Z3546" i="1"/>
  <c r="P3549" i="1"/>
  <c r="T3548" i="1"/>
  <c r="R3548" i="1"/>
  <c r="Q3548" i="1"/>
  <c r="V3548" i="1" l="1"/>
  <c r="Y3548" i="1" s="1"/>
  <c r="U3549" i="1"/>
  <c r="S3549" i="1"/>
  <c r="Z3547" i="1"/>
  <c r="P3550" i="1"/>
  <c r="T3549" i="1"/>
  <c r="R3549" i="1"/>
  <c r="Q3549" i="1"/>
  <c r="V3549" i="1" l="1"/>
  <c r="Y3549" i="1" s="1"/>
  <c r="U3550" i="1"/>
  <c r="S3550" i="1"/>
  <c r="Z3548" i="1"/>
  <c r="P3551" i="1"/>
  <c r="T3550" i="1"/>
  <c r="R3550" i="1"/>
  <c r="Q3550" i="1"/>
  <c r="V3550" i="1" l="1"/>
  <c r="Y3550" i="1" s="1"/>
  <c r="U3551" i="1"/>
  <c r="S3551" i="1"/>
  <c r="Z3549" i="1"/>
  <c r="P3552" i="1"/>
  <c r="T3551" i="1"/>
  <c r="R3551" i="1"/>
  <c r="Q3551" i="1"/>
  <c r="V3551" i="1" l="1"/>
  <c r="Y3551" i="1" s="1"/>
  <c r="U3552" i="1"/>
  <c r="S3552" i="1"/>
  <c r="Z3550" i="1"/>
  <c r="P3553" i="1"/>
  <c r="T3552" i="1"/>
  <c r="V3552" i="1" s="1"/>
  <c r="R3552" i="1"/>
  <c r="Q3552" i="1"/>
  <c r="U3553" i="1" l="1"/>
  <c r="S3553" i="1"/>
  <c r="Z3551" i="1"/>
  <c r="Y3552" i="1"/>
  <c r="P3554" i="1"/>
  <c r="T3553" i="1"/>
  <c r="V3553" i="1" s="1"/>
  <c r="R3553" i="1"/>
  <c r="Q3553" i="1"/>
  <c r="U3554" i="1" l="1"/>
  <c r="S3554" i="1"/>
  <c r="Z3552" i="1"/>
  <c r="Y3553" i="1"/>
  <c r="P3555" i="1"/>
  <c r="T3554" i="1"/>
  <c r="R3554" i="1"/>
  <c r="Q3554" i="1"/>
  <c r="V3554" i="1" l="1"/>
  <c r="Y3554" i="1" s="1"/>
  <c r="U3555" i="1"/>
  <c r="S3555" i="1"/>
  <c r="Z3553" i="1"/>
  <c r="P3556" i="1"/>
  <c r="T3555" i="1"/>
  <c r="R3555" i="1"/>
  <c r="Q3555" i="1"/>
  <c r="V3555" i="1" l="1"/>
  <c r="Y3555" i="1" s="1"/>
  <c r="U3556" i="1"/>
  <c r="S3556" i="1"/>
  <c r="Z3554" i="1"/>
  <c r="P3557" i="1"/>
  <c r="T3556" i="1"/>
  <c r="R3556" i="1"/>
  <c r="Q3556" i="1"/>
  <c r="V3556" i="1" l="1"/>
  <c r="Y3556" i="1" s="1"/>
  <c r="U3557" i="1"/>
  <c r="S3557" i="1"/>
  <c r="Z3555" i="1"/>
  <c r="P3558" i="1"/>
  <c r="T3557" i="1"/>
  <c r="R3557" i="1"/>
  <c r="Q3557" i="1"/>
  <c r="V3557" i="1" l="1"/>
  <c r="Y3557" i="1" s="1"/>
  <c r="U3558" i="1"/>
  <c r="S3558" i="1"/>
  <c r="AA3556" i="1"/>
  <c r="Z3556" i="1"/>
  <c r="P3559" i="1"/>
  <c r="T3558" i="1"/>
  <c r="Q3558" i="1"/>
  <c r="R3558" i="1"/>
  <c r="V3558" i="1" l="1"/>
  <c r="Y3558" i="1" s="1"/>
  <c r="U3559" i="1"/>
  <c r="S3559" i="1"/>
  <c r="AA3557" i="1"/>
  <c r="Z3557" i="1"/>
  <c r="P3560" i="1"/>
  <c r="T3559" i="1"/>
  <c r="V3559" i="1" s="1"/>
  <c r="R3559" i="1"/>
  <c r="Q3559" i="1"/>
  <c r="U3560" i="1" l="1"/>
  <c r="S3560" i="1"/>
  <c r="AA3558" i="1"/>
  <c r="Z3558" i="1"/>
  <c r="Y3559" i="1"/>
  <c r="P3561" i="1"/>
  <c r="T3560" i="1"/>
  <c r="V3560" i="1" s="1"/>
  <c r="R3560" i="1"/>
  <c r="Q3560" i="1"/>
  <c r="U3561" i="1" l="1"/>
  <c r="S3561" i="1"/>
  <c r="AA3559" i="1"/>
  <c r="Z3559" i="1"/>
  <c r="Y3560" i="1"/>
  <c r="P3562" i="1"/>
  <c r="T3561" i="1"/>
  <c r="V3561" i="1" s="1"/>
  <c r="R3561" i="1"/>
  <c r="Q3561" i="1"/>
  <c r="U3562" i="1" l="1"/>
  <c r="S3562" i="1"/>
  <c r="AA3560" i="1"/>
  <c r="Z3560" i="1"/>
  <c r="P3563" i="1"/>
  <c r="T3562" i="1"/>
  <c r="R3562" i="1"/>
  <c r="Q3562" i="1"/>
  <c r="Y3561" i="1"/>
  <c r="V3562" i="1" l="1"/>
  <c r="Y3562" i="1" s="1"/>
  <c r="U3563" i="1"/>
  <c r="S3563" i="1"/>
  <c r="AA3561" i="1"/>
  <c r="Z3561" i="1"/>
  <c r="P3564" i="1"/>
  <c r="T3563" i="1"/>
  <c r="V3563" i="1" s="1"/>
  <c r="R3563" i="1"/>
  <c r="Q3563" i="1"/>
  <c r="U3564" i="1" l="1"/>
  <c r="S3564" i="1"/>
  <c r="AA3562" i="1"/>
  <c r="Z3562" i="1"/>
  <c r="Y3563" i="1"/>
  <c r="P3565" i="1"/>
  <c r="T3564" i="1"/>
  <c r="V3564" i="1" s="1"/>
  <c r="R3564" i="1"/>
  <c r="Q3564" i="1"/>
  <c r="U3565" i="1" l="1"/>
  <c r="S3565" i="1"/>
  <c r="AA3563" i="1"/>
  <c r="Z3563" i="1"/>
  <c r="Y3564" i="1"/>
  <c r="P3566" i="1"/>
  <c r="T3565" i="1"/>
  <c r="V3565" i="1" s="1"/>
  <c r="R3565" i="1"/>
  <c r="Q3565" i="1"/>
  <c r="U3566" i="1" l="1"/>
  <c r="S3566" i="1"/>
  <c r="AA3564" i="1"/>
  <c r="Z3564" i="1"/>
  <c r="Y3565" i="1"/>
  <c r="P3567" i="1"/>
  <c r="T3566" i="1"/>
  <c r="R3566" i="1"/>
  <c r="Q3566" i="1"/>
  <c r="V3566" i="1" l="1"/>
  <c r="Y3566" i="1" s="1"/>
  <c r="U3567" i="1"/>
  <c r="S3567" i="1"/>
  <c r="Z3565" i="1"/>
  <c r="P3568" i="1"/>
  <c r="T3567" i="1"/>
  <c r="R3567" i="1"/>
  <c r="Q3567" i="1"/>
  <c r="V3567" i="1" l="1"/>
  <c r="Y3567" i="1" s="1"/>
  <c r="U3568" i="1"/>
  <c r="S3568" i="1"/>
  <c r="Z3566" i="1"/>
  <c r="P3569" i="1"/>
  <c r="T3568" i="1"/>
  <c r="R3568" i="1"/>
  <c r="Q3568" i="1"/>
  <c r="V3568" i="1" l="1"/>
  <c r="Y3568" i="1" s="1"/>
  <c r="U3569" i="1"/>
  <c r="S3569" i="1"/>
  <c r="Z3567" i="1"/>
  <c r="P3570" i="1"/>
  <c r="T3569" i="1"/>
  <c r="V3569" i="1" s="1"/>
  <c r="R3569" i="1"/>
  <c r="Q3569" i="1"/>
  <c r="U3570" i="1" l="1"/>
  <c r="S3570" i="1"/>
  <c r="Z3568" i="1"/>
  <c r="Y3569" i="1"/>
  <c r="P3571" i="1"/>
  <c r="T3570" i="1"/>
  <c r="R3570" i="1"/>
  <c r="Q3570" i="1"/>
  <c r="V3570" i="1" l="1"/>
  <c r="Y3570" i="1" s="1"/>
  <c r="U3571" i="1"/>
  <c r="S3571" i="1"/>
  <c r="Z3569" i="1"/>
  <c r="P3572" i="1"/>
  <c r="T3571" i="1"/>
  <c r="R3571" i="1"/>
  <c r="Q3571" i="1"/>
  <c r="V3571" i="1" l="1"/>
  <c r="Y3571" i="1" s="1"/>
  <c r="U3572" i="1"/>
  <c r="S3572" i="1"/>
  <c r="Z3570" i="1"/>
  <c r="P3573" i="1"/>
  <c r="T3572" i="1"/>
  <c r="V3572" i="1" s="1"/>
  <c r="R3572" i="1"/>
  <c r="Q3572" i="1"/>
  <c r="U3573" i="1" l="1"/>
  <c r="S3573" i="1"/>
  <c r="Z3571" i="1"/>
  <c r="Y3572" i="1"/>
  <c r="P3574" i="1"/>
  <c r="T3573" i="1"/>
  <c r="V3573" i="1" s="1"/>
  <c r="R3573" i="1"/>
  <c r="Q3573" i="1"/>
  <c r="U3574" i="1" l="1"/>
  <c r="S3574" i="1"/>
  <c r="Z3572" i="1"/>
  <c r="Y3573" i="1"/>
  <c r="P3575" i="1"/>
  <c r="T3574" i="1"/>
  <c r="Q3574" i="1"/>
  <c r="R3574" i="1"/>
  <c r="V3574" i="1" l="1"/>
  <c r="Y3574" i="1" s="1"/>
  <c r="U3575" i="1"/>
  <c r="S3575" i="1"/>
  <c r="Z3573" i="1"/>
  <c r="P3576" i="1"/>
  <c r="T3575" i="1"/>
  <c r="V3575" i="1" s="1"/>
  <c r="R3575" i="1"/>
  <c r="Q3575" i="1"/>
  <c r="U3576" i="1" l="1"/>
  <c r="S3576" i="1"/>
  <c r="Z3574" i="1"/>
  <c r="Y3575" i="1"/>
  <c r="P3577" i="1"/>
  <c r="T3576" i="1"/>
  <c r="V3576" i="1" s="1"/>
  <c r="R3576" i="1"/>
  <c r="Q3576" i="1"/>
  <c r="U3577" i="1" l="1"/>
  <c r="S3577" i="1"/>
  <c r="Z3575" i="1"/>
  <c r="Y3576" i="1"/>
  <c r="P3578" i="1"/>
  <c r="T3577" i="1"/>
  <c r="V3577" i="1" s="1"/>
  <c r="R3577" i="1"/>
  <c r="Q3577" i="1"/>
  <c r="U3578" i="1" l="1"/>
  <c r="S3578" i="1"/>
  <c r="Z3576" i="1"/>
  <c r="Y3577" i="1"/>
  <c r="P3579" i="1"/>
  <c r="T3578" i="1"/>
  <c r="V3578" i="1" s="1"/>
  <c r="R3578" i="1"/>
  <c r="Q3578" i="1"/>
  <c r="U3579" i="1" l="1"/>
  <c r="S3579" i="1"/>
  <c r="Z3577" i="1"/>
  <c r="Y3578" i="1"/>
  <c r="P3580" i="1"/>
  <c r="T3579" i="1"/>
  <c r="V3579" i="1" s="1"/>
  <c r="R3579" i="1"/>
  <c r="Q3579" i="1"/>
  <c r="U3580" i="1" l="1"/>
  <c r="S3580" i="1"/>
  <c r="Z3578" i="1"/>
  <c r="Y3579" i="1"/>
  <c r="P3581" i="1"/>
  <c r="T3580" i="1"/>
  <c r="V3580" i="1" s="1"/>
  <c r="R3580" i="1"/>
  <c r="Q3580" i="1"/>
  <c r="U3581" i="1" l="1"/>
  <c r="S3581" i="1"/>
  <c r="Z3579" i="1"/>
  <c r="Y3580" i="1"/>
  <c r="P3582" i="1"/>
  <c r="T3581" i="1"/>
  <c r="R3581" i="1"/>
  <c r="Q3581" i="1"/>
  <c r="V3581" i="1" l="1"/>
  <c r="Y3581" i="1" s="1"/>
  <c r="AA3581" i="1" s="1"/>
  <c r="U3582" i="1"/>
  <c r="S3582" i="1"/>
  <c r="AA3580" i="1"/>
  <c r="Z3580" i="1"/>
  <c r="P3583" i="1"/>
  <c r="T3582" i="1"/>
  <c r="R3582" i="1"/>
  <c r="Q3582" i="1"/>
  <c r="Z3581" i="1" l="1"/>
  <c r="U3583" i="1"/>
  <c r="S3583" i="1"/>
  <c r="V3582" i="1"/>
  <c r="Y3582" i="1" s="1"/>
  <c r="P3584" i="1"/>
  <c r="T3583" i="1"/>
  <c r="V3583" i="1" s="1"/>
  <c r="R3583" i="1"/>
  <c r="Q3583" i="1"/>
  <c r="U3584" i="1" l="1"/>
  <c r="S3584" i="1"/>
  <c r="AA3582" i="1"/>
  <c r="Z3582" i="1"/>
  <c r="Y3583" i="1"/>
  <c r="P3585" i="1"/>
  <c r="T3584" i="1"/>
  <c r="V3584" i="1" s="1"/>
  <c r="R3584" i="1"/>
  <c r="Q3584" i="1"/>
  <c r="U3585" i="1" l="1"/>
  <c r="S3585" i="1"/>
  <c r="AA3583" i="1"/>
  <c r="Z3583" i="1"/>
  <c r="Y3584" i="1"/>
  <c r="P3586" i="1"/>
  <c r="T3585" i="1"/>
  <c r="V3585" i="1" s="1"/>
  <c r="R3585" i="1"/>
  <c r="Q3585" i="1"/>
  <c r="U3586" i="1" l="1"/>
  <c r="S3586" i="1"/>
  <c r="AA3584" i="1"/>
  <c r="Z3584" i="1"/>
  <c r="Y3585" i="1"/>
  <c r="P3587" i="1"/>
  <c r="T3586" i="1"/>
  <c r="R3586" i="1"/>
  <c r="Q3586" i="1"/>
  <c r="V3586" i="1" l="1"/>
  <c r="Y3586" i="1" s="1"/>
  <c r="U3587" i="1"/>
  <c r="S3587" i="1"/>
  <c r="AA3585" i="1"/>
  <c r="Z3585" i="1"/>
  <c r="P3588" i="1"/>
  <c r="T3587" i="1"/>
  <c r="V3587" i="1" s="1"/>
  <c r="R3587" i="1"/>
  <c r="Q3587" i="1"/>
  <c r="U3588" i="1" l="1"/>
  <c r="S3588" i="1"/>
  <c r="AA3586" i="1"/>
  <c r="Z3586" i="1"/>
  <c r="Y3587" i="1"/>
  <c r="P3589" i="1"/>
  <c r="T3588" i="1"/>
  <c r="R3588" i="1"/>
  <c r="Q3588" i="1"/>
  <c r="V3588" i="1" l="1"/>
  <c r="Y3588" i="1" s="1"/>
  <c r="U3589" i="1"/>
  <c r="S3589" i="1"/>
  <c r="AA3587" i="1"/>
  <c r="Z3587" i="1"/>
  <c r="P3590" i="1"/>
  <c r="T3589" i="1"/>
  <c r="V3589" i="1" s="1"/>
  <c r="R3589" i="1"/>
  <c r="Q3589" i="1"/>
  <c r="U3590" i="1" l="1"/>
  <c r="S3590" i="1"/>
  <c r="AA3588" i="1"/>
  <c r="Z3588" i="1"/>
  <c r="Y3589" i="1"/>
  <c r="P3591" i="1"/>
  <c r="T3590" i="1"/>
  <c r="V3590" i="1" s="1"/>
  <c r="Q3590" i="1"/>
  <c r="R3590" i="1"/>
  <c r="U3591" i="1" l="1"/>
  <c r="S3591" i="1"/>
  <c r="Z3589" i="1"/>
  <c r="Y3590" i="1"/>
  <c r="P3592" i="1"/>
  <c r="T3591" i="1"/>
  <c r="R3591" i="1"/>
  <c r="Q3591" i="1"/>
  <c r="V3591" i="1" l="1"/>
  <c r="Y3591" i="1" s="1"/>
  <c r="U3592" i="1"/>
  <c r="S3592" i="1"/>
  <c r="Z3590" i="1"/>
  <c r="P3593" i="1"/>
  <c r="T3592" i="1"/>
  <c r="V3592" i="1" s="1"/>
  <c r="R3592" i="1"/>
  <c r="Q3592" i="1"/>
  <c r="U3593" i="1" l="1"/>
  <c r="S3593" i="1"/>
  <c r="Z3591" i="1"/>
  <c r="Y3592" i="1"/>
  <c r="P3594" i="1"/>
  <c r="T3593" i="1"/>
  <c r="V3593" i="1" s="1"/>
  <c r="R3593" i="1"/>
  <c r="Q3593" i="1"/>
  <c r="U3594" i="1" l="1"/>
  <c r="S3594" i="1"/>
  <c r="Z3592" i="1"/>
  <c r="Y3593" i="1"/>
  <c r="P3595" i="1"/>
  <c r="T3594" i="1"/>
  <c r="V3594" i="1" s="1"/>
  <c r="R3594" i="1"/>
  <c r="Q3594" i="1"/>
  <c r="U3595" i="1" l="1"/>
  <c r="S3595" i="1"/>
  <c r="Z3593" i="1"/>
  <c r="Y3594" i="1"/>
  <c r="P3596" i="1"/>
  <c r="T3595" i="1"/>
  <c r="R3595" i="1"/>
  <c r="Q3595" i="1"/>
  <c r="V3595" i="1" l="1"/>
  <c r="Y3595" i="1" s="1"/>
  <c r="U3596" i="1"/>
  <c r="S3596" i="1"/>
  <c r="Z3594" i="1"/>
  <c r="P3597" i="1"/>
  <c r="T3596" i="1"/>
  <c r="V3596" i="1" s="1"/>
  <c r="R3596" i="1"/>
  <c r="Q3596" i="1"/>
  <c r="U3597" i="1" l="1"/>
  <c r="S3597" i="1"/>
  <c r="Z3595" i="1"/>
  <c r="Y3596" i="1"/>
  <c r="P3598" i="1"/>
  <c r="T3597" i="1"/>
  <c r="V3597" i="1" s="1"/>
  <c r="R3597" i="1"/>
  <c r="Q3597" i="1"/>
  <c r="U3598" i="1" l="1"/>
  <c r="S3598" i="1"/>
  <c r="Y3597" i="1"/>
  <c r="Z3596" i="1"/>
  <c r="P3599" i="1"/>
  <c r="T3598" i="1"/>
  <c r="R3598" i="1"/>
  <c r="Q3598" i="1"/>
  <c r="V3598" i="1" l="1"/>
  <c r="Y3598" i="1" s="1"/>
  <c r="U3599" i="1"/>
  <c r="S3599" i="1"/>
  <c r="Z3597" i="1"/>
  <c r="P3600" i="1"/>
  <c r="T3599" i="1"/>
  <c r="R3599" i="1"/>
  <c r="Q3599" i="1"/>
  <c r="V3599" i="1" l="1"/>
  <c r="Y3599" i="1" s="1"/>
  <c r="U3600" i="1"/>
  <c r="S3600" i="1"/>
  <c r="Z3598" i="1"/>
  <c r="P3601" i="1"/>
  <c r="T3600" i="1"/>
  <c r="R3600" i="1"/>
  <c r="Q3600" i="1"/>
  <c r="V3600" i="1" l="1"/>
  <c r="Y3600" i="1" s="1"/>
  <c r="U3601" i="1"/>
  <c r="S3601" i="1"/>
  <c r="Z3599" i="1"/>
  <c r="P3602" i="1"/>
  <c r="T3601" i="1"/>
  <c r="V3601" i="1" s="1"/>
  <c r="R3601" i="1"/>
  <c r="Q3601" i="1"/>
  <c r="U3602" i="1" l="1"/>
  <c r="S3602" i="1"/>
  <c r="Z3600" i="1"/>
  <c r="Y3601" i="1"/>
  <c r="P3603" i="1"/>
  <c r="T3602" i="1"/>
  <c r="R3602" i="1"/>
  <c r="Q3602" i="1"/>
  <c r="V3602" i="1" l="1"/>
  <c r="Y3602" i="1" s="1"/>
  <c r="U3603" i="1"/>
  <c r="S3603" i="1"/>
  <c r="Z3601" i="1"/>
  <c r="P3604" i="1"/>
  <c r="T3603" i="1"/>
  <c r="V3603" i="1" s="1"/>
  <c r="R3603" i="1"/>
  <c r="Q3603" i="1"/>
  <c r="U3604" i="1" l="1"/>
  <c r="S3604" i="1"/>
  <c r="Z3602" i="1"/>
  <c r="Y3603" i="1"/>
  <c r="P3605" i="1"/>
  <c r="T3604" i="1"/>
  <c r="V3604" i="1" s="1"/>
  <c r="R3604" i="1"/>
  <c r="Q3604" i="1"/>
  <c r="U3605" i="1" l="1"/>
  <c r="S3605" i="1"/>
  <c r="Z3603" i="1"/>
  <c r="Y3604" i="1"/>
  <c r="P3606" i="1"/>
  <c r="T3605" i="1"/>
  <c r="R3605" i="1"/>
  <c r="Q3605" i="1"/>
  <c r="U3606" i="1" l="1"/>
  <c r="S3606" i="1"/>
  <c r="V3605" i="1"/>
  <c r="Y3605" i="1" s="1"/>
  <c r="AA3604" i="1"/>
  <c r="Z3604" i="1"/>
  <c r="P3607" i="1"/>
  <c r="T3606" i="1"/>
  <c r="V3606" i="1" s="1"/>
  <c r="Q3606" i="1"/>
  <c r="R3606" i="1"/>
  <c r="U3607" i="1" l="1"/>
  <c r="S3607" i="1"/>
  <c r="AA3605" i="1"/>
  <c r="Z3605" i="1"/>
  <c r="Y3606" i="1"/>
  <c r="P3608" i="1"/>
  <c r="T3607" i="1"/>
  <c r="V3607" i="1" s="1"/>
  <c r="R3607" i="1"/>
  <c r="Q3607" i="1"/>
  <c r="U3608" i="1" l="1"/>
  <c r="S3608" i="1"/>
  <c r="AA3606" i="1"/>
  <c r="Z3606" i="1"/>
  <c r="Y3607" i="1"/>
  <c r="P3609" i="1"/>
  <c r="T3608" i="1"/>
  <c r="V3608" i="1" s="1"/>
  <c r="R3608" i="1"/>
  <c r="Q3608" i="1"/>
  <c r="U3609" i="1" l="1"/>
  <c r="S3609" i="1"/>
  <c r="AA3607" i="1"/>
  <c r="Z3607" i="1"/>
  <c r="Y3608" i="1"/>
  <c r="P3610" i="1"/>
  <c r="T3609" i="1"/>
  <c r="V3609" i="1" s="1"/>
  <c r="R3609" i="1"/>
  <c r="Q3609" i="1"/>
  <c r="U3610" i="1" l="1"/>
  <c r="S3610" i="1"/>
  <c r="AA3608" i="1"/>
  <c r="Z3608" i="1"/>
  <c r="Y3609" i="1"/>
  <c r="P3611" i="1"/>
  <c r="T3610" i="1"/>
  <c r="V3610" i="1" s="1"/>
  <c r="R3610" i="1"/>
  <c r="Q3610" i="1"/>
  <c r="U3611" i="1" l="1"/>
  <c r="S3611" i="1"/>
  <c r="AA3609" i="1"/>
  <c r="Z3609" i="1"/>
  <c r="Y3610" i="1"/>
  <c r="P3612" i="1"/>
  <c r="T3611" i="1"/>
  <c r="R3611" i="1"/>
  <c r="Q3611" i="1"/>
  <c r="V3611" i="1" l="1"/>
  <c r="Y3611" i="1" s="1"/>
  <c r="U3612" i="1"/>
  <c r="S3612" i="1"/>
  <c r="AA3610" i="1"/>
  <c r="Z3610" i="1"/>
  <c r="P3613" i="1"/>
  <c r="T3612" i="1"/>
  <c r="V3612" i="1" s="1"/>
  <c r="R3612" i="1"/>
  <c r="Q3612" i="1"/>
  <c r="U3613" i="1" l="1"/>
  <c r="S3613" i="1"/>
  <c r="AA3611" i="1"/>
  <c r="Z3611" i="1"/>
  <c r="Y3612" i="1"/>
  <c r="P3614" i="1"/>
  <c r="T3613" i="1"/>
  <c r="R3613" i="1"/>
  <c r="Q3613" i="1"/>
  <c r="V3613" i="1" l="1"/>
  <c r="Y3613" i="1" s="1"/>
  <c r="U3614" i="1"/>
  <c r="S3614" i="1"/>
  <c r="AA3612" i="1"/>
  <c r="Z3612" i="1"/>
  <c r="P3615" i="1"/>
  <c r="T3614" i="1"/>
  <c r="R3614" i="1"/>
  <c r="Q3614" i="1"/>
  <c r="Z3613" i="1" l="1"/>
  <c r="U3615" i="1"/>
  <c r="S3615" i="1"/>
  <c r="V3614" i="1"/>
  <c r="Y3614" i="1" s="1"/>
  <c r="P3616" i="1"/>
  <c r="T3615" i="1"/>
  <c r="V3615" i="1" s="1"/>
  <c r="R3615" i="1"/>
  <c r="Q3615" i="1"/>
  <c r="U3616" i="1" l="1"/>
  <c r="S3616" i="1"/>
  <c r="Z3614" i="1"/>
  <c r="Y3615" i="1"/>
  <c r="P3617" i="1"/>
  <c r="T3616" i="1"/>
  <c r="V3616" i="1" s="1"/>
  <c r="R3616" i="1"/>
  <c r="Q3616" i="1"/>
  <c r="U3617" i="1" l="1"/>
  <c r="S3617" i="1"/>
  <c r="Z3615" i="1"/>
  <c r="Y3616" i="1"/>
  <c r="P3618" i="1"/>
  <c r="T3617" i="1"/>
  <c r="V3617" i="1" s="1"/>
  <c r="R3617" i="1"/>
  <c r="Q3617" i="1"/>
  <c r="U3618" i="1" l="1"/>
  <c r="S3618" i="1"/>
  <c r="Z3616" i="1"/>
  <c r="Y3617" i="1"/>
  <c r="P3619" i="1"/>
  <c r="T3618" i="1"/>
  <c r="V3618" i="1" s="1"/>
  <c r="R3618" i="1"/>
  <c r="Q3618" i="1"/>
  <c r="U3619" i="1" l="1"/>
  <c r="S3619" i="1"/>
  <c r="Z3617" i="1"/>
  <c r="Y3618" i="1"/>
  <c r="P3620" i="1"/>
  <c r="T3619" i="1"/>
  <c r="V3619" i="1" s="1"/>
  <c r="R3619" i="1"/>
  <c r="Q3619" i="1"/>
  <c r="U3620" i="1" l="1"/>
  <c r="S3620" i="1"/>
  <c r="Z3618" i="1"/>
  <c r="Y3619" i="1"/>
  <c r="P3621" i="1"/>
  <c r="T3620" i="1"/>
  <c r="V3620" i="1" s="1"/>
  <c r="R3620" i="1"/>
  <c r="Q3620" i="1"/>
  <c r="U3621" i="1" l="1"/>
  <c r="S3621" i="1"/>
  <c r="Z3619" i="1"/>
  <c r="Y3620" i="1"/>
  <c r="P3622" i="1"/>
  <c r="T3621" i="1"/>
  <c r="R3621" i="1"/>
  <c r="Q3621" i="1"/>
  <c r="V3621" i="1" l="1"/>
  <c r="Y3621" i="1" s="1"/>
  <c r="U3622" i="1"/>
  <c r="S3622" i="1"/>
  <c r="Z3620" i="1"/>
  <c r="P3623" i="1"/>
  <c r="T3622" i="1"/>
  <c r="V3622" i="1" s="1"/>
  <c r="Q3622" i="1"/>
  <c r="R3622" i="1"/>
  <c r="U3623" i="1" l="1"/>
  <c r="S3623" i="1"/>
  <c r="Z3621" i="1"/>
  <c r="Y3622" i="1"/>
  <c r="P3624" i="1"/>
  <c r="T3623" i="1"/>
  <c r="V3623" i="1" s="1"/>
  <c r="R3623" i="1"/>
  <c r="Q3623" i="1"/>
  <c r="U3624" i="1" l="1"/>
  <c r="S3624" i="1"/>
  <c r="Z3622" i="1"/>
  <c r="Y3623" i="1"/>
  <c r="P3625" i="1"/>
  <c r="T3624" i="1"/>
  <c r="V3624" i="1" s="1"/>
  <c r="R3624" i="1"/>
  <c r="Q3624" i="1"/>
  <c r="U3625" i="1" l="1"/>
  <c r="S3625" i="1"/>
  <c r="Z3623" i="1"/>
  <c r="Y3624" i="1"/>
  <c r="P3626" i="1"/>
  <c r="T3625" i="1"/>
  <c r="R3625" i="1"/>
  <c r="Q3625" i="1"/>
  <c r="V3625" i="1" l="1"/>
  <c r="Y3625" i="1" s="1"/>
  <c r="U3626" i="1"/>
  <c r="S3626" i="1"/>
  <c r="Z3624" i="1"/>
  <c r="P3627" i="1"/>
  <c r="T3626" i="1"/>
  <c r="R3626" i="1"/>
  <c r="Q3626" i="1"/>
  <c r="V3626" i="1" l="1"/>
  <c r="Y3626" i="1" s="1"/>
  <c r="U3627" i="1"/>
  <c r="S3627" i="1"/>
  <c r="Z3625" i="1"/>
  <c r="P3628" i="1"/>
  <c r="T3627" i="1"/>
  <c r="V3627" i="1" s="1"/>
  <c r="R3627" i="1"/>
  <c r="Q3627" i="1"/>
  <c r="U3628" i="1" l="1"/>
  <c r="S3628" i="1"/>
  <c r="Z3626" i="1"/>
  <c r="Y3627" i="1"/>
  <c r="P3629" i="1"/>
  <c r="T3628" i="1"/>
  <c r="V3628" i="1" s="1"/>
  <c r="R3628" i="1"/>
  <c r="Q3628" i="1"/>
  <c r="U3629" i="1" l="1"/>
  <c r="S3629" i="1"/>
  <c r="Z3627" i="1"/>
  <c r="Y3628" i="1"/>
  <c r="P3630" i="1"/>
  <c r="T3629" i="1"/>
  <c r="R3629" i="1"/>
  <c r="Q3629" i="1"/>
  <c r="U3630" i="1" l="1"/>
  <c r="S3630" i="1"/>
  <c r="V3629" i="1"/>
  <c r="Y3629" i="1" s="1"/>
  <c r="AA3628" i="1"/>
  <c r="Z3628" i="1"/>
  <c r="P3631" i="1"/>
  <c r="T3630" i="1"/>
  <c r="V3630" i="1" s="1"/>
  <c r="R3630" i="1"/>
  <c r="Q3630" i="1"/>
  <c r="U3631" i="1" l="1"/>
  <c r="S3631" i="1"/>
  <c r="AA3629" i="1"/>
  <c r="Z3629" i="1"/>
  <c r="Y3630" i="1"/>
  <c r="P3632" i="1"/>
  <c r="T3631" i="1"/>
  <c r="R3631" i="1"/>
  <c r="Q3631" i="1"/>
  <c r="V3631" i="1" l="1"/>
  <c r="Y3631" i="1" s="1"/>
  <c r="U3632" i="1"/>
  <c r="S3632" i="1"/>
  <c r="AA3630" i="1"/>
  <c r="Z3630" i="1"/>
  <c r="P3633" i="1"/>
  <c r="T3632" i="1"/>
  <c r="R3632" i="1"/>
  <c r="Q3632" i="1"/>
  <c r="V3632" i="1" l="1"/>
  <c r="Y3632" i="1" s="1"/>
  <c r="U3633" i="1"/>
  <c r="S3633" i="1"/>
  <c r="AA3631" i="1"/>
  <c r="Z3631" i="1"/>
  <c r="P3634" i="1"/>
  <c r="T3633" i="1"/>
  <c r="V3633" i="1" s="1"/>
  <c r="R3633" i="1"/>
  <c r="Q3633" i="1"/>
  <c r="U3634" i="1" l="1"/>
  <c r="S3634" i="1"/>
  <c r="Y3633" i="1"/>
  <c r="AA3633" i="1" s="1"/>
  <c r="AA3632" i="1"/>
  <c r="Z3632" i="1"/>
  <c r="P3635" i="1"/>
  <c r="T3634" i="1"/>
  <c r="R3634" i="1"/>
  <c r="Q3634" i="1"/>
  <c r="V3634" i="1" l="1"/>
  <c r="Y3634" i="1" s="1"/>
  <c r="U3635" i="1"/>
  <c r="S3635" i="1"/>
  <c r="Z3633" i="1"/>
  <c r="P3636" i="1"/>
  <c r="T3635" i="1"/>
  <c r="V3635" i="1" s="1"/>
  <c r="R3635" i="1"/>
  <c r="Q3635" i="1"/>
  <c r="U3636" i="1" l="1"/>
  <c r="S3636" i="1"/>
  <c r="AA3634" i="1"/>
  <c r="Z3634" i="1"/>
  <c r="Y3635" i="1"/>
  <c r="P3637" i="1"/>
  <c r="T3636" i="1"/>
  <c r="V3636" i="1" s="1"/>
  <c r="R3636" i="1"/>
  <c r="Q3636" i="1"/>
  <c r="U3637" i="1" l="1"/>
  <c r="S3637" i="1"/>
  <c r="AA3635" i="1"/>
  <c r="Z3635" i="1"/>
  <c r="Y3636" i="1"/>
  <c r="P3638" i="1"/>
  <c r="T3637" i="1"/>
  <c r="R3637" i="1"/>
  <c r="Q3637" i="1"/>
  <c r="V3637" i="1" l="1"/>
  <c r="Y3637" i="1" s="1"/>
  <c r="U3638" i="1"/>
  <c r="S3638" i="1"/>
  <c r="AA3636" i="1"/>
  <c r="Z3636" i="1"/>
  <c r="P3639" i="1"/>
  <c r="T3638" i="1"/>
  <c r="Q3638" i="1"/>
  <c r="R3638" i="1"/>
  <c r="V3638" i="1" l="1"/>
  <c r="Y3638" i="1" s="1"/>
  <c r="U3639" i="1"/>
  <c r="S3639" i="1"/>
  <c r="Z3637" i="1"/>
  <c r="P3640" i="1"/>
  <c r="T3639" i="1"/>
  <c r="R3639" i="1"/>
  <c r="Q3639" i="1"/>
  <c r="V3639" i="1" l="1"/>
  <c r="Y3639" i="1" s="1"/>
  <c r="U3640" i="1"/>
  <c r="S3640" i="1"/>
  <c r="Z3638" i="1"/>
  <c r="P3641" i="1"/>
  <c r="T3640" i="1"/>
  <c r="V3640" i="1" s="1"/>
  <c r="R3640" i="1"/>
  <c r="Q3640" i="1"/>
  <c r="U3641" i="1" l="1"/>
  <c r="S3641" i="1"/>
  <c r="Z3639" i="1"/>
  <c r="Y3640" i="1"/>
  <c r="P3642" i="1"/>
  <c r="T3641" i="1"/>
  <c r="V3641" i="1" s="1"/>
  <c r="R3641" i="1"/>
  <c r="Q3641" i="1"/>
  <c r="U3642" i="1" l="1"/>
  <c r="S3642" i="1"/>
  <c r="Z3640" i="1"/>
  <c r="Y3641" i="1"/>
  <c r="P3643" i="1"/>
  <c r="T3642" i="1"/>
  <c r="V3642" i="1" s="1"/>
  <c r="R3642" i="1"/>
  <c r="Q3642" i="1"/>
  <c r="U3643" i="1" l="1"/>
  <c r="S3643" i="1"/>
  <c r="Z3641" i="1"/>
  <c r="Y3642" i="1"/>
  <c r="P3644" i="1"/>
  <c r="T3643" i="1"/>
  <c r="R3643" i="1"/>
  <c r="Q3643" i="1"/>
  <c r="V3643" i="1" l="1"/>
  <c r="Y3643" i="1" s="1"/>
  <c r="U3644" i="1"/>
  <c r="S3644" i="1"/>
  <c r="Z3642" i="1"/>
  <c r="P3645" i="1"/>
  <c r="T3644" i="1"/>
  <c r="R3644" i="1"/>
  <c r="Q3644" i="1"/>
  <c r="V3644" i="1" l="1"/>
  <c r="Y3644" i="1" s="1"/>
  <c r="U3645" i="1"/>
  <c r="S3645" i="1"/>
  <c r="Z3643" i="1"/>
  <c r="P3646" i="1"/>
  <c r="T3645" i="1"/>
  <c r="V3645" i="1" s="1"/>
  <c r="R3645" i="1"/>
  <c r="Q3645" i="1"/>
  <c r="U3646" i="1" l="1"/>
  <c r="S3646" i="1"/>
  <c r="Y3645" i="1"/>
  <c r="Z3644" i="1"/>
  <c r="P3647" i="1"/>
  <c r="T3646" i="1"/>
  <c r="V3646" i="1" s="1"/>
  <c r="R3646" i="1"/>
  <c r="Q3646" i="1"/>
  <c r="U3647" i="1" l="1"/>
  <c r="S3647" i="1"/>
  <c r="Z3645" i="1"/>
  <c r="Y3646" i="1"/>
  <c r="P3648" i="1"/>
  <c r="T3647" i="1"/>
  <c r="V3647" i="1" s="1"/>
  <c r="R3647" i="1"/>
  <c r="Q3647" i="1"/>
  <c r="U3648" i="1" l="1"/>
  <c r="S3648" i="1"/>
  <c r="Z3646" i="1"/>
  <c r="Y3647" i="1"/>
  <c r="P3649" i="1"/>
  <c r="T3648" i="1"/>
  <c r="V3648" i="1" s="1"/>
  <c r="R3648" i="1"/>
  <c r="Q3648" i="1"/>
  <c r="U3649" i="1" l="1"/>
  <c r="S3649" i="1"/>
  <c r="Y3648" i="1"/>
  <c r="Z3647" i="1"/>
  <c r="P3650" i="1"/>
  <c r="T3649" i="1"/>
  <c r="V3649" i="1" s="1"/>
  <c r="R3649" i="1"/>
  <c r="Q3649" i="1"/>
  <c r="U3650" i="1" l="1"/>
  <c r="S3650" i="1"/>
  <c r="Z3648" i="1"/>
  <c r="Y3649" i="1"/>
  <c r="P3651" i="1"/>
  <c r="T3650" i="1"/>
  <c r="R3650" i="1"/>
  <c r="Q3650" i="1"/>
  <c r="V3650" i="1" l="1"/>
  <c r="Y3650" i="1" s="1"/>
  <c r="U3651" i="1"/>
  <c r="S3651" i="1"/>
  <c r="Z3649" i="1"/>
  <c r="P3652" i="1"/>
  <c r="T3651" i="1"/>
  <c r="R3651" i="1"/>
  <c r="Q3651" i="1"/>
  <c r="V3651" i="1" l="1"/>
  <c r="Y3651" i="1" s="1"/>
  <c r="U3652" i="1"/>
  <c r="S3652" i="1"/>
  <c r="Z3650" i="1"/>
  <c r="P3653" i="1"/>
  <c r="T3652" i="1"/>
  <c r="R3652" i="1"/>
  <c r="Q3652" i="1"/>
  <c r="V3652" i="1" l="1"/>
  <c r="Y3652" i="1" s="1"/>
  <c r="U3653" i="1"/>
  <c r="S3653" i="1"/>
  <c r="Z3651" i="1"/>
  <c r="P3654" i="1"/>
  <c r="T3653" i="1"/>
  <c r="R3653" i="1"/>
  <c r="Q3653" i="1"/>
  <c r="V3653" i="1" l="1"/>
  <c r="Y3653" i="1" s="1"/>
  <c r="U3654" i="1"/>
  <c r="S3654" i="1"/>
  <c r="Z3652" i="1"/>
  <c r="P3655" i="1"/>
  <c r="T3654" i="1"/>
  <c r="Q3654" i="1"/>
  <c r="R3654" i="1"/>
  <c r="V3654" i="1" l="1"/>
  <c r="Y3654" i="1" s="1"/>
  <c r="AA3654" i="1" s="1"/>
  <c r="U3655" i="1"/>
  <c r="S3655" i="1"/>
  <c r="AA3653" i="1"/>
  <c r="Z3653" i="1"/>
  <c r="P3656" i="1"/>
  <c r="T3655" i="1"/>
  <c r="R3655" i="1"/>
  <c r="Q3655" i="1"/>
  <c r="Z3654" i="1" l="1"/>
  <c r="U3656" i="1"/>
  <c r="S3656" i="1"/>
  <c r="V3655" i="1"/>
  <c r="Y3655" i="1" s="1"/>
  <c r="P3657" i="1"/>
  <c r="T3656" i="1"/>
  <c r="V3656" i="1" s="1"/>
  <c r="R3656" i="1"/>
  <c r="Q3656" i="1"/>
  <c r="U3657" i="1" l="1"/>
  <c r="S3657" i="1"/>
  <c r="AA3655" i="1"/>
  <c r="Z3655" i="1"/>
  <c r="P3658" i="1"/>
  <c r="T3657" i="1"/>
  <c r="V3657" i="1" s="1"/>
  <c r="R3657" i="1"/>
  <c r="Q3657" i="1"/>
  <c r="Y3656" i="1"/>
  <c r="U3658" i="1" l="1"/>
  <c r="S3658" i="1"/>
  <c r="AA3656" i="1"/>
  <c r="Z3656" i="1"/>
  <c r="Y3657" i="1"/>
  <c r="P3659" i="1"/>
  <c r="T3658" i="1"/>
  <c r="V3658" i="1" s="1"/>
  <c r="R3658" i="1"/>
  <c r="Q3658" i="1"/>
  <c r="U3659" i="1" l="1"/>
  <c r="S3659" i="1"/>
  <c r="AA3657" i="1"/>
  <c r="Z3657" i="1"/>
  <c r="Y3658" i="1"/>
  <c r="P3660" i="1"/>
  <c r="T3659" i="1"/>
  <c r="V3659" i="1" s="1"/>
  <c r="R3659" i="1"/>
  <c r="Q3659" i="1"/>
  <c r="U3660" i="1" l="1"/>
  <c r="S3660" i="1"/>
  <c r="AA3658" i="1"/>
  <c r="Z3658" i="1"/>
  <c r="Y3659" i="1"/>
  <c r="P3661" i="1"/>
  <c r="T3660" i="1"/>
  <c r="V3660" i="1" s="1"/>
  <c r="R3660" i="1"/>
  <c r="Q3660" i="1"/>
  <c r="U3661" i="1" l="1"/>
  <c r="S3661" i="1"/>
  <c r="AA3659" i="1"/>
  <c r="Z3659" i="1"/>
  <c r="Y3660" i="1"/>
  <c r="P3662" i="1"/>
  <c r="T3661" i="1"/>
  <c r="V3661" i="1" s="1"/>
  <c r="R3661" i="1"/>
  <c r="Q3661" i="1"/>
  <c r="U3662" i="1" l="1"/>
  <c r="S3662" i="1"/>
  <c r="Y3661" i="1"/>
  <c r="AA3660" i="1"/>
  <c r="Z3660" i="1"/>
  <c r="Z3661" i="1"/>
  <c r="P3663" i="1"/>
  <c r="T3662" i="1"/>
  <c r="V3662" i="1" s="1"/>
  <c r="R3662" i="1"/>
  <c r="Q3662" i="1"/>
  <c r="U3663" i="1" l="1"/>
  <c r="S3663" i="1"/>
  <c r="Y3662" i="1"/>
  <c r="P3664" i="1"/>
  <c r="T3663" i="1"/>
  <c r="V3663" i="1" s="1"/>
  <c r="R3663" i="1"/>
  <c r="Q3663" i="1"/>
  <c r="U3664" i="1" l="1"/>
  <c r="S3664" i="1"/>
  <c r="Z3662" i="1"/>
  <c r="Y3663" i="1"/>
  <c r="P3665" i="1"/>
  <c r="T3664" i="1"/>
  <c r="R3664" i="1"/>
  <c r="Q3664" i="1"/>
  <c r="V3664" i="1" l="1"/>
  <c r="Y3664" i="1" s="1"/>
  <c r="U3665" i="1"/>
  <c r="S3665" i="1"/>
  <c r="Z3663" i="1"/>
  <c r="P3666" i="1"/>
  <c r="T3665" i="1"/>
  <c r="V3665" i="1" s="1"/>
  <c r="R3665" i="1"/>
  <c r="Q3665" i="1"/>
  <c r="U3666" i="1" l="1"/>
  <c r="S3666" i="1"/>
  <c r="Y3665" i="1"/>
  <c r="Z3664" i="1"/>
  <c r="P3667" i="1"/>
  <c r="T3666" i="1"/>
  <c r="V3666" i="1" s="1"/>
  <c r="R3666" i="1"/>
  <c r="Q3666" i="1"/>
  <c r="U3667" i="1" l="1"/>
  <c r="S3667" i="1"/>
  <c r="Z3665" i="1"/>
  <c r="Y3666" i="1"/>
  <c r="P3668" i="1"/>
  <c r="T3667" i="1"/>
  <c r="V3667" i="1" s="1"/>
  <c r="R3667" i="1"/>
  <c r="Q3667" i="1"/>
  <c r="U3668" i="1" l="1"/>
  <c r="S3668" i="1"/>
  <c r="Z3666" i="1"/>
  <c r="P3669" i="1"/>
  <c r="T3668" i="1"/>
  <c r="V3668" i="1" s="1"/>
  <c r="R3668" i="1"/>
  <c r="Q3668" i="1"/>
  <c r="Y3667" i="1"/>
  <c r="U3669" i="1" l="1"/>
  <c r="S3669" i="1"/>
  <c r="Z3667" i="1"/>
  <c r="Y3668" i="1"/>
  <c r="P3670" i="1"/>
  <c r="T3669" i="1"/>
  <c r="V3669" i="1" s="1"/>
  <c r="R3669" i="1"/>
  <c r="Q3669" i="1"/>
  <c r="U3670" i="1" l="1"/>
  <c r="S3670" i="1"/>
  <c r="Y3669" i="1"/>
  <c r="Z3668" i="1"/>
  <c r="P3671" i="1"/>
  <c r="T3670" i="1"/>
  <c r="V3670" i="1" s="1"/>
  <c r="Q3670" i="1"/>
  <c r="R3670" i="1"/>
  <c r="U3671" i="1" l="1"/>
  <c r="S3671" i="1"/>
  <c r="Z3669" i="1"/>
  <c r="Y3670" i="1"/>
  <c r="P3672" i="1"/>
  <c r="T3671" i="1"/>
  <c r="V3671" i="1" s="1"/>
  <c r="R3671" i="1"/>
  <c r="Q3671" i="1"/>
  <c r="U3672" i="1" l="1"/>
  <c r="S3672" i="1"/>
  <c r="Z3670" i="1"/>
  <c r="Y3671" i="1"/>
  <c r="P3673" i="1"/>
  <c r="T3672" i="1"/>
  <c r="R3672" i="1"/>
  <c r="Q3672" i="1"/>
  <c r="V3672" i="1" l="1"/>
  <c r="Y3672" i="1" s="1"/>
  <c r="U3673" i="1"/>
  <c r="S3673" i="1"/>
  <c r="Z3671" i="1"/>
  <c r="P3674" i="1"/>
  <c r="T3673" i="1"/>
  <c r="V3673" i="1" s="1"/>
  <c r="R3673" i="1"/>
  <c r="Q3673" i="1"/>
  <c r="U3674" i="1" l="1"/>
  <c r="S3674" i="1"/>
  <c r="Z3672" i="1"/>
  <c r="Y3673" i="1"/>
  <c r="P3675" i="1"/>
  <c r="T3674" i="1"/>
  <c r="R3674" i="1"/>
  <c r="Q3674" i="1"/>
  <c r="V3674" i="1" l="1"/>
  <c r="Y3674" i="1" s="1"/>
  <c r="U3675" i="1"/>
  <c r="S3675" i="1"/>
  <c r="Z3673" i="1"/>
  <c r="P3676" i="1"/>
  <c r="T3675" i="1"/>
  <c r="V3675" i="1" s="1"/>
  <c r="R3675" i="1"/>
  <c r="Q3675" i="1"/>
  <c r="U3676" i="1" l="1"/>
  <c r="S3676" i="1"/>
  <c r="Z3674" i="1"/>
  <c r="Y3675" i="1"/>
  <c r="P3677" i="1"/>
  <c r="T3676" i="1"/>
  <c r="R3676" i="1"/>
  <c r="Q3676" i="1"/>
  <c r="V3676" i="1" l="1"/>
  <c r="Y3676" i="1" s="1"/>
  <c r="U3677" i="1"/>
  <c r="S3677" i="1"/>
  <c r="Z3675" i="1"/>
  <c r="P3678" i="1"/>
  <c r="T3677" i="1"/>
  <c r="V3677" i="1" s="1"/>
  <c r="R3677" i="1"/>
  <c r="Q3677" i="1"/>
  <c r="U3678" i="1" l="1"/>
  <c r="S3678" i="1"/>
  <c r="AA3676" i="1"/>
  <c r="Z3676" i="1"/>
  <c r="Y3677" i="1"/>
  <c r="P3679" i="1"/>
  <c r="T3678" i="1"/>
  <c r="V3678" i="1" s="1"/>
  <c r="R3678" i="1"/>
  <c r="Q3678" i="1"/>
  <c r="U3679" i="1" l="1"/>
  <c r="S3679" i="1"/>
  <c r="AA3677" i="1"/>
  <c r="Z3677" i="1"/>
  <c r="Y3678" i="1"/>
  <c r="P3680" i="1"/>
  <c r="T3679" i="1"/>
  <c r="R3679" i="1"/>
  <c r="Q3679" i="1"/>
  <c r="V3679" i="1" l="1"/>
  <c r="Y3679" i="1" s="1"/>
  <c r="U3680" i="1"/>
  <c r="S3680" i="1"/>
  <c r="AA3678" i="1"/>
  <c r="Z3678" i="1"/>
  <c r="P3681" i="1"/>
  <c r="T3680" i="1"/>
  <c r="R3680" i="1"/>
  <c r="Q3680" i="1"/>
  <c r="V3680" i="1" l="1"/>
  <c r="Y3680" i="1" s="1"/>
  <c r="U3681" i="1"/>
  <c r="S3681" i="1"/>
  <c r="AA3679" i="1"/>
  <c r="Z3679" i="1"/>
  <c r="P3682" i="1"/>
  <c r="T3681" i="1"/>
  <c r="R3681" i="1"/>
  <c r="Q3681" i="1"/>
  <c r="V3681" i="1" l="1"/>
  <c r="U3682" i="1"/>
  <c r="S3682" i="1"/>
  <c r="AA3680" i="1"/>
  <c r="Z3680" i="1"/>
  <c r="P3683" i="1"/>
  <c r="T3682" i="1"/>
  <c r="R3682" i="1"/>
  <c r="Q3682" i="1"/>
  <c r="V3682" i="1" l="1"/>
  <c r="Y3682" i="1" s="1"/>
  <c r="U3683" i="1"/>
  <c r="S3683" i="1"/>
  <c r="Y3681" i="1"/>
  <c r="AA3681" i="1" s="1"/>
  <c r="Z3681" i="1"/>
  <c r="P3684" i="1"/>
  <c r="T3683" i="1"/>
  <c r="R3683" i="1"/>
  <c r="Q3683" i="1"/>
  <c r="V3683" i="1" l="1"/>
  <c r="U3684" i="1"/>
  <c r="S3684" i="1"/>
  <c r="AA3682" i="1"/>
  <c r="Z3682" i="1"/>
  <c r="P3685" i="1"/>
  <c r="T3684" i="1"/>
  <c r="R3684" i="1"/>
  <c r="Q3684" i="1"/>
  <c r="V3684" i="1" l="1"/>
  <c r="Y3684" i="1" s="1"/>
  <c r="U3685" i="1"/>
  <c r="S3685" i="1"/>
  <c r="Y3683" i="1"/>
  <c r="AA3683" i="1" s="1"/>
  <c r="Z3683" i="1"/>
  <c r="P3686" i="1"/>
  <c r="T3685" i="1"/>
  <c r="R3685" i="1"/>
  <c r="Q3685" i="1"/>
  <c r="V3685" i="1" l="1"/>
  <c r="U3686" i="1"/>
  <c r="S3686" i="1"/>
  <c r="AA3684" i="1"/>
  <c r="Z3684" i="1"/>
  <c r="P3687" i="1"/>
  <c r="T3686" i="1"/>
  <c r="Q3686" i="1"/>
  <c r="R3686" i="1"/>
  <c r="V3686" i="1" l="1"/>
  <c r="Y3686" i="1" s="1"/>
  <c r="U3687" i="1"/>
  <c r="S3687" i="1"/>
  <c r="Y3685" i="1"/>
  <c r="Z3685" i="1"/>
  <c r="P3688" i="1"/>
  <c r="T3687" i="1"/>
  <c r="R3687" i="1"/>
  <c r="Q3687" i="1"/>
  <c r="V3687" i="1" l="1"/>
  <c r="U3688" i="1"/>
  <c r="S3688" i="1"/>
  <c r="Z3686" i="1"/>
  <c r="P3689" i="1"/>
  <c r="T3688" i="1"/>
  <c r="R3688" i="1"/>
  <c r="Q3688" i="1"/>
  <c r="V3688" i="1" l="1"/>
  <c r="Y3688" i="1" s="1"/>
  <c r="U3689" i="1"/>
  <c r="S3689" i="1"/>
  <c r="Y3687" i="1"/>
  <c r="Z3687" i="1"/>
  <c r="P3690" i="1"/>
  <c r="T3689" i="1"/>
  <c r="R3689" i="1"/>
  <c r="Q3689" i="1"/>
  <c r="V3689" i="1" l="1"/>
  <c r="U3690" i="1"/>
  <c r="S3690" i="1"/>
  <c r="Z3688" i="1"/>
  <c r="P3691" i="1"/>
  <c r="T3690" i="1"/>
  <c r="R3690" i="1"/>
  <c r="Q3690" i="1"/>
  <c r="V3690" i="1" l="1"/>
  <c r="Y3690" i="1" s="1"/>
  <c r="U3691" i="1"/>
  <c r="S3691" i="1"/>
  <c r="Y3689" i="1"/>
  <c r="Z3689" i="1"/>
  <c r="P3692" i="1"/>
  <c r="T3691" i="1"/>
  <c r="R3691" i="1"/>
  <c r="Q3691" i="1"/>
  <c r="V3691" i="1" l="1"/>
  <c r="Y3691" i="1" s="1"/>
  <c r="U3692" i="1"/>
  <c r="S3692" i="1"/>
  <c r="Z3690" i="1"/>
  <c r="P3693" i="1"/>
  <c r="T3692" i="1"/>
  <c r="V3692" i="1" s="1"/>
  <c r="R3692" i="1"/>
  <c r="Q3692" i="1"/>
  <c r="U3693" i="1" l="1"/>
  <c r="S3693" i="1"/>
  <c r="Y3692" i="1"/>
  <c r="Z3691" i="1"/>
  <c r="P3694" i="1"/>
  <c r="T3693" i="1"/>
  <c r="V3693" i="1" s="1"/>
  <c r="R3693" i="1"/>
  <c r="Q3693" i="1"/>
  <c r="U3694" i="1" l="1"/>
  <c r="S3694" i="1"/>
  <c r="Z3692" i="1"/>
  <c r="Y3693" i="1"/>
  <c r="P3695" i="1"/>
  <c r="T3694" i="1"/>
  <c r="R3694" i="1"/>
  <c r="Q3694" i="1"/>
  <c r="V3694" i="1" l="1"/>
  <c r="Y3694" i="1" s="1"/>
  <c r="U3695" i="1"/>
  <c r="S3695" i="1"/>
  <c r="Z3693" i="1"/>
  <c r="P3696" i="1"/>
  <c r="T3695" i="1"/>
  <c r="R3695" i="1"/>
  <c r="Q3695" i="1"/>
  <c r="V3695" i="1" l="1"/>
  <c r="Y3695" i="1" s="1"/>
  <c r="U3696" i="1"/>
  <c r="S3696" i="1"/>
  <c r="Z3694" i="1"/>
  <c r="P3697" i="1"/>
  <c r="T3696" i="1"/>
  <c r="V3696" i="1" s="1"/>
  <c r="R3696" i="1"/>
  <c r="Q3696" i="1"/>
  <c r="U3697" i="1" l="1"/>
  <c r="S3697" i="1"/>
  <c r="Z3695" i="1"/>
  <c r="Y3696" i="1"/>
  <c r="P3698" i="1"/>
  <c r="T3697" i="1"/>
  <c r="V3697" i="1" s="1"/>
  <c r="R3697" i="1"/>
  <c r="Q3697" i="1"/>
  <c r="U3698" i="1" l="1"/>
  <c r="S3698" i="1"/>
  <c r="Z3696" i="1"/>
  <c r="Y3697" i="1"/>
  <c r="P3699" i="1"/>
  <c r="T3698" i="1"/>
  <c r="R3698" i="1"/>
  <c r="Q3698" i="1"/>
  <c r="V3698" i="1" l="1"/>
  <c r="Y3698" i="1" s="1"/>
  <c r="U3699" i="1"/>
  <c r="S3699" i="1"/>
  <c r="Z3697" i="1"/>
  <c r="P3700" i="1"/>
  <c r="T3699" i="1"/>
  <c r="R3699" i="1"/>
  <c r="Q3699" i="1"/>
  <c r="V3699" i="1" l="1"/>
  <c r="Y3699" i="1" s="1"/>
  <c r="U3700" i="1"/>
  <c r="S3700" i="1"/>
  <c r="Z3698" i="1"/>
  <c r="P3701" i="1"/>
  <c r="T3700" i="1"/>
  <c r="V3700" i="1" s="1"/>
  <c r="R3700" i="1"/>
  <c r="Q3700" i="1"/>
  <c r="U3701" i="1" l="1"/>
  <c r="S3701" i="1"/>
  <c r="Z3699" i="1"/>
  <c r="P3702" i="1"/>
  <c r="T3701" i="1"/>
  <c r="R3701" i="1"/>
  <c r="Q3701" i="1"/>
  <c r="Y3700" i="1"/>
  <c r="V3701" i="1" l="1"/>
  <c r="Y3701" i="1" s="1"/>
  <c r="U3702" i="1"/>
  <c r="S3702" i="1"/>
  <c r="AA3700" i="1"/>
  <c r="Z3700" i="1"/>
  <c r="P3703" i="1"/>
  <c r="T3702" i="1"/>
  <c r="V3702" i="1" s="1"/>
  <c r="Q3702" i="1"/>
  <c r="R3702" i="1"/>
  <c r="U3703" i="1" l="1"/>
  <c r="S3703" i="1"/>
  <c r="Y3702" i="1"/>
  <c r="AA3702" i="1" s="1"/>
  <c r="AA3701" i="1"/>
  <c r="Z3701" i="1"/>
  <c r="Z3702" i="1"/>
  <c r="P3704" i="1"/>
  <c r="T3703" i="1"/>
  <c r="R3703" i="1"/>
  <c r="Q3703" i="1"/>
  <c r="V3703" i="1" l="1"/>
  <c r="Y3703" i="1" s="1"/>
  <c r="U3704" i="1"/>
  <c r="S3704" i="1"/>
  <c r="P3705" i="1"/>
  <c r="T3704" i="1"/>
  <c r="R3704" i="1"/>
  <c r="Q3704" i="1"/>
  <c r="V3704" i="1" l="1"/>
  <c r="Y3704" i="1" s="1"/>
  <c r="U3705" i="1"/>
  <c r="S3705" i="1"/>
  <c r="AA3703" i="1"/>
  <c r="Z3703" i="1"/>
  <c r="P3706" i="1"/>
  <c r="T3705" i="1"/>
  <c r="V3705" i="1" s="1"/>
  <c r="R3705" i="1"/>
  <c r="Q3705" i="1"/>
  <c r="U3706" i="1" l="1"/>
  <c r="S3706" i="1"/>
  <c r="AA3704" i="1"/>
  <c r="Z3704" i="1"/>
  <c r="Y3705" i="1"/>
  <c r="P3707" i="1"/>
  <c r="T3706" i="1"/>
  <c r="V3706" i="1" s="1"/>
  <c r="R3706" i="1"/>
  <c r="Q3706" i="1"/>
  <c r="U3707" i="1" l="1"/>
  <c r="S3707" i="1"/>
  <c r="AA3705" i="1"/>
  <c r="Z3705" i="1"/>
  <c r="Y3706" i="1"/>
  <c r="P3708" i="1"/>
  <c r="T3707" i="1"/>
  <c r="V3707" i="1" s="1"/>
  <c r="R3707" i="1"/>
  <c r="Q3707" i="1"/>
  <c r="U3708" i="1" l="1"/>
  <c r="S3708" i="1"/>
  <c r="AA3706" i="1"/>
  <c r="Z3706" i="1"/>
  <c r="Y3707" i="1"/>
  <c r="P3709" i="1"/>
  <c r="T3708" i="1"/>
  <c r="V3708" i="1" s="1"/>
  <c r="R3708" i="1"/>
  <c r="Q3708" i="1"/>
  <c r="U3709" i="1" l="1"/>
  <c r="S3709" i="1"/>
  <c r="AA3707" i="1"/>
  <c r="Z3707" i="1"/>
  <c r="Y3708" i="1"/>
  <c r="P3710" i="1"/>
  <c r="T3709" i="1"/>
  <c r="V3709" i="1" s="1"/>
  <c r="R3709" i="1"/>
  <c r="Q3709" i="1"/>
  <c r="U3710" i="1" l="1"/>
  <c r="S3710" i="1"/>
  <c r="AA3708" i="1"/>
  <c r="Z3708" i="1"/>
  <c r="Y3709" i="1"/>
  <c r="P3711" i="1"/>
  <c r="T3710" i="1"/>
  <c r="R3710" i="1"/>
  <c r="Q3710" i="1"/>
  <c r="V3710" i="1" l="1"/>
  <c r="Y3710" i="1" s="1"/>
  <c r="U3711" i="1"/>
  <c r="S3711" i="1"/>
  <c r="Z3709" i="1"/>
  <c r="P3712" i="1"/>
  <c r="T3711" i="1"/>
  <c r="R3711" i="1"/>
  <c r="Q3711" i="1"/>
  <c r="V3711" i="1" l="1"/>
  <c r="Y3711" i="1" s="1"/>
  <c r="U3712" i="1"/>
  <c r="S3712" i="1"/>
  <c r="Z3710" i="1"/>
  <c r="P3713" i="1"/>
  <c r="T3712" i="1"/>
  <c r="V3712" i="1" s="1"/>
  <c r="R3712" i="1"/>
  <c r="Q3712" i="1"/>
  <c r="U3713" i="1" l="1"/>
  <c r="S3713" i="1"/>
  <c r="Z3711" i="1"/>
  <c r="Y3712" i="1"/>
  <c r="P3714" i="1"/>
  <c r="T3713" i="1"/>
  <c r="R3713" i="1"/>
  <c r="Q3713" i="1"/>
  <c r="V3713" i="1" l="1"/>
  <c r="Y3713" i="1" s="1"/>
  <c r="U3714" i="1"/>
  <c r="S3714" i="1"/>
  <c r="Z3712" i="1"/>
  <c r="P3715" i="1"/>
  <c r="T3714" i="1"/>
  <c r="R3714" i="1"/>
  <c r="Q3714" i="1"/>
  <c r="V3714" i="1" l="1"/>
  <c r="Y3714" i="1" s="1"/>
  <c r="U3715" i="1"/>
  <c r="S3715" i="1"/>
  <c r="Z3713" i="1"/>
  <c r="P3716" i="1"/>
  <c r="T3715" i="1"/>
  <c r="R3715" i="1"/>
  <c r="Q3715" i="1"/>
  <c r="V3715" i="1" l="1"/>
  <c r="Y3715" i="1" s="1"/>
  <c r="U3716" i="1"/>
  <c r="S3716" i="1"/>
  <c r="Z3714" i="1"/>
  <c r="P3717" i="1"/>
  <c r="T3716" i="1"/>
  <c r="V3716" i="1" s="1"/>
  <c r="R3716" i="1"/>
  <c r="Q3716" i="1"/>
  <c r="U3717" i="1" l="1"/>
  <c r="S3717" i="1"/>
  <c r="Z3715" i="1"/>
  <c r="Y3716" i="1"/>
  <c r="P3718" i="1"/>
  <c r="T3717" i="1"/>
  <c r="V3717" i="1" s="1"/>
  <c r="R3717" i="1"/>
  <c r="Q3717" i="1"/>
  <c r="U3718" i="1" l="1"/>
  <c r="S3718" i="1"/>
  <c r="Z3716" i="1"/>
  <c r="Y3717" i="1"/>
  <c r="P3719" i="1"/>
  <c r="T3718" i="1"/>
  <c r="V3718" i="1" s="1"/>
  <c r="Q3718" i="1"/>
  <c r="R3718" i="1"/>
  <c r="U3719" i="1" l="1"/>
  <c r="S3719" i="1"/>
  <c r="Z3717" i="1"/>
  <c r="Y3718" i="1"/>
  <c r="P3720" i="1"/>
  <c r="T3719" i="1"/>
  <c r="V3719" i="1" s="1"/>
  <c r="R3719" i="1"/>
  <c r="Q3719" i="1"/>
  <c r="U3720" i="1" l="1"/>
  <c r="S3720" i="1"/>
  <c r="Z3718" i="1"/>
  <c r="Y3719" i="1"/>
  <c r="P3721" i="1"/>
  <c r="T3720" i="1"/>
  <c r="V3720" i="1" s="1"/>
  <c r="R3720" i="1"/>
  <c r="Q3720" i="1"/>
  <c r="U3721" i="1" l="1"/>
  <c r="S3721" i="1"/>
  <c r="Z3719" i="1"/>
  <c r="Y3720" i="1"/>
  <c r="P3722" i="1"/>
  <c r="T3721" i="1"/>
  <c r="V3721" i="1" s="1"/>
  <c r="R3721" i="1"/>
  <c r="Q3721" i="1"/>
  <c r="U3722" i="1" l="1"/>
  <c r="S3722" i="1"/>
  <c r="Z3720" i="1"/>
  <c r="Y3721" i="1"/>
  <c r="P3723" i="1"/>
  <c r="T3722" i="1"/>
  <c r="R3722" i="1"/>
  <c r="Q3722" i="1"/>
  <c r="U3723" i="1" l="1"/>
  <c r="S3723" i="1"/>
  <c r="V3722" i="1"/>
  <c r="Y3722" i="1" s="1"/>
  <c r="Z3721" i="1"/>
  <c r="P3724" i="1"/>
  <c r="T3723" i="1"/>
  <c r="R3723" i="1"/>
  <c r="Q3723" i="1"/>
  <c r="V3723" i="1" l="1"/>
  <c r="Y3723" i="1" s="1"/>
  <c r="U3724" i="1"/>
  <c r="S3724" i="1"/>
  <c r="Z3722" i="1"/>
  <c r="P3725" i="1"/>
  <c r="T3724" i="1"/>
  <c r="R3724" i="1"/>
  <c r="Q3724" i="1"/>
  <c r="V3724" i="1" l="1"/>
  <c r="Y3724" i="1" s="1"/>
  <c r="U3725" i="1"/>
  <c r="S3725" i="1"/>
  <c r="Z3723" i="1"/>
  <c r="P3726" i="1"/>
  <c r="T3725" i="1"/>
  <c r="R3725" i="1"/>
  <c r="Q3725" i="1"/>
  <c r="V3725" i="1" l="1"/>
  <c r="Y3725" i="1" s="1"/>
  <c r="AA3725" i="1" s="1"/>
  <c r="U3726" i="1"/>
  <c r="S3726" i="1"/>
  <c r="Z3724" i="1"/>
  <c r="P3727" i="1"/>
  <c r="T3726" i="1"/>
  <c r="R3726" i="1"/>
  <c r="Q3726" i="1"/>
  <c r="V3726" i="1" l="1"/>
  <c r="Y3726" i="1" s="1"/>
  <c r="U3727" i="1"/>
  <c r="S3727" i="1"/>
  <c r="Z3725" i="1"/>
  <c r="P3728" i="1"/>
  <c r="T3727" i="1"/>
  <c r="R3727" i="1"/>
  <c r="Q3727" i="1"/>
  <c r="V3727" i="1" l="1"/>
  <c r="Y3727" i="1" s="1"/>
  <c r="U3728" i="1"/>
  <c r="S3728" i="1"/>
  <c r="AA3726" i="1"/>
  <c r="Z3726" i="1"/>
  <c r="P3729" i="1"/>
  <c r="T3728" i="1"/>
  <c r="R3728" i="1"/>
  <c r="Q3728" i="1"/>
  <c r="V3728" i="1" l="1"/>
  <c r="Y3728" i="1" s="1"/>
  <c r="U3729" i="1"/>
  <c r="S3729" i="1"/>
  <c r="AA3727" i="1"/>
  <c r="Z3727" i="1"/>
  <c r="P3730" i="1"/>
  <c r="T3729" i="1"/>
  <c r="R3729" i="1"/>
  <c r="Q3729" i="1"/>
  <c r="V3729" i="1" l="1"/>
  <c r="Y3729" i="1" s="1"/>
  <c r="U3730" i="1"/>
  <c r="S3730" i="1"/>
  <c r="AA3728" i="1"/>
  <c r="Z3728" i="1"/>
  <c r="P3731" i="1"/>
  <c r="T3730" i="1"/>
  <c r="R3730" i="1"/>
  <c r="Q3730" i="1"/>
  <c r="V3730" i="1" l="1"/>
  <c r="Y3730" i="1" s="1"/>
  <c r="U3731" i="1"/>
  <c r="S3731" i="1"/>
  <c r="AA3729" i="1"/>
  <c r="Z3729" i="1"/>
  <c r="P3732" i="1"/>
  <c r="T3731" i="1"/>
  <c r="R3731" i="1"/>
  <c r="Q3731" i="1"/>
  <c r="V3731" i="1" l="1"/>
  <c r="Y3731" i="1" s="1"/>
  <c r="U3732" i="1"/>
  <c r="S3732" i="1"/>
  <c r="AA3730" i="1"/>
  <c r="Z3730" i="1"/>
  <c r="P3733" i="1"/>
  <c r="T3732" i="1"/>
  <c r="R3732" i="1"/>
  <c r="Q3732" i="1"/>
  <c r="V3732" i="1" l="1"/>
  <c r="Y3732" i="1" s="1"/>
  <c r="U3733" i="1"/>
  <c r="S3733" i="1"/>
  <c r="AA3731" i="1"/>
  <c r="Z3731" i="1"/>
  <c r="P3734" i="1"/>
  <c r="T3733" i="1"/>
  <c r="R3733" i="1"/>
  <c r="Q3733" i="1"/>
  <c r="V3733" i="1" l="1"/>
  <c r="Y3733" i="1" s="1"/>
  <c r="U3734" i="1"/>
  <c r="S3734" i="1"/>
  <c r="AA3732" i="1"/>
  <c r="Z3732" i="1"/>
  <c r="P3735" i="1"/>
  <c r="T3734" i="1"/>
  <c r="Q3734" i="1"/>
  <c r="R3734" i="1"/>
  <c r="V3734" i="1" l="1"/>
  <c r="Z3734" i="1" s="1"/>
  <c r="U3735" i="1"/>
  <c r="S3735" i="1"/>
  <c r="Z3733" i="1"/>
  <c r="P3736" i="1"/>
  <c r="T3735" i="1"/>
  <c r="R3735" i="1"/>
  <c r="Q3735" i="1"/>
  <c r="Y3734" i="1" l="1"/>
  <c r="V3735" i="1"/>
  <c r="Y3735" i="1" s="1"/>
  <c r="U3736" i="1"/>
  <c r="S3736" i="1"/>
  <c r="P3737" i="1"/>
  <c r="T3736" i="1"/>
  <c r="R3736" i="1"/>
  <c r="Q3736" i="1"/>
  <c r="V3736" i="1" l="1"/>
  <c r="Y3736" i="1" s="1"/>
  <c r="U3737" i="1"/>
  <c r="S3737" i="1"/>
  <c r="Z3735" i="1"/>
  <c r="P3738" i="1"/>
  <c r="T3737" i="1"/>
  <c r="R3737" i="1"/>
  <c r="Q3737" i="1"/>
  <c r="V3737" i="1" l="1"/>
  <c r="Y3737" i="1" s="1"/>
  <c r="U3738" i="1"/>
  <c r="S3738" i="1"/>
  <c r="Z3736" i="1"/>
  <c r="P3739" i="1"/>
  <c r="T3738" i="1"/>
  <c r="R3738" i="1"/>
  <c r="Q3738" i="1"/>
  <c r="V3738" i="1" l="1"/>
  <c r="Y3738" i="1" s="1"/>
  <c r="U3739" i="1"/>
  <c r="S3739" i="1"/>
  <c r="Z3737" i="1"/>
  <c r="P3740" i="1"/>
  <c r="T3739" i="1"/>
  <c r="R3739" i="1"/>
  <c r="Q3739" i="1"/>
  <c r="V3739" i="1" l="1"/>
  <c r="Y3739" i="1" s="1"/>
  <c r="U3740" i="1"/>
  <c r="S3740" i="1"/>
  <c r="Z3738" i="1"/>
  <c r="P3741" i="1"/>
  <c r="T3740" i="1"/>
  <c r="R3740" i="1"/>
  <c r="Q3740" i="1"/>
  <c r="V3740" i="1" l="1"/>
  <c r="Y3740" i="1" s="1"/>
  <c r="U3741" i="1"/>
  <c r="S3741" i="1"/>
  <c r="Z3739" i="1"/>
  <c r="P3742" i="1"/>
  <c r="T3741" i="1"/>
  <c r="R3741" i="1"/>
  <c r="Q3741" i="1"/>
  <c r="U3742" i="1" l="1"/>
  <c r="S3742" i="1"/>
  <c r="V3741" i="1"/>
  <c r="Y3741" i="1" s="1"/>
  <c r="Z3740" i="1"/>
  <c r="P3743" i="1"/>
  <c r="T3742" i="1"/>
  <c r="R3742" i="1"/>
  <c r="Q3742" i="1"/>
  <c r="V3742" i="1" l="1"/>
  <c r="Y3742" i="1" s="1"/>
  <c r="U3743" i="1"/>
  <c r="S3743" i="1"/>
  <c r="Z3741" i="1"/>
  <c r="P3744" i="1"/>
  <c r="T3743" i="1"/>
  <c r="R3743" i="1"/>
  <c r="Q3743" i="1"/>
  <c r="U3744" i="1" l="1"/>
  <c r="S3744" i="1"/>
  <c r="V3743" i="1"/>
  <c r="Y3743" i="1" s="1"/>
  <c r="Z3742" i="1"/>
  <c r="P3745" i="1"/>
  <c r="T3744" i="1"/>
  <c r="R3744" i="1"/>
  <c r="Q3744" i="1"/>
  <c r="U3745" i="1" l="1"/>
  <c r="S3745" i="1"/>
  <c r="V3744" i="1"/>
  <c r="Y3744" i="1" s="1"/>
  <c r="Z3743" i="1"/>
  <c r="P3746" i="1"/>
  <c r="T3745" i="1"/>
  <c r="V3745" i="1" s="1"/>
  <c r="R3745" i="1"/>
  <c r="Q3745" i="1"/>
  <c r="U3746" i="1" l="1"/>
  <c r="S3746" i="1"/>
  <c r="Z3744" i="1"/>
  <c r="Y3745" i="1"/>
  <c r="P3747" i="1"/>
  <c r="T3746" i="1"/>
  <c r="R3746" i="1"/>
  <c r="Q3746" i="1"/>
  <c r="V3746" i="1" l="1"/>
  <c r="Y3746" i="1" s="1"/>
  <c r="U3747" i="1"/>
  <c r="S3747" i="1"/>
  <c r="Z3745" i="1"/>
  <c r="P3748" i="1"/>
  <c r="T3747" i="1"/>
  <c r="R3747" i="1"/>
  <c r="Q3747" i="1"/>
  <c r="V3747" i="1" l="1"/>
  <c r="Y3747" i="1" s="1"/>
  <c r="U3748" i="1"/>
  <c r="S3748" i="1"/>
  <c r="Z3746" i="1"/>
  <c r="P3749" i="1"/>
  <c r="T3748" i="1"/>
  <c r="R3748" i="1"/>
  <c r="Q3748" i="1"/>
  <c r="V3748" i="1" l="1"/>
  <c r="Y3748" i="1" s="1"/>
  <c r="U3749" i="1"/>
  <c r="S3749" i="1"/>
  <c r="Z3747" i="1"/>
  <c r="P3750" i="1"/>
  <c r="T3749" i="1"/>
  <c r="V3749" i="1" s="1"/>
  <c r="R3749" i="1"/>
  <c r="Q3749" i="1"/>
  <c r="U3750" i="1" l="1"/>
  <c r="S3750" i="1"/>
  <c r="Z3748" i="1"/>
  <c r="Y3749" i="1"/>
  <c r="P3751" i="1"/>
  <c r="T3750" i="1"/>
  <c r="Q3750" i="1"/>
  <c r="R3750" i="1"/>
  <c r="V3750" i="1" l="1"/>
  <c r="Y3750" i="1" s="1"/>
  <c r="U3751" i="1"/>
  <c r="S3751" i="1"/>
  <c r="AA3749" i="1"/>
  <c r="Z3749" i="1"/>
  <c r="P3752" i="1"/>
  <c r="T3751" i="1"/>
  <c r="R3751" i="1"/>
  <c r="Q3751" i="1"/>
  <c r="V3751" i="1" l="1"/>
  <c r="Y3751" i="1" s="1"/>
  <c r="U3752" i="1"/>
  <c r="S3752" i="1"/>
  <c r="AA3750" i="1"/>
  <c r="Z3750" i="1"/>
  <c r="P3753" i="1"/>
  <c r="T3752" i="1"/>
  <c r="R3752" i="1"/>
  <c r="Q3752" i="1"/>
  <c r="V3752" i="1" l="1"/>
  <c r="Y3752" i="1" s="1"/>
  <c r="U3753" i="1"/>
  <c r="S3753" i="1"/>
  <c r="AA3751" i="1"/>
  <c r="Z3751" i="1"/>
  <c r="P3754" i="1"/>
  <c r="T3753" i="1"/>
  <c r="R3753" i="1"/>
  <c r="Q3753" i="1"/>
  <c r="V3753" i="1" l="1"/>
  <c r="Y3753" i="1" s="1"/>
  <c r="U3754" i="1"/>
  <c r="S3754" i="1"/>
  <c r="AA3752" i="1"/>
  <c r="Z3752" i="1"/>
  <c r="P3755" i="1"/>
  <c r="T3754" i="1"/>
  <c r="R3754" i="1"/>
  <c r="Q3754" i="1"/>
  <c r="V3754" i="1" l="1"/>
  <c r="Y3754" i="1" s="1"/>
  <c r="U3755" i="1"/>
  <c r="S3755" i="1"/>
  <c r="AA3753" i="1"/>
  <c r="Z3753" i="1"/>
  <c r="P3756" i="1"/>
  <c r="T3755" i="1"/>
  <c r="R3755" i="1"/>
  <c r="Q3755" i="1"/>
  <c r="V3755" i="1" l="1"/>
  <c r="Y3755" i="1" s="1"/>
  <c r="U3756" i="1"/>
  <c r="S3756" i="1"/>
  <c r="AA3754" i="1"/>
  <c r="Z3754" i="1"/>
  <c r="P3757" i="1"/>
  <c r="T3756" i="1"/>
  <c r="R3756" i="1"/>
  <c r="Q3756" i="1"/>
  <c r="U3757" i="1" l="1"/>
  <c r="S3757" i="1"/>
  <c r="V3756" i="1"/>
  <c r="Y3756" i="1" s="1"/>
  <c r="AA3755" i="1"/>
  <c r="Z3755" i="1"/>
  <c r="P3758" i="1"/>
  <c r="T3757" i="1"/>
  <c r="V3757" i="1" s="1"/>
  <c r="R3757" i="1"/>
  <c r="Q3757" i="1"/>
  <c r="U3758" i="1" l="1"/>
  <c r="S3758" i="1"/>
  <c r="AA3756" i="1"/>
  <c r="Z3756" i="1"/>
  <c r="Y3757" i="1"/>
  <c r="P3759" i="1"/>
  <c r="T3758" i="1"/>
  <c r="R3758" i="1"/>
  <c r="Q3758" i="1"/>
  <c r="V3758" i="1" l="1"/>
  <c r="Y3758" i="1" s="1"/>
  <c r="U3759" i="1"/>
  <c r="S3759" i="1"/>
  <c r="Z3757" i="1"/>
  <c r="P3760" i="1"/>
  <c r="T3759" i="1"/>
  <c r="V3759" i="1" s="1"/>
  <c r="R3759" i="1"/>
  <c r="Q3759" i="1"/>
  <c r="U3760" i="1" l="1"/>
  <c r="S3760" i="1"/>
  <c r="Z3758" i="1"/>
  <c r="Y3759" i="1"/>
  <c r="P3761" i="1"/>
  <c r="T3760" i="1"/>
  <c r="R3760" i="1"/>
  <c r="Q3760" i="1"/>
  <c r="V3760" i="1" l="1"/>
  <c r="Y3760" i="1" s="1"/>
  <c r="U3761" i="1"/>
  <c r="S3761" i="1"/>
  <c r="Z3759" i="1"/>
  <c r="P3762" i="1"/>
  <c r="T3761" i="1"/>
  <c r="R3761" i="1"/>
  <c r="Q3761" i="1"/>
  <c r="V3761" i="1" l="1"/>
  <c r="Y3761" i="1" s="1"/>
  <c r="U3762" i="1"/>
  <c r="S3762" i="1"/>
  <c r="Z3760" i="1"/>
  <c r="P3763" i="1"/>
  <c r="T3762" i="1"/>
  <c r="V3762" i="1" s="1"/>
  <c r="R3762" i="1"/>
  <c r="Q3762" i="1"/>
  <c r="U3763" i="1" l="1"/>
  <c r="S3763" i="1"/>
  <c r="Z3761" i="1"/>
  <c r="Y3762" i="1"/>
  <c r="P3764" i="1"/>
  <c r="T3763" i="1"/>
  <c r="V3763" i="1" s="1"/>
  <c r="R3763" i="1"/>
  <c r="Q3763" i="1"/>
  <c r="U3764" i="1" l="1"/>
  <c r="S3764" i="1"/>
  <c r="Z3762" i="1"/>
  <c r="Y3763" i="1"/>
  <c r="P3765" i="1"/>
  <c r="T3764" i="1"/>
  <c r="V3764" i="1" s="1"/>
  <c r="R3764" i="1"/>
  <c r="Q3764" i="1"/>
  <c r="U3765" i="1" l="1"/>
  <c r="S3765" i="1"/>
  <c r="Z3763" i="1"/>
  <c r="Y3764" i="1"/>
  <c r="P3766" i="1"/>
  <c r="T3765" i="1"/>
  <c r="V3765" i="1" s="1"/>
  <c r="R3765" i="1"/>
  <c r="Q3765" i="1"/>
  <c r="U3766" i="1" l="1"/>
  <c r="S3766" i="1"/>
  <c r="Z3764" i="1"/>
  <c r="Y3765" i="1"/>
  <c r="P3767" i="1"/>
  <c r="T3766" i="1"/>
  <c r="V3766" i="1" s="1"/>
  <c r="Q3766" i="1"/>
  <c r="R3766" i="1"/>
  <c r="U3767" i="1" l="1"/>
  <c r="S3767" i="1"/>
  <c r="Y3766" i="1"/>
  <c r="Z3765" i="1"/>
  <c r="Z3766" i="1"/>
  <c r="P3768" i="1"/>
  <c r="T3767" i="1"/>
  <c r="V3767" i="1" s="1"/>
  <c r="R3767" i="1"/>
  <c r="Q3767" i="1"/>
  <c r="U3768" i="1" l="1"/>
  <c r="S3768" i="1"/>
  <c r="Y3767" i="1"/>
  <c r="P3769" i="1"/>
  <c r="T3768" i="1"/>
  <c r="R3768" i="1"/>
  <c r="Q3768" i="1"/>
  <c r="U3769" i="1" l="1"/>
  <c r="S3769" i="1"/>
  <c r="V3768" i="1"/>
  <c r="Y3768" i="1" s="1"/>
  <c r="Z3767" i="1"/>
  <c r="P3770" i="1"/>
  <c r="T3769" i="1"/>
  <c r="V3769" i="1" s="1"/>
  <c r="R3769" i="1"/>
  <c r="Q3769" i="1"/>
  <c r="U3770" i="1" l="1"/>
  <c r="S3770" i="1"/>
  <c r="Z3768" i="1"/>
  <c r="Y3769" i="1"/>
  <c r="P3771" i="1"/>
  <c r="T3770" i="1"/>
  <c r="V3770" i="1" s="1"/>
  <c r="R3770" i="1"/>
  <c r="Q3770" i="1"/>
  <c r="U3771" i="1" l="1"/>
  <c r="S3771" i="1"/>
  <c r="Z3769" i="1"/>
  <c r="Y3770" i="1"/>
  <c r="P3772" i="1"/>
  <c r="T3771" i="1"/>
  <c r="V3771" i="1" s="1"/>
  <c r="R3771" i="1"/>
  <c r="Q3771" i="1"/>
  <c r="U3772" i="1" l="1"/>
  <c r="S3772" i="1"/>
  <c r="Z3770" i="1"/>
  <c r="P3773" i="1"/>
  <c r="T3772" i="1"/>
  <c r="R3772" i="1"/>
  <c r="Q3772" i="1"/>
  <c r="Y3771" i="1"/>
  <c r="V3772" i="1" l="1"/>
  <c r="Y3772" i="1" s="1"/>
  <c r="U3773" i="1"/>
  <c r="S3773" i="1"/>
  <c r="Z3771" i="1"/>
  <c r="P3774" i="1"/>
  <c r="T3773" i="1"/>
  <c r="R3773" i="1"/>
  <c r="Q3773" i="1"/>
  <c r="V3773" i="1" l="1"/>
  <c r="Y3773" i="1" s="1"/>
  <c r="AA3773" i="1" s="1"/>
  <c r="U3774" i="1"/>
  <c r="S3774" i="1"/>
  <c r="Z3772" i="1"/>
  <c r="P3775" i="1"/>
  <c r="T3774" i="1"/>
  <c r="R3774" i="1"/>
  <c r="Q3774" i="1"/>
  <c r="V3774" i="1" l="1"/>
  <c r="Y3774" i="1" s="1"/>
  <c r="U3775" i="1"/>
  <c r="S3775" i="1"/>
  <c r="Z3773" i="1"/>
  <c r="P3776" i="1"/>
  <c r="T3775" i="1"/>
  <c r="R3775" i="1"/>
  <c r="Q3775" i="1"/>
  <c r="V3775" i="1" l="1"/>
  <c r="Y3775" i="1" s="1"/>
  <c r="U3776" i="1"/>
  <c r="S3776" i="1"/>
  <c r="AA3774" i="1"/>
  <c r="Z3774" i="1"/>
  <c r="P3777" i="1"/>
  <c r="T3776" i="1"/>
  <c r="R3776" i="1"/>
  <c r="Q3776" i="1"/>
  <c r="V3776" i="1" l="1"/>
  <c r="Y3776" i="1" s="1"/>
  <c r="U3777" i="1"/>
  <c r="S3777" i="1"/>
  <c r="AA3775" i="1"/>
  <c r="Z3775" i="1"/>
  <c r="P3778" i="1"/>
  <c r="T3777" i="1"/>
  <c r="R3777" i="1"/>
  <c r="Q3777" i="1"/>
  <c r="V3777" i="1" l="1"/>
  <c r="Y3777" i="1" s="1"/>
  <c r="U3778" i="1"/>
  <c r="S3778" i="1"/>
  <c r="AA3776" i="1"/>
  <c r="Z3776" i="1"/>
  <c r="P3779" i="1"/>
  <c r="T3778" i="1"/>
  <c r="R3778" i="1"/>
  <c r="Q3778" i="1"/>
  <c r="V3778" i="1" l="1"/>
  <c r="Y3778" i="1" s="1"/>
  <c r="U3779" i="1"/>
  <c r="S3779" i="1"/>
  <c r="AA3777" i="1"/>
  <c r="Z3777" i="1"/>
  <c r="P3780" i="1"/>
  <c r="T3779" i="1"/>
  <c r="R3779" i="1"/>
  <c r="Q3779" i="1"/>
  <c r="V3779" i="1" l="1"/>
  <c r="Y3779" i="1" s="1"/>
  <c r="U3780" i="1"/>
  <c r="S3780" i="1"/>
  <c r="AA3778" i="1"/>
  <c r="Z3778" i="1"/>
  <c r="P3781" i="1"/>
  <c r="T3780" i="1"/>
  <c r="R3780" i="1"/>
  <c r="Q3780" i="1"/>
  <c r="V3780" i="1" l="1"/>
  <c r="Y3780" i="1" s="1"/>
  <c r="U3781" i="1"/>
  <c r="S3781" i="1"/>
  <c r="AA3779" i="1"/>
  <c r="Z3779" i="1"/>
  <c r="P3782" i="1"/>
  <c r="T3781" i="1"/>
  <c r="V3781" i="1" s="1"/>
  <c r="R3781" i="1"/>
  <c r="Q3781" i="1"/>
  <c r="U3782" i="1" l="1"/>
  <c r="S3782" i="1"/>
  <c r="AA3780" i="1"/>
  <c r="Z3780" i="1"/>
  <c r="Y3781" i="1"/>
  <c r="P3783" i="1"/>
  <c r="T3782" i="1"/>
  <c r="Q3782" i="1"/>
  <c r="R3782" i="1"/>
  <c r="V3782" i="1" l="1"/>
  <c r="Y3782" i="1" s="1"/>
  <c r="U3783" i="1"/>
  <c r="S3783" i="1"/>
  <c r="Z3781" i="1"/>
  <c r="P3784" i="1"/>
  <c r="T3783" i="1"/>
  <c r="R3783" i="1"/>
  <c r="Q3783" i="1"/>
  <c r="U3784" i="1" l="1"/>
  <c r="S3784" i="1"/>
  <c r="V3783" i="1"/>
  <c r="Y3783" i="1" s="1"/>
  <c r="Z3782" i="1"/>
  <c r="P3785" i="1"/>
  <c r="T3784" i="1"/>
  <c r="V3784" i="1" s="1"/>
  <c r="R3784" i="1"/>
  <c r="Q3784" i="1"/>
  <c r="U3785" i="1" l="1"/>
  <c r="S3785" i="1"/>
  <c r="Z3783" i="1"/>
  <c r="Y3784" i="1"/>
  <c r="P3786" i="1"/>
  <c r="T3785" i="1"/>
  <c r="V3785" i="1" s="1"/>
  <c r="R3785" i="1"/>
  <c r="Q3785" i="1"/>
  <c r="U3786" i="1" l="1"/>
  <c r="S3786" i="1"/>
  <c r="Z3784" i="1"/>
  <c r="P3787" i="1"/>
  <c r="T3786" i="1"/>
  <c r="V3786" i="1" s="1"/>
  <c r="R3786" i="1"/>
  <c r="Q3786" i="1"/>
  <c r="Y3785" i="1"/>
  <c r="U3787" i="1" l="1"/>
  <c r="S3787" i="1"/>
  <c r="Z3785" i="1"/>
  <c r="Y3786" i="1"/>
  <c r="P3788" i="1"/>
  <c r="T3787" i="1"/>
  <c r="V3787" i="1" s="1"/>
  <c r="R3787" i="1"/>
  <c r="Q3787" i="1"/>
  <c r="U3788" i="1" l="1"/>
  <c r="S3788" i="1"/>
  <c r="Z3786" i="1"/>
  <c r="Y3787" i="1"/>
  <c r="P3789" i="1"/>
  <c r="T3788" i="1"/>
  <c r="V3788" i="1" s="1"/>
  <c r="R3788" i="1"/>
  <c r="Q3788" i="1"/>
  <c r="U3789" i="1" l="1"/>
  <c r="S3789" i="1"/>
  <c r="Z3787" i="1"/>
  <c r="Y3788" i="1"/>
  <c r="P3790" i="1"/>
  <c r="T3789" i="1"/>
  <c r="V3789" i="1" s="1"/>
  <c r="R3789" i="1"/>
  <c r="Q3789" i="1"/>
  <c r="U3790" i="1" l="1"/>
  <c r="S3790" i="1"/>
  <c r="Z3788" i="1"/>
  <c r="Y3789" i="1"/>
  <c r="P3791" i="1"/>
  <c r="T3790" i="1"/>
  <c r="V3790" i="1" s="1"/>
  <c r="R3790" i="1"/>
  <c r="Q3790" i="1"/>
  <c r="U3791" i="1" l="1"/>
  <c r="S3791" i="1"/>
  <c r="Z3789" i="1"/>
  <c r="Y3790" i="1"/>
  <c r="P3792" i="1"/>
  <c r="T3791" i="1"/>
  <c r="V3791" i="1" s="1"/>
  <c r="R3791" i="1"/>
  <c r="Q3791" i="1"/>
  <c r="U3792" i="1" l="1"/>
  <c r="S3792" i="1"/>
  <c r="Z3790" i="1"/>
  <c r="P3793" i="1"/>
  <c r="T3792" i="1"/>
  <c r="R3792" i="1"/>
  <c r="Q3792" i="1"/>
  <c r="Y3791" i="1"/>
  <c r="V3792" i="1" l="1"/>
  <c r="Y3792" i="1" s="1"/>
  <c r="U3793" i="1"/>
  <c r="S3793" i="1"/>
  <c r="Z3791" i="1"/>
  <c r="P3794" i="1"/>
  <c r="T3793" i="1"/>
  <c r="R3793" i="1"/>
  <c r="Q3793" i="1"/>
  <c r="V3793" i="1" l="1"/>
  <c r="Y3793" i="1" s="1"/>
  <c r="U3794" i="1"/>
  <c r="S3794" i="1"/>
  <c r="Z3792" i="1"/>
  <c r="P3795" i="1"/>
  <c r="T3794" i="1"/>
  <c r="R3794" i="1"/>
  <c r="Q3794" i="1"/>
  <c r="V3794" i="1" l="1"/>
  <c r="Y3794" i="1" s="1"/>
  <c r="U3795" i="1"/>
  <c r="S3795" i="1"/>
  <c r="Z3793" i="1"/>
  <c r="P3796" i="1"/>
  <c r="T3795" i="1"/>
  <c r="R3795" i="1"/>
  <c r="Q3795" i="1"/>
  <c r="V3795" i="1" l="1"/>
  <c r="Y3795" i="1" s="1"/>
  <c r="U3796" i="1"/>
  <c r="S3796" i="1"/>
  <c r="Z3794" i="1"/>
  <c r="P3797" i="1"/>
  <c r="T3796" i="1"/>
  <c r="V3796" i="1" s="1"/>
  <c r="R3796" i="1"/>
  <c r="Q3796" i="1"/>
  <c r="U3797" i="1" l="1"/>
  <c r="S3797" i="1"/>
  <c r="Z3795" i="1"/>
  <c r="Y3796" i="1"/>
  <c r="P3798" i="1"/>
  <c r="T3797" i="1"/>
  <c r="R3797" i="1"/>
  <c r="Q3797" i="1"/>
  <c r="V3797" i="1" l="1"/>
  <c r="Y3797" i="1" s="1"/>
  <c r="U3798" i="1"/>
  <c r="S3798" i="1"/>
  <c r="Z3796" i="1"/>
  <c r="P3799" i="1"/>
  <c r="Q3798" i="1"/>
  <c r="R3798" i="1"/>
  <c r="T3798" i="1"/>
  <c r="V3798" i="1" l="1"/>
  <c r="Y3798" i="1" s="1"/>
  <c r="U3799" i="1"/>
  <c r="S3799" i="1"/>
  <c r="AA3797" i="1"/>
  <c r="Z3797" i="1"/>
  <c r="P3800" i="1"/>
  <c r="T3799" i="1"/>
  <c r="R3799" i="1"/>
  <c r="Q3799" i="1"/>
  <c r="V3799" i="1" l="1"/>
  <c r="Y3799" i="1" s="1"/>
  <c r="U3800" i="1"/>
  <c r="S3800" i="1"/>
  <c r="AA3798" i="1"/>
  <c r="Z3798" i="1"/>
  <c r="P3801" i="1"/>
  <c r="T3800" i="1"/>
  <c r="R3800" i="1"/>
  <c r="Q3800" i="1"/>
  <c r="V3800" i="1" l="1"/>
  <c r="Y3800" i="1" s="1"/>
  <c r="U3801" i="1"/>
  <c r="S3801" i="1"/>
  <c r="AA3799" i="1"/>
  <c r="Z3799" i="1"/>
  <c r="P3802" i="1"/>
  <c r="T3801" i="1"/>
  <c r="R3801" i="1"/>
  <c r="Q3801" i="1"/>
  <c r="V3801" i="1" l="1"/>
  <c r="Y3801" i="1" s="1"/>
  <c r="U3802" i="1"/>
  <c r="S3802" i="1"/>
  <c r="AA3800" i="1"/>
  <c r="Z3800" i="1"/>
  <c r="P3803" i="1"/>
  <c r="T3802" i="1"/>
  <c r="R3802" i="1"/>
  <c r="Q3802" i="1"/>
  <c r="V3802" i="1" l="1"/>
  <c r="Y3802" i="1" s="1"/>
  <c r="U3803" i="1"/>
  <c r="S3803" i="1"/>
  <c r="AA3801" i="1"/>
  <c r="Z3801" i="1"/>
  <c r="P3804" i="1"/>
  <c r="T3803" i="1"/>
  <c r="R3803" i="1"/>
  <c r="Q3803" i="1"/>
  <c r="V3803" i="1" l="1"/>
  <c r="Y3803" i="1" s="1"/>
  <c r="U3804" i="1"/>
  <c r="S3804" i="1"/>
  <c r="AA3802" i="1"/>
  <c r="Z3802" i="1"/>
  <c r="P3805" i="1"/>
  <c r="T3804" i="1"/>
  <c r="R3804" i="1"/>
  <c r="Q3804" i="1"/>
  <c r="V3804" i="1" l="1"/>
  <c r="Y3804" i="1" s="1"/>
  <c r="U3805" i="1"/>
  <c r="S3805" i="1"/>
  <c r="AA3803" i="1"/>
  <c r="Z3803" i="1"/>
  <c r="P3806" i="1"/>
  <c r="T3805" i="1"/>
  <c r="R3805" i="1"/>
  <c r="Q3805" i="1"/>
  <c r="V3805" i="1" l="1"/>
  <c r="Y3805" i="1" s="1"/>
  <c r="U3806" i="1"/>
  <c r="S3806" i="1"/>
  <c r="AA3804" i="1"/>
  <c r="Z3804" i="1"/>
  <c r="P3807" i="1"/>
  <c r="T3806" i="1"/>
  <c r="R3806" i="1"/>
  <c r="Q3806" i="1"/>
  <c r="U3807" i="1" l="1"/>
  <c r="S3807" i="1"/>
  <c r="V3806" i="1"/>
  <c r="Y3806" i="1" s="1"/>
  <c r="Z3805" i="1"/>
  <c r="P3808" i="1"/>
  <c r="T3807" i="1"/>
  <c r="R3807" i="1"/>
  <c r="Q3807" i="1"/>
  <c r="U3808" i="1" l="1"/>
  <c r="S3808" i="1"/>
  <c r="V3807" i="1"/>
  <c r="Y3807" i="1" s="1"/>
  <c r="Z3806" i="1"/>
  <c r="P3809" i="1"/>
  <c r="T3808" i="1"/>
  <c r="R3808" i="1"/>
  <c r="Q3808" i="1"/>
  <c r="V3808" i="1" l="1"/>
  <c r="Y3808" i="1" s="1"/>
  <c r="U3809" i="1"/>
  <c r="S3809" i="1"/>
  <c r="Z3807" i="1"/>
  <c r="P3810" i="1"/>
  <c r="T3809" i="1"/>
  <c r="V3809" i="1" s="1"/>
  <c r="R3809" i="1"/>
  <c r="Q3809" i="1"/>
  <c r="U3810" i="1" l="1"/>
  <c r="S3810" i="1"/>
  <c r="Z3808" i="1"/>
  <c r="Y3809" i="1"/>
  <c r="P3811" i="1"/>
  <c r="T3810" i="1"/>
  <c r="R3810" i="1"/>
  <c r="Q3810" i="1"/>
  <c r="V3810" i="1" l="1"/>
  <c r="Y3810" i="1" s="1"/>
  <c r="U3811" i="1"/>
  <c r="S3811" i="1"/>
  <c r="Z3809" i="1"/>
  <c r="P3812" i="1"/>
  <c r="T3811" i="1"/>
  <c r="R3811" i="1"/>
  <c r="Q3811" i="1"/>
  <c r="V3811" i="1" l="1"/>
  <c r="Y3811" i="1" s="1"/>
  <c r="U3812" i="1"/>
  <c r="S3812" i="1"/>
  <c r="Z3810" i="1"/>
  <c r="P3813" i="1"/>
  <c r="T3812" i="1"/>
  <c r="R3812" i="1"/>
  <c r="Q3812" i="1"/>
  <c r="V3812" i="1" l="1"/>
  <c r="Y3812" i="1" s="1"/>
  <c r="U3813" i="1"/>
  <c r="S3813" i="1"/>
  <c r="Z3811" i="1"/>
  <c r="P3814" i="1"/>
  <c r="T3813" i="1"/>
  <c r="R3813" i="1"/>
  <c r="Q3813" i="1"/>
  <c r="V3813" i="1" l="1"/>
  <c r="Y3813" i="1" s="1"/>
  <c r="U3814" i="1"/>
  <c r="S3814" i="1"/>
  <c r="Z3812" i="1"/>
  <c r="P3815" i="1"/>
  <c r="T3814" i="1"/>
  <c r="Q3814" i="1"/>
  <c r="R3814" i="1"/>
  <c r="V3814" i="1" l="1"/>
  <c r="Y3814" i="1" s="1"/>
  <c r="U3815" i="1"/>
  <c r="S3815" i="1"/>
  <c r="Z3813" i="1"/>
  <c r="P3816" i="1"/>
  <c r="T3815" i="1"/>
  <c r="R3815" i="1"/>
  <c r="Q3815" i="1"/>
  <c r="V3815" i="1" l="1"/>
  <c r="Y3815" i="1" s="1"/>
  <c r="U3816" i="1"/>
  <c r="S3816" i="1"/>
  <c r="Z3814" i="1"/>
  <c r="P3817" i="1"/>
  <c r="T3816" i="1"/>
  <c r="R3816" i="1"/>
  <c r="Q3816" i="1"/>
  <c r="V3816" i="1" l="1"/>
  <c r="Y3816" i="1" s="1"/>
  <c r="U3817" i="1"/>
  <c r="S3817" i="1"/>
  <c r="Z3815" i="1"/>
  <c r="P3818" i="1"/>
  <c r="T3817" i="1"/>
  <c r="R3817" i="1"/>
  <c r="Q3817" i="1"/>
  <c r="V3817" i="1" l="1"/>
  <c r="Y3817" i="1" s="1"/>
  <c r="U3818" i="1"/>
  <c r="S3818" i="1"/>
  <c r="Z3816" i="1"/>
  <c r="P3819" i="1"/>
  <c r="T3818" i="1"/>
  <c r="R3818" i="1"/>
  <c r="Q3818" i="1"/>
  <c r="V3818" i="1" l="1"/>
  <c r="Y3818" i="1" s="1"/>
  <c r="U3819" i="1"/>
  <c r="S3819" i="1"/>
  <c r="Z3817" i="1"/>
  <c r="P3820" i="1"/>
  <c r="T3819" i="1"/>
  <c r="R3819" i="1"/>
  <c r="Q3819" i="1"/>
  <c r="V3819" i="1" l="1"/>
  <c r="Y3819" i="1" s="1"/>
  <c r="U3820" i="1"/>
  <c r="S3820" i="1"/>
  <c r="Z3818" i="1"/>
  <c r="P3821" i="1"/>
  <c r="T3820" i="1"/>
  <c r="R3820" i="1"/>
  <c r="Q3820" i="1"/>
  <c r="V3820" i="1" l="1"/>
  <c r="Y3820" i="1" s="1"/>
  <c r="U3821" i="1"/>
  <c r="S3821" i="1"/>
  <c r="Z3819" i="1"/>
  <c r="P3822" i="1"/>
  <c r="T3821" i="1"/>
  <c r="R3821" i="1"/>
  <c r="Q3821" i="1"/>
  <c r="V3821" i="1" l="1"/>
  <c r="Y3821" i="1" s="1"/>
  <c r="AA3821" i="1" s="1"/>
  <c r="U3822" i="1"/>
  <c r="S3822" i="1"/>
  <c r="Z3820" i="1"/>
  <c r="P3823" i="1"/>
  <c r="T3822" i="1"/>
  <c r="R3822" i="1"/>
  <c r="Q3822" i="1"/>
  <c r="V3822" i="1" l="1"/>
  <c r="Y3822" i="1" s="1"/>
  <c r="U3823" i="1"/>
  <c r="S3823" i="1"/>
  <c r="Z3821" i="1"/>
  <c r="P3824" i="1"/>
  <c r="T3823" i="1"/>
  <c r="R3823" i="1"/>
  <c r="Q3823" i="1"/>
  <c r="V3823" i="1" l="1"/>
  <c r="Y3823" i="1" s="1"/>
  <c r="U3824" i="1"/>
  <c r="S3824" i="1"/>
  <c r="AA3822" i="1"/>
  <c r="Z3822" i="1"/>
  <c r="P3825" i="1"/>
  <c r="T3824" i="1"/>
  <c r="V3824" i="1" s="1"/>
  <c r="R3824" i="1"/>
  <c r="Q3824" i="1"/>
  <c r="U3825" i="1" l="1"/>
  <c r="S3825" i="1"/>
  <c r="AA3823" i="1"/>
  <c r="Z3823" i="1"/>
  <c r="Y3824" i="1"/>
  <c r="P3826" i="1"/>
  <c r="T3825" i="1"/>
  <c r="R3825" i="1"/>
  <c r="Q3825" i="1"/>
  <c r="V3825" i="1" l="1"/>
  <c r="Y3825" i="1" s="1"/>
  <c r="AA3825" i="1" s="1"/>
  <c r="U3826" i="1"/>
  <c r="S3826" i="1"/>
  <c r="AA3824" i="1"/>
  <c r="Z3824" i="1"/>
  <c r="P3827" i="1"/>
  <c r="T3826" i="1"/>
  <c r="R3826" i="1"/>
  <c r="Q3826" i="1"/>
  <c r="Z3825" i="1" l="1"/>
  <c r="U3827" i="1"/>
  <c r="S3827" i="1"/>
  <c r="V3826" i="1"/>
  <c r="Y3826" i="1" s="1"/>
  <c r="P3828" i="1"/>
  <c r="T3827" i="1"/>
  <c r="R3827" i="1"/>
  <c r="Q3827" i="1"/>
  <c r="V3827" i="1" l="1"/>
  <c r="Y3827" i="1" s="1"/>
  <c r="U3828" i="1"/>
  <c r="S3828" i="1"/>
  <c r="AA3826" i="1"/>
  <c r="Z3826" i="1"/>
  <c r="P3829" i="1"/>
  <c r="T3828" i="1"/>
  <c r="V3828" i="1" s="1"/>
  <c r="R3828" i="1"/>
  <c r="Q3828" i="1"/>
  <c r="U3829" i="1" l="1"/>
  <c r="S3829" i="1"/>
  <c r="AA3827" i="1"/>
  <c r="Z3827" i="1"/>
  <c r="Y3828" i="1"/>
  <c r="P3830" i="1"/>
  <c r="T3829" i="1"/>
  <c r="V3829" i="1" s="1"/>
  <c r="R3829" i="1"/>
  <c r="Q3829" i="1"/>
  <c r="U3830" i="1" l="1"/>
  <c r="S3830" i="1"/>
  <c r="AA3828" i="1"/>
  <c r="Z3828" i="1"/>
  <c r="Y3829" i="1"/>
  <c r="P3831" i="1"/>
  <c r="T3830" i="1"/>
  <c r="Q3830" i="1"/>
  <c r="R3830" i="1"/>
  <c r="V3830" i="1" l="1"/>
  <c r="Y3830" i="1" s="1"/>
  <c r="U3831" i="1"/>
  <c r="S3831" i="1"/>
  <c r="Z3829" i="1"/>
  <c r="P3832" i="1"/>
  <c r="T3831" i="1"/>
  <c r="R3831" i="1"/>
  <c r="Q3831" i="1"/>
  <c r="V3831" i="1" l="1"/>
  <c r="Y3831" i="1" s="1"/>
  <c r="U3832" i="1"/>
  <c r="S3832" i="1"/>
  <c r="Z3830" i="1"/>
  <c r="P3833" i="1"/>
  <c r="T3832" i="1"/>
  <c r="R3832" i="1"/>
  <c r="Q3832" i="1"/>
  <c r="V3832" i="1" l="1"/>
  <c r="Y3832" i="1" s="1"/>
  <c r="U3833" i="1"/>
  <c r="S3833" i="1"/>
  <c r="Z3831" i="1"/>
  <c r="P3834" i="1"/>
  <c r="T3833" i="1"/>
  <c r="R3833" i="1"/>
  <c r="Q3833" i="1"/>
  <c r="V3833" i="1" l="1"/>
  <c r="Y3833" i="1" s="1"/>
  <c r="U3834" i="1"/>
  <c r="S3834" i="1"/>
  <c r="Z3832" i="1"/>
  <c r="P3835" i="1"/>
  <c r="T3834" i="1"/>
  <c r="V3834" i="1" s="1"/>
  <c r="R3834" i="1"/>
  <c r="Q3834" i="1"/>
  <c r="U3835" i="1" l="1"/>
  <c r="S3835" i="1"/>
  <c r="Z3833" i="1"/>
  <c r="Y3834" i="1"/>
  <c r="P3836" i="1"/>
  <c r="T3835" i="1"/>
  <c r="V3835" i="1" s="1"/>
  <c r="R3835" i="1"/>
  <c r="Q3835" i="1"/>
  <c r="U3836" i="1" l="1"/>
  <c r="S3836" i="1"/>
  <c r="Z3834" i="1"/>
  <c r="P3837" i="1"/>
  <c r="T3836" i="1"/>
  <c r="R3836" i="1"/>
  <c r="Q3836" i="1"/>
  <c r="Y3835" i="1"/>
  <c r="U3837" i="1" l="1"/>
  <c r="S3837" i="1"/>
  <c r="V3836" i="1"/>
  <c r="Y3836" i="1" s="1"/>
  <c r="Z3835" i="1"/>
  <c r="P3838" i="1"/>
  <c r="T3837" i="1"/>
  <c r="R3837" i="1"/>
  <c r="Q3837" i="1"/>
  <c r="V3837" i="1" l="1"/>
  <c r="Y3837" i="1" s="1"/>
  <c r="U3838" i="1"/>
  <c r="S3838" i="1"/>
  <c r="Z3836" i="1"/>
  <c r="P3839" i="1"/>
  <c r="T3838" i="1"/>
  <c r="R3838" i="1"/>
  <c r="Q3838" i="1"/>
  <c r="V3838" i="1" l="1"/>
  <c r="Y3838" i="1" s="1"/>
  <c r="U3839" i="1"/>
  <c r="S3839" i="1"/>
  <c r="Z3837" i="1"/>
  <c r="P3840" i="1"/>
  <c r="T3839" i="1"/>
  <c r="V3839" i="1" s="1"/>
  <c r="R3839" i="1"/>
  <c r="Q3839" i="1"/>
  <c r="U3840" i="1" l="1"/>
  <c r="S3840" i="1"/>
  <c r="Z3838" i="1"/>
  <c r="P3841" i="1"/>
  <c r="T3840" i="1"/>
  <c r="R3840" i="1"/>
  <c r="Q3840" i="1"/>
  <c r="Y3839" i="1"/>
  <c r="U3841" i="1" l="1"/>
  <c r="S3841" i="1"/>
  <c r="V3840" i="1"/>
  <c r="Y3840" i="1" s="1"/>
  <c r="Z3839" i="1"/>
  <c r="P3842" i="1"/>
  <c r="T3841" i="1"/>
  <c r="R3841" i="1"/>
  <c r="Q3841" i="1"/>
  <c r="V3841" i="1" l="1"/>
  <c r="Y3841" i="1" s="1"/>
  <c r="U3842" i="1"/>
  <c r="S3842" i="1"/>
  <c r="Z3840" i="1"/>
  <c r="P3843" i="1"/>
  <c r="T3842" i="1"/>
  <c r="R3842" i="1"/>
  <c r="Q3842" i="1"/>
  <c r="V3842" i="1" l="1"/>
  <c r="Y3842" i="1" s="1"/>
  <c r="U3843" i="1"/>
  <c r="S3843" i="1"/>
  <c r="Z3841" i="1"/>
  <c r="P3844" i="1"/>
  <c r="T3843" i="1"/>
  <c r="R3843" i="1"/>
  <c r="Q3843" i="1"/>
  <c r="V3843" i="1" l="1"/>
  <c r="Y3843" i="1" s="1"/>
  <c r="U3844" i="1"/>
  <c r="S3844" i="1"/>
  <c r="Z3842" i="1"/>
  <c r="P3845" i="1"/>
  <c r="T3844" i="1"/>
  <c r="R3844" i="1"/>
  <c r="Q3844" i="1"/>
  <c r="V3844" i="1" l="1"/>
  <c r="Y3844" i="1" s="1"/>
  <c r="U3845" i="1"/>
  <c r="S3845" i="1"/>
  <c r="Z3843" i="1"/>
  <c r="P3846" i="1"/>
  <c r="T3845" i="1"/>
  <c r="R3845" i="1"/>
  <c r="Q3845" i="1"/>
  <c r="V3845" i="1" l="1"/>
  <c r="Y3845" i="1" s="1"/>
  <c r="U3846" i="1"/>
  <c r="S3846" i="1"/>
  <c r="Z3844" i="1"/>
  <c r="P3847" i="1"/>
  <c r="T3846" i="1"/>
  <c r="Q3846" i="1"/>
  <c r="R3846" i="1"/>
  <c r="V3846" i="1" l="1"/>
  <c r="Y3846" i="1" s="1"/>
  <c r="AA3846" i="1" s="1"/>
  <c r="U3847" i="1"/>
  <c r="S3847" i="1"/>
  <c r="AA3845" i="1"/>
  <c r="Z3845" i="1"/>
  <c r="P3848" i="1"/>
  <c r="T3847" i="1"/>
  <c r="R3847" i="1"/>
  <c r="Q3847" i="1"/>
  <c r="Z3846" i="1" l="1"/>
  <c r="V3847" i="1"/>
  <c r="Y3847" i="1" s="1"/>
  <c r="U3848" i="1"/>
  <c r="S3848" i="1"/>
  <c r="P3849" i="1"/>
  <c r="T3848" i="1"/>
  <c r="R3848" i="1"/>
  <c r="Q3848" i="1"/>
  <c r="V3848" i="1" l="1"/>
  <c r="Y3848" i="1" s="1"/>
  <c r="U3849" i="1"/>
  <c r="S3849" i="1"/>
  <c r="AA3847" i="1"/>
  <c r="Z3847" i="1"/>
  <c r="P3850" i="1"/>
  <c r="T3849" i="1"/>
  <c r="R3849" i="1"/>
  <c r="Q3849" i="1"/>
  <c r="V3849" i="1" l="1"/>
  <c r="Y3849" i="1" s="1"/>
  <c r="U3850" i="1"/>
  <c r="S3850" i="1"/>
  <c r="AA3848" i="1"/>
  <c r="Z3848" i="1"/>
  <c r="P3851" i="1"/>
  <c r="T3850" i="1"/>
  <c r="R3850" i="1"/>
  <c r="Q3850" i="1"/>
  <c r="V3850" i="1" l="1"/>
  <c r="Y3850" i="1" s="1"/>
  <c r="U3851" i="1"/>
  <c r="S3851" i="1"/>
  <c r="AA3849" i="1"/>
  <c r="Z3849" i="1"/>
  <c r="P3852" i="1"/>
  <c r="T3851" i="1"/>
  <c r="R3851" i="1"/>
  <c r="Q3851" i="1"/>
  <c r="V3851" i="1" l="1"/>
  <c r="Y3851" i="1" s="1"/>
  <c r="U3852" i="1"/>
  <c r="S3852" i="1"/>
  <c r="AA3850" i="1"/>
  <c r="Z3850" i="1"/>
  <c r="P3853" i="1"/>
  <c r="T3852" i="1"/>
  <c r="V3852" i="1" s="1"/>
  <c r="R3852" i="1"/>
  <c r="Q3852" i="1"/>
  <c r="U3853" i="1" l="1"/>
  <c r="S3853" i="1"/>
  <c r="AA3851" i="1"/>
  <c r="Z3851" i="1"/>
  <c r="Y3852" i="1"/>
  <c r="P3854" i="1"/>
  <c r="T3853" i="1"/>
  <c r="V3853" i="1" s="1"/>
  <c r="R3853" i="1"/>
  <c r="Q3853" i="1"/>
  <c r="U3854" i="1" l="1"/>
  <c r="S3854" i="1"/>
  <c r="Y3853" i="1"/>
  <c r="AA3852" i="1"/>
  <c r="Z3852" i="1"/>
  <c r="P3855" i="1"/>
  <c r="T3854" i="1"/>
  <c r="V3854" i="1" s="1"/>
  <c r="R3854" i="1"/>
  <c r="Q3854" i="1"/>
  <c r="U3855" i="1" l="1"/>
  <c r="S3855" i="1"/>
  <c r="Z3853" i="1"/>
  <c r="Y3854" i="1"/>
  <c r="P3856" i="1"/>
  <c r="T3855" i="1"/>
  <c r="R3855" i="1"/>
  <c r="Q3855" i="1"/>
  <c r="V3855" i="1" l="1"/>
  <c r="Y3855" i="1" s="1"/>
  <c r="U3856" i="1"/>
  <c r="S3856" i="1"/>
  <c r="Z3854" i="1"/>
  <c r="P3857" i="1"/>
  <c r="T3856" i="1"/>
  <c r="R3856" i="1"/>
  <c r="Q3856" i="1"/>
  <c r="V3856" i="1" l="1"/>
  <c r="Y3856" i="1" s="1"/>
  <c r="U3857" i="1"/>
  <c r="S3857" i="1"/>
  <c r="Z3855" i="1"/>
  <c r="P3858" i="1"/>
  <c r="T3857" i="1"/>
  <c r="R3857" i="1"/>
  <c r="Q3857" i="1"/>
  <c r="V3857" i="1" l="1"/>
  <c r="Y3857" i="1" s="1"/>
  <c r="U3858" i="1"/>
  <c r="S3858" i="1"/>
  <c r="Z3856" i="1"/>
  <c r="P3859" i="1"/>
  <c r="T3858" i="1"/>
  <c r="V3858" i="1" s="1"/>
  <c r="R3858" i="1"/>
  <c r="Q3858" i="1"/>
  <c r="U3859" i="1" l="1"/>
  <c r="S3859" i="1"/>
  <c r="Z3857" i="1"/>
  <c r="P3860" i="1"/>
  <c r="T3859" i="1"/>
  <c r="R3859" i="1"/>
  <c r="Q3859" i="1"/>
  <c r="Y3858" i="1"/>
  <c r="V3859" i="1" l="1"/>
  <c r="Y3859" i="1" s="1"/>
  <c r="U3860" i="1"/>
  <c r="S3860" i="1"/>
  <c r="Z3858" i="1"/>
  <c r="P3861" i="1"/>
  <c r="T3860" i="1"/>
  <c r="V3860" i="1" s="1"/>
  <c r="R3860" i="1"/>
  <c r="Q3860" i="1"/>
  <c r="U3861" i="1" l="1"/>
  <c r="S3861" i="1"/>
  <c r="Z3859" i="1"/>
  <c r="Y3860" i="1"/>
  <c r="P3862" i="1"/>
  <c r="T3861" i="1"/>
  <c r="R3861" i="1"/>
  <c r="Q3861" i="1"/>
  <c r="V3861" i="1" l="1"/>
  <c r="Y3861" i="1" s="1"/>
  <c r="U3862" i="1"/>
  <c r="S3862" i="1"/>
  <c r="Z3860" i="1"/>
  <c r="P3863" i="1"/>
  <c r="T3862" i="1"/>
  <c r="Q3862" i="1"/>
  <c r="R3862" i="1"/>
  <c r="V3862" i="1" l="1"/>
  <c r="Y3862" i="1" s="1"/>
  <c r="U3863" i="1"/>
  <c r="S3863" i="1"/>
  <c r="Z3861" i="1"/>
  <c r="P3864" i="1"/>
  <c r="T3863" i="1"/>
  <c r="V3863" i="1" s="1"/>
  <c r="R3863" i="1"/>
  <c r="Q3863" i="1"/>
  <c r="U3864" i="1" l="1"/>
  <c r="S3864" i="1"/>
  <c r="Z3862" i="1"/>
  <c r="Y3863" i="1"/>
  <c r="P3865" i="1"/>
  <c r="T3864" i="1"/>
  <c r="R3864" i="1"/>
  <c r="Q3864" i="1"/>
  <c r="V3864" i="1" l="1"/>
  <c r="Y3864" i="1" s="1"/>
  <c r="U3865" i="1"/>
  <c r="S3865" i="1"/>
  <c r="Z3863" i="1"/>
  <c r="P3866" i="1"/>
  <c r="T3865" i="1"/>
  <c r="R3865" i="1"/>
  <c r="Q3865" i="1"/>
  <c r="U3866" i="1" l="1"/>
  <c r="S3866" i="1"/>
  <c r="V3865" i="1"/>
  <c r="Y3865" i="1" s="1"/>
  <c r="Z3864" i="1"/>
  <c r="P3867" i="1"/>
  <c r="T3866" i="1"/>
  <c r="V3866" i="1" s="1"/>
  <c r="R3866" i="1"/>
  <c r="Q3866" i="1"/>
  <c r="U3867" i="1" l="1"/>
  <c r="S3867" i="1"/>
  <c r="Z3865" i="1"/>
  <c r="P3868" i="1"/>
  <c r="T3867" i="1"/>
  <c r="R3867" i="1"/>
  <c r="Q3867" i="1"/>
  <c r="Y3866" i="1"/>
  <c r="U3868" i="1" l="1"/>
  <c r="S3868" i="1"/>
  <c r="V3867" i="1"/>
  <c r="Y3867" i="1" s="1"/>
  <c r="Z3866" i="1"/>
  <c r="P3869" i="1"/>
  <c r="T3868" i="1"/>
  <c r="V3868" i="1" s="1"/>
  <c r="R3868" i="1"/>
  <c r="Q3868" i="1"/>
  <c r="U3869" i="1" l="1"/>
  <c r="S3869" i="1"/>
  <c r="Z3867" i="1"/>
  <c r="P3870" i="1"/>
  <c r="T3869" i="1"/>
  <c r="V3869" i="1" s="1"/>
  <c r="R3869" i="1"/>
  <c r="Q3869" i="1"/>
  <c r="Y3868" i="1"/>
  <c r="U3870" i="1" l="1"/>
  <c r="S3870" i="1"/>
  <c r="AA3868" i="1"/>
  <c r="Z3868" i="1"/>
  <c r="Y3869" i="1"/>
  <c r="P3871" i="1"/>
  <c r="T3870" i="1"/>
  <c r="V3870" i="1" s="1"/>
  <c r="R3870" i="1"/>
  <c r="Q3870" i="1"/>
  <c r="U3871" i="1" l="1"/>
  <c r="S3871" i="1"/>
  <c r="AA3869" i="1"/>
  <c r="Z3869" i="1"/>
  <c r="Y3870" i="1"/>
  <c r="P3872" i="1"/>
  <c r="T3871" i="1"/>
  <c r="R3871" i="1"/>
  <c r="Q3871" i="1"/>
  <c r="V3871" i="1" l="1"/>
  <c r="Y3871" i="1" s="1"/>
  <c r="U3872" i="1"/>
  <c r="S3872" i="1"/>
  <c r="AA3870" i="1"/>
  <c r="Z3870" i="1"/>
  <c r="P3873" i="1"/>
  <c r="T3872" i="1"/>
  <c r="R3872" i="1"/>
  <c r="Q3872" i="1"/>
  <c r="V3872" i="1" l="1"/>
  <c r="Y3872" i="1" s="1"/>
  <c r="U3873" i="1"/>
  <c r="S3873" i="1"/>
  <c r="AA3871" i="1"/>
  <c r="Z3871" i="1"/>
  <c r="P3874" i="1"/>
  <c r="T3873" i="1"/>
  <c r="V3873" i="1" s="1"/>
  <c r="R3873" i="1"/>
  <c r="Q3873" i="1"/>
  <c r="U3874" i="1" l="1"/>
  <c r="S3874" i="1"/>
  <c r="AA3872" i="1"/>
  <c r="Z3872" i="1"/>
  <c r="P3875" i="1"/>
  <c r="T3874" i="1"/>
  <c r="V3874" i="1" s="1"/>
  <c r="R3874" i="1"/>
  <c r="Q3874" i="1"/>
  <c r="Y3873" i="1"/>
  <c r="U3875" i="1" l="1"/>
  <c r="S3875" i="1"/>
  <c r="AA3873" i="1"/>
  <c r="Z3873" i="1"/>
  <c r="Y3874" i="1"/>
  <c r="P3876" i="1"/>
  <c r="T3875" i="1"/>
  <c r="V3875" i="1" s="1"/>
  <c r="R3875" i="1"/>
  <c r="Q3875" i="1"/>
  <c r="U3876" i="1" l="1"/>
  <c r="S3876" i="1"/>
  <c r="AA3874" i="1"/>
  <c r="Z3874" i="1"/>
  <c r="P3877" i="1"/>
  <c r="T3876" i="1"/>
  <c r="V3876" i="1" s="1"/>
  <c r="R3876" i="1"/>
  <c r="Q3876" i="1"/>
  <c r="Y3875" i="1"/>
  <c r="U3877" i="1" l="1"/>
  <c r="S3877" i="1"/>
  <c r="AA3875" i="1"/>
  <c r="Z3875" i="1"/>
  <c r="Y3876" i="1"/>
  <c r="P3878" i="1"/>
  <c r="T3877" i="1"/>
  <c r="V3877" i="1" s="1"/>
  <c r="R3877" i="1"/>
  <c r="Q3877" i="1"/>
  <c r="U3878" i="1" l="1"/>
  <c r="S3878" i="1"/>
  <c r="AA3876" i="1"/>
  <c r="Z3876" i="1"/>
  <c r="P3879" i="1"/>
  <c r="T3878" i="1"/>
  <c r="V3878" i="1" s="1"/>
  <c r="Q3878" i="1"/>
  <c r="R3878" i="1"/>
  <c r="Y3877" i="1"/>
  <c r="U3879" i="1" l="1"/>
  <c r="S3879" i="1"/>
  <c r="Z3877" i="1"/>
  <c r="Y3878" i="1"/>
  <c r="P3880" i="1"/>
  <c r="T3879" i="1"/>
  <c r="V3879" i="1" s="1"/>
  <c r="R3879" i="1"/>
  <c r="Q3879" i="1"/>
  <c r="U3880" i="1" l="1"/>
  <c r="S3880" i="1"/>
  <c r="Z3878" i="1"/>
  <c r="P3881" i="1"/>
  <c r="T3880" i="1"/>
  <c r="V3880" i="1" s="1"/>
  <c r="R3880" i="1"/>
  <c r="Q3880" i="1"/>
  <c r="Y3879" i="1"/>
  <c r="U3881" i="1" l="1"/>
  <c r="S3881" i="1"/>
  <c r="Z3879" i="1"/>
  <c r="Y3880" i="1"/>
  <c r="P3882" i="1"/>
  <c r="T3881" i="1"/>
  <c r="R3881" i="1"/>
  <c r="Q3881" i="1"/>
  <c r="V3881" i="1" l="1"/>
  <c r="Y3881" i="1" s="1"/>
  <c r="U3882" i="1"/>
  <c r="S3882" i="1"/>
  <c r="Z3880" i="1"/>
  <c r="P3883" i="1"/>
  <c r="T3882" i="1"/>
  <c r="R3882" i="1"/>
  <c r="Q3882" i="1"/>
  <c r="V3882" i="1" l="1"/>
  <c r="Y3882" i="1" s="1"/>
  <c r="U3883" i="1"/>
  <c r="S3883" i="1"/>
  <c r="Z3881" i="1"/>
  <c r="P3884" i="1"/>
  <c r="T3883" i="1"/>
  <c r="R3883" i="1"/>
  <c r="Q3883" i="1"/>
  <c r="V3883" i="1" l="1"/>
  <c r="Y3883" i="1" s="1"/>
  <c r="U3884" i="1"/>
  <c r="S3884" i="1"/>
  <c r="Z3882" i="1"/>
  <c r="P3885" i="1"/>
  <c r="T3884" i="1"/>
  <c r="V3884" i="1" s="1"/>
  <c r="R3884" i="1"/>
  <c r="Q3884" i="1"/>
  <c r="U3885" i="1" l="1"/>
  <c r="S3885" i="1"/>
  <c r="Z3883" i="1"/>
  <c r="P3886" i="1"/>
  <c r="T3885" i="1"/>
  <c r="V3885" i="1" s="1"/>
  <c r="R3885" i="1"/>
  <c r="Q3885" i="1"/>
  <c r="Y3884" i="1"/>
  <c r="U3886" i="1" l="1"/>
  <c r="S3886" i="1"/>
  <c r="Z3884" i="1"/>
  <c r="Y3885" i="1"/>
  <c r="P3887" i="1"/>
  <c r="T3886" i="1"/>
  <c r="V3886" i="1" s="1"/>
  <c r="R3886" i="1"/>
  <c r="Q3886" i="1"/>
  <c r="U3887" i="1" l="1"/>
  <c r="S3887" i="1"/>
  <c r="Z3885" i="1"/>
  <c r="Y3886" i="1"/>
  <c r="P3888" i="1"/>
  <c r="T3887" i="1"/>
  <c r="V3887" i="1" s="1"/>
  <c r="R3887" i="1"/>
  <c r="Q3887" i="1"/>
  <c r="U3888" i="1" l="1"/>
  <c r="S3888" i="1"/>
  <c r="Z3886" i="1"/>
  <c r="Y3887" i="1"/>
  <c r="P3889" i="1"/>
  <c r="T3888" i="1"/>
  <c r="V3888" i="1" s="1"/>
  <c r="R3888" i="1"/>
  <c r="Q3888" i="1"/>
  <c r="U3889" i="1" l="1"/>
  <c r="S3889" i="1"/>
  <c r="Z3887" i="1"/>
  <c r="P3890" i="1"/>
  <c r="T3889" i="1"/>
  <c r="V3889" i="1" s="1"/>
  <c r="R3889" i="1"/>
  <c r="Q3889" i="1"/>
  <c r="Y3888" i="1"/>
  <c r="U3890" i="1" l="1"/>
  <c r="S3890" i="1"/>
  <c r="Z3888" i="1"/>
  <c r="Y3889" i="1"/>
  <c r="P3891" i="1"/>
  <c r="T3890" i="1"/>
  <c r="V3890" i="1" s="1"/>
  <c r="R3890" i="1"/>
  <c r="Q3890" i="1"/>
  <c r="U3891" i="1" l="1"/>
  <c r="S3891" i="1"/>
  <c r="Z3889" i="1"/>
  <c r="P3892" i="1"/>
  <c r="T3891" i="1"/>
  <c r="V3891" i="1" s="1"/>
  <c r="R3891" i="1"/>
  <c r="Q3891" i="1"/>
  <c r="Y3890" i="1"/>
  <c r="U3892" i="1" l="1"/>
  <c r="S3892" i="1"/>
  <c r="Z3890" i="1"/>
  <c r="Y3891" i="1"/>
  <c r="P3893" i="1"/>
  <c r="T3892" i="1"/>
  <c r="R3892" i="1"/>
  <c r="Q3892" i="1"/>
  <c r="V3892" i="1" l="1"/>
  <c r="Y3892" i="1" s="1"/>
  <c r="U3893" i="1"/>
  <c r="S3893" i="1"/>
  <c r="Z3891" i="1"/>
  <c r="P3894" i="1"/>
  <c r="T3893" i="1"/>
  <c r="R3893" i="1"/>
  <c r="Q3893" i="1"/>
  <c r="V3893" i="1" l="1"/>
  <c r="Y3893" i="1" s="1"/>
  <c r="U3894" i="1"/>
  <c r="S3894" i="1"/>
  <c r="Z3892" i="1"/>
  <c r="P3895" i="1"/>
  <c r="T3894" i="1"/>
  <c r="Q3894" i="1"/>
  <c r="R3894" i="1"/>
  <c r="V3894" i="1" l="1"/>
  <c r="Y3894" i="1" s="1"/>
  <c r="AA3894" i="1" s="1"/>
  <c r="U3895" i="1"/>
  <c r="S3895" i="1"/>
  <c r="AA3893" i="1"/>
  <c r="Z3893" i="1"/>
  <c r="P3896" i="1"/>
  <c r="T3895" i="1"/>
  <c r="R3895" i="1"/>
  <c r="Q3895" i="1"/>
  <c r="Z3894" i="1" l="1"/>
  <c r="U3896" i="1"/>
  <c r="S3896" i="1"/>
  <c r="V3895" i="1"/>
  <c r="Y3895" i="1" s="1"/>
  <c r="P3897" i="1"/>
  <c r="T3896" i="1"/>
  <c r="R3896" i="1"/>
  <c r="Q3896" i="1"/>
  <c r="V3896" i="1" l="1"/>
  <c r="Y3896" i="1" s="1"/>
  <c r="U3897" i="1"/>
  <c r="S3897" i="1"/>
  <c r="AA3895" i="1"/>
  <c r="Z3895" i="1"/>
  <c r="P3898" i="1"/>
  <c r="T3897" i="1"/>
  <c r="V3897" i="1" s="1"/>
  <c r="R3897" i="1"/>
  <c r="Q3897" i="1"/>
  <c r="U3898" i="1" l="1"/>
  <c r="S3898" i="1"/>
  <c r="AA3896" i="1"/>
  <c r="Z3896" i="1"/>
  <c r="Y3897" i="1"/>
  <c r="P3899" i="1"/>
  <c r="T3898" i="1"/>
  <c r="V3898" i="1" s="1"/>
  <c r="R3898" i="1"/>
  <c r="Q3898" i="1"/>
  <c r="U3899" i="1" l="1"/>
  <c r="S3899" i="1"/>
  <c r="AA3897" i="1"/>
  <c r="Z3897" i="1"/>
  <c r="Y3898" i="1"/>
  <c r="P3900" i="1"/>
  <c r="T3899" i="1"/>
  <c r="V3899" i="1" s="1"/>
  <c r="R3899" i="1"/>
  <c r="Q3899" i="1"/>
  <c r="U3900" i="1" l="1"/>
  <c r="S3900" i="1"/>
  <c r="AA3898" i="1"/>
  <c r="Z3898" i="1"/>
  <c r="P3901" i="1"/>
  <c r="T3900" i="1"/>
  <c r="V3900" i="1" s="1"/>
  <c r="R3900" i="1"/>
  <c r="Q3900" i="1"/>
  <c r="Y3899" i="1"/>
  <c r="U3901" i="1" l="1"/>
  <c r="S3901" i="1"/>
  <c r="AA3899" i="1"/>
  <c r="Z3899" i="1"/>
  <c r="Y3900" i="1"/>
  <c r="P3902" i="1"/>
  <c r="T3901" i="1"/>
  <c r="V3901" i="1" s="1"/>
  <c r="R3901" i="1"/>
  <c r="Q3901" i="1"/>
  <c r="U3902" i="1" l="1"/>
  <c r="S3902" i="1"/>
  <c r="AA3900" i="1"/>
  <c r="Z3900" i="1"/>
  <c r="Y3901" i="1"/>
  <c r="P3903" i="1"/>
  <c r="T3902" i="1"/>
  <c r="V3902" i="1" s="1"/>
  <c r="R3902" i="1"/>
  <c r="Q3902" i="1"/>
  <c r="U3903" i="1" l="1"/>
  <c r="S3903" i="1"/>
  <c r="Z3901" i="1"/>
  <c r="Y3902" i="1"/>
  <c r="P3904" i="1"/>
  <c r="T3903" i="1"/>
  <c r="R3903" i="1"/>
  <c r="Q3903" i="1"/>
  <c r="V3903" i="1" l="1"/>
  <c r="Y3903" i="1" s="1"/>
  <c r="U3904" i="1"/>
  <c r="S3904" i="1"/>
  <c r="Z3902" i="1"/>
  <c r="P3905" i="1"/>
  <c r="T3904" i="1"/>
  <c r="V3904" i="1" s="1"/>
  <c r="R3904" i="1"/>
  <c r="Q3904" i="1"/>
  <c r="U3905" i="1" l="1"/>
  <c r="S3905" i="1"/>
  <c r="Z3903" i="1"/>
  <c r="Y3904" i="1"/>
  <c r="P3906" i="1"/>
  <c r="T3905" i="1"/>
  <c r="R3905" i="1"/>
  <c r="Q3905" i="1"/>
  <c r="V3905" i="1" l="1"/>
  <c r="Y3905" i="1" s="1"/>
  <c r="U3906" i="1"/>
  <c r="S3906" i="1"/>
  <c r="Z3904" i="1"/>
  <c r="P3907" i="1"/>
  <c r="T3906" i="1"/>
  <c r="V3906" i="1" s="1"/>
  <c r="R3906" i="1"/>
  <c r="Q3906" i="1"/>
  <c r="U3907" i="1" l="1"/>
  <c r="S3907" i="1"/>
  <c r="Z3905" i="1"/>
  <c r="P3908" i="1"/>
  <c r="T3907" i="1"/>
  <c r="V3907" i="1" s="1"/>
  <c r="R3907" i="1"/>
  <c r="Q3907" i="1"/>
  <c r="Y3906" i="1"/>
  <c r="U3908" i="1" l="1"/>
  <c r="S3908" i="1"/>
  <c r="Z3906" i="1"/>
  <c r="Y3907" i="1"/>
  <c r="P3909" i="1"/>
  <c r="T3908" i="1"/>
  <c r="R3908" i="1"/>
  <c r="Q3908" i="1"/>
  <c r="V3908" i="1" l="1"/>
  <c r="Y3908" i="1" s="1"/>
  <c r="U3909" i="1"/>
  <c r="S3909" i="1"/>
  <c r="Z3907" i="1"/>
  <c r="P3910" i="1"/>
  <c r="T3909" i="1"/>
  <c r="R3909" i="1"/>
  <c r="Q3909" i="1"/>
  <c r="V3909" i="1" l="1"/>
  <c r="Y3909" i="1" s="1"/>
  <c r="U3910" i="1"/>
  <c r="S3910" i="1"/>
  <c r="Z3908" i="1"/>
  <c r="P3911" i="1"/>
  <c r="T3910" i="1"/>
  <c r="Q3910" i="1"/>
  <c r="R3910" i="1"/>
  <c r="V3910" i="1" l="1"/>
  <c r="Y3910" i="1" s="1"/>
  <c r="U3911" i="1"/>
  <c r="S3911" i="1"/>
  <c r="Z3909" i="1"/>
  <c r="P3912" i="1"/>
  <c r="T3911" i="1"/>
  <c r="R3911" i="1"/>
  <c r="Q3911" i="1"/>
  <c r="V3911" i="1" l="1"/>
  <c r="Y3911" i="1" s="1"/>
  <c r="Z3910" i="1"/>
  <c r="U3912" i="1"/>
  <c r="S3912" i="1"/>
  <c r="P3913" i="1"/>
  <c r="T3912" i="1"/>
  <c r="R3912" i="1"/>
  <c r="Q3912" i="1"/>
  <c r="V3912" i="1" l="1"/>
  <c r="Y3912" i="1" s="1"/>
  <c r="U3913" i="1"/>
  <c r="S3913" i="1"/>
  <c r="Z3911" i="1"/>
  <c r="P3914" i="1"/>
  <c r="T3913" i="1"/>
  <c r="R3913" i="1"/>
  <c r="Q3913" i="1"/>
  <c r="U3914" i="1" l="1"/>
  <c r="S3914" i="1"/>
  <c r="V3913" i="1"/>
  <c r="Y3913" i="1" s="1"/>
  <c r="Z3912" i="1"/>
  <c r="P3915" i="1"/>
  <c r="T3914" i="1"/>
  <c r="R3914" i="1"/>
  <c r="Q3914" i="1"/>
  <c r="V3914" i="1" l="1"/>
  <c r="Y3914" i="1" s="1"/>
  <c r="U3915" i="1"/>
  <c r="S3915" i="1"/>
  <c r="Z3913" i="1"/>
  <c r="P3916" i="1"/>
  <c r="T3915" i="1"/>
  <c r="R3915" i="1"/>
  <c r="Q3915" i="1"/>
  <c r="V3915" i="1" l="1"/>
  <c r="Y3915" i="1" s="1"/>
  <c r="U3916" i="1"/>
  <c r="S3916" i="1"/>
  <c r="Z3914" i="1"/>
  <c r="P3917" i="1"/>
  <c r="T3916" i="1"/>
  <c r="R3916" i="1"/>
  <c r="Q3916" i="1"/>
  <c r="V3916" i="1" l="1"/>
  <c r="Y3916" i="1" s="1"/>
  <c r="U3917" i="1"/>
  <c r="S3917" i="1"/>
  <c r="Z3915" i="1"/>
  <c r="P3918" i="1"/>
  <c r="T3917" i="1"/>
  <c r="R3917" i="1"/>
  <c r="Q3917" i="1"/>
  <c r="V3917" i="1" l="1"/>
  <c r="Y3917" i="1" s="1"/>
  <c r="U3918" i="1"/>
  <c r="S3918" i="1"/>
  <c r="Z3916" i="1"/>
  <c r="P3919" i="1"/>
  <c r="T3918" i="1"/>
  <c r="V3918" i="1" s="1"/>
  <c r="R3918" i="1"/>
  <c r="Q3918" i="1"/>
  <c r="U3919" i="1" l="1"/>
  <c r="S3919" i="1"/>
  <c r="AA3917" i="1"/>
  <c r="Z3917" i="1"/>
  <c r="Y3918" i="1"/>
  <c r="P3920" i="1"/>
  <c r="T3919" i="1"/>
  <c r="V3919" i="1" s="1"/>
  <c r="R3919" i="1"/>
  <c r="Q3919" i="1"/>
  <c r="U3920" i="1" l="1"/>
  <c r="S3920" i="1"/>
  <c r="AA3918" i="1"/>
  <c r="Z3918" i="1"/>
  <c r="Y3919" i="1"/>
  <c r="P3921" i="1"/>
  <c r="T3920" i="1"/>
  <c r="R3920" i="1"/>
  <c r="Q3920" i="1"/>
  <c r="V3920" i="1" l="1"/>
  <c r="Y3920" i="1" s="1"/>
  <c r="U3921" i="1"/>
  <c r="S3921" i="1"/>
  <c r="AA3919" i="1"/>
  <c r="Z3919" i="1"/>
  <c r="P3922" i="1"/>
  <c r="T3921" i="1"/>
  <c r="R3921" i="1"/>
  <c r="Q3921" i="1"/>
  <c r="V3921" i="1" l="1"/>
  <c r="Y3921" i="1" s="1"/>
  <c r="U3922" i="1"/>
  <c r="S3922" i="1"/>
  <c r="AA3920" i="1"/>
  <c r="Z3920" i="1"/>
  <c r="P3923" i="1"/>
  <c r="T3922" i="1"/>
  <c r="R3922" i="1"/>
  <c r="Q3922" i="1"/>
  <c r="V3922" i="1" l="1"/>
  <c r="Y3922" i="1" s="1"/>
  <c r="U3923" i="1"/>
  <c r="S3923" i="1"/>
  <c r="AA3921" i="1"/>
  <c r="Z3921" i="1"/>
  <c r="P3924" i="1"/>
  <c r="T3923" i="1"/>
  <c r="R3923" i="1"/>
  <c r="Q3923" i="1"/>
  <c r="V3923" i="1" l="1"/>
  <c r="Y3923" i="1" s="1"/>
  <c r="U3924" i="1"/>
  <c r="S3924" i="1"/>
  <c r="AA3922" i="1"/>
  <c r="Z3922" i="1"/>
  <c r="P3925" i="1"/>
  <c r="T3924" i="1"/>
  <c r="R3924" i="1"/>
  <c r="Q3924" i="1"/>
  <c r="V3924" i="1" l="1"/>
  <c r="Y3924" i="1" s="1"/>
  <c r="U3925" i="1"/>
  <c r="S3925" i="1"/>
  <c r="AA3923" i="1"/>
  <c r="Z3923" i="1"/>
  <c r="P3926" i="1"/>
  <c r="T3925" i="1"/>
  <c r="V3925" i="1" s="1"/>
  <c r="R3925" i="1"/>
  <c r="Q3925" i="1"/>
  <c r="U3926" i="1" l="1"/>
  <c r="S3926" i="1"/>
  <c r="AA3924" i="1"/>
  <c r="Z3924" i="1"/>
  <c r="Y3925" i="1"/>
  <c r="P3927" i="1"/>
  <c r="T3926" i="1"/>
  <c r="Q3926" i="1"/>
  <c r="R3926" i="1"/>
  <c r="V3926" i="1" l="1"/>
  <c r="Y3926" i="1" s="1"/>
  <c r="U3927" i="1"/>
  <c r="S3927" i="1"/>
  <c r="Z3925" i="1"/>
  <c r="P3928" i="1"/>
  <c r="T3927" i="1"/>
  <c r="R3927" i="1"/>
  <c r="Q3927" i="1"/>
  <c r="V3927" i="1" l="1"/>
  <c r="Y3927" i="1" s="1"/>
  <c r="U3928" i="1"/>
  <c r="S3928" i="1"/>
  <c r="Z3926" i="1"/>
  <c r="P3929" i="1"/>
  <c r="T3928" i="1"/>
  <c r="R3928" i="1"/>
  <c r="Q3928" i="1"/>
  <c r="U3929" i="1" l="1"/>
  <c r="S3929" i="1"/>
  <c r="V3928" i="1"/>
  <c r="Y3928" i="1" s="1"/>
  <c r="Z3927" i="1"/>
  <c r="P3930" i="1"/>
  <c r="T3929" i="1"/>
  <c r="V3929" i="1" s="1"/>
  <c r="R3929" i="1"/>
  <c r="Q3929" i="1"/>
  <c r="U3930" i="1" l="1"/>
  <c r="S3930" i="1"/>
  <c r="Z3928" i="1"/>
  <c r="Y3929" i="1"/>
  <c r="P3931" i="1"/>
  <c r="T3930" i="1"/>
  <c r="V3930" i="1" s="1"/>
  <c r="R3930" i="1"/>
  <c r="Q3930" i="1"/>
  <c r="U3931" i="1" l="1"/>
  <c r="S3931" i="1"/>
  <c r="Z3929" i="1"/>
  <c r="Y3930" i="1"/>
  <c r="P3932" i="1"/>
  <c r="T3931" i="1"/>
  <c r="V3931" i="1" s="1"/>
  <c r="R3931" i="1"/>
  <c r="Q3931" i="1"/>
  <c r="U3932" i="1" l="1"/>
  <c r="S3932" i="1"/>
  <c r="Z3930" i="1"/>
  <c r="Y3931" i="1"/>
  <c r="P3933" i="1"/>
  <c r="T3932" i="1"/>
  <c r="V3932" i="1" s="1"/>
  <c r="R3932" i="1"/>
  <c r="Q3932" i="1"/>
  <c r="U3933" i="1" l="1"/>
  <c r="S3933" i="1"/>
  <c r="Z3931" i="1"/>
  <c r="Y3932" i="1"/>
  <c r="P3934" i="1"/>
  <c r="T3933" i="1"/>
  <c r="V3933" i="1" s="1"/>
  <c r="R3933" i="1"/>
  <c r="Q3933" i="1"/>
  <c r="U3934" i="1" l="1"/>
  <c r="S3934" i="1"/>
  <c r="Z3932" i="1"/>
  <c r="Y3933" i="1"/>
  <c r="P3935" i="1"/>
  <c r="T3934" i="1"/>
  <c r="V3934" i="1" s="1"/>
  <c r="R3934" i="1"/>
  <c r="Q3934" i="1"/>
  <c r="U3935" i="1" l="1"/>
  <c r="S3935" i="1"/>
  <c r="Z3933" i="1"/>
  <c r="Y3934" i="1"/>
  <c r="P3936" i="1"/>
  <c r="T3935" i="1"/>
  <c r="V3935" i="1" s="1"/>
  <c r="R3935" i="1"/>
  <c r="Q3935" i="1"/>
  <c r="U3936" i="1" l="1"/>
  <c r="S3936" i="1"/>
  <c r="Z3934" i="1"/>
  <c r="Y3935" i="1"/>
  <c r="P3937" i="1"/>
  <c r="T3936" i="1"/>
  <c r="V3936" i="1" s="1"/>
  <c r="R3936" i="1"/>
  <c r="Q3936" i="1"/>
  <c r="U3937" i="1" l="1"/>
  <c r="S3937" i="1"/>
  <c r="Z3935" i="1"/>
  <c r="Y3936" i="1"/>
  <c r="P3938" i="1"/>
  <c r="T3937" i="1"/>
  <c r="V3937" i="1" s="1"/>
  <c r="R3937" i="1"/>
  <c r="Q3937" i="1"/>
  <c r="U3938" i="1" l="1"/>
  <c r="S3938" i="1"/>
  <c r="Z3936" i="1"/>
  <c r="Y3937" i="1"/>
  <c r="P3939" i="1"/>
  <c r="T3938" i="1"/>
  <c r="V3938" i="1" s="1"/>
  <c r="R3938" i="1"/>
  <c r="Q3938" i="1"/>
  <c r="U3939" i="1" l="1"/>
  <c r="S3939" i="1"/>
  <c r="Z3937" i="1"/>
  <c r="P3940" i="1"/>
  <c r="T3939" i="1"/>
  <c r="R3939" i="1"/>
  <c r="Q3939" i="1"/>
  <c r="Y3938" i="1"/>
  <c r="V3939" i="1" l="1"/>
  <c r="Y3939" i="1" s="1"/>
  <c r="U3940" i="1"/>
  <c r="S3940" i="1"/>
  <c r="Z3938" i="1"/>
  <c r="P3941" i="1"/>
  <c r="T3940" i="1"/>
  <c r="R3940" i="1"/>
  <c r="Q3940" i="1"/>
  <c r="V3940" i="1" l="1"/>
  <c r="Y3940" i="1" s="1"/>
  <c r="U3941" i="1"/>
  <c r="S3941" i="1"/>
  <c r="Z3939" i="1"/>
  <c r="P3942" i="1"/>
  <c r="T3941" i="1"/>
  <c r="R3941" i="1"/>
  <c r="Q3941" i="1"/>
  <c r="V3941" i="1" l="1"/>
  <c r="Y3941" i="1" s="1"/>
  <c r="U3942" i="1"/>
  <c r="S3942" i="1"/>
  <c r="Z3940" i="1"/>
  <c r="P3943" i="1"/>
  <c r="T3942" i="1"/>
  <c r="Q3942" i="1"/>
  <c r="R3942" i="1"/>
  <c r="V3942" i="1" l="1"/>
  <c r="Y3942" i="1" s="1"/>
  <c r="U3943" i="1"/>
  <c r="S3943" i="1"/>
  <c r="AA3941" i="1"/>
  <c r="Z3941" i="1"/>
  <c r="P3944" i="1"/>
  <c r="T3943" i="1"/>
  <c r="R3943" i="1"/>
  <c r="Q3943" i="1"/>
  <c r="V3943" i="1" l="1"/>
  <c r="Y3943" i="1" s="1"/>
  <c r="U3944" i="1"/>
  <c r="S3944" i="1"/>
  <c r="AA3942" i="1"/>
  <c r="Z3942" i="1"/>
  <c r="P3945" i="1"/>
  <c r="T3944" i="1"/>
  <c r="V3944" i="1" s="1"/>
  <c r="R3944" i="1"/>
  <c r="Q3944" i="1"/>
  <c r="U3945" i="1" l="1"/>
  <c r="S3945" i="1"/>
  <c r="AA3943" i="1"/>
  <c r="Z3943" i="1"/>
  <c r="Y3944" i="1"/>
  <c r="P3946" i="1"/>
  <c r="T3945" i="1"/>
  <c r="V3945" i="1" s="1"/>
  <c r="R3945" i="1"/>
  <c r="Q3945" i="1"/>
  <c r="U3946" i="1" l="1"/>
  <c r="S3946" i="1"/>
  <c r="AA3944" i="1"/>
  <c r="Z3944" i="1"/>
  <c r="Y3945" i="1"/>
  <c r="P3947" i="1"/>
  <c r="T3946" i="1"/>
  <c r="V3946" i="1" s="1"/>
  <c r="R3946" i="1"/>
  <c r="Q3946" i="1"/>
  <c r="U3947" i="1" l="1"/>
  <c r="S3947" i="1"/>
  <c r="AA3945" i="1"/>
  <c r="Z3945" i="1"/>
  <c r="Y3946" i="1"/>
  <c r="P3948" i="1"/>
  <c r="T3947" i="1"/>
  <c r="R3947" i="1"/>
  <c r="Q3947" i="1"/>
  <c r="U3948" i="1" l="1"/>
  <c r="S3948" i="1"/>
  <c r="V3947" i="1"/>
  <c r="Y3947" i="1" s="1"/>
  <c r="AA3946" i="1"/>
  <c r="Z3946" i="1"/>
  <c r="P3949" i="1"/>
  <c r="T3948" i="1"/>
  <c r="V3948" i="1" s="1"/>
  <c r="R3948" i="1"/>
  <c r="Q3948" i="1"/>
  <c r="U3949" i="1" l="1"/>
  <c r="S3949" i="1"/>
  <c r="AA3947" i="1"/>
  <c r="Z3947" i="1"/>
  <c r="Y3948" i="1"/>
  <c r="P3950" i="1"/>
  <c r="T3949" i="1"/>
  <c r="V3949" i="1" s="1"/>
  <c r="R3949" i="1"/>
  <c r="Q3949" i="1"/>
  <c r="U3950" i="1" l="1"/>
  <c r="S3950" i="1"/>
  <c r="Y3949" i="1"/>
  <c r="AA3948" i="1"/>
  <c r="Z3948" i="1"/>
  <c r="P3951" i="1"/>
  <c r="T3950" i="1"/>
  <c r="R3950" i="1"/>
  <c r="Q3950" i="1"/>
  <c r="U3951" i="1" l="1"/>
  <c r="S3951" i="1"/>
  <c r="V3950" i="1"/>
  <c r="Y3950" i="1" s="1"/>
  <c r="Z3949" i="1"/>
  <c r="P3952" i="1"/>
  <c r="T3951" i="1"/>
  <c r="V3951" i="1" s="1"/>
  <c r="R3951" i="1"/>
  <c r="Q3951" i="1"/>
  <c r="U3952" i="1" l="1"/>
  <c r="S3952" i="1"/>
  <c r="Z3950" i="1"/>
  <c r="P3953" i="1"/>
  <c r="T3952" i="1"/>
  <c r="R3952" i="1"/>
  <c r="Q3952" i="1"/>
  <c r="Y3951" i="1"/>
  <c r="V3952" i="1" l="1"/>
  <c r="Y3952" i="1" s="1"/>
  <c r="U3953" i="1"/>
  <c r="S3953" i="1"/>
  <c r="Z3951" i="1"/>
  <c r="P3954" i="1"/>
  <c r="T3953" i="1"/>
  <c r="R3953" i="1"/>
  <c r="Q3953" i="1"/>
  <c r="V3953" i="1" l="1"/>
  <c r="Y3953" i="1" s="1"/>
  <c r="U3954" i="1"/>
  <c r="S3954" i="1"/>
  <c r="Z3952" i="1"/>
  <c r="P3955" i="1"/>
  <c r="T3954" i="1"/>
  <c r="R3954" i="1"/>
  <c r="Q3954" i="1"/>
  <c r="V3954" i="1" l="1"/>
  <c r="Y3954" i="1" s="1"/>
  <c r="U3955" i="1"/>
  <c r="S3955" i="1"/>
  <c r="Z3953" i="1"/>
  <c r="P3956" i="1"/>
  <c r="T3955" i="1"/>
  <c r="R3955" i="1"/>
  <c r="Q3955" i="1"/>
  <c r="V3955" i="1" l="1"/>
  <c r="Y3955" i="1" s="1"/>
  <c r="U3956" i="1"/>
  <c r="S3956" i="1"/>
  <c r="Z3954" i="1"/>
  <c r="P3957" i="1"/>
  <c r="T3956" i="1"/>
  <c r="R3956" i="1"/>
  <c r="Q3956" i="1"/>
  <c r="V3956" i="1" l="1"/>
  <c r="Y3956" i="1" s="1"/>
  <c r="U3957" i="1"/>
  <c r="S3957" i="1"/>
  <c r="Z3955" i="1"/>
  <c r="P3958" i="1"/>
  <c r="T3957" i="1"/>
  <c r="R3957" i="1"/>
  <c r="Q3957" i="1"/>
  <c r="V3957" i="1" l="1"/>
  <c r="Y3957" i="1" s="1"/>
  <c r="U3958" i="1"/>
  <c r="S3958" i="1"/>
  <c r="Z3956" i="1"/>
  <c r="P3959" i="1"/>
  <c r="T3958" i="1"/>
  <c r="Q3958" i="1"/>
  <c r="R3958" i="1"/>
  <c r="U3959" i="1" l="1"/>
  <c r="S3959" i="1"/>
  <c r="V3958" i="1"/>
  <c r="Y3958" i="1" s="1"/>
  <c r="Z3957" i="1"/>
  <c r="P3960" i="1"/>
  <c r="T3959" i="1"/>
  <c r="R3959" i="1"/>
  <c r="Q3959" i="1"/>
  <c r="V3959" i="1" l="1"/>
  <c r="Y3959" i="1" s="1"/>
  <c r="U3960" i="1"/>
  <c r="S3960" i="1"/>
  <c r="Z3958" i="1"/>
  <c r="P3961" i="1"/>
  <c r="T3960" i="1"/>
  <c r="R3960" i="1"/>
  <c r="Q3960" i="1"/>
  <c r="V3960" i="1" l="1"/>
  <c r="Y3960" i="1" s="1"/>
  <c r="U3961" i="1"/>
  <c r="S3961" i="1"/>
  <c r="Z3959" i="1"/>
  <c r="P3962" i="1"/>
  <c r="T3961" i="1"/>
  <c r="V3961" i="1" s="1"/>
  <c r="R3961" i="1"/>
  <c r="Q3961" i="1"/>
  <c r="U3962" i="1" l="1"/>
  <c r="S3962" i="1"/>
  <c r="Z3960" i="1"/>
  <c r="P3963" i="1"/>
  <c r="T3962" i="1"/>
  <c r="R3962" i="1"/>
  <c r="Q3962" i="1"/>
  <c r="Y3961" i="1"/>
  <c r="V3962" i="1" l="1"/>
  <c r="Y3962" i="1" s="1"/>
  <c r="U3963" i="1"/>
  <c r="S3963" i="1"/>
  <c r="Z3961" i="1"/>
  <c r="P3964" i="1"/>
  <c r="T3963" i="1"/>
  <c r="R3963" i="1"/>
  <c r="Q3963" i="1"/>
  <c r="V3963" i="1" l="1"/>
  <c r="Y3963" i="1" s="1"/>
  <c r="U3964" i="1"/>
  <c r="S3964" i="1"/>
  <c r="Z3962" i="1"/>
  <c r="P3965" i="1"/>
  <c r="T3964" i="1"/>
  <c r="R3964" i="1"/>
  <c r="Q3964" i="1"/>
  <c r="V3964" i="1" l="1"/>
  <c r="Y3964" i="1" s="1"/>
  <c r="U3965" i="1"/>
  <c r="S3965" i="1"/>
  <c r="Z3963" i="1"/>
  <c r="P3966" i="1"/>
  <c r="T3965" i="1"/>
  <c r="R3965" i="1"/>
  <c r="Q3965" i="1"/>
  <c r="V3965" i="1" l="1"/>
  <c r="Y3965" i="1" s="1"/>
  <c r="U3966" i="1"/>
  <c r="S3966" i="1"/>
  <c r="Z3964" i="1"/>
  <c r="P3967" i="1"/>
  <c r="T3966" i="1"/>
  <c r="R3966" i="1"/>
  <c r="Q3966" i="1"/>
  <c r="V3966" i="1" l="1"/>
  <c r="Y3966" i="1" s="1"/>
  <c r="AA3966" i="1" s="1"/>
  <c r="U3967" i="1"/>
  <c r="S3967" i="1"/>
  <c r="AA3965" i="1"/>
  <c r="Z3965" i="1"/>
  <c r="P3968" i="1"/>
  <c r="T3967" i="1"/>
  <c r="R3967" i="1"/>
  <c r="Q3967" i="1"/>
  <c r="V3967" i="1" l="1"/>
  <c r="Y3967" i="1" s="1"/>
  <c r="Z3966" i="1"/>
  <c r="U3968" i="1"/>
  <c r="S3968" i="1"/>
  <c r="P3969" i="1"/>
  <c r="T3968" i="1"/>
  <c r="R3968" i="1"/>
  <c r="Q3968" i="1"/>
  <c r="V3968" i="1" l="1"/>
  <c r="Y3968" i="1" s="1"/>
  <c r="U3969" i="1"/>
  <c r="S3969" i="1"/>
  <c r="AA3967" i="1"/>
  <c r="Z3967" i="1"/>
  <c r="P3970" i="1"/>
  <c r="T3969" i="1"/>
  <c r="R3969" i="1"/>
  <c r="Q3969" i="1"/>
  <c r="V3969" i="1" l="1"/>
  <c r="Y3969" i="1" s="1"/>
  <c r="U3970" i="1"/>
  <c r="S3970" i="1"/>
  <c r="AA3968" i="1"/>
  <c r="Z3968" i="1"/>
  <c r="P3971" i="1"/>
  <c r="T3970" i="1"/>
  <c r="R3970" i="1"/>
  <c r="Q3970" i="1"/>
  <c r="V3970" i="1" l="1"/>
  <c r="Y3970" i="1" s="1"/>
  <c r="U3971" i="1"/>
  <c r="S3971" i="1"/>
  <c r="AA3969" i="1"/>
  <c r="Z3969" i="1"/>
  <c r="P3972" i="1"/>
  <c r="T3971" i="1"/>
  <c r="R3971" i="1"/>
  <c r="Q3971" i="1"/>
  <c r="V3971" i="1" l="1"/>
  <c r="Y3971" i="1" s="1"/>
  <c r="U3972" i="1"/>
  <c r="S3972" i="1"/>
  <c r="AA3970" i="1"/>
  <c r="Z3970" i="1"/>
  <c r="P3973" i="1"/>
  <c r="T3972" i="1"/>
  <c r="R3972" i="1"/>
  <c r="Q3972" i="1"/>
  <c r="V3972" i="1" l="1"/>
  <c r="Y3972" i="1" s="1"/>
  <c r="U3973" i="1"/>
  <c r="S3973" i="1"/>
  <c r="AA3971" i="1"/>
  <c r="Z3971" i="1"/>
  <c r="P3974" i="1"/>
  <c r="T3973" i="1"/>
  <c r="R3973" i="1"/>
  <c r="Q3973" i="1"/>
  <c r="V3973" i="1" l="1"/>
  <c r="Y3973" i="1" s="1"/>
  <c r="U3974" i="1"/>
  <c r="S3974" i="1"/>
  <c r="AA3972" i="1"/>
  <c r="Z3972" i="1"/>
  <c r="P3975" i="1"/>
  <c r="T3974" i="1"/>
  <c r="Q3974" i="1"/>
  <c r="R3974" i="1"/>
  <c r="V3974" i="1" l="1"/>
  <c r="Z3974" i="1" s="1"/>
  <c r="U3975" i="1"/>
  <c r="S3975" i="1"/>
  <c r="Z3973" i="1"/>
  <c r="P3976" i="1"/>
  <c r="T3975" i="1"/>
  <c r="R3975" i="1"/>
  <c r="Q3975" i="1"/>
  <c r="V3975" i="1" l="1"/>
  <c r="Y3975" i="1" s="1"/>
  <c r="Y3974" i="1"/>
  <c r="U3976" i="1"/>
  <c r="S3976" i="1"/>
  <c r="P3977" i="1"/>
  <c r="T3976" i="1"/>
  <c r="R3976" i="1"/>
  <c r="Q3976" i="1"/>
  <c r="V3976" i="1" l="1"/>
  <c r="Y3976" i="1" s="1"/>
  <c r="U3977" i="1"/>
  <c r="S3977" i="1"/>
  <c r="Z3975" i="1"/>
  <c r="P3978" i="1"/>
  <c r="T3977" i="1"/>
  <c r="R3977" i="1"/>
  <c r="Q3977" i="1"/>
  <c r="V3977" i="1" l="1"/>
  <c r="Y3977" i="1" s="1"/>
  <c r="U3978" i="1"/>
  <c r="S3978" i="1"/>
  <c r="Z3976" i="1"/>
  <c r="P3979" i="1"/>
  <c r="T3978" i="1"/>
  <c r="R3978" i="1"/>
  <c r="Q3978" i="1"/>
  <c r="V3978" i="1" l="1"/>
  <c r="Y3978" i="1" s="1"/>
  <c r="U3979" i="1"/>
  <c r="S3979" i="1"/>
  <c r="Z3977" i="1"/>
  <c r="P3980" i="1"/>
  <c r="T3979" i="1"/>
  <c r="R3979" i="1"/>
  <c r="Q3979" i="1"/>
  <c r="V3979" i="1" l="1"/>
  <c r="Y3979" i="1" s="1"/>
  <c r="U3980" i="1"/>
  <c r="S3980" i="1"/>
  <c r="Z3978" i="1"/>
  <c r="P3981" i="1"/>
  <c r="T3980" i="1"/>
  <c r="R3980" i="1"/>
  <c r="Q3980" i="1"/>
  <c r="V3980" i="1" l="1"/>
  <c r="Y3980" i="1" s="1"/>
  <c r="U3981" i="1"/>
  <c r="S3981" i="1"/>
  <c r="Z3979" i="1"/>
  <c r="P3982" i="1"/>
  <c r="T3981" i="1"/>
  <c r="V3981" i="1" s="1"/>
  <c r="R3981" i="1"/>
  <c r="Q3981" i="1"/>
  <c r="U3982" i="1" l="1"/>
  <c r="S3982" i="1"/>
  <c r="Z3980" i="1"/>
  <c r="Y3981" i="1"/>
  <c r="P3983" i="1"/>
  <c r="T3982" i="1"/>
  <c r="R3982" i="1"/>
  <c r="Q3982" i="1"/>
  <c r="U3983" i="1" l="1"/>
  <c r="S3983" i="1"/>
  <c r="V3982" i="1"/>
  <c r="Y3982" i="1" s="1"/>
  <c r="Z3981" i="1"/>
  <c r="P3984" i="1"/>
  <c r="T3983" i="1"/>
  <c r="V3983" i="1" s="1"/>
  <c r="R3983" i="1"/>
  <c r="Q3983" i="1"/>
  <c r="U3984" i="1" l="1"/>
  <c r="S3984" i="1"/>
  <c r="Z3982" i="1"/>
  <c r="Y3983" i="1"/>
  <c r="P3985" i="1"/>
  <c r="T3984" i="1"/>
  <c r="V3984" i="1" s="1"/>
  <c r="R3984" i="1"/>
  <c r="Q3984" i="1"/>
  <c r="U3985" i="1" l="1"/>
  <c r="S3985" i="1"/>
  <c r="Z3983" i="1"/>
  <c r="Y3984" i="1"/>
  <c r="P3986" i="1"/>
  <c r="T3985" i="1"/>
  <c r="V3985" i="1" s="1"/>
  <c r="R3985" i="1"/>
  <c r="Q3985" i="1"/>
  <c r="U3986" i="1" l="1"/>
  <c r="S3986" i="1"/>
  <c r="Z3984" i="1"/>
  <c r="Y3985" i="1"/>
  <c r="P3987" i="1"/>
  <c r="T3986" i="1"/>
  <c r="R3986" i="1"/>
  <c r="Q3986" i="1"/>
  <c r="V3986" i="1" l="1"/>
  <c r="Y3986" i="1" s="1"/>
  <c r="U3987" i="1"/>
  <c r="S3987" i="1"/>
  <c r="Z3985" i="1"/>
  <c r="P3988" i="1"/>
  <c r="T3987" i="1"/>
  <c r="R3987" i="1"/>
  <c r="Q3987" i="1"/>
  <c r="V3987" i="1" l="1"/>
  <c r="Y3987" i="1" s="1"/>
  <c r="U3988" i="1"/>
  <c r="S3988" i="1"/>
  <c r="Z3986" i="1"/>
  <c r="P3989" i="1"/>
  <c r="T3988" i="1"/>
  <c r="V3988" i="1" s="1"/>
  <c r="R3988" i="1"/>
  <c r="Q3988" i="1"/>
  <c r="U3989" i="1" l="1"/>
  <c r="S3989" i="1"/>
  <c r="Z3987" i="1"/>
  <c r="Y3988" i="1"/>
  <c r="P3990" i="1"/>
  <c r="T3989" i="1"/>
  <c r="V3989" i="1" s="1"/>
  <c r="R3989" i="1"/>
  <c r="Q3989" i="1"/>
  <c r="U3990" i="1" l="1"/>
  <c r="S3990" i="1"/>
  <c r="Z3988" i="1"/>
  <c r="Y3989" i="1"/>
  <c r="P3991" i="1"/>
  <c r="T3990" i="1"/>
  <c r="V3990" i="1" s="1"/>
  <c r="Q3990" i="1"/>
  <c r="R3990" i="1"/>
  <c r="U3991" i="1" l="1"/>
  <c r="S3991" i="1"/>
  <c r="AA3989" i="1"/>
  <c r="Z3989" i="1"/>
  <c r="Y3990" i="1"/>
  <c r="P3992" i="1"/>
  <c r="T3991" i="1"/>
  <c r="V3991" i="1" s="1"/>
  <c r="R3991" i="1"/>
  <c r="Q3991" i="1"/>
  <c r="U3992" i="1" l="1"/>
  <c r="S3992" i="1"/>
  <c r="AA3990" i="1"/>
  <c r="Z3990" i="1"/>
  <c r="Y3991" i="1"/>
  <c r="P3993" i="1"/>
  <c r="T3992" i="1"/>
  <c r="V3992" i="1" s="1"/>
  <c r="R3992" i="1"/>
  <c r="Q3992" i="1"/>
  <c r="U3993" i="1" l="1"/>
  <c r="S3993" i="1"/>
  <c r="AA3991" i="1"/>
  <c r="Z3991" i="1"/>
  <c r="Y3992" i="1"/>
  <c r="P3994" i="1"/>
  <c r="T3993" i="1"/>
  <c r="V3993" i="1" s="1"/>
  <c r="R3993" i="1"/>
  <c r="Q3993" i="1"/>
  <c r="U3994" i="1" l="1"/>
  <c r="S3994" i="1"/>
  <c r="AA3992" i="1"/>
  <c r="Z3992" i="1"/>
  <c r="Y3993" i="1"/>
  <c r="P3995" i="1"/>
  <c r="T3994" i="1"/>
  <c r="R3994" i="1"/>
  <c r="Q3994" i="1"/>
  <c r="V3994" i="1" l="1"/>
  <c r="Y3994" i="1" s="1"/>
  <c r="U3995" i="1"/>
  <c r="S3995" i="1"/>
  <c r="AA3993" i="1"/>
  <c r="Z3993" i="1"/>
  <c r="P3996" i="1"/>
  <c r="T3995" i="1"/>
  <c r="R3995" i="1"/>
  <c r="Q3995" i="1"/>
  <c r="V3995" i="1" l="1"/>
  <c r="Y3995" i="1" s="1"/>
  <c r="U3996" i="1"/>
  <c r="S3996" i="1"/>
  <c r="AA3994" i="1"/>
  <c r="Z3994" i="1"/>
  <c r="P3997" i="1"/>
  <c r="T3996" i="1"/>
  <c r="R3996" i="1"/>
  <c r="Q3996" i="1"/>
  <c r="V3996" i="1" l="1"/>
  <c r="Y3996" i="1" s="1"/>
  <c r="U3997" i="1"/>
  <c r="S3997" i="1"/>
  <c r="AA3995" i="1"/>
  <c r="Z3995" i="1"/>
  <c r="P3998" i="1"/>
  <c r="T3997" i="1"/>
  <c r="R3997" i="1"/>
  <c r="Q3997" i="1"/>
  <c r="V3997" i="1" l="1"/>
  <c r="Y3997" i="1" s="1"/>
  <c r="U3998" i="1"/>
  <c r="S3998" i="1"/>
  <c r="AA3996" i="1"/>
  <c r="Z3996" i="1"/>
  <c r="P3999" i="1"/>
  <c r="T3998" i="1"/>
  <c r="R3998" i="1"/>
  <c r="Q3998" i="1"/>
  <c r="V3998" i="1" l="1"/>
  <c r="Y3998" i="1" s="1"/>
  <c r="U3999" i="1"/>
  <c r="S3999" i="1"/>
  <c r="Z3997" i="1"/>
  <c r="P4000" i="1"/>
  <c r="T3999" i="1"/>
  <c r="R3999" i="1"/>
  <c r="Q3999" i="1"/>
  <c r="U4000" i="1" l="1"/>
  <c r="S4000" i="1"/>
  <c r="V3999" i="1"/>
  <c r="Y3999" i="1" s="1"/>
  <c r="Z3998" i="1"/>
  <c r="P4001" i="1"/>
  <c r="T4000" i="1"/>
  <c r="R4000" i="1"/>
  <c r="Q4000" i="1"/>
  <c r="V4000" i="1" l="1"/>
  <c r="Y4000" i="1" s="1"/>
  <c r="U4001" i="1"/>
  <c r="S4001" i="1"/>
  <c r="Z3999" i="1"/>
  <c r="P4002" i="1"/>
  <c r="T4001" i="1"/>
  <c r="R4001" i="1"/>
  <c r="Q4001" i="1"/>
  <c r="V4001" i="1" l="1"/>
  <c r="Y4001" i="1" s="1"/>
  <c r="U4002" i="1"/>
  <c r="S4002" i="1"/>
  <c r="Z4000" i="1"/>
  <c r="P4003" i="1"/>
  <c r="T4002" i="1"/>
  <c r="R4002" i="1"/>
  <c r="Q4002" i="1"/>
  <c r="V4002" i="1" l="1"/>
  <c r="Y4002" i="1" s="1"/>
  <c r="U4003" i="1"/>
  <c r="S4003" i="1"/>
  <c r="Z4001" i="1"/>
  <c r="P4004" i="1"/>
  <c r="T4003" i="1"/>
  <c r="R4003" i="1"/>
  <c r="Q4003" i="1"/>
  <c r="V4003" i="1" l="1"/>
  <c r="Y4003" i="1" s="1"/>
  <c r="U4004" i="1"/>
  <c r="S4004" i="1"/>
  <c r="Z4002" i="1"/>
  <c r="P4005" i="1"/>
  <c r="T4004" i="1"/>
  <c r="R4004" i="1"/>
  <c r="Q4004" i="1"/>
  <c r="V4004" i="1" l="1"/>
  <c r="Y4004" i="1" s="1"/>
  <c r="U4005" i="1"/>
  <c r="S4005" i="1"/>
  <c r="Z4003" i="1"/>
  <c r="P4006" i="1"/>
  <c r="T4005" i="1"/>
  <c r="R4005" i="1"/>
  <c r="Q4005" i="1"/>
  <c r="V4005" i="1" l="1"/>
  <c r="Y4005" i="1" s="1"/>
  <c r="U4006" i="1"/>
  <c r="S4006" i="1"/>
  <c r="Z4004" i="1"/>
  <c r="P4007" i="1"/>
  <c r="T4006" i="1"/>
  <c r="Q4006" i="1"/>
  <c r="R4006" i="1"/>
  <c r="V4006" i="1" l="1"/>
  <c r="Y4006" i="1" s="1"/>
  <c r="U4007" i="1"/>
  <c r="S4007" i="1"/>
  <c r="Z4005" i="1"/>
  <c r="P4008" i="1"/>
  <c r="T4007" i="1"/>
  <c r="V4007" i="1" s="1"/>
  <c r="R4007" i="1"/>
  <c r="Q4007" i="1"/>
  <c r="U4008" i="1" l="1"/>
  <c r="S4008" i="1"/>
  <c r="Z4006" i="1"/>
  <c r="Y4007" i="1"/>
  <c r="P4009" i="1"/>
  <c r="T4008" i="1"/>
  <c r="R4008" i="1"/>
  <c r="Q4008" i="1"/>
  <c r="V4008" i="1" l="1"/>
  <c r="Y4008" i="1" s="1"/>
  <c r="U4009" i="1"/>
  <c r="S4009" i="1"/>
  <c r="Z4007" i="1"/>
  <c r="P4010" i="1"/>
  <c r="T4009" i="1"/>
  <c r="R4009" i="1"/>
  <c r="Q4009" i="1"/>
  <c r="V4009" i="1" l="1"/>
  <c r="Y4009" i="1" s="1"/>
  <c r="U4010" i="1"/>
  <c r="S4010" i="1"/>
  <c r="Z4008" i="1"/>
  <c r="P4011" i="1"/>
  <c r="T4010" i="1"/>
  <c r="V4010" i="1" s="1"/>
  <c r="R4010" i="1"/>
  <c r="Q4010" i="1"/>
  <c r="U4011" i="1" l="1"/>
  <c r="S4011" i="1"/>
  <c r="Z4009" i="1"/>
  <c r="Y4010" i="1"/>
  <c r="P4012" i="1"/>
  <c r="T4011" i="1"/>
  <c r="V4011" i="1" s="1"/>
  <c r="R4011" i="1"/>
  <c r="Q4011" i="1"/>
  <c r="U4012" i="1" l="1"/>
  <c r="S4012" i="1"/>
  <c r="Z4010" i="1"/>
  <c r="Y4011" i="1"/>
  <c r="P4013" i="1"/>
  <c r="T4012" i="1"/>
  <c r="R4012" i="1"/>
  <c r="Q4012" i="1"/>
  <c r="V4012" i="1" l="1"/>
  <c r="Y4012" i="1" s="1"/>
  <c r="U4013" i="1"/>
  <c r="S4013" i="1"/>
  <c r="Z4011" i="1"/>
  <c r="P4014" i="1"/>
  <c r="T4013" i="1"/>
  <c r="R4013" i="1"/>
  <c r="Q4013" i="1"/>
  <c r="V4013" i="1" l="1"/>
  <c r="Y4013" i="1" s="1"/>
  <c r="U4014" i="1"/>
  <c r="S4014" i="1"/>
  <c r="Z4012" i="1"/>
  <c r="P4015" i="1"/>
  <c r="T4014" i="1"/>
  <c r="R4014" i="1"/>
  <c r="Q4014" i="1"/>
  <c r="V4014" i="1" l="1"/>
  <c r="Y4014" i="1" s="1"/>
  <c r="U4015" i="1"/>
  <c r="S4015" i="1"/>
  <c r="AA4013" i="1"/>
  <c r="Z4013" i="1"/>
  <c r="P4016" i="1"/>
  <c r="T4015" i="1"/>
  <c r="R4015" i="1"/>
  <c r="Q4015" i="1"/>
  <c r="V4015" i="1" l="1"/>
  <c r="Y4015" i="1" s="1"/>
  <c r="U4016" i="1"/>
  <c r="S4016" i="1"/>
  <c r="AA4014" i="1"/>
  <c r="Z4014" i="1"/>
  <c r="P4017" i="1"/>
  <c r="T4016" i="1"/>
  <c r="R4016" i="1"/>
  <c r="Q4016" i="1"/>
  <c r="V4016" i="1" l="1"/>
  <c r="Y4016" i="1" s="1"/>
  <c r="U4017" i="1"/>
  <c r="S4017" i="1"/>
  <c r="AA4015" i="1"/>
  <c r="Z4015" i="1"/>
  <c r="P4018" i="1"/>
  <c r="T4017" i="1"/>
  <c r="R4017" i="1"/>
  <c r="Q4017" i="1"/>
  <c r="U4018" i="1" l="1"/>
  <c r="S4018" i="1"/>
  <c r="V4017" i="1"/>
  <c r="Y4017" i="1" s="1"/>
  <c r="AA4016" i="1"/>
  <c r="Z4016" i="1"/>
  <c r="P4019" i="1"/>
  <c r="T4018" i="1"/>
  <c r="V4018" i="1" s="1"/>
  <c r="R4018" i="1"/>
  <c r="Q4018" i="1"/>
  <c r="U4019" i="1" l="1"/>
  <c r="S4019" i="1"/>
  <c r="AA4017" i="1"/>
  <c r="Z4017" i="1"/>
  <c r="Y4018" i="1"/>
  <c r="P4020" i="1"/>
  <c r="T4019" i="1"/>
  <c r="R4019" i="1"/>
  <c r="Q4019" i="1"/>
  <c r="V4019" i="1" l="1"/>
  <c r="Y4019" i="1" s="1"/>
  <c r="U4020" i="1"/>
  <c r="S4020" i="1"/>
  <c r="AA4018" i="1"/>
  <c r="Z4018" i="1"/>
  <c r="P4021" i="1"/>
  <c r="T4020" i="1"/>
  <c r="R4020" i="1"/>
  <c r="Q4020" i="1"/>
  <c r="V4020" i="1" l="1"/>
  <c r="Y4020" i="1" s="1"/>
  <c r="U4021" i="1"/>
  <c r="S4021" i="1"/>
  <c r="AA4019" i="1"/>
  <c r="Z4019" i="1"/>
  <c r="P4022" i="1"/>
  <c r="T4021" i="1"/>
  <c r="R4021" i="1"/>
  <c r="Q4021" i="1"/>
  <c r="V4021" i="1" l="1"/>
  <c r="Y4021" i="1" s="1"/>
  <c r="U4022" i="1"/>
  <c r="S4022" i="1"/>
  <c r="AA4020" i="1"/>
  <c r="Z4020" i="1"/>
  <c r="P4023" i="1"/>
  <c r="T4022" i="1"/>
  <c r="Q4022" i="1"/>
  <c r="R4022" i="1"/>
  <c r="V4022" i="1" l="1"/>
  <c r="Y4022" i="1" s="1"/>
  <c r="U4023" i="1"/>
  <c r="S4023" i="1"/>
  <c r="Z4021" i="1"/>
  <c r="P4024" i="1"/>
  <c r="T4023" i="1"/>
  <c r="R4023" i="1"/>
  <c r="Q4023" i="1"/>
  <c r="V4023" i="1" l="1"/>
  <c r="Y4023" i="1" s="1"/>
  <c r="U4024" i="1"/>
  <c r="S4024" i="1"/>
  <c r="Z4022" i="1"/>
  <c r="P4025" i="1"/>
  <c r="T4024" i="1"/>
  <c r="R4024" i="1"/>
  <c r="Q4024" i="1"/>
  <c r="V4024" i="1" l="1"/>
  <c r="Y4024" i="1" s="1"/>
  <c r="U4025" i="1"/>
  <c r="S4025" i="1"/>
  <c r="Z4023" i="1"/>
  <c r="P4026" i="1"/>
  <c r="T4025" i="1"/>
  <c r="V4025" i="1" s="1"/>
  <c r="R4025" i="1"/>
  <c r="Q4025" i="1"/>
  <c r="U4026" i="1" l="1"/>
  <c r="S4026" i="1"/>
  <c r="Z4024" i="1"/>
  <c r="Y4025" i="1"/>
  <c r="P4027" i="1"/>
  <c r="T4026" i="1"/>
  <c r="R4026" i="1"/>
  <c r="Q4026" i="1"/>
  <c r="V4026" i="1" l="1"/>
  <c r="Y4026" i="1" s="1"/>
  <c r="U4027" i="1"/>
  <c r="S4027" i="1"/>
  <c r="Z4025" i="1"/>
  <c r="P4028" i="1"/>
  <c r="T4027" i="1"/>
  <c r="V4027" i="1" s="1"/>
  <c r="R4027" i="1"/>
  <c r="Q4027" i="1"/>
  <c r="U4028" i="1" l="1"/>
  <c r="S4028" i="1"/>
  <c r="Z4026" i="1"/>
  <c r="P4029" i="1"/>
  <c r="T4028" i="1"/>
  <c r="R4028" i="1"/>
  <c r="Q4028" i="1"/>
  <c r="Y4027" i="1"/>
  <c r="V4028" i="1" l="1"/>
  <c r="Y4028" i="1" s="1"/>
  <c r="U4029" i="1"/>
  <c r="S4029" i="1"/>
  <c r="Z4027" i="1"/>
  <c r="P4030" i="1"/>
  <c r="T4029" i="1"/>
  <c r="R4029" i="1"/>
  <c r="Q4029" i="1"/>
  <c r="V4029" i="1" l="1"/>
  <c r="Y4029" i="1" s="1"/>
  <c r="U4030" i="1"/>
  <c r="S4030" i="1"/>
  <c r="Z4028" i="1"/>
  <c r="P4031" i="1"/>
  <c r="T4030" i="1"/>
  <c r="R4030" i="1"/>
  <c r="Q4030" i="1"/>
  <c r="V4030" i="1" l="1"/>
  <c r="Y4030" i="1" s="1"/>
  <c r="U4031" i="1"/>
  <c r="S4031" i="1"/>
  <c r="Z4029" i="1"/>
  <c r="P4032" i="1"/>
  <c r="T4031" i="1"/>
  <c r="R4031" i="1"/>
  <c r="Q4031" i="1"/>
  <c r="U4032" i="1" l="1"/>
  <c r="S4032" i="1"/>
  <c r="V4031" i="1"/>
  <c r="Y4031" i="1" s="1"/>
  <c r="Z4030" i="1"/>
  <c r="P4033" i="1"/>
  <c r="T4032" i="1"/>
  <c r="R4032" i="1"/>
  <c r="Q4032" i="1"/>
  <c r="V4032" i="1" l="1"/>
  <c r="Y4032" i="1" s="1"/>
  <c r="U4033" i="1"/>
  <c r="S4033" i="1"/>
  <c r="Z4031" i="1"/>
  <c r="P4034" i="1"/>
  <c r="T4033" i="1"/>
  <c r="R4033" i="1"/>
  <c r="Q4033" i="1"/>
  <c r="V4033" i="1" l="1"/>
  <c r="Y4033" i="1" s="1"/>
  <c r="U4034" i="1"/>
  <c r="S4034" i="1"/>
  <c r="Z4032" i="1"/>
  <c r="P4035" i="1"/>
  <c r="T4034" i="1"/>
  <c r="R4034" i="1"/>
  <c r="Q4034" i="1"/>
  <c r="V4034" i="1" l="1"/>
  <c r="Y4034" i="1" s="1"/>
  <c r="U4035" i="1"/>
  <c r="S4035" i="1"/>
  <c r="Z4033" i="1"/>
  <c r="P4036" i="1"/>
  <c r="T4035" i="1"/>
  <c r="V4035" i="1" s="1"/>
  <c r="R4035" i="1"/>
  <c r="Q4035" i="1"/>
  <c r="U4036" i="1" l="1"/>
  <c r="S4036" i="1"/>
  <c r="Z4034" i="1"/>
  <c r="P4037" i="1"/>
  <c r="T4036" i="1"/>
  <c r="R4036" i="1"/>
  <c r="Q4036" i="1"/>
  <c r="Y4035" i="1"/>
  <c r="V4036" i="1" l="1"/>
  <c r="Y4036" i="1" s="1"/>
  <c r="U4037" i="1"/>
  <c r="S4037" i="1"/>
  <c r="Z4035" i="1"/>
  <c r="P4038" i="1"/>
  <c r="T4037" i="1"/>
  <c r="R4037" i="1"/>
  <c r="Q4037" i="1"/>
  <c r="V4037" i="1" l="1"/>
  <c r="Y4037" i="1" s="1"/>
  <c r="U4038" i="1"/>
  <c r="S4038" i="1"/>
  <c r="Z4036" i="1"/>
  <c r="P4039" i="1"/>
  <c r="T4038" i="1"/>
  <c r="V4038" i="1" s="1"/>
  <c r="Q4038" i="1"/>
  <c r="R4038" i="1"/>
  <c r="U4039" i="1" l="1"/>
  <c r="S4039" i="1"/>
  <c r="AA4037" i="1"/>
  <c r="Z4037" i="1"/>
  <c r="Y4038" i="1"/>
  <c r="P4040" i="1"/>
  <c r="T4039" i="1"/>
  <c r="V4039" i="1" s="1"/>
  <c r="R4039" i="1"/>
  <c r="Q4039" i="1"/>
  <c r="U4040" i="1" l="1"/>
  <c r="S4040" i="1"/>
  <c r="AA4038" i="1"/>
  <c r="Z4038" i="1"/>
  <c r="Y4039" i="1"/>
  <c r="P4041" i="1"/>
  <c r="T4040" i="1"/>
  <c r="R4040" i="1"/>
  <c r="Q4040" i="1"/>
  <c r="V4040" i="1" l="1"/>
  <c r="Y4040" i="1" s="1"/>
  <c r="U4041" i="1"/>
  <c r="S4041" i="1"/>
  <c r="AA4039" i="1"/>
  <c r="Z4039" i="1"/>
  <c r="P4042" i="1"/>
  <c r="T4041" i="1"/>
  <c r="R4041" i="1"/>
  <c r="Q4041" i="1"/>
  <c r="V4041" i="1" l="1"/>
  <c r="Y4041" i="1" s="1"/>
  <c r="U4042" i="1"/>
  <c r="S4042" i="1"/>
  <c r="AA4040" i="1"/>
  <c r="Z4040" i="1"/>
  <c r="P4043" i="1"/>
  <c r="T4042" i="1"/>
  <c r="R4042" i="1"/>
  <c r="Q4042" i="1"/>
  <c r="V4042" i="1" l="1"/>
  <c r="Y4042" i="1" s="1"/>
  <c r="U4043" i="1"/>
  <c r="S4043" i="1"/>
  <c r="AA4041" i="1"/>
  <c r="Z4041" i="1"/>
  <c r="P4044" i="1"/>
  <c r="T4043" i="1"/>
  <c r="R4043" i="1"/>
  <c r="Q4043" i="1"/>
  <c r="V4043" i="1" l="1"/>
  <c r="Y4043" i="1" s="1"/>
  <c r="U4044" i="1"/>
  <c r="S4044" i="1"/>
  <c r="AA4042" i="1"/>
  <c r="Z4042" i="1"/>
  <c r="P4045" i="1"/>
  <c r="T4044" i="1"/>
  <c r="R4044" i="1"/>
  <c r="Q4044" i="1"/>
  <c r="V4044" i="1" l="1"/>
  <c r="Y4044" i="1" s="1"/>
  <c r="U4045" i="1"/>
  <c r="S4045" i="1"/>
  <c r="AA4043" i="1"/>
  <c r="Z4043" i="1"/>
  <c r="P4046" i="1"/>
  <c r="T4045" i="1"/>
  <c r="R4045" i="1"/>
  <c r="Q4045" i="1"/>
  <c r="V4045" i="1" l="1"/>
  <c r="Y4045" i="1" s="1"/>
  <c r="U4046" i="1"/>
  <c r="S4046" i="1"/>
  <c r="AA4044" i="1"/>
  <c r="Z4044" i="1"/>
  <c r="P4047" i="1"/>
  <c r="T4046" i="1"/>
  <c r="R4046" i="1"/>
  <c r="Q4046" i="1"/>
  <c r="V4046" i="1" l="1"/>
  <c r="Y4046" i="1" s="1"/>
  <c r="U4047" i="1"/>
  <c r="S4047" i="1"/>
  <c r="Z4045" i="1"/>
  <c r="P4048" i="1"/>
  <c r="T4047" i="1"/>
  <c r="R4047" i="1"/>
  <c r="Q4047" i="1"/>
  <c r="V4047" i="1" l="1"/>
  <c r="Y4047" i="1" s="1"/>
  <c r="U4048" i="1"/>
  <c r="S4048" i="1"/>
  <c r="Z4046" i="1"/>
  <c r="P4049" i="1"/>
  <c r="T4048" i="1"/>
  <c r="R4048" i="1"/>
  <c r="Q4048" i="1"/>
  <c r="V4048" i="1" l="1"/>
  <c r="Y4048" i="1" s="1"/>
  <c r="U4049" i="1"/>
  <c r="S4049" i="1"/>
  <c r="Z4047" i="1"/>
  <c r="P4050" i="1"/>
  <c r="T4049" i="1"/>
  <c r="V4049" i="1" s="1"/>
  <c r="R4049" i="1"/>
  <c r="Q4049" i="1"/>
  <c r="U4050" i="1" l="1"/>
  <c r="S4050" i="1"/>
  <c r="Z4048" i="1"/>
  <c r="Y4049" i="1"/>
  <c r="P4051" i="1"/>
  <c r="T4050" i="1"/>
  <c r="V4050" i="1" s="1"/>
  <c r="R4050" i="1"/>
  <c r="Q4050" i="1"/>
  <c r="U4051" i="1" l="1"/>
  <c r="S4051" i="1"/>
  <c r="Z4049" i="1"/>
  <c r="Y4050" i="1"/>
  <c r="P4052" i="1"/>
  <c r="T4051" i="1"/>
  <c r="V4051" i="1" s="1"/>
  <c r="R4051" i="1"/>
  <c r="Q4051" i="1"/>
  <c r="U4052" i="1" l="1"/>
  <c r="S4052" i="1"/>
  <c r="Z4050" i="1"/>
  <c r="P4053" i="1"/>
  <c r="T4052" i="1"/>
  <c r="R4052" i="1"/>
  <c r="Q4052" i="1"/>
  <c r="Y4051" i="1"/>
  <c r="V4052" i="1" l="1"/>
  <c r="Y4052" i="1" s="1"/>
  <c r="U4053" i="1"/>
  <c r="S4053" i="1"/>
  <c r="Z4051" i="1"/>
  <c r="P4054" i="1"/>
  <c r="T4053" i="1"/>
  <c r="V4053" i="1" s="1"/>
  <c r="R4053" i="1"/>
  <c r="Q4053" i="1"/>
  <c r="U4054" i="1" l="1"/>
  <c r="S4054" i="1"/>
  <c r="Z4052" i="1"/>
  <c r="Y4053" i="1"/>
  <c r="P4055" i="1"/>
  <c r="T4054" i="1"/>
  <c r="V4054" i="1" s="1"/>
  <c r="Q4054" i="1"/>
  <c r="R4054" i="1"/>
  <c r="U4055" i="1" l="1"/>
  <c r="S4055" i="1"/>
  <c r="Y4054" i="1"/>
  <c r="Z4053" i="1"/>
  <c r="P4056" i="1"/>
  <c r="T4055" i="1"/>
  <c r="V4055" i="1" s="1"/>
  <c r="R4055" i="1"/>
  <c r="Q4055" i="1"/>
  <c r="U4056" i="1" l="1"/>
  <c r="S4056" i="1"/>
  <c r="Z4054" i="1"/>
  <c r="Y4055" i="1"/>
  <c r="P4057" i="1"/>
  <c r="T4056" i="1"/>
  <c r="R4056" i="1"/>
  <c r="Q4056" i="1"/>
  <c r="V4056" i="1" l="1"/>
  <c r="Y4056" i="1" s="1"/>
  <c r="U4057" i="1"/>
  <c r="S4057" i="1"/>
  <c r="Z4055" i="1"/>
  <c r="P4058" i="1"/>
  <c r="T4057" i="1"/>
  <c r="R4057" i="1"/>
  <c r="Q4057" i="1"/>
  <c r="V4057" i="1" l="1"/>
  <c r="Y4057" i="1" s="1"/>
  <c r="U4058" i="1"/>
  <c r="S4058" i="1"/>
  <c r="Z4056" i="1"/>
  <c r="P4059" i="1"/>
  <c r="T4058" i="1"/>
  <c r="V4058" i="1" s="1"/>
  <c r="R4058" i="1"/>
  <c r="Q4058" i="1"/>
  <c r="U4059" i="1" l="1"/>
  <c r="S4059" i="1"/>
  <c r="Z4057" i="1"/>
  <c r="P4060" i="1"/>
  <c r="T4059" i="1"/>
  <c r="R4059" i="1"/>
  <c r="Q4059" i="1"/>
  <c r="Y4058" i="1"/>
  <c r="V4059" i="1" l="1"/>
  <c r="Y4059" i="1" s="1"/>
  <c r="U4060" i="1"/>
  <c r="S4060" i="1"/>
  <c r="Z4058" i="1"/>
  <c r="P4061" i="1"/>
  <c r="T4060" i="1"/>
  <c r="V4060" i="1" s="1"/>
  <c r="R4060" i="1"/>
  <c r="Q4060" i="1"/>
  <c r="U4061" i="1" l="1"/>
  <c r="S4061" i="1"/>
  <c r="Z4059" i="1"/>
  <c r="Y4060" i="1"/>
  <c r="P4062" i="1"/>
  <c r="T4061" i="1"/>
  <c r="R4061" i="1"/>
  <c r="Q4061" i="1"/>
  <c r="V4061" i="1" l="1"/>
  <c r="Y4061" i="1" s="1"/>
  <c r="AA4061" i="1" s="1"/>
  <c r="U4062" i="1"/>
  <c r="S4062" i="1"/>
  <c r="Z4060" i="1"/>
  <c r="P4063" i="1"/>
  <c r="T4062" i="1"/>
  <c r="R4062" i="1"/>
  <c r="Q4062" i="1"/>
  <c r="Z4061" i="1" l="1"/>
  <c r="U4063" i="1"/>
  <c r="S4063" i="1"/>
  <c r="V4062" i="1"/>
  <c r="Z4062" i="1" s="1"/>
  <c r="P4064" i="1"/>
  <c r="T4063" i="1"/>
  <c r="R4063" i="1"/>
  <c r="Q4063" i="1"/>
  <c r="V4063" i="1" l="1"/>
  <c r="Y4063" i="1" s="1"/>
  <c r="Y4062" i="1"/>
  <c r="AA4062" i="1" s="1"/>
  <c r="U4064" i="1"/>
  <c r="S4064" i="1"/>
  <c r="P4065" i="1"/>
  <c r="T4064" i="1"/>
  <c r="R4064" i="1"/>
  <c r="Q4064" i="1"/>
  <c r="V4064" i="1" l="1"/>
  <c r="Y4064" i="1" s="1"/>
  <c r="U4065" i="1"/>
  <c r="S4065" i="1"/>
  <c r="AA4063" i="1"/>
  <c r="Z4063" i="1"/>
  <c r="P4066" i="1"/>
  <c r="T4065" i="1"/>
  <c r="R4065" i="1"/>
  <c r="Q4065" i="1"/>
  <c r="V4065" i="1" l="1"/>
  <c r="Y4065" i="1" s="1"/>
  <c r="U4066" i="1"/>
  <c r="S4066" i="1"/>
  <c r="AA4064" i="1"/>
  <c r="Z4064" i="1"/>
  <c r="P4067" i="1"/>
  <c r="T4066" i="1"/>
  <c r="V4066" i="1" s="1"/>
  <c r="R4066" i="1"/>
  <c r="Q4066" i="1"/>
  <c r="U4067" i="1" l="1"/>
  <c r="S4067" i="1"/>
  <c r="AA4065" i="1"/>
  <c r="Z4065" i="1"/>
  <c r="Y4066" i="1"/>
  <c r="P4068" i="1"/>
  <c r="T4067" i="1"/>
  <c r="V4067" i="1" s="1"/>
  <c r="R4067" i="1"/>
  <c r="Q4067" i="1"/>
  <c r="U4068" i="1" l="1"/>
  <c r="S4068" i="1"/>
  <c r="AA4066" i="1"/>
  <c r="Z4066" i="1"/>
  <c r="Y4067" i="1"/>
  <c r="P4069" i="1"/>
  <c r="T4068" i="1"/>
  <c r="V4068" i="1" s="1"/>
  <c r="R4068" i="1"/>
  <c r="Q4068" i="1"/>
  <c r="U4069" i="1" l="1"/>
  <c r="S4069" i="1"/>
  <c r="Y4068" i="1"/>
  <c r="AA4068" i="1" s="1"/>
  <c r="AA4067" i="1"/>
  <c r="Z4067" i="1"/>
  <c r="P4070" i="1"/>
  <c r="T4069" i="1"/>
  <c r="V4069" i="1" s="1"/>
  <c r="R4069" i="1"/>
  <c r="Q4069" i="1"/>
  <c r="U4070" i="1" l="1"/>
  <c r="S4070" i="1"/>
  <c r="Z4068" i="1"/>
  <c r="Y4069" i="1"/>
  <c r="P4071" i="1"/>
  <c r="T4070" i="1"/>
  <c r="Q4070" i="1"/>
  <c r="R4070" i="1"/>
  <c r="V4070" i="1" l="1"/>
  <c r="Y4070" i="1" s="1"/>
  <c r="U4071" i="1"/>
  <c r="S4071" i="1"/>
  <c r="Z4069" i="1"/>
  <c r="P4072" i="1"/>
  <c r="T4071" i="1"/>
  <c r="R4071" i="1"/>
  <c r="Q4071" i="1"/>
  <c r="V4071" i="1" l="1"/>
  <c r="Y4071" i="1" s="1"/>
  <c r="U4072" i="1"/>
  <c r="S4072" i="1"/>
  <c r="Z4070" i="1"/>
  <c r="P4073" i="1"/>
  <c r="T4072" i="1"/>
  <c r="R4072" i="1"/>
  <c r="Q4072" i="1"/>
  <c r="U4073" i="1" l="1"/>
  <c r="S4073" i="1"/>
  <c r="V4072" i="1"/>
  <c r="Y4072" i="1" s="1"/>
  <c r="Z4071" i="1"/>
  <c r="P4074" i="1"/>
  <c r="T4073" i="1"/>
  <c r="V4073" i="1" s="1"/>
  <c r="R4073" i="1"/>
  <c r="Q4073" i="1"/>
  <c r="U4074" i="1" l="1"/>
  <c r="S4074" i="1"/>
  <c r="Z4072" i="1"/>
  <c r="Y4073" i="1"/>
  <c r="P4075" i="1"/>
  <c r="T4074" i="1"/>
  <c r="R4074" i="1"/>
  <c r="Q4074" i="1"/>
  <c r="V4074" i="1" l="1"/>
  <c r="Y4074" i="1" s="1"/>
  <c r="U4075" i="1"/>
  <c r="S4075" i="1"/>
  <c r="Z4073" i="1"/>
  <c r="P4076" i="1"/>
  <c r="T4075" i="1"/>
  <c r="R4075" i="1"/>
  <c r="Q4075" i="1"/>
  <c r="V4075" i="1" l="1"/>
  <c r="Y4075" i="1" s="1"/>
  <c r="U4076" i="1"/>
  <c r="S4076" i="1"/>
  <c r="Z4074" i="1"/>
  <c r="P4077" i="1"/>
  <c r="T4076" i="1"/>
  <c r="R4076" i="1"/>
  <c r="Q4076" i="1"/>
  <c r="V4076" i="1" l="1"/>
  <c r="Y4076" i="1" s="1"/>
  <c r="U4077" i="1"/>
  <c r="S4077" i="1"/>
  <c r="Z4075" i="1"/>
  <c r="P4078" i="1"/>
  <c r="T4077" i="1"/>
  <c r="R4077" i="1"/>
  <c r="Q4077" i="1"/>
  <c r="V4077" i="1" l="1"/>
  <c r="Y4077" i="1" s="1"/>
  <c r="U4078" i="1"/>
  <c r="S4078" i="1"/>
  <c r="Z4076" i="1"/>
  <c r="P4079" i="1"/>
  <c r="T4078" i="1"/>
  <c r="R4078" i="1"/>
  <c r="Q4078" i="1"/>
  <c r="V4078" i="1" l="1"/>
  <c r="Y4078" i="1" s="1"/>
  <c r="U4079" i="1"/>
  <c r="S4079" i="1"/>
  <c r="Z4077" i="1"/>
  <c r="P4080" i="1"/>
  <c r="T4079" i="1"/>
  <c r="R4079" i="1"/>
  <c r="Q4079" i="1"/>
  <c r="U4080" i="1" l="1"/>
  <c r="S4080" i="1"/>
  <c r="V4079" i="1"/>
  <c r="Y4079" i="1" s="1"/>
  <c r="Z4078" i="1"/>
  <c r="P4081" i="1"/>
  <c r="T4080" i="1"/>
  <c r="R4080" i="1"/>
  <c r="Q4080" i="1"/>
  <c r="V4080" i="1" l="1"/>
  <c r="Y4080" i="1" s="1"/>
  <c r="U4081" i="1"/>
  <c r="S4081" i="1"/>
  <c r="Z4079" i="1"/>
  <c r="P4082" i="1"/>
  <c r="T4081" i="1"/>
  <c r="V4081" i="1" s="1"/>
  <c r="R4081" i="1"/>
  <c r="Q4081" i="1"/>
  <c r="U4082" i="1" l="1"/>
  <c r="S4082" i="1"/>
  <c r="Z4080" i="1"/>
  <c r="Y4081" i="1"/>
  <c r="P4083" i="1"/>
  <c r="T4082" i="1"/>
  <c r="V4082" i="1" s="1"/>
  <c r="R4082" i="1"/>
  <c r="Q4082" i="1"/>
  <c r="U4083" i="1" l="1"/>
  <c r="S4083" i="1"/>
  <c r="Z4081" i="1"/>
  <c r="Y4082" i="1"/>
  <c r="P4084" i="1"/>
  <c r="T4083" i="1"/>
  <c r="V4083" i="1" s="1"/>
  <c r="R4083" i="1"/>
  <c r="Q4083" i="1"/>
  <c r="U4084" i="1" l="1"/>
  <c r="S4084" i="1"/>
  <c r="Z4082" i="1"/>
  <c r="P4085" i="1"/>
  <c r="T4084" i="1"/>
  <c r="R4084" i="1"/>
  <c r="Q4084" i="1"/>
  <c r="Y4083" i="1"/>
  <c r="U4085" i="1" l="1"/>
  <c r="S4085" i="1"/>
  <c r="V4084" i="1"/>
  <c r="Y4084" i="1" s="1"/>
  <c r="Z4083" i="1"/>
  <c r="P4086" i="1"/>
  <c r="T4085" i="1"/>
  <c r="R4085" i="1"/>
  <c r="Q4085" i="1"/>
  <c r="V4085" i="1" l="1"/>
  <c r="Y4085" i="1" s="1"/>
  <c r="U4086" i="1"/>
  <c r="S4086" i="1"/>
  <c r="Z4084" i="1"/>
  <c r="P4087" i="1"/>
  <c r="T4086" i="1"/>
  <c r="V4086" i="1" s="1"/>
  <c r="Q4086" i="1"/>
  <c r="R4086" i="1"/>
  <c r="U4087" i="1" l="1"/>
  <c r="S4087" i="1"/>
  <c r="Y4086" i="1"/>
  <c r="AA4086" i="1" s="1"/>
  <c r="AA4085" i="1"/>
  <c r="Z4085" i="1"/>
  <c r="P4088" i="1"/>
  <c r="T4087" i="1"/>
  <c r="V4087" i="1" s="1"/>
  <c r="R4087" i="1"/>
  <c r="Q4087" i="1"/>
  <c r="U4088" i="1" l="1"/>
  <c r="S4088" i="1"/>
  <c r="Z4086" i="1"/>
  <c r="Y4087" i="1"/>
  <c r="P4089" i="1"/>
  <c r="T4088" i="1"/>
  <c r="R4088" i="1"/>
  <c r="Q4088" i="1"/>
  <c r="U4089" i="1" l="1"/>
  <c r="S4089" i="1"/>
  <c r="V4088" i="1"/>
  <c r="Y4088" i="1" s="1"/>
  <c r="AA4087" i="1"/>
  <c r="Z4087" i="1"/>
  <c r="P4090" i="1"/>
  <c r="T4089" i="1"/>
  <c r="V4089" i="1" s="1"/>
  <c r="R4089" i="1"/>
  <c r="Q4089" i="1"/>
  <c r="U4090" i="1" l="1"/>
  <c r="S4090" i="1"/>
  <c r="AA4088" i="1"/>
  <c r="Z4088" i="1"/>
  <c r="Y4089" i="1"/>
  <c r="P4091" i="1"/>
  <c r="T4090" i="1"/>
  <c r="V4090" i="1" s="1"/>
  <c r="R4090" i="1"/>
  <c r="Q4090" i="1"/>
  <c r="U4091" i="1" l="1"/>
  <c r="S4091" i="1"/>
  <c r="AA4089" i="1"/>
  <c r="Z4089" i="1"/>
  <c r="P4092" i="1"/>
  <c r="T4091" i="1"/>
  <c r="V4091" i="1" s="1"/>
  <c r="R4091" i="1"/>
  <c r="Q4091" i="1"/>
  <c r="Y4090" i="1"/>
  <c r="U4092" i="1" l="1"/>
  <c r="S4092" i="1"/>
  <c r="AA4090" i="1"/>
  <c r="Z4090" i="1"/>
  <c r="Y4091" i="1"/>
  <c r="P4093" i="1"/>
  <c r="T4092" i="1"/>
  <c r="V4092" i="1" s="1"/>
  <c r="R4092" i="1"/>
  <c r="Q4092" i="1"/>
  <c r="U4093" i="1" l="1"/>
  <c r="S4093" i="1"/>
  <c r="AA4091" i="1"/>
  <c r="Z4091" i="1"/>
  <c r="P4094" i="1"/>
  <c r="T4093" i="1"/>
  <c r="V4093" i="1" s="1"/>
  <c r="R4093" i="1"/>
  <c r="Q4093" i="1"/>
  <c r="Y4092" i="1"/>
  <c r="U4094" i="1" l="1"/>
  <c r="S4094" i="1"/>
  <c r="AA4092" i="1"/>
  <c r="Z4092" i="1"/>
  <c r="Y4093" i="1"/>
  <c r="P4095" i="1"/>
  <c r="T4094" i="1"/>
  <c r="V4094" i="1" s="1"/>
  <c r="R4094" i="1"/>
  <c r="Q4094" i="1"/>
  <c r="U4095" i="1" l="1"/>
  <c r="S4095" i="1"/>
  <c r="Z4093" i="1"/>
  <c r="Y4094" i="1"/>
  <c r="P4096" i="1"/>
  <c r="T4095" i="1"/>
  <c r="V4095" i="1" s="1"/>
  <c r="R4095" i="1"/>
  <c r="Q4095" i="1"/>
  <c r="U4096" i="1" l="1"/>
  <c r="S4096" i="1"/>
  <c r="Z4094" i="1"/>
  <c r="P4097" i="1"/>
  <c r="T4096" i="1"/>
  <c r="R4096" i="1"/>
  <c r="Q4096" i="1"/>
  <c r="Y4095" i="1"/>
  <c r="V4096" i="1" l="1"/>
  <c r="Y4096" i="1" s="1"/>
  <c r="U4097" i="1"/>
  <c r="S4097" i="1"/>
  <c r="Z4095" i="1"/>
  <c r="P4098" i="1"/>
  <c r="T4097" i="1"/>
  <c r="V4097" i="1" s="1"/>
  <c r="R4097" i="1"/>
  <c r="Q4097" i="1"/>
  <c r="U4098" i="1" l="1"/>
  <c r="S4098" i="1"/>
  <c r="Z4096" i="1"/>
  <c r="P4099" i="1"/>
  <c r="T4098" i="1"/>
  <c r="R4098" i="1"/>
  <c r="Q4098" i="1"/>
  <c r="Y4097" i="1"/>
  <c r="V4098" i="1" l="1"/>
  <c r="Y4098" i="1" s="1"/>
  <c r="U4099" i="1"/>
  <c r="S4099" i="1"/>
  <c r="Z4097" i="1"/>
  <c r="P4100" i="1"/>
  <c r="T4099" i="1"/>
  <c r="R4099" i="1"/>
  <c r="Q4099" i="1"/>
  <c r="V4099" i="1" l="1"/>
  <c r="Y4099" i="1" s="1"/>
  <c r="U4100" i="1"/>
  <c r="S4100" i="1"/>
  <c r="Z4098" i="1"/>
  <c r="P4101" i="1"/>
  <c r="T4100" i="1"/>
  <c r="R4100" i="1"/>
  <c r="Q4100" i="1"/>
  <c r="V4100" i="1" l="1"/>
  <c r="Y4100" i="1" s="1"/>
  <c r="U4101" i="1"/>
  <c r="S4101" i="1"/>
  <c r="Z4099" i="1"/>
  <c r="P4102" i="1"/>
  <c r="T4101" i="1"/>
  <c r="V4101" i="1" s="1"/>
  <c r="R4101" i="1"/>
  <c r="Q4101" i="1"/>
  <c r="U4102" i="1" l="1"/>
  <c r="S4102" i="1"/>
  <c r="Z4100" i="1"/>
  <c r="Y4101" i="1"/>
  <c r="P4103" i="1"/>
  <c r="T4102" i="1"/>
  <c r="V4102" i="1" s="1"/>
  <c r="Q4102" i="1"/>
  <c r="R4102" i="1"/>
  <c r="U4103" i="1" l="1"/>
  <c r="S4103" i="1"/>
  <c r="Y4102" i="1"/>
  <c r="Z4101" i="1"/>
  <c r="P4104" i="1"/>
  <c r="T4103" i="1"/>
  <c r="R4103" i="1"/>
  <c r="Q4103" i="1"/>
  <c r="V4103" i="1" l="1"/>
  <c r="Y4103" i="1" s="1"/>
  <c r="U4104" i="1"/>
  <c r="S4104" i="1"/>
  <c r="Z4102" i="1"/>
  <c r="P4105" i="1"/>
  <c r="T4104" i="1"/>
  <c r="R4104" i="1"/>
  <c r="Q4104" i="1"/>
  <c r="V4104" i="1" l="1"/>
  <c r="Y4104" i="1" s="1"/>
  <c r="U4105" i="1"/>
  <c r="S4105" i="1"/>
  <c r="Z4103" i="1"/>
  <c r="P4106" i="1"/>
  <c r="T4105" i="1"/>
  <c r="R4105" i="1"/>
  <c r="Q4105" i="1"/>
  <c r="V4105" i="1" l="1"/>
  <c r="Y4105" i="1" s="1"/>
  <c r="U4106" i="1"/>
  <c r="S4106" i="1"/>
  <c r="Z4104" i="1"/>
  <c r="P4107" i="1"/>
  <c r="T4106" i="1"/>
  <c r="V4106" i="1" s="1"/>
  <c r="R4106" i="1"/>
  <c r="Q4106" i="1"/>
  <c r="U4107" i="1" l="1"/>
  <c r="S4107" i="1"/>
  <c r="Z4105" i="1"/>
  <c r="Y4106" i="1"/>
  <c r="P4108" i="1"/>
  <c r="T4107" i="1"/>
  <c r="R4107" i="1"/>
  <c r="Q4107" i="1"/>
  <c r="V4107" i="1" l="1"/>
  <c r="Y4107" i="1" s="1"/>
  <c r="U4108" i="1"/>
  <c r="S4108" i="1"/>
  <c r="Z4106" i="1"/>
  <c r="P4109" i="1"/>
  <c r="T4108" i="1"/>
  <c r="R4108" i="1"/>
  <c r="Q4108" i="1"/>
  <c r="V4108" i="1" l="1"/>
  <c r="Y4108" i="1" s="1"/>
  <c r="U4109" i="1"/>
  <c r="S4109" i="1"/>
  <c r="Z4107" i="1"/>
  <c r="P4110" i="1"/>
  <c r="T4109" i="1"/>
  <c r="R4109" i="1"/>
  <c r="Q4109" i="1"/>
  <c r="V4109" i="1" l="1"/>
  <c r="Y4109" i="1" s="1"/>
  <c r="AA4109" i="1" s="1"/>
  <c r="U4110" i="1"/>
  <c r="S4110" i="1"/>
  <c r="Z4108" i="1"/>
  <c r="P4111" i="1"/>
  <c r="T4110" i="1"/>
  <c r="V4110" i="1" s="1"/>
  <c r="R4110" i="1"/>
  <c r="Q4110" i="1"/>
  <c r="Z4109" i="1" l="1"/>
  <c r="U4111" i="1"/>
  <c r="S4111" i="1"/>
  <c r="Y4110" i="1"/>
  <c r="P4112" i="1"/>
  <c r="T4111" i="1"/>
  <c r="R4111" i="1"/>
  <c r="Q4111" i="1"/>
  <c r="U4112" i="1" l="1"/>
  <c r="S4112" i="1"/>
  <c r="V4111" i="1"/>
  <c r="Y4111" i="1" s="1"/>
  <c r="AA4110" i="1"/>
  <c r="Z4110" i="1"/>
  <c r="P4113" i="1"/>
  <c r="T4112" i="1"/>
  <c r="V4112" i="1" s="1"/>
  <c r="R4112" i="1"/>
  <c r="Q4112" i="1"/>
  <c r="U4113" i="1" l="1"/>
  <c r="S4113" i="1"/>
  <c r="AA4111" i="1"/>
  <c r="Z4111" i="1"/>
  <c r="Y4112" i="1"/>
  <c r="P4114" i="1"/>
  <c r="T4113" i="1"/>
  <c r="R4113" i="1"/>
  <c r="Q4113" i="1"/>
  <c r="V4113" i="1" l="1"/>
  <c r="Y4113" i="1" s="1"/>
  <c r="U4114" i="1"/>
  <c r="S4114" i="1"/>
  <c r="AA4112" i="1"/>
  <c r="Z4112" i="1"/>
  <c r="P4115" i="1"/>
  <c r="T4114" i="1"/>
  <c r="R4114" i="1"/>
  <c r="Q4114" i="1"/>
  <c r="U4115" i="1" l="1"/>
  <c r="S4115" i="1"/>
  <c r="V4114" i="1"/>
  <c r="Y4114" i="1" s="1"/>
  <c r="AA4113" i="1"/>
  <c r="Z4113" i="1"/>
  <c r="P4116" i="1"/>
  <c r="T4115" i="1"/>
  <c r="R4115" i="1"/>
  <c r="Q4115" i="1"/>
  <c r="V4115" i="1" l="1"/>
  <c r="Y4115" i="1" s="1"/>
  <c r="U4116" i="1"/>
  <c r="S4116" i="1"/>
  <c r="AA4114" i="1"/>
  <c r="Z4114" i="1"/>
  <c r="P4117" i="1"/>
  <c r="T4116" i="1"/>
  <c r="R4116" i="1"/>
  <c r="Q4116" i="1"/>
  <c r="V4116" i="1" l="1"/>
  <c r="Y4116" i="1" s="1"/>
  <c r="U4117" i="1"/>
  <c r="S4117" i="1"/>
  <c r="AA4115" i="1"/>
  <c r="Z4115" i="1"/>
  <c r="P4118" i="1"/>
  <c r="T4117" i="1"/>
  <c r="R4117" i="1"/>
  <c r="Q4117" i="1"/>
  <c r="V4117" i="1" l="1"/>
  <c r="Y4117" i="1" s="1"/>
  <c r="U4118" i="1"/>
  <c r="S4118" i="1"/>
  <c r="AA4116" i="1"/>
  <c r="Z4116" i="1"/>
  <c r="P4119" i="1"/>
  <c r="T4118" i="1"/>
  <c r="Q4118" i="1"/>
  <c r="R4118" i="1"/>
  <c r="V4118" i="1" l="1"/>
  <c r="Y4118" i="1" s="1"/>
  <c r="U4119" i="1"/>
  <c r="S4119" i="1"/>
  <c r="Z4117" i="1"/>
  <c r="P4120" i="1"/>
  <c r="T4119" i="1"/>
  <c r="R4119" i="1"/>
  <c r="Q4119" i="1"/>
  <c r="V4119" i="1" l="1"/>
  <c r="Y4119" i="1" s="1"/>
  <c r="U4120" i="1"/>
  <c r="S4120" i="1"/>
  <c r="Z4118" i="1"/>
  <c r="P4121" i="1"/>
  <c r="T4120" i="1"/>
  <c r="R4120" i="1"/>
  <c r="Q4120" i="1"/>
  <c r="V4120" i="1" l="1"/>
  <c r="Y4120" i="1" s="1"/>
  <c r="U4121" i="1"/>
  <c r="S4121" i="1"/>
  <c r="Z4119" i="1"/>
  <c r="P4122" i="1"/>
  <c r="T4121" i="1"/>
  <c r="V4121" i="1" s="1"/>
  <c r="R4121" i="1"/>
  <c r="Q4121" i="1"/>
  <c r="U4122" i="1" l="1"/>
  <c r="S4122" i="1"/>
  <c r="Z4120" i="1"/>
  <c r="Y4121" i="1"/>
  <c r="P4123" i="1"/>
  <c r="T4122" i="1"/>
  <c r="V4122" i="1" s="1"/>
  <c r="R4122" i="1"/>
  <c r="Q4122" i="1"/>
  <c r="U4123" i="1" l="1"/>
  <c r="S4123" i="1"/>
  <c r="Z4121" i="1"/>
  <c r="Y4122" i="1"/>
  <c r="P4124" i="1"/>
  <c r="T4123" i="1"/>
  <c r="V4123" i="1" s="1"/>
  <c r="R4123" i="1"/>
  <c r="Q4123" i="1"/>
  <c r="U4124" i="1" l="1"/>
  <c r="S4124" i="1"/>
  <c r="Z4122" i="1"/>
  <c r="Y4123" i="1"/>
  <c r="P4125" i="1"/>
  <c r="T4124" i="1"/>
  <c r="V4124" i="1" s="1"/>
  <c r="R4124" i="1"/>
  <c r="Q4124" i="1"/>
  <c r="U4125" i="1" l="1"/>
  <c r="S4125" i="1"/>
  <c r="Z4123" i="1"/>
  <c r="P4126" i="1"/>
  <c r="T4125" i="1"/>
  <c r="R4125" i="1"/>
  <c r="Q4125" i="1"/>
  <c r="Y4124" i="1"/>
  <c r="V4125" i="1" l="1"/>
  <c r="Y4125" i="1" s="1"/>
  <c r="U4126" i="1"/>
  <c r="S4126" i="1"/>
  <c r="Z4124" i="1"/>
  <c r="P4127" i="1"/>
  <c r="T4126" i="1"/>
  <c r="R4126" i="1"/>
  <c r="Q4126" i="1"/>
  <c r="V4126" i="1" l="1"/>
  <c r="Y4126" i="1" s="1"/>
  <c r="U4127" i="1"/>
  <c r="S4127" i="1"/>
  <c r="Z4125" i="1"/>
  <c r="P4128" i="1"/>
  <c r="T4127" i="1"/>
  <c r="V4127" i="1" s="1"/>
  <c r="R4127" i="1"/>
  <c r="Q4127" i="1"/>
  <c r="U4128" i="1" l="1"/>
  <c r="S4128" i="1"/>
  <c r="Z4126" i="1"/>
  <c r="Y4127" i="1"/>
  <c r="P4129" i="1"/>
  <c r="T4128" i="1"/>
  <c r="R4128" i="1"/>
  <c r="Q4128" i="1"/>
  <c r="V4128" i="1" l="1"/>
  <c r="Y4128" i="1" s="1"/>
  <c r="U4129" i="1"/>
  <c r="S4129" i="1"/>
  <c r="Z4127" i="1"/>
  <c r="P4130" i="1"/>
  <c r="T4129" i="1"/>
  <c r="R4129" i="1"/>
  <c r="Q4129" i="1"/>
  <c r="V4129" i="1" l="1"/>
  <c r="Y4129" i="1" s="1"/>
  <c r="U4130" i="1"/>
  <c r="S4130" i="1"/>
  <c r="Z4128" i="1"/>
  <c r="P4131" i="1"/>
  <c r="T4130" i="1"/>
  <c r="R4130" i="1"/>
  <c r="Q4130" i="1"/>
  <c r="V4130" i="1" l="1"/>
  <c r="Y4130" i="1" s="1"/>
  <c r="U4131" i="1"/>
  <c r="S4131" i="1"/>
  <c r="Z4129" i="1"/>
  <c r="P4132" i="1"/>
  <c r="T4131" i="1"/>
  <c r="V4131" i="1" s="1"/>
  <c r="R4131" i="1"/>
  <c r="Q4131" i="1"/>
  <c r="U4132" i="1" l="1"/>
  <c r="S4132" i="1"/>
  <c r="Z4130" i="1"/>
  <c r="Y4131" i="1"/>
  <c r="P4133" i="1"/>
  <c r="T4132" i="1"/>
  <c r="V4132" i="1" s="1"/>
  <c r="R4132" i="1"/>
  <c r="Q4132" i="1"/>
  <c r="U4133" i="1" l="1"/>
  <c r="S4133" i="1"/>
  <c r="Z4131" i="1"/>
  <c r="Y4132" i="1"/>
  <c r="P4134" i="1"/>
  <c r="T4133" i="1"/>
  <c r="V4133" i="1" s="1"/>
  <c r="R4133" i="1"/>
  <c r="Q4133" i="1"/>
  <c r="U4134" i="1" l="1"/>
  <c r="S4134" i="1"/>
  <c r="Z4132" i="1"/>
  <c r="P4135" i="1"/>
  <c r="T4134" i="1"/>
  <c r="Q4134" i="1"/>
  <c r="R4134" i="1"/>
  <c r="Y4133" i="1"/>
  <c r="V4134" i="1" l="1"/>
  <c r="Y4134" i="1" s="1"/>
  <c r="U4135" i="1"/>
  <c r="S4135" i="1"/>
  <c r="AA4133" i="1"/>
  <c r="Z4133" i="1"/>
  <c r="P4136" i="1"/>
  <c r="T4135" i="1"/>
  <c r="R4135" i="1"/>
  <c r="Q4135" i="1"/>
  <c r="V4135" i="1" l="1"/>
  <c r="Y4135" i="1" s="1"/>
  <c r="U4136" i="1"/>
  <c r="S4136" i="1"/>
  <c r="AA4134" i="1"/>
  <c r="Z4134" i="1"/>
  <c r="P4137" i="1"/>
  <c r="T4136" i="1"/>
  <c r="R4136" i="1"/>
  <c r="Q4136" i="1"/>
  <c r="V4136" i="1" l="1"/>
  <c r="Y4136" i="1" s="1"/>
  <c r="U4137" i="1"/>
  <c r="S4137" i="1"/>
  <c r="AA4135" i="1"/>
  <c r="Z4135" i="1"/>
  <c r="P4138" i="1"/>
  <c r="T4137" i="1"/>
  <c r="R4137" i="1"/>
  <c r="Q4137" i="1"/>
  <c r="V4137" i="1" l="1"/>
  <c r="Y4137" i="1" s="1"/>
  <c r="U4138" i="1"/>
  <c r="S4138" i="1"/>
  <c r="AA4136" i="1"/>
  <c r="Z4136" i="1"/>
  <c r="P4139" i="1"/>
  <c r="T4138" i="1"/>
  <c r="R4138" i="1"/>
  <c r="Q4138" i="1"/>
  <c r="V4138" i="1" l="1"/>
  <c r="Y4138" i="1" s="1"/>
  <c r="U4139" i="1"/>
  <c r="S4139" i="1"/>
  <c r="AA4137" i="1"/>
  <c r="Z4137" i="1"/>
  <c r="P4140" i="1"/>
  <c r="T4139" i="1"/>
  <c r="R4139" i="1"/>
  <c r="Q4139" i="1"/>
  <c r="V4139" i="1" l="1"/>
  <c r="Y4139" i="1" s="1"/>
  <c r="U4140" i="1"/>
  <c r="S4140" i="1"/>
  <c r="AA4138" i="1"/>
  <c r="Z4138" i="1"/>
  <c r="P4141" i="1"/>
  <c r="T4140" i="1"/>
  <c r="R4140" i="1"/>
  <c r="Q4140" i="1"/>
  <c r="V4140" i="1" l="1"/>
  <c r="Y4140" i="1" s="1"/>
  <c r="U4141" i="1"/>
  <c r="S4141" i="1"/>
  <c r="AA4139" i="1"/>
  <c r="Z4139" i="1"/>
  <c r="P4142" i="1"/>
  <c r="T4141" i="1"/>
  <c r="V4141" i="1" s="1"/>
  <c r="R4141" i="1"/>
  <c r="Q4141" i="1"/>
  <c r="U4142" i="1" l="1"/>
  <c r="S4142" i="1"/>
  <c r="AA4140" i="1"/>
  <c r="Z4140" i="1"/>
  <c r="Y4141" i="1"/>
  <c r="P4143" i="1"/>
  <c r="T4142" i="1"/>
  <c r="R4142" i="1"/>
  <c r="Q4142" i="1"/>
  <c r="V4142" i="1" l="1"/>
  <c r="Y4142" i="1" s="1"/>
  <c r="U4143" i="1"/>
  <c r="S4143" i="1"/>
  <c r="Z4141" i="1"/>
  <c r="P4144" i="1"/>
  <c r="T4143" i="1"/>
  <c r="V4143" i="1" s="1"/>
  <c r="R4143" i="1"/>
  <c r="Q4143" i="1"/>
  <c r="U4144" i="1" l="1"/>
  <c r="S4144" i="1"/>
  <c r="Z4142" i="1"/>
  <c r="Y4143" i="1"/>
  <c r="P4145" i="1"/>
  <c r="T4144" i="1"/>
  <c r="R4144" i="1"/>
  <c r="Q4144" i="1"/>
  <c r="V4144" i="1" l="1"/>
  <c r="Y4144" i="1" s="1"/>
  <c r="U4145" i="1"/>
  <c r="S4145" i="1"/>
  <c r="Z4143" i="1"/>
  <c r="P4146" i="1"/>
  <c r="T4145" i="1"/>
  <c r="R4145" i="1"/>
  <c r="Q4145" i="1"/>
  <c r="V4145" i="1" l="1"/>
  <c r="Y4145" i="1" s="1"/>
  <c r="U4146" i="1"/>
  <c r="S4146" i="1"/>
  <c r="Z4144" i="1"/>
  <c r="P4147" i="1"/>
  <c r="T4146" i="1"/>
  <c r="V4146" i="1" s="1"/>
  <c r="R4146" i="1"/>
  <c r="Q4146" i="1"/>
  <c r="U4147" i="1" l="1"/>
  <c r="S4147" i="1"/>
  <c r="Z4145" i="1"/>
  <c r="Y4146" i="1"/>
  <c r="P4148" i="1"/>
  <c r="T4147" i="1"/>
  <c r="R4147" i="1"/>
  <c r="Q4147" i="1"/>
  <c r="V4147" i="1" l="1"/>
  <c r="Y4147" i="1" s="1"/>
  <c r="U4148" i="1"/>
  <c r="S4148" i="1"/>
  <c r="Z4146" i="1"/>
  <c r="P4149" i="1"/>
  <c r="T4148" i="1"/>
  <c r="R4148" i="1"/>
  <c r="Q4148" i="1"/>
  <c r="V4148" i="1" l="1"/>
  <c r="Y4148" i="1" s="1"/>
  <c r="U4149" i="1"/>
  <c r="S4149" i="1"/>
  <c r="Z4147" i="1"/>
  <c r="P4150" i="1"/>
  <c r="T4149" i="1"/>
  <c r="R4149" i="1"/>
  <c r="Q4149" i="1"/>
  <c r="V4149" i="1" l="1"/>
  <c r="Y4149" i="1" s="1"/>
  <c r="U4150" i="1"/>
  <c r="S4150" i="1"/>
  <c r="Z4148" i="1"/>
  <c r="P4151" i="1"/>
  <c r="T4150" i="1"/>
  <c r="Q4150" i="1"/>
  <c r="R4150" i="1"/>
  <c r="V4150" i="1" l="1"/>
  <c r="Y4150" i="1" s="1"/>
  <c r="U4151" i="1"/>
  <c r="S4151" i="1"/>
  <c r="Z4149" i="1"/>
  <c r="P4152" i="1"/>
  <c r="T4151" i="1"/>
  <c r="R4151" i="1"/>
  <c r="Q4151" i="1"/>
  <c r="V4151" i="1" l="1"/>
  <c r="Y4151" i="1" s="1"/>
  <c r="Z4150" i="1"/>
  <c r="U4152" i="1"/>
  <c r="S4152" i="1"/>
  <c r="P4153" i="1"/>
  <c r="T4152" i="1"/>
  <c r="R4152" i="1"/>
  <c r="Q4152" i="1"/>
  <c r="U4153" i="1" l="1"/>
  <c r="S4153" i="1"/>
  <c r="V4152" i="1"/>
  <c r="Y4152" i="1" s="1"/>
  <c r="Z4151" i="1"/>
  <c r="P4154" i="1"/>
  <c r="T4153" i="1"/>
  <c r="V4153" i="1" s="1"/>
  <c r="R4153" i="1"/>
  <c r="Q4153" i="1"/>
  <c r="U4154" i="1" l="1"/>
  <c r="S4154" i="1"/>
  <c r="Z4152" i="1"/>
  <c r="Y4153" i="1"/>
  <c r="P4155" i="1"/>
  <c r="T4154" i="1"/>
  <c r="R4154" i="1"/>
  <c r="Q4154" i="1"/>
  <c r="V4154" i="1" l="1"/>
  <c r="Y4154" i="1" s="1"/>
  <c r="U4155" i="1"/>
  <c r="S4155" i="1"/>
  <c r="Z4153" i="1"/>
  <c r="P4156" i="1"/>
  <c r="T4155" i="1"/>
  <c r="V4155" i="1" s="1"/>
  <c r="R4155" i="1"/>
  <c r="Q4155" i="1"/>
  <c r="U4156" i="1" l="1"/>
  <c r="S4156" i="1"/>
  <c r="Z4154" i="1"/>
  <c r="Y4155" i="1"/>
  <c r="P4157" i="1"/>
  <c r="T4156" i="1"/>
  <c r="R4156" i="1"/>
  <c r="Q4156" i="1"/>
  <c r="V4156" i="1" l="1"/>
  <c r="Y4156" i="1" s="1"/>
  <c r="U4157" i="1"/>
  <c r="S4157" i="1"/>
  <c r="Z4155" i="1"/>
  <c r="P4158" i="1"/>
  <c r="T4157" i="1"/>
  <c r="V4157" i="1" s="1"/>
  <c r="R4157" i="1"/>
  <c r="Q4157" i="1"/>
  <c r="U4158" i="1" l="1"/>
  <c r="S4158" i="1"/>
  <c r="Z4156" i="1"/>
  <c r="Y4157" i="1"/>
  <c r="P4159" i="1"/>
  <c r="T4158" i="1"/>
  <c r="R4158" i="1"/>
  <c r="Q4158" i="1"/>
  <c r="V4158" i="1" l="1"/>
  <c r="Y4158" i="1" s="1"/>
  <c r="U4159" i="1"/>
  <c r="S4159" i="1"/>
  <c r="AA4157" i="1"/>
  <c r="Z4157" i="1"/>
  <c r="P4160" i="1"/>
  <c r="T4159" i="1"/>
  <c r="R4159" i="1"/>
  <c r="Q4159" i="1"/>
  <c r="V4159" i="1" l="1"/>
  <c r="Y4159" i="1" s="1"/>
  <c r="U4160" i="1"/>
  <c r="S4160" i="1"/>
  <c r="AA4158" i="1"/>
  <c r="Z4158" i="1"/>
  <c r="P4161" i="1"/>
  <c r="T4160" i="1"/>
  <c r="R4160" i="1"/>
  <c r="Q4160" i="1"/>
  <c r="V4160" i="1" l="1"/>
  <c r="Y4160" i="1" s="1"/>
  <c r="U4161" i="1"/>
  <c r="S4161" i="1"/>
  <c r="AA4159" i="1"/>
  <c r="Z4159" i="1"/>
  <c r="P4162" i="1"/>
  <c r="T4161" i="1"/>
  <c r="R4161" i="1"/>
  <c r="Q4161" i="1"/>
  <c r="V4161" i="1" l="1"/>
  <c r="Y4161" i="1" s="1"/>
  <c r="U4162" i="1"/>
  <c r="S4162" i="1"/>
  <c r="AA4160" i="1"/>
  <c r="Z4160" i="1"/>
  <c r="P4163" i="1"/>
  <c r="T4162" i="1"/>
  <c r="R4162" i="1"/>
  <c r="Q4162" i="1"/>
  <c r="V4162" i="1" l="1"/>
  <c r="Y4162" i="1" s="1"/>
  <c r="U4163" i="1"/>
  <c r="S4163" i="1"/>
  <c r="AA4161" i="1"/>
  <c r="Z4161" i="1"/>
  <c r="P4164" i="1"/>
  <c r="T4163" i="1"/>
  <c r="R4163" i="1"/>
  <c r="Q4163" i="1"/>
  <c r="V4163" i="1" l="1"/>
  <c r="Y4163" i="1" s="1"/>
  <c r="U4164" i="1"/>
  <c r="S4164" i="1"/>
  <c r="AA4162" i="1"/>
  <c r="Z4162" i="1"/>
  <c r="P4165" i="1"/>
  <c r="T4164" i="1"/>
  <c r="R4164" i="1"/>
  <c r="Q4164" i="1"/>
  <c r="V4164" i="1" l="1"/>
  <c r="Y4164" i="1" s="1"/>
  <c r="U4165" i="1"/>
  <c r="S4165" i="1"/>
  <c r="AA4163" i="1"/>
  <c r="Z4163" i="1"/>
  <c r="P4166" i="1"/>
  <c r="T4165" i="1"/>
  <c r="R4165" i="1"/>
  <c r="Q4165" i="1"/>
  <c r="V4165" i="1" l="1"/>
  <c r="Y4165" i="1" s="1"/>
  <c r="U4166" i="1"/>
  <c r="S4166" i="1"/>
  <c r="AA4164" i="1"/>
  <c r="Z4164" i="1"/>
  <c r="P4167" i="1"/>
  <c r="T4166" i="1"/>
  <c r="Q4166" i="1"/>
  <c r="R4166" i="1"/>
  <c r="V4166" i="1" l="1"/>
  <c r="Y4166" i="1" s="1"/>
  <c r="U4167" i="1"/>
  <c r="S4167" i="1"/>
  <c r="Z4165" i="1"/>
  <c r="P4168" i="1"/>
  <c r="T4167" i="1"/>
  <c r="R4167" i="1"/>
  <c r="Q4167" i="1"/>
  <c r="V4167" i="1" l="1"/>
  <c r="Y4167" i="1" s="1"/>
  <c r="U4168" i="1"/>
  <c r="S4168" i="1"/>
  <c r="Z4166" i="1"/>
  <c r="P4169" i="1"/>
  <c r="T4168" i="1"/>
  <c r="R4168" i="1"/>
  <c r="Q4168" i="1"/>
  <c r="V4168" i="1" l="1"/>
  <c r="Y4168" i="1" s="1"/>
  <c r="U4169" i="1"/>
  <c r="S4169" i="1"/>
  <c r="Z4167" i="1"/>
  <c r="P4170" i="1"/>
  <c r="T4169" i="1"/>
  <c r="R4169" i="1"/>
  <c r="Q4169" i="1"/>
  <c r="V4169" i="1" l="1"/>
  <c r="Y4169" i="1" s="1"/>
  <c r="U4170" i="1"/>
  <c r="S4170" i="1"/>
  <c r="Z4168" i="1"/>
  <c r="P4171" i="1"/>
  <c r="T4170" i="1"/>
  <c r="R4170" i="1"/>
  <c r="Q4170" i="1"/>
  <c r="V4170" i="1" l="1"/>
  <c r="Y4170" i="1" s="1"/>
  <c r="U4171" i="1"/>
  <c r="S4171" i="1"/>
  <c r="Z4169" i="1"/>
  <c r="P4172" i="1"/>
  <c r="T4171" i="1"/>
  <c r="R4171" i="1"/>
  <c r="Q4171" i="1"/>
  <c r="V4171" i="1" l="1"/>
  <c r="Y4171" i="1" s="1"/>
  <c r="U4172" i="1"/>
  <c r="S4172" i="1"/>
  <c r="Z4170" i="1"/>
  <c r="P4173" i="1"/>
  <c r="T4172" i="1"/>
  <c r="R4172" i="1"/>
  <c r="Q4172" i="1"/>
  <c r="V4172" i="1" l="1"/>
  <c r="Y4172" i="1" s="1"/>
  <c r="U4173" i="1"/>
  <c r="S4173" i="1"/>
  <c r="Z4171" i="1"/>
  <c r="P4174" i="1"/>
  <c r="T4173" i="1"/>
  <c r="V4173" i="1" s="1"/>
  <c r="R4173" i="1"/>
  <c r="Q4173" i="1"/>
  <c r="U4174" i="1" l="1"/>
  <c r="S4174" i="1"/>
  <c r="Y4173" i="1"/>
  <c r="Z4172" i="1"/>
  <c r="P4175" i="1"/>
  <c r="T4174" i="1"/>
  <c r="R4174" i="1"/>
  <c r="Q4174" i="1"/>
  <c r="V4174" i="1" l="1"/>
  <c r="Z4174" i="1" s="1"/>
  <c r="U4175" i="1"/>
  <c r="S4175" i="1"/>
  <c r="Z4173" i="1"/>
  <c r="P4176" i="1"/>
  <c r="T4175" i="1"/>
  <c r="R4175" i="1"/>
  <c r="Q4175" i="1"/>
  <c r="Y4174" i="1" l="1"/>
  <c r="V4175" i="1"/>
  <c r="Y4175" i="1" s="1"/>
  <c r="U4176" i="1"/>
  <c r="S4176" i="1"/>
  <c r="P4177" i="1"/>
  <c r="T4176" i="1"/>
  <c r="R4176" i="1"/>
  <c r="Q4176" i="1"/>
  <c r="V4176" i="1" l="1"/>
  <c r="Y4176" i="1" s="1"/>
  <c r="U4177" i="1"/>
  <c r="S4177" i="1"/>
  <c r="Z4175" i="1"/>
  <c r="P4178" i="1"/>
  <c r="T4177" i="1"/>
  <c r="R4177" i="1"/>
  <c r="Q4177" i="1"/>
  <c r="V4177" i="1" l="1"/>
  <c r="Y4177" i="1" s="1"/>
  <c r="U4178" i="1"/>
  <c r="S4178" i="1"/>
  <c r="Z4176" i="1"/>
  <c r="P4179" i="1"/>
  <c r="T4178" i="1"/>
  <c r="V4178" i="1" s="1"/>
  <c r="R4178" i="1"/>
  <c r="Q4178" i="1"/>
  <c r="U4179" i="1" l="1"/>
  <c r="S4179" i="1"/>
  <c r="Z4177" i="1"/>
  <c r="Y4178" i="1"/>
  <c r="P4180" i="1"/>
  <c r="T4179" i="1"/>
  <c r="R4179" i="1"/>
  <c r="Q4179" i="1"/>
  <c r="V4179" i="1" l="1"/>
  <c r="Y4179" i="1" s="1"/>
  <c r="U4180" i="1"/>
  <c r="S4180" i="1"/>
  <c r="Z4178" i="1"/>
  <c r="P4181" i="1"/>
  <c r="T4180" i="1"/>
  <c r="V4180" i="1" s="1"/>
  <c r="R4180" i="1"/>
  <c r="Q4180" i="1"/>
  <c r="U4181" i="1" l="1"/>
  <c r="S4181" i="1"/>
  <c r="Z4179" i="1"/>
  <c r="P4182" i="1"/>
  <c r="T4181" i="1"/>
  <c r="R4181" i="1"/>
  <c r="Q4181" i="1"/>
  <c r="Y4180" i="1"/>
  <c r="V4181" i="1" l="1"/>
  <c r="Y4181" i="1" s="1"/>
  <c r="U4182" i="1"/>
  <c r="S4182" i="1"/>
  <c r="Z4180" i="1"/>
  <c r="P4183" i="1"/>
  <c r="T4182" i="1"/>
  <c r="Q4182" i="1"/>
  <c r="R4182" i="1"/>
  <c r="U4183" i="1" l="1"/>
  <c r="S4183" i="1"/>
  <c r="V4182" i="1"/>
  <c r="Y4182" i="1" s="1"/>
  <c r="AA4182" i="1" s="1"/>
  <c r="AA4181" i="1"/>
  <c r="Z4181" i="1"/>
  <c r="P4184" i="1"/>
  <c r="T4183" i="1"/>
  <c r="V4183" i="1" s="1"/>
  <c r="R4183" i="1"/>
  <c r="Q4183" i="1"/>
  <c r="Z4182" i="1" l="1"/>
  <c r="U4184" i="1"/>
  <c r="S4184" i="1"/>
  <c r="Y4183" i="1"/>
  <c r="P4185" i="1"/>
  <c r="T4184" i="1"/>
  <c r="R4184" i="1"/>
  <c r="Q4184" i="1"/>
  <c r="U4185" i="1" l="1"/>
  <c r="S4185" i="1"/>
  <c r="V4184" i="1"/>
  <c r="Y4184" i="1" s="1"/>
  <c r="AA4183" i="1"/>
  <c r="Z4183" i="1"/>
  <c r="P4186" i="1"/>
  <c r="T4185" i="1"/>
  <c r="R4185" i="1"/>
  <c r="Q4185" i="1"/>
  <c r="V4185" i="1" l="1"/>
  <c r="Y4185" i="1" s="1"/>
  <c r="U4186" i="1"/>
  <c r="S4186" i="1"/>
  <c r="AA4184" i="1"/>
  <c r="Z4184" i="1"/>
  <c r="P4187" i="1"/>
  <c r="T4186" i="1"/>
  <c r="R4186" i="1"/>
  <c r="Q4186" i="1"/>
  <c r="V4186" i="1" l="1"/>
  <c r="Y4186" i="1" s="1"/>
  <c r="U4187" i="1"/>
  <c r="S4187" i="1"/>
  <c r="AA4185" i="1"/>
  <c r="Z4185" i="1"/>
  <c r="P4188" i="1"/>
  <c r="T4187" i="1"/>
  <c r="R4187" i="1"/>
  <c r="Q4187" i="1"/>
  <c r="U4188" i="1" l="1"/>
  <c r="S4188" i="1"/>
  <c r="V4187" i="1"/>
  <c r="Y4187" i="1" s="1"/>
  <c r="AA4186" i="1"/>
  <c r="Z4186" i="1"/>
  <c r="P4189" i="1"/>
  <c r="T4188" i="1"/>
  <c r="V4188" i="1" s="1"/>
  <c r="R4188" i="1"/>
  <c r="Q4188" i="1"/>
  <c r="U4189" i="1" l="1"/>
  <c r="S4189" i="1"/>
  <c r="AA4187" i="1"/>
  <c r="Z4187" i="1"/>
  <c r="Y4188" i="1"/>
  <c r="P4190" i="1"/>
  <c r="T4189" i="1"/>
  <c r="R4189" i="1"/>
  <c r="Q4189" i="1"/>
  <c r="V4189" i="1" l="1"/>
  <c r="Z4189" i="1" s="1"/>
  <c r="U4190" i="1"/>
  <c r="S4190" i="1"/>
  <c r="AA4188" i="1"/>
  <c r="Z4188" i="1"/>
  <c r="P4191" i="1"/>
  <c r="T4190" i="1"/>
  <c r="R4190" i="1"/>
  <c r="Q4190" i="1"/>
  <c r="Y4189" i="1" l="1"/>
  <c r="U4191" i="1"/>
  <c r="S4191" i="1"/>
  <c r="V4190" i="1"/>
  <c r="Y4190" i="1" s="1"/>
  <c r="P4192" i="1"/>
  <c r="T4191" i="1"/>
  <c r="R4191" i="1"/>
  <c r="Q4191" i="1"/>
  <c r="U4192" i="1" l="1"/>
  <c r="S4192" i="1"/>
  <c r="V4191" i="1"/>
  <c r="Y4191" i="1" s="1"/>
  <c r="Z4190" i="1"/>
  <c r="P4193" i="1"/>
  <c r="T4192" i="1"/>
  <c r="R4192" i="1"/>
  <c r="Q4192" i="1"/>
  <c r="U4193" i="1" l="1"/>
  <c r="S4193" i="1"/>
  <c r="V4192" i="1"/>
  <c r="Y4192" i="1" s="1"/>
  <c r="Z4191" i="1"/>
  <c r="P4194" i="1"/>
  <c r="T4193" i="1"/>
  <c r="V4193" i="1" s="1"/>
  <c r="R4193" i="1"/>
  <c r="Q4193" i="1"/>
  <c r="U4194" i="1" l="1"/>
  <c r="S4194" i="1"/>
  <c r="Z4192" i="1"/>
  <c r="Y4193" i="1"/>
  <c r="P4195" i="1"/>
  <c r="T4194" i="1"/>
  <c r="R4194" i="1"/>
  <c r="Q4194" i="1"/>
  <c r="U4195" i="1" l="1"/>
  <c r="S4195" i="1"/>
  <c r="V4194" i="1"/>
  <c r="Y4194" i="1" s="1"/>
  <c r="Z4193" i="1"/>
  <c r="P4196" i="1"/>
  <c r="T4195" i="1"/>
  <c r="V4195" i="1" s="1"/>
  <c r="R4195" i="1"/>
  <c r="Q4195" i="1"/>
  <c r="U4196" i="1" l="1"/>
  <c r="S4196" i="1"/>
  <c r="Z4194" i="1"/>
  <c r="P4197" i="1"/>
  <c r="T4196" i="1"/>
  <c r="R4196" i="1"/>
  <c r="Q4196" i="1"/>
  <c r="Y4195" i="1"/>
  <c r="V4196" i="1" l="1"/>
  <c r="Y4196" i="1" s="1"/>
  <c r="U4197" i="1"/>
  <c r="S4197" i="1"/>
  <c r="Z4195" i="1"/>
  <c r="P4198" i="1"/>
  <c r="T4197" i="1"/>
  <c r="R4197" i="1"/>
  <c r="Q4197" i="1"/>
  <c r="V4197" i="1" l="1"/>
  <c r="Y4197" i="1" s="1"/>
  <c r="U4198" i="1"/>
  <c r="S4198" i="1"/>
  <c r="Z4196" i="1"/>
  <c r="P4199" i="1"/>
  <c r="T4198" i="1"/>
  <c r="Q4198" i="1"/>
  <c r="R4198" i="1"/>
  <c r="V4198" i="1" l="1"/>
  <c r="Y4198" i="1" s="1"/>
  <c r="U4199" i="1"/>
  <c r="S4199" i="1"/>
  <c r="Z4197" i="1"/>
  <c r="P4200" i="1"/>
  <c r="T4199" i="1"/>
  <c r="V4199" i="1" s="1"/>
  <c r="R4199" i="1"/>
  <c r="Q4199" i="1"/>
  <c r="U4200" i="1" l="1"/>
  <c r="S4200" i="1"/>
  <c r="Z4198" i="1"/>
  <c r="Y4199" i="1"/>
  <c r="P4201" i="1"/>
  <c r="T4200" i="1"/>
  <c r="V4200" i="1" s="1"/>
  <c r="R4200" i="1"/>
  <c r="Q4200" i="1"/>
  <c r="U4201" i="1" l="1"/>
  <c r="S4201" i="1"/>
  <c r="Z4199" i="1"/>
  <c r="Y4200" i="1"/>
  <c r="P4202" i="1"/>
  <c r="T4201" i="1"/>
  <c r="R4201" i="1"/>
  <c r="Q4201" i="1"/>
  <c r="V4201" i="1" l="1"/>
  <c r="Y4201" i="1" s="1"/>
  <c r="U4202" i="1"/>
  <c r="S4202" i="1"/>
  <c r="Z4200" i="1"/>
  <c r="P4203" i="1"/>
  <c r="T4202" i="1"/>
  <c r="V4202" i="1" s="1"/>
  <c r="R4202" i="1"/>
  <c r="Q4202" i="1"/>
  <c r="U4203" i="1" l="1"/>
  <c r="S4203" i="1"/>
  <c r="Z4201" i="1"/>
  <c r="Y4202" i="1"/>
  <c r="P4204" i="1"/>
  <c r="T4203" i="1"/>
  <c r="R4203" i="1"/>
  <c r="Q4203" i="1"/>
  <c r="V4203" i="1" l="1"/>
  <c r="Y4203" i="1" s="1"/>
  <c r="U4204" i="1"/>
  <c r="S4204" i="1"/>
  <c r="Z4202" i="1"/>
  <c r="P4205" i="1"/>
  <c r="T4204" i="1"/>
  <c r="R4204" i="1"/>
  <c r="Q4204" i="1"/>
  <c r="V4204" i="1" l="1"/>
  <c r="Y4204" i="1" s="1"/>
  <c r="U4205" i="1"/>
  <c r="S4205" i="1"/>
  <c r="Z4203" i="1"/>
  <c r="P4206" i="1"/>
  <c r="T4205" i="1"/>
  <c r="R4205" i="1"/>
  <c r="Q4205" i="1"/>
  <c r="V4205" i="1" l="1"/>
  <c r="Y4205" i="1" s="1"/>
  <c r="AA4205" i="1" s="1"/>
  <c r="U4206" i="1"/>
  <c r="S4206" i="1"/>
  <c r="Z4204" i="1"/>
  <c r="P4207" i="1"/>
  <c r="T4206" i="1"/>
  <c r="R4206" i="1"/>
  <c r="Q4206" i="1"/>
  <c r="V4206" i="1" l="1"/>
  <c r="Y4206" i="1" s="1"/>
  <c r="U4207" i="1"/>
  <c r="S4207" i="1"/>
  <c r="Z4205" i="1"/>
  <c r="P4208" i="1"/>
  <c r="T4207" i="1"/>
  <c r="R4207" i="1"/>
  <c r="Q4207" i="1"/>
  <c r="V4207" i="1" l="1"/>
  <c r="Y4207" i="1" s="1"/>
  <c r="U4208" i="1"/>
  <c r="S4208" i="1"/>
  <c r="AA4206" i="1"/>
  <c r="Z4206" i="1"/>
  <c r="P4209" i="1"/>
  <c r="T4208" i="1"/>
  <c r="V4208" i="1" s="1"/>
  <c r="R4208" i="1"/>
  <c r="Q4208" i="1"/>
  <c r="U4209" i="1" l="1"/>
  <c r="S4209" i="1"/>
  <c r="AA4207" i="1"/>
  <c r="Z4207" i="1"/>
  <c r="Y4208" i="1"/>
  <c r="P4210" i="1"/>
  <c r="T4209" i="1"/>
  <c r="V4209" i="1" s="1"/>
  <c r="R4209" i="1"/>
  <c r="Q4209" i="1"/>
  <c r="U4210" i="1" l="1"/>
  <c r="S4210" i="1"/>
  <c r="AA4208" i="1"/>
  <c r="Z4208" i="1"/>
  <c r="Y4209" i="1"/>
  <c r="P4211" i="1"/>
  <c r="T4210" i="1"/>
  <c r="R4210" i="1"/>
  <c r="Q4210" i="1"/>
  <c r="V4210" i="1" l="1"/>
  <c r="Y4210" i="1" s="1"/>
  <c r="U4211" i="1"/>
  <c r="S4211" i="1"/>
  <c r="AA4209" i="1"/>
  <c r="Z4209" i="1"/>
  <c r="P4212" i="1"/>
  <c r="T4211" i="1"/>
  <c r="V4211" i="1" s="1"/>
  <c r="R4211" i="1"/>
  <c r="Q4211" i="1"/>
  <c r="U4212" i="1" l="1"/>
  <c r="S4212" i="1"/>
  <c r="AA4210" i="1"/>
  <c r="Z4210" i="1"/>
  <c r="Y4211" i="1"/>
  <c r="P4213" i="1"/>
  <c r="T4212" i="1"/>
  <c r="R4212" i="1"/>
  <c r="Q4212" i="1"/>
  <c r="V4212" i="1" l="1"/>
  <c r="Y4212" i="1" s="1"/>
  <c r="U4213" i="1"/>
  <c r="S4213" i="1"/>
  <c r="AA4211" i="1"/>
  <c r="Z4211" i="1"/>
  <c r="P4214" i="1"/>
  <c r="T4213" i="1"/>
  <c r="V4213" i="1" s="1"/>
  <c r="R4213" i="1"/>
  <c r="Q4213" i="1"/>
  <c r="U4214" i="1" l="1"/>
  <c r="S4214" i="1"/>
  <c r="AA4212" i="1"/>
  <c r="Z4212" i="1"/>
  <c r="Y4213" i="1"/>
  <c r="P4215" i="1"/>
  <c r="T4214" i="1"/>
  <c r="Q4214" i="1"/>
  <c r="R4214" i="1"/>
  <c r="V4214" i="1" l="1"/>
  <c r="Y4214" i="1" s="1"/>
  <c r="U4215" i="1"/>
  <c r="S4215" i="1"/>
  <c r="Z4213" i="1"/>
  <c r="P4216" i="1"/>
  <c r="T4215" i="1"/>
  <c r="R4215" i="1"/>
  <c r="Q4215" i="1"/>
  <c r="U4216" i="1" l="1"/>
  <c r="S4216" i="1"/>
  <c r="V4215" i="1"/>
  <c r="Y4215" i="1" s="1"/>
  <c r="Z4214" i="1"/>
  <c r="P4217" i="1"/>
  <c r="T4216" i="1"/>
  <c r="V4216" i="1" s="1"/>
  <c r="R4216" i="1"/>
  <c r="Q4216" i="1"/>
  <c r="U4217" i="1" l="1"/>
  <c r="S4217" i="1"/>
  <c r="Z4215" i="1"/>
  <c r="Y4216" i="1"/>
  <c r="P4218" i="1"/>
  <c r="T4217" i="1"/>
  <c r="R4217" i="1"/>
  <c r="Q4217" i="1"/>
  <c r="V4217" i="1" l="1"/>
  <c r="Y4217" i="1" s="1"/>
  <c r="U4218" i="1"/>
  <c r="S4218" i="1"/>
  <c r="Z4216" i="1"/>
  <c r="P4219" i="1"/>
  <c r="T4218" i="1"/>
  <c r="V4218" i="1" s="1"/>
  <c r="R4218" i="1"/>
  <c r="Q4218" i="1"/>
  <c r="U4219" i="1" l="1"/>
  <c r="S4219" i="1"/>
  <c r="Z4217" i="1"/>
  <c r="Y4218" i="1"/>
  <c r="P4220" i="1"/>
  <c r="T4219" i="1"/>
  <c r="R4219" i="1"/>
  <c r="Q4219" i="1"/>
  <c r="V4219" i="1" l="1"/>
  <c r="Y4219" i="1" s="1"/>
  <c r="U4220" i="1"/>
  <c r="S4220" i="1"/>
  <c r="Z4218" i="1"/>
  <c r="P4221" i="1"/>
  <c r="T4220" i="1"/>
  <c r="R4220" i="1"/>
  <c r="Q4220" i="1"/>
  <c r="V4220" i="1" l="1"/>
  <c r="Y4220" i="1" s="1"/>
  <c r="U4221" i="1"/>
  <c r="S4221" i="1"/>
  <c r="Z4219" i="1"/>
  <c r="P4222" i="1"/>
  <c r="T4221" i="1"/>
  <c r="R4221" i="1"/>
  <c r="Q4221" i="1"/>
  <c r="V4221" i="1" l="1"/>
  <c r="Y4221" i="1" s="1"/>
  <c r="U4222" i="1"/>
  <c r="S4222" i="1"/>
  <c r="Z4220" i="1"/>
  <c r="P4223" i="1"/>
  <c r="T4222" i="1"/>
  <c r="V4222" i="1" s="1"/>
  <c r="R4222" i="1"/>
  <c r="Q4222" i="1"/>
  <c r="U4223" i="1" l="1"/>
  <c r="S4223" i="1"/>
  <c r="Z4221" i="1"/>
  <c r="P4224" i="1"/>
  <c r="T4223" i="1"/>
  <c r="V4223" i="1" s="1"/>
  <c r="R4223" i="1"/>
  <c r="Q4223" i="1"/>
  <c r="Y4222" i="1"/>
  <c r="U4224" i="1" l="1"/>
  <c r="S4224" i="1"/>
  <c r="Z4222" i="1"/>
  <c r="Y4223" i="1"/>
  <c r="P4225" i="1"/>
  <c r="T4224" i="1"/>
  <c r="R4224" i="1"/>
  <c r="Q4224" i="1"/>
  <c r="U4225" i="1" l="1"/>
  <c r="S4225" i="1"/>
  <c r="V4224" i="1"/>
  <c r="Y4224" i="1" s="1"/>
  <c r="Z4223" i="1"/>
  <c r="P4226" i="1"/>
  <c r="T4225" i="1"/>
  <c r="V4225" i="1" s="1"/>
  <c r="R4225" i="1"/>
  <c r="Q4225" i="1"/>
  <c r="U4226" i="1" l="1"/>
  <c r="S4226" i="1"/>
  <c r="Z4224" i="1"/>
  <c r="Y4225" i="1"/>
  <c r="P4227" i="1"/>
  <c r="T4226" i="1"/>
  <c r="R4226" i="1"/>
  <c r="Q4226" i="1"/>
  <c r="V4226" i="1" l="1"/>
  <c r="Y4226" i="1" s="1"/>
  <c r="U4227" i="1"/>
  <c r="S4227" i="1"/>
  <c r="Z4225" i="1"/>
  <c r="P4228" i="1"/>
  <c r="T4227" i="1"/>
  <c r="R4227" i="1"/>
  <c r="Q4227" i="1"/>
  <c r="V4227" i="1" l="1"/>
  <c r="Y4227" i="1" s="1"/>
  <c r="U4228" i="1"/>
  <c r="S4228" i="1"/>
  <c r="Z4226" i="1"/>
  <c r="P4229" i="1"/>
  <c r="T4228" i="1"/>
  <c r="R4228" i="1"/>
  <c r="Q4228" i="1"/>
  <c r="V4228" i="1" l="1"/>
  <c r="Y4228" i="1" s="1"/>
  <c r="U4229" i="1"/>
  <c r="S4229" i="1"/>
  <c r="Z4227" i="1"/>
  <c r="P4230" i="1"/>
  <c r="T4229" i="1"/>
  <c r="R4229" i="1"/>
  <c r="Q4229" i="1"/>
  <c r="U4230" i="1" l="1"/>
  <c r="S4230" i="1"/>
  <c r="V4229" i="1"/>
  <c r="Y4229" i="1" s="1"/>
  <c r="Z4228" i="1"/>
  <c r="P4231" i="1"/>
  <c r="T4230" i="1"/>
  <c r="Q4230" i="1"/>
  <c r="R4230" i="1"/>
  <c r="V4230" i="1" l="1"/>
  <c r="Y4230" i="1" s="1"/>
  <c r="U4231" i="1"/>
  <c r="S4231" i="1"/>
  <c r="AA4229" i="1"/>
  <c r="Z4229" i="1"/>
  <c r="P4232" i="1"/>
  <c r="T4231" i="1"/>
  <c r="R4231" i="1"/>
  <c r="Q4231" i="1"/>
  <c r="V4231" i="1" l="1"/>
  <c r="Y4231" i="1" s="1"/>
  <c r="U4232" i="1"/>
  <c r="S4232" i="1"/>
  <c r="AA4230" i="1"/>
  <c r="Z4230" i="1"/>
  <c r="P4233" i="1"/>
  <c r="T4232" i="1"/>
  <c r="R4232" i="1"/>
  <c r="Q4232" i="1"/>
  <c r="V4232" i="1" l="1"/>
  <c r="Y4232" i="1" s="1"/>
  <c r="U4233" i="1"/>
  <c r="S4233" i="1"/>
  <c r="AA4231" i="1"/>
  <c r="Z4231" i="1"/>
  <c r="P4234" i="1"/>
  <c r="T4233" i="1"/>
  <c r="R4233" i="1"/>
  <c r="Q4233" i="1"/>
  <c r="V4233" i="1" l="1"/>
  <c r="Y4233" i="1" s="1"/>
  <c r="U4234" i="1"/>
  <c r="S4234" i="1"/>
  <c r="AA4232" i="1"/>
  <c r="Z4232" i="1"/>
  <c r="P4235" i="1"/>
  <c r="T4234" i="1"/>
  <c r="R4234" i="1"/>
  <c r="Q4234" i="1"/>
  <c r="V4234" i="1" l="1"/>
  <c r="Y4234" i="1" s="1"/>
  <c r="U4235" i="1"/>
  <c r="S4235" i="1"/>
  <c r="AA4233" i="1"/>
  <c r="Z4233" i="1"/>
  <c r="P4236" i="1"/>
  <c r="T4235" i="1"/>
  <c r="R4235" i="1"/>
  <c r="Q4235" i="1"/>
  <c r="U4236" i="1" l="1"/>
  <c r="S4236" i="1"/>
  <c r="V4235" i="1"/>
  <c r="Y4235" i="1" s="1"/>
  <c r="AA4234" i="1"/>
  <c r="Z4234" i="1"/>
  <c r="P4237" i="1"/>
  <c r="T4236" i="1"/>
  <c r="R4236" i="1"/>
  <c r="Q4236" i="1"/>
  <c r="V4236" i="1" l="1"/>
  <c r="Y4236" i="1" s="1"/>
  <c r="U4237" i="1"/>
  <c r="S4237" i="1"/>
  <c r="AA4235" i="1"/>
  <c r="Z4235" i="1"/>
  <c r="P4238" i="1"/>
  <c r="T4237" i="1"/>
  <c r="R4237" i="1"/>
  <c r="Q4237" i="1"/>
  <c r="U4238" i="1" l="1"/>
  <c r="S4238" i="1"/>
  <c r="V4237" i="1"/>
  <c r="Y4237" i="1" s="1"/>
  <c r="AA4236" i="1"/>
  <c r="Z4236" i="1"/>
  <c r="P4239" i="1"/>
  <c r="T4238" i="1"/>
  <c r="V4238" i="1" s="1"/>
  <c r="R4238" i="1"/>
  <c r="Q4238" i="1"/>
  <c r="U4239" i="1" l="1"/>
  <c r="S4239" i="1"/>
  <c r="Z4237" i="1"/>
  <c r="Y4238" i="1"/>
  <c r="P4240" i="1"/>
  <c r="T4239" i="1"/>
  <c r="R4239" i="1"/>
  <c r="Q4239" i="1"/>
  <c r="V4239" i="1" l="1"/>
  <c r="Y4239" i="1" s="1"/>
  <c r="U4240" i="1"/>
  <c r="S4240" i="1"/>
  <c r="Z4238" i="1"/>
  <c r="P4241" i="1"/>
  <c r="T4240" i="1"/>
  <c r="R4240" i="1"/>
  <c r="Q4240" i="1"/>
  <c r="U4241" i="1" l="1"/>
  <c r="S4241" i="1"/>
  <c r="V4240" i="1"/>
  <c r="Y4240" i="1" s="1"/>
  <c r="Z4239" i="1"/>
  <c r="P4242" i="1"/>
  <c r="T4241" i="1"/>
  <c r="R4241" i="1"/>
  <c r="Q4241" i="1"/>
  <c r="V4241" i="1" l="1"/>
  <c r="Y4241" i="1" s="1"/>
  <c r="U4242" i="1"/>
  <c r="S4242" i="1"/>
  <c r="Z4240" i="1"/>
  <c r="P4243" i="1"/>
  <c r="T4242" i="1"/>
  <c r="R4242" i="1"/>
  <c r="Q4242" i="1"/>
  <c r="V4242" i="1" l="1"/>
  <c r="Y4242" i="1" s="1"/>
  <c r="Z4241" i="1"/>
  <c r="U4243" i="1"/>
  <c r="S4243" i="1"/>
  <c r="P4244" i="1"/>
  <c r="T4243" i="1"/>
  <c r="R4243" i="1"/>
  <c r="Q4243" i="1"/>
  <c r="U4244" i="1" l="1"/>
  <c r="S4244" i="1"/>
  <c r="V4243" i="1"/>
  <c r="Y4243" i="1" s="1"/>
  <c r="Z4242" i="1"/>
  <c r="P4245" i="1"/>
  <c r="T4244" i="1"/>
  <c r="V4244" i="1" s="1"/>
  <c r="R4244" i="1"/>
  <c r="Q4244" i="1"/>
  <c r="U4245" i="1" l="1"/>
  <c r="S4245" i="1"/>
  <c r="Z4243" i="1"/>
  <c r="Y4244" i="1"/>
  <c r="P4246" i="1"/>
  <c r="T4245" i="1"/>
  <c r="R4245" i="1"/>
  <c r="Q4245" i="1"/>
  <c r="V4245" i="1" l="1"/>
  <c r="Y4245" i="1" s="1"/>
  <c r="U4246" i="1"/>
  <c r="S4246" i="1"/>
  <c r="Z4244" i="1"/>
  <c r="P4247" i="1"/>
  <c r="T4246" i="1"/>
  <c r="Q4246" i="1"/>
  <c r="R4246" i="1"/>
  <c r="V4246" i="1" l="1"/>
  <c r="Y4246" i="1" s="1"/>
  <c r="U4247" i="1"/>
  <c r="S4247" i="1"/>
  <c r="Z4245" i="1"/>
  <c r="P4248" i="1"/>
  <c r="T4247" i="1"/>
  <c r="R4247" i="1"/>
  <c r="Q4247" i="1"/>
  <c r="V4247" i="1" l="1"/>
  <c r="Y4247" i="1" s="1"/>
  <c r="U4248" i="1"/>
  <c r="S4248" i="1"/>
  <c r="Z4246" i="1"/>
  <c r="P4249" i="1"/>
  <c r="T4248" i="1"/>
  <c r="V4248" i="1" s="1"/>
  <c r="R4248" i="1"/>
  <c r="Q4248" i="1"/>
  <c r="U4249" i="1" l="1"/>
  <c r="S4249" i="1"/>
  <c r="Z4247" i="1"/>
  <c r="P4250" i="1"/>
  <c r="T4249" i="1"/>
  <c r="R4249" i="1"/>
  <c r="Q4249" i="1"/>
  <c r="Y4248" i="1"/>
  <c r="V4249" i="1" l="1"/>
  <c r="Y4249" i="1" s="1"/>
  <c r="U4250" i="1"/>
  <c r="S4250" i="1"/>
  <c r="Z4248" i="1"/>
  <c r="P4251" i="1"/>
  <c r="T4250" i="1"/>
  <c r="V4250" i="1" s="1"/>
  <c r="R4250" i="1"/>
  <c r="Q4250" i="1"/>
  <c r="U4251" i="1" l="1"/>
  <c r="S4251" i="1"/>
  <c r="Z4249" i="1"/>
  <c r="P4252" i="1"/>
  <c r="T4251" i="1"/>
  <c r="V4251" i="1" s="1"/>
  <c r="R4251" i="1"/>
  <c r="Q4251" i="1"/>
  <c r="Y4250" i="1"/>
  <c r="U4252" i="1" l="1"/>
  <c r="S4252" i="1"/>
  <c r="Z4250" i="1"/>
  <c r="Y4251" i="1"/>
  <c r="P4253" i="1"/>
  <c r="T4252" i="1"/>
  <c r="R4252" i="1"/>
  <c r="Q4252" i="1"/>
  <c r="V4252" i="1" l="1"/>
  <c r="Y4252" i="1" s="1"/>
  <c r="U4253" i="1"/>
  <c r="S4253" i="1"/>
  <c r="Z4251" i="1"/>
  <c r="P4254" i="1"/>
  <c r="T4253" i="1"/>
  <c r="R4253" i="1"/>
  <c r="Q4253" i="1"/>
  <c r="V4253" i="1" l="1"/>
  <c r="Y4253" i="1" s="1"/>
  <c r="U4254" i="1"/>
  <c r="S4254" i="1"/>
  <c r="Z4252" i="1"/>
  <c r="P4255" i="1"/>
  <c r="T4254" i="1"/>
  <c r="R4254" i="1"/>
  <c r="Q4254" i="1"/>
  <c r="V4254" i="1" l="1"/>
  <c r="Y4254" i="1" s="1"/>
  <c r="U4255" i="1"/>
  <c r="S4255" i="1"/>
  <c r="AA4253" i="1"/>
  <c r="Z4253" i="1"/>
  <c r="P4256" i="1"/>
  <c r="T4255" i="1"/>
  <c r="V4255" i="1" s="1"/>
  <c r="R4255" i="1"/>
  <c r="Q4255" i="1"/>
  <c r="U4256" i="1" l="1"/>
  <c r="S4256" i="1"/>
  <c r="AA4254" i="1"/>
  <c r="Z4254" i="1"/>
  <c r="Y4255" i="1"/>
  <c r="P4257" i="1"/>
  <c r="T4256" i="1"/>
  <c r="V4256" i="1" s="1"/>
  <c r="R4256" i="1"/>
  <c r="Q4256" i="1"/>
  <c r="U4257" i="1" l="1"/>
  <c r="S4257" i="1"/>
  <c r="AA4255" i="1"/>
  <c r="Z4255" i="1"/>
  <c r="Y4256" i="1"/>
  <c r="P4258" i="1"/>
  <c r="T4257" i="1"/>
  <c r="V4257" i="1" s="1"/>
  <c r="R4257" i="1"/>
  <c r="Q4257" i="1"/>
  <c r="U4258" i="1" l="1"/>
  <c r="S4258" i="1"/>
  <c r="AA4256" i="1"/>
  <c r="Z4256" i="1"/>
  <c r="Y4257" i="1"/>
  <c r="P4259" i="1"/>
  <c r="T4258" i="1"/>
  <c r="V4258" i="1" s="1"/>
  <c r="R4258" i="1"/>
  <c r="Q4258" i="1"/>
  <c r="U4259" i="1" l="1"/>
  <c r="S4259" i="1"/>
  <c r="AA4257" i="1"/>
  <c r="Z4257" i="1"/>
  <c r="Y4258" i="1"/>
  <c r="P4260" i="1"/>
  <c r="T4259" i="1"/>
  <c r="R4259" i="1"/>
  <c r="Q4259" i="1"/>
  <c r="V4259" i="1" l="1"/>
  <c r="Y4259" i="1" s="1"/>
  <c r="U4260" i="1"/>
  <c r="S4260" i="1"/>
  <c r="AA4258" i="1"/>
  <c r="Z4258" i="1"/>
  <c r="P4261" i="1"/>
  <c r="T4260" i="1"/>
  <c r="R4260" i="1"/>
  <c r="Q4260" i="1"/>
  <c r="V4260" i="1" l="1"/>
  <c r="Y4260" i="1" s="1"/>
  <c r="U4261" i="1"/>
  <c r="S4261" i="1"/>
  <c r="AA4259" i="1"/>
  <c r="Z4259" i="1"/>
  <c r="P4262" i="1"/>
  <c r="T4261" i="1"/>
  <c r="V4261" i="1" s="1"/>
  <c r="R4261" i="1"/>
  <c r="Q4261" i="1"/>
  <c r="U4262" i="1" l="1"/>
  <c r="S4262" i="1"/>
  <c r="AA4260" i="1"/>
  <c r="Z4260" i="1"/>
  <c r="P4263" i="1"/>
  <c r="T4262" i="1"/>
  <c r="V4262" i="1" s="1"/>
  <c r="Q4262" i="1"/>
  <c r="R4262" i="1"/>
  <c r="Y4261" i="1"/>
  <c r="U4263" i="1" l="1"/>
  <c r="S4263" i="1"/>
  <c r="Z4261" i="1"/>
  <c r="Y4262" i="1"/>
  <c r="P4264" i="1"/>
  <c r="T4263" i="1"/>
  <c r="V4263" i="1" s="1"/>
  <c r="R4263" i="1"/>
  <c r="Q4263" i="1"/>
  <c r="U4264" i="1" l="1"/>
  <c r="S4264" i="1"/>
  <c r="Z4262" i="1"/>
  <c r="Y4263" i="1"/>
  <c r="P4265" i="1"/>
  <c r="T4264" i="1"/>
  <c r="V4264" i="1" s="1"/>
  <c r="R4264" i="1"/>
  <c r="Q4264" i="1"/>
  <c r="U4265" i="1" l="1"/>
  <c r="S4265" i="1"/>
  <c r="Z4263" i="1"/>
  <c r="Y4264" i="1"/>
  <c r="P4266" i="1"/>
  <c r="T4265" i="1"/>
  <c r="R4265" i="1"/>
  <c r="Q4265" i="1"/>
  <c r="V4265" i="1" l="1"/>
  <c r="Y4265" i="1" s="1"/>
  <c r="U4266" i="1"/>
  <c r="S4266" i="1"/>
  <c r="Z4264" i="1"/>
  <c r="P4267" i="1"/>
  <c r="T4266" i="1"/>
  <c r="V4266" i="1" s="1"/>
  <c r="R4266" i="1"/>
  <c r="Q4266" i="1"/>
  <c r="U4267" i="1" l="1"/>
  <c r="S4267" i="1"/>
  <c r="Z4265" i="1"/>
  <c r="Y4266" i="1"/>
  <c r="P4268" i="1"/>
  <c r="T4267" i="1"/>
  <c r="R4267" i="1"/>
  <c r="Q4267" i="1"/>
  <c r="V4267" i="1" l="1"/>
  <c r="Y4267" i="1" s="1"/>
  <c r="U4268" i="1"/>
  <c r="S4268" i="1"/>
  <c r="Z4266" i="1"/>
  <c r="P4269" i="1"/>
  <c r="T4268" i="1"/>
  <c r="R4268" i="1"/>
  <c r="Q4268" i="1"/>
  <c r="U4269" i="1" l="1"/>
  <c r="S4269" i="1"/>
  <c r="V4268" i="1"/>
  <c r="Y4268" i="1" s="1"/>
  <c r="Z4267" i="1"/>
  <c r="P4270" i="1"/>
  <c r="T4269" i="1"/>
  <c r="R4269" i="1"/>
  <c r="Q4269" i="1"/>
  <c r="V4269" i="1" l="1"/>
  <c r="Y4269" i="1" s="1"/>
  <c r="U4270" i="1"/>
  <c r="S4270" i="1"/>
  <c r="Z4268" i="1"/>
  <c r="P4271" i="1"/>
  <c r="T4270" i="1"/>
  <c r="R4270" i="1"/>
  <c r="Q4270" i="1"/>
  <c r="V4270" i="1" l="1"/>
  <c r="Y4270" i="1" s="1"/>
  <c r="U4271" i="1"/>
  <c r="S4271" i="1"/>
  <c r="Z4269" i="1"/>
  <c r="P4272" i="1"/>
  <c r="T4271" i="1"/>
  <c r="R4271" i="1"/>
  <c r="Q4271" i="1"/>
  <c r="V4271" i="1" l="1"/>
  <c r="Y4271" i="1" s="1"/>
  <c r="U4272" i="1"/>
  <c r="S4272" i="1"/>
  <c r="Z4270" i="1"/>
  <c r="P4273" i="1"/>
  <c r="T4272" i="1"/>
  <c r="R4272" i="1"/>
  <c r="Q4272" i="1"/>
  <c r="U4273" i="1" l="1"/>
  <c r="S4273" i="1"/>
  <c r="V4272" i="1"/>
  <c r="Y4272" i="1" s="1"/>
  <c r="Z4271" i="1"/>
  <c r="P4274" i="1"/>
  <c r="T4273" i="1"/>
  <c r="R4273" i="1"/>
  <c r="Q4273" i="1"/>
  <c r="V4273" i="1" l="1"/>
  <c r="Y4273" i="1" s="1"/>
  <c r="U4274" i="1"/>
  <c r="S4274" i="1"/>
  <c r="Z4272" i="1"/>
  <c r="P4275" i="1"/>
  <c r="T4274" i="1"/>
  <c r="R4274" i="1"/>
  <c r="Q4274" i="1"/>
  <c r="V4274" i="1" l="1"/>
  <c r="Y4274" i="1" s="1"/>
  <c r="U4275" i="1"/>
  <c r="S4275" i="1"/>
  <c r="Z4273" i="1"/>
  <c r="P4276" i="1"/>
  <c r="T4275" i="1"/>
  <c r="V4275" i="1" s="1"/>
  <c r="R4275" i="1"/>
  <c r="Q4275" i="1"/>
  <c r="U4276" i="1" l="1"/>
  <c r="S4276" i="1"/>
  <c r="Z4274" i="1"/>
  <c r="P4277" i="1"/>
  <c r="T4276" i="1"/>
  <c r="V4276" i="1" s="1"/>
  <c r="R4276" i="1"/>
  <c r="Q4276" i="1"/>
  <c r="Y4275" i="1"/>
  <c r="U4277" i="1" l="1"/>
  <c r="S4277" i="1"/>
  <c r="Z4275" i="1"/>
  <c r="Y4276" i="1"/>
  <c r="P4278" i="1"/>
  <c r="T4277" i="1"/>
  <c r="R4277" i="1"/>
  <c r="Q4277" i="1"/>
  <c r="V4277" i="1" l="1"/>
  <c r="Y4277" i="1" s="1"/>
  <c r="U4278" i="1"/>
  <c r="S4278" i="1"/>
  <c r="Z4276" i="1"/>
  <c r="P4279" i="1"/>
  <c r="T4278" i="1"/>
  <c r="Q4278" i="1"/>
  <c r="R4278" i="1"/>
  <c r="V4278" i="1" l="1"/>
  <c r="Y4278" i="1" s="1"/>
  <c r="AA4278" i="1" s="1"/>
  <c r="U4279" i="1"/>
  <c r="S4279" i="1"/>
  <c r="AA4277" i="1"/>
  <c r="Z4277" i="1"/>
  <c r="P4280" i="1"/>
  <c r="T4279" i="1"/>
  <c r="V4279" i="1" s="1"/>
  <c r="R4279" i="1"/>
  <c r="Q4279" i="1"/>
  <c r="U4280" i="1" l="1"/>
  <c r="S4280" i="1"/>
  <c r="Z4278" i="1"/>
  <c r="Y4279" i="1"/>
  <c r="P4281" i="1"/>
  <c r="T4280" i="1"/>
  <c r="V4280" i="1" s="1"/>
  <c r="R4280" i="1"/>
  <c r="Q4280" i="1"/>
  <c r="U4281" i="1" l="1"/>
  <c r="S4281" i="1"/>
  <c r="AA4279" i="1"/>
  <c r="Z4279" i="1"/>
  <c r="Y4280" i="1"/>
  <c r="P4282" i="1"/>
  <c r="T4281" i="1"/>
  <c r="V4281" i="1" s="1"/>
  <c r="R4281" i="1"/>
  <c r="Q4281" i="1"/>
  <c r="U4282" i="1" l="1"/>
  <c r="S4282" i="1"/>
  <c r="AA4280" i="1"/>
  <c r="Z4280" i="1"/>
  <c r="Y4281" i="1"/>
  <c r="P4283" i="1"/>
  <c r="T4282" i="1"/>
  <c r="V4282" i="1" s="1"/>
  <c r="R4282" i="1"/>
  <c r="Q4282" i="1"/>
  <c r="U4283" i="1" l="1"/>
  <c r="S4283" i="1"/>
  <c r="AA4281" i="1"/>
  <c r="Z4281" i="1"/>
  <c r="Y4282" i="1"/>
  <c r="P4284" i="1"/>
  <c r="T4283" i="1"/>
  <c r="R4283" i="1"/>
  <c r="Q4283" i="1"/>
  <c r="V4283" i="1" l="1"/>
  <c r="Y4283" i="1" s="1"/>
  <c r="U4284" i="1"/>
  <c r="S4284" i="1"/>
  <c r="AA4282" i="1"/>
  <c r="Z4282" i="1"/>
  <c r="P4285" i="1"/>
  <c r="T4284" i="1"/>
  <c r="R4284" i="1"/>
  <c r="Q4284" i="1"/>
  <c r="V4284" i="1" l="1"/>
  <c r="Y4284" i="1" s="1"/>
  <c r="U4285" i="1"/>
  <c r="S4285" i="1"/>
  <c r="AA4283" i="1"/>
  <c r="Z4283" i="1"/>
  <c r="P4286" i="1"/>
  <c r="T4285" i="1"/>
  <c r="R4285" i="1"/>
  <c r="Q4285" i="1"/>
  <c r="V4285" i="1" l="1"/>
  <c r="Y4285" i="1" s="1"/>
  <c r="U4286" i="1"/>
  <c r="S4286" i="1"/>
  <c r="AA4284" i="1"/>
  <c r="Z4284" i="1"/>
  <c r="P4287" i="1"/>
  <c r="T4286" i="1"/>
  <c r="R4286" i="1"/>
  <c r="Q4286" i="1"/>
  <c r="V4286" i="1" l="1"/>
  <c r="Y4286" i="1" s="1"/>
  <c r="U4287" i="1"/>
  <c r="S4287" i="1"/>
  <c r="Z4285" i="1"/>
  <c r="P4288" i="1"/>
  <c r="T4287" i="1"/>
  <c r="R4287" i="1"/>
  <c r="Q4287" i="1"/>
  <c r="V4287" i="1" l="1"/>
  <c r="Y4287" i="1" s="1"/>
  <c r="U4288" i="1"/>
  <c r="S4288" i="1"/>
  <c r="Z4286" i="1"/>
  <c r="P4289" i="1"/>
  <c r="T4288" i="1"/>
  <c r="R4288" i="1"/>
  <c r="Q4288" i="1"/>
  <c r="V4288" i="1" l="1"/>
  <c r="Y4288" i="1" s="1"/>
  <c r="U4289" i="1"/>
  <c r="S4289" i="1"/>
  <c r="Z4287" i="1"/>
  <c r="P4290" i="1"/>
  <c r="T4289" i="1"/>
  <c r="R4289" i="1"/>
  <c r="Q4289" i="1"/>
  <c r="V4289" i="1" l="1"/>
  <c r="Y4289" i="1" s="1"/>
  <c r="U4290" i="1"/>
  <c r="S4290" i="1"/>
  <c r="Z4288" i="1"/>
  <c r="P4291" i="1"/>
  <c r="T4290" i="1"/>
  <c r="R4290" i="1"/>
  <c r="Q4290" i="1"/>
  <c r="V4290" i="1" l="1"/>
  <c r="Y4290" i="1" s="1"/>
  <c r="U4291" i="1"/>
  <c r="S4291" i="1"/>
  <c r="Z4289" i="1"/>
  <c r="P4292" i="1"/>
  <c r="T4291" i="1"/>
  <c r="V4291" i="1" s="1"/>
  <c r="R4291" i="1"/>
  <c r="Q4291" i="1"/>
  <c r="U4292" i="1" l="1"/>
  <c r="S4292" i="1"/>
  <c r="Z4290" i="1"/>
  <c r="Y4291" i="1"/>
  <c r="P4293" i="1"/>
  <c r="T4292" i="1"/>
  <c r="R4292" i="1"/>
  <c r="Q4292" i="1"/>
  <c r="V4292" i="1" l="1"/>
  <c r="Y4292" i="1" s="1"/>
  <c r="U4293" i="1"/>
  <c r="S4293" i="1"/>
  <c r="Z4291" i="1"/>
  <c r="P4294" i="1"/>
  <c r="T4293" i="1"/>
  <c r="V4293" i="1" s="1"/>
  <c r="R4293" i="1"/>
  <c r="Q4293" i="1"/>
  <c r="U4294" i="1" l="1"/>
  <c r="S4294" i="1"/>
  <c r="Z4292" i="1"/>
  <c r="Y4293" i="1"/>
  <c r="P4295" i="1"/>
  <c r="T4294" i="1"/>
  <c r="Q4294" i="1"/>
  <c r="R4294" i="1"/>
  <c r="V4294" i="1" l="1"/>
  <c r="Y4294" i="1" s="1"/>
  <c r="U4295" i="1"/>
  <c r="S4295" i="1"/>
  <c r="Z4293" i="1"/>
  <c r="P4296" i="1"/>
  <c r="T4295" i="1"/>
  <c r="R4295" i="1"/>
  <c r="Q4295" i="1"/>
  <c r="V4295" i="1" l="1"/>
  <c r="Y4295" i="1" s="1"/>
  <c r="U4296" i="1"/>
  <c r="S4296" i="1"/>
  <c r="Z4294" i="1"/>
  <c r="P4297" i="1"/>
  <c r="T4296" i="1"/>
  <c r="V4296" i="1" s="1"/>
  <c r="R4296" i="1"/>
  <c r="Q4296" i="1"/>
  <c r="U4297" i="1" l="1"/>
  <c r="S4297" i="1"/>
  <c r="Y4296" i="1"/>
  <c r="Z4295" i="1"/>
  <c r="P4298" i="1"/>
  <c r="T4297" i="1"/>
  <c r="R4297" i="1"/>
  <c r="Q4297" i="1"/>
  <c r="V4297" i="1" l="1"/>
  <c r="Y4297" i="1" s="1"/>
  <c r="U4298" i="1"/>
  <c r="S4298" i="1"/>
  <c r="Z4296" i="1"/>
  <c r="P4299" i="1"/>
  <c r="T4298" i="1"/>
  <c r="R4298" i="1"/>
  <c r="Q4298" i="1"/>
  <c r="V4298" i="1" l="1"/>
  <c r="Y4298" i="1" s="1"/>
  <c r="U4299" i="1"/>
  <c r="S4299" i="1"/>
  <c r="Z4297" i="1"/>
  <c r="P4300" i="1"/>
  <c r="T4299" i="1"/>
  <c r="R4299" i="1"/>
  <c r="Q4299" i="1"/>
  <c r="V4299" i="1" l="1"/>
  <c r="Y4299" i="1" s="1"/>
  <c r="U4300" i="1"/>
  <c r="S4300" i="1"/>
  <c r="Z4298" i="1"/>
  <c r="P4301" i="1"/>
  <c r="T4300" i="1"/>
  <c r="R4300" i="1"/>
  <c r="Q4300" i="1"/>
  <c r="V4300" i="1" l="1"/>
  <c r="Y4300" i="1" s="1"/>
  <c r="U4301" i="1"/>
  <c r="S4301" i="1"/>
  <c r="Z4299" i="1"/>
  <c r="P4302" i="1"/>
  <c r="T4301" i="1"/>
  <c r="R4301" i="1"/>
  <c r="Q4301" i="1"/>
  <c r="V4301" i="1" l="1"/>
  <c r="Y4301" i="1" s="1"/>
  <c r="AA4301" i="1" s="1"/>
  <c r="U4302" i="1"/>
  <c r="S4302" i="1"/>
  <c r="AA4300" i="1"/>
  <c r="Z4300" i="1"/>
  <c r="P4303" i="1"/>
  <c r="T4302" i="1"/>
  <c r="V4302" i="1" s="1"/>
  <c r="R4302" i="1"/>
  <c r="Q4302" i="1"/>
  <c r="U4303" i="1" l="1"/>
  <c r="S4303" i="1"/>
  <c r="Z4301" i="1"/>
  <c r="Y4302" i="1"/>
  <c r="P4304" i="1"/>
  <c r="T4303" i="1"/>
  <c r="V4303" i="1" s="1"/>
  <c r="R4303" i="1"/>
  <c r="Q4303" i="1"/>
  <c r="U4304" i="1" l="1"/>
  <c r="S4304" i="1"/>
  <c r="AA4302" i="1"/>
  <c r="Z4302" i="1"/>
  <c r="Y4303" i="1"/>
  <c r="P4305" i="1"/>
  <c r="T4304" i="1"/>
  <c r="R4304" i="1"/>
  <c r="Q4304" i="1"/>
  <c r="V4304" i="1" l="1"/>
  <c r="Y4304" i="1" s="1"/>
  <c r="AA4304" i="1" s="1"/>
  <c r="U4305" i="1"/>
  <c r="S4305" i="1"/>
  <c r="AA4303" i="1"/>
  <c r="Z4303" i="1"/>
  <c r="P4306" i="1"/>
  <c r="T4305" i="1"/>
  <c r="V4305" i="1" s="1"/>
  <c r="R4305" i="1"/>
  <c r="Q4305" i="1"/>
  <c r="U4306" i="1" l="1"/>
  <c r="S4306" i="1"/>
  <c r="Z4304" i="1"/>
  <c r="Y4305" i="1"/>
  <c r="P4307" i="1"/>
  <c r="T4306" i="1"/>
  <c r="R4306" i="1"/>
  <c r="Q4306" i="1"/>
  <c r="U4307" i="1" l="1"/>
  <c r="S4307" i="1"/>
  <c r="V4306" i="1"/>
  <c r="Y4306" i="1" s="1"/>
  <c r="AA4305" i="1"/>
  <c r="Z4305" i="1"/>
  <c r="P4308" i="1"/>
  <c r="T4307" i="1"/>
  <c r="R4307" i="1"/>
  <c r="Q4307" i="1"/>
  <c r="V4307" i="1" l="1"/>
  <c r="Y4307" i="1" s="1"/>
  <c r="U4308" i="1"/>
  <c r="S4308" i="1"/>
  <c r="AA4306" i="1"/>
  <c r="Z4306" i="1"/>
  <c r="P4309" i="1"/>
  <c r="T4308" i="1"/>
  <c r="R4308" i="1"/>
  <c r="Q4308" i="1"/>
  <c r="V4308" i="1" l="1"/>
  <c r="Y4308" i="1" s="1"/>
  <c r="U4309" i="1"/>
  <c r="S4309" i="1"/>
  <c r="AA4307" i="1"/>
  <c r="Z4307" i="1"/>
  <c r="P4310" i="1"/>
  <c r="T4309" i="1"/>
  <c r="R4309" i="1"/>
  <c r="Q4309" i="1"/>
  <c r="V4309" i="1" l="1"/>
  <c r="Y4309" i="1" s="1"/>
  <c r="U4310" i="1"/>
  <c r="S4310" i="1"/>
  <c r="AA4308" i="1"/>
  <c r="Z4308" i="1"/>
  <c r="P4311" i="1"/>
  <c r="T4310" i="1"/>
  <c r="Q4310" i="1"/>
  <c r="R4310" i="1"/>
  <c r="V4310" i="1" l="1"/>
  <c r="Y4310" i="1" s="1"/>
  <c r="U4311" i="1"/>
  <c r="S4311" i="1"/>
  <c r="Z4309" i="1"/>
  <c r="P4312" i="1"/>
  <c r="T4311" i="1"/>
  <c r="V4311" i="1" s="1"/>
  <c r="R4311" i="1"/>
  <c r="Q4311" i="1"/>
  <c r="Z4310" i="1" l="1"/>
  <c r="U4312" i="1"/>
  <c r="S4312" i="1"/>
  <c r="Y4311" i="1"/>
  <c r="P4313" i="1"/>
  <c r="T4312" i="1"/>
  <c r="V4312" i="1" s="1"/>
  <c r="R4312" i="1"/>
  <c r="Q4312" i="1"/>
  <c r="U4313" i="1" l="1"/>
  <c r="S4313" i="1"/>
  <c r="Z4311" i="1"/>
  <c r="Y4312" i="1"/>
  <c r="P4314" i="1"/>
  <c r="T4313" i="1"/>
  <c r="V4313" i="1" s="1"/>
  <c r="R4313" i="1"/>
  <c r="Q4313" i="1"/>
  <c r="U4314" i="1" l="1"/>
  <c r="S4314" i="1"/>
  <c r="Z4312" i="1"/>
  <c r="Y4313" i="1"/>
  <c r="P4315" i="1"/>
  <c r="T4314" i="1"/>
  <c r="R4314" i="1"/>
  <c r="Q4314" i="1"/>
  <c r="V4314" i="1" l="1"/>
  <c r="Y4314" i="1" s="1"/>
  <c r="U4315" i="1"/>
  <c r="S4315" i="1"/>
  <c r="Z4313" i="1"/>
  <c r="P4316" i="1"/>
  <c r="T4315" i="1"/>
  <c r="R4315" i="1"/>
  <c r="Q4315" i="1"/>
  <c r="V4315" i="1" l="1"/>
  <c r="Y4315" i="1" s="1"/>
  <c r="U4316" i="1"/>
  <c r="S4316" i="1"/>
  <c r="Z4314" i="1"/>
  <c r="P4317" i="1"/>
  <c r="T4316" i="1"/>
  <c r="R4316" i="1"/>
  <c r="Q4316" i="1"/>
  <c r="V4316" i="1" l="1"/>
  <c r="Y4316" i="1" s="1"/>
  <c r="U4317" i="1"/>
  <c r="S4317" i="1"/>
  <c r="Z4315" i="1"/>
  <c r="P4318" i="1"/>
  <c r="T4317" i="1"/>
  <c r="R4317" i="1"/>
  <c r="Q4317" i="1"/>
  <c r="V4317" i="1" l="1"/>
  <c r="Y4317" i="1" s="1"/>
  <c r="U4318" i="1"/>
  <c r="S4318" i="1"/>
  <c r="Z4316" i="1"/>
  <c r="P4319" i="1"/>
  <c r="T4318" i="1"/>
  <c r="R4318" i="1"/>
  <c r="Q4318" i="1"/>
  <c r="V4318" i="1" l="1"/>
  <c r="Y4318" i="1" s="1"/>
  <c r="U4319" i="1"/>
  <c r="S4319" i="1"/>
  <c r="Z4317" i="1"/>
  <c r="P4320" i="1"/>
  <c r="T4319" i="1"/>
  <c r="R4319" i="1"/>
  <c r="Q4319" i="1"/>
  <c r="V4319" i="1" l="1"/>
  <c r="Y4319" i="1" s="1"/>
  <c r="U4320" i="1"/>
  <c r="S4320" i="1"/>
  <c r="Z4318" i="1"/>
  <c r="P4321" i="1"/>
  <c r="T4320" i="1"/>
  <c r="V4320" i="1" s="1"/>
  <c r="R4320" i="1"/>
  <c r="Q4320" i="1"/>
  <c r="U4321" i="1" l="1"/>
  <c r="S4321" i="1"/>
  <c r="Z4319" i="1"/>
  <c r="Y4320" i="1"/>
  <c r="P4322" i="1"/>
  <c r="T4321" i="1"/>
  <c r="R4321" i="1"/>
  <c r="Q4321" i="1"/>
  <c r="V4321" i="1" l="1"/>
  <c r="Y4321" i="1" s="1"/>
  <c r="U4322" i="1"/>
  <c r="S4322" i="1"/>
  <c r="Z4320" i="1"/>
  <c r="P4323" i="1"/>
  <c r="T4322" i="1"/>
  <c r="R4322" i="1"/>
  <c r="Q4322" i="1"/>
  <c r="V4322" i="1" l="1"/>
  <c r="Y4322" i="1" s="1"/>
  <c r="U4323" i="1"/>
  <c r="S4323" i="1"/>
  <c r="Z4321" i="1"/>
  <c r="P4324" i="1"/>
  <c r="T4323" i="1"/>
  <c r="R4323" i="1"/>
  <c r="Q4323" i="1"/>
  <c r="U4324" i="1" l="1"/>
  <c r="S4324" i="1"/>
  <c r="V4323" i="1"/>
  <c r="Y4323" i="1" s="1"/>
  <c r="Z4322" i="1"/>
  <c r="P4325" i="1"/>
  <c r="T4324" i="1"/>
  <c r="R4324" i="1"/>
  <c r="Q4324" i="1"/>
  <c r="V4324" i="1" l="1"/>
  <c r="Y4324" i="1" s="1"/>
  <c r="U4325" i="1"/>
  <c r="S4325" i="1"/>
  <c r="Z4323" i="1"/>
  <c r="P4326" i="1"/>
  <c r="T4325" i="1"/>
  <c r="R4325" i="1"/>
  <c r="Q4325" i="1"/>
  <c r="U4326" i="1" l="1"/>
  <c r="S4326" i="1"/>
  <c r="V4325" i="1"/>
  <c r="Y4325" i="1" s="1"/>
  <c r="Z4324" i="1"/>
  <c r="P4327" i="1"/>
  <c r="T4326" i="1"/>
  <c r="Q4326" i="1"/>
  <c r="R4326" i="1"/>
  <c r="V4326" i="1" l="1"/>
  <c r="Y4326" i="1" s="1"/>
  <c r="U4327" i="1"/>
  <c r="S4327" i="1"/>
  <c r="AA4325" i="1"/>
  <c r="Z4325" i="1"/>
  <c r="P4328" i="1"/>
  <c r="T4327" i="1"/>
  <c r="V4327" i="1" s="1"/>
  <c r="R4327" i="1"/>
  <c r="Q4327" i="1"/>
  <c r="U4328" i="1" l="1"/>
  <c r="S4328" i="1"/>
  <c r="AA4326" i="1"/>
  <c r="Z4326" i="1"/>
  <c r="Y4327" i="1"/>
  <c r="P4329" i="1"/>
  <c r="T4328" i="1"/>
  <c r="R4328" i="1"/>
  <c r="Q4328" i="1"/>
  <c r="V4328" i="1" l="1"/>
  <c r="Y4328" i="1" s="1"/>
  <c r="U4329" i="1"/>
  <c r="S4329" i="1"/>
  <c r="AA4327" i="1"/>
  <c r="Z4327" i="1"/>
  <c r="P4330" i="1"/>
  <c r="T4329" i="1"/>
  <c r="V4329" i="1" s="1"/>
  <c r="R4329" i="1"/>
  <c r="Q4329" i="1"/>
  <c r="U4330" i="1" l="1"/>
  <c r="S4330" i="1"/>
  <c r="AA4328" i="1"/>
  <c r="Z4328" i="1"/>
  <c r="Y4329" i="1"/>
  <c r="P4331" i="1"/>
  <c r="T4330" i="1"/>
  <c r="V4330" i="1" s="1"/>
  <c r="R4330" i="1"/>
  <c r="Q4330" i="1"/>
  <c r="U4331" i="1" l="1"/>
  <c r="S4331" i="1"/>
  <c r="AA4329" i="1"/>
  <c r="Z4329" i="1"/>
  <c r="Y4330" i="1"/>
  <c r="P4332" i="1"/>
  <c r="T4331" i="1"/>
  <c r="R4331" i="1"/>
  <c r="Q4331" i="1"/>
  <c r="V4331" i="1" l="1"/>
  <c r="Y4331" i="1" s="1"/>
  <c r="U4332" i="1"/>
  <c r="S4332" i="1"/>
  <c r="AA4330" i="1"/>
  <c r="Z4330" i="1"/>
  <c r="P4333" i="1"/>
  <c r="T4332" i="1"/>
  <c r="R4332" i="1"/>
  <c r="Q4332" i="1"/>
  <c r="V4332" i="1" l="1"/>
  <c r="Y4332" i="1" s="1"/>
  <c r="U4333" i="1"/>
  <c r="S4333" i="1"/>
  <c r="AA4331" i="1"/>
  <c r="Z4331" i="1"/>
  <c r="P4334" i="1"/>
  <c r="T4333" i="1"/>
  <c r="R4333" i="1"/>
  <c r="Q4333" i="1"/>
  <c r="V4333" i="1" l="1"/>
  <c r="Y4333" i="1" s="1"/>
  <c r="U4334" i="1"/>
  <c r="S4334" i="1"/>
  <c r="AA4332" i="1"/>
  <c r="Z4332" i="1"/>
  <c r="P4335" i="1"/>
  <c r="T4334" i="1"/>
  <c r="R4334" i="1"/>
  <c r="Q4334" i="1"/>
  <c r="Z4333" i="1" l="1"/>
  <c r="U4335" i="1"/>
  <c r="S4335" i="1"/>
  <c r="V4334" i="1"/>
  <c r="Y4334" i="1" s="1"/>
  <c r="P4336" i="1"/>
  <c r="T4335" i="1"/>
  <c r="R4335" i="1"/>
  <c r="Q4335" i="1"/>
  <c r="V4335" i="1" l="1"/>
  <c r="Y4335" i="1" s="1"/>
  <c r="U4336" i="1"/>
  <c r="S4336" i="1"/>
  <c r="Z4334" i="1"/>
  <c r="P4337" i="1"/>
  <c r="T4336" i="1"/>
  <c r="R4336" i="1"/>
  <c r="Q4336" i="1"/>
  <c r="V4336" i="1" l="1"/>
  <c r="Y4336" i="1" s="1"/>
  <c r="U4337" i="1"/>
  <c r="S4337" i="1"/>
  <c r="Z4335" i="1"/>
  <c r="P4338" i="1"/>
  <c r="T4337" i="1"/>
  <c r="V4337" i="1" s="1"/>
  <c r="R4337" i="1"/>
  <c r="Q4337" i="1"/>
  <c r="U4338" i="1" l="1"/>
  <c r="S4338" i="1"/>
  <c r="Z4336" i="1"/>
  <c r="P4339" i="1"/>
  <c r="T4338" i="1"/>
  <c r="R4338" i="1"/>
  <c r="Q4338" i="1"/>
  <c r="Y4337" i="1"/>
  <c r="U4339" i="1" l="1"/>
  <c r="S4339" i="1"/>
  <c r="V4338" i="1"/>
  <c r="Y4338" i="1" s="1"/>
  <c r="Z4337" i="1"/>
  <c r="P4340" i="1"/>
  <c r="T4339" i="1"/>
  <c r="R4339" i="1"/>
  <c r="Q4339" i="1"/>
  <c r="V4339" i="1" l="1"/>
  <c r="Y4339" i="1" s="1"/>
  <c r="U4340" i="1"/>
  <c r="S4340" i="1"/>
  <c r="Z4338" i="1"/>
  <c r="P4341" i="1"/>
  <c r="T4340" i="1"/>
  <c r="R4340" i="1"/>
  <c r="Q4340" i="1"/>
  <c r="V4340" i="1" l="1"/>
  <c r="Y4340" i="1" s="1"/>
  <c r="U4341" i="1"/>
  <c r="S4341" i="1"/>
  <c r="Z4339" i="1"/>
  <c r="P4342" i="1"/>
  <c r="T4341" i="1"/>
  <c r="R4341" i="1"/>
  <c r="Q4341" i="1"/>
  <c r="U4342" i="1" l="1"/>
  <c r="S4342" i="1"/>
  <c r="V4341" i="1"/>
  <c r="Y4341" i="1" s="1"/>
  <c r="Z4340" i="1"/>
  <c r="P4343" i="1"/>
  <c r="T4342" i="1"/>
  <c r="V4342" i="1" s="1"/>
  <c r="Q4342" i="1"/>
  <c r="R4342" i="1"/>
  <c r="U4343" i="1" l="1"/>
  <c r="S4343" i="1"/>
  <c r="Y4342" i="1"/>
  <c r="Z4342" i="1"/>
  <c r="Z4341" i="1"/>
  <c r="P4344" i="1"/>
  <c r="T4343" i="1"/>
  <c r="R4343" i="1"/>
  <c r="Q4343" i="1"/>
  <c r="U4344" i="1" l="1"/>
  <c r="S4344" i="1"/>
  <c r="V4343" i="1"/>
  <c r="Y4343" i="1" s="1"/>
  <c r="P4345" i="1"/>
  <c r="T4344" i="1"/>
  <c r="R4344" i="1"/>
  <c r="Q4344" i="1"/>
  <c r="V4344" i="1" l="1"/>
  <c r="Y4344" i="1" s="1"/>
  <c r="U4345" i="1"/>
  <c r="S4345" i="1"/>
  <c r="Z4343" i="1"/>
  <c r="P4346" i="1"/>
  <c r="T4345" i="1"/>
  <c r="R4345" i="1"/>
  <c r="Q4345" i="1"/>
  <c r="V4345" i="1" l="1"/>
  <c r="Y4345" i="1" s="1"/>
  <c r="U4346" i="1"/>
  <c r="S4346" i="1"/>
  <c r="Z4344" i="1"/>
  <c r="P4347" i="1"/>
  <c r="T4346" i="1"/>
  <c r="R4346" i="1"/>
  <c r="Q4346" i="1"/>
  <c r="V4346" i="1" l="1"/>
  <c r="Y4346" i="1" s="1"/>
  <c r="U4347" i="1"/>
  <c r="S4347" i="1"/>
  <c r="Z4345" i="1"/>
  <c r="P4348" i="1"/>
  <c r="T4347" i="1"/>
  <c r="R4347" i="1"/>
  <c r="Q4347" i="1"/>
  <c r="V4347" i="1" l="1"/>
  <c r="Y4347" i="1" s="1"/>
  <c r="U4348" i="1"/>
  <c r="S4348" i="1"/>
  <c r="Z4346" i="1"/>
  <c r="P4349" i="1"/>
  <c r="T4348" i="1"/>
  <c r="V4348" i="1" s="1"/>
  <c r="R4348" i="1"/>
  <c r="Q4348" i="1"/>
  <c r="U4349" i="1" l="1"/>
  <c r="S4349" i="1"/>
  <c r="Z4347" i="1"/>
  <c r="Y4348" i="1"/>
  <c r="P4350" i="1"/>
  <c r="T4349" i="1"/>
  <c r="V4349" i="1" s="1"/>
  <c r="R4349" i="1"/>
  <c r="Q4349" i="1"/>
  <c r="U4350" i="1" l="1"/>
  <c r="S4350" i="1"/>
  <c r="Y4349" i="1"/>
  <c r="AA4349" i="1" s="1"/>
  <c r="Z4348" i="1"/>
  <c r="P4351" i="1"/>
  <c r="T4350" i="1"/>
  <c r="R4350" i="1"/>
  <c r="Q4350" i="1"/>
  <c r="V4350" i="1" l="1"/>
  <c r="Y4350" i="1" s="1"/>
  <c r="U4351" i="1"/>
  <c r="S4351" i="1"/>
  <c r="Z4349" i="1"/>
  <c r="P4352" i="1"/>
  <c r="T4351" i="1"/>
  <c r="V4351" i="1" s="1"/>
  <c r="R4351" i="1"/>
  <c r="Q4351" i="1"/>
  <c r="U4352" i="1" l="1"/>
  <c r="S4352" i="1"/>
  <c r="AA4350" i="1"/>
  <c r="Z4350" i="1"/>
  <c r="P4353" i="1"/>
  <c r="T4352" i="1"/>
  <c r="V4352" i="1" s="1"/>
  <c r="R4352" i="1"/>
  <c r="Q4352" i="1"/>
  <c r="Y4351" i="1"/>
  <c r="U4353" i="1" l="1"/>
  <c r="S4353" i="1"/>
  <c r="AA4351" i="1"/>
  <c r="Z4351" i="1"/>
  <c r="Y4352" i="1"/>
  <c r="P4354" i="1"/>
  <c r="T4353" i="1"/>
  <c r="V4353" i="1" s="1"/>
  <c r="R4353" i="1"/>
  <c r="Q4353" i="1"/>
  <c r="U4354" i="1" l="1"/>
  <c r="S4354" i="1"/>
  <c r="AA4352" i="1"/>
  <c r="Z4352" i="1"/>
  <c r="Y4353" i="1"/>
  <c r="P4355" i="1"/>
  <c r="T4354" i="1"/>
  <c r="R4354" i="1"/>
  <c r="Q4354" i="1"/>
  <c r="V4354" i="1" l="1"/>
  <c r="Y4354" i="1" s="1"/>
  <c r="U4355" i="1"/>
  <c r="S4355" i="1"/>
  <c r="AA4353" i="1"/>
  <c r="Z4353" i="1"/>
  <c r="P4356" i="1"/>
  <c r="T4355" i="1"/>
  <c r="R4355" i="1"/>
  <c r="Q4355" i="1"/>
  <c r="V4355" i="1" l="1"/>
  <c r="Y4355" i="1" s="1"/>
  <c r="U4356" i="1"/>
  <c r="S4356" i="1"/>
  <c r="AA4354" i="1"/>
  <c r="Z4354" i="1"/>
  <c r="P4357" i="1"/>
  <c r="T4356" i="1"/>
  <c r="R4356" i="1"/>
  <c r="Q4356" i="1"/>
  <c r="V4356" i="1" l="1"/>
  <c r="Y4356" i="1" s="1"/>
  <c r="U4357" i="1"/>
  <c r="S4357" i="1"/>
  <c r="AA4355" i="1"/>
  <c r="Z4355" i="1"/>
  <c r="P4358" i="1"/>
  <c r="T4357" i="1"/>
  <c r="R4357" i="1"/>
  <c r="Q4357" i="1"/>
  <c r="V4357" i="1" l="1"/>
  <c r="Y4357" i="1" s="1"/>
  <c r="U4358" i="1"/>
  <c r="S4358" i="1"/>
  <c r="AA4356" i="1"/>
  <c r="Z4356" i="1"/>
  <c r="P4359" i="1"/>
  <c r="T4358" i="1"/>
  <c r="Q4358" i="1"/>
  <c r="R4358" i="1"/>
  <c r="U4359" i="1" l="1"/>
  <c r="S4359" i="1"/>
  <c r="V4358" i="1"/>
  <c r="Z4358" i="1" s="1"/>
  <c r="Z4357" i="1"/>
  <c r="P4360" i="1"/>
  <c r="T4359" i="1"/>
  <c r="R4359" i="1"/>
  <c r="Q4359" i="1"/>
  <c r="V4359" i="1" l="1"/>
  <c r="Y4359" i="1" s="1"/>
  <c r="U4360" i="1"/>
  <c r="S4360" i="1"/>
  <c r="Y4358" i="1"/>
  <c r="P4361" i="1"/>
  <c r="T4360" i="1"/>
  <c r="V4360" i="1" s="1"/>
  <c r="R4360" i="1"/>
  <c r="Q4360" i="1"/>
  <c r="U4361" i="1" l="1"/>
  <c r="S4361" i="1"/>
  <c r="Z4359" i="1"/>
  <c r="Y4360" i="1"/>
  <c r="P4362" i="1"/>
  <c r="T4361" i="1"/>
  <c r="V4361" i="1" s="1"/>
  <c r="R4361" i="1"/>
  <c r="Q4361" i="1"/>
  <c r="U4362" i="1" l="1"/>
  <c r="S4362" i="1"/>
  <c r="Z4360" i="1"/>
  <c r="Y4361" i="1"/>
  <c r="P4363" i="1"/>
  <c r="T4362" i="1"/>
  <c r="R4362" i="1"/>
  <c r="Q4362" i="1"/>
  <c r="V4362" i="1" l="1"/>
  <c r="Y4362" i="1" s="1"/>
  <c r="U4363" i="1"/>
  <c r="S4363" i="1"/>
  <c r="Z4361" i="1"/>
  <c r="P4364" i="1"/>
  <c r="T4363" i="1"/>
  <c r="R4363" i="1"/>
  <c r="Q4363" i="1"/>
  <c r="U4364" i="1" l="1"/>
  <c r="S4364" i="1"/>
  <c r="V4363" i="1"/>
  <c r="Y4363" i="1" s="1"/>
  <c r="Z4362" i="1"/>
  <c r="P4365" i="1"/>
  <c r="T4364" i="1"/>
  <c r="V4364" i="1" s="1"/>
  <c r="R4364" i="1"/>
  <c r="Q4364" i="1"/>
  <c r="U4365" i="1" l="1"/>
  <c r="S4365" i="1"/>
  <c r="Z4363" i="1"/>
  <c r="Y4364" i="1"/>
  <c r="P4366" i="1"/>
  <c r="T4365" i="1"/>
  <c r="R4365" i="1"/>
  <c r="Q4365" i="1"/>
  <c r="V4365" i="1" l="1"/>
  <c r="Y4365" i="1" s="1"/>
  <c r="U4366" i="1"/>
  <c r="S4366" i="1"/>
  <c r="Z4364" i="1"/>
  <c r="P4367" i="1"/>
  <c r="T4366" i="1"/>
  <c r="R4366" i="1"/>
  <c r="Q4366" i="1"/>
  <c r="V4366" i="1" l="1"/>
  <c r="Y4366" i="1" s="1"/>
  <c r="U4367" i="1"/>
  <c r="S4367" i="1"/>
  <c r="Z4365" i="1"/>
  <c r="P4368" i="1"/>
  <c r="T4367" i="1"/>
  <c r="R4367" i="1"/>
  <c r="Q4367" i="1"/>
  <c r="V4367" i="1" l="1"/>
  <c r="Y4367" i="1" s="1"/>
  <c r="U4368" i="1"/>
  <c r="S4368" i="1"/>
  <c r="Z4366" i="1"/>
  <c r="P4369" i="1"/>
  <c r="T4368" i="1"/>
  <c r="R4368" i="1"/>
  <c r="Q4368" i="1"/>
  <c r="V4368" i="1" l="1"/>
  <c r="Y4368" i="1" s="1"/>
  <c r="U4369" i="1"/>
  <c r="S4369" i="1"/>
  <c r="Z4367" i="1"/>
  <c r="P4370" i="1"/>
  <c r="T4369" i="1"/>
  <c r="R4369" i="1"/>
  <c r="Q4369" i="1"/>
  <c r="V4369" i="1" l="1"/>
  <c r="Y4369" i="1" s="1"/>
  <c r="U4370" i="1"/>
  <c r="S4370" i="1"/>
  <c r="Z4368" i="1"/>
  <c r="P4371" i="1"/>
  <c r="T4370" i="1"/>
  <c r="R4370" i="1"/>
  <c r="Q4370" i="1"/>
  <c r="V4370" i="1" l="1"/>
  <c r="Y4370" i="1" s="1"/>
  <c r="U4371" i="1"/>
  <c r="S4371" i="1"/>
  <c r="Z4369" i="1"/>
  <c r="P4372" i="1"/>
  <c r="T4371" i="1"/>
  <c r="R4371" i="1"/>
  <c r="Q4371" i="1"/>
  <c r="U4372" i="1" l="1"/>
  <c r="S4372" i="1"/>
  <c r="V4371" i="1"/>
  <c r="Y4371" i="1" s="1"/>
  <c r="Z4370" i="1"/>
  <c r="P4373" i="1"/>
  <c r="T4372" i="1"/>
  <c r="V4372" i="1" s="1"/>
  <c r="R4372" i="1"/>
  <c r="Q4372" i="1"/>
  <c r="U4373" i="1" l="1"/>
  <c r="S4373" i="1"/>
  <c r="Z4371" i="1"/>
  <c r="Y4372" i="1"/>
  <c r="P4374" i="1"/>
  <c r="T4373" i="1"/>
  <c r="V4373" i="1" s="1"/>
  <c r="R4373" i="1"/>
  <c r="Q4373" i="1"/>
  <c r="U4374" i="1" l="1"/>
  <c r="S4374" i="1"/>
  <c r="Z4372" i="1"/>
  <c r="Y4373" i="1"/>
  <c r="P4375" i="1"/>
  <c r="T4374" i="1"/>
  <c r="Q4374" i="1"/>
  <c r="R4374" i="1"/>
  <c r="U4375" i="1" l="1"/>
  <c r="S4375" i="1"/>
  <c r="V4374" i="1"/>
  <c r="Y4374" i="1" s="1"/>
  <c r="AA4374" i="1" s="1"/>
  <c r="AA4373" i="1"/>
  <c r="Z4373" i="1"/>
  <c r="P4376" i="1"/>
  <c r="T4375" i="1"/>
  <c r="R4375" i="1"/>
  <c r="Q4375" i="1"/>
  <c r="V4375" i="1" l="1"/>
  <c r="Y4375" i="1" s="1"/>
  <c r="Z4374" i="1"/>
  <c r="U4376" i="1"/>
  <c r="S4376" i="1"/>
  <c r="P4377" i="1"/>
  <c r="T4376" i="1"/>
  <c r="R4376" i="1"/>
  <c r="Q4376" i="1"/>
  <c r="V4376" i="1" l="1"/>
  <c r="Y4376" i="1" s="1"/>
  <c r="U4377" i="1"/>
  <c r="S4377" i="1"/>
  <c r="AA4375" i="1"/>
  <c r="Z4375" i="1"/>
  <c r="P4378" i="1"/>
  <c r="T4377" i="1"/>
  <c r="V4377" i="1" s="1"/>
  <c r="R4377" i="1"/>
  <c r="Q4377" i="1"/>
  <c r="U4378" i="1" l="1"/>
  <c r="S4378" i="1"/>
  <c r="AA4376" i="1"/>
  <c r="Z4376" i="1"/>
  <c r="Y4377" i="1"/>
  <c r="P4379" i="1"/>
  <c r="T4378" i="1"/>
  <c r="R4378" i="1"/>
  <c r="Q4378" i="1"/>
  <c r="V4378" i="1" l="1"/>
  <c r="Y4378" i="1" s="1"/>
  <c r="U4379" i="1"/>
  <c r="S4379" i="1"/>
  <c r="AA4377" i="1"/>
  <c r="Z4377" i="1"/>
  <c r="P4380" i="1"/>
  <c r="T4379" i="1"/>
  <c r="V4379" i="1" s="1"/>
  <c r="R4379" i="1"/>
  <c r="Q4379" i="1"/>
  <c r="U4380" i="1" l="1"/>
  <c r="S4380" i="1"/>
  <c r="AA4378" i="1"/>
  <c r="Z4378" i="1"/>
  <c r="Y4379" i="1"/>
  <c r="P4381" i="1"/>
  <c r="T4380" i="1"/>
  <c r="R4380" i="1"/>
  <c r="Q4380" i="1"/>
  <c r="U4381" i="1" l="1"/>
  <c r="S4381" i="1"/>
  <c r="V4380" i="1"/>
  <c r="Y4380" i="1" s="1"/>
  <c r="AA4379" i="1"/>
  <c r="Z4379" i="1"/>
  <c r="P4382" i="1"/>
  <c r="T4381" i="1"/>
  <c r="R4381" i="1"/>
  <c r="Q4381" i="1"/>
  <c r="V4381" i="1" l="1"/>
  <c r="Y4381" i="1" s="1"/>
  <c r="U4382" i="1"/>
  <c r="S4382" i="1"/>
  <c r="AA4380" i="1"/>
  <c r="Z4380" i="1"/>
  <c r="P4383" i="1"/>
  <c r="T4382" i="1"/>
  <c r="R4382" i="1"/>
  <c r="Q4382" i="1"/>
  <c r="V4382" i="1" l="1"/>
  <c r="Y4382" i="1" s="1"/>
  <c r="U4383" i="1"/>
  <c r="S4383" i="1"/>
  <c r="Z4381" i="1"/>
  <c r="P4384" i="1"/>
  <c r="T4383" i="1"/>
  <c r="R4383" i="1"/>
  <c r="Q4383" i="1"/>
  <c r="Z4382" i="1" l="1"/>
  <c r="U4384" i="1"/>
  <c r="S4384" i="1"/>
  <c r="V4383" i="1"/>
  <c r="Y4383" i="1" s="1"/>
  <c r="P4385" i="1"/>
  <c r="T4384" i="1"/>
  <c r="R4384" i="1"/>
  <c r="Q4384" i="1"/>
  <c r="V4384" i="1" l="1"/>
  <c r="Y4384" i="1" s="1"/>
  <c r="U4385" i="1"/>
  <c r="S4385" i="1"/>
  <c r="Z4383" i="1"/>
  <c r="P4386" i="1"/>
  <c r="T4385" i="1"/>
  <c r="R4385" i="1"/>
  <c r="Q4385" i="1"/>
  <c r="V4385" i="1" l="1"/>
  <c r="Y4385" i="1" s="1"/>
  <c r="U4386" i="1"/>
  <c r="S4386" i="1"/>
  <c r="Z4384" i="1"/>
  <c r="P4387" i="1"/>
  <c r="T4386" i="1"/>
  <c r="V4386" i="1" s="1"/>
  <c r="R4386" i="1"/>
  <c r="Q4386" i="1"/>
  <c r="U4387" i="1" l="1"/>
  <c r="S4387" i="1"/>
  <c r="Z4385" i="1"/>
  <c r="Y4386" i="1"/>
  <c r="P4388" i="1"/>
  <c r="T4387" i="1"/>
  <c r="V4387" i="1" s="1"/>
  <c r="R4387" i="1"/>
  <c r="Q4387" i="1"/>
  <c r="U4388" i="1" l="1"/>
  <c r="S4388" i="1"/>
  <c r="Z4386" i="1"/>
  <c r="Y4387" i="1"/>
  <c r="P4389" i="1"/>
  <c r="T4388" i="1"/>
  <c r="R4388" i="1"/>
  <c r="Q4388" i="1"/>
  <c r="V4388" i="1" l="1"/>
  <c r="Y4388" i="1" s="1"/>
  <c r="U4389" i="1"/>
  <c r="S4389" i="1"/>
  <c r="Z4387" i="1"/>
  <c r="P4390" i="1"/>
  <c r="T4389" i="1"/>
  <c r="R4389" i="1"/>
  <c r="Q4389" i="1"/>
  <c r="V4389" i="1" l="1"/>
  <c r="Y4389" i="1" s="1"/>
  <c r="U4390" i="1"/>
  <c r="S4390" i="1"/>
  <c r="Z4388" i="1"/>
  <c r="P4391" i="1"/>
  <c r="T4390" i="1"/>
  <c r="Q4390" i="1"/>
  <c r="R4390" i="1"/>
  <c r="U4391" i="1" l="1"/>
  <c r="S4391" i="1"/>
  <c r="V4390" i="1"/>
  <c r="Y4390" i="1" s="1"/>
  <c r="Z4389" i="1"/>
  <c r="P4392" i="1"/>
  <c r="T4391" i="1"/>
  <c r="V4391" i="1" s="1"/>
  <c r="R4391" i="1"/>
  <c r="Q4391" i="1"/>
  <c r="U4392" i="1" l="1"/>
  <c r="S4392" i="1"/>
  <c r="Z4390" i="1"/>
  <c r="Y4391" i="1"/>
  <c r="P4393" i="1"/>
  <c r="T4392" i="1"/>
  <c r="R4392" i="1"/>
  <c r="Q4392" i="1"/>
  <c r="V4392" i="1" l="1"/>
  <c r="Y4392" i="1" s="1"/>
  <c r="U4393" i="1"/>
  <c r="S4393" i="1"/>
  <c r="Z4391" i="1"/>
  <c r="P4394" i="1"/>
  <c r="T4393" i="1"/>
  <c r="R4393" i="1"/>
  <c r="Q4393" i="1"/>
  <c r="V4393" i="1" l="1"/>
  <c r="Y4393" i="1" s="1"/>
  <c r="U4394" i="1"/>
  <c r="S4394" i="1"/>
  <c r="Z4392" i="1"/>
  <c r="P4395" i="1"/>
  <c r="T4394" i="1"/>
  <c r="R4394" i="1"/>
  <c r="Q4394" i="1"/>
  <c r="V4394" i="1" l="1"/>
  <c r="Y4394" i="1" s="1"/>
  <c r="U4395" i="1"/>
  <c r="S4395" i="1"/>
  <c r="Z4393" i="1"/>
  <c r="P4396" i="1"/>
  <c r="T4395" i="1"/>
  <c r="V4395" i="1" s="1"/>
  <c r="R4395" i="1"/>
  <c r="Q4395" i="1"/>
  <c r="U4396" i="1" l="1"/>
  <c r="S4396" i="1"/>
  <c r="Z4394" i="1"/>
  <c r="Y4395" i="1"/>
  <c r="P4397" i="1"/>
  <c r="T4396" i="1"/>
  <c r="V4396" i="1" s="1"/>
  <c r="R4396" i="1"/>
  <c r="Q4396" i="1"/>
  <c r="U4397" i="1" l="1"/>
  <c r="S4397" i="1"/>
  <c r="Z4395" i="1"/>
  <c r="Y4396" i="1"/>
  <c r="P4398" i="1"/>
  <c r="T4397" i="1"/>
  <c r="V4397" i="1" s="1"/>
  <c r="R4397" i="1"/>
  <c r="Q4397" i="1"/>
  <c r="U4398" i="1" l="1"/>
  <c r="S4398" i="1"/>
  <c r="Z4396" i="1"/>
  <c r="Y4397" i="1"/>
  <c r="P4399" i="1"/>
  <c r="T4398" i="1"/>
  <c r="R4398" i="1"/>
  <c r="Q4398" i="1"/>
  <c r="V4398" i="1" l="1"/>
  <c r="Y4398" i="1" s="1"/>
  <c r="U4399" i="1"/>
  <c r="S4399" i="1"/>
  <c r="AA4397" i="1"/>
  <c r="Z4397" i="1"/>
  <c r="P4400" i="1"/>
  <c r="T4399" i="1"/>
  <c r="V4399" i="1" s="1"/>
  <c r="R4399" i="1"/>
  <c r="Q4399" i="1"/>
  <c r="U4400" i="1" l="1"/>
  <c r="S4400" i="1"/>
  <c r="AA4398" i="1"/>
  <c r="Z4398" i="1"/>
  <c r="P4401" i="1"/>
  <c r="T4400" i="1"/>
  <c r="R4400" i="1"/>
  <c r="Q4400" i="1"/>
  <c r="Y4399" i="1"/>
  <c r="V4400" i="1" l="1"/>
  <c r="Y4400" i="1" s="1"/>
  <c r="U4401" i="1"/>
  <c r="S4401" i="1"/>
  <c r="AA4399" i="1"/>
  <c r="Z4399" i="1"/>
  <c r="P4402" i="1"/>
  <c r="T4401" i="1"/>
  <c r="V4401" i="1" s="1"/>
  <c r="R4401" i="1"/>
  <c r="Q4401" i="1"/>
  <c r="U4402" i="1" l="1"/>
  <c r="S4402" i="1"/>
  <c r="AA4400" i="1"/>
  <c r="Z4400" i="1"/>
  <c r="P4403" i="1"/>
  <c r="T4402" i="1"/>
  <c r="R4402" i="1"/>
  <c r="Q4402" i="1"/>
  <c r="V4402" i="1" l="1"/>
  <c r="Y4402" i="1" s="1"/>
  <c r="U4403" i="1"/>
  <c r="S4403" i="1"/>
  <c r="Y4401" i="1"/>
  <c r="AA4401" i="1" s="1"/>
  <c r="Z4401" i="1"/>
  <c r="P4404" i="1"/>
  <c r="T4403" i="1"/>
  <c r="V4403" i="1" s="1"/>
  <c r="R4403" i="1"/>
  <c r="Q4403" i="1"/>
  <c r="U4404" i="1" l="1"/>
  <c r="S4404" i="1"/>
  <c r="AA4402" i="1"/>
  <c r="Z4402" i="1"/>
  <c r="P4405" i="1"/>
  <c r="T4404" i="1"/>
  <c r="R4404" i="1"/>
  <c r="Q4404" i="1"/>
  <c r="V4404" i="1" l="1"/>
  <c r="Y4404" i="1" s="1"/>
  <c r="U4405" i="1"/>
  <c r="S4405" i="1"/>
  <c r="Y4403" i="1"/>
  <c r="AA4403" i="1" s="1"/>
  <c r="Z4403" i="1"/>
  <c r="P4406" i="1"/>
  <c r="T4405" i="1"/>
  <c r="V4405" i="1" s="1"/>
  <c r="R4405" i="1"/>
  <c r="Q4405" i="1"/>
  <c r="U4406" i="1" l="1"/>
  <c r="S4406" i="1"/>
  <c r="AA4404" i="1"/>
  <c r="Z4404" i="1"/>
  <c r="P4407" i="1"/>
  <c r="T4406" i="1"/>
  <c r="V4406" i="1" s="1"/>
  <c r="Q4406" i="1"/>
  <c r="R4406" i="1"/>
  <c r="U4407" i="1" l="1"/>
  <c r="S4407" i="1"/>
  <c r="Y4405" i="1"/>
  <c r="Y4406" i="1"/>
  <c r="Z4405" i="1"/>
  <c r="P4408" i="1"/>
  <c r="T4407" i="1"/>
  <c r="R4407" i="1"/>
  <c r="Q4407" i="1"/>
  <c r="V4407" i="1" l="1"/>
  <c r="U4408" i="1"/>
  <c r="S4408" i="1"/>
  <c r="Z4406" i="1"/>
  <c r="P4409" i="1"/>
  <c r="T4408" i="1"/>
  <c r="R4408" i="1"/>
  <c r="Q4408" i="1"/>
  <c r="V4408" i="1" l="1"/>
  <c r="Y4408" i="1" s="1"/>
  <c r="U4409" i="1"/>
  <c r="S4409" i="1"/>
  <c r="Y4407" i="1"/>
  <c r="Z4407" i="1"/>
  <c r="P4410" i="1"/>
  <c r="T4409" i="1"/>
  <c r="R4409" i="1"/>
  <c r="Q4409" i="1"/>
  <c r="U4410" i="1" l="1"/>
  <c r="S4410" i="1"/>
  <c r="V4409" i="1"/>
  <c r="Z4409" i="1" s="1"/>
  <c r="Z4408" i="1"/>
  <c r="P4411" i="1"/>
  <c r="T4410" i="1"/>
  <c r="R4410" i="1"/>
  <c r="Q4410" i="1"/>
  <c r="V4410" i="1" l="1"/>
  <c r="Y4410" i="1" s="1"/>
  <c r="U4411" i="1"/>
  <c r="S4411" i="1"/>
  <c r="Y4409" i="1"/>
  <c r="P4412" i="1"/>
  <c r="T4411" i="1"/>
  <c r="V4411" i="1" s="1"/>
  <c r="R4411" i="1"/>
  <c r="Q4411" i="1"/>
  <c r="U4412" i="1" l="1"/>
  <c r="S4412" i="1"/>
  <c r="Z4410" i="1"/>
  <c r="P4413" i="1"/>
  <c r="T4412" i="1"/>
  <c r="V4412" i="1" s="1"/>
  <c r="R4412" i="1"/>
  <c r="Q4412" i="1"/>
  <c r="Y4411" i="1"/>
  <c r="U4413" i="1" l="1"/>
  <c r="S4413" i="1"/>
  <c r="Z4411" i="1"/>
  <c r="Y4412" i="1"/>
  <c r="P4414" i="1"/>
  <c r="T4413" i="1"/>
  <c r="V4413" i="1" s="1"/>
  <c r="R4413" i="1"/>
  <c r="Q4413" i="1"/>
  <c r="U4414" i="1" l="1"/>
  <c r="S4414" i="1"/>
  <c r="Y4413" i="1"/>
  <c r="Z4412" i="1"/>
  <c r="P4415" i="1"/>
  <c r="T4414" i="1"/>
  <c r="V4414" i="1" s="1"/>
  <c r="R4414" i="1"/>
  <c r="Q4414" i="1"/>
  <c r="U4415" i="1" l="1"/>
  <c r="S4415" i="1"/>
  <c r="Z4413" i="1"/>
  <c r="Y4414" i="1"/>
  <c r="P4416" i="1"/>
  <c r="T4415" i="1"/>
  <c r="R4415" i="1"/>
  <c r="Q4415" i="1"/>
  <c r="V4415" i="1" l="1"/>
  <c r="Y4415" i="1" s="1"/>
  <c r="U4416" i="1"/>
  <c r="S4416" i="1"/>
  <c r="Z4414" i="1"/>
  <c r="P4417" i="1"/>
  <c r="T4416" i="1"/>
  <c r="R4416" i="1"/>
  <c r="Q4416" i="1"/>
  <c r="V4416" i="1" l="1"/>
  <c r="Y4416" i="1" s="1"/>
  <c r="U4417" i="1"/>
  <c r="S4417" i="1"/>
  <c r="Z4415" i="1"/>
  <c r="P4418" i="1"/>
  <c r="T4417" i="1"/>
  <c r="R4417" i="1"/>
  <c r="Q4417" i="1"/>
  <c r="U4418" i="1" l="1"/>
  <c r="S4418" i="1"/>
  <c r="V4417" i="1"/>
  <c r="Y4417" i="1" s="1"/>
  <c r="Z4416" i="1"/>
  <c r="P4419" i="1"/>
  <c r="T4418" i="1"/>
  <c r="R4418" i="1"/>
  <c r="Q4418" i="1"/>
  <c r="V4418" i="1" l="1"/>
  <c r="Y4418" i="1" s="1"/>
  <c r="U4419" i="1"/>
  <c r="S4419" i="1"/>
  <c r="Z4417" i="1"/>
  <c r="P4420" i="1"/>
  <c r="T4419" i="1"/>
  <c r="V4419" i="1" s="1"/>
  <c r="R4419" i="1"/>
  <c r="Q4419" i="1"/>
  <c r="U4420" i="1" l="1"/>
  <c r="S4420" i="1"/>
  <c r="Z4418" i="1"/>
  <c r="Y4419" i="1"/>
  <c r="P4421" i="1"/>
  <c r="T4420" i="1"/>
  <c r="R4420" i="1"/>
  <c r="Q4420" i="1"/>
  <c r="V4420" i="1" l="1"/>
  <c r="Y4420" i="1" s="1"/>
  <c r="U4421" i="1"/>
  <c r="S4421" i="1"/>
  <c r="Z4419" i="1"/>
  <c r="P4422" i="1"/>
  <c r="T4421" i="1"/>
  <c r="R4421" i="1"/>
  <c r="Q4421" i="1"/>
  <c r="V4421" i="1" l="1"/>
  <c r="Y4421" i="1" s="1"/>
  <c r="U4422" i="1"/>
  <c r="S4422" i="1"/>
  <c r="Z4420" i="1"/>
  <c r="P4423" i="1"/>
  <c r="T4422" i="1"/>
  <c r="V4422" i="1" s="1"/>
  <c r="Q4422" i="1"/>
  <c r="R4422" i="1"/>
  <c r="U4423" i="1" l="1"/>
  <c r="S4423" i="1"/>
  <c r="Y4422" i="1"/>
  <c r="AA4422" i="1" s="1"/>
  <c r="AA4421" i="1"/>
  <c r="Z4421" i="1"/>
  <c r="Z4422" i="1"/>
  <c r="P4424" i="1"/>
  <c r="T4423" i="1"/>
  <c r="V4423" i="1" s="1"/>
  <c r="R4423" i="1"/>
  <c r="Q4423" i="1"/>
  <c r="U4424" i="1" l="1"/>
  <c r="S4424" i="1"/>
  <c r="Y4423" i="1"/>
  <c r="P4425" i="1"/>
  <c r="T4424" i="1"/>
  <c r="R4424" i="1"/>
  <c r="Q4424" i="1"/>
  <c r="U4425" i="1" l="1"/>
  <c r="S4425" i="1"/>
  <c r="V4424" i="1"/>
  <c r="Y4424" i="1" s="1"/>
  <c r="AA4423" i="1"/>
  <c r="Z4423" i="1"/>
  <c r="P4426" i="1"/>
  <c r="T4425" i="1"/>
  <c r="V4425" i="1" s="1"/>
  <c r="R4425" i="1"/>
  <c r="Q4425" i="1"/>
  <c r="U4426" i="1" l="1"/>
  <c r="S4426" i="1"/>
  <c r="AA4424" i="1"/>
  <c r="Z4424" i="1"/>
  <c r="Y4425" i="1"/>
  <c r="P4427" i="1"/>
  <c r="T4426" i="1"/>
  <c r="V4426" i="1" s="1"/>
  <c r="R4426" i="1"/>
  <c r="Q4426" i="1"/>
  <c r="U4427" i="1" l="1"/>
  <c r="S4427" i="1"/>
  <c r="AA4425" i="1"/>
  <c r="Z4425" i="1"/>
  <c r="Y4426" i="1"/>
  <c r="P4428" i="1"/>
  <c r="T4427" i="1"/>
  <c r="R4427" i="1"/>
  <c r="Q4427" i="1"/>
  <c r="V4427" i="1" l="1"/>
  <c r="Y4427" i="1" s="1"/>
  <c r="U4428" i="1"/>
  <c r="S4428" i="1"/>
  <c r="AA4426" i="1"/>
  <c r="Z4426" i="1"/>
  <c r="P4429" i="1"/>
  <c r="T4428" i="1"/>
  <c r="R4428" i="1"/>
  <c r="Q4428" i="1"/>
  <c r="V4428" i="1" l="1"/>
  <c r="Y4428" i="1" s="1"/>
  <c r="U4429" i="1"/>
  <c r="S4429" i="1"/>
  <c r="AA4427" i="1"/>
  <c r="Z4427" i="1"/>
  <c r="P4430" i="1"/>
  <c r="T4429" i="1"/>
  <c r="R4429" i="1"/>
  <c r="Q4429" i="1"/>
  <c r="V4429" i="1" l="1"/>
  <c r="Y4429" i="1" s="1"/>
  <c r="U4430" i="1"/>
  <c r="S4430" i="1"/>
  <c r="AA4428" i="1"/>
  <c r="Z4428" i="1"/>
  <c r="P4431" i="1"/>
  <c r="T4430" i="1"/>
  <c r="R4430" i="1"/>
  <c r="Q4430" i="1"/>
  <c r="V4430" i="1" l="1"/>
  <c r="Y4430" i="1" s="1"/>
  <c r="U4431" i="1"/>
  <c r="S4431" i="1"/>
  <c r="Z4429" i="1"/>
  <c r="P4432" i="1"/>
  <c r="T4431" i="1"/>
  <c r="R4431" i="1"/>
  <c r="Q4431" i="1"/>
  <c r="V4431" i="1" l="1"/>
  <c r="Y4431" i="1" s="1"/>
  <c r="U4432" i="1"/>
  <c r="S4432" i="1"/>
  <c r="Z4430" i="1"/>
  <c r="P4433" i="1"/>
  <c r="T4432" i="1"/>
  <c r="R4432" i="1"/>
  <c r="Q4432" i="1"/>
  <c r="V4432" i="1" l="1"/>
  <c r="Y4432" i="1" s="1"/>
  <c r="U4433" i="1"/>
  <c r="S4433" i="1"/>
  <c r="Z4431" i="1"/>
  <c r="P4434" i="1"/>
  <c r="T4433" i="1"/>
  <c r="R4433" i="1"/>
  <c r="Q4433" i="1"/>
  <c r="V4433" i="1" l="1"/>
  <c r="Y4433" i="1" s="1"/>
  <c r="U4434" i="1"/>
  <c r="S4434" i="1"/>
  <c r="Z4432" i="1"/>
  <c r="P4435" i="1"/>
  <c r="T4434" i="1"/>
  <c r="V4434" i="1" s="1"/>
  <c r="R4434" i="1"/>
  <c r="Q4434" i="1"/>
  <c r="U4435" i="1" l="1"/>
  <c r="S4435" i="1"/>
  <c r="Z4433" i="1"/>
  <c r="P4436" i="1"/>
  <c r="T4435" i="1"/>
  <c r="V4435" i="1" s="1"/>
  <c r="R4435" i="1"/>
  <c r="Q4435" i="1"/>
  <c r="Y4434" i="1"/>
  <c r="U4436" i="1" l="1"/>
  <c r="S4436" i="1"/>
  <c r="Z4434" i="1"/>
  <c r="Y4435" i="1"/>
  <c r="P4437" i="1"/>
  <c r="T4436" i="1"/>
  <c r="R4436" i="1"/>
  <c r="Q4436" i="1"/>
  <c r="U4437" i="1" l="1"/>
  <c r="S4437" i="1"/>
  <c r="V4436" i="1"/>
  <c r="Y4436" i="1" s="1"/>
  <c r="Z4435" i="1"/>
  <c r="P4438" i="1"/>
  <c r="T4437" i="1"/>
  <c r="V4437" i="1" s="1"/>
  <c r="R4437" i="1"/>
  <c r="Q4437" i="1"/>
  <c r="U4438" i="1" l="1"/>
  <c r="S4438" i="1"/>
  <c r="Z4436" i="1"/>
  <c r="Y4437" i="1"/>
  <c r="P4439" i="1"/>
  <c r="T4438" i="1"/>
  <c r="Q4438" i="1"/>
  <c r="R4438" i="1"/>
  <c r="V4438" i="1" l="1"/>
  <c r="Y4438" i="1" s="1"/>
  <c r="U4439" i="1"/>
  <c r="S4439" i="1"/>
  <c r="Z4437" i="1"/>
  <c r="P4440" i="1"/>
  <c r="T4439" i="1"/>
  <c r="V4439" i="1" s="1"/>
  <c r="R4439" i="1"/>
  <c r="Q4439" i="1"/>
  <c r="U4440" i="1" l="1"/>
  <c r="S4440" i="1"/>
  <c r="Z4438" i="1"/>
  <c r="Y4439" i="1"/>
  <c r="P4441" i="1"/>
  <c r="T4440" i="1"/>
  <c r="V4440" i="1" s="1"/>
  <c r="R4440" i="1"/>
  <c r="Q4440" i="1"/>
  <c r="U4441" i="1" l="1"/>
  <c r="S4441" i="1"/>
  <c r="Z4439" i="1"/>
  <c r="Y4440" i="1"/>
  <c r="P4442" i="1"/>
  <c r="T4441" i="1"/>
  <c r="V4441" i="1" s="1"/>
  <c r="R4441" i="1"/>
  <c r="Q4441" i="1"/>
  <c r="U4442" i="1" l="1"/>
  <c r="S4442" i="1"/>
  <c r="Z4440" i="1"/>
  <c r="Y4441" i="1"/>
  <c r="P4443" i="1"/>
  <c r="T4442" i="1"/>
  <c r="R4442" i="1"/>
  <c r="Q4442" i="1"/>
  <c r="V4442" i="1" l="1"/>
  <c r="Y4442" i="1" s="1"/>
  <c r="U4443" i="1"/>
  <c r="S4443" i="1"/>
  <c r="Z4441" i="1"/>
  <c r="P4444" i="1"/>
  <c r="T4443" i="1"/>
  <c r="R4443" i="1"/>
  <c r="Q4443" i="1"/>
  <c r="V4443" i="1" l="1"/>
  <c r="Y4443" i="1" s="1"/>
  <c r="U4444" i="1"/>
  <c r="S4444" i="1"/>
  <c r="Z4442" i="1"/>
  <c r="P4445" i="1"/>
  <c r="T4444" i="1"/>
  <c r="R4444" i="1"/>
  <c r="Q4444" i="1"/>
  <c r="V4444" i="1" l="1"/>
  <c r="Y4444" i="1" s="1"/>
  <c r="U4445" i="1"/>
  <c r="S4445" i="1"/>
  <c r="Z4443" i="1"/>
  <c r="P4446" i="1"/>
  <c r="T4445" i="1"/>
  <c r="V4445" i="1" s="1"/>
  <c r="R4445" i="1"/>
  <c r="Q4445" i="1"/>
  <c r="U4446" i="1" l="1"/>
  <c r="S4446" i="1"/>
  <c r="Y4445" i="1"/>
  <c r="AA4445" i="1" s="1"/>
  <c r="Z4444" i="1"/>
  <c r="P4447" i="1"/>
  <c r="T4446" i="1"/>
  <c r="V4446" i="1" s="1"/>
  <c r="R4446" i="1"/>
  <c r="Q4446" i="1"/>
  <c r="U4447" i="1" l="1"/>
  <c r="S4447" i="1"/>
  <c r="Z4445" i="1"/>
  <c r="Y4446" i="1"/>
  <c r="P4448" i="1"/>
  <c r="T4447" i="1"/>
  <c r="V4447" i="1" s="1"/>
  <c r="R4447" i="1"/>
  <c r="Q4447" i="1"/>
  <c r="U4448" i="1" l="1"/>
  <c r="S4448" i="1"/>
  <c r="AA4446" i="1"/>
  <c r="Z4446" i="1"/>
  <c r="P4449" i="1"/>
  <c r="T4448" i="1"/>
  <c r="V4448" i="1" s="1"/>
  <c r="R4448" i="1"/>
  <c r="Q4448" i="1"/>
  <c r="Y4447" i="1"/>
  <c r="U4449" i="1" l="1"/>
  <c r="S4449" i="1"/>
  <c r="AA4447" i="1"/>
  <c r="Z4447" i="1"/>
  <c r="Y4448" i="1"/>
  <c r="P4450" i="1"/>
  <c r="T4449" i="1"/>
  <c r="V4449" i="1" s="1"/>
  <c r="R4449" i="1"/>
  <c r="Q4449" i="1"/>
  <c r="U4450" i="1" l="1"/>
  <c r="S4450" i="1"/>
  <c r="AA4448" i="1"/>
  <c r="Z4448" i="1"/>
  <c r="P4451" i="1"/>
  <c r="T4450" i="1"/>
  <c r="R4450" i="1"/>
  <c r="Q4450" i="1"/>
  <c r="Y4449" i="1"/>
  <c r="V4450" i="1" l="1"/>
  <c r="Y4450" i="1" s="1"/>
  <c r="U4451" i="1"/>
  <c r="S4451" i="1"/>
  <c r="AA4449" i="1"/>
  <c r="Z4449" i="1"/>
  <c r="P4452" i="1"/>
  <c r="T4451" i="1"/>
  <c r="V4451" i="1" s="1"/>
  <c r="R4451" i="1"/>
  <c r="Q4451" i="1"/>
  <c r="U4452" i="1" l="1"/>
  <c r="S4452" i="1"/>
  <c r="AA4450" i="1"/>
  <c r="Z4450" i="1"/>
  <c r="P4453" i="1"/>
  <c r="T4452" i="1"/>
  <c r="R4452" i="1"/>
  <c r="Q4452" i="1"/>
  <c r="Y4451" i="1"/>
  <c r="V4452" i="1" l="1"/>
  <c r="Y4452" i="1" s="1"/>
  <c r="U4453" i="1"/>
  <c r="S4453" i="1"/>
  <c r="AA4451" i="1"/>
  <c r="Z4451" i="1"/>
  <c r="P4454" i="1"/>
  <c r="T4453" i="1"/>
  <c r="V4453" i="1" s="1"/>
  <c r="R4453" i="1"/>
  <c r="Q4453" i="1"/>
  <c r="U4454" i="1" l="1"/>
  <c r="S4454" i="1"/>
  <c r="AA4452" i="1"/>
  <c r="Z4452" i="1"/>
  <c r="P4455" i="1"/>
  <c r="T4454" i="1"/>
  <c r="V4454" i="1" s="1"/>
  <c r="Q4454" i="1"/>
  <c r="R4454" i="1"/>
  <c r="Y4453" i="1"/>
  <c r="U4455" i="1" l="1"/>
  <c r="S4455" i="1"/>
  <c r="Z4453" i="1"/>
  <c r="Y4454" i="1"/>
  <c r="P4456" i="1"/>
  <c r="T4455" i="1"/>
  <c r="V4455" i="1" s="1"/>
  <c r="R4455" i="1"/>
  <c r="Q4455" i="1"/>
  <c r="U4456" i="1" l="1"/>
  <c r="S4456" i="1"/>
  <c r="Z4454" i="1"/>
  <c r="Y4455" i="1"/>
  <c r="P4457" i="1"/>
  <c r="T4456" i="1"/>
  <c r="V4456" i="1" s="1"/>
  <c r="R4456" i="1"/>
  <c r="Q4456" i="1"/>
  <c r="U4457" i="1" l="1"/>
  <c r="S4457" i="1"/>
  <c r="Z4455" i="1"/>
  <c r="Y4456" i="1"/>
  <c r="P4458" i="1"/>
  <c r="T4457" i="1"/>
  <c r="V4457" i="1" s="1"/>
  <c r="R4457" i="1"/>
  <c r="Q4457" i="1"/>
  <c r="U4458" i="1" l="1"/>
  <c r="S4458" i="1"/>
  <c r="Z4456" i="1"/>
  <c r="Y4457" i="1"/>
  <c r="P4459" i="1"/>
  <c r="T4458" i="1"/>
  <c r="R4458" i="1"/>
  <c r="Q4458" i="1"/>
  <c r="V4458" i="1" l="1"/>
  <c r="Y4458" i="1" s="1"/>
  <c r="U4459" i="1"/>
  <c r="S4459" i="1"/>
  <c r="Z4457" i="1"/>
  <c r="P4460" i="1"/>
  <c r="T4459" i="1"/>
  <c r="R4459" i="1"/>
  <c r="Q4459" i="1"/>
  <c r="V4459" i="1" l="1"/>
  <c r="Y4459" i="1" s="1"/>
  <c r="U4460" i="1"/>
  <c r="S4460" i="1"/>
  <c r="Z4458" i="1"/>
  <c r="P4461" i="1"/>
  <c r="T4460" i="1"/>
  <c r="V4460" i="1" s="1"/>
  <c r="R4460" i="1"/>
  <c r="Q4460" i="1"/>
  <c r="U4461" i="1" l="1"/>
  <c r="S4461" i="1"/>
  <c r="Z4459" i="1"/>
  <c r="Y4460" i="1"/>
  <c r="P4462" i="1"/>
  <c r="T4461" i="1"/>
  <c r="R4461" i="1"/>
  <c r="Q4461" i="1"/>
  <c r="V4461" i="1" l="1"/>
  <c r="Y4461" i="1" s="1"/>
  <c r="U4462" i="1"/>
  <c r="S4462" i="1"/>
  <c r="Z4460" i="1"/>
  <c r="P4463" i="1"/>
  <c r="T4462" i="1"/>
  <c r="R4462" i="1"/>
  <c r="Q4462" i="1"/>
  <c r="U4463" i="1" l="1"/>
  <c r="S4463" i="1"/>
  <c r="V4462" i="1"/>
  <c r="Y4462" i="1" s="1"/>
  <c r="Z4461" i="1"/>
  <c r="P4464" i="1"/>
  <c r="T4463" i="1"/>
  <c r="V4463" i="1" s="1"/>
  <c r="R4463" i="1"/>
  <c r="Q4463" i="1"/>
  <c r="U4464" i="1" l="1"/>
  <c r="S4464" i="1"/>
  <c r="Z4462" i="1"/>
  <c r="P4465" i="1"/>
  <c r="T4464" i="1"/>
  <c r="R4464" i="1"/>
  <c r="Q4464" i="1"/>
  <c r="Y4463" i="1"/>
  <c r="U4465" i="1" l="1"/>
  <c r="S4465" i="1"/>
  <c r="V4464" i="1"/>
  <c r="Y4464" i="1" s="1"/>
  <c r="Z4463" i="1"/>
  <c r="P4466" i="1"/>
  <c r="T4465" i="1"/>
  <c r="V4465" i="1" s="1"/>
  <c r="R4465" i="1"/>
  <c r="Q4465" i="1"/>
  <c r="U4466" i="1" l="1"/>
  <c r="S4466" i="1"/>
  <c r="Z4464" i="1"/>
  <c r="P4467" i="1"/>
  <c r="T4466" i="1"/>
  <c r="V4466" i="1" s="1"/>
  <c r="R4466" i="1"/>
  <c r="Q4466" i="1"/>
  <c r="Y4465" i="1"/>
  <c r="U4467" i="1" l="1"/>
  <c r="S4467" i="1"/>
  <c r="Z4465" i="1"/>
  <c r="Y4466" i="1"/>
  <c r="P4468" i="1"/>
  <c r="T4467" i="1"/>
  <c r="V4467" i="1" s="1"/>
  <c r="R4467" i="1"/>
  <c r="Q4467" i="1"/>
  <c r="U4468" i="1" l="1"/>
  <c r="S4468" i="1"/>
  <c r="Z4466" i="1"/>
  <c r="Y4467" i="1"/>
  <c r="P4469" i="1"/>
  <c r="T4468" i="1"/>
  <c r="R4468" i="1"/>
  <c r="Q4468" i="1"/>
  <c r="V4468" i="1" l="1"/>
  <c r="Y4468" i="1" s="1"/>
  <c r="U4469" i="1"/>
  <c r="S4469" i="1"/>
  <c r="Z4467" i="1"/>
  <c r="P4470" i="1"/>
  <c r="T4469" i="1"/>
  <c r="V4469" i="1" s="1"/>
  <c r="R4469" i="1"/>
  <c r="Q4469" i="1"/>
  <c r="U4470" i="1" l="1"/>
  <c r="S4470" i="1"/>
  <c r="Z4468" i="1"/>
  <c r="P4471" i="1"/>
  <c r="T4470" i="1"/>
  <c r="Q4470" i="1"/>
  <c r="R4470" i="1"/>
  <c r="Y4469" i="1"/>
  <c r="U4471" i="1" l="1"/>
  <c r="S4471" i="1"/>
  <c r="V4470" i="1"/>
  <c r="Y4470" i="1" s="1"/>
  <c r="AA4470" i="1" s="1"/>
  <c r="AA4469" i="1"/>
  <c r="Z4469" i="1"/>
  <c r="P4472" i="1"/>
  <c r="T4471" i="1"/>
  <c r="R4471" i="1"/>
  <c r="Q4471" i="1"/>
  <c r="V4471" i="1" l="1"/>
  <c r="Y4471" i="1" s="1"/>
  <c r="U4472" i="1"/>
  <c r="S4472" i="1"/>
  <c r="Z4470" i="1"/>
  <c r="P4473" i="1"/>
  <c r="T4472" i="1"/>
  <c r="R4472" i="1"/>
  <c r="Q4472" i="1"/>
  <c r="V4472" i="1" l="1"/>
  <c r="Y4472" i="1" s="1"/>
  <c r="U4473" i="1"/>
  <c r="S4473" i="1"/>
  <c r="AA4471" i="1"/>
  <c r="Z4471" i="1"/>
  <c r="P4474" i="1"/>
  <c r="T4473" i="1"/>
  <c r="R4473" i="1"/>
  <c r="Q4473" i="1"/>
  <c r="V4473" i="1" l="1"/>
  <c r="Y4473" i="1" s="1"/>
  <c r="U4474" i="1"/>
  <c r="S4474" i="1"/>
  <c r="AA4472" i="1"/>
  <c r="Z4472" i="1"/>
  <c r="P4475" i="1"/>
  <c r="T4474" i="1"/>
  <c r="R4474" i="1"/>
  <c r="Q4474" i="1"/>
  <c r="V4474" i="1" l="1"/>
  <c r="Y4474" i="1" s="1"/>
  <c r="U4475" i="1"/>
  <c r="S4475" i="1"/>
  <c r="AA4473" i="1"/>
  <c r="Z4473" i="1"/>
  <c r="P4476" i="1"/>
  <c r="T4475" i="1"/>
  <c r="R4475" i="1"/>
  <c r="Q4475" i="1"/>
  <c r="V4475" i="1" l="1"/>
  <c r="Y4475" i="1" s="1"/>
  <c r="U4476" i="1"/>
  <c r="S4476" i="1"/>
  <c r="AA4474" i="1"/>
  <c r="Z4474" i="1"/>
  <c r="P4477" i="1"/>
  <c r="T4476" i="1"/>
  <c r="R4476" i="1"/>
  <c r="Q4476" i="1"/>
  <c r="V4476" i="1" l="1"/>
  <c r="Y4476" i="1" s="1"/>
  <c r="U4477" i="1"/>
  <c r="S4477" i="1"/>
  <c r="AA4475" i="1"/>
  <c r="Z4475" i="1"/>
  <c r="P4478" i="1"/>
  <c r="T4477" i="1"/>
  <c r="R4477" i="1"/>
  <c r="Q4477" i="1"/>
  <c r="V4477" i="1" l="1"/>
  <c r="Y4477" i="1" s="1"/>
  <c r="U4478" i="1"/>
  <c r="S4478" i="1"/>
  <c r="AA4476" i="1"/>
  <c r="Z4476" i="1"/>
  <c r="P4479" i="1"/>
  <c r="T4478" i="1"/>
  <c r="V4478" i="1" s="1"/>
  <c r="R4478" i="1"/>
  <c r="Q4478" i="1"/>
  <c r="U4479" i="1" l="1"/>
  <c r="S4479" i="1"/>
  <c r="Z4477" i="1"/>
  <c r="P4480" i="1"/>
  <c r="T4479" i="1"/>
  <c r="R4479" i="1"/>
  <c r="Q4479" i="1"/>
  <c r="Y4478" i="1"/>
  <c r="U4480" i="1" l="1"/>
  <c r="S4480" i="1"/>
  <c r="V4479" i="1"/>
  <c r="Y4479" i="1" s="1"/>
  <c r="Z4478" i="1"/>
  <c r="P4481" i="1"/>
  <c r="T4480" i="1"/>
  <c r="V4480" i="1" s="1"/>
  <c r="R4480" i="1"/>
  <c r="Q4480" i="1"/>
  <c r="U4481" i="1" l="1"/>
  <c r="S4481" i="1"/>
  <c r="Z4479" i="1"/>
  <c r="Y4480" i="1"/>
  <c r="P4482" i="1"/>
  <c r="T4481" i="1"/>
  <c r="V4481" i="1" s="1"/>
  <c r="R4481" i="1"/>
  <c r="Q4481" i="1"/>
  <c r="U4482" i="1" l="1"/>
  <c r="S4482" i="1"/>
  <c r="Z4480" i="1"/>
  <c r="Y4481" i="1"/>
  <c r="P4483" i="1"/>
  <c r="T4482" i="1"/>
  <c r="R4482" i="1"/>
  <c r="Q4482" i="1"/>
  <c r="V4482" i="1" l="1"/>
  <c r="Y4482" i="1" s="1"/>
  <c r="U4483" i="1"/>
  <c r="S4483" i="1"/>
  <c r="Z4481" i="1"/>
  <c r="P4484" i="1"/>
  <c r="T4483" i="1"/>
  <c r="V4483" i="1" s="1"/>
  <c r="R4483" i="1"/>
  <c r="Q4483" i="1"/>
  <c r="U4484" i="1" l="1"/>
  <c r="S4484" i="1"/>
  <c r="Z4482" i="1"/>
  <c r="Y4483" i="1"/>
  <c r="P4485" i="1"/>
  <c r="T4484" i="1"/>
  <c r="R4484" i="1"/>
  <c r="Q4484" i="1"/>
  <c r="V4484" i="1" l="1"/>
  <c r="Y4484" i="1" s="1"/>
  <c r="U4485" i="1"/>
  <c r="S4485" i="1"/>
  <c r="Z4483" i="1"/>
  <c r="P4486" i="1"/>
  <c r="T4485" i="1"/>
  <c r="V4485" i="1" s="1"/>
  <c r="R4485" i="1"/>
  <c r="Q4485" i="1"/>
  <c r="U4486" i="1" l="1"/>
  <c r="S4486" i="1"/>
  <c r="Z4484" i="1"/>
  <c r="Y4485" i="1"/>
  <c r="P4487" i="1"/>
  <c r="T4486" i="1"/>
  <c r="Q4486" i="1"/>
  <c r="R4486" i="1"/>
  <c r="V4486" i="1" l="1"/>
  <c r="Y4486" i="1" s="1"/>
  <c r="U4487" i="1"/>
  <c r="S4487" i="1"/>
  <c r="Z4485" i="1"/>
  <c r="P4488" i="1"/>
  <c r="T4487" i="1"/>
  <c r="R4487" i="1"/>
  <c r="Q4487" i="1"/>
  <c r="V4487" i="1" l="1"/>
  <c r="Y4487" i="1" s="1"/>
  <c r="U4488" i="1"/>
  <c r="S4488" i="1"/>
  <c r="Z4486" i="1"/>
  <c r="P4489" i="1"/>
  <c r="T4488" i="1"/>
  <c r="V4488" i="1" s="1"/>
  <c r="R4488" i="1"/>
  <c r="Q4488" i="1"/>
  <c r="U4489" i="1" l="1"/>
  <c r="S4489" i="1"/>
  <c r="Z4487" i="1"/>
  <c r="Y4488" i="1"/>
  <c r="P4490" i="1"/>
  <c r="T4489" i="1"/>
  <c r="V4489" i="1" s="1"/>
  <c r="R4489" i="1"/>
  <c r="Q4489" i="1"/>
  <c r="U4490" i="1" l="1"/>
  <c r="S4490" i="1"/>
  <c r="Z4488" i="1"/>
  <c r="P4491" i="1"/>
  <c r="T4490" i="1"/>
  <c r="R4490" i="1"/>
  <c r="Q4490" i="1"/>
  <c r="Y4489" i="1"/>
  <c r="V4490" i="1" l="1"/>
  <c r="Y4490" i="1" s="1"/>
  <c r="U4491" i="1"/>
  <c r="S4491" i="1"/>
  <c r="Z4489" i="1"/>
  <c r="P4492" i="1"/>
  <c r="T4491" i="1"/>
  <c r="V4491" i="1" s="1"/>
  <c r="R4491" i="1"/>
  <c r="Q4491" i="1"/>
  <c r="U4492" i="1" l="1"/>
  <c r="S4492" i="1"/>
  <c r="Z4490" i="1"/>
  <c r="Y4491" i="1"/>
  <c r="P4493" i="1"/>
  <c r="T4492" i="1"/>
  <c r="V4492" i="1" s="1"/>
  <c r="R4492" i="1"/>
  <c r="Q4492" i="1"/>
  <c r="U4493" i="1" l="1"/>
  <c r="S4493" i="1"/>
  <c r="Z4491" i="1"/>
  <c r="Y4492" i="1"/>
  <c r="P4494" i="1"/>
  <c r="T4493" i="1"/>
  <c r="V4493" i="1" s="1"/>
  <c r="R4493" i="1"/>
  <c r="Q4493" i="1"/>
  <c r="U4494" i="1" l="1"/>
  <c r="S4494" i="1"/>
  <c r="Z4492" i="1"/>
  <c r="Y4493" i="1"/>
  <c r="P4495" i="1"/>
  <c r="T4494" i="1"/>
  <c r="V4494" i="1" s="1"/>
  <c r="R4494" i="1"/>
  <c r="Q4494" i="1"/>
  <c r="U4495" i="1" l="1"/>
  <c r="S4495" i="1"/>
  <c r="Y4494" i="1"/>
  <c r="AA4494" i="1" s="1"/>
  <c r="AA4493" i="1"/>
  <c r="Z4493" i="1"/>
  <c r="Z4494" i="1"/>
  <c r="P4496" i="1"/>
  <c r="T4495" i="1"/>
  <c r="V4495" i="1" s="1"/>
  <c r="R4495" i="1"/>
  <c r="Q4495" i="1"/>
  <c r="U4496" i="1" l="1"/>
  <c r="S4496" i="1"/>
  <c r="Y4495" i="1"/>
  <c r="P4497" i="1"/>
  <c r="T4496" i="1"/>
  <c r="R4496" i="1"/>
  <c r="Q4496" i="1"/>
  <c r="U4497" i="1" l="1"/>
  <c r="S4497" i="1"/>
  <c r="V4496" i="1"/>
  <c r="Y4496" i="1" s="1"/>
  <c r="AA4495" i="1"/>
  <c r="Z4495" i="1"/>
  <c r="P4498" i="1"/>
  <c r="T4497" i="1"/>
  <c r="V4497" i="1" s="1"/>
  <c r="R4497" i="1"/>
  <c r="Q4497" i="1"/>
  <c r="U4498" i="1" l="1"/>
  <c r="S4498" i="1"/>
  <c r="AA4496" i="1"/>
  <c r="Z4496" i="1"/>
  <c r="Y4497" i="1"/>
  <c r="P4499" i="1"/>
  <c r="T4498" i="1"/>
  <c r="R4498" i="1"/>
  <c r="Q4498" i="1"/>
  <c r="V4498" i="1" l="1"/>
  <c r="Y4498" i="1" s="1"/>
  <c r="U4499" i="1"/>
  <c r="S4499" i="1"/>
  <c r="AA4497" i="1"/>
  <c r="Z4497" i="1"/>
  <c r="P4500" i="1"/>
  <c r="T4499" i="1"/>
  <c r="R4499" i="1"/>
  <c r="Q4499" i="1"/>
  <c r="V4499" i="1" l="1"/>
  <c r="Y4499" i="1" s="1"/>
  <c r="U4500" i="1"/>
  <c r="S4500" i="1"/>
  <c r="AA4498" i="1"/>
  <c r="Z4498" i="1"/>
  <c r="P4501" i="1"/>
  <c r="T4500" i="1"/>
  <c r="V4500" i="1" s="1"/>
  <c r="R4500" i="1"/>
  <c r="Q4500" i="1"/>
  <c r="U4501" i="1" l="1"/>
  <c r="S4501" i="1"/>
  <c r="Y4500" i="1"/>
  <c r="AA4500" i="1" s="1"/>
  <c r="AA4499" i="1"/>
  <c r="Z4499" i="1"/>
  <c r="P4502" i="1"/>
  <c r="T4501" i="1"/>
  <c r="R4501" i="1"/>
  <c r="Q4501" i="1"/>
  <c r="V4501" i="1" l="1"/>
  <c r="Y4501" i="1" s="1"/>
  <c r="U4502" i="1"/>
  <c r="S4502" i="1"/>
  <c r="Z4500" i="1"/>
  <c r="P4503" i="1"/>
  <c r="T4502" i="1"/>
  <c r="V4502" i="1" s="1"/>
  <c r="Q4502" i="1"/>
  <c r="R4502" i="1"/>
  <c r="U4503" i="1" l="1"/>
  <c r="S4503" i="1"/>
  <c r="Z4501" i="1"/>
  <c r="Y4502" i="1"/>
  <c r="P4504" i="1"/>
  <c r="T4503" i="1"/>
  <c r="V4503" i="1" s="1"/>
  <c r="R4503" i="1"/>
  <c r="Q4503" i="1"/>
  <c r="U4504" i="1" l="1"/>
  <c r="S4504" i="1"/>
  <c r="Z4502" i="1"/>
  <c r="Y4503" i="1"/>
  <c r="P4505" i="1"/>
  <c r="T4504" i="1"/>
  <c r="R4504" i="1"/>
  <c r="Q4504" i="1"/>
  <c r="V4504" i="1" l="1"/>
  <c r="Y4504" i="1" s="1"/>
  <c r="U4505" i="1"/>
  <c r="S4505" i="1"/>
  <c r="Z4503" i="1"/>
  <c r="P4506" i="1"/>
  <c r="T4505" i="1"/>
  <c r="R4505" i="1"/>
  <c r="Q4505" i="1"/>
  <c r="V4505" i="1" l="1"/>
  <c r="Y4505" i="1" s="1"/>
  <c r="U4506" i="1"/>
  <c r="S4506" i="1"/>
  <c r="Z4504" i="1"/>
  <c r="P4507" i="1"/>
  <c r="T4506" i="1"/>
  <c r="R4506" i="1"/>
  <c r="Q4506" i="1"/>
  <c r="V4506" i="1" l="1"/>
  <c r="Y4506" i="1" s="1"/>
  <c r="U4507" i="1"/>
  <c r="S4507" i="1"/>
  <c r="Z4505" i="1"/>
  <c r="P4508" i="1"/>
  <c r="T4507" i="1"/>
  <c r="V4507" i="1" s="1"/>
  <c r="R4507" i="1"/>
  <c r="Q4507" i="1"/>
  <c r="U4508" i="1" l="1"/>
  <c r="S4508" i="1"/>
  <c r="Z4506" i="1"/>
  <c r="Y4507" i="1"/>
  <c r="P4509" i="1"/>
  <c r="T4508" i="1"/>
  <c r="V4508" i="1" s="1"/>
  <c r="R4508" i="1"/>
  <c r="Q4508" i="1"/>
  <c r="U4509" i="1" l="1"/>
  <c r="S4509" i="1"/>
  <c r="Z4507" i="1"/>
  <c r="Y4508" i="1"/>
  <c r="P4510" i="1"/>
  <c r="T4509" i="1"/>
  <c r="V4509" i="1" s="1"/>
  <c r="R4509" i="1"/>
  <c r="Q4509" i="1"/>
  <c r="U4510" i="1" l="1"/>
  <c r="S4510" i="1"/>
  <c r="Z4508" i="1"/>
  <c r="Y4509" i="1"/>
  <c r="P4511" i="1"/>
  <c r="T4510" i="1"/>
  <c r="V4510" i="1" s="1"/>
  <c r="R4510" i="1"/>
  <c r="Q4510" i="1"/>
  <c r="U4511" i="1" l="1"/>
  <c r="S4511" i="1"/>
  <c r="Z4509" i="1"/>
  <c r="Y4510" i="1"/>
  <c r="P4512" i="1"/>
  <c r="T4511" i="1"/>
  <c r="V4511" i="1" s="1"/>
  <c r="R4511" i="1"/>
  <c r="Q4511" i="1"/>
  <c r="U4512" i="1" l="1"/>
  <c r="S4512" i="1"/>
  <c r="Z4510" i="1"/>
  <c r="P4513" i="1"/>
  <c r="T4512" i="1"/>
  <c r="R4512" i="1"/>
  <c r="Q4512" i="1"/>
  <c r="Y4511" i="1"/>
  <c r="V4512" i="1" l="1"/>
  <c r="Y4512" i="1" s="1"/>
  <c r="U4513" i="1"/>
  <c r="S4513" i="1"/>
  <c r="Z4511" i="1"/>
  <c r="P4514" i="1"/>
  <c r="T4513" i="1"/>
  <c r="V4513" i="1" s="1"/>
  <c r="R4513" i="1"/>
  <c r="Q4513" i="1"/>
  <c r="U4514" i="1" l="1"/>
  <c r="S4514" i="1"/>
  <c r="Z4512" i="1"/>
  <c r="Y4513" i="1"/>
  <c r="P4515" i="1"/>
  <c r="T4514" i="1"/>
  <c r="R4514" i="1"/>
  <c r="Q4514" i="1"/>
  <c r="V4514" i="1" l="1"/>
  <c r="Y4514" i="1" s="1"/>
  <c r="U4515" i="1"/>
  <c r="S4515" i="1"/>
  <c r="Z4513" i="1"/>
  <c r="P4516" i="1"/>
  <c r="T4515" i="1"/>
  <c r="R4515" i="1"/>
  <c r="Q4515" i="1"/>
  <c r="V4515" i="1" l="1"/>
  <c r="Y4515" i="1" s="1"/>
  <c r="U4516" i="1"/>
  <c r="S4516" i="1"/>
  <c r="Z4514" i="1"/>
  <c r="P4517" i="1"/>
  <c r="T4516" i="1"/>
  <c r="R4516" i="1"/>
  <c r="Q4516" i="1"/>
  <c r="V4516" i="1" l="1"/>
  <c r="Y4516" i="1" s="1"/>
  <c r="U4517" i="1"/>
  <c r="S4517" i="1"/>
  <c r="Z4515" i="1"/>
  <c r="P4518" i="1"/>
  <c r="T4517" i="1"/>
  <c r="R4517" i="1"/>
  <c r="Q4517" i="1"/>
  <c r="V4517" i="1" l="1"/>
  <c r="Y4517" i="1" s="1"/>
  <c r="U4518" i="1"/>
  <c r="S4518" i="1"/>
  <c r="Z4516" i="1"/>
  <c r="P4519" i="1"/>
  <c r="T4518" i="1"/>
  <c r="V4518" i="1" s="1"/>
  <c r="Q4518" i="1"/>
  <c r="R4518" i="1"/>
  <c r="U4519" i="1" l="1"/>
  <c r="S4519" i="1"/>
  <c r="AA4517" i="1"/>
  <c r="Z4517" i="1"/>
  <c r="Y4518" i="1"/>
  <c r="P4520" i="1"/>
  <c r="T4519" i="1"/>
  <c r="R4519" i="1"/>
  <c r="Q4519" i="1"/>
  <c r="V4519" i="1" l="1"/>
  <c r="Y4519" i="1" s="1"/>
  <c r="AA4519" i="1" s="1"/>
  <c r="U4520" i="1"/>
  <c r="S4520" i="1"/>
  <c r="AA4518" i="1"/>
  <c r="Z4518" i="1"/>
  <c r="P4521" i="1"/>
  <c r="T4520" i="1"/>
  <c r="R4520" i="1"/>
  <c r="Q4520" i="1"/>
  <c r="V4520" i="1" l="1"/>
  <c r="Y4520" i="1" s="1"/>
  <c r="U4521" i="1"/>
  <c r="S4521" i="1"/>
  <c r="Z4519" i="1"/>
  <c r="P4522" i="1"/>
  <c r="T4521" i="1"/>
  <c r="V4521" i="1" s="1"/>
  <c r="R4521" i="1"/>
  <c r="Q4521" i="1"/>
  <c r="U4522" i="1" l="1"/>
  <c r="S4522" i="1"/>
  <c r="AA4520" i="1"/>
  <c r="Z4520" i="1"/>
  <c r="P4523" i="1"/>
  <c r="T4522" i="1"/>
  <c r="V4522" i="1" s="1"/>
  <c r="R4522" i="1"/>
  <c r="Q4522" i="1"/>
  <c r="Y4521" i="1"/>
  <c r="U4523" i="1" l="1"/>
  <c r="S4523" i="1"/>
  <c r="AA4521" i="1"/>
  <c r="Z4521" i="1"/>
  <c r="Y4522" i="1"/>
  <c r="P4524" i="1"/>
  <c r="T4523" i="1"/>
  <c r="V4523" i="1" s="1"/>
  <c r="R4523" i="1"/>
  <c r="Q4523" i="1"/>
  <c r="U4524" i="1" l="1"/>
  <c r="S4524" i="1"/>
  <c r="AA4522" i="1"/>
  <c r="Z4522" i="1"/>
  <c r="Y4523" i="1"/>
  <c r="P4525" i="1"/>
  <c r="T4524" i="1"/>
  <c r="R4524" i="1"/>
  <c r="Q4524" i="1"/>
  <c r="V4524" i="1" l="1"/>
  <c r="Y4524" i="1" s="1"/>
  <c r="U4525" i="1"/>
  <c r="S4525" i="1"/>
  <c r="AA4523" i="1"/>
  <c r="Z4523" i="1"/>
  <c r="P4526" i="1"/>
  <c r="T4525" i="1"/>
  <c r="R4525" i="1"/>
  <c r="Q4525" i="1"/>
  <c r="V4525" i="1" l="1"/>
  <c r="Y4525" i="1" s="1"/>
  <c r="U4526" i="1"/>
  <c r="S4526" i="1"/>
  <c r="AA4524" i="1"/>
  <c r="Z4524" i="1"/>
  <c r="P4527" i="1"/>
  <c r="T4526" i="1"/>
  <c r="V4526" i="1" s="1"/>
  <c r="R4526" i="1"/>
  <c r="Q4526" i="1"/>
  <c r="U4527" i="1" l="1"/>
  <c r="S4527" i="1"/>
  <c r="Z4525" i="1"/>
  <c r="Y4526" i="1"/>
  <c r="P4528" i="1"/>
  <c r="T4527" i="1"/>
  <c r="V4527" i="1" s="1"/>
  <c r="R4527" i="1"/>
  <c r="Q4527" i="1"/>
  <c r="U4528" i="1" l="1"/>
  <c r="S4528" i="1"/>
  <c r="Z4526" i="1"/>
  <c r="Y4527" i="1"/>
  <c r="P4529" i="1"/>
  <c r="T4528" i="1"/>
  <c r="V4528" i="1" s="1"/>
  <c r="R4528" i="1"/>
  <c r="Q4528" i="1"/>
  <c r="U4529" i="1" l="1"/>
  <c r="S4529" i="1"/>
  <c r="Z4527" i="1"/>
  <c r="Y4528" i="1"/>
  <c r="P4530" i="1"/>
  <c r="T4529" i="1"/>
  <c r="V4529" i="1" s="1"/>
  <c r="R4529" i="1"/>
  <c r="Q4529" i="1"/>
  <c r="U4530" i="1" l="1"/>
  <c r="S4530" i="1"/>
  <c r="Z4528" i="1"/>
  <c r="Y4529" i="1"/>
  <c r="P4531" i="1"/>
  <c r="T4530" i="1"/>
  <c r="R4530" i="1"/>
  <c r="Q4530" i="1"/>
  <c r="V4530" i="1" l="1"/>
  <c r="Y4530" i="1" s="1"/>
  <c r="U4531" i="1"/>
  <c r="S4531" i="1"/>
  <c r="Z4529" i="1"/>
  <c r="P4532" i="1"/>
  <c r="T4531" i="1"/>
  <c r="V4531" i="1" s="1"/>
  <c r="R4531" i="1"/>
  <c r="Q4531" i="1"/>
  <c r="U4532" i="1" l="1"/>
  <c r="S4532" i="1"/>
  <c r="Z4530" i="1"/>
  <c r="P4533" i="1"/>
  <c r="T4532" i="1"/>
  <c r="V4532" i="1" s="1"/>
  <c r="R4532" i="1"/>
  <c r="Q4532" i="1"/>
  <c r="Y4531" i="1"/>
  <c r="U4533" i="1" l="1"/>
  <c r="S4533" i="1"/>
  <c r="Z4531" i="1"/>
  <c r="Y4532" i="1"/>
  <c r="P4534" i="1"/>
  <c r="T4533" i="1"/>
  <c r="R4533" i="1"/>
  <c r="Q4533" i="1"/>
  <c r="V4533" i="1" l="1"/>
  <c r="Y4533" i="1" s="1"/>
  <c r="U4534" i="1"/>
  <c r="S4534" i="1"/>
  <c r="Z4532" i="1"/>
  <c r="P4535" i="1"/>
  <c r="T4534" i="1"/>
  <c r="Q4534" i="1"/>
  <c r="R4534" i="1"/>
  <c r="V4534" i="1" l="1"/>
  <c r="Y4534" i="1" s="1"/>
  <c r="U4535" i="1"/>
  <c r="S4535" i="1"/>
  <c r="Z4533" i="1"/>
  <c r="P4536" i="1"/>
  <c r="T4535" i="1"/>
  <c r="R4535" i="1"/>
  <c r="Q4535" i="1"/>
  <c r="Z4534" i="1" l="1"/>
  <c r="V4535" i="1"/>
  <c r="Y4535" i="1" s="1"/>
  <c r="U4536" i="1"/>
  <c r="S4536" i="1"/>
  <c r="P4537" i="1"/>
  <c r="T4536" i="1"/>
  <c r="R4536" i="1"/>
  <c r="Q4536" i="1"/>
  <c r="V4536" i="1" l="1"/>
  <c r="Y4536" i="1" s="1"/>
  <c r="U4537" i="1"/>
  <c r="S4537" i="1"/>
  <c r="Z4535" i="1"/>
  <c r="P4538" i="1"/>
  <c r="T4537" i="1"/>
  <c r="R4537" i="1"/>
  <c r="Q4537" i="1"/>
  <c r="V4537" i="1" l="1"/>
  <c r="Y4537" i="1" s="1"/>
  <c r="U4538" i="1"/>
  <c r="S4538" i="1"/>
  <c r="Z4536" i="1"/>
  <c r="P4539" i="1"/>
  <c r="T4538" i="1"/>
  <c r="V4538" i="1" s="1"/>
  <c r="R4538" i="1"/>
  <c r="Q4538" i="1"/>
  <c r="U4539" i="1" l="1"/>
  <c r="S4539" i="1"/>
  <c r="Z4537" i="1"/>
  <c r="P4540" i="1"/>
  <c r="T4539" i="1"/>
  <c r="V4539" i="1" s="1"/>
  <c r="R4539" i="1"/>
  <c r="Q4539" i="1"/>
  <c r="Y4538" i="1"/>
  <c r="U4540" i="1" l="1"/>
  <c r="S4540" i="1"/>
  <c r="Z4538" i="1"/>
  <c r="Y4539" i="1"/>
  <c r="P4541" i="1"/>
  <c r="T4540" i="1"/>
  <c r="V4540" i="1" s="1"/>
  <c r="R4540" i="1"/>
  <c r="Q4540" i="1"/>
  <c r="U4541" i="1" l="1"/>
  <c r="S4541" i="1"/>
  <c r="Z4539" i="1"/>
  <c r="Y4540" i="1"/>
  <c r="P4542" i="1"/>
  <c r="T4541" i="1"/>
  <c r="V4541" i="1" s="1"/>
  <c r="R4541" i="1"/>
  <c r="Q4541" i="1"/>
  <c r="U4542" i="1" l="1"/>
  <c r="S4542" i="1"/>
  <c r="Z4540" i="1"/>
  <c r="Y4541" i="1"/>
  <c r="P4543" i="1"/>
  <c r="T4542" i="1"/>
  <c r="R4542" i="1"/>
  <c r="Q4542" i="1"/>
  <c r="V4542" i="1" l="1"/>
  <c r="Y4542" i="1" s="1"/>
  <c r="U4543" i="1"/>
  <c r="S4543" i="1"/>
  <c r="AA4541" i="1"/>
  <c r="Z4541" i="1"/>
  <c r="P4544" i="1"/>
  <c r="T4543" i="1"/>
  <c r="R4543" i="1"/>
  <c r="Q4543" i="1"/>
  <c r="U4544" i="1" l="1"/>
  <c r="S4544" i="1"/>
  <c r="V4543" i="1"/>
  <c r="Y4543" i="1" s="1"/>
  <c r="AA4542" i="1"/>
  <c r="Z4542" i="1"/>
  <c r="P4545" i="1"/>
  <c r="T4544" i="1"/>
  <c r="V4544" i="1" s="1"/>
  <c r="R4544" i="1"/>
  <c r="Q4544" i="1"/>
  <c r="U4545" i="1" l="1"/>
  <c r="S4545" i="1"/>
  <c r="AA4543" i="1"/>
  <c r="Z4543" i="1"/>
  <c r="Y4544" i="1"/>
  <c r="P4546" i="1"/>
  <c r="T4545" i="1"/>
  <c r="R4545" i="1"/>
  <c r="Q4545" i="1"/>
  <c r="V4545" i="1" l="1"/>
  <c r="Y4545" i="1" s="1"/>
  <c r="U4546" i="1"/>
  <c r="S4546" i="1"/>
  <c r="AA4544" i="1"/>
  <c r="Z4544" i="1"/>
  <c r="P4547" i="1"/>
  <c r="T4546" i="1"/>
  <c r="R4546" i="1"/>
  <c r="Q4546" i="1"/>
  <c r="U4547" i="1" l="1"/>
  <c r="S4547" i="1"/>
  <c r="V4546" i="1"/>
  <c r="Y4546" i="1" s="1"/>
  <c r="AA4545" i="1"/>
  <c r="Z4545" i="1"/>
  <c r="P4548" i="1"/>
  <c r="T4547" i="1"/>
  <c r="R4547" i="1"/>
  <c r="Q4547" i="1"/>
  <c r="V4547" i="1" l="1"/>
  <c r="Y4547" i="1" s="1"/>
  <c r="U4548" i="1"/>
  <c r="S4548" i="1"/>
  <c r="AA4546" i="1"/>
  <c r="Z4546" i="1"/>
  <c r="P4549" i="1"/>
  <c r="T4548" i="1"/>
  <c r="R4548" i="1"/>
  <c r="Q4548" i="1"/>
  <c r="V4548" i="1" l="1"/>
  <c r="Y4548" i="1" s="1"/>
  <c r="U4549" i="1"/>
  <c r="S4549" i="1"/>
  <c r="AA4547" i="1"/>
  <c r="Z4547" i="1"/>
  <c r="P4550" i="1"/>
  <c r="T4549" i="1"/>
  <c r="R4549" i="1"/>
  <c r="Q4549" i="1"/>
  <c r="V4549" i="1" l="1"/>
  <c r="Y4549" i="1" s="1"/>
  <c r="U4550" i="1"/>
  <c r="S4550" i="1"/>
  <c r="AA4548" i="1"/>
  <c r="Z4548" i="1"/>
  <c r="P4551" i="1"/>
  <c r="T4550" i="1"/>
  <c r="Q4550" i="1"/>
  <c r="R4550" i="1"/>
  <c r="V4550" i="1" l="1"/>
  <c r="Y4550" i="1" s="1"/>
  <c r="U4551" i="1"/>
  <c r="S4551" i="1"/>
  <c r="Z4549" i="1"/>
  <c r="P4552" i="1"/>
  <c r="T4551" i="1"/>
  <c r="R4551" i="1"/>
  <c r="Q4551" i="1"/>
  <c r="Z4550" i="1" l="1"/>
  <c r="V4551" i="1"/>
  <c r="Y4551" i="1" s="1"/>
  <c r="U4552" i="1"/>
  <c r="S4552" i="1"/>
  <c r="P4553" i="1"/>
  <c r="T4552" i="1"/>
  <c r="R4552" i="1"/>
  <c r="Q4552" i="1"/>
  <c r="V4552" i="1" l="1"/>
  <c r="Y4552" i="1" s="1"/>
  <c r="U4553" i="1"/>
  <c r="S4553" i="1"/>
  <c r="Z4551" i="1"/>
  <c r="P4554" i="1"/>
  <c r="T4553" i="1"/>
  <c r="V4553" i="1" s="1"/>
  <c r="R4553" i="1"/>
  <c r="Q4553" i="1"/>
  <c r="U4554" i="1" l="1"/>
  <c r="S4554" i="1"/>
  <c r="Z4552" i="1"/>
  <c r="Y4553" i="1"/>
  <c r="P4555" i="1"/>
  <c r="T4554" i="1"/>
  <c r="R4554" i="1"/>
  <c r="Q4554" i="1"/>
  <c r="V4554" i="1" l="1"/>
  <c r="Y4554" i="1" s="1"/>
  <c r="U4555" i="1"/>
  <c r="S4555" i="1"/>
  <c r="Z4553" i="1"/>
  <c r="P4556" i="1"/>
  <c r="T4555" i="1"/>
  <c r="R4555" i="1"/>
  <c r="Q4555" i="1"/>
  <c r="V4555" i="1" l="1"/>
  <c r="Y4555" i="1" s="1"/>
  <c r="U4556" i="1"/>
  <c r="S4556" i="1"/>
  <c r="Z4554" i="1"/>
  <c r="P4557" i="1"/>
  <c r="T4556" i="1"/>
  <c r="R4556" i="1"/>
  <c r="Q4556" i="1"/>
  <c r="V4556" i="1" l="1"/>
  <c r="Y4556" i="1" s="1"/>
  <c r="U4557" i="1"/>
  <c r="S4557" i="1"/>
  <c r="Z4555" i="1"/>
  <c r="P4558" i="1"/>
  <c r="T4557" i="1"/>
  <c r="R4557" i="1"/>
  <c r="Q4557" i="1"/>
  <c r="V4557" i="1" l="1"/>
  <c r="Y4557" i="1" s="1"/>
  <c r="U4558" i="1"/>
  <c r="S4558" i="1"/>
  <c r="Z4556" i="1"/>
  <c r="P4559" i="1"/>
  <c r="T4558" i="1"/>
  <c r="R4558" i="1"/>
  <c r="Q4558" i="1"/>
  <c r="V4558" i="1" l="1"/>
  <c r="Y4558" i="1" s="1"/>
  <c r="U4559" i="1"/>
  <c r="S4559" i="1"/>
  <c r="Z4557" i="1"/>
  <c r="P4560" i="1"/>
  <c r="T4559" i="1"/>
  <c r="R4559" i="1"/>
  <c r="Q4559" i="1"/>
  <c r="V4559" i="1" l="1"/>
  <c r="Y4559" i="1" s="1"/>
  <c r="U4560" i="1"/>
  <c r="S4560" i="1"/>
  <c r="Z4558" i="1"/>
  <c r="P4561" i="1"/>
  <c r="T4560" i="1"/>
  <c r="R4560" i="1"/>
  <c r="Q4560" i="1"/>
  <c r="V4560" i="1" l="1"/>
  <c r="Y4560" i="1" s="1"/>
  <c r="U4561" i="1"/>
  <c r="S4561" i="1"/>
  <c r="Z4559" i="1"/>
  <c r="P4562" i="1"/>
  <c r="T4561" i="1"/>
  <c r="V4561" i="1" s="1"/>
  <c r="R4561" i="1"/>
  <c r="Q4561" i="1"/>
  <c r="U4562" i="1" l="1"/>
  <c r="S4562" i="1"/>
  <c r="Z4560" i="1"/>
  <c r="Y4561" i="1"/>
  <c r="P4563" i="1"/>
  <c r="T4562" i="1"/>
  <c r="R4562" i="1"/>
  <c r="Q4562" i="1"/>
  <c r="V4562" i="1" l="1"/>
  <c r="Y4562" i="1" s="1"/>
  <c r="U4563" i="1"/>
  <c r="S4563" i="1"/>
  <c r="Z4561" i="1"/>
  <c r="P4564" i="1"/>
  <c r="T4563" i="1"/>
  <c r="R4563" i="1"/>
  <c r="Q4563" i="1"/>
  <c r="U4564" i="1" l="1"/>
  <c r="S4564" i="1"/>
  <c r="V4563" i="1"/>
  <c r="Y4563" i="1" s="1"/>
  <c r="Z4562" i="1"/>
  <c r="P4565" i="1"/>
  <c r="T4564" i="1"/>
  <c r="R4564" i="1"/>
  <c r="Q4564" i="1"/>
  <c r="U4565" i="1" l="1"/>
  <c r="S4565" i="1"/>
  <c r="V4564" i="1"/>
  <c r="Y4564" i="1" s="1"/>
  <c r="Z4563" i="1"/>
  <c r="P4566" i="1"/>
  <c r="T4565" i="1"/>
  <c r="V4565" i="1" s="1"/>
  <c r="R4565" i="1"/>
  <c r="Q4565" i="1"/>
  <c r="U4566" i="1" l="1"/>
  <c r="S4566" i="1"/>
  <c r="Z4564" i="1"/>
  <c r="Y4565" i="1"/>
  <c r="P4567" i="1"/>
  <c r="T4566" i="1"/>
  <c r="V4566" i="1" s="1"/>
  <c r="Q4566" i="1"/>
  <c r="R4566" i="1"/>
  <c r="U4567" i="1" l="1"/>
  <c r="S4567" i="1"/>
  <c r="AA4565" i="1"/>
  <c r="Z4565" i="1"/>
  <c r="Y4566" i="1"/>
  <c r="P4568" i="1"/>
  <c r="T4567" i="1"/>
  <c r="R4567" i="1"/>
  <c r="Q4567" i="1"/>
  <c r="V4567" i="1" l="1"/>
  <c r="Y4567" i="1" s="1"/>
  <c r="U4568" i="1"/>
  <c r="S4568" i="1"/>
  <c r="AA4566" i="1"/>
  <c r="Z4566" i="1"/>
  <c r="P4569" i="1"/>
  <c r="T4568" i="1"/>
  <c r="V4568" i="1" s="1"/>
  <c r="R4568" i="1"/>
  <c r="Q4568" i="1"/>
  <c r="U4569" i="1" l="1"/>
  <c r="S4569" i="1"/>
  <c r="Y4568" i="1"/>
  <c r="AA4568" i="1" s="1"/>
  <c r="AA4567" i="1"/>
  <c r="Z4567" i="1"/>
  <c r="P4570" i="1"/>
  <c r="T4569" i="1"/>
  <c r="R4569" i="1"/>
  <c r="Q4569" i="1"/>
  <c r="U4570" i="1" l="1"/>
  <c r="S4570" i="1"/>
  <c r="V4569" i="1"/>
  <c r="Y4569" i="1" s="1"/>
  <c r="Z4568" i="1"/>
  <c r="P4571" i="1"/>
  <c r="T4570" i="1"/>
  <c r="V4570" i="1" s="1"/>
  <c r="R4570" i="1"/>
  <c r="Q4570" i="1"/>
  <c r="U4571" i="1" l="1"/>
  <c r="S4571" i="1"/>
  <c r="Y4570" i="1"/>
  <c r="AA4570" i="1" s="1"/>
  <c r="AA4569" i="1"/>
  <c r="Z4569" i="1"/>
  <c r="P4572" i="1"/>
  <c r="T4571" i="1"/>
  <c r="R4571" i="1"/>
  <c r="Q4571" i="1"/>
  <c r="V4571" i="1" l="1"/>
  <c r="Y4571" i="1" s="1"/>
  <c r="U4572" i="1"/>
  <c r="S4572" i="1"/>
  <c r="Z4570" i="1"/>
  <c r="P4573" i="1"/>
  <c r="T4572" i="1"/>
  <c r="R4572" i="1"/>
  <c r="Q4572" i="1"/>
  <c r="V4572" i="1" l="1"/>
  <c r="Y4572" i="1" s="1"/>
  <c r="U4573" i="1"/>
  <c r="S4573" i="1"/>
  <c r="AA4571" i="1"/>
  <c r="Z4571" i="1"/>
  <c r="P4574" i="1"/>
  <c r="T4573" i="1"/>
  <c r="V4573" i="1" s="1"/>
  <c r="R4573" i="1"/>
  <c r="Q4573" i="1"/>
  <c r="U4574" i="1" l="1"/>
  <c r="S4574" i="1"/>
  <c r="Y4573" i="1"/>
  <c r="AA4572" i="1"/>
  <c r="Z4572" i="1"/>
  <c r="P4575" i="1"/>
  <c r="T4574" i="1"/>
  <c r="R4574" i="1"/>
  <c r="Q4574" i="1"/>
  <c r="U4575" i="1" l="1"/>
  <c r="S4575" i="1"/>
  <c r="V4574" i="1"/>
  <c r="Y4574" i="1" s="1"/>
  <c r="Z4573" i="1"/>
  <c r="P4576" i="1"/>
  <c r="T4575" i="1"/>
  <c r="V4575" i="1" s="1"/>
  <c r="R4575" i="1"/>
  <c r="Q4575" i="1"/>
  <c r="U4576" i="1" l="1"/>
  <c r="S4576" i="1"/>
  <c r="Z4574" i="1"/>
  <c r="Y4575" i="1"/>
  <c r="P4577" i="1"/>
  <c r="T4576" i="1"/>
  <c r="V4576" i="1" s="1"/>
  <c r="R4576" i="1"/>
  <c r="Q4576" i="1"/>
  <c r="U4577" i="1" l="1"/>
  <c r="S4577" i="1"/>
  <c r="Z4575" i="1"/>
  <c r="Y4576" i="1"/>
  <c r="P4578" i="1"/>
  <c r="T4577" i="1"/>
  <c r="V4577" i="1" s="1"/>
  <c r="R4577" i="1"/>
  <c r="Q4577" i="1"/>
  <c r="U4578" i="1" l="1"/>
  <c r="S4578" i="1"/>
  <c r="Z4576" i="1"/>
  <c r="P4579" i="1"/>
  <c r="T4578" i="1"/>
  <c r="R4578" i="1"/>
  <c r="Q4578" i="1"/>
  <c r="Y4577" i="1"/>
  <c r="V4578" i="1" l="1"/>
  <c r="Y4578" i="1" s="1"/>
  <c r="U4579" i="1"/>
  <c r="S4579" i="1"/>
  <c r="Z4577" i="1"/>
  <c r="P4580" i="1"/>
  <c r="T4579" i="1"/>
  <c r="V4579" i="1" s="1"/>
  <c r="R4579" i="1"/>
  <c r="Q4579" i="1"/>
  <c r="U4580" i="1" l="1"/>
  <c r="S4580" i="1"/>
  <c r="Z4578" i="1"/>
  <c r="P4581" i="1"/>
  <c r="T4580" i="1"/>
  <c r="R4580" i="1"/>
  <c r="Q4580" i="1"/>
  <c r="Y4579" i="1"/>
  <c r="V4580" i="1" l="1"/>
  <c r="Y4580" i="1" s="1"/>
  <c r="U4581" i="1"/>
  <c r="S4581" i="1"/>
  <c r="Z4579" i="1"/>
  <c r="P4582" i="1"/>
  <c r="T4581" i="1"/>
  <c r="V4581" i="1" s="1"/>
  <c r="R4581" i="1"/>
  <c r="Q4581" i="1"/>
  <c r="U4582" i="1" l="1"/>
  <c r="S4582" i="1"/>
  <c r="Z4580" i="1"/>
  <c r="Y4581" i="1"/>
  <c r="P4583" i="1"/>
  <c r="T4582" i="1"/>
  <c r="Q4582" i="1"/>
  <c r="R4582" i="1"/>
  <c r="V4582" i="1" l="1"/>
  <c r="Y4582" i="1" s="1"/>
  <c r="U4583" i="1"/>
  <c r="S4583" i="1"/>
  <c r="Z4581" i="1"/>
  <c r="P4584" i="1"/>
  <c r="T4583" i="1"/>
  <c r="V4583" i="1" s="1"/>
  <c r="R4583" i="1"/>
  <c r="Q4583" i="1"/>
  <c r="U4584" i="1" l="1"/>
  <c r="S4584" i="1"/>
  <c r="Z4582" i="1"/>
  <c r="Y4583" i="1"/>
  <c r="P4585" i="1"/>
  <c r="T4584" i="1"/>
  <c r="V4584" i="1" s="1"/>
  <c r="R4584" i="1"/>
  <c r="Q4584" i="1"/>
  <c r="U4585" i="1" l="1"/>
  <c r="S4585" i="1"/>
  <c r="Y4584" i="1"/>
  <c r="Z4583" i="1"/>
  <c r="Z4584" i="1"/>
  <c r="P4586" i="1"/>
  <c r="T4585" i="1"/>
  <c r="V4585" i="1" s="1"/>
  <c r="R4585" i="1"/>
  <c r="Q4585" i="1"/>
  <c r="U4586" i="1" l="1"/>
  <c r="S4586" i="1"/>
  <c r="Y4585" i="1"/>
  <c r="P4587" i="1"/>
  <c r="T4586" i="1"/>
  <c r="V4586" i="1" s="1"/>
  <c r="R4586" i="1"/>
  <c r="Q4586" i="1"/>
  <c r="U4587" i="1" l="1"/>
  <c r="S4587" i="1"/>
  <c r="Z4585" i="1"/>
  <c r="Y4586" i="1"/>
  <c r="P4588" i="1"/>
  <c r="T4587" i="1"/>
  <c r="R4587" i="1"/>
  <c r="Q4587" i="1"/>
  <c r="V4587" i="1" l="1"/>
  <c r="Y4587" i="1" s="1"/>
  <c r="U4588" i="1"/>
  <c r="S4588" i="1"/>
  <c r="Z4586" i="1"/>
  <c r="P4589" i="1"/>
  <c r="T4588" i="1"/>
  <c r="R4588" i="1"/>
  <c r="Q4588" i="1"/>
  <c r="V4588" i="1" l="1"/>
  <c r="Y4588" i="1" s="1"/>
  <c r="U4589" i="1"/>
  <c r="S4589" i="1"/>
  <c r="Z4587" i="1"/>
  <c r="P4590" i="1"/>
  <c r="T4589" i="1"/>
  <c r="V4589" i="1" s="1"/>
  <c r="R4589" i="1"/>
  <c r="Q4589" i="1"/>
  <c r="U4590" i="1" l="1"/>
  <c r="S4590" i="1"/>
  <c r="Y4589" i="1"/>
  <c r="AA4589" i="1" s="1"/>
  <c r="AA4588" i="1"/>
  <c r="Z4588" i="1"/>
  <c r="P4591" i="1"/>
  <c r="T4590" i="1"/>
  <c r="V4590" i="1" s="1"/>
  <c r="R4590" i="1"/>
  <c r="Q4590" i="1"/>
  <c r="U4591" i="1" l="1"/>
  <c r="S4591" i="1"/>
  <c r="Z4589" i="1"/>
  <c r="Y4590" i="1"/>
  <c r="P4592" i="1"/>
  <c r="T4591" i="1"/>
  <c r="R4591" i="1"/>
  <c r="Q4591" i="1"/>
  <c r="V4591" i="1" l="1"/>
  <c r="Y4591" i="1" s="1"/>
  <c r="U4592" i="1"/>
  <c r="S4592" i="1"/>
  <c r="AA4590" i="1"/>
  <c r="Z4590" i="1"/>
  <c r="P4593" i="1"/>
  <c r="T4592" i="1"/>
  <c r="R4592" i="1"/>
  <c r="Q4592" i="1"/>
  <c r="V4592" i="1" l="1"/>
  <c r="Y4592" i="1" s="1"/>
  <c r="U4593" i="1"/>
  <c r="S4593" i="1"/>
  <c r="AA4591" i="1"/>
  <c r="Z4591" i="1"/>
  <c r="P4594" i="1"/>
  <c r="T4593" i="1"/>
  <c r="R4593" i="1"/>
  <c r="Q4593" i="1"/>
  <c r="V4593" i="1" l="1"/>
  <c r="Y4593" i="1" s="1"/>
  <c r="U4594" i="1"/>
  <c r="S4594" i="1"/>
  <c r="AA4592" i="1"/>
  <c r="Z4592" i="1"/>
  <c r="P4595" i="1"/>
  <c r="T4594" i="1"/>
  <c r="R4594" i="1"/>
  <c r="Q4594" i="1"/>
  <c r="V4594" i="1" l="1"/>
  <c r="Y4594" i="1" s="1"/>
  <c r="U4595" i="1"/>
  <c r="S4595" i="1"/>
  <c r="AA4593" i="1"/>
  <c r="Z4593" i="1"/>
  <c r="P4596" i="1"/>
  <c r="T4595" i="1"/>
  <c r="V4595" i="1" s="1"/>
  <c r="R4595" i="1"/>
  <c r="Q4595" i="1"/>
  <c r="U4596" i="1" l="1"/>
  <c r="S4596" i="1"/>
  <c r="AA4594" i="1"/>
  <c r="Z4594" i="1"/>
  <c r="P4597" i="1"/>
  <c r="T4596" i="1"/>
  <c r="R4596" i="1"/>
  <c r="Q4596" i="1"/>
  <c r="Y4595" i="1"/>
  <c r="V4596" i="1" l="1"/>
  <c r="Y4596" i="1" s="1"/>
  <c r="U4597" i="1"/>
  <c r="S4597" i="1"/>
  <c r="AA4595" i="1"/>
  <c r="Z4595" i="1"/>
  <c r="P4598" i="1"/>
  <c r="T4597" i="1"/>
  <c r="V4597" i="1" s="1"/>
  <c r="R4597" i="1"/>
  <c r="Q4597" i="1"/>
  <c r="U4598" i="1" l="1"/>
  <c r="S4598" i="1"/>
  <c r="AA4596" i="1"/>
  <c r="Z4596" i="1"/>
  <c r="P4599" i="1"/>
  <c r="T4598" i="1"/>
  <c r="Q4598" i="1"/>
  <c r="R4598" i="1"/>
  <c r="Y4597" i="1"/>
  <c r="V4598" i="1" l="1"/>
  <c r="Y4598" i="1" s="1"/>
  <c r="U4599" i="1"/>
  <c r="S4599" i="1"/>
  <c r="Z4597" i="1"/>
  <c r="P4600" i="1"/>
  <c r="T4599" i="1"/>
  <c r="R4599" i="1"/>
  <c r="Q4599" i="1"/>
  <c r="V4599" i="1" l="1"/>
  <c r="Y4599" i="1" s="1"/>
  <c r="U4600" i="1"/>
  <c r="S4600" i="1"/>
  <c r="Z4598" i="1"/>
  <c r="P4601" i="1"/>
  <c r="T4600" i="1"/>
  <c r="R4600" i="1"/>
  <c r="Q4600" i="1"/>
  <c r="V4600" i="1" l="1"/>
  <c r="Y4600" i="1" s="1"/>
  <c r="U4601" i="1"/>
  <c r="S4601" i="1"/>
  <c r="Z4599" i="1"/>
  <c r="P4602" i="1"/>
  <c r="T4601" i="1"/>
  <c r="R4601" i="1"/>
  <c r="Q4601" i="1"/>
  <c r="V4601" i="1" l="1"/>
  <c r="Y4601" i="1" s="1"/>
  <c r="U4602" i="1"/>
  <c r="S4602" i="1"/>
  <c r="Z4600" i="1"/>
  <c r="P4603" i="1"/>
  <c r="T4602" i="1"/>
  <c r="V4602" i="1" s="1"/>
  <c r="R4602" i="1"/>
  <c r="Q4602" i="1"/>
  <c r="U4603" i="1" l="1"/>
  <c r="S4603" i="1"/>
  <c r="Y4602" i="1"/>
  <c r="Z4601" i="1"/>
  <c r="Z4602" i="1"/>
  <c r="P4604" i="1"/>
  <c r="T4603" i="1"/>
  <c r="R4603" i="1"/>
  <c r="Q4603" i="1"/>
  <c r="V4603" i="1" l="1"/>
  <c r="Y4603" i="1" s="1"/>
  <c r="U4604" i="1"/>
  <c r="S4604" i="1"/>
  <c r="P4605" i="1"/>
  <c r="T4604" i="1"/>
  <c r="R4604" i="1"/>
  <c r="Q4604" i="1"/>
  <c r="V4604" i="1" l="1"/>
  <c r="Y4604" i="1" s="1"/>
  <c r="U4605" i="1"/>
  <c r="S4605" i="1"/>
  <c r="Z4603" i="1"/>
  <c r="P4606" i="1"/>
  <c r="T4605" i="1"/>
  <c r="V4605" i="1" s="1"/>
  <c r="R4605" i="1"/>
  <c r="Q4605" i="1"/>
  <c r="U4606" i="1" l="1"/>
  <c r="S4606" i="1"/>
  <c r="Y4605" i="1"/>
  <c r="Z4604" i="1"/>
  <c r="Z4605" i="1"/>
  <c r="P4607" i="1"/>
  <c r="T4606" i="1"/>
  <c r="V4606" i="1" s="1"/>
  <c r="R4606" i="1"/>
  <c r="Q4606" i="1"/>
  <c r="U4607" i="1" l="1"/>
  <c r="S4607" i="1"/>
  <c r="Y4606" i="1"/>
  <c r="P4608" i="1"/>
  <c r="T4607" i="1"/>
  <c r="V4607" i="1" s="1"/>
  <c r="R4607" i="1"/>
  <c r="Q4607" i="1"/>
  <c r="U4608" i="1" l="1"/>
  <c r="S4608" i="1"/>
  <c r="Z4606" i="1"/>
  <c r="Y4607" i="1"/>
  <c r="P4609" i="1"/>
  <c r="T4608" i="1"/>
  <c r="V4608" i="1" s="1"/>
  <c r="R4608" i="1"/>
  <c r="Q4608" i="1"/>
  <c r="U4609" i="1" l="1"/>
  <c r="S4609" i="1"/>
  <c r="Z4607" i="1"/>
  <c r="Y4608" i="1"/>
  <c r="P4610" i="1"/>
  <c r="T4609" i="1"/>
  <c r="R4609" i="1"/>
  <c r="Q4609" i="1"/>
  <c r="V4609" i="1" l="1"/>
  <c r="Y4609" i="1" s="1"/>
  <c r="U4610" i="1"/>
  <c r="S4610" i="1"/>
  <c r="Z4608" i="1"/>
  <c r="P4611" i="1"/>
  <c r="T4610" i="1"/>
  <c r="V4610" i="1" s="1"/>
  <c r="R4610" i="1"/>
  <c r="Q4610" i="1"/>
  <c r="U4611" i="1" l="1"/>
  <c r="S4611" i="1"/>
  <c r="Z4609" i="1"/>
  <c r="Y4610" i="1"/>
  <c r="P4612" i="1"/>
  <c r="T4611" i="1"/>
  <c r="V4611" i="1" s="1"/>
  <c r="R4611" i="1"/>
  <c r="Q4611" i="1"/>
  <c r="U4612" i="1" l="1"/>
  <c r="S4612" i="1"/>
  <c r="Z4610" i="1"/>
  <c r="P4613" i="1"/>
  <c r="T4612" i="1"/>
  <c r="V4612" i="1" s="1"/>
  <c r="R4612" i="1"/>
  <c r="Q4612" i="1"/>
  <c r="Y4611" i="1"/>
  <c r="U4613" i="1" l="1"/>
  <c r="S4613" i="1"/>
  <c r="Z4611" i="1"/>
  <c r="Y4612" i="1"/>
  <c r="P4614" i="1"/>
  <c r="T4613" i="1"/>
  <c r="V4613" i="1" s="1"/>
  <c r="R4613" i="1"/>
  <c r="Q4613" i="1"/>
  <c r="U4614" i="1" l="1"/>
  <c r="S4614" i="1"/>
  <c r="Z4612" i="1"/>
  <c r="P4615" i="1"/>
  <c r="T4614" i="1"/>
  <c r="Q4614" i="1"/>
  <c r="R4614" i="1"/>
  <c r="Y4613" i="1"/>
  <c r="U4615" i="1" l="1"/>
  <c r="S4615" i="1"/>
  <c r="V4614" i="1"/>
  <c r="Y4614" i="1" s="1"/>
  <c r="AA4614" i="1" s="1"/>
  <c r="AA4613" i="1"/>
  <c r="Z4613" i="1"/>
  <c r="P4616" i="1"/>
  <c r="T4615" i="1"/>
  <c r="V4615" i="1" s="1"/>
  <c r="R4615" i="1"/>
  <c r="Q4615" i="1"/>
  <c r="Z4614" i="1" l="1"/>
  <c r="U4616" i="1"/>
  <c r="S4616" i="1"/>
  <c r="Y4615" i="1"/>
  <c r="P4617" i="1"/>
  <c r="T4616" i="1"/>
  <c r="R4616" i="1"/>
  <c r="Q4616" i="1"/>
  <c r="V4616" i="1" l="1"/>
  <c r="Y4616" i="1" s="1"/>
  <c r="AA4616" i="1" s="1"/>
  <c r="U4617" i="1"/>
  <c r="S4617" i="1"/>
  <c r="AA4615" i="1"/>
  <c r="Z4615" i="1"/>
  <c r="P4618" i="1"/>
  <c r="T4617" i="1"/>
  <c r="R4617" i="1"/>
  <c r="Q4617" i="1"/>
  <c r="V4617" i="1" l="1"/>
  <c r="Y4617" i="1" s="1"/>
  <c r="U4618" i="1"/>
  <c r="S4618" i="1"/>
  <c r="Z4616" i="1"/>
  <c r="P4619" i="1"/>
  <c r="T4618" i="1"/>
  <c r="R4618" i="1"/>
  <c r="Q4618" i="1"/>
  <c r="V4618" i="1" l="1"/>
  <c r="Y4618" i="1" s="1"/>
  <c r="U4619" i="1"/>
  <c r="S4619" i="1"/>
  <c r="AA4617" i="1"/>
  <c r="Z4617" i="1"/>
  <c r="P4620" i="1"/>
  <c r="T4619" i="1"/>
  <c r="R4619" i="1"/>
  <c r="Q4619" i="1"/>
  <c r="V4619" i="1" l="1"/>
  <c r="Y4619" i="1" s="1"/>
  <c r="U4620" i="1"/>
  <c r="S4620" i="1"/>
  <c r="AA4618" i="1"/>
  <c r="Z4618" i="1"/>
  <c r="P4621" i="1"/>
  <c r="T4620" i="1"/>
  <c r="V4620" i="1" s="1"/>
  <c r="R4620" i="1"/>
  <c r="Q4620" i="1"/>
  <c r="U4621" i="1" l="1"/>
  <c r="S4621" i="1"/>
  <c r="AA4619" i="1"/>
  <c r="Z4619" i="1"/>
  <c r="Y4620" i="1"/>
  <c r="P4622" i="1"/>
  <c r="T4621" i="1"/>
  <c r="R4621" i="1"/>
  <c r="Q4621" i="1"/>
  <c r="V4621" i="1" l="1"/>
  <c r="Y4621" i="1" s="1"/>
  <c r="U4622" i="1"/>
  <c r="S4622" i="1"/>
  <c r="AA4620" i="1"/>
  <c r="Z4620" i="1"/>
  <c r="P4623" i="1"/>
  <c r="T4622" i="1"/>
  <c r="R4622" i="1"/>
  <c r="Q4622" i="1"/>
  <c r="Z4621" i="1" l="1"/>
  <c r="U4623" i="1"/>
  <c r="S4623" i="1"/>
  <c r="V4622" i="1"/>
  <c r="Y4622" i="1" s="1"/>
  <c r="P4624" i="1"/>
  <c r="T4623" i="1"/>
  <c r="R4623" i="1"/>
  <c r="Q4623" i="1"/>
  <c r="V4623" i="1" l="1"/>
  <c r="Y4623" i="1" s="1"/>
  <c r="U4624" i="1"/>
  <c r="S4624" i="1"/>
  <c r="Z4622" i="1"/>
  <c r="P4625" i="1"/>
  <c r="T4624" i="1"/>
  <c r="R4624" i="1"/>
  <c r="Q4624" i="1"/>
  <c r="V4624" i="1" l="1"/>
  <c r="Y4624" i="1" s="1"/>
  <c r="U4625" i="1"/>
  <c r="S4625" i="1"/>
  <c r="Z4623" i="1"/>
  <c r="P4626" i="1"/>
  <c r="T4625" i="1"/>
  <c r="V4625" i="1" s="1"/>
  <c r="R4625" i="1"/>
  <c r="Q4625" i="1"/>
  <c r="U4626" i="1" l="1"/>
  <c r="S4626" i="1"/>
  <c r="Z4624" i="1"/>
  <c r="Y4625" i="1"/>
  <c r="P4627" i="1"/>
  <c r="T4626" i="1"/>
  <c r="R4626" i="1"/>
  <c r="Q4626" i="1"/>
  <c r="V4626" i="1" l="1"/>
  <c r="Y4626" i="1" s="1"/>
  <c r="U4627" i="1"/>
  <c r="S4627" i="1"/>
  <c r="Z4625" i="1"/>
  <c r="P4628" i="1"/>
  <c r="T4627" i="1"/>
  <c r="R4627" i="1"/>
  <c r="Q4627" i="1"/>
  <c r="V4627" i="1" l="1"/>
  <c r="Y4627" i="1" s="1"/>
  <c r="U4628" i="1"/>
  <c r="S4628" i="1"/>
  <c r="Z4626" i="1"/>
  <c r="P4629" i="1"/>
  <c r="T4628" i="1"/>
  <c r="V4628" i="1" s="1"/>
  <c r="R4628" i="1"/>
  <c r="Q4628" i="1"/>
  <c r="U4629" i="1" l="1"/>
  <c r="S4629" i="1"/>
  <c r="Z4627" i="1"/>
  <c r="Y4628" i="1"/>
  <c r="P4630" i="1"/>
  <c r="T4629" i="1"/>
  <c r="R4629" i="1"/>
  <c r="Q4629" i="1"/>
  <c r="V4629" i="1" l="1"/>
  <c r="Y4629" i="1" s="1"/>
  <c r="U4630" i="1"/>
  <c r="S4630" i="1"/>
  <c r="Z4628" i="1"/>
  <c r="P4631" i="1"/>
  <c r="T4630" i="1"/>
  <c r="Q4630" i="1"/>
  <c r="R4630" i="1"/>
  <c r="Z4629" i="1" l="1"/>
  <c r="U4631" i="1"/>
  <c r="S4631" i="1"/>
  <c r="V4630" i="1"/>
  <c r="Z4630" i="1" s="1"/>
  <c r="P4632" i="1"/>
  <c r="T4631" i="1"/>
  <c r="R4631" i="1"/>
  <c r="Q4631" i="1"/>
  <c r="V4631" i="1" l="1"/>
  <c r="Y4631" i="1" s="1"/>
  <c r="Y4630" i="1"/>
  <c r="U4632" i="1"/>
  <c r="S4632" i="1"/>
  <c r="P4633" i="1"/>
  <c r="T4632" i="1"/>
  <c r="R4632" i="1"/>
  <c r="Q4632" i="1"/>
  <c r="V4632" i="1" l="1"/>
  <c r="Y4632" i="1" s="1"/>
  <c r="U4633" i="1"/>
  <c r="S4633" i="1"/>
  <c r="Z4631" i="1"/>
  <c r="P4634" i="1"/>
  <c r="T4633" i="1"/>
  <c r="R4633" i="1"/>
  <c r="Q4633" i="1"/>
  <c r="U4634" i="1" l="1"/>
  <c r="S4634" i="1"/>
  <c r="V4633" i="1"/>
  <c r="Y4633" i="1" s="1"/>
  <c r="Z4632" i="1"/>
  <c r="P4635" i="1"/>
  <c r="T4634" i="1"/>
  <c r="V4634" i="1" s="1"/>
  <c r="R4634" i="1"/>
  <c r="Q4634" i="1"/>
  <c r="U4635" i="1" l="1"/>
  <c r="S4635" i="1"/>
  <c r="Z4633" i="1"/>
  <c r="Y4634" i="1"/>
  <c r="P4636" i="1"/>
  <c r="T4635" i="1"/>
  <c r="R4635" i="1"/>
  <c r="Q4635" i="1"/>
  <c r="V4635" i="1" l="1"/>
  <c r="Y4635" i="1" s="1"/>
  <c r="U4636" i="1"/>
  <c r="S4636" i="1"/>
  <c r="Z4634" i="1"/>
  <c r="P4637" i="1"/>
  <c r="T4636" i="1"/>
  <c r="R4636" i="1"/>
  <c r="Q4636" i="1"/>
  <c r="V4636" i="1" l="1"/>
  <c r="Y4636" i="1" s="1"/>
  <c r="U4637" i="1"/>
  <c r="S4637" i="1"/>
  <c r="Z4635" i="1"/>
  <c r="P4638" i="1"/>
  <c r="T4637" i="1"/>
  <c r="V4637" i="1" s="1"/>
  <c r="R4637" i="1"/>
  <c r="Q4637" i="1"/>
  <c r="U4638" i="1" l="1"/>
  <c r="S4638" i="1"/>
  <c r="Z4636" i="1"/>
  <c r="Y4637" i="1"/>
  <c r="P4639" i="1"/>
  <c r="T4638" i="1"/>
  <c r="R4638" i="1"/>
  <c r="Q4638" i="1"/>
  <c r="V4638" i="1" l="1"/>
  <c r="Y4638" i="1" s="1"/>
  <c r="U4639" i="1"/>
  <c r="S4639" i="1"/>
  <c r="AA4637" i="1"/>
  <c r="Z4637" i="1"/>
  <c r="P4640" i="1"/>
  <c r="T4639" i="1"/>
  <c r="R4639" i="1"/>
  <c r="Q4639" i="1"/>
  <c r="V4639" i="1" l="1"/>
  <c r="Y4639" i="1" s="1"/>
  <c r="U4640" i="1"/>
  <c r="S4640" i="1"/>
  <c r="AA4638" i="1"/>
  <c r="Z4638" i="1"/>
  <c r="P4641" i="1"/>
  <c r="T4640" i="1"/>
  <c r="R4640" i="1"/>
  <c r="Q4640" i="1"/>
  <c r="V4640" i="1" l="1"/>
  <c r="Y4640" i="1" s="1"/>
  <c r="AA4640" i="1" s="1"/>
  <c r="U4641" i="1"/>
  <c r="S4641" i="1"/>
  <c r="AA4639" i="1"/>
  <c r="Z4639" i="1"/>
  <c r="P4642" i="1"/>
  <c r="T4641" i="1"/>
  <c r="R4641" i="1"/>
  <c r="Q4641" i="1"/>
  <c r="V4641" i="1" l="1"/>
  <c r="Y4641" i="1" s="1"/>
  <c r="U4642" i="1"/>
  <c r="S4642" i="1"/>
  <c r="Z4640" i="1"/>
  <c r="P4643" i="1"/>
  <c r="T4642" i="1"/>
  <c r="R4642" i="1"/>
  <c r="Q4642" i="1"/>
  <c r="V4642" i="1" l="1"/>
  <c r="Y4642" i="1" s="1"/>
  <c r="U4643" i="1"/>
  <c r="S4643" i="1"/>
  <c r="AA4641" i="1"/>
  <c r="Z4641" i="1"/>
  <c r="P4644" i="1"/>
  <c r="T4643" i="1"/>
  <c r="R4643" i="1"/>
  <c r="Q4643" i="1"/>
  <c r="V4643" i="1" l="1"/>
  <c r="Y4643" i="1" s="1"/>
  <c r="U4644" i="1"/>
  <c r="S4644" i="1"/>
  <c r="AA4642" i="1"/>
  <c r="Z4642" i="1"/>
  <c r="P4645" i="1"/>
  <c r="T4644" i="1"/>
  <c r="R4644" i="1"/>
  <c r="Q4644" i="1"/>
  <c r="V4644" i="1" l="1"/>
  <c r="Y4644" i="1" s="1"/>
  <c r="U4645" i="1"/>
  <c r="S4645" i="1"/>
  <c r="AA4643" i="1"/>
  <c r="Z4643" i="1"/>
  <c r="P4646" i="1"/>
  <c r="T4645" i="1"/>
  <c r="R4645" i="1"/>
  <c r="Q4645" i="1"/>
  <c r="V4645" i="1" l="1"/>
  <c r="Y4645" i="1" s="1"/>
  <c r="U4646" i="1"/>
  <c r="S4646" i="1"/>
  <c r="AA4644" i="1"/>
  <c r="Z4644" i="1"/>
  <c r="P4647" i="1"/>
  <c r="T4646" i="1"/>
  <c r="Q4646" i="1"/>
  <c r="R4646" i="1"/>
  <c r="Z4645" i="1" l="1"/>
  <c r="U4647" i="1"/>
  <c r="S4647" i="1"/>
  <c r="V4646" i="1"/>
  <c r="Y4646" i="1" s="1"/>
  <c r="P4648" i="1"/>
  <c r="T4647" i="1"/>
  <c r="R4647" i="1"/>
  <c r="Q4647" i="1"/>
  <c r="V4647" i="1" l="1"/>
  <c r="Y4647" i="1" s="1"/>
  <c r="U4648" i="1"/>
  <c r="S4648" i="1"/>
  <c r="Z4646" i="1"/>
  <c r="P4649" i="1"/>
  <c r="T4648" i="1"/>
  <c r="V4648" i="1" s="1"/>
  <c r="R4648" i="1"/>
  <c r="Q4648" i="1"/>
  <c r="U4649" i="1" l="1"/>
  <c r="S4649" i="1"/>
  <c r="Z4647" i="1"/>
  <c r="Y4648" i="1"/>
  <c r="P4650" i="1"/>
  <c r="T4649" i="1"/>
  <c r="V4649" i="1" s="1"/>
  <c r="R4649" i="1"/>
  <c r="Q4649" i="1"/>
  <c r="U4650" i="1" l="1"/>
  <c r="S4650" i="1"/>
  <c r="Z4648" i="1"/>
  <c r="P4651" i="1"/>
  <c r="T4650" i="1"/>
  <c r="R4650" i="1"/>
  <c r="Q4650" i="1"/>
  <c r="Y4649" i="1"/>
  <c r="U4651" i="1" l="1"/>
  <c r="S4651" i="1"/>
  <c r="V4650" i="1"/>
  <c r="Y4650" i="1" s="1"/>
  <c r="Z4649" i="1"/>
  <c r="P4652" i="1"/>
  <c r="T4651" i="1"/>
  <c r="R4651" i="1"/>
  <c r="Q4651" i="1"/>
  <c r="V4651" i="1" l="1"/>
  <c r="Y4651" i="1" s="1"/>
  <c r="U4652" i="1"/>
  <c r="S4652" i="1"/>
  <c r="Z4650" i="1"/>
  <c r="P4653" i="1"/>
  <c r="T4652" i="1"/>
  <c r="R4652" i="1"/>
  <c r="Q4652" i="1"/>
  <c r="V4652" i="1" l="1"/>
  <c r="Y4652" i="1" s="1"/>
  <c r="U4653" i="1"/>
  <c r="S4653" i="1"/>
  <c r="Z4651" i="1"/>
  <c r="P4654" i="1"/>
  <c r="T4653" i="1"/>
  <c r="R4653" i="1"/>
  <c r="Q4653" i="1"/>
  <c r="V4653" i="1" l="1"/>
  <c r="Y4653" i="1" s="1"/>
  <c r="U4654" i="1"/>
  <c r="S4654" i="1"/>
  <c r="Z4652" i="1"/>
  <c r="P4655" i="1"/>
  <c r="T4654" i="1"/>
  <c r="R4654" i="1"/>
  <c r="Q4654" i="1"/>
  <c r="V4654" i="1" l="1"/>
  <c r="Y4654" i="1" s="1"/>
  <c r="U4655" i="1"/>
  <c r="S4655" i="1"/>
  <c r="Z4653" i="1"/>
  <c r="P4656" i="1"/>
  <c r="T4655" i="1"/>
  <c r="R4655" i="1"/>
  <c r="Q4655" i="1"/>
  <c r="V4655" i="1" l="1"/>
  <c r="Y4655" i="1" s="1"/>
  <c r="U4656" i="1"/>
  <c r="S4656" i="1"/>
  <c r="Z4654" i="1"/>
  <c r="P4657" i="1"/>
  <c r="T4656" i="1"/>
  <c r="R4656" i="1"/>
  <c r="Q4656" i="1"/>
  <c r="V4656" i="1" l="1"/>
  <c r="Z4656" i="1" s="1"/>
  <c r="U4657" i="1"/>
  <c r="S4657" i="1"/>
  <c r="Z4655" i="1"/>
  <c r="P4658" i="1"/>
  <c r="T4657" i="1"/>
  <c r="R4657" i="1"/>
  <c r="Q4657" i="1"/>
  <c r="Y4656" i="1" l="1"/>
  <c r="V4657" i="1"/>
  <c r="Y4657" i="1" s="1"/>
  <c r="U4658" i="1"/>
  <c r="S4658" i="1"/>
  <c r="P4659" i="1"/>
  <c r="T4658" i="1"/>
  <c r="R4658" i="1"/>
  <c r="Q4658" i="1"/>
  <c r="V4658" i="1" l="1"/>
  <c r="Y4658" i="1" s="1"/>
  <c r="U4659" i="1"/>
  <c r="S4659" i="1"/>
  <c r="Z4657" i="1"/>
  <c r="P4660" i="1"/>
  <c r="T4659" i="1"/>
  <c r="R4659" i="1"/>
  <c r="Q4659" i="1"/>
  <c r="V4659" i="1" l="1"/>
  <c r="Y4659" i="1" s="1"/>
  <c r="U4660" i="1"/>
  <c r="S4660" i="1"/>
  <c r="Z4658" i="1"/>
  <c r="P4661" i="1"/>
  <c r="T4660" i="1"/>
  <c r="R4660" i="1"/>
  <c r="Q4660" i="1"/>
  <c r="V4660" i="1" l="1"/>
  <c r="Y4660" i="1" s="1"/>
  <c r="U4661" i="1"/>
  <c r="S4661" i="1"/>
  <c r="Z4659" i="1"/>
  <c r="P4662" i="1"/>
  <c r="T4661" i="1"/>
  <c r="R4661" i="1"/>
  <c r="Q4661" i="1"/>
  <c r="V4661" i="1" l="1"/>
  <c r="Y4661" i="1" s="1"/>
  <c r="U4662" i="1"/>
  <c r="S4662" i="1"/>
  <c r="Z4660" i="1"/>
  <c r="P4663" i="1"/>
  <c r="T4662" i="1"/>
  <c r="Q4662" i="1"/>
  <c r="R4662" i="1"/>
  <c r="V4662" i="1" l="1"/>
  <c r="Y4662" i="1" s="1"/>
  <c r="U4663" i="1"/>
  <c r="S4663" i="1"/>
  <c r="AA4661" i="1"/>
  <c r="Z4661" i="1"/>
  <c r="P4664" i="1"/>
  <c r="T4663" i="1"/>
  <c r="R4663" i="1"/>
  <c r="Q4663" i="1"/>
  <c r="V4663" i="1" l="1"/>
  <c r="Y4663" i="1" s="1"/>
  <c r="U4664" i="1"/>
  <c r="S4664" i="1"/>
  <c r="AA4662" i="1"/>
  <c r="Z4662" i="1"/>
  <c r="P4665" i="1"/>
  <c r="T4664" i="1"/>
  <c r="R4664" i="1"/>
  <c r="Q4664" i="1"/>
  <c r="V4664" i="1" l="1"/>
  <c r="Y4664" i="1" s="1"/>
  <c r="U4665" i="1"/>
  <c r="S4665" i="1"/>
  <c r="AA4663" i="1"/>
  <c r="Z4663" i="1"/>
  <c r="P4666" i="1"/>
  <c r="T4665" i="1"/>
  <c r="R4665" i="1"/>
  <c r="Q4665" i="1"/>
  <c r="V4665" i="1" l="1"/>
  <c r="Y4665" i="1" s="1"/>
  <c r="U4666" i="1"/>
  <c r="S4666" i="1"/>
  <c r="AA4664" i="1"/>
  <c r="Z4664" i="1"/>
  <c r="P4667" i="1"/>
  <c r="T4666" i="1"/>
  <c r="R4666" i="1"/>
  <c r="Q4666" i="1"/>
  <c r="V4666" i="1" l="1"/>
  <c r="Y4666" i="1" s="1"/>
  <c r="U4667" i="1"/>
  <c r="S4667" i="1"/>
  <c r="AA4665" i="1"/>
  <c r="Z4665" i="1"/>
  <c r="P4668" i="1"/>
  <c r="T4667" i="1"/>
  <c r="V4667" i="1" s="1"/>
  <c r="R4667" i="1"/>
  <c r="Q4667" i="1"/>
  <c r="U4668" i="1" l="1"/>
  <c r="S4668" i="1"/>
  <c r="AA4666" i="1"/>
  <c r="Z4666" i="1"/>
  <c r="P4669" i="1"/>
  <c r="T4668" i="1"/>
  <c r="V4668" i="1" s="1"/>
  <c r="R4668" i="1"/>
  <c r="Q4668" i="1"/>
  <c r="Y4667" i="1"/>
  <c r="U4669" i="1" l="1"/>
  <c r="S4669" i="1"/>
  <c r="AA4667" i="1"/>
  <c r="Z4667" i="1"/>
  <c r="Y4668" i="1"/>
  <c r="P4670" i="1"/>
  <c r="T4669" i="1"/>
  <c r="R4669" i="1"/>
  <c r="Q4669" i="1"/>
  <c r="V4669" i="1" l="1"/>
  <c r="Y4669" i="1" s="1"/>
  <c r="U4670" i="1"/>
  <c r="S4670" i="1"/>
  <c r="AA4668" i="1"/>
  <c r="Z4668" i="1"/>
  <c r="P4671" i="1"/>
  <c r="T4670" i="1"/>
  <c r="R4670" i="1"/>
  <c r="Q4670" i="1"/>
  <c r="Z4669" i="1" l="1"/>
  <c r="U4671" i="1"/>
  <c r="S4671" i="1"/>
  <c r="V4670" i="1"/>
  <c r="Y4670" i="1" s="1"/>
  <c r="P4672" i="1"/>
  <c r="T4671" i="1"/>
  <c r="R4671" i="1"/>
  <c r="Q4671" i="1"/>
  <c r="V4671" i="1" l="1"/>
  <c r="Y4671" i="1" s="1"/>
  <c r="U4672" i="1"/>
  <c r="S4672" i="1"/>
  <c r="Z4670" i="1"/>
  <c r="P4673" i="1"/>
  <c r="T4672" i="1"/>
  <c r="R4672" i="1"/>
  <c r="Q4672" i="1"/>
  <c r="V4672" i="1" l="1"/>
  <c r="Y4672" i="1" s="1"/>
  <c r="U4673" i="1"/>
  <c r="S4673" i="1"/>
  <c r="Z4671" i="1"/>
  <c r="P4674" i="1"/>
  <c r="T4673" i="1"/>
  <c r="R4673" i="1"/>
  <c r="Q4673" i="1"/>
  <c r="U4674" i="1" l="1"/>
  <c r="S4674" i="1"/>
  <c r="V4673" i="1"/>
  <c r="Y4673" i="1" s="1"/>
  <c r="Z4672" i="1"/>
  <c r="P4675" i="1"/>
  <c r="T4674" i="1"/>
  <c r="R4674" i="1"/>
  <c r="Q4674" i="1"/>
  <c r="V4674" i="1" l="1"/>
  <c r="Y4674" i="1" s="1"/>
  <c r="U4675" i="1"/>
  <c r="S4675" i="1"/>
  <c r="Z4673" i="1"/>
  <c r="P4676" i="1"/>
  <c r="T4675" i="1"/>
  <c r="R4675" i="1"/>
  <c r="Q4675" i="1"/>
  <c r="V4675" i="1" l="1"/>
  <c r="Y4675" i="1" s="1"/>
  <c r="U4676" i="1"/>
  <c r="S4676" i="1"/>
  <c r="Z4674" i="1"/>
  <c r="P4677" i="1"/>
  <c r="T4676" i="1"/>
  <c r="V4676" i="1" s="1"/>
  <c r="R4676" i="1"/>
  <c r="Q4676" i="1"/>
  <c r="U4677" i="1" l="1"/>
  <c r="S4677" i="1"/>
  <c r="Z4675" i="1"/>
  <c r="P4678" i="1"/>
  <c r="T4677" i="1"/>
  <c r="R4677" i="1"/>
  <c r="Q4677" i="1"/>
  <c r="Y4676" i="1"/>
  <c r="U4678" i="1" l="1"/>
  <c r="S4678" i="1"/>
  <c r="V4677" i="1"/>
  <c r="Y4677" i="1" s="1"/>
  <c r="Z4676" i="1"/>
  <c r="P4679" i="1"/>
  <c r="T4678" i="1"/>
  <c r="Q4678" i="1"/>
  <c r="R4678" i="1"/>
  <c r="V4678" i="1" l="1"/>
  <c r="Y4678" i="1" s="1"/>
  <c r="U4679" i="1"/>
  <c r="S4679" i="1"/>
  <c r="Z4677" i="1"/>
  <c r="P4680" i="1"/>
  <c r="T4679" i="1"/>
  <c r="R4679" i="1"/>
  <c r="Q4679" i="1"/>
  <c r="V4679" i="1" l="1"/>
  <c r="Y4679" i="1" s="1"/>
  <c r="U4680" i="1"/>
  <c r="S4680" i="1"/>
  <c r="Z4678" i="1"/>
  <c r="P4681" i="1"/>
  <c r="T4680" i="1"/>
  <c r="R4680" i="1"/>
  <c r="Q4680" i="1"/>
  <c r="V4680" i="1" l="1"/>
  <c r="Y4680" i="1" s="1"/>
  <c r="U4681" i="1"/>
  <c r="S4681" i="1"/>
  <c r="Z4679" i="1"/>
  <c r="P4682" i="1"/>
  <c r="T4681" i="1"/>
  <c r="R4681" i="1"/>
  <c r="Q4681" i="1"/>
  <c r="U4682" i="1" l="1"/>
  <c r="S4682" i="1"/>
  <c r="V4681" i="1"/>
  <c r="Y4681" i="1" s="1"/>
  <c r="Z4680" i="1"/>
  <c r="P4683" i="1"/>
  <c r="T4682" i="1"/>
  <c r="R4682" i="1"/>
  <c r="Q4682" i="1"/>
  <c r="V4682" i="1" l="1"/>
  <c r="Y4682" i="1" s="1"/>
  <c r="U4683" i="1"/>
  <c r="S4683" i="1"/>
  <c r="Z4681" i="1"/>
  <c r="P4684" i="1"/>
  <c r="T4683" i="1"/>
  <c r="R4683" i="1"/>
  <c r="Q4683" i="1"/>
  <c r="U4684" i="1" l="1"/>
  <c r="S4684" i="1"/>
  <c r="V4683" i="1"/>
  <c r="Y4683" i="1" s="1"/>
  <c r="Z4682" i="1"/>
  <c r="P4685" i="1"/>
  <c r="T4684" i="1"/>
  <c r="R4684" i="1"/>
  <c r="Q4684" i="1"/>
  <c r="V4684" i="1" l="1"/>
  <c r="Y4684" i="1" s="1"/>
  <c r="U4685" i="1"/>
  <c r="S4685" i="1"/>
  <c r="Z4683" i="1"/>
  <c r="P4686" i="1"/>
  <c r="T4685" i="1"/>
  <c r="R4685" i="1"/>
  <c r="Q4685" i="1"/>
  <c r="U4686" i="1" l="1"/>
  <c r="S4686" i="1"/>
  <c r="V4685" i="1"/>
  <c r="Y4685" i="1" s="1"/>
  <c r="AA4685" i="1" s="1"/>
  <c r="Z4684" i="1"/>
  <c r="P4687" i="1"/>
  <c r="T4686" i="1"/>
  <c r="R4686" i="1"/>
  <c r="Q4686" i="1"/>
  <c r="V4686" i="1" l="1"/>
  <c r="Y4686" i="1" s="1"/>
  <c r="U4687" i="1"/>
  <c r="S4687" i="1"/>
  <c r="Z4685" i="1"/>
  <c r="P4688" i="1"/>
  <c r="T4687" i="1"/>
  <c r="R4687" i="1"/>
  <c r="Q4687" i="1"/>
  <c r="V4687" i="1" l="1"/>
  <c r="Y4687" i="1" s="1"/>
  <c r="U4688" i="1"/>
  <c r="S4688" i="1"/>
  <c r="AA4686" i="1"/>
  <c r="Z4686" i="1"/>
  <c r="P4689" i="1"/>
  <c r="T4688" i="1"/>
  <c r="R4688" i="1"/>
  <c r="Q4688" i="1"/>
  <c r="V4688" i="1" l="1"/>
  <c r="Z4688" i="1" s="1"/>
  <c r="U4689" i="1"/>
  <c r="S4689" i="1"/>
  <c r="AA4687" i="1"/>
  <c r="Z4687" i="1"/>
  <c r="P4690" i="1"/>
  <c r="T4689" i="1"/>
  <c r="R4689" i="1"/>
  <c r="Q4689" i="1"/>
  <c r="Y4688" i="1" l="1"/>
  <c r="AA4688" i="1" s="1"/>
  <c r="U4690" i="1"/>
  <c r="S4690" i="1"/>
  <c r="V4689" i="1"/>
  <c r="Y4689" i="1" s="1"/>
  <c r="P4691" i="1"/>
  <c r="T4690" i="1"/>
  <c r="R4690" i="1"/>
  <c r="Q4690" i="1"/>
  <c r="V4690" i="1" l="1"/>
  <c r="Y4690" i="1" s="1"/>
  <c r="AA4690" i="1" s="1"/>
  <c r="U4691" i="1"/>
  <c r="S4691" i="1"/>
  <c r="AA4689" i="1"/>
  <c r="Z4689" i="1"/>
  <c r="P4692" i="1"/>
  <c r="T4691" i="1"/>
  <c r="R4691" i="1"/>
  <c r="Q4691" i="1"/>
  <c r="V4691" i="1" l="1"/>
  <c r="Y4691" i="1" s="1"/>
  <c r="U4692" i="1"/>
  <c r="S4692" i="1"/>
  <c r="Z4690" i="1"/>
  <c r="P4693" i="1"/>
  <c r="T4692" i="1"/>
  <c r="R4692" i="1"/>
  <c r="Q4692" i="1"/>
  <c r="V4692" i="1" l="1"/>
  <c r="Y4692" i="1" s="1"/>
  <c r="U4693" i="1"/>
  <c r="S4693" i="1"/>
  <c r="AA4691" i="1"/>
  <c r="Z4691" i="1"/>
  <c r="P4694" i="1"/>
  <c r="T4693" i="1"/>
  <c r="V4693" i="1" s="1"/>
  <c r="R4693" i="1"/>
  <c r="Q4693" i="1"/>
  <c r="U4694" i="1" l="1"/>
  <c r="S4694" i="1"/>
  <c r="AA4692" i="1"/>
  <c r="Z4692" i="1"/>
  <c r="Y4693" i="1"/>
  <c r="P4695" i="1"/>
  <c r="T4694" i="1"/>
  <c r="Q4694" i="1"/>
  <c r="R4694" i="1"/>
  <c r="V4694" i="1" l="1"/>
  <c r="Y4694" i="1" s="1"/>
  <c r="U4695" i="1"/>
  <c r="S4695" i="1"/>
  <c r="Z4693" i="1"/>
  <c r="P4696" i="1"/>
  <c r="T4695" i="1"/>
  <c r="R4695" i="1"/>
  <c r="Q4695" i="1"/>
  <c r="V4695" i="1" l="1"/>
  <c r="Y4695" i="1" s="1"/>
  <c r="U4696" i="1"/>
  <c r="S4696" i="1"/>
  <c r="Z4694" i="1"/>
  <c r="P4697" i="1"/>
  <c r="T4696" i="1"/>
  <c r="R4696" i="1"/>
  <c r="Q4696" i="1"/>
  <c r="V4696" i="1" l="1"/>
  <c r="Y4696" i="1" s="1"/>
  <c r="U4697" i="1"/>
  <c r="S4697" i="1"/>
  <c r="Z4695" i="1"/>
  <c r="P4698" i="1"/>
  <c r="T4697" i="1"/>
  <c r="R4697" i="1"/>
  <c r="Q4697" i="1"/>
  <c r="V4697" i="1" l="1"/>
  <c r="Y4697" i="1" s="1"/>
  <c r="U4698" i="1"/>
  <c r="S4698" i="1"/>
  <c r="Z4696" i="1"/>
  <c r="P4699" i="1"/>
  <c r="T4698" i="1"/>
  <c r="R4698" i="1"/>
  <c r="Q4698" i="1"/>
  <c r="V4698" i="1" l="1"/>
  <c r="Y4698" i="1" s="1"/>
  <c r="U4699" i="1"/>
  <c r="S4699" i="1"/>
  <c r="Z4697" i="1"/>
  <c r="P4700" i="1"/>
  <c r="T4699" i="1"/>
  <c r="R4699" i="1"/>
  <c r="Q4699" i="1"/>
  <c r="V4699" i="1" l="1"/>
  <c r="Y4699" i="1" s="1"/>
  <c r="U4700" i="1"/>
  <c r="S4700" i="1"/>
  <c r="Z4698" i="1"/>
  <c r="P4701" i="1"/>
  <c r="T4700" i="1"/>
  <c r="R4700" i="1"/>
  <c r="Q4700" i="1"/>
  <c r="V4700" i="1" l="1"/>
  <c r="Y4700" i="1" s="1"/>
  <c r="U4701" i="1"/>
  <c r="S4701" i="1"/>
  <c r="Z4699" i="1"/>
  <c r="P4702" i="1"/>
  <c r="T4701" i="1"/>
  <c r="R4701" i="1"/>
  <c r="Q4701" i="1"/>
  <c r="V4701" i="1" l="1"/>
  <c r="Y4701" i="1" s="1"/>
  <c r="U4702" i="1"/>
  <c r="S4702" i="1"/>
  <c r="Z4700" i="1"/>
  <c r="P4703" i="1"/>
  <c r="T4702" i="1"/>
  <c r="V4702" i="1" s="1"/>
  <c r="R4702" i="1"/>
  <c r="Q4702" i="1"/>
  <c r="U4703" i="1" l="1"/>
  <c r="S4703" i="1"/>
  <c r="Z4701" i="1"/>
  <c r="Y4702" i="1"/>
  <c r="P4704" i="1"/>
  <c r="T4703" i="1"/>
  <c r="R4703" i="1"/>
  <c r="Q4703" i="1"/>
  <c r="V4703" i="1" l="1"/>
  <c r="Y4703" i="1" s="1"/>
  <c r="U4704" i="1"/>
  <c r="S4704" i="1"/>
  <c r="Z4702" i="1"/>
  <c r="P4705" i="1"/>
  <c r="T4704" i="1"/>
  <c r="R4704" i="1"/>
  <c r="Q4704" i="1"/>
  <c r="V4704" i="1" l="1"/>
  <c r="Y4704" i="1" s="1"/>
  <c r="U4705" i="1"/>
  <c r="S4705" i="1"/>
  <c r="Z4703" i="1"/>
  <c r="P4706" i="1"/>
  <c r="T4705" i="1"/>
  <c r="V4705" i="1" s="1"/>
  <c r="R4705" i="1"/>
  <c r="Q4705" i="1"/>
  <c r="U4706" i="1" l="1"/>
  <c r="S4706" i="1"/>
  <c r="Z4704" i="1"/>
  <c r="Y4705" i="1"/>
  <c r="P4707" i="1"/>
  <c r="T4706" i="1"/>
  <c r="V4706" i="1" s="1"/>
  <c r="R4706" i="1"/>
  <c r="Q4706" i="1"/>
  <c r="U4707" i="1" l="1"/>
  <c r="S4707" i="1"/>
  <c r="Z4705" i="1"/>
  <c r="Y4706" i="1"/>
  <c r="P4708" i="1"/>
  <c r="T4707" i="1"/>
  <c r="R4707" i="1"/>
  <c r="Q4707" i="1"/>
  <c r="V4707" i="1" l="1"/>
  <c r="Y4707" i="1" s="1"/>
  <c r="U4708" i="1"/>
  <c r="S4708" i="1"/>
  <c r="Z4706" i="1"/>
  <c r="P4709" i="1"/>
  <c r="T4708" i="1"/>
  <c r="R4708" i="1"/>
  <c r="Q4708" i="1"/>
  <c r="V4708" i="1" l="1"/>
  <c r="Y4708" i="1" s="1"/>
  <c r="Z4707" i="1"/>
  <c r="U4709" i="1"/>
  <c r="S4709" i="1"/>
  <c r="P4710" i="1"/>
  <c r="T4709" i="1"/>
  <c r="R4709" i="1"/>
  <c r="Q4709" i="1"/>
  <c r="U4710" i="1" l="1"/>
  <c r="S4710" i="1"/>
  <c r="V4709" i="1"/>
  <c r="Y4709" i="1" s="1"/>
  <c r="AA4709" i="1" s="1"/>
  <c r="Z4708" i="1"/>
  <c r="P4711" i="1"/>
  <c r="T4710" i="1"/>
  <c r="Q4710" i="1"/>
  <c r="R4710" i="1"/>
  <c r="V4710" i="1" l="1"/>
  <c r="Y4710" i="1" s="1"/>
  <c r="U4711" i="1"/>
  <c r="S4711" i="1"/>
  <c r="Z4709" i="1"/>
  <c r="P4712" i="1"/>
  <c r="T4711" i="1"/>
  <c r="R4711" i="1"/>
  <c r="Q4711" i="1"/>
  <c r="V4711" i="1" l="1"/>
  <c r="Y4711" i="1" s="1"/>
  <c r="AA4711" i="1" s="1"/>
  <c r="U4712" i="1"/>
  <c r="S4712" i="1"/>
  <c r="AA4710" i="1"/>
  <c r="Z4710" i="1"/>
  <c r="P4713" i="1"/>
  <c r="T4712" i="1"/>
  <c r="R4712" i="1"/>
  <c r="Q4712" i="1"/>
  <c r="V4712" i="1" l="1"/>
  <c r="Y4712" i="1" s="1"/>
  <c r="U4713" i="1"/>
  <c r="S4713" i="1"/>
  <c r="Z4711" i="1"/>
  <c r="P4714" i="1"/>
  <c r="T4713" i="1"/>
  <c r="R4713" i="1"/>
  <c r="Q4713" i="1"/>
  <c r="V4713" i="1" l="1"/>
  <c r="Y4713" i="1" s="1"/>
  <c r="AA4713" i="1" s="1"/>
  <c r="U4714" i="1"/>
  <c r="S4714" i="1"/>
  <c r="AA4712" i="1"/>
  <c r="Z4712" i="1"/>
  <c r="P4715" i="1"/>
  <c r="T4714" i="1"/>
  <c r="V4714" i="1" s="1"/>
  <c r="R4714" i="1"/>
  <c r="Q4714" i="1"/>
  <c r="U4715" i="1" l="1"/>
  <c r="S4715" i="1"/>
  <c r="Z4713" i="1"/>
  <c r="Y4714" i="1"/>
  <c r="P4716" i="1"/>
  <c r="T4715" i="1"/>
  <c r="R4715" i="1"/>
  <c r="Q4715" i="1"/>
  <c r="V4715" i="1" l="1"/>
  <c r="Y4715" i="1" s="1"/>
  <c r="AA4715" i="1" s="1"/>
  <c r="U4716" i="1"/>
  <c r="S4716" i="1"/>
  <c r="AA4714" i="1"/>
  <c r="Z4714" i="1"/>
  <c r="P4717" i="1"/>
  <c r="T4716" i="1"/>
  <c r="R4716" i="1"/>
  <c r="Q4716" i="1"/>
  <c r="V4716" i="1" l="1"/>
  <c r="Y4716" i="1" s="1"/>
  <c r="U4717" i="1"/>
  <c r="S4717" i="1"/>
  <c r="Z4715" i="1"/>
  <c r="P4718" i="1"/>
  <c r="T4717" i="1"/>
  <c r="R4717" i="1"/>
  <c r="Q4717" i="1"/>
  <c r="V4717" i="1" l="1"/>
  <c r="Y4717" i="1" s="1"/>
  <c r="U4718" i="1"/>
  <c r="S4718" i="1"/>
  <c r="AA4716" i="1"/>
  <c r="Z4716" i="1"/>
  <c r="P4719" i="1"/>
  <c r="T4718" i="1"/>
  <c r="R4718" i="1"/>
  <c r="Q4718" i="1"/>
  <c r="V4718" i="1" l="1"/>
  <c r="Y4718" i="1" s="1"/>
  <c r="U4719" i="1"/>
  <c r="S4719" i="1"/>
  <c r="Z4717" i="1"/>
  <c r="P4720" i="1"/>
  <c r="T4719" i="1"/>
  <c r="R4719" i="1"/>
  <c r="Q4719" i="1"/>
  <c r="V4719" i="1" l="1"/>
  <c r="Y4719" i="1" s="1"/>
  <c r="U4720" i="1"/>
  <c r="S4720" i="1"/>
  <c r="Z4718" i="1"/>
  <c r="P4721" i="1"/>
  <c r="T4720" i="1"/>
  <c r="R4720" i="1"/>
  <c r="Q4720" i="1"/>
  <c r="V4720" i="1" l="1"/>
  <c r="Y4720" i="1" s="1"/>
  <c r="U4721" i="1"/>
  <c r="S4721" i="1"/>
  <c r="Z4719" i="1"/>
  <c r="P4722" i="1"/>
  <c r="T4721" i="1"/>
  <c r="V4721" i="1" s="1"/>
  <c r="R4721" i="1"/>
  <c r="Q4721" i="1"/>
  <c r="U4722" i="1" l="1"/>
  <c r="S4722" i="1"/>
  <c r="Z4720" i="1"/>
  <c r="Y4721" i="1"/>
  <c r="P4723" i="1"/>
  <c r="T4722" i="1"/>
  <c r="V4722" i="1" s="1"/>
  <c r="R4722" i="1"/>
  <c r="Q4722" i="1"/>
  <c r="U4723" i="1" l="1"/>
  <c r="S4723" i="1"/>
  <c r="Z4721" i="1"/>
  <c r="Y4722" i="1"/>
  <c r="P4724" i="1"/>
  <c r="T4723" i="1"/>
  <c r="V4723" i="1" s="1"/>
  <c r="R4723" i="1"/>
  <c r="Q4723" i="1"/>
  <c r="U4724" i="1" l="1"/>
  <c r="S4724" i="1"/>
  <c r="Z4722" i="1"/>
  <c r="Y4723" i="1"/>
  <c r="P4725" i="1"/>
  <c r="T4724" i="1"/>
  <c r="R4724" i="1"/>
  <c r="Q4724" i="1"/>
  <c r="V4724" i="1" l="1"/>
  <c r="Y4724" i="1" s="1"/>
  <c r="U4725" i="1"/>
  <c r="S4725" i="1"/>
  <c r="Z4723" i="1"/>
  <c r="P4726" i="1"/>
  <c r="T4725" i="1"/>
  <c r="V4725" i="1" s="1"/>
  <c r="R4725" i="1"/>
  <c r="Q4725" i="1"/>
  <c r="U4726" i="1" l="1"/>
  <c r="S4726" i="1"/>
  <c r="Z4724" i="1"/>
  <c r="Y4725" i="1"/>
  <c r="P4727" i="1"/>
  <c r="T4726" i="1"/>
  <c r="V4726" i="1" s="1"/>
  <c r="Q4726" i="1"/>
  <c r="R4726" i="1"/>
  <c r="U4727" i="1" l="1"/>
  <c r="S4727" i="1"/>
  <c r="Z4725" i="1"/>
  <c r="Y4726" i="1"/>
  <c r="P4728" i="1"/>
  <c r="T4727" i="1"/>
  <c r="V4727" i="1" s="1"/>
  <c r="R4727" i="1"/>
  <c r="Q4727" i="1"/>
  <c r="U4728" i="1" l="1"/>
  <c r="S4728" i="1"/>
  <c r="Z4726" i="1"/>
  <c r="Y4727" i="1"/>
  <c r="P4729" i="1"/>
  <c r="T4728" i="1"/>
  <c r="V4728" i="1" s="1"/>
  <c r="R4728" i="1"/>
  <c r="Q4728" i="1"/>
  <c r="U4729" i="1" l="1"/>
  <c r="S4729" i="1"/>
  <c r="Z4727" i="1"/>
  <c r="P4730" i="1"/>
  <c r="T4729" i="1"/>
  <c r="R4729" i="1"/>
  <c r="Q4729" i="1"/>
  <c r="Y4728" i="1"/>
  <c r="U4730" i="1" l="1"/>
  <c r="S4730" i="1"/>
  <c r="V4729" i="1"/>
  <c r="Y4729" i="1" s="1"/>
  <c r="Z4728" i="1"/>
  <c r="P4731" i="1"/>
  <c r="T4730" i="1"/>
  <c r="V4730" i="1" s="1"/>
  <c r="R4730" i="1"/>
  <c r="Q4730" i="1"/>
  <c r="U4731" i="1" l="1"/>
  <c r="S4731" i="1"/>
  <c r="Y4730" i="1"/>
  <c r="Z4729" i="1"/>
  <c r="P4732" i="1"/>
  <c r="T4731" i="1"/>
  <c r="V4731" i="1" s="1"/>
  <c r="R4731" i="1"/>
  <c r="Q4731" i="1"/>
  <c r="U4732" i="1" l="1"/>
  <c r="S4732" i="1"/>
  <c r="Z4730" i="1"/>
  <c r="Y4731" i="1"/>
  <c r="P4733" i="1"/>
  <c r="T4732" i="1"/>
  <c r="R4732" i="1"/>
  <c r="Q4732" i="1"/>
  <c r="V4732" i="1" l="1"/>
  <c r="Y4732" i="1" s="1"/>
  <c r="U4733" i="1"/>
  <c r="S4733" i="1"/>
  <c r="Z4731" i="1"/>
  <c r="P4734" i="1"/>
  <c r="T4733" i="1"/>
  <c r="R4733" i="1"/>
  <c r="Q4733" i="1"/>
  <c r="U4734" i="1" l="1"/>
  <c r="S4734" i="1"/>
  <c r="V4733" i="1"/>
  <c r="Y4733" i="1" s="1"/>
  <c r="Z4732" i="1"/>
  <c r="P4735" i="1"/>
  <c r="T4734" i="1"/>
  <c r="R4734" i="1"/>
  <c r="Q4734" i="1"/>
  <c r="V4734" i="1" l="1"/>
  <c r="Y4734" i="1" s="1"/>
  <c r="U4735" i="1"/>
  <c r="S4735" i="1"/>
  <c r="AA4733" i="1"/>
  <c r="Z4733" i="1"/>
  <c r="P4736" i="1"/>
  <c r="T4735" i="1"/>
  <c r="R4735" i="1"/>
  <c r="Q4735" i="1"/>
  <c r="V4735" i="1" l="1"/>
  <c r="Y4735" i="1" s="1"/>
  <c r="U4736" i="1"/>
  <c r="S4736" i="1"/>
  <c r="AA4734" i="1"/>
  <c r="Z4734" i="1"/>
  <c r="P4737" i="1"/>
  <c r="T4736" i="1"/>
  <c r="R4736" i="1"/>
  <c r="Q4736" i="1"/>
  <c r="V4736" i="1" l="1"/>
  <c r="Y4736" i="1" s="1"/>
  <c r="AA4736" i="1" s="1"/>
  <c r="U4737" i="1"/>
  <c r="S4737" i="1"/>
  <c r="AA4735" i="1"/>
  <c r="Z4735" i="1"/>
  <c r="P4738" i="1"/>
  <c r="T4737" i="1"/>
  <c r="R4737" i="1"/>
  <c r="Q4737" i="1"/>
  <c r="V4737" i="1" l="1"/>
  <c r="Y4737" i="1" s="1"/>
  <c r="U4738" i="1"/>
  <c r="S4738" i="1"/>
  <c r="Z4736" i="1"/>
  <c r="P4739" i="1"/>
  <c r="T4738" i="1"/>
  <c r="R4738" i="1"/>
  <c r="Q4738" i="1"/>
  <c r="V4738" i="1" l="1"/>
  <c r="Y4738" i="1" s="1"/>
  <c r="U4739" i="1"/>
  <c r="S4739" i="1"/>
  <c r="AA4737" i="1"/>
  <c r="Z4737" i="1"/>
  <c r="P4740" i="1"/>
  <c r="T4739" i="1"/>
  <c r="R4739" i="1"/>
  <c r="Q4739" i="1"/>
  <c r="V4739" i="1" l="1"/>
  <c r="Y4739" i="1" s="1"/>
  <c r="U4740" i="1"/>
  <c r="S4740" i="1"/>
  <c r="AA4738" i="1"/>
  <c r="Z4738" i="1"/>
  <c r="P4741" i="1"/>
  <c r="T4740" i="1"/>
  <c r="V4740" i="1" s="1"/>
  <c r="R4740" i="1"/>
  <c r="Q4740" i="1"/>
  <c r="U4741" i="1" l="1"/>
  <c r="S4741" i="1"/>
  <c r="Y4740" i="1"/>
  <c r="AA4740" i="1" s="1"/>
  <c r="AA4739" i="1"/>
  <c r="Z4739" i="1"/>
  <c r="P4742" i="1"/>
  <c r="T4741" i="1"/>
  <c r="V4741" i="1" s="1"/>
  <c r="R4741" i="1"/>
  <c r="Q4741" i="1"/>
  <c r="U4742" i="1" l="1"/>
  <c r="S4742" i="1"/>
  <c r="Z4740" i="1"/>
  <c r="Y4741" i="1"/>
  <c r="P4743" i="1"/>
  <c r="T4742" i="1"/>
  <c r="Q4742" i="1"/>
  <c r="R4742" i="1"/>
  <c r="V4742" i="1" l="1"/>
  <c r="Y4742" i="1" s="1"/>
  <c r="U4743" i="1"/>
  <c r="S4743" i="1"/>
  <c r="Z4741" i="1"/>
  <c r="P4744" i="1"/>
  <c r="T4743" i="1"/>
  <c r="R4743" i="1"/>
  <c r="Q4743" i="1"/>
  <c r="V4743" i="1" l="1"/>
  <c r="Y4743" i="1" s="1"/>
  <c r="U4744" i="1"/>
  <c r="S4744" i="1"/>
  <c r="Z4742" i="1"/>
  <c r="P4745" i="1"/>
  <c r="T4744" i="1"/>
  <c r="R4744" i="1"/>
  <c r="Q4744" i="1"/>
  <c r="V4744" i="1" l="1"/>
  <c r="Y4744" i="1" s="1"/>
  <c r="U4745" i="1"/>
  <c r="S4745" i="1"/>
  <c r="Z4743" i="1"/>
  <c r="P4746" i="1"/>
  <c r="T4745" i="1"/>
  <c r="R4745" i="1"/>
  <c r="Q4745" i="1"/>
  <c r="V4745" i="1" l="1"/>
  <c r="Y4745" i="1" s="1"/>
  <c r="U4746" i="1"/>
  <c r="S4746" i="1"/>
  <c r="Z4744" i="1"/>
  <c r="P4747" i="1"/>
  <c r="T4746" i="1"/>
  <c r="R4746" i="1"/>
  <c r="Q4746" i="1"/>
  <c r="V4746" i="1" l="1"/>
  <c r="Y4746" i="1" s="1"/>
  <c r="U4747" i="1"/>
  <c r="S4747" i="1"/>
  <c r="Z4745" i="1"/>
  <c r="P4748" i="1"/>
  <c r="T4747" i="1"/>
  <c r="R4747" i="1"/>
  <c r="Q4747" i="1"/>
  <c r="V4747" i="1" l="1"/>
  <c r="Y4747" i="1" s="1"/>
  <c r="U4748" i="1"/>
  <c r="S4748" i="1"/>
  <c r="Z4746" i="1"/>
  <c r="P4749" i="1"/>
  <c r="T4748" i="1"/>
  <c r="R4748" i="1"/>
  <c r="Q4748" i="1"/>
  <c r="V4748" i="1" l="1"/>
  <c r="Y4748" i="1" s="1"/>
  <c r="U4749" i="1"/>
  <c r="S4749" i="1"/>
  <c r="Z4747" i="1"/>
  <c r="P4750" i="1"/>
  <c r="T4749" i="1"/>
  <c r="R4749" i="1"/>
  <c r="Q4749" i="1"/>
  <c r="V4749" i="1" l="1"/>
  <c r="Y4749" i="1" s="1"/>
  <c r="U4750" i="1"/>
  <c r="S4750" i="1"/>
  <c r="Z4748" i="1"/>
  <c r="P4751" i="1"/>
  <c r="T4750" i="1"/>
  <c r="R4750" i="1"/>
  <c r="Q4750" i="1"/>
  <c r="V4750" i="1" l="1"/>
  <c r="Y4750" i="1" s="1"/>
  <c r="U4751" i="1"/>
  <c r="S4751" i="1"/>
  <c r="Z4749" i="1"/>
  <c r="P4752" i="1"/>
  <c r="T4751" i="1"/>
  <c r="R4751" i="1"/>
  <c r="Q4751" i="1"/>
  <c r="U4752" i="1" l="1"/>
  <c r="S4752" i="1"/>
  <c r="V4751" i="1"/>
  <c r="Y4751" i="1" s="1"/>
  <c r="Z4750" i="1"/>
  <c r="P4753" i="1"/>
  <c r="T4752" i="1"/>
  <c r="V4752" i="1" s="1"/>
  <c r="R4752" i="1"/>
  <c r="Q4752" i="1"/>
  <c r="U4753" i="1" l="1"/>
  <c r="S4753" i="1"/>
  <c r="Z4751" i="1"/>
  <c r="Y4752" i="1"/>
  <c r="P4754" i="1"/>
  <c r="T4753" i="1"/>
  <c r="V4753" i="1" s="1"/>
  <c r="R4753" i="1"/>
  <c r="Q4753" i="1"/>
  <c r="U4754" i="1" l="1"/>
  <c r="S4754" i="1"/>
  <c r="Y4753" i="1"/>
  <c r="Z4752" i="1"/>
  <c r="P4755" i="1"/>
  <c r="T4754" i="1"/>
  <c r="V4754" i="1" s="1"/>
  <c r="R4754" i="1"/>
  <c r="Q4754" i="1"/>
  <c r="U4755" i="1" l="1"/>
  <c r="S4755" i="1"/>
  <c r="Z4753" i="1"/>
  <c r="Y4754" i="1"/>
  <c r="P4756" i="1"/>
  <c r="T4755" i="1"/>
  <c r="V4755" i="1" s="1"/>
  <c r="R4755" i="1"/>
  <c r="Q4755" i="1"/>
  <c r="U4756" i="1" l="1"/>
  <c r="S4756" i="1"/>
  <c r="Z4754" i="1"/>
  <c r="Y4755" i="1"/>
  <c r="P4757" i="1"/>
  <c r="T4756" i="1"/>
  <c r="V4756" i="1" s="1"/>
  <c r="R4756" i="1"/>
  <c r="Q4756" i="1"/>
  <c r="U4757" i="1" l="1"/>
  <c r="S4757" i="1"/>
  <c r="Y4756" i="1"/>
  <c r="Z4755" i="1"/>
  <c r="Z4756" i="1"/>
  <c r="P4758" i="1"/>
  <c r="T4757" i="1"/>
  <c r="V4757" i="1" s="1"/>
  <c r="R4757" i="1"/>
  <c r="Q4757" i="1"/>
  <c r="U4758" i="1" l="1"/>
  <c r="S4758" i="1"/>
  <c r="Y4757" i="1"/>
  <c r="P4759" i="1"/>
  <c r="T4758" i="1"/>
  <c r="Q4758" i="1"/>
  <c r="R4758" i="1"/>
  <c r="U4759" i="1" l="1"/>
  <c r="S4759" i="1"/>
  <c r="V4758" i="1"/>
  <c r="Y4758" i="1" s="1"/>
  <c r="AA4757" i="1"/>
  <c r="Z4757" i="1"/>
  <c r="P4760" i="1"/>
  <c r="T4759" i="1"/>
  <c r="V4759" i="1" s="1"/>
  <c r="R4759" i="1"/>
  <c r="Q4759" i="1"/>
  <c r="U4760" i="1" l="1"/>
  <c r="S4760" i="1"/>
  <c r="AA4758" i="1"/>
  <c r="Z4758" i="1"/>
  <c r="Y4759" i="1"/>
  <c r="P4761" i="1"/>
  <c r="T4760" i="1"/>
  <c r="V4760" i="1" s="1"/>
  <c r="R4760" i="1"/>
  <c r="Q4760" i="1"/>
  <c r="U4761" i="1" l="1"/>
  <c r="S4761" i="1"/>
  <c r="AA4759" i="1"/>
  <c r="Z4759" i="1"/>
  <c r="P4762" i="1"/>
  <c r="T4761" i="1"/>
  <c r="V4761" i="1" s="1"/>
  <c r="R4761" i="1"/>
  <c r="Q4761" i="1"/>
  <c r="Y4760" i="1"/>
  <c r="U4762" i="1" l="1"/>
  <c r="S4762" i="1"/>
  <c r="AA4760" i="1"/>
  <c r="Z4760" i="1"/>
  <c r="Y4761" i="1"/>
  <c r="P4763" i="1"/>
  <c r="T4762" i="1"/>
  <c r="V4762" i="1" s="1"/>
  <c r="R4762" i="1"/>
  <c r="Q4762" i="1"/>
  <c r="U4763" i="1" l="1"/>
  <c r="S4763" i="1"/>
  <c r="AA4761" i="1"/>
  <c r="Z4761" i="1"/>
  <c r="Y4762" i="1"/>
  <c r="P4764" i="1"/>
  <c r="T4763" i="1"/>
  <c r="V4763" i="1" s="1"/>
  <c r="R4763" i="1"/>
  <c r="Q4763" i="1"/>
  <c r="U4764" i="1" l="1"/>
  <c r="S4764" i="1"/>
  <c r="Y4763" i="1"/>
  <c r="AA4763" i="1" s="1"/>
  <c r="AA4762" i="1"/>
  <c r="Z4762" i="1"/>
  <c r="P4765" i="1"/>
  <c r="T4764" i="1"/>
  <c r="V4764" i="1" s="1"/>
  <c r="R4764" i="1"/>
  <c r="Q4764" i="1"/>
  <c r="U4765" i="1" l="1"/>
  <c r="S4765" i="1"/>
  <c r="Z4763" i="1"/>
  <c r="Y4764" i="1"/>
  <c r="P4766" i="1"/>
  <c r="T4765" i="1"/>
  <c r="R4765" i="1"/>
  <c r="Q4765" i="1"/>
  <c r="V4765" i="1" l="1"/>
  <c r="Y4765" i="1" s="1"/>
  <c r="U4766" i="1"/>
  <c r="S4766" i="1"/>
  <c r="AA4764" i="1"/>
  <c r="Z4764" i="1"/>
  <c r="P4767" i="1"/>
  <c r="T4766" i="1"/>
  <c r="R4766" i="1"/>
  <c r="Q4766" i="1"/>
  <c r="U4767" i="1" l="1"/>
  <c r="S4767" i="1"/>
  <c r="Z4765" i="1"/>
  <c r="V4766" i="1"/>
  <c r="Y4766" i="1" s="1"/>
  <c r="P4768" i="1"/>
  <c r="T4767" i="1"/>
  <c r="V4767" i="1" s="1"/>
  <c r="R4767" i="1"/>
  <c r="Q4767" i="1"/>
  <c r="U4768" i="1" l="1"/>
  <c r="S4768" i="1"/>
  <c r="Z4766" i="1"/>
  <c r="Y4767" i="1"/>
  <c r="P4769" i="1"/>
  <c r="T4768" i="1"/>
  <c r="V4768" i="1" s="1"/>
  <c r="R4768" i="1"/>
  <c r="Q4768" i="1"/>
  <c r="U4769" i="1" l="1"/>
  <c r="S4769" i="1"/>
  <c r="Z4767" i="1"/>
  <c r="Y4768" i="1"/>
  <c r="P4770" i="1"/>
  <c r="T4769" i="1"/>
  <c r="V4769" i="1" s="1"/>
  <c r="R4769" i="1"/>
  <c r="Q4769" i="1"/>
  <c r="U4770" i="1" l="1"/>
  <c r="S4770" i="1"/>
  <c r="Z4768" i="1"/>
  <c r="P4771" i="1"/>
  <c r="T4770" i="1"/>
  <c r="R4770" i="1"/>
  <c r="Q4770" i="1"/>
  <c r="Y4769" i="1"/>
  <c r="U4771" i="1" l="1"/>
  <c r="S4771" i="1"/>
  <c r="V4770" i="1"/>
  <c r="Y4770" i="1" s="1"/>
  <c r="Z4769" i="1"/>
  <c r="P4772" i="1"/>
  <c r="T4771" i="1"/>
  <c r="V4771" i="1" s="1"/>
  <c r="R4771" i="1"/>
  <c r="Q4771" i="1"/>
  <c r="U4772" i="1" l="1"/>
  <c r="S4772" i="1"/>
  <c r="Y4771" i="1"/>
  <c r="Z4770" i="1"/>
  <c r="P4773" i="1"/>
  <c r="T4772" i="1"/>
  <c r="V4772" i="1" s="1"/>
  <c r="R4772" i="1"/>
  <c r="Q4772" i="1"/>
  <c r="U4773" i="1" l="1"/>
  <c r="S4773" i="1"/>
  <c r="Z4771" i="1"/>
  <c r="Y4772" i="1"/>
  <c r="P4774" i="1"/>
  <c r="T4773" i="1"/>
  <c r="V4773" i="1" s="1"/>
  <c r="R4773" i="1"/>
  <c r="Q4773" i="1"/>
  <c r="U4774" i="1" l="1"/>
  <c r="S4774" i="1"/>
  <c r="Z4772" i="1"/>
  <c r="Y4773" i="1"/>
  <c r="P4775" i="1"/>
  <c r="T4774" i="1"/>
  <c r="V4774" i="1" s="1"/>
  <c r="Q4774" i="1"/>
  <c r="R4774" i="1"/>
  <c r="U4775" i="1" l="1"/>
  <c r="S4775" i="1"/>
  <c r="Z4773" i="1"/>
  <c r="Y4774" i="1"/>
  <c r="P4776" i="1"/>
  <c r="T4775" i="1"/>
  <c r="V4775" i="1" s="1"/>
  <c r="R4775" i="1"/>
  <c r="Q4775" i="1"/>
  <c r="U4776" i="1" l="1"/>
  <c r="S4776" i="1"/>
  <c r="Z4774" i="1"/>
  <c r="Y4775" i="1"/>
  <c r="P4777" i="1"/>
  <c r="T4776" i="1"/>
  <c r="R4776" i="1"/>
  <c r="Q4776" i="1"/>
  <c r="V4776" i="1" l="1"/>
  <c r="Y4776" i="1" s="1"/>
  <c r="U4777" i="1"/>
  <c r="S4777" i="1"/>
  <c r="Z4775" i="1"/>
  <c r="P4778" i="1"/>
  <c r="T4777" i="1"/>
  <c r="R4777" i="1"/>
  <c r="Q4777" i="1"/>
  <c r="V4777" i="1" l="1"/>
  <c r="Y4777" i="1" s="1"/>
  <c r="U4778" i="1"/>
  <c r="S4778" i="1"/>
  <c r="Z4776" i="1"/>
  <c r="P4779" i="1"/>
  <c r="T4778" i="1"/>
  <c r="R4778" i="1"/>
  <c r="Q4778" i="1"/>
  <c r="V4778" i="1" l="1"/>
  <c r="Y4778" i="1" s="1"/>
  <c r="U4779" i="1"/>
  <c r="S4779" i="1"/>
  <c r="Z4777" i="1"/>
  <c r="P4780" i="1"/>
  <c r="T4779" i="1"/>
  <c r="V4779" i="1" s="1"/>
  <c r="R4779" i="1"/>
  <c r="Q4779" i="1"/>
  <c r="U4780" i="1" l="1"/>
  <c r="S4780" i="1"/>
  <c r="Z4778" i="1"/>
  <c r="P4781" i="1"/>
  <c r="T4780" i="1"/>
  <c r="R4780" i="1"/>
  <c r="Q4780" i="1"/>
  <c r="Y4779" i="1"/>
  <c r="U4781" i="1" l="1"/>
  <c r="S4781" i="1"/>
  <c r="V4780" i="1"/>
  <c r="Y4780" i="1" s="1"/>
  <c r="Z4779" i="1"/>
  <c r="P4782" i="1"/>
  <c r="T4781" i="1"/>
  <c r="R4781" i="1"/>
  <c r="Q4781" i="1"/>
  <c r="V4781" i="1" l="1"/>
  <c r="Y4781" i="1" s="1"/>
  <c r="AA4781" i="1" s="1"/>
  <c r="U4782" i="1"/>
  <c r="S4782" i="1"/>
  <c r="Z4780" i="1"/>
  <c r="P4783" i="1"/>
  <c r="T4782" i="1"/>
  <c r="R4782" i="1"/>
  <c r="Q4782" i="1"/>
  <c r="V4782" i="1" l="1"/>
  <c r="Y4782" i="1" s="1"/>
  <c r="U4783" i="1"/>
  <c r="S4783" i="1"/>
  <c r="Z4781" i="1"/>
  <c r="P4784" i="1"/>
  <c r="T4783" i="1"/>
  <c r="V4783" i="1" s="1"/>
  <c r="R4783" i="1"/>
  <c r="Q4783" i="1"/>
  <c r="U4784" i="1" l="1"/>
  <c r="S4784" i="1"/>
  <c r="Y4783" i="1"/>
  <c r="AA4783" i="1" s="1"/>
  <c r="AA4782" i="1"/>
  <c r="Z4783" i="1"/>
  <c r="Z4782" i="1"/>
  <c r="P4785" i="1"/>
  <c r="T4784" i="1"/>
  <c r="V4784" i="1" s="1"/>
  <c r="R4784" i="1"/>
  <c r="Q4784" i="1"/>
  <c r="U4785" i="1" l="1"/>
  <c r="S4785" i="1"/>
  <c r="Y4784" i="1"/>
  <c r="P4786" i="1"/>
  <c r="T4785" i="1"/>
  <c r="R4785" i="1"/>
  <c r="Q4785" i="1"/>
  <c r="U4786" i="1" l="1"/>
  <c r="S4786" i="1"/>
  <c r="V4785" i="1"/>
  <c r="Y4785" i="1" s="1"/>
  <c r="AA4784" i="1"/>
  <c r="Z4784" i="1"/>
  <c r="P4787" i="1"/>
  <c r="T4786" i="1"/>
  <c r="V4786" i="1" s="1"/>
  <c r="R4786" i="1"/>
  <c r="Q4786" i="1"/>
  <c r="U4787" i="1" l="1"/>
  <c r="S4787" i="1"/>
  <c r="AA4785" i="1"/>
  <c r="Z4785" i="1"/>
  <c r="Y4786" i="1"/>
  <c r="P4788" i="1"/>
  <c r="T4787" i="1"/>
  <c r="V4787" i="1" s="1"/>
  <c r="R4787" i="1"/>
  <c r="Q4787" i="1"/>
  <c r="U4788" i="1" l="1"/>
  <c r="S4788" i="1"/>
  <c r="Y4787" i="1"/>
  <c r="AA4787" i="1" s="1"/>
  <c r="AA4786" i="1"/>
  <c r="Z4786" i="1"/>
  <c r="Z4787" i="1"/>
  <c r="P4789" i="1"/>
  <c r="T4788" i="1"/>
  <c r="V4788" i="1" s="1"/>
  <c r="R4788" i="1"/>
  <c r="Q4788" i="1"/>
  <c r="U4789" i="1" l="1"/>
  <c r="S4789" i="1"/>
  <c r="Y4788" i="1"/>
  <c r="P4790" i="1"/>
  <c r="T4789" i="1"/>
  <c r="R4789" i="1"/>
  <c r="Q4789" i="1"/>
  <c r="V4789" i="1" l="1"/>
  <c r="Y4789" i="1" s="1"/>
  <c r="U4790" i="1"/>
  <c r="S4790" i="1"/>
  <c r="AA4788" i="1"/>
  <c r="Z4788" i="1"/>
  <c r="P4791" i="1"/>
  <c r="T4790" i="1"/>
  <c r="V4790" i="1" s="1"/>
  <c r="Q4790" i="1"/>
  <c r="R4790" i="1"/>
  <c r="U4791" i="1" l="1"/>
  <c r="S4791" i="1"/>
  <c r="Y4790" i="1"/>
  <c r="Z4789" i="1"/>
  <c r="P4792" i="1"/>
  <c r="T4791" i="1"/>
  <c r="V4791" i="1" s="1"/>
  <c r="R4791" i="1"/>
  <c r="Q4791" i="1"/>
  <c r="U4792" i="1" l="1"/>
  <c r="S4792" i="1"/>
  <c r="Z4790" i="1"/>
  <c r="Y4791" i="1"/>
  <c r="P4793" i="1"/>
  <c r="T4792" i="1"/>
  <c r="V4792" i="1" s="1"/>
  <c r="R4792" i="1"/>
  <c r="Q4792" i="1"/>
  <c r="U4793" i="1" l="1"/>
  <c r="S4793" i="1"/>
  <c r="Z4791" i="1"/>
  <c r="Y4792" i="1"/>
  <c r="P4794" i="1"/>
  <c r="T4793" i="1"/>
  <c r="R4793" i="1"/>
  <c r="Q4793" i="1"/>
  <c r="V4793" i="1" l="1"/>
  <c r="Y4793" i="1" s="1"/>
  <c r="U4794" i="1"/>
  <c r="S4794" i="1"/>
  <c r="Z4792" i="1"/>
  <c r="P4795" i="1"/>
  <c r="T4794" i="1"/>
  <c r="R4794" i="1"/>
  <c r="Q4794" i="1"/>
  <c r="V4794" i="1" l="1"/>
  <c r="Y4794" i="1" s="1"/>
  <c r="U4795" i="1"/>
  <c r="S4795" i="1"/>
  <c r="Z4793" i="1"/>
  <c r="P4796" i="1"/>
  <c r="T4795" i="1"/>
  <c r="R4795" i="1"/>
  <c r="Q4795" i="1"/>
  <c r="V4795" i="1" l="1"/>
  <c r="Y4795" i="1" s="1"/>
  <c r="U4796" i="1"/>
  <c r="S4796" i="1"/>
  <c r="Z4794" i="1"/>
  <c r="P4797" i="1"/>
  <c r="T4796" i="1"/>
  <c r="V4796" i="1" s="1"/>
  <c r="R4796" i="1"/>
  <c r="Q4796" i="1"/>
  <c r="U4797" i="1" l="1"/>
  <c r="S4797" i="1"/>
  <c r="Z4795" i="1"/>
  <c r="Y4796" i="1"/>
  <c r="P4798" i="1"/>
  <c r="T4797" i="1"/>
  <c r="V4797" i="1" s="1"/>
  <c r="R4797" i="1"/>
  <c r="Q4797" i="1"/>
  <c r="U4798" i="1" l="1"/>
  <c r="S4798" i="1"/>
  <c r="Z4796" i="1"/>
  <c r="Y4797" i="1"/>
  <c r="P4799" i="1"/>
  <c r="T4798" i="1"/>
  <c r="V4798" i="1" s="1"/>
  <c r="R4798" i="1"/>
  <c r="Q4798" i="1"/>
  <c r="U4799" i="1" l="1"/>
  <c r="S4799" i="1"/>
  <c r="Z4797" i="1"/>
  <c r="Y4798" i="1"/>
  <c r="P4800" i="1"/>
  <c r="T4799" i="1"/>
  <c r="V4799" i="1" s="1"/>
  <c r="R4799" i="1"/>
  <c r="Q4799" i="1"/>
  <c r="U4800" i="1" l="1"/>
  <c r="S4800" i="1"/>
  <c r="Z4798" i="1"/>
  <c r="P4801" i="1"/>
  <c r="T4800" i="1"/>
  <c r="R4800" i="1"/>
  <c r="Q4800" i="1"/>
  <c r="Y4799" i="1"/>
  <c r="U4801" i="1" l="1"/>
  <c r="S4801" i="1"/>
  <c r="V4800" i="1"/>
  <c r="Y4800" i="1" s="1"/>
  <c r="Z4799" i="1"/>
  <c r="P4802" i="1"/>
  <c r="T4801" i="1"/>
  <c r="V4801" i="1" s="1"/>
  <c r="R4801" i="1"/>
  <c r="Q4801" i="1"/>
  <c r="U4802" i="1" l="1"/>
  <c r="S4802" i="1"/>
  <c r="Z4800" i="1"/>
  <c r="Y4801" i="1"/>
  <c r="P4803" i="1"/>
  <c r="T4802" i="1"/>
  <c r="V4802" i="1" s="1"/>
  <c r="R4802" i="1"/>
  <c r="Q4802" i="1"/>
  <c r="U4803" i="1" l="1"/>
  <c r="S4803" i="1"/>
  <c r="Z4801" i="1"/>
  <c r="P4804" i="1"/>
  <c r="T4803" i="1"/>
  <c r="R4803" i="1"/>
  <c r="Q4803" i="1"/>
  <c r="Y4802" i="1"/>
  <c r="U4804" i="1" l="1"/>
  <c r="S4804" i="1"/>
  <c r="V4803" i="1"/>
  <c r="Y4803" i="1" s="1"/>
  <c r="Z4802" i="1"/>
  <c r="P4805" i="1"/>
  <c r="T4804" i="1"/>
  <c r="V4804" i="1" s="1"/>
  <c r="R4804" i="1"/>
  <c r="Q4804" i="1"/>
  <c r="U4805" i="1" l="1"/>
  <c r="S4805" i="1"/>
  <c r="Z4803" i="1"/>
  <c r="Y4804" i="1"/>
  <c r="P4806" i="1"/>
  <c r="T4805" i="1"/>
  <c r="V4805" i="1" s="1"/>
  <c r="R4805" i="1"/>
  <c r="Q4805" i="1"/>
  <c r="U4806" i="1" l="1"/>
  <c r="S4806" i="1"/>
  <c r="Z4804" i="1"/>
  <c r="Y4805" i="1"/>
  <c r="P4807" i="1"/>
  <c r="T4806" i="1"/>
  <c r="Q4806" i="1"/>
  <c r="R4806" i="1"/>
  <c r="V4806" i="1" l="1"/>
  <c r="Y4806" i="1" s="1"/>
  <c r="AA4806" i="1" s="1"/>
  <c r="U4807" i="1"/>
  <c r="S4807" i="1"/>
  <c r="AA4805" i="1"/>
  <c r="Z4805" i="1"/>
  <c r="P4808" i="1"/>
  <c r="T4807" i="1"/>
  <c r="R4807" i="1"/>
  <c r="Q4807" i="1"/>
  <c r="V4807" i="1" l="1"/>
  <c r="Y4807" i="1" s="1"/>
  <c r="U4808" i="1"/>
  <c r="S4808" i="1"/>
  <c r="Z4806" i="1"/>
  <c r="P4809" i="1"/>
  <c r="T4808" i="1"/>
  <c r="V4808" i="1" s="1"/>
  <c r="R4808" i="1"/>
  <c r="Q4808" i="1"/>
  <c r="U4809" i="1" l="1"/>
  <c r="S4809" i="1"/>
  <c r="AA4807" i="1"/>
  <c r="Z4807" i="1"/>
  <c r="P4810" i="1"/>
  <c r="T4809" i="1"/>
  <c r="R4809" i="1"/>
  <c r="Q4809" i="1"/>
  <c r="Y4808" i="1"/>
  <c r="V4809" i="1" l="1"/>
  <c r="Y4809" i="1" s="1"/>
  <c r="U4810" i="1"/>
  <c r="S4810" i="1"/>
  <c r="AA4808" i="1"/>
  <c r="Z4808" i="1"/>
  <c r="P4811" i="1"/>
  <c r="T4810" i="1"/>
  <c r="R4810" i="1"/>
  <c r="Q4810" i="1"/>
  <c r="V4810" i="1" l="1"/>
  <c r="Y4810" i="1" s="1"/>
  <c r="U4811" i="1"/>
  <c r="S4811" i="1"/>
  <c r="AA4809" i="1"/>
  <c r="Z4809" i="1"/>
  <c r="P4812" i="1"/>
  <c r="T4811" i="1"/>
  <c r="R4811" i="1"/>
  <c r="Q4811" i="1"/>
  <c r="V4811" i="1" l="1"/>
  <c r="Y4811" i="1" s="1"/>
  <c r="U4812" i="1"/>
  <c r="S4812" i="1"/>
  <c r="AA4810" i="1"/>
  <c r="Z4810" i="1"/>
  <c r="P4813" i="1"/>
  <c r="T4812" i="1"/>
  <c r="R4812" i="1"/>
  <c r="Q4812" i="1"/>
  <c r="V4812" i="1" l="1"/>
  <c r="Y4812" i="1" s="1"/>
  <c r="AA4812" i="1" s="1"/>
  <c r="U4813" i="1"/>
  <c r="S4813" i="1"/>
  <c r="AA4811" i="1"/>
  <c r="Z4811" i="1"/>
  <c r="P4814" i="1"/>
  <c r="T4813" i="1"/>
  <c r="R4813" i="1"/>
  <c r="Q4813" i="1"/>
  <c r="Z4812" i="1" l="1"/>
  <c r="U4814" i="1"/>
  <c r="S4814" i="1"/>
  <c r="V4813" i="1"/>
  <c r="Y4813" i="1" s="1"/>
  <c r="P4815" i="1"/>
  <c r="T4814" i="1"/>
  <c r="R4814" i="1"/>
  <c r="Q4814" i="1"/>
  <c r="V4814" i="1" l="1"/>
  <c r="Y4814" i="1" s="1"/>
  <c r="U4815" i="1"/>
  <c r="S4815" i="1"/>
  <c r="Z4813" i="1"/>
  <c r="P4816" i="1"/>
  <c r="T4815" i="1"/>
  <c r="R4815" i="1"/>
  <c r="Q4815" i="1"/>
  <c r="V4815" i="1" l="1"/>
  <c r="Y4815" i="1" s="1"/>
  <c r="U4816" i="1"/>
  <c r="S4816" i="1"/>
  <c r="Z4814" i="1"/>
  <c r="P4817" i="1"/>
  <c r="T4816" i="1"/>
  <c r="R4816" i="1"/>
  <c r="Q4816" i="1"/>
  <c r="V4816" i="1" l="1"/>
  <c r="Y4816" i="1" s="1"/>
  <c r="U4817" i="1"/>
  <c r="S4817" i="1"/>
  <c r="Z4815" i="1"/>
  <c r="P4818" i="1"/>
  <c r="T4817" i="1"/>
  <c r="R4817" i="1"/>
  <c r="Q4817" i="1"/>
  <c r="V4817" i="1" l="1"/>
  <c r="Y4817" i="1" s="1"/>
  <c r="U4818" i="1"/>
  <c r="S4818" i="1"/>
  <c r="Z4816" i="1"/>
  <c r="P4819" i="1"/>
  <c r="T4818" i="1"/>
  <c r="V4818" i="1" s="1"/>
  <c r="R4818" i="1"/>
  <c r="Q4818" i="1"/>
  <c r="U4819" i="1" l="1"/>
  <c r="S4819" i="1"/>
  <c r="Z4817" i="1"/>
  <c r="Y4818" i="1"/>
  <c r="P4820" i="1"/>
  <c r="T4819" i="1"/>
  <c r="V4819" i="1" s="1"/>
  <c r="R4819" i="1"/>
  <c r="Q4819" i="1"/>
  <c r="U4820" i="1" l="1"/>
  <c r="S4820" i="1"/>
  <c r="Z4818" i="1"/>
  <c r="Y4819" i="1"/>
  <c r="P4821" i="1"/>
  <c r="T4820" i="1"/>
  <c r="R4820" i="1"/>
  <c r="Q4820" i="1"/>
  <c r="V4820" i="1" l="1"/>
  <c r="Y4820" i="1" s="1"/>
  <c r="U4821" i="1"/>
  <c r="S4821" i="1"/>
  <c r="Z4819" i="1"/>
  <c r="P4822" i="1"/>
  <c r="T4821" i="1"/>
  <c r="R4821" i="1"/>
  <c r="Q4821" i="1"/>
  <c r="V4821" i="1" l="1"/>
  <c r="Y4821" i="1" s="1"/>
  <c r="U4822" i="1"/>
  <c r="S4822" i="1"/>
  <c r="Z4820" i="1"/>
  <c r="P4823" i="1"/>
  <c r="Q4822" i="1"/>
  <c r="R4822" i="1"/>
  <c r="T4822" i="1"/>
  <c r="U4823" i="1" l="1"/>
  <c r="S4823" i="1"/>
  <c r="V4822" i="1"/>
  <c r="Y4822" i="1" s="1"/>
  <c r="Z4821" i="1"/>
  <c r="P4824" i="1"/>
  <c r="T4823" i="1"/>
  <c r="R4823" i="1"/>
  <c r="Q4823" i="1"/>
  <c r="V4823" i="1" l="1"/>
  <c r="Y4823" i="1" s="1"/>
  <c r="U4824" i="1"/>
  <c r="S4824" i="1"/>
  <c r="Z4822" i="1"/>
  <c r="P4825" i="1"/>
  <c r="T4824" i="1"/>
  <c r="R4824" i="1"/>
  <c r="Q4824" i="1"/>
  <c r="V4824" i="1" l="1"/>
  <c r="Y4824" i="1" s="1"/>
  <c r="U4825" i="1"/>
  <c r="S4825" i="1"/>
  <c r="Z4823" i="1"/>
  <c r="P4826" i="1"/>
  <c r="T4825" i="1"/>
  <c r="R4825" i="1"/>
  <c r="Q4825" i="1"/>
  <c r="V4825" i="1" l="1"/>
  <c r="Y4825" i="1" s="1"/>
  <c r="U4826" i="1"/>
  <c r="S4826" i="1"/>
  <c r="Z4824" i="1"/>
  <c r="P4827" i="1"/>
  <c r="T4826" i="1"/>
  <c r="R4826" i="1"/>
  <c r="Q4826" i="1"/>
  <c r="V4826" i="1" l="1"/>
  <c r="Y4826" i="1" s="1"/>
  <c r="U4827" i="1"/>
  <c r="S4827" i="1"/>
  <c r="Z4825" i="1"/>
  <c r="P4828" i="1"/>
  <c r="T4827" i="1"/>
  <c r="R4827" i="1"/>
  <c r="Q4827" i="1"/>
  <c r="V4827" i="1" l="1"/>
  <c r="Y4827" i="1" s="1"/>
  <c r="U4828" i="1"/>
  <c r="S4828" i="1"/>
  <c r="Z4826" i="1"/>
  <c r="P4829" i="1"/>
  <c r="T4828" i="1"/>
  <c r="R4828" i="1"/>
  <c r="Q4828" i="1"/>
  <c r="V4828" i="1" l="1"/>
  <c r="Y4828" i="1" s="1"/>
  <c r="U4829" i="1"/>
  <c r="S4829" i="1"/>
  <c r="Z4827" i="1"/>
  <c r="P4830" i="1"/>
  <c r="T4829" i="1"/>
  <c r="V4829" i="1" s="1"/>
  <c r="R4829" i="1"/>
  <c r="Q4829" i="1"/>
  <c r="U4830" i="1" l="1"/>
  <c r="S4830" i="1"/>
  <c r="Z4828" i="1"/>
  <c r="Y4829" i="1"/>
  <c r="P4831" i="1"/>
  <c r="T4830" i="1"/>
  <c r="V4830" i="1" s="1"/>
  <c r="R4830" i="1"/>
  <c r="Q4830" i="1"/>
  <c r="U4831" i="1" l="1"/>
  <c r="S4831" i="1"/>
  <c r="AA4829" i="1"/>
  <c r="Z4829" i="1"/>
  <c r="Y4830" i="1"/>
  <c r="P4832" i="1"/>
  <c r="T4831" i="1"/>
  <c r="V4831" i="1" s="1"/>
  <c r="R4831" i="1"/>
  <c r="Q4831" i="1"/>
  <c r="U4832" i="1" l="1"/>
  <c r="S4832" i="1"/>
  <c r="AA4830" i="1"/>
  <c r="Z4830" i="1"/>
  <c r="Y4831" i="1"/>
  <c r="P4833" i="1"/>
  <c r="T4832" i="1"/>
  <c r="R4832" i="1"/>
  <c r="Q4832" i="1"/>
  <c r="U4833" i="1" l="1"/>
  <c r="S4833" i="1"/>
  <c r="V4832" i="1"/>
  <c r="Y4832" i="1" s="1"/>
  <c r="AA4831" i="1"/>
  <c r="Z4831" i="1"/>
  <c r="P4834" i="1"/>
  <c r="T4833" i="1"/>
  <c r="R4833" i="1"/>
  <c r="Q4833" i="1"/>
  <c r="V4833" i="1" l="1"/>
  <c r="Y4833" i="1" s="1"/>
  <c r="U4834" i="1"/>
  <c r="S4834" i="1"/>
  <c r="AA4832" i="1"/>
  <c r="Z4832" i="1"/>
  <c r="P4835" i="1"/>
  <c r="T4834" i="1"/>
  <c r="V4834" i="1" s="1"/>
  <c r="R4834" i="1"/>
  <c r="Q4834" i="1"/>
  <c r="U4835" i="1" l="1"/>
  <c r="S4835" i="1"/>
  <c r="AA4833" i="1"/>
  <c r="Z4833" i="1"/>
  <c r="Y4834" i="1"/>
  <c r="P4836" i="1"/>
  <c r="T4835" i="1"/>
  <c r="V4835" i="1" s="1"/>
  <c r="R4835" i="1"/>
  <c r="Q4835" i="1"/>
  <c r="U4836" i="1" l="1"/>
  <c r="S4836" i="1"/>
  <c r="AA4834" i="1"/>
  <c r="Z4834" i="1"/>
  <c r="Y4835" i="1"/>
  <c r="P4837" i="1"/>
  <c r="T4836" i="1"/>
  <c r="V4836" i="1" s="1"/>
  <c r="R4836" i="1"/>
  <c r="Q4836" i="1"/>
  <c r="U4837" i="1" l="1"/>
  <c r="S4837" i="1"/>
  <c r="AA4835" i="1"/>
  <c r="Z4835" i="1"/>
  <c r="Y4836" i="1"/>
  <c r="P4838" i="1"/>
  <c r="T4837" i="1"/>
  <c r="V4837" i="1" s="1"/>
  <c r="R4837" i="1"/>
  <c r="Q4837" i="1"/>
  <c r="U4838" i="1" l="1"/>
  <c r="S4838" i="1"/>
  <c r="AA4836" i="1"/>
  <c r="Z4836" i="1"/>
  <c r="Y4837" i="1"/>
  <c r="P4839" i="1"/>
  <c r="T4838" i="1"/>
  <c r="V4838" i="1" s="1"/>
  <c r="Q4838" i="1"/>
  <c r="R4838" i="1"/>
  <c r="U4839" i="1" l="1"/>
  <c r="S4839" i="1"/>
  <c r="AA4837" i="1"/>
  <c r="Z4837" i="1"/>
  <c r="P4840" i="1"/>
  <c r="T4839" i="1"/>
  <c r="V4839" i="1" s="1"/>
  <c r="R4839" i="1"/>
  <c r="Q4839" i="1"/>
  <c r="Y4838" i="1"/>
  <c r="U4840" i="1" l="1"/>
  <c r="S4840" i="1"/>
  <c r="Z4838" i="1"/>
  <c r="Y4839" i="1"/>
  <c r="P4841" i="1"/>
  <c r="T4840" i="1"/>
  <c r="V4840" i="1" s="1"/>
  <c r="R4840" i="1"/>
  <c r="Q4840" i="1"/>
  <c r="U4841" i="1" l="1"/>
  <c r="S4841" i="1"/>
  <c r="Z4839" i="1"/>
  <c r="P4842" i="1"/>
  <c r="T4841" i="1"/>
  <c r="V4841" i="1" s="1"/>
  <c r="R4841" i="1"/>
  <c r="Q4841" i="1"/>
  <c r="Y4840" i="1"/>
  <c r="U4842" i="1" l="1"/>
  <c r="S4842" i="1"/>
  <c r="Z4840" i="1"/>
  <c r="Y4841" i="1"/>
  <c r="P4843" i="1"/>
  <c r="T4842" i="1"/>
  <c r="R4842" i="1"/>
  <c r="Q4842" i="1"/>
  <c r="V4842" i="1" l="1"/>
  <c r="Y4842" i="1" s="1"/>
  <c r="U4843" i="1"/>
  <c r="S4843" i="1"/>
  <c r="Z4841" i="1"/>
  <c r="P4844" i="1"/>
  <c r="T4843" i="1"/>
  <c r="R4843" i="1"/>
  <c r="Q4843" i="1"/>
  <c r="Z4842" i="1" l="1"/>
  <c r="V4843" i="1"/>
  <c r="Y4843" i="1" s="1"/>
  <c r="U4844" i="1"/>
  <c r="S4844" i="1"/>
  <c r="P4845" i="1"/>
  <c r="T4844" i="1"/>
  <c r="R4844" i="1"/>
  <c r="Q4844" i="1"/>
  <c r="V4844" i="1" l="1"/>
  <c r="Y4844" i="1" s="1"/>
  <c r="U4845" i="1"/>
  <c r="S4845" i="1"/>
  <c r="Z4843" i="1"/>
  <c r="P4846" i="1"/>
  <c r="T4845" i="1"/>
  <c r="R4845" i="1"/>
  <c r="Q4845" i="1"/>
  <c r="V4845" i="1" l="1"/>
  <c r="Y4845" i="1" s="1"/>
  <c r="U4846" i="1"/>
  <c r="S4846" i="1"/>
  <c r="Z4844" i="1"/>
  <c r="P4847" i="1"/>
  <c r="T4846" i="1"/>
  <c r="R4846" i="1"/>
  <c r="Q4846" i="1"/>
  <c r="V4846" i="1" l="1"/>
  <c r="Y4846" i="1" s="1"/>
  <c r="U4847" i="1"/>
  <c r="S4847" i="1"/>
  <c r="Z4845" i="1"/>
  <c r="P4848" i="1"/>
  <c r="T4847" i="1"/>
  <c r="R4847" i="1"/>
  <c r="Q4847" i="1"/>
  <c r="V4847" i="1" l="1"/>
  <c r="Y4847" i="1" s="1"/>
  <c r="U4848" i="1"/>
  <c r="S4848" i="1"/>
  <c r="Z4846" i="1"/>
  <c r="P4849" i="1"/>
  <c r="T4848" i="1"/>
  <c r="R4848" i="1"/>
  <c r="Q4848" i="1"/>
  <c r="V4848" i="1" l="1"/>
  <c r="Y4848" i="1" s="1"/>
  <c r="U4849" i="1"/>
  <c r="S4849" i="1"/>
  <c r="Z4847" i="1"/>
  <c r="P4850" i="1"/>
  <c r="T4849" i="1"/>
  <c r="R4849" i="1"/>
  <c r="Q4849" i="1"/>
  <c r="V4849" i="1" l="1"/>
  <c r="Y4849" i="1" s="1"/>
  <c r="U4850" i="1"/>
  <c r="S4850" i="1"/>
  <c r="Z4848" i="1"/>
  <c r="P4851" i="1"/>
  <c r="T4850" i="1"/>
  <c r="R4850" i="1"/>
  <c r="Q4850" i="1"/>
  <c r="V4850" i="1" l="1"/>
  <c r="Y4850" i="1" s="1"/>
  <c r="U4851" i="1"/>
  <c r="S4851" i="1"/>
  <c r="Z4849" i="1"/>
  <c r="P4852" i="1"/>
  <c r="T4851" i="1"/>
  <c r="R4851" i="1"/>
  <c r="Q4851" i="1"/>
  <c r="V4851" i="1" l="1"/>
  <c r="Y4851" i="1" s="1"/>
  <c r="U4852" i="1"/>
  <c r="S4852" i="1"/>
  <c r="Z4850" i="1"/>
  <c r="P4853" i="1"/>
  <c r="T4852" i="1"/>
  <c r="R4852" i="1"/>
  <c r="Q4852" i="1"/>
  <c r="V4852" i="1" l="1"/>
  <c r="Y4852" i="1" s="1"/>
  <c r="U4853" i="1"/>
  <c r="S4853" i="1"/>
  <c r="Z4851" i="1"/>
  <c r="P4854" i="1"/>
  <c r="T4853" i="1"/>
  <c r="R4853" i="1"/>
  <c r="Q4853" i="1"/>
  <c r="V4853" i="1" l="1"/>
  <c r="Y4853" i="1" s="1"/>
  <c r="U4854" i="1"/>
  <c r="S4854" i="1"/>
  <c r="Z4852" i="1"/>
  <c r="P4855" i="1"/>
  <c r="T4854" i="1"/>
  <c r="V4854" i="1" s="1"/>
  <c r="Q4854" i="1"/>
  <c r="R4854" i="1"/>
  <c r="U4855" i="1" l="1"/>
  <c r="S4855" i="1"/>
  <c r="AA4853" i="1"/>
  <c r="Z4853" i="1"/>
  <c r="Y4854" i="1"/>
  <c r="P4856" i="1"/>
  <c r="T4855" i="1"/>
  <c r="R4855" i="1"/>
  <c r="Q4855" i="1"/>
  <c r="V4855" i="1" l="1"/>
  <c r="Y4855" i="1" s="1"/>
  <c r="U4856" i="1"/>
  <c r="S4856" i="1"/>
  <c r="AA4854" i="1"/>
  <c r="Z4854" i="1"/>
  <c r="P4857" i="1"/>
  <c r="T4856" i="1"/>
  <c r="V4856" i="1" s="1"/>
  <c r="R4856" i="1"/>
  <c r="Q4856" i="1"/>
  <c r="U4857" i="1" l="1"/>
  <c r="S4857" i="1"/>
  <c r="AA4855" i="1"/>
  <c r="Z4855" i="1"/>
  <c r="P4858" i="1"/>
  <c r="T4857" i="1"/>
  <c r="R4857" i="1"/>
  <c r="Q4857" i="1"/>
  <c r="Y4856" i="1"/>
  <c r="V4857" i="1" l="1"/>
  <c r="Y4857" i="1" s="1"/>
  <c r="U4858" i="1"/>
  <c r="S4858" i="1"/>
  <c r="AA4856" i="1"/>
  <c r="Z4856" i="1"/>
  <c r="P4859" i="1"/>
  <c r="T4858" i="1"/>
  <c r="V4858" i="1" s="1"/>
  <c r="R4858" i="1"/>
  <c r="Q4858" i="1"/>
  <c r="U4859" i="1" l="1"/>
  <c r="S4859" i="1"/>
  <c r="AA4857" i="1"/>
  <c r="Z4857" i="1"/>
  <c r="Y4858" i="1"/>
  <c r="P4860" i="1"/>
  <c r="T4859" i="1"/>
  <c r="V4859" i="1" s="1"/>
  <c r="R4859" i="1"/>
  <c r="Q4859" i="1"/>
  <c r="U4860" i="1" l="1"/>
  <c r="S4860" i="1"/>
  <c r="AA4858" i="1"/>
  <c r="Z4858" i="1"/>
  <c r="Y4859" i="1"/>
  <c r="P4861" i="1"/>
  <c r="T4860" i="1"/>
  <c r="V4860" i="1" s="1"/>
  <c r="R4860" i="1"/>
  <c r="Q4860" i="1"/>
  <c r="U4861" i="1" l="1"/>
  <c r="S4861" i="1"/>
  <c r="AA4859" i="1"/>
  <c r="Z4859" i="1"/>
  <c r="Y4860" i="1"/>
  <c r="P4862" i="1"/>
  <c r="T4861" i="1"/>
  <c r="R4861" i="1"/>
  <c r="Q4861" i="1"/>
  <c r="V4861" i="1" l="1"/>
  <c r="Y4861" i="1" s="1"/>
  <c r="U4862" i="1"/>
  <c r="S4862" i="1"/>
  <c r="AA4860" i="1"/>
  <c r="Z4860" i="1"/>
  <c r="P4863" i="1"/>
  <c r="T4862" i="1"/>
  <c r="V4862" i="1" s="1"/>
  <c r="R4862" i="1"/>
  <c r="Q4862" i="1"/>
  <c r="U4863" i="1" l="1"/>
  <c r="S4863" i="1"/>
  <c r="Z4861" i="1"/>
  <c r="Y4862" i="1"/>
  <c r="P4864" i="1"/>
  <c r="T4863" i="1"/>
  <c r="V4863" i="1" s="1"/>
  <c r="R4863" i="1"/>
  <c r="Q4863" i="1"/>
  <c r="U4864" i="1" l="1"/>
  <c r="S4864" i="1"/>
  <c r="Z4862" i="1"/>
  <c r="Y4863" i="1"/>
  <c r="P4865" i="1"/>
  <c r="T4864" i="1"/>
  <c r="V4864" i="1" s="1"/>
  <c r="R4864" i="1"/>
  <c r="Q4864" i="1"/>
  <c r="U4865" i="1" l="1"/>
  <c r="S4865" i="1"/>
  <c r="Z4863" i="1"/>
  <c r="Y4864" i="1"/>
  <c r="P4866" i="1"/>
  <c r="T4865" i="1"/>
  <c r="V4865" i="1" s="1"/>
  <c r="R4865" i="1"/>
  <c r="Q4865" i="1"/>
  <c r="U4866" i="1" l="1"/>
  <c r="S4866" i="1"/>
  <c r="Z4864" i="1"/>
  <c r="Y4865" i="1"/>
  <c r="P4867" i="1"/>
  <c r="T4866" i="1"/>
  <c r="R4866" i="1"/>
  <c r="Q4866" i="1"/>
  <c r="V4866" i="1" l="1"/>
  <c r="Y4866" i="1" s="1"/>
  <c r="U4867" i="1"/>
  <c r="S4867" i="1"/>
  <c r="Z4865" i="1"/>
  <c r="P4868" i="1"/>
  <c r="T4867" i="1"/>
  <c r="R4867" i="1"/>
  <c r="Q4867" i="1"/>
  <c r="V4867" i="1" l="1"/>
  <c r="Y4867" i="1" s="1"/>
  <c r="U4868" i="1"/>
  <c r="S4868" i="1"/>
  <c r="Z4866" i="1"/>
  <c r="P4869" i="1"/>
  <c r="T4868" i="1"/>
  <c r="R4868" i="1"/>
  <c r="Q4868" i="1"/>
  <c r="V4868" i="1" l="1"/>
  <c r="Y4868" i="1" s="1"/>
  <c r="U4869" i="1"/>
  <c r="S4869" i="1"/>
  <c r="Z4867" i="1"/>
  <c r="P4870" i="1"/>
  <c r="T4869" i="1"/>
  <c r="R4869" i="1"/>
  <c r="Q4869" i="1"/>
  <c r="V4869" i="1" l="1"/>
  <c r="Y4869" i="1" s="1"/>
  <c r="U4870" i="1"/>
  <c r="S4870" i="1"/>
  <c r="Z4868" i="1"/>
  <c r="P4871" i="1"/>
  <c r="T4870" i="1"/>
  <c r="V4870" i="1" s="1"/>
  <c r="Q4870" i="1"/>
  <c r="R4870" i="1"/>
  <c r="U4871" i="1" l="1"/>
  <c r="S4871" i="1"/>
  <c r="Z4869" i="1"/>
  <c r="Y4870" i="1"/>
  <c r="P4872" i="1"/>
  <c r="T4871" i="1"/>
  <c r="R4871" i="1"/>
  <c r="Q4871" i="1"/>
  <c r="U4872" i="1" l="1"/>
  <c r="S4872" i="1"/>
  <c r="V4871" i="1"/>
  <c r="Y4871" i="1" s="1"/>
  <c r="Z4870" i="1"/>
  <c r="P4873" i="1"/>
  <c r="T4872" i="1"/>
  <c r="V4872" i="1" s="1"/>
  <c r="R4872" i="1"/>
  <c r="Q4872" i="1"/>
  <c r="U4873" i="1" l="1"/>
  <c r="S4873" i="1"/>
  <c r="Z4871" i="1"/>
  <c r="P4874" i="1"/>
  <c r="T4873" i="1"/>
  <c r="V4873" i="1" s="1"/>
  <c r="R4873" i="1"/>
  <c r="Q4873" i="1"/>
  <c r="Y4872" i="1"/>
  <c r="U4874" i="1" l="1"/>
  <c r="S4874" i="1"/>
  <c r="Z4872" i="1"/>
  <c r="Y4873" i="1"/>
  <c r="P4875" i="1"/>
  <c r="T4874" i="1"/>
  <c r="R4874" i="1"/>
  <c r="Q4874" i="1"/>
  <c r="V4874" i="1" l="1"/>
  <c r="Y4874" i="1" s="1"/>
  <c r="U4875" i="1"/>
  <c r="S4875" i="1"/>
  <c r="Z4873" i="1"/>
  <c r="P4876" i="1"/>
  <c r="T4875" i="1"/>
  <c r="R4875" i="1"/>
  <c r="Q4875" i="1"/>
  <c r="U4876" i="1" l="1"/>
  <c r="S4876" i="1"/>
  <c r="V4875" i="1"/>
  <c r="Y4875" i="1" s="1"/>
  <c r="Z4874" i="1"/>
  <c r="P4877" i="1"/>
  <c r="T4876" i="1"/>
  <c r="R4876" i="1"/>
  <c r="Q4876" i="1"/>
  <c r="V4876" i="1" l="1"/>
  <c r="Y4876" i="1" s="1"/>
  <c r="U4877" i="1"/>
  <c r="S4877" i="1"/>
  <c r="Z4875" i="1"/>
  <c r="P4878" i="1"/>
  <c r="T4877" i="1"/>
  <c r="R4877" i="1"/>
  <c r="Q4877" i="1"/>
  <c r="V4877" i="1" l="1"/>
  <c r="Y4877" i="1" s="1"/>
  <c r="U4878" i="1"/>
  <c r="S4878" i="1"/>
  <c r="AA4876" i="1"/>
  <c r="Z4876" i="1"/>
  <c r="P4879" i="1"/>
  <c r="T4878" i="1"/>
  <c r="R4878" i="1"/>
  <c r="Q4878" i="1"/>
  <c r="V4878" i="1" l="1"/>
  <c r="Y4878" i="1" s="1"/>
  <c r="U4879" i="1"/>
  <c r="S4879" i="1"/>
  <c r="AA4877" i="1"/>
  <c r="Z4877" i="1"/>
  <c r="P4880" i="1"/>
  <c r="T4879" i="1"/>
  <c r="V4879" i="1" s="1"/>
  <c r="R4879" i="1"/>
  <c r="Q4879" i="1"/>
  <c r="U4880" i="1" l="1"/>
  <c r="S4880" i="1"/>
  <c r="AA4878" i="1"/>
  <c r="Z4878" i="1"/>
  <c r="P4881" i="1"/>
  <c r="T4880" i="1"/>
  <c r="R4880" i="1"/>
  <c r="Q4880" i="1"/>
  <c r="Y4879" i="1"/>
  <c r="U4881" i="1" l="1"/>
  <c r="S4881" i="1"/>
  <c r="V4880" i="1"/>
  <c r="Y4880" i="1" s="1"/>
  <c r="AA4879" i="1"/>
  <c r="Z4879" i="1"/>
  <c r="P4882" i="1"/>
  <c r="T4881" i="1"/>
  <c r="R4881" i="1"/>
  <c r="Q4881" i="1"/>
  <c r="V4881" i="1" l="1"/>
  <c r="Z4881" i="1" s="1"/>
  <c r="U4882" i="1"/>
  <c r="S4882" i="1"/>
  <c r="AA4880" i="1"/>
  <c r="Z4880" i="1"/>
  <c r="P4883" i="1"/>
  <c r="T4882" i="1"/>
  <c r="R4882" i="1"/>
  <c r="Q4882" i="1"/>
  <c r="Y4881" i="1" l="1"/>
  <c r="AA4881" i="1" s="1"/>
  <c r="V4882" i="1"/>
  <c r="Y4882" i="1" s="1"/>
  <c r="U4883" i="1"/>
  <c r="S4883" i="1"/>
  <c r="P4884" i="1"/>
  <c r="T4883" i="1"/>
  <c r="R4883" i="1"/>
  <c r="Q4883" i="1"/>
  <c r="V4883" i="1" l="1"/>
  <c r="Y4883" i="1" s="1"/>
  <c r="U4884" i="1"/>
  <c r="S4884" i="1"/>
  <c r="AA4882" i="1"/>
  <c r="Z4882" i="1"/>
  <c r="P4885" i="1"/>
  <c r="T4884" i="1"/>
  <c r="R4884" i="1"/>
  <c r="Q4884" i="1"/>
  <c r="V4884" i="1" l="1"/>
  <c r="Y4884" i="1" s="1"/>
  <c r="U4885" i="1"/>
  <c r="S4885" i="1"/>
  <c r="AA4883" i="1"/>
  <c r="Z4883" i="1"/>
  <c r="P4886" i="1"/>
  <c r="T4885" i="1"/>
  <c r="V4885" i="1" s="1"/>
  <c r="R4885" i="1"/>
  <c r="Q4885" i="1"/>
  <c r="U4886" i="1" l="1"/>
  <c r="S4886" i="1"/>
  <c r="AA4884" i="1"/>
  <c r="Z4884" i="1"/>
  <c r="P4887" i="1"/>
  <c r="T4886" i="1"/>
  <c r="Q4886" i="1"/>
  <c r="R4886" i="1"/>
  <c r="Y4885" i="1"/>
  <c r="V4886" i="1" l="1"/>
  <c r="Y4886" i="1" s="1"/>
  <c r="U4887" i="1"/>
  <c r="S4887" i="1"/>
  <c r="AA4885" i="1"/>
  <c r="Z4885" i="1"/>
  <c r="P4888" i="1"/>
  <c r="T4887" i="1"/>
  <c r="R4887" i="1"/>
  <c r="Q4887" i="1"/>
  <c r="V4887" i="1" l="1"/>
  <c r="Y4887" i="1" s="1"/>
  <c r="U4888" i="1"/>
  <c r="S4888" i="1"/>
  <c r="Z4886" i="1"/>
  <c r="P4889" i="1"/>
  <c r="T4888" i="1"/>
  <c r="R4888" i="1"/>
  <c r="Q4888" i="1"/>
  <c r="V4888" i="1" l="1"/>
  <c r="Y4888" i="1" s="1"/>
  <c r="U4889" i="1"/>
  <c r="S4889" i="1"/>
  <c r="Z4887" i="1"/>
  <c r="P4890" i="1"/>
  <c r="T4889" i="1"/>
  <c r="R4889" i="1"/>
  <c r="Q4889" i="1"/>
  <c r="V4889" i="1" l="1"/>
  <c r="Y4889" i="1" s="1"/>
  <c r="U4890" i="1"/>
  <c r="S4890" i="1"/>
  <c r="Z4888" i="1"/>
  <c r="P4891" i="1"/>
  <c r="T4890" i="1"/>
  <c r="R4890" i="1"/>
  <c r="Q4890" i="1"/>
  <c r="V4890" i="1" l="1"/>
  <c r="Y4890" i="1" s="1"/>
  <c r="U4891" i="1"/>
  <c r="S4891" i="1"/>
  <c r="Z4889" i="1"/>
  <c r="P4892" i="1"/>
  <c r="T4891" i="1"/>
  <c r="R4891" i="1"/>
  <c r="Q4891" i="1"/>
  <c r="V4891" i="1" l="1"/>
  <c r="Y4891" i="1" s="1"/>
  <c r="U4892" i="1"/>
  <c r="S4892" i="1"/>
  <c r="Z4890" i="1"/>
  <c r="P4893" i="1"/>
  <c r="T4892" i="1"/>
  <c r="R4892" i="1"/>
  <c r="Q4892" i="1"/>
  <c r="V4892" i="1" l="1"/>
  <c r="Y4892" i="1" s="1"/>
  <c r="U4893" i="1"/>
  <c r="S4893" i="1"/>
  <c r="Z4891" i="1"/>
  <c r="P4894" i="1"/>
  <c r="T4893" i="1"/>
  <c r="R4893" i="1"/>
  <c r="Q4893" i="1"/>
  <c r="V4893" i="1" l="1"/>
  <c r="Y4893" i="1" s="1"/>
  <c r="U4894" i="1"/>
  <c r="S4894" i="1"/>
  <c r="Z4892" i="1"/>
  <c r="P4895" i="1"/>
  <c r="T4894" i="1"/>
  <c r="R4894" i="1"/>
  <c r="Q4894" i="1"/>
  <c r="V4894" i="1" l="1"/>
  <c r="Y4894" i="1" s="1"/>
  <c r="U4895" i="1"/>
  <c r="S4895" i="1"/>
  <c r="Z4893" i="1"/>
  <c r="P4896" i="1"/>
  <c r="T4895" i="1"/>
  <c r="R4895" i="1"/>
  <c r="Q4895" i="1"/>
  <c r="V4895" i="1" l="1"/>
  <c r="Y4895" i="1" s="1"/>
  <c r="U4896" i="1"/>
  <c r="S4896" i="1"/>
  <c r="Z4894" i="1"/>
  <c r="P4897" i="1"/>
  <c r="T4896" i="1"/>
  <c r="R4896" i="1"/>
  <c r="Q4896" i="1"/>
  <c r="V4896" i="1" l="1"/>
  <c r="Y4896" i="1" s="1"/>
  <c r="U4897" i="1"/>
  <c r="S4897" i="1"/>
  <c r="Z4895" i="1"/>
  <c r="P4898" i="1"/>
  <c r="T4897" i="1"/>
  <c r="R4897" i="1"/>
  <c r="Q4897" i="1"/>
  <c r="Z4896" i="1" l="1"/>
  <c r="U4898" i="1"/>
  <c r="S4898" i="1"/>
  <c r="V4897" i="1"/>
  <c r="Y4897" i="1" s="1"/>
  <c r="P4899" i="1"/>
  <c r="T4898" i="1"/>
  <c r="R4898" i="1"/>
  <c r="Q4898" i="1"/>
  <c r="V4898" i="1" l="1"/>
  <c r="Y4898" i="1" s="1"/>
  <c r="U4899" i="1"/>
  <c r="S4899" i="1"/>
  <c r="Z4897" i="1"/>
  <c r="P4900" i="1"/>
  <c r="T4899" i="1"/>
  <c r="R4899" i="1"/>
  <c r="Q4899" i="1"/>
  <c r="U4900" i="1" l="1"/>
  <c r="S4900" i="1"/>
  <c r="V4899" i="1"/>
  <c r="Y4899" i="1" s="1"/>
  <c r="Z4898" i="1"/>
  <c r="P4901" i="1"/>
  <c r="T4900" i="1"/>
  <c r="R4900" i="1"/>
  <c r="Q4900" i="1"/>
  <c r="V4900" i="1" l="1"/>
  <c r="Y4900" i="1" s="1"/>
  <c r="U4901" i="1"/>
  <c r="S4901" i="1"/>
  <c r="Z4899" i="1"/>
  <c r="P4902" i="1"/>
  <c r="T4901" i="1"/>
  <c r="V4901" i="1" s="1"/>
  <c r="R4901" i="1"/>
  <c r="Q4901" i="1"/>
  <c r="U4902" i="1" l="1"/>
  <c r="S4902" i="1"/>
  <c r="Z4900" i="1"/>
  <c r="Y4901" i="1"/>
  <c r="P4903" i="1"/>
  <c r="T4902" i="1"/>
  <c r="V4902" i="1" s="1"/>
  <c r="Q4902" i="1"/>
  <c r="R4902" i="1"/>
  <c r="U4903" i="1" l="1"/>
  <c r="S4903" i="1"/>
  <c r="AA4901" i="1"/>
  <c r="Z4901" i="1"/>
  <c r="P4904" i="1"/>
  <c r="T4903" i="1"/>
  <c r="R4903" i="1"/>
  <c r="Q4903" i="1"/>
  <c r="Y4902" i="1"/>
  <c r="U4904" i="1" l="1"/>
  <c r="S4904" i="1"/>
  <c r="V4903" i="1"/>
  <c r="Y4903" i="1" s="1"/>
  <c r="AA4902" i="1"/>
  <c r="Z4902" i="1"/>
  <c r="P4905" i="1"/>
  <c r="T4904" i="1"/>
  <c r="R4904" i="1"/>
  <c r="Q4904" i="1"/>
  <c r="V4904" i="1" l="1"/>
  <c r="Y4904" i="1" s="1"/>
  <c r="U4905" i="1"/>
  <c r="S4905" i="1"/>
  <c r="AA4903" i="1"/>
  <c r="Z4903" i="1"/>
  <c r="P4906" i="1"/>
  <c r="T4905" i="1"/>
  <c r="R4905" i="1"/>
  <c r="Q4905" i="1"/>
  <c r="V4905" i="1" l="1"/>
  <c r="Y4905" i="1" s="1"/>
  <c r="U4906" i="1"/>
  <c r="S4906" i="1"/>
  <c r="AA4904" i="1"/>
  <c r="Z4904" i="1"/>
  <c r="P4907" i="1"/>
  <c r="T4906" i="1"/>
  <c r="V4906" i="1" s="1"/>
  <c r="R4906" i="1"/>
  <c r="Q4906" i="1"/>
  <c r="U4907" i="1" l="1"/>
  <c r="S4907" i="1"/>
  <c r="AA4905" i="1"/>
  <c r="Z4905" i="1"/>
  <c r="P4908" i="1"/>
  <c r="T4907" i="1"/>
  <c r="V4907" i="1" s="1"/>
  <c r="R4907" i="1"/>
  <c r="Q4907" i="1"/>
  <c r="Y4906" i="1"/>
  <c r="U4908" i="1" l="1"/>
  <c r="S4908" i="1"/>
  <c r="AA4906" i="1"/>
  <c r="Z4906" i="1"/>
  <c r="Y4907" i="1"/>
  <c r="P4909" i="1"/>
  <c r="T4908" i="1"/>
  <c r="R4908" i="1"/>
  <c r="Q4908" i="1"/>
  <c r="V4908" i="1" l="1"/>
  <c r="Y4908" i="1" s="1"/>
  <c r="U4909" i="1"/>
  <c r="S4909" i="1"/>
  <c r="AA4907" i="1"/>
  <c r="Z4907" i="1"/>
  <c r="P4910" i="1"/>
  <c r="T4909" i="1"/>
  <c r="V4909" i="1" s="1"/>
  <c r="R4909" i="1"/>
  <c r="Q4909" i="1"/>
  <c r="U4910" i="1" l="1"/>
  <c r="S4910" i="1"/>
  <c r="AA4908" i="1"/>
  <c r="Z4908" i="1"/>
  <c r="Y4909" i="1"/>
  <c r="P4911" i="1"/>
  <c r="T4910" i="1"/>
  <c r="V4910" i="1" s="1"/>
  <c r="R4910" i="1"/>
  <c r="Q4910" i="1"/>
  <c r="U4911" i="1" l="1"/>
  <c r="S4911" i="1"/>
  <c r="Z4909" i="1"/>
  <c r="Y4910" i="1"/>
  <c r="P4912" i="1"/>
  <c r="T4911" i="1"/>
  <c r="R4911" i="1"/>
  <c r="Q4911" i="1"/>
  <c r="U4912" i="1" l="1"/>
  <c r="S4912" i="1"/>
  <c r="V4911" i="1"/>
  <c r="Y4911" i="1" s="1"/>
  <c r="Z4910" i="1"/>
  <c r="P4913" i="1"/>
  <c r="T4912" i="1"/>
  <c r="R4912" i="1"/>
  <c r="Q4912" i="1"/>
  <c r="V4912" i="1" l="1"/>
  <c r="Y4912" i="1" s="1"/>
  <c r="U4913" i="1"/>
  <c r="S4913" i="1"/>
  <c r="Z4911" i="1"/>
  <c r="P4914" i="1"/>
  <c r="T4913" i="1"/>
  <c r="R4913" i="1"/>
  <c r="Q4913" i="1"/>
  <c r="V4913" i="1" l="1"/>
  <c r="Y4913" i="1" s="1"/>
  <c r="U4914" i="1"/>
  <c r="S4914" i="1"/>
  <c r="Z4912" i="1"/>
  <c r="P4915" i="1"/>
  <c r="T4914" i="1"/>
  <c r="R4914" i="1"/>
  <c r="Q4914" i="1"/>
  <c r="V4914" i="1" l="1"/>
  <c r="Y4914" i="1" s="1"/>
  <c r="U4915" i="1"/>
  <c r="S4915" i="1"/>
  <c r="Z4913" i="1"/>
  <c r="P4916" i="1"/>
  <c r="T4915" i="1"/>
  <c r="R4915" i="1"/>
  <c r="Q4915" i="1"/>
  <c r="V4915" i="1" l="1"/>
  <c r="Y4915" i="1" s="1"/>
  <c r="U4916" i="1"/>
  <c r="S4916" i="1"/>
  <c r="Z4914" i="1"/>
  <c r="P4917" i="1"/>
  <c r="T4916" i="1"/>
  <c r="R4916" i="1"/>
  <c r="Q4916" i="1"/>
  <c r="V4916" i="1" l="1"/>
  <c r="Y4916" i="1" s="1"/>
  <c r="U4917" i="1"/>
  <c r="S4917" i="1"/>
  <c r="Z4915" i="1"/>
  <c r="P4918" i="1"/>
  <c r="T4917" i="1"/>
  <c r="R4917" i="1"/>
  <c r="Q4917" i="1"/>
  <c r="V4917" i="1" l="1"/>
  <c r="Y4917" i="1" s="1"/>
  <c r="U4918" i="1"/>
  <c r="S4918" i="1"/>
  <c r="Z4916" i="1"/>
  <c r="P4919" i="1"/>
  <c r="T4918" i="1"/>
  <c r="Q4918" i="1"/>
  <c r="R4918" i="1"/>
  <c r="U4919" i="1" l="1"/>
  <c r="S4919" i="1"/>
  <c r="V4918" i="1"/>
  <c r="Y4918" i="1" s="1"/>
  <c r="Z4917" i="1"/>
  <c r="P4920" i="1"/>
  <c r="T4919" i="1"/>
  <c r="V4919" i="1" s="1"/>
  <c r="R4919" i="1"/>
  <c r="Q4919" i="1"/>
  <c r="U4920" i="1" l="1"/>
  <c r="S4920" i="1"/>
  <c r="Z4918" i="1"/>
  <c r="Y4919" i="1"/>
  <c r="P4921" i="1"/>
  <c r="T4920" i="1"/>
  <c r="V4920" i="1" s="1"/>
  <c r="R4920" i="1"/>
  <c r="Q4920" i="1"/>
  <c r="U4921" i="1" l="1"/>
  <c r="S4921" i="1"/>
  <c r="Z4919" i="1"/>
  <c r="Y4920" i="1"/>
  <c r="P4922" i="1"/>
  <c r="T4921" i="1"/>
  <c r="V4921" i="1" s="1"/>
  <c r="R4921" i="1"/>
  <c r="Q4921" i="1"/>
  <c r="U4922" i="1" l="1"/>
  <c r="S4922" i="1"/>
  <c r="Z4920" i="1"/>
  <c r="Y4921" i="1"/>
  <c r="P4923" i="1"/>
  <c r="T4922" i="1"/>
  <c r="V4922" i="1" s="1"/>
  <c r="R4922" i="1"/>
  <c r="Q4922" i="1"/>
  <c r="U4923" i="1" l="1"/>
  <c r="S4923" i="1"/>
  <c r="Z4921" i="1"/>
  <c r="Y4922" i="1"/>
  <c r="P4924" i="1"/>
  <c r="T4923" i="1"/>
  <c r="V4923" i="1" s="1"/>
  <c r="R4923" i="1"/>
  <c r="Q4923" i="1"/>
  <c r="U4924" i="1" l="1"/>
  <c r="S4924" i="1"/>
  <c r="Z4922" i="1"/>
  <c r="Y4923" i="1"/>
  <c r="P4925" i="1"/>
  <c r="T4924" i="1"/>
  <c r="R4924" i="1"/>
  <c r="Q4924" i="1"/>
  <c r="V4924" i="1" l="1"/>
  <c r="Y4924" i="1" s="1"/>
  <c r="U4925" i="1"/>
  <c r="S4925" i="1"/>
  <c r="Z4923" i="1"/>
  <c r="P4926" i="1"/>
  <c r="T4925" i="1"/>
  <c r="R4925" i="1"/>
  <c r="Q4925" i="1"/>
  <c r="V4925" i="1" l="1"/>
  <c r="Y4925" i="1" s="1"/>
  <c r="AA4925" i="1" s="1"/>
  <c r="U4926" i="1"/>
  <c r="S4926" i="1"/>
  <c r="AA4924" i="1"/>
  <c r="Z4924" i="1"/>
  <c r="P4927" i="1"/>
  <c r="T4926" i="1"/>
  <c r="V4926" i="1" s="1"/>
  <c r="R4926" i="1"/>
  <c r="Q4926" i="1"/>
  <c r="U4927" i="1" l="1"/>
  <c r="S4927" i="1"/>
  <c r="Z4925" i="1"/>
  <c r="Y4926" i="1"/>
  <c r="P4928" i="1"/>
  <c r="T4927" i="1"/>
  <c r="V4927" i="1" s="1"/>
  <c r="R4927" i="1"/>
  <c r="Q4927" i="1"/>
  <c r="U4928" i="1" l="1"/>
  <c r="S4928" i="1"/>
  <c r="AA4926" i="1"/>
  <c r="Z4926" i="1"/>
  <c r="P4929" i="1"/>
  <c r="T4928" i="1"/>
  <c r="R4928" i="1"/>
  <c r="Q4928" i="1"/>
  <c r="Y4927" i="1"/>
  <c r="V4928" i="1" l="1"/>
  <c r="Y4928" i="1" s="1"/>
  <c r="AA4928" i="1" s="1"/>
  <c r="U4929" i="1"/>
  <c r="S4929" i="1"/>
  <c r="AA4927" i="1"/>
  <c r="Z4927" i="1"/>
  <c r="P4930" i="1"/>
  <c r="T4929" i="1"/>
  <c r="V4929" i="1" s="1"/>
  <c r="R4929" i="1"/>
  <c r="Q4929" i="1"/>
  <c r="U4930" i="1" l="1"/>
  <c r="S4930" i="1"/>
  <c r="Y4929" i="1"/>
  <c r="AA4929" i="1" s="1"/>
  <c r="Z4928" i="1"/>
  <c r="Z4929" i="1"/>
  <c r="P4931" i="1"/>
  <c r="T4930" i="1"/>
  <c r="V4930" i="1" s="1"/>
  <c r="R4930" i="1"/>
  <c r="Q4930" i="1"/>
  <c r="U4931" i="1" l="1"/>
  <c r="S4931" i="1"/>
  <c r="Y4930" i="1"/>
  <c r="P4932" i="1"/>
  <c r="T4931" i="1"/>
  <c r="R4931" i="1"/>
  <c r="Q4931" i="1"/>
  <c r="U4932" i="1" l="1"/>
  <c r="S4932" i="1"/>
  <c r="V4931" i="1"/>
  <c r="Y4931" i="1" s="1"/>
  <c r="AA4930" i="1"/>
  <c r="Z4930" i="1"/>
  <c r="P4933" i="1"/>
  <c r="T4932" i="1"/>
  <c r="V4932" i="1" s="1"/>
  <c r="R4932" i="1"/>
  <c r="Q4932" i="1"/>
  <c r="U4933" i="1" l="1"/>
  <c r="S4933" i="1"/>
  <c r="AA4931" i="1"/>
  <c r="Z4931" i="1"/>
  <c r="Y4932" i="1"/>
  <c r="P4934" i="1"/>
  <c r="T4933" i="1"/>
  <c r="R4933" i="1"/>
  <c r="Q4933" i="1"/>
  <c r="V4933" i="1" l="1"/>
  <c r="Y4933" i="1" s="1"/>
  <c r="U4934" i="1"/>
  <c r="S4934" i="1"/>
  <c r="AA4932" i="1"/>
  <c r="Z4932" i="1"/>
  <c r="P4935" i="1"/>
  <c r="T4934" i="1"/>
  <c r="V4934" i="1" s="1"/>
  <c r="Q4934" i="1"/>
  <c r="R4934" i="1"/>
  <c r="U4935" i="1" l="1"/>
  <c r="S4935" i="1"/>
  <c r="Z4933" i="1"/>
  <c r="Y4934" i="1"/>
  <c r="P4936" i="1"/>
  <c r="T4935" i="1"/>
  <c r="R4935" i="1"/>
  <c r="Q4935" i="1"/>
  <c r="V4935" i="1" l="1"/>
  <c r="Y4935" i="1" s="1"/>
  <c r="U4936" i="1"/>
  <c r="S4936" i="1"/>
  <c r="Z4934" i="1"/>
  <c r="P4937" i="1"/>
  <c r="T4936" i="1"/>
  <c r="R4936" i="1"/>
  <c r="Q4936" i="1"/>
  <c r="V4936" i="1" l="1"/>
  <c r="Y4936" i="1" s="1"/>
  <c r="U4937" i="1"/>
  <c r="S4937" i="1"/>
  <c r="Z4935" i="1"/>
  <c r="P4938" i="1"/>
  <c r="T4937" i="1"/>
  <c r="R4937" i="1"/>
  <c r="Q4937" i="1"/>
  <c r="V4937" i="1" l="1"/>
  <c r="Y4937" i="1" s="1"/>
  <c r="U4938" i="1"/>
  <c r="S4938" i="1"/>
  <c r="Z4936" i="1"/>
  <c r="P4939" i="1"/>
  <c r="T4938" i="1"/>
  <c r="R4938" i="1"/>
  <c r="Q4938" i="1"/>
  <c r="U4939" i="1" l="1"/>
  <c r="S4939" i="1"/>
  <c r="V4938" i="1"/>
  <c r="Y4938" i="1" s="1"/>
  <c r="Z4937" i="1"/>
  <c r="P4940" i="1"/>
  <c r="T4939" i="1"/>
  <c r="R4939" i="1"/>
  <c r="Q4939" i="1"/>
  <c r="V4939" i="1" l="1"/>
  <c r="Y4939" i="1" s="1"/>
  <c r="U4940" i="1"/>
  <c r="S4940" i="1"/>
  <c r="Z4938" i="1"/>
  <c r="P4941" i="1"/>
  <c r="T4940" i="1"/>
  <c r="R4940" i="1"/>
  <c r="Q4940" i="1"/>
  <c r="V4940" i="1" l="1"/>
  <c r="Y4940" i="1" s="1"/>
  <c r="U4941" i="1"/>
  <c r="S4941" i="1"/>
  <c r="Z4939" i="1"/>
  <c r="P4942" i="1"/>
  <c r="T4941" i="1"/>
  <c r="V4941" i="1" s="1"/>
  <c r="R4941" i="1"/>
  <c r="Q4941" i="1"/>
  <c r="U4942" i="1" l="1"/>
  <c r="S4942" i="1"/>
  <c r="Z4940" i="1"/>
  <c r="Y4941" i="1"/>
  <c r="P4943" i="1"/>
  <c r="T4942" i="1"/>
  <c r="V4942" i="1" s="1"/>
  <c r="R4942" i="1"/>
  <c r="Q4942" i="1"/>
  <c r="U4943" i="1" l="1"/>
  <c r="S4943" i="1"/>
  <c r="Y4942" i="1"/>
  <c r="Z4941" i="1"/>
  <c r="P4944" i="1"/>
  <c r="T4943" i="1"/>
  <c r="V4943" i="1" s="1"/>
  <c r="R4943" i="1"/>
  <c r="Q4943" i="1"/>
  <c r="U4944" i="1" l="1"/>
  <c r="S4944" i="1"/>
  <c r="Z4942" i="1"/>
  <c r="Y4943" i="1"/>
  <c r="P4945" i="1"/>
  <c r="T4944" i="1"/>
  <c r="R4944" i="1"/>
  <c r="Q4944" i="1"/>
  <c r="V4944" i="1" l="1"/>
  <c r="Y4944" i="1" s="1"/>
  <c r="U4945" i="1"/>
  <c r="S4945" i="1"/>
  <c r="Z4943" i="1"/>
  <c r="P4946" i="1"/>
  <c r="T4945" i="1"/>
  <c r="R4945" i="1"/>
  <c r="Q4945" i="1"/>
  <c r="U4946" i="1" l="1"/>
  <c r="S4946" i="1"/>
  <c r="V4945" i="1"/>
  <c r="Y4945" i="1" s="1"/>
  <c r="Z4944" i="1"/>
  <c r="P4947" i="1"/>
  <c r="T4946" i="1"/>
  <c r="V4946" i="1" s="1"/>
  <c r="R4946" i="1"/>
  <c r="Q4946" i="1"/>
  <c r="U4947" i="1" l="1"/>
  <c r="S4947" i="1"/>
  <c r="Z4945" i="1"/>
  <c r="P4948" i="1"/>
  <c r="T4947" i="1"/>
  <c r="V4947" i="1" s="1"/>
  <c r="R4947" i="1"/>
  <c r="Q4947" i="1"/>
  <c r="Y4946" i="1"/>
  <c r="U4948" i="1" l="1"/>
  <c r="S4948" i="1"/>
  <c r="Z4946" i="1"/>
  <c r="Y4947" i="1"/>
  <c r="P4949" i="1"/>
  <c r="T4948" i="1"/>
  <c r="V4948" i="1" s="1"/>
  <c r="R4948" i="1"/>
  <c r="Q4948" i="1"/>
  <c r="U4949" i="1" l="1"/>
  <c r="S4949" i="1"/>
  <c r="Z4947" i="1"/>
  <c r="P4950" i="1"/>
  <c r="T4949" i="1"/>
  <c r="R4949" i="1"/>
  <c r="Q4949" i="1"/>
  <c r="Y4948" i="1"/>
  <c r="U4950" i="1" l="1"/>
  <c r="S4950" i="1"/>
  <c r="V4949" i="1"/>
  <c r="Y4949" i="1" s="1"/>
  <c r="AA4948" i="1"/>
  <c r="Z4948" i="1"/>
  <c r="P4951" i="1"/>
  <c r="T4950" i="1"/>
  <c r="Q4950" i="1"/>
  <c r="R4950" i="1"/>
  <c r="V4950" i="1" l="1"/>
  <c r="Y4950" i="1" s="1"/>
  <c r="U4951" i="1"/>
  <c r="S4951" i="1"/>
  <c r="AA4949" i="1"/>
  <c r="Z4949" i="1"/>
  <c r="P4952" i="1"/>
  <c r="T4951" i="1"/>
  <c r="V4951" i="1" s="1"/>
  <c r="R4951" i="1"/>
  <c r="Q4951" i="1"/>
  <c r="U4952" i="1" l="1"/>
  <c r="S4952" i="1"/>
  <c r="AA4950" i="1"/>
  <c r="Z4950" i="1"/>
  <c r="Y4951" i="1"/>
  <c r="P4953" i="1"/>
  <c r="T4952" i="1"/>
  <c r="V4952" i="1" s="1"/>
  <c r="R4952" i="1"/>
  <c r="Q4952" i="1"/>
  <c r="U4953" i="1" l="1"/>
  <c r="S4953" i="1"/>
  <c r="AA4951" i="1"/>
  <c r="Z4951" i="1"/>
  <c r="Y4952" i="1"/>
  <c r="P4954" i="1"/>
  <c r="T4953" i="1"/>
  <c r="R4953" i="1"/>
  <c r="Q4953" i="1"/>
  <c r="V4953" i="1" l="1"/>
  <c r="Y4953" i="1" s="1"/>
  <c r="U4954" i="1"/>
  <c r="S4954" i="1"/>
  <c r="AA4952" i="1"/>
  <c r="Z4952" i="1"/>
  <c r="P4955" i="1"/>
  <c r="T4954" i="1"/>
  <c r="V4954" i="1" s="1"/>
  <c r="R4954" i="1"/>
  <c r="Q4954" i="1"/>
  <c r="U4955" i="1" l="1"/>
  <c r="S4955" i="1"/>
  <c r="AA4953" i="1"/>
  <c r="Z4953" i="1"/>
  <c r="P4956" i="1"/>
  <c r="T4955" i="1"/>
  <c r="V4955" i="1" s="1"/>
  <c r="R4955" i="1"/>
  <c r="Q4955" i="1"/>
  <c r="Y4954" i="1"/>
  <c r="U4956" i="1" l="1"/>
  <c r="S4956" i="1"/>
  <c r="AA4954" i="1"/>
  <c r="Z4954" i="1"/>
  <c r="Y4955" i="1"/>
  <c r="P4957" i="1"/>
  <c r="T4956" i="1"/>
  <c r="V4956" i="1" s="1"/>
  <c r="R4956" i="1"/>
  <c r="Q4956" i="1"/>
  <c r="U4957" i="1" l="1"/>
  <c r="S4957" i="1"/>
  <c r="AA4955" i="1"/>
  <c r="Z4955" i="1"/>
  <c r="Y4956" i="1"/>
  <c r="P4958" i="1"/>
  <c r="T4957" i="1"/>
  <c r="R4957" i="1"/>
  <c r="Q4957" i="1"/>
  <c r="V4957" i="1" l="1"/>
  <c r="Y4957" i="1" s="1"/>
  <c r="U4958" i="1"/>
  <c r="S4958" i="1"/>
  <c r="AA4956" i="1"/>
  <c r="Z4956" i="1"/>
  <c r="P4959" i="1"/>
  <c r="T4958" i="1"/>
  <c r="R4958" i="1"/>
  <c r="Q4958" i="1"/>
  <c r="V4958" i="1" l="1"/>
  <c r="Y4958" i="1" s="1"/>
  <c r="U4959" i="1"/>
  <c r="S4959" i="1"/>
  <c r="Z4957" i="1"/>
  <c r="P4960" i="1"/>
  <c r="T4959" i="1"/>
  <c r="R4959" i="1"/>
  <c r="Q4959" i="1"/>
  <c r="U4960" i="1" l="1"/>
  <c r="S4960" i="1"/>
  <c r="V4959" i="1"/>
  <c r="Y4959" i="1" s="1"/>
  <c r="Z4958" i="1"/>
  <c r="P4961" i="1"/>
  <c r="T4960" i="1"/>
  <c r="V4960" i="1" s="1"/>
  <c r="R4960" i="1"/>
  <c r="Q4960" i="1"/>
  <c r="U4961" i="1" l="1"/>
  <c r="S4961" i="1"/>
  <c r="Z4959" i="1"/>
  <c r="Y4960" i="1"/>
  <c r="P4962" i="1"/>
  <c r="T4961" i="1"/>
  <c r="R4961" i="1"/>
  <c r="Q4961" i="1"/>
  <c r="V4961" i="1" l="1"/>
  <c r="Y4961" i="1" s="1"/>
  <c r="U4962" i="1"/>
  <c r="S4962" i="1"/>
  <c r="Z4960" i="1"/>
  <c r="P4963" i="1"/>
  <c r="T4962" i="1"/>
  <c r="R4962" i="1"/>
  <c r="Q4962" i="1"/>
  <c r="V4962" i="1" l="1"/>
  <c r="Y4962" i="1" s="1"/>
  <c r="U4963" i="1"/>
  <c r="S4963" i="1"/>
  <c r="Z4961" i="1"/>
  <c r="P4964" i="1"/>
  <c r="T4963" i="1"/>
  <c r="R4963" i="1"/>
  <c r="Q4963" i="1"/>
  <c r="V4963" i="1" l="1"/>
  <c r="Y4963" i="1" s="1"/>
  <c r="U4964" i="1"/>
  <c r="S4964" i="1"/>
  <c r="Z4962" i="1"/>
  <c r="P4965" i="1"/>
  <c r="T4964" i="1"/>
  <c r="R4964" i="1"/>
  <c r="Q4964" i="1"/>
  <c r="V4964" i="1" l="1"/>
  <c r="Y4964" i="1" s="1"/>
  <c r="U4965" i="1"/>
  <c r="S4965" i="1"/>
  <c r="Z4963" i="1"/>
  <c r="P4966" i="1"/>
  <c r="T4965" i="1"/>
  <c r="R4965" i="1"/>
  <c r="Q4965" i="1"/>
  <c r="V4965" i="1" l="1"/>
  <c r="Y4965" i="1" s="1"/>
  <c r="U4966" i="1"/>
  <c r="S4966" i="1"/>
  <c r="Z4964" i="1"/>
  <c r="P4967" i="1"/>
  <c r="T4966" i="1"/>
  <c r="Q4966" i="1"/>
  <c r="R4966" i="1"/>
  <c r="V4966" i="1" l="1"/>
  <c r="Y4966" i="1" s="1"/>
  <c r="U4967" i="1"/>
  <c r="S4967" i="1"/>
  <c r="Z4965" i="1"/>
  <c r="P4968" i="1"/>
  <c r="T4967" i="1"/>
  <c r="R4967" i="1"/>
  <c r="Q4967" i="1"/>
  <c r="V4967" i="1" l="1"/>
  <c r="Z4967" i="1" s="1"/>
  <c r="U4968" i="1"/>
  <c r="S4968" i="1"/>
  <c r="Z4966" i="1"/>
  <c r="P4969" i="1"/>
  <c r="T4968" i="1"/>
  <c r="R4968" i="1"/>
  <c r="Q4968" i="1"/>
  <c r="Y4967" i="1" l="1"/>
  <c r="V4968" i="1"/>
  <c r="Y4968" i="1" s="1"/>
  <c r="U4969" i="1"/>
  <c r="S4969" i="1"/>
  <c r="P4970" i="1"/>
  <c r="T4969" i="1"/>
  <c r="R4969" i="1"/>
  <c r="Q4969" i="1"/>
  <c r="U4970" i="1" l="1"/>
  <c r="S4970" i="1"/>
  <c r="V4969" i="1"/>
  <c r="Y4969" i="1" s="1"/>
  <c r="Z4968" i="1"/>
  <c r="P4971" i="1"/>
  <c r="T4970" i="1"/>
  <c r="R4970" i="1"/>
  <c r="Q4970" i="1"/>
  <c r="V4970" i="1" l="1"/>
  <c r="Y4970" i="1" s="1"/>
  <c r="U4971" i="1"/>
  <c r="S4971" i="1"/>
  <c r="Z4969" i="1"/>
  <c r="P4972" i="1"/>
  <c r="T4971" i="1"/>
  <c r="R4971" i="1"/>
  <c r="Q4971" i="1"/>
  <c r="V4971" i="1" l="1"/>
  <c r="Y4971" i="1" s="1"/>
  <c r="U4972" i="1"/>
  <c r="S4972" i="1"/>
  <c r="Z4970" i="1"/>
  <c r="P4973" i="1"/>
  <c r="T4972" i="1"/>
  <c r="R4972" i="1"/>
  <c r="Q4972" i="1"/>
  <c r="V4972" i="1" l="1"/>
  <c r="Y4972" i="1" s="1"/>
  <c r="AA4972" i="1" s="1"/>
  <c r="U4973" i="1"/>
  <c r="S4973" i="1"/>
  <c r="Z4971" i="1"/>
  <c r="P4974" i="1"/>
  <c r="T4973" i="1"/>
  <c r="R4973" i="1"/>
  <c r="Q4973" i="1"/>
  <c r="V4973" i="1" l="1"/>
  <c r="Y4973" i="1" s="1"/>
  <c r="U4974" i="1"/>
  <c r="S4974" i="1"/>
  <c r="Z4972" i="1"/>
  <c r="P4975" i="1"/>
  <c r="T4974" i="1"/>
  <c r="R4974" i="1"/>
  <c r="Q4974" i="1"/>
  <c r="V4974" i="1" l="1"/>
  <c r="Y4974" i="1" s="1"/>
  <c r="U4975" i="1"/>
  <c r="S4975" i="1"/>
  <c r="AA4973" i="1"/>
  <c r="Z4973" i="1"/>
  <c r="P4976" i="1"/>
  <c r="T4975" i="1"/>
  <c r="R4975" i="1"/>
  <c r="Q4975" i="1"/>
  <c r="U4976" i="1" l="1"/>
  <c r="S4976" i="1"/>
  <c r="V4975" i="1"/>
  <c r="Y4975" i="1" s="1"/>
  <c r="AA4974" i="1"/>
  <c r="Z4974" i="1"/>
  <c r="P4977" i="1"/>
  <c r="T4976" i="1"/>
  <c r="V4976" i="1" s="1"/>
  <c r="R4976" i="1"/>
  <c r="Q4976" i="1"/>
  <c r="U4977" i="1" l="1"/>
  <c r="S4977" i="1"/>
  <c r="Y4976" i="1"/>
  <c r="AA4976" i="1" s="1"/>
  <c r="AA4975" i="1"/>
  <c r="Z4975" i="1"/>
  <c r="P4978" i="1"/>
  <c r="T4977" i="1"/>
  <c r="V4977" i="1" s="1"/>
  <c r="R4977" i="1"/>
  <c r="Q4977" i="1"/>
  <c r="U4978" i="1" l="1"/>
  <c r="S4978" i="1"/>
  <c r="Z4976" i="1"/>
  <c r="Y4977" i="1"/>
  <c r="P4979" i="1"/>
  <c r="T4978" i="1"/>
  <c r="R4978" i="1"/>
  <c r="Q4978" i="1"/>
  <c r="V4978" i="1" l="1"/>
  <c r="Y4978" i="1" s="1"/>
  <c r="U4979" i="1"/>
  <c r="S4979" i="1"/>
  <c r="AA4977" i="1"/>
  <c r="Z4977" i="1"/>
  <c r="P4980" i="1"/>
  <c r="T4979" i="1"/>
  <c r="R4979" i="1"/>
  <c r="Q4979" i="1"/>
  <c r="V4979" i="1" l="1"/>
  <c r="Y4979" i="1" s="1"/>
  <c r="U4980" i="1"/>
  <c r="S4980" i="1"/>
  <c r="AA4978" i="1"/>
  <c r="Z4978" i="1"/>
  <c r="P4981" i="1"/>
  <c r="T4980" i="1"/>
  <c r="R4980" i="1"/>
  <c r="Q4980" i="1"/>
  <c r="V4980" i="1" l="1"/>
  <c r="Y4980" i="1" s="1"/>
  <c r="U4981" i="1"/>
  <c r="S4981" i="1"/>
  <c r="AA4979" i="1"/>
  <c r="Z4979" i="1"/>
  <c r="P4982" i="1"/>
  <c r="T4981" i="1"/>
  <c r="R4981" i="1"/>
  <c r="Q4981" i="1"/>
  <c r="V4981" i="1" l="1"/>
  <c r="Y4981" i="1" s="1"/>
  <c r="U4982" i="1"/>
  <c r="S4982" i="1"/>
  <c r="AA4980" i="1"/>
  <c r="Z4980" i="1"/>
  <c r="P4983" i="1"/>
  <c r="T4982" i="1"/>
  <c r="Q4982" i="1"/>
  <c r="R4982" i="1"/>
  <c r="V4982" i="1" l="1"/>
  <c r="Y4982" i="1" s="1"/>
  <c r="U4983" i="1"/>
  <c r="S4983" i="1"/>
  <c r="Z4981" i="1"/>
  <c r="P4984" i="1"/>
  <c r="T4983" i="1"/>
  <c r="R4983" i="1"/>
  <c r="Q4983" i="1"/>
  <c r="Z4982" i="1" l="1"/>
  <c r="V4983" i="1"/>
  <c r="Y4983" i="1" s="1"/>
  <c r="U4984" i="1"/>
  <c r="S4984" i="1"/>
  <c r="P4985" i="1"/>
  <c r="T4984" i="1"/>
  <c r="R4984" i="1"/>
  <c r="Q4984" i="1"/>
  <c r="V4984" i="1" l="1"/>
  <c r="Y4984" i="1" s="1"/>
  <c r="U4985" i="1"/>
  <c r="S4985" i="1"/>
  <c r="Z4983" i="1"/>
  <c r="P4986" i="1"/>
  <c r="T4985" i="1"/>
  <c r="R4985" i="1"/>
  <c r="Q4985" i="1"/>
  <c r="V4985" i="1" l="1"/>
  <c r="Y4985" i="1" s="1"/>
  <c r="U4986" i="1"/>
  <c r="S4986" i="1"/>
  <c r="Z4984" i="1"/>
  <c r="P4987" i="1"/>
  <c r="T4986" i="1"/>
  <c r="V4986" i="1" s="1"/>
  <c r="R4986" i="1"/>
  <c r="Q4986" i="1"/>
  <c r="U4987" i="1" l="1"/>
  <c r="S4987" i="1"/>
  <c r="Y4986" i="1"/>
  <c r="Z4985" i="1"/>
  <c r="P4988" i="1"/>
  <c r="T4987" i="1"/>
  <c r="V4987" i="1" s="1"/>
  <c r="R4987" i="1"/>
  <c r="Q4987" i="1"/>
  <c r="U4988" i="1" l="1"/>
  <c r="S4988" i="1"/>
  <c r="Z4986" i="1"/>
  <c r="Y4987" i="1"/>
  <c r="P4989" i="1"/>
  <c r="T4988" i="1"/>
  <c r="R4988" i="1"/>
  <c r="Q4988" i="1"/>
  <c r="V4988" i="1" l="1"/>
  <c r="Y4988" i="1" s="1"/>
  <c r="U4989" i="1"/>
  <c r="S4989" i="1"/>
  <c r="Z4987" i="1"/>
  <c r="P4990" i="1"/>
  <c r="T4989" i="1"/>
  <c r="R4989" i="1"/>
  <c r="Q4989" i="1"/>
  <c r="V4989" i="1" l="1"/>
  <c r="Y4989" i="1" s="1"/>
  <c r="U4990" i="1"/>
  <c r="S4990" i="1"/>
  <c r="Z4988" i="1"/>
  <c r="P4991" i="1"/>
  <c r="T4990" i="1"/>
  <c r="V4990" i="1" s="1"/>
  <c r="R4990" i="1"/>
  <c r="Q4990" i="1"/>
  <c r="U4991" i="1" l="1"/>
  <c r="S4991" i="1"/>
  <c r="Z4989" i="1"/>
  <c r="P4992" i="1"/>
  <c r="T4991" i="1"/>
  <c r="R4991" i="1"/>
  <c r="Q4991" i="1"/>
  <c r="Y4990" i="1"/>
  <c r="U4992" i="1" l="1"/>
  <c r="S4992" i="1"/>
  <c r="V4991" i="1"/>
  <c r="Y4991" i="1" s="1"/>
  <c r="Z4990" i="1"/>
  <c r="P4993" i="1"/>
  <c r="T4992" i="1"/>
  <c r="V4992" i="1" s="1"/>
  <c r="R4992" i="1"/>
  <c r="Q4992" i="1"/>
  <c r="U4993" i="1" l="1"/>
  <c r="S4993" i="1"/>
  <c r="Z4991" i="1"/>
  <c r="Y4992" i="1"/>
  <c r="P4994" i="1"/>
  <c r="T4993" i="1"/>
  <c r="V4993" i="1" s="1"/>
  <c r="R4993" i="1"/>
  <c r="Q4993" i="1"/>
  <c r="U4994" i="1" l="1"/>
  <c r="S4994" i="1"/>
  <c r="Z4992" i="1"/>
  <c r="Y4993" i="1"/>
  <c r="P4995" i="1"/>
  <c r="T4994" i="1"/>
  <c r="V4994" i="1" s="1"/>
  <c r="R4994" i="1"/>
  <c r="Q4994" i="1"/>
  <c r="U4995" i="1" l="1"/>
  <c r="S4995" i="1"/>
  <c r="Z4993" i="1"/>
  <c r="P4996" i="1"/>
  <c r="T4995" i="1"/>
  <c r="V4995" i="1" s="1"/>
  <c r="R4995" i="1"/>
  <c r="Q4995" i="1"/>
  <c r="Y4994" i="1"/>
  <c r="U4996" i="1" l="1"/>
  <c r="S4996" i="1"/>
  <c r="Z4994" i="1"/>
  <c r="Y4995" i="1"/>
  <c r="P4997" i="1"/>
  <c r="T4996" i="1"/>
  <c r="V4996" i="1" s="1"/>
  <c r="R4996" i="1"/>
  <c r="Q4996" i="1"/>
  <c r="U4997" i="1" l="1"/>
  <c r="S4997" i="1"/>
  <c r="Z4995" i="1"/>
  <c r="Y4996" i="1"/>
  <c r="P4998" i="1"/>
  <c r="T4997" i="1"/>
  <c r="V4997" i="1" s="1"/>
  <c r="R4997" i="1"/>
  <c r="Q4997" i="1"/>
  <c r="U4998" i="1" l="1"/>
  <c r="S4998" i="1"/>
  <c r="AA4996" i="1"/>
  <c r="Z4996" i="1"/>
  <c r="Y4997" i="1"/>
  <c r="P4999" i="1"/>
  <c r="T4998" i="1"/>
  <c r="Q4998" i="1"/>
  <c r="R4998" i="1"/>
  <c r="V4998" i="1" l="1"/>
  <c r="Y4998" i="1" s="1"/>
  <c r="AA4998" i="1" s="1"/>
  <c r="U4999" i="1"/>
  <c r="S4999" i="1"/>
  <c r="AA4997" i="1"/>
  <c r="Z4997" i="1"/>
  <c r="P5000" i="1"/>
  <c r="T4999" i="1"/>
  <c r="R4999" i="1"/>
  <c r="Q4999" i="1"/>
  <c r="Z4998" i="1" l="1"/>
  <c r="U5000" i="1"/>
  <c r="S5000" i="1"/>
  <c r="V4999" i="1"/>
  <c r="Y4999" i="1" s="1"/>
  <c r="P5001" i="1"/>
  <c r="T5000" i="1"/>
  <c r="R5000" i="1"/>
  <c r="Q5000" i="1"/>
  <c r="V5000" i="1" l="1"/>
  <c r="Y5000" i="1" s="1"/>
  <c r="U5001" i="1"/>
  <c r="S5001" i="1"/>
  <c r="AA4999" i="1"/>
  <c r="Z4999" i="1"/>
  <c r="P5002" i="1"/>
  <c r="T5001" i="1"/>
  <c r="R5001" i="1"/>
  <c r="Q5001" i="1"/>
  <c r="V5001" i="1" l="1"/>
  <c r="Y5001" i="1" s="1"/>
  <c r="U5002" i="1"/>
  <c r="S5002" i="1"/>
  <c r="AA5000" i="1"/>
  <c r="Z5000" i="1"/>
  <c r="P5003" i="1"/>
  <c r="T5002" i="1"/>
  <c r="R5002" i="1"/>
  <c r="Q5002" i="1"/>
  <c r="V5002" i="1" l="1"/>
  <c r="Y5002" i="1" s="1"/>
  <c r="AA5002" i="1" s="1"/>
  <c r="U5003" i="1"/>
  <c r="S5003" i="1"/>
  <c r="AA5001" i="1"/>
  <c r="Z5001" i="1"/>
  <c r="P5004" i="1"/>
  <c r="T5003" i="1"/>
  <c r="R5003" i="1"/>
  <c r="Q5003" i="1"/>
  <c r="Z5002" i="1" l="1"/>
  <c r="U5004" i="1"/>
  <c r="S5004" i="1"/>
  <c r="V5003" i="1"/>
  <c r="Y5003" i="1" s="1"/>
  <c r="P5005" i="1"/>
  <c r="T5004" i="1"/>
  <c r="R5004" i="1"/>
  <c r="Q5004" i="1"/>
  <c r="V5004" i="1" l="1"/>
  <c r="Y5004" i="1" s="1"/>
  <c r="U5005" i="1"/>
  <c r="S5005" i="1"/>
  <c r="AA5003" i="1"/>
  <c r="Z5003" i="1"/>
  <c r="P5006" i="1"/>
  <c r="T5005" i="1"/>
  <c r="R5005" i="1"/>
  <c r="Q5005" i="1"/>
  <c r="V5005" i="1" l="1"/>
  <c r="Y5005" i="1" s="1"/>
  <c r="U5006" i="1"/>
  <c r="S5006" i="1"/>
  <c r="AA5004" i="1"/>
  <c r="Z5004" i="1"/>
  <c r="P5007" i="1"/>
  <c r="T5006" i="1"/>
  <c r="V5006" i="1" s="1"/>
  <c r="R5006" i="1"/>
  <c r="Q5006" i="1"/>
  <c r="U5007" i="1" l="1"/>
  <c r="S5007" i="1"/>
  <c r="Z5005" i="1"/>
  <c r="P5008" i="1"/>
  <c r="T5007" i="1"/>
  <c r="R5007" i="1"/>
  <c r="Q5007" i="1"/>
  <c r="Y5006" i="1"/>
  <c r="V5007" i="1" l="1"/>
  <c r="Y5007" i="1" s="1"/>
  <c r="U5008" i="1"/>
  <c r="S5008" i="1"/>
  <c r="Z5006" i="1"/>
  <c r="P5009" i="1"/>
  <c r="T5008" i="1"/>
  <c r="R5008" i="1"/>
  <c r="Q5008" i="1"/>
  <c r="V5008" i="1" l="1"/>
  <c r="Y5008" i="1" s="1"/>
  <c r="U5009" i="1"/>
  <c r="S5009" i="1"/>
  <c r="Z5007" i="1"/>
  <c r="P5010" i="1"/>
  <c r="T5009" i="1"/>
  <c r="R5009" i="1"/>
  <c r="Q5009" i="1"/>
  <c r="V5009" i="1" l="1"/>
  <c r="Y5009" i="1" s="1"/>
  <c r="U5010" i="1"/>
  <c r="S5010" i="1"/>
  <c r="Z5008" i="1"/>
  <c r="P5011" i="1"/>
  <c r="T5010" i="1"/>
  <c r="R5010" i="1"/>
  <c r="Q5010" i="1"/>
  <c r="V5010" i="1" l="1"/>
  <c r="Y5010" i="1" s="1"/>
  <c r="U5011" i="1"/>
  <c r="S5011" i="1"/>
  <c r="Z5009" i="1"/>
  <c r="P5012" i="1"/>
  <c r="T5011" i="1"/>
  <c r="R5011" i="1"/>
  <c r="Q5011" i="1"/>
  <c r="V5011" i="1" l="1"/>
  <c r="Z5011" i="1" s="1"/>
  <c r="U5012" i="1"/>
  <c r="S5012" i="1"/>
  <c r="Z5010" i="1"/>
  <c r="P5013" i="1"/>
  <c r="T5012" i="1"/>
  <c r="R5012" i="1"/>
  <c r="Q5012" i="1"/>
  <c r="Y5011" i="1" l="1"/>
  <c r="V5012" i="1"/>
  <c r="Y5012" i="1" s="1"/>
  <c r="U5013" i="1"/>
  <c r="S5013" i="1"/>
  <c r="P5014" i="1"/>
  <c r="T5013" i="1"/>
  <c r="R5013" i="1"/>
  <c r="Q5013" i="1"/>
  <c r="V5013" i="1" l="1"/>
  <c r="Y5013" i="1" s="1"/>
  <c r="U5014" i="1"/>
  <c r="S5014" i="1"/>
  <c r="Z5012" i="1"/>
  <c r="P5015" i="1"/>
  <c r="T5014" i="1"/>
  <c r="Q5014" i="1"/>
  <c r="R5014" i="1"/>
  <c r="V5014" i="1" l="1"/>
  <c r="Y5014" i="1" s="1"/>
  <c r="U5015" i="1"/>
  <c r="S5015" i="1"/>
  <c r="Z5013" i="1"/>
  <c r="P5016" i="1"/>
  <c r="T5015" i="1"/>
  <c r="R5015" i="1"/>
  <c r="Q5015" i="1"/>
  <c r="V5015" i="1" l="1"/>
  <c r="Y5015" i="1" s="1"/>
  <c r="Z5014" i="1"/>
  <c r="U5016" i="1"/>
  <c r="S5016" i="1"/>
  <c r="P5017" i="1"/>
  <c r="T5016" i="1"/>
  <c r="R5016" i="1"/>
  <c r="Q5016" i="1"/>
  <c r="V5016" i="1" l="1"/>
  <c r="Y5016" i="1" s="1"/>
  <c r="U5017" i="1"/>
  <c r="S5017" i="1"/>
  <c r="Z5015" i="1"/>
  <c r="P5018" i="1"/>
  <c r="T5017" i="1"/>
  <c r="V5017" i="1" s="1"/>
  <c r="R5017" i="1"/>
  <c r="Q5017" i="1"/>
  <c r="U5018" i="1" l="1"/>
  <c r="S5018" i="1"/>
  <c r="Z5016" i="1"/>
  <c r="Y5017" i="1"/>
  <c r="P5019" i="1"/>
  <c r="T5018" i="1"/>
  <c r="R5018" i="1"/>
  <c r="Q5018" i="1"/>
  <c r="V5018" i="1" l="1"/>
  <c r="Y5018" i="1" s="1"/>
  <c r="U5019" i="1"/>
  <c r="S5019" i="1"/>
  <c r="Z5017" i="1"/>
  <c r="P5020" i="1"/>
  <c r="T5019" i="1"/>
  <c r="R5019" i="1"/>
  <c r="Q5019" i="1"/>
  <c r="U5020" i="1" l="1"/>
  <c r="S5020" i="1"/>
  <c r="V5019" i="1"/>
  <c r="Y5019" i="1" s="1"/>
  <c r="Z5018" i="1"/>
  <c r="P5021" i="1"/>
  <c r="T5020" i="1"/>
  <c r="V5020" i="1" s="1"/>
  <c r="R5020" i="1"/>
  <c r="Q5020" i="1"/>
  <c r="U5021" i="1" l="1"/>
  <c r="S5021" i="1"/>
  <c r="Z5019" i="1"/>
  <c r="Y5020" i="1"/>
  <c r="P5022" i="1"/>
  <c r="T5021" i="1"/>
  <c r="R5021" i="1"/>
  <c r="Q5021" i="1"/>
  <c r="V5021" i="1" l="1"/>
  <c r="Y5021" i="1" s="1"/>
  <c r="U5022" i="1"/>
  <c r="S5022" i="1"/>
  <c r="AA5020" i="1"/>
  <c r="Z5020" i="1"/>
  <c r="P5023" i="1"/>
  <c r="T5022" i="1"/>
  <c r="V5022" i="1" s="1"/>
  <c r="R5022" i="1"/>
  <c r="Q5022" i="1"/>
  <c r="U5023" i="1" l="1"/>
  <c r="S5023" i="1"/>
  <c r="Y5022" i="1"/>
  <c r="AA5022" i="1" s="1"/>
  <c r="AA5021" i="1"/>
  <c r="Z5021" i="1"/>
  <c r="P5024" i="1"/>
  <c r="T5023" i="1"/>
  <c r="V5023" i="1" s="1"/>
  <c r="R5023" i="1"/>
  <c r="Q5023" i="1"/>
  <c r="U5024" i="1" l="1"/>
  <c r="S5024" i="1"/>
  <c r="Z5022" i="1"/>
  <c r="Y5023" i="1"/>
  <c r="P5025" i="1"/>
  <c r="T5024" i="1"/>
  <c r="V5024" i="1" s="1"/>
  <c r="R5024" i="1"/>
  <c r="Q5024" i="1"/>
  <c r="U5025" i="1" l="1"/>
  <c r="S5025" i="1"/>
  <c r="AA5023" i="1"/>
  <c r="Z5023" i="1"/>
  <c r="P5026" i="1"/>
  <c r="T5025" i="1"/>
  <c r="V5025" i="1" s="1"/>
  <c r="R5025" i="1"/>
  <c r="Q5025" i="1"/>
  <c r="Y5024" i="1"/>
  <c r="U5026" i="1" l="1"/>
  <c r="S5026" i="1"/>
  <c r="AA5024" i="1"/>
  <c r="Z5024" i="1"/>
  <c r="Y5025" i="1"/>
  <c r="P5027" i="1"/>
  <c r="T5026" i="1"/>
  <c r="R5026" i="1"/>
  <c r="Q5026" i="1"/>
  <c r="V5026" i="1" l="1"/>
  <c r="Y5026" i="1" s="1"/>
  <c r="U5027" i="1"/>
  <c r="S5027" i="1"/>
  <c r="AA5025" i="1"/>
  <c r="Z5025" i="1"/>
  <c r="P5028" i="1"/>
  <c r="T5027" i="1"/>
  <c r="V5027" i="1" s="1"/>
  <c r="R5027" i="1"/>
  <c r="Q5027" i="1"/>
  <c r="U5028" i="1" l="1"/>
  <c r="S5028" i="1"/>
  <c r="AA5026" i="1"/>
  <c r="Z5026" i="1"/>
  <c r="Y5027" i="1"/>
  <c r="P5029" i="1"/>
  <c r="T5028" i="1"/>
  <c r="R5028" i="1"/>
  <c r="Q5028" i="1"/>
  <c r="V5028" i="1" l="1"/>
  <c r="Y5028" i="1" s="1"/>
  <c r="U5029" i="1"/>
  <c r="S5029" i="1"/>
  <c r="AA5027" i="1"/>
  <c r="Z5027" i="1"/>
  <c r="P5030" i="1"/>
  <c r="T5029" i="1"/>
  <c r="V5029" i="1" s="1"/>
  <c r="R5029" i="1"/>
  <c r="Q5029" i="1"/>
  <c r="U5030" i="1" l="1"/>
  <c r="S5030" i="1"/>
  <c r="AA5028" i="1"/>
  <c r="Z5028" i="1"/>
  <c r="Y5029" i="1"/>
  <c r="P5031" i="1"/>
  <c r="T5030" i="1"/>
  <c r="V5030" i="1" s="1"/>
  <c r="Q5030" i="1"/>
  <c r="R5030" i="1"/>
  <c r="U5031" i="1" l="1"/>
  <c r="S5031" i="1"/>
  <c r="AA5029" i="1"/>
  <c r="Z5029" i="1"/>
  <c r="P5032" i="1"/>
  <c r="T5031" i="1"/>
  <c r="R5031" i="1"/>
  <c r="Q5031" i="1"/>
  <c r="Y5030" i="1"/>
  <c r="V5031" i="1" l="1"/>
  <c r="Y5031" i="1" s="1"/>
  <c r="U5032" i="1"/>
  <c r="S5032" i="1"/>
  <c r="Z5030" i="1"/>
  <c r="P5033" i="1"/>
  <c r="T5032" i="1"/>
  <c r="R5032" i="1"/>
  <c r="Q5032" i="1"/>
  <c r="V5032" i="1" l="1"/>
  <c r="Y5032" i="1" s="1"/>
  <c r="U5033" i="1"/>
  <c r="S5033" i="1"/>
  <c r="Z5031" i="1"/>
  <c r="P5034" i="1"/>
  <c r="T5033" i="1"/>
  <c r="V5033" i="1" s="1"/>
  <c r="R5033" i="1"/>
  <c r="Q5033" i="1"/>
  <c r="U5034" i="1" l="1"/>
  <c r="S5034" i="1"/>
  <c r="Z5032" i="1"/>
  <c r="Y5033" i="1"/>
  <c r="P5035" i="1"/>
  <c r="T5034" i="1"/>
  <c r="V5034" i="1" s="1"/>
  <c r="R5034" i="1"/>
  <c r="Q5034" i="1"/>
  <c r="U5035" i="1" l="1"/>
  <c r="S5035" i="1"/>
  <c r="Z5033" i="1"/>
  <c r="Y5034" i="1"/>
  <c r="P5036" i="1"/>
  <c r="T5035" i="1"/>
  <c r="V5035" i="1" s="1"/>
  <c r="R5035" i="1"/>
  <c r="Q5035" i="1"/>
  <c r="U5036" i="1" l="1"/>
  <c r="S5036" i="1"/>
  <c r="Z5034" i="1"/>
  <c r="P5037" i="1"/>
  <c r="T5036" i="1"/>
  <c r="V5036" i="1" s="1"/>
  <c r="R5036" i="1"/>
  <c r="Q5036" i="1"/>
  <c r="Y5035" i="1"/>
  <c r="U5037" i="1" l="1"/>
  <c r="S5037" i="1"/>
  <c r="Z5035" i="1"/>
  <c r="Y5036" i="1"/>
  <c r="P5038" i="1"/>
  <c r="T5037" i="1"/>
  <c r="V5037" i="1" s="1"/>
  <c r="R5037" i="1"/>
  <c r="Q5037" i="1"/>
  <c r="U5038" i="1" l="1"/>
  <c r="S5038" i="1"/>
  <c r="Z5036" i="1"/>
  <c r="Y5037" i="1"/>
  <c r="P5039" i="1"/>
  <c r="T5038" i="1"/>
  <c r="R5038" i="1"/>
  <c r="Q5038" i="1"/>
  <c r="V5038" i="1" l="1"/>
  <c r="Y5038" i="1" s="1"/>
  <c r="U5039" i="1"/>
  <c r="S5039" i="1"/>
  <c r="Z5037" i="1"/>
  <c r="P5040" i="1"/>
  <c r="T5039" i="1"/>
  <c r="R5039" i="1"/>
  <c r="Q5039" i="1"/>
  <c r="U5040" i="1" l="1"/>
  <c r="S5040" i="1"/>
  <c r="V5039" i="1"/>
  <c r="Y5039" i="1" s="1"/>
  <c r="Z5038" i="1"/>
  <c r="P5041" i="1"/>
  <c r="T5040" i="1"/>
  <c r="V5040" i="1" s="1"/>
  <c r="R5040" i="1"/>
  <c r="Q5040" i="1"/>
  <c r="U5041" i="1" l="1"/>
  <c r="S5041" i="1"/>
  <c r="Z5039" i="1"/>
  <c r="Y5040" i="1"/>
  <c r="P5042" i="1"/>
  <c r="T5041" i="1"/>
  <c r="R5041" i="1"/>
  <c r="Q5041" i="1"/>
  <c r="V5041" i="1" l="1"/>
  <c r="Y5041" i="1" s="1"/>
  <c r="U5042" i="1"/>
  <c r="S5042" i="1"/>
  <c r="Z5040" i="1"/>
  <c r="P5043" i="1"/>
  <c r="T5042" i="1"/>
  <c r="R5042" i="1"/>
  <c r="Q5042" i="1"/>
  <c r="V5042" i="1" l="1"/>
  <c r="Y5042" i="1" s="1"/>
  <c r="U5043" i="1"/>
  <c r="S5043" i="1"/>
  <c r="Z5041" i="1"/>
  <c r="P5044" i="1"/>
  <c r="T5043" i="1"/>
  <c r="R5043" i="1"/>
  <c r="Q5043" i="1"/>
  <c r="V5043" i="1" l="1"/>
  <c r="Y5043" i="1" s="1"/>
  <c r="U5044" i="1"/>
  <c r="S5044" i="1"/>
  <c r="Z5042" i="1"/>
  <c r="P5045" i="1"/>
  <c r="T5044" i="1"/>
  <c r="R5044" i="1"/>
  <c r="Q5044" i="1"/>
  <c r="U5045" i="1" l="1"/>
  <c r="S5045" i="1"/>
  <c r="V5044" i="1"/>
  <c r="Y5044" i="1" s="1"/>
  <c r="Z5043" i="1"/>
  <c r="P5046" i="1"/>
  <c r="T5045" i="1"/>
  <c r="V5045" i="1" s="1"/>
  <c r="R5045" i="1"/>
  <c r="Q5045" i="1"/>
  <c r="U5046" i="1" l="1"/>
  <c r="S5046" i="1"/>
  <c r="AA5044" i="1"/>
  <c r="Z5044" i="1"/>
  <c r="Y5045" i="1"/>
  <c r="P5047" i="1"/>
  <c r="T5046" i="1"/>
  <c r="Q5046" i="1"/>
  <c r="R5046" i="1"/>
  <c r="V5046" i="1" l="1"/>
  <c r="Y5046" i="1" s="1"/>
  <c r="AA5046" i="1" s="1"/>
  <c r="U5047" i="1"/>
  <c r="S5047" i="1"/>
  <c r="AA5045" i="1"/>
  <c r="Z5045" i="1"/>
  <c r="P5048" i="1"/>
  <c r="T5047" i="1"/>
  <c r="V5047" i="1" s="1"/>
  <c r="R5047" i="1"/>
  <c r="Q5047" i="1"/>
  <c r="U5048" i="1" l="1"/>
  <c r="S5048" i="1"/>
  <c r="Z5046" i="1"/>
  <c r="Y5047" i="1"/>
  <c r="P5049" i="1"/>
  <c r="T5048" i="1"/>
  <c r="V5048" i="1" s="1"/>
  <c r="R5048" i="1"/>
  <c r="Q5048" i="1"/>
  <c r="U5049" i="1" l="1"/>
  <c r="S5049" i="1"/>
  <c r="AA5047" i="1"/>
  <c r="Z5047" i="1"/>
  <c r="P5050" i="1"/>
  <c r="T5049" i="1"/>
  <c r="R5049" i="1"/>
  <c r="Q5049" i="1"/>
  <c r="Y5048" i="1"/>
  <c r="V5049" i="1" l="1"/>
  <c r="Y5049" i="1" s="1"/>
  <c r="U5050" i="1"/>
  <c r="S5050" i="1"/>
  <c r="AA5048" i="1"/>
  <c r="Z5048" i="1"/>
  <c r="P5051" i="1"/>
  <c r="T5050" i="1"/>
  <c r="V5050" i="1" s="1"/>
  <c r="R5050" i="1"/>
  <c r="Q5050" i="1"/>
  <c r="U5051" i="1" l="1"/>
  <c r="S5051" i="1"/>
  <c r="AA5049" i="1"/>
  <c r="Z5049" i="1"/>
  <c r="Y5050" i="1"/>
  <c r="P5052" i="1"/>
  <c r="T5051" i="1"/>
  <c r="V5051" i="1" s="1"/>
  <c r="R5051" i="1"/>
  <c r="Q5051" i="1"/>
  <c r="U5052" i="1" l="1"/>
  <c r="S5052" i="1"/>
  <c r="AA5050" i="1"/>
  <c r="Z5050" i="1"/>
  <c r="P5053" i="1"/>
  <c r="T5052" i="1"/>
  <c r="R5052" i="1"/>
  <c r="Q5052" i="1"/>
  <c r="Y5051" i="1"/>
  <c r="V5052" i="1" l="1"/>
  <c r="Y5052" i="1" s="1"/>
  <c r="U5053" i="1"/>
  <c r="S5053" i="1"/>
  <c r="AA5051" i="1"/>
  <c r="Z5051" i="1"/>
  <c r="P5054" i="1"/>
  <c r="T5053" i="1"/>
  <c r="R5053" i="1"/>
  <c r="Q5053" i="1"/>
  <c r="V5053" i="1" l="1"/>
  <c r="Y5053" i="1" s="1"/>
  <c r="U5054" i="1"/>
  <c r="S5054" i="1"/>
  <c r="AA5052" i="1"/>
  <c r="Z5052" i="1"/>
  <c r="P5055" i="1"/>
  <c r="T5054" i="1"/>
  <c r="V5054" i="1" s="1"/>
  <c r="R5054" i="1"/>
  <c r="Q5054" i="1"/>
  <c r="U5055" i="1" l="1"/>
  <c r="S5055" i="1"/>
  <c r="AA5053" i="1"/>
  <c r="Z5053" i="1"/>
  <c r="Y5054" i="1"/>
  <c r="P5056" i="1"/>
  <c r="T5055" i="1"/>
  <c r="V5055" i="1" s="1"/>
  <c r="R5055" i="1"/>
  <c r="Q5055" i="1"/>
  <c r="U5056" i="1" l="1"/>
  <c r="S5056" i="1"/>
  <c r="Z5054" i="1"/>
  <c r="Y5055" i="1"/>
  <c r="P5057" i="1"/>
  <c r="T5056" i="1"/>
  <c r="R5056" i="1"/>
  <c r="Q5056" i="1"/>
  <c r="V5056" i="1" l="1"/>
  <c r="Y5056" i="1" s="1"/>
  <c r="U5057" i="1"/>
  <c r="S5057" i="1"/>
  <c r="Z5055" i="1"/>
  <c r="P5058" i="1"/>
  <c r="T5057" i="1"/>
  <c r="R5057" i="1"/>
  <c r="Q5057" i="1"/>
  <c r="U5058" i="1" l="1"/>
  <c r="S5058" i="1"/>
  <c r="V5057" i="1"/>
  <c r="Y5057" i="1" s="1"/>
  <c r="Z5056" i="1"/>
  <c r="P5059" i="1"/>
  <c r="T5058" i="1"/>
  <c r="V5058" i="1" s="1"/>
  <c r="R5058" i="1"/>
  <c r="Q5058" i="1"/>
  <c r="U5059" i="1" l="1"/>
  <c r="S5059" i="1"/>
  <c r="Z5057" i="1"/>
  <c r="Y5058" i="1"/>
  <c r="P5060" i="1"/>
  <c r="T5059" i="1"/>
  <c r="R5059" i="1"/>
  <c r="Q5059" i="1"/>
  <c r="V5059" i="1" l="1"/>
  <c r="Y5059" i="1" s="1"/>
  <c r="U5060" i="1"/>
  <c r="S5060" i="1"/>
  <c r="Z5058" i="1"/>
  <c r="P5061" i="1"/>
  <c r="T5060" i="1"/>
  <c r="R5060" i="1"/>
  <c r="Q5060" i="1"/>
  <c r="V5060" i="1" l="1"/>
  <c r="Y5060" i="1" s="1"/>
  <c r="U5061" i="1"/>
  <c r="S5061" i="1"/>
  <c r="Z5059" i="1"/>
  <c r="P5062" i="1"/>
  <c r="T5061" i="1"/>
  <c r="R5061" i="1"/>
  <c r="Q5061" i="1"/>
  <c r="V5061" i="1" l="1"/>
  <c r="Y5061" i="1" s="1"/>
  <c r="U5062" i="1"/>
  <c r="S5062" i="1"/>
  <c r="Z5060" i="1"/>
  <c r="P5063" i="1"/>
  <c r="T5062" i="1"/>
  <c r="Q5062" i="1"/>
  <c r="R5062" i="1"/>
  <c r="V5062" i="1" l="1"/>
  <c r="Y5062" i="1" s="1"/>
  <c r="U5063" i="1"/>
  <c r="S5063" i="1"/>
  <c r="Z5061" i="1"/>
  <c r="P5064" i="1"/>
  <c r="T5063" i="1"/>
  <c r="R5063" i="1"/>
  <c r="Q5063" i="1"/>
  <c r="U5064" i="1" l="1"/>
  <c r="S5064" i="1"/>
  <c r="V5063" i="1"/>
  <c r="Y5063" i="1" s="1"/>
  <c r="Z5062" i="1"/>
  <c r="P5065" i="1"/>
  <c r="T5064" i="1"/>
  <c r="R5064" i="1"/>
  <c r="Q5064" i="1"/>
  <c r="V5064" i="1" l="1"/>
  <c r="Y5064" i="1" s="1"/>
  <c r="U5065" i="1"/>
  <c r="S5065" i="1"/>
  <c r="Z5063" i="1"/>
  <c r="P5066" i="1"/>
  <c r="T5065" i="1"/>
  <c r="R5065" i="1"/>
  <c r="Q5065" i="1"/>
  <c r="U5066" i="1" l="1"/>
  <c r="S5066" i="1"/>
  <c r="V5065" i="1"/>
  <c r="Y5065" i="1" s="1"/>
  <c r="Z5064" i="1"/>
  <c r="P5067" i="1"/>
  <c r="T5066" i="1"/>
  <c r="R5066" i="1"/>
  <c r="Q5066" i="1"/>
  <c r="V5066" i="1" l="1"/>
  <c r="Y5066" i="1" s="1"/>
  <c r="U5067" i="1"/>
  <c r="S5067" i="1"/>
  <c r="Z5065" i="1"/>
  <c r="P5068" i="1"/>
  <c r="T5067" i="1"/>
  <c r="R5067" i="1"/>
  <c r="Q5067" i="1"/>
  <c r="V5067" i="1" l="1"/>
  <c r="Y5067" i="1" s="1"/>
  <c r="U5068" i="1"/>
  <c r="S5068" i="1"/>
  <c r="Z5066" i="1"/>
  <c r="P5069" i="1"/>
  <c r="T5068" i="1"/>
  <c r="V5068" i="1" s="1"/>
  <c r="R5068" i="1"/>
  <c r="Q5068" i="1"/>
  <c r="U5069" i="1" l="1"/>
  <c r="S5069" i="1"/>
  <c r="Z5067" i="1"/>
  <c r="Y5068" i="1"/>
  <c r="P5070" i="1"/>
  <c r="T5069" i="1"/>
  <c r="V5069" i="1" s="1"/>
  <c r="R5069" i="1"/>
  <c r="Q5069" i="1"/>
  <c r="U5070" i="1" l="1"/>
  <c r="S5070" i="1"/>
  <c r="AA5068" i="1"/>
  <c r="Z5068" i="1"/>
  <c r="Y5069" i="1"/>
  <c r="P5071" i="1"/>
  <c r="T5070" i="1"/>
  <c r="R5070" i="1"/>
  <c r="Q5070" i="1"/>
  <c r="U5071" i="1" l="1"/>
  <c r="S5071" i="1"/>
  <c r="V5070" i="1"/>
  <c r="Y5070" i="1" s="1"/>
  <c r="AA5070" i="1" s="1"/>
  <c r="AA5069" i="1"/>
  <c r="Z5069" i="1"/>
  <c r="P5072" i="1"/>
  <c r="T5071" i="1"/>
  <c r="V5071" i="1" s="1"/>
  <c r="R5071" i="1"/>
  <c r="Q5071" i="1"/>
  <c r="U5072" i="1" l="1"/>
  <c r="S5072" i="1"/>
  <c r="Z5070" i="1"/>
  <c r="Y5071" i="1"/>
  <c r="P5073" i="1"/>
  <c r="T5072" i="1"/>
  <c r="R5072" i="1"/>
  <c r="Q5072" i="1"/>
  <c r="V5072" i="1" l="1"/>
  <c r="Y5072" i="1" s="1"/>
  <c r="U5073" i="1"/>
  <c r="S5073" i="1"/>
  <c r="AA5071" i="1"/>
  <c r="Z5071" i="1"/>
  <c r="P5074" i="1"/>
  <c r="T5073" i="1"/>
  <c r="R5073" i="1"/>
  <c r="Q5073" i="1"/>
  <c r="V5073" i="1" l="1"/>
  <c r="Z5073" i="1" s="1"/>
  <c r="U5074" i="1"/>
  <c r="S5074" i="1"/>
  <c r="AA5072" i="1"/>
  <c r="Z5072" i="1"/>
  <c r="P5075" i="1"/>
  <c r="T5074" i="1"/>
  <c r="R5074" i="1"/>
  <c r="Q5074" i="1"/>
  <c r="Y5073" i="1" l="1"/>
  <c r="AA5073" i="1" s="1"/>
  <c r="V5074" i="1"/>
  <c r="Y5074" i="1" s="1"/>
  <c r="U5075" i="1"/>
  <c r="S5075" i="1"/>
  <c r="P5076" i="1"/>
  <c r="T5075" i="1"/>
  <c r="R5075" i="1"/>
  <c r="Q5075" i="1"/>
  <c r="U5076" i="1" l="1"/>
  <c r="S5076" i="1"/>
  <c r="V5075" i="1"/>
  <c r="Z5075" i="1" s="1"/>
  <c r="AA5074" i="1"/>
  <c r="Z5074" i="1"/>
  <c r="P5077" i="1"/>
  <c r="T5076" i="1"/>
  <c r="V5076" i="1" s="1"/>
  <c r="R5076" i="1"/>
  <c r="Q5076" i="1"/>
  <c r="Y5075" i="1" l="1"/>
  <c r="AA5075" i="1" s="1"/>
  <c r="U5077" i="1"/>
  <c r="S5077" i="1"/>
  <c r="Y5076" i="1"/>
  <c r="P5078" i="1"/>
  <c r="T5077" i="1"/>
  <c r="R5077" i="1"/>
  <c r="Q5077" i="1"/>
  <c r="V5077" i="1" l="1"/>
  <c r="Y5077" i="1" s="1"/>
  <c r="U5078" i="1"/>
  <c r="S5078" i="1"/>
  <c r="AA5076" i="1"/>
  <c r="Z5076" i="1"/>
  <c r="P5079" i="1"/>
  <c r="T5078" i="1"/>
  <c r="V5078" i="1" s="1"/>
  <c r="Q5078" i="1"/>
  <c r="R5078" i="1"/>
  <c r="U5079" i="1" l="1"/>
  <c r="S5079" i="1"/>
  <c r="Y5078" i="1"/>
  <c r="Z5077" i="1"/>
  <c r="P5080" i="1"/>
  <c r="T5079" i="1"/>
  <c r="V5079" i="1" s="1"/>
  <c r="R5079" i="1"/>
  <c r="Q5079" i="1"/>
  <c r="U5080" i="1" l="1"/>
  <c r="S5080" i="1"/>
  <c r="Z5078" i="1"/>
  <c r="Y5079" i="1"/>
  <c r="P5081" i="1"/>
  <c r="T5080" i="1"/>
  <c r="V5080" i="1" s="1"/>
  <c r="R5080" i="1"/>
  <c r="Q5080" i="1"/>
  <c r="U5081" i="1" l="1"/>
  <c r="S5081" i="1"/>
  <c r="Z5079" i="1"/>
  <c r="Y5080" i="1"/>
  <c r="P5082" i="1"/>
  <c r="T5081" i="1"/>
  <c r="V5081" i="1" s="1"/>
  <c r="R5081" i="1"/>
  <c r="Q5081" i="1"/>
  <c r="U5082" i="1" l="1"/>
  <c r="S5082" i="1"/>
  <c r="Z5080" i="1"/>
  <c r="Y5081" i="1"/>
  <c r="P5083" i="1"/>
  <c r="T5082" i="1"/>
  <c r="R5082" i="1"/>
  <c r="Q5082" i="1"/>
  <c r="U5083" i="1" l="1"/>
  <c r="S5083" i="1"/>
  <c r="V5082" i="1"/>
  <c r="Z5082" i="1" s="1"/>
  <c r="Z5081" i="1"/>
  <c r="P5084" i="1"/>
  <c r="T5083" i="1"/>
  <c r="V5083" i="1" s="1"/>
  <c r="R5083" i="1"/>
  <c r="Q5083" i="1"/>
  <c r="U5084" i="1" l="1"/>
  <c r="S5084" i="1"/>
  <c r="Y5082" i="1"/>
  <c r="Y5083" i="1"/>
  <c r="P5085" i="1"/>
  <c r="T5084" i="1"/>
  <c r="R5084" i="1"/>
  <c r="Q5084" i="1"/>
  <c r="V5084" i="1" l="1"/>
  <c r="Y5084" i="1" s="1"/>
  <c r="U5085" i="1"/>
  <c r="S5085" i="1"/>
  <c r="Z5083" i="1"/>
  <c r="P5086" i="1"/>
  <c r="T5085" i="1"/>
  <c r="R5085" i="1"/>
  <c r="Q5085" i="1"/>
  <c r="V5085" i="1" l="1"/>
  <c r="Y5085" i="1" s="1"/>
  <c r="U5086" i="1"/>
  <c r="S5086" i="1"/>
  <c r="Z5084" i="1"/>
  <c r="P5087" i="1"/>
  <c r="T5086" i="1"/>
  <c r="V5086" i="1" s="1"/>
  <c r="R5086" i="1"/>
  <c r="Q5086" i="1"/>
  <c r="U5087" i="1" l="1"/>
  <c r="S5087" i="1"/>
  <c r="Z5085" i="1"/>
  <c r="Y5086" i="1"/>
  <c r="P5088" i="1"/>
  <c r="T5087" i="1"/>
  <c r="V5087" i="1" s="1"/>
  <c r="R5087" i="1"/>
  <c r="Q5087" i="1"/>
  <c r="U5088" i="1" l="1"/>
  <c r="S5088" i="1"/>
  <c r="Z5086" i="1"/>
  <c r="Y5087" i="1"/>
  <c r="P5089" i="1"/>
  <c r="T5088" i="1"/>
  <c r="V5088" i="1" s="1"/>
  <c r="R5088" i="1"/>
  <c r="Q5088" i="1"/>
  <c r="U5089" i="1" l="1"/>
  <c r="S5089" i="1"/>
  <c r="Y5088" i="1"/>
  <c r="Z5087" i="1"/>
  <c r="Z5088" i="1"/>
  <c r="P5090" i="1"/>
  <c r="T5089" i="1"/>
  <c r="V5089" i="1" s="1"/>
  <c r="R5089" i="1"/>
  <c r="Q5089" i="1"/>
  <c r="U5090" i="1" l="1"/>
  <c r="S5090" i="1"/>
  <c r="Y5089" i="1"/>
  <c r="P5091" i="1"/>
  <c r="T5090" i="1"/>
  <c r="R5090" i="1"/>
  <c r="Q5090" i="1"/>
  <c r="V5090" i="1" l="1"/>
  <c r="Y5090" i="1" s="1"/>
  <c r="U5091" i="1"/>
  <c r="S5091" i="1"/>
  <c r="Z5089" i="1"/>
  <c r="P5092" i="1"/>
  <c r="T5091" i="1"/>
  <c r="V5091" i="1" s="1"/>
  <c r="R5091" i="1"/>
  <c r="Q5091" i="1"/>
  <c r="U5092" i="1" l="1"/>
  <c r="S5092" i="1"/>
  <c r="Z5090" i="1"/>
  <c r="Y5091" i="1"/>
  <c r="P5093" i="1"/>
  <c r="T5092" i="1"/>
  <c r="V5092" i="1" s="1"/>
  <c r="R5092" i="1"/>
  <c r="Q5092" i="1"/>
  <c r="U5093" i="1" l="1"/>
  <c r="S5093" i="1"/>
  <c r="Z5091" i="1"/>
  <c r="Y5092" i="1"/>
  <c r="P5094" i="1"/>
  <c r="T5093" i="1"/>
  <c r="V5093" i="1" s="1"/>
  <c r="R5093" i="1"/>
  <c r="Q5093" i="1"/>
  <c r="U5094" i="1" l="1"/>
  <c r="S5094" i="1"/>
  <c r="AA5092" i="1"/>
  <c r="Z5092" i="1"/>
  <c r="P5095" i="1"/>
  <c r="T5094" i="1"/>
  <c r="V5094" i="1" s="1"/>
  <c r="Q5094" i="1"/>
  <c r="R5094" i="1"/>
  <c r="Y5093" i="1"/>
  <c r="U5095" i="1" l="1"/>
  <c r="S5095" i="1"/>
  <c r="AA5093" i="1"/>
  <c r="Z5093" i="1"/>
  <c r="Y5094" i="1"/>
  <c r="P5096" i="1"/>
  <c r="T5095" i="1"/>
  <c r="R5095" i="1"/>
  <c r="Q5095" i="1"/>
  <c r="V5095" i="1" l="1"/>
  <c r="Y5095" i="1" s="1"/>
  <c r="U5096" i="1"/>
  <c r="S5096" i="1"/>
  <c r="AA5094" i="1"/>
  <c r="Z5094" i="1"/>
  <c r="P5097" i="1"/>
  <c r="T5096" i="1"/>
  <c r="V5096" i="1" s="1"/>
  <c r="R5096" i="1"/>
  <c r="Q5096" i="1"/>
  <c r="U5097" i="1" l="1"/>
  <c r="S5097" i="1"/>
  <c r="AA5095" i="1"/>
  <c r="Z5095" i="1"/>
  <c r="Y5096" i="1"/>
  <c r="P5098" i="1"/>
  <c r="T5097" i="1"/>
  <c r="R5097" i="1"/>
  <c r="Q5097" i="1"/>
  <c r="V5097" i="1" l="1"/>
  <c r="Y5097" i="1" s="1"/>
  <c r="U5098" i="1"/>
  <c r="S5098" i="1"/>
  <c r="AA5096" i="1"/>
  <c r="Z5096" i="1"/>
  <c r="P5099" i="1"/>
  <c r="T5098" i="1"/>
  <c r="R5098" i="1"/>
  <c r="Q5098" i="1"/>
  <c r="V5098" i="1" l="1"/>
  <c r="Y5098" i="1" s="1"/>
  <c r="U5099" i="1"/>
  <c r="S5099" i="1"/>
  <c r="AA5097" i="1"/>
  <c r="Z5097" i="1"/>
  <c r="P5100" i="1"/>
  <c r="T5099" i="1"/>
  <c r="V5099" i="1" s="1"/>
  <c r="R5099" i="1"/>
  <c r="Q5099" i="1"/>
  <c r="U5100" i="1" l="1"/>
  <c r="S5100" i="1"/>
  <c r="AA5098" i="1"/>
  <c r="Z5098" i="1"/>
  <c r="Y5099" i="1"/>
  <c r="P5101" i="1"/>
  <c r="T5100" i="1"/>
  <c r="V5100" i="1" s="1"/>
  <c r="R5100" i="1"/>
  <c r="Q5100" i="1"/>
  <c r="U5101" i="1" l="1"/>
  <c r="S5101" i="1"/>
  <c r="AA5099" i="1"/>
  <c r="Z5099" i="1"/>
  <c r="Y5100" i="1"/>
  <c r="P5102" i="1"/>
  <c r="T5101" i="1"/>
  <c r="R5101" i="1"/>
  <c r="Q5101" i="1"/>
  <c r="V5101" i="1" l="1"/>
  <c r="Y5101" i="1" s="1"/>
  <c r="U5102" i="1"/>
  <c r="S5102" i="1"/>
  <c r="AA5100" i="1"/>
  <c r="Z5100" i="1"/>
  <c r="P5103" i="1"/>
  <c r="T5102" i="1"/>
  <c r="R5102" i="1"/>
  <c r="Q5102" i="1"/>
  <c r="U5103" i="1" l="1"/>
  <c r="S5103" i="1"/>
  <c r="V5102" i="1"/>
  <c r="Y5102" i="1" s="1"/>
  <c r="Z5101" i="1"/>
  <c r="P5104" i="1"/>
  <c r="T5103" i="1"/>
  <c r="V5103" i="1" s="1"/>
  <c r="R5103" i="1"/>
  <c r="Q5103" i="1"/>
  <c r="U5104" i="1" l="1"/>
  <c r="S5104" i="1"/>
  <c r="Z5102" i="1"/>
  <c r="Y5103" i="1"/>
  <c r="P5105" i="1"/>
  <c r="T5104" i="1"/>
  <c r="V5104" i="1" s="1"/>
  <c r="R5104" i="1"/>
  <c r="Q5104" i="1"/>
  <c r="U5105" i="1" l="1"/>
  <c r="S5105" i="1"/>
  <c r="Z5103" i="1"/>
  <c r="Y5104" i="1"/>
  <c r="P5106" i="1"/>
  <c r="T5105" i="1"/>
  <c r="V5105" i="1" s="1"/>
  <c r="R5105" i="1"/>
  <c r="Q5105" i="1"/>
  <c r="U5106" i="1" l="1"/>
  <c r="S5106" i="1"/>
  <c r="Z5104" i="1"/>
  <c r="Y5105" i="1"/>
  <c r="P5107" i="1"/>
  <c r="T5106" i="1"/>
  <c r="R5106" i="1"/>
  <c r="Q5106" i="1"/>
  <c r="V5106" i="1" l="1"/>
  <c r="Y5106" i="1" s="1"/>
  <c r="U5107" i="1"/>
  <c r="S5107" i="1"/>
  <c r="Z5105" i="1"/>
  <c r="P5108" i="1"/>
  <c r="T5107" i="1"/>
  <c r="V5107" i="1" s="1"/>
  <c r="R5107" i="1"/>
  <c r="Q5107" i="1"/>
  <c r="U5108" i="1" l="1"/>
  <c r="S5108" i="1"/>
  <c r="Z5106" i="1"/>
  <c r="Y5107" i="1"/>
  <c r="P5109" i="1"/>
  <c r="T5108" i="1"/>
  <c r="V5108" i="1" s="1"/>
  <c r="R5108" i="1"/>
  <c r="Q5108" i="1"/>
  <c r="U5109" i="1" l="1"/>
  <c r="S5109" i="1"/>
  <c r="Z5107" i="1"/>
  <c r="P5110" i="1"/>
  <c r="T5109" i="1"/>
  <c r="V5109" i="1" s="1"/>
  <c r="R5109" i="1"/>
  <c r="Q5109" i="1"/>
  <c r="Y5108" i="1"/>
  <c r="U5110" i="1" l="1"/>
  <c r="S5110" i="1"/>
  <c r="Z5108" i="1"/>
  <c r="Y5109" i="1"/>
  <c r="P5111" i="1"/>
  <c r="T5110" i="1"/>
  <c r="V5110" i="1" s="1"/>
  <c r="Q5110" i="1"/>
  <c r="R5110" i="1"/>
  <c r="U5111" i="1" l="1"/>
  <c r="S5111" i="1"/>
  <c r="Z5109" i="1"/>
  <c r="Y5110" i="1"/>
  <c r="P5112" i="1"/>
  <c r="T5111" i="1"/>
  <c r="R5111" i="1"/>
  <c r="Q5111" i="1"/>
  <c r="V5111" i="1" l="1"/>
  <c r="Y5111" i="1" s="1"/>
  <c r="U5112" i="1"/>
  <c r="S5112" i="1"/>
  <c r="Z5110" i="1"/>
  <c r="P5113" i="1"/>
  <c r="T5112" i="1"/>
  <c r="V5112" i="1" s="1"/>
  <c r="R5112" i="1"/>
  <c r="Q5112" i="1"/>
  <c r="U5113" i="1" l="1"/>
  <c r="S5113" i="1"/>
  <c r="Z5111" i="1"/>
  <c r="Y5112" i="1"/>
  <c r="P5114" i="1"/>
  <c r="T5113" i="1"/>
  <c r="R5113" i="1"/>
  <c r="Q5113" i="1"/>
  <c r="V5113" i="1" l="1"/>
  <c r="Y5113" i="1" s="1"/>
  <c r="U5114" i="1"/>
  <c r="S5114" i="1"/>
  <c r="Z5112" i="1"/>
  <c r="P5115" i="1"/>
  <c r="T5114" i="1"/>
  <c r="R5114" i="1"/>
  <c r="Q5114" i="1"/>
  <c r="U5115" i="1" l="1"/>
  <c r="S5115" i="1"/>
  <c r="V5114" i="1"/>
  <c r="Y5114" i="1" s="1"/>
  <c r="Z5113" i="1"/>
  <c r="P5116" i="1"/>
  <c r="T5115" i="1"/>
  <c r="V5115" i="1" s="1"/>
  <c r="R5115" i="1"/>
  <c r="Q5115" i="1"/>
  <c r="U5116" i="1" l="1"/>
  <c r="S5116" i="1"/>
  <c r="Z5114" i="1"/>
  <c r="Y5115" i="1"/>
  <c r="P5117" i="1"/>
  <c r="T5116" i="1"/>
  <c r="R5116" i="1"/>
  <c r="Q5116" i="1"/>
  <c r="V5116" i="1" l="1"/>
  <c r="Y5116" i="1" s="1"/>
  <c r="U5117" i="1"/>
  <c r="S5117" i="1"/>
  <c r="Z5115" i="1"/>
  <c r="P5118" i="1"/>
  <c r="T5117" i="1"/>
  <c r="V5117" i="1" s="1"/>
  <c r="R5117" i="1"/>
  <c r="Q5117" i="1"/>
  <c r="U5118" i="1" l="1"/>
  <c r="S5118" i="1"/>
  <c r="AA5116" i="1"/>
  <c r="Z5116" i="1"/>
  <c r="Y5117" i="1"/>
  <c r="P5119" i="1"/>
  <c r="T5118" i="1"/>
  <c r="R5118" i="1"/>
  <c r="Q5118" i="1"/>
  <c r="U5119" i="1" l="1"/>
  <c r="S5119" i="1"/>
  <c r="V5118" i="1"/>
  <c r="Y5118" i="1" s="1"/>
  <c r="AA5117" i="1"/>
  <c r="Z5117" i="1"/>
  <c r="P5120" i="1"/>
  <c r="T5119" i="1"/>
  <c r="V5119" i="1" s="1"/>
  <c r="R5119" i="1"/>
  <c r="Q5119" i="1"/>
  <c r="U5120" i="1" l="1"/>
  <c r="S5120" i="1"/>
  <c r="AA5118" i="1"/>
  <c r="Z5118" i="1"/>
  <c r="Y5119" i="1"/>
  <c r="P5121" i="1"/>
  <c r="T5120" i="1"/>
  <c r="V5120" i="1" s="1"/>
  <c r="R5120" i="1"/>
  <c r="Q5120" i="1"/>
  <c r="U5121" i="1" l="1"/>
  <c r="S5121" i="1"/>
  <c r="AA5119" i="1"/>
  <c r="Z5119" i="1"/>
  <c r="P5122" i="1"/>
  <c r="T5121" i="1"/>
  <c r="R5121" i="1"/>
  <c r="Q5121" i="1"/>
  <c r="Y5120" i="1"/>
  <c r="V5121" i="1" l="1"/>
  <c r="Y5121" i="1" s="1"/>
  <c r="U5122" i="1"/>
  <c r="S5122" i="1"/>
  <c r="AA5120" i="1"/>
  <c r="Z5120" i="1"/>
  <c r="P5123" i="1"/>
  <c r="T5122" i="1"/>
  <c r="V5122" i="1" s="1"/>
  <c r="R5122" i="1"/>
  <c r="Q5122" i="1"/>
  <c r="U5123" i="1" l="1"/>
  <c r="S5123" i="1"/>
  <c r="AA5121" i="1"/>
  <c r="Z5121" i="1"/>
  <c r="P5124" i="1"/>
  <c r="T5123" i="1"/>
  <c r="V5123" i="1" s="1"/>
  <c r="R5123" i="1"/>
  <c r="Q5123" i="1"/>
  <c r="Y5122" i="1"/>
  <c r="U5124" i="1" l="1"/>
  <c r="S5124" i="1"/>
  <c r="AA5122" i="1"/>
  <c r="Z5122" i="1"/>
  <c r="Y5123" i="1"/>
  <c r="P5125" i="1"/>
  <c r="T5124" i="1"/>
  <c r="V5124" i="1" s="1"/>
  <c r="R5124" i="1"/>
  <c r="Q5124" i="1"/>
  <c r="U5125" i="1" l="1"/>
  <c r="S5125" i="1"/>
  <c r="AA5123" i="1"/>
  <c r="Z5123" i="1"/>
  <c r="Y5124" i="1"/>
  <c r="P5126" i="1"/>
  <c r="T5125" i="1"/>
  <c r="V5125" i="1" s="1"/>
  <c r="R5125" i="1"/>
  <c r="Q5125" i="1"/>
  <c r="U5126" i="1" l="1"/>
  <c r="S5126" i="1"/>
  <c r="AA5124" i="1"/>
  <c r="Z5124" i="1"/>
  <c r="Y5125" i="1"/>
  <c r="P5127" i="1"/>
  <c r="T5126" i="1"/>
  <c r="V5126" i="1" s="1"/>
  <c r="Q5126" i="1"/>
  <c r="R5126" i="1"/>
  <c r="U5127" i="1" l="1"/>
  <c r="S5127" i="1"/>
  <c r="Y5126" i="1"/>
  <c r="Z5125" i="1"/>
  <c r="Z5126" i="1"/>
  <c r="P5128" i="1"/>
  <c r="T5127" i="1"/>
  <c r="V5127" i="1" s="1"/>
  <c r="R5127" i="1"/>
  <c r="Q5127" i="1"/>
  <c r="U5128" i="1" l="1"/>
  <c r="S5128" i="1"/>
  <c r="Y5127" i="1"/>
  <c r="P5129" i="1"/>
  <c r="T5128" i="1"/>
  <c r="R5128" i="1"/>
  <c r="Q5128" i="1"/>
  <c r="U5129" i="1" l="1"/>
  <c r="S5129" i="1"/>
  <c r="V5128" i="1"/>
  <c r="Y5128" i="1" s="1"/>
  <c r="Z5127" i="1"/>
  <c r="P5130" i="1"/>
  <c r="T5129" i="1"/>
  <c r="R5129" i="1"/>
  <c r="Q5129" i="1"/>
  <c r="V5129" i="1" l="1"/>
  <c r="Y5129" i="1" s="1"/>
  <c r="U5130" i="1"/>
  <c r="S5130" i="1"/>
  <c r="Z5128" i="1"/>
  <c r="P5131" i="1"/>
  <c r="T5130" i="1"/>
  <c r="R5130" i="1"/>
  <c r="Q5130" i="1"/>
  <c r="V5130" i="1" l="1"/>
  <c r="Y5130" i="1" s="1"/>
  <c r="U5131" i="1"/>
  <c r="S5131" i="1"/>
  <c r="Z5129" i="1"/>
  <c r="P5132" i="1"/>
  <c r="T5131" i="1"/>
  <c r="R5131" i="1"/>
  <c r="Q5131" i="1"/>
  <c r="V5131" i="1" l="1"/>
  <c r="Y5131" i="1" s="1"/>
  <c r="U5132" i="1"/>
  <c r="S5132" i="1"/>
  <c r="Z5130" i="1"/>
  <c r="P5133" i="1"/>
  <c r="T5132" i="1"/>
  <c r="V5132" i="1" s="1"/>
  <c r="R5132" i="1"/>
  <c r="Q5132" i="1"/>
  <c r="U5133" i="1" l="1"/>
  <c r="S5133" i="1"/>
  <c r="Z5131" i="1"/>
  <c r="P5134" i="1"/>
  <c r="T5133" i="1"/>
  <c r="R5133" i="1"/>
  <c r="Q5133" i="1"/>
  <c r="Y5132" i="1"/>
  <c r="U5134" i="1" l="1"/>
  <c r="S5134" i="1"/>
  <c r="V5133" i="1"/>
  <c r="Y5133" i="1" s="1"/>
  <c r="Z5132" i="1"/>
  <c r="P5135" i="1"/>
  <c r="T5134" i="1"/>
  <c r="R5134" i="1"/>
  <c r="Q5134" i="1"/>
  <c r="V5134" i="1" l="1"/>
  <c r="Y5134" i="1" s="1"/>
  <c r="U5135" i="1"/>
  <c r="S5135" i="1"/>
  <c r="Z5133" i="1"/>
  <c r="P5136" i="1"/>
  <c r="T5135" i="1"/>
  <c r="V5135" i="1" s="1"/>
  <c r="R5135" i="1"/>
  <c r="Q5135" i="1"/>
  <c r="U5136" i="1" l="1"/>
  <c r="S5136" i="1"/>
  <c r="Z5134" i="1"/>
  <c r="Y5135" i="1"/>
  <c r="P5137" i="1"/>
  <c r="T5136" i="1"/>
  <c r="V5136" i="1" s="1"/>
  <c r="R5136" i="1"/>
  <c r="Q5136" i="1"/>
  <c r="U5137" i="1" l="1"/>
  <c r="S5137" i="1"/>
  <c r="Z5135" i="1"/>
  <c r="P5138" i="1"/>
  <c r="T5137" i="1"/>
  <c r="R5137" i="1"/>
  <c r="Q5137" i="1"/>
  <c r="Y5136" i="1"/>
  <c r="U5138" i="1" l="1"/>
  <c r="S5138" i="1"/>
  <c r="V5137" i="1"/>
  <c r="Y5137" i="1" s="1"/>
  <c r="Z5136" i="1"/>
  <c r="P5139" i="1"/>
  <c r="T5138" i="1"/>
  <c r="V5138" i="1" s="1"/>
  <c r="R5138" i="1"/>
  <c r="Q5138" i="1"/>
  <c r="U5139" i="1" l="1"/>
  <c r="S5139" i="1"/>
  <c r="Z5137" i="1"/>
  <c r="Y5138" i="1"/>
  <c r="P5140" i="1"/>
  <c r="T5139" i="1"/>
  <c r="V5139" i="1" s="1"/>
  <c r="R5139" i="1"/>
  <c r="Q5139" i="1"/>
  <c r="U5140" i="1" l="1"/>
  <c r="S5140" i="1"/>
  <c r="Z5138" i="1"/>
  <c r="Y5139" i="1"/>
  <c r="P5141" i="1"/>
  <c r="T5140" i="1"/>
  <c r="V5140" i="1" s="1"/>
  <c r="R5140" i="1"/>
  <c r="Q5140" i="1"/>
  <c r="U5141" i="1" l="1"/>
  <c r="S5141" i="1"/>
  <c r="Z5139" i="1"/>
  <c r="P5142" i="1"/>
  <c r="T5141" i="1"/>
  <c r="V5141" i="1" s="1"/>
  <c r="R5141" i="1"/>
  <c r="Q5141" i="1"/>
  <c r="Y5140" i="1"/>
  <c r="U5142" i="1" l="1"/>
  <c r="S5142" i="1"/>
  <c r="AA5140" i="1"/>
  <c r="Z5140" i="1"/>
  <c r="Y5141" i="1"/>
  <c r="P5143" i="1"/>
  <c r="T5142" i="1"/>
  <c r="V5142" i="1" s="1"/>
  <c r="Q5142" i="1"/>
  <c r="R5142" i="1"/>
  <c r="U5143" i="1" l="1"/>
  <c r="S5143" i="1"/>
  <c r="AA5141" i="1"/>
  <c r="Z5141" i="1"/>
  <c r="Y5142" i="1"/>
  <c r="P5144" i="1"/>
  <c r="T5143" i="1"/>
  <c r="R5143" i="1"/>
  <c r="Q5143" i="1"/>
  <c r="V5143" i="1" l="1"/>
  <c r="Y5143" i="1" s="1"/>
  <c r="U5144" i="1"/>
  <c r="S5144" i="1"/>
  <c r="AA5142" i="1"/>
  <c r="Z5142" i="1"/>
  <c r="P5145" i="1"/>
  <c r="T5144" i="1"/>
  <c r="R5144" i="1"/>
  <c r="Q5144" i="1"/>
  <c r="V5144" i="1" l="1"/>
  <c r="Y5144" i="1" s="1"/>
  <c r="U5145" i="1"/>
  <c r="S5145" i="1"/>
  <c r="AA5143" i="1"/>
  <c r="Z5143" i="1"/>
  <c r="P5146" i="1"/>
  <c r="T5145" i="1"/>
  <c r="R5145" i="1"/>
  <c r="Q5145" i="1"/>
  <c r="V5145" i="1" l="1"/>
  <c r="U5146" i="1"/>
  <c r="S5146" i="1"/>
  <c r="AA5144" i="1"/>
  <c r="Z5144" i="1"/>
  <c r="P5147" i="1"/>
  <c r="T5146" i="1"/>
  <c r="R5146" i="1"/>
  <c r="Q5146" i="1"/>
  <c r="V5146" i="1" l="1"/>
  <c r="Y5146" i="1" s="1"/>
  <c r="AA5146" i="1" s="1"/>
  <c r="U5147" i="1"/>
  <c r="S5147" i="1"/>
  <c r="Y5145" i="1"/>
  <c r="AA5145" i="1" s="1"/>
  <c r="Z5145" i="1"/>
  <c r="P5148" i="1"/>
  <c r="T5147" i="1"/>
  <c r="R5147" i="1"/>
  <c r="Q5147" i="1"/>
  <c r="Z5146" i="1" l="1"/>
  <c r="U5148" i="1"/>
  <c r="S5148" i="1"/>
  <c r="V5147" i="1"/>
  <c r="P5149" i="1"/>
  <c r="T5148" i="1"/>
  <c r="R5148" i="1"/>
  <c r="Q5148" i="1"/>
  <c r="V5148" i="1" l="1"/>
  <c r="Y5148" i="1" s="1"/>
  <c r="U5149" i="1"/>
  <c r="S5149" i="1"/>
  <c r="Y5147" i="1"/>
  <c r="AA5147" i="1" s="1"/>
  <c r="Z5147" i="1"/>
  <c r="P5150" i="1"/>
  <c r="T5149" i="1"/>
  <c r="R5149" i="1"/>
  <c r="Q5149" i="1"/>
  <c r="V5149" i="1" l="1"/>
  <c r="U5150" i="1"/>
  <c r="S5150" i="1"/>
  <c r="AA5148" i="1"/>
  <c r="Z5148" i="1"/>
  <c r="P5151" i="1"/>
  <c r="T5150" i="1"/>
  <c r="V5150" i="1" s="1"/>
  <c r="R5150" i="1"/>
  <c r="Q5150" i="1"/>
  <c r="U5151" i="1" l="1"/>
  <c r="S5151" i="1"/>
  <c r="Y5149" i="1"/>
  <c r="AA5149" i="1" s="1"/>
  <c r="Y5150" i="1"/>
  <c r="Z5149" i="1"/>
  <c r="P5152" i="1"/>
  <c r="T5151" i="1"/>
  <c r="V5151" i="1" s="1"/>
  <c r="R5151" i="1"/>
  <c r="Q5151" i="1"/>
  <c r="U5152" i="1" l="1"/>
  <c r="S5152" i="1"/>
  <c r="Z5150" i="1"/>
  <c r="P5153" i="1"/>
  <c r="T5152" i="1"/>
  <c r="V5152" i="1" s="1"/>
  <c r="R5152" i="1"/>
  <c r="Q5152" i="1"/>
  <c r="U5153" i="1" l="1"/>
  <c r="S5153" i="1"/>
  <c r="Y5151" i="1"/>
  <c r="Z5151" i="1"/>
  <c r="Y5152" i="1"/>
  <c r="P5154" i="1"/>
  <c r="T5153" i="1"/>
  <c r="V5153" i="1" s="1"/>
  <c r="R5153" i="1"/>
  <c r="Q5153" i="1"/>
  <c r="U5154" i="1" l="1"/>
  <c r="S5154" i="1"/>
  <c r="Z5152" i="1"/>
  <c r="P5155" i="1"/>
  <c r="T5154" i="1"/>
  <c r="V5154" i="1" s="1"/>
  <c r="R5154" i="1"/>
  <c r="Q5154" i="1"/>
  <c r="U5155" i="1" l="1"/>
  <c r="S5155" i="1"/>
  <c r="Y5153" i="1"/>
  <c r="Z5153" i="1"/>
  <c r="P5156" i="1"/>
  <c r="T5155" i="1"/>
  <c r="V5155" i="1" s="1"/>
  <c r="R5155" i="1"/>
  <c r="Q5155" i="1"/>
  <c r="Y5154" i="1"/>
  <c r="U5156" i="1" l="1"/>
  <c r="S5156" i="1"/>
  <c r="Z5154" i="1"/>
  <c r="Y5155" i="1"/>
  <c r="P5157" i="1"/>
  <c r="T5156" i="1"/>
  <c r="V5156" i="1" s="1"/>
  <c r="R5156" i="1"/>
  <c r="Q5156" i="1"/>
  <c r="U5157" i="1" l="1"/>
  <c r="S5157" i="1"/>
  <c r="Z5155" i="1"/>
  <c r="Y5156" i="1"/>
  <c r="P5158" i="1"/>
  <c r="T5157" i="1"/>
  <c r="V5157" i="1" s="1"/>
  <c r="R5157" i="1"/>
  <c r="Q5157" i="1"/>
  <c r="U5158" i="1" l="1"/>
  <c r="S5158" i="1"/>
  <c r="Z5156" i="1"/>
  <c r="Y5157" i="1"/>
  <c r="P5159" i="1"/>
  <c r="T5158" i="1"/>
  <c r="V5158" i="1" s="1"/>
  <c r="Q5158" i="1"/>
  <c r="R5158" i="1"/>
  <c r="U5159" i="1" l="1"/>
  <c r="S5159" i="1"/>
  <c r="Z5157" i="1"/>
  <c r="P5160" i="1"/>
  <c r="T5159" i="1"/>
  <c r="V5159" i="1" s="1"/>
  <c r="R5159" i="1"/>
  <c r="Q5159" i="1"/>
  <c r="Y5158" i="1"/>
  <c r="U5160" i="1" l="1"/>
  <c r="S5160" i="1"/>
  <c r="Z5158" i="1"/>
  <c r="Y5159" i="1"/>
  <c r="P5161" i="1"/>
  <c r="T5160" i="1"/>
  <c r="V5160" i="1" s="1"/>
  <c r="R5160" i="1"/>
  <c r="Q5160" i="1"/>
  <c r="U5161" i="1" l="1"/>
  <c r="S5161" i="1"/>
  <c r="Z5159" i="1"/>
  <c r="Y5160" i="1"/>
  <c r="P5162" i="1"/>
  <c r="T5161" i="1"/>
  <c r="R5161" i="1"/>
  <c r="Q5161" i="1"/>
  <c r="V5161" i="1" l="1"/>
  <c r="Y5161" i="1" s="1"/>
  <c r="U5162" i="1"/>
  <c r="S5162" i="1"/>
  <c r="Z5160" i="1"/>
  <c r="P5163" i="1"/>
  <c r="T5162" i="1"/>
  <c r="R5162" i="1"/>
  <c r="Q5162" i="1"/>
  <c r="V5162" i="1" l="1"/>
  <c r="Y5162" i="1" s="1"/>
  <c r="U5163" i="1"/>
  <c r="S5163" i="1"/>
  <c r="Z5161" i="1"/>
  <c r="P5164" i="1"/>
  <c r="T5163" i="1"/>
  <c r="V5163" i="1" s="1"/>
  <c r="R5163" i="1"/>
  <c r="Q5163" i="1"/>
  <c r="U5164" i="1" l="1"/>
  <c r="S5164" i="1"/>
  <c r="Y5163" i="1"/>
  <c r="Z5162" i="1"/>
  <c r="P5165" i="1"/>
  <c r="T5164" i="1"/>
  <c r="R5164" i="1"/>
  <c r="Q5164" i="1"/>
  <c r="V5164" i="1" l="1"/>
  <c r="Y5164" i="1" s="1"/>
  <c r="U5165" i="1"/>
  <c r="S5165" i="1"/>
  <c r="Z5163" i="1"/>
  <c r="P5166" i="1"/>
  <c r="T5165" i="1"/>
  <c r="V5165" i="1" s="1"/>
  <c r="R5165" i="1"/>
  <c r="Q5165" i="1"/>
  <c r="U5166" i="1" l="1"/>
  <c r="S5166" i="1"/>
  <c r="AA5164" i="1"/>
  <c r="Z5164" i="1"/>
  <c r="Y5165" i="1"/>
  <c r="P5167" i="1"/>
  <c r="T5166" i="1"/>
  <c r="V5166" i="1" s="1"/>
  <c r="R5166" i="1"/>
  <c r="Q5166" i="1"/>
  <c r="U5167" i="1" l="1"/>
  <c r="S5167" i="1"/>
  <c r="AA5165" i="1"/>
  <c r="Z5165" i="1"/>
  <c r="Y5166" i="1"/>
  <c r="P5168" i="1"/>
  <c r="T5167" i="1"/>
  <c r="V5167" i="1" s="1"/>
  <c r="R5167" i="1"/>
  <c r="Q5167" i="1"/>
  <c r="U5168" i="1" l="1"/>
  <c r="S5168" i="1"/>
  <c r="AA5166" i="1"/>
  <c r="Z5166" i="1"/>
  <c r="P5169" i="1"/>
  <c r="T5168" i="1"/>
  <c r="R5168" i="1"/>
  <c r="Q5168" i="1"/>
  <c r="Y5167" i="1"/>
  <c r="V5168" i="1" l="1"/>
  <c r="Y5168" i="1" s="1"/>
  <c r="U5169" i="1"/>
  <c r="S5169" i="1"/>
  <c r="AA5167" i="1"/>
  <c r="Z5167" i="1"/>
  <c r="P5170" i="1"/>
  <c r="T5169" i="1"/>
  <c r="V5169" i="1" s="1"/>
  <c r="R5169" i="1"/>
  <c r="Q5169" i="1"/>
  <c r="U5170" i="1" l="1"/>
  <c r="S5170" i="1"/>
  <c r="AA5168" i="1"/>
  <c r="Z5168" i="1"/>
  <c r="P5171" i="1"/>
  <c r="T5170" i="1"/>
  <c r="V5170" i="1" s="1"/>
  <c r="R5170" i="1"/>
  <c r="Q5170" i="1"/>
  <c r="Y5169" i="1"/>
  <c r="U5171" i="1" l="1"/>
  <c r="S5171" i="1"/>
  <c r="AA5169" i="1"/>
  <c r="Z5169" i="1"/>
  <c r="Y5170" i="1"/>
  <c r="P5172" i="1"/>
  <c r="T5171" i="1"/>
  <c r="V5171" i="1" s="1"/>
  <c r="R5171" i="1"/>
  <c r="Q5171" i="1"/>
  <c r="U5172" i="1" l="1"/>
  <c r="S5172" i="1"/>
  <c r="AA5170" i="1"/>
  <c r="Z5170" i="1"/>
  <c r="P5173" i="1"/>
  <c r="T5172" i="1"/>
  <c r="R5172" i="1"/>
  <c r="Q5172" i="1"/>
  <c r="Y5171" i="1"/>
  <c r="V5172" i="1" l="1"/>
  <c r="Y5172" i="1" s="1"/>
  <c r="U5173" i="1"/>
  <c r="S5173" i="1"/>
  <c r="AA5171" i="1"/>
  <c r="Z5171" i="1"/>
  <c r="P5174" i="1"/>
  <c r="T5173" i="1"/>
  <c r="R5173" i="1"/>
  <c r="Q5173" i="1"/>
  <c r="V5173" i="1" l="1"/>
  <c r="Y5173" i="1" s="1"/>
  <c r="U5174" i="1"/>
  <c r="S5174" i="1"/>
  <c r="AA5172" i="1"/>
  <c r="Z5172" i="1"/>
  <c r="P5175" i="1"/>
  <c r="T5174" i="1"/>
  <c r="Q5174" i="1"/>
  <c r="R5174" i="1"/>
  <c r="V5174" i="1" l="1"/>
  <c r="Y5174" i="1" s="1"/>
  <c r="U5175" i="1"/>
  <c r="S5175" i="1"/>
  <c r="AA5173" i="1"/>
  <c r="Z5173" i="1"/>
  <c r="P5176" i="1"/>
  <c r="T5175" i="1"/>
  <c r="R5175" i="1"/>
  <c r="Q5175" i="1"/>
  <c r="Z5174" i="1" l="1"/>
  <c r="U5176" i="1"/>
  <c r="S5176" i="1"/>
  <c r="V5175" i="1"/>
  <c r="Y5175" i="1" s="1"/>
  <c r="P5177" i="1"/>
  <c r="T5176" i="1"/>
  <c r="R5176" i="1"/>
  <c r="Q5176" i="1"/>
  <c r="V5176" i="1" l="1"/>
  <c r="Y5176" i="1" s="1"/>
  <c r="U5177" i="1"/>
  <c r="S5177" i="1"/>
  <c r="Z5175" i="1"/>
  <c r="P5178" i="1"/>
  <c r="T5177" i="1"/>
  <c r="V5177" i="1" s="1"/>
  <c r="R5177" i="1"/>
  <c r="Q5177" i="1"/>
  <c r="U5178" i="1" l="1"/>
  <c r="S5178" i="1"/>
  <c r="Z5176" i="1"/>
  <c r="Y5177" i="1"/>
  <c r="P5179" i="1"/>
  <c r="T5178" i="1"/>
  <c r="V5178" i="1" s="1"/>
  <c r="R5178" i="1"/>
  <c r="Q5178" i="1"/>
  <c r="U5179" i="1" l="1"/>
  <c r="S5179" i="1"/>
  <c r="Y5178" i="1"/>
  <c r="Z5177" i="1"/>
  <c r="Z5178" i="1"/>
  <c r="P5180" i="1"/>
  <c r="T5179" i="1"/>
  <c r="R5179" i="1"/>
  <c r="Q5179" i="1"/>
  <c r="V5179" i="1" l="1"/>
  <c r="Y5179" i="1" s="1"/>
  <c r="U5180" i="1"/>
  <c r="S5180" i="1"/>
  <c r="P5181" i="1"/>
  <c r="T5180" i="1"/>
  <c r="R5180" i="1"/>
  <c r="Q5180" i="1"/>
  <c r="U5181" i="1" l="1"/>
  <c r="S5181" i="1"/>
  <c r="V5180" i="1"/>
  <c r="Y5180" i="1" s="1"/>
  <c r="Z5179" i="1"/>
  <c r="P5182" i="1"/>
  <c r="T5181" i="1"/>
  <c r="R5181" i="1"/>
  <c r="Q5181" i="1"/>
  <c r="V5181" i="1" l="1"/>
  <c r="Y5181" i="1" s="1"/>
  <c r="U5182" i="1"/>
  <c r="S5182" i="1"/>
  <c r="Z5180" i="1"/>
  <c r="P5183" i="1"/>
  <c r="T5182" i="1"/>
  <c r="R5182" i="1"/>
  <c r="Q5182" i="1"/>
  <c r="V5182" i="1" l="1"/>
  <c r="Y5182" i="1" s="1"/>
  <c r="U5183" i="1"/>
  <c r="S5183" i="1"/>
  <c r="Z5181" i="1"/>
  <c r="P5184" i="1"/>
  <c r="T5183" i="1"/>
  <c r="R5183" i="1"/>
  <c r="Q5183" i="1"/>
  <c r="V5183" i="1" l="1"/>
  <c r="Y5183" i="1" s="1"/>
  <c r="U5184" i="1"/>
  <c r="S5184" i="1"/>
  <c r="Z5182" i="1"/>
  <c r="P5185" i="1"/>
  <c r="T5184" i="1"/>
  <c r="R5184" i="1"/>
  <c r="Q5184" i="1"/>
  <c r="V5184" i="1" l="1"/>
  <c r="Y5184" i="1" s="1"/>
  <c r="U5185" i="1"/>
  <c r="S5185" i="1"/>
  <c r="Z5183" i="1"/>
  <c r="P5186" i="1"/>
  <c r="T5185" i="1"/>
  <c r="V5185" i="1" s="1"/>
  <c r="R5185" i="1"/>
  <c r="Q5185" i="1"/>
  <c r="U5186" i="1" l="1"/>
  <c r="S5186" i="1"/>
  <c r="Z5184" i="1"/>
  <c r="Y5185" i="1"/>
  <c r="P5187" i="1"/>
  <c r="T5186" i="1"/>
  <c r="R5186" i="1"/>
  <c r="Q5186" i="1"/>
  <c r="V5186" i="1" l="1"/>
  <c r="Y5186" i="1" s="1"/>
  <c r="U5187" i="1"/>
  <c r="S5187" i="1"/>
  <c r="Z5185" i="1"/>
  <c r="P5188" i="1"/>
  <c r="T5187" i="1"/>
  <c r="R5187" i="1"/>
  <c r="Q5187" i="1"/>
  <c r="V5187" i="1" l="1"/>
  <c r="Y5187" i="1" s="1"/>
  <c r="U5188" i="1"/>
  <c r="S5188" i="1"/>
  <c r="Z5186" i="1"/>
  <c r="P5189" i="1"/>
  <c r="T5188" i="1"/>
  <c r="R5188" i="1"/>
  <c r="Q5188" i="1"/>
  <c r="V5188" i="1" l="1"/>
  <c r="Y5188" i="1" s="1"/>
  <c r="U5189" i="1"/>
  <c r="S5189" i="1"/>
  <c r="Z5187" i="1"/>
  <c r="P5190" i="1"/>
  <c r="T5189" i="1"/>
  <c r="R5189" i="1"/>
  <c r="Q5189" i="1"/>
  <c r="U5190" i="1" l="1"/>
  <c r="S5190" i="1"/>
  <c r="V5189" i="1"/>
  <c r="Y5189" i="1" s="1"/>
  <c r="AA5188" i="1"/>
  <c r="Z5188" i="1"/>
  <c r="P5191" i="1"/>
  <c r="T5190" i="1"/>
  <c r="Q5190" i="1"/>
  <c r="R5190" i="1"/>
  <c r="V5190" i="1" l="1"/>
  <c r="Y5190" i="1" s="1"/>
  <c r="AA5190" i="1" s="1"/>
  <c r="U5191" i="1"/>
  <c r="S5191" i="1"/>
  <c r="AA5189" i="1"/>
  <c r="Z5189" i="1"/>
  <c r="P5192" i="1"/>
  <c r="T5191" i="1"/>
  <c r="R5191" i="1"/>
  <c r="Q5191" i="1"/>
  <c r="V5191" i="1" l="1"/>
  <c r="Y5191" i="1" s="1"/>
  <c r="U5192" i="1"/>
  <c r="S5192" i="1"/>
  <c r="Z5190" i="1"/>
  <c r="P5193" i="1"/>
  <c r="T5192" i="1"/>
  <c r="R5192" i="1"/>
  <c r="Q5192" i="1"/>
  <c r="V5192" i="1" l="1"/>
  <c r="Y5192" i="1" s="1"/>
  <c r="U5193" i="1"/>
  <c r="S5193" i="1"/>
  <c r="AA5191" i="1"/>
  <c r="Z5191" i="1"/>
  <c r="P5194" i="1"/>
  <c r="T5193" i="1"/>
  <c r="V5193" i="1" s="1"/>
  <c r="R5193" i="1"/>
  <c r="Q5193" i="1"/>
  <c r="U5194" i="1" l="1"/>
  <c r="S5194" i="1"/>
  <c r="AA5192" i="1"/>
  <c r="Z5192" i="1"/>
  <c r="Y5193" i="1"/>
  <c r="P5195" i="1"/>
  <c r="T5194" i="1"/>
  <c r="V5194" i="1" s="1"/>
  <c r="R5194" i="1"/>
  <c r="Q5194" i="1"/>
  <c r="U5195" i="1" l="1"/>
  <c r="S5195" i="1"/>
  <c r="AA5193" i="1"/>
  <c r="Z5193" i="1"/>
  <c r="P5196" i="1"/>
  <c r="T5195" i="1"/>
  <c r="R5195" i="1"/>
  <c r="Q5195" i="1"/>
  <c r="Y5194" i="1"/>
  <c r="U5196" i="1" l="1"/>
  <c r="S5196" i="1"/>
  <c r="V5195" i="1"/>
  <c r="Y5195" i="1" s="1"/>
  <c r="AA5194" i="1"/>
  <c r="Z5194" i="1"/>
  <c r="P5197" i="1"/>
  <c r="T5196" i="1"/>
  <c r="V5196" i="1" s="1"/>
  <c r="R5196" i="1"/>
  <c r="Q5196" i="1"/>
  <c r="U5197" i="1" l="1"/>
  <c r="S5197" i="1"/>
  <c r="Y5196" i="1"/>
  <c r="AA5196" i="1" s="1"/>
  <c r="AA5195" i="1"/>
  <c r="Z5195" i="1"/>
  <c r="P5198" i="1"/>
  <c r="T5197" i="1"/>
  <c r="R5197" i="1"/>
  <c r="Q5197" i="1"/>
  <c r="V5197" i="1" l="1"/>
  <c r="Y5197" i="1" s="1"/>
  <c r="U5198" i="1"/>
  <c r="S5198" i="1"/>
  <c r="Z5196" i="1"/>
  <c r="P5199" i="1"/>
  <c r="T5198" i="1"/>
  <c r="R5198" i="1"/>
  <c r="Q5198" i="1"/>
  <c r="V5198" i="1" l="1"/>
  <c r="Y5198" i="1" s="1"/>
  <c r="U5199" i="1"/>
  <c r="S5199" i="1"/>
  <c r="AA5197" i="1"/>
  <c r="Z5197" i="1"/>
  <c r="P5200" i="1"/>
  <c r="T5199" i="1"/>
  <c r="V5199" i="1" s="1"/>
  <c r="R5199" i="1"/>
  <c r="Q5199" i="1"/>
  <c r="U5200" i="1" l="1"/>
  <c r="S5200" i="1"/>
  <c r="Z5198" i="1"/>
  <c r="Y5199" i="1"/>
  <c r="P5201" i="1"/>
  <c r="T5200" i="1"/>
  <c r="R5200" i="1"/>
  <c r="Q5200" i="1"/>
  <c r="U5201" i="1" l="1"/>
  <c r="S5201" i="1"/>
  <c r="V5200" i="1"/>
  <c r="Y5200" i="1" s="1"/>
  <c r="Z5199" i="1"/>
  <c r="P5202" i="1"/>
  <c r="T5201" i="1"/>
  <c r="V5201" i="1" s="1"/>
  <c r="R5201" i="1"/>
  <c r="Q5201" i="1"/>
  <c r="U5202" i="1" l="1"/>
  <c r="S5202" i="1"/>
  <c r="Z5200" i="1"/>
  <c r="Y5201" i="1"/>
  <c r="P5203" i="1"/>
  <c r="T5202" i="1"/>
  <c r="V5202" i="1" s="1"/>
  <c r="R5202" i="1"/>
  <c r="Q5202" i="1"/>
  <c r="U5203" i="1" l="1"/>
  <c r="S5203" i="1"/>
  <c r="Z5201" i="1"/>
  <c r="Y5202" i="1"/>
  <c r="P5204" i="1"/>
  <c r="T5203" i="1"/>
  <c r="R5203" i="1"/>
  <c r="Q5203" i="1"/>
  <c r="V5203" i="1" l="1"/>
  <c r="Y5203" i="1" s="1"/>
  <c r="U5204" i="1"/>
  <c r="S5204" i="1"/>
  <c r="Z5202" i="1"/>
  <c r="P5205" i="1"/>
  <c r="T5204" i="1"/>
  <c r="V5204" i="1" s="1"/>
  <c r="R5204" i="1"/>
  <c r="Q5204" i="1"/>
  <c r="U5205" i="1" l="1"/>
  <c r="S5205" i="1"/>
  <c r="Z5203" i="1"/>
  <c r="P5206" i="1"/>
  <c r="T5205" i="1"/>
  <c r="V5205" i="1" s="1"/>
  <c r="R5205" i="1"/>
  <c r="Q5205" i="1"/>
  <c r="Y5204" i="1"/>
  <c r="U5206" i="1" l="1"/>
  <c r="S5206" i="1"/>
  <c r="Z5204" i="1"/>
  <c r="Y5205" i="1"/>
  <c r="P5207" i="1"/>
  <c r="T5206" i="1"/>
  <c r="V5206" i="1" s="1"/>
  <c r="Q5206" i="1"/>
  <c r="R5206" i="1"/>
  <c r="U5207" i="1" l="1"/>
  <c r="S5207" i="1"/>
  <c r="Z5205" i="1"/>
  <c r="Y5206" i="1"/>
  <c r="P5208" i="1"/>
  <c r="T5207" i="1"/>
  <c r="V5207" i="1" s="1"/>
  <c r="R5207" i="1"/>
  <c r="Q5207" i="1"/>
  <c r="U5208" i="1" l="1"/>
  <c r="S5208" i="1"/>
  <c r="Z5206" i="1"/>
  <c r="Y5207" i="1"/>
  <c r="P5209" i="1"/>
  <c r="T5208" i="1"/>
  <c r="V5208" i="1" s="1"/>
  <c r="R5208" i="1"/>
  <c r="Q5208" i="1"/>
  <c r="U5209" i="1" l="1"/>
  <c r="S5209" i="1"/>
  <c r="Z5207" i="1"/>
  <c r="Y5208" i="1"/>
  <c r="P5210" i="1"/>
  <c r="T5209" i="1"/>
  <c r="R5209" i="1"/>
  <c r="Q5209" i="1"/>
  <c r="V5209" i="1" l="1"/>
  <c r="Y5209" i="1" s="1"/>
  <c r="U5210" i="1"/>
  <c r="S5210" i="1"/>
  <c r="Z5208" i="1"/>
  <c r="P5211" i="1"/>
  <c r="T5210" i="1"/>
  <c r="V5210" i="1" s="1"/>
  <c r="R5210" i="1"/>
  <c r="Q5210" i="1"/>
  <c r="U5211" i="1" l="1"/>
  <c r="S5211" i="1"/>
  <c r="Z5209" i="1"/>
  <c r="Y5210" i="1"/>
  <c r="P5212" i="1"/>
  <c r="T5211" i="1"/>
  <c r="V5211" i="1" s="1"/>
  <c r="R5211" i="1"/>
  <c r="Q5211" i="1"/>
  <c r="U5212" i="1" l="1"/>
  <c r="S5212" i="1"/>
  <c r="Z5210" i="1"/>
  <c r="Y5211" i="1"/>
  <c r="P5213" i="1"/>
  <c r="T5212" i="1"/>
  <c r="V5212" i="1" s="1"/>
  <c r="R5212" i="1"/>
  <c r="Q5212" i="1"/>
  <c r="U5213" i="1" l="1"/>
  <c r="S5213" i="1"/>
  <c r="Z5211" i="1"/>
  <c r="Y5212" i="1"/>
  <c r="P5214" i="1"/>
  <c r="T5213" i="1"/>
  <c r="R5213" i="1"/>
  <c r="Q5213" i="1"/>
  <c r="V5213" i="1" l="1"/>
  <c r="Y5213" i="1" s="1"/>
  <c r="AA5213" i="1" s="1"/>
  <c r="U5214" i="1"/>
  <c r="S5214" i="1"/>
  <c r="AA5212" i="1"/>
  <c r="Z5212" i="1"/>
  <c r="P5215" i="1"/>
  <c r="T5214" i="1"/>
  <c r="R5214" i="1"/>
  <c r="Q5214" i="1"/>
  <c r="Z5213" i="1" l="1"/>
  <c r="U5215" i="1"/>
  <c r="S5215" i="1"/>
  <c r="V5214" i="1"/>
  <c r="Y5214" i="1" s="1"/>
  <c r="P5216" i="1"/>
  <c r="T5215" i="1"/>
  <c r="R5215" i="1"/>
  <c r="Q5215" i="1"/>
  <c r="V5215" i="1" l="1"/>
  <c r="Y5215" i="1" s="1"/>
  <c r="U5216" i="1"/>
  <c r="S5216" i="1"/>
  <c r="AA5214" i="1"/>
  <c r="Z5214" i="1"/>
  <c r="P5217" i="1"/>
  <c r="T5216" i="1"/>
  <c r="V5216" i="1" s="1"/>
  <c r="R5216" i="1"/>
  <c r="Q5216" i="1"/>
  <c r="U5217" i="1" l="1"/>
  <c r="S5217" i="1"/>
  <c r="AA5215" i="1"/>
  <c r="Z5215" i="1"/>
  <c r="Y5216" i="1"/>
  <c r="P5218" i="1"/>
  <c r="T5217" i="1"/>
  <c r="V5217" i="1" s="1"/>
  <c r="R5217" i="1"/>
  <c r="Q5217" i="1"/>
  <c r="U5218" i="1" l="1"/>
  <c r="S5218" i="1"/>
  <c r="AA5216" i="1"/>
  <c r="Z5216" i="1"/>
  <c r="Y5217" i="1"/>
  <c r="P5219" i="1"/>
  <c r="T5218" i="1"/>
  <c r="V5218" i="1" s="1"/>
  <c r="R5218" i="1"/>
  <c r="Q5218" i="1"/>
  <c r="U5219" i="1" l="1"/>
  <c r="S5219" i="1"/>
  <c r="AA5217" i="1"/>
  <c r="Z5217" i="1"/>
  <c r="Y5218" i="1"/>
  <c r="P5220" i="1"/>
  <c r="T5219" i="1"/>
  <c r="V5219" i="1" s="1"/>
  <c r="R5219" i="1"/>
  <c r="Q5219" i="1"/>
  <c r="U5220" i="1" l="1"/>
  <c r="S5220" i="1"/>
  <c r="AA5218" i="1"/>
  <c r="Z5218" i="1"/>
  <c r="Y5219" i="1"/>
  <c r="P5221" i="1"/>
  <c r="T5220" i="1"/>
  <c r="V5220" i="1" s="1"/>
  <c r="R5220" i="1"/>
  <c r="Q5220" i="1"/>
  <c r="U5221" i="1" l="1"/>
  <c r="S5221" i="1"/>
  <c r="AA5219" i="1"/>
  <c r="Z5219" i="1"/>
  <c r="Y5220" i="1"/>
  <c r="P5222" i="1"/>
  <c r="T5221" i="1"/>
  <c r="V5221" i="1" s="1"/>
  <c r="R5221" i="1"/>
  <c r="Q5221" i="1"/>
  <c r="U5222" i="1" l="1"/>
  <c r="S5222" i="1"/>
  <c r="AA5220" i="1"/>
  <c r="Z5220" i="1"/>
  <c r="P5223" i="1"/>
  <c r="T5222" i="1"/>
  <c r="V5222" i="1" s="1"/>
  <c r="Q5222" i="1"/>
  <c r="R5222" i="1"/>
  <c r="Y5221" i="1"/>
  <c r="U5223" i="1" l="1"/>
  <c r="S5223" i="1"/>
  <c r="AA5221" i="1"/>
  <c r="Z5221" i="1"/>
  <c r="Y5222" i="1"/>
  <c r="P5224" i="1"/>
  <c r="T5223" i="1"/>
  <c r="V5223" i="1" s="1"/>
  <c r="R5223" i="1"/>
  <c r="Q5223" i="1"/>
  <c r="U5224" i="1" l="1"/>
  <c r="S5224" i="1"/>
  <c r="Z5222" i="1"/>
  <c r="P5225" i="1"/>
  <c r="T5224" i="1"/>
  <c r="R5224" i="1"/>
  <c r="Q5224" i="1"/>
  <c r="Y5223" i="1"/>
  <c r="U5225" i="1" l="1"/>
  <c r="S5225" i="1"/>
  <c r="V5224" i="1"/>
  <c r="Y5224" i="1" s="1"/>
  <c r="Z5223" i="1"/>
  <c r="P5226" i="1"/>
  <c r="T5225" i="1"/>
  <c r="V5225" i="1" s="1"/>
  <c r="R5225" i="1"/>
  <c r="Q5225" i="1"/>
  <c r="U5226" i="1" l="1"/>
  <c r="S5226" i="1"/>
  <c r="Z5224" i="1"/>
  <c r="P5227" i="1"/>
  <c r="T5226" i="1"/>
  <c r="R5226" i="1"/>
  <c r="Q5226" i="1"/>
  <c r="Y5225" i="1"/>
  <c r="V5226" i="1" l="1"/>
  <c r="Y5226" i="1" s="1"/>
  <c r="U5227" i="1"/>
  <c r="S5227" i="1"/>
  <c r="Z5225" i="1"/>
  <c r="P5228" i="1"/>
  <c r="T5227" i="1"/>
  <c r="V5227" i="1" s="1"/>
  <c r="R5227" i="1"/>
  <c r="Q5227" i="1"/>
  <c r="U5228" i="1" l="1"/>
  <c r="S5228" i="1"/>
  <c r="Z5226" i="1"/>
  <c r="Y5227" i="1"/>
  <c r="P5229" i="1"/>
  <c r="T5228" i="1"/>
  <c r="R5228" i="1"/>
  <c r="Q5228" i="1"/>
  <c r="V5228" i="1" l="1"/>
  <c r="Y5228" i="1" s="1"/>
  <c r="U5229" i="1"/>
  <c r="S5229" i="1"/>
  <c r="Z5227" i="1"/>
  <c r="P5230" i="1"/>
  <c r="T5229" i="1"/>
  <c r="V5229" i="1" s="1"/>
  <c r="R5229" i="1"/>
  <c r="Q5229" i="1"/>
  <c r="U5230" i="1" l="1"/>
  <c r="S5230" i="1"/>
  <c r="Z5228" i="1"/>
  <c r="Y5229" i="1"/>
  <c r="P5231" i="1"/>
  <c r="T5230" i="1"/>
  <c r="V5230" i="1" s="1"/>
  <c r="R5230" i="1"/>
  <c r="Q5230" i="1"/>
  <c r="U5231" i="1" l="1"/>
  <c r="S5231" i="1"/>
  <c r="Z5229" i="1"/>
  <c r="Y5230" i="1"/>
  <c r="P5232" i="1"/>
  <c r="T5231" i="1"/>
  <c r="V5231" i="1" s="1"/>
  <c r="R5231" i="1"/>
  <c r="Q5231" i="1"/>
  <c r="U5232" i="1" l="1"/>
  <c r="S5232" i="1"/>
  <c r="Z5230" i="1"/>
  <c r="Y5231" i="1"/>
  <c r="P5233" i="1"/>
  <c r="T5232" i="1"/>
  <c r="V5232" i="1" s="1"/>
  <c r="R5232" i="1"/>
  <c r="Q5232" i="1"/>
  <c r="U5233" i="1" l="1"/>
  <c r="S5233" i="1"/>
  <c r="Z5231" i="1"/>
  <c r="Y5232" i="1"/>
  <c r="P5234" i="1"/>
  <c r="T5233" i="1"/>
  <c r="R5233" i="1"/>
  <c r="Q5233" i="1"/>
  <c r="V5233" i="1" l="1"/>
  <c r="Y5233" i="1" s="1"/>
  <c r="U5234" i="1"/>
  <c r="S5234" i="1"/>
  <c r="Z5232" i="1"/>
  <c r="P5235" i="1"/>
  <c r="T5234" i="1"/>
  <c r="V5234" i="1" s="1"/>
  <c r="R5234" i="1"/>
  <c r="Q5234" i="1"/>
  <c r="U5235" i="1" l="1"/>
  <c r="S5235" i="1"/>
  <c r="Z5233" i="1"/>
  <c r="P5236" i="1"/>
  <c r="T5235" i="1"/>
  <c r="V5235" i="1" s="1"/>
  <c r="R5235" i="1"/>
  <c r="Q5235" i="1"/>
  <c r="Y5234" i="1"/>
  <c r="U5236" i="1" l="1"/>
  <c r="S5236" i="1"/>
  <c r="Z5234" i="1"/>
  <c r="Y5235" i="1"/>
  <c r="P5237" i="1"/>
  <c r="T5236" i="1"/>
  <c r="V5236" i="1" s="1"/>
  <c r="R5236" i="1"/>
  <c r="Q5236" i="1"/>
  <c r="U5237" i="1" l="1"/>
  <c r="S5237" i="1"/>
  <c r="Z5235" i="1"/>
  <c r="P5238" i="1"/>
  <c r="T5237" i="1"/>
  <c r="V5237" i="1" s="1"/>
  <c r="R5237" i="1"/>
  <c r="Q5237" i="1"/>
  <c r="Y5236" i="1"/>
  <c r="U5238" i="1" l="1"/>
  <c r="S5238" i="1"/>
  <c r="AA5236" i="1"/>
  <c r="Z5236" i="1"/>
  <c r="Y5237" i="1"/>
  <c r="P5239" i="1"/>
  <c r="T5238" i="1"/>
  <c r="V5238" i="1" s="1"/>
  <c r="Q5238" i="1"/>
  <c r="R5238" i="1"/>
  <c r="U5239" i="1" l="1"/>
  <c r="S5239" i="1"/>
  <c r="Y5238" i="1"/>
  <c r="AA5238" i="1" s="1"/>
  <c r="AA5237" i="1"/>
  <c r="Z5237" i="1"/>
  <c r="P5240" i="1"/>
  <c r="T5239" i="1"/>
  <c r="V5239" i="1" s="1"/>
  <c r="R5239" i="1"/>
  <c r="Q5239" i="1"/>
  <c r="U5240" i="1" l="1"/>
  <c r="S5240" i="1"/>
  <c r="Z5238" i="1"/>
  <c r="Y5239" i="1"/>
  <c r="P5241" i="1"/>
  <c r="T5240" i="1"/>
  <c r="V5240" i="1" s="1"/>
  <c r="R5240" i="1"/>
  <c r="Q5240" i="1"/>
  <c r="U5241" i="1" l="1"/>
  <c r="S5241" i="1"/>
  <c r="AA5239" i="1"/>
  <c r="Z5239" i="1"/>
  <c r="P5242" i="1"/>
  <c r="T5241" i="1"/>
  <c r="V5241" i="1" s="1"/>
  <c r="R5241" i="1"/>
  <c r="Q5241" i="1"/>
  <c r="Y5240" i="1"/>
  <c r="U5242" i="1" l="1"/>
  <c r="S5242" i="1"/>
  <c r="AA5240" i="1"/>
  <c r="Z5240" i="1"/>
  <c r="Y5241" i="1"/>
  <c r="P5243" i="1"/>
  <c r="T5242" i="1"/>
  <c r="R5242" i="1"/>
  <c r="Q5242" i="1"/>
  <c r="V5242" i="1" l="1"/>
  <c r="Y5242" i="1" s="1"/>
  <c r="U5243" i="1"/>
  <c r="S5243" i="1"/>
  <c r="AA5241" i="1"/>
  <c r="Z5241" i="1"/>
  <c r="P5244" i="1"/>
  <c r="T5243" i="1"/>
  <c r="V5243" i="1" s="1"/>
  <c r="R5243" i="1"/>
  <c r="Q5243" i="1"/>
  <c r="U5244" i="1" l="1"/>
  <c r="S5244" i="1"/>
  <c r="AA5242" i="1"/>
  <c r="Z5242" i="1"/>
  <c r="Y5243" i="1"/>
  <c r="P5245" i="1"/>
  <c r="T5244" i="1"/>
  <c r="V5244" i="1" s="1"/>
  <c r="R5244" i="1"/>
  <c r="Q5244" i="1"/>
  <c r="U5245" i="1" l="1"/>
  <c r="S5245" i="1"/>
  <c r="AA5243" i="1"/>
  <c r="Z5243" i="1"/>
  <c r="P5246" i="1"/>
  <c r="T5245" i="1"/>
  <c r="R5245" i="1"/>
  <c r="Q5245" i="1"/>
  <c r="Y5244" i="1"/>
  <c r="V5245" i="1" l="1"/>
  <c r="Y5245" i="1" s="1"/>
  <c r="U5246" i="1"/>
  <c r="S5246" i="1"/>
  <c r="AA5244" i="1"/>
  <c r="Z5244" i="1"/>
  <c r="P5247" i="1"/>
  <c r="T5246" i="1"/>
  <c r="R5246" i="1"/>
  <c r="Q5246" i="1"/>
  <c r="V5246" i="1" l="1"/>
  <c r="Y5246" i="1" s="1"/>
  <c r="U5247" i="1"/>
  <c r="S5247" i="1"/>
  <c r="AA5245" i="1"/>
  <c r="Z5245" i="1"/>
  <c r="P5248" i="1"/>
  <c r="T5247" i="1"/>
  <c r="V5247" i="1" s="1"/>
  <c r="R5247" i="1"/>
  <c r="Q5247" i="1"/>
  <c r="U5248" i="1" l="1"/>
  <c r="S5248" i="1"/>
  <c r="Z5246" i="1"/>
  <c r="Y5247" i="1"/>
  <c r="P5249" i="1"/>
  <c r="T5248" i="1"/>
  <c r="V5248" i="1" s="1"/>
  <c r="R5248" i="1"/>
  <c r="Q5248" i="1"/>
  <c r="U5249" i="1" l="1"/>
  <c r="S5249" i="1"/>
  <c r="Z5247" i="1"/>
  <c r="P5250" i="1"/>
  <c r="T5249" i="1"/>
  <c r="R5249" i="1"/>
  <c r="Q5249" i="1"/>
  <c r="Y5248" i="1"/>
  <c r="U5250" i="1" l="1"/>
  <c r="S5250" i="1"/>
  <c r="V5249" i="1"/>
  <c r="Y5249" i="1" s="1"/>
  <c r="Z5248" i="1"/>
  <c r="P5251" i="1"/>
  <c r="T5250" i="1"/>
  <c r="R5250" i="1"/>
  <c r="Q5250" i="1"/>
  <c r="U5251" i="1" l="1"/>
  <c r="S5251" i="1"/>
  <c r="V5250" i="1"/>
  <c r="Y5250" i="1" s="1"/>
  <c r="Z5249" i="1"/>
  <c r="P5252" i="1"/>
  <c r="T5251" i="1"/>
  <c r="R5251" i="1"/>
  <c r="Q5251" i="1"/>
  <c r="V5251" i="1" l="1"/>
  <c r="Y5251" i="1" s="1"/>
  <c r="U5252" i="1"/>
  <c r="S5252" i="1"/>
  <c r="Z5250" i="1"/>
  <c r="P5253" i="1"/>
  <c r="T5252" i="1"/>
  <c r="V5252" i="1" s="1"/>
  <c r="R5252" i="1"/>
  <c r="Q5252" i="1"/>
  <c r="U5253" i="1" l="1"/>
  <c r="S5253" i="1"/>
  <c r="Z5251" i="1"/>
  <c r="P5254" i="1"/>
  <c r="T5253" i="1"/>
  <c r="R5253" i="1"/>
  <c r="Q5253" i="1"/>
  <c r="Y5252" i="1"/>
  <c r="U5254" i="1" l="1"/>
  <c r="S5254" i="1"/>
  <c r="V5253" i="1"/>
  <c r="Y5253" i="1" s="1"/>
  <c r="Z5252" i="1"/>
  <c r="P5255" i="1"/>
  <c r="T5254" i="1"/>
  <c r="Q5254" i="1"/>
  <c r="R5254" i="1"/>
  <c r="V5254" i="1" l="1"/>
  <c r="Z5254" i="1" s="1"/>
  <c r="U5255" i="1"/>
  <c r="S5255" i="1"/>
  <c r="Z5253" i="1"/>
  <c r="P5256" i="1"/>
  <c r="T5255" i="1"/>
  <c r="V5255" i="1" s="1"/>
  <c r="R5255" i="1"/>
  <c r="Q5255" i="1"/>
  <c r="Y5254" i="1" l="1"/>
  <c r="U5256" i="1"/>
  <c r="S5256" i="1"/>
  <c r="Y5255" i="1"/>
  <c r="P5257" i="1"/>
  <c r="T5256" i="1"/>
  <c r="V5256" i="1" s="1"/>
  <c r="R5256" i="1"/>
  <c r="Q5256" i="1"/>
  <c r="U5257" i="1" l="1"/>
  <c r="S5257" i="1"/>
  <c r="Z5255" i="1"/>
  <c r="P5258" i="1"/>
  <c r="T5257" i="1"/>
  <c r="R5257" i="1"/>
  <c r="Q5257" i="1"/>
  <c r="Y5256" i="1"/>
  <c r="U5258" i="1" l="1"/>
  <c r="S5258" i="1"/>
  <c r="V5257" i="1"/>
  <c r="Y5257" i="1" s="1"/>
  <c r="Z5256" i="1"/>
  <c r="P5259" i="1"/>
  <c r="T5258" i="1"/>
  <c r="V5258" i="1" s="1"/>
  <c r="R5258" i="1"/>
  <c r="Q5258" i="1"/>
  <c r="U5259" i="1" l="1"/>
  <c r="S5259" i="1"/>
  <c r="Z5257" i="1"/>
  <c r="Y5258" i="1"/>
  <c r="P5260" i="1"/>
  <c r="T5259" i="1"/>
  <c r="V5259" i="1" s="1"/>
  <c r="R5259" i="1"/>
  <c r="Q5259" i="1"/>
  <c r="U5260" i="1" l="1"/>
  <c r="S5260" i="1"/>
  <c r="Z5258" i="1"/>
  <c r="Y5259" i="1"/>
  <c r="P5261" i="1"/>
  <c r="T5260" i="1"/>
  <c r="R5260" i="1"/>
  <c r="Q5260" i="1"/>
  <c r="V5260" i="1" l="1"/>
  <c r="Y5260" i="1" s="1"/>
  <c r="U5261" i="1"/>
  <c r="S5261" i="1"/>
  <c r="Z5259" i="1"/>
  <c r="P5262" i="1"/>
  <c r="T5261" i="1"/>
  <c r="V5261" i="1" s="1"/>
  <c r="R5261" i="1"/>
  <c r="Q5261" i="1"/>
  <c r="U5262" i="1" l="1"/>
  <c r="S5262" i="1"/>
  <c r="Y5261" i="1"/>
  <c r="AA5261" i="1" s="1"/>
  <c r="AA5260" i="1"/>
  <c r="Z5260" i="1"/>
  <c r="P5263" i="1"/>
  <c r="T5262" i="1"/>
  <c r="V5262" i="1" s="1"/>
  <c r="R5262" i="1"/>
  <c r="Q5262" i="1"/>
  <c r="U5263" i="1" l="1"/>
  <c r="S5263" i="1"/>
  <c r="Z5261" i="1"/>
  <c r="Y5262" i="1"/>
  <c r="P5264" i="1"/>
  <c r="T5263" i="1"/>
  <c r="R5263" i="1"/>
  <c r="Q5263" i="1"/>
  <c r="V5263" i="1" l="1"/>
  <c r="Y5263" i="1" s="1"/>
  <c r="AA5263" i="1" s="1"/>
  <c r="U5264" i="1"/>
  <c r="S5264" i="1"/>
  <c r="AA5262" i="1"/>
  <c r="Z5262" i="1"/>
  <c r="P5265" i="1"/>
  <c r="T5264" i="1"/>
  <c r="R5264" i="1"/>
  <c r="Q5264" i="1"/>
  <c r="V5264" i="1" l="1"/>
  <c r="Y5264" i="1" s="1"/>
  <c r="Z5263" i="1"/>
  <c r="U5265" i="1"/>
  <c r="S5265" i="1"/>
  <c r="P5266" i="1"/>
  <c r="T5265" i="1"/>
  <c r="R5265" i="1"/>
  <c r="Q5265" i="1"/>
  <c r="V5265" i="1" l="1"/>
  <c r="Y5265" i="1" s="1"/>
  <c r="U5266" i="1"/>
  <c r="S5266" i="1"/>
  <c r="AA5264" i="1"/>
  <c r="Z5264" i="1"/>
  <c r="P5267" i="1"/>
  <c r="T5266" i="1"/>
  <c r="R5266" i="1"/>
  <c r="Q5266" i="1"/>
  <c r="V5266" i="1" l="1"/>
  <c r="Y5266" i="1" s="1"/>
  <c r="U5267" i="1"/>
  <c r="S5267" i="1"/>
  <c r="AA5265" i="1"/>
  <c r="Z5265" i="1"/>
  <c r="P5268" i="1"/>
  <c r="T5267" i="1"/>
  <c r="R5267" i="1"/>
  <c r="Q5267" i="1"/>
  <c r="V5267" i="1" l="1"/>
  <c r="Y5267" i="1" s="1"/>
  <c r="U5268" i="1"/>
  <c r="S5268" i="1"/>
  <c r="AA5266" i="1"/>
  <c r="Z5266" i="1"/>
  <c r="P5269" i="1"/>
  <c r="T5268" i="1"/>
  <c r="R5268" i="1"/>
  <c r="Q5268" i="1"/>
  <c r="V5268" i="1" l="1"/>
  <c r="Y5268" i="1" s="1"/>
  <c r="U5269" i="1"/>
  <c r="S5269" i="1"/>
  <c r="AA5267" i="1"/>
  <c r="Z5267" i="1"/>
  <c r="P5270" i="1"/>
  <c r="T5269" i="1"/>
  <c r="V5269" i="1" s="1"/>
  <c r="R5269" i="1"/>
  <c r="Q5269" i="1"/>
  <c r="U5270" i="1" l="1"/>
  <c r="S5270" i="1"/>
  <c r="AA5268" i="1"/>
  <c r="Z5268" i="1"/>
  <c r="P5271" i="1"/>
  <c r="T5270" i="1"/>
  <c r="Q5270" i="1"/>
  <c r="R5270" i="1"/>
  <c r="Y5269" i="1"/>
  <c r="V5270" i="1" l="1"/>
  <c r="Y5270" i="1" s="1"/>
  <c r="U5271" i="1"/>
  <c r="S5271" i="1"/>
  <c r="AA5269" i="1"/>
  <c r="Z5269" i="1"/>
  <c r="P5272" i="1"/>
  <c r="T5271" i="1"/>
  <c r="R5271" i="1"/>
  <c r="Q5271" i="1"/>
  <c r="U5272" i="1" l="1"/>
  <c r="S5272" i="1"/>
  <c r="Z5270" i="1"/>
  <c r="V5271" i="1"/>
  <c r="Y5271" i="1" s="1"/>
  <c r="P5273" i="1"/>
  <c r="T5272" i="1"/>
  <c r="V5272" i="1" s="1"/>
  <c r="R5272" i="1"/>
  <c r="Q5272" i="1"/>
  <c r="U5273" i="1" l="1"/>
  <c r="S5273" i="1"/>
  <c r="Z5271" i="1"/>
  <c r="Y5272" i="1"/>
  <c r="P5274" i="1"/>
  <c r="T5273" i="1"/>
  <c r="R5273" i="1"/>
  <c r="Q5273" i="1"/>
  <c r="V5273" i="1" l="1"/>
  <c r="Y5273" i="1" s="1"/>
  <c r="U5274" i="1"/>
  <c r="S5274" i="1"/>
  <c r="Z5272" i="1"/>
  <c r="P5275" i="1"/>
  <c r="T5274" i="1"/>
  <c r="V5274" i="1" s="1"/>
  <c r="R5274" i="1"/>
  <c r="Q5274" i="1"/>
  <c r="U5275" i="1" l="1"/>
  <c r="S5275" i="1"/>
  <c r="Z5273" i="1"/>
  <c r="Y5274" i="1"/>
  <c r="P5276" i="1"/>
  <c r="T5275" i="1"/>
  <c r="V5275" i="1" s="1"/>
  <c r="R5275" i="1"/>
  <c r="Q5275" i="1"/>
  <c r="U5276" i="1" l="1"/>
  <c r="S5276" i="1"/>
  <c r="Z5274" i="1"/>
  <c r="Y5275" i="1"/>
  <c r="P5277" i="1"/>
  <c r="T5276" i="1"/>
  <c r="R5276" i="1"/>
  <c r="Q5276" i="1"/>
  <c r="V5276" i="1" l="1"/>
  <c r="Y5276" i="1" s="1"/>
  <c r="U5277" i="1"/>
  <c r="S5277" i="1"/>
  <c r="Z5275" i="1"/>
  <c r="P5278" i="1"/>
  <c r="T5277" i="1"/>
  <c r="R5277" i="1"/>
  <c r="Q5277" i="1"/>
  <c r="V5277" i="1" l="1"/>
  <c r="Y5277" i="1" s="1"/>
  <c r="U5278" i="1"/>
  <c r="S5278" i="1"/>
  <c r="Z5276" i="1"/>
  <c r="P5279" i="1"/>
  <c r="T5278" i="1"/>
  <c r="R5278" i="1"/>
  <c r="Q5278" i="1"/>
  <c r="Z5277" i="1" l="1"/>
  <c r="U5279" i="1"/>
  <c r="S5279" i="1"/>
  <c r="V5278" i="1"/>
  <c r="Y5278" i="1" s="1"/>
  <c r="P5280" i="1"/>
  <c r="T5279" i="1"/>
  <c r="R5279" i="1"/>
  <c r="Q5279" i="1"/>
  <c r="V5279" i="1" l="1"/>
  <c r="Y5279" i="1" s="1"/>
  <c r="U5280" i="1"/>
  <c r="S5280" i="1"/>
  <c r="Z5278" i="1"/>
  <c r="P5281" i="1"/>
  <c r="T5280" i="1"/>
  <c r="V5280" i="1" s="1"/>
  <c r="R5280" i="1"/>
  <c r="Q5280" i="1"/>
  <c r="U5281" i="1" l="1"/>
  <c r="S5281" i="1"/>
  <c r="Z5279" i="1"/>
  <c r="Y5280" i="1"/>
  <c r="P5282" i="1"/>
  <c r="T5281" i="1"/>
  <c r="V5281" i="1" s="1"/>
  <c r="R5281" i="1"/>
  <c r="Q5281" i="1"/>
  <c r="U5282" i="1" l="1"/>
  <c r="S5282" i="1"/>
  <c r="Z5280" i="1"/>
  <c r="P5283" i="1"/>
  <c r="T5282" i="1"/>
  <c r="V5282" i="1" s="1"/>
  <c r="R5282" i="1"/>
  <c r="Q5282" i="1"/>
  <c r="Y5281" i="1"/>
  <c r="U5283" i="1" l="1"/>
  <c r="S5283" i="1"/>
  <c r="Z5281" i="1"/>
  <c r="Y5282" i="1"/>
  <c r="P5284" i="1"/>
  <c r="T5283" i="1"/>
  <c r="V5283" i="1" s="1"/>
  <c r="R5283" i="1"/>
  <c r="Q5283" i="1"/>
  <c r="U5284" i="1" l="1"/>
  <c r="S5284" i="1"/>
  <c r="Z5282" i="1"/>
  <c r="P5285" i="1"/>
  <c r="T5284" i="1"/>
  <c r="V5284" i="1" s="1"/>
  <c r="R5284" i="1"/>
  <c r="Q5284" i="1"/>
  <c r="Y5283" i="1"/>
  <c r="U5285" i="1" l="1"/>
  <c r="S5285" i="1"/>
  <c r="Z5283" i="1"/>
  <c r="Y5284" i="1"/>
  <c r="P5286" i="1"/>
  <c r="T5285" i="1"/>
  <c r="V5285" i="1" s="1"/>
  <c r="R5285" i="1"/>
  <c r="Q5285" i="1"/>
  <c r="U5286" i="1" l="1"/>
  <c r="S5286" i="1"/>
  <c r="AA5284" i="1"/>
  <c r="Z5284" i="1"/>
  <c r="P5287" i="1"/>
  <c r="T5286" i="1"/>
  <c r="V5286" i="1" s="1"/>
  <c r="Q5286" i="1"/>
  <c r="R5286" i="1"/>
  <c r="Y5285" i="1"/>
  <c r="U5287" i="1" l="1"/>
  <c r="S5287" i="1"/>
  <c r="AA5285" i="1"/>
  <c r="Z5285" i="1"/>
  <c r="Y5286" i="1"/>
  <c r="P5288" i="1"/>
  <c r="T5287" i="1"/>
  <c r="V5287" i="1" s="1"/>
  <c r="R5287" i="1"/>
  <c r="Q5287" i="1"/>
  <c r="U5288" i="1" l="1"/>
  <c r="S5288" i="1"/>
  <c r="AA5286" i="1"/>
  <c r="Z5286" i="1"/>
  <c r="P5289" i="1"/>
  <c r="T5288" i="1"/>
  <c r="V5288" i="1" s="1"/>
  <c r="R5288" i="1"/>
  <c r="Q5288" i="1"/>
  <c r="Y5287" i="1"/>
  <c r="U5289" i="1" l="1"/>
  <c r="S5289" i="1"/>
  <c r="AA5287" i="1"/>
  <c r="Z5287" i="1"/>
  <c r="Y5288" i="1"/>
  <c r="P5290" i="1"/>
  <c r="T5289" i="1"/>
  <c r="V5289" i="1" s="1"/>
  <c r="R5289" i="1"/>
  <c r="Q5289" i="1"/>
  <c r="U5290" i="1" l="1"/>
  <c r="S5290" i="1"/>
  <c r="AA5288" i="1"/>
  <c r="Z5288" i="1"/>
  <c r="Y5289" i="1"/>
  <c r="P5291" i="1"/>
  <c r="T5290" i="1"/>
  <c r="R5290" i="1"/>
  <c r="Q5290" i="1"/>
  <c r="V5290" i="1" l="1"/>
  <c r="Y5290" i="1" s="1"/>
  <c r="U5291" i="1"/>
  <c r="S5291" i="1"/>
  <c r="AA5289" i="1"/>
  <c r="Z5289" i="1"/>
  <c r="P5292" i="1"/>
  <c r="T5291" i="1"/>
  <c r="R5291" i="1"/>
  <c r="Q5291" i="1"/>
  <c r="V5291" i="1" l="1"/>
  <c r="Y5291" i="1" s="1"/>
  <c r="U5292" i="1"/>
  <c r="S5292" i="1"/>
  <c r="AA5290" i="1"/>
  <c r="Z5290" i="1"/>
  <c r="P5293" i="1"/>
  <c r="T5292" i="1"/>
  <c r="V5292" i="1" s="1"/>
  <c r="R5292" i="1"/>
  <c r="Q5292" i="1"/>
  <c r="U5293" i="1" l="1"/>
  <c r="S5293" i="1"/>
  <c r="AA5291" i="1"/>
  <c r="Z5291" i="1"/>
  <c r="Y5292" i="1"/>
  <c r="P5294" i="1"/>
  <c r="T5293" i="1"/>
  <c r="R5293" i="1"/>
  <c r="Q5293" i="1"/>
  <c r="V5293" i="1" l="1"/>
  <c r="Y5293" i="1" s="1"/>
  <c r="AA5293" i="1" s="1"/>
  <c r="U5294" i="1"/>
  <c r="S5294" i="1"/>
  <c r="AA5292" i="1"/>
  <c r="Z5292" i="1"/>
  <c r="P5295" i="1"/>
  <c r="T5294" i="1"/>
  <c r="R5294" i="1"/>
  <c r="Q5294" i="1"/>
  <c r="Z5293" i="1" l="1"/>
  <c r="U5295" i="1"/>
  <c r="S5295" i="1"/>
  <c r="V5294" i="1"/>
  <c r="Y5294" i="1" s="1"/>
  <c r="P5296" i="1"/>
  <c r="T5295" i="1"/>
  <c r="R5295" i="1"/>
  <c r="Q5295" i="1"/>
  <c r="V5295" i="1" l="1"/>
  <c r="Y5295" i="1" s="1"/>
  <c r="U5296" i="1"/>
  <c r="S5296" i="1"/>
  <c r="Z5294" i="1"/>
  <c r="P5297" i="1"/>
  <c r="T5296" i="1"/>
  <c r="R5296" i="1"/>
  <c r="Q5296" i="1"/>
  <c r="V5296" i="1" l="1"/>
  <c r="Y5296" i="1" s="1"/>
  <c r="U5297" i="1"/>
  <c r="S5297" i="1"/>
  <c r="Z5295" i="1"/>
  <c r="P5298" i="1"/>
  <c r="T5297" i="1"/>
  <c r="R5297" i="1"/>
  <c r="Q5297" i="1"/>
  <c r="V5297" i="1" l="1"/>
  <c r="Y5297" i="1" s="1"/>
  <c r="U5298" i="1"/>
  <c r="S5298" i="1"/>
  <c r="Z5296" i="1"/>
  <c r="P5299" i="1"/>
  <c r="T5298" i="1"/>
  <c r="V5298" i="1" s="1"/>
  <c r="R5298" i="1"/>
  <c r="Q5298" i="1"/>
  <c r="U5299" i="1" l="1"/>
  <c r="S5299" i="1"/>
  <c r="Z5297" i="1"/>
  <c r="Y5298" i="1"/>
  <c r="P5300" i="1"/>
  <c r="T5299" i="1"/>
  <c r="V5299" i="1" s="1"/>
  <c r="R5299" i="1"/>
  <c r="Q5299" i="1"/>
  <c r="U5300" i="1" l="1"/>
  <c r="S5300" i="1"/>
  <c r="Z5298" i="1"/>
  <c r="Y5299" i="1"/>
  <c r="P5301" i="1"/>
  <c r="T5300" i="1"/>
  <c r="V5300" i="1" s="1"/>
  <c r="R5300" i="1"/>
  <c r="Q5300" i="1"/>
  <c r="U5301" i="1" l="1"/>
  <c r="S5301" i="1"/>
  <c r="Z5299" i="1"/>
  <c r="Y5300" i="1"/>
  <c r="P5302" i="1"/>
  <c r="T5301" i="1"/>
  <c r="V5301" i="1" s="1"/>
  <c r="R5301" i="1"/>
  <c r="Q5301" i="1"/>
  <c r="U5302" i="1" l="1"/>
  <c r="S5302" i="1"/>
  <c r="Z5300" i="1"/>
  <c r="P5303" i="1"/>
  <c r="T5302" i="1"/>
  <c r="V5302" i="1" s="1"/>
  <c r="Q5302" i="1"/>
  <c r="R5302" i="1"/>
  <c r="Y5301" i="1"/>
  <c r="U5303" i="1" l="1"/>
  <c r="S5303" i="1"/>
  <c r="Y5302" i="1"/>
  <c r="Z5301" i="1"/>
  <c r="P5304" i="1"/>
  <c r="T5303" i="1"/>
  <c r="V5303" i="1" s="1"/>
  <c r="R5303" i="1"/>
  <c r="Q5303" i="1"/>
  <c r="U5304" i="1" l="1"/>
  <c r="S5304" i="1"/>
  <c r="Z5302" i="1"/>
  <c r="Y5303" i="1"/>
  <c r="P5305" i="1"/>
  <c r="T5304" i="1"/>
  <c r="R5304" i="1"/>
  <c r="Q5304" i="1"/>
  <c r="V5304" i="1" l="1"/>
  <c r="Y5304" i="1" s="1"/>
  <c r="U5305" i="1"/>
  <c r="S5305" i="1"/>
  <c r="Z5303" i="1"/>
  <c r="P5306" i="1"/>
  <c r="T5305" i="1"/>
  <c r="R5305" i="1"/>
  <c r="Q5305" i="1"/>
  <c r="V5305" i="1" l="1"/>
  <c r="Y5305" i="1" s="1"/>
  <c r="U5306" i="1"/>
  <c r="S5306" i="1"/>
  <c r="Z5304" i="1"/>
  <c r="P5307" i="1"/>
  <c r="T5306" i="1"/>
  <c r="V5306" i="1" s="1"/>
  <c r="R5306" i="1"/>
  <c r="Q5306" i="1"/>
  <c r="U5307" i="1" l="1"/>
  <c r="S5307" i="1"/>
  <c r="Z5305" i="1"/>
  <c r="Y5306" i="1"/>
  <c r="P5308" i="1"/>
  <c r="T5307" i="1"/>
  <c r="V5307" i="1" s="1"/>
  <c r="R5307" i="1"/>
  <c r="Q5307" i="1"/>
  <c r="U5308" i="1" l="1"/>
  <c r="S5308" i="1"/>
  <c r="Y5307" i="1"/>
  <c r="Z5306" i="1"/>
  <c r="P5309" i="1"/>
  <c r="T5308" i="1"/>
  <c r="V5308" i="1" s="1"/>
  <c r="R5308" i="1"/>
  <c r="Q5308" i="1"/>
  <c r="U5309" i="1" l="1"/>
  <c r="S5309" i="1"/>
  <c r="Z5307" i="1"/>
  <c r="Y5308" i="1"/>
  <c r="P5310" i="1"/>
  <c r="T5309" i="1"/>
  <c r="R5309" i="1"/>
  <c r="Q5309" i="1"/>
  <c r="V5309" i="1" l="1"/>
  <c r="Y5309" i="1" s="1"/>
  <c r="U5310" i="1"/>
  <c r="S5310" i="1"/>
  <c r="AA5308" i="1"/>
  <c r="Z5308" i="1"/>
  <c r="P5311" i="1"/>
  <c r="T5310" i="1"/>
  <c r="V5310" i="1" s="1"/>
  <c r="R5310" i="1"/>
  <c r="Q5310" i="1"/>
  <c r="U5311" i="1" l="1"/>
  <c r="S5311" i="1"/>
  <c r="AA5309" i="1"/>
  <c r="Z5309" i="1"/>
  <c r="Y5310" i="1"/>
  <c r="P5312" i="1"/>
  <c r="T5311" i="1"/>
  <c r="V5311" i="1" s="1"/>
  <c r="R5311" i="1"/>
  <c r="Q5311" i="1"/>
  <c r="U5312" i="1" l="1"/>
  <c r="S5312" i="1"/>
  <c r="AA5310" i="1"/>
  <c r="Z5310" i="1"/>
  <c r="Y5311" i="1"/>
  <c r="P5313" i="1"/>
  <c r="T5312" i="1"/>
  <c r="V5312" i="1" s="1"/>
  <c r="R5312" i="1"/>
  <c r="Q5312" i="1"/>
  <c r="U5313" i="1" l="1"/>
  <c r="S5313" i="1"/>
  <c r="AA5311" i="1"/>
  <c r="Z5311" i="1"/>
  <c r="Y5312" i="1"/>
  <c r="P5314" i="1"/>
  <c r="T5313" i="1"/>
  <c r="V5313" i="1" s="1"/>
  <c r="R5313" i="1"/>
  <c r="Q5313" i="1"/>
  <c r="U5314" i="1" l="1"/>
  <c r="S5314" i="1"/>
  <c r="AA5312" i="1"/>
  <c r="Z5312" i="1"/>
  <c r="Y5313" i="1"/>
  <c r="P5315" i="1"/>
  <c r="T5314" i="1"/>
  <c r="V5314" i="1" s="1"/>
  <c r="R5314" i="1"/>
  <c r="Q5314" i="1"/>
  <c r="U5315" i="1" l="1"/>
  <c r="S5315" i="1"/>
  <c r="AA5313" i="1"/>
  <c r="Z5313" i="1"/>
  <c r="Y5314" i="1"/>
  <c r="P5316" i="1"/>
  <c r="T5315" i="1"/>
  <c r="V5315" i="1" s="1"/>
  <c r="R5315" i="1"/>
  <c r="Q5315" i="1"/>
  <c r="U5316" i="1" l="1"/>
  <c r="S5316" i="1"/>
  <c r="AA5314" i="1"/>
  <c r="Z5314" i="1"/>
  <c r="Y5315" i="1"/>
  <c r="P5317" i="1"/>
  <c r="T5316" i="1"/>
  <c r="R5316" i="1"/>
  <c r="Q5316" i="1"/>
  <c r="V5316" i="1" l="1"/>
  <c r="Y5316" i="1" s="1"/>
  <c r="U5317" i="1"/>
  <c r="S5317" i="1"/>
  <c r="AA5315" i="1"/>
  <c r="Z5315" i="1"/>
  <c r="P5318" i="1"/>
  <c r="T5317" i="1"/>
  <c r="R5317" i="1"/>
  <c r="Q5317" i="1"/>
  <c r="V5317" i="1" l="1"/>
  <c r="Y5317" i="1" s="1"/>
  <c r="U5318" i="1"/>
  <c r="S5318" i="1"/>
  <c r="AA5316" i="1"/>
  <c r="Z5316" i="1"/>
  <c r="P5319" i="1"/>
  <c r="T5318" i="1"/>
  <c r="Q5318" i="1"/>
  <c r="R5318" i="1"/>
  <c r="V5318" i="1" l="1"/>
  <c r="Y5318" i="1" s="1"/>
  <c r="U5319" i="1"/>
  <c r="S5319" i="1"/>
  <c r="AA5317" i="1"/>
  <c r="Z5317" i="1"/>
  <c r="P5320" i="1"/>
  <c r="T5319" i="1"/>
  <c r="R5319" i="1"/>
  <c r="Q5319" i="1"/>
  <c r="Z5318" i="1" l="1"/>
  <c r="U5320" i="1"/>
  <c r="S5320" i="1"/>
  <c r="V5319" i="1"/>
  <c r="Y5319" i="1" s="1"/>
  <c r="P5321" i="1"/>
  <c r="T5320" i="1"/>
  <c r="R5320" i="1"/>
  <c r="Q5320" i="1"/>
  <c r="V5320" i="1" l="1"/>
  <c r="Y5320" i="1" s="1"/>
  <c r="U5321" i="1"/>
  <c r="S5321" i="1"/>
  <c r="Z5319" i="1"/>
  <c r="P5322" i="1"/>
  <c r="T5321" i="1"/>
  <c r="R5321" i="1"/>
  <c r="Q5321" i="1"/>
  <c r="U5322" i="1" l="1"/>
  <c r="S5322" i="1"/>
  <c r="V5321" i="1"/>
  <c r="Y5321" i="1" s="1"/>
  <c r="Z5320" i="1"/>
  <c r="P5323" i="1"/>
  <c r="T5322" i="1"/>
  <c r="V5322" i="1" s="1"/>
  <c r="R5322" i="1"/>
  <c r="Q5322" i="1"/>
  <c r="U5323" i="1" l="1"/>
  <c r="S5323" i="1"/>
  <c r="Z5321" i="1"/>
  <c r="P5324" i="1"/>
  <c r="T5323" i="1"/>
  <c r="R5323" i="1"/>
  <c r="Q5323" i="1"/>
  <c r="Y5322" i="1"/>
  <c r="U5324" i="1" l="1"/>
  <c r="S5324" i="1"/>
  <c r="V5323" i="1"/>
  <c r="Y5323" i="1" s="1"/>
  <c r="Z5322" i="1"/>
  <c r="P5325" i="1"/>
  <c r="T5324" i="1"/>
  <c r="R5324" i="1"/>
  <c r="Q5324" i="1"/>
  <c r="V5324" i="1" l="1"/>
  <c r="Y5324" i="1" s="1"/>
  <c r="U5325" i="1"/>
  <c r="S5325" i="1"/>
  <c r="Z5323" i="1"/>
  <c r="P5326" i="1"/>
  <c r="T5325" i="1"/>
  <c r="R5325" i="1"/>
  <c r="Q5325" i="1"/>
  <c r="V5325" i="1" l="1"/>
  <c r="Y5325" i="1" s="1"/>
  <c r="U5326" i="1"/>
  <c r="S5326" i="1"/>
  <c r="Z5324" i="1"/>
  <c r="P5327" i="1"/>
  <c r="T5326" i="1"/>
  <c r="R5326" i="1"/>
  <c r="Q5326" i="1"/>
  <c r="V5326" i="1" l="1"/>
  <c r="Y5326" i="1" s="1"/>
  <c r="U5327" i="1"/>
  <c r="S5327" i="1"/>
  <c r="Z5325" i="1"/>
  <c r="P5328" i="1"/>
  <c r="T5327" i="1"/>
  <c r="R5327" i="1"/>
  <c r="Q5327" i="1"/>
  <c r="V5327" i="1" l="1"/>
  <c r="Y5327" i="1" s="1"/>
  <c r="U5328" i="1"/>
  <c r="S5328" i="1"/>
  <c r="Z5326" i="1"/>
  <c r="P5329" i="1"/>
  <c r="T5328" i="1"/>
  <c r="R5328" i="1"/>
  <c r="Q5328" i="1"/>
  <c r="V5328" i="1" l="1"/>
  <c r="Y5328" i="1" s="1"/>
  <c r="U5329" i="1"/>
  <c r="S5329" i="1"/>
  <c r="Z5327" i="1"/>
  <c r="P5330" i="1"/>
  <c r="T5329" i="1"/>
  <c r="R5329" i="1"/>
  <c r="Q5329" i="1"/>
  <c r="V5329" i="1" l="1"/>
  <c r="Y5329" i="1" s="1"/>
  <c r="U5330" i="1"/>
  <c r="S5330" i="1"/>
  <c r="Z5328" i="1"/>
  <c r="P5331" i="1"/>
  <c r="T5330" i="1"/>
  <c r="R5330" i="1"/>
  <c r="Q5330" i="1"/>
  <c r="U5331" i="1" l="1"/>
  <c r="S5331" i="1"/>
  <c r="V5330" i="1"/>
  <c r="Y5330" i="1" s="1"/>
  <c r="Z5329" i="1"/>
  <c r="P5332" i="1"/>
  <c r="T5331" i="1"/>
  <c r="V5331" i="1" s="1"/>
  <c r="R5331" i="1"/>
  <c r="Q5331" i="1"/>
  <c r="U5332" i="1" l="1"/>
  <c r="S5332" i="1"/>
  <c r="Z5330" i="1"/>
  <c r="Y5331" i="1"/>
  <c r="P5333" i="1"/>
  <c r="T5332" i="1"/>
  <c r="V5332" i="1" s="1"/>
  <c r="R5332" i="1"/>
  <c r="Q5332" i="1"/>
  <c r="U5333" i="1" l="1"/>
  <c r="S5333" i="1"/>
  <c r="Z5331" i="1"/>
  <c r="Y5332" i="1"/>
  <c r="P5334" i="1"/>
  <c r="T5333" i="1"/>
  <c r="V5333" i="1" s="1"/>
  <c r="R5333" i="1"/>
  <c r="Q5333" i="1"/>
  <c r="U5334" i="1" l="1"/>
  <c r="S5334" i="1"/>
  <c r="AA5332" i="1"/>
  <c r="Z5332" i="1"/>
  <c r="Y5333" i="1"/>
  <c r="P5335" i="1"/>
  <c r="T5334" i="1"/>
  <c r="Q5334" i="1"/>
  <c r="R5334" i="1"/>
  <c r="V5334" i="1" l="1"/>
  <c r="Y5334" i="1" s="1"/>
  <c r="AA5334" i="1" s="1"/>
  <c r="U5335" i="1"/>
  <c r="S5335" i="1"/>
  <c r="AA5333" i="1"/>
  <c r="Z5333" i="1"/>
  <c r="P5336" i="1"/>
  <c r="T5335" i="1"/>
  <c r="R5335" i="1"/>
  <c r="Q5335" i="1"/>
  <c r="Z5334" i="1" l="1"/>
  <c r="U5336" i="1"/>
  <c r="S5336" i="1"/>
  <c r="V5335" i="1"/>
  <c r="Y5335" i="1" s="1"/>
  <c r="P5337" i="1"/>
  <c r="T5336" i="1"/>
  <c r="R5336" i="1"/>
  <c r="Q5336" i="1"/>
  <c r="V5336" i="1" l="1"/>
  <c r="Y5336" i="1" s="1"/>
  <c r="U5337" i="1"/>
  <c r="S5337" i="1"/>
  <c r="AA5335" i="1"/>
  <c r="Z5335" i="1"/>
  <c r="P5338" i="1"/>
  <c r="T5337" i="1"/>
  <c r="V5337" i="1" s="1"/>
  <c r="R5337" i="1"/>
  <c r="Q5337" i="1"/>
  <c r="U5338" i="1" l="1"/>
  <c r="S5338" i="1"/>
  <c r="AA5336" i="1"/>
  <c r="Z5336" i="1"/>
  <c r="Y5337" i="1"/>
  <c r="P5339" i="1"/>
  <c r="T5338" i="1"/>
  <c r="V5338" i="1" s="1"/>
  <c r="R5338" i="1"/>
  <c r="Q5338" i="1"/>
  <c r="U5339" i="1" l="1"/>
  <c r="S5339" i="1"/>
  <c r="AA5337" i="1"/>
  <c r="Z5337" i="1"/>
  <c r="Y5338" i="1"/>
  <c r="P5340" i="1"/>
  <c r="T5339" i="1"/>
  <c r="V5339" i="1" s="1"/>
  <c r="R5339" i="1"/>
  <c r="Q5339" i="1"/>
  <c r="U5340" i="1" l="1"/>
  <c r="S5340" i="1"/>
  <c r="AA5338" i="1"/>
  <c r="Z5338" i="1"/>
  <c r="Y5339" i="1"/>
  <c r="P5341" i="1"/>
  <c r="T5340" i="1"/>
  <c r="R5340" i="1"/>
  <c r="Q5340" i="1"/>
  <c r="V5340" i="1" l="1"/>
  <c r="Y5340" i="1" s="1"/>
  <c r="U5341" i="1"/>
  <c r="S5341" i="1"/>
  <c r="AA5339" i="1"/>
  <c r="Z5339" i="1"/>
  <c r="P5342" i="1"/>
  <c r="T5341" i="1"/>
  <c r="V5341" i="1" s="1"/>
  <c r="R5341" i="1"/>
  <c r="Q5341" i="1"/>
  <c r="U5342" i="1" l="1"/>
  <c r="S5342" i="1"/>
  <c r="Y5341" i="1"/>
  <c r="AA5341" i="1" s="1"/>
  <c r="AA5340" i="1"/>
  <c r="Z5340" i="1"/>
  <c r="P5343" i="1"/>
  <c r="T5342" i="1"/>
  <c r="V5342" i="1" s="1"/>
  <c r="R5342" i="1"/>
  <c r="Q5342" i="1"/>
  <c r="U5343" i="1" l="1"/>
  <c r="S5343" i="1"/>
  <c r="Z5341" i="1"/>
  <c r="Y5342" i="1"/>
  <c r="P5344" i="1"/>
  <c r="T5343" i="1"/>
  <c r="R5343" i="1"/>
  <c r="Q5343" i="1"/>
  <c r="V5343" i="1" l="1"/>
  <c r="Y5343" i="1" s="1"/>
  <c r="U5344" i="1"/>
  <c r="S5344" i="1"/>
  <c r="Z5342" i="1"/>
  <c r="P5345" i="1"/>
  <c r="T5344" i="1"/>
  <c r="V5344" i="1" s="1"/>
  <c r="R5344" i="1"/>
  <c r="Q5344" i="1"/>
  <c r="U5345" i="1" l="1"/>
  <c r="S5345" i="1"/>
  <c r="Z5343" i="1"/>
  <c r="Y5344" i="1"/>
  <c r="P5346" i="1"/>
  <c r="T5345" i="1"/>
  <c r="V5345" i="1" s="1"/>
  <c r="R5345" i="1"/>
  <c r="Q5345" i="1"/>
  <c r="U5346" i="1" l="1"/>
  <c r="S5346" i="1"/>
  <c r="Z5344" i="1"/>
  <c r="Y5345" i="1"/>
  <c r="P5347" i="1"/>
  <c r="T5346" i="1"/>
  <c r="V5346" i="1" s="1"/>
  <c r="R5346" i="1"/>
  <c r="Q5346" i="1"/>
  <c r="U5347" i="1" l="1"/>
  <c r="S5347" i="1"/>
  <c r="Z5345" i="1"/>
  <c r="Y5346" i="1"/>
  <c r="P5348" i="1"/>
  <c r="T5347" i="1"/>
  <c r="V5347" i="1" s="1"/>
  <c r="R5347" i="1"/>
  <c r="Q5347" i="1"/>
  <c r="U5348" i="1" l="1"/>
  <c r="S5348" i="1"/>
  <c r="Z5346" i="1"/>
  <c r="Y5347" i="1"/>
  <c r="P5349" i="1"/>
  <c r="T5348" i="1"/>
  <c r="V5348" i="1" s="1"/>
  <c r="R5348" i="1"/>
  <c r="Q5348" i="1"/>
  <c r="U5349" i="1" l="1"/>
  <c r="S5349" i="1"/>
  <c r="Z5347" i="1"/>
  <c r="Y5348" i="1"/>
  <c r="P5350" i="1"/>
  <c r="T5349" i="1"/>
  <c r="R5349" i="1"/>
  <c r="Q5349" i="1"/>
  <c r="V5349" i="1" l="1"/>
  <c r="Y5349" i="1" s="1"/>
  <c r="U5350" i="1"/>
  <c r="S5350" i="1"/>
  <c r="Z5348" i="1"/>
  <c r="P5351" i="1"/>
  <c r="T5350" i="1"/>
  <c r="Q5350" i="1"/>
  <c r="R5350" i="1"/>
  <c r="V5350" i="1" l="1"/>
  <c r="Y5350" i="1" s="1"/>
  <c r="U5351" i="1"/>
  <c r="S5351" i="1"/>
  <c r="Z5349" i="1"/>
  <c r="P5352" i="1"/>
  <c r="T5351" i="1"/>
  <c r="V5351" i="1" s="1"/>
  <c r="R5351" i="1"/>
  <c r="Q5351" i="1"/>
  <c r="U5352" i="1" l="1"/>
  <c r="S5352" i="1"/>
  <c r="Z5350" i="1"/>
  <c r="Y5351" i="1"/>
  <c r="P5353" i="1"/>
  <c r="T5352" i="1"/>
  <c r="V5352" i="1" s="1"/>
  <c r="R5352" i="1"/>
  <c r="Q5352" i="1"/>
  <c r="U5353" i="1" l="1"/>
  <c r="S5353" i="1"/>
  <c r="Z5351" i="1"/>
  <c r="P5354" i="1"/>
  <c r="T5353" i="1"/>
  <c r="V5353" i="1" s="1"/>
  <c r="R5353" i="1"/>
  <c r="Q5353" i="1"/>
  <c r="Y5352" i="1"/>
  <c r="U5354" i="1" l="1"/>
  <c r="S5354" i="1"/>
  <c r="Z5352" i="1"/>
  <c r="Y5353" i="1"/>
  <c r="P5355" i="1"/>
  <c r="T5354" i="1"/>
  <c r="V5354" i="1" s="1"/>
  <c r="R5354" i="1"/>
  <c r="Q5354" i="1"/>
  <c r="U5355" i="1" l="1"/>
  <c r="S5355" i="1"/>
  <c r="Z5353" i="1"/>
  <c r="Y5354" i="1"/>
  <c r="P5356" i="1"/>
  <c r="T5355" i="1"/>
  <c r="R5355" i="1"/>
  <c r="Q5355" i="1"/>
  <c r="V5355" i="1" l="1"/>
  <c r="Y5355" i="1" s="1"/>
  <c r="U5356" i="1"/>
  <c r="S5356" i="1"/>
  <c r="Z5354" i="1"/>
  <c r="P5357" i="1"/>
  <c r="T5356" i="1"/>
  <c r="V5356" i="1" s="1"/>
  <c r="R5356" i="1"/>
  <c r="Q5356" i="1"/>
  <c r="U5357" i="1" l="1"/>
  <c r="S5357" i="1"/>
  <c r="Z5355" i="1"/>
  <c r="Y5356" i="1"/>
  <c r="P5358" i="1"/>
  <c r="T5357" i="1"/>
  <c r="R5357" i="1"/>
  <c r="Q5357" i="1"/>
  <c r="V5357" i="1" l="1"/>
  <c r="Y5357" i="1" s="1"/>
  <c r="U5358" i="1"/>
  <c r="S5358" i="1"/>
  <c r="AA5356" i="1"/>
  <c r="Z5356" i="1"/>
  <c r="P5359" i="1"/>
  <c r="T5358" i="1"/>
  <c r="V5358" i="1" s="1"/>
  <c r="R5358" i="1"/>
  <c r="Q5358" i="1"/>
  <c r="U5359" i="1" l="1"/>
  <c r="S5359" i="1"/>
  <c r="AA5357" i="1"/>
  <c r="Z5357" i="1"/>
  <c r="Y5358" i="1"/>
  <c r="P5360" i="1"/>
  <c r="T5359" i="1"/>
  <c r="V5359" i="1" s="1"/>
  <c r="R5359" i="1"/>
  <c r="Q5359" i="1"/>
  <c r="U5360" i="1" l="1"/>
  <c r="S5360" i="1"/>
  <c r="AA5358" i="1"/>
  <c r="Z5358" i="1"/>
  <c r="Y5359" i="1"/>
  <c r="P5361" i="1"/>
  <c r="T5360" i="1"/>
  <c r="V5360" i="1" s="1"/>
  <c r="R5360" i="1"/>
  <c r="Q5360" i="1"/>
  <c r="U5361" i="1" l="1"/>
  <c r="S5361" i="1"/>
  <c r="AA5359" i="1"/>
  <c r="Z5359" i="1"/>
  <c r="Y5360" i="1"/>
  <c r="P5362" i="1"/>
  <c r="T5361" i="1"/>
  <c r="V5361" i="1" s="1"/>
  <c r="R5361" i="1"/>
  <c r="Q5361" i="1"/>
  <c r="U5362" i="1" l="1"/>
  <c r="S5362" i="1"/>
  <c r="AA5360" i="1"/>
  <c r="Z5360" i="1"/>
  <c r="Y5361" i="1"/>
  <c r="P5363" i="1"/>
  <c r="T5362" i="1"/>
  <c r="V5362" i="1" s="1"/>
  <c r="R5362" i="1"/>
  <c r="Q5362" i="1"/>
  <c r="U5363" i="1" l="1"/>
  <c r="S5363" i="1"/>
  <c r="AA5361" i="1"/>
  <c r="Z5361" i="1"/>
  <c r="Y5362" i="1"/>
  <c r="P5364" i="1"/>
  <c r="T5363" i="1"/>
  <c r="V5363" i="1" s="1"/>
  <c r="R5363" i="1"/>
  <c r="Q5363" i="1"/>
  <c r="U5364" i="1" l="1"/>
  <c r="S5364" i="1"/>
  <c r="AA5362" i="1"/>
  <c r="Z5362" i="1"/>
  <c r="P5365" i="1"/>
  <c r="T5364" i="1"/>
  <c r="R5364" i="1"/>
  <c r="Q5364" i="1"/>
  <c r="Y5363" i="1"/>
  <c r="V5364" i="1" l="1"/>
  <c r="Y5364" i="1" s="1"/>
  <c r="U5365" i="1"/>
  <c r="S5365" i="1"/>
  <c r="AA5363" i="1"/>
  <c r="Z5363" i="1"/>
  <c r="P5366" i="1"/>
  <c r="T5365" i="1"/>
  <c r="V5365" i="1" s="1"/>
  <c r="R5365" i="1"/>
  <c r="Q5365" i="1"/>
  <c r="U5366" i="1" l="1"/>
  <c r="S5366" i="1"/>
  <c r="AA5364" i="1"/>
  <c r="Z5364" i="1"/>
  <c r="P5367" i="1"/>
  <c r="T5366" i="1"/>
  <c r="V5366" i="1" s="1"/>
  <c r="Q5366" i="1"/>
  <c r="R5366" i="1"/>
  <c r="Y5365" i="1"/>
  <c r="U5367" i="1" l="1"/>
  <c r="S5367" i="1"/>
  <c r="Y5366" i="1"/>
  <c r="AA5365" i="1"/>
  <c r="Z5365" i="1"/>
  <c r="P5368" i="1"/>
  <c r="T5367" i="1"/>
  <c r="V5367" i="1" s="1"/>
  <c r="R5367" i="1"/>
  <c r="Q5367" i="1"/>
  <c r="U5368" i="1" l="1"/>
  <c r="S5368" i="1"/>
  <c r="Z5366" i="1"/>
  <c r="Y5367" i="1"/>
  <c r="P5369" i="1"/>
  <c r="T5368" i="1"/>
  <c r="V5368" i="1" s="1"/>
  <c r="R5368" i="1"/>
  <c r="Q5368" i="1"/>
  <c r="U5369" i="1" l="1"/>
  <c r="S5369" i="1"/>
  <c r="Z5367" i="1"/>
  <c r="Y5368" i="1"/>
  <c r="P5370" i="1"/>
  <c r="T5369" i="1"/>
  <c r="R5369" i="1"/>
  <c r="Q5369" i="1"/>
  <c r="V5369" i="1" l="1"/>
  <c r="Y5369" i="1" s="1"/>
  <c r="U5370" i="1"/>
  <c r="S5370" i="1"/>
  <c r="Z5368" i="1"/>
  <c r="P5371" i="1"/>
  <c r="T5370" i="1"/>
  <c r="V5370" i="1" s="1"/>
  <c r="R5370" i="1"/>
  <c r="Q5370" i="1"/>
  <c r="U5371" i="1" l="1"/>
  <c r="S5371" i="1"/>
  <c r="Z5369" i="1"/>
  <c r="Y5370" i="1"/>
  <c r="P5372" i="1"/>
  <c r="T5371" i="1"/>
  <c r="V5371" i="1" s="1"/>
  <c r="R5371" i="1"/>
  <c r="Q5371" i="1"/>
  <c r="U5372" i="1" l="1"/>
  <c r="S5372" i="1"/>
  <c r="Z5370" i="1"/>
  <c r="Y5371" i="1"/>
  <c r="P5373" i="1"/>
  <c r="T5372" i="1"/>
  <c r="R5372" i="1"/>
  <c r="Q5372" i="1"/>
  <c r="V5372" i="1" l="1"/>
  <c r="Y5372" i="1" s="1"/>
  <c r="U5373" i="1"/>
  <c r="S5373" i="1"/>
  <c r="Z5371" i="1"/>
  <c r="P5374" i="1"/>
  <c r="T5373" i="1"/>
  <c r="V5373" i="1" s="1"/>
  <c r="R5373" i="1"/>
  <c r="Q5373" i="1"/>
  <c r="U5374" i="1" l="1"/>
  <c r="S5374" i="1"/>
  <c r="Z5372" i="1"/>
  <c r="Y5373" i="1"/>
  <c r="P5375" i="1"/>
  <c r="T5374" i="1"/>
  <c r="V5374" i="1" s="1"/>
  <c r="R5374" i="1"/>
  <c r="Q5374" i="1"/>
  <c r="U5375" i="1" l="1"/>
  <c r="S5375" i="1"/>
  <c r="Z5373" i="1"/>
  <c r="Y5374" i="1"/>
  <c r="P5376" i="1"/>
  <c r="T5375" i="1"/>
  <c r="V5375" i="1" s="1"/>
  <c r="R5375" i="1"/>
  <c r="Q5375" i="1"/>
  <c r="U5376" i="1" l="1"/>
  <c r="S5376" i="1"/>
  <c r="Z5374" i="1"/>
  <c r="Y5375" i="1"/>
  <c r="P5377" i="1"/>
  <c r="T5376" i="1"/>
  <c r="R5376" i="1"/>
  <c r="Q5376" i="1"/>
  <c r="V5376" i="1" l="1"/>
  <c r="Y5376" i="1" s="1"/>
  <c r="U5377" i="1"/>
  <c r="S5377" i="1"/>
  <c r="Z5375" i="1"/>
  <c r="P5378" i="1"/>
  <c r="T5377" i="1"/>
  <c r="V5377" i="1" s="1"/>
  <c r="R5377" i="1"/>
  <c r="Q5377" i="1"/>
  <c r="U5378" i="1" l="1"/>
  <c r="S5378" i="1"/>
  <c r="Z5376" i="1"/>
  <c r="Y5377" i="1"/>
  <c r="P5379" i="1"/>
  <c r="T5378" i="1"/>
  <c r="R5378" i="1"/>
  <c r="Q5378" i="1"/>
  <c r="V5378" i="1" l="1"/>
  <c r="Y5378" i="1" s="1"/>
  <c r="U5379" i="1"/>
  <c r="S5379" i="1"/>
  <c r="Z5377" i="1"/>
  <c r="P5380" i="1"/>
  <c r="T5379" i="1"/>
  <c r="R5379" i="1"/>
  <c r="Q5379" i="1"/>
  <c r="V5379" i="1" l="1"/>
  <c r="Y5379" i="1" s="1"/>
  <c r="U5380" i="1"/>
  <c r="S5380" i="1"/>
  <c r="Z5378" i="1"/>
  <c r="P5381" i="1"/>
  <c r="T5380" i="1"/>
  <c r="R5380" i="1"/>
  <c r="Q5380" i="1"/>
  <c r="V5380" i="1" l="1"/>
  <c r="Y5380" i="1" s="1"/>
  <c r="U5381" i="1"/>
  <c r="S5381" i="1"/>
  <c r="Z5379" i="1"/>
  <c r="P5382" i="1"/>
  <c r="T5381" i="1"/>
  <c r="R5381" i="1"/>
  <c r="Q5381" i="1"/>
  <c r="U5382" i="1" l="1"/>
  <c r="S5382" i="1"/>
  <c r="V5381" i="1"/>
  <c r="Y5381" i="1" s="1"/>
  <c r="AA5380" i="1"/>
  <c r="Z5380" i="1"/>
  <c r="P5383" i="1"/>
  <c r="T5382" i="1"/>
  <c r="Q5382" i="1"/>
  <c r="R5382" i="1"/>
  <c r="U5383" i="1" l="1"/>
  <c r="S5383" i="1"/>
  <c r="V5382" i="1"/>
  <c r="Z5382" i="1" s="1"/>
  <c r="AA5381" i="1"/>
  <c r="Z5381" i="1"/>
  <c r="P5384" i="1"/>
  <c r="T5383" i="1"/>
  <c r="V5383" i="1" s="1"/>
  <c r="R5383" i="1"/>
  <c r="Q5383" i="1"/>
  <c r="U5384" i="1" l="1"/>
  <c r="S5384" i="1"/>
  <c r="Y5382" i="1"/>
  <c r="AA5382" i="1" s="1"/>
  <c r="Y5383" i="1"/>
  <c r="P5385" i="1"/>
  <c r="T5384" i="1"/>
  <c r="V5384" i="1" s="1"/>
  <c r="R5384" i="1"/>
  <c r="Q5384" i="1"/>
  <c r="U5385" i="1" l="1"/>
  <c r="S5385" i="1"/>
  <c r="AA5383" i="1"/>
  <c r="Z5383" i="1"/>
  <c r="P5386" i="1"/>
  <c r="T5385" i="1"/>
  <c r="V5385" i="1" s="1"/>
  <c r="R5385" i="1"/>
  <c r="Q5385" i="1"/>
  <c r="Y5384" i="1"/>
  <c r="AA5384" i="1" s="1"/>
  <c r="U5386" i="1" l="1"/>
  <c r="S5386" i="1"/>
  <c r="Z5384" i="1"/>
  <c r="Y5385" i="1"/>
  <c r="P5387" i="1"/>
  <c r="T5386" i="1"/>
  <c r="V5386" i="1" s="1"/>
  <c r="R5386" i="1"/>
  <c r="Q5386" i="1"/>
  <c r="U5387" i="1" l="1"/>
  <c r="S5387" i="1"/>
  <c r="AA5385" i="1"/>
  <c r="Z5385" i="1"/>
  <c r="Y5386" i="1"/>
  <c r="P5388" i="1"/>
  <c r="T5387" i="1"/>
  <c r="V5387" i="1" s="1"/>
  <c r="R5387" i="1"/>
  <c r="Q5387" i="1"/>
  <c r="U5388" i="1" l="1"/>
  <c r="S5388" i="1"/>
  <c r="AA5386" i="1"/>
  <c r="Z5386" i="1"/>
  <c r="P5389" i="1"/>
  <c r="T5388" i="1"/>
  <c r="V5388" i="1" s="1"/>
  <c r="R5388" i="1"/>
  <c r="Q5388" i="1"/>
  <c r="Y5387" i="1"/>
  <c r="U5389" i="1" l="1"/>
  <c r="S5389" i="1"/>
  <c r="AA5387" i="1"/>
  <c r="Z5387" i="1"/>
  <c r="Y5388" i="1"/>
  <c r="P5390" i="1"/>
  <c r="T5389" i="1"/>
  <c r="V5389" i="1" s="1"/>
  <c r="R5389" i="1"/>
  <c r="Q5389" i="1"/>
  <c r="U5390" i="1" l="1"/>
  <c r="S5390" i="1"/>
  <c r="Y5389" i="1"/>
  <c r="AA5389" i="1" s="1"/>
  <c r="AA5388" i="1"/>
  <c r="Z5388" i="1"/>
  <c r="P5391" i="1"/>
  <c r="T5390" i="1"/>
  <c r="V5390" i="1" s="1"/>
  <c r="R5390" i="1"/>
  <c r="Q5390" i="1"/>
  <c r="U5391" i="1" l="1"/>
  <c r="S5391" i="1"/>
  <c r="Z5389" i="1"/>
  <c r="Y5390" i="1"/>
  <c r="P5392" i="1"/>
  <c r="T5391" i="1"/>
  <c r="V5391" i="1" s="1"/>
  <c r="R5391" i="1"/>
  <c r="Q5391" i="1"/>
  <c r="U5392" i="1" l="1"/>
  <c r="S5392" i="1"/>
  <c r="Z5390" i="1"/>
  <c r="Y5391" i="1"/>
  <c r="P5393" i="1"/>
  <c r="T5392" i="1"/>
  <c r="V5392" i="1" s="1"/>
  <c r="R5392" i="1"/>
  <c r="Q5392" i="1"/>
  <c r="U5393" i="1" l="1"/>
  <c r="S5393" i="1"/>
  <c r="Z5391" i="1"/>
  <c r="Y5392" i="1"/>
  <c r="P5394" i="1"/>
  <c r="T5393" i="1"/>
  <c r="R5393" i="1"/>
  <c r="Q5393" i="1"/>
  <c r="V5393" i="1" l="1"/>
  <c r="Y5393" i="1" s="1"/>
  <c r="U5394" i="1"/>
  <c r="S5394" i="1"/>
  <c r="Z5392" i="1"/>
  <c r="P5395" i="1"/>
  <c r="T5394" i="1"/>
  <c r="R5394" i="1"/>
  <c r="Q5394" i="1"/>
  <c r="Z5393" i="1" l="1"/>
  <c r="V5394" i="1"/>
  <c r="Y5394" i="1" s="1"/>
  <c r="U5395" i="1"/>
  <c r="S5395" i="1"/>
  <c r="P5396" i="1"/>
  <c r="T5395" i="1"/>
  <c r="R5395" i="1"/>
  <c r="Q5395" i="1"/>
  <c r="V5395" i="1" l="1"/>
  <c r="Y5395" i="1" s="1"/>
  <c r="U5396" i="1"/>
  <c r="S5396" i="1"/>
  <c r="Z5394" i="1"/>
  <c r="P5397" i="1"/>
  <c r="T5396" i="1"/>
  <c r="V5396" i="1" s="1"/>
  <c r="R5396" i="1"/>
  <c r="Q5396" i="1"/>
  <c r="U5397" i="1" l="1"/>
  <c r="S5397" i="1"/>
  <c r="Z5395" i="1"/>
  <c r="Y5396" i="1"/>
  <c r="P5398" i="1"/>
  <c r="T5397" i="1"/>
  <c r="V5397" i="1" s="1"/>
  <c r="R5397" i="1"/>
  <c r="Q5397" i="1"/>
  <c r="U5398" i="1" l="1"/>
  <c r="S5398" i="1"/>
  <c r="Z5396" i="1"/>
  <c r="Y5397" i="1"/>
  <c r="P5399" i="1"/>
  <c r="T5398" i="1"/>
  <c r="Q5398" i="1"/>
  <c r="R5398" i="1"/>
  <c r="U5399" i="1" l="1"/>
  <c r="S5399" i="1"/>
  <c r="V5398" i="1"/>
  <c r="Z5398" i="1" s="1"/>
  <c r="Z5397" i="1"/>
  <c r="P5400" i="1"/>
  <c r="T5399" i="1"/>
  <c r="V5399" i="1" s="1"/>
  <c r="R5399" i="1"/>
  <c r="Q5399" i="1"/>
  <c r="U5400" i="1" l="1"/>
  <c r="S5400" i="1"/>
  <c r="Y5398" i="1"/>
  <c r="Y5399" i="1"/>
  <c r="P5401" i="1"/>
  <c r="T5400" i="1"/>
  <c r="V5400" i="1" s="1"/>
  <c r="R5400" i="1"/>
  <c r="Q5400" i="1"/>
  <c r="U5401" i="1" l="1"/>
  <c r="S5401" i="1"/>
  <c r="Z5399" i="1"/>
  <c r="P5402" i="1"/>
  <c r="T5401" i="1"/>
  <c r="R5401" i="1"/>
  <c r="Q5401" i="1"/>
  <c r="Y5400" i="1"/>
  <c r="V5401" i="1" l="1"/>
  <c r="Y5401" i="1" s="1"/>
  <c r="U5402" i="1"/>
  <c r="S5402" i="1"/>
  <c r="Z5400" i="1"/>
  <c r="P5403" i="1"/>
  <c r="T5402" i="1"/>
  <c r="R5402" i="1"/>
  <c r="Q5402" i="1"/>
  <c r="V5402" i="1" l="1"/>
  <c r="Y5402" i="1" s="1"/>
  <c r="U5403" i="1"/>
  <c r="S5403" i="1"/>
  <c r="Z5401" i="1"/>
  <c r="P5404" i="1"/>
  <c r="T5403" i="1"/>
  <c r="R5403" i="1"/>
  <c r="Q5403" i="1"/>
  <c r="V5403" i="1" l="1"/>
  <c r="Y5403" i="1" s="1"/>
  <c r="U5404" i="1"/>
  <c r="S5404" i="1"/>
  <c r="Z5402" i="1"/>
  <c r="P5405" i="1"/>
  <c r="T5404" i="1"/>
  <c r="R5404" i="1"/>
  <c r="Q5404" i="1"/>
  <c r="V5404" i="1" l="1"/>
  <c r="Y5404" i="1" s="1"/>
  <c r="U5405" i="1"/>
  <c r="S5405" i="1"/>
  <c r="Z5403" i="1"/>
  <c r="P5406" i="1"/>
  <c r="T5405" i="1"/>
  <c r="R5405" i="1"/>
  <c r="Q5405" i="1"/>
  <c r="V5405" i="1" l="1"/>
  <c r="Y5405" i="1" s="1"/>
  <c r="U5406" i="1"/>
  <c r="S5406" i="1"/>
  <c r="AA5404" i="1"/>
  <c r="Z5404" i="1"/>
  <c r="P5407" i="1"/>
  <c r="T5406" i="1"/>
  <c r="V5406" i="1" s="1"/>
  <c r="R5406" i="1"/>
  <c r="Q5406" i="1"/>
  <c r="U5407" i="1" l="1"/>
  <c r="S5407" i="1"/>
  <c r="AA5405" i="1"/>
  <c r="Z5405" i="1"/>
  <c r="P5408" i="1"/>
  <c r="T5407" i="1"/>
  <c r="R5407" i="1"/>
  <c r="Q5407" i="1"/>
  <c r="Y5406" i="1"/>
  <c r="U5408" i="1" l="1"/>
  <c r="S5408" i="1"/>
  <c r="V5407" i="1"/>
  <c r="Y5407" i="1" s="1"/>
  <c r="AA5406" i="1"/>
  <c r="Z5406" i="1"/>
  <c r="P5409" i="1"/>
  <c r="T5408" i="1"/>
  <c r="V5408" i="1" s="1"/>
  <c r="R5408" i="1"/>
  <c r="Q5408" i="1"/>
  <c r="U5409" i="1" l="1"/>
  <c r="S5409" i="1"/>
  <c r="AA5407" i="1"/>
  <c r="Z5407" i="1"/>
  <c r="Y5408" i="1"/>
  <c r="P5410" i="1"/>
  <c r="T5409" i="1"/>
  <c r="V5409" i="1" s="1"/>
  <c r="R5409" i="1"/>
  <c r="Q5409" i="1"/>
  <c r="U5410" i="1" l="1"/>
  <c r="S5410" i="1"/>
  <c r="AA5408" i="1"/>
  <c r="Z5408" i="1"/>
  <c r="Y5409" i="1"/>
  <c r="P5411" i="1"/>
  <c r="T5410" i="1"/>
  <c r="V5410" i="1" s="1"/>
  <c r="R5410" i="1"/>
  <c r="Q5410" i="1"/>
  <c r="U5411" i="1" l="1"/>
  <c r="S5411" i="1"/>
  <c r="AA5409" i="1"/>
  <c r="Z5409" i="1"/>
  <c r="P5412" i="1"/>
  <c r="T5411" i="1"/>
  <c r="V5411" i="1" s="1"/>
  <c r="R5411" i="1"/>
  <c r="Q5411" i="1"/>
  <c r="Y5410" i="1"/>
  <c r="U5412" i="1" l="1"/>
  <c r="S5412" i="1"/>
  <c r="AA5410" i="1"/>
  <c r="Z5410" i="1"/>
  <c r="Y5411" i="1"/>
  <c r="P5413" i="1"/>
  <c r="T5412" i="1"/>
  <c r="R5412" i="1"/>
  <c r="Q5412" i="1"/>
  <c r="V5412" i="1" l="1"/>
  <c r="Y5412" i="1" s="1"/>
  <c r="U5413" i="1"/>
  <c r="S5413" i="1"/>
  <c r="AA5411" i="1"/>
  <c r="Z5411" i="1"/>
  <c r="P5414" i="1"/>
  <c r="T5413" i="1"/>
  <c r="V5413" i="1" s="1"/>
  <c r="R5413" i="1"/>
  <c r="Q5413" i="1"/>
  <c r="U5414" i="1" l="1"/>
  <c r="S5414" i="1"/>
  <c r="AA5412" i="1"/>
  <c r="Z5412" i="1"/>
  <c r="Y5413" i="1"/>
  <c r="P5415" i="1"/>
  <c r="T5414" i="1"/>
  <c r="Q5414" i="1"/>
  <c r="R5414" i="1"/>
  <c r="V5414" i="1" l="1"/>
  <c r="Y5414" i="1" s="1"/>
  <c r="U5415" i="1"/>
  <c r="S5415" i="1"/>
  <c r="AA5413" i="1"/>
  <c r="Z5413" i="1"/>
  <c r="P5416" i="1"/>
  <c r="T5415" i="1"/>
  <c r="R5415" i="1"/>
  <c r="Q5415" i="1"/>
  <c r="Z5414" i="1" l="1"/>
  <c r="U5416" i="1"/>
  <c r="S5416" i="1"/>
  <c r="V5415" i="1"/>
  <c r="Y5415" i="1" s="1"/>
  <c r="P5417" i="1"/>
  <c r="T5416" i="1"/>
  <c r="R5416" i="1"/>
  <c r="Q5416" i="1"/>
  <c r="V5416" i="1" l="1"/>
  <c r="Y5416" i="1" s="1"/>
  <c r="U5417" i="1"/>
  <c r="S5417" i="1"/>
  <c r="Z5415" i="1"/>
  <c r="P5418" i="1"/>
  <c r="T5417" i="1"/>
  <c r="R5417" i="1"/>
  <c r="Q5417" i="1"/>
  <c r="V5417" i="1" l="1"/>
  <c r="Y5417" i="1" s="1"/>
  <c r="U5418" i="1"/>
  <c r="S5418" i="1"/>
  <c r="Z5416" i="1"/>
  <c r="P5419" i="1"/>
  <c r="T5418" i="1"/>
  <c r="V5418" i="1" s="1"/>
  <c r="R5418" i="1"/>
  <c r="Q5418" i="1"/>
  <c r="U5419" i="1" l="1"/>
  <c r="S5419" i="1"/>
  <c r="Z5417" i="1"/>
  <c r="Y5418" i="1"/>
  <c r="P5420" i="1"/>
  <c r="T5419" i="1"/>
  <c r="V5419" i="1" s="1"/>
  <c r="R5419" i="1"/>
  <c r="Q5419" i="1"/>
  <c r="U5420" i="1" l="1"/>
  <c r="S5420" i="1"/>
  <c r="Z5418" i="1"/>
  <c r="Y5419" i="1"/>
  <c r="P5421" i="1"/>
  <c r="T5420" i="1"/>
  <c r="V5420" i="1" s="1"/>
  <c r="R5420" i="1"/>
  <c r="Q5420" i="1"/>
  <c r="U5421" i="1" l="1"/>
  <c r="S5421" i="1"/>
  <c r="Z5419" i="1"/>
  <c r="P5422" i="1"/>
  <c r="T5421" i="1"/>
  <c r="R5421" i="1"/>
  <c r="Q5421" i="1"/>
  <c r="Y5420" i="1"/>
  <c r="V5421" i="1" l="1"/>
  <c r="Y5421" i="1" s="1"/>
  <c r="U5422" i="1"/>
  <c r="S5422" i="1"/>
  <c r="Z5420" i="1"/>
  <c r="P5423" i="1"/>
  <c r="T5422" i="1"/>
  <c r="R5422" i="1"/>
  <c r="Q5422" i="1"/>
  <c r="V5422" i="1" l="1"/>
  <c r="Y5422" i="1" s="1"/>
  <c r="U5423" i="1"/>
  <c r="S5423" i="1"/>
  <c r="Z5421" i="1"/>
  <c r="P5424" i="1"/>
  <c r="T5423" i="1"/>
  <c r="V5423" i="1" s="1"/>
  <c r="R5423" i="1"/>
  <c r="Q5423" i="1"/>
  <c r="U5424" i="1" l="1"/>
  <c r="S5424" i="1"/>
  <c r="Z5422" i="1"/>
  <c r="Y5423" i="1"/>
  <c r="P5425" i="1"/>
  <c r="T5424" i="1"/>
  <c r="V5424" i="1" s="1"/>
  <c r="R5424" i="1"/>
  <c r="Q5424" i="1"/>
  <c r="U5425" i="1" l="1"/>
  <c r="S5425" i="1"/>
  <c r="Z5423" i="1"/>
  <c r="Y5424" i="1"/>
  <c r="P5426" i="1"/>
  <c r="T5425" i="1"/>
  <c r="V5425" i="1" s="1"/>
  <c r="R5425" i="1"/>
  <c r="Q5425" i="1"/>
  <c r="U5426" i="1" l="1"/>
  <c r="S5426" i="1"/>
  <c r="Z5424" i="1"/>
  <c r="Y5425" i="1"/>
  <c r="P5427" i="1"/>
  <c r="T5426" i="1"/>
  <c r="V5426" i="1" s="1"/>
  <c r="R5426" i="1"/>
  <c r="Q5426" i="1"/>
  <c r="U5427" i="1" l="1"/>
  <c r="S5427" i="1"/>
  <c r="Z5425" i="1"/>
  <c r="P5428" i="1"/>
  <c r="T5427" i="1"/>
  <c r="R5427" i="1"/>
  <c r="Q5427" i="1"/>
  <c r="Y5426" i="1"/>
  <c r="V5427" i="1" l="1"/>
  <c r="Y5427" i="1" s="1"/>
  <c r="U5428" i="1"/>
  <c r="S5428" i="1"/>
  <c r="Z5426" i="1"/>
  <c r="P5429" i="1"/>
  <c r="T5428" i="1"/>
  <c r="R5428" i="1"/>
  <c r="Q5428" i="1"/>
  <c r="V5428" i="1" l="1"/>
  <c r="Y5428" i="1" s="1"/>
  <c r="U5429" i="1"/>
  <c r="S5429" i="1"/>
  <c r="Z5427" i="1"/>
  <c r="P5430" i="1"/>
  <c r="T5429" i="1"/>
  <c r="R5429" i="1"/>
  <c r="Q5429" i="1"/>
  <c r="V5429" i="1" l="1"/>
  <c r="Y5429" i="1" s="1"/>
  <c r="U5430" i="1"/>
  <c r="S5430" i="1"/>
  <c r="AA5428" i="1"/>
  <c r="Z5428" i="1"/>
  <c r="P5431" i="1"/>
  <c r="T5430" i="1"/>
  <c r="V5430" i="1" s="1"/>
  <c r="Q5430" i="1"/>
  <c r="R5430" i="1"/>
  <c r="U5431" i="1" l="1"/>
  <c r="S5431" i="1"/>
  <c r="AA5429" i="1"/>
  <c r="Z5429" i="1"/>
  <c r="P5432" i="1"/>
  <c r="T5431" i="1"/>
  <c r="V5431" i="1" s="1"/>
  <c r="R5431" i="1"/>
  <c r="Q5431" i="1"/>
  <c r="Y5430" i="1"/>
  <c r="U5432" i="1" l="1"/>
  <c r="S5432" i="1"/>
  <c r="AA5430" i="1"/>
  <c r="Z5430" i="1"/>
  <c r="Y5431" i="1"/>
  <c r="P5433" i="1"/>
  <c r="T5432" i="1"/>
  <c r="V5432" i="1" s="1"/>
  <c r="R5432" i="1"/>
  <c r="Q5432" i="1"/>
  <c r="U5433" i="1" l="1"/>
  <c r="S5433" i="1"/>
  <c r="AA5431" i="1"/>
  <c r="Z5431" i="1"/>
  <c r="P5434" i="1"/>
  <c r="T5433" i="1"/>
  <c r="V5433" i="1" s="1"/>
  <c r="R5433" i="1"/>
  <c r="Q5433" i="1"/>
  <c r="Y5432" i="1"/>
  <c r="U5434" i="1" l="1"/>
  <c r="S5434" i="1"/>
  <c r="AA5432" i="1"/>
  <c r="Z5432" i="1"/>
  <c r="Y5433" i="1"/>
  <c r="P5435" i="1"/>
  <c r="T5434" i="1"/>
  <c r="R5434" i="1"/>
  <c r="Q5434" i="1"/>
  <c r="V5434" i="1" l="1"/>
  <c r="Y5434" i="1" s="1"/>
  <c r="U5435" i="1"/>
  <c r="S5435" i="1"/>
  <c r="AA5433" i="1"/>
  <c r="Z5433" i="1"/>
  <c r="P5436" i="1"/>
  <c r="T5435" i="1"/>
  <c r="V5435" i="1" s="1"/>
  <c r="R5435" i="1"/>
  <c r="Q5435" i="1"/>
  <c r="U5436" i="1" l="1"/>
  <c r="S5436" i="1"/>
  <c r="AA5434" i="1"/>
  <c r="Z5434" i="1"/>
  <c r="Y5435" i="1"/>
  <c r="P5437" i="1"/>
  <c r="T5436" i="1"/>
  <c r="R5436" i="1"/>
  <c r="Q5436" i="1"/>
  <c r="V5436" i="1" l="1"/>
  <c r="Y5436" i="1" s="1"/>
  <c r="U5437" i="1"/>
  <c r="S5437" i="1"/>
  <c r="AA5435" i="1"/>
  <c r="Z5435" i="1"/>
  <c r="P5438" i="1"/>
  <c r="T5437" i="1"/>
  <c r="R5437" i="1"/>
  <c r="Q5437" i="1"/>
  <c r="V5437" i="1" l="1"/>
  <c r="Y5437" i="1" s="1"/>
  <c r="U5438" i="1"/>
  <c r="S5438" i="1"/>
  <c r="AA5436" i="1"/>
  <c r="Z5436" i="1"/>
  <c r="P5439" i="1"/>
  <c r="T5438" i="1"/>
  <c r="V5438" i="1" s="1"/>
  <c r="R5438" i="1"/>
  <c r="Q5438" i="1"/>
  <c r="U5439" i="1" l="1"/>
  <c r="S5439" i="1"/>
  <c r="AA5437" i="1"/>
  <c r="Z5437" i="1"/>
  <c r="Y5438" i="1"/>
  <c r="P5440" i="1"/>
  <c r="T5439" i="1"/>
  <c r="V5439" i="1" s="1"/>
  <c r="R5439" i="1"/>
  <c r="Q5439" i="1"/>
  <c r="U5440" i="1" l="1"/>
  <c r="S5440" i="1"/>
  <c r="Z5438" i="1"/>
  <c r="P5441" i="1"/>
  <c r="T5440" i="1"/>
  <c r="V5440" i="1" s="1"/>
  <c r="R5440" i="1"/>
  <c r="Q5440" i="1"/>
  <c r="Y5439" i="1"/>
  <c r="U5441" i="1" l="1"/>
  <c r="S5441" i="1"/>
  <c r="Z5439" i="1"/>
  <c r="Y5440" i="1"/>
  <c r="P5442" i="1"/>
  <c r="T5441" i="1"/>
  <c r="R5441" i="1"/>
  <c r="Q5441" i="1"/>
  <c r="V5441" i="1" l="1"/>
  <c r="Y5441" i="1" s="1"/>
  <c r="U5442" i="1"/>
  <c r="S5442" i="1"/>
  <c r="Z5440" i="1"/>
  <c r="P5443" i="1"/>
  <c r="T5442" i="1"/>
  <c r="R5442" i="1"/>
  <c r="Q5442" i="1"/>
  <c r="U5443" i="1" l="1"/>
  <c r="S5443" i="1"/>
  <c r="V5442" i="1"/>
  <c r="Y5442" i="1" s="1"/>
  <c r="Z5441" i="1"/>
  <c r="P5444" i="1"/>
  <c r="T5443" i="1"/>
  <c r="R5443" i="1"/>
  <c r="Q5443" i="1"/>
  <c r="V5443" i="1" l="1"/>
  <c r="Y5443" i="1" s="1"/>
  <c r="U5444" i="1"/>
  <c r="S5444" i="1"/>
  <c r="Z5442" i="1"/>
  <c r="P5445" i="1"/>
  <c r="T5444" i="1"/>
  <c r="R5444" i="1"/>
  <c r="Q5444" i="1"/>
  <c r="V5444" i="1" l="1"/>
  <c r="Y5444" i="1" s="1"/>
  <c r="U5445" i="1"/>
  <c r="S5445" i="1"/>
  <c r="Z5443" i="1"/>
  <c r="P5446" i="1"/>
  <c r="T5445" i="1"/>
  <c r="R5445" i="1"/>
  <c r="Q5445" i="1"/>
  <c r="V5445" i="1" l="1"/>
  <c r="Y5445" i="1" s="1"/>
  <c r="U5446" i="1"/>
  <c r="S5446" i="1"/>
  <c r="Z5444" i="1"/>
  <c r="P5447" i="1"/>
  <c r="T5446" i="1"/>
  <c r="Q5446" i="1"/>
  <c r="R5446" i="1"/>
  <c r="V5446" i="1" l="1"/>
  <c r="Y5446" i="1" s="1"/>
  <c r="U5447" i="1"/>
  <c r="S5447" i="1"/>
  <c r="Z5445" i="1"/>
  <c r="P5448" i="1"/>
  <c r="T5447" i="1"/>
  <c r="V5447" i="1" s="1"/>
  <c r="R5447" i="1"/>
  <c r="Q5447" i="1"/>
  <c r="U5448" i="1" l="1"/>
  <c r="S5448" i="1"/>
  <c r="Z5446" i="1"/>
  <c r="Y5447" i="1"/>
  <c r="P5449" i="1"/>
  <c r="T5448" i="1"/>
  <c r="R5448" i="1"/>
  <c r="Q5448" i="1"/>
  <c r="V5448" i="1" l="1"/>
  <c r="Y5448" i="1" s="1"/>
  <c r="U5449" i="1"/>
  <c r="S5449" i="1"/>
  <c r="Z5447" i="1"/>
  <c r="P5450" i="1"/>
  <c r="T5449" i="1"/>
  <c r="R5449" i="1"/>
  <c r="Q5449" i="1"/>
  <c r="V5449" i="1" l="1"/>
  <c r="Y5449" i="1" s="1"/>
  <c r="U5450" i="1"/>
  <c r="S5450" i="1"/>
  <c r="Z5448" i="1"/>
  <c r="P5451" i="1"/>
  <c r="T5450" i="1"/>
  <c r="V5450" i="1" s="1"/>
  <c r="R5450" i="1"/>
  <c r="Q5450" i="1"/>
  <c r="U5451" i="1" l="1"/>
  <c r="S5451" i="1"/>
  <c r="Z5449" i="1"/>
  <c r="Y5450" i="1"/>
  <c r="P5452" i="1"/>
  <c r="T5451" i="1"/>
  <c r="R5451" i="1"/>
  <c r="Q5451" i="1"/>
  <c r="V5451" i="1" l="1"/>
  <c r="Y5451" i="1" s="1"/>
  <c r="U5452" i="1"/>
  <c r="S5452" i="1"/>
  <c r="Z5450" i="1"/>
  <c r="P5453" i="1"/>
  <c r="T5452" i="1"/>
  <c r="V5452" i="1" s="1"/>
  <c r="R5452" i="1"/>
  <c r="Q5452" i="1"/>
  <c r="U5453" i="1" l="1"/>
  <c r="S5453" i="1"/>
  <c r="Z5451" i="1"/>
  <c r="Y5452" i="1"/>
  <c r="P5454" i="1"/>
  <c r="T5453" i="1"/>
  <c r="R5453" i="1"/>
  <c r="Q5453" i="1"/>
  <c r="V5453" i="1" l="1"/>
  <c r="Y5453" i="1" s="1"/>
  <c r="U5454" i="1"/>
  <c r="S5454" i="1"/>
  <c r="AA5452" i="1"/>
  <c r="Z5452" i="1"/>
  <c r="P5455" i="1"/>
  <c r="T5454" i="1"/>
  <c r="V5454" i="1" s="1"/>
  <c r="R5454" i="1"/>
  <c r="Q5454" i="1"/>
  <c r="U5455" i="1" l="1"/>
  <c r="S5455" i="1"/>
  <c r="AA5453" i="1"/>
  <c r="Z5453" i="1"/>
  <c r="P5456" i="1"/>
  <c r="T5455" i="1"/>
  <c r="R5455" i="1"/>
  <c r="Q5455" i="1"/>
  <c r="Y5454" i="1"/>
  <c r="V5455" i="1" l="1"/>
  <c r="Y5455" i="1" s="1"/>
  <c r="U5456" i="1"/>
  <c r="S5456" i="1"/>
  <c r="AA5454" i="1"/>
  <c r="Z5454" i="1"/>
  <c r="P5457" i="1"/>
  <c r="T5456" i="1"/>
  <c r="V5456" i="1" s="1"/>
  <c r="R5456" i="1"/>
  <c r="Q5456" i="1"/>
  <c r="U5457" i="1" l="1"/>
  <c r="S5457" i="1"/>
  <c r="AA5455" i="1"/>
  <c r="Z5455" i="1"/>
  <c r="Y5456" i="1"/>
  <c r="P5458" i="1"/>
  <c r="T5457" i="1"/>
  <c r="V5457" i="1" s="1"/>
  <c r="R5457" i="1"/>
  <c r="Q5457" i="1"/>
  <c r="U5458" i="1" l="1"/>
  <c r="S5458" i="1"/>
  <c r="AA5456" i="1"/>
  <c r="Z5456" i="1"/>
  <c r="P5459" i="1"/>
  <c r="T5458" i="1"/>
  <c r="V5458" i="1" s="1"/>
  <c r="R5458" i="1"/>
  <c r="Q5458" i="1"/>
  <c r="Y5457" i="1"/>
  <c r="U5459" i="1" l="1"/>
  <c r="S5459" i="1"/>
  <c r="AA5457" i="1"/>
  <c r="Z5457" i="1"/>
  <c r="Y5458" i="1"/>
  <c r="P5460" i="1"/>
  <c r="T5459" i="1"/>
  <c r="V5459" i="1" s="1"/>
  <c r="R5459" i="1"/>
  <c r="Q5459" i="1"/>
  <c r="U5460" i="1" l="1"/>
  <c r="S5460" i="1"/>
  <c r="AA5458" i="1"/>
  <c r="Z5458" i="1"/>
  <c r="Y5459" i="1"/>
  <c r="P5461" i="1"/>
  <c r="T5460" i="1"/>
  <c r="V5460" i="1" s="1"/>
  <c r="R5460" i="1"/>
  <c r="Q5460" i="1"/>
  <c r="U5461" i="1" l="1"/>
  <c r="S5461" i="1"/>
  <c r="AA5459" i="1"/>
  <c r="Z5459" i="1"/>
  <c r="Y5460" i="1"/>
  <c r="P5462" i="1"/>
  <c r="T5461" i="1"/>
  <c r="V5461" i="1" s="1"/>
  <c r="R5461" i="1"/>
  <c r="Q5461" i="1"/>
  <c r="U5462" i="1" l="1"/>
  <c r="S5462" i="1"/>
  <c r="AA5460" i="1"/>
  <c r="Z5460" i="1"/>
  <c r="Y5461" i="1"/>
  <c r="P5463" i="1"/>
  <c r="T5462" i="1"/>
  <c r="Q5462" i="1"/>
  <c r="R5462" i="1"/>
  <c r="U5463" i="1" l="1"/>
  <c r="S5463" i="1"/>
  <c r="V5462" i="1"/>
  <c r="Y5462" i="1" s="1"/>
  <c r="AA5461" i="1"/>
  <c r="Z5461" i="1"/>
  <c r="P5464" i="1"/>
  <c r="T5463" i="1"/>
  <c r="V5463" i="1" s="1"/>
  <c r="R5463" i="1"/>
  <c r="Q5463" i="1"/>
  <c r="U5464" i="1" l="1"/>
  <c r="S5464" i="1"/>
  <c r="Z5462" i="1"/>
  <c r="Y5463" i="1"/>
  <c r="P5465" i="1"/>
  <c r="T5464" i="1"/>
  <c r="R5464" i="1"/>
  <c r="Q5464" i="1"/>
  <c r="V5464" i="1" l="1"/>
  <c r="Y5464" i="1" s="1"/>
  <c r="U5465" i="1"/>
  <c r="S5465" i="1"/>
  <c r="Z5463" i="1"/>
  <c r="P5466" i="1"/>
  <c r="T5465" i="1"/>
  <c r="V5465" i="1" s="1"/>
  <c r="R5465" i="1"/>
  <c r="Q5465" i="1"/>
  <c r="U5466" i="1" l="1"/>
  <c r="S5466" i="1"/>
  <c r="Z5464" i="1"/>
  <c r="Y5465" i="1"/>
  <c r="P5467" i="1"/>
  <c r="T5466" i="1"/>
  <c r="R5466" i="1"/>
  <c r="Q5466" i="1"/>
  <c r="V5466" i="1" l="1"/>
  <c r="Y5466" i="1" s="1"/>
  <c r="U5467" i="1"/>
  <c r="S5467" i="1"/>
  <c r="Z5465" i="1"/>
  <c r="P5468" i="1"/>
  <c r="T5467" i="1"/>
  <c r="R5467" i="1"/>
  <c r="Q5467" i="1"/>
  <c r="V5467" i="1" l="1"/>
  <c r="Y5467" i="1" s="1"/>
  <c r="U5468" i="1"/>
  <c r="S5468" i="1"/>
  <c r="Z5466" i="1"/>
  <c r="P5469" i="1"/>
  <c r="T5468" i="1"/>
  <c r="R5468" i="1"/>
  <c r="Q5468" i="1"/>
  <c r="V5468" i="1" l="1"/>
  <c r="Y5468" i="1" s="1"/>
  <c r="U5469" i="1"/>
  <c r="S5469" i="1"/>
  <c r="Z5467" i="1"/>
  <c r="P5470" i="1"/>
  <c r="T5469" i="1"/>
  <c r="R5469" i="1"/>
  <c r="Q5469" i="1"/>
  <c r="V5469" i="1" l="1"/>
  <c r="Y5469" i="1" s="1"/>
  <c r="U5470" i="1"/>
  <c r="S5470" i="1"/>
  <c r="Z5468" i="1"/>
  <c r="P5471" i="1"/>
  <c r="T5470" i="1"/>
  <c r="R5470" i="1"/>
  <c r="Q5470" i="1"/>
  <c r="V5470" i="1" l="1"/>
  <c r="Y5470" i="1" s="1"/>
  <c r="U5471" i="1"/>
  <c r="S5471" i="1"/>
  <c r="Z5469" i="1"/>
  <c r="P5472" i="1"/>
  <c r="T5471" i="1"/>
  <c r="V5471" i="1" s="1"/>
  <c r="R5471" i="1"/>
  <c r="Q5471" i="1"/>
  <c r="U5472" i="1" l="1"/>
  <c r="S5472" i="1"/>
  <c r="Z5470" i="1"/>
  <c r="Y5471" i="1"/>
  <c r="P5473" i="1"/>
  <c r="T5472" i="1"/>
  <c r="R5472" i="1"/>
  <c r="Q5472" i="1"/>
  <c r="V5472" i="1" l="1"/>
  <c r="Y5472" i="1" s="1"/>
  <c r="U5473" i="1"/>
  <c r="S5473" i="1"/>
  <c r="Z5471" i="1"/>
  <c r="P5474" i="1"/>
  <c r="T5473" i="1"/>
  <c r="V5473" i="1" s="1"/>
  <c r="R5473" i="1"/>
  <c r="Q5473" i="1"/>
  <c r="U5474" i="1" l="1"/>
  <c r="S5474" i="1"/>
  <c r="Z5472" i="1"/>
  <c r="Y5473" i="1"/>
  <c r="P5475" i="1"/>
  <c r="T5474" i="1"/>
  <c r="R5474" i="1"/>
  <c r="Q5474" i="1"/>
  <c r="V5474" i="1" l="1"/>
  <c r="Y5474" i="1" s="1"/>
  <c r="U5475" i="1"/>
  <c r="S5475" i="1"/>
  <c r="Z5473" i="1"/>
  <c r="P5476" i="1"/>
  <c r="T5475" i="1"/>
  <c r="R5475" i="1"/>
  <c r="Q5475" i="1"/>
  <c r="U5476" i="1" l="1"/>
  <c r="S5476" i="1"/>
  <c r="V5475" i="1"/>
  <c r="Y5475" i="1" s="1"/>
  <c r="Z5474" i="1"/>
  <c r="P5477" i="1"/>
  <c r="T5476" i="1"/>
  <c r="R5476" i="1"/>
  <c r="Q5476" i="1"/>
  <c r="V5476" i="1" l="1"/>
  <c r="Y5476" i="1" s="1"/>
  <c r="AA5476" i="1" s="1"/>
  <c r="U5477" i="1"/>
  <c r="S5477" i="1"/>
  <c r="Z5475" i="1"/>
  <c r="P5478" i="1"/>
  <c r="T5477" i="1"/>
  <c r="V5477" i="1" s="1"/>
  <c r="R5477" i="1"/>
  <c r="Q5477" i="1"/>
  <c r="U5478" i="1" l="1"/>
  <c r="S5478" i="1"/>
  <c r="Z5476" i="1"/>
  <c r="Y5477" i="1"/>
  <c r="P5479" i="1"/>
  <c r="T5478" i="1"/>
  <c r="V5478" i="1" s="1"/>
  <c r="Q5478" i="1"/>
  <c r="R5478" i="1"/>
  <c r="U5479" i="1" l="1"/>
  <c r="S5479" i="1"/>
  <c r="AA5477" i="1"/>
  <c r="Z5477" i="1"/>
  <c r="P5480" i="1"/>
  <c r="T5479" i="1"/>
  <c r="V5479" i="1" s="1"/>
  <c r="R5479" i="1"/>
  <c r="Q5479" i="1"/>
  <c r="Y5478" i="1"/>
  <c r="U5480" i="1" l="1"/>
  <c r="S5480" i="1"/>
  <c r="AA5478" i="1"/>
  <c r="Z5478" i="1"/>
  <c r="Y5479" i="1"/>
  <c r="P5481" i="1"/>
  <c r="T5480" i="1"/>
  <c r="V5480" i="1" s="1"/>
  <c r="R5480" i="1"/>
  <c r="Q5480" i="1"/>
  <c r="U5481" i="1" l="1"/>
  <c r="S5481" i="1"/>
  <c r="AA5479" i="1"/>
  <c r="Z5479" i="1"/>
  <c r="P5482" i="1"/>
  <c r="T5481" i="1"/>
  <c r="V5481" i="1" s="1"/>
  <c r="R5481" i="1"/>
  <c r="Q5481" i="1"/>
  <c r="Y5480" i="1"/>
  <c r="U5482" i="1" l="1"/>
  <c r="S5482" i="1"/>
  <c r="AA5480" i="1"/>
  <c r="Z5480" i="1"/>
  <c r="Y5481" i="1"/>
  <c r="P5483" i="1"/>
  <c r="T5482" i="1"/>
  <c r="V5482" i="1" s="1"/>
  <c r="R5482" i="1"/>
  <c r="Q5482" i="1"/>
  <c r="U5483" i="1" l="1"/>
  <c r="S5483" i="1"/>
  <c r="AA5481" i="1"/>
  <c r="Z5481" i="1"/>
  <c r="Y5482" i="1"/>
  <c r="P5484" i="1"/>
  <c r="T5483" i="1"/>
  <c r="R5483" i="1"/>
  <c r="Q5483" i="1"/>
  <c r="U5484" i="1" l="1"/>
  <c r="S5484" i="1"/>
  <c r="V5483" i="1"/>
  <c r="Y5483" i="1" s="1"/>
  <c r="AA5483" i="1" s="1"/>
  <c r="AA5482" i="1"/>
  <c r="Z5482" i="1"/>
  <c r="P5485" i="1"/>
  <c r="T5484" i="1"/>
  <c r="R5484" i="1"/>
  <c r="Q5484" i="1"/>
  <c r="V5484" i="1" l="1"/>
  <c r="Y5484" i="1" s="1"/>
  <c r="U5485" i="1"/>
  <c r="S5485" i="1"/>
  <c r="Z5483" i="1"/>
  <c r="P5486" i="1"/>
  <c r="T5485" i="1"/>
  <c r="R5485" i="1"/>
  <c r="Q5485" i="1"/>
  <c r="V5485" i="1" l="1"/>
  <c r="Y5485" i="1" s="1"/>
  <c r="U5486" i="1"/>
  <c r="S5486" i="1"/>
  <c r="AA5484" i="1"/>
  <c r="Z5484" i="1"/>
  <c r="P5487" i="1"/>
  <c r="T5486" i="1"/>
  <c r="R5486" i="1"/>
  <c r="Q5486" i="1"/>
  <c r="V5486" i="1" l="1"/>
  <c r="Y5486" i="1" s="1"/>
  <c r="U5487" i="1"/>
  <c r="S5487" i="1"/>
  <c r="AA5485" i="1"/>
  <c r="Z5485" i="1"/>
  <c r="P5488" i="1"/>
  <c r="T5487" i="1"/>
  <c r="V5487" i="1" s="1"/>
  <c r="R5487" i="1"/>
  <c r="Q5487" i="1"/>
  <c r="U5488" i="1" l="1"/>
  <c r="S5488" i="1"/>
  <c r="Z5486" i="1"/>
  <c r="P5489" i="1"/>
  <c r="T5488" i="1"/>
  <c r="R5488" i="1"/>
  <c r="Q5488" i="1"/>
  <c r="Y5487" i="1"/>
  <c r="V5488" i="1" l="1"/>
  <c r="Y5488" i="1" s="1"/>
  <c r="U5489" i="1"/>
  <c r="S5489" i="1"/>
  <c r="Z5487" i="1"/>
  <c r="P5490" i="1"/>
  <c r="T5489" i="1"/>
  <c r="R5489" i="1"/>
  <c r="Q5489" i="1"/>
  <c r="V5489" i="1" l="1"/>
  <c r="Y5489" i="1" s="1"/>
  <c r="U5490" i="1"/>
  <c r="S5490" i="1"/>
  <c r="Z5488" i="1"/>
  <c r="P5491" i="1"/>
  <c r="T5490" i="1"/>
  <c r="R5490" i="1"/>
  <c r="Q5490" i="1"/>
  <c r="V5490" i="1" l="1"/>
  <c r="Y5490" i="1" s="1"/>
  <c r="U5491" i="1"/>
  <c r="S5491" i="1"/>
  <c r="Z5489" i="1"/>
  <c r="P5492" i="1"/>
  <c r="T5491" i="1"/>
  <c r="R5491" i="1"/>
  <c r="Q5491" i="1"/>
  <c r="V5491" i="1" l="1"/>
  <c r="Y5491" i="1" s="1"/>
  <c r="U5492" i="1"/>
  <c r="S5492" i="1"/>
  <c r="Z5490" i="1"/>
  <c r="P5493" i="1"/>
  <c r="T5492" i="1"/>
  <c r="R5492" i="1"/>
  <c r="Q5492" i="1"/>
  <c r="V5492" i="1" l="1"/>
  <c r="Y5492" i="1" s="1"/>
  <c r="U5493" i="1"/>
  <c r="S5493" i="1"/>
  <c r="Z5491" i="1"/>
  <c r="P5494" i="1"/>
  <c r="T5493" i="1"/>
  <c r="R5493" i="1"/>
  <c r="Q5493" i="1"/>
  <c r="V5493" i="1" l="1"/>
  <c r="Y5493" i="1" s="1"/>
  <c r="U5494" i="1"/>
  <c r="S5494" i="1"/>
  <c r="Z5492" i="1"/>
  <c r="P5495" i="1"/>
  <c r="T5494" i="1"/>
  <c r="V5494" i="1" s="1"/>
  <c r="Q5494" i="1"/>
  <c r="R5494" i="1"/>
  <c r="U5495" i="1" l="1"/>
  <c r="S5495" i="1"/>
  <c r="Z5493" i="1"/>
  <c r="Y5494" i="1"/>
  <c r="P5496" i="1"/>
  <c r="T5495" i="1"/>
  <c r="R5495" i="1"/>
  <c r="Q5495" i="1"/>
  <c r="V5495" i="1" l="1"/>
  <c r="Y5495" i="1" s="1"/>
  <c r="U5496" i="1"/>
  <c r="S5496" i="1"/>
  <c r="Z5494" i="1"/>
  <c r="P5497" i="1"/>
  <c r="T5496" i="1"/>
  <c r="V5496" i="1" s="1"/>
  <c r="R5496" i="1"/>
  <c r="Q5496" i="1"/>
  <c r="U5497" i="1" l="1"/>
  <c r="S5497" i="1"/>
  <c r="Z5495" i="1"/>
  <c r="Y5496" i="1"/>
  <c r="P5498" i="1"/>
  <c r="T5497" i="1"/>
  <c r="V5497" i="1" s="1"/>
  <c r="R5497" i="1"/>
  <c r="Q5497" i="1"/>
  <c r="U5498" i="1" l="1"/>
  <c r="S5498" i="1"/>
  <c r="Z5496" i="1"/>
  <c r="Y5497" i="1"/>
  <c r="P5499" i="1"/>
  <c r="T5498" i="1"/>
  <c r="V5498" i="1" s="1"/>
  <c r="R5498" i="1"/>
  <c r="Q5498" i="1"/>
  <c r="U5499" i="1" l="1"/>
  <c r="S5499" i="1"/>
  <c r="Z5497" i="1"/>
  <c r="Y5498" i="1"/>
  <c r="P5500" i="1"/>
  <c r="T5499" i="1"/>
  <c r="V5499" i="1" s="1"/>
  <c r="R5499" i="1"/>
  <c r="Q5499" i="1"/>
  <c r="U5500" i="1" l="1"/>
  <c r="S5500" i="1"/>
  <c r="Z5498" i="1"/>
  <c r="Y5499" i="1"/>
  <c r="P5501" i="1"/>
  <c r="T5500" i="1"/>
  <c r="V5500" i="1" s="1"/>
  <c r="R5500" i="1"/>
  <c r="Q5500" i="1"/>
  <c r="U5501" i="1" l="1"/>
  <c r="S5501" i="1"/>
  <c r="Z5499" i="1"/>
  <c r="Y5500" i="1"/>
  <c r="P5502" i="1"/>
  <c r="T5501" i="1"/>
  <c r="V5501" i="1" s="1"/>
  <c r="R5501" i="1"/>
  <c r="Q5501" i="1"/>
  <c r="U5502" i="1" l="1"/>
  <c r="S5502" i="1"/>
  <c r="AA5500" i="1"/>
  <c r="Z5500" i="1"/>
  <c r="Y5501" i="1"/>
  <c r="P5503" i="1"/>
  <c r="T5502" i="1"/>
  <c r="V5502" i="1" s="1"/>
  <c r="R5502" i="1"/>
  <c r="Q5502" i="1"/>
  <c r="U5503" i="1" l="1"/>
  <c r="S5503" i="1"/>
  <c r="AA5501" i="1"/>
  <c r="Z5501" i="1"/>
  <c r="Y5502" i="1"/>
  <c r="P5504" i="1"/>
  <c r="T5503" i="1"/>
  <c r="V5503" i="1" s="1"/>
  <c r="R5503" i="1"/>
  <c r="Q5503" i="1"/>
  <c r="U5504" i="1" l="1"/>
  <c r="S5504" i="1"/>
  <c r="AA5502" i="1"/>
  <c r="Z5502" i="1"/>
  <c r="Y5503" i="1"/>
  <c r="P5505" i="1"/>
  <c r="T5504" i="1"/>
  <c r="R5504" i="1"/>
  <c r="Q5504" i="1"/>
  <c r="V5504" i="1" l="1"/>
  <c r="Y5504" i="1" s="1"/>
  <c r="U5505" i="1"/>
  <c r="S5505" i="1"/>
  <c r="AA5503" i="1"/>
  <c r="Z5503" i="1"/>
  <c r="P5506" i="1"/>
  <c r="T5505" i="1"/>
  <c r="R5505" i="1"/>
  <c r="Q5505" i="1"/>
  <c r="V5505" i="1" l="1"/>
  <c r="Y5505" i="1" s="1"/>
  <c r="U5506" i="1"/>
  <c r="S5506" i="1"/>
  <c r="AA5504" i="1"/>
  <c r="Z5504" i="1"/>
  <c r="P5507" i="1"/>
  <c r="T5506" i="1"/>
  <c r="V5506" i="1" s="1"/>
  <c r="R5506" i="1"/>
  <c r="Q5506" i="1"/>
  <c r="U5507" i="1" l="1"/>
  <c r="S5507" i="1"/>
  <c r="AA5505" i="1"/>
  <c r="Z5505" i="1"/>
  <c r="Y5506" i="1"/>
  <c r="P5508" i="1"/>
  <c r="T5507" i="1"/>
  <c r="R5507" i="1"/>
  <c r="Q5507" i="1"/>
  <c r="V5507" i="1" l="1"/>
  <c r="Y5507" i="1" s="1"/>
  <c r="AA5507" i="1" s="1"/>
  <c r="U5508" i="1"/>
  <c r="S5508" i="1"/>
  <c r="AA5506" i="1"/>
  <c r="Z5506" i="1"/>
  <c r="P5509" i="1"/>
  <c r="T5508" i="1"/>
  <c r="V5508" i="1" s="1"/>
  <c r="R5508" i="1"/>
  <c r="Q5508" i="1"/>
  <c r="U5509" i="1" l="1"/>
  <c r="S5509" i="1"/>
  <c r="Z5507" i="1"/>
  <c r="Y5508" i="1"/>
  <c r="P5510" i="1"/>
  <c r="T5509" i="1"/>
  <c r="V5509" i="1" s="1"/>
  <c r="R5509" i="1"/>
  <c r="Q5509" i="1"/>
  <c r="U5510" i="1" l="1"/>
  <c r="S5510" i="1"/>
  <c r="AA5508" i="1"/>
  <c r="Z5508" i="1"/>
  <c r="P5511" i="1"/>
  <c r="T5510" i="1"/>
  <c r="Q5510" i="1"/>
  <c r="R5510" i="1"/>
  <c r="Y5509" i="1"/>
  <c r="V5510" i="1" l="1"/>
  <c r="Y5510" i="1" s="1"/>
  <c r="U5511" i="1"/>
  <c r="S5511" i="1"/>
  <c r="AA5509" i="1"/>
  <c r="Z5509" i="1"/>
  <c r="P5512" i="1"/>
  <c r="T5511" i="1"/>
  <c r="R5511" i="1"/>
  <c r="Q5511" i="1"/>
  <c r="Z5510" i="1" l="1"/>
  <c r="U5512" i="1"/>
  <c r="S5512" i="1"/>
  <c r="V5511" i="1"/>
  <c r="Y5511" i="1" s="1"/>
  <c r="P5513" i="1"/>
  <c r="T5512" i="1"/>
  <c r="R5512" i="1"/>
  <c r="Q5512" i="1"/>
  <c r="V5512" i="1" l="1"/>
  <c r="Y5512" i="1" s="1"/>
  <c r="U5513" i="1"/>
  <c r="S5513" i="1"/>
  <c r="Z5511" i="1"/>
  <c r="P5514" i="1"/>
  <c r="T5513" i="1"/>
  <c r="R5513" i="1"/>
  <c r="Q5513" i="1"/>
  <c r="V5513" i="1" l="1"/>
  <c r="Y5513" i="1" s="1"/>
  <c r="U5514" i="1"/>
  <c r="S5514" i="1"/>
  <c r="Z5512" i="1"/>
  <c r="P5515" i="1"/>
  <c r="T5514" i="1"/>
  <c r="R5514" i="1"/>
  <c r="Q5514" i="1"/>
  <c r="V5514" i="1" l="1"/>
  <c r="Y5514" i="1" s="1"/>
  <c r="U5515" i="1"/>
  <c r="S5515" i="1"/>
  <c r="Z5513" i="1"/>
  <c r="P5516" i="1"/>
  <c r="T5515" i="1"/>
  <c r="R5515" i="1"/>
  <c r="Q5515" i="1"/>
  <c r="U5516" i="1" l="1"/>
  <c r="S5516" i="1"/>
  <c r="V5515" i="1"/>
  <c r="Y5515" i="1" s="1"/>
  <c r="Z5514" i="1"/>
  <c r="P5517" i="1"/>
  <c r="T5516" i="1"/>
  <c r="R5516" i="1"/>
  <c r="Q5516" i="1"/>
  <c r="V5516" i="1" l="1"/>
  <c r="Y5516" i="1" s="1"/>
  <c r="U5517" i="1"/>
  <c r="S5517" i="1"/>
  <c r="Z5515" i="1"/>
  <c r="P5518" i="1"/>
  <c r="T5517" i="1"/>
  <c r="R5517" i="1"/>
  <c r="Q5517" i="1"/>
  <c r="U5518" i="1" l="1"/>
  <c r="S5518" i="1"/>
  <c r="V5517" i="1"/>
  <c r="Y5517" i="1" s="1"/>
  <c r="Z5516" i="1"/>
  <c r="P5519" i="1"/>
  <c r="T5518" i="1"/>
  <c r="V5518" i="1" s="1"/>
  <c r="R5518" i="1"/>
  <c r="Q5518" i="1"/>
  <c r="U5519" i="1" l="1"/>
  <c r="S5519" i="1"/>
  <c r="Z5517" i="1"/>
  <c r="P5520" i="1"/>
  <c r="T5519" i="1"/>
  <c r="V5519" i="1" s="1"/>
  <c r="R5519" i="1"/>
  <c r="Q5519" i="1"/>
  <c r="Y5518" i="1"/>
  <c r="U5520" i="1" l="1"/>
  <c r="S5520" i="1"/>
  <c r="Z5518" i="1"/>
  <c r="Y5519" i="1"/>
  <c r="P5521" i="1"/>
  <c r="T5520" i="1"/>
  <c r="R5520" i="1"/>
  <c r="Q5520" i="1"/>
  <c r="U5521" i="1" l="1"/>
  <c r="S5521" i="1"/>
  <c r="V5520" i="1"/>
  <c r="Y5520" i="1" s="1"/>
  <c r="Z5519" i="1"/>
  <c r="P5522" i="1"/>
  <c r="T5521" i="1"/>
  <c r="R5521" i="1"/>
  <c r="Q5521" i="1"/>
  <c r="U5522" i="1" l="1"/>
  <c r="S5522" i="1"/>
  <c r="V5521" i="1"/>
  <c r="Y5521" i="1" s="1"/>
  <c r="Z5520" i="1"/>
  <c r="P5523" i="1"/>
  <c r="T5522" i="1"/>
  <c r="V5522" i="1" s="1"/>
  <c r="R5522" i="1"/>
  <c r="Q5522" i="1"/>
  <c r="U5523" i="1" l="1"/>
  <c r="S5523" i="1"/>
  <c r="Z5521" i="1"/>
  <c r="Y5522" i="1"/>
  <c r="P5524" i="1"/>
  <c r="T5523" i="1"/>
  <c r="V5523" i="1" s="1"/>
  <c r="R5523" i="1"/>
  <c r="Q5523" i="1"/>
  <c r="U5524" i="1" l="1"/>
  <c r="S5524" i="1"/>
  <c r="Z5522" i="1"/>
  <c r="Y5523" i="1"/>
  <c r="P5525" i="1"/>
  <c r="T5524" i="1"/>
  <c r="R5524" i="1"/>
  <c r="Q5524" i="1"/>
  <c r="V5524" i="1" l="1"/>
  <c r="Y5524" i="1" s="1"/>
  <c r="U5525" i="1"/>
  <c r="S5525" i="1"/>
  <c r="Z5523" i="1"/>
  <c r="P5526" i="1"/>
  <c r="T5525" i="1"/>
  <c r="R5525" i="1"/>
  <c r="Q5525" i="1"/>
  <c r="V5525" i="1" l="1"/>
  <c r="Y5525" i="1" s="1"/>
  <c r="U5526" i="1"/>
  <c r="S5526" i="1"/>
  <c r="AA5524" i="1"/>
  <c r="Z5524" i="1"/>
  <c r="P5527" i="1"/>
  <c r="T5526" i="1"/>
  <c r="Q5526" i="1"/>
  <c r="R5526" i="1"/>
  <c r="V5526" i="1" l="1"/>
  <c r="Y5526" i="1" s="1"/>
  <c r="U5527" i="1"/>
  <c r="S5527" i="1"/>
  <c r="AA5525" i="1"/>
  <c r="Z5525" i="1"/>
  <c r="P5528" i="1"/>
  <c r="T5527" i="1"/>
  <c r="R5527" i="1"/>
  <c r="Q5527" i="1"/>
  <c r="V5527" i="1" l="1"/>
  <c r="Y5527" i="1" s="1"/>
  <c r="U5528" i="1"/>
  <c r="S5528" i="1"/>
  <c r="AA5526" i="1"/>
  <c r="Z5526" i="1"/>
  <c r="P5529" i="1"/>
  <c r="T5528" i="1"/>
  <c r="R5528" i="1"/>
  <c r="Q5528" i="1"/>
  <c r="V5528" i="1" l="1"/>
  <c r="Y5528" i="1" s="1"/>
  <c r="U5529" i="1"/>
  <c r="S5529" i="1"/>
  <c r="AA5527" i="1"/>
  <c r="Z5527" i="1"/>
  <c r="P5530" i="1"/>
  <c r="T5529" i="1"/>
  <c r="R5529" i="1"/>
  <c r="Q5529" i="1"/>
  <c r="V5529" i="1" l="1"/>
  <c r="Y5529" i="1" s="1"/>
  <c r="U5530" i="1"/>
  <c r="S5530" i="1"/>
  <c r="AA5528" i="1"/>
  <c r="Z5528" i="1"/>
  <c r="P5531" i="1"/>
  <c r="T5530" i="1"/>
  <c r="R5530" i="1"/>
  <c r="Q5530" i="1"/>
  <c r="V5530" i="1" l="1"/>
  <c r="Y5530" i="1" s="1"/>
  <c r="U5531" i="1"/>
  <c r="S5531" i="1"/>
  <c r="AA5529" i="1"/>
  <c r="Z5529" i="1"/>
  <c r="P5532" i="1"/>
  <c r="T5531" i="1"/>
  <c r="R5531" i="1"/>
  <c r="Q5531" i="1"/>
  <c r="V5531" i="1" l="1"/>
  <c r="Y5531" i="1" s="1"/>
  <c r="U5532" i="1"/>
  <c r="S5532" i="1"/>
  <c r="AA5530" i="1"/>
  <c r="Z5530" i="1"/>
  <c r="P5533" i="1"/>
  <c r="T5532" i="1"/>
  <c r="R5532" i="1"/>
  <c r="Q5532" i="1"/>
  <c r="V5532" i="1" l="1"/>
  <c r="Y5532" i="1" s="1"/>
  <c r="U5533" i="1"/>
  <c r="S5533" i="1"/>
  <c r="AA5531" i="1"/>
  <c r="Z5531" i="1"/>
  <c r="P5534" i="1"/>
  <c r="T5533" i="1"/>
  <c r="V5533" i="1" s="1"/>
  <c r="R5533" i="1"/>
  <c r="Q5533" i="1"/>
  <c r="U5534" i="1" l="1"/>
  <c r="S5534" i="1"/>
  <c r="AA5532" i="1"/>
  <c r="Z5532" i="1"/>
  <c r="Y5533" i="1"/>
  <c r="P5535" i="1"/>
  <c r="T5534" i="1"/>
  <c r="R5534" i="1"/>
  <c r="Q5534" i="1"/>
  <c r="V5534" i="1" l="1"/>
  <c r="Y5534" i="1" s="1"/>
  <c r="U5535" i="1"/>
  <c r="S5535" i="1"/>
  <c r="AA5533" i="1"/>
  <c r="Z5533" i="1"/>
  <c r="P5536" i="1"/>
  <c r="T5535" i="1"/>
  <c r="V5535" i="1" s="1"/>
  <c r="R5535" i="1"/>
  <c r="Q5535" i="1"/>
  <c r="U5536" i="1" l="1"/>
  <c r="S5536" i="1"/>
  <c r="Z5534" i="1"/>
  <c r="Y5535" i="1"/>
  <c r="P5537" i="1"/>
  <c r="T5536" i="1"/>
  <c r="R5536" i="1"/>
  <c r="Q5536" i="1"/>
  <c r="U5537" i="1" l="1"/>
  <c r="S5537" i="1"/>
  <c r="V5536" i="1"/>
  <c r="Y5536" i="1" s="1"/>
  <c r="Z5535" i="1"/>
  <c r="P5538" i="1"/>
  <c r="T5537" i="1"/>
  <c r="R5537" i="1"/>
  <c r="Q5537" i="1"/>
  <c r="V5537" i="1" l="1"/>
  <c r="Y5537" i="1" s="1"/>
  <c r="U5538" i="1"/>
  <c r="S5538" i="1"/>
  <c r="Z5536" i="1"/>
  <c r="P5539" i="1"/>
  <c r="T5538" i="1"/>
  <c r="R5538" i="1"/>
  <c r="Q5538" i="1"/>
  <c r="V5538" i="1" l="1"/>
  <c r="Y5538" i="1" s="1"/>
  <c r="U5539" i="1"/>
  <c r="S5539" i="1"/>
  <c r="Z5537" i="1"/>
  <c r="P5540" i="1"/>
  <c r="T5539" i="1"/>
  <c r="R5539" i="1"/>
  <c r="Q5539" i="1"/>
  <c r="V5539" i="1" l="1"/>
  <c r="Y5539" i="1" s="1"/>
  <c r="U5540" i="1"/>
  <c r="S5540" i="1"/>
  <c r="Z5538" i="1"/>
  <c r="P5541" i="1"/>
  <c r="T5540" i="1"/>
  <c r="R5540" i="1"/>
  <c r="Q5540" i="1"/>
  <c r="V5540" i="1" l="1"/>
  <c r="Y5540" i="1" s="1"/>
  <c r="U5541" i="1"/>
  <c r="S5541" i="1"/>
  <c r="Z5539" i="1"/>
  <c r="P5542" i="1"/>
  <c r="T5541" i="1"/>
  <c r="V5541" i="1" s="1"/>
  <c r="R5541" i="1"/>
  <c r="Q5541" i="1"/>
  <c r="U5542" i="1" l="1"/>
  <c r="S5542" i="1"/>
  <c r="Z5540" i="1"/>
  <c r="P5543" i="1"/>
  <c r="T5542" i="1"/>
  <c r="Q5542" i="1"/>
  <c r="R5542" i="1"/>
  <c r="Y5541" i="1"/>
  <c r="V5542" i="1" l="1"/>
  <c r="Y5542" i="1" s="1"/>
  <c r="U5543" i="1"/>
  <c r="S5543" i="1"/>
  <c r="Z5541" i="1"/>
  <c r="P5544" i="1"/>
  <c r="T5543" i="1"/>
  <c r="V5543" i="1" s="1"/>
  <c r="R5543" i="1"/>
  <c r="Q5543" i="1"/>
  <c r="U5544" i="1" l="1"/>
  <c r="S5544" i="1"/>
  <c r="Z5542" i="1"/>
  <c r="Y5543" i="1"/>
  <c r="P5545" i="1"/>
  <c r="T5544" i="1"/>
  <c r="R5544" i="1"/>
  <c r="Q5544" i="1"/>
  <c r="V5544" i="1" l="1"/>
  <c r="Y5544" i="1" s="1"/>
  <c r="U5545" i="1"/>
  <c r="S5545" i="1"/>
  <c r="Z5543" i="1"/>
  <c r="P5546" i="1"/>
  <c r="T5545" i="1"/>
  <c r="V5545" i="1" s="1"/>
  <c r="R5545" i="1"/>
  <c r="Q5545" i="1"/>
  <c r="U5546" i="1" l="1"/>
  <c r="S5546" i="1"/>
  <c r="Z5544" i="1"/>
  <c r="Y5545" i="1"/>
  <c r="P5547" i="1"/>
  <c r="T5546" i="1"/>
  <c r="V5546" i="1" s="1"/>
  <c r="R5546" i="1"/>
  <c r="Q5546" i="1"/>
  <c r="U5547" i="1" l="1"/>
  <c r="S5547" i="1"/>
  <c r="Z5545" i="1"/>
  <c r="Y5546" i="1"/>
  <c r="P5548" i="1"/>
  <c r="T5547" i="1"/>
  <c r="R5547" i="1"/>
  <c r="Q5547" i="1"/>
  <c r="V5547" i="1" l="1"/>
  <c r="Y5547" i="1" s="1"/>
  <c r="U5548" i="1"/>
  <c r="S5548" i="1"/>
  <c r="Z5546" i="1"/>
  <c r="P5549" i="1"/>
  <c r="T5548" i="1"/>
  <c r="R5548" i="1"/>
  <c r="Q5548" i="1"/>
  <c r="V5548" i="1" l="1"/>
  <c r="Y5548" i="1" s="1"/>
  <c r="U5549" i="1"/>
  <c r="S5549" i="1"/>
  <c r="Z5547" i="1"/>
  <c r="P5550" i="1"/>
  <c r="T5549" i="1"/>
  <c r="V5549" i="1" s="1"/>
  <c r="R5549" i="1"/>
  <c r="Q5549" i="1"/>
  <c r="U5550" i="1" l="1"/>
  <c r="S5550" i="1"/>
  <c r="AA5548" i="1"/>
  <c r="Z5548" i="1"/>
  <c r="Y5549" i="1"/>
  <c r="P5551" i="1"/>
  <c r="T5550" i="1"/>
  <c r="R5550" i="1"/>
  <c r="Q5550" i="1"/>
  <c r="V5550" i="1" l="1"/>
  <c r="Y5550" i="1" s="1"/>
  <c r="U5551" i="1"/>
  <c r="S5551" i="1"/>
  <c r="AA5549" i="1"/>
  <c r="Z5549" i="1"/>
  <c r="P5552" i="1"/>
  <c r="T5551" i="1"/>
  <c r="R5551" i="1"/>
  <c r="Q5551" i="1"/>
  <c r="U5552" i="1" l="1"/>
  <c r="S5552" i="1"/>
  <c r="V5551" i="1"/>
  <c r="Y5551" i="1" s="1"/>
  <c r="AA5550" i="1"/>
  <c r="Z5550" i="1"/>
  <c r="P5553" i="1"/>
  <c r="T5552" i="1"/>
  <c r="V5552" i="1" s="1"/>
  <c r="R5552" i="1"/>
  <c r="Q5552" i="1"/>
  <c r="U5553" i="1" l="1"/>
  <c r="S5553" i="1"/>
  <c r="AA5551" i="1"/>
  <c r="Z5551" i="1"/>
  <c r="P5554" i="1"/>
  <c r="T5553" i="1"/>
  <c r="R5553" i="1"/>
  <c r="Q5553" i="1"/>
  <c r="Y5552" i="1"/>
  <c r="V5553" i="1" l="1"/>
  <c r="Y5553" i="1" s="1"/>
  <c r="U5554" i="1"/>
  <c r="S5554" i="1"/>
  <c r="AA5552" i="1"/>
  <c r="Z5552" i="1"/>
  <c r="P5555" i="1"/>
  <c r="T5554" i="1"/>
  <c r="V5554" i="1" s="1"/>
  <c r="R5554" i="1"/>
  <c r="Q5554" i="1"/>
  <c r="U5555" i="1" l="1"/>
  <c r="S5555" i="1"/>
  <c r="Y5554" i="1"/>
  <c r="AA5554" i="1" s="1"/>
  <c r="AA5553" i="1"/>
  <c r="Z5553" i="1"/>
  <c r="P5556" i="1"/>
  <c r="T5555" i="1"/>
  <c r="V5555" i="1" s="1"/>
  <c r="R5555" i="1"/>
  <c r="Q5555" i="1"/>
  <c r="U5556" i="1" l="1"/>
  <c r="S5556" i="1"/>
  <c r="Z5554" i="1"/>
  <c r="Y5555" i="1"/>
  <c r="P5557" i="1"/>
  <c r="T5556" i="1"/>
  <c r="R5556" i="1"/>
  <c r="Q5556" i="1"/>
  <c r="V5556" i="1" l="1"/>
  <c r="Y5556" i="1" s="1"/>
  <c r="U5557" i="1"/>
  <c r="S5557" i="1"/>
  <c r="AA5555" i="1"/>
  <c r="Z5555" i="1"/>
  <c r="P5558" i="1"/>
  <c r="T5557" i="1"/>
  <c r="R5557" i="1"/>
  <c r="Q5557" i="1"/>
  <c r="V5557" i="1" l="1"/>
  <c r="Y5557" i="1" s="1"/>
  <c r="U5558" i="1"/>
  <c r="S5558" i="1"/>
  <c r="AA5556" i="1"/>
  <c r="Z5556" i="1"/>
  <c r="P5559" i="1"/>
  <c r="T5558" i="1"/>
  <c r="V5558" i="1" s="1"/>
  <c r="Q5558" i="1"/>
  <c r="R5558" i="1"/>
  <c r="U5559" i="1" l="1"/>
  <c r="S5559" i="1"/>
  <c r="Y5558" i="1"/>
  <c r="AA5557" i="1"/>
  <c r="Z5557" i="1"/>
  <c r="P5560" i="1"/>
  <c r="T5559" i="1"/>
  <c r="R5559" i="1"/>
  <c r="Q5559" i="1"/>
  <c r="V5559" i="1" l="1"/>
  <c r="Y5559" i="1" s="1"/>
  <c r="U5560" i="1"/>
  <c r="S5560" i="1"/>
  <c r="Z5558" i="1"/>
  <c r="P5561" i="1"/>
  <c r="T5560" i="1"/>
  <c r="R5560" i="1"/>
  <c r="Q5560" i="1"/>
  <c r="V5560" i="1" l="1"/>
  <c r="Y5560" i="1" s="1"/>
  <c r="U5561" i="1"/>
  <c r="S5561" i="1"/>
  <c r="Z5559" i="1"/>
  <c r="P5562" i="1"/>
  <c r="T5561" i="1"/>
  <c r="V5561" i="1" s="1"/>
  <c r="R5561" i="1"/>
  <c r="Q5561" i="1"/>
  <c r="U5562" i="1" l="1"/>
  <c r="S5562" i="1"/>
  <c r="Z5560" i="1"/>
  <c r="Y5561" i="1"/>
  <c r="P5563" i="1"/>
  <c r="T5562" i="1"/>
  <c r="V5562" i="1" s="1"/>
  <c r="R5562" i="1"/>
  <c r="Q5562" i="1"/>
  <c r="U5563" i="1" l="1"/>
  <c r="S5563" i="1"/>
  <c r="Z5561" i="1"/>
  <c r="Y5562" i="1"/>
  <c r="P5564" i="1"/>
  <c r="T5563" i="1"/>
  <c r="R5563" i="1"/>
  <c r="Q5563" i="1"/>
  <c r="V5563" i="1" l="1"/>
  <c r="Y5563" i="1" s="1"/>
  <c r="U5564" i="1"/>
  <c r="S5564" i="1"/>
  <c r="Z5562" i="1"/>
  <c r="P5565" i="1"/>
  <c r="T5564" i="1"/>
  <c r="R5564" i="1"/>
  <c r="Q5564" i="1"/>
  <c r="V5564" i="1" l="1"/>
  <c r="Y5564" i="1" s="1"/>
  <c r="U5565" i="1"/>
  <c r="S5565" i="1"/>
  <c r="Z5563" i="1"/>
  <c r="P5566" i="1"/>
  <c r="T5565" i="1"/>
  <c r="R5565" i="1"/>
  <c r="Q5565" i="1"/>
  <c r="V5565" i="1" l="1"/>
  <c r="Y5565" i="1" s="1"/>
  <c r="U5566" i="1"/>
  <c r="S5566" i="1"/>
  <c r="Z5564" i="1"/>
  <c r="P5567" i="1"/>
  <c r="T5566" i="1"/>
  <c r="R5566" i="1"/>
  <c r="Q5566" i="1"/>
  <c r="U5567" i="1" l="1"/>
  <c r="S5567" i="1"/>
  <c r="V5566" i="1"/>
  <c r="Z5566" i="1" s="1"/>
  <c r="Z5565" i="1"/>
  <c r="P5568" i="1"/>
  <c r="T5567" i="1"/>
  <c r="V5567" i="1" s="1"/>
  <c r="R5567" i="1"/>
  <c r="Q5567" i="1"/>
  <c r="U5568" i="1" l="1"/>
  <c r="S5568" i="1"/>
  <c r="Y5566" i="1"/>
  <c r="Y5567" i="1"/>
  <c r="P5569" i="1"/>
  <c r="T5568" i="1"/>
  <c r="R5568" i="1"/>
  <c r="Q5568" i="1"/>
  <c r="V5568" i="1" l="1"/>
  <c r="Y5568" i="1" s="1"/>
  <c r="U5569" i="1"/>
  <c r="S5569" i="1"/>
  <c r="Z5567" i="1"/>
  <c r="P5570" i="1"/>
  <c r="T5569" i="1"/>
  <c r="V5569" i="1" s="1"/>
  <c r="R5569" i="1"/>
  <c r="Q5569" i="1"/>
  <c r="U5570" i="1" l="1"/>
  <c r="S5570" i="1"/>
  <c r="Z5568" i="1"/>
  <c r="Y5569" i="1"/>
  <c r="P5571" i="1"/>
  <c r="T5570" i="1"/>
  <c r="V5570" i="1" s="1"/>
  <c r="R5570" i="1"/>
  <c r="Q5570" i="1"/>
  <c r="U5571" i="1" l="1"/>
  <c r="S5571" i="1"/>
  <c r="Z5569" i="1"/>
  <c r="P5572" i="1"/>
  <c r="T5571" i="1"/>
  <c r="R5571" i="1"/>
  <c r="Q5571" i="1"/>
  <c r="Y5570" i="1"/>
  <c r="V5571" i="1" l="1"/>
  <c r="Y5571" i="1" s="1"/>
  <c r="U5572" i="1"/>
  <c r="S5572" i="1"/>
  <c r="Z5570" i="1"/>
  <c r="P5573" i="1"/>
  <c r="T5572" i="1"/>
  <c r="V5572" i="1" s="1"/>
  <c r="R5572" i="1"/>
  <c r="Q5572" i="1"/>
  <c r="U5573" i="1" l="1"/>
  <c r="S5573" i="1"/>
  <c r="Z5571" i="1"/>
  <c r="P5574" i="1"/>
  <c r="T5573" i="1"/>
  <c r="R5573" i="1"/>
  <c r="Q5573" i="1"/>
  <c r="Y5572" i="1"/>
  <c r="U5574" i="1" l="1"/>
  <c r="S5574" i="1"/>
  <c r="V5573" i="1"/>
  <c r="Y5573" i="1" s="1"/>
  <c r="AA5572" i="1"/>
  <c r="Z5572" i="1"/>
  <c r="P5575" i="1"/>
  <c r="T5574" i="1"/>
  <c r="V5574" i="1" s="1"/>
  <c r="Q5574" i="1"/>
  <c r="R5574" i="1"/>
  <c r="U5575" i="1" l="1"/>
  <c r="S5575" i="1"/>
  <c r="AA5573" i="1"/>
  <c r="Z5573" i="1"/>
  <c r="Y5574" i="1"/>
  <c r="P5576" i="1"/>
  <c r="T5575" i="1"/>
  <c r="V5575" i="1" s="1"/>
  <c r="R5575" i="1"/>
  <c r="Q5575" i="1"/>
  <c r="U5576" i="1" l="1"/>
  <c r="S5576" i="1"/>
  <c r="AA5574" i="1"/>
  <c r="Z5574" i="1"/>
  <c r="Y5575" i="1"/>
  <c r="P5577" i="1"/>
  <c r="T5576" i="1"/>
  <c r="R5576" i="1"/>
  <c r="Q5576" i="1"/>
  <c r="U5577" i="1" l="1"/>
  <c r="S5577" i="1"/>
  <c r="V5576" i="1"/>
  <c r="Y5576" i="1" s="1"/>
  <c r="AA5575" i="1"/>
  <c r="Z5575" i="1"/>
  <c r="P5578" i="1"/>
  <c r="T5577" i="1"/>
  <c r="V5577" i="1" s="1"/>
  <c r="R5577" i="1"/>
  <c r="Q5577" i="1"/>
  <c r="U5578" i="1" l="1"/>
  <c r="S5578" i="1"/>
  <c r="AA5576" i="1"/>
  <c r="Z5576" i="1"/>
  <c r="Y5577" i="1"/>
  <c r="P5579" i="1"/>
  <c r="T5578" i="1"/>
  <c r="V5578" i="1" s="1"/>
  <c r="R5578" i="1"/>
  <c r="Q5578" i="1"/>
  <c r="U5579" i="1" l="1"/>
  <c r="S5579" i="1"/>
  <c r="AA5577" i="1"/>
  <c r="Z5577" i="1"/>
  <c r="P5580" i="1"/>
  <c r="T5579" i="1"/>
  <c r="V5579" i="1" s="1"/>
  <c r="R5579" i="1"/>
  <c r="Q5579" i="1"/>
  <c r="Y5578" i="1"/>
  <c r="U5580" i="1" l="1"/>
  <c r="S5580" i="1"/>
  <c r="AA5578" i="1"/>
  <c r="Z5578" i="1"/>
  <c r="Y5579" i="1"/>
  <c r="P5581" i="1"/>
  <c r="T5580" i="1"/>
  <c r="V5580" i="1" s="1"/>
  <c r="R5580" i="1"/>
  <c r="Q5580" i="1"/>
  <c r="U5581" i="1" l="1"/>
  <c r="S5581" i="1"/>
  <c r="AA5579" i="1"/>
  <c r="Z5579" i="1"/>
  <c r="Y5580" i="1"/>
  <c r="P5582" i="1"/>
  <c r="T5581" i="1"/>
  <c r="V5581" i="1" s="1"/>
  <c r="R5581" i="1"/>
  <c r="Q5581" i="1"/>
  <c r="U5582" i="1" l="1"/>
  <c r="S5582" i="1"/>
  <c r="AA5580" i="1"/>
  <c r="Z5580" i="1"/>
  <c r="Y5581" i="1"/>
  <c r="P5583" i="1"/>
  <c r="T5582" i="1"/>
  <c r="V5582" i="1" s="1"/>
  <c r="R5582" i="1"/>
  <c r="Q5582" i="1"/>
  <c r="U5583" i="1" l="1"/>
  <c r="S5583" i="1"/>
  <c r="Y5582" i="1"/>
  <c r="AA5581" i="1"/>
  <c r="Z5581" i="1"/>
  <c r="P5584" i="1"/>
  <c r="T5583" i="1"/>
  <c r="V5583" i="1" s="1"/>
  <c r="R5583" i="1"/>
  <c r="Q5583" i="1"/>
  <c r="U5584" i="1" l="1"/>
  <c r="S5584" i="1"/>
  <c r="Z5582" i="1"/>
  <c r="Y5583" i="1"/>
  <c r="P5585" i="1"/>
  <c r="T5584" i="1"/>
  <c r="R5584" i="1"/>
  <c r="Q5584" i="1"/>
  <c r="V5584" i="1" l="1"/>
  <c r="Y5584" i="1" s="1"/>
  <c r="U5585" i="1"/>
  <c r="S5585" i="1"/>
  <c r="Z5583" i="1"/>
  <c r="P5586" i="1"/>
  <c r="T5585" i="1"/>
  <c r="R5585" i="1"/>
  <c r="Q5585" i="1"/>
  <c r="V5585" i="1" l="1"/>
  <c r="Y5585" i="1" s="1"/>
  <c r="U5586" i="1"/>
  <c r="S5586" i="1"/>
  <c r="Z5584" i="1"/>
  <c r="P5587" i="1"/>
  <c r="T5586" i="1"/>
  <c r="R5586" i="1"/>
  <c r="Q5586" i="1"/>
  <c r="U5587" i="1" l="1"/>
  <c r="S5587" i="1"/>
  <c r="V5586" i="1"/>
  <c r="Y5586" i="1" s="1"/>
  <c r="Z5585" i="1"/>
  <c r="P5588" i="1"/>
  <c r="T5587" i="1"/>
  <c r="R5587" i="1"/>
  <c r="Q5587" i="1"/>
  <c r="V5587" i="1" l="1"/>
  <c r="Y5587" i="1" s="1"/>
  <c r="U5588" i="1"/>
  <c r="S5588" i="1"/>
  <c r="Z5586" i="1"/>
  <c r="P5589" i="1"/>
  <c r="T5588" i="1"/>
  <c r="V5588" i="1" s="1"/>
  <c r="R5588" i="1"/>
  <c r="Q5588" i="1"/>
  <c r="U5589" i="1" l="1"/>
  <c r="S5589" i="1"/>
  <c r="Z5587" i="1"/>
  <c r="Y5588" i="1"/>
  <c r="P5590" i="1"/>
  <c r="T5589" i="1"/>
  <c r="V5589" i="1" s="1"/>
  <c r="R5589" i="1"/>
  <c r="Q5589" i="1"/>
  <c r="U5590" i="1" l="1"/>
  <c r="S5590" i="1"/>
  <c r="Z5588" i="1"/>
  <c r="Y5589" i="1"/>
  <c r="P5591" i="1"/>
  <c r="T5590" i="1"/>
  <c r="V5590" i="1" s="1"/>
  <c r="Q5590" i="1"/>
  <c r="R5590" i="1"/>
  <c r="U5591" i="1" l="1"/>
  <c r="S5591" i="1"/>
  <c r="Z5589" i="1"/>
  <c r="Y5590" i="1"/>
  <c r="P5592" i="1"/>
  <c r="T5591" i="1"/>
  <c r="R5591" i="1"/>
  <c r="Q5591" i="1"/>
  <c r="V5591" i="1" l="1"/>
  <c r="Y5591" i="1" s="1"/>
  <c r="U5592" i="1"/>
  <c r="S5592" i="1"/>
  <c r="Z5590" i="1"/>
  <c r="P5593" i="1"/>
  <c r="T5592" i="1"/>
  <c r="V5592" i="1" s="1"/>
  <c r="R5592" i="1"/>
  <c r="Q5592" i="1"/>
  <c r="U5593" i="1" l="1"/>
  <c r="S5593" i="1"/>
  <c r="Z5591" i="1"/>
  <c r="Y5592" i="1"/>
  <c r="P5594" i="1"/>
  <c r="T5593" i="1"/>
  <c r="V5593" i="1" s="1"/>
  <c r="R5593" i="1"/>
  <c r="Q5593" i="1"/>
  <c r="U5594" i="1" l="1"/>
  <c r="S5594" i="1"/>
  <c r="Z5592" i="1"/>
  <c r="Y5593" i="1"/>
  <c r="P5595" i="1"/>
  <c r="T5594" i="1"/>
  <c r="V5594" i="1" s="1"/>
  <c r="R5594" i="1"/>
  <c r="Q5594" i="1"/>
  <c r="U5595" i="1" l="1"/>
  <c r="S5595" i="1"/>
  <c r="Y5594" i="1"/>
  <c r="Z5593" i="1"/>
  <c r="P5596" i="1"/>
  <c r="T5595" i="1"/>
  <c r="R5595" i="1"/>
  <c r="Q5595" i="1"/>
  <c r="U5596" i="1" l="1"/>
  <c r="S5596" i="1"/>
  <c r="V5595" i="1"/>
  <c r="Y5595" i="1" s="1"/>
  <c r="Z5594" i="1"/>
  <c r="P5597" i="1"/>
  <c r="T5596" i="1"/>
  <c r="V5596" i="1" s="1"/>
  <c r="R5596" i="1"/>
  <c r="Q5596" i="1"/>
  <c r="U5597" i="1" l="1"/>
  <c r="S5597" i="1"/>
  <c r="Z5595" i="1"/>
  <c r="P5598" i="1"/>
  <c r="T5597" i="1"/>
  <c r="V5597" i="1" s="1"/>
  <c r="R5597" i="1"/>
  <c r="Q5597" i="1"/>
  <c r="Y5596" i="1"/>
  <c r="U5598" i="1" l="1"/>
  <c r="S5598" i="1"/>
  <c r="AA5596" i="1"/>
  <c r="Z5596" i="1"/>
  <c r="Y5597" i="1"/>
  <c r="AA5597" i="1" s="1"/>
  <c r="P5599" i="1"/>
  <c r="T5598" i="1"/>
  <c r="R5598" i="1"/>
  <c r="Q5598" i="1"/>
  <c r="V5598" i="1" l="1"/>
  <c r="Y5598" i="1" s="1"/>
  <c r="AA5598" i="1" s="1"/>
  <c r="U5599" i="1"/>
  <c r="S5599" i="1"/>
  <c r="Z5597" i="1"/>
  <c r="P5600" i="1"/>
  <c r="T5599" i="1"/>
  <c r="R5599" i="1"/>
  <c r="Q5599" i="1"/>
  <c r="V5599" i="1" l="1"/>
  <c r="Y5599" i="1" s="1"/>
  <c r="U5600" i="1"/>
  <c r="S5600" i="1"/>
  <c r="Z5598" i="1"/>
  <c r="P5601" i="1"/>
  <c r="T5600" i="1"/>
  <c r="V5600" i="1" s="1"/>
  <c r="R5600" i="1"/>
  <c r="Q5600" i="1"/>
  <c r="U5601" i="1" l="1"/>
  <c r="S5601" i="1"/>
  <c r="AA5599" i="1"/>
  <c r="Z5599" i="1"/>
  <c r="P5602" i="1"/>
  <c r="T5601" i="1"/>
  <c r="V5601" i="1" s="1"/>
  <c r="R5601" i="1"/>
  <c r="Q5601" i="1"/>
  <c r="Y5600" i="1"/>
  <c r="U5602" i="1" l="1"/>
  <c r="S5602" i="1"/>
  <c r="AA5600" i="1"/>
  <c r="Z5600" i="1"/>
  <c r="Y5601" i="1"/>
  <c r="P5603" i="1"/>
  <c r="T5602" i="1"/>
  <c r="V5602" i="1" s="1"/>
  <c r="R5602" i="1"/>
  <c r="Q5602" i="1"/>
  <c r="U5603" i="1" l="1"/>
  <c r="S5603" i="1"/>
  <c r="AA5601" i="1"/>
  <c r="Z5601" i="1"/>
  <c r="P5604" i="1"/>
  <c r="T5603" i="1"/>
  <c r="V5603" i="1" s="1"/>
  <c r="R5603" i="1"/>
  <c r="Q5603" i="1"/>
  <c r="Y5602" i="1"/>
  <c r="U5604" i="1" l="1"/>
  <c r="S5604" i="1"/>
  <c r="AA5602" i="1"/>
  <c r="Z5602" i="1"/>
  <c r="Y5603" i="1"/>
  <c r="P5605" i="1"/>
  <c r="T5604" i="1"/>
  <c r="V5604" i="1" s="1"/>
  <c r="R5604" i="1"/>
  <c r="Q5604" i="1"/>
  <c r="U5605" i="1" l="1"/>
  <c r="S5605" i="1"/>
  <c r="AA5603" i="1"/>
  <c r="Z5603" i="1"/>
  <c r="Y5604" i="1"/>
  <c r="P5606" i="1"/>
  <c r="T5605" i="1"/>
  <c r="R5605" i="1"/>
  <c r="Q5605" i="1"/>
  <c r="V5605" i="1" l="1"/>
  <c r="Y5605" i="1" s="1"/>
  <c r="U5606" i="1"/>
  <c r="S5606" i="1"/>
  <c r="AA5604" i="1"/>
  <c r="Z5604" i="1"/>
  <c r="P5607" i="1"/>
  <c r="T5606" i="1"/>
  <c r="V5606" i="1" s="1"/>
  <c r="Q5606" i="1"/>
  <c r="R5606" i="1"/>
  <c r="U5607" i="1" l="1"/>
  <c r="S5607" i="1"/>
  <c r="AA5605" i="1"/>
  <c r="Z5605" i="1"/>
  <c r="Y5606" i="1"/>
  <c r="P5608" i="1"/>
  <c r="T5607" i="1"/>
  <c r="R5607" i="1"/>
  <c r="Q5607" i="1"/>
  <c r="V5607" i="1" l="1"/>
  <c r="Y5607" i="1" s="1"/>
  <c r="U5608" i="1"/>
  <c r="S5608" i="1"/>
  <c r="Z5606" i="1"/>
  <c r="P5609" i="1"/>
  <c r="T5608" i="1"/>
  <c r="R5608" i="1"/>
  <c r="Q5608" i="1"/>
  <c r="V5608" i="1" l="1"/>
  <c r="Y5608" i="1" s="1"/>
  <c r="U5609" i="1"/>
  <c r="S5609" i="1"/>
  <c r="Z5607" i="1"/>
  <c r="P5610" i="1"/>
  <c r="T5609" i="1"/>
  <c r="V5609" i="1" s="1"/>
  <c r="R5609" i="1"/>
  <c r="Q5609" i="1"/>
  <c r="U5610" i="1" l="1"/>
  <c r="S5610" i="1"/>
  <c r="Z5608" i="1"/>
  <c r="P5611" i="1"/>
  <c r="T5610" i="1"/>
  <c r="R5610" i="1"/>
  <c r="Q5610" i="1"/>
  <c r="Y5609" i="1"/>
  <c r="V5610" i="1" l="1"/>
  <c r="Y5610" i="1" s="1"/>
  <c r="U5611" i="1"/>
  <c r="S5611" i="1"/>
  <c r="Z5609" i="1"/>
  <c r="P5612" i="1"/>
  <c r="T5611" i="1"/>
  <c r="R5611" i="1"/>
  <c r="Q5611" i="1"/>
  <c r="V5611" i="1" l="1"/>
  <c r="Y5611" i="1" s="1"/>
  <c r="U5612" i="1"/>
  <c r="S5612" i="1"/>
  <c r="Z5610" i="1"/>
  <c r="P5613" i="1"/>
  <c r="T5612" i="1"/>
  <c r="R5612" i="1"/>
  <c r="Q5612" i="1"/>
  <c r="V5612" i="1" l="1"/>
  <c r="Y5612" i="1" s="1"/>
  <c r="U5613" i="1"/>
  <c r="S5613" i="1"/>
  <c r="Z5611" i="1"/>
  <c r="P5614" i="1"/>
  <c r="T5613" i="1"/>
  <c r="V5613" i="1" s="1"/>
  <c r="R5613" i="1"/>
  <c r="Q5613" i="1"/>
  <c r="U5614" i="1" l="1"/>
  <c r="S5614" i="1"/>
  <c r="Z5612" i="1"/>
  <c r="Y5613" i="1"/>
  <c r="P5615" i="1"/>
  <c r="T5614" i="1"/>
  <c r="V5614" i="1" s="1"/>
  <c r="R5614" i="1"/>
  <c r="Q5614" i="1"/>
  <c r="U5615" i="1" l="1"/>
  <c r="S5615" i="1"/>
  <c r="Z5613" i="1"/>
  <c r="Y5614" i="1"/>
  <c r="P5616" i="1"/>
  <c r="T5615" i="1"/>
  <c r="V5615" i="1" s="1"/>
  <c r="R5615" i="1"/>
  <c r="Q5615" i="1"/>
  <c r="U5616" i="1" l="1"/>
  <c r="S5616" i="1"/>
  <c r="Z5614" i="1"/>
  <c r="Y5615" i="1"/>
  <c r="P5617" i="1"/>
  <c r="T5616" i="1"/>
  <c r="V5616" i="1" s="1"/>
  <c r="R5616" i="1"/>
  <c r="Q5616" i="1"/>
  <c r="U5617" i="1" l="1"/>
  <c r="S5617" i="1"/>
  <c r="Z5615" i="1"/>
  <c r="Y5616" i="1"/>
  <c r="P5618" i="1"/>
  <c r="T5617" i="1"/>
  <c r="R5617" i="1"/>
  <c r="Q5617" i="1"/>
  <c r="V5617" i="1" l="1"/>
  <c r="Y5617" i="1" s="1"/>
  <c r="U5618" i="1"/>
  <c r="S5618" i="1"/>
  <c r="Z5616" i="1"/>
  <c r="P5619" i="1"/>
  <c r="T5618" i="1"/>
  <c r="R5618" i="1"/>
  <c r="Q5618" i="1"/>
  <c r="V5618" i="1" l="1"/>
  <c r="Y5618" i="1" s="1"/>
  <c r="U5619" i="1"/>
  <c r="S5619" i="1"/>
  <c r="Z5617" i="1"/>
  <c r="P5620" i="1"/>
  <c r="T5619" i="1"/>
  <c r="R5619" i="1"/>
  <c r="Q5619" i="1"/>
  <c r="U5620" i="1" l="1"/>
  <c r="S5620" i="1"/>
  <c r="V5619" i="1"/>
  <c r="Y5619" i="1" s="1"/>
  <c r="Z5618" i="1"/>
  <c r="P5621" i="1"/>
  <c r="T5620" i="1"/>
  <c r="V5620" i="1" s="1"/>
  <c r="R5620" i="1"/>
  <c r="Q5620" i="1"/>
  <c r="U5621" i="1" l="1"/>
  <c r="S5621" i="1"/>
  <c r="Z5619" i="1"/>
  <c r="Y5620" i="1"/>
  <c r="P5622" i="1"/>
  <c r="T5621" i="1"/>
  <c r="V5621" i="1" s="1"/>
  <c r="R5621" i="1"/>
  <c r="Q5621" i="1"/>
  <c r="U5622" i="1" l="1"/>
  <c r="S5622" i="1"/>
  <c r="AA5620" i="1"/>
  <c r="Z5620" i="1"/>
  <c r="Y5621" i="1"/>
  <c r="P5623" i="1"/>
  <c r="T5622" i="1"/>
  <c r="Q5622" i="1"/>
  <c r="R5622" i="1"/>
  <c r="V5622" i="1" l="1"/>
  <c r="Y5622" i="1" s="1"/>
  <c r="U5623" i="1"/>
  <c r="S5623" i="1"/>
  <c r="AA5621" i="1"/>
  <c r="Z5621" i="1"/>
  <c r="P5624" i="1"/>
  <c r="T5623" i="1"/>
  <c r="R5623" i="1"/>
  <c r="Q5623" i="1"/>
  <c r="V5623" i="1" l="1"/>
  <c r="Y5623" i="1" s="1"/>
  <c r="U5624" i="1"/>
  <c r="S5624" i="1"/>
  <c r="AA5622" i="1"/>
  <c r="Z5622" i="1"/>
  <c r="P5625" i="1"/>
  <c r="T5624" i="1"/>
  <c r="R5624" i="1"/>
  <c r="Q5624" i="1"/>
  <c r="V5624" i="1" l="1"/>
  <c r="Y5624" i="1" s="1"/>
  <c r="U5625" i="1"/>
  <c r="S5625" i="1"/>
  <c r="AA5623" i="1"/>
  <c r="Z5623" i="1"/>
  <c r="P5626" i="1"/>
  <c r="T5625" i="1"/>
  <c r="R5625" i="1"/>
  <c r="Q5625" i="1"/>
  <c r="V5625" i="1" l="1"/>
  <c r="Y5625" i="1" s="1"/>
  <c r="U5626" i="1"/>
  <c r="S5626" i="1"/>
  <c r="AA5624" i="1"/>
  <c r="Z5624" i="1"/>
  <c r="P5627" i="1"/>
  <c r="T5626" i="1"/>
  <c r="V5626" i="1" s="1"/>
  <c r="R5626" i="1"/>
  <c r="Q5626" i="1"/>
  <c r="U5627" i="1" l="1"/>
  <c r="S5627" i="1"/>
  <c r="AA5625" i="1"/>
  <c r="Z5625" i="1"/>
  <c r="Y5626" i="1"/>
  <c r="P5628" i="1"/>
  <c r="T5627" i="1"/>
  <c r="V5627" i="1" s="1"/>
  <c r="R5627" i="1"/>
  <c r="Q5627" i="1"/>
  <c r="U5628" i="1" l="1"/>
  <c r="S5628" i="1"/>
  <c r="AA5626" i="1"/>
  <c r="Z5626" i="1"/>
  <c r="P5629" i="1"/>
  <c r="T5628" i="1"/>
  <c r="V5628" i="1" s="1"/>
  <c r="R5628" i="1"/>
  <c r="Q5628" i="1"/>
  <c r="Y5627" i="1"/>
  <c r="U5629" i="1" l="1"/>
  <c r="S5629" i="1"/>
  <c r="AA5627" i="1"/>
  <c r="Z5627" i="1"/>
  <c r="Y5628" i="1"/>
  <c r="P5630" i="1"/>
  <c r="T5629" i="1"/>
  <c r="R5629" i="1"/>
  <c r="Q5629" i="1"/>
  <c r="V5629" i="1" l="1"/>
  <c r="Y5629" i="1" s="1"/>
  <c r="AA5629" i="1" s="1"/>
  <c r="U5630" i="1"/>
  <c r="S5630" i="1"/>
  <c r="AA5628" i="1"/>
  <c r="Z5628" i="1"/>
  <c r="P5631" i="1"/>
  <c r="T5630" i="1"/>
  <c r="R5630" i="1"/>
  <c r="Q5630" i="1"/>
  <c r="Z5629" i="1" l="1"/>
  <c r="U5631" i="1"/>
  <c r="S5631" i="1"/>
  <c r="V5630" i="1"/>
  <c r="Y5630" i="1" s="1"/>
  <c r="P5632" i="1"/>
  <c r="T5631" i="1"/>
  <c r="V5631" i="1" s="1"/>
  <c r="R5631" i="1"/>
  <c r="Q5631" i="1"/>
  <c r="U5632" i="1" l="1"/>
  <c r="S5632" i="1"/>
  <c r="Z5630" i="1"/>
  <c r="Y5631" i="1"/>
  <c r="P5633" i="1"/>
  <c r="T5632" i="1"/>
  <c r="R5632" i="1"/>
  <c r="Q5632" i="1"/>
  <c r="V5632" i="1" l="1"/>
  <c r="Y5632" i="1" s="1"/>
  <c r="U5633" i="1"/>
  <c r="S5633" i="1"/>
  <c r="Z5631" i="1"/>
  <c r="P5634" i="1"/>
  <c r="T5633" i="1"/>
  <c r="V5633" i="1" s="1"/>
  <c r="R5633" i="1"/>
  <c r="Q5633" i="1"/>
  <c r="U5634" i="1" l="1"/>
  <c r="S5634" i="1"/>
  <c r="Z5632" i="1"/>
  <c r="P5635" i="1"/>
  <c r="T5634" i="1"/>
  <c r="R5634" i="1"/>
  <c r="Q5634" i="1"/>
  <c r="Y5633" i="1"/>
  <c r="U5635" i="1" l="1"/>
  <c r="S5635" i="1"/>
  <c r="V5634" i="1"/>
  <c r="Y5634" i="1" s="1"/>
  <c r="Z5633" i="1"/>
  <c r="P5636" i="1"/>
  <c r="T5635" i="1"/>
  <c r="R5635" i="1"/>
  <c r="Q5635" i="1"/>
  <c r="V5635" i="1" l="1"/>
  <c r="Y5635" i="1" s="1"/>
  <c r="U5636" i="1"/>
  <c r="S5636" i="1"/>
  <c r="Z5634" i="1"/>
  <c r="P5637" i="1"/>
  <c r="T5636" i="1"/>
  <c r="V5636" i="1" s="1"/>
  <c r="R5636" i="1"/>
  <c r="Q5636" i="1"/>
  <c r="U5637" i="1" l="1"/>
  <c r="S5637" i="1"/>
  <c r="Z5635" i="1"/>
  <c r="Y5636" i="1"/>
  <c r="P5638" i="1"/>
  <c r="T5637" i="1"/>
  <c r="V5637" i="1" s="1"/>
  <c r="R5637" i="1"/>
  <c r="Q5637" i="1"/>
  <c r="U5638" i="1" l="1"/>
  <c r="S5638" i="1"/>
  <c r="Z5636" i="1"/>
  <c r="Y5637" i="1"/>
  <c r="P5639" i="1"/>
  <c r="T5638" i="1"/>
  <c r="Q5638" i="1"/>
  <c r="R5638" i="1"/>
  <c r="V5638" i="1" l="1"/>
  <c r="Y5638" i="1" s="1"/>
  <c r="U5639" i="1"/>
  <c r="S5639" i="1"/>
  <c r="Z5637" i="1"/>
  <c r="P5640" i="1"/>
  <c r="T5639" i="1"/>
  <c r="R5639" i="1"/>
  <c r="Q5639" i="1"/>
  <c r="V5639" i="1" l="1"/>
  <c r="Y5639" i="1" s="1"/>
  <c r="U5640" i="1"/>
  <c r="S5640" i="1"/>
  <c r="Z5638" i="1"/>
  <c r="P5641" i="1"/>
  <c r="T5640" i="1"/>
  <c r="R5640" i="1"/>
  <c r="Q5640" i="1"/>
  <c r="V5640" i="1" l="1"/>
  <c r="Y5640" i="1" s="1"/>
  <c r="U5641" i="1"/>
  <c r="S5641" i="1"/>
  <c r="Z5639" i="1"/>
  <c r="P5642" i="1"/>
  <c r="T5641" i="1"/>
  <c r="R5641" i="1"/>
  <c r="Q5641" i="1"/>
  <c r="V5641" i="1" l="1"/>
  <c r="Y5641" i="1" s="1"/>
  <c r="U5642" i="1"/>
  <c r="S5642" i="1"/>
  <c r="Z5640" i="1"/>
  <c r="P5643" i="1"/>
  <c r="T5642" i="1"/>
  <c r="R5642" i="1"/>
  <c r="Q5642" i="1"/>
  <c r="V5642" i="1" l="1"/>
  <c r="Y5642" i="1" s="1"/>
  <c r="U5643" i="1"/>
  <c r="S5643" i="1"/>
  <c r="Z5641" i="1"/>
  <c r="P5644" i="1"/>
  <c r="T5643" i="1"/>
  <c r="R5643" i="1"/>
  <c r="Q5643" i="1"/>
  <c r="V5643" i="1" l="1"/>
  <c r="Y5643" i="1" s="1"/>
  <c r="U5644" i="1"/>
  <c r="S5644" i="1"/>
  <c r="Z5642" i="1"/>
  <c r="P5645" i="1"/>
  <c r="T5644" i="1"/>
  <c r="V5644" i="1" s="1"/>
  <c r="R5644" i="1"/>
  <c r="Q5644" i="1"/>
  <c r="U5645" i="1" l="1"/>
  <c r="S5645" i="1"/>
  <c r="Z5643" i="1"/>
  <c r="Y5644" i="1"/>
  <c r="P5646" i="1"/>
  <c r="T5645" i="1"/>
  <c r="R5645" i="1"/>
  <c r="Q5645" i="1"/>
  <c r="V5645" i="1" l="1"/>
  <c r="Y5645" i="1" s="1"/>
  <c r="AA5645" i="1" s="1"/>
  <c r="U5646" i="1"/>
  <c r="S5646" i="1"/>
  <c r="AA5644" i="1"/>
  <c r="Z5644" i="1"/>
  <c r="P5647" i="1"/>
  <c r="T5646" i="1"/>
  <c r="R5646" i="1"/>
  <c r="Q5646" i="1"/>
  <c r="Z5645" i="1" l="1"/>
  <c r="U5647" i="1"/>
  <c r="S5647" i="1"/>
  <c r="V5646" i="1"/>
  <c r="Y5646" i="1" s="1"/>
  <c r="P5648" i="1"/>
  <c r="T5647" i="1"/>
  <c r="R5647" i="1"/>
  <c r="Q5647" i="1"/>
  <c r="U5648" i="1" l="1"/>
  <c r="S5648" i="1"/>
  <c r="V5647" i="1"/>
  <c r="Y5647" i="1" s="1"/>
  <c r="AA5646" i="1"/>
  <c r="Z5646" i="1"/>
  <c r="P5649" i="1"/>
  <c r="T5648" i="1"/>
  <c r="V5648" i="1" s="1"/>
  <c r="R5648" i="1"/>
  <c r="Q5648" i="1"/>
  <c r="U5649" i="1" l="1"/>
  <c r="S5649" i="1"/>
  <c r="AA5647" i="1"/>
  <c r="Z5647" i="1"/>
  <c r="Y5648" i="1"/>
  <c r="P5650" i="1"/>
  <c r="T5649" i="1"/>
  <c r="V5649" i="1" s="1"/>
  <c r="R5649" i="1"/>
  <c r="Q5649" i="1"/>
  <c r="U5650" i="1" l="1"/>
  <c r="S5650" i="1"/>
  <c r="Y5649" i="1"/>
  <c r="AA5649" i="1" s="1"/>
  <c r="AA5648" i="1"/>
  <c r="Z5648" i="1"/>
  <c r="P5651" i="1"/>
  <c r="T5650" i="1"/>
  <c r="V5650" i="1" s="1"/>
  <c r="R5650" i="1"/>
  <c r="Q5650" i="1"/>
  <c r="U5651" i="1" l="1"/>
  <c r="S5651" i="1"/>
  <c r="Z5649" i="1"/>
  <c r="Y5650" i="1"/>
  <c r="P5652" i="1"/>
  <c r="T5651" i="1"/>
  <c r="R5651" i="1"/>
  <c r="Q5651" i="1"/>
  <c r="V5651" i="1" l="1"/>
  <c r="Y5651" i="1" s="1"/>
  <c r="U5652" i="1"/>
  <c r="S5652" i="1"/>
  <c r="AA5650" i="1"/>
  <c r="Z5650" i="1"/>
  <c r="P5653" i="1"/>
  <c r="T5652" i="1"/>
  <c r="R5652" i="1"/>
  <c r="Q5652" i="1"/>
  <c r="V5652" i="1" l="1"/>
  <c r="Y5652" i="1" s="1"/>
  <c r="U5653" i="1"/>
  <c r="S5653" i="1"/>
  <c r="AA5651" i="1"/>
  <c r="Z5651" i="1"/>
  <c r="P5654" i="1"/>
  <c r="T5653" i="1"/>
  <c r="R5653" i="1"/>
  <c r="Q5653" i="1"/>
  <c r="V5653" i="1" l="1"/>
  <c r="Y5653" i="1" s="1"/>
  <c r="U5654" i="1"/>
  <c r="S5654" i="1"/>
  <c r="AA5652" i="1"/>
  <c r="Z5652" i="1"/>
  <c r="P5655" i="1"/>
  <c r="T5654" i="1"/>
  <c r="Q5654" i="1"/>
  <c r="R5654" i="1"/>
  <c r="U5655" i="1" l="1"/>
  <c r="S5655" i="1"/>
  <c r="V5654" i="1"/>
  <c r="Y5654" i="1" s="1"/>
  <c r="AA5653" i="1"/>
  <c r="Z5653" i="1"/>
  <c r="P5656" i="1"/>
  <c r="T5655" i="1"/>
  <c r="V5655" i="1" s="1"/>
  <c r="R5655" i="1"/>
  <c r="Q5655" i="1"/>
  <c r="U5656" i="1" l="1"/>
  <c r="S5656" i="1"/>
  <c r="Z5654" i="1"/>
  <c r="Y5655" i="1"/>
  <c r="P5657" i="1"/>
  <c r="T5656" i="1"/>
  <c r="R5656" i="1"/>
  <c r="Q5656" i="1"/>
  <c r="V5656" i="1" l="1"/>
  <c r="Y5656" i="1" s="1"/>
  <c r="U5657" i="1"/>
  <c r="S5657" i="1"/>
  <c r="Z5655" i="1"/>
  <c r="P5658" i="1"/>
  <c r="T5657" i="1"/>
  <c r="R5657" i="1"/>
  <c r="Q5657" i="1"/>
  <c r="U5658" i="1" l="1"/>
  <c r="S5658" i="1"/>
  <c r="V5657" i="1"/>
  <c r="Y5657" i="1" s="1"/>
  <c r="Z5656" i="1"/>
  <c r="P5659" i="1"/>
  <c r="T5658" i="1"/>
  <c r="V5658" i="1" s="1"/>
  <c r="R5658" i="1"/>
  <c r="Q5658" i="1"/>
  <c r="U5659" i="1" l="1"/>
  <c r="S5659" i="1"/>
  <c r="Z5657" i="1"/>
  <c r="Y5658" i="1"/>
  <c r="P5660" i="1"/>
  <c r="T5659" i="1"/>
  <c r="V5659" i="1" s="1"/>
  <c r="R5659" i="1"/>
  <c r="Q5659" i="1"/>
  <c r="U5660" i="1" l="1"/>
  <c r="S5660" i="1"/>
  <c r="Z5658" i="1"/>
  <c r="P5661" i="1"/>
  <c r="T5660" i="1"/>
  <c r="R5660" i="1"/>
  <c r="Q5660" i="1"/>
  <c r="Y5659" i="1"/>
  <c r="U5661" i="1" l="1"/>
  <c r="S5661" i="1"/>
  <c r="V5660" i="1"/>
  <c r="Y5660" i="1" s="1"/>
  <c r="Z5659" i="1"/>
  <c r="P5662" i="1"/>
  <c r="T5661" i="1"/>
  <c r="R5661" i="1"/>
  <c r="Q5661" i="1"/>
  <c r="V5661" i="1" l="1"/>
  <c r="Y5661" i="1" s="1"/>
  <c r="U5662" i="1"/>
  <c r="S5662" i="1"/>
  <c r="Z5660" i="1"/>
  <c r="P5663" i="1"/>
  <c r="T5662" i="1"/>
  <c r="R5662" i="1"/>
  <c r="Q5662" i="1"/>
  <c r="V5662" i="1" l="1"/>
  <c r="Y5662" i="1" s="1"/>
  <c r="U5663" i="1"/>
  <c r="S5663" i="1"/>
  <c r="Z5661" i="1"/>
  <c r="P5664" i="1"/>
  <c r="T5663" i="1"/>
  <c r="V5663" i="1" s="1"/>
  <c r="R5663" i="1"/>
  <c r="Q5663" i="1"/>
  <c r="U5664" i="1" l="1"/>
  <c r="S5664" i="1"/>
  <c r="Z5662" i="1"/>
  <c r="Y5663" i="1"/>
  <c r="P5665" i="1"/>
  <c r="T5664" i="1"/>
  <c r="R5664" i="1"/>
  <c r="Q5664" i="1"/>
  <c r="V5664" i="1" l="1"/>
  <c r="Y5664" i="1" s="1"/>
  <c r="U5665" i="1"/>
  <c r="S5665" i="1"/>
  <c r="Z5663" i="1"/>
  <c r="P5666" i="1"/>
  <c r="T5665" i="1"/>
  <c r="R5665" i="1"/>
  <c r="Q5665" i="1"/>
  <c r="U5666" i="1" l="1"/>
  <c r="S5666" i="1"/>
  <c r="V5665" i="1"/>
  <c r="Y5665" i="1" s="1"/>
  <c r="Z5664" i="1"/>
  <c r="P5667" i="1"/>
  <c r="T5666" i="1"/>
  <c r="V5666" i="1" s="1"/>
  <c r="R5666" i="1"/>
  <c r="Q5666" i="1"/>
  <c r="U5667" i="1" l="1"/>
  <c r="S5667" i="1"/>
  <c r="Z5665" i="1"/>
  <c r="Y5666" i="1"/>
  <c r="P5668" i="1"/>
  <c r="T5667" i="1"/>
  <c r="V5667" i="1" s="1"/>
  <c r="R5667" i="1"/>
  <c r="Q5667" i="1"/>
  <c r="U5668" i="1" l="1"/>
  <c r="S5668" i="1"/>
  <c r="Z5666" i="1"/>
  <c r="P5669" i="1"/>
  <c r="T5668" i="1"/>
  <c r="R5668" i="1"/>
  <c r="Q5668" i="1"/>
  <c r="Y5667" i="1"/>
  <c r="U5669" i="1" l="1"/>
  <c r="S5669" i="1"/>
  <c r="V5668" i="1"/>
  <c r="Y5668" i="1" s="1"/>
  <c r="Z5667" i="1"/>
  <c r="P5670" i="1"/>
  <c r="T5669" i="1"/>
  <c r="V5669" i="1" s="1"/>
  <c r="R5669" i="1"/>
  <c r="Q5669" i="1"/>
  <c r="U5670" i="1" l="1"/>
  <c r="S5670" i="1"/>
  <c r="AA5668" i="1"/>
  <c r="Z5668" i="1"/>
  <c r="Y5669" i="1"/>
  <c r="P5671" i="1"/>
  <c r="T5670" i="1"/>
  <c r="Q5670" i="1"/>
  <c r="R5670" i="1"/>
  <c r="V5670" i="1" l="1"/>
  <c r="Y5670" i="1" s="1"/>
  <c r="U5671" i="1"/>
  <c r="S5671" i="1"/>
  <c r="AA5669" i="1"/>
  <c r="Z5669" i="1"/>
  <c r="P5672" i="1"/>
  <c r="T5671" i="1"/>
  <c r="R5671" i="1"/>
  <c r="Q5671" i="1"/>
  <c r="V5671" i="1" l="1"/>
  <c r="Y5671" i="1" s="1"/>
  <c r="AA5671" i="1" s="1"/>
  <c r="U5672" i="1"/>
  <c r="S5672" i="1"/>
  <c r="AA5670" i="1"/>
  <c r="Z5670" i="1"/>
  <c r="P5673" i="1"/>
  <c r="T5672" i="1"/>
  <c r="V5672" i="1" s="1"/>
  <c r="R5672" i="1"/>
  <c r="Q5672" i="1"/>
  <c r="U5673" i="1" l="1"/>
  <c r="S5673" i="1"/>
  <c r="Z5671" i="1"/>
  <c r="P5674" i="1"/>
  <c r="T5673" i="1"/>
  <c r="V5673" i="1" s="1"/>
  <c r="R5673" i="1"/>
  <c r="Q5673" i="1"/>
  <c r="Y5672" i="1"/>
  <c r="U5674" i="1" l="1"/>
  <c r="S5674" i="1"/>
  <c r="AA5672" i="1"/>
  <c r="Z5672" i="1"/>
  <c r="Y5673" i="1"/>
  <c r="P5675" i="1"/>
  <c r="T5674" i="1"/>
  <c r="V5674" i="1" s="1"/>
  <c r="R5674" i="1"/>
  <c r="Q5674" i="1"/>
  <c r="U5675" i="1" l="1"/>
  <c r="S5675" i="1"/>
  <c r="AA5673" i="1"/>
  <c r="Z5673" i="1"/>
  <c r="P5676" i="1"/>
  <c r="T5675" i="1"/>
  <c r="R5675" i="1"/>
  <c r="Q5675" i="1"/>
  <c r="Y5674" i="1"/>
  <c r="V5675" i="1" l="1"/>
  <c r="Y5675" i="1" s="1"/>
  <c r="U5676" i="1"/>
  <c r="S5676" i="1"/>
  <c r="AA5674" i="1"/>
  <c r="Z5674" i="1"/>
  <c r="P5677" i="1"/>
  <c r="T5676" i="1"/>
  <c r="V5676" i="1" s="1"/>
  <c r="R5676" i="1"/>
  <c r="Q5676" i="1"/>
  <c r="U5677" i="1" l="1"/>
  <c r="S5677" i="1"/>
  <c r="AA5675" i="1"/>
  <c r="Z5675" i="1"/>
  <c r="Y5676" i="1"/>
  <c r="P5678" i="1"/>
  <c r="T5677" i="1"/>
  <c r="V5677" i="1" s="1"/>
  <c r="R5677" i="1"/>
  <c r="Q5677" i="1"/>
  <c r="U5678" i="1" l="1"/>
  <c r="S5678" i="1"/>
  <c r="AA5676" i="1"/>
  <c r="Z5676" i="1"/>
  <c r="Y5677" i="1"/>
  <c r="P5679" i="1"/>
  <c r="T5678" i="1"/>
  <c r="V5678" i="1" s="1"/>
  <c r="R5678" i="1"/>
  <c r="Q5678" i="1"/>
  <c r="U5679" i="1" l="1"/>
  <c r="S5679" i="1"/>
  <c r="AA5677" i="1"/>
  <c r="Z5677" i="1"/>
  <c r="P5680" i="1"/>
  <c r="T5679" i="1"/>
  <c r="R5679" i="1"/>
  <c r="Q5679" i="1"/>
  <c r="Y5678" i="1"/>
  <c r="V5679" i="1" l="1"/>
  <c r="Y5679" i="1" s="1"/>
  <c r="U5680" i="1"/>
  <c r="S5680" i="1"/>
  <c r="Z5678" i="1"/>
  <c r="P5681" i="1"/>
  <c r="T5680" i="1"/>
  <c r="R5680" i="1"/>
  <c r="Q5680" i="1"/>
  <c r="V5680" i="1" l="1"/>
  <c r="Y5680" i="1" s="1"/>
  <c r="U5681" i="1"/>
  <c r="S5681" i="1"/>
  <c r="Z5679" i="1"/>
  <c r="P5682" i="1"/>
  <c r="T5681" i="1"/>
  <c r="V5681" i="1" s="1"/>
  <c r="R5681" i="1"/>
  <c r="Q5681" i="1"/>
  <c r="U5682" i="1" l="1"/>
  <c r="S5682" i="1"/>
  <c r="Z5680" i="1"/>
  <c r="Y5681" i="1"/>
  <c r="P5683" i="1"/>
  <c r="T5682" i="1"/>
  <c r="V5682" i="1" s="1"/>
  <c r="R5682" i="1"/>
  <c r="Q5682" i="1"/>
  <c r="U5683" i="1" l="1"/>
  <c r="S5683" i="1"/>
  <c r="Z5681" i="1"/>
  <c r="P5684" i="1"/>
  <c r="T5683" i="1"/>
  <c r="R5683" i="1"/>
  <c r="Q5683" i="1"/>
  <c r="Y5682" i="1"/>
  <c r="V5683" i="1" l="1"/>
  <c r="Y5683" i="1" s="1"/>
  <c r="U5684" i="1"/>
  <c r="S5684" i="1"/>
  <c r="Z5682" i="1"/>
  <c r="P5685" i="1"/>
  <c r="T5684" i="1"/>
  <c r="V5684" i="1" s="1"/>
  <c r="R5684" i="1"/>
  <c r="Q5684" i="1"/>
  <c r="U5685" i="1" l="1"/>
  <c r="S5685" i="1"/>
  <c r="Z5683" i="1"/>
  <c r="P5686" i="1"/>
  <c r="T5685" i="1"/>
  <c r="V5685" i="1" s="1"/>
  <c r="R5685" i="1"/>
  <c r="Q5685" i="1"/>
  <c r="Y5684" i="1"/>
  <c r="U5686" i="1" l="1"/>
  <c r="S5686" i="1"/>
  <c r="Z5684" i="1"/>
  <c r="Y5685" i="1"/>
  <c r="P5687" i="1"/>
  <c r="T5686" i="1"/>
  <c r="Q5686" i="1"/>
  <c r="R5686" i="1"/>
  <c r="V5686" i="1" l="1"/>
  <c r="Y5686" i="1" s="1"/>
  <c r="U5687" i="1"/>
  <c r="S5687" i="1"/>
  <c r="Z5685" i="1"/>
  <c r="P5688" i="1"/>
  <c r="T5687" i="1"/>
  <c r="R5687" i="1"/>
  <c r="Q5687" i="1"/>
  <c r="V5687" i="1" l="1"/>
  <c r="Y5687" i="1" s="1"/>
  <c r="U5688" i="1"/>
  <c r="S5688" i="1"/>
  <c r="Z5686" i="1"/>
  <c r="P5689" i="1"/>
  <c r="T5688" i="1"/>
  <c r="R5688" i="1"/>
  <c r="Q5688" i="1"/>
  <c r="V5688" i="1" l="1"/>
  <c r="Y5688" i="1" s="1"/>
  <c r="U5689" i="1"/>
  <c r="S5689" i="1"/>
  <c r="Z5687" i="1"/>
  <c r="P5690" i="1"/>
  <c r="T5689" i="1"/>
  <c r="V5689" i="1" s="1"/>
  <c r="R5689" i="1"/>
  <c r="Q5689" i="1"/>
  <c r="U5690" i="1" l="1"/>
  <c r="S5690" i="1"/>
  <c r="Z5688" i="1"/>
  <c r="P5691" i="1"/>
  <c r="T5690" i="1"/>
  <c r="R5690" i="1"/>
  <c r="Q5690" i="1"/>
  <c r="Y5689" i="1"/>
  <c r="V5690" i="1" l="1"/>
  <c r="Y5690" i="1" s="1"/>
  <c r="U5691" i="1"/>
  <c r="S5691" i="1"/>
  <c r="Z5689" i="1"/>
  <c r="P5692" i="1"/>
  <c r="T5691" i="1"/>
  <c r="V5691" i="1" s="1"/>
  <c r="R5691" i="1"/>
  <c r="Q5691" i="1"/>
  <c r="U5692" i="1" l="1"/>
  <c r="S5692" i="1"/>
  <c r="Z5690" i="1"/>
  <c r="Y5691" i="1"/>
  <c r="P5693" i="1"/>
  <c r="T5692" i="1"/>
  <c r="R5692" i="1"/>
  <c r="Q5692" i="1"/>
  <c r="V5692" i="1" l="1"/>
  <c r="Y5692" i="1" s="1"/>
  <c r="U5693" i="1"/>
  <c r="S5693" i="1"/>
  <c r="Z5691" i="1"/>
  <c r="P5694" i="1"/>
  <c r="T5693" i="1"/>
  <c r="R5693" i="1"/>
  <c r="Q5693" i="1"/>
  <c r="V5693" i="1" l="1"/>
  <c r="Y5693" i="1" s="1"/>
  <c r="U5694" i="1"/>
  <c r="S5694" i="1"/>
  <c r="AA5692" i="1"/>
  <c r="Z5692" i="1"/>
  <c r="P5695" i="1"/>
  <c r="T5694" i="1"/>
  <c r="V5694" i="1" s="1"/>
  <c r="R5694" i="1"/>
  <c r="Q5694" i="1"/>
  <c r="U5695" i="1" l="1"/>
  <c r="S5695" i="1"/>
  <c r="AA5693" i="1"/>
  <c r="Z5693" i="1"/>
  <c r="Y5694" i="1"/>
  <c r="P5696" i="1"/>
  <c r="T5695" i="1"/>
  <c r="V5695" i="1" s="1"/>
  <c r="R5695" i="1"/>
  <c r="Q5695" i="1"/>
  <c r="U5696" i="1" l="1"/>
  <c r="S5696" i="1"/>
  <c r="AA5694" i="1"/>
  <c r="Z5694" i="1"/>
  <c r="Y5695" i="1"/>
  <c r="P5697" i="1"/>
  <c r="T5696" i="1"/>
  <c r="V5696" i="1" s="1"/>
  <c r="R5696" i="1"/>
  <c r="Q5696" i="1"/>
  <c r="U5697" i="1" l="1"/>
  <c r="S5697" i="1"/>
  <c r="AA5695" i="1"/>
  <c r="Z5695" i="1"/>
  <c r="Y5696" i="1"/>
  <c r="P5698" i="1"/>
  <c r="T5697" i="1"/>
  <c r="R5697" i="1"/>
  <c r="Q5697" i="1"/>
  <c r="V5697" i="1" l="1"/>
  <c r="Y5697" i="1" s="1"/>
  <c r="U5698" i="1"/>
  <c r="S5698" i="1"/>
  <c r="AA5696" i="1"/>
  <c r="Z5696" i="1"/>
  <c r="P5699" i="1"/>
  <c r="T5698" i="1"/>
  <c r="R5698" i="1"/>
  <c r="Q5698" i="1"/>
  <c r="U5699" i="1" l="1"/>
  <c r="S5699" i="1"/>
  <c r="V5698" i="1"/>
  <c r="Y5698" i="1" s="1"/>
  <c r="AA5697" i="1"/>
  <c r="Z5697" i="1"/>
  <c r="P5700" i="1"/>
  <c r="T5699" i="1"/>
  <c r="R5699" i="1"/>
  <c r="Q5699" i="1"/>
  <c r="V5699" i="1" l="1"/>
  <c r="Y5699" i="1" s="1"/>
  <c r="U5700" i="1"/>
  <c r="S5700" i="1"/>
  <c r="AA5698" i="1"/>
  <c r="Z5698" i="1"/>
  <c r="P5701" i="1"/>
  <c r="T5700" i="1"/>
  <c r="V5700" i="1" s="1"/>
  <c r="R5700" i="1"/>
  <c r="Q5700" i="1"/>
  <c r="U5701" i="1" l="1"/>
  <c r="S5701" i="1"/>
  <c r="AA5699" i="1"/>
  <c r="Z5699" i="1"/>
  <c r="Y5700" i="1"/>
  <c r="P5702" i="1"/>
  <c r="T5701" i="1"/>
  <c r="R5701" i="1"/>
  <c r="Q5701" i="1"/>
  <c r="U5702" i="1" l="1"/>
  <c r="S5702" i="1"/>
  <c r="V5701" i="1"/>
  <c r="Y5701" i="1" s="1"/>
  <c r="AA5700" i="1"/>
  <c r="Z5700" i="1"/>
  <c r="P5703" i="1"/>
  <c r="T5702" i="1"/>
  <c r="Q5702" i="1"/>
  <c r="R5702" i="1"/>
  <c r="V5702" i="1" l="1"/>
  <c r="Y5702" i="1" s="1"/>
  <c r="U5703" i="1"/>
  <c r="S5703" i="1"/>
  <c r="AA5701" i="1"/>
  <c r="Z5701" i="1"/>
  <c r="P5704" i="1"/>
  <c r="T5703" i="1"/>
  <c r="R5703" i="1"/>
  <c r="Q5703" i="1"/>
  <c r="Z5702" i="1" l="1"/>
  <c r="U5704" i="1"/>
  <c r="S5704" i="1"/>
  <c r="V5703" i="1"/>
  <c r="Y5703" i="1" s="1"/>
  <c r="P5705" i="1"/>
  <c r="T5704" i="1"/>
  <c r="R5704" i="1"/>
  <c r="Q5704" i="1"/>
  <c r="V5704" i="1" l="1"/>
  <c r="Y5704" i="1" s="1"/>
  <c r="U5705" i="1"/>
  <c r="S5705" i="1"/>
  <c r="Z5703" i="1"/>
  <c r="P5706" i="1"/>
  <c r="T5705" i="1"/>
  <c r="V5705" i="1" s="1"/>
  <c r="R5705" i="1"/>
  <c r="Q5705" i="1"/>
  <c r="U5706" i="1" l="1"/>
  <c r="S5706" i="1"/>
  <c r="Z5704" i="1"/>
  <c r="Y5705" i="1"/>
  <c r="P5707" i="1"/>
  <c r="T5706" i="1"/>
  <c r="V5706" i="1" s="1"/>
  <c r="R5706" i="1"/>
  <c r="Q5706" i="1"/>
  <c r="U5707" i="1" l="1"/>
  <c r="S5707" i="1"/>
  <c r="Z5705" i="1"/>
  <c r="Y5706" i="1"/>
  <c r="P5708" i="1"/>
  <c r="T5707" i="1"/>
  <c r="V5707" i="1" s="1"/>
  <c r="R5707" i="1"/>
  <c r="Q5707" i="1"/>
  <c r="U5708" i="1" l="1"/>
  <c r="S5708" i="1"/>
  <c r="Z5706" i="1"/>
  <c r="Y5707" i="1"/>
  <c r="P5709" i="1"/>
  <c r="T5708" i="1"/>
  <c r="V5708" i="1" s="1"/>
  <c r="R5708" i="1"/>
  <c r="Q5708" i="1"/>
  <c r="U5709" i="1" l="1"/>
  <c r="S5709" i="1"/>
  <c r="Z5707" i="1"/>
  <c r="Y5708" i="1"/>
  <c r="P5710" i="1"/>
  <c r="T5709" i="1"/>
  <c r="R5709" i="1"/>
  <c r="Q5709" i="1"/>
  <c r="V5709" i="1" l="1"/>
  <c r="Y5709" i="1" s="1"/>
  <c r="U5710" i="1"/>
  <c r="S5710" i="1"/>
  <c r="Z5708" i="1"/>
  <c r="P5711" i="1"/>
  <c r="T5710" i="1"/>
  <c r="V5710" i="1" s="1"/>
  <c r="R5710" i="1"/>
  <c r="Q5710" i="1"/>
  <c r="U5711" i="1" l="1"/>
  <c r="S5711" i="1"/>
  <c r="Z5709" i="1"/>
  <c r="Y5710" i="1"/>
  <c r="P5712" i="1"/>
  <c r="T5711" i="1"/>
  <c r="R5711" i="1"/>
  <c r="Q5711" i="1"/>
  <c r="V5711" i="1" l="1"/>
  <c r="Y5711" i="1" s="1"/>
  <c r="U5712" i="1"/>
  <c r="S5712" i="1"/>
  <c r="Z5710" i="1"/>
  <c r="P5713" i="1"/>
  <c r="T5712" i="1"/>
  <c r="R5712" i="1"/>
  <c r="Q5712" i="1"/>
  <c r="V5712" i="1" l="1"/>
  <c r="Y5712" i="1" s="1"/>
  <c r="U5713" i="1"/>
  <c r="S5713" i="1"/>
  <c r="Z5711" i="1"/>
  <c r="P5714" i="1"/>
  <c r="T5713" i="1"/>
  <c r="V5713" i="1" s="1"/>
  <c r="R5713" i="1"/>
  <c r="Q5713" i="1"/>
  <c r="U5714" i="1" l="1"/>
  <c r="S5714" i="1"/>
  <c r="Z5712" i="1"/>
  <c r="Y5713" i="1"/>
  <c r="P5715" i="1"/>
  <c r="T5714" i="1"/>
  <c r="R5714" i="1"/>
  <c r="Q5714" i="1"/>
  <c r="U5715" i="1" l="1"/>
  <c r="S5715" i="1"/>
  <c r="V5714" i="1"/>
  <c r="Y5714" i="1" s="1"/>
  <c r="Z5713" i="1"/>
  <c r="P5716" i="1"/>
  <c r="T5715" i="1"/>
  <c r="R5715" i="1"/>
  <c r="Q5715" i="1"/>
  <c r="V5715" i="1" l="1"/>
  <c r="Y5715" i="1" s="1"/>
  <c r="U5716" i="1"/>
  <c r="S5716" i="1"/>
  <c r="Z5714" i="1"/>
  <c r="P5717" i="1"/>
  <c r="T5716" i="1"/>
  <c r="V5716" i="1" s="1"/>
  <c r="R5716" i="1"/>
  <c r="Q5716" i="1"/>
  <c r="U5717" i="1" l="1"/>
  <c r="S5717" i="1"/>
  <c r="Z5715" i="1"/>
  <c r="P5718" i="1"/>
  <c r="T5717" i="1"/>
  <c r="V5717" i="1" s="1"/>
  <c r="R5717" i="1"/>
  <c r="Q5717" i="1"/>
  <c r="Y5716" i="1"/>
  <c r="U5718" i="1" l="1"/>
  <c r="S5718" i="1"/>
  <c r="AA5716" i="1"/>
  <c r="Z5716" i="1"/>
  <c r="Y5717" i="1"/>
  <c r="P5719" i="1"/>
  <c r="T5718" i="1"/>
  <c r="V5718" i="1" s="1"/>
  <c r="Q5718" i="1"/>
  <c r="R5718" i="1"/>
  <c r="U5719" i="1" l="1"/>
  <c r="S5719" i="1"/>
  <c r="Y5718" i="1"/>
  <c r="AA5718" i="1" s="1"/>
  <c r="AA5717" i="1"/>
  <c r="Z5717" i="1"/>
  <c r="Z5718" i="1"/>
  <c r="P5720" i="1"/>
  <c r="T5719" i="1"/>
  <c r="V5719" i="1" s="1"/>
  <c r="R5719" i="1"/>
  <c r="Q5719" i="1"/>
  <c r="U5720" i="1" l="1"/>
  <c r="S5720" i="1"/>
  <c r="Y5719" i="1"/>
  <c r="P5721" i="1"/>
  <c r="T5720" i="1"/>
  <c r="V5720" i="1" s="1"/>
  <c r="R5720" i="1"/>
  <c r="Q5720" i="1"/>
  <c r="U5721" i="1" l="1"/>
  <c r="S5721" i="1"/>
  <c r="AA5719" i="1"/>
  <c r="Z5719" i="1"/>
  <c r="Y5720" i="1"/>
  <c r="P5722" i="1"/>
  <c r="T5721" i="1"/>
  <c r="V5721" i="1" s="1"/>
  <c r="R5721" i="1"/>
  <c r="Q5721" i="1"/>
  <c r="U5722" i="1" l="1"/>
  <c r="S5722" i="1"/>
  <c r="AA5720" i="1"/>
  <c r="Z5720" i="1"/>
  <c r="Y5721" i="1"/>
  <c r="P5723" i="1"/>
  <c r="T5722" i="1"/>
  <c r="V5722" i="1" s="1"/>
  <c r="R5722" i="1"/>
  <c r="Q5722" i="1"/>
  <c r="U5723" i="1" l="1"/>
  <c r="S5723" i="1"/>
  <c r="AA5721" i="1"/>
  <c r="Z5721" i="1"/>
  <c r="Y5722" i="1"/>
  <c r="P5724" i="1"/>
  <c r="T5723" i="1"/>
  <c r="V5723" i="1" s="1"/>
  <c r="R5723" i="1"/>
  <c r="Q5723" i="1"/>
  <c r="U5724" i="1" l="1"/>
  <c r="S5724" i="1"/>
  <c r="AA5722" i="1"/>
  <c r="Z5722" i="1"/>
  <c r="Y5723" i="1"/>
  <c r="P5725" i="1"/>
  <c r="T5724" i="1"/>
  <c r="R5724" i="1"/>
  <c r="Q5724" i="1"/>
  <c r="V5724" i="1" l="1"/>
  <c r="Y5724" i="1" s="1"/>
  <c r="U5725" i="1"/>
  <c r="S5725" i="1"/>
  <c r="AA5723" i="1"/>
  <c r="Z5723" i="1"/>
  <c r="P5726" i="1"/>
  <c r="T5725" i="1"/>
  <c r="V5725" i="1" s="1"/>
  <c r="R5725" i="1"/>
  <c r="Q5725" i="1"/>
  <c r="U5726" i="1" l="1"/>
  <c r="S5726" i="1"/>
  <c r="AA5724" i="1"/>
  <c r="Z5724" i="1"/>
  <c r="Y5725" i="1"/>
  <c r="P5727" i="1"/>
  <c r="T5726" i="1"/>
  <c r="V5726" i="1" s="1"/>
  <c r="R5726" i="1"/>
  <c r="Q5726" i="1"/>
  <c r="U5727" i="1" l="1"/>
  <c r="S5727" i="1"/>
  <c r="AA5725" i="1"/>
  <c r="Z5725" i="1"/>
  <c r="Y5726" i="1"/>
  <c r="P5728" i="1"/>
  <c r="T5727" i="1"/>
  <c r="V5727" i="1" s="1"/>
  <c r="R5727" i="1"/>
  <c r="Q5727" i="1"/>
  <c r="U5728" i="1" l="1"/>
  <c r="S5728" i="1"/>
  <c r="Z5726" i="1"/>
  <c r="Y5727" i="1"/>
  <c r="P5729" i="1"/>
  <c r="T5728" i="1"/>
  <c r="R5728" i="1"/>
  <c r="Q5728" i="1"/>
  <c r="V5728" i="1" l="1"/>
  <c r="Y5728" i="1" s="1"/>
  <c r="U5729" i="1"/>
  <c r="S5729" i="1"/>
  <c r="Z5727" i="1"/>
  <c r="P5730" i="1"/>
  <c r="T5729" i="1"/>
  <c r="R5729" i="1"/>
  <c r="Q5729" i="1"/>
  <c r="V5729" i="1" l="1"/>
  <c r="Y5729" i="1" s="1"/>
  <c r="U5730" i="1"/>
  <c r="S5730" i="1"/>
  <c r="Z5728" i="1"/>
  <c r="P5731" i="1"/>
  <c r="T5730" i="1"/>
  <c r="R5730" i="1"/>
  <c r="Q5730" i="1"/>
  <c r="V5730" i="1" l="1"/>
  <c r="Y5730" i="1" s="1"/>
  <c r="U5731" i="1"/>
  <c r="S5731" i="1"/>
  <c r="Z5729" i="1"/>
  <c r="P5732" i="1"/>
  <c r="T5731" i="1"/>
  <c r="V5731" i="1" s="1"/>
  <c r="R5731" i="1"/>
  <c r="Q5731" i="1"/>
  <c r="U5732" i="1" l="1"/>
  <c r="S5732" i="1"/>
  <c r="Z5730" i="1"/>
  <c r="Y5731" i="1"/>
  <c r="P5733" i="1"/>
  <c r="T5732" i="1"/>
  <c r="R5732" i="1"/>
  <c r="Q5732" i="1"/>
  <c r="V5732" i="1" l="1"/>
  <c r="Y5732" i="1" s="1"/>
  <c r="U5733" i="1"/>
  <c r="S5733" i="1"/>
  <c r="Z5731" i="1"/>
  <c r="P5734" i="1"/>
  <c r="T5733" i="1"/>
  <c r="V5733" i="1" s="1"/>
  <c r="R5733" i="1"/>
  <c r="Q5733" i="1"/>
  <c r="U5734" i="1" l="1"/>
  <c r="S5734" i="1"/>
  <c r="Z5732" i="1"/>
  <c r="Y5733" i="1"/>
  <c r="P5735" i="1"/>
  <c r="T5734" i="1"/>
  <c r="Q5734" i="1"/>
  <c r="R5734" i="1"/>
  <c r="V5734" i="1" l="1"/>
  <c r="Y5734" i="1" s="1"/>
  <c r="U5735" i="1"/>
  <c r="S5735" i="1"/>
  <c r="Z5733" i="1"/>
  <c r="P5736" i="1"/>
  <c r="T5735" i="1"/>
  <c r="V5735" i="1" s="1"/>
  <c r="R5735" i="1"/>
  <c r="Q5735" i="1"/>
  <c r="U5736" i="1" l="1"/>
  <c r="S5736" i="1"/>
  <c r="Z5734" i="1"/>
  <c r="Y5735" i="1"/>
  <c r="P5737" i="1"/>
  <c r="T5736" i="1"/>
  <c r="V5736" i="1" s="1"/>
  <c r="R5736" i="1"/>
  <c r="Q5736" i="1"/>
  <c r="U5737" i="1" l="1"/>
  <c r="S5737" i="1"/>
  <c r="Z5735" i="1"/>
  <c r="P5738" i="1"/>
  <c r="T5737" i="1"/>
  <c r="R5737" i="1"/>
  <c r="Q5737" i="1"/>
  <c r="Y5736" i="1"/>
  <c r="V5737" i="1" l="1"/>
  <c r="Y5737" i="1" s="1"/>
  <c r="U5738" i="1"/>
  <c r="S5738" i="1"/>
  <c r="Z5736" i="1"/>
  <c r="P5739" i="1"/>
  <c r="T5738" i="1"/>
  <c r="V5738" i="1" s="1"/>
  <c r="R5738" i="1"/>
  <c r="Q5738" i="1"/>
  <c r="U5739" i="1" l="1"/>
  <c r="S5739" i="1"/>
  <c r="Z5737" i="1"/>
  <c r="Y5738" i="1"/>
  <c r="P5740" i="1"/>
  <c r="T5739" i="1"/>
  <c r="R5739" i="1"/>
  <c r="Q5739" i="1"/>
  <c r="V5739" i="1" l="1"/>
  <c r="Y5739" i="1" s="1"/>
  <c r="U5740" i="1"/>
  <c r="S5740" i="1"/>
  <c r="Z5738" i="1"/>
  <c r="P5741" i="1"/>
  <c r="T5740" i="1"/>
  <c r="V5740" i="1" s="1"/>
  <c r="R5740" i="1"/>
  <c r="Q5740" i="1"/>
  <c r="U5741" i="1" l="1"/>
  <c r="S5741" i="1"/>
  <c r="AA5739" i="1"/>
  <c r="Z5739" i="1"/>
  <c r="P5742" i="1"/>
  <c r="T5741" i="1"/>
  <c r="V5741" i="1" s="1"/>
  <c r="R5741" i="1"/>
  <c r="Q5741" i="1"/>
  <c r="Y5740" i="1"/>
  <c r="U5742" i="1" l="1"/>
  <c r="S5742" i="1"/>
  <c r="AA5740" i="1"/>
  <c r="Z5740" i="1"/>
  <c r="Y5741" i="1"/>
  <c r="P5743" i="1"/>
  <c r="T5742" i="1"/>
  <c r="V5742" i="1" s="1"/>
  <c r="R5742" i="1"/>
  <c r="Q5742" i="1"/>
  <c r="U5743" i="1" l="1"/>
  <c r="S5743" i="1"/>
  <c r="AA5741" i="1"/>
  <c r="Z5741" i="1"/>
  <c r="Y5742" i="1"/>
  <c r="P5744" i="1"/>
  <c r="T5743" i="1"/>
  <c r="V5743" i="1" s="1"/>
  <c r="R5743" i="1"/>
  <c r="Q5743" i="1"/>
  <c r="U5744" i="1" l="1"/>
  <c r="S5744" i="1"/>
  <c r="AA5742" i="1"/>
  <c r="Z5742" i="1"/>
  <c r="Y5743" i="1"/>
  <c r="P5745" i="1"/>
  <c r="T5744" i="1"/>
  <c r="R5744" i="1"/>
  <c r="Q5744" i="1"/>
  <c r="V5744" i="1" l="1"/>
  <c r="Y5744" i="1" s="1"/>
  <c r="U5745" i="1"/>
  <c r="S5745" i="1"/>
  <c r="AA5743" i="1"/>
  <c r="Z5743" i="1"/>
  <c r="P5746" i="1"/>
  <c r="T5745" i="1"/>
  <c r="V5745" i="1" s="1"/>
  <c r="R5745" i="1"/>
  <c r="Q5745" i="1"/>
  <c r="U5746" i="1" l="1"/>
  <c r="S5746" i="1"/>
  <c r="AA5744" i="1"/>
  <c r="Z5744" i="1"/>
  <c r="Y5745" i="1"/>
  <c r="P5747" i="1"/>
  <c r="T5746" i="1"/>
  <c r="V5746" i="1" s="1"/>
  <c r="R5746" i="1"/>
  <c r="Q5746" i="1"/>
  <c r="U5747" i="1" l="1"/>
  <c r="S5747" i="1"/>
  <c r="AA5745" i="1"/>
  <c r="Z5745" i="1"/>
  <c r="Y5746" i="1"/>
  <c r="P5748" i="1"/>
  <c r="T5747" i="1"/>
  <c r="V5747" i="1" s="1"/>
  <c r="R5747" i="1"/>
  <c r="Q5747" i="1"/>
  <c r="U5748" i="1" l="1"/>
  <c r="S5748" i="1"/>
  <c r="AA5746" i="1"/>
  <c r="Z5746" i="1"/>
  <c r="Y5747" i="1"/>
  <c r="P5749" i="1"/>
  <c r="T5748" i="1"/>
  <c r="V5748" i="1" s="1"/>
  <c r="R5748" i="1"/>
  <c r="Q5748" i="1"/>
  <c r="U5749" i="1" l="1"/>
  <c r="S5749" i="1"/>
  <c r="AA5747" i="1"/>
  <c r="Z5747" i="1"/>
  <c r="P5750" i="1"/>
  <c r="T5749" i="1"/>
  <c r="V5749" i="1" s="1"/>
  <c r="R5749" i="1"/>
  <c r="Q5749" i="1"/>
  <c r="Y5748" i="1"/>
  <c r="U5750" i="1" l="1"/>
  <c r="S5750" i="1"/>
  <c r="AA5748" i="1"/>
  <c r="Z5748" i="1"/>
  <c r="Y5749" i="1"/>
  <c r="P5751" i="1"/>
  <c r="T5750" i="1"/>
  <c r="V5750" i="1" s="1"/>
  <c r="Q5750" i="1"/>
  <c r="R5750" i="1"/>
  <c r="U5751" i="1" l="1"/>
  <c r="S5751" i="1"/>
  <c r="Y5750" i="1"/>
  <c r="AA5749" i="1"/>
  <c r="Z5749" i="1"/>
  <c r="P5752" i="1"/>
  <c r="T5751" i="1"/>
  <c r="R5751" i="1"/>
  <c r="Q5751" i="1"/>
  <c r="V5751" i="1" l="1"/>
  <c r="Y5751" i="1" s="1"/>
  <c r="U5752" i="1"/>
  <c r="S5752" i="1"/>
  <c r="Z5750" i="1"/>
  <c r="P5753" i="1"/>
  <c r="T5752" i="1"/>
  <c r="V5752" i="1" s="1"/>
  <c r="R5752" i="1"/>
  <c r="Q5752" i="1"/>
  <c r="U5753" i="1" l="1"/>
  <c r="S5753" i="1"/>
  <c r="Z5751" i="1"/>
  <c r="Y5752" i="1"/>
  <c r="P5754" i="1"/>
  <c r="T5753" i="1"/>
  <c r="V5753" i="1" s="1"/>
  <c r="R5753" i="1"/>
  <c r="Q5753" i="1"/>
  <c r="U5754" i="1" l="1"/>
  <c r="S5754" i="1"/>
  <c r="Z5752" i="1"/>
  <c r="Y5753" i="1"/>
  <c r="P5755" i="1"/>
  <c r="T5754" i="1"/>
  <c r="V5754" i="1" s="1"/>
  <c r="R5754" i="1"/>
  <c r="Q5754" i="1"/>
  <c r="U5755" i="1" l="1"/>
  <c r="S5755" i="1"/>
  <c r="Y5754" i="1"/>
  <c r="Z5753" i="1"/>
  <c r="P5756" i="1"/>
  <c r="T5755" i="1"/>
  <c r="R5755" i="1"/>
  <c r="Q5755" i="1"/>
  <c r="V5755" i="1" l="1"/>
  <c r="Y5755" i="1" s="1"/>
  <c r="U5756" i="1"/>
  <c r="S5756" i="1"/>
  <c r="Z5754" i="1"/>
  <c r="P5757" i="1"/>
  <c r="T5756" i="1"/>
  <c r="V5756" i="1" s="1"/>
  <c r="R5756" i="1"/>
  <c r="Q5756" i="1"/>
  <c r="U5757" i="1" l="1"/>
  <c r="S5757" i="1"/>
  <c r="Z5755" i="1"/>
  <c r="P5758" i="1"/>
  <c r="T5757" i="1"/>
  <c r="V5757" i="1" s="1"/>
  <c r="R5757" i="1"/>
  <c r="Q5757" i="1"/>
  <c r="Y5756" i="1"/>
  <c r="U5758" i="1" l="1"/>
  <c r="S5758" i="1"/>
  <c r="Z5756" i="1"/>
  <c r="Y5757" i="1"/>
  <c r="P5759" i="1"/>
  <c r="T5758" i="1"/>
  <c r="V5758" i="1" s="1"/>
  <c r="R5758" i="1"/>
  <c r="Q5758" i="1"/>
  <c r="U5759" i="1" l="1"/>
  <c r="S5759" i="1"/>
  <c r="Z5757" i="1"/>
  <c r="Y5758" i="1"/>
  <c r="P5760" i="1"/>
  <c r="T5759" i="1"/>
  <c r="V5759" i="1" s="1"/>
  <c r="R5759" i="1"/>
  <c r="Q5759" i="1"/>
  <c r="U5760" i="1" l="1"/>
  <c r="S5760" i="1"/>
  <c r="Z5758" i="1"/>
  <c r="Y5759" i="1"/>
  <c r="P5761" i="1"/>
  <c r="T5760" i="1"/>
  <c r="R5760" i="1"/>
  <c r="Q5760" i="1"/>
  <c r="V5760" i="1" l="1"/>
  <c r="Y5760" i="1" s="1"/>
  <c r="U5761" i="1"/>
  <c r="S5761" i="1"/>
  <c r="Z5759" i="1"/>
  <c r="P5762" i="1"/>
  <c r="T5761" i="1"/>
  <c r="R5761" i="1"/>
  <c r="Q5761" i="1"/>
  <c r="U5762" i="1" l="1"/>
  <c r="S5762" i="1"/>
  <c r="V5761" i="1"/>
  <c r="Y5761" i="1" s="1"/>
  <c r="Z5760" i="1"/>
  <c r="P5763" i="1"/>
  <c r="T5762" i="1"/>
  <c r="R5762" i="1"/>
  <c r="Q5762" i="1"/>
  <c r="V5762" i="1" l="1"/>
  <c r="Y5762" i="1" s="1"/>
  <c r="U5763" i="1"/>
  <c r="S5763" i="1"/>
  <c r="Z5761" i="1"/>
  <c r="P5764" i="1"/>
  <c r="T5763" i="1"/>
  <c r="R5763" i="1"/>
  <c r="Q5763" i="1"/>
  <c r="V5763" i="1" l="1"/>
  <c r="Y5763" i="1" s="1"/>
  <c r="U5764" i="1"/>
  <c r="S5764" i="1"/>
  <c r="Z5762" i="1"/>
  <c r="P5765" i="1"/>
  <c r="T5764" i="1"/>
  <c r="R5764" i="1"/>
  <c r="Q5764" i="1"/>
  <c r="V5764" i="1" l="1"/>
  <c r="Y5764" i="1" s="1"/>
  <c r="U5765" i="1"/>
  <c r="S5765" i="1"/>
  <c r="AA5763" i="1"/>
  <c r="Z5763" i="1"/>
  <c r="P5766" i="1"/>
  <c r="T5765" i="1"/>
  <c r="V5765" i="1" s="1"/>
  <c r="R5765" i="1"/>
  <c r="Q5765" i="1"/>
  <c r="U5766" i="1" l="1"/>
  <c r="S5766" i="1"/>
  <c r="AA5764" i="1"/>
  <c r="Z5764" i="1"/>
  <c r="Y5765" i="1"/>
  <c r="P5767" i="1"/>
  <c r="T5766" i="1"/>
  <c r="Q5766" i="1"/>
  <c r="R5766" i="1"/>
  <c r="V5766" i="1" l="1"/>
  <c r="Y5766" i="1" s="1"/>
  <c r="AA5766" i="1" s="1"/>
  <c r="U5767" i="1"/>
  <c r="S5767" i="1"/>
  <c r="AA5765" i="1"/>
  <c r="Z5765" i="1"/>
  <c r="P5768" i="1"/>
  <c r="T5767" i="1"/>
  <c r="R5767" i="1"/>
  <c r="Q5767" i="1"/>
  <c r="Z5766" i="1" l="1"/>
  <c r="U5768" i="1"/>
  <c r="S5768" i="1"/>
  <c r="V5767" i="1"/>
  <c r="Y5767" i="1" s="1"/>
  <c r="P5769" i="1"/>
  <c r="T5768" i="1"/>
  <c r="V5768" i="1" s="1"/>
  <c r="R5768" i="1"/>
  <c r="Q5768" i="1"/>
  <c r="U5769" i="1" l="1"/>
  <c r="S5769" i="1"/>
  <c r="AA5767" i="1"/>
  <c r="Z5767" i="1"/>
  <c r="P5770" i="1"/>
  <c r="T5769" i="1"/>
  <c r="R5769" i="1"/>
  <c r="Q5769" i="1"/>
  <c r="Y5768" i="1"/>
  <c r="V5769" i="1" l="1"/>
  <c r="Y5769" i="1" s="1"/>
  <c r="U5770" i="1"/>
  <c r="S5770" i="1"/>
  <c r="AA5768" i="1"/>
  <c r="Z5768" i="1"/>
  <c r="P5771" i="1"/>
  <c r="T5770" i="1"/>
  <c r="V5770" i="1" s="1"/>
  <c r="R5770" i="1"/>
  <c r="Q5770" i="1"/>
  <c r="U5771" i="1" l="1"/>
  <c r="S5771" i="1"/>
  <c r="AA5769" i="1"/>
  <c r="Z5769" i="1"/>
  <c r="Y5770" i="1"/>
  <c r="P5772" i="1"/>
  <c r="T5771" i="1"/>
  <c r="R5771" i="1"/>
  <c r="Q5771" i="1"/>
  <c r="V5771" i="1" l="1"/>
  <c r="Y5771" i="1" s="1"/>
  <c r="U5772" i="1"/>
  <c r="S5772" i="1"/>
  <c r="AA5770" i="1"/>
  <c r="Z5770" i="1"/>
  <c r="P5773" i="1"/>
  <c r="T5772" i="1"/>
  <c r="R5772" i="1"/>
  <c r="Q5772" i="1"/>
  <c r="V5772" i="1" l="1"/>
  <c r="Y5772" i="1" s="1"/>
  <c r="U5773" i="1"/>
  <c r="S5773" i="1"/>
  <c r="AA5771" i="1"/>
  <c r="Z5771" i="1"/>
  <c r="P5774" i="1"/>
  <c r="T5773" i="1"/>
  <c r="R5773" i="1"/>
  <c r="Q5773" i="1"/>
  <c r="V5773" i="1" l="1"/>
  <c r="Y5773" i="1" s="1"/>
  <c r="AA5773" i="1" s="1"/>
  <c r="U5774" i="1"/>
  <c r="S5774" i="1"/>
  <c r="AA5772" i="1"/>
  <c r="Z5772" i="1"/>
  <c r="P5775" i="1"/>
  <c r="T5774" i="1"/>
  <c r="V5774" i="1" s="1"/>
  <c r="R5774" i="1"/>
  <c r="Q5774" i="1"/>
  <c r="Z5773" i="1" l="1"/>
  <c r="U5775" i="1"/>
  <c r="S5775" i="1"/>
  <c r="Y5774" i="1"/>
  <c r="P5776" i="1"/>
  <c r="T5775" i="1"/>
  <c r="V5775" i="1" s="1"/>
  <c r="R5775" i="1"/>
  <c r="Q5775" i="1"/>
  <c r="U5776" i="1" l="1"/>
  <c r="S5776" i="1"/>
  <c r="Z5774" i="1"/>
  <c r="P5777" i="1"/>
  <c r="T5776" i="1"/>
  <c r="R5776" i="1"/>
  <c r="Q5776" i="1"/>
  <c r="Y5775" i="1"/>
  <c r="V5776" i="1" l="1"/>
  <c r="Y5776" i="1" s="1"/>
  <c r="U5777" i="1"/>
  <c r="S5777" i="1"/>
  <c r="Z5775" i="1"/>
  <c r="P5778" i="1"/>
  <c r="T5777" i="1"/>
  <c r="V5777" i="1" s="1"/>
  <c r="R5777" i="1"/>
  <c r="Q5777" i="1"/>
  <c r="U5778" i="1" l="1"/>
  <c r="S5778" i="1"/>
  <c r="Z5776" i="1"/>
  <c r="P5779" i="1"/>
  <c r="T5778" i="1"/>
  <c r="R5778" i="1"/>
  <c r="Q5778" i="1"/>
  <c r="Y5777" i="1"/>
  <c r="U5779" i="1" l="1"/>
  <c r="S5779" i="1"/>
  <c r="V5778" i="1"/>
  <c r="Y5778" i="1" s="1"/>
  <c r="Z5777" i="1"/>
  <c r="P5780" i="1"/>
  <c r="T5779" i="1"/>
  <c r="V5779" i="1" s="1"/>
  <c r="R5779" i="1"/>
  <c r="Q5779" i="1"/>
  <c r="U5780" i="1" l="1"/>
  <c r="S5780" i="1"/>
  <c r="Y5779" i="1"/>
  <c r="Z5778" i="1"/>
  <c r="P5781" i="1"/>
  <c r="T5780" i="1"/>
  <c r="V5780" i="1" s="1"/>
  <c r="R5780" i="1"/>
  <c r="Q5780" i="1"/>
  <c r="U5781" i="1" l="1"/>
  <c r="S5781" i="1"/>
  <c r="Z5779" i="1"/>
  <c r="Y5780" i="1"/>
  <c r="P5782" i="1"/>
  <c r="T5781" i="1"/>
  <c r="V5781" i="1" s="1"/>
  <c r="R5781" i="1"/>
  <c r="Q5781" i="1"/>
  <c r="U5782" i="1" l="1"/>
  <c r="S5782" i="1"/>
  <c r="Z5780" i="1"/>
  <c r="Y5781" i="1"/>
  <c r="P5783" i="1"/>
  <c r="T5782" i="1"/>
  <c r="V5782" i="1" s="1"/>
  <c r="Q5782" i="1"/>
  <c r="R5782" i="1"/>
  <c r="U5783" i="1" l="1"/>
  <c r="S5783" i="1"/>
  <c r="Y5782" i="1"/>
  <c r="Z5781" i="1"/>
  <c r="P5784" i="1"/>
  <c r="T5783" i="1"/>
  <c r="V5783" i="1" s="1"/>
  <c r="R5783" i="1"/>
  <c r="Q5783" i="1"/>
  <c r="U5784" i="1" l="1"/>
  <c r="S5784" i="1"/>
  <c r="Z5782" i="1"/>
  <c r="Y5783" i="1"/>
  <c r="P5785" i="1"/>
  <c r="T5784" i="1"/>
  <c r="V5784" i="1" s="1"/>
  <c r="R5784" i="1"/>
  <c r="Q5784" i="1"/>
  <c r="U5785" i="1" l="1"/>
  <c r="S5785" i="1"/>
  <c r="Z5783" i="1"/>
  <c r="P5786" i="1"/>
  <c r="T5785" i="1"/>
  <c r="R5785" i="1"/>
  <c r="Q5785" i="1"/>
  <c r="Y5784" i="1"/>
  <c r="U5786" i="1" l="1"/>
  <c r="S5786" i="1"/>
  <c r="V5785" i="1"/>
  <c r="Y5785" i="1" s="1"/>
  <c r="Z5784" i="1"/>
  <c r="P5787" i="1"/>
  <c r="T5786" i="1"/>
  <c r="V5786" i="1" s="1"/>
  <c r="R5786" i="1"/>
  <c r="Q5786" i="1"/>
  <c r="U5787" i="1" l="1"/>
  <c r="S5787" i="1"/>
  <c r="Y5786" i="1"/>
  <c r="Z5785" i="1"/>
  <c r="P5788" i="1"/>
  <c r="T5787" i="1"/>
  <c r="R5787" i="1"/>
  <c r="Q5787" i="1"/>
  <c r="V5787" i="1" l="1"/>
  <c r="Y5787" i="1" s="1"/>
  <c r="U5788" i="1"/>
  <c r="S5788" i="1"/>
  <c r="Z5786" i="1"/>
  <c r="P5789" i="1"/>
  <c r="T5788" i="1"/>
  <c r="V5788" i="1" s="1"/>
  <c r="R5788" i="1"/>
  <c r="Q5788" i="1"/>
  <c r="U5789" i="1" l="1"/>
  <c r="S5789" i="1"/>
  <c r="AA5787" i="1"/>
  <c r="Z5787" i="1"/>
  <c r="P5790" i="1"/>
  <c r="T5789" i="1"/>
  <c r="R5789" i="1"/>
  <c r="Q5789" i="1"/>
  <c r="Y5788" i="1"/>
  <c r="V5789" i="1" l="1"/>
  <c r="Y5789" i="1" s="1"/>
  <c r="U5790" i="1"/>
  <c r="S5790" i="1"/>
  <c r="AA5788" i="1"/>
  <c r="Z5788" i="1"/>
  <c r="P5791" i="1"/>
  <c r="T5790" i="1"/>
  <c r="R5790" i="1"/>
  <c r="Q5790" i="1"/>
  <c r="V5790" i="1" l="1"/>
  <c r="Y5790" i="1" s="1"/>
  <c r="U5791" i="1"/>
  <c r="S5791" i="1"/>
  <c r="AA5789" i="1"/>
  <c r="Z5789" i="1"/>
  <c r="P5792" i="1"/>
  <c r="T5791" i="1"/>
  <c r="R5791" i="1"/>
  <c r="Q5791" i="1"/>
  <c r="V5791" i="1" l="1"/>
  <c r="Y5791" i="1" s="1"/>
  <c r="U5792" i="1"/>
  <c r="S5792" i="1"/>
  <c r="AA5790" i="1"/>
  <c r="Z5790" i="1"/>
  <c r="P5793" i="1"/>
  <c r="T5792" i="1"/>
  <c r="R5792" i="1"/>
  <c r="Q5792" i="1"/>
  <c r="V5792" i="1" l="1"/>
  <c r="Y5792" i="1" s="1"/>
  <c r="U5793" i="1"/>
  <c r="S5793" i="1"/>
  <c r="AA5791" i="1"/>
  <c r="Z5791" i="1"/>
  <c r="P5794" i="1"/>
  <c r="T5793" i="1"/>
  <c r="V5793" i="1" s="1"/>
  <c r="R5793" i="1"/>
  <c r="Q5793" i="1"/>
  <c r="U5794" i="1" l="1"/>
  <c r="S5794" i="1"/>
  <c r="AA5792" i="1"/>
  <c r="Z5792" i="1"/>
  <c r="Y5793" i="1"/>
  <c r="P5795" i="1"/>
  <c r="T5794" i="1"/>
  <c r="R5794" i="1"/>
  <c r="Q5794" i="1"/>
  <c r="V5794" i="1" l="1"/>
  <c r="Y5794" i="1" s="1"/>
  <c r="U5795" i="1"/>
  <c r="S5795" i="1"/>
  <c r="AA5793" i="1"/>
  <c r="Z5793" i="1"/>
  <c r="P5796" i="1"/>
  <c r="T5795" i="1"/>
  <c r="V5795" i="1" s="1"/>
  <c r="R5795" i="1"/>
  <c r="Q5795" i="1"/>
  <c r="U5796" i="1" l="1"/>
  <c r="S5796" i="1"/>
  <c r="AA5794" i="1"/>
  <c r="Z5794" i="1"/>
  <c r="Y5795" i="1"/>
  <c r="P5797" i="1"/>
  <c r="T5796" i="1"/>
  <c r="V5796" i="1" s="1"/>
  <c r="R5796" i="1"/>
  <c r="Q5796" i="1"/>
  <c r="U5797" i="1" l="1"/>
  <c r="S5797" i="1"/>
  <c r="AA5795" i="1"/>
  <c r="Z5795" i="1"/>
  <c r="P5798" i="1"/>
  <c r="T5797" i="1"/>
  <c r="V5797" i="1" s="1"/>
  <c r="R5797" i="1"/>
  <c r="Q5797" i="1"/>
  <c r="Y5796" i="1"/>
  <c r="U5798" i="1" l="1"/>
  <c r="S5798" i="1"/>
  <c r="AA5796" i="1"/>
  <c r="Z5796" i="1"/>
  <c r="Y5797" i="1"/>
  <c r="P5799" i="1"/>
  <c r="T5798" i="1"/>
  <c r="V5798" i="1" s="1"/>
  <c r="Q5798" i="1"/>
  <c r="R5798" i="1"/>
  <c r="U5799" i="1" l="1"/>
  <c r="S5799" i="1"/>
  <c r="AA5797" i="1"/>
  <c r="Z5797" i="1"/>
  <c r="P5800" i="1"/>
  <c r="T5799" i="1"/>
  <c r="V5799" i="1" s="1"/>
  <c r="R5799" i="1"/>
  <c r="Q5799" i="1"/>
  <c r="Y5798" i="1"/>
  <c r="U5800" i="1" l="1"/>
  <c r="S5800" i="1"/>
  <c r="Z5798" i="1"/>
  <c r="Y5799" i="1"/>
  <c r="P5801" i="1"/>
  <c r="T5800" i="1"/>
  <c r="R5800" i="1"/>
  <c r="Q5800" i="1"/>
  <c r="V5800" i="1" l="1"/>
  <c r="Y5800" i="1" s="1"/>
  <c r="U5801" i="1"/>
  <c r="S5801" i="1"/>
  <c r="Z5799" i="1"/>
  <c r="P5802" i="1"/>
  <c r="T5801" i="1"/>
  <c r="V5801" i="1" s="1"/>
  <c r="R5801" i="1"/>
  <c r="Q5801" i="1"/>
  <c r="U5802" i="1" l="1"/>
  <c r="S5802" i="1"/>
  <c r="Z5800" i="1"/>
  <c r="P5803" i="1"/>
  <c r="T5802" i="1"/>
  <c r="R5802" i="1"/>
  <c r="Q5802" i="1"/>
  <c r="Y5801" i="1"/>
  <c r="U5803" i="1" l="1"/>
  <c r="S5803" i="1"/>
  <c r="V5802" i="1"/>
  <c r="Y5802" i="1" s="1"/>
  <c r="Z5801" i="1"/>
  <c r="P5804" i="1"/>
  <c r="T5803" i="1"/>
  <c r="R5803" i="1"/>
  <c r="Q5803" i="1"/>
  <c r="U5804" i="1" l="1"/>
  <c r="S5804" i="1"/>
  <c r="V5803" i="1"/>
  <c r="Y5803" i="1" s="1"/>
  <c r="Z5802" i="1"/>
  <c r="P5805" i="1"/>
  <c r="T5804" i="1"/>
  <c r="V5804" i="1" s="1"/>
  <c r="R5804" i="1"/>
  <c r="Q5804" i="1"/>
  <c r="U5805" i="1" l="1"/>
  <c r="S5805" i="1"/>
  <c r="Z5803" i="1"/>
  <c r="Y5804" i="1"/>
  <c r="P5806" i="1"/>
  <c r="T5805" i="1"/>
  <c r="R5805" i="1"/>
  <c r="Q5805" i="1"/>
  <c r="V5805" i="1" l="1"/>
  <c r="Y5805" i="1" s="1"/>
  <c r="U5806" i="1"/>
  <c r="S5806" i="1"/>
  <c r="Z5804" i="1"/>
  <c r="P5807" i="1"/>
  <c r="T5806" i="1"/>
  <c r="R5806" i="1"/>
  <c r="Q5806" i="1"/>
  <c r="Z5805" i="1" l="1"/>
  <c r="V5806" i="1"/>
  <c r="Y5806" i="1" s="1"/>
  <c r="U5807" i="1"/>
  <c r="S5807" i="1"/>
  <c r="P5808" i="1"/>
  <c r="T5807" i="1"/>
  <c r="R5807" i="1"/>
  <c r="Q5807" i="1"/>
  <c r="V5807" i="1" l="1"/>
  <c r="Y5807" i="1" s="1"/>
  <c r="U5808" i="1"/>
  <c r="S5808" i="1"/>
  <c r="Z5806" i="1"/>
  <c r="P5809" i="1"/>
  <c r="T5808" i="1"/>
  <c r="V5808" i="1" s="1"/>
  <c r="R5808" i="1"/>
  <c r="Q5808" i="1"/>
  <c r="U5809" i="1" l="1"/>
  <c r="S5809" i="1"/>
  <c r="Z5807" i="1"/>
  <c r="Y5808" i="1"/>
  <c r="P5810" i="1"/>
  <c r="T5809" i="1"/>
  <c r="V5809" i="1" s="1"/>
  <c r="R5809" i="1"/>
  <c r="Q5809" i="1"/>
  <c r="U5810" i="1" l="1"/>
  <c r="S5810" i="1"/>
  <c r="Z5808" i="1"/>
  <c r="Y5809" i="1"/>
  <c r="P5811" i="1"/>
  <c r="T5810" i="1"/>
  <c r="V5810" i="1" s="1"/>
  <c r="R5810" i="1"/>
  <c r="Q5810" i="1"/>
  <c r="U5811" i="1" l="1"/>
  <c r="S5811" i="1"/>
  <c r="Z5809" i="1"/>
  <c r="Y5810" i="1"/>
  <c r="P5812" i="1"/>
  <c r="T5811" i="1"/>
  <c r="V5811" i="1" s="1"/>
  <c r="R5811" i="1"/>
  <c r="Q5811" i="1"/>
  <c r="U5812" i="1" l="1"/>
  <c r="S5812" i="1"/>
  <c r="Z5810" i="1"/>
  <c r="Y5811" i="1"/>
  <c r="P5813" i="1"/>
  <c r="T5812" i="1"/>
  <c r="V5812" i="1" s="1"/>
  <c r="R5812" i="1"/>
  <c r="Q5812" i="1"/>
  <c r="U5813" i="1" l="1"/>
  <c r="S5813" i="1"/>
  <c r="AA5811" i="1"/>
  <c r="Z5811" i="1"/>
  <c r="Y5812" i="1"/>
  <c r="P5814" i="1"/>
  <c r="T5813" i="1"/>
  <c r="V5813" i="1" s="1"/>
  <c r="R5813" i="1"/>
  <c r="Q5813" i="1"/>
  <c r="U5814" i="1" l="1"/>
  <c r="S5814" i="1"/>
  <c r="Y5813" i="1"/>
  <c r="AA5813" i="1" s="1"/>
  <c r="AA5812" i="1"/>
  <c r="Z5812" i="1"/>
  <c r="P5815" i="1"/>
  <c r="T5814" i="1"/>
  <c r="Q5814" i="1"/>
  <c r="R5814" i="1"/>
  <c r="V5814" i="1" l="1"/>
  <c r="Y5814" i="1" s="1"/>
  <c r="AA5814" i="1" s="1"/>
  <c r="U5815" i="1"/>
  <c r="S5815" i="1"/>
  <c r="Z5813" i="1"/>
  <c r="P5816" i="1"/>
  <c r="T5815" i="1"/>
  <c r="R5815" i="1"/>
  <c r="Q5815" i="1"/>
  <c r="Z5814" i="1" l="1"/>
  <c r="V5815" i="1"/>
  <c r="Y5815" i="1" s="1"/>
  <c r="U5816" i="1"/>
  <c r="S5816" i="1"/>
  <c r="P5817" i="1"/>
  <c r="T5816" i="1"/>
  <c r="R5816" i="1"/>
  <c r="Q5816" i="1"/>
  <c r="V5816" i="1" l="1"/>
  <c r="Y5816" i="1" s="1"/>
  <c r="U5817" i="1"/>
  <c r="S5817" i="1"/>
  <c r="AA5815" i="1"/>
  <c r="Z5815" i="1"/>
  <c r="P5818" i="1"/>
  <c r="T5817" i="1"/>
  <c r="V5817" i="1" s="1"/>
  <c r="R5817" i="1"/>
  <c r="Q5817" i="1"/>
  <c r="U5818" i="1" l="1"/>
  <c r="S5818" i="1"/>
  <c r="AA5816" i="1"/>
  <c r="Z5816" i="1"/>
  <c r="Y5817" i="1"/>
  <c r="P5819" i="1"/>
  <c r="T5818" i="1"/>
  <c r="V5818" i="1" s="1"/>
  <c r="R5818" i="1"/>
  <c r="Q5818" i="1"/>
  <c r="U5819" i="1" l="1"/>
  <c r="S5819" i="1"/>
  <c r="AA5817" i="1"/>
  <c r="Z5817" i="1"/>
  <c r="Y5818" i="1"/>
  <c r="P5820" i="1"/>
  <c r="T5819" i="1"/>
  <c r="V5819" i="1" s="1"/>
  <c r="R5819" i="1"/>
  <c r="Q5819" i="1"/>
  <c r="U5820" i="1" l="1"/>
  <c r="S5820" i="1"/>
  <c r="AA5818" i="1"/>
  <c r="Z5818" i="1"/>
  <c r="P5821" i="1"/>
  <c r="T5820" i="1"/>
  <c r="V5820" i="1" s="1"/>
  <c r="R5820" i="1"/>
  <c r="Q5820" i="1"/>
  <c r="Y5819" i="1"/>
  <c r="AA5819" i="1" s="1"/>
  <c r="U5821" i="1" l="1"/>
  <c r="S5821" i="1"/>
  <c r="Z5819" i="1"/>
  <c r="Y5820" i="1"/>
  <c r="P5822" i="1"/>
  <c r="T5821" i="1"/>
  <c r="R5821" i="1"/>
  <c r="Q5821" i="1"/>
  <c r="V5821" i="1" l="1"/>
  <c r="Y5821" i="1" s="1"/>
  <c r="AA5821" i="1" s="1"/>
  <c r="U5822" i="1"/>
  <c r="S5822" i="1"/>
  <c r="AA5820" i="1"/>
  <c r="Z5820" i="1"/>
  <c r="P5823" i="1"/>
  <c r="T5822" i="1"/>
  <c r="R5822" i="1"/>
  <c r="Q5822" i="1"/>
  <c r="V5822" i="1" l="1"/>
  <c r="Y5822" i="1" s="1"/>
  <c r="U5823" i="1"/>
  <c r="S5823" i="1"/>
  <c r="Z5821" i="1"/>
  <c r="P5824" i="1"/>
  <c r="T5823" i="1"/>
  <c r="R5823" i="1"/>
  <c r="Q5823" i="1"/>
  <c r="U5824" i="1" l="1"/>
  <c r="S5824" i="1"/>
  <c r="V5823" i="1"/>
  <c r="Y5823" i="1" s="1"/>
  <c r="Z5822" i="1"/>
  <c r="P5825" i="1"/>
  <c r="T5824" i="1"/>
  <c r="R5824" i="1"/>
  <c r="Q5824" i="1"/>
  <c r="V5824" i="1" l="1"/>
  <c r="Y5824" i="1" s="1"/>
  <c r="U5825" i="1"/>
  <c r="S5825" i="1"/>
  <c r="Z5823" i="1"/>
  <c r="P5826" i="1"/>
  <c r="T5825" i="1"/>
  <c r="R5825" i="1"/>
  <c r="Q5825" i="1"/>
  <c r="V5825" i="1" l="1"/>
  <c r="Y5825" i="1" s="1"/>
  <c r="U5826" i="1"/>
  <c r="S5826" i="1"/>
  <c r="Z5824" i="1"/>
  <c r="P5827" i="1"/>
  <c r="T5826" i="1"/>
  <c r="R5826" i="1"/>
  <c r="Q5826" i="1"/>
  <c r="V5826" i="1" l="1"/>
  <c r="Y5826" i="1" s="1"/>
  <c r="U5827" i="1"/>
  <c r="S5827" i="1"/>
  <c r="Z5825" i="1"/>
  <c r="P5828" i="1"/>
  <c r="T5827" i="1"/>
  <c r="R5827" i="1"/>
  <c r="Q5827" i="1"/>
  <c r="V5827" i="1" l="1"/>
  <c r="Y5827" i="1" s="1"/>
  <c r="U5828" i="1"/>
  <c r="S5828" i="1"/>
  <c r="Z5826" i="1"/>
  <c r="P5829" i="1"/>
  <c r="T5828" i="1"/>
  <c r="R5828" i="1"/>
  <c r="Q5828" i="1"/>
  <c r="V5828" i="1" l="1"/>
  <c r="Y5828" i="1" s="1"/>
  <c r="U5829" i="1"/>
  <c r="S5829" i="1"/>
  <c r="Z5827" i="1"/>
  <c r="P5830" i="1"/>
  <c r="T5829" i="1"/>
  <c r="R5829" i="1"/>
  <c r="Q5829" i="1"/>
  <c r="V5829" i="1" l="1"/>
  <c r="Y5829" i="1" s="1"/>
  <c r="U5830" i="1"/>
  <c r="S5830" i="1"/>
  <c r="Z5828" i="1"/>
  <c r="P5831" i="1"/>
  <c r="T5830" i="1"/>
  <c r="Q5830" i="1"/>
  <c r="R5830" i="1"/>
  <c r="V5830" i="1" l="1"/>
  <c r="Y5830" i="1" s="1"/>
  <c r="U5831" i="1"/>
  <c r="S5831" i="1"/>
  <c r="Z5829" i="1"/>
  <c r="P5832" i="1"/>
  <c r="T5831" i="1"/>
  <c r="R5831" i="1"/>
  <c r="Q5831" i="1"/>
  <c r="V5831" i="1" l="1"/>
  <c r="Y5831" i="1" s="1"/>
  <c r="U5832" i="1"/>
  <c r="S5832" i="1"/>
  <c r="Z5830" i="1"/>
  <c r="P5833" i="1"/>
  <c r="T5832" i="1"/>
  <c r="R5832" i="1"/>
  <c r="Q5832" i="1"/>
  <c r="V5832" i="1" l="1"/>
  <c r="Y5832" i="1" s="1"/>
  <c r="U5833" i="1"/>
  <c r="S5833" i="1"/>
  <c r="Z5831" i="1"/>
  <c r="P5834" i="1"/>
  <c r="T5833" i="1"/>
  <c r="R5833" i="1"/>
  <c r="Q5833" i="1"/>
  <c r="V5833" i="1" l="1"/>
  <c r="Y5833" i="1" s="1"/>
  <c r="U5834" i="1"/>
  <c r="S5834" i="1"/>
  <c r="Z5832" i="1"/>
  <c r="P5835" i="1"/>
  <c r="T5834" i="1"/>
  <c r="V5834" i="1" s="1"/>
  <c r="R5834" i="1"/>
  <c r="Q5834" i="1"/>
  <c r="U5835" i="1" l="1"/>
  <c r="S5835" i="1"/>
  <c r="Z5833" i="1"/>
  <c r="Y5834" i="1"/>
  <c r="P5836" i="1"/>
  <c r="T5835" i="1"/>
  <c r="R5835" i="1"/>
  <c r="Q5835" i="1"/>
  <c r="V5835" i="1" l="1"/>
  <c r="Y5835" i="1" s="1"/>
  <c r="U5836" i="1"/>
  <c r="S5836" i="1"/>
  <c r="Z5834" i="1"/>
  <c r="P5837" i="1"/>
  <c r="T5836" i="1"/>
  <c r="R5836" i="1"/>
  <c r="Q5836" i="1"/>
  <c r="V5836" i="1" l="1"/>
  <c r="Y5836" i="1" s="1"/>
  <c r="U5837" i="1"/>
  <c r="S5837" i="1"/>
  <c r="AA5835" i="1"/>
  <c r="Z5835" i="1"/>
  <c r="P5838" i="1"/>
  <c r="T5837" i="1"/>
  <c r="R5837" i="1"/>
  <c r="Q5837" i="1"/>
  <c r="V5837" i="1" l="1"/>
  <c r="Y5837" i="1" s="1"/>
  <c r="AA5837" i="1" s="1"/>
  <c r="U5838" i="1"/>
  <c r="S5838" i="1"/>
  <c r="AA5836" i="1"/>
  <c r="Z5836" i="1"/>
  <c r="P5839" i="1"/>
  <c r="T5838" i="1"/>
  <c r="R5838" i="1"/>
  <c r="Q5838" i="1"/>
  <c r="V5838" i="1" l="1"/>
  <c r="Y5838" i="1" s="1"/>
  <c r="U5839" i="1"/>
  <c r="S5839" i="1"/>
  <c r="Z5837" i="1"/>
  <c r="P5840" i="1"/>
  <c r="T5839" i="1"/>
  <c r="R5839" i="1"/>
  <c r="Q5839" i="1"/>
  <c r="V5839" i="1" l="1"/>
  <c r="Y5839" i="1" s="1"/>
  <c r="U5840" i="1"/>
  <c r="S5840" i="1"/>
  <c r="AA5838" i="1"/>
  <c r="Z5838" i="1"/>
  <c r="P5841" i="1"/>
  <c r="T5840" i="1"/>
  <c r="V5840" i="1" s="1"/>
  <c r="R5840" i="1"/>
  <c r="Q5840" i="1"/>
  <c r="U5841" i="1" l="1"/>
  <c r="S5841" i="1"/>
  <c r="AA5839" i="1"/>
  <c r="Z5839" i="1"/>
  <c r="Y5840" i="1"/>
  <c r="P5842" i="1"/>
  <c r="T5841" i="1"/>
  <c r="R5841" i="1"/>
  <c r="Q5841" i="1"/>
  <c r="V5841" i="1" l="1"/>
  <c r="Y5841" i="1" s="1"/>
  <c r="U5842" i="1"/>
  <c r="S5842" i="1"/>
  <c r="AA5840" i="1"/>
  <c r="Z5840" i="1"/>
  <c r="P5843" i="1"/>
  <c r="T5842" i="1"/>
  <c r="V5842" i="1" s="1"/>
  <c r="R5842" i="1"/>
  <c r="Q5842" i="1"/>
  <c r="U5843" i="1" l="1"/>
  <c r="S5843" i="1"/>
  <c r="AA5841" i="1"/>
  <c r="Z5841" i="1"/>
  <c r="Y5842" i="1"/>
  <c r="P5844" i="1"/>
  <c r="T5843" i="1"/>
  <c r="V5843" i="1" s="1"/>
  <c r="R5843" i="1"/>
  <c r="Q5843" i="1"/>
  <c r="U5844" i="1" l="1"/>
  <c r="S5844" i="1"/>
  <c r="AA5842" i="1"/>
  <c r="Z5842" i="1"/>
  <c r="Y5843" i="1"/>
  <c r="P5845" i="1"/>
  <c r="T5844" i="1"/>
  <c r="V5844" i="1" s="1"/>
  <c r="R5844" i="1"/>
  <c r="Q5844" i="1"/>
  <c r="U5845" i="1" l="1"/>
  <c r="S5845" i="1"/>
  <c r="AA5843" i="1"/>
  <c r="Z5843" i="1"/>
  <c r="P5846" i="1"/>
  <c r="T5845" i="1"/>
  <c r="V5845" i="1" s="1"/>
  <c r="R5845" i="1"/>
  <c r="Q5845" i="1"/>
  <c r="Y5844" i="1"/>
  <c r="U5846" i="1" l="1"/>
  <c r="S5846" i="1"/>
  <c r="AA5844" i="1"/>
  <c r="Z5844" i="1"/>
  <c r="Y5845" i="1"/>
  <c r="P5847" i="1"/>
  <c r="Q5846" i="1"/>
  <c r="R5846" i="1"/>
  <c r="T5846" i="1"/>
  <c r="V5846" i="1" s="1"/>
  <c r="U5847" i="1" l="1"/>
  <c r="S5847" i="1"/>
  <c r="AA5845" i="1"/>
  <c r="Z5845" i="1"/>
  <c r="Y5846" i="1"/>
  <c r="P5848" i="1"/>
  <c r="T5847" i="1"/>
  <c r="V5847" i="1" s="1"/>
  <c r="R5847" i="1"/>
  <c r="Q5847" i="1"/>
  <c r="U5848" i="1" l="1"/>
  <c r="S5848" i="1"/>
  <c r="Z5846" i="1"/>
  <c r="Y5847" i="1"/>
  <c r="P5849" i="1"/>
  <c r="T5848" i="1"/>
  <c r="R5848" i="1"/>
  <c r="Q5848" i="1"/>
  <c r="V5848" i="1" l="1"/>
  <c r="Y5848" i="1" s="1"/>
  <c r="U5849" i="1"/>
  <c r="S5849" i="1"/>
  <c r="Z5847" i="1"/>
  <c r="P5850" i="1"/>
  <c r="T5849" i="1"/>
  <c r="V5849" i="1" s="1"/>
  <c r="R5849" i="1"/>
  <c r="Q5849" i="1"/>
  <c r="U5850" i="1" l="1"/>
  <c r="S5850" i="1"/>
  <c r="Z5848" i="1"/>
  <c r="P5851" i="1"/>
  <c r="T5850" i="1"/>
  <c r="R5850" i="1"/>
  <c r="Q5850" i="1"/>
  <c r="Y5849" i="1"/>
  <c r="U5851" i="1" l="1"/>
  <c r="S5851" i="1"/>
  <c r="V5850" i="1"/>
  <c r="Y5850" i="1" s="1"/>
  <c r="Z5849" i="1"/>
  <c r="P5852" i="1"/>
  <c r="T5851" i="1"/>
  <c r="V5851" i="1" s="1"/>
  <c r="R5851" i="1"/>
  <c r="Q5851" i="1"/>
  <c r="U5852" i="1" l="1"/>
  <c r="S5852" i="1"/>
  <c r="Z5850" i="1"/>
  <c r="Y5851" i="1"/>
  <c r="P5853" i="1"/>
  <c r="T5852" i="1"/>
  <c r="R5852" i="1"/>
  <c r="Q5852" i="1"/>
  <c r="V5852" i="1" l="1"/>
  <c r="Y5852" i="1" s="1"/>
  <c r="U5853" i="1"/>
  <c r="S5853" i="1"/>
  <c r="Z5851" i="1"/>
  <c r="P5854" i="1"/>
  <c r="T5853" i="1"/>
  <c r="V5853" i="1" s="1"/>
  <c r="R5853" i="1"/>
  <c r="Q5853" i="1"/>
  <c r="U5854" i="1" l="1"/>
  <c r="S5854" i="1"/>
  <c r="Z5852" i="1"/>
  <c r="Y5853" i="1"/>
  <c r="P5855" i="1"/>
  <c r="T5854" i="1"/>
  <c r="V5854" i="1" s="1"/>
  <c r="R5854" i="1"/>
  <c r="Q5854" i="1"/>
  <c r="U5855" i="1" l="1"/>
  <c r="S5855" i="1"/>
  <c r="Z5853" i="1"/>
  <c r="P5856" i="1"/>
  <c r="T5855" i="1"/>
  <c r="R5855" i="1"/>
  <c r="Q5855" i="1"/>
  <c r="Y5854" i="1"/>
  <c r="U5856" i="1" l="1"/>
  <c r="S5856" i="1"/>
  <c r="V5855" i="1"/>
  <c r="Y5855" i="1" s="1"/>
  <c r="Z5854" i="1"/>
  <c r="P5857" i="1"/>
  <c r="T5856" i="1"/>
  <c r="R5856" i="1"/>
  <c r="Q5856" i="1"/>
  <c r="V5856" i="1" l="1"/>
  <c r="Y5856" i="1" s="1"/>
  <c r="U5857" i="1"/>
  <c r="S5857" i="1"/>
  <c r="Z5855" i="1"/>
  <c r="P5858" i="1"/>
  <c r="T5857" i="1"/>
  <c r="R5857" i="1"/>
  <c r="Q5857" i="1"/>
  <c r="V5857" i="1" l="1"/>
  <c r="Y5857" i="1" s="1"/>
  <c r="U5858" i="1"/>
  <c r="S5858" i="1"/>
  <c r="Z5856" i="1"/>
  <c r="P5859" i="1"/>
  <c r="T5858" i="1"/>
  <c r="R5858" i="1"/>
  <c r="Q5858" i="1"/>
  <c r="V5858" i="1" l="1"/>
  <c r="Y5858" i="1" s="1"/>
  <c r="U5859" i="1"/>
  <c r="S5859" i="1"/>
  <c r="Z5857" i="1"/>
  <c r="P5860" i="1"/>
  <c r="T5859" i="1"/>
  <c r="R5859" i="1"/>
  <c r="Q5859" i="1"/>
  <c r="V5859" i="1" l="1"/>
  <c r="Y5859" i="1" s="1"/>
  <c r="U5860" i="1"/>
  <c r="S5860" i="1"/>
  <c r="Z5858" i="1"/>
  <c r="P5861" i="1"/>
  <c r="T5860" i="1"/>
  <c r="R5860" i="1"/>
  <c r="Q5860" i="1"/>
  <c r="V5860" i="1" l="1"/>
  <c r="Y5860" i="1" s="1"/>
  <c r="U5861" i="1"/>
  <c r="S5861" i="1"/>
  <c r="AA5859" i="1"/>
  <c r="Z5859" i="1"/>
  <c r="P5862" i="1"/>
  <c r="T5861" i="1"/>
  <c r="V5861" i="1" s="1"/>
  <c r="R5861" i="1"/>
  <c r="Q5861" i="1"/>
  <c r="U5862" i="1" l="1"/>
  <c r="S5862" i="1"/>
  <c r="AA5860" i="1"/>
  <c r="Z5860" i="1"/>
  <c r="Y5861" i="1"/>
  <c r="P5863" i="1"/>
  <c r="T5862" i="1"/>
  <c r="V5862" i="1" s="1"/>
  <c r="Q5862" i="1"/>
  <c r="R5862" i="1"/>
  <c r="U5863" i="1" l="1"/>
  <c r="S5863" i="1"/>
  <c r="AA5861" i="1"/>
  <c r="Z5861" i="1"/>
  <c r="P5864" i="1"/>
  <c r="T5863" i="1"/>
  <c r="V5863" i="1" s="1"/>
  <c r="R5863" i="1"/>
  <c r="Q5863" i="1"/>
  <c r="Y5862" i="1"/>
  <c r="U5864" i="1" l="1"/>
  <c r="S5864" i="1"/>
  <c r="AA5862" i="1"/>
  <c r="Z5862" i="1"/>
  <c r="Y5863" i="1"/>
  <c r="P5865" i="1"/>
  <c r="T5864" i="1"/>
  <c r="V5864" i="1" s="1"/>
  <c r="R5864" i="1"/>
  <c r="Q5864" i="1"/>
  <c r="U5865" i="1" l="1"/>
  <c r="S5865" i="1"/>
  <c r="AA5863" i="1"/>
  <c r="Z5863" i="1"/>
  <c r="Y5864" i="1"/>
  <c r="P5866" i="1"/>
  <c r="T5865" i="1"/>
  <c r="R5865" i="1"/>
  <c r="Q5865" i="1"/>
  <c r="V5865" i="1" l="1"/>
  <c r="Y5865" i="1" s="1"/>
  <c r="U5866" i="1"/>
  <c r="S5866" i="1"/>
  <c r="AA5864" i="1"/>
  <c r="Z5864" i="1"/>
  <c r="P5867" i="1"/>
  <c r="T5866" i="1"/>
  <c r="R5866" i="1"/>
  <c r="Q5866" i="1"/>
  <c r="V5866" i="1" l="1"/>
  <c r="Y5866" i="1" s="1"/>
  <c r="AA5866" i="1" s="1"/>
  <c r="U5867" i="1"/>
  <c r="S5867" i="1"/>
  <c r="AA5865" i="1"/>
  <c r="Z5865" i="1"/>
  <c r="P5868" i="1"/>
  <c r="T5867" i="1"/>
  <c r="V5867" i="1" s="1"/>
  <c r="R5867" i="1"/>
  <c r="Q5867" i="1"/>
  <c r="U5868" i="1" l="1"/>
  <c r="S5868" i="1"/>
  <c r="Z5866" i="1"/>
  <c r="Y5867" i="1"/>
  <c r="P5869" i="1"/>
  <c r="T5868" i="1"/>
  <c r="V5868" i="1" s="1"/>
  <c r="R5868" i="1"/>
  <c r="Q5868" i="1"/>
  <c r="U5869" i="1" l="1"/>
  <c r="S5869" i="1"/>
  <c r="AA5867" i="1"/>
  <c r="Z5867" i="1"/>
  <c r="P5870" i="1"/>
  <c r="T5869" i="1"/>
  <c r="V5869" i="1" s="1"/>
  <c r="R5869" i="1"/>
  <c r="Q5869" i="1"/>
  <c r="Y5868" i="1"/>
  <c r="U5870" i="1" l="1"/>
  <c r="S5870" i="1"/>
  <c r="AA5868" i="1"/>
  <c r="Z5868" i="1"/>
  <c r="Y5869" i="1"/>
  <c r="P5871" i="1"/>
  <c r="T5870" i="1"/>
  <c r="V5870" i="1" s="1"/>
  <c r="R5870" i="1"/>
  <c r="Q5870" i="1"/>
  <c r="U5871" i="1" l="1"/>
  <c r="S5871" i="1"/>
  <c r="AA5869" i="1"/>
  <c r="Z5869" i="1"/>
  <c r="Y5870" i="1"/>
  <c r="P5872" i="1"/>
  <c r="T5871" i="1"/>
  <c r="V5871" i="1" s="1"/>
  <c r="R5871" i="1"/>
  <c r="Q5871" i="1"/>
  <c r="U5872" i="1" l="1"/>
  <c r="S5872" i="1"/>
  <c r="Z5870" i="1"/>
  <c r="Y5871" i="1"/>
  <c r="P5873" i="1"/>
  <c r="T5872" i="1"/>
  <c r="R5872" i="1"/>
  <c r="Q5872" i="1"/>
  <c r="V5872" i="1" l="1"/>
  <c r="Y5872" i="1" s="1"/>
  <c r="U5873" i="1"/>
  <c r="S5873" i="1"/>
  <c r="Z5871" i="1"/>
  <c r="P5874" i="1"/>
  <c r="T5873" i="1"/>
  <c r="R5873" i="1"/>
  <c r="Q5873" i="1"/>
  <c r="U5874" i="1" l="1"/>
  <c r="S5874" i="1"/>
  <c r="V5873" i="1"/>
  <c r="Y5873" i="1" s="1"/>
  <c r="Z5872" i="1"/>
  <c r="P5875" i="1"/>
  <c r="T5874" i="1"/>
  <c r="R5874" i="1"/>
  <c r="Q5874" i="1"/>
  <c r="V5874" i="1" l="1"/>
  <c r="Y5874" i="1" s="1"/>
  <c r="U5875" i="1"/>
  <c r="S5875" i="1"/>
  <c r="Z5873" i="1"/>
  <c r="P5876" i="1"/>
  <c r="T5875" i="1"/>
  <c r="R5875" i="1"/>
  <c r="Q5875" i="1"/>
  <c r="U5876" i="1" l="1"/>
  <c r="S5876" i="1"/>
  <c r="V5875" i="1"/>
  <c r="Y5875" i="1" s="1"/>
  <c r="Z5874" i="1"/>
  <c r="P5877" i="1"/>
  <c r="T5876" i="1"/>
  <c r="R5876" i="1"/>
  <c r="Q5876" i="1"/>
  <c r="V5876" i="1" l="1"/>
  <c r="Y5876" i="1" s="1"/>
  <c r="U5877" i="1"/>
  <c r="S5877" i="1"/>
  <c r="Z5875" i="1"/>
  <c r="P5878" i="1"/>
  <c r="T5877" i="1"/>
  <c r="R5877" i="1"/>
  <c r="Q5877" i="1"/>
  <c r="V5877" i="1" l="1"/>
  <c r="Y5877" i="1" s="1"/>
  <c r="U5878" i="1"/>
  <c r="S5878" i="1"/>
  <c r="Z5876" i="1"/>
  <c r="P5879" i="1"/>
  <c r="T5878" i="1"/>
  <c r="Q5878" i="1"/>
  <c r="R5878" i="1"/>
  <c r="V5878" i="1" l="1"/>
  <c r="Y5878" i="1" s="1"/>
  <c r="U5879" i="1"/>
  <c r="S5879" i="1"/>
  <c r="Z5877" i="1"/>
  <c r="P5880" i="1"/>
  <c r="T5879" i="1"/>
  <c r="R5879" i="1"/>
  <c r="Q5879" i="1"/>
  <c r="V5879" i="1" l="1"/>
  <c r="Y5879" i="1" s="1"/>
  <c r="U5880" i="1"/>
  <c r="S5880" i="1"/>
  <c r="Z5878" i="1"/>
  <c r="P5881" i="1"/>
  <c r="T5880" i="1"/>
  <c r="R5880" i="1"/>
  <c r="Q5880" i="1"/>
  <c r="V5880" i="1" l="1"/>
  <c r="Y5880" i="1" s="1"/>
  <c r="U5881" i="1"/>
  <c r="S5881" i="1"/>
  <c r="Z5879" i="1"/>
  <c r="P5882" i="1"/>
  <c r="T5881" i="1"/>
  <c r="R5881" i="1"/>
  <c r="Q5881" i="1"/>
  <c r="V5881" i="1" l="1"/>
  <c r="Y5881" i="1" s="1"/>
  <c r="U5882" i="1"/>
  <c r="S5882" i="1"/>
  <c r="Z5880" i="1"/>
  <c r="P5883" i="1"/>
  <c r="T5882" i="1"/>
  <c r="R5882" i="1"/>
  <c r="Q5882" i="1"/>
  <c r="V5882" i="1" l="1"/>
  <c r="Y5882" i="1" s="1"/>
  <c r="U5883" i="1"/>
  <c r="S5883" i="1"/>
  <c r="Z5881" i="1"/>
  <c r="P5884" i="1"/>
  <c r="T5883" i="1"/>
  <c r="R5883" i="1"/>
  <c r="Q5883" i="1"/>
  <c r="V5883" i="1" l="1"/>
  <c r="Y5883" i="1" s="1"/>
  <c r="U5884" i="1"/>
  <c r="S5884" i="1"/>
  <c r="Z5882" i="1"/>
  <c r="P5885" i="1"/>
  <c r="T5884" i="1"/>
  <c r="V5884" i="1" s="1"/>
  <c r="R5884" i="1"/>
  <c r="Q5884" i="1"/>
  <c r="U5885" i="1" l="1"/>
  <c r="S5885" i="1"/>
  <c r="AA5883" i="1"/>
  <c r="Z5883" i="1"/>
  <c r="P5886" i="1"/>
  <c r="T5885" i="1"/>
  <c r="R5885" i="1"/>
  <c r="Q5885" i="1"/>
  <c r="Y5884" i="1"/>
  <c r="V5885" i="1" l="1"/>
  <c r="Y5885" i="1" s="1"/>
  <c r="U5886" i="1"/>
  <c r="S5886" i="1"/>
  <c r="AA5884" i="1"/>
  <c r="Z5884" i="1"/>
  <c r="P5887" i="1"/>
  <c r="T5886" i="1"/>
  <c r="V5886" i="1" s="1"/>
  <c r="R5886" i="1"/>
  <c r="Q5886" i="1"/>
  <c r="U5887" i="1" l="1"/>
  <c r="S5887" i="1"/>
  <c r="AA5885" i="1"/>
  <c r="Z5885" i="1"/>
  <c r="Y5886" i="1"/>
  <c r="P5888" i="1"/>
  <c r="T5887" i="1"/>
  <c r="V5887" i="1" s="1"/>
  <c r="R5887" i="1"/>
  <c r="Q5887" i="1"/>
  <c r="U5888" i="1" l="1"/>
  <c r="S5888" i="1"/>
  <c r="AA5886" i="1"/>
  <c r="Z5886" i="1"/>
  <c r="Y5887" i="1"/>
  <c r="P5889" i="1"/>
  <c r="T5888" i="1"/>
  <c r="V5888" i="1" s="1"/>
  <c r="R5888" i="1"/>
  <c r="Q5888" i="1"/>
  <c r="U5889" i="1" l="1"/>
  <c r="S5889" i="1"/>
  <c r="AA5887" i="1"/>
  <c r="Z5887" i="1"/>
  <c r="Y5888" i="1"/>
  <c r="P5890" i="1"/>
  <c r="T5889" i="1"/>
  <c r="V5889" i="1" s="1"/>
  <c r="R5889" i="1"/>
  <c r="Q5889" i="1"/>
  <c r="U5890" i="1" l="1"/>
  <c r="S5890" i="1"/>
  <c r="AA5888" i="1"/>
  <c r="Z5888" i="1"/>
  <c r="P5891" i="1"/>
  <c r="T5890" i="1"/>
  <c r="R5890" i="1"/>
  <c r="Q5890" i="1"/>
  <c r="V5890" i="1" l="1"/>
  <c r="Y5890" i="1" s="1"/>
  <c r="U5891" i="1"/>
  <c r="S5891" i="1"/>
  <c r="Y5889" i="1"/>
  <c r="AA5889" i="1" s="1"/>
  <c r="Z5889" i="1"/>
  <c r="P5892" i="1"/>
  <c r="T5891" i="1"/>
  <c r="V5891" i="1" s="1"/>
  <c r="R5891" i="1"/>
  <c r="Q5891" i="1"/>
  <c r="U5892" i="1" l="1"/>
  <c r="S5892" i="1"/>
  <c r="AA5890" i="1"/>
  <c r="Z5890" i="1"/>
  <c r="P5893" i="1"/>
  <c r="T5892" i="1"/>
  <c r="V5892" i="1" s="1"/>
  <c r="R5892" i="1"/>
  <c r="Q5892" i="1"/>
  <c r="U5893" i="1" l="1"/>
  <c r="S5893" i="1"/>
  <c r="Y5891" i="1"/>
  <c r="AA5891" i="1" s="1"/>
  <c r="Z5891" i="1"/>
  <c r="Y5892" i="1"/>
  <c r="P5894" i="1"/>
  <c r="T5893" i="1"/>
  <c r="V5893" i="1" s="1"/>
  <c r="R5893" i="1"/>
  <c r="Q5893" i="1"/>
  <c r="U5894" i="1" l="1"/>
  <c r="S5894" i="1"/>
  <c r="AA5892" i="1"/>
  <c r="Z5892" i="1"/>
  <c r="P5895" i="1"/>
  <c r="T5894" i="1"/>
  <c r="Q5894" i="1"/>
  <c r="R5894" i="1"/>
  <c r="V5894" i="1" l="1"/>
  <c r="Y5894" i="1" s="1"/>
  <c r="U5895" i="1"/>
  <c r="S5895" i="1"/>
  <c r="Y5893" i="1"/>
  <c r="AA5893" i="1" s="1"/>
  <c r="Z5893" i="1"/>
  <c r="P5896" i="1"/>
  <c r="T5895" i="1"/>
  <c r="R5895" i="1"/>
  <c r="Q5895" i="1"/>
  <c r="Z5894" i="1" l="1"/>
  <c r="U5896" i="1"/>
  <c r="S5896" i="1"/>
  <c r="V5895" i="1"/>
  <c r="P5897" i="1"/>
  <c r="T5896" i="1"/>
  <c r="V5896" i="1" s="1"/>
  <c r="R5896" i="1"/>
  <c r="Q5896" i="1"/>
  <c r="U5897" i="1" l="1"/>
  <c r="S5897" i="1"/>
  <c r="Y5895" i="1"/>
  <c r="Z5895" i="1"/>
  <c r="Y5896" i="1"/>
  <c r="P5898" i="1"/>
  <c r="T5897" i="1"/>
  <c r="R5897" i="1"/>
  <c r="Q5897" i="1"/>
  <c r="V5897" i="1" l="1"/>
  <c r="U5898" i="1"/>
  <c r="S5898" i="1"/>
  <c r="Z5896" i="1"/>
  <c r="P5899" i="1"/>
  <c r="T5898" i="1"/>
  <c r="R5898" i="1"/>
  <c r="Q5898" i="1"/>
  <c r="V5898" i="1" l="1"/>
  <c r="Y5898" i="1" s="1"/>
  <c r="U5899" i="1"/>
  <c r="S5899" i="1"/>
  <c r="Y5897" i="1"/>
  <c r="Z5897" i="1"/>
  <c r="P5900" i="1"/>
  <c r="T5899" i="1"/>
  <c r="R5899" i="1"/>
  <c r="Q5899" i="1"/>
  <c r="V5899" i="1" l="1"/>
  <c r="Y5899" i="1" s="1"/>
  <c r="U5900" i="1"/>
  <c r="S5900" i="1"/>
  <c r="Z5898" i="1"/>
  <c r="P5901" i="1"/>
  <c r="T5900" i="1"/>
  <c r="V5900" i="1" s="1"/>
  <c r="R5900" i="1"/>
  <c r="Q5900" i="1"/>
  <c r="U5901" i="1" l="1"/>
  <c r="S5901" i="1"/>
  <c r="Z5899" i="1"/>
  <c r="Y5900" i="1"/>
  <c r="P5902" i="1"/>
  <c r="T5901" i="1"/>
  <c r="R5901" i="1"/>
  <c r="Q5901" i="1"/>
  <c r="V5901" i="1" l="1"/>
  <c r="Y5901" i="1" s="1"/>
  <c r="U5902" i="1"/>
  <c r="S5902" i="1"/>
  <c r="Z5900" i="1"/>
  <c r="P5903" i="1"/>
  <c r="T5902" i="1"/>
  <c r="V5902" i="1" s="1"/>
  <c r="R5902" i="1"/>
  <c r="Q5902" i="1"/>
  <c r="U5903" i="1" l="1"/>
  <c r="S5903" i="1"/>
  <c r="Z5901" i="1"/>
  <c r="Y5902" i="1"/>
  <c r="P5904" i="1"/>
  <c r="T5903" i="1"/>
  <c r="R5903" i="1"/>
  <c r="Q5903" i="1"/>
  <c r="V5903" i="1" l="1"/>
  <c r="Y5903" i="1" s="1"/>
  <c r="U5904" i="1"/>
  <c r="S5904" i="1"/>
  <c r="Z5902" i="1"/>
  <c r="P5905" i="1"/>
  <c r="T5904" i="1"/>
  <c r="R5904" i="1"/>
  <c r="Q5904" i="1"/>
  <c r="V5904" i="1" l="1"/>
  <c r="Y5904" i="1" s="1"/>
  <c r="U5905" i="1"/>
  <c r="S5905" i="1"/>
  <c r="Z5903" i="1"/>
  <c r="P5906" i="1"/>
  <c r="T5905" i="1"/>
  <c r="R5905" i="1"/>
  <c r="Q5905" i="1"/>
  <c r="V5905" i="1" l="1"/>
  <c r="Y5905" i="1" s="1"/>
  <c r="U5906" i="1"/>
  <c r="S5906" i="1"/>
  <c r="Z5904" i="1"/>
  <c r="P5907" i="1"/>
  <c r="T5906" i="1"/>
  <c r="R5906" i="1"/>
  <c r="Q5906" i="1"/>
  <c r="Z5905" i="1" l="1"/>
  <c r="V5906" i="1"/>
  <c r="Y5906" i="1" s="1"/>
  <c r="U5907" i="1"/>
  <c r="S5907" i="1"/>
  <c r="P5908" i="1"/>
  <c r="T5907" i="1"/>
  <c r="R5907" i="1"/>
  <c r="Q5907" i="1"/>
  <c r="V5907" i="1" l="1"/>
  <c r="Y5907" i="1" s="1"/>
  <c r="U5908" i="1"/>
  <c r="S5908" i="1"/>
  <c r="Z5906" i="1"/>
  <c r="P5909" i="1"/>
  <c r="T5908" i="1"/>
  <c r="R5908" i="1"/>
  <c r="Q5908" i="1"/>
  <c r="V5908" i="1" l="1"/>
  <c r="Y5908" i="1" s="1"/>
  <c r="U5909" i="1"/>
  <c r="S5909" i="1"/>
  <c r="AA5907" i="1"/>
  <c r="Z5907" i="1"/>
  <c r="P5910" i="1"/>
  <c r="T5909" i="1"/>
  <c r="V5909" i="1" s="1"/>
  <c r="R5909" i="1"/>
  <c r="Q5909" i="1"/>
  <c r="U5910" i="1" l="1"/>
  <c r="S5910" i="1"/>
  <c r="AA5908" i="1"/>
  <c r="Z5908" i="1"/>
  <c r="Y5909" i="1"/>
  <c r="P5911" i="1"/>
  <c r="T5910" i="1"/>
  <c r="V5910" i="1" s="1"/>
  <c r="Q5910" i="1"/>
  <c r="R5910" i="1"/>
  <c r="U5911" i="1" l="1"/>
  <c r="S5911" i="1"/>
  <c r="Y5910" i="1"/>
  <c r="AA5910" i="1" s="1"/>
  <c r="AA5909" i="1"/>
  <c r="Z5909" i="1"/>
  <c r="Z5910" i="1"/>
  <c r="P5912" i="1"/>
  <c r="T5911" i="1"/>
  <c r="R5911" i="1"/>
  <c r="Q5911" i="1"/>
  <c r="V5911" i="1" l="1"/>
  <c r="Y5911" i="1" s="1"/>
  <c r="U5912" i="1"/>
  <c r="S5912" i="1"/>
  <c r="P5913" i="1"/>
  <c r="T5912" i="1"/>
  <c r="R5912" i="1"/>
  <c r="Q5912" i="1"/>
  <c r="V5912" i="1" l="1"/>
  <c r="Y5912" i="1" s="1"/>
  <c r="U5913" i="1"/>
  <c r="S5913" i="1"/>
  <c r="AA5911" i="1"/>
  <c r="Z5911" i="1"/>
  <c r="P5914" i="1"/>
  <c r="T5913" i="1"/>
  <c r="R5913" i="1"/>
  <c r="Q5913" i="1"/>
  <c r="V5913" i="1" l="1"/>
  <c r="Y5913" i="1" s="1"/>
  <c r="U5914" i="1"/>
  <c r="S5914" i="1"/>
  <c r="AA5912" i="1"/>
  <c r="Z5912" i="1"/>
  <c r="P5915" i="1"/>
  <c r="T5914" i="1"/>
  <c r="R5914" i="1"/>
  <c r="Q5914" i="1"/>
  <c r="V5914" i="1" l="1"/>
  <c r="Y5914" i="1" s="1"/>
  <c r="U5915" i="1"/>
  <c r="S5915" i="1"/>
  <c r="AA5913" i="1"/>
  <c r="Z5913" i="1"/>
  <c r="P5916" i="1"/>
  <c r="T5915" i="1"/>
  <c r="R5915" i="1"/>
  <c r="Q5915" i="1"/>
  <c r="V5915" i="1" l="1"/>
  <c r="Y5915" i="1" s="1"/>
  <c r="U5916" i="1"/>
  <c r="S5916" i="1"/>
  <c r="AA5914" i="1"/>
  <c r="Z5914" i="1"/>
  <c r="P5917" i="1"/>
  <c r="T5916" i="1"/>
  <c r="R5916" i="1"/>
  <c r="Q5916" i="1"/>
  <c r="V5916" i="1" l="1"/>
  <c r="Y5916" i="1" s="1"/>
  <c r="U5917" i="1"/>
  <c r="S5917" i="1"/>
  <c r="AA5915" i="1"/>
  <c r="Z5915" i="1"/>
  <c r="P5918" i="1"/>
  <c r="T5917" i="1"/>
  <c r="R5917" i="1"/>
  <c r="Q5917" i="1"/>
  <c r="V5917" i="1" l="1"/>
  <c r="Y5917" i="1" s="1"/>
  <c r="AA5917" i="1" s="1"/>
  <c r="U5918" i="1"/>
  <c r="S5918" i="1"/>
  <c r="AA5916" i="1"/>
  <c r="Z5916" i="1"/>
  <c r="P5919" i="1"/>
  <c r="T5918" i="1"/>
  <c r="R5918" i="1"/>
  <c r="Q5918" i="1"/>
  <c r="Z5917" i="1" l="1"/>
  <c r="U5919" i="1"/>
  <c r="S5919" i="1"/>
  <c r="V5918" i="1"/>
  <c r="Y5918" i="1" s="1"/>
  <c r="P5920" i="1"/>
  <c r="T5919" i="1"/>
  <c r="V5919" i="1" s="1"/>
  <c r="R5919" i="1"/>
  <c r="Q5919" i="1"/>
  <c r="U5920" i="1" l="1"/>
  <c r="S5920" i="1"/>
  <c r="Z5918" i="1"/>
  <c r="Y5919" i="1"/>
  <c r="P5921" i="1"/>
  <c r="T5920" i="1"/>
  <c r="R5920" i="1"/>
  <c r="Q5920" i="1"/>
  <c r="V5920" i="1" l="1"/>
  <c r="Y5920" i="1" s="1"/>
  <c r="U5921" i="1"/>
  <c r="S5921" i="1"/>
  <c r="Z5919" i="1"/>
  <c r="P5922" i="1"/>
  <c r="T5921" i="1"/>
  <c r="R5921" i="1"/>
  <c r="Q5921" i="1"/>
  <c r="V5921" i="1" l="1"/>
  <c r="Y5921" i="1" s="1"/>
  <c r="U5922" i="1"/>
  <c r="S5922" i="1"/>
  <c r="Z5920" i="1"/>
  <c r="P5923" i="1"/>
  <c r="T5922" i="1"/>
  <c r="R5922" i="1"/>
  <c r="Q5922" i="1"/>
  <c r="V5922" i="1" l="1"/>
  <c r="Y5922" i="1" s="1"/>
  <c r="U5923" i="1"/>
  <c r="S5923" i="1"/>
  <c r="Z5921" i="1"/>
  <c r="P5924" i="1"/>
  <c r="T5923" i="1"/>
  <c r="R5923" i="1"/>
  <c r="Q5923" i="1"/>
  <c r="V5923" i="1" l="1"/>
  <c r="Y5923" i="1" s="1"/>
  <c r="U5924" i="1"/>
  <c r="S5924" i="1"/>
  <c r="Z5922" i="1"/>
  <c r="P5925" i="1"/>
  <c r="T5924" i="1"/>
  <c r="R5924" i="1"/>
  <c r="Q5924" i="1"/>
  <c r="V5924" i="1" l="1"/>
  <c r="Y5924" i="1" s="1"/>
  <c r="U5925" i="1"/>
  <c r="S5925" i="1"/>
  <c r="Z5923" i="1"/>
  <c r="P5926" i="1"/>
  <c r="T5925" i="1"/>
  <c r="V5925" i="1" s="1"/>
  <c r="R5925" i="1"/>
  <c r="Q5925" i="1"/>
  <c r="U5926" i="1" l="1"/>
  <c r="S5926" i="1"/>
  <c r="Z5924" i="1"/>
  <c r="P5927" i="1"/>
  <c r="T5926" i="1"/>
  <c r="V5926" i="1" s="1"/>
  <c r="Q5926" i="1"/>
  <c r="R5926" i="1"/>
  <c r="Y5925" i="1"/>
  <c r="U5927" i="1" l="1"/>
  <c r="S5927" i="1"/>
  <c r="Z5925" i="1"/>
  <c r="Y5926" i="1"/>
  <c r="P5928" i="1"/>
  <c r="T5927" i="1"/>
  <c r="R5927" i="1"/>
  <c r="Q5927" i="1"/>
  <c r="V5927" i="1" l="1"/>
  <c r="Y5927" i="1" s="1"/>
  <c r="U5928" i="1"/>
  <c r="S5928" i="1"/>
  <c r="Z5926" i="1"/>
  <c r="P5929" i="1"/>
  <c r="T5928" i="1"/>
  <c r="R5928" i="1"/>
  <c r="Q5928" i="1"/>
  <c r="V5928" i="1" l="1"/>
  <c r="Y5928" i="1" s="1"/>
  <c r="U5929" i="1"/>
  <c r="S5929" i="1"/>
  <c r="Z5927" i="1"/>
  <c r="P5930" i="1"/>
  <c r="T5929" i="1"/>
  <c r="R5929" i="1"/>
  <c r="Q5929" i="1"/>
  <c r="V5929" i="1" l="1"/>
  <c r="Y5929" i="1" s="1"/>
  <c r="U5930" i="1"/>
  <c r="S5930" i="1"/>
  <c r="Z5928" i="1"/>
  <c r="P5931" i="1"/>
  <c r="T5930" i="1"/>
  <c r="R5930" i="1"/>
  <c r="Q5930" i="1"/>
  <c r="U5931" i="1" l="1"/>
  <c r="S5931" i="1"/>
  <c r="V5930" i="1"/>
  <c r="Y5930" i="1" s="1"/>
  <c r="Z5929" i="1"/>
  <c r="P5932" i="1"/>
  <c r="T5931" i="1"/>
  <c r="V5931" i="1" s="1"/>
  <c r="R5931" i="1"/>
  <c r="Q5931" i="1"/>
  <c r="U5932" i="1" l="1"/>
  <c r="S5932" i="1"/>
  <c r="Z5930" i="1"/>
  <c r="P5933" i="1"/>
  <c r="T5932" i="1"/>
  <c r="V5932" i="1" s="1"/>
  <c r="R5932" i="1"/>
  <c r="Q5932" i="1"/>
  <c r="Y5931" i="1"/>
  <c r="U5933" i="1" l="1"/>
  <c r="S5933" i="1"/>
  <c r="AA5931" i="1"/>
  <c r="Z5931" i="1"/>
  <c r="Y5932" i="1"/>
  <c r="P5934" i="1"/>
  <c r="T5933" i="1"/>
  <c r="R5933" i="1"/>
  <c r="Q5933" i="1"/>
  <c r="V5933" i="1" l="1"/>
  <c r="Y5933" i="1" s="1"/>
  <c r="AA5933" i="1" s="1"/>
  <c r="U5934" i="1"/>
  <c r="S5934" i="1"/>
  <c r="AA5932" i="1"/>
  <c r="Z5932" i="1"/>
  <c r="P5935" i="1"/>
  <c r="T5934" i="1"/>
  <c r="V5934" i="1" s="1"/>
  <c r="R5934" i="1"/>
  <c r="Q5934" i="1"/>
  <c r="U5935" i="1" l="1"/>
  <c r="S5935" i="1"/>
  <c r="Z5933" i="1"/>
  <c r="Y5934" i="1"/>
  <c r="P5936" i="1"/>
  <c r="T5935" i="1"/>
  <c r="V5935" i="1" s="1"/>
  <c r="R5935" i="1"/>
  <c r="Q5935" i="1"/>
  <c r="U5936" i="1" l="1"/>
  <c r="S5936" i="1"/>
  <c r="AA5934" i="1"/>
  <c r="Z5934" i="1"/>
  <c r="P5937" i="1"/>
  <c r="T5936" i="1"/>
  <c r="V5936" i="1" s="1"/>
  <c r="R5936" i="1"/>
  <c r="Q5936" i="1"/>
  <c r="Y5935" i="1"/>
  <c r="U5937" i="1" l="1"/>
  <c r="S5937" i="1"/>
  <c r="AA5935" i="1"/>
  <c r="Z5935" i="1"/>
  <c r="Y5936" i="1"/>
  <c r="P5938" i="1"/>
  <c r="T5937" i="1"/>
  <c r="R5937" i="1"/>
  <c r="Q5937" i="1"/>
  <c r="V5937" i="1" l="1"/>
  <c r="Y5937" i="1" s="1"/>
  <c r="U5938" i="1"/>
  <c r="S5938" i="1"/>
  <c r="AA5936" i="1"/>
  <c r="Z5936" i="1"/>
  <c r="P5939" i="1"/>
  <c r="T5938" i="1"/>
  <c r="V5938" i="1" s="1"/>
  <c r="R5938" i="1"/>
  <c r="Q5938" i="1"/>
  <c r="U5939" i="1" l="1"/>
  <c r="S5939" i="1"/>
  <c r="AA5937" i="1"/>
  <c r="Z5937" i="1"/>
  <c r="P5940" i="1"/>
  <c r="T5939" i="1"/>
  <c r="V5939" i="1" s="1"/>
  <c r="R5939" i="1"/>
  <c r="Q5939" i="1"/>
  <c r="Y5938" i="1"/>
  <c r="U5940" i="1" l="1"/>
  <c r="S5940" i="1"/>
  <c r="AA5938" i="1"/>
  <c r="Z5938" i="1"/>
  <c r="Y5939" i="1"/>
  <c r="P5941" i="1"/>
  <c r="T5940" i="1"/>
  <c r="V5940" i="1" s="1"/>
  <c r="R5940" i="1"/>
  <c r="Q5940" i="1"/>
  <c r="U5941" i="1" l="1"/>
  <c r="S5941" i="1"/>
  <c r="AA5939" i="1"/>
  <c r="Z5939" i="1"/>
  <c r="Y5940" i="1"/>
  <c r="P5942" i="1"/>
  <c r="T5941" i="1"/>
  <c r="V5941" i="1" s="1"/>
  <c r="R5941" i="1"/>
  <c r="Q5941" i="1"/>
  <c r="U5942" i="1" l="1"/>
  <c r="S5942" i="1"/>
  <c r="AA5940" i="1"/>
  <c r="Z5940" i="1"/>
  <c r="Y5941" i="1"/>
  <c r="P5943" i="1"/>
  <c r="T5942" i="1"/>
  <c r="Q5942" i="1"/>
  <c r="R5942" i="1"/>
  <c r="V5942" i="1" l="1"/>
  <c r="Y5942" i="1" s="1"/>
  <c r="U5943" i="1"/>
  <c r="S5943" i="1"/>
  <c r="AA5941" i="1"/>
  <c r="Z5941" i="1"/>
  <c r="P5944" i="1"/>
  <c r="T5943" i="1"/>
  <c r="R5943" i="1"/>
  <c r="Q5943" i="1"/>
  <c r="Z5942" i="1" l="1"/>
  <c r="U5944" i="1"/>
  <c r="S5944" i="1"/>
  <c r="V5943" i="1"/>
  <c r="Y5943" i="1" s="1"/>
  <c r="P5945" i="1"/>
  <c r="T5944" i="1"/>
  <c r="R5944" i="1"/>
  <c r="Q5944" i="1"/>
  <c r="V5944" i="1" l="1"/>
  <c r="Y5944" i="1" s="1"/>
  <c r="U5945" i="1"/>
  <c r="S5945" i="1"/>
  <c r="Z5943" i="1"/>
  <c r="P5946" i="1"/>
  <c r="T5945" i="1"/>
  <c r="R5945" i="1"/>
  <c r="Q5945" i="1"/>
  <c r="V5945" i="1" l="1"/>
  <c r="Y5945" i="1" s="1"/>
  <c r="U5946" i="1"/>
  <c r="S5946" i="1"/>
  <c r="Z5944" i="1"/>
  <c r="P5947" i="1"/>
  <c r="T5946" i="1"/>
  <c r="R5946" i="1"/>
  <c r="Q5946" i="1"/>
  <c r="V5946" i="1" l="1"/>
  <c r="Y5946" i="1" s="1"/>
  <c r="U5947" i="1"/>
  <c r="S5947" i="1"/>
  <c r="Z5945" i="1"/>
  <c r="P5948" i="1"/>
  <c r="T5947" i="1"/>
  <c r="R5947" i="1"/>
  <c r="Q5947" i="1"/>
  <c r="V5947" i="1" l="1"/>
  <c r="Y5947" i="1" s="1"/>
  <c r="U5948" i="1"/>
  <c r="S5948" i="1"/>
  <c r="Z5946" i="1"/>
  <c r="P5949" i="1"/>
  <c r="T5948" i="1"/>
  <c r="V5948" i="1" s="1"/>
  <c r="R5948" i="1"/>
  <c r="Q5948" i="1"/>
  <c r="U5949" i="1" l="1"/>
  <c r="S5949" i="1"/>
  <c r="Z5947" i="1"/>
  <c r="Y5948" i="1"/>
  <c r="P5950" i="1"/>
  <c r="T5949" i="1"/>
  <c r="V5949" i="1" s="1"/>
  <c r="R5949" i="1"/>
  <c r="Q5949" i="1"/>
  <c r="U5950" i="1" l="1"/>
  <c r="S5950" i="1"/>
  <c r="Y5949" i="1"/>
  <c r="Z5948" i="1"/>
  <c r="P5951" i="1"/>
  <c r="T5950" i="1"/>
  <c r="V5950" i="1" s="1"/>
  <c r="R5950" i="1"/>
  <c r="Q5950" i="1"/>
  <c r="U5951" i="1" l="1"/>
  <c r="S5951" i="1"/>
  <c r="Z5949" i="1"/>
  <c r="Y5950" i="1"/>
  <c r="P5952" i="1"/>
  <c r="T5951" i="1"/>
  <c r="V5951" i="1" s="1"/>
  <c r="R5951" i="1"/>
  <c r="Q5951" i="1"/>
  <c r="U5952" i="1" l="1"/>
  <c r="S5952" i="1"/>
  <c r="Z5950" i="1"/>
  <c r="P5953" i="1"/>
  <c r="T5952" i="1"/>
  <c r="V5952" i="1" s="1"/>
  <c r="R5952" i="1"/>
  <c r="Q5952" i="1"/>
  <c r="Y5951" i="1"/>
  <c r="U5953" i="1" l="1"/>
  <c r="S5953" i="1"/>
  <c r="Z5951" i="1"/>
  <c r="Y5952" i="1"/>
  <c r="P5954" i="1"/>
  <c r="T5953" i="1"/>
  <c r="V5953" i="1" s="1"/>
  <c r="R5953" i="1"/>
  <c r="Q5953" i="1"/>
  <c r="U5954" i="1" l="1"/>
  <c r="S5954" i="1"/>
  <c r="Z5952" i="1"/>
  <c r="P5955" i="1"/>
  <c r="T5954" i="1"/>
  <c r="V5954" i="1" s="1"/>
  <c r="R5954" i="1"/>
  <c r="Q5954" i="1"/>
  <c r="Y5953" i="1"/>
  <c r="U5955" i="1" l="1"/>
  <c r="S5955" i="1"/>
  <c r="Z5953" i="1"/>
  <c r="Y5954" i="1"/>
  <c r="P5956" i="1"/>
  <c r="T5955" i="1"/>
  <c r="V5955" i="1" s="1"/>
  <c r="R5955" i="1"/>
  <c r="Q5955" i="1"/>
  <c r="U5956" i="1" l="1"/>
  <c r="S5956" i="1"/>
  <c r="Z5954" i="1"/>
  <c r="P5957" i="1"/>
  <c r="T5956" i="1"/>
  <c r="V5956" i="1" s="1"/>
  <c r="R5956" i="1"/>
  <c r="Q5956" i="1"/>
  <c r="Y5955" i="1"/>
  <c r="U5957" i="1" l="1"/>
  <c r="S5957" i="1"/>
  <c r="AA5955" i="1"/>
  <c r="Z5955" i="1"/>
  <c r="Y5956" i="1"/>
  <c r="P5958" i="1"/>
  <c r="T5957" i="1"/>
  <c r="R5957" i="1"/>
  <c r="Q5957" i="1"/>
  <c r="V5957" i="1" l="1"/>
  <c r="Y5957" i="1" s="1"/>
  <c r="U5958" i="1"/>
  <c r="S5958" i="1"/>
  <c r="AA5956" i="1"/>
  <c r="Z5956" i="1"/>
  <c r="P5959" i="1"/>
  <c r="T5958" i="1"/>
  <c r="Q5958" i="1"/>
  <c r="R5958" i="1"/>
  <c r="V5958" i="1" l="1"/>
  <c r="Y5958" i="1" s="1"/>
  <c r="AA5958" i="1" s="1"/>
  <c r="U5959" i="1"/>
  <c r="S5959" i="1"/>
  <c r="AA5957" i="1"/>
  <c r="Z5957" i="1"/>
  <c r="P5960" i="1"/>
  <c r="T5959" i="1"/>
  <c r="R5959" i="1"/>
  <c r="Q5959" i="1"/>
  <c r="Z5958" i="1" l="1"/>
  <c r="U5960" i="1"/>
  <c r="S5960" i="1"/>
  <c r="V5959" i="1"/>
  <c r="Y5959" i="1" s="1"/>
  <c r="P5961" i="1"/>
  <c r="T5960" i="1"/>
  <c r="R5960" i="1"/>
  <c r="Q5960" i="1"/>
  <c r="V5960" i="1" l="1"/>
  <c r="Y5960" i="1" s="1"/>
  <c r="U5961" i="1"/>
  <c r="S5961" i="1"/>
  <c r="AA5959" i="1"/>
  <c r="Z5959" i="1"/>
  <c r="P5962" i="1"/>
  <c r="T5961" i="1"/>
  <c r="V5961" i="1" s="1"/>
  <c r="R5961" i="1"/>
  <c r="Q5961" i="1"/>
  <c r="U5962" i="1" l="1"/>
  <c r="S5962" i="1"/>
  <c r="AA5960" i="1"/>
  <c r="Z5960" i="1"/>
  <c r="P5963" i="1"/>
  <c r="T5962" i="1"/>
  <c r="V5962" i="1" s="1"/>
  <c r="R5962" i="1"/>
  <c r="Q5962" i="1"/>
  <c r="Y5961" i="1"/>
  <c r="U5963" i="1" l="1"/>
  <c r="S5963" i="1"/>
  <c r="AA5961" i="1"/>
  <c r="Z5961" i="1"/>
  <c r="Y5962" i="1"/>
  <c r="P5964" i="1"/>
  <c r="T5963" i="1"/>
  <c r="R5963" i="1"/>
  <c r="Q5963" i="1"/>
  <c r="V5963" i="1" l="1"/>
  <c r="Y5963" i="1" s="1"/>
  <c r="U5964" i="1"/>
  <c r="S5964" i="1"/>
  <c r="AA5962" i="1"/>
  <c r="Z5962" i="1"/>
  <c r="P5965" i="1"/>
  <c r="T5964" i="1"/>
  <c r="R5964" i="1"/>
  <c r="Q5964" i="1"/>
  <c r="V5964" i="1" l="1"/>
  <c r="Y5964" i="1" s="1"/>
  <c r="U5965" i="1"/>
  <c r="S5965" i="1"/>
  <c r="AA5963" i="1"/>
  <c r="Z5963" i="1"/>
  <c r="P5966" i="1"/>
  <c r="T5965" i="1"/>
  <c r="V5965" i="1" s="1"/>
  <c r="R5965" i="1"/>
  <c r="Q5965" i="1"/>
  <c r="U5966" i="1" l="1"/>
  <c r="S5966" i="1"/>
  <c r="Y5965" i="1"/>
  <c r="AA5965" i="1" s="1"/>
  <c r="AA5964" i="1"/>
  <c r="Z5964" i="1"/>
  <c r="P5967" i="1"/>
  <c r="T5966" i="1"/>
  <c r="V5966" i="1" s="1"/>
  <c r="R5966" i="1"/>
  <c r="Q5966" i="1"/>
  <c r="U5967" i="1" l="1"/>
  <c r="S5967" i="1"/>
  <c r="Z5965" i="1"/>
  <c r="Y5966" i="1"/>
  <c r="P5968" i="1"/>
  <c r="T5967" i="1"/>
  <c r="R5967" i="1"/>
  <c r="Q5967" i="1"/>
  <c r="V5967" i="1" l="1"/>
  <c r="Y5967" i="1" s="1"/>
  <c r="U5968" i="1"/>
  <c r="S5968" i="1"/>
  <c r="Z5966" i="1"/>
  <c r="P5969" i="1"/>
  <c r="T5968" i="1"/>
  <c r="R5968" i="1"/>
  <c r="Q5968" i="1"/>
  <c r="V5968" i="1" l="1"/>
  <c r="Y5968" i="1" s="1"/>
  <c r="U5969" i="1"/>
  <c r="S5969" i="1"/>
  <c r="Z5967" i="1"/>
  <c r="P5970" i="1"/>
  <c r="T5969" i="1"/>
  <c r="R5969" i="1"/>
  <c r="Q5969" i="1"/>
  <c r="V5969" i="1" l="1"/>
  <c r="Y5969" i="1" s="1"/>
  <c r="U5970" i="1"/>
  <c r="S5970" i="1"/>
  <c r="Z5968" i="1"/>
  <c r="P5971" i="1"/>
  <c r="T5970" i="1"/>
  <c r="V5970" i="1" s="1"/>
  <c r="R5970" i="1"/>
  <c r="Q5970" i="1"/>
  <c r="U5971" i="1" l="1"/>
  <c r="S5971" i="1"/>
  <c r="Z5969" i="1"/>
  <c r="Y5970" i="1"/>
  <c r="P5972" i="1"/>
  <c r="T5971" i="1"/>
  <c r="V5971" i="1" s="1"/>
  <c r="R5971" i="1"/>
  <c r="Q5971" i="1"/>
  <c r="U5972" i="1" l="1"/>
  <c r="S5972" i="1"/>
  <c r="Z5970" i="1"/>
  <c r="P5973" i="1"/>
  <c r="T5972" i="1"/>
  <c r="V5972" i="1" s="1"/>
  <c r="R5972" i="1"/>
  <c r="Q5972" i="1"/>
  <c r="Y5971" i="1"/>
  <c r="U5973" i="1" l="1"/>
  <c r="S5973" i="1"/>
  <c r="Z5971" i="1"/>
  <c r="Y5972" i="1"/>
  <c r="P5974" i="1"/>
  <c r="T5973" i="1"/>
  <c r="R5973" i="1"/>
  <c r="Q5973" i="1"/>
  <c r="U5974" i="1" l="1"/>
  <c r="S5974" i="1"/>
  <c r="V5973" i="1"/>
  <c r="Y5973" i="1" s="1"/>
  <c r="Z5972" i="1"/>
  <c r="P5975" i="1"/>
  <c r="T5974" i="1"/>
  <c r="Q5974" i="1"/>
  <c r="R5974" i="1"/>
  <c r="V5974" i="1" l="1"/>
  <c r="Y5974" i="1" s="1"/>
  <c r="U5975" i="1"/>
  <c r="S5975" i="1"/>
  <c r="Z5973" i="1"/>
  <c r="P5976" i="1"/>
  <c r="T5975" i="1"/>
  <c r="R5975" i="1"/>
  <c r="Q5975" i="1"/>
  <c r="Z5974" i="1" l="1"/>
  <c r="V5975" i="1"/>
  <c r="Y5975" i="1" s="1"/>
  <c r="U5976" i="1"/>
  <c r="S5976" i="1"/>
  <c r="P5977" i="1"/>
  <c r="T5976" i="1"/>
  <c r="R5976" i="1"/>
  <c r="Q5976" i="1"/>
  <c r="V5976" i="1" l="1"/>
  <c r="Y5976" i="1" s="1"/>
  <c r="U5977" i="1"/>
  <c r="S5977" i="1"/>
  <c r="Z5975" i="1"/>
  <c r="P5978" i="1"/>
  <c r="T5977" i="1"/>
  <c r="R5977" i="1"/>
  <c r="Q5977" i="1"/>
  <c r="V5977" i="1" l="1"/>
  <c r="Y5977" i="1" s="1"/>
  <c r="U5978" i="1"/>
  <c r="S5978" i="1"/>
  <c r="Z5976" i="1"/>
  <c r="P5979" i="1"/>
  <c r="T5978" i="1"/>
  <c r="R5978" i="1"/>
  <c r="Q5978" i="1"/>
  <c r="V5978" i="1" l="1"/>
  <c r="Y5978" i="1" s="1"/>
  <c r="U5979" i="1"/>
  <c r="S5979" i="1"/>
  <c r="Z5977" i="1"/>
  <c r="P5980" i="1"/>
  <c r="T5979" i="1"/>
  <c r="R5979" i="1"/>
  <c r="Q5979" i="1"/>
  <c r="V5979" i="1" l="1"/>
  <c r="Y5979" i="1" s="1"/>
  <c r="U5980" i="1"/>
  <c r="S5980" i="1"/>
  <c r="Z5978" i="1"/>
  <c r="P5981" i="1"/>
  <c r="T5980" i="1"/>
  <c r="R5980" i="1"/>
  <c r="Q5980" i="1"/>
  <c r="V5980" i="1" l="1"/>
  <c r="Y5980" i="1" s="1"/>
  <c r="U5981" i="1"/>
  <c r="S5981" i="1"/>
  <c r="AA5979" i="1"/>
  <c r="Z5979" i="1"/>
  <c r="P5982" i="1"/>
  <c r="T5981" i="1"/>
  <c r="R5981" i="1"/>
  <c r="Q5981" i="1"/>
  <c r="V5981" i="1" l="1"/>
  <c r="Y5981" i="1" s="1"/>
  <c r="U5982" i="1"/>
  <c r="S5982" i="1"/>
  <c r="AA5980" i="1"/>
  <c r="Z5980" i="1"/>
  <c r="P5983" i="1"/>
  <c r="T5982" i="1"/>
  <c r="V5982" i="1" s="1"/>
  <c r="R5982" i="1"/>
  <c r="Q5982" i="1"/>
  <c r="U5983" i="1" l="1"/>
  <c r="S5983" i="1"/>
  <c r="AA5981" i="1"/>
  <c r="Z5981" i="1"/>
  <c r="Y5982" i="1"/>
  <c r="P5984" i="1"/>
  <c r="T5983" i="1"/>
  <c r="R5983" i="1"/>
  <c r="Q5983" i="1"/>
  <c r="V5983" i="1" l="1"/>
  <c r="Y5983" i="1" s="1"/>
  <c r="U5984" i="1"/>
  <c r="S5984" i="1"/>
  <c r="AA5982" i="1"/>
  <c r="Z5982" i="1"/>
  <c r="P5985" i="1"/>
  <c r="T5984" i="1"/>
  <c r="V5984" i="1" s="1"/>
  <c r="R5984" i="1"/>
  <c r="Q5984" i="1"/>
  <c r="U5985" i="1" l="1"/>
  <c r="S5985" i="1"/>
  <c r="AA5983" i="1"/>
  <c r="Z5983" i="1"/>
  <c r="Y5984" i="1"/>
  <c r="P5986" i="1"/>
  <c r="T5985" i="1"/>
  <c r="V5985" i="1" s="1"/>
  <c r="R5985" i="1"/>
  <c r="Q5985" i="1"/>
  <c r="U5986" i="1" l="1"/>
  <c r="S5986" i="1"/>
  <c r="AA5984" i="1"/>
  <c r="Z5984" i="1"/>
  <c r="P5987" i="1"/>
  <c r="T5986" i="1"/>
  <c r="V5986" i="1" s="1"/>
  <c r="R5986" i="1"/>
  <c r="Q5986" i="1"/>
  <c r="Y5985" i="1"/>
  <c r="U5987" i="1" l="1"/>
  <c r="S5987" i="1"/>
  <c r="AA5985" i="1"/>
  <c r="Z5985" i="1"/>
  <c r="Y5986" i="1"/>
  <c r="P5988" i="1"/>
  <c r="T5987" i="1"/>
  <c r="V5987" i="1" s="1"/>
  <c r="R5987" i="1"/>
  <c r="Q5987" i="1"/>
  <c r="U5988" i="1" l="1"/>
  <c r="S5988" i="1"/>
  <c r="Y5987" i="1"/>
  <c r="AA5987" i="1" s="1"/>
  <c r="AA5986" i="1"/>
  <c r="Z5986" i="1"/>
  <c r="P5989" i="1"/>
  <c r="T5988" i="1"/>
  <c r="V5988" i="1" s="1"/>
  <c r="R5988" i="1"/>
  <c r="Q5988" i="1"/>
  <c r="U5989" i="1" l="1"/>
  <c r="S5989" i="1"/>
  <c r="Z5987" i="1"/>
  <c r="Y5988" i="1"/>
  <c r="P5990" i="1"/>
  <c r="T5989" i="1"/>
  <c r="R5989" i="1"/>
  <c r="Q5989" i="1"/>
  <c r="V5989" i="1" l="1"/>
  <c r="Y5989" i="1" s="1"/>
  <c r="U5990" i="1"/>
  <c r="S5990" i="1"/>
  <c r="AA5988" i="1"/>
  <c r="Z5988" i="1"/>
  <c r="P5991" i="1"/>
  <c r="T5990" i="1"/>
  <c r="V5990" i="1" s="1"/>
  <c r="Q5990" i="1"/>
  <c r="R5990" i="1"/>
  <c r="U5991" i="1" l="1"/>
  <c r="S5991" i="1"/>
  <c r="AA5989" i="1"/>
  <c r="Z5989" i="1"/>
  <c r="P5992" i="1"/>
  <c r="T5991" i="1"/>
  <c r="V5991" i="1" s="1"/>
  <c r="R5991" i="1"/>
  <c r="Q5991" i="1"/>
  <c r="Y5990" i="1"/>
  <c r="U5992" i="1" l="1"/>
  <c r="S5992" i="1"/>
  <c r="Z5990" i="1"/>
  <c r="Y5991" i="1"/>
  <c r="P5993" i="1"/>
  <c r="T5992" i="1"/>
  <c r="V5992" i="1" s="1"/>
  <c r="R5992" i="1"/>
  <c r="Q5992" i="1"/>
  <c r="U5993" i="1" l="1"/>
  <c r="S5993" i="1"/>
  <c r="Z5991" i="1"/>
  <c r="Y5992" i="1"/>
  <c r="P5994" i="1"/>
  <c r="T5993" i="1"/>
  <c r="V5993" i="1" s="1"/>
  <c r="R5993" i="1"/>
  <c r="Q5993" i="1"/>
  <c r="U5994" i="1" l="1"/>
  <c r="S5994" i="1"/>
  <c r="Z5992" i="1"/>
  <c r="Y5993" i="1"/>
  <c r="P5995" i="1"/>
  <c r="T5994" i="1"/>
  <c r="R5994" i="1"/>
  <c r="Q5994" i="1"/>
  <c r="V5994" i="1" l="1"/>
  <c r="Y5994" i="1" s="1"/>
  <c r="U5995" i="1"/>
  <c r="S5995" i="1"/>
  <c r="Z5993" i="1"/>
  <c r="P5996" i="1"/>
  <c r="T5995" i="1"/>
  <c r="R5995" i="1"/>
  <c r="Q5995" i="1"/>
  <c r="V5995" i="1" l="1"/>
  <c r="Y5995" i="1" s="1"/>
  <c r="U5996" i="1"/>
  <c r="S5996" i="1"/>
  <c r="Z5994" i="1"/>
  <c r="P5997" i="1"/>
  <c r="T5996" i="1"/>
  <c r="V5996" i="1" s="1"/>
  <c r="R5996" i="1"/>
  <c r="Q5996" i="1"/>
  <c r="U5997" i="1" l="1"/>
  <c r="S5997" i="1"/>
  <c r="Z5995" i="1"/>
  <c r="Y5996" i="1"/>
  <c r="P5998" i="1"/>
  <c r="T5997" i="1"/>
  <c r="V5997" i="1" s="1"/>
  <c r="R5997" i="1"/>
  <c r="Q5997" i="1"/>
  <c r="U5998" i="1" l="1"/>
  <c r="S5998" i="1"/>
  <c r="Y5997" i="1"/>
  <c r="Z5996" i="1"/>
  <c r="P5999" i="1"/>
  <c r="T5998" i="1"/>
  <c r="V5998" i="1" s="1"/>
  <c r="R5998" i="1"/>
  <c r="Q5998" i="1"/>
  <c r="U5999" i="1" l="1"/>
  <c r="S5999" i="1"/>
  <c r="Z5997" i="1"/>
  <c r="Y5998" i="1"/>
  <c r="P6000" i="1"/>
  <c r="T5999" i="1"/>
  <c r="V5999" i="1" s="1"/>
  <c r="R5999" i="1"/>
  <c r="Q5999" i="1"/>
  <c r="U6000" i="1" l="1"/>
  <c r="S6000" i="1"/>
  <c r="Z5998" i="1"/>
  <c r="Y5999" i="1"/>
  <c r="P6001" i="1"/>
  <c r="T6000" i="1"/>
  <c r="V6000" i="1" s="1"/>
  <c r="R6000" i="1"/>
  <c r="Q6000" i="1"/>
  <c r="U6001" i="1" l="1"/>
  <c r="S6001" i="1"/>
  <c r="Z5999" i="1"/>
  <c r="P6002" i="1"/>
  <c r="T6001" i="1"/>
  <c r="R6001" i="1"/>
  <c r="Q6001" i="1"/>
  <c r="Y6000" i="1"/>
  <c r="V6001" i="1" l="1"/>
  <c r="Y6001" i="1" s="1"/>
  <c r="U6002" i="1"/>
  <c r="S6002" i="1"/>
  <c r="Z6000" i="1"/>
  <c r="P6003" i="1"/>
  <c r="T6002" i="1"/>
  <c r="V6002" i="1" s="1"/>
  <c r="R6002" i="1"/>
  <c r="Q6002" i="1"/>
  <c r="U6003" i="1" l="1"/>
  <c r="S6003" i="1"/>
  <c r="Z6001" i="1"/>
  <c r="Y6002" i="1"/>
  <c r="P6004" i="1"/>
  <c r="T6003" i="1"/>
  <c r="V6003" i="1" s="1"/>
  <c r="R6003" i="1"/>
  <c r="Q6003" i="1"/>
  <c r="U6004" i="1" l="1"/>
  <c r="S6004" i="1"/>
  <c r="Z6002" i="1"/>
  <c r="P6005" i="1"/>
  <c r="T6004" i="1"/>
  <c r="R6004" i="1"/>
  <c r="Q6004" i="1"/>
  <c r="Y6003" i="1"/>
  <c r="V6004" i="1" l="1"/>
  <c r="Y6004" i="1" s="1"/>
  <c r="U6005" i="1"/>
  <c r="S6005" i="1"/>
  <c r="AA6003" i="1"/>
  <c r="Z6003" i="1"/>
  <c r="P6006" i="1"/>
  <c r="T6005" i="1"/>
  <c r="V6005" i="1" s="1"/>
  <c r="R6005" i="1"/>
  <c r="Q6005" i="1"/>
  <c r="U6006" i="1" l="1"/>
  <c r="S6006" i="1"/>
  <c r="AA6004" i="1"/>
  <c r="Z6004" i="1"/>
  <c r="P6007" i="1"/>
  <c r="T6006" i="1"/>
  <c r="Q6006" i="1"/>
  <c r="R6006" i="1"/>
  <c r="Y6005" i="1"/>
  <c r="V6006" i="1" l="1"/>
  <c r="Y6006" i="1" s="1"/>
  <c r="AA6006" i="1" s="1"/>
  <c r="U6007" i="1"/>
  <c r="S6007" i="1"/>
  <c r="AA6005" i="1"/>
  <c r="Z6005" i="1"/>
  <c r="P6008" i="1"/>
  <c r="T6007" i="1"/>
  <c r="R6007" i="1"/>
  <c r="Q6007" i="1"/>
  <c r="Z6006" i="1" l="1"/>
  <c r="U6008" i="1"/>
  <c r="S6008" i="1"/>
  <c r="V6007" i="1"/>
  <c r="Y6007" i="1" s="1"/>
  <c r="P6009" i="1"/>
  <c r="T6008" i="1"/>
  <c r="R6008" i="1"/>
  <c r="Q6008" i="1"/>
  <c r="V6008" i="1" l="1"/>
  <c r="Y6008" i="1" s="1"/>
  <c r="U6009" i="1"/>
  <c r="S6009" i="1"/>
  <c r="AA6007" i="1"/>
  <c r="Z6007" i="1"/>
  <c r="P6010" i="1"/>
  <c r="T6009" i="1"/>
  <c r="R6009" i="1"/>
  <c r="Q6009" i="1"/>
  <c r="V6009" i="1" l="1"/>
  <c r="Y6009" i="1" s="1"/>
  <c r="U6010" i="1"/>
  <c r="S6010" i="1"/>
  <c r="AA6008" i="1"/>
  <c r="Z6008" i="1"/>
  <c r="P6011" i="1"/>
  <c r="T6010" i="1"/>
  <c r="V6010" i="1" s="1"/>
  <c r="R6010" i="1"/>
  <c r="Q6010" i="1"/>
  <c r="U6011" i="1" l="1"/>
  <c r="S6011" i="1"/>
  <c r="Y6010" i="1"/>
  <c r="AA6010" i="1" s="1"/>
  <c r="AA6009" i="1"/>
  <c r="Z6009" i="1"/>
  <c r="P6012" i="1"/>
  <c r="T6011" i="1"/>
  <c r="V6011" i="1" s="1"/>
  <c r="R6011" i="1"/>
  <c r="Q6011" i="1"/>
  <c r="U6012" i="1" l="1"/>
  <c r="S6012" i="1"/>
  <c r="Z6010" i="1"/>
  <c r="Y6011" i="1"/>
  <c r="P6013" i="1"/>
  <c r="T6012" i="1"/>
  <c r="V6012" i="1" s="1"/>
  <c r="R6012" i="1"/>
  <c r="Q6012" i="1"/>
  <c r="U6013" i="1" l="1"/>
  <c r="S6013" i="1"/>
  <c r="AA6011" i="1"/>
  <c r="Z6011" i="1"/>
  <c r="Y6012" i="1"/>
  <c r="P6014" i="1"/>
  <c r="T6013" i="1"/>
  <c r="R6013" i="1"/>
  <c r="Q6013" i="1"/>
  <c r="V6013" i="1" l="1"/>
  <c r="Y6013" i="1" s="1"/>
  <c r="AA6013" i="1" s="1"/>
  <c r="U6014" i="1"/>
  <c r="S6014" i="1"/>
  <c r="AA6012" i="1"/>
  <c r="Z6012" i="1"/>
  <c r="P6015" i="1"/>
  <c r="T6014" i="1"/>
  <c r="V6014" i="1" s="1"/>
  <c r="R6014" i="1"/>
  <c r="Q6014" i="1"/>
  <c r="U6015" i="1" l="1"/>
  <c r="S6015" i="1"/>
  <c r="Z6013" i="1"/>
  <c r="Y6014" i="1"/>
  <c r="P6016" i="1"/>
  <c r="T6015" i="1"/>
  <c r="R6015" i="1"/>
  <c r="Q6015" i="1"/>
  <c r="V6015" i="1" l="1"/>
  <c r="Y6015" i="1" s="1"/>
  <c r="U6016" i="1"/>
  <c r="S6016" i="1"/>
  <c r="Z6014" i="1"/>
  <c r="P6017" i="1"/>
  <c r="T6016" i="1"/>
  <c r="V6016" i="1" s="1"/>
  <c r="R6016" i="1"/>
  <c r="Q6016" i="1"/>
  <c r="U6017" i="1" l="1"/>
  <c r="S6017" i="1"/>
  <c r="Z6015" i="1"/>
  <c r="Y6016" i="1"/>
  <c r="P6018" i="1"/>
  <c r="T6017" i="1"/>
  <c r="V6017" i="1" s="1"/>
  <c r="R6017" i="1"/>
  <c r="Q6017" i="1"/>
  <c r="U6018" i="1" l="1"/>
  <c r="S6018" i="1"/>
  <c r="Z6016" i="1"/>
  <c r="Y6017" i="1"/>
  <c r="P6019" i="1"/>
  <c r="T6018" i="1"/>
  <c r="V6018" i="1" s="1"/>
  <c r="R6018" i="1"/>
  <c r="Q6018" i="1"/>
  <c r="U6019" i="1" l="1"/>
  <c r="S6019" i="1"/>
  <c r="Z6017" i="1"/>
  <c r="Y6018" i="1"/>
  <c r="P6020" i="1"/>
  <c r="T6019" i="1"/>
  <c r="V6019" i="1" s="1"/>
  <c r="R6019" i="1"/>
  <c r="Q6019" i="1"/>
  <c r="U6020" i="1" l="1"/>
  <c r="S6020" i="1"/>
  <c r="Z6018" i="1"/>
  <c r="P6021" i="1"/>
  <c r="T6020" i="1"/>
  <c r="R6020" i="1"/>
  <c r="Q6020" i="1"/>
  <c r="Y6019" i="1"/>
  <c r="V6020" i="1" l="1"/>
  <c r="Y6020" i="1" s="1"/>
  <c r="U6021" i="1"/>
  <c r="S6021" i="1"/>
  <c r="Z6019" i="1"/>
  <c r="P6022" i="1"/>
  <c r="T6021" i="1"/>
  <c r="V6021" i="1" s="1"/>
  <c r="R6021" i="1"/>
  <c r="Q6021" i="1"/>
  <c r="U6022" i="1" l="1"/>
  <c r="S6022" i="1"/>
  <c r="Z6020" i="1"/>
  <c r="Y6021" i="1"/>
  <c r="P6023" i="1"/>
  <c r="T6022" i="1"/>
  <c r="Q6022" i="1"/>
  <c r="R6022" i="1"/>
  <c r="V6022" i="1" l="1"/>
  <c r="Y6022" i="1" s="1"/>
  <c r="U6023" i="1"/>
  <c r="S6023" i="1"/>
  <c r="Z6021" i="1"/>
  <c r="P6024" i="1"/>
  <c r="T6023" i="1"/>
  <c r="V6023" i="1" s="1"/>
  <c r="R6023" i="1"/>
  <c r="Q6023" i="1"/>
  <c r="U6024" i="1" l="1"/>
  <c r="S6024" i="1"/>
  <c r="Z6022" i="1"/>
  <c r="Y6023" i="1"/>
  <c r="P6025" i="1"/>
  <c r="T6024" i="1"/>
  <c r="V6024" i="1" s="1"/>
  <c r="R6024" i="1"/>
  <c r="Q6024" i="1"/>
  <c r="U6025" i="1" l="1"/>
  <c r="S6025" i="1"/>
  <c r="Z6023" i="1"/>
  <c r="Y6024" i="1"/>
  <c r="P6026" i="1"/>
  <c r="T6025" i="1"/>
  <c r="V6025" i="1" s="1"/>
  <c r="R6025" i="1"/>
  <c r="Q6025" i="1"/>
  <c r="U6026" i="1" l="1"/>
  <c r="S6026" i="1"/>
  <c r="Z6024" i="1"/>
  <c r="Y6025" i="1"/>
  <c r="P6027" i="1"/>
  <c r="T6026" i="1"/>
  <c r="V6026" i="1" s="1"/>
  <c r="R6026" i="1"/>
  <c r="Q6026" i="1"/>
  <c r="U6027" i="1" l="1"/>
  <c r="S6027" i="1"/>
  <c r="Z6025" i="1"/>
  <c r="Y6026" i="1"/>
  <c r="P6028" i="1"/>
  <c r="T6027" i="1"/>
  <c r="V6027" i="1" s="1"/>
  <c r="R6027" i="1"/>
  <c r="Q6027" i="1"/>
  <c r="U6028" i="1" l="1"/>
  <c r="S6028" i="1"/>
  <c r="Z6026" i="1"/>
  <c r="P6029" i="1"/>
  <c r="T6028" i="1"/>
  <c r="V6028" i="1" s="1"/>
  <c r="R6028" i="1"/>
  <c r="Q6028" i="1"/>
  <c r="Y6027" i="1"/>
  <c r="U6029" i="1" l="1"/>
  <c r="S6029" i="1"/>
  <c r="AA6027" i="1"/>
  <c r="Z6027" i="1"/>
  <c r="Y6028" i="1"/>
  <c r="P6030" i="1"/>
  <c r="T6029" i="1"/>
  <c r="R6029" i="1"/>
  <c r="Q6029" i="1"/>
  <c r="V6029" i="1" l="1"/>
  <c r="Y6029" i="1" s="1"/>
  <c r="AA6029" i="1" s="1"/>
  <c r="U6030" i="1"/>
  <c r="S6030" i="1"/>
  <c r="AA6028" i="1"/>
  <c r="Z6028" i="1"/>
  <c r="P6031" i="1"/>
  <c r="T6030" i="1"/>
  <c r="R6030" i="1"/>
  <c r="Q6030" i="1"/>
  <c r="U6031" i="1" l="1"/>
  <c r="S6031" i="1"/>
  <c r="Z6029" i="1"/>
  <c r="V6030" i="1"/>
  <c r="Y6030" i="1" s="1"/>
  <c r="P6032" i="1"/>
  <c r="T6031" i="1"/>
  <c r="V6031" i="1" s="1"/>
  <c r="R6031" i="1"/>
  <c r="Q6031" i="1"/>
  <c r="U6032" i="1" l="1"/>
  <c r="S6032" i="1"/>
  <c r="AA6030" i="1"/>
  <c r="Z6030" i="1"/>
  <c r="Y6031" i="1"/>
  <c r="P6033" i="1"/>
  <c r="T6032" i="1"/>
  <c r="R6032" i="1"/>
  <c r="Q6032" i="1"/>
  <c r="V6032" i="1" l="1"/>
  <c r="Y6032" i="1" s="1"/>
  <c r="U6033" i="1"/>
  <c r="S6033" i="1"/>
  <c r="AA6031" i="1"/>
  <c r="Z6031" i="1"/>
  <c r="P6034" i="1"/>
  <c r="T6033" i="1"/>
  <c r="V6033" i="1" s="1"/>
  <c r="R6033" i="1"/>
  <c r="Q6033" i="1"/>
  <c r="U6034" i="1" l="1"/>
  <c r="S6034" i="1"/>
  <c r="AA6032" i="1"/>
  <c r="Z6032" i="1"/>
  <c r="Y6033" i="1"/>
  <c r="P6035" i="1"/>
  <c r="T6034" i="1"/>
  <c r="R6034" i="1"/>
  <c r="Q6034" i="1"/>
  <c r="V6034" i="1" l="1"/>
  <c r="Y6034" i="1" s="1"/>
  <c r="U6035" i="1"/>
  <c r="S6035" i="1"/>
  <c r="AA6033" i="1"/>
  <c r="Z6033" i="1"/>
  <c r="P6036" i="1"/>
  <c r="T6035" i="1"/>
  <c r="R6035" i="1"/>
  <c r="Q6035" i="1"/>
  <c r="V6035" i="1" l="1"/>
  <c r="Y6035" i="1" s="1"/>
  <c r="U6036" i="1"/>
  <c r="S6036" i="1"/>
  <c r="AA6034" i="1"/>
  <c r="Z6034" i="1"/>
  <c r="P6037" i="1"/>
  <c r="T6036" i="1"/>
  <c r="V6036" i="1" s="1"/>
  <c r="R6036" i="1"/>
  <c r="Q6036" i="1"/>
  <c r="U6037" i="1" l="1"/>
  <c r="S6037" i="1"/>
  <c r="AA6035" i="1"/>
  <c r="Z6035" i="1"/>
  <c r="Y6036" i="1"/>
  <c r="P6038" i="1"/>
  <c r="T6037" i="1"/>
  <c r="R6037" i="1"/>
  <c r="Q6037" i="1"/>
  <c r="V6037" i="1" l="1"/>
  <c r="Y6037" i="1" s="1"/>
  <c r="U6038" i="1"/>
  <c r="S6038" i="1"/>
  <c r="AA6036" i="1"/>
  <c r="Z6036" i="1"/>
  <c r="P6039" i="1"/>
  <c r="T6038" i="1"/>
  <c r="Q6038" i="1"/>
  <c r="R6038" i="1"/>
  <c r="V6038" i="1" l="1"/>
  <c r="Y6038" i="1" s="1"/>
  <c r="U6039" i="1"/>
  <c r="S6039" i="1"/>
  <c r="AA6037" i="1"/>
  <c r="Z6037" i="1"/>
  <c r="P6040" i="1"/>
  <c r="T6039" i="1"/>
  <c r="V6039" i="1" s="1"/>
  <c r="R6039" i="1"/>
  <c r="Q6039" i="1"/>
  <c r="U6040" i="1" l="1"/>
  <c r="S6040" i="1"/>
  <c r="Z6038" i="1"/>
  <c r="Y6039" i="1"/>
  <c r="P6041" i="1"/>
  <c r="T6040" i="1"/>
  <c r="R6040" i="1"/>
  <c r="Q6040" i="1"/>
  <c r="V6040" i="1" l="1"/>
  <c r="Y6040" i="1" s="1"/>
  <c r="U6041" i="1"/>
  <c r="S6041" i="1"/>
  <c r="Z6039" i="1"/>
  <c r="P6042" i="1"/>
  <c r="T6041" i="1"/>
  <c r="R6041" i="1"/>
  <c r="Q6041" i="1"/>
  <c r="V6041" i="1" l="1"/>
  <c r="Y6041" i="1" s="1"/>
  <c r="U6042" i="1"/>
  <c r="S6042" i="1"/>
  <c r="Z6040" i="1"/>
  <c r="P6043" i="1"/>
  <c r="T6042" i="1"/>
  <c r="R6042" i="1"/>
  <c r="Q6042" i="1"/>
  <c r="V6042" i="1" l="1"/>
  <c r="Y6042" i="1" s="1"/>
  <c r="U6043" i="1"/>
  <c r="S6043" i="1"/>
  <c r="Z6041" i="1"/>
  <c r="P6044" i="1"/>
  <c r="T6043" i="1"/>
  <c r="V6043" i="1" s="1"/>
  <c r="R6043" i="1"/>
  <c r="Q6043" i="1"/>
  <c r="U6044" i="1" l="1"/>
  <c r="S6044" i="1"/>
  <c r="Z6042" i="1"/>
  <c r="Y6043" i="1"/>
  <c r="P6045" i="1"/>
  <c r="T6044" i="1"/>
  <c r="R6044" i="1"/>
  <c r="Q6044" i="1"/>
  <c r="V6044" i="1" l="1"/>
  <c r="Y6044" i="1" s="1"/>
  <c r="U6045" i="1"/>
  <c r="S6045" i="1"/>
  <c r="Z6043" i="1"/>
  <c r="P6046" i="1"/>
  <c r="T6045" i="1"/>
  <c r="R6045" i="1"/>
  <c r="Q6045" i="1"/>
  <c r="U6046" i="1" l="1"/>
  <c r="S6046" i="1"/>
  <c r="V6045" i="1"/>
  <c r="Y6045" i="1" s="1"/>
  <c r="Z6044" i="1"/>
  <c r="P6047" i="1"/>
  <c r="T6046" i="1"/>
  <c r="V6046" i="1" s="1"/>
  <c r="R6046" i="1"/>
  <c r="Q6046" i="1"/>
  <c r="U6047" i="1" l="1"/>
  <c r="S6047" i="1"/>
  <c r="Z6045" i="1"/>
  <c r="Y6046" i="1"/>
  <c r="P6048" i="1"/>
  <c r="T6047" i="1"/>
  <c r="V6047" i="1" s="1"/>
  <c r="R6047" i="1"/>
  <c r="Q6047" i="1"/>
  <c r="U6048" i="1" l="1"/>
  <c r="S6048" i="1"/>
  <c r="Z6046" i="1"/>
  <c r="Y6047" i="1"/>
  <c r="P6049" i="1"/>
  <c r="T6048" i="1"/>
  <c r="R6048" i="1"/>
  <c r="Q6048" i="1"/>
  <c r="V6048" i="1" l="1"/>
  <c r="Y6048" i="1" s="1"/>
  <c r="U6049" i="1"/>
  <c r="S6049" i="1"/>
  <c r="Z6047" i="1"/>
  <c r="P6050" i="1"/>
  <c r="T6049" i="1"/>
  <c r="R6049" i="1"/>
  <c r="Q6049" i="1"/>
  <c r="V6049" i="1" l="1"/>
  <c r="Y6049" i="1" s="1"/>
  <c r="U6050" i="1"/>
  <c r="S6050" i="1"/>
  <c r="Z6048" i="1"/>
  <c r="P6051" i="1"/>
  <c r="T6050" i="1"/>
  <c r="R6050" i="1"/>
  <c r="Q6050" i="1"/>
  <c r="V6050" i="1" l="1"/>
  <c r="Y6050" i="1" s="1"/>
  <c r="U6051" i="1"/>
  <c r="S6051" i="1"/>
  <c r="Z6049" i="1"/>
  <c r="P6052" i="1"/>
  <c r="T6051" i="1"/>
  <c r="R6051" i="1"/>
  <c r="Q6051" i="1"/>
  <c r="V6051" i="1" l="1"/>
  <c r="Y6051" i="1" s="1"/>
  <c r="U6052" i="1"/>
  <c r="S6052" i="1"/>
  <c r="Z6050" i="1"/>
  <c r="P6053" i="1"/>
  <c r="T6052" i="1"/>
  <c r="R6052" i="1"/>
  <c r="Q6052" i="1"/>
  <c r="V6052" i="1" l="1"/>
  <c r="Y6052" i="1" s="1"/>
  <c r="U6053" i="1"/>
  <c r="S6053" i="1"/>
  <c r="AA6051" i="1"/>
  <c r="Z6051" i="1"/>
  <c r="P6054" i="1"/>
  <c r="T6053" i="1"/>
  <c r="V6053" i="1" s="1"/>
  <c r="R6053" i="1"/>
  <c r="Q6053" i="1"/>
  <c r="U6054" i="1" l="1"/>
  <c r="S6054" i="1"/>
  <c r="AA6052" i="1"/>
  <c r="Z6052" i="1"/>
  <c r="Y6053" i="1"/>
  <c r="P6055" i="1"/>
  <c r="T6054" i="1"/>
  <c r="Q6054" i="1"/>
  <c r="R6054" i="1"/>
  <c r="V6054" i="1" l="1"/>
  <c r="Y6054" i="1" s="1"/>
  <c r="U6055" i="1"/>
  <c r="S6055" i="1"/>
  <c r="AA6053" i="1"/>
  <c r="Z6053" i="1"/>
  <c r="P6056" i="1"/>
  <c r="T6055" i="1"/>
  <c r="R6055" i="1"/>
  <c r="Q6055" i="1"/>
  <c r="V6055" i="1" l="1"/>
  <c r="Y6055" i="1" s="1"/>
  <c r="U6056" i="1"/>
  <c r="S6056" i="1"/>
  <c r="AA6054" i="1"/>
  <c r="Z6054" i="1"/>
  <c r="P6057" i="1"/>
  <c r="T6056" i="1"/>
  <c r="R6056" i="1"/>
  <c r="Q6056" i="1"/>
  <c r="V6056" i="1" l="1"/>
  <c r="Y6056" i="1" s="1"/>
  <c r="U6057" i="1"/>
  <c r="S6057" i="1"/>
  <c r="AA6055" i="1"/>
  <c r="Z6055" i="1"/>
  <c r="P6058" i="1"/>
  <c r="T6057" i="1"/>
  <c r="V6057" i="1" s="1"/>
  <c r="R6057" i="1"/>
  <c r="Q6057" i="1"/>
  <c r="U6058" i="1" l="1"/>
  <c r="S6058" i="1"/>
  <c r="AA6056" i="1"/>
  <c r="Z6056" i="1"/>
  <c r="Y6057" i="1"/>
  <c r="P6059" i="1"/>
  <c r="T6058" i="1"/>
  <c r="V6058" i="1" s="1"/>
  <c r="R6058" i="1"/>
  <c r="Q6058" i="1"/>
  <c r="U6059" i="1" l="1"/>
  <c r="S6059" i="1"/>
  <c r="AA6057" i="1"/>
  <c r="Z6057" i="1"/>
  <c r="Y6058" i="1"/>
  <c r="P6060" i="1"/>
  <c r="T6059" i="1"/>
  <c r="V6059" i="1" s="1"/>
  <c r="R6059" i="1"/>
  <c r="Q6059" i="1"/>
  <c r="U6060" i="1" l="1"/>
  <c r="S6060" i="1"/>
  <c r="AA6058" i="1"/>
  <c r="Z6058" i="1"/>
  <c r="P6061" i="1"/>
  <c r="T6060" i="1"/>
  <c r="V6060" i="1" s="1"/>
  <c r="R6060" i="1"/>
  <c r="Q6060" i="1"/>
  <c r="Y6059" i="1"/>
  <c r="U6061" i="1" l="1"/>
  <c r="S6061" i="1"/>
  <c r="AA6059" i="1"/>
  <c r="Z6059" i="1"/>
  <c r="Y6060" i="1"/>
  <c r="P6062" i="1"/>
  <c r="T6061" i="1"/>
  <c r="R6061" i="1"/>
  <c r="Q6061" i="1"/>
  <c r="V6061" i="1" l="1"/>
  <c r="Y6061" i="1" s="1"/>
  <c r="AA6061" i="1" s="1"/>
  <c r="U6062" i="1"/>
  <c r="S6062" i="1"/>
  <c r="AA6060" i="1"/>
  <c r="Z6060" i="1"/>
  <c r="P6063" i="1"/>
  <c r="T6062" i="1"/>
  <c r="R6062" i="1"/>
  <c r="Q6062" i="1"/>
  <c r="Z6061" i="1" l="1"/>
  <c r="U6063" i="1"/>
  <c r="S6063" i="1"/>
  <c r="V6062" i="1"/>
  <c r="Y6062" i="1" s="1"/>
  <c r="P6064" i="1"/>
  <c r="T6063" i="1"/>
  <c r="R6063" i="1"/>
  <c r="Q6063" i="1"/>
  <c r="V6063" i="1" l="1"/>
  <c r="Y6063" i="1" s="1"/>
  <c r="U6064" i="1"/>
  <c r="S6064" i="1"/>
  <c r="Z6062" i="1"/>
  <c r="P6065" i="1"/>
  <c r="T6064" i="1"/>
  <c r="R6064" i="1"/>
  <c r="Q6064" i="1"/>
  <c r="V6064" i="1" l="1"/>
  <c r="Y6064" i="1" s="1"/>
  <c r="U6065" i="1"/>
  <c r="S6065" i="1"/>
  <c r="Z6063" i="1"/>
  <c r="P6066" i="1"/>
  <c r="T6065" i="1"/>
  <c r="V6065" i="1" s="1"/>
  <c r="R6065" i="1"/>
  <c r="Q6065" i="1"/>
  <c r="U6066" i="1" l="1"/>
  <c r="S6066" i="1"/>
  <c r="Z6064" i="1"/>
  <c r="Y6065" i="1"/>
  <c r="P6067" i="1"/>
  <c r="T6066" i="1"/>
  <c r="R6066" i="1"/>
  <c r="Q6066" i="1"/>
  <c r="V6066" i="1" l="1"/>
  <c r="Y6066" i="1" s="1"/>
  <c r="U6067" i="1"/>
  <c r="S6067" i="1"/>
  <c r="Z6065" i="1"/>
  <c r="P6068" i="1"/>
  <c r="T6067" i="1"/>
  <c r="R6067" i="1"/>
  <c r="Q6067" i="1"/>
  <c r="V6067" i="1" l="1"/>
  <c r="Y6067" i="1" s="1"/>
  <c r="U6068" i="1"/>
  <c r="S6068" i="1"/>
  <c r="Z6066" i="1"/>
  <c r="P6069" i="1"/>
  <c r="T6068" i="1"/>
  <c r="V6068" i="1" s="1"/>
  <c r="R6068" i="1"/>
  <c r="Q6068" i="1"/>
  <c r="U6069" i="1" l="1"/>
  <c r="S6069" i="1"/>
  <c r="Z6067" i="1"/>
  <c r="Y6068" i="1"/>
  <c r="P6070" i="1"/>
  <c r="T6069" i="1"/>
  <c r="V6069" i="1" s="1"/>
  <c r="R6069" i="1"/>
  <c r="Q6069" i="1"/>
  <c r="U6070" i="1" l="1"/>
  <c r="S6070" i="1"/>
  <c r="Z6068" i="1"/>
  <c r="Y6069" i="1"/>
  <c r="P6071" i="1"/>
  <c r="T6070" i="1"/>
  <c r="Q6070" i="1"/>
  <c r="R6070" i="1"/>
  <c r="V6070" i="1" l="1"/>
  <c r="Y6070" i="1" s="1"/>
  <c r="U6071" i="1"/>
  <c r="S6071" i="1"/>
  <c r="Z6069" i="1"/>
  <c r="P6072" i="1"/>
  <c r="T6071" i="1"/>
  <c r="V6071" i="1" s="1"/>
  <c r="R6071" i="1"/>
  <c r="Q6071" i="1"/>
  <c r="U6072" i="1" l="1"/>
  <c r="S6072" i="1"/>
  <c r="Z6070" i="1"/>
  <c r="Y6071" i="1"/>
  <c r="P6073" i="1"/>
  <c r="T6072" i="1"/>
  <c r="V6072" i="1" s="1"/>
  <c r="R6072" i="1"/>
  <c r="Q6072" i="1"/>
  <c r="U6073" i="1" l="1"/>
  <c r="S6073" i="1"/>
  <c r="Z6071" i="1"/>
  <c r="P6074" i="1"/>
  <c r="T6073" i="1"/>
  <c r="V6073" i="1" s="1"/>
  <c r="R6073" i="1"/>
  <c r="Q6073" i="1"/>
  <c r="Y6072" i="1"/>
  <c r="U6074" i="1" l="1"/>
  <c r="S6074" i="1"/>
  <c r="Z6072" i="1"/>
  <c r="Y6073" i="1"/>
  <c r="P6075" i="1"/>
  <c r="T6074" i="1"/>
  <c r="V6074" i="1" s="1"/>
  <c r="R6074" i="1"/>
  <c r="Q6074" i="1"/>
  <c r="U6075" i="1" l="1"/>
  <c r="S6075" i="1"/>
  <c r="Y6074" i="1"/>
  <c r="Z6073" i="1"/>
  <c r="Z6074" i="1"/>
  <c r="P6076" i="1"/>
  <c r="T6075" i="1"/>
  <c r="V6075" i="1" s="1"/>
  <c r="R6075" i="1"/>
  <c r="Q6075" i="1"/>
  <c r="U6076" i="1" l="1"/>
  <c r="S6076" i="1"/>
  <c r="Y6075" i="1"/>
  <c r="P6077" i="1"/>
  <c r="T6076" i="1"/>
  <c r="R6076" i="1"/>
  <c r="Q6076" i="1"/>
  <c r="U6077" i="1" l="1"/>
  <c r="S6077" i="1"/>
  <c r="V6076" i="1"/>
  <c r="Y6076" i="1" s="1"/>
  <c r="AA6075" i="1"/>
  <c r="Z6075" i="1"/>
  <c r="P6078" i="1"/>
  <c r="T6077" i="1"/>
  <c r="V6077" i="1" s="1"/>
  <c r="R6077" i="1"/>
  <c r="Q6077" i="1"/>
  <c r="U6078" i="1" l="1"/>
  <c r="S6078" i="1"/>
  <c r="AA6076" i="1"/>
  <c r="Z6076" i="1"/>
  <c r="Y6077" i="1"/>
  <c r="P6079" i="1"/>
  <c r="T6078" i="1"/>
  <c r="V6078" i="1" s="1"/>
  <c r="R6078" i="1"/>
  <c r="Q6078" i="1"/>
  <c r="U6079" i="1" l="1"/>
  <c r="S6079" i="1"/>
  <c r="AA6077" i="1"/>
  <c r="Z6077" i="1"/>
  <c r="Y6078" i="1"/>
  <c r="P6080" i="1"/>
  <c r="T6079" i="1"/>
  <c r="R6079" i="1"/>
  <c r="Q6079" i="1"/>
  <c r="V6079" i="1" l="1"/>
  <c r="Y6079" i="1" s="1"/>
  <c r="U6080" i="1"/>
  <c r="S6080" i="1"/>
  <c r="AA6078" i="1"/>
  <c r="Z6078" i="1"/>
  <c r="P6081" i="1"/>
  <c r="T6080" i="1"/>
  <c r="R6080" i="1"/>
  <c r="Q6080" i="1"/>
  <c r="U6081" i="1" l="1"/>
  <c r="S6081" i="1"/>
  <c r="V6080" i="1"/>
  <c r="Y6080" i="1" s="1"/>
  <c r="AA6079" i="1"/>
  <c r="Z6079" i="1"/>
  <c r="P6082" i="1"/>
  <c r="T6081" i="1"/>
  <c r="V6081" i="1" s="1"/>
  <c r="R6081" i="1"/>
  <c r="Q6081" i="1"/>
  <c r="U6082" i="1" l="1"/>
  <c r="S6082" i="1"/>
  <c r="AA6080" i="1"/>
  <c r="Z6080" i="1"/>
  <c r="Y6081" i="1"/>
  <c r="P6083" i="1"/>
  <c r="T6082" i="1"/>
  <c r="V6082" i="1" s="1"/>
  <c r="R6082" i="1"/>
  <c r="Q6082" i="1"/>
  <c r="U6083" i="1" l="1"/>
  <c r="S6083" i="1"/>
  <c r="AA6081" i="1"/>
  <c r="Z6081" i="1"/>
  <c r="Y6082" i="1"/>
  <c r="P6084" i="1"/>
  <c r="T6083" i="1"/>
  <c r="V6083" i="1" s="1"/>
  <c r="R6083" i="1"/>
  <c r="Q6083" i="1"/>
  <c r="U6084" i="1" l="1"/>
  <c r="S6084" i="1"/>
  <c r="AA6082" i="1"/>
  <c r="Z6082" i="1"/>
  <c r="P6085" i="1"/>
  <c r="T6084" i="1"/>
  <c r="R6084" i="1"/>
  <c r="Q6084" i="1"/>
  <c r="Y6083" i="1"/>
  <c r="V6084" i="1" l="1"/>
  <c r="Y6084" i="1" s="1"/>
  <c r="U6085" i="1"/>
  <c r="S6085" i="1"/>
  <c r="AA6083" i="1"/>
  <c r="Z6083" i="1"/>
  <c r="P6086" i="1"/>
  <c r="T6085" i="1"/>
  <c r="R6085" i="1"/>
  <c r="Q6085" i="1"/>
  <c r="U6086" i="1" l="1"/>
  <c r="S6086" i="1"/>
  <c r="V6085" i="1"/>
  <c r="Y6085" i="1" s="1"/>
  <c r="AA6084" i="1"/>
  <c r="Z6084" i="1"/>
  <c r="P6087" i="1"/>
  <c r="T6086" i="1"/>
  <c r="V6086" i="1" s="1"/>
  <c r="Q6086" i="1"/>
  <c r="R6086" i="1"/>
  <c r="U6087" i="1" l="1"/>
  <c r="S6087" i="1"/>
  <c r="AA6085" i="1"/>
  <c r="Z6085" i="1"/>
  <c r="Y6086" i="1"/>
  <c r="P6088" i="1"/>
  <c r="T6087" i="1"/>
  <c r="R6087" i="1"/>
  <c r="Q6087" i="1"/>
  <c r="V6087" i="1" l="1"/>
  <c r="Y6087" i="1" s="1"/>
  <c r="U6088" i="1"/>
  <c r="S6088" i="1"/>
  <c r="Z6086" i="1"/>
  <c r="P6089" i="1"/>
  <c r="T6088" i="1"/>
  <c r="R6088" i="1"/>
  <c r="Q6088" i="1"/>
  <c r="U6089" i="1" l="1"/>
  <c r="S6089" i="1"/>
  <c r="V6088" i="1"/>
  <c r="Y6088" i="1" s="1"/>
  <c r="Z6087" i="1"/>
  <c r="P6090" i="1"/>
  <c r="T6089" i="1"/>
  <c r="R6089" i="1"/>
  <c r="Q6089" i="1"/>
  <c r="V6089" i="1" l="1"/>
  <c r="Y6089" i="1" s="1"/>
  <c r="U6090" i="1"/>
  <c r="S6090" i="1"/>
  <c r="Z6088" i="1"/>
  <c r="P6091" i="1"/>
  <c r="T6090" i="1"/>
  <c r="V6090" i="1" s="1"/>
  <c r="R6090" i="1"/>
  <c r="Q6090" i="1"/>
  <c r="U6091" i="1" l="1"/>
  <c r="S6091" i="1"/>
  <c r="Z6089" i="1"/>
  <c r="P6092" i="1"/>
  <c r="T6091" i="1"/>
  <c r="V6091" i="1" s="1"/>
  <c r="R6091" i="1"/>
  <c r="Q6091" i="1"/>
  <c r="Y6090" i="1"/>
  <c r="U6092" i="1" l="1"/>
  <c r="S6092" i="1"/>
  <c r="Z6090" i="1"/>
  <c r="Y6091" i="1"/>
  <c r="P6093" i="1"/>
  <c r="T6092" i="1"/>
  <c r="V6092" i="1" s="1"/>
  <c r="R6092" i="1"/>
  <c r="Q6092" i="1"/>
  <c r="U6093" i="1" l="1"/>
  <c r="S6093" i="1"/>
  <c r="Z6091" i="1"/>
  <c r="Y6092" i="1"/>
  <c r="P6094" i="1"/>
  <c r="T6093" i="1"/>
  <c r="V6093" i="1" s="1"/>
  <c r="R6093" i="1"/>
  <c r="Q6093" i="1"/>
  <c r="U6094" i="1" l="1"/>
  <c r="S6094" i="1"/>
  <c r="Y6093" i="1"/>
  <c r="Z6092" i="1"/>
  <c r="P6095" i="1"/>
  <c r="T6094" i="1"/>
  <c r="R6094" i="1"/>
  <c r="Q6094" i="1"/>
  <c r="V6094" i="1" l="1"/>
  <c r="Y6094" i="1" s="1"/>
  <c r="U6095" i="1"/>
  <c r="S6095" i="1"/>
  <c r="Z6093" i="1"/>
  <c r="P6096" i="1"/>
  <c r="T6095" i="1"/>
  <c r="V6095" i="1" s="1"/>
  <c r="R6095" i="1"/>
  <c r="Q6095" i="1"/>
  <c r="U6096" i="1" l="1"/>
  <c r="S6096" i="1"/>
  <c r="Z6094" i="1"/>
  <c r="Y6095" i="1"/>
  <c r="P6097" i="1"/>
  <c r="T6096" i="1"/>
  <c r="R6096" i="1"/>
  <c r="Q6096" i="1"/>
  <c r="V6096" i="1" l="1"/>
  <c r="Y6096" i="1" s="1"/>
  <c r="U6097" i="1"/>
  <c r="S6097" i="1"/>
  <c r="Z6095" i="1"/>
  <c r="P6098" i="1"/>
  <c r="T6097" i="1"/>
  <c r="V6097" i="1" s="1"/>
  <c r="R6097" i="1"/>
  <c r="Q6097" i="1"/>
  <c r="U6098" i="1" l="1"/>
  <c r="S6098" i="1"/>
  <c r="Z6096" i="1"/>
  <c r="Y6097" i="1"/>
  <c r="P6099" i="1"/>
  <c r="T6098" i="1"/>
  <c r="V6098" i="1" s="1"/>
  <c r="R6098" i="1"/>
  <c r="Q6098" i="1"/>
  <c r="U6099" i="1" l="1"/>
  <c r="S6099" i="1"/>
  <c r="Z6097" i="1"/>
  <c r="Y6098" i="1"/>
  <c r="P6100" i="1"/>
  <c r="T6099" i="1"/>
  <c r="V6099" i="1" s="1"/>
  <c r="R6099" i="1"/>
  <c r="Q6099" i="1"/>
  <c r="U6100" i="1" l="1"/>
  <c r="S6100" i="1"/>
  <c r="Z6098" i="1"/>
  <c r="P6101" i="1"/>
  <c r="T6100" i="1"/>
  <c r="R6100" i="1"/>
  <c r="Q6100" i="1"/>
  <c r="Y6099" i="1"/>
  <c r="U6101" i="1" l="1"/>
  <c r="S6101" i="1"/>
  <c r="V6100" i="1"/>
  <c r="Y6100" i="1" s="1"/>
  <c r="AA6099" i="1"/>
  <c r="Z6099" i="1"/>
  <c r="P6102" i="1"/>
  <c r="T6101" i="1"/>
  <c r="V6101" i="1" s="1"/>
  <c r="R6101" i="1"/>
  <c r="Q6101" i="1"/>
  <c r="U6102" i="1" l="1"/>
  <c r="S6102" i="1"/>
  <c r="AA6100" i="1"/>
  <c r="Z6100" i="1"/>
  <c r="P6103" i="1"/>
  <c r="T6102" i="1"/>
  <c r="V6102" i="1" s="1"/>
  <c r="Q6102" i="1"/>
  <c r="R6102" i="1"/>
  <c r="Y6101" i="1"/>
  <c r="U6103" i="1" l="1"/>
  <c r="S6103" i="1"/>
  <c r="Y6102" i="1"/>
  <c r="AA6102" i="1" s="1"/>
  <c r="AA6101" i="1"/>
  <c r="Z6101" i="1"/>
  <c r="P6104" i="1"/>
  <c r="T6103" i="1"/>
  <c r="V6103" i="1" s="1"/>
  <c r="R6103" i="1"/>
  <c r="Q6103" i="1"/>
  <c r="U6104" i="1" l="1"/>
  <c r="S6104" i="1"/>
  <c r="Z6102" i="1"/>
  <c r="Y6103" i="1"/>
  <c r="P6105" i="1"/>
  <c r="T6104" i="1"/>
  <c r="R6104" i="1"/>
  <c r="Q6104" i="1"/>
  <c r="V6104" i="1" l="1"/>
  <c r="Y6104" i="1" s="1"/>
  <c r="U6105" i="1"/>
  <c r="S6105" i="1"/>
  <c r="AA6103" i="1"/>
  <c r="Z6103" i="1"/>
  <c r="P6106" i="1"/>
  <c r="T6105" i="1"/>
  <c r="R6105" i="1"/>
  <c r="Q6105" i="1"/>
  <c r="V6105" i="1" l="1"/>
  <c r="Y6105" i="1" s="1"/>
  <c r="U6106" i="1"/>
  <c r="S6106" i="1"/>
  <c r="AA6104" i="1"/>
  <c r="Z6104" i="1"/>
  <c r="P6107" i="1"/>
  <c r="T6106" i="1"/>
  <c r="R6106" i="1"/>
  <c r="Q6106" i="1"/>
  <c r="V6106" i="1" l="1"/>
  <c r="Y6106" i="1" s="1"/>
  <c r="U6107" i="1"/>
  <c r="S6107" i="1"/>
  <c r="AA6105" i="1"/>
  <c r="Z6105" i="1"/>
  <c r="P6108" i="1"/>
  <c r="T6107" i="1"/>
  <c r="R6107" i="1"/>
  <c r="Q6107" i="1"/>
  <c r="V6107" i="1" l="1"/>
  <c r="Y6107" i="1" s="1"/>
  <c r="U6108" i="1"/>
  <c r="S6108" i="1"/>
  <c r="AA6106" i="1"/>
  <c r="Z6106" i="1"/>
  <c r="P6109" i="1"/>
  <c r="T6108" i="1"/>
  <c r="R6108" i="1"/>
  <c r="Q6108" i="1"/>
  <c r="V6108" i="1" l="1"/>
  <c r="Y6108" i="1" s="1"/>
  <c r="U6109" i="1"/>
  <c r="S6109" i="1"/>
  <c r="AA6107" i="1"/>
  <c r="Z6107" i="1"/>
  <c r="P6110" i="1"/>
  <c r="T6109" i="1"/>
  <c r="R6109" i="1"/>
  <c r="Q6109" i="1"/>
  <c r="V6109" i="1" l="1"/>
  <c r="Y6109" i="1" s="1"/>
  <c r="U6110" i="1"/>
  <c r="S6110" i="1"/>
  <c r="AA6108" i="1"/>
  <c r="Z6108" i="1"/>
  <c r="P6111" i="1"/>
  <c r="T6110" i="1"/>
  <c r="R6110" i="1"/>
  <c r="Q6110" i="1"/>
  <c r="V6110" i="1" l="1"/>
  <c r="Y6110" i="1" s="1"/>
  <c r="U6111" i="1"/>
  <c r="S6111" i="1"/>
  <c r="AA6109" i="1"/>
  <c r="Z6109" i="1"/>
  <c r="P6112" i="1"/>
  <c r="T6111" i="1"/>
  <c r="R6111" i="1"/>
  <c r="Q6111" i="1"/>
  <c r="U6112" i="1" l="1"/>
  <c r="S6112" i="1"/>
  <c r="V6111" i="1"/>
  <c r="Y6111" i="1" s="1"/>
  <c r="Z6110" i="1"/>
  <c r="P6113" i="1"/>
  <c r="T6112" i="1"/>
  <c r="V6112" i="1" s="1"/>
  <c r="R6112" i="1"/>
  <c r="Q6112" i="1"/>
  <c r="U6113" i="1" l="1"/>
  <c r="S6113" i="1"/>
  <c r="Z6111" i="1"/>
  <c r="Y6112" i="1"/>
  <c r="P6114" i="1"/>
  <c r="T6113" i="1"/>
  <c r="R6113" i="1"/>
  <c r="Q6113" i="1"/>
  <c r="U6114" i="1" l="1"/>
  <c r="S6114" i="1"/>
  <c r="V6113" i="1"/>
  <c r="Y6113" i="1" s="1"/>
  <c r="Z6112" i="1"/>
  <c r="P6115" i="1"/>
  <c r="T6114" i="1"/>
  <c r="V6114" i="1" s="1"/>
  <c r="R6114" i="1"/>
  <c r="Q6114" i="1"/>
  <c r="U6115" i="1" l="1"/>
  <c r="S6115" i="1"/>
  <c r="Z6113" i="1"/>
  <c r="Y6114" i="1"/>
  <c r="P6116" i="1"/>
  <c r="T6115" i="1"/>
  <c r="R6115" i="1"/>
  <c r="Q6115" i="1"/>
  <c r="U6116" i="1" l="1"/>
  <c r="S6116" i="1"/>
  <c r="V6115" i="1"/>
  <c r="Y6115" i="1" s="1"/>
  <c r="Z6114" i="1"/>
  <c r="P6117" i="1"/>
  <c r="T6116" i="1"/>
  <c r="V6116" i="1" s="1"/>
  <c r="R6116" i="1"/>
  <c r="Q6116" i="1"/>
  <c r="U6117" i="1" l="1"/>
  <c r="S6117" i="1"/>
  <c r="Y6116" i="1"/>
  <c r="Z6115" i="1"/>
  <c r="P6118" i="1"/>
  <c r="T6117" i="1"/>
  <c r="R6117" i="1"/>
  <c r="Q6117" i="1"/>
  <c r="V6117" i="1" l="1"/>
  <c r="Y6117" i="1" s="1"/>
  <c r="U6118" i="1"/>
  <c r="S6118" i="1"/>
  <c r="Z6116" i="1"/>
  <c r="P6119" i="1"/>
  <c r="T6118" i="1"/>
  <c r="Q6118" i="1"/>
  <c r="R6118" i="1"/>
  <c r="V6118" i="1" l="1"/>
  <c r="Y6118" i="1" s="1"/>
  <c r="U6119" i="1"/>
  <c r="S6119" i="1"/>
  <c r="Z6117" i="1"/>
  <c r="P6120" i="1"/>
  <c r="T6119" i="1"/>
  <c r="V6119" i="1" s="1"/>
  <c r="R6119" i="1"/>
  <c r="Q6119" i="1"/>
  <c r="U6120" i="1" l="1"/>
  <c r="S6120" i="1"/>
  <c r="Z6118" i="1"/>
  <c r="P6121" i="1"/>
  <c r="T6120" i="1"/>
  <c r="V6120" i="1" s="1"/>
  <c r="R6120" i="1"/>
  <c r="Q6120" i="1"/>
  <c r="Y6119" i="1"/>
  <c r="U6121" i="1" l="1"/>
  <c r="S6121" i="1"/>
  <c r="Z6119" i="1"/>
  <c r="Y6120" i="1"/>
  <c r="P6122" i="1"/>
  <c r="T6121" i="1"/>
  <c r="V6121" i="1" s="1"/>
  <c r="R6121" i="1"/>
  <c r="Q6121" i="1"/>
  <c r="U6122" i="1" l="1"/>
  <c r="S6122" i="1"/>
  <c r="Z6120" i="1"/>
  <c r="Y6121" i="1"/>
  <c r="P6123" i="1"/>
  <c r="T6122" i="1"/>
  <c r="V6122" i="1" s="1"/>
  <c r="R6122" i="1"/>
  <c r="Q6122" i="1"/>
  <c r="U6123" i="1" l="1"/>
  <c r="S6123" i="1"/>
  <c r="Z6121" i="1"/>
  <c r="Y6122" i="1"/>
  <c r="P6124" i="1"/>
  <c r="T6123" i="1"/>
  <c r="V6123" i="1" s="1"/>
  <c r="R6123" i="1"/>
  <c r="Q6123" i="1"/>
  <c r="U6124" i="1" l="1"/>
  <c r="S6124" i="1"/>
  <c r="Z6122" i="1"/>
  <c r="P6125" i="1"/>
  <c r="T6124" i="1"/>
  <c r="R6124" i="1"/>
  <c r="Q6124" i="1"/>
  <c r="Y6123" i="1"/>
  <c r="V6124" i="1" l="1"/>
  <c r="Y6124" i="1" s="1"/>
  <c r="U6125" i="1"/>
  <c r="S6125" i="1"/>
  <c r="AA6123" i="1"/>
  <c r="Z6123" i="1"/>
  <c r="P6126" i="1"/>
  <c r="T6125" i="1"/>
  <c r="V6125" i="1" s="1"/>
  <c r="R6125" i="1"/>
  <c r="Q6125" i="1"/>
  <c r="U6126" i="1" l="1"/>
  <c r="S6126" i="1"/>
  <c r="Y6125" i="1"/>
  <c r="AA6125" i="1" s="1"/>
  <c r="AA6124" i="1"/>
  <c r="Z6124" i="1"/>
  <c r="P6127" i="1"/>
  <c r="T6126" i="1"/>
  <c r="V6126" i="1" s="1"/>
  <c r="R6126" i="1"/>
  <c r="Q6126" i="1"/>
  <c r="U6127" i="1" l="1"/>
  <c r="S6127" i="1"/>
  <c r="Z6125" i="1"/>
  <c r="Y6126" i="1"/>
  <c r="P6128" i="1"/>
  <c r="T6127" i="1"/>
  <c r="V6127" i="1" s="1"/>
  <c r="R6127" i="1"/>
  <c r="Q6127" i="1"/>
  <c r="U6128" i="1" l="1"/>
  <c r="S6128" i="1"/>
  <c r="AA6126" i="1"/>
  <c r="Z6126" i="1"/>
  <c r="Y6127" i="1"/>
  <c r="P6129" i="1"/>
  <c r="T6128" i="1"/>
  <c r="V6128" i="1" s="1"/>
  <c r="R6128" i="1"/>
  <c r="Q6128" i="1"/>
  <c r="U6129" i="1" l="1"/>
  <c r="S6129" i="1"/>
  <c r="AA6127" i="1"/>
  <c r="Z6127" i="1"/>
  <c r="P6130" i="1"/>
  <c r="T6129" i="1"/>
  <c r="V6129" i="1" s="1"/>
  <c r="R6129" i="1"/>
  <c r="Q6129" i="1"/>
  <c r="Y6128" i="1"/>
  <c r="U6130" i="1" l="1"/>
  <c r="S6130" i="1"/>
  <c r="AA6128" i="1"/>
  <c r="Z6128" i="1"/>
  <c r="Y6129" i="1"/>
  <c r="P6131" i="1"/>
  <c r="T6130" i="1"/>
  <c r="V6130" i="1" s="1"/>
  <c r="R6130" i="1"/>
  <c r="Q6130" i="1"/>
  <c r="U6131" i="1" l="1"/>
  <c r="S6131" i="1"/>
  <c r="AA6129" i="1"/>
  <c r="Z6129" i="1"/>
  <c r="Y6130" i="1"/>
  <c r="P6132" i="1"/>
  <c r="T6131" i="1"/>
  <c r="V6131" i="1" s="1"/>
  <c r="R6131" i="1"/>
  <c r="Q6131" i="1"/>
  <c r="U6132" i="1" l="1"/>
  <c r="S6132" i="1"/>
  <c r="AA6130" i="1"/>
  <c r="Z6130" i="1"/>
  <c r="P6133" i="1"/>
  <c r="T6132" i="1"/>
  <c r="R6132" i="1"/>
  <c r="Q6132" i="1"/>
  <c r="Y6131" i="1"/>
  <c r="V6132" i="1" l="1"/>
  <c r="Y6132" i="1" s="1"/>
  <c r="U6133" i="1"/>
  <c r="S6133" i="1"/>
  <c r="AA6131" i="1"/>
  <c r="Z6131" i="1"/>
  <c r="P6134" i="1"/>
  <c r="T6133" i="1"/>
  <c r="R6133" i="1"/>
  <c r="Q6133" i="1"/>
  <c r="V6133" i="1" l="1"/>
  <c r="Y6133" i="1" s="1"/>
  <c r="U6134" i="1"/>
  <c r="S6134" i="1"/>
  <c r="AA6132" i="1"/>
  <c r="Z6132" i="1"/>
  <c r="P6135" i="1"/>
  <c r="T6134" i="1"/>
  <c r="Q6134" i="1"/>
  <c r="R6134" i="1"/>
  <c r="V6134" i="1" l="1"/>
  <c r="Y6134" i="1" s="1"/>
  <c r="AA6134" i="1" s="1"/>
  <c r="U6135" i="1"/>
  <c r="S6135" i="1"/>
  <c r="AA6133" i="1"/>
  <c r="Z6133" i="1"/>
  <c r="P6136" i="1"/>
  <c r="T6135" i="1"/>
  <c r="R6135" i="1"/>
  <c r="Q6135" i="1"/>
  <c r="Z6134" i="1" l="1"/>
  <c r="U6136" i="1"/>
  <c r="S6136" i="1"/>
  <c r="V6135" i="1"/>
  <c r="Y6135" i="1" s="1"/>
  <c r="P6137" i="1"/>
  <c r="T6136" i="1"/>
  <c r="R6136" i="1"/>
  <c r="Q6136" i="1"/>
  <c r="V6136" i="1" l="1"/>
  <c r="Y6136" i="1" s="1"/>
  <c r="U6137" i="1"/>
  <c r="S6137" i="1"/>
  <c r="Z6135" i="1"/>
  <c r="P6138" i="1"/>
  <c r="T6137" i="1"/>
  <c r="R6137" i="1"/>
  <c r="Q6137" i="1"/>
  <c r="V6137" i="1" l="1"/>
  <c r="Y6137" i="1" s="1"/>
  <c r="U6138" i="1"/>
  <c r="S6138" i="1"/>
  <c r="Z6136" i="1"/>
  <c r="P6139" i="1"/>
  <c r="T6138" i="1"/>
  <c r="V6138" i="1" s="1"/>
  <c r="R6138" i="1"/>
  <c r="Q6138" i="1"/>
  <c r="U6139" i="1" l="1"/>
  <c r="S6139" i="1"/>
  <c r="Z6137" i="1"/>
  <c r="Y6138" i="1"/>
  <c r="P6140" i="1"/>
  <c r="T6139" i="1"/>
  <c r="R6139" i="1"/>
  <c r="Q6139" i="1"/>
  <c r="V6139" i="1" l="1"/>
  <c r="Y6139" i="1" s="1"/>
  <c r="U6140" i="1"/>
  <c r="S6140" i="1"/>
  <c r="Z6138" i="1"/>
  <c r="P6141" i="1"/>
  <c r="T6140" i="1"/>
  <c r="R6140" i="1"/>
  <c r="Q6140" i="1"/>
  <c r="Z6139" i="1" l="1"/>
  <c r="V6140" i="1"/>
  <c r="Y6140" i="1" s="1"/>
  <c r="U6141" i="1"/>
  <c r="S6141" i="1"/>
  <c r="P6142" i="1"/>
  <c r="T6141" i="1"/>
  <c r="R6141" i="1"/>
  <c r="Q6141" i="1"/>
  <c r="V6141" i="1" l="1"/>
  <c r="Y6141" i="1" s="1"/>
  <c r="U6142" i="1"/>
  <c r="S6142" i="1"/>
  <c r="Z6140" i="1"/>
  <c r="P6143" i="1"/>
  <c r="T6142" i="1"/>
  <c r="R6142" i="1"/>
  <c r="Q6142" i="1"/>
  <c r="U6143" i="1" l="1"/>
  <c r="S6143" i="1"/>
  <c r="V6142" i="1"/>
  <c r="Y6142" i="1" s="1"/>
  <c r="Z6141" i="1"/>
  <c r="P6144" i="1"/>
  <c r="T6143" i="1"/>
  <c r="V6143" i="1" s="1"/>
  <c r="R6143" i="1"/>
  <c r="Q6143" i="1"/>
  <c r="U6144" i="1" l="1"/>
  <c r="S6144" i="1"/>
  <c r="Z6142" i="1"/>
  <c r="Y6143" i="1"/>
  <c r="P6145" i="1"/>
  <c r="T6144" i="1"/>
  <c r="V6144" i="1" s="1"/>
  <c r="R6144" i="1"/>
  <c r="Q6144" i="1"/>
  <c r="U6145" i="1" l="1"/>
  <c r="S6145" i="1"/>
  <c r="Z6143" i="1"/>
  <c r="Y6144" i="1"/>
  <c r="P6146" i="1"/>
  <c r="T6145" i="1"/>
  <c r="R6145" i="1"/>
  <c r="Q6145" i="1"/>
  <c r="V6145" i="1" l="1"/>
  <c r="Y6145" i="1" s="1"/>
  <c r="U6146" i="1"/>
  <c r="S6146" i="1"/>
  <c r="Z6144" i="1"/>
  <c r="P6147" i="1"/>
  <c r="T6146" i="1"/>
  <c r="R6146" i="1"/>
  <c r="Q6146" i="1"/>
  <c r="V6146" i="1" l="1"/>
  <c r="Y6146" i="1" s="1"/>
  <c r="U6147" i="1"/>
  <c r="S6147" i="1"/>
  <c r="Z6145" i="1"/>
  <c r="P6148" i="1"/>
  <c r="T6147" i="1"/>
  <c r="V6147" i="1" s="1"/>
  <c r="R6147" i="1"/>
  <c r="Q6147" i="1"/>
  <c r="U6148" i="1" l="1"/>
  <c r="S6148" i="1"/>
  <c r="Z6146" i="1"/>
  <c r="Y6147" i="1"/>
  <c r="P6149" i="1"/>
  <c r="T6148" i="1"/>
  <c r="R6148" i="1"/>
  <c r="Q6148" i="1"/>
  <c r="V6148" i="1" l="1"/>
  <c r="Y6148" i="1" s="1"/>
  <c r="U6149" i="1"/>
  <c r="S6149" i="1"/>
  <c r="AA6147" i="1"/>
  <c r="Z6147" i="1"/>
  <c r="P6150" i="1"/>
  <c r="T6149" i="1"/>
  <c r="V6149" i="1" s="1"/>
  <c r="R6149" i="1"/>
  <c r="Q6149" i="1"/>
  <c r="U6150" i="1" l="1"/>
  <c r="S6150" i="1"/>
  <c r="AA6148" i="1"/>
  <c r="Z6148" i="1"/>
  <c r="Y6149" i="1"/>
  <c r="P6151" i="1"/>
  <c r="T6150" i="1"/>
  <c r="Q6150" i="1"/>
  <c r="R6150" i="1"/>
  <c r="V6150" i="1" l="1"/>
  <c r="Z6150" i="1" s="1"/>
  <c r="U6151" i="1"/>
  <c r="S6151" i="1"/>
  <c r="AA6149" i="1"/>
  <c r="Z6149" i="1"/>
  <c r="P6152" i="1"/>
  <c r="T6151" i="1"/>
  <c r="R6151" i="1"/>
  <c r="Q6151" i="1"/>
  <c r="Y6150" i="1" l="1"/>
  <c r="AA6150" i="1" s="1"/>
  <c r="V6151" i="1"/>
  <c r="Y6151" i="1" s="1"/>
  <c r="U6152" i="1"/>
  <c r="S6152" i="1"/>
  <c r="P6153" i="1"/>
  <c r="T6152" i="1"/>
  <c r="R6152" i="1"/>
  <c r="Q6152" i="1"/>
  <c r="V6152" i="1" l="1"/>
  <c r="Y6152" i="1" s="1"/>
  <c r="U6153" i="1"/>
  <c r="S6153" i="1"/>
  <c r="AA6151" i="1"/>
  <c r="Z6151" i="1"/>
  <c r="P6154" i="1"/>
  <c r="T6153" i="1"/>
  <c r="R6153" i="1"/>
  <c r="Q6153" i="1"/>
  <c r="V6153" i="1" l="1"/>
  <c r="Y6153" i="1" s="1"/>
  <c r="U6154" i="1"/>
  <c r="S6154" i="1"/>
  <c r="AA6152" i="1"/>
  <c r="Z6152" i="1"/>
  <c r="P6155" i="1"/>
  <c r="T6154" i="1"/>
  <c r="R6154" i="1"/>
  <c r="Q6154" i="1"/>
  <c r="V6154" i="1" l="1"/>
  <c r="Y6154" i="1" s="1"/>
  <c r="U6155" i="1"/>
  <c r="S6155" i="1"/>
  <c r="AA6153" i="1"/>
  <c r="Z6153" i="1"/>
  <c r="P6156" i="1"/>
  <c r="T6155" i="1"/>
  <c r="V6155" i="1" s="1"/>
  <c r="R6155" i="1"/>
  <c r="Q6155" i="1"/>
  <c r="U6156" i="1" l="1"/>
  <c r="S6156" i="1"/>
  <c r="Y6155" i="1"/>
  <c r="AA6155" i="1" s="1"/>
  <c r="AA6154" i="1"/>
  <c r="Z6154" i="1"/>
  <c r="Z6155" i="1"/>
  <c r="P6157" i="1"/>
  <c r="T6156" i="1"/>
  <c r="V6156" i="1" s="1"/>
  <c r="R6156" i="1"/>
  <c r="Q6156" i="1"/>
  <c r="U6157" i="1" l="1"/>
  <c r="S6157" i="1"/>
  <c r="Y6156" i="1"/>
  <c r="P6158" i="1"/>
  <c r="T6157" i="1"/>
  <c r="V6157" i="1" s="1"/>
  <c r="R6157" i="1"/>
  <c r="Q6157" i="1"/>
  <c r="U6158" i="1" l="1"/>
  <c r="S6158" i="1"/>
  <c r="AA6156" i="1"/>
  <c r="Z6156" i="1"/>
  <c r="Y6157" i="1"/>
  <c r="P6159" i="1"/>
  <c r="T6158" i="1"/>
  <c r="R6158" i="1"/>
  <c r="Q6158" i="1"/>
  <c r="V6158" i="1" l="1"/>
  <c r="Y6158" i="1" s="1"/>
  <c r="U6159" i="1"/>
  <c r="S6159" i="1"/>
  <c r="AA6157" i="1"/>
  <c r="Z6157" i="1"/>
  <c r="P6160" i="1"/>
  <c r="T6159" i="1"/>
  <c r="V6159" i="1" s="1"/>
  <c r="R6159" i="1"/>
  <c r="Q6159" i="1"/>
  <c r="U6160" i="1" l="1"/>
  <c r="S6160" i="1"/>
  <c r="AA6158" i="1"/>
  <c r="Z6158" i="1"/>
  <c r="P6161" i="1"/>
  <c r="T6160" i="1"/>
  <c r="R6160" i="1"/>
  <c r="Q6160" i="1"/>
  <c r="Y6159" i="1"/>
  <c r="V6160" i="1" l="1"/>
  <c r="Y6160" i="1" s="1"/>
  <c r="U6161" i="1"/>
  <c r="S6161" i="1"/>
  <c r="Z6159" i="1"/>
  <c r="P6162" i="1"/>
  <c r="T6161" i="1"/>
  <c r="R6161" i="1"/>
  <c r="Q6161" i="1"/>
  <c r="V6161" i="1" l="1"/>
  <c r="Y6161" i="1" s="1"/>
  <c r="U6162" i="1"/>
  <c r="S6162" i="1"/>
  <c r="Z6160" i="1"/>
  <c r="P6163" i="1"/>
  <c r="T6162" i="1"/>
  <c r="V6162" i="1" s="1"/>
  <c r="R6162" i="1"/>
  <c r="Q6162" i="1"/>
  <c r="U6163" i="1" l="1"/>
  <c r="S6163" i="1"/>
  <c r="Z6161" i="1"/>
  <c r="Y6162" i="1"/>
  <c r="P6164" i="1"/>
  <c r="T6163" i="1"/>
  <c r="V6163" i="1" s="1"/>
  <c r="R6163" i="1"/>
  <c r="Q6163" i="1"/>
  <c r="U6164" i="1" l="1"/>
  <c r="S6164" i="1"/>
  <c r="Z6162" i="1"/>
  <c r="P6165" i="1"/>
  <c r="T6164" i="1"/>
  <c r="R6164" i="1"/>
  <c r="Q6164" i="1"/>
  <c r="Y6163" i="1"/>
  <c r="V6164" i="1" l="1"/>
  <c r="Y6164" i="1" s="1"/>
  <c r="U6165" i="1"/>
  <c r="S6165" i="1"/>
  <c r="Z6163" i="1"/>
  <c r="P6166" i="1"/>
  <c r="T6165" i="1"/>
  <c r="V6165" i="1" s="1"/>
  <c r="R6165" i="1"/>
  <c r="Q6165" i="1"/>
  <c r="U6166" i="1" l="1"/>
  <c r="S6166" i="1"/>
  <c r="Z6164" i="1"/>
  <c r="P6167" i="1"/>
  <c r="T6166" i="1"/>
  <c r="Q6166" i="1"/>
  <c r="R6166" i="1"/>
  <c r="Y6165" i="1"/>
  <c r="U6167" i="1" l="1"/>
  <c r="S6167" i="1"/>
  <c r="V6166" i="1"/>
  <c r="Z6166" i="1" s="1"/>
  <c r="Z6165" i="1"/>
  <c r="P6168" i="1"/>
  <c r="T6167" i="1"/>
  <c r="V6167" i="1" s="1"/>
  <c r="R6167" i="1"/>
  <c r="Q6167" i="1"/>
  <c r="U6168" i="1" l="1"/>
  <c r="S6168" i="1"/>
  <c r="Y6166" i="1"/>
  <c r="Y6167" i="1"/>
  <c r="P6169" i="1"/>
  <c r="T6168" i="1"/>
  <c r="V6168" i="1" s="1"/>
  <c r="R6168" i="1"/>
  <c r="Q6168" i="1"/>
  <c r="U6169" i="1" l="1"/>
  <c r="S6169" i="1"/>
  <c r="Z6167" i="1"/>
  <c r="P6170" i="1"/>
  <c r="T6169" i="1"/>
  <c r="V6169" i="1" s="1"/>
  <c r="R6169" i="1"/>
  <c r="Q6169" i="1"/>
  <c r="Y6168" i="1"/>
  <c r="U6170" i="1" l="1"/>
  <c r="S6170" i="1"/>
  <c r="Z6168" i="1"/>
  <c r="Y6169" i="1"/>
  <c r="P6171" i="1"/>
  <c r="T6170" i="1"/>
  <c r="V6170" i="1" s="1"/>
  <c r="R6170" i="1"/>
  <c r="Q6170" i="1"/>
  <c r="U6171" i="1" l="1"/>
  <c r="S6171" i="1"/>
  <c r="Z6169" i="1"/>
  <c r="Y6170" i="1"/>
  <c r="P6172" i="1"/>
  <c r="T6171" i="1"/>
  <c r="V6171" i="1" s="1"/>
  <c r="R6171" i="1"/>
  <c r="Q6171" i="1"/>
  <c r="U6172" i="1" l="1"/>
  <c r="S6172" i="1"/>
  <c r="Z6170" i="1"/>
  <c r="Y6171" i="1"/>
  <c r="P6173" i="1"/>
  <c r="T6172" i="1"/>
  <c r="R6172" i="1"/>
  <c r="Q6172" i="1"/>
  <c r="V6172" i="1" l="1"/>
  <c r="Y6172" i="1" s="1"/>
  <c r="U6173" i="1"/>
  <c r="S6173" i="1"/>
  <c r="AA6171" i="1"/>
  <c r="Z6171" i="1"/>
  <c r="P6174" i="1"/>
  <c r="T6173" i="1"/>
  <c r="R6173" i="1"/>
  <c r="Q6173" i="1"/>
  <c r="V6173" i="1" l="1"/>
  <c r="Y6173" i="1" s="1"/>
  <c r="U6174" i="1"/>
  <c r="S6174" i="1"/>
  <c r="AA6172" i="1"/>
  <c r="Z6172" i="1"/>
  <c r="P6175" i="1"/>
  <c r="T6174" i="1"/>
  <c r="R6174" i="1"/>
  <c r="Q6174" i="1"/>
  <c r="V6174" i="1" l="1"/>
  <c r="Y6174" i="1" s="1"/>
  <c r="U6175" i="1"/>
  <c r="S6175" i="1"/>
  <c r="AA6173" i="1"/>
  <c r="Z6173" i="1"/>
  <c r="P6176" i="1"/>
  <c r="T6175" i="1"/>
  <c r="V6175" i="1" s="1"/>
  <c r="R6175" i="1"/>
  <c r="Q6175" i="1"/>
  <c r="U6176" i="1" l="1"/>
  <c r="S6176" i="1"/>
  <c r="AA6174" i="1"/>
  <c r="Z6174" i="1"/>
  <c r="Y6175" i="1"/>
  <c r="P6177" i="1"/>
  <c r="T6176" i="1"/>
  <c r="V6176" i="1" s="1"/>
  <c r="R6176" i="1"/>
  <c r="Q6176" i="1"/>
  <c r="U6177" i="1" l="1"/>
  <c r="S6177" i="1"/>
  <c r="AA6175" i="1"/>
  <c r="Z6175" i="1"/>
  <c r="P6178" i="1"/>
  <c r="T6177" i="1"/>
  <c r="V6177" i="1" s="1"/>
  <c r="R6177" i="1"/>
  <c r="Q6177" i="1"/>
  <c r="Y6176" i="1"/>
  <c r="U6178" i="1" l="1"/>
  <c r="S6178" i="1"/>
  <c r="AA6176" i="1"/>
  <c r="Z6176" i="1"/>
  <c r="Y6177" i="1"/>
  <c r="P6179" i="1"/>
  <c r="T6178" i="1"/>
  <c r="V6178" i="1" s="1"/>
  <c r="R6178" i="1"/>
  <c r="Q6178" i="1"/>
  <c r="U6179" i="1" l="1"/>
  <c r="S6179" i="1"/>
  <c r="AA6177" i="1"/>
  <c r="Z6177" i="1"/>
  <c r="P6180" i="1"/>
  <c r="T6179" i="1"/>
  <c r="V6179" i="1" s="1"/>
  <c r="R6179" i="1"/>
  <c r="Q6179" i="1"/>
  <c r="Y6178" i="1"/>
  <c r="U6180" i="1" l="1"/>
  <c r="S6180" i="1"/>
  <c r="AA6178" i="1"/>
  <c r="Z6178" i="1"/>
  <c r="Y6179" i="1"/>
  <c r="P6181" i="1"/>
  <c r="T6180" i="1"/>
  <c r="V6180" i="1" s="1"/>
  <c r="R6180" i="1"/>
  <c r="Q6180" i="1"/>
  <c r="U6181" i="1" l="1"/>
  <c r="S6181" i="1"/>
  <c r="AA6179" i="1"/>
  <c r="Z6179" i="1"/>
  <c r="Y6180" i="1"/>
  <c r="P6182" i="1"/>
  <c r="T6181" i="1"/>
  <c r="R6181" i="1"/>
  <c r="Q6181" i="1"/>
  <c r="V6181" i="1" l="1"/>
  <c r="Y6181" i="1" s="1"/>
  <c r="U6182" i="1"/>
  <c r="S6182" i="1"/>
  <c r="AA6180" i="1"/>
  <c r="Z6180" i="1"/>
  <c r="P6183" i="1"/>
  <c r="T6182" i="1"/>
  <c r="Q6182" i="1"/>
  <c r="R6182" i="1"/>
  <c r="V6182" i="1" l="1"/>
  <c r="Y6182" i="1" s="1"/>
  <c r="U6183" i="1"/>
  <c r="S6183" i="1"/>
  <c r="AA6181" i="1"/>
  <c r="Z6181" i="1"/>
  <c r="P6184" i="1"/>
  <c r="T6183" i="1"/>
  <c r="R6183" i="1"/>
  <c r="Q6183" i="1"/>
  <c r="V6183" i="1" l="1"/>
  <c r="Y6183" i="1" s="1"/>
  <c r="U6184" i="1"/>
  <c r="S6184" i="1"/>
  <c r="Z6182" i="1"/>
  <c r="P6185" i="1"/>
  <c r="T6184" i="1"/>
  <c r="V6184" i="1" s="1"/>
  <c r="R6184" i="1"/>
  <c r="Q6184" i="1"/>
  <c r="U6185" i="1" l="1"/>
  <c r="S6185" i="1"/>
  <c r="Z6183" i="1"/>
  <c r="Y6184" i="1"/>
  <c r="P6186" i="1"/>
  <c r="T6185" i="1"/>
  <c r="V6185" i="1" s="1"/>
  <c r="R6185" i="1"/>
  <c r="Q6185" i="1"/>
  <c r="U6186" i="1" l="1"/>
  <c r="S6186" i="1"/>
  <c r="Z6184" i="1"/>
  <c r="P6187" i="1"/>
  <c r="T6186" i="1"/>
  <c r="R6186" i="1"/>
  <c r="Q6186" i="1"/>
  <c r="Y6185" i="1"/>
  <c r="U6187" i="1" l="1"/>
  <c r="S6187" i="1"/>
  <c r="V6186" i="1"/>
  <c r="Y6186" i="1" s="1"/>
  <c r="Z6185" i="1"/>
  <c r="P6188" i="1"/>
  <c r="T6187" i="1"/>
  <c r="R6187" i="1"/>
  <c r="Q6187" i="1"/>
  <c r="V6187" i="1" l="1"/>
  <c r="Y6187" i="1" s="1"/>
  <c r="U6188" i="1"/>
  <c r="S6188" i="1"/>
  <c r="Z6186" i="1"/>
  <c r="P6189" i="1"/>
  <c r="T6188" i="1"/>
  <c r="R6188" i="1"/>
  <c r="Q6188" i="1"/>
  <c r="U6189" i="1" l="1"/>
  <c r="S6189" i="1"/>
  <c r="V6188" i="1"/>
  <c r="Y6188" i="1" s="1"/>
  <c r="Z6187" i="1"/>
  <c r="P6190" i="1"/>
  <c r="T6189" i="1"/>
  <c r="V6189" i="1" s="1"/>
  <c r="R6189" i="1"/>
  <c r="Q6189" i="1"/>
  <c r="U6190" i="1" l="1"/>
  <c r="S6190" i="1"/>
  <c r="Z6188" i="1"/>
  <c r="Y6189" i="1"/>
  <c r="P6191" i="1"/>
  <c r="T6190" i="1"/>
  <c r="V6190" i="1" s="1"/>
  <c r="R6190" i="1"/>
  <c r="Q6190" i="1"/>
  <c r="U6191" i="1" l="1"/>
  <c r="S6191" i="1"/>
  <c r="Y6190" i="1"/>
  <c r="Z6189" i="1"/>
  <c r="P6192" i="1"/>
  <c r="T6191" i="1"/>
  <c r="V6191" i="1" s="1"/>
  <c r="R6191" i="1"/>
  <c r="Q6191" i="1"/>
  <c r="U6192" i="1" l="1"/>
  <c r="S6192" i="1"/>
  <c r="Z6190" i="1"/>
  <c r="Y6191" i="1"/>
  <c r="P6193" i="1"/>
  <c r="T6192" i="1"/>
  <c r="V6192" i="1" s="1"/>
  <c r="R6192" i="1"/>
  <c r="Q6192" i="1"/>
  <c r="U6193" i="1" l="1"/>
  <c r="S6193" i="1"/>
  <c r="Z6191" i="1"/>
  <c r="P6194" i="1"/>
  <c r="T6193" i="1"/>
  <c r="R6193" i="1"/>
  <c r="Q6193" i="1"/>
  <c r="Y6192" i="1"/>
  <c r="V6193" i="1" l="1"/>
  <c r="Y6193" i="1" s="1"/>
  <c r="U6194" i="1"/>
  <c r="S6194" i="1"/>
  <c r="Z6192" i="1"/>
  <c r="P6195" i="1"/>
  <c r="T6194" i="1"/>
  <c r="R6194" i="1"/>
  <c r="Q6194" i="1"/>
  <c r="V6194" i="1" l="1"/>
  <c r="Y6194" i="1" s="1"/>
  <c r="U6195" i="1"/>
  <c r="S6195" i="1"/>
  <c r="Z6193" i="1"/>
  <c r="P6196" i="1"/>
  <c r="T6195" i="1"/>
  <c r="R6195" i="1"/>
  <c r="Q6195" i="1"/>
  <c r="V6195" i="1" l="1"/>
  <c r="Y6195" i="1" s="1"/>
  <c r="U6196" i="1"/>
  <c r="S6196" i="1"/>
  <c r="Z6194" i="1"/>
  <c r="P6197" i="1"/>
  <c r="T6196" i="1"/>
  <c r="R6196" i="1"/>
  <c r="Q6196" i="1"/>
  <c r="V6196" i="1" l="1"/>
  <c r="Y6196" i="1" s="1"/>
  <c r="U6197" i="1"/>
  <c r="S6197" i="1"/>
  <c r="AA6195" i="1"/>
  <c r="Z6195" i="1"/>
  <c r="P6198" i="1"/>
  <c r="T6197" i="1"/>
  <c r="V6197" i="1" s="1"/>
  <c r="R6197" i="1"/>
  <c r="Q6197" i="1"/>
  <c r="U6198" i="1" l="1"/>
  <c r="S6198" i="1"/>
  <c r="AA6196" i="1"/>
  <c r="Z6196" i="1"/>
  <c r="Y6197" i="1"/>
  <c r="P6199" i="1"/>
  <c r="T6198" i="1"/>
  <c r="V6198" i="1" s="1"/>
  <c r="Q6198" i="1"/>
  <c r="R6198" i="1"/>
  <c r="U6199" i="1" l="1"/>
  <c r="S6199" i="1"/>
  <c r="Y6198" i="1"/>
  <c r="AA6198" i="1" s="1"/>
  <c r="AA6197" i="1"/>
  <c r="Z6197" i="1"/>
  <c r="Z6198" i="1"/>
  <c r="P6200" i="1"/>
  <c r="T6199" i="1"/>
  <c r="V6199" i="1" s="1"/>
  <c r="R6199" i="1"/>
  <c r="Q6199" i="1"/>
  <c r="U6200" i="1" l="1"/>
  <c r="S6200" i="1"/>
  <c r="Y6199" i="1"/>
  <c r="P6201" i="1"/>
  <c r="T6200" i="1"/>
  <c r="R6200" i="1"/>
  <c r="Q6200" i="1"/>
  <c r="U6201" i="1" l="1"/>
  <c r="S6201" i="1"/>
  <c r="V6200" i="1"/>
  <c r="Y6200" i="1" s="1"/>
  <c r="AA6199" i="1"/>
  <c r="Z6199" i="1"/>
  <c r="P6202" i="1"/>
  <c r="T6201" i="1"/>
  <c r="V6201" i="1" s="1"/>
  <c r="R6201" i="1"/>
  <c r="Q6201" i="1"/>
  <c r="U6202" i="1" l="1"/>
  <c r="S6202" i="1"/>
  <c r="AA6200" i="1"/>
  <c r="Z6200" i="1"/>
  <c r="P6203" i="1"/>
  <c r="T6202" i="1"/>
  <c r="V6202" i="1" s="1"/>
  <c r="R6202" i="1"/>
  <c r="Q6202" i="1"/>
  <c r="Y6201" i="1"/>
  <c r="U6203" i="1" l="1"/>
  <c r="S6203" i="1"/>
  <c r="AA6201" i="1"/>
  <c r="Z6201" i="1"/>
  <c r="Y6202" i="1"/>
  <c r="P6204" i="1"/>
  <c r="T6203" i="1"/>
  <c r="V6203" i="1" s="1"/>
  <c r="R6203" i="1"/>
  <c r="Q6203" i="1"/>
  <c r="U6204" i="1" l="1"/>
  <c r="S6204" i="1"/>
  <c r="Y6203" i="1"/>
  <c r="AA6203" i="1" s="1"/>
  <c r="AA6202" i="1"/>
  <c r="Z6202" i="1"/>
  <c r="P6205" i="1"/>
  <c r="T6204" i="1"/>
  <c r="V6204" i="1" s="1"/>
  <c r="R6204" i="1"/>
  <c r="Q6204" i="1"/>
  <c r="U6205" i="1" l="1"/>
  <c r="S6205" i="1"/>
  <c r="Z6203" i="1"/>
  <c r="Y6204" i="1"/>
  <c r="P6206" i="1"/>
  <c r="T6205" i="1"/>
  <c r="R6205" i="1"/>
  <c r="Q6205" i="1"/>
  <c r="V6205" i="1" l="1"/>
  <c r="Y6205" i="1" s="1"/>
  <c r="AA6205" i="1" s="1"/>
  <c r="U6206" i="1"/>
  <c r="S6206" i="1"/>
  <c r="AA6204" i="1"/>
  <c r="Z6204" i="1"/>
  <c r="P6207" i="1"/>
  <c r="T6206" i="1"/>
  <c r="R6206" i="1"/>
  <c r="Q6206" i="1"/>
  <c r="Z6205" i="1" l="1"/>
  <c r="U6207" i="1"/>
  <c r="S6207" i="1"/>
  <c r="V6206" i="1"/>
  <c r="Y6206" i="1" s="1"/>
  <c r="P6208" i="1"/>
  <c r="T6207" i="1"/>
  <c r="R6207" i="1"/>
  <c r="Q6207" i="1"/>
  <c r="V6207" i="1" l="1"/>
  <c r="Y6207" i="1" s="1"/>
  <c r="U6208" i="1"/>
  <c r="S6208" i="1"/>
  <c r="AA6206" i="1"/>
  <c r="Z6206" i="1"/>
  <c r="P6209" i="1"/>
  <c r="T6208" i="1"/>
  <c r="V6208" i="1" s="1"/>
  <c r="R6208" i="1"/>
  <c r="Q6208" i="1"/>
  <c r="U6209" i="1" l="1"/>
  <c r="S6209" i="1"/>
  <c r="Z6207" i="1"/>
  <c r="Y6208" i="1"/>
  <c r="P6210" i="1"/>
  <c r="T6209" i="1"/>
  <c r="V6209" i="1" s="1"/>
  <c r="R6209" i="1"/>
  <c r="Q6209" i="1"/>
  <c r="U6210" i="1" l="1"/>
  <c r="S6210" i="1"/>
  <c r="Z6208" i="1"/>
  <c r="P6211" i="1"/>
  <c r="T6210" i="1"/>
  <c r="V6210" i="1" s="1"/>
  <c r="R6210" i="1"/>
  <c r="Q6210" i="1"/>
  <c r="Y6209" i="1"/>
  <c r="U6211" i="1" l="1"/>
  <c r="S6211" i="1"/>
  <c r="Z6209" i="1"/>
  <c r="Y6210" i="1"/>
  <c r="P6212" i="1"/>
  <c r="T6211" i="1"/>
  <c r="V6211" i="1" s="1"/>
  <c r="R6211" i="1"/>
  <c r="Q6211" i="1"/>
  <c r="U6212" i="1" l="1"/>
  <c r="S6212" i="1"/>
  <c r="Z6210" i="1"/>
  <c r="Y6211" i="1"/>
  <c r="P6213" i="1"/>
  <c r="T6212" i="1"/>
  <c r="V6212" i="1" s="1"/>
  <c r="R6212" i="1"/>
  <c r="Q6212" i="1"/>
  <c r="U6213" i="1" l="1"/>
  <c r="S6213" i="1"/>
  <c r="Z6211" i="1"/>
  <c r="Y6212" i="1"/>
  <c r="P6214" i="1"/>
  <c r="T6213" i="1"/>
  <c r="V6213" i="1" s="1"/>
  <c r="R6213" i="1"/>
  <c r="Q6213" i="1"/>
  <c r="U6214" i="1" l="1"/>
  <c r="S6214" i="1"/>
  <c r="Z6212" i="1"/>
  <c r="Y6213" i="1"/>
  <c r="P6215" i="1"/>
  <c r="T6214" i="1"/>
  <c r="Q6214" i="1"/>
  <c r="R6214" i="1"/>
  <c r="V6214" i="1" l="1"/>
  <c r="Y6214" i="1" s="1"/>
  <c r="U6215" i="1"/>
  <c r="S6215" i="1"/>
  <c r="Z6213" i="1"/>
  <c r="P6216" i="1"/>
  <c r="T6215" i="1"/>
  <c r="R6215" i="1"/>
  <c r="Q6215" i="1"/>
  <c r="V6215" i="1" l="1"/>
  <c r="Y6215" i="1" s="1"/>
  <c r="U6216" i="1"/>
  <c r="S6216" i="1"/>
  <c r="Z6214" i="1"/>
  <c r="P6217" i="1"/>
  <c r="T6216" i="1"/>
  <c r="R6216" i="1"/>
  <c r="Q6216" i="1"/>
  <c r="V6216" i="1" l="1"/>
  <c r="Y6216" i="1" s="1"/>
  <c r="U6217" i="1"/>
  <c r="S6217" i="1"/>
  <c r="Z6215" i="1"/>
  <c r="P6218" i="1"/>
  <c r="T6217" i="1"/>
  <c r="V6217" i="1" s="1"/>
  <c r="R6217" i="1"/>
  <c r="Q6217" i="1"/>
  <c r="U6218" i="1" l="1"/>
  <c r="S6218" i="1"/>
  <c r="Z6216" i="1"/>
  <c r="Y6217" i="1"/>
  <c r="P6219" i="1"/>
  <c r="T6218" i="1"/>
  <c r="V6218" i="1" s="1"/>
  <c r="R6218" i="1"/>
  <c r="Q6218" i="1"/>
  <c r="U6219" i="1" l="1"/>
  <c r="S6219" i="1"/>
  <c r="Z6217" i="1"/>
  <c r="Y6218" i="1"/>
  <c r="P6220" i="1"/>
  <c r="T6219" i="1"/>
  <c r="R6219" i="1"/>
  <c r="Q6219" i="1"/>
  <c r="V6219" i="1" l="1"/>
  <c r="Y6219" i="1" s="1"/>
  <c r="U6220" i="1"/>
  <c r="S6220" i="1"/>
  <c r="Z6218" i="1"/>
  <c r="P6221" i="1"/>
  <c r="T6220" i="1"/>
  <c r="R6220" i="1"/>
  <c r="Q6220" i="1"/>
  <c r="V6220" i="1" l="1"/>
  <c r="Y6220" i="1" s="1"/>
  <c r="U6221" i="1"/>
  <c r="S6221" i="1"/>
  <c r="AA6219" i="1"/>
  <c r="Z6219" i="1"/>
  <c r="P6222" i="1"/>
  <c r="T6221" i="1"/>
  <c r="V6221" i="1" s="1"/>
  <c r="R6221" i="1"/>
  <c r="Q6221" i="1"/>
  <c r="U6222" i="1" l="1"/>
  <c r="S6222" i="1"/>
  <c r="AA6220" i="1"/>
  <c r="Z6220" i="1"/>
  <c r="Y6221" i="1"/>
  <c r="P6223" i="1"/>
  <c r="T6222" i="1"/>
  <c r="V6222" i="1" s="1"/>
  <c r="R6222" i="1"/>
  <c r="Q6222" i="1"/>
  <c r="U6223" i="1" l="1"/>
  <c r="S6223" i="1"/>
  <c r="AA6221" i="1"/>
  <c r="Z6221" i="1"/>
  <c r="Y6222" i="1"/>
  <c r="P6224" i="1"/>
  <c r="T6223" i="1"/>
  <c r="R6223" i="1"/>
  <c r="Q6223" i="1"/>
  <c r="V6223" i="1" l="1"/>
  <c r="Y6223" i="1" s="1"/>
  <c r="U6224" i="1"/>
  <c r="S6224" i="1"/>
  <c r="AA6222" i="1"/>
  <c r="Z6222" i="1"/>
  <c r="P6225" i="1"/>
  <c r="T6224" i="1"/>
  <c r="R6224" i="1"/>
  <c r="Q6224" i="1"/>
  <c r="V6224" i="1" l="1"/>
  <c r="Y6224" i="1" s="1"/>
  <c r="U6225" i="1"/>
  <c r="S6225" i="1"/>
  <c r="AA6223" i="1"/>
  <c r="Z6223" i="1"/>
  <c r="P6226" i="1"/>
  <c r="T6225" i="1"/>
  <c r="R6225" i="1"/>
  <c r="Q6225" i="1"/>
  <c r="V6225" i="1" l="1"/>
  <c r="Y6225" i="1" s="1"/>
  <c r="U6226" i="1"/>
  <c r="S6226" i="1"/>
  <c r="AA6224" i="1"/>
  <c r="Z6224" i="1"/>
  <c r="P6227" i="1"/>
  <c r="T6226" i="1"/>
  <c r="R6226" i="1"/>
  <c r="Q6226" i="1"/>
  <c r="V6226" i="1" l="1"/>
  <c r="Y6226" i="1" s="1"/>
  <c r="U6227" i="1"/>
  <c r="S6227" i="1"/>
  <c r="AA6225" i="1"/>
  <c r="Z6225" i="1"/>
  <c r="P6228" i="1"/>
  <c r="T6227" i="1"/>
  <c r="R6227" i="1"/>
  <c r="Q6227" i="1"/>
  <c r="V6227" i="1" l="1"/>
  <c r="Y6227" i="1" s="1"/>
  <c r="U6228" i="1"/>
  <c r="S6228" i="1"/>
  <c r="AA6226" i="1"/>
  <c r="Z6226" i="1"/>
  <c r="P6229" i="1"/>
  <c r="T6228" i="1"/>
  <c r="R6228" i="1"/>
  <c r="Q6228" i="1"/>
  <c r="V6228" i="1" l="1"/>
  <c r="Y6228" i="1" s="1"/>
  <c r="U6229" i="1"/>
  <c r="S6229" i="1"/>
  <c r="AA6227" i="1"/>
  <c r="Z6227" i="1"/>
  <c r="P6230" i="1"/>
  <c r="T6229" i="1"/>
  <c r="R6229" i="1"/>
  <c r="Q6229" i="1"/>
  <c r="V6229" i="1" l="1"/>
  <c r="Y6229" i="1" s="1"/>
  <c r="U6230" i="1"/>
  <c r="S6230" i="1"/>
  <c r="AA6228" i="1"/>
  <c r="Z6228" i="1"/>
  <c r="P6231" i="1"/>
  <c r="T6230" i="1"/>
  <c r="Q6230" i="1"/>
  <c r="R6230" i="1"/>
  <c r="V6230" i="1" l="1"/>
  <c r="Y6230" i="1" s="1"/>
  <c r="AA6230" i="1" s="1"/>
  <c r="U6231" i="1"/>
  <c r="S6231" i="1"/>
  <c r="AA6229" i="1"/>
  <c r="Z6229" i="1"/>
  <c r="P6232" i="1"/>
  <c r="T6231" i="1"/>
  <c r="R6231" i="1"/>
  <c r="Q6231" i="1"/>
  <c r="V6231" i="1" l="1"/>
  <c r="Y6231" i="1" s="1"/>
  <c r="U6232" i="1"/>
  <c r="S6232" i="1"/>
  <c r="Z6230" i="1"/>
  <c r="P6233" i="1"/>
  <c r="T6232" i="1"/>
  <c r="V6232" i="1" s="1"/>
  <c r="R6232" i="1"/>
  <c r="Q6232" i="1"/>
  <c r="U6233" i="1" l="1"/>
  <c r="S6233" i="1"/>
  <c r="Z6231" i="1"/>
  <c r="P6234" i="1"/>
  <c r="T6233" i="1"/>
  <c r="V6233" i="1" s="1"/>
  <c r="R6233" i="1"/>
  <c r="Q6233" i="1"/>
  <c r="Y6232" i="1"/>
  <c r="U6234" i="1" l="1"/>
  <c r="S6234" i="1"/>
  <c r="Z6232" i="1"/>
  <c r="Y6233" i="1"/>
  <c r="P6235" i="1"/>
  <c r="T6234" i="1"/>
  <c r="V6234" i="1" s="1"/>
  <c r="R6234" i="1"/>
  <c r="Q6234" i="1"/>
  <c r="U6235" i="1" l="1"/>
  <c r="S6235" i="1"/>
  <c r="Z6233" i="1"/>
  <c r="Y6234" i="1"/>
  <c r="P6236" i="1"/>
  <c r="T6235" i="1"/>
  <c r="V6235" i="1" s="1"/>
  <c r="R6235" i="1"/>
  <c r="Q6235" i="1"/>
  <c r="U6236" i="1" l="1"/>
  <c r="S6236" i="1"/>
  <c r="Z6234" i="1"/>
  <c r="Y6235" i="1"/>
  <c r="P6237" i="1"/>
  <c r="T6236" i="1"/>
  <c r="V6236" i="1" s="1"/>
  <c r="R6236" i="1"/>
  <c r="Q6236" i="1"/>
  <c r="U6237" i="1" l="1"/>
  <c r="S6237" i="1"/>
  <c r="Z6235" i="1"/>
  <c r="Y6236" i="1"/>
  <c r="P6238" i="1"/>
  <c r="T6237" i="1"/>
  <c r="V6237" i="1" s="1"/>
  <c r="R6237" i="1"/>
  <c r="Q6237" i="1"/>
  <c r="U6238" i="1" l="1"/>
  <c r="S6238" i="1"/>
  <c r="Z6236" i="1"/>
  <c r="Y6237" i="1"/>
  <c r="P6239" i="1"/>
  <c r="T6238" i="1"/>
  <c r="R6238" i="1"/>
  <c r="Q6238" i="1"/>
  <c r="U6239" i="1" l="1"/>
  <c r="S6239" i="1"/>
  <c r="V6238" i="1"/>
  <c r="Y6238" i="1" s="1"/>
  <c r="Z6237" i="1"/>
  <c r="P6240" i="1"/>
  <c r="T6239" i="1"/>
  <c r="V6239" i="1" s="1"/>
  <c r="R6239" i="1"/>
  <c r="Q6239" i="1"/>
  <c r="U6240" i="1" l="1"/>
  <c r="S6240" i="1"/>
  <c r="Z6238" i="1"/>
  <c r="Y6239" i="1"/>
  <c r="P6241" i="1"/>
  <c r="T6240" i="1"/>
  <c r="R6240" i="1"/>
  <c r="Q6240" i="1"/>
  <c r="V6240" i="1" l="1"/>
  <c r="Y6240" i="1" s="1"/>
  <c r="U6241" i="1"/>
  <c r="S6241" i="1"/>
  <c r="Z6239" i="1"/>
  <c r="P6242" i="1"/>
  <c r="T6241" i="1"/>
  <c r="R6241" i="1"/>
  <c r="Q6241" i="1"/>
  <c r="V6241" i="1" l="1"/>
  <c r="Y6241" i="1" s="1"/>
  <c r="U6242" i="1"/>
  <c r="S6242" i="1"/>
  <c r="Z6240" i="1"/>
  <c r="P6243" i="1"/>
  <c r="T6242" i="1"/>
  <c r="R6242" i="1"/>
  <c r="Q6242" i="1"/>
  <c r="V6242" i="1" l="1"/>
  <c r="Y6242" i="1" s="1"/>
  <c r="U6243" i="1"/>
  <c r="S6243" i="1"/>
  <c r="Z6241" i="1"/>
  <c r="P6244" i="1"/>
  <c r="T6243" i="1"/>
  <c r="R6243" i="1"/>
  <c r="Q6243" i="1"/>
  <c r="V6243" i="1" l="1"/>
  <c r="Y6243" i="1" s="1"/>
  <c r="U6244" i="1"/>
  <c r="S6244" i="1"/>
  <c r="Z6242" i="1"/>
  <c r="P6245" i="1"/>
  <c r="T6244" i="1"/>
  <c r="R6244" i="1"/>
  <c r="Q6244" i="1"/>
  <c r="V6244" i="1" l="1"/>
  <c r="Y6244" i="1" s="1"/>
  <c r="U6245" i="1"/>
  <c r="S6245" i="1"/>
  <c r="AA6243" i="1"/>
  <c r="Z6243" i="1"/>
  <c r="P6246" i="1"/>
  <c r="T6245" i="1"/>
  <c r="R6245" i="1"/>
  <c r="Q6245" i="1"/>
  <c r="V6245" i="1" l="1"/>
  <c r="Y6245" i="1" s="1"/>
  <c r="U6246" i="1"/>
  <c r="S6246" i="1"/>
  <c r="AA6244" i="1"/>
  <c r="Z6244" i="1"/>
  <c r="P6247" i="1"/>
  <c r="T6246" i="1"/>
  <c r="Q6246" i="1"/>
  <c r="R6246" i="1"/>
  <c r="V6246" i="1" l="1"/>
  <c r="Y6246" i="1" s="1"/>
  <c r="U6247" i="1"/>
  <c r="S6247" i="1"/>
  <c r="AA6245" i="1"/>
  <c r="Z6245" i="1"/>
  <c r="P6248" i="1"/>
  <c r="T6247" i="1"/>
  <c r="R6247" i="1"/>
  <c r="Q6247" i="1"/>
  <c r="V6247" i="1" l="1"/>
  <c r="Y6247" i="1" s="1"/>
  <c r="U6248" i="1"/>
  <c r="S6248" i="1"/>
  <c r="AA6246" i="1"/>
  <c r="Z6246" i="1"/>
  <c r="P6249" i="1"/>
  <c r="T6248" i="1"/>
  <c r="R6248" i="1"/>
  <c r="Q6248" i="1"/>
  <c r="V6248" i="1" l="1"/>
  <c r="Y6248" i="1" s="1"/>
  <c r="U6249" i="1"/>
  <c r="S6249" i="1"/>
  <c r="AA6247" i="1"/>
  <c r="Z6247" i="1"/>
  <c r="P6250" i="1"/>
  <c r="T6249" i="1"/>
  <c r="R6249" i="1"/>
  <c r="Q6249" i="1"/>
  <c r="V6249" i="1" l="1"/>
  <c r="Y6249" i="1" s="1"/>
  <c r="U6250" i="1"/>
  <c r="S6250" i="1"/>
  <c r="AA6248" i="1"/>
  <c r="Z6248" i="1"/>
  <c r="P6251" i="1"/>
  <c r="T6250" i="1"/>
  <c r="R6250" i="1"/>
  <c r="Q6250" i="1"/>
  <c r="V6250" i="1" l="1"/>
  <c r="Y6250" i="1" s="1"/>
  <c r="U6251" i="1"/>
  <c r="S6251" i="1"/>
  <c r="AA6249" i="1"/>
  <c r="Z6249" i="1"/>
  <c r="P6252" i="1"/>
  <c r="T6251" i="1"/>
  <c r="R6251" i="1"/>
  <c r="Q6251" i="1"/>
  <c r="V6251" i="1" l="1"/>
  <c r="Y6251" i="1" s="1"/>
  <c r="U6252" i="1"/>
  <c r="S6252" i="1"/>
  <c r="AA6250" i="1"/>
  <c r="Z6250" i="1"/>
  <c r="P6253" i="1"/>
  <c r="T6252" i="1"/>
  <c r="R6252" i="1"/>
  <c r="Q6252" i="1"/>
  <c r="V6252" i="1" l="1"/>
  <c r="Y6252" i="1" s="1"/>
  <c r="U6253" i="1"/>
  <c r="S6253" i="1"/>
  <c r="AA6251" i="1"/>
  <c r="Z6251" i="1"/>
  <c r="P6254" i="1"/>
  <c r="T6253" i="1"/>
  <c r="R6253" i="1"/>
  <c r="Q6253" i="1"/>
  <c r="V6253" i="1" l="1"/>
  <c r="Z6253" i="1" s="1"/>
  <c r="U6254" i="1"/>
  <c r="S6254" i="1"/>
  <c r="AA6252" i="1"/>
  <c r="Z6252" i="1"/>
  <c r="P6255" i="1"/>
  <c r="T6254" i="1"/>
  <c r="R6254" i="1"/>
  <c r="Q6254" i="1"/>
  <c r="Y6253" i="1" l="1"/>
  <c r="AA6253" i="1" s="1"/>
  <c r="U6255" i="1"/>
  <c r="S6255" i="1"/>
  <c r="V6254" i="1"/>
  <c r="Y6254" i="1" s="1"/>
  <c r="P6256" i="1"/>
  <c r="T6255" i="1"/>
  <c r="V6255" i="1" s="1"/>
  <c r="R6255" i="1"/>
  <c r="Q6255" i="1"/>
  <c r="U6256" i="1" l="1"/>
  <c r="S6256" i="1"/>
  <c r="AA6254" i="1"/>
  <c r="Z6254" i="1"/>
  <c r="P6257" i="1"/>
  <c r="T6256" i="1"/>
  <c r="R6256" i="1"/>
  <c r="Q6256" i="1"/>
  <c r="Y6255" i="1"/>
  <c r="V6256" i="1" l="1"/>
  <c r="Y6256" i="1" s="1"/>
  <c r="U6257" i="1"/>
  <c r="S6257" i="1"/>
  <c r="Z6255" i="1"/>
  <c r="P6258" i="1"/>
  <c r="T6257" i="1"/>
  <c r="R6257" i="1"/>
  <c r="Q6257" i="1"/>
  <c r="V6257" i="1" l="1"/>
  <c r="Y6257" i="1" s="1"/>
  <c r="U6258" i="1"/>
  <c r="S6258" i="1"/>
  <c r="Z6256" i="1"/>
  <c r="P6259" i="1"/>
  <c r="T6258" i="1"/>
  <c r="R6258" i="1"/>
  <c r="Q6258" i="1"/>
  <c r="V6258" i="1" l="1"/>
  <c r="Y6258" i="1" s="1"/>
  <c r="U6259" i="1"/>
  <c r="S6259" i="1"/>
  <c r="Z6257" i="1"/>
  <c r="P6260" i="1"/>
  <c r="T6259" i="1"/>
  <c r="V6259" i="1" s="1"/>
  <c r="R6259" i="1"/>
  <c r="Q6259" i="1"/>
  <c r="U6260" i="1" l="1"/>
  <c r="S6260" i="1"/>
  <c r="Z6258" i="1"/>
  <c r="Y6259" i="1"/>
  <c r="P6261" i="1"/>
  <c r="T6260" i="1"/>
  <c r="R6260" i="1"/>
  <c r="Q6260" i="1"/>
  <c r="V6260" i="1" l="1"/>
  <c r="Y6260" i="1" s="1"/>
  <c r="U6261" i="1"/>
  <c r="S6261" i="1"/>
  <c r="Z6259" i="1"/>
  <c r="P6262" i="1"/>
  <c r="T6261" i="1"/>
  <c r="R6261" i="1"/>
  <c r="Q6261" i="1"/>
  <c r="V6261" i="1" l="1"/>
  <c r="Y6261" i="1" s="1"/>
  <c r="U6262" i="1"/>
  <c r="S6262" i="1"/>
  <c r="Z6260" i="1"/>
  <c r="P6263" i="1"/>
  <c r="T6262" i="1"/>
  <c r="Q6262" i="1"/>
  <c r="R6262" i="1"/>
  <c r="V6262" i="1" l="1"/>
  <c r="Y6262" i="1" s="1"/>
  <c r="U6263" i="1"/>
  <c r="S6263" i="1"/>
  <c r="Z6261" i="1"/>
  <c r="P6264" i="1"/>
  <c r="T6263" i="1"/>
  <c r="R6263" i="1"/>
  <c r="Q6263" i="1"/>
  <c r="V6263" i="1" l="1"/>
  <c r="Y6263" i="1" s="1"/>
  <c r="U6264" i="1"/>
  <c r="S6264" i="1"/>
  <c r="Z6262" i="1"/>
  <c r="P6265" i="1"/>
  <c r="T6264" i="1"/>
  <c r="R6264" i="1"/>
  <c r="Q6264" i="1"/>
  <c r="V6264" i="1" l="1"/>
  <c r="Y6264" i="1" s="1"/>
  <c r="U6265" i="1"/>
  <c r="S6265" i="1"/>
  <c r="Z6263" i="1"/>
  <c r="P6266" i="1"/>
  <c r="T6265" i="1"/>
  <c r="R6265" i="1"/>
  <c r="Q6265" i="1"/>
  <c r="V6265" i="1" l="1"/>
  <c r="Y6265" i="1" s="1"/>
  <c r="U6266" i="1"/>
  <c r="S6266" i="1"/>
  <c r="Z6264" i="1"/>
  <c r="P6267" i="1"/>
  <c r="T6266" i="1"/>
  <c r="R6266" i="1"/>
  <c r="Q6266" i="1"/>
  <c r="U6267" i="1" l="1"/>
  <c r="S6267" i="1"/>
  <c r="V6266" i="1"/>
  <c r="Y6266" i="1" s="1"/>
  <c r="Z6265" i="1"/>
  <c r="P6268" i="1"/>
  <c r="T6267" i="1"/>
  <c r="R6267" i="1"/>
  <c r="Q6267" i="1"/>
  <c r="V6267" i="1" l="1"/>
  <c r="Y6267" i="1" s="1"/>
  <c r="U6268" i="1"/>
  <c r="S6268" i="1"/>
  <c r="Z6266" i="1"/>
  <c r="P6269" i="1"/>
  <c r="T6268" i="1"/>
  <c r="R6268" i="1"/>
  <c r="Q6268" i="1"/>
  <c r="V6268" i="1" l="1"/>
  <c r="Y6268" i="1" s="1"/>
  <c r="U6269" i="1"/>
  <c r="S6269" i="1"/>
  <c r="AA6267" i="1"/>
  <c r="Z6267" i="1"/>
  <c r="P6270" i="1"/>
  <c r="T6269" i="1"/>
  <c r="R6269" i="1"/>
  <c r="Q6269" i="1"/>
  <c r="V6269" i="1" l="1"/>
  <c r="Y6269" i="1" s="1"/>
  <c r="U6270" i="1"/>
  <c r="S6270" i="1"/>
  <c r="AA6268" i="1"/>
  <c r="Z6268" i="1"/>
  <c r="P6271" i="1"/>
  <c r="T6270" i="1"/>
  <c r="R6270" i="1"/>
  <c r="Q6270" i="1"/>
  <c r="V6270" i="1" l="1"/>
  <c r="Y6270" i="1" s="1"/>
  <c r="U6271" i="1"/>
  <c r="S6271" i="1"/>
  <c r="AA6269" i="1"/>
  <c r="Z6269" i="1"/>
  <c r="P6272" i="1"/>
  <c r="T6271" i="1"/>
  <c r="R6271" i="1"/>
  <c r="Q6271" i="1"/>
  <c r="V6271" i="1" l="1"/>
  <c r="Y6271" i="1" s="1"/>
  <c r="U6272" i="1"/>
  <c r="S6272" i="1"/>
  <c r="AA6270" i="1"/>
  <c r="Z6270" i="1"/>
  <c r="P6273" i="1"/>
  <c r="T6272" i="1"/>
  <c r="R6272" i="1"/>
  <c r="Q6272" i="1"/>
  <c r="V6272" i="1" l="1"/>
  <c r="Y6272" i="1" s="1"/>
  <c r="U6273" i="1"/>
  <c r="S6273" i="1"/>
  <c r="AA6271" i="1"/>
  <c r="Z6271" i="1"/>
  <c r="P6274" i="1"/>
  <c r="T6273" i="1"/>
  <c r="R6273" i="1"/>
  <c r="Q6273" i="1"/>
  <c r="V6273" i="1" l="1"/>
  <c r="Y6273" i="1" s="1"/>
  <c r="U6274" i="1"/>
  <c r="S6274" i="1"/>
  <c r="AA6272" i="1"/>
  <c r="Z6272" i="1"/>
  <c r="P6275" i="1"/>
  <c r="T6274" i="1"/>
  <c r="R6274" i="1"/>
  <c r="Q6274" i="1"/>
  <c r="V6274" i="1" l="1"/>
  <c r="Y6274" i="1" s="1"/>
  <c r="U6275" i="1"/>
  <c r="S6275" i="1"/>
  <c r="AA6273" i="1"/>
  <c r="Z6273" i="1"/>
  <c r="P6276" i="1"/>
  <c r="T6275" i="1"/>
  <c r="R6275" i="1"/>
  <c r="Q6275" i="1"/>
  <c r="V6275" i="1" l="1"/>
  <c r="Y6275" i="1" s="1"/>
  <c r="U6276" i="1"/>
  <c r="S6276" i="1"/>
  <c r="AA6274" i="1"/>
  <c r="Z6274" i="1"/>
  <c r="P6277" i="1"/>
  <c r="T6276" i="1"/>
  <c r="R6276" i="1"/>
  <c r="Q6276" i="1"/>
  <c r="V6276" i="1" l="1"/>
  <c r="Y6276" i="1" s="1"/>
  <c r="U6277" i="1"/>
  <c r="S6277" i="1"/>
  <c r="AA6275" i="1"/>
  <c r="Z6275" i="1"/>
  <c r="P6278" i="1"/>
  <c r="T6277" i="1"/>
  <c r="R6277" i="1"/>
  <c r="Q6277" i="1"/>
  <c r="V6277" i="1" l="1"/>
  <c r="Y6277" i="1" s="1"/>
  <c r="U6278" i="1"/>
  <c r="S6278" i="1"/>
  <c r="AA6276" i="1"/>
  <c r="Z6276" i="1"/>
  <c r="P6279" i="1"/>
  <c r="T6278" i="1"/>
  <c r="Q6278" i="1"/>
  <c r="R6278" i="1"/>
  <c r="V6278" i="1" l="1"/>
  <c r="Y6278" i="1" s="1"/>
  <c r="U6279" i="1"/>
  <c r="S6279" i="1"/>
  <c r="AA6277" i="1"/>
  <c r="Z6277" i="1"/>
  <c r="P6280" i="1"/>
  <c r="T6279" i="1"/>
  <c r="R6279" i="1"/>
  <c r="Q6279" i="1"/>
  <c r="V6279" i="1" l="1"/>
  <c r="Y6279" i="1" s="1"/>
  <c r="U6280" i="1"/>
  <c r="S6280" i="1"/>
  <c r="AA6278" i="1"/>
  <c r="Z6278" i="1"/>
  <c r="P6281" i="1"/>
  <c r="T6280" i="1"/>
  <c r="R6280" i="1"/>
  <c r="Q6280" i="1"/>
  <c r="V6280" i="1" l="1"/>
  <c r="Y6280" i="1" s="1"/>
  <c r="U6281" i="1"/>
  <c r="S6281" i="1"/>
  <c r="Z6279" i="1"/>
  <c r="P6282" i="1"/>
  <c r="T6281" i="1"/>
  <c r="R6281" i="1"/>
  <c r="Q6281" i="1"/>
  <c r="V6281" i="1" l="1"/>
  <c r="Y6281" i="1" s="1"/>
  <c r="U6282" i="1"/>
  <c r="S6282" i="1"/>
  <c r="Z6280" i="1"/>
  <c r="P6283" i="1"/>
  <c r="T6282" i="1"/>
  <c r="R6282" i="1"/>
  <c r="Q6282" i="1"/>
  <c r="V6282" i="1" l="1"/>
  <c r="Y6282" i="1" s="1"/>
  <c r="U6283" i="1"/>
  <c r="S6283" i="1"/>
  <c r="Z6281" i="1"/>
  <c r="P6284" i="1"/>
  <c r="T6283" i="1"/>
  <c r="R6283" i="1"/>
  <c r="Q6283" i="1"/>
  <c r="U6284" i="1" l="1"/>
  <c r="S6284" i="1"/>
  <c r="V6283" i="1"/>
  <c r="Y6283" i="1" s="1"/>
  <c r="Z6282" i="1"/>
  <c r="P6285" i="1"/>
  <c r="T6284" i="1"/>
  <c r="R6284" i="1"/>
  <c r="Q6284" i="1"/>
  <c r="U6285" i="1" l="1"/>
  <c r="S6285" i="1"/>
  <c r="V6284" i="1"/>
  <c r="Y6284" i="1" s="1"/>
  <c r="Z6283" i="1"/>
  <c r="P6286" i="1"/>
  <c r="T6285" i="1"/>
  <c r="R6285" i="1"/>
  <c r="Q6285" i="1"/>
  <c r="V6285" i="1" l="1"/>
  <c r="Y6285" i="1" s="1"/>
  <c r="U6286" i="1"/>
  <c r="S6286" i="1"/>
  <c r="Z6284" i="1"/>
  <c r="P6287" i="1"/>
  <c r="T6286" i="1"/>
  <c r="R6286" i="1"/>
  <c r="Q6286" i="1"/>
  <c r="V6286" i="1" l="1"/>
  <c r="Y6286" i="1" s="1"/>
  <c r="U6287" i="1"/>
  <c r="S6287" i="1"/>
  <c r="Z6285" i="1"/>
  <c r="P6288" i="1"/>
  <c r="T6287" i="1"/>
  <c r="R6287" i="1"/>
  <c r="Q6287" i="1"/>
  <c r="U6288" i="1" l="1"/>
  <c r="S6288" i="1"/>
  <c r="V6287" i="1"/>
  <c r="Y6287" i="1" s="1"/>
  <c r="Z6286" i="1"/>
  <c r="P6289" i="1"/>
  <c r="T6288" i="1"/>
  <c r="R6288" i="1"/>
  <c r="Q6288" i="1"/>
  <c r="V6288" i="1" l="1"/>
  <c r="Y6288" i="1" s="1"/>
  <c r="U6289" i="1"/>
  <c r="S6289" i="1"/>
  <c r="Z6287" i="1"/>
  <c r="P6290" i="1"/>
  <c r="T6289" i="1"/>
  <c r="R6289" i="1"/>
  <c r="Q6289" i="1"/>
  <c r="V6289" i="1" l="1"/>
  <c r="Y6289" i="1" s="1"/>
  <c r="U6290" i="1"/>
  <c r="S6290" i="1"/>
  <c r="Z6288" i="1"/>
  <c r="P6291" i="1"/>
  <c r="T6290" i="1"/>
  <c r="R6290" i="1"/>
  <c r="Q6290" i="1"/>
  <c r="V6290" i="1" l="1"/>
  <c r="Y6290" i="1" s="1"/>
  <c r="U6291" i="1"/>
  <c r="S6291" i="1"/>
  <c r="Z6289" i="1"/>
  <c r="P6292" i="1"/>
  <c r="T6291" i="1"/>
  <c r="R6291" i="1"/>
  <c r="Q6291" i="1"/>
  <c r="U6292" i="1" l="1"/>
  <c r="S6292" i="1"/>
  <c r="V6291" i="1"/>
  <c r="Y6291" i="1" s="1"/>
  <c r="Z6290" i="1"/>
  <c r="P6293" i="1"/>
  <c r="T6292" i="1"/>
  <c r="R6292" i="1"/>
  <c r="Q6292" i="1"/>
  <c r="U6293" i="1" l="1"/>
  <c r="S6293" i="1"/>
  <c r="V6292" i="1"/>
  <c r="Y6292" i="1" s="1"/>
  <c r="AA6291" i="1"/>
  <c r="Z6291" i="1"/>
  <c r="P6294" i="1"/>
  <c r="T6293" i="1"/>
  <c r="R6293" i="1"/>
  <c r="Q6293" i="1"/>
  <c r="V6293" i="1" l="1"/>
  <c r="Y6293" i="1" s="1"/>
  <c r="U6294" i="1"/>
  <c r="S6294" i="1"/>
  <c r="AA6292" i="1"/>
  <c r="Z6292" i="1"/>
  <c r="P6295" i="1"/>
  <c r="T6294" i="1"/>
  <c r="Q6294" i="1"/>
  <c r="R6294" i="1"/>
  <c r="U6295" i="1" l="1"/>
  <c r="S6295" i="1"/>
  <c r="V6294" i="1"/>
  <c r="Y6294" i="1" s="1"/>
  <c r="AA6294" i="1" s="1"/>
  <c r="AA6293" i="1"/>
  <c r="Z6293" i="1"/>
  <c r="P6296" i="1"/>
  <c r="T6295" i="1"/>
  <c r="V6295" i="1" s="1"/>
  <c r="R6295" i="1"/>
  <c r="Q6295" i="1"/>
  <c r="Z6294" i="1" l="1"/>
  <c r="U6296" i="1"/>
  <c r="S6296" i="1"/>
  <c r="Y6295" i="1"/>
  <c r="P6297" i="1"/>
  <c r="T6296" i="1"/>
  <c r="R6296" i="1"/>
  <c r="Q6296" i="1"/>
  <c r="V6296" i="1" l="1"/>
  <c r="Y6296" i="1" s="1"/>
  <c r="U6297" i="1"/>
  <c r="S6297" i="1"/>
  <c r="AA6295" i="1"/>
  <c r="Z6295" i="1"/>
  <c r="P6298" i="1"/>
  <c r="T6297" i="1"/>
  <c r="R6297" i="1"/>
  <c r="Q6297" i="1"/>
  <c r="V6297" i="1" l="1"/>
  <c r="Y6297" i="1" s="1"/>
  <c r="U6298" i="1"/>
  <c r="S6298" i="1"/>
  <c r="AA6296" i="1"/>
  <c r="Z6296" i="1"/>
  <c r="P6299" i="1"/>
  <c r="T6298" i="1"/>
  <c r="R6298" i="1"/>
  <c r="Q6298" i="1"/>
  <c r="V6298" i="1" l="1"/>
  <c r="Y6298" i="1" s="1"/>
  <c r="U6299" i="1"/>
  <c r="S6299" i="1"/>
  <c r="AA6297" i="1"/>
  <c r="Z6297" i="1"/>
  <c r="P6300" i="1"/>
  <c r="T6299" i="1"/>
  <c r="R6299" i="1"/>
  <c r="Q6299" i="1"/>
  <c r="U6300" i="1" l="1"/>
  <c r="S6300" i="1"/>
  <c r="V6299" i="1"/>
  <c r="Y6299" i="1" s="1"/>
  <c r="AA6298" i="1"/>
  <c r="Z6298" i="1"/>
  <c r="P6301" i="1"/>
  <c r="T6300" i="1"/>
  <c r="R6300" i="1"/>
  <c r="Q6300" i="1"/>
  <c r="V6300" i="1" l="1"/>
  <c r="Y6300" i="1" s="1"/>
  <c r="U6301" i="1"/>
  <c r="S6301" i="1"/>
  <c r="AA6299" i="1"/>
  <c r="Z6299" i="1"/>
  <c r="P6302" i="1"/>
  <c r="T6301" i="1"/>
  <c r="R6301" i="1"/>
  <c r="Q6301" i="1"/>
  <c r="V6301" i="1" l="1"/>
  <c r="Y6301" i="1" s="1"/>
  <c r="U6302" i="1"/>
  <c r="S6302" i="1"/>
  <c r="AA6300" i="1"/>
  <c r="Z6300" i="1"/>
  <c r="P6303" i="1"/>
  <c r="T6302" i="1"/>
  <c r="R6302" i="1"/>
  <c r="Q6302" i="1"/>
  <c r="V6302" i="1" l="1"/>
  <c r="Y6302" i="1" s="1"/>
  <c r="U6303" i="1"/>
  <c r="S6303" i="1"/>
  <c r="AA6301" i="1"/>
  <c r="Z6301" i="1"/>
  <c r="P6304" i="1"/>
  <c r="T6303" i="1"/>
  <c r="R6303" i="1"/>
  <c r="Q6303" i="1"/>
  <c r="V6303" i="1" l="1"/>
  <c r="Y6303" i="1" s="1"/>
  <c r="U6304" i="1"/>
  <c r="S6304" i="1"/>
  <c r="AA6302" i="1"/>
  <c r="Z6302" i="1"/>
  <c r="P6305" i="1"/>
  <c r="T6304" i="1"/>
  <c r="R6304" i="1"/>
  <c r="Q6304" i="1"/>
  <c r="V6304" i="1" l="1"/>
  <c r="Y6304" i="1" s="1"/>
  <c r="U6305" i="1"/>
  <c r="S6305" i="1"/>
  <c r="Z6303" i="1"/>
  <c r="P6306" i="1"/>
  <c r="T6305" i="1"/>
  <c r="R6305" i="1"/>
  <c r="Q6305" i="1"/>
  <c r="V6305" i="1" l="1"/>
  <c r="Y6305" i="1" s="1"/>
  <c r="U6306" i="1"/>
  <c r="S6306" i="1"/>
  <c r="Z6304" i="1"/>
  <c r="P6307" i="1"/>
  <c r="T6306" i="1"/>
  <c r="R6306" i="1"/>
  <c r="Q6306" i="1"/>
  <c r="V6306" i="1" l="1"/>
  <c r="Y6306" i="1" s="1"/>
  <c r="U6307" i="1"/>
  <c r="S6307" i="1"/>
  <c r="Z6305" i="1"/>
  <c r="P6308" i="1"/>
  <c r="T6307" i="1"/>
  <c r="R6307" i="1"/>
  <c r="Q6307" i="1"/>
  <c r="V6307" i="1" l="1"/>
  <c r="Y6307" i="1" s="1"/>
  <c r="U6308" i="1"/>
  <c r="S6308" i="1"/>
  <c r="Z6306" i="1"/>
  <c r="P6309" i="1"/>
  <c r="T6308" i="1"/>
  <c r="R6308" i="1"/>
  <c r="Q6308" i="1"/>
  <c r="U6309" i="1" l="1"/>
  <c r="S6309" i="1"/>
  <c r="V6308" i="1"/>
  <c r="Y6308" i="1" s="1"/>
  <c r="Z6307" i="1"/>
  <c r="P6310" i="1"/>
  <c r="T6309" i="1"/>
  <c r="R6309" i="1"/>
  <c r="Q6309" i="1"/>
  <c r="V6309" i="1" l="1"/>
  <c r="Y6309" i="1" s="1"/>
  <c r="U6310" i="1"/>
  <c r="S6310" i="1"/>
  <c r="Z6308" i="1"/>
  <c r="P6311" i="1"/>
  <c r="T6310" i="1"/>
  <c r="Q6310" i="1"/>
  <c r="R6310" i="1"/>
  <c r="U6311" i="1" l="1"/>
  <c r="S6311" i="1"/>
  <c r="V6310" i="1"/>
  <c r="Y6310" i="1" s="1"/>
  <c r="Z6309" i="1"/>
  <c r="P6312" i="1"/>
  <c r="T6311" i="1"/>
  <c r="R6311" i="1"/>
  <c r="Q6311" i="1"/>
  <c r="V6311" i="1" l="1"/>
  <c r="Y6311" i="1" s="1"/>
  <c r="U6312" i="1"/>
  <c r="S6312" i="1"/>
  <c r="Z6310" i="1"/>
  <c r="P6313" i="1"/>
  <c r="T6312" i="1"/>
  <c r="R6312" i="1"/>
  <c r="Q6312" i="1"/>
  <c r="V6312" i="1" l="1"/>
  <c r="Y6312" i="1" s="1"/>
  <c r="U6313" i="1"/>
  <c r="S6313" i="1"/>
  <c r="Z6311" i="1"/>
  <c r="P6314" i="1"/>
  <c r="T6313" i="1"/>
  <c r="R6313" i="1"/>
  <c r="Q6313" i="1"/>
  <c r="U6314" i="1" l="1"/>
  <c r="S6314" i="1"/>
  <c r="V6313" i="1"/>
  <c r="Y6313" i="1" s="1"/>
  <c r="Z6312" i="1"/>
  <c r="P6315" i="1"/>
  <c r="T6314" i="1"/>
  <c r="V6314" i="1" s="1"/>
  <c r="R6314" i="1"/>
  <c r="Q6314" i="1"/>
  <c r="U6315" i="1" l="1"/>
  <c r="S6315" i="1"/>
  <c r="Z6313" i="1"/>
  <c r="Y6314" i="1"/>
  <c r="P6316" i="1"/>
  <c r="T6315" i="1"/>
  <c r="R6315" i="1"/>
  <c r="Q6315" i="1"/>
  <c r="U6316" i="1" l="1"/>
  <c r="S6316" i="1"/>
  <c r="V6315" i="1"/>
  <c r="Z6315" i="1" s="1"/>
  <c r="Z6314" i="1"/>
  <c r="P6317" i="1"/>
  <c r="T6316" i="1"/>
  <c r="R6316" i="1"/>
  <c r="Q6316" i="1"/>
  <c r="V6316" i="1" l="1"/>
  <c r="Y6316" i="1" s="1"/>
  <c r="Y6315" i="1"/>
  <c r="AA6315" i="1" s="1"/>
  <c r="U6317" i="1"/>
  <c r="S6317" i="1"/>
  <c r="P6318" i="1"/>
  <c r="T6317" i="1"/>
  <c r="R6317" i="1"/>
  <c r="Q6317" i="1"/>
  <c r="V6317" i="1" l="1"/>
  <c r="Y6317" i="1" s="1"/>
  <c r="AA6317" i="1" s="1"/>
  <c r="U6318" i="1"/>
  <c r="S6318" i="1"/>
  <c r="AA6316" i="1"/>
  <c r="Z6316" i="1"/>
  <c r="P6319" i="1"/>
  <c r="T6318" i="1"/>
  <c r="R6318" i="1"/>
  <c r="Q6318" i="1"/>
  <c r="V6318" i="1" l="1"/>
  <c r="Y6318" i="1" s="1"/>
  <c r="U6319" i="1"/>
  <c r="S6319" i="1"/>
  <c r="Z6317" i="1"/>
  <c r="P6320" i="1"/>
  <c r="T6319" i="1"/>
  <c r="V6319" i="1" s="1"/>
  <c r="R6319" i="1"/>
  <c r="Q6319" i="1"/>
  <c r="U6320" i="1" l="1"/>
  <c r="S6320" i="1"/>
  <c r="AA6318" i="1"/>
  <c r="Z6318" i="1"/>
  <c r="P6321" i="1"/>
  <c r="T6320" i="1"/>
  <c r="R6320" i="1"/>
  <c r="Q6320" i="1"/>
  <c r="Y6319" i="1"/>
  <c r="V6320" i="1" l="1"/>
  <c r="Y6320" i="1" s="1"/>
  <c r="U6321" i="1"/>
  <c r="S6321" i="1"/>
  <c r="AA6319" i="1"/>
  <c r="Z6319" i="1"/>
  <c r="P6322" i="1"/>
  <c r="T6321" i="1"/>
  <c r="R6321" i="1"/>
  <c r="Q6321" i="1"/>
  <c r="U6322" i="1" l="1"/>
  <c r="S6322" i="1"/>
  <c r="V6321" i="1"/>
  <c r="Y6321" i="1" s="1"/>
  <c r="AA6320" i="1"/>
  <c r="Z6320" i="1"/>
  <c r="P6323" i="1"/>
  <c r="T6322" i="1"/>
  <c r="V6322" i="1" s="1"/>
  <c r="R6322" i="1"/>
  <c r="Q6322" i="1"/>
  <c r="U6323" i="1" l="1"/>
  <c r="S6323" i="1"/>
  <c r="AA6321" i="1"/>
  <c r="Z6321" i="1"/>
  <c r="P6324" i="1"/>
  <c r="T6323" i="1"/>
  <c r="R6323" i="1"/>
  <c r="Q6323" i="1"/>
  <c r="Y6322" i="1"/>
  <c r="V6323" i="1" l="1"/>
  <c r="Y6323" i="1" s="1"/>
  <c r="U6324" i="1"/>
  <c r="S6324" i="1"/>
  <c r="AA6322" i="1"/>
  <c r="Z6322" i="1"/>
  <c r="P6325" i="1"/>
  <c r="T6324" i="1"/>
  <c r="V6324" i="1" s="1"/>
  <c r="R6324" i="1"/>
  <c r="Q6324" i="1"/>
  <c r="U6325" i="1" l="1"/>
  <c r="S6325" i="1"/>
  <c r="AA6323" i="1"/>
  <c r="Z6323" i="1"/>
  <c r="P6326" i="1"/>
  <c r="T6325" i="1"/>
  <c r="R6325" i="1"/>
  <c r="Q6325" i="1"/>
  <c r="Y6324" i="1"/>
  <c r="U6326" i="1" l="1"/>
  <c r="S6326" i="1"/>
  <c r="V6325" i="1"/>
  <c r="Y6325" i="1" s="1"/>
  <c r="AA6324" i="1"/>
  <c r="Z6324" i="1"/>
  <c r="P6327" i="1"/>
  <c r="T6326" i="1"/>
  <c r="Q6326" i="1"/>
  <c r="R6326" i="1"/>
  <c r="V6326" i="1" l="1"/>
  <c r="Y6326" i="1" s="1"/>
  <c r="U6327" i="1"/>
  <c r="S6327" i="1"/>
  <c r="AA6325" i="1"/>
  <c r="Z6325" i="1"/>
  <c r="P6328" i="1"/>
  <c r="T6327" i="1"/>
  <c r="R6327" i="1"/>
  <c r="Q6327" i="1"/>
  <c r="V6327" i="1" l="1"/>
  <c r="Y6327" i="1" s="1"/>
  <c r="U6328" i="1"/>
  <c r="S6328" i="1"/>
  <c r="AA6326" i="1"/>
  <c r="Z6326" i="1"/>
  <c r="P6329" i="1"/>
  <c r="T6328" i="1"/>
  <c r="R6328" i="1"/>
  <c r="Q6328" i="1"/>
  <c r="V6328" i="1" l="1"/>
  <c r="Y6328" i="1" s="1"/>
  <c r="U6329" i="1"/>
  <c r="S6329" i="1"/>
  <c r="Z6327" i="1"/>
  <c r="P6330" i="1"/>
  <c r="T6329" i="1"/>
  <c r="R6329" i="1"/>
  <c r="Q6329" i="1"/>
  <c r="U6330" i="1" l="1"/>
  <c r="S6330" i="1"/>
  <c r="V6329" i="1"/>
  <c r="Y6329" i="1" s="1"/>
  <c r="Z6328" i="1"/>
  <c r="P6331" i="1"/>
  <c r="T6330" i="1"/>
  <c r="V6330" i="1" s="1"/>
  <c r="R6330" i="1"/>
  <c r="Q6330" i="1"/>
  <c r="U6331" i="1" l="1"/>
  <c r="S6331" i="1"/>
  <c r="Z6329" i="1"/>
  <c r="Y6330" i="1"/>
  <c r="P6332" i="1"/>
  <c r="T6331" i="1"/>
  <c r="R6331" i="1"/>
  <c r="Q6331" i="1"/>
  <c r="V6331" i="1" l="1"/>
  <c r="Y6331" i="1" s="1"/>
  <c r="U6332" i="1"/>
  <c r="S6332" i="1"/>
  <c r="Z6330" i="1"/>
  <c r="P6333" i="1"/>
  <c r="T6332" i="1"/>
  <c r="R6332" i="1"/>
  <c r="Q6332" i="1"/>
  <c r="V6332" i="1" l="1"/>
  <c r="Y6332" i="1" s="1"/>
  <c r="U6333" i="1"/>
  <c r="S6333" i="1"/>
  <c r="Z6331" i="1"/>
  <c r="P6334" i="1"/>
  <c r="T6333" i="1"/>
  <c r="R6333" i="1"/>
  <c r="Q6333" i="1"/>
  <c r="U6334" i="1" l="1"/>
  <c r="S6334" i="1"/>
  <c r="V6333" i="1"/>
  <c r="Y6333" i="1" s="1"/>
  <c r="Z6332" i="1"/>
  <c r="P6335" i="1"/>
  <c r="T6334" i="1"/>
  <c r="V6334" i="1" s="1"/>
  <c r="R6334" i="1"/>
  <c r="Q6334" i="1"/>
  <c r="U6335" i="1" l="1"/>
  <c r="S6335" i="1"/>
  <c r="Z6333" i="1"/>
  <c r="Y6334" i="1"/>
  <c r="P6336" i="1"/>
  <c r="T6335" i="1"/>
  <c r="R6335" i="1"/>
  <c r="Q6335" i="1"/>
  <c r="V6335" i="1" l="1"/>
  <c r="Y6335" i="1" s="1"/>
  <c r="U6336" i="1"/>
  <c r="S6336" i="1"/>
  <c r="Z6334" i="1"/>
  <c r="P6337" i="1"/>
  <c r="T6336" i="1"/>
  <c r="R6336" i="1"/>
  <c r="Q6336" i="1"/>
  <c r="U6337" i="1" l="1"/>
  <c r="S6337" i="1"/>
  <c r="V6336" i="1"/>
  <c r="Y6336" i="1" s="1"/>
  <c r="Z6335" i="1"/>
  <c r="P6338" i="1"/>
  <c r="T6337" i="1"/>
  <c r="R6337" i="1"/>
  <c r="Q6337" i="1"/>
  <c r="V6337" i="1" l="1"/>
  <c r="Y6337" i="1" s="1"/>
  <c r="U6338" i="1"/>
  <c r="S6338" i="1"/>
  <c r="Z6336" i="1"/>
  <c r="P6339" i="1"/>
  <c r="T6338" i="1"/>
  <c r="R6338" i="1"/>
  <c r="Q6338" i="1"/>
  <c r="V6338" i="1" l="1"/>
  <c r="Y6338" i="1" s="1"/>
  <c r="U6339" i="1"/>
  <c r="S6339" i="1"/>
  <c r="Z6337" i="1"/>
  <c r="P6340" i="1"/>
  <c r="T6339" i="1"/>
  <c r="R6339" i="1"/>
  <c r="Q6339" i="1"/>
  <c r="V6339" i="1" l="1"/>
  <c r="Y6339" i="1" s="1"/>
  <c r="U6340" i="1"/>
  <c r="S6340" i="1"/>
  <c r="AA6338" i="1"/>
  <c r="Z6338" i="1"/>
  <c r="P6341" i="1"/>
  <c r="T6340" i="1"/>
  <c r="R6340" i="1"/>
  <c r="Q6340" i="1"/>
  <c r="V6340" i="1" l="1"/>
  <c r="Y6340" i="1" s="1"/>
  <c r="U6341" i="1"/>
  <c r="S6341" i="1"/>
  <c r="AA6339" i="1"/>
  <c r="Z6339" i="1"/>
  <c r="P6342" i="1"/>
  <c r="T6341" i="1"/>
  <c r="R6341" i="1"/>
  <c r="Q6341" i="1"/>
  <c r="V6341" i="1" l="1"/>
  <c r="Y6341" i="1" s="1"/>
  <c r="U6342" i="1"/>
  <c r="S6342" i="1"/>
  <c r="AA6340" i="1"/>
  <c r="Z6340" i="1"/>
  <c r="P6343" i="1"/>
  <c r="T6342" i="1"/>
  <c r="Q6342" i="1"/>
  <c r="R6342" i="1"/>
  <c r="V6342" i="1" l="1"/>
  <c r="Y6342" i="1" s="1"/>
  <c r="AA6342" i="1" s="1"/>
  <c r="U6343" i="1"/>
  <c r="S6343" i="1"/>
  <c r="AA6341" i="1"/>
  <c r="Z6341" i="1"/>
  <c r="P6344" i="1"/>
  <c r="T6343" i="1"/>
  <c r="R6343" i="1"/>
  <c r="Q6343" i="1"/>
  <c r="V6343" i="1" l="1"/>
  <c r="Y6343" i="1" s="1"/>
  <c r="U6344" i="1"/>
  <c r="S6344" i="1"/>
  <c r="Z6342" i="1"/>
  <c r="P6345" i="1"/>
  <c r="T6344" i="1"/>
  <c r="R6344" i="1"/>
  <c r="Q6344" i="1"/>
  <c r="V6344" i="1" l="1"/>
  <c r="Y6344" i="1" s="1"/>
  <c r="U6345" i="1"/>
  <c r="S6345" i="1"/>
  <c r="AA6343" i="1"/>
  <c r="Z6343" i="1"/>
  <c r="P6346" i="1"/>
  <c r="T6345" i="1"/>
  <c r="R6345" i="1"/>
  <c r="Q6345" i="1"/>
  <c r="V6345" i="1" l="1"/>
  <c r="Y6345" i="1" s="1"/>
  <c r="U6346" i="1"/>
  <c r="S6346" i="1"/>
  <c r="AA6344" i="1"/>
  <c r="Z6344" i="1"/>
  <c r="P6347" i="1"/>
  <c r="T6346" i="1"/>
  <c r="R6346" i="1"/>
  <c r="Q6346" i="1"/>
  <c r="V6346" i="1" l="1"/>
  <c r="Y6346" i="1" s="1"/>
  <c r="U6347" i="1"/>
  <c r="S6347" i="1"/>
  <c r="AA6345" i="1"/>
  <c r="Z6345" i="1"/>
  <c r="P6348" i="1"/>
  <c r="T6347" i="1"/>
  <c r="R6347" i="1"/>
  <c r="Q6347" i="1"/>
  <c r="V6347" i="1" l="1"/>
  <c r="Y6347" i="1" s="1"/>
  <c r="U6348" i="1"/>
  <c r="S6348" i="1"/>
  <c r="AA6346" i="1"/>
  <c r="Z6346" i="1"/>
  <c r="P6349" i="1"/>
  <c r="T6348" i="1"/>
  <c r="R6348" i="1"/>
  <c r="Q6348" i="1"/>
  <c r="V6348" i="1" l="1"/>
  <c r="Y6348" i="1" s="1"/>
  <c r="U6349" i="1"/>
  <c r="S6349" i="1"/>
  <c r="AA6347" i="1"/>
  <c r="Z6347" i="1"/>
  <c r="P6350" i="1"/>
  <c r="T6349" i="1"/>
  <c r="R6349" i="1"/>
  <c r="Q6349" i="1"/>
  <c r="V6349" i="1" l="1"/>
  <c r="Y6349" i="1" s="1"/>
  <c r="U6350" i="1"/>
  <c r="S6350" i="1"/>
  <c r="AA6348" i="1"/>
  <c r="Z6348" i="1"/>
  <c r="P6351" i="1"/>
  <c r="T6350" i="1"/>
  <c r="R6350" i="1"/>
  <c r="Q6350" i="1"/>
  <c r="V6350" i="1" l="1"/>
  <c r="Y6350" i="1" s="1"/>
  <c r="U6351" i="1"/>
  <c r="S6351" i="1"/>
  <c r="AA6349" i="1"/>
  <c r="Z6349" i="1"/>
  <c r="P6352" i="1"/>
  <c r="T6351" i="1"/>
  <c r="R6351" i="1"/>
  <c r="Q6351" i="1"/>
  <c r="V6351" i="1" l="1"/>
  <c r="Y6351" i="1" s="1"/>
  <c r="U6352" i="1"/>
  <c r="S6352" i="1"/>
  <c r="AA6350" i="1"/>
  <c r="Z6350" i="1"/>
  <c r="P6353" i="1"/>
  <c r="T6352" i="1"/>
  <c r="R6352" i="1"/>
  <c r="Q6352" i="1"/>
  <c r="V6352" i="1" l="1"/>
  <c r="Y6352" i="1" s="1"/>
  <c r="U6353" i="1"/>
  <c r="S6353" i="1"/>
  <c r="Z6351" i="1"/>
  <c r="P6354" i="1"/>
  <c r="T6353" i="1"/>
  <c r="R6353" i="1"/>
  <c r="Q6353" i="1"/>
  <c r="U6354" i="1" l="1"/>
  <c r="S6354" i="1"/>
  <c r="V6353" i="1"/>
  <c r="Y6353" i="1" s="1"/>
  <c r="Z6352" i="1"/>
  <c r="P6355" i="1"/>
  <c r="T6354" i="1"/>
  <c r="R6354" i="1"/>
  <c r="Q6354" i="1"/>
  <c r="V6354" i="1" l="1"/>
  <c r="Y6354" i="1" s="1"/>
  <c r="U6355" i="1"/>
  <c r="S6355" i="1"/>
  <c r="Z6353" i="1"/>
  <c r="P6356" i="1"/>
  <c r="T6355" i="1"/>
  <c r="R6355" i="1"/>
  <c r="Q6355" i="1"/>
  <c r="V6355" i="1" l="1"/>
  <c r="Y6355" i="1" s="1"/>
  <c r="U6356" i="1"/>
  <c r="S6356" i="1"/>
  <c r="Z6354" i="1"/>
  <c r="P6357" i="1"/>
  <c r="T6356" i="1"/>
  <c r="R6356" i="1"/>
  <c r="Q6356" i="1"/>
  <c r="V6356" i="1" l="1"/>
  <c r="Y6356" i="1" s="1"/>
  <c r="U6357" i="1"/>
  <c r="S6357" i="1"/>
  <c r="Z6355" i="1"/>
  <c r="P6358" i="1"/>
  <c r="T6357" i="1"/>
  <c r="R6357" i="1"/>
  <c r="Q6357" i="1"/>
  <c r="V6357" i="1" l="1"/>
  <c r="Y6357" i="1" s="1"/>
  <c r="U6358" i="1"/>
  <c r="S6358" i="1"/>
  <c r="Z6356" i="1"/>
  <c r="P6359" i="1"/>
  <c r="T6358" i="1"/>
  <c r="Q6358" i="1"/>
  <c r="R6358" i="1"/>
  <c r="V6358" i="1" l="1"/>
  <c r="Y6358" i="1" s="1"/>
  <c r="U6359" i="1"/>
  <c r="S6359" i="1"/>
  <c r="Z6357" i="1"/>
  <c r="P6360" i="1"/>
  <c r="T6359" i="1"/>
  <c r="R6359" i="1"/>
  <c r="Q6359" i="1"/>
  <c r="V6359" i="1" l="1"/>
  <c r="Y6359" i="1" s="1"/>
  <c r="U6360" i="1"/>
  <c r="S6360" i="1"/>
  <c r="Z6358" i="1"/>
  <c r="P6361" i="1"/>
  <c r="T6360" i="1"/>
  <c r="V6360" i="1" s="1"/>
  <c r="R6360" i="1"/>
  <c r="Q6360" i="1"/>
  <c r="U6361" i="1" l="1"/>
  <c r="S6361" i="1"/>
  <c r="Z6359" i="1"/>
  <c r="P6362" i="1"/>
  <c r="T6361" i="1"/>
  <c r="R6361" i="1"/>
  <c r="Q6361" i="1"/>
  <c r="Y6360" i="1"/>
  <c r="V6361" i="1" l="1"/>
  <c r="Y6361" i="1" s="1"/>
  <c r="U6362" i="1"/>
  <c r="S6362" i="1"/>
  <c r="Z6360" i="1"/>
  <c r="P6363" i="1"/>
  <c r="T6362" i="1"/>
  <c r="R6362" i="1"/>
  <c r="Q6362" i="1"/>
  <c r="V6362" i="1" l="1"/>
  <c r="Y6362" i="1" s="1"/>
  <c r="U6363" i="1"/>
  <c r="S6363" i="1"/>
  <c r="Z6361" i="1"/>
  <c r="P6364" i="1"/>
  <c r="T6363" i="1"/>
  <c r="R6363" i="1"/>
  <c r="Q6363" i="1"/>
  <c r="V6363" i="1" l="1"/>
  <c r="Y6363" i="1" s="1"/>
  <c r="U6364" i="1"/>
  <c r="S6364" i="1"/>
  <c r="AA6362" i="1"/>
  <c r="Z6362" i="1"/>
  <c r="P6365" i="1"/>
  <c r="T6364" i="1"/>
  <c r="R6364" i="1"/>
  <c r="Q6364" i="1"/>
  <c r="V6364" i="1" l="1"/>
  <c r="Y6364" i="1" s="1"/>
  <c r="U6365" i="1"/>
  <c r="S6365" i="1"/>
  <c r="AA6363" i="1"/>
  <c r="Z6363" i="1"/>
  <c r="P6366" i="1"/>
  <c r="T6365" i="1"/>
  <c r="R6365" i="1"/>
  <c r="Q6365" i="1"/>
  <c r="V6365" i="1" l="1"/>
  <c r="Y6365" i="1" s="1"/>
  <c r="U6366" i="1"/>
  <c r="S6366" i="1"/>
  <c r="AA6364" i="1"/>
  <c r="Z6364" i="1"/>
  <c r="P6367" i="1"/>
  <c r="T6366" i="1"/>
  <c r="R6366" i="1"/>
  <c r="Q6366" i="1"/>
  <c r="V6366" i="1" l="1"/>
  <c r="Y6366" i="1" s="1"/>
  <c r="U6367" i="1"/>
  <c r="S6367" i="1"/>
  <c r="AA6365" i="1"/>
  <c r="Z6365" i="1"/>
  <c r="P6368" i="1"/>
  <c r="T6367" i="1"/>
  <c r="R6367" i="1"/>
  <c r="Q6367" i="1"/>
  <c r="V6367" i="1" l="1"/>
  <c r="Y6367" i="1" s="1"/>
  <c r="U6368" i="1"/>
  <c r="S6368" i="1"/>
  <c r="AA6366" i="1"/>
  <c r="Z6366" i="1"/>
  <c r="P6369" i="1"/>
  <c r="T6368" i="1"/>
  <c r="R6368" i="1"/>
  <c r="Q6368" i="1"/>
  <c r="V6368" i="1" l="1"/>
  <c r="Y6368" i="1" s="1"/>
  <c r="U6369" i="1"/>
  <c r="S6369" i="1"/>
  <c r="AA6367" i="1"/>
  <c r="Z6367" i="1"/>
  <c r="P6370" i="1"/>
  <c r="T6369" i="1"/>
  <c r="R6369" i="1"/>
  <c r="Q6369" i="1"/>
  <c r="V6369" i="1" l="1"/>
  <c r="Y6369" i="1" s="1"/>
  <c r="U6370" i="1"/>
  <c r="S6370" i="1"/>
  <c r="AA6368" i="1"/>
  <c r="Z6368" i="1"/>
  <c r="P6371" i="1"/>
  <c r="T6370" i="1"/>
  <c r="R6370" i="1"/>
  <c r="Q6370" i="1"/>
  <c r="V6370" i="1" l="1"/>
  <c r="Y6370" i="1" s="1"/>
  <c r="U6371" i="1"/>
  <c r="S6371" i="1"/>
  <c r="AA6369" i="1"/>
  <c r="Z6369" i="1"/>
  <c r="P6372" i="1"/>
  <c r="T6371" i="1"/>
  <c r="R6371" i="1"/>
  <c r="Q6371" i="1"/>
  <c r="V6371" i="1" l="1"/>
  <c r="Y6371" i="1" s="1"/>
  <c r="U6372" i="1"/>
  <c r="S6372" i="1"/>
  <c r="AA6370" i="1"/>
  <c r="Z6370" i="1"/>
  <c r="P6373" i="1"/>
  <c r="T6372" i="1"/>
  <c r="R6372" i="1"/>
  <c r="Q6372" i="1"/>
  <c r="V6372" i="1" l="1"/>
  <c r="Y6372" i="1" s="1"/>
  <c r="U6373" i="1"/>
  <c r="S6373" i="1"/>
  <c r="AA6371" i="1"/>
  <c r="Z6371" i="1"/>
  <c r="P6374" i="1"/>
  <c r="T6373" i="1"/>
  <c r="R6373" i="1"/>
  <c r="Q6373" i="1"/>
  <c r="V6373" i="1" l="1"/>
  <c r="Y6373" i="1" s="1"/>
  <c r="U6374" i="1"/>
  <c r="S6374" i="1"/>
  <c r="AA6372" i="1"/>
  <c r="Z6372" i="1"/>
  <c r="P6375" i="1"/>
  <c r="T6374" i="1"/>
  <c r="Q6374" i="1"/>
  <c r="R6374" i="1"/>
  <c r="V6374" i="1" l="1"/>
  <c r="Y6374" i="1" s="1"/>
  <c r="U6375" i="1"/>
  <c r="S6375" i="1"/>
  <c r="AA6373" i="1"/>
  <c r="Z6373" i="1"/>
  <c r="P6376" i="1"/>
  <c r="T6375" i="1"/>
  <c r="R6375" i="1"/>
  <c r="Q6375" i="1"/>
  <c r="V6375" i="1" l="1"/>
  <c r="Y6375" i="1" s="1"/>
  <c r="U6376" i="1"/>
  <c r="S6376" i="1"/>
  <c r="AA6374" i="1"/>
  <c r="Z6374" i="1"/>
  <c r="P6377" i="1"/>
  <c r="T6376" i="1"/>
  <c r="R6376" i="1"/>
  <c r="Q6376" i="1"/>
  <c r="V6376" i="1" l="1"/>
  <c r="Y6376" i="1" s="1"/>
  <c r="U6377" i="1"/>
  <c r="S6377" i="1"/>
  <c r="Z6375" i="1"/>
  <c r="P6378" i="1"/>
  <c r="T6377" i="1"/>
  <c r="R6377" i="1"/>
  <c r="Q6377" i="1"/>
  <c r="V6377" i="1" l="1"/>
  <c r="Y6377" i="1" s="1"/>
  <c r="U6378" i="1"/>
  <c r="S6378" i="1"/>
  <c r="Z6376" i="1"/>
  <c r="P6379" i="1"/>
  <c r="T6378" i="1"/>
  <c r="R6378" i="1"/>
  <c r="Q6378" i="1"/>
  <c r="V6378" i="1" l="1"/>
  <c r="Y6378" i="1" s="1"/>
  <c r="U6379" i="1"/>
  <c r="S6379" i="1"/>
  <c r="Z6377" i="1"/>
  <c r="P6380" i="1"/>
  <c r="T6379" i="1"/>
  <c r="R6379" i="1"/>
  <c r="Q6379" i="1"/>
  <c r="V6379" i="1" l="1"/>
  <c r="Y6379" i="1" s="1"/>
  <c r="U6380" i="1"/>
  <c r="S6380" i="1"/>
  <c r="Z6378" i="1"/>
  <c r="P6381" i="1"/>
  <c r="T6380" i="1"/>
  <c r="R6380" i="1"/>
  <c r="Q6380" i="1"/>
  <c r="V6380" i="1" l="1"/>
  <c r="Y6380" i="1" s="1"/>
  <c r="U6381" i="1"/>
  <c r="S6381" i="1"/>
  <c r="Z6379" i="1"/>
  <c r="P6382" i="1"/>
  <c r="T6381" i="1"/>
  <c r="R6381" i="1"/>
  <c r="Q6381" i="1"/>
  <c r="V6381" i="1" l="1"/>
  <c r="Y6381" i="1" s="1"/>
  <c r="U6382" i="1"/>
  <c r="S6382" i="1"/>
  <c r="Z6380" i="1"/>
  <c r="P6383" i="1"/>
  <c r="T6382" i="1"/>
  <c r="R6382" i="1"/>
  <c r="Q6382" i="1"/>
  <c r="V6382" i="1" l="1"/>
  <c r="Y6382" i="1" s="1"/>
  <c r="U6383" i="1"/>
  <c r="S6383" i="1"/>
  <c r="Z6381" i="1"/>
  <c r="P6384" i="1"/>
  <c r="T6383" i="1"/>
  <c r="R6383" i="1"/>
  <c r="Q6383" i="1"/>
  <c r="V6383" i="1" l="1"/>
  <c r="Y6383" i="1" s="1"/>
  <c r="U6384" i="1"/>
  <c r="S6384" i="1"/>
  <c r="Z6382" i="1"/>
  <c r="P6385" i="1"/>
  <c r="T6384" i="1"/>
  <c r="V6384" i="1" s="1"/>
  <c r="R6384" i="1"/>
  <c r="Q6384" i="1"/>
  <c r="U6385" i="1" l="1"/>
  <c r="S6385" i="1"/>
  <c r="Z6383" i="1"/>
  <c r="Y6384" i="1"/>
  <c r="P6386" i="1"/>
  <c r="T6385" i="1"/>
  <c r="V6385" i="1" s="1"/>
  <c r="R6385" i="1"/>
  <c r="Q6385" i="1"/>
  <c r="U6386" i="1" l="1"/>
  <c r="S6386" i="1"/>
  <c r="Z6384" i="1"/>
  <c r="P6387" i="1"/>
  <c r="T6386" i="1"/>
  <c r="V6386" i="1" s="1"/>
  <c r="R6386" i="1"/>
  <c r="Q6386" i="1"/>
  <c r="Y6385" i="1"/>
  <c r="U6387" i="1" l="1"/>
  <c r="S6387" i="1"/>
  <c r="Z6385" i="1"/>
  <c r="Y6386" i="1"/>
  <c r="P6388" i="1"/>
  <c r="T6387" i="1"/>
  <c r="V6387" i="1" s="1"/>
  <c r="R6387" i="1"/>
  <c r="Q6387" i="1"/>
  <c r="U6388" i="1" l="1"/>
  <c r="S6388" i="1"/>
  <c r="AA6386" i="1"/>
  <c r="Z6386" i="1"/>
  <c r="Y6387" i="1"/>
  <c r="P6389" i="1"/>
  <c r="T6388" i="1"/>
  <c r="R6388" i="1"/>
  <c r="Q6388" i="1"/>
  <c r="V6388" i="1" l="1"/>
  <c r="Y6388" i="1" s="1"/>
  <c r="U6389" i="1"/>
  <c r="S6389" i="1"/>
  <c r="AA6387" i="1"/>
  <c r="Z6387" i="1"/>
  <c r="P6390" i="1"/>
  <c r="T6389" i="1"/>
  <c r="R6389" i="1"/>
  <c r="Q6389" i="1"/>
  <c r="V6389" i="1" l="1"/>
  <c r="Y6389" i="1" s="1"/>
  <c r="U6390" i="1"/>
  <c r="S6390" i="1"/>
  <c r="AA6388" i="1"/>
  <c r="Z6388" i="1"/>
  <c r="P6391" i="1"/>
  <c r="T6390" i="1"/>
  <c r="Q6390" i="1"/>
  <c r="R6390" i="1"/>
  <c r="V6390" i="1" l="1"/>
  <c r="Y6390" i="1" s="1"/>
  <c r="AA6390" i="1" s="1"/>
  <c r="U6391" i="1"/>
  <c r="S6391" i="1"/>
  <c r="AA6389" i="1"/>
  <c r="Z6389" i="1"/>
  <c r="P6392" i="1"/>
  <c r="T6391" i="1"/>
  <c r="R6391" i="1"/>
  <c r="Q6391" i="1"/>
  <c r="Z6390" i="1" l="1"/>
  <c r="U6392" i="1"/>
  <c r="S6392" i="1"/>
  <c r="V6391" i="1"/>
  <c r="Y6391" i="1" s="1"/>
  <c r="P6393" i="1"/>
  <c r="T6392" i="1"/>
  <c r="R6392" i="1"/>
  <c r="Q6392" i="1"/>
  <c r="V6392" i="1" l="1"/>
  <c r="Y6392" i="1" s="1"/>
  <c r="U6393" i="1"/>
  <c r="S6393" i="1"/>
  <c r="AA6391" i="1"/>
  <c r="Z6391" i="1"/>
  <c r="P6394" i="1"/>
  <c r="T6393" i="1"/>
  <c r="R6393" i="1"/>
  <c r="Q6393" i="1"/>
  <c r="V6393" i="1" l="1"/>
  <c r="Y6393" i="1" s="1"/>
  <c r="U6394" i="1"/>
  <c r="S6394" i="1"/>
  <c r="AA6392" i="1"/>
  <c r="Z6392" i="1"/>
  <c r="P6395" i="1"/>
  <c r="T6394" i="1"/>
  <c r="R6394" i="1"/>
  <c r="Q6394" i="1"/>
  <c r="V6394" i="1" l="1"/>
  <c r="Y6394" i="1" s="1"/>
  <c r="U6395" i="1"/>
  <c r="S6395" i="1"/>
  <c r="AA6393" i="1"/>
  <c r="Z6393" i="1"/>
  <c r="P6396" i="1"/>
  <c r="T6395" i="1"/>
  <c r="V6395" i="1" s="1"/>
  <c r="R6395" i="1"/>
  <c r="Q6395" i="1"/>
  <c r="U6396" i="1" l="1"/>
  <c r="S6396" i="1"/>
  <c r="AA6394" i="1"/>
  <c r="Z6394" i="1"/>
  <c r="Y6395" i="1"/>
  <c r="P6397" i="1"/>
  <c r="T6396" i="1"/>
  <c r="R6396" i="1"/>
  <c r="Q6396" i="1"/>
  <c r="V6396" i="1" l="1"/>
  <c r="Y6396" i="1" s="1"/>
  <c r="U6397" i="1"/>
  <c r="S6397" i="1"/>
  <c r="AA6395" i="1"/>
  <c r="Z6395" i="1"/>
  <c r="P6398" i="1"/>
  <c r="T6397" i="1"/>
  <c r="R6397" i="1"/>
  <c r="Q6397" i="1"/>
  <c r="V6397" i="1" l="1"/>
  <c r="Y6397" i="1" s="1"/>
  <c r="AA6397" i="1" s="1"/>
  <c r="U6398" i="1"/>
  <c r="S6398" i="1"/>
  <c r="AA6396" i="1"/>
  <c r="Z6396" i="1"/>
  <c r="P6399" i="1"/>
  <c r="T6398" i="1"/>
  <c r="R6398" i="1"/>
  <c r="Q6398" i="1"/>
  <c r="Z6397" i="1" l="1"/>
  <c r="U6399" i="1"/>
  <c r="S6399" i="1"/>
  <c r="V6398" i="1"/>
  <c r="Y6398" i="1" s="1"/>
  <c r="P6400" i="1"/>
  <c r="T6399" i="1"/>
  <c r="R6399" i="1"/>
  <c r="Q6399" i="1"/>
  <c r="V6399" i="1" l="1"/>
  <c r="Y6399" i="1" s="1"/>
  <c r="U6400" i="1"/>
  <c r="S6400" i="1"/>
  <c r="AA6398" i="1"/>
  <c r="Z6398" i="1"/>
  <c r="P6401" i="1"/>
  <c r="T6400" i="1"/>
  <c r="R6400" i="1"/>
  <c r="Q6400" i="1"/>
  <c r="V6400" i="1" l="1"/>
  <c r="Y6400" i="1" s="1"/>
  <c r="U6401" i="1"/>
  <c r="S6401" i="1"/>
  <c r="Z6399" i="1"/>
  <c r="P6402" i="1"/>
  <c r="T6401" i="1"/>
  <c r="R6401" i="1"/>
  <c r="Q6401" i="1"/>
  <c r="V6401" i="1" l="1"/>
  <c r="Y6401" i="1" s="1"/>
  <c r="U6402" i="1"/>
  <c r="S6402" i="1"/>
  <c r="Z6400" i="1"/>
  <c r="P6403" i="1"/>
  <c r="T6402" i="1"/>
  <c r="R6402" i="1"/>
  <c r="Q6402" i="1"/>
  <c r="V6402" i="1" l="1"/>
  <c r="Y6402" i="1" s="1"/>
  <c r="U6403" i="1"/>
  <c r="S6403" i="1"/>
  <c r="Z6401" i="1"/>
  <c r="P6404" i="1"/>
  <c r="T6403" i="1"/>
  <c r="R6403" i="1"/>
  <c r="Q6403" i="1"/>
  <c r="V6403" i="1" l="1"/>
  <c r="Y6403" i="1" s="1"/>
  <c r="U6404" i="1"/>
  <c r="S6404" i="1"/>
  <c r="Z6402" i="1"/>
  <c r="P6405" i="1"/>
  <c r="T6404" i="1"/>
  <c r="R6404" i="1"/>
  <c r="Q6404" i="1"/>
  <c r="V6404" i="1" l="1"/>
  <c r="Y6404" i="1" s="1"/>
  <c r="U6405" i="1"/>
  <c r="S6405" i="1"/>
  <c r="Z6403" i="1"/>
  <c r="P6406" i="1"/>
  <c r="T6405" i="1"/>
  <c r="R6405" i="1"/>
  <c r="Q6405" i="1"/>
  <c r="V6405" i="1" l="1"/>
  <c r="Y6405" i="1" s="1"/>
  <c r="U6406" i="1"/>
  <c r="S6406" i="1"/>
  <c r="Z6404" i="1"/>
  <c r="P6407" i="1"/>
  <c r="T6406" i="1"/>
  <c r="Q6406" i="1"/>
  <c r="R6406" i="1"/>
  <c r="V6406" i="1" l="1"/>
  <c r="Y6406" i="1" s="1"/>
  <c r="U6407" i="1"/>
  <c r="S6407" i="1"/>
  <c r="Z6405" i="1"/>
  <c r="P6408" i="1"/>
  <c r="T6407" i="1"/>
  <c r="R6407" i="1"/>
  <c r="Q6407" i="1"/>
  <c r="V6407" i="1" l="1"/>
  <c r="Y6407" i="1" s="1"/>
  <c r="U6408" i="1"/>
  <c r="S6408" i="1"/>
  <c r="Z6406" i="1"/>
  <c r="P6409" i="1"/>
  <c r="T6408" i="1"/>
  <c r="R6408" i="1"/>
  <c r="Q6408" i="1"/>
  <c r="V6408" i="1" l="1"/>
  <c r="Y6408" i="1" s="1"/>
  <c r="U6409" i="1"/>
  <c r="S6409" i="1"/>
  <c r="Z6407" i="1"/>
  <c r="P6410" i="1"/>
  <c r="T6409" i="1"/>
  <c r="R6409" i="1"/>
  <c r="Q6409" i="1"/>
  <c r="V6409" i="1" l="1"/>
  <c r="Y6409" i="1" s="1"/>
  <c r="U6410" i="1"/>
  <c r="S6410" i="1"/>
  <c r="Z6408" i="1"/>
  <c r="P6411" i="1"/>
  <c r="T6410" i="1"/>
  <c r="R6410" i="1"/>
  <c r="Q6410" i="1"/>
  <c r="V6410" i="1" l="1"/>
  <c r="Y6410" i="1" s="1"/>
  <c r="U6411" i="1"/>
  <c r="S6411" i="1"/>
  <c r="Z6409" i="1"/>
  <c r="P6412" i="1"/>
  <c r="T6411" i="1"/>
  <c r="R6411" i="1"/>
  <c r="Q6411" i="1"/>
  <c r="V6411" i="1" l="1"/>
  <c r="Y6411" i="1" s="1"/>
  <c r="U6412" i="1"/>
  <c r="S6412" i="1"/>
  <c r="AA6410" i="1"/>
  <c r="Z6410" i="1"/>
  <c r="P6413" i="1"/>
  <c r="T6412" i="1"/>
  <c r="R6412" i="1"/>
  <c r="Q6412" i="1"/>
  <c r="V6412" i="1" l="1"/>
  <c r="Y6412" i="1" s="1"/>
  <c r="U6413" i="1"/>
  <c r="S6413" i="1"/>
  <c r="AA6411" i="1"/>
  <c r="Z6411" i="1"/>
  <c r="P6414" i="1"/>
  <c r="T6413" i="1"/>
  <c r="R6413" i="1"/>
  <c r="Q6413" i="1"/>
  <c r="U6414" i="1" l="1"/>
  <c r="S6414" i="1"/>
  <c r="V6413" i="1"/>
  <c r="Y6413" i="1" s="1"/>
  <c r="AA6412" i="1"/>
  <c r="Z6412" i="1"/>
  <c r="P6415" i="1"/>
  <c r="T6414" i="1"/>
  <c r="R6414" i="1"/>
  <c r="Q6414" i="1"/>
  <c r="V6414" i="1" l="1"/>
  <c r="Y6414" i="1" s="1"/>
  <c r="U6415" i="1"/>
  <c r="S6415" i="1"/>
  <c r="AA6413" i="1"/>
  <c r="Z6413" i="1"/>
  <c r="P6416" i="1"/>
  <c r="T6415" i="1"/>
  <c r="R6415" i="1"/>
  <c r="Q6415" i="1"/>
  <c r="V6415" i="1" l="1"/>
  <c r="Y6415" i="1" s="1"/>
  <c r="U6416" i="1"/>
  <c r="S6416" i="1"/>
  <c r="AA6414" i="1"/>
  <c r="Z6414" i="1"/>
  <c r="P6417" i="1"/>
  <c r="T6416" i="1"/>
  <c r="R6416" i="1"/>
  <c r="Q6416" i="1"/>
  <c r="V6416" i="1" l="1"/>
  <c r="Y6416" i="1" s="1"/>
  <c r="U6417" i="1"/>
  <c r="S6417" i="1"/>
  <c r="AA6415" i="1"/>
  <c r="Z6415" i="1"/>
  <c r="P6418" i="1"/>
  <c r="T6417" i="1"/>
  <c r="R6417" i="1"/>
  <c r="Q6417" i="1"/>
  <c r="V6417" i="1" l="1"/>
  <c r="Y6417" i="1" s="1"/>
  <c r="U6418" i="1"/>
  <c r="S6418" i="1"/>
  <c r="AA6416" i="1"/>
  <c r="Z6416" i="1"/>
  <c r="P6419" i="1"/>
  <c r="T6418" i="1"/>
  <c r="R6418" i="1"/>
  <c r="Q6418" i="1"/>
  <c r="V6418" i="1" l="1"/>
  <c r="Y6418" i="1" s="1"/>
  <c r="U6419" i="1"/>
  <c r="S6419" i="1"/>
  <c r="AA6417" i="1"/>
  <c r="Z6417" i="1"/>
  <c r="P6420" i="1"/>
  <c r="T6419" i="1"/>
  <c r="R6419" i="1"/>
  <c r="Q6419" i="1"/>
  <c r="V6419" i="1" l="1"/>
  <c r="Y6419" i="1" s="1"/>
  <c r="U6420" i="1"/>
  <c r="S6420" i="1"/>
  <c r="AA6418" i="1"/>
  <c r="Z6418" i="1"/>
  <c r="P6421" i="1"/>
  <c r="T6420" i="1"/>
  <c r="R6420" i="1"/>
  <c r="Q6420" i="1"/>
  <c r="U6421" i="1" l="1"/>
  <c r="S6421" i="1"/>
  <c r="V6420" i="1"/>
  <c r="Y6420" i="1" s="1"/>
  <c r="AA6419" i="1"/>
  <c r="Z6419" i="1"/>
  <c r="P6422" i="1"/>
  <c r="T6421" i="1"/>
  <c r="R6421" i="1"/>
  <c r="Q6421" i="1"/>
  <c r="V6421" i="1" l="1"/>
  <c r="Y6421" i="1" s="1"/>
  <c r="U6422" i="1"/>
  <c r="S6422" i="1"/>
  <c r="AA6420" i="1"/>
  <c r="Z6420" i="1"/>
  <c r="P6423" i="1"/>
  <c r="T6422" i="1"/>
  <c r="Q6422" i="1"/>
  <c r="R6422" i="1"/>
  <c r="V6422" i="1" l="1"/>
  <c r="Y6422" i="1" s="1"/>
  <c r="AA6422" i="1" s="1"/>
  <c r="U6423" i="1"/>
  <c r="S6423" i="1"/>
  <c r="AA6421" i="1"/>
  <c r="Z6421" i="1"/>
  <c r="P6424" i="1"/>
  <c r="T6423" i="1"/>
  <c r="R6423" i="1"/>
  <c r="Q6423" i="1"/>
  <c r="V6423" i="1" l="1"/>
  <c r="Y6423" i="1" s="1"/>
  <c r="U6424" i="1"/>
  <c r="S6424" i="1"/>
  <c r="Z6422" i="1"/>
  <c r="P6425" i="1"/>
  <c r="T6424" i="1"/>
  <c r="R6424" i="1"/>
  <c r="Q6424" i="1"/>
  <c r="V6424" i="1" l="1"/>
  <c r="Y6424" i="1" s="1"/>
  <c r="U6425" i="1"/>
  <c r="S6425" i="1"/>
  <c r="Z6423" i="1"/>
  <c r="P6426" i="1"/>
  <c r="T6425" i="1"/>
  <c r="R6425" i="1"/>
  <c r="Q6425" i="1"/>
  <c r="V6425" i="1" l="1"/>
  <c r="Y6425" i="1" s="1"/>
  <c r="U6426" i="1"/>
  <c r="S6426" i="1"/>
  <c r="Z6424" i="1"/>
  <c r="P6427" i="1"/>
  <c r="T6426" i="1"/>
  <c r="R6426" i="1"/>
  <c r="Q6426" i="1"/>
  <c r="V6426" i="1" l="1"/>
  <c r="Y6426" i="1" s="1"/>
  <c r="U6427" i="1"/>
  <c r="S6427" i="1"/>
  <c r="Z6425" i="1"/>
  <c r="P6428" i="1"/>
  <c r="T6427" i="1"/>
  <c r="R6427" i="1"/>
  <c r="Q6427" i="1"/>
  <c r="V6427" i="1" l="1"/>
  <c r="Y6427" i="1" s="1"/>
  <c r="U6428" i="1"/>
  <c r="S6428" i="1"/>
  <c r="Z6426" i="1"/>
  <c r="P6429" i="1"/>
  <c r="T6428" i="1"/>
  <c r="R6428" i="1"/>
  <c r="Q6428" i="1"/>
  <c r="V6428" i="1" l="1"/>
  <c r="Y6428" i="1" s="1"/>
  <c r="U6429" i="1"/>
  <c r="S6429" i="1"/>
  <c r="Z6427" i="1"/>
  <c r="P6430" i="1"/>
  <c r="T6429" i="1"/>
  <c r="R6429" i="1"/>
  <c r="Q6429" i="1"/>
  <c r="V6429" i="1" l="1"/>
  <c r="Y6429" i="1" s="1"/>
  <c r="U6430" i="1"/>
  <c r="S6430" i="1"/>
  <c r="Z6428" i="1"/>
  <c r="P6431" i="1"/>
  <c r="T6430" i="1"/>
  <c r="R6430" i="1"/>
  <c r="Q6430" i="1"/>
  <c r="U6431" i="1" l="1"/>
  <c r="S6431" i="1"/>
  <c r="V6430" i="1"/>
  <c r="Y6430" i="1" s="1"/>
  <c r="Z6429" i="1"/>
  <c r="P6432" i="1"/>
  <c r="T6431" i="1"/>
  <c r="R6431" i="1"/>
  <c r="Q6431" i="1"/>
  <c r="V6431" i="1" l="1"/>
  <c r="Y6431" i="1" s="1"/>
  <c r="U6432" i="1"/>
  <c r="S6432" i="1"/>
  <c r="Z6430" i="1"/>
  <c r="P6433" i="1"/>
  <c r="T6432" i="1"/>
  <c r="R6432" i="1"/>
  <c r="Q6432" i="1"/>
  <c r="V6432" i="1" l="1"/>
  <c r="Y6432" i="1" s="1"/>
  <c r="U6433" i="1"/>
  <c r="S6433" i="1"/>
  <c r="Z6431" i="1"/>
  <c r="P6434" i="1"/>
  <c r="T6433" i="1"/>
  <c r="R6433" i="1"/>
  <c r="Q6433" i="1"/>
  <c r="V6433" i="1" l="1"/>
  <c r="Y6433" i="1" s="1"/>
  <c r="U6434" i="1"/>
  <c r="S6434" i="1"/>
  <c r="Z6432" i="1"/>
  <c r="P6435" i="1"/>
  <c r="T6434" i="1"/>
  <c r="R6434" i="1"/>
  <c r="Q6434" i="1"/>
  <c r="V6434" i="1" l="1"/>
  <c r="Y6434" i="1" s="1"/>
  <c r="U6435" i="1"/>
  <c r="S6435" i="1"/>
  <c r="Z6433" i="1"/>
  <c r="P6436" i="1"/>
  <c r="T6435" i="1"/>
  <c r="R6435" i="1"/>
  <c r="Q6435" i="1"/>
  <c r="V6435" i="1" l="1"/>
  <c r="Y6435" i="1" s="1"/>
  <c r="U6436" i="1"/>
  <c r="S6436" i="1"/>
  <c r="AA6434" i="1"/>
  <c r="Z6434" i="1"/>
  <c r="P6437" i="1"/>
  <c r="T6436" i="1"/>
  <c r="R6436" i="1"/>
  <c r="Q6436" i="1"/>
  <c r="V6436" i="1" l="1"/>
  <c r="Y6436" i="1" s="1"/>
  <c r="U6437" i="1"/>
  <c r="S6437" i="1"/>
  <c r="AA6435" i="1"/>
  <c r="Z6435" i="1"/>
  <c r="P6438" i="1"/>
  <c r="T6437" i="1"/>
  <c r="R6437" i="1"/>
  <c r="Q6437" i="1"/>
  <c r="V6437" i="1" l="1"/>
  <c r="Y6437" i="1" s="1"/>
  <c r="U6438" i="1"/>
  <c r="S6438" i="1"/>
  <c r="AA6436" i="1"/>
  <c r="Z6436" i="1"/>
  <c r="P6439" i="1"/>
  <c r="T6438" i="1"/>
  <c r="Q6438" i="1"/>
  <c r="R6438" i="1"/>
  <c r="V6438" i="1" l="1"/>
  <c r="Y6438" i="1" s="1"/>
  <c r="U6439" i="1"/>
  <c r="S6439" i="1"/>
  <c r="AA6437" i="1"/>
  <c r="Z6437" i="1"/>
  <c r="P6440" i="1"/>
  <c r="T6439" i="1"/>
  <c r="R6439" i="1"/>
  <c r="Q6439" i="1"/>
  <c r="V6439" i="1" l="1"/>
  <c r="Y6439" i="1" s="1"/>
  <c r="U6440" i="1"/>
  <c r="S6440" i="1"/>
  <c r="AA6438" i="1"/>
  <c r="Z6438" i="1"/>
  <c r="P6441" i="1"/>
  <c r="T6440" i="1"/>
  <c r="R6440" i="1"/>
  <c r="Q6440" i="1"/>
  <c r="V6440" i="1" l="1"/>
  <c r="Y6440" i="1" s="1"/>
  <c r="U6441" i="1"/>
  <c r="S6441" i="1"/>
  <c r="AA6439" i="1"/>
  <c r="Z6439" i="1"/>
  <c r="P6442" i="1"/>
  <c r="T6441" i="1"/>
  <c r="R6441" i="1"/>
  <c r="Q6441" i="1"/>
  <c r="V6441" i="1" l="1"/>
  <c r="Y6441" i="1" s="1"/>
  <c r="U6442" i="1"/>
  <c r="S6442" i="1"/>
  <c r="AA6440" i="1"/>
  <c r="Z6440" i="1"/>
  <c r="P6443" i="1"/>
  <c r="T6442" i="1"/>
  <c r="R6442" i="1"/>
  <c r="Q6442" i="1"/>
  <c r="V6442" i="1" l="1"/>
  <c r="Y6442" i="1" s="1"/>
  <c r="AA6442" i="1" s="1"/>
  <c r="U6443" i="1"/>
  <c r="S6443" i="1"/>
  <c r="AA6441" i="1"/>
  <c r="Z6441" i="1"/>
  <c r="P6444" i="1"/>
  <c r="T6443" i="1"/>
  <c r="R6443" i="1"/>
  <c r="Q6443" i="1"/>
  <c r="V6443" i="1" l="1"/>
  <c r="Y6443" i="1" s="1"/>
  <c r="U6444" i="1"/>
  <c r="S6444" i="1"/>
  <c r="Z6442" i="1"/>
  <c r="P6445" i="1"/>
  <c r="T6444" i="1"/>
  <c r="V6444" i="1" s="1"/>
  <c r="R6444" i="1"/>
  <c r="Q6444" i="1"/>
  <c r="U6445" i="1" l="1"/>
  <c r="S6445" i="1"/>
  <c r="AA6443" i="1"/>
  <c r="Z6443" i="1"/>
  <c r="Y6444" i="1"/>
  <c r="P6446" i="1"/>
  <c r="T6445" i="1"/>
  <c r="R6445" i="1"/>
  <c r="Q6445" i="1"/>
  <c r="V6445" i="1" l="1"/>
  <c r="Y6445" i="1" s="1"/>
  <c r="U6446" i="1"/>
  <c r="S6446" i="1"/>
  <c r="AA6444" i="1"/>
  <c r="Z6444" i="1"/>
  <c r="P6447" i="1"/>
  <c r="T6446" i="1"/>
  <c r="R6446" i="1"/>
  <c r="Q6446" i="1"/>
  <c r="V6446" i="1" l="1"/>
  <c r="Y6446" i="1" s="1"/>
  <c r="U6447" i="1"/>
  <c r="S6447" i="1"/>
  <c r="AA6445" i="1"/>
  <c r="Z6445" i="1"/>
  <c r="P6448" i="1"/>
  <c r="T6447" i="1"/>
  <c r="R6447" i="1"/>
  <c r="Q6447" i="1"/>
  <c r="U6448" i="1" l="1"/>
  <c r="S6448" i="1"/>
  <c r="V6447" i="1"/>
  <c r="Y6447" i="1" s="1"/>
  <c r="AA6446" i="1"/>
  <c r="Z6446" i="1"/>
  <c r="P6449" i="1"/>
  <c r="T6448" i="1"/>
  <c r="R6448" i="1"/>
  <c r="Q6448" i="1"/>
  <c r="V6448" i="1" l="1"/>
  <c r="Y6448" i="1" s="1"/>
  <c r="U6449" i="1"/>
  <c r="S6449" i="1"/>
  <c r="Z6447" i="1"/>
  <c r="P6450" i="1"/>
  <c r="T6449" i="1"/>
  <c r="R6449" i="1"/>
  <c r="Q6449" i="1"/>
  <c r="U6450" i="1" l="1"/>
  <c r="S6450" i="1"/>
  <c r="V6449" i="1"/>
  <c r="Y6449" i="1" s="1"/>
  <c r="Z6448" i="1"/>
  <c r="P6451" i="1"/>
  <c r="T6450" i="1"/>
  <c r="R6450" i="1"/>
  <c r="Q6450" i="1"/>
  <c r="V6450" i="1" l="1"/>
  <c r="Y6450" i="1" s="1"/>
  <c r="U6451" i="1"/>
  <c r="S6451" i="1"/>
  <c r="Z6449" i="1"/>
  <c r="P6452" i="1"/>
  <c r="T6451" i="1"/>
  <c r="R6451" i="1"/>
  <c r="Q6451" i="1"/>
  <c r="V6451" i="1" l="1"/>
  <c r="Y6451" i="1" s="1"/>
  <c r="U6452" i="1"/>
  <c r="S6452" i="1"/>
  <c r="Z6450" i="1"/>
  <c r="P6453" i="1"/>
  <c r="T6452" i="1"/>
  <c r="R6452" i="1"/>
  <c r="Q6452" i="1"/>
  <c r="V6452" i="1" l="1"/>
  <c r="Y6452" i="1" s="1"/>
  <c r="U6453" i="1"/>
  <c r="S6453" i="1"/>
  <c r="Z6451" i="1"/>
  <c r="P6454" i="1"/>
  <c r="T6453" i="1"/>
  <c r="R6453" i="1"/>
  <c r="Q6453" i="1"/>
  <c r="V6453" i="1" l="1"/>
  <c r="Y6453" i="1" s="1"/>
  <c r="U6454" i="1"/>
  <c r="S6454" i="1"/>
  <c r="Z6452" i="1"/>
  <c r="P6455" i="1"/>
  <c r="T6454" i="1"/>
  <c r="Q6454" i="1"/>
  <c r="R6454" i="1"/>
  <c r="V6454" i="1" l="1"/>
  <c r="Y6454" i="1" s="1"/>
  <c r="U6455" i="1"/>
  <c r="S6455" i="1"/>
  <c r="Z6453" i="1"/>
  <c r="P6456" i="1"/>
  <c r="T6455" i="1"/>
  <c r="R6455" i="1"/>
  <c r="Q6455" i="1"/>
  <c r="V6455" i="1" l="1"/>
  <c r="Y6455" i="1" s="1"/>
  <c r="U6456" i="1"/>
  <c r="S6456" i="1"/>
  <c r="Z6454" i="1"/>
  <c r="P6457" i="1"/>
  <c r="T6456" i="1"/>
  <c r="R6456" i="1"/>
  <c r="Q6456" i="1"/>
  <c r="V6456" i="1" l="1"/>
  <c r="Y6456" i="1" s="1"/>
  <c r="U6457" i="1"/>
  <c r="S6457" i="1"/>
  <c r="Z6455" i="1"/>
  <c r="P6458" i="1"/>
  <c r="T6457" i="1"/>
  <c r="R6457" i="1"/>
  <c r="Q6457" i="1"/>
  <c r="V6457" i="1" l="1"/>
  <c r="Y6457" i="1" s="1"/>
  <c r="U6458" i="1"/>
  <c r="S6458" i="1"/>
  <c r="Z6456" i="1"/>
  <c r="P6459" i="1"/>
  <c r="T6458" i="1"/>
  <c r="R6458" i="1"/>
  <c r="Q6458" i="1"/>
  <c r="V6458" i="1" l="1"/>
  <c r="Y6458" i="1" s="1"/>
  <c r="U6459" i="1"/>
  <c r="S6459" i="1"/>
  <c r="Z6457" i="1"/>
  <c r="P6460" i="1"/>
  <c r="T6459" i="1"/>
  <c r="R6459" i="1"/>
  <c r="Q6459" i="1"/>
  <c r="V6459" i="1" l="1"/>
  <c r="Y6459" i="1" s="1"/>
  <c r="U6460" i="1"/>
  <c r="S6460" i="1"/>
  <c r="AA6458" i="1"/>
  <c r="Z6458" i="1"/>
  <c r="P6461" i="1"/>
  <c r="T6460" i="1"/>
  <c r="R6460" i="1"/>
  <c r="Q6460" i="1"/>
  <c r="V6460" i="1" l="1"/>
  <c r="Y6460" i="1" s="1"/>
  <c r="U6461" i="1"/>
  <c r="S6461" i="1"/>
  <c r="AA6459" i="1"/>
  <c r="Z6459" i="1"/>
  <c r="P6462" i="1"/>
  <c r="T6461" i="1"/>
  <c r="R6461" i="1"/>
  <c r="Q6461" i="1"/>
  <c r="V6461" i="1" l="1"/>
  <c r="Y6461" i="1" s="1"/>
  <c r="AA6461" i="1" s="1"/>
  <c r="U6462" i="1"/>
  <c r="S6462" i="1"/>
  <c r="AA6460" i="1"/>
  <c r="Z6460" i="1"/>
  <c r="P6463" i="1"/>
  <c r="T6462" i="1"/>
  <c r="R6462" i="1"/>
  <c r="Q6462" i="1"/>
  <c r="V6462" i="1" l="1"/>
  <c r="Y6462" i="1" s="1"/>
  <c r="U6463" i="1"/>
  <c r="S6463" i="1"/>
  <c r="Z6461" i="1"/>
  <c r="P6464" i="1"/>
  <c r="T6463" i="1"/>
  <c r="R6463" i="1"/>
  <c r="Q6463" i="1"/>
  <c r="V6463" i="1" l="1"/>
  <c r="Y6463" i="1" s="1"/>
  <c r="U6464" i="1"/>
  <c r="S6464" i="1"/>
  <c r="AA6462" i="1"/>
  <c r="Z6462" i="1"/>
  <c r="P6465" i="1"/>
  <c r="T6464" i="1"/>
  <c r="R6464" i="1"/>
  <c r="Q6464" i="1"/>
  <c r="V6464" i="1" l="1"/>
  <c r="Y6464" i="1" s="1"/>
  <c r="AA6464" i="1" s="1"/>
  <c r="U6465" i="1"/>
  <c r="S6465" i="1"/>
  <c r="AA6463" i="1"/>
  <c r="Z6463" i="1"/>
  <c r="P6466" i="1"/>
  <c r="T6465" i="1"/>
  <c r="R6465" i="1"/>
  <c r="Q6465" i="1"/>
  <c r="Z6464" i="1" l="1"/>
  <c r="U6466" i="1"/>
  <c r="S6466" i="1"/>
  <c r="V6465" i="1"/>
  <c r="Y6465" i="1" s="1"/>
  <c r="P6467" i="1"/>
  <c r="T6466" i="1"/>
  <c r="R6466" i="1"/>
  <c r="Q6466" i="1"/>
  <c r="V6466" i="1" l="1"/>
  <c r="Y6466" i="1" s="1"/>
  <c r="U6467" i="1"/>
  <c r="S6467" i="1"/>
  <c r="AA6465" i="1"/>
  <c r="Z6465" i="1"/>
  <c r="P6468" i="1"/>
  <c r="T6467" i="1"/>
  <c r="R6467" i="1"/>
  <c r="Q6467" i="1"/>
  <c r="V6467" i="1" l="1"/>
  <c r="Y6467" i="1" s="1"/>
  <c r="U6468" i="1"/>
  <c r="S6468" i="1"/>
  <c r="AA6466" i="1"/>
  <c r="Z6466" i="1"/>
  <c r="P6469" i="1"/>
  <c r="T6468" i="1"/>
  <c r="R6468" i="1"/>
  <c r="Q6468" i="1"/>
  <c r="V6468" i="1" l="1"/>
  <c r="Y6468" i="1" s="1"/>
  <c r="U6469" i="1"/>
  <c r="S6469" i="1"/>
  <c r="AA6467" i="1"/>
  <c r="Z6467" i="1"/>
  <c r="P6470" i="1"/>
  <c r="T6469" i="1"/>
  <c r="R6469" i="1"/>
  <c r="Q6469" i="1"/>
  <c r="V6469" i="1" l="1"/>
  <c r="Y6469" i="1" s="1"/>
  <c r="U6470" i="1"/>
  <c r="S6470" i="1"/>
  <c r="AA6468" i="1"/>
  <c r="Z6468" i="1"/>
  <c r="P6471" i="1"/>
  <c r="T6470" i="1"/>
  <c r="Q6470" i="1"/>
  <c r="R6470" i="1"/>
  <c r="V6470" i="1" l="1"/>
  <c r="Z6470" i="1" s="1"/>
  <c r="U6471" i="1"/>
  <c r="S6471" i="1"/>
  <c r="AA6469" i="1"/>
  <c r="Z6469" i="1"/>
  <c r="P6472" i="1"/>
  <c r="T6471" i="1"/>
  <c r="R6471" i="1"/>
  <c r="Q6471" i="1"/>
  <c r="Y6470" i="1" l="1"/>
  <c r="AA6470" i="1" s="1"/>
  <c r="V6471" i="1"/>
  <c r="Y6471" i="1" s="1"/>
  <c r="U6472" i="1"/>
  <c r="S6472" i="1"/>
  <c r="P6473" i="1"/>
  <c r="T6472" i="1"/>
  <c r="R6472" i="1"/>
  <c r="Q6472" i="1"/>
  <c r="V6472" i="1" l="1"/>
  <c r="Y6472" i="1" s="1"/>
  <c r="U6473" i="1"/>
  <c r="S6473" i="1"/>
  <c r="Z6471" i="1"/>
  <c r="P6474" i="1"/>
  <c r="T6473" i="1"/>
  <c r="R6473" i="1"/>
  <c r="Q6473" i="1"/>
  <c r="V6473" i="1" l="1"/>
  <c r="Y6473" i="1" s="1"/>
  <c r="U6474" i="1"/>
  <c r="S6474" i="1"/>
  <c r="Z6472" i="1"/>
  <c r="P6475" i="1"/>
  <c r="T6474" i="1"/>
  <c r="R6474" i="1"/>
  <c r="Q6474" i="1"/>
  <c r="V6474" i="1" l="1"/>
  <c r="Y6474" i="1" s="1"/>
  <c r="U6475" i="1"/>
  <c r="S6475" i="1"/>
  <c r="Z6473" i="1"/>
  <c r="P6476" i="1"/>
  <c r="T6475" i="1"/>
  <c r="R6475" i="1"/>
  <c r="Q6475" i="1"/>
  <c r="U6476" i="1" l="1"/>
  <c r="S6476" i="1"/>
  <c r="V6475" i="1"/>
  <c r="Y6475" i="1" s="1"/>
  <c r="Z6474" i="1"/>
  <c r="P6477" i="1"/>
  <c r="T6476" i="1"/>
  <c r="V6476" i="1" s="1"/>
  <c r="R6476" i="1"/>
  <c r="Q6476" i="1"/>
  <c r="U6477" i="1" l="1"/>
  <c r="S6477" i="1"/>
  <c r="Z6475" i="1"/>
  <c r="Y6476" i="1"/>
  <c r="P6478" i="1"/>
  <c r="T6477" i="1"/>
  <c r="R6477" i="1"/>
  <c r="Q6477" i="1"/>
  <c r="V6477" i="1" l="1"/>
  <c r="Y6477" i="1" s="1"/>
  <c r="U6478" i="1"/>
  <c r="S6478" i="1"/>
  <c r="Z6476" i="1"/>
  <c r="P6479" i="1"/>
  <c r="T6478" i="1"/>
  <c r="R6478" i="1"/>
  <c r="Q6478" i="1"/>
  <c r="U6479" i="1" l="1"/>
  <c r="S6479" i="1"/>
  <c r="V6478" i="1"/>
  <c r="Y6478" i="1" s="1"/>
  <c r="Z6477" i="1"/>
  <c r="P6480" i="1"/>
  <c r="T6479" i="1"/>
  <c r="V6479" i="1" s="1"/>
  <c r="R6479" i="1"/>
  <c r="Q6479" i="1"/>
  <c r="U6480" i="1" l="1"/>
  <c r="S6480" i="1"/>
  <c r="Z6478" i="1"/>
  <c r="P6481" i="1"/>
  <c r="T6480" i="1"/>
  <c r="V6480" i="1" s="1"/>
  <c r="R6480" i="1"/>
  <c r="Q6480" i="1"/>
  <c r="Y6479" i="1"/>
  <c r="U6481" i="1" l="1"/>
  <c r="S6481" i="1"/>
  <c r="Z6479" i="1"/>
  <c r="Y6480" i="1"/>
  <c r="P6482" i="1"/>
  <c r="T6481" i="1"/>
  <c r="R6481" i="1"/>
  <c r="Q6481" i="1"/>
  <c r="V6481" i="1" l="1"/>
  <c r="Y6481" i="1" s="1"/>
  <c r="U6482" i="1"/>
  <c r="S6482" i="1"/>
  <c r="Z6480" i="1"/>
  <c r="P6483" i="1"/>
  <c r="T6482" i="1"/>
  <c r="R6482" i="1"/>
  <c r="Q6482" i="1"/>
  <c r="V6482" i="1" l="1"/>
  <c r="Y6482" i="1" s="1"/>
  <c r="U6483" i="1"/>
  <c r="S6483" i="1"/>
  <c r="Z6481" i="1"/>
  <c r="P6484" i="1"/>
  <c r="T6483" i="1"/>
  <c r="R6483" i="1"/>
  <c r="Q6483" i="1"/>
  <c r="U6484" i="1" l="1"/>
  <c r="S6484" i="1"/>
  <c r="V6483" i="1"/>
  <c r="Y6483" i="1" s="1"/>
  <c r="AA6482" i="1"/>
  <c r="Z6482" i="1"/>
  <c r="P6485" i="1"/>
  <c r="T6484" i="1"/>
  <c r="R6484" i="1"/>
  <c r="Q6484" i="1"/>
  <c r="V6484" i="1" l="1"/>
  <c r="Y6484" i="1" s="1"/>
  <c r="U6485" i="1"/>
  <c r="S6485" i="1"/>
  <c r="AA6483" i="1"/>
  <c r="Z6483" i="1"/>
  <c r="P6486" i="1"/>
  <c r="T6485" i="1"/>
  <c r="R6485" i="1"/>
  <c r="Q6485" i="1"/>
  <c r="V6485" i="1" l="1"/>
  <c r="Y6485" i="1" s="1"/>
  <c r="U6486" i="1"/>
  <c r="S6486" i="1"/>
  <c r="AA6484" i="1"/>
  <c r="Z6484" i="1"/>
  <c r="P6487" i="1"/>
  <c r="T6486" i="1"/>
  <c r="Q6486" i="1"/>
  <c r="R6486" i="1"/>
  <c r="V6486" i="1" l="1"/>
  <c r="Y6486" i="1" s="1"/>
  <c r="U6487" i="1"/>
  <c r="S6487" i="1"/>
  <c r="AA6485" i="1"/>
  <c r="Z6485" i="1"/>
  <c r="P6488" i="1"/>
  <c r="T6487" i="1"/>
  <c r="R6487" i="1"/>
  <c r="Q6487" i="1"/>
  <c r="V6487" i="1" l="1"/>
  <c r="Y6487" i="1" s="1"/>
  <c r="U6488" i="1"/>
  <c r="S6488" i="1"/>
  <c r="AA6486" i="1"/>
  <c r="Z6486" i="1"/>
  <c r="P6489" i="1"/>
  <c r="T6488" i="1"/>
  <c r="R6488" i="1"/>
  <c r="Q6488" i="1"/>
  <c r="V6488" i="1" l="1"/>
  <c r="Y6488" i="1" s="1"/>
  <c r="U6489" i="1"/>
  <c r="S6489" i="1"/>
  <c r="AA6487" i="1"/>
  <c r="Z6487" i="1"/>
  <c r="P6490" i="1"/>
  <c r="T6489" i="1"/>
  <c r="R6489" i="1"/>
  <c r="Q6489" i="1"/>
  <c r="V6489" i="1" l="1"/>
  <c r="Y6489" i="1" s="1"/>
  <c r="U6490" i="1"/>
  <c r="S6490" i="1"/>
  <c r="AA6488" i="1"/>
  <c r="Z6488" i="1"/>
  <c r="P6491" i="1"/>
  <c r="T6490" i="1"/>
  <c r="R6490" i="1"/>
  <c r="Q6490" i="1"/>
  <c r="V6490" i="1" l="1"/>
  <c r="Y6490" i="1" s="1"/>
  <c r="U6491" i="1"/>
  <c r="S6491" i="1"/>
  <c r="AA6489" i="1"/>
  <c r="Z6489" i="1"/>
  <c r="P6492" i="1"/>
  <c r="T6491" i="1"/>
  <c r="R6491" i="1"/>
  <c r="Q6491" i="1"/>
  <c r="V6491" i="1" l="1"/>
  <c r="Y6491" i="1" s="1"/>
  <c r="U6492" i="1"/>
  <c r="S6492" i="1"/>
  <c r="AA6490" i="1"/>
  <c r="Z6490" i="1"/>
  <c r="P6493" i="1"/>
  <c r="T6492" i="1"/>
  <c r="R6492" i="1"/>
  <c r="Q6492" i="1"/>
  <c r="V6492" i="1" l="1"/>
  <c r="Y6492" i="1" s="1"/>
  <c r="U6493" i="1"/>
  <c r="S6493" i="1"/>
  <c r="AA6491" i="1"/>
  <c r="Z6491" i="1"/>
  <c r="P6494" i="1"/>
  <c r="T6493" i="1"/>
  <c r="R6493" i="1"/>
  <c r="Q6493" i="1"/>
  <c r="V6493" i="1" l="1"/>
  <c r="Y6493" i="1" s="1"/>
  <c r="U6494" i="1"/>
  <c r="S6494" i="1"/>
  <c r="AA6492" i="1"/>
  <c r="Z6492" i="1"/>
  <c r="P6495" i="1"/>
  <c r="T6494" i="1"/>
  <c r="R6494" i="1"/>
  <c r="Q6494" i="1"/>
  <c r="V6494" i="1" l="1"/>
  <c r="Y6494" i="1" s="1"/>
  <c r="U6495" i="1"/>
  <c r="S6495" i="1"/>
  <c r="AA6493" i="1"/>
  <c r="Z6493" i="1"/>
  <c r="P6496" i="1"/>
  <c r="T6495" i="1"/>
  <c r="R6495" i="1"/>
  <c r="Q6495" i="1"/>
  <c r="V6495" i="1" l="1"/>
  <c r="Y6495" i="1" s="1"/>
  <c r="U6496" i="1"/>
  <c r="S6496" i="1"/>
  <c r="AA6494" i="1"/>
  <c r="Z6494" i="1"/>
  <c r="P6497" i="1"/>
  <c r="T6496" i="1"/>
  <c r="R6496" i="1"/>
  <c r="Q6496" i="1"/>
  <c r="V6496" i="1" l="1"/>
  <c r="Y6496" i="1" s="1"/>
  <c r="U6497" i="1"/>
  <c r="S6497" i="1"/>
  <c r="Z6495" i="1"/>
  <c r="P6498" i="1"/>
  <c r="T6497" i="1"/>
  <c r="R6497" i="1"/>
  <c r="Q6497" i="1"/>
  <c r="V6497" i="1" l="1"/>
  <c r="Y6497" i="1" s="1"/>
  <c r="U6498" i="1"/>
  <c r="S6498" i="1"/>
  <c r="Z6496" i="1"/>
  <c r="P6499" i="1"/>
  <c r="T6498" i="1"/>
  <c r="R6498" i="1"/>
  <c r="Q6498" i="1"/>
  <c r="V6498" i="1" l="1"/>
  <c r="Y6498" i="1" s="1"/>
  <c r="U6499" i="1"/>
  <c r="S6499" i="1"/>
  <c r="Z6497" i="1"/>
  <c r="P6500" i="1"/>
  <c r="T6499" i="1"/>
  <c r="R6499" i="1"/>
  <c r="Q6499" i="1"/>
  <c r="V6499" i="1" l="1"/>
  <c r="Y6499" i="1" s="1"/>
  <c r="U6500" i="1"/>
  <c r="S6500" i="1"/>
  <c r="Z6498" i="1"/>
  <c r="P6501" i="1"/>
  <c r="T6500" i="1"/>
  <c r="R6500" i="1"/>
  <c r="Q6500" i="1"/>
  <c r="V6500" i="1" l="1"/>
  <c r="Y6500" i="1" s="1"/>
  <c r="U6501" i="1"/>
  <c r="S6501" i="1"/>
  <c r="Z6499" i="1"/>
  <c r="P6502" i="1"/>
  <c r="T6501" i="1"/>
  <c r="R6501" i="1"/>
  <c r="Q6501" i="1"/>
  <c r="V6501" i="1" l="1"/>
  <c r="Y6501" i="1" s="1"/>
  <c r="U6502" i="1"/>
  <c r="S6502" i="1"/>
  <c r="Z6500" i="1"/>
  <c r="P6503" i="1"/>
  <c r="T6502" i="1"/>
  <c r="Q6502" i="1"/>
  <c r="R6502" i="1"/>
  <c r="V6502" i="1" l="1"/>
  <c r="Y6502" i="1" s="1"/>
  <c r="U6503" i="1"/>
  <c r="S6503" i="1"/>
  <c r="Z6501" i="1"/>
  <c r="P6504" i="1"/>
  <c r="T6503" i="1"/>
  <c r="R6503" i="1"/>
  <c r="Q6503" i="1"/>
  <c r="U6504" i="1" l="1"/>
  <c r="S6504" i="1"/>
  <c r="V6503" i="1"/>
  <c r="Y6503" i="1" s="1"/>
  <c r="Z6502" i="1"/>
  <c r="P6505" i="1"/>
  <c r="T6504" i="1"/>
  <c r="V6504" i="1" s="1"/>
  <c r="R6504" i="1"/>
  <c r="Q6504" i="1"/>
  <c r="U6505" i="1" l="1"/>
  <c r="S6505" i="1"/>
  <c r="Z6503" i="1"/>
  <c r="Y6504" i="1"/>
  <c r="P6506" i="1"/>
  <c r="T6505" i="1"/>
  <c r="R6505" i="1"/>
  <c r="Q6505" i="1"/>
  <c r="U6506" i="1" l="1"/>
  <c r="S6506" i="1"/>
  <c r="V6505" i="1"/>
  <c r="Y6505" i="1" s="1"/>
  <c r="Z6504" i="1"/>
  <c r="P6507" i="1"/>
  <c r="T6506" i="1"/>
  <c r="V6506" i="1" s="1"/>
  <c r="R6506" i="1"/>
  <c r="Q6506" i="1"/>
  <c r="U6507" i="1" l="1"/>
  <c r="S6507" i="1"/>
  <c r="Z6505" i="1"/>
  <c r="Y6506" i="1"/>
  <c r="P6508" i="1"/>
  <c r="T6507" i="1"/>
  <c r="R6507" i="1"/>
  <c r="Q6507" i="1"/>
  <c r="U6508" i="1" l="1"/>
  <c r="S6508" i="1"/>
  <c r="V6507" i="1"/>
  <c r="Y6507" i="1" s="1"/>
  <c r="AA6506" i="1"/>
  <c r="Z6506" i="1"/>
  <c r="P6509" i="1"/>
  <c r="T6508" i="1"/>
  <c r="R6508" i="1"/>
  <c r="Q6508" i="1"/>
  <c r="V6508" i="1" l="1"/>
  <c r="Y6508" i="1" s="1"/>
  <c r="U6509" i="1"/>
  <c r="S6509" i="1"/>
  <c r="AA6507" i="1"/>
  <c r="Z6507" i="1"/>
  <c r="P6510" i="1"/>
  <c r="T6509" i="1"/>
  <c r="R6509" i="1"/>
  <c r="Q6509" i="1"/>
  <c r="U6510" i="1" l="1"/>
  <c r="S6510" i="1"/>
  <c r="V6509" i="1"/>
  <c r="Y6509" i="1" s="1"/>
  <c r="AA6509" i="1" s="1"/>
  <c r="AA6508" i="1"/>
  <c r="Z6508" i="1"/>
  <c r="P6511" i="1"/>
  <c r="T6510" i="1"/>
  <c r="R6510" i="1"/>
  <c r="Q6510" i="1"/>
  <c r="V6510" i="1" l="1"/>
  <c r="Y6510" i="1" s="1"/>
  <c r="U6511" i="1"/>
  <c r="S6511" i="1"/>
  <c r="Z6509" i="1"/>
  <c r="P6512" i="1"/>
  <c r="T6511" i="1"/>
  <c r="V6511" i="1" s="1"/>
  <c r="R6511" i="1"/>
  <c r="Q6511" i="1"/>
  <c r="U6512" i="1" l="1"/>
  <c r="S6512" i="1"/>
  <c r="AA6510" i="1"/>
  <c r="Z6510" i="1"/>
  <c r="P6513" i="1"/>
  <c r="T6512" i="1"/>
  <c r="R6512" i="1"/>
  <c r="Q6512" i="1"/>
  <c r="Y6511" i="1"/>
  <c r="V6512" i="1" l="1"/>
  <c r="Y6512" i="1" s="1"/>
  <c r="U6513" i="1"/>
  <c r="S6513" i="1"/>
  <c r="AA6511" i="1"/>
  <c r="Z6511" i="1"/>
  <c r="P6514" i="1"/>
  <c r="T6513" i="1"/>
  <c r="R6513" i="1"/>
  <c r="Q6513" i="1"/>
  <c r="V6513" i="1" l="1"/>
  <c r="Y6513" i="1" s="1"/>
  <c r="U6514" i="1"/>
  <c r="S6514" i="1"/>
  <c r="AA6512" i="1"/>
  <c r="Z6512" i="1"/>
  <c r="P6515" i="1"/>
  <c r="T6514" i="1"/>
  <c r="R6514" i="1"/>
  <c r="Q6514" i="1"/>
  <c r="V6514" i="1" l="1"/>
  <c r="Y6514" i="1" s="1"/>
  <c r="U6515" i="1"/>
  <c r="S6515" i="1"/>
  <c r="AA6513" i="1"/>
  <c r="Z6513" i="1"/>
  <c r="P6516" i="1"/>
  <c r="T6515" i="1"/>
  <c r="R6515" i="1"/>
  <c r="Q6515" i="1"/>
  <c r="V6515" i="1" l="1"/>
  <c r="Y6515" i="1" s="1"/>
  <c r="U6516" i="1"/>
  <c r="S6516" i="1"/>
  <c r="AA6514" i="1"/>
  <c r="Z6514" i="1"/>
  <c r="P6517" i="1"/>
  <c r="T6516" i="1"/>
  <c r="R6516" i="1"/>
  <c r="Q6516" i="1"/>
  <c r="V6516" i="1" l="1"/>
  <c r="Y6516" i="1" s="1"/>
  <c r="U6517" i="1"/>
  <c r="S6517" i="1"/>
  <c r="AA6515" i="1"/>
  <c r="Z6515" i="1"/>
  <c r="P6518" i="1"/>
  <c r="T6517" i="1"/>
  <c r="R6517" i="1"/>
  <c r="Q6517" i="1"/>
  <c r="V6517" i="1" l="1"/>
  <c r="Y6517" i="1" s="1"/>
  <c r="U6518" i="1"/>
  <c r="S6518" i="1"/>
  <c r="AA6516" i="1"/>
  <c r="Z6516" i="1"/>
  <c r="P6519" i="1"/>
  <c r="T6518" i="1"/>
  <c r="Q6518" i="1"/>
  <c r="R6518" i="1"/>
  <c r="V6518" i="1" l="1"/>
  <c r="Y6518" i="1" s="1"/>
  <c r="AA6518" i="1" s="1"/>
  <c r="U6519" i="1"/>
  <c r="S6519" i="1"/>
  <c r="AA6517" i="1"/>
  <c r="Z6517" i="1"/>
  <c r="P6520" i="1"/>
  <c r="T6519" i="1"/>
  <c r="R6519" i="1"/>
  <c r="Q6519" i="1"/>
  <c r="Z6518" i="1" l="1"/>
  <c r="U6520" i="1"/>
  <c r="S6520" i="1"/>
  <c r="V6519" i="1"/>
  <c r="Y6519" i="1" s="1"/>
  <c r="P6521" i="1"/>
  <c r="T6520" i="1"/>
  <c r="R6520" i="1"/>
  <c r="Q6520" i="1"/>
  <c r="U6521" i="1" l="1"/>
  <c r="S6521" i="1"/>
  <c r="V6520" i="1"/>
  <c r="Y6520" i="1" s="1"/>
  <c r="Z6519" i="1"/>
  <c r="P6522" i="1"/>
  <c r="T6521" i="1"/>
  <c r="V6521" i="1" s="1"/>
  <c r="R6521" i="1"/>
  <c r="Q6521" i="1"/>
  <c r="U6522" i="1" l="1"/>
  <c r="S6522" i="1"/>
  <c r="Z6520" i="1"/>
  <c r="Y6521" i="1"/>
  <c r="P6523" i="1"/>
  <c r="T6522" i="1"/>
  <c r="V6522" i="1" s="1"/>
  <c r="R6522" i="1"/>
  <c r="Q6522" i="1"/>
  <c r="U6523" i="1" l="1"/>
  <c r="S6523" i="1"/>
  <c r="Z6521" i="1"/>
  <c r="Y6522" i="1"/>
  <c r="P6524" i="1"/>
  <c r="T6523" i="1"/>
  <c r="R6523" i="1"/>
  <c r="Q6523" i="1"/>
  <c r="V6523" i="1" l="1"/>
  <c r="Y6523" i="1" s="1"/>
  <c r="U6524" i="1"/>
  <c r="S6524" i="1"/>
  <c r="Z6522" i="1"/>
  <c r="P6525" i="1"/>
  <c r="T6524" i="1"/>
  <c r="R6524" i="1"/>
  <c r="Q6524" i="1"/>
  <c r="V6524" i="1" l="1"/>
  <c r="Y6524" i="1" s="1"/>
  <c r="U6525" i="1"/>
  <c r="S6525" i="1"/>
  <c r="Z6523" i="1"/>
  <c r="P6526" i="1"/>
  <c r="T6525" i="1"/>
  <c r="R6525" i="1"/>
  <c r="Q6525" i="1"/>
  <c r="V6525" i="1" l="1"/>
  <c r="Y6525" i="1" s="1"/>
  <c r="U6526" i="1"/>
  <c r="S6526" i="1"/>
  <c r="Z6524" i="1"/>
  <c r="P6527" i="1"/>
  <c r="T6526" i="1"/>
  <c r="R6526" i="1"/>
  <c r="Q6526" i="1"/>
  <c r="V6526" i="1" l="1"/>
  <c r="Y6526" i="1" s="1"/>
  <c r="U6527" i="1"/>
  <c r="S6527" i="1"/>
  <c r="Z6525" i="1"/>
  <c r="P6528" i="1"/>
  <c r="T6527" i="1"/>
  <c r="R6527" i="1"/>
  <c r="Q6527" i="1"/>
  <c r="V6527" i="1" l="1"/>
  <c r="Y6527" i="1" s="1"/>
  <c r="U6528" i="1"/>
  <c r="S6528" i="1"/>
  <c r="Z6526" i="1"/>
  <c r="P6529" i="1"/>
  <c r="T6528" i="1"/>
  <c r="R6528" i="1"/>
  <c r="Q6528" i="1"/>
  <c r="V6528" i="1" l="1"/>
  <c r="Y6528" i="1" s="1"/>
  <c r="U6529" i="1"/>
  <c r="S6529" i="1"/>
  <c r="Z6527" i="1"/>
  <c r="P6530" i="1"/>
  <c r="T6529" i="1"/>
  <c r="R6529" i="1"/>
  <c r="Q6529" i="1"/>
  <c r="V6529" i="1" l="1"/>
  <c r="Y6529" i="1" s="1"/>
  <c r="U6530" i="1"/>
  <c r="S6530" i="1"/>
  <c r="Z6528" i="1"/>
  <c r="P6531" i="1"/>
  <c r="T6530" i="1"/>
  <c r="R6530" i="1"/>
  <c r="Q6530" i="1"/>
  <c r="V6530" i="1" l="1"/>
  <c r="Y6530" i="1" s="1"/>
  <c r="U6531" i="1"/>
  <c r="S6531" i="1"/>
  <c r="Z6529" i="1"/>
  <c r="P6532" i="1"/>
  <c r="T6531" i="1"/>
  <c r="R6531" i="1"/>
  <c r="Q6531" i="1"/>
  <c r="V6531" i="1" l="1"/>
  <c r="Y6531" i="1" s="1"/>
  <c r="U6532" i="1"/>
  <c r="S6532" i="1"/>
  <c r="AA6530" i="1"/>
  <c r="Z6530" i="1"/>
  <c r="P6533" i="1"/>
  <c r="T6532" i="1"/>
  <c r="R6532" i="1"/>
  <c r="Q6532" i="1"/>
  <c r="V6532" i="1" l="1"/>
  <c r="Z6532" i="1" s="1"/>
  <c r="U6533" i="1"/>
  <c r="S6533" i="1"/>
  <c r="AA6531" i="1"/>
  <c r="Z6531" i="1"/>
  <c r="P6534" i="1"/>
  <c r="T6533" i="1"/>
  <c r="R6533" i="1"/>
  <c r="Q6533" i="1"/>
  <c r="Y6532" i="1" l="1"/>
  <c r="AA6532" i="1" s="1"/>
  <c r="U6534" i="1"/>
  <c r="S6534" i="1"/>
  <c r="V6533" i="1"/>
  <c r="Y6533" i="1" s="1"/>
  <c r="P6535" i="1"/>
  <c r="T6534" i="1"/>
  <c r="Q6534" i="1"/>
  <c r="R6534" i="1"/>
  <c r="V6534" i="1" l="1"/>
  <c r="Y6534" i="1" s="1"/>
  <c r="U6535" i="1"/>
  <c r="S6535" i="1"/>
  <c r="AA6533" i="1"/>
  <c r="Z6533" i="1"/>
  <c r="P6536" i="1"/>
  <c r="T6535" i="1"/>
  <c r="R6535" i="1"/>
  <c r="Q6535" i="1"/>
  <c r="V6535" i="1" l="1"/>
  <c r="Y6535" i="1" s="1"/>
  <c r="U6536" i="1"/>
  <c r="S6536" i="1"/>
  <c r="AA6534" i="1"/>
  <c r="Z6534" i="1"/>
  <c r="P6537" i="1"/>
  <c r="T6536" i="1"/>
  <c r="R6536" i="1"/>
  <c r="Q6536" i="1"/>
  <c r="V6536" i="1" l="1"/>
  <c r="Y6536" i="1" s="1"/>
  <c r="U6537" i="1"/>
  <c r="S6537" i="1"/>
  <c r="AA6535" i="1"/>
  <c r="Z6535" i="1"/>
  <c r="P6538" i="1"/>
  <c r="T6537" i="1"/>
  <c r="R6537" i="1"/>
  <c r="Q6537" i="1"/>
  <c r="V6537" i="1" l="1"/>
  <c r="Y6537" i="1" s="1"/>
  <c r="U6538" i="1"/>
  <c r="S6538" i="1"/>
  <c r="AA6536" i="1"/>
  <c r="Z6536" i="1"/>
  <c r="P6539" i="1"/>
  <c r="T6538" i="1"/>
  <c r="R6538" i="1"/>
  <c r="Q6538" i="1"/>
  <c r="V6538" i="1" l="1"/>
  <c r="Y6538" i="1" s="1"/>
  <c r="U6539" i="1"/>
  <c r="S6539" i="1"/>
  <c r="AA6537" i="1"/>
  <c r="Z6537" i="1"/>
  <c r="P6540" i="1"/>
  <c r="T6539" i="1"/>
  <c r="R6539" i="1"/>
  <c r="Q6539" i="1"/>
  <c r="V6539" i="1" l="1"/>
  <c r="Y6539" i="1" s="1"/>
  <c r="U6540" i="1"/>
  <c r="S6540" i="1"/>
  <c r="AA6538" i="1"/>
  <c r="Z6538" i="1"/>
  <c r="P6541" i="1"/>
  <c r="T6540" i="1"/>
  <c r="R6540" i="1"/>
  <c r="Q6540" i="1"/>
  <c r="V6540" i="1" l="1"/>
  <c r="Y6540" i="1" s="1"/>
  <c r="U6541" i="1"/>
  <c r="S6541" i="1"/>
  <c r="AA6539" i="1"/>
  <c r="Z6539" i="1"/>
  <c r="P6542" i="1"/>
  <c r="T6541" i="1"/>
  <c r="R6541" i="1"/>
  <c r="Q6541" i="1"/>
  <c r="V6541" i="1" l="1"/>
  <c r="Y6541" i="1" s="1"/>
  <c r="U6542" i="1"/>
  <c r="S6542" i="1"/>
  <c r="AA6540" i="1"/>
  <c r="Z6540" i="1"/>
  <c r="P6543" i="1"/>
  <c r="T6542" i="1"/>
  <c r="R6542" i="1"/>
  <c r="Q6542" i="1"/>
  <c r="V6542" i="1" l="1"/>
  <c r="Y6542" i="1" s="1"/>
  <c r="AA6542" i="1" s="1"/>
  <c r="U6543" i="1"/>
  <c r="S6543" i="1"/>
  <c r="AA6541" i="1"/>
  <c r="Z6541" i="1"/>
  <c r="P6544" i="1"/>
  <c r="T6543" i="1"/>
  <c r="R6543" i="1"/>
  <c r="Q6543" i="1"/>
  <c r="V6543" i="1" l="1"/>
  <c r="Y6543" i="1" s="1"/>
  <c r="U6544" i="1"/>
  <c r="S6544" i="1"/>
  <c r="Z6542" i="1"/>
  <c r="P6545" i="1"/>
  <c r="T6544" i="1"/>
  <c r="R6544" i="1"/>
  <c r="Q6544" i="1"/>
  <c r="V6544" i="1" l="1"/>
  <c r="Y6544" i="1" s="1"/>
  <c r="U6545" i="1"/>
  <c r="S6545" i="1"/>
  <c r="Z6543" i="1"/>
  <c r="P6546" i="1"/>
  <c r="T6545" i="1"/>
  <c r="R6545" i="1"/>
  <c r="Q6545" i="1"/>
  <c r="V6545" i="1" l="1"/>
  <c r="Y6545" i="1" s="1"/>
  <c r="U6546" i="1"/>
  <c r="S6546" i="1"/>
  <c r="Z6544" i="1"/>
  <c r="P6547" i="1"/>
  <c r="T6546" i="1"/>
  <c r="R6546" i="1"/>
  <c r="Q6546" i="1"/>
  <c r="V6546" i="1" l="1"/>
  <c r="Y6546" i="1" s="1"/>
  <c r="U6547" i="1"/>
  <c r="S6547" i="1"/>
  <c r="Z6545" i="1"/>
  <c r="P6548" i="1"/>
  <c r="T6547" i="1"/>
  <c r="V6547" i="1" s="1"/>
  <c r="R6547" i="1"/>
  <c r="Q6547" i="1"/>
  <c r="U6548" i="1" l="1"/>
  <c r="S6548" i="1"/>
  <c r="Z6546" i="1"/>
  <c r="Y6547" i="1"/>
  <c r="P6549" i="1"/>
  <c r="T6548" i="1"/>
  <c r="V6548" i="1" s="1"/>
  <c r="R6548" i="1"/>
  <c r="Q6548" i="1"/>
  <c r="U6549" i="1" l="1"/>
  <c r="S6549" i="1"/>
  <c r="Z6547" i="1"/>
  <c r="Y6548" i="1"/>
  <c r="P6550" i="1"/>
  <c r="T6549" i="1"/>
  <c r="V6549" i="1" s="1"/>
  <c r="R6549" i="1"/>
  <c r="Q6549" i="1"/>
  <c r="U6550" i="1" l="1"/>
  <c r="S6550" i="1"/>
  <c r="Z6548" i="1"/>
  <c r="Y6549" i="1"/>
  <c r="P6551" i="1"/>
  <c r="T6550" i="1"/>
  <c r="V6550" i="1" s="1"/>
  <c r="Q6550" i="1"/>
  <c r="R6550" i="1"/>
  <c r="U6551" i="1" l="1"/>
  <c r="S6551" i="1"/>
  <c r="Z6549" i="1"/>
  <c r="Y6550" i="1"/>
  <c r="P6552" i="1"/>
  <c r="T6551" i="1"/>
  <c r="V6551" i="1" s="1"/>
  <c r="R6551" i="1"/>
  <c r="Q6551" i="1"/>
  <c r="U6552" i="1" l="1"/>
  <c r="S6552" i="1"/>
  <c r="Z6550" i="1"/>
  <c r="Y6551" i="1"/>
  <c r="P6553" i="1"/>
  <c r="T6552" i="1"/>
  <c r="R6552" i="1"/>
  <c r="Q6552" i="1"/>
  <c r="V6552" i="1" l="1"/>
  <c r="Y6552" i="1" s="1"/>
  <c r="U6553" i="1"/>
  <c r="S6553" i="1"/>
  <c r="Z6551" i="1"/>
  <c r="P6554" i="1"/>
  <c r="T6553" i="1"/>
  <c r="R6553" i="1"/>
  <c r="Q6553" i="1"/>
  <c r="V6553" i="1" l="1"/>
  <c r="Y6553" i="1" s="1"/>
  <c r="U6554" i="1"/>
  <c r="S6554" i="1"/>
  <c r="Z6552" i="1"/>
  <c r="P6555" i="1"/>
  <c r="T6554" i="1"/>
  <c r="R6554" i="1"/>
  <c r="Q6554" i="1"/>
  <c r="V6554" i="1" l="1"/>
  <c r="Y6554" i="1" s="1"/>
  <c r="U6555" i="1"/>
  <c r="S6555" i="1"/>
  <c r="Z6553" i="1"/>
  <c r="P6556" i="1"/>
  <c r="T6555" i="1"/>
  <c r="V6555" i="1" s="1"/>
  <c r="R6555" i="1"/>
  <c r="Q6555" i="1"/>
  <c r="U6556" i="1" l="1"/>
  <c r="S6556" i="1"/>
  <c r="AA6554" i="1"/>
  <c r="Z6554" i="1"/>
  <c r="Y6555" i="1"/>
  <c r="P6557" i="1"/>
  <c r="T6556" i="1"/>
  <c r="R6556" i="1"/>
  <c r="Q6556" i="1"/>
  <c r="V6556" i="1" l="1"/>
  <c r="Y6556" i="1" s="1"/>
  <c r="U6557" i="1"/>
  <c r="S6557" i="1"/>
  <c r="AA6555" i="1"/>
  <c r="Z6555" i="1"/>
  <c r="P6558" i="1"/>
  <c r="T6557" i="1"/>
  <c r="R6557" i="1"/>
  <c r="Q6557" i="1"/>
  <c r="V6557" i="1" l="1"/>
  <c r="Y6557" i="1" s="1"/>
  <c r="U6558" i="1"/>
  <c r="S6558" i="1"/>
  <c r="AA6556" i="1"/>
  <c r="Z6556" i="1"/>
  <c r="P6559" i="1"/>
  <c r="T6558" i="1"/>
  <c r="R6558" i="1"/>
  <c r="Q6558" i="1"/>
  <c r="V6558" i="1" l="1"/>
  <c r="Y6558" i="1" s="1"/>
  <c r="U6559" i="1"/>
  <c r="S6559" i="1"/>
  <c r="AA6557" i="1"/>
  <c r="Z6557" i="1"/>
  <c r="P6560" i="1"/>
  <c r="T6559" i="1"/>
  <c r="R6559" i="1"/>
  <c r="Q6559" i="1"/>
  <c r="V6559" i="1" l="1"/>
  <c r="Y6559" i="1" s="1"/>
  <c r="U6560" i="1"/>
  <c r="S6560" i="1"/>
  <c r="AA6558" i="1"/>
  <c r="Z6558" i="1"/>
  <c r="P6561" i="1"/>
  <c r="T6560" i="1"/>
  <c r="R6560" i="1"/>
  <c r="Q6560" i="1"/>
  <c r="V6560" i="1" l="1"/>
  <c r="Y6560" i="1" s="1"/>
  <c r="U6561" i="1"/>
  <c r="S6561" i="1"/>
  <c r="AA6559" i="1"/>
  <c r="Z6559" i="1"/>
  <c r="P6562" i="1"/>
  <c r="T6561" i="1"/>
  <c r="R6561" i="1"/>
  <c r="Q6561" i="1"/>
  <c r="V6561" i="1" l="1"/>
  <c r="Y6561" i="1" s="1"/>
  <c r="U6562" i="1"/>
  <c r="S6562" i="1"/>
  <c r="AA6560" i="1"/>
  <c r="Z6560" i="1"/>
  <c r="P6563" i="1"/>
  <c r="T6562" i="1"/>
  <c r="R6562" i="1"/>
  <c r="Q6562" i="1"/>
  <c r="V6562" i="1" l="1"/>
  <c r="Y6562" i="1" s="1"/>
  <c r="U6563" i="1"/>
  <c r="S6563" i="1"/>
  <c r="AA6561" i="1"/>
  <c r="Z6561" i="1"/>
  <c r="P6564" i="1"/>
  <c r="T6563" i="1"/>
  <c r="R6563" i="1"/>
  <c r="Q6563" i="1"/>
  <c r="V6563" i="1" l="1"/>
  <c r="Y6563" i="1" s="1"/>
  <c r="U6564" i="1"/>
  <c r="S6564" i="1"/>
  <c r="AA6562" i="1"/>
  <c r="Z6562" i="1"/>
  <c r="P6565" i="1"/>
  <c r="T6564" i="1"/>
  <c r="R6564" i="1"/>
  <c r="Q6564" i="1"/>
  <c r="V6564" i="1" l="1"/>
  <c r="Y6564" i="1" s="1"/>
  <c r="U6565" i="1"/>
  <c r="S6565" i="1"/>
  <c r="AA6563" i="1"/>
  <c r="Z6563" i="1"/>
  <c r="P6566" i="1"/>
  <c r="T6565" i="1"/>
  <c r="R6565" i="1"/>
  <c r="Q6565" i="1"/>
  <c r="V6565" i="1" l="1"/>
  <c r="Y6565" i="1" s="1"/>
  <c r="U6566" i="1"/>
  <c r="S6566" i="1"/>
  <c r="AA6564" i="1"/>
  <c r="Z6564" i="1"/>
  <c r="P6567" i="1"/>
  <c r="T6566" i="1"/>
  <c r="Q6566" i="1"/>
  <c r="R6566" i="1"/>
  <c r="V6566" i="1" l="1"/>
  <c r="Y6566" i="1" s="1"/>
  <c r="U6567" i="1"/>
  <c r="S6567" i="1"/>
  <c r="AA6565" i="1"/>
  <c r="Z6565" i="1"/>
  <c r="P6568" i="1"/>
  <c r="T6567" i="1"/>
  <c r="R6567" i="1"/>
  <c r="Q6567" i="1"/>
  <c r="V6567" i="1" l="1"/>
  <c r="Y6567" i="1" s="1"/>
  <c r="U6568" i="1"/>
  <c r="S6568" i="1"/>
  <c r="AA6566" i="1"/>
  <c r="Z6566" i="1"/>
  <c r="P6569" i="1"/>
  <c r="T6568" i="1"/>
  <c r="R6568" i="1"/>
  <c r="Q6568" i="1"/>
  <c r="V6568" i="1" l="1"/>
  <c r="Y6568" i="1" s="1"/>
  <c r="U6569" i="1"/>
  <c r="S6569" i="1"/>
  <c r="Z6567" i="1"/>
  <c r="P6570" i="1"/>
  <c r="T6569" i="1"/>
  <c r="R6569" i="1"/>
  <c r="Q6569" i="1"/>
  <c r="V6569" i="1" l="1"/>
  <c r="Y6569" i="1" s="1"/>
  <c r="U6570" i="1"/>
  <c r="S6570" i="1"/>
  <c r="Z6568" i="1"/>
  <c r="P6571" i="1"/>
  <c r="T6570" i="1"/>
  <c r="R6570" i="1"/>
  <c r="Q6570" i="1"/>
  <c r="V6570" i="1" l="1"/>
  <c r="Y6570" i="1" s="1"/>
  <c r="U6571" i="1"/>
  <c r="S6571" i="1"/>
  <c r="Z6569" i="1"/>
  <c r="P6572" i="1"/>
  <c r="T6571" i="1"/>
  <c r="R6571" i="1"/>
  <c r="Q6571" i="1"/>
  <c r="V6571" i="1" l="1"/>
  <c r="Y6571" i="1" s="1"/>
  <c r="U6572" i="1"/>
  <c r="S6572" i="1"/>
  <c r="Z6570" i="1"/>
  <c r="P6573" i="1"/>
  <c r="T6572" i="1"/>
  <c r="R6572" i="1"/>
  <c r="Q6572" i="1"/>
  <c r="V6572" i="1" l="1"/>
  <c r="Y6572" i="1" s="1"/>
  <c r="U6573" i="1"/>
  <c r="S6573" i="1"/>
  <c r="Z6571" i="1"/>
  <c r="P6574" i="1"/>
  <c r="T6573" i="1"/>
  <c r="V6573" i="1" s="1"/>
  <c r="R6573" i="1"/>
  <c r="Q6573" i="1"/>
  <c r="U6574" i="1" l="1"/>
  <c r="S6574" i="1"/>
  <c r="Z6572" i="1"/>
  <c r="Y6573" i="1"/>
  <c r="P6575" i="1"/>
  <c r="T6574" i="1"/>
  <c r="V6574" i="1" s="1"/>
  <c r="R6574" i="1"/>
  <c r="Q6574" i="1"/>
  <c r="U6575" i="1" l="1"/>
  <c r="S6575" i="1"/>
  <c r="Z6573" i="1"/>
  <c r="P6576" i="1"/>
  <c r="T6575" i="1"/>
  <c r="R6575" i="1"/>
  <c r="Q6575" i="1"/>
  <c r="Y6574" i="1"/>
  <c r="V6575" i="1" l="1"/>
  <c r="Y6575" i="1" s="1"/>
  <c r="U6576" i="1"/>
  <c r="S6576" i="1"/>
  <c r="Z6574" i="1"/>
  <c r="P6577" i="1"/>
  <c r="T6576" i="1"/>
  <c r="R6576" i="1"/>
  <c r="Q6576" i="1"/>
  <c r="V6576" i="1" l="1"/>
  <c r="Y6576" i="1" s="1"/>
  <c r="U6577" i="1"/>
  <c r="S6577" i="1"/>
  <c r="Z6575" i="1"/>
  <c r="P6578" i="1"/>
  <c r="T6577" i="1"/>
  <c r="R6577" i="1"/>
  <c r="Q6577" i="1"/>
  <c r="V6577" i="1" l="1"/>
  <c r="Y6577" i="1" s="1"/>
  <c r="U6578" i="1"/>
  <c r="S6578" i="1"/>
  <c r="Z6576" i="1"/>
  <c r="P6579" i="1"/>
  <c r="T6578" i="1"/>
  <c r="R6578" i="1"/>
  <c r="Q6578" i="1"/>
  <c r="V6578" i="1" l="1"/>
  <c r="Y6578" i="1" s="1"/>
  <c r="U6579" i="1"/>
  <c r="S6579" i="1"/>
  <c r="Z6577" i="1"/>
  <c r="P6580" i="1"/>
  <c r="T6579" i="1"/>
  <c r="R6579" i="1"/>
  <c r="Q6579" i="1"/>
  <c r="V6579" i="1" l="1"/>
  <c r="Y6579" i="1" s="1"/>
  <c r="U6580" i="1"/>
  <c r="S6580" i="1"/>
  <c r="AA6578" i="1"/>
  <c r="Z6578" i="1"/>
  <c r="P6581" i="1"/>
  <c r="T6580" i="1"/>
  <c r="R6580" i="1"/>
  <c r="Q6580" i="1"/>
  <c r="V6580" i="1" l="1"/>
  <c r="Y6580" i="1" s="1"/>
  <c r="U6581" i="1"/>
  <c r="S6581" i="1"/>
  <c r="AA6579" i="1"/>
  <c r="Z6579" i="1"/>
  <c r="P6582" i="1"/>
  <c r="T6581" i="1"/>
  <c r="R6581" i="1"/>
  <c r="Q6581" i="1"/>
  <c r="V6581" i="1" l="1"/>
  <c r="Y6581" i="1" s="1"/>
  <c r="U6582" i="1"/>
  <c r="S6582" i="1"/>
  <c r="AA6580" i="1"/>
  <c r="Z6580" i="1"/>
  <c r="P6583" i="1"/>
  <c r="T6582" i="1"/>
  <c r="Q6582" i="1"/>
  <c r="R6582" i="1"/>
  <c r="V6582" i="1" l="1"/>
  <c r="Y6582" i="1" s="1"/>
  <c r="AA6582" i="1" s="1"/>
  <c r="U6583" i="1"/>
  <c r="S6583" i="1"/>
  <c r="AA6581" i="1"/>
  <c r="Z6581" i="1"/>
  <c r="P6584" i="1"/>
  <c r="T6583" i="1"/>
  <c r="R6583" i="1"/>
  <c r="Q6583" i="1"/>
  <c r="Z6582" i="1" l="1"/>
  <c r="U6584" i="1"/>
  <c r="S6584" i="1"/>
  <c r="V6583" i="1"/>
  <c r="Y6583" i="1" s="1"/>
  <c r="P6585" i="1"/>
  <c r="T6584" i="1"/>
  <c r="R6584" i="1"/>
  <c r="Q6584" i="1"/>
  <c r="V6584" i="1" l="1"/>
  <c r="Y6584" i="1" s="1"/>
  <c r="U6585" i="1"/>
  <c r="S6585" i="1"/>
  <c r="AA6583" i="1"/>
  <c r="Z6583" i="1"/>
  <c r="P6586" i="1"/>
  <c r="T6585" i="1"/>
  <c r="R6585" i="1"/>
  <c r="Q6585" i="1"/>
  <c r="V6585" i="1" l="1"/>
  <c r="Y6585" i="1" s="1"/>
  <c r="U6586" i="1"/>
  <c r="S6586" i="1"/>
  <c r="AA6584" i="1"/>
  <c r="Z6584" i="1"/>
  <c r="P6587" i="1"/>
  <c r="T6586" i="1"/>
  <c r="V6586" i="1" s="1"/>
  <c r="R6586" i="1"/>
  <c r="Q6586" i="1"/>
  <c r="U6587" i="1" l="1"/>
  <c r="S6587" i="1"/>
  <c r="Y6586" i="1"/>
  <c r="AA6586" i="1" s="1"/>
  <c r="AA6585" i="1"/>
  <c r="Z6585" i="1"/>
  <c r="P6588" i="1"/>
  <c r="T6587" i="1"/>
  <c r="R6587" i="1"/>
  <c r="Q6587" i="1"/>
  <c r="V6587" i="1" l="1"/>
  <c r="Y6587" i="1" s="1"/>
  <c r="U6588" i="1"/>
  <c r="S6588" i="1"/>
  <c r="Z6586" i="1"/>
  <c r="P6589" i="1"/>
  <c r="T6588" i="1"/>
  <c r="V6588" i="1" s="1"/>
  <c r="R6588" i="1"/>
  <c r="Q6588" i="1"/>
  <c r="U6589" i="1" l="1"/>
  <c r="S6589" i="1"/>
  <c r="Y6588" i="1"/>
  <c r="AA6588" i="1" s="1"/>
  <c r="AA6587" i="1"/>
  <c r="Z6587" i="1"/>
  <c r="P6590" i="1"/>
  <c r="T6589" i="1"/>
  <c r="R6589" i="1"/>
  <c r="Q6589" i="1"/>
  <c r="V6589" i="1" l="1"/>
  <c r="Y6589" i="1" s="1"/>
  <c r="U6590" i="1"/>
  <c r="S6590" i="1"/>
  <c r="Z6588" i="1"/>
  <c r="P6591" i="1"/>
  <c r="T6590" i="1"/>
  <c r="R6590" i="1"/>
  <c r="Q6590" i="1"/>
  <c r="V6590" i="1" l="1"/>
  <c r="Y6590" i="1" s="1"/>
  <c r="U6591" i="1"/>
  <c r="S6591" i="1"/>
  <c r="AA6589" i="1"/>
  <c r="Z6589" i="1"/>
  <c r="P6592" i="1"/>
  <c r="T6591" i="1"/>
  <c r="R6591" i="1"/>
  <c r="Q6591" i="1"/>
  <c r="V6591" i="1" l="1"/>
  <c r="Y6591" i="1" s="1"/>
  <c r="U6592" i="1"/>
  <c r="S6592" i="1"/>
  <c r="AA6590" i="1"/>
  <c r="Z6590" i="1"/>
  <c r="P6593" i="1"/>
  <c r="T6592" i="1"/>
  <c r="R6592" i="1"/>
  <c r="Q6592" i="1"/>
  <c r="V6592" i="1" l="1"/>
  <c r="Y6592" i="1" s="1"/>
  <c r="U6593" i="1"/>
  <c r="S6593" i="1"/>
  <c r="Z6591" i="1"/>
  <c r="P6594" i="1"/>
  <c r="T6593" i="1"/>
  <c r="R6593" i="1"/>
  <c r="Q6593" i="1"/>
  <c r="V6593" i="1" l="1"/>
  <c r="Y6593" i="1" s="1"/>
  <c r="U6594" i="1"/>
  <c r="S6594" i="1"/>
  <c r="Z6592" i="1"/>
  <c r="P6595" i="1"/>
  <c r="T6594" i="1"/>
  <c r="V6594" i="1" s="1"/>
  <c r="R6594" i="1"/>
  <c r="Q6594" i="1"/>
  <c r="U6595" i="1" l="1"/>
  <c r="S6595" i="1"/>
  <c r="Z6593" i="1"/>
  <c r="Y6594" i="1"/>
  <c r="P6596" i="1"/>
  <c r="T6595" i="1"/>
  <c r="V6595" i="1" s="1"/>
  <c r="R6595" i="1"/>
  <c r="Q6595" i="1"/>
  <c r="U6596" i="1" l="1"/>
  <c r="S6596" i="1"/>
  <c r="Z6594" i="1"/>
  <c r="Y6595" i="1"/>
  <c r="P6597" i="1"/>
  <c r="T6596" i="1"/>
  <c r="R6596" i="1"/>
  <c r="Q6596" i="1"/>
  <c r="U6597" i="1" l="1"/>
  <c r="S6597" i="1"/>
  <c r="V6596" i="1"/>
  <c r="Y6596" i="1" s="1"/>
  <c r="Z6595" i="1"/>
  <c r="P6598" i="1"/>
  <c r="T6597" i="1"/>
  <c r="V6597" i="1" s="1"/>
  <c r="R6597" i="1"/>
  <c r="Q6597" i="1"/>
  <c r="U6598" i="1" l="1"/>
  <c r="S6598" i="1"/>
  <c r="Z6596" i="1"/>
  <c r="Y6597" i="1"/>
  <c r="P6599" i="1"/>
  <c r="T6598" i="1"/>
  <c r="V6598" i="1" s="1"/>
  <c r="Q6598" i="1"/>
  <c r="R6598" i="1"/>
  <c r="U6599" i="1" l="1"/>
  <c r="S6599" i="1"/>
  <c r="Z6597" i="1"/>
  <c r="Y6598" i="1"/>
  <c r="P6600" i="1"/>
  <c r="T6599" i="1"/>
  <c r="V6599" i="1" s="1"/>
  <c r="R6599" i="1"/>
  <c r="Q6599" i="1"/>
  <c r="U6600" i="1" l="1"/>
  <c r="S6600" i="1"/>
  <c r="Z6598" i="1"/>
  <c r="Y6599" i="1"/>
  <c r="P6601" i="1"/>
  <c r="T6600" i="1"/>
  <c r="R6600" i="1"/>
  <c r="Q6600" i="1"/>
  <c r="V6600" i="1" l="1"/>
  <c r="Y6600" i="1" s="1"/>
  <c r="U6601" i="1"/>
  <c r="S6601" i="1"/>
  <c r="Z6599" i="1"/>
  <c r="P6602" i="1"/>
  <c r="T6601" i="1"/>
  <c r="R6601" i="1"/>
  <c r="Q6601" i="1"/>
  <c r="V6601" i="1" l="1"/>
  <c r="Y6601" i="1" s="1"/>
  <c r="U6602" i="1"/>
  <c r="S6602" i="1"/>
  <c r="Z6600" i="1"/>
  <c r="P6603" i="1"/>
  <c r="T6602" i="1"/>
  <c r="R6602" i="1"/>
  <c r="Q6602" i="1"/>
  <c r="V6602" i="1" l="1"/>
  <c r="Y6602" i="1" s="1"/>
  <c r="U6603" i="1"/>
  <c r="S6603" i="1"/>
  <c r="Z6601" i="1"/>
  <c r="P6604" i="1"/>
  <c r="T6603" i="1"/>
  <c r="V6603" i="1" s="1"/>
  <c r="R6603" i="1"/>
  <c r="Q6603" i="1"/>
  <c r="U6604" i="1" l="1"/>
  <c r="S6604" i="1"/>
  <c r="AA6602" i="1"/>
  <c r="Z6602" i="1"/>
  <c r="Y6603" i="1"/>
  <c r="P6605" i="1"/>
  <c r="T6604" i="1"/>
  <c r="R6604" i="1"/>
  <c r="Q6604" i="1"/>
  <c r="V6604" i="1" l="1"/>
  <c r="Y6604" i="1" s="1"/>
  <c r="U6605" i="1"/>
  <c r="S6605" i="1"/>
  <c r="AA6603" i="1"/>
  <c r="Z6603" i="1"/>
  <c r="P6606" i="1"/>
  <c r="T6605" i="1"/>
  <c r="R6605" i="1"/>
  <c r="Q6605" i="1"/>
  <c r="V6605" i="1" l="1"/>
  <c r="Y6605" i="1" s="1"/>
  <c r="U6606" i="1"/>
  <c r="S6606" i="1"/>
  <c r="AA6604" i="1"/>
  <c r="Z6604" i="1"/>
  <c r="P6607" i="1"/>
  <c r="T6606" i="1"/>
  <c r="R6606" i="1"/>
  <c r="Q6606" i="1"/>
  <c r="V6606" i="1" l="1"/>
  <c r="Y6606" i="1" s="1"/>
  <c r="U6607" i="1"/>
  <c r="S6607" i="1"/>
  <c r="AA6605" i="1"/>
  <c r="Z6605" i="1"/>
  <c r="P6608" i="1"/>
  <c r="T6607" i="1"/>
  <c r="R6607" i="1"/>
  <c r="Q6607" i="1"/>
  <c r="V6607" i="1" l="1"/>
  <c r="Y6607" i="1" s="1"/>
  <c r="U6608" i="1"/>
  <c r="S6608" i="1"/>
  <c r="AA6606" i="1"/>
  <c r="Z6606" i="1"/>
  <c r="P6609" i="1"/>
  <c r="T6608" i="1"/>
  <c r="R6608" i="1"/>
  <c r="Q6608" i="1"/>
  <c r="V6608" i="1" l="1"/>
  <c r="Y6608" i="1" s="1"/>
  <c r="U6609" i="1"/>
  <c r="S6609" i="1"/>
  <c r="AA6607" i="1"/>
  <c r="Z6607" i="1"/>
  <c r="P6610" i="1"/>
  <c r="T6609" i="1"/>
  <c r="R6609" i="1"/>
  <c r="Q6609" i="1"/>
  <c r="U6610" i="1" l="1"/>
  <c r="S6610" i="1"/>
  <c r="V6609" i="1"/>
  <c r="AA6608" i="1"/>
  <c r="Z6608" i="1"/>
  <c r="P6611" i="1"/>
  <c r="T6610" i="1"/>
  <c r="R6610" i="1"/>
  <c r="Q6610" i="1"/>
  <c r="V6610" i="1" l="1"/>
  <c r="Y6610" i="1" s="1"/>
  <c r="AA6610" i="1" s="1"/>
  <c r="U6611" i="1"/>
  <c r="S6611" i="1"/>
  <c r="Y6609" i="1"/>
  <c r="AA6609" i="1" s="1"/>
  <c r="Z6609" i="1"/>
  <c r="P6612" i="1"/>
  <c r="T6611" i="1"/>
  <c r="R6611" i="1"/>
  <c r="Q6611" i="1"/>
  <c r="V6611" i="1" l="1"/>
  <c r="U6612" i="1"/>
  <c r="S6612" i="1"/>
  <c r="Z6610" i="1"/>
  <c r="P6613" i="1"/>
  <c r="T6612" i="1"/>
  <c r="R6612" i="1"/>
  <c r="Q6612" i="1"/>
  <c r="V6612" i="1" l="1"/>
  <c r="Y6612" i="1" s="1"/>
  <c r="U6613" i="1"/>
  <c r="S6613" i="1"/>
  <c r="Y6611" i="1"/>
  <c r="AA6611" i="1" s="1"/>
  <c r="Z6611" i="1"/>
  <c r="P6614" i="1"/>
  <c r="T6613" i="1"/>
  <c r="R6613" i="1"/>
  <c r="Q6613" i="1"/>
  <c r="V6613" i="1" l="1"/>
  <c r="U6614" i="1"/>
  <c r="S6614" i="1"/>
  <c r="AA6612" i="1"/>
  <c r="Z6612" i="1"/>
  <c r="P6615" i="1"/>
  <c r="T6614" i="1"/>
  <c r="Q6614" i="1"/>
  <c r="R6614" i="1"/>
  <c r="V6614" i="1" l="1"/>
  <c r="Y6614" i="1" s="1"/>
  <c r="AA6614" i="1" s="1"/>
  <c r="U6615" i="1"/>
  <c r="S6615" i="1"/>
  <c r="Y6613" i="1"/>
  <c r="AA6613" i="1" s="1"/>
  <c r="Z6613" i="1"/>
  <c r="P6616" i="1"/>
  <c r="T6615" i="1"/>
  <c r="R6615" i="1"/>
  <c r="Q6615" i="1"/>
  <c r="V6615" i="1" l="1"/>
  <c r="Z6614" i="1"/>
  <c r="U6616" i="1"/>
  <c r="S6616" i="1"/>
  <c r="P6617" i="1"/>
  <c r="T6616" i="1"/>
  <c r="R6616" i="1"/>
  <c r="Q6616" i="1"/>
  <c r="V6616" i="1" l="1"/>
  <c r="Y6616" i="1" s="1"/>
  <c r="U6617" i="1"/>
  <c r="S6617" i="1"/>
  <c r="Y6615" i="1"/>
  <c r="Z6615" i="1"/>
  <c r="P6618" i="1"/>
  <c r="T6617" i="1"/>
  <c r="R6617" i="1"/>
  <c r="Q6617" i="1"/>
  <c r="V6617" i="1" l="1"/>
  <c r="U6618" i="1"/>
  <c r="S6618" i="1"/>
  <c r="Z6616" i="1"/>
  <c r="P6619" i="1"/>
  <c r="T6618" i="1"/>
  <c r="R6618" i="1"/>
  <c r="Q6618" i="1"/>
  <c r="V6618" i="1" l="1"/>
  <c r="Y6618" i="1" s="1"/>
  <c r="U6619" i="1"/>
  <c r="S6619" i="1"/>
  <c r="Y6617" i="1"/>
  <c r="Z6617" i="1"/>
  <c r="P6620" i="1"/>
  <c r="T6619" i="1"/>
  <c r="R6619" i="1"/>
  <c r="Q6619" i="1"/>
  <c r="U6620" i="1" l="1"/>
  <c r="S6620" i="1"/>
  <c r="V6619" i="1"/>
  <c r="Y6619" i="1" s="1"/>
  <c r="Z6618" i="1"/>
  <c r="P6621" i="1"/>
  <c r="T6620" i="1"/>
  <c r="V6620" i="1" s="1"/>
  <c r="R6620" i="1"/>
  <c r="Q6620" i="1"/>
  <c r="U6621" i="1" l="1"/>
  <c r="S6621" i="1"/>
  <c r="Z6619" i="1"/>
  <c r="Y6620" i="1"/>
  <c r="P6622" i="1"/>
  <c r="T6621" i="1"/>
  <c r="V6621" i="1" s="1"/>
  <c r="R6621" i="1"/>
  <c r="Q6621" i="1"/>
  <c r="U6622" i="1" l="1"/>
  <c r="S6622" i="1"/>
  <c r="Z6620" i="1"/>
  <c r="Y6621" i="1"/>
  <c r="P6623" i="1"/>
  <c r="T6622" i="1"/>
  <c r="V6622" i="1" s="1"/>
  <c r="R6622" i="1"/>
  <c r="Q6622" i="1"/>
  <c r="U6623" i="1" l="1"/>
  <c r="S6623" i="1"/>
  <c r="Z6621" i="1"/>
  <c r="P6624" i="1"/>
  <c r="T6623" i="1"/>
  <c r="R6623" i="1"/>
  <c r="Q6623" i="1"/>
  <c r="Y6622" i="1"/>
  <c r="V6623" i="1" l="1"/>
  <c r="Y6623" i="1" s="1"/>
  <c r="U6624" i="1"/>
  <c r="S6624" i="1"/>
  <c r="Z6622" i="1"/>
  <c r="P6625" i="1"/>
  <c r="T6624" i="1"/>
  <c r="R6624" i="1"/>
  <c r="Q6624" i="1"/>
  <c r="U6625" i="1" l="1"/>
  <c r="S6625" i="1"/>
  <c r="V6624" i="1"/>
  <c r="Y6624" i="1" s="1"/>
  <c r="Z6623" i="1"/>
  <c r="P6626" i="1"/>
  <c r="T6625" i="1"/>
  <c r="V6625" i="1" s="1"/>
  <c r="R6625" i="1"/>
  <c r="Q6625" i="1"/>
  <c r="U6626" i="1" l="1"/>
  <c r="S6626" i="1"/>
  <c r="Z6624" i="1"/>
  <c r="Y6625" i="1"/>
  <c r="P6627" i="1"/>
  <c r="T6626" i="1"/>
  <c r="R6626" i="1"/>
  <c r="Q6626" i="1"/>
  <c r="U6627" i="1" l="1"/>
  <c r="S6627" i="1"/>
  <c r="V6626" i="1"/>
  <c r="Y6626" i="1" s="1"/>
  <c r="Z6625" i="1"/>
  <c r="P6628" i="1"/>
  <c r="T6627" i="1"/>
  <c r="V6627" i="1" s="1"/>
  <c r="R6627" i="1"/>
  <c r="Q6627" i="1"/>
  <c r="U6628" i="1" l="1"/>
  <c r="S6628" i="1"/>
  <c r="AA6626" i="1"/>
  <c r="Z6626" i="1"/>
  <c r="Y6627" i="1"/>
  <c r="P6629" i="1"/>
  <c r="T6628" i="1"/>
  <c r="R6628" i="1"/>
  <c r="Q6628" i="1"/>
  <c r="V6628" i="1" l="1"/>
  <c r="Y6628" i="1" s="1"/>
  <c r="U6629" i="1"/>
  <c r="S6629" i="1"/>
  <c r="AA6627" i="1"/>
  <c r="Z6627" i="1"/>
  <c r="P6630" i="1"/>
  <c r="T6629" i="1"/>
  <c r="R6629" i="1"/>
  <c r="Q6629" i="1"/>
  <c r="V6629" i="1" l="1"/>
  <c r="Y6629" i="1" s="1"/>
  <c r="U6630" i="1"/>
  <c r="S6630" i="1"/>
  <c r="AA6628" i="1"/>
  <c r="Z6628" i="1"/>
  <c r="P6631" i="1"/>
  <c r="T6630" i="1"/>
  <c r="Q6630" i="1"/>
  <c r="R6630" i="1"/>
  <c r="V6630" i="1" l="1"/>
  <c r="Y6630" i="1" s="1"/>
  <c r="U6631" i="1"/>
  <c r="S6631" i="1"/>
  <c r="AA6629" i="1"/>
  <c r="Z6629" i="1"/>
  <c r="P6632" i="1"/>
  <c r="T6631" i="1"/>
  <c r="R6631" i="1"/>
  <c r="Q6631" i="1"/>
  <c r="V6631" i="1" l="1"/>
  <c r="Y6631" i="1" s="1"/>
  <c r="U6632" i="1"/>
  <c r="S6632" i="1"/>
  <c r="AA6630" i="1"/>
  <c r="Z6630" i="1"/>
  <c r="P6633" i="1"/>
  <c r="T6632" i="1"/>
  <c r="R6632" i="1"/>
  <c r="Q6632" i="1"/>
  <c r="V6632" i="1" l="1"/>
  <c r="Y6632" i="1" s="1"/>
  <c r="U6633" i="1"/>
  <c r="S6633" i="1"/>
  <c r="AA6631" i="1"/>
  <c r="Z6631" i="1"/>
  <c r="P6634" i="1"/>
  <c r="T6633" i="1"/>
  <c r="R6633" i="1"/>
  <c r="Q6633" i="1"/>
  <c r="V6633" i="1" l="1"/>
  <c r="Y6633" i="1" s="1"/>
  <c r="U6634" i="1"/>
  <c r="S6634" i="1"/>
  <c r="AA6632" i="1"/>
  <c r="Z6632" i="1"/>
  <c r="P6635" i="1"/>
  <c r="T6634" i="1"/>
  <c r="R6634" i="1"/>
  <c r="Q6634" i="1"/>
  <c r="V6634" i="1" l="1"/>
  <c r="Y6634" i="1" s="1"/>
  <c r="U6635" i="1"/>
  <c r="S6635" i="1"/>
  <c r="AA6633" i="1"/>
  <c r="Z6633" i="1"/>
  <c r="P6636" i="1"/>
  <c r="T6635" i="1"/>
  <c r="R6635" i="1"/>
  <c r="Q6635" i="1"/>
  <c r="V6635" i="1" l="1"/>
  <c r="Y6635" i="1" s="1"/>
  <c r="U6636" i="1"/>
  <c r="S6636" i="1"/>
  <c r="AA6634" i="1"/>
  <c r="Z6634" i="1"/>
  <c r="P6637" i="1"/>
  <c r="T6636" i="1"/>
  <c r="R6636" i="1"/>
  <c r="Q6636" i="1"/>
  <c r="V6636" i="1" l="1"/>
  <c r="Y6636" i="1" s="1"/>
  <c r="U6637" i="1"/>
  <c r="S6637" i="1"/>
  <c r="AA6635" i="1"/>
  <c r="Z6635" i="1"/>
  <c r="P6638" i="1"/>
  <c r="T6637" i="1"/>
  <c r="R6637" i="1"/>
  <c r="Q6637" i="1"/>
  <c r="V6637" i="1" l="1"/>
  <c r="Y6637" i="1" s="1"/>
  <c r="U6638" i="1"/>
  <c r="S6638" i="1"/>
  <c r="AA6636" i="1"/>
  <c r="Z6636" i="1"/>
  <c r="P6639" i="1"/>
  <c r="T6638" i="1"/>
  <c r="R6638" i="1"/>
  <c r="Q6638" i="1"/>
  <c r="V6638" i="1" l="1"/>
  <c r="Y6638" i="1" s="1"/>
  <c r="U6639" i="1"/>
  <c r="S6639" i="1"/>
  <c r="AA6637" i="1"/>
  <c r="Z6637" i="1"/>
  <c r="P6640" i="1"/>
  <c r="T6639" i="1"/>
  <c r="R6639" i="1"/>
  <c r="Q6639" i="1"/>
  <c r="V6639" i="1" l="1"/>
  <c r="Y6639" i="1" s="1"/>
  <c r="U6640" i="1"/>
  <c r="S6640" i="1"/>
  <c r="AA6638" i="1"/>
  <c r="Z6638" i="1"/>
  <c r="P6641" i="1"/>
  <c r="T6640" i="1"/>
  <c r="R6640" i="1"/>
  <c r="Q6640" i="1"/>
  <c r="V6640" i="1" l="1"/>
  <c r="Y6640" i="1" s="1"/>
  <c r="U6641" i="1"/>
  <c r="S6641" i="1"/>
  <c r="Z6639" i="1"/>
  <c r="P6642" i="1"/>
  <c r="T6641" i="1"/>
  <c r="R6641" i="1"/>
  <c r="Q6641" i="1"/>
  <c r="V6641" i="1" l="1"/>
  <c r="Y6641" i="1" s="1"/>
  <c r="U6642" i="1"/>
  <c r="S6642" i="1"/>
  <c r="Z6640" i="1"/>
  <c r="P6643" i="1"/>
  <c r="T6642" i="1"/>
  <c r="R6642" i="1"/>
  <c r="Q6642" i="1"/>
  <c r="V6642" i="1" l="1"/>
  <c r="Y6642" i="1" s="1"/>
  <c r="U6643" i="1"/>
  <c r="S6643" i="1"/>
  <c r="Z6641" i="1"/>
  <c r="P6644" i="1"/>
  <c r="T6643" i="1"/>
  <c r="R6643" i="1"/>
  <c r="Q6643" i="1"/>
  <c r="V6643" i="1" l="1"/>
  <c r="Z6643" i="1" s="1"/>
  <c r="U6644" i="1"/>
  <c r="S6644" i="1"/>
  <c r="Z6642" i="1"/>
  <c r="P6645" i="1"/>
  <c r="T6644" i="1"/>
  <c r="R6644" i="1"/>
  <c r="Q6644" i="1"/>
  <c r="Y6643" i="1" l="1"/>
  <c r="V6644" i="1"/>
  <c r="Y6644" i="1" s="1"/>
  <c r="U6645" i="1"/>
  <c r="S6645" i="1"/>
  <c r="P6646" i="1"/>
  <c r="T6645" i="1"/>
  <c r="R6645" i="1"/>
  <c r="Q6645" i="1"/>
  <c r="V6645" i="1" l="1"/>
  <c r="Y6645" i="1" s="1"/>
  <c r="U6646" i="1"/>
  <c r="S6646" i="1"/>
  <c r="Z6644" i="1"/>
  <c r="P6647" i="1"/>
  <c r="T6646" i="1"/>
  <c r="Q6646" i="1"/>
  <c r="R6646" i="1"/>
  <c r="V6646" i="1" l="1"/>
  <c r="Y6646" i="1" s="1"/>
  <c r="U6647" i="1"/>
  <c r="S6647" i="1"/>
  <c r="Z6645" i="1"/>
  <c r="P6648" i="1"/>
  <c r="T6647" i="1"/>
  <c r="R6647" i="1"/>
  <c r="Q6647" i="1"/>
  <c r="V6647" i="1" l="1"/>
  <c r="Y6647" i="1" s="1"/>
  <c r="U6648" i="1"/>
  <c r="S6648" i="1"/>
  <c r="Z6646" i="1"/>
  <c r="P6649" i="1"/>
  <c r="T6648" i="1"/>
  <c r="R6648" i="1"/>
  <c r="Q6648" i="1"/>
  <c r="V6648" i="1" l="1"/>
  <c r="Y6648" i="1" s="1"/>
  <c r="U6649" i="1"/>
  <c r="S6649" i="1"/>
  <c r="Z6647" i="1"/>
  <c r="P6650" i="1"/>
  <c r="T6649" i="1"/>
  <c r="R6649" i="1"/>
  <c r="Q6649" i="1"/>
  <c r="V6649" i="1" l="1"/>
  <c r="Y6649" i="1" s="1"/>
  <c r="U6650" i="1"/>
  <c r="S6650" i="1"/>
  <c r="Z6648" i="1"/>
  <c r="P6651" i="1"/>
  <c r="T6650" i="1"/>
  <c r="R6650" i="1"/>
  <c r="Q6650" i="1"/>
  <c r="V6650" i="1" l="1"/>
  <c r="Y6650" i="1" s="1"/>
  <c r="AA6650" i="1" s="1"/>
  <c r="U6651" i="1"/>
  <c r="S6651" i="1"/>
  <c r="Z6649" i="1"/>
  <c r="P6652" i="1"/>
  <c r="T6651" i="1"/>
  <c r="R6651" i="1"/>
  <c r="Q6651" i="1"/>
  <c r="V6651" i="1" l="1"/>
  <c r="Y6651" i="1" s="1"/>
  <c r="U6652" i="1"/>
  <c r="S6652" i="1"/>
  <c r="Z6650" i="1"/>
  <c r="P6653" i="1"/>
  <c r="T6652" i="1"/>
  <c r="R6652" i="1"/>
  <c r="Q6652" i="1"/>
  <c r="V6652" i="1" l="1"/>
  <c r="Y6652" i="1" s="1"/>
  <c r="U6653" i="1"/>
  <c r="S6653" i="1"/>
  <c r="AA6651" i="1"/>
  <c r="Z6651" i="1"/>
  <c r="P6654" i="1"/>
  <c r="T6653" i="1"/>
  <c r="R6653" i="1"/>
  <c r="Q6653" i="1"/>
  <c r="U6654" i="1" l="1"/>
  <c r="S6654" i="1"/>
  <c r="V6653" i="1"/>
  <c r="Y6653" i="1" s="1"/>
  <c r="AA6652" i="1"/>
  <c r="Z6652" i="1"/>
  <c r="P6655" i="1"/>
  <c r="T6654" i="1"/>
  <c r="R6654" i="1"/>
  <c r="Q6654" i="1"/>
  <c r="V6654" i="1" l="1"/>
  <c r="Y6654" i="1" s="1"/>
  <c r="AA6654" i="1" s="1"/>
  <c r="U6655" i="1"/>
  <c r="S6655" i="1"/>
  <c r="AA6653" i="1"/>
  <c r="Z6653" i="1"/>
  <c r="P6656" i="1"/>
  <c r="T6655" i="1"/>
  <c r="R6655" i="1"/>
  <c r="Q6655" i="1"/>
  <c r="Z6654" i="1" l="1"/>
  <c r="U6656" i="1"/>
  <c r="S6656" i="1"/>
  <c r="V6655" i="1"/>
  <c r="Y6655" i="1" s="1"/>
  <c r="P6657" i="1"/>
  <c r="T6656" i="1"/>
  <c r="R6656" i="1"/>
  <c r="Q6656" i="1"/>
  <c r="V6656" i="1" l="1"/>
  <c r="Y6656" i="1" s="1"/>
  <c r="U6657" i="1"/>
  <c r="S6657" i="1"/>
  <c r="AA6655" i="1"/>
  <c r="Z6655" i="1"/>
  <c r="P6658" i="1"/>
  <c r="T6657" i="1"/>
  <c r="R6657" i="1"/>
  <c r="Q6657" i="1"/>
  <c r="U6658" i="1" l="1"/>
  <c r="S6658" i="1"/>
  <c r="V6657" i="1"/>
  <c r="Y6657" i="1" s="1"/>
  <c r="AA6656" i="1"/>
  <c r="Z6656" i="1"/>
  <c r="P6659" i="1"/>
  <c r="T6658" i="1"/>
  <c r="R6658" i="1"/>
  <c r="Q6658" i="1"/>
  <c r="V6658" i="1" l="1"/>
  <c r="Y6658" i="1" s="1"/>
  <c r="U6659" i="1"/>
  <c r="S6659" i="1"/>
  <c r="AA6657" i="1"/>
  <c r="Z6657" i="1"/>
  <c r="P6660" i="1"/>
  <c r="T6659" i="1"/>
  <c r="R6659" i="1"/>
  <c r="Q6659" i="1"/>
  <c r="V6659" i="1" l="1"/>
  <c r="Y6659" i="1" s="1"/>
  <c r="U6660" i="1"/>
  <c r="S6660" i="1"/>
  <c r="AA6658" i="1"/>
  <c r="Z6658" i="1"/>
  <c r="P6661" i="1"/>
  <c r="T6660" i="1"/>
  <c r="R6660" i="1"/>
  <c r="Q6660" i="1"/>
  <c r="V6660" i="1" l="1"/>
  <c r="Y6660" i="1" s="1"/>
  <c r="U6661" i="1"/>
  <c r="S6661" i="1"/>
  <c r="AA6659" i="1"/>
  <c r="Z6659" i="1"/>
  <c r="P6662" i="1"/>
  <c r="T6661" i="1"/>
  <c r="R6661" i="1"/>
  <c r="Q6661" i="1"/>
  <c r="V6661" i="1" l="1"/>
  <c r="Y6661" i="1" s="1"/>
  <c r="U6662" i="1"/>
  <c r="S6662" i="1"/>
  <c r="AA6660" i="1"/>
  <c r="Z6660" i="1"/>
  <c r="P6663" i="1"/>
  <c r="T6662" i="1"/>
  <c r="Q6662" i="1"/>
  <c r="R6662" i="1"/>
  <c r="V6662" i="1" l="1"/>
  <c r="Y6662" i="1" s="1"/>
  <c r="AA6662" i="1" s="1"/>
  <c r="U6663" i="1"/>
  <c r="S6663" i="1"/>
  <c r="AA6661" i="1"/>
  <c r="Z6661" i="1"/>
  <c r="P6664" i="1"/>
  <c r="T6663" i="1"/>
  <c r="R6663" i="1"/>
  <c r="Q6663" i="1"/>
  <c r="Z6662" i="1" l="1"/>
  <c r="U6664" i="1"/>
  <c r="S6664" i="1"/>
  <c r="V6663" i="1"/>
  <c r="Y6663" i="1" s="1"/>
  <c r="P6665" i="1"/>
  <c r="T6664" i="1"/>
  <c r="R6664" i="1"/>
  <c r="Q6664" i="1"/>
  <c r="V6664" i="1" l="1"/>
  <c r="Y6664" i="1" s="1"/>
  <c r="U6665" i="1"/>
  <c r="S6665" i="1"/>
  <c r="Z6663" i="1"/>
  <c r="P6666" i="1"/>
  <c r="T6665" i="1"/>
  <c r="R6665" i="1"/>
  <c r="Q6665" i="1"/>
  <c r="V6665" i="1" l="1"/>
  <c r="Y6665" i="1" s="1"/>
  <c r="U6666" i="1"/>
  <c r="S6666" i="1"/>
  <c r="Z6664" i="1"/>
  <c r="P6667" i="1"/>
  <c r="T6666" i="1"/>
  <c r="R6666" i="1"/>
  <c r="Q6666" i="1"/>
  <c r="V6666" i="1" l="1"/>
  <c r="Y6666" i="1" s="1"/>
  <c r="U6667" i="1"/>
  <c r="S6667" i="1"/>
  <c r="Z6665" i="1"/>
  <c r="P6668" i="1"/>
  <c r="T6667" i="1"/>
  <c r="R6667" i="1"/>
  <c r="Q6667" i="1"/>
  <c r="U6668" i="1" l="1"/>
  <c r="S6668" i="1"/>
  <c r="V6667" i="1"/>
  <c r="Z6667" i="1" s="1"/>
  <c r="Z6666" i="1"/>
  <c r="P6669" i="1"/>
  <c r="T6668" i="1"/>
  <c r="V6668" i="1" s="1"/>
  <c r="R6668" i="1"/>
  <c r="Q6668" i="1"/>
  <c r="U6669" i="1" l="1"/>
  <c r="S6669" i="1"/>
  <c r="Y6667" i="1"/>
  <c r="Y6668" i="1"/>
  <c r="P6670" i="1"/>
  <c r="T6669" i="1"/>
  <c r="R6669" i="1"/>
  <c r="Q6669" i="1"/>
  <c r="V6669" i="1" l="1"/>
  <c r="Y6669" i="1" s="1"/>
  <c r="U6670" i="1"/>
  <c r="S6670" i="1"/>
  <c r="Z6668" i="1"/>
  <c r="P6671" i="1"/>
  <c r="T6670" i="1"/>
  <c r="R6670" i="1"/>
  <c r="Q6670" i="1"/>
  <c r="V6670" i="1" l="1"/>
  <c r="Y6670" i="1" s="1"/>
  <c r="U6671" i="1"/>
  <c r="S6671" i="1"/>
  <c r="Z6669" i="1"/>
  <c r="P6672" i="1"/>
  <c r="T6671" i="1"/>
  <c r="R6671" i="1"/>
  <c r="Q6671" i="1"/>
  <c r="V6671" i="1" l="1"/>
  <c r="Y6671" i="1" s="1"/>
  <c r="U6672" i="1"/>
  <c r="S6672" i="1"/>
  <c r="Z6670" i="1"/>
  <c r="P6673" i="1"/>
  <c r="T6672" i="1"/>
  <c r="R6672" i="1"/>
  <c r="Q6672" i="1"/>
  <c r="V6672" i="1" l="1"/>
  <c r="Y6672" i="1" s="1"/>
  <c r="U6673" i="1"/>
  <c r="S6673" i="1"/>
  <c r="Z6671" i="1"/>
  <c r="P6674" i="1"/>
  <c r="T6673" i="1"/>
  <c r="R6673" i="1"/>
  <c r="Q6673" i="1"/>
  <c r="V6673" i="1" l="1"/>
  <c r="Y6673" i="1" s="1"/>
  <c r="U6674" i="1"/>
  <c r="S6674" i="1"/>
  <c r="Z6672" i="1"/>
  <c r="P6675" i="1"/>
  <c r="T6674" i="1"/>
  <c r="R6674" i="1"/>
  <c r="Q6674" i="1"/>
  <c r="V6674" i="1" l="1"/>
  <c r="Y6674" i="1" s="1"/>
  <c r="U6675" i="1"/>
  <c r="S6675" i="1"/>
  <c r="Z6673" i="1"/>
  <c r="P6676" i="1"/>
  <c r="T6675" i="1"/>
  <c r="R6675" i="1"/>
  <c r="Q6675" i="1"/>
  <c r="V6675" i="1" l="1"/>
  <c r="Y6675" i="1" s="1"/>
  <c r="U6676" i="1"/>
  <c r="S6676" i="1"/>
  <c r="AA6674" i="1"/>
  <c r="Z6674" i="1"/>
  <c r="P6677" i="1"/>
  <c r="T6676" i="1"/>
  <c r="R6676" i="1"/>
  <c r="Q6676" i="1"/>
  <c r="V6676" i="1" l="1"/>
  <c r="Y6676" i="1" s="1"/>
  <c r="U6677" i="1"/>
  <c r="S6677" i="1"/>
  <c r="AA6675" i="1"/>
  <c r="Z6675" i="1"/>
  <c r="P6678" i="1"/>
  <c r="T6677" i="1"/>
  <c r="R6677" i="1"/>
  <c r="Q6677" i="1"/>
  <c r="V6677" i="1" l="1"/>
  <c r="Y6677" i="1" s="1"/>
  <c r="U6678" i="1"/>
  <c r="S6678" i="1"/>
  <c r="AA6676" i="1"/>
  <c r="Z6676" i="1"/>
  <c r="P6679" i="1"/>
  <c r="T6678" i="1"/>
  <c r="Q6678" i="1"/>
  <c r="R6678" i="1"/>
  <c r="V6678" i="1" l="1"/>
  <c r="Y6678" i="1" s="1"/>
  <c r="AA6678" i="1" s="1"/>
  <c r="U6679" i="1"/>
  <c r="S6679" i="1"/>
  <c r="AA6677" i="1"/>
  <c r="Z6677" i="1"/>
  <c r="P6680" i="1"/>
  <c r="T6679" i="1"/>
  <c r="R6679" i="1"/>
  <c r="Q6679" i="1"/>
  <c r="Z6678" i="1" l="1"/>
  <c r="U6680" i="1"/>
  <c r="S6680" i="1"/>
  <c r="V6679" i="1"/>
  <c r="Y6679" i="1" s="1"/>
  <c r="P6681" i="1"/>
  <c r="T6680" i="1"/>
  <c r="R6680" i="1"/>
  <c r="Q6680" i="1"/>
  <c r="V6680" i="1" l="1"/>
  <c r="Y6680" i="1" s="1"/>
  <c r="U6681" i="1"/>
  <c r="S6681" i="1"/>
  <c r="AA6679" i="1"/>
  <c r="Z6679" i="1"/>
  <c r="P6682" i="1"/>
  <c r="T6681" i="1"/>
  <c r="R6681" i="1"/>
  <c r="Q6681" i="1"/>
  <c r="V6681" i="1" l="1"/>
  <c r="Y6681" i="1" s="1"/>
  <c r="AA6681" i="1" s="1"/>
  <c r="U6682" i="1"/>
  <c r="S6682" i="1"/>
  <c r="AA6680" i="1"/>
  <c r="Z6680" i="1"/>
  <c r="P6683" i="1"/>
  <c r="T6682" i="1"/>
  <c r="R6682" i="1"/>
  <c r="Q6682" i="1"/>
  <c r="Z6681" i="1" l="1"/>
  <c r="V6682" i="1"/>
  <c r="Y6682" i="1" s="1"/>
  <c r="U6683" i="1"/>
  <c r="S6683" i="1"/>
  <c r="P6684" i="1"/>
  <c r="T6683" i="1"/>
  <c r="R6683" i="1"/>
  <c r="Q6683" i="1"/>
  <c r="V6683" i="1" l="1"/>
  <c r="Y6683" i="1" s="1"/>
  <c r="AA6683" i="1" s="1"/>
  <c r="U6684" i="1"/>
  <c r="S6684" i="1"/>
  <c r="AA6682" i="1"/>
  <c r="Z6682" i="1"/>
  <c r="P6685" i="1"/>
  <c r="T6684" i="1"/>
  <c r="R6684" i="1"/>
  <c r="Q6684" i="1"/>
  <c r="V6684" i="1" l="1"/>
  <c r="Y6684" i="1" s="1"/>
  <c r="AA6684" i="1" s="1"/>
  <c r="U6685" i="1"/>
  <c r="S6685" i="1"/>
  <c r="Z6683" i="1"/>
  <c r="P6686" i="1"/>
  <c r="T6685" i="1"/>
  <c r="R6685" i="1"/>
  <c r="Q6685" i="1"/>
  <c r="V6685" i="1" l="1"/>
  <c r="Y6685" i="1" s="1"/>
  <c r="U6686" i="1"/>
  <c r="S6686" i="1"/>
  <c r="Z6684" i="1"/>
  <c r="P6687" i="1"/>
  <c r="T6686" i="1"/>
  <c r="R6686" i="1"/>
  <c r="Q6686" i="1"/>
  <c r="V6686" i="1" l="1"/>
  <c r="Y6686" i="1" s="1"/>
  <c r="U6687" i="1"/>
  <c r="S6687" i="1"/>
  <c r="AA6685" i="1"/>
  <c r="Z6685" i="1"/>
  <c r="P6688" i="1"/>
  <c r="T6687" i="1"/>
  <c r="R6687" i="1"/>
  <c r="Q6687" i="1"/>
  <c r="V6687" i="1" l="1"/>
  <c r="Y6687" i="1" s="1"/>
  <c r="U6688" i="1"/>
  <c r="S6688" i="1"/>
  <c r="AA6686" i="1"/>
  <c r="Z6686" i="1"/>
  <c r="P6689" i="1"/>
  <c r="T6688" i="1"/>
  <c r="R6688" i="1"/>
  <c r="Q6688" i="1"/>
  <c r="V6688" i="1" l="1"/>
  <c r="Y6688" i="1" s="1"/>
  <c r="U6689" i="1"/>
  <c r="S6689" i="1"/>
  <c r="Z6687" i="1"/>
  <c r="P6690" i="1"/>
  <c r="T6689" i="1"/>
  <c r="R6689" i="1"/>
  <c r="Q6689" i="1"/>
  <c r="V6689" i="1" l="1"/>
  <c r="Y6689" i="1" s="1"/>
  <c r="U6690" i="1"/>
  <c r="S6690" i="1"/>
  <c r="Z6688" i="1"/>
  <c r="P6691" i="1"/>
  <c r="T6690" i="1"/>
  <c r="R6690" i="1"/>
  <c r="Q6690" i="1"/>
  <c r="V6690" i="1" l="1"/>
  <c r="Y6690" i="1" s="1"/>
  <c r="U6691" i="1"/>
  <c r="S6691" i="1"/>
  <c r="Z6689" i="1"/>
  <c r="P6692" i="1"/>
  <c r="T6691" i="1"/>
  <c r="R6691" i="1"/>
  <c r="Q6691" i="1"/>
  <c r="V6691" i="1" l="1"/>
  <c r="Y6691" i="1" s="1"/>
  <c r="U6692" i="1"/>
  <c r="S6692" i="1"/>
  <c r="Z6690" i="1"/>
  <c r="P6693" i="1"/>
  <c r="T6692" i="1"/>
  <c r="R6692" i="1"/>
  <c r="Q6692" i="1"/>
  <c r="V6692" i="1" l="1"/>
  <c r="Y6692" i="1" s="1"/>
  <c r="U6693" i="1"/>
  <c r="S6693" i="1"/>
  <c r="Z6691" i="1"/>
  <c r="P6694" i="1"/>
  <c r="T6693" i="1"/>
  <c r="R6693" i="1"/>
  <c r="Q6693" i="1"/>
  <c r="V6693" i="1" l="1"/>
  <c r="Y6693" i="1" s="1"/>
  <c r="U6694" i="1"/>
  <c r="S6694" i="1"/>
  <c r="Z6692" i="1"/>
  <c r="P6695" i="1"/>
  <c r="T6694" i="1"/>
  <c r="Q6694" i="1"/>
  <c r="R6694" i="1"/>
  <c r="V6694" i="1" l="1"/>
  <c r="Y6694" i="1" s="1"/>
  <c r="U6695" i="1"/>
  <c r="S6695" i="1"/>
  <c r="Z6693" i="1"/>
  <c r="P6696" i="1"/>
  <c r="T6695" i="1"/>
  <c r="R6695" i="1"/>
  <c r="Q6695" i="1"/>
  <c r="U6696" i="1" l="1"/>
  <c r="S6696" i="1"/>
  <c r="V6695" i="1"/>
  <c r="Y6695" i="1" s="1"/>
  <c r="Z6694" i="1"/>
  <c r="P6697" i="1"/>
  <c r="T6696" i="1"/>
  <c r="R6696" i="1"/>
  <c r="Q6696" i="1"/>
  <c r="V6696" i="1" l="1"/>
  <c r="Y6696" i="1" s="1"/>
  <c r="U6697" i="1"/>
  <c r="S6697" i="1"/>
  <c r="Z6695" i="1"/>
  <c r="P6698" i="1"/>
  <c r="T6697" i="1"/>
  <c r="R6697" i="1"/>
  <c r="Q6697" i="1"/>
  <c r="V6697" i="1" l="1"/>
  <c r="Y6697" i="1" s="1"/>
  <c r="U6698" i="1"/>
  <c r="S6698" i="1"/>
  <c r="Z6696" i="1"/>
  <c r="P6699" i="1"/>
  <c r="T6698" i="1"/>
  <c r="R6698" i="1"/>
  <c r="Q6698" i="1"/>
  <c r="U6699" i="1" l="1"/>
  <c r="S6699" i="1"/>
  <c r="V6698" i="1"/>
  <c r="Y6698" i="1" s="1"/>
  <c r="Z6697" i="1"/>
  <c r="P6700" i="1"/>
  <c r="T6699" i="1"/>
  <c r="V6699" i="1" s="1"/>
  <c r="R6699" i="1"/>
  <c r="Q6699" i="1"/>
  <c r="U6700" i="1" l="1"/>
  <c r="S6700" i="1"/>
  <c r="AA6698" i="1"/>
  <c r="Z6698" i="1"/>
  <c r="Y6699" i="1"/>
  <c r="P6701" i="1"/>
  <c r="T6700" i="1"/>
  <c r="R6700" i="1"/>
  <c r="Q6700" i="1"/>
  <c r="V6700" i="1" l="1"/>
  <c r="Y6700" i="1" s="1"/>
  <c r="U6701" i="1"/>
  <c r="S6701" i="1"/>
  <c r="AA6699" i="1"/>
  <c r="Z6699" i="1"/>
  <c r="P6702" i="1"/>
  <c r="T6701" i="1"/>
  <c r="R6701" i="1"/>
  <c r="Q6701" i="1"/>
  <c r="V6701" i="1" l="1"/>
  <c r="Y6701" i="1" s="1"/>
  <c r="U6702" i="1"/>
  <c r="S6702" i="1"/>
  <c r="AA6700" i="1"/>
  <c r="Z6700" i="1"/>
  <c r="P6703" i="1"/>
  <c r="T6702" i="1"/>
  <c r="R6702" i="1"/>
  <c r="Q6702" i="1"/>
  <c r="V6702" i="1" l="1"/>
  <c r="Y6702" i="1" s="1"/>
  <c r="U6703" i="1"/>
  <c r="S6703" i="1"/>
  <c r="AA6701" i="1"/>
  <c r="Z6701" i="1"/>
  <c r="P6704" i="1"/>
  <c r="T6703" i="1"/>
  <c r="R6703" i="1"/>
  <c r="Q6703" i="1"/>
  <c r="V6703" i="1" l="1"/>
  <c r="Y6703" i="1" s="1"/>
  <c r="U6704" i="1"/>
  <c r="S6704" i="1"/>
  <c r="AA6702" i="1"/>
  <c r="Z6702" i="1"/>
  <c r="P6705" i="1"/>
  <c r="T6704" i="1"/>
  <c r="R6704" i="1"/>
  <c r="Q6704" i="1"/>
  <c r="V6704" i="1" l="1"/>
  <c r="Y6704" i="1" s="1"/>
  <c r="U6705" i="1"/>
  <c r="S6705" i="1"/>
  <c r="AA6703" i="1"/>
  <c r="Z6703" i="1"/>
  <c r="P6706" i="1"/>
  <c r="T6705" i="1"/>
  <c r="R6705" i="1"/>
  <c r="Q6705" i="1"/>
  <c r="U6706" i="1" l="1"/>
  <c r="S6706" i="1"/>
  <c r="V6705" i="1"/>
  <c r="Y6705" i="1" s="1"/>
  <c r="AA6704" i="1"/>
  <c r="Z6704" i="1"/>
  <c r="P6707" i="1"/>
  <c r="T6706" i="1"/>
  <c r="R6706" i="1"/>
  <c r="Q6706" i="1"/>
  <c r="V6706" i="1" l="1"/>
  <c r="Y6706" i="1" s="1"/>
  <c r="U6707" i="1"/>
  <c r="S6707" i="1"/>
  <c r="AA6705" i="1"/>
  <c r="Z6705" i="1"/>
  <c r="P6708" i="1"/>
  <c r="T6707" i="1"/>
  <c r="R6707" i="1"/>
  <c r="Q6707" i="1"/>
  <c r="V6707" i="1" l="1"/>
  <c r="Y6707" i="1" s="1"/>
  <c r="U6708" i="1"/>
  <c r="S6708" i="1"/>
  <c r="AA6706" i="1"/>
  <c r="Z6706" i="1"/>
  <c r="P6709" i="1"/>
  <c r="T6708" i="1"/>
  <c r="R6708" i="1"/>
  <c r="Q6708" i="1"/>
  <c r="V6708" i="1" l="1"/>
  <c r="Y6708" i="1" s="1"/>
  <c r="U6709" i="1"/>
  <c r="S6709" i="1"/>
  <c r="AA6707" i="1"/>
  <c r="Z6707" i="1"/>
  <c r="P6710" i="1"/>
  <c r="T6709" i="1"/>
  <c r="R6709" i="1"/>
  <c r="Q6709" i="1"/>
  <c r="V6709" i="1" l="1"/>
  <c r="Y6709" i="1" s="1"/>
  <c r="U6710" i="1"/>
  <c r="S6710" i="1"/>
  <c r="AA6708" i="1"/>
  <c r="Z6708" i="1"/>
  <c r="P6711" i="1"/>
  <c r="T6710" i="1"/>
  <c r="Q6710" i="1"/>
  <c r="R6710" i="1"/>
  <c r="V6710" i="1" l="1"/>
  <c r="Y6710" i="1" s="1"/>
  <c r="AA6710" i="1" s="1"/>
  <c r="U6711" i="1"/>
  <c r="S6711" i="1"/>
  <c r="AA6709" i="1"/>
  <c r="Z6709" i="1"/>
  <c r="P6712" i="1"/>
  <c r="T6711" i="1"/>
  <c r="R6711" i="1"/>
  <c r="Q6711" i="1"/>
  <c r="Z6710" i="1" l="1"/>
  <c r="U6712" i="1"/>
  <c r="S6712" i="1"/>
  <c r="V6711" i="1"/>
  <c r="Y6711" i="1" s="1"/>
  <c r="P6713" i="1"/>
  <c r="T6712" i="1"/>
  <c r="V6712" i="1" s="1"/>
  <c r="R6712" i="1"/>
  <c r="Q6712" i="1"/>
  <c r="U6713" i="1" l="1"/>
  <c r="S6713" i="1"/>
  <c r="Z6711" i="1"/>
  <c r="Y6712" i="1"/>
  <c r="P6714" i="1"/>
  <c r="T6713" i="1"/>
  <c r="V6713" i="1" s="1"/>
  <c r="R6713" i="1"/>
  <c r="Q6713" i="1"/>
  <c r="U6714" i="1" l="1"/>
  <c r="S6714" i="1"/>
  <c r="Z6712" i="1"/>
  <c r="P6715" i="1"/>
  <c r="T6714" i="1"/>
  <c r="R6714" i="1"/>
  <c r="Q6714" i="1"/>
  <c r="Y6713" i="1"/>
  <c r="V6714" i="1" l="1"/>
  <c r="Y6714" i="1" s="1"/>
  <c r="U6715" i="1"/>
  <c r="S6715" i="1"/>
  <c r="Z6713" i="1"/>
  <c r="P6716" i="1"/>
  <c r="T6715" i="1"/>
  <c r="R6715" i="1"/>
  <c r="Q6715" i="1"/>
  <c r="V6715" i="1" l="1"/>
  <c r="Y6715" i="1" s="1"/>
  <c r="U6716" i="1"/>
  <c r="S6716" i="1"/>
  <c r="Z6714" i="1"/>
  <c r="P6717" i="1"/>
  <c r="T6716" i="1"/>
  <c r="R6716" i="1"/>
  <c r="Q6716" i="1"/>
  <c r="V6716" i="1" l="1"/>
  <c r="Y6716" i="1" s="1"/>
  <c r="Z6715" i="1"/>
  <c r="U6717" i="1"/>
  <c r="S6717" i="1"/>
  <c r="P6718" i="1"/>
  <c r="T6717" i="1"/>
  <c r="R6717" i="1"/>
  <c r="Q6717" i="1"/>
  <c r="V6717" i="1" l="1"/>
  <c r="Y6717" i="1" s="1"/>
  <c r="U6718" i="1"/>
  <c r="S6718" i="1"/>
  <c r="Z6716" i="1"/>
  <c r="P6719" i="1"/>
  <c r="T6718" i="1"/>
  <c r="R6718" i="1"/>
  <c r="Q6718" i="1"/>
  <c r="V6718" i="1" l="1"/>
  <c r="Y6718" i="1" s="1"/>
  <c r="U6719" i="1"/>
  <c r="S6719" i="1"/>
  <c r="Z6717" i="1"/>
  <c r="P6720" i="1"/>
  <c r="T6719" i="1"/>
  <c r="R6719" i="1"/>
  <c r="Q6719" i="1"/>
  <c r="V6719" i="1" l="1"/>
  <c r="Y6719" i="1" s="1"/>
  <c r="U6720" i="1"/>
  <c r="S6720" i="1"/>
  <c r="Z6718" i="1"/>
  <c r="P6721" i="1"/>
  <c r="T6720" i="1"/>
  <c r="R6720" i="1"/>
  <c r="Q6720" i="1"/>
  <c r="V6720" i="1" l="1"/>
  <c r="Y6720" i="1" s="1"/>
  <c r="U6721" i="1"/>
  <c r="S6721" i="1"/>
  <c r="Z6719" i="1"/>
  <c r="P6722" i="1"/>
  <c r="T6721" i="1"/>
  <c r="V6721" i="1" s="1"/>
  <c r="R6721" i="1"/>
  <c r="Q6721" i="1"/>
  <c r="U6722" i="1" l="1"/>
  <c r="S6722" i="1"/>
  <c r="Z6720" i="1"/>
  <c r="Y6721" i="1"/>
  <c r="P6723" i="1"/>
  <c r="T6722" i="1"/>
  <c r="R6722" i="1"/>
  <c r="Q6722" i="1"/>
  <c r="V6722" i="1" l="1"/>
  <c r="Y6722" i="1" s="1"/>
  <c r="U6723" i="1"/>
  <c r="S6723" i="1"/>
  <c r="Z6721" i="1"/>
  <c r="P6724" i="1"/>
  <c r="T6723" i="1"/>
  <c r="R6723" i="1"/>
  <c r="Q6723" i="1"/>
  <c r="V6723" i="1" l="1"/>
  <c r="Y6723" i="1" s="1"/>
  <c r="AA6723" i="1" s="1"/>
  <c r="U6724" i="1"/>
  <c r="S6724" i="1"/>
  <c r="AA6722" i="1"/>
  <c r="Z6722" i="1"/>
  <c r="P6725" i="1"/>
  <c r="T6724" i="1"/>
  <c r="R6724" i="1"/>
  <c r="Q6724" i="1"/>
  <c r="V6724" i="1" l="1"/>
  <c r="Y6724" i="1" s="1"/>
  <c r="U6725" i="1"/>
  <c r="S6725" i="1"/>
  <c r="Z6723" i="1"/>
  <c r="P6726" i="1"/>
  <c r="T6725" i="1"/>
  <c r="R6725" i="1"/>
  <c r="Q6725" i="1"/>
  <c r="U6726" i="1" l="1"/>
  <c r="S6726" i="1"/>
  <c r="V6725" i="1"/>
  <c r="Y6725" i="1" s="1"/>
  <c r="AA6724" i="1"/>
  <c r="Z6724" i="1"/>
  <c r="P6727" i="1"/>
  <c r="T6726" i="1"/>
  <c r="Q6726" i="1"/>
  <c r="R6726" i="1"/>
  <c r="V6726" i="1" l="1"/>
  <c r="Y6726" i="1" s="1"/>
  <c r="AA6726" i="1" s="1"/>
  <c r="U6727" i="1"/>
  <c r="S6727" i="1"/>
  <c r="AA6725" i="1"/>
  <c r="Z6725" i="1"/>
  <c r="P6728" i="1"/>
  <c r="T6727" i="1"/>
  <c r="R6727" i="1"/>
  <c r="Q6727" i="1"/>
  <c r="Z6726" i="1" l="1"/>
  <c r="U6728" i="1"/>
  <c r="S6728" i="1"/>
  <c r="V6727" i="1"/>
  <c r="Y6727" i="1" s="1"/>
  <c r="P6729" i="1"/>
  <c r="T6728" i="1"/>
  <c r="R6728" i="1"/>
  <c r="Q6728" i="1"/>
  <c r="V6728" i="1" l="1"/>
  <c r="Y6728" i="1" s="1"/>
  <c r="U6729" i="1"/>
  <c r="S6729" i="1"/>
  <c r="AA6727" i="1"/>
  <c r="Z6727" i="1"/>
  <c r="P6730" i="1"/>
  <c r="T6729" i="1"/>
  <c r="R6729" i="1"/>
  <c r="Q6729" i="1"/>
  <c r="V6729" i="1" l="1"/>
  <c r="Y6729" i="1" s="1"/>
  <c r="U6730" i="1"/>
  <c r="S6730" i="1"/>
  <c r="AA6728" i="1"/>
  <c r="Z6728" i="1"/>
  <c r="P6731" i="1"/>
  <c r="T6730" i="1"/>
  <c r="R6730" i="1"/>
  <c r="Q6730" i="1"/>
  <c r="V6730" i="1" l="1"/>
  <c r="Y6730" i="1" s="1"/>
  <c r="U6731" i="1"/>
  <c r="S6731" i="1"/>
  <c r="AA6729" i="1"/>
  <c r="Z6729" i="1"/>
  <c r="P6732" i="1"/>
  <c r="T6731" i="1"/>
  <c r="V6731" i="1" s="1"/>
  <c r="R6731" i="1"/>
  <c r="Q6731" i="1"/>
  <c r="U6732" i="1" l="1"/>
  <c r="S6732" i="1"/>
  <c r="Y6731" i="1"/>
  <c r="AA6731" i="1" s="1"/>
  <c r="AA6730" i="1"/>
  <c r="Z6730" i="1"/>
  <c r="P6733" i="1"/>
  <c r="T6732" i="1"/>
  <c r="R6732" i="1"/>
  <c r="Q6732" i="1"/>
  <c r="V6732" i="1" l="1"/>
  <c r="Y6732" i="1" s="1"/>
  <c r="U6733" i="1"/>
  <c r="S6733" i="1"/>
  <c r="Z6731" i="1"/>
  <c r="P6734" i="1"/>
  <c r="T6733" i="1"/>
  <c r="R6733" i="1"/>
  <c r="Q6733" i="1"/>
  <c r="V6733" i="1" l="1"/>
  <c r="Y6733" i="1" s="1"/>
  <c r="AA6733" i="1" s="1"/>
  <c r="U6734" i="1"/>
  <c r="S6734" i="1"/>
  <c r="AA6732" i="1"/>
  <c r="Z6732" i="1"/>
  <c r="P6735" i="1"/>
  <c r="T6734" i="1"/>
  <c r="R6734" i="1"/>
  <c r="Q6734" i="1"/>
  <c r="U6735" i="1" l="1"/>
  <c r="S6735" i="1"/>
  <c r="V6734" i="1"/>
  <c r="Y6734" i="1" s="1"/>
  <c r="Z6733" i="1"/>
  <c r="P6736" i="1"/>
  <c r="T6735" i="1"/>
  <c r="R6735" i="1"/>
  <c r="Q6735" i="1"/>
  <c r="V6735" i="1" l="1"/>
  <c r="Y6735" i="1" s="1"/>
  <c r="U6736" i="1"/>
  <c r="S6736" i="1"/>
  <c r="AA6734" i="1"/>
  <c r="Z6734" i="1"/>
  <c r="P6737" i="1"/>
  <c r="T6736" i="1"/>
  <c r="R6736" i="1"/>
  <c r="Q6736" i="1"/>
  <c r="V6736" i="1" l="1"/>
  <c r="Y6736" i="1" s="1"/>
  <c r="U6737" i="1"/>
  <c r="S6737" i="1"/>
  <c r="Z6735" i="1"/>
  <c r="P6738" i="1"/>
  <c r="T6737" i="1"/>
  <c r="R6737" i="1"/>
  <c r="Q6737" i="1"/>
  <c r="V6737" i="1" l="1"/>
  <c r="Y6737" i="1" s="1"/>
  <c r="U6738" i="1"/>
  <c r="S6738" i="1"/>
  <c r="Z6736" i="1"/>
  <c r="P6739" i="1"/>
  <c r="T6738" i="1"/>
  <c r="V6738" i="1" s="1"/>
  <c r="R6738" i="1"/>
  <c r="Q6738" i="1"/>
  <c r="U6739" i="1" l="1"/>
  <c r="S6739" i="1"/>
  <c r="Z6737" i="1"/>
  <c r="Y6738" i="1"/>
  <c r="P6740" i="1"/>
  <c r="T6739" i="1"/>
  <c r="R6739" i="1"/>
  <c r="Q6739" i="1"/>
  <c r="V6739" i="1" l="1"/>
  <c r="Y6739" i="1" s="1"/>
  <c r="U6740" i="1"/>
  <c r="S6740" i="1"/>
  <c r="Z6738" i="1"/>
  <c r="P6741" i="1"/>
  <c r="T6740" i="1"/>
  <c r="R6740" i="1"/>
  <c r="Q6740" i="1"/>
  <c r="U6741" i="1" l="1"/>
  <c r="S6741" i="1"/>
  <c r="Z6739" i="1"/>
  <c r="V6740" i="1"/>
  <c r="Y6740" i="1" s="1"/>
  <c r="P6742" i="1"/>
  <c r="T6741" i="1"/>
  <c r="R6741" i="1"/>
  <c r="Q6741" i="1"/>
  <c r="V6741" i="1" l="1"/>
  <c r="Y6741" i="1" s="1"/>
  <c r="U6742" i="1"/>
  <c r="S6742" i="1"/>
  <c r="Z6740" i="1"/>
  <c r="P6743" i="1"/>
  <c r="T6742" i="1"/>
  <c r="Q6742" i="1"/>
  <c r="R6742" i="1"/>
  <c r="V6742" i="1" l="1"/>
  <c r="Y6742" i="1" s="1"/>
  <c r="U6743" i="1"/>
  <c r="S6743" i="1"/>
  <c r="Z6741" i="1"/>
  <c r="P6744" i="1"/>
  <c r="T6743" i="1"/>
  <c r="R6743" i="1"/>
  <c r="Q6743" i="1"/>
  <c r="V6743" i="1" l="1"/>
  <c r="Y6743" i="1" s="1"/>
  <c r="U6744" i="1"/>
  <c r="S6744" i="1"/>
  <c r="Z6742" i="1"/>
  <c r="P6745" i="1"/>
  <c r="T6744" i="1"/>
  <c r="R6744" i="1"/>
  <c r="Q6744" i="1"/>
  <c r="V6744" i="1" l="1"/>
  <c r="Y6744" i="1" s="1"/>
  <c r="U6745" i="1"/>
  <c r="S6745" i="1"/>
  <c r="Z6743" i="1"/>
  <c r="P6746" i="1"/>
  <c r="T6745" i="1"/>
  <c r="R6745" i="1"/>
  <c r="Q6745" i="1"/>
  <c r="V6745" i="1" l="1"/>
  <c r="Y6745" i="1" s="1"/>
  <c r="U6746" i="1"/>
  <c r="S6746" i="1"/>
  <c r="Z6744" i="1"/>
  <c r="P6747" i="1"/>
  <c r="T6746" i="1"/>
  <c r="R6746" i="1"/>
  <c r="Q6746" i="1"/>
  <c r="V6746" i="1" l="1"/>
  <c r="Y6746" i="1" s="1"/>
  <c r="U6747" i="1"/>
  <c r="S6747" i="1"/>
  <c r="Z6745" i="1"/>
  <c r="P6748" i="1"/>
  <c r="T6747" i="1"/>
  <c r="R6747" i="1"/>
  <c r="Q6747" i="1"/>
  <c r="V6747" i="1" l="1"/>
  <c r="Y6747" i="1" s="1"/>
  <c r="AA6747" i="1" s="1"/>
  <c r="U6748" i="1"/>
  <c r="S6748" i="1"/>
  <c r="AA6746" i="1"/>
  <c r="Z6746" i="1"/>
  <c r="P6749" i="1"/>
  <c r="T6748" i="1"/>
  <c r="R6748" i="1"/>
  <c r="Q6748" i="1"/>
  <c r="V6748" i="1" l="1"/>
  <c r="Y6748" i="1" s="1"/>
  <c r="U6749" i="1"/>
  <c r="S6749" i="1"/>
  <c r="Z6747" i="1"/>
  <c r="P6750" i="1"/>
  <c r="T6749" i="1"/>
  <c r="R6749" i="1"/>
  <c r="Q6749" i="1"/>
  <c r="V6749" i="1" l="1"/>
  <c r="Y6749" i="1" s="1"/>
  <c r="U6750" i="1"/>
  <c r="S6750" i="1"/>
  <c r="AA6748" i="1"/>
  <c r="Z6748" i="1"/>
  <c r="P6751" i="1"/>
  <c r="T6750" i="1"/>
  <c r="R6750" i="1"/>
  <c r="Q6750" i="1"/>
  <c r="V6750" i="1" l="1"/>
  <c r="Y6750" i="1" s="1"/>
  <c r="U6751" i="1"/>
  <c r="S6751" i="1"/>
  <c r="AA6749" i="1"/>
  <c r="Z6749" i="1"/>
  <c r="P6752" i="1"/>
  <c r="T6751" i="1"/>
  <c r="R6751" i="1"/>
  <c r="Q6751" i="1"/>
  <c r="V6751" i="1" l="1"/>
  <c r="Y6751" i="1" s="1"/>
  <c r="AA6751" i="1" s="1"/>
  <c r="U6752" i="1"/>
  <c r="S6752" i="1"/>
  <c r="AA6750" i="1"/>
  <c r="Z6750" i="1"/>
  <c r="P6753" i="1"/>
  <c r="T6752" i="1"/>
  <c r="R6752" i="1"/>
  <c r="Q6752" i="1"/>
  <c r="Z6751" i="1" l="1"/>
  <c r="U6753" i="1"/>
  <c r="S6753" i="1"/>
  <c r="V6752" i="1"/>
  <c r="Y6752" i="1" s="1"/>
  <c r="P6754" i="1"/>
  <c r="T6753" i="1"/>
  <c r="R6753" i="1"/>
  <c r="Q6753" i="1"/>
  <c r="V6753" i="1" l="1"/>
  <c r="Y6753" i="1" s="1"/>
  <c r="U6754" i="1"/>
  <c r="S6754" i="1"/>
  <c r="AA6752" i="1"/>
  <c r="Z6752" i="1"/>
  <c r="P6755" i="1"/>
  <c r="T6754" i="1"/>
  <c r="R6754" i="1"/>
  <c r="Q6754" i="1"/>
  <c r="V6754" i="1" l="1"/>
  <c r="Y6754" i="1" s="1"/>
  <c r="U6755" i="1"/>
  <c r="S6755" i="1"/>
  <c r="AA6753" i="1"/>
  <c r="Z6753" i="1"/>
  <c r="P6756" i="1"/>
  <c r="T6755" i="1"/>
  <c r="R6755" i="1"/>
  <c r="Q6755" i="1"/>
  <c r="V6755" i="1" l="1"/>
  <c r="Y6755" i="1" s="1"/>
  <c r="AA6755" i="1" s="1"/>
  <c r="U6756" i="1"/>
  <c r="S6756" i="1"/>
  <c r="AA6754" i="1"/>
  <c r="Z6754" i="1"/>
  <c r="P6757" i="1"/>
  <c r="T6756" i="1"/>
  <c r="R6756" i="1"/>
  <c r="Q6756" i="1"/>
  <c r="Z6755" i="1" l="1"/>
  <c r="U6757" i="1"/>
  <c r="S6757" i="1"/>
  <c r="V6756" i="1"/>
  <c r="Y6756" i="1" s="1"/>
  <c r="P6758" i="1"/>
  <c r="T6757" i="1"/>
  <c r="R6757" i="1"/>
  <c r="Q6757" i="1"/>
  <c r="V6757" i="1" l="1"/>
  <c r="Y6757" i="1" s="1"/>
  <c r="U6758" i="1"/>
  <c r="S6758" i="1"/>
  <c r="AA6756" i="1"/>
  <c r="Z6756" i="1"/>
  <c r="P6759" i="1"/>
  <c r="T6758" i="1"/>
  <c r="Q6758" i="1"/>
  <c r="R6758" i="1"/>
  <c r="V6758" i="1" l="1"/>
  <c r="Y6758" i="1" s="1"/>
  <c r="U6759" i="1"/>
  <c r="S6759" i="1"/>
  <c r="AA6757" i="1"/>
  <c r="Z6757" i="1"/>
  <c r="P6760" i="1"/>
  <c r="T6759" i="1"/>
  <c r="R6759" i="1"/>
  <c r="Q6759" i="1"/>
  <c r="V6759" i="1" l="1"/>
  <c r="Y6759" i="1" s="1"/>
  <c r="U6760" i="1"/>
  <c r="S6760" i="1"/>
  <c r="AA6758" i="1"/>
  <c r="Z6758" i="1"/>
  <c r="P6761" i="1"/>
  <c r="T6760" i="1"/>
  <c r="R6760" i="1"/>
  <c r="Q6760" i="1"/>
  <c r="Z6759" i="1" l="1"/>
  <c r="U6761" i="1"/>
  <c r="S6761" i="1"/>
  <c r="V6760" i="1"/>
  <c r="Y6760" i="1" s="1"/>
  <c r="P6762" i="1"/>
  <c r="T6761" i="1"/>
  <c r="R6761" i="1"/>
  <c r="Q6761" i="1"/>
  <c r="U6762" i="1" l="1"/>
  <c r="S6762" i="1"/>
  <c r="V6761" i="1"/>
  <c r="Y6761" i="1" s="1"/>
  <c r="Z6760" i="1"/>
  <c r="P6763" i="1"/>
  <c r="T6762" i="1"/>
  <c r="R6762" i="1"/>
  <c r="Q6762" i="1"/>
  <c r="V6762" i="1" l="1"/>
  <c r="Y6762" i="1" s="1"/>
  <c r="U6763" i="1"/>
  <c r="S6763" i="1"/>
  <c r="Z6761" i="1"/>
  <c r="P6764" i="1"/>
  <c r="T6763" i="1"/>
  <c r="R6763" i="1"/>
  <c r="Q6763" i="1"/>
  <c r="V6763" i="1" l="1"/>
  <c r="Y6763" i="1" s="1"/>
  <c r="U6764" i="1"/>
  <c r="S6764" i="1"/>
  <c r="Z6762" i="1"/>
  <c r="P6765" i="1"/>
  <c r="T6764" i="1"/>
  <c r="R6764" i="1"/>
  <c r="Q6764" i="1"/>
  <c r="V6764" i="1" l="1"/>
  <c r="Y6764" i="1" s="1"/>
  <c r="U6765" i="1"/>
  <c r="S6765" i="1"/>
  <c r="Z6763" i="1"/>
  <c r="P6766" i="1"/>
  <c r="T6765" i="1"/>
  <c r="R6765" i="1"/>
  <c r="Q6765" i="1"/>
  <c r="V6765" i="1" l="1"/>
  <c r="Y6765" i="1" s="1"/>
  <c r="U6766" i="1"/>
  <c r="S6766" i="1"/>
  <c r="Z6764" i="1"/>
  <c r="P6767" i="1"/>
  <c r="T6766" i="1"/>
  <c r="R6766" i="1"/>
  <c r="Q6766" i="1"/>
  <c r="U6767" i="1" l="1"/>
  <c r="S6767" i="1"/>
  <c r="V6766" i="1"/>
  <c r="Y6766" i="1" s="1"/>
  <c r="Z6765" i="1"/>
  <c r="P6768" i="1"/>
  <c r="T6767" i="1"/>
  <c r="R6767" i="1"/>
  <c r="Q6767" i="1"/>
  <c r="V6767" i="1" l="1"/>
  <c r="Y6767" i="1" s="1"/>
  <c r="U6768" i="1"/>
  <c r="S6768" i="1"/>
  <c r="Z6766" i="1"/>
  <c r="P6769" i="1"/>
  <c r="T6768" i="1"/>
  <c r="R6768" i="1"/>
  <c r="Q6768" i="1"/>
  <c r="V6768" i="1" l="1"/>
  <c r="Y6768" i="1" s="1"/>
  <c r="U6769" i="1"/>
  <c r="S6769" i="1"/>
  <c r="Z6767" i="1"/>
  <c r="P6770" i="1"/>
  <c r="T6769" i="1"/>
  <c r="R6769" i="1"/>
  <c r="Q6769" i="1"/>
  <c r="U6770" i="1" l="1"/>
  <c r="S6770" i="1"/>
  <c r="V6769" i="1"/>
  <c r="Y6769" i="1" s="1"/>
  <c r="Z6768" i="1"/>
  <c r="P6771" i="1"/>
  <c r="T6770" i="1"/>
  <c r="R6770" i="1"/>
  <c r="Q6770" i="1"/>
  <c r="V6770" i="1" l="1"/>
  <c r="Y6770" i="1" s="1"/>
  <c r="U6771" i="1"/>
  <c r="S6771" i="1"/>
  <c r="AA6769" i="1"/>
  <c r="Z6769" i="1"/>
  <c r="P6772" i="1"/>
  <c r="T6771" i="1"/>
  <c r="R6771" i="1"/>
  <c r="Q6771" i="1"/>
  <c r="V6771" i="1" l="1"/>
  <c r="Y6771" i="1" s="1"/>
  <c r="U6772" i="1"/>
  <c r="S6772" i="1"/>
  <c r="AA6770" i="1"/>
  <c r="Z6770" i="1"/>
  <c r="P6773" i="1"/>
  <c r="T6772" i="1"/>
  <c r="R6772" i="1"/>
  <c r="Q6772" i="1"/>
  <c r="V6772" i="1" l="1"/>
  <c r="Y6772" i="1" s="1"/>
  <c r="U6773" i="1"/>
  <c r="S6773" i="1"/>
  <c r="AA6771" i="1"/>
  <c r="Z6771" i="1"/>
  <c r="P6774" i="1"/>
  <c r="T6773" i="1"/>
  <c r="R6773" i="1"/>
  <c r="Q6773" i="1"/>
  <c r="V6773" i="1" l="1"/>
  <c r="Y6773" i="1" s="1"/>
  <c r="U6774" i="1"/>
  <c r="S6774" i="1"/>
  <c r="AA6772" i="1"/>
  <c r="Z6772" i="1"/>
  <c r="P6775" i="1"/>
  <c r="T6774" i="1"/>
  <c r="Q6774" i="1"/>
  <c r="R6774" i="1"/>
  <c r="V6774" i="1" l="1"/>
  <c r="Y6774" i="1" s="1"/>
  <c r="AA6774" i="1" s="1"/>
  <c r="U6775" i="1"/>
  <c r="S6775" i="1"/>
  <c r="AA6773" i="1"/>
  <c r="Z6773" i="1"/>
  <c r="P6776" i="1"/>
  <c r="T6775" i="1"/>
  <c r="R6775" i="1"/>
  <c r="Q6775" i="1"/>
  <c r="V6775" i="1" l="1"/>
  <c r="Y6775" i="1" s="1"/>
  <c r="U6776" i="1"/>
  <c r="S6776" i="1"/>
  <c r="Z6774" i="1"/>
  <c r="P6777" i="1"/>
  <c r="T6776" i="1"/>
  <c r="R6776" i="1"/>
  <c r="Q6776" i="1"/>
  <c r="V6776" i="1" l="1"/>
  <c r="Y6776" i="1" s="1"/>
  <c r="U6777" i="1"/>
  <c r="S6777" i="1"/>
  <c r="AA6775" i="1"/>
  <c r="Z6775" i="1"/>
  <c r="P6778" i="1"/>
  <c r="T6777" i="1"/>
  <c r="R6777" i="1"/>
  <c r="Q6777" i="1"/>
  <c r="V6777" i="1" l="1"/>
  <c r="Y6777" i="1" s="1"/>
  <c r="U6778" i="1"/>
  <c r="S6778" i="1"/>
  <c r="AA6776" i="1"/>
  <c r="Z6776" i="1"/>
  <c r="P6779" i="1"/>
  <c r="T6778" i="1"/>
  <c r="R6778" i="1"/>
  <c r="Q6778" i="1"/>
  <c r="V6778" i="1" l="1"/>
  <c r="Y6778" i="1" s="1"/>
  <c r="U6779" i="1"/>
  <c r="S6779" i="1"/>
  <c r="AA6777" i="1"/>
  <c r="Z6777" i="1"/>
  <c r="P6780" i="1"/>
  <c r="T6779" i="1"/>
  <c r="R6779" i="1"/>
  <c r="Q6779" i="1"/>
  <c r="V6779" i="1" l="1"/>
  <c r="Y6779" i="1" s="1"/>
  <c r="U6780" i="1"/>
  <c r="S6780" i="1"/>
  <c r="AA6778" i="1"/>
  <c r="Z6778" i="1"/>
  <c r="P6781" i="1"/>
  <c r="T6780" i="1"/>
  <c r="R6780" i="1"/>
  <c r="Q6780" i="1"/>
  <c r="V6780" i="1" l="1"/>
  <c r="Y6780" i="1" s="1"/>
  <c r="U6781" i="1"/>
  <c r="S6781" i="1"/>
  <c r="AA6779" i="1"/>
  <c r="Z6779" i="1"/>
  <c r="P6782" i="1"/>
  <c r="T6781" i="1"/>
  <c r="R6781" i="1"/>
  <c r="Q6781" i="1"/>
  <c r="V6781" i="1" l="1"/>
  <c r="Y6781" i="1" s="1"/>
  <c r="U6782" i="1"/>
  <c r="S6782" i="1"/>
  <c r="AA6780" i="1"/>
  <c r="Z6780" i="1"/>
  <c r="P6783" i="1"/>
  <c r="T6782" i="1"/>
  <c r="R6782" i="1"/>
  <c r="Q6782" i="1"/>
  <c r="V6782" i="1" l="1"/>
  <c r="Y6782" i="1" s="1"/>
  <c r="U6783" i="1"/>
  <c r="S6783" i="1"/>
  <c r="AA6781" i="1"/>
  <c r="Z6781" i="1"/>
  <c r="P6784" i="1"/>
  <c r="T6783" i="1"/>
  <c r="R6783" i="1"/>
  <c r="Q6783" i="1"/>
  <c r="V6783" i="1" l="1"/>
  <c r="Y6783" i="1" s="1"/>
  <c r="U6784" i="1"/>
  <c r="S6784" i="1"/>
  <c r="AA6782" i="1"/>
  <c r="Z6782" i="1"/>
  <c r="P6785" i="1"/>
  <c r="T6784" i="1"/>
  <c r="R6784" i="1"/>
  <c r="Q6784" i="1"/>
  <c r="V6784" i="1" l="1"/>
  <c r="Y6784" i="1" s="1"/>
  <c r="Z6783" i="1"/>
  <c r="U6785" i="1"/>
  <c r="S6785" i="1"/>
  <c r="P6786" i="1"/>
  <c r="T6785" i="1"/>
  <c r="R6785" i="1"/>
  <c r="Q6785" i="1"/>
  <c r="V6785" i="1" l="1"/>
  <c r="Y6785" i="1" s="1"/>
  <c r="U6786" i="1"/>
  <c r="S6786" i="1"/>
  <c r="Z6784" i="1"/>
  <c r="P6787" i="1"/>
  <c r="T6786" i="1"/>
  <c r="R6786" i="1"/>
  <c r="Q6786" i="1"/>
  <c r="V6786" i="1" l="1"/>
  <c r="Y6786" i="1" s="1"/>
  <c r="U6787" i="1"/>
  <c r="S6787" i="1"/>
  <c r="Z6785" i="1"/>
  <c r="P6788" i="1"/>
  <c r="T6787" i="1"/>
  <c r="R6787" i="1"/>
  <c r="Q6787" i="1"/>
  <c r="U6788" i="1" l="1"/>
  <c r="S6788" i="1"/>
  <c r="V6787" i="1"/>
  <c r="Y6787" i="1" s="1"/>
  <c r="Z6786" i="1"/>
  <c r="P6789" i="1"/>
  <c r="T6788" i="1"/>
  <c r="R6788" i="1"/>
  <c r="Q6788" i="1"/>
  <c r="V6788" i="1" l="1"/>
  <c r="Y6788" i="1" s="1"/>
  <c r="U6789" i="1"/>
  <c r="S6789" i="1"/>
  <c r="Z6787" i="1"/>
  <c r="P6790" i="1"/>
  <c r="T6789" i="1"/>
  <c r="R6789" i="1"/>
  <c r="Q6789" i="1"/>
  <c r="V6789" i="1" l="1"/>
  <c r="Y6789" i="1" s="1"/>
  <c r="U6790" i="1"/>
  <c r="S6790" i="1"/>
  <c r="Z6788" i="1"/>
  <c r="P6791" i="1"/>
  <c r="T6790" i="1"/>
  <c r="Q6790" i="1"/>
  <c r="R6790" i="1"/>
  <c r="U6791" i="1" l="1"/>
  <c r="S6791" i="1"/>
  <c r="V6790" i="1"/>
  <c r="Z6790" i="1" s="1"/>
  <c r="Z6789" i="1"/>
  <c r="P6792" i="1"/>
  <c r="T6791" i="1"/>
  <c r="R6791" i="1"/>
  <c r="Q6791" i="1"/>
  <c r="V6791" i="1" l="1"/>
  <c r="Y6791" i="1" s="1"/>
  <c r="Y6790" i="1"/>
  <c r="U6792" i="1"/>
  <c r="S6792" i="1"/>
  <c r="P6793" i="1"/>
  <c r="T6792" i="1"/>
  <c r="R6792" i="1"/>
  <c r="Q6792" i="1"/>
  <c r="U6793" i="1" l="1"/>
  <c r="S6793" i="1"/>
  <c r="V6792" i="1"/>
  <c r="Y6792" i="1" s="1"/>
  <c r="Z6791" i="1"/>
  <c r="P6794" i="1"/>
  <c r="T6793" i="1"/>
  <c r="R6793" i="1"/>
  <c r="Q6793" i="1"/>
  <c r="Z6792" i="1" l="1"/>
  <c r="U6794" i="1"/>
  <c r="S6794" i="1"/>
  <c r="V6793" i="1"/>
  <c r="Y6793" i="1" s="1"/>
  <c r="P6795" i="1"/>
  <c r="T6794" i="1"/>
  <c r="R6794" i="1"/>
  <c r="Q6794" i="1"/>
  <c r="U6795" i="1" l="1"/>
  <c r="S6795" i="1"/>
  <c r="V6794" i="1"/>
  <c r="Y6794" i="1" s="1"/>
  <c r="Z6793" i="1"/>
  <c r="P6796" i="1"/>
  <c r="T6795" i="1"/>
  <c r="R6795" i="1"/>
  <c r="Q6795" i="1"/>
  <c r="V6795" i="1" l="1"/>
  <c r="Y6795" i="1" s="1"/>
  <c r="AA6795" i="1" s="1"/>
  <c r="U6796" i="1"/>
  <c r="S6796" i="1"/>
  <c r="AA6794" i="1"/>
  <c r="Z6794" i="1"/>
  <c r="P6797" i="1"/>
  <c r="T6796" i="1"/>
  <c r="R6796" i="1"/>
  <c r="Q6796" i="1"/>
  <c r="V6796" i="1" l="1"/>
  <c r="Y6796" i="1" s="1"/>
  <c r="U6797" i="1"/>
  <c r="S6797" i="1"/>
  <c r="Z6795" i="1"/>
  <c r="P6798" i="1"/>
  <c r="T6797" i="1"/>
  <c r="R6797" i="1"/>
  <c r="Q6797" i="1"/>
  <c r="U6798" i="1" l="1"/>
  <c r="S6798" i="1"/>
  <c r="V6797" i="1"/>
  <c r="Y6797" i="1" s="1"/>
  <c r="AA6796" i="1"/>
  <c r="Z6796" i="1"/>
  <c r="P6799" i="1"/>
  <c r="T6798" i="1"/>
  <c r="R6798" i="1"/>
  <c r="Q6798" i="1"/>
  <c r="V6798" i="1" l="1"/>
  <c r="Y6798" i="1" s="1"/>
  <c r="U6799" i="1"/>
  <c r="S6799" i="1"/>
  <c r="AA6797" i="1"/>
  <c r="Z6797" i="1"/>
  <c r="P6800" i="1"/>
  <c r="T6799" i="1"/>
  <c r="R6799" i="1"/>
  <c r="Q6799" i="1"/>
  <c r="V6799" i="1" l="1"/>
  <c r="Y6799" i="1" s="1"/>
  <c r="U6800" i="1"/>
  <c r="S6800" i="1"/>
  <c r="AA6798" i="1"/>
  <c r="Z6798" i="1"/>
  <c r="P6801" i="1"/>
  <c r="T6800" i="1"/>
  <c r="V6800" i="1" s="1"/>
  <c r="R6800" i="1"/>
  <c r="Q6800" i="1"/>
  <c r="U6801" i="1" l="1"/>
  <c r="S6801" i="1"/>
  <c r="AA6799" i="1"/>
  <c r="Z6799" i="1"/>
  <c r="P6802" i="1"/>
  <c r="T6801" i="1"/>
  <c r="R6801" i="1"/>
  <c r="Q6801" i="1"/>
  <c r="Y6800" i="1"/>
  <c r="V6801" i="1" l="1"/>
  <c r="Y6801" i="1" s="1"/>
  <c r="U6802" i="1"/>
  <c r="S6802" i="1"/>
  <c r="AA6800" i="1"/>
  <c r="Z6800" i="1"/>
  <c r="P6803" i="1"/>
  <c r="T6802" i="1"/>
  <c r="R6802" i="1"/>
  <c r="Q6802" i="1"/>
  <c r="U6803" i="1" l="1"/>
  <c r="S6803" i="1"/>
  <c r="V6802" i="1"/>
  <c r="Y6802" i="1" s="1"/>
  <c r="AA6801" i="1"/>
  <c r="Z6801" i="1"/>
  <c r="P6804" i="1"/>
  <c r="T6803" i="1"/>
  <c r="R6803" i="1"/>
  <c r="Q6803" i="1"/>
  <c r="V6803" i="1" l="1"/>
  <c r="Y6803" i="1" s="1"/>
  <c r="AA6803" i="1" s="1"/>
  <c r="U6804" i="1"/>
  <c r="S6804" i="1"/>
  <c r="AA6802" i="1"/>
  <c r="Z6802" i="1"/>
  <c r="P6805" i="1"/>
  <c r="T6804" i="1"/>
  <c r="R6804" i="1"/>
  <c r="Q6804" i="1"/>
  <c r="Z6803" i="1" l="1"/>
  <c r="U6805" i="1"/>
  <c r="S6805" i="1"/>
  <c r="V6804" i="1"/>
  <c r="Y6804" i="1" s="1"/>
  <c r="P6806" i="1"/>
  <c r="T6805" i="1"/>
  <c r="R6805" i="1"/>
  <c r="Q6805" i="1"/>
  <c r="U6806" i="1" l="1"/>
  <c r="S6806" i="1"/>
  <c r="V6805" i="1"/>
  <c r="Y6805" i="1" s="1"/>
  <c r="AA6804" i="1"/>
  <c r="Z6804" i="1"/>
  <c r="P6807" i="1"/>
  <c r="T6806" i="1"/>
  <c r="Q6806" i="1"/>
  <c r="R6806" i="1"/>
  <c r="V6806" i="1" l="1"/>
  <c r="Y6806" i="1" s="1"/>
  <c r="AA6806" i="1" s="1"/>
  <c r="U6807" i="1"/>
  <c r="S6807" i="1"/>
  <c r="AA6805" i="1"/>
  <c r="Z6805" i="1"/>
  <c r="P6808" i="1"/>
  <c r="T6807" i="1"/>
  <c r="R6807" i="1"/>
  <c r="Q6807" i="1"/>
  <c r="Z6806" i="1" l="1"/>
  <c r="U6808" i="1"/>
  <c r="S6808" i="1"/>
  <c r="V6807" i="1"/>
  <c r="Y6807" i="1" s="1"/>
  <c r="P6809" i="1"/>
  <c r="T6808" i="1"/>
  <c r="R6808" i="1"/>
  <c r="Q6808" i="1"/>
  <c r="V6808" i="1" l="1"/>
  <c r="Y6808" i="1" s="1"/>
  <c r="U6809" i="1"/>
  <c r="S6809" i="1"/>
  <c r="Z6807" i="1"/>
  <c r="P6810" i="1"/>
  <c r="T6809" i="1"/>
  <c r="R6809" i="1"/>
  <c r="Q6809" i="1"/>
  <c r="V6809" i="1" l="1"/>
  <c r="Y6809" i="1" s="1"/>
  <c r="U6810" i="1"/>
  <c r="S6810" i="1"/>
  <c r="Z6808" i="1"/>
  <c r="P6811" i="1"/>
  <c r="T6810" i="1"/>
  <c r="V6810" i="1" s="1"/>
  <c r="R6810" i="1"/>
  <c r="Q6810" i="1"/>
  <c r="U6811" i="1" l="1"/>
  <c r="S6811" i="1"/>
  <c r="Z6809" i="1"/>
  <c r="P6812" i="1"/>
  <c r="T6811" i="1"/>
  <c r="R6811" i="1"/>
  <c r="Q6811" i="1"/>
  <c r="Y6810" i="1"/>
  <c r="V6811" i="1" l="1"/>
  <c r="Y6811" i="1" s="1"/>
  <c r="U6812" i="1"/>
  <c r="S6812" i="1"/>
  <c r="Z6810" i="1"/>
  <c r="P6813" i="1"/>
  <c r="T6812" i="1"/>
  <c r="R6812" i="1"/>
  <c r="Q6812" i="1"/>
  <c r="V6812" i="1" l="1"/>
  <c r="Y6812" i="1" s="1"/>
  <c r="U6813" i="1"/>
  <c r="S6813" i="1"/>
  <c r="Z6811" i="1"/>
  <c r="P6814" i="1"/>
  <c r="T6813" i="1"/>
  <c r="R6813" i="1"/>
  <c r="Q6813" i="1"/>
  <c r="U6814" i="1" l="1"/>
  <c r="S6814" i="1"/>
  <c r="V6813" i="1"/>
  <c r="Y6813" i="1" s="1"/>
  <c r="Z6812" i="1"/>
  <c r="P6815" i="1"/>
  <c r="T6814" i="1"/>
  <c r="R6814" i="1"/>
  <c r="Q6814" i="1"/>
  <c r="V6814" i="1" l="1"/>
  <c r="Y6814" i="1" s="1"/>
  <c r="U6815" i="1"/>
  <c r="S6815" i="1"/>
  <c r="Z6813" i="1"/>
  <c r="P6816" i="1"/>
  <c r="T6815" i="1"/>
  <c r="R6815" i="1"/>
  <c r="Q6815" i="1"/>
  <c r="V6815" i="1" l="1"/>
  <c r="Y6815" i="1" s="1"/>
  <c r="U6816" i="1"/>
  <c r="S6816" i="1"/>
  <c r="Z6814" i="1"/>
  <c r="P6817" i="1"/>
  <c r="T6816" i="1"/>
  <c r="R6816" i="1"/>
  <c r="Q6816" i="1"/>
  <c r="U6817" i="1" l="1"/>
  <c r="S6817" i="1"/>
  <c r="V6816" i="1"/>
  <c r="Y6816" i="1" s="1"/>
  <c r="Z6815" i="1"/>
  <c r="P6818" i="1"/>
  <c r="T6817" i="1"/>
  <c r="R6817" i="1"/>
  <c r="Q6817" i="1"/>
  <c r="V6817" i="1" l="1"/>
  <c r="Y6817" i="1" s="1"/>
  <c r="U6818" i="1"/>
  <c r="S6818" i="1"/>
  <c r="Z6816" i="1"/>
  <c r="P6819" i="1"/>
  <c r="T6818" i="1"/>
  <c r="R6818" i="1"/>
  <c r="Q6818" i="1"/>
  <c r="V6818" i="1" l="1"/>
  <c r="Z6818" i="1" s="1"/>
  <c r="U6819" i="1"/>
  <c r="S6819" i="1"/>
  <c r="AA6817" i="1"/>
  <c r="Z6817" i="1"/>
  <c r="P6820" i="1"/>
  <c r="T6819" i="1"/>
  <c r="R6819" i="1"/>
  <c r="Q6819" i="1"/>
  <c r="Y6818" i="1" l="1"/>
  <c r="AA6818" i="1" s="1"/>
  <c r="U6820" i="1"/>
  <c r="S6820" i="1"/>
  <c r="V6819" i="1"/>
  <c r="Y6819" i="1" s="1"/>
  <c r="P6821" i="1"/>
  <c r="T6820" i="1"/>
  <c r="R6820" i="1"/>
  <c r="Q6820" i="1"/>
  <c r="U6821" i="1" l="1"/>
  <c r="S6821" i="1"/>
  <c r="V6820" i="1"/>
  <c r="Y6820" i="1" s="1"/>
  <c r="AA6819" i="1"/>
  <c r="Z6819" i="1"/>
  <c r="P6822" i="1"/>
  <c r="T6821" i="1"/>
  <c r="R6821" i="1"/>
  <c r="Q6821" i="1"/>
  <c r="V6821" i="1" l="1"/>
  <c r="Y6821" i="1" s="1"/>
  <c r="AA6821" i="1" s="1"/>
  <c r="U6822" i="1"/>
  <c r="S6822" i="1"/>
  <c r="AA6820" i="1"/>
  <c r="Z6820" i="1"/>
  <c r="P6823" i="1"/>
  <c r="T6822" i="1"/>
  <c r="Q6822" i="1"/>
  <c r="R6822" i="1"/>
  <c r="V6822" i="1" l="1"/>
  <c r="Y6822" i="1" s="1"/>
  <c r="U6823" i="1"/>
  <c r="S6823" i="1"/>
  <c r="Z6821" i="1"/>
  <c r="P6824" i="1"/>
  <c r="T6823" i="1"/>
  <c r="R6823" i="1"/>
  <c r="Q6823" i="1"/>
  <c r="U6824" i="1" l="1"/>
  <c r="S6824" i="1"/>
  <c r="V6823" i="1"/>
  <c r="Y6823" i="1" s="1"/>
  <c r="AA6822" i="1"/>
  <c r="Z6822" i="1"/>
  <c r="P6825" i="1"/>
  <c r="T6824" i="1"/>
  <c r="R6824" i="1"/>
  <c r="Q6824" i="1"/>
  <c r="V6824" i="1" l="1"/>
  <c r="Y6824" i="1" s="1"/>
  <c r="U6825" i="1"/>
  <c r="S6825" i="1"/>
  <c r="AA6823" i="1"/>
  <c r="Z6823" i="1"/>
  <c r="P6826" i="1"/>
  <c r="T6825" i="1"/>
  <c r="R6825" i="1"/>
  <c r="Q6825" i="1"/>
  <c r="V6825" i="1" l="1"/>
  <c r="Y6825" i="1" s="1"/>
  <c r="U6826" i="1"/>
  <c r="S6826" i="1"/>
  <c r="AA6824" i="1"/>
  <c r="Z6824" i="1"/>
  <c r="P6827" i="1"/>
  <c r="T6826" i="1"/>
  <c r="R6826" i="1"/>
  <c r="Q6826" i="1"/>
  <c r="V6826" i="1" l="1"/>
  <c r="Y6826" i="1" s="1"/>
  <c r="U6827" i="1"/>
  <c r="S6827" i="1"/>
  <c r="AA6825" i="1"/>
  <c r="Z6825" i="1"/>
  <c r="P6828" i="1"/>
  <c r="T6827" i="1"/>
  <c r="R6827" i="1"/>
  <c r="Q6827" i="1"/>
  <c r="V6827" i="1" l="1"/>
  <c r="Y6827" i="1" s="1"/>
  <c r="AA6827" i="1" s="1"/>
  <c r="U6828" i="1"/>
  <c r="S6828" i="1"/>
  <c r="AA6826" i="1"/>
  <c r="Z6826" i="1"/>
  <c r="P6829" i="1"/>
  <c r="T6828" i="1"/>
  <c r="R6828" i="1"/>
  <c r="Q6828" i="1"/>
  <c r="V6828" i="1" l="1"/>
  <c r="Y6828" i="1" s="1"/>
  <c r="U6829" i="1"/>
  <c r="S6829" i="1"/>
  <c r="Z6827" i="1"/>
  <c r="P6830" i="1"/>
  <c r="T6829" i="1"/>
  <c r="R6829" i="1"/>
  <c r="Q6829" i="1"/>
  <c r="V6829" i="1" l="1"/>
  <c r="Y6829" i="1" s="1"/>
  <c r="U6830" i="1"/>
  <c r="S6830" i="1"/>
  <c r="AA6828" i="1"/>
  <c r="Z6828" i="1"/>
  <c r="P6831" i="1"/>
  <c r="T6830" i="1"/>
  <c r="R6830" i="1"/>
  <c r="Q6830" i="1"/>
  <c r="V6830" i="1" l="1"/>
  <c r="Y6830" i="1" s="1"/>
  <c r="U6831" i="1"/>
  <c r="S6831" i="1"/>
  <c r="AA6829" i="1"/>
  <c r="Z6829" i="1"/>
  <c r="P6832" i="1"/>
  <c r="T6831" i="1"/>
  <c r="R6831" i="1"/>
  <c r="Q6831" i="1"/>
  <c r="U6832" i="1" l="1"/>
  <c r="S6832" i="1"/>
  <c r="V6831" i="1"/>
  <c r="Y6831" i="1" s="1"/>
  <c r="AA6830" i="1"/>
  <c r="Z6830" i="1"/>
  <c r="P6833" i="1"/>
  <c r="T6832" i="1"/>
  <c r="R6832" i="1"/>
  <c r="Q6832" i="1"/>
  <c r="V6832" i="1" l="1"/>
  <c r="Y6832" i="1" s="1"/>
  <c r="U6833" i="1"/>
  <c r="S6833" i="1"/>
  <c r="Z6831" i="1"/>
  <c r="P6834" i="1"/>
  <c r="T6833" i="1"/>
  <c r="R6833" i="1"/>
  <c r="Q6833" i="1"/>
  <c r="U6834" i="1" l="1"/>
  <c r="S6834" i="1"/>
  <c r="V6833" i="1"/>
  <c r="Y6833" i="1" s="1"/>
  <c r="Z6832" i="1"/>
  <c r="P6835" i="1"/>
  <c r="T6834" i="1"/>
  <c r="R6834" i="1"/>
  <c r="Q6834" i="1"/>
  <c r="V6834" i="1" l="1"/>
  <c r="Y6834" i="1" s="1"/>
  <c r="U6835" i="1"/>
  <c r="S6835" i="1"/>
  <c r="Z6833" i="1"/>
  <c r="P6836" i="1"/>
  <c r="T6835" i="1"/>
  <c r="R6835" i="1"/>
  <c r="Q6835" i="1"/>
  <c r="U6836" i="1" l="1"/>
  <c r="S6836" i="1"/>
  <c r="V6835" i="1"/>
  <c r="Z6835" i="1" s="1"/>
  <c r="Z6834" i="1"/>
  <c r="P6837" i="1"/>
  <c r="T6836" i="1"/>
  <c r="R6836" i="1"/>
  <c r="Q6836" i="1"/>
  <c r="U6837" i="1" l="1"/>
  <c r="S6837" i="1"/>
  <c r="Y6835" i="1"/>
  <c r="V6836" i="1"/>
  <c r="Y6836" i="1" s="1"/>
  <c r="P6838" i="1"/>
  <c r="T6837" i="1"/>
  <c r="V6837" i="1" s="1"/>
  <c r="R6837" i="1"/>
  <c r="Q6837" i="1"/>
  <c r="U6838" i="1" l="1"/>
  <c r="S6838" i="1"/>
  <c r="Z6836" i="1"/>
  <c r="Y6837" i="1"/>
  <c r="P6839" i="1"/>
  <c r="T6838" i="1"/>
  <c r="Q6838" i="1"/>
  <c r="R6838" i="1"/>
  <c r="U6839" i="1" l="1"/>
  <c r="S6839" i="1"/>
  <c r="V6838" i="1"/>
  <c r="Y6838" i="1" s="1"/>
  <c r="Z6837" i="1"/>
  <c r="P6840" i="1"/>
  <c r="T6839" i="1"/>
  <c r="R6839" i="1"/>
  <c r="Q6839" i="1"/>
  <c r="V6839" i="1" l="1"/>
  <c r="Y6839" i="1" s="1"/>
  <c r="U6840" i="1"/>
  <c r="S6840" i="1"/>
  <c r="Z6838" i="1"/>
  <c r="P6841" i="1"/>
  <c r="T6840" i="1"/>
  <c r="R6840" i="1"/>
  <c r="Q6840" i="1"/>
  <c r="U6841" i="1" l="1"/>
  <c r="S6841" i="1"/>
  <c r="V6840" i="1"/>
  <c r="Y6840" i="1" s="1"/>
  <c r="Z6839" i="1"/>
  <c r="P6842" i="1"/>
  <c r="T6841" i="1"/>
  <c r="R6841" i="1"/>
  <c r="Q6841" i="1"/>
  <c r="U6842" i="1" l="1"/>
  <c r="S6842" i="1"/>
  <c r="V6841" i="1"/>
  <c r="Y6841" i="1" s="1"/>
  <c r="Z6840" i="1"/>
  <c r="P6843" i="1"/>
  <c r="T6842" i="1"/>
  <c r="R6842" i="1"/>
  <c r="Q6842" i="1"/>
  <c r="V6842" i="1" l="1"/>
  <c r="Y6842" i="1" s="1"/>
  <c r="U6843" i="1"/>
  <c r="S6843" i="1"/>
  <c r="Z6841" i="1"/>
  <c r="P6844" i="1"/>
  <c r="T6843" i="1"/>
  <c r="R6843" i="1"/>
  <c r="Q6843" i="1"/>
  <c r="V6843" i="1" l="1"/>
  <c r="Y6843" i="1" s="1"/>
  <c r="U6844" i="1"/>
  <c r="S6844" i="1"/>
  <c r="AA6842" i="1"/>
  <c r="Z6842" i="1"/>
  <c r="P6845" i="1"/>
  <c r="T6844" i="1"/>
  <c r="R6844" i="1"/>
  <c r="Q6844" i="1"/>
  <c r="V6844" i="1" l="1"/>
  <c r="Y6844" i="1" s="1"/>
  <c r="U6845" i="1"/>
  <c r="S6845" i="1"/>
  <c r="AA6843" i="1"/>
  <c r="Z6843" i="1"/>
  <c r="P6846" i="1"/>
  <c r="T6845" i="1"/>
  <c r="R6845" i="1"/>
  <c r="Q6845" i="1"/>
  <c r="V6845" i="1" l="1"/>
  <c r="Y6845" i="1" s="1"/>
  <c r="U6846" i="1"/>
  <c r="S6846" i="1"/>
  <c r="AA6844" i="1"/>
  <c r="Z6844" i="1"/>
  <c r="P6847" i="1"/>
  <c r="T6846" i="1"/>
  <c r="R6846" i="1"/>
  <c r="Q6846" i="1"/>
  <c r="V6846" i="1" l="1"/>
  <c r="Y6846" i="1" s="1"/>
  <c r="U6847" i="1"/>
  <c r="S6847" i="1"/>
  <c r="AA6845" i="1"/>
  <c r="Z6845" i="1"/>
  <c r="P6848" i="1"/>
  <c r="T6847" i="1"/>
  <c r="R6847" i="1"/>
  <c r="Q6847" i="1"/>
  <c r="V6847" i="1" l="1"/>
  <c r="Y6847" i="1" s="1"/>
  <c r="U6848" i="1"/>
  <c r="S6848" i="1"/>
  <c r="AA6846" i="1"/>
  <c r="Z6846" i="1"/>
  <c r="P6849" i="1"/>
  <c r="T6848" i="1"/>
  <c r="R6848" i="1"/>
  <c r="Q6848" i="1"/>
  <c r="V6848" i="1" l="1"/>
  <c r="Y6848" i="1" s="1"/>
  <c r="U6849" i="1"/>
  <c r="S6849" i="1"/>
  <c r="AA6847" i="1"/>
  <c r="Z6847" i="1"/>
  <c r="P6850" i="1"/>
  <c r="T6849" i="1"/>
  <c r="R6849" i="1"/>
  <c r="Q6849" i="1"/>
  <c r="V6849" i="1" l="1"/>
  <c r="Y6849" i="1" s="1"/>
  <c r="U6850" i="1"/>
  <c r="S6850" i="1"/>
  <c r="AA6848" i="1"/>
  <c r="Z6848" i="1"/>
  <c r="P6851" i="1"/>
  <c r="T6850" i="1"/>
  <c r="R6850" i="1"/>
  <c r="Q6850" i="1"/>
  <c r="V6850" i="1" l="1"/>
  <c r="Y6850" i="1" s="1"/>
  <c r="U6851" i="1"/>
  <c r="S6851" i="1"/>
  <c r="AA6849" i="1"/>
  <c r="Z6849" i="1"/>
  <c r="P6852" i="1"/>
  <c r="T6851" i="1"/>
  <c r="R6851" i="1"/>
  <c r="Q6851" i="1"/>
  <c r="V6851" i="1" l="1"/>
  <c r="Y6851" i="1" s="1"/>
  <c r="U6852" i="1"/>
  <c r="S6852" i="1"/>
  <c r="AA6850" i="1"/>
  <c r="Z6850" i="1"/>
  <c r="P6853" i="1"/>
  <c r="T6852" i="1"/>
  <c r="R6852" i="1"/>
  <c r="Q6852" i="1"/>
  <c r="V6852" i="1" l="1"/>
  <c r="Y6852" i="1" s="1"/>
  <c r="U6853" i="1"/>
  <c r="S6853" i="1"/>
  <c r="AA6851" i="1"/>
  <c r="Z6851" i="1"/>
  <c r="P6854" i="1"/>
  <c r="T6853" i="1"/>
  <c r="R6853" i="1"/>
  <c r="Q6853" i="1"/>
  <c r="V6853" i="1" l="1"/>
  <c r="Y6853" i="1" s="1"/>
  <c r="AA6853" i="1" s="1"/>
  <c r="U6854" i="1"/>
  <c r="S6854" i="1"/>
  <c r="AA6852" i="1"/>
  <c r="Z6852" i="1"/>
  <c r="P6855" i="1"/>
  <c r="T6854" i="1"/>
  <c r="Q6854" i="1"/>
  <c r="R6854" i="1"/>
  <c r="Z6853" i="1" l="1"/>
  <c r="U6855" i="1"/>
  <c r="S6855" i="1"/>
  <c r="V6854" i="1"/>
  <c r="Y6854" i="1" s="1"/>
  <c r="AA6854" i="1" s="1"/>
  <c r="P6856" i="1"/>
  <c r="T6855" i="1"/>
  <c r="R6855" i="1"/>
  <c r="Q6855" i="1"/>
  <c r="Z6854" i="1" l="1"/>
  <c r="V6855" i="1"/>
  <c r="Y6855" i="1" s="1"/>
  <c r="U6856" i="1"/>
  <c r="S6856" i="1"/>
  <c r="P6857" i="1"/>
  <c r="T6856" i="1"/>
  <c r="R6856" i="1"/>
  <c r="Q6856" i="1"/>
  <c r="V6856" i="1" l="1"/>
  <c r="Y6856" i="1" s="1"/>
  <c r="U6857" i="1"/>
  <c r="S6857" i="1"/>
  <c r="Z6855" i="1"/>
  <c r="P6858" i="1"/>
  <c r="T6857" i="1"/>
  <c r="R6857" i="1"/>
  <c r="Q6857" i="1"/>
  <c r="V6857" i="1" l="1"/>
  <c r="Y6857" i="1" s="1"/>
  <c r="U6858" i="1"/>
  <c r="S6858" i="1"/>
  <c r="Z6856" i="1"/>
  <c r="P6859" i="1"/>
  <c r="T6858" i="1"/>
  <c r="R6858" i="1"/>
  <c r="Q6858" i="1"/>
  <c r="U6859" i="1" l="1"/>
  <c r="S6859" i="1"/>
  <c r="V6858" i="1"/>
  <c r="Y6858" i="1" s="1"/>
  <c r="Z6857" i="1"/>
  <c r="P6860" i="1"/>
  <c r="T6859" i="1"/>
  <c r="R6859" i="1"/>
  <c r="Q6859" i="1"/>
  <c r="V6859" i="1" l="1"/>
  <c r="Y6859" i="1" s="1"/>
  <c r="U6860" i="1"/>
  <c r="S6860" i="1"/>
  <c r="Z6858" i="1"/>
  <c r="P6861" i="1"/>
  <c r="T6860" i="1"/>
  <c r="R6860" i="1"/>
  <c r="Q6860" i="1"/>
  <c r="V6860" i="1" l="1"/>
  <c r="Y6860" i="1" s="1"/>
  <c r="U6861" i="1"/>
  <c r="S6861" i="1"/>
  <c r="Z6859" i="1"/>
  <c r="P6862" i="1"/>
  <c r="T6861" i="1"/>
  <c r="R6861" i="1"/>
  <c r="Q6861" i="1"/>
  <c r="U6862" i="1" l="1"/>
  <c r="S6862" i="1"/>
  <c r="V6861" i="1"/>
  <c r="Y6861" i="1" s="1"/>
  <c r="Z6860" i="1"/>
  <c r="P6863" i="1"/>
  <c r="T6862" i="1"/>
  <c r="R6862" i="1"/>
  <c r="Q6862" i="1"/>
  <c r="V6862" i="1" l="1"/>
  <c r="Y6862" i="1" s="1"/>
  <c r="U6863" i="1"/>
  <c r="S6863" i="1"/>
  <c r="Z6861" i="1"/>
  <c r="P6864" i="1"/>
  <c r="T6863" i="1"/>
  <c r="R6863" i="1"/>
  <c r="Q6863" i="1"/>
  <c r="V6863" i="1" l="1"/>
  <c r="Y6863" i="1" s="1"/>
  <c r="U6864" i="1"/>
  <c r="S6864" i="1"/>
  <c r="Z6862" i="1"/>
  <c r="P6865" i="1"/>
  <c r="T6864" i="1"/>
  <c r="R6864" i="1"/>
  <c r="Q6864" i="1"/>
  <c r="U6865" i="1" l="1"/>
  <c r="S6865" i="1"/>
  <c r="V6864" i="1"/>
  <c r="Y6864" i="1" s="1"/>
  <c r="Z6863" i="1"/>
  <c r="P6866" i="1"/>
  <c r="T6865" i="1"/>
  <c r="R6865" i="1"/>
  <c r="Q6865" i="1"/>
  <c r="V6865" i="1" l="1"/>
  <c r="Y6865" i="1" s="1"/>
  <c r="U6866" i="1"/>
  <c r="S6866" i="1"/>
  <c r="Z6864" i="1"/>
  <c r="P6867" i="1"/>
  <c r="T6866" i="1"/>
  <c r="R6866" i="1"/>
  <c r="Q6866" i="1"/>
  <c r="V6866" i="1" l="1"/>
  <c r="Y6866" i="1" s="1"/>
  <c r="U6867" i="1"/>
  <c r="S6867" i="1"/>
  <c r="Z6865" i="1"/>
  <c r="P6868" i="1"/>
  <c r="T6867" i="1"/>
  <c r="R6867" i="1"/>
  <c r="Q6867" i="1"/>
  <c r="U6868" i="1" l="1"/>
  <c r="S6868" i="1"/>
  <c r="V6867" i="1"/>
  <c r="Y6867" i="1" s="1"/>
  <c r="AA6866" i="1"/>
  <c r="Z6866" i="1"/>
  <c r="P6869" i="1"/>
  <c r="T6868" i="1"/>
  <c r="R6868" i="1"/>
  <c r="Q6868" i="1"/>
  <c r="V6868" i="1" l="1"/>
  <c r="Y6868" i="1" s="1"/>
  <c r="U6869" i="1"/>
  <c r="S6869" i="1"/>
  <c r="AA6867" i="1"/>
  <c r="Z6867" i="1"/>
  <c r="P6870" i="1"/>
  <c r="T6869" i="1"/>
  <c r="R6869" i="1"/>
  <c r="Q6869" i="1"/>
  <c r="V6869" i="1" l="1"/>
  <c r="Y6869" i="1" s="1"/>
  <c r="U6870" i="1"/>
  <c r="S6870" i="1"/>
  <c r="AA6868" i="1"/>
  <c r="Z6868" i="1"/>
  <c r="P6871" i="1"/>
  <c r="Q6870" i="1"/>
  <c r="T6870" i="1"/>
  <c r="R6870" i="1"/>
  <c r="V6870" i="1" l="1"/>
  <c r="Y6870" i="1" s="1"/>
  <c r="U6871" i="1"/>
  <c r="S6871" i="1"/>
  <c r="AA6869" i="1"/>
  <c r="Z6869" i="1"/>
  <c r="P6872" i="1"/>
  <c r="T6871" i="1"/>
  <c r="R6871" i="1"/>
  <c r="Q6871" i="1"/>
  <c r="V6871" i="1" l="1"/>
  <c r="Y6871" i="1" s="1"/>
  <c r="U6872" i="1"/>
  <c r="S6872" i="1"/>
  <c r="AA6870" i="1"/>
  <c r="Z6870" i="1"/>
  <c r="P6873" i="1"/>
  <c r="T6872" i="1"/>
  <c r="R6872" i="1"/>
  <c r="Q6872" i="1"/>
  <c r="V6872" i="1" l="1"/>
  <c r="Y6872" i="1" s="1"/>
  <c r="U6873" i="1"/>
  <c r="S6873" i="1"/>
  <c r="AA6871" i="1"/>
  <c r="Z6871" i="1"/>
  <c r="P6874" i="1"/>
  <c r="T6873" i="1"/>
  <c r="R6873" i="1"/>
  <c r="Q6873" i="1"/>
  <c r="U6874" i="1" l="1"/>
  <c r="S6874" i="1"/>
  <c r="V6873" i="1"/>
  <c r="Y6873" i="1" s="1"/>
  <c r="AA6872" i="1"/>
  <c r="Z6872" i="1"/>
  <c r="P6875" i="1"/>
  <c r="T6874" i="1"/>
  <c r="R6874" i="1"/>
  <c r="Q6874" i="1"/>
  <c r="V6874" i="1" l="1"/>
  <c r="Y6874" i="1" s="1"/>
  <c r="U6875" i="1"/>
  <c r="S6875" i="1"/>
  <c r="AA6873" i="1"/>
  <c r="Z6873" i="1"/>
  <c r="P6876" i="1"/>
  <c r="T6875" i="1"/>
  <c r="R6875" i="1"/>
  <c r="Q6875" i="1"/>
  <c r="V6875" i="1" l="1"/>
  <c r="Y6875" i="1" s="1"/>
  <c r="U6876" i="1"/>
  <c r="S6876" i="1"/>
  <c r="AA6874" i="1"/>
  <c r="Z6874" i="1"/>
  <c r="P6877" i="1"/>
  <c r="T6876" i="1"/>
  <c r="R6876" i="1"/>
  <c r="Q6876" i="1"/>
  <c r="V6876" i="1" l="1"/>
  <c r="Y6876" i="1" s="1"/>
  <c r="U6877" i="1"/>
  <c r="S6877" i="1"/>
  <c r="AA6875" i="1"/>
  <c r="Z6875" i="1"/>
  <c r="P6878" i="1"/>
  <c r="T6877" i="1"/>
  <c r="R6877" i="1"/>
  <c r="Q6877" i="1"/>
  <c r="U6878" i="1" l="1"/>
  <c r="S6878" i="1"/>
  <c r="V6877" i="1"/>
  <c r="Y6877" i="1" s="1"/>
  <c r="AA6876" i="1"/>
  <c r="Z6876" i="1"/>
  <c r="P6879" i="1"/>
  <c r="T6878" i="1"/>
  <c r="R6878" i="1"/>
  <c r="Q6878" i="1"/>
  <c r="V6878" i="1" l="1"/>
  <c r="Y6878" i="1" s="1"/>
  <c r="U6879" i="1"/>
  <c r="S6879" i="1"/>
  <c r="AA6877" i="1"/>
  <c r="Z6877" i="1"/>
  <c r="P6880" i="1"/>
  <c r="T6879" i="1"/>
  <c r="R6879" i="1"/>
  <c r="Q6879" i="1"/>
  <c r="U6880" i="1" l="1"/>
  <c r="S6880" i="1"/>
  <c r="V6879" i="1"/>
  <c r="Y6879" i="1" s="1"/>
  <c r="AA6878" i="1"/>
  <c r="Z6878" i="1"/>
  <c r="P6881" i="1"/>
  <c r="T6880" i="1"/>
  <c r="R6880" i="1"/>
  <c r="Q6880" i="1"/>
  <c r="V6880" i="1" l="1"/>
  <c r="Y6880" i="1" s="1"/>
  <c r="U6881" i="1"/>
  <c r="S6881" i="1"/>
  <c r="Z6879" i="1"/>
  <c r="P6882" i="1"/>
  <c r="T6881" i="1"/>
  <c r="R6881" i="1"/>
  <c r="Q6881" i="1"/>
  <c r="V6881" i="1" l="1"/>
  <c r="Y6881" i="1" s="1"/>
  <c r="U6882" i="1"/>
  <c r="S6882" i="1"/>
  <c r="Z6880" i="1"/>
  <c r="P6883" i="1"/>
  <c r="T6882" i="1"/>
  <c r="R6882" i="1"/>
  <c r="Q6882" i="1"/>
  <c r="U6883" i="1" l="1"/>
  <c r="S6883" i="1"/>
  <c r="V6882" i="1"/>
  <c r="Y6882" i="1" s="1"/>
  <c r="Z6881" i="1"/>
  <c r="P6884" i="1"/>
  <c r="T6883" i="1"/>
  <c r="R6883" i="1"/>
  <c r="Q6883" i="1"/>
  <c r="U6884" i="1" l="1"/>
  <c r="S6884" i="1"/>
  <c r="V6883" i="1"/>
  <c r="Y6883" i="1" s="1"/>
  <c r="Z6882" i="1"/>
  <c r="P6885" i="1"/>
  <c r="T6884" i="1"/>
  <c r="R6884" i="1"/>
  <c r="Q6884" i="1"/>
  <c r="V6884" i="1" l="1"/>
  <c r="Y6884" i="1" s="1"/>
  <c r="U6885" i="1"/>
  <c r="S6885" i="1"/>
  <c r="Z6883" i="1"/>
  <c r="P6886" i="1"/>
  <c r="T6885" i="1"/>
  <c r="R6885" i="1"/>
  <c r="Q6885" i="1"/>
  <c r="V6885" i="1" l="1"/>
  <c r="Y6885" i="1" s="1"/>
  <c r="U6886" i="1"/>
  <c r="S6886" i="1"/>
  <c r="Z6884" i="1"/>
  <c r="P6887" i="1"/>
  <c r="T6886" i="1"/>
  <c r="Q6886" i="1"/>
  <c r="R6886" i="1"/>
  <c r="V6886" i="1" l="1"/>
  <c r="Y6886" i="1" s="1"/>
  <c r="U6887" i="1"/>
  <c r="S6887" i="1"/>
  <c r="Z6885" i="1"/>
  <c r="P6888" i="1"/>
  <c r="T6887" i="1"/>
  <c r="R6887" i="1"/>
  <c r="Q6887" i="1"/>
  <c r="V6887" i="1" l="1"/>
  <c r="Y6887" i="1" s="1"/>
  <c r="U6888" i="1"/>
  <c r="S6888" i="1"/>
  <c r="Z6886" i="1"/>
  <c r="P6889" i="1"/>
  <c r="T6888" i="1"/>
  <c r="R6888" i="1"/>
  <c r="Q6888" i="1"/>
  <c r="V6888" i="1" l="1"/>
  <c r="Y6888" i="1" s="1"/>
  <c r="U6889" i="1"/>
  <c r="S6889" i="1"/>
  <c r="Z6887" i="1"/>
  <c r="P6890" i="1"/>
  <c r="T6889" i="1"/>
  <c r="R6889" i="1"/>
  <c r="Q6889" i="1"/>
  <c r="U6890" i="1" l="1"/>
  <c r="S6890" i="1"/>
  <c r="V6889" i="1"/>
  <c r="Y6889" i="1" s="1"/>
  <c r="Z6888" i="1"/>
  <c r="P6891" i="1"/>
  <c r="T6890" i="1"/>
  <c r="R6890" i="1"/>
  <c r="Q6890" i="1"/>
  <c r="V6890" i="1" l="1"/>
  <c r="Y6890" i="1" s="1"/>
  <c r="U6891" i="1"/>
  <c r="S6891" i="1"/>
  <c r="Z6889" i="1"/>
  <c r="P6892" i="1"/>
  <c r="T6891" i="1"/>
  <c r="R6891" i="1"/>
  <c r="Q6891" i="1"/>
  <c r="V6891" i="1" l="1"/>
  <c r="Y6891" i="1" s="1"/>
  <c r="U6892" i="1"/>
  <c r="S6892" i="1"/>
  <c r="AA6890" i="1"/>
  <c r="Z6890" i="1"/>
  <c r="P6893" i="1"/>
  <c r="T6892" i="1"/>
  <c r="R6892" i="1"/>
  <c r="Q6892" i="1"/>
  <c r="V6892" i="1" l="1"/>
  <c r="Y6892" i="1" s="1"/>
  <c r="U6893" i="1"/>
  <c r="S6893" i="1"/>
  <c r="AA6891" i="1"/>
  <c r="Z6891" i="1"/>
  <c r="P6894" i="1"/>
  <c r="T6893" i="1"/>
  <c r="R6893" i="1"/>
  <c r="Q6893" i="1"/>
  <c r="V6893" i="1" l="1"/>
  <c r="Y6893" i="1" s="1"/>
  <c r="U6894" i="1"/>
  <c r="S6894" i="1"/>
  <c r="AA6892" i="1"/>
  <c r="Z6892" i="1"/>
  <c r="P6895" i="1"/>
  <c r="T6894" i="1"/>
  <c r="R6894" i="1"/>
  <c r="Q6894" i="1"/>
  <c r="V6894" i="1" l="1"/>
  <c r="Y6894" i="1" s="1"/>
  <c r="U6895" i="1"/>
  <c r="S6895" i="1"/>
  <c r="AA6893" i="1"/>
  <c r="Z6893" i="1"/>
  <c r="P6896" i="1"/>
  <c r="T6895" i="1"/>
  <c r="R6895" i="1"/>
  <c r="Q6895" i="1"/>
  <c r="U6896" i="1" l="1"/>
  <c r="S6896" i="1"/>
  <c r="V6895" i="1"/>
  <c r="Y6895" i="1" s="1"/>
  <c r="AA6894" i="1"/>
  <c r="Z6894" i="1"/>
  <c r="P6897" i="1"/>
  <c r="T6896" i="1"/>
  <c r="R6896" i="1"/>
  <c r="Q6896" i="1"/>
  <c r="V6896" i="1" l="1"/>
  <c r="Y6896" i="1" s="1"/>
  <c r="AA6896" i="1" s="1"/>
  <c r="U6897" i="1"/>
  <c r="S6897" i="1"/>
  <c r="AA6895" i="1"/>
  <c r="Z6895" i="1"/>
  <c r="P6898" i="1"/>
  <c r="T6897" i="1"/>
  <c r="R6897" i="1"/>
  <c r="Q6897" i="1"/>
  <c r="V6897" i="1" l="1"/>
  <c r="Y6897" i="1" s="1"/>
  <c r="U6898" i="1"/>
  <c r="S6898" i="1"/>
  <c r="Z6896" i="1"/>
  <c r="P6899" i="1"/>
  <c r="T6898" i="1"/>
  <c r="R6898" i="1"/>
  <c r="Q6898" i="1"/>
  <c r="V6898" i="1" l="1"/>
  <c r="Y6898" i="1" s="1"/>
  <c r="U6899" i="1"/>
  <c r="S6899" i="1"/>
  <c r="AA6897" i="1"/>
  <c r="Z6897" i="1"/>
  <c r="P6900" i="1"/>
  <c r="T6899" i="1"/>
  <c r="R6899" i="1"/>
  <c r="Q6899" i="1"/>
  <c r="V6899" i="1" l="1"/>
  <c r="Y6899" i="1" s="1"/>
  <c r="AA6899" i="1" s="1"/>
  <c r="U6900" i="1"/>
  <c r="S6900" i="1"/>
  <c r="AA6898" i="1"/>
  <c r="Z6898" i="1"/>
  <c r="P6901" i="1"/>
  <c r="T6900" i="1"/>
  <c r="R6900" i="1"/>
  <c r="Q6900" i="1"/>
  <c r="Z6899" i="1" l="1"/>
  <c r="U6901" i="1"/>
  <c r="S6901" i="1"/>
  <c r="V6900" i="1"/>
  <c r="Y6900" i="1" s="1"/>
  <c r="P6902" i="1"/>
  <c r="T6901" i="1"/>
  <c r="R6901" i="1"/>
  <c r="Q6901" i="1"/>
  <c r="U6902" i="1" l="1"/>
  <c r="S6902" i="1"/>
  <c r="V6901" i="1"/>
  <c r="Y6901" i="1" s="1"/>
  <c r="AA6900" i="1"/>
  <c r="Z6900" i="1"/>
  <c r="P6903" i="1"/>
  <c r="T6902" i="1"/>
  <c r="Q6902" i="1"/>
  <c r="R6902" i="1"/>
  <c r="V6902" i="1" l="1"/>
  <c r="Y6902" i="1" s="1"/>
  <c r="AA6902" i="1" s="1"/>
  <c r="U6903" i="1"/>
  <c r="S6903" i="1"/>
  <c r="AA6901" i="1"/>
  <c r="Z6901" i="1"/>
  <c r="P6904" i="1"/>
  <c r="T6903" i="1"/>
  <c r="R6903" i="1"/>
  <c r="Q6903" i="1"/>
  <c r="Z6902" i="1" l="1"/>
  <c r="U6904" i="1"/>
  <c r="S6904" i="1"/>
  <c r="V6903" i="1"/>
  <c r="Y6903" i="1" s="1"/>
  <c r="P6905" i="1"/>
  <c r="T6904" i="1"/>
  <c r="R6904" i="1"/>
  <c r="Q6904" i="1"/>
  <c r="U6905" i="1" l="1"/>
  <c r="S6905" i="1"/>
  <c r="V6904" i="1"/>
  <c r="Y6904" i="1" s="1"/>
  <c r="Z6903" i="1"/>
  <c r="P6906" i="1"/>
  <c r="T6905" i="1"/>
  <c r="R6905" i="1"/>
  <c r="Q6905" i="1"/>
  <c r="V6905" i="1" l="1"/>
  <c r="Y6905" i="1" s="1"/>
  <c r="U6906" i="1"/>
  <c r="S6906" i="1"/>
  <c r="Z6904" i="1"/>
  <c r="P6907" i="1"/>
  <c r="T6906" i="1"/>
  <c r="R6906" i="1"/>
  <c r="Q6906" i="1"/>
  <c r="V6906" i="1" l="1"/>
  <c r="Z6906" i="1" s="1"/>
  <c r="U6907" i="1"/>
  <c r="S6907" i="1"/>
  <c r="Z6905" i="1"/>
  <c r="P6908" i="1"/>
  <c r="T6907" i="1"/>
  <c r="R6907" i="1"/>
  <c r="Q6907" i="1"/>
  <c r="V6907" i="1" l="1"/>
  <c r="Y6907" i="1" s="1"/>
  <c r="Y6906" i="1"/>
  <c r="U6908" i="1"/>
  <c r="S6908" i="1"/>
  <c r="P6909" i="1"/>
  <c r="T6908" i="1"/>
  <c r="R6908" i="1"/>
  <c r="Q6908" i="1"/>
  <c r="U6909" i="1" l="1"/>
  <c r="S6909" i="1"/>
  <c r="V6908" i="1"/>
  <c r="Y6908" i="1" s="1"/>
  <c r="Z6907" i="1"/>
  <c r="P6910" i="1"/>
  <c r="T6909" i="1"/>
  <c r="R6909" i="1"/>
  <c r="Q6909" i="1"/>
  <c r="U6910" i="1" l="1"/>
  <c r="S6910" i="1"/>
  <c r="V6909" i="1"/>
  <c r="Y6909" i="1" s="1"/>
  <c r="Z6908" i="1"/>
  <c r="P6911" i="1"/>
  <c r="T6910" i="1"/>
  <c r="R6910" i="1"/>
  <c r="Q6910" i="1"/>
  <c r="V6910" i="1" l="1"/>
  <c r="Y6910" i="1" s="1"/>
  <c r="U6911" i="1"/>
  <c r="S6911" i="1"/>
  <c r="Z6909" i="1"/>
  <c r="P6912" i="1"/>
  <c r="T6911" i="1"/>
  <c r="R6911" i="1"/>
  <c r="Q6911" i="1"/>
  <c r="V6911" i="1" l="1"/>
  <c r="Y6911" i="1" s="1"/>
  <c r="U6912" i="1"/>
  <c r="S6912" i="1"/>
  <c r="Z6910" i="1"/>
  <c r="P6913" i="1"/>
  <c r="T6912" i="1"/>
  <c r="R6912" i="1"/>
  <c r="Q6912" i="1"/>
  <c r="V6912" i="1" l="1"/>
  <c r="Y6912" i="1" s="1"/>
  <c r="U6913" i="1"/>
  <c r="S6913" i="1"/>
  <c r="Z6911" i="1"/>
  <c r="P6914" i="1"/>
  <c r="T6913" i="1"/>
  <c r="R6913" i="1"/>
  <c r="Q6913" i="1"/>
  <c r="U6914" i="1" l="1"/>
  <c r="S6914" i="1"/>
  <c r="V6913" i="1"/>
  <c r="Y6913" i="1" s="1"/>
  <c r="Z6912" i="1"/>
  <c r="P6915" i="1"/>
  <c r="T6914" i="1"/>
  <c r="V6914" i="1" s="1"/>
  <c r="R6914" i="1"/>
  <c r="Q6914" i="1"/>
  <c r="U6915" i="1" l="1"/>
  <c r="S6915" i="1"/>
  <c r="AA6913" i="1"/>
  <c r="Z6913" i="1"/>
  <c r="Y6914" i="1"/>
  <c r="P6916" i="1"/>
  <c r="T6915" i="1"/>
  <c r="R6915" i="1"/>
  <c r="Q6915" i="1"/>
  <c r="V6915" i="1" l="1"/>
  <c r="Z6915" i="1" s="1"/>
  <c r="U6916" i="1"/>
  <c r="S6916" i="1"/>
  <c r="AA6914" i="1"/>
  <c r="Z6914" i="1"/>
  <c r="P6917" i="1"/>
  <c r="T6916" i="1"/>
  <c r="R6916" i="1"/>
  <c r="Q6916" i="1"/>
  <c r="Y6915" i="1" l="1"/>
  <c r="AA6915" i="1" s="1"/>
  <c r="U6917" i="1"/>
  <c r="S6917" i="1"/>
  <c r="V6916" i="1"/>
  <c r="Y6916" i="1" s="1"/>
  <c r="P6918" i="1"/>
  <c r="T6917" i="1"/>
  <c r="R6917" i="1"/>
  <c r="Q6917" i="1"/>
  <c r="V6917" i="1" l="1"/>
  <c r="Y6917" i="1" s="1"/>
  <c r="U6918" i="1"/>
  <c r="S6918" i="1"/>
  <c r="AA6916" i="1"/>
  <c r="Z6916" i="1"/>
  <c r="P6919" i="1"/>
  <c r="T6918" i="1"/>
  <c r="Q6918" i="1"/>
  <c r="R6918" i="1"/>
  <c r="V6918" i="1" l="1"/>
  <c r="Y6918" i="1" s="1"/>
  <c r="AA6918" i="1" s="1"/>
  <c r="U6919" i="1"/>
  <c r="S6919" i="1"/>
  <c r="AA6917" i="1"/>
  <c r="Z6917" i="1"/>
  <c r="P6920" i="1"/>
  <c r="T6919" i="1"/>
  <c r="R6919" i="1"/>
  <c r="Q6919" i="1"/>
  <c r="Z6918" i="1" l="1"/>
  <c r="U6920" i="1"/>
  <c r="S6920" i="1"/>
  <c r="V6919" i="1"/>
  <c r="Y6919" i="1" s="1"/>
  <c r="P6921" i="1"/>
  <c r="T6920" i="1"/>
  <c r="R6920" i="1"/>
  <c r="Q6920" i="1"/>
  <c r="V6920" i="1" l="1"/>
  <c r="Y6920" i="1" s="1"/>
  <c r="U6921" i="1"/>
  <c r="S6921" i="1"/>
  <c r="AA6919" i="1"/>
  <c r="Z6919" i="1"/>
  <c r="P6922" i="1"/>
  <c r="T6921" i="1"/>
  <c r="R6921" i="1"/>
  <c r="Q6921" i="1"/>
  <c r="V6921" i="1" l="1"/>
  <c r="Y6921" i="1" s="1"/>
  <c r="U6922" i="1"/>
  <c r="S6922" i="1"/>
  <c r="AA6920" i="1"/>
  <c r="Z6920" i="1"/>
  <c r="P6923" i="1"/>
  <c r="T6922" i="1"/>
  <c r="R6922" i="1"/>
  <c r="Q6922" i="1"/>
  <c r="U6923" i="1" l="1"/>
  <c r="S6923" i="1"/>
  <c r="V6922" i="1"/>
  <c r="Y6922" i="1" s="1"/>
  <c r="AA6921" i="1"/>
  <c r="Z6921" i="1"/>
  <c r="P6924" i="1"/>
  <c r="T6923" i="1"/>
  <c r="R6923" i="1"/>
  <c r="Q6923" i="1"/>
  <c r="V6923" i="1" l="1"/>
  <c r="Y6923" i="1" s="1"/>
  <c r="U6924" i="1"/>
  <c r="S6924" i="1"/>
  <c r="AA6922" i="1"/>
  <c r="Z6922" i="1"/>
  <c r="P6925" i="1"/>
  <c r="T6924" i="1"/>
  <c r="R6924" i="1"/>
  <c r="Q6924" i="1"/>
  <c r="V6924" i="1" l="1"/>
  <c r="Y6924" i="1" s="1"/>
  <c r="U6925" i="1"/>
  <c r="S6925" i="1"/>
  <c r="AA6923" i="1"/>
  <c r="Z6923" i="1"/>
  <c r="P6926" i="1"/>
  <c r="T6925" i="1"/>
  <c r="R6925" i="1"/>
  <c r="Q6925" i="1"/>
  <c r="V6925" i="1" l="1"/>
  <c r="Y6925" i="1" s="1"/>
  <c r="U6926" i="1"/>
  <c r="S6926" i="1"/>
  <c r="AA6924" i="1"/>
  <c r="Z6924" i="1"/>
  <c r="P6927" i="1"/>
  <c r="T6926" i="1"/>
  <c r="R6926" i="1"/>
  <c r="Q6926" i="1"/>
  <c r="V6926" i="1" l="1"/>
  <c r="Y6926" i="1" s="1"/>
  <c r="U6927" i="1"/>
  <c r="S6927" i="1"/>
  <c r="AA6925" i="1"/>
  <c r="Z6925" i="1"/>
  <c r="P6928" i="1"/>
  <c r="T6927" i="1"/>
  <c r="R6927" i="1"/>
  <c r="Q6927" i="1"/>
  <c r="V6927" i="1" l="1"/>
  <c r="Y6927" i="1" s="1"/>
  <c r="U6928" i="1"/>
  <c r="S6928" i="1"/>
  <c r="AA6926" i="1"/>
  <c r="Z6926" i="1"/>
  <c r="P6929" i="1"/>
  <c r="T6928" i="1"/>
  <c r="R6928" i="1"/>
  <c r="Q6928" i="1"/>
  <c r="V6928" i="1" l="1"/>
  <c r="Y6928" i="1" s="1"/>
  <c r="U6929" i="1"/>
  <c r="S6929" i="1"/>
  <c r="Z6927" i="1"/>
  <c r="P6930" i="1"/>
  <c r="T6929" i="1"/>
  <c r="R6929" i="1"/>
  <c r="Q6929" i="1"/>
  <c r="V6929" i="1" l="1"/>
  <c r="Y6929" i="1" s="1"/>
  <c r="U6930" i="1"/>
  <c r="S6930" i="1"/>
  <c r="Z6928" i="1"/>
  <c r="P6931" i="1"/>
  <c r="T6930" i="1"/>
  <c r="R6930" i="1"/>
  <c r="Q6930" i="1"/>
  <c r="V6930" i="1" l="1"/>
  <c r="Y6930" i="1" s="1"/>
  <c r="U6931" i="1"/>
  <c r="S6931" i="1"/>
  <c r="Z6929" i="1"/>
  <c r="P6932" i="1"/>
  <c r="T6931" i="1"/>
  <c r="R6931" i="1"/>
  <c r="Q6931" i="1"/>
  <c r="Z6930" i="1" l="1"/>
  <c r="V6931" i="1"/>
  <c r="Y6931" i="1" s="1"/>
  <c r="U6932" i="1"/>
  <c r="S6932" i="1"/>
  <c r="P6933" i="1"/>
  <c r="T6932" i="1"/>
  <c r="R6932" i="1"/>
  <c r="Q6932" i="1"/>
  <c r="V6932" i="1" l="1"/>
  <c r="Y6932" i="1" s="1"/>
  <c r="U6933" i="1"/>
  <c r="S6933" i="1"/>
  <c r="Z6931" i="1"/>
  <c r="P6934" i="1"/>
  <c r="T6933" i="1"/>
  <c r="R6933" i="1"/>
  <c r="Q6933" i="1"/>
  <c r="V6933" i="1" l="1"/>
  <c r="Y6933" i="1" s="1"/>
  <c r="U6934" i="1"/>
  <c r="S6934" i="1"/>
  <c r="Z6932" i="1"/>
  <c r="P6935" i="1"/>
  <c r="T6934" i="1"/>
  <c r="Q6934" i="1"/>
  <c r="R6934" i="1"/>
  <c r="U6935" i="1" l="1"/>
  <c r="S6935" i="1"/>
  <c r="V6934" i="1"/>
  <c r="Y6934" i="1" s="1"/>
  <c r="Z6933" i="1"/>
  <c r="P6936" i="1"/>
  <c r="T6935" i="1"/>
  <c r="R6935" i="1"/>
  <c r="Q6935" i="1"/>
  <c r="V6935" i="1" l="1"/>
  <c r="Y6935" i="1" s="1"/>
  <c r="U6936" i="1"/>
  <c r="S6936" i="1"/>
  <c r="Z6934" i="1"/>
  <c r="P6937" i="1"/>
  <c r="T6936" i="1"/>
  <c r="R6936" i="1"/>
  <c r="Q6936" i="1"/>
  <c r="U6937" i="1" l="1"/>
  <c r="S6937" i="1"/>
  <c r="V6936" i="1"/>
  <c r="Y6936" i="1" s="1"/>
  <c r="Z6935" i="1"/>
  <c r="P6938" i="1"/>
  <c r="T6937" i="1"/>
  <c r="R6937" i="1"/>
  <c r="Q6937" i="1"/>
  <c r="V6937" i="1" l="1"/>
  <c r="Y6937" i="1" s="1"/>
  <c r="U6938" i="1"/>
  <c r="S6938" i="1"/>
  <c r="Z6936" i="1"/>
  <c r="P6939" i="1"/>
  <c r="T6938" i="1"/>
  <c r="R6938" i="1"/>
  <c r="Q6938" i="1"/>
  <c r="V6938" i="1" l="1"/>
  <c r="Y6938" i="1" s="1"/>
  <c r="U6939" i="1"/>
  <c r="S6939" i="1"/>
  <c r="AA6937" i="1"/>
  <c r="Z6937" i="1"/>
  <c r="P6940" i="1"/>
  <c r="T6939" i="1"/>
  <c r="R6939" i="1"/>
  <c r="Q6939" i="1"/>
  <c r="V6939" i="1" l="1"/>
  <c r="Y6939" i="1" s="1"/>
  <c r="U6940" i="1"/>
  <c r="S6940" i="1"/>
  <c r="AA6938" i="1"/>
  <c r="Z6938" i="1"/>
  <c r="P6941" i="1"/>
  <c r="T6940" i="1"/>
  <c r="R6940" i="1"/>
  <c r="Q6940" i="1"/>
  <c r="V6940" i="1" l="1"/>
  <c r="Y6940" i="1" s="1"/>
  <c r="U6941" i="1"/>
  <c r="S6941" i="1"/>
  <c r="AA6939" i="1"/>
  <c r="Z6939" i="1"/>
  <c r="P6942" i="1"/>
  <c r="T6941" i="1"/>
  <c r="R6941" i="1"/>
  <c r="Q6941" i="1"/>
  <c r="V6941" i="1" l="1"/>
  <c r="Y6941" i="1" s="1"/>
  <c r="U6942" i="1"/>
  <c r="S6942" i="1"/>
  <c r="AA6940" i="1"/>
  <c r="Z6940" i="1"/>
  <c r="P6943" i="1"/>
  <c r="T6942" i="1"/>
  <c r="R6942" i="1"/>
  <c r="Q6942" i="1"/>
  <c r="V6942" i="1" l="1"/>
  <c r="Y6942" i="1" s="1"/>
  <c r="U6943" i="1"/>
  <c r="S6943" i="1"/>
  <c r="AA6941" i="1"/>
  <c r="Z6941" i="1"/>
  <c r="P6944" i="1"/>
  <c r="T6943" i="1"/>
  <c r="R6943" i="1"/>
  <c r="Q6943" i="1"/>
  <c r="V6943" i="1" l="1"/>
  <c r="Y6943" i="1" s="1"/>
  <c r="U6944" i="1"/>
  <c r="S6944" i="1"/>
  <c r="AA6942" i="1"/>
  <c r="Z6942" i="1"/>
  <c r="P6945" i="1"/>
  <c r="T6944" i="1"/>
  <c r="R6944" i="1"/>
  <c r="Q6944" i="1"/>
  <c r="V6944" i="1" l="1"/>
  <c r="Y6944" i="1" s="1"/>
  <c r="U6945" i="1"/>
  <c r="S6945" i="1"/>
  <c r="AA6943" i="1"/>
  <c r="Z6943" i="1"/>
  <c r="P6946" i="1"/>
  <c r="T6945" i="1"/>
  <c r="R6945" i="1"/>
  <c r="Q6945" i="1"/>
  <c r="V6945" i="1" l="1"/>
  <c r="Y6945" i="1" s="1"/>
  <c r="U6946" i="1"/>
  <c r="S6946" i="1"/>
  <c r="AA6944" i="1"/>
  <c r="Z6944" i="1"/>
  <c r="P6947" i="1"/>
  <c r="T6946" i="1"/>
  <c r="R6946" i="1"/>
  <c r="Q6946" i="1"/>
  <c r="V6946" i="1" l="1"/>
  <c r="Y6946" i="1" s="1"/>
  <c r="U6947" i="1"/>
  <c r="S6947" i="1"/>
  <c r="AA6945" i="1"/>
  <c r="Z6945" i="1"/>
  <c r="P6948" i="1"/>
  <c r="T6947" i="1"/>
  <c r="R6947" i="1"/>
  <c r="Q6947" i="1"/>
  <c r="V6947" i="1" l="1"/>
  <c r="Z6947" i="1" s="1"/>
  <c r="U6948" i="1"/>
  <c r="S6948" i="1"/>
  <c r="AA6946" i="1"/>
  <c r="Z6946" i="1"/>
  <c r="P6949" i="1"/>
  <c r="T6948" i="1"/>
  <c r="R6948" i="1"/>
  <c r="Q6948" i="1"/>
  <c r="V6948" i="1" l="1"/>
  <c r="Y6948" i="1" s="1"/>
  <c r="Y6947" i="1"/>
  <c r="AA6947" i="1" s="1"/>
  <c r="U6949" i="1"/>
  <c r="S6949" i="1"/>
  <c r="P6950" i="1"/>
  <c r="T6949" i="1"/>
  <c r="R6949" i="1"/>
  <c r="Q6949" i="1"/>
  <c r="V6949" i="1" l="1"/>
  <c r="Y6949" i="1" s="1"/>
  <c r="U6950" i="1"/>
  <c r="S6950" i="1"/>
  <c r="AA6948" i="1"/>
  <c r="Z6948" i="1"/>
  <c r="P6951" i="1"/>
  <c r="T6950" i="1"/>
  <c r="Q6950" i="1"/>
  <c r="R6950" i="1"/>
  <c r="U6951" i="1" l="1"/>
  <c r="S6951" i="1"/>
  <c r="V6950" i="1"/>
  <c r="Y6950" i="1" s="1"/>
  <c r="AA6949" i="1"/>
  <c r="Z6949" i="1"/>
  <c r="P6952" i="1"/>
  <c r="T6951" i="1"/>
  <c r="R6951" i="1"/>
  <c r="Q6951" i="1"/>
  <c r="V6951" i="1" l="1"/>
  <c r="Y6951" i="1" s="1"/>
  <c r="U6952" i="1"/>
  <c r="S6952" i="1"/>
  <c r="AA6950" i="1"/>
  <c r="Z6950" i="1"/>
  <c r="P6953" i="1"/>
  <c r="T6952" i="1"/>
  <c r="R6952" i="1"/>
  <c r="Q6952" i="1"/>
  <c r="V6952" i="1" l="1"/>
  <c r="Y6952" i="1" s="1"/>
  <c r="U6953" i="1"/>
  <c r="S6953" i="1"/>
  <c r="Z6951" i="1"/>
  <c r="P6954" i="1"/>
  <c r="T6953" i="1"/>
  <c r="R6953" i="1"/>
  <c r="Q6953" i="1"/>
  <c r="V6953" i="1" l="1"/>
  <c r="Y6953" i="1" s="1"/>
  <c r="U6954" i="1"/>
  <c r="S6954" i="1"/>
  <c r="Z6952" i="1"/>
  <c r="P6955" i="1"/>
  <c r="T6954" i="1"/>
  <c r="R6954" i="1"/>
  <c r="Q6954" i="1"/>
  <c r="V6954" i="1" l="1"/>
  <c r="Y6954" i="1" s="1"/>
  <c r="U6955" i="1"/>
  <c r="S6955" i="1"/>
  <c r="Z6953" i="1"/>
  <c r="P6956" i="1"/>
  <c r="T6955" i="1"/>
  <c r="R6955" i="1"/>
  <c r="Q6955" i="1"/>
  <c r="V6955" i="1" l="1"/>
  <c r="Y6955" i="1" s="1"/>
  <c r="U6956" i="1"/>
  <c r="S6956" i="1"/>
  <c r="Z6954" i="1"/>
  <c r="P6957" i="1"/>
  <c r="T6956" i="1"/>
  <c r="R6956" i="1"/>
  <c r="Q6956" i="1"/>
  <c r="V6956" i="1" l="1"/>
  <c r="Y6956" i="1" s="1"/>
  <c r="U6957" i="1"/>
  <c r="S6957" i="1"/>
  <c r="Z6955" i="1"/>
  <c r="P6958" i="1"/>
  <c r="T6957" i="1"/>
  <c r="R6957" i="1"/>
  <c r="Q6957" i="1"/>
  <c r="U6958" i="1" l="1"/>
  <c r="S6958" i="1"/>
  <c r="V6957" i="1"/>
  <c r="Y6957" i="1" s="1"/>
  <c r="Z6956" i="1"/>
  <c r="P6959" i="1"/>
  <c r="T6958" i="1"/>
  <c r="R6958" i="1"/>
  <c r="Q6958" i="1"/>
  <c r="V6958" i="1" l="1"/>
  <c r="Y6958" i="1" s="1"/>
  <c r="U6959" i="1"/>
  <c r="S6959" i="1"/>
  <c r="Z6957" i="1"/>
  <c r="P6960" i="1"/>
  <c r="T6959" i="1"/>
  <c r="V6959" i="1" s="1"/>
  <c r="R6959" i="1"/>
  <c r="Q6959" i="1"/>
  <c r="U6960" i="1" l="1"/>
  <c r="S6960" i="1"/>
  <c r="Y6959" i="1"/>
  <c r="Z6958" i="1"/>
  <c r="P6961" i="1"/>
  <c r="T6960" i="1"/>
  <c r="V6960" i="1" s="1"/>
  <c r="R6960" i="1"/>
  <c r="Q6960" i="1"/>
  <c r="U6961" i="1" l="1"/>
  <c r="S6961" i="1"/>
  <c r="Z6959" i="1"/>
  <c r="Y6960" i="1"/>
  <c r="P6962" i="1"/>
  <c r="T6961" i="1"/>
  <c r="R6961" i="1"/>
  <c r="Q6961" i="1"/>
  <c r="V6961" i="1" l="1"/>
  <c r="Y6961" i="1" s="1"/>
  <c r="U6962" i="1"/>
  <c r="S6962" i="1"/>
  <c r="Z6960" i="1"/>
  <c r="P6963" i="1"/>
  <c r="T6962" i="1"/>
  <c r="R6962" i="1"/>
  <c r="Q6962" i="1"/>
  <c r="V6962" i="1" l="1"/>
  <c r="Y6962" i="1" s="1"/>
  <c r="U6963" i="1"/>
  <c r="S6963" i="1"/>
  <c r="AA6961" i="1"/>
  <c r="Z6961" i="1"/>
  <c r="P6964" i="1"/>
  <c r="T6963" i="1"/>
  <c r="R6963" i="1"/>
  <c r="Q6963" i="1"/>
  <c r="V6963" i="1" l="1"/>
  <c r="Y6963" i="1" s="1"/>
  <c r="U6964" i="1"/>
  <c r="S6964" i="1"/>
  <c r="AA6962" i="1"/>
  <c r="Z6962" i="1"/>
  <c r="P6965" i="1"/>
  <c r="T6964" i="1"/>
  <c r="R6964" i="1"/>
  <c r="Q6964" i="1"/>
  <c r="V6964" i="1" l="1"/>
  <c r="Y6964" i="1" s="1"/>
  <c r="U6965" i="1"/>
  <c r="S6965" i="1"/>
  <c r="AA6963" i="1"/>
  <c r="Z6963" i="1"/>
  <c r="P6966" i="1"/>
  <c r="T6965" i="1"/>
  <c r="R6965" i="1"/>
  <c r="Q6965" i="1"/>
  <c r="V6965" i="1" l="1"/>
  <c r="Y6965" i="1" s="1"/>
  <c r="U6966" i="1"/>
  <c r="S6966" i="1"/>
  <c r="AA6964" i="1"/>
  <c r="Z6964" i="1"/>
  <c r="P6967" i="1"/>
  <c r="T6966" i="1"/>
  <c r="Q6966" i="1"/>
  <c r="R6966" i="1"/>
  <c r="U6967" i="1" l="1"/>
  <c r="S6967" i="1"/>
  <c r="V6966" i="1"/>
  <c r="Y6966" i="1" s="1"/>
  <c r="AA6965" i="1"/>
  <c r="Z6965" i="1"/>
  <c r="P6968" i="1"/>
  <c r="T6967" i="1"/>
  <c r="R6967" i="1"/>
  <c r="Q6967" i="1"/>
  <c r="V6967" i="1" l="1"/>
  <c r="Y6967" i="1" s="1"/>
  <c r="AA6967" i="1" s="1"/>
  <c r="U6968" i="1"/>
  <c r="S6968" i="1"/>
  <c r="AA6966" i="1"/>
  <c r="Z6966" i="1"/>
  <c r="P6969" i="1"/>
  <c r="T6968" i="1"/>
  <c r="R6968" i="1"/>
  <c r="Q6968" i="1"/>
  <c r="Z6967" i="1" l="1"/>
  <c r="V6968" i="1"/>
  <c r="Y6968" i="1" s="1"/>
  <c r="U6969" i="1"/>
  <c r="S6969" i="1"/>
  <c r="P6970" i="1"/>
  <c r="T6969" i="1"/>
  <c r="R6969" i="1"/>
  <c r="Q6969" i="1"/>
  <c r="V6969" i="1" l="1"/>
  <c r="Y6969" i="1" s="1"/>
  <c r="U6970" i="1"/>
  <c r="S6970" i="1"/>
  <c r="AA6968" i="1"/>
  <c r="Z6968" i="1"/>
  <c r="P6971" i="1"/>
  <c r="T6970" i="1"/>
  <c r="R6970" i="1"/>
  <c r="Q6970" i="1"/>
  <c r="V6970" i="1" l="1"/>
  <c r="Y6970" i="1" s="1"/>
  <c r="U6971" i="1"/>
  <c r="S6971" i="1"/>
  <c r="AA6969" i="1"/>
  <c r="Z6969" i="1"/>
  <c r="P6972" i="1"/>
  <c r="T6971" i="1"/>
  <c r="R6971" i="1"/>
  <c r="Q6971" i="1"/>
  <c r="V6971" i="1" l="1"/>
  <c r="Y6971" i="1" s="1"/>
  <c r="AA6971" i="1" s="1"/>
  <c r="U6972" i="1"/>
  <c r="S6972" i="1"/>
  <c r="AA6970" i="1"/>
  <c r="Z6970" i="1"/>
  <c r="P6973" i="1"/>
  <c r="T6972" i="1"/>
  <c r="R6972" i="1"/>
  <c r="Q6972" i="1"/>
  <c r="V6972" i="1" l="1"/>
  <c r="Y6972" i="1" s="1"/>
  <c r="U6973" i="1"/>
  <c r="S6973" i="1"/>
  <c r="Z6971" i="1"/>
  <c r="P6974" i="1"/>
  <c r="T6973" i="1"/>
  <c r="R6973" i="1"/>
  <c r="Q6973" i="1"/>
  <c r="V6973" i="1" l="1"/>
  <c r="Y6973" i="1" s="1"/>
  <c r="U6974" i="1"/>
  <c r="S6974" i="1"/>
  <c r="AA6972" i="1"/>
  <c r="Z6972" i="1"/>
  <c r="P6975" i="1"/>
  <c r="T6974" i="1"/>
  <c r="R6974" i="1"/>
  <c r="Q6974" i="1"/>
  <c r="V6974" i="1" l="1"/>
  <c r="Y6974" i="1" s="1"/>
  <c r="U6975" i="1"/>
  <c r="S6975" i="1"/>
  <c r="AA6973" i="1"/>
  <c r="Z6973" i="1"/>
  <c r="P6976" i="1"/>
  <c r="T6975" i="1"/>
  <c r="R6975" i="1"/>
  <c r="Q6975" i="1"/>
  <c r="V6975" i="1" l="1"/>
  <c r="Y6975" i="1" s="1"/>
  <c r="U6976" i="1"/>
  <c r="S6976" i="1"/>
  <c r="AA6974" i="1"/>
  <c r="Z6974" i="1"/>
  <c r="P6977" i="1"/>
  <c r="T6976" i="1"/>
  <c r="R6976" i="1"/>
  <c r="Q6976" i="1"/>
  <c r="U6977" i="1" l="1"/>
  <c r="S6977" i="1"/>
  <c r="V6976" i="1"/>
  <c r="Y6976" i="1" s="1"/>
  <c r="Z6975" i="1"/>
  <c r="P6978" i="1"/>
  <c r="T6977" i="1"/>
  <c r="R6977" i="1"/>
  <c r="Q6977" i="1"/>
  <c r="V6977" i="1" l="1"/>
  <c r="Y6977" i="1" s="1"/>
  <c r="U6978" i="1"/>
  <c r="S6978" i="1"/>
  <c r="Z6976" i="1"/>
  <c r="P6979" i="1"/>
  <c r="T6978" i="1"/>
  <c r="V6978" i="1" s="1"/>
  <c r="R6978" i="1"/>
  <c r="Q6978" i="1"/>
  <c r="U6979" i="1" l="1"/>
  <c r="S6979" i="1"/>
  <c r="Z6977" i="1"/>
  <c r="Y6978" i="1"/>
  <c r="P6980" i="1"/>
  <c r="T6979" i="1"/>
  <c r="R6979" i="1"/>
  <c r="Q6979" i="1"/>
  <c r="V6979" i="1" l="1"/>
  <c r="Y6979" i="1" s="1"/>
  <c r="U6980" i="1"/>
  <c r="S6980" i="1"/>
  <c r="Z6978" i="1"/>
  <c r="P6981" i="1"/>
  <c r="T6980" i="1"/>
  <c r="R6980" i="1"/>
  <c r="Q6980" i="1"/>
  <c r="V6980" i="1" l="1"/>
  <c r="Y6980" i="1" s="1"/>
  <c r="U6981" i="1"/>
  <c r="S6981" i="1"/>
  <c r="Z6979" i="1"/>
  <c r="P6982" i="1"/>
  <c r="T6981" i="1"/>
  <c r="R6981" i="1"/>
  <c r="Q6981" i="1"/>
  <c r="V6981" i="1" l="1"/>
  <c r="Y6981" i="1" s="1"/>
  <c r="U6982" i="1"/>
  <c r="S6982" i="1"/>
  <c r="Z6980" i="1"/>
  <c r="P6983" i="1"/>
  <c r="T6982" i="1"/>
  <c r="Q6982" i="1"/>
  <c r="R6982" i="1"/>
  <c r="V6982" i="1" l="1"/>
  <c r="Y6982" i="1" s="1"/>
  <c r="U6983" i="1"/>
  <c r="S6983" i="1"/>
  <c r="Z6981" i="1"/>
  <c r="P6984" i="1"/>
  <c r="T6983" i="1"/>
  <c r="R6983" i="1"/>
  <c r="Q6983" i="1"/>
  <c r="V6983" i="1" l="1"/>
  <c r="Y6983" i="1" s="1"/>
  <c r="U6984" i="1"/>
  <c r="S6984" i="1"/>
  <c r="Z6982" i="1"/>
  <c r="P6985" i="1"/>
  <c r="T6984" i="1"/>
  <c r="R6984" i="1"/>
  <c r="Q6984" i="1"/>
  <c r="U6985" i="1" l="1"/>
  <c r="S6985" i="1"/>
  <c r="V6984" i="1"/>
  <c r="Y6984" i="1" s="1"/>
  <c r="Z6983" i="1"/>
  <c r="P6986" i="1"/>
  <c r="T6985" i="1"/>
  <c r="R6985" i="1"/>
  <c r="Q6985" i="1"/>
  <c r="V6985" i="1" l="1"/>
  <c r="Y6985" i="1" s="1"/>
  <c r="U6986" i="1"/>
  <c r="S6986" i="1"/>
  <c r="Z6984" i="1"/>
  <c r="P6987" i="1"/>
  <c r="T6986" i="1"/>
  <c r="V6986" i="1" s="1"/>
  <c r="R6986" i="1"/>
  <c r="Q6986" i="1"/>
  <c r="U6987" i="1" l="1"/>
  <c r="S6987" i="1"/>
  <c r="AA6985" i="1"/>
  <c r="Z6985" i="1"/>
  <c r="Y6986" i="1"/>
  <c r="P6988" i="1"/>
  <c r="T6987" i="1"/>
  <c r="R6987" i="1"/>
  <c r="Q6987" i="1"/>
  <c r="V6987" i="1" l="1"/>
  <c r="Y6987" i="1" s="1"/>
  <c r="AA6987" i="1" s="1"/>
  <c r="U6988" i="1"/>
  <c r="S6988" i="1"/>
  <c r="AA6986" i="1"/>
  <c r="Z6986" i="1"/>
  <c r="P6989" i="1"/>
  <c r="T6988" i="1"/>
  <c r="R6988" i="1"/>
  <c r="Q6988" i="1"/>
  <c r="Z6987" i="1" l="1"/>
  <c r="U6989" i="1"/>
  <c r="S6989" i="1"/>
  <c r="V6988" i="1"/>
  <c r="Y6988" i="1" s="1"/>
  <c r="P6990" i="1"/>
  <c r="T6989" i="1"/>
  <c r="R6989" i="1"/>
  <c r="Q6989" i="1"/>
  <c r="V6989" i="1" l="1"/>
  <c r="Y6989" i="1" s="1"/>
  <c r="U6990" i="1"/>
  <c r="S6990" i="1"/>
  <c r="AA6988" i="1"/>
  <c r="Z6988" i="1"/>
  <c r="P6991" i="1"/>
  <c r="T6990" i="1"/>
  <c r="R6990" i="1"/>
  <c r="Q6990" i="1"/>
  <c r="V6990" i="1" l="1"/>
  <c r="Y6990" i="1" s="1"/>
  <c r="U6991" i="1"/>
  <c r="S6991" i="1"/>
  <c r="AA6989" i="1"/>
  <c r="Z6989" i="1"/>
  <c r="P6992" i="1"/>
  <c r="T6991" i="1"/>
  <c r="R6991" i="1"/>
  <c r="Q6991" i="1"/>
  <c r="V6991" i="1" l="1"/>
  <c r="Y6991" i="1" s="1"/>
  <c r="AA6991" i="1" s="1"/>
  <c r="U6992" i="1"/>
  <c r="S6992" i="1"/>
  <c r="AA6990" i="1"/>
  <c r="Z6990" i="1"/>
  <c r="P6993" i="1"/>
  <c r="T6992" i="1"/>
  <c r="R6992" i="1"/>
  <c r="Q6992" i="1"/>
  <c r="Z6991" i="1" l="1"/>
  <c r="U6993" i="1"/>
  <c r="S6993" i="1"/>
  <c r="V6992" i="1"/>
  <c r="Y6992" i="1" s="1"/>
  <c r="P6994" i="1"/>
  <c r="T6993" i="1"/>
  <c r="R6993" i="1"/>
  <c r="Q6993" i="1"/>
  <c r="V6993" i="1" l="1"/>
  <c r="Y6993" i="1" s="1"/>
  <c r="U6994" i="1"/>
  <c r="S6994" i="1"/>
  <c r="AA6992" i="1"/>
  <c r="Z6992" i="1"/>
  <c r="P6995" i="1"/>
  <c r="T6994" i="1"/>
  <c r="R6994" i="1"/>
  <c r="Q6994" i="1"/>
  <c r="V6994" i="1" l="1"/>
  <c r="Y6994" i="1" s="1"/>
  <c r="U6995" i="1"/>
  <c r="S6995" i="1"/>
  <c r="AA6993" i="1"/>
  <c r="Z6993" i="1"/>
  <c r="P6996" i="1"/>
  <c r="T6995" i="1"/>
  <c r="R6995" i="1"/>
  <c r="Q6995" i="1"/>
  <c r="V6995" i="1" l="1"/>
  <c r="Y6995" i="1" s="1"/>
  <c r="U6996" i="1"/>
  <c r="S6996" i="1"/>
  <c r="AA6994" i="1"/>
  <c r="Z6994" i="1"/>
  <c r="P6997" i="1"/>
  <c r="T6996" i="1"/>
  <c r="R6996" i="1"/>
  <c r="Q6996" i="1"/>
  <c r="V6996" i="1" l="1"/>
  <c r="Y6996" i="1" s="1"/>
  <c r="U6997" i="1"/>
  <c r="S6997" i="1"/>
  <c r="AA6995" i="1"/>
  <c r="Z6995" i="1"/>
  <c r="P6998" i="1"/>
  <c r="T6997" i="1"/>
  <c r="R6997" i="1"/>
  <c r="Q6997" i="1"/>
  <c r="V6997" i="1" l="1"/>
  <c r="Y6997" i="1" s="1"/>
  <c r="U6998" i="1"/>
  <c r="S6998" i="1"/>
  <c r="AA6996" i="1"/>
  <c r="Z6996" i="1"/>
  <c r="P6999" i="1"/>
  <c r="T6998" i="1"/>
  <c r="Q6998" i="1"/>
  <c r="R6998" i="1"/>
  <c r="U6999" i="1" l="1"/>
  <c r="S6999" i="1"/>
  <c r="V6998" i="1"/>
  <c r="Y6998" i="1" s="1"/>
  <c r="AA6997" i="1"/>
  <c r="Z6997" i="1"/>
  <c r="P7000" i="1"/>
  <c r="T6999" i="1"/>
  <c r="R6999" i="1"/>
  <c r="Q6999" i="1"/>
  <c r="V6999" i="1" l="1"/>
  <c r="Y6999" i="1" s="1"/>
  <c r="U7000" i="1"/>
  <c r="S7000" i="1"/>
  <c r="AA6998" i="1"/>
  <c r="Z6998" i="1"/>
  <c r="P7001" i="1"/>
  <c r="T7000" i="1"/>
  <c r="R7000" i="1"/>
  <c r="Q7000" i="1"/>
  <c r="V7000" i="1" l="1"/>
  <c r="Y7000" i="1" s="1"/>
  <c r="U7001" i="1"/>
  <c r="S7001" i="1"/>
  <c r="Z6999" i="1"/>
  <c r="P7002" i="1"/>
  <c r="T7001" i="1"/>
  <c r="R7001" i="1"/>
  <c r="Q7001" i="1"/>
  <c r="V7001" i="1" l="1"/>
  <c r="Y7001" i="1" s="1"/>
  <c r="U7002" i="1"/>
  <c r="S7002" i="1"/>
  <c r="Z7000" i="1"/>
  <c r="P7003" i="1"/>
  <c r="T7002" i="1"/>
  <c r="R7002" i="1"/>
  <c r="Q7002" i="1"/>
  <c r="V7002" i="1" l="1"/>
  <c r="Y7002" i="1" s="1"/>
  <c r="U7003" i="1"/>
  <c r="S7003" i="1"/>
  <c r="Z7001" i="1"/>
  <c r="P7004" i="1"/>
  <c r="T7003" i="1"/>
  <c r="R7003" i="1"/>
  <c r="Q7003" i="1"/>
  <c r="V7003" i="1" l="1"/>
  <c r="Y7003" i="1" s="1"/>
  <c r="U7004" i="1"/>
  <c r="S7004" i="1"/>
  <c r="Z7002" i="1"/>
  <c r="P7005" i="1"/>
  <c r="T7004" i="1"/>
  <c r="R7004" i="1"/>
  <c r="Q7004" i="1"/>
  <c r="V7004" i="1" l="1"/>
  <c r="Y7004" i="1" s="1"/>
  <c r="U7005" i="1"/>
  <c r="S7005" i="1"/>
  <c r="Z7003" i="1"/>
  <c r="P7006" i="1"/>
  <c r="T7005" i="1"/>
  <c r="R7005" i="1"/>
  <c r="Q7005" i="1"/>
  <c r="V7005" i="1" l="1"/>
  <c r="Y7005" i="1" s="1"/>
  <c r="U7006" i="1"/>
  <c r="S7006" i="1"/>
  <c r="Z7004" i="1"/>
  <c r="P7007" i="1"/>
  <c r="T7006" i="1"/>
  <c r="R7006" i="1"/>
  <c r="Q7006" i="1"/>
  <c r="V7006" i="1" l="1"/>
  <c r="Y7006" i="1" s="1"/>
  <c r="U7007" i="1"/>
  <c r="S7007" i="1"/>
  <c r="Z7005" i="1"/>
  <c r="P7008" i="1"/>
  <c r="T7007" i="1"/>
  <c r="R7007" i="1"/>
  <c r="Q7007" i="1"/>
  <c r="V7007" i="1" l="1"/>
  <c r="Y7007" i="1" s="1"/>
  <c r="U7008" i="1"/>
  <c r="S7008" i="1"/>
  <c r="Z7006" i="1"/>
  <c r="P7009" i="1"/>
  <c r="T7008" i="1"/>
  <c r="R7008" i="1"/>
  <c r="Q7008" i="1"/>
  <c r="V7008" i="1" l="1"/>
  <c r="Y7008" i="1" s="1"/>
  <c r="U7009" i="1"/>
  <c r="S7009" i="1"/>
  <c r="Z7007" i="1"/>
  <c r="P7010" i="1"/>
  <c r="T7009" i="1"/>
  <c r="R7009" i="1"/>
  <c r="Q7009" i="1"/>
  <c r="V7009" i="1" l="1"/>
  <c r="Y7009" i="1" s="1"/>
  <c r="U7010" i="1"/>
  <c r="S7010" i="1"/>
  <c r="Z7008" i="1"/>
  <c r="P7011" i="1"/>
  <c r="T7010" i="1"/>
  <c r="R7010" i="1"/>
  <c r="Q7010" i="1"/>
  <c r="V7010" i="1" l="1"/>
  <c r="Y7010" i="1" s="1"/>
  <c r="U7011" i="1"/>
  <c r="S7011" i="1"/>
  <c r="AA7009" i="1"/>
  <c r="Z7009" i="1"/>
  <c r="P7012" i="1"/>
  <c r="T7011" i="1"/>
  <c r="R7011" i="1"/>
  <c r="Q7011" i="1"/>
  <c r="V7011" i="1" l="1"/>
  <c r="Y7011" i="1" s="1"/>
  <c r="U7012" i="1"/>
  <c r="S7012" i="1"/>
  <c r="AA7010" i="1"/>
  <c r="Z7010" i="1"/>
  <c r="P7013" i="1"/>
  <c r="T7012" i="1"/>
  <c r="R7012" i="1"/>
  <c r="Q7012" i="1"/>
  <c r="V7012" i="1" l="1"/>
  <c r="Y7012" i="1" s="1"/>
  <c r="U7013" i="1"/>
  <c r="S7013" i="1"/>
  <c r="AA7011" i="1"/>
  <c r="Z7011" i="1"/>
  <c r="P7014" i="1"/>
  <c r="T7013" i="1"/>
  <c r="R7013" i="1"/>
  <c r="Q7013" i="1"/>
  <c r="V7013" i="1" l="1"/>
  <c r="Y7013" i="1" s="1"/>
  <c r="U7014" i="1"/>
  <c r="S7014" i="1"/>
  <c r="AA7012" i="1"/>
  <c r="Z7012" i="1"/>
  <c r="P7015" i="1"/>
  <c r="T7014" i="1"/>
  <c r="Q7014" i="1"/>
  <c r="R7014" i="1"/>
  <c r="V7014" i="1" l="1"/>
  <c r="Y7014" i="1" s="1"/>
  <c r="U7015" i="1"/>
  <c r="S7015" i="1"/>
  <c r="AA7013" i="1"/>
  <c r="Z7013" i="1"/>
  <c r="P7016" i="1"/>
  <c r="T7015" i="1"/>
  <c r="R7015" i="1"/>
  <c r="Q7015" i="1"/>
  <c r="V7015" i="1" l="1"/>
  <c r="Y7015" i="1" s="1"/>
  <c r="AA7015" i="1" s="1"/>
  <c r="U7016" i="1"/>
  <c r="S7016" i="1"/>
  <c r="AA7014" i="1"/>
  <c r="Z7014" i="1"/>
  <c r="P7017" i="1"/>
  <c r="T7016" i="1"/>
  <c r="R7016" i="1"/>
  <c r="Q7016" i="1"/>
  <c r="Z7015" i="1" l="1"/>
  <c r="U7017" i="1"/>
  <c r="S7017" i="1"/>
  <c r="V7016" i="1"/>
  <c r="Y7016" i="1" s="1"/>
  <c r="P7018" i="1"/>
  <c r="T7017" i="1"/>
  <c r="R7017" i="1"/>
  <c r="Q7017" i="1"/>
  <c r="V7017" i="1" l="1"/>
  <c r="Y7017" i="1" s="1"/>
  <c r="U7018" i="1"/>
  <c r="S7018" i="1"/>
  <c r="AA7016" i="1"/>
  <c r="Z7016" i="1"/>
  <c r="P7019" i="1"/>
  <c r="T7018" i="1"/>
  <c r="R7018" i="1"/>
  <c r="Q7018" i="1"/>
  <c r="V7018" i="1" l="1"/>
  <c r="Y7018" i="1" s="1"/>
  <c r="U7019" i="1"/>
  <c r="S7019" i="1"/>
  <c r="AA7017" i="1"/>
  <c r="Z7017" i="1"/>
  <c r="P7020" i="1"/>
  <c r="T7019" i="1"/>
  <c r="R7019" i="1"/>
  <c r="Q7019" i="1"/>
  <c r="V7019" i="1" l="1"/>
  <c r="Y7019" i="1" s="1"/>
  <c r="U7020" i="1"/>
  <c r="S7020" i="1"/>
  <c r="AA7018" i="1"/>
  <c r="Z7018" i="1"/>
  <c r="P7021" i="1"/>
  <c r="T7020" i="1"/>
  <c r="R7020" i="1"/>
  <c r="Q7020" i="1"/>
  <c r="V7020" i="1" l="1"/>
  <c r="Y7020" i="1" s="1"/>
  <c r="U7021" i="1"/>
  <c r="S7021" i="1"/>
  <c r="AA7019" i="1"/>
  <c r="Z7019" i="1"/>
  <c r="P7022" i="1"/>
  <c r="T7021" i="1"/>
  <c r="R7021" i="1"/>
  <c r="Q7021" i="1"/>
  <c r="V7021" i="1" l="1"/>
  <c r="Y7021" i="1" s="1"/>
  <c r="U7022" i="1"/>
  <c r="S7022" i="1"/>
  <c r="AA7020" i="1"/>
  <c r="Z7020" i="1"/>
  <c r="P7023" i="1"/>
  <c r="T7022" i="1"/>
  <c r="R7022" i="1"/>
  <c r="Q7022" i="1"/>
  <c r="V7022" i="1" l="1"/>
  <c r="Y7022" i="1" s="1"/>
  <c r="U7023" i="1"/>
  <c r="S7023" i="1"/>
  <c r="AA7021" i="1"/>
  <c r="Z7021" i="1"/>
  <c r="P7024" i="1"/>
  <c r="T7023" i="1"/>
  <c r="R7023" i="1"/>
  <c r="Q7023" i="1"/>
  <c r="U7024" i="1" l="1"/>
  <c r="S7024" i="1"/>
  <c r="V7023" i="1"/>
  <c r="Y7023" i="1" s="1"/>
  <c r="AA7023" i="1" s="1"/>
  <c r="AA7022" i="1"/>
  <c r="Z7022" i="1"/>
  <c r="P7025" i="1"/>
  <c r="T7024" i="1"/>
  <c r="R7024" i="1"/>
  <c r="Q7024" i="1"/>
  <c r="V7024" i="1" l="1"/>
  <c r="Y7024" i="1" s="1"/>
  <c r="Z7023" i="1"/>
  <c r="U7025" i="1"/>
  <c r="S7025" i="1"/>
  <c r="P7026" i="1"/>
  <c r="T7025" i="1"/>
  <c r="R7025" i="1"/>
  <c r="Q7025" i="1"/>
  <c r="U7026" i="1" l="1"/>
  <c r="S7026" i="1"/>
  <c r="V7025" i="1"/>
  <c r="Y7025" i="1" s="1"/>
  <c r="Z7024" i="1"/>
  <c r="P7027" i="1"/>
  <c r="T7026" i="1"/>
  <c r="R7026" i="1"/>
  <c r="Q7026" i="1"/>
  <c r="V7026" i="1" l="1"/>
  <c r="Y7026" i="1" s="1"/>
  <c r="U7027" i="1"/>
  <c r="S7027" i="1"/>
  <c r="Z7025" i="1"/>
  <c r="P7028" i="1"/>
  <c r="T7027" i="1"/>
  <c r="R7027" i="1"/>
  <c r="Q7027" i="1"/>
  <c r="U7028" i="1" l="1"/>
  <c r="S7028" i="1"/>
  <c r="V7027" i="1"/>
  <c r="Z7027" i="1" s="1"/>
  <c r="Z7026" i="1"/>
  <c r="P7029" i="1"/>
  <c r="T7028" i="1"/>
  <c r="R7028" i="1"/>
  <c r="Q7028" i="1"/>
  <c r="V7028" i="1" l="1"/>
  <c r="Y7028" i="1" s="1"/>
  <c r="U7029" i="1"/>
  <c r="S7029" i="1"/>
  <c r="Y7027" i="1"/>
  <c r="P7030" i="1"/>
  <c r="T7029" i="1"/>
  <c r="R7029" i="1"/>
  <c r="Q7029" i="1"/>
  <c r="V7029" i="1" l="1"/>
  <c r="Y7029" i="1" s="1"/>
  <c r="U7030" i="1"/>
  <c r="S7030" i="1"/>
  <c r="Z7028" i="1"/>
  <c r="P7031" i="1"/>
  <c r="T7030" i="1"/>
  <c r="Q7030" i="1"/>
  <c r="R7030" i="1"/>
  <c r="V7030" i="1" l="1"/>
  <c r="Y7030" i="1" s="1"/>
  <c r="U7031" i="1"/>
  <c r="S7031" i="1"/>
  <c r="Z7029" i="1"/>
  <c r="P7032" i="1"/>
  <c r="T7031" i="1"/>
  <c r="R7031" i="1"/>
  <c r="Q7031" i="1"/>
  <c r="V7031" i="1" l="1"/>
  <c r="Y7031" i="1" s="1"/>
  <c r="U7032" i="1"/>
  <c r="S7032" i="1"/>
  <c r="Z7030" i="1"/>
  <c r="P7033" i="1"/>
  <c r="T7032" i="1"/>
  <c r="R7032" i="1"/>
  <c r="Q7032" i="1"/>
  <c r="V7032" i="1" l="1"/>
  <c r="Y7032" i="1" s="1"/>
  <c r="U7033" i="1"/>
  <c r="S7033" i="1"/>
  <c r="Z7031" i="1"/>
  <c r="P7034" i="1"/>
  <c r="T7033" i="1"/>
  <c r="R7033" i="1"/>
  <c r="Q7033" i="1"/>
  <c r="V7033" i="1" l="1"/>
  <c r="Y7033" i="1" s="1"/>
  <c r="U7034" i="1"/>
  <c r="S7034" i="1"/>
  <c r="Z7032" i="1"/>
  <c r="P7035" i="1"/>
  <c r="T7034" i="1"/>
  <c r="R7034" i="1"/>
  <c r="Q7034" i="1"/>
  <c r="V7034" i="1" l="1"/>
  <c r="Y7034" i="1" s="1"/>
  <c r="U7035" i="1"/>
  <c r="S7035" i="1"/>
  <c r="AA7033" i="1"/>
  <c r="Z7033" i="1"/>
  <c r="P7036" i="1"/>
  <c r="T7035" i="1"/>
  <c r="R7035" i="1"/>
  <c r="Q7035" i="1"/>
  <c r="V7035" i="1" l="1"/>
  <c r="Y7035" i="1" s="1"/>
  <c r="AA7035" i="1" s="1"/>
  <c r="U7036" i="1"/>
  <c r="S7036" i="1"/>
  <c r="AA7034" i="1"/>
  <c r="Z7034" i="1"/>
  <c r="P7037" i="1"/>
  <c r="T7036" i="1"/>
  <c r="R7036" i="1"/>
  <c r="Q7036" i="1"/>
  <c r="Z7035" i="1" l="1"/>
  <c r="U7037" i="1"/>
  <c r="S7037" i="1"/>
  <c r="V7036" i="1"/>
  <c r="Y7036" i="1" s="1"/>
  <c r="P7038" i="1"/>
  <c r="T7037" i="1"/>
  <c r="R7037" i="1"/>
  <c r="Q7037" i="1"/>
  <c r="U7038" i="1" l="1"/>
  <c r="S7038" i="1"/>
  <c r="V7037" i="1"/>
  <c r="Y7037" i="1" s="1"/>
  <c r="AA7036" i="1"/>
  <c r="Z7036" i="1"/>
  <c r="P7039" i="1"/>
  <c r="T7038" i="1"/>
  <c r="R7038" i="1"/>
  <c r="Q7038" i="1"/>
  <c r="V7038" i="1" l="1"/>
  <c r="Y7038" i="1" s="1"/>
  <c r="U7039" i="1"/>
  <c r="S7039" i="1"/>
  <c r="AA7037" i="1"/>
  <c r="Z7037" i="1"/>
  <c r="P7040" i="1"/>
  <c r="T7039" i="1"/>
  <c r="R7039" i="1"/>
  <c r="Q7039" i="1"/>
  <c r="V7039" i="1" l="1"/>
  <c r="Y7039" i="1" s="1"/>
  <c r="U7040" i="1"/>
  <c r="S7040" i="1"/>
  <c r="AA7038" i="1"/>
  <c r="Z7038" i="1"/>
  <c r="P7041" i="1"/>
  <c r="T7040" i="1"/>
  <c r="R7040" i="1"/>
  <c r="Q7040" i="1"/>
  <c r="V7040" i="1" l="1"/>
  <c r="Y7040" i="1" s="1"/>
  <c r="U7041" i="1"/>
  <c r="S7041" i="1"/>
  <c r="AA7039" i="1"/>
  <c r="Z7039" i="1"/>
  <c r="P7042" i="1"/>
  <c r="T7041" i="1"/>
  <c r="R7041" i="1"/>
  <c r="Q7041" i="1"/>
  <c r="U7042" i="1" l="1"/>
  <c r="S7042" i="1"/>
  <c r="V7041" i="1"/>
  <c r="Y7041" i="1" s="1"/>
  <c r="AA7040" i="1"/>
  <c r="Z7040" i="1"/>
  <c r="P7043" i="1"/>
  <c r="T7042" i="1"/>
  <c r="R7042" i="1"/>
  <c r="Q7042" i="1"/>
  <c r="V7042" i="1" l="1"/>
  <c r="Y7042" i="1" s="1"/>
  <c r="AA7042" i="1" s="1"/>
  <c r="U7043" i="1"/>
  <c r="S7043" i="1"/>
  <c r="AA7041" i="1"/>
  <c r="Z7041" i="1"/>
  <c r="P7044" i="1"/>
  <c r="T7043" i="1"/>
  <c r="R7043" i="1"/>
  <c r="Q7043" i="1"/>
  <c r="Z7042" i="1" l="1"/>
  <c r="U7044" i="1"/>
  <c r="S7044" i="1"/>
  <c r="V7043" i="1"/>
  <c r="Y7043" i="1" s="1"/>
  <c r="P7045" i="1"/>
  <c r="T7044" i="1"/>
  <c r="R7044" i="1"/>
  <c r="Q7044" i="1"/>
  <c r="V7044" i="1" l="1"/>
  <c r="Y7044" i="1" s="1"/>
  <c r="U7045" i="1"/>
  <c r="S7045" i="1"/>
  <c r="AA7043" i="1"/>
  <c r="Z7043" i="1"/>
  <c r="P7046" i="1"/>
  <c r="T7045" i="1"/>
  <c r="R7045" i="1"/>
  <c r="Q7045" i="1"/>
  <c r="U7046" i="1" l="1"/>
  <c r="S7046" i="1"/>
  <c r="V7045" i="1"/>
  <c r="Y7045" i="1" s="1"/>
  <c r="AA7044" i="1"/>
  <c r="Z7044" i="1"/>
  <c r="P7047" i="1"/>
  <c r="T7046" i="1"/>
  <c r="R7046" i="1"/>
  <c r="Q7046" i="1"/>
  <c r="V7046" i="1" l="1"/>
  <c r="Y7046" i="1" s="1"/>
  <c r="U7047" i="1"/>
  <c r="S7047" i="1"/>
  <c r="AA7045" i="1"/>
  <c r="Z7045" i="1"/>
  <c r="P7048" i="1"/>
  <c r="T7047" i="1"/>
  <c r="R7047" i="1"/>
  <c r="Q7047" i="1"/>
  <c r="V7047" i="1" l="1"/>
  <c r="Y7047" i="1" s="1"/>
  <c r="U7048" i="1"/>
  <c r="S7048" i="1"/>
  <c r="AA7046" i="1"/>
  <c r="Z7046" i="1"/>
  <c r="P7049" i="1"/>
  <c r="T7048" i="1"/>
  <c r="R7048" i="1"/>
  <c r="Q7048" i="1"/>
  <c r="V7048" i="1" l="1"/>
  <c r="Y7048" i="1" s="1"/>
  <c r="U7049" i="1"/>
  <c r="S7049" i="1"/>
  <c r="AA7047" i="1"/>
  <c r="Z7047" i="1"/>
  <c r="P7050" i="1"/>
  <c r="T7049" i="1"/>
  <c r="R7049" i="1"/>
  <c r="Q7049" i="1"/>
  <c r="V7049" i="1" l="1"/>
  <c r="Y7049" i="1" s="1"/>
  <c r="U7050" i="1"/>
  <c r="S7050" i="1"/>
  <c r="Z7048" i="1"/>
  <c r="P7051" i="1"/>
  <c r="T7050" i="1"/>
  <c r="R7050" i="1"/>
  <c r="Q7050" i="1"/>
  <c r="V7050" i="1" l="1"/>
  <c r="Y7050" i="1" s="1"/>
  <c r="U7051" i="1"/>
  <c r="S7051" i="1"/>
  <c r="Z7049" i="1"/>
  <c r="P7052" i="1"/>
  <c r="T7051" i="1"/>
  <c r="V7051" i="1" s="1"/>
  <c r="R7051" i="1"/>
  <c r="Q7051" i="1"/>
  <c r="U7052" i="1" l="1"/>
  <c r="S7052" i="1"/>
  <c r="Z7050" i="1"/>
  <c r="Y7051" i="1"/>
  <c r="P7053" i="1"/>
  <c r="T7052" i="1"/>
  <c r="R7052" i="1"/>
  <c r="Q7052" i="1"/>
  <c r="V7052" i="1" l="1"/>
  <c r="Y7052" i="1" s="1"/>
  <c r="U7053" i="1"/>
  <c r="S7053" i="1"/>
  <c r="Z7051" i="1"/>
  <c r="P7054" i="1"/>
  <c r="T7053" i="1"/>
  <c r="V7053" i="1" s="1"/>
  <c r="R7053" i="1"/>
  <c r="Q7053" i="1"/>
  <c r="U7054" i="1" l="1"/>
  <c r="S7054" i="1"/>
  <c r="Z7052" i="1"/>
  <c r="Y7053" i="1"/>
  <c r="P7055" i="1"/>
  <c r="T7054" i="1"/>
  <c r="V7054" i="1" s="1"/>
  <c r="R7054" i="1"/>
  <c r="Q7054" i="1"/>
  <c r="U7055" i="1" l="1"/>
  <c r="S7055" i="1"/>
  <c r="Z7053" i="1"/>
  <c r="Y7054" i="1"/>
  <c r="P7056" i="1"/>
  <c r="T7055" i="1"/>
  <c r="R7055" i="1"/>
  <c r="Q7055" i="1"/>
  <c r="V7055" i="1" l="1"/>
  <c r="Y7055" i="1" s="1"/>
  <c r="U7056" i="1"/>
  <c r="S7056" i="1"/>
  <c r="Z7054" i="1"/>
  <c r="P7057" i="1"/>
  <c r="T7056" i="1"/>
  <c r="R7056" i="1"/>
  <c r="Q7056" i="1"/>
  <c r="V7056" i="1" l="1"/>
  <c r="Y7056" i="1" s="1"/>
  <c r="U7057" i="1"/>
  <c r="S7057" i="1"/>
  <c r="Z7055" i="1"/>
  <c r="P7058" i="1"/>
  <c r="T7057" i="1"/>
  <c r="R7057" i="1"/>
  <c r="Q7057" i="1"/>
  <c r="V7057" i="1" l="1"/>
  <c r="Y7057" i="1" s="1"/>
  <c r="U7058" i="1"/>
  <c r="S7058" i="1"/>
  <c r="Z7056" i="1"/>
  <c r="P7059" i="1"/>
  <c r="T7058" i="1"/>
  <c r="R7058" i="1"/>
  <c r="Q7058" i="1"/>
  <c r="V7058" i="1" l="1"/>
  <c r="Y7058" i="1" s="1"/>
  <c r="U7059" i="1"/>
  <c r="S7059" i="1"/>
  <c r="AA7057" i="1"/>
  <c r="Z7057" i="1"/>
  <c r="P7060" i="1"/>
  <c r="T7059" i="1"/>
  <c r="R7059" i="1"/>
  <c r="Q7059" i="1"/>
  <c r="V7059" i="1" l="1"/>
  <c r="Y7059" i="1" s="1"/>
  <c r="U7060" i="1"/>
  <c r="S7060" i="1"/>
  <c r="AA7058" i="1"/>
  <c r="Z7058" i="1"/>
  <c r="P7061" i="1"/>
  <c r="T7060" i="1"/>
  <c r="R7060" i="1"/>
  <c r="Q7060" i="1"/>
  <c r="V7060" i="1" l="1"/>
  <c r="Y7060" i="1" s="1"/>
  <c r="U7061" i="1"/>
  <c r="S7061" i="1"/>
  <c r="AA7059" i="1"/>
  <c r="Z7059" i="1"/>
  <c r="P7062" i="1"/>
  <c r="T7061" i="1"/>
  <c r="R7061" i="1"/>
  <c r="Q7061" i="1"/>
  <c r="V7061" i="1" l="1"/>
  <c r="Y7061" i="1" s="1"/>
  <c r="U7062" i="1"/>
  <c r="S7062" i="1"/>
  <c r="AA7060" i="1"/>
  <c r="Z7060" i="1"/>
  <c r="P7063" i="1"/>
  <c r="T7062" i="1"/>
  <c r="R7062" i="1"/>
  <c r="Q7062" i="1"/>
  <c r="V7062" i="1" l="1"/>
  <c r="Y7062" i="1" s="1"/>
  <c r="U7063" i="1"/>
  <c r="S7063" i="1"/>
  <c r="AA7061" i="1"/>
  <c r="Z7061" i="1"/>
  <c r="P7064" i="1"/>
  <c r="T7063" i="1"/>
  <c r="R7063" i="1"/>
  <c r="Q7063" i="1"/>
  <c r="V7063" i="1" l="1"/>
  <c r="Y7063" i="1" s="1"/>
  <c r="U7064" i="1"/>
  <c r="S7064" i="1"/>
  <c r="AA7062" i="1"/>
  <c r="Z7062" i="1"/>
  <c r="P7065" i="1"/>
  <c r="T7064" i="1"/>
  <c r="R7064" i="1"/>
  <c r="Q7064" i="1"/>
  <c r="V7064" i="1" l="1"/>
  <c r="Y7064" i="1" s="1"/>
  <c r="AA7064" i="1" s="1"/>
  <c r="U7065" i="1"/>
  <c r="S7065" i="1"/>
  <c r="AA7063" i="1"/>
  <c r="Z7063" i="1"/>
  <c r="P7066" i="1"/>
  <c r="T7065" i="1"/>
  <c r="R7065" i="1"/>
  <c r="Q7065" i="1"/>
  <c r="V7065" i="1" l="1"/>
  <c r="Y7065" i="1" s="1"/>
  <c r="U7066" i="1"/>
  <c r="S7066" i="1"/>
  <c r="Z7064" i="1"/>
  <c r="P7067" i="1"/>
  <c r="T7066" i="1"/>
  <c r="R7066" i="1"/>
  <c r="Q7066" i="1"/>
  <c r="V7066" i="1" l="1"/>
  <c r="Y7066" i="1" s="1"/>
  <c r="U7067" i="1"/>
  <c r="S7067" i="1"/>
  <c r="AA7065" i="1"/>
  <c r="Z7065" i="1"/>
  <c r="P7068" i="1"/>
  <c r="T7067" i="1"/>
  <c r="R7067" i="1"/>
  <c r="Q7067" i="1"/>
  <c r="V7067" i="1" l="1"/>
  <c r="Y7067" i="1" s="1"/>
  <c r="U7068" i="1"/>
  <c r="S7068" i="1"/>
  <c r="AA7066" i="1"/>
  <c r="Z7066" i="1"/>
  <c r="P7069" i="1"/>
  <c r="T7068" i="1"/>
  <c r="R7068" i="1"/>
  <c r="Q7068" i="1"/>
  <c r="V7068" i="1" l="1"/>
  <c r="Y7068" i="1" s="1"/>
  <c r="U7069" i="1"/>
  <c r="S7069" i="1"/>
  <c r="AA7067" i="1"/>
  <c r="Z7067" i="1"/>
  <c r="P7070" i="1"/>
  <c r="T7069" i="1"/>
  <c r="R7069" i="1"/>
  <c r="Q7069" i="1"/>
  <c r="V7069" i="1" l="1"/>
  <c r="Y7069" i="1" s="1"/>
  <c r="U7070" i="1"/>
  <c r="S7070" i="1"/>
  <c r="AA7068" i="1"/>
  <c r="Z7068" i="1"/>
  <c r="P7071" i="1"/>
  <c r="T7070" i="1"/>
  <c r="R7070" i="1"/>
  <c r="Q7070" i="1"/>
  <c r="V7070" i="1" l="1"/>
  <c r="Y7070" i="1" s="1"/>
  <c r="U7071" i="1"/>
  <c r="S7071" i="1"/>
  <c r="AA7069" i="1"/>
  <c r="Z7069" i="1"/>
  <c r="P7072" i="1"/>
  <c r="T7071" i="1"/>
  <c r="R7071" i="1"/>
  <c r="Q7071" i="1"/>
  <c r="V7071" i="1" l="1"/>
  <c r="Y7071" i="1" s="1"/>
  <c r="U7072" i="1"/>
  <c r="S7072" i="1"/>
  <c r="AA7070" i="1"/>
  <c r="Z7070" i="1"/>
  <c r="P7073" i="1"/>
  <c r="T7072" i="1"/>
  <c r="R7072" i="1"/>
  <c r="Q7072" i="1"/>
  <c r="V7072" i="1" l="1"/>
  <c r="Y7072" i="1" s="1"/>
  <c r="U7073" i="1"/>
  <c r="S7073" i="1"/>
  <c r="AA7071" i="1"/>
  <c r="Z7071" i="1"/>
  <c r="P7074" i="1"/>
  <c r="T7073" i="1"/>
  <c r="R7073" i="1"/>
  <c r="Q7073" i="1"/>
  <c r="V7073" i="1" l="1"/>
  <c r="Y7073" i="1" s="1"/>
  <c r="U7074" i="1"/>
  <c r="S7074" i="1"/>
  <c r="Z7072" i="1"/>
  <c r="P7075" i="1"/>
  <c r="T7074" i="1"/>
  <c r="R7074" i="1"/>
  <c r="Q7074" i="1"/>
  <c r="V7074" i="1" l="1"/>
  <c r="Y7074" i="1" s="1"/>
  <c r="U7075" i="1"/>
  <c r="S7075" i="1"/>
  <c r="Z7073" i="1"/>
  <c r="P7076" i="1"/>
  <c r="T7075" i="1"/>
  <c r="R7075" i="1"/>
  <c r="Q7075" i="1"/>
  <c r="Z7074" i="1" l="1"/>
  <c r="U7076" i="1"/>
  <c r="S7076" i="1"/>
  <c r="V7075" i="1"/>
  <c r="Y7075" i="1" s="1"/>
  <c r="P7077" i="1"/>
  <c r="T7076" i="1"/>
  <c r="V7076" i="1" s="1"/>
  <c r="R7076" i="1"/>
  <c r="Q7076" i="1"/>
  <c r="U7077" i="1" l="1"/>
  <c r="S7077" i="1"/>
  <c r="Z7075" i="1"/>
  <c r="P7078" i="1"/>
  <c r="T7077" i="1"/>
  <c r="R7077" i="1"/>
  <c r="Q7077" i="1"/>
  <c r="Y7076" i="1"/>
  <c r="V7077" i="1" l="1"/>
  <c r="Y7077" i="1" s="1"/>
  <c r="U7078" i="1"/>
  <c r="S7078" i="1"/>
  <c r="Z7076" i="1"/>
  <c r="P7079" i="1"/>
  <c r="T7078" i="1"/>
  <c r="R7078" i="1"/>
  <c r="Q7078" i="1"/>
  <c r="V7078" i="1" l="1"/>
  <c r="Y7078" i="1" s="1"/>
  <c r="U7079" i="1"/>
  <c r="S7079" i="1"/>
  <c r="Z7077" i="1"/>
  <c r="P7080" i="1"/>
  <c r="T7079" i="1"/>
  <c r="R7079" i="1"/>
  <c r="Q7079" i="1"/>
  <c r="V7079" i="1" l="1"/>
  <c r="Y7079" i="1" s="1"/>
  <c r="U7080" i="1"/>
  <c r="S7080" i="1"/>
  <c r="Z7078" i="1"/>
  <c r="P7081" i="1"/>
  <c r="T7080" i="1"/>
  <c r="R7080" i="1"/>
  <c r="Q7080" i="1"/>
  <c r="V7080" i="1" l="1"/>
  <c r="Y7080" i="1" s="1"/>
  <c r="U7081" i="1"/>
  <c r="S7081" i="1"/>
  <c r="Z7079" i="1"/>
  <c r="P7082" i="1"/>
  <c r="T7081" i="1"/>
  <c r="R7081" i="1"/>
  <c r="Q7081" i="1"/>
  <c r="V7081" i="1" l="1"/>
  <c r="Y7081" i="1" s="1"/>
  <c r="U7082" i="1"/>
  <c r="S7082" i="1"/>
  <c r="Z7080" i="1"/>
  <c r="P7083" i="1"/>
  <c r="T7082" i="1"/>
  <c r="R7082" i="1"/>
  <c r="Q7082" i="1"/>
  <c r="V7082" i="1" l="1"/>
  <c r="Y7082" i="1" s="1"/>
  <c r="U7083" i="1"/>
  <c r="S7083" i="1"/>
  <c r="AA7081" i="1"/>
  <c r="Z7081" i="1"/>
  <c r="P7084" i="1"/>
  <c r="T7083" i="1"/>
  <c r="R7083" i="1"/>
  <c r="Q7083" i="1"/>
  <c r="V7083" i="1" l="1"/>
  <c r="Y7083" i="1" s="1"/>
  <c r="U7084" i="1"/>
  <c r="S7084" i="1"/>
  <c r="AA7082" i="1"/>
  <c r="Z7082" i="1"/>
  <c r="P7085" i="1"/>
  <c r="T7084" i="1"/>
  <c r="R7084" i="1"/>
  <c r="Q7084" i="1"/>
  <c r="V7084" i="1" l="1"/>
  <c r="Y7084" i="1" s="1"/>
  <c r="U7085" i="1"/>
  <c r="S7085" i="1"/>
  <c r="AA7083" i="1"/>
  <c r="Z7083" i="1"/>
  <c r="P7086" i="1"/>
  <c r="T7085" i="1"/>
  <c r="R7085" i="1"/>
  <c r="Q7085" i="1"/>
  <c r="V7085" i="1" l="1"/>
  <c r="Y7085" i="1" s="1"/>
  <c r="U7086" i="1"/>
  <c r="S7086" i="1"/>
  <c r="AA7084" i="1"/>
  <c r="Z7084" i="1"/>
  <c r="P7087" i="1"/>
  <c r="T7086" i="1"/>
  <c r="R7086" i="1"/>
  <c r="Q7086" i="1"/>
  <c r="V7086" i="1" l="1"/>
  <c r="Y7086" i="1" s="1"/>
  <c r="U7087" i="1"/>
  <c r="S7087" i="1"/>
  <c r="AA7085" i="1"/>
  <c r="Z7085" i="1"/>
  <c r="P7088" i="1"/>
  <c r="T7087" i="1"/>
  <c r="R7087" i="1"/>
  <c r="Q7087" i="1"/>
  <c r="V7087" i="1" l="1"/>
  <c r="Y7087" i="1" s="1"/>
  <c r="U7088" i="1"/>
  <c r="S7088" i="1"/>
  <c r="AA7086" i="1"/>
  <c r="Z7086" i="1"/>
  <c r="P7089" i="1"/>
  <c r="T7088" i="1"/>
  <c r="R7088" i="1"/>
  <c r="Q7088" i="1"/>
  <c r="V7088" i="1" l="1"/>
  <c r="Y7088" i="1" s="1"/>
  <c r="U7089" i="1"/>
  <c r="S7089" i="1"/>
  <c r="AA7087" i="1"/>
  <c r="Z7087" i="1"/>
  <c r="P7090" i="1"/>
  <c r="T7089" i="1"/>
  <c r="R7089" i="1"/>
  <c r="Q7089" i="1"/>
  <c r="V7089" i="1" l="1"/>
  <c r="Y7089" i="1" s="1"/>
  <c r="U7090" i="1"/>
  <c r="S7090" i="1"/>
  <c r="AA7088" i="1"/>
  <c r="Z7088" i="1"/>
  <c r="P7091" i="1"/>
  <c r="T7090" i="1"/>
  <c r="R7090" i="1"/>
  <c r="Q7090" i="1"/>
  <c r="U7091" i="1" l="1"/>
  <c r="S7091" i="1"/>
  <c r="V7090" i="1"/>
  <c r="Y7090" i="1" s="1"/>
  <c r="AA7089" i="1"/>
  <c r="Z7089" i="1"/>
  <c r="P7092" i="1"/>
  <c r="T7091" i="1"/>
  <c r="R7091" i="1"/>
  <c r="Q7091" i="1"/>
  <c r="V7091" i="1" l="1"/>
  <c r="Y7091" i="1" s="1"/>
  <c r="U7092" i="1"/>
  <c r="S7092" i="1"/>
  <c r="AA7090" i="1"/>
  <c r="Z7090" i="1"/>
  <c r="P7093" i="1"/>
  <c r="T7092" i="1"/>
  <c r="R7092" i="1"/>
  <c r="Q7092" i="1"/>
  <c r="V7092" i="1" l="1"/>
  <c r="Y7092" i="1" s="1"/>
  <c r="U7093" i="1"/>
  <c r="S7093" i="1"/>
  <c r="AA7091" i="1"/>
  <c r="Z7091" i="1"/>
  <c r="P7094" i="1"/>
  <c r="T7093" i="1"/>
  <c r="R7093" i="1"/>
  <c r="Q7093" i="1"/>
  <c r="V7093" i="1" l="1"/>
  <c r="Y7093" i="1" s="1"/>
  <c r="U7094" i="1"/>
  <c r="S7094" i="1"/>
  <c r="AA7092" i="1"/>
  <c r="Z7092" i="1"/>
  <c r="P7095" i="1"/>
  <c r="T7094" i="1"/>
  <c r="R7094" i="1"/>
  <c r="Q7094" i="1"/>
  <c r="V7094" i="1" l="1"/>
  <c r="Y7094" i="1" s="1"/>
  <c r="U7095" i="1"/>
  <c r="S7095" i="1"/>
  <c r="AA7093" i="1"/>
  <c r="Z7093" i="1"/>
  <c r="P7096" i="1"/>
  <c r="T7095" i="1"/>
  <c r="R7095" i="1"/>
  <c r="Q7095" i="1"/>
  <c r="V7095" i="1" l="1"/>
  <c r="Y7095" i="1" s="1"/>
  <c r="U7096" i="1"/>
  <c r="S7096" i="1"/>
  <c r="AA7094" i="1"/>
  <c r="Z7094" i="1"/>
  <c r="P7097" i="1"/>
  <c r="T7096" i="1"/>
  <c r="R7096" i="1"/>
  <c r="Q7096" i="1"/>
  <c r="V7096" i="1" l="1"/>
  <c r="Y7096" i="1" s="1"/>
  <c r="U7097" i="1"/>
  <c r="S7097" i="1"/>
  <c r="AA7095" i="1"/>
  <c r="Z7095" i="1"/>
  <c r="P7098" i="1"/>
  <c r="T7097" i="1"/>
  <c r="R7097" i="1"/>
  <c r="Q7097" i="1"/>
  <c r="V7097" i="1" l="1"/>
  <c r="Y7097" i="1" s="1"/>
  <c r="U7098" i="1"/>
  <c r="S7098" i="1"/>
  <c r="Z7096" i="1"/>
  <c r="P7099" i="1"/>
  <c r="T7098" i="1"/>
  <c r="R7098" i="1"/>
  <c r="Q7098" i="1"/>
  <c r="V7098" i="1" l="1"/>
  <c r="Y7098" i="1" s="1"/>
  <c r="U7099" i="1"/>
  <c r="S7099" i="1"/>
  <c r="Z7097" i="1"/>
  <c r="P7100" i="1"/>
  <c r="T7099" i="1"/>
  <c r="R7099" i="1"/>
  <c r="Q7099" i="1"/>
  <c r="U7100" i="1" l="1"/>
  <c r="S7100" i="1"/>
  <c r="V7099" i="1"/>
  <c r="Y7099" i="1" s="1"/>
  <c r="Z7098" i="1"/>
  <c r="P7101" i="1"/>
  <c r="T7100" i="1"/>
  <c r="R7100" i="1"/>
  <c r="Q7100" i="1"/>
  <c r="V7100" i="1" l="1"/>
  <c r="Y7100" i="1" s="1"/>
  <c r="U7101" i="1"/>
  <c r="S7101" i="1"/>
  <c r="Z7099" i="1"/>
  <c r="P7102" i="1"/>
  <c r="T7101" i="1"/>
  <c r="R7101" i="1"/>
  <c r="Q7101" i="1"/>
  <c r="V7101" i="1" l="1"/>
  <c r="Y7101" i="1" s="1"/>
  <c r="U7102" i="1"/>
  <c r="S7102" i="1"/>
  <c r="Z7100" i="1"/>
  <c r="P7103" i="1"/>
  <c r="T7102" i="1"/>
  <c r="R7102" i="1"/>
  <c r="Q7102" i="1"/>
  <c r="V7102" i="1" l="1"/>
  <c r="Y7102" i="1" s="1"/>
  <c r="U7103" i="1"/>
  <c r="S7103" i="1"/>
  <c r="Z7101" i="1"/>
  <c r="P7104" i="1"/>
  <c r="T7103" i="1"/>
  <c r="R7103" i="1"/>
  <c r="Q7103" i="1"/>
  <c r="V7103" i="1" l="1"/>
  <c r="Y7103" i="1" s="1"/>
  <c r="U7104" i="1"/>
  <c r="S7104" i="1"/>
  <c r="Z7102" i="1"/>
  <c r="P7105" i="1"/>
  <c r="T7104" i="1"/>
  <c r="R7104" i="1"/>
  <c r="Q7104" i="1"/>
  <c r="V7104" i="1" l="1"/>
  <c r="Y7104" i="1" s="1"/>
  <c r="U7105" i="1"/>
  <c r="S7105" i="1"/>
  <c r="Z7103" i="1"/>
  <c r="P7106" i="1"/>
  <c r="T7105" i="1"/>
  <c r="R7105" i="1"/>
  <c r="Q7105" i="1"/>
  <c r="V7105" i="1" l="1"/>
  <c r="Y7105" i="1" s="1"/>
  <c r="U7106" i="1"/>
  <c r="S7106" i="1"/>
  <c r="Z7104" i="1"/>
  <c r="P7107" i="1"/>
  <c r="T7106" i="1"/>
  <c r="R7106" i="1"/>
  <c r="Q7106" i="1"/>
  <c r="V7106" i="1" l="1"/>
  <c r="Y7106" i="1" s="1"/>
  <c r="U7107" i="1"/>
  <c r="S7107" i="1"/>
  <c r="AA7105" i="1"/>
  <c r="Z7105" i="1"/>
  <c r="P7108" i="1"/>
  <c r="T7107" i="1"/>
  <c r="R7107" i="1"/>
  <c r="Q7107" i="1"/>
  <c r="V7107" i="1" l="1"/>
  <c r="Y7107" i="1" s="1"/>
  <c r="U7108" i="1"/>
  <c r="S7108" i="1"/>
  <c r="AA7106" i="1"/>
  <c r="Z7106" i="1"/>
  <c r="P7109" i="1"/>
  <c r="T7108" i="1"/>
  <c r="R7108" i="1"/>
  <c r="Q7108" i="1"/>
  <c r="V7108" i="1" l="1"/>
  <c r="Y7108" i="1" s="1"/>
  <c r="U7109" i="1"/>
  <c r="S7109" i="1"/>
  <c r="AA7107" i="1"/>
  <c r="Z7107" i="1"/>
  <c r="P7110" i="1"/>
  <c r="T7109" i="1"/>
  <c r="R7109" i="1"/>
  <c r="Q7109" i="1"/>
  <c r="V7109" i="1" l="1"/>
  <c r="Y7109" i="1" s="1"/>
  <c r="U7110" i="1"/>
  <c r="S7110" i="1"/>
  <c r="AA7108" i="1"/>
  <c r="Z7108" i="1"/>
  <c r="P7111" i="1"/>
  <c r="T7110" i="1"/>
  <c r="Q7110" i="1"/>
  <c r="R7110" i="1"/>
  <c r="V7110" i="1" l="1"/>
  <c r="Y7110" i="1" s="1"/>
  <c r="U7111" i="1"/>
  <c r="S7111" i="1"/>
  <c r="AA7109" i="1"/>
  <c r="Z7109" i="1"/>
  <c r="P7112" i="1"/>
  <c r="T7111" i="1"/>
  <c r="R7111" i="1"/>
  <c r="Q7111" i="1"/>
  <c r="V7111" i="1" l="1"/>
  <c r="Y7111" i="1" s="1"/>
  <c r="U7112" i="1"/>
  <c r="S7112" i="1"/>
  <c r="AA7110" i="1"/>
  <c r="Z7110" i="1"/>
  <c r="P7113" i="1"/>
  <c r="T7112" i="1"/>
  <c r="R7112" i="1"/>
  <c r="Q7112" i="1"/>
  <c r="V7112" i="1" l="1"/>
  <c r="Y7112" i="1" s="1"/>
  <c r="U7113" i="1"/>
  <c r="S7113" i="1"/>
  <c r="AA7111" i="1"/>
  <c r="Z7111" i="1"/>
  <c r="P7114" i="1"/>
  <c r="T7113" i="1"/>
  <c r="R7113" i="1"/>
  <c r="Q7113" i="1"/>
  <c r="V7113" i="1" l="1"/>
  <c r="Y7113" i="1" s="1"/>
  <c r="U7114" i="1"/>
  <c r="S7114" i="1"/>
  <c r="AA7112" i="1"/>
  <c r="Z7112" i="1"/>
  <c r="P7115" i="1"/>
  <c r="T7114" i="1"/>
  <c r="R7114" i="1"/>
  <c r="Q7114" i="1"/>
  <c r="V7114" i="1" l="1"/>
  <c r="Y7114" i="1" s="1"/>
  <c r="U7115" i="1"/>
  <c r="S7115" i="1"/>
  <c r="AA7113" i="1"/>
  <c r="Z7113" i="1"/>
  <c r="P7116" i="1"/>
  <c r="T7115" i="1"/>
  <c r="R7115" i="1"/>
  <c r="Q7115" i="1"/>
  <c r="V7115" i="1" l="1"/>
  <c r="Y7115" i="1" s="1"/>
  <c r="U7116" i="1"/>
  <c r="S7116" i="1"/>
  <c r="AA7114" i="1"/>
  <c r="Z7114" i="1"/>
  <c r="P7117" i="1"/>
  <c r="T7116" i="1"/>
  <c r="R7116" i="1"/>
  <c r="Q7116" i="1"/>
  <c r="V7116" i="1" l="1"/>
  <c r="Y7116" i="1" s="1"/>
  <c r="U7117" i="1"/>
  <c r="S7117" i="1"/>
  <c r="AA7115" i="1"/>
  <c r="Z7115" i="1"/>
  <c r="P7118" i="1"/>
  <c r="T7117" i="1"/>
  <c r="R7117" i="1"/>
  <c r="Q7117" i="1"/>
  <c r="V7117" i="1" l="1"/>
  <c r="Y7117" i="1" s="1"/>
  <c r="U7118" i="1"/>
  <c r="S7118" i="1"/>
  <c r="AA7116" i="1"/>
  <c r="Z7116" i="1"/>
  <c r="P7119" i="1"/>
  <c r="T7118" i="1"/>
  <c r="R7118" i="1"/>
  <c r="Q7118" i="1"/>
  <c r="V7118" i="1" l="1"/>
  <c r="Y7118" i="1" s="1"/>
  <c r="U7119" i="1"/>
  <c r="S7119" i="1"/>
  <c r="AA7117" i="1"/>
  <c r="Z7117" i="1"/>
  <c r="P7120" i="1"/>
  <c r="T7119" i="1"/>
  <c r="R7119" i="1"/>
  <c r="Q7119" i="1"/>
  <c r="V7119" i="1" l="1"/>
  <c r="Y7119" i="1" s="1"/>
  <c r="U7120" i="1"/>
  <c r="S7120" i="1"/>
  <c r="AA7118" i="1"/>
  <c r="Z7118" i="1"/>
  <c r="P7121" i="1"/>
  <c r="T7120" i="1"/>
  <c r="R7120" i="1"/>
  <c r="Q7120" i="1"/>
  <c r="V7120" i="1" l="1"/>
  <c r="Y7120" i="1" s="1"/>
  <c r="U7121" i="1"/>
  <c r="S7121" i="1"/>
  <c r="AA7119" i="1"/>
  <c r="Z7119" i="1"/>
  <c r="P7122" i="1"/>
  <c r="T7121" i="1"/>
  <c r="R7121" i="1"/>
  <c r="Q7121" i="1"/>
  <c r="V7121" i="1" l="1"/>
  <c r="Y7121" i="1" s="1"/>
  <c r="U7122" i="1"/>
  <c r="S7122" i="1"/>
  <c r="Z7120" i="1"/>
  <c r="P7123" i="1"/>
  <c r="T7122" i="1"/>
  <c r="R7122" i="1"/>
  <c r="Q7122" i="1"/>
  <c r="U7123" i="1" l="1"/>
  <c r="S7123" i="1"/>
  <c r="V7122" i="1"/>
  <c r="Y7122" i="1" s="1"/>
  <c r="Z7121" i="1"/>
  <c r="P7124" i="1"/>
  <c r="T7123" i="1"/>
  <c r="R7123" i="1"/>
  <c r="Q7123" i="1"/>
  <c r="U7124" i="1" l="1"/>
  <c r="S7124" i="1"/>
  <c r="V7123" i="1"/>
  <c r="Y7123" i="1" s="1"/>
  <c r="Z7122" i="1"/>
  <c r="P7125" i="1"/>
  <c r="T7124" i="1"/>
  <c r="R7124" i="1"/>
  <c r="Q7124" i="1"/>
  <c r="V7124" i="1" l="1"/>
  <c r="Y7124" i="1" s="1"/>
  <c r="U7125" i="1"/>
  <c r="S7125" i="1"/>
  <c r="Z7123" i="1"/>
  <c r="P7126" i="1"/>
  <c r="T7125" i="1"/>
  <c r="R7125" i="1"/>
  <c r="Q7125" i="1"/>
  <c r="V7125" i="1" l="1"/>
  <c r="Y7125" i="1" s="1"/>
  <c r="U7126" i="1"/>
  <c r="S7126" i="1"/>
  <c r="Z7124" i="1"/>
  <c r="P7127" i="1"/>
  <c r="T7126" i="1"/>
  <c r="R7126" i="1"/>
  <c r="Q7126" i="1"/>
  <c r="U7127" i="1" l="1"/>
  <c r="S7127" i="1"/>
  <c r="V7126" i="1"/>
  <c r="Y7126" i="1" s="1"/>
  <c r="Z7125" i="1"/>
  <c r="P7128" i="1"/>
  <c r="T7127" i="1"/>
  <c r="R7127" i="1"/>
  <c r="Q7127" i="1"/>
  <c r="Z7126" i="1" l="1"/>
  <c r="V7127" i="1"/>
  <c r="Y7127" i="1" s="1"/>
  <c r="U7128" i="1"/>
  <c r="S7128" i="1"/>
  <c r="P7129" i="1"/>
  <c r="T7128" i="1"/>
  <c r="R7128" i="1"/>
  <c r="Q7128" i="1"/>
  <c r="V7128" i="1" l="1"/>
  <c r="Y7128" i="1" s="1"/>
  <c r="U7129" i="1"/>
  <c r="S7129" i="1"/>
  <c r="Z7127" i="1"/>
  <c r="P7130" i="1"/>
  <c r="T7129" i="1"/>
  <c r="R7129" i="1"/>
  <c r="Q7129" i="1"/>
  <c r="V7129" i="1" l="1"/>
  <c r="Y7129" i="1" s="1"/>
  <c r="U7130" i="1"/>
  <c r="S7130" i="1"/>
  <c r="Z7128" i="1"/>
  <c r="P7131" i="1"/>
  <c r="T7130" i="1"/>
  <c r="R7130" i="1"/>
  <c r="Q7130" i="1"/>
  <c r="V7130" i="1" l="1"/>
  <c r="Y7130" i="1" s="1"/>
  <c r="U7131" i="1"/>
  <c r="S7131" i="1"/>
  <c r="AA7129" i="1"/>
  <c r="Z7129" i="1"/>
  <c r="P7132" i="1"/>
  <c r="T7131" i="1"/>
  <c r="R7131" i="1"/>
  <c r="Q7131" i="1"/>
  <c r="V7131" i="1" l="1"/>
  <c r="Y7131" i="1" s="1"/>
  <c r="U7132" i="1"/>
  <c r="S7132" i="1"/>
  <c r="AA7130" i="1"/>
  <c r="Z7130" i="1"/>
  <c r="P7133" i="1"/>
  <c r="T7132" i="1"/>
  <c r="R7132" i="1"/>
  <c r="Q7132" i="1"/>
  <c r="V7132" i="1" l="1"/>
  <c r="Z7132" i="1" s="1"/>
  <c r="U7133" i="1"/>
  <c r="S7133" i="1"/>
  <c r="AA7131" i="1"/>
  <c r="Z7131" i="1"/>
  <c r="P7134" i="1"/>
  <c r="T7133" i="1"/>
  <c r="R7133" i="1"/>
  <c r="Q7133" i="1"/>
  <c r="Y7132" i="1" l="1"/>
  <c r="AA7132" i="1" s="1"/>
  <c r="U7134" i="1"/>
  <c r="S7134" i="1"/>
  <c r="V7133" i="1"/>
  <c r="Y7133" i="1" s="1"/>
  <c r="P7135" i="1"/>
  <c r="T7134" i="1"/>
  <c r="R7134" i="1"/>
  <c r="Q7134" i="1"/>
  <c r="V7134" i="1" l="1"/>
  <c r="Y7134" i="1" s="1"/>
  <c r="U7135" i="1"/>
  <c r="S7135" i="1"/>
  <c r="AA7133" i="1"/>
  <c r="Z7133" i="1"/>
  <c r="P7136" i="1"/>
  <c r="T7135" i="1"/>
  <c r="R7135" i="1"/>
  <c r="Q7135" i="1"/>
  <c r="V7135" i="1" l="1"/>
  <c r="Y7135" i="1" s="1"/>
  <c r="AA7135" i="1" s="1"/>
  <c r="U7136" i="1"/>
  <c r="S7136" i="1"/>
  <c r="AA7134" i="1"/>
  <c r="Z7134" i="1"/>
  <c r="P7137" i="1"/>
  <c r="T7136" i="1"/>
  <c r="R7136" i="1"/>
  <c r="Q7136" i="1"/>
  <c r="V7136" i="1" l="1"/>
  <c r="Y7136" i="1" s="1"/>
  <c r="U7137" i="1"/>
  <c r="S7137" i="1"/>
  <c r="Z7135" i="1"/>
  <c r="P7138" i="1"/>
  <c r="T7137" i="1"/>
  <c r="R7137" i="1"/>
  <c r="Q7137" i="1"/>
  <c r="U7138" i="1" l="1"/>
  <c r="S7138" i="1"/>
  <c r="V7137" i="1"/>
  <c r="Y7137" i="1" s="1"/>
  <c r="AA7136" i="1"/>
  <c r="Z7136" i="1"/>
  <c r="P7139" i="1"/>
  <c r="T7138" i="1"/>
  <c r="R7138" i="1"/>
  <c r="Q7138" i="1"/>
  <c r="V7138" i="1" l="1"/>
  <c r="Y7138" i="1" s="1"/>
  <c r="AA7138" i="1" s="1"/>
  <c r="U7139" i="1"/>
  <c r="S7139" i="1"/>
  <c r="AA7137" i="1"/>
  <c r="Z7137" i="1"/>
  <c r="P7140" i="1"/>
  <c r="T7139" i="1"/>
  <c r="R7139" i="1"/>
  <c r="Q7139" i="1"/>
  <c r="V7139" i="1" l="1"/>
  <c r="Y7139" i="1" s="1"/>
  <c r="U7140" i="1"/>
  <c r="S7140" i="1"/>
  <c r="Z7138" i="1"/>
  <c r="P7141" i="1"/>
  <c r="T7140" i="1"/>
  <c r="R7140" i="1"/>
  <c r="Q7140" i="1"/>
  <c r="V7140" i="1" l="1"/>
  <c r="Y7140" i="1" s="1"/>
  <c r="U7141" i="1"/>
  <c r="S7141" i="1"/>
  <c r="AA7139" i="1"/>
  <c r="Z7139" i="1"/>
  <c r="P7142" i="1"/>
  <c r="T7141" i="1"/>
  <c r="R7141" i="1"/>
  <c r="Q7141" i="1"/>
  <c r="V7141" i="1" l="1"/>
  <c r="Y7141" i="1" s="1"/>
  <c r="U7142" i="1"/>
  <c r="S7142" i="1"/>
  <c r="AA7140" i="1"/>
  <c r="Z7140" i="1"/>
  <c r="P7143" i="1"/>
  <c r="T7142" i="1"/>
  <c r="R7142" i="1"/>
  <c r="Q7142" i="1"/>
  <c r="V7142" i="1" l="1"/>
  <c r="Y7142" i="1" s="1"/>
  <c r="U7143" i="1"/>
  <c r="S7143" i="1"/>
  <c r="AA7141" i="1"/>
  <c r="Z7141" i="1"/>
  <c r="P7144" i="1"/>
  <c r="T7143" i="1"/>
  <c r="R7143" i="1"/>
  <c r="Q7143" i="1"/>
  <c r="V7143" i="1" l="1"/>
  <c r="Y7143" i="1" s="1"/>
  <c r="U7144" i="1"/>
  <c r="S7144" i="1"/>
  <c r="AA7142" i="1"/>
  <c r="Z7142" i="1"/>
  <c r="P7145" i="1"/>
  <c r="T7144" i="1"/>
  <c r="R7144" i="1"/>
  <c r="Q7144" i="1"/>
  <c r="V7144" i="1" l="1"/>
  <c r="Y7144" i="1" s="1"/>
  <c r="U7145" i="1"/>
  <c r="S7145" i="1"/>
  <c r="AA7143" i="1"/>
  <c r="Z7143" i="1"/>
  <c r="P7146" i="1"/>
  <c r="T7145" i="1"/>
  <c r="R7145" i="1"/>
  <c r="Q7145" i="1"/>
  <c r="V7145" i="1" l="1"/>
  <c r="Y7145" i="1" s="1"/>
  <c r="U7146" i="1"/>
  <c r="S7146" i="1"/>
  <c r="Z7144" i="1"/>
  <c r="P7147" i="1"/>
  <c r="T7146" i="1"/>
  <c r="R7146" i="1"/>
  <c r="Q7146" i="1"/>
  <c r="V7146" i="1" l="1"/>
  <c r="Y7146" i="1" s="1"/>
  <c r="U7147" i="1"/>
  <c r="S7147" i="1"/>
  <c r="Z7145" i="1"/>
  <c r="P7148" i="1"/>
  <c r="T7147" i="1"/>
  <c r="R7147" i="1"/>
  <c r="Q7147" i="1"/>
  <c r="V7147" i="1" l="1"/>
  <c r="Y7147" i="1" s="1"/>
  <c r="U7148" i="1"/>
  <c r="S7148" i="1"/>
  <c r="Z7146" i="1"/>
  <c r="P7149" i="1"/>
  <c r="T7148" i="1"/>
  <c r="R7148" i="1"/>
  <c r="Q7148" i="1"/>
  <c r="V7148" i="1" l="1"/>
  <c r="Y7148" i="1" s="1"/>
  <c r="U7149" i="1"/>
  <c r="S7149" i="1"/>
  <c r="Z7147" i="1"/>
  <c r="P7150" i="1"/>
  <c r="T7149" i="1"/>
  <c r="R7149" i="1"/>
  <c r="Q7149" i="1"/>
  <c r="V7149" i="1" l="1"/>
  <c r="Y7149" i="1" s="1"/>
  <c r="U7150" i="1"/>
  <c r="S7150" i="1"/>
  <c r="Z7148" i="1"/>
  <c r="P7151" i="1"/>
  <c r="T7150" i="1"/>
  <c r="R7150" i="1"/>
  <c r="Q7150" i="1"/>
  <c r="U7151" i="1" l="1"/>
  <c r="S7151" i="1"/>
  <c r="V7150" i="1"/>
  <c r="Y7150" i="1" s="1"/>
  <c r="Z7149" i="1"/>
  <c r="P7152" i="1"/>
  <c r="T7151" i="1"/>
  <c r="R7151" i="1"/>
  <c r="Q7151" i="1"/>
  <c r="V7151" i="1" l="1"/>
  <c r="Y7151" i="1" s="1"/>
  <c r="U7152" i="1"/>
  <c r="S7152" i="1"/>
  <c r="Z7150" i="1"/>
  <c r="P7153" i="1"/>
  <c r="T7152" i="1"/>
  <c r="R7152" i="1"/>
  <c r="Q7152" i="1"/>
  <c r="V7152" i="1" l="1"/>
  <c r="Y7152" i="1" s="1"/>
  <c r="U7153" i="1"/>
  <c r="S7153" i="1"/>
  <c r="Z7151" i="1"/>
  <c r="P7154" i="1"/>
  <c r="T7153" i="1"/>
  <c r="R7153" i="1"/>
  <c r="Q7153" i="1"/>
  <c r="V7153" i="1" l="1"/>
  <c r="Y7153" i="1" s="1"/>
  <c r="U7154" i="1"/>
  <c r="S7154" i="1"/>
  <c r="Z7152" i="1"/>
  <c r="P7155" i="1"/>
  <c r="T7154" i="1"/>
  <c r="R7154" i="1"/>
  <c r="Q7154" i="1"/>
  <c r="U7155" i="1" l="1"/>
  <c r="S7155" i="1"/>
  <c r="V7154" i="1"/>
  <c r="Y7154" i="1" s="1"/>
  <c r="AA7153" i="1"/>
  <c r="Z7153" i="1"/>
  <c r="P7156" i="1"/>
  <c r="T7155" i="1"/>
  <c r="R7155" i="1"/>
  <c r="Q7155" i="1"/>
  <c r="V7155" i="1" l="1"/>
  <c r="Y7155" i="1" s="1"/>
  <c r="U7156" i="1"/>
  <c r="S7156" i="1"/>
  <c r="AA7154" i="1"/>
  <c r="Z7154" i="1"/>
  <c r="P7157" i="1"/>
  <c r="T7156" i="1"/>
  <c r="R7156" i="1"/>
  <c r="Q7156" i="1"/>
  <c r="V7156" i="1" l="1"/>
  <c r="Y7156" i="1" s="1"/>
  <c r="U7157" i="1"/>
  <c r="S7157" i="1"/>
  <c r="AA7155" i="1"/>
  <c r="Z7155" i="1"/>
  <c r="P7158" i="1"/>
  <c r="T7157" i="1"/>
  <c r="R7157" i="1"/>
  <c r="Q7157" i="1"/>
  <c r="V7157" i="1" l="1"/>
  <c r="Y7157" i="1" s="1"/>
  <c r="U7158" i="1"/>
  <c r="S7158" i="1"/>
  <c r="AA7156" i="1"/>
  <c r="Z7156" i="1"/>
  <c r="P7159" i="1"/>
  <c r="T7158" i="1"/>
  <c r="R7158" i="1"/>
  <c r="Q7158" i="1"/>
  <c r="V7158" i="1" l="1"/>
  <c r="Y7158" i="1" s="1"/>
  <c r="U7159" i="1"/>
  <c r="S7159" i="1"/>
  <c r="AA7157" i="1"/>
  <c r="Z7157" i="1"/>
  <c r="P7160" i="1"/>
  <c r="T7159" i="1"/>
  <c r="R7159" i="1"/>
  <c r="Q7159" i="1"/>
  <c r="V7159" i="1" l="1"/>
  <c r="Y7159" i="1" s="1"/>
  <c r="U7160" i="1"/>
  <c r="S7160" i="1"/>
  <c r="AA7158" i="1"/>
  <c r="Z7158" i="1"/>
  <c r="P7161" i="1"/>
  <c r="T7160" i="1"/>
  <c r="R7160" i="1"/>
  <c r="Q7160" i="1"/>
  <c r="V7160" i="1" l="1"/>
  <c r="Y7160" i="1" s="1"/>
  <c r="U7161" i="1"/>
  <c r="S7161" i="1"/>
  <c r="AA7159" i="1"/>
  <c r="Z7159" i="1"/>
  <c r="P7162" i="1"/>
  <c r="T7161" i="1"/>
  <c r="R7161" i="1"/>
  <c r="Q7161" i="1"/>
  <c r="V7161" i="1" l="1"/>
  <c r="Y7161" i="1" s="1"/>
  <c r="U7162" i="1"/>
  <c r="S7162" i="1"/>
  <c r="AA7160" i="1"/>
  <c r="Z7160" i="1"/>
  <c r="P7163" i="1"/>
  <c r="T7162" i="1"/>
  <c r="R7162" i="1"/>
  <c r="Q7162" i="1"/>
  <c r="V7162" i="1" l="1"/>
  <c r="Y7162" i="1" s="1"/>
  <c r="U7163" i="1"/>
  <c r="S7163" i="1"/>
  <c r="AA7161" i="1"/>
  <c r="Z7161" i="1"/>
  <c r="P7164" i="1"/>
  <c r="T7163" i="1"/>
  <c r="R7163" i="1"/>
  <c r="Q7163" i="1"/>
  <c r="U7164" i="1" l="1"/>
  <c r="S7164" i="1"/>
  <c r="V7163" i="1"/>
  <c r="Y7163" i="1" s="1"/>
  <c r="AA7162" i="1"/>
  <c r="Z7162" i="1"/>
  <c r="P7165" i="1"/>
  <c r="T7164" i="1"/>
  <c r="R7164" i="1"/>
  <c r="Q7164" i="1"/>
  <c r="V7164" i="1" l="1"/>
  <c r="Y7164" i="1" s="1"/>
  <c r="U7165" i="1"/>
  <c r="S7165" i="1"/>
  <c r="AA7163" i="1"/>
  <c r="Z7163" i="1"/>
  <c r="P7166" i="1"/>
  <c r="T7165" i="1"/>
  <c r="R7165" i="1"/>
  <c r="Q7165" i="1"/>
  <c r="V7165" i="1" l="1"/>
  <c r="Y7165" i="1" s="1"/>
  <c r="AA7165" i="1" s="1"/>
  <c r="U7166" i="1"/>
  <c r="S7166" i="1"/>
  <c r="AA7164" i="1"/>
  <c r="Z7164" i="1"/>
  <c r="P7167" i="1"/>
  <c r="T7166" i="1"/>
  <c r="R7166" i="1"/>
  <c r="Q7166" i="1"/>
  <c r="V7166" i="1" l="1"/>
  <c r="Y7166" i="1" s="1"/>
  <c r="U7167" i="1"/>
  <c r="S7167" i="1"/>
  <c r="Z7165" i="1"/>
  <c r="P7168" i="1"/>
  <c r="T7167" i="1"/>
  <c r="R7167" i="1"/>
  <c r="Q7167" i="1"/>
  <c r="V7167" i="1" l="1"/>
  <c r="Z7167" i="1" s="1"/>
  <c r="U7168" i="1"/>
  <c r="S7168" i="1"/>
  <c r="AA7166" i="1"/>
  <c r="Z7166" i="1"/>
  <c r="P7169" i="1"/>
  <c r="T7168" i="1"/>
  <c r="R7168" i="1"/>
  <c r="Q7168" i="1"/>
  <c r="Y7167" i="1" l="1"/>
  <c r="AA7167" i="1" s="1"/>
  <c r="U7169" i="1"/>
  <c r="S7169" i="1"/>
  <c r="V7168" i="1"/>
  <c r="Y7168" i="1" s="1"/>
  <c r="P7170" i="1"/>
  <c r="T7169" i="1"/>
  <c r="R7169" i="1"/>
  <c r="Q7169" i="1"/>
  <c r="V7169" i="1" l="1"/>
  <c r="Y7169" i="1" s="1"/>
  <c r="U7170" i="1"/>
  <c r="S7170" i="1"/>
  <c r="Z7168" i="1"/>
  <c r="P7171" i="1"/>
  <c r="T7170" i="1"/>
  <c r="R7170" i="1"/>
  <c r="Q7170" i="1"/>
  <c r="V7170" i="1" l="1"/>
  <c r="Y7170" i="1" s="1"/>
  <c r="U7171" i="1"/>
  <c r="S7171" i="1"/>
  <c r="Z7169" i="1"/>
  <c r="P7172" i="1"/>
  <c r="T7171" i="1"/>
  <c r="R7171" i="1"/>
  <c r="Q7171" i="1"/>
  <c r="V7171" i="1" l="1"/>
  <c r="Y7171" i="1" s="1"/>
  <c r="U7172" i="1"/>
  <c r="S7172" i="1"/>
  <c r="Z7170" i="1"/>
  <c r="P7173" i="1"/>
  <c r="T7172" i="1"/>
  <c r="R7172" i="1"/>
  <c r="Q7172" i="1"/>
  <c r="U7173" i="1" l="1"/>
  <c r="S7173" i="1"/>
  <c r="V7172" i="1"/>
  <c r="Y7172" i="1" s="1"/>
  <c r="Z7171" i="1"/>
  <c r="P7174" i="1"/>
  <c r="T7173" i="1"/>
  <c r="R7173" i="1"/>
  <c r="Q7173" i="1"/>
  <c r="V7173" i="1" l="1"/>
  <c r="Y7173" i="1" s="1"/>
  <c r="U7174" i="1"/>
  <c r="S7174" i="1"/>
  <c r="Z7172" i="1"/>
  <c r="P7175" i="1"/>
  <c r="T7174" i="1"/>
  <c r="R7174" i="1"/>
  <c r="Q7174" i="1"/>
  <c r="V7174" i="1" l="1"/>
  <c r="Y7174" i="1" s="1"/>
  <c r="U7175" i="1"/>
  <c r="S7175" i="1"/>
  <c r="Z7173" i="1"/>
  <c r="P7176" i="1"/>
  <c r="T7175" i="1"/>
  <c r="R7175" i="1"/>
  <c r="Q7175" i="1"/>
  <c r="V7175" i="1" l="1"/>
  <c r="Y7175" i="1" s="1"/>
  <c r="U7176" i="1"/>
  <c r="S7176" i="1"/>
  <c r="Z7174" i="1"/>
  <c r="P7177" i="1"/>
  <c r="T7176" i="1"/>
  <c r="R7176" i="1"/>
  <c r="Q7176" i="1"/>
  <c r="Z7175" i="1" l="1"/>
  <c r="V7176" i="1"/>
  <c r="Y7176" i="1" s="1"/>
  <c r="U7177" i="1"/>
  <c r="S7177" i="1"/>
  <c r="P7178" i="1"/>
  <c r="T7177" i="1"/>
  <c r="R7177" i="1"/>
  <c r="Q7177" i="1"/>
  <c r="V7177" i="1" l="1"/>
  <c r="Y7177" i="1" s="1"/>
  <c r="U7178" i="1"/>
  <c r="S7178" i="1"/>
  <c r="Z7176" i="1"/>
  <c r="P7179" i="1"/>
  <c r="T7178" i="1"/>
  <c r="R7178" i="1"/>
  <c r="Q7178" i="1"/>
  <c r="V7178" i="1" l="1"/>
  <c r="Y7178" i="1" s="1"/>
  <c r="U7179" i="1"/>
  <c r="S7179" i="1"/>
  <c r="AA7177" i="1"/>
  <c r="Z7177" i="1"/>
  <c r="P7180" i="1"/>
  <c r="T7179" i="1"/>
  <c r="R7179" i="1"/>
  <c r="Q7179" i="1"/>
  <c r="V7179" i="1" l="1"/>
  <c r="Y7179" i="1" s="1"/>
  <c r="U7180" i="1"/>
  <c r="S7180" i="1"/>
  <c r="AA7178" i="1"/>
  <c r="Z7178" i="1"/>
  <c r="P7181" i="1"/>
  <c r="T7180" i="1"/>
  <c r="R7180" i="1"/>
  <c r="Q7180" i="1"/>
  <c r="V7180" i="1" l="1"/>
  <c r="Y7180" i="1" s="1"/>
  <c r="U7181" i="1"/>
  <c r="S7181" i="1"/>
  <c r="AA7179" i="1"/>
  <c r="Z7179" i="1"/>
  <c r="P7182" i="1"/>
  <c r="T7181" i="1"/>
  <c r="R7181" i="1"/>
  <c r="Q7181" i="1"/>
  <c r="U7182" i="1" l="1"/>
  <c r="S7182" i="1"/>
  <c r="V7181" i="1"/>
  <c r="Y7181" i="1" s="1"/>
  <c r="AA7180" i="1"/>
  <c r="Z7180" i="1"/>
  <c r="P7183" i="1"/>
  <c r="T7182" i="1"/>
  <c r="R7182" i="1"/>
  <c r="Q7182" i="1"/>
  <c r="V7182" i="1" l="1"/>
  <c r="Z7182" i="1" s="1"/>
  <c r="U7183" i="1"/>
  <c r="S7183" i="1"/>
  <c r="AA7181" i="1"/>
  <c r="Z7181" i="1"/>
  <c r="P7184" i="1"/>
  <c r="T7183" i="1"/>
  <c r="R7183" i="1"/>
  <c r="Q7183" i="1"/>
  <c r="Y7182" i="1" l="1"/>
  <c r="AA7182" i="1" s="1"/>
  <c r="V7183" i="1"/>
  <c r="Y7183" i="1" s="1"/>
  <c r="U7184" i="1"/>
  <c r="S7184" i="1"/>
  <c r="P7185" i="1"/>
  <c r="T7184" i="1"/>
  <c r="R7184" i="1"/>
  <c r="Q7184" i="1"/>
  <c r="U7185" i="1" l="1"/>
  <c r="S7185" i="1"/>
  <c r="V7184" i="1"/>
  <c r="Y7184" i="1" s="1"/>
  <c r="AA7183" i="1"/>
  <c r="Z7183" i="1"/>
  <c r="P7186" i="1"/>
  <c r="T7185" i="1"/>
  <c r="R7185" i="1"/>
  <c r="Q7185" i="1"/>
  <c r="V7185" i="1" l="1"/>
  <c r="Y7185" i="1" s="1"/>
  <c r="U7186" i="1"/>
  <c r="S7186" i="1"/>
  <c r="AA7184" i="1"/>
  <c r="Z7184" i="1"/>
  <c r="P7187" i="1"/>
  <c r="T7186" i="1"/>
  <c r="R7186" i="1"/>
  <c r="Q7186" i="1"/>
  <c r="V7186" i="1" l="1"/>
  <c r="Y7186" i="1" s="1"/>
  <c r="U7187" i="1"/>
  <c r="S7187" i="1"/>
  <c r="AA7185" i="1"/>
  <c r="Z7185" i="1"/>
  <c r="P7188" i="1"/>
  <c r="T7187" i="1"/>
  <c r="R7187" i="1"/>
  <c r="Q7187" i="1"/>
  <c r="V7187" i="1" l="1"/>
  <c r="Y7187" i="1" s="1"/>
  <c r="U7188" i="1"/>
  <c r="S7188" i="1"/>
  <c r="AA7186" i="1"/>
  <c r="Z7186" i="1"/>
  <c r="P7189" i="1"/>
  <c r="T7188" i="1"/>
  <c r="R7188" i="1"/>
  <c r="Q7188" i="1"/>
  <c r="V7188" i="1" l="1"/>
  <c r="Y7188" i="1" s="1"/>
  <c r="U7189" i="1"/>
  <c r="S7189" i="1"/>
  <c r="AA7187" i="1"/>
  <c r="Z7187" i="1"/>
  <c r="P7190" i="1"/>
  <c r="T7189" i="1"/>
  <c r="R7189" i="1"/>
  <c r="Q7189" i="1"/>
  <c r="V7189" i="1" l="1"/>
  <c r="Y7189" i="1" s="1"/>
  <c r="U7190" i="1"/>
  <c r="S7190" i="1"/>
  <c r="AA7188" i="1"/>
  <c r="Z7188" i="1"/>
  <c r="P7191" i="1"/>
  <c r="T7190" i="1"/>
  <c r="R7190" i="1"/>
  <c r="Q7190" i="1"/>
  <c r="V7190" i="1" l="1"/>
  <c r="Y7190" i="1" s="1"/>
  <c r="U7191" i="1"/>
  <c r="S7191" i="1"/>
  <c r="AA7189" i="1"/>
  <c r="Z7189" i="1"/>
  <c r="P7192" i="1"/>
  <c r="T7191" i="1"/>
  <c r="R7191" i="1"/>
  <c r="Q7191" i="1"/>
  <c r="U7192" i="1" l="1"/>
  <c r="S7192" i="1"/>
  <c r="V7191" i="1"/>
  <c r="Y7191" i="1" s="1"/>
  <c r="AA7190" i="1"/>
  <c r="Z7190" i="1"/>
  <c r="P7193" i="1"/>
  <c r="T7192" i="1"/>
  <c r="R7192" i="1"/>
  <c r="Q7192" i="1"/>
  <c r="V7192" i="1" l="1"/>
  <c r="Y7192" i="1" s="1"/>
  <c r="U7193" i="1"/>
  <c r="S7193" i="1"/>
  <c r="AA7191" i="1"/>
  <c r="Z7191" i="1"/>
  <c r="P7194" i="1"/>
  <c r="T7193" i="1"/>
  <c r="R7193" i="1"/>
  <c r="Q7193" i="1"/>
  <c r="V7193" i="1" l="1"/>
  <c r="Y7193" i="1" s="1"/>
  <c r="U7194" i="1"/>
  <c r="S7194" i="1"/>
  <c r="Z7192" i="1"/>
  <c r="P7195" i="1"/>
  <c r="T7194" i="1"/>
  <c r="R7194" i="1"/>
  <c r="Q7194" i="1"/>
  <c r="U7195" i="1" l="1"/>
  <c r="S7195" i="1"/>
  <c r="V7194" i="1"/>
  <c r="Y7194" i="1" s="1"/>
  <c r="Z7193" i="1"/>
  <c r="P7196" i="1"/>
  <c r="T7195" i="1"/>
  <c r="R7195" i="1"/>
  <c r="Q7195" i="1"/>
  <c r="U7196" i="1" l="1"/>
  <c r="S7196" i="1"/>
  <c r="V7195" i="1"/>
  <c r="Y7195" i="1" s="1"/>
  <c r="Z7194" i="1"/>
  <c r="P7197" i="1"/>
  <c r="T7196" i="1"/>
  <c r="R7196" i="1"/>
  <c r="Q7196" i="1"/>
  <c r="V7196" i="1" l="1"/>
  <c r="Y7196" i="1" s="1"/>
  <c r="U7197" i="1"/>
  <c r="S7197" i="1"/>
  <c r="Z7195" i="1"/>
  <c r="P7198" i="1"/>
  <c r="T7197" i="1"/>
  <c r="R7197" i="1"/>
  <c r="Q7197" i="1"/>
  <c r="V7197" i="1" l="1"/>
  <c r="Y7197" i="1" s="1"/>
  <c r="U7198" i="1"/>
  <c r="S7198" i="1"/>
  <c r="Z7196" i="1"/>
  <c r="P7199" i="1"/>
  <c r="T7198" i="1"/>
  <c r="R7198" i="1"/>
  <c r="Q7198" i="1"/>
  <c r="V7198" i="1" l="1"/>
  <c r="Y7198" i="1" s="1"/>
  <c r="U7199" i="1"/>
  <c r="S7199" i="1"/>
  <c r="Z7197" i="1"/>
  <c r="P7200" i="1"/>
  <c r="T7199" i="1"/>
  <c r="R7199" i="1"/>
  <c r="Q7199" i="1"/>
  <c r="V7199" i="1" l="1"/>
  <c r="Y7199" i="1" s="1"/>
  <c r="U7200" i="1"/>
  <c r="S7200" i="1"/>
  <c r="Z7198" i="1"/>
  <c r="P7201" i="1"/>
  <c r="T7200" i="1"/>
  <c r="R7200" i="1"/>
  <c r="Q7200" i="1"/>
  <c r="V7200" i="1" l="1"/>
  <c r="Y7200" i="1" s="1"/>
  <c r="U7201" i="1"/>
  <c r="S7201" i="1"/>
  <c r="Z7199" i="1"/>
  <c r="P7202" i="1"/>
  <c r="T7201" i="1"/>
  <c r="R7201" i="1"/>
  <c r="Q7201" i="1"/>
  <c r="V7201" i="1" l="1"/>
  <c r="Y7201" i="1" s="1"/>
  <c r="U7202" i="1"/>
  <c r="S7202" i="1"/>
  <c r="Z7200" i="1"/>
  <c r="P7203" i="1"/>
  <c r="T7202" i="1"/>
  <c r="R7202" i="1"/>
  <c r="Q7202" i="1"/>
  <c r="V7202" i="1" l="1"/>
  <c r="Y7202" i="1" s="1"/>
  <c r="U7203" i="1"/>
  <c r="S7203" i="1"/>
  <c r="AA7201" i="1"/>
  <c r="Z7201" i="1"/>
  <c r="P7204" i="1"/>
  <c r="T7203" i="1"/>
  <c r="R7203" i="1"/>
  <c r="Q7203" i="1"/>
  <c r="V7203" i="1" l="1"/>
  <c r="Z7203" i="1" s="1"/>
  <c r="U7204" i="1"/>
  <c r="S7204" i="1"/>
  <c r="AA7202" i="1"/>
  <c r="Z7202" i="1"/>
  <c r="P7205" i="1"/>
  <c r="T7204" i="1"/>
  <c r="R7204" i="1"/>
  <c r="Q7204" i="1"/>
  <c r="Y7203" i="1" l="1"/>
  <c r="AA7203" i="1" s="1"/>
  <c r="V7204" i="1"/>
  <c r="Y7204" i="1" s="1"/>
  <c r="U7205" i="1"/>
  <c r="S7205" i="1"/>
  <c r="P7206" i="1"/>
  <c r="T7205" i="1"/>
  <c r="R7205" i="1"/>
  <c r="Q7205" i="1"/>
  <c r="U7206" i="1" l="1"/>
  <c r="S7206" i="1"/>
  <c r="V7205" i="1"/>
  <c r="Y7205" i="1" s="1"/>
  <c r="AA7204" i="1"/>
  <c r="Z7204" i="1"/>
  <c r="P7207" i="1"/>
  <c r="T7206" i="1"/>
  <c r="R7206" i="1"/>
  <c r="Q7206" i="1"/>
  <c r="V7206" i="1" l="1"/>
  <c r="Y7206" i="1" s="1"/>
  <c r="U7207" i="1"/>
  <c r="S7207" i="1"/>
  <c r="AA7205" i="1"/>
  <c r="Z7205" i="1"/>
  <c r="P7208" i="1"/>
  <c r="T7207" i="1"/>
  <c r="R7207" i="1"/>
  <c r="Q7207" i="1"/>
  <c r="V7207" i="1" l="1"/>
  <c r="Y7207" i="1" s="1"/>
  <c r="AA7207" i="1" s="1"/>
  <c r="U7208" i="1"/>
  <c r="S7208" i="1"/>
  <c r="AA7206" i="1"/>
  <c r="Z7206" i="1"/>
  <c r="P7209" i="1"/>
  <c r="T7208" i="1"/>
  <c r="R7208" i="1"/>
  <c r="Q7208" i="1"/>
  <c r="Z7207" i="1" l="1"/>
  <c r="U7209" i="1"/>
  <c r="S7209" i="1"/>
  <c r="V7208" i="1"/>
  <c r="Y7208" i="1" s="1"/>
  <c r="P7210" i="1"/>
  <c r="T7209" i="1"/>
  <c r="R7209" i="1"/>
  <c r="Q7209" i="1"/>
  <c r="V7209" i="1" l="1"/>
  <c r="Y7209" i="1" s="1"/>
  <c r="U7210" i="1"/>
  <c r="S7210" i="1"/>
  <c r="AA7208" i="1"/>
  <c r="Z7208" i="1"/>
  <c r="P7211" i="1"/>
  <c r="T7210" i="1"/>
  <c r="R7210" i="1"/>
  <c r="Q7210" i="1"/>
  <c r="V7210" i="1" l="1"/>
  <c r="Y7210" i="1" s="1"/>
  <c r="U7211" i="1"/>
  <c r="S7211" i="1"/>
  <c r="AA7209" i="1"/>
  <c r="Z7209" i="1"/>
  <c r="P7212" i="1"/>
  <c r="T7211" i="1"/>
  <c r="R7211" i="1"/>
  <c r="Q7211" i="1"/>
  <c r="V7211" i="1" l="1"/>
  <c r="Y7211" i="1" s="1"/>
  <c r="AA7211" i="1" s="1"/>
  <c r="U7212" i="1"/>
  <c r="S7212" i="1"/>
  <c r="AA7210" i="1"/>
  <c r="Z7210" i="1"/>
  <c r="P7213" i="1"/>
  <c r="T7212" i="1"/>
  <c r="R7212" i="1"/>
  <c r="Q7212" i="1"/>
  <c r="V7212" i="1" l="1"/>
  <c r="Y7212" i="1" s="1"/>
  <c r="U7213" i="1"/>
  <c r="S7213" i="1"/>
  <c r="Z7211" i="1"/>
  <c r="P7214" i="1"/>
  <c r="T7213" i="1"/>
  <c r="R7213" i="1"/>
  <c r="Q7213" i="1"/>
  <c r="V7213" i="1" l="1"/>
  <c r="Y7213" i="1" s="1"/>
  <c r="U7214" i="1"/>
  <c r="S7214" i="1"/>
  <c r="AA7212" i="1"/>
  <c r="Z7212" i="1"/>
  <c r="P7215" i="1"/>
  <c r="T7214" i="1"/>
  <c r="R7214" i="1"/>
  <c r="Q7214" i="1"/>
  <c r="V7214" i="1" l="1"/>
  <c r="Y7214" i="1" s="1"/>
  <c r="U7215" i="1"/>
  <c r="S7215" i="1"/>
  <c r="AA7213" i="1"/>
  <c r="Z7213" i="1"/>
  <c r="P7216" i="1"/>
  <c r="T7215" i="1"/>
  <c r="R7215" i="1"/>
  <c r="Q7215" i="1"/>
  <c r="V7215" i="1" l="1"/>
  <c r="Z7215" i="1" s="1"/>
  <c r="U7216" i="1"/>
  <c r="S7216" i="1"/>
  <c r="AA7214" i="1"/>
  <c r="Z7214" i="1"/>
  <c r="P7217" i="1"/>
  <c r="T7216" i="1"/>
  <c r="R7216" i="1"/>
  <c r="Q7216" i="1"/>
  <c r="Y7215" i="1" l="1"/>
  <c r="AA7215" i="1" s="1"/>
  <c r="V7216" i="1"/>
  <c r="Y7216" i="1" s="1"/>
  <c r="U7217" i="1"/>
  <c r="S7217" i="1"/>
  <c r="P7218" i="1"/>
  <c r="T7217" i="1"/>
  <c r="R7217" i="1"/>
  <c r="Q7217" i="1"/>
  <c r="V7217" i="1" l="1"/>
  <c r="Y7217" i="1" s="1"/>
  <c r="U7218" i="1"/>
  <c r="S7218" i="1"/>
  <c r="Z7216" i="1"/>
  <c r="P7219" i="1"/>
  <c r="T7218" i="1"/>
  <c r="R7218" i="1"/>
  <c r="Q7218" i="1"/>
  <c r="U7219" i="1" l="1"/>
  <c r="S7219" i="1"/>
  <c r="V7218" i="1"/>
  <c r="Y7218" i="1" s="1"/>
  <c r="Z7217" i="1"/>
  <c r="P7220" i="1"/>
  <c r="R7219" i="1"/>
  <c r="T7219" i="1"/>
  <c r="Q7219" i="1"/>
  <c r="V7219" i="1" l="1"/>
  <c r="Y7219" i="1" s="1"/>
  <c r="U7220" i="1"/>
  <c r="S7220" i="1"/>
  <c r="Z7218" i="1"/>
  <c r="P7221" i="1"/>
  <c r="T7220" i="1"/>
  <c r="V7220" i="1" s="1"/>
  <c r="R7220" i="1"/>
  <c r="Q7220" i="1"/>
  <c r="Z7219" i="1" l="1"/>
  <c r="U7221" i="1"/>
  <c r="S7221" i="1"/>
  <c r="Y7220" i="1"/>
  <c r="P7222" i="1"/>
  <c r="T7221" i="1"/>
  <c r="R7221" i="1"/>
  <c r="Q7221" i="1"/>
  <c r="V7221" i="1" l="1"/>
  <c r="Y7221" i="1" s="1"/>
  <c r="U7222" i="1"/>
  <c r="S7222" i="1"/>
  <c r="Z7220" i="1"/>
  <c r="P7223" i="1"/>
  <c r="T7222" i="1"/>
  <c r="R7222" i="1"/>
  <c r="Q7222" i="1"/>
  <c r="V7222" i="1" l="1"/>
  <c r="Y7222" i="1" s="1"/>
  <c r="U7223" i="1"/>
  <c r="S7223" i="1"/>
  <c r="Z7221" i="1"/>
  <c r="P7224" i="1"/>
  <c r="T7223" i="1"/>
  <c r="R7223" i="1"/>
  <c r="Q7223" i="1"/>
  <c r="V7223" i="1" l="1"/>
  <c r="Y7223" i="1" s="1"/>
  <c r="U7224" i="1"/>
  <c r="S7224" i="1"/>
  <c r="Z7222" i="1"/>
  <c r="P7225" i="1"/>
  <c r="T7224" i="1"/>
  <c r="R7224" i="1"/>
  <c r="Q7224" i="1"/>
  <c r="Z7223" i="1" l="1"/>
  <c r="V7224" i="1"/>
  <c r="Y7224" i="1" s="1"/>
  <c r="U7225" i="1"/>
  <c r="S7225" i="1"/>
  <c r="P7226" i="1"/>
  <c r="T7225" i="1"/>
  <c r="R7225" i="1"/>
  <c r="Q7225" i="1"/>
  <c r="V7225" i="1" l="1"/>
  <c r="Y7225" i="1" s="1"/>
  <c r="U7226" i="1"/>
  <c r="S7226" i="1"/>
  <c r="Z7224" i="1"/>
  <c r="P7227" i="1"/>
  <c r="T7226" i="1"/>
  <c r="R7226" i="1"/>
  <c r="Q7226" i="1"/>
  <c r="V7226" i="1" l="1"/>
  <c r="Y7226" i="1" s="1"/>
  <c r="U7227" i="1"/>
  <c r="S7227" i="1"/>
  <c r="AA7225" i="1"/>
  <c r="Z7225" i="1"/>
  <c r="P7228" i="1"/>
  <c r="T7227" i="1"/>
  <c r="R7227" i="1"/>
  <c r="Q7227" i="1"/>
  <c r="V7227" i="1" l="1"/>
  <c r="Y7227" i="1" s="1"/>
  <c r="U7228" i="1"/>
  <c r="S7228" i="1"/>
  <c r="AA7226" i="1"/>
  <c r="Z7226" i="1"/>
  <c r="P7229" i="1"/>
  <c r="T7228" i="1"/>
  <c r="R7228" i="1"/>
  <c r="Q7228" i="1"/>
  <c r="U7229" i="1" l="1"/>
  <c r="S7229" i="1"/>
  <c r="V7228" i="1"/>
  <c r="Y7228" i="1" s="1"/>
  <c r="AA7227" i="1"/>
  <c r="Z7227" i="1"/>
  <c r="P7230" i="1"/>
  <c r="T7229" i="1"/>
  <c r="R7229" i="1"/>
  <c r="Q7229" i="1"/>
  <c r="V7229" i="1" l="1"/>
  <c r="Y7229" i="1" s="1"/>
  <c r="U7230" i="1"/>
  <c r="S7230" i="1"/>
  <c r="AA7228" i="1"/>
  <c r="Z7228" i="1"/>
  <c r="P7231" i="1"/>
  <c r="T7230" i="1"/>
  <c r="R7230" i="1"/>
  <c r="Q7230" i="1"/>
  <c r="V7230" i="1" l="1"/>
  <c r="Y7230" i="1" s="1"/>
  <c r="U7231" i="1"/>
  <c r="S7231" i="1"/>
  <c r="AA7229" i="1"/>
  <c r="Z7229" i="1"/>
  <c r="P7232" i="1"/>
  <c r="T7231" i="1"/>
  <c r="R7231" i="1"/>
  <c r="Q7231" i="1"/>
  <c r="V7231" i="1" l="1"/>
  <c r="Y7231" i="1" s="1"/>
  <c r="U7232" i="1"/>
  <c r="S7232" i="1"/>
  <c r="AA7230" i="1"/>
  <c r="Z7230" i="1"/>
  <c r="P7233" i="1"/>
  <c r="T7232" i="1"/>
  <c r="R7232" i="1"/>
  <c r="Q7232" i="1"/>
  <c r="V7232" i="1" l="1"/>
  <c r="Y7232" i="1" s="1"/>
  <c r="U7233" i="1"/>
  <c r="S7233" i="1"/>
  <c r="AA7231" i="1"/>
  <c r="Z7231" i="1"/>
  <c r="P7234" i="1"/>
  <c r="T7233" i="1"/>
  <c r="R7233" i="1"/>
  <c r="Q7233" i="1"/>
  <c r="V7233" i="1" l="1"/>
  <c r="Y7233" i="1" s="1"/>
  <c r="U7234" i="1"/>
  <c r="S7234" i="1"/>
  <c r="AA7232" i="1"/>
  <c r="Z7232" i="1"/>
  <c r="P7235" i="1"/>
  <c r="T7234" i="1"/>
  <c r="R7234" i="1"/>
  <c r="Q7234" i="1"/>
  <c r="V7234" i="1" l="1"/>
  <c r="Y7234" i="1" s="1"/>
  <c r="U7235" i="1"/>
  <c r="S7235" i="1"/>
  <c r="AA7233" i="1"/>
  <c r="Z7233" i="1"/>
  <c r="P7236" i="1"/>
  <c r="R7235" i="1"/>
  <c r="T7235" i="1"/>
  <c r="Q7235" i="1"/>
  <c r="V7235" i="1" l="1"/>
  <c r="Y7235" i="1" s="1"/>
  <c r="AA7235" i="1" s="1"/>
  <c r="U7236" i="1"/>
  <c r="S7236" i="1"/>
  <c r="AA7234" i="1"/>
  <c r="Z7234" i="1"/>
  <c r="P7237" i="1"/>
  <c r="T7236" i="1"/>
  <c r="R7236" i="1"/>
  <c r="Q7236" i="1"/>
  <c r="V7236" i="1" l="1"/>
  <c r="Y7236" i="1" s="1"/>
  <c r="U7237" i="1"/>
  <c r="S7237" i="1"/>
  <c r="Z7235" i="1"/>
  <c r="P7238" i="1"/>
  <c r="T7237" i="1"/>
  <c r="R7237" i="1"/>
  <c r="Q7237" i="1"/>
  <c r="V7237" i="1" l="1"/>
  <c r="Y7237" i="1" s="1"/>
  <c r="U7238" i="1"/>
  <c r="S7238" i="1"/>
  <c r="AA7236" i="1"/>
  <c r="Z7236" i="1"/>
  <c r="P7239" i="1"/>
  <c r="T7238" i="1"/>
  <c r="R7238" i="1"/>
  <c r="Q7238" i="1"/>
  <c r="V7238" i="1" l="1"/>
  <c r="Y7238" i="1" s="1"/>
  <c r="U7239" i="1"/>
  <c r="S7239" i="1"/>
  <c r="AA7237" i="1"/>
  <c r="Z7237" i="1"/>
  <c r="P7240" i="1"/>
  <c r="T7239" i="1"/>
  <c r="R7239" i="1"/>
  <c r="Q7239" i="1"/>
  <c r="V7239" i="1" l="1"/>
  <c r="Y7239" i="1" s="1"/>
  <c r="AA7239" i="1" s="1"/>
  <c r="U7240" i="1"/>
  <c r="S7240" i="1"/>
  <c r="AA7238" i="1"/>
  <c r="Z7238" i="1"/>
  <c r="P7241" i="1"/>
  <c r="T7240" i="1"/>
  <c r="R7240" i="1"/>
  <c r="Q7240" i="1"/>
  <c r="V7240" i="1" l="1"/>
  <c r="Y7240" i="1" s="1"/>
  <c r="U7241" i="1"/>
  <c r="S7241" i="1"/>
  <c r="Z7239" i="1"/>
  <c r="P7242" i="1"/>
  <c r="T7241" i="1"/>
  <c r="R7241" i="1"/>
  <c r="Q7241" i="1"/>
  <c r="V7241" i="1" l="1"/>
  <c r="Y7241" i="1" s="1"/>
  <c r="U7242" i="1"/>
  <c r="S7242" i="1"/>
  <c r="Z7240" i="1"/>
  <c r="P7243" i="1"/>
  <c r="T7242" i="1"/>
  <c r="R7242" i="1"/>
  <c r="Q7242" i="1"/>
  <c r="V7242" i="1" l="1"/>
  <c r="Y7242" i="1" s="1"/>
  <c r="U7243" i="1"/>
  <c r="S7243" i="1"/>
  <c r="Z7241" i="1"/>
  <c r="P7244" i="1"/>
  <c r="T7243" i="1"/>
  <c r="R7243" i="1"/>
  <c r="Q7243" i="1"/>
  <c r="V7243" i="1" l="1"/>
  <c r="Y7243" i="1" s="1"/>
  <c r="U7244" i="1"/>
  <c r="S7244" i="1"/>
  <c r="Z7242" i="1"/>
  <c r="P7245" i="1"/>
  <c r="T7244" i="1"/>
  <c r="R7244" i="1"/>
  <c r="Q7244" i="1"/>
  <c r="V7244" i="1" l="1"/>
  <c r="Y7244" i="1" s="1"/>
  <c r="U7245" i="1"/>
  <c r="S7245" i="1"/>
  <c r="Z7243" i="1"/>
  <c r="P7246" i="1"/>
  <c r="T7245" i="1"/>
  <c r="R7245" i="1"/>
  <c r="Q7245" i="1"/>
  <c r="V7245" i="1" l="1"/>
  <c r="Y7245" i="1" s="1"/>
  <c r="U7246" i="1"/>
  <c r="S7246" i="1"/>
  <c r="Z7244" i="1"/>
  <c r="P7247" i="1"/>
  <c r="T7246" i="1"/>
  <c r="R7246" i="1"/>
  <c r="Q7246" i="1"/>
  <c r="V7246" i="1" l="1"/>
  <c r="Y7246" i="1" s="1"/>
  <c r="U7247" i="1"/>
  <c r="S7247" i="1"/>
  <c r="Z7245" i="1"/>
  <c r="P7248" i="1"/>
  <c r="T7247" i="1"/>
  <c r="R7247" i="1"/>
  <c r="Q7247" i="1"/>
  <c r="V7247" i="1" l="1"/>
  <c r="Y7247" i="1" s="1"/>
  <c r="U7248" i="1"/>
  <c r="S7248" i="1"/>
  <c r="Z7246" i="1"/>
  <c r="P7249" i="1"/>
  <c r="T7248" i="1"/>
  <c r="R7248" i="1"/>
  <c r="Q7248" i="1"/>
  <c r="V7248" i="1" l="1"/>
  <c r="Y7248" i="1" s="1"/>
  <c r="U7249" i="1"/>
  <c r="S7249" i="1"/>
  <c r="Z7247" i="1"/>
  <c r="P7250" i="1"/>
  <c r="T7249" i="1"/>
  <c r="R7249" i="1"/>
  <c r="Q7249" i="1"/>
  <c r="V7249" i="1" l="1"/>
  <c r="Y7249" i="1" s="1"/>
  <c r="U7250" i="1"/>
  <c r="S7250" i="1"/>
  <c r="Z7248" i="1"/>
  <c r="P7251" i="1"/>
  <c r="T7250" i="1"/>
  <c r="R7250" i="1"/>
  <c r="Q7250" i="1"/>
  <c r="V7250" i="1" l="1"/>
  <c r="Z7250" i="1" s="1"/>
  <c r="U7251" i="1"/>
  <c r="S7251" i="1"/>
  <c r="AA7249" i="1"/>
  <c r="Z7249" i="1"/>
  <c r="P7252" i="1"/>
  <c r="R7251" i="1"/>
  <c r="T7251" i="1"/>
  <c r="V7251" i="1" s="1"/>
  <c r="Q7251" i="1"/>
  <c r="Y7250" i="1" l="1"/>
  <c r="AA7250" i="1" s="1"/>
  <c r="U7252" i="1"/>
  <c r="S7252" i="1"/>
  <c r="Y7251" i="1"/>
  <c r="P7253" i="1"/>
  <c r="T7252" i="1"/>
  <c r="R7252" i="1"/>
  <c r="Q7252" i="1"/>
  <c r="V7252" i="1" l="1"/>
  <c r="Y7252" i="1" s="1"/>
  <c r="U7253" i="1"/>
  <c r="S7253" i="1"/>
  <c r="AA7251" i="1"/>
  <c r="Z7251" i="1"/>
  <c r="P7254" i="1"/>
  <c r="T7253" i="1"/>
  <c r="R7253" i="1"/>
  <c r="Q7253" i="1"/>
  <c r="V7253" i="1" l="1"/>
  <c r="Y7253" i="1" s="1"/>
  <c r="U7254" i="1"/>
  <c r="S7254" i="1"/>
  <c r="AA7252" i="1"/>
  <c r="Z7252" i="1"/>
  <c r="P7255" i="1"/>
  <c r="T7254" i="1"/>
  <c r="R7254" i="1"/>
  <c r="Q7254" i="1"/>
  <c r="V7254" i="1" l="1"/>
  <c r="Y7254" i="1" s="1"/>
  <c r="U7255" i="1"/>
  <c r="S7255" i="1"/>
  <c r="AA7253" i="1"/>
  <c r="Z7253" i="1"/>
  <c r="P7256" i="1"/>
  <c r="T7255" i="1"/>
  <c r="R7255" i="1"/>
  <c r="Q7255" i="1"/>
  <c r="V7255" i="1" l="1"/>
  <c r="Y7255" i="1" s="1"/>
  <c r="U7256" i="1"/>
  <c r="S7256" i="1"/>
  <c r="AA7254" i="1"/>
  <c r="Z7254" i="1"/>
  <c r="P7257" i="1"/>
  <c r="T7256" i="1"/>
  <c r="R7256" i="1"/>
  <c r="Q7256" i="1"/>
  <c r="V7256" i="1" l="1"/>
  <c r="Y7256" i="1" s="1"/>
  <c r="U7257" i="1"/>
  <c r="S7257" i="1"/>
  <c r="AA7255" i="1"/>
  <c r="Z7255" i="1"/>
  <c r="P7258" i="1"/>
  <c r="T7257" i="1"/>
  <c r="R7257" i="1"/>
  <c r="Q7257" i="1"/>
  <c r="V7257" i="1" l="1"/>
  <c r="Y7257" i="1" s="1"/>
  <c r="U7258" i="1"/>
  <c r="S7258" i="1"/>
  <c r="AA7256" i="1"/>
  <c r="Z7256" i="1"/>
  <c r="P7259" i="1"/>
  <c r="T7258" i="1"/>
  <c r="R7258" i="1"/>
  <c r="Q7258" i="1"/>
  <c r="V7258" i="1" l="1"/>
  <c r="Y7258" i="1" s="1"/>
  <c r="U7259" i="1"/>
  <c r="S7259" i="1"/>
  <c r="AA7257" i="1"/>
  <c r="Z7257" i="1"/>
  <c r="P7260" i="1"/>
  <c r="T7259" i="1"/>
  <c r="R7259" i="1"/>
  <c r="Q7259" i="1"/>
  <c r="V7259" i="1" l="1"/>
  <c r="Y7259" i="1" s="1"/>
  <c r="U7260" i="1"/>
  <c r="S7260" i="1"/>
  <c r="AA7258" i="1"/>
  <c r="Z7258" i="1"/>
  <c r="P7261" i="1"/>
  <c r="T7260" i="1"/>
  <c r="R7260" i="1"/>
  <c r="Q7260" i="1"/>
  <c r="V7260" i="1" l="1"/>
  <c r="Y7260" i="1" s="1"/>
  <c r="U7261" i="1"/>
  <c r="S7261" i="1"/>
  <c r="AA7259" i="1"/>
  <c r="Z7259" i="1"/>
  <c r="P7262" i="1"/>
  <c r="T7261" i="1"/>
  <c r="R7261" i="1"/>
  <c r="Q7261" i="1"/>
  <c r="V7261" i="1" l="1"/>
  <c r="Y7261" i="1" s="1"/>
  <c r="U7262" i="1"/>
  <c r="S7262" i="1"/>
  <c r="AA7260" i="1"/>
  <c r="Z7260" i="1"/>
  <c r="P7263" i="1"/>
  <c r="T7262" i="1"/>
  <c r="R7262" i="1"/>
  <c r="Q7262" i="1"/>
  <c r="V7262" i="1" l="1"/>
  <c r="Y7262" i="1" s="1"/>
  <c r="U7263" i="1"/>
  <c r="S7263" i="1"/>
  <c r="AA7261" i="1"/>
  <c r="Z7261" i="1"/>
  <c r="P7264" i="1"/>
  <c r="T7263" i="1"/>
  <c r="R7263" i="1"/>
  <c r="Q7263" i="1"/>
  <c r="V7263" i="1" l="1"/>
  <c r="Y7263" i="1" s="1"/>
  <c r="U7264" i="1"/>
  <c r="S7264" i="1"/>
  <c r="AA7262" i="1"/>
  <c r="Z7262" i="1"/>
  <c r="P7265" i="1"/>
  <c r="T7264" i="1"/>
  <c r="R7264" i="1"/>
  <c r="Q7264" i="1"/>
  <c r="V7264" i="1" l="1"/>
  <c r="Y7264" i="1" s="1"/>
  <c r="U7265" i="1"/>
  <c r="S7265" i="1"/>
  <c r="AA7263" i="1"/>
  <c r="Z7263" i="1"/>
  <c r="P7266" i="1"/>
  <c r="T7265" i="1"/>
  <c r="R7265" i="1"/>
  <c r="Q7265" i="1"/>
  <c r="V7265" i="1" l="1"/>
  <c r="Y7265" i="1" s="1"/>
  <c r="U7266" i="1"/>
  <c r="S7266" i="1"/>
  <c r="Z7264" i="1"/>
  <c r="P7267" i="1"/>
  <c r="T7266" i="1"/>
  <c r="R7266" i="1"/>
  <c r="Q7266" i="1"/>
  <c r="U7267" i="1" l="1"/>
  <c r="S7267" i="1"/>
  <c r="V7266" i="1"/>
  <c r="Y7266" i="1" s="1"/>
  <c r="Z7265" i="1"/>
  <c r="P7268" i="1"/>
  <c r="T7267" i="1"/>
  <c r="R7267" i="1"/>
  <c r="Q7267" i="1"/>
  <c r="V7267" i="1" l="1"/>
  <c r="Z7267" i="1" s="1"/>
  <c r="U7268" i="1"/>
  <c r="S7268" i="1"/>
  <c r="Z7266" i="1"/>
  <c r="P7269" i="1"/>
  <c r="T7268" i="1"/>
  <c r="R7268" i="1"/>
  <c r="Q7268" i="1"/>
  <c r="Y7267" i="1" l="1"/>
  <c r="V7268" i="1"/>
  <c r="Y7268" i="1" s="1"/>
  <c r="U7269" i="1"/>
  <c r="S7269" i="1"/>
  <c r="P7270" i="1"/>
  <c r="T7269" i="1"/>
  <c r="R7269" i="1"/>
  <c r="Q7269" i="1"/>
  <c r="V7269" i="1" l="1"/>
  <c r="Y7269" i="1" s="1"/>
  <c r="U7270" i="1"/>
  <c r="S7270" i="1"/>
  <c r="Z7268" i="1"/>
  <c r="P7271" i="1"/>
  <c r="T7270" i="1"/>
  <c r="R7270" i="1"/>
  <c r="Q7270" i="1"/>
  <c r="V7270" i="1" l="1"/>
  <c r="Y7270" i="1" s="1"/>
  <c r="U7271" i="1"/>
  <c r="S7271" i="1"/>
  <c r="Z7269" i="1"/>
  <c r="P7272" i="1"/>
  <c r="T7271" i="1"/>
  <c r="R7271" i="1"/>
  <c r="Q7271" i="1"/>
  <c r="V7271" i="1" l="1"/>
  <c r="Y7271" i="1" s="1"/>
  <c r="U7272" i="1"/>
  <c r="S7272" i="1"/>
  <c r="Z7270" i="1"/>
  <c r="P7273" i="1"/>
  <c r="T7272" i="1"/>
  <c r="R7272" i="1"/>
  <c r="Q7272" i="1"/>
  <c r="Z7271" i="1" l="1"/>
  <c r="V7272" i="1"/>
  <c r="Y7272" i="1" s="1"/>
  <c r="U7273" i="1"/>
  <c r="S7273" i="1"/>
  <c r="P7274" i="1"/>
  <c r="T7273" i="1"/>
  <c r="R7273" i="1"/>
  <c r="Q7273" i="1"/>
  <c r="V7273" i="1" l="1"/>
  <c r="Y7273" i="1" s="1"/>
  <c r="U7274" i="1"/>
  <c r="S7274" i="1"/>
  <c r="Z7272" i="1"/>
  <c r="P7275" i="1"/>
  <c r="T7274" i="1"/>
  <c r="R7274" i="1"/>
  <c r="Q7274" i="1"/>
  <c r="V7274" i="1" l="1"/>
  <c r="Y7274" i="1" s="1"/>
  <c r="U7275" i="1"/>
  <c r="S7275" i="1"/>
  <c r="AA7273" i="1"/>
  <c r="Z7273" i="1"/>
  <c r="P7276" i="1"/>
  <c r="T7275" i="1"/>
  <c r="R7275" i="1"/>
  <c r="Q7275" i="1"/>
  <c r="V7275" i="1" l="1"/>
  <c r="Y7275" i="1" s="1"/>
  <c r="U7276" i="1"/>
  <c r="S7276" i="1"/>
  <c r="AA7274" i="1"/>
  <c r="Z7274" i="1"/>
  <c r="P7277" i="1"/>
  <c r="T7276" i="1"/>
  <c r="R7276" i="1"/>
  <c r="Q7276" i="1"/>
  <c r="V7276" i="1" l="1"/>
  <c r="Y7276" i="1" s="1"/>
  <c r="U7277" i="1"/>
  <c r="S7277" i="1"/>
  <c r="AA7275" i="1"/>
  <c r="Z7275" i="1"/>
  <c r="P7278" i="1"/>
  <c r="T7277" i="1"/>
  <c r="R7277" i="1"/>
  <c r="Q7277" i="1"/>
  <c r="V7277" i="1" l="1"/>
  <c r="Y7277" i="1" s="1"/>
  <c r="U7278" i="1"/>
  <c r="S7278" i="1"/>
  <c r="AA7276" i="1"/>
  <c r="Z7276" i="1"/>
  <c r="P7279" i="1"/>
  <c r="T7278" i="1"/>
  <c r="R7278" i="1"/>
  <c r="Q7278" i="1"/>
  <c r="V7278" i="1" l="1"/>
  <c r="Y7278" i="1" s="1"/>
  <c r="U7279" i="1"/>
  <c r="S7279" i="1"/>
  <c r="AA7277" i="1"/>
  <c r="Z7277" i="1"/>
  <c r="P7280" i="1"/>
  <c r="T7279" i="1"/>
  <c r="R7279" i="1"/>
  <c r="Q7279" i="1"/>
  <c r="U7280" i="1" l="1"/>
  <c r="S7280" i="1"/>
  <c r="V7279" i="1"/>
  <c r="Y7279" i="1" s="1"/>
  <c r="AA7278" i="1"/>
  <c r="Z7278" i="1"/>
  <c r="P7281" i="1"/>
  <c r="T7280" i="1"/>
  <c r="R7280" i="1"/>
  <c r="Q7280" i="1"/>
  <c r="V7280" i="1" l="1"/>
  <c r="Y7280" i="1" s="1"/>
  <c r="U7281" i="1"/>
  <c r="S7281" i="1"/>
  <c r="AA7279" i="1"/>
  <c r="Z7279" i="1"/>
  <c r="P7282" i="1"/>
  <c r="T7281" i="1"/>
  <c r="R7281" i="1"/>
  <c r="Q7281" i="1"/>
  <c r="V7281" i="1" l="1"/>
  <c r="Y7281" i="1" s="1"/>
  <c r="U7282" i="1"/>
  <c r="S7282" i="1"/>
  <c r="AA7280" i="1"/>
  <c r="Z7280" i="1"/>
  <c r="P7283" i="1"/>
  <c r="T7282" i="1"/>
  <c r="R7282" i="1"/>
  <c r="Q7282" i="1"/>
  <c r="V7282" i="1" l="1"/>
  <c r="Y7282" i="1" s="1"/>
  <c r="U7283" i="1"/>
  <c r="S7283" i="1"/>
  <c r="AA7281" i="1"/>
  <c r="Z7281" i="1"/>
  <c r="P7284" i="1"/>
  <c r="R7283" i="1"/>
  <c r="T7283" i="1"/>
  <c r="Q7283" i="1"/>
  <c r="V7283" i="1" l="1"/>
  <c r="Y7283" i="1" s="1"/>
  <c r="U7284" i="1"/>
  <c r="S7284" i="1"/>
  <c r="AA7282" i="1"/>
  <c r="Z7282" i="1"/>
  <c r="P7285" i="1"/>
  <c r="T7284" i="1"/>
  <c r="R7284" i="1"/>
  <c r="Q7284" i="1"/>
  <c r="V7284" i="1" l="1"/>
  <c r="Y7284" i="1" s="1"/>
  <c r="U7285" i="1"/>
  <c r="S7285" i="1"/>
  <c r="AA7283" i="1"/>
  <c r="Z7283" i="1"/>
  <c r="P7286" i="1"/>
  <c r="T7285" i="1"/>
  <c r="R7285" i="1"/>
  <c r="Q7285" i="1"/>
  <c r="V7285" i="1" l="1"/>
  <c r="Y7285" i="1" s="1"/>
  <c r="U7286" i="1"/>
  <c r="S7286" i="1"/>
  <c r="AA7284" i="1"/>
  <c r="Z7284" i="1"/>
  <c r="P7287" i="1"/>
  <c r="T7286" i="1"/>
  <c r="R7286" i="1"/>
  <c r="Q7286" i="1"/>
  <c r="V7286" i="1" l="1"/>
  <c r="Y7286" i="1" s="1"/>
  <c r="U7287" i="1"/>
  <c r="S7287" i="1"/>
  <c r="AA7285" i="1"/>
  <c r="Z7285" i="1"/>
  <c r="P7288" i="1"/>
  <c r="T7287" i="1"/>
  <c r="R7287" i="1"/>
  <c r="Q7287" i="1"/>
  <c r="V7287" i="1" l="1"/>
  <c r="Y7287" i="1" s="1"/>
  <c r="AA7287" i="1" s="1"/>
  <c r="U7288" i="1"/>
  <c r="S7288" i="1"/>
  <c r="AA7286" i="1"/>
  <c r="Z7286" i="1"/>
  <c r="P7289" i="1"/>
  <c r="T7288" i="1"/>
  <c r="R7288" i="1"/>
  <c r="Q7288" i="1"/>
  <c r="V7288" i="1" l="1"/>
  <c r="Y7288" i="1" s="1"/>
  <c r="U7289" i="1"/>
  <c r="S7289" i="1"/>
  <c r="Z7287" i="1"/>
  <c r="P7290" i="1"/>
  <c r="T7289" i="1"/>
  <c r="R7289" i="1"/>
  <c r="Q7289" i="1"/>
  <c r="U7290" i="1" l="1"/>
  <c r="S7290" i="1"/>
  <c r="V7289" i="1"/>
  <c r="Y7289" i="1" s="1"/>
  <c r="Z7288" i="1"/>
  <c r="P7291" i="1"/>
  <c r="T7290" i="1"/>
  <c r="R7290" i="1"/>
  <c r="Q7290" i="1"/>
  <c r="U7291" i="1" l="1"/>
  <c r="S7291" i="1"/>
  <c r="V7290" i="1"/>
  <c r="Y7290" i="1" s="1"/>
  <c r="Z7289" i="1"/>
  <c r="P7292" i="1"/>
  <c r="T7291" i="1"/>
  <c r="R7291" i="1"/>
  <c r="Q7291" i="1"/>
  <c r="V7291" i="1" l="1"/>
  <c r="Y7291" i="1" s="1"/>
  <c r="U7292" i="1"/>
  <c r="S7292" i="1"/>
  <c r="Z7290" i="1"/>
  <c r="P7293" i="1"/>
  <c r="T7292" i="1"/>
  <c r="R7292" i="1"/>
  <c r="Q7292" i="1"/>
  <c r="Z7291" i="1" l="1"/>
  <c r="V7292" i="1"/>
  <c r="Y7292" i="1" s="1"/>
  <c r="U7293" i="1"/>
  <c r="S7293" i="1"/>
  <c r="P7294" i="1"/>
  <c r="T7293" i="1"/>
  <c r="R7293" i="1"/>
  <c r="Q7293" i="1"/>
  <c r="V7293" i="1" l="1"/>
  <c r="Y7293" i="1" s="1"/>
  <c r="U7294" i="1"/>
  <c r="S7294" i="1"/>
  <c r="Z7292" i="1"/>
  <c r="P7295" i="1"/>
  <c r="T7294" i="1"/>
  <c r="R7294" i="1"/>
  <c r="Q7294" i="1"/>
  <c r="V7294" i="1" l="1"/>
  <c r="Y7294" i="1" s="1"/>
  <c r="U7295" i="1"/>
  <c r="S7295" i="1"/>
  <c r="Z7293" i="1"/>
  <c r="P7296" i="1"/>
  <c r="T7295" i="1"/>
  <c r="R7295" i="1"/>
  <c r="Q7295" i="1"/>
  <c r="V7295" i="1" l="1"/>
  <c r="Y7295" i="1" s="1"/>
  <c r="U7296" i="1"/>
  <c r="S7296" i="1"/>
  <c r="Z7294" i="1"/>
  <c r="P7297" i="1"/>
  <c r="T7296" i="1"/>
  <c r="R7296" i="1"/>
  <c r="Q7296" i="1"/>
  <c r="Z7295" i="1" l="1"/>
  <c r="V7296" i="1"/>
  <c r="Y7296" i="1" s="1"/>
  <c r="U7297" i="1"/>
  <c r="S7297" i="1"/>
  <c r="P7298" i="1"/>
  <c r="T7297" i="1"/>
  <c r="R7297" i="1"/>
  <c r="Q7297" i="1"/>
  <c r="V7297" i="1" l="1"/>
  <c r="Y7297" i="1" s="1"/>
  <c r="U7298" i="1"/>
  <c r="S7298" i="1"/>
  <c r="Z7296" i="1"/>
  <c r="P7299" i="1"/>
  <c r="T7298" i="1"/>
  <c r="R7298" i="1"/>
  <c r="Q7298" i="1"/>
  <c r="V7298" i="1" l="1"/>
  <c r="Y7298" i="1" s="1"/>
  <c r="U7299" i="1"/>
  <c r="S7299" i="1"/>
  <c r="AA7297" i="1"/>
  <c r="Z7297" i="1"/>
  <c r="P7300" i="1"/>
  <c r="R7299" i="1"/>
  <c r="T7299" i="1"/>
  <c r="Q7299" i="1"/>
  <c r="V7299" i="1" l="1"/>
  <c r="Y7299" i="1" s="1"/>
  <c r="U7300" i="1"/>
  <c r="S7300" i="1"/>
  <c r="AA7298" i="1"/>
  <c r="Z7298" i="1"/>
  <c r="P7301" i="1"/>
  <c r="T7300" i="1"/>
  <c r="R7300" i="1"/>
  <c r="Q7300" i="1"/>
  <c r="V7300" i="1" l="1"/>
  <c r="Y7300" i="1" s="1"/>
  <c r="U7301" i="1"/>
  <c r="S7301" i="1"/>
  <c r="AA7299" i="1"/>
  <c r="Z7299" i="1"/>
  <c r="P7302" i="1"/>
  <c r="T7301" i="1"/>
  <c r="R7301" i="1"/>
  <c r="Q7301" i="1"/>
  <c r="V7301" i="1" l="1"/>
  <c r="Y7301" i="1" s="1"/>
  <c r="AA7301" i="1" s="1"/>
  <c r="U7302" i="1"/>
  <c r="S7302" i="1"/>
  <c r="AA7300" i="1"/>
  <c r="Z7300" i="1"/>
  <c r="P7303" i="1"/>
  <c r="T7302" i="1"/>
  <c r="Q7302" i="1"/>
  <c r="R7302" i="1"/>
  <c r="Z7301" i="1" l="1"/>
  <c r="U7303" i="1"/>
  <c r="S7303" i="1"/>
  <c r="V7302" i="1"/>
  <c r="Y7302" i="1" s="1"/>
  <c r="P7304" i="1"/>
  <c r="T7303" i="1"/>
  <c r="R7303" i="1"/>
  <c r="Q7303" i="1"/>
  <c r="U7304" i="1" l="1"/>
  <c r="S7304" i="1"/>
  <c r="V7303" i="1"/>
  <c r="Y7303" i="1" s="1"/>
  <c r="AA7303" i="1" s="1"/>
  <c r="AA7302" i="1"/>
  <c r="Z7302" i="1"/>
  <c r="P7305" i="1"/>
  <c r="T7304" i="1"/>
  <c r="R7304" i="1"/>
  <c r="Q7304" i="1"/>
  <c r="V7304" i="1" l="1"/>
  <c r="Y7304" i="1" s="1"/>
  <c r="U7305" i="1"/>
  <c r="S7305" i="1"/>
  <c r="Z7303" i="1"/>
  <c r="P7306" i="1"/>
  <c r="T7305" i="1"/>
  <c r="R7305" i="1"/>
  <c r="Q7305" i="1"/>
  <c r="V7305" i="1" l="1"/>
  <c r="Y7305" i="1" s="1"/>
  <c r="U7306" i="1"/>
  <c r="S7306" i="1"/>
  <c r="AA7304" i="1"/>
  <c r="Z7304" i="1"/>
  <c r="P7307" i="1"/>
  <c r="T7306" i="1"/>
  <c r="R7306" i="1"/>
  <c r="Q7306" i="1"/>
  <c r="V7306" i="1" l="1"/>
  <c r="Y7306" i="1" s="1"/>
  <c r="U7307" i="1"/>
  <c r="S7307" i="1"/>
  <c r="AA7305" i="1"/>
  <c r="Z7305" i="1"/>
  <c r="P7308" i="1"/>
  <c r="T7307" i="1"/>
  <c r="R7307" i="1"/>
  <c r="Q7307" i="1"/>
  <c r="V7307" i="1" l="1"/>
  <c r="Y7307" i="1" s="1"/>
  <c r="U7308" i="1"/>
  <c r="S7308" i="1"/>
  <c r="AA7306" i="1"/>
  <c r="Z7306" i="1"/>
  <c r="P7309" i="1"/>
  <c r="T7308" i="1"/>
  <c r="R7308" i="1"/>
  <c r="Q7308" i="1"/>
  <c r="V7308" i="1" l="1"/>
  <c r="Y7308" i="1" s="1"/>
  <c r="U7309" i="1"/>
  <c r="S7309" i="1"/>
  <c r="AA7307" i="1"/>
  <c r="Z7307" i="1"/>
  <c r="P7310" i="1"/>
  <c r="T7309" i="1"/>
  <c r="R7309" i="1"/>
  <c r="Q7309" i="1"/>
  <c r="V7309" i="1" l="1"/>
  <c r="Y7309" i="1" s="1"/>
  <c r="U7310" i="1"/>
  <c r="S7310" i="1"/>
  <c r="AA7308" i="1"/>
  <c r="Z7308" i="1"/>
  <c r="P7311" i="1"/>
  <c r="T7310" i="1"/>
  <c r="R7310" i="1"/>
  <c r="Q7310" i="1"/>
  <c r="V7310" i="1" l="1"/>
  <c r="Y7310" i="1" s="1"/>
  <c r="U7311" i="1"/>
  <c r="S7311" i="1"/>
  <c r="AA7309" i="1"/>
  <c r="Z7309" i="1"/>
  <c r="P7312" i="1"/>
  <c r="T7311" i="1"/>
  <c r="R7311" i="1"/>
  <c r="Q7311" i="1"/>
  <c r="V7311" i="1" l="1"/>
  <c r="Y7311" i="1" s="1"/>
  <c r="AA7311" i="1" s="1"/>
  <c r="U7312" i="1"/>
  <c r="S7312" i="1"/>
  <c r="AA7310" i="1"/>
  <c r="Z7310" i="1"/>
  <c r="P7313" i="1"/>
  <c r="T7312" i="1"/>
  <c r="R7312" i="1"/>
  <c r="Q7312" i="1"/>
  <c r="Z7311" i="1" l="1"/>
  <c r="U7313" i="1"/>
  <c r="S7313" i="1"/>
  <c r="V7312" i="1"/>
  <c r="Y7312" i="1" s="1"/>
  <c r="P7314" i="1"/>
  <c r="T7313" i="1"/>
  <c r="R7313" i="1"/>
  <c r="Q7313" i="1"/>
  <c r="V7313" i="1" l="1"/>
  <c r="Y7313" i="1" s="1"/>
  <c r="U7314" i="1"/>
  <c r="S7314" i="1"/>
  <c r="Z7312" i="1"/>
  <c r="P7315" i="1"/>
  <c r="T7314" i="1"/>
  <c r="R7314" i="1"/>
  <c r="Q7314" i="1"/>
  <c r="V7314" i="1" l="1"/>
  <c r="Y7314" i="1" s="1"/>
  <c r="U7315" i="1"/>
  <c r="S7315" i="1"/>
  <c r="Z7313" i="1"/>
  <c r="P7316" i="1"/>
  <c r="R7315" i="1"/>
  <c r="T7315" i="1"/>
  <c r="Q7315" i="1"/>
  <c r="U7316" i="1" l="1"/>
  <c r="S7316" i="1"/>
  <c r="V7315" i="1"/>
  <c r="Z7315" i="1" s="1"/>
  <c r="Z7314" i="1"/>
  <c r="P7317" i="1"/>
  <c r="T7316" i="1"/>
  <c r="R7316" i="1"/>
  <c r="Q7316" i="1"/>
  <c r="V7316" i="1" l="1"/>
  <c r="Y7316" i="1" s="1"/>
  <c r="U7317" i="1"/>
  <c r="S7317" i="1"/>
  <c r="Y7315" i="1"/>
  <c r="P7318" i="1"/>
  <c r="T7317" i="1"/>
  <c r="R7317" i="1"/>
  <c r="Q7317" i="1"/>
  <c r="U7318" i="1" l="1"/>
  <c r="S7318" i="1"/>
  <c r="V7317" i="1"/>
  <c r="Y7317" i="1" s="1"/>
  <c r="Z7316" i="1"/>
  <c r="P7319" i="1"/>
  <c r="T7318" i="1"/>
  <c r="R7318" i="1"/>
  <c r="Q7318" i="1"/>
  <c r="V7318" i="1" l="1"/>
  <c r="Y7318" i="1" s="1"/>
  <c r="U7319" i="1"/>
  <c r="S7319" i="1"/>
  <c r="Z7317" i="1"/>
  <c r="P7320" i="1"/>
  <c r="T7319" i="1"/>
  <c r="R7319" i="1"/>
  <c r="Q7319" i="1"/>
  <c r="V7319" i="1" l="1"/>
  <c r="Y7319" i="1" s="1"/>
  <c r="U7320" i="1"/>
  <c r="S7320" i="1"/>
  <c r="Z7318" i="1"/>
  <c r="P7321" i="1"/>
  <c r="T7320" i="1"/>
  <c r="R7320" i="1"/>
  <c r="Q7320" i="1"/>
  <c r="V7320" i="1" l="1"/>
  <c r="Y7320" i="1" s="1"/>
  <c r="U7321" i="1"/>
  <c r="S7321" i="1"/>
  <c r="Z7319" i="1"/>
  <c r="P7322" i="1"/>
  <c r="T7321" i="1"/>
  <c r="R7321" i="1"/>
  <c r="Q7321" i="1"/>
  <c r="V7321" i="1" l="1"/>
  <c r="Y7321" i="1" s="1"/>
  <c r="U7322" i="1"/>
  <c r="S7322" i="1"/>
  <c r="Z7320" i="1"/>
  <c r="P7323" i="1"/>
  <c r="T7322" i="1"/>
  <c r="R7322" i="1"/>
  <c r="Q7322" i="1"/>
  <c r="V7322" i="1" l="1"/>
  <c r="Y7322" i="1" s="1"/>
  <c r="U7323" i="1"/>
  <c r="S7323" i="1"/>
  <c r="AA7321" i="1"/>
  <c r="Z7321" i="1"/>
  <c r="P7324" i="1"/>
  <c r="T7323" i="1"/>
  <c r="R7323" i="1"/>
  <c r="Q7323" i="1"/>
  <c r="V7323" i="1" l="1"/>
  <c r="Y7323" i="1" s="1"/>
  <c r="U7324" i="1"/>
  <c r="S7324" i="1"/>
  <c r="AA7322" i="1"/>
  <c r="Z7322" i="1"/>
  <c r="P7325" i="1"/>
  <c r="T7324" i="1"/>
  <c r="R7324" i="1"/>
  <c r="Q7324" i="1"/>
  <c r="V7324" i="1" l="1"/>
  <c r="Y7324" i="1" s="1"/>
  <c r="U7325" i="1"/>
  <c r="S7325" i="1"/>
  <c r="AA7323" i="1"/>
  <c r="Z7323" i="1"/>
  <c r="P7326" i="1"/>
  <c r="T7325" i="1"/>
  <c r="R7325" i="1"/>
  <c r="Q7325" i="1"/>
  <c r="V7325" i="1" l="1"/>
  <c r="Y7325" i="1" s="1"/>
  <c r="U7326" i="1"/>
  <c r="S7326" i="1"/>
  <c r="AA7324" i="1"/>
  <c r="Z7324" i="1"/>
  <c r="P7327" i="1"/>
  <c r="T7326" i="1"/>
  <c r="R7326" i="1"/>
  <c r="Q7326" i="1"/>
  <c r="V7326" i="1" l="1"/>
  <c r="Y7326" i="1" s="1"/>
  <c r="U7327" i="1"/>
  <c r="S7327" i="1"/>
  <c r="AA7325" i="1"/>
  <c r="Z7325" i="1"/>
  <c r="P7328" i="1"/>
  <c r="T7327" i="1"/>
  <c r="R7327" i="1"/>
  <c r="Q7327" i="1"/>
  <c r="U7328" i="1" l="1"/>
  <c r="S7328" i="1"/>
  <c r="V7327" i="1"/>
  <c r="Y7327" i="1" s="1"/>
  <c r="AA7326" i="1"/>
  <c r="Z7326" i="1"/>
  <c r="P7329" i="1"/>
  <c r="T7328" i="1"/>
  <c r="R7328" i="1"/>
  <c r="Q7328" i="1"/>
  <c r="V7328" i="1" l="1"/>
  <c r="Y7328" i="1" s="1"/>
  <c r="U7329" i="1"/>
  <c r="S7329" i="1"/>
  <c r="AA7327" i="1"/>
  <c r="Z7327" i="1"/>
  <c r="P7330" i="1"/>
  <c r="T7329" i="1"/>
  <c r="R7329" i="1"/>
  <c r="Q7329" i="1"/>
  <c r="V7329" i="1" l="1"/>
  <c r="Y7329" i="1" s="1"/>
  <c r="U7330" i="1"/>
  <c r="S7330" i="1"/>
  <c r="AA7328" i="1"/>
  <c r="Z7328" i="1"/>
  <c r="P7331" i="1"/>
  <c r="T7330" i="1"/>
  <c r="R7330" i="1"/>
  <c r="Q7330" i="1"/>
  <c r="V7330" i="1" l="1"/>
  <c r="Y7330" i="1" s="1"/>
  <c r="U7331" i="1"/>
  <c r="S7331" i="1"/>
  <c r="AA7329" i="1"/>
  <c r="Z7329" i="1"/>
  <c r="P7332" i="1"/>
  <c r="T7331" i="1"/>
  <c r="R7331" i="1"/>
  <c r="Q7331" i="1"/>
  <c r="V7331" i="1" l="1"/>
  <c r="Y7331" i="1" s="1"/>
  <c r="U7332" i="1"/>
  <c r="S7332" i="1"/>
  <c r="AA7330" i="1"/>
  <c r="Z7330" i="1"/>
  <c r="P7333" i="1"/>
  <c r="T7332" i="1"/>
  <c r="R7332" i="1"/>
  <c r="Q7332" i="1"/>
  <c r="V7332" i="1" l="1"/>
  <c r="Y7332" i="1" s="1"/>
  <c r="U7333" i="1"/>
  <c r="S7333" i="1"/>
  <c r="AA7331" i="1"/>
  <c r="Z7331" i="1"/>
  <c r="P7334" i="1"/>
  <c r="T7333" i="1"/>
  <c r="R7333" i="1"/>
  <c r="Q7333" i="1"/>
  <c r="V7333" i="1" l="1"/>
  <c r="Y7333" i="1" s="1"/>
  <c r="U7334" i="1"/>
  <c r="S7334" i="1"/>
  <c r="AA7332" i="1"/>
  <c r="Z7332" i="1"/>
  <c r="P7335" i="1"/>
  <c r="T7334" i="1"/>
  <c r="R7334" i="1"/>
  <c r="Q7334" i="1"/>
  <c r="V7334" i="1" l="1"/>
  <c r="Y7334" i="1" s="1"/>
  <c r="U7335" i="1"/>
  <c r="S7335" i="1"/>
  <c r="AA7333" i="1"/>
  <c r="Z7333" i="1"/>
  <c r="P7336" i="1"/>
  <c r="T7335" i="1"/>
  <c r="R7335" i="1"/>
  <c r="Q7335" i="1"/>
  <c r="V7335" i="1" l="1"/>
  <c r="Y7335" i="1" s="1"/>
  <c r="U7336" i="1"/>
  <c r="S7336" i="1"/>
  <c r="AA7334" i="1"/>
  <c r="Z7334" i="1"/>
  <c r="P7337" i="1"/>
  <c r="T7336" i="1"/>
  <c r="R7336" i="1"/>
  <c r="Q7336" i="1"/>
  <c r="V7336" i="1" l="1"/>
  <c r="Y7336" i="1" s="1"/>
  <c r="U7337" i="1"/>
  <c r="S7337" i="1"/>
  <c r="AA7335" i="1"/>
  <c r="Z7335" i="1"/>
  <c r="P7338" i="1"/>
  <c r="T7337" i="1"/>
  <c r="R7337" i="1"/>
  <c r="Q7337" i="1"/>
  <c r="V7337" i="1" l="1"/>
  <c r="Y7337" i="1" s="1"/>
  <c r="U7338" i="1"/>
  <c r="S7338" i="1"/>
  <c r="Z7336" i="1"/>
  <c r="P7339" i="1"/>
  <c r="T7338" i="1"/>
  <c r="R7338" i="1"/>
  <c r="Q7338" i="1"/>
  <c r="V7338" i="1" l="1"/>
  <c r="Y7338" i="1" s="1"/>
  <c r="U7339" i="1"/>
  <c r="S7339" i="1"/>
  <c r="Z7337" i="1"/>
  <c r="P7340" i="1"/>
  <c r="T7339" i="1"/>
  <c r="R7339" i="1"/>
  <c r="Q7339" i="1"/>
  <c r="V7339" i="1" l="1"/>
  <c r="Y7339" i="1" s="1"/>
  <c r="U7340" i="1"/>
  <c r="S7340" i="1"/>
  <c r="Z7338" i="1"/>
  <c r="P7341" i="1"/>
  <c r="T7340" i="1"/>
  <c r="R7340" i="1"/>
  <c r="Q7340" i="1"/>
  <c r="V7340" i="1" l="1"/>
  <c r="Y7340" i="1" s="1"/>
  <c r="U7341" i="1"/>
  <c r="S7341" i="1"/>
  <c r="Z7339" i="1"/>
  <c r="P7342" i="1"/>
  <c r="T7341" i="1"/>
  <c r="R7341" i="1"/>
  <c r="Q7341" i="1"/>
  <c r="V7341" i="1" l="1"/>
  <c r="Y7341" i="1" s="1"/>
  <c r="U7342" i="1"/>
  <c r="S7342" i="1"/>
  <c r="Z7340" i="1"/>
  <c r="P7343" i="1"/>
  <c r="T7342" i="1"/>
  <c r="R7342" i="1"/>
  <c r="Q7342" i="1"/>
  <c r="V7342" i="1" l="1"/>
  <c r="Y7342" i="1" s="1"/>
  <c r="U7343" i="1"/>
  <c r="S7343" i="1"/>
  <c r="Z7341" i="1"/>
  <c r="P7344" i="1"/>
  <c r="T7343" i="1"/>
  <c r="R7343" i="1"/>
  <c r="Q7343" i="1"/>
  <c r="V7343" i="1" l="1"/>
  <c r="Y7343" i="1" s="1"/>
  <c r="U7344" i="1"/>
  <c r="S7344" i="1"/>
  <c r="Z7342" i="1"/>
  <c r="P7345" i="1"/>
  <c r="T7344" i="1"/>
  <c r="R7344" i="1"/>
  <c r="Q7344" i="1"/>
  <c r="V7344" i="1" l="1"/>
  <c r="Y7344" i="1" s="1"/>
  <c r="U7345" i="1"/>
  <c r="S7345" i="1"/>
  <c r="Z7343" i="1"/>
  <c r="P7346" i="1"/>
  <c r="T7345" i="1"/>
  <c r="R7345" i="1"/>
  <c r="Q7345" i="1"/>
  <c r="V7345" i="1" l="1"/>
  <c r="Y7345" i="1" s="1"/>
  <c r="U7346" i="1"/>
  <c r="S7346" i="1"/>
  <c r="Z7344" i="1"/>
  <c r="P7347" i="1"/>
  <c r="T7346" i="1"/>
  <c r="R7346" i="1"/>
  <c r="Q7346" i="1"/>
  <c r="V7346" i="1" l="1"/>
  <c r="Y7346" i="1" s="1"/>
  <c r="U7347" i="1"/>
  <c r="S7347" i="1"/>
  <c r="AA7345" i="1"/>
  <c r="Z7345" i="1"/>
  <c r="P7348" i="1"/>
  <c r="R7347" i="1"/>
  <c r="T7347" i="1"/>
  <c r="Q7347" i="1"/>
  <c r="V7347" i="1" l="1"/>
  <c r="Y7347" i="1" s="1"/>
  <c r="U7348" i="1"/>
  <c r="S7348" i="1"/>
  <c r="AA7346" i="1"/>
  <c r="Z7346" i="1"/>
  <c r="P7349" i="1"/>
  <c r="T7348" i="1"/>
  <c r="R7348" i="1"/>
  <c r="Q7348" i="1"/>
  <c r="V7348" i="1" l="1"/>
  <c r="Y7348" i="1" s="1"/>
  <c r="U7349" i="1"/>
  <c r="S7349" i="1"/>
  <c r="AA7347" i="1"/>
  <c r="Z7347" i="1"/>
  <c r="P7350" i="1"/>
  <c r="T7349" i="1"/>
  <c r="R7349" i="1"/>
  <c r="Q7349" i="1"/>
  <c r="V7349" i="1" l="1"/>
  <c r="Y7349" i="1" s="1"/>
  <c r="U7350" i="1"/>
  <c r="S7350" i="1"/>
  <c r="AA7348" i="1"/>
  <c r="Z7348" i="1"/>
  <c r="P7351" i="1"/>
  <c r="T7350" i="1"/>
  <c r="R7350" i="1"/>
  <c r="Q7350" i="1"/>
  <c r="V7350" i="1" l="1"/>
  <c r="Y7350" i="1" s="1"/>
  <c r="U7351" i="1"/>
  <c r="S7351" i="1"/>
  <c r="AA7349" i="1"/>
  <c r="Z7349" i="1"/>
  <c r="P7352" i="1"/>
  <c r="T7351" i="1"/>
  <c r="R7351" i="1"/>
  <c r="Q7351" i="1"/>
  <c r="V7351" i="1" l="1"/>
  <c r="Y7351" i="1" s="1"/>
  <c r="AA7351" i="1" s="1"/>
  <c r="U7352" i="1"/>
  <c r="S7352" i="1"/>
  <c r="AA7350" i="1"/>
  <c r="Z7350" i="1"/>
  <c r="P7353" i="1"/>
  <c r="T7352" i="1"/>
  <c r="R7352" i="1"/>
  <c r="Q7352" i="1"/>
  <c r="Z7351" i="1" l="1"/>
  <c r="U7353" i="1"/>
  <c r="S7353" i="1"/>
  <c r="V7352" i="1"/>
  <c r="Y7352" i="1" s="1"/>
  <c r="P7354" i="1"/>
  <c r="T7353" i="1"/>
  <c r="R7353" i="1"/>
  <c r="Q7353" i="1"/>
  <c r="V7353" i="1" l="1"/>
  <c r="U7354" i="1"/>
  <c r="S7354" i="1"/>
  <c r="AA7352" i="1"/>
  <c r="Z7352" i="1"/>
  <c r="P7355" i="1"/>
  <c r="T7354" i="1"/>
  <c r="R7354" i="1"/>
  <c r="Q7354" i="1"/>
  <c r="V7354" i="1" l="1"/>
  <c r="Y7354" i="1" s="1"/>
  <c r="U7355" i="1"/>
  <c r="S7355" i="1"/>
  <c r="Y7353" i="1"/>
  <c r="AA7353" i="1" s="1"/>
  <c r="Z7353" i="1"/>
  <c r="P7356" i="1"/>
  <c r="T7355" i="1"/>
  <c r="R7355" i="1"/>
  <c r="Q7355" i="1"/>
  <c r="V7355" i="1" l="1"/>
  <c r="U7356" i="1"/>
  <c r="S7356" i="1"/>
  <c r="AA7354" i="1"/>
  <c r="Z7354" i="1"/>
  <c r="P7357" i="1"/>
  <c r="T7356" i="1"/>
  <c r="R7356" i="1"/>
  <c r="Q7356" i="1"/>
  <c r="V7356" i="1" l="1"/>
  <c r="Y7356" i="1" s="1"/>
  <c r="U7357" i="1"/>
  <c r="S7357" i="1"/>
  <c r="Y7355" i="1"/>
  <c r="AA7355" i="1" s="1"/>
  <c r="Z7355" i="1"/>
  <c r="P7358" i="1"/>
  <c r="T7357" i="1"/>
  <c r="R7357" i="1"/>
  <c r="Q7357" i="1"/>
  <c r="V7357" i="1" l="1"/>
  <c r="U7358" i="1"/>
  <c r="S7358" i="1"/>
  <c r="AA7356" i="1"/>
  <c r="Z7356" i="1"/>
  <c r="P7359" i="1"/>
  <c r="T7358" i="1"/>
  <c r="R7358" i="1"/>
  <c r="Q7358" i="1"/>
  <c r="V7358" i="1" l="1"/>
  <c r="Y7358" i="1" s="1"/>
  <c r="U7359" i="1"/>
  <c r="S7359" i="1"/>
  <c r="Y7357" i="1"/>
  <c r="AA7357" i="1" s="1"/>
  <c r="Z7357" i="1"/>
  <c r="P7360" i="1"/>
  <c r="T7359" i="1"/>
  <c r="R7359" i="1"/>
  <c r="Q7359" i="1"/>
  <c r="V7359" i="1" l="1"/>
  <c r="Z7359" i="1" s="1"/>
  <c r="U7360" i="1"/>
  <c r="S7360" i="1"/>
  <c r="AA7358" i="1"/>
  <c r="Z7358" i="1"/>
  <c r="P7361" i="1"/>
  <c r="T7360" i="1"/>
  <c r="R7360" i="1"/>
  <c r="Q7360" i="1"/>
  <c r="V7360" i="1" l="1"/>
  <c r="Y7360" i="1" s="1"/>
  <c r="U7361" i="1"/>
  <c r="S7361" i="1"/>
  <c r="Y7359" i="1"/>
  <c r="AA7359" i="1" s="1"/>
  <c r="P7362" i="1"/>
  <c r="T7361" i="1"/>
  <c r="R7361" i="1"/>
  <c r="Q7361" i="1"/>
  <c r="V7361" i="1" l="1"/>
  <c r="U7362" i="1"/>
  <c r="S7362" i="1"/>
  <c r="Z7360" i="1"/>
  <c r="P7363" i="1"/>
  <c r="T7362" i="1"/>
  <c r="R7362" i="1"/>
  <c r="Q7362" i="1"/>
  <c r="V7362" i="1" l="1"/>
  <c r="Y7362" i="1" s="1"/>
  <c r="U7363" i="1"/>
  <c r="S7363" i="1"/>
  <c r="Y7361" i="1"/>
  <c r="Z7361" i="1"/>
  <c r="P7364" i="1"/>
  <c r="R7363" i="1"/>
  <c r="T7363" i="1"/>
  <c r="Q7363" i="1"/>
  <c r="V7363" i="1" l="1"/>
  <c r="Y7363" i="1" s="1"/>
  <c r="U7364" i="1"/>
  <c r="S7364" i="1"/>
  <c r="Z7362" i="1"/>
  <c r="P7365" i="1"/>
  <c r="T7364" i="1"/>
  <c r="R7364" i="1"/>
  <c r="Q7364" i="1"/>
  <c r="U7365" i="1" l="1"/>
  <c r="S7365" i="1"/>
  <c r="V7364" i="1"/>
  <c r="Y7364" i="1" s="1"/>
  <c r="Z7363" i="1"/>
  <c r="P7366" i="1"/>
  <c r="T7365" i="1"/>
  <c r="R7365" i="1"/>
  <c r="Q7365" i="1"/>
  <c r="V7365" i="1" l="1"/>
  <c r="Y7365" i="1" s="1"/>
  <c r="U7366" i="1"/>
  <c r="S7366" i="1"/>
  <c r="Z7364" i="1"/>
  <c r="P7367" i="1"/>
  <c r="T7366" i="1"/>
  <c r="R7366" i="1"/>
  <c r="Q7366" i="1"/>
  <c r="V7366" i="1" l="1"/>
  <c r="Y7366" i="1" s="1"/>
  <c r="U7367" i="1"/>
  <c r="S7367" i="1"/>
  <c r="Z7365" i="1"/>
  <c r="P7368" i="1"/>
  <c r="T7367" i="1"/>
  <c r="R7367" i="1"/>
  <c r="Q7367" i="1"/>
  <c r="V7367" i="1" l="1"/>
  <c r="Y7367" i="1" s="1"/>
  <c r="U7368" i="1"/>
  <c r="S7368" i="1"/>
  <c r="Z7366" i="1"/>
  <c r="P7369" i="1"/>
  <c r="T7368" i="1"/>
  <c r="R7368" i="1"/>
  <c r="Q7368" i="1"/>
  <c r="V7368" i="1" l="1"/>
  <c r="Y7368" i="1" s="1"/>
  <c r="U7369" i="1"/>
  <c r="S7369" i="1"/>
  <c r="Z7367" i="1"/>
  <c r="P7370" i="1"/>
  <c r="T7369" i="1"/>
  <c r="R7369" i="1"/>
  <c r="Q7369" i="1"/>
  <c r="V7369" i="1" l="1"/>
  <c r="Y7369" i="1" s="1"/>
  <c r="U7370" i="1"/>
  <c r="S7370" i="1"/>
  <c r="Z7368" i="1"/>
  <c r="P7371" i="1"/>
  <c r="T7370" i="1"/>
  <c r="R7370" i="1"/>
  <c r="Q7370" i="1"/>
  <c r="V7370" i="1" l="1"/>
  <c r="Y7370" i="1" s="1"/>
  <c r="U7371" i="1"/>
  <c r="S7371" i="1"/>
  <c r="AA7369" i="1"/>
  <c r="Z7369" i="1"/>
  <c r="P7372" i="1"/>
  <c r="T7371" i="1"/>
  <c r="R7371" i="1"/>
  <c r="Q7371" i="1"/>
  <c r="V7371" i="1" l="1"/>
  <c r="Y7371" i="1" s="1"/>
  <c r="U7372" i="1"/>
  <c r="S7372" i="1"/>
  <c r="AA7370" i="1"/>
  <c r="Z7370" i="1"/>
  <c r="P7373" i="1"/>
  <c r="T7372" i="1"/>
  <c r="R7372" i="1"/>
  <c r="Q7372" i="1"/>
  <c r="V7372" i="1" l="1"/>
  <c r="Y7372" i="1" s="1"/>
  <c r="U7373" i="1"/>
  <c r="S7373" i="1"/>
  <c r="AA7371" i="1"/>
  <c r="Z7371" i="1"/>
  <c r="P7374" i="1"/>
  <c r="T7373" i="1"/>
  <c r="R7373" i="1"/>
  <c r="Q7373" i="1"/>
  <c r="V7373" i="1" l="1"/>
  <c r="Y7373" i="1" s="1"/>
  <c r="U7374" i="1"/>
  <c r="S7374" i="1"/>
  <c r="AA7372" i="1"/>
  <c r="Z7372" i="1"/>
  <c r="P7375" i="1"/>
  <c r="T7374" i="1"/>
  <c r="R7374" i="1"/>
  <c r="Q7374" i="1"/>
  <c r="V7374" i="1" l="1"/>
  <c r="Y7374" i="1" s="1"/>
  <c r="U7375" i="1"/>
  <c r="S7375" i="1"/>
  <c r="AA7373" i="1"/>
  <c r="Z7373" i="1"/>
  <c r="P7376" i="1"/>
  <c r="T7375" i="1"/>
  <c r="R7375" i="1"/>
  <c r="Q7375" i="1"/>
  <c r="V7375" i="1" l="1"/>
  <c r="Y7375" i="1" s="1"/>
  <c r="AA7375" i="1" s="1"/>
  <c r="U7376" i="1"/>
  <c r="S7376" i="1"/>
  <c r="AA7374" i="1"/>
  <c r="Z7374" i="1"/>
  <c r="P7377" i="1"/>
  <c r="T7376" i="1"/>
  <c r="R7376" i="1"/>
  <c r="Q7376" i="1"/>
  <c r="Z7375" i="1" l="1"/>
  <c r="U7377" i="1"/>
  <c r="S7377" i="1"/>
  <c r="V7376" i="1"/>
  <c r="Y7376" i="1" s="1"/>
  <c r="P7378" i="1"/>
  <c r="T7377" i="1"/>
  <c r="R7377" i="1"/>
  <c r="Q7377" i="1"/>
  <c r="V7377" i="1" l="1"/>
  <c r="Y7377" i="1" s="1"/>
  <c r="U7378" i="1"/>
  <c r="S7378" i="1"/>
  <c r="AA7376" i="1"/>
  <c r="Z7376" i="1"/>
  <c r="P7379" i="1"/>
  <c r="T7378" i="1"/>
  <c r="R7378" i="1"/>
  <c r="Q7378" i="1"/>
  <c r="U7379" i="1" l="1"/>
  <c r="S7379" i="1"/>
  <c r="V7378" i="1"/>
  <c r="Y7378" i="1" s="1"/>
  <c r="AA7377" i="1"/>
  <c r="Z7377" i="1"/>
  <c r="P7380" i="1"/>
  <c r="R7379" i="1"/>
  <c r="Q7379" i="1"/>
  <c r="T7379" i="1"/>
  <c r="V7379" i="1" s="1"/>
  <c r="U7380" i="1" l="1"/>
  <c r="S7380" i="1"/>
  <c r="AA7378" i="1"/>
  <c r="Z7378" i="1"/>
  <c r="Y7379" i="1"/>
  <c r="P7381" i="1"/>
  <c r="T7380" i="1"/>
  <c r="R7380" i="1"/>
  <c r="Q7380" i="1"/>
  <c r="V7380" i="1" l="1"/>
  <c r="Y7380" i="1" s="1"/>
  <c r="U7381" i="1"/>
  <c r="S7381" i="1"/>
  <c r="AA7379" i="1"/>
  <c r="Z7379" i="1"/>
  <c r="P7382" i="1"/>
  <c r="T7381" i="1"/>
  <c r="R7381" i="1"/>
  <c r="Q7381" i="1"/>
  <c r="V7381" i="1" l="1"/>
  <c r="Y7381" i="1" s="1"/>
  <c r="U7382" i="1"/>
  <c r="S7382" i="1"/>
  <c r="AA7380" i="1"/>
  <c r="Z7380" i="1"/>
  <c r="P7383" i="1"/>
  <c r="T7382" i="1"/>
  <c r="R7382" i="1"/>
  <c r="Q7382" i="1"/>
  <c r="V7382" i="1" l="1"/>
  <c r="Y7382" i="1" s="1"/>
  <c r="U7383" i="1"/>
  <c r="S7383" i="1"/>
  <c r="AA7381" i="1"/>
  <c r="Z7381" i="1"/>
  <c r="P7384" i="1"/>
  <c r="T7383" i="1"/>
  <c r="R7383" i="1"/>
  <c r="Q7383" i="1"/>
  <c r="V7383" i="1" l="1"/>
  <c r="Y7383" i="1" s="1"/>
  <c r="U7384" i="1"/>
  <c r="S7384" i="1"/>
  <c r="AA7382" i="1"/>
  <c r="Z7382" i="1"/>
  <c r="P7385" i="1"/>
  <c r="T7384" i="1"/>
  <c r="R7384" i="1"/>
  <c r="Q7384" i="1"/>
  <c r="V7384" i="1" l="1"/>
  <c r="Y7384" i="1" s="1"/>
  <c r="U7385" i="1"/>
  <c r="S7385" i="1"/>
  <c r="AA7383" i="1"/>
  <c r="Z7383" i="1"/>
  <c r="P7386" i="1"/>
  <c r="T7385" i="1"/>
  <c r="R7385" i="1"/>
  <c r="Q7385" i="1"/>
  <c r="V7385" i="1" l="1"/>
  <c r="Y7385" i="1" s="1"/>
  <c r="U7386" i="1"/>
  <c r="S7386" i="1"/>
  <c r="Z7384" i="1"/>
  <c r="P7387" i="1"/>
  <c r="T7386" i="1"/>
  <c r="R7386" i="1"/>
  <c r="Q7386" i="1"/>
  <c r="V7386" i="1" l="1"/>
  <c r="Y7386" i="1" s="1"/>
  <c r="U7387" i="1"/>
  <c r="S7387" i="1"/>
  <c r="Z7385" i="1"/>
  <c r="P7388" i="1"/>
  <c r="T7387" i="1"/>
  <c r="R7387" i="1"/>
  <c r="Q7387" i="1"/>
  <c r="V7387" i="1" l="1"/>
  <c r="Y7387" i="1" s="1"/>
  <c r="U7388" i="1"/>
  <c r="S7388" i="1"/>
  <c r="Z7386" i="1"/>
  <c r="P7389" i="1"/>
  <c r="T7388" i="1"/>
  <c r="R7388" i="1"/>
  <c r="Q7388" i="1"/>
  <c r="V7388" i="1" l="1"/>
  <c r="Y7388" i="1" s="1"/>
  <c r="U7389" i="1"/>
  <c r="S7389" i="1"/>
  <c r="Z7387" i="1"/>
  <c r="P7390" i="1"/>
  <c r="T7389" i="1"/>
  <c r="R7389" i="1"/>
  <c r="Q7389" i="1"/>
  <c r="V7389" i="1" l="1"/>
  <c r="Y7389" i="1" s="1"/>
  <c r="U7390" i="1"/>
  <c r="S7390" i="1"/>
  <c r="Z7388" i="1"/>
  <c r="P7391" i="1"/>
  <c r="T7390" i="1"/>
  <c r="R7390" i="1"/>
  <c r="Q7390" i="1"/>
  <c r="V7390" i="1" l="1"/>
  <c r="Y7390" i="1" s="1"/>
  <c r="U7391" i="1"/>
  <c r="S7391" i="1"/>
  <c r="Z7389" i="1"/>
  <c r="P7392" i="1"/>
  <c r="T7391" i="1"/>
  <c r="R7391" i="1"/>
  <c r="Q7391" i="1"/>
  <c r="V7391" i="1" l="1"/>
  <c r="Y7391" i="1" s="1"/>
  <c r="U7392" i="1"/>
  <c r="S7392" i="1"/>
  <c r="Z7390" i="1"/>
  <c r="P7393" i="1"/>
  <c r="T7392" i="1"/>
  <c r="R7392" i="1"/>
  <c r="Q7392" i="1"/>
  <c r="V7392" i="1" l="1"/>
  <c r="Y7392" i="1" s="1"/>
  <c r="U7393" i="1"/>
  <c r="S7393" i="1"/>
  <c r="Z7391" i="1"/>
  <c r="P7394" i="1"/>
  <c r="T7393" i="1"/>
  <c r="R7393" i="1"/>
  <c r="Q7393" i="1"/>
  <c r="V7393" i="1" l="1"/>
  <c r="Y7393" i="1" s="1"/>
  <c r="U7394" i="1"/>
  <c r="S7394" i="1"/>
  <c r="Z7392" i="1"/>
  <c r="P7395" i="1"/>
  <c r="T7394" i="1"/>
  <c r="R7394" i="1"/>
  <c r="Q7394" i="1"/>
  <c r="V7394" i="1" l="1"/>
  <c r="Y7394" i="1" s="1"/>
  <c r="U7395" i="1"/>
  <c r="S7395" i="1"/>
  <c r="AA7393" i="1"/>
  <c r="Z7393" i="1"/>
  <c r="P7396" i="1"/>
  <c r="T7395" i="1"/>
  <c r="R7395" i="1"/>
  <c r="Q7395" i="1"/>
  <c r="V7395" i="1" l="1"/>
  <c r="Y7395" i="1" s="1"/>
  <c r="U7396" i="1"/>
  <c r="S7396" i="1"/>
  <c r="AA7394" i="1"/>
  <c r="Z7394" i="1"/>
  <c r="P7397" i="1"/>
  <c r="T7396" i="1"/>
  <c r="R7396" i="1"/>
  <c r="Q7396" i="1"/>
  <c r="V7396" i="1" l="1"/>
  <c r="Y7396" i="1" s="1"/>
  <c r="U7397" i="1"/>
  <c r="S7397" i="1"/>
  <c r="AA7395" i="1"/>
  <c r="Z7395" i="1"/>
  <c r="P7398" i="1"/>
  <c r="T7397" i="1"/>
  <c r="R7397" i="1"/>
  <c r="Q7397" i="1"/>
  <c r="V7397" i="1" l="1"/>
  <c r="Y7397" i="1" s="1"/>
  <c r="U7398" i="1"/>
  <c r="S7398" i="1"/>
  <c r="AA7396" i="1"/>
  <c r="Z7396" i="1"/>
  <c r="P7399" i="1"/>
  <c r="T7398" i="1"/>
  <c r="R7398" i="1"/>
  <c r="Q7398" i="1"/>
  <c r="V7398" i="1" l="1"/>
  <c r="Y7398" i="1" s="1"/>
  <c r="U7399" i="1"/>
  <c r="S7399" i="1"/>
  <c r="AA7397" i="1"/>
  <c r="Z7397" i="1"/>
  <c r="P7400" i="1"/>
  <c r="T7399" i="1"/>
  <c r="R7399" i="1"/>
  <c r="Q7399" i="1"/>
  <c r="V7399" i="1" l="1"/>
  <c r="Y7399" i="1" s="1"/>
  <c r="AA7399" i="1" s="1"/>
  <c r="U7400" i="1"/>
  <c r="S7400" i="1"/>
  <c r="AA7398" i="1"/>
  <c r="Z7398" i="1"/>
  <c r="P7401" i="1"/>
  <c r="T7400" i="1"/>
  <c r="R7400" i="1"/>
  <c r="Q7400" i="1"/>
  <c r="V7400" i="1" l="1"/>
  <c r="Y7400" i="1" s="1"/>
  <c r="U7401" i="1"/>
  <c r="S7401" i="1"/>
  <c r="Z7399" i="1"/>
  <c r="P7402" i="1"/>
  <c r="T7401" i="1"/>
  <c r="R7401" i="1"/>
  <c r="Q7401" i="1"/>
  <c r="V7401" i="1" l="1"/>
  <c r="Y7401" i="1" s="1"/>
  <c r="U7402" i="1"/>
  <c r="S7402" i="1"/>
  <c r="AA7400" i="1"/>
  <c r="Z7400" i="1"/>
  <c r="P7403" i="1"/>
  <c r="T7402" i="1"/>
  <c r="R7402" i="1"/>
  <c r="Q7402" i="1"/>
  <c r="V7402" i="1" l="1"/>
  <c r="Y7402" i="1" s="1"/>
  <c r="U7403" i="1"/>
  <c r="S7403" i="1"/>
  <c r="AA7401" i="1"/>
  <c r="Z7401" i="1"/>
  <c r="P7404" i="1"/>
  <c r="T7403" i="1"/>
  <c r="R7403" i="1"/>
  <c r="Q7403" i="1"/>
  <c r="V7403" i="1" l="1"/>
  <c r="Y7403" i="1" s="1"/>
  <c r="U7404" i="1"/>
  <c r="S7404" i="1"/>
  <c r="AA7402" i="1"/>
  <c r="Z7402" i="1"/>
  <c r="P7405" i="1"/>
  <c r="T7404" i="1"/>
  <c r="R7404" i="1"/>
  <c r="Q7404" i="1"/>
  <c r="V7404" i="1" l="1"/>
  <c r="Y7404" i="1" s="1"/>
  <c r="U7405" i="1"/>
  <c r="S7405" i="1"/>
  <c r="AA7403" i="1"/>
  <c r="Z7403" i="1"/>
  <c r="P7406" i="1"/>
  <c r="T7405" i="1"/>
  <c r="R7405" i="1"/>
  <c r="Q7405" i="1"/>
  <c r="V7405" i="1" l="1"/>
  <c r="Y7405" i="1" s="1"/>
  <c r="U7406" i="1"/>
  <c r="S7406" i="1"/>
  <c r="AA7404" i="1"/>
  <c r="Z7404" i="1"/>
  <c r="P7407" i="1"/>
  <c r="T7406" i="1"/>
  <c r="R7406" i="1"/>
  <c r="Q7406" i="1"/>
  <c r="V7406" i="1" l="1"/>
  <c r="Y7406" i="1" s="1"/>
  <c r="U7407" i="1"/>
  <c r="S7407" i="1"/>
  <c r="AA7405" i="1"/>
  <c r="Z7405" i="1"/>
  <c r="P7408" i="1"/>
  <c r="T7407" i="1"/>
  <c r="R7407" i="1"/>
  <c r="Q7407" i="1"/>
  <c r="U7408" i="1" l="1"/>
  <c r="S7408" i="1"/>
  <c r="V7407" i="1"/>
  <c r="Y7407" i="1" s="1"/>
  <c r="AA7407" i="1" s="1"/>
  <c r="AA7406" i="1"/>
  <c r="Z7406" i="1"/>
  <c r="P7409" i="1"/>
  <c r="T7408" i="1"/>
  <c r="R7408" i="1"/>
  <c r="Q7408" i="1"/>
  <c r="V7408" i="1" l="1"/>
  <c r="Y7408" i="1" s="1"/>
  <c r="U7409" i="1"/>
  <c r="S7409" i="1"/>
  <c r="Z7407" i="1"/>
  <c r="P7410" i="1"/>
  <c r="T7409" i="1"/>
  <c r="R7409" i="1"/>
  <c r="Q7409" i="1"/>
  <c r="V7409" i="1" l="1"/>
  <c r="Y7409" i="1" s="1"/>
  <c r="U7410" i="1"/>
  <c r="S7410" i="1"/>
  <c r="Z7408" i="1"/>
  <c r="P7411" i="1"/>
  <c r="T7410" i="1"/>
  <c r="R7410" i="1"/>
  <c r="Q7410" i="1"/>
  <c r="V7410" i="1" l="1"/>
  <c r="Y7410" i="1" s="1"/>
  <c r="U7411" i="1"/>
  <c r="S7411" i="1"/>
  <c r="Z7409" i="1"/>
  <c r="P7412" i="1"/>
  <c r="R7411" i="1"/>
  <c r="T7411" i="1"/>
  <c r="Q7411" i="1"/>
  <c r="V7411" i="1" l="1"/>
  <c r="Y7411" i="1" s="1"/>
  <c r="U7412" i="1"/>
  <c r="S7412" i="1"/>
  <c r="Z7410" i="1"/>
  <c r="P7413" i="1"/>
  <c r="T7412" i="1"/>
  <c r="R7412" i="1"/>
  <c r="Q7412" i="1"/>
  <c r="V7412" i="1" l="1"/>
  <c r="Y7412" i="1" s="1"/>
  <c r="U7413" i="1"/>
  <c r="S7413" i="1"/>
  <c r="Z7411" i="1"/>
  <c r="P7414" i="1"/>
  <c r="T7413" i="1"/>
  <c r="R7413" i="1"/>
  <c r="Q7413" i="1"/>
  <c r="V7413" i="1" l="1"/>
  <c r="Y7413" i="1" s="1"/>
  <c r="U7414" i="1"/>
  <c r="S7414" i="1"/>
  <c r="Z7412" i="1"/>
  <c r="P7415" i="1"/>
  <c r="T7414" i="1"/>
  <c r="R7414" i="1"/>
  <c r="Q7414" i="1"/>
  <c r="V7414" i="1" l="1"/>
  <c r="Y7414" i="1" s="1"/>
  <c r="U7415" i="1"/>
  <c r="S7415" i="1"/>
  <c r="Z7413" i="1"/>
  <c r="P7416" i="1"/>
  <c r="T7415" i="1"/>
  <c r="R7415" i="1"/>
  <c r="Q7415" i="1"/>
  <c r="V7415" i="1" l="1"/>
  <c r="Y7415" i="1" s="1"/>
  <c r="U7416" i="1"/>
  <c r="S7416" i="1"/>
  <c r="Z7414" i="1"/>
  <c r="P7417" i="1"/>
  <c r="T7416" i="1"/>
  <c r="R7416" i="1"/>
  <c r="Q7416" i="1"/>
  <c r="V7416" i="1" l="1"/>
  <c r="Y7416" i="1" s="1"/>
  <c r="U7417" i="1"/>
  <c r="S7417" i="1"/>
  <c r="Z7415" i="1"/>
  <c r="P7418" i="1"/>
  <c r="T7417" i="1"/>
  <c r="R7417" i="1"/>
  <c r="Q7417" i="1"/>
  <c r="V7417" i="1" l="1"/>
  <c r="Y7417" i="1" s="1"/>
  <c r="U7418" i="1"/>
  <c r="S7418" i="1"/>
  <c r="Z7416" i="1"/>
  <c r="P7419" i="1"/>
  <c r="T7418" i="1"/>
  <c r="R7418" i="1"/>
  <c r="Q7418" i="1"/>
  <c r="V7418" i="1" l="1"/>
  <c r="Y7418" i="1" s="1"/>
  <c r="U7419" i="1"/>
  <c r="S7419" i="1"/>
  <c r="AA7417" i="1"/>
  <c r="Z7417" i="1"/>
  <c r="P7420" i="1"/>
  <c r="T7419" i="1"/>
  <c r="R7419" i="1"/>
  <c r="Q7419" i="1"/>
  <c r="V7419" i="1" l="1"/>
  <c r="Y7419" i="1" s="1"/>
  <c r="U7420" i="1"/>
  <c r="S7420" i="1"/>
  <c r="AA7418" i="1"/>
  <c r="Z7418" i="1"/>
  <c r="P7421" i="1"/>
  <c r="T7420" i="1"/>
  <c r="R7420" i="1"/>
  <c r="Q7420" i="1"/>
  <c r="V7420" i="1" l="1"/>
  <c r="Y7420" i="1" s="1"/>
  <c r="U7421" i="1"/>
  <c r="S7421" i="1"/>
  <c r="AA7419" i="1"/>
  <c r="Z7419" i="1"/>
  <c r="P7422" i="1"/>
  <c r="T7421" i="1"/>
  <c r="R7421" i="1"/>
  <c r="Q7421" i="1"/>
  <c r="V7421" i="1" l="1"/>
  <c r="Y7421" i="1" s="1"/>
  <c r="U7422" i="1"/>
  <c r="S7422" i="1"/>
  <c r="AA7420" i="1"/>
  <c r="Z7420" i="1"/>
  <c r="P7423" i="1"/>
  <c r="T7422" i="1"/>
  <c r="R7422" i="1"/>
  <c r="Q7422" i="1"/>
  <c r="V7422" i="1" l="1"/>
  <c r="Y7422" i="1" s="1"/>
  <c r="U7423" i="1"/>
  <c r="S7423" i="1"/>
  <c r="AA7421" i="1"/>
  <c r="Z7421" i="1"/>
  <c r="P7424" i="1"/>
  <c r="T7423" i="1"/>
  <c r="R7423" i="1"/>
  <c r="Q7423" i="1"/>
  <c r="V7423" i="1" l="1"/>
  <c r="Y7423" i="1" s="1"/>
  <c r="U7424" i="1"/>
  <c r="S7424" i="1"/>
  <c r="AA7422" i="1"/>
  <c r="Z7422" i="1"/>
  <c r="P7425" i="1"/>
  <c r="T7424" i="1"/>
  <c r="R7424" i="1"/>
  <c r="Q7424" i="1"/>
  <c r="V7424" i="1" l="1"/>
  <c r="Y7424" i="1" s="1"/>
  <c r="U7425" i="1"/>
  <c r="S7425" i="1"/>
  <c r="AA7423" i="1"/>
  <c r="Z7423" i="1"/>
  <c r="P7426" i="1"/>
  <c r="T7425" i="1"/>
  <c r="R7425" i="1"/>
  <c r="Q7425" i="1"/>
  <c r="V7425" i="1" l="1"/>
  <c r="Y7425" i="1" s="1"/>
  <c r="U7426" i="1"/>
  <c r="S7426" i="1"/>
  <c r="AA7424" i="1"/>
  <c r="Z7424" i="1"/>
  <c r="P7427" i="1"/>
  <c r="T7426" i="1"/>
  <c r="R7426" i="1"/>
  <c r="Q7426" i="1"/>
  <c r="V7426" i="1" l="1"/>
  <c r="Y7426" i="1" s="1"/>
  <c r="U7427" i="1"/>
  <c r="S7427" i="1"/>
  <c r="AA7425" i="1"/>
  <c r="Z7425" i="1"/>
  <c r="P7428" i="1"/>
  <c r="R7427" i="1"/>
  <c r="T7427" i="1"/>
  <c r="Q7427" i="1"/>
  <c r="V7427" i="1" l="1"/>
  <c r="Y7427" i="1" s="1"/>
  <c r="U7428" i="1"/>
  <c r="S7428" i="1"/>
  <c r="AA7426" i="1"/>
  <c r="Z7426" i="1"/>
  <c r="P7429" i="1"/>
  <c r="T7428" i="1"/>
  <c r="R7428" i="1"/>
  <c r="Q7428" i="1"/>
  <c r="V7428" i="1" l="1"/>
  <c r="Y7428" i="1" s="1"/>
  <c r="U7429" i="1"/>
  <c r="S7429" i="1"/>
  <c r="AA7427" i="1"/>
  <c r="Z7427" i="1"/>
  <c r="P7430" i="1"/>
  <c r="T7429" i="1"/>
  <c r="R7429" i="1"/>
  <c r="Q7429" i="1"/>
  <c r="V7429" i="1" l="1"/>
  <c r="Y7429" i="1" s="1"/>
  <c r="U7430" i="1"/>
  <c r="S7430" i="1"/>
  <c r="AA7428" i="1"/>
  <c r="Z7428" i="1"/>
  <c r="P7431" i="1"/>
  <c r="T7430" i="1"/>
  <c r="R7430" i="1"/>
  <c r="Q7430" i="1"/>
  <c r="V7430" i="1" l="1"/>
  <c r="Y7430" i="1" s="1"/>
  <c r="U7431" i="1"/>
  <c r="S7431" i="1"/>
  <c r="AA7429" i="1"/>
  <c r="Z7429" i="1"/>
  <c r="P7432" i="1"/>
  <c r="T7431" i="1"/>
  <c r="R7431" i="1"/>
  <c r="Q7431" i="1"/>
  <c r="V7431" i="1" l="1"/>
  <c r="Y7431" i="1" s="1"/>
  <c r="U7432" i="1"/>
  <c r="S7432" i="1"/>
  <c r="AA7430" i="1"/>
  <c r="Z7430" i="1"/>
  <c r="P7433" i="1"/>
  <c r="T7432" i="1"/>
  <c r="R7432" i="1"/>
  <c r="Q7432" i="1"/>
  <c r="V7432" i="1" l="1"/>
  <c r="Y7432" i="1" s="1"/>
  <c r="U7433" i="1"/>
  <c r="S7433" i="1"/>
  <c r="AA7431" i="1"/>
  <c r="Z7431" i="1"/>
  <c r="P7434" i="1"/>
  <c r="T7433" i="1"/>
  <c r="R7433" i="1"/>
  <c r="Q7433" i="1"/>
  <c r="V7433" i="1" l="1"/>
  <c r="Y7433" i="1" s="1"/>
  <c r="U7434" i="1"/>
  <c r="S7434" i="1"/>
  <c r="Z7432" i="1"/>
  <c r="P7435" i="1"/>
  <c r="T7434" i="1"/>
  <c r="R7434" i="1"/>
  <c r="Q7434" i="1"/>
  <c r="V7434" i="1" l="1"/>
  <c r="Y7434" i="1" s="1"/>
  <c r="U7435" i="1"/>
  <c r="S7435" i="1"/>
  <c r="Z7433" i="1"/>
  <c r="P7436" i="1"/>
  <c r="T7435" i="1"/>
  <c r="R7435" i="1"/>
  <c r="Q7435" i="1"/>
  <c r="V7435" i="1" l="1"/>
  <c r="Y7435" i="1" s="1"/>
  <c r="U7436" i="1"/>
  <c r="S7436" i="1"/>
  <c r="Z7434" i="1"/>
  <c r="P7437" i="1"/>
  <c r="T7436" i="1"/>
  <c r="R7436" i="1"/>
  <c r="Q7436" i="1"/>
  <c r="Z7435" i="1" l="1"/>
  <c r="V7436" i="1"/>
  <c r="Y7436" i="1" s="1"/>
  <c r="U7437" i="1"/>
  <c r="S7437" i="1"/>
  <c r="P7438" i="1"/>
  <c r="T7437" i="1"/>
  <c r="R7437" i="1"/>
  <c r="Q7437" i="1"/>
  <c r="V7437" i="1" l="1"/>
  <c r="Y7437" i="1" s="1"/>
  <c r="U7438" i="1"/>
  <c r="S7438" i="1"/>
  <c r="Z7436" i="1"/>
  <c r="P7439" i="1"/>
  <c r="T7438" i="1"/>
  <c r="R7438" i="1"/>
  <c r="Q7438" i="1"/>
  <c r="V7438" i="1" l="1"/>
  <c r="Y7438" i="1" s="1"/>
  <c r="U7439" i="1"/>
  <c r="S7439" i="1"/>
  <c r="Z7437" i="1"/>
  <c r="P7440" i="1"/>
  <c r="T7439" i="1"/>
  <c r="R7439" i="1"/>
  <c r="Q7439" i="1"/>
  <c r="V7439" i="1" l="1"/>
  <c r="Y7439" i="1" s="1"/>
  <c r="U7440" i="1"/>
  <c r="S7440" i="1"/>
  <c r="Z7438" i="1"/>
  <c r="P7441" i="1"/>
  <c r="T7440" i="1"/>
  <c r="R7440" i="1"/>
  <c r="Q7440" i="1"/>
  <c r="Z7439" i="1" l="1"/>
  <c r="V7440" i="1"/>
  <c r="Y7440" i="1" s="1"/>
  <c r="U7441" i="1"/>
  <c r="S7441" i="1"/>
  <c r="P7442" i="1"/>
  <c r="T7441" i="1"/>
  <c r="R7441" i="1"/>
  <c r="Q7441" i="1"/>
  <c r="V7441" i="1" l="1"/>
  <c r="Y7441" i="1" s="1"/>
  <c r="U7442" i="1"/>
  <c r="S7442" i="1"/>
  <c r="Z7440" i="1"/>
  <c r="P7443" i="1"/>
  <c r="T7442" i="1"/>
  <c r="R7442" i="1"/>
  <c r="Q7442" i="1"/>
  <c r="V7442" i="1" l="1"/>
  <c r="Y7442" i="1" s="1"/>
  <c r="U7443" i="1"/>
  <c r="S7443" i="1"/>
  <c r="AA7441" i="1"/>
  <c r="Z7441" i="1"/>
  <c r="P7444" i="1"/>
  <c r="T7443" i="1"/>
  <c r="R7443" i="1"/>
  <c r="Q7443" i="1"/>
  <c r="V7443" i="1" l="1"/>
  <c r="Y7443" i="1" s="1"/>
  <c r="AA7443" i="1" s="1"/>
  <c r="U7444" i="1"/>
  <c r="S7444" i="1"/>
  <c r="AA7442" i="1"/>
  <c r="Z7442" i="1"/>
  <c r="P7445" i="1"/>
  <c r="T7444" i="1"/>
  <c r="R7444" i="1"/>
  <c r="Q7444" i="1"/>
  <c r="V7444" i="1" l="1"/>
  <c r="Y7444" i="1" s="1"/>
  <c r="U7445" i="1"/>
  <c r="S7445" i="1"/>
  <c r="Z7443" i="1"/>
  <c r="P7446" i="1"/>
  <c r="T7445" i="1"/>
  <c r="R7445" i="1"/>
  <c r="Q7445" i="1"/>
  <c r="V7445" i="1" l="1"/>
  <c r="Y7445" i="1" s="1"/>
  <c r="U7446" i="1"/>
  <c r="S7446" i="1"/>
  <c r="AA7444" i="1"/>
  <c r="Z7444" i="1"/>
  <c r="P7447" i="1"/>
  <c r="T7446" i="1"/>
  <c r="R7446" i="1"/>
  <c r="Q7446" i="1"/>
  <c r="V7446" i="1" l="1"/>
  <c r="Y7446" i="1" s="1"/>
  <c r="U7447" i="1"/>
  <c r="S7447" i="1"/>
  <c r="AA7445" i="1"/>
  <c r="Z7445" i="1"/>
  <c r="P7448" i="1"/>
  <c r="T7447" i="1"/>
  <c r="R7447" i="1"/>
  <c r="Q7447" i="1"/>
  <c r="V7447" i="1" l="1"/>
  <c r="Z7447" i="1" s="1"/>
  <c r="U7448" i="1"/>
  <c r="S7448" i="1"/>
  <c r="AA7446" i="1"/>
  <c r="Z7446" i="1"/>
  <c r="P7449" i="1"/>
  <c r="T7448" i="1"/>
  <c r="R7448" i="1"/>
  <c r="Q7448" i="1"/>
  <c r="Y7447" i="1" l="1"/>
  <c r="AA7447" i="1" s="1"/>
  <c r="U7449" i="1"/>
  <c r="S7449" i="1"/>
  <c r="V7448" i="1"/>
  <c r="Y7448" i="1" s="1"/>
  <c r="P7450" i="1"/>
  <c r="T7449" i="1"/>
  <c r="R7449" i="1"/>
  <c r="Q7449" i="1"/>
  <c r="V7449" i="1" l="1"/>
  <c r="Y7449" i="1" s="1"/>
  <c r="U7450" i="1"/>
  <c r="S7450" i="1"/>
  <c r="AA7448" i="1"/>
  <c r="Z7448" i="1"/>
  <c r="P7451" i="1"/>
  <c r="T7450" i="1"/>
  <c r="R7450" i="1"/>
  <c r="Q7450" i="1"/>
  <c r="U7451" i="1" l="1"/>
  <c r="S7451" i="1"/>
  <c r="V7450" i="1"/>
  <c r="Y7450" i="1" s="1"/>
  <c r="AA7449" i="1"/>
  <c r="Z7449" i="1"/>
  <c r="P7452" i="1"/>
  <c r="T7451" i="1"/>
  <c r="R7451" i="1"/>
  <c r="Q7451" i="1"/>
  <c r="V7451" i="1" l="1"/>
  <c r="Y7451" i="1" s="1"/>
  <c r="AA7451" i="1" s="1"/>
  <c r="U7452" i="1"/>
  <c r="S7452" i="1"/>
  <c r="AA7450" i="1"/>
  <c r="Z7450" i="1"/>
  <c r="P7453" i="1"/>
  <c r="T7452" i="1"/>
  <c r="R7452" i="1"/>
  <c r="Q7452" i="1"/>
  <c r="Z7451" i="1" l="1"/>
  <c r="V7452" i="1"/>
  <c r="Y7452" i="1" s="1"/>
  <c r="U7453" i="1"/>
  <c r="S7453" i="1"/>
  <c r="P7454" i="1"/>
  <c r="T7453" i="1"/>
  <c r="R7453" i="1"/>
  <c r="Q7453" i="1"/>
  <c r="V7453" i="1" l="1"/>
  <c r="Y7453" i="1" s="1"/>
  <c r="U7454" i="1"/>
  <c r="S7454" i="1"/>
  <c r="AA7452" i="1"/>
  <c r="Z7452" i="1"/>
  <c r="P7455" i="1"/>
  <c r="T7454" i="1"/>
  <c r="R7454" i="1"/>
  <c r="Q7454" i="1"/>
  <c r="V7454" i="1" l="1"/>
  <c r="Y7454" i="1" s="1"/>
  <c r="U7455" i="1"/>
  <c r="S7455" i="1"/>
  <c r="AA7453" i="1"/>
  <c r="Z7453" i="1"/>
  <c r="P7456" i="1"/>
  <c r="T7455" i="1"/>
  <c r="R7455" i="1"/>
  <c r="Q7455" i="1"/>
  <c r="V7455" i="1" l="1"/>
  <c r="Y7455" i="1" s="1"/>
  <c r="U7456" i="1"/>
  <c r="S7456" i="1"/>
  <c r="AA7454" i="1"/>
  <c r="Z7454" i="1"/>
  <c r="P7457" i="1"/>
  <c r="T7456" i="1"/>
  <c r="R7456" i="1"/>
  <c r="Q7456" i="1"/>
  <c r="V7456" i="1" l="1"/>
  <c r="Y7456" i="1" s="1"/>
  <c r="U7457" i="1"/>
  <c r="S7457" i="1"/>
  <c r="AA7455" i="1"/>
  <c r="Z7455" i="1"/>
  <c r="P7458" i="1"/>
  <c r="T7457" i="1"/>
  <c r="R7457" i="1"/>
  <c r="Q7457" i="1"/>
  <c r="V7457" i="1" l="1"/>
  <c r="Y7457" i="1" s="1"/>
  <c r="U7458" i="1"/>
  <c r="S7458" i="1"/>
  <c r="Z7456" i="1"/>
  <c r="P7459" i="1"/>
  <c r="T7458" i="1"/>
  <c r="R7458" i="1"/>
  <c r="Q7458" i="1"/>
  <c r="V7458" i="1" l="1"/>
  <c r="Y7458" i="1" s="1"/>
  <c r="U7459" i="1"/>
  <c r="S7459" i="1"/>
  <c r="Z7457" i="1"/>
  <c r="P7460" i="1"/>
  <c r="T7459" i="1"/>
  <c r="R7459" i="1"/>
  <c r="Q7459" i="1"/>
  <c r="V7459" i="1" l="1"/>
  <c r="Y7459" i="1" s="1"/>
  <c r="U7460" i="1"/>
  <c r="S7460" i="1"/>
  <c r="Z7458" i="1"/>
  <c r="P7461" i="1"/>
  <c r="T7460" i="1"/>
  <c r="R7460" i="1"/>
  <c r="Q7460" i="1"/>
  <c r="V7460" i="1" l="1"/>
  <c r="Y7460" i="1" s="1"/>
  <c r="U7461" i="1"/>
  <c r="S7461" i="1"/>
  <c r="Z7459" i="1"/>
  <c r="P7462" i="1"/>
  <c r="T7461" i="1"/>
  <c r="R7461" i="1"/>
  <c r="Q7461" i="1"/>
  <c r="V7461" i="1" l="1"/>
  <c r="Y7461" i="1" s="1"/>
  <c r="U7462" i="1"/>
  <c r="S7462" i="1"/>
  <c r="Z7460" i="1"/>
  <c r="P7463" i="1"/>
  <c r="T7462" i="1"/>
  <c r="R7462" i="1"/>
  <c r="Q7462" i="1"/>
  <c r="V7462" i="1" l="1"/>
  <c r="Y7462" i="1" s="1"/>
  <c r="U7463" i="1"/>
  <c r="S7463" i="1"/>
  <c r="Z7461" i="1"/>
  <c r="P7464" i="1"/>
  <c r="T7463" i="1"/>
  <c r="R7463" i="1"/>
  <c r="Q7463" i="1"/>
  <c r="V7463" i="1" l="1"/>
  <c r="Y7463" i="1" s="1"/>
  <c r="U7464" i="1"/>
  <c r="S7464" i="1"/>
  <c r="Z7462" i="1"/>
  <c r="P7465" i="1"/>
  <c r="T7464" i="1"/>
  <c r="R7464" i="1"/>
  <c r="Q7464" i="1"/>
  <c r="V7464" i="1" l="1"/>
  <c r="Y7464" i="1" s="1"/>
  <c r="U7465" i="1"/>
  <c r="S7465" i="1"/>
  <c r="Z7463" i="1"/>
  <c r="P7466" i="1"/>
  <c r="T7465" i="1"/>
  <c r="R7465" i="1"/>
  <c r="Q7465" i="1"/>
  <c r="V7465" i="1" l="1"/>
  <c r="Y7465" i="1" s="1"/>
  <c r="U7466" i="1"/>
  <c r="S7466" i="1"/>
  <c r="Z7464" i="1"/>
  <c r="P7467" i="1"/>
  <c r="T7466" i="1"/>
  <c r="R7466" i="1"/>
  <c r="Q7466" i="1"/>
  <c r="V7466" i="1" l="1"/>
  <c r="Y7466" i="1" s="1"/>
  <c r="U7467" i="1"/>
  <c r="S7467" i="1"/>
  <c r="AA7465" i="1"/>
  <c r="Z7465" i="1"/>
  <c r="P7468" i="1"/>
  <c r="T7467" i="1"/>
  <c r="Q7467" i="1"/>
  <c r="R7467" i="1"/>
  <c r="V7467" i="1" l="1"/>
  <c r="Y7467" i="1" s="1"/>
  <c r="U7468" i="1"/>
  <c r="S7468" i="1"/>
  <c r="AA7466" i="1"/>
  <c r="Z7466" i="1"/>
  <c r="P7469" i="1"/>
  <c r="T7468" i="1"/>
  <c r="R7468" i="1"/>
  <c r="Q7468" i="1"/>
  <c r="V7468" i="1" l="1"/>
  <c r="Y7468" i="1" s="1"/>
  <c r="U7469" i="1"/>
  <c r="S7469" i="1"/>
  <c r="AA7467" i="1"/>
  <c r="Z7467" i="1"/>
  <c r="P7470" i="1"/>
  <c r="T7469" i="1"/>
  <c r="R7469" i="1"/>
  <c r="Q7469" i="1"/>
  <c r="V7469" i="1" l="1"/>
  <c r="Y7469" i="1" s="1"/>
  <c r="U7470" i="1"/>
  <c r="S7470" i="1"/>
  <c r="AA7468" i="1"/>
  <c r="Z7468" i="1"/>
  <c r="P7471" i="1"/>
  <c r="T7470" i="1"/>
  <c r="R7470" i="1"/>
  <c r="Q7470" i="1"/>
  <c r="V7470" i="1" l="1"/>
  <c r="Y7470" i="1" s="1"/>
  <c r="U7471" i="1"/>
  <c r="S7471" i="1"/>
  <c r="AA7469" i="1"/>
  <c r="Z7469" i="1"/>
  <c r="P7472" i="1"/>
  <c r="T7471" i="1"/>
  <c r="R7471" i="1"/>
  <c r="Q7471" i="1"/>
  <c r="V7471" i="1" l="1"/>
  <c r="Y7471" i="1" s="1"/>
  <c r="U7472" i="1"/>
  <c r="S7472" i="1"/>
  <c r="AA7470" i="1"/>
  <c r="Z7470" i="1"/>
  <c r="P7473" i="1"/>
  <c r="T7472" i="1"/>
  <c r="R7472" i="1"/>
  <c r="Q7472" i="1"/>
  <c r="V7472" i="1" l="1"/>
  <c r="Y7472" i="1" s="1"/>
  <c r="U7473" i="1"/>
  <c r="S7473" i="1"/>
  <c r="AA7471" i="1"/>
  <c r="Z7471" i="1"/>
  <c r="P7474" i="1"/>
  <c r="T7473" i="1"/>
  <c r="R7473" i="1"/>
  <c r="Q7473" i="1"/>
  <c r="V7473" i="1" l="1"/>
  <c r="Y7473" i="1" s="1"/>
  <c r="U7474" i="1"/>
  <c r="S7474" i="1"/>
  <c r="AA7472" i="1"/>
  <c r="Z7472" i="1"/>
  <c r="P7475" i="1"/>
  <c r="T7474" i="1"/>
  <c r="R7474" i="1"/>
  <c r="Q7474" i="1"/>
  <c r="V7474" i="1" l="1"/>
  <c r="Y7474" i="1" s="1"/>
  <c r="U7475" i="1"/>
  <c r="S7475" i="1"/>
  <c r="AA7473" i="1"/>
  <c r="Z7473" i="1"/>
  <c r="P7476" i="1"/>
  <c r="T7475" i="1"/>
  <c r="R7475" i="1"/>
  <c r="Q7475" i="1"/>
  <c r="V7475" i="1" l="1"/>
  <c r="Y7475" i="1" s="1"/>
  <c r="U7476" i="1"/>
  <c r="S7476" i="1"/>
  <c r="AA7474" i="1"/>
  <c r="Z7474" i="1"/>
  <c r="P7477" i="1"/>
  <c r="T7476" i="1"/>
  <c r="R7476" i="1"/>
  <c r="Q7476" i="1"/>
  <c r="V7476" i="1" l="1"/>
  <c r="Y7476" i="1" s="1"/>
  <c r="U7477" i="1"/>
  <c r="S7477" i="1"/>
  <c r="AA7475" i="1"/>
  <c r="Z7475" i="1"/>
  <c r="P7478" i="1"/>
  <c r="T7477" i="1"/>
  <c r="R7477" i="1"/>
  <c r="Q7477" i="1"/>
  <c r="V7477" i="1" l="1"/>
  <c r="Y7477" i="1" s="1"/>
  <c r="U7478" i="1"/>
  <c r="S7478" i="1"/>
  <c r="AA7476" i="1"/>
  <c r="Z7476" i="1"/>
  <c r="P7479" i="1"/>
  <c r="T7478" i="1"/>
  <c r="R7478" i="1"/>
  <c r="Q7478" i="1"/>
  <c r="V7478" i="1" l="1"/>
  <c r="Y7478" i="1" s="1"/>
  <c r="U7479" i="1"/>
  <c r="S7479" i="1"/>
  <c r="AA7477" i="1"/>
  <c r="Z7477" i="1"/>
  <c r="P7480" i="1"/>
  <c r="T7479" i="1"/>
  <c r="R7479" i="1"/>
  <c r="Q7479" i="1"/>
  <c r="V7479" i="1" l="1"/>
  <c r="Y7479" i="1" s="1"/>
  <c r="AA7479" i="1" s="1"/>
  <c r="U7480" i="1"/>
  <c r="S7480" i="1"/>
  <c r="AA7478" i="1"/>
  <c r="Z7478" i="1"/>
  <c r="P7481" i="1"/>
  <c r="T7480" i="1"/>
  <c r="R7480" i="1"/>
  <c r="Q7480" i="1"/>
  <c r="V7480" i="1" l="1"/>
  <c r="Y7480" i="1" s="1"/>
  <c r="U7481" i="1"/>
  <c r="S7481" i="1"/>
  <c r="Z7479" i="1"/>
  <c r="P7482" i="1"/>
  <c r="T7481" i="1"/>
  <c r="R7481" i="1"/>
  <c r="Q7481" i="1"/>
  <c r="V7481" i="1" l="1"/>
  <c r="Y7481" i="1" s="1"/>
  <c r="U7482" i="1"/>
  <c r="S7482" i="1"/>
  <c r="Z7480" i="1"/>
  <c r="P7483" i="1"/>
  <c r="T7482" i="1"/>
  <c r="R7482" i="1"/>
  <c r="Q7482" i="1"/>
  <c r="V7482" i="1" l="1"/>
  <c r="Y7482" i="1" s="1"/>
  <c r="U7483" i="1"/>
  <c r="S7483" i="1"/>
  <c r="Z7481" i="1"/>
  <c r="P7484" i="1"/>
  <c r="T7483" i="1"/>
  <c r="Q7483" i="1"/>
  <c r="R7483" i="1"/>
  <c r="V7483" i="1" l="1"/>
  <c r="Y7483" i="1" s="1"/>
  <c r="U7484" i="1"/>
  <c r="S7484" i="1"/>
  <c r="Z7482" i="1"/>
  <c r="P7485" i="1"/>
  <c r="T7484" i="1"/>
  <c r="R7484" i="1"/>
  <c r="Q7484" i="1"/>
  <c r="V7484" i="1" l="1"/>
  <c r="Y7484" i="1" s="1"/>
  <c r="U7485" i="1"/>
  <c r="S7485" i="1"/>
  <c r="Z7483" i="1"/>
  <c r="P7486" i="1"/>
  <c r="T7485" i="1"/>
  <c r="R7485" i="1"/>
  <c r="Q7485" i="1"/>
  <c r="V7485" i="1" l="1"/>
  <c r="Y7485" i="1" s="1"/>
  <c r="U7486" i="1"/>
  <c r="S7486" i="1"/>
  <c r="Z7484" i="1"/>
  <c r="P7487" i="1"/>
  <c r="T7486" i="1"/>
  <c r="R7486" i="1"/>
  <c r="Q7486" i="1"/>
  <c r="U7487" i="1" l="1"/>
  <c r="S7487" i="1"/>
  <c r="V7486" i="1"/>
  <c r="Y7486" i="1" s="1"/>
  <c r="Z7485" i="1"/>
  <c r="P7488" i="1"/>
  <c r="T7487" i="1"/>
  <c r="R7487" i="1"/>
  <c r="Q7487" i="1"/>
  <c r="V7487" i="1" l="1"/>
  <c r="Y7487" i="1" s="1"/>
  <c r="U7488" i="1"/>
  <c r="S7488" i="1"/>
  <c r="Z7486" i="1"/>
  <c r="P7489" i="1"/>
  <c r="T7488" i="1"/>
  <c r="R7488" i="1"/>
  <c r="Q7488" i="1"/>
  <c r="U7489" i="1" l="1"/>
  <c r="S7489" i="1"/>
  <c r="V7488" i="1"/>
  <c r="Y7488" i="1" s="1"/>
  <c r="Z7487" i="1"/>
  <c r="P7490" i="1"/>
  <c r="T7489" i="1"/>
  <c r="R7489" i="1"/>
  <c r="Q7489" i="1"/>
  <c r="V7489" i="1" l="1"/>
  <c r="Y7489" i="1" s="1"/>
  <c r="U7490" i="1"/>
  <c r="S7490" i="1"/>
  <c r="Z7488" i="1"/>
  <c r="P7491" i="1"/>
  <c r="T7490" i="1"/>
  <c r="R7490" i="1"/>
  <c r="Q7490" i="1"/>
  <c r="U7491" i="1" l="1"/>
  <c r="S7491" i="1"/>
  <c r="V7490" i="1"/>
  <c r="Y7490" i="1" s="1"/>
  <c r="AA7489" i="1"/>
  <c r="Z7489" i="1"/>
  <c r="P7492" i="1"/>
  <c r="T7491" i="1"/>
  <c r="R7491" i="1"/>
  <c r="Q7491" i="1"/>
  <c r="V7491" i="1" l="1"/>
  <c r="Y7491" i="1" s="1"/>
  <c r="U7492" i="1"/>
  <c r="S7492" i="1"/>
  <c r="AA7490" i="1"/>
  <c r="Z7490" i="1"/>
  <c r="P7493" i="1"/>
  <c r="T7492" i="1"/>
  <c r="R7492" i="1"/>
  <c r="Q7492" i="1"/>
  <c r="V7492" i="1" l="1"/>
  <c r="Y7492" i="1" s="1"/>
  <c r="U7493" i="1"/>
  <c r="S7493" i="1"/>
  <c r="AA7491" i="1"/>
  <c r="Z7491" i="1"/>
  <c r="P7494" i="1"/>
  <c r="T7493" i="1"/>
  <c r="R7493" i="1"/>
  <c r="Q7493" i="1"/>
  <c r="V7493" i="1" l="1"/>
  <c r="Y7493" i="1" s="1"/>
  <c r="U7494" i="1"/>
  <c r="S7494" i="1"/>
  <c r="AA7492" i="1"/>
  <c r="Z7492" i="1"/>
  <c r="P7495" i="1"/>
  <c r="T7494" i="1"/>
  <c r="R7494" i="1"/>
  <c r="Q7494" i="1"/>
  <c r="V7494" i="1" l="1"/>
  <c r="Y7494" i="1" s="1"/>
  <c r="U7495" i="1"/>
  <c r="S7495" i="1"/>
  <c r="AA7493" i="1"/>
  <c r="Z7493" i="1"/>
  <c r="P7496" i="1"/>
  <c r="T7495" i="1"/>
  <c r="R7495" i="1"/>
  <c r="Q7495" i="1"/>
  <c r="V7495" i="1" l="1"/>
  <c r="Y7495" i="1" s="1"/>
  <c r="AA7495" i="1" s="1"/>
  <c r="U7496" i="1"/>
  <c r="S7496" i="1"/>
  <c r="AA7494" i="1"/>
  <c r="Z7494" i="1"/>
  <c r="P7497" i="1"/>
  <c r="T7496" i="1"/>
  <c r="R7496" i="1"/>
  <c r="Q7496" i="1"/>
  <c r="Z7495" i="1" l="1"/>
  <c r="U7497" i="1"/>
  <c r="S7497" i="1"/>
  <c r="V7496" i="1"/>
  <c r="Y7496" i="1" s="1"/>
  <c r="P7498" i="1"/>
  <c r="T7497" i="1"/>
  <c r="R7497" i="1"/>
  <c r="Q7497" i="1"/>
  <c r="V7497" i="1" l="1"/>
  <c r="Y7497" i="1" s="1"/>
  <c r="U7498" i="1"/>
  <c r="S7498" i="1"/>
  <c r="AA7496" i="1"/>
  <c r="Z7496" i="1"/>
  <c r="P7499" i="1"/>
  <c r="T7498" i="1"/>
  <c r="R7498" i="1"/>
  <c r="Q7498" i="1"/>
  <c r="V7498" i="1" l="1"/>
  <c r="Y7498" i="1" s="1"/>
  <c r="U7499" i="1"/>
  <c r="S7499" i="1"/>
  <c r="AA7497" i="1"/>
  <c r="Z7497" i="1"/>
  <c r="P7500" i="1"/>
  <c r="T7499" i="1"/>
  <c r="R7499" i="1"/>
  <c r="Q7499" i="1"/>
  <c r="V7499" i="1" l="1"/>
  <c r="Y7499" i="1" s="1"/>
  <c r="U7500" i="1"/>
  <c r="S7500" i="1"/>
  <c r="AA7498" i="1"/>
  <c r="Z7498" i="1"/>
  <c r="P7501" i="1"/>
  <c r="T7500" i="1"/>
  <c r="R7500" i="1"/>
  <c r="Q7500" i="1"/>
  <c r="V7500" i="1" l="1"/>
  <c r="Y7500" i="1" s="1"/>
  <c r="U7501" i="1"/>
  <c r="S7501" i="1"/>
  <c r="AA7499" i="1"/>
  <c r="Z7499" i="1"/>
  <c r="P7502" i="1"/>
  <c r="T7501" i="1"/>
  <c r="R7501" i="1"/>
  <c r="Q7501" i="1"/>
  <c r="V7501" i="1" l="1"/>
  <c r="Y7501" i="1" s="1"/>
  <c r="U7502" i="1"/>
  <c r="S7502" i="1"/>
  <c r="AA7500" i="1"/>
  <c r="Z7500" i="1"/>
  <c r="P7503" i="1"/>
  <c r="T7502" i="1"/>
  <c r="R7502" i="1"/>
  <c r="Q7502" i="1"/>
  <c r="V7502" i="1" l="1"/>
  <c r="Y7502" i="1" s="1"/>
  <c r="U7503" i="1"/>
  <c r="S7503" i="1"/>
  <c r="AA7501" i="1"/>
  <c r="Z7501" i="1"/>
  <c r="P7504" i="1"/>
  <c r="T7503" i="1"/>
  <c r="R7503" i="1"/>
  <c r="Q7503" i="1"/>
  <c r="V7503" i="1" l="1"/>
  <c r="Y7503" i="1" s="1"/>
  <c r="U7504" i="1"/>
  <c r="S7504" i="1"/>
  <c r="AA7502" i="1"/>
  <c r="Z7502" i="1"/>
  <c r="P7505" i="1"/>
  <c r="T7504" i="1"/>
  <c r="R7504" i="1"/>
  <c r="Q7504" i="1"/>
  <c r="V7504" i="1" l="1"/>
  <c r="Y7504" i="1" s="1"/>
  <c r="U7505" i="1"/>
  <c r="S7505" i="1"/>
  <c r="AA7503" i="1"/>
  <c r="Z7503" i="1"/>
  <c r="P7506" i="1"/>
  <c r="T7505" i="1"/>
  <c r="R7505" i="1"/>
  <c r="Q7505" i="1"/>
  <c r="V7505" i="1" l="1"/>
  <c r="Y7505" i="1" s="1"/>
  <c r="U7506" i="1"/>
  <c r="S7506" i="1"/>
  <c r="Z7504" i="1"/>
  <c r="P7507" i="1"/>
  <c r="T7506" i="1"/>
  <c r="R7506" i="1"/>
  <c r="Q7506" i="1"/>
  <c r="V7506" i="1" l="1"/>
  <c r="Y7506" i="1" s="1"/>
  <c r="U7507" i="1"/>
  <c r="S7507" i="1"/>
  <c r="Z7505" i="1"/>
  <c r="P7508" i="1"/>
  <c r="T7507" i="1"/>
  <c r="R7507" i="1"/>
  <c r="Q7507" i="1"/>
  <c r="V7507" i="1" l="1"/>
  <c r="Y7507" i="1" s="1"/>
  <c r="U7508" i="1"/>
  <c r="S7508" i="1"/>
  <c r="Z7506" i="1"/>
  <c r="P7509" i="1"/>
  <c r="T7508" i="1"/>
  <c r="R7508" i="1"/>
  <c r="Q7508" i="1"/>
  <c r="V7508" i="1" l="1"/>
  <c r="Y7508" i="1" s="1"/>
  <c r="U7509" i="1"/>
  <c r="S7509" i="1"/>
  <c r="Z7507" i="1"/>
  <c r="P7510" i="1"/>
  <c r="T7509" i="1"/>
  <c r="R7509" i="1"/>
  <c r="Q7509" i="1"/>
  <c r="V7509" i="1" l="1"/>
  <c r="Y7509" i="1" s="1"/>
  <c r="U7510" i="1"/>
  <c r="S7510" i="1"/>
  <c r="Z7508" i="1"/>
  <c r="P7511" i="1"/>
  <c r="T7510" i="1"/>
  <c r="R7510" i="1"/>
  <c r="Q7510" i="1"/>
  <c r="V7510" i="1" l="1"/>
  <c r="Y7510" i="1" s="1"/>
  <c r="U7511" i="1"/>
  <c r="S7511" i="1"/>
  <c r="Z7509" i="1"/>
  <c r="P7512" i="1"/>
  <c r="T7511" i="1"/>
  <c r="R7511" i="1"/>
  <c r="Q7511" i="1"/>
  <c r="V7511" i="1" l="1"/>
  <c r="Y7511" i="1" s="1"/>
  <c r="U7512" i="1"/>
  <c r="S7512" i="1"/>
  <c r="Z7510" i="1"/>
  <c r="P7513" i="1"/>
  <c r="T7512" i="1"/>
  <c r="R7512" i="1"/>
  <c r="Q7512" i="1"/>
  <c r="V7512" i="1" l="1"/>
  <c r="Y7512" i="1" s="1"/>
  <c r="U7513" i="1"/>
  <c r="S7513" i="1"/>
  <c r="Z7511" i="1"/>
  <c r="P7514" i="1"/>
  <c r="T7513" i="1"/>
  <c r="R7513" i="1"/>
  <c r="Q7513" i="1"/>
  <c r="V7513" i="1" l="1"/>
  <c r="Y7513" i="1" s="1"/>
  <c r="U7514" i="1"/>
  <c r="S7514" i="1"/>
  <c r="Z7512" i="1"/>
  <c r="P7515" i="1"/>
  <c r="T7514" i="1"/>
  <c r="R7514" i="1"/>
  <c r="Q7514" i="1"/>
  <c r="V7514" i="1" l="1"/>
  <c r="Y7514" i="1" s="1"/>
  <c r="U7515" i="1"/>
  <c r="S7515" i="1"/>
  <c r="AA7513" i="1"/>
  <c r="Z7513" i="1"/>
  <c r="P7516" i="1"/>
  <c r="T7515" i="1"/>
  <c r="Q7515" i="1"/>
  <c r="R7515" i="1"/>
  <c r="V7515" i="1" l="1"/>
  <c r="Y7515" i="1" s="1"/>
  <c r="U7516" i="1"/>
  <c r="S7516" i="1"/>
  <c r="AA7514" i="1"/>
  <c r="Z7514" i="1"/>
  <c r="P7517" i="1"/>
  <c r="T7516" i="1"/>
  <c r="R7516" i="1"/>
  <c r="Q7516" i="1"/>
  <c r="V7516" i="1" l="1"/>
  <c r="Y7516" i="1" s="1"/>
  <c r="U7517" i="1"/>
  <c r="S7517" i="1"/>
  <c r="AA7515" i="1"/>
  <c r="Z7515" i="1"/>
  <c r="P7518" i="1"/>
  <c r="T7517" i="1"/>
  <c r="R7517" i="1"/>
  <c r="Q7517" i="1"/>
  <c r="V7517" i="1" l="1"/>
  <c r="Y7517" i="1" s="1"/>
  <c r="U7518" i="1"/>
  <c r="S7518" i="1"/>
  <c r="AA7516" i="1"/>
  <c r="Z7516" i="1"/>
  <c r="P7519" i="1"/>
  <c r="T7518" i="1"/>
  <c r="R7518" i="1"/>
  <c r="Q7518" i="1"/>
  <c r="V7518" i="1" l="1"/>
  <c r="Y7518" i="1" s="1"/>
  <c r="U7519" i="1"/>
  <c r="S7519" i="1"/>
  <c r="AA7517" i="1"/>
  <c r="Z7517" i="1"/>
  <c r="P7520" i="1"/>
  <c r="T7519" i="1"/>
  <c r="R7519" i="1"/>
  <c r="Q7519" i="1"/>
  <c r="V7519" i="1" l="1"/>
  <c r="Y7519" i="1" s="1"/>
  <c r="U7520" i="1"/>
  <c r="S7520" i="1"/>
  <c r="AA7518" i="1"/>
  <c r="Z7518" i="1"/>
  <c r="P7521" i="1"/>
  <c r="T7520" i="1"/>
  <c r="R7520" i="1"/>
  <c r="Q7520" i="1"/>
  <c r="V7520" i="1" l="1"/>
  <c r="Y7520" i="1" s="1"/>
  <c r="AA7520" i="1" s="1"/>
  <c r="U7521" i="1"/>
  <c r="S7521" i="1"/>
  <c r="AA7519" i="1"/>
  <c r="Z7519" i="1"/>
  <c r="P7522" i="1"/>
  <c r="T7521" i="1"/>
  <c r="R7521" i="1"/>
  <c r="Q7521" i="1"/>
  <c r="U7522" i="1" l="1"/>
  <c r="S7522" i="1"/>
  <c r="V7521" i="1"/>
  <c r="Y7521" i="1" s="1"/>
  <c r="Z7520" i="1"/>
  <c r="P7523" i="1"/>
  <c r="T7522" i="1"/>
  <c r="R7522" i="1"/>
  <c r="Q7522" i="1"/>
  <c r="V7522" i="1" l="1"/>
  <c r="Y7522" i="1" s="1"/>
  <c r="U7523" i="1"/>
  <c r="S7523" i="1"/>
  <c r="AA7521" i="1"/>
  <c r="Z7521" i="1"/>
  <c r="P7524" i="1"/>
  <c r="T7523" i="1"/>
  <c r="Q7523" i="1"/>
  <c r="R7523" i="1"/>
  <c r="V7523" i="1" l="1"/>
  <c r="Y7523" i="1" s="1"/>
  <c r="U7524" i="1"/>
  <c r="S7524" i="1"/>
  <c r="AA7522" i="1"/>
  <c r="Z7522" i="1"/>
  <c r="P7525" i="1"/>
  <c r="T7524" i="1"/>
  <c r="R7524" i="1"/>
  <c r="Q7524" i="1"/>
  <c r="V7524" i="1" l="1"/>
  <c r="Y7524" i="1" s="1"/>
  <c r="U7525" i="1"/>
  <c r="S7525" i="1"/>
  <c r="AA7523" i="1"/>
  <c r="Z7523" i="1"/>
  <c r="P7526" i="1"/>
  <c r="T7525" i="1"/>
  <c r="R7525" i="1"/>
  <c r="Q7525" i="1"/>
  <c r="V7525" i="1" l="1"/>
  <c r="Y7525" i="1" s="1"/>
  <c r="U7526" i="1"/>
  <c r="S7526" i="1"/>
  <c r="AA7524" i="1"/>
  <c r="Z7524" i="1"/>
  <c r="P7527" i="1"/>
  <c r="T7526" i="1"/>
  <c r="R7526" i="1"/>
  <c r="Q7526" i="1"/>
  <c r="V7526" i="1" l="1"/>
  <c r="Y7526" i="1" s="1"/>
  <c r="U7527" i="1"/>
  <c r="S7527" i="1"/>
  <c r="AA7525" i="1"/>
  <c r="Z7525" i="1"/>
  <c r="P7528" i="1"/>
  <c r="T7527" i="1"/>
  <c r="R7527" i="1"/>
  <c r="Q7527" i="1"/>
  <c r="V7527" i="1" l="1"/>
  <c r="Y7527" i="1" s="1"/>
  <c r="AA7527" i="1" s="1"/>
  <c r="U7528" i="1"/>
  <c r="S7528" i="1"/>
  <c r="AA7526" i="1"/>
  <c r="Z7526" i="1"/>
  <c r="P7529" i="1"/>
  <c r="T7528" i="1"/>
  <c r="R7528" i="1"/>
  <c r="Q7528" i="1"/>
  <c r="V7528" i="1" l="1"/>
  <c r="Y7528" i="1" s="1"/>
  <c r="U7529" i="1"/>
  <c r="S7529" i="1"/>
  <c r="Z7527" i="1"/>
  <c r="P7530" i="1"/>
  <c r="T7529" i="1"/>
  <c r="R7529" i="1"/>
  <c r="Q7529" i="1"/>
  <c r="V7529" i="1" l="1"/>
  <c r="Y7529" i="1" s="1"/>
  <c r="U7530" i="1"/>
  <c r="S7530" i="1"/>
  <c r="Z7528" i="1"/>
  <c r="P7531" i="1"/>
  <c r="T7530" i="1"/>
  <c r="R7530" i="1"/>
  <c r="Q7530" i="1"/>
  <c r="V7530" i="1" l="1"/>
  <c r="Y7530" i="1" s="1"/>
  <c r="U7531" i="1"/>
  <c r="S7531" i="1"/>
  <c r="Z7529" i="1"/>
  <c r="P7532" i="1"/>
  <c r="T7531" i="1"/>
  <c r="Q7531" i="1"/>
  <c r="R7531" i="1"/>
  <c r="V7531" i="1" l="1"/>
  <c r="Y7531" i="1" s="1"/>
  <c r="U7532" i="1"/>
  <c r="S7532" i="1"/>
  <c r="Z7530" i="1"/>
  <c r="P7533" i="1"/>
  <c r="T7532" i="1"/>
  <c r="R7532" i="1"/>
  <c r="Q7532" i="1"/>
  <c r="V7532" i="1" l="1"/>
  <c r="Y7532" i="1" s="1"/>
  <c r="U7533" i="1"/>
  <c r="S7533" i="1"/>
  <c r="Z7531" i="1"/>
  <c r="P7534" i="1"/>
  <c r="T7533" i="1"/>
  <c r="R7533" i="1"/>
  <c r="Q7533" i="1"/>
  <c r="V7533" i="1" l="1"/>
  <c r="Y7533" i="1" s="1"/>
  <c r="U7534" i="1"/>
  <c r="S7534" i="1"/>
  <c r="Z7532" i="1"/>
  <c r="P7535" i="1"/>
  <c r="T7534" i="1"/>
  <c r="R7534" i="1"/>
  <c r="Q7534" i="1"/>
  <c r="V7534" i="1" l="1"/>
  <c r="Y7534" i="1" s="1"/>
  <c r="U7535" i="1"/>
  <c r="S7535" i="1"/>
  <c r="Z7533" i="1"/>
  <c r="P7536" i="1"/>
  <c r="T7535" i="1"/>
  <c r="R7535" i="1"/>
  <c r="Q7535" i="1"/>
  <c r="V7535" i="1" l="1"/>
  <c r="Y7535" i="1" s="1"/>
  <c r="U7536" i="1"/>
  <c r="S7536" i="1"/>
  <c r="Z7534" i="1"/>
  <c r="P7537" i="1"/>
  <c r="T7536" i="1"/>
  <c r="R7536" i="1"/>
  <c r="Q7536" i="1"/>
  <c r="V7536" i="1" l="1"/>
  <c r="Y7536" i="1" s="1"/>
  <c r="U7537" i="1"/>
  <c r="S7537" i="1"/>
  <c r="Z7535" i="1"/>
  <c r="P7538" i="1"/>
  <c r="T7537" i="1"/>
  <c r="R7537" i="1"/>
  <c r="Q7537" i="1"/>
  <c r="V7537" i="1" l="1"/>
  <c r="Y7537" i="1" s="1"/>
  <c r="U7538" i="1"/>
  <c r="S7538" i="1"/>
  <c r="Z7536" i="1"/>
  <c r="P7539" i="1"/>
  <c r="T7538" i="1"/>
  <c r="R7538" i="1"/>
  <c r="Q7538" i="1"/>
  <c r="V7538" i="1" l="1"/>
  <c r="Y7538" i="1" s="1"/>
  <c r="U7539" i="1"/>
  <c r="S7539" i="1"/>
  <c r="AA7537" i="1"/>
  <c r="Z7537" i="1"/>
  <c r="P7540" i="1"/>
  <c r="T7539" i="1"/>
  <c r="R7539" i="1"/>
  <c r="Q7539" i="1"/>
  <c r="V7539" i="1" l="1"/>
  <c r="Y7539" i="1" s="1"/>
  <c r="U7540" i="1"/>
  <c r="S7540" i="1"/>
  <c r="AA7538" i="1"/>
  <c r="Z7538" i="1"/>
  <c r="P7541" i="1"/>
  <c r="T7540" i="1"/>
  <c r="Q7540" i="1"/>
  <c r="R7540" i="1"/>
  <c r="V7540" i="1" l="1"/>
  <c r="Y7540" i="1" s="1"/>
  <c r="U7541" i="1"/>
  <c r="S7541" i="1"/>
  <c r="AA7539" i="1"/>
  <c r="Z7539" i="1"/>
  <c r="P7542" i="1"/>
  <c r="T7541" i="1"/>
  <c r="R7541" i="1"/>
  <c r="Q7541" i="1"/>
  <c r="V7541" i="1" l="1"/>
  <c r="Y7541" i="1" s="1"/>
  <c r="U7542" i="1"/>
  <c r="S7542" i="1"/>
  <c r="AA7540" i="1"/>
  <c r="Z7540" i="1"/>
  <c r="P7543" i="1"/>
  <c r="T7542" i="1"/>
  <c r="R7542" i="1"/>
  <c r="Q7542" i="1"/>
  <c r="V7542" i="1" l="1"/>
  <c r="Y7542" i="1" s="1"/>
  <c r="U7543" i="1"/>
  <c r="S7543" i="1"/>
  <c r="AA7541" i="1"/>
  <c r="Z7541" i="1"/>
  <c r="P7544" i="1"/>
  <c r="T7543" i="1"/>
  <c r="R7543" i="1"/>
  <c r="Q7543" i="1"/>
  <c r="V7543" i="1" l="1"/>
  <c r="Y7543" i="1" s="1"/>
  <c r="U7544" i="1"/>
  <c r="S7544" i="1"/>
  <c r="AA7542" i="1"/>
  <c r="Z7542" i="1"/>
  <c r="P7545" i="1"/>
  <c r="T7544" i="1"/>
  <c r="V7544" i="1" s="1"/>
  <c r="Q7544" i="1"/>
  <c r="R7544" i="1"/>
  <c r="U7545" i="1" l="1"/>
  <c r="S7545" i="1"/>
  <c r="AA7543" i="1"/>
  <c r="Z7543" i="1"/>
  <c r="P7546" i="1"/>
  <c r="T7545" i="1"/>
  <c r="R7545" i="1"/>
  <c r="Q7545" i="1"/>
  <c r="Y7544" i="1"/>
  <c r="V7545" i="1" l="1"/>
  <c r="Y7545" i="1" s="1"/>
  <c r="U7546" i="1"/>
  <c r="S7546" i="1"/>
  <c r="AA7544" i="1"/>
  <c r="Z7544" i="1"/>
  <c r="P7547" i="1"/>
  <c r="T7546" i="1"/>
  <c r="R7546" i="1"/>
  <c r="Q7546" i="1"/>
  <c r="V7546" i="1" l="1"/>
  <c r="Y7546" i="1" s="1"/>
  <c r="U7547" i="1"/>
  <c r="S7547" i="1"/>
  <c r="AA7545" i="1"/>
  <c r="Z7545" i="1"/>
  <c r="P7548" i="1"/>
  <c r="T7547" i="1"/>
  <c r="R7547" i="1"/>
  <c r="Q7547" i="1"/>
  <c r="U7548" i="1" l="1"/>
  <c r="S7548" i="1"/>
  <c r="V7547" i="1"/>
  <c r="Y7547" i="1" s="1"/>
  <c r="AA7546" i="1"/>
  <c r="Z7546" i="1"/>
  <c r="P7549" i="1"/>
  <c r="T7548" i="1"/>
  <c r="Q7548" i="1"/>
  <c r="R7548" i="1"/>
  <c r="V7548" i="1" l="1"/>
  <c r="Y7548" i="1" s="1"/>
  <c r="U7549" i="1"/>
  <c r="S7549" i="1"/>
  <c r="AA7547" i="1"/>
  <c r="Z7547" i="1"/>
  <c r="P7550" i="1"/>
  <c r="T7549" i="1"/>
  <c r="R7549" i="1"/>
  <c r="Q7549" i="1"/>
  <c r="V7549" i="1" l="1"/>
  <c r="Y7549" i="1" s="1"/>
  <c r="U7550" i="1"/>
  <c r="S7550" i="1"/>
  <c r="AA7548" i="1"/>
  <c r="Z7548" i="1"/>
  <c r="P7551" i="1"/>
  <c r="T7550" i="1"/>
  <c r="R7550" i="1"/>
  <c r="Q7550" i="1"/>
  <c r="V7550" i="1" l="1"/>
  <c r="Y7550" i="1" s="1"/>
  <c r="U7551" i="1"/>
  <c r="S7551" i="1"/>
  <c r="AA7549" i="1"/>
  <c r="Z7549" i="1"/>
  <c r="P7552" i="1"/>
  <c r="T7551" i="1"/>
  <c r="R7551" i="1"/>
  <c r="Q7551" i="1"/>
  <c r="V7551" i="1" l="1"/>
  <c r="Y7551" i="1" s="1"/>
  <c r="U7552" i="1"/>
  <c r="S7552" i="1"/>
  <c r="AA7550" i="1"/>
  <c r="Z7550" i="1"/>
  <c r="P7553" i="1"/>
  <c r="T7552" i="1"/>
  <c r="R7552" i="1"/>
  <c r="Q7552" i="1"/>
  <c r="V7552" i="1" l="1"/>
  <c r="Y7552" i="1" s="1"/>
  <c r="U7553" i="1"/>
  <c r="S7553" i="1"/>
  <c r="AA7551" i="1"/>
  <c r="Z7551" i="1"/>
  <c r="P7554" i="1"/>
  <c r="T7553" i="1"/>
  <c r="R7553" i="1"/>
  <c r="Q7553" i="1"/>
  <c r="V7553" i="1" l="1"/>
  <c r="Y7553" i="1" s="1"/>
  <c r="U7554" i="1"/>
  <c r="S7554" i="1"/>
  <c r="Z7552" i="1"/>
  <c r="P7555" i="1"/>
  <c r="T7554" i="1"/>
  <c r="R7554" i="1"/>
  <c r="Q7554" i="1"/>
  <c r="V7554" i="1" l="1"/>
  <c r="Y7554" i="1" s="1"/>
  <c r="U7555" i="1"/>
  <c r="S7555" i="1"/>
  <c r="Z7553" i="1"/>
  <c r="P7556" i="1"/>
  <c r="T7555" i="1"/>
  <c r="R7555" i="1"/>
  <c r="Q7555" i="1"/>
  <c r="V7555" i="1" l="1"/>
  <c r="Y7555" i="1" s="1"/>
  <c r="U7556" i="1"/>
  <c r="S7556" i="1"/>
  <c r="Z7554" i="1"/>
  <c r="P7557" i="1"/>
  <c r="T7556" i="1"/>
  <c r="Q7556" i="1"/>
  <c r="R7556" i="1"/>
  <c r="V7556" i="1" l="1"/>
  <c r="Y7556" i="1" s="1"/>
  <c r="U7557" i="1"/>
  <c r="S7557" i="1"/>
  <c r="Z7555" i="1"/>
  <c r="P7558" i="1"/>
  <c r="T7557" i="1"/>
  <c r="R7557" i="1"/>
  <c r="Q7557" i="1"/>
  <c r="V7557" i="1" l="1"/>
  <c r="Y7557" i="1" s="1"/>
  <c r="U7558" i="1"/>
  <c r="S7558" i="1"/>
  <c r="Z7556" i="1"/>
  <c r="P7559" i="1"/>
  <c r="T7558" i="1"/>
  <c r="R7558" i="1"/>
  <c r="Q7558" i="1"/>
  <c r="V7558" i="1" l="1"/>
  <c r="Y7558" i="1" s="1"/>
  <c r="U7559" i="1"/>
  <c r="S7559" i="1"/>
  <c r="Z7557" i="1"/>
  <c r="P7560" i="1"/>
  <c r="T7559" i="1"/>
  <c r="R7559" i="1"/>
  <c r="Q7559" i="1"/>
  <c r="V7559" i="1" l="1"/>
  <c r="Y7559" i="1" s="1"/>
  <c r="U7560" i="1"/>
  <c r="S7560" i="1"/>
  <c r="Z7558" i="1"/>
  <c r="P7561" i="1"/>
  <c r="T7560" i="1"/>
  <c r="Q7560" i="1"/>
  <c r="R7560" i="1"/>
  <c r="V7560" i="1" l="1"/>
  <c r="Y7560" i="1" s="1"/>
  <c r="U7561" i="1"/>
  <c r="S7561" i="1"/>
  <c r="Z7559" i="1"/>
  <c r="P7562" i="1"/>
  <c r="T7561" i="1"/>
  <c r="R7561" i="1"/>
  <c r="Q7561" i="1"/>
  <c r="V7561" i="1" l="1"/>
  <c r="Y7561" i="1" s="1"/>
  <c r="U7562" i="1"/>
  <c r="S7562" i="1"/>
  <c r="AA7560" i="1"/>
  <c r="Z7560" i="1"/>
  <c r="P7563" i="1"/>
  <c r="T7562" i="1"/>
  <c r="R7562" i="1"/>
  <c r="Q7562" i="1"/>
  <c r="V7562" i="1" l="1"/>
  <c r="Y7562" i="1" s="1"/>
  <c r="U7563" i="1"/>
  <c r="S7563" i="1"/>
  <c r="AA7561" i="1"/>
  <c r="Z7561" i="1"/>
  <c r="P7564" i="1"/>
  <c r="T7563" i="1"/>
  <c r="R7563" i="1"/>
  <c r="Q7563" i="1"/>
  <c r="V7563" i="1" l="1"/>
  <c r="Y7563" i="1" s="1"/>
  <c r="U7564" i="1"/>
  <c r="S7564" i="1"/>
  <c r="AA7562" i="1"/>
  <c r="Z7562" i="1"/>
  <c r="P7565" i="1"/>
  <c r="T7564" i="1"/>
  <c r="Q7564" i="1"/>
  <c r="R7564" i="1"/>
  <c r="V7564" i="1" l="1"/>
  <c r="Y7564" i="1" s="1"/>
  <c r="U7565" i="1"/>
  <c r="S7565" i="1"/>
  <c r="AA7563" i="1"/>
  <c r="Z7563" i="1"/>
  <c r="P7566" i="1"/>
  <c r="T7565" i="1"/>
  <c r="R7565" i="1"/>
  <c r="Q7565" i="1"/>
  <c r="V7565" i="1" l="1"/>
  <c r="Y7565" i="1" s="1"/>
  <c r="U7566" i="1"/>
  <c r="S7566" i="1"/>
  <c r="AA7564" i="1"/>
  <c r="Z7564" i="1"/>
  <c r="P7567" i="1"/>
  <c r="T7566" i="1"/>
  <c r="R7566" i="1"/>
  <c r="Q7566" i="1"/>
  <c r="V7566" i="1" l="1"/>
  <c r="Y7566" i="1" s="1"/>
  <c r="U7567" i="1"/>
  <c r="S7567" i="1"/>
  <c r="AA7565" i="1"/>
  <c r="Z7565" i="1"/>
  <c r="P7568" i="1"/>
  <c r="T7567" i="1"/>
  <c r="R7567" i="1"/>
  <c r="Q7567" i="1"/>
  <c r="U7568" i="1" l="1"/>
  <c r="S7568" i="1"/>
  <c r="V7567" i="1"/>
  <c r="Y7567" i="1" s="1"/>
  <c r="AA7566" i="1"/>
  <c r="Z7566" i="1"/>
  <c r="P7569" i="1"/>
  <c r="T7568" i="1"/>
  <c r="R7568" i="1"/>
  <c r="Q7568" i="1"/>
  <c r="V7568" i="1" l="1"/>
  <c r="Y7568" i="1" s="1"/>
  <c r="U7569" i="1"/>
  <c r="S7569" i="1"/>
  <c r="AA7567" i="1"/>
  <c r="Z7567" i="1"/>
  <c r="P7570" i="1"/>
  <c r="T7569" i="1"/>
  <c r="R7569" i="1"/>
  <c r="Q7569" i="1"/>
  <c r="V7569" i="1" l="1"/>
  <c r="Y7569" i="1" s="1"/>
  <c r="U7570" i="1"/>
  <c r="S7570" i="1"/>
  <c r="AA7568" i="1"/>
  <c r="Z7568" i="1"/>
  <c r="P7571" i="1"/>
  <c r="T7570" i="1"/>
  <c r="R7570" i="1"/>
  <c r="Q7570" i="1"/>
  <c r="V7570" i="1" l="1"/>
  <c r="Y7570" i="1" s="1"/>
  <c r="U7571" i="1"/>
  <c r="S7571" i="1"/>
  <c r="AA7569" i="1"/>
  <c r="Z7569" i="1"/>
  <c r="P7572" i="1"/>
  <c r="T7571" i="1"/>
  <c r="R7571" i="1"/>
  <c r="Q7571" i="1"/>
  <c r="V7571" i="1" l="1"/>
  <c r="Y7571" i="1" s="1"/>
  <c r="U7572" i="1"/>
  <c r="S7572" i="1"/>
  <c r="AA7570" i="1"/>
  <c r="Z7570" i="1"/>
  <c r="P7573" i="1"/>
  <c r="T7572" i="1"/>
  <c r="Q7572" i="1"/>
  <c r="R7572" i="1"/>
  <c r="V7572" i="1" l="1"/>
  <c r="Y7572" i="1" s="1"/>
  <c r="U7573" i="1"/>
  <c r="S7573" i="1"/>
  <c r="AA7571" i="1"/>
  <c r="Z7571" i="1"/>
  <c r="P7574" i="1"/>
  <c r="T7573" i="1"/>
  <c r="R7573" i="1"/>
  <c r="Q7573" i="1"/>
  <c r="V7573" i="1" l="1"/>
  <c r="Y7573" i="1" s="1"/>
  <c r="U7574" i="1"/>
  <c r="S7574" i="1"/>
  <c r="AA7572" i="1"/>
  <c r="Z7572" i="1"/>
  <c r="P7575" i="1"/>
  <c r="T7574" i="1"/>
  <c r="R7574" i="1"/>
  <c r="Q7574" i="1"/>
  <c r="V7574" i="1" l="1"/>
  <c r="Y7574" i="1" s="1"/>
  <c r="U7575" i="1"/>
  <c r="S7575" i="1"/>
  <c r="AA7573" i="1"/>
  <c r="Z7573" i="1"/>
  <c r="P7576" i="1"/>
  <c r="T7575" i="1"/>
  <c r="R7575" i="1"/>
  <c r="Q7575" i="1"/>
  <c r="V7575" i="1" l="1"/>
  <c r="Y7575" i="1" s="1"/>
  <c r="AA7575" i="1" s="1"/>
  <c r="U7576" i="1"/>
  <c r="S7576" i="1"/>
  <c r="AA7574" i="1"/>
  <c r="Z7574" i="1"/>
  <c r="P7577" i="1"/>
  <c r="T7576" i="1"/>
  <c r="Q7576" i="1"/>
  <c r="R7576" i="1"/>
  <c r="Z7575" i="1" l="1"/>
  <c r="U7577" i="1"/>
  <c r="S7577" i="1"/>
  <c r="V7576" i="1"/>
  <c r="Y7576" i="1" s="1"/>
  <c r="P7578" i="1"/>
  <c r="T7577" i="1"/>
  <c r="R7577" i="1"/>
  <c r="Q7577" i="1"/>
  <c r="V7577" i="1" l="1"/>
  <c r="Y7577" i="1" s="1"/>
  <c r="U7578" i="1"/>
  <c r="S7578" i="1"/>
  <c r="Z7576" i="1"/>
  <c r="P7579" i="1"/>
  <c r="T7578" i="1"/>
  <c r="R7578" i="1"/>
  <c r="Q7578" i="1"/>
  <c r="V7578" i="1" l="1"/>
  <c r="Y7578" i="1" s="1"/>
  <c r="U7579" i="1"/>
  <c r="S7579" i="1"/>
  <c r="Z7577" i="1"/>
  <c r="P7580" i="1"/>
  <c r="T7579" i="1"/>
  <c r="R7579" i="1"/>
  <c r="Q7579" i="1"/>
  <c r="V7579" i="1" l="1"/>
  <c r="Y7579" i="1" s="1"/>
  <c r="U7580" i="1"/>
  <c r="S7580" i="1"/>
  <c r="Z7578" i="1"/>
  <c r="P7581" i="1"/>
  <c r="T7580" i="1"/>
  <c r="Q7580" i="1"/>
  <c r="R7580" i="1"/>
  <c r="V7580" i="1" l="1"/>
  <c r="Y7580" i="1" s="1"/>
  <c r="U7581" i="1"/>
  <c r="S7581" i="1"/>
  <c r="Z7579" i="1"/>
  <c r="P7582" i="1"/>
  <c r="T7581" i="1"/>
  <c r="R7581" i="1"/>
  <c r="Q7581" i="1"/>
  <c r="V7581" i="1" l="1"/>
  <c r="Y7581" i="1" s="1"/>
  <c r="U7582" i="1"/>
  <c r="S7582" i="1"/>
  <c r="Z7580" i="1"/>
  <c r="P7583" i="1"/>
  <c r="T7582" i="1"/>
  <c r="R7582" i="1"/>
  <c r="Q7582" i="1"/>
  <c r="V7582" i="1" l="1"/>
  <c r="Y7582" i="1" s="1"/>
  <c r="U7583" i="1"/>
  <c r="S7583" i="1"/>
  <c r="Z7581" i="1"/>
  <c r="P7584" i="1"/>
  <c r="T7583" i="1"/>
  <c r="R7583" i="1"/>
  <c r="Q7583" i="1"/>
  <c r="V7583" i="1" l="1"/>
  <c r="Y7583" i="1" s="1"/>
  <c r="U7584" i="1"/>
  <c r="S7584" i="1"/>
  <c r="Z7582" i="1"/>
  <c r="P7585" i="1"/>
  <c r="T7584" i="1"/>
  <c r="R7584" i="1"/>
  <c r="Q7584" i="1"/>
  <c r="V7584" i="1" l="1"/>
  <c r="Y7584" i="1" s="1"/>
  <c r="U7585" i="1"/>
  <c r="S7585" i="1"/>
  <c r="Z7583" i="1"/>
  <c r="P7586" i="1"/>
  <c r="T7585" i="1"/>
  <c r="R7585" i="1"/>
  <c r="Q7585" i="1"/>
  <c r="V7585" i="1" l="1"/>
  <c r="Y7585" i="1" s="1"/>
  <c r="AA7585" i="1" s="1"/>
  <c r="U7586" i="1"/>
  <c r="S7586" i="1"/>
  <c r="AA7584" i="1"/>
  <c r="Z7584" i="1"/>
  <c r="P7587" i="1"/>
  <c r="T7586" i="1"/>
  <c r="R7586" i="1"/>
  <c r="Q7586" i="1"/>
  <c r="V7586" i="1" l="1"/>
  <c r="Y7586" i="1" s="1"/>
  <c r="U7587" i="1"/>
  <c r="S7587" i="1"/>
  <c r="Z7585" i="1"/>
  <c r="P7588" i="1"/>
  <c r="T7587" i="1"/>
  <c r="R7587" i="1"/>
  <c r="Q7587" i="1"/>
  <c r="V7587" i="1" l="1"/>
  <c r="Y7587" i="1" s="1"/>
  <c r="U7588" i="1"/>
  <c r="S7588" i="1"/>
  <c r="AA7586" i="1"/>
  <c r="Z7586" i="1"/>
  <c r="P7589" i="1"/>
  <c r="T7588" i="1"/>
  <c r="Q7588" i="1"/>
  <c r="R7588" i="1"/>
  <c r="V7588" i="1" l="1"/>
  <c r="Y7588" i="1" s="1"/>
  <c r="U7589" i="1"/>
  <c r="S7589" i="1"/>
  <c r="AA7587" i="1"/>
  <c r="Z7587" i="1"/>
  <c r="P7590" i="1"/>
  <c r="T7589" i="1"/>
  <c r="R7589" i="1"/>
  <c r="Q7589" i="1"/>
  <c r="V7589" i="1" l="1"/>
  <c r="Y7589" i="1" s="1"/>
  <c r="U7590" i="1"/>
  <c r="S7590" i="1"/>
  <c r="AA7588" i="1"/>
  <c r="Z7588" i="1"/>
  <c r="P7591" i="1"/>
  <c r="T7590" i="1"/>
  <c r="R7590" i="1"/>
  <c r="Q7590" i="1"/>
  <c r="U7591" i="1" l="1"/>
  <c r="S7591" i="1"/>
  <c r="V7590" i="1"/>
  <c r="Y7590" i="1" s="1"/>
  <c r="AA7589" i="1"/>
  <c r="Z7589" i="1"/>
  <c r="P7592" i="1"/>
  <c r="T7591" i="1"/>
  <c r="R7591" i="1"/>
  <c r="Q7591" i="1"/>
  <c r="V7591" i="1" l="1"/>
  <c r="Y7591" i="1" s="1"/>
  <c r="AA7591" i="1" s="1"/>
  <c r="U7592" i="1"/>
  <c r="S7592" i="1"/>
  <c r="AA7590" i="1"/>
  <c r="Z7590" i="1"/>
  <c r="P7593" i="1"/>
  <c r="T7592" i="1"/>
  <c r="Q7592" i="1"/>
  <c r="R7592" i="1"/>
  <c r="V7592" i="1" l="1"/>
  <c r="Y7592" i="1" s="1"/>
  <c r="U7593" i="1"/>
  <c r="S7593" i="1"/>
  <c r="Z7591" i="1"/>
  <c r="P7594" i="1"/>
  <c r="T7593" i="1"/>
  <c r="R7593" i="1"/>
  <c r="Q7593" i="1"/>
  <c r="V7593" i="1" l="1"/>
  <c r="Y7593" i="1" s="1"/>
  <c r="U7594" i="1"/>
  <c r="S7594" i="1"/>
  <c r="AA7592" i="1"/>
  <c r="Z7592" i="1"/>
  <c r="P7595" i="1"/>
  <c r="T7594" i="1"/>
  <c r="R7594" i="1"/>
  <c r="Q7594" i="1"/>
  <c r="U7595" i="1" l="1"/>
  <c r="S7595" i="1"/>
  <c r="V7594" i="1"/>
  <c r="Y7594" i="1" s="1"/>
  <c r="AA7593" i="1"/>
  <c r="Z7593" i="1"/>
  <c r="P7596" i="1"/>
  <c r="T7595" i="1"/>
  <c r="R7595" i="1"/>
  <c r="Q7595" i="1"/>
  <c r="V7595" i="1" l="1"/>
  <c r="Y7595" i="1" s="1"/>
  <c r="U7596" i="1"/>
  <c r="S7596" i="1"/>
  <c r="AA7594" i="1"/>
  <c r="Z7594" i="1"/>
  <c r="P7597" i="1"/>
  <c r="T7596" i="1"/>
  <c r="Q7596" i="1"/>
  <c r="R7596" i="1"/>
  <c r="V7596" i="1" l="1"/>
  <c r="Y7596" i="1" s="1"/>
  <c r="U7597" i="1"/>
  <c r="S7597" i="1"/>
  <c r="AA7595" i="1"/>
  <c r="Z7595" i="1"/>
  <c r="P7598" i="1"/>
  <c r="T7597" i="1"/>
  <c r="R7597" i="1"/>
  <c r="Q7597" i="1"/>
  <c r="V7597" i="1" l="1"/>
  <c r="Y7597" i="1" s="1"/>
  <c r="U7598" i="1"/>
  <c r="S7598" i="1"/>
  <c r="AA7596" i="1"/>
  <c r="Z7596" i="1"/>
  <c r="P7599" i="1"/>
  <c r="T7598" i="1"/>
  <c r="R7598" i="1"/>
  <c r="Q7598" i="1"/>
  <c r="V7598" i="1" l="1"/>
  <c r="Y7598" i="1" s="1"/>
  <c r="U7599" i="1"/>
  <c r="S7599" i="1"/>
  <c r="AA7597" i="1"/>
  <c r="Z7597" i="1"/>
  <c r="P7600" i="1"/>
  <c r="T7599" i="1"/>
  <c r="R7599" i="1"/>
  <c r="Q7599" i="1"/>
  <c r="V7599" i="1" l="1"/>
  <c r="Y7599" i="1" s="1"/>
  <c r="U7600" i="1"/>
  <c r="S7600" i="1"/>
  <c r="AA7598" i="1"/>
  <c r="Z7598" i="1"/>
  <c r="P7601" i="1"/>
  <c r="T7600" i="1"/>
  <c r="R7600" i="1"/>
  <c r="Q7600" i="1"/>
  <c r="V7600" i="1" l="1"/>
  <c r="Y7600" i="1" s="1"/>
  <c r="U7601" i="1"/>
  <c r="S7601" i="1"/>
  <c r="AA7599" i="1"/>
  <c r="Z7599" i="1"/>
  <c r="P7602" i="1"/>
  <c r="T7601" i="1"/>
  <c r="R7601" i="1"/>
  <c r="Q7601" i="1"/>
  <c r="V7601" i="1" l="1"/>
  <c r="Y7601" i="1" s="1"/>
  <c r="U7602" i="1"/>
  <c r="S7602" i="1"/>
  <c r="Z7600" i="1"/>
  <c r="P7603" i="1"/>
  <c r="T7602" i="1"/>
  <c r="R7602" i="1"/>
  <c r="Q7602" i="1"/>
  <c r="V7602" i="1" l="1"/>
  <c r="Y7602" i="1" s="1"/>
  <c r="U7603" i="1"/>
  <c r="S7603" i="1"/>
  <c r="Z7601" i="1"/>
  <c r="P7604" i="1"/>
  <c r="T7603" i="1"/>
  <c r="R7603" i="1"/>
  <c r="Q7603" i="1"/>
  <c r="U7604" i="1" l="1"/>
  <c r="S7604" i="1"/>
  <c r="V7603" i="1"/>
  <c r="Y7603" i="1" s="1"/>
  <c r="Z7602" i="1"/>
  <c r="P7605" i="1"/>
  <c r="T7604" i="1"/>
  <c r="Q7604" i="1"/>
  <c r="R7604" i="1"/>
  <c r="V7604" i="1" l="1"/>
  <c r="Y7604" i="1" s="1"/>
  <c r="U7605" i="1"/>
  <c r="S7605" i="1"/>
  <c r="Z7603" i="1"/>
  <c r="P7606" i="1"/>
  <c r="T7605" i="1"/>
  <c r="R7605" i="1"/>
  <c r="Q7605" i="1"/>
  <c r="V7605" i="1" l="1"/>
  <c r="Y7605" i="1" s="1"/>
  <c r="U7606" i="1"/>
  <c r="S7606" i="1"/>
  <c r="Z7604" i="1"/>
  <c r="P7607" i="1"/>
  <c r="T7606" i="1"/>
  <c r="R7606" i="1"/>
  <c r="Q7606" i="1"/>
  <c r="V7606" i="1" l="1"/>
  <c r="Y7606" i="1" s="1"/>
  <c r="U7607" i="1"/>
  <c r="S7607" i="1"/>
  <c r="Z7605" i="1"/>
  <c r="P7608" i="1"/>
  <c r="T7607" i="1"/>
  <c r="R7607" i="1"/>
  <c r="Q7607" i="1"/>
  <c r="V7607" i="1" l="1"/>
  <c r="Y7607" i="1" s="1"/>
  <c r="U7608" i="1"/>
  <c r="S7608" i="1"/>
  <c r="Z7606" i="1"/>
  <c r="P7609" i="1"/>
  <c r="T7608" i="1"/>
  <c r="Q7608" i="1"/>
  <c r="R7608" i="1"/>
  <c r="V7608" i="1" l="1"/>
  <c r="Y7608" i="1" s="1"/>
  <c r="U7609" i="1"/>
  <c r="S7609" i="1"/>
  <c r="Z7607" i="1"/>
  <c r="P7610" i="1"/>
  <c r="T7609" i="1"/>
  <c r="R7609" i="1"/>
  <c r="Q7609" i="1"/>
  <c r="V7609" i="1" l="1"/>
  <c r="Y7609" i="1" s="1"/>
  <c r="U7610" i="1"/>
  <c r="S7610" i="1"/>
  <c r="AA7608" i="1"/>
  <c r="Z7608" i="1"/>
  <c r="P7611" i="1"/>
  <c r="T7610" i="1"/>
  <c r="R7610" i="1"/>
  <c r="Q7610" i="1"/>
  <c r="V7610" i="1" l="1"/>
  <c r="Y7610" i="1" s="1"/>
  <c r="U7611" i="1"/>
  <c r="S7611" i="1"/>
  <c r="AA7609" i="1"/>
  <c r="Z7609" i="1"/>
  <c r="P7612" i="1"/>
  <c r="T7611" i="1"/>
  <c r="R7611" i="1"/>
  <c r="Q7611" i="1"/>
  <c r="V7611" i="1" l="1"/>
  <c r="Y7611" i="1" s="1"/>
  <c r="U7612" i="1"/>
  <c r="S7612" i="1"/>
  <c r="AA7610" i="1"/>
  <c r="Z7610" i="1"/>
  <c r="P7613" i="1"/>
  <c r="T7612" i="1"/>
  <c r="Q7612" i="1"/>
  <c r="R7612" i="1"/>
  <c r="V7612" i="1" l="1"/>
  <c r="Y7612" i="1" s="1"/>
  <c r="U7613" i="1"/>
  <c r="S7613" i="1"/>
  <c r="AA7611" i="1"/>
  <c r="Z7611" i="1"/>
  <c r="P7614" i="1"/>
  <c r="T7613" i="1"/>
  <c r="R7613" i="1"/>
  <c r="Q7613" i="1"/>
  <c r="U7614" i="1" l="1"/>
  <c r="S7614" i="1"/>
  <c r="V7613" i="1"/>
  <c r="Y7613" i="1" s="1"/>
  <c r="AA7612" i="1"/>
  <c r="Z7612" i="1"/>
  <c r="P7615" i="1"/>
  <c r="T7614" i="1"/>
  <c r="R7614" i="1"/>
  <c r="Q7614" i="1"/>
  <c r="V7614" i="1" l="1"/>
  <c r="Y7614" i="1" s="1"/>
  <c r="U7615" i="1"/>
  <c r="S7615" i="1"/>
  <c r="AA7613" i="1"/>
  <c r="Z7613" i="1"/>
  <c r="P7616" i="1"/>
  <c r="T7615" i="1"/>
  <c r="R7615" i="1"/>
  <c r="Q7615" i="1"/>
  <c r="V7615" i="1" l="1"/>
  <c r="Y7615" i="1" s="1"/>
  <c r="U7616" i="1"/>
  <c r="S7616" i="1"/>
  <c r="AA7614" i="1"/>
  <c r="Z7614" i="1"/>
  <c r="P7617" i="1"/>
  <c r="T7616" i="1"/>
  <c r="R7616" i="1"/>
  <c r="Q7616" i="1"/>
  <c r="V7616" i="1" l="1"/>
  <c r="Y7616" i="1" s="1"/>
  <c r="U7617" i="1"/>
  <c r="S7617" i="1"/>
  <c r="AA7615" i="1"/>
  <c r="Z7615" i="1"/>
  <c r="P7618" i="1"/>
  <c r="T7617" i="1"/>
  <c r="R7617" i="1"/>
  <c r="Q7617" i="1"/>
  <c r="V7617" i="1" l="1"/>
  <c r="Y7617" i="1" s="1"/>
  <c r="U7618" i="1"/>
  <c r="S7618" i="1"/>
  <c r="AA7616" i="1"/>
  <c r="Z7616" i="1"/>
  <c r="P7619" i="1"/>
  <c r="T7618" i="1"/>
  <c r="R7618" i="1"/>
  <c r="Q7618" i="1"/>
  <c r="V7618" i="1" l="1"/>
  <c r="Y7618" i="1" s="1"/>
  <c r="U7619" i="1"/>
  <c r="S7619" i="1"/>
  <c r="AA7617" i="1"/>
  <c r="Z7617" i="1"/>
  <c r="P7620" i="1"/>
  <c r="T7619" i="1"/>
  <c r="R7619" i="1"/>
  <c r="Q7619" i="1"/>
  <c r="V7619" i="1" l="1"/>
  <c r="Y7619" i="1" s="1"/>
  <c r="U7620" i="1"/>
  <c r="S7620" i="1"/>
  <c r="AA7618" i="1"/>
  <c r="Z7618" i="1"/>
  <c r="P7621" i="1"/>
  <c r="T7620" i="1"/>
  <c r="Q7620" i="1"/>
  <c r="R7620" i="1"/>
  <c r="V7620" i="1" l="1"/>
  <c r="Y7620" i="1" s="1"/>
  <c r="U7621" i="1"/>
  <c r="S7621" i="1"/>
  <c r="AA7619" i="1"/>
  <c r="Z7619" i="1"/>
  <c r="P7622" i="1"/>
  <c r="T7621" i="1"/>
  <c r="R7621" i="1"/>
  <c r="Q7621" i="1"/>
  <c r="V7621" i="1" l="1"/>
  <c r="Y7621" i="1" s="1"/>
  <c r="U7622" i="1"/>
  <c r="S7622" i="1"/>
  <c r="AA7620" i="1"/>
  <c r="Z7620" i="1"/>
  <c r="P7623" i="1"/>
  <c r="T7622" i="1"/>
  <c r="R7622" i="1"/>
  <c r="Q7622" i="1"/>
  <c r="V7622" i="1" l="1"/>
  <c r="Y7622" i="1" s="1"/>
  <c r="U7623" i="1"/>
  <c r="S7623" i="1"/>
  <c r="AA7621" i="1"/>
  <c r="Z7621" i="1"/>
  <c r="P7624" i="1"/>
  <c r="T7623" i="1"/>
  <c r="R7623" i="1"/>
  <c r="Q7623" i="1"/>
  <c r="V7623" i="1" l="1"/>
  <c r="Y7623" i="1" s="1"/>
  <c r="U7624" i="1"/>
  <c r="S7624" i="1"/>
  <c r="AA7622" i="1"/>
  <c r="Z7622" i="1"/>
  <c r="P7625" i="1"/>
  <c r="T7624" i="1"/>
  <c r="Q7624" i="1"/>
  <c r="R7624" i="1"/>
  <c r="V7624" i="1" l="1"/>
  <c r="Y7624" i="1" s="1"/>
  <c r="U7625" i="1"/>
  <c r="S7625" i="1"/>
  <c r="AA7623" i="1"/>
  <c r="Z7623" i="1"/>
  <c r="P7626" i="1"/>
  <c r="T7625" i="1"/>
  <c r="R7625" i="1"/>
  <c r="Q7625" i="1"/>
  <c r="V7625" i="1" l="1"/>
  <c r="Y7625" i="1" s="1"/>
  <c r="U7626" i="1"/>
  <c r="S7626" i="1"/>
  <c r="Z7624" i="1"/>
  <c r="P7627" i="1"/>
  <c r="T7626" i="1"/>
  <c r="R7626" i="1"/>
  <c r="Q7626" i="1"/>
  <c r="V7626" i="1" l="1"/>
  <c r="Y7626" i="1" s="1"/>
  <c r="U7627" i="1"/>
  <c r="S7627" i="1"/>
  <c r="Z7625" i="1"/>
  <c r="P7628" i="1"/>
  <c r="T7627" i="1"/>
  <c r="R7627" i="1"/>
  <c r="Q7627" i="1"/>
  <c r="V7627" i="1" l="1"/>
  <c r="Y7627" i="1" s="1"/>
  <c r="U7628" i="1"/>
  <c r="S7628" i="1"/>
  <c r="Z7626" i="1"/>
  <c r="P7629" i="1"/>
  <c r="T7628" i="1"/>
  <c r="Q7628" i="1"/>
  <c r="R7628" i="1"/>
  <c r="V7628" i="1" l="1"/>
  <c r="Y7628" i="1" s="1"/>
  <c r="U7629" i="1"/>
  <c r="S7629" i="1"/>
  <c r="Z7627" i="1"/>
  <c r="P7630" i="1"/>
  <c r="T7629" i="1"/>
  <c r="R7629" i="1"/>
  <c r="Q7629" i="1"/>
  <c r="V7629" i="1" l="1"/>
  <c r="Y7629" i="1" s="1"/>
  <c r="U7630" i="1"/>
  <c r="S7630" i="1"/>
  <c r="Z7628" i="1"/>
  <c r="P7631" i="1"/>
  <c r="T7630" i="1"/>
  <c r="R7630" i="1"/>
  <c r="Q7630" i="1"/>
  <c r="V7630" i="1" l="1"/>
  <c r="Y7630" i="1" s="1"/>
  <c r="U7631" i="1"/>
  <c r="S7631" i="1"/>
  <c r="Z7629" i="1"/>
  <c r="P7632" i="1"/>
  <c r="T7631" i="1"/>
  <c r="R7631" i="1"/>
  <c r="Q7631" i="1"/>
  <c r="V7631" i="1" l="1"/>
  <c r="Y7631" i="1" s="1"/>
  <c r="U7632" i="1"/>
  <c r="S7632" i="1"/>
  <c r="Z7630" i="1"/>
  <c r="P7633" i="1"/>
  <c r="T7632" i="1"/>
  <c r="R7632" i="1"/>
  <c r="Q7632" i="1"/>
  <c r="V7632" i="1" l="1"/>
  <c r="Y7632" i="1" s="1"/>
  <c r="U7633" i="1"/>
  <c r="S7633" i="1"/>
  <c r="Z7631" i="1"/>
  <c r="P7634" i="1"/>
  <c r="T7633" i="1"/>
  <c r="R7633" i="1"/>
  <c r="Q7633" i="1"/>
  <c r="V7633" i="1" l="1"/>
  <c r="Y7633" i="1" s="1"/>
  <c r="U7634" i="1"/>
  <c r="S7634" i="1"/>
  <c r="Z7632" i="1"/>
  <c r="P7635" i="1"/>
  <c r="T7634" i="1"/>
  <c r="R7634" i="1"/>
  <c r="Q7634" i="1"/>
  <c r="V7634" i="1" l="1"/>
  <c r="Y7634" i="1" s="1"/>
  <c r="U7635" i="1"/>
  <c r="S7635" i="1"/>
  <c r="AA7633" i="1"/>
  <c r="Z7633" i="1"/>
  <c r="P7636" i="1"/>
  <c r="R7635" i="1"/>
  <c r="Q7635" i="1"/>
  <c r="T7635" i="1"/>
  <c r="V7635" i="1" l="1"/>
  <c r="Y7635" i="1" s="1"/>
  <c r="U7636" i="1"/>
  <c r="S7636" i="1"/>
  <c r="AA7634" i="1"/>
  <c r="Z7634" i="1"/>
  <c r="P7637" i="1"/>
  <c r="T7636" i="1"/>
  <c r="Q7636" i="1"/>
  <c r="R7636" i="1"/>
  <c r="V7636" i="1" l="1"/>
  <c r="Y7636" i="1" s="1"/>
  <c r="U7637" i="1"/>
  <c r="S7637" i="1"/>
  <c r="AA7635" i="1"/>
  <c r="Z7635" i="1"/>
  <c r="P7638" i="1"/>
  <c r="T7637" i="1"/>
  <c r="R7637" i="1"/>
  <c r="Q7637" i="1"/>
  <c r="V7637" i="1" l="1"/>
  <c r="Y7637" i="1" s="1"/>
  <c r="U7638" i="1"/>
  <c r="S7638" i="1"/>
  <c r="AA7636" i="1"/>
  <c r="Z7636" i="1"/>
  <c r="P7639" i="1"/>
  <c r="T7638" i="1"/>
  <c r="R7638" i="1"/>
  <c r="Q7638" i="1"/>
  <c r="V7638" i="1" l="1"/>
  <c r="Y7638" i="1" s="1"/>
  <c r="U7639" i="1"/>
  <c r="S7639" i="1"/>
  <c r="AA7637" i="1"/>
  <c r="Z7637" i="1"/>
  <c r="P7640" i="1"/>
  <c r="T7639" i="1"/>
  <c r="R7639" i="1"/>
  <c r="Q7639" i="1"/>
  <c r="V7639" i="1" l="1"/>
  <c r="Y7639" i="1" s="1"/>
  <c r="U7640" i="1"/>
  <c r="S7640" i="1"/>
  <c r="AA7638" i="1"/>
  <c r="Z7638" i="1"/>
  <c r="P7641" i="1"/>
  <c r="T7640" i="1"/>
  <c r="Q7640" i="1"/>
  <c r="R7640" i="1"/>
  <c r="V7640" i="1" l="1"/>
  <c r="Y7640" i="1" s="1"/>
  <c r="U7641" i="1"/>
  <c r="S7641" i="1"/>
  <c r="AA7639" i="1"/>
  <c r="Z7639" i="1"/>
  <c r="P7642" i="1"/>
  <c r="T7641" i="1"/>
  <c r="R7641" i="1"/>
  <c r="Q7641" i="1"/>
  <c r="V7641" i="1" l="1"/>
  <c r="Y7641" i="1" s="1"/>
  <c r="U7642" i="1"/>
  <c r="S7642" i="1"/>
  <c r="AA7640" i="1"/>
  <c r="Z7640" i="1"/>
  <c r="P7643" i="1"/>
  <c r="T7642" i="1"/>
  <c r="R7642" i="1"/>
  <c r="Q7642" i="1"/>
  <c r="V7642" i="1" l="1"/>
  <c r="Y7642" i="1" s="1"/>
  <c r="U7643" i="1"/>
  <c r="S7643" i="1"/>
  <c r="AA7641" i="1"/>
  <c r="Z7641" i="1"/>
  <c r="P7644" i="1"/>
  <c r="T7643" i="1"/>
  <c r="R7643" i="1"/>
  <c r="Q7643" i="1"/>
  <c r="V7643" i="1" l="1"/>
  <c r="Y7643" i="1" s="1"/>
  <c r="U7644" i="1"/>
  <c r="S7644" i="1"/>
  <c r="AA7642" i="1"/>
  <c r="Z7642" i="1"/>
  <c r="P7645" i="1"/>
  <c r="T7644" i="1"/>
  <c r="Q7644" i="1"/>
  <c r="R7644" i="1"/>
  <c r="V7644" i="1" l="1"/>
  <c r="Y7644" i="1" s="1"/>
  <c r="U7645" i="1"/>
  <c r="S7645" i="1"/>
  <c r="AA7643" i="1"/>
  <c r="Z7643" i="1"/>
  <c r="P7646" i="1"/>
  <c r="T7645" i="1"/>
  <c r="R7645" i="1"/>
  <c r="Q7645" i="1"/>
  <c r="V7645" i="1" l="1"/>
  <c r="Y7645" i="1" s="1"/>
  <c r="U7646" i="1"/>
  <c r="S7646" i="1"/>
  <c r="AA7644" i="1"/>
  <c r="Z7644" i="1"/>
  <c r="P7647" i="1"/>
  <c r="T7646" i="1"/>
  <c r="R7646" i="1"/>
  <c r="Q7646" i="1"/>
  <c r="V7646" i="1" l="1"/>
  <c r="Y7646" i="1" s="1"/>
  <c r="U7647" i="1"/>
  <c r="S7647" i="1"/>
  <c r="AA7645" i="1"/>
  <c r="Z7645" i="1"/>
  <c r="P7648" i="1"/>
  <c r="T7647" i="1"/>
  <c r="R7647" i="1"/>
  <c r="Q7647" i="1"/>
  <c r="V7647" i="1" l="1"/>
  <c r="Y7647" i="1" s="1"/>
  <c r="U7648" i="1"/>
  <c r="S7648" i="1"/>
  <c r="AA7646" i="1"/>
  <c r="Z7646" i="1"/>
  <c r="P7649" i="1"/>
  <c r="T7648" i="1"/>
  <c r="R7648" i="1"/>
  <c r="Q7648" i="1"/>
  <c r="V7648" i="1" l="1"/>
  <c r="Y7648" i="1" s="1"/>
  <c r="U7649" i="1"/>
  <c r="S7649" i="1"/>
  <c r="AA7647" i="1"/>
  <c r="Z7647" i="1"/>
  <c r="P7650" i="1"/>
  <c r="T7649" i="1"/>
  <c r="R7649" i="1"/>
  <c r="Q7649" i="1"/>
  <c r="V7649" i="1" l="1"/>
  <c r="Y7649" i="1" s="1"/>
  <c r="U7650" i="1"/>
  <c r="S7650" i="1"/>
  <c r="AA7648" i="1"/>
  <c r="Z7648" i="1"/>
  <c r="P7651" i="1"/>
  <c r="T7650" i="1"/>
  <c r="R7650" i="1"/>
  <c r="Q7650" i="1"/>
  <c r="U7651" i="1" l="1"/>
  <c r="S7651" i="1"/>
  <c r="V7650" i="1"/>
  <c r="Y7650" i="1" s="1"/>
  <c r="Z7649" i="1"/>
  <c r="P7652" i="1"/>
  <c r="T7651" i="1"/>
  <c r="R7651" i="1"/>
  <c r="Q7651" i="1"/>
  <c r="V7651" i="1" l="1"/>
  <c r="Y7651" i="1" s="1"/>
  <c r="U7652" i="1"/>
  <c r="S7652" i="1"/>
  <c r="Z7650" i="1"/>
  <c r="P7653" i="1"/>
  <c r="T7652" i="1"/>
  <c r="V7652" i="1" s="1"/>
  <c r="Q7652" i="1"/>
  <c r="R7652" i="1"/>
  <c r="U7653" i="1" l="1"/>
  <c r="S7653" i="1"/>
  <c r="Z7651" i="1"/>
  <c r="Y7652" i="1"/>
  <c r="P7654" i="1"/>
  <c r="T7653" i="1"/>
  <c r="R7653" i="1"/>
  <c r="Q7653" i="1"/>
  <c r="V7653" i="1" l="1"/>
  <c r="Y7653" i="1" s="1"/>
  <c r="U7654" i="1"/>
  <c r="S7654" i="1"/>
  <c r="Z7652" i="1"/>
  <c r="P7655" i="1"/>
  <c r="T7654" i="1"/>
  <c r="R7654" i="1"/>
  <c r="Q7654" i="1"/>
  <c r="V7654" i="1" l="1"/>
  <c r="Y7654" i="1" s="1"/>
  <c r="U7655" i="1"/>
  <c r="S7655" i="1"/>
  <c r="Z7653" i="1"/>
  <c r="P7656" i="1"/>
  <c r="T7655" i="1"/>
  <c r="R7655" i="1"/>
  <c r="Q7655" i="1"/>
  <c r="V7655" i="1" l="1"/>
  <c r="Y7655" i="1" s="1"/>
  <c r="U7656" i="1"/>
  <c r="S7656" i="1"/>
  <c r="Z7654" i="1"/>
  <c r="P7657" i="1"/>
  <c r="T7656" i="1"/>
  <c r="Q7656" i="1"/>
  <c r="R7656" i="1"/>
  <c r="V7656" i="1" l="1"/>
  <c r="Y7656" i="1" s="1"/>
  <c r="U7657" i="1"/>
  <c r="S7657" i="1"/>
  <c r="Z7655" i="1"/>
  <c r="P7658" i="1"/>
  <c r="T7657" i="1"/>
  <c r="R7657" i="1"/>
  <c r="Q7657" i="1"/>
  <c r="V7657" i="1" l="1"/>
  <c r="Y7657" i="1" s="1"/>
  <c r="U7658" i="1"/>
  <c r="S7658" i="1"/>
  <c r="AA7656" i="1"/>
  <c r="Z7656" i="1"/>
  <c r="P7659" i="1"/>
  <c r="T7658" i="1"/>
  <c r="R7658" i="1"/>
  <c r="Q7658" i="1"/>
  <c r="V7658" i="1" l="1"/>
  <c r="Y7658" i="1" s="1"/>
  <c r="U7659" i="1"/>
  <c r="S7659" i="1"/>
  <c r="AA7657" i="1"/>
  <c r="Z7657" i="1"/>
  <c r="P7660" i="1"/>
  <c r="T7659" i="1"/>
  <c r="R7659" i="1"/>
  <c r="Q7659" i="1"/>
  <c r="V7659" i="1" l="1"/>
  <c r="Y7659" i="1" s="1"/>
  <c r="U7660" i="1"/>
  <c r="S7660" i="1"/>
  <c r="AA7658" i="1"/>
  <c r="Z7658" i="1"/>
  <c r="P7661" i="1"/>
  <c r="T7660" i="1"/>
  <c r="Q7660" i="1"/>
  <c r="R7660" i="1"/>
  <c r="V7660" i="1" l="1"/>
  <c r="Y7660" i="1" s="1"/>
  <c r="U7661" i="1"/>
  <c r="S7661" i="1"/>
  <c r="AA7659" i="1"/>
  <c r="Z7659" i="1"/>
  <c r="P7662" i="1"/>
  <c r="T7661" i="1"/>
  <c r="R7661" i="1"/>
  <c r="Q7661" i="1"/>
  <c r="V7661" i="1" l="1"/>
  <c r="Y7661" i="1" s="1"/>
  <c r="U7662" i="1"/>
  <c r="S7662" i="1"/>
  <c r="AA7660" i="1"/>
  <c r="Z7660" i="1"/>
  <c r="P7663" i="1"/>
  <c r="T7662" i="1"/>
  <c r="R7662" i="1"/>
  <c r="Q7662" i="1"/>
  <c r="V7662" i="1" l="1"/>
  <c r="Y7662" i="1" s="1"/>
  <c r="U7663" i="1"/>
  <c r="S7663" i="1"/>
  <c r="AA7661" i="1"/>
  <c r="Z7661" i="1"/>
  <c r="P7664" i="1"/>
  <c r="T7663" i="1"/>
  <c r="R7663" i="1"/>
  <c r="Q7663" i="1"/>
  <c r="V7663" i="1" l="1"/>
  <c r="Y7663" i="1" s="1"/>
  <c r="U7664" i="1"/>
  <c r="S7664" i="1"/>
  <c r="AA7662" i="1"/>
  <c r="Z7662" i="1"/>
  <c r="P7665" i="1"/>
  <c r="T7664" i="1"/>
  <c r="R7664" i="1"/>
  <c r="Q7664" i="1"/>
  <c r="V7664" i="1" l="1"/>
  <c r="Z7664" i="1" s="1"/>
  <c r="U7665" i="1"/>
  <c r="S7665" i="1"/>
  <c r="AA7663" i="1"/>
  <c r="Z7663" i="1"/>
  <c r="P7666" i="1"/>
  <c r="T7665" i="1"/>
  <c r="R7665" i="1"/>
  <c r="Q7665" i="1"/>
  <c r="Y7664" i="1" l="1"/>
  <c r="AA7664" i="1" s="1"/>
  <c r="V7665" i="1"/>
  <c r="Y7665" i="1" s="1"/>
  <c r="U7666" i="1"/>
  <c r="S7666" i="1"/>
  <c r="P7667" i="1"/>
  <c r="T7666" i="1"/>
  <c r="R7666" i="1"/>
  <c r="Q7666" i="1"/>
  <c r="U7667" i="1" l="1"/>
  <c r="S7667" i="1"/>
  <c r="V7666" i="1"/>
  <c r="Y7666" i="1" s="1"/>
  <c r="AA7665" i="1"/>
  <c r="Z7665" i="1"/>
  <c r="P7668" i="1"/>
  <c r="T7667" i="1"/>
  <c r="R7667" i="1"/>
  <c r="Q7667" i="1"/>
  <c r="V7667" i="1" l="1"/>
  <c r="Y7667" i="1" s="1"/>
  <c r="U7668" i="1"/>
  <c r="S7668" i="1"/>
  <c r="AA7666" i="1"/>
  <c r="Z7666" i="1"/>
  <c r="P7669" i="1"/>
  <c r="T7668" i="1"/>
  <c r="Q7668" i="1"/>
  <c r="R7668" i="1"/>
  <c r="V7668" i="1" l="1"/>
  <c r="Y7668" i="1" s="1"/>
  <c r="U7669" i="1"/>
  <c r="S7669" i="1"/>
  <c r="AA7667" i="1"/>
  <c r="Z7667" i="1"/>
  <c r="P7670" i="1"/>
  <c r="T7669" i="1"/>
  <c r="R7669" i="1"/>
  <c r="Q7669" i="1"/>
  <c r="V7669" i="1" l="1"/>
  <c r="Y7669" i="1" s="1"/>
  <c r="U7670" i="1"/>
  <c r="S7670" i="1"/>
  <c r="AA7668" i="1"/>
  <c r="Z7668" i="1"/>
  <c r="P7671" i="1"/>
  <c r="T7670" i="1"/>
  <c r="R7670" i="1"/>
  <c r="Q7670" i="1"/>
  <c r="V7670" i="1" l="1"/>
  <c r="Y7670" i="1" s="1"/>
  <c r="U7671" i="1"/>
  <c r="S7671" i="1"/>
  <c r="AA7669" i="1"/>
  <c r="Z7669" i="1"/>
  <c r="P7672" i="1"/>
  <c r="T7671" i="1"/>
  <c r="R7671" i="1"/>
  <c r="Q7671" i="1"/>
  <c r="V7671" i="1" l="1"/>
  <c r="Z7671" i="1" s="1"/>
  <c r="U7672" i="1"/>
  <c r="S7672" i="1"/>
  <c r="AA7670" i="1"/>
  <c r="Z7670" i="1"/>
  <c r="P7673" i="1"/>
  <c r="T7672" i="1"/>
  <c r="Q7672" i="1"/>
  <c r="R7672" i="1"/>
  <c r="Y7671" i="1" l="1"/>
  <c r="AA7671" i="1" s="1"/>
  <c r="V7672" i="1"/>
  <c r="Y7672" i="1" s="1"/>
  <c r="U7673" i="1"/>
  <c r="S7673" i="1"/>
  <c r="P7674" i="1"/>
  <c r="T7673" i="1"/>
  <c r="R7673" i="1"/>
  <c r="Q7673" i="1"/>
  <c r="U7674" i="1" l="1"/>
  <c r="S7674" i="1"/>
  <c r="V7673" i="1"/>
  <c r="Y7673" i="1" s="1"/>
  <c r="Z7672" i="1"/>
  <c r="P7675" i="1"/>
  <c r="T7674" i="1"/>
  <c r="V7674" i="1" s="1"/>
  <c r="R7674" i="1"/>
  <c r="Q7674" i="1"/>
  <c r="U7675" i="1" l="1"/>
  <c r="S7675" i="1"/>
  <c r="Z7673" i="1"/>
  <c r="Y7674" i="1"/>
  <c r="P7676" i="1"/>
  <c r="T7675" i="1"/>
  <c r="R7675" i="1"/>
  <c r="Q7675" i="1"/>
  <c r="V7675" i="1" l="1"/>
  <c r="Y7675" i="1" s="1"/>
  <c r="U7676" i="1"/>
  <c r="S7676" i="1"/>
  <c r="Z7674" i="1"/>
  <c r="P7677" i="1"/>
  <c r="T7676" i="1"/>
  <c r="Q7676" i="1"/>
  <c r="R7676" i="1"/>
  <c r="V7676" i="1" l="1"/>
  <c r="Y7676" i="1" s="1"/>
  <c r="U7677" i="1"/>
  <c r="S7677" i="1"/>
  <c r="Z7675" i="1"/>
  <c r="P7678" i="1"/>
  <c r="T7677" i="1"/>
  <c r="R7677" i="1"/>
  <c r="Q7677" i="1"/>
  <c r="V7677" i="1" l="1"/>
  <c r="Y7677" i="1" s="1"/>
  <c r="U7678" i="1"/>
  <c r="S7678" i="1"/>
  <c r="Z7676" i="1"/>
  <c r="P7679" i="1"/>
  <c r="T7678" i="1"/>
  <c r="R7678" i="1"/>
  <c r="Q7678" i="1"/>
  <c r="V7678" i="1" l="1"/>
  <c r="Y7678" i="1" s="1"/>
  <c r="U7679" i="1"/>
  <c r="S7679" i="1"/>
  <c r="Z7677" i="1"/>
  <c r="P7680" i="1"/>
  <c r="T7679" i="1"/>
  <c r="R7679" i="1"/>
  <c r="Q7679" i="1"/>
  <c r="V7679" i="1" l="1"/>
  <c r="Y7679" i="1" s="1"/>
  <c r="U7680" i="1"/>
  <c r="S7680" i="1"/>
  <c r="Z7678" i="1"/>
  <c r="P7681" i="1"/>
  <c r="T7680" i="1"/>
  <c r="R7680" i="1"/>
  <c r="Q7680" i="1"/>
  <c r="V7680" i="1" l="1"/>
  <c r="Y7680" i="1" s="1"/>
  <c r="U7681" i="1"/>
  <c r="S7681" i="1"/>
  <c r="Z7679" i="1"/>
  <c r="P7682" i="1"/>
  <c r="T7681" i="1"/>
  <c r="R7681" i="1"/>
  <c r="Q7681" i="1"/>
  <c r="V7681" i="1" l="1"/>
  <c r="Z7681" i="1" s="1"/>
  <c r="U7682" i="1"/>
  <c r="S7682" i="1"/>
  <c r="AA7680" i="1"/>
  <c r="Z7680" i="1"/>
  <c r="P7683" i="1"/>
  <c r="T7682" i="1"/>
  <c r="R7682" i="1"/>
  <c r="Q7682" i="1"/>
  <c r="Y7681" i="1" l="1"/>
  <c r="AA7681" i="1" s="1"/>
  <c r="V7682" i="1"/>
  <c r="Y7682" i="1" s="1"/>
  <c r="U7683" i="1"/>
  <c r="S7683" i="1"/>
  <c r="P7684" i="1"/>
  <c r="T7683" i="1"/>
  <c r="R7683" i="1"/>
  <c r="Q7683" i="1"/>
  <c r="V7683" i="1" l="1"/>
  <c r="Y7683" i="1" s="1"/>
  <c r="U7684" i="1"/>
  <c r="S7684" i="1"/>
  <c r="AA7682" i="1"/>
  <c r="Z7682" i="1"/>
  <c r="P7685" i="1"/>
  <c r="T7684" i="1"/>
  <c r="Q7684" i="1"/>
  <c r="R7684" i="1"/>
  <c r="V7684" i="1" l="1"/>
  <c r="Y7684" i="1" s="1"/>
  <c r="U7685" i="1"/>
  <c r="S7685" i="1"/>
  <c r="AA7683" i="1"/>
  <c r="Z7683" i="1"/>
  <c r="P7686" i="1"/>
  <c r="T7685" i="1"/>
  <c r="R7685" i="1"/>
  <c r="Q7685" i="1"/>
  <c r="V7685" i="1" l="1"/>
  <c r="Y7685" i="1" s="1"/>
  <c r="U7686" i="1"/>
  <c r="S7686" i="1"/>
  <c r="AA7684" i="1"/>
  <c r="Z7684" i="1"/>
  <c r="P7687" i="1"/>
  <c r="T7686" i="1"/>
  <c r="R7686" i="1"/>
  <c r="Q7686" i="1"/>
  <c r="V7686" i="1" l="1"/>
  <c r="Y7686" i="1" s="1"/>
  <c r="U7687" i="1"/>
  <c r="S7687" i="1"/>
  <c r="AA7685" i="1"/>
  <c r="Z7685" i="1"/>
  <c r="P7688" i="1"/>
  <c r="T7687" i="1"/>
  <c r="R7687" i="1"/>
  <c r="Q7687" i="1"/>
  <c r="V7687" i="1" l="1"/>
  <c r="Y7687" i="1" s="1"/>
  <c r="AA7687" i="1" s="1"/>
  <c r="U7688" i="1"/>
  <c r="S7688" i="1"/>
  <c r="AA7686" i="1"/>
  <c r="Z7686" i="1"/>
  <c r="P7689" i="1"/>
  <c r="T7688" i="1"/>
  <c r="Q7688" i="1"/>
  <c r="R7688" i="1"/>
  <c r="Z7687" i="1" l="1"/>
  <c r="U7689" i="1"/>
  <c r="S7689" i="1"/>
  <c r="V7688" i="1"/>
  <c r="Y7688" i="1" s="1"/>
  <c r="P7690" i="1"/>
  <c r="T7689" i="1"/>
  <c r="R7689" i="1"/>
  <c r="Q7689" i="1"/>
  <c r="V7689" i="1" l="1"/>
  <c r="Y7689" i="1" s="1"/>
  <c r="U7690" i="1"/>
  <c r="S7690" i="1"/>
  <c r="AA7688" i="1"/>
  <c r="Z7688" i="1"/>
  <c r="P7691" i="1"/>
  <c r="T7690" i="1"/>
  <c r="R7690" i="1"/>
  <c r="Q7690" i="1"/>
  <c r="V7690" i="1" l="1"/>
  <c r="Y7690" i="1" s="1"/>
  <c r="U7691" i="1"/>
  <c r="S7691" i="1"/>
  <c r="AA7689" i="1"/>
  <c r="Z7689" i="1"/>
  <c r="P7692" i="1"/>
  <c r="T7691" i="1"/>
  <c r="R7691" i="1"/>
  <c r="Q7691" i="1"/>
  <c r="V7691" i="1" l="1"/>
  <c r="Y7691" i="1" s="1"/>
  <c r="U7692" i="1"/>
  <c r="S7692" i="1"/>
  <c r="AA7690" i="1"/>
  <c r="Z7690" i="1"/>
  <c r="P7693" i="1"/>
  <c r="T7692" i="1"/>
  <c r="Q7692" i="1"/>
  <c r="R7692" i="1"/>
  <c r="V7692" i="1" l="1"/>
  <c r="Y7692" i="1" s="1"/>
  <c r="U7693" i="1"/>
  <c r="S7693" i="1"/>
  <c r="AA7691" i="1"/>
  <c r="Z7691" i="1"/>
  <c r="P7694" i="1"/>
  <c r="T7693" i="1"/>
  <c r="R7693" i="1"/>
  <c r="Q7693" i="1"/>
  <c r="V7693" i="1" l="1"/>
  <c r="Y7693" i="1" s="1"/>
  <c r="U7694" i="1"/>
  <c r="S7694" i="1"/>
  <c r="AA7692" i="1"/>
  <c r="Z7692" i="1"/>
  <c r="P7695" i="1"/>
  <c r="T7694" i="1"/>
  <c r="R7694" i="1"/>
  <c r="Q7694" i="1"/>
  <c r="U7695" i="1" l="1"/>
  <c r="S7695" i="1"/>
  <c r="V7694" i="1"/>
  <c r="Y7694" i="1" s="1"/>
  <c r="AA7693" i="1"/>
  <c r="Z7693" i="1"/>
  <c r="P7696" i="1"/>
  <c r="T7695" i="1"/>
  <c r="R7695" i="1"/>
  <c r="Q7695" i="1"/>
  <c r="U7696" i="1" l="1"/>
  <c r="S7696" i="1"/>
  <c r="V7695" i="1"/>
  <c r="Y7695" i="1" s="1"/>
  <c r="AA7694" i="1"/>
  <c r="Z7694" i="1"/>
  <c r="P7697" i="1"/>
  <c r="T7696" i="1"/>
  <c r="V7696" i="1" s="1"/>
  <c r="R7696" i="1"/>
  <c r="Q7696" i="1"/>
  <c r="U7697" i="1" l="1"/>
  <c r="S7697" i="1"/>
  <c r="AA7695" i="1"/>
  <c r="Z7695" i="1"/>
  <c r="Y7696" i="1"/>
  <c r="P7698" i="1"/>
  <c r="T7697" i="1"/>
  <c r="R7697" i="1"/>
  <c r="Q7697" i="1"/>
  <c r="V7697" i="1" l="1"/>
  <c r="Y7697" i="1" s="1"/>
  <c r="U7698" i="1"/>
  <c r="S7698" i="1"/>
  <c r="AA7696" i="1"/>
  <c r="Z7696" i="1"/>
  <c r="P7699" i="1"/>
  <c r="T7698" i="1"/>
  <c r="R7698" i="1"/>
  <c r="Q7698" i="1"/>
  <c r="V7698" i="1" l="1"/>
  <c r="Y7698" i="1" s="1"/>
  <c r="U7699" i="1"/>
  <c r="S7699" i="1"/>
  <c r="Z7697" i="1"/>
  <c r="P7700" i="1"/>
  <c r="T7699" i="1"/>
  <c r="R7699" i="1"/>
  <c r="Q7699" i="1"/>
  <c r="V7699" i="1" l="1"/>
  <c r="Y7699" i="1" s="1"/>
  <c r="U7700" i="1"/>
  <c r="S7700" i="1"/>
  <c r="Z7698" i="1"/>
  <c r="P7701" i="1"/>
  <c r="T7700" i="1"/>
  <c r="Q7700" i="1"/>
  <c r="R7700" i="1"/>
  <c r="V7700" i="1" l="1"/>
  <c r="Y7700" i="1" s="1"/>
  <c r="U7701" i="1"/>
  <c r="S7701" i="1"/>
  <c r="Z7699" i="1"/>
  <c r="P7702" i="1"/>
  <c r="T7701" i="1"/>
  <c r="R7701" i="1"/>
  <c r="Q7701" i="1"/>
  <c r="V7701" i="1" l="1"/>
  <c r="Y7701" i="1" s="1"/>
  <c r="U7702" i="1"/>
  <c r="S7702" i="1"/>
  <c r="Z7700" i="1"/>
  <c r="P7703" i="1"/>
  <c r="T7702" i="1"/>
  <c r="R7702" i="1"/>
  <c r="Q7702" i="1"/>
  <c r="V7702" i="1" l="1"/>
  <c r="Y7702" i="1" s="1"/>
  <c r="U7703" i="1"/>
  <c r="S7703" i="1"/>
  <c r="Z7701" i="1"/>
  <c r="P7704" i="1"/>
  <c r="T7703" i="1"/>
  <c r="R7703" i="1"/>
  <c r="Q7703" i="1"/>
  <c r="V7703" i="1" l="1"/>
  <c r="Y7703" i="1" s="1"/>
  <c r="U7704" i="1"/>
  <c r="S7704" i="1"/>
  <c r="Z7702" i="1"/>
  <c r="P7705" i="1"/>
  <c r="T7704" i="1"/>
  <c r="Q7704" i="1"/>
  <c r="R7704" i="1"/>
  <c r="V7704" i="1" l="1"/>
  <c r="Y7704" i="1" s="1"/>
  <c r="U7705" i="1"/>
  <c r="S7705" i="1"/>
  <c r="Z7703" i="1"/>
  <c r="P7706" i="1"/>
  <c r="T7705" i="1"/>
  <c r="R7705" i="1"/>
  <c r="Q7705" i="1"/>
  <c r="V7705" i="1" l="1"/>
  <c r="Y7705" i="1" s="1"/>
  <c r="U7706" i="1"/>
  <c r="S7706" i="1"/>
  <c r="AA7704" i="1"/>
  <c r="Z7704" i="1"/>
  <c r="P7707" i="1"/>
  <c r="T7706" i="1"/>
  <c r="R7706" i="1"/>
  <c r="Q7706" i="1"/>
  <c r="V7706" i="1" l="1"/>
  <c r="Y7706" i="1" s="1"/>
  <c r="U7707" i="1"/>
  <c r="S7707" i="1"/>
  <c r="AA7705" i="1"/>
  <c r="Z7705" i="1"/>
  <c r="P7708" i="1"/>
  <c r="T7707" i="1"/>
  <c r="R7707" i="1"/>
  <c r="Q7707" i="1"/>
  <c r="V7707" i="1" l="1"/>
  <c r="Y7707" i="1" s="1"/>
  <c r="U7708" i="1"/>
  <c r="S7708" i="1"/>
  <c r="AA7706" i="1"/>
  <c r="Z7706" i="1"/>
  <c r="P7709" i="1"/>
  <c r="T7708" i="1"/>
  <c r="Q7708" i="1"/>
  <c r="R7708" i="1"/>
  <c r="V7708" i="1" l="1"/>
  <c r="Y7708" i="1" s="1"/>
  <c r="U7709" i="1"/>
  <c r="S7709" i="1"/>
  <c r="AA7707" i="1"/>
  <c r="Z7707" i="1"/>
  <c r="P7710" i="1"/>
  <c r="T7709" i="1"/>
  <c r="R7709" i="1"/>
  <c r="Q7709" i="1"/>
  <c r="V7709" i="1" l="1"/>
  <c r="Y7709" i="1" s="1"/>
  <c r="U7710" i="1"/>
  <c r="S7710" i="1"/>
  <c r="AA7708" i="1"/>
  <c r="Z7708" i="1"/>
  <c r="P7711" i="1"/>
  <c r="T7710" i="1"/>
  <c r="R7710" i="1"/>
  <c r="Q7710" i="1"/>
  <c r="V7710" i="1" l="1"/>
  <c r="Y7710" i="1" s="1"/>
  <c r="U7711" i="1"/>
  <c r="S7711" i="1"/>
  <c r="AA7709" i="1"/>
  <c r="Z7709" i="1"/>
  <c r="P7712" i="1"/>
  <c r="T7711" i="1"/>
  <c r="R7711" i="1"/>
  <c r="Q7711" i="1"/>
  <c r="V7711" i="1" l="1"/>
  <c r="Y7711" i="1" s="1"/>
  <c r="U7712" i="1"/>
  <c r="S7712" i="1"/>
  <c r="AA7710" i="1"/>
  <c r="Z7710" i="1"/>
  <c r="P7713" i="1"/>
  <c r="T7712" i="1"/>
  <c r="R7712" i="1"/>
  <c r="Q7712" i="1"/>
  <c r="V7712" i="1" l="1"/>
  <c r="Y7712" i="1" s="1"/>
  <c r="U7713" i="1"/>
  <c r="S7713" i="1"/>
  <c r="AA7711" i="1"/>
  <c r="Z7711" i="1"/>
  <c r="P7714" i="1"/>
  <c r="T7713" i="1"/>
  <c r="R7713" i="1"/>
  <c r="Q7713" i="1"/>
  <c r="V7713" i="1" l="1"/>
  <c r="Y7713" i="1" s="1"/>
  <c r="U7714" i="1"/>
  <c r="S7714" i="1"/>
  <c r="AA7712" i="1"/>
  <c r="Z7712" i="1"/>
  <c r="P7715" i="1"/>
  <c r="T7714" i="1"/>
  <c r="R7714" i="1"/>
  <c r="Q7714" i="1"/>
  <c r="V7714" i="1" l="1"/>
  <c r="Y7714" i="1" s="1"/>
  <c r="U7715" i="1"/>
  <c r="S7715" i="1"/>
  <c r="AA7713" i="1"/>
  <c r="Z7713" i="1"/>
  <c r="P7716" i="1"/>
  <c r="T7715" i="1"/>
  <c r="R7715" i="1"/>
  <c r="Q7715" i="1"/>
  <c r="V7715" i="1" l="1"/>
  <c r="Y7715" i="1" s="1"/>
  <c r="U7716" i="1"/>
  <c r="S7716" i="1"/>
  <c r="AA7714" i="1"/>
  <c r="Z7714" i="1"/>
  <c r="P7717" i="1"/>
  <c r="T7716" i="1"/>
  <c r="Q7716" i="1"/>
  <c r="R7716" i="1"/>
  <c r="V7716" i="1" l="1"/>
  <c r="Y7716" i="1" s="1"/>
  <c r="U7717" i="1"/>
  <c r="S7717" i="1"/>
  <c r="AA7715" i="1"/>
  <c r="Z7715" i="1"/>
  <c r="P7718" i="1"/>
  <c r="T7717" i="1"/>
  <c r="R7717" i="1"/>
  <c r="Q7717" i="1"/>
  <c r="V7717" i="1" l="1"/>
  <c r="Y7717" i="1" s="1"/>
  <c r="U7718" i="1"/>
  <c r="S7718" i="1"/>
  <c r="AA7716" i="1"/>
  <c r="Z7716" i="1"/>
  <c r="P7719" i="1"/>
  <c r="T7718" i="1"/>
  <c r="R7718" i="1"/>
  <c r="Q7718" i="1"/>
  <c r="V7718" i="1" l="1"/>
  <c r="Y7718" i="1" s="1"/>
  <c r="U7719" i="1"/>
  <c r="S7719" i="1"/>
  <c r="AA7717" i="1"/>
  <c r="Z7717" i="1"/>
  <c r="P7720" i="1"/>
  <c r="T7719" i="1"/>
  <c r="R7719" i="1"/>
  <c r="Q7719" i="1"/>
  <c r="V7719" i="1" l="1"/>
  <c r="Y7719" i="1" s="1"/>
  <c r="U7720" i="1"/>
  <c r="S7720" i="1"/>
  <c r="AA7718" i="1"/>
  <c r="Z7718" i="1"/>
  <c r="P7721" i="1"/>
  <c r="T7720" i="1"/>
  <c r="Q7720" i="1"/>
  <c r="R7720" i="1"/>
  <c r="V7720" i="1" l="1"/>
  <c r="Y7720" i="1" s="1"/>
  <c r="U7721" i="1"/>
  <c r="S7721" i="1"/>
  <c r="AA7719" i="1"/>
  <c r="Z7719" i="1"/>
  <c r="P7722" i="1"/>
  <c r="T7721" i="1"/>
  <c r="R7721" i="1"/>
  <c r="Q7721" i="1"/>
  <c r="V7721" i="1" l="1"/>
  <c r="Y7721" i="1" s="1"/>
  <c r="U7722" i="1"/>
  <c r="S7722" i="1"/>
  <c r="AA7720" i="1"/>
  <c r="Z7720" i="1"/>
  <c r="P7723" i="1"/>
  <c r="T7722" i="1"/>
  <c r="R7722" i="1"/>
  <c r="Q7722" i="1"/>
  <c r="V7722" i="1" l="1"/>
  <c r="Y7722" i="1" s="1"/>
  <c r="U7723" i="1"/>
  <c r="S7723" i="1"/>
  <c r="Z7721" i="1"/>
  <c r="P7724" i="1"/>
  <c r="T7723" i="1"/>
  <c r="R7723" i="1"/>
  <c r="Q7723" i="1"/>
  <c r="V7723" i="1" l="1"/>
  <c r="Y7723" i="1" s="1"/>
  <c r="U7724" i="1"/>
  <c r="S7724" i="1"/>
  <c r="Z7722" i="1"/>
  <c r="P7725" i="1"/>
  <c r="T7724" i="1"/>
  <c r="Q7724" i="1"/>
  <c r="R7724" i="1"/>
  <c r="V7724" i="1" l="1"/>
  <c r="Y7724" i="1" s="1"/>
  <c r="U7725" i="1"/>
  <c r="S7725" i="1"/>
  <c r="Z7723" i="1"/>
  <c r="P7726" i="1"/>
  <c r="T7725" i="1"/>
  <c r="R7725" i="1"/>
  <c r="Q7725" i="1"/>
  <c r="V7725" i="1" l="1"/>
  <c r="Y7725" i="1" s="1"/>
  <c r="U7726" i="1"/>
  <c r="S7726" i="1"/>
  <c r="Z7724" i="1"/>
  <c r="P7727" i="1"/>
  <c r="T7726" i="1"/>
  <c r="R7726" i="1"/>
  <c r="Q7726" i="1"/>
  <c r="V7726" i="1" l="1"/>
  <c r="Y7726" i="1" s="1"/>
  <c r="U7727" i="1"/>
  <c r="S7727" i="1"/>
  <c r="Z7725" i="1"/>
  <c r="P7728" i="1"/>
  <c r="T7727" i="1"/>
  <c r="R7727" i="1"/>
  <c r="Q7727" i="1"/>
  <c r="V7727" i="1" l="1"/>
  <c r="Y7727" i="1" s="1"/>
  <c r="U7728" i="1"/>
  <c r="S7728" i="1"/>
  <c r="Z7726" i="1"/>
  <c r="P7729" i="1"/>
  <c r="T7728" i="1"/>
  <c r="R7728" i="1"/>
  <c r="Q7728" i="1"/>
  <c r="V7728" i="1" l="1"/>
  <c r="Y7728" i="1" s="1"/>
  <c r="U7729" i="1"/>
  <c r="S7729" i="1"/>
  <c r="Z7727" i="1"/>
  <c r="P7730" i="1"/>
  <c r="T7729" i="1"/>
  <c r="R7729" i="1"/>
  <c r="Q7729" i="1"/>
  <c r="V7729" i="1" l="1"/>
  <c r="Y7729" i="1" s="1"/>
  <c r="U7730" i="1"/>
  <c r="S7730" i="1"/>
  <c r="AA7728" i="1"/>
  <c r="Z7728" i="1"/>
  <c r="P7731" i="1"/>
  <c r="T7730" i="1"/>
  <c r="R7730" i="1"/>
  <c r="Q7730" i="1"/>
  <c r="V7730" i="1" l="1"/>
  <c r="Y7730" i="1" s="1"/>
  <c r="U7731" i="1"/>
  <c r="S7731" i="1"/>
  <c r="AA7729" i="1"/>
  <c r="Z7729" i="1"/>
  <c r="P7732" i="1"/>
  <c r="T7731" i="1"/>
  <c r="R7731" i="1"/>
  <c r="Q7731" i="1"/>
  <c r="V7731" i="1" l="1"/>
  <c r="Y7731" i="1" s="1"/>
  <c r="U7732" i="1"/>
  <c r="S7732" i="1"/>
  <c r="AA7730" i="1"/>
  <c r="Z7730" i="1"/>
  <c r="P7733" i="1"/>
  <c r="T7732" i="1"/>
  <c r="Q7732" i="1"/>
  <c r="R7732" i="1"/>
  <c r="V7732" i="1" l="1"/>
  <c r="Y7732" i="1" s="1"/>
  <c r="U7733" i="1"/>
  <c r="S7733" i="1"/>
  <c r="AA7731" i="1"/>
  <c r="Z7731" i="1"/>
  <c r="P7734" i="1"/>
  <c r="T7733" i="1"/>
  <c r="R7733" i="1"/>
  <c r="Q7733" i="1"/>
  <c r="V7733" i="1" l="1"/>
  <c r="Y7733" i="1" s="1"/>
  <c r="U7734" i="1"/>
  <c r="S7734" i="1"/>
  <c r="AA7732" i="1"/>
  <c r="Z7732" i="1"/>
  <c r="P7735" i="1"/>
  <c r="T7734" i="1"/>
  <c r="R7734" i="1"/>
  <c r="Q7734" i="1"/>
  <c r="V7734" i="1" l="1"/>
  <c r="Y7734" i="1" s="1"/>
  <c r="U7735" i="1"/>
  <c r="S7735" i="1"/>
  <c r="AA7733" i="1"/>
  <c r="Z7733" i="1"/>
  <c r="P7736" i="1"/>
  <c r="T7735" i="1"/>
  <c r="R7735" i="1"/>
  <c r="Q7735" i="1"/>
  <c r="V7735" i="1" l="1"/>
  <c r="Y7735" i="1" s="1"/>
  <c r="AA7735" i="1" s="1"/>
  <c r="U7736" i="1"/>
  <c r="S7736" i="1"/>
  <c r="AA7734" i="1"/>
  <c r="Z7734" i="1"/>
  <c r="P7737" i="1"/>
  <c r="T7736" i="1"/>
  <c r="Q7736" i="1"/>
  <c r="R7736" i="1"/>
  <c r="Z7735" i="1" l="1"/>
  <c r="U7737" i="1"/>
  <c r="S7737" i="1"/>
  <c r="V7736" i="1"/>
  <c r="Y7736" i="1" s="1"/>
  <c r="P7738" i="1"/>
  <c r="T7737" i="1"/>
  <c r="R7737" i="1"/>
  <c r="Q7737" i="1"/>
  <c r="V7737" i="1" l="1"/>
  <c r="Y7737" i="1" s="1"/>
  <c r="U7738" i="1"/>
  <c r="S7738" i="1"/>
  <c r="AA7736" i="1"/>
  <c r="Z7736" i="1"/>
  <c r="P7739" i="1"/>
  <c r="T7738" i="1"/>
  <c r="R7738" i="1"/>
  <c r="Q7738" i="1"/>
  <c r="V7738" i="1" l="1"/>
  <c r="Y7738" i="1" s="1"/>
  <c r="U7739" i="1"/>
  <c r="S7739" i="1"/>
  <c r="AA7737" i="1"/>
  <c r="Z7737" i="1"/>
  <c r="P7740" i="1"/>
  <c r="T7739" i="1"/>
  <c r="R7739" i="1"/>
  <c r="Q7739" i="1"/>
  <c r="V7739" i="1" l="1"/>
  <c r="Y7739" i="1" s="1"/>
  <c r="AA7739" i="1" s="1"/>
  <c r="U7740" i="1"/>
  <c r="S7740" i="1"/>
  <c r="AA7738" i="1"/>
  <c r="Z7738" i="1"/>
  <c r="P7741" i="1"/>
  <c r="T7740" i="1"/>
  <c r="Q7740" i="1"/>
  <c r="R7740" i="1"/>
  <c r="V7740" i="1" l="1"/>
  <c r="Y7740" i="1" s="1"/>
  <c r="U7741" i="1"/>
  <c r="S7741" i="1"/>
  <c r="Z7739" i="1"/>
  <c r="P7742" i="1"/>
  <c r="T7741" i="1"/>
  <c r="R7741" i="1"/>
  <c r="Q7741" i="1"/>
  <c r="V7741" i="1" l="1"/>
  <c r="Y7741" i="1" s="1"/>
  <c r="U7742" i="1"/>
  <c r="S7742" i="1"/>
  <c r="AA7740" i="1"/>
  <c r="Z7740" i="1"/>
  <c r="P7743" i="1"/>
  <c r="T7742" i="1"/>
  <c r="R7742" i="1"/>
  <c r="Q7742" i="1"/>
  <c r="V7742" i="1" l="1"/>
  <c r="Y7742" i="1" s="1"/>
  <c r="U7743" i="1"/>
  <c r="S7743" i="1"/>
  <c r="AA7741" i="1"/>
  <c r="Z7741" i="1"/>
  <c r="P7744" i="1"/>
  <c r="T7743" i="1"/>
  <c r="R7743" i="1"/>
  <c r="Q7743" i="1"/>
  <c r="V7743" i="1" l="1"/>
  <c r="Y7743" i="1" s="1"/>
  <c r="U7744" i="1"/>
  <c r="S7744" i="1"/>
  <c r="AA7742" i="1"/>
  <c r="Z7742" i="1"/>
  <c r="P7745" i="1"/>
  <c r="T7744" i="1"/>
  <c r="R7744" i="1"/>
  <c r="Q7744" i="1"/>
  <c r="V7744" i="1" l="1"/>
  <c r="Y7744" i="1" s="1"/>
  <c r="U7745" i="1"/>
  <c r="S7745" i="1"/>
  <c r="AA7743" i="1"/>
  <c r="Z7743" i="1"/>
  <c r="P7746" i="1"/>
  <c r="T7745" i="1"/>
  <c r="R7745" i="1"/>
  <c r="Q7745" i="1"/>
  <c r="V7745" i="1" l="1"/>
  <c r="Y7745" i="1" s="1"/>
  <c r="U7746" i="1"/>
  <c r="S7746" i="1"/>
  <c r="Z7744" i="1"/>
  <c r="P7747" i="1"/>
  <c r="T7746" i="1"/>
  <c r="R7746" i="1"/>
  <c r="Q7746" i="1"/>
  <c r="V7746" i="1" l="1"/>
  <c r="Y7746" i="1" s="1"/>
  <c r="U7747" i="1"/>
  <c r="S7747" i="1"/>
  <c r="Z7745" i="1"/>
  <c r="P7748" i="1"/>
  <c r="T7747" i="1"/>
  <c r="R7747" i="1"/>
  <c r="Q7747" i="1"/>
  <c r="V7747" i="1" l="1"/>
  <c r="Y7747" i="1" s="1"/>
  <c r="U7748" i="1"/>
  <c r="S7748" i="1"/>
  <c r="Z7746" i="1"/>
  <c r="P7749" i="1"/>
  <c r="T7748" i="1"/>
  <c r="Q7748" i="1"/>
  <c r="R7748" i="1"/>
  <c r="V7748" i="1" l="1"/>
  <c r="Y7748" i="1" s="1"/>
  <c r="U7749" i="1"/>
  <c r="S7749" i="1"/>
  <c r="Z7747" i="1"/>
  <c r="P7750" i="1"/>
  <c r="T7749" i="1"/>
  <c r="R7749" i="1"/>
  <c r="Q7749" i="1"/>
  <c r="V7749" i="1" l="1"/>
  <c r="Y7749" i="1" s="1"/>
  <c r="U7750" i="1"/>
  <c r="S7750" i="1"/>
  <c r="Z7748" i="1"/>
  <c r="P7751" i="1"/>
  <c r="T7750" i="1"/>
  <c r="R7750" i="1"/>
  <c r="Q7750" i="1"/>
  <c r="V7750" i="1" l="1"/>
  <c r="Y7750" i="1" s="1"/>
  <c r="U7751" i="1"/>
  <c r="S7751" i="1"/>
  <c r="Z7749" i="1"/>
  <c r="P7752" i="1"/>
  <c r="T7751" i="1"/>
  <c r="R7751" i="1"/>
  <c r="Q7751" i="1"/>
  <c r="V7751" i="1" l="1"/>
  <c r="Y7751" i="1" s="1"/>
  <c r="U7752" i="1"/>
  <c r="S7752" i="1"/>
  <c r="Z7750" i="1"/>
  <c r="P7753" i="1"/>
  <c r="T7752" i="1"/>
  <c r="Q7752" i="1"/>
  <c r="R7752" i="1"/>
  <c r="Z7751" i="1" l="1"/>
  <c r="V7752" i="1"/>
  <c r="Y7752" i="1" s="1"/>
  <c r="U7753" i="1"/>
  <c r="S7753" i="1"/>
  <c r="P7754" i="1"/>
  <c r="T7753" i="1"/>
  <c r="R7753" i="1"/>
  <c r="Q7753" i="1"/>
  <c r="V7753" i="1" l="1"/>
  <c r="Y7753" i="1" s="1"/>
  <c r="U7754" i="1"/>
  <c r="S7754" i="1"/>
  <c r="AA7752" i="1"/>
  <c r="Z7752" i="1"/>
  <c r="P7755" i="1"/>
  <c r="T7754" i="1"/>
  <c r="R7754" i="1"/>
  <c r="Q7754" i="1"/>
  <c r="V7754" i="1" l="1"/>
  <c r="Y7754" i="1" s="1"/>
  <c r="U7755" i="1"/>
  <c r="S7755" i="1"/>
  <c r="AA7753" i="1"/>
  <c r="Z7753" i="1"/>
  <c r="P7756" i="1"/>
  <c r="T7755" i="1"/>
  <c r="R7755" i="1"/>
  <c r="Q7755" i="1"/>
  <c r="V7755" i="1" l="1"/>
  <c r="Y7755" i="1" s="1"/>
  <c r="U7756" i="1"/>
  <c r="S7756" i="1"/>
  <c r="AA7754" i="1"/>
  <c r="Z7754" i="1"/>
  <c r="P7757" i="1"/>
  <c r="T7756" i="1"/>
  <c r="Q7756" i="1"/>
  <c r="R7756" i="1"/>
  <c r="V7756" i="1" l="1"/>
  <c r="Y7756" i="1" s="1"/>
  <c r="U7757" i="1"/>
  <c r="S7757" i="1"/>
  <c r="AA7755" i="1"/>
  <c r="Z7755" i="1"/>
  <c r="P7758" i="1"/>
  <c r="T7757" i="1"/>
  <c r="R7757" i="1"/>
  <c r="Q7757" i="1"/>
  <c r="V7757" i="1" l="1"/>
  <c r="Y7757" i="1" s="1"/>
  <c r="U7758" i="1"/>
  <c r="S7758" i="1"/>
  <c r="AA7756" i="1"/>
  <c r="Z7756" i="1"/>
  <c r="P7759" i="1"/>
  <c r="T7758" i="1"/>
  <c r="R7758" i="1"/>
  <c r="Q7758" i="1"/>
  <c r="V7758" i="1" l="1"/>
  <c r="Y7758" i="1" s="1"/>
  <c r="U7759" i="1"/>
  <c r="S7759" i="1"/>
  <c r="AA7757" i="1"/>
  <c r="Z7757" i="1"/>
  <c r="P7760" i="1"/>
  <c r="T7759" i="1"/>
  <c r="R7759" i="1"/>
  <c r="Q7759" i="1"/>
  <c r="V7759" i="1" l="1"/>
  <c r="Y7759" i="1" s="1"/>
  <c r="U7760" i="1"/>
  <c r="S7760" i="1"/>
  <c r="AA7758" i="1"/>
  <c r="Z7758" i="1"/>
  <c r="P7761" i="1"/>
  <c r="T7760" i="1"/>
  <c r="R7760" i="1"/>
  <c r="Q7760" i="1"/>
  <c r="V7760" i="1" l="1"/>
  <c r="Y7760" i="1" s="1"/>
  <c r="U7761" i="1"/>
  <c r="S7761" i="1"/>
  <c r="AA7759" i="1"/>
  <c r="Z7759" i="1"/>
  <c r="P7762" i="1"/>
  <c r="T7761" i="1"/>
  <c r="R7761" i="1"/>
  <c r="Q7761" i="1"/>
  <c r="V7761" i="1" l="1"/>
  <c r="Y7761" i="1" s="1"/>
  <c r="U7762" i="1"/>
  <c r="S7762" i="1"/>
  <c r="AA7760" i="1"/>
  <c r="Z7760" i="1"/>
  <c r="P7763" i="1"/>
  <c r="T7762" i="1"/>
  <c r="R7762" i="1"/>
  <c r="Q7762" i="1"/>
  <c r="V7762" i="1" l="1"/>
  <c r="Y7762" i="1" s="1"/>
  <c r="U7763" i="1"/>
  <c r="S7763" i="1"/>
  <c r="AA7761" i="1"/>
  <c r="Z7761" i="1"/>
  <c r="P7764" i="1"/>
  <c r="T7763" i="1"/>
  <c r="R7763" i="1"/>
  <c r="Q7763" i="1"/>
  <c r="V7763" i="1" l="1"/>
  <c r="Y7763" i="1" s="1"/>
  <c r="U7764" i="1"/>
  <c r="S7764" i="1"/>
  <c r="AA7762" i="1"/>
  <c r="Z7762" i="1"/>
  <c r="P7765" i="1"/>
  <c r="T7764" i="1"/>
  <c r="Q7764" i="1"/>
  <c r="R7764" i="1"/>
  <c r="V7764" i="1" l="1"/>
  <c r="Y7764" i="1" s="1"/>
  <c r="U7765" i="1"/>
  <c r="S7765" i="1"/>
  <c r="AA7763" i="1"/>
  <c r="Z7763" i="1"/>
  <c r="P7766" i="1"/>
  <c r="T7765" i="1"/>
  <c r="R7765" i="1"/>
  <c r="Q7765" i="1"/>
  <c r="V7765" i="1" l="1"/>
  <c r="Y7765" i="1" s="1"/>
  <c r="U7766" i="1"/>
  <c r="S7766" i="1"/>
  <c r="AA7764" i="1"/>
  <c r="Z7764" i="1"/>
  <c r="P7767" i="1"/>
  <c r="T7766" i="1"/>
  <c r="R7766" i="1"/>
  <c r="Q7766" i="1"/>
  <c r="V7766" i="1" l="1"/>
  <c r="Y7766" i="1" s="1"/>
  <c r="U7767" i="1"/>
  <c r="S7767" i="1"/>
  <c r="AA7765" i="1"/>
  <c r="Z7765" i="1"/>
  <c r="P7768" i="1"/>
  <c r="T7767" i="1"/>
  <c r="R7767" i="1"/>
  <c r="Q7767" i="1"/>
  <c r="V7767" i="1" l="1"/>
  <c r="Y7767" i="1" s="1"/>
  <c r="U7768" i="1"/>
  <c r="S7768" i="1"/>
  <c r="AA7766" i="1"/>
  <c r="Z7766" i="1"/>
  <c r="P7769" i="1"/>
  <c r="T7768" i="1"/>
  <c r="Q7768" i="1"/>
  <c r="R7768" i="1"/>
  <c r="V7768" i="1" l="1"/>
  <c r="Y7768" i="1" s="1"/>
  <c r="U7769" i="1"/>
  <c r="S7769" i="1"/>
  <c r="AA7767" i="1"/>
  <c r="Z7767" i="1"/>
  <c r="P7770" i="1"/>
  <c r="T7769" i="1"/>
  <c r="R7769" i="1"/>
  <c r="Q7769" i="1"/>
  <c r="V7769" i="1" l="1"/>
  <c r="Z7769" i="1" s="1"/>
  <c r="U7770" i="1"/>
  <c r="S7770" i="1"/>
  <c r="AA7768" i="1"/>
  <c r="Z7768" i="1"/>
  <c r="P7771" i="1"/>
  <c r="T7770" i="1"/>
  <c r="R7770" i="1"/>
  <c r="Q7770" i="1"/>
  <c r="Y7769" i="1" l="1"/>
  <c r="V7770" i="1"/>
  <c r="Y7770" i="1" s="1"/>
  <c r="U7771" i="1"/>
  <c r="S7771" i="1"/>
  <c r="P7772" i="1"/>
  <c r="T7771" i="1"/>
  <c r="R7771" i="1"/>
  <c r="Q7771" i="1"/>
  <c r="V7771" i="1" l="1"/>
  <c r="Y7771" i="1" s="1"/>
  <c r="U7772" i="1"/>
  <c r="S7772" i="1"/>
  <c r="Z7770" i="1"/>
  <c r="P7773" i="1"/>
  <c r="T7772" i="1"/>
  <c r="Q7772" i="1"/>
  <c r="R7772" i="1"/>
  <c r="V7772" i="1" l="1"/>
  <c r="Y7772" i="1" s="1"/>
  <c r="U7773" i="1"/>
  <c r="S7773" i="1"/>
  <c r="Z7771" i="1"/>
  <c r="P7774" i="1"/>
  <c r="T7773" i="1"/>
  <c r="R7773" i="1"/>
  <c r="Q7773" i="1"/>
  <c r="V7773" i="1" l="1"/>
  <c r="Y7773" i="1" s="1"/>
  <c r="U7774" i="1"/>
  <c r="S7774" i="1"/>
  <c r="Z7772" i="1"/>
  <c r="P7775" i="1"/>
  <c r="T7774" i="1"/>
  <c r="R7774" i="1"/>
  <c r="Q7774" i="1"/>
  <c r="V7774" i="1" l="1"/>
  <c r="Y7774" i="1" s="1"/>
  <c r="U7775" i="1"/>
  <c r="S7775" i="1"/>
  <c r="Z7773" i="1"/>
  <c r="P7776" i="1"/>
  <c r="T7775" i="1"/>
  <c r="R7775" i="1"/>
  <c r="Q7775" i="1"/>
  <c r="V7775" i="1" l="1"/>
  <c r="Y7775" i="1" s="1"/>
  <c r="U7776" i="1"/>
  <c r="S7776" i="1"/>
  <c r="Z7774" i="1"/>
  <c r="P7777" i="1"/>
  <c r="T7776" i="1"/>
  <c r="V7776" i="1" s="1"/>
  <c r="R7776" i="1"/>
  <c r="Q7776" i="1"/>
  <c r="U7777" i="1" l="1"/>
  <c r="S7777" i="1"/>
  <c r="Z7775" i="1"/>
  <c r="Y7776" i="1"/>
  <c r="P7778" i="1"/>
  <c r="T7777" i="1"/>
  <c r="R7777" i="1"/>
  <c r="Q7777" i="1"/>
  <c r="V7777" i="1" l="1"/>
  <c r="Y7777" i="1" s="1"/>
  <c r="U7778" i="1"/>
  <c r="S7778" i="1"/>
  <c r="AA7776" i="1"/>
  <c r="Z7776" i="1"/>
  <c r="P7779" i="1"/>
  <c r="T7778" i="1"/>
  <c r="R7778" i="1"/>
  <c r="Q7778" i="1"/>
  <c r="V7778" i="1" l="1"/>
  <c r="Y7778" i="1" s="1"/>
  <c r="U7779" i="1"/>
  <c r="S7779" i="1"/>
  <c r="AA7777" i="1"/>
  <c r="Z7777" i="1"/>
  <c r="P7780" i="1"/>
  <c r="T7779" i="1"/>
  <c r="R7779" i="1"/>
  <c r="Q7779" i="1"/>
  <c r="U7780" i="1" l="1"/>
  <c r="S7780" i="1"/>
  <c r="V7779" i="1"/>
  <c r="Y7779" i="1" s="1"/>
  <c r="AA7778" i="1"/>
  <c r="Z7778" i="1"/>
  <c r="P7781" i="1"/>
  <c r="T7780" i="1"/>
  <c r="Q7780" i="1"/>
  <c r="R7780" i="1"/>
  <c r="V7780" i="1" l="1"/>
  <c r="Y7780" i="1" s="1"/>
  <c r="U7781" i="1"/>
  <c r="S7781" i="1"/>
  <c r="AA7779" i="1"/>
  <c r="Z7779" i="1"/>
  <c r="P7782" i="1"/>
  <c r="T7781" i="1"/>
  <c r="R7781" i="1"/>
  <c r="Q7781" i="1"/>
  <c r="V7781" i="1" l="1"/>
  <c r="Y7781" i="1" s="1"/>
  <c r="U7782" i="1"/>
  <c r="S7782" i="1"/>
  <c r="AA7780" i="1"/>
  <c r="Z7780" i="1"/>
  <c r="P7783" i="1"/>
  <c r="T7782" i="1"/>
  <c r="R7782" i="1"/>
  <c r="Q7782" i="1"/>
  <c r="V7782" i="1" l="1"/>
  <c r="Y7782" i="1" s="1"/>
  <c r="U7783" i="1"/>
  <c r="S7783" i="1"/>
  <c r="AA7781" i="1"/>
  <c r="Z7781" i="1"/>
  <c r="P7784" i="1"/>
  <c r="T7783" i="1"/>
  <c r="R7783" i="1"/>
  <c r="Q7783" i="1"/>
  <c r="V7783" i="1" l="1"/>
  <c r="Y7783" i="1" s="1"/>
  <c r="U7784" i="1"/>
  <c r="S7784" i="1"/>
  <c r="AA7782" i="1"/>
  <c r="Z7782" i="1"/>
  <c r="P7785" i="1"/>
  <c r="T7784" i="1"/>
  <c r="Q7784" i="1"/>
  <c r="R7784" i="1"/>
  <c r="V7784" i="1" l="1"/>
  <c r="Y7784" i="1" s="1"/>
  <c r="U7785" i="1"/>
  <c r="S7785" i="1"/>
  <c r="AA7783" i="1"/>
  <c r="Z7783" i="1"/>
  <c r="P7786" i="1"/>
  <c r="T7785" i="1"/>
  <c r="R7785" i="1"/>
  <c r="Q7785" i="1"/>
  <c r="V7785" i="1" l="1"/>
  <c r="Y7785" i="1" s="1"/>
  <c r="U7786" i="1"/>
  <c r="S7786" i="1"/>
  <c r="AA7784" i="1"/>
  <c r="Z7784" i="1"/>
  <c r="P7787" i="1"/>
  <c r="T7786" i="1"/>
  <c r="R7786" i="1"/>
  <c r="Q7786" i="1"/>
  <c r="V7786" i="1" l="1"/>
  <c r="Y7786" i="1" s="1"/>
  <c r="U7787" i="1"/>
  <c r="S7787" i="1"/>
  <c r="AA7785" i="1"/>
  <c r="Z7785" i="1"/>
  <c r="P7788" i="1"/>
  <c r="T7787" i="1"/>
  <c r="R7787" i="1"/>
  <c r="Q7787" i="1"/>
  <c r="V7787" i="1" l="1"/>
  <c r="Y7787" i="1" s="1"/>
  <c r="U7788" i="1"/>
  <c r="S7788" i="1"/>
  <c r="AA7786" i="1"/>
  <c r="Z7786" i="1"/>
  <c r="P7789" i="1"/>
  <c r="T7788" i="1"/>
  <c r="Q7788" i="1"/>
  <c r="R7788" i="1"/>
  <c r="V7788" i="1" l="1"/>
  <c r="Y7788" i="1" s="1"/>
  <c r="U7789" i="1"/>
  <c r="S7789" i="1"/>
  <c r="AA7787" i="1"/>
  <c r="Z7787" i="1"/>
  <c r="P7790" i="1"/>
  <c r="T7789" i="1"/>
  <c r="R7789" i="1"/>
  <c r="Q7789" i="1"/>
  <c r="V7789" i="1" l="1"/>
  <c r="Y7789" i="1" s="1"/>
  <c r="U7790" i="1"/>
  <c r="S7790" i="1"/>
  <c r="AA7788" i="1"/>
  <c r="Z7788" i="1"/>
  <c r="P7791" i="1"/>
  <c r="T7790" i="1"/>
  <c r="R7790" i="1"/>
  <c r="Q7790" i="1"/>
  <c r="V7790" i="1" l="1"/>
  <c r="Y7790" i="1" s="1"/>
  <c r="U7791" i="1"/>
  <c r="S7791" i="1"/>
  <c r="AA7789" i="1"/>
  <c r="Z7789" i="1"/>
  <c r="P7792" i="1"/>
  <c r="T7791" i="1"/>
  <c r="R7791" i="1"/>
  <c r="Q7791" i="1"/>
  <c r="V7791" i="1" l="1"/>
  <c r="Y7791" i="1" s="1"/>
  <c r="U7792" i="1"/>
  <c r="S7792" i="1"/>
  <c r="AA7790" i="1"/>
  <c r="Z7790" i="1"/>
  <c r="P7793" i="1"/>
  <c r="T7792" i="1"/>
  <c r="R7792" i="1"/>
  <c r="Q7792" i="1"/>
  <c r="V7792" i="1" l="1"/>
  <c r="Y7792" i="1" s="1"/>
  <c r="U7793" i="1"/>
  <c r="S7793" i="1"/>
  <c r="AA7791" i="1"/>
  <c r="Z7791" i="1"/>
  <c r="P7794" i="1"/>
  <c r="T7793" i="1"/>
  <c r="R7793" i="1"/>
  <c r="Q7793" i="1"/>
  <c r="V7793" i="1" l="1"/>
  <c r="Y7793" i="1" s="1"/>
  <c r="U7794" i="1"/>
  <c r="S7794" i="1"/>
  <c r="AA7792" i="1"/>
  <c r="Z7792" i="1"/>
  <c r="P7795" i="1"/>
  <c r="T7794" i="1"/>
  <c r="R7794" i="1"/>
  <c r="Q7794" i="1"/>
  <c r="V7794" i="1" l="1"/>
  <c r="Y7794" i="1" s="1"/>
  <c r="U7795" i="1"/>
  <c r="S7795" i="1"/>
  <c r="Z7793" i="1"/>
  <c r="P7796" i="1"/>
  <c r="T7795" i="1"/>
  <c r="R7795" i="1"/>
  <c r="Q7795" i="1"/>
  <c r="V7795" i="1" l="1"/>
  <c r="Y7795" i="1" s="1"/>
  <c r="U7796" i="1"/>
  <c r="S7796" i="1"/>
  <c r="Z7794" i="1"/>
  <c r="P7797" i="1"/>
  <c r="T7796" i="1"/>
  <c r="Q7796" i="1"/>
  <c r="R7796" i="1"/>
  <c r="V7796" i="1" l="1"/>
  <c r="Y7796" i="1" s="1"/>
  <c r="U7797" i="1"/>
  <c r="S7797" i="1"/>
  <c r="Z7795" i="1"/>
  <c r="P7798" i="1"/>
  <c r="T7797" i="1"/>
  <c r="R7797" i="1"/>
  <c r="Q7797" i="1"/>
  <c r="V7797" i="1" l="1"/>
  <c r="Y7797" i="1" s="1"/>
  <c r="U7798" i="1"/>
  <c r="S7798" i="1"/>
  <c r="Z7796" i="1"/>
  <c r="P7799" i="1"/>
  <c r="T7798" i="1"/>
  <c r="R7798" i="1"/>
  <c r="Q7798" i="1"/>
  <c r="V7798" i="1" l="1"/>
  <c r="Y7798" i="1" s="1"/>
  <c r="U7799" i="1"/>
  <c r="S7799" i="1"/>
  <c r="Z7797" i="1"/>
  <c r="P7800" i="1"/>
  <c r="T7799" i="1"/>
  <c r="R7799" i="1"/>
  <c r="Q7799" i="1"/>
  <c r="V7799" i="1" l="1"/>
  <c r="Y7799" i="1" s="1"/>
  <c r="U7800" i="1"/>
  <c r="S7800" i="1"/>
  <c r="Z7798" i="1"/>
  <c r="P7801" i="1"/>
  <c r="T7800" i="1"/>
  <c r="Q7800" i="1"/>
  <c r="R7800" i="1"/>
  <c r="V7800" i="1" l="1"/>
  <c r="Y7800" i="1" s="1"/>
  <c r="U7801" i="1"/>
  <c r="S7801" i="1"/>
  <c r="Z7799" i="1"/>
  <c r="P7802" i="1"/>
  <c r="T7801" i="1"/>
  <c r="R7801" i="1"/>
  <c r="Q7801" i="1"/>
  <c r="V7801" i="1" l="1"/>
  <c r="Y7801" i="1" s="1"/>
  <c r="U7802" i="1"/>
  <c r="S7802" i="1"/>
  <c r="AA7800" i="1"/>
  <c r="Z7800" i="1"/>
  <c r="P7803" i="1"/>
  <c r="T7802" i="1"/>
  <c r="R7802" i="1"/>
  <c r="Q7802" i="1"/>
  <c r="V7802" i="1" l="1"/>
  <c r="Y7802" i="1" s="1"/>
  <c r="U7803" i="1"/>
  <c r="S7803" i="1"/>
  <c r="AA7801" i="1"/>
  <c r="Z7801" i="1"/>
  <c r="P7804" i="1"/>
  <c r="T7803" i="1"/>
  <c r="R7803" i="1"/>
  <c r="Q7803" i="1"/>
  <c r="V7803" i="1" l="1"/>
  <c r="Y7803" i="1" s="1"/>
  <c r="U7804" i="1"/>
  <c r="S7804" i="1"/>
  <c r="AA7802" i="1"/>
  <c r="Z7802" i="1"/>
  <c r="P7805" i="1"/>
  <c r="T7804" i="1"/>
  <c r="Q7804" i="1"/>
  <c r="R7804" i="1"/>
  <c r="V7804" i="1" l="1"/>
  <c r="Y7804" i="1" s="1"/>
  <c r="U7805" i="1"/>
  <c r="S7805" i="1"/>
  <c r="AA7803" i="1"/>
  <c r="Z7803" i="1"/>
  <c r="P7806" i="1"/>
  <c r="T7805" i="1"/>
  <c r="R7805" i="1"/>
  <c r="Q7805" i="1"/>
  <c r="V7805" i="1" l="1"/>
  <c r="Y7805" i="1" s="1"/>
  <c r="U7806" i="1"/>
  <c r="S7806" i="1"/>
  <c r="AA7804" i="1"/>
  <c r="Z7804" i="1"/>
  <c r="P7807" i="1"/>
  <c r="T7806" i="1"/>
  <c r="R7806" i="1"/>
  <c r="Q7806" i="1"/>
  <c r="V7806" i="1" l="1"/>
  <c r="Y7806" i="1" s="1"/>
  <c r="U7807" i="1"/>
  <c r="S7807" i="1"/>
  <c r="AA7805" i="1"/>
  <c r="Z7805" i="1"/>
  <c r="P7808" i="1"/>
  <c r="T7807" i="1"/>
  <c r="R7807" i="1"/>
  <c r="Q7807" i="1"/>
  <c r="V7807" i="1" l="1"/>
  <c r="Y7807" i="1" s="1"/>
  <c r="U7808" i="1"/>
  <c r="S7808" i="1"/>
  <c r="AA7806" i="1"/>
  <c r="Z7806" i="1"/>
  <c r="P7809" i="1"/>
  <c r="T7808" i="1"/>
  <c r="R7808" i="1"/>
  <c r="Q7808" i="1"/>
  <c r="V7808" i="1" l="1"/>
  <c r="Y7808" i="1" s="1"/>
  <c r="U7809" i="1"/>
  <c r="S7809" i="1"/>
  <c r="AA7807" i="1"/>
  <c r="Z7807" i="1"/>
  <c r="P7810" i="1"/>
  <c r="T7809" i="1"/>
  <c r="R7809" i="1"/>
  <c r="Q7809" i="1"/>
  <c r="V7809" i="1" l="1"/>
  <c r="Y7809" i="1" s="1"/>
  <c r="U7810" i="1"/>
  <c r="S7810" i="1"/>
  <c r="AA7808" i="1"/>
  <c r="Z7808" i="1"/>
  <c r="P7811" i="1"/>
  <c r="T7810" i="1"/>
  <c r="R7810" i="1"/>
  <c r="Q7810" i="1"/>
  <c r="V7810" i="1" l="1"/>
  <c r="Y7810" i="1" s="1"/>
  <c r="U7811" i="1"/>
  <c r="S7811" i="1"/>
  <c r="AA7809" i="1"/>
  <c r="Z7809" i="1"/>
  <c r="P7812" i="1"/>
  <c r="T7811" i="1"/>
  <c r="R7811" i="1"/>
  <c r="Q7811" i="1"/>
  <c r="V7811" i="1" l="1"/>
  <c r="Y7811" i="1" s="1"/>
  <c r="U7812" i="1"/>
  <c r="S7812" i="1"/>
  <c r="AA7810" i="1"/>
  <c r="Z7810" i="1"/>
  <c r="P7813" i="1"/>
  <c r="T7812" i="1"/>
  <c r="Q7812" i="1"/>
  <c r="R7812" i="1"/>
  <c r="V7812" i="1" l="1"/>
  <c r="Y7812" i="1" s="1"/>
  <c r="U7813" i="1"/>
  <c r="S7813" i="1"/>
  <c r="AA7811" i="1"/>
  <c r="Z7811" i="1"/>
  <c r="P7814" i="1"/>
  <c r="T7813" i="1"/>
  <c r="R7813" i="1"/>
  <c r="Q7813" i="1"/>
  <c r="V7813" i="1" l="1"/>
  <c r="Y7813" i="1" s="1"/>
  <c r="U7814" i="1"/>
  <c r="S7814" i="1"/>
  <c r="AA7812" i="1"/>
  <c r="Z7812" i="1"/>
  <c r="P7815" i="1"/>
  <c r="T7814" i="1"/>
  <c r="R7814" i="1"/>
  <c r="Q7814" i="1"/>
  <c r="V7814" i="1" l="1"/>
  <c r="Y7814" i="1" s="1"/>
  <c r="U7815" i="1"/>
  <c r="S7815" i="1"/>
  <c r="AA7813" i="1"/>
  <c r="Z7813" i="1"/>
  <c r="P7816" i="1"/>
  <c r="T7815" i="1"/>
  <c r="R7815" i="1"/>
  <c r="Q7815" i="1"/>
  <c r="V7815" i="1" l="1"/>
  <c r="Y7815" i="1" s="1"/>
  <c r="AA7815" i="1" s="1"/>
  <c r="U7816" i="1"/>
  <c r="S7816" i="1"/>
  <c r="AA7814" i="1"/>
  <c r="Z7814" i="1"/>
  <c r="P7817" i="1"/>
  <c r="T7816" i="1"/>
  <c r="Q7816" i="1"/>
  <c r="R7816" i="1"/>
  <c r="Z7815" i="1" l="1"/>
  <c r="U7817" i="1"/>
  <c r="S7817" i="1"/>
  <c r="V7816" i="1"/>
  <c r="Y7816" i="1" s="1"/>
  <c r="P7818" i="1"/>
  <c r="T7817" i="1"/>
  <c r="R7817" i="1"/>
  <c r="Q7817" i="1"/>
  <c r="V7817" i="1" l="1"/>
  <c r="Y7817" i="1" s="1"/>
  <c r="U7818" i="1"/>
  <c r="S7818" i="1"/>
  <c r="AA7816" i="1"/>
  <c r="Z7816" i="1"/>
  <c r="P7819" i="1"/>
  <c r="T7818" i="1"/>
  <c r="R7818" i="1"/>
  <c r="Q7818" i="1"/>
  <c r="V7818" i="1" l="1"/>
  <c r="Y7818" i="1" s="1"/>
  <c r="U7819" i="1"/>
  <c r="S7819" i="1"/>
  <c r="Z7817" i="1"/>
  <c r="P7820" i="1"/>
  <c r="T7819" i="1"/>
  <c r="R7819" i="1"/>
  <c r="Q7819" i="1"/>
  <c r="V7819" i="1" l="1"/>
  <c r="Y7819" i="1" s="1"/>
  <c r="U7820" i="1"/>
  <c r="S7820" i="1"/>
  <c r="Z7818" i="1"/>
  <c r="P7821" i="1"/>
  <c r="T7820" i="1"/>
  <c r="Q7820" i="1"/>
  <c r="R7820" i="1"/>
  <c r="V7820" i="1" l="1"/>
  <c r="Y7820" i="1" s="1"/>
  <c r="U7821" i="1"/>
  <c r="S7821" i="1"/>
  <c r="Z7819" i="1"/>
  <c r="P7822" i="1"/>
  <c r="T7821" i="1"/>
  <c r="R7821" i="1"/>
  <c r="Q7821" i="1"/>
  <c r="V7821" i="1" l="1"/>
  <c r="Y7821" i="1" s="1"/>
  <c r="U7822" i="1"/>
  <c r="S7822" i="1"/>
  <c r="Z7820" i="1"/>
  <c r="P7823" i="1"/>
  <c r="T7822" i="1"/>
  <c r="R7822" i="1"/>
  <c r="Q7822" i="1"/>
  <c r="V7822" i="1" l="1"/>
  <c r="Y7822" i="1" s="1"/>
  <c r="U7823" i="1"/>
  <c r="S7823" i="1"/>
  <c r="Z7821" i="1"/>
  <c r="P7824" i="1"/>
  <c r="T7823" i="1"/>
  <c r="R7823" i="1"/>
  <c r="Q7823" i="1"/>
  <c r="V7823" i="1" l="1"/>
  <c r="Y7823" i="1" s="1"/>
  <c r="U7824" i="1"/>
  <c r="S7824" i="1"/>
  <c r="Z7822" i="1"/>
  <c r="P7825" i="1"/>
  <c r="T7824" i="1"/>
  <c r="R7824" i="1"/>
  <c r="Q7824" i="1"/>
  <c r="V7824" i="1" l="1"/>
  <c r="Y7824" i="1" s="1"/>
  <c r="U7825" i="1"/>
  <c r="S7825" i="1"/>
  <c r="Z7823" i="1"/>
  <c r="P7826" i="1"/>
  <c r="T7825" i="1"/>
  <c r="R7825" i="1"/>
  <c r="Q7825" i="1"/>
  <c r="V7825" i="1" l="1"/>
  <c r="Y7825" i="1" s="1"/>
  <c r="U7826" i="1"/>
  <c r="S7826" i="1"/>
  <c r="AA7824" i="1"/>
  <c r="Z7824" i="1"/>
  <c r="P7827" i="1"/>
  <c r="T7826" i="1"/>
  <c r="R7826" i="1"/>
  <c r="Q7826" i="1"/>
  <c r="V7826" i="1" l="1"/>
  <c r="Y7826" i="1" s="1"/>
  <c r="U7827" i="1"/>
  <c r="S7827" i="1"/>
  <c r="AA7825" i="1"/>
  <c r="Z7825" i="1"/>
  <c r="P7828" i="1"/>
  <c r="T7827" i="1"/>
  <c r="R7827" i="1"/>
  <c r="Q7827" i="1"/>
  <c r="V7827" i="1" l="1"/>
  <c r="Y7827" i="1" s="1"/>
  <c r="U7828" i="1"/>
  <c r="S7828" i="1"/>
  <c r="AA7826" i="1"/>
  <c r="Z7826" i="1"/>
  <c r="P7829" i="1"/>
  <c r="T7828" i="1"/>
  <c r="Q7828" i="1"/>
  <c r="R7828" i="1"/>
  <c r="V7828" i="1" l="1"/>
  <c r="Y7828" i="1" s="1"/>
  <c r="U7829" i="1"/>
  <c r="S7829" i="1"/>
  <c r="AA7827" i="1"/>
  <c r="Z7827" i="1"/>
  <c r="P7830" i="1"/>
  <c r="T7829" i="1"/>
  <c r="R7829" i="1"/>
  <c r="Q7829" i="1"/>
  <c r="V7829" i="1" l="1"/>
  <c r="Y7829" i="1" s="1"/>
  <c r="U7830" i="1"/>
  <c r="S7830" i="1"/>
  <c r="AA7828" i="1"/>
  <c r="Z7828" i="1"/>
  <c r="P7831" i="1"/>
  <c r="T7830" i="1"/>
  <c r="R7830" i="1"/>
  <c r="Q7830" i="1"/>
  <c r="V7830" i="1" l="1"/>
  <c r="Y7830" i="1" s="1"/>
  <c r="U7831" i="1"/>
  <c r="S7831" i="1"/>
  <c r="AA7829" i="1"/>
  <c r="Z7829" i="1"/>
  <c r="P7832" i="1"/>
  <c r="T7831" i="1"/>
  <c r="R7831" i="1"/>
  <c r="Q7831" i="1"/>
  <c r="V7831" i="1" l="1"/>
  <c r="Y7831" i="1" s="1"/>
  <c r="AA7831" i="1" s="1"/>
  <c r="U7832" i="1"/>
  <c r="S7832" i="1"/>
  <c r="AA7830" i="1"/>
  <c r="Z7830" i="1"/>
  <c r="P7833" i="1"/>
  <c r="T7832" i="1"/>
  <c r="Q7832" i="1"/>
  <c r="R7832" i="1"/>
  <c r="V7832" i="1" l="1"/>
  <c r="Y7832" i="1" s="1"/>
  <c r="U7833" i="1"/>
  <c r="S7833" i="1"/>
  <c r="Z7831" i="1"/>
  <c r="P7834" i="1"/>
  <c r="T7833" i="1"/>
  <c r="V7833" i="1" s="1"/>
  <c r="R7833" i="1"/>
  <c r="Q7833" i="1"/>
  <c r="U7834" i="1" l="1"/>
  <c r="S7834" i="1"/>
  <c r="AA7832" i="1"/>
  <c r="Z7832" i="1"/>
  <c r="Y7833" i="1"/>
  <c r="P7835" i="1"/>
  <c r="T7834" i="1"/>
  <c r="R7834" i="1"/>
  <c r="Q7834" i="1"/>
  <c r="V7834" i="1" l="1"/>
  <c r="Y7834" i="1" s="1"/>
  <c r="U7835" i="1"/>
  <c r="S7835" i="1"/>
  <c r="AA7833" i="1"/>
  <c r="Z7833" i="1"/>
  <c r="P7836" i="1"/>
  <c r="T7835" i="1"/>
  <c r="R7835" i="1"/>
  <c r="Q7835" i="1"/>
  <c r="V7835" i="1" l="1"/>
  <c r="Y7835" i="1" s="1"/>
  <c r="U7836" i="1"/>
  <c r="S7836" i="1"/>
  <c r="AA7834" i="1"/>
  <c r="Z7834" i="1"/>
  <c r="P7837" i="1"/>
  <c r="T7836" i="1"/>
  <c r="Q7836" i="1"/>
  <c r="R7836" i="1"/>
  <c r="V7836" i="1" l="1"/>
  <c r="Y7836" i="1" s="1"/>
  <c r="U7837" i="1"/>
  <c r="S7837" i="1"/>
  <c r="AA7835" i="1"/>
  <c r="Z7835" i="1"/>
  <c r="P7838" i="1"/>
  <c r="T7837" i="1"/>
  <c r="R7837" i="1"/>
  <c r="Q7837" i="1"/>
  <c r="V7837" i="1" l="1"/>
  <c r="Y7837" i="1" s="1"/>
  <c r="U7838" i="1"/>
  <c r="S7838" i="1"/>
  <c r="AA7836" i="1"/>
  <c r="Z7836" i="1"/>
  <c r="P7839" i="1"/>
  <c r="T7838" i="1"/>
  <c r="R7838" i="1"/>
  <c r="Q7838" i="1"/>
  <c r="V7838" i="1" l="1"/>
  <c r="Y7838" i="1" s="1"/>
  <c r="U7839" i="1"/>
  <c r="S7839" i="1"/>
  <c r="AA7837" i="1"/>
  <c r="Z7837" i="1"/>
  <c r="P7840" i="1"/>
  <c r="T7839" i="1"/>
  <c r="R7839" i="1"/>
  <c r="Q7839" i="1"/>
  <c r="U7840" i="1" l="1"/>
  <c r="S7840" i="1"/>
  <c r="V7839" i="1"/>
  <c r="Y7839" i="1" s="1"/>
  <c r="AA7838" i="1"/>
  <c r="Z7838" i="1"/>
  <c r="P7841" i="1"/>
  <c r="T7840" i="1"/>
  <c r="R7840" i="1"/>
  <c r="Q7840" i="1"/>
  <c r="V7840" i="1" l="1"/>
  <c r="Y7840" i="1" s="1"/>
  <c r="U7841" i="1"/>
  <c r="S7841" i="1"/>
  <c r="AA7839" i="1"/>
  <c r="Z7839" i="1"/>
  <c r="P7842" i="1"/>
  <c r="T7841" i="1"/>
  <c r="R7841" i="1"/>
  <c r="Q7841" i="1"/>
  <c r="V7841" i="1" l="1"/>
  <c r="Y7841" i="1" s="1"/>
  <c r="U7842" i="1"/>
  <c r="S7842" i="1"/>
  <c r="AA7840" i="1"/>
  <c r="Z7840" i="1"/>
  <c r="P7843" i="1"/>
  <c r="T7842" i="1"/>
  <c r="R7842" i="1"/>
  <c r="Q7842" i="1"/>
  <c r="V7842" i="1" l="1"/>
  <c r="Y7842" i="1" s="1"/>
  <c r="U7843" i="1"/>
  <c r="S7843" i="1"/>
  <c r="Z7841" i="1"/>
  <c r="P7844" i="1"/>
  <c r="T7843" i="1"/>
  <c r="R7843" i="1"/>
  <c r="Q7843" i="1"/>
  <c r="V7843" i="1" l="1"/>
  <c r="Y7843" i="1" s="1"/>
  <c r="U7844" i="1"/>
  <c r="S7844" i="1"/>
  <c r="Z7842" i="1"/>
  <c r="P7845" i="1"/>
  <c r="T7844" i="1"/>
  <c r="Q7844" i="1"/>
  <c r="R7844" i="1"/>
  <c r="V7844" i="1" l="1"/>
  <c r="Y7844" i="1" s="1"/>
  <c r="U7845" i="1"/>
  <c r="S7845" i="1"/>
  <c r="Z7843" i="1"/>
  <c r="P7846" i="1"/>
  <c r="T7845" i="1"/>
  <c r="R7845" i="1"/>
  <c r="Q7845" i="1"/>
  <c r="V7845" i="1" l="1"/>
  <c r="Y7845" i="1" s="1"/>
  <c r="U7846" i="1"/>
  <c r="S7846" i="1"/>
  <c r="Z7844" i="1"/>
  <c r="P7847" i="1"/>
  <c r="T7846" i="1"/>
  <c r="R7846" i="1"/>
  <c r="Q7846" i="1"/>
  <c r="V7846" i="1" l="1"/>
  <c r="Y7846" i="1" s="1"/>
  <c r="U7847" i="1"/>
  <c r="S7847" i="1"/>
  <c r="Z7845" i="1"/>
  <c r="P7848" i="1"/>
  <c r="T7847" i="1"/>
  <c r="R7847" i="1"/>
  <c r="Q7847" i="1"/>
  <c r="V7847" i="1" l="1"/>
  <c r="Y7847" i="1" s="1"/>
  <c r="U7848" i="1"/>
  <c r="S7848" i="1"/>
  <c r="Z7846" i="1"/>
  <c r="P7849" i="1"/>
  <c r="T7848" i="1"/>
  <c r="Q7848" i="1"/>
  <c r="R7848" i="1"/>
  <c r="V7848" i="1" l="1"/>
  <c r="Y7848" i="1" s="1"/>
  <c r="U7849" i="1"/>
  <c r="S7849" i="1"/>
  <c r="Z7847" i="1"/>
  <c r="P7850" i="1"/>
  <c r="T7849" i="1"/>
  <c r="R7849" i="1"/>
  <c r="Q7849" i="1"/>
  <c r="V7849" i="1" l="1"/>
  <c r="Y7849" i="1" s="1"/>
  <c r="U7850" i="1"/>
  <c r="S7850" i="1"/>
  <c r="AA7848" i="1"/>
  <c r="Z7848" i="1"/>
  <c r="P7851" i="1"/>
  <c r="T7850" i="1"/>
  <c r="R7850" i="1"/>
  <c r="Q7850" i="1"/>
  <c r="V7850" i="1" l="1"/>
  <c r="Y7850" i="1" s="1"/>
  <c r="U7851" i="1"/>
  <c r="S7851" i="1"/>
  <c r="AA7849" i="1"/>
  <c r="Z7849" i="1"/>
  <c r="P7852" i="1"/>
  <c r="T7851" i="1"/>
  <c r="R7851" i="1"/>
  <c r="Q7851" i="1"/>
  <c r="V7851" i="1" l="1"/>
  <c r="Y7851" i="1" s="1"/>
  <c r="U7852" i="1"/>
  <c r="S7852" i="1"/>
  <c r="AA7850" i="1"/>
  <c r="Z7850" i="1"/>
  <c r="P7853" i="1"/>
  <c r="T7852" i="1"/>
  <c r="Q7852" i="1"/>
  <c r="R7852" i="1"/>
  <c r="V7852" i="1" l="1"/>
  <c r="Y7852" i="1" s="1"/>
  <c r="U7853" i="1"/>
  <c r="S7853" i="1"/>
  <c r="AA7851" i="1"/>
  <c r="Z7851" i="1"/>
  <c r="P7854" i="1"/>
  <c r="T7853" i="1"/>
  <c r="R7853" i="1"/>
  <c r="Q7853" i="1"/>
  <c r="V7853" i="1" l="1"/>
  <c r="Y7853" i="1" s="1"/>
  <c r="U7854" i="1"/>
  <c r="S7854" i="1"/>
  <c r="AA7852" i="1"/>
  <c r="Z7852" i="1"/>
  <c r="P7855" i="1"/>
  <c r="T7854" i="1"/>
  <c r="R7854" i="1"/>
  <c r="Q7854" i="1"/>
  <c r="V7854" i="1" l="1"/>
  <c r="Y7854" i="1" s="1"/>
  <c r="U7855" i="1"/>
  <c r="S7855" i="1"/>
  <c r="AA7853" i="1"/>
  <c r="Z7853" i="1"/>
  <c r="P7856" i="1"/>
  <c r="T7855" i="1"/>
  <c r="R7855" i="1"/>
  <c r="Q7855" i="1"/>
  <c r="V7855" i="1" l="1"/>
  <c r="Y7855" i="1" s="1"/>
  <c r="U7856" i="1"/>
  <c r="S7856" i="1"/>
  <c r="AA7854" i="1"/>
  <c r="Z7854" i="1"/>
  <c r="P7857" i="1"/>
  <c r="T7856" i="1"/>
  <c r="R7856" i="1"/>
  <c r="Q7856" i="1"/>
  <c r="V7856" i="1" l="1"/>
  <c r="Y7856" i="1" s="1"/>
  <c r="U7857" i="1"/>
  <c r="S7857" i="1"/>
  <c r="AA7855" i="1"/>
  <c r="Z7855" i="1"/>
  <c r="P7858" i="1"/>
  <c r="T7857" i="1"/>
  <c r="R7857" i="1"/>
  <c r="Q7857" i="1"/>
  <c r="V7857" i="1" l="1"/>
  <c r="Y7857" i="1" s="1"/>
  <c r="U7858" i="1"/>
  <c r="S7858" i="1"/>
  <c r="AA7856" i="1"/>
  <c r="Z7856" i="1"/>
  <c r="P7859" i="1"/>
  <c r="T7858" i="1"/>
  <c r="R7858" i="1"/>
  <c r="Q7858" i="1"/>
  <c r="V7858" i="1" l="1"/>
  <c r="Y7858" i="1" s="1"/>
  <c r="U7859" i="1"/>
  <c r="S7859" i="1"/>
  <c r="AA7857" i="1"/>
  <c r="Z7857" i="1"/>
  <c r="P7860" i="1"/>
  <c r="T7859" i="1"/>
  <c r="R7859" i="1"/>
  <c r="Q7859" i="1"/>
  <c r="V7859" i="1" l="1"/>
  <c r="Y7859" i="1" s="1"/>
  <c r="U7860" i="1"/>
  <c r="S7860" i="1"/>
  <c r="AA7858" i="1"/>
  <c r="Z7858" i="1"/>
  <c r="P7861" i="1"/>
  <c r="T7860" i="1"/>
  <c r="Q7860" i="1"/>
  <c r="R7860" i="1"/>
  <c r="V7860" i="1" l="1"/>
  <c r="Y7860" i="1" s="1"/>
  <c r="U7861" i="1"/>
  <c r="S7861" i="1"/>
  <c r="AA7859" i="1"/>
  <c r="Z7859" i="1"/>
  <c r="P7862" i="1"/>
  <c r="T7861" i="1"/>
  <c r="R7861" i="1"/>
  <c r="Q7861" i="1"/>
  <c r="V7861" i="1" l="1"/>
  <c r="Y7861" i="1" s="1"/>
  <c r="U7862" i="1"/>
  <c r="S7862" i="1"/>
  <c r="AA7860" i="1"/>
  <c r="Z7860" i="1"/>
  <c r="P7863" i="1"/>
  <c r="T7862" i="1"/>
  <c r="R7862" i="1"/>
  <c r="Q7862" i="1"/>
  <c r="V7862" i="1" l="1"/>
  <c r="Y7862" i="1" s="1"/>
  <c r="U7863" i="1"/>
  <c r="S7863" i="1"/>
  <c r="AA7861" i="1"/>
  <c r="Z7861" i="1"/>
  <c r="P7864" i="1"/>
  <c r="T7863" i="1"/>
  <c r="R7863" i="1"/>
  <c r="Q7863" i="1"/>
  <c r="V7863" i="1" l="1"/>
  <c r="Y7863" i="1" s="1"/>
  <c r="AA7863" i="1" s="1"/>
  <c r="U7864" i="1"/>
  <c r="S7864" i="1"/>
  <c r="AA7862" i="1"/>
  <c r="Z7862" i="1"/>
  <c r="P7865" i="1"/>
  <c r="T7864" i="1"/>
  <c r="Q7864" i="1"/>
  <c r="R7864" i="1"/>
  <c r="V7864" i="1" l="1"/>
  <c r="Y7864" i="1" s="1"/>
  <c r="U7865" i="1"/>
  <c r="S7865" i="1"/>
  <c r="Z7863" i="1"/>
  <c r="P7866" i="1"/>
  <c r="T7865" i="1"/>
  <c r="R7865" i="1"/>
  <c r="Q7865" i="1"/>
  <c r="V7865" i="1" l="1"/>
  <c r="Y7865" i="1" s="1"/>
  <c r="U7866" i="1"/>
  <c r="S7866" i="1"/>
  <c r="AA7864" i="1"/>
  <c r="Z7864" i="1"/>
  <c r="P7867" i="1"/>
  <c r="T7866" i="1"/>
  <c r="R7866" i="1"/>
  <c r="Q7866" i="1"/>
  <c r="V7866" i="1" l="1"/>
  <c r="Y7866" i="1" s="1"/>
  <c r="U7867" i="1"/>
  <c r="S7867" i="1"/>
  <c r="Z7865" i="1"/>
  <c r="P7868" i="1"/>
  <c r="T7867" i="1"/>
  <c r="R7867" i="1"/>
  <c r="Q7867" i="1"/>
  <c r="V7867" i="1" l="1"/>
  <c r="Y7867" i="1" s="1"/>
  <c r="U7868" i="1"/>
  <c r="S7868" i="1"/>
  <c r="Z7866" i="1"/>
  <c r="P7869" i="1"/>
  <c r="T7868" i="1"/>
  <c r="Q7868" i="1"/>
  <c r="R7868" i="1"/>
  <c r="U7869" i="1" l="1"/>
  <c r="S7869" i="1"/>
  <c r="V7868" i="1"/>
  <c r="Y7868" i="1" s="1"/>
  <c r="Z7867" i="1"/>
  <c r="P7870" i="1"/>
  <c r="T7869" i="1"/>
  <c r="R7869" i="1"/>
  <c r="Q7869" i="1"/>
  <c r="V7869" i="1" l="1"/>
  <c r="Y7869" i="1" s="1"/>
  <c r="U7870" i="1"/>
  <c r="S7870" i="1"/>
  <c r="Z7868" i="1"/>
  <c r="P7871" i="1"/>
  <c r="T7870" i="1"/>
  <c r="R7870" i="1"/>
  <c r="Q7870" i="1"/>
  <c r="V7870" i="1" l="1"/>
  <c r="Y7870" i="1" s="1"/>
  <c r="U7871" i="1"/>
  <c r="S7871" i="1"/>
  <c r="Z7869" i="1"/>
  <c r="P7872" i="1"/>
  <c r="T7871" i="1"/>
  <c r="R7871" i="1"/>
  <c r="Q7871" i="1"/>
  <c r="V7871" i="1" l="1"/>
  <c r="Y7871" i="1" s="1"/>
  <c r="U7872" i="1"/>
  <c r="S7872" i="1"/>
  <c r="Z7870" i="1"/>
  <c r="P7873" i="1"/>
  <c r="T7872" i="1"/>
  <c r="R7872" i="1"/>
  <c r="Q7872" i="1"/>
  <c r="V7872" i="1" l="1"/>
  <c r="Y7872" i="1" s="1"/>
  <c r="U7873" i="1"/>
  <c r="S7873" i="1"/>
  <c r="Z7871" i="1"/>
  <c r="P7874" i="1"/>
  <c r="T7873" i="1"/>
  <c r="R7873" i="1"/>
  <c r="Q7873" i="1"/>
  <c r="V7873" i="1" l="1"/>
  <c r="Y7873" i="1" s="1"/>
  <c r="U7874" i="1"/>
  <c r="S7874" i="1"/>
  <c r="AA7872" i="1"/>
  <c r="Z7872" i="1"/>
  <c r="P7875" i="1"/>
  <c r="T7874" i="1"/>
  <c r="R7874" i="1"/>
  <c r="Q7874" i="1"/>
  <c r="V7874" i="1" l="1"/>
  <c r="Y7874" i="1" s="1"/>
  <c r="U7875" i="1"/>
  <c r="S7875" i="1"/>
  <c r="AA7873" i="1"/>
  <c r="Z7873" i="1"/>
  <c r="P7876" i="1"/>
  <c r="T7875" i="1"/>
  <c r="R7875" i="1"/>
  <c r="Q7875" i="1"/>
  <c r="V7875" i="1" l="1"/>
  <c r="Y7875" i="1" s="1"/>
  <c r="U7876" i="1"/>
  <c r="S7876" i="1"/>
  <c r="AA7874" i="1"/>
  <c r="Z7874" i="1"/>
  <c r="P7877" i="1"/>
  <c r="T7876" i="1"/>
  <c r="Q7876" i="1"/>
  <c r="R7876" i="1"/>
  <c r="V7876" i="1" l="1"/>
  <c r="Y7876" i="1" s="1"/>
  <c r="U7877" i="1"/>
  <c r="S7877" i="1"/>
  <c r="AA7875" i="1"/>
  <c r="Z7875" i="1"/>
  <c r="P7878" i="1"/>
  <c r="T7877" i="1"/>
  <c r="R7877" i="1"/>
  <c r="Q7877" i="1"/>
  <c r="V7877" i="1" l="1"/>
  <c r="Y7877" i="1" s="1"/>
  <c r="U7878" i="1"/>
  <c r="S7878" i="1"/>
  <c r="AA7876" i="1"/>
  <c r="Z7876" i="1"/>
  <c r="P7879" i="1"/>
  <c r="T7878" i="1"/>
  <c r="R7878" i="1"/>
  <c r="Q7878" i="1"/>
  <c r="V7878" i="1" l="1"/>
  <c r="Y7878" i="1" s="1"/>
  <c r="U7879" i="1"/>
  <c r="S7879" i="1"/>
  <c r="AA7877" i="1"/>
  <c r="Z7877" i="1"/>
  <c r="P7880" i="1"/>
  <c r="T7879" i="1"/>
  <c r="R7879" i="1"/>
  <c r="Q7879" i="1"/>
  <c r="V7879" i="1" l="1"/>
  <c r="Y7879" i="1" s="1"/>
  <c r="U7880" i="1"/>
  <c r="S7880" i="1"/>
  <c r="AA7878" i="1"/>
  <c r="Z7878" i="1"/>
  <c r="P7881" i="1"/>
  <c r="T7880" i="1"/>
  <c r="Q7880" i="1"/>
  <c r="R7880" i="1"/>
  <c r="U7881" i="1" l="1"/>
  <c r="S7881" i="1"/>
  <c r="V7880" i="1"/>
  <c r="Y7880" i="1" s="1"/>
  <c r="AA7879" i="1"/>
  <c r="Z7879" i="1"/>
  <c r="P7882" i="1"/>
  <c r="T7881" i="1"/>
  <c r="R7881" i="1"/>
  <c r="Q7881" i="1"/>
  <c r="V7881" i="1" l="1"/>
  <c r="Y7881" i="1" s="1"/>
  <c r="U7882" i="1"/>
  <c r="S7882" i="1"/>
  <c r="AA7880" i="1"/>
  <c r="Z7880" i="1"/>
  <c r="P7883" i="1"/>
  <c r="T7882" i="1"/>
  <c r="R7882" i="1"/>
  <c r="Q7882" i="1"/>
  <c r="V7882" i="1" l="1"/>
  <c r="Y7882" i="1" s="1"/>
  <c r="U7883" i="1"/>
  <c r="S7883" i="1"/>
  <c r="AA7881" i="1"/>
  <c r="Z7881" i="1"/>
  <c r="P7884" i="1"/>
  <c r="T7883" i="1"/>
  <c r="R7883" i="1"/>
  <c r="Q7883" i="1"/>
  <c r="V7883" i="1" l="1"/>
  <c r="Y7883" i="1" s="1"/>
  <c r="U7884" i="1"/>
  <c r="S7884" i="1"/>
  <c r="AA7882" i="1"/>
  <c r="Z7882" i="1"/>
  <c r="P7885" i="1"/>
  <c r="T7884" i="1"/>
  <c r="Q7884" i="1"/>
  <c r="R7884" i="1"/>
  <c r="V7884" i="1" l="1"/>
  <c r="Y7884" i="1" s="1"/>
  <c r="U7885" i="1"/>
  <c r="S7885" i="1"/>
  <c r="AA7883" i="1"/>
  <c r="Z7883" i="1"/>
  <c r="P7886" i="1"/>
  <c r="T7885" i="1"/>
  <c r="R7885" i="1"/>
  <c r="Q7885" i="1"/>
  <c r="V7885" i="1" l="1"/>
  <c r="Y7885" i="1" s="1"/>
  <c r="U7886" i="1"/>
  <c r="S7886" i="1"/>
  <c r="AA7884" i="1"/>
  <c r="Z7884" i="1"/>
  <c r="P7887" i="1"/>
  <c r="T7886" i="1"/>
  <c r="R7886" i="1"/>
  <c r="Q7886" i="1"/>
  <c r="V7886" i="1" l="1"/>
  <c r="Y7886" i="1" s="1"/>
  <c r="U7887" i="1"/>
  <c r="S7887" i="1"/>
  <c r="AA7885" i="1"/>
  <c r="Z7885" i="1"/>
  <c r="P7888" i="1"/>
  <c r="T7887" i="1"/>
  <c r="R7887" i="1"/>
  <c r="Q7887" i="1"/>
  <c r="V7887" i="1" l="1"/>
  <c r="Y7887" i="1" s="1"/>
  <c r="U7888" i="1"/>
  <c r="S7888" i="1"/>
  <c r="AA7886" i="1"/>
  <c r="Z7886" i="1"/>
  <c r="P7889" i="1"/>
  <c r="T7888" i="1"/>
  <c r="R7888" i="1"/>
  <c r="Q7888" i="1"/>
  <c r="V7888" i="1" l="1"/>
  <c r="Y7888" i="1" s="1"/>
  <c r="U7889" i="1"/>
  <c r="S7889" i="1"/>
  <c r="AA7887" i="1"/>
  <c r="Z7887" i="1"/>
  <c r="P7890" i="1"/>
  <c r="T7889" i="1"/>
  <c r="R7889" i="1"/>
  <c r="Q7889" i="1"/>
  <c r="V7889" i="1" l="1"/>
  <c r="Y7889" i="1" s="1"/>
  <c r="U7890" i="1"/>
  <c r="S7890" i="1"/>
  <c r="AA7888" i="1"/>
  <c r="Z7888" i="1"/>
  <c r="P7891" i="1"/>
  <c r="T7890" i="1"/>
  <c r="R7890" i="1"/>
  <c r="Q7890" i="1"/>
  <c r="V7890" i="1" l="1"/>
  <c r="Y7890" i="1" s="1"/>
  <c r="U7891" i="1"/>
  <c r="S7891" i="1"/>
  <c r="Z7889" i="1"/>
  <c r="P7892" i="1"/>
  <c r="R7891" i="1"/>
  <c r="Q7891" i="1"/>
  <c r="T7891" i="1"/>
  <c r="U7892" i="1" l="1"/>
  <c r="S7892" i="1"/>
  <c r="V7891" i="1"/>
  <c r="Y7891" i="1" s="1"/>
  <c r="Z7890" i="1"/>
  <c r="P7893" i="1"/>
  <c r="T7892" i="1"/>
  <c r="V7892" i="1" s="1"/>
  <c r="Q7892" i="1"/>
  <c r="R7892" i="1"/>
  <c r="U7893" i="1" l="1"/>
  <c r="S7893" i="1"/>
  <c r="Z7891" i="1"/>
  <c r="Y7892" i="1"/>
  <c r="P7894" i="1"/>
  <c r="T7893" i="1"/>
  <c r="R7893" i="1"/>
  <c r="Q7893" i="1"/>
  <c r="V7893" i="1" l="1"/>
  <c r="Y7893" i="1" s="1"/>
  <c r="U7894" i="1"/>
  <c r="S7894" i="1"/>
  <c r="Z7892" i="1"/>
  <c r="P7895" i="1"/>
  <c r="T7894" i="1"/>
  <c r="R7894" i="1"/>
  <c r="Q7894" i="1"/>
  <c r="V7894" i="1" l="1"/>
  <c r="Y7894" i="1" s="1"/>
  <c r="U7895" i="1"/>
  <c r="S7895" i="1"/>
  <c r="Z7893" i="1"/>
  <c r="P7896" i="1"/>
  <c r="T7895" i="1"/>
  <c r="R7895" i="1"/>
  <c r="Q7895" i="1"/>
  <c r="V7895" i="1" l="1"/>
  <c r="Z7895" i="1" s="1"/>
  <c r="U7896" i="1"/>
  <c r="S7896" i="1"/>
  <c r="Z7894" i="1"/>
  <c r="P7897" i="1"/>
  <c r="T7896" i="1"/>
  <c r="Q7896" i="1"/>
  <c r="R7896" i="1"/>
  <c r="V7896" i="1" l="1"/>
  <c r="Y7896" i="1" s="1"/>
  <c r="Y7895" i="1"/>
  <c r="U7897" i="1"/>
  <c r="S7897" i="1"/>
  <c r="P7898" i="1"/>
  <c r="T7897" i="1"/>
  <c r="R7897" i="1"/>
  <c r="Q7897" i="1"/>
  <c r="V7897" i="1" l="1"/>
  <c r="Y7897" i="1" s="1"/>
  <c r="U7898" i="1"/>
  <c r="S7898" i="1"/>
  <c r="AA7896" i="1"/>
  <c r="Z7896" i="1"/>
  <c r="P7899" i="1"/>
  <c r="T7898" i="1"/>
  <c r="R7898" i="1"/>
  <c r="Q7898" i="1"/>
  <c r="V7898" i="1" l="1"/>
  <c r="Y7898" i="1" s="1"/>
  <c r="U7899" i="1"/>
  <c r="S7899" i="1"/>
  <c r="AA7897" i="1"/>
  <c r="Z7897" i="1"/>
  <c r="P7900" i="1"/>
  <c r="T7899" i="1"/>
  <c r="R7899" i="1"/>
  <c r="Q7899" i="1"/>
  <c r="V7899" i="1" l="1"/>
  <c r="Y7899" i="1" s="1"/>
  <c r="U7900" i="1"/>
  <c r="S7900" i="1"/>
  <c r="AA7898" i="1"/>
  <c r="Z7898" i="1"/>
  <c r="P7901" i="1"/>
  <c r="T7900" i="1"/>
  <c r="Q7900" i="1"/>
  <c r="R7900" i="1"/>
  <c r="V7900" i="1" l="1"/>
  <c r="Y7900" i="1" s="1"/>
  <c r="U7901" i="1"/>
  <c r="S7901" i="1"/>
  <c r="AA7899" i="1"/>
  <c r="Z7899" i="1"/>
  <c r="P7902" i="1"/>
  <c r="T7901" i="1"/>
  <c r="R7901" i="1"/>
  <c r="Q7901" i="1"/>
  <c r="V7901" i="1" l="1"/>
  <c r="Y7901" i="1" s="1"/>
  <c r="U7902" i="1"/>
  <c r="S7902" i="1"/>
  <c r="AA7900" i="1"/>
  <c r="Z7900" i="1"/>
  <c r="P7903" i="1"/>
  <c r="T7902" i="1"/>
  <c r="R7902" i="1"/>
  <c r="Q7902" i="1"/>
  <c r="V7902" i="1" l="1"/>
  <c r="Y7902" i="1" s="1"/>
  <c r="U7903" i="1"/>
  <c r="S7903" i="1"/>
  <c r="AA7901" i="1"/>
  <c r="Z7901" i="1"/>
  <c r="P7904" i="1"/>
  <c r="T7903" i="1"/>
  <c r="R7903" i="1"/>
  <c r="Q7903" i="1"/>
  <c r="V7903" i="1" l="1"/>
  <c r="Y7903" i="1" s="1"/>
  <c r="U7904" i="1"/>
  <c r="S7904" i="1"/>
  <c r="AA7902" i="1"/>
  <c r="Z7902" i="1"/>
  <c r="P7905" i="1"/>
  <c r="T7904" i="1"/>
  <c r="R7904" i="1"/>
  <c r="Q7904" i="1"/>
  <c r="V7904" i="1" l="1"/>
  <c r="Y7904" i="1" s="1"/>
  <c r="U7905" i="1"/>
  <c r="S7905" i="1"/>
  <c r="AA7903" i="1"/>
  <c r="Z7903" i="1"/>
  <c r="P7906" i="1"/>
  <c r="T7905" i="1"/>
  <c r="R7905" i="1"/>
  <c r="Q7905" i="1"/>
  <c r="V7905" i="1" l="1"/>
  <c r="Y7905" i="1" s="1"/>
  <c r="U7906" i="1"/>
  <c r="S7906" i="1"/>
  <c r="AA7904" i="1"/>
  <c r="Z7904" i="1"/>
  <c r="P7907" i="1"/>
  <c r="T7906" i="1"/>
  <c r="R7906" i="1"/>
  <c r="Q7906" i="1"/>
  <c r="V7906" i="1" l="1"/>
  <c r="Y7906" i="1" s="1"/>
  <c r="U7907" i="1"/>
  <c r="S7907" i="1"/>
  <c r="AA7905" i="1"/>
  <c r="Z7905" i="1"/>
  <c r="P7908" i="1"/>
  <c r="T7907" i="1"/>
  <c r="R7907" i="1"/>
  <c r="Q7907" i="1"/>
  <c r="V7907" i="1" l="1"/>
  <c r="Y7907" i="1" s="1"/>
  <c r="U7908" i="1"/>
  <c r="S7908" i="1"/>
  <c r="AA7906" i="1"/>
  <c r="Z7906" i="1"/>
  <c r="P7909" i="1"/>
  <c r="T7908" i="1"/>
  <c r="Q7908" i="1"/>
  <c r="R7908" i="1"/>
  <c r="V7908" i="1" l="1"/>
  <c r="Y7908" i="1" s="1"/>
  <c r="U7909" i="1"/>
  <c r="S7909" i="1"/>
  <c r="AA7907" i="1"/>
  <c r="Z7907" i="1"/>
  <c r="P7910" i="1"/>
  <c r="T7909" i="1"/>
  <c r="R7909" i="1"/>
  <c r="Q7909" i="1"/>
  <c r="V7909" i="1" l="1"/>
  <c r="Y7909" i="1" s="1"/>
  <c r="U7910" i="1"/>
  <c r="S7910" i="1"/>
  <c r="AA7908" i="1"/>
  <c r="Z7908" i="1"/>
  <c r="P7911" i="1"/>
  <c r="T7910" i="1"/>
  <c r="R7910" i="1"/>
  <c r="Q7910" i="1"/>
  <c r="V7910" i="1" l="1"/>
  <c r="Y7910" i="1" s="1"/>
  <c r="AA7910" i="1" s="1"/>
  <c r="U7911" i="1"/>
  <c r="S7911" i="1"/>
  <c r="AA7909" i="1"/>
  <c r="Z7909" i="1"/>
  <c r="P7912" i="1"/>
  <c r="T7911" i="1"/>
  <c r="R7911" i="1"/>
  <c r="Q7911" i="1"/>
  <c r="V7911" i="1" l="1"/>
  <c r="Y7911" i="1" s="1"/>
  <c r="AA7911" i="1" s="1"/>
  <c r="U7912" i="1"/>
  <c r="S7912" i="1"/>
  <c r="Z7910" i="1"/>
  <c r="P7913" i="1"/>
  <c r="T7912" i="1"/>
  <c r="Q7912" i="1"/>
  <c r="R7912" i="1"/>
  <c r="V7912" i="1" l="1"/>
  <c r="Y7912" i="1" s="1"/>
  <c r="U7913" i="1"/>
  <c r="S7913" i="1"/>
  <c r="Z7911" i="1"/>
  <c r="P7914" i="1"/>
  <c r="T7913" i="1"/>
  <c r="R7913" i="1"/>
  <c r="Q7913" i="1"/>
  <c r="V7913" i="1" l="1"/>
  <c r="Y7913" i="1" s="1"/>
  <c r="U7914" i="1"/>
  <c r="S7914" i="1"/>
  <c r="AA7912" i="1"/>
  <c r="Z7912" i="1"/>
  <c r="P7915" i="1"/>
  <c r="T7914" i="1"/>
  <c r="R7914" i="1"/>
  <c r="Q7914" i="1"/>
  <c r="V7914" i="1" l="1"/>
  <c r="Y7914" i="1" s="1"/>
  <c r="U7915" i="1"/>
  <c r="S7915" i="1"/>
  <c r="Z7913" i="1"/>
  <c r="P7916" i="1"/>
  <c r="T7915" i="1"/>
  <c r="R7915" i="1"/>
  <c r="Q7915" i="1"/>
  <c r="V7915" i="1" l="1"/>
  <c r="Y7915" i="1" s="1"/>
  <c r="U7916" i="1"/>
  <c r="S7916" i="1"/>
  <c r="Z7914" i="1"/>
  <c r="P7917" i="1"/>
  <c r="T7916" i="1"/>
  <c r="Q7916" i="1"/>
  <c r="R7916" i="1"/>
  <c r="V7916" i="1" l="1"/>
  <c r="Y7916" i="1" s="1"/>
  <c r="U7917" i="1"/>
  <c r="S7917" i="1"/>
  <c r="Z7915" i="1"/>
  <c r="P7918" i="1"/>
  <c r="T7917" i="1"/>
  <c r="R7917" i="1"/>
  <c r="Q7917" i="1"/>
  <c r="V7917" i="1" l="1"/>
  <c r="Y7917" i="1" s="1"/>
  <c r="U7918" i="1"/>
  <c r="S7918" i="1"/>
  <c r="Z7916" i="1"/>
  <c r="P7919" i="1"/>
  <c r="T7918" i="1"/>
  <c r="R7918" i="1"/>
  <c r="Q7918" i="1"/>
  <c r="V7918" i="1" l="1"/>
  <c r="Y7918" i="1" s="1"/>
  <c r="U7919" i="1"/>
  <c r="S7919" i="1"/>
  <c r="Z7917" i="1"/>
  <c r="P7920" i="1"/>
  <c r="T7919" i="1"/>
  <c r="R7919" i="1"/>
  <c r="Q7919" i="1"/>
  <c r="V7919" i="1" l="1"/>
  <c r="Y7919" i="1" s="1"/>
  <c r="U7920" i="1"/>
  <c r="S7920" i="1"/>
  <c r="Z7918" i="1"/>
  <c r="P7921" i="1"/>
  <c r="T7920" i="1"/>
  <c r="R7920" i="1"/>
  <c r="Q7920" i="1"/>
  <c r="V7920" i="1" l="1"/>
  <c r="Y7920" i="1" s="1"/>
  <c r="U7921" i="1"/>
  <c r="S7921" i="1"/>
  <c r="Z7919" i="1"/>
  <c r="P7922" i="1"/>
  <c r="T7921" i="1"/>
  <c r="R7921" i="1"/>
  <c r="Q7921" i="1"/>
  <c r="V7921" i="1" l="1"/>
  <c r="Y7921" i="1" s="1"/>
  <c r="U7922" i="1"/>
  <c r="S7922" i="1"/>
  <c r="AA7920" i="1"/>
  <c r="Z7920" i="1"/>
  <c r="P7923" i="1"/>
  <c r="T7922" i="1"/>
  <c r="R7922" i="1"/>
  <c r="Q7922" i="1"/>
  <c r="V7922" i="1" l="1"/>
  <c r="Y7922" i="1" s="1"/>
  <c r="U7923" i="1"/>
  <c r="S7923" i="1"/>
  <c r="AA7921" i="1"/>
  <c r="Z7921" i="1"/>
  <c r="P7924" i="1"/>
  <c r="T7923" i="1"/>
  <c r="R7923" i="1"/>
  <c r="Q7923" i="1"/>
  <c r="V7923" i="1" l="1"/>
  <c r="Y7923" i="1" s="1"/>
  <c r="U7924" i="1"/>
  <c r="S7924" i="1"/>
  <c r="AA7922" i="1"/>
  <c r="Z7922" i="1"/>
  <c r="P7925" i="1"/>
  <c r="T7924" i="1"/>
  <c r="Q7924" i="1"/>
  <c r="R7924" i="1"/>
  <c r="V7924" i="1" l="1"/>
  <c r="Y7924" i="1" s="1"/>
  <c r="U7925" i="1"/>
  <c r="S7925" i="1"/>
  <c r="AA7923" i="1"/>
  <c r="Z7923" i="1"/>
  <c r="P7926" i="1"/>
  <c r="T7925" i="1"/>
  <c r="R7925" i="1"/>
  <c r="Q7925" i="1"/>
  <c r="V7925" i="1" l="1"/>
  <c r="Y7925" i="1" s="1"/>
  <c r="U7926" i="1"/>
  <c r="S7926" i="1"/>
  <c r="AA7924" i="1"/>
  <c r="Z7924" i="1"/>
  <c r="P7927" i="1"/>
  <c r="T7926" i="1"/>
  <c r="R7926" i="1"/>
  <c r="Q7926" i="1"/>
  <c r="V7926" i="1" l="1"/>
  <c r="Y7926" i="1" s="1"/>
  <c r="U7927" i="1"/>
  <c r="S7927" i="1"/>
  <c r="AA7925" i="1"/>
  <c r="Z7925" i="1"/>
  <c r="P7928" i="1"/>
  <c r="T7927" i="1"/>
  <c r="R7927" i="1"/>
  <c r="Q7927" i="1"/>
  <c r="V7927" i="1" l="1"/>
  <c r="Y7927" i="1" s="1"/>
  <c r="AA7927" i="1" s="1"/>
  <c r="U7928" i="1"/>
  <c r="S7928" i="1"/>
  <c r="AA7926" i="1"/>
  <c r="Z7926" i="1"/>
  <c r="P7929" i="1"/>
  <c r="T7928" i="1"/>
  <c r="Q7928" i="1"/>
  <c r="R7928" i="1"/>
  <c r="V7928" i="1" l="1"/>
  <c r="Y7928" i="1" s="1"/>
  <c r="U7929" i="1"/>
  <c r="S7929" i="1"/>
  <c r="Z7927" i="1"/>
  <c r="P7930" i="1"/>
  <c r="T7929" i="1"/>
  <c r="R7929" i="1"/>
  <c r="Q7929" i="1"/>
  <c r="V7929" i="1" l="1"/>
  <c r="Y7929" i="1" s="1"/>
  <c r="U7930" i="1"/>
  <c r="S7930" i="1"/>
  <c r="AA7928" i="1"/>
  <c r="Z7928" i="1"/>
  <c r="P7931" i="1"/>
  <c r="T7930" i="1"/>
  <c r="R7930" i="1"/>
  <c r="Q7930" i="1"/>
  <c r="V7930" i="1" l="1"/>
  <c r="Y7930" i="1" s="1"/>
  <c r="U7931" i="1"/>
  <c r="S7931" i="1"/>
  <c r="AA7929" i="1"/>
  <c r="Z7929" i="1"/>
  <c r="P7932" i="1"/>
  <c r="T7931" i="1"/>
  <c r="R7931" i="1"/>
  <c r="Q7931" i="1"/>
  <c r="V7931" i="1" l="1"/>
  <c r="Y7931" i="1" s="1"/>
  <c r="U7932" i="1"/>
  <c r="S7932" i="1"/>
  <c r="AA7930" i="1"/>
  <c r="Z7930" i="1"/>
  <c r="P7933" i="1"/>
  <c r="T7932" i="1"/>
  <c r="Q7932" i="1"/>
  <c r="R7932" i="1"/>
  <c r="V7932" i="1" l="1"/>
  <c r="Y7932" i="1" s="1"/>
  <c r="U7933" i="1"/>
  <c r="S7933" i="1"/>
  <c r="AA7931" i="1"/>
  <c r="Z7931" i="1"/>
  <c r="P7934" i="1"/>
  <c r="T7933" i="1"/>
  <c r="R7933" i="1"/>
  <c r="Q7933" i="1"/>
  <c r="V7933" i="1" l="1"/>
  <c r="Y7933" i="1" s="1"/>
  <c r="U7934" i="1"/>
  <c r="S7934" i="1"/>
  <c r="AA7932" i="1"/>
  <c r="Z7932" i="1"/>
  <c r="P7935" i="1"/>
  <c r="T7934" i="1"/>
  <c r="R7934" i="1"/>
  <c r="Q7934" i="1"/>
  <c r="V7934" i="1" l="1"/>
  <c r="Y7934" i="1" s="1"/>
  <c r="U7935" i="1"/>
  <c r="S7935" i="1"/>
  <c r="AA7933" i="1"/>
  <c r="Z7933" i="1"/>
  <c r="P7936" i="1"/>
  <c r="T7935" i="1"/>
  <c r="R7935" i="1"/>
  <c r="Q7935" i="1"/>
  <c r="V7935" i="1" l="1"/>
  <c r="Y7935" i="1" s="1"/>
  <c r="U7936" i="1"/>
  <c r="S7936" i="1"/>
  <c r="AA7934" i="1"/>
  <c r="Z7934" i="1"/>
  <c r="P7937" i="1"/>
  <c r="T7936" i="1"/>
  <c r="R7936" i="1"/>
  <c r="Q7936" i="1"/>
  <c r="V7936" i="1" l="1"/>
  <c r="Y7936" i="1" s="1"/>
  <c r="U7937" i="1"/>
  <c r="S7937" i="1"/>
  <c r="AA7935" i="1"/>
  <c r="Z7935" i="1"/>
  <c r="P7938" i="1"/>
  <c r="T7937" i="1"/>
  <c r="R7937" i="1"/>
  <c r="Q7937" i="1"/>
  <c r="V7937" i="1" l="1"/>
  <c r="Y7937" i="1" s="1"/>
  <c r="U7938" i="1"/>
  <c r="S7938" i="1"/>
  <c r="AA7936" i="1"/>
  <c r="Z7936" i="1"/>
  <c r="P7939" i="1"/>
  <c r="T7938" i="1"/>
  <c r="R7938" i="1"/>
  <c r="Q7938" i="1"/>
  <c r="V7938" i="1" l="1"/>
  <c r="Y7938" i="1" s="1"/>
  <c r="U7939" i="1"/>
  <c r="S7939" i="1"/>
  <c r="Z7937" i="1"/>
  <c r="P7940" i="1"/>
  <c r="T7939" i="1"/>
  <c r="R7939" i="1"/>
  <c r="Q7939" i="1"/>
  <c r="V7939" i="1" l="1"/>
  <c r="Y7939" i="1" s="1"/>
  <c r="U7940" i="1"/>
  <c r="S7940" i="1"/>
  <c r="Z7938" i="1"/>
  <c r="P7941" i="1"/>
  <c r="T7940" i="1"/>
  <c r="Q7940" i="1"/>
  <c r="R7940" i="1"/>
  <c r="V7940" i="1" l="1"/>
  <c r="Y7940" i="1" s="1"/>
  <c r="U7941" i="1"/>
  <c r="S7941" i="1"/>
  <c r="Z7939" i="1"/>
  <c r="P7942" i="1"/>
  <c r="T7941" i="1"/>
  <c r="R7941" i="1"/>
  <c r="Q7941" i="1"/>
  <c r="V7941" i="1" l="1"/>
  <c r="Y7941" i="1" s="1"/>
  <c r="U7942" i="1"/>
  <c r="S7942" i="1"/>
  <c r="Z7940" i="1"/>
  <c r="P7943" i="1"/>
  <c r="T7942" i="1"/>
  <c r="V7942" i="1" s="1"/>
  <c r="R7942" i="1"/>
  <c r="Q7942" i="1"/>
  <c r="U7943" i="1" l="1"/>
  <c r="S7943" i="1"/>
  <c r="Z7941" i="1"/>
  <c r="Y7942" i="1"/>
  <c r="P7944" i="1"/>
  <c r="T7943" i="1"/>
  <c r="V7943" i="1" s="1"/>
  <c r="R7943" i="1"/>
  <c r="Q7943" i="1"/>
  <c r="U7944" i="1" l="1"/>
  <c r="S7944" i="1"/>
  <c r="Y7943" i="1"/>
  <c r="Z7942" i="1"/>
  <c r="P7945" i="1"/>
  <c r="T7944" i="1"/>
  <c r="Q7944" i="1"/>
  <c r="R7944" i="1"/>
  <c r="V7944" i="1" l="1"/>
  <c r="Y7944" i="1" s="1"/>
  <c r="U7945" i="1"/>
  <c r="S7945" i="1"/>
  <c r="Z7943" i="1"/>
  <c r="P7946" i="1"/>
  <c r="T7945" i="1"/>
  <c r="R7945" i="1"/>
  <c r="Q7945" i="1"/>
  <c r="V7945" i="1" l="1"/>
  <c r="Y7945" i="1" s="1"/>
  <c r="U7946" i="1"/>
  <c r="S7946" i="1"/>
  <c r="AA7944" i="1"/>
  <c r="Z7944" i="1"/>
  <c r="P7947" i="1"/>
  <c r="T7946" i="1"/>
  <c r="R7946" i="1"/>
  <c r="Q7946" i="1"/>
  <c r="V7946" i="1" l="1"/>
  <c r="Y7946" i="1" s="1"/>
  <c r="U7947" i="1"/>
  <c r="S7947" i="1"/>
  <c r="AA7945" i="1"/>
  <c r="Z7945" i="1"/>
  <c r="P7948" i="1"/>
  <c r="T7947" i="1"/>
  <c r="R7947" i="1"/>
  <c r="Q7947" i="1"/>
  <c r="V7947" i="1" l="1"/>
  <c r="Y7947" i="1" s="1"/>
  <c r="U7948" i="1"/>
  <c r="S7948" i="1"/>
  <c r="AA7946" i="1"/>
  <c r="Z7946" i="1"/>
  <c r="P7949" i="1"/>
  <c r="T7948" i="1"/>
  <c r="Q7948" i="1"/>
  <c r="R7948" i="1"/>
  <c r="U7949" i="1" l="1"/>
  <c r="S7949" i="1"/>
  <c r="V7948" i="1"/>
  <c r="Y7948" i="1" s="1"/>
  <c r="AA7947" i="1"/>
  <c r="Z7947" i="1"/>
  <c r="P7950" i="1"/>
  <c r="T7949" i="1"/>
  <c r="R7949" i="1"/>
  <c r="Q7949" i="1"/>
  <c r="V7949" i="1" l="1"/>
  <c r="Y7949" i="1" s="1"/>
  <c r="U7950" i="1"/>
  <c r="S7950" i="1"/>
  <c r="AA7948" i="1"/>
  <c r="Z7948" i="1"/>
  <c r="P7951" i="1"/>
  <c r="T7950" i="1"/>
  <c r="R7950" i="1"/>
  <c r="Q7950" i="1"/>
  <c r="V7950" i="1" l="1"/>
  <c r="Y7950" i="1" s="1"/>
  <c r="U7951" i="1"/>
  <c r="S7951" i="1"/>
  <c r="AA7949" i="1"/>
  <c r="Z7949" i="1"/>
  <c r="P7952" i="1"/>
  <c r="T7951" i="1"/>
  <c r="R7951" i="1"/>
  <c r="Q7951" i="1"/>
  <c r="V7951" i="1" l="1"/>
  <c r="Y7951" i="1" s="1"/>
  <c r="U7952" i="1"/>
  <c r="S7952" i="1"/>
  <c r="AA7950" i="1"/>
  <c r="Z7950" i="1"/>
  <c r="P7953" i="1"/>
  <c r="T7952" i="1"/>
  <c r="R7952" i="1"/>
  <c r="Q7952" i="1"/>
  <c r="V7952" i="1" l="1"/>
  <c r="Y7952" i="1" s="1"/>
  <c r="U7953" i="1"/>
  <c r="S7953" i="1"/>
  <c r="AA7951" i="1"/>
  <c r="Z7951" i="1"/>
  <c r="P7954" i="1"/>
  <c r="T7953" i="1"/>
  <c r="R7953" i="1"/>
  <c r="Q7953" i="1"/>
  <c r="V7953" i="1" l="1"/>
  <c r="Z7953" i="1" s="1"/>
  <c r="U7954" i="1"/>
  <c r="S7954" i="1"/>
  <c r="AA7952" i="1"/>
  <c r="Z7952" i="1"/>
  <c r="P7955" i="1"/>
  <c r="T7954" i="1"/>
  <c r="R7954" i="1"/>
  <c r="Q7954" i="1"/>
  <c r="Y7953" i="1" l="1"/>
  <c r="AA7953" i="1" s="1"/>
  <c r="V7954" i="1"/>
  <c r="Y7954" i="1" s="1"/>
  <c r="U7955" i="1"/>
  <c r="S7955" i="1"/>
  <c r="P7956" i="1"/>
  <c r="T7955" i="1"/>
  <c r="R7955" i="1"/>
  <c r="Q7955" i="1"/>
  <c r="V7955" i="1" l="1"/>
  <c r="Y7955" i="1" s="1"/>
  <c r="U7956" i="1"/>
  <c r="S7956" i="1"/>
  <c r="AA7954" i="1"/>
  <c r="Z7954" i="1"/>
  <c r="P7957" i="1"/>
  <c r="T7956" i="1"/>
  <c r="Q7956" i="1"/>
  <c r="R7956" i="1"/>
  <c r="V7956" i="1" l="1"/>
  <c r="Y7956" i="1" s="1"/>
  <c r="U7957" i="1"/>
  <c r="S7957" i="1"/>
  <c r="AA7955" i="1"/>
  <c r="Z7955" i="1"/>
  <c r="P7958" i="1"/>
  <c r="T7957" i="1"/>
  <c r="R7957" i="1"/>
  <c r="Q7957" i="1"/>
  <c r="V7957" i="1" l="1"/>
  <c r="Y7957" i="1" s="1"/>
  <c r="U7958" i="1"/>
  <c r="S7958" i="1"/>
  <c r="AA7956" i="1"/>
  <c r="Z7956" i="1"/>
  <c r="P7959" i="1"/>
  <c r="T7958" i="1"/>
  <c r="R7958" i="1"/>
  <c r="Q7958" i="1"/>
  <c r="V7958" i="1" l="1"/>
  <c r="Y7958" i="1" s="1"/>
  <c r="U7959" i="1"/>
  <c r="S7959" i="1"/>
  <c r="AA7957" i="1"/>
  <c r="Z7957" i="1"/>
  <c r="P7960" i="1"/>
  <c r="T7959" i="1"/>
  <c r="R7959" i="1"/>
  <c r="Q7959" i="1"/>
  <c r="V7959" i="1" l="1"/>
  <c r="Y7959" i="1" s="1"/>
  <c r="AA7959" i="1" s="1"/>
  <c r="U7960" i="1"/>
  <c r="S7960" i="1"/>
  <c r="AA7958" i="1"/>
  <c r="Z7958" i="1"/>
  <c r="P7961" i="1"/>
  <c r="T7960" i="1"/>
  <c r="Q7960" i="1"/>
  <c r="R7960" i="1"/>
  <c r="Z7959" i="1" l="1"/>
  <c r="U7961" i="1"/>
  <c r="S7961" i="1"/>
  <c r="V7960" i="1"/>
  <c r="Y7960" i="1" s="1"/>
  <c r="P7962" i="1"/>
  <c r="T7961" i="1"/>
  <c r="R7961" i="1"/>
  <c r="Q7961" i="1"/>
  <c r="U7962" i="1" l="1"/>
  <c r="S7962" i="1"/>
  <c r="V7961" i="1"/>
  <c r="Y7961" i="1" s="1"/>
  <c r="AA7960" i="1"/>
  <c r="Z7960" i="1"/>
  <c r="P7963" i="1"/>
  <c r="T7962" i="1"/>
  <c r="R7962" i="1"/>
  <c r="Q7962" i="1"/>
  <c r="V7962" i="1" l="1"/>
  <c r="Y7962" i="1" s="1"/>
  <c r="U7963" i="1"/>
  <c r="S7963" i="1"/>
  <c r="Z7961" i="1"/>
  <c r="P7964" i="1"/>
  <c r="T7963" i="1"/>
  <c r="R7963" i="1"/>
  <c r="Q7963" i="1"/>
  <c r="V7963" i="1" l="1"/>
  <c r="Y7963" i="1" s="1"/>
  <c r="U7964" i="1"/>
  <c r="S7964" i="1"/>
  <c r="Z7962" i="1"/>
  <c r="P7965" i="1"/>
  <c r="T7964" i="1"/>
  <c r="Q7964" i="1"/>
  <c r="R7964" i="1"/>
  <c r="U7965" i="1" l="1"/>
  <c r="S7965" i="1"/>
  <c r="V7964" i="1"/>
  <c r="Y7964" i="1" s="1"/>
  <c r="Z7963" i="1"/>
  <c r="P7966" i="1"/>
  <c r="T7965" i="1"/>
  <c r="R7965" i="1"/>
  <c r="Q7965" i="1"/>
  <c r="V7965" i="1" l="1"/>
  <c r="Y7965" i="1" s="1"/>
  <c r="U7966" i="1"/>
  <c r="S7966" i="1"/>
  <c r="Z7964" i="1"/>
  <c r="P7967" i="1"/>
  <c r="T7966" i="1"/>
  <c r="R7966" i="1"/>
  <c r="Q7966" i="1"/>
  <c r="V7966" i="1" l="1"/>
  <c r="Y7966" i="1" s="1"/>
  <c r="U7967" i="1"/>
  <c r="S7967" i="1"/>
  <c r="Z7965" i="1"/>
  <c r="P7968" i="1"/>
  <c r="T7967" i="1"/>
  <c r="R7967" i="1"/>
  <c r="Q7967" i="1"/>
  <c r="U7968" i="1" l="1"/>
  <c r="S7968" i="1"/>
  <c r="V7967" i="1"/>
  <c r="Y7967" i="1" s="1"/>
  <c r="Z7966" i="1"/>
  <c r="P7969" i="1"/>
  <c r="T7968" i="1"/>
  <c r="R7968" i="1"/>
  <c r="Q7968" i="1"/>
  <c r="V7968" i="1" l="1"/>
  <c r="Y7968" i="1" s="1"/>
  <c r="U7969" i="1"/>
  <c r="S7969" i="1"/>
  <c r="Z7967" i="1"/>
  <c r="P7970" i="1"/>
  <c r="T7969" i="1"/>
  <c r="R7969" i="1"/>
  <c r="Q7969" i="1"/>
  <c r="V7969" i="1" l="1"/>
  <c r="Y7969" i="1" s="1"/>
  <c r="U7970" i="1"/>
  <c r="S7970" i="1"/>
  <c r="AA7968" i="1"/>
  <c r="Z7968" i="1"/>
  <c r="P7971" i="1"/>
  <c r="T7970" i="1"/>
  <c r="R7970" i="1"/>
  <c r="Q7970" i="1"/>
  <c r="V7970" i="1" l="1"/>
  <c r="Y7970" i="1" s="1"/>
  <c r="U7971" i="1"/>
  <c r="S7971" i="1"/>
  <c r="AA7969" i="1"/>
  <c r="Z7969" i="1"/>
  <c r="P7972" i="1"/>
  <c r="T7971" i="1"/>
  <c r="R7971" i="1"/>
  <c r="Q7971" i="1"/>
  <c r="V7971" i="1" l="1"/>
  <c r="Y7971" i="1" s="1"/>
  <c r="U7972" i="1"/>
  <c r="S7972" i="1"/>
  <c r="AA7970" i="1"/>
  <c r="Z7970" i="1"/>
  <c r="P7973" i="1"/>
  <c r="T7972" i="1"/>
  <c r="Q7972" i="1"/>
  <c r="R7972" i="1"/>
  <c r="V7972" i="1" l="1"/>
  <c r="Y7972" i="1" s="1"/>
  <c r="U7973" i="1"/>
  <c r="S7973" i="1"/>
  <c r="AA7971" i="1"/>
  <c r="Z7971" i="1"/>
  <c r="P7974" i="1"/>
  <c r="T7973" i="1"/>
  <c r="R7973" i="1"/>
  <c r="Q7973" i="1"/>
  <c r="V7973" i="1" l="1"/>
  <c r="Y7973" i="1" s="1"/>
  <c r="U7974" i="1"/>
  <c r="S7974" i="1"/>
  <c r="AA7972" i="1"/>
  <c r="Z7972" i="1"/>
  <c r="P7975" i="1"/>
  <c r="T7974" i="1"/>
  <c r="R7974" i="1"/>
  <c r="Q7974" i="1"/>
  <c r="V7974" i="1" l="1"/>
  <c r="Y7974" i="1" s="1"/>
  <c r="U7975" i="1"/>
  <c r="S7975" i="1"/>
  <c r="AA7973" i="1"/>
  <c r="Z7973" i="1"/>
  <c r="P7976" i="1"/>
  <c r="T7975" i="1"/>
  <c r="R7975" i="1"/>
  <c r="Q7975" i="1"/>
  <c r="V7975" i="1" l="1"/>
  <c r="Y7975" i="1" s="1"/>
  <c r="AA7975" i="1" s="1"/>
  <c r="U7976" i="1"/>
  <c r="S7976" i="1"/>
  <c r="AA7974" i="1"/>
  <c r="Z7974" i="1"/>
  <c r="P7977" i="1"/>
  <c r="T7976" i="1"/>
  <c r="Q7976" i="1"/>
  <c r="R7976" i="1"/>
  <c r="V7976" i="1" l="1"/>
  <c r="Y7976" i="1" s="1"/>
  <c r="U7977" i="1"/>
  <c r="S7977" i="1"/>
  <c r="Z7975" i="1"/>
  <c r="P7978" i="1"/>
  <c r="T7977" i="1"/>
  <c r="R7977" i="1"/>
  <c r="Q7977" i="1"/>
  <c r="U7978" i="1" l="1"/>
  <c r="S7978" i="1"/>
  <c r="V7977" i="1"/>
  <c r="Y7977" i="1" s="1"/>
  <c r="AA7976" i="1"/>
  <c r="Z7976" i="1"/>
  <c r="P7979" i="1"/>
  <c r="T7978" i="1"/>
  <c r="R7978" i="1"/>
  <c r="Q7978" i="1"/>
  <c r="V7978" i="1" l="1"/>
  <c r="Y7978" i="1" s="1"/>
  <c r="U7979" i="1"/>
  <c r="S7979" i="1"/>
  <c r="AA7977" i="1"/>
  <c r="Z7977" i="1"/>
  <c r="P7980" i="1"/>
  <c r="T7979" i="1"/>
  <c r="R7979" i="1"/>
  <c r="Q7979" i="1"/>
  <c r="V7979" i="1" l="1"/>
  <c r="Y7979" i="1" s="1"/>
  <c r="U7980" i="1"/>
  <c r="S7980" i="1"/>
  <c r="AA7978" i="1"/>
  <c r="Z7978" i="1"/>
  <c r="P7981" i="1"/>
  <c r="T7980" i="1"/>
  <c r="Q7980" i="1"/>
  <c r="R7980" i="1"/>
  <c r="V7980" i="1" l="1"/>
  <c r="Y7980" i="1" s="1"/>
  <c r="U7981" i="1"/>
  <c r="S7981" i="1"/>
  <c r="AA7979" i="1"/>
  <c r="Z7979" i="1"/>
  <c r="P7982" i="1"/>
  <c r="T7981" i="1"/>
  <c r="V7981" i="1" s="1"/>
  <c r="R7981" i="1"/>
  <c r="Q7981" i="1"/>
  <c r="U7982" i="1" l="1"/>
  <c r="S7982" i="1"/>
  <c r="Y7981" i="1"/>
  <c r="AA7981" i="1" s="1"/>
  <c r="AA7980" i="1"/>
  <c r="Z7980" i="1"/>
  <c r="Z7981" i="1"/>
  <c r="P7983" i="1"/>
  <c r="T7982" i="1"/>
  <c r="R7982" i="1"/>
  <c r="Q7982" i="1"/>
  <c r="V7982" i="1" l="1"/>
  <c r="Y7982" i="1" s="1"/>
  <c r="U7983" i="1"/>
  <c r="S7983" i="1"/>
  <c r="P7984" i="1"/>
  <c r="T7983" i="1"/>
  <c r="R7983" i="1"/>
  <c r="Q7983" i="1"/>
  <c r="U7984" i="1" l="1"/>
  <c r="S7984" i="1"/>
  <c r="V7983" i="1"/>
  <c r="Y7983" i="1" s="1"/>
  <c r="AA7982" i="1"/>
  <c r="Z7982" i="1"/>
  <c r="P7985" i="1"/>
  <c r="T7984" i="1"/>
  <c r="R7984" i="1"/>
  <c r="Q7984" i="1"/>
  <c r="V7984" i="1" l="1"/>
  <c r="Y7984" i="1" s="1"/>
  <c r="U7985" i="1"/>
  <c r="S7985" i="1"/>
  <c r="AA7983" i="1"/>
  <c r="Z7983" i="1"/>
  <c r="P7986" i="1"/>
  <c r="T7985" i="1"/>
  <c r="R7985" i="1"/>
  <c r="Q7985" i="1"/>
  <c r="V7985" i="1" l="1"/>
  <c r="Y7985" i="1" s="1"/>
  <c r="U7986" i="1"/>
  <c r="S7986" i="1"/>
  <c r="AA7984" i="1"/>
  <c r="Z7984" i="1"/>
  <c r="P7987" i="1"/>
  <c r="T7986" i="1"/>
  <c r="R7986" i="1"/>
  <c r="Q7986" i="1"/>
  <c r="V7986" i="1" l="1"/>
  <c r="Y7986" i="1" s="1"/>
  <c r="U7987" i="1"/>
  <c r="S7987" i="1"/>
  <c r="Z7985" i="1"/>
  <c r="P7988" i="1"/>
  <c r="T7987" i="1"/>
  <c r="R7987" i="1"/>
  <c r="Q7987" i="1"/>
  <c r="V7987" i="1" l="1"/>
  <c r="Y7987" i="1" s="1"/>
  <c r="U7988" i="1"/>
  <c r="S7988" i="1"/>
  <c r="Z7986" i="1"/>
  <c r="P7989" i="1"/>
  <c r="T7988" i="1"/>
  <c r="Q7988" i="1"/>
  <c r="R7988" i="1"/>
  <c r="V7988" i="1" l="1"/>
  <c r="Y7988" i="1" s="1"/>
  <c r="U7989" i="1"/>
  <c r="S7989" i="1"/>
  <c r="Z7987" i="1"/>
  <c r="P7990" i="1"/>
  <c r="T7989" i="1"/>
  <c r="R7989" i="1"/>
  <c r="Q7989" i="1"/>
  <c r="U7990" i="1" l="1"/>
  <c r="S7990" i="1"/>
  <c r="V7989" i="1"/>
  <c r="Y7989" i="1" s="1"/>
  <c r="Z7988" i="1"/>
  <c r="P7991" i="1"/>
  <c r="T7990" i="1"/>
  <c r="R7990" i="1"/>
  <c r="Q7990" i="1"/>
  <c r="V7990" i="1" l="1"/>
  <c r="Y7990" i="1" s="1"/>
  <c r="U7991" i="1"/>
  <c r="S7991" i="1"/>
  <c r="Z7989" i="1"/>
  <c r="P7992" i="1"/>
  <c r="T7991" i="1"/>
  <c r="R7991" i="1"/>
  <c r="Q7991" i="1"/>
  <c r="V7991" i="1" l="1"/>
  <c r="Y7991" i="1" s="1"/>
  <c r="U7992" i="1"/>
  <c r="S7992" i="1"/>
  <c r="Z7990" i="1"/>
  <c r="P7993" i="1"/>
  <c r="T7992" i="1"/>
  <c r="Q7992" i="1"/>
  <c r="R7992" i="1"/>
  <c r="V7992" i="1" l="1"/>
  <c r="Y7992" i="1" s="1"/>
  <c r="U7993" i="1"/>
  <c r="S7993" i="1"/>
  <c r="Z7991" i="1"/>
  <c r="P7994" i="1"/>
  <c r="T7993" i="1"/>
  <c r="R7993" i="1"/>
  <c r="Q7993" i="1"/>
  <c r="V7993" i="1" l="1"/>
  <c r="Y7993" i="1" s="1"/>
  <c r="U7994" i="1"/>
  <c r="S7994" i="1"/>
  <c r="AA7992" i="1"/>
  <c r="Z7992" i="1"/>
  <c r="P7995" i="1"/>
  <c r="T7994" i="1"/>
  <c r="R7994" i="1"/>
  <c r="Q7994" i="1"/>
  <c r="V7994" i="1" l="1"/>
  <c r="Y7994" i="1" s="1"/>
  <c r="U7995" i="1"/>
  <c r="S7995" i="1"/>
  <c r="AA7993" i="1"/>
  <c r="Z7993" i="1"/>
  <c r="P7996" i="1"/>
  <c r="T7995" i="1"/>
  <c r="R7995" i="1"/>
  <c r="Q7995" i="1"/>
  <c r="V7995" i="1" l="1"/>
  <c r="Y7995" i="1" s="1"/>
  <c r="U7996" i="1"/>
  <c r="S7996" i="1"/>
  <c r="AA7994" i="1"/>
  <c r="Z7994" i="1"/>
  <c r="P7997" i="1"/>
  <c r="T7996" i="1"/>
  <c r="Q7996" i="1"/>
  <c r="R7996" i="1"/>
  <c r="V7996" i="1" l="1"/>
  <c r="Y7996" i="1" s="1"/>
  <c r="U7997" i="1"/>
  <c r="S7997" i="1"/>
  <c r="AA7995" i="1"/>
  <c r="Z7995" i="1"/>
  <c r="P7998" i="1"/>
  <c r="T7997" i="1"/>
  <c r="R7997" i="1"/>
  <c r="Q7997" i="1"/>
  <c r="V7997" i="1" l="1"/>
  <c r="Y7997" i="1" s="1"/>
  <c r="U7998" i="1"/>
  <c r="S7998" i="1"/>
  <c r="AA7996" i="1"/>
  <c r="Z7996" i="1"/>
  <c r="P7999" i="1"/>
  <c r="T7998" i="1"/>
  <c r="R7998" i="1"/>
  <c r="Q7998" i="1"/>
  <c r="V7998" i="1" l="1"/>
  <c r="Y7998" i="1" s="1"/>
  <c r="U7999" i="1"/>
  <c r="S7999" i="1"/>
  <c r="AA7997" i="1"/>
  <c r="Z7997" i="1"/>
  <c r="P8000" i="1"/>
  <c r="T7999" i="1"/>
  <c r="R7999" i="1"/>
  <c r="Q7999" i="1"/>
  <c r="V7999" i="1" l="1"/>
  <c r="Y7999" i="1" s="1"/>
  <c r="U8000" i="1"/>
  <c r="S8000" i="1"/>
  <c r="AA7998" i="1"/>
  <c r="Z7998" i="1"/>
  <c r="P8001" i="1"/>
  <c r="T8000" i="1"/>
  <c r="R8000" i="1"/>
  <c r="Q8000" i="1"/>
  <c r="U8001" i="1" l="1"/>
  <c r="S8001" i="1"/>
  <c r="V8000" i="1"/>
  <c r="Y8000" i="1" s="1"/>
  <c r="AA7999" i="1"/>
  <c r="Z7999" i="1"/>
  <c r="P8002" i="1"/>
  <c r="T8001" i="1"/>
  <c r="R8001" i="1"/>
  <c r="Q8001" i="1"/>
  <c r="V8001" i="1" l="1"/>
  <c r="Y8001" i="1" s="1"/>
  <c r="U8002" i="1"/>
  <c r="S8002" i="1"/>
  <c r="AA8000" i="1"/>
  <c r="Z8000" i="1"/>
  <c r="P8003" i="1"/>
  <c r="T8002" i="1"/>
  <c r="R8002" i="1"/>
  <c r="Q8002" i="1"/>
  <c r="V8002" i="1" l="1"/>
  <c r="Y8002" i="1" s="1"/>
  <c r="U8003" i="1"/>
  <c r="S8003" i="1"/>
  <c r="AA8001" i="1"/>
  <c r="Z8001" i="1"/>
  <c r="P8004" i="1"/>
  <c r="T8003" i="1"/>
  <c r="R8003" i="1"/>
  <c r="Q8003" i="1"/>
  <c r="V8003" i="1" l="1"/>
  <c r="Y8003" i="1" s="1"/>
  <c r="U8004" i="1"/>
  <c r="S8004" i="1"/>
  <c r="AA8002" i="1"/>
  <c r="Z8002" i="1"/>
  <c r="P8005" i="1"/>
  <c r="T8004" i="1"/>
  <c r="Q8004" i="1"/>
  <c r="R8004" i="1"/>
  <c r="V8004" i="1" l="1"/>
  <c r="Y8004" i="1" s="1"/>
  <c r="AA8004" i="1" s="1"/>
  <c r="U8005" i="1"/>
  <c r="S8005" i="1"/>
  <c r="AA8003" i="1"/>
  <c r="Z8003" i="1"/>
  <c r="P8006" i="1"/>
  <c r="T8005" i="1"/>
  <c r="R8005" i="1"/>
  <c r="Q8005" i="1"/>
  <c r="V8005" i="1" l="1"/>
  <c r="Y8005" i="1" s="1"/>
  <c r="U8006" i="1"/>
  <c r="S8006" i="1"/>
  <c r="Z8004" i="1"/>
  <c r="P8007" i="1"/>
  <c r="T8006" i="1"/>
  <c r="R8006" i="1"/>
  <c r="Q8006" i="1"/>
  <c r="V8006" i="1" l="1"/>
  <c r="Y8006" i="1" s="1"/>
  <c r="U8007" i="1"/>
  <c r="S8007" i="1"/>
  <c r="AA8005" i="1"/>
  <c r="Z8005" i="1"/>
  <c r="P8008" i="1"/>
  <c r="T8007" i="1"/>
  <c r="R8007" i="1"/>
  <c r="Q8007" i="1"/>
  <c r="V8007" i="1" l="1"/>
  <c r="Y8007" i="1" s="1"/>
  <c r="AA8007" i="1" s="1"/>
  <c r="U8008" i="1"/>
  <c r="S8008" i="1"/>
  <c r="AA8006" i="1"/>
  <c r="Z8006" i="1"/>
  <c r="P8009" i="1"/>
  <c r="T8008" i="1"/>
  <c r="Q8008" i="1"/>
  <c r="R8008" i="1"/>
  <c r="Z8007" i="1" l="1"/>
  <c r="U8009" i="1"/>
  <c r="S8009" i="1"/>
  <c r="V8008" i="1"/>
  <c r="Y8008" i="1" s="1"/>
  <c r="P8010" i="1"/>
  <c r="T8009" i="1"/>
  <c r="R8009" i="1"/>
  <c r="Q8009" i="1"/>
  <c r="U8010" i="1" l="1"/>
  <c r="S8010" i="1"/>
  <c r="V8009" i="1"/>
  <c r="Y8009" i="1" s="1"/>
  <c r="AA8008" i="1"/>
  <c r="Z8008" i="1"/>
  <c r="P8011" i="1"/>
  <c r="T8010" i="1"/>
  <c r="R8010" i="1"/>
  <c r="Q8010" i="1"/>
  <c r="V8010" i="1" l="1"/>
  <c r="Y8010" i="1" s="1"/>
  <c r="U8011" i="1"/>
  <c r="S8011" i="1"/>
  <c r="Z8009" i="1"/>
  <c r="P8012" i="1"/>
  <c r="T8011" i="1"/>
  <c r="R8011" i="1"/>
  <c r="Q8011" i="1"/>
  <c r="V8011" i="1" l="1"/>
  <c r="Y8011" i="1" s="1"/>
  <c r="U8012" i="1"/>
  <c r="S8012" i="1"/>
  <c r="Z8010" i="1"/>
  <c r="P8013" i="1"/>
  <c r="T8012" i="1"/>
  <c r="Q8012" i="1"/>
  <c r="R8012" i="1"/>
  <c r="V8012" i="1" l="1"/>
  <c r="Y8012" i="1" s="1"/>
  <c r="U8013" i="1"/>
  <c r="S8013" i="1"/>
  <c r="Z8011" i="1"/>
  <c r="P8014" i="1"/>
  <c r="T8013" i="1"/>
  <c r="R8013" i="1"/>
  <c r="Q8013" i="1"/>
  <c r="V8013" i="1" l="1"/>
  <c r="Y8013" i="1" s="1"/>
  <c r="U8014" i="1"/>
  <c r="S8014" i="1"/>
  <c r="Z8012" i="1"/>
  <c r="P8015" i="1"/>
  <c r="T8014" i="1"/>
  <c r="R8014" i="1"/>
  <c r="Q8014" i="1"/>
  <c r="V8014" i="1" l="1"/>
  <c r="Y8014" i="1" s="1"/>
  <c r="U8015" i="1"/>
  <c r="S8015" i="1"/>
  <c r="Z8013" i="1"/>
  <c r="P8016" i="1"/>
  <c r="T8015" i="1"/>
  <c r="R8015" i="1"/>
  <c r="Q8015" i="1"/>
  <c r="U8016" i="1" l="1"/>
  <c r="S8016" i="1"/>
  <c r="V8015" i="1"/>
  <c r="Y8015" i="1" s="1"/>
  <c r="Z8014" i="1"/>
  <c r="P8017" i="1"/>
  <c r="T8016" i="1"/>
  <c r="R8016" i="1"/>
  <c r="Q8016" i="1"/>
  <c r="V8016" i="1" l="1"/>
  <c r="Y8016" i="1" s="1"/>
  <c r="U8017" i="1"/>
  <c r="S8017" i="1"/>
  <c r="Z8015" i="1"/>
  <c r="P8018" i="1"/>
  <c r="T8017" i="1"/>
  <c r="R8017" i="1"/>
  <c r="Q8017" i="1"/>
  <c r="V8017" i="1" l="1"/>
  <c r="Y8017" i="1" s="1"/>
  <c r="U8018" i="1"/>
  <c r="S8018" i="1"/>
  <c r="AA8016" i="1"/>
  <c r="Z8016" i="1"/>
  <c r="P8019" i="1"/>
  <c r="T8018" i="1"/>
  <c r="R8018" i="1"/>
  <c r="Q8018" i="1"/>
  <c r="V8018" i="1" l="1"/>
  <c r="Y8018" i="1" s="1"/>
  <c r="U8019" i="1"/>
  <c r="S8019" i="1"/>
  <c r="AA8017" i="1"/>
  <c r="Z8017" i="1"/>
  <c r="P8020" i="1"/>
  <c r="T8019" i="1"/>
  <c r="R8019" i="1"/>
  <c r="Q8019" i="1"/>
  <c r="V8019" i="1" l="1"/>
  <c r="Y8019" i="1" s="1"/>
  <c r="U8020" i="1"/>
  <c r="S8020" i="1"/>
  <c r="AA8018" i="1"/>
  <c r="Z8018" i="1"/>
  <c r="P8021" i="1"/>
  <c r="T8020" i="1"/>
  <c r="Q8020" i="1"/>
  <c r="R8020" i="1"/>
  <c r="V8020" i="1" l="1"/>
  <c r="Y8020" i="1" s="1"/>
  <c r="U8021" i="1"/>
  <c r="S8021" i="1"/>
  <c r="AA8019" i="1"/>
  <c r="Z8019" i="1"/>
  <c r="P8022" i="1"/>
  <c r="T8021" i="1"/>
  <c r="R8021" i="1"/>
  <c r="Q8021" i="1"/>
  <c r="V8021" i="1" l="1"/>
  <c r="Y8021" i="1" s="1"/>
  <c r="U8022" i="1"/>
  <c r="S8022" i="1"/>
  <c r="AA8020" i="1"/>
  <c r="Z8020" i="1"/>
  <c r="P8023" i="1"/>
  <c r="T8022" i="1"/>
  <c r="R8022" i="1"/>
  <c r="Q8022" i="1"/>
  <c r="V8022" i="1" l="1"/>
  <c r="Y8022" i="1" s="1"/>
  <c r="U8023" i="1"/>
  <c r="S8023" i="1"/>
  <c r="AA8021" i="1"/>
  <c r="Z8021" i="1"/>
  <c r="P8024" i="1"/>
  <c r="T8023" i="1"/>
  <c r="R8023" i="1"/>
  <c r="Q8023" i="1"/>
  <c r="V8023" i="1" l="1"/>
  <c r="Y8023" i="1" s="1"/>
  <c r="U8024" i="1"/>
  <c r="S8024" i="1"/>
  <c r="AA8022" i="1"/>
  <c r="Z8022" i="1"/>
  <c r="P8025" i="1"/>
  <c r="T8024" i="1"/>
  <c r="Q8024" i="1"/>
  <c r="R8024" i="1"/>
  <c r="V8024" i="1" l="1"/>
  <c r="Y8024" i="1" s="1"/>
  <c r="U8025" i="1"/>
  <c r="S8025" i="1"/>
  <c r="AA8023" i="1"/>
  <c r="Z8023" i="1"/>
  <c r="P8026" i="1"/>
  <c r="T8025" i="1"/>
  <c r="R8025" i="1"/>
  <c r="Q8025" i="1"/>
  <c r="V8025" i="1" l="1"/>
  <c r="Y8025" i="1" s="1"/>
  <c r="U8026" i="1"/>
  <c r="S8026" i="1"/>
  <c r="AA8024" i="1"/>
  <c r="Z8024" i="1"/>
  <c r="P8027" i="1"/>
  <c r="T8026" i="1"/>
  <c r="R8026" i="1"/>
  <c r="Q8026" i="1"/>
  <c r="V8026" i="1" l="1"/>
  <c r="Y8026" i="1" s="1"/>
  <c r="U8027" i="1"/>
  <c r="S8027" i="1"/>
  <c r="AA8025" i="1"/>
  <c r="Z8025" i="1"/>
  <c r="P8028" i="1"/>
  <c r="T8027" i="1"/>
  <c r="R8027" i="1"/>
  <c r="Q8027" i="1"/>
  <c r="V8027" i="1" l="1"/>
  <c r="Y8027" i="1" s="1"/>
  <c r="U8028" i="1"/>
  <c r="S8028" i="1"/>
  <c r="AA8026" i="1"/>
  <c r="Z8026" i="1"/>
  <c r="P8029" i="1"/>
  <c r="T8028" i="1"/>
  <c r="Q8028" i="1"/>
  <c r="R8028" i="1"/>
  <c r="V8028" i="1" l="1"/>
  <c r="Y8028" i="1" s="1"/>
  <c r="U8029" i="1"/>
  <c r="S8029" i="1"/>
  <c r="AA8027" i="1"/>
  <c r="Z8027" i="1"/>
  <c r="P8030" i="1"/>
  <c r="T8029" i="1"/>
  <c r="R8029" i="1"/>
  <c r="Q8029" i="1"/>
  <c r="V8029" i="1" l="1"/>
  <c r="Y8029" i="1" s="1"/>
  <c r="U8030" i="1"/>
  <c r="S8030" i="1"/>
  <c r="AA8028" i="1"/>
  <c r="Z8028" i="1"/>
  <c r="P8031" i="1"/>
  <c r="T8030" i="1"/>
  <c r="R8030" i="1"/>
  <c r="Q8030" i="1"/>
  <c r="V8030" i="1" l="1"/>
  <c r="Y8030" i="1" s="1"/>
  <c r="U8031" i="1"/>
  <c r="S8031" i="1"/>
  <c r="AA8029" i="1"/>
  <c r="Z8029" i="1"/>
  <c r="P8032" i="1"/>
  <c r="T8031" i="1"/>
  <c r="R8031" i="1"/>
  <c r="Q8031" i="1"/>
  <c r="V8031" i="1" l="1"/>
  <c r="Y8031" i="1" s="1"/>
  <c r="U8032" i="1"/>
  <c r="S8032" i="1"/>
  <c r="AA8030" i="1"/>
  <c r="Z8030" i="1"/>
  <c r="P8033" i="1"/>
  <c r="T8032" i="1"/>
  <c r="R8032" i="1"/>
  <c r="Q8032" i="1"/>
  <c r="V8032" i="1" l="1"/>
  <c r="Y8032" i="1" s="1"/>
  <c r="U8033" i="1"/>
  <c r="S8033" i="1"/>
  <c r="AA8031" i="1"/>
  <c r="Z8031" i="1"/>
  <c r="P8034" i="1"/>
  <c r="T8033" i="1"/>
  <c r="R8033" i="1"/>
  <c r="Q8033" i="1"/>
  <c r="V8033" i="1" l="1"/>
  <c r="Y8033" i="1" s="1"/>
  <c r="U8034" i="1"/>
  <c r="S8034" i="1"/>
  <c r="AA8032" i="1"/>
  <c r="Z8032" i="1"/>
  <c r="P8035" i="1"/>
  <c r="T8034" i="1"/>
  <c r="R8034" i="1"/>
  <c r="Q8034" i="1"/>
  <c r="V8034" i="1" l="1"/>
  <c r="Y8034" i="1" s="1"/>
  <c r="U8035" i="1"/>
  <c r="S8035" i="1"/>
  <c r="Z8033" i="1"/>
  <c r="P8036" i="1"/>
  <c r="T8035" i="1"/>
  <c r="R8035" i="1"/>
  <c r="Q8035" i="1"/>
  <c r="V8035" i="1" l="1"/>
  <c r="Y8035" i="1" s="1"/>
  <c r="U8036" i="1"/>
  <c r="S8036" i="1"/>
  <c r="Z8034" i="1"/>
  <c r="P8037" i="1"/>
  <c r="T8036" i="1"/>
  <c r="Q8036" i="1"/>
  <c r="R8036" i="1"/>
  <c r="V8036" i="1" l="1"/>
  <c r="Y8036" i="1" s="1"/>
  <c r="U8037" i="1"/>
  <c r="S8037" i="1"/>
  <c r="Z8035" i="1"/>
  <c r="P8038" i="1"/>
  <c r="T8037" i="1"/>
  <c r="R8037" i="1"/>
  <c r="Q8037" i="1"/>
  <c r="V8037" i="1" l="1"/>
  <c r="Y8037" i="1" s="1"/>
  <c r="U8038" i="1"/>
  <c r="S8038" i="1"/>
  <c r="Z8036" i="1"/>
  <c r="P8039" i="1"/>
  <c r="T8038" i="1"/>
  <c r="R8038" i="1"/>
  <c r="Q8038" i="1"/>
  <c r="U8039" i="1" l="1"/>
  <c r="S8039" i="1"/>
  <c r="V8038" i="1"/>
  <c r="Y8038" i="1" s="1"/>
  <c r="Z8037" i="1"/>
  <c r="P8040" i="1"/>
  <c r="T8039" i="1"/>
  <c r="R8039" i="1"/>
  <c r="Q8039" i="1"/>
  <c r="V8039" i="1" l="1"/>
  <c r="Y8039" i="1" s="1"/>
  <c r="U8040" i="1"/>
  <c r="S8040" i="1"/>
  <c r="Z8038" i="1"/>
  <c r="P8041" i="1"/>
  <c r="T8040" i="1"/>
  <c r="Q8040" i="1"/>
  <c r="R8040" i="1"/>
  <c r="Z8039" i="1" l="1"/>
  <c r="V8040" i="1"/>
  <c r="Y8040" i="1" s="1"/>
  <c r="U8041" i="1"/>
  <c r="S8041" i="1"/>
  <c r="P8042" i="1"/>
  <c r="T8041" i="1"/>
  <c r="R8041" i="1"/>
  <c r="Q8041" i="1"/>
  <c r="V8041" i="1" l="1"/>
  <c r="Y8041" i="1" s="1"/>
  <c r="U8042" i="1"/>
  <c r="S8042" i="1"/>
  <c r="AA8040" i="1"/>
  <c r="Z8040" i="1"/>
  <c r="P8043" i="1"/>
  <c r="T8042" i="1"/>
  <c r="R8042" i="1"/>
  <c r="Q8042" i="1"/>
  <c r="V8042" i="1" l="1"/>
  <c r="Y8042" i="1" s="1"/>
  <c r="U8043" i="1"/>
  <c r="S8043" i="1"/>
  <c r="AA8041" i="1"/>
  <c r="Z8041" i="1"/>
  <c r="P8044" i="1"/>
  <c r="T8043" i="1"/>
  <c r="R8043" i="1"/>
  <c r="Q8043" i="1"/>
  <c r="V8043" i="1" l="1"/>
  <c r="Y8043" i="1" s="1"/>
  <c r="U8044" i="1"/>
  <c r="S8044" i="1"/>
  <c r="AA8042" i="1"/>
  <c r="Z8042" i="1"/>
  <c r="P8045" i="1"/>
  <c r="T8044" i="1"/>
  <c r="Q8044" i="1"/>
  <c r="R8044" i="1"/>
  <c r="V8044" i="1" l="1"/>
  <c r="Y8044" i="1" s="1"/>
  <c r="U8045" i="1"/>
  <c r="S8045" i="1"/>
  <c r="AA8043" i="1"/>
  <c r="Z8043" i="1"/>
  <c r="P8046" i="1"/>
  <c r="T8045" i="1"/>
  <c r="R8045" i="1"/>
  <c r="Q8045" i="1"/>
  <c r="V8045" i="1" l="1"/>
  <c r="Y8045" i="1" s="1"/>
  <c r="U8046" i="1"/>
  <c r="S8046" i="1"/>
  <c r="AA8044" i="1"/>
  <c r="Z8044" i="1"/>
  <c r="P8047" i="1"/>
  <c r="T8046" i="1"/>
  <c r="V8046" i="1" s="1"/>
  <c r="R8046" i="1"/>
  <c r="Q8046" i="1"/>
  <c r="U8047" i="1" l="1"/>
  <c r="S8047" i="1"/>
  <c r="AA8045" i="1"/>
  <c r="Z8045" i="1"/>
  <c r="Y8046" i="1"/>
  <c r="P8048" i="1"/>
  <c r="T8047" i="1"/>
  <c r="R8047" i="1"/>
  <c r="Q8047" i="1"/>
  <c r="V8047" i="1" l="1"/>
  <c r="Y8047" i="1" s="1"/>
  <c r="U8048" i="1"/>
  <c r="S8048" i="1"/>
  <c r="AA8046" i="1"/>
  <c r="Z8046" i="1"/>
  <c r="P8049" i="1"/>
  <c r="T8048" i="1"/>
  <c r="R8048" i="1"/>
  <c r="Q8048" i="1"/>
  <c r="V8048" i="1" l="1"/>
  <c r="Y8048" i="1" s="1"/>
  <c r="U8049" i="1"/>
  <c r="S8049" i="1"/>
  <c r="AA8047" i="1"/>
  <c r="Z8047" i="1"/>
  <c r="P8050" i="1"/>
  <c r="T8049" i="1"/>
  <c r="R8049" i="1"/>
  <c r="Q8049" i="1"/>
  <c r="V8049" i="1" l="1"/>
  <c r="Y8049" i="1" s="1"/>
  <c r="U8050" i="1"/>
  <c r="S8050" i="1"/>
  <c r="AA8048" i="1"/>
  <c r="Z8048" i="1"/>
  <c r="P8051" i="1"/>
  <c r="T8050" i="1"/>
  <c r="R8050" i="1"/>
  <c r="Q8050" i="1"/>
  <c r="V8050" i="1" l="1"/>
  <c r="Y8050" i="1" s="1"/>
  <c r="U8051" i="1"/>
  <c r="S8051" i="1"/>
  <c r="AA8049" i="1"/>
  <c r="Z8049" i="1"/>
  <c r="P8052" i="1"/>
  <c r="T8051" i="1"/>
  <c r="R8051" i="1"/>
  <c r="Q8051" i="1"/>
  <c r="V8051" i="1" l="1"/>
  <c r="Y8051" i="1" s="1"/>
  <c r="U8052" i="1"/>
  <c r="S8052" i="1"/>
  <c r="AA8050" i="1"/>
  <c r="Z8050" i="1"/>
  <c r="P8053" i="1"/>
  <c r="T8052" i="1"/>
  <c r="Q8052" i="1"/>
  <c r="R8052" i="1"/>
  <c r="V8052" i="1" l="1"/>
  <c r="Y8052" i="1" s="1"/>
  <c r="U8053" i="1"/>
  <c r="S8053" i="1"/>
  <c r="AA8051" i="1"/>
  <c r="Z8051" i="1"/>
  <c r="P8054" i="1"/>
  <c r="T8053" i="1"/>
  <c r="R8053" i="1"/>
  <c r="Q8053" i="1"/>
  <c r="V8053" i="1" l="1"/>
  <c r="Y8053" i="1" s="1"/>
  <c r="U8054" i="1"/>
  <c r="S8054" i="1"/>
  <c r="AA8052" i="1"/>
  <c r="Z8052" i="1"/>
  <c r="P8055" i="1"/>
  <c r="T8054" i="1"/>
  <c r="R8054" i="1"/>
  <c r="Q8054" i="1"/>
  <c r="V8054" i="1" l="1"/>
  <c r="Y8054" i="1" s="1"/>
  <c r="AA8054" i="1" s="1"/>
  <c r="U8055" i="1"/>
  <c r="S8055" i="1"/>
  <c r="AA8053" i="1"/>
  <c r="Z8053" i="1"/>
  <c r="P8056" i="1"/>
  <c r="T8055" i="1"/>
  <c r="R8055" i="1"/>
  <c r="Q8055" i="1"/>
  <c r="V8055" i="1" l="1"/>
  <c r="Y8055" i="1" s="1"/>
  <c r="U8056" i="1"/>
  <c r="S8056" i="1"/>
  <c r="Z8054" i="1"/>
  <c r="P8057" i="1"/>
  <c r="T8056" i="1"/>
  <c r="Q8056" i="1"/>
  <c r="R8056" i="1"/>
  <c r="V8056" i="1" l="1"/>
  <c r="Y8056" i="1" s="1"/>
  <c r="U8057" i="1"/>
  <c r="S8057" i="1"/>
  <c r="AA8055" i="1"/>
  <c r="Z8055" i="1"/>
  <c r="P8058" i="1"/>
  <c r="T8057" i="1"/>
  <c r="R8057" i="1"/>
  <c r="Q8057" i="1"/>
  <c r="V8057" i="1" l="1"/>
  <c r="Y8057" i="1" s="1"/>
  <c r="U8058" i="1"/>
  <c r="S8058" i="1"/>
  <c r="AA8056" i="1"/>
  <c r="Z8056" i="1"/>
  <c r="P8059" i="1"/>
  <c r="T8058" i="1"/>
  <c r="R8058" i="1"/>
  <c r="Q8058" i="1"/>
  <c r="V8058" i="1" l="1"/>
  <c r="Y8058" i="1" s="1"/>
  <c r="U8059" i="1"/>
  <c r="S8059" i="1"/>
  <c r="Z8057" i="1"/>
  <c r="P8060" i="1"/>
  <c r="T8059" i="1"/>
  <c r="R8059" i="1"/>
  <c r="Q8059" i="1"/>
  <c r="U8060" i="1" l="1"/>
  <c r="S8060" i="1"/>
  <c r="V8059" i="1"/>
  <c r="Y8059" i="1" s="1"/>
  <c r="Z8058" i="1"/>
  <c r="P8061" i="1"/>
  <c r="T8060" i="1"/>
  <c r="Q8060" i="1"/>
  <c r="R8060" i="1"/>
  <c r="V8060" i="1" l="1"/>
  <c r="Y8060" i="1" s="1"/>
  <c r="U8061" i="1"/>
  <c r="S8061" i="1"/>
  <c r="Z8059" i="1"/>
  <c r="P8062" i="1"/>
  <c r="T8061" i="1"/>
  <c r="R8061" i="1"/>
  <c r="Q8061" i="1"/>
  <c r="V8061" i="1" l="1"/>
  <c r="Y8061" i="1" s="1"/>
  <c r="U8062" i="1"/>
  <c r="S8062" i="1"/>
  <c r="Z8060" i="1"/>
  <c r="P8063" i="1"/>
  <c r="T8062" i="1"/>
  <c r="R8062" i="1"/>
  <c r="Q8062" i="1"/>
  <c r="V8062" i="1" l="1"/>
  <c r="Y8062" i="1" s="1"/>
  <c r="U8063" i="1"/>
  <c r="S8063" i="1"/>
  <c r="Z8061" i="1"/>
  <c r="P8064" i="1"/>
  <c r="T8063" i="1"/>
  <c r="R8063" i="1"/>
  <c r="Q8063" i="1"/>
  <c r="V8063" i="1" l="1"/>
  <c r="Y8063" i="1" s="1"/>
  <c r="U8064" i="1"/>
  <c r="S8064" i="1"/>
  <c r="Z8062" i="1"/>
  <c r="P8065" i="1"/>
  <c r="T8064" i="1"/>
  <c r="R8064" i="1"/>
  <c r="Q8064" i="1"/>
  <c r="V8064" i="1" l="1"/>
  <c r="Y8064" i="1" s="1"/>
  <c r="U8065" i="1"/>
  <c r="S8065" i="1"/>
  <c r="Z8063" i="1"/>
  <c r="P8066" i="1"/>
  <c r="T8065" i="1"/>
  <c r="R8065" i="1"/>
  <c r="Q8065" i="1"/>
  <c r="V8065" i="1" l="1"/>
  <c r="Y8065" i="1" s="1"/>
  <c r="U8066" i="1"/>
  <c r="S8066" i="1"/>
  <c r="AA8064" i="1"/>
  <c r="Z8064" i="1"/>
  <c r="P8067" i="1"/>
  <c r="T8066" i="1"/>
  <c r="R8066" i="1"/>
  <c r="Q8066" i="1"/>
  <c r="V8066" i="1" l="1"/>
  <c r="Y8066" i="1" s="1"/>
  <c r="U8067" i="1"/>
  <c r="S8067" i="1"/>
  <c r="AA8065" i="1"/>
  <c r="Z8065" i="1"/>
  <c r="P8068" i="1"/>
  <c r="T8067" i="1"/>
  <c r="R8067" i="1"/>
  <c r="Q8067" i="1"/>
  <c r="V8067" i="1" l="1"/>
  <c r="Y8067" i="1" s="1"/>
  <c r="U8068" i="1"/>
  <c r="S8068" i="1"/>
  <c r="AA8066" i="1"/>
  <c r="Z8066" i="1"/>
  <c r="P8069" i="1"/>
  <c r="T8068" i="1"/>
  <c r="Q8068" i="1"/>
  <c r="R8068" i="1"/>
  <c r="V8068" i="1" l="1"/>
  <c r="Y8068" i="1" s="1"/>
  <c r="U8069" i="1"/>
  <c r="S8069" i="1"/>
  <c r="AA8067" i="1"/>
  <c r="Z8067" i="1"/>
  <c r="P8070" i="1"/>
  <c r="T8069" i="1"/>
  <c r="R8069" i="1"/>
  <c r="Q8069" i="1"/>
  <c r="V8069" i="1" l="1"/>
  <c r="Y8069" i="1" s="1"/>
  <c r="U8070" i="1"/>
  <c r="S8070" i="1"/>
  <c r="AA8068" i="1"/>
  <c r="Z8068" i="1"/>
  <c r="P8071" i="1"/>
  <c r="T8070" i="1"/>
  <c r="R8070" i="1"/>
  <c r="Q8070" i="1"/>
  <c r="V8070" i="1" l="1"/>
  <c r="Y8070" i="1" s="1"/>
  <c r="U8071" i="1"/>
  <c r="S8071" i="1"/>
  <c r="AA8069" i="1"/>
  <c r="Z8069" i="1"/>
  <c r="P8072" i="1"/>
  <c r="T8071" i="1"/>
  <c r="V8071" i="1" s="1"/>
  <c r="R8071" i="1"/>
  <c r="Q8071" i="1"/>
  <c r="U8072" i="1" l="1"/>
  <c r="S8072" i="1"/>
  <c r="AA8070" i="1"/>
  <c r="Z8070" i="1"/>
  <c r="Y8071" i="1"/>
  <c r="P8073" i="1"/>
  <c r="T8072" i="1"/>
  <c r="Q8072" i="1"/>
  <c r="R8072" i="1"/>
  <c r="V8072" i="1" l="1"/>
  <c r="Y8072" i="1" s="1"/>
  <c r="U8073" i="1"/>
  <c r="S8073" i="1"/>
  <c r="AA8071" i="1"/>
  <c r="Z8071" i="1"/>
  <c r="P8074" i="1"/>
  <c r="T8073" i="1"/>
  <c r="V8073" i="1" s="1"/>
  <c r="R8073" i="1"/>
  <c r="Q8073" i="1"/>
  <c r="AA8072" i="1" l="1"/>
  <c r="U8074" i="1"/>
  <c r="S8074" i="1"/>
  <c r="Z8072" i="1"/>
  <c r="P8075" i="1"/>
  <c r="T8074" i="1"/>
  <c r="R8074" i="1"/>
  <c r="Q8074" i="1"/>
  <c r="V8074" i="1" l="1"/>
  <c r="Y8074" i="1" s="1"/>
  <c r="U8075" i="1"/>
  <c r="S8075" i="1"/>
  <c r="Y8073" i="1"/>
  <c r="Z8073" i="1"/>
  <c r="P8076" i="1"/>
  <c r="T8075" i="1"/>
  <c r="R8075" i="1"/>
  <c r="Q8075" i="1"/>
  <c r="AA8073" i="1" l="1"/>
  <c r="V8075" i="1"/>
  <c r="U8076" i="1"/>
  <c r="S8076" i="1"/>
  <c r="AA8074" i="1"/>
  <c r="Z8074" i="1"/>
  <c r="P8077" i="1"/>
  <c r="T8076" i="1"/>
  <c r="Q8076" i="1"/>
  <c r="R8076" i="1"/>
  <c r="U8077" i="1" l="1"/>
  <c r="S8077" i="1"/>
  <c r="V8076" i="1"/>
  <c r="Y8076" i="1" s="1"/>
  <c r="Y8075" i="1"/>
  <c r="AA8075" i="1" s="1"/>
  <c r="Z8075" i="1"/>
  <c r="P8078" i="1"/>
  <c r="T8077" i="1"/>
  <c r="R8077" i="1"/>
  <c r="Q8077" i="1"/>
  <c r="V8077" i="1" l="1"/>
  <c r="U8078" i="1"/>
  <c r="S8078" i="1"/>
  <c r="AA8076" i="1"/>
  <c r="Z8076" i="1"/>
  <c r="P8079" i="1"/>
  <c r="T8078" i="1"/>
  <c r="R8078" i="1"/>
  <c r="Q8078" i="1"/>
  <c r="U8079" i="1" l="1"/>
  <c r="S8079" i="1"/>
  <c r="V8078" i="1"/>
  <c r="Y8078" i="1" s="1"/>
  <c r="Y8077" i="1"/>
  <c r="AA8077" i="1" s="1"/>
  <c r="Z8077" i="1"/>
  <c r="P8080" i="1"/>
  <c r="T8079" i="1"/>
  <c r="V8079" i="1" s="1"/>
  <c r="R8079" i="1"/>
  <c r="Q8079" i="1"/>
  <c r="U8080" i="1" l="1"/>
  <c r="S8080" i="1"/>
  <c r="AA8078" i="1"/>
  <c r="Z8078" i="1"/>
  <c r="P8081" i="1"/>
  <c r="T8080" i="1"/>
  <c r="R8080" i="1"/>
  <c r="Q8080" i="1"/>
  <c r="U8081" i="1" l="1"/>
  <c r="S8081" i="1"/>
  <c r="V8080" i="1"/>
  <c r="Y8080" i="1" s="1"/>
  <c r="Y8079" i="1"/>
  <c r="AA8079" i="1" s="1"/>
  <c r="Z8079" i="1"/>
  <c r="P8082" i="1"/>
  <c r="T8081" i="1"/>
  <c r="R8081" i="1"/>
  <c r="Q8081" i="1"/>
  <c r="V8081" i="1" l="1"/>
  <c r="U8082" i="1"/>
  <c r="S8082" i="1"/>
  <c r="AA8080" i="1"/>
  <c r="Z8080" i="1"/>
  <c r="P8083" i="1"/>
  <c r="T8082" i="1"/>
  <c r="R8082" i="1"/>
  <c r="Q8082" i="1"/>
  <c r="V8082" i="1" l="1"/>
  <c r="Y8082" i="1" s="1"/>
  <c r="U8083" i="1"/>
  <c r="S8083" i="1"/>
  <c r="Y8081" i="1"/>
  <c r="Z8081" i="1"/>
  <c r="P8084" i="1"/>
  <c r="T8083" i="1"/>
  <c r="R8083" i="1"/>
  <c r="Q8083" i="1"/>
  <c r="U8084" i="1" l="1"/>
  <c r="S8084" i="1"/>
  <c r="V8083" i="1"/>
  <c r="Y8083" i="1" s="1"/>
  <c r="Z8082" i="1"/>
  <c r="P8085" i="1"/>
  <c r="T8084" i="1"/>
  <c r="Q8084" i="1"/>
  <c r="R8084" i="1"/>
  <c r="V8084" i="1" l="1"/>
  <c r="Z8084" i="1" s="1"/>
  <c r="U8085" i="1"/>
  <c r="S8085" i="1"/>
  <c r="Z8083" i="1"/>
  <c r="P8086" i="1"/>
  <c r="T8085" i="1"/>
  <c r="R8085" i="1"/>
  <c r="Q8085" i="1"/>
  <c r="Y8084" i="1" l="1"/>
  <c r="V8085" i="1"/>
  <c r="Y8085" i="1" s="1"/>
  <c r="U8086" i="1"/>
  <c r="S8086" i="1"/>
  <c r="P8087" i="1"/>
  <c r="T8086" i="1"/>
  <c r="R8086" i="1"/>
  <c r="Q8086" i="1"/>
  <c r="V8086" i="1" l="1"/>
  <c r="Y8086" i="1" s="1"/>
  <c r="U8087" i="1"/>
  <c r="S8087" i="1"/>
  <c r="Z8085" i="1"/>
  <c r="P8088" i="1"/>
  <c r="T8087" i="1"/>
  <c r="R8087" i="1"/>
  <c r="Q8087" i="1"/>
  <c r="V8087" i="1" l="1"/>
  <c r="Y8087" i="1" s="1"/>
  <c r="U8088" i="1"/>
  <c r="S8088" i="1"/>
  <c r="Z8086" i="1"/>
  <c r="P8089" i="1"/>
  <c r="T8088" i="1"/>
  <c r="Q8088" i="1"/>
  <c r="R8088" i="1"/>
  <c r="U8089" i="1" l="1"/>
  <c r="S8089" i="1"/>
  <c r="V8088" i="1"/>
  <c r="Y8088" i="1" s="1"/>
  <c r="Z8087" i="1"/>
  <c r="P8090" i="1"/>
  <c r="T8089" i="1"/>
  <c r="R8089" i="1"/>
  <c r="Q8089" i="1"/>
  <c r="V8089" i="1" l="1"/>
  <c r="Y8089" i="1" s="1"/>
  <c r="U8090" i="1"/>
  <c r="S8090" i="1"/>
  <c r="AA8088" i="1"/>
  <c r="Z8088" i="1"/>
  <c r="P8091" i="1"/>
  <c r="T8090" i="1"/>
  <c r="R8090" i="1"/>
  <c r="Q8090" i="1"/>
  <c r="V8090" i="1" l="1"/>
  <c r="Y8090" i="1" s="1"/>
  <c r="U8091" i="1"/>
  <c r="S8091" i="1"/>
  <c r="AA8089" i="1"/>
  <c r="Z8089" i="1"/>
  <c r="P8092" i="1"/>
  <c r="T8091" i="1"/>
  <c r="R8091" i="1"/>
  <c r="Q8091" i="1"/>
  <c r="V8091" i="1" l="1"/>
  <c r="Y8091" i="1" s="1"/>
  <c r="U8092" i="1"/>
  <c r="S8092" i="1"/>
  <c r="AA8090" i="1"/>
  <c r="Z8090" i="1"/>
  <c r="P8093" i="1"/>
  <c r="T8092" i="1"/>
  <c r="Q8092" i="1"/>
  <c r="R8092" i="1"/>
  <c r="V8092" i="1" l="1"/>
  <c r="Y8092" i="1" s="1"/>
  <c r="U8093" i="1"/>
  <c r="S8093" i="1"/>
  <c r="AA8091" i="1"/>
  <c r="Z8091" i="1"/>
  <c r="P8094" i="1"/>
  <c r="T8093" i="1"/>
  <c r="R8093" i="1"/>
  <c r="Q8093" i="1"/>
  <c r="U8094" i="1" l="1"/>
  <c r="S8094" i="1"/>
  <c r="V8093" i="1"/>
  <c r="Y8093" i="1" s="1"/>
  <c r="AA8092" i="1"/>
  <c r="Z8092" i="1"/>
  <c r="P8095" i="1"/>
  <c r="T8094" i="1"/>
  <c r="R8094" i="1"/>
  <c r="Q8094" i="1"/>
  <c r="U8095" i="1" l="1"/>
  <c r="S8095" i="1"/>
  <c r="V8094" i="1"/>
  <c r="Y8094" i="1" s="1"/>
  <c r="AA8093" i="1"/>
  <c r="Z8093" i="1"/>
  <c r="P8096" i="1"/>
  <c r="T8095" i="1"/>
  <c r="R8095" i="1"/>
  <c r="Q8095" i="1"/>
  <c r="V8095" i="1" l="1"/>
  <c r="Y8095" i="1" s="1"/>
  <c r="U8096" i="1"/>
  <c r="S8096" i="1"/>
  <c r="AA8094" i="1"/>
  <c r="Z8094" i="1"/>
  <c r="P8097" i="1"/>
  <c r="T8096" i="1"/>
  <c r="R8096" i="1"/>
  <c r="Q8096" i="1"/>
  <c r="U8097" i="1" l="1"/>
  <c r="S8097" i="1"/>
  <c r="V8096" i="1"/>
  <c r="Y8096" i="1" s="1"/>
  <c r="AA8095" i="1"/>
  <c r="Z8095" i="1"/>
  <c r="P8098" i="1"/>
  <c r="T8097" i="1"/>
  <c r="R8097" i="1"/>
  <c r="Q8097" i="1"/>
  <c r="V8097" i="1" l="1"/>
  <c r="Y8097" i="1" s="1"/>
  <c r="U8098" i="1"/>
  <c r="S8098" i="1"/>
  <c r="AA8096" i="1"/>
  <c r="Z8096" i="1"/>
  <c r="P8099" i="1"/>
  <c r="T8098" i="1"/>
  <c r="R8098" i="1"/>
  <c r="Q8098" i="1"/>
  <c r="V8098" i="1" l="1"/>
  <c r="Y8098" i="1" s="1"/>
  <c r="U8099" i="1"/>
  <c r="S8099" i="1"/>
  <c r="AA8097" i="1"/>
  <c r="Z8097" i="1"/>
  <c r="P8100" i="1"/>
  <c r="T8099" i="1"/>
  <c r="R8099" i="1"/>
  <c r="Q8099" i="1"/>
  <c r="V8099" i="1" l="1"/>
  <c r="Y8099" i="1" s="1"/>
  <c r="U8100" i="1"/>
  <c r="S8100" i="1"/>
  <c r="AA8098" i="1"/>
  <c r="Z8098" i="1"/>
  <c r="P8101" i="1"/>
  <c r="T8100" i="1"/>
  <c r="Q8100" i="1"/>
  <c r="R8100" i="1"/>
  <c r="V8100" i="1" l="1"/>
  <c r="Y8100" i="1" s="1"/>
  <c r="U8101" i="1"/>
  <c r="S8101" i="1"/>
  <c r="AA8099" i="1"/>
  <c r="Z8099" i="1"/>
  <c r="P8102" i="1"/>
  <c r="T8101" i="1"/>
  <c r="R8101" i="1"/>
  <c r="Q8101" i="1"/>
  <c r="V8101" i="1" l="1"/>
  <c r="Y8101" i="1" s="1"/>
  <c r="U8102" i="1"/>
  <c r="S8102" i="1"/>
  <c r="AA8100" i="1"/>
  <c r="Z8100" i="1"/>
  <c r="P8103" i="1"/>
  <c r="T8102" i="1"/>
  <c r="R8102" i="1"/>
  <c r="Q8102" i="1"/>
  <c r="V8102" i="1" l="1"/>
  <c r="Y8102" i="1" s="1"/>
  <c r="U8103" i="1"/>
  <c r="S8103" i="1"/>
  <c r="AA8101" i="1"/>
  <c r="Z8101" i="1"/>
  <c r="P8104" i="1"/>
  <c r="T8103" i="1"/>
  <c r="R8103" i="1"/>
  <c r="Q8103" i="1"/>
  <c r="V8103" i="1" l="1"/>
  <c r="Y8103" i="1" s="1"/>
  <c r="U8104" i="1"/>
  <c r="S8104" i="1"/>
  <c r="AA8102" i="1"/>
  <c r="Z8102" i="1"/>
  <c r="P8105" i="1"/>
  <c r="T8104" i="1"/>
  <c r="Q8104" i="1"/>
  <c r="R8104" i="1"/>
  <c r="V8104" i="1" l="1"/>
  <c r="Y8104" i="1" s="1"/>
  <c r="U8105" i="1"/>
  <c r="S8105" i="1"/>
  <c r="AA8103" i="1"/>
  <c r="Z8103" i="1"/>
  <c r="P8106" i="1"/>
  <c r="T8105" i="1"/>
  <c r="R8105" i="1"/>
  <c r="Q8105" i="1"/>
  <c r="U8106" i="1" l="1"/>
  <c r="S8106" i="1"/>
  <c r="V8105" i="1"/>
  <c r="Y8105" i="1" s="1"/>
  <c r="AA8104" i="1"/>
  <c r="Z8104" i="1"/>
  <c r="P8107" i="1"/>
  <c r="T8106" i="1"/>
  <c r="R8106" i="1"/>
  <c r="Q8106" i="1"/>
  <c r="V8106" i="1" l="1"/>
  <c r="Y8106" i="1" s="1"/>
  <c r="U8107" i="1"/>
  <c r="S8107" i="1"/>
  <c r="Z8105" i="1"/>
  <c r="P8108" i="1"/>
  <c r="T8107" i="1"/>
  <c r="R8107" i="1"/>
  <c r="Q8107" i="1"/>
  <c r="V8107" i="1" l="1"/>
  <c r="Y8107" i="1" s="1"/>
  <c r="U8108" i="1"/>
  <c r="S8108" i="1"/>
  <c r="Z8106" i="1"/>
  <c r="P8109" i="1"/>
  <c r="T8108" i="1"/>
  <c r="Q8108" i="1"/>
  <c r="R8108" i="1"/>
  <c r="V8108" i="1" l="1"/>
  <c r="Y8108" i="1" s="1"/>
  <c r="U8109" i="1"/>
  <c r="S8109" i="1"/>
  <c r="Z8107" i="1"/>
  <c r="P8110" i="1"/>
  <c r="T8109" i="1"/>
  <c r="R8109" i="1"/>
  <c r="Q8109" i="1"/>
  <c r="V8109" i="1" l="1"/>
  <c r="Y8109" i="1" s="1"/>
  <c r="U8110" i="1"/>
  <c r="S8110" i="1"/>
  <c r="Z8108" i="1"/>
  <c r="P8111" i="1"/>
  <c r="T8110" i="1"/>
  <c r="R8110" i="1"/>
  <c r="Q8110" i="1"/>
  <c r="U8111" i="1" l="1"/>
  <c r="S8111" i="1"/>
  <c r="V8110" i="1"/>
  <c r="Y8110" i="1" s="1"/>
  <c r="Z8109" i="1"/>
  <c r="P8112" i="1"/>
  <c r="T8111" i="1"/>
  <c r="R8111" i="1"/>
  <c r="Q8111" i="1"/>
  <c r="U8112" i="1" l="1"/>
  <c r="S8112" i="1"/>
  <c r="V8111" i="1"/>
  <c r="Y8111" i="1" s="1"/>
  <c r="Z8110" i="1"/>
  <c r="P8113" i="1"/>
  <c r="T8112" i="1"/>
  <c r="R8112" i="1"/>
  <c r="Q8112" i="1"/>
  <c r="V8112" i="1" l="1"/>
  <c r="Y8112" i="1" s="1"/>
  <c r="U8113" i="1"/>
  <c r="S8113" i="1"/>
  <c r="Z8111" i="1"/>
  <c r="P8114" i="1"/>
  <c r="T8113" i="1"/>
  <c r="R8113" i="1"/>
  <c r="Q8113" i="1"/>
  <c r="V8113" i="1" l="1"/>
  <c r="Y8113" i="1" s="1"/>
  <c r="U8114" i="1"/>
  <c r="S8114" i="1"/>
  <c r="AA8112" i="1"/>
  <c r="Z8112" i="1"/>
  <c r="P8115" i="1"/>
  <c r="T8114" i="1"/>
  <c r="R8114" i="1"/>
  <c r="Q8114" i="1"/>
  <c r="V8114" i="1" l="1"/>
  <c r="Y8114" i="1" s="1"/>
  <c r="U8115" i="1"/>
  <c r="S8115" i="1"/>
  <c r="AA8113" i="1"/>
  <c r="Z8113" i="1"/>
  <c r="P8116" i="1"/>
  <c r="T8115" i="1"/>
  <c r="R8115" i="1"/>
  <c r="Q8115" i="1"/>
  <c r="U8116" i="1" l="1"/>
  <c r="S8116" i="1"/>
  <c r="V8115" i="1"/>
  <c r="Y8115" i="1" s="1"/>
  <c r="AA8114" i="1"/>
  <c r="Z8114" i="1"/>
  <c r="P8117" i="1"/>
  <c r="T8116" i="1"/>
  <c r="V8116" i="1" s="1"/>
  <c r="Q8116" i="1"/>
  <c r="R8116" i="1"/>
  <c r="U8117" i="1" l="1"/>
  <c r="S8117" i="1"/>
  <c r="AA8115" i="1"/>
  <c r="Z8115" i="1"/>
  <c r="Y8116" i="1"/>
  <c r="P8118" i="1"/>
  <c r="T8117" i="1"/>
  <c r="R8117" i="1"/>
  <c r="Q8117" i="1"/>
  <c r="V8117" i="1" l="1"/>
  <c r="Y8117" i="1" s="1"/>
  <c r="U8118" i="1"/>
  <c r="S8118" i="1"/>
  <c r="AA8116" i="1"/>
  <c r="Z8116" i="1"/>
  <c r="P8119" i="1"/>
  <c r="T8118" i="1"/>
  <c r="R8118" i="1"/>
  <c r="Q8118" i="1"/>
  <c r="U8119" i="1" l="1"/>
  <c r="S8119" i="1"/>
  <c r="V8118" i="1"/>
  <c r="Y8118" i="1" s="1"/>
  <c r="AA8117" i="1"/>
  <c r="Z8117" i="1"/>
  <c r="P8120" i="1"/>
  <c r="T8119" i="1"/>
  <c r="R8119" i="1"/>
  <c r="Q8119" i="1"/>
  <c r="U8120" i="1" l="1"/>
  <c r="S8120" i="1"/>
  <c r="V8119" i="1"/>
  <c r="Y8119" i="1" s="1"/>
  <c r="AA8119" i="1" s="1"/>
  <c r="AA8118" i="1"/>
  <c r="Z8118" i="1"/>
  <c r="P8121" i="1"/>
  <c r="T8120" i="1"/>
  <c r="Q8120" i="1"/>
  <c r="R8120" i="1"/>
  <c r="V8120" i="1" l="1"/>
  <c r="Y8120" i="1" s="1"/>
  <c r="U8121" i="1"/>
  <c r="S8121" i="1"/>
  <c r="Z8119" i="1"/>
  <c r="P8122" i="1"/>
  <c r="T8121" i="1"/>
  <c r="R8121" i="1"/>
  <c r="Q8121" i="1"/>
  <c r="U8122" i="1" l="1"/>
  <c r="S8122" i="1"/>
  <c r="V8121" i="1"/>
  <c r="Y8121" i="1" s="1"/>
  <c r="AA8120" i="1"/>
  <c r="Z8120" i="1"/>
  <c r="P8123" i="1"/>
  <c r="T8122" i="1"/>
  <c r="R8122" i="1"/>
  <c r="Q8122" i="1"/>
  <c r="V8122" i="1" l="1"/>
  <c r="Y8122" i="1" s="1"/>
  <c r="U8123" i="1"/>
  <c r="S8123" i="1"/>
  <c r="AA8121" i="1"/>
  <c r="Z8121" i="1"/>
  <c r="P8124" i="1"/>
  <c r="T8123" i="1"/>
  <c r="R8123" i="1"/>
  <c r="Q8123" i="1"/>
  <c r="V8123" i="1" l="1"/>
  <c r="Y8123" i="1" s="1"/>
  <c r="U8124" i="1"/>
  <c r="S8124" i="1"/>
  <c r="AA8122" i="1"/>
  <c r="Z8122" i="1"/>
  <c r="P8125" i="1"/>
  <c r="T8124" i="1"/>
  <c r="Q8124" i="1"/>
  <c r="R8124" i="1"/>
  <c r="V8124" i="1" l="1"/>
  <c r="Y8124" i="1" s="1"/>
  <c r="U8125" i="1"/>
  <c r="S8125" i="1"/>
  <c r="AA8123" i="1"/>
  <c r="Z8123" i="1"/>
  <c r="P8126" i="1"/>
  <c r="T8125" i="1"/>
  <c r="R8125" i="1"/>
  <c r="Q8125" i="1"/>
  <c r="V8125" i="1" l="1"/>
  <c r="Y8125" i="1" s="1"/>
  <c r="U8126" i="1"/>
  <c r="S8126" i="1"/>
  <c r="AA8124" i="1"/>
  <c r="Z8124" i="1"/>
  <c r="P8127" i="1"/>
  <c r="T8126" i="1"/>
  <c r="R8126" i="1"/>
  <c r="Q8126" i="1"/>
  <c r="V8126" i="1" l="1"/>
  <c r="Y8126" i="1" s="1"/>
  <c r="U8127" i="1"/>
  <c r="S8127" i="1"/>
  <c r="AA8125" i="1"/>
  <c r="Z8125" i="1"/>
  <c r="P8128" i="1"/>
  <c r="T8127" i="1"/>
  <c r="R8127" i="1"/>
  <c r="Q8127" i="1"/>
  <c r="V8127" i="1" l="1"/>
  <c r="Y8127" i="1" s="1"/>
  <c r="U8128" i="1"/>
  <c r="S8128" i="1"/>
  <c r="AA8126" i="1"/>
  <c r="Z8126" i="1"/>
  <c r="P8129" i="1"/>
  <c r="T8128" i="1"/>
  <c r="R8128" i="1"/>
  <c r="Q8128" i="1"/>
  <c r="V8128" i="1" l="1"/>
  <c r="Y8128" i="1" s="1"/>
  <c r="U8129" i="1"/>
  <c r="S8129" i="1"/>
  <c r="AA8127" i="1"/>
  <c r="Z8127" i="1"/>
  <c r="P8130" i="1"/>
  <c r="T8129" i="1"/>
  <c r="R8129" i="1"/>
  <c r="Q8129" i="1"/>
  <c r="V8129" i="1" l="1"/>
  <c r="Y8129" i="1" s="1"/>
  <c r="U8130" i="1"/>
  <c r="S8130" i="1"/>
  <c r="AA8128" i="1"/>
  <c r="Z8128" i="1"/>
  <c r="P8131" i="1"/>
  <c r="T8130" i="1"/>
  <c r="R8130" i="1"/>
  <c r="Q8130" i="1"/>
  <c r="V8130" i="1" l="1"/>
  <c r="Y8130" i="1" s="1"/>
  <c r="U8131" i="1"/>
  <c r="S8131" i="1"/>
  <c r="Z8129" i="1"/>
  <c r="P8132" i="1"/>
  <c r="T8131" i="1"/>
  <c r="R8131" i="1"/>
  <c r="Q8131" i="1"/>
  <c r="V8131" i="1" l="1"/>
  <c r="Y8131" i="1" s="1"/>
  <c r="U8132" i="1"/>
  <c r="S8132" i="1"/>
  <c r="Z8130" i="1"/>
  <c r="P8133" i="1"/>
  <c r="T8132" i="1"/>
  <c r="Q8132" i="1"/>
  <c r="R8132" i="1"/>
  <c r="U8133" i="1" l="1"/>
  <c r="S8133" i="1"/>
  <c r="V8132" i="1"/>
  <c r="Y8132" i="1" s="1"/>
  <c r="Z8131" i="1"/>
  <c r="P8134" i="1"/>
  <c r="T8133" i="1"/>
  <c r="R8133" i="1"/>
  <c r="Q8133" i="1"/>
  <c r="V8133" i="1" l="1"/>
  <c r="Y8133" i="1" s="1"/>
  <c r="U8134" i="1"/>
  <c r="S8134" i="1"/>
  <c r="Z8132" i="1"/>
  <c r="P8135" i="1"/>
  <c r="T8134" i="1"/>
  <c r="R8134" i="1"/>
  <c r="Q8134" i="1"/>
  <c r="V8134" i="1" l="1"/>
  <c r="Y8134" i="1" s="1"/>
  <c r="U8135" i="1"/>
  <c r="S8135" i="1"/>
  <c r="Z8133" i="1"/>
  <c r="P8136" i="1"/>
  <c r="T8135" i="1"/>
  <c r="R8135" i="1"/>
  <c r="Q8135" i="1"/>
  <c r="V8135" i="1" l="1"/>
  <c r="Y8135" i="1" s="1"/>
  <c r="U8136" i="1"/>
  <c r="S8136" i="1"/>
  <c r="Z8134" i="1"/>
  <c r="P8137" i="1"/>
  <c r="T8136" i="1"/>
  <c r="Q8136" i="1"/>
  <c r="R8136" i="1"/>
  <c r="Z8135" i="1" l="1"/>
  <c r="U8137" i="1"/>
  <c r="S8137" i="1"/>
  <c r="V8136" i="1"/>
  <c r="Y8136" i="1" s="1"/>
  <c r="P8138" i="1"/>
  <c r="T8137" i="1"/>
  <c r="R8137" i="1"/>
  <c r="Q8137" i="1"/>
  <c r="U8138" i="1" l="1"/>
  <c r="S8138" i="1"/>
  <c r="V8137" i="1"/>
  <c r="Y8137" i="1" s="1"/>
  <c r="AA8136" i="1"/>
  <c r="Z8136" i="1"/>
  <c r="P8139" i="1"/>
  <c r="T8138" i="1"/>
  <c r="R8138" i="1"/>
  <c r="Q8138" i="1"/>
  <c r="U8139" i="1" l="1"/>
  <c r="S8139" i="1"/>
  <c r="V8138" i="1"/>
  <c r="Y8138" i="1" s="1"/>
  <c r="AA8137" i="1"/>
  <c r="Z8137" i="1"/>
  <c r="P8140" i="1"/>
  <c r="T8139" i="1"/>
  <c r="R8139" i="1"/>
  <c r="Q8139" i="1"/>
  <c r="U8140" i="1" l="1"/>
  <c r="S8140" i="1"/>
  <c r="V8139" i="1"/>
  <c r="Y8139" i="1" s="1"/>
  <c r="AA8138" i="1"/>
  <c r="Z8138" i="1"/>
  <c r="P8141" i="1"/>
  <c r="T8140" i="1"/>
  <c r="Q8140" i="1"/>
  <c r="R8140" i="1"/>
  <c r="V8140" i="1" l="1"/>
  <c r="Y8140" i="1" s="1"/>
  <c r="U8141" i="1"/>
  <c r="S8141" i="1"/>
  <c r="AA8139" i="1"/>
  <c r="Z8139" i="1"/>
  <c r="P8142" i="1"/>
  <c r="T8141" i="1"/>
  <c r="R8141" i="1"/>
  <c r="Q8141" i="1"/>
  <c r="V8141" i="1" l="1"/>
  <c r="Y8141" i="1" s="1"/>
  <c r="U8142" i="1"/>
  <c r="S8142" i="1"/>
  <c r="AA8140" i="1"/>
  <c r="Z8140" i="1"/>
  <c r="P8143" i="1"/>
  <c r="T8142" i="1"/>
  <c r="R8142" i="1"/>
  <c r="Q8142" i="1"/>
  <c r="V8142" i="1" l="1"/>
  <c r="Y8142" i="1" s="1"/>
  <c r="U8143" i="1"/>
  <c r="S8143" i="1"/>
  <c r="AA8141" i="1"/>
  <c r="Z8141" i="1"/>
  <c r="P8144" i="1"/>
  <c r="T8143" i="1"/>
  <c r="R8143" i="1"/>
  <c r="Q8143" i="1"/>
  <c r="V8143" i="1" l="1"/>
  <c r="Y8143" i="1" s="1"/>
  <c r="U8144" i="1"/>
  <c r="S8144" i="1"/>
  <c r="AA8142" i="1"/>
  <c r="Z8142" i="1"/>
  <c r="P8145" i="1"/>
  <c r="T8144" i="1"/>
  <c r="R8144" i="1"/>
  <c r="Q8144" i="1"/>
  <c r="V8144" i="1" l="1"/>
  <c r="Y8144" i="1" s="1"/>
  <c r="U8145" i="1"/>
  <c r="S8145" i="1"/>
  <c r="AA8143" i="1"/>
  <c r="Z8143" i="1"/>
  <c r="P8146" i="1"/>
  <c r="T8145" i="1"/>
  <c r="R8145" i="1"/>
  <c r="Q8145" i="1"/>
  <c r="V8145" i="1" l="1"/>
  <c r="Y8145" i="1" s="1"/>
  <c r="U8146" i="1"/>
  <c r="S8146" i="1"/>
  <c r="AA8144" i="1"/>
  <c r="Z8144" i="1"/>
  <c r="P8147" i="1"/>
  <c r="T8146" i="1"/>
  <c r="R8146" i="1"/>
  <c r="Q8146" i="1"/>
  <c r="V8146" i="1" l="1"/>
  <c r="Y8146" i="1" s="1"/>
  <c r="U8147" i="1"/>
  <c r="S8147" i="1"/>
  <c r="AA8145" i="1"/>
  <c r="Z8145" i="1"/>
  <c r="P8148" i="1"/>
  <c r="R8147" i="1"/>
  <c r="T8147" i="1"/>
  <c r="Q8147" i="1"/>
  <c r="V8147" i="1" l="1"/>
  <c r="Y8147" i="1" s="1"/>
  <c r="U8148" i="1"/>
  <c r="S8148" i="1"/>
  <c r="AA8146" i="1"/>
  <c r="Z8146" i="1"/>
  <c r="P8149" i="1"/>
  <c r="T8148" i="1"/>
  <c r="Q8148" i="1"/>
  <c r="R8148" i="1"/>
  <c r="V8148" i="1" l="1"/>
  <c r="Y8148" i="1" s="1"/>
  <c r="U8149" i="1"/>
  <c r="S8149" i="1"/>
  <c r="AA8147" i="1"/>
  <c r="Z8147" i="1"/>
  <c r="P8150" i="1"/>
  <c r="T8149" i="1"/>
  <c r="R8149" i="1"/>
  <c r="Q8149" i="1"/>
  <c r="V8149" i="1" l="1"/>
  <c r="Y8149" i="1" s="1"/>
  <c r="U8150" i="1"/>
  <c r="S8150" i="1"/>
  <c r="AA8148" i="1"/>
  <c r="Z8148" i="1"/>
  <c r="P8151" i="1"/>
  <c r="T8150" i="1"/>
  <c r="R8150" i="1"/>
  <c r="Q8150" i="1"/>
  <c r="V8150" i="1" l="1"/>
  <c r="Y8150" i="1" s="1"/>
  <c r="U8151" i="1"/>
  <c r="S8151" i="1"/>
  <c r="AA8149" i="1"/>
  <c r="Z8149" i="1"/>
  <c r="P8152" i="1"/>
  <c r="T8151" i="1"/>
  <c r="R8151" i="1"/>
  <c r="Q8151" i="1"/>
  <c r="V8151" i="1" l="1"/>
  <c r="Y8151" i="1" s="1"/>
  <c r="AA8151" i="1" s="1"/>
  <c r="U8152" i="1"/>
  <c r="S8152" i="1"/>
  <c r="AA8150" i="1"/>
  <c r="Z8150" i="1"/>
  <c r="P8153" i="1"/>
  <c r="T8152" i="1"/>
  <c r="Q8152" i="1"/>
  <c r="R8152" i="1"/>
  <c r="Z8151" i="1" l="1"/>
  <c r="U8153" i="1"/>
  <c r="S8153" i="1"/>
  <c r="V8152" i="1"/>
  <c r="Y8152" i="1" s="1"/>
  <c r="P8154" i="1"/>
  <c r="T8153" i="1"/>
  <c r="R8153" i="1"/>
  <c r="Q8153" i="1"/>
  <c r="U8154" i="1" l="1"/>
  <c r="S8154" i="1"/>
  <c r="V8153" i="1"/>
  <c r="Y8153" i="1" s="1"/>
  <c r="AA8152" i="1"/>
  <c r="Z8152" i="1"/>
  <c r="P8155" i="1"/>
  <c r="T8154" i="1"/>
  <c r="R8154" i="1"/>
  <c r="Q8154" i="1"/>
  <c r="V8154" i="1" l="1"/>
  <c r="Y8154" i="1" s="1"/>
  <c r="U8155" i="1"/>
  <c r="S8155" i="1"/>
  <c r="Z8153" i="1"/>
  <c r="P8156" i="1"/>
  <c r="T8155" i="1"/>
  <c r="R8155" i="1"/>
  <c r="Q8155" i="1"/>
  <c r="U8156" i="1" l="1"/>
  <c r="S8156" i="1"/>
  <c r="V8155" i="1"/>
  <c r="Y8155" i="1" s="1"/>
  <c r="Z8154" i="1"/>
  <c r="P8157" i="1"/>
  <c r="T8156" i="1"/>
  <c r="Q8156" i="1"/>
  <c r="R8156" i="1"/>
  <c r="V8156" i="1" l="1"/>
  <c r="Y8156" i="1" s="1"/>
  <c r="U8157" i="1"/>
  <c r="S8157" i="1"/>
  <c r="Z8155" i="1"/>
  <c r="P8158" i="1"/>
  <c r="T8157" i="1"/>
  <c r="R8157" i="1"/>
  <c r="Q8157" i="1"/>
  <c r="V8157" i="1" l="1"/>
  <c r="Y8157" i="1" s="1"/>
  <c r="U8158" i="1"/>
  <c r="S8158" i="1"/>
  <c r="Z8156" i="1"/>
  <c r="P8159" i="1"/>
  <c r="T8158" i="1"/>
  <c r="R8158" i="1"/>
  <c r="Q8158" i="1"/>
  <c r="U8159" i="1" l="1"/>
  <c r="S8159" i="1"/>
  <c r="V8158" i="1"/>
  <c r="Y8158" i="1" s="1"/>
  <c r="Z8157" i="1"/>
  <c r="P8160" i="1"/>
  <c r="T8159" i="1"/>
  <c r="R8159" i="1"/>
  <c r="Q8159" i="1"/>
  <c r="V8159" i="1" l="1"/>
  <c r="Y8159" i="1" s="1"/>
  <c r="U8160" i="1"/>
  <c r="S8160" i="1"/>
  <c r="Z8158" i="1"/>
  <c r="P8161" i="1"/>
  <c r="T8160" i="1"/>
  <c r="R8160" i="1"/>
  <c r="Q8160" i="1"/>
  <c r="V8160" i="1" l="1"/>
  <c r="Y8160" i="1" s="1"/>
  <c r="U8161" i="1"/>
  <c r="S8161" i="1"/>
  <c r="Z8159" i="1"/>
  <c r="P8162" i="1"/>
  <c r="T8161" i="1"/>
  <c r="R8161" i="1"/>
  <c r="Q8161" i="1"/>
  <c r="V8161" i="1" l="1"/>
  <c r="Y8161" i="1" s="1"/>
  <c r="U8162" i="1"/>
  <c r="S8162" i="1"/>
  <c r="AA8160" i="1"/>
  <c r="Z8160" i="1"/>
  <c r="P8163" i="1"/>
  <c r="T8162" i="1"/>
  <c r="R8162" i="1"/>
  <c r="Q8162" i="1"/>
  <c r="V8162" i="1" l="1"/>
  <c r="Y8162" i="1" s="1"/>
  <c r="U8163" i="1"/>
  <c r="S8163" i="1"/>
  <c r="AA8161" i="1"/>
  <c r="Z8161" i="1"/>
  <c r="P8164" i="1"/>
  <c r="T8163" i="1"/>
  <c r="R8163" i="1"/>
  <c r="Q8163" i="1"/>
  <c r="V8163" i="1" l="1"/>
  <c r="Y8163" i="1" s="1"/>
  <c r="U8164" i="1"/>
  <c r="S8164" i="1"/>
  <c r="AA8162" i="1"/>
  <c r="Z8162" i="1"/>
  <c r="P8165" i="1"/>
  <c r="T8164" i="1"/>
  <c r="Q8164" i="1"/>
  <c r="R8164" i="1"/>
  <c r="V8164" i="1" l="1"/>
  <c r="Y8164" i="1" s="1"/>
  <c r="U8165" i="1"/>
  <c r="S8165" i="1"/>
  <c r="AA8163" i="1"/>
  <c r="Z8163" i="1"/>
  <c r="P8166" i="1"/>
  <c r="T8165" i="1"/>
  <c r="R8165" i="1"/>
  <c r="Q8165" i="1"/>
  <c r="V8165" i="1" l="1"/>
  <c r="Y8165" i="1" s="1"/>
  <c r="U8166" i="1"/>
  <c r="S8166" i="1"/>
  <c r="AA8164" i="1"/>
  <c r="Z8164" i="1"/>
  <c r="P8167" i="1"/>
  <c r="T8166" i="1"/>
  <c r="R8166" i="1"/>
  <c r="Q8166" i="1"/>
  <c r="V8166" i="1" l="1"/>
  <c r="Y8166" i="1" s="1"/>
  <c r="U8167" i="1"/>
  <c r="S8167" i="1"/>
  <c r="AA8165" i="1"/>
  <c r="Z8165" i="1"/>
  <c r="P8168" i="1"/>
  <c r="T8167" i="1"/>
  <c r="R8167" i="1"/>
  <c r="Q8167" i="1"/>
  <c r="V8167" i="1" l="1"/>
  <c r="Y8167" i="1" s="1"/>
  <c r="AA8167" i="1" s="1"/>
  <c r="U8168" i="1"/>
  <c r="S8168" i="1"/>
  <c r="AA8166" i="1"/>
  <c r="Z8166" i="1"/>
  <c r="P8169" i="1"/>
  <c r="T8168" i="1"/>
  <c r="Q8168" i="1"/>
  <c r="R8168" i="1"/>
  <c r="Z8167" i="1" l="1"/>
  <c r="U8169" i="1"/>
  <c r="S8169" i="1"/>
  <c r="V8168" i="1"/>
  <c r="Y8168" i="1" s="1"/>
  <c r="P8170" i="1"/>
  <c r="T8169" i="1"/>
  <c r="R8169" i="1"/>
  <c r="Q8169" i="1"/>
  <c r="V8169" i="1" l="1"/>
  <c r="Y8169" i="1" s="1"/>
  <c r="U8170" i="1"/>
  <c r="S8170" i="1"/>
  <c r="AA8168" i="1"/>
  <c r="Z8168" i="1"/>
  <c r="P8171" i="1"/>
  <c r="T8170" i="1"/>
  <c r="R8170" i="1"/>
  <c r="Q8170" i="1"/>
  <c r="V8170" i="1" l="1"/>
  <c r="Y8170" i="1" s="1"/>
  <c r="U8171" i="1"/>
  <c r="S8171" i="1"/>
  <c r="AA8169" i="1"/>
  <c r="Z8169" i="1"/>
  <c r="P8172" i="1"/>
  <c r="T8171" i="1"/>
  <c r="R8171" i="1"/>
  <c r="Q8171" i="1"/>
  <c r="V8171" i="1" l="1"/>
  <c r="Y8171" i="1" s="1"/>
  <c r="U8172" i="1"/>
  <c r="S8172" i="1"/>
  <c r="AA8170" i="1"/>
  <c r="Z8170" i="1"/>
  <c r="P8173" i="1"/>
  <c r="T8172" i="1"/>
  <c r="Q8172" i="1"/>
  <c r="R8172" i="1"/>
  <c r="V8172" i="1" l="1"/>
  <c r="Y8172" i="1" s="1"/>
  <c r="U8173" i="1"/>
  <c r="S8173" i="1"/>
  <c r="AA8171" i="1"/>
  <c r="Z8171" i="1"/>
  <c r="P8174" i="1"/>
  <c r="T8173" i="1"/>
  <c r="R8173" i="1"/>
  <c r="Q8173" i="1"/>
  <c r="V8173" i="1" l="1"/>
  <c r="Y8173" i="1" s="1"/>
  <c r="U8174" i="1"/>
  <c r="S8174" i="1"/>
  <c r="AA8172" i="1"/>
  <c r="Z8172" i="1"/>
  <c r="P8175" i="1"/>
  <c r="T8174" i="1"/>
  <c r="R8174" i="1"/>
  <c r="Q8174" i="1"/>
  <c r="V8174" i="1" l="1"/>
  <c r="Y8174" i="1" s="1"/>
  <c r="U8175" i="1"/>
  <c r="S8175" i="1"/>
  <c r="AA8173" i="1"/>
  <c r="Z8173" i="1"/>
  <c r="P8176" i="1"/>
  <c r="T8175" i="1"/>
  <c r="R8175" i="1"/>
  <c r="Q8175" i="1"/>
  <c r="U8176" i="1" l="1"/>
  <c r="S8176" i="1"/>
  <c r="V8175" i="1"/>
  <c r="Y8175" i="1" s="1"/>
  <c r="AA8174" i="1"/>
  <c r="Z8174" i="1"/>
  <c r="P8177" i="1"/>
  <c r="T8176" i="1"/>
  <c r="R8176" i="1"/>
  <c r="Q8176" i="1"/>
  <c r="V8176" i="1" l="1"/>
  <c r="Y8176" i="1" s="1"/>
  <c r="U8177" i="1"/>
  <c r="S8177" i="1"/>
  <c r="AA8175" i="1"/>
  <c r="Z8175" i="1"/>
  <c r="P8178" i="1"/>
  <c r="T8177" i="1"/>
  <c r="R8177" i="1"/>
  <c r="Q8177" i="1"/>
  <c r="U8178" i="1" l="1"/>
  <c r="S8178" i="1"/>
  <c r="V8177" i="1"/>
  <c r="Y8177" i="1" s="1"/>
  <c r="AA8176" i="1"/>
  <c r="Z8176" i="1"/>
  <c r="P8179" i="1"/>
  <c r="T8178" i="1"/>
  <c r="R8178" i="1"/>
  <c r="Q8178" i="1"/>
  <c r="V8178" i="1" l="1"/>
  <c r="Y8178" i="1" s="1"/>
  <c r="U8179" i="1"/>
  <c r="S8179" i="1"/>
  <c r="Z8177" i="1"/>
  <c r="P8180" i="1"/>
  <c r="T8179" i="1"/>
  <c r="R8179" i="1"/>
  <c r="Q8179" i="1"/>
  <c r="V8179" i="1" l="1"/>
  <c r="Y8179" i="1" s="1"/>
  <c r="U8180" i="1"/>
  <c r="S8180" i="1"/>
  <c r="Z8178" i="1"/>
  <c r="P8181" i="1"/>
  <c r="T8180" i="1"/>
  <c r="Q8180" i="1"/>
  <c r="R8180" i="1"/>
  <c r="U8181" i="1" l="1"/>
  <c r="S8181" i="1"/>
  <c r="V8180" i="1"/>
  <c r="Y8180" i="1" s="1"/>
  <c r="Z8179" i="1"/>
  <c r="P8182" i="1"/>
  <c r="T8181" i="1"/>
  <c r="R8181" i="1"/>
  <c r="Q8181" i="1"/>
  <c r="V8181" i="1" l="1"/>
  <c r="Y8181" i="1" s="1"/>
  <c r="U8182" i="1"/>
  <c r="S8182" i="1"/>
  <c r="Z8180" i="1"/>
  <c r="P8183" i="1"/>
  <c r="T8182" i="1"/>
  <c r="R8182" i="1"/>
  <c r="Q8182" i="1"/>
  <c r="U8183" i="1" l="1"/>
  <c r="S8183" i="1"/>
  <c r="V8182" i="1"/>
  <c r="Y8182" i="1" s="1"/>
  <c r="Z8181" i="1"/>
  <c r="P8184" i="1"/>
  <c r="T8183" i="1"/>
  <c r="R8183" i="1"/>
  <c r="Q8183" i="1"/>
  <c r="V8183" i="1" l="1"/>
  <c r="Y8183" i="1" s="1"/>
  <c r="U8184" i="1"/>
  <c r="S8184" i="1"/>
  <c r="Z8182" i="1"/>
  <c r="P8185" i="1"/>
  <c r="T8184" i="1"/>
  <c r="Q8184" i="1"/>
  <c r="R8184" i="1"/>
  <c r="V8184" i="1" l="1"/>
  <c r="Y8184" i="1" s="1"/>
  <c r="U8185" i="1"/>
  <c r="S8185" i="1"/>
  <c r="Z8183" i="1"/>
  <c r="P8186" i="1"/>
  <c r="T8185" i="1"/>
  <c r="R8185" i="1"/>
  <c r="Q8185" i="1"/>
  <c r="V8185" i="1" l="1"/>
  <c r="Y8185" i="1" s="1"/>
  <c r="U8186" i="1"/>
  <c r="S8186" i="1"/>
  <c r="AA8184" i="1"/>
  <c r="Z8184" i="1"/>
  <c r="P8187" i="1"/>
  <c r="T8186" i="1"/>
  <c r="R8186" i="1"/>
  <c r="Q8186" i="1"/>
  <c r="V8186" i="1" l="1"/>
  <c r="Y8186" i="1" s="1"/>
  <c r="U8187" i="1"/>
  <c r="S8187" i="1"/>
  <c r="AA8185" i="1"/>
  <c r="Z8185" i="1"/>
  <c r="P8188" i="1"/>
  <c r="T8187" i="1"/>
  <c r="R8187" i="1"/>
  <c r="Q8187" i="1"/>
  <c r="V8187" i="1" l="1"/>
  <c r="Y8187" i="1" s="1"/>
  <c r="U8188" i="1"/>
  <c r="S8188" i="1"/>
  <c r="AA8186" i="1"/>
  <c r="Z8186" i="1"/>
  <c r="P8189" i="1"/>
  <c r="T8188" i="1"/>
  <c r="Q8188" i="1"/>
  <c r="R8188" i="1"/>
  <c r="V8188" i="1" l="1"/>
  <c r="Y8188" i="1" s="1"/>
  <c r="U8189" i="1"/>
  <c r="S8189" i="1"/>
  <c r="AA8187" i="1"/>
  <c r="Z8187" i="1"/>
  <c r="P8190" i="1"/>
  <c r="T8189" i="1"/>
  <c r="R8189" i="1"/>
  <c r="Q8189" i="1"/>
  <c r="V8189" i="1" l="1"/>
  <c r="Y8189" i="1" s="1"/>
  <c r="U8190" i="1"/>
  <c r="S8190" i="1"/>
  <c r="AA8188" i="1"/>
  <c r="Z8188" i="1"/>
  <c r="P8191" i="1"/>
  <c r="T8190" i="1"/>
  <c r="R8190" i="1"/>
  <c r="Q8190" i="1"/>
  <c r="V8190" i="1" l="1"/>
  <c r="Y8190" i="1" s="1"/>
  <c r="U8191" i="1"/>
  <c r="S8191" i="1"/>
  <c r="AA8189" i="1"/>
  <c r="Z8189" i="1"/>
  <c r="P8192" i="1"/>
  <c r="T8191" i="1"/>
  <c r="R8191" i="1"/>
  <c r="Q8191" i="1"/>
  <c r="V8191" i="1" l="1"/>
  <c r="Y8191" i="1" s="1"/>
  <c r="U8192" i="1"/>
  <c r="S8192" i="1"/>
  <c r="AA8190" i="1"/>
  <c r="Z8190" i="1"/>
  <c r="P8193" i="1"/>
  <c r="T8192" i="1"/>
  <c r="R8192" i="1"/>
  <c r="Q8192" i="1"/>
  <c r="V8192" i="1" l="1"/>
  <c r="Y8192" i="1" s="1"/>
  <c r="U8193" i="1"/>
  <c r="S8193" i="1"/>
  <c r="AA8191" i="1"/>
  <c r="Z8191" i="1"/>
  <c r="P8194" i="1"/>
  <c r="T8193" i="1"/>
  <c r="R8193" i="1"/>
  <c r="Q8193" i="1"/>
  <c r="V8193" i="1" l="1"/>
  <c r="Y8193" i="1" s="1"/>
  <c r="U8194" i="1"/>
  <c r="S8194" i="1"/>
  <c r="AA8192" i="1"/>
  <c r="Z8192" i="1"/>
  <c r="P8195" i="1"/>
  <c r="T8194" i="1"/>
  <c r="R8194" i="1"/>
  <c r="Q8194" i="1"/>
  <c r="V8194" i="1" l="1"/>
  <c r="Y8194" i="1" s="1"/>
  <c r="U8195" i="1"/>
  <c r="S8195" i="1"/>
  <c r="AA8193" i="1"/>
  <c r="Z8193" i="1"/>
  <c r="P8196" i="1"/>
  <c r="T8195" i="1"/>
  <c r="R8195" i="1"/>
  <c r="Q8195" i="1"/>
  <c r="V8195" i="1" l="1"/>
  <c r="Y8195" i="1" s="1"/>
  <c r="U8196" i="1"/>
  <c r="S8196" i="1"/>
  <c r="AA8194" i="1"/>
  <c r="Z8194" i="1"/>
  <c r="P8197" i="1"/>
  <c r="T8196" i="1"/>
  <c r="Q8196" i="1"/>
  <c r="R8196" i="1"/>
  <c r="V8196" i="1" l="1"/>
  <c r="Y8196" i="1" s="1"/>
  <c r="U8197" i="1"/>
  <c r="S8197" i="1"/>
  <c r="AA8195" i="1"/>
  <c r="Z8195" i="1"/>
  <c r="P8198" i="1"/>
  <c r="T8197" i="1"/>
  <c r="R8197" i="1"/>
  <c r="Q8197" i="1"/>
  <c r="V8197" i="1" l="1"/>
  <c r="Y8197" i="1" s="1"/>
  <c r="U8198" i="1"/>
  <c r="S8198" i="1"/>
  <c r="AA8196" i="1"/>
  <c r="Z8196" i="1"/>
  <c r="P8199" i="1"/>
  <c r="T8198" i="1"/>
  <c r="R8198" i="1"/>
  <c r="Q8198" i="1"/>
  <c r="V8198" i="1" l="1"/>
  <c r="Y8198" i="1" s="1"/>
  <c r="U8199" i="1"/>
  <c r="S8199" i="1"/>
  <c r="AA8197" i="1"/>
  <c r="Z8197" i="1"/>
  <c r="P8200" i="1"/>
  <c r="T8199" i="1"/>
  <c r="R8199" i="1"/>
  <c r="Q8199" i="1"/>
  <c r="V8199" i="1" l="1"/>
  <c r="Y8199" i="1" s="1"/>
  <c r="AA8199" i="1" s="1"/>
  <c r="U8200" i="1"/>
  <c r="S8200" i="1"/>
  <c r="AA8198" i="1"/>
  <c r="Z8198" i="1"/>
  <c r="P8201" i="1"/>
  <c r="T8200" i="1"/>
  <c r="Q8200" i="1"/>
  <c r="R8200" i="1"/>
  <c r="Z8199" i="1" l="1"/>
  <c r="U8201" i="1"/>
  <c r="S8201" i="1"/>
  <c r="V8200" i="1"/>
  <c r="Y8200" i="1" s="1"/>
  <c r="P8202" i="1"/>
  <c r="T8201" i="1"/>
  <c r="R8201" i="1"/>
  <c r="Q8201" i="1"/>
  <c r="V8201" i="1" l="1"/>
  <c r="Y8201" i="1" s="1"/>
  <c r="U8202" i="1"/>
  <c r="S8202" i="1"/>
  <c r="AA8200" i="1"/>
  <c r="Z8200" i="1"/>
  <c r="P8203" i="1"/>
  <c r="T8202" i="1"/>
  <c r="R8202" i="1"/>
  <c r="Q8202" i="1"/>
  <c r="V8202" i="1" l="1"/>
  <c r="Y8202" i="1" s="1"/>
  <c r="U8203" i="1"/>
  <c r="S8203" i="1"/>
  <c r="Z8201" i="1"/>
  <c r="P8204" i="1"/>
  <c r="T8203" i="1"/>
  <c r="R8203" i="1"/>
  <c r="Q8203" i="1"/>
  <c r="V8203" i="1" l="1"/>
  <c r="Y8203" i="1" s="1"/>
  <c r="U8204" i="1"/>
  <c r="S8204" i="1"/>
  <c r="Z8202" i="1"/>
  <c r="P8205" i="1"/>
  <c r="T8204" i="1"/>
  <c r="Q8204" i="1"/>
  <c r="R8204" i="1"/>
  <c r="V8204" i="1" l="1"/>
  <c r="Y8204" i="1" s="1"/>
  <c r="U8205" i="1"/>
  <c r="S8205" i="1"/>
  <c r="Z8203" i="1"/>
  <c r="P8206" i="1"/>
  <c r="T8205" i="1"/>
  <c r="R8205" i="1"/>
  <c r="Q8205" i="1"/>
  <c r="V8205" i="1" l="1"/>
  <c r="Y8205" i="1" s="1"/>
  <c r="U8206" i="1"/>
  <c r="S8206" i="1"/>
  <c r="Z8204" i="1"/>
  <c r="P8207" i="1"/>
  <c r="T8206" i="1"/>
  <c r="R8206" i="1"/>
  <c r="Q8206" i="1"/>
  <c r="V8206" i="1" l="1"/>
  <c r="Y8206" i="1" s="1"/>
  <c r="U8207" i="1"/>
  <c r="S8207" i="1"/>
  <c r="Z8205" i="1"/>
  <c r="P8208" i="1"/>
  <c r="T8207" i="1"/>
  <c r="R8207" i="1"/>
  <c r="Q8207" i="1"/>
  <c r="V8207" i="1" l="1"/>
  <c r="Y8207" i="1" s="1"/>
  <c r="U8208" i="1"/>
  <c r="S8208" i="1"/>
  <c r="Z8206" i="1"/>
  <c r="P8209" i="1"/>
  <c r="T8208" i="1"/>
  <c r="R8208" i="1"/>
  <c r="Q8208" i="1"/>
  <c r="V8208" i="1" l="1"/>
  <c r="Y8208" i="1" s="1"/>
  <c r="U8209" i="1"/>
  <c r="S8209" i="1"/>
  <c r="Z8207" i="1"/>
  <c r="P8210" i="1"/>
  <c r="T8209" i="1"/>
  <c r="R8209" i="1"/>
  <c r="Q8209" i="1"/>
  <c r="V8209" i="1" l="1"/>
  <c r="Y8209" i="1" s="1"/>
  <c r="U8210" i="1"/>
  <c r="S8210" i="1"/>
  <c r="AA8208" i="1"/>
  <c r="Z8208" i="1"/>
  <c r="P8211" i="1"/>
  <c r="T8210" i="1"/>
  <c r="R8210" i="1"/>
  <c r="Q8210" i="1"/>
  <c r="V8210" i="1" l="1"/>
  <c r="Y8210" i="1" s="1"/>
  <c r="U8211" i="1"/>
  <c r="S8211" i="1"/>
  <c r="AA8209" i="1"/>
  <c r="Z8209" i="1"/>
  <c r="P8212" i="1"/>
  <c r="T8211" i="1"/>
  <c r="R8211" i="1"/>
  <c r="Q8211" i="1"/>
  <c r="V8211" i="1" l="1"/>
  <c r="Y8211" i="1" s="1"/>
  <c r="U8212" i="1"/>
  <c r="S8212" i="1"/>
  <c r="AA8210" i="1"/>
  <c r="Z8210" i="1"/>
  <c r="P8213" i="1"/>
  <c r="T8212" i="1"/>
  <c r="Q8212" i="1"/>
  <c r="R8212" i="1"/>
  <c r="V8212" i="1" l="1"/>
  <c r="Y8212" i="1" s="1"/>
  <c r="U8213" i="1"/>
  <c r="S8213" i="1"/>
  <c r="AA8211" i="1"/>
  <c r="Z8211" i="1"/>
  <c r="P8214" i="1"/>
  <c r="T8213" i="1"/>
  <c r="R8213" i="1"/>
  <c r="Q8213" i="1"/>
  <c r="V8213" i="1" l="1"/>
  <c r="Y8213" i="1" s="1"/>
  <c r="U8214" i="1"/>
  <c r="S8214" i="1"/>
  <c r="AA8212" i="1"/>
  <c r="Z8212" i="1"/>
  <c r="P8215" i="1"/>
  <c r="T8214" i="1"/>
  <c r="R8214" i="1"/>
  <c r="Q8214" i="1"/>
  <c r="V8214" i="1" l="1"/>
  <c r="Y8214" i="1" s="1"/>
  <c r="U8215" i="1"/>
  <c r="S8215" i="1"/>
  <c r="AA8213" i="1"/>
  <c r="Z8213" i="1"/>
  <c r="P8216" i="1"/>
  <c r="T8215" i="1"/>
  <c r="R8215" i="1"/>
  <c r="Q8215" i="1"/>
  <c r="V8215" i="1" l="1"/>
  <c r="Y8215" i="1" s="1"/>
  <c r="U8216" i="1"/>
  <c r="S8216" i="1"/>
  <c r="AA8214" i="1"/>
  <c r="Z8214" i="1"/>
  <c r="P8217" i="1"/>
  <c r="T8216" i="1"/>
  <c r="Q8216" i="1"/>
  <c r="R8216" i="1"/>
  <c r="V8216" i="1" l="1"/>
  <c r="Y8216" i="1" s="1"/>
  <c r="U8217" i="1"/>
  <c r="S8217" i="1"/>
  <c r="AA8215" i="1"/>
  <c r="Z8215" i="1"/>
  <c r="P8218" i="1"/>
  <c r="T8217" i="1"/>
  <c r="R8217" i="1"/>
  <c r="Q8217" i="1"/>
  <c r="V8217" i="1" l="1"/>
  <c r="Y8217" i="1" s="1"/>
  <c r="U8218" i="1"/>
  <c r="S8218" i="1"/>
  <c r="AA8216" i="1"/>
  <c r="Z8216" i="1"/>
  <c r="P8219" i="1"/>
  <c r="T8218" i="1"/>
  <c r="R8218" i="1"/>
  <c r="Q8218" i="1"/>
  <c r="V8218" i="1" l="1"/>
  <c r="Y8218" i="1" s="1"/>
  <c r="U8219" i="1"/>
  <c r="S8219" i="1"/>
  <c r="AA8217" i="1"/>
  <c r="Z8217" i="1"/>
  <c r="P8220" i="1"/>
  <c r="T8219" i="1"/>
  <c r="R8219" i="1"/>
  <c r="Q8219" i="1"/>
  <c r="V8219" i="1" l="1"/>
  <c r="Y8219" i="1" s="1"/>
  <c r="U8220" i="1"/>
  <c r="S8220" i="1"/>
  <c r="AA8218" i="1"/>
  <c r="Z8218" i="1"/>
  <c r="P8221" i="1"/>
  <c r="T8220" i="1"/>
  <c r="Q8220" i="1"/>
  <c r="R8220" i="1"/>
  <c r="V8220" i="1" l="1"/>
  <c r="Y8220" i="1" s="1"/>
  <c r="U8221" i="1"/>
  <c r="S8221" i="1"/>
  <c r="AA8219" i="1"/>
  <c r="Z8219" i="1"/>
  <c r="P8222" i="1"/>
  <c r="T8221" i="1"/>
  <c r="R8221" i="1"/>
  <c r="Q8221" i="1"/>
  <c r="V8221" i="1" l="1"/>
  <c r="Y8221" i="1" s="1"/>
  <c r="U8222" i="1"/>
  <c r="S8222" i="1"/>
  <c r="AA8220" i="1"/>
  <c r="Z8220" i="1"/>
  <c r="P8223" i="1"/>
  <c r="T8222" i="1"/>
  <c r="R8222" i="1"/>
  <c r="Q8222" i="1"/>
  <c r="V8222" i="1" l="1"/>
  <c r="Y8222" i="1" s="1"/>
  <c r="U8223" i="1"/>
  <c r="S8223" i="1"/>
  <c r="AA8221" i="1"/>
  <c r="Z8221" i="1"/>
  <c r="P8224" i="1"/>
  <c r="T8223" i="1"/>
  <c r="R8223" i="1"/>
  <c r="Q8223" i="1"/>
  <c r="V8223" i="1" l="1"/>
  <c r="Y8223" i="1" s="1"/>
  <c r="U8224" i="1"/>
  <c r="S8224" i="1"/>
  <c r="AA8222" i="1"/>
  <c r="Z8222" i="1"/>
  <c r="P8225" i="1"/>
  <c r="T8224" i="1"/>
  <c r="R8224" i="1"/>
  <c r="Q8224" i="1"/>
  <c r="V8224" i="1" l="1"/>
  <c r="Y8224" i="1" s="1"/>
  <c r="U8225" i="1"/>
  <c r="S8225" i="1"/>
  <c r="AA8223" i="1"/>
  <c r="Z8223" i="1"/>
  <c r="P8226" i="1"/>
  <c r="T8225" i="1"/>
  <c r="R8225" i="1"/>
  <c r="Q8225" i="1"/>
  <c r="V8225" i="1" l="1"/>
  <c r="Y8225" i="1" s="1"/>
  <c r="U8226" i="1"/>
  <c r="S8226" i="1"/>
  <c r="AA8224" i="1"/>
  <c r="Z8224" i="1"/>
  <c r="P8227" i="1"/>
  <c r="T8226" i="1"/>
  <c r="R8226" i="1"/>
  <c r="Q8226" i="1"/>
  <c r="V8226" i="1" l="1"/>
  <c r="Y8226" i="1" s="1"/>
  <c r="U8227" i="1"/>
  <c r="S8227" i="1"/>
  <c r="Z8225" i="1"/>
  <c r="P8228" i="1"/>
  <c r="T8227" i="1"/>
  <c r="R8227" i="1"/>
  <c r="Q8227" i="1"/>
  <c r="V8227" i="1" l="1"/>
  <c r="Y8227" i="1" s="1"/>
  <c r="U8228" i="1"/>
  <c r="S8228" i="1"/>
  <c r="Z8226" i="1"/>
  <c r="P8229" i="1"/>
  <c r="T8228" i="1"/>
  <c r="Q8228" i="1"/>
  <c r="R8228" i="1"/>
  <c r="V8228" i="1" l="1"/>
  <c r="Y8228" i="1" s="1"/>
  <c r="U8229" i="1"/>
  <c r="S8229" i="1"/>
  <c r="Z8227" i="1"/>
  <c r="P8230" i="1"/>
  <c r="T8229" i="1"/>
  <c r="R8229" i="1"/>
  <c r="Q8229" i="1"/>
  <c r="V8229" i="1" l="1"/>
  <c r="Y8229" i="1" s="1"/>
  <c r="U8230" i="1"/>
  <c r="S8230" i="1"/>
  <c r="Z8228" i="1"/>
  <c r="P8231" i="1"/>
  <c r="T8230" i="1"/>
  <c r="R8230" i="1"/>
  <c r="Q8230" i="1"/>
  <c r="V8230" i="1" l="1"/>
  <c r="Y8230" i="1" s="1"/>
  <c r="U8231" i="1"/>
  <c r="S8231" i="1"/>
  <c r="Z8229" i="1"/>
  <c r="P8232" i="1"/>
  <c r="T8231" i="1"/>
  <c r="R8231" i="1"/>
  <c r="Q8231" i="1"/>
  <c r="U8232" i="1" l="1"/>
  <c r="S8232" i="1"/>
  <c r="V8231" i="1"/>
  <c r="Y8231" i="1" s="1"/>
  <c r="Z8230" i="1"/>
  <c r="P8233" i="1"/>
  <c r="T8232" i="1"/>
  <c r="Q8232" i="1"/>
  <c r="R8232" i="1"/>
  <c r="V8232" i="1" l="1"/>
  <c r="Y8232" i="1" s="1"/>
  <c r="U8233" i="1"/>
  <c r="S8233" i="1"/>
  <c r="Z8231" i="1"/>
  <c r="P8234" i="1"/>
  <c r="T8233" i="1"/>
  <c r="R8233" i="1"/>
  <c r="Q8233" i="1"/>
  <c r="V8233" i="1" l="1"/>
  <c r="Y8233" i="1" s="1"/>
  <c r="U8234" i="1"/>
  <c r="S8234" i="1"/>
  <c r="AA8232" i="1"/>
  <c r="Z8232" i="1"/>
  <c r="P8235" i="1"/>
  <c r="T8234" i="1"/>
  <c r="R8234" i="1"/>
  <c r="Q8234" i="1"/>
  <c r="V8234" i="1" l="1"/>
  <c r="Y8234" i="1" s="1"/>
  <c r="U8235" i="1"/>
  <c r="S8235" i="1"/>
  <c r="AA8233" i="1"/>
  <c r="Z8233" i="1"/>
  <c r="P8236" i="1"/>
  <c r="T8235" i="1"/>
  <c r="R8235" i="1"/>
  <c r="Q8235" i="1"/>
  <c r="V8235" i="1" l="1"/>
  <c r="Y8235" i="1" s="1"/>
  <c r="U8236" i="1"/>
  <c r="S8236" i="1"/>
  <c r="AA8234" i="1"/>
  <c r="Z8234" i="1"/>
  <c r="P8237" i="1"/>
  <c r="T8236" i="1"/>
  <c r="Q8236" i="1"/>
  <c r="R8236" i="1"/>
  <c r="V8236" i="1" l="1"/>
  <c r="Y8236" i="1" s="1"/>
  <c r="U8237" i="1"/>
  <c r="S8237" i="1"/>
  <c r="AA8235" i="1"/>
  <c r="Z8235" i="1"/>
  <c r="P8238" i="1"/>
  <c r="T8237" i="1"/>
  <c r="R8237" i="1"/>
  <c r="Q8237" i="1"/>
  <c r="V8237" i="1" l="1"/>
  <c r="Y8237" i="1" s="1"/>
  <c r="U8238" i="1"/>
  <c r="S8238" i="1"/>
  <c r="AA8236" i="1"/>
  <c r="Z8236" i="1"/>
  <c r="P8239" i="1"/>
  <c r="T8238" i="1"/>
  <c r="R8238" i="1"/>
  <c r="Q8238" i="1"/>
  <c r="V8238" i="1" l="1"/>
  <c r="Y8238" i="1" s="1"/>
  <c r="U8239" i="1"/>
  <c r="S8239" i="1"/>
  <c r="AA8237" i="1"/>
  <c r="Z8237" i="1"/>
  <c r="P8240" i="1"/>
  <c r="T8239" i="1"/>
  <c r="R8239" i="1"/>
  <c r="Q8239" i="1"/>
  <c r="V8239" i="1" l="1"/>
  <c r="Y8239" i="1" s="1"/>
  <c r="U8240" i="1"/>
  <c r="S8240" i="1"/>
  <c r="AA8238" i="1"/>
  <c r="Z8238" i="1"/>
  <c r="P8241" i="1"/>
  <c r="T8240" i="1"/>
  <c r="R8240" i="1"/>
  <c r="Q8240" i="1"/>
  <c r="V8240" i="1" l="1"/>
  <c r="Y8240" i="1" s="1"/>
  <c r="U8241" i="1"/>
  <c r="S8241" i="1"/>
  <c r="AA8239" i="1"/>
  <c r="Z8239" i="1"/>
  <c r="P8242" i="1"/>
  <c r="T8241" i="1"/>
  <c r="R8241" i="1"/>
  <c r="Q8241" i="1"/>
  <c r="V8241" i="1" l="1"/>
  <c r="Y8241" i="1" s="1"/>
  <c r="U8242" i="1"/>
  <c r="S8242" i="1"/>
  <c r="AA8240" i="1"/>
  <c r="Z8240" i="1"/>
  <c r="P8243" i="1"/>
  <c r="T8242" i="1"/>
  <c r="R8242" i="1"/>
  <c r="Q8242" i="1"/>
  <c r="V8242" i="1" l="1"/>
  <c r="Y8242" i="1" s="1"/>
  <c r="U8243" i="1"/>
  <c r="S8243" i="1"/>
  <c r="AA8241" i="1"/>
  <c r="Z8241" i="1"/>
  <c r="P8244" i="1"/>
  <c r="T8243" i="1"/>
  <c r="R8243" i="1"/>
  <c r="Q8243" i="1"/>
  <c r="V8243" i="1" l="1"/>
  <c r="Y8243" i="1" s="1"/>
  <c r="U8244" i="1"/>
  <c r="S8244" i="1"/>
  <c r="AA8242" i="1"/>
  <c r="Z8242" i="1"/>
  <c r="P8245" i="1"/>
  <c r="T8244" i="1"/>
  <c r="Q8244" i="1"/>
  <c r="R8244" i="1"/>
  <c r="V8244" i="1" l="1"/>
  <c r="Y8244" i="1" s="1"/>
  <c r="U8245" i="1"/>
  <c r="S8245" i="1"/>
  <c r="AA8243" i="1"/>
  <c r="Z8243" i="1"/>
  <c r="P8246" i="1"/>
  <c r="T8245" i="1"/>
  <c r="R8245" i="1"/>
  <c r="Q8245" i="1"/>
  <c r="V8245" i="1" l="1"/>
  <c r="Y8245" i="1" s="1"/>
  <c r="U8246" i="1"/>
  <c r="S8246" i="1"/>
  <c r="AA8244" i="1"/>
  <c r="Z8244" i="1"/>
  <c r="P8247" i="1"/>
  <c r="T8246" i="1"/>
  <c r="R8246" i="1"/>
  <c r="Q8246" i="1"/>
  <c r="V8246" i="1" l="1"/>
  <c r="Y8246" i="1" s="1"/>
  <c r="U8247" i="1"/>
  <c r="S8247" i="1"/>
  <c r="AA8245" i="1"/>
  <c r="Z8245" i="1"/>
  <c r="P8248" i="1"/>
  <c r="T8247" i="1"/>
  <c r="R8247" i="1"/>
  <c r="Q8247" i="1"/>
  <c r="V8247" i="1" l="1"/>
  <c r="Y8247" i="1" s="1"/>
  <c r="U8248" i="1"/>
  <c r="S8248" i="1"/>
  <c r="AA8246" i="1"/>
  <c r="Z8246" i="1"/>
  <c r="P8249" i="1"/>
  <c r="T8248" i="1"/>
  <c r="Q8248" i="1"/>
  <c r="R8248" i="1"/>
  <c r="V8248" i="1" l="1"/>
  <c r="Y8248" i="1" s="1"/>
  <c r="U8249" i="1"/>
  <c r="S8249" i="1"/>
  <c r="AA8247" i="1"/>
  <c r="Z8247" i="1"/>
  <c r="P8250" i="1"/>
  <c r="T8249" i="1"/>
  <c r="R8249" i="1"/>
  <c r="Q8249" i="1"/>
  <c r="V8249" i="1" l="1"/>
  <c r="Y8249" i="1" s="1"/>
  <c r="U8250" i="1"/>
  <c r="S8250" i="1"/>
  <c r="AA8248" i="1"/>
  <c r="Z8248" i="1"/>
  <c r="P8251" i="1"/>
  <c r="T8250" i="1"/>
  <c r="R8250" i="1"/>
  <c r="Q8250" i="1"/>
  <c r="V8250" i="1" l="1"/>
  <c r="Y8250" i="1" s="1"/>
  <c r="U8251" i="1"/>
  <c r="S8251" i="1"/>
  <c r="Z8249" i="1"/>
  <c r="P8252" i="1"/>
  <c r="T8251" i="1"/>
  <c r="R8251" i="1"/>
  <c r="Q8251" i="1"/>
  <c r="U8252" i="1" l="1"/>
  <c r="S8252" i="1"/>
  <c r="V8251" i="1"/>
  <c r="Y8251" i="1" s="1"/>
  <c r="Z8250" i="1"/>
  <c r="P8253" i="1"/>
  <c r="T8252" i="1"/>
  <c r="Q8252" i="1"/>
  <c r="R8252" i="1"/>
  <c r="V8252" i="1" l="1"/>
  <c r="Y8252" i="1" s="1"/>
  <c r="U8253" i="1"/>
  <c r="S8253" i="1"/>
  <c r="Z8251" i="1"/>
  <c r="P8254" i="1"/>
  <c r="T8253" i="1"/>
  <c r="R8253" i="1"/>
  <c r="Q8253" i="1"/>
  <c r="V8253" i="1" l="1"/>
  <c r="Y8253" i="1" s="1"/>
  <c r="U8254" i="1"/>
  <c r="S8254" i="1"/>
  <c r="Z8252" i="1"/>
  <c r="P8255" i="1"/>
  <c r="T8254" i="1"/>
  <c r="R8254" i="1"/>
  <c r="Q8254" i="1"/>
  <c r="V8254" i="1" l="1"/>
  <c r="Y8254" i="1" s="1"/>
  <c r="U8255" i="1"/>
  <c r="S8255" i="1"/>
  <c r="Z8253" i="1"/>
  <c r="P8256" i="1"/>
  <c r="T8255" i="1"/>
  <c r="R8255" i="1"/>
  <c r="Q8255" i="1"/>
  <c r="V8255" i="1" l="1"/>
  <c r="Y8255" i="1" s="1"/>
  <c r="U8256" i="1"/>
  <c r="S8256" i="1"/>
  <c r="Z8254" i="1"/>
  <c r="P8257" i="1"/>
  <c r="T8256" i="1"/>
  <c r="R8256" i="1"/>
  <c r="Q8256" i="1"/>
  <c r="V8256" i="1" l="1"/>
  <c r="Y8256" i="1" s="1"/>
  <c r="U8257" i="1"/>
  <c r="S8257" i="1"/>
  <c r="Z8255" i="1"/>
  <c r="P8258" i="1"/>
  <c r="T8257" i="1"/>
  <c r="R8257" i="1"/>
  <c r="Q8257" i="1"/>
  <c r="U8258" i="1" l="1"/>
  <c r="S8258" i="1"/>
  <c r="V8257" i="1"/>
  <c r="Y8257" i="1" s="1"/>
  <c r="AA8256" i="1"/>
  <c r="Z8256" i="1"/>
  <c r="P8259" i="1"/>
  <c r="T8258" i="1"/>
  <c r="R8258" i="1"/>
  <c r="Q8258" i="1"/>
  <c r="V8258" i="1" l="1"/>
  <c r="Y8258" i="1" s="1"/>
  <c r="U8259" i="1"/>
  <c r="S8259" i="1"/>
  <c r="AA8257" i="1"/>
  <c r="Z8257" i="1"/>
  <c r="P8260" i="1"/>
  <c r="T8259" i="1"/>
  <c r="R8259" i="1"/>
  <c r="Q8259" i="1"/>
  <c r="V8259" i="1" l="1"/>
  <c r="Y8259" i="1" s="1"/>
  <c r="U8260" i="1"/>
  <c r="S8260" i="1"/>
  <c r="AA8258" i="1"/>
  <c r="Z8258" i="1"/>
  <c r="P8261" i="1"/>
  <c r="T8260" i="1"/>
  <c r="Q8260" i="1"/>
  <c r="R8260" i="1"/>
  <c r="V8260" i="1" l="1"/>
  <c r="Y8260" i="1" s="1"/>
  <c r="U8261" i="1"/>
  <c r="S8261" i="1"/>
  <c r="AA8259" i="1"/>
  <c r="Z8259" i="1"/>
  <c r="P8262" i="1"/>
  <c r="T8261" i="1"/>
  <c r="R8261" i="1"/>
  <c r="Q8261" i="1"/>
  <c r="V8261" i="1" l="1"/>
  <c r="Y8261" i="1" s="1"/>
  <c r="U8262" i="1"/>
  <c r="S8262" i="1"/>
  <c r="AA8260" i="1"/>
  <c r="Z8260" i="1"/>
  <c r="P8263" i="1"/>
  <c r="T8262" i="1"/>
  <c r="R8262" i="1"/>
  <c r="Q8262" i="1"/>
  <c r="V8262" i="1" l="1"/>
  <c r="Y8262" i="1" s="1"/>
  <c r="U8263" i="1"/>
  <c r="S8263" i="1"/>
  <c r="AA8261" i="1"/>
  <c r="Z8261" i="1"/>
  <c r="P8264" i="1"/>
  <c r="T8263" i="1"/>
  <c r="R8263" i="1"/>
  <c r="Q8263" i="1"/>
  <c r="V8263" i="1" l="1"/>
  <c r="Y8263" i="1" s="1"/>
  <c r="AA8263" i="1" s="1"/>
  <c r="U8264" i="1"/>
  <c r="S8264" i="1"/>
  <c r="AA8262" i="1"/>
  <c r="Z8262" i="1"/>
  <c r="P8265" i="1"/>
  <c r="T8264" i="1"/>
  <c r="Q8264" i="1"/>
  <c r="R8264" i="1"/>
  <c r="Z8263" i="1" l="1"/>
  <c r="U8265" i="1"/>
  <c r="S8265" i="1"/>
  <c r="V8264" i="1"/>
  <c r="Y8264" i="1" s="1"/>
  <c r="P8266" i="1"/>
  <c r="T8265" i="1"/>
  <c r="R8265" i="1"/>
  <c r="Q8265" i="1"/>
  <c r="V8265" i="1" l="1"/>
  <c r="Y8265" i="1" s="1"/>
  <c r="AA8265" i="1" s="1"/>
  <c r="U8266" i="1"/>
  <c r="S8266" i="1"/>
  <c r="AA8264" i="1"/>
  <c r="Z8264" i="1"/>
  <c r="P8267" i="1"/>
  <c r="T8266" i="1"/>
  <c r="R8266" i="1"/>
  <c r="Q8266" i="1"/>
  <c r="V8266" i="1" l="1"/>
  <c r="Y8266" i="1" s="1"/>
  <c r="U8267" i="1"/>
  <c r="S8267" i="1"/>
  <c r="Z8265" i="1"/>
  <c r="P8268" i="1"/>
  <c r="T8267" i="1"/>
  <c r="V8267" i="1" s="1"/>
  <c r="R8267" i="1"/>
  <c r="Q8267" i="1"/>
  <c r="U8268" i="1" l="1"/>
  <c r="S8268" i="1"/>
  <c r="AA8266" i="1"/>
  <c r="Z8266" i="1"/>
  <c r="Y8267" i="1"/>
  <c r="P8269" i="1"/>
  <c r="T8268" i="1"/>
  <c r="Q8268" i="1"/>
  <c r="R8268" i="1"/>
  <c r="V8268" i="1" l="1"/>
  <c r="Y8268" i="1" s="1"/>
  <c r="U8269" i="1"/>
  <c r="S8269" i="1"/>
  <c r="AA8267" i="1"/>
  <c r="Z8267" i="1"/>
  <c r="P8270" i="1"/>
  <c r="T8269" i="1"/>
  <c r="R8269" i="1"/>
  <c r="Q8269" i="1"/>
  <c r="V8269" i="1" l="1"/>
  <c r="Y8269" i="1" s="1"/>
  <c r="U8270" i="1"/>
  <c r="S8270" i="1"/>
  <c r="AA8268" i="1"/>
  <c r="Z8268" i="1"/>
  <c r="P8271" i="1"/>
  <c r="T8270" i="1"/>
  <c r="R8270" i="1"/>
  <c r="Q8270" i="1"/>
  <c r="V8270" i="1" l="1"/>
  <c r="Y8270" i="1" s="1"/>
  <c r="U8271" i="1"/>
  <c r="S8271" i="1"/>
  <c r="AA8269" i="1"/>
  <c r="Z8269" i="1"/>
  <c r="P8272" i="1"/>
  <c r="T8271" i="1"/>
  <c r="R8271" i="1"/>
  <c r="Q8271" i="1"/>
  <c r="V8271" i="1" l="1"/>
  <c r="Y8271" i="1" s="1"/>
  <c r="U8272" i="1"/>
  <c r="S8272" i="1"/>
  <c r="AA8270" i="1"/>
  <c r="Z8270" i="1"/>
  <c r="P8273" i="1"/>
  <c r="T8272" i="1"/>
  <c r="R8272" i="1"/>
  <c r="Q8272" i="1"/>
  <c r="V8272" i="1" l="1"/>
  <c r="Y8272" i="1" s="1"/>
  <c r="U8273" i="1"/>
  <c r="S8273" i="1"/>
  <c r="AA8271" i="1"/>
  <c r="Z8271" i="1"/>
  <c r="P8274" i="1"/>
  <c r="T8273" i="1"/>
  <c r="R8273" i="1"/>
  <c r="Q8273" i="1"/>
  <c r="V8273" i="1" l="1"/>
  <c r="Y8273" i="1" s="1"/>
  <c r="U8274" i="1"/>
  <c r="S8274" i="1"/>
  <c r="AA8272" i="1"/>
  <c r="Z8272" i="1"/>
  <c r="P8275" i="1"/>
  <c r="T8274" i="1"/>
  <c r="R8274" i="1"/>
  <c r="Q8274" i="1"/>
  <c r="V8274" i="1" l="1"/>
  <c r="Y8274" i="1" s="1"/>
  <c r="U8275" i="1"/>
  <c r="S8275" i="1"/>
  <c r="Z8273" i="1"/>
  <c r="P8276" i="1"/>
  <c r="T8275" i="1"/>
  <c r="R8275" i="1"/>
  <c r="Q8275" i="1"/>
  <c r="V8275" i="1" l="1"/>
  <c r="Y8275" i="1" s="1"/>
  <c r="U8276" i="1"/>
  <c r="S8276" i="1"/>
  <c r="Z8274" i="1"/>
  <c r="P8277" i="1"/>
  <c r="T8276" i="1"/>
  <c r="Q8276" i="1"/>
  <c r="R8276" i="1"/>
  <c r="V8276" i="1" l="1"/>
  <c r="Y8276" i="1" s="1"/>
  <c r="U8277" i="1"/>
  <c r="S8277" i="1"/>
  <c r="Z8275" i="1"/>
  <c r="P8278" i="1"/>
  <c r="T8277" i="1"/>
  <c r="R8277" i="1"/>
  <c r="Q8277" i="1"/>
  <c r="V8277" i="1" l="1"/>
  <c r="Y8277" i="1" s="1"/>
  <c r="U8278" i="1"/>
  <c r="S8278" i="1"/>
  <c r="Z8276" i="1"/>
  <c r="P8279" i="1"/>
  <c r="T8278" i="1"/>
  <c r="R8278" i="1"/>
  <c r="Q8278" i="1"/>
  <c r="V8278" i="1" l="1"/>
  <c r="Y8278" i="1" s="1"/>
  <c r="U8279" i="1"/>
  <c r="S8279" i="1"/>
  <c r="Z8277" i="1"/>
  <c r="P8280" i="1"/>
  <c r="T8279" i="1"/>
  <c r="R8279" i="1"/>
  <c r="Q8279" i="1"/>
  <c r="V8279" i="1" l="1"/>
  <c r="Y8279" i="1" s="1"/>
  <c r="U8280" i="1"/>
  <c r="S8280" i="1"/>
  <c r="Z8278" i="1"/>
  <c r="P8281" i="1"/>
  <c r="T8280" i="1"/>
  <c r="Q8280" i="1"/>
  <c r="R8280" i="1"/>
  <c r="U8281" i="1" l="1"/>
  <c r="S8281" i="1"/>
  <c r="V8280" i="1"/>
  <c r="Y8280" i="1" s="1"/>
  <c r="Z8279" i="1"/>
  <c r="P8282" i="1"/>
  <c r="T8281" i="1"/>
  <c r="R8281" i="1"/>
  <c r="Q8281" i="1"/>
  <c r="V8281" i="1" l="1"/>
  <c r="Y8281" i="1" s="1"/>
  <c r="U8282" i="1"/>
  <c r="S8282" i="1"/>
  <c r="AA8280" i="1"/>
  <c r="Z8280" i="1"/>
  <c r="P8283" i="1"/>
  <c r="T8282" i="1"/>
  <c r="R8282" i="1"/>
  <c r="Q8282" i="1"/>
  <c r="V8282" i="1" l="1"/>
  <c r="Y8282" i="1" s="1"/>
  <c r="U8283" i="1"/>
  <c r="S8283" i="1"/>
  <c r="AA8281" i="1"/>
  <c r="Z8281" i="1"/>
  <c r="P8284" i="1"/>
  <c r="T8283" i="1"/>
  <c r="R8283" i="1"/>
  <c r="Q8283" i="1"/>
  <c r="V8283" i="1" l="1"/>
  <c r="Y8283" i="1" s="1"/>
  <c r="U8284" i="1"/>
  <c r="S8284" i="1"/>
  <c r="AA8282" i="1"/>
  <c r="Z8282" i="1"/>
  <c r="P8285" i="1"/>
  <c r="T8284" i="1"/>
  <c r="Q8284" i="1"/>
  <c r="R8284" i="1"/>
  <c r="V8284" i="1" l="1"/>
  <c r="Y8284" i="1" s="1"/>
  <c r="U8285" i="1"/>
  <c r="S8285" i="1"/>
  <c r="AA8283" i="1"/>
  <c r="Z8283" i="1"/>
  <c r="P8286" i="1"/>
  <c r="T8285" i="1"/>
  <c r="R8285" i="1"/>
  <c r="Q8285" i="1"/>
  <c r="V8285" i="1" l="1"/>
  <c r="Y8285" i="1" s="1"/>
  <c r="U8286" i="1"/>
  <c r="S8286" i="1"/>
  <c r="AA8284" i="1"/>
  <c r="Z8284" i="1"/>
  <c r="P8287" i="1"/>
  <c r="T8286" i="1"/>
  <c r="R8286" i="1"/>
  <c r="Q8286" i="1"/>
  <c r="V8286" i="1" l="1"/>
  <c r="Y8286" i="1" s="1"/>
  <c r="U8287" i="1"/>
  <c r="S8287" i="1"/>
  <c r="AA8285" i="1"/>
  <c r="Z8285" i="1"/>
  <c r="P8288" i="1"/>
  <c r="T8287" i="1"/>
  <c r="R8287" i="1"/>
  <c r="Q8287" i="1"/>
  <c r="U8288" i="1" l="1"/>
  <c r="S8288" i="1"/>
  <c r="V8287" i="1"/>
  <c r="Y8287" i="1" s="1"/>
  <c r="AA8286" i="1"/>
  <c r="Z8286" i="1"/>
  <c r="P8289" i="1"/>
  <c r="T8288" i="1"/>
  <c r="R8288" i="1"/>
  <c r="Q8288" i="1"/>
  <c r="V8288" i="1" l="1"/>
  <c r="Y8288" i="1" s="1"/>
  <c r="U8289" i="1"/>
  <c r="S8289" i="1"/>
  <c r="AA8287" i="1"/>
  <c r="Z8287" i="1"/>
  <c r="P8290" i="1"/>
  <c r="T8289" i="1"/>
  <c r="R8289" i="1"/>
  <c r="Q8289" i="1"/>
  <c r="V8289" i="1" l="1"/>
  <c r="Y8289" i="1" s="1"/>
  <c r="U8290" i="1"/>
  <c r="S8290" i="1"/>
  <c r="AA8288" i="1"/>
  <c r="Z8288" i="1"/>
  <c r="P8291" i="1"/>
  <c r="T8290" i="1"/>
  <c r="R8290" i="1"/>
  <c r="Q8290" i="1"/>
  <c r="V8290" i="1" l="1"/>
  <c r="Y8290" i="1" s="1"/>
  <c r="U8291" i="1"/>
  <c r="S8291" i="1"/>
  <c r="AA8289" i="1"/>
  <c r="Z8289" i="1"/>
  <c r="P8292" i="1"/>
  <c r="T8291" i="1"/>
  <c r="R8291" i="1"/>
  <c r="Q8291" i="1"/>
  <c r="V8291" i="1" l="1"/>
  <c r="Y8291" i="1" s="1"/>
  <c r="U8292" i="1"/>
  <c r="S8292" i="1"/>
  <c r="AA8290" i="1"/>
  <c r="Z8290" i="1"/>
  <c r="P8293" i="1"/>
  <c r="T8292" i="1"/>
  <c r="V8292" i="1" s="1"/>
  <c r="Q8292" i="1"/>
  <c r="R8292" i="1"/>
  <c r="U8293" i="1" l="1"/>
  <c r="S8293" i="1"/>
  <c r="AA8291" i="1"/>
  <c r="Z8291" i="1"/>
  <c r="P8294" i="1"/>
  <c r="T8293" i="1"/>
  <c r="R8293" i="1"/>
  <c r="Q8293" i="1"/>
  <c r="Y8292" i="1"/>
  <c r="V8293" i="1" l="1"/>
  <c r="Y8293" i="1" s="1"/>
  <c r="U8294" i="1"/>
  <c r="S8294" i="1"/>
  <c r="AA8292" i="1"/>
  <c r="Z8292" i="1"/>
  <c r="P8295" i="1"/>
  <c r="T8294" i="1"/>
  <c r="R8294" i="1"/>
  <c r="Q8294" i="1"/>
  <c r="V8294" i="1" l="1"/>
  <c r="Y8294" i="1" s="1"/>
  <c r="U8295" i="1"/>
  <c r="S8295" i="1"/>
  <c r="AA8293" i="1"/>
  <c r="Z8293" i="1"/>
  <c r="P8296" i="1"/>
  <c r="T8295" i="1"/>
  <c r="R8295" i="1"/>
  <c r="Q8295" i="1"/>
  <c r="V8295" i="1" l="1"/>
  <c r="Y8295" i="1" s="1"/>
  <c r="AA8295" i="1" s="1"/>
  <c r="U8296" i="1"/>
  <c r="S8296" i="1"/>
  <c r="AA8294" i="1"/>
  <c r="Z8294" i="1"/>
  <c r="P8297" i="1"/>
  <c r="T8296" i="1"/>
  <c r="Q8296" i="1"/>
  <c r="R8296" i="1"/>
  <c r="Z8295" i="1" l="1"/>
  <c r="U8297" i="1"/>
  <c r="S8297" i="1"/>
  <c r="V8296" i="1"/>
  <c r="Y8296" i="1" s="1"/>
  <c r="P8298" i="1"/>
  <c r="T8297" i="1"/>
  <c r="R8297" i="1"/>
  <c r="Q8297" i="1"/>
  <c r="U8298" i="1" l="1"/>
  <c r="S8298" i="1"/>
  <c r="V8297" i="1"/>
  <c r="Y8297" i="1" s="1"/>
  <c r="AA8296" i="1"/>
  <c r="Z8296" i="1"/>
  <c r="P8299" i="1"/>
  <c r="T8298" i="1"/>
  <c r="V8298" i="1" s="1"/>
  <c r="R8298" i="1"/>
  <c r="Q8298" i="1"/>
  <c r="U8299" i="1" l="1"/>
  <c r="S8299" i="1"/>
  <c r="Z8297" i="1"/>
  <c r="Y8298" i="1"/>
  <c r="P8300" i="1"/>
  <c r="T8299" i="1"/>
  <c r="R8299" i="1"/>
  <c r="Q8299" i="1"/>
  <c r="U8300" i="1" l="1"/>
  <c r="S8300" i="1"/>
  <c r="V8299" i="1"/>
  <c r="Y8299" i="1" s="1"/>
  <c r="Z8298" i="1"/>
  <c r="P8301" i="1"/>
  <c r="T8300" i="1"/>
  <c r="Q8300" i="1"/>
  <c r="R8300" i="1"/>
  <c r="V8300" i="1" l="1"/>
  <c r="Y8300" i="1" s="1"/>
  <c r="U8301" i="1"/>
  <c r="S8301" i="1"/>
  <c r="Z8299" i="1"/>
  <c r="P8302" i="1"/>
  <c r="T8301" i="1"/>
  <c r="R8301" i="1"/>
  <c r="Q8301" i="1"/>
  <c r="V8301" i="1" l="1"/>
  <c r="Y8301" i="1" s="1"/>
  <c r="U8302" i="1"/>
  <c r="S8302" i="1"/>
  <c r="Z8300" i="1"/>
  <c r="P8303" i="1"/>
  <c r="T8302" i="1"/>
  <c r="R8302" i="1"/>
  <c r="Q8302" i="1"/>
  <c r="U8303" i="1" l="1"/>
  <c r="S8303" i="1"/>
  <c r="V8302" i="1"/>
  <c r="Y8302" i="1" s="1"/>
  <c r="Z8301" i="1"/>
  <c r="P8304" i="1"/>
  <c r="T8303" i="1"/>
  <c r="R8303" i="1"/>
  <c r="Q8303" i="1"/>
  <c r="V8303" i="1" l="1"/>
  <c r="Y8303" i="1" s="1"/>
  <c r="U8304" i="1"/>
  <c r="S8304" i="1"/>
  <c r="Z8302" i="1"/>
  <c r="P8305" i="1"/>
  <c r="T8304" i="1"/>
  <c r="R8304" i="1"/>
  <c r="Q8304" i="1"/>
  <c r="V8304" i="1" l="1"/>
  <c r="Y8304" i="1" s="1"/>
  <c r="U8305" i="1"/>
  <c r="S8305" i="1"/>
  <c r="Z8303" i="1"/>
  <c r="P8306" i="1"/>
  <c r="T8305" i="1"/>
  <c r="R8305" i="1"/>
  <c r="Q8305" i="1"/>
  <c r="V8305" i="1" l="1"/>
  <c r="Y8305" i="1" s="1"/>
  <c r="U8306" i="1"/>
  <c r="S8306" i="1"/>
  <c r="AA8304" i="1"/>
  <c r="Z8304" i="1"/>
  <c r="P8307" i="1"/>
  <c r="T8306" i="1"/>
  <c r="R8306" i="1"/>
  <c r="Q8306" i="1"/>
  <c r="V8306" i="1" l="1"/>
  <c r="Y8306" i="1" s="1"/>
  <c r="AA8306" i="1" s="1"/>
  <c r="U8307" i="1"/>
  <c r="S8307" i="1"/>
  <c r="AA8305" i="1"/>
  <c r="Z8305" i="1"/>
  <c r="P8308" i="1"/>
  <c r="T8307" i="1"/>
  <c r="R8307" i="1"/>
  <c r="Q8307" i="1"/>
  <c r="V8307" i="1" l="1"/>
  <c r="Y8307" i="1" s="1"/>
  <c r="U8308" i="1"/>
  <c r="S8308" i="1"/>
  <c r="Z8306" i="1"/>
  <c r="P8309" i="1"/>
  <c r="T8308" i="1"/>
  <c r="Q8308" i="1"/>
  <c r="R8308" i="1"/>
  <c r="U8309" i="1" l="1"/>
  <c r="S8309" i="1"/>
  <c r="V8308" i="1"/>
  <c r="Y8308" i="1" s="1"/>
  <c r="AA8307" i="1"/>
  <c r="Z8307" i="1"/>
  <c r="P8310" i="1"/>
  <c r="T8309" i="1"/>
  <c r="R8309" i="1"/>
  <c r="Q8309" i="1"/>
  <c r="V8309" i="1" l="1"/>
  <c r="Y8309" i="1" s="1"/>
  <c r="U8310" i="1"/>
  <c r="S8310" i="1"/>
  <c r="AA8308" i="1"/>
  <c r="Z8308" i="1"/>
  <c r="P8311" i="1"/>
  <c r="T8310" i="1"/>
  <c r="R8310" i="1"/>
  <c r="Q8310" i="1"/>
  <c r="V8310" i="1" l="1"/>
  <c r="Y8310" i="1" s="1"/>
  <c r="U8311" i="1"/>
  <c r="S8311" i="1"/>
  <c r="AA8309" i="1"/>
  <c r="Z8309" i="1"/>
  <c r="P8312" i="1"/>
  <c r="T8311" i="1"/>
  <c r="R8311" i="1"/>
  <c r="Q8311" i="1"/>
  <c r="V8311" i="1" l="1"/>
  <c r="Y8311" i="1" s="1"/>
  <c r="AA8311" i="1" s="1"/>
  <c r="U8312" i="1"/>
  <c r="S8312" i="1"/>
  <c r="AA8310" i="1"/>
  <c r="Z8310" i="1"/>
  <c r="P8313" i="1"/>
  <c r="T8312" i="1"/>
  <c r="Q8312" i="1"/>
  <c r="R8312" i="1"/>
  <c r="V8312" i="1" l="1"/>
  <c r="Y8312" i="1" s="1"/>
  <c r="U8313" i="1"/>
  <c r="S8313" i="1"/>
  <c r="Z8311" i="1"/>
  <c r="P8314" i="1"/>
  <c r="T8313" i="1"/>
  <c r="R8313" i="1"/>
  <c r="Q8313" i="1"/>
  <c r="V8313" i="1" l="1"/>
  <c r="Y8313" i="1" s="1"/>
  <c r="U8314" i="1"/>
  <c r="S8314" i="1"/>
  <c r="AA8312" i="1"/>
  <c r="Z8312" i="1"/>
  <c r="P8315" i="1"/>
  <c r="T8314" i="1"/>
  <c r="R8314" i="1"/>
  <c r="Q8314" i="1"/>
  <c r="V8314" i="1" l="1"/>
  <c r="Y8314" i="1" s="1"/>
  <c r="U8315" i="1"/>
  <c r="S8315" i="1"/>
  <c r="AA8313" i="1"/>
  <c r="Z8313" i="1"/>
  <c r="P8316" i="1"/>
  <c r="T8315" i="1"/>
  <c r="R8315" i="1"/>
  <c r="Q8315" i="1"/>
  <c r="U8316" i="1" l="1"/>
  <c r="S8316" i="1"/>
  <c r="V8315" i="1"/>
  <c r="Y8315" i="1" s="1"/>
  <c r="AA8315" i="1" s="1"/>
  <c r="AA8314" i="1"/>
  <c r="Z8314" i="1"/>
  <c r="P8317" i="1"/>
  <c r="T8316" i="1"/>
  <c r="V8316" i="1" s="1"/>
  <c r="Q8316" i="1"/>
  <c r="R8316" i="1"/>
  <c r="U8317" i="1" l="1"/>
  <c r="S8317" i="1"/>
  <c r="Z8315" i="1"/>
  <c r="Y8316" i="1"/>
  <c r="P8318" i="1"/>
  <c r="T8317" i="1"/>
  <c r="V8317" i="1" s="1"/>
  <c r="R8317" i="1"/>
  <c r="Q8317" i="1"/>
  <c r="U8318" i="1" l="1"/>
  <c r="S8318" i="1"/>
  <c r="AA8316" i="1"/>
  <c r="Z8316" i="1"/>
  <c r="P8319" i="1"/>
  <c r="T8318" i="1"/>
  <c r="V8318" i="1" s="1"/>
  <c r="R8318" i="1"/>
  <c r="Q8318" i="1"/>
  <c r="Y8317" i="1"/>
  <c r="U8319" i="1" l="1"/>
  <c r="S8319" i="1"/>
  <c r="AA8317" i="1"/>
  <c r="Z8317" i="1"/>
  <c r="Y8318" i="1"/>
  <c r="P8320" i="1"/>
  <c r="T8319" i="1"/>
  <c r="R8319" i="1"/>
  <c r="Q8319" i="1"/>
  <c r="V8319" i="1" l="1"/>
  <c r="Y8319" i="1" s="1"/>
  <c r="U8320" i="1"/>
  <c r="S8320" i="1"/>
  <c r="AA8318" i="1"/>
  <c r="Z8318" i="1"/>
  <c r="P8321" i="1"/>
  <c r="T8320" i="1"/>
  <c r="R8320" i="1"/>
  <c r="Q8320" i="1"/>
  <c r="V8320" i="1" l="1"/>
  <c r="Y8320" i="1" s="1"/>
  <c r="U8321" i="1"/>
  <c r="S8321" i="1"/>
  <c r="AA8319" i="1"/>
  <c r="Z8319" i="1"/>
  <c r="P8322" i="1"/>
  <c r="T8321" i="1"/>
  <c r="R8321" i="1"/>
  <c r="Q8321" i="1"/>
  <c r="V8321" i="1" l="1"/>
  <c r="Y8321" i="1" s="1"/>
  <c r="U8322" i="1"/>
  <c r="S8322" i="1"/>
  <c r="AA8320" i="1"/>
  <c r="Z8320" i="1"/>
  <c r="P8323" i="1"/>
  <c r="T8322" i="1"/>
  <c r="R8322" i="1"/>
  <c r="Q8322" i="1"/>
  <c r="V8322" i="1" l="1"/>
  <c r="Y8322" i="1" s="1"/>
  <c r="U8323" i="1"/>
  <c r="S8323" i="1"/>
  <c r="Z8321" i="1"/>
  <c r="P8324" i="1"/>
  <c r="T8323" i="1"/>
  <c r="R8323" i="1"/>
  <c r="Q8323" i="1"/>
  <c r="V8323" i="1" l="1"/>
  <c r="Y8323" i="1" s="1"/>
  <c r="U8324" i="1"/>
  <c r="S8324" i="1"/>
  <c r="Z8322" i="1"/>
  <c r="P8325" i="1"/>
  <c r="T8324" i="1"/>
  <c r="Q8324" i="1"/>
  <c r="R8324" i="1"/>
  <c r="V8324" i="1" l="1"/>
  <c r="Y8324" i="1" s="1"/>
  <c r="U8325" i="1"/>
  <c r="S8325" i="1"/>
  <c r="Z8323" i="1"/>
  <c r="P8326" i="1"/>
  <c r="T8325" i="1"/>
  <c r="R8325" i="1"/>
  <c r="Q8325" i="1"/>
  <c r="V8325" i="1" l="1"/>
  <c r="Y8325" i="1" s="1"/>
  <c r="U8326" i="1"/>
  <c r="S8326" i="1"/>
  <c r="Z8324" i="1"/>
  <c r="P8327" i="1"/>
  <c r="T8326" i="1"/>
  <c r="R8326" i="1"/>
  <c r="Q8326" i="1"/>
  <c r="V8326" i="1" l="1"/>
  <c r="Y8326" i="1" s="1"/>
  <c r="U8327" i="1"/>
  <c r="S8327" i="1"/>
  <c r="Z8325" i="1"/>
  <c r="P8328" i="1"/>
  <c r="T8327" i="1"/>
  <c r="R8327" i="1"/>
  <c r="Q8327" i="1"/>
  <c r="U8328" i="1" l="1"/>
  <c r="S8328" i="1"/>
  <c r="V8327" i="1"/>
  <c r="Z8327" i="1" s="1"/>
  <c r="Z8326" i="1"/>
  <c r="P8329" i="1"/>
  <c r="T8328" i="1"/>
  <c r="Q8328" i="1"/>
  <c r="R8328" i="1"/>
  <c r="V8328" i="1" l="1"/>
  <c r="Y8328" i="1" s="1"/>
  <c r="U8329" i="1"/>
  <c r="S8329" i="1"/>
  <c r="Y8327" i="1"/>
  <c r="P8330" i="1"/>
  <c r="T8329" i="1"/>
  <c r="R8329" i="1"/>
  <c r="Q8329" i="1"/>
  <c r="V8329" i="1" l="1"/>
  <c r="Y8329" i="1" s="1"/>
  <c r="U8330" i="1"/>
  <c r="S8330" i="1"/>
  <c r="AA8328" i="1"/>
  <c r="Z8328" i="1"/>
  <c r="P8331" i="1"/>
  <c r="T8330" i="1"/>
  <c r="R8330" i="1"/>
  <c r="Q8330" i="1"/>
  <c r="V8330" i="1" l="1"/>
  <c r="Y8330" i="1" s="1"/>
  <c r="U8331" i="1"/>
  <c r="S8331" i="1"/>
  <c r="AA8329" i="1"/>
  <c r="Z8329" i="1"/>
  <c r="P8332" i="1"/>
  <c r="T8331" i="1"/>
  <c r="R8331" i="1"/>
  <c r="Q8331" i="1"/>
  <c r="V8331" i="1" l="1"/>
  <c r="Y8331" i="1" s="1"/>
  <c r="U8332" i="1"/>
  <c r="S8332" i="1"/>
  <c r="AA8330" i="1"/>
  <c r="Z8330" i="1"/>
  <c r="P8333" i="1"/>
  <c r="T8332" i="1"/>
  <c r="Q8332" i="1"/>
  <c r="R8332" i="1"/>
  <c r="V8332" i="1" l="1"/>
  <c r="Y8332" i="1" s="1"/>
  <c r="U8333" i="1"/>
  <c r="S8333" i="1"/>
  <c r="AA8331" i="1"/>
  <c r="Z8331" i="1"/>
  <c r="P8334" i="1"/>
  <c r="T8333" i="1"/>
  <c r="R8333" i="1"/>
  <c r="Q8333" i="1"/>
  <c r="V8333" i="1" l="1"/>
  <c r="Y8333" i="1" s="1"/>
  <c r="U8334" i="1"/>
  <c r="S8334" i="1"/>
  <c r="AA8332" i="1"/>
  <c r="Z8332" i="1"/>
  <c r="P8335" i="1"/>
  <c r="T8334" i="1"/>
  <c r="R8334" i="1"/>
  <c r="Q8334" i="1"/>
  <c r="V8334" i="1" l="1"/>
  <c r="Y8334" i="1" s="1"/>
  <c r="AA8334" i="1" s="1"/>
  <c r="U8335" i="1"/>
  <c r="S8335" i="1"/>
  <c r="AA8333" i="1"/>
  <c r="Z8333" i="1"/>
  <c r="P8336" i="1"/>
  <c r="T8335" i="1"/>
  <c r="R8335" i="1"/>
  <c r="Q8335" i="1"/>
  <c r="V8335" i="1" l="1"/>
  <c r="Y8335" i="1" s="1"/>
  <c r="U8336" i="1"/>
  <c r="S8336" i="1"/>
  <c r="Z8334" i="1"/>
  <c r="P8337" i="1"/>
  <c r="T8336" i="1"/>
  <c r="R8336" i="1"/>
  <c r="Q8336" i="1"/>
  <c r="V8336" i="1" l="1"/>
  <c r="Y8336" i="1" s="1"/>
  <c r="U8337" i="1"/>
  <c r="S8337" i="1"/>
  <c r="AA8335" i="1"/>
  <c r="Z8335" i="1"/>
  <c r="P8338" i="1"/>
  <c r="T8337" i="1"/>
  <c r="R8337" i="1"/>
  <c r="Q8337" i="1"/>
  <c r="V8337" i="1" l="1"/>
  <c r="Y8337" i="1" s="1"/>
  <c r="U8338" i="1"/>
  <c r="S8338" i="1"/>
  <c r="AA8336" i="1"/>
  <c r="Z8336" i="1"/>
  <c r="P8339" i="1"/>
  <c r="T8338" i="1"/>
  <c r="R8338" i="1"/>
  <c r="Q8338" i="1"/>
  <c r="V8338" i="1" l="1"/>
  <c r="Y8338" i="1" s="1"/>
  <c r="U8339" i="1"/>
  <c r="S8339" i="1"/>
  <c r="AA8337" i="1"/>
  <c r="Z8337" i="1"/>
  <c r="P8340" i="1"/>
  <c r="T8339" i="1"/>
  <c r="R8339" i="1"/>
  <c r="Q8339" i="1"/>
  <c r="V8339" i="1" l="1"/>
  <c r="Y8339" i="1" s="1"/>
  <c r="U8340" i="1"/>
  <c r="S8340" i="1"/>
  <c r="AA8338" i="1"/>
  <c r="Z8338" i="1"/>
  <c r="P8341" i="1"/>
  <c r="T8340" i="1"/>
  <c r="Q8340" i="1"/>
  <c r="R8340" i="1"/>
  <c r="V8340" i="1" l="1"/>
  <c r="Y8340" i="1" s="1"/>
  <c r="U8341" i="1"/>
  <c r="S8341" i="1"/>
  <c r="AA8339" i="1"/>
  <c r="Z8339" i="1"/>
  <c r="P8342" i="1"/>
  <c r="T8341" i="1"/>
  <c r="R8341" i="1"/>
  <c r="Q8341" i="1"/>
  <c r="V8341" i="1" l="1"/>
  <c r="Y8341" i="1" s="1"/>
  <c r="U8342" i="1"/>
  <c r="S8342" i="1"/>
  <c r="AA8340" i="1"/>
  <c r="Z8340" i="1"/>
  <c r="P8343" i="1"/>
  <c r="T8342" i="1"/>
  <c r="R8342" i="1"/>
  <c r="Q8342" i="1"/>
  <c r="V8342" i="1" l="1"/>
  <c r="Y8342" i="1" s="1"/>
  <c r="U8343" i="1"/>
  <c r="S8343" i="1"/>
  <c r="AA8341" i="1"/>
  <c r="Z8341" i="1"/>
  <c r="P8344" i="1"/>
  <c r="T8343" i="1"/>
  <c r="R8343" i="1"/>
  <c r="Q8343" i="1"/>
  <c r="V8343" i="1" l="1"/>
  <c r="Y8343" i="1" s="1"/>
  <c r="U8344" i="1"/>
  <c r="S8344" i="1"/>
  <c r="AA8342" i="1"/>
  <c r="Z8342" i="1"/>
  <c r="P8345" i="1"/>
  <c r="T8344" i="1"/>
  <c r="Q8344" i="1"/>
  <c r="R8344" i="1"/>
  <c r="V8344" i="1" l="1"/>
  <c r="Y8344" i="1" s="1"/>
  <c r="U8345" i="1"/>
  <c r="S8345" i="1"/>
  <c r="AA8343" i="1"/>
  <c r="Z8343" i="1"/>
  <c r="P8346" i="1"/>
  <c r="T8345" i="1"/>
  <c r="R8345" i="1"/>
  <c r="Q8345" i="1"/>
  <c r="V8345" i="1" l="1"/>
  <c r="Y8345" i="1" s="1"/>
  <c r="U8346" i="1"/>
  <c r="S8346" i="1"/>
  <c r="AA8344" i="1"/>
  <c r="Z8344" i="1"/>
  <c r="P8347" i="1"/>
  <c r="T8346" i="1"/>
  <c r="R8346" i="1"/>
  <c r="Q8346" i="1"/>
  <c r="V8346" i="1" l="1"/>
  <c r="Y8346" i="1" s="1"/>
  <c r="U8347" i="1"/>
  <c r="S8347" i="1"/>
  <c r="Z8345" i="1"/>
  <c r="P8348" i="1"/>
  <c r="T8347" i="1"/>
  <c r="R8347" i="1"/>
  <c r="Q8347" i="1"/>
  <c r="V8347" i="1" l="1"/>
  <c r="Y8347" i="1" s="1"/>
  <c r="U8348" i="1"/>
  <c r="S8348" i="1"/>
  <c r="Z8346" i="1"/>
  <c r="P8349" i="1"/>
  <c r="T8348" i="1"/>
  <c r="Q8348" i="1"/>
  <c r="R8348" i="1"/>
  <c r="V8348" i="1" l="1"/>
  <c r="Y8348" i="1" s="1"/>
  <c r="U8349" i="1"/>
  <c r="S8349" i="1"/>
  <c r="Z8347" i="1"/>
  <c r="P8350" i="1"/>
  <c r="T8349" i="1"/>
  <c r="R8349" i="1"/>
  <c r="Q8349" i="1"/>
  <c r="U8350" i="1" l="1"/>
  <c r="S8350" i="1"/>
  <c r="V8349" i="1"/>
  <c r="Y8349" i="1" s="1"/>
  <c r="Z8348" i="1"/>
  <c r="P8351" i="1"/>
  <c r="T8350" i="1"/>
  <c r="V8350" i="1" s="1"/>
  <c r="R8350" i="1"/>
  <c r="Q8350" i="1"/>
  <c r="U8351" i="1" l="1"/>
  <c r="S8351" i="1"/>
  <c r="Z8349" i="1"/>
  <c r="Y8350" i="1"/>
  <c r="P8352" i="1"/>
  <c r="T8351" i="1"/>
  <c r="R8351" i="1"/>
  <c r="Q8351" i="1"/>
  <c r="V8351" i="1" l="1"/>
  <c r="Y8351" i="1" s="1"/>
  <c r="U8352" i="1"/>
  <c r="S8352" i="1"/>
  <c r="Z8350" i="1"/>
  <c r="P8353" i="1"/>
  <c r="T8352" i="1"/>
  <c r="R8352" i="1"/>
  <c r="Q8352" i="1"/>
  <c r="V8352" i="1" l="1"/>
  <c r="Y8352" i="1" s="1"/>
  <c r="U8353" i="1"/>
  <c r="S8353" i="1"/>
  <c r="Z8351" i="1"/>
  <c r="P8354" i="1"/>
  <c r="T8353" i="1"/>
  <c r="R8353" i="1"/>
  <c r="Q8353" i="1"/>
  <c r="V8353" i="1" l="1"/>
  <c r="Y8353" i="1" s="1"/>
  <c r="U8354" i="1"/>
  <c r="S8354" i="1"/>
  <c r="AA8352" i="1"/>
  <c r="Z8352" i="1"/>
  <c r="P8355" i="1"/>
  <c r="T8354" i="1"/>
  <c r="R8354" i="1"/>
  <c r="Q8354" i="1"/>
  <c r="V8354" i="1" l="1"/>
  <c r="Y8354" i="1" s="1"/>
  <c r="U8355" i="1"/>
  <c r="S8355" i="1"/>
  <c r="AA8353" i="1"/>
  <c r="Z8353" i="1"/>
  <c r="P8356" i="1"/>
  <c r="T8355" i="1"/>
  <c r="R8355" i="1"/>
  <c r="Q8355" i="1"/>
  <c r="V8355" i="1" l="1"/>
  <c r="Y8355" i="1" s="1"/>
  <c r="AA8355" i="1" s="1"/>
  <c r="U8356" i="1"/>
  <c r="S8356" i="1"/>
  <c r="AA8354" i="1"/>
  <c r="Z8354" i="1"/>
  <c r="P8357" i="1"/>
  <c r="T8356" i="1"/>
  <c r="Q8356" i="1"/>
  <c r="R8356" i="1"/>
  <c r="Z8355" i="1" l="1"/>
  <c r="U8357" i="1"/>
  <c r="S8357" i="1"/>
  <c r="V8356" i="1"/>
  <c r="Y8356" i="1" s="1"/>
  <c r="P8358" i="1"/>
  <c r="T8357" i="1"/>
  <c r="R8357" i="1"/>
  <c r="Q8357" i="1"/>
  <c r="V8357" i="1" l="1"/>
  <c r="Y8357" i="1" s="1"/>
  <c r="U8358" i="1"/>
  <c r="S8358" i="1"/>
  <c r="AA8356" i="1"/>
  <c r="Z8356" i="1"/>
  <c r="P8359" i="1"/>
  <c r="T8358" i="1"/>
  <c r="R8358" i="1"/>
  <c r="Q8358" i="1"/>
  <c r="V8358" i="1" l="1"/>
  <c r="Y8358" i="1" s="1"/>
  <c r="U8359" i="1"/>
  <c r="S8359" i="1"/>
  <c r="AA8357" i="1"/>
  <c r="Z8357" i="1"/>
  <c r="P8360" i="1"/>
  <c r="T8359" i="1"/>
  <c r="R8359" i="1"/>
  <c r="Q8359" i="1"/>
  <c r="V8359" i="1" l="1"/>
  <c r="Y8359" i="1" s="1"/>
  <c r="AA8359" i="1" s="1"/>
  <c r="U8360" i="1"/>
  <c r="S8360" i="1"/>
  <c r="AA8358" i="1"/>
  <c r="Z8358" i="1"/>
  <c r="P8361" i="1"/>
  <c r="T8360" i="1"/>
  <c r="Q8360" i="1"/>
  <c r="R8360" i="1"/>
  <c r="V8360" i="1" l="1"/>
  <c r="Y8360" i="1" s="1"/>
  <c r="U8361" i="1"/>
  <c r="S8361" i="1"/>
  <c r="Z8359" i="1"/>
  <c r="P8362" i="1"/>
  <c r="T8361" i="1"/>
  <c r="R8361" i="1"/>
  <c r="Q8361" i="1"/>
  <c r="V8361" i="1" l="1"/>
  <c r="Y8361" i="1" s="1"/>
  <c r="U8362" i="1"/>
  <c r="S8362" i="1"/>
  <c r="AA8360" i="1"/>
  <c r="Z8360" i="1"/>
  <c r="P8363" i="1"/>
  <c r="T8362" i="1"/>
  <c r="R8362" i="1"/>
  <c r="Q8362" i="1"/>
  <c r="V8362" i="1" l="1"/>
  <c r="Y8362" i="1" s="1"/>
  <c r="U8363" i="1"/>
  <c r="S8363" i="1"/>
  <c r="AA8361" i="1"/>
  <c r="Z8361" i="1"/>
  <c r="P8364" i="1"/>
  <c r="T8363" i="1"/>
  <c r="R8363" i="1"/>
  <c r="Q8363" i="1"/>
  <c r="U8364" i="1" l="1"/>
  <c r="S8364" i="1"/>
  <c r="V8363" i="1"/>
  <c r="Y8363" i="1" s="1"/>
  <c r="AA8362" i="1"/>
  <c r="Z8362" i="1"/>
  <c r="P8365" i="1"/>
  <c r="T8364" i="1"/>
  <c r="Q8364" i="1"/>
  <c r="R8364" i="1"/>
  <c r="V8364" i="1" l="1"/>
  <c r="Y8364" i="1" s="1"/>
  <c r="U8365" i="1"/>
  <c r="S8365" i="1"/>
  <c r="AA8363" i="1"/>
  <c r="Z8363" i="1"/>
  <c r="P8366" i="1"/>
  <c r="T8365" i="1"/>
  <c r="R8365" i="1"/>
  <c r="Q8365" i="1"/>
  <c r="V8365" i="1" l="1"/>
  <c r="Y8365" i="1" s="1"/>
  <c r="U8366" i="1"/>
  <c r="S8366" i="1"/>
  <c r="AA8364" i="1"/>
  <c r="Z8364" i="1"/>
  <c r="P8367" i="1"/>
  <c r="T8366" i="1"/>
  <c r="R8366" i="1"/>
  <c r="Q8366" i="1"/>
  <c r="V8366" i="1" l="1"/>
  <c r="Y8366" i="1" s="1"/>
  <c r="U8367" i="1"/>
  <c r="S8367" i="1"/>
  <c r="AA8365" i="1"/>
  <c r="Z8365" i="1"/>
  <c r="P8368" i="1"/>
  <c r="T8367" i="1"/>
  <c r="R8367" i="1"/>
  <c r="Q8367" i="1"/>
  <c r="U8368" i="1" l="1"/>
  <c r="S8368" i="1"/>
  <c r="V8367" i="1"/>
  <c r="Y8367" i="1" s="1"/>
  <c r="AA8366" i="1"/>
  <c r="Z8366" i="1"/>
  <c r="P8369" i="1"/>
  <c r="T8368" i="1"/>
  <c r="R8368" i="1"/>
  <c r="Q8368" i="1"/>
  <c r="V8368" i="1" l="1"/>
  <c r="Y8368" i="1" s="1"/>
  <c r="U8369" i="1"/>
  <c r="S8369" i="1"/>
  <c r="AA8367" i="1"/>
  <c r="Z8367" i="1"/>
  <c r="P8370" i="1"/>
  <c r="T8369" i="1"/>
  <c r="R8369" i="1"/>
  <c r="Q8369" i="1"/>
  <c r="V8369" i="1" l="1"/>
  <c r="Y8369" i="1" s="1"/>
  <c r="U8370" i="1"/>
  <c r="S8370" i="1"/>
  <c r="AA8368" i="1"/>
  <c r="Z8368" i="1"/>
  <c r="P8371" i="1"/>
  <c r="T8370" i="1"/>
  <c r="R8370" i="1"/>
  <c r="Q8370" i="1"/>
  <c r="U8371" i="1" l="1"/>
  <c r="S8371" i="1"/>
  <c r="V8370" i="1"/>
  <c r="Y8370" i="1" s="1"/>
  <c r="Z8369" i="1"/>
  <c r="P8372" i="1"/>
  <c r="T8371" i="1"/>
  <c r="R8371" i="1"/>
  <c r="Q8371" i="1"/>
  <c r="V8371" i="1" l="1"/>
  <c r="Y8371" i="1" s="1"/>
  <c r="U8372" i="1"/>
  <c r="S8372" i="1"/>
  <c r="Z8370" i="1"/>
  <c r="P8373" i="1"/>
  <c r="T8372" i="1"/>
  <c r="Q8372" i="1"/>
  <c r="R8372" i="1"/>
  <c r="U8373" i="1" l="1"/>
  <c r="S8373" i="1"/>
  <c r="V8372" i="1"/>
  <c r="Y8372" i="1" s="1"/>
  <c r="Z8371" i="1"/>
  <c r="P8374" i="1"/>
  <c r="T8373" i="1"/>
  <c r="R8373" i="1"/>
  <c r="Q8373" i="1"/>
  <c r="V8373" i="1" l="1"/>
  <c r="Y8373" i="1" s="1"/>
  <c r="U8374" i="1"/>
  <c r="S8374" i="1"/>
  <c r="Z8372" i="1"/>
  <c r="P8375" i="1"/>
  <c r="T8374" i="1"/>
  <c r="R8374" i="1"/>
  <c r="Q8374" i="1"/>
  <c r="U8375" i="1" l="1"/>
  <c r="S8375" i="1"/>
  <c r="V8374" i="1"/>
  <c r="Y8374" i="1" s="1"/>
  <c r="Z8373" i="1"/>
  <c r="P8376" i="1"/>
  <c r="T8375" i="1"/>
  <c r="R8375" i="1"/>
  <c r="Q8375" i="1"/>
  <c r="V8375" i="1" l="1"/>
  <c r="Y8375" i="1" s="1"/>
  <c r="U8376" i="1"/>
  <c r="S8376" i="1"/>
  <c r="Z8374" i="1"/>
  <c r="P8377" i="1"/>
  <c r="T8376" i="1"/>
  <c r="Q8376" i="1"/>
  <c r="R8376" i="1"/>
  <c r="V8376" i="1" l="1"/>
  <c r="Y8376" i="1" s="1"/>
  <c r="U8377" i="1"/>
  <c r="S8377" i="1"/>
  <c r="Z8375" i="1"/>
  <c r="P8378" i="1"/>
  <c r="T8377" i="1"/>
  <c r="R8377" i="1"/>
  <c r="Q8377" i="1"/>
  <c r="V8377" i="1" l="1"/>
  <c r="Y8377" i="1" s="1"/>
  <c r="U8378" i="1"/>
  <c r="S8378" i="1"/>
  <c r="AA8376" i="1"/>
  <c r="Z8376" i="1"/>
  <c r="P8379" i="1"/>
  <c r="T8378" i="1"/>
  <c r="R8378" i="1"/>
  <c r="Q8378" i="1"/>
  <c r="V8378" i="1" l="1"/>
  <c r="Y8378" i="1" s="1"/>
  <c r="U8379" i="1"/>
  <c r="S8379" i="1"/>
  <c r="AA8377" i="1"/>
  <c r="Z8377" i="1"/>
  <c r="P8380" i="1"/>
  <c r="T8379" i="1"/>
  <c r="R8379" i="1"/>
  <c r="Q8379" i="1"/>
  <c r="V8379" i="1" l="1"/>
  <c r="Y8379" i="1" s="1"/>
  <c r="U8380" i="1"/>
  <c r="S8380" i="1"/>
  <c r="AA8378" i="1"/>
  <c r="Z8378" i="1"/>
  <c r="P8381" i="1"/>
  <c r="T8380" i="1"/>
  <c r="Q8380" i="1"/>
  <c r="R8380" i="1"/>
  <c r="V8380" i="1" l="1"/>
  <c r="Y8380" i="1" s="1"/>
  <c r="U8381" i="1"/>
  <c r="S8381" i="1"/>
  <c r="AA8379" i="1"/>
  <c r="Z8379" i="1"/>
  <c r="P8382" i="1"/>
  <c r="T8381" i="1"/>
  <c r="R8381" i="1"/>
  <c r="Q8381" i="1"/>
  <c r="V8381" i="1" l="1"/>
  <c r="Y8381" i="1" s="1"/>
  <c r="U8382" i="1"/>
  <c r="S8382" i="1"/>
  <c r="AA8380" i="1"/>
  <c r="Z8380" i="1"/>
  <c r="P8383" i="1"/>
  <c r="T8382" i="1"/>
  <c r="R8382" i="1"/>
  <c r="Q8382" i="1"/>
  <c r="V8382" i="1" l="1"/>
  <c r="Y8382" i="1" s="1"/>
  <c r="U8383" i="1"/>
  <c r="S8383" i="1"/>
  <c r="AA8381" i="1"/>
  <c r="Z8381" i="1"/>
  <c r="P8384" i="1"/>
  <c r="T8383" i="1"/>
  <c r="R8383" i="1"/>
  <c r="Q8383" i="1"/>
  <c r="V8383" i="1" l="1"/>
  <c r="Y8383" i="1" s="1"/>
  <c r="U8384" i="1"/>
  <c r="S8384" i="1"/>
  <c r="AA8382" i="1"/>
  <c r="Z8382" i="1"/>
  <c r="P8385" i="1"/>
  <c r="T8384" i="1"/>
  <c r="R8384" i="1"/>
  <c r="Q8384" i="1"/>
  <c r="V8384" i="1" l="1"/>
  <c r="Y8384" i="1" s="1"/>
  <c r="U8385" i="1"/>
  <c r="S8385" i="1"/>
  <c r="AA8383" i="1"/>
  <c r="Z8383" i="1"/>
  <c r="P8386" i="1"/>
  <c r="T8385" i="1"/>
  <c r="R8385" i="1"/>
  <c r="Q8385" i="1"/>
  <c r="V8385" i="1" l="1"/>
  <c r="Y8385" i="1" s="1"/>
  <c r="U8386" i="1"/>
  <c r="S8386" i="1"/>
  <c r="AA8384" i="1"/>
  <c r="Z8384" i="1"/>
  <c r="P8387" i="1"/>
  <c r="T8386" i="1"/>
  <c r="R8386" i="1"/>
  <c r="Q8386" i="1"/>
  <c r="V8386" i="1" l="1"/>
  <c r="Y8386" i="1" s="1"/>
  <c r="U8387" i="1"/>
  <c r="S8387" i="1"/>
  <c r="AA8385" i="1"/>
  <c r="Z8385" i="1"/>
  <c r="P8388" i="1"/>
  <c r="T8387" i="1"/>
  <c r="R8387" i="1"/>
  <c r="Q8387" i="1"/>
  <c r="V8387" i="1" l="1"/>
  <c r="Y8387" i="1" s="1"/>
  <c r="U8388" i="1"/>
  <c r="S8388" i="1"/>
  <c r="AA8386" i="1"/>
  <c r="Z8386" i="1"/>
  <c r="P8389" i="1"/>
  <c r="T8388" i="1"/>
  <c r="Q8388" i="1"/>
  <c r="R8388" i="1"/>
  <c r="V8388" i="1" l="1"/>
  <c r="Y8388" i="1" s="1"/>
  <c r="U8389" i="1"/>
  <c r="S8389" i="1"/>
  <c r="AA8387" i="1"/>
  <c r="Z8387" i="1"/>
  <c r="P8390" i="1"/>
  <c r="T8389" i="1"/>
  <c r="R8389" i="1"/>
  <c r="Q8389" i="1"/>
  <c r="V8389" i="1" l="1"/>
  <c r="Y8389" i="1" s="1"/>
  <c r="U8390" i="1"/>
  <c r="S8390" i="1"/>
  <c r="AA8388" i="1"/>
  <c r="Z8388" i="1"/>
  <c r="P8391" i="1"/>
  <c r="T8390" i="1"/>
  <c r="R8390" i="1"/>
  <c r="Q8390" i="1"/>
  <c r="V8390" i="1" l="1"/>
  <c r="Y8390" i="1" s="1"/>
  <c r="U8391" i="1"/>
  <c r="S8391" i="1"/>
  <c r="AA8389" i="1"/>
  <c r="Z8389" i="1"/>
  <c r="P8392" i="1"/>
  <c r="T8391" i="1"/>
  <c r="R8391" i="1"/>
  <c r="Q8391" i="1"/>
  <c r="V8391" i="1" l="1"/>
  <c r="Y8391" i="1" s="1"/>
  <c r="U8392" i="1"/>
  <c r="S8392" i="1"/>
  <c r="AA8390" i="1"/>
  <c r="Z8390" i="1"/>
  <c r="P8393" i="1"/>
  <c r="T8392" i="1"/>
  <c r="Q8392" i="1"/>
  <c r="R8392" i="1"/>
  <c r="V8392" i="1" l="1"/>
  <c r="Y8392" i="1" s="1"/>
  <c r="U8393" i="1"/>
  <c r="S8393" i="1"/>
  <c r="AA8391" i="1"/>
  <c r="Z8391" i="1"/>
  <c r="P8394" i="1"/>
  <c r="T8393" i="1"/>
  <c r="R8393" i="1"/>
  <c r="Q8393" i="1"/>
  <c r="V8393" i="1" l="1"/>
  <c r="Y8393" i="1" s="1"/>
  <c r="U8394" i="1"/>
  <c r="S8394" i="1"/>
  <c r="AA8392" i="1"/>
  <c r="Z8392" i="1"/>
  <c r="P8395" i="1"/>
  <c r="T8394" i="1"/>
  <c r="R8394" i="1"/>
  <c r="Q8394" i="1"/>
  <c r="V8394" i="1" l="1"/>
  <c r="Y8394" i="1" s="1"/>
  <c r="U8395" i="1"/>
  <c r="S8395" i="1"/>
  <c r="Z8393" i="1"/>
  <c r="P8396" i="1"/>
  <c r="T8395" i="1"/>
  <c r="R8395" i="1"/>
  <c r="Q8395" i="1"/>
  <c r="V8395" i="1" l="1"/>
  <c r="Y8395" i="1" s="1"/>
  <c r="U8396" i="1"/>
  <c r="S8396" i="1"/>
  <c r="Z8394" i="1"/>
  <c r="P8397" i="1"/>
  <c r="T8396" i="1"/>
  <c r="Q8396" i="1"/>
  <c r="R8396" i="1"/>
  <c r="V8396" i="1" l="1"/>
  <c r="Y8396" i="1" s="1"/>
  <c r="U8397" i="1"/>
  <c r="S8397" i="1"/>
  <c r="Z8395" i="1"/>
  <c r="P8398" i="1"/>
  <c r="T8397" i="1"/>
  <c r="R8397" i="1"/>
  <c r="Q8397" i="1"/>
  <c r="V8397" i="1" l="1"/>
  <c r="Y8397" i="1" s="1"/>
  <c r="U8398" i="1"/>
  <c r="S8398" i="1"/>
  <c r="Z8396" i="1"/>
  <c r="P8399" i="1"/>
  <c r="T8398" i="1"/>
  <c r="R8398" i="1"/>
  <c r="Q8398" i="1"/>
  <c r="V8398" i="1" l="1"/>
  <c r="Y8398" i="1" s="1"/>
  <c r="U8399" i="1"/>
  <c r="S8399" i="1"/>
  <c r="Z8397" i="1"/>
  <c r="P8400" i="1"/>
  <c r="T8399" i="1"/>
  <c r="R8399" i="1"/>
  <c r="Q8399" i="1"/>
  <c r="V8399" i="1" l="1"/>
  <c r="Y8399" i="1" s="1"/>
  <c r="U8400" i="1"/>
  <c r="S8400" i="1"/>
  <c r="Z8398" i="1"/>
  <c r="P8401" i="1"/>
  <c r="T8400" i="1"/>
  <c r="R8400" i="1"/>
  <c r="Q8400" i="1"/>
  <c r="V8400" i="1" l="1"/>
  <c r="Y8400" i="1" s="1"/>
  <c r="U8401" i="1"/>
  <c r="S8401" i="1"/>
  <c r="Z8399" i="1"/>
  <c r="P8402" i="1"/>
  <c r="T8401" i="1"/>
  <c r="R8401" i="1"/>
  <c r="Q8401" i="1"/>
  <c r="V8401" i="1" l="1"/>
  <c r="Y8401" i="1" s="1"/>
  <c r="AA8401" i="1" s="1"/>
  <c r="U8402" i="1"/>
  <c r="S8402" i="1"/>
  <c r="AA8400" i="1"/>
  <c r="Z8400" i="1"/>
  <c r="P8403" i="1"/>
  <c r="T8402" i="1"/>
  <c r="R8402" i="1"/>
  <c r="Q8402" i="1"/>
  <c r="V8402" i="1" l="1"/>
  <c r="Y8402" i="1" s="1"/>
  <c r="U8403" i="1"/>
  <c r="S8403" i="1"/>
  <c r="Z8401" i="1"/>
  <c r="P8404" i="1"/>
  <c r="R8403" i="1"/>
  <c r="T8403" i="1"/>
  <c r="Q8403" i="1"/>
  <c r="V8403" i="1" l="1"/>
  <c r="Y8403" i="1" s="1"/>
  <c r="U8404" i="1"/>
  <c r="S8404" i="1"/>
  <c r="AA8402" i="1"/>
  <c r="Z8402" i="1"/>
  <c r="P8405" i="1"/>
  <c r="T8404" i="1"/>
  <c r="Q8404" i="1"/>
  <c r="R8404" i="1"/>
  <c r="V8404" i="1" l="1"/>
  <c r="Y8404" i="1" s="1"/>
  <c r="U8405" i="1"/>
  <c r="S8405" i="1"/>
  <c r="AA8403" i="1"/>
  <c r="Z8403" i="1"/>
  <c r="P8406" i="1"/>
  <c r="T8405" i="1"/>
  <c r="R8405" i="1"/>
  <c r="Q8405" i="1"/>
  <c r="V8405" i="1" l="1"/>
  <c r="Y8405" i="1" s="1"/>
  <c r="U8406" i="1"/>
  <c r="S8406" i="1"/>
  <c r="AA8404" i="1"/>
  <c r="Z8404" i="1"/>
  <c r="P8407" i="1"/>
  <c r="T8406" i="1"/>
  <c r="R8406" i="1"/>
  <c r="Q8406" i="1"/>
  <c r="V8406" i="1" l="1"/>
  <c r="Y8406" i="1" s="1"/>
  <c r="U8407" i="1"/>
  <c r="S8407" i="1"/>
  <c r="AA8405" i="1"/>
  <c r="Z8405" i="1"/>
  <c r="P8408" i="1"/>
  <c r="T8407" i="1"/>
  <c r="R8407" i="1"/>
  <c r="Q8407" i="1"/>
  <c r="V8407" i="1" l="1"/>
  <c r="Y8407" i="1" s="1"/>
  <c r="AA8407" i="1" s="1"/>
  <c r="U8408" i="1"/>
  <c r="S8408" i="1"/>
  <c r="AA8406" i="1"/>
  <c r="Z8406" i="1"/>
  <c r="P8409" i="1"/>
  <c r="T8408" i="1"/>
  <c r="Q8408" i="1"/>
  <c r="R8408" i="1"/>
  <c r="V8408" i="1" l="1"/>
  <c r="Y8408" i="1" s="1"/>
  <c r="U8409" i="1"/>
  <c r="S8409" i="1"/>
  <c r="Z8407" i="1"/>
  <c r="P8410" i="1"/>
  <c r="T8409" i="1"/>
  <c r="R8409" i="1"/>
  <c r="Q8409" i="1"/>
  <c r="V8409" i="1" l="1"/>
  <c r="Y8409" i="1" s="1"/>
  <c r="U8410" i="1"/>
  <c r="S8410" i="1"/>
  <c r="AA8408" i="1"/>
  <c r="Z8408" i="1"/>
  <c r="P8411" i="1"/>
  <c r="T8410" i="1"/>
  <c r="R8410" i="1"/>
  <c r="Q8410" i="1"/>
  <c r="V8410" i="1" l="1"/>
  <c r="Y8410" i="1" s="1"/>
  <c r="U8411" i="1"/>
  <c r="S8411" i="1"/>
  <c r="AA8409" i="1"/>
  <c r="Z8409" i="1"/>
  <c r="P8412" i="1"/>
  <c r="T8411" i="1"/>
  <c r="R8411" i="1"/>
  <c r="Q8411" i="1"/>
  <c r="V8411" i="1" l="1"/>
  <c r="Y8411" i="1" s="1"/>
  <c r="U8412" i="1"/>
  <c r="S8412" i="1"/>
  <c r="AA8410" i="1"/>
  <c r="Z8410" i="1"/>
  <c r="P8413" i="1"/>
  <c r="T8412" i="1"/>
  <c r="Q8412" i="1"/>
  <c r="R8412" i="1"/>
  <c r="V8412" i="1" l="1"/>
  <c r="Y8412" i="1" s="1"/>
  <c r="U8413" i="1"/>
  <c r="S8413" i="1"/>
  <c r="AA8411" i="1"/>
  <c r="Z8411" i="1"/>
  <c r="P8414" i="1"/>
  <c r="T8413" i="1"/>
  <c r="R8413" i="1"/>
  <c r="Q8413" i="1"/>
  <c r="V8413" i="1" l="1"/>
  <c r="Y8413" i="1" s="1"/>
  <c r="U8414" i="1"/>
  <c r="S8414" i="1"/>
  <c r="AA8412" i="1"/>
  <c r="Z8412" i="1"/>
  <c r="P8415" i="1"/>
  <c r="T8414" i="1"/>
  <c r="R8414" i="1"/>
  <c r="Q8414" i="1"/>
  <c r="V8414" i="1" l="1"/>
  <c r="Y8414" i="1" s="1"/>
  <c r="U8415" i="1"/>
  <c r="S8415" i="1"/>
  <c r="AA8413" i="1"/>
  <c r="Z8413" i="1"/>
  <c r="P8416" i="1"/>
  <c r="T8415" i="1"/>
  <c r="R8415" i="1"/>
  <c r="Q8415" i="1"/>
  <c r="V8415" i="1" l="1"/>
  <c r="Y8415" i="1" s="1"/>
  <c r="U8416" i="1"/>
  <c r="S8416" i="1"/>
  <c r="AA8414" i="1"/>
  <c r="Z8414" i="1"/>
  <c r="P8417" i="1"/>
  <c r="T8416" i="1"/>
  <c r="R8416" i="1"/>
  <c r="Q8416" i="1"/>
  <c r="V8416" i="1" l="1"/>
  <c r="Y8416" i="1" s="1"/>
  <c r="U8417" i="1"/>
  <c r="S8417" i="1"/>
  <c r="AA8415" i="1"/>
  <c r="Z8415" i="1"/>
  <c r="P8418" i="1"/>
  <c r="T8417" i="1"/>
  <c r="R8417" i="1"/>
  <c r="Q8417" i="1"/>
  <c r="V8417" i="1" l="1"/>
  <c r="Y8417" i="1" s="1"/>
  <c r="U8418" i="1"/>
  <c r="S8418" i="1"/>
  <c r="AA8416" i="1"/>
  <c r="Z8416" i="1"/>
  <c r="P8419" i="1"/>
  <c r="T8418" i="1"/>
  <c r="R8418" i="1"/>
  <c r="Q8418" i="1"/>
  <c r="V8418" i="1" l="1"/>
  <c r="Y8418" i="1" s="1"/>
  <c r="U8419" i="1"/>
  <c r="S8419" i="1"/>
  <c r="Z8417" i="1"/>
  <c r="P8420" i="1"/>
  <c r="T8419" i="1"/>
  <c r="R8419" i="1"/>
  <c r="Q8419" i="1"/>
  <c r="V8419" i="1" l="1"/>
  <c r="Y8419" i="1" s="1"/>
  <c r="U8420" i="1"/>
  <c r="S8420" i="1"/>
  <c r="Z8418" i="1"/>
  <c r="P8421" i="1"/>
  <c r="T8420" i="1"/>
  <c r="Q8420" i="1"/>
  <c r="R8420" i="1"/>
  <c r="V8420" i="1" l="1"/>
  <c r="Y8420" i="1" s="1"/>
  <c r="U8421" i="1"/>
  <c r="S8421" i="1"/>
  <c r="Z8419" i="1"/>
  <c r="P8422" i="1"/>
  <c r="T8421" i="1"/>
  <c r="R8421" i="1"/>
  <c r="Q8421" i="1"/>
  <c r="V8421" i="1" l="1"/>
  <c r="Y8421" i="1" s="1"/>
  <c r="U8422" i="1"/>
  <c r="S8422" i="1"/>
  <c r="Z8420" i="1"/>
  <c r="P8423" i="1"/>
  <c r="T8422" i="1"/>
  <c r="R8422" i="1"/>
  <c r="Q8422" i="1"/>
  <c r="V8422" i="1" l="1"/>
  <c r="Y8422" i="1" s="1"/>
  <c r="U8423" i="1"/>
  <c r="S8423" i="1"/>
  <c r="Z8421" i="1"/>
  <c r="P8424" i="1"/>
  <c r="T8423" i="1"/>
  <c r="R8423" i="1"/>
  <c r="Q8423" i="1"/>
  <c r="V8423" i="1" l="1"/>
  <c r="Y8423" i="1" s="1"/>
  <c r="U8424" i="1"/>
  <c r="S8424" i="1"/>
  <c r="Z8422" i="1"/>
  <c r="P8425" i="1"/>
  <c r="T8424" i="1"/>
  <c r="Q8424" i="1"/>
  <c r="R8424" i="1"/>
  <c r="V8424" i="1" l="1"/>
  <c r="Y8424" i="1" s="1"/>
  <c r="U8425" i="1"/>
  <c r="S8425" i="1"/>
  <c r="Z8423" i="1"/>
  <c r="P8426" i="1"/>
  <c r="T8425" i="1"/>
  <c r="R8425" i="1"/>
  <c r="Q8425" i="1"/>
  <c r="V8425" i="1" l="1"/>
  <c r="Y8425" i="1" s="1"/>
  <c r="U8426" i="1"/>
  <c r="S8426" i="1"/>
  <c r="AA8424" i="1"/>
  <c r="Z8424" i="1"/>
  <c r="P8427" i="1"/>
  <c r="T8426" i="1"/>
  <c r="R8426" i="1"/>
  <c r="Q8426" i="1"/>
  <c r="V8426" i="1" l="1"/>
  <c r="Y8426" i="1" s="1"/>
  <c r="U8427" i="1"/>
  <c r="S8427" i="1"/>
  <c r="AA8425" i="1"/>
  <c r="Z8425" i="1"/>
  <c r="P8428" i="1"/>
  <c r="T8427" i="1"/>
  <c r="R8427" i="1"/>
  <c r="Q8427" i="1"/>
  <c r="V8427" i="1" l="1"/>
  <c r="Y8427" i="1" s="1"/>
  <c r="U8428" i="1"/>
  <c r="S8428" i="1"/>
  <c r="AA8426" i="1"/>
  <c r="Z8426" i="1"/>
  <c r="P8429" i="1"/>
  <c r="T8428" i="1"/>
  <c r="Q8428" i="1"/>
  <c r="R8428" i="1"/>
  <c r="V8428" i="1" l="1"/>
  <c r="Y8428" i="1" s="1"/>
  <c r="U8429" i="1"/>
  <c r="S8429" i="1"/>
  <c r="AA8427" i="1"/>
  <c r="Z8427" i="1"/>
  <c r="P8430" i="1"/>
  <c r="T8429" i="1"/>
  <c r="R8429" i="1"/>
  <c r="Q8429" i="1"/>
  <c r="V8429" i="1" l="1"/>
  <c r="Y8429" i="1" s="1"/>
  <c r="U8430" i="1"/>
  <c r="S8430" i="1"/>
  <c r="AA8428" i="1"/>
  <c r="Z8428" i="1"/>
  <c r="P8431" i="1"/>
  <c r="T8430" i="1"/>
  <c r="R8430" i="1"/>
  <c r="Q8430" i="1"/>
  <c r="V8430" i="1" l="1"/>
  <c r="Y8430" i="1" s="1"/>
  <c r="U8431" i="1"/>
  <c r="S8431" i="1"/>
  <c r="AA8429" i="1"/>
  <c r="Z8429" i="1"/>
  <c r="P8432" i="1"/>
  <c r="T8431" i="1"/>
  <c r="R8431" i="1"/>
  <c r="Q8431" i="1"/>
  <c r="V8431" i="1" l="1"/>
  <c r="Y8431" i="1" s="1"/>
  <c r="U8432" i="1"/>
  <c r="S8432" i="1"/>
  <c r="AA8430" i="1"/>
  <c r="Z8430" i="1"/>
  <c r="P8433" i="1"/>
  <c r="T8432" i="1"/>
  <c r="R8432" i="1"/>
  <c r="Q8432" i="1"/>
  <c r="V8432" i="1" l="1"/>
  <c r="Y8432" i="1" s="1"/>
  <c r="U8433" i="1"/>
  <c r="S8433" i="1"/>
  <c r="AA8431" i="1"/>
  <c r="Z8431" i="1"/>
  <c r="P8434" i="1"/>
  <c r="T8433" i="1"/>
  <c r="R8433" i="1"/>
  <c r="Q8433" i="1"/>
  <c r="U8434" i="1" l="1"/>
  <c r="S8434" i="1"/>
  <c r="V8433" i="1"/>
  <c r="Y8433" i="1" s="1"/>
  <c r="AA8432" i="1"/>
  <c r="Z8432" i="1"/>
  <c r="P8435" i="1"/>
  <c r="T8434" i="1"/>
  <c r="R8434" i="1"/>
  <c r="Q8434" i="1"/>
  <c r="V8434" i="1" l="1"/>
  <c r="Y8434" i="1" s="1"/>
  <c r="U8435" i="1"/>
  <c r="S8435" i="1"/>
  <c r="AA8433" i="1"/>
  <c r="Z8433" i="1"/>
  <c r="P8436" i="1"/>
  <c r="T8435" i="1"/>
  <c r="R8435" i="1"/>
  <c r="Q8435" i="1"/>
  <c r="V8435" i="1" l="1"/>
  <c r="Y8435" i="1" s="1"/>
  <c r="U8436" i="1"/>
  <c r="S8436" i="1"/>
  <c r="AA8434" i="1"/>
  <c r="Z8434" i="1"/>
  <c r="P8437" i="1"/>
  <c r="T8436" i="1"/>
  <c r="Q8436" i="1"/>
  <c r="R8436" i="1"/>
  <c r="V8436" i="1" l="1"/>
  <c r="Y8436" i="1" s="1"/>
  <c r="U8437" i="1"/>
  <c r="S8437" i="1"/>
  <c r="AA8435" i="1"/>
  <c r="Z8435" i="1"/>
  <c r="P8438" i="1"/>
  <c r="T8437" i="1"/>
  <c r="R8437" i="1"/>
  <c r="Q8437" i="1"/>
  <c r="V8437" i="1" l="1"/>
  <c r="Y8437" i="1" s="1"/>
  <c r="U8438" i="1"/>
  <c r="S8438" i="1"/>
  <c r="AA8436" i="1"/>
  <c r="Z8436" i="1"/>
  <c r="P8439" i="1"/>
  <c r="T8438" i="1"/>
  <c r="R8438" i="1"/>
  <c r="Q8438" i="1"/>
  <c r="V8438" i="1" l="1"/>
  <c r="Y8438" i="1" s="1"/>
  <c r="U8439" i="1"/>
  <c r="S8439" i="1"/>
  <c r="AA8437" i="1"/>
  <c r="Z8437" i="1"/>
  <c r="P8440" i="1"/>
  <c r="T8439" i="1"/>
  <c r="R8439" i="1"/>
  <c r="Q8439" i="1"/>
  <c r="V8439" i="1" l="1"/>
  <c r="Y8439" i="1" s="1"/>
  <c r="AA8439" i="1" s="1"/>
  <c r="U8440" i="1"/>
  <c r="S8440" i="1"/>
  <c r="AA8438" i="1"/>
  <c r="Z8438" i="1"/>
  <c r="P8441" i="1"/>
  <c r="T8440" i="1"/>
  <c r="Q8440" i="1"/>
  <c r="R8440" i="1"/>
  <c r="V8440" i="1" l="1"/>
  <c r="Y8440" i="1" s="1"/>
  <c r="U8441" i="1"/>
  <c r="S8441" i="1"/>
  <c r="Z8439" i="1"/>
  <c r="P8442" i="1"/>
  <c r="T8441" i="1"/>
  <c r="R8441" i="1"/>
  <c r="Q8441" i="1"/>
  <c r="V8441" i="1" l="1"/>
  <c r="Y8441" i="1" s="1"/>
  <c r="U8442" i="1"/>
  <c r="S8442" i="1"/>
  <c r="AA8440" i="1"/>
  <c r="Z8440" i="1"/>
  <c r="P8443" i="1"/>
  <c r="T8442" i="1"/>
  <c r="R8442" i="1"/>
  <c r="Q8442" i="1"/>
  <c r="V8442" i="1" l="1"/>
  <c r="Y8442" i="1" s="1"/>
  <c r="U8443" i="1"/>
  <c r="S8443" i="1"/>
  <c r="Z8441" i="1"/>
  <c r="P8444" i="1"/>
  <c r="T8443" i="1"/>
  <c r="R8443" i="1"/>
  <c r="Q8443" i="1"/>
  <c r="V8443" i="1" l="1"/>
  <c r="Y8443" i="1" s="1"/>
  <c r="U8444" i="1"/>
  <c r="S8444" i="1"/>
  <c r="Z8442" i="1"/>
  <c r="P8445" i="1"/>
  <c r="T8444" i="1"/>
  <c r="Q8444" i="1"/>
  <c r="R8444" i="1"/>
  <c r="V8444" i="1" l="1"/>
  <c r="Y8444" i="1" s="1"/>
  <c r="U8445" i="1"/>
  <c r="S8445" i="1"/>
  <c r="Z8443" i="1"/>
  <c r="P8446" i="1"/>
  <c r="T8445" i="1"/>
  <c r="R8445" i="1"/>
  <c r="Q8445" i="1"/>
  <c r="V8445" i="1" l="1"/>
  <c r="Y8445" i="1" s="1"/>
  <c r="U8446" i="1"/>
  <c r="S8446" i="1"/>
  <c r="Z8444" i="1"/>
  <c r="P8447" i="1"/>
  <c r="T8446" i="1"/>
  <c r="R8446" i="1"/>
  <c r="Q8446" i="1"/>
  <c r="V8446" i="1" l="1"/>
  <c r="Y8446" i="1" s="1"/>
  <c r="U8447" i="1"/>
  <c r="S8447" i="1"/>
  <c r="Z8445" i="1"/>
  <c r="P8448" i="1"/>
  <c r="T8447" i="1"/>
  <c r="R8447" i="1"/>
  <c r="Q8447" i="1"/>
  <c r="V8447" i="1" l="1"/>
  <c r="Y8447" i="1" s="1"/>
  <c r="U8448" i="1"/>
  <c r="S8448" i="1"/>
  <c r="Z8446" i="1"/>
  <c r="P8449" i="1"/>
  <c r="T8448" i="1"/>
  <c r="R8448" i="1"/>
  <c r="Q8448" i="1"/>
  <c r="V8448" i="1" l="1"/>
  <c r="Y8448" i="1" s="1"/>
  <c r="U8449" i="1"/>
  <c r="S8449" i="1"/>
  <c r="Z8447" i="1"/>
  <c r="P8450" i="1"/>
  <c r="T8449" i="1"/>
  <c r="R8449" i="1"/>
  <c r="Q8449" i="1"/>
  <c r="V8449" i="1" l="1"/>
  <c r="Y8449" i="1" s="1"/>
  <c r="U8450" i="1"/>
  <c r="S8450" i="1"/>
  <c r="AA8448" i="1"/>
  <c r="Z8448" i="1"/>
  <c r="P8451" i="1"/>
  <c r="T8450" i="1"/>
  <c r="R8450" i="1"/>
  <c r="Q8450" i="1"/>
  <c r="V8450" i="1" l="1"/>
  <c r="Y8450" i="1" s="1"/>
  <c r="U8451" i="1"/>
  <c r="S8451" i="1"/>
  <c r="AA8449" i="1"/>
  <c r="Z8449" i="1"/>
  <c r="P8452" i="1"/>
  <c r="T8451" i="1"/>
  <c r="R8451" i="1"/>
  <c r="Q8451" i="1"/>
  <c r="V8451" i="1" l="1"/>
  <c r="Y8451" i="1" s="1"/>
  <c r="U8452" i="1"/>
  <c r="S8452" i="1"/>
  <c r="AA8450" i="1"/>
  <c r="Z8450" i="1"/>
  <c r="P8453" i="1"/>
  <c r="T8452" i="1"/>
  <c r="Q8452" i="1"/>
  <c r="R8452" i="1"/>
  <c r="V8452" i="1" l="1"/>
  <c r="Y8452" i="1" s="1"/>
  <c r="U8453" i="1"/>
  <c r="S8453" i="1"/>
  <c r="AA8451" i="1"/>
  <c r="Z8451" i="1"/>
  <c r="P8454" i="1"/>
  <c r="T8453" i="1"/>
  <c r="R8453" i="1"/>
  <c r="Q8453" i="1"/>
  <c r="V8453" i="1" l="1"/>
  <c r="Y8453" i="1" s="1"/>
  <c r="U8454" i="1"/>
  <c r="S8454" i="1"/>
  <c r="AA8452" i="1"/>
  <c r="Z8452" i="1"/>
  <c r="P8455" i="1"/>
  <c r="T8454" i="1"/>
  <c r="R8454" i="1"/>
  <c r="Q8454" i="1"/>
  <c r="V8454" i="1" l="1"/>
  <c r="Y8454" i="1" s="1"/>
  <c r="U8455" i="1"/>
  <c r="S8455" i="1"/>
  <c r="AA8453" i="1"/>
  <c r="Z8453" i="1"/>
  <c r="P8456" i="1"/>
  <c r="T8455" i="1"/>
  <c r="R8455" i="1"/>
  <c r="Q8455" i="1"/>
  <c r="U8456" i="1" l="1"/>
  <c r="S8456" i="1"/>
  <c r="V8455" i="1"/>
  <c r="Y8455" i="1" s="1"/>
  <c r="AA8455" i="1" s="1"/>
  <c r="AA8454" i="1"/>
  <c r="Z8454" i="1"/>
  <c r="P8457" i="1"/>
  <c r="T8456" i="1"/>
  <c r="Q8456" i="1"/>
  <c r="R8456" i="1"/>
  <c r="V8456" i="1" l="1"/>
  <c r="Y8456" i="1" s="1"/>
  <c r="U8457" i="1"/>
  <c r="S8457" i="1"/>
  <c r="Z8455" i="1"/>
  <c r="P8458" i="1"/>
  <c r="T8457" i="1"/>
  <c r="R8457" i="1"/>
  <c r="Q8457" i="1"/>
  <c r="V8457" i="1" l="1"/>
  <c r="Z8457" i="1" s="1"/>
  <c r="U8458" i="1"/>
  <c r="S8458" i="1"/>
  <c r="AA8456" i="1"/>
  <c r="Z8456" i="1"/>
  <c r="P8459" i="1"/>
  <c r="T8458" i="1"/>
  <c r="R8458" i="1"/>
  <c r="Q8458" i="1"/>
  <c r="Y8457" i="1" l="1"/>
  <c r="AA8457" i="1" s="1"/>
  <c r="U8459" i="1"/>
  <c r="S8459" i="1"/>
  <c r="V8458" i="1"/>
  <c r="Y8458" i="1" s="1"/>
  <c r="P8460" i="1"/>
  <c r="T8459" i="1"/>
  <c r="R8459" i="1"/>
  <c r="Q8459" i="1"/>
  <c r="V8459" i="1" l="1"/>
  <c r="Y8459" i="1" s="1"/>
  <c r="U8460" i="1"/>
  <c r="S8460" i="1"/>
  <c r="AA8458" i="1"/>
  <c r="Z8458" i="1"/>
  <c r="P8461" i="1"/>
  <c r="T8460" i="1"/>
  <c r="Q8460" i="1"/>
  <c r="R8460" i="1"/>
  <c r="V8460" i="1" l="1"/>
  <c r="Y8460" i="1" s="1"/>
  <c r="U8461" i="1"/>
  <c r="S8461" i="1"/>
  <c r="AA8459" i="1"/>
  <c r="Z8459" i="1"/>
  <c r="P8462" i="1"/>
  <c r="T8461" i="1"/>
  <c r="R8461" i="1"/>
  <c r="Q8461" i="1"/>
  <c r="V8461" i="1" l="1"/>
  <c r="Y8461" i="1" s="1"/>
  <c r="U8462" i="1"/>
  <c r="S8462" i="1"/>
  <c r="AA8460" i="1"/>
  <c r="Z8460" i="1"/>
  <c r="P8463" i="1"/>
  <c r="T8462" i="1"/>
  <c r="R8462" i="1"/>
  <c r="Q8462" i="1"/>
  <c r="V8462" i="1" l="1"/>
  <c r="Y8462" i="1" s="1"/>
  <c r="U8463" i="1"/>
  <c r="S8463" i="1"/>
  <c r="AA8461" i="1"/>
  <c r="Z8461" i="1"/>
  <c r="P8464" i="1"/>
  <c r="T8463" i="1"/>
  <c r="R8463" i="1"/>
  <c r="Q8463" i="1"/>
  <c r="V8463" i="1" l="1"/>
  <c r="Y8463" i="1" s="1"/>
  <c r="U8464" i="1"/>
  <c r="S8464" i="1"/>
  <c r="AA8462" i="1"/>
  <c r="Z8462" i="1"/>
  <c r="P8465" i="1"/>
  <c r="T8464" i="1"/>
  <c r="R8464" i="1"/>
  <c r="Q8464" i="1"/>
  <c r="V8464" i="1" l="1"/>
  <c r="Y8464" i="1" s="1"/>
  <c r="U8465" i="1"/>
  <c r="S8465" i="1"/>
  <c r="AA8463" i="1"/>
  <c r="Z8463" i="1"/>
  <c r="P8466" i="1"/>
  <c r="T8465" i="1"/>
  <c r="R8465" i="1"/>
  <c r="Q8465" i="1"/>
  <c r="V8465" i="1" l="1"/>
  <c r="Y8465" i="1" s="1"/>
  <c r="U8466" i="1"/>
  <c r="S8466" i="1"/>
  <c r="AA8464" i="1"/>
  <c r="Z8464" i="1"/>
  <c r="P8467" i="1"/>
  <c r="T8466" i="1"/>
  <c r="R8466" i="1"/>
  <c r="Q8466" i="1"/>
  <c r="V8466" i="1" l="1"/>
  <c r="Y8466" i="1" s="1"/>
  <c r="U8467" i="1"/>
  <c r="S8467" i="1"/>
  <c r="Z8465" i="1"/>
  <c r="P8468" i="1"/>
  <c r="T8467" i="1"/>
  <c r="R8467" i="1"/>
  <c r="Q8467" i="1"/>
  <c r="V8467" i="1" l="1"/>
  <c r="Y8467" i="1" s="1"/>
  <c r="U8468" i="1"/>
  <c r="S8468" i="1"/>
  <c r="Z8466" i="1"/>
  <c r="P8469" i="1"/>
  <c r="T8468" i="1"/>
  <c r="Q8468" i="1"/>
  <c r="R8468" i="1"/>
  <c r="V8468" i="1" l="1"/>
  <c r="Y8468" i="1" s="1"/>
  <c r="U8469" i="1"/>
  <c r="S8469" i="1"/>
  <c r="Z8467" i="1"/>
  <c r="P8470" i="1"/>
  <c r="T8469" i="1"/>
  <c r="R8469" i="1"/>
  <c r="Q8469" i="1"/>
  <c r="V8469" i="1" l="1"/>
  <c r="Y8469" i="1" s="1"/>
  <c r="U8470" i="1"/>
  <c r="S8470" i="1"/>
  <c r="Z8468" i="1"/>
  <c r="P8471" i="1"/>
  <c r="T8470" i="1"/>
  <c r="R8470" i="1"/>
  <c r="Q8470" i="1"/>
  <c r="V8470" i="1" l="1"/>
  <c r="Y8470" i="1" s="1"/>
  <c r="U8471" i="1"/>
  <c r="S8471" i="1"/>
  <c r="Z8469" i="1"/>
  <c r="P8472" i="1"/>
  <c r="T8471" i="1"/>
  <c r="R8471" i="1"/>
  <c r="Q8471" i="1"/>
  <c r="V8471" i="1" l="1"/>
  <c r="Y8471" i="1" s="1"/>
  <c r="U8472" i="1"/>
  <c r="S8472" i="1"/>
  <c r="Z8470" i="1"/>
  <c r="P8473" i="1"/>
  <c r="T8472" i="1"/>
  <c r="Q8472" i="1"/>
  <c r="R8472" i="1"/>
  <c r="V8472" i="1" l="1"/>
  <c r="Y8472" i="1" s="1"/>
  <c r="U8473" i="1"/>
  <c r="S8473" i="1"/>
  <c r="Z8471" i="1"/>
  <c r="P8474" i="1"/>
  <c r="T8473" i="1"/>
  <c r="R8473" i="1"/>
  <c r="Q8473" i="1"/>
  <c r="V8473" i="1" l="1"/>
  <c r="Y8473" i="1" s="1"/>
  <c r="U8474" i="1"/>
  <c r="S8474" i="1"/>
  <c r="AA8472" i="1"/>
  <c r="Z8472" i="1"/>
  <c r="P8475" i="1"/>
  <c r="T8474" i="1"/>
  <c r="R8474" i="1"/>
  <c r="Q8474" i="1"/>
  <c r="V8474" i="1" l="1"/>
  <c r="Y8474" i="1" s="1"/>
  <c r="U8475" i="1"/>
  <c r="S8475" i="1"/>
  <c r="AA8473" i="1"/>
  <c r="Z8473" i="1"/>
  <c r="P8476" i="1"/>
  <c r="T8475" i="1"/>
  <c r="R8475" i="1"/>
  <c r="Q8475" i="1"/>
  <c r="V8475" i="1" l="1"/>
  <c r="Y8475" i="1" s="1"/>
  <c r="U8476" i="1"/>
  <c r="S8476" i="1"/>
  <c r="AA8474" i="1"/>
  <c r="Z8474" i="1"/>
  <c r="P8477" i="1"/>
  <c r="T8476" i="1"/>
  <c r="Q8476" i="1"/>
  <c r="R8476" i="1"/>
  <c r="V8476" i="1" l="1"/>
  <c r="Y8476" i="1" s="1"/>
  <c r="U8477" i="1"/>
  <c r="S8477" i="1"/>
  <c r="AA8475" i="1"/>
  <c r="Z8475" i="1"/>
  <c r="P8478" i="1"/>
  <c r="T8477" i="1"/>
  <c r="R8477" i="1"/>
  <c r="Q8477" i="1"/>
  <c r="V8477" i="1" l="1"/>
  <c r="Y8477" i="1" s="1"/>
  <c r="U8478" i="1"/>
  <c r="S8478" i="1"/>
  <c r="AA8476" i="1"/>
  <c r="Z8476" i="1"/>
  <c r="P8479" i="1"/>
  <c r="T8478" i="1"/>
  <c r="R8478" i="1"/>
  <c r="Q8478" i="1"/>
  <c r="V8478" i="1" l="1"/>
  <c r="Y8478" i="1" s="1"/>
  <c r="U8479" i="1"/>
  <c r="S8479" i="1"/>
  <c r="AA8477" i="1"/>
  <c r="Z8477" i="1"/>
  <c r="P8480" i="1"/>
  <c r="T8479" i="1"/>
  <c r="R8479" i="1"/>
  <c r="Q8479" i="1"/>
  <c r="V8479" i="1" l="1"/>
  <c r="Y8479" i="1" s="1"/>
  <c r="U8480" i="1"/>
  <c r="S8480" i="1"/>
  <c r="AA8478" i="1"/>
  <c r="Z8478" i="1"/>
  <c r="P8481" i="1"/>
  <c r="T8480" i="1"/>
  <c r="R8480" i="1"/>
  <c r="Q8480" i="1"/>
  <c r="V8480" i="1" l="1"/>
  <c r="Y8480" i="1" s="1"/>
  <c r="U8481" i="1"/>
  <c r="S8481" i="1"/>
  <c r="AA8479" i="1"/>
  <c r="Z8479" i="1"/>
  <c r="P8482" i="1"/>
  <c r="T8481" i="1"/>
  <c r="R8481" i="1"/>
  <c r="Q8481" i="1"/>
  <c r="V8481" i="1" l="1"/>
  <c r="Y8481" i="1" s="1"/>
  <c r="U8482" i="1"/>
  <c r="S8482" i="1"/>
  <c r="AA8480" i="1"/>
  <c r="Z8480" i="1"/>
  <c r="P8483" i="1"/>
  <c r="T8482" i="1"/>
  <c r="R8482" i="1"/>
  <c r="Q8482" i="1"/>
  <c r="V8482" i="1" l="1"/>
  <c r="Y8482" i="1" s="1"/>
  <c r="U8483" i="1"/>
  <c r="S8483" i="1"/>
  <c r="AA8481" i="1"/>
  <c r="Z8481" i="1"/>
  <c r="P8484" i="1"/>
  <c r="T8483" i="1"/>
  <c r="R8483" i="1"/>
  <c r="Q8483" i="1"/>
  <c r="V8483" i="1" l="1"/>
  <c r="Y8483" i="1" s="1"/>
  <c r="U8484" i="1"/>
  <c r="S8484" i="1"/>
  <c r="AA8482" i="1"/>
  <c r="Z8482" i="1"/>
  <c r="P8485" i="1"/>
  <c r="T8484" i="1"/>
  <c r="Q8484" i="1"/>
  <c r="R8484" i="1"/>
  <c r="V8484" i="1" l="1"/>
  <c r="Y8484" i="1" s="1"/>
  <c r="U8485" i="1"/>
  <c r="S8485" i="1"/>
  <c r="AA8483" i="1"/>
  <c r="Z8483" i="1"/>
  <c r="P8486" i="1"/>
  <c r="T8485" i="1"/>
  <c r="R8485" i="1"/>
  <c r="Q8485" i="1"/>
  <c r="V8485" i="1" l="1"/>
  <c r="Y8485" i="1" s="1"/>
  <c r="U8486" i="1"/>
  <c r="S8486" i="1"/>
  <c r="AA8484" i="1"/>
  <c r="Z8484" i="1"/>
  <c r="P8487" i="1"/>
  <c r="T8486" i="1"/>
  <c r="R8486" i="1"/>
  <c r="Q8486" i="1"/>
  <c r="V8486" i="1" l="1"/>
  <c r="Y8486" i="1" s="1"/>
  <c r="U8487" i="1"/>
  <c r="S8487" i="1"/>
  <c r="AA8485" i="1"/>
  <c r="Z8485" i="1"/>
  <c r="P8488" i="1"/>
  <c r="T8487" i="1"/>
  <c r="R8487" i="1"/>
  <c r="Q8487" i="1"/>
  <c r="V8487" i="1" l="1"/>
  <c r="Y8487" i="1" s="1"/>
  <c r="U8488" i="1"/>
  <c r="S8488" i="1"/>
  <c r="AA8486" i="1"/>
  <c r="Z8486" i="1"/>
  <c r="P8489" i="1"/>
  <c r="T8488" i="1"/>
  <c r="Q8488" i="1"/>
  <c r="R8488" i="1"/>
  <c r="V8488" i="1" l="1"/>
  <c r="Y8488" i="1" s="1"/>
  <c r="U8489" i="1"/>
  <c r="S8489" i="1"/>
  <c r="AA8487" i="1"/>
  <c r="Z8487" i="1"/>
  <c r="P8490" i="1"/>
  <c r="T8489" i="1"/>
  <c r="R8489" i="1"/>
  <c r="Q8489" i="1"/>
  <c r="V8489" i="1" l="1"/>
  <c r="Y8489" i="1" s="1"/>
  <c r="U8490" i="1"/>
  <c r="S8490" i="1"/>
  <c r="AA8488" i="1"/>
  <c r="Z8488" i="1"/>
  <c r="P8491" i="1"/>
  <c r="T8490" i="1"/>
  <c r="R8490" i="1"/>
  <c r="Q8490" i="1"/>
  <c r="V8490" i="1" l="1"/>
  <c r="Y8490" i="1" s="1"/>
  <c r="U8491" i="1"/>
  <c r="S8491" i="1"/>
  <c r="Z8489" i="1"/>
  <c r="P8492" i="1"/>
  <c r="T8491" i="1"/>
  <c r="R8491" i="1"/>
  <c r="Q8491" i="1"/>
  <c r="V8491" i="1" l="1"/>
  <c r="Y8491" i="1" s="1"/>
  <c r="U8492" i="1"/>
  <c r="S8492" i="1"/>
  <c r="Z8490" i="1"/>
  <c r="P8493" i="1"/>
  <c r="T8492" i="1"/>
  <c r="Q8492" i="1"/>
  <c r="R8492" i="1"/>
  <c r="V8492" i="1" l="1"/>
  <c r="Y8492" i="1" s="1"/>
  <c r="U8493" i="1"/>
  <c r="S8493" i="1"/>
  <c r="Z8491" i="1"/>
  <c r="P8494" i="1"/>
  <c r="T8493" i="1"/>
  <c r="R8493" i="1"/>
  <c r="Q8493" i="1"/>
  <c r="V8493" i="1" l="1"/>
  <c r="Y8493" i="1" s="1"/>
  <c r="U8494" i="1"/>
  <c r="S8494" i="1"/>
  <c r="Z8492" i="1"/>
  <c r="P8495" i="1"/>
  <c r="T8494" i="1"/>
  <c r="R8494" i="1"/>
  <c r="Q8494" i="1"/>
  <c r="V8494" i="1" l="1"/>
  <c r="Y8494" i="1" s="1"/>
  <c r="U8495" i="1"/>
  <c r="S8495" i="1"/>
  <c r="Z8493" i="1"/>
  <c r="P8496" i="1"/>
  <c r="T8495" i="1"/>
  <c r="R8495" i="1"/>
  <c r="Q8495" i="1"/>
  <c r="V8495" i="1" l="1"/>
  <c r="Y8495" i="1" s="1"/>
  <c r="U8496" i="1"/>
  <c r="S8496" i="1"/>
  <c r="Z8494" i="1"/>
  <c r="P8497" i="1"/>
  <c r="T8496" i="1"/>
  <c r="R8496" i="1"/>
  <c r="Q8496" i="1"/>
  <c r="V8496" i="1" l="1"/>
  <c r="Y8496" i="1" s="1"/>
  <c r="U8497" i="1"/>
  <c r="S8497" i="1"/>
  <c r="Z8495" i="1"/>
  <c r="P8498" i="1"/>
  <c r="T8497" i="1"/>
  <c r="R8497" i="1"/>
  <c r="Q8497" i="1"/>
  <c r="V8497" i="1" l="1"/>
  <c r="Y8497" i="1" s="1"/>
  <c r="U8498" i="1"/>
  <c r="S8498" i="1"/>
  <c r="AA8496" i="1"/>
  <c r="Z8496" i="1"/>
  <c r="P8499" i="1"/>
  <c r="T8498" i="1"/>
  <c r="R8498" i="1"/>
  <c r="Q8498" i="1"/>
  <c r="V8498" i="1" l="1"/>
  <c r="Y8498" i="1" s="1"/>
  <c r="U8499" i="1"/>
  <c r="S8499" i="1"/>
  <c r="AA8497" i="1"/>
  <c r="Z8497" i="1"/>
  <c r="P8500" i="1"/>
  <c r="T8499" i="1"/>
  <c r="R8499" i="1"/>
  <c r="Q8499" i="1"/>
  <c r="V8499" i="1" l="1"/>
  <c r="Y8499" i="1" s="1"/>
  <c r="U8500" i="1"/>
  <c r="S8500" i="1"/>
  <c r="AA8498" i="1"/>
  <c r="Z8498" i="1"/>
  <c r="P8501" i="1"/>
  <c r="T8500" i="1"/>
  <c r="Q8500" i="1"/>
  <c r="R8500" i="1"/>
  <c r="V8500" i="1" l="1"/>
  <c r="Y8500" i="1" s="1"/>
  <c r="U8501" i="1"/>
  <c r="S8501" i="1"/>
  <c r="AA8499" i="1"/>
  <c r="Z8499" i="1"/>
  <c r="P8502" i="1"/>
  <c r="T8501" i="1"/>
  <c r="R8501" i="1"/>
  <c r="Q8501" i="1"/>
  <c r="V8501" i="1" l="1"/>
  <c r="Y8501" i="1" s="1"/>
  <c r="U8502" i="1"/>
  <c r="S8502" i="1"/>
  <c r="AA8500" i="1"/>
  <c r="Z8500" i="1"/>
  <c r="P8503" i="1"/>
  <c r="T8502" i="1"/>
  <c r="R8502" i="1"/>
  <c r="Q8502" i="1"/>
  <c r="V8502" i="1" l="1"/>
  <c r="Y8502" i="1" s="1"/>
  <c r="U8503" i="1"/>
  <c r="S8503" i="1"/>
  <c r="AA8501" i="1"/>
  <c r="Z8501" i="1"/>
  <c r="P8504" i="1"/>
  <c r="T8503" i="1"/>
  <c r="R8503" i="1"/>
  <c r="Q8503" i="1"/>
  <c r="V8503" i="1" l="1"/>
  <c r="Y8503" i="1" s="1"/>
  <c r="U8504" i="1"/>
  <c r="S8504" i="1"/>
  <c r="AA8502" i="1"/>
  <c r="Z8502" i="1"/>
  <c r="P8505" i="1"/>
  <c r="T8504" i="1"/>
  <c r="Q8504" i="1"/>
  <c r="R8504" i="1"/>
  <c r="V8504" i="1" l="1"/>
  <c r="Y8504" i="1" s="1"/>
  <c r="U8505" i="1"/>
  <c r="S8505" i="1"/>
  <c r="AA8503" i="1"/>
  <c r="Z8503" i="1"/>
  <c r="P8506" i="1"/>
  <c r="T8505" i="1"/>
  <c r="R8505" i="1"/>
  <c r="Q8505" i="1"/>
  <c r="V8505" i="1" l="1"/>
  <c r="Y8505" i="1" s="1"/>
  <c r="U8506" i="1"/>
  <c r="S8506" i="1"/>
  <c r="AA8504" i="1"/>
  <c r="Z8504" i="1"/>
  <c r="P8507" i="1"/>
  <c r="T8506" i="1"/>
  <c r="R8506" i="1"/>
  <c r="Q8506" i="1"/>
  <c r="V8506" i="1" l="1"/>
  <c r="Y8506" i="1" s="1"/>
  <c r="U8507" i="1"/>
  <c r="S8507" i="1"/>
  <c r="AA8505" i="1"/>
  <c r="Z8505" i="1"/>
  <c r="P8508" i="1"/>
  <c r="T8507" i="1"/>
  <c r="R8507" i="1"/>
  <c r="Q8507" i="1"/>
  <c r="V8507" i="1" l="1"/>
  <c r="Y8507" i="1" s="1"/>
  <c r="U8508" i="1"/>
  <c r="S8508" i="1"/>
  <c r="AA8506" i="1"/>
  <c r="Z8506" i="1"/>
  <c r="P8509" i="1"/>
  <c r="T8508" i="1"/>
  <c r="Q8508" i="1"/>
  <c r="R8508" i="1"/>
  <c r="V8508" i="1" l="1"/>
  <c r="Y8508" i="1" s="1"/>
  <c r="U8509" i="1"/>
  <c r="S8509" i="1"/>
  <c r="AA8507" i="1"/>
  <c r="Z8507" i="1"/>
  <c r="P8510" i="1"/>
  <c r="T8509" i="1"/>
  <c r="R8509" i="1"/>
  <c r="Q8509" i="1"/>
  <c r="V8509" i="1" l="1"/>
  <c r="Y8509" i="1" s="1"/>
  <c r="U8510" i="1"/>
  <c r="S8510" i="1"/>
  <c r="AA8508" i="1"/>
  <c r="Z8508" i="1"/>
  <c r="P8511" i="1"/>
  <c r="T8510" i="1"/>
  <c r="R8510" i="1"/>
  <c r="Q8510" i="1"/>
  <c r="V8510" i="1" l="1"/>
  <c r="Y8510" i="1" s="1"/>
  <c r="U8511" i="1"/>
  <c r="S8511" i="1"/>
  <c r="AA8509" i="1"/>
  <c r="Z8509" i="1"/>
  <c r="P8512" i="1"/>
  <c r="T8511" i="1"/>
  <c r="R8511" i="1"/>
  <c r="Q8511" i="1"/>
  <c r="V8511" i="1" l="1"/>
  <c r="Y8511" i="1" s="1"/>
  <c r="U8512" i="1"/>
  <c r="S8512" i="1"/>
  <c r="AA8510" i="1"/>
  <c r="Z8510" i="1"/>
  <c r="P8513" i="1"/>
  <c r="T8512" i="1"/>
  <c r="R8512" i="1"/>
  <c r="Q8512" i="1"/>
  <c r="V8512" i="1" l="1"/>
  <c r="Y8512" i="1" s="1"/>
  <c r="U8513" i="1"/>
  <c r="S8513" i="1"/>
  <c r="AA8511" i="1"/>
  <c r="Z8511" i="1"/>
  <c r="P8514" i="1"/>
  <c r="T8513" i="1"/>
  <c r="R8513" i="1"/>
  <c r="Q8513" i="1"/>
  <c r="V8513" i="1" l="1"/>
  <c r="Y8513" i="1" s="1"/>
  <c r="U8514" i="1"/>
  <c r="S8514" i="1"/>
  <c r="AA8512" i="1"/>
  <c r="Z8512" i="1"/>
  <c r="P8515" i="1"/>
  <c r="T8514" i="1"/>
  <c r="R8514" i="1"/>
  <c r="Q8514" i="1"/>
  <c r="V8514" i="1" l="1"/>
  <c r="Y8514" i="1" s="1"/>
  <c r="U8515" i="1"/>
  <c r="S8515" i="1"/>
  <c r="Z8513" i="1"/>
  <c r="P8516" i="1"/>
  <c r="T8515" i="1"/>
  <c r="R8515" i="1"/>
  <c r="Q8515" i="1"/>
  <c r="V8515" i="1" l="1"/>
  <c r="Y8515" i="1" s="1"/>
  <c r="U8516" i="1"/>
  <c r="S8516" i="1"/>
  <c r="Z8514" i="1"/>
  <c r="P8517" i="1"/>
  <c r="T8516" i="1"/>
  <c r="Q8516" i="1"/>
  <c r="R8516" i="1"/>
  <c r="V8516" i="1" l="1"/>
  <c r="Y8516" i="1" s="1"/>
  <c r="U8517" i="1"/>
  <c r="S8517" i="1"/>
  <c r="Z8515" i="1"/>
  <c r="P8518" i="1"/>
  <c r="T8517" i="1"/>
  <c r="R8517" i="1"/>
  <c r="Q8517" i="1"/>
  <c r="V8517" i="1" l="1"/>
  <c r="Y8517" i="1" s="1"/>
  <c r="U8518" i="1"/>
  <c r="S8518" i="1"/>
  <c r="Z8516" i="1"/>
  <c r="P8519" i="1"/>
  <c r="T8518" i="1"/>
  <c r="R8518" i="1"/>
  <c r="Q8518" i="1"/>
  <c r="V8518" i="1" l="1"/>
  <c r="Y8518" i="1" s="1"/>
  <c r="U8519" i="1"/>
  <c r="S8519" i="1"/>
  <c r="Z8517" i="1"/>
  <c r="P8520" i="1"/>
  <c r="T8519" i="1"/>
  <c r="R8519" i="1"/>
  <c r="Q8519" i="1"/>
  <c r="V8519" i="1" l="1"/>
  <c r="Y8519" i="1" s="1"/>
  <c r="U8520" i="1"/>
  <c r="S8520" i="1"/>
  <c r="Z8518" i="1"/>
  <c r="P8521" i="1"/>
  <c r="T8520" i="1"/>
  <c r="Q8520" i="1"/>
  <c r="R8520" i="1"/>
  <c r="V8520" i="1" l="1"/>
  <c r="Y8520" i="1" s="1"/>
  <c r="U8521" i="1"/>
  <c r="S8521" i="1"/>
  <c r="Z8519" i="1"/>
  <c r="P8522" i="1"/>
  <c r="T8521" i="1"/>
  <c r="R8521" i="1"/>
  <c r="Q8521" i="1"/>
  <c r="V8521" i="1" l="1"/>
  <c r="Y8521" i="1" s="1"/>
  <c r="AA8521" i="1" s="1"/>
  <c r="U8522" i="1"/>
  <c r="S8522" i="1"/>
  <c r="AA8520" i="1"/>
  <c r="Z8520" i="1"/>
  <c r="P8523" i="1"/>
  <c r="T8522" i="1"/>
  <c r="R8522" i="1"/>
  <c r="Q8522" i="1"/>
  <c r="V8522" i="1" l="1"/>
  <c r="Y8522" i="1" s="1"/>
  <c r="U8523" i="1"/>
  <c r="S8523" i="1"/>
  <c r="Z8521" i="1"/>
  <c r="P8524" i="1"/>
  <c r="T8523" i="1"/>
  <c r="R8523" i="1"/>
  <c r="Q8523" i="1"/>
  <c r="V8523" i="1" l="1"/>
  <c r="Y8523" i="1" s="1"/>
  <c r="U8524" i="1"/>
  <c r="S8524" i="1"/>
  <c r="AA8522" i="1"/>
  <c r="Z8522" i="1"/>
  <c r="P8525" i="1"/>
  <c r="T8524" i="1"/>
  <c r="Q8524" i="1"/>
  <c r="R8524" i="1"/>
  <c r="V8524" i="1" l="1"/>
  <c r="Y8524" i="1" s="1"/>
  <c r="U8525" i="1"/>
  <c r="S8525" i="1"/>
  <c r="AA8523" i="1"/>
  <c r="Z8523" i="1"/>
  <c r="P8526" i="1"/>
  <c r="T8525" i="1"/>
  <c r="R8525" i="1"/>
  <c r="Q8525" i="1"/>
  <c r="V8525" i="1" l="1"/>
  <c r="Y8525" i="1" s="1"/>
  <c r="U8526" i="1"/>
  <c r="S8526" i="1"/>
  <c r="AA8524" i="1"/>
  <c r="Z8524" i="1"/>
  <c r="P8527" i="1"/>
  <c r="T8526" i="1"/>
  <c r="R8526" i="1"/>
  <c r="Q8526" i="1"/>
  <c r="V8526" i="1" l="1"/>
  <c r="Y8526" i="1" s="1"/>
  <c r="U8527" i="1"/>
  <c r="S8527" i="1"/>
  <c r="AA8525" i="1"/>
  <c r="Z8525" i="1"/>
  <c r="P8528" i="1"/>
  <c r="T8527" i="1"/>
  <c r="R8527" i="1"/>
  <c r="Q8527" i="1"/>
  <c r="V8527" i="1" l="1"/>
  <c r="Y8527" i="1" s="1"/>
  <c r="U8528" i="1"/>
  <c r="S8528" i="1"/>
  <c r="AA8526" i="1"/>
  <c r="Z8526" i="1"/>
  <c r="P8529" i="1"/>
  <c r="T8528" i="1"/>
  <c r="R8528" i="1"/>
  <c r="Q8528" i="1"/>
  <c r="U8529" i="1" l="1"/>
  <c r="S8529" i="1"/>
  <c r="V8528" i="1"/>
  <c r="Y8528" i="1" s="1"/>
  <c r="AA8527" i="1"/>
  <c r="Z8527" i="1"/>
  <c r="P8530" i="1"/>
  <c r="T8529" i="1"/>
  <c r="R8529" i="1"/>
  <c r="Q8529" i="1"/>
  <c r="V8529" i="1" l="1"/>
  <c r="Y8529" i="1" s="1"/>
  <c r="U8530" i="1"/>
  <c r="S8530" i="1"/>
  <c r="AA8528" i="1"/>
  <c r="Z8528" i="1"/>
  <c r="P8531" i="1"/>
  <c r="T8530" i="1"/>
  <c r="R8530" i="1"/>
  <c r="Q8530" i="1"/>
  <c r="V8530" i="1" l="1"/>
  <c r="Y8530" i="1" s="1"/>
  <c r="U8531" i="1"/>
  <c r="S8531" i="1"/>
  <c r="AA8529" i="1"/>
  <c r="Z8529" i="1"/>
  <c r="P8532" i="1"/>
  <c r="T8531" i="1"/>
  <c r="R8531" i="1"/>
  <c r="Q8531" i="1"/>
  <c r="V8531" i="1" l="1"/>
  <c r="Y8531" i="1" s="1"/>
  <c r="U8532" i="1"/>
  <c r="S8532" i="1"/>
  <c r="AA8530" i="1"/>
  <c r="Z8530" i="1"/>
  <c r="P8533" i="1"/>
  <c r="T8532" i="1"/>
  <c r="Q8532" i="1"/>
  <c r="R8532" i="1"/>
  <c r="V8532" i="1" l="1"/>
  <c r="Y8532" i="1" s="1"/>
  <c r="U8533" i="1"/>
  <c r="S8533" i="1"/>
  <c r="AA8531" i="1"/>
  <c r="Z8531" i="1"/>
  <c r="P8534" i="1"/>
  <c r="T8533" i="1"/>
  <c r="R8533" i="1"/>
  <c r="Q8533" i="1"/>
  <c r="V8533" i="1" l="1"/>
  <c r="Y8533" i="1" s="1"/>
  <c r="U8534" i="1"/>
  <c r="S8534" i="1"/>
  <c r="AA8532" i="1"/>
  <c r="Z8532" i="1"/>
  <c r="P8535" i="1"/>
  <c r="T8534" i="1"/>
  <c r="R8534" i="1"/>
  <c r="Q8534" i="1"/>
  <c r="V8534" i="1" l="1"/>
  <c r="Y8534" i="1" s="1"/>
  <c r="U8535" i="1"/>
  <c r="S8535" i="1"/>
  <c r="AA8533" i="1"/>
  <c r="Z8533" i="1"/>
  <c r="P8536" i="1"/>
  <c r="T8535" i="1"/>
  <c r="R8535" i="1"/>
  <c r="Q8535" i="1"/>
  <c r="V8535" i="1" l="1"/>
  <c r="Y8535" i="1" s="1"/>
  <c r="U8536" i="1"/>
  <c r="S8536" i="1"/>
  <c r="AA8534" i="1"/>
  <c r="Z8534" i="1"/>
  <c r="P8537" i="1"/>
  <c r="T8536" i="1"/>
  <c r="Q8536" i="1"/>
  <c r="R8536" i="1"/>
  <c r="V8536" i="1" l="1"/>
  <c r="Y8536" i="1" s="1"/>
  <c r="U8537" i="1"/>
  <c r="S8537" i="1"/>
  <c r="AA8535" i="1"/>
  <c r="Z8535" i="1"/>
  <c r="P8538" i="1"/>
  <c r="T8537" i="1"/>
  <c r="R8537" i="1"/>
  <c r="Q8537" i="1"/>
  <c r="V8537" i="1" l="1"/>
  <c r="Y8537" i="1" s="1"/>
  <c r="U8538" i="1"/>
  <c r="S8538" i="1"/>
  <c r="AA8536" i="1"/>
  <c r="Z8536" i="1"/>
  <c r="P8539" i="1"/>
  <c r="T8538" i="1"/>
  <c r="R8538" i="1"/>
  <c r="Q8538" i="1"/>
  <c r="V8538" i="1" l="1"/>
  <c r="Y8538" i="1" s="1"/>
  <c r="U8539" i="1"/>
  <c r="S8539" i="1"/>
  <c r="Z8537" i="1"/>
  <c r="P8540" i="1"/>
  <c r="T8539" i="1"/>
  <c r="R8539" i="1"/>
  <c r="Q8539" i="1"/>
  <c r="V8539" i="1" l="1"/>
  <c r="Y8539" i="1" s="1"/>
  <c r="U8540" i="1"/>
  <c r="S8540" i="1"/>
  <c r="Z8538" i="1"/>
  <c r="P8541" i="1"/>
  <c r="T8540" i="1"/>
  <c r="Q8540" i="1"/>
  <c r="R8540" i="1"/>
  <c r="V8540" i="1" l="1"/>
  <c r="Y8540" i="1" s="1"/>
  <c r="U8541" i="1"/>
  <c r="S8541" i="1"/>
  <c r="Z8539" i="1"/>
  <c r="P8542" i="1"/>
  <c r="T8541" i="1"/>
  <c r="R8541" i="1"/>
  <c r="Q8541" i="1"/>
  <c r="V8541" i="1" l="1"/>
  <c r="Y8541" i="1" s="1"/>
  <c r="U8542" i="1"/>
  <c r="S8542" i="1"/>
  <c r="Z8540" i="1"/>
  <c r="P8543" i="1"/>
  <c r="T8542" i="1"/>
  <c r="R8542" i="1"/>
  <c r="Q8542" i="1"/>
  <c r="V8542" i="1" l="1"/>
  <c r="Y8542" i="1" s="1"/>
  <c r="U8543" i="1"/>
  <c r="S8543" i="1"/>
  <c r="Z8541" i="1"/>
  <c r="P8544" i="1"/>
  <c r="T8543" i="1"/>
  <c r="R8543" i="1"/>
  <c r="Q8543" i="1"/>
  <c r="V8543" i="1" l="1"/>
  <c r="Y8543" i="1" s="1"/>
  <c r="U8544" i="1"/>
  <c r="S8544" i="1"/>
  <c r="Z8542" i="1"/>
  <c r="P8545" i="1"/>
  <c r="T8544" i="1"/>
  <c r="R8544" i="1"/>
  <c r="Q8544" i="1"/>
  <c r="V8544" i="1" l="1"/>
  <c r="Y8544" i="1" s="1"/>
  <c r="U8545" i="1"/>
  <c r="S8545" i="1"/>
  <c r="Z8543" i="1"/>
  <c r="P8546" i="1"/>
  <c r="T8545" i="1"/>
  <c r="R8545" i="1"/>
  <c r="Q8545" i="1"/>
  <c r="V8545" i="1" l="1"/>
  <c r="Y8545" i="1" s="1"/>
  <c r="U8546" i="1"/>
  <c r="S8546" i="1"/>
  <c r="AA8544" i="1"/>
  <c r="Z8544" i="1"/>
  <c r="P8547" i="1"/>
  <c r="T8546" i="1"/>
  <c r="R8546" i="1"/>
  <c r="Q8546" i="1"/>
  <c r="V8546" i="1" l="1"/>
  <c r="Y8546" i="1" s="1"/>
  <c r="U8547" i="1"/>
  <c r="S8547" i="1"/>
  <c r="AA8545" i="1"/>
  <c r="Z8545" i="1"/>
  <c r="P8548" i="1"/>
  <c r="T8547" i="1"/>
  <c r="R8547" i="1"/>
  <c r="Q8547" i="1"/>
  <c r="V8547" i="1" l="1"/>
  <c r="Y8547" i="1" s="1"/>
  <c r="U8548" i="1"/>
  <c r="S8548" i="1"/>
  <c r="AA8546" i="1"/>
  <c r="Z8546" i="1"/>
  <c r="P8549" i="1"/>
  <c r="T8548" i="1"/>
  <c r="Q8548" i="1"/>
  <c r="R8548" i="1"/>
  <c r="V8548" i="1" l="1"/>
  <c r="Y8548" i="1" s="1"/>
  <c r="U8549" i="1"/>
  <c r="S8549" i="1"/>
  <c r="AA8547" i="1"/>
  <c r="Z8547" i="1"/>
  <c r="P8550" i="1"/>
  <c r="T8549" i="1"/>
  <c r="R8549" i="1"/>
  <c r="Q8549" i="1"/>
  <c r="V8549" i="1" l="1"/>
  <c r="Y8549" i="1" s="1"/>
  <c r="U8550" i="1"/>
  <c r="S8550" i="1"/>
  <c r="AA8548" i="1"/>
  <c r="Z8548" i="1"/>
  <c r="P8551" i="1"/>
  <c r="T8550" i="1"/>
  <c r="R8550" i="1"/>
  <c r="Q8550" i="1"/>
  <c r="V8550" i="1" l="1"/>
  <c r="Y8550" i="1" s="1"/>
  <c r="AA8550" i="1" s="1"/>
  <c r="U8551" i="1"/>
  <c r="S8551" i="1"/>
  <c r="AA8549" i="1"/>
  <c r="Z8549" i="1"/>
  <c r="P8552" i="1"/>
  <c r="T8551" i="1"/>
  <c r="R8551" i="1"/>
  <c r="Q8551" i="1"/>
  <c r="U8552" i="1" l="1"/>
  <c r="S8552" i="1"/>
  <c r="V8551" i="1"/>
  <c r="Y8551" i="1" s="1"/>
  <c r="Z8550" i="1"/>
  <c r="P8553" i="1"/>
  <c r="T8552" i="1"/>
  <c r="Q8552" i="1"/>
  <c r="R8552" i="1"/>
  <c r="V8552" i="1" l="1"/>
  <c r="Y8552" i="1" s="1"/>
  <c r="U8553" i="1"/>
  <c r="S8553" i="1"/>
  <c r="AA8551" i="1"/>
  <c r="Z8551" i="1"/>
  <c r="P8554" i="1"/>
  <c r="T8553" i="1"/>
  <c r="R8553" i="1"/>
  <c r="Q8553" i="1"/>
  <c r="V8553" i="1" l="1"/>
  <c r="Y8553" i="1" s="1"/>
  <c r="U8554" i="1"/>
  <c r="S8554" i="1"/>
  <c r="AA8552" i="1"/>
  <c r="Z8552" i="1"/>
  <c r="P8555" i="1"/>
  <c r="T8554" i="1"/>
  <c r="R8554" i="1"/>
  <c r="Q8554" i="1"/>
  <c r="V8554" i="1" l="1"/>
  <c r="Y8554" i="1" s="1"/>
  <c r="U8555" i="1"/>
  <c r="S8555" i="1"/>
  <c r="AA8553" i="1"/>
  <c r="Z8553" i="1"/>
  <c r="P8556" i="1"/>
  <c r="T8555" i="1"/>
  <c r="R8555" i="1"/>
  <c r="Q8555" i="1"/>
  <c r="V8555" i="1" l="1"/>
  <c r="Y8555" i="1" s="1"/>
  <c r="U8556" i="1"/>
  <c r="S8556" i="1"/>
  <c r="AA8554" i="1"/>
  <c r="Z8554" i="1"/>
  <c r="P8557" i="1"/>
  <c r="T8556" i="1"/>
  <c r="Q8556" i="1"/>
  <c r="R8556" i="1"/>
  <c r="V8556" i="1" l="1"/>
  <c r="Y8556" i="1" s="1"/>
  <c r="U8557" i="1"/>
  <c r="S8557" i="1"/>
  <c r="AA8555" i="1"/>
  <c r="Z8555" i="1"/>
  <c r="P8558" i="1"/>
  <c r="T8557" i="1"/>
  <c r="R8557" i="1"/>
  <c r="Q8557" i="1"/>
  <c r="V8557" i="1" l="1"/>
  <c r="Y8557" i="1" s="1"/>
  <c r="U8558" i="1"/>
  <c r="S8558" i="1"/>
  <c r="AA8556" i="1"/>
  <c r="Z8556" i="1"/>
  <c r="P8559" i="1"/>
  <c r="T8558" i="1"/>
  <c r="R8558" i="1"/>
  <c r="Q8558" i="1"/>
  <c r="V8558" i="1" l="1"/>
  <c r="Y8558" i="1" s="1"/>
  <c r="U8559" i="1"/>
  <c r="S8559" i="1"/>
  <c r="AA8557" i="1"/>
  <c r="Z8557" i="1"/>
  <c r="P8560" i="1"/>
  <c r="T8559" i="1"/>
  <c r="R8559" i="1"/>
  <c r="Q8559" i="1"/>
  <c r="V8559" i="1" l="1"/>
  <c r="Y8559" i="1" s="1"/>
  <c r="U8560" i="1"/>
  <c r="S8560" i="1"/>
  <c r="AA8558" i="1"/>
  <c r="Z8558" i="1"/>
  <c r="P8561" i="1"/>
  <c r="T8560" i="1"/>
  <c r="R8560" i="1"/>
  <c r="Q8560" i="1"/>
  <c r="V8560" i="1" l="1"/>
  <c r="Y8560" i="1" s="1"/>
  <c r="U8561" i="1"/>
  <c r="S8561" i="1"/>
  <c r="AA8559" i="1"/>
  <c r="Z8559" i="1"/>
  <c r="P8562" i="1"/>
  <c r="T8561" i="1"/>
  <c r="R8561" i="1"/>
  <c r="Q8561" i="1"/>
  <c r="V8561" i="1" l="1"/>
  <c r="Y8561" i="1" s="1"/>
  <c r="U8562" i="1"/>
  <c r="S8562" i="1"/>
  <c r="AA8560" i="1"/>
  <c r="Z8560" i="1"/>
  <c r="P8563" i="1"/>
  <c r="T8562" i="1"/>
  <c r="R8562" i="1"/>
  <c r="Q8562" i="1"/>
  <c r="V8562" i="1" l="1"/>
  <c r="Y8562" i="1" s="1"/>
  <c r="U8563" i="1"/>
  <c r="S8563" i="1"/>
  <c r="Z8561" i="1"/>
  <c r="P8564" i="1"/>
  <c r="T8563" i="1"/>
  <c r="R8563" i="1"/>
  <c r="Q8563" i="1"/>
  <c r="V8563" i="1" l="1"/>
  <c r="Y8563" i="1" s="1"/>
  <c r="U8564" i="1"/>
  <c r="S8564" i="1"/>
  <c r="Z8562" i="1"/>
  <c r="P8565" i="1"/>
  <c r="T8564" i="1"/>
  <c r="Q8564" i="1"/>
  <c r="R8564" i="1"/>
  <c r="V8564" i="1" l="1"/>
  <c r="Y8564" i="1" s="1"/>
  <c r="U8565" i="1"/>
  <c r="S8565" i="1"/>
  <c r="Z8563" i="1"/>
  <c r="P8566" i="1"/>
  <c r="T8565" i="1"/>
  <c r="R8565" i="1"/>
  <c r="Q8565" i="1"/>
  <c r="V8565" i="1" l="1"/>
  <c r="Y8565" i="1" s="1"/>
  <c r="U8566" i="1"/>
  <c r="S8566" i="1"/>
  <c r="Z8564" i="1"/>
  <c r="P8567" i="1"/>
  <c r="T8566" i="1"/>
  <c r="R8566" i="1"/>
  <c r="Q8566" i="1"/>
  <c r="U8567" i="1" l="1"/>
  <c r="S8567" i="1"/>
  <c r="V8566" i="1"/>
  <c r="Y8566" i="1" s="1"/>
  <c r="Z8565" i="1"/>
  <c r="P8568" i="1"/>
  <c r="T8567" i="1"/>
  <c r="R8567" i="1"/>
  <c r="Q8567" i="1"/>
  <c r="V8567" i="1" l="1"/>
  <c r="Y8567" i="1" s="1"/>
  <c r="U8568" i="1"/>
  <c r="S8568" i="1"/>
  <c r="Z8566" i="1"/>
  <c r="P8569" i="1"/>
  <c r="T8568" i="1"/>
  <c r="Q8568" i="1"/>
  <c r="R8568" i="1"/>
  <c r="V8568" i="1" l="1"/>
  <c r="Y8568" i="1" s="1"/>
  <c r="U8569" i="1"/>
  <c r="S8569" i="1"/>
  <c r="Z8567" i="1"/>
  <c r="P8570" i="1"/>
  <c r="T8569" i="1"/>
  <c r="R8569" i="1"/>
  <c r="Q8569" i="1"/>
  <c r="V8569" i="1" l="1"/>
  <c r="Y8569" i="1" s="1"/>
  <c r="U8570" i="1"/>
  <c r="S8570" i="1"/>
  <c r="AA8568" i="1"/>
  <c r="Z8568" i="1"/>
  <c r="P8571" i="1"/>
  <c r="T8570" i="1"/>
  <c r="R8570" i="1"/>
  <c r="Q8570" i="1"/>
  <c r="U8571" i="1" l="1"/>
  <c r="S8571" i="1"/>
  <c r="V8570" i="1"/>
  <c r="Y8570" i="1" s="1"/>
  <c r="AA8569" i="1"/>
  <c r="Z8569" i="1"/>
  <c r="P8572" i="1"/>
  <c r="T8571" i="1"/>
  <c r="R8571" i="1"/>
  <c r="Q8571" i="1"/>
  <c r="V8571" i="1" l="1"/>
  <c r="Y8571" i="1" s="1"/>
  <c r="U8572" i="1"/>
  <c r="S8572" i="1"/>
  <c r="AA8570" i="1"/>
  <c r="Z8570" i="1"/>
  <c r="P8573" i="1"/>
  <c r="T8572" i="1"/>
  <c r="Q8572" i="1"/>
  <c r="R8572" i="1"/>
  <c r="V8572" i="1" l="1"/>
  <c r="Y8572" i="1" s="1"/>
  <c r="U8573" i="1"/>
  <c r="S8573" i="1"/>
  <c r="AA8571" i="1"/>
  <c r="Z8571" i="1"/>
  <c r="P8574" i="1"/>
  <c r="T8573" i="1"/>
  <c r="R8573" i="1"/>
  <c r="Q8573" i="1"/>
  <c r="V8573" i="1" l="1"/>
  <c r="Y8573" i="1" s="1"/>
  <c r="U8574" i="1"/>
  <c r="S8574" i="1"/>
  <c r="AA8572" i="1"/>
  <c r="Z8572" i="1"/>
  <c r="P8575" i="1"/>
  <c r="T8574" i="1"/>
  <c r="R8574" i="1"/>
  <c r="Q8574" i="1"/>
  <c r="V8574" i="1" l="1"/>
  <c r="Y8574" i="1" s="1"/>
  <c r="U8575" i="1"/>
  <c r="S8575" i="1"/>
  <c r="AA8573" i="1"/>
  <c r="Z8573" i="1"/>
  <c r="P8576" i="1"/>
  <c r="T8575" i="1"/>
  <c r="R8575" i="1"/>
  <c r="Q8575" i="1"/>
  <c r="V8575" i="1" l="1"/>
  <c r="Y8575" i="1" s="1"/>
  <c r="U8576" i="1"/>
  <c r="S8576" i="1"/>
  <c r="AA8574" i="1"/>
  <c r="Z8574" i="1"/>
  <c r="P8577" i="1"/>
  <c r="T8576" i="1"/>
  <c r="R8576" i="1"/>
  <c r="Q8576" i="1"/>
  <c r="V8576" i="1" l="1"/>
  <c r="Y8576" i="1" s="1"/>
  <c r="U8577" i="1"/>
  <c r="S8577" i="1"/>
  <c r="AA8575" i="1"/>
  <c r="Z8575" i="1"/>
  <c r="P8578" i="1"/>
  <c r="T8577" i="1"/>
  <c r="R8577" i="1"/>
  <c r="Q8577" i="1"/>
  <c r="V8577" i="1" l="1"/>
  <c r="Y8577" i="1" s="1"/>
  <c r="U8578" i="1"/>
  <c r="S8578" i="1"/>
  <c r="AA8576" i="1"/>
  <c r="Z8576" i="1"/>
  <c r="P8579" i="1"/>
  <c r="T8578" i="1"/>
  <c r="R8578" i="1"/>
  <c r="Q8578" i="1"/>
  <c r="V8578" i="1" l="1"/>
  <c r="Y8578" i="1" s="1"/>
  <c r="U8579" i="1"/>
  <c r="S8579" i="1"/>
  <c r="AA8577" i="1"/>
  <c r="Z8577" i="1"/>
  <c r="P8580" i="1"/>
  <c r="T8579" i="1"/>
  <c r="R8579" i="1"/>
  <c r="Q8579" i="1"/>
  <c r="V8579" i="1" l="1"/>
  <c r="Y8579" i="1" s="1"/>
  <c r="U8580" i="1"/>
  <c r="S8580" i="1"/>
  <c r="AA8578" i="1"/>
  <c r="Z8578" i="1"/>
  <c r="P8581" i="1"/>
  <c r="T8580" i="1"/>
  <c r="Q8580" i="1"/>
  <c r="R8580" i="1"/>
  <c r="V8580" i="1" l="1"/>
  <c r="Y8580" i="1" s="1"/>
  <c r="AA8580" i="1" s="1"/>
  <c r="U8581" i="1"/>
  <c r="S8581" i="1"/>
  <c r="AA8579" i="1"/>
  <c r="Z8579" i="1"/>
  <c r="P8582" i="1"/>
  <c r="T8581" i="1"/>
  <c r="R8581" i="1"/>
  <c r="Q8581" i="1"/>
  <c r="V8581" i="1" l="1"/>
  <c r="Y8581" i="1" s="1"/>
  <c r="U8582" i="1"/>
  <c r="S8582" i="1"/>
  <c r="Z8580" i="1"/>
  <c r="P8583" i="1"/>
  <c r="T8582" i="1"/>
  <c r="R8582" i="1"/>
  <c r="Q8582" i="1"/>
  <c r="V8582" i="1" l="1"/>
  <c r="Y8582" i="1" s="1"/>
  <c r="U8583" i="1"/>
  <c r="S8583" i="1"/>
  <c r="AA8581" i="1"/>
  <c r="Z8581" i="1"/>
  <c r="P8584" i="1"/>
  <c r="T8583" i="1"/>
  <c r="R8583" i="1"/>
  <c r="Q8583" i="1"/>
  <c r="V8583" i="1" l="1"/>
  <c r="Y8583" i="1" s="1"/>
  <c r="U8584" i="1"/>
  <c r="S8584" i="1"/>
  <c r="AA8582" i="1"/>
  <c r="Z8582" i="1"/>
  <c r="P8585" i="1"/>
  <c r="T8584" i="1"/>
  <c r="Q8584" i="1"/>
  <c r="R8584" i="1"/>
  <c r="V8584" i="1" l="1"/>
  <c r="Y8584" i="1" s="1"/>
  <c r="U8585" i="1"/>
  <c r="S8585" i="1"/>
  <c r="AA8583" i="1"/>
  <c r="Z8583" i="1"/>
  <c r="P8586" i="1"/>
  <c r="T8585" i="1"/>
  <c r="R8585" i="1"/>
  <c r="Q8585" i="1"/>
  <c r="V8585" i="1" l="1"/>
  <c r="Y8585" i="1" s="1"/>
  <c r="U8586" i="1"/>
  <c r="S8586" i="1"/>
  <c r="AA8584" i="1"/>
  <c r="Z8584" i="1"/>
  <c r="P8587" i="1"/>
  <c r="T8586" i="1"/>
  <c r="R8586" i="1"/>
  <c r="Q8586" i="1"/>
  <c r="V8586" i="1" l="1"/>
  <c r="Y8586" i="1" s="1"/>
  <c r="U8587" i="1"/>
  <c r="S8587" i="1"/>
  <c r="AA8585" i="1"/>
  <c r="Z8585" i="1"/>
  <c r="P8588" i="1"/>
  <c r="T8587" i="1"/>
  <c r="R8587" i="1"/>
  <c r="Q8587" i="1"/>
  <c r="V8587" i="1" l="1"/>
  <c r="Y8587" i="1" s="1"/>
  <c r="U8588" i="1"/>
  <c r="S8588" i="1"/>
  <c r="Z8586" i="1"/>
  <c r="P8589" i="1"/>
  <c r="T8588" i="1"/>
  <c r="Q8588" i="1"/>
  <c r="R8588" i="1"/>
  <c r="V8588" i="1" l="1"/>
  <c r="Y8588" i="1" s="1"/>
  <c r="U8589" i="1"/>
  <c r="S8589" i="1"/>
  <c r="Z8587" i="1"/>
  <c r="P8590" i="1"/>
  <c r="T8589" i="1"/>
  <c r="R8589" i="1"/>
  <c r="Q8589" i="1"/>
  <c r="V8589" i="1" l="1"/>
  <c r="Y8589" i="1" s="1"/>
  <c r="U8590" i="1"/>
  <c r="S8590" i="1"/>
  <c r="Z8588" i="1"/>
  <c r="P8591" i="1"/>
  <c r="T8590" i="1"/>
  <c r="R8590" i="1"/>
  <c r="Q8590" i="1"/>
  <c r="V8590" i="1" l="1"/>
  <c r="Y8590" i="1" s="1"/>
  <c r="U8591" i="1"/>
  <c r="S8591" i="1"/>
  <c r="Z8589" i="1"/>
  <c r="P8592" i="1"/>
  <c r="T8591" i="1"/>
  <c r="R8591" i="1"/>
  <c r="Q8591" i="1"/>
  <c r="V8591" i="1" l="1"/>
  <c r="Y8591" i="1" s="1"/>
  <c r="U8592" i="1"/>
  <c r="S8592" i="1"/>
  <c r="Z8590" i="1"/>
  <c r="P8593" i="1"/>
  <c r="T8592" i="1"/>
  <c r="R8592" i="1"/>
  <c r="Q8592" i="1"/>
  <c r="V8592" i="1" l="1"/>
  <c r="Y8592" i="1" s="1"/>
  <c r="AA8592" i="1" s="1"/>
  <c r="U8593" i="1"/>
  <c r="S8593" i="1"/>
  <c r="Z8591" i="1"/>
  <c r="P8594" i="1"/>
  <c r="T8593" i="1"/>
  <c r="R8593" i="1"/>
  <c r="Q8593" i="1"/>
  <c r="U8594" i="1" l="1"/>
  <c r="S8594" i="1"/>
  <c r="V8593" i="1"/>
  <c r="Y8593" i="1" s="1"/>
  <c r="Z8592" i="1"/>
  <c r="P8595" i="1"/>
  <c r="T8594" i="1"/>
  <c r="R8594" i="1"/>
  <c r="Q8594" i="1"/>
  <c r="V8594" i="1" l="1"/>
  <c r="Y8594" i="1" s="1"/>
  <c r="U8595" i="1"/>
  <c r="S8595" i="1"/>
  <c r="AA8593" i="1"/>
  <c r="Z8593" i="1"/>
  <c r="P8596" i="1"/>
  <c r="T8595" i="1"/>
  <c r="R8595" i="1"/>
  <c r="Q8595" i="1"/>
  <c r="V8595" i="1" l="1"/>
  <c r="Y8595" i="1" s="1"/>
  <c r="U8596" i="1"/>
  <c r="S8596" i="1"/>
  <c r="AA8594" i="1"/>
  <c r="Z8594" i="1"/>
  <c r="P8597" i="1"/>
  <c r="T8596" i="1"/>
  <c r="Q8596" i="1"/>
  <c r="R8596" i="1"/>
  <c r="V8596" i="1" l="1"/>
  <c r="Y8596" i="1" s="1"/>
  <c r="AA8596" i="1" s="1"/>
  <c r="U8597" i="1"/>
  <c r="S8597" i="1"/>
  <c r="AA8595" i="1"/>
  <c r="Z8595" i="1"/>
  <c r="P8598" i="1"/>
  <c r="T8597" i="1"/>
  <c r="R8597" i="1"/>
  <c r="Q8597" i="1"/>
  <c r="V8597" i="1" l="1"/>
  <c r="Y8597" i="1" s="1"/>
  <c r="U8598" i="1"/>
  <c r="S8598" i="1"/>
  <c r="Z8596" i="1"/>
  <c r="P8599" i="1"/>
  <c r="T8598" i="1"/>
  <c r="R8598" i="1"/>
  <c r="Q8598" i="1"/>
  <c r="V8598" i="1" l="1"/>
  <c r="Y8598" i="1" s="1"/>
  <c r="U8599" i="1"/>
  <c r="S8599" i="1"/>
  <c r="AA8597" i="1"/>
  <c r="Z8597" i="1"/>
  <c r="P8600" i="1"/>
  <c r="T8599" i="1"/>
  <c r="R8599" i="1"/>
  <c r="Q8599" i="1"/>
  <c r="V8599" i="1" l="1"/>
  <c r="Y8599" i="1" s="1"/>
  <c r="U8600" i="1"/>
  <c r="S8600" i="1"/>
  <c r="AA8598" i="1"/>
  <c r="Z8598" i="1"/>
  <c r="P8601" i="1"/>
  <c r="T8600" i="1"/>
  <c r="Q8600" i="1"/>
  <c r="R8600" i="1"/>
  <c r="V8600" i="1" l="1"/>
  <c r="Y8600" i="1" s="1"/>
  <c r="U8601" i="1"/>
  <c r="S8601" i="1"/>
  <c r="AA8599" i="1"/>
  <c r="Z8599" i="1"/>
  <c r="P8602" i="1"/>
  <c r="T8601" i="1"/>
  <c r="R8601" i="1"/>
  <c r="Q8601" i="1"/>
  <c r="V8601" i="1" l="1"/>
  <c r="Y8601" i="1" s="1"/>
  <c r="U8602" i="1"/>
  <c r="S8602" i="1"/>
  <c r="AA8600" i="1"/>
  <c r="Z8600" i="1"/>
  <c r="P8603" i="1"/>
  <c r="T8602" i="1"/>
  <c r="R8602" i="1"/>
  <c r="Q8602" i="1"/>
  <c r="V8602" i="1" l="1"/>
  <c r="Y8602" i="1" s="1"/>
  <c r="U8603" i="1"/>
  <c r="S8603" i="1"/>
  <c r="AA8601" i="1"/>
  <c r="Z8601" i="1"/>
  <c r="P8604" i="1"/>
  <c r="T8603" i="1"/>
  <c r="R8603" i="1"/>
  <c r="Q8603" i="1"/>
  <c r="V8603" i="1" l="1"/>
  <c r="Y8603" i="1" s="1"/>
  <c r="U8604" i="1"/>
  <c r="S8604" i="1"/>
  <c r="AA8602" i="1"/>
  <c r="Z8602" i="1"/>
  <c r="P8605" i="1"/>
  <c r="T8604" i="1"/>
  <c r="Q8604" i="1"/>
  <c r="R8604" i="1"/>
  <c r="V8604" i="1" l="1"/>
  <c r="Y8604" i="1" s="1"/>
  <c r="U8605" i="1"/>
  <c r="S8605" i="1"/>
  <c r="AA8603" i="1"/>
  <c r="Z8603" i="1"/>
  <c r="P8606" i="1"/>
  <c r="T8605" i="1"/>
  <c r="R8605" i="1"/>
  <c r="Q8605" i="1"/>
  <c r="V8605" i="1" l="1"/>
  <c r="Y8605" i="1" s="1"/>
  <c r="U8606" i="1"/>
  <c r="S8606" i="1"/>
  <c r="AA8604" i="1"/>
  <c r="Z8604" i="1"/>
  <c r="P8607" i="1"/>
  <c r="T8606" i="1"/>
  <c r="R8606" i="1"/>
  <c r="Q8606" i="1"/>
  <c r="V8606" i="1" l="1"/>
  <c r="Y8606" i="1" s="1"/>
  <c r="U8607" i="1"/>
  <c r="S8607" i="1"/>
  <c r="AA8605" i="1"/>
  <c r="Z8605" i="1"/>
  <c r="P8608" i="1"/>
  <c r="T8607" i="1"/>
  <c r="R8607" i="1"/>
  <c r="Q8607" i="1"/>
  <c r="V8607" i="1" l="1"/>
  <c r="Y8607" i="1" s="1"/>
  <c r="U8608" i="1"/>
  <c r="S8608" i="1"/>
  <c r="AA8606" i="1"/>
  <c r="Z8606" i="1"/>
  <c r="P8609" i="1"/>
  <c r="T8608" i="1"/>
  <c r="R8608" i="1"/>
  <c r="Q8608" i="1"/>
  <c r="V8608" i="1" l="1"/>
  <c r="Y8608" i="1" s="1"/>
  <c r="U8609" i="1"/>
  <c r="S8609" i="1"/>
  <c r="AA8607" i="1"/>
  <c r="Z8607" i="1"/>
  <c r="P8610" i="1"/>
  <c r="T8609" i="1"/>
  <c r="R8609" i="1"/>
  <c r="Q8609" i="1"/>
  <c r="V8609" i="1" l="1"/>
  <c r="Y8609" i="1" s="1"/>
  <c r="U8610" i="1"/>
  <c r="S8610" i="1"/>
  <c r="AA8608" i="1"/>
  <c r="Z8608" i="1"/>
  <c r="P8611" i="1"/>
  <c r="T8610" i="1"/>
  <c r="R8610" i="1"/>
  <c r="Q8610" i="1"/>
  <c r="V8610" i="1" l="1"/>
  <c r="Y8610" i="1" s="1"/>
  <c r="U8611" i="1"/>
  <c r="S8611" i="1"/>
  <c r="Z8609" i="1"/>
  <c r="P8612" i="1"/>
  <c r="T8611" i="1"/>
  <c r="R8611" i="1"/>
  <c r="Q8611" i="1"/>
  <c r="V8611" i="1" l="1"/>
  <c r="Y8611" i="1" s="1"/>
  <c r="U8612" i="1"/>
  <c r="S8612" i="1"/>
  <c r="Z8610" i="1"/>
  <c r="P8613" i="1"/>
  <c r="T8612" i="1"/>
  <c r="Q8612" i="1"/>
  <c r="R8612" i="1"/>
  <c r="V8612" i="1" l="1"/>
  <c r="Y8612" i="1" s="1"/>
  <c r="U8613" i="1"/>
  <c r="S8613" i="1"/>
  <c r="Z8611" i="1"/>
  <c r="P8614" i="1"/>
  <c r="T8613" i="1"/>
  <c r="R8613" i="1"/>
  <c r="Q8613" i="1"/>
  <c r="V8613" i="1" l="1"/>
  <c r="Y8613" i="1" s="1"/>
  <c r="U8614" i="1"/>
  <c r="S8614" i="1"/>
  <c r="Z8612" i="1"/>
  <c r="P8615" i="1"/>
  <c r="T8614" i="1"/>
  <c r="R8614" i="1"/>
  <c r="Q8614" i="1"/>
  <c r="V8614" i="1" l="1"/>
  <c r="Y8614" i="1" s="1"/>
  <c r="U8615" i="1"/>
  <c r="S8615" i="1"/>
  <c r="Z8613" i="1"/>
  <c r="P8616" i="1"/>
  <c r="T8615" i="1"/>
  <c r="R8615" i="1"/>
  <c r="Q8615" i="1"/>
  <c r="U8616" i="1" l="1"/>
  <c r="S8616" i="1"/>
  <c r="V8615" i="1"/>
  <c r="Z8615" i="1" s="1"/>
  <c r="Z8614" i="1"/>
  <c r="P8617" i="1"/>
  <c r="T8616" i="1"/>
  <c r="Q8616" i="1"/>
  <c r="R8616" i="1"/>
  <c r="V8616" i="1" l="1"/>
  <c r="Y8616" i="1" s="1"/>
  <c r="U8617" i="1"/>
  <c r="S8617" i="1"/>
  <c r="Y8615" i="1"/>
  <c r="P8618" i="1"/>
  <c r="T8617" i="1"/>
  <c r="R8617" i="1"/>
  <c r="Q8617" i="1"/>
  <c r="U8618" i="1" l="1"/>
  <c r="S8618" i="1"/>
  <c r="V8617" i="1"/>
  <c r="Y8617" i="1" s="1"/>
  <c r="AA8616" i="1"/>
  <c r="Z8616" i="1"/>
  <c r="P8619" i="1"/>
  <c r="T8618" i="1"/>
  <c r="R8618" i="1"/>
  <c r="Q8618" i="1"/>
  <c r="V8618" i="1" l="1"/>
  <c r="Y8618" i="1" s="1"/>
  <c r="U8619" i="1"/>
  <c r="S8619" i="1"/>
  <c r="AA8617" i="1"/>
  <c r="Z8617" i="1"/>
  <c r="P8620" i="1"/>
  <c r="T8619" i="1"/>
  <c r="R8619" i="1"/>
  <c r="Q8619" i="1"/>
  <c r="V8619" i="1" l="1"/>
  <c r="Y8619" i="1" s="1"/>
  <c r="U8620" i="1"/>
  <c r="S8620" i="1"/>
  <c r="AA8618" i="1"/>
  <c r="Z8618" i="1"/>
  <c r="P8621" i="1"/>
  <c r="T8620" i="1"/>
  <c r="Q8620" i="1"/>
  <c r="R8620" i="1"/>
  <c r="V8620" i="1" l="1"/>
  <c r="Y8620" i="1" s="1"/>
  <c r="U8621" i="1"/>
  <c r="S8621" i="1"/>
  <c r="AA8619" i="1"/>
  <c r="Z8619" i="1"/>
  <c r="P8622" i="1"/>
  <c r="T8621" i="1"/>
  <c r="R8621" i="1"/>
  <c r="Q8621" i="1"/>
  <c r="V8621" i="1" l="1"/>
  <c r="Y8621" i="1" s="1"/>
  <c r="U8622" i="1"/>
  <c r="S8622" i="1"/>
  <c r="AA8620" i="1"/>
  <c r="Z8620" i="1"/>
  <c r="P8623" i="1"/>
  <c r="T8622" i="1"/>
  <c r="R8622" i="1"/>
  <c r="Q8622" i="1"/>
  <c r="V8622" i="1" l="1"/>
  <c r="Y8622" i="1" s="1"/>
  <c r="U8623" i="1"/>
  <c r="S8623" i="1"/>
  <c r="AA8621" i="1"/>
  <c r="Z8621" i="1"/>
  <c r="P8624" i="1"/>
  <c r="T8623" i="1"/>
  <c r="R8623" i="1"/>
  <c r="Q8623" i="1"/>
  <c r="V8623" i="1" l="1"/>
  <c r="Y8623" i="1" s="1"/>
  <c r="U8624" i="1"/>
  <c r="S8624" i="1"/>
  <c r="AA8622" i="1"/>
  <c r="Z8622" i="1"/>
  <c r="P8625" i="1"/>
  <c r="T8624" i="1"/>
  <c r="R8624" i="1"/>
  <c r="Q8624" i="1"/>
  <c r="V8624" i="1" l="1"/>
  <c r="Y8624" i="1" s="1"/>
  <c r="U8625" i="1"/>
  <c r="S8625" i="1"/>
  <c r="AA8623" i="1"/>
  <c r="Z8623" i="1"/>
  <c r="P8626" i="1"/>
  <c r="T8625" i="1"/>
  <c r="R8625" i="1"/>
  <c r="Q8625" i="1"/>
  <c r="U8626" i="1" l="1"/>
  <c r="S8626" i="1"/>
  <c r="V8625" i="1"/>
  <c r="Y8625" i="1" s="1"/>
  <c r="AA8624" i="1"/>
  <c r="Z8624" i="1"/>
  <c r="P8627" i="1"/>
  <c r="T8626" i="1"/>
  <c r="R8626" i="1"/>
  <c r="Q8626" i="1"/>
  <c r="V8626" i="1" l="1"/>
  <c r="Y8626" i="1" s="1"/>
  <c r="U8627" i="1"/>
  <c r="S8627" i="1"/>
  <c r="AA8625" i="1"/>
  <c r="Z8625" i="1"/>
  <c r="P8628" i="1"/>
  <c r="T8627" i="1"/>
  <c r="R8627" i="1"/>
  <c r="Q8627" i="1"/>
  <c r="V8627" i="1" l="1"/>
  <c r="Y8627" i="1" s="1"/>
  <c r="U8628" i="1"/>
  <c r="S8628" i="1"/>
  <c r="AA8626" i="1"/>
  <c r="Z8626" i="1"/>
  <c r="P8629" i="1"/>
  <c r="T8628" i="1"/>
  <c r="Q8628" i="1"/>
  <c r="R8628" i="1"/>
  <c r="V8628" i="1" l="1"/>
  <c r="Y8628" i="1" s="1"/>
  <c r="U8629" i="1"/>
  <c r="S8629" i="1"/>
  <c r="AA8627" i="1"/>
  <c r="Z8627" i="1"/>
  <c r="P8630" i="1"/>
  <c r="T8629" i="1"/>
  <c r="R8629" i="1"/>
  <c r="Q8629" i="1"/>
  <c r="V8629" i="1" l="1"/>
  <c r="Y8629" i="1" s="1"/>
  <c r="U8630" i="1"/>
  <c r="S8630" i="1"/>
  <c r="AA8628" i="1"/>
  <c r="Z8628" i="1"/>
  <c r="P8631" i="1"/>
  <c r="T8630" i="1"/>
  <c r="R8630" i="1"/>
  <c r="Q8630" i="1"/>
  <c r="V8630" i="1" l="1"/>
  <c r="Y8630" i="1" s="1"/>
  <c r="U8631" i="1"/>
  <c r="S8631" i="1"/>
  <c r="AA8629" i="1"/>
  <c r="Z8629" i="1"/>
  <c r="P8632" i="1"/>
  <c r="T8631" i="1"/>
  <c r="R8631" i="1"/>
  <c r="Q8631" i="1"/>
  <c r="V8631" i="1" l="1"/>
  <c r="Y8631" i="1" s="1"/>
  <c r="U8632" i="1"/>
  <c r="S8632" i="1"/>
  <c r="AA8630" i="1"/>
  <c r="Z8630" i="1"/>
  <c r="P8633" i="1"/>
  <c r="T8632" i="1"/>
  <c r="Q8632" i="1"/>
  <c r="R8632" i="1"/>
  <c r="V8632" i="1" l="1"/>
  <c r="Y8632" i="1" s="1"/>
  <c r="U8633" i="1"/>
  <c r="S8633" i="1"/>
  <c r="AA8631" i="1"/>
  <c r="Z8631" i="1"/>
  <c r="P8634" i="1"/>
  <c r="T8633" i="1"/>
  <c r="R8633" i="1"/>
  <c r="Q8633" i="1"/>
  <c r="V8633" i="1" l="1"/>
  <c r="Z8633" i="1" s="1"/>
  <c r="U8634" i="1"/>
  <c r="S8634" i="1"/>
  <c r="AA8632" i="1"/>
  <c r="Z8632" i="1"/>
  <c r="P8635" i="1"/>
  <c r="T8634" i="1"/>
  <c r="R8634" i="1"/>
  <c r="Q8634" i="1"/>
  <c r="Y8633" i="1" l="1"/>
  <c r="U8635" i="1"/>
  <c r="S8635" i="1"/>
  <c r="V8634" i="1"/>
  <c r="Y8634" i="1" s="1"/>
  <c r="P8636" i="1"/>
  <c r="T8635" i="1"/>
  <c r="R8635" i="1"/>
  <c r="Q8635" i="1"/>
  <c r="U8636" i="1" l="1"/>
  <c r="S8636" i="1"/>
  <c r="V8635" i="1"/>
  <c r="Z8635" i="1" s="1"/>
  <c r="Z8634" i="1"/>
  <c r="P8637" i="1"/>
  <c r="T8636" i="1"/>
  <c r="Q8636" i="1"/>
  <c r="R8636" i="1"/>
  <c r="V8636" i="1" l="1"/>
  <c r="Y8636" i="1" s="1"/>
  <c r="U8637" i="1"/>
  <c r="S8637" i="1"/>
  <c r="Y8635" i="1"/>
  <c r="P8638" i="1"/>
  <c r="T8637" i="1"/>
  <c r="R8637" i="1"/>
  <c r="Q8637" i="1"/>
  <c r="U8638" i="1" l="1"/>
  <c r="S8638" i="1"/>
  <c r="V8637" i="1"/>
  <c r="Y8637" i="1" s="1"/>
  <c r="Z8636" i="1"/>
  <c r="P8639" i="1"/>
  <c r="T8638" i="1"/>
  <c r="R8638" i="1"/>
  <c r="Q8638" i="1"/>
  <c r="V8638" i="1" l="1"/>
  <c r="Y8638" i="1" s="1"/>
  <c r="U8639" i="1"/>
  <c r="S8639" i="1"/>
  <c r="Z8637" i="1"/>
  <c r="P8640" i="1"/>
  <c r="T8639" i="1"/>
  <c r="R8639" i="1"/>
  <c r="Q8639" i="1"/>
  <c r="V8639" i="1" l="1"/>
  <c r="Y8639" i="1" s="1"/>
  <c r="U8640" i="1"/>
  <c r="S8640" i="1"/>
  <c r="Z8638" i="1"/>
  <c r="P8641" i="1"/>
  <c r="T8640" i="1"/>
  <c r="R8640" i="1"/>
  <c r="Q8640" i="1"/>
  <c r="V8640" i="1" l="1"/>
  <c r="Y8640" i="1" s="1"/>
  <c r="U8641" i="1"/>
  <c r="S8641" i="1"/>
  <c r="Z8639" i="1"/>
  <c r="P8642" i="1"/>
  <c r="T8641" i="1"/>
  <c r="R8641" i="1"/>
  <c r="Q8641" i="1"/>
  <c r="V8641" i="1" l="1"/>
  <c r="Y8641" i="1" s="1"/>
  <c r="U8642" i="1"/>
  <c r="S8642" i="1"/>
  <c r="AA8640" i="1"/>
  <c r="Z8640" i="1"/>
  <c r="P8643" i="1"/>
  <c r="T8642" i="1"/>
  <c r="R8642" i="1"/>
  <c r="Q8642" i="1"/>
  <c r="V8642" i="1" l="1"/>
  <c r="Y8642" i="1" s="1"/>
  <c r="U8643" i="1"/>
  <c r="S8643" i="1"/>
  <c r="AA8641" i="1"/>
  <c r="Z8641" i="1"/>
  <c r="P8644" i="1"/>
  <c r="T8643" i="1"/>
  <c r="R8643" i="1"/>
  <c r="Q8643" i="1"/>
  <c r="V8643" i="1" l="1"/>
  <c r="Y8643" i="1" s="1"/>
  <c r="U8644" i="1"/>
  <c r="S8644" i="1"/>
  <c r="AA8642" i="1"/>
  <c r="Z8642" i="1"/>
  <c r="P8645" i="1"/>
  <c r="T8644" i="1"/>
  <c r="Q8644" i="1"/>
  <c r="R8644" i="1"/>
  <c r="V8644" i="1" l="1"/>
  <c r="Y8644" i="1" s="1"/>
  <c r="U8645" i="1"/>
  <c r="S8645" i="1"/>
  <c r="AA8643" i="1"/>
  <c r="Z8643" i="1"/>
  <c r="P8646" i="1"/>
  <c r="T8645" i="1"/>
  <c r="R8645" i="1"/>
  <c r="Q8645" i="1"/>
  <c r="V8645" i="1" l="1"/>
  <c r="Y8645" i="1" s="1"/>
  <c r="U8646" i="1"/>
  <c r="S8646" i="1"/>
  <c r="AA8644" i="1"/>
  <c r="Z8644" i="1"/>
  <c r="P8647" i="1"/>
  <c r="T8646" i="1"/>
  <c r="R8646" i="1"/>
  <c r="Q8646" i="1"/>
  <c r="V8646" i="1" l="1"/>
  <c r="Y8646" i="1" s="1"/>
  <c r="AA8646" i="1" s="1"/>
  <c r="U8647" i="1"/>
  <c r="S8647" i="1"/>
  <c r="AA8645" i="1"/>
  <c r="Z8645" i="1"/>
  <c r="P8648" i="1"/>
  <c r="T8647" i="1"/>
  <c r="R8647" i="1"/>
  <c r="Q8647" i="1"/>
  <c r="V8647" i="1" l="1"/>
  <c r="Y8647" i="1" s="1"/>
  <c r="U8648" i="1"/>
  <c r="S8648" i="1"/>
  <c r="Z8646" i="1"/>
  <c r="P8649" i="1"/>
  <c r="T8648" i="1"/>
  <c r="Q8648" i="1"/>
  <c r="R8648" i="1"/>
  <c r="V8648" i="1" l="1"/>
  <c r="Y8648" i="1" s="1"/>
  <c r="U8649" i="1"/>
  <c r="S8649" i="1"/>
  <c r="AA8647" i="1"/>
  <c r="Z8647" i="1"/>
  <c r="P8650" i="1"/>
  <c r="T8649" i="1"/>
  <c r="R8649" i="1"/>
  <c r="Q8649" i="1"/>
  <c r="V8649" i="1" l="1"/>
  <c r="Y8649" i="1" s="1"/>
  <c r="U8650" i="1"/>
  <c r="S8650" i="1"/>
  <c r="AA8648" i="1"/>
  <c r="Z8648" i="1"/>
  <c r="P8651" i="1"/>
  <c r="T8650" i="1"/>
  <c r="R8650" i="1"/>
  <c r="Q8650" i="1"/>
  <c r="V8650" i="1" l="1"/>
  <c r="Y8650" i="1" s="1"/>
  <c r="AA8650" i="1" s="1"/>
  <c r="U8651" i="1"/>
  <c r="S8651" i="1"/>
  <c r="AA8649" i="1"/>
  <c r="Z8649" i="1"/>
  <c r="P8652" i="1"/>
  <c r="T8651" i="1"/>
  <c r="R8651" i="1"/>
  <c r="Q8651" i="1"/>
  <c r="V8651" i="1" l="1"/>
  <c r="Y8651" i="1" s="1"/>
  <c r="U8652" i="1"/>
  <c r="S8652" i="1"/>
  <c r="Z8650" i="1"/>
  <c r="P8653" i="1"/>
  <c r="T8652" i="1"/>
  <c r="Q8652" i="1"/>
  <c r="R8652" i="1"/>
  <c r="V8652" i="1" l="1"/>
  <c r="Y8652" i="1" s="1"/>
  <c r="U8653" i="1"/>
  <c r="S8653" i="1"/>
  <c r="AA8651" i="1"/>
  <c r="Z8651" i="1"/>
  <c r="P8654" i="1"/>
  <c r="T8653" i="1"/>
  <c r="R8653" i="1"/>
  <c r="Q8653" i="1"/>
  <c r="V8653" i="1" l="1"/>
  <c r="Y8653" i="1" s="1"/>
  <c r="U8654" i="1"/>
  <c r="S8654" i="1"/>
  <c r="AA8652" i="1"/>
  <c r="Z8652" i="1"/>
  <c r="P8655" i="1"/>
  <c r="T8654" i="1"/>
  <c r="R8654" i="1"/>
  <c r="Q8654" i="1"/>
  <c r="V8654" i="1" l="1"/>
  <c r="Y8654" i="1" s="1"/>
  <c r="U8655" i="1"/>
  <c r="S8655" i="1"/>
  <c r="AA8653" i="1"/>
  <c r="Z8653" i="1"/>
  <c r="P8656" i="1"/>
  <c r="T8655" i="1"/>
  <c r="R8655" i="1"/>
  <c r="Q8655" i="1"/>
  <c r="V8655" i="1" l="1"/>
  <c r="Y8655" i="1" s="1"/>
  <c r="U8656" i="1"/>
  <c r="S8656" i="1"/>
  <c r="AA8654" i="1"/>
  <c r="Z8654" i="1"/>
  <c r="P8657" i="1"/>
  <c r="T8656" i="1"/>
  <c r="R8656" i="1"/>
  <c r="Q8656" i="1"/>
  <c r="V8656" i="1" l="1"/>
  <c r="Y8656" i="1" s="1"/>
  <c r="U8657" i="1"/>
  <c r="S8657" i="1"/>
  <c r="AA8655" i="1"/>
  <c r="Z8655" i="1"/>
  <c r="P8658" i="1"/>
  <c r="T8657" i="1"/>
  <c r="R8657" i="1"/>
  <c r="Q8657" i="1"/>
  <c r="V8657" i="1" l="1"/>
  <c r="Y8657" i="1" s="1"/>
  <c r="U8658" i="1"/>
  <c r="S8658" i="1"/>
  <c r="AA8656" i="1"/>
  <c r="Z8656" i="1"/>
  <c r="P8659" i="1"/>
  <c r="T8658" i="1"/>
  <c r="R8658" i="1"/>
  <c r="Q8658" i="1"/>
  <c r="V8658" i="1" l="1"/>
  <c r="Y8658" i="1" s="1"/>
  <c r="U8659" i="1"/>
  <c r="S8659" i="1"/>
  <c r="Z8657" i="1"/>
  <c r="P8660" i="1"/>
  <c r="R8659" i="1"/>
  <c r="Q8659" i="1"/>
  <c r="T8659" i="1"/>
  <c r="U8660" i="1" l="1"/>
  <c r="S8660" i="1"/>
  <c r="V8659" i="1"/>
  <c r="Y8659" i="1" s="1"/>
  <c r="Z8658" i="1"/>
  <c r="P8661" i="1"/>
  <c r="T8660" i="1"/>
  <c r="V8660" i="1" s="1"/>
  <c r="Q8660" i="1"/>
  <c r="R8660" i="1"/>
  <c r="U8661" i="1" l="1"/>
  <c r="S8661" i="1"/>
  <c r="Z8659" i="1"/>
  <c r="Y8660" i="1"/>
  <c r="P8662" i="1"/>
  <c r="T8661" i="1"/>
  <c r="V8661" i="1" s="1"/>
  <c r="R8661" i="1"/>
  <c r="Q8661" i="1"/>
  <c r="U8662" i="1" l="1"/>
  <c r="S8662" i="1"/>
  <c r="Z8660" i="1"/>
  <c r="Y8661" i="1"/>
  <c r="P8663" i="1"/>
  <c r="T8662" i="1"/>
  <c r="R8662" i="1"/>
  <c r="Q8662" i="1"/>
  <c r="V8662" i="1" l="1"/>
  <c r="Y8662" i="1" s="1"/>
  <c r="U8663" i="1"/>
  <c r="S8663" i="1"/>
  <c r="Z8661" i="1"/>
  <c r="P8664" i="1"/>
  <c r="T8663" i="1"/>
  <c r="R8663" i="1"/>
  <c r="Q8663" i="1"/>
  <c r="V8663" i="1" l="1"/>
  <c r="Y8663" i="1" s="1"/>
  <c r="U8664" i="1"/>
  <c r="S8664" i="1"/>
  <c r="Z8662" i="1"/>
  <c r="P8665" i="1"/>
  <c r="T8664" i="1"/>
  <c r="Q8664" i="1"/>
  <c r="R8664" i="1"/>
  <c r="V8664" i="1" l="1"/>
  <c r="Y8664" i="1" s="1"/>
  <c r="U8665" i="1"/>
  <c r="S8665" i="1"/>
  <c r="Z8663" i="1"/>
  <c r="P8666" i="1"/>
  <c r="T8665" i="1"/>
  <c r="R8665" i="1"/>
  <c r="Q8665" i="1"/>
  <c r="V8665" i="1" l="1"/>
  <c r="Y8665" i="1" s="1"/>
  <c r="U8666" i="1"/>
  <c r="S8666" i="1"/>
  <c r="AA8664" i="1"/>
  <c r="Z8664" i="1"/>
  <c r="P8667" i="1"/>
  <c r="T8666" i="1"/>
  <c r="V8666" i="1" s="1"/>
  <c r="R8666" i="1"/>
  <c r="Q8666" i="1"/>
  <c r="U8667" i="1" l="1"/>
  <c r="S8667" i="1"/>
  <c r="AA8665" i="1"/>
  <c r="Z8665" i="1"/>
  <c r="P8668" i="1"/>
  <c r="T8667" i="1"/>
  <c r="R8667" i="1"/>
  <c r="Q8667" i="1"/>
  <c r="Y8666" i="1"/>
  <c r="V8667" i="1" l="1"/>
  <c r="Y8667" i="1" s="1"/>
  <c r="U8668" i="1"/>
  <c r="S8668" i="1"/>
  <c r="AA8666" i="1"/>
  <c r="Z8666" i="1"/>
  <c r="P8669" i="1"/>
  <c r="T8668" i="1"/>
  <c r="Q8668" i="1"/>
  <c r="R8668" i="1"/>
  <c r="V8668" i="1" l="1"/>
  <c r="Y8668" i="1" s="1"/>
  <c r="U8669" i="1"/>
  <c r="S8669" i="1"/>
  <c r="AA8667" i="1"/>
  <c r="Z8667" i="1"/>
  <c r="P8670" i="1"/>
  <c r="T8669" i="1"/>
  <c r="R8669" i="1"/>
  <c r="Q8669" i="1"/>
  <c r="V8669" i="1" l="1"/>
  <c r="Y8669" i="1" s="1"/>
  <c r="U8670" i="1"/>
  <c r="S8670" i="1"/>
  <c r="AA8668" i="1"/>
  <c r="Z8668" i="1"/>
  <c r="P8671" i="1"/>
  <c r="T8670" i="1"/>
  <c r="R8670" i="1"/>
  <c r="Q8670" i="1"/>
  <c r="V8670" i="1" l="1"/>
  <c r="Y8670" i="1" s="1"/>
  <c r="U8671" i="1"/>
  <c r="S8671" i="1"/>
  <c r="AA8669" i="1"/>
  <c r="Z8669" i="1"/>
  <c r="P8672" i="1"/>
  <c r="T8671" i="1"/>
  <c r="R8671" i="1"/>
  <c r="Q8671" i="1"/>
  <c r="V8671" i="1" l="1"/>
  <c r="Y8671" i="1" s="1"/>
  <c r="U8672" i="1"/>
  <c r="S8672" i="1"/>
  <c r="AA8670" i="1"/>
  <c r="Z8670" i="1"/>
  <c r="P8673" i="1"/>
  <c r="T8672" i="1"/>
  <c r="R8672" i="1"/>
  <c r="Q8672" i="1"/>
  <c r="V8672" i="1" l="1"/>
  <c r="Y8672" i="1" s="1"/>
  <c r="AA8672" i="1" s="1"/>
  <c r="U8673" i="1"/>
  <c r="S8673" i="1"/>
  <c r="AA8671" i="1"/>
  <c r="Z8671" i="1"/>
  <c r="P8674" i="1"/>
  <c r="T8673" i="1"/>
  <c r="R8673" i="1"/>
  <c r="Q8673" i="1"/>
  <c r="V8673" i="1" l="1"/>
  <c r="Y8673" i="1" s="1"/>
  <c r="U8674" i="1"/>
  <c r="S8674" i="1"/>
  <c r="Z8672" i="1"/>
  <c r="P8675" i="1"/>
  <c r="T8674" i="1"/>
  <c r="R8674" i="1"/>
  <c r="Q8674" i="1"/>
  <c r="V8674" i="1" l="1"/>
  <c r="Y8674" i="1" s="1"/>
  <c r="U8675" i="1"/>
  <c r="S8675" i="1"/>
  <c r="AA8673" i="1"/>
  <c r="Z8673" i="1"/>
  <c r="P8676" i="1"/>
  <c r="T8675" i="1"/>
  <c r="R8675" i="1"/>
  <c r="Q8675" i="1"/>
  <c r="V8675" i="1" l="1"/>
  <c r="Y8675" i="1" s="1"/>
  <c r="U8676" i="1"/>
  <c r="S8676" i="1"/>
  <c r="AA8674" i="1"/>
  <c r="Z8674" i="1"/>
  <c r="P8677" i="1"/>
  <c r="T8676" i="1"/>
  <c r="Q8676" i="1"/>
  <c r="R8676" i="1"/>
  <c r="V8676" i="1" l="1"/>
  <c r="Y8676" i="1" s="1"/>
  <c r="U8677" i="1"/>
  <c r="S8677" i="1"/>
  <c r="AA8675" i="1"/>
  <c r="Z8675" i="1"/>
  <c r="P8678" i="1"/>
  <c r="T8677" i="1"/>
  <c r="R8677" i="1"/>
  <c r="Q8677" i="1"/>
  <c r="V8677" i="1" l="1"/>
  <c r="Y8677" i="1" s="1"/>
  <c r="U8678" i="1"/>
  <c r="S8678" i="1"/>
  <c r="AA8676" i="1"/>
  <c r="Z8676" i="1"/>
  <c r="P8679" i="1"/>
  <c r="T8678" i="1"/>
  <c r="R8678" i="1"/>
  <c r="Q8678" i="1"/>
  <c r="V8678" i="1" l="1"/>
  <c r="Y8678" i="1" s="1"/>
  <c r="U8679" i="1"/>
  <c r="S8679" i="1"/>
  <c r="AA8677" i="1"/>
  <c r="Z8677" i="1"/>
  <c r="P8680" i="1"/>
  <c r="T8679" i="1"/>
  <c r="R8679" i="1"/>
  <c r="Q8679" i="1"/>
  <c r="V8679" i="1" l="1"/>
  <c r="Y8679" i="1" s="1"/>
  <c r="AA8679" i="1" s="1"/>
  <c r="U8680" i="1"/>
  <c r="S8680" i="1"/>
  <c r="AA8678" i="1"/>
  <c r="Z8678" i="1"/>
  <c r="P8681" i="1"/>
  <c r="T8680" i="1"/>
  <c r="Q8680" i="1"/>
  <c r="R8680" i="1"/>
  <c r="V8680" i="1" l="1"/>
  <c r="Y8680" i="1" s="1"/>
  <c r="U8681" i="1"/>
  <c r="S8681" i="1"/>
  <c r="Z8679" i="1"/>
  <c r="P8682" i="1"/>
  <c r="T8681" i="1"/>
  <c r="R8681" i="1"/>
  <c r="Q8681" i="1"/>
  <c r="V8681" i="1" l="1"/>
  <c r="Y8681" i="1" s="1"/>
  <c r="U8682" i="1"/>
  <c r="S8682" i="1"/>
  <c r="AA8680" i="1"/>
  <c r="Z8680" i="1"/>
  <c r="P8683" i="1"/>
  <c r="T8682" i="1"/>
  <c r="R8682" i="1"/>
  <c r="Q8682" i="1"/>
  <c r="V8682" i="1" l="1"/>
  <c r="Y8682" i="1" s="1"/>
  <c r="U8683" i="1"/>
  <c r="S8683" i="1"/>
  <c r="Z8681" i="1"/>
  <c r="P8684" i="1"/>
  <c r="T8683" i="1"/>
  <c r="R8683" i="1"/>
  <c r="Q8683" i="1"/>
  <c r="V8683" i="1" l="1"/>
  <c r="Y8683" i="1" s="1"/>
  <c r="U8684" i="1"/>
  <c r="S8684" i="1"/>
  <c r="Z8682" i="1"/>
  <c r="P8685" i="1"/>
  <c r="T8684" i="1"/>
  <c r="Q8684" i="1"/>
  <c r="R8684" i="1"/>
  <c r="V8684" i="1" l="1"/>
  <c r="Y8684" i="1" s="1"/>
  <c r="U8685" i="1"/>
  <c r="S8685" i="1"/>
  <c r="Z8683" i="1"/>
  <c r="P8686" i="1"/>
  <c r="T8685" i="1"/>
  <c r="R8685" i="1"/>
  <c r="Q8685" i="1"/>
  <c r="V8685" i="1" l="1"/>
  <c r="Y8685" i="1" s="1"/>
  <c r="U8686" i="1"/>
  <c r="S8686" i="1"/>
  <c r="Z8684" i="1"/>
  <c r="P8687" i="1"/>
  <c r="T8686" i="1"/>
  <c r="R8686" i="1"/>
  <c r="Q8686" i="1"/>
  <c r="V8686" i="1" l="1"/>
  <c r="Y8686" i="1" s="1"/>
  <c r="U8687" i="1"/>
  <c r="S8687" i="1"/>
  <c r="Z8685" i="1"/>
  <c r="P8688" i="1"/>
  <c r="T8687" i="1"/>
  <c r="R8687" i="1"/>
  <c r="Q8687" i="1"/>
  <c r="V8687" i="1" l="1"/>
  <c r="Y8687" i="1" s="1"/>
  <c r="U8688" i="1"/>
  <c r="S8688" i="1"/>
  <c r="Z8686" i="1"/>
  <c r="P8689" i="1"/>
  <c r="T8688" i="1"/>
  <c r="R8688" i="1"/>
  <c r="Q8688" i="1"/>
  <c r="V8688" i="1" l="1"/>
  <c r="Y8688" i="1" s="1"/>
  <c r="U8689" i="1"/>
  <c r="S8689" i="1"/>
  <c r="Z8687" i="1"/>
  <c r="P8690" i="1"/>
  <c r="T8689" i="1"/>
  <c r="R8689" i="1"/>
  <c r="Q8689" i="1"/>
  <c r="V8689" i="1" l="1"/>
  <c r="Y8689" i="1" s="1"/>
  <c r="AA8689" i="1" s="1"/>
  <c r="U8690" i="1"/>
  <c r="S8690" i="1"/>
  <c r="AA8688" i="1"/>
  <c r="Z8688" i="1"/>
  <c r="P8691" i="1"/>
  <c r="T8690" i="1"/>
  <c r="R8690" i="1"/>
  <c r="Q8690" i="1"/>
  <c r="Z8689" i="1" l="1"/>
  <c r="U8691" i="1"/>
  <c r="S8691" i="1"/>
  <c r="V8690" i="1"/>
  <c r="Y8690" i="1" s="1"/>
  <c r="P8692" i="1"/>
  <c r="T8691" i="1"/>
  <c r="R8691" i="1"/>
  <c r="Q8691" i="1"/>
  <c r="V8691" i="1" l="1"/>
  <c r="Y8691" i="1" s="1"/>
  <c r="U8692" i="1"/>
  <c r="S8692" i="1"/>
  <c r="AA8690" i="1"/>
  <c r="Z8690" i="1"/>
  <c r="P8693" i="1"/>
  <c r="T8692" i="1"/>
  <c r="Q8692" i="1"/>
  <c r="R8692" i="1"/>
  <c r="V8692" i="1" l="1"/>
  <c r="Y8692" i="1" s="1"/>
  <c r="U8693" i="1"/>
  <c r="S8693" i="1"/>
  <c r="AA8691" i="1"/>
  <c r="Z8691" i="1"/>
  <c r="P8694" i="1"/>
  <c r="T8693" i="1"/>
  <c r="R8693" i="1"/>
  <c r="Q8693" i="1"/>
  <c r="V8693" i="1" l="1"/>
  <c r="Y8693" i="1" s="1"/>
  <c r="U8694" i="1"/>
  <c r="S8694" i="1"/>
  <c r="AA8692" i="1"/>
  <c r="Z8692" i="1"/>
  <c r="P8695" i="1"/>
  <c r="T8694" i="1"/>
  <c r="R8694" i="1"/>
  <c r="Q8694" i="1"/>
  <c r="V8694" i="1" l="1"/>
  <c r="Y8694" i="1" s="1"/>
  <c r="U8695" i="1"/>
  <c r="S8695" i="1"/>
  <c r="AA8693" i="1"/>
  <c r="Z8693" i="1"/>
  <c r="P8696" i="1"/>
  <c r="T8695" i="1"/>
  <c r="R8695" i="1"/>
  <c r="Q8695" i="1"/>
  <c r="V8695" i="1" l="1"/>
  <c r="Y8695" i="1" s="1"/>
  <c r="U8696" i="1"/>
  <c r="S8696" i="1"/>
  <c r="AA8694" i="1"/>
  <c r="Z8694" i="1"/>
  <c r="P8697" i="1"/>
  <c r="T8696" i="1"/>
  <c r="Q8696" i="1"/>
  <c r="R8696" i="1"/>
  <c r="V8696" i="1" l="1"/>
  <c r="Y8696" i="1" s="1"/>
  <c r="U8697" i="1"/>
  <c r="S8697" i="1"/>
  <c r="AA8695" i="1"/>
  <c r="Z8695" i="1"/>
  <c r="P8698" i="1"/>
  <c r="T8697" i="1"/>
  <c r="V8697" i="1" s="1"/>
  <c r="R8697" i="1"/>
  <c r="Q8697" i="1"/>
  <c r="U8698" i="1" l="1"/>
  <c r="S8698" i="1"/>
  <c r="AA8696" i="1"/>
  <c r="Z8696" i="1"/>
  <c r="Y8697" i="1"/>
  <c r="P8699" i="1"/>
  <c r="T8698" i="1"/>
  <c r="V8698" i="1" s="1"/>
  <c r="R8698" i="1"/>
  <c r="Q8698" i="1"/>
  <c r="U8699" i="1" l="1"/>
  <c r="S8699" i="1"/>
  <c r="AA8697" i="1"/>
  <c r="Z8697" i="1"/>
  <c r="Y8698" i="1"/>
  <c r="P8700" i="1"/>
  <c r="T8699" i="1"/>
  <c r="R8699" i="1"/>
  <c r="Q8699" i="1"/>
  <c r="V8699" i="1" l="1"/>
  <c r="Y8699" i="1" s="1"/>
  <c r="U8700" i="1"/>
  <c r="S8700" i="1"/>
  <c r="AA8698" i="1"/>
  <c r="Z8698" i="1"/>
  <c r="P8701" i="1"/>
  <c r="T8700" i="1"/>
  <c r="Q8700" i="1"/>
  <c r="R8700" i="1"/>
  <c r="V8700" i="1" l="1"/>
  <c r="Y8700" i="1" s="1"/>
  <c r="U8701" i="1"/>
  <c r="S8701" i="1"/>
  <c r="AA8699" i="1"/>
  <c r="Z8699" i="1"/>
  <c r="P8702" i="1"/>
  <c r="T8701" i="1"/>
  <c r="R8701" i="1"/>
  <c r="Q8701" i="1"/>
  <c r="V8701" i="1" l="1"/>
  <c r="Y8701" i="1" s="1"/>
  <c r="U8702" i="1"/>
  <c r="S8702" i="1"/>
  <c r="AA8700" i="1"/>
  <c r="Z8700" i="1"/>
  <c r="P8703" i="1"/>
  <c r="T8702" i="1"/>
  <c r="R8702" i="1"/>
  <c r="Q8702" i="1"/>
  <c r="V8702" i="1" l="1"/>
  <c r="Y8702" i="1" s="1"/>
  <c r="U8703" i="1"/>
  <c r="S8703" i="1"/>
  <c r="AA8701" i="1"/>
  <c r="Z8701" i="1"/>
  <c r="P8704" i="1"/>
  <c r="T8703" i="1"/>
  <c r="V8703" i="1" s="1"/>
  <c r="R8703" i="1"/>
  <c r="Q8703" i="1"/>
  <c r="U8704" i="1" l="1"/>
  <c r="S8704" i="1"/>
  <c r="AA8702" i="1"/>
  <c r="Z8702" i="1"/>
  <c r="Y8703" i="1"/>
  <c r="P8705" i="1"/>
  <c r="T8704" i="1"/>
  <c r="R8704" i="1"/>
  <c r="Q8704" i="1"/>
  <c r="V8704" i="1" l="1"/>
  <c r="Y8704" i="1" s="1"/>
  <c r="U8705" i="1"/>
  <c r="S8705" i="1"/>
  <c r="AA8703" i="1"/>
  <c r="Z8703" i="1"/>
  <c r="P8706" i="1"/>
  <c r="T8705" i="1"/>
  <c r="R8705" i="1"/>
  <c r="Q8705" i="1"/>
  <c r="V8705" i="1" l="1"/>
  <c r="Y8705" i="1" s="1"/>
  <c r="U8706" i="1"/>
  <c r="S8706" i="1"/>
  <c r="AA8704" i="1"/>
  <c r="Z8704" i="1"/>
  <c r="P8707" i="1"/>
  <c r="T8706" i="1"/>
  <c r="R8706" i="1"/>
  <c r="Q8706" i="1"/>
  <c r="V8706" i="1" l="1"/>
  <c r="Y8706" i="1" s="1"/>
  <c r="U8707" i="1"/>
  <c r="S8707" i="1"/>
  <c r="Z8705" i="1"/>
  <c r="P8708" i="1"/>
  <c r="T8707" i="1"/>
  <c r="R8707" i="1"/>
  <c r="Q8707" i="1"/>
  <c r="V8707" i="1" l="1"/>
  <c r="Y8707" i="1" s="1"/>
  <c r="U8708" i="1"/>
  <c r="S8708" i="1"/>
  <c r="Z8706" i="1"/>
  <c r="P8709" i="1"/>
  <c r="T8708" i="1"/>
  <c r="Q8708" i="1"/>
  <c r="R8708" i="1"/>
  <c r="V8708" i="1" l="1"/>
  <c r="Y8708" i="1" s="1"/>
  <c r="U8709" i="1"/>
  <c r="S8709" i="1"/>
  <c r="Z8707" i="1"/>
  <c r="P8710" i="1"/>
  <c r="T8709" i="1"/>
  <c r="R8709" i="1"/>
  <c r="Q8709" i="1"/>
  <c r="V8709" i="1" l="1"/>
  <c r="Y8709" i="1" s="1"/>
  <c r="U8710" i="1"/>
  <c r="S8710" i="1"/>
  <c r="Z8708" i="1"/>
  <c r="P8711" i="1"/>
  <c r="T8710" i="1"/>
  <c r="R8710" i="1"/>
  <c r="Q8710" i="1"/>
  <c r="V8710" i="1" l="1"/>
  <c r="Y8710" i="1" s="1"/>
  <c r="U8711" i="1"/>
  <c r="S8711" i="1"/>
  <c r="Z8709" i="1"/>
  <c r="P8712" i="1"/>
  <c r="T8711" i="1"/>
  <c r="R8711" i="1"/>
  <c r="Q8711" i="1"/>
  <c r="V8711" i="1" l="1"/>
  <c r="Y8711" i="1" s="1"/>
  <c r="U8712" i="1"/>
  <c r="S8712" i="1"/>
  <c r="Z8710" i="1"/>
  <c r="P8713" i="1"/>
  <c r="T8712" i="1"/>
  <c r="Q8712" i="1"/>
  <c r="R8712" i="1"/>
  <c r="U8713" i="1" l="1"/>
  <c r="S8713" i="1"/>
  <c r="V8712" i="1"/>
  <c r="Y8712" i="1" s="1"/>
  <c r="Z8711" i="1"/>
  <c r="P8714" i="1"/>
  <c r="T8713" i="1"/>
  <c r="V8713" i="1" s="1"/>
  <c r="R8713" i="1"/>
  <c r="Q8713" i="1"/>
  <c r="U8714" i="1" l="1"/>
  <c r="S8714" i="1"/>
  <c r="AA8712" i="1"/>
  <c r="Z8712" i="1"/>
  <c r="P8715" i="1"/>
  <c r="T8714" i="1"/>
  <c r="R8714" i="1"/>
  <c r="Q8714" i="1"/>
  <c r="Y8713" i="1"/>
  <c r="V8714" i="1" l="1"/>
  <c r="Y8714" i="1" s="1"/>
  <c r="U8715" i="1"/>
  <c r="S8715" i="1"/>
  <c r="AA8713" i="1"/>
  <c r="Z8713" i="1"/>
  <c r="P8716" i="1"/>
  <c r="T8715" i="1"/>
  <c r="R8715" i="1"/>
  <c r="Q8715" i="1"/>
  <c r="V8715" i="1" l="1"/>
  <c r="Y8715" i="1" s="1"/>
  <c r="U8716" i="1"/>
  <c r="S8716" i="1"/>
  <c r="AA8714" i="1"/>
  <c r="Z8714" i="1"/>
  <c r="P8717" i="1"/>
  <c r="T8716" i="1"/>
  <c r="Q8716" i="1"/>
  <c r="R8716" i="1"/>
  <c r="V8716" i="1" l="1"/>
  <c r="Y8716" i="1" s="1"/>
  <c r="U8717" i="1"/>
  <c r="S8717" i="1"/>
  <c r="AA8715" i="1"/>
  <c r="Z8715" i="1"/>
  <c r="P8718" i="1"/>
  <c r="T8717" i="1"/>
  <c r="R8717" i="1"/>
  <c r="Q8717" i="1"/>
  <c r="V8717" i="1" l="1"/>
  <c r="Y8717" i="1" s="1"/>
  <c r="U8718" i="1"/>
  <c r="S8718" i="1"/>
  <c r="AA8716" i="1"/>
  <c r="Z8716" i="1"/>
  <c r="P8719" i="1"/>
  <c r="T8718" i="1"/>
  <c r="R8718" i="1"/>
  <c r="Q8718" i="1"/>
  <c r="U8719" i="1" l="1"/>
  <c r="S8719" i="1"/>
  <c r="V8718" i="1"/>
  <c r="Y8718" i="1" s="1"/>
  <c r="AA8717" i="1"/>
  <c r="Z8717" i="1"/>
  <c r="P8720" i="1"/>
  <c r="T8719" i="1"/>
  <c r="R8719" i="1"/>
  <c r="Q8719" i="1"/>
  <c r="V8719" i="1" l="1"/>
  <c r="Y8719" i="1" s="1"/>
  <c r="U8720" i="1"/>
  <c r="S8720" i="1"/>
  <c r="AA8718" i="1"/>
  <c r="Z8718" i="1"/>
  <c r="P8721" i="1"/>
  <c r="T8720" i="1"/>
  <c r="R8720" i="1"/>
  <c r="Q8720" i="1"/>
  <c r="V8720" i="1" l="1"/>
  <c r="Y8720" i="1" s="1"/>
  <c r="U8721" i="1"/>
  <c r="S8721" i="1"/>
  <c r="AA8719" i="1"/>
  <c r="Z8719" i="1"/>
  <c r="P8722" i="1"/>
  <c r="T8721" i="1"/>
  <c r="R8721" i="1"/>
  <c r="Q8721" i="1"/>
  <c r="V8721" i="1" l="1"/>
  <c r="Y8721" i="1" s="1"/>
  <c r="U8722" i="1"/>
  <c r="S8722" i="1"/>
  <c r="AA8720" i="1"/>
  <c r="Z8720" i="1"/>
  <c r="P8723" i="1"/>
  <c r="T8722" i="1"/>
  <c r="R8722" i="1"/>
  <c r="Q8722" i="1"/>
  <c r="V8722" i="1" l="1"/>
  <c r="Y8722" i="1" s="1"/>
  <c r="U8723" i="1"/>
  <c r="S8723" i="1"/>
  <c r="AA8721" i="1"/>
  <c r="Z8721" i="1"/>
  <c r="P8724" i="1"/>
  <c r="T8723" i="1"/>
  <c r="R8723" i="1"/>
  <c r="Q8723" i="1"/>
  <c r="V8723" i="1" l="1"/>
  <c r="Y8723" i="1" s="1"/>
  <c r="U8724" i="1"/>
  <c r="S8724" i="1"/>
  <c r="AA8722" i="1"/>
  <c r="Z8722" i="1"/>
  <c r="P8725" i="1"/>
  <c r="T8724" i="1"/>
  <c r="Q8724" i="1"/>
  <c r="R8724" i="1"/>
  <c r="U8725" i="1" l="1"/>
  <c r="S8725" i="1"/>
  <c r="V8724" i="1"/>
  <c r="Y8724" i="1" s="1"/>
  <c r="AA8723" i="1"/>
  <c r="Z8723" i="1"/>
  <c r="P8726" i="1"/>
  <c r="T8725" i="1"/>
  <c r="R8725" i="1"/>
  <c r="Q8725" i="1"/>
  <c r="V8725" i="1" l="1"/>
  <c r="Y8725" i="1" s="1"/>
  <c r="U8726" i="1"/>
  <c r="S8726" i="1"/>
  <c r="AA8724" i="1"/>
  <c r="Z8724" i="1"/>
  <c r="P8727" i="1"/>
  <c r="T8726" i="1"/>
  <c r="R8726" i="1"/>
  <c r="Q8726" i="1"/>
  <c r="V8726" i="1" l="1"/>
  <c r="Y8726" i="1" s="1"/>
  <c r="AA8726" i="1" s="1"/>
  <c r="U8727" i="1"/>
  <c r="S8727" i="1"/>
  <c r="AA8725" i="1"/>
  <c r="Z8725" i="1"/>
  <c r="P8728" i="1"/>
  <c r="T8727" i="1"/>
  <c r="R8727" i="1"/>
  <c r="Q8727" i="1"/>
  <c r="V8727" i="1" l="1"/>
  <c r="Y8727" i="1" s="1"/>
  <c r="U8728" i="1"/>
  <c r="S8728" i="1"/>
  <c r="Z8726" i="1"/>
  <c r="P8729" i="1"/>
  <c r="T8728" i="1"/>
  <c r="Q8728" i="1"/>
  <c r="R8728" i="1"/>
  <c r="V8728" i="1" l="1"/>
  <c r="Y8728" i="1" s="1"/>
  <c r="U8729" i="1"/>
  <c r="S8729" i="1"/>
  <c r="AA8727" i="1"/>
  <c r="Z8727" i="1"/>
  <c r="P8730" i="1"/>
  <c r="T8729" i="1"/>
  <c r="R8729" i="1"/>
  <c r="Q8729" i="1"/>
  <c r="V8729" i="1" l="1"/>
  <c r="Y8729" i="1" s="1"/>
  <c r="U8730" i="1"/>
  <c r="S8730" i="1"/>
  <c r="AA8728" i="1"/>
  <c r="Z8728" i="1"/>
  <c r="P8731" i="1"/>
  <c r="T8730" i="1"/>
  <c r="R8730" i="1"/>
  <c r="Q8730" i="1"/>
  <c r="V8730" i="1" l="1"/>
  <c r="Y8730" i="1" s="1"/>
  <c r="U8731" i="1"/>
  <c r="S8731" i="1"/>
  <c r="Z8729" i="1"/>
  <c r="P8732" i="1"/>
  <c r="T8731" i="1"/>
  <c r="R8731" i="1"/>
  <c r="Q8731" i="1"/>
  <c r="V8731" i="1" l="1"/>
  <c r="Y8731" i="1" s="1"/>
  <c r="U8732" i="1"/>
  <c r="S8732" i="1"/>
  <c r="Z8730" i="1"/>
  <c r="P8733" i="1"/>
  <c r="T8732" i="1"/>
  <c r="Q8732" i="1"/>
  <c r="R8732" i="1"/>
  <c r="V8732" i="1" l="1"/>
  <c r="Y8732" i="1" s="1"/>
  <c r="U8733" i="1"/>
  <c r="S8733" i="1"/>
  <c r="Z8731" i="1"/>
  <c r="P8734" i="1"/>
  <c r="T8733" i="1"/>
  <c r="R8733" i="1"/>
  <c r="Q8733" i="1"/>
  <c r="V8733" i="1" l="1"/>
  <c r="Y8733" i="1" s="1"/>
  <c r="U8734" i="1"/>
  <c r="S8734" i="1"/>
  <c r="Z8732" i="1"/>
  <c r="P8735" i="1"/>
  <c r="T8734" i="1"/>
  <c r="R8734" i="1"/>
  <c r="Q8734" i="1"/>
  <c r="V8734" i="1" l="1"/>
  <c r="Y8734" i="1" s="1"/>
  <c r="U8735" i="1"/>
  <c r="S8735" i="1"/>
  <c r="Z8733" i="1"/>
  <c r="P8736" i="1"/>
  <c r="T8735" i="1"/>
  <c r="R8735" i="1"/>
  <c r="Q8735" i="1"/>
  <c r="V8735" i="1" l="1"/>
  <c r="Y8735" i="1" s="1"/>
  <c r="U8736" i="1"/>
  <c r="S8736" i="1"/>
  <c r="Z8734" i="1"/>
  <c r="P8737" i="1"/>
  <c r="T8736" i="1"/>
  <c r="R8736" i="1"/>
  <c r="Q8736" i="1"/>
  <c r="V8736" i="1" l="1"/>
  <c r="Y8736" i="1" s="1"/>
  <c r="U8737" i="1"/>
  <c r="S8737" i="1"/>
  <c r="Z8735" i="1"/>
  <c r="P8738" i="1"/>
  <c r="T8737" i="1"/>
  <c r="R8737" i="1"/>
  <c r="Q8737" i="1"/>
  <c r="V8737" i="1" l="1"/>
  <c r="Y8737" i="1" s="1"/>
  <c r="U8738" i="1"/>
  <c r="S8738" i="1"/>
  <c r="AA8736" i="1"/>
  <c r="Z8736" i="1"/>
  <c r="P8739" i="1"/>
  <c r="T8738" i="1"/>
  <c r="R8738" i="1"/>
  <c r="Q8738" i="1"/>
  <c r="V8738" i="1" l="1"/>
  <c r="Y8738" i="1" s="1"/>
  <c r="U8739" i="1"/>
  <c r="S8739" i="1"/>
  <c r="AA8737" i="1"/>
  <c r="Z8737" i="1"/>
  <c r="P8740" i="1"/>
  <c r="T8739" i="1"/>
  <c r="R8739" i="1"/>
  <c r="Q8739" i="1"/>
  <c r="V8739" i="1" l="1"/>
  <c r="Y8739" i="1" s="1"/>
  <c r="U8740" i="1"/>
  <c r="S8740" i="1"/>
  <c r="AA8738" i="1"/>
  <c r="Z8738" i="1"/>
  <c r="P8741" i="1"/>
  <c r="T8740" i="1"/>
  <c r="Q8740" i="1"/>
  <c r="R8740" i="1"/>
  <c r="V8740" i="1" l="1"/>
  <c r="Y8740" i="1" s="1"/>
  <c r="U8741" i="1"/>
  <c r="S8741" i="1"/>
  <c r="AA8739" i="1"/>
  <c r="Z8739" i="1"/>
  <c r="P8742" i="1"/>
  <c r="T8741" i="1"/>
  <c r="R8741" i="1"/>
  <c r="Q8741" i="1"/>
  <c r="V8741" i="1" l="1"/>
  <c r="Y8741" i="1" s="1"/>
  <c r="U8742" i="1"/>
  <c r="S8742" i="1"/>
  <c r="AA8740" i="1"/>
  <c r="Z8740" i="1"/>
  <c r="P8743" i="1"/>
  <c r="T8742" i="1"/>
  <c r="R8742" i="1"/>
  <c r="Q8742" i="1"/>
  <c r="V8742" i="1" l="1"/>
  <c r="Y8742" i="1" s="1"/>
  <c r="U8743" i="1"/>
  <c r="S8743" i="1"/>
  <c r="AA8741" i="1"/>
  <c r="Z8741" i="1"/>
  <c r="P8744" i="1"/>
  <c r="T8743" i="1"/>
  <c r="R8743" i="1"/>
  <c r="Q8743" i="1"/>
  <c r="V8743" i="1" l="1"/>
  <c r="Y8743" i="1" s="1"/>
  <c r="AA8743" i="1" s="1"/>
  <c r="U8744" i="1"/>
  <c r="S8744" i="1"/>
  <c r="AA8742" i="1"/>
  <c r="Z8742" i="1"/>
  <c r="P8745" i="1"/>
  <c r="T8744" i="1"/>
  <c r="Q8744" i="1"/>
  <c r="R8744" i="1"/>
  <c r="Z8743" i="1" l="1"/>
  <c r="U8745" i="1"/>
  <c r="S8745" i="1"/>
  <c r="V8744" i="1"/>
  <c r="Y8744" i="1" s="1"/>
  <c r="P8746" i="1"/>
  <c r="T8745" i="1"/>
  <c r="R8745" i="1"/>
  <c r="Q8745" i="1"/>
  <c r="U8746" i="1" l="1"/>
  <c r="S8746" i="1"/>
  <c r="V8745" i="1"/>
  <c r="Y8745" i="1" s="1"/>
  <c r="AA8744" i="1"/>
  <c r="Z8744" i="1"/>
  <c r="P8747" i="1"/>
  <c r="T8746" i="1"/>
  <c r="V8746" i="1" s="1"/>
  <c r="R8746" i="1"/>
  <c r="Q8746" i="1"/>
  <c r="U8747" i="1" l="1"/>
  <c r="S8747" i="1"/>
  <c r="AA8745" i="1"/>
  <c r="Z8745" i="1"/>
  <c r="Y8746" i="1"/>
  <c r="P8748" i="1"/>
  <c r="T8747" i="1"/>
  <c r="R8747" i="1"/>
  <c r="Q8747" i="1"/>
  <c r="V8747" i="1" l="1"/>
  <c r="Y8747" i="1" s="1"/>
  <c r="U8748" i="1"/>
  <c r="S8748" i="1"/>
  <c r="AA8746" i="1"/>
  <c r="Z8746" i="1"/>
  <c r="P8749" i="1"/>
  <c r="T8748" i="1"/>
  <c r="Q8748" i="1"/>
  <c r="R8748" i="1"/>
  <c r="V8748" i="1" l="1"/>
  <c r="Y8748" i="1" s="1"/>
  <c r="U8749" i="1"/>
  <c r="S8749" i="1"/>
  <c r="AA8747" i="1"/>
  <c r="Z8747" i="1"/>
  <c r="P8750" i="1"/>
  <c r="T8749" i="1"/>
  <c r="R8749" i="1"/>
  <c r="Q8749" i="1"/>
  <c r="V8749" i="1" l="1"/>
  <c r="Y8749" i="1" s="1"/>
  <c r="U8750" i="1"/>
  <c r="S8750" i="1"/>
  <c r="AA8748" i="1"/>
  <c r="Z8748" i="1"/>
  <c r="P8751" i="1"/>
  <c r="T8750" i="1"/>
  <c r="R8750" i="1"/>
  <c r="Q8750" i="1"/>
  <c r="V8750" i="1" l="1"/>
  <c r="Y8750" i="1" s="1"/>
  <c r="U8751" i="1"/>
  <c r="S8751" i="1"/>
  <c r="AA8749" i="1"/>
  <c r="Z8749" i="1"/>
  <c r="P8752" i="1"/>
  <c r="T8751" i="1"/>
  <c r="V8751" i="1" s="1"/>
  <c r="R8751" i="1"/>
  <c r="Q8751" i="1"/>
  <c r="U8752" i="1" l="1"/>
  <c r="S8752" i="1"/>
  <c r="AA8750" i="1"/>
  <c r="Z8750" i="1"/>
  <c r="Y8751" i="1"/>
  <c r="P8753" i="1"/>
  <c r="T8752" i="1"/>
  <c r="R8752" i="1"/>
  <c r="Q8752" i="1"/>
  <c r="V8752" i="1" l="1"/>
  <c r="Y8752" i="1" s="1"/>
  <c r="U8753" i="1"/>
  <c r="S8753" i="1"/>
  <c r="AA8751" i="1"/>
  <c r="Z8751" i="1"/>
  <c r="P8754" i="1"/>
  <c r="T8753" i="1"/>
  <c r="R8753" i="1"/>
  <c r="Q8753" i="1"/>
  <c r="V8753" i="1" l="1"/>
  <c r="Y8753" i="1" s="1"/>
  <c r="U8754" i="1"/>
  <c r="S8754" i="1"/>
  <c r="AA8752" i="1"/>
  <c r="Z8752" i="1"/>
  <c r="P8755" i="1"/>
  <c r="T8754" i="1"/>
  <c r="R8754" i="1"/>
  <c r="Q8754" i="1"/>
  <c r="V8754" i="1" l="1"/>
  <c r="Y8754" i="1" s="1"/>
  <c r="U8755" i="1"/>
  <c r="S8755" i="1"/>
  <c r="AA8753" i="1"/>
  <c r="Z8753" i="1"/>
  <c r="P8756" i="1"/>
  <c r="T8755" i="1"/>
  <c r="R8755" i="1"/>
  <c r="Q8755" i="1"/>
  <c r="V8755" i="1" l="1"/>
  <c r="Y8755" i="1" s="1"/>
  <c r="U8756" i="1"/>
  <c r="S8756" i="1"/>
  <c r="Z8754" i="1"/>
  <c r="P8757" i="1"/>
  <c r="T8756" i="1"/>
  <c r="Q8756" i="1"/>
  <c r="R8756" i="1"/>
  <c r="V8756" i="1" l="1"/>
  <c r="Y8756" i="1" s="1"/>
  <c r="U8757" i="1"/>
  <c r="S8757" i="1"/>
  <c r="Z8755" i="1"/>
  <c r="P8758" i="1"/>
  <c r="T8757" i="1"/>
  <c r="R8757" i="1"/>
  <c r="Q8757" i="1"/>
  <c r="V8757" i="1" l="1"/>
  <c r="Y8757" i="1" s="1"/>
  <c r="U8758" i="1"/>
  <c r="S8758" i="1"/>
  <c r="Z8756" i="1"/>
  <c r="P8759" i="1"/>
  <c r="T8758" i="1"/>
  <c r="R8758" i="1"/>
  <c r="Q8758" i="1"/>
  <c r="V8758" i="1" l="1"/>
  <c r="Y8758" i="1" s="1"/>
  <c r="U8759" i="1"/>
  <c r="S8759" i="1"/>
  <c r="Z8757" i="1"/>
  <c r="P8760" i="1"/>
  <c r="T8759" i="1"/>
  <c r="R8759" i="1"/>
  <c r="Q8759" i="1"/>
  <c r="V8759" i="1" l="1"/>
  <c r="Y8759" i="1" s="1"/>
  <c r="U8760" i="1"/>
  <c r="S8760" i="1"/>
  <c r="Z8758" i="1"/>
  <c r="P8761" i="1"/>
  <c r="T8760" i="1"/>
  <c r="Q8760" i="1"/>
  <c r="R8760" i="1"/>
  <c r="V8760" i="1" l="1"/>
  <c r="Y8760" i="1" s="1"/>
  <c r="AA8760" i="1" s="1"/>
  <c r="U8761" i="1"/>
  <c r="S8761" i="1"/>
  <c r="Z8759" i="1"/>
  <c r="P8762" i="1"/>
  <c r="T8761" i="1"/>
  <c r="R8761" i="1"/>
  <c r="Q8761" i="1"/>
  <c r="V8761" i="1" l="1"/>
  <c r="Y8761" i="1" s="1"/>
  <c r="U8762" i="1"/>
  <c r="S8762" i="1"/>
  <c r="Z8760" i="1"/>
  <c r="P8763" i="1"/>
  <c r="T8762" i="1"/>
  <c r="R8762" i="1"/>
  <c r="Q8762" i="1"/>
  <c r="V8762" i="1" l="1"/>
  <c r="U8763" i="1"/>
  <c r="S8763" i="1"/>
  <c r="AA8761" i="1"/>
  <c r="Z8761" i="1"/>
  <c r="P8764" i="1"/>
  <c r="T8763" i="1"/>
  <c r="R8763" i="1"/>
  <c r="Q8763" i="1"/>
  <c r="V8763" i="1" l="1"/>
  <c r="Y8763" i="1" s="1"/>
  <c r="U8764" i="1"/>
  <c r="S8764" i="1"/>
  <c r="Y8762" i="1"/>
  <c r="AA8762" i="1" s="1"/>
  <c r="Z8762" i="1"/>
  <c r="P8765" i="1"/>
  <c r="T8764" i="1"/>
  <c r="Q8764" i="1"/>
  <c r="R8764" i="1"/>
  <c r="V8764" i="1" l="1"/>
  <c r="U8765" i="1"/>
  <c r="S8765" i="1"/>
  <c r="AA8763" i="1"/>
  <c r="Z8763" i="1"/>
  <c r="P8766" i="1"/>
  <c r="T8765" i="1"/>
  <c r="R8765" i="1"/>
  <c r="Q8765" i="1"/>
  <c r="V8765" i="1" l="1"/>
  <c r="Y8765" i="1" s="1"/>
  <c r="U8766" i="1"/>
  <c r="S8766" i="1"/>
  <c r="Y8764" i="1"/>
  <c r="AA8764" i="1" s="1"/>
  <c r="Z8764" i="1"/>
  <c r="P8767" i="1"/>
  <c r="T8766" i="1"/>
  <c r="R8766" i="1"/>
  <c r="Q8766" i="1"/>
  <c r="V8766" i="1" l="1"/>
  <c r="U8767" i="1"/>
  <c r="S8767" i="1"/>
  <c r="AA8765" i="1"/>
  <c r="Z8765" i="1"/>
  <c r="P8768" i="1"/>
  <c r="T8767" i="1"/>
  <c r="R8767" i="1"/>
  <c r="Q8767" i="1"/>
  <c r="V8767" i="1" l="1"/>
  <c r="Y8767" i="1" s="1"/>
  <c r="U8768" i="1"/>
  <c r="S8768" i="1"/>
  <c r="Y8766" i="1"/>
  <c r="AA8766" i="1" s="1"/>
  <c r="Z8766" i="1"/>
  <c r="P8769" i="1"/>
  <c r="T8768" i="1"/>
  <c r="R8768" i="1"/>
  <c r="Q8768" i="1"/>
  <c r="V8768" i="1" l="1"/>
  <c r="U8769" i="1"/>
  <c r="S8769" i="1"/>
  <c r="AA8767" i="1"/>
  <c r="Z8767" i="1"/>
  <c r="P8770" i="1"/>
  <c r="T8769" i="1"/>
  <c r="R8769" i="1"/>
  <c r="Q8769" i="1"/>
  <c r="V8769" i="1" l="1"/>
  <c r="Y8769" i="1" s="1"/>
  <c r="U8770" i="1"/>
  <c r="S8770" i="1"/>
  <c r="Y8768" i="1"/>
  <c r="AA8768" i="1" s="1"/>
  <c r="Z8768" i="1"/>
  <c r="P8771" i="1"/>
  <c r="T8770" i="1"/>
  <c r="R8770" i="1"/>
  <c r="Q8770" i="1"/>
  <c r="V8770" i="1" l="1"/>
  <c r="U8771" i="1"/>
  <c r="S8771" i="1"/>
  <c r="AA8769" i="1"/>
  <c r="Z8769" i="1"/>
  <c r="P8772" i="1"/>
  <c r="T8771" i="1"/>
  <c r="R8771" i="1"/>
  <c r="Q8771" i="1"/>
  <c r="V8771" i="1" l="1"/>
  <c r="Y8771" i="1" s="1"/>
  <c r="U8772" i="1"/>
  <c r="S8772" i="1"/>
  <c r="Y8770" i="1"/>
  <c r="AA8770" i="1" s="1"/>
  <c r="Z8770" i="1"/>
  <c r="P8773" i="1"/>
  <c r="T8772" i="1"/>
  <c r="Q8772" i="1"/>
  <c r="R8772" i="1"/>
  <c r="V8772" i="1" l="1"/>
  <c r="Y8772" i="1" s="1"/>
  <c r="U8773" i="1"/>
  <c r="S8773" i="1"/>
  <c r="AA8771" i="1"/>
  <c r="Z8771" i="1"/>
  <c r="P8774" i="1"/>
  <c r="T8773" i="1"/>
  <c r="R8773" i="1"/>
  <c r="Q8773" i="1"/>
  <c r="V8773" i="1" l="1"/>
  <c r="Y8773" i="1" s="1"/>
  <c r="U8774" i="1"/>
  <c r="S8774" i="1"/>
  <c r="AA8772" i="1"/>
  <c r="Z8772" i="1"/>
  <c r="P8775" i="1"/>
  <c r="T8774" i="1"/>
  <c r="R8774" i="1"/>
  <c r="Q8774" i="1"/>
  <c r="V8774" i="1" l="1"/>
  <c r="Y8774" i="1" s="1"/>
  <c r="U8775" i="1"/>
  <c r="S8775" i="1"/>
  <c r="AA8773" i="1"/>
  <c r="Z8773" i="1"/>
  <c r="P8776" i="1"/>
  <c r="T8775" i="1"/>
  <c r="R8775" i="1"/>
  <c r="Q8775" i="1"/>
  <c r="V8775" i="1" l="1"/>
  <c r="Y8775" i="1" s="1"/>
  <c r="U8776" i="1"/>
  <c r="S8776" i="1"/>
  <c r="AA8774" i="1"/>
  <c r="Z8774" i="1"/>
  <c r="P8777" i="1"/>
  <c r="T8776" i="1"/>
  <c r="Q8776" i="1"/>
  <c r="R8776" i="1"/>
  <c r="V8776" i="1" l="1"/>
  <c r="Y8776" i="1" s="1"/>
  <c r="U8777" i="1"/>
  <c r="S8777" i="1"/>
  <c r="AA8775" i="1"/>
  <c r="Z8775" i="1"/>
  <c r="P8778" i="1"/>
  <c r="T8777" i="1"/>
  <c r="R8777" i="1"/>
  <c r="Q8777" i="1"/>
  <c r="V8777" i="1" l="1"/>
  <c r="Y8777" i="1" s="1"/>
  <c r="U8778" i="1"/>
  <c r="S8778" i="1"/>
  <c r="AA8776" i="1"/>
  <c r="Z8776" i="1"/>
  <c r="P8779" i="1"/>
  <c r="T8778" i="1"/>
  <c r="R8778" i="1"/>
  <c r="Q8778" i="1"/>
  <c r="V8778" i="1" l="1"/>
  <c r="Y8778" i="1" s="1"/>
  <c r="U8779" i="1"/>
  <c r="S8779" i="1"/>
  <c r="AA8777" i="1"/>
  <c r="Z8777" i="1"/>
  <c r="P8780" i="1"/>
  <c r="T8779" i="1"/>
  <c r="R8779" i="1"/>
  <c r="Q8779" i="1"/>
  <c r="V8779" i="1" l="1"/>
  <c r="Y8779" i="1" s="1"/>
  <c r="U8780" i="1"/>
  <c r="S8780" i="1"/>
  <c r="Z8778" i="1"/>
  <c r="P8781" i="1"/>
  <c r="T8780" i="1"/>
  <c r="Q8780" i="1"/>
  <c r="R8780" i="1"/>
  <c r="V8780" i="1" l="1"/>
  <c r="Y8780" i="1" s="1"/>
  <c r="U8781" i="1"/>
  <c r="S8781" i="1"/>
  <c r="Z8779" i="1"/>
  <c r="P8782" i="1"/>
  <c r="T8781" i="1"/>
  <c r="R8781" i="1"/>
  <c r="Q8781" i="1"/>
  <c r="V8781" i="1" l="1"/>
  <c r="Y8781" i="1" s="1"/>
  <c r="U8782" i="1"/>
  <c r="S8782" i="1"/>
  <c r="Z8780" i="1"/>
  <c r="P8783" i="1"/>
  <c r="T8782" i="1"/>
  <c r="R8782" i="1"/>
  <c r="Q8782" i="1"/>
  <c r="V8782" i="1" l="1"/>
  <c r="Y8782" i="1" s="1"/>
  <c r="U8783" i="1"/>
  <c r="S8783" i="1"/>
  <c r="Z8781" i="1"/>
  <c r="P8784" i="1"/>
  <c r="T8783" i="1"/>
  <c r="R8783" i="1"/>
  <c r="Q8783" i="1"/>
  <c r="V8783" i="1" l="1"/>
  <c r="Y8783" i="1" s="1"/>
  <c r="U8784" i="1"/>
  <c r="S8784" i="1"/>
  <c r="Z8782" i="1"/>
  <c r="P8785" i="1"/>
  <c r="T8784" i="1"/>
  <c r="R8784" i="1"/>
  <c r="Q8784" i="1"/>
  <c r="V8784" i="1" l="1"/>
  <c r="Y8784" i="1" s="1"/>
  <c r="U8785" i="1"/>
  <c r="S8785" i="1"/>
  <c r="Z8783" i="1"/>
  <c r="P8786" i="1"/>
  <c r="T8785" i="1"/>
  <c r="R8785" i="1"/>
  <c r="Q8785" i="1"/>
  <c r="V8785" i="1" l="1"/>
  <c r="Y8785" i="1" s="1"/>
  <c r="U8786" i="1"/>
  <c r="S8786" i="1"/>
  <c r="AA8784" i="1"/>
  <c r="Z8784" i="1"/>
  <c r="P8787" i="1"/>
  <c r="T8786" i="1"/>
  <c r="R8786" i="1"/>
  <c r="Q8786" i="1"/>
  <c r="V8786" i="1" l="1"/>
  <c r="Y8786" i="1" s="1"/>
  <c r="U8787" i="1"/>
  <c r="S8787" i="1"/>
  <c r="AA8785" i="1"/>
  <c r="Z8785" i="1"/>
  <c r="P8788" i="1"/>
  <c r="T8787" i="1"/>
  <c r="R8787" i="1"/>
  <c r="Q8787" i="1"/>
  <c r="V8787" i="1" l="1"/>
  <c r="Y8787" i="1" s="1"/>
  <c r="U8788" i="1"/>
  <c r="S8788" i="1"/>
  <c r="AA8786" i="1"/>
  <c r="Z8786" i="1"/>
  <c r="P8789" i="1"/>
  <c r="T8788" i="1"/>
  <c r="Q8788" i="1"/>
  <c r="R8788" i="1"/>
  <c r="V8788" i="1" l="1"/>
  <c r="Y8788" i="1" s="1"/>
  <c r="U8789" i="1"/>
  <c r="S8789" i="1"/>
  <c r="AA8787" i="1"/>
  <c r="Z8787" i="1"/>
  <c r="P8790" i="1"/>
  <c r="T8789" i="1"/>
  <c r="R8789" i="1"/>
  <c r="Q8789" i="1"/>
  <c r="U8790" i="1" l="1"/>
  <c r="S8790" i="1"/>
  <c r="V8789" i="1"/>
  <c r="Y8789" i="1" s="1"/>
  <c r="AA8788" i="1"/>
  <c r="Z8788" i="1"/>
  <c r="P8791" i="1"/>
  <c r="T8790" i="1"/>
  <c r="R8790" i="1"/>
  <c r="Q8790" i="1"/>
  <c r="V8790" i="1" l="1"/>
  <c r="Y8790" i="1" s="1"/>
  <c r="U8791" i="1"/>
  <c r="S8791" i="1"/>
  <c r="AA8789" i="1"/>
  <c r="Z8789" i="1"/>
  <c r="P8792" i="1"/>
  <c r="T8791" i="1"/>
  <c r="R8791" i="1"/>
  <c r="Q8791" i="1"/>
  <c r="V8791" i="1" l="1"/>
  <c r="Y8791" i="1" s="1"/>
  <c r="U8792" i="1"/>
  <c r="S8792" i="1"/>
  <c r="AA8790" i="1"/>
  <c r="Z8790" i="1"/>
  <c r="P8793" i="1"/>
  <c r="T8792" i="1"/>
  <c r="Q8792" i="1"/>
  <c r="R8792" i="1"/>
  <c r="V8792" i="1" l="1"/>
  <c r="Y8792" i="1" s="1"/>
  <c r="U8793" i="1"/>
  <c r="S8793" i="1"/>
  <c r="AA8791" i="1"/>
  <c r="Z8791" i="1"/>
  <c r="P8794" i="1"/>
  <c r="T8793" i="1"/>
  <c r="R8793" i="1"/>
  <c r="Q8793" i="1"/>
  <c r="V8793" i="1" l="1"/>
  <c r="Y8793" i="1" s="1"/>
  <c r="U8794" i="1"/>
  <c r="S8794" i="1"/>
  <c r="AA8792" i="1"/>
  <c r="Z8792" i="1"/>
  <c r="P8795" i="1"/>
  <c r="T8794" i="1"/>
  <c r="R8794" i="1"/>
  <c r="Q8794" i="1"/>
  <c r="V8794" i="1" l="1"/>
  <c r="Y8794" i="1" s="1"/>
  <c r="U8795" i="1"/>
  <c r="S8795" i="1"/>
  <c r="AA8793" i="1"/>
  <c r="Z8793" i="1"/>
  <c r="P8796" i="1"/>
  <c r="T8795" i="1"/>
  <c r="R8795" i="1"/>
  <c r="Q8795" i="1"/>
  <c r="V8795" i="1" l="1"/>
  <c r="Y8795" i="1" s="1"/>
  <c r="U8796" i="1"/>
  <c r="S8796" i="1"/>
  <c r="AA8794" i="1"/>
  <c r="Z8794" i="1"/>
  <c r="P8797" i="1"/>
  <c r="T8796" i="1"/>
  <c r="Q8796" i="1"/>
  <c r="R8796" i="1"/>
  <c r="V8796" i="1" l="1"/>
  <c r="Y8796" i="1" s="1"/>
  <c r="U8797" i="1"/>
  <c r="S8797" i="1"/>
  <c r="AA8795" i="1"/>
  <c r="Z8795" i="1"/>
  <c r="P8798" i="1"/>
  <c r="T8797" i="1"/>
  <c r="R8797" i="1"/>
  <c r="Q8797" i="1"/>
  <c r="V8797" i="1" l="1"/>
  <c r="Y8797" i="1" s="1"/>
  <c r="U8798" i="1"/>
  <c r="S8798" i="1"/>
  <c r="AA8796" i="1"/>
  <c r="Z8796" i="1"/>
  <c r="P8799" i="1"/>
  <c r="T8798" i="1"/>
  <c r="R8798" i="1"/>
  <c r="Q8798" i="1"/>
  <c r="V8798" i="1" l="1"/>
  <c r="Y8798" i="1" s="1"/>
  <c r="U8799" i="1"/>
  <c r="S8799" i="1"/>
  <c r="AA8797" i="1"/>
  <c r="Z8797" i="1"/>
  <c r="P8800" i="1"/>
  <c r="T8799" i="1"/>
  <c r="R8799" i="1"/>
  <c r="Q8799" i="1"/>
  <c r="V8799" i="1" l="1"/>
  <c r="Y8799" i="1" s="1"/>
  <c r="U8800" i="1"/>
  <c r="S8800" i="1"/>
  <c r="AA8798" i="1"/>
  <c r="Z8798" i="1"/>
  <c r="P8801" i="1"/>
  <c r="T8800" i="1"/>
  <c r="R8800" i="1"/>
  <c r="Q8800" i="1"/>
  <c r="V8800" i="1" l="1"/>
  <c r="Y8800" i="1" s="1"/>
  <c r="U8801" i="1"/>
  <c r="S8801" i="1"/>
  <c r="AA8799" i="1"/>
  <c r="Z8799" i="1"/>
  <c r="P8802" i="1"/>
  <c r="T8801" i="1"/>
  <c r="R8801" i="1"/>
  <c r="Q8801" i="1"/>
  <c r="V8801" i="1" l="1"/>
  <c r="Y8801" i="1" s="1"/>
  <c r="U8802" i="1"/>
  <c r="S8802" i="1"/>
  <c r="AA8800" i="1"/>
  <c r="Z8800" i="1"/>
  <c r="P8803" i="1"/>
  <c r="T8802" i="1"/>
  <c r="R8802" i="1"/>
  <c r="Q8802" i="1"/>
  <c r="V8802" i="1" l="1"/>
  <c r="Y8802" i="1" s="1"/>
  <c r="U8803" i="1"/>
  <c r="S8803" i="1"/>
  <c r="Z8801" i="1"/>
  <c r="P8804" i="1"/>
  <c r="T8803" i="1"/>
  <c r="R8803" i="1"/>
  <c r="Q8803" i="1"/>
  <c r="V8803" i="1" l="1"/>
  <c r="Y8803" i="1" s="1"/>
  <c r="U8804" i="1"/>
  <c r="S8804" i="1"/>
  <c r="Z8802" i="1"/>
  <c r="P8805" i="1"/>
  <c r="T8804" i="1"/>
  <c r="Q8804" i="1"/>
  <c r="R8804" i="1"/>
  <c r="V8804" i="1" l="1"/>
  <c r="Y8804" i="1" s="1"/>
  <c r="U8805" i="1"/>
  <c r="S8805" i="1"/>
  <c r="Z8803" i="1"/>
  <c r="P8806" i="1"/>
  <c r="T8805" i="1"/>
  <c r="R8805" i="1"/>
  <c r="Q8805" i="1"/>
  <c r="V8805" i="1" l="1"/>
  <c r="Y8805" i="1" s="1"/>
  <c r="U8806" i="1"/>
  <c r="S8806" i="1"/>
  <c r="Z8804" i="1"/>
  <c r="P8807" i="1"/>
  <c r="T8806" i="1"/>
  <c r="R8806" i="1"/>
  <c r="Q8806" i="1"/>
  <c r="V8806" i="1" l="1"/>
  <c r="Y8806" i="1" s="1"/>
  <c r="U8807" i="1"/>
  <c r="S8807" i="1"/>
  <c r="Z8805" i="1"/>
  <c r="P8808" i="1"/>
  <c r="T8807" i="1"/>
  <c r="R8807" i="1"/>
  <c r="Q8807" i="1"/>
  <c r="V8807" i="1" l="1"/>
  <c r="Y8807" i="1" s="1"/>
  <c r="U8808" i="1"/>
  <c r="S8808" i="1"/>
  <c r="Z8806" i="1"/>
  <c r="P8809" i="1"/>
  <c r="T8808" i="1"/>
  <c r="Q8808" i="1"/>
  <c r="R8808" i="1"/>
  <c r="V8808" i="1" l="1"/>
  <c r="Y8808" i="1" s="1"/>
  <c r="U8809" i="1"/>
  <c r="S8809" i="1"/>
  <c r="Z8807" i="1"/>
  <c r="P8810" i="1"/>
  <c r="T8809" i="1"/>
  <c r="R8809" i="1"/>
  <c r="Q8809" i="1"/>
  <c r="V8809" i="1" l="1"/>
  <c r="Y8809" i="1" s="1"/>
  <c r="U8810" i="1"/>
  <c r="S8810" i="1"/>
  <c r="AA8808" i="1"/>
  <c r="Z8808" i="1"/>
  <c r="P8811" i="1"/>
  <c r="T8810" i="1"/>
  <c r="R8810" i="1"/>
  <c r="Q8810" i="1"/>
  <c r="V8810" i="1" l="1"/>
  <c r="Y8810" i="1" s="1"/>
  <c r="U8811" i="1"/>
  <c r="S8811" i="1"/>
  <c r="AA8809" i="1"/>
  <c r="Z8809" i="1"/>
  <c r="P8812" i="1"/>
  <c r="T8811" i="1"/>
  <c r="R8811" i="1"/>
  <c r="Q8811" i="1"/>
  <c r="V8811" i="1" l="1"/>
  <c r="Y8811" i="1" s="1"/>
  <c r="U8812" i="1"/>
  <c r="S8812" i="1"/>
  <c r="AA8810" i="1"/>
  <c r="Z8810" i="1"/>
  <c r="P8813" i="1"/>
  <c r="T8812" i="1"/>
  <c r="Q8812" i="1"/>
  <c r="R8812" i="1"/>
  <c r="V8812" i="1" l="1"/>
  <c r="Y8812" i="1" s="1"/>
  <c r="U8813" i="1"/>
  <c r="S8813" i="1"/>
  <c r="AA8811" i="1"/>
  <c r="Z8811" i="1"/>
  <c r="P8814" i="1"/>
  <c r="T8813" i="1"/>
  <c r="R8813" i="1"/>
  <c r="Q8813" i="1"/>
  <c r="V8813" i="1" l="1"/>
  <c r="Y8813" i="1" s="1"/>
  <c r="U8814" i="1"/>
  <c r="S8814" i="1"/>
  <c r="AA8812" i="1"/>
  <c r="Z8812" i="1"/>
  <c r="P8815" i="1"/>
  <c r="T8814" i="1"/>
  <c r="R8814" i="1"/>
  <c r="Q8814" i="1"/>
  <c r="V8814" i="1" l="1"/>
  <c r="Y8814" i="1" s="1"/>
  <c r="U8815" i="1"/>
  <c r="S8815" i="1"/>
  <c r="AA8813" i="1"/>
  <c r="Z8813" i="1"/>
  <c r="P8816" i="1"/>
  <c r="T8815" i="1"/>
  <c r="R8815" i="1"/>
  <c r="Q8815" i="1"/>
  <c r="V8815" i="1" l="1"/>
  <c r="Y8815" i="1" s="1"/>
  <c r="U8816" i="1"/>
  <c r="S8816" i="1"/>
  <c r="AA8814" i="1"/>
  <c r="Z8814" i="1"/>
  <c r="T8816" i="1"/>
  <c r="R8816" i="1"/>
  <c r="Q8816" i="1"/>
  <c r="V8816" i="1" l="1"/>
  <c r="N8" i="1" s="1"/>
  <c r="P9" i="1" s="1"/>
  <c r="BH59" i="1"/>
  <c r="BG80" i="1"/>
  <c r="BG67" i="1"/>
  <c r="BG75" i="1"/>
  <c r="BH68" i="1"/>
  <c r="BH73" i="1"/>
  <c r="BH60" i="1"/>
  <c r="BG61" i="1"/>
  <c r="BG79" i="1"/>
  <c r="BG77" i="1"/>
  <c r="BG60" i="1"/>
  <c r="BH71" i="1"/>
  <c r="BH58" i="1"/>
  <c r="BG63" i="1"/>
  <c r="BG66" i="1"/>
  <c r="BG71" i="1"/>
  <c r="BH69" i="1"/>
  <c r="BG72" i="1"/>
  <c r="BG76" i="1"/>
  <c r="BH78" i="1"/>
  <c r="BH64" i="1"/>
  <c r="BH74" i="1"/>
  <c r="BG62" i="1"/>
  <c r="BH70" i="1"/>
  <c r="BH66" i="1"/>
  <c r="BG70" i="1"/>
  <c r="BG78" i="1"/>
  <c r="BH57" i="1"/>
  <c r="BG69" i="1"/>
  <c r="BG64" i="1"/>
  <c r="BG68" i="1"/>
  <c r="BG65" i="1"/>
  <c r="BH65" i="1"/>
  <c r="BG58" i="1"/>
  <c r="BH75" i="1"/>
  <c r="BH79" i="1"/>
  <c r="BH63" i="1"/>
  <c r="BH80" i="1"/>
  <c r="BG73" i="1"/>
  <c r="BG74" i="1"/>
  <c r="BH61" i="1"/>
  <c r="BH67" i="1"/>
  <c r="BH72" i="1"/>
  <c r="BH77" i="1"/>
  <c r="BG59" i="1"/>
  <c r="BH76" i="1"/>
  <c r="BG57" i="1"/>
  <c r="BH62" i="1"/>
  <c r="AS63" i="1"/>
  <c r="AS59" i="1"/>
  <c r="AR67" i="1"/>
  <c r="AR58" i="1"/>
  <c r="AS65" i="1"/>
  <c r="AS60" i="1"/>
  <c r="AS68" i="1"/>
  <c r="AR60" i="1"/>
  <c r="AR65" i="1"/>
  <c r="AR64" i="1"/>
  <c r="AR57" i="1"/>
  <c r="AS66" i="1"/>
  <c r="AR62" i="1"/>
  <c r="AS62" i="1"/>
  <c r="AR59" i="1"/>
  <c r="AR66" i="1"/>
  <c r="AS57" i="1"/>
  <c r="AR63" i="1"/>
  <c r="AS61" i="1"/>
  <c r="AS58" i="1"/>
  <c r="AR61" i="1"/>
  <c r="AS64" i="1"/>
  <c r="AS67" i="1"/>
  <c r="AR68" i="1"/>
  <c r="AA8815" i="1"/>
  <c r="Z8815" i="1"/>
  <c r="H31" i="1" l="1"/>
  <c r="AQ57" i="1"/>
  <c r="AQ58" i="1"/>
  <c r="AQ59" i="1"/>
  <c r="AQ60" i="1"/>
  <c r="AQ61" i="1"/>
  <c r="AQ62" i="1"/>
  <c r="AQ63" i="1"/>
  <c r="AQ64" i="1"/>
  <c r="AQ65" i="1"/>
  <c r="AQ66" i="1"/>
  <c r="AQ67" i="1"/>
  <c r="AQ68" i="1"/>
  <c r="Y8816" i="1"/>
  <c r="Z8816" i="1"/>
  <c r="N16" i="1" l="1"/>
  <c r="P17" i="1" s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A881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N9" i="1" l="1"/>
  <c r="AH57" i="1"/>
  <c r="AB58" i="1"/>
  <c r="AD58" i="1" s="1"/>
  <c r="AB57" i="1"/>
  <c r="S15" i="1" l="1"/>
  <c r="S20" i="1"/>
  <c r="P10" i="1"/>
  <c r="AD57" i="1"/>
  <c r="AF57" i="1" s="1"/>
  <c r="AC58" i="1"/>
  <c r="AG58" i="1" s="1"/>
  <c r="AE58" i="1"/>
  <c r="AF58" i="1"/>
  <c r="AB59" i="1" l="1"/>
  <c r="AE57" i="1"/>
  <c r="AH58" i="1"/>
  <c r="AD59" i="1" l="1"/>
  <c r="AC59" i="1"/>
  <c r="AG59" i="1" s="1"/>
  <c r="AH59" i="1" l="1"/>
  <c r="AF59" i="1"/>
  <c r="AE59" i="1"/>
  <c r="AB60" i="1"/>
  <c r="AD60" i="1" s="1"/>
  <c r="AE60" i="1" s="1"/>
  <c r="AC60" i="1" l="1"/>
  <c r="AF60" i="1"/>
  <c r="AB61" i="1" l="1"/>
  <c r="AD61" i="1" s="1"/>
  <c r="AE61" i="1" s="1"/>
  <c r="AG60" i="1"/>
  <c r="AH60" i="1"/>
  <c r="AC61" i="1" l="1"/>
  <c r="AG61" i="1" s="1"/>
  <c r="AF61" i="1"/>
  <c r="AB62" i="1" l="1"/>
  <c r="AD62" i="1" s="1"/>
  <c r="AE62" i="1" s="1"/>
  <c r="AH61" i="1"/>
  <c r="AC62" i="1" l="1"/>
  <c r="AB63" i="1" s="1"/>
  <c r="AA63" i="1"/>
  <c r="AF62" i="1"/>
  <c r="AH62" i="1" l="1"/>
  <c r="AG62" i="1"/>
  <c r="AD63" i="1"/>
  <c r="AF63" i="1" s="1"/>
  <c r="AC63" i="1"/>
  <c r="AG63" i="1" s="1"/>
  <c r="AE63" i="1" l="1"/>
  <c r="AB64" i="1"/>
  <c r="AD64" i="1" s="1"/>
  <c r="AH63" i="1"/>
  <c r="AC64" i="1" l="1"/>
  <c r="AF64" i="1"/>
  <c r="AE64" i="1"/>
  <c r="AA65" i="1" l="1"/>
  <c r="AG64" i="1"/>
  <c r="AB65" i="1"/>
  <c r="AH64" i="1"/>
  <c r="AD65" i="1" l="1"/>
  <c r="AF65" i="1" s="1"/>
  <c r="AC65" i="1"/>
  <c r="AE65" i="1" l="1"/>
  <c r="AA66" i="1"/>
  <c r="AG65" i="1"/>
  <c r="AB66" i="1"/>
  <c r="AH65" i="1"/>
  <c r="AD66" i="1" l="1"/>
  <c r="AE66" i="1" s="1"/>
  <c r="AC66" i="1"/>
  <c r="AF66" i="1" l="1"/>
  <c r="AB67" i="1"/>
  <c r="AG66" i="1"/>
  <c r="AA67" i="1"/>
  <c r="AH66" i="1"/>
  <c r="AC67" i="1" l="1"/>
  <c r="AG67" i="1" s="1"/>
  <c r="AD67" i="1"/>
  <c r="AF67" i="1" s="1"/>
  <c r="AB68" i="1" l="1"/>
  <c r="AH67" i="1"/>
  <c r="AA68" i="1"/>
  <c r="AE67" i="1"/>
  <c r="AC68" i="1" l="1"/>
  <c r="AB69" i="1" s="1"/>
  <c r="AD68" i="1"/>
  <c r="AE68" i="1" s="1"/>
  <c r="AA69" i="1"/>
  <c r="AG68" i="1" l="1"/>
  <c r="AH68" i="1"/>
  <c r="AF68" i="1"/>
  <c r="AC69" i="1"/>
  <c r="AH69" i="1" s="1"/>
  <c r="AD69" i="1"/>
  <c r="AE69" i="1" s="1"/>
  <c r="AB70" i="1" l="1"/>
  <c r="AA70" i="1"/>
  <c r="AG69" i="1"/>
  <c r="AF69" i="1"/>
  <c r="AD70" i="1" l="1"/>
  <c r="AE70" i="1" s="1"/>
  <c r="AC70" i="1"/>
  <c r="AH70" i="1" s="1"/>
  <c r="AG70" i="1" l="1"/>
  <c r="AF70" i="1"/>
  <c r="AA71" i="1"/>
  <c r="AB71" i="1"/>
  <c r="AC71" i="1" l="1"/>
  <c r="AH71" i="1" s="1"/>
  <c r="AD71" i="1"/>
  <c r="AF71" i="1" s="1"/>
  <c r="AG71" i="1"/>
  <c r="AE71" i="1" l="1"/>
  <c r="AB72" i="1"/>
  <c r="AD72" i="1" s="1"/>
  <c r="AE72" i="1" s="1"/>
  <c r="AC72" i="1" l="1"/>
  <c r="AG72" i="1" s="1"/>
  <c r="AF72" i="1"/>
  <c r="AH72" i="1" l="1"/>
  <c r="AB73" i="1"/>
  <c r="AD73" i="1" s="1"/>
  <c r="AE73" i="1" s="1"/>
  <c r="AF73" i="1" l="1"/>
  <c r="AC73" i="1"/>
  <c r="AG73" i="1" s="1"/>
  <c r="AH73" i="1" l="1"/>
  <c r="AB74" i="1"/>
  <c r="AD74" i="1" s="1"/>
  <c r="AF74" i="1" s="1"/>
  <c r="AE74" i="1" l="1"/>
  <c r="AC74" i="1"/>
  <c r="AG74" i="1" s="1"/>
  <c r="AH74" i="1" l="1"/>
  <c r="AB75" i="1"/>
  <c r="AD75" i="1" s="1"/>
  <c r="AE75" i="1" s="1"/>
  <c r="AF75" i="1" l="1"/>
  <c r="AC75" i="1"/>
  <c r="AG75" i="1" s="1"/>
  <c r="AH75" i="1" l="1"/>
  <c r="AB76" i="1"/>
  <c r="AD76" i="1" s="1"/>
  <c r="AE76" i="1" s="1"/>
  <c r="AF76" i="1" l="1"/>
  <c r="AC76" i="1"/>
  <c r="AG76" i="1" s="1"/>
  <c r="AB77" i="1" l="1"/>
  <c r="AD77" i="1" s="1"/>
  <c r="AF77" i="1" s="1"/>
  <c r="AH76" i="1"/>
  <c r="AC77" i="1" l="1"/>
  <c r="AE77" i="1"/>
  <c r="AH77" i="1" l="1"/>
  <c r="AG77" i="1"/>
  <c r="AB78" i="1"/>
  <c r="AD78" i="1" s="1"/>
  <c r="AE78" i="1" s="1"/>
  <c r="AF78" i="1" l="1"/>
  <c r="AC78" i="1"/>
  <c r="AG78" i="1" s="1"/>
  <c r="AH78" i="1" l="1"/>
  <c r="AB79" i="1"/>
  <c r="AD79" i="1" l="1"/>
  <c r="AC79" i="1"/>
  <c r="AB80" i="1" l="1"/>
  <c r="AH79" i="1"/>
  <c r="AG79" i="1"/>
  <c r="AE79" i="1"/>
  <c r="AF79" i="1"/>
  <c r="AD80" i="1" l="1"/>
  <c r="AC80" i="1"/>
  <c r="AH80" i="1" l="1"/>
  <c r="AB81" i="1"/>
  <c r="AG80" i="1"/>
  <c r="AE80" i="1"/>
  <c r="AF80" i="1"/>
  <c r="AD81" i="1" l="1"/>
  <c r="AC81" i="1"/>
  <c r="AH81" i="1" l="1"/>
  <c r="AB82" i="1"/>
  <c r="AG81" i="1"/>
  <c r="AF81" i="1"/>
  <c r="AE81" i="1"/>
  <c r="AD82" i="1" l="1"/>
  <c r="AC82" i="1"/>
  <c r="AB83" i="1" l="1"/>
  <c r="AD83" i="1" s="1"/>
  <c r="AG82" i="1"/>
  <c r="AH82" i="1"/>
  <c r="AF82" i="1"/>
  <c r="AE82" i="1"/>
  <c r="AC83" i="1" l="1"/>
  <c r="AB84" i="1" s="1"/>
  <c r="AD84" i="1" s="1"/>
  <c r="AF83" i="1"/>
  <c r="AE83" i="1"/>
  <c r="AG83" i="1" l="1"/>
  <c r="AH83" i="1"/>
  <c r="AC84" i="1"/>
  <c r="AB85" i="1" s="1"/>
  <c r="AD85" i="1" s="1"/>
  <c r="AF84" i="1"/>
  <c r="AE84" i="1"/>
  <c r="AG84" i="1" l="1"/>
  <c r="AH84" i="1"/>
  <c r="AC85" i="1"/>
  <c r="AB86" i="1" s="1"/>
  <c r="AF85" i="1"/>
  <c r="AE85" i="1"/>
  <c r="AG85" i="1" l="1"/>
  <c r="AH85" i="1"/>
  <c r="AD86" i="1"/>
  <c r="AC86" i="1"/>
  <c r="AH86" i="1" l="1"/>
  <c r="AG86" i="1"/>
  <c r="AB87" i="1"/>
  <c r="AF86" i="1"/>
  <c r="AE86" i="1"/>
  <c r="AD87" i="1" l="1"/>
  <c r="AC87" i="1"/>
  <c r="AG87" i="1" l="1"/>
  <c r="AB88" i="1"/>
  <c r="AD88" i="1" s="1"/>
  <c r="AH87" i="1"/>
  <c r="AF87" i="1"/>
  <c r="AE87" i="1"/>
  <c r="AF88" i="1" l="1"/>
  <c r="AE88" i="1"/>
  <c r="AC88" i="1"/>
  <c r="AB89" i="1" l="1"/>
  <c r="AH88" i="1"/>
  <c r="AG88" i="1"/>
  <c r="AD89" i="1" l="1"/>
  <c r="AC89" i="1"/>
  <c r="AA90" i="1" s="1"/>
  <c r="AG89" i="1" l="1"/>
  <c r="AB90" i="1"/>
  <c r="AH89" i="1"/>
  <c r="AE89" i="1"/>
  <c r="AF89" i="1"/>
  <c r="AC90" i="1" l="1"/>
  <c r="AA91" i="1" s="1"/>
  <c r="AD90" i="1"/>
  <c r="AF90" i="1" l="1"/>
  <c r="AE90" i="1"/>
  <c r="AB91" i="1"/>
  <c r="AH90" i="1"/>
  <c r="AG90" i="1"/>
  <c r="AD91" i="1" l="1"/>
  <c r="AC91" i="1"/>
  <c r="AA92" i="1" s="1"/>
  <c r="AH91" i="1" l="1"/>
  <c r="AB92" i="1"/>
  <c r="AD92" i="1" s="1"/>
  <c r="AF92" i="1" s="1"/>
  <c r="AG91" i="1"/>
  <c r="AF91" i="1"/>
  <c r="AE91" i="1"/>
  <c r="AC92" i="1" l="1"/>
  <c r="AE92" i="1"/>
  <c r="AA99" i="1"/>
  <c r="AH92" i="1" l="1"/>
  <c r="AA93" i="1"/>
  <c r="AG92" i="1"/>
  <c r="AB93" i="1"/>
  <c r="AA100" i="1"/>
  <c r="AC93" i="1" l="1"/>
  <c r="AB94" i="1" s="1"/>
  <c r="AD93" i="1"/>
  <c r="AE93" i="1" l="1"/>
  <c r="AF93" i="1"/>
  <c r="AG93" i="1"/>
  <c r="AH93" i="1"/>
  <c r="AA94" i="1"/>
  <c r="AC94" i="1" l="1"/>
  <c r="AA95" i="1" s="1"/>
  <c r="AD94" i="1"/>
  <c r="AE94" i="1" l="1"/>
  <c r="AF94" i="1"/>
  <c r="AB95" i="1"/>
  <c r="AD95" i="1" s="1"/>
  <c r="AG94" i="1"/>
  <c r="AH94" i="1"/>
  <c r="AC95" i="1" l="1"/>
  <c r="AF95" i="1"/>
  <c r="AE95" i="1"/>
  <c r="AB96" i="1" l="1"/>
  <c r="AD96" i="1" s="1"/>
  <c r="AG95" i="1"/>
  <c r="AH95" i="1"/>
  <c r="AC96" i="1" l="1"/>
  <c r="AH96" i="1" s="1"/>
  <c r="AG96" i="1"/>
  <c r="AF96" i="1"/>
  <c r="AE96" i="1"/>
  <c r="AB97" i="1" l="1"/>
  <c r="AD97" i="1" s="1"/>
  <c r="AC97" i="1" l="1"/>
  <c r="AG97" i="1" s="1"/>
  <c r="AE97" i="1"/>
  <c r="AF97" i="1"/>
  <c r="AB98" i="1" l="1"/>
  <c r="AD98" i="1" s="1"/>
  <c r="AF98" i="1" s="1"/>
  <c r="AH97" i="1"/>
  <c r="AE98" i="1" l="1"/>
  <c r="AC98" i="1"/>
  <c r="AG98" i="1" s="1"/>
  <c r="AB99" i="1" l="1"/>
  <c r="AD99" i="1" s="1"/>
  <c r="AH98" i="1"/>
  <c r="AC99" i="1" l="1"/>
  <c r="AG99" i="1" s="1"/>
  <c r="AH99" i="1"/>
  <c r="AB100" i="1"/>
  <c r="AF99" i="1"/>
  <c r="AE99" i="1"/>
  <c r="AC100" i="1" l="1"/>
  <c r="AG100" i="1" s="1"/>
  <c r="AD100" i="1"/>
  <c r="AF100" i="1" l="1"/>
  <c r="AE100" i="1"/>
  <c r="AB101" i="1"/>
  <c r="AH100" i="1"/>
  <c r="AD101" i="1" l="1"/>
  <c r="AC101" i="1"/>
  <c r="AG101" i="1" s="1"/>
  <c r="AH101" i="1" l="1"/>
  <c r="AB102" i="1"/>
  <c r="AF101" i="1"/>
  <c r="AE101" i="1"/>
  <c r="AD102" i="1" l="1"/>
  <c r="AC102" i="1"/>
  <c r="AG102" i="1" s="1"/>
  <c r="AB103" i="1" l="1"/>
  <c r="AD103" i="1" s="1"/>
  <c r="AH102" i="1"/>
  <c r="AE102" i="1"/>
  <c r="AF102" i="1"/>
  <c r="AC103" i="1" l="1"/>
  <c r="AF103" i="1"/>
  <c r="AE103" i="1"/>
  <c r="AH103" i="1" l="1"/>
  <c r="AG103" i="1"/>
  <c r="AB104" i="1"/>
  <c r="AD104" i="1" s="1"/>
  <c r="AC104" i="1" l="1"/>
  <c r="AE104" i="1"/>
  <c r="AF104" i="1"/>
  <c r="AB105" i="1" l="1"/>
  <c r="AD105" i="1" s="1"/>
  <c r="AE105" i="1" s="1"/>
  <c r="AG104" i="1"/>
  <c r="AH104" i="1"/>
  <c r="AF105" i="1"/>
  <c r="AC105" i="1" l="1"/>
  <c r="AG105" i="1" s="1"/>
  <c r="AB106" i="1"/>
  <c r="AD106" i="1" s="1"/>
  <c r="AH105" i="1"/>
  <c r="AC106" i="1" l="1"/>
  <c r="AG106" i="1" s="1"/>
  <c r="AH106" i="1"/>
  <c r="AB107" i="1"/>
  <c r="AE106" i="1"/>
  <c r="AF106" i="1"/>
  <c r="AD107" i="1" l="1"/>
  <c r="AC107" i="1"/>
  <c r="AG107" i="1" s="1"/>
  <c r="AB108" i="1" l="1"/>
  <c r="AH107" i="1"/>
  <c r="AF107" i="1"/>
  <c r="AE107" i="1"/>
  <c r="AD108" i="1" l="1"/>
  <c r="AC108" i="1"/>
  <c r="AG108" i="1" s="1"/>
  <c r="AH108" i="1" l="1"/>
  <c r="AB109" i="1"/>
  <c r="AF108" i="1"/>
  <c r="AE108" i="1"/>
  <c r="AD109" i="1" l="1"/>
  <c r="AC109" i="1"/>
  <c r="AG109" i="1" s="1"/>
  <c r="AH109" i="1" l="1"/>
  <c r="AB110" i="1"/>
  <c r="AD110" i="1" s="1"/>
  <c r="AE109" i="1"/>
  <c r="AF109" i="1"/>
  <c r="AE110" i="1" l="1"/>
  <c r="AF110" i="1"/>
  <c r="AC110" i="1"/>
  <c r="AG110" i="1" s="1"/>
  <c r="AB111" i="1" l="1"/>
  <c r="AD111" i="1" s="1"/>
  <c r="AH110" i="1"/>
  <c r="AC111" i="1" l="1"/>
  <c r="AF111" i="1"/>
  <c r="AE111" i="1"/>
  <c r="AH111" i="1" l="1"/>
  <c r="AG111" i="1"/>
  <c r="AB112" i="1"/>
  <c r="AD112" i="1" s="1"/>
  <c r="AF112" i="1" s="1"/>
  <c r="AE112" i="1" l="1"/>
  <c r="AC112" i="1"/>
  <c r="AA113" i="1" l="1"/>
  <c r="AG112" i="1"/>
  <c r="AB113" i="1"/>
  <c r="AC113" i="1" s="1"/>
  <c r="AA114" i="1" s="1"/>
  <c r="AH112" i="1"/>
  <c r="AB114" i="1" l="1"/>
  <c r="AC114" i="1" s="1"/>
  <c r="AG113" i="1"/>
  <c r="AD113" i="1"/>
  <c r="AE113" i="1" s="1"/>
  <c r="AH113" i="1"/>
  <c r="AD114" i="1"/>
  <c r="AA115" i="1" l="1"/>
  <c r="AG114" i="1"/>
  <c r="AF113" i="1"/>
  <c r="AB115" i="1"/>
  <c r="AD115" i="1" s="1"/>
  <c r="AH114" i="1"/>
  <c r="AE114" i="1"/>
  <c r="AF114" i="1"/>
  <c r="AF115" i="1" l="1"/>
  <c r="AE115" i="1"/>
  <c r="AC115" i="1"/>
  <c r="AA116" i="1" l="1"/>
  <c r="AG115" i="1"/>
  <c r="AB116" i="1"/>
  <c r="AH115" i="1"/>
  <c r="AD116" i="1" l="1"/>
  <c r="AF116" i="1" s="1"/>
  <c r="AC116" i="1"/>
  <c r="AE116" i="1" l="1"/>
  <c r="AA117" i="1"/>
  <c r="AG116" i="1"/>
  <c r="AB117" i="1"/>
  <c r="AH116" i="1"/>
  <c r="AD117" i="1" l="1"/>
  <c r="AC117" i="1"/>
  <c r="AA118" i="1"/>
  <c r="AE117" i="1"/>
  <c r="AF117" i="1"/>
  <c r="AB118" i="1" l="1"/>
  <c r="AD118" i="1" s="1"/>
  <c r="AG117" i="1"/>
  <c r="AH117" i="1"/>
  <c r="AC118" i="1" l="1"/>
  <c r="AG118" i="1" s="1"/>
  <c r="AA119" i="1"/>
  <c r="AH118" i="1"/>
  <c r="AF118" i="1"/>
  <c r="AE118" i="1"/>
  <c r="AB119" i="1" l="1"/>
  <c r="AD119" i="1" s="1"/>
  <c r="AF119" i="1" s="1"/>
  <c r="AE119" i="1" l="1"/>
  <c r="AC119" i="1"/>
  <c r="AH119" i="1" s="1"/>
  <c r="AG119" i="1" l="1"/>
  <c r="AB120" i="1"/>
  <c r="AD120" i="1" s="1"/>
  <c r="AE120" i="1" s="1"/>
  <c r="AC120" i="1" l="1"/>
  <c r="AH120" i="1" s="1"/>
  <c r="AF120" i="1"/>
  <c r="AG120" i="1"/>
  <c r="AB121" i="1"/>
  <c r="AC121" i="1" s="1"/>
  <c r="AB122" i="1" s="1"/>
  <c r="AD122" i="1" s="1"/>
  <c r="AH121" i="1" l="1"/>
  <c r="AG121" i="1"/>
  <c r="AD121" i="1"/>
  <c r="AC122" i="1"/>
  <c r="AE122" i="1"/>
  <c r="AF122" i="1"/>
  <c r="AF121" i="1" l="1"/>
  <c r="AE121" i="1"/>
  <c r="AG122" i="1"/>
  <c r="AH122" i="1"/>
  <c r="AB123" i="1"/>
  <c r="AD123" i="1" l="1"/>
  <c r="AC123" i="1"/>
  <c r="AG123" i="1" l="1"/>
  <c r="AH123" i="1"/>
  <c r="AB124" i="1"/>
  <c r="AD124" i="1" s="1"/>
  <c r="AE123" i="1"/>
  <c r="AF123" i="1"/>
  <c r="AC124" i="1" l="1"/>
  <c r="AE124" i="1"/>
  <c r="AF124" i="1"/>
  <c r="AH124" i="1" l="1"/>
  <c r="AG124" i="1"/>
  <c r="AB125" i="1"/>
  <c r="AD125" i="1" s="1"/>
  <c r="AE125" i="1" s="1"/>
  <c r="AC125" i="1" l="1"/>
  <c r="AB126" i="1" s="1"/>
  <c r="AF125" i="1"/>
  <c r="AG125" i="1" l="1"/>
  <c r="AH125" i="1"/>
  <c r="AD126" i="1"/>
  <c r="AC126" i="1"/>
  <c r="AG126" i="1" s="1"/>
  <c r="AH126" i="1" l="1"/>
  <c r="AB127" i="1"/>
  <c r="AD127" i="1" s="1"/>
  <c r="AF126" i="1"/>
  <c r="AE126" i="1"/>
  <c r="AE127" i="1" l="1"/>
  <c r="AF127" i="1"/>
  <c r="AC127" i="1"/>
  <c r="AG127" i="1" s="1"/>
  <c r="AH127" i="1" l="1"/>
  <c r="AB128" i="1"/>
  <c r="AD128" i="1" s="1"/>
  <c r="AF128" i="1" s="1"/>
  <c r="AE128" i="1" l="1"/>
  <c r="AC128" i="1"/>
  <c r="AA136" i="1"/>
  <c r="AH128" i="1" l="1"/>
  <c r="AG128" i="1"/>
  <c r="AB129" i="1"/>
  <c r="AD129" i="1" s="1"/>
  <c r="AE129" i="1" s="1"/>
  <c r="AC129" i="1" l="1"/>
  <c r="AG129" i="1" s="1"/>
  <c r="AF129" i="1"/>
  <c r="AH129" i="1" l="1"/>
  <c r="AB130" i="1"/>
  <c r="AD130" i="1" s="1"/>
  <c r="AE130" i="1" s="1"/>
  <c r="AC130" i="1" l="1"/>
  <c r="AF130" i="1"/>
  <c r="AB131" i="1" l="1"/>
  <c r="AD131" i="1" s="1"/>
  <c r="AF131" i="1" s="1"/>
  <c r="AG130" i="1"/>
  <c r="AH130" i="1"/>
  <c r="AE131" i="1" l="1"/>
  <c r="AC131" i="1"/>
  <c r="AG131" i="1" s="1"/>
  <c r="AH131" i="1" l="1"/>
  <c r="AB132" i="1"/>
  <c r="AD132" i="1" s="1"/>
  <c r="AF132" i="1" s="1"/>
  <c r="AE132" i="1" l="1"/>
  <c r="AC132" i="1"/>
  <c r="AB133" i="1" s="1"/>
  <c r="AD133" i="1" s="1"/>
  <c r="AE133" i="1" s="1"/>
  <c r="AG132" i="1" l="1"/>
  <c r="AH132" i="1"/>
  <c r="AF133" i="1"/>
  <c r="AC133" i="1"/>
  <c r="AG133" i="1" s="1"/>
  <c r="AH133" i="1" l="1"/>
  <c r="AB134" i="1"/>
  <c r="AD134" i="1" s="1"/>
  <c r="AE134" i="1" s="1"/>
  <c r="AF134" i="1" l="1"/>
  <c r="AC134" i="1"/>
  <c r="AG134" i="1" s="1"/>
  <c r="AA137" i="1"/>
  <c r="AH134" i="1" l="1"/>
  <c r="AB135" i="1"/>
  <c r="AD135" i="1" s="1"/>
  <c r="AE135" i="1" s="1"/>
  <c r="AF135" i="1" l="1"/>
  <c r="AC135" i="1"/>
  <c r="AH135" i="1" s="1"/>
  <c r="AB136" i="1" l="1"/>
  <c r="AD136" i="1" s="1"/>
  <c r="AE136" i="1" s="1"/>
  <c r="AG135" i="1"/>
  <c r="AF136" i="1" l="1"/>
  <c r="AC136" i="1"/>
  <c r="AG136" i="1" s="1"/>
  <c r="AB137" i="1" l="1"/>
  <c r="AD137" i="1" s="1"/>
  <c r="AE137" i="1" s="1"/>
  <c r="AH136" i="1"/>
  <c r="AF137" i="1" l="1"/>
  <c r="AC137" i="1"/>
  <c r="AG137" i="1" s="1"/>
  <c r="AA138" i="1"/>
  <c r="AB138" i="1" l="1"/>
  <c r="AC138" i="1" s="1"/>
  <c r="AG138" i="1" s="1"/>
  <c r="AH137" i="1"/>
  <c r="AA139" i="1"/>
  <c r="AD138" i="1"/>
  <c r="AH138" i="1" l="1"/>
  <c r="AB139" i="1"/>
  <c r="AD139" i="1" s="1"/>
  <c r="AF138" i="1"/>
  <c r="AE138" i="1"/>
  <c r="AB140" i="1"/>
  <c r="AF139" i="1" l="1"/>
  <c r="AE139" i="1"/>
  <c r="AC139" i="1"/>
  <c r="AH139" i="1" s="1"/>
  <c r="AG139" i="1" l="1"/>
  <c r="AA140" i="1"/>
  <c r="AD140" i="1" s="1"/>
  <c r="AF140" i="1" s="1"/>
  <c r="AA141" i="1"/>
  <c r="AC140" i="1" l="1"/>
  <c r="AE140" i="1"/>
  <c r="AH140" i="1"/>
  <c r="AG140" i="1" l="1"/>
  <c r="AB141" i="1"/>
  <c r="AA142" i="1"/>
  <c r="AD141" i="1" l="1"/>
  <c r="AC141" i="1"/>
  <c r="AG141" i="1" l="1"/>
  <c r="AH141" i="1"/>
  <c r="AB142" i="1"/>
  <c r="AD142" i="1" s="1"/>
  <c r="AE142" i="1" s="1"/>
  <c r="AE141" i="1"/>
  <c r="AF141" i="1"/>
  <c r="AA143" i="1"/>
  <c r="AC142" i="1" l="1"/>
  <c r="AF142" i="1"/>
  <c r="AB143" i="1" l="1"/>
  <c r="AH142" i="1"/>
  <c r="AG142" i="1"/>
  <c r="AD143" i="1" l="1"/>
  <c r="AC143" i="1"/>
  <c r="AG143" i="1" l="1"/>
  <c r="AH143" i="1"/>
  <c r="AB144" i="1"/>
  <c r="AE143" i="1"/>
  <c r="AF143" i="1"/>
  <c r="AD144" i="1" l="1"/>
  <c r="AC144" i="1"/>
  <c r="AG144" i="1" l="1"/>
  <c r="AB145" i="1"/>
  <c r="AH144" i="1"/>
  <c r="AE144" i="1"/>
  <c r="AF144" i="1"/>
  <c r="AC145" i="1" l="1"/>
  <c r="AD145" i="1"/>
  <c r="AF145" i="1" l="1"/>
  <c r="AE145" i="1"/>
  <c r="AG145" i="1"/>
  <c r="AH145" i="1"/>
  <c r="AB146" i="1"/>
  <c r="AD146" i="1" l="1"/>
  <c r="AC146" i="1"/>
  <c r="AG146" i="1" l="1"/>
  <c r="AH146" i="1"/>
  <c r="AB147" i="1"/>
  <c r="AD147" i="1" s="1"/>
  <c r="AE146" i="1"/>
  <c r="AF146" i="1"/>
  <c r="AC147" i="1" l="1"/>
  <c r="AE147" i="1"/>
  <c r="AF147" i="1"/>
  <c r="AG147" i="1" l="1"/>
  <c r="AB148" i="1"/>
  <c r="AH147" i="1"/>
  <c r="AD148" i="1" l="1"/>
  <c r="AC148" i="1"/>
  <c r="AG148" i="1" l="1"/>
  <c r="AB149" i="1"/>
  <c r="AD149" i="1" s="1"/>
  <c r="AH148" i="1"/>
  <c r="AE148" i="1"/>
  <c r="AF148" i="1"/>
  <c r="AC149" i="1" l="1"/>
  <c r="AG149" i="1" s="1"/>
  <c r="AH149" i="1"/>
  <c r="AB150" i="1"/>
  <c r="AD150" i="1" s="1"/>
  <c r="AE150" i="1" s="1"/>
  <c r="AE149" i="1"/>
  <c r="AF149" i="1"/>
  <c r="AF150" i="1" l="1"/>
  <c r="AC150" i="1"/>
  <c r="AG150" i="1" s="1"/>
  <c r="AH150" i="1" l="1"/>
  <c r="AB151" i="1"/>
  <c r="AD151" i="1" s="1"/>
  <c r="AF151" i="1" s="1"/>
  <c r="AC151" i="1" l="1"/>
  <c r="AG151" i="1" s="1"/>
  <c r="AE151" i="1"/>
  <c r="AB152" i="1"/>
  <c r="AH151" i="1"/>
  <c r="AC152" i="1" l="1"/>
  <c r="AG152" i="1" s="1"/>
  <c r="AD152" i="1"/>
  <c r="AF152" i="1" l="1"/>
  <c r="AE152" i="1"/>
  <c r="AH152" i="1"/>
  <c r="AB153" i="1"/>
  <c r="AD153" i="1" s="1"/>
  <c r="AC153" i="1" l="1"/>
  <c r="AH153" i="1"/>
  <c r="AE153" i="1"/>
  <c r="AF153" i="1"/>
  <c r="AB154" i="1" l="1"/>
  <c r="AD154" i="1" s="1"/>
  <c r="AE154" i="1" s="1"/>
  <c r="AG153" i="1"/>
  <c r="AF154" i="1" l="1"/>
  <c r="AC154" i="1"/>
  <c r="AB155" i="1" s="1"/>
  <c r="AD155" i="1" s="1"/>
  <c r="AE155" i="1" s="1"/>
  <c r="AG154" i="1" l="1"/>
  <c r="AH154" i="1"/>
  <c r="AF155" i="1"/>
  <c r="AC155" i="1"/>
  <c r="AH155" i="1" l="1"/>
  <c r="AG155" i="1"/>
  <c r="AB156" i="1"/>
  <c r="AD156" i="1" s="1"/>
  <c r="AF156" i="1" s="1"/>
  <c r="AE156" i="1" l="1"/>
  <c r="AC156" i="1"/>
  <c r="AH156" i="1" s="1"/>
  <c r="AB157" i="1" l="1"/>
  <c r="AG156" i="1"/>
  <c r="AD157" i="1" l="1"/>
  <c r="AC157" i="1"/>
  <c r="AH157" i="1" l="1"/>
  <c r="AG157" i="1"/>
  <c r="AB158" i="1"/>
  <c r="AE157" i="1"/>
  <c r="AF157" i="1"/>
  <c r="AD158" i="1" l="1"/>
  <c r="AC158" i="1"/>
  <c r="AA161" i="1"/>
  <c r="AB159" i="1" l="1"/>
  <c r="AD159" i="1" s="1"/>
  <c r="AG158" i="1"/>
  <c r="AH158" i="1"/>
  <c r="AC159" i="1"/>
  <c r="AE158" i="1"/>
  <c r="AF158" i="1"/>
  <c r="AA162" i="1"/>
  <c r="AH159" i="1" l="1"/>
  <c r="AG159" i="1"/>
  <c r="AB160" i="1"/>
  <c r="AF159" i="1"/>
  <c r="AE159" i="1"/>
  <c r="AC160" i="1" l="1"/>
  <c r="AD160" i="1"/>
  <c r="AE160" i="1" l="1"/>
  <c r="AF160" i="1"/>
  <c r="AG160" i="1"/>
  <c r="AB161" i="1"/>
  <c r="AD161" i="1" s="1"/>
  <c r="AH160" i="1"/>
  <c r="AF161" i="1" l="1"/>
  <c r="AE161" i="1"/>
  <c r="AC161" i="1"/>
  <c r="AH161" i="1" l="1"/>
  <c r="AG161" i="1"/>
  <c r="AB162" i="1"/>
  <c r="AD162" i="1" s="1"/>
  <c r="AA165" i="1"/>
  <c r="AC162" i="1" l="1"/>
  <c r="AE162" i="1"/>
  <c r="AF162" i="1"/>
  <c r="AA166" i="1"/>
  <c r="AA163" i="1" l="1"/>
  <c r="AG162" i="1"/>
  <c r="AH162" i="1"/>
  <c r="AB163" i="1"/>
  <c r="AD163" i="1" s="1"/>
  <c r="AF163" i="1" l="1"/>
  <c r="AE163" i="1"/>
  <c r="AC163" i="1"/>
  <c r="AA164" i="1" l="1"/>
  <c r="AG163" i="1"/>
  <c r="AB164" i="1"/>
  <c r="AD164" i="1" s="1"/>
  <c r="AH163" i="1"/>
  <c r="AF164" i="1" l="1"/>
  <c r="AE164" i="1"/>
  <c r="AC164" i="1"/>
  <c r="AH164" i="1" l="1"/>
  <c r="AB165" i="1"/>
  <c r="AD165" i="1" s="1"/>
  <c r="AG164" i="1"/>
  <c r="AC165" i="1" l="1"/>
  <c r="AE165" i="1"/>
  <c r="AF165" i="1"/>
  <c r="AB166" i="1" l="1"/>
  <c r="AD166" i="1" s="1"/>
  <c r="AH165" i="1"/>
  <c r="AG165" i="1"/>
  <c r="AC166" i="1" l="1"/>
  <c r="AG166" i="1" s="1"/>
  <c r="AA167" i="1"/>
  <c r="AH166" i="1"/>
  <c r="AB167" i="1"/>
  <c r="AF166" i="1"/>
  <c r="AE166" i="1"/>
  <c r="AC167" i="1" l="1"/>
  <c r="AH167" i="1" s="1"/>
  <c r="AG167" i="1"/>
  <c r="AB168" i="1"/>
  <c r="AD168" i="1" s="1"/>
  <c r="AD167" i="1"/>
  <c r="AA182" i="1"/>
  <c r="AA184" i="1"/>
  <c r="AC168" i="1" l="1"/>
  <c r="AF168" i="1"/>
  <c r="AE168" i="1"/>
  <c r="AE167" i="1"/>
  <c r="AF167" i="1"/>
  <c r="AH168" i="1" l="1"/>
  <c r="AB169" i="1"/>
  <c r="AD169" i="1" s="1"/>
  <c r="AG168" i="1"/>
  <c r="AC169" i="1" l="1"/>
  <c r="AF169" i="1"/>
  <c r="AE169" i="1"/>
  <c r="AB170" i="1" l="1"/>
  <c r="AD170" i="1" s="1"/>
  <c r="AG169" i="1"/>
  <c r="AH169" i="1"/>
  <c r="AC170" i="1"/>
  <c r="AG170" i="1" l="1"/>
  <c r="AB171" i="1"/>
  <c r="AD171" i="1" s="1"/>
  <c r="AH170" i="1"/>
  <c r="AE170" i="1"/>
  <c r="AF170" i="1"/>
  <c r="AC171" i="1" l="1"/>
  <c r="AF171" i="1"/>
  <c r="AE171" i="1"/>
  <c r="AH171" i="1" l="1"/>
  <c r="AB172" i="1"/>
  <c r="AD172" i="1" s="1"/>
  <c r="AG171" i="1"/>
  <c r="AC172" i="1" l="1"/>
  <c r="AE172" i="1"/>
  <c r="AF172" i="1"/>
  <c r="AG172" i="1" l="1"/>
  <c r="AB173" i="1"/>
  <c r="AD173" i="1" s="1"/>
  <c r="AH172" i="1"/>
  <c r="AE173" i="1" l="1"/>
  <c r="AF173" i="1"/>
  <c r="AC173" i="1"/>
  <c r="AH173" i="1" l="1"/>
  <c r="AB174" i="1"/>
  <c r="AD174" i="1" s="1"/>
  <c r="AG173" i="1"/>
  <c r="AC174" i="1" l="1"/>
  <c r="AH174" i="1" s="1"/>
  <c r="AB175" i="1"/>
  <c r="AD175" i="1" s="1"/>
  <c r="AF174" i="1"/>
  <c r="AE174" i="1"/>
  <c r="AG174" i="1" l="1"/>
  <c r="AC175" i="1"/>
  <c r="AG175" i="1" s="1"/>
  <c r="AH175" i="1"/>
  <c r="AB176" i="1"/>
  <c r="AD176" i="1" s="1"/>
  <c r="AE175" i="1"/>
  <c r="AF175" i="1"/>
  <c r="AE176" i="1" l="1"/>
  <c r="AF176" i="1"/>
  <c r="AC176" i="1"/>
  <c r="AG176" i="1" l="1"/>
  <c r="AB177" i="1"/>
  <c r="AD177" i="1" s="1"/>
  <c r="AH176" i="1"/>
  <c r="AC177" i="1" l="1"/>
  <c r="AF177" i="1"/>
  <c r="AE177" i="1"/>
  <c r="AG177" i="1"/>
  <c r="AH177" i="1"/>
  <c r="AB178" i="1"/>
  <c r="AD178" i="1" s="1"/>
  <c r="AC178" i="1" l="1"/>
  <c r="AG178" i="1" s="1"/>
  <c r="AH178" i="1"/>
  <c r="AB179" i="1"/>
  <c r="AF178" i="1"/>
  <c r="AE178" i="1"/>
  <c r="AC179" i="1" l="1"/>
  <c r="AD179" i="1"/>
  <c r="AE179" i="1" l="1"/>
  <c r="AF179" i="1"/>
  <c r="AG179" i="1"/>
  <c r="AB180" i="1"/>
  <c r="AH179" i="1"/>
  <c r="AD180" i="1" l="1"/>
  <c r="AC180" i="1"/>
  <c r="AG180" i="1" l="1"/>
  <c r="AH180" i="1"/>
  <c r="AB181" i="1"/>
  <c r="AF180" i="1"/>
  <c r="AE180" i="1"/>
  <c r="AD181" i="1" l="1"/>
  <c r="AC181" i="1"/>
  <c r="AG181" i="1" l="1"/>
  <c r="AH181" i="1"/>
  <c r="AB182" i="1"/>
  <c r="AF181" i="1"/>
  <c r="AE181" i="1"/>
  <c r="AD182" i="1" l="1"/>
  <c r="AC182" i="1"/>
  <c r="AG182" i="1" l="1"/>
  <c r="AH182" i="1"/>
  <c r="AB183" i="1"/>
  <c r="AF182" i="1"/>
  <c r="AE182" i="1"/>
  <c r="AD183" i="1" l="1"/>
  <c r="AC183" i="1"/>
  <c r="AG183" i="1" l="1"/>
  <c r="AH183" i="1"/>
  <c r="AB184" i="1"/>
  <c r="AE183" i="1"/>
  <c r="AF183" i="1"/>
  <c r="AD184" i="1" l="1"/>
  <c r="AC184" i="1"/>
  <c r="AA186" i="1"/>
  <c r="AH184" i="1" l="1"/>
  <c r="AG184" i="1"/>
  <c r="AB185" i="1"/>
  <c r="AF184" i="1"/>
  <c r="AE184" i="1"/>
  <c r="AD185" i="1" l="1"/>
  <c r="AC185" i="1"/>
  <c r="AA187" i="1"/>
  <c r="AG185" i="1" l="1"/>
  <c r="AH185" i="1"/>
  <c r="AB186" i="1"/>
  <c r="AE185" i="1"/>
  <c r="AF185" i="1"/>
  <c r="AC186" i="1" l="1"/>
  <c r="AD186" i="1"/>
  <c r="AE186" i="1" l="1"/>
  <c r="AF186" i="1"/>
  <c r="AB187" i="1"/>
  <c r="AD187" i="1" s="1"/>
  <c r="AH186" i="1"/>
  <c r="AG186" i="1"/>
  <c r="AF187" i="1" l="1"/>
  <c r="AE187" i="1"/>
  <c r="AC187" i="1"/>
  <c r="AB188" i="1" s="1"/>
  <c r="AH187" i="1" l="1"/>
  <c r="AA188" i="1"/>
  <c r="AD188" i="1" s="1"/>
  <c r="AG187" i="1"/>
  <c r="AC188" i="1" l="1"/>
  <c r="AB189" i="1" s="1"/>
  <c r="AG188" i="1"/>
  <c r="AA189" i="1"/>
  <c r="AD189" i="1" s="1"/>
  <c r="AH188" i="1"/>
  <c r="AE188" i="1"/>
  <c r="AF188" i="1"/>
  <c r="AC189" i="1" l="1"/>
  <c r="AH189" i="1" s="1"/>
  <c r="AB190" i="1"/>
  <c r="AA190" i="1"/>
  <c r="AG189" i="1"/>
  <c r="AF189" i="1"/>
  <c r="AE189" i="1"/>
  <c r="AA191" i="1"/>
  <c r="AD190" i="1" l="1"/>
  <c r="AC190" i="1"/>
  <c r="AH190" i="1" l="1"/>
  <c r="AG190" i="1"/>
  <c r="AB191" i="1"/>
  <c r="AF190" i="1"/>
  <c r="AE190" i="1"/>
  <c r="AC191" i="1" l="1"/>
  <c r="AD191" i="1"/>
  <c r="AE191" i="1" l="1"/>
  <c r="AF191" i="1"/>
  <c r="AG191" i="1"/>
  <c r="AB192" i="1"/>
  <c r="AH191" i="1"/>
  <c r="AD192" i="1" l="1"/>
  <c r="AC192" i="1"/>
  <c r="AG192" i="1" l="1"/>
  <c r="AH192" i="1"/>
  <c r="AB193" i="1"/>
  <c r="AF192" i="1"/>
  <c r="AE192" i="1"/>
  <c r="AA207" i="1"/>
  <c r="AC193" i="1" l="1"/>
  <c r="AD193" i="1"/>
  <c r="AF193" i="1" l="1"/>
  <c r="AE193" i="1"/>
  <c r="AG193" i="1"/>
  <c r="AH193" i="1"/>
  <c r="AB194" i="1"/>
  <c r="AD194" i="1" l="1"/>
  <c r="AC194" i="1"/>
  <c r="AG194" i="1" l="1"/>
  <c r="AH194" i="1"/>
  <c r="AB195" i="1"/>
  <c r="AF194" i="1"/>
  <c r="AE194" i="1"/>
  <c r="AD195" i="1" l="1"/>
  <c r="AC195" i="1"/>
  <c r="AG195" i="1" l="1"/>
  <c r="AB196" i="1"/>
  <c r="AH195" i="1"/>
  <c r="AE195" i="1"/>
  <c r="AF195" i="1"/>
  <c r="AD196" i="1" l="1"/>
  <c r="AC196" i="1"/>
  <c r="AG196" i="1" l="1"/>
  <c r="AH196" i="1"/>
  <c r="AB197" i="1"/>
  <c r="AD197" i="1" s="1"/>
  <c r="AE196" i="1"/>
  <c r="AF196" i="1"/>
  <c r="AF197" i="1" l="1"/>
  <c r="AE197" i="1"/>
  <c r="AC197" i="1"/>
  <c r="AG197" i="1" l="1"/>
  <c r="AB198" i="1"/>
  <c r="AH197" i="1"/>
  <c r="AD198" i="1" l="1"/>
  <c r="AC198" i="1"/>
  <c r="AG198" i="1" l="1"/>
  <c r="AH198" i="1"/>
  <c r="AB199" i="1"/>
  <c r="AD199" i="1" s="1"/>
  <c r="AF198" i="1"/>
  <c r="AE198" i="1"/>
  <c r="AE199" i="1" l="1"/>
  <c r="AF199" i="1"/>
  <c r="AC199" i="1"/>
  <c r="AG199" i="1" l="1"/>
  <c r="AH199" i="1"/>
  <c r="AB200" i="1"/>
  <c r="AD200" i="1" s="1"/>
  <c r="AE200" i="1" l="1"/>
  <c r="AF200" i="1"/>
  <c r="AC200" i="1"/>
  <c r="AH200" i="1" l="1"/>
  <c r="AG200" i="1"/>
  <c r="AB201" i="1"/>
  <c r="AD201" i="1" s="1"/>
  <c r="AE201" i="1" l="1"/>
  <c r="AF201" i="1"/>
  <c r="AC201" i="1"/>
  <c r="AG201" i="1" l="1"/>
  <c r="AB202" i="1"/>
  <c r="AD202" i="1" s="1"/>
  <c r="AH201" i="1"/>
  <c r="AC202" i="1" l="1"/>
  <c r="AB203" i="1"/>
  <c r="AH202" i="1"/>
  <c r="AG202" i="1"/>
  <c r="AF202" i="1"/>
  <c r="AE202" i="1"/>
  <c r="AA218" i="1"/>
  <c r="AD203" i="1" l="1"/>
  <c r="AC203" i="1"/>
  <c r="AB204" i="1" l="1"/>
  <c r="AH203" i="1"/>
  <c r="AG203" i="1"/>
  <c r="AE203" i="1"/>
  <c r="AF203" i="1"/>
  <c r="AD204" i="1" l="1"/>
  <c r="AC204" i="1"/>
  <c r="AH204" i="1" l="1"/>
  <c r="AG204" i="1"/>
  <c r="AB205" i="1"/>
  <c r="AE204" i="1"/>
  <c r="AF204" i="1"/>
  <c r="AD205" i="1" l="1"/>
  <c r="AC205" i="1"/>
  <c r="AH205" i="1" l="1"/>
  <c r="AG205" i="1"/>
  <c r="AB206" i="1"/>
  <c r="AD206" i="1" s="1"/>
  <c r="AE205" i="1"/>
  <c r="AF205" i="1"/>
  <c r="AF206" i="1" l="1"/>
  <c r="AE206" i="1"/>
  <c r="AC206" i="1"/>
  <c r="AH206" i="1" l="1"/>
  <c r="AG206" i="1"/>
  <c r="AB207" i="1"/>
  <c r="AD207" i="1" s="1"/>
  <c r="AF207" i="1" l="1"/>
  <c r="AE207" i="1"/>
  <c r="AC207" i="1"/>
  <c r="AA209" i="1"/>
  <c r="AH207" i="1" l="1"/>
  <c r="AG207" i="1"/>
  <c r="AB208" i="1"/>
  <c r="AD208" i="1" s="1"/>
  <c r="AA210" i="1"/>
  <c r="AC208" i="1" l="1"/>
  <c r="AE208" i="1"/>
  <c r="AF208" i="1"/>
  <c r="AA211" i="1"/>
  <c r="AB209" i="1" l="1"/>
  <c r="AD209" i="1" s="1"/>
  <c r="AG208" i="1"/>
  <c r="AH208" i="1"/>
  <c r="AC209" i="1" l="1"/>
  <c r="AB210" i="1"/>
  <c r="AD210" i="1" s="1"/>
  <c r="AG209" i="1"/>
  <c r="AH209" i="1"/>
  <c r="AE209" i="1"/>
  <c r="AF209" i="1"/>
  <c r="AA213" i="1"/>
  <c r="AC210" i="1" l="1"/>
  <c r="AH210" i="1" s="1"/>
  <c r="AG210" i="1"/>
  <c r="AF210" i="1"/>
  <c r="AE210" i="1"/>
  <c r="AB211" i="1" l="1"/>
  <c r="AD211" i="1" s="1"/>
  <c r="AF211" i="1" s="1"/>
  <c r="AA212" i="1"/>
  <c r="AE211" i="1" l="1"/>
  <c r="AC211" i="1"/>
  <c r="AH211" i="1" s="1"/>
  <c r="AB212" i="1" l="1"/>
  <c r="AG211" i="1"/>
  <c r="AC212" i="1" l="1"/>
  <c r="AD212" i="1"/>
  <c r="AE212" i="1" l="1"/>
  <c r="AF212" i="1"/>
  <c r="AH212" i="1"/>
  <c r="AG212" i="1"/>
  <c r="AB213" i="1"/>
  <c r="AA214" i="1"/>
  <c r="AC213" i="1" l="1"/>
  <c r="AD213" i="1"/>
  <c r="AE213" i="1" l="1"/>
  <c r="AF213" i="1"/>
  <c r="AB214" i="1"/>
  <c r="AG213" i="1"/>
  <c r="AH213" i="1"/>
  <c r="AA215" i="1"/>
  <c r="AC214" i="1" l="1"/>
  <c r="AD214" i="1"/>
  <c r="AF214" i="1" l="1"/>
  <c r="AE214" i="1"/>
  <c r="AB215" i="1"/>
  <c r="AG214" i="1"/>
  <c r="AH214" i="1"/>
  <c r="AD215" i="1" l="1"/>
  <c r="AC215" i="1"/>
  <c r="AB216" i="1" l="1"/>
  <c r="AG215" i="1"/>
  <c r="AH215" i="1"/>
  <c r="AE215" i="1"/>
  <c r="AF215" i="1"/>
  <c r="AD216" i="1" l="1"/>
  <c r="AC216" i="1"/>
  <c r="AG216" i="1" l="1"/>
  <c r="AB217" i="1"/>
  <c r="AD217" i="1" s="1"/>
  <c r="AH216" i="1"/>
  <c r="AE216" i="1"/>
  <c r="AF216" i="1"/>
  <c r="AC217" i="1" l="1"/>
  <c r="AE217" i="1"/>
  <c r="AF217" i="1"/>
  <c r="AH217" i="1" l="1"/>
  <c r="AB218" i="1"/>
  <c r="AD218" i="1" s="1"/>
  <c r="AG217" i="1"/>
  <c r="AC218" i="1" l="1"/>
  <c r="AF218" i="1"/>
  <c r="AE218" i="1"/>
  <c r="AH218" i="1" l="1"/>
  <c r="AB219" i="1"/>
  <c r="AD219" i="1" s="1"/>
  <c r="AG218" i="1"/>
  <c r="AC219" i="1" l="1"/>
  <c r="AB220" i="1"/>
  <c r="AD220" i="1" s="1"/>
  <c r="AG219" i="1"/>
  <c r="AH219" i="1"/>
  <c r="AE219" i="1"/>
  <c r="AF219" i="1"/>
  <c r="AC220" i="1" l="1"/>
  <c r="AG220" i="1" s="1"/>
  <c r="AB221" i="1"/>
  <c r="AD221" i="1" s="1"/>
  <c r="AE221" i="1" s="1"/>
  <c r="AH220" i="1"/>
  <c r="AE220" i="1"/>
  <c r="AF220" i="1"/>
  <c r="AA243" i="1"/>
  <c r="AF221" i="1" l="1"/>
  <c r="AC221" i="1"/>
  <c r="AA242" i="1"/>
  <c r="AG221" i="1" l="1"/>
  <c r="AB222" i="1"/>
  <c r="AH221" i="1"/>
  <c r="AD222" i="1" l="1"/>
  <c r="AC222" i="1"/>
  <c r="AH222" i="1" l="1"/>
  <c r="AB223" i="1"/>
  <c r="AG222" i="1"/>
  <c r="AF222" i="1"/>
  <c r="AE222" i="1"/>
  <c r="AD223" i="1" l="1"/>
  <c r="AC223" i="1"/>
  <c r="AG223" i="1" l="1"/>
  <c r="AH223" i="1"/>
  <c r="AB224" i="1"/>
  <c r="AE223" i="1"/>
  <c r="AF223" i="1"/>
  <c r="AC224" i="1" l="1"/>
  <c r="AD224" i="1"/>
  <c r="AF224" i="1" l="1"/>
  <c r="AE224" i="1"/>
  <c r="AH224" i="1"/>
  <c r="AG224" i="1"/>
  <c r="AB225" i="1"/>
  <c r="AD225" i="1" l="1"/>
  <c r="AC225" i="1"/>
  <c r="AH225" i="1" l="1"/>
  <c r="AB226" i="1"/>
  <c r="AG225" i="1"/>
  <c r="AF225" i="1"/>
  <c r="AE225" i="1"/>
  <c r="AD226" i="1" l="1"/>
  <c r="AC226" i="1"/>
  <c r="AG226" i="1" l="1"/>
  <c r="AB227" i="1"/>
  <c r="AD227" i="1" s="1"/>
  <c r="AH226" i="1"/>
  <c r="AF226" i="1"/>
  <c r="AE226" i="1"/>
  <c r="AC227" i="1" l="1"/>
  <c r="AH227" i="1"/>
  <c r="AG227" i="1"/>
  <c r="AB228" i="1"/>
  <c r="AF227" i="1"/>
  <c r="AE227" i="1"/>
  <c r="AD228" i="1" l="1"/>
  <c r="AC228" i="1"/>
  <c r="AB229" i="1" l="1"/>
  <c r="AD229" i="1" s="1"/>
  <c r="AH228" i="1"/>
  <c r="AG228" i="1"/>
  <c r="AE228" i="1"/>
  <c r="AF228" i="1"/>
  <c r="AC229" i="1" l="1"/>
  <c r="AF229" i="1"/>
  <c r="AE229" i="1"/>
  <c r="AA234" i="1"/>
  <c r="AB230" i="1" l="1"/>
  <c r="AD230" i="1" s="1"/>
  <c r="AG229" i="1"/>
  <c r="AH229" i="1"/>
  <c r="AC230" i="1" l="1"/>
  <c r="AG230" i="1" s="1"/>
  <c r="AH230" i="1"/>
  <c r="AF230" i="1"/>
  <c r="AE230" i="1"/>
  <c r="AB231" i="1" l="1"/>
  <c r="AD231" i="1" s="1"/>
  <c r="AF231" i="1" s="1"/>
  <c r="AA235" i="1"/>
  <c r="AA254" i="1"/>
  <c r="AE231" i="1" l="1"/>
  <c r="AC231" i="1"/>
  <c r="AH231" i="1" s="1"/>
  <c r="AA255" i="1"/>
  <c r="AB232" i="1" l="1"/>
  <c r="AD232" i="1" s="1"/>
  <c r="AG231" i="1"/>
  <c r="AF232" i="1"/>
  <c r="AE232" i="1"/>
  <c r="AA256" i="1"/>
  <c r="AC232" i="1" l="1"/>
  <c r="AH232" i="1" l="1"/>
  <c r="AG232" i="1"/>
  <c r="AB233" i="1"/>
  <c r="AA237" i="1"/>
  <c r="AD233" i="1" l="1"/>
  <c r="AC233" i="1"/>
  <c r="AA236" i="1"/>
  <c r="AG233" i="1" l="1"/>
  <c r="AB234" i="1"/>
  <c r="AH233" i="1"/>
  <c r="AF233" i="1"/>
  <c r="AE233" i="1"/>
  <c r="AA238" i="1"/>
  <c r="AC234" i="1" l="1"/>
  <c r="AD234" i="1"/>
  <c r="AE234" i="1" l="1"/>
  <c r="AF234" i="1"/>
  <c r="AH234" i="1"/>
  <c r="AB235" i="1"/>
  <c r="AD235" i="1" s="1"/>
  <c r="AG234" i="1"/>
  <c r="AA239" i="1"/>
  <c r="AC235" i="1" l="1"/>
  <c r="AG235" i="1"/>
  <c r="AB236" i="1"/>
  <c r="AH235" i="1"/>
  <c r="AF235" i="1"/>
  <c r="AE235" i="1"/>
  <c r="AD236" i="1" l="1"/>
  <c r="AC236" i="1"/>
  <c r="AB237" i="1" l="1"/>
  <c r="AD237" i="1" s="1"/>
  <c r="AH236" i="1"/>
  <c r="AG236" i="1"/>
  <c r="AE236" i="1"/>
  <c r="AF236" i="1"/>
  <c r="AC237" i="1" l="1"/>
  <c r="AF237" i="1"/>
  <c r="AE237" i="1"/>
  <c r="AH237" i="1" l="1"/>
  <c r="AG237" i="1"/>
  <c r="AB238" i="1"/>
  <c r="AC238" i="1" l="1"/>
  <c r="AD238" i="1"/>
  <c r="AF238" i="1" l="1"/>
  <c r="AE238" i="1"/>
  <c r="AB239" i="1"/>
  <c r="AD239" i="1" s="1"/>
  <c r="AH238" i="1"/>
  <c r="AG238" i="1"/>
  <c r="AC239" i="1" l="1"/>
  <c r="AF239" i="1"/>
  <c r="AE239" i="1"/>
  <c r="AH239" i="1" l="1"/>
  <c r="AG239" i="1"/>
  <c r="AB240" i="1"/>
  <c r="AD240" i="1" s="1"/>
  <c r="AA266" i="1"/>
  <c r="AC240" i="1" l="1"/>
  <c r="AF240" i="1"/>
  <c r="AE240" i="1"/>
  <c r="AB241" i="1" l="1"/>
  <c r="AD241" i="1" s="1"/>
  <c r="AG240" i="1"/>
  <c r="AH240" i="1"/>
  <c r="AC241" i="1"/>
  <c r="AB242" i="1" l="1"/>
  <c r="AD242" i="1" s="1"/>
  <c r="AH241" i="1"/>
  <c r="AG241" i="1"/>
  <c r="AC242" i="1"/>
  <c r="AE241" i="1"/>
  <c r="AF241" i="1"/>
  <c r="AG242" i="1" l="1"/>
  <c r="AB243" i="1"/>
  <c r="AD243" i="1" s="1"/>
  <c r="AH242" i="1"/>
  <c r="AC243" i="1"/>
  <c r="AE242" i="1"/>
  <c r="AF242" i="1"/>
  <c r="AH243" i="1" l="1"/>
  <c r="AG243" i="1"/>
  <c r="AB244" i="1"/>
  <c r="AD244" i="1" s="1"/>
  <c r="AF243" i="1"/>
  <c r="AE243" i="1"/>
  <c r="AE244" i="1" l="1"/>
  <c r="AF244" i="1"/>
  <c r="AC244" i="1"/>
  <c r="AB245" i="1" l="1"/>
  <c r="AD245" i="1" s="1"/>
  <c r="AG244" i="1"/>
  <c r="AH244" i="1"/>
  <c r="AE245" i="1" l="1"/>
  <c r="AF245" i="1"/>
  <c r="AC245" i="1"/>
  <c r="AG245" i="1" l="1"/>
  <c r="AB246" i="1"/>
  <c r="AD246" i="1" s="1"/>
  <c r="AH245" i="1"/>
  <c r="AE246" i="1" l="1"/>
  <c r="AF246" i="1"/>
  <c r="AC246" i="1"/>
  <c r="AB247" i="1" l="1"/>
  <c r="AD247" i="1" s="1"/>
  <c r="AG246" i="1"/>
  <c r="AH246" i="1"/>
  <c r="AC247" i="1"/>
  <c r="AH247" i="1" l="1"/>
  <c r="AG247" i="1"/>
  <c r="AB248" i="1"/>
  <c r="AD248" i="1" s="1"/>
  <c r="AF247" i="1"/>
  <c r="AE247" i="1"/>
  <c r="AF248" i="1" l="1"/>
  <c r="AE248" i="1"/>
  <c r="AC248" i="1"/>
  <c r="AG248" i="1" l="1"/>
  <c r="AB249" i="1"/>
  <c r="AD249" i="1" s="1"/>
  <c r="AH248" i="1"/>
  <c r="AC249" i="1" l="1"/>
  <c r="AG249" i="1"/>
  <c r="AB250" i="1"/>
  <c r="AD250" i="1" s="1"/>
  <c r="AH249" i="1"/>
  <c r="AF249" i="1"/>
  <c r="AE249" i="1"/>
  <c r="AC250" i="1" l="1"/>
  <c r="AH250" i="1"/>
  <c r="AG250" i="1"/>
  <c r="AB251" i="1"/>
  <c r="AD251" i="1" s="1"/>
  <c r="AF250" i="1"/>
  <c r="AE250" i="1"/>
  <c r="AC251" i="1" l="1"/>
  <c r="AF251" i="1"/>
  <c r="AE251" i="1"/>
  <c r="AB252" i="1" l="1"/>
  <c r="AD252" i="1" s="1"/>
  <c r="AG251" i="1"/>
  <c r="AH251" i="1"/>
  <c r="AC252" i="1"/>
  <c r="AB253" i="1" l="1"/>
  <c r="AD253" i="1" s="1"/>
  <c r="AH252" i="1"/>
  <c r="AG252" i="1"/>
  <c r="AC253" i="1"/>
  <c r="AE252" i="1"/>
  <c r="AF252" i="1"/>
  <c r="AA257" i="1"/>
  <c r="AG253" i="1" l="1"/>
  <c r="AH253" i="1"/>
  <c r="AB254" i="1"/>
  <c r="AD254" i="1" s="1"/>
  <c r="AE253" i="1"/>
  <c r="AF253" i="1"/>
  <c r="AC254" i="1" l="1"/>
  <c r="AF254" i="1"/>
  <c r="AE254" i="1"/>
  <c r="AA258" i="1"/>
  <c r="AB255" i="1" l="1"/>
  <c r="AH254" i="1"/>
  <c r="AG254" i="1"/>
  <c r="AD255" i="1" l="1"/>
  <c r="AC255" i="1"/>
  <c r="AA259" i="1"/>
  <c r="AB256" i="1" l="1"/>
  <c r="AH255" i="1"/>
  <c r="AG255" i="1"/>
  <c r="AF255" i="1"/>
  <c r="AE255" i="1"/>
  <c r="AA260" i="1"/>
  <c r="AD256" i="1" l="1"/>
  <c r="AC256" i="1"/>
  <c r="AG256" i="1" l="1"/>
  <c r="AH256" i="1"/>
  <c r="AB257" i="1"/>
  <c r="AE256" i="1"/>
  <c r="AF256" i="1"/>
  <c r="AA261" i="1"/>
  <c r="AD257" i="1" l="1"/>
  <c r="AC257" i="1"/>
  <c r="AG257" i="1" l="1"/>
  <c r="AH257" i="1"/>
  <c r="AB258" i="1"/>
  <c r="AE257" i="1"/>
  <c r="AF257" i="1"/>
  <c r="AA262" i="1"/>
  <c r="AD258" i="1" l="1"/>
  <c r="AC258" i="1"/>
  <c r="AH258" i="1" l="1"/>
  <c r="AG258" i="1"/>
  <c r="AB259" i="1"/>
  <c r="AF258" i="1"/>
  <c r="AE258" i="1"/>
  <c r="AA263" i="1"/>
  <c r="AD259" i="1" l="1"/>
  <c r="AC259" i="1"/>
  <c r="AH259" i="1" l="1"/>
  <c r="AG259" i="1"/>
  <c r="AB260" i="1"/>
  <c r="AE259" i="1"/>
  <c r="AF259" i="1"/>
  <c r="AD260" i="1" l="1"/>
  <c r="AC260" i="1"/>
  <c r="AG260" i="1" l="1"/>
  <c r="AH260" i="1"/>
  <c r="AB261" i="1"/>
  <c r="AE260" i="1"/>
  <c r="AF260" i="1"/>
  <c r="AD261" i="1" l="1"/>
  <c r="AC261" i="1"/>
  <c r="AB262" i="1" l="1"/>
  <c r="AG261" i="1"/>
  <c r="AH261" i="1"/>
  <c r="AE261" i="1"/>
  <c r="AF261" i="1"/>
  <c r="AD262" i="1" l="1"/>
  <c r="AC262" i="1"/>
  <c r="AG262" i="1" l="1"/>
  <c r="AB263" i="1"/>
  <c r="AD263" i="1" s="1"/>
  <c r="AC263" i="1"/>
  <c r="AH262" i="1"/>
  <c r="AF262" i="1"/>
  <c r="AE262" i="1"/>
  <c r="AB264" i="1" l="1"/>
  <c r="AD264" i="1" s="1"/>
  <c r="AH263" i="1"/>
  <c r="AG263" i="1"/>
  <c r="AE263" i="1"/>
  <c r="AF263" i="1"/>
  <c r="AC264" i="1"/>
  <c r="AG264" i="1"/>
  <c r="AB265" i="1"/>
  <c r="AD265" i="1" s="1"/>
  <c r="AH264" i="1"/>
  <c r="AE264" i="1" l="1"/>
  <c r="AF264" i="1"/>
  <c r="AC265" i="1"/>
  <c r="AH265" i="1" s="1"/>
  <c r="AG265" i="1"/>
  <c r="AF265" i="1"/>
  <c r="AE265" i="1"/>
  <c r="AB266" i="1" l="1"/>
  <c r="AD266" i="1" s="1"/>
  <c r="AF266" i="1" s="1"/>
  <c r="AE266" i="1" l="1"/>
  <c r="AC266" i="1"/>
  <c r="AB267" i="1" s="1"/>
  <c r="AD267" i="1" s="1"/>
  <c r="AG266" i="1"/>
  <c r="AH266" i="1"/>
  <c r="AC267" i="1" l="1"/>
  <c r="AE267" i="1"/>
  <c r="AF267" i="1"/>
  <c r="AG267" i="1" l="1"/>
  <c r="AB268" i="1"/>
  <c r="AD268" i="1" s="1"/>
  <c r="AH267" i="1"/>
  <c r="AC268" i="1" l="1"/>
  <c r="AG268" i="1"/>
  <c r="AB269" i="1"/>
  <c r="AD269" i="1" s="1"/>
  <c r="AH268" i="1"/>
  <c r="AE268" i="1"/>
  <c r="AF268" i="1"/>
  <c r="AC269" i="1" l="1"/>
  <c r="AG269" i="1" s="1"/>
  <c r="AH269" i="1"/>
  <c r="AB270" i="1"/>
  <c r="AD270" i="1" s="1"/>
  <c r="AF269" i="1"/>
  <c r="AE269" i="1"/>
  <c r="AC270" i="1" l="1"/>
  <c r="AF270" i="1"/>
  <c r="AE270" i="1"/>
  <c r="AG270" i="1" l="1"/>
  <c r="AB271" i="1"/>
  <c r="AD271" i="1" s="1"/>
  <c r="AH270" i="1"/>
  <c r="AC271" i="1" l="1"/>
  <c r="AB272" i="1"/>
  <c r="AD272" i="1" s="1"/>
  <c r="AG271" i="1"/>
  <c r="AH271" i="1"/>
  <c r="AE271" i="1"/>
  <c r="AF271" i="1"/>
  <c r="AC272" i="1" l="1"/>
  <c r="AH272" i="1" s="1"/>
  <c r="AG272" i="1"/>
  <c r="AB273" i="1"/>
  <c r="AE272" i="1"/>
  <c r="AF272" i="1"/>
  <c r="AD273" i="1" l="1"/>
  <c r="AC273" i="1"/>
  <c r="AH273" i="1" l="1"/>
  <c r="AG273" i="1"/>
  <c r="AB274" i="1"/>
  <c r="AD274" i="1" s="1"/>
  <c r="AF273" i="1"/>
  <c r="AE273" i="1"/>
  <c r="AC274" i="1" l="1"/>
  <c r="AF274" i="1"/>
  <c r="AE274" i="1"/>
  <c r="AA303" i="1"/>
  <c r="AB275" i="1" l="1"/>
  <c r="AD275" i="1" s="1"/>
  <c r="AG274" i="1"/>
  <c r="AH274" i="1"/>
  <c r="AC275" i="1"/>
  <c r="AG275" i="1" l="1"/>
  <c r="AH275" i="1"/>
  <c r="AB276" i="1"/>
  <c r="AD276" i="1" s="1"/>
  <c r="AF275" i="1"/>
  <c r="AE275" i="1"/>
  <c r="AA304" i="1"/>
  <c r="AC276" i="1" l="1"/>
  <c r="AF276" i="1"/>
  <c r="AE276" i="1"/>
  <c r="AG276" i="1" l="1"/>
  <c r="AH276" i="1"/>
  <c r="AB277" i="1"/>
  <c r="AD277" i="1" s="1"/>
  <c r="AC277" i="1" l="1"/>
  <c r="AF277" i="1"/>
  <c r="AE277" i="1"/>
  <c r="AG277" i="1" l="1"/>
  <c r="AH277" i="1"/>
  <c r="AB278" i="1"/>
  <c r="AD278" i="1" s="1"/>
  <c r="AC278" i="1" l="1"/>
  <c r="AE278" i="1"/>
  <c r="AF278" i="1"/>
  <c r="AG278" i="1" l="1"/>
  <c r="AB279" i="1"/>
  <c r="AD279" i="1" s="1"/>
  <c r="AH278" i="1"/>
  <c r="AC279" i="1" l="1"/>
  <c r="AE279" i="1"/>
  <c r="AF279" i="1"/>
  <c r="AG279" i="1" l="1"/>
  <c r="AB280" i="1"/>
  <c r="AD280" i="1" s="1"/>
  <c r="AH279" i="1"/>
  <c r="AC280" i="1" l="1"/>
  <c r="AH280" i="1" s="1"/>
  <c r="AF280" i="1"/>
  <c r="AE280" i="1"/>
  <c r="AG280" i="1" l="1"/>
  <c r="AB281" i="1"/>
  <c r="AD281" i="1" s="1"/>
  <c r="AE281" i="1" s="1"/>
  <c r="AF281" i="1" l="1"/>
  <c r="AC281" i="1"/>
  <c r="AB282" i="1" s="1"/>
  <c r="AA282" i="1"/>
  <c r="AH281" i="1" l="1"/>
  <c r="AD282" i="1"/>
  <c r="AF282" i="1" s="1"/>
  <c r="AG281" i="1"/>
  <c r="AC282" i="1"/>
  <c r="AE282" i="1" l="1"/>
  <c r="AA283" i="1"/>
  <c r="AG282" i="1"/>
  <c r="AB283" i="1"/>
  <c r="AC283" i="1" s="1"/>
  <c r="AH282" i="1"/>
  <c r="AA284" i="1" l="1"/>
  <c r="AG283" i="1"/>
  <c r="AB284" i="1"/>
  <c r="AH283" i="1"/>
  <c r="AD283" i="1"/>
  <c r="AD284" i="1" l="1"/>
  <c r="AC284" i="1"/>
  <c r="AH284" i="1" s="1"/>
  <c r="AA285" i="1"/>
  <c r="AG284" i="1"/>
  <c r="AF284" i="1"/>
  <c r="AE284" i="1"/>
  <c r="AF283" i="1"/>
  <c r="AE283" i="1"/>
  <c r="AB285" i="1" l="1"/>
  <c r="AD285" i="1" s="1"/>
  <c r="AF285" i="1" s="1"/>
  <c r="AA286" i="1"/>
  <c r="AC285" i="1" l="1"/>
  <c r="AG285" i="1" s="1"/>
  <c r="AB286" i="1"/>
  <c r="AD286" i="1" s="1"/>
  <c r="AE285" i="1"/>
  <c r="AH285" i="1"/>
  <c r="AC286" i="1" l="1"/>
  <c r="AA287" i="1"/>
  <c r="AG286" i="1"/>
  <c r="AB287" i="1"/>
  <c r="AD287" i="1" s="1"/>
  <c r="AE287" i="1" s="1"/>
  <c r="AH286" i="1"/>
  <c r="AF286" i="1"/>
  <c r="AE286" i="1"/>
  <c r="AF287" i="1" l="1"/>
  <c r="AC287" i="1"/>
  <c r="AG287" i="1" s="1"/>
  <c r="AH287" i="1" l="1"/>
  <c r="AB288" i="1"/>
  <c r="AD288" i="1" s="1"/>
  <c r="AE288" i="1" l="1"/>
  <c r="AF288" i="1"/>
  <c r="AC288" i="1"/>
  <c r="AG288" i="1" s="1"/>
  <c r="AH288" i="1" l="1"/>
  <c r="AB289" i="1"/>
  <c r="AD289" i="1" s="1"/>
  <c r="AC289" i="1" l="1"/>
  <c r="AG289" i="1" s="1"/>
  <c r="AE289" i="1"/>
  <c r="AF289" i="1"/>
  <c r="AH289" i="1" l="1"/>
  <c r="AB290" i="1"/>
  <c r="AD290" i="1" s="1"/>
  <c r="AC290" i="1" l="1"/>
  <c r="AF290" i="1"/>
  <c r="AE290" i="1"/>
  <c r="AH290" i="1" l="1"/>
  <c r="AG290" i="1"/>
  <c r="AB291" i="1"/>
  <c r="AD291" i="1" l="1"/>
  <c r="AC291" i="1"/>
  <c r="AG291" i="1" s="1"/>
  <c r="AB292" i="1" l="1"/>
  <c r="AD292" i="1" s="1"/>
  <c r="AH291" i="1"/>
  <c r="AF291" i="1"/>
  <c r="AE291" i="1"/>
  <c r="AC292" i="1" l="1"/>
  <c r="AG292" i="1" s="1"/>
  <c r="AE292" i="1"/>
  <c r="AF292" i="1"/>
  <c r="AB293" i="1" l="1"/>
  <c r="AD293" i="1" s="1"/>
  <c r="AH292" i="1"/>
  <c r="AC293" i="1" l="1"/>
  <c r="AF293" i="1"/>
  <c r="AE293" i="1"/>
  <c r="AH293" i="1" l="1"/>
  <c r="AG293" i="1"/>
  <c r="AB294" i="1"/>
  <c r="AD294" i="1" s="1"/>
  <c r="AE294" i="1" s="1"/>
  <c r="AC294" i="1" l="1"/>
  <c r="AG294" i="1" s="1"/>
  <c r="AF294" i="1"/>
  <c r="AH294" i="1"/>
  <c r="AB295" i="1" l="1"/>
  <c r="AD295" i="1" s="1"/>
  <c r="AF295" i="1" s="1"/>
  <c r="AE295" i="1" l="1"/>
  <c r="AC295" i="1"/>
  <c r="AG295" i="1" s="1"/>
  <c r="AB296" i="1" l="1"/>
  <c r="AD296" i="1" s="1"/>
  <c r="AF296" i="1" s="1"/>
  <c r="AH295" i="1"/>
  <c r="AC296" i="1" l="1"/>
  <c r="AG296" i="1" s="1"/>
  <c r="AE296" i="1"/>
  <c r="AB297" i="1" l="1"/>
  <c r="AD297" i="1" s="1"/>
  <c r="AF297" i="1" s="1"/>
  <c r="AH296" i="1"/>
  <c r="AE297" i="1" l="1"/>
  <c r="AC297" i="1"/>
  <c r="AG297" i="1" s="1"/>
  <c r="AH297" i="1" l="1"/>
  <c r="AB298" i="1"/>
  <c r="AD298" i="1" s="1"/>
  <c r="AF298" i="1" s="1"/>
  <c r="AE298" i="1" l="1"/>
  <c r="AC298" i="1"/>
  <c r="AB299" i="1" s="1"/>
  <c r="AD299" i="1" s="1"/>
  <c r="AE299" i="1" s="1"/>
  <c r="AG298" i="1" l="1"/>
  <c r="AH298" i="1"/>
  <c r="AC299" i="1"/>
  <c r="AF299" i="1"/>
  <c r="AB300" i="1" l="1"/>
  <c r="AD300" i="1" s="1"/>
  <c r="AF300" i="1" s="1"/>
  <c r="AG299" i="1"/>
  <c r="AH299" i="1"/>
  <c r="AE300" i="1" l="1"/>
  <c r="AC300" i="1"/>
  <c r="AB301" i="1" s="1"/>
  <c r="AD301" i="1" s="1"/>
  <c r="AF301" i="1" s="1"/>
  <c r="AG300" i="1" l="1"/>
  <c r="AH300" i="1"/>
  <c r="AC301" i="1"/>
  <c r="AG301" i="1" s="1"/>
  <c r="AE301" i="1"/>
  <c r="AH301" i="1" l="1"/>
  <c r="AB302" i="1"/>
  <c r="AD302" i="1" s="1"/>
  <c r="AF302" i="1" s="1"/>
  <c r="AC302" i="1" l="1"/>
  <c r="AG302" i="1" s="1"/>
  <c r="AE302" i="1"/>
  <c r="AH302" i="1"/>
  <c r="AB303" i="1"/>
  <c r="AD303" i="1" s="1"/>
  <c r="AE303" i="1" l="1"/>
  <c r="AF303" i="1"/>
  <c r="AC303" i="1"/>
  <c r="AG303" i="1" s="1"/>
  <c r="AB304" i="1" l="1"/>
  <c r="AD304" i="1" s="1"/>
  <c r="AH303" i="1"/>
  <c r="AC304" i="1" l="1"/>
  <c r="AH304" i="1" s="1"/>
  <c r="AA305" i="1"/>
  <c r="AF304" i="1"/>
  <c r="AE304" i="1"/>
  <c r="AB305" i="1" l="1"/>
  <c r="AC305" i="1" s="1"/>
  <c r="AG305" i="1" s="1"/>
  <c r="AG304" i="1"/>
  <c r="AA306" i="1"/>
  <c r="AD305" i="1" l="1"/>
  <c r="AF305" i="1" s="1"/>
  <c r="AH305" i="1"/>
  <c r="AB306" i="1"/>
  <c r="AD306" i="1" s="1"/>
  <c r="AE305" i="1" l="1"/>
  <c r="AC306" i="1"/>
  <c r="AG306" i="1" s="1"/>
  <c r="AB307" i="1"/>
  <c r="AF306" i="1"/>
  <c r="AE306" i="1"/>
  <c r="AA307" i="1" l="1"/>
  <c r="AC307" i="1" s="1"/>
  <c r="AH307" i="1" s="1"/>
  <c r="AH306" i="1"/>
  <c r="AB308" i="1"/>
  <c r="AG307" i="1"/>
  <c r="AA308" i="1"/>
  <c r="AD307" i="1" l="1"/>
  <c r="AD308" i="1"/>
  <c r="AC308" i="1"/>
  <c r="AB309" i="1" s="1"/>
  <c r="AE307" i="1"/>
  <c r="AF307" i="1"/>
  <c r="AA309" i="1"/>
  <c r="AE308" i="1"/>
  <c r="AF308" i="1"/>
  <c r="AG308" i="1" l="1"/>
  <c r="AH308" i="1"/>
  <c r="AD309" i="1"/>
  <c r="AF309" i="1" s="1"/>
  <c r="AC309" i="1"/>
  <c r="AH309" i="1" s="1"/>
  <c r="AE309" i="1" l="1"/>
  <c r="AA310" i="1"/>
  <c r="AG309" i="1"/>
  <c r="AB310" i="1"/>
  <c r="AD310" i="1" l="1"/>
  <c r="AC310" i="1"/>
  <c r="AA311" i="1" l="1"/>
  <c r="AG310" i="1"/>
  <c r="AB311" i="1"/>
  <c r="AH310" i="1"/>
  <c r="AE310" i="1"/>
  <c r="AF310" i="1"/>
  <c r="AD311" i="1" l="1"/>
  <c r="AC311" i="1"/>
  <c r="AG311" i="1" s="1"/>
  <c r="AH311" i="1" l="1"/>
  <c r="AB312" i="1"/>
  <c r="AD312" i="1" s="1"/>
  <c r="AF311" i="1"/>
  <c r="AE311" i="1"/>
  <c r="AC312" i="1" l="1"/>
  <c r="AG312" i="1" s="1"/>
  <c r="AF312" i="1"/>
  <c r="AE312" i="1"/>
  <c r="AB313" i="1" l="1"/>
  <c r="AD313" i="1" s="1"/>
  <c r="AH312" i="1"/>
  <c r="AC313" i="1" l="1"/>
  <c r="AE313" i="1"/>
  <c r="AF313" i="1"/>
  <c r="AH313" i="1" l="1"/>
  <c r="AG313" i="1"/>
  <c r="AB314" i="1"/>
  <c r="AC314" i="1" s="1"/>
  <c r="AG314" i="1" s="1"/>
  <c r="AD314" i="1" l="1"/>
  <c r="AF314" i="1" s="1"/>
  <c r="AB315" i="1"/>
  <c r="AD315" i="1" s="1"/>
  <c r="AH314" i="1"/>
  <c r="AE314" i="1" l="1"/>
  <c r="AC315" i="1"/>
  <c r="AE315" i="1"/>
  <c r="AF315" i="1"/>
  <c r="AH315" i="1" l="1"/>
  <c r="AG315" i="1"/>
  <c r="AB316" i="1"/>
  <c r="AD316" i="1" s="1"/>
  <c r="AC316" i="1" l="1"/>
  <c r="AG316" i="1" s="1"/>
  <c r="AE316" i="1"/>
  <c r="AF316" i="1"/>
  <c r="AH316" i="1" l="1"/>
  <c r="AB317" i="1"/>
  <c r="AD317" i="1" s="1"/>
  <c r="AC317" i="1" l="1"/>
  <c r="AG317" i="1" s="1"/>
  <c r="AB318" i="1"/>
  <c r="AD318" i="1" s="1"/>
  <c r="AH317" i="1"/>
  <c r="AE317" i="1"/>
  <c r="AF317" i="1"/>
  <c r="AC318" i="1" l="1"/>
  <c r="AG318" i="1" s="1"/>
  <c r="AB319" i="1"/>
  <c r="AE318" i="1"/>
  <c r="AF318" i="1"/>
  <c r="AH318" i="1" l="1"/>
  <c r="AD319" i="1"/>
  <c r="AC319" i="1"/>
  <c r="AG319" i="1" s="1"/>
  <c r="AB320" i="1" l="1"/>
  <c r="AD320" i="1" s="1"/>
  <c r="AH319" i="1"/>
  <c r="AE319" i="1"/>
  <c r="AF319" i="1"/>
  <c r="AC320" i="1" l="1"/>
  <c r="AB321" i="1" s="1"/>
  <c r="AD321" i="1" s="1"/>
  <c r="AF320" i="1"/>
  <c r="AE320" i="1"/>
  <c r="AH320" i="1" l="1"/>
  <c r="AG320" i="1"/>
  <c r="AC321" i="1"/>
  <c r="AG321" i="1" s="1"/>
  <c r="AE321" i="1"/>
  <c r="AF321" i="1"/>
  <c r="AH321" i="1" l="1"/>
  <c r="AB322" i="1"/>
  <c r="AD322" i="1" s="1"/>
  <c r="AC322" i="1" l="1"/>
  <c r="AG322" i="1" s="1"/>
  <c r="AB323" i="1"/>
  <c r="AH322" i="1"/>
  <c r="AE322" i="1"/>
  <c r="AF322" i="1"/>
  <c r="AC323" i="1" l="1"/>
  <c r="AG323" i="1" s="1"/>
  <c r="AD323" i="1"/>
  <c r="AF323" i="1" l="1"/>
  <c r="AE323" i="1"/>
  <c r="AB324" i="1"/>
  <c r="AH323" i="1"/>
  <c r="AD324" i="1" l="1"/>
  <c r="AC324" i="1"/>
  <c r="AG324" i="1" s="1"/>
  <c r="AB325" i="1" l="1"/>
  <c r="AD325" i="1" s="1"/>
  <c r="AH324" i="1"/>
  <c r="AE324" i="1"/>
  <c r="AF324" i="1"/>
  <c r="AC325" i="1" l="1"/>
  <c r="AG325" i="1" s="1"/>
  <c r="AE325" i="1"/>
  <c r="AF325" i="1"/>
  <c r="AB326" i="1" l="1"/>
  <c r="AH325" i="1"/>
  <c r="AD326" i="1" l="1"/>
  <c r="AC326" i="1"/>
  <c r="AG326" i="1" s="1"/>
  <c r="AH326" i="1" l="1"/>
  <c r="AB327" i="1"/>
  <c r="AF326" i="1"/>
  <c r="AE326" i="1"/>
  <c r="AA329" i="1"/>
  <c r="AD327" i="1" l="1"/>
  <c r="AC327" i="1"/>
  <c r="AG327" i="1" s="1"/>
  <c r="AE327" i="1" l="1"/>
  <c r="AF327" i="1"/>
  <c r="AB328" i="1"/>
  <c r="AD328" i="1" s="1"/>
  <c r="AH327" i="1"/>
  <c r="AA330" i="1"/>
  <c r="AC328" i="1" l="1"/>
  <c r="AE328" i="1"/>
  <c r="AF328" i="1"/>
  <c r="AA331" i="1"/>
  <c r="AA364" i="1"/>
  <c r="AB329" i="1" l="1"/>
  <c r="AD329" i="1" s="1"/>
  <c r="AF329" i="1" s="1"/>
  <c r="AG328" i="1"/>
  <c r="AH328" i="1"/>
  <c r="AC329" i="1"/>
  <c r="AE329" i="1"/>
  <c r="AH329" i="1" l="1"/>
  <c r="AG329" i="1"/>
  <c r="AB330" i="1"/>
  <c r="AC330" i="1" s="1"/>
  <c r="AG330" i="1" s="1"/>
  <c r="AA332" i="1"/>
  <c r="AD330" i="1" l="1"/>
  <c r="AE330" i="1" s="1"/>
  <c r="AH330" i="1"/>
  <c r="AB331" i="1"/>
  <c r="AD331" i="1" s="1"/>
  <c r="AA333" i="1"/>
  <c r="AF330" i="1" l="1"/>
  <c r="AC331" i="1"/>
  <c r="AF331" i="1"/>
  <c r="AE331" i="1"/>
  <c r="AH331" i="1" l="1"/>
  <c r="AG331" i="1"/>
  <c r="AB332" i="1"/>
  <c r="AC332" i="1" s="1"/>
  <c r="AG332" i="1" s="1"/>
  <c r="AD332" i="1" l="1"/>
  <c r="AF332" i="1" s="1"/>
  <c r="AB333" i="1"/>
  <c r="AD333" i="1" s="1"/>
  <c r="AH332" i="1"/>
  <c r="AE332" i="1" l="1"/>
  <c r="AC333" i="1"/>
  <c r="AA334" i="1"/>
  <c r="AE333" i="1"/>
  <c r="AF333" i="1"/>
  <c r="AH333" i="1" l="1"/>
  <c r="AG333" i="1"/>
  <c r="AB334" i="1"/>
  <c r="AC334" i="1" s="1"/>
  <c r="AG334" i="1" s="1"/>
  <c r="AA335" i="1"/>
  <c r="AD334" i="1" l="1"/>
  <c r="AE334" i="1" s="1"/>
  <c r="AB335" i="1"/>
  <c r="AD335" i="1" s="1"/>
  <c r="AH334" i="1"/>
  <c r="AF334" i="1" l="1"/>
  <c r="AC335" i="1"/>
  <c r="AE335" i="1"/>
  <c r="AF335" i="1"/>
  <c r="AH335" i="1" l="1"/>
  <c r="AG335" i="1"/>
  <c r="AB336" i="1"/>
  <c r="AD336" i="1" s="1"/>
  <c r="AC336" i="1" l="1"/>
  <c r="AG336" i="1" s="1"/>
  <c r="AH336" i="1"/>
  <c r="AB337" i="1"/>
  <c r="AE336" i="1"/>
  <c r="AF336" i="1"/>
  <c r="AC337" i="1" l="1"/>
  <c r="AG337" i="1" s="1"/>
  <c r="AD337" i="1"/>
  <c r="AF337" i="1" l="1"/>
  <c r="AE337" i="1"/>
  <c r="AB338" i="1"/>
  <c r="AH337" i="1"/>
  <c r="AC338" i="1" l="1"/>
  <c r="AG338" i="1" s="1"/>
  <c r="AD338" i="1"/>
  <c r="AE338" i="1" l="1"/>
  <c r="AF338" i="1"/>
  <c r="AB339" i="1"/>
  <c r="AH338" i="1"/>
  <c r="AC339" i="1" l="1"/>
  <c r="AG339" i="1" s="1"/>
  <c r="AD339" i="1"/>
  <c r="AE339" i="1" l="1"/>
  <c r="AF339" i="1"/>
  <c r="AB340" i="1"/>
  <c r="AH339" i="1"/>
  <c r="AD340" i="1" l="1"/>
  <c r="AC340" i="1"/>
  <c r="AG340" i="1" s="1"/>
  <c r="AA376" i="1"/>
  <c r="AH340" i="1" l="1"/>
  <c r="AB341" i="1"/>
  <c r="AF340" i="1"/>
  <c r="AE340" i="1"/>
  <c r="AD341" i="1" l="1"/>
  <c r="AC341" i="1"/>
  <c r="AG341" i="1" s="1"/>
  <c r="AH341" i="1" l="1"/>
  <c r="AB342" i="1"/>
  <c r="AE341" i="1"/>
  <c r="AF341" i="1"/>
  <c r="AD342" i="1" l="1"/>
  <c r="AC342" i="1"/>
  <c r="AG342" i="1" s="1"/>
  <c r="AB343" i="1" l="1"/>
  <c r="AH342" i="1"/>
  <c r="AF342" i="1"/>
  <c r="AE342" i="1"/>
  <c r="AD343" i="1" l="1"/>
  <c r="AC343" i="1"/>
  <c r="AG343" i="1" s="1"/>
  <c r="AB344" i="1" l="1"/>
  <c r="AH343" i="1"/>
  <c r="AE343" i="1"/>
  <c r="AF343" i="1"/>
  <c r="AC344" i="1" l="1"/>
  <c r="AG344" i="1" s="1"/>
  <c r="AD344" i="1"/>
  <c r="AF344" i="1" l="1"/>
  <c r="AE344" i="1"/>
  <c r="AH344" i="1"/>
  <c r="AB345" i="1"/>
  <c r="AD345" i="1" l="1"/>
  <c r="AC345" i="1"/>
  <c r="AG345" i="1" s="1"/>
  <c r="AH345" i="1" l="1"/>
  <c r="AB346" i="1"/>
  <c r="AD346" i="1" s="1"/>
  <c r="AF345" i="1"/>
  <c r="AE345" i="1"/>
  <c r="AC346" i="1" l="1"/>
  <c r="AG346" i="1" s="1"/>
  <c r="AF346" i="1"/>
  <c r="AE346" i="1"/>
  <c r="AB347" i="1"/>
  <c r="AD347" i="1" s="1"/>
  <c r="AH346" i="1" l="1"/>
  <c r="AC347" i="1"/>
  <c r="AG347" i="1" s="1"/>
  <c r="AF347" i="1"/>
  <c r="AE347" i="1"/>
  <c r="AH347" i="1" l="1"/>
  <c r="AB348" i="1"/>
  <c r="AD348" i="1" s="1"/>
  <c r="AF348" i="1" s="1"/>
  <c r="AE348" i="1" l="1"/>
  <c r="AC348" i="1"/>
  <c r="AG348" i="1" s="1"/>
  <c r="AH348" i="1" l="1"/>
  <c r="AB349" i="1"/>
  <c r="AD349" i="1" s="1"/>
  <c r="AF349" i="1" s="1"/>
  <c r="AC349" i="1" l="1"/>
  <c r="AH349" i="1" s="1"/>
  <c r="AE349" i="1"/>
  <c r="AB350" i="1" l="1"/>
  <c r="AG349" i="1"/>
  <c r="AD350" i="1"/>
  <c r="AC350" i="1"/>
  <c r="AG350" i="1" s="1"/>
  <c r="AH350" i="1" l="1"/>
  <c r="AB351" i="1"/>
  <c r="AD351" i="1" s="1"/>
  <c r="AF351" i="1" s="1"/>
  <c r="AF350" i="1"/>
  <c r="AE350" i="1"/>
  <c r="AC351" i="1" l="1"/>
  <c r="AG351" i="1" s="1"/>
  <c r="AE351" i="1"/>
  <c r="AB352" i="1" l="1"/>
  <c r="AH351" i="1"/>
  <c r="AC352" i="1" l="1"/>
  <c r="AG352" i="1" s="1"/>
  <c r="AD352" i="1"/>
  <c r="AE352" i="1" l="1"/>
  <c r="AF352" i="1"/>
  <c r="AA353" i="1"/>
  <c r="AB353" i="1"/>
  <c r="AH352" i="1"/>
  <c r="AC353" i="1" l="1"/>
  <c r="AG353" i="1" s="1"/>
  <c r="AD353" i="1"/>
  <c r="AE353" i="1" l="1"/>
  <c r="AF353" i="1"/>
  <c r="AA354" i="1"/>
  <c r="AB354" i="1"/>
  <c r="AH353" i="1"/>
  <c r="AA355" i="1"/>
  <c r="AD354" i="1" l="1"/>
  <c r="AE354" i="1" s="1"/>
  <c r="AF354" i="1"/>
  <c r="AC354" i="1"/>
  <c r="AG354" i="1" s="1"/>
  <c r="AB355" i="1" l="1"/>
  <c r="AD355" i="1" s="1"/>
  <c r="AF355" i="1" s="1"/>
  <c r="AH354" i="1"/>
  <c r="AC355" i="1" l="1"/>
  <c r="AG355" i="1" s="1"/>
  <c r="AE355" i="1"/>
  <c r="AA356" i="1"/>
  <c r="AH355" i="1" l="1"/>
  <c r="AB356" i="1"/>
  <c r="AD356" i="1" s="1"/>
  <c r="AC356" i="1" l="1"/>
  <c r="AA357" i="1"/>
  <c r="AG356" i="1"/>
  <c r="AB357" i="1"/>
  <c r="AH356" i="1"/>
  <c r="AF356" i="1"/>
  <c r="AE356" i="1"/>
  <c r="AD357" i="1" l="1"/>
  <c r="AC357" i="1"/>
  <c r="AG357" i="1" s="1"/>
  <c r="AA358" i="1" l="1"/>
  <c r="AH357" i="1"/>
  <c r="AB358" i="1"/>
  <c r="AE357" i="1"/>
  <c r="AF357" i="1"/>
  <c r="AD358" i="1" l="1"/>
  <c r="AC358" i="1"/>
  <c r="AG358" i="1" s="1"/>
  <c r="AA359" i="1" l="1"/>
  <c r="AB359" i="1"/>
  <c r="AH358" i="1"/>
  <c r="AE358" i="1"/>
  <c r="AF358" i="1"/>
  <c r="AD359" i="1" l="1"/>
  <c r="AC359" i="1"/>
  <c r="AG359" i="1" s="1"/>
  <c r="AB360" i="1" l="1"/>
  <c r="AH359" i="1"/>
  <c r="AF359" i="1"/>
  <c r="AE359" i="1"/>
  <c r="AD360" i="1" l="1"/>
  <c r="AC360" i="1"/>
  <c r="AG360" i="1" s="1"/>
  <c r="AH360" i="1" l="1"/>
  <c r="AB361" i="1"/>
  <c r="AE360" i="1"/>
  <c r="AF360" i="1"/>
  <c r="AD361" i="1" l="1"/>
  <c r="AC361" i="1"/>
  <c r="AG361" i="1" s="1"/>
  <c r="AH361" i="1" l="1"/>
  <c r="AB362" i="1"/>
  <c r="AD362" i="1" s="1"/>
  <c r="AE362" i="1" s="1"/>
  <c r="AE361" i="1"/>
  <c r="AF361" i="1"/>
  <c r="AC362" i="1" l="1"/>
  <c r="AG362" i="1" s="1"/>
  <c r="AF362" i="1"/>
  <c r="AB363" i="1" l="1"/>
  <c r="AH362" i="1"/>
  <c r="AD363" i="1" l="1"/>
  <c r="AC363" i="1"/>
  <c r="AG363" i="1" l="1"/>
  <c r="AH363" i="1"/>
  <c r="AB364" i="1"/>
  <c r="AD364" i="1" s="1"/>
  <c r="AE363" i="1"/>
  <c r="AF363" i="1"/>
  <c r="AC364" i="1" l="1"/>
  <c r="AB365" i="1" s="1"/>
  <c r="AD365" i="1" s="1"/>
  <c r="AF365" i="1" s="1"/>
  <c r="AE364" i="1"/>
  <c r="AF364" i="1"/>
  <c r="AH364" i="1" l="1"/>
  <c r="AG364" i="1"/>
  <c r="AE365" i="1"/>
  <c r="AC365" i="1"/>
  <c r="AG365" i="1" s="1"/>
  <c r="AH365" i="1" l="1"/>
  <c r="AB366" i="1"/>
  <c r="AC366" i="1" l="1"/>
  <c r="AG366" i="1" s="1"/>
  <c r="AD366" i="1"/>
  <c r="AF366" i="1" l="1"/>
  <c r="AE366" i="1"/>
  <c r="AH366" i="1"/>
  <c r="AB367" i="1"/>
  <c r="AD367" i="1" l="1"/>
  <c r="AC367" i="1"/>
  <c r="AG367" i="1" s="1"/>
  <c r="AB368" i="1" l="1"/>
  <c r="AH367" i="1"/>
  <c r="AE367" i="1"/>
  <c r="AF367" i="1"/>
  <c r="AC368" i="1" l="1"/>
  <c r="AG368" i="1" s="1"/>
  <c r="AD368" i="1"/>
  <c r="AF368" i="1" l="1"/>
  <c r="AE368" i="1"/>
  <c r="AH368" i="1"/>
  <c r="AB369" i="1"/>
  <c r="AD369" i="1" l="1"/>
  <c r="AC369" i="1"/>
  <c r="AG369" i="1" s="1"/>
  <c r="AH369" i="1" l="1"/>
  <c r="AB370" i="1"/>
  <c r="AD370" i="1" s="1"/>
  <c r="AE370" i="1" s="1"/>
  <c r="AE369" i="1"/>
  <c r="AF369" i="1"/>
  <c r="AC370" i="1" l="1"/>
  <c r="AG370" i="1" s="1"/>
  <c r="AF370" i="1"/>
  <c r="AH370" i="1" l="1"/>
  <c r="AB371" i="1"/>
  <c r="AD371" i="1" l="1"/>
  <c r="AC371" i="1"/>
  <c r="AG371" i="1" s="1"/>
  <c r="AB372" i="1" l="1"/>
  <c r="AH371" i="1"/>
  <c r="AE371" i="1"/>
  <c r="AF371" i="1"/>
  <c r="AD372" i="1" l="1"/>
  <c r="AC372" i="1"/>
  <c r="AG372" i="1" s="1"/>
  <c r="AB373" i="1" l="1"/>
  <c r="AH372" i="1"/>
  <c r="AF372" i="1"/>
  <c r="AE372" i="1"/>
  <c r="AC373" i="1" l="1"/>
  <c r="AG373" i="1" s="1"/>
  <c r="AD373" i="1"/>
  <c r="AE373" i="1" l="1"/>
  <c r="AF373" i="1"/>
  <c r="AB374" i="1"/>
  <c r="AH373" i="1"/>
  <c r="AD374" i="1" l="1"/>
  <c r="AC374" i="1"/>
  <c r="AG374" i="1" s="1"/>
  <c r="AB375" i="1" l="1"/>
  <c r="AH374" i="1"/>
  <c r="AE374" i="1"/>
  <c r="AF374" i="1"/>
  <c r="AD375" i="1" l="1"/>
  <c r="AC375" i="1"/>
  <c r="AG375" i="1" s="1"/>
  <c r="AB376" i="1" l="1"/>
  <c r="AH375" i="1"/>
  <c r="AF375" i="1"/>
  <c r="AE375" i="1"/>
  <c r="AA377" i="1"/>
  <c r="AD376" i="1" l="1"/>
  <c r="AC376" i="1"/>
  <c r="AG376" i="1" s="1"/>
  <c r="AB377" i="1" l="1"/>
  <c r="AH376" i="1"/>
  <c r="AE376" i="1"/>
  <c r="AF376" i="1"/>
  <c r="AC377" i="1" l="1"/>
  <c r="AD377" i="1"/>
  <c r="AA378" i="1" l="1"/>
  <c r="AG377" i="1"/>
  <c r="AF377" i="1"/>
  <c r="AE377" i="1"/>
  <c r="AH377" i="1"/>
  <c r="AB378" i="1"/>
  <c r="AD378" i="1" l="1"/>
  <c r="AC378" i="1"/>
  <c r="AA379" i="1" l="1"/>
  <c r="AG378" i="1"/>
  <c r="AB379" i="1"/>
  <c r="AH378" i="1"/>
  <c r="AF378" i="1"/>
  <c r="AE378" i="1"/>
  <c r="AD379" i="1" l="1"/>
  <c r="AC379" i="1"/>
  <c r="AA380" i="1" l="1"/>
  <c r="AG379" i="1"/>
  <c r="AB380" i="1"/>
  <c r="AH379" i="1"/>
  <c r="AE379" i="1"/>
  <c r="AF379" i="1"/>
  <c r="AD380" i="1" l="1"/>
  <c r="AC380" i="1"/>
  <c r="AA381" i="1" l="1"/>
  <c r="AG380" i="1"/>
  <c r="AH380" i="1"/>
  <c r="AB381" i="1"/>
  <c r="AF380" i="1"/>
  <c r="AE380" i="1"/>
  <c r="AA382" i="1"/>
  <c r="AD381" i="1" l="1"/>
  <c r="AC381" i="1"/>
  <c r="AG381" i="1" s="1"/>
  <c r="AA383" i="1"/>
  <c r="AB382" i="1" l="1"/>
  <c r="AD382" i="1" s="1"/>
  <c r="AH381" i="1"/>
  <c r="AE381" i="1"/>
  <c r="AF381" i="1"/>
  <c r="AC382" i="1" l="1"/>
  <c r="AB383" i="1" s="1"/>
  <c r="AD383" i="1" s="1"/>
  <c r="AF383" i="1" s="1"/>
  <c r="AG382" i="1"/>
  <c r="AH382" i="1"/>
  <c r="AE382" i="1"/>
  <c r="AF382" i="1"/>
  <c r="AC383" i="1" l="1"/>
  <c r="AE383" i="1"/>
  <c r="AB384" i="1" l="1"/>
  <c r="AG383" i="1"/>
  <c r="AH383" i="1"/>
  <c r="AD384" i="1" l="1"/>
  <c r="AC384" i="1"/>
  <c r="AG384" i="1" l="1"/>
  <c r="AB385" i="1"/>
  <c r="AD385" i="1" s="1"/>
  <c r="AF385" i="1" s="1"/>
  <c r="AH384" i="1"/>
  <c r="AF384" i="1"/>
  <c r="AE384" i="1"/>
  <c r="AC385" i="1" l="1"/>
  <c r="AB386" i="1" s="1"/>
  <c r="AC386" i="1" s="1"/>
  <c r="AE385" i="1"/>
  <c r="AG385" i="1"/>
  <c r="AH385" i="1"/>
  <c r="AD386" i="1" l="1"/>
  <c r="AG386" i="1"/>
  <c r="AH386" i="1"/>
  <c r="AB387" i="1"/>
  <c r="AE386" i="1"/>
  <c r="AF386" i="1"/>
  <c r="AD387" i="1" l="1"/>
  <c r="AC387" i="1"/>
  <c r="AG387" i="1" l="1"/>
  <c r="AH387" i="1"/>
  <c r="AB388" i="1"/>
  <c r="AE387" i="1"/>
  <c r="AF387" i="1"/>
  <c r="AD388" i="1" l="1"/>
  <c r="AC388" i="1"/>
  <c r="AA435" i="1"/>
  <c r="AG388" i="1" l="1"/>
  <c r="AB389" i="1"/>
  <c r="AH388" i="1"/>
  <c r="AF388" i="1"/>
  <c r="AE388" i="1"/>
  <c r="AD389" i="1" l="1"/>
  <c r="AC389" i="1"/>
  <c r="AB390" i="1" l="1"/>
  <c r="AD390" i="1" s="1"/>
  <c r="AH389" i="1"/>
  <c r="AG389" i="1"/>
  <c r="AE389" i="1"/>
  <c r="AF389" i="1"/>
  <c r="AC390" i="1" l="1"/>
  <c r="AB391" i="1" s="1"/>
  <c r="AG390" i="1"/>
  <c r="AF390" i="1"/>
  <c r="AE390" i="1"/>
  <c r="AH390" i="1" l="1"/>
  <c r="AD391" i="1"/>
  <c r="AC391" i="1"/>
  <c r="AG391" i="1" l="1"/>
  <c r="AB392" i="1"/>
  <c r="AH391" i="1"/>
  <c r="AF391" i="1"/>
  <c r="AE391" i="1"/>
  <c r="AD392" i="1" l="1"/>
  <c r="AC392" i="1"/>
  <c r="AG392" i="1" l="1"/>
  <c r="AH392" i="1"/>
  <c r="AB393" i="1"/>
  <c r="AE392" i="1"/>
  <c r="AF392" i="1"/>
  <c r="AD393" i="1" l="1"/>
  <c r="AC393" i="1"/>
  <c r="AG393" i="1" l="1"/>
  <c r="AH393" i="1"/>
  <c r="AB394" i="1"/>
  <c r="AE393" i="1"/>
  <c r="AF393" i="1"/>
  <c r="AD394" i="1" l="1"/>
  <c r="AC394" i="1"/>
  <c r="AG394" i="1" l="1"/>
  <c r="AH394" i="1"/>
  <c r="AB395" i="1"/>
  <c r="AE394" i="1"/>
  <c r="AF394" i="1"/>
  <c r="AD395" i="1" l="1"/>
  <c r="AC395" i="1"/>
  <c r="AG395" i="1" l="1"/>
  <c r="AB396" i="1"/>
  <c r="AH395" i="1"/>
  <c r="AE395" i="1"/>
  <c r="AF395" i="1"/>
  <c r="AD396" i="1" l="1"/>
  <c r="AC396" i="1"/>
  <c r="AG396" i="1" l="1"/>
  <c r="AB397" i="1"/>
  <c r="AD397" i="1" s="1"/>
  <c r="AH396" i="1"/>
  <c r="AF396" i="1"/>
  <c r="AE396" i="1"/>
  <c r="AC397" i="1" l="1"/>
  <c r="AG397" i="1" s="1"/>
  <c r="AF397" i="1"/>
  <c r="AE397" i="1"/>
  <c r="AH397" i="1" l="1"/>
  <c r="AB398" i="1"/>
  <c r="AD398" i="1" s="1"/>
  <c r="AC398" i="1" l="1"/>
  <c r="AB399" i="1" s="1"/>
  <c r="AG398" i="1"/>
  <c r="AF398" i="1"/>
  <c r="AE398" i="1"/>
  <c r="AH398" i="1" l="1"/>
  <c r="AD399" i="1"/>
  <c r="AC399" i="1"/>
  <c r="AH399" i="1" l="1"/>
  <c r="AG399" i="1"/>
  <c r="AB400" i="1"/>
  <c r="AF399" i="1"/>
  <c r="AE399" i="1"/>
  <c r="AD400" i="1" l="1"/>
  <c r="AC400" i="1"/>
  <c r="AA401" i="1" s="1"/>
  <c r="AH400" i="1" l="1"/>
  <c r="AB401" i="1"/>
  <c r="AG400" i="1"/>
  <c r="AF400" i="1"/>
  <c r="AE400" i="1"/>
  <c r="AC401" i="1" l="1"/>
  <c r="AB402" i="1" s="1"/>
  <c r="AD401" i="1"/>
  <c r="AE401" i="1" l="1"/>
  <c r="AF401" i="1"/>
  <c r="AG401" i="1"/>
  <c r="AH401" i="1"/>
  <c r="AA402" i="1"/>
  <c r="AD402" i="1" l="1"/>
  <c r="AC402" i="1"/>
  <c r="AB403" i="1" s="1"/>
  <c r="AA403" i="1" l="1"/>
  <c r="AH402" i="1"/>
  <c r="AG402" i="1"/>
  <c r="AE402" i="1"/>
  <c r="AF402" i="1"/>
  <c r="AD403" i="1" l="1"/>
  <c r="AC403" i="1"/>
  <c r="AB404" i="1" s="1"/>
  <c r="AH403" i="1" l="1"/>
  <c r="AA404" i="1"/>
  <c r="AG403" i="1"/>
  <c r="AE403" i="1"/>
  <c r="AF403" i="1"/>
  <c r="AD404" i="1" l="1"/>
  <c r="AC404" i="1"/>
  <c r="AB405" i="1" s="1"/>
  <c r="AG404" i="1" l="1"/>
  <c r="AH404" i="1"/>
  <c r="AA405" i="1"/>
  <c r="AE404" i="1"/>
  <c r="AF404" i="1"/>
  <c r="AD405" i="1" l="1"/>
  <c r="AC405" i="1"/>
  <c r="AB406" i="1" s="1"/>
  <c r="AA406" i="1" l="1"/>
  <c r="AH405" i="1"/>
  <c r="AG405" i="1"/>
  <c r="AF405" i="1"/>
  <c r="AE405" i="1"/>
  <c r="AC406" i="1" l="1"/>
  <c r="AB407" i="1" s="1"/>
  <c r="AD406" i="1"/>
  <c r="AE406" i="1" l="1"/>
  <c r="AF406" i="1"/>
  <c r="AG406" i="1"/>
  <c r="AA407" i="1"/>
  <c r="AH406" i="1"/>
  <c r="AD407" i="1" l="1"/>
  <c r="AC407" i="1"/>
  <c r="AH407" i="1" l="1"/>
  <c r="AG407" i="1"/>
  <c r="AB408" i="1"/>
  <c r="AF407" i="1"/>
  <c r="AE407" i="1"/>
  <c r="AD408" i="1" l="1"/>
  <c r="AC408" i="1"/>
  <c r="AH408" i="1" l="1"/>
  <c r="AG408" i="1"/>
  <c r="AB409" i="1"/>
  <c r="AF408" i="1"/>
  <c r="AE408" i="1"/>
  <c r="AD409" i="1" l="1"/>
  <c r="AC409" i="1"/>
  <c r="AB410" i="1" l="1"/>
  <c r="AD410" i="1" s="1"/>
  <c r="AG409" i="1"/>
  <c r="AH409" i="1"/>
  <c r="AE409" i="1"/>
  <c r="AF409" i="1"/>
  <c r="AC410" i="1" l="1"/>
  <c r="AH410" i="1" s="1"/>
  <c r="AE410" i="1"/>
  <c r="AF410" i="1"/>
  <c r="AA459" i="1"/>
  <c r="AG410" i="1" l="1"/>
  <c r="AB411" i="1"/>
  <c r="AD411" i="1" s="1"/>
  <c r="AF411" i="1" s="1"/>
  <c r="AE411" i="1" l="1"/>
  <c r="AC411" i="1"/>
  <c r="AB412" i="1" l="1"/>
  <c r="AH411" i="1"/>
  <c r="AG411" i="1"/>
  <c r="AD412" i="1" l="1"/>
  <c r="AC412" i="1"/>
  <c r="AH412" i="1" l="1"/>
  <c r="AG412" i="1"/>
  <c r="AB413" i="1"/>
  <c r="AD413" i="1" s="1"/>
  <c r="AF412" i="1"/>
  <c r="AE412" i="1"/>
  <c r="AE413" i="1" l="1"/>
  <c r="AF413" i="1"/>
  <c r="AC413" i="1"/>
  <c r="AH413" i="1" l="1"/>
  <c r="AB414" i="1"/>
  <c r="AD414" i="1" s="1"/>
  <c r="AG413" i="1"/>
  <c r="AC414" i="1" l="1"/>
  <c r="AB415" i="1" s="1"/>
  <c r="AD415" i="1" s="1"/>
  <c r="AF414" i="1"/>
  <c r="AE414" i="1"/>
  <c r="AG414" i="1" l="1"/>
  <c r="AH414" i="1"/>
  <c r="AC415" i="1"/>
  <c r="AH415" i="1" s="1"/>
  <c r="AE415" i="1"/>
  <c r="AF415" i="1"/>
  <c r="AG415" i="1" l="1"/>
  <c r="AB416" i="1"/>
  <c r="AD416" i="1" s="1"/>
  <c r="AF416" i="1" s="1"/>
  <c r="AC416" i="1" l="1"/>
  <c r="AH416" i="1" s="1"/>
  <c r="AE416" i="1"/>
  <c r="AG416" i="1" l="1"/>
  <c r="AB417" i="1"/>
  <c r="AD417" i="1" s="1"/>
  <c r="AE417" i="1" s="1"/>
  <c r="AC417" i="1" l="1"/>
  <c r="AH417" i="1" s="1"/>
  <c r="AF417" i="1"/>
  <c r="AG417" i="1" l="1"/>
  <c r="AB418" i="1"/>
  <c r="AD418" i="1" s="1"/>
  <c r="AE418" i="1" s="1"/>
  <c r="AF418" i="1" l="1"/>
  <c r="AC418" i="1"/>
  <c r="AH418" i="1" s="1"/>
  <c r="AG418" i="1" l="1"/>
  <c r="AB419" i="1"/>
  <c r="AD419" i="1" s="1"/>
  <c r="AE419" i="1" s="1"/>
  <c r="AC419" i="1" l="1"/>
  <c r="AB420" i="1" s="1"/>
  <c r="AD420" i="1" s="1"/>
  <c r="AF419" i="1"/>
  <c r="AH419" i="1" l="1"/>
  <c r="AG419" i="1"/>
  <c r="AC420" i="1"/>
  <c r="AB421" i="1" s="1"/>
  <c r="AD421" i="1" s="1"/>
  <c r="AF420" i="1"/>
  <c r="AE420" i="1"/>
  <c r="AG420" i="1" l="1"/>
  <c r="AH420" i="1"/>
  <c r="AC421" i="1"/>
  <c r="AE421" i="1"/>
  <c r="AF421" i="1"/>
  <c r="AG421" i="1" l="1"/>
  <c r="AH421" i="1"/>
  <c r="AB422" i="1"/>
  <c r="AD422" i="1" s="1"/>
  <c r="AF422" i="1" l="1"/>
  <c r="AE422" i="1"/>
  <c r="AC422" i="1"/>
  <c r="AG422" i="1" l="1"/>
  <c r="AB423" i="1"/>
  <c r="AD423" i="1" s="1"/>
  <c r="AH422" i="1"/>
  <c r="AA472" i="1"/>
  <c r="AC423" i="1" l="1"/>
  <c r="AB424" i="1" s="1"/>
  <c r="AD424" i="1" s="1"/>
  <c r="AE423" i="1"/>
  <c r="AF423" i="1"/>
  <c r="AG423" i="1" l="1"/>
  <c r="AH423" i="1"/>
  <c r="AE424" i="1"/>
  <c r="AF424" i="1"/>
  <c r="AC424" i="1"/>
  <c r="AB425" i="1" s="1"/>
  <c r="AG424" i="1" l="1"/>
  <c r="AA425" i="1"/>
  <c r="AD425" i="1" s="1"/>
  <c r="AH424" i="1"/>
  <c r="AC425" i="1" l="1"/>
  <c r="AB426" i="1" s="1"/>
  <c r="AA426" i="1"/>
  <c r="AE425" i="1"/>
  <c r="AF425" i="1"/>
  <c r="AG425" i="1" l="1"/>
  <c r="AH425" i="1"/>
  <c r="AD426" i="1"/>
  <c r="AE426" i="1" s="1"/>
  <c r="AC426" i="1"/>
  <c r="AB427" i="1" s="1"/>
  <c r="AG426" i="1" l="1"/>
  <c r="AA427" i="1"/>
  <c r="AD427" i="1" s="1"/>
  <c r="AE427" i="1" s="1"/>
  <c r="AF426" i="1"/>
  <c r="AH426" i="1"/>
  <c r="AC427" i="1" l="1"/>
  <c r="AB428" i="1" s="1"/>
  <c r="AF427" i="1"/>
  <c r="AA428" i="1"/>
  <c r="AH427" i="1"/>
  <c r="AG427" i="1" l="1"/>
  <c r="AD428" i="1"/>
  <c r="AC428" i="1"/>
  <c r="AB429" i="1" s="1"/>
  <c r="AH428" i="1" l="1"/>
  <c r="AG428" i="1"/>
  <c r="AA429" i="1"/>
  <c r="AD429" i="1" s="1"/>
  <c r="AE428" i="1"/>
  <c r="AF428" i="1"/>
  <c r="AE429" i="1" l="1"/>
  <c r="AF429" i="1"/>
  <c r="AC429" i="1"/>
  <c r="AB430" i="1" s="1"/>
  <c r="AA430" i="1" l="1"/>
  <c r="AD430" i="1" s="1"/>
  <c r="AG429" i="1"/>
  <c r="AH429" i="1"/>
  <c r="AC430" i="1" l="1"/>
  <c r="AB431" i="1" s="1"/>
  <c r="AG430" i="1"/>
  <c r="AA431" i="1"/>
  <c r="AE430" i="1"/>
  <c r="AF430" i="1"/>
  <c r="AD431" i="1" l="1"/>
  <c r="AE431" i="1" s="1"/>
  <c r="AH430" i="1"/>
  <c r="AC431" i="1"/>
  <c r="AB432" i="1" s="1"/>
  <c r="AF431" i="1" l="1"/>
  <c r="AD432" i="1"/>
  <c r="AF432" i="1" s="1"/>
  <c r="AC432" i="1"/>
  <c r="AB433" i="1" s="1"/>
  <c r="AH431" i="1"/>
  <c r="AG431" i="1"/>
  <c r="AE432" i="1" l="1"/>
  <c r="AG432" i="1"/>
  <c r="AH432" i="1"/>
  <c r="AD433" i="1"/>
  <c r="AC433" i="1"/>
  <c r="AH433" i="1" l="1"/>
  <c r="AB434" i="1"/>
  <c r="AG433" i="1"/>
  <c r="AE433" i="1"/>
  <c r="AF433" i="1"/>
  <c r="AD434" i="1" l="1"/>
  <c r="AC434" i="1"/>
  <c r="AB435" i="1" l="1"/>
  <c r="AG434" i="1"/>
  <c r="AH434" i="1"/>
  <c r="AE434" i="1"/>
  <c r="AF434" i="1"/>
  <c r="AD435" i="1" l="1"/>
  <c r="AC435" i="1"/>
  <c r="AB436" i="1" l="1"/>
  <c r="AD436" i="1" s="1"/>
  <c r="AG435" i="1"/>
  <c r="AH435" i="1"/>
  <c r="AE435" i="1"/>
  <c r="AF435" i="1"/>
  <c r="AC436" i="1" l="1"/>
  <c r="AG436" i="1" s="1"/>
  <c r="AE436" i="1"/>
  <c r="AF436" i="1"/>
  <c r="AH436" i="1" l="1"/>
  <c r="AB437" i="1"/>
  <c r="AD437" i="1" s="1"/>
  <c r="AC437" i="1" l="1"/>
  <c r="AH437" i="1" s="1"/>
  <c r="AB438" i="1"/>
  <c r="AE437" i="1"/>
  <c r="AF437" i="1"/>
  <c r="AG437" i="1" l="1"/>
  <c r="AD438" i="1"/>
  <c r="AC438" i="1"/>
  <c r="AG438" i="1" l="1"/>
  <c r="AB439" i="1"/>
  <c r="AH438" i="1"/>
  <c r="AF438" i="1"/>
  <c r="AE438" i="1"/>
  <c r="AA496" i="1"/>
  <c r="AD439" i="1" l="1"/>
  <c r="AC439" i="1"/>
  <c r="AB440" i="1" l="1"/>
  <c r="AD440" i="1" s="1"/>
  <c r="AH439" i="1"/>
  <c r="AG439" i="1"/>
  <c r="AF439" i="1"/>
  <c r="AE439" i="1"/>
  <c r="AA494" i="1"/>
  <c r="AC440" i="1" l="1"/>
  <c r="AB441" i="1" s="1"/>
  <c r="AG440" i="1"/>
  <c r="AE440" i="1"/>
  <c r="AF440" i="1"/>
  <c r="AA495" i="1"/>
  <c r="AH440" i="1" l="1"/>
  <c r="AD441" i="1"/>
  <c r="AC441" i="1"/>
  <c r="AB442" i="1" l="1"/>
  <c r="AG441" i="1"/>
  <c r="AH441" i="1"/>
  <c r="AF441" i="1"/>
  <c r="AE441" i="1"/>
  <c r="AD442" i="1" l="1"/>
  <c r="AC442" i="1"/>
  <c r="AH442" i="1" l="1"/>
  <c r="AG442" i="1"/>
  <c r="AB443" i="1"/>
  <c r="AF442" i="1"/>
  <c r="AE442" i="1"/>
  <c r="AD443" i="1" l="1"/>
  <c r="AC443" i="1"/>
  <c r="AH443" i="1" l="1"/>
  <c r="AG443" i="1"/>
  <c r="AB444" i="1"/>
  <c r="AF443" i="1"/>
  <c r="AE443" i="1"/>
  <c r="AD444" i="1" l="1"/>
  <c r="AC444" i="1"/>
  <c r="AB445" i="1" l="1"/>
  <c r="AD445" i="1" s="1"/>
  <c r="AG444" i="1"/>
  <c r="AH444" i="1"/>
  <c r="AF444" i="1"/>
  <c r="AE444" i="1"/>
  <c r="AA504" i="1"/>
  <c r="AC445" i="1" l="1"/>
  <c r="AH445" i="1" s="1"/>
  <c r="AG445" i="1"/>
  <c r="AF445" i="1"/>
  <c r="AE445" i="1"/>
  <c r="AB446" i="1" l="1"/>
  <c r="AC446" i="1" s="1"/>
  <c r="AD446" i="1" l="1"/>
  <c r="AB447" i="1"/>
  <c r="AG446" i="1"/>
  <c r="AH446" i="1"/>
  <c r="AF446" i="1"/>
  <c r="AE446" i="1"/>
  <c r="AD447" i="1" l="1"/>
  <c r="AC447" i="1"/>
  <c r="AG447" i="1" l="1"/>
  <c r="AB448" i="1"/>
  <c r="AH447" i="1"/>
  <c r="AE447" i="1"/>
  <c r="AF447" i="1"/>
  <c r="AD448" i="1" l="1"/>
  <c r="AC448" i="1"/>
  <c r="AB449" i="1" l="1"/>
  <c r="AG448" i="1"/>
  <c r="AH448" i="1"/>
  <c r="AA449" i="1"/>
  <c r="AF448" i="1"/>
  <c r="AE448" i="1"/>
  <c r="AD449" i="1" l="1"/>
  <c r="AE449" i="1" s="1"/>
  <c r="AC449" i="1"/>
  <c r="AA450" i="1" s="1"/>
  <c r="AF449" i="1" l="1"/>
  <c r="AB450" i="1"/>
  <c r="AD450" i="1" s="1"/>
  <c r="AG449" i="1"/>
  <c r="AH449" i="1"/>
  <c r="AC450" i="1" l="1"/>
  <c r="AB451" i="1" s="1"/>
  <c r="AG450" i="1"/>
  <c r="AA451" i="1"/>
  <c r="AF450" i="1"/>
  <c r="AE450" i="1"/>
  <c r="AH450" i="1" l="1"/>
  <c r="AD451" i="1"/>
  <c r="AC451" i="1"/>
  <c r="AB452" i="1" s="1"/>
  <c r="AG451" i="1" l="1"/>
  <c r="AA452" i="1"/>
  <c r="AH451" i="1"/>
  <c r="AE451" i="1"/>
  <c r="AF451" i="1"/>
  <c r="AD452" i="1" l="1"/>
  <c r="AC452" i="1"/>
  <c r="AB453" i="1" s="1"/>
  <c r="AG452" i="1" l="1"/>
  <c r="AH452" i="1"/>
  <c r="AA453" i="1"/>
  <c r="AE452" i="1"/>
  <c r="AF452" i="1"/>
  <c r="AD453" i="1" l="1"/>
  <c r="AC453" i="1"/>
  <c r="AB454" i="1" l="1"/>
  <c r="AH453" i="1"/>
  <c r="AG453" i="1"/>
  <c r="AA454" i="1"/>
  <c r="AE453" i="1"/>
  <c r="AF453" i="1"/>
  <c r="AD454" i="1" l="1"/>
  <c r="AC454" i="1"/>
  <c r="AB455" i="1" s="1"/>
  <c r="AG454" i="1" l="1"/>
  <c r="AA455" i="1"/>
  <c r="AD455" i="1" s="1"/>
  <c r="AH454" i="1"/>
  <c r="AE454" i="1"/>
  <c r="AF454" i="1"/>
  <c r="AC455" i="1" l="1"/>
  <c r="AH455" i="1" s="1"/>
  <c r="AA456" i="1"/>
  <c r="AE455" i="1"/>
  <c r="AF455" i="1"/>
  <c r="AB456" i="1" l="1"/>
  <c r="AD456" i="1" s="1"/>
  <c r="AF456" i="1" s="1"/>
  <c r="AG455" i="1"/>
  <c r="AC456" i="1" l="1"/>
  <c r="AG456" i="1" s="1"/>
  <c r="AE456" i="1"/>
  <c r="AH456" i="1" l="1"/>
  <c r="AB457" i="1"/>
  <c r="AC457" i="1" s="1"/>
  <c r="AD457" i="1" l="1"/>
  <c r="AB458" i="1"/>
  <c r="AG457" i="1"/>
  <c r="AH457" i="1"/>
  <c r="AF457" i="1"/>
  <c r="AE457" i="1"/>
  <c r="AA517" i="1"/>
  <c r="AD458" i="1" l="1"/>
  <c r="AC458" i="1"/>
  <c r="AA518" i="1"/>
  <c r="AG458" i="1" l="1"/>
  <c r="AB459" i="1"/>
  <c r="AH458" i="1"/>
  <c r="AE458" i="1"/>
  <c r="AF458" i="1"/>
  <c r="AD459" i="1" l="1"/>
  <c r="AC459" i="1"/>
  <c r="AB460" i="1" l="1"/>
  <c r="AD460" i="1" s="1"/>
  <c r="AH459" i="1"/>
  <c r="AG459" i="1"/>
  <c r="AF459" i="1"/>
  <c r="AE459" i="1"/>
  <c r="AA520" i="1"/>
  <c r="AC460" i="1" l="1"/>
  <c r="AB461" i="1" s="1"/>
  <c r="AF460" i="1"/>
  <c r="AE460" i="1"/>
  <c r="AG460" i="1" l="1"/>
  <c r="AH460" i="1"/>
  <c r="AD461" i="1"/>
  <c r="AF461" i="1" s="1"/>
  <c r="AC461" i="1"/>
  <c r="AB462" i="1" s="1"/>
  <c r="AG461" i="1" l="1"/>
  <c r="AH461" i="1"/>
  <c r="AE461" i="1"/>
  <c r="AD462" i="1"/>
  <c r="AC462" i="1"/>
  <c r="AH462" i="1" l="1"/>
  <c r="AB463" i="1"/>
  <c r="AG462" i="1"/>
  <c r="AE462" i="1"/>
  <c r="AF462" i="1"/>
  <c r="AD463" i="1" l="1"/>
  <c r="AC463" i="1"/>
  <c r="AH463" i="1" l="1"/>
  <c r="AB464" i="1"/>
  <c r="AD464" i="1" s="1"/>
  <c r="AG463" i="1"/>
  <c r="AF463" i="1"/>
  <c r="AE463" i="1"/>
  <c r="AC464" i="1" l="1"/>
  <c r="AH464" i="1" s="1"/>
  <c r="AG464" i="1"/>
  <c r="AF464" i="1"/>
  <c r="AE464" i="1"/>
  <c r="AA519" i="1"/>
  <c r="AB465" i="1" l="1"/>
  <c r="AD465" i="1" s="1"/>
  <c r="AC465" i="1" l="1"/>
  <c r="AH465" i="1" s="1"/>
  <c r="AG465" i="1"/>
  <c r="AF465" i="1"/>
  <c r="AE465" i="1"/>
  <c r="AB466" i="1" l="1"/>
  <c r="AC466" i="1" s="1"/>
  <c r="AD466" i="1" l="1"/>
  <c r="AE466" i="1" s="1"/>
  <c r="AF466" i="1"/>
  <c r="AB467" i="1"/>
  <c r="AH466" i="1"/>
  <c r="AG466" i="1"/>
  <c r="AD467" i="1" l="1"/>
  <c r="AC467" i="1"/>
  <c r="AG467" i="1" l="1"/>
  <c r="AH467" i="1"/>
  <c r="AB468" i="1"/>
  <c r="AE467" i="1"/>
  <c r="AF467" i="1"/>
  <c r="AC468" i="1" l="1"/>
  <c r="AD468" i="1"/>
  <c r="AE468" i="1" l="1"/>
  <c r="AF468" i="1"/>
  <c r="AH468" i="1"/>
  <c r="AG468" i="1"/>
  <c r="AB469" i="1"/>
  <c r="AC469" i="1" l="1"/>
  <c r="AD469" i="1"/>
  <c r="AF469" i="1" l="1"/>
  <c r="AE469" i="1"/>
  <c r="AB470" i="1"/>
  <c r="AG469" i="1"/>
  <c r="AH469" i="1"/>
  <c r="AD470" i="1" l="1"/>
  <c r="AC470" i="1"/>
  <c r="AG470" i="1" l="1"/>
  <c r="AH470" i="1"/>
  <c r="AB471" i="1"/>
  <c r="AF470" i="1"/>
  <c r="AE470" i="1"/>
  <c r="AD471" i="1" l="1"/>
  <c r="AC471" i="1"/>
  <c r="AH471" i="1" l="1"/>
  <c r="AG471" i="1"/>
  <c r="AB472" i="1"/>
  <c r="AF471" i="1"/>
  <c r="AE471" i="1"/>
  <c r="AD472" i="1" l="1"/>
  <c r="AC472" i="1"/>
  <c r="AB473" i="1" l="1"/>
  <c r="AA473" i="1"/>
  <c r="AH472" i="1"/>
  <c r="AG472" i="1"/>
  <c r="AF472" i="1"/>
  <c r="AE472" i="1"/>
  <c r="AD473" i="1" l="1"/>
  <c r="AC473" i="1"/>
  <c r="AB474" i="1" l="1"/>
  <c r="AH473" i="1"/>
  <c r="AA474" i="1"/>
  <c r="AG473" i="1"/>
  <c r="AE473" i="1"/>
  <c r="AF473" i="1"/>
  <c r="AD474" i="1" l="1"/>
  <c r="AE474" i="1" s="1"/>
  <c r="AC474" i="1"/>
  <c r="AB475" i="1" s="1"/>
  <c r="AG474" i="1" l="1"/>
  <c r="AF474" i="1"/>
  <c r="AA475" i="1"/>
  <c r="AD475" i="1" s="1"/>
  <c r="AH474" i="1"/>
  <c r="AC475" i="1" l="1"/>
  <c r="AB476" i="1" s="1"/>
  <c r="AA476" i="1"/>
  <c r="AE475" i="1"/>
  <c r="AF475" i="1"/>
  <c r="AG475" i="1" l="1"/>
  <c r="AH475" i="1"/>
  <c r="AC476" i="1"/>
  <c r="AB477" i="1" s="1"/>
  <c r="AD476" i="1"/>
  <c r="AE476" i="1" l="1"/>
  <c r="AF476" i="1"/>
  <c r="AH476" i="1"/>
  <c r="AG476" i="1"/>
  <c r="AA477" i="1"/>
  <c r="AD477" i="1" s="1"/>
  <c r="AC477" i="1" l="1"/>
  <c r="AB478" i="1" s="1"/>
  <c r="AF477" i="1"/>
  <c r="AE477" i="1"/>
  <c r="AG477" i="1" l="1"/>
  <c r="AH477" i="1"/>
  <c r="AA478" i="1"/>
  <c r="AC478" i="1" s="1"/>
  <c r="AB479" i="1" s="1"/>
  <c r="AD478" i="1" l="1"/>
  <c r="AE478" i="1" s="1"/>
  <c r="AA479" i="1"/>
  <c r="AG478" i="1"/>
  <c r="AH478" i="1"/>
  <c r="AF478" i="1" l="1"/>
  <c r="AD479" i="1"/>
  <c r="AC479" i="1"/>
  <c r="AA480" i="1" s="1"/>
  <c r="AH479" i="1" l="1"/>
  <c r="AG479" i="1"/>
  <c r="AB480" i="1"/>
  <c r="AF479" i="1"/>
  <c r="AE479" i="1"/>
  <c r="AD480" i="1" l="1"/>
  <c r="AC480" i="1"/>
  <c r="AH480" i="1" l="1"/>
  <c r="AG480" i="1"/>
  <c r="AB481" i="1"/>
  <c r="AE480" i="1"/>
  <c r="AF480" i="1"/>
  <c r="AD481" i="1" l="1"/>
  <c r="AC481" i="1"/>
  <c r="AG481" i="1" l="1"/>
  <c r="AB482" i="1"/>
  <c r="AH481" i="1"/>
  <c r="AF481" i="1"/>
  <c r="AE481" i="1"/>
  <c r="AD482" i="1" l="1"/>
  <c r="AC482" i="1"/>
  <c r="AH482" i="1" l="1"/>
  <c r="AB483" i="1"/>
  <c r="AD483" i="1" s="1"/>
  <c r="AG482" i="1"/>
  <c r="AE482" i="1"/>
  <c r="AF482" i="1"/>
  <c r="AC483" i="1" l="1"/>
  <c r="AG483" i="1" s="1"/>
  <c r="AE483" i="1"/>
  <c r="AF483" i="1"/>
  <c r="AB484" i="1" l="1"/>
  <c r="AC484" i="1" s="1"/>
  <c r="AH483" i="1"/>
  <c r="AD484" i="1" l="1"/>
  <c r="AF484" i="1" s="1"/>
  <c r="AG484" i="1"/>
  <c r="AB485" i="1"/>
  <c r="AH484" i="1"/>
  <c r="AE484" i="1"/>
  <c r="AD485" i="1" l="1"/>
  <c r="AC485" i="1"/>
  <c r="AG485" i="1" l="1"/>
  <c r="AH485" i="1"/>
  <c r="AB486" i="1"/>
  <c r="AE485" i="1"/>
  <c r="AF485" i="1"/>
  <c r="AD486" i="1" l="1"/>
  <c r="AC486" i="1"/>
  <c r="AH486" i="1" l="1"/>
  <c r="AB487" i="1"/>
  <c r="AG486" i="1"/>
  <c r="AE486" i="1"/>
  <c r="AF486" i="1"/>
  <c r="AD487" i="1" l="1"/>
  <c r="AC487" i="1"/>
  <c r="AH487" i="1" l="1"/>
  <c r="AG487" i="1"/>
  <c r="AB488" i="1"/>
  <c r="AF487" i="1"/>
  <c r="AE487" i="1"/>
  <c r="AD488" i="1" l="1"/>
  <c r="AC488" i="1"/>
  <c r="AG488" i="1" l="1"/>
  <c r="AH488" i="1"/>
  <c r="AB489" i="1"/>
  <c r="AF488" i="1"/>
  <c r="AE488" i="1"/>
  <c r="AD489" i="1" l="1"/>
  <c r="AC489" i="1"/>
  <c r="AH489" i="1" l="1"/>
  <c r="AG489" i="1"/>
  <c r="AB490" i="1"/>
  <c r="AF489" i="1"/>
  <c r="AE489" i="1"/>
  <c r="AD490" i="1" l="1"/>
  <c r="AC490" i="1"/>
  <c r="AG490" i="1" l="1"/>
  <c r="AH490" i="1"/>
  <c r="AB491" i="1"/>
  <c r="AD491" i="1" s="1"/>
  <c r="AE490" i="1"/>
  <c r="AF490" i="1"/>
  <c r="AC491" i="1" l="1"/>
  <c r="AH491" i="1" s="1"/>
  <c r="AE491" i="1"/>
  <c r="AF491" i="1"/>
  <c r="AG491" i="1" l="1"/>
  <c r="AB492" i="1"/>
  <c r="AD492" i="1" s="1"/>
  <c r="AC492" i="1" l="1"/>
  <c r="AH492" i="1" s="1"/>
  <c r="AF492" i="1"/>
  <c r="AE492" i="1"/>
  <c r="AG492" i="1" l="1"/>
  <c r="AB493" i="1"/>
  <c r="AD493" i="1" s="1"/>
  <c r="AF493" i="1" s="1"/>
  <c r="AE493" i="1" l="1"/>
  <c r="AC493" i="1"/>
  <c r="AH493" i="1" l="1"/>
  <c r="AG493" i="1"/>
  <c r="AB494" i="1"/>
  <c r="AC494" i="1" s="1"/>
  <c r="AB495" i="1" s="1"/>
  <c r="AH494" i="1" l="1"/>
  <c r="AG494" i="1"/>
  <c r="AD494" i="1"/>
  <c r="AE494" i="1" s="1"/>
  <c r="AD495" i="1"/>
  <c r="AC495" i="1"/>
  <c r="AF494" i="1" l="1"/>
  <c r="AG495" i="1"/>
  <c r="AH495" i="1"/>
  <c r="AB496" i="1"/>
  <c r="AD496" i="1" s="1"/>
  <c r="AE495" i="1"/>
  <c r="AF495" i="1"/>
  <c r="AC496" i="1" l="1"/>
  <c r="AA497" i="1" s="1"/>
  <c r="AE496" i="1"/>
  <c r="AF496" i="1"/>
  <c r="AG496" i="1" l="1"/>
  <c r="AH496" i="1"/>
  <c r="AB497" i="1"/>
  <c r="AC497" i="1" s="1"/>
  <c r="AB498" i="1" s="1"/>
  <c r="AD497" i="1" l="1"/>
  <c r="AE497" i="1" s="1"/>
  <c r="AH497" i="1"/>
  <c r="AG497" i="1"/>
  <c r="AA498" i="1"/>
  <c r="AD498" i="1" s="1"/>
  <c r="AF497" i="1" l="1"/>
  <c r="AC498" i="1"/>
  <c r="AB499" i="1" s="1"/>
  <c r="AF498" i="1"/>
  <c r="AE498" i="1"/>
  <c r="AG498" i="1" l="1"/>
  <c r="AA499" i="1"/>
  <c r="AD499" i="1" s="1"/>
  <c r="AH498" i="1"/>
  <c r="AC499" i="1" l="1"/>
  <c r="AB500" i="1" s="1"/>
  <c r="AH499" i="1"/>
  <c r="AA500" i="1"/>
  <c r="AE499" i="1"/>
  <c r="AF499" i="1"/>
  <c r="AG499" i="1" l="1"/>
  <c r="AD500" i="1"/>
  <c r="AC500" i="1"/>
  <c r="AB501" i="1" s="1"/>
  <c r="AG500" i="1" l="1"/>
  <c r="AH500" i="1"/>
  <c r="AA501" i="1"/>
  <c r="AE500" i="1"/>
  <c r="AF500" i="1"/>
  <c r="AD501" i="1" l="1"/>
  <c r="AC501" i="1"/>
  <c r="AB502" i="1" s="1"/>
  <c r="AA502" i="1" l="1"/>
  <c r="AH501" i="1"/>
  <c r="AG501" i="1"/>
  <c r="AF501" i="1"/>
  <c r="AE501" i="1"/>
  <c r="AD502" i="1" l="1"/>
  <c r="AC502" i="1"/>
  <c r="AB503" i="1" s="1"/>
  <c r="AH502" i="1" l="1"/>
  <c r="AA503" i="1"/>
  <c r="AG502" i="1"/>
  <c r="AE502" i="1"/>
  <c r="AF502" i="1"/>
  <c r="AD503" i="1" l="1"/>
  <c r="AC503" i="1"/>
  <c r="AH503" i="1" l="1"/>
  <c r="AB504" i="1"/>
  <c r="AG503" i="1"/>
  <c r="AE503" i="1"/>
  <c r="AF503" i="1"/>
  <c r="AD504" i="1" l="1"/>
  <c r="AC504" i="1"/>
  <c r="AH504" i="1" l="1"/>
  <c r="AB505" i="1"/>
  <c r="AG504" i="1"/>
  <c r="AF504" i="1"/>
  <c r="AE504" i="1"/>
  <c r="AD505" i="1" l="1"/>
  <c r="AC505" i="1"/>
  <c r="AH505" i="1" l="1"/>
  <c r="AB506" i="1"/>
  <c r="AD506" i="1" s="1"/>
  <c r="AG505" i="1"/>
  <c r="AF505" i="1"/>
  <c r="AE505" i="1"/>
  <c r="AC506" i="1" l="1"/>
  <c r="AH506" i="1" s="1"/>
  <c r="AE506" i="1"/>
  <c r="AF506" i="1"/>
  <c r="AB507" i="1" l="1"/>
  <c r="AD507" i="1" s="1"/>
  <c r="AF507" i="1" s="1"/>
  <c r="AG506" i="1"/>
  <c r="AC507" i="1" l="1"/>
  <c r="AH507" i="1" s="1"/>
  <c r="AE507" i="1"/>
  <c r="AG507" i="1" l="1"/>
  <c r="AB508" i="1"/>
  <c r="AD508" i="1" s="1"/>
  <c r="AF508" i="1" s="1"/>
  <c r="AE508" i="1" l="1"/>
  <c r="AC508" i="1"/>
  <c r="AG508" i="1" s="1"/>
  <c r="AB509" i="1" l="1"/>
  <c r="AD509" i="1" s="1"/>
  <c r="AF509" i="1" s="1"/>
  <c r="AH508" i="1"/>
  <c r="AC509" i="1" l="1"/>
  <c r="AH509" i="1" s="1"/>
  <c r="AE509" i="1"/>
  <c r="AG509" i="1" l="1"/>
  <c r="AB510" i="1"/>
  <c r="AD510" i="1" s="1"/>
  <c r="AE510" i="1" s="1"/>
  <c r="AF510" i="1" l="1"/>
  <c r="AC510" i="1"/>
  <c r="AG510" i="1" s="1"/>
  <c r="AB511" i="1"/>
  <c r="AD511" i="1" s="1"/>
  <c r="AH510" i="1"/>
  <c r="AA577" i="1"/>
  <c r="AC511" i="1" l="1"/>
  <c r="AB512" i="1" s="1"/>
  <c r="AG511" i="1"/>
  <c r="AH511" i="1"/>
  <c r="AE511" i="1"/>
  <c r="AF511" i="1"/>
  <c r="AD512" i="1" l="1"/>
  <c r="AC512" i="1"/>
  <c r="AA578" i="1"/>
  <c r="AB513" i="1" l="1"/>
  <c r="AD513" i="1" s="1"/>
  <c r="AG512" i="1"/>
  <c r="AH512" i="1"/>
  <c r="AE512" i="1"/>
  <c r="AF512" i="1"/>
  <c r="AC513" i="1" l="1"/>
  <c r="AH513" i="1" s="1"/>
  <c r="AG513" i="1"/>
  <c r="AE513" i="1"/>
  <c r="AF513" i="1"/>
  <c r="AB514" i="1" l="1"/>
  <c r="AD514" i="1" s="1"/>
  <c r="AC514" i="1" l="1"/>
  <c r="AB515" i="1" s="1"/>
  <c r="AE514" i="1"/>
  <c r="AF514" i="1"/>
  <c r="AA579" i="1"/>
  <c r="AH514" i="1" l="1"/>
  <c r="AG514" i="1"/>
  <c r="AD515" i="1"/>
  <c r="AC515" i="1"/>
  <c r="AB516" i="1" l="1"/>
  <c r="AD516" i="1" s="1"/>
  <c r="AH515" i="1"/>
  <c r="AG515" i="1"/>
  <c r="AE515" i="1"/>
  <c r="AF515" i="1"/>
  <c r="AA580" i="1"/>
  <c r="AC516" i="1" l="1"/>
  <c r="AH516" i="1" s="1"/>
  <c r="AF516" i="1"/>
  <c r="AE516" i="1"/>
  <c r="AG516" i="1" l="1"/>
  <c r="AB517" i="1"/>
  <c r="AD517" i="1" s="1"/>
  <c r="AC517" i="1" l="1"/>
  <c r="AB518" i="1" s="1"/>
  <c r="AG517" i="1"/>
  <c r="AE517" i="1"/>
  <c r="AF517" i="1"/>
  <c r="AH517" i="1" l="1"/>
  <c r="AD518" i="1"/>
  <c r="AC518" i="1"/>
  <c r="AB519" i="1" l="1"/>
  <c r="AD519" i="1" s="1"/>
  <c r="AG518" i="1"/>
  <c r="AH518" i="1"/>
  <c r="AF518" i="1"/>
  <c r="AE518" i="1"/>
  <c r="AC519" i="1" l="1"/>
  <c r="AB520" i="1" s="1"/>
  <c r="AF519" i="1"/>
  <c r="AE519" i="1"/>
  <c r="AG519" i="1" l="1"/>
  <c r="AH519" i="1"/>
  <c r="AD520" i="1"/>
  <c r="AC520" i="1"/>
  <c r="AA521" i="1" s="1"/>
  <c r="AG520" i="1" l="1"/>
  <c r="AB521" i="1"/>
  <c r="AD521" i="1" s="1"/>
  <c r="AH520" i="1"/>
  <c r="AE520" i="1"/>
  <c r="AF520" i="1"/>
  <c r="AC521" i="1" l="1"/>
  <c r="AB522" i="1" s="1"/>
  <c r="AA522" i="1"/>
  <c r="AG521" i="1"/>
  <c r="AF521" i="1"/>
  <c r="AE521" i="1"/>
  <c r="AH521" i="1" l="1"/>
  <c r="AD522" i="1"/>
  <c r="AC522" i="1"/>
  <c r="AB523" i="1" s="1"/>
  <c r="AA590" i="1"/>
  <c r="AA523" i="1" l="1"/>
  <c r="AG522" i="1"/>
  <c r="AH522" i="1"/>
  <c r="AF522" i="1"/>
  <c r="AE522" i="1"/>
  <c r="AD523" i="1" l="1"/>
  <c r="AC523" i="1"/>
  <c r="AB524" i="1" s="1"/>
  <c r="AA591" i="1"/>
  <c r="AA592" i="1"/>
  <c r="AA524" i="1" l="1"/>
  <c r="AD524" i="1" s="1"/>
  <c r="AG523" i="1"/>
  <c r="AH523" i="1"/>
  <c r="AE523" i="1"/>
  <c r="AF523" i="1"/>
  <c r="AC524" i="1" l="1"/>
  <c r="AB525" i="1" s="1"/>
  <c r="AA525" i="1"/>
  <c r="AG524" i="1"/>
  <c r="AF524" i="1"/>
  <c r="AE524" i="1"/>
  <c r="AH524" i="1" l="1"/>
  <c r="AD525" i="1"/>
  <c r="AF525" i="1" s="1"/>
  <c r="AC525" i="1"/>
  <c r="AA526" i="1" s="1"/>
  <c r="AE525" i="1"/>
  <c r="AG525" i="1" l="1"/>
  <c r="AH525" i="1"/>
  <c r="AB526" i="1"/>
  <c r="AD526" i="1" s="1"/>
  <c r="AC526" i="1" l="1"/>
  <c r="AB527" i="1" s="1"/>
  <c r="AG526" i="1"/>
  <c r="AA527" i="1"/>
  <c r="AE526" i="1"/>
  <c r="AF526" i="1"/>
  <c r="AH526" i="1" l="1"/>
  <c r="AD527" i="1"/>
  <c r="AC527" i="1"/>
  <c r="AA528" i="1" s="1"/>
  <c r="AH527" i="1" l="1"/>
  <c r="AG527" i="1"/>
  <c r="AB528" i="1"/>
  <c r="AF527" i="1"/>
  <c r="AE527" i="1"/>
  <c r="AC528" i="1" l="1"/>
  <c r="AD528" i="1"/>
  <c r="AE528" i="1" l="1"/>
  <c r="AF528" i="1"/>
  <c r="AH528" i="1"/>
  <c r="AG528" i="1"/>
  <c r="AB529" i="1"/>
  <c r="AC529" i="1" l="1"/>
  <c r="AD529" i="1"/>
  <c r="AE529" i="1" l="1"/>
  <c r="AF529" i="1"/>
  <c r="AH529" i="1"/>
  <c r="AB530" i="1"/>
  <c r="AD530" i="1" s="1"/>
  <c r="AG529" i="1"/>
  <c r="AC530" i="1" l="1"/>
  <c r="AB531" i="1" s="1"/>
  <c r="AE530" i="1"/>
  <c r="AF530" i="1"/>
  <c r="AD531" i="1" l="1"/>
  <c r="AE531" i="1" s="1"/>
  <c r="AC531" i="1"/>
  <c r="AB532" i="1" s="1"/>
  <c r="AH530" i="1"/>
  <c r="AG530" i="1"/>
  <c r="AF531" i="1"/>
  <c r="AG531" i="1" l="1"/>
  <c r="AH531" i="1"/>
  <c r="AD532" i="1"/>
  <c r="AF532" i="1" s="1"/>
  <c r="AC532" i="1"/>
  <c r="AG532" i="1" s="1"/>
  <c r="AE532" i="1" l="1"/>
  <c r="AB533" i="1"/>
  <c r="AD533" i="1" s="1"/>
  <c r="AE533" i="1" s="1"/>
  <c r="AH532" i="1"/>
  <c r="AF533" i="1" l="1"/>
  <c r="AC533" i="1"/>
  <c r="AG533" i="1" s="1"/>
  <c r="AH533" i="1" l="1"/>
  <c r="AB534" i="1"/>
  <c r="AD534" i="1" l="1"/>
  <c r="AC534" i="1"/>
  <c r="AG534" i="1" s="1"/>
  <c r="AB535" i="1" l="1"/>
  <c r="AH534" i="1"/>
  <c r="AE534" i="1"/>
  <c r="AF534" i="1"/>
  <c r="AD535" i="1" l="1"/>
  <c r="AC535" i="1"/>
  <c r="AG535" i="1" s="1"/>
  <c r="AA604" i="1"/>
  <c r="AH535" i="1" l="1"/>
  <c r="AB536" i="1"/>
  <c r="AD536" i="1" s="1"/>
  <c r="AF535" i="1"/>
  <c r="AE535" i="1"/>
  <c r="AE536" i="1" l="1"/>
  <c r="AF536" i="1"/>
  <c r="AC536" i="1"/>
  <c r="AG536" i="1" s="1"/>
  <c r="AH536" i="1" l="1"/>
  <c r="AB537" i="1"/>
  <c r="AD537" i="1" s="1"/>
  <c r="AF537" i="1" l="1"/>
  <c r="AE537" i="1"/>
  <c r="AC537" i="1"/>
  <c r="AG537" i="1" s="1"/>
  <c r="AH537" i="1" l="1"/>
  <c r="AB538" i="1"/>
  <c r="AD538" i="1" s="1"/>
  <c r="AC538" i="1" l="1"/>
  <c r="AF538" i="1"/>
  <c r="AE538" i="1"/>
  <c r="AH538" i="1" l="1"/>
  <c r="AG538" i="1"/>
  <c r="AB539" i="1"/>
  <c r="AD539" i="1" s="1"/>
  <c r="AF539" i="1" s="1"/>
  <c r="AC539" i="1" l="1"/>
  <c r="AG539" i="1" s="1"/>
  <c r="AE539" i="1"/>
  <c r="AB540" i="1" l="1"/>
  <c r="AD540" i="1" s="1"/>
  <c r="AE540" i="1" s="1"/>
  <c r="AH539" i="1"/>
  <c r="AC540" i="1" l="1"/>
  <c r="AG540" i="1" s="1"/>
  <c r="AF540" i="1"/>
  <c r="AH540" i="1" l="1"/>
  <c r="AB541" i="1"/>
  <c r="AD541" i="1" s="1"/>
  <c r="AE541" i="1" s="1"/>
  <c r="AF541" i="1" l="1"/>
  <c r="AC541" i="1"/>
  <c r="AB542" i="1" s="1"/>
  <c r="AD542" i="1" s="1"/>
  <c r="AC542" i="1" l="1"/>
  <c r="AG542" i="1" s="1"/>
  <c r="AG541" i="1"/>
  <c r="AH541" i="1"/>
  <c r="AH542" i="1"/>
  <c r="AB543" i="1"/>
  <c r="AD543" i="1" s="1"/>
  <c r="AF542" i="1"/>
  <c r="AE542" i="1"/>
  <c r="AF543" i="1" l="1"/>
  <c r="AE543" i="1"/>
  <c r="AC543" i="1"/>
  <c r="AG543" i="1" s="1"/>
  <c r="AH543" i="1" l="1"/>
  <c r="AB544" i="1"/>
  <c r="AD544" i="1" s="1"/>
  <c r="AC544" i="1" l="1"/>
  <c r="AF544" i="1"/>
  <c r="AE544" i="1"/>
  <c r="AA545" i="1" l="1"/>
  <c r="AG544" i="1"/>
  <c r="AH544" i="1"/>
  <c r="AB545" i="1"/>
  <c r="AD545" i="1" s="1"/>
  <c r="AF545" i="1" s="1"/>
  <c r="AC545" i="1" l="1"/>
  <c r="AB546" i="1" s="1"/>
  <c r="AE545" i="1"/>
  <c r="AA616" i="1"/>
  <c r="AH545" i="1" l="1"/>
  <c r="AG545" i="1"/>
  <c r="AA546" i="1"/>
  <c r="AD546" i="1" s="1"/>
  <c r="AE546" i="1" s="1"/>
  <c r="AF546" i="1" l="1"/>
  <c r="AC546" i="1"/>
  <c r="AH546" i="1" l="1"/>
  <c r="AB547" i="1"/>
  <c r="AA547" i="1"/>
  <c r="AG546" i="1"/>
  <c r="AD547" i="1" l="1"/>
  <c r="AC547" i="1"/>
  <c r="AB548" i="1" s="1"/>
  <c r="AH547" i="1" l="1"/>
  <c r="AG547" i="1"/>
  <c r="AA548" i="1"/>
  <c r="AD548" i="1" s="1"/>
  <c r="AE548" i="1" s="1"/>
  <c r="AF547" i="1"/>
  <c r="AE547" i="1"/>
  <c r="AC548" i="1" l="1"/>
  <c r="AA549" i="1" s="1"/>
  <c r="AF548" i="1"/>
  <c r="AG548" i="1" l="1"/>
  <c r="AB549" i="1"/>
  <c r="AD549" i="1" s="1"/>
  <c r="AH548" i="1"/>
  <c r="AC549" i="1" l="1"/>
  <c r="AB550" i="1" s="1"/>
  <c r="AF549" i="1"/>
  <c r="AE549" i="1"/>
  <c r="AA550" i="1"/>
  <c r="AG549" i="1" l="1"/>
  <c r="AH549" i="1"/>
  <c r="AD550" i="1"/>
  <c r="AC550" i="1"/>
  <c r="AB551" i="1" s="1"/>
  <c r="AG550" i="1" l="1"/>
  <c r="AH550" i="1"/>
  <c r="AA551" i="1"/>
  <c r="AE550" i="1"/>
  <c r="AF550" i="1"/>
  <c r="AC551" i="1" l="1"/>
  <c r="AA552" i="1" s="1"/>
  <c r="AD551" i="1"/>
  <c r="AE551" i="1" l="1"/>
  <c r="AF551" i="1"/>
  <c r="AG551" i="1"/>
  <c r="AB552" i="1"/>
  <c r="AH551" i="1"/>
  <c r="AD552" i="1" l="1"/>
  <c r="AC552" i="1"/>
  <c r="AG552" i="1" l="1"/>
  <c r="AH552" i="1"/>
  <c r="AB553" i="1"/>
  <c r="AF552" i="1"/>
  <c r="AE552" i="1"/>
  <c r="AD553" i="1" l="1"/>
  <c r="AC553" i="1"/>
  <c r="AG553" i="1" l="1"/>
  <c r="AH553" i="1"/>
  <c r="AB554" i="1"/>
  <c r="AD554" i="1" s="1"/>
  <c r="AF553" i="1"/>
  <c r="AE553" i="1"/>
  <c r="AC554" i="1" l="1"/>
  <c r="AB555" i="1" s="1"/>
  <c r="AD555" i="1" s="1"/>
  <c r="AF554" i="1"/>
  <c r="AE554" i="1"/>
  <c r="AG554" i="1" l="1"/>
  <c r="AH554" i="1"/>
  <c r="AF555" i="1"/>
  <c r="AE555" i="1"/>
  <c r="AC555" i="1"/>
  <c r="AG555" i="1" l="1"/>
  <c r="AB556" i="1"/>
  <c r="AD556" i="1" s="1"/>
  <c r="AH555" i="1"/>
  <c r="AC556" i="1" l="1"/>
  <c r="AG556" i="1" s="1"/>
  <c r="AF556" i="1"/>
  <c r="AE556" i="1"/>
  <c r="AB557" i="1" l="1"/>
  <c r="AH556" i="1"/>
  <c r="AD557" i="1"/>
  <c r="AC557" i="1"/>
  <c r="AG557" i="1" l="1"/>
  <c r="AH557" i="1"/>
  <c r="AB558" i="1"/>
  <c r="AD558" i="1" s="1"/>
  <c r="AF557" i="1"/>
  <c r="AE557" i="1"/>
  <c r="AC558" i="1" l="1"/>
  <c r="AF558" i="1"/>
  <c r="AE558" i="1"/>
  <c r="AH558" i="1" l="1"/>
  <c r="AB559" i="1"/>
  <c r="AG558" i="1"/>
  <c r="AD559" i="1" l="1"/>
  <c r="AC559" i="1"/>
  <c r="AG559" i="1" l="1"/>
  <c r="AH559" i="1"/>
  <c r="AB560" i="1"/>
  <c r="AD560" i="1" s="1"/>
  <c r="AF559" i="1"/>
  <c r="AE559" i="1"/>
  <c r="AC560" i="1" l="1"/>
  <c r="AH560" i="1" s="1"/>
  <c r="AE560" i="1"/>
  <c r="AF560" i="1"/>
  <c r="AG560" i="1" l="1"/>
  <c r="AB561" i="1"/>
  <c r="AC561" i="1" s="1"/>
  <c r="AA637" i="1"/>
  <c r="AD561" i="1" l="1"/>
  <c r="AG561" i="1"/>
  <c r="AH561" i="1"/>
  <c r="AB562" i="1"/>
  <c r="AD562" i="1" s="1"/>
  <c r="AF561" i="1"/>
  <c r="AE561" i="1"/>
  <c r="AA640" i="1"/>
  <c r="AF562" i="1" l="1"/>
  <c r="AE562" i="1"/>
  <c r="AC562" i="1"/>
  <c r="AA638" i="1"/>
  <c r="AG562" i="1" l="1"/>
  <c r="AH562" i="1"/>
  <c r="AB563" i="1"/>
  <c r="AD563" i="1" s="1"/>
  <c r="AA639" i="1"/>
  <c r="AE563" i="1" l="1"/>
  <c r="AF563" i="1"/>
  <c r="AC563" i="1"/>
  <c r="AG563" i="1" l="1"/>
  <c r="AB564" i="1"/>
  <c r="AD564" i="1" s="1"/>
  <c r="AH563" i="1"/>
  <c r="AF564" i="1" l="1"/>
  <c r="AE564" i="1"/>
  <c r="AC564" i="1"/>
  <c r="AG564" i="1" l="1"/>
  <c r="AB565" i="1"/>
  <c r="AD565" i="1" s="1"/>
  <c r="AH564" i="1"/>
  <c r="AC565" i="1" l="1"/>
  <c r="AG565" i="1" s="1"/>
  <c r="AH565" i="1"/>
  <c r="AB566" i="1"/>
  <c r="AF565" i="1"/>
  <c r="AE565" i="1"/>
  <c r="AD566" i="1" l="1"/>
  <c r="AC566" i="1"/>
  <c r="AG566" i="1" l="1"/>
  <c r="AB567" i="1"/>
  <c r="AD567" i="1" s="1"/>
  <c r="AE567" i="1" s="1"/>
  <c r="AH566" i="1"/>
  <c r="AE566" i="1"/>
  <c r="AF566" i="1"/>
  <c r="AA648" i="1"/>
  <c r="AC567" i="1" l="1"/>
  <c r="AG567" i="1" s="1"/>
  <c r="AF567" i="1"/>
  <c r="AH567" i="1" l="1"/>
  <c r="AB568" i="1"/>
  <c r="AD568" i="1" s="1"/>
  <c r="AE568" i="1" s="1"/>
  <c r="AF568" i="1" l="1"/>
  <c r="AC568" i="1"/>
  <c r="AG568" i="1" s="1"/>
  <c r="AA569" i="1"/>
  <c r="AB569" i="1" l="1"/>
  <c r="AD569" i="1" s="1"/>
  <c r="AE569" i="1" s="1"/>
  <c r="AH568" i="1"/>
  <c r="AA570" i="1"/>
  <c r="AC569" i="1" l="1"/>
  <c r="AF569" i="1"/>
  <c r="AH569" i="1" l="1"/>
  <c r="AG569" i="1"/>
  <c r="AB570" i="1"/>
  <c r="AC570" i="1" s="1"/>
  <c r="AA571" i="1" s="1"/>
  <c r="AG570" i="1" l="1"/>
  <c r="AH570" i="1"/>
  <c r="AB571" i="1"/>
  <c r="AD571" i="1" s="1"/>
  <c r="AF571" i="1" s="1"/>
  <c r="AD570" i="1"/>
  <c r="AA572" i="1"/>
  <c r="AC571" i="1" l="1"/>
  <c r="AG571" i="1" s="1"/>
  <c r="AE571" i="1"/>
  <c r="AF570" i="1"/>
  <c r="AE570" i="1"/>
  <c r="AA651" i="1"/>
  <c r="AH571" i="1" l="1"/>
  <c r="AB572" i="1"/>
  <c r="AD572" i="1" s="1"/>
  <c r="AE572" i="1" s="1"/>
  <c r="AA573" i="1"/>
  <c r="AF572" i="1" l="1"/>
  <c r="AC572" i="1"/>
  <c r="AA574" i="1"/>
  <c r="AG572" i="1" l="1"/>
  <c r="AH572" i="1"/>
  <c r="AB573" i="1"/>
  <c r="AD573" i="1" l="1"/>
  <c r="AC573" i="1"/>
  <c r="AA575" i="1"/>
  <c r="AG573" i="1" l="1"/>
  <c r="AH573" i="1"/>
  <c r="AB574" i="1"/>
  <c r="AD574" i="1" s="1"/>
  <c r="AE573" i="1"/>
  <c r="AF573" i="1"/>
  <c r="AC574" i="1" l="1"/>
  <c r="AE574" i="1"/>
  <c r="AF574" i="1"/>
  <c r="AA576" i="1"/>
  <c r="AH574" i="1" l="1"/>
  <c r="AG574" i="1"/>
  <c r="AB575" i="1"/>
  <c r="AD575" i="1" s="1"/>
  <c r="AE575" i="1" l="1"/>
  <c r="AF575" i="1"/>
  <c r="AC575" i="1"/>
  <c r="AA652" i="1"/>
  <c r="AB576" i="1" l="1"/>
  <c r="AD576" i="1" s="1"/>
  <c r="AG575" i="1"/>
  <c r="AH575" i="1"/>
  <c r="AC576" i="1" l="1"/>
  <c r="AB577" i="1"/>
  <c r="AD577" i="1" s="1"/>
  <c r="AG576" i="1"/>
  <c r="AH576" i="1"/>
  <c r="AE576" i="1"/>
  <c r="AF576" i="1"/>
  <c r="AC577" i="1" l="1"/>
  <c r="AH577" i="1"/>
  <c r="AG577" i="1"/>
  <c r="AB578" i="1"/>
  <c r="AE577" i="1"/>
  <c r="AF577" i="1"/>
  <c r="AD578" i="1" l="1"/>
  <c r="AC578" i="1"/>
  <c r="AG578" i="1" l="1"/>
  <c r="AH578" i="1"/>
  <c r="AB579" i="1"/>
  <c r="AD579" i="1" s="1"/>
  <c r="AF578" i="1"/>
  <c r="AE578" i="1"/>
  <c r="AC579" i="1" l="1"/>
  <c r="AE579" i="1"/>
  <c r="AF579" i="1"/>
  <c r="AB580" i="1" l="1"/>
  <c r="AD580" i="1" s="1"/>
  <c r="AH579" i="1"/>
  <c r="AG579" i="1"/>
  <c r="AA662" i="1"/>
  <c r="AC580" i="1" l="1"/>
  <c r="AF580" i="1"/>
  <c r="AE580" i="1"/>
  <c r="AH580" i="1" l="1"/>
  <c r="AB581" i="1"/>
  <c r="AD581" i="1" s="1"/>
  <c r="AG580" i="1"/>
  <c r="AF581" i="1" l="1"/>
  <c r="AE581" i="1"/>
  <c r="AC581" i="1"/>
  <c r="AB582" i="1" l="1"/>
  <c r="AD582" i="1" s="1"/>
  <c r="AH581" i="1"/>
  <c r="AG581" i="1"/>
  <c r="AC582" i="1" l="1"/>
  <c r="AG582" i="1"/>
  <c r="AB583" i="1"/>
  <c r="AD583" i="1" s="1"/>
  <c r="AH582" i="1"/>
  <c r="AE582" i="1"/>
  <c r="AF582" i="1"/>
  <c r="AC583" i="1" l="1"/>
  <c r="AF583" i="1"/>
  <c r="AE583" i="1"/>
  <c r="AH583" i="1" l="1"/>
  <c r="AG583" i="1"/>
  <c r="AB584" i="1"/>
  <c r="AD584" i="1" s="1"/>
  <c r="AC584" i="1" l="1"/>
  <c r="AF584" i="1"/>
  <c r="AE584" i="1"/>
  <c r="AB585" i="1" l="1"/>
  <c r="AD585" i="1" s="1"/>
  <c r="AH584" i="1"/>
  <c r="AG584" i="1"/>
  <c r="AC585" i="1" l="1"/>
  <c r="AH585" i="1"/>
  <c r="AB586" i="1"/>
  <c r="AD586" i="1" s="1"/>
  <c r="AG585" i="1"/>
  <c r="AE585" i="1"/>
  <c r="AF585" i="1"/>
  <c r="AC586" i="1" l="1"/>
  <c r="AH586" i="1"/>
  <c r="AG586" i="1"/>
  <c r="AB587" i="1"/>
  <c r="AF586" i="1"/>
  <c r="AE586" i="1"/>
  <c r="AD587" i="1" l="1"/>
  <c r="AC587" i="1"/>
  <c r="AB588" i="1" l="1"/>
  <c r="AH587" i="1"/>
  <c r="AG587" i="1"/>
  <c r="AF587" i="1"/>
  <c r="AE587" i="1"/>
  <c r="AC588" i="1" l="1"/>
  <c r="AD588" i="1"/>
  <c r="AE588" i="1" l="1"/>
  <c r="AF588" i="1"/>
  <c r="AB589" i="1"/>
  <c r="AH588" i="1"/>
  <c r="AG588" i="1"/>
  <c r="AD589" i="1" l="1"/>
  <c r="AC589" i="1"/>
  <c r="AH589" i="1" l="1"/>
  <c r="AG589" i="1"/>
  <c r="AB590" i="1"/>
  <c r="AE589" i="1"/>
  <c r="AF589" i="1"/>
  <c r="AD590" i="1" l="1"/>
  <c r="AC590" i="1"/>
  <c r="AH590" i="1" l="1"/>
  <c r="AB591" i="1"/>
  <c r="AD591" i="1" s="1"/>
  <c r="AG590" i="1"/>
  <c r="AF590" i="1"/>
  <c r="AE590" i="1"/>
  <c r="AC591" i="1" l="1"/>
  <c r="AB592" i="1"/>
  <c r="AG591" i="1"/>
  <c r="AH591" i="1"/>
  <c r="AE591" i="1"/>
  <c r="AF591" i="1"/>
  <c r="AA593" i="1"/>
  <c r="AD592" i="1" l="1"/>
  <c r="AC592" i="1"/>
  <c r="AB593" i="1" l="1"/>
  <c r="AD593" i="1" s="1"/>
  <c r="AG592" i="1"/>
  <c r="AH592" i="1"/>
  <c r="AE592" i="1"/>
  <c r="AF592" i="1"/>
  <c r="AA594" i="1"/>
  <c r="AC593" i="1" l="1"/>
  <c r="AB594" i="1"/>
  <c r="AC594" i="1" s="1"/>
  <c r="AH594" i="1" s="1"/>
  <c r="AF593" i="1"/>
  <c r="AE593" i="1"/>
  <c r="AA595" i="1"/>
  <c r="AD594" i="1" l="1"/>
  <c r="AE594" i="1" s="1"/>
  <c r="AH593" i="1"/>
  <c r="AG593" i="1"/>
  <c r="AG594" i="1"/>
  <c r="AB595" i="1"/>
  <c r="AC595" i="1" s="1"/>
  <c r="AH595" i="1" s="1"/>
  <c r="AF594" i="1"/>
  <c r="AG595" i="1" l="1"/>
  <c r="AA596" i="1"/>
  <c r="AD595" i="1"/>
  <c r="AE595" i="1" s="1"/>
  <c r="AB596" i="1"/>
  <c r="AF595" i="1" l="1"/>
  <c r="AC596" i="1"/>
  <c r="AG596" i="1" s="1"/>
  <c r="AD596" i="1"/>
  <c r="AE596" i="1" s="1"/>
  <c r="AA597" i="1"/>
  <c r="AH596" i="1" l="1"/>
  <c r="AF596" i="1"/>
  <c r="AB597" i="1"/>
  <c r="AC597" i="1" s="1"/>
  <c r="AG597" i="1" s="1"/>
  <c r="AD597" i="1" l="1"/>
  <c r="AF597" i="1"/>
  <c r="AE597" i="1"/>
  <c r="AA598" i="1"/>
  <c r="AH597" i="1"/>
  <c r="AB598" i="1"/>
  <c r="AD598" i="1" l="1"/>
  <c r="AC598" i="1"/>
  <c r="AG598" i="1" l="1"/>
  <c r="AA599" i="1"/>
  <c r="AH598" i="1"/>
  <c r="AB599" i="1"/>
  <c r="AF598" i="1"/>
  <c r="AE598" i="1"/>
  <c r="AD599" i="1" l="1"/>
  <c r="AC599" i="1"/>
  <c r="AG599" i="1" s="1"/>
  <c r="AA600" i="1" l="1"/>
  <c r="AB600" i="1"/>
  <c r="AH599" i="1"/>
  <c r="AF599" i="1"/>
  <c r="AE599" i="1"/>
  <c r="AD600" i="1" l="1"/>
  <c r="AC600" i="1"/>
  <c r="AG600" i="1" s="1"/>
  <c r="AB601" i="1" l="1"/>
  <c r="AH600" i="1"/>
  <c r="AE600" i="1"/>
  <c r="AF600" i="1"/>
  <c r="AC601" i="1" l="1"/>
  <c r="AG601" i="1" s="1"/>
  <c r="AD601" i="1"/>
  <c r="AF601" i="1" l="1"/>
  <c r="AE601" i="1"/>
  <c r="AB602" i="1"/>
  <c r="AD602" i="1" s="1"/>
  <c r="AH601" i="1"/>
  <c r="AC602" i="1" l="1"/>
  <c r="AG602" i="1" s="1"/>
  <c r="AF602" i="1"/>
  <c r="AE602" i="1"/>
  <c r="AB603" i="1" l="1"/>
  <c r="AD603" i="1" s="1"/>
  <c r="AH602" i="1"/>
  <c r="AC603" i="1" l="1"/>
  <c r="AG603" i="1" s="1"/>
  <c r="AB604" i="1"/>
  <c r="AE603" i="1"/>
  <c r="AF603" i="1"/>
  <c r="AA686" i="1"/>
  <c r="AH603" i="1" l="1"/>
  <c r="AD604" i="1"/>
  <c r="AC604" i="1"/>
  <c r="AG604" i="1" s="1"/>
  <c r="AH604" i="1" l="1"/>
  <c r="AB605" i="1"/>
  <c r="AF604" i="1"/>
  <c r="AE604" i="1"/>
  <c r="AA687" i="1"/>
  <c r="AD605" i="1" l="1"/>
  <c r="AC605" i="1"/>
  <c r="AG605" i="1" s="1"/>
  <c r="AH605" i="1" l="1"/>
  <c r="AB606" i="1"/>
  <c r="AE605" i="1"/>
  <c r="AF605" i="1"/>
  <c r="AA688" i="1"/>
  <c r="AD606" i="1" l="1"/>
  <c r="AC606" i="1"/>
  <c r="AG606" i="1" s="1"/>
  <c r="AH606" i="1" l="1"/>
  <c r="AB607" i="1"/>
  <c r="AD607" i="1" s="1"/>
  <c r="AF606" i="1"/>
  <c r="AE606" i="1"/>
  <c r="AE607" i="1" l="1"/>
  <c r="AF607" i="1"/>
  <c r="AC607" i="1"/>
  <c r="AG607" i="1" s="1"/>
  <c r="AB608" i="1" l="1"/>
  <c r="AD608" i="1" s="1"/>
  <c r="AH607" i="1"/>
  <c r="AC608" i="1" l="1"/>
  <c r="AG608" i="1" s="1"/>
  <c r="AE608" i="1"/>
  <c r="AF608" i="1"/>
  <c r="AB609" i="1" l="1"/>
  <c r="AD609" i="1" s="1"/>
  <c r="AH608" i="1"/>
  <c r="AC609" i="1"/>
  <c r="AB610" i="1" s="1"/>
  <c r="AD610" i="1" s="1"/>
  <c r="AF609" i="1"/>
  <c r="AE609" i="1"/>
  <c r="AG609" i="1" l="1"/>
  <c r="AH609" i="1"/>
  <c r="AC610" i="1"/>
  <c r="AG610" i="1" s="1"/>
  <c r="AF610" i="1"/>
  <c r="AE610" i="1"/>
  <c r="AB611" i="1" l="1"/>
  <c r="AC611" i="1" s="1"/>
  <c r="AG611" i="1" s="1"/>
  <c r="AH610" i="1"/>
  <c r="AD611" i="1" l="1"/>
  <c r="AF611" i="1" s="1"/>
  <c r="AB612" i="1"/>
  <c r="AH611" i="1"/>
  <c r="AE611" i="1" l="1"/>
  <c r="AD612" i="1"/>
  <c r="AC612" i="1"/>
  <c r="AG612" i="1" s="1"/>
  <c r="AH612" i="1" l="1"/>
  <c r="AB613" i="1"/>
  <c r="AE612" i="1"/>
  <c r="AF612" i="1"/>
  <c r="AC613" i="1" l="1"/>
  <c r="AG613" i="1" s="1"/>
  <c r="AD613" i="1"/>
  <c r="AE613" i="1" l="1"/>
  <c r="AF613" i="1"/>
  <c r="AB614" i="1"/>
  <c r="AH613" i="1"/>
  <c r="AD614" i="1" l="1"/>
  <c r="AC614" i="1"/>
  <c r="AG614" i="1" l="1"/>
  <c r="AB615" i="1"/>
  <c r="AH614" i="1"/>
  <c r="AE614" i="1"/>
  <c r="AF614" i="1"/>
  <c r="AD615" i="1" l="1"/>
  <c r="AC615" i="1"/>
  <c r="AG615" i="1" s="1"/>
  <c r="AH615" i="1" l="1"/>
  <c r="AB616" i="1"/>
  <c r="AD616" i="1" s="1"/>
  <c r="AE616" i="1" s="1"/>
  <c r="AE615" i="1"/>
  <c r="AF615" i="1"/>
  <c r="AF616" i="1" l="1"/>
  <c r="AC616" i="1"/>
  <c r="AG616" i="1" s="1"/>
  <c r="AA617" i="1" l="1"/>
  <c r="AH616" i="1"/>
  <c r="AB617" i="1"/>
  <c r="AD617" i="1" l="1"/>
  <c r="AE617" i="1" s="1"/>
  <c r="AC617" i="1"/>
  <c r="AG617" i="1" l="1"/>
  <c r="AA618" i="1"/>
  <c r="AF617" i="1"/>
  <c r="AH617" i="1"/>
  <c r="AB618" i="1"/>
  <c r="AD618" i="1" l="1"/>
  <c r="AF618" i="1" s="1"/>
  <c r="AC618" i="1"/>
  <c r="AA619" i="1" s="1"/>
  <c r="AE618" i="1" l="1"/>
  <c r="AH618" i="1"/>
  <c r="AG618" i="1"/>
  <c r="AB619" i="1"/>
  <c r="AD619" i="1" s="1"/>
  <c r="AF619" i="1" s="1"/>
  <c r="AE619" i="1" l="1"/>
  <c r="AC619" i="1"/>
  <c r="AA620" i="1" s="1"/>
  <c r="AH619" i="1" l="1"/>
  <c r="AG619" i="1"/>
  <c r="AB620" i="1"/>
  <c r="AC620" i="1" s="1"/>
  <c r="AG620" i="1" l="1"/>
  <c r="AA621" i="1"/>
  <c r="AH620" i="1"/>
  <c r="AB621" i="1"/>
  <c r="AD620" i="1"/>
  <c r="AF620" i="1" s="1"/>
  <c r="AD621" i="1" l="1"/>
  <c r="AE621" i="1" s="1"/>
  <c r="AC621" i="1"/>
  <c r="AG621" i="1" s="1"/>
  <c r="AE620" i="1"/>
  <c r="AF621" i="1" l="1"/>
  <c r="AH621" i="1"/>
  <c r="AA622" i="1"/>
  <c r="AB622" i="1"/>
  <c r="AD622" i="1" l="1"/>
  <c r="AF622" i="1" s="1"/>
  <c r="AC622" i="1"/>
  <c r="AB623" i="1" s="1"/>
  <c r="AE622" i="1" l="1"/>
  <c r="AG622" i="1"/>
  <c r="AA623" i="1"/>
  <c r="AH622" i="1"/>
  <c r="AD623" i="1" l="1"/>
  <c r="AC623" i="1"/>
  <c r="AB624" i="1" s="1"/>
  <c r="AA709" i="1"/>
  <c r="AA710" i="1"/>
  <c r="AG623" i="1" l="1"/>
  <c r="AA624" i="1"/>
  <c r="AD624" i="1" s="1"/>
  <c r="AF624" i="1" s="1"/>
  <c r="AH623" i="1"/>
  <c r="AF623" i="1"/>
  <c r="AE623" i="1"/>
  <c r="AA711" i="1"/>
  <c r="AC624" i="1" l="1"/>
  <c r="AG624" i="1" s="1"/>
  <c r="AE624" i="1"/>
  <c r="AH624" i="1" l="1"/>
  <c r="AB625" i="1"/>
  <c r="AD625" i="1" s="1"/>
  <c r="AE625" i="1" s="1"/>
  <c r="AC625" i="1" l="1"/>
  <c r="AG625" i="1" s="1"/>
  <c r="AF625" i="1"/>
  <c r="AH625" i="1" l="1"/>
  <c r="AB626" i="1"/>
  <c r="AD626" i="1" l="1"/>
  <c r="AC626" i="1"/>
  <c r="AG626" i="1" s="1"/>
  <c r="AH626" i="1" l="1"/>
  <c r="AB627" i="1"/>
  <c r="AD627" i="1" s="1"/>
  <c r="AF626" i="1"/>
  <c r="AE626" i="1"/>
  <c r="AC627" i="1" l="1"/>
  <c r="AG627" i="1" s="1"/>
  <c r="AE627" i="1"/>
  <c r="AF627" i="1"/>
  <c r="AH627" i="1" l="1"/>
  <c r="AB628" i="1"/>
  <c r="AD628" i="1" s="1"/>
  <c r="AC628" i="1" l="1"/>
  <c r="AG628" i="1" s="1"/>
  <c r="AE628" i="1"/>
  <c r="AF628" i="1"/>
  <c r="AB629" i="1" l="1"/>
  <c r="AD629" i="1" s="1"/>
  <c r="AH628" i="1"/>
  <c r="AC629" i="1" l="1"/>
  <c r="AG629" i="1" s="1"/>
  <c r="AB630" i="1"/>
  <c r="AD630" i="1" s="1"/>
  <c r="AF629" i="1"/>
  <c r="AE629" i="1"/>
  <c r="AH629" i="1" l="1"/>
  <c r="AE630" i="1"/>
  <c r="AF630" i="1"/>
  <c r="AC630" i="1"/>
  <c r="AG630" i="1" l="1"/>
  <c r="AH630" i="1"/>
  <c r="AB631" i="1"/>
  <c r="AD631" i="1" s="1"/>
  <c r="AC631" i="1" l="1"/>
  <c r="AE631" i="1"/>
  <c r="AF631" i="1"/>
  <c r="AG631" i="1" l="1"/>
  <c r="AH631" i="1"/>
  <c r="AB632" i="1"/>
  <c r="AD632" i="1" s="1"/>
  <c r="AF632" i="1" l="1"/>
  <c r="AE632" i="1"/>
  <c r="AC632" i="1"/>
  <c r="AG632" i="1" l="1"/>
  <c r="AB633" i="1"/>
  <c r="AD633" i="1" s="1"/>
  <c r="AH632" i="1"/>
  <c r="AC633" i="1" l="1"/>
  <c r="AG633" i="1" s="1"/>
  <c r="AH633" i="1"/>
  <c r="AE633" i="1"/>
  <c r="AF633" i="1"/>
  <c r="AB634" i="1" l="1"/>
  <c r="AD634" i="1" s="1"/>
  <c r="AE634" i="1" s="1"/>
  <c r="AC634" i="1" l="1"/>
  <c r="AG634" i="1" s="1"/>
  <c r="AF634" i="1"/>
  <c r="AB635" i="1"/>
  <c r="AD635" i="1" s="1"/>
  <c r="AH634" i="1"/>
  <c r="AC635" i="1" l="1"/>
  <c r="AG635" i="1" s="1"/>
  <c r="AF635" i="1"/>
  <c r="AE635" i="1"/>
  <c r="AB636" i="1" l="1"/>
  <c r="AD636" i="1" s="1"/>
  <c r="AF636" i="1" s="1"/>
  <c r="AH635" i="1"/>
  <c r="AC636" i="1"/>
  <c r="AE636" i="1" l="1"/>
  <c r="AG636" i="1"/>
  <c r="AH636" i="1"/>
  <c r="AB637" i="1"/>
  <c r="AD637" i="1" s="1"/>
  <c r="AC637" i="1" l="1"/>
  <c r="AG637" i="1" s="1"/>
  <c r="AE637" i="1"/>
  <c r="AF637" i="1"/>
  <c r="AH637" i="1" l="1"/>
  <c r="AB638" i="1"/>
  <c r="AD638" i="1" s="1"/>
  <c r="AE638" i="1" s="1"/>
  <c r="AF638" i="1" l="1"/>
  <c r="AC638" i="1"/>
  <c r="AG638" i="1" l="1"/>
  <c r="AH638" i="1"/>
  <c r="AB639" i="1"/>
  <c r="AD639" i="1" s="1"/>
  <c r="AE639" i="1" l="1"/>
  <c r="AF639" i="1"/>
  <c r="AC639" i="1"/>
  <c r="AG639" i="1" l="1"/>
  <c r="AH639" i="1"/>
  <c r="AB640" i="1"/>
  <c r="AA641" i="1"/>
  <c r="AD640" i="1" l="1"/>
  <c r="AC640" i="1"/>
  <c r="AA642" i="1"/>
  <c r="AG640" i="1" l="1"/>
  <c r="AH640" i="1"/>
  <c r="AB641" i="1"/>
  <c r="AD641" i="1" s="1"/>
  <c r="AE641" i="1" s="1"/>
  <c r="AF640" i="1"/>
  <c r="AE640" i="1"/>
  <c r="AF641" i="1" l="1"/>
  <c r="AC641" i="1"/>
  <c r="AA643" i="1"/>
  <c r="AA645" i="1"/>
  <c r="AG641" i="1" l="1"/>
  <c r="AH641" i="1"/>
  <c r="AB642" i="1"/>
  <c r="AD642" i="1" s="1"/>
  <c r="AB644" i="1"/>
  <c r="AC642" i="1" l="1"/>
  <c r="AB643" i="1" s="1"/>
  <c r="AD643" i="1" s="1"/>
  <c r="AG642" i="1"/>
  <c r="AE642" i="1"/>
  <c r="AF642" i="1"/>
  <c r="AA646" i="1"/>
  <c r="AH642" i="1" l="1"/>
  <c r="AC643" i="1"/>
  <c r="AA644" i="1" s="1"/>
  <c r="AF643" i="1"/>
  <c r="AE643" i="1"/>
  <c r="AH643" i="1" l="1"/>
  <c r="AG643" i="1"/>
  <c r="AC644" i="1"/>
  <c r="AD644" i="1"/>
  <c r="AA647" i="1"/>
  <c r="AE644" i="1" l="1"/>
  <c r="AF644" i="1"/>
  <c r="AG644" i="1"/>
  <c r="AB645" i="1"/>
  <c r="AH644" i="1"/>
  <c r="AD645" i="1" l="1"/>
  <c r="AC645" i="1"/>
  <c r="AG645" i="1" l="1"/>
  <c r="AH645" i="1"/>
  <c r="AB646" i="1"/>
  <c r="AD646" i="1" s="1"/>
  <c r="AF645" i="1"/>
  <c r="AE645" i="1"/>
  <c r="AC646" i="1" l="1"/>
  <c r="AB647" i="1" s="1"/>
  <c r="AG646" i="1"/>
  <c r="AH646" i="1"/>
  <c r="AF646" i="1"/>
  <c r="AE646" i="1"/>
  <c r="AD647" i="1" l="1"/>
  <c r="AC647" i="1"/>
  <c r="AG647" i="1" l="1"/>
  <c r="AH647" i="1"/>
  <c r="AB648" i="1"/>
  <c r="AE647" i="1"/>
  <c r="AF647" i="1"/>
  <c r="AD648" i="1" l="1"/>
  <c r="AC648" i="1"/>
  <c r="AG648" i="1" l="1"/>
  <c r="AB649" i="1"/>
  <c r="AH648" i="1"/>
  <c r="AF648" i="1"/>
  <c r="AE648" i="1"/>
  <c r="AD649" i="1" l="1"/>
  <c r="AC649" i="1"/>
  <c r="AG649" i="1" l="1"/>
  <c r="AH649" i="1"/>
  <c r="AB650" i="1"/>
  <c r="AD650" i="1" s="1"/>
  <c r="AF650" i="1" s="1"/>
  <c r="AE649" i="1"/>
  <c r="AF649" i="1"/>
  <c r="AE650" i="1" l="1"/>
  <c r="AC650" i="1"/>
  <c r="AG650" i="1" l="1"/>
  <c r="AB651" i="1"/>
  <c r="AD651" i="1" s="1"/>
  <c r="AF651" i="1" s="1"/>
  <c r="AH650" i="1"/>
  <c r="AE651" i="1" l="1"/>
  <c r="AC651" i="1"/>
  <c r="AG651" i="1" l="1"/>
  <c r="AB652" i="1"/>
  <c r="AD652" i="1" s="1"/>
  <c r="AE652" i="1" s="1"/>
  <c r="AH651" i="1"/>
  <c r="AC652" i="1" l="1"/>
  <c r="AF652" i="1"/>
  <c r="AG652" i="1" l="1"/>
  <c r="AH652" i="1"/>
  <c r="AB653" i="1"/>
  <c r="AD653" i="1" l="1"/>
  <c r="AC653" i="1"/>
  <c r="AG653" i="1" l="1"/>
  <c r="AH653" i="1"/>
  <c r="AB654" i="1"/>
  <c r="AD654" i="1" s="1"/>
  <c r="AF653" i="1"/>
  <c r="AE653" i="1"/>
  <c r="AF654" i="1" l="1"/>
  <c r="AE654" i="1"/>
  <c r="AC654" i="1"/>
  <c r="AG654" i="1" l="1"/>
  <c r="AB655" i="1"/>
  <c r="AD655" i="1" s="1"/>
  <c r="AH654" i="1"/>
  <c r="AF655" i="1" l="1"/>
  <c r="AE655" i="1"/>
  <c r="AC655" i="1"/>
  <c r="AG655" i="1" l="1"/>
  <c r="AH655" i="1"/>
  <c r="AB656" i="1"/>
  <c r="AD656" i="1" s="1"/>
  <c r="AC656" i="1" l="1"/>
  <c r="AH656" i="1" s="1"/>
  <c r="AF656" i="1"/>
  <c r="AE656" i="1"/>
  <c r="AG656" i="1" l="1"/>
  <c r="AB657" i="1"/>
  <c r="AD657" i="1" s="1"/>
  <c r="AF657" i="1" s="1"/>
  <c r="AE657" i="1" l="1"/>
  <c r="AC657" i="1"/>
  <c r="AG657" i="1" l="1"/>
  <c r="AB658" i="1"/>
  <c r="AD658" i="1" s="1"/>
  <c r="AH657" i="1"/>
  <c r="AC658" i="1" l="1"/>
  <c r="AF658" i="1"/>
  <c r="AE658" i="1"/>
  <c r="AB659" i="1" l="1"/>
  <c r="AD659" i="1" s="1"/>
  <c r="AH658" i="1"/>
  <c r="AG658" i="1"/>
  <c r="AC659" i="1"/>
  <c r="AH659" i="1" l="1"/>
  <c r="AB660" i="1"/>
  <c r="AD660" i="1" s="1"/>
  <c r="AE660" i="1" s="1"/>
  <c r="AG659" i="1"/>
  <c r="AE659" i="1"/>
  <c r="AF659" i="1"/>
  <c r="AF660" i="1" l="1"/>
  <c r="AC660" i="1"/>
  <c r="AG660" i="1" l="1"/>
  <c r="AB661" i="1"/>
  <c r="AH660" i="1"/>
  <c r="AD661" i="1" l="1"/>
  <c r="AC661" i="1"/>
  <c r="AH661" i="1" l="1"/>
  <c r="AB662" i="1"/>
  <c r="AG661" i="1"/>
  <c r="AE661" i="1"/>
  <c r="AF661" i="1"/>
  <c r="AD662" i="1" l="1"/>
  <c r="AC662" i="1"/>
  <c r="AG662" i="1" l="1"/>
  <c r="AH662" i="1"/>
  <c r="AB663" i="1"/>
  <c r="AE662" i="1"/>
  <c r="AF662" i="1"/>
  <c r="AA665" i="1"/>
  <c r="AC663" i="1" l="1"/>
  <c r="AD663" i="1"/>
  <c r="AA667" i="1"/>
  <c r="AF663" i="1" l="1"/>
  <c r="AE663" i="1"/>
  <c r="AH663" i="1"/>
  <c r="AB664" i="1"/>
  <c r="AG663" i="1"/>
  <c r="AA666" i="1"/>
  <c r="AD664" i="1" l="1"/>
  <c r="AC664" i="1"/>
  <c r="AG664" i="1" l="1"/>
  <c r="AB665" i="1"/>
  <c r="AH664" i="1"/>
  <c r="AF664" i="1"/>
  <c r="AE664" i="1"/>
  <c r="AD665" i="1" l="1"/>
  <c r="AC665" i="1"/>
  <c r="AA668" i="1"/>
  <c r="AA757" i="1"/>
  <c r="AH665" i="1" l="1"/>
  <c r="AG665" i="1"/>
  <c r="AB666" i="1"/>
  <c r="AF665" i="1"/>
  <c r="AE665" i="1"/>
  <c r="AA758" i="1"/>
  <c r="AD666" i="1" l="1"/>
  <c r="AC666" i="1"/>
  <c r="AA669" i="1"/>
  <c r="AA759" i="1"/>
  <c r="AH666" i="1" l="1"/>
  <c r="AG666" i="1"/>
  <c r="AB667" i="1"/>
  <c r="AF666" i="1"/>
  <c r="AE666" i="1"/>
  <c r="AA670" i="1"/>
  <c r="AD667" i="1" l="1"/>
  <c r="AC667" i="1"/>
  <c r="AG667" i="1" l="1"/>
  <c r="AH667" i="1"/>
  <c r="AB668" i="1"/>
  <c r="AF667" i="1"/>
  <c r="AE667" i="1"/>
  <c r="AA671" i="1"/>
  <c r="AD668" i="1" l="1"/>
  <c r="AC668" i="1"/>
  <c r="AH668" i="1" l="1"/>
  <c r="AB669" i="1"/>
  <c r="AD669" i="1" s="1"/>
  <c r="AG668" i="1"/>
  <c r="AF668" i="1"/>
  <c r="AE668" i="1"/>
  <c r="AA672" i="1"/>
  <c r="AC669" i="1" l="1"/>
  <c r="AH669" i="1" s="1"/>
  <c r="AG669" i="1"/>
  <c r="AB670" i="1"/>
  <c r="AE669" i="1"/>
  <c r="AF669" i="1"/>
  <c r="AD670" i="1" l="1"/>
  <c r="AC670" i="1"/>
  <c r="AH670" i="1" l="1"/>
  <c r="AG670" i="1"/>
  <c r="AB671" i="1"/>
  <c r="AD671" i="1" s="1"/>
  <c r="AF670" i="1"/>
  <c r="AE670" i="1"/>
  <c r="AC671" i="1" l="1"/>
  <c r="AF671" i="1"/>
  <c r="AE671" i="1"/>
  <c r="AG671" i="1" l="1"/>
  <c r="AH671" i="1"/>
  <c r="AB672" i="1"/>
  <c r="AD672" i="1" s="1"/>
  <c r="AC672" i="1" l="1"/>
  <c r="AF672" i="1"/>
  <c r="AE672" i="1"/>
  <c r="AG672" i="1" l="1"/>
  <c r="AB673" i="1"/>
  <c r="AD673" i="1" s="1"/>
  <c r="AH672" i="1"/>
  <c r="AC673" i="1" l="1"/>
  <c r="AB674" i="1"/>
  <c r="AD674" i="1" s="1"/>
  <c r="AH673" i="1"/>
  <c r="AG673" i="1"/>
  <c r="AF673" i="1"/>
  <c r="AE673" i="1"/>
  <c r="AC674" i="1" l="1"/>
  <c r="AG674" i="1" s="1"/>
  <c r="AH674" i="1"/>
  <c r="AB675" i="1"/>
  <c r="AE674" i="1"/>
  <c r="AF674" i="1"/>
  <c r="AD675" i="1" l="1"/>
  <c r="AC675" i="1"/>
  <c r="AG675" i="1" l="1"/>
  <c r="AB676" i="1"/>
  <c r="AH675" i="1"/>
  <c r="AF675" i="1"/>
  <c r="AE675" i="1"/>
  <c r="AD676" i="1" l="1"/>
  <c r="AC676" i="1"/>
  <c r="AG676" i="1" l="1"/>
  <c r="AB677" i="1"/>
  <c r="AD677" i="1" s="1"/>
  <c r="AH676" i="1"/>
  <c r="AE676" i="1"/>
  <c r="AF676" i="1"/>
  <c r="AC677" i="1" l="1"/>
  <c r="AG677" i="1"/>
  <c r="AH677" i="1"/>
  <c r="AB678" i="1"/>
  <c r="AE677" i="1"/>
  <c r="AF677" i="1"/>
  <c r="AD678" i="1" l="1"/>
  <c r="AC678" i="1"/>
  <c r="AG678" i="1" l="1"/>
  <c r="AB679" i="1"/>
  <c r="AD679" i="1" s="1"/>
  <c r="AH678" i="1"/>
  <c r="AF678" i="1"/>
  <c r="AE678" i="1"/>
  <c r="AC679" i="1" l="1"/>
  <c r="AE679" i="1"/>
  <c r="AF679" i="1"/>
  <c r="AH679" i="1" l="1"/>
  <c r="AB680" i="1"/>
  <c r="AD680" i="1" s="1"/>
  <c r="AG679" i="1"/>
  <c r="AC680" i="1" l="1"/>
  <c r="AF680" i="1"/>
  <c r="AE680" i="1"/>
  <c r="AH680" i="1" l="1"/>
  <c r="AB681" i="1"/>
  <c r="AD681" i="1" s="1"/>
  <c r="AG680" i="1"/>
  <c r="AC681" i="1" l="1"/>
  <c r="AE681" i="1"/>
  <c r="AF681" i="1"/>
  <c r="AA760" i="1"/>
  <c r="AB682" i="1" l="1"/>
  <c r="AD682" i="1" s="1"/>
  <c r="AH681" i="1"/>
  <c r="AG681" i="1"/>
  <c r="AC682" i="1"/>
  <c r="AH682" i="1" l="1"/>
  <c r="AG682" i="1"/>
  <c r="AB683" i="1"/>
  <c r="AD683" i="1" s="1"/>
  <c r="AE682" i="1"/>
  <c r="AF682" i="1"/>
  <c r="AA689" i="1"/>
  <c r="AC683" i="1" l="1"/>
  <c r="AF683" i="1"/>
  <c r="AE683" i="1"/>
  <c r="AG683" i="1" l="1"/>
  <c r="AH683" i="1"/>
  <c r="AB684" i="1"/>
  <c r="AD684" i="1" s="1"/>
  <c r="AC684" i="1" l="1"/>
  <c r="AE684" i="1"/>
  <c r="AF684" i="1"/>
  <c r="AG684" i="1" l="1"/>
  <c r="AB685" i="1"/>
  <c r="AD685" i="1" s="1"/>
  <c r="AH684" i="1"/>
  <c r="AC685" i="1" l="1"/>
  <c r="AF685" i="1"/>
  <c r="AE685" i="1"/>
  <c r="AA690" i="1"/>
  <c r="AB686" i="1" l="1"/>
  <c r="AD686" i="1" s="1"/>
  <c r="AH685" i="1"/>
  <c r="AG685" i="1"/>
  <c r="AC686" i="1"/>
  <c r="AA691" i="1"/>
  <c r="AG686" i="1" l="1"/>
  <c r="AH686" i="1"/>
  <c r="AB687" i="1"/>
  <c r="AD687" i="1" s="1"/>
  <c r="AF686" i="1"/>
  <c r="AE686" i="1"/>
  <c r="AB692" i="1"/>
  <c r="AC687" i="1" l="1"/>
  <c r="AF687" i="1"/>
  <c r="AE687" i="1"/>
  <c r="AG687" i="1" l="1"/>
  <c r="AH687" i="1"/>
  <c r="AB688" i="1"/>
  <c r="AD688" i="1" s="1"/>
  <c r="AB693" i="1"/>
  <c r="AC688" i="1" l="1"/>
  <c r="AE688" i="1"/>
  <c r="AF688" i="1"/>
  <c r="AG688" i="1" l="1"/>
  <c r="AH688" i="1"/>
  <c r="AB689" i="1"/>
  <c r="AD689" i="1" s="1"/>
  <c r="AA694" i="1"/>
  <c r="AC689" i="1" l="1"/>
  <c r="AF689" i="1"/>
  <c r="AE689" i="1"/>
  <c r="AG689" i="1" l="1"/>
  <c r="AB690" i="1"/>
  <c r="AD690" i="1" s="1"/>
  <c r="AH689" i="1"/>
  <c r="AA695" i="1"/>
  <c r="AC690" i="1" l="1"/>
  <c r="AB691" i="1"/>
  <c r="AD691" i="1" s="1"/>
  <c r="AH690" i="1"/>
  <c r="AG690" i="1"/>
  <c r="AE690" i="1"/>
  <c r="AF690" i="1"/>
  <c r="AC691" i="1" l="1"/>
  <c r="AG691" i="1" s="1"/>
  <c r="AH691" i="1"/>
  <c r="AA692" i="1"/>
  <c r="AD692" i="1" s="1"/>
  <c r="AF691" i="1"/>
  <c r="AE691" i="1"/>
  <c r="AA696" i="1"/>
  <c r="AC692" i="1" l="1"/>
  <c r="AF692" i="1"/>
  <c r="AE692" i="1"/>
  <c r="AA693" i="1" l="1"/>
  <c r="AD693" i="1" s="1"/>
  <c r="AH692" i="1"/>
  <c r="AG692" i="1"/>
  <c r="AC693" i="1"/>
  <c r="AB694" i="1" l="1"/>
  <c r="AD694" i="1" s="1"/>
  <c r="AG693" i="1"/>
  <c r="AH693" i="1"/>
  <c r="AF693" i="1"/>
  <c r="AE693" i="1"/>
  <c r="AC694" i="1" l="1"/>
  <c r="AH694" i="1"/>
  <c r="AG694" i="1"/>
  <c r="AB695" i="1"/>
  <c r="AD695" i="1" s="1"/>
  <c r="AE694" i="1"/>
  <c r="AF694" i="1"/>
  <c r="AC695" i="1" l="1"/>
  <c r="AF695" i="1"/>
  <c r="AE695" i="1"/>
  <c r="AG695" i="1" l="1"/>
  <c r="AH695" i="1"/>
  <c r="AB696" i="1"/>
  <c r="AD696" i="1" s="1"/>
  <c r="AC696" i="1" l="1"/>
  <c r="AF696" i="1"/>
  <c r="AE696" i="1"/>
  <c r="AG696" i="1" l="1"/>
  <c r="AB697" i="1"/>
  <c r="AD697" i="1" s="1"/>
  <c r="AH696" i="1"/>
  <c r="AC697" i="1" l="1"/>
  <c r="AG697" i="1" s="1"/>
  <c r="AH697" i="1"/>
  <c r="AB698" i="1"/>
  <c r="AD698" i="1" s="1"/>
  <c r="AF697" i="1"/>
  <c r="AE697" i="1"/>
  <c r="AC698" i="1" l="1"/>
  <c r="AE698" i="1"/>
  <c r="AF698" i="1"/>
  <c r="AG698" i="1" l="1"/>
  <c r="AB699" i="1"/>
  <c r="AD699" i="1" s="1"/>
  <c r="AH698" i="1"/>
  <c r="AC699" i="1" l="1"/>
  <c r="AB700" i="1" s="1"/>
  <c r="AD700" i="1" s="1"/>
  <c r="AH699" i="1"/>
  <c r="AG699" i="1"/>
  <c r="AF699" i="1"/>
  <c r="AE699" i="1"/>
  <c r="AC700" i="1" l="1"/>
  <c r="AG700" i="1" s="1"/>
  <c r="AH700" i="1"/>
  <c r="AE700" i="1"/>
  <c r="AF700" i="1"/>
  <c r="AB701" i="1" l="1"/>
  <c r="AD701" i="1" s="1"/>
  <c r="AC701" i="1" l="1"/>
  <c r="AH701" i="1"/>
  <c r="AB702" i="1"/>
  <c r="AD702" i="1" s="1"/>
  <c r="AG701" i="1"/>
  <c r="AE701" i="1"/>
  <c r="AF701" i="1"/>
  <c r="AC702" i="1" l="1"/>
  <c r="AG702" i="1"/>
  <c r="AB703" i="1"/>
  <c r="AD703" i="1" s="1"/>
  <c r="AH702" i="1"/>
  <c r="AF702" i="1"/>
  <c r="AE702" i="1"/>
  <c r="AF703" i="1" l="1"/>
  <c r="AE703" i="1"/>
  <c r="AC703" i="1"/>
  <c r="AA795" i="1"/>
  <c r="AH703" i="1" l="1"/>
  <c r="AG703" i="1"/>
  <c r="AB704" i="1"/>
  <c r="AD704" i="1" s="1"/>
  <c r="AC704" i="1" l="1"/>
  <c r="AF704" i="1"/>
  <c r="AE704" i="1"/>
  <c r="AB705" i="1" l="1"/>
  <c r="AD705" i="1" s="1"/>
  <c r="AH704" i="1"/>
  <c r="AG704" i="1"/>
  <c r="AC705" i="1"/>
  <c r="AB706" i="1" l="1"/>
  <c r="AD706" i="1" s="1"/>
  <c r="AH705" i="1"/>
  <c r="AG705" i="1"/>
  <c r="AF705" i="1"/>
  <c r="AE705" i="1"/>
  <c r="AC706" i="1" l="1"/>
  <c r="AB707" i="1" s="1"/>
  <c r="AH706" i="1"/>
  <c r="AG706" i="1"/>
  <c r="AF706" i="1"/>
  <c r="AE706" i="1"/>
  <c r="AD707" i="1" l="1"/>
  <c r="AC707" i="1"/>
  <c r="AH707" i="1" s="1"/>
  <c r="AG707" i="1"/>
  <c r="AB708" i="1"/>
  <c r="AD708" i="1" s="1"/>
  <c r="AE707" i="1"/>
  <c r="AF707" i="1"/>
  <c r="AC708" i="1" l="1"/>
  <c r="AE708" i="1"/>
  <c r="AF708" i="1"/>
  <c r="AH708" i="1" l="1"/>
  <c r="AB709" i="1"/>
  <c r="AD709" i="1" s="1"/>
  <c r="AG708" i="1"/>
  <c r="AC709" i="1" l="1"/>
  <c r="AB710" i="1" s="1"/>
  <c r="AG709" i="1"/>
  <c r="AE709" i="1"/>
  <c r="AF709" i="1"/>
  <c r="AA713" i="1"/>
  <c r="AA714" i="1"/>
  <c r="AH709" i="1" l="1"/>
  <c r="AD710" i="1"/>
  <c r="AF710" i="1" s="1"/>
  <c r="AC710" i="1"/>
  <c r="AH710" i="1" s="1"/>
  <c r="AE710" i="1" l="1"/>
  <c r="AG710" i="1"/>
  <c r="AB711" i="1"/>
  <c r="AD711" i="1" s="1"/>
  <c r="AC711" i="1" l="1"/>
  <c r="AG711" i="1"/>
  <c r="AH711" i="1"/>
  <c r="AB712" i="1"/>
  <c r="AD712" i="1" s="1"/>
  <c r="AF711" i="1"/>
  <c r="AE711" i="1"/>
  <c r="AC712" i="1" l="1"/>
  <c r="AF712" i="1"/>
  <c r="AE712" i="1"/>
  <c r="AA715" i="1"/>
  <c r="AG712" i="1" l="1"/>
  <c r="AB713" i="1"/>
  <c r="AD713" i="1" s="1"/>
  <c r="AH712" i="1"/>
  <c r="AC713" i="1" l="1"/>
  <c r="AB714" i="1" s="1"/>
  <c r="AD714" i="1" s="1"/>
  <c r="AE714" i="1" s="1"/>
  <c r="AE713" i="1"/>
  <c r="AF713" i="1"/>
  <c r="AB716" i="1"/>
  <c r="AG713" i="1" l="1"/>
  <c r="AH713" i="1"/>
  <c r="AF714" i="1"/>
  <c r="AC714" i="1"/>
  <c r="AH714" i="1" s="1"/>
  <c r="AB715" i="1" l="1"/>
  <c r="AC715" i="1" s="1"/>
  <c r="AG715" i="1" s="1"/>
  <c r="AG714" i="1"/>
  <c r="AD715" i="1"/>
  <c r="AE715" i="1" s="1"/>
  <c r="AH715" i="1"/>
  <c r="AA716" i="1"/>
  <c r="AB717" i="1"/>
  <c r="AF715" i="1" l="1"/>
  <c r="AD716" i="1"/>
  <c r="AC716" i="1"/>
  <c r="AH716" i="1" l="1"/>
  <c r="AA717" i="1"/>
  <c r="AG716" i="1"/>
  <c r="AE716" i="1"/>
  <c r="AF716" i="1"/>
  <c r="AA718" i="1"/>
  <c r="AD717" i="1" l="1"/>
  <c r="AC717" i="1"/>
  <c r="AB718" i="1" l="1"/>
  <c r="AD718" i="1" s="1"/>
  <c r="AH717" i="1"/>
  <c r="AG717" i="1"/>
  <c r="AE717" i="1"/>
  <c r="AF717" i="1"/>
  <c r="AA719" i="1"/>
  <c r="AC718" i="1" l="1"/>
  <c r="AB719" i="1"/>
  <c r="AD719" i="1" s="1"/>
  <c r="AF719" i="1" s="1"/>
  <c r="AF718" i="1"/>
  <c r="AE718" i="1"/>
  <c r="AA720" i="1"/>
  <c r="AC719" i="1" l="1"/>
  <c r="AG719" i="1" s="1"/>
  <c r="AE719" i="1"/>
  <c r="AH718" i="1"/>
  <c r="AG718" i="1"/>
  <c r="AH719" i="1"/>
  <c r="AB720" i="1"/>
  <c r="AD720" i="1" s="1"/>
  <c r="AE720" i="1" s="1"/>
  <c r="AF720" i="1" l="1"/>
  <c r="AC720" i="1"/>
  <c r="AH720" i="1" s="1"/>
  <c r="AB721" i="1" l="1"/>
  <c r="AD721" i="1" s="1"/>
  <c r="AF721" i="1" s="1"/>
  <c r="AG720" i="1"/>
  <c r="AC721" i="1"/>
  <c r="AB722" i="1" s="1"/>
  <c r="AD722" i="1" s="1"/>
  <c r="AE721" i="1"/>
  <c r="AG721" i="1" l="1"/>
  <c r="AH721" i="1"/>
  <c r="AC722" i="1"/>
  <c r="AF722" i="1"/>
  <c r="AE722" i="1"/>
  <c r="AB723" i="1" l="1"/>
  <c r="AD723" i="1" s="1"/>
  <c r="AG722" i="1"/>
  <c r="AH722" i="1"/>
  <c r="AC723" i="1" l="1"/>
  <c r="AG723" i="1" s="1"/>
  <c r="AH723" i="1"/>
  <c r="AB724" i="1"/>
  <c r="AD724" i="1" s="1"/>
  <c r="AE724" i="1" s="1"/>
  <c r="AE723" i="1"/>
  <c r="AF723" i="1"/>
  <c r="AC724" i="1" l="1"/>
  <c r="AF724" i="1"/>
  <c r="AG724" i="1" l="1"/>
  <c r="AB725" i="1"/>
  <c r="AH724" i="1"/>
  <c r="AD725" i="1" l="1"/>
  <c r="AC725" i="1"/>
  <c r="AG725" i="1" l="1"/>
  <c r="AH725" i="1"/>
  <c r="AB726" i="1"/>
  <c r="AE725" i="1"/>
  <c r="AF725" i="1"/>
  <c r="AD726" i="1" l="1"/>
  <c r="AC726" i="1"/>
  <c r="AG726" i="1" l="1"/>
  <c r="AB727" i="1"/>
  <c r="AH726" i="1"/>
  <c r="AE726" i="1"/>
  <c r="AF726" i="1"/>
  <c r="AD727" i="1" l="1"/>
  <c r="AC727" i="1"/>
  <c r="AG727" i="1" l="1"/>
  <c r="AB728" i="1"/>
  <c r="AH727" i="1"/>
  <c r="AF727" i="1"/>
  <c r="AE727" i="1"/>
  <c r="AC728" i="1" l="1"/>
  <c r="AD728" i="1"/>
  <c r="AF728" i="1" l="1"/>
  <c r="AE728" i="1"/>
  <c r="AG728" i="1"/>
  <c r="AB729" i="1"/>
  <c r="AH728" i="1"/>
  <c r="AD729" i="1" l="1"/>
  <c r="AC729" i="1"/>
  <c r="AG729" i="1" l="1"/>
  <c r="AH729" i="1"/>
  <c r="AB730" i="1"/>
  <c r="AE729" i="1"/>
  <c r="AF729" i="1"/>
  <c r="AD730" i="1" l="1"/>
  <c r="AC730" i="1"/>
  <c r="AG730" i="1" l="1"/>
  <c r="AH730" i="1"/>
  <c r="AB731" i="1"/>
  <c r="AF730" i="1"/>
  <c r="AE730" i="1"/>
  <c r="AC731" i="1" l="1"/>
  <c r="AD731" i="1"/>
  <c r="AE731" i="1" l="1"/>
  <c r="AF731" i="1"/>
  <c r="AG731" i="1"/>
  <c r="AB732" i="1"/>
  <c r="AH731" i="1"/>
  <c r="AC732" i="1" l="1"/>
  <c r="AD732" i="1"/>
  <c r="AE732" i="1" l="1"/>
  <c r="AF732" i="1"/>
  <c r="AG732" i="1"/>
  <c r="AH732" i="1"/>
  <c r="AB733" i="1"/>
  <c r="AC733" i="1" l="1"/>
  <c r="AD733" i="1"/>
  <c r="AF733" i="1" l="1"/>
  <c r="AE733" i="1"/>
  <c r="AG733" i="1"/>
  <c r="AH733" i="1"/>
  <c r="AB734" i="1"/>
  <c r="AC734" i="1" l="1"/>
  <c r="AD734" i="1"/>
  <c r="AF734" i="1" l="1"/>
  <c r="AE734" i="1"/>
  <c r="AG734" i="1"/>
  <c r="AB735" i="1"/>
  <c r="AH734" i="1"/>
  <c r="AD735" i="1" l="1"/>
  <c r="AC735" i="1"/>
  <c r="AG735" i="1" l="1"/>
  <c r="AB736" i="1"/>
  <c r="AD736" i="1" s="1"/>
  <c r="AH735" i="1"/>
  <c r="AE735" i="1"/>
  <c r="AF735" i="1"/>
  <c r="AE736" i="1" l="1"/>
  <c r="AF736" i="1"/>
  <c r="AC736" i="1"/>
  <c r="AA737" i="1" l="1"/>
  <c r="AG736" i="1"/>
  <c r="AB737" i="1"/>
  <c r="AC737" i="1" s="1"/>
  <c r="AH736" i="1"/>
  <c r="AB738" i="1" l="1"/>
  <c r="AG737" i="1"/>
  <c r="AH737" i="1"/>
  <c r="AA738" i="1"/>
  <c r="AD738" i="1" s="1"/>
  <c r="AD737" i="1"/>
  <c r="AC738" i="1" l="1"/>
  <c r="AG738" i="1" s="1"/>
  <c r="AA739" i="1"/>
  <c r="AB739" i="1"/>
  <c r="AC739" i="1" s="1"/>
  <c r="AE737" i="1"/>
  <c r="AF737" i="1"/>
  <c r="AF738" i="1"/>
  <c r="AE738" i="1"/>
  <c r="AH738" i="1" l="1"/>
  <c r="AA740" i="1"/>
  <c r="AB740" i="1"/>
  <c r="AC740" i="1" s="1"/>
  <c r="AH739" i="1"/>
  <c r="AG739" i="1"/>
  <c r="AD739" i="1"/>
  <c r="AB741" i="1" l="1"/>
  <c r="AH740" i="1"/>
  <c r="AA741" i="1"/>
  <c r="AG740" i="1"/>
  <c r="AE739" i="1"/>
  <c r="AF739" i="1"/>
  <c r="AD740" i="1"/>
  <c r="AC741" i="1" l="1"/>
  <c r="AA742" i="1" s="1"/>
  <c r="AD741" i="1"/>
  <c r="AF741" i="1" s="1"/>
  <c r="AE740" i="1"/>
  <c r="AF740" i="1"/>
  <c r="AH741" i="1"/>
  <c r="AB742" i="1"/>
  <c r="AE741" i="1"/>
  <c r="AG741" i="1" l="1"/>
  <c r="AD742" i="1"/>
  <c r="AC742" i="1"/>
  <c r="AA743" i="1" l="1"/>
  <c r="AB743" i="1"/>
  <c r="AH742" i="1"/>
  <c r="AG742" i="1"/>
  <c r="AE742" i="1"/>
  <c r="AF742" i="1"/>
  <c r="AD743" i="1" l="1"/>
  <c r="AF743" i="1" s="1"/>
  <c r="AC743" i="1"/>
  <c r="AB744" i="1" s="1"/>
  <c r="AE743" i="1" l="1"/>
  <c r="AH743" i="1"/>
  <c r="AA744" i="1"/>
  <c r="AD744" i="1" s="1"/>
  <c r="AG743" i="1"/>
  <c r="AC744" i="1" l="1"/>
  <c r="AH744" i="1" s="1"/>
  <c r="AG744" i="1"/>
  <c r="AE744" i="1"/>
  <c r="AF744" i="1"/>
  <c r="AB745" i="1" l="1"/>
  <c r="AD745" i="1" s="1"/>
  <c r="AC745" i="1" l="1"/>
  <c r="AH745" i="1" s="1"/>
  <c r="AG745" i="1"/>
  <c r="AE745" i="1"/>
  <c r="AF745" i="1"/>
  <c r="AB746" i="1" l="1"/>
  <c r="AD746" i="1" s="1"/>
  <c r="AC746" i="1" l="1"/>
  <c r="AH746" i="1" s="1"/>
  <c r="AE746" i="1"/>
  <c r="AF746" i="1"/>
  <c r="AB747" i="1" l="1"/>
  <c r="AG746" i="1"/>
  <c r="AD747" i="1"/>
  <c r="AC747" i="1"/>
  <c r="AB748" i="1" l="1"/>
  <c r="AD748" i="1" s="1"/>
  <c r="AH747" i="1"/>
  <c r="AG747" i="1"/>
  <c r="AE747" i="1"/>
  <c r="AF747" i="1"/>
  <c r="AA843" i="1"/>
  <c r="AC748" i="1" l="1"/>
  <c r="AH748" i="1" s="1"/>
  <c r="AE748" i="1"/>
  <c r="AF748" i="1"/>
  <c r="AG748" i="1" l="1"/>
  <c r="AB749" i="1"/>
  <c r="AD749" i="1" s="1"/>
  <c r="AC749" i="1" l="1"/>
  <c r="AH749" i="1" s="1"/>
  <c r="AG749" i="1"/>
  <c r="AB750" i="1"/>
  <c r="AE749" i="1"/>
  <c r="AF749" i="1"/>
  <c r="AC750" i="1" l="1"/>
  <c r="AD750" i="1"/>
  <c r="AF750" i="1" l="1"/>
  <c r="AE750" i="1"/>
  <c r="AH750" i="1"/>
  <c r="AG750" i="1"/>
  <c r="AB751" i="1"/>
  <c r="AD751" i="1" s="1"/>
  <c r="AC751" i="1" l="1"/>
  <c r="AB752" i="1" s="1"/>
  <c r="AD752" i="1" s="1"/>
  <c r="AG751" i="1"/>
  <c r="AF751" i="1"/>
  <c r="AE751" i="1"/>
  <c r="AH751" i="1" l="1"/>
  <c r="AC752" i="1"/>
  <c r="AB753" i="1" s="1"/>
  <c r="AF752" i="1"/>
  <c r="AE752" i="1"/>
  <c r="AG752" i="1" l="1"/>
  <c r="AH752" i="1"/>
  <c r="AD753" i="1"/>
  <c r="AC753" i="1"/>
  <c r="AG753" i="1" l="1"/>
  <c r="AH753" i="1"/>
  <c r="AB754" i="1"/>
  <c r="AF753" i="1"/>
  <c r="AE753" i="1"/>
  <c r="AC754" i="1" l="1"/>
  <c r="AD754" i="1"/>
  <c r="AF754" i="1" l="1"/>
  <c r="AE754" i="1"/>
  <c r="AG754" i="1"/>
  <c r="AH754" i="1"/>
  <c r="AB755" i="1"/>
  <c r="AD755" i="1" s="1"/>
  <c r="AC755" i="1" l="1"/>
  <c r="AH755" i="1" s="1"/>
  <c r="AG755" i="1"/>
  <c r="AF755" i="1"/>
  <c r="AE755" i="1"/>
  <c r="AB756" i="1" l="1"/>
  <c r="AD756" i="1" s="1"/>
  <c r="AC756" i="1" l="1"/>
  <c r="AH756" i="1" s="1"/>
  <c r="AF756" i="1"/>
  <c r="AE756" i="1"/>
  <c r="AG756" i="1" l="1"/>
  <c r="AB757" i="1"/>
  <c r="AD757" i="1" s="1"/>
  <c r="AC757" i="1" l="1"/>
  <c r="AB758" i="1" s="1"/>
  <c r="AD758" i="1" s="1"/>
  <c r="AF757" i="1"/>
  <c r="AE757" i="1"/>
  <c r="AG757" i="1" l="1"/>
  <c r="AH757" i="1"/>
  <c r="AC758" i="1"/>
  <c r="AH758" i="1" s="1"/>
  <c r="AF758" i="1"/>
  <c r="AE758" i="1"/>
  <c r="AA853" i="1"/>
  <c r="AG758" i="1" l="1"/>
  <c r="AB759" i="1"/>
  <c r="AC759" i="1" s="1"/>
  <c r="AA854" i="1"/>
  <c r="AD759" i="1" l="1"/>
  <c r="AE759" i="1" s="1"/>
  <c r="AG759" i="1"/>
  <c r="AB760" i="1"/>
  <c r="AH759" i="1"/>
  <c r="AF759" i="1"/>
  <c r="AD760" i="1" l="1"/>
  <c r="AC760" i="1"/>
  <c r="AA855" i="1"/>
  <c r="AA761" i="1" l="1"/>
  <c r="AG760" i="1"/>
  <c r="AH760" i="1"/>
  <c r="AB761" i="1"/>
  <c r="AE760" i="1"/>
  <c r="AF760" i="1"/>
  <c r="AA856" i="1"/>
  <c r="AD761" i="1" l="1"/>
  <c r="AE761" i="1" s="1"/>
  <c r="AC761" i="1"/>
  <c r="AA762" i="1" s="1"/>
  <c r="AF761" i="1" l="1"/>
  <c r="AB762" i="1"/>
  <c r="AG761" i="1"/>
  <c r="AH761" i="1"/>
  <c r="AC762" i="1" l="1"/>
  <c r="AD762" i="1"/>
  <c r="AF762" i="1" l="1"/>
  <c r="AE762" i="1"/>
  <c r="AA763" i="1"/>
  <c r="AG762" i="1"/>
  <c r="AH762" i="1"/>
  <c r="AB763" i="1"/>
  <c r="AD763" i="1" l="1"/>
  <c r="AF763" i="1" s="1"/>
  <c r="AC763" i="1"/>
  <c r="AE763" i="1" l="1"/>
  <c r="AB764" i="1"/>
  <c r="AG763" i="1"/>
  <c r="AA764" i="1"/>
  <c r="AH763" i="1"/>
  <c r="AD764" i="1" l="1"/>
  <c r="AC764" i="1"/>
  <c r="AA765" i="1" l="1"/>
  <c r="AG764" i="1"/>
  <c r="AH764" i="1"/>
  <c r="AB765" i="1"/>
  <c r="AF764" i="1"/>
  <c r="AE764" i="1"/>
  <c r="AC765" i="1" l="1"/>
  <c r="AA766" i="1" s="1"/>
  <c r="AD765" i="1"/>
  <c r="AF765" i="1" l="1"/>
  <c r="AE765" i="1"/>
  <c r="AB766" i="1"/>
  <c r="AG765" i="1"/>
  <c r="AH765" i="1"/>
  <c r="AC766" i="1" l="1"/>
  <c r="AD766" i="1"/>
  <c r="AF766" i="1" l="1"/>
  <c r="AE766" i="1"/>
  <c r="AB767" i="1"/>
  <c r="AA767" i="1"/>
  <c r="AH766" i="1"/>
  <c r="AG766" i="1"/>
  <c r="AA866" i="1"/>
  <c r="AD767" i="1" l="1"/>
  <c r="AC767" i="1"/>
  <c r="AA768" i="1" l="1"/>
  <c r="AB768" i="1"/>
  <c r="AG767" i="1"/>
  <c r="AH767" i="1"/>
  <c r="AE767" i="1"/>
  <c r="AF767" i="1"/>
  <c r="AD768" i="1" l="1"/>
  <c r="AF768" i="1" s="1"/>
  <c r="AC768" i="1"/>
  <c r="AE768" i="1" l="1"/>
  <c r="AG768" i="1"/>
  <c r="AH768" i="1"/>
  <c r="AB769" i="1"/>
  <c r="AA867" i="1"/>
  <c r="AD769" i="1" l="1"/>
  <c r="AC769" i="1"/>
  <c r="AA868" i="1"/>
  <c r="AG769" i="1" l="1"/>
  <c r="AB770" i="1"/>
  <c r="AH769" i="1"/>
  <c r="AF769" i="1"/>
  <c r="AE769" i="1"/>
  <c r="AD770" i="1" l="1"/>
  <c r="AC770" i="1"/>
  <c r="AB771" i="1" l="1"/>
  <c r="AG770" i="1"/>
  <c r="AH770" i="1"/>
  <c r="AF770" i="1"/>
  <c r="AE770" i="1"/>
  <c r="AD771" i="1" l="1"/>
  <c r="AC771" i="1"/>
  <c r="AH771" i="1" l="1"/>
  <c r="AG771" i="1"/>
  <c r="AB772" i="1"/>
  <c r="AE771" i="1"/>
  <c r="AF771" i="1"/>
  <c r="AD772" i="1" l="1"/>
  <c r="AC772" i="1"/>
  <c r="AB773" i="1" l="1"/>
  <c r="AD773" i="1" s="1"/>
  <c r="AH772" i="1"/>
  <c r="AG772" i="1"/>
  <c r="AF772" i="1"/>
  <c r="AE772" i="1"/>
  <c r="AC773" i="1" l="1"/>
  <c r="AB774" i="1" s="1"/>
  <c r="AH773" i="1"/>
  <c r="AG773" i="1"/>
  <c r="AE773" i="1"/>
  <c r="AF773" i="1"/>
  <c r="AD774" i="1" l="1"/>
  <c r="AC774" i="1"/>
  <c r="AG774" i="1" l="1"/>
  <c r="AH774" i="1"/>
  <c r="AB775" i="1"/>
  <c r="AE774" i="1"/>
  <c r="AF774" i="1"/>
  <c r="AD775" i="1" l="1"/>
  <c r="AC775" i="1"/>
  <c r="AH775" i="1" l="1"/>
  <c r="AB776" i="1"/>
  <c r="AD776" i="1" s="1"/>
  <c r="AG775" i="1"/>
  <c r="AF775" i="1"/>
  <c r="AE775" i="1"/>
  <c r="AC776" i="1" l="1"/>
  <c r="AH776" i="1" s="1"/>
  <c r="AE776" i="1"/>
  <c r="AF776" i="1"/>
  <c r="AG776" i="1" l="1"/>
  <c r="AB777" i="1"/>
  <c r="AC777" i="1" s="1"/>
  <c r="AD777" i="1" l="1"/>
  <c r="AE777" i="1" s="1"/>
  <c r="AB778" i="1"/>
  <c r="AG777" i="1"/>
  <c r="AH777" i="1"/>
  <c r="AF777" i="1" l="1"/>
  <c r="AD778" i="1"/>
  <c r="AC778" i="1"/>
  <c r="AH778" i="1" l="1"/>
  <c r="AG778" i="1"/>
  <c r="AB779" i="1"/>
  <c r="AF778" i="1"/>
  <c r="AE778" i="1"/>
  <c r="AD779" i="1" l="1"/>
  <c r="AC779" i="1"/>
  <c r="AA880" i="1"/>
  <c r="AH779" i="1" l="1"/>
  <c r="AG779" i="1"/>
  <c r="AB780" i="1"/>
  <c r="AF779" i="1"/>
  <c r="AE779" i="1"/>
  <c r="AD780" i="1" l="1"/>
  <c r="AC780" i="1"/>
  <c r="AB781" i="1" l="1"/>
  <c r="AD781" i="1" s="1"/>
  <c r="AH780" i="1"/>
  <c r="AG780" i="1"/>
  <c r="AF780" i="1"/>
  <c r="AE780" i="1"/>
  <c r="AC781" i="1" l="1"/>
  <c r="AB782" i="1" s="1"/>
  <c r="AE781" i="1"/>
  <c r="AF781" i="1"/>
  <c r="AG781" i="1" l="1"/>
  <c r="AH781" i="1"/>
  <c r="AD782" i="1"/>
  <c r="AC782" i="1"/>
  <c r="AG782" i="1" l="1"/>
  <c r="AH782" i="1"/>
  <c r="AB783" i="1"/>
  <c r="AE782" i="1"/>
  <c r="AF782" i="1"/>
  <c r="AD783" i="1" l="1"/>
  <c r="AC783" i="1"/>
  <c r="AG783" i="1" l="1"/>
  <c r="AH783" i="1"/>
  <c r="AB784" i="1"/>
  <c r="AE783" i="1"/>
  <c r="AF783" i="1"/>
  <c r="AD784" i="1" l="1"/>
  <c r="AC784" i="1"/>
  <c r="AB785" i="1" s="1"/>
  <c r="AA785" i="1" l="1"/>
  <c r="AD785" i="1" s="1"/>
  <c r="AH784" i="1"/>
  <c r="AG784" i="1"/>
  <c r="AF784" i="1"/>
  <c r="AE784" i="1"/>
  <c r="AC785" i="1" l="1"/>
  <c r="AB786" i="1" s="1"/>
  <c r="AA786" i="1"/>
  <c r="AG785" i="1"/>
  <c r="AF785" i="1"/>
  <c r="AE785" i="1"/>
  <c r="AH785" i="1" l="1"/>
  <c r="AC786" i="1"/>
  <c r="AB787" i="1" s="1"/>
  <c r="AD786" i="1"/>
  <c r="AF786" i="1" l="1"/>
  <c r="AE786" i="1"/>
  <c r="AA787" i="1"/>
  <c r="AD787" i="1" s="1"/>
  <c r="AG786" i="1"/>
  <c r="AH786" i="1"/>
  <c r="AC787" i="1" l="1"/>
  <c r="AB788" i="1" s="1"/>
  <c r="AE787" i="1"/>
  <c r="AF787" i="1"/>
  <c r="AA788" i="1" l="1"/>
  <c r="AC788" i="1" s="1"/>
  <c r="AB789" i="1" s="1"/>
  <c r="AG787" i="1"/>
  <c r="AH787" i="1"/>
  <c r="AD788" i="1" l="1"/>
  <c r="AE788" i="1" s="1"/>
  <c r="AA789" i="1"/>
  <c r="AH788" i="1"/>
  <c r="AG788" i="1"/>
  <c r="AA892" i="1"/>
  <c r="AF788" i="1" l="1"/>
  <c r="AD789" i="1"/>
  <c r="AC789" i="1"/>
  <c r="AB790" i="1" l="1"/>
  <c r="AA790" i="1"/>
  <c r="AH789" i="1"/>
  <c r="AG789" i="1"/>
  <c r="AE789" i="1"/>
  <c r="AF789" i="1"/>
  <c r="AD790" i="1" l="1"/>
  <c r="AC790" i="1"/>
  <c r="AB791" i="1" s="1"/>
  <c r="AG790" i="1" l="1"/>
  <c r="AH790" i="1"/>
  <c r="AA791" i="1"/>
  <c r="AE790" i="1"/>
  <c r="AF790" i="1"/>
  <c r="AD791" i="1" l="1"/>
  <c r="AC791" i="1"/>
  <c r="AB792" i="1" s="1"/>
  <c r="AG791" i="1" l="1"/>
  <c r="AH791" i="1"/>
  <c r="AA792" i="1"/>
  <c r="AE791" i="1"/>
  <c r="AF791" i="1"/>
  <c r="AC792" i="1" l="1"/>
  <c r="AD792" i="1"/>
  <c r="AE792" i="1" l="1"/>
  <c r="AF792" i="1"/>
  <c r="AH792" i="1"/>
  <c r="AG792" i="1"/>
  <c r="AB793" i="1"/>
  <c r="AC793" i="1" l="1"/>
  <c r="AD793" i="1"/>
  <c r="AF793" i="1" l="1"/>
  <c r="AE793" i="1"/>
  <c r="AG793" i="1"/>
  <c r="AB794" i="1"/>
  <c r="AD794" i="1" s="1"/>
  <c r="AH793" i="1"/>
  <c r="AC794" i="1" l="1"/>
  <c r="AH794" i="1" s="1"/>
  <c r="AG794" i="1"/>
  <c r="AF794" i="1"/>
  <c r="AE794" i="1"/>
  <c r="AB795" i="1" l="1"/>
  <c r="AD795" i="1" s="1"/>
  <c r="AE795" i="1" s="1"/>
  <c r="AF795" i="1" l="1"/>
  <c r="AC795" i="1"/>
  <c r="AB796" i="1" l="1"/>
  <c r="AD796" i="1" s="1"/>
  <c r="AF796" i="1" s="1"/>
  <c r="AG795" i="1"/>
  <c r="AH795" i="1"/>
  <c r="AE796" i="1" l="1"/>
  <c r="AC796" i="1"/>
  <c r="AH796" i="1" l="1"/>
  <c r="AG796" i="1"/>
  <c r="AB797" i="1"/>
  <c r="AD797" i="1" s="1"/>
  <c r="AF797" i="1" s="1"/>
  <c r="AC797" i="1" l="1"/>
  <c r="AE797" i="1"/>
  <c r="AB798" i="1"/>
  <c r="AD798" i="1" s="1"/>
  <c r="AE798" i="1" s="1"/>
  <c r="AH797" i="1" l="1"/>
  <c r="AG797" i="1"/>
  <c r="AF798" i="1"/>
  <c r="AC798" i="1"/>
  <c r="AG798" i="1" s="1"/>
  <c r="AA904" i="1"/>
  <c r="AH798" i="1" l="1"/>
  <c r="AB799" i="1"/>
  <c r="AD799" i="1" s="1"/>
  <c r="AE799" i="1" s="1"/>
  <c r="AF799" i="1" l="1"/>
  <c r="AC799" i="1"/>
  <c r="AB800" i="1" l="1"/>
  <c r="AD800" i="1" s="1"/>
  <c r="AF800" i="1" s="1"/>
  <c r="AG799" i="1"/>
  <c r="AH799" i="1"/>
  <c r="AC800" i="1"/>
  <c r="AE800" i="1" l="1"/>
  <c r="AH800" i="1"/>
  <c r="AG800" i="1"/>
  <c r="AB801" i="1"/>
  <c r="AD801" i="1" s="1"/>
  <c r="AE801" i="1" s="1"/>
  <c r="AF801" i="1" l="1"/>
  <c r="AC801" i="1"/>
  <c r="AH801" i="1" l="1"/>
  <c r="AG801" i="1"/>
  <c r="AB802" i="1"/>
  <c r="AD802" i="1" s="1"/>
  <c r="AE802" i="1" s="1"/>
  <c r="AF802" i="1" l="1"/>
  <c r="AC802" i="1"/>
  <c r="AG802" i="1" s="1"/>
  <c r="AH802" i="1" l="1"/>
  <c r="AB803" i="1"/>
  <c r="AC803" i="1" l="1"/>
  <c r="AG803" i="1" s="1"/>
  <c r="AD803" i="1"/>
  <c r="AE803" i="1" l="1"/>
  <c r="AF803" i="1"/>
  <c r="AB804" i="1"/>
  <c r="AH803" i="1"/>
  <c r="AD804" i="1" l="1"/>
  <c r="AC804" i="1"/>
  <c r="AG804" i="1" s="1"/>
  <c r="AH804" i="1" l="1"/>
  <c r="AB805" i="1"/>
  <c r="AD805" i="1" s="1"/>
  <c r="AF804" i="1"/>
  <c r="AE804" i="1"/>
  <c r="AC805" i="1" l="1"/>
  <c r="AG805" i="1" s="1"/>
  <c r="AF805" i="1"/>
  <c r="AE805" i="1"/>
  <c r="AH805" i="1" l="1"/>
  <c r="AB806" i="1"/>
  <c r="AD806" i="1" s="1"/>
  <c r="AA913" i="1"/>
  <c r="AF806" i="1" l="1"/>
  <c r="AE806" i="1"/>
  <c r="AC806" i="1"/>
  <c r="AG806" i="1" s="1"/>
  <c r="AB807" i="1" l="1"/>
  <c r="AD807" i="1" s="1"/>
  <c r="AH806" i="1"/>
  <c r="AA809" i="1"/>
  <c r="AA914" i="1"/>
  <c r="AC807" i="1" l="1"/>
  <c r="AG807" i="1" s="1"/>
  <c r="AE807" i="1"/>
  <c r="AF807" i="1"/>
  <c r="AH807" i="1" l="1"/>
  <c r="AB808" i="1"/>
  <c r="AD808" i="1" s="1"/>
  <c r="AE808" i="1" s="1"/>
  <c r="AA915" i="1"/>
  <c r="AF808" i="1" l="1"/>
  <c r="AC808" i="1"/>
  <c r="AH808" i="1" s="1"/>
  <c r="AA916" i="1"/>
  <c r="AG808" i="1" l="1"/>
  <c r="AB809" i="1"/>
  <c r="AD809" i="1" s="1"/>
  <c r="AF809" i="1" s="1"/>
  <c r="AB810" i="1"/>
  <c r="AC809" i="1" l="1"/>
  <c r="AG809" i="1" s="1"/>
  <c r="AE809" i="1"/>
  <c r="AA810" i="1"/>
  <c r="AC810" i="1" s="1"/>
  <c r="AH809" i="1"/>
  <c r="AD810" i="1" l="1"/>
  <c r="AA811" i="1"/>
  <c r="AG810" i="1"/>
  <c r="AB811" i="1"/>
  <c r="AH810" i="1"/>
  <c r="AE810" i="1"/>
  <c r="AF810" i="1"/>
  <c r="AD811" i="1" l="1"/>
  <c r="AC811" i="1"/>
  <c r="AA812" i="1" l="1"/>
  <c r="AG811" i="1"/>
  <c r="AB812" i="1"/>
  <c r="AH811" i="1"/>
  <c r="AE811" i="1"/>
  <c r="AF811" i="1"/>
  <c r="AD812" i="1" l="1"/>
  <c r="AC812" i="1"/>
  <c r="AA813" i="1" l="1"/>
  <c r="AG812" i="1"/>
  <c r="AB813" i="1"/>
  <c r="AH812" i="1"/>
  <c r="AF812" i="1"/>
  <c r="AE812" i="1"/>
  <c r="AC813" i="1" l="1"/>
  <c r="AD813" i="1"/>
  <c r="AA814" i="1" l="1"/>
  <c r="AG813" i="1"/>
  <c r="AE813" i="1"/>
  <c r="AF813" i="1"/>
  <c r="AB814" i="1"/>
  <c r="AH813" i="1"/>
  <c r="AA815" i="1"/>
  <c r="AD814" i="1" l="1"/>
  <c r="AC814" i="1"/>
  <c r="AG814" i="1" s="1"/>
  <c r="AA816" i="1"/>
  <c r="AH814" i="1" l="1"/>
  <c r="AB815" i="1"/>
  <c r="AE814" i="1"/>
  <c r="AF814" i="1"/>
  <c r="AC815" i="1" l="1"/>
  <c r="AG815" i="1" s="1"/>
  <c r="AD815" i="1"/>
  <c r="AF815" i="1" l="1"/>
  <c r="AE815" i="1"/>
  <c r="AB816" i="1"/>
  <c r="AD816" i="1" s="1"/>
  <c r="AH815" i="1"/>
  <c r="AC816" i="1" l="1"/>
  <c r="AF816" i="1"/>
  <c r="AE816" i="1"/>
  <c r="AB817" i="1" l="1"/>
  <c r="AC817" i="1" s="1"/>
  <c r="AG817" i="1" s="1"/>
  <c r="AG816" i="1"/>
  <c r="AH816" i="1"/>
  <c r="AD817" i="1" l="1"/>
  <c r="AF817" i="1" s="1"/>
  <c r="AB818" i="1"/>
  <c r="AH817" i="1"/>
  <c r="AE817" i="1" l="1"/>
  <c r="AC818" i="1"/>
  <c r="AG818" i="1" s="1"/>
  <c r="AD818" i="1"/>
  <c r="AF818" i="1" l="1"/>
  <c r="AE818" i="1"/>
  <c r="AH818" i="1"/>
  <c r="AB819" i="1"/>
  <c r="AD819" i="1" l="1"/>
  <c r="AC819" i="1"/>
  <c r="AG819" i="1" s="1"/>
  <c r="AH819" i="1" l="1"/>
  <c r="AB820" i="1"/>
  <c r="AD820" i="1" s="1"/>
  <c r="AF819" i="1"/>
  <c r="AE819" i="1"/>
  <c r="AF820" i="1" l="1"/>
  <c r="AE820" i="1"/>
  <c r="AC820" i="1"/>
  <c r="AG820" i="1" s="1"/>
  <c r="AH820" i="1" l="1"/>
  <c r="AB821" i="1"/>
  <c r="AD821" i="1" s="1"/>
  <c r="AC821" i="1" l="1"/>
  <c r="AE821" i="1"/>
  <c r="AF821" i="1"/>
  <c r="AB822" i="1" l="1"/>
  <c r="AD822" i="1" s="1"/>
  <c r="AF822" i="1" s="1"/>
  <c r="AG821" i="1"/>
  <c r="AH821" i="1"/>
  <c r="AE822" i="1" l="1"/>
  <c r="AC822" i="1"/>
  <c r="AB823" i="1" s="1"/>
  <c r="AD823" i="1" s="1"/>
  <c r="AF823" i="1" s="1"/>
  <c r="AG822" i="1" l="1"/>
  <c r="AC823" i="1"/>
  <c r="AB824" i="1" s="1"/>
  <c r="AD824" i="1" s="1"/>
  <c r="AH822" i="1"/>
  <c r="AE823" i="1"/>
  <c r="AH823" i="1" l="1"/>
  <c r="AG823" i="1"/>
  <c r="AE824" i="1"/>
  <c r="AF824" i="1"/>
  <c r="AC824" i="1"/>
  <c r="AH824" i="1" l="1"/>
  <c r="AG824" i="1"/>
  <c r="AB825" i="1"/>
  <c r="AD825" i="1" s="1"/>
  <c r="AC825" i="1" l="1"/>
  <c r="AE825" i="1"/>
  <c r="AF825" i="1"/>
  <c r="AH825" i="1" l="1"/>
  <c r="AG825" i="1"/>
  <c r="AB826" i="1"/>
  <c r="AD826" i="1" l="1"/>
  <c r="AC826" i="1"/>
  <c r="AH826" i="1" l="1"/>
  <c r="AG826" i="1"/>
  <c r="AB827" i="1"/>
  <c r="AD827" i="1" s="1"/>
  <c r="AF826" i="1"/>
  <c r="AE826" i="1"/>
  <c r="AC827" i="1" l="1"/>
  <c r="AG827" i="1" s="1"/>
  <c r="AE827" i="1"/>
  <c r="AF827" i="1"/>
  <c r="AB828" i="1" l="1"/>
  <c r="AD828" i="1" s="1"/>
  <c r="AF828" i="1" s="1"/>
  <c r="AH827" i="1"/>
  <c r="AC828" i="1"/>
  <c r="AB829" i="1" s="1"/>
  <c r="AE828" i="1"/>
  <c r="AG828" i="1" l="1"/>
  <c r="AH828" i="1"/>
  <c r="AD829" i="1"/>
  <c r="AC829" i="1"/>
  <c r="AB830" i="1" l="1"/>
  <c r="AD830" i="1" s="1"/>
  <c r="AG829" i="1"/>
  <c r="AH829" i="1"/>
  <c r="AE829" i="1"/>
  <c r="AF829" i="1"/>
  <c r="AC830" i="1" l="1"/>
  <c r="AG830" i="1"/>
  <c r="AB831" i="1"/>
  <c r="AH830" i="1"/>
  <c r="AE830" i="1"/>
  <c r="AF830" i="1"/>
  <c r="AD831" i="1" l="1"/>
  <c r="AC831" i="1"/>
  <c r="AB832" i="1" l="1"/>
  <c r="AG831" i="1"/>
  <c r="AH831" i="1"/>
  <c r="AE831" i="1"/>
  <c r="AF831" i="1"/>
  <c r="AD832" i="1" l="1"/>
  <c r="AC832" i="1"/>
  <c r="AA833" i="1" l="1"/>
  <c r="AG832" i="1"/>
  <c r="AH832" i="1"/>
  <c r="AB833" i="1"/>
  <c r="AD833" i="1" s="1"/>
  <c r="AE832" i="1"/>
  <c r="AF832" i="1"/>
  <c r="AE833" i="1" l="1"/>
  <c r="AF833" i="1"/>
  <c r="AC833" i="1"/>
  <c r="AB834" i="1" s="1"/>
  <c r="AH833" i="1" l="1"/>
  <c r="AG833" i="1"/>
  <c r="AA834" i="1"/>
  <c r="AD834" i="1" s="1"/>
  <c r="AC834" i="1" l="1"/>
  <c r="AB835" i="1" s="1"/>
  <c r="AE834" i="1"/>
  <c r="AF834" i="1"/>
  <c r="AA835" i="1" l="1"/>
  <c r="AD835" i="1" s="1"/>
  <c r="AG834" i="1"/>
  <c r="AH834" i="1"/>
  <c r="AC835" i="1"/>
  <c r="AB836" i="1" l="1"/>
  <c r="AA836" i="1"/>
  <c r="AD836" i="1" s="1"/>
  <c r="AG835" i="1"/>
  <c r="AH835" i="1"/>
  <c r="AF835" i="1"/>
  <c r="AE835" i="1"/>
  <c r="AF836" i="1" l="1"/>
  <c r="AE836" i="1"/>
  <c r="AC836" i="1"/>
  <c r="AB837" i="1" l="1"/>
  <c r="AA837" i="1"/>
  <c r="AG836" i="1"/>
  <c r="AH836" i="1"/>
  <c r="AD837" i="1" l="1"/>
  <c r="AE837" i="1" s="1"/>
  <c r="AC837" i="1"/>
  <c r="AG837" i="1" s="1"/>
  <c r="AA838" i="1"/>
  <c r="AF837" i="1"/>
  <c r="AH837" i="1" l="1"/>
  <c r="AB838" i="1"/>
  <c r="AD838" i="1" s="1"/>
  <c r="AE838" i="1" s="1"/>
  <c r="AC838" i="1" l="1"/>
  <c r="AB839" i="1" s="1"/>
  <c r="AF838" i="1"/>
  <c r="AA839" i="1"/>
  <c r="AG838" i="1"/>
  <c r="AH838" i="1" l="1"/>
  <c r="AD839" i="1"/>
  <c r="AC839" i="1"/>
  <c r="AA840" i="1" l="1"/>
  <c r="AB840" i="1"/>
  <c r="AG839" i="1"/>
  <c r="AH839" i="1"/>
  <c r="AE839" i="1"/>
  <c r="AF839" i="1"/>
  <c r="AD840" i="1" l="1"/>
  <c r="AC840" i="1"/>
  <c r="AB841" i="1" l="1"/>
  <c r="AG840" i="1"/>
  <c r="AH840" i="1"/>
  <c r="AF840" i="1"/>
  <c r="AE840" i="1"/>
  <c r="AA949" i="1"/>
  <c r="AD841" i="1" l="1"/>
  <c r="AC841" i="1"/>
  <c r="AH841" i="1" l="1"/>
  <c r="AB842" i="1"/>
  <c r="AG841" i="1"/>
  <c r="AE841" i="1"/>
  <c r="AF841" i="1"/>
  <c r="AD842" i="1" l="1"/>
  <c r="AC842" i="1"/>
  <c r="AB843" i="1" l="1"/>
  <c r="AD843" i="1" s="1"/>
  <c r="AH842" i="1"/>
  <c r="AG842" i="1"/>
  <c r="AE842" i="1"/>
  <c r="AF842" i="1"/>
  <c r="AC843" i="1" l="1"/>
  <c r="AH843" i="1"/>
  <c r="AB844" i="1"/>
  <c r="AG843" i="1"/>
  <c r="AE843" i="1"/>
  <c r="AF843" i="1"/>
  <c r="AD844" i="1" l="1"/>
  <c r="AC844" i="1"/>
  <c r="AH844" i="1" l="1"/>
  <c r="AG844" i="1"/>
  <c r="AB845" i="1"/>
  <c r="AE844" i="1"/>
  <c r="AF844" i="1"/>
  <c r="AD845" i="1" l="1"/>
  <c r="AC845" i="1"/>
  <c r="AB846" i="1" l="1"/>
  <c r="AD846" i="1" s="1"/>
  <c r="AG845" i="1"/>
  <c r="AH845" i="1"/>
  <c r="AC846" i="1"/>
  <c r="AF845" i="1"/>
  <c r="AE845" i="1"/>
  <c r="AH846" i="1" l="1"/>
  <c r="AB847" i="1"/>
  <c r="AG846" i="1"/>
  <c r="AE846" i="1"/>
  <c r="AF846" i="1"/>
  <c r="AD847" i="1" l="1"/>
  <c r="AC847" i="1"/>
  <c r="AB848" i="1" l="1"/>
  <c r="AG847" i="1"/>
  <c r="AH847" i="1"/>
  <c r="AE847" i="1"/>
  <c r="AF847" i="1"/>
  <c r="AD848" i="1" l="1"/>
  <c r="AC848" i="1"/>
  <c r="AB849" i="1" l="1"/>
  <c r="AG848" i="1"/>
  <c r="AH848" i="1"/>
  <c r="AE848" i="1"/>
  <c r="AF848" i="1"/>
  <c r="AD849" i="1" l="1"/>
  <c r="AC849" i="1"/>
  <c r="AG849" i="1" l="1"/>
  <c r="AB850" i="1"/>
  <c r="AH849" i="1"/>
  <c r="AF849" i="1"/>
  <c r="AE849" i="1"/>
  <c r="AA962" i="1"/>
  <c r="AD850" i="1" l="1"/>
  <c r="AC850" i="1"/>
  <c r="AA963" i="1"/>
  <c r="AH850" i="1" l="1"/>
  <c r="AG850" i="1"/>
  <c r="AB851" i="1"/>
  <c r="AD851" i="1" s="1"/>
  <c r="AF850" i="1"/>
  <c r="AE850" i="1"/>
  <c r="AF851" i="1" l="1"/>
  <c r="AE851" i="1"/>
  <c r="AC851" i="1"/>
  <c r="AB852" i="1" l="1"/>
  <c r="AD852" i="1" s="1"/>
  <c r="AH851" i="1"/>
  <c r="AG851" i="1"/>
  <c r="AC852" i="1" l="1"/>
  <c r="AB853" i="1" s="1"/>
  <c r="AD853" i="1" s="1"/>
  <c r="AF853" i="1" s="1"/>
  <c r="AE852" i="1"/>
  <c r="AF852" i="1"/>
  <c r="AH852" i="1" l="1"/>
  <c r="AG852" i="1"/>
  <c r="AE853" i="1"/>
  <c r="AC853" i="1"/>
  <c r="AH853" i="1" s="1"/>
  <c r="AB854" i="1" l="1"/>
  <c r="AC854" i="1" s="1"/>
  <c r="AG853" i="1"/>
  <c r="AD854" i="1" l="1"/>
  <c r="AE854" i="1"/>
  <c r="AF854" i="1"/>
  <c r="AB855" i="1"/>
  <c r="AH854" i="1"/>
  <c r="AG854" i="1"/>
  <c r="AC855" i="1" l="1"/>
  <c r="AD855" i="1"/>
  <c r="AF855" i="1" l="1"/>
  <c r="AE855" i="1"/>
  <c r="AB856" i="1"/>
  <c r="AG855" i="1"/>
  <c r="AH855" i="1"/>
  <c r="AC856" i="1" l="1"/>
  <c r="AD856" i="1"/>
  <c r="AF856" i="1" l="1"/>
  <c r="AE856" i="1"/>
  <c r="AA857" i="1"/>
  <c r="AG856" i="1"/>
  <c r="AB857" i="1"/>
  <c r="AH856" i="1"/>
  <c r="AA858" i="1"/>
  <c r="AC857" i="1" l="1"/>
  <c r="AD857" i="1"/>
  <c r="AA859" i="1"/>
  <c r="AF857" i="1" l="1"/>
  <c r="AE857" i="1"/>
  <c r="AB858" i="1"/>
  <c r="AH857" i="1"/>
  <c r="AG857" i="1"/>
  <c r="AD858" i="1" l="1"/>
  <c r="AC858" i="1"/>
  <c r="AB859" i="1" l="1"/>
  <c r="AD859" i="1" s="1"/>
  <c r="AG858" i="1"/>
  <c r="AH858" i="1"/>
  <c r="AC859" i="1"/>
  <c r="AF858" i="1"/>
  <c r="AE858" i="1"/>
  <c r="AA973" i="1"/>
  <c r="AB860" i="1" l="1"/>
  <c r="AH859" i="1"/>
  <c r="AG859" i="1"/>
  <c r="AA860" i="1"/>
  <c r="AE859" i="1"/>
  <c r="AF859" i="1"/>
  <c r="AA974" i="1"/>
  <c r="AD860" i="1" l="1"/>
  <c r="AC860" i="1"/>
  <c r="AA975" i="1"/>
  <c r="AB861" i="1" l="1"/>
  <c r="AH860" i="1"/>
  <c r="AA861" i="1"/>
  <c r="AD861" i="1" s="1"/>
  <c r="AF861" i="1" s="1"/>
  <c r="AG860" i="1"/>
  <c r="AF860" i="1"/>
  <c r="AE860" i="1"/>
  <c r="AA976" i="1"/>
  <c r="AE861" i="1" l="1"/>
  <c r="AC861" i="1"/>
  <c r="AB862" i="1" l="1"/>
  <c r="AH861" i="1"/>
  <c r="AA862" i="1"/>
  <c r="AG861" i="1"/>
  <c r="AA863" i="1"/>
  <c r="AC862" i="1" l="1"/>
  <c r="AD862" i="1"/>
  <c r="AE862" i="1" l="1"/>
  <c r="AF862" i="1"/>
  <c r="AB863" i="1"/>
  <c r="AG862" i="1"/>
  <c r="AH862" i="1"/>
  <c r="AA864" i="1"/>
  <c r="AC863" i="1" l="1"/>
  <c r="AD863" i="1"/>
  <c r="AF863" i="1" l="1"/>
  <c r="AE863" i="1"/>
  <c r="AB864" i="1"/>
  <c r="AG863" i="1"/>
  <c r="AH863" i="1"/>
  <c r="AD864" i="1" l="1"/>
  <c r="AC864" i="1"/>
  <c r="AG864" i="1" l="1"/>
  <c r="AH864" i="1"/>
  <c r="AB865" i="1"/>
  <c r="AF864" i="1"/>
  <c r="AE864" i="1"/>
  <c r="AD865" i="1" l="1"/>
  <c r="AC865" i="1"/>
  <c r="AH865" i="1" l="1"/>
  <c r="AG865" i="1"/>
  <c r="AB866" i="1"/>
  <c r="AD866" i="1" s="1"/>
  <c r="AF865" i="1"/>
  <c r="AE865" i="1"/>
  <c r="AF866" i="1" l="1"/>
  <c r="AE866" i="1"/>
  <c r="AC866" i="1"/>
  <c r="AH866" i="1" l="1"/>
  <c r="AG866" i="1"/>
  <c r="AB867" i="1"/>
  <c r="AD867" i="1" s="1"/>
  <c r="AC867" i="1" l="1"/>
  <c r="AF867" i="1"/>
  <c r="AE867" i="1"/>
  <c r="AG867" i="1" l="1"/>
  <c r="AH867" i="1"/>
  <c r="AB868" i="1"/>
  <c r="AD868" i="1" s="1"/>
  <c r="AE868" i="1" l="1"/>
  <c r="AF868" i="1"/>
  <c r="AC868" i="1"/>
  <c r="AB869" i="1" l="1"/>
  <c r="AD869" i="1" s="1"/>
  <c r="AG868" i="1"/>
  <c r="AH868" i="1"/>
  <c r="AC869" i="1" l="1"/>
  <c r="AB870" i="1" s="1"/>
  <c r="AD870" i="1" s="1"/>
  <c r="AE869" i="1"/>
  <c r="AF869" i="1"/>
  <c r="AH869" i="1" l="1"/>
  <c r="AG869" i="1"/>
  <c r="AC870" i="1"/>
  <c r="AB871" i="1" s="1"/>
  <c r="AD871" i="1" s="1"/>
  <c r="AF870" i="1"/>
  <c r="AE870" i="1"/>
  <c r="AA986" i="1"/>
  <c r="AG870" i="1" l="1"/>
  <c r="AH870" i="1"/>
  <c r="AC871" i="1"/>
  <c r="AG871" i="1" s="1"/>
  <c r="AF871" i="1"/>
  <c r="AE871" i="1"/>
  <c r="AB872" i="1" l="1"/>
  <c r="AD872" i="1" s="1"/>
  <c r="AE872" i="1" s="1"/>
  <c r="AH871" i="1"/>
  <c r="AA987" i="1"/>
  <c r="AF872" i="1" l="1"/>
  <c r="AC872" i="1"/>
  <c r="AG872" i="1" l="1"/>
  <c r="AB873" i="1"/>
  <c r="AD873" i="1" s="1"/>
  <c r="AH872" i="1"/>
  <c r="AA988" i="1"/>
  <c r="AC873" i="1" l="1"/>
  <c r="AE873" i="1"/>
  <c r="AF873" i="1"/>
  <c r="AB874" i="1"/>
  <c r="AD874" i="1" s="1"/>
  <c r="AE874" i="1" s="1"/>
  <c r="AG873" i="1"/>
  <c r="AH873" i="1"/>
  <c r="AC874" i="1" l="1"/>
  <c r="AF874" i="1"/>
  <c r="AH874" i="1" l="1"/>
  <c r="AB875" i="1"/>
  <c r="AG874" i="1"/>
  <c r="AD875" i="1" l="1"/>
  <c r="AC875" i="1"/>
  <c r="AG875" i="1" l="1"/>
  <c r="AB876" i="1"/>
  <c r="AH875" i="1"/>
  <c r="AF875" i="1"/>
  <c r="AE875" i="1"/>
  <c r="AD876" i="1" l="1"/>
  <c r="AC876" i="1"/>
  <c r="AG876" i="1" l="1"/>
  <c r="AB877" i="1"/>
  <c r="AH876" i="1"/>
  <c r="AE876" i="1"/>
  <c r="AF876" i="1"/>
  <c r="AC877" i="1" l="1"/>
  <c r="AD877" i="1"/>
  <c r="AF877" i="1" l="1"/>
  <c r="AE877" i="1"/>
  <c r="AG877" i="1"/>
  <c r="AH877" i="1"/>
  <c r="AB878" i="1"/>
  <c r="AD878" i="1" l="1"/>
  <c r="AC878" i="1"/>
  <c r="AB879" i="1" l="1"/>
  <c r="AG878" i="1"/>
  <c r="AH878" i="1"/>
  <c r="AE878" i="1"/>
  <c r="AF878" i="1"/>
  <c r="AD879" i="1" l="1"/>
  <c r="AC879" i="1"/>
  <c r="AH879" i="1" l="1"/>
  <c r="AG879" i="1"/>
  <c r="AB880" i="1"/>
  <c r="AE879" i="1"/>
  <c r="AF879" i="1"/>
  <c r="AA881" i="1"/>
  <c r="AD880" i="1" l="1"/>
  <c r="AC880" i="1"/>
  <c r="AA997" i="1"/>
  <c r="AH880" i="1" l="1"/>
  <c r="AG880" i="1"/>
  <c r="AB881" i="1"/>
  <c r="AF880" i="1"/>
  <c r="AE880" i="1"/>
  <c r="AB882" i="1"/>
  <c r="AA998" i="1"/>
  <c r="AD881" i="1" l="1"/>
  <c r="AC881" i="1"/>
  <c r="AG881" i="1" l="1"/>
  <c r="AH881" i="1"/>
  <c r="AA882" i="1"/>
  <c r="AD882" i="1" s="1"/>
  <c r="AE881" i="1"/>
  <c r="AF881" i="1"/>
  <c r="AB883" i="1"/>
  <c r="AA999" i="1"/>
  <c r="AC882" i="1" l="1"/>
  <c r="AE882" i="1"/>
  <c r="AF882" i="1"/>
  <c r="AA885" i="1"/>
  <c r="AH882" i="1" l="1"/>
  <c r="AA883" i="1"/>
  <c r="AG882" i="1"/>
  <c r="AB884" i="1"/>
  <c r="AA1000" i="1"/>
  <c r="AD883" i="1" l="1"/>
  <c r="AC883" i="1"/>
  <c r="AB886" i="1"/>
  <c r="AG883" i="1" l="1"/>
  <c r="AH883" i="1"/>
  <c r="AA884" i="1"/>
  <c r="AD884" i="1" s="1"/>
  <c r="AF883" i="1"/>
  <c r="AE883" i="1"/>
  <c r="AC884" i="1" l="1"/>
  <c r="AF884" i="1"/>
  <c r="AE884" i="1"/>
  <c r="AB887" i="1"/>
  <c r="AG884" i="1" l="1"/>
  <c r="AB885" i="1"/>
  <c r="AD885" i="1" s="1"/>
  <c r="AH884" i="1"/>
  <c r="AA888" i="1"/>
  <c r="AF885" i="1" l="1"/>
  <c r="AE885" i="1"/>
  <c r="AC885" i="1"/>
  <c r="AA886" i="1" l="1"/>
  <c r="AD886" i="1" s="1"/>
  <c r="AH885" i="1"/>
  <c r="AG885" i="1"/>
  <c r="AC886" i="1" l="1"/>
  <c r="AG886" i="1" s="1"/>
  <c r="AH886" i="1"/>
  <c r="AA887" i="1"/>
  <c r="AD887" i="1" s="1"/>
  <c r="AF886" i="1"/>
  <c r="AE886" i="1"/>
  <c r="AC887" i="1" l="1"/>
  <c r="AF887" i="1"/>
  <c r="AE887" i="1"/>
  <c r="AG887" i="1" l="1"/>
  <c r="AB888" i="1"/>
  <c r="AD888" i="1" s="1"/>
  <c r="AH887" i="1"/>
  <c r="AC888" i="1" l="1"/>
  <c r="AH888" i="1" s="1"/>
  <c r="AE888" i="1"/>
  <c r="AF888" i="1"/>
  <c r="AG888" i="1" l="1"/>
  <c r="AB889" i="1"/>
  <c r="AD889" i="1" s="1"/>
  <c r="AF889" i="1" s="1"/>
  <c r="AC889" i="1" l="1"/>
  <c r="AE889" i="1"/>
  <c r="AB890" i="1"/>
  <c r="AD890" i="1" s="1"/>
  <c r="AH889" i="1"/>
  <c r="AG889" i="1"/>
  <c r="AC890" i="1" l="1"/>
  <c r="AB891" i="1"/>
  <c r="AD891" i="1" s="1"/>
  <c r="AH890" i="1"/>
  <c r="AG890" i="1"/>
  <c r="AF890" i="1"/>
  <c r="AE890" i="1"/>
  <c r="AC891" i="1" l="1"/>
  <c r="AH891" i="1"/>
  <c r="AG891" i="1"/>
  <c r="AB892" i="1"/>
  <c r="AD892" i="1" s="1"/>
  <c r="AF891" i="1"/>
  <c r="AE891" i="1"/>
  <c r="AE892" i="1" l="1"/>
  <c r="AF892" i="1"/>
  <c r="AC892" i="1"/>
  <c r="AH892" i="1" l="1"/>
  <c r="AG892" i="1"/>
  <c r="AB893" i="1"/>
  <c r="AD893" i="1" s="1"/>
  <c r="AC893" i="1" l="1"/>
  <c r="AF893" i="1"/>
  <c r="AE893" i="1"/>
  <c r="AG893" i="1" l="1"/>
  <c r="AH893" i="1"/>
  <c r="AB894" i="1"/>
  <c r="AD894" i="1" s="1"/>
  <c r="AC894" i="1" l="1"/>
  <c r="AF894" i="1"/>
  <c r="AE894" i="1"/>
  <c r="AG894" i="1" l="1"/>
  <c r="AB895" i="1"/>
  <c r="AD895" i="1" s="1"/>
  <c r="AH894" i="1"/>
  <c r="AC895" i="1" l="1"/>
  <c r="AH895" i="1" s="1"/>
  <c r="AF895" i="1"/>
  <c r="AE895" i="1"/>
  <c r="AG895" i="1" l="1"/>
  <c r="AB896" i="1"/>
  <c r="AD896" i="1" s="1"/>
  <c r="AE896" i="1" s="1"/>
  <c r="AF896" i="1" l="1"/>
  <c r="AC896" i="1"/>
  <c r="AG896" i="1" s="1"/>
  <c r="AB897" i="1" l="1"/>
  <c r="AD897" i="1" s="1"/>
  <c r="AF897" i="1" s="1"/>
  <c r="AH896" i="1"/>
  <c r="AC897" i="1"/>
  <c r="AE897" i="1" l="1"/>
  <c r="AB898" i="1"/>
  <c r="AD898" i="1" s="1"/>
  <c r="AH897" i="1"/>
  <c r="AG897" i="1"/>
  <c r="AC898" i="1" l="1"/>
  <c r="AG898" i="1"/>
  <c r="AH898" i="1"/>
  <c r="AB899" i="1"/>
  <c r="AE898" i="1"/>
  <c r="AF898" i="1"/>
  <c r="AC899" i="1" l="1"/>
  <c r="AD899" i="1"/>
  <c r="AF899" i="1" l="1"/>
  <c r="AE899" i="1"/>
  <c r="AG899" i="1"/>
  <c r="AB900" i="1"/>
  <c r="AD900" i="1" s="1"/>
  <c r="AH899" i="1"/>
  <c r="AF900" i="1" l="1"/>
  <c r="AE900" i="1"/>
  <c r="AC900" i="1"/>
  <c r="AG900" i="1" l="1"/>
  <c r="AB901" i="1"/>
  <c r="AD901" i="1" s="1"/>
  <c r="AH900" i="1"/>
  <c r="AA1021" i="1"/>
  <c r="AC901" i="1" l="1"/>
  <c r="AG901" i="1"/>
  <c r="AH901" i="1"/>
  <c r="AB902" i="1"/>
  <c r="AD902" i="1" s="1"/>
  <c r="AF901" i="1"/>
  <c r="AE901" i="1"/>
  <c r="AE902" i="1" l="1"/>
  <c r="AF902" i="1"/>
  <c r="AC902" i="1"/>
  <c r="AA1022" i="1"/>
  <c r="AB903" i="1" l="1"/>
  <c r="AG902" i="1"/>
  <c r="AH902" i="1"/>
  <c r="AA905" i="1"/>
  <c r="AA1023" i="1"/>
  <c r="AC903" i="1" l="1"/>
  <c r="AD903" i="1"/>
  <c r="AE903" i="1" l="1"/>
  <c r="AF903" i="1"/>
  <c r="AB904" i="1"/>
  <c r="AD904" i="1" s="1"/>
  <c r="AH903" i="1"/>
  <c r="AG903" i="1"/>
  <c r="AA906" i="1"/>
  <c r="AE904" i="1" l="1"/>
  <c r="AF904" i="1"/>
  <c r="AC904" i="1"/>
  <c r="AB905" i="1" l="1"/>
  <c r="AD905" i="1" s="1"/>
  <c r="AG904" i="1"/>
  <c r="AH904" i="1"/>
  <c r="AC905" i="1" l="1"/>
  <c r="AB906" i="1"/>
  <c r="AD906" i="1" s="1"/>
  <c r="AH905" i="1"/>
  <c r="AG905" i="1"/>
  <c r="AE905" i="1"/>
  <c r="AF905" i="1"/>
  <c r="AC906" i="1" l="1"/>
  <c r="AA907" i="1"/>
  <c r="AG906" i="1"/>
  <c r="AB907" i="1"/>
  <c r="AH906" i="1"/>
  <c r="AF906" i="1"/>
  <c r="AE906" i="1"/>
  <c r="AC907" i="1" l="1"/>
  <c r="AD907" i="1"/>
  <c r="AF907" i="1" l="1"/>
  <c r="AE907" i="1"/>
  <c r="AA908" i="1"/>
  <c r="AB908" i="1"/>
  <c r="AG907" i="1"/>
  <c r="AH907" i="1"/>
  <c r="AD908" i="1" l="1"/>
  <c r="AC908" i="1"/>
  <c r="AA909" i="1" l="1"/>
  <c r="AH908" i="1"/>
  <c r="AG908" i="1"/>
  <c r="AB909" i="1"/>
  <c r="AE908" i="1"/>
  <c r="AF908" i="1"/>
  <c r="AD909" i="1" l="1"/>
  <c r="AC909" i="1"/>
  <c r="AA910" i="1" l="1"/>
  <c r="AB910" i="1"/>
  <c r="AG909" i="1"/>
  <c r="AH909" i="1"/>
  <c r="AF909" i="1"/>
  <c r="AE909" i="1"/>
  <c r="AD910" i="1" l="1"/>
  <c r="AC910" i="1"/>
  <c r="AA911" i="1" l="1"/>
  <c r="AB911" i="1"/>
  <c r="AG910" i="1"/>
  <c r="AH910" i="1"/>
  <c r="AE910" i="1"/>
  <c r="AF910" i="1"/>
  <c r="AA1034" i="1"/>
  <c r="AD911" i="1" l="1"/>
  <c r="AC911" i="1"/>
  <c r="AA1035" i="1"/>
  <c r="AA912" i="1" l="1"/>
  <c r="AH911" i="1"/>
  <c r="AB912" i="1"/>
  <c r="AG911" i="1"/>
  <c r="AF911" i="1"/>
  <c r="AE911" i="1"/>
  <c r="AC912" i="1" l="1"/>
  <c r="AD912" i="1"/>
  <c r="AE912" i="1" l="1"/>
  <c r="AF912" i="1"/>
  <c r="AB913" i="1"/>
  <c r="AG912" i="1"/>
  <c r="AH912" i="1"/>
  <c r="AC913" i="1" l="1"/>
  <c r="AD913" i="1"/>
  <c r="AA1036" i="1"/>
  <c r="AF913" i="1" l="1"/>
  <c r="AE913" i="1"/>
  <c r="AH913" i="1"/>
  <c r="AG913" i="1"/>
  <c r="AB914" i="1"/>
  <c r="AC914" i="1" l="1"/>
  <c r="AD914" i="1"/>
  <c r="AE914" i="1" l="1"/>
  <c r="AF914" i="1"/>
  <c r="AG914" i="1"/>
  <c r="AB915" i="1"/>
  <c r="AH914" i="1"/>
  <c r="AC915" i="1" l="1"/>
  <c r="AD915" i="1"/>
  <c r="AE915" i="1" l="1"/>
  <c r="AF915" i="1"/>
  <c r="AH915" i="1"/>
  <c r="AG915" i="1"/>
  <c r="AB916" i="1"/>
  <c r="AD916" i="1" l="1"/>
  <c r="AC916" i="1"/>
  <c r="AB917" i="1" l="1"/>
  <c r="AH916" i="1"/>
  <c r="AG916" i="1"/>
  <c r="AF916" i="1"/>
  <c r="AE916" i="1"/>
  <c r="AD917" i="1" l="1"/>
  <c r="AC917" i="1"/>
  <c r="AH917" i="1" l="1"/>
  <c r="AB918" i="1"/>
  <c r="AG917" i="1"/>
  <c r="AE917" i="1"/>
  <c r="AF917" i="1"/>
  <c r="AC918" i="1" l="1"/>
  <c r="AD918" i="1"/>
  <c r="AF918" i="1" l="1"/>
  <c r="AE918" i="1"/>
  <c r="AB919" i="1"/>
  <c r="AG918" i="1"/>
  <c r="AH918" i="1"/>
  <c r="AD919" i="1" l="1"/>
  <c r="AC919" i="1"/>
  <c r="AH919" i="1" l="1"/>
  <c r="AG919" i="1"/>
  <c r="AB920" i="1"/>
  <c r="AE919" i="1"/>
  <c r="AF919" i="1"/>
  <c r="AD920" i="1" l="1"/>
  <c r="AC920" i="1"/>
  <c r="AB921" i="1" l="1"/>
  <c r="AH920" i="1"/>
  <c r="AG920" i="1"/>
  <c r="AF920" i="1"/>
  <c r="AE920" i="1"/>
  <c r="AD921" i="1" l="1"/>
  <c r="AC921" i="1"/>
  <c r="AB922" i="1" l="1"/>
  <c r="AH921" i="1"/>
  <c r="AG921" i="1"/>
  <c r="AE921" i="1"/>
  <c r="AF921" i="1"/>
  <c r="AD922" i="1" l="1"/>
  <c r="AC922" i="1"/>
  <c r="AB923" i="1" l="1"/>
  <c r="AD923" i="1" s="1"/>
  <c r="AG922" i="1"/>
  <c r="AH922" i="1"/>
  <c r="AE922" i="1"/>
  <c r="AF922" i="1"/>
  <c r="AC923" i="1" l="1"/>
  <c r="AH923" i="1" s="1"/>
  <c r="AG923" i="1"/>
  <c r="AB924" i="1"/>
  <c r="AE923" i="1"/>
  <c r="AF923" i="1"/>
  <c r="AD924" i="1" l="1"/>
  <c r="AC924" i="1"/>
  <c r="AG924" i="1" l="1"/>
  <c r="AH924" i="1"/>
  <c r="AB925" i="1"/>
  <c r="AD925" i="1" s="1"/>
  <c r="AE924" i="1"/>
  <c r="AF924" i="1"/>
  <c r="AC925" i="1" l="1"/>
  <c r="AF925" i="1"/>
  <c r="AE925" i="1"/>
  <c r="AH925" i="1"/>
  <c r="AG925" i="1"/>
  <c r="AB926" i="1"/>
  <c r="AD926" i="1" l="1"/>
  <c r="AC926" i="1"/>
  <c r="AG926" i="1" l="1"/>
  <c r="AB927" i="1"/>
  <c r="AH926" i="1"/>
  <c r="AE926" i="1"/>
  <c r="AF926" i="1"/>
  <c r="AC927" i="1" l="1"/>
  <c r="AD927" i="1"/>
  <c r="AE927" i="1" l="1"/>
  <c r="AF927" i="1"/>
  <c r="AH927" i="1"/>
  <c r="AG927" i="1"/>
  <c r="AB928" i="1"/>
  <c r="AA929" i="1"/>
  <c r="AD928" i="1" l="1"/>
  <c r="AC928" i="1"/>
  <c r="AB929" i="1" l="1"/>
  <c r="AH928" i="1"/>
  <c r="AG928" i="1"/>
  <c r="AF928" i="1"/>
  <c r="AE928" i="1"/>
  <c r="AD929" i="1" l="1"/>
  <c r="AC929" i="1"/>
  <c r="AB930" i="1" l="1"/>
  <c r="AG929" i="1"/>
  <c r="AH929" i="1"/>
  <c r="AA930" i="1"/>
  <c r="AD930" i="1" s="1"/>
  <c r="AF930" i="1" s="1"/>
  <c r="AE929" i="1"/>
  <c r="AF929" i="1"/>
  <c r="AE930" i="1" l="1"/>
  <c r="AC930" i="1"/>
  <c r="AB931" i="1" l="1"/>
  <c r="AA931" i="1"/>
  <c r="AH930" i="1"/>
  <c r="AG930" i="1"/>
  <c r="AD931" i="1" l="1"/>
  <c r="AC931" i="1"/>
  <c r="AB932" i="1" l="1"/>
  <c r="AG931" i="1"/>
  <c r="AH931" i="1"/>
  <c r="AA932" i="1"/>
  <c r="AD932" i="1" s="1"/>
  <c r="AF932" i="1" s="1"/>
  <c r="AE931" i="1"/>
  <c r="AF931" i="1"/>
  <c r="AE932" i="1" l="1"/>
  <c r="AC932" i="1"/>
  <c r="AB933" i="1" l="1"/>
  <c r="AG932" i="1"/>
  <c r="AH932" i="1"/>
  <c r="AA933" i="1"/>
  <c r="AD933" i="1" l="1"/>
  <c r="AC933" i="1"/>
  <c r="AA1058" i="1"/>
  <c r="AB934" i="1" l="1"/>
  <c r="AA934" i="1"/>
  <c r="AH933" i="1"/>
  <c r="AG933" i="1"/>
  <c r="AE933" i="1"/>
  <c r="AF933" i="1"/>
  <c r="AD934" i="1" l="1"/>
  <c r="AC934" i="1"/>
  <c r="AA1059" i="1"/>
  <c r="AB935" i="1" l="1"/>
  <c r="AH934" i="1"/>
  <c r="AA935" i="1"/>
  <c r="AG934" i="1"/>
  <c r="AE934" i="1"/>
  <c r="AF934" i="1"/>
  <c r="AA936" i="1"/>
  <c r="AA1060" i="1"/>
  <c r="AD935" i="1" l="1"/>
  <c r="AC935" i="1"/>
  <c r="AB936" i="1" l="1"/>
  <c r="AD936" i="1" s="1"/>
  <c r="AF936" i="1" s="1"/>
  <c r="AH935" i="1"/>
  <c r="AG935" i="1"/>
  <c r="AE935" i="1"/>
  <c r="AF935" i="1"/>
  <c r="AE936" i="1" l="1"/>
  <c r="AC936" i="1"/>
  <c r="AH936" i="1" l="1"/>
  <c r="AB937" i="1"/>
  <c r="AG936" i="1"/>
  <c r="AD937" i="1" l="1"/>
  <c r="AC937" i="1"/>
  <c r="AG937" i="1" l="1"/>
  <c r="AB938" i="1"/>
  <c r="AD938" i="1" s="1"/>
  <c r="AE938" i="1" s="1"/>
  <c r="AH937" i="1"/>
  <c r="AF937" i="1"/>
  <c r="AE937" i="1"/>
  <c r="AF938" i="1" l="1"/>
  <c r="AC938" i="1"/>
  <c r="AB939" i="1" l="1"/>
  <c r="AD939" i="1" s="1"/>
  <c r="AE939" i="1" s="1"/>
  <c r="AH938" i="1"/>
  <c r="AG938" i="1"/>
  <c r="AF939" i="1" l="1"/>
  <c r="AC939" i="1"/>
  <c r="AH939" i="1" l="1"/>
  <c r="AG939" i="1"/>
  <c r="AB940" i="1"/>
  <c r="AD940" i="1" l="1"/>
  <c r="AC940" i="1"/>
  <c r="AG940" i="1" l="1"/>
  <c r="AB941" i="1"/>
  <c r="AH940" i="1"/>
  <c r="AE940" i="1"/>
  <c r="AF940" i="1"/>
  <c r="AC941" i="1" l="1"/>
  <c r="AD941" i="1"/>
  <c r="AE941" i="1" l="1"/>
  <c r="AF941" i="1"/>
  <c r="AB942" i="1"/>
  <c r="AG941" i="1"/>
  <c r="AH941" i="1"/>
  <c r="AA1072" i="1"/>
  <c r="AC942" i="1" l="1"/>
  <c r="AD942" i="1"/>
  <c r="AE942" i="1" l="1"/>
  <c r="AF942" i="1"/>
  <c r="AB943" i="1"/>
  <c r="AG942" i="1"/>
  <c r="AH942" i="1"/>
  <c r="AD943" i="1" l="1"/>
  <c r="AC943" i="1"/>
  <c r="AB944" i="1" l="1"/>
  <c r="AG943" i="1"/>
  <c r="AH943" i="1"/>
  <c r="AE943" i="1"/>
  <c r="AF943" i="1"/>
  <c r="AD944" i="1" l="1"/>
  <c r="AC944" i="1"/>
  <c r="AG944" i="1" l="1"/>
  <c r="AH944" i="1"/>
  <c r="AB945" i="1"/>
  <c r="AF944" i="1"/>
  <c r="AE944" i="1"/>
  <c r="AC945" i="1" l="1"/>
  <c r="AD945" i="1"/>
  <c r="AE945" i="1" l="1"/>
  <c r="AF945" i="1"/>
  <c r="AB946" i="1"/>
  <c r="AG945" i="1"/>
  <c r="AH945" i="1"/>
  <c r="AD946" i="1" l="1"/>
  <c r="AC946" i="1"/>
  <c r="AH946" i="1" l="1"/>
  <c r="AG946" i="1"/>
  <c r="AB947" i="1"/>
  <c r="AE946" i="1"/>
  <c r="AF946" i="1"/>
  <c r="AD947" i="1" l="1"/>
  <c r="AC947" i="1"/>
  <c r="AG947" i="1" l="1"/>
  <c r="AB948" i="1"/>
  <c r="AH947" i="1"/>
  <c r="AE947" i="1"/>
  <c r="AF947" i="1"/>
  <c r="AD948" i="1" l="1"/>
  <c r="AC948" i="1"/>
  <c r="AH948" i="1" l="1"/>
  <c r="AB949" i="1"/>
  <c r="AD949" i="1" s="1"/>
  <c r="AG948" i="1"/>
  <c r="AE948" i="1"/>
  <c r="AF948" i="1"/>
  <c r="AC949" i="1" l="1"/>
  <c r="AE949" i="1"/>
  <c r="AF949" i="1"/>
  <c r="AB950" i="1" l="1"/>
  <c r="AD950" i="1" s="1"/>
  <c r="AH949" i="1"/>
  <c r="AG949" i="1"/>
  <c r="AC950" i="1"/>
  <c r="AH950" i="1" l="1"/>
  <c r="AG950" i="1"/>
  <c r="AB951" i="1"/>
  <c r="AD951" i="1" s="1"/>
  <c r="AE950" i="1"/>
  <c r="AF950" i="1"/>
  <c r="AC951" i="1" l="1"/>
  <c r="AF951" i="1"/>
  <c r="AE951" i="1"/>
  <c r="AH951" i="1" l="1"/>
  <c r="AG951" i="1"/>
  <c r="AB952" i="1"/>
  <c r="AA953" i="1"/>
  <c r="AD952" i="1" l="1"/>
  <c r="AC952" i="1"/>
  <c r="AA954" i="1"/>
  <c r="AF952" i="1" l="1"/>
  <c r="AE952" i="1"/>
  <c r="AB953" i="1"/>
  <c r="AD953" i="1" s="1"/>
  <c r="AE953" i="1" s="1"/>
  <c r="AH952" i="1"/>
  <c r="AG952" i="1"/>
  <c r="AC953" i="1" l="1"/>
  <c r="AF953" i="1"/>
  <c r="AB954" i="1" l="1"/>
  <c r="AD954" i="1" s="1"/>
  <c r="AG953" i="1"/>
  <c r="AH953" i="1"/>
  <c r="AC954" i="1"/>
  <c r="AB955" i="1" l="1"/>
  <c r="AG954" i="1"/>
  <c r="AH954" i="1"/>
  <c r="AA955" i="1"/>
  <c r="AF954" i="1"/>
  <c r="AE954" i="1"/>
  <c r="AC955" i="1" l="1"/>
  <c r="AD955" i="1"/>
  <c r="AA957" i="1"/>
  <c r="AF955" i="1" l="1"/>
  <c r="AE955" i="1"/>
  <c r="AB956" i="1"/>
  <c r="AA956" i="1"/>
  <c r="AD956" i="1" s="1"/>
  <c r="AG955" i="1"/>
  <c r="AH955" i="1"/>
  <c r="AE956" i="1" l="1"/>
  <c r="AF956" i="1"/>
  <c r="AC956" i="1"/>
  <c r="AA958" i="1"/>
  <c r="AH956" i="1" l="1"/>
  <c r="AB957" i="1"/>
  <c r="AD957" i="1" s="1"/>
  <c r="AG956" i="1"/>
  <c r="AC957" i="1" l="1"/>
  <c r="AB958" i="1"/>
  <c r="AD958" i="1" s="1"/>
  <c r="AH957" i="1"/>
  <c r="AG957" i="1"/>
  <c r="AF957" i="1"/>
  <c r="AE957" i="1"/>
  <c r="AA1093" i="1"/>
  <c r="AC958" i="1" l="1"/>
  <c r="AE958" i="1"/>
  <c r="AF958" i="1"/>
  <c r="AA1094" i="1"/>
  <c r="AA959" i="1" l="1"/>
  <c r="AG958" i="1"/>
  <c r="AB959" i="1"/>
  <c r="AD959" i="1" s="1"/>
  <c r="AH958" i="1"/>
  <c r="AE959" i="1" l="1"/>
  <c r="AF959" i="1"/>
  <c r="AC959" i="1"/>
  <c r="AA1095" i="1"/>
  <c r="AA960" i="1" l="1"/>
  <c r="AH959" i="1"/>
  <c r="AG959" i="1"/>
  <c r="AB960" i="1"/>
  <c r="AD960" i="1" s="1"/>
  <c r="AE960" i="1" l="1"/>
  <c r="AF960" i="1"/>
  <c r="AC960" i="1"/>
  <c r="AB961" i="1" l="1"/>
  <c r="AD961" i="1" s="1"/>
  <c r="AG960" i="1"/>
  <c r="AH960" i="1"/>
  <c r="AC961" i="1" l="1"/>
  <c r="AH961" i="1"/>
  <c r="AG961" i="1"/>
  <c r="AB962" i="1"/>
  <c r="AD962" i="1" s="1"/>
  <c r="AF961" i="1"/>
  <c r="AE961" i="1"/>
  <c r="AC962" i="1" l="1"/>
  <c r="AF962" i="1"/>
  <c r="AE962" i="1"/>
  <c r="AG962" i="1" l="1"/>
  <c r="AB963" i="1"/>
  <c r="AD963" i="1" s="1"/>
  <c r="AH962" i="1"/>
  <c r="AC963" i="1" l="1"/>
  <c r="AB964" i="1"/>
  <c r="AD964" i="1" s="1"/>
  <c r="AH963" i="1"/>
  <c r="AG963" i="1"/>
  <c r="AE963" i="1"/>
  <c r="AF963" i="1"/>
  <c r="AC964" i="1" l="1"/>
  <c r="AF964" i="1"/>
  <c r="AE964" i="1"/>
  <c r="AG964" i="1" l="1"/>
  <c r="AB965" i="1"/>
  <c r="AD965" i="1" s="1"/>
  <c r="AH964" i="1"/>
  <c r="AF965" i="1" l="1"/>
  <c r="AE965" i="1"/>
  <c r="AC965" i="1"/>
  <c r="AG965" i="1" l="1"/>
  <c r="AB966" i="1"/>
  <c r="AD966" i="1" s="1"/>
  <c r="AH965" i="1"/>
  <c r="AC966" i="1" l="1"/>
  <c r="AH966" i="1" s="1"/>
  <c r="AB967" i="1"/>
  <c r="AD967" i="1" s="1"/>
  <c r="AF967" i="1" s="1"/>
  <c r="AG966" i="1"/>
  <c r="AF966" i="1"/>
  <c r="AE966" i="1"/>
  <c r="AC967" i="1" l="1"/>
  <c r="AE967" i="1"/>
  <c r="AH967" i="1" l="1"/>
  <c r="AB968" i="1"/>
  <c r="AG967" i="1"/>
  <c r="AC968" i="1" l="1"/>
  <c r="AD968" i="1"/>
  <c r="AF968" i="1" l="1"/>
  <c r="AE968" i="1"/>
  <c r="AB969" i="1"/>
  <c r="AH968" i="1"/>
  <c r="AG968" i="1"/>
  <c r="AC969" i="1" l="1"/>
  <c r="AD969" i="1"/>
  <c r="AF969" i="1" l="1"/>
  <c r="AE969" i="1"/>
  <c r="AH969" i="1"/>
  <c r="AG969" i="1"/>
  <c r="AB970" i="1"/>
  <c r="AC970" i="1" l="1"/>
  <c r="AD970" i="1"/>
  <c r="AE970" i="1" l="1"/>
  <c r="AF970" i="1"/>
  <c r="AG970" i="1"/>
  <c r="AB971" i="1"/>
  <c r="AH970" i="1"/>
  <c r="AD971" i="1" l="1"/>
  <c r="AC971" i="1"/>
  <c r="AH971" i="1" l="1"/>
  <c r="AB972" i="1"/>
  <c r="AG971" i="1"/>
  <c r="AE971" i="1"/>
  <c r="AF971" i="1"/>
  <c r="AD972" i="1" l="1"/>
  <c r="AC972" i="1"/>
  <c r="AG972" i="1" l="1"/>
  <c r="AH972" i="1"/>
  <c r="AB973" i="1"/>
  <c r="AF972" i="1"/>
  <c r="AE972" i="1"/>
  <c r="AD973" i="1" l="1"/>
  <c r="AC973" i="1"/>
  <c r="AB974" i="1" l="1"/>
  <c r="AG973" i="1"/>
  <c r="AH973" i="1"/>
  <c r="AE973" i="1"/>
  <c r="AF973" i="1"/>
  <c r="AD974" i="1" l="1"/>
  <c r="AC974" i="1"/>
  <c r="AH974" i="1" l="1"/>
  <c r="AG974" i="1"/>
  <c r="AB975" i="1"/>
  <c r="AE974" i="1"/>
  <c r="AF974" i="1"/>
  <c r="AD975" i="1" l="1"/>
  <c r="AC975" i="1"/>
  <c r="AG975" i="1" l="1"/>
  <c r="AH975" i="1"/>
  <c r="AB976" i="1"/>
  <c r="AD976" i="1" s="1"/>
  <c r="AF976" i="1" s="1"/>
  <c r="AF975" i="1"/>
  <c r="AE975" i="1"/>
  <c r="AA977" i="1"/>
  <c r="AE976" i="1" l="1"/>
  <c r="AC976" i="1"/>
  <c r="AB977" i="1" l="1"/>
  <c r="AD977" i="1" s="1"/>
  <c r="AF977" i="1" s="1"/>
  <c r="AH976" i="1"/>
  <c r="AG976" i="1"/>
  <c r="AE977" i="1" l="1"/>
  <c r="AC977" i="1"/>
  <c r="AB978" i="1" l="1"/>
  <c r="AA978" i="1"/>
  <c r="AH977" i="1"/>
  <c r="AG977" i="1"/>
  <c r="AB979" i="1"/>
  <c r="AD978" i="1" l="1"/>
  <c r="AC978" i="1"/>
  <c r="AA979" i="1" l="1"/>
  <c r="AD979" i="1" s="1"/>
  <c r="AH978" i="1"/>
  <c r="AG978" i="1"/>
  <c r="AE978" i="1"/>
  <c r="AF978" i="1"/>
  <c r="AB981" i="1"/>
  <c r="AC979" i="1" l="1"/>
  <c r="AB980" i="1"/>
  <c r="AG979" i="1"/>
  <c r="AA980" i="1"/>
  <c r="AD980" i="1" s="1"/>
  <c r="AH979" i="1"/>
  <c r="AE979" i="1"/>
  <c r="AF979" i="1"/>
  <c r="AE980" i="1" l="1"/>
  <c r="AF980" i="1"/>
  <c r="AC980" i="1"/>
  <c r="AA1119" i="1"/>
  <c r="AG980" i="1" l="1"/>
  <c r="AH980" i="1"/>
  <c r="AA981" i="1"/>
  <c r="AD981" i="1" s="1"/>
  <c r="AF981" i="1" l="1"/>
  <c r="AE981" i="1"/>
  <c r="AC981" i="1"/>
  <c r="AB982" i="1" l="1"/>
  <c r="AG981" i="1"/>
  <c r="AH981" i="1"/>
  <c r="AA982" i="1"/>
  <c r="AD982" i="1" s="1"/>
  <c r="AB983" i="1"/>
  <c r="AE982" i="1" l="1"/>
  <c r="AF982" i="1"/>
  <c r="AC982" i="1"/>
  <c r="AG982" i="1" l="1"/>
  <c r="AA983" i="1"/>
  <c r="AH982" i="1"/>
  <c r="AA984" i="1"/>
  <c r="AD983" i="1" l="1"/>
  <c r="AC983" i="1"/>
  <c r="AG983" i="1" l="1"/>
  <c r="AB984" i="1"/>
  <c r="AH983" i="1"/>
  <c r="AE983" i="1"/>
  <c r="AF983" i="1"/>
  <c r="AD984" i="1" l="1"/>
  <c r="AC984" i="1"/>
  <c r="AG984" i="1" l="1"/>
  <c r="AH984" i="1"/>
  <c r="AB985" i="1"/>
  <c r="AD985" i="1" s="1"/>
  <c r="AE985" i="1" s="1"/>
  <c r="AE984" i="1"/>
  <c r="AF984" i="1"/>
  <c r="AF985" i="1" l="1"/>
  <c r="AC985" i="1"/>
  <c r="AG985" i="1" l="1"/>
  <c r="AH985" i="1"/>
  <c r="AB986" i="1"/>
  <c r="AD986" i="1" l="1"/>
  <c r="AC986" i="1"/>
  <c r="AB987" i="1" l="1"/>
  <c r="AD987" i="1" s="1"/>
  <c r="AH986" i="1"/>
  <c r="AG986" i="1"/>
  <c r="AE986" i="1"/>
  <c r="AF986" i="1"/>
  <c r="AC987" i="1" l="1"/>
  <c r="AF987" i="1"/>
  <c r="AE987" i="1"/>
  <c r="AB988" i="1" l="1"/>
  <c r="AD988" i="1" s="1"/>
  <c r="AH987" i="1"/>
  <c r="AG987" i="1"/>
  <c r="AC988" i="1"/>
  <c r="AG988" i="1" l="1"/>
  <c r="AB989" i="1"/>
  <c r="AD989" i="1" s="1"/>
  <c r="AH988" i="1"/>
  <c r="AE988" i="1"/>
  <c r="AF988" i="1"/>
  <c r="AC989" i="1" l="1"/>
  <c r="AB990" i="1"/>
  <c r="AD990" i="1" s="1"/>
  <c r="AH989" i="1"/>
  <c r="AG989" i="1"/>
  <c r="AE989" i="1"/>
  <c r="AF989" i="1"/>
  <c r="AC990" i="1" l="1"/>
  <c r="AF990" i="1"/>
  <c r="AE990" i="1"/>
  <c r="AA1130" i="1"/>
  <c r="AH990" i="1" l="1"/>
  <c r="AG990" i="1"/>
  <c r="AB991" i="1"/>
  <c r="AD991" i="1" s="1"/>
  <c r="AC991" i="1" l="1"/>
  <c r="AF991" i="1"/>
  <c r="AE991" i="1"/>
  <c r="AB992" i="1" l="1"/>
  <c r="AD992" i="1" s="1"/>
  <c r="AG991" i="1"/>
  <c r="AH991" i="1"/>
  <c r="AC992" i="1"/>
  <c r="AB993" i="1" l="1"/>
  <c r="AD993" i="1" s="1"/>
  <c r="AH992" i="1"/>
  <c r="AG992" i="1"/>
  <c r="AC993" i="1"/>
  <c r="AE992" i="1"/>
  <c r="AF992" i="1"/>
  <c r="AG993" i="1" l="1"/>
  <c r="AB994" i="1"/>
  <c r="AD994" i="1" s="1"/>
  <c r="AH993" i="1"/>
  <c r="AF993" i="1"/>
  <c r="AE993" i="1"/>
  <c r="AC994" i="1" l="1"/>
  <c r="AH994" i="1"/>
  <c r="AG994" i="1"/>
  <c r="AB995" i="1"/>
  <c r="AF994" i="1"/>
  <c r="AE994" i="1"/>
  <c r="AD995" i="1" l="1"/>
  <c r="AC995" i="1"/>
  <c r="AG995" i="1" l="1"/>
  <c r="AH995" i="1"/>
  <c r="AB996" i="1"/>
  <c r="AE995" i="1"/>
  <c r="AF995" i="1"/>
  <c r="AD996" i="1" l="1"/>
  <c r="AC996" i="1"/>
  <c r="AH996" i="1" l="1"/>
  <c r="AB997" i="1"/>
  <c r="AG996" i="1"/>
  <c r="AF996" i="1"/>
  <c r="AE996" i="1"/>
  <c r="AD997" i="1" l="1"/>
  <c r="AC997" i="1"/>
  <c r="AB998" i="1" l="1"/>
  <c r="AD998" i="1" s="1"/>
  <c r="AG997" i="1"/>
  <c r="AH997" i="1"/>
  <c r="AC998" i="1"/>
  <c r="AF997" i="1"/>
  <c r="AE997" i="1"/>
  <c r="AB999" i="1" l="1"/>
  <c r="AD999" i="1" s="1"/>
  <c r="AE999" i="1" s="1"/>
  <c r="AG998" i="1"/>
  <c r="AH998" i="1"/>
  <c r="AF998" i="1"/>
  <c r="AE998" i="1"/>
  <c r="AC999" i="1" l="1"/>
  <c r="AG999" i="1" s="1"/>
  <c r="AB1000" i="1"/>
  <c r="AD1000" i="1" s="1"/>
  <c r="AH999" i="1"/>
  <c r="AF999" i="1"/>
  <c r="AC1000" i="1" l="1"/>
  <c r="AB1001" i="1"/>
  <c r="AG1000" i="1"/>
  <c r="AH1000" i="1"/>
  <c r="AA1001" i="1"/>
  <c r="AE1000" i="1"/>
  <c r="AF1000" i="1"/>
  <c r="AC1001" i="1" l="1"/>
  <c r="AB1002" i="1" s="1"/>
  <c r="AD1001" i="1"/>
  <c r="AF1001" i="1" l="1"/>
  <c r="AE1001" i="1"/>
  <c r="AH1001" i="1"/>
  <c r="AG1001" i="1"/>
  <c r="AA1002" i="1"/>
  <c r="AD1002" i="1" l="1"/>
  <c r="AC1002" i="1"/>
  <c r="AA1143" i="1"/>
  <c r="AB1003" i="1" l="1"/>
  <c r="AG1002" i="1"/>
  <c r="AH1002" i="1"/>
  <c r="AA1003" i="1"/>
  <c r="AE1002" i="1"/>
  <c r="AF1002" i="1"/>
  <c r="AD1003" i="1" l="1"/>
  <c r="AC1003" i="1"/>
  <c r="AB1004" i="1" l="1"/>
  <c r="AG1003" i="1"/>
  <c r="AA1004" i="1"/>
  <c r="AH1003" i="1"/>
  <c r="AF1003" i="1"/>
  <c r="AE1003" i="1"/>
  <c r="AD1004" i="1" l="1"/>
  <c r="AC1004" i="1"/>
  <c r="AB1005" i="1" s="1"/>
  <c r="AG1004" i="1" l="1"/>
  <c r="AH1004" i="1"/>
  <c r="AA1005" i="1"/>
  <c r="AF1004" i="1"/>
  <c r="AE1004" i="1"/>
  <c r="AD1005" i="1" l="1"/>
  <c r="AC1005" i="1"/>
  <c r="AB1006" i="1" l="1"/>
  <c r="AA1006" i="1"/>
  <c r="AG1005" i="1"/>
  <c r="AH1005" i="1"/>
  <c r="AE1005" i="1"/>
  <c r="AF1005" i="1"/>
  <c r="AD1006" i="1" l="1"/>
  <c r="AF1006" i="1" s="1"/>
  <c r="AC1006" i="1"/>
  <c r="AG1006" i="1" s="1"/>
  <c r="AE1006" i="1" l="1"/>
  <c r="AA1007" i="1"/>
  <c r="AH1006" i="1"/>
  <c r="AB1007" i="1"/>
  <c r="AD1007" i="1" l="1"/>
  <c r="AC1007" i="1"/>
  <c r="AA1008" i="1" s="1"/>
  <c r="AF1007" i="1"/>
  <c r="AE1007" i="1"/>
  <c r="AG1007" i="1" l="1"/>
  <c r="AB1008" i="1"/>
  <c r="AD1008" i="1" s="1"/>
  <c r="AH1007" i="1"/>
  <c r="AC1008" i="1" l="1"/>
  <c r="AG1008" i="1" s="1"/>
  <c r="AB1009" i="1"/>
  <c r="AD1009" i="1" s="1"/>
  <c r="AH1008" i="1"/>
  <c r="AE1008" i="1"/>
  <c r="AF1008" i="1"/>
  <c r="AC1009" i="1" l="1"/>
  <c r="AH1009" i="1" s="1"/>
  <c r="AF1009" i="1"/>
  <c r="AE1009" i="1"/>
  <c r="AB1010" i="1" l="1"/>
  <c r="AD1010" i="1" s="1"/>
  <c r="AG1009" i="1"/>
  <c r="AC1010" i="1" l="1"/>
  <c r="AH1010" i="1" s="1"/>
  <c r="AB1011" i="1"/>
  <c r="AG1010" i="1"/>
  <c r="AF1010" i="1"/>
  <c r="AE1010" i="1"/>
  <c r="AD1011" i="1" l="1"/>
  <c r="AC1011" i="1"/>
  <c r="AG1011" i="1" l="1"/>
  <c r="AH1011" i="1"/>
  <c r="AB1012" i="1"/>
  <c r="AD1012" i="1" s="1"/>
  <c r="AE1011" i="1"/>
  <c r="AF1011" i="1"/>
  <c r="AC1012" i="1" l="1"/>
  <c r="AG1012" i="1" s="1"/>
  <c r="AE1012" i="1"/>
  <c r="AF1012" i="1"/>
  <c r="AA1155" i="1"/>
  <c r="AB1013" i="1" l="1"/>
  <c r="AD1013" i="1" s="1"/>
  <c r="AH1012" i="1"/>
  <c r="AC1013" i="1" l="1"/>
  <c r="AH1013" i="1" s="1"/>
  <c r="AF1013" i="1"/>
  <c r="AE1013" i="1"/>
  <c r="AA1156" i="1"/>
  <c r="AG1013" i="1" l="1"/>
  <c r="AB1014" i="1"/>
  <c r="AD1014" i="1" s="1"/>
  <c r="AC1014" i="1" l="1"/>
  <c r="AB1015" i="1" s="1"/>
  <c r="AD1015" i="1" s="1"/>
  <c r="AG1014" i="1"/>
  <c r="AE1014" i="1"/>
  <c r="AF1014" i="1"/>
  <c r="AH1014" i="1" l="1"/>
  <c r="AC1015" i="1"/>
  <c r="AB1016" i="1" s="1"/>
  <c r="AF1015" i="1"/>
  <c r="AE1015" i="1"/>
  <c r="AG1015" i="1" l="1"/>
  <c r="AH1015" i="1"/>
  <c r="AD1016" i="1"/>
  <c r="AC1016" i="1"/>
  <c r="AH1016" i="1" l="1"/>
  <c r="AG1016" i="1"/>
  <c r="AB1017" i="1"/>
  <c r="AE1016" i="1"/>
  <c r="AF1016" i="1"/>
  <c r="AD1017" i="1" l="1"/>
  <c r="AC1017" i="1"/>
  <c r="AB1018" i="1" l="1"/>
  <c r="AH1017" i="1"/>
  <c r="AG1017" i="1"/>
  <c r="AF1017" i="1"/>
  <c r="AE1017" i="1"/>
  <c r="AD1018" i="1" l="1"/>
  <c r="AC1018" i="1"/>
  <c r="AH1018" i="1" l="1"/>
  <c r="AB1019" i="1"/>
  <c r="AG1018" i="1"/>
  <c r="AF1018" i="1"/>
  <c r="AE1018" i="1"/>
  <c r="AC1019" i="1" l="1"/>
  <c r="AD1019" i="1"/>
  <c r="AE1019" i="1" l="1"/>
  <c r="AF1019" i="1"/>
  <c r="AH1019" i="1"/>
  <c r="AB1020" i="1"/>
  <c r="AD1020" i="1" s="1"/>
  <c r="AG1019" i="1"/>
  <c r="AC1020" i="1" l="1"/>
  <c r="AH1020" i="1" s="1"/>
  <c r="AG1020" i="1"/>
  <c r="AF1020" i="1"/>
  <c r="AE1020" i="1"/>
  <c r="AB1021" i="1" l="1"/>
  <c r="AD1021" i="1" s="1"/>
  <c r="AC1021" i="1" l="1"/>
  <c r="AG1021" i="1"/>
  <c r="AB1022" i="1"/>
  <c r="AH1021" i="1"/>
  <c r="AF1021" i="1"/>
  <c r="AE1021" i="1"/>
  <c r="AD1022" i="1" l="1"/>
  <c r="AC1022" i="1"/>
  <c r="AG1022" i="1" l="1"/>
  <c r="AB1023" i="1"/>
  <c r="AH1022" i="1"/>
  <c r="AF1022" i="1"/>
  <c r="AE1022" i="1"/>
  <c r="AD1023" i="1" l="1"/>
  <c r="AC1023" i="1"/>
  <c r="AA1024" i="1" s="1"/>
  <c r="AH1023" i="1" l="1"/>
  <c r="AB1024" i="1"/>
  <c r="AG1023" i="1"/>
  <c r="AF1023" i="1"/>
  <c r="AE1023" i="1"/>
  <c r="AD1024" i="1" l="1"/>
  <c r="AC1024" i="1"/>
  <c r="AA1025" i="1" s="1"/>
  <c r="AB1025" i="1" l="1"/>
  <c r="AH1024" i="1"/>
  <c r="AG1024" i="1"/>
  <c r="AE1024" i="1"/>
  <c r="AF1024" i="1"/>
  <c r="AD1025" i="1" l="1"/>
  <c r="AC1025" i="1"/>
  <c r="AB1026" i="1" l="1"/>
  <c r="AG1025" i="1"/>
  <c r="AH1025" i="1"/>
  <c r="AA1026" i="1"/>
  <c r="AF1025" i="1"/>
  <c r="AE1025" i="1"/>
  <c r="AD1026" i="1" l="1"/>
  <c r="AC1026" i="1"/>
  <c r="AA1027" i="1" s="1"/>
  <c r="AB1027" i="1" l="1"/>
  <c r="AD1027" i="1" s="1"/>
  <c r="AG1026" i="1"/>
  <c r="AH1026" i="1"/>
  <c r="AE1026" i="1"/>
  <c r="AF1026" i="1"/>
  <c r="AC1027" i="1" l="1"/>
  <c r="AH1027" i="1" s="1"/>
  <c r="AF1027" i="1"/>
  <c r="AE1027" i="1"/>
  <c r="AG1027" i="1" l="1"/>
  <c r="AB1028" i="1"/>
  <c r="AA1028" i="1"/>
  <c r="AD1028" i="1" l="1"/>
  <c r="AF1028" i="1" s="1"/>
  <c r="AC1028" i="1"/>
  <c r="AA1029" i="1" s="1"/>
  <c r="AE1028" i="1"/>
  <c r="AG1028" i="1" l="1"/>
  <c r="AB1029" i="1"/>
  <c r="AD1029" i="1" s="1"/>
  <c r="AH1028" i="1"/>
  <c r="AC1029" i="1" l="1"/>
  <c r="AA1030" i="1" s="1"/>
  <c r="AB1030" i="1"/>
  <c r="AG1029" i="1"/>
  <c r="AH1029" i="1"/>
  <c r="AE1029" i="1"/>
  <c r="AF1029" i="1"/>
  <c r="AD1030" i="1" l="1"/>
  <c r="AC1030" i="1"/>
  <c r="AA1031" i="1" s="1"/>
  <c r="AB1031" i="1" l="1"/>
  <c r="AG1030" i="1"/>
  <c r="AH1030" i="1"/>
  <c r="AF1030" i="1"/>
  <c r="AE1030" i="1"/>
  <c r="AC1031" i="1" l="1"/>
  <c r="AD1031" i="1"/>
  <c r="AE1031" i="1" l="1"/>
  <c r="AF1031" i="1"/>
  <c r="AA1032" i="1"/>
  <c r="AB1032" i="1"/>
  <c r="AG1031" i="1"/>
  <c r="AH1031" i="1"/>
  <c r="AD1032" i="1" l="1"/>
  <c r="AF1032" i="1" s="1"/>
  <c r="AC1032" i="1"/>
  <c r="AE1032" i="1" l="1"/>
  <c r="AB1033" i="1"/>
  <c r="AG1032" i="1"/>
  <c r="AH1032" i="1"/>
  <c r="AD1033" i="1" l="1"/>
  <c r="AC1033" i="1"/>
  <c r="AH1033" i="1" l="1"/>
  <c r="AG1033" i="1"/>
  <c r="AB1034" i="1"/>
  <c r="AE1033" i="1"/>
  <c r="AF1033" i="1"/>
  <c r="AD1034" i="1" l="1"/>
  <c r="AC1034" i="1"/>
  <c r="AH1034" i="1" l="1"/>
  <c r="AB1035" i="1"/>
  <c r="AG1034" i="1"/>
  <c r="AE1034" i="1"/>
  <c r="AF1034" i="1"/>
  <c r="AD1035" i="1" l="1"/>
  <c r="AC1035" i="1"/>
  <c r="AB1036" i="1" l="1"/>
  <c r="AD1036" i="1" s="1"/>
  <c r="AG1035" i="1"/>
  <c r="AH1035" i="1"/>
  <c r="AE1035" i="1"/>
  <c r="AF1035" i="1"/>
  <c r="AA1178" i="1"/>
  <c r="AC1036" i="1" l="1"/>
  <c r="AB1037" i="1" s="1"/>
  <c r="AF1036" i="1"/>
  <c r="AE1036" i="1"/>
  <c r="AG1036" i="1" l="1"/>
  <c r="AH1036" i="1"/>
  <c r="AD1037" i="1"/>
  <c r="AC1037" i="1"/>
  <c r="AG1037" i="1" l="1"/>
  <c r="AB1038" i="1"/>
  <c r="AH1037" i="1"/>
  <c r="AF1037" i="1"/>
  <c r="AE1037" i="1"/>
  <c r="AD1038" i="1" l="1"/>
  <c r="AC1038" i="1"/>
  <c r="AG1038" i="1" l="1"/>
  <c r="AH1038" i="1"/>
  <c r="AB1039" i="1"/>
  <c r="AE1038" i="1"/>
  <c r="AF1038" i="1"/>
  <c r="AD1039" i="1" l="1"/>
  <c r="AC1039" i="1"/>
  <c r="AG1039" i="1" l="1"/>
  <c r="AH1039" i="1"/>
  <c r="AB1040" i="1"/>
  <c r="AE1039" i="1"/>
  <c r="AF1039" i="1"/>
  <c r="AD1040" i="1" l="1"/>
  <c r="AC1040" i="1"/>
  <c r="AA1189" i="1"/>
  <c r="AH1040" i="1" l="1"/>
  <c r="AB1041" i="1"/>
  <c r="AG1040" i="1"/>
  <c r="AE1040" i="1"/>
  <c r="AF1040" i="1"/>
  <c r="AD1041" i="1" l="1"/>
  <c r="AC1041" i="1"/>
  <c r="AA1190" i="1"/>
  <c r="AH1041" i="1" l="1"/>
  <c r="AB1042" i="1"/>
  <c r="AG1041" i="1"/>
  <c r="AE1041" i="1"/>
  <c r="AF1041" i="1"/>
  <c r="AA1191" i="1"/>
  <c r="AD1042" i="1" l="1"/>
  <c r="AC1042" i="1"/>
  <c r="AG1042" i="1" l="1"/>
  <c r="AB1043" i="1"/>
  <c r="AH1042" i="1"/>
  <c r="AE1042" i="1"/>
  <c r="AF1042" i="1"/>
  <c r="AD1043" i="1" l="1"/>
  <c r="AC1043" i="1"/>
  <c r="AH1043" i="1" l="1"/>
  <c r="AG1043" i="1"/>
  <c r="AB1044" i="1"/>
  <c r="AF1043" i="1"/>
  <c r="AE1043" i="1"/>
  <c r="AD1044" i="1" l="1"/>
  <c r="AC1044" i="1"/>
  <c r="AG1044" i="1" l="1"/>
  <c r="AB1045" i="1"/>
  <c r="AD1045" i="1" s="1"/>
  <c r="AH1044" i="1"/>
  <c r="AF1044" i="1"/>
  <c r="AE1044" i="1"/>
  <c r="AC1045" i="1" l="1"/>
  <c r="AH1045" i="1" s="1"/>
  <c r="AG1045" i="1"/>
  <c r="AF1045" i="1"/>
  <c r="AE1045" i="1"/>
  <c r="AB1046" i="1" l="1"/>
  <c r="AD1046" i="1" s="1"/>
  <c r="AC1046" i="1" l="1"/>
  <c r="AH1046" i="1" s="1"/>
  <c r="AG1046" i="1"/>
  <c r="AB1047" i="1"/>
  <c r="AE1046" i="1"/>
  <c r="AF1046" i="1"/>
  <c r="AD1047" i="1" l="1"/>
  <c r="AC1047" i="1"/>
  <c r="AG1047" i="1" l="1"/>
  <c r="AH1047" i="1"/>
  <c r="AB1048" i="1"/>
  <c r="AD1048" i="1" s="1"/>
  <c r="AE1047" i="1"/>
  <c r="AF1047" i="1"/>
  <c r="AC1048" i="1" l="1"/>
  <c r="AA1049" i="1" s="1"/>
  <c r="AG1048" i="1"/>
  <c r="AF1048" i="1"/>
  <c r="AE1048" i="1"/>
  <c r="AH1048" i="1" l="1"/>
  <c r="AB1049" i="1"/>
  <c r="AD1049" i="1" s="1"/>
  <c r="AC1049" i="1" l="1"/>
  <c r="AA1050" i="1" s="1"/>
  <c r="AB1050" i="1"/>
  <c r="AG1049" i="1"/>
  <c r="AE1049" i="1"/>
  <c r="AF1049" i="1"/>
  <c r="AH1049" i="1" l="1"/>
  <c r="AD1050" i="1"/>
  <c r="AC1050" i="1"/>
  <c r="AA1051" i="1" s="1"/>
  <c r="AB1051" i="1" l="1"/>
  <c r="AH1050" i="1"/>
  <c r="AG1050" i="1"/>
  <c r="AE1050" i="1"/>
  <c r="AF1050" i="1"/>
  <c r="AD1051" i="1" l="1"/>
  <c r="AC1051" i="1"/>
  <c r="AB1052" i="1" s="1"/>
  <c r="AA1202" i="1"/>
  <c r="AH1051" i="1" l="1"/>
  <c r="AG1051" i="1"/>
  <c r="AA1052" i="1"/>
  <c r="AF1051" i="1"/>
  <c r="AE1051" i="1"/>
  <c r="AC1052" i="1" l="1"/>
  <c r="AB1053" i="1" s="1"/>
  <c r="AD1052" i="1"/>
  <c r="AA1203" i="1"/>
  <c r="AF1052" i="1" l="1"/>
  <c r="AE1052" i="1"/>
  <c r="AA1053" i="1"/>
  <c r="AH1052" i="1"/>
  <c r="AG1052" i="1"/>
  <c r="AD1053" i="1" l="1"/>
  <c r="AC1053" i="1"/>
  <c r="AB1054" i="1" s="1"/>
  <c r="AH1053" i="1" l="1"/>
  <c r="AG1053" i="1"/>
  <c r="AA1054" i="1"/>
  <c r="AF1053" i="1"/>
  <c r="AE1053" i="1"/>
  <c r="AD1054" i="1" l="1"/>
  <c r="AC1054" i="1"/>
  <c r="AB1055" i="1" s="1"/>
  <c r="AA1204" i="1"/>
  <c r="AA1055" i="1" l="1"/>
  <c r="AD1055" i="1" s="1"/>
  <c r="AG1054" i="1"/>
  <c r="AH1054" i="1"/>
  <c r="AF1054" i="1"/>
  <c r="AE1054" i="1"/>
  <c r="AC1055" i="1" l="1"/>
  <c r="AB1056" i="1" s="1"/>
  <c r="AA1056" i="1"/>
  <c r="AE1055" i="1"/>
  <c r="AF1055" i="1"/>
  <c r="AG1055" i="1" l="1"/>
  <c r="AD1056" i="1"/>
  <c r="AF1056" i="1" s="1"/>
  <c r="AH1055" i="1"/>
  <c r="AC1056" i="1"/>
  <c r="AB1057" i="1" s="1"/>
  <c r="AE1056" i="1" l="1"/>
  <c r="AG1056" i="1"/>
  <c r="AH1056" i="1"/>
  <c r="AD1057" i="1"/>
  <c r="AC1057" i="1"/>
  <c r="AB1058" i="1" l="1"/>
  <c r="AD1058" i="1" s="1"/>
  <c r="AH1057" i="1"/>
  <c r="AG1057" i="1"/>
  <c r="AF1057" i="1"/>
  <c r="AE1057" i="1"/>
  <c r="AC1058" i="1" l="1"/>
  <c r="AH1058" i="1" s="1"/>
  <c r="AF1058" i="1"/>
  <c r="AE1058" i="1"/>
  <c r="AB1059" i="1" l="1"/>
  <c r="AD1059" i="1" s="1"/>
  <c r="AG1058" i="1"/>
  <c r="AC1059" i="1" l="1"/>
  <c r="AB1060" i="1" s="1"/>
  <c r="AE1059" i="1"/>
  <c r="AF1059" i="1"/>
  <c r="AH1059" i="1" l="1"/>
  <c r="AG1059" i="1"/>
  <c r="AD1060" i="1"/>
  <c r="AC1060" i="1"/>
  <c r="AB1061" i="1" l="1"/>
  <c r="AG1060" i="1"/>
  <c r="AH1060" i="1"/>
  <c r="AE1060" i="1"/>
  <c r="AF1060" i="1"/>
  <c r="AD1061" i="1" l="1"/>
  <c r="AC1061" i="1"/>
  <c r="AB1062" i="1" l="1"/>
  <c r="AD1062" i="1" s="1"/>
  <c r="AH1061" i="1"/>
  <c r="AG1061" i="1"/>
  <c r="AE1061" i="1"/>
  <c r="AF1061" i="1"/>
  <c r="AC1062" i="1" l="1"/>
  <c r="AH1062" i="1" s="1"/>
  <c r="AF1062" i="1"/>
  <c r="AE1062" i="1"/>
  <c r="AB1063" i="1" l="1"/>
  <c r="AC1063" i="1" s="1"/>
  <c r="AG1062" i="1"/>
  <c r="AD1063" i="1" l="1"/>
  <c r="AE1063" i="1" s="1"/>
  <c r="AB1064" i="1"/>
  <c r="AH1063" i="1"/>
  <c r="AG1063" i="1"/>
  <c r="AF1063" i="1" l="1"/>
  <c r="AD1064" i="1"/>
  <c r="AC1064" i="1"/>
  <c r="AB1065" i="1" l="1"/>
  <c r="AH1064" i="1"/>
  <c r="AG1064" i="1"/>
  <c r="AF1064" i="1"/>
  <c r="AE1064" i="1"/>
  <c r="AA1213" i="1"/>
  <c r="AD1065" i="1" l="1"/>
  <c r="AC1065" i="1"/>
  <c r="AB1066" i="1" l="1"/>
  <c r="AD1066" i="1" s="1"/>
  <c r="AH1065" i="1"/>
  <c r="AG1065" i="1"/>
  <c r="AE1065" i="1"/>
  <c r="AF1065" i="1"/>
  <c r="AC1066" i="1" l="1"/>
  <c r="AH1066" i="1" s="1"/>
  <c r="AF1066" i="1"/>
  <c r="AE1066" i="1"/>
  <c r="AG1066" i="1" l="1"/>
  <c r="AB1067" i="1"/>
  <c r="AD1067" i="1" s="1"/>
  <c r="AE1067" i="1" s="1"/>
  <c r="AF1067" i="1" l="1"/>
  <c r="AC1067" i="1"/>
  <c r="AB1068" i="1" l="1"/>
  <c r="AD1068" i="1" s="1"/>
  <c r="AE1068" i="1" s="1"/>
  <c r="AG1067" i="1"/>
  <c r="AH1067" i="1"/>
  <c r="AC1068" i="1"/>
  <c r="AH1068" i="1" s="1"/>
  <c r="AF1068" i="1"/>
  <c r="AG1068" i="1" l="1"/>
  <c r="AB1069" i="1"/>
  <c r="AD1069" i="1" s="1"/>
  <c r="AC1069" i="1" l="1"/>
  <c r="AH1069" i="1"/>
  <c r="AB1070" i="1"/>
  <c r="AG1069" i="1"/>
  <c r="AE1069" i="1"/>
  <c r="AF1069" i="1"/>
  <c r="AD1070" i="1" l="1"/>
  <c r="AC1070" i="1"/>
  <c r="AG1070" i="1" l="1"/>
  <c r="AH1070" i="1"/>
  <c r="AB1071" i="1"/>
  <c r="AF1070" i="1"/>
  <c r="AE1070" i="1"/>
  <c r="AD1071" i="1" l="1"/>
  <c r="AC1071" i="1"/>
  <c r="AH1071" i="1" l="1"/>
  <c r="AG1071" i="1"/>
  <c r="AB1072" i="1"/>
  <c r="AF1071" i="1"/>
  <c r="AE1071" i="1"/>
  <c r="AD1072" i="1" l="1"/>
  <c r="AC1072" i="1"/>
  <c r="AB1073" i="1" s="1"/>
  <c r="AH1072" i="1" l="1"/>
  <c r="AG1072" i="1"/>
  <c r="AA1073" i="1"/>
  <c r="AE1072" i="1"/>
  <c r="AF1072" i="1"/>
  <c r="AC1073" i="1" l="1"/>
  <c r="AB1074" i="1" s="1"/>
  <c r="AD1073" i="1"/>
  <c r="AE1073" i="1" l="1"/>
  <c r="AF1073" i="1"/>
  <c r="AA1074" i="1"/>
  <c r="AG1073" i="1"/>
  <c r="AH1073" i="1"/>
  <c r="AD1074" i="1" l="1"/>
  <c r="AC1074" i="1"/>
  <c r="AA1075" i="1" s="1"/>
  <c r="AB1075" i="1" l="1"/>
  <c r="AG1074" i="1"/>
  <c r="AH1074" i="1"/>
  <c r="AE1074" i="1"/>
  <c r="AF1074" i="1"/>
  <c r="AC1075" i="1" l="1"/>
  <c r="AA1076" i="1" s="1"/>
  <c r="AD1075" i="1"/>
  <c r="AE1075" i="1" l="1"/>
  <c r="AF1075" i="1"/>
  <c r="AB1076" i="1"/>
  <c r="AG1075" i="1"/>
  <c r="AH1075" i="1"/>
  <c r="AD1076" i="1" l="1"/>
  <c r="AC1076" i="1"/>
  <c r="AA1077" i="1" s="1"/>
  <c r="AG1076" i="1" l="1"/>
  <c r="AH1076" i="1"/>
  <c r="AB1077" i="1"/>
  <c r="AE1076" i="1"/>
  <c r="AF1076" i="1"/>
  <c r="AC1077" i="1" l="1"/>
  <c r="AD1077" i="1"/>
  <c r="AF1077" i="1" l="1"/>
  <c r="AE1077" i="1"/>
  <c r="AA1078" i="1"/>
  <c r="AH1077" i="1"/>
  <c r="AB1078" i="1"/>
  <c r="AG1077" i="1"/>
  <c r="AC1078" i="1" l="1"/>
  <c r="AD1078" i="1"/>
  <c r="AE1078" i="1" s="1"/>
  <c r="AF1078" i="1" l="1"/>
  <c r="AH1078" i="1"/>
  <c r="AA1079" i="1"/>
  <c r="AB1079" i="1"/>
  <c r="AG1078" i="1"/>
  <c r="AC1079" i="1" l="1"/>
  <c r="AA1080" i="1" s="1"/>
  <c r="AD1079" i="1"/>
  <c r="AE1079" i="1" s="1"/>
  <c r="AB1080" i="1"/>
  <c r="AD1080" i="1" s="1"/>
  <c r="AG1079" i="1"/>
  <c r="AH1079" i="1" l="1"/>
  <c r="AF1079" i="1"/>
  <c r="AC1080" i="1"/>
  <c r="AH1080" i="1" s="1"/>
  <c r="AE1080" i="1"/>
  <c r="AF1080" i="1"/>
  <c r="AG1080" i="1" l="1"/>
  <c r="AB1081" i="1"/>
  <c r="AC1081" i="1" s="1"/>
  <c r="AD1081" i="1" l="1"/>
  <c r="AH1081" i="1"/>
  <c r="AB1082" i="1"/>
  <c r="AG1081" i="1"/>
  <c r="AF1081" i="1"/>
  <c r="AE1081" i="1"/>
  <c r="AD1082" i="1" l="1"/>
  <c r="AC1082" i="1"/>
  <c r="AB1083" i="1" l="1"/>
  <c r="AD1083" i="1" s="1"/>
  <c r="AG1082" i="1"/>
  <c r="AH1082" i="1"/>
  <c r="AF1082" i="1"/>
  <c r="AE1082" i="1"/>
  <c r="AC1083" i="1" l="1"/>
  <c r="AH1083" i="1" s="1"/>
  <c r="AE1083" i="1"/>
  <c r="AF1083" i="1"/>
  <c r="AB1084" i="1" l="1"/>
  <c r="AD1084" i="1" s="1"/>
  <c r="AG1083" i="1"/>
  <c r="AC1084" i="1" l="1"/>
  <c r="AG1084" i="1" s="1"/>
  <c r="AF1084" i="1"/>
  <c r="AE1084" i="1"/>
  <c r="AH1084" i="1" l="1"/>
  <c r="AB1085" i="1"/>
  <c r="AD1085" i="1" s="1"/>
  <c r="AC1085" i="1" l="1"/>
  <c r="AB1086" i="1" s="1"/>
  <c r="AD1086" i="1" s="1"/>
  <c r="AG1085" i="1"/>
  <c r="AF1085" i="1"/>
  <c r="AE1085" i="1"/>
  <c r="AH1085" i="1" l="1"/>
  <c r="AC1086" i="1"/>
  <c r="AB1087" i="1" s="1"/>
  <c r="AD1087" i="1" s="1"/>
  <c r="AF1086" i="1"/>
  <c r="AE1086" i="1"/>
  <c r="AG1086" i="1" l="1"/>
  <c r="AH1086" i="1"/>
  <c r="AC1087" i="1"/>
  <c r="AB1088" i="1" s="1"/>
  <c r="AE1087" i="1"/>
  <c r="AF1087" i="1"/>
  <c r="AG1087" i="1" l="1"/>
  <c r="AH1087" i="1"/>
  <c r="AD1088" i="1"/>
  <c r="AF1088" i="1" s="1"/>
  <c r="AC1088" i="1"/>
  <c r="AB1089" i="1" s="1"/>
  <c r="AA1237" i="1"/>
  <c r="AA1239" i="1"/>
  <c r="AE1088" i="1" l="1"/>
  <c r="AH1088" i="1"/>
  <c r="AG1088" i="1"/>
  <c r="AD1089" i="1"/>
  <c r="AC1089" i="1"/>
  <c r="AH1089" i="1" l="1"/>
  <c r="AG1089" i="1"/>
  <c r="AB1090" i="1"/>
  <c r="AD1090" i="1" s="1"/>
  <c r="AE1089" i="1"/>
  <c r="AF1089" i="1"/>
  <c r="AA1238" i="1"/>
  <c r="AC1090" i="1" l="1"/>
  <c r="AH1090" i="1" s="1"/>
  <c r="AE1090" i="1"/>
  <c r="AF1090" i="1"/>
  <c r="AG1090" i="1" l="1"/>
  <c r="AB1091" i="1"/>
  <c r="AD1091" i="1" s="1"/>
  <c r="AE1091" i="1" s="1"/>
  <c r="AF1091" i="1" l="1"/>
  <c r="AC1091" i="1"/>
  <c r="AH1091" i="1" s="1"/>
  <c r="AG1091" i="1" l="1"/>
  <c r="AB1092" i="1"/>
  <c r="AD1092" i="1" s="1"/>
  <c r="AE1092" i="1" s="1"/>
  <c r="AC1092" i="1" l="1"/>
  <c r="AH1092" i="1" s="1"/>
  <c r="AF1092" i="1"/>
  <c r="AG1092" i="1"/>
  <c r="AB1093" i="1" l="1"/>
  <c r="AD1093" i="1" s="1"/>
  <c r="AF1093" i="1" s="1"/>
  <c r="AC1093" i="1" l="1"/>
  <c r="AE1093" i="1"/>
  <c r="AH1093" i="1"/>
  <c r="AB1094" i="1"/>
  <c r="AG1093" i="1"/>
  <c r="AC1094" i="1" l="1"/>
  <c r="AD1094" i="1"/>
  <c r="AE1094" i="1" l="1"/>
  <c r="AF1094" i="1"/>
  <c r="AB1095" i="1"/>
  <c r="AH1094" i="1"/>
  <c r="AG1094" i="1"/>
  <c r="AD1095" i="1" l="1"/>
  <c r="AC1095" i="1"/>
  <c r="AA1096" i="1" s="1"/>
  <c r="AB1096" i="1" l="1"/>
  <c r="AG1095" i="1"/>
  <c r="AH1095" i="1"/>
  <c r="AF1095" i="1"/>
  <c r="AE1095" i="1"/>
  <c r="AD1096" i="1" l="1"/>
  <c r="AC1096" i="1"/>
  <c r="AB1097" i="1" s="1"/>
  <c r="AH1096" i="1" l="1"/>
  <c r="AG1096" i="1"/>
  <c r="AA1097" i="1"/>
  <c r="AD1097" i="1" s="1"/>
  <c r="AE1096" i="1"/>
  <c r="AF1096" i="1"/>
  <c r="AC1097" i="1" l="1"/>
  <c r="AA1098" i="1" s="1"/>
  <c r="AB1098" i="1"/>
  <c r="AG1097" i="1"/>
  <c r="AE1097" i="1"/>
  <c r="AF1097" i="1"/>
  <c r="AA1250" i="1"/>
  <c r="AH1097" i="1" l="1"/>
  <c r="AC1098" i="1"/>
  <c r="AB1099" i="1" s="1"/>
  <c r="AD1098" i="1"/>
  <c r="AG1098" i="1" l="1"/>
  <c r="AH1098" i="1"/>
  <c r="AA1099" i="1"/>
  <c r="AC1099" i="1" s="1"/>
  <c r="AB1100" i="1" s="1"/>
  <c r="AF1098" i="1"/>
  <c r="AE1098" i="1"/>
  <c r="AA1251" i="1"/>
  <c r="AG1099" i="1" l="1"/>
  <c r="AA1100" i="1"/>
  <c r="AD1100" i="1" s="1"/>
  <c r="AH1099" i="1"/>
  <c r="AD1099" i="1"/>
  <c r="AF1099" i="1" s="1"/>
  <c r="AC1100" i="1" l="1"/>
  <c r="AB1101" i="1" s="1"/>
  <c r="AE1099" i="1"/>
  <c r="AF1100" i="1"/>
  <c r="AE1100" i="1"/>
  <c r="AA1252" i="1"/>
  <c r="AG1100" i="1" l="1"/>
  <c r="AH1100" i="1"/>
  <c r="AA1101" i="1"/>
  <c r="AD1101" i="1" s="1"/>
  <c r="AF1101" i="1" s="1"/>
  <c r="AE1101" i="1" l="1"/>
  <c r="AC1101" i="1"/>
  <c r="AB1102" i="1" l="1"/>
  <c r="AG1101" i="1"/>
  <c r="AA1102" i="1"/>
  <c r="AH1101" i="1"/>
  <c r="AD1102" i="1" l="1"/>
  <c r="AE1102" i="1" s="1"/>
  <c r="AC1102" i="1"/>
  <c r="AB1103" i="1" s="1"/>
  <c r="AG1102" i="1" l="1"/>
  <c r="AF1102" i="1"/>
  <c r="AH1102" i="1"/>
  <c r="AA1103" i="1"/>
  <c r="AC1103" i="1" s="1"/>
  <c r="AB1104" i="1" s="1"/>
  <c r="AG1103" i="1" l="1"/>
  <c r="AA1104" i="1"/>
  <c r="AC1104" i="1" s="1"/>
  <c r="AH1103" i="1"/>
  <c r="AD1103" i="1"/>
  <c r="AF1103" i="1" s="1"/>
  <c r="AD1104" i="1" l="1"/>
  <c r="AE1103" i="1"/>
  <c r="AG1104" i="1"/>
  <c r="AB1105" i="1"/>
  <c r="AH1104" i="1"/>
  <c r="AE1104" i="1"/>
  <c r="AF1104" i="1"/>
  <c r="AD1105" i="1" l="1"/>
  <c r="AC1105" i="1"/>
  <c r="AB1106" i="1" l="1"/>
  <c r="AH1105" i="1"/>
  <c r="AG1105" i="1"/>
  <c r="AE1105" i="1"/>
  <c r="AF1105" i="1"/>
  <c r="AC1106" i="1" l="1"/>
  <c r="AD1106" i="1"/>
  <c r="AE1106" i="1" l="1"/>
  <c r="AF1106" i="1"/>
  <c r="AG1106" i="1"/>
  <c r="AH1106" i="1"/>
  <c r="AB1107" i="1"/>
  <c r="AD1107" i="1" s="1"/>
  <c r="AC1107" i="1" l="1"/>
  <c r="AG1107" i="1" s="1"/>
  <c r="AH1107" i="1"/>
  <c r="AF1107" i="1"/>
  <c r="AE1107" i="1"/>
  <c r="AA1261" i="1"/>
  <c r="AB1108" i="1" l="1"/>
  <c r="AD1108" i="1" s="1"/>
  <c r="AF1108" i="1" s="1"/>
  <c r="AE1108" i="1" l="1"/>
  <c r="AC1108" i="1"/>
  <c r="AA1262" i="1"/>
  <c r="AH1108" i="1" l="1"/>
  <c r="AG1108" i="1"/>
  <c r="AB1109" i="1"/>
  <c r="AD1109" i="1" s="1"/>
  <c r="AF1109" i="1" s="1"/>
  <c r="AE1109" i="1" l="1"/>
  <c r="AC1109" i="1"/>
  <c r="AB1110" i="1" s="1"/>
  <c r="AD1110" i="1" s="1"/>
  <c r="AH1109" i="1" l="1"/>
  <c r="AG1109" i="1"/>
  <c r="AC1110" i="1"/>
  <c r="AB1111" i="1" s="1"/>
  <c r="AE1110" i="1"/>
  <c r="AF1110" i="1"/>
  <c r="AA1263" i="1"/>
  <c r="AG1110" i="1" l="1"/>
  <c r="AH1110" i="1"/>
  <c r="AD1111" i="1"/>
  <c r="AC1111" i="1"/>
  <c r="AH1111" i="1" l="1"/>
  <c r="AG1111" i="1"/>
  <c r="AB1112" i="1"/>
  <c r="AE1111" i="1"/>
  <c r="AF1111" i="1"/>
  <c r="AD1112" i="1" l="1"/>
  <c r="AC1112" i="1"/>
  <c r="AH1112" i="1" l="1"/>
  <c r="AG1112" i="1"/>
  <c r="AB1113" i="1"/>
  <c r="AF1112" i="1"/>
  <c r="AE1112" i="1"/>
  <c r="AD1113" i="1" l="1"/>
  <c r="AC1113" i="1"/>
  <c r="AG1113" i="1" l="1"/>
  <c r="AH1113" i="1"/>
  <c r="AB1114" i="1"/>
  <c r="AF1113" i="1"/>
  <c r="AE1113" i="1"/>
  <c r="AD1114" i="1" l="1"/>
  <c r="AC1114" i="1"/>
  <c r="AG1114" i="1" l="1"/>
  <c r="AH1114" i="1"/>
  <c r="AB1115" i="1"/>
  <c r="AF1114" i="1"/>
  <c r="AE1114" i="1"/>
  <c r="AD1115" i="1" l="1"/>
  <c r="AC1115" i="1"/>
  <c r="AG1115" i="1" l="1"/>
  <c r="AB1116" i="1"/>
  <c r="AH1115" i="1"/>
  <c r="AE1115" i="1"/>
  <c r="AF1115" i="1"/>
  <c r="AD1116" i="1" l="1"/>
  <c r="AC1116" i="1"/>
  <c r="AH1116" i="1" l="1"/>
  <c r="AB1117" i="1"/>
  <c r="AG1116" i="1"/>
  <c r="AE1116" i="1"/>
  <c r="AF1116" i="1"/>
  <c r="AA1273" i="1"/>
  <c r="AD1117" i="1" l="1"/>
  <c r="AC1117" i="1"/>
  <c r="AG1117" i="1" l="1"/>
  <c r="AH1117" i="1"/>
  <c r="AB1118" i="1"/>
  <c r="AE1117" i="1"/>
  <c r="AF1117" i="1"/>
  <c r="AD1118" i="1" l="1"/>
  <c r="AC1118" i="1"/>
  <c r="AH1118" i="1" l="1"/>
  <c r="AG1118" i="1"/>
  <c r="AB1119" i="1"/>
  <c r="AD1119" i="1" s="1"/>
  <c r="AF1118" i="1"/>
  <c r="AE1118" i="1"/>
  <c r="AC1119" i="1" l="1"/>
  <c r="AA1120" i="1" s="1"/>
  <c r="AG1119" i="1"/>
  <c r="AF1119" i="1"/>
  <c r="AE1119" i="1"/>
  <c r="AA1274" i="1"/>
  <c r="AB1120" i="1" l="1"/>
  <c r="AD1120" i="1" s="1"/>
  <c r="AE1120" i="1" s="1"/>
  <c r="AH1119" i="1"/>
  <c r="AF1120" i="1" l="1"/>
  <c r="AC1120" i="1"/>
  <c r="AB1121" i="1" s="1"/>
  <c r="AG1120" i="1"/>
  <c r="AA1121" i="1"/>
  <c r="AD1121" i="1" s="1"/>
  <c r="AF1121" i="1" s="1"/>
  <c r="AA1275" i="1"/>
  <c r="AH1120" i="1" l="1"/>
  <c r="AC1121" i="1"/>
  <c r="AB1122" i="1" s="1"/>
  <c r="AG1121" i="1"/>
  <c r="AE1121" i="1"/>
  <c r="AH1121" i="1"/>
  <c r="AA1122" i="1" l="1"/>
  <c r="AC1122" i="1" s="1"/>
  <c r="AB1123" i="1" s="1"/>
  <c r="AG1122" i="1"/>
  <c r="AA1123" i="1"/>
  <c r="AD1123" i="1" s="1"/>
  <c r="AH1122" i="1" l="1"/>
  <c r="AD1122" i="1"/>
  <c r="AC1123" i="1"/>
  <c r="AB1124" i="1" s="1"/>
  <c r="AG1123" i="1"/>
  <c r="AE1123" i="1"/>
  <c r="AF1123" i="1"/>
  <c r="AE1122" i="1" l="1"/>
  <c r="AF1122" i="1"/>
  <c r="AA1124" i="1"/>
  <c r="AD1124" i="1" s="1"/>
  <c r="AF1124" i="1" s="1"/>
  <c r="AH1123" i="1"/>
  <c r="AE1124" i="1" l="1"/>
  <c r="AC1124" i="1"/>
  <c r="AB1125" i="1" l="1"/>
  <c r="AG1124" i="1"/>
  <c r="AH1124" i="1"/>
  <c r="AA1125" i="1"/>
  <c r="AD1125" i="1" s="1"/>
  <c r="AE1125" i="1" s="1"/>
  <c r="AF1125" i="1" l="1"/>
  <c r="AC1125" i="1"/>
  <c r="AB1126" i="1" l="1"/>
  <c r="AG1125" i="1"/>
  <c r="AA1126" i="1"/>
  <c r="AD1126" i="1" s="1"/>
  <c r="AE1126" i="1" s="1"/>
  <c r="AH1125" i="1"/>
  <c r="AF1126" i="1" l="1"/>
  <c r="AC1126" i="1"/>
  <c r="AA1127" i="1" s="1"/>
  <c r="AH1126" i="1" l="1"/>
  <c r="AB1127" i="1"/>
  <c r="AD1127" i="1" s="1"/>
  <c r="AG1126" i="1"/>
  <c r="AC1127" i="1" l="1"/>
  <c r="AG1127" i="1" s="1"/>
  <c r="AA1128" i="1"/>
  <c r="AF1127" i="1"/>
  <c r="AE1127" i="1"/>
  <c r="AH1127" i="1" l="1"/>
  <c r="AB1128" i="1"/>
  <c r="AD1128" i="1" s="1"/>
  <c r="AF1128" i="1" l="1"/>
  <c r="AE1128" i="1"/>
  <c r="AC1128" i="1"/>
  <c r="AG1128" i="1" s="1"/>
  <c r="AA1285" i="1"/>
  <c r="AB1129" i="1" l="1"/>
  <c r="AH1128" i="1"/>
  <c r="AC1129" i="1" l="1"/>
  <c r="AG1129" i="1" s="1"/>
  <c r="AD1129" i="1"/>
  <c r="AA1286" i="1"/>
  <c r="AF1129" i="1" l="1"/>
  <c r="AE1129" i="1"/>
  <c r="AH1129" i="1"/>
  <c r="AB1130" i="1"/>
  <c r="AD1130" i="1" l="1"/>
  <c r="AC1130" i="1"/>
  <c r="AG1130" i="1" s="1"/>
  <c r="AH1130" i="1" l="1"/>
  <c r="AB1131" i="1"/>
  <c r="AD1131" i="1" s="1"/>
  <c r="AF1131" i="1" s="1"/>
  <c r="AE1130" i="1"/>
  <c r="AF1130" i="1"/>
  <c r="AC1131" i="1" l="1"/>
  <c r="AG1131" i="1" s="1"/>
  <c r="AE1131" i="1"/>
  <c r="AB1132" i="1" l="1"/>
  <c r="AH1131" i="1"/>
  <c r="AD1132" i="1" l="1"/>
  <c r="AC1132" i="1"/>
  <c r="AG1132" i="1" s="1"/>
  <c r="AH1132" i="1" l="1"/>
  <c r="AB1133" i="1"/>
  <c r="AE1132" i="1"/>
  <c r="AF1132" i="1"/>
  <c r="AD1133" i="1" l="1"/>
  <c r="AC1133" i="1"/>
  <c r="AG1133" i="1" s="1"/>
  <c r="AH1133" i="1" l="1"/>
  <c r="AB1134" i="1"/>
  <c r="AD1134" i="1" s="1"/>
  <c r="AE1133" i="1"/>
  <c r="AF1133" i="1"/>
  <c r="AF1134" i="1" l="1"/>
  <c r="AE1134" i="1"/>
  <c r="AC1134" i="1"/>
  <c r="AG1134" i="1" s="1"/>
  <c r="AB1135" i="1" l="1"/>
  <c r="AD1135" i="1" s="1"/>
  <c r="AH1134" i="1"/>
  <c r="AC1135" i="1" l="1"/>
  <c r="AG1135" i="1" s="1"/>
  <c r="AB1136" i="1"/>
  <c r="AF1135" i="1"/>
  <c r="AE1135" i="1"/>
  <c r="AH1135" i="1" l="1"/>
  <c r="AD1136" i="1"/>
  <c r="AC1136" i="1"/>
  <c r="AG1136" i="1" s="1"/>
  <c r="AB1137" i="1" l="1"/>
  <c r="AD1137" i="1" s="1"/>
  <c r="AH1136" i="1"/>
  <c r="AE1136" i="1"/>
  <c r="AF1136" i="1"/>
  <c r="AC1137" i="1" l="1"/>
  <c r="AG1137" i="1" s="1"/>
  <c r="AH1137" i="1"/>
  <c r="AE1137" i="1"/>
  <c r="AF1137" i="1"/>
  <c r="AB1138" i="1" l="1"/>
  <c r="AD1138" i="1" s="1"/>
  <c r="AF1138" i="1" s="1"/>
  <c r="AE1138" i="1" l="1"/>
  <c r="AC1138" i="1"/>
  <c r="AB1139" i="1" s="1"/>
  <c r="AD1139" i="1" s="1"/>
  <c r="AG1138" i="1" l="1"/>
  <c r="AH1138" i="1"/>
  <c r="AC1139" i="1"/>
  <c r="AG1139" i="1" s="1"/>
  <c r="AF1139" i="1"/>
  <c r="AE1139" i="1"/>
  <c r="AB1140" i="1" l="1"/>
  <c r="AH1139" i="1"/>
  <c r="AC1140" i="1"/>
  <c r="AG1140" i="1" s="1"/>
  <c r="AD1140" i="1"/>
  <c r="AA1298" i="1"/>
  <c r="AA1299" i="1"/>
  <c r="AF1140" i="1" l="1"/>
  <c r="AE1140" i="1"/>
  <c r="AH1140" i="1"/>
  <c r="AB1141" i="1"/>
  <c r="AD1141" i="1" l="1"/>
  <c r="AC1141" i="1"/>
  <c r="AG1141" i="1" s="1"/>
  <c r="AB1142" i="1" l="1"/>
  <c r="AH1141" i="1"/>
  <c r="AE1141" i="1"/>
  <c r="AF1141" i="1"/>
  <c r="AC1142" i="1" l="1"/>
  <c r="AG1142" i="1" s="1"/>
  <c r="AD1142" i="1"/>
  <c r="AF1142" i="1" l="1"/>
  <c r="AE1142" i="1"/>
  <c r="AB1143" i="1"/>
  <c r="AH1142" i="1"/>
  <c r="AC1143" i="1" l="1"/>
  <c r="AG1143" i="1" s="1"/>
  <c r="AD1143" i="1"/>
  <c r="AE1143" i="1" l="1"/>
  <c r="AF1143" i="1"/>
  <c r="AA1144" i="1"/>
  <c r="AH1143" i="1"/>
  <c r="AB1144" i="1"/>
  <c r="AD1144" i="1" l="1"/>
  <c r="AC1144" i="1"/>
  <c r="AG1144" i="1" s="1"/>
  <c r="AA1145" i="1" l="1"/>
  <c r="AH1144" i="1"/>
  <c r="AB1145" i="1"/>
  <c r="AC1145" i="1" s="1"/>
  <c r="AB1146" i="1" s="1"/>
  <c r="AF1144" i="1"/>
  <c r="AE1144" i="1"/>
  <c r="AG1145" i="1" l="1"/>
  <c r="AA1146" i="1"/>
  <c r="AD1146" i="1" s="1"/>
  <c r="AH1145" i="1"/>
  <c r="AD1145" i="1"/>
  <c r="AC1146" i="1" l="1"/>
  <c r="AB1147" i="1" s="1"/>
  <c r="AF1145" i="1"/>
  <c r="AE1145" i="1"/>
  <c r="AG1146" i="1"/>
  <c r="AH1146" i="1"/>
  <c r="AA1147" i="1"/>
  <c r="AE1146" i="1"/>
  <c r="AF1146" i="1"/>
  <c r="AD1147" i="1" l="1"/>
  <c r="AC1147" i="1"/>
  <c r="AB1148" i="1" s="1"/>
  <c r="AA1148" i="1" l="1"/>
  <c r="AH1147" i="1"/>
  <c r="AG1147" i="1"/>
  <c r="AE1147" i="1"/>
  <c r="AF1147" i="1"/>
  <c r="AD1148" i="1" l="1"/>
  <c r="AC1148" i="1"/>
  <c r="AB1149" i="1" s="1"/>
  <c r="AG1148" i="1" l="1"/>
  <c r="AA1149" i="1"/>
  <c r="AH1148" i="1"/>
  <c r="AF1148" i="1"/>
  <c r="AE1148" i="1"/>
  <c r="AD1149" i="1" l="1"/>
  <c r="AC1149" i="1"/>
  <c r="AB1150" i="1" s="1"/>
  <c r="AH1149" i="1" l="1"/>
  <c r="AA1150" i="1"/>
  <c r="AG1149" i="1"/>
  <c r="AF1149" i="1"/>
  <c r="AE1149" i="1"/>
  <c r="AD1150" i="1" l="1"/>
  <c r="AC1150" i="1"/>
  <c r="AB1151" i="1" s="1"/>
  <c r="AA1309" i="1"/>
  <c r="AH1150" i="1" l="1"/>
  <c r="AG1150" i="1"/>
  <c r="AA1151" i="1"/>
  <c r="AF1150" i="1"/>
  <c r="AE1150" i="1"/>
  <c r="AD1151" i="1" l="1"/>
  <c r="AC1151" i="1"/>
  <c r="AA1152" i="1" s="1"/>
  <c r="AA1310" i="1"/>
  <c r="AH1151" i="1" l="1"/>
  <c r="AG1151" i="1"/>
  <c r="AB1152" i="1"/>
  <c r="AF1151" i="1"/>
  <c r="AE1151" i="1"/>
  <c r="AC1152" i="1" l="1"/>
  <c r="AD1152" i="1"/>
  <c r="AA1311" i="1"/>
  <c r="AF1152" i="1" l="1"/>
  <c r="AE1152" i="1"/>
  <c r="AA1153" i="1"/>
  <c r="AG1152" i="1"/>
  <c r="AH1152" i="1"/>
  <c r="AB1153" i="1"/>
  <c r="AC1153" i="1" l="1"/>
  <c r="AG1153" i="1" s="1"/>
  <c r="AD1153" i="1"/>
  <c r="AE1153" i="1" s="1"/>
  <c r="AF1153" i="1" l="1"/>
  <c r="AB1154" i="1"/>
  <c r="AC1154" i="1" s="1"/>
  <c r="AH1153" i="1"/>
  <c r="AD1154" i="1" l="1"/>
  <c r="AF1154" i="1" s="1"/>
  <c r="AE1154" i="1"/>
  <c r="AG1154" i="1"/>
  <c r="AH1154" i="1"/>
  <c r="AB1155" i="1"/>
  <c r="AD1155" i="1" l="1"/>
  <c r="AC1155" i="1"/>
  <c r="AG1155" i="1" l="1"/>
  <c r="AH1155" i="1"/>
  <c r="AB1156" i="1"/>
  <c r="AF1155" i="1"/>
  <c r="AE1155" i="1"/>
  <c r="AD1156" i="1" l="1"/>
  <c r="AC1156" i="1"/>
  <c r="AB1157" i="1" l="1"/>
  <c r="AH1156" i="1"/>
  <c r="AG1156" i="1"/>
  <c r="AE1156" i="1"/>
  <c r="AF1156" i="1"/>
  <c r="AD1157" i="1" l="1"/>
  <c r="AC1157" i="1"/>
  <c r="AB1158" i="1" l="1"/>
  <c r="AD1158" i="1" s="1"/>
  <c r="AG1157" i="1"/>
  <c r="AH1157" i="1"/>
  <c r="AE1157" i="1"/>
  <c r="AF1157" i="1"/>
  <c r="AC1158" i="1" l="1"/>
  <c r="AG1158" i="1" s="1"/>
  <c r="AF1158" i="1"/>
  <c r="AE1158" i="1"/>
  <c r="AH1158" i="1" l="1"/>
  <c r="AB1159" i="1"/>
  <c r="AD1159" i="1" s="1"/>
  <c r="AF1159" i="1" s="1"/>
  <c r="AE1159" i="1" l="1"/>
  <c r="AC1159" i="1"/>
  <c r="AH1159" i="1" s="1"/>
  <c r="AA1322" i="1"/>
  <c r="AB1160" i="1" l="1"/>
  <c r="AG1159" i="1"/>
  <c r="AD1160" i="1" l="1"/>
  <c r="AC1160" i="1"/>
  <c r="AA1323" i="1"/>
  <c r="AG1160" i="1" l="1"/>
  <c r="AH1160" i="1"/>
  <c r="AB1161" i="1"/>
  <c r="AD1161" i="1" s="1"/>
  <c r="AE1160" i="1"/>
  <c r="AF1160" i="1"/>
  <c r="AC1161" i="1" l="1"/>
  <c r="AF1161" i="1"/>
  <c r="AE1161" i="1"/>
  <c r="AH1161" i="1" l="1"/>
  <c r="AG1161" i="1"/>
  <c r="AB1162" i="1"/>
  <c r="AD1162" i="1" s="1"/>
  <c r="AE1162" i="1" l="1"/>
  <c r="AF1162" i="1"/>
  <c r="AC1162" i="1"/>
  <c r="AH1162" i="1" l="1"/>
  <c r="AG1162" i="1"/>
  <c r="AB1163" i="1"/>
  <c r="AD1163" i="1" s="1"/>
  <c r="AC1163" i="1" l="1"/>
  <c r="AH1163" i="1" s="1"/>
  <c r="AG1163" i="1"/>
  <c r="AE1163" i="1"/>
  <c r="AF1163" i="1"/>
  <c r="AB1164" i="1" l="1"/>
  <c r="AD1164" i="1" s="1"/>
  <c r="AE1164" i="1" s="1"/>
  <c r="AF1164" i="1" l="1"/>
  <c r="AC1164" i="1"/>
  <c r="AB1165" i="1" s="1"/>
  <c r="AD1165" i="1" s="1"/>
  <c r="AG1164" i="1" l="1"/>
  <c r="AH1164" i="1"/>
  <c r="AC1165" i="1"/>
  <c r="AH1165" i="1" s="1"/>
  <c r="AF1165" i="1"/>
  <c r="AE1165" i="1"/>
  <c r="AG1165" i="1" l="1"/>
  <c r="AB1166" i="1"/>
  <c r="AD1166" i="1" s="1"/>
  <c r="AE1166" i="1" s="1"/>
  <c r="AF1166" i="1" l="1"/>
  <c r="AC1166" i="1"/>
  <c r="AB1167" i="1" l="1"/>
  <c r="AD1167" i="1" s="1"/>
  <c r="AF1167" i="1" s="1"/>
  <c r="AG1166" i="1"/>
  <c r="AH1166" i="1"/>
  <c r="AC1167" i="1" l="1"/>
  <c r="AA1168" i="1" s="1"/>
  <c r="AE1167" i="1"/>
  <c r="AG1167" i="1"/>
  <c r="AH1167" i="1"/>
  <c r="AB1168" i="1" l="1"/>
  <c r="AD1168" i="1" s="1"/>
  <c r="AE1168" i="1" s="1"/>
  <c r="AF1168" i="1" l="1"/>
  <c r="AC1168" i="1"/>
  <c r="AA1169" i="1" l="1"/>
  <c r="AG1168" i="1"/>
  <c r="AH1168" i="1"/>
  <c r="AB1169" i="1"/>
  <c r="AD1169" i="1" s="1"/>
  <c r="AF1169" i="1" l="1"/>
  <c r="AE1169" i="1"/>
  <c r="AC1169" i="1"/>
  <c r="AA1170" i="1" l="1"/>
  <c r="AH1169" i="1"/>
  <c r="AG1169" i="1"/>
  <c r="AB1170" i="1"/>
  <c r="AC1170" i="1" s="1"/>
  <c r="AA1171" i="1"/>
  <c r="AG1170" i="1" l="1"/>
  <c r="AB1171" i="1"/>
  <c r="AC1171" i="1" s="1"/>
  <c r="AH1170" i="1"/>
  <c r="AD1170" i="1"/>
  <c r="AD1171" i="1" l="1"/>
  <c r="AF1170" i="1"/>
  <c r="AE1170" i="1"/>
  <c r="AE1171" i="1"/>
  <c r="AF1171" i="1"/>
  <c r="AA1172" i="1"/>
  <c r="AG1171" i="1"/>
  <c r="AB1172" i="1"/>
  <c r="AH1171" i="1"/>
  <c r="AD1172" i="1" l="1"/>
  <c r="AC1172" i="1"/>
  <c r="AB1173" i="1" s="1"/>
  <c r="AG1172" i="1" l="1"/>
  <c r="AA1173" i="1"/>
  <c r="AH1172" i="1"/>
  <c r="AF1172" i="1"/>
  <c r="AE1172" i="1"/>
  <c r="AC1173" i="1" l="1"/>
  <c r="AB1174" i="1" s="1"/>
  <c r="AD1173" i="1"/>
  <c r="AE1173" i="1" l="1"/>
  <c r="AF1173" i="1"/>
  <c r="AG1173" i="1"/>
  <c r="AH1173" i="1"/>
  <c r="AA1174" i="1"/>
  <c r="AD1174" i="1" l="1"/>
  <c r="AC1174" i="1"/>
  <c r="AB1175" i="1" s="1"/>
  <c r="AH1174" i="1" l="1"/>
  <c r="AA1175" i="1"/>
  <c r="AG1174" i="1"/>
  <c r="AF1174" i="1"/>
  <c r="AE1174" i="1"/>
  <c r="AC1175" i="1" l="1"/>
  <c r="AB1176" i="1" s="1"/>
  <c r="AD1175" i="1"/>
  <c r="AG1175" i="1" l="1"/>
  <c r="AH1175" i="1"/>
  <c r="AA1176" i="1"/>
  <c r="AD1176" i="1" s="1"/>
  <c r="AF1175" i="1"/>
  <c r="AE1175" i="1"/>
  <c r="AC1176" i="1" l="1"/>
  <c r="AA1177" i="1" s="1"/>
  <c r="AF1176" i="1"/>
  <c r="AE1176" i="1"/>
  <c r="AB1177" i="1" l="1"/>
  <c r="AG1176" i="1"/>
  <c r="AH1176" i="1"/>
  <c r="AD1177" i="1" l="1"/>
  <c r="AC1177" i="1"/>
  <c r="AH1177" i="1" l="1"/>
  <c r="AB1178" i="1"/>
  <c r="AG1177" i="1"/>
  <c r="AF1177" i="1"/>
  <c r="AE1177" i="1"/>
  <c r="AD1178" i="1" l="1"/>
  <c r="AC1178" i="1"/>
  <c r="AG1178" i="1" l="1"/>
  <c r="AH1178" i="1"/>
  <c r="AB1179" i="1"/>
  <c r="AD1179" i="1" s="1"/>
  <c r="AF1179" i="1" s="1"/>
  <c r="AF1178" i="1"/>
  <c r="AE1178" i="1"/>
  <c r="AC1179" i="1" l="1"/>
  <c r="AE1179" i="1"/>
  <c r="AB1180" i="1" l="1"/>
  <c r="AD1180" i="1" s="1"/>
  <c r="AH1179" i="1"/>
  <c r="AG1179" i="1"/>
  <c r="AA1346" i="1"/>
  <c r="AC1180" i="1" l="1"/>
  <c r="AH1180" i="1"/>
  <c r="AB1181" i="1"/>
  <c r="AG1180" i="1"/>
  <c r="AE1180" i="1"/>
  <c r="AF1180" i="1"/>
  <c r="AA1347" i="1"/>
  <c r="AD1181" i="1" l="1"/>
  <c r="AC1181" i="1"/>
  <c r="AA1348" i="1"/>
  <c r="AG1181" i="1" l="1"/>
  <c r="AH1181" i="1"/>
  <c r="AB1182" i="1"/>
  <c r="AD1182" i="1" s="1"/>
  <c r="AF1181" i="1"/>
  <c r="AE1181" i="1"/>
  <c r="AE1182" i="1" l="1"/>
  <c r="AF1182" i="1"/>
  <c r="AC1182" i="1"/>
  <c r="AG1182" i="1" l="1"/>
  <c r="AB1183" i="1"/>
  <c r="AD1183" i="1" s="1"/>
  <c r="AH1182" i="1"/>
  <c r="AC1183" i="1" l="1"/>
  <c r="AB1184" i="1"/>
  <c r="AG1183" i="1"/>
  <c r="AH1183" i="1"/>
  <c r="AE1183" i="1"/>
  <c r="AF1183" i="1"/>
  <c r="AD1184" i="1" l="1"/>
  <c r="AC1184" i="1"/>
  <c r="AG1184" i="1" l="1"/>
  <c r="AB1185" i="1"/>
  <c r="AD1185" i="1" s="1"/>
  <c r="AH1184" i="1"/>
  <c r="AF1184" i="1"/>
  <c r="AE1184" i="1"/>
  <c r="AE1185" i="1" l="1"/>
  <c r="AF1185" i="1"/>
  <c r="AC1185" i="1"/>
  <c r="AG1185" i="1" l="1"/>
  <c r="AB1186" i="1"/>
  <c r="AD1186" i="1" s="1"/>
  <c r="AH1185" i="1"/>
  <c r="AF1186" i="1" l="1"/>
  <c r="AE1186" i="1"/>
  <c r="AC1186" i="1"/>
  <c r="AH1186" i="1" l="1"/>
  <c r="AB1187" i="1"/>
  <c r="AD1187" i="1" s="1"/>
  <c r="AG1186" i="1"/>
  <c r="AF1187" i="1" l="1"/>
  <c r="AE1187" i="1"/>
  <c r="AC1187" i="1"/>
  <c r="AH1187" i="1" l="1"/>
  <c r="AB1188" i="1"/>
  <c r="AD1188" i="1" s="1"/>
  <c r="AG1187" i="1"/>
  <c r="AE1188" i="1" l="1"/>
  <c r="AF1188" i="1"/>
  <c r="AC1188" i="1"/>
  <c r="AG1188" i="1" l="1"/>
  <c r="AB1189" i="1"/>
  <c r="AD1189" i="1" s="1"/>
  <c r="AH1188" i="1"/>
  <c r="AE1189" i="1" l="1"/>
  <c r="AF1189" i="1"/>
  <c r="AC1189" i="1"/>
  <c r="AA1357" i="1"/>
  <c r="AG1189" i="1" l="1"/>
  <c r="AH1189" i="1"/>
  <c r="AB1190" i="1"/>
  <c r="AD1190" i="1" s="1"/>
  <c r="AA1358" i="1"/>
  <c r="AC1190" i="1" l="1"/>
  <c r="AG1190" i="1"/>
  <c r="AB1191" i="1"/>
  <c r="AD1191" i="1" s="1"/>
  <c r="AH1190" i="1"/>
  <c r="AE1190" i="1"/>
  <c r="AF1190" i="1"/>
  <c r="AC1191" i="1" l="1"/>
  <c r="AA1192" i="1" s="1"/>
  <c r="AF1191" i="1"/>
  <c r="AE1191" i="1"/>
  <c r="AG1191" i="1"/>
  <c r="AH1191" i="1"/>
  <c r="AA1359" i="1"/>
  <c r="AB1192" i="1" l="1"/>
  <c r="AD1192" i="1" s="1"/>
  <c r="AF1192" i="1" s="1"/>
  <c r="AC1192" i="1" l="1"/>
  <c r="AA1193" i="1" s="1"/>
  <c r="AE1192" i="1"/>
  <c r="AG1192" i="1"/>
  <c r="AB1193" i="1" l="1"/>
  <c r="AD1193" i="1" s="1"/>
  <c r="AE1193" i="1" s="1"/>
  <c r="AH1192" i="1"/>
  <c r="AF1193" i="1" l="1"/>
  <c r="AC1193" i="1"/>
  <c r="AA1194" i="1" s="1"/>
  <c r="AG1193" i="1" l="1"/>
  <c r="AH1193" i="1"/>
  <c r="AB1194" i="1"/>
  <c r="AD1194" i="1" s="1"/>
  <c r="AF1194" i="1" s="1"/>
  <c r="AE1194" i="1" l="1"/>
  <c r="AC1194" i="1"/>
  <c r="AH1194" i="1" l="1"/>
  <c r="AG1194" i="1"/>
  <c r="AA1195" i="1"/>
  <c r="AB1195" i="1"/>
  <c r="AD1195" i="1" l="1"/>
  <c r="AC1195" i="1"/>
  <c r="AG1195" i="1" s="1"/>
  <c r="AA1196" i="1" l="1"/>
  <c r="AB1196" i="1"/>
  <c r="AH1195" i="1"/>
  <c r="AF1195" i="1"/>
  <c r="AE1195" i="1"/>
  <c r="AD1196" i="1" l="1"/>
  <c r="AC1196" i="1"/>
  <c r="AG1196" i="1" s="1"/>
  <c r="AA1197" i="1" l="1"/>
  <c r="AH1196" i="1"/>
  <c r="AB1197" i="1"/>
  <c r="AD1197" i="1" s="1"/>
  <c r="AF1196" i="1"/>
  <c r="AE1196" i="1"/>
  <c r="AE1197" i="1" l="1"/>
  <c r="AF1197" i="1"/>
  <c r="AC1197" i="1"/>
  <c r="AG1197" i="1" s="1"/>
  <c r="AA1198" i="1" l="1"/>
  <c r="AH1197" i="1"/>
  <c r="AB1198" i="1"/>
  <c r="AD1198" i="1" s="1"/>
  <c r="AE1198" i="1" l="1"/>
  <c r="AF1198" i="1"/>
  <c r="AC1198" i="1"/>
  <c r="AG1198" i="1" s="1"/>
  <c r="AA1370" i="1"/>
  <c r="AA1199" i="1" l="1"/>
  <c r="AB1199" i="1"/>
  <c r="AD1199" i="1" s="1"/>
  <c r="AH1198" i="1"/>
  <c r="AA1371" i="1"/>
  <c r="AE1199" i="1" l="1"/>
  <c r="AF1199" i="1"/>
  <c r="AC1199" i="1"/>
  <c r="AG1199" i="1" s="1"/>
  <c r="AA1372" i="1"/>
  <c r="AA1200" i="1" l="1"/>
  <c r="AH1199" i="1"/>
  <c r="AB1200" i="1"/>
  <c r="AD1200" i="1" s="1"/>
  <c r="AC1200" i="1" l="1"/>
  <c r="AG1200" i="1" s="1"/>
  <c r="AE1200" i="1"/>
  <c r="AF1200" i="1"/>
  <c r="AH1200" i="1" l="1"/>
  <c r="AB1201" i="1"/>
  <c r="AC1201" i="1" l="1"/>
  <c r="AG1201" i="1" s="1"/>
  <c r="AD1201" i="1"/>
  <c r="AF1201" i="1" l="1"/>
  <c r="AE1201" i="1"/>
  <c r="AB1202" i="1"/>
  <c r="AH1201" i="1"/>
  <c r="AD1202" i="1" l="1"/>
  <c r="AC1202" i="1"/>
  <c r="AG1202" i="1" s="1"/>
  <c r="AH1202" i="1" l="1"/>
  <c r="AB1203" i="1"/>
  <c r="AD1203" i="1" s="1"/>
  <c r="AF1202" i="1"/>
  <c r="AE1202" i="1"/>
  <c r="AC1203" i="1" l="1"/>
  <c r="AB1204" i="1" s="1"/>
  <c r="AD1204" i="1" s="1"/>
  <c r="AE1204" i="1" s="1"/>
  <c r="AE1203" i="1"/>
  <c r="AF1203" i="1"/>
  <c r="AF1204" i="1" l="1"/>
  <c r="AC1204" i="1"/>
  <c r="AG1204" i="1" s="1"/>
  <c r="AH1203" i="1"/>
  <c r="AG1203" i="1"/>
  <c r="AH1204" i="1" l="1"/>
  <c r="AB1205" i="1"/>
  <c r="AD1205" i="1" s="1"/>
  <c r="AE1205" i="1" s="1"/>
  <c r="AC1205" i="1" l="1"/>
  <c r="AG1205" i="1" s="1"/>
  <c r="AF1205" i="1"/>
  <c r="AB1206" i="1"/>
  <c r="AD1206" i="1" s="1"/>
  <c r="AF1206" i="1" s="1"/>
  <c r="AA1381" i="1"/>
  <c r="AH1205" i="1" l="1"/>
  <c r="AC1206" i="1"/>
  <c r="AG1206" i="1" s="1"/>
  <c r="AE1206" i="1"/>
  <c r="AH1206" i="1"/>
  <c r="AA1382" i="1"/>
  <c r="AB1207" i="1" l="1"/>
  <c r="AD1207" i="1" s="1"/>
  <c r="AF1207" i="1" s="1"/>
  <c r="AE1207" i="1" l="1"/>
  <c r="AC1207" i="1"/>
  <c r="AG1207" i="1" s="1"/>
  <c r="AA1383" i="1"/>
  <c r="AB1208" i="1" l="1"/>
  <c r="AD1208" i="1" s="1"/>
  <c r="AE1208" i="1" s="1"/>
  <c r="AH1207" i="1"/>
  <c r="AF1208" i="1" l="1"/>
  <c r="AC1208" i="1"/>
  <c r="AG1208" i="1" s="1"/>
  <c r="AB1209" i="1"/>
  <c r="AD1209" i="1" s="1"/>
  <c r="AH1208" i="1"/>
  <c r="AC1209" i="1" l="1"/>
  <c r="AG1209" i="1" s="1"/>
  <c r="AB1210" i="1"/>
  <c r="AD1210" i="1" s="1"/>
  <c r="AE1209" i="1"/>
  <c r="AF1209" i="1"/>
  <c r="AH1209" i="1" l="1"/>
  <c r="AC1210" i="1"/>
  <c r="AG1210" i="1" s="1"/>
  <c r="AE1210" i="1"/>
  <c r="AF1210" i="1"/>
  <c r="AB1211" i="1" l="1"/>
  <c r="AD1211" i="1" s="1"/>
  <c r="AF1211" i="1" s="1"/>
  <c r="AH1210" i="1"/>
  <c r="AE1211" i="1"/>
  <c r="AC1211" i="1" l="1"/>
  <c r="AG1211" i="1" s="1"/>
  <c r="AB1212" i="1"/>
  <c r="AD1212" i="1" s="1"/>
  <c r="AH1211" i="1"/>
  <c r="AE1212" i="1" l="1"/>
  <c r="AF1212" i="1"/>
  <c r="AC1212" i="1"/>
  <c r="AG1212" i="1" s="1"/>
  <c r="AB1213" i="1" l="1"/>
  <c r="AD1213" i="1" s="1"/>
  <c r="AH1212" i="1"/>
  <c r="AC1213" i="1" l="1"/>
  <c r="AG1213" i="1" s="1"/>
  <c r="AF1213" i="1"/>
  <c r="AE1213" i="1"/>
  <c r="AA1216" i="1"/>
  <c r="AH1213" i="1" l="1"/>
  <c r="AB1214" i="1"/>
  <c r="AD1214" i="1" s="1"/>
  <c r="AC1214" i="1" l="1"/>
  <c r="AG1214" i="1" s="1"/>
  <c r="AF1214" i="1"/>
  <c r="AE1214" i="1"/>
  <c r="AB1215" i="1" l="1"/>
  <c r="AD1215" i="1" s="1"/>
  <c r="AH1214" i="1"/>
  <c r="AC1215" i="1" l="1"/>
  <c r="AG1215" i="1" s="1"/>
  <c r="AF1215" i="1"/>
  <c r="AE1215" i="1"/>
  <c r="AB1216" i="1" l="1"/>
  <c r="AD1216" i="1" s="1"/>
  <c r="AF1216" i="1" s="1"/>
  <c r="AH1215" i="1"/>
  <c r="AE1216" i="1" l="1"/>
  <c r="AC1216" i="1"/>
  <c r="AB1217" i="1"/>
  <c r="AA1217" i="1"/>
  <c r="AC1217" i="1" s="1"/>
  <c r="AB1218" i="1"/>
  <c r="AH1216" i="1" l="1"/>
  <c r="AG1216" i="1"/>
  <c r="AA1218" i="1"/>
  <c r="AC1218" i="1" s="1"/>
  <c r="AG1217" i="1"/>
  <c r="AH1217" i="1"/>
  <c r="AD1217" i="1"/>
  <c r="AA1394" i="1"/>
  <c r="AD1218" i="1" l="1"/>
  <c r="AE1218" i="1" s="1"/>
  <c r="AB1219" i="1"/>
  <c r="AG1218" i="1"/>
  <c r="AF1217" i="1"/>
  <c r="AE1217" i="1"/>
  <c r="AH1218" i="1"/>
  <c r="AA1219" i="1"/>
  <c r="AD1219" i="1" s="1"/>
  <c r="AF1218" i="1" l="1"/>
  <c r="AC1219" i="1"/>
  <c r="AB1220" i="1" s="1"/>
  <c r="AE1219" i="1"/>
  <c r="AF1219" i="1"/>
  <c r="AA1395" i="1"/>
  <c r="AG1219" i="1" l="1"/>
  <c r="AA1220" i="1"/>
  <c r="AD1220" i="1" s="1"/>
  <c r="AH1219" i="1"/>
  <c r="AA1396" i="1"/>
  <c r="AF1220" i="1" l="1"/>
  <c r="AE1220" i="1"/>
  <c r="AC1220" i="1"/>
  <c r="AB1221" i="1" l="1"/>
  <c r="AG1220" i="1"/>
  <c r="AH1220" i="1"/>
  <c r="AA1221" i="1"/>
  <c r="AD1221" i="1" s="1"/>
  <c r="AC1221" i="1" l="1"/>
  <c r="AB1222" i="1" s="1"/>
  <c r="AG1221" i="1"/>
  <c r="AH1221" i="1"/>
  <c r="AE1221" i="1"/>
  <c r="AF1221" i="1"/>
  <c r="AA1222" i="1" l="1"/>
  <c r="AD1222" i="1" s="1"/>
  <c r="AA1225" i="1"/>
  <c r="AE1222" i="1" l="1"/>
  <c r="AF1222" i="1"/>
  <c r="AC1222" i="1"/>
  <c r="AG1222" i="1" s="1"/>
  <c r="AB1223" i="1"/>
  <c r="AA1223" i="1" l="1"/>
  <c r="AD1223" i="1" s="1"/>
  <c r="AF1223" i="1" s="1"/>
  <c r="AH1222" i="1"/>
  <c r="AC1223" i="1" l="1"/>
  <c r="AA1224" i="1" s="1"/>
  <c r="AE1223" i="1"/>
  <c r="AG1223" i="1"/>
  <c r="AB1224" i="1"/>
  <c r="AH1223" i="1"/>
  <c r="AD1224" i="1" l="1"/>
  <c r="AC1224" i="1"/>
  <c r="AG1224" i="1" s="1"/>
  <c r="AE1224" i="1"/>
  <c r="AF1224" i="1"/>
  <c r="AB1225" i="1" l="1"/>
  <c r="AD1225" i="1" s="1"/>
  <c r="AH1224" i="1"/>
  <c r="AC1225" i="1" l="1"/>
  <c r="AG1225" i="1" s="1"/>
  <c r="AE1225" i="1"/>
  <c r="AF1225" i="1"/>
  <c r="AH1225" i="1" l="1"/>
  <c r="AB1226" i="1"/>
  <c r="AD1226" i="1" s="1"/>
  <c r="AE1226" i="1" l="1"/>
  <c r="AF1226" i="1"/>
  <c r="AC1226" i="1"/>
  <c r="AG1226" i="1" s="1"/>
  <c r="AB1227" i="1" l="1"/>
  <c r="AD1227" i="1" s="1"/>
  <c r="AH1226" i="1"/>
  <c r="AC1227" i="1" l="1"/>
  <c r="AG1227" i="1"/>
  <c r="AB1228" i="1"/>
  <c r="AD1228" i="1" s="1"/>
  <c r="AH1227" i="1"/>
  <c r="AF1227" i="1"/>
  <c r="AE1227" i="1"/>
  <c r="AC1228" i="1" l="1"/>
  <c r="AF1228" i="1"/>
  <c r="AE1228" i="1"/>
  <c r="AG1228" i="1" l="1"/>
  <c r="AH1228" i="1"/>
  <c r="AB1229" i="1"/>
  <c r="AD1229" i="1" s="1"/>
  <c r="AC1229" i="1" l="1"/>
  <c r="AE1229" i="1"/>
  <c r="AF1229" i="1"/>
  <c r="AA1407" i="1"/>
  <c r="AG1229" i="1" l="1"/>
  <c r="AH1229" i="1"/>
  <c r="AB1230" i="1"/>
  <c r="AD1230" i="1" s="1"/>
  <c r="AE1230" i="1" l="1"/>
  <c r="AF1230" i="1"/>
  <c r="AC1230" i="1"/>
  <c r="AG1230" i="1" l="1"/>
  <c r="AH1230" i="1"/>
  <c r="AB1231" i="1"/>
  <c r="AD1231" i="1" s="1"/>
  <c r="AC1231" i="1" l="1"/>
  <c r="AG1231" i="1" s="1"/>
  <c r="AF1231" i="1"/>
  <c r="AE1231" i="1"/>
  <c r="AH1231" i="1" l="1"/>
  <c r="AB1232" i="1"/>
  <c r="AD1232" i="1" s="1"/>
  <c r="AC1232" i="1" l="1"/>
  <c r="AF1232" i="1"/>
  <c r="AE1232" i="1"/>
  <c r="AG1232" i="1" l="1"/>
  <c r="AB1233" i="1"/>
  <c r="AD1233" i="1" s="1"/>
  <c r="AH1232" i="1"/>
  <c r="AC1233" i="1" l="1"/>
  <c r="AG1233" i="1" s="1"/>
  <c r="AE1233" i="1"/>
  <c r="AF1233" i="1"/>
  <c r="AH1233" i="1" l="1"/>
  <c r="AB1234" i="1"/>
  <c r="AC1234" i="1" l="1"/>
  <c r="AD1234" i="1"/>
  <c r="AG1234" i="1" l="1"/>
  <c r="AH1234" i="1"/>
  <c r="AB1235" i="1"/>
  <c r="AD1235" i="1" s="1"/>
  <c r="AE1234" i="1"/>
  <c r="AF1234" i="1"/>
  <c r="AA1240" i="1"/>
  <c r="AE1235" i="1" l="1"/>
  <c r="AF1235" i="1"/>
  <c r="AC1235" i="1"/>
  <c r="AG1235" i="1" s="1"/>
  <c r="AH1235" i="1" l="1"/>
  <c r="AB1236" i="1"/>
  <c r="AD1236" i="1" s="1"/>
  <c r="AC1236" i="1" l="1"/>
  <c r="AG1236" i="1" s="1"/>
  <c r="AF1236" i="1"/>
  <c r="AE1236" i="1"/>
  <c r="AB1237" i="1" l="1"/>
  <c r="AD1237" i="1" s="1"/>
  <c r="AH1236" i="1"/>
  <c r="AC1237" i="1" l="1"/>
  <c r="AF1237" i="1"/>
  <c r="AE1237" i="1"/>
  <c r="AG1237" i="1" l="1"/>
  <c r="AH1237" i="1"/>
  <c r="AB1238" i="1"/>
  <c r="AD1238" i="1" s="1"/>
  <c r="AA1418" i="1"/>
  <c r="AC1238" i="1" l="1"/>
  <c r="AF1238" i="1"/>
  <c r="AE1238" i="1"/>
  <c r="AH1238" i="1" l="1"/>
  <c r="AG1238" i="1"/>
  <c r="AB1239" i="1"/>
  <c r="AD1239" i="1" s="1"/>
  <c r="AF1239" i="1" s="1"/>
  <c r="AA1419" i="1"/>
  <c r="AE1239" i="1" l="1"/>
  <c r="AC1239" i="1"/>
  <c r="AG1239" i="1" s="1"/>
  <c r="AH1239" i="1" l="1"/>
  <c r="AB1240" i="1"/>
  <c r="AD1240" i="1" l="1"/>
  <c r="AC1240" i="1"/>
  <c r="AA1241" i="1" l="1"/>
  <c r="AG1240" i="1"/>
  <c r="AE1240" i="1"/>
  <c r="AF1240" i="1"/>
  <c r="AH1240" i="1"/>
  <c r="AB1241" i="1"/>
  <c r="AD1241" i="1" l="1"/>
  <c r="AC1241" i="1"/>
  <c r="AH1241" i="1" s="1"/>
  <c r="AB1242" i="1"/>
  <c r="AE1241" i="1"/>
  <c r="AF1241" i="1"/>
  <c r="AA1242" i="1" l="1"/>
  <c r="AD1242" i="1" s="1"/>
  <c r="AE1242" i="1" s="1"/>
  <c r="AG1241" i="1"/>
  <c r="AC1242" i="1" l="1"/>
  <c r="AA1243" i="1" s="1"/>
  <c r="AG1242" i="1"/>
  <c r="AF1242" i="1"/>
  <c r="AB1243" i="1"/>
  <c r="AH1242" i="1"/>
  <c r="AD1243" i="1" l="1"/>
  <c r="AF1243" i="1" s="1"/>
  <c r="AE1243" i="1"/>
  <c r="AC1243" i="1"/>
  <c r="AA1244" i="1" s="1"/>
  <c r="AB1244" i="1"/>
  <c r="AA1249" i="1"/>
  <c r="AG1243" i="1" l="1"/>
  <c r="AH1243" i="1"/>
  <c r="AD1244" i="1"/>
  <c r="AE1244" i="1" s="1"/>
  <c r="AC1244" i="1"/>
  <c r="AA1245" i="1" s="1"/>
  <c r="AB1245" i="1"/>
  <c r="AG1244" i="1" l="1"/>
  <c r="AF1244" i="1"/>
  <c r="AH1244" i="1"/>
  <c r="AD1245" i="1"/>
  <c r="AE1245" i="1" s="1"/>
  <c r="AC1245" i="1"/>
  <c r="AA1246" i="1" s="1"/>
  <c r="AB1246" i="1"/>
  <c r="AF1245" i="1" l="1"/>
  <c r="AG1245" i="1"/>
  <c r="AD1246" i="1"/>
  <c r="AE1246" i="1" s="1"/>
  <c r="AH1245" i="1"/>
  <c r="AC1246" i="1"/>
  <c r="AA1247" i="1" s="1"/>
  <c r="AF1246" i="1" l="1"/>
  <c r="AG1246" i="1"/>
  <c r="AH1246" i="1"/>
  <c r="AB1247" i="1"/>
  <c r="AD1247" i="1" s="1"/>
  <c r="AF1247" i="1" s="1"/>
  <c r="AE1247" i="1" l="1"/>
  <c r="AC1247" i="1"/>
  <c r="AG1247" i="1" s="1"/>
  <c r="AA1248" i="1" l="1"/>
  <c r="AH1247" i="1"/>
  <c r="AB1248" i="1"/>
  <c r="AD1248" i="1" s="1"/>
  <c r="AE1248" i="1" l="1"/>
  <c r="AF1248" i="1"/>
  <c r="AC1248" i="1"/>
  <c r="AG1248" i="1" s="1"/>
  <c r="AB1249" i="1" l="1"/>
  <c r="AD1249" i="1" s="1"/>
  <c r="AH1248" i="1"/>
  <c r="AC1249" i="1" l="1"/>
  <c r="AG1249" i="1" s="1"/>
  <c r="AB1250" i="1"/>
  <c r="AD1250" i="1" s="1"/>
  <c r="AH1249" i="1"/>
  <c r="AE1249" i="1"/>
  <c r="AF1249" i="1"/>
  <c r="AC1250" i="1" l="1"/>
  <c r="AG1250" i="1" s="1"/>
  <c r="AB1251" i="1"/>
  <c r="AF1250" i="1"/>
  <c r="AE1250" i="1"/>
  <c r="AH1250" i="1" l="1"/>
  <c r="AD1251" i="1"/>
  <c r="AC1251" i="1"/>
  <c r="AG1251" i="1" s="1"/>
  <c r="AB1252" i="1" l="1"/>
  <c r="AD1252" i="1" s="1"/>
  <c r="AH1251" i="1"/>
  <c r="AE1251" i="1"/>
  <c r="AF1251" i="1"/>
  <c r="AC1252" i="1" l="1"/>
  <c r="AG1252" i="1" s="1"/>
  <c r="AE1252" i="1"/>
  <c r="AF1252" i="1"/>
  <c r="AH1252" i="1" l="1"/>
  <c r="AB1253" i="1"/>
  <c r="AD1253" i="1" s="1"/>
  <c r="AE1253" i="1" s="1"/>
  <c r="AC1253" i="1" l="1"/>
  <c r="AF1253" i="1"/>
  <c r="AH1253" i="1"/>
  <c r="AG1253" i="1" l="1"/>
  <c r="AB1254" i="1"/>
  <c r="AC1254" i="1" l="1"/>
  <c r="AD1254" i="1"/>
  <c r="AE1254" i="1" l="1"/>
  <c r="AF1254" i="1"/>
  <c r="AG1254" i="1"/>
  <c r="AB1255" i="1"/>
  <c r="AH1254" i="1"/>
  <c r="AD1255" i="1" l="1"/>
  <c r="AC1255" i="1"/>
  <c r="AG1255" i="1" l="1"/>
  <c r="AH1255" i="1"/>
  <c r="AB1256" i="1"/>
  <c r="AD1256" i="1" s="1"/>
  <c r="AF1255" i="1"/>
  <c r="AE1255" i="1"/>
  <c r="AE1256" i="1" l="1"/>
  <c r="AF1256" i="1"/>
  <c r="AC1256" i="1"/>
  <c r="AB1257" i="1" l="1"/>
  <c r="AD1257" i="1" s="1"/>
  <c r="AH1256" i="1"/>
  <c r="AG1256" i="1"/>
  <c r="AC1257" i="1"/>
  <c r="AH1257" i="1" l="1"/>
  <c r="AG1257" i="1"/>
  <c r="AB1258" i="1"/>
  <c r="AD1258" i="1" s="1"/>
  <c r="AE1257" i="1"/>
  <c r="AF1257" i="1"/>
  <c r="AC1258" i="1" l="1"/>
  <c r="AG1258" i="1"/>
  <c r="AB1259" i="1"/>
  <c r="AD1259" i="1" s="1"/>
  <c r="AH1258" i="1"/>
  <c r="AF1258" i="1"/>
  <c r="AE1258" i="1"/>
  <c r="AE1259" i="1" l="1"/>
  <c r="AF1259" i="1"/>
  <c r="AC1259" i="1"/>
  <c r="AG1259" i="1" l="1"/>
  <c r="AH1259" i="1"/>
  <c r="AB1260" i="1"/>
  <c r="AD1260" i="1" l="1"/>
  <c r="AC1260" i="1"/>
  <c r="AG1260" i="1" l="1"/>
  <c r="AH1260" i="1"/>
  <c r="AB1261" i="1"/>
  <c r="AD1261" i="1" s="1"/>
  <c r="AF1260" i="1"/>
  <c r="AE1260" i="1"/>
  <c r="AC1261" i="1" l="1"/>
  <c r="AE1261" i="1"/>
  <c r="AF1261" i="1"/>
  <c r="AG1261" i="1" l="1"/>
  <c r="AB1262" i="1"/>
  <c r="AH1261" i="1"/>
  <c r="AA1442" i="1"/>
  <c r="AD1262" i="1" l="1"/>
  <c r="AC1262" i="1"/>
  <c r="AA1443" i="1"/>
  <c r="AG1262" i="1" l="1"/>
  <c r="AB1263" i="1"/>
  <c r="AH1262" i="1"/>
  <c r="AE1262" i="1"/>
  <c r="AF1262" i="1"/>
  <c r="AA1264" i="1"/>
  <c r="AB1265" i="1"/>
  <c r="AD1263" i="1" l="1"/>
  <c r="AC1263" i="1"/>
  <c r="AB1264" i="1" l="1"/>
  <c r="AD1264" i="1" s="1"/>
  <c r="AH1263" i="1"/>
  <c r="AC1264" i="1"/>
  <c r="AG1263" i="1"/>
  <c r="AE1263" i="1"/>
  <c r="AF1263" i="1"/>
  <c r="AB1266" i="1"/>
  <c r="AG1264" i="1" l="1"/>
  <c r="AA1265" i="1"/>
  <c r="AH1264" i="1"/>
  <c r="AE1264" i="1"/>
  <c r="AF1264" i="1"/>
  <c r="AC1265" i="1" l="1"/>
  <c r="AD1265" i="1"/>
  <c r="AB1267" i="1"/>
  <c r="AA1271" i="1"/>
  <c r="AF1265" i="1" l="1"/>
  <c r="AE1265" i="1"/>
  <c r="AG1265" i="1"/>
  <c r="AA1266" i="1"/>
  <c r="AD1266" i="1" s="1"/>
  <c r="AH1265" i="1"/>
  <c r="AF1266" i="1" l="1"/>
  <c r="AE1266" i="1"/>
  <c r="AC1266" i="1"/>
  <c r="AA1268" i="1"/>
  <c r="AA1272" i="1"/>
  <c r="AA1267" i="1" l="1"/>
  <c r="AD1267" i="1" s="1"/>
  <c r="AH1266" i="1"/>
  <c r="AG1266" i="1"/>
  <c r="AC1267" i="1"/>
  <c r="AA1269" i="1"/>
  <c r="AG1267" i="1" l="1"/>
  <c r="AB1268" i="1"/>
  <c r="AD1268" i="1" s="1"/>
  <c r="AH1267" i="1"/>
  <c r="AC1268" i="1"/>
  <c r="AF1267" i="1"/>
  <c r="AE1267" i="1"/>
  <c r="AG1268" i="1" l="1"/>
  <c r="AH1268" i="1"/>
  <c r="AB1269" i="1"/>
  <c r="AF1268" i="1"/>
  <c r="AE1268" i="1"/>
  <c r="AA1270" i="1"/>
  <c r="AC1269" i="1" l="1"/>
  <c r="AD1269" i="1"/>
  <c r="AF1269" i="1" l="1"/>
  <c r="AE1269" i="1"/>
  <c r="AB1270" i="1"/>
  <c r="AH1269" i="1"/>
  <c r="AG1269" i="1"/>
  <c r="AD1270" i="1" l="1"/>
  <c r="AC1270" i="1"/>
  <c r="AG1270" i="1" l="1"/>
  <c r="AB1271" i="1"/>
  <c r="AH1270" i="1"/>
  <c r="AF1270" i="1"/>
  <c r="AE1270" i="1"/>
  <c r="AD1271" i="1" l="1"/>
  <c r="AC1271" i="1"/>
  <c r="AG1271" i="1" l="1"/>
  <c r="AB1272" i="1"/>
  <c r="AD1272" i="1" s="1"/>
  <c r="AH1271" i="1"/>
  <c r="AC1272" i="1"/>
  <c r="AF1271" i="1"/>
  <c r="AE1271" i="1"/>
  <c r="AG1272" i="1" l="1"/>
  <c r="AH1272" i="1"/>
  <c r="AB1273" i="1"/>
  <c r="AF1272" i="1"/>
  <c r="AE1272" i="1"/>
  <c r="AD1273" i="1" l="1"/>
  <c r="AC1273" i="1"/>
  <c r="AG1273" i="1" l="1"/>
  <c r="AB1274" i="1"/>
  <c r="AH1273" i="1"/>
  <c r="AF1273" i="1"/>
  <c r="AE1273" i="1"/>
  <c r="AD1274" i="1" l="1"/>
  <c r="AC1274" i="1"/>
  <c r="AG1274" i="1" l="1"/>
  <c r="AH1274" i="1"/>
  <c r="AB1275" i="1"/>
  <c r="AF1274" i="1"/>
  <c r="AE1274" i="1"/>
  <c r="AD1275" i="1" l="1"/>
  <c r="AC1275" i="1"/>
  <c r="AG1275" i="1" l="1"/>
  <c r="AB1276" i="1"/>
  <c r="AH1275" i="1"/>
  <c r="AE1275" i="1"/>
  <c r="AF1275" i="1"/>
  <c r="AD1276" i="1" l="1"/>
  <c r="AC1276" i="1"/>
  <c r="AG1276" i="1" l="1"/>
  <c r="AH1276" i="1"/>
  <c r="AB1277" i="1"/>
  <c r="AE1276" i="1"/>
  <c r="AF1276" i="1"/>
  <c r="AD1277" i="1" l="1"/>
  <c r="AC1277" i="1"/>
  <c r="AG1277" i="1" l="1"/>
  <c r="AB1278" i="1"/>
  <c r="AH1277" i="1"/>
  <c r="AE1277" i="1"/>
  <c r="AF1277" i="1"/>
  <c r="AD1278" i="1" l="1"/>
  <c r="AC1278" i="1"/>
  <c r="AH1278" i="1" l="1"/>
  <c r="AB1279" i="1"/>
  <c r="AD1279" i="1" s="1"/>
  <c r="AC1279" i="1"/>
  <c r="AG1278" i="1"/>
  <c r="AF1278" i="1"/>
  <c r="AE1278" i="1"/>
  <c r="AB1280" i="1" l="1"/>
  <c r="AD1280" i="1" s="1"/>
  <c r="AH1279" i="1"/>
  <c r="AG1279" i="1"/>
  <c r="AF1279" i="1"/>
  <c r="AE1279" i="1"/>
  <c r="AC1280" i="1" l="1"/>
  <c r="AH1280" i="1"/>
  <c r="AB1281" i="1"/>
  <c r="AG1280" i="1"/>
  <c r="AE1280" i="1"/>
  <c r="AF1280" i="1"/>
  <c r="AD1281" i="1" l="1"/>
  <c r="AC1281" i="1"/>
  <c r="AB1282" i="1" l="1"/>
  <c r="AD1282" i="1" s="1"/>
  <c r="AG1281" i="1"/>
  <c r="AH1281" i="1"/>
  <c r="AC1282" i="1"/>
  <c r="AF1281" i="1"/>
  <c r="AE1281" i="1"/>
  <c r="AA1466" i="1"/>
  <c r="AH1282" i="1" l="1"/>
  <c r="AG1282" i="1"/>
  <c r="AB1283" i="1"/>
  <c r="AF1282" i="1"/>
  <c r="AE1282" i="1"/>
  <c r="AD1283" i="1" l="1"/>
  <c r="AC1283" i="1"/>
  <c r="AA1467" i="1"/>
  <c r="AB1284" i="1" l="1"/>
  <c r="AD1284" i="1" s="1"/>
  <c r="AG1283" i="1"/>
  <c r="AH1283" i="1"/>
  <c r="AC1284" i="1"/>
  <c r="AE1283" i="1"/>
  <c r="AF1283" i="1"/>
  <c r="AA1288" i="1"/>
  <c r="AG1284" i="1" l="1"/>
  <c r="AH1284" i="1"/>
  <c r="AB1285" i="1"/>
  <c r="AE1284" i="1"/>
  <c r="AF1284" i="1"/>
  <c r="AD1285" i="1" l="1"/>
  <c r="AC1285" i="1"/>
  <c r="AG1285" i="1" l="1"/>
  <c r="AB1286" i="1"/>
  <c r="AD1286" i="1" s="1"/>
  <c r="AH1285" i="1"/>
  <c r="AC1286" i="1"/>
  <c r="AF1285" i="1"/>
  <c r="AE1285" i="1"/>
  <c r="AG1286" i="1" l="1"/>
  <c r="AH1286" i="1"/>
  <c r="AB1287" i="1"/>
  <c r="AD1287" i="1" s="1"/>
  <c r="AE1286" i="1"/>
  <c r="AF1286" i="1"/>
  <c r="AA1289" i="1"/>
  <c r="AC1287" i="1" l="1"/>
  <c r="AE1287" i="1"/>
  <c r="AF1287" i="1"/>
  <c r="AB1288" i="1" l="1"/>
  <c r="AG1287" i="1"/>
  <c r="AH1287" i="1"/>
  <c r="AA1290" i="1"/>
  <c r="AA1468" i="1"/>
  <c r="AC1288" i="1" l="1"/>
  <c r="AD1288" i="1"/>
  <c r="AA1291" i="1"/>
  <c r="AF1288" i="1" l="1"/>
  <c r="AE1288" i="1"/>
  <c r="AG1288" i="1"/>
  <c r="AH1288" i="1"/>
  <c r="AB1289" i="1"/>
  <c r="AD1289" i="1" s="1"/>
  <c r="AC1289" i="1" l="1"/>
  <c r="AE1289" i="1"/>
  <c r="AF1289" i="1"/>
  <c r="AG1289" i="1" l="1"/>
  <c r="AH1289" i="1"/>
  <c r="AB1290" i="1"/>
  <c r="AD1290" i="1" s="1"/>
  <c r="AC1290" i="1" l="1"/>
  <c r="AF1290" i="1"/>
  <c r="AE1290" i="1"/>
  <c r="AH1290" i="1" l="1"/>
  <c r="AB1291" i="1"/>
  <c r="AD1291" i="1" s="1"/>
  <c r="AG1290" i="1"/>
  <c r="AB1294" i="1"/>
  <c r="AE1291" i="1" l="1"/>
  <c r="AF1291" i="1"/>
  <c r="AC1291" i="1"/>
  <c r="AA1292" i="1" l="1"/>
  <c r="AB1292" i="1"/>
  <c r="AD1292" i="1" s="1"/>
  <c r="AH1291" i="1"/>
  <c r="AG1291" i="1"/>
  <c r="AB1295" i="1"/>
  <c r="AE1292" i="1" l="1"/>
  <c r="AF1292" i="1"/>
  <c r="AC1292" i="1"/>
  <c r="AA1477" i="1"/>
  <c r="AA1293" i="1" l="1"/>
  <c r="AH1292" i="1"/>
  <c r="AG1292" i="1"/>
  <c r="AC1293" i="1"/>
  <c r="AB1293" i="1"/>
  <c r="AD1293" i="1" s="1"/>
  <c r="AA1296" i="1"/>
  <c r="AA1478" i="1"/>
  <c r="AG1293" i="1" l="1"/>
  <c r="AH1293" i="1"/>
  <c r="AA1294" i="1"/>
  <c r="AD1294" i="1" s="1"/>
  <c r="AE1293" i="1"/>
  <c r="AF1293" i="1"/>
  <c r="AC1294" i="1" l="1"/>
  <c r="AE1294" i="1"/>
  <c r="AF1294" i="1"/>
  <c r="AA1297" i="1"/>
  <c r="AA1479" i="1"/>
  <c r="AG1294" i="1" l="1"/>
  <c r="AA1295" i="1"/>
  <c r="AD1295" i="1" s="1"/>
  <c r="AH1294" i="1"/>
  <c r="AC1295" i="1" l="1"/>
  <c r="AB1296" i="1"/>
  <c r="AD1296" i="1" s="1"/>
  <c r="AG1295" i="1"/>
  <c r="AH1295" i="1"/>
  <c r="AF1295" i="1"/>
  <c r="AE1295" i="1"/>
  <c r="AC1296" i="1" l="1"/>
  <c r="AG1296" i="1"/>
  <c r="AB1297" i="1"/>
  <c r="AD1297" i="1" s="1"/>
  <c r="AH1296" i="1"/>
  <c r="AE1296" i="1"/>
  <c r="AF1296" i="1"/>
  <c r="AC1297" i="1" l="1"/>
  <c r="AB1298" i="1"/>
  <c r="AD1298" i="1" s="1"/>
  <c r="AH1297" i="1"/>
  <c r="AG1297" i="1"/>
  <c r="AF1297" i="1"/>
  <c r="AE1297" i="1"/>
  <c r="AC1298" i="1" l="1"/>
  <c r="AG1298" i="1" s="1"/>
  <c r="AB1299" i="1"/>
  <c r="AD1299" i="1" s="1"/>
  <c r="AE1299" i="1" s="1"/>
  <c r="AH1298" i="1"/>
  <c r="AF1298" i="1"/>
  <c r="AE1298" i="1"/>
  <c r="AC1299" i="1"/>
  <c r="AG1299" i="1" s="1"/>
  <c r="AF1299" i="1" l="1"/>
  <c r="AH1299" i="1"/>
  <c r="AB1300" i="1"/>
  <c r="AD1300" i="1" s="1"/>
  <c r="AF1300" i="1" s="1"/>
  <c r="AE1300" i="1" l="1"/>
  <c r="AC1300" i="1"/>
  <c r="AG1300" i="1" l="1"/>
  <c r="AB1301" i="1"/>
  <c r="AH1300" i="1"/>
  <c r="AD1301" i="1" l="1"/>
  <c r="AC1301" i="1"/>
  <c r="AG1301" i="1" l="1"/>
  <c r="AB1302" i="1"/>
  <c r="AD1302" i="1" s="1"/>
  <c r="AH1301" i="1"/>
  <c r="AE1301" i="1"/>
  <c r="AF1301" i="1"/>
  <c r="AE1302" i="1" l="1"/>
  <c r="AF1302" i="1"/>
  <c r="AC1302" i="1"/>
  <c r="AG1302" i="1" l="1"/>
  <c r="AB1303" i="1"/>
  <c r="AD1303" i="1" s="1"/>
  <c r="AF1303" i="1" s="1"/>
  <c r="AH1302" i="1"/>
  <c r="AE1303" i="1" l="1"/>
  <c r="AC1303" i="1"/>
  <c r="AG1303" i="1" l="1"/>
  <c r="AH1303" i="1"/>
  <c r="AB1304" i="1"/>
  <c r="AD1304" i="1" s="1"/>
  <c r="AF1304" i="1" s="1"/>
  <c r="AE1304" i="1" l="1"/>
  <c r="AC1304" i="1"/>
  <c r="AG1304" i="1" l="1"/>
  <c r="AH1304" i="1"/>
  <c r="AB1305" i="1"/>
  <c r="AD1305" i="1" s="1"/>
  <c r="AE1305" i="1" s="1"/>
  <c r="AF1305" i="1" l="1"/>
  <c r="AC1305" i="1"/>
  <c r="AG1305" i="1" l="1"/>
  <c r="AB1306" i="1"/>
  <c r="AH1305" i="1"/>
  <c r="AD1306" i="1" l="1"/>
  <c r="AC1306" i="1"/>
  <c r="AA1491" i="1"/>
  <c r="AG1306" i="1" l="1"/>
  <c r="AB1307" i="1"/>
  <c r="AH1306" i="1"/>
  <c r="AE1306" i="1"/>
  <c r="AF1306" i="1"/>
  <c r="AD1307" i="1" l="1"/>
  <c r="AC1307" i="1"/>
  <c r="AG1307" i="1" l="1"/>
  <c r="AH1307" i="1"/>
  <c r="AB1308" i="1"/>
  <c r="AE1307" i="1"/>
  <c r="AF1307" i="1"/>
  <c r="AD1308" i="1" l="1"/>
  <c r="AC1308" i="1"/>
  <c r="AG1308" i="1" l="1"/>
  <c r="AH1308" i="1"/>
  <c r="AB1309" i="1"/>
  <c r="AE1308" i="1"/>
  <c r="AF1308" i="1"/>
  <c r="AD1309" i="1" l="1"/>
  <c r="AC1309" i="1"/>
  <c r="AG1309" i="1" l="1"/>
  <c r="AB1310" i="1"/>
  <c r="AD1310" i="1" s="1"/>
  <c r="AH1309" i="1"/>
  <c r="AE1309" i="1"/>
  <c r="AF1309" i="1"/>
  <c r="AA1312" i="1"/>
  <c r="AC1310" i="1" l="1"/>
  <c r="AG1310" i="1"/>
  <c r="AB1311" i="1"/>
  <c r="AH1310" i="1"/>
  <c r="AF1310" i="1"/>
  <c r="AE1310" i="1"/>
  <c r="AD1311" i="1" l="1"/>
  <c r="AC1311" i="1"/>
  <c r="AH1311" i="1" l="1"/>
  <c r="AG1311" i="1"/>
  <c r="AB1312" i="1"/>
  <c r="AD1312" i="1" s="1"/>
  <c r="AE1311" i="1"/>
  <c r="AF1311" i="1"/>
  <c r="AC1312" i="1" l="1"/>
  <c r="AB1313" i="1" s="1"/>
  <c r="AE1312" i="1"/>
  <c r="AF1312" i="1"/>
  <c r="AB1314" i="1"/>
  <c r="AH1312" i="1" l="1"/>
  <c r="AA1313" i="1"/>
  <c r="AD1313" i="1" s="1"/>
  <c r="AG1312" i="1"/>
  <c r="AC1313" i="1" l="1"/>
  <c r="AH1313" i="1"/>
  <c r="AG1313" i="1"/>
  <c r="AA1314" i="1"/>
  <c r="AD1314" i="1" s="1"/>
  <c r="AF1313" i="1"/>
  <c r="AE1313" i="1"/>
  <c r="AB1315" i="1"/>
  <c r="AF1314" i="1" l="1"/>
  <c r="AE1314" i="1"/>
  <c r="AC1314" i="1"/>
  <c r="AB1316" i="1"/>
  <c r="AH1314" i="1" l="1"/>
  <c r="AA1315" i="1"/>
  <c r="AD1315" i="1" s="1"/>
  <c r="AG1314" i="1"/>
  <c r="AC1315" i="1" l="1"/>
  <c r="AH1315" i="1" s="1"/>
  <c r="AE1315" i="1"/>
  <c r="AF1315" i="1"/>
  <c r="AG1315" i="1"/>
  <c r="AA1316" i="1"/>
  <c r="AB1317" i="1"/>
  <c r="AD1316" i="1" l="1"/>
  <c r="AC1316" i="1"/>
  <c r="AG1316" i="1" l="1"/>
  <c r="AH1316" i="1"/>
  <c r="AA1317" i="1"/>
  <c r="AE1316" i="1"/>
  <c r="AF1316" i="1"/>
  <c r="AB1318" i="1"/>
  <c r="AA1503" i="1"/>
  <c r="AD1317" i="1" l="1"/>
  <c r="AC1317" i="1"/>
  <c r="AB1319" i="1"/>
  <c r="AA1318" i="1" l="1"/>
  <c r="AH1317" i="1"/>
  <c r="AG1317" i="1"/>
  <c r="AE1317" i="1"/>
  <c r="AF1317" i="1"/>
  <c r="AC1318" i="1" l="1"/>
  <c r="AD1318" i="1"/>
  <c r="AB1320" i="1"/>
  <c r="AF1318" i="1" l="1"/>
  <c r="AE1318" i="1"/>
  <c r="AG1318" i="1"/>
  <c r="AA1319" i="1"/>
  <c r="AD1319" i="1" s="1"/>
  <c r="AH1318" i="1"/>
  <c r="AF1319" i="1" l="1"/>
  <c r="AE1319" i="1"/>
  <c r="AC1319" i="1"/>
  <c r="AA1321" i="1"/>
  <c r="AG1319" i="1" l="1"/>
  <c r="AH1319" i="1"/>
  <c r="AA1320" i="1"/>
  <c r="AD1320" i="1" s="1"/>
  <c r="AC1320" i="1" l="1"/>
  <c r="AE1320" i="1"/>
  <c r="AF1320" i="1"/>
  <c r="AG1320" i="1" l="1"/>
  <c r="AH1320" i="1"/>
  <c r="AB1321" i="1"/>
  <c r="AD1321" i="1" s="1"/>
  <c r="AC1321" i="1" l="1"/>
  <c r="AE1321" i="1"/>
  <c r="AF1321" i="1"/>
  <c r="AG1321" i="1" l="1"/>
  <c r="AH1321" i="1"/>
  <c r="AB1322" i="1"/>
  <c r="AD1322" i="1" s="1"/>
  <c r="AE1322" i="1" l="1"/>
  <c r="AF1322" i="1"/>
  <c r="AC1322" i="1"/>
  <c r="AB1323" i="1" l="1"/>
  <c r="AD1323" i="1" s="1"/>
  <c r="AG1322" i="1"/>
  <c r="AH1322" i="1"/>
  <c r="AC1323" i="1" l="1"/>
  <c r="AF1323" i="1"/>
  <c r="AE1323" i="1"/>
  <c r="AG1323" i="1" l="1"/>
  <c r="AH1323" i="1"/>
  <c r="AB1324" i="1"/>
  <c r="AD1324" i="1" s="1"/>
  <c r="AE1324" i="1" l="1"/>
  <c r="AF1324" i="1"/>
  <c r="AC1324" i="1"/>
  <c r="AB1325" i="1" l="1"/>
  <c r="AD1325" i="1" s="1"/>
  <c r="AG1324" i="1"/>
  <c r="AH1324" i="1"/>
  <c r="AC1325" i="1" l="1"/>
  <c r="AG1325" i="1"/>
  <c r="AB1326" i="1"/>
  <c r="AD1326" i="1" s="1"/>
  <c r="AH1325" i="1"/>
  <c r="AE1325" i="1"/>
  <c r="AF1325" i="1"/>
  <c r="AA1514" i="1"/>
  <c r="AC1326" i="1" l="1"/>
  <c r="AG1326" i="1"/>
  <c r="AH1326" i="1"/>
  <c r="AB1327" i="1"/>
  <c r="AD1327" i="1" s="1"/>
  <c r="AE1326" i="1"/>
  <c r="AF1326" i="1"/>
  <c r="AA1515" i="1"/>
  <c r="AF1327" i="1" l="1"/>
  <c r="AE1327" i="1"/>
  <c r="AC1327" i="1"/>
  <c r="AA1516" i="1"/>
  <c r="AG1327" i="1" l="1"/>
  <c r="AH1327" i="1"/>
  <c r="AB1328" i="1"/>
  <c r="AD1328" i="1" s="1"/>
  <c r="AC1328" i="1" l="1"/>
  <c r="AE1328" i="1"/>
  <c r="AF1328" i="1"/>
  <c r="AG1328" i="1" l="1"/>
  <c r="AH1328" i="1"/>
  <c r="AB1329" i="1"/>
  <c r="AD1329" i="1" s="1"/>
  <c r="AC1329" i="1" l="1"/>
  <c r="AE1329" i="1"/>
  <c r="AF1329" i="1"/>
  <c r="AG1329" i="1" l="1"/>
  <c r="AB1330" i="1"/>
  <c r="AD1330" i="1" s="1"/>
  <c r="AH1329" i="1"/>
  <c r="AC1330" i="1" l="1"/>
  <c r="AB1331" i="1"/>
  <c r="AD1331" i="1" s="1"/>
  <c r="AG1330" i="1"/>
  <c r="AH1330" i="1"/>
  <c r="AE1330" i="1"/>
  <c r="AF1330" i="1"/>
  <c r="AC1331" i="1" l="1"/>
  <c r="AE1331" i="1"/>
  <c r="AF1331" i="1"/>
  <c r="AG1331" i="1" l="1"/>
  <c r="AH1331" i="1"/>
  <c r="AB1332" i="1"/>
  <c r="AD1332" i="1" s="1"/>
  <c r="AC1332" i="1" l="1"/>
  <c r="AF1332" i="1"/>
  <c r="AE1332" i="1"/>
  <c r="AA1336" i="1"/>
  <c r="AG1332" i="1" l="1"/>
  <c r="AB1333" i="1"/>
  <c r="AD1333" i="1" s="1"/>
  <c r="AH1332" i="1"/>
  <c r="AC1333" i="1" l="1"/>
  <c r="AG1333" i="1" s="1"/>
  <c r="AH1333" i="1"/>
  <c r="AB1334" i="1"/>
  <c r="AD1334" i="1" s="1"/>
  <c r="AE1333" i="1"/>
  <c r="AF1333" i="1"/>
  <c r="AA1337" i="1"/>
  <c r="AC1334" i="1" l="1"/>
  <c r="AE1334" i="1"/>
  <c r="AF1334" i="1"/>
  <c r="AB1335" i="1" l="1"/>
  <c r="AD1335" i="1" s="1"/>
  <c r="AH1334" i="1"/>
  <c r="AG1334" i="1"/>
  <c r="AC1335" i="1"/>
  <c r="AA1338" i="1"/>
  <c r="AG1335" i="1" l="1"/>
  <c r="AH1335" i="1"/>
  <c r="AB1336" i="1"/>
  <c r="AD1336" i="1" s="1"/>
  <c r="AE1335" i="1"/>
  <c r="AF1335" i="1"/>
  <c r="AC1336" i="1" l="1"/>
  <c r="AF1336" i="1"/>
  <c r="AE1336" i="1"/>
  <c r="AA1339" i="1"/>
  <c r="AA1525" i="1"/>
  <c r="AH1336" i="1" l="1"/>
  <c r="AB1337" i="1"/>
  <c r="AD1337" i="1" s="1"/>
  <c r="AG1336" i="1"/>
  <c r="AA1340" i="1"/>
  <c r="AC1337" i="1" l="1"/>
  <c r="AG1337" i="1" s="1"/>
  <c r="AF1337" i="1"/>
  <c r="AE1337" i="1"/>
  <c r="AA1341" i="1"/>
  <c r="AH1337" i="1" l="1"/>
  <c r="AB1338" i="1"/>
  <c r="AD1338" i="1" s="1"/>
  <c r="AE1338" i="1" s="1"/>
  <c r="AF1338" i="1" l="1"/>
  <c r="AC1338" i="1"/>
  <c r="AH1338" i="1" s="1"/>
  <c r="AG1338" i="1"/>
  <c r="AB1339" i="1"/>
  <c r="AD1339" i="1" s="1"/>
  <c r="AA1342" i="1"/>
  <c r="AE1339" i="1" l="1"/>
  <c r="AF1339" i="1"/>
  <c r="AC1339" i="1"/>
  <c r="AB1340" i="1" l="1"/>
  <c r="AH1339" i="1"/>
  <c r="AG1339" i="1"/>
  <c r="AC1340" i="1" l="1"/>
  <c r="AD1340" i="1"/>
  <c r="AE1340" i="1" l="1"/>
  <c r="AF1340" i="1"/>
  <c r="AG1340" i="1"/>
  <c r="AB1341" i="1"/>
  <c r="AD1341" i="1" s="1"/>
  <c r="AH1340" i="1"/>
  <c r="AA1344" i="1"/>
  <c r="AC1341" i="1" l="1"/>
  <c r="AF1341" i="1"/>
  <c r="AE1341" i="1"/>
  <c r="AH1341" i="1" l="1"/>
  <c r="AB1342" i="1"/>
  <c r="AD1342" i="1" s="1"/>
  <c r="AG1341" i="1"/>
  <c r="AC1342" i="1" l="1"/>
  <c r="AB1343" i="1" s="1"/>
  <c r="AF1342" i="1"/>
  <c r="AE1342" i="1"/>
  <c r="AA1343" i="1"/>
  <c r="AG1342" i="1"/>
  <c r="AH1342" i="1"/>
  <c r="AC1343" i="1" l="1"/>
  <c r="AB1344" i="1" s="1"/>
  <c r="AD1344" i="1" s="1"/>
  <c r="AH1343" i="1"/>
  <c r="AG1343" i="1"/>
  <c r="AD1343" i="1"/>
  <c r="AC1344" i="1" l="1"/>
  <c r="AB1345" i="1" s="1"/>
  <c r="AA1345" i="1"/>
  <c r="AF1343" i="1"/>
  <c r="AE1343" i="1"/>
  <c r="AF1344" i="1"/>
  <c r="AE1344" i="1"/>
  <c r="AC1345" i="1" l="1"/>
  <c r="AG1344" i="1"/>
  <c r="AH1344" i="1"/>
  <c r="AB1346" i="1"/>
  <c r="AD1346" i="1" s="1"/>
  <c r="AG1345" i="1"/>
  <c r="AH1345" i="1"/>
  <c r="AD1345" i="1"/>
  <c r="AC1346" i="1" l="1"/>
  <c r="AG1346" i="1"/>
  <c r="AB1347" i="1"/>
  <c r="AD1347" i="1" s="1"/>
  <c r="AH1346" i="1"/>
  <c r="AF1345" i="1"/>
  <c r="AE1345" i="1"/>
  <c r="AE1346" i="1"/>
  <c r="AF1346" i="1"/>
  <c r="AC1347" i="1" l="1"/>
  <c r="AG1347" i="1"/>
  <c r="AB1348" i="1"/>
  <c r="AD1348" i="1" s="1"/>
  <c r="AH1347" i="1"/>
  <c r="AF1347" i="1"/>
  <c r="AE1347" i="1"/>
  <c r="AC1348" i="1" l="1"/>
  <c r="AG1348" i="1" s="1"/>
  <c r="AH1348" i="1"/>
  <c r="AE1348" i="1"/>
  <c r="AF1348" i="1"/>
  <c r="AB1349" i="1" l="1"/>
  <c r="AD1349" i="1" s="1"/>
  <c r="AC1349" i="1" l="1"/>
  <c r="AH1349" i="1"/>
  <c r="AB1350" i="1"/>
  <c r="AD1350" i="1" s="1"/>
  <c r="AE1350" i="1" s="1"/>
  <c r="AG1349" i="1"/>
  <c r="AE1349" i="1"/>
  <c r="AF1349" i="1"/>
  <c r="AF1350" i="1" l="1"/>
  <c r="AC1350" i="1"/>
  <c r="AB1351" i="1" l="1"/>
  <c r="AD1351" i="1" s="1"/>
  <c r="AG1350" i="1"/>
  <c r="AH1350" i="1"/>
  <c r="AE1351" i="1" l="1"/>
  <c r="AF1351" i="1"/>
  <c r="AC1351" i="1"/>
  <c r="AA1540" i="1"/>
  <c r="AB1352" i="1" l="1"/>
  <c r="AD1352" i="1" s="1"/>
  <c r="AH1351" i="1"/>
  <c r="AG1351" i="1"/>
  <c r="AC1352" i="1"/>
  <c r="AG1352" i="1" l="1"/>
  <c r="AH1352" i="1"/>
  <c r="AB1353" i="1"/>
  <c r="AD1353" i="1" s="1"/>
  <c r="AF1352" i="1"/>
  <c r="AE1352" i="1"/>
  <c r="AE1353" i="1" l="1"/>
  <c r="AF1353" i="1"/>
  <c r="AC1353" i="1"/>
  <c r="AB1354" i="1" l="1"/>
  <c r="AD1354" i="1" s="1"/>
  <c r="AG1353" i="1"/>
  <c r="AH1353" i="1"/>
  <c r="AC1354" i="1" l="1"/>
  <c r="AG1354" i="1" s="1"/>
  <c r="AE1354" i="1"/>
  <c r="AF1354" i="1"/>
  <c r="AB1355" i="1" l="1"/>
  <c r="AD1355" i="1" s="1"/>
  <c r="AF1355" i="1" s="1"/>
  <c r="AH1354" i="1"/>
  <c r="AC1355" i="1"/>
  <c r="AE1355" i="1" l="1"/>
  <c r="AH1355" i="1"/>
  <c r="AG1355" i="1"/>
  <c r="AB1356" i="1"/>
  <c r="AD1356" i="1" s="1"/>
  <c r="AC1356" i="1" l="1"/>
  <c r="AF1356" i="1"/>
  <c r="AE1356" i="1"/>
  <c r="AG1356" i="1" l="1"/>
  <c r="AH1356" i="1"/>
  <c r="AB1357" i="1"/>
  <c r="AD1357" i="1" s="1"/>
  <c r="AB1361" i="1"/>
  <c r="AF1357" i="1" l="1"/>
  <c r="AE1357" i="1"/>
  <c r="AC1357" i="1"/>
  <c r="AH1357" i="1" l="1"/>
  <c r="AB1358" i="1"/>
  <c r="AD1358" i="1" s="1"/>
  <c r="AG1357" i="1"/>
  <c r="AC1358" i="1" l="1"/>
  <c r="AB1359" i="1"/>
  <c r="AD1359" i="1" s="1"/>
  <c r="AG1358" i="1"/>
  <c r="AH1358" i="1"/>
  <c r="AF1358" i="1"/>
  <c r="AE1358" i="1"/>
  <c r="AC1359" i="1" l="1"/>
  <c r="AB1360" i="1" s="1"/>
  <c r="AF1359" i="1"/>
  <c r="AE1359" i="1"/>
  <c r="AB1362" i="1"/>
  <c r="AG1359" i="1" l="1"/>
  <c r="AH1359" i="1"/>
  <c r="AA1360" i="1"/>
  <c r="AD1360" i="1" s="1"/>
  <c r="AF1360" i="1" l="1"/>
  <c r="AE1360" i="1"/>
  <c r="AC1360" i="1"/>
  <c r="AB1363" i="1"/>
  <c r="AB1365" i="1"/>
  <c r="AH1360" i="1" l="1"/>
  <c r="AA1361" i="1"/>
  <c r="AD1361" i="1" s="1"/>
  <c r="AG1360" i="1"/>
  <c r="AC1361" i="1" l="1"/>
  <c r="AH1361" i="1" s="1"/>
  <c r="AA1362" i="1"/>
  <c r="AD1362" i="1" s="1"/>
  <c r="AG1361" i="1"/>
  <c r="AF1361" i="1"/>
  <c r="AE1361" i="1"/>
  <c r="AB1364" i="1"/>
  <c r="AA1551" i="1"/>
  <c r="AC1362" i="1" l="1"/>
  <c r="AA1363" i="1" s="1"/>
  <c r="AD1363" i="1" s="1"/>
  <c r="AE1362" i="1"/>
  <c r="AF1362" i="1"/>
  <c r="AH1362" i="1" l="1"/>
  <c r="AG1362" i="1"/>
  <c r="AC1363" i="1"/>
  <c r="AG1363" i="1" s="1"/>
  <c r="AE1363" i="1"/>
  <c r="AF1363" i="1"/>
  <c r="AA1364" i="1" l="1"/>
  <c r="AD1364" i="1" s="1"/>
  <c r="AH1363" i="1"/>
  <c r="AC1364" i="1" l="1"/>
  <c r="AA1365" i="1"/>
  <c r="AG1364" i="1"/>
  <c r="AH1364" i="1"/>
  <c r="AF1364" i="1"/>
  <c r="AE1364" i="1"/>
  <c r="AD1365" i="1" l="1"/>
  <c r="AC1365" i="1"/>
  <c r="AB1366" i="1" s="1"/>
  <c r="AA1366" i="1" l="1"/>
  <c r="AG1365" i="1"/>
  <c r="AH1365" i="1"/>
  <c r="AF1365" i="1"/>
  <c r="AE1365" i="1"/>
  <c r="AA1367" i="1"/>
  <c r="AD1366" i="1" l="1"/>
  <c r="AC1366" i="1"/>
  <c r="AB1367" i="1" l="1"/>
  <c r="AD1367" i="1" s="1"/>
  <c r="AG1366" i="1"/>
  <c r="AH1366" i="1"/>
  <c r="AC1367" i="1"/>
  <c r="AE1366" i="1"/>
  <c r="AF1366" i="1"/>
  <c r="AH1367" i="1" l="1"/>
  <c r="AB1368" i="1"/>
  <c r="AG1367" i="1"/>
  <c r="AA1368" i="1"/>
  <c r="AD1368" i="1" s="1"/>
  <c r="AF1368" i="1" s="1"/>
  <c r="AF1367" i="1"/>
  <c r="AE1367" i="1"/>
  <c r="AA1369" i="1"/>
  <c r="AE1368" i="1" l="1"/>
  <c r="AC1368" i="1"/>
  <c r="AG1368" i="1" s="1"/>
  <c r="AH1368" i="1" l="1"/>
  <c r="AB1369" i="1"/>
  <c r="AC1369" i="1" l="1"/>
  <c r="AG1369" i="1" s="1"/>
  <c r="AD1369" i="1"/>
  <c r="AF1369" i="1" l="1"/>
  <c r="AE1369" i="1"/>
  <c r="AB1370" i="1"/>
  <c r="AD1370" i="1" s="1"/>
  <c r="AH1369" i="1"/>
  <c r="AF1370" i="1" l="1"/>
  <c r="AE1370" i="1"/>
  <c r="AC1370" i="1"/>
  <c r="AG1370" i="1" s="1"/>
  <c r="AB1371" i="1" l="1"/>
  <c r="AD1371" i="1" s="1"/>
  <c r="AH1370" i="1"/>
  <c r="AC1371" i="1" l="1"/>
  <c r="AG1371" i="1" s="1"/>
  <c r="AB1372" i="1"/>
  <c r="AD1372" i="1" s="1"/>
  <c r="AH1371" i="1"/>
  <c r="AC1372" i="1"/>
  <c r="AG1372" i="1" s="1"/>
  <c r="AE1371" i="1"/>
  <c r="AF1371" i="1"/>
  <c r="AA1562" i="1"/>
  <c r="AH1372" i="1" l="1"/>
  <c r="AB1373" i="1"/>
  <c r="AD1373" i="1" s="1"/>
  <c r="AE1373" i="1" s="1"/>
  <c r="AF1372" i="1"/>
  <c r="AE1372" i="1"/>
  <c r="AF1373" i="1" l="1"/>
  <c r="AC1373" i="1"/>
  <c r="AG1373" i="1" s="1"/>
  <c r="AB1374" i="1" l="1"/>
  <c r="AD1374" i="1" s="1"/>
  <c r="AE1374" i="1" s="1"/>
  <c r="AH1373" i="1"/>
  <c r="AA1564" i="1"/>
  <c r="AF1374" i="1" l="1"/>
  <c r="AC1374" i="1"/>
  <c r="AG1374" i="1" s="1"/>
  <c r="AB1375" i="1" l="1"/>
  <c r="AH1374" i="1"/>
  <c r="AD1375" i="1" l="1"/>
  <c r="AC1375" i="1"/>
  <c r="AG1375" i="1" s="1"/>
  <c r="AB1376" i="1" l="1"/>
  <c r="AD1376" i="1" s="1"/>
  <c r="AH1375" i="1"/>
  <c r="AE1375" i="1"/>
  <c r="AF1375" i="1"/>
  <c r="AC1376" i="1" l="1"/>
  <c r="AG1376" i="1" s="1"/>
  <c r="AF1376" i="1"/>
  <c r="AE1376" i="1"/>
  <c r="AB1377" i="1" l="1"/>
  <c r="AD1377" i="1" s="1"/>
  <c r="AF1377" i="1" s="1"/>
  <c r="AH1376" i="1"/>
  <c r="AE1377" i="1" l="1"/>
  <c r="AC1377" i="1"/>
  <c r="AG1377" i="1" s="1"/>
  <c r="AH1377" i="1" l="1"/>
  <c r="AB1378" i="1"/>
  <c r="AD1378" i="1" s="1"/>
  <c r="AC1378" i="1" l="1"/>
  <c r="AG1378" i="1" s="1"/>
  <c r="AB1379" i="1"/>
  <c r="AD1379" i="1" s="1"/>
  <c r="AH1378" i="1"/>
  <c r="AE1378" i="1"/>
  <c r="AF1378" i="1"/>
  <c r="AC1379" i="1" l="1"/>
  <c r="AG1379" i="1" s="1"/>
  <c r="AH1379" i="1"/>
  <c r="AE1379" i="1"/>
  <c r="AF1379" i="1"/>
  <c r="AB1380" i="1" l="1"/>
  <c r="AD1380" i="1" s="1"/>
  <c r="AF1380" i="1" s="1"/>
  <c r="AE1380" i="1" l="1"/>
  <c r="AC1380" i="1"/>
  <c r="AG1380" i="1" l="1"/>
  <c r="AB1381" i="1"/>
  <c r="AH1380" i="1"/>
  <c r="AD1381" i="1" l="1"/>
  <c r="AC1381" i="1"/>
  <c r="AB1382" i="1" l="1"/>
  <c r="AD1382" i="1" s="1"/>
  <c r="AH1381" i="1"/>
  <c r="AG1381" i="1"/>
  <c r="AF1381" i="1"/>
  <c r="AE1381" i="1"/>
  <c r="AA1575" i="1"/>
  <c r="AC1382" i="1" l="1"/>
  <c r="AB1383" i="1"/>
  <c r="AH1382" i="1"/>
  <c r="AG1382" i="1"/>
  <c r="AF1382" i="1"/>
  <c r="AE1382" i="1"/>
  <c r="AA1384" i="1"/>
  <c r="AB1385" i="1"/>
  <c r="AC1383" i="1" l="1"/>
  <c r="AD1383" i="1"/>
  <c r="AE1383" i="1" l="1"/>
  <c r="AF1383" i="1"/>
  <c r="AB1384" i="1"/>
  <c r="AG1383" i="1"/>
  <c r="AH1383" i="1"/>
  <c r="AB1386" i="1"/>
  <c r="AD1384" i="1" l="1"/>
  <c r="AC1384" i="1"/>
  <c r="AH1384" i="1" l="1"/>
  <c r="AA1385" i="1"/>
  <c r="AG1384" i="1"/>
  <c r="AE1384" i="1"/>
  <c r="AF1384" i="1"/>
  <c r="AB1387" i="1"/>
  <c r="AD1385" i="1" l="1"/>
  <c r="AC1385" i="1"/>
  <c r="AH1385" i="1" l="1"/>
  <c r="AA1386" i="1"/>
  <c r="AG1385" i="1"/>
  <c r="AE1385" i="1"/>
  <c r="AF1385" i="1"/>
  <c r="AB1388" i="1"/>
  <c r="AA1389" i="1"/>
  <c r="AD1386" i="1" l="1"/>
  <c r="AC1386" i="1"/>
  <c r="AG1386" i="1" l="1"/>
  <c r="AA1387" i="1"/>
  <c r="AH1386" i="1"/>
  <c r="AF1386" i="1"/>
  <c r="AE1386" i="1"/>
  <c r="AD1387" i="1" l="1"/>
  <c r="AC1387" i="1"/>
  <c r="AB1390" i="1"/>
  <c r="AG1387" i="1" l="1"/>
  <c r="AA1388" i="1"/>
  <c r="AH1387" i="1"/>
  <c r="AE1387" i="1"/>
  <c r="AF1387" i="1"/>
  <c r="AB1391" i="1"/>
  <c r="AC1388" i="1" l="1"/>
  <c r="AD1388" i="1"/>
  <c r="AE1388" i="1" l="1"/>
  <c r="AF1388" i="1"/>
  <c r="AH1388" i="1"/>
  <c r="AB1389" i="1"/>
  <c r="AD1389" i="1" s="1"/>
  <c r="AG1388" i="1"/>
  <c r="AF1389" i="1" l="1"/>
  <c r="AE1389" i="1"/>
  <c r="AC1389" i="1"/>
  <c r="AA1393" i="1"/>
  <c r="AH1389" i="1" l="1"/>
  <c r="AA1390" i="1"/>
  <c r="AD1390" i="1" s="1"/>
  <c r="AG1389" i="1"/>
  <c r="AF1390" i="1" l="1"/>
  <c r="AE1390" i="1"/>
  <c r="AC1390" i="1"/>
  <c r="AA1392" i="1"/>
  <c r="AA1586" i="1"/>
  <c r="AA1391" i="1" l="1"/>
  <c r="AD1391" i="1" s="1"/>
  <c r="AH1390" i="1"/>
  <c r="AG1390" i="1"/>
  <c r="AC1391" i="1" l="1"/>
  <c r="AE1391" i="1"/>
  <c r="AF1391" i="1"/>
  <c r="AA1587" i="1"/>
  <c r="AB1392" i="1" l="1"/>
  <c r="AD1392" i="1" s="1"/>
  <c r="AH1391" i="1"/>
  <c r="AG1391" i="1"/>
  <c r="AC1392" i="1"/>
  <c r="AB1393" i="1" l="1"/>
  <c r="AD1393" i="1" s="1"/>
  <c r="AH1392" i="1"/>
  <c r="AG1392" i="1"/>
  <c r="AC1393" i="1"/>
  <c r="AF1392" i="1"/>
  <c r="AE1392" i="1"/>
  <c r="AG1393" i="1" l="1"/>
  <c r="AB1394" i="1"/>
  <c r="AD1394" i="1" s="1"/>
  <c r="AH1393" i="1"/>
  <c r="AF1393" i="1"/>
  <c r="AE1393" i="1"/>
  <c r="AC1394" i="1" l="1"/>
  <c r="AH1394" i="1" s="1"/>
  <c r="AB1395" i="1"/>
  <c r="AD1395" i="1" s="1"/>
  <c r="AF1395" i="1" s="1"/>
  <c r="AG1394" i="1"/>
  <c r="AF1394" i="1"/>
  <c r="AE1394" i="1"/>
  <c r="AC1395" i="1" l="1"/>
  <c r="AG1395" i="1" s="1"/>
  <c r="AE1395" i="1"/>
  <c r="AH1395" i="1"/>
  <c r="AB1396" i="1"/>
  <c r="AD1396" i="1" s="1"/>
  <c r="AF1396" i="1" s="1"/>
  <c r="AE1396" i="1" l="1"/>
  <c r="AC1396" i="1"/>
  <c r="AH1396" i="1" s="1"/>
  <c r="AB1397" i="1" l="1"/>
  <c r="AD1397" i="1" s="1"/>
  <c r="AG1396" i="1"/>
  <c r="AC1397" i="1" l="1"/>
  <c r="AG1397" i="1"/>
  <c r="AH1397" i="1"/>
  <c r="AB1398" i="1"/>
  <c r="AD1398" i="1" s="1"/>
  <c r="AF1398" i="1" s="1"/>
  <c r="AF1397" i="1"/>
  <c r="AE1397" i="1"/>
  <c r="AE1398" i="1" l="1"/>
  <c r="AC1398" i="1"/>
  <c r="AG1398" i="1" l="1"/>
  <c r="AB1399" i="1"/>
  <c r="AH1398" i="1"/>
  <c r="AD1399" i="1" l="1"/>
  <c r="AC1399" i="1"/>
  <c r="AG1399" i="1" l="1"/>
  <c r="AB1400" i="1"/>
  <c r="AD1400" i="1" s="1"/>
  <c r="AE1400" i="1" s="1"/>
  <c r="AH1399" i="1"/>
  <c r="AF1399" i="1"/>
  <c r="AE1399" i="1"/>
  <c r="AF1400" i="1" l="1"/>
  <c r="AC1400" i="1"/>
  <c r="AG1400" i="1" l="1"/>
  <c r="AH1400" i="1"/>
  <c r="AB1401" i="1"/>
  <c r="AC1401" i="1" l="1"/>
  <c r="AD1401" i="1"/>
  <c r="AF1401" i="1" l="1"/>
  <c r="AE1401" i="1"/>
  <c r="AG1401" i="1"/>
  <c r="AH1401" i="1"/>
  <c r="AB1402" i="1"/>
  <c r="AC1402" i="1" l="1"/>
  <c r="AD1402" i="1"/>
  <c r="AE1402" i="1" l="1"/>
  <c r="AF1402" i="1"/>
  <c r="AG1402" i="1"/>
  <c r="AB1403" i="1"/>
  <c r="AD1403" i="1" s="1"/>
  <c r="AH1402" i="1"/>
  <c r="AF1403" i="1" l="1"/>
  <c r="AE1403" i="1"/>
  <c r="AC1403" i="1"/>
  <c r="AG1403" i="1" l="1"/>
  <c r="AB1404" i="1"/>
  <c r="AD1404" i="1" s="1"/>
  <c r="AH1403" i="1"/>
  <c r="AC1404" i="1" l="1"/>
  <c r="AG1404" i="1" s="1"/>
  <c r="AF1404" i="1"/>
  <c r="AE1404" i="1"/>
  <c r="AA1599" i="1"/>
  <c r="AB1405" i="1" l="1"/>
  <c r="AD1405" i="1" s="1"/>
  <c r="AF1405" i="1" s="1"/>
  <c r="AH1404" i="1"/>
  <c r="AE1405" i="1" l="1"/>
  <c r="AC1405" i="1"/>
  <c r="AB1406" i="1" s="1"/>
  <c r="AH1405" i="1" l="1"/>
  <c r="AG1405" i="1"/>
  <c r="AC1406" i="1"/>
  <c r="AD1406" i="1"/>
  <c r="AF1406" i="1" l="1"/>
  <c r="AE1406" i="1"/>
  <c r="AG1406" i="1"/>
  <c r="AB1407" i="1"/>
  <c r="AH1406" i="1"/>
  <c r="AA1408" i="1"/>
  <c r="AD1407" i="1" l="1"/>
  <c r="AC1407" i="1"/>
  <c r="AG1407" i="1" s="1"/>
  <c r="AH1407" i="1" l="1"/>
  <c r="AB1408" i="1"/>
  <c r="AE1407" i="1"/>
  <c r="AF1407" i="1"/>
  <c r="AD1408" i="1" l="1"/>
  <c r="AC1408" i="1"/>
  <c r="AG1408" i="1" l="1"/>
  <c r="AB1409" i="1"/>
  <c r="AH1408" i="1"/>
  <c r="AA1409" i="1"/>
  <c r="AF1408" i="1"/>
  <c r="AE1408" i="1"/>
  <c r="AD1409" i="1" l="1"/>
  <c r="AC1409" i="1"/>
  <c r="AG1409" i="1" s="1"/>
  <c r="AB1411" i="1"/>
  <c r="AB1410" i="1" l="1"/>
  <c r="AH1409" i="1"/>
  <c r="AA1410" i="1"/>
  <c r="AF1409" i="1"/>
  <c r="AE1409" i="1"/>
  <c r="AC1410" i="1" l="1"/>
  <c r="AD1410" i="1"/>
  <c r="AB1412" i="1"/>
  <c r="AE1410" i="1" l="1"/>
  <c r="AF1410" i="1"/>
  <c r="AG1410" i="1"/>
  <c r="AA1411" i="1"/>
  <c r="AD1411" i="1" s="1"/>
  <c r="AH1410" i="1"/>
  <c r="AF1411" i="1" l="1"/>
  <c r="AE1411" i="1"/>
  <c r="AC1411" i="1"/>
  <c r="AG1411" i="1" l="1"/>
  <c r="AH1411" i="1"/>
  <c r="AA1412" i="1"/>
  <c r="AD1412" i="1" s="1"/>
  <c r="AC1412" i="1" l="1"/>
  <c r="AE1412" i="1"/>
  <c r="AF1412" i="1"/>
  <c r="AA1610" i="1"/>
  <c r="AG1412" i="1" l="1"/>
  <c r="AB1413" i="1"/>
  <c r="AA1413" i="1"/>
  <c r="AH1412" i="1"/>
  <c r="AA1611" i="1"/>
  <c r="AD1413" i="1" l="1"/>
  <c r="AC1413" i="1"/>
  <c r="AH1413" i="1" s="1"/>
  <c r="AA1414" i="1"/>
  <c r="AF1413" i="1"/>
  <c r="AE1413" i="1"/>
  <c r="AG1413" i="1" l="1"/>
  <c r="AB1414" i="1"/>
  <c r="AC1414" i="1" s="1"/>
  <c r="AA1415" i="1"/>
  <c r="AA1612" i="1"/>
  <c r="AB1415" i="1" l="1"/>
  <c r="AC1415" i="1" s="1"/>
  <c r="AG1414" i="1"/>
  <c r="AH1414" i="1"/>
  <c r="AD1414" i="1"/>
  <c r="AB1416" i="1" l="1"/>
  <c r="AG1415" i="1"/>
  <c r="AD1415" i="1"/>
  <c r="AE1415" i="1" s="1"/>
  <c r="AH1415" i="1"/>
  <c r="AF1414" i="1"/>
  <c r="AE1414" i="1"/>
  <c r="AA1416" i="1"/>
  <c r="AD1416" i="1" s="1"/>
  <c r="AF1415" i="1" l="1"/>
  <c r="AC1416" i="1"/>
  <c r="AB1417" i="1" s="1"/>
  <c r="AA1417" i="1"/>
  <c r="AF1416" i="1"/>
  <c r="AE1416" i="1"/>
  <c r="AD1417" i="1" l="1"/>
  <c r="AG1416" i="1"/>
  <c r="AH1416" i="1"/>
  <c r="AC1417" i="1"/>
  <c r="AH1417" i="1" s="1"/>
  <c r="AE1417" i="1"/>
  <c r="AF1417" i="1"/>
  <c r="AB1418" i="1" l="1"/>
  <c r="AC1418" i="1" s="1"/>
  <c r="AG1418" i="1" s="1"/>
  <c r="AG1417" i="1"/>
  <c r="AD1418" i="1"/>
  <c r="AH1418" i="1" l="1"/>
  <c r="AB1419" i="1"/>
  <c r="AD1419" i="1" s="1"/>
  <c r="AF1418" i="1"/>
  <c r="AE1418" i="1"/>
  <c r="AC1419" i="1" l="1"/>
  <c r="AG1419" i="1" s="1"/>
  <c r="AF1419" i="1"/>
  <c r="AE1419" i="1"/>
  <c r="AB1420" i="1" l="1"/>
  <c r="AD1420" i="1" s="1"/>
  <c r="AH1419" i="1"/>
  <c r="AC1420" i="1" l="1"/>
  <c r="AG1420" i="1"/>
  <c r="AH1420" i="1"/>
  <c r="AB1421" i="1"/>
  <c r="AD1421" i="1" s="1"/>
  <c r="AF1420" i="1"/>
  <c r="AE1420" i="1"/>
  <c r="AC1421" i="1" l="1"/>
  <c r="AH1421" i="1"/>
  <c r="AF1421" i="1"/>
  <c r="AE1421" i="1"/>
  <c r="AB1422" i="1" l="1"/>
  <c r="AD1422" i="1" s="1"/>
  <c r="AG1421" i="1"/>
  <c r="AC1422" i="1"/>
  <c r="AG1422" i="1" s="1"/>
  <c r="AB1423" i="1" l="1"/>
  <c r="AD1423" i="1" s="1"/>
  <c r="AH1422" i="1"/>
  <c r="AF1422" i="1"/>
  <c r="AE1422" i="1"/>
  <c r="AC1423" i="1" l="1"/>
  <c r="AG1423" i="1" s="1"/>
  <c r="AF1423" i="1"/>
  <c r="AE1423" i="1"/>
  <c r="AH1423" i="1" l="1"/>
  <c r="AB1424" i="1"/>
  <c r="AC1424" i="1" s="1"/>
  <c r="AG1424" i="1" s="1"/>
  <c r="AD1424" i="1" l="1"/>
  <c r="AF1424" i="1"/>
  <c r="AE1424" i="1"/>
  <c r="AB1425" i="1"/>
  <c r="AH1424" i="1"/>
  <c r="AD1425" i="1" l="1"/>
  <c r="AC1425" i="1"/>
  <c r="AG1425" i="1" s="1"/>
  <c r="AA1622" i="1"/>
  <c r="AB1426" i="1" l="1"/>
  <c r="AD1426" i="1" s="1"/>
  <c r="AH1425" i="1"/>
  <c r="AE1425" i="1"/>
  <c r="AF1425" i="1"/>
  <c r="AA1623" i="1"/>
  <c r="AC1426" i="1" l="1"/>
  <c r="AE1426" i="1"/>
  <c r="AF1426" i="1"/>
  <c r="AB1427" i="1" l="1"/>
  <c r="AD1427" i="1" s="1"/>
  <c r="AE1427" i="1" s="1"/>
  <c r="AG1426" i="1"/>
  <c r="AH1426" i="1"/>
  <c r="AC1427" i="1"/>
  <c r="AF1427" i="1"/>
  <c r="AB1428" i="1" l="1"/>
  <c r="AG1427" i="1"/>
  <c r="AH1427" i="1"/>
  <c r="AD1428" i="1"/>
  <c r="AC1428" i="1"/>
  <c r="AG1428" i="1" s="1"/>
  <c r="AB1429" i="1" l="1"/>
  <c r="AD1429" i="1" s="1"/>
  <c r="AH1428" i="1"/>
  <c r="AE1428" i="1"/>
  <c r="AF1428" i="1"/>
  <c r="AC1429" i="1" l="1"/>
  <c r="AE1429" i="1"/>
  <c r="AF1429" i="1"/>
  <c r="AB1430" i="1" l="1"/>
  <c r="AC1430" i="1" s="1"/>
  <c r="AG1430" i="1" s="1"/>
  <c r="AG1429" i="1"/>
  <c r="AH1429" i="1"/>
  <c r="AD1430" i="1"/>
  <c r="AE1430" i="1" l="1"/>
  <c r="AF1430" i="1"/>
  <c r="AH1430" i="1"/>
  <c r="AB1431" i="1"/>
  <c r="AD1431" i="1" l="1"/>
  <c r="AC1431" i="1"/>
  <c r="AG1431" i="1" s="1"/>
  <c r="AB1432" i="1" l="1"/>
  <c r="AA1432" i="1"/>
  <c r="AH1431" i="1"/>
  <c r="AF1431" i="1"/>
  <c r="AE1431" i="1"/>
  <c r="AD1432" i="1" l="1"/>
  <c r="AC1432" i="1"/>
  <c r="AE1432" i="1"/>
  <c r="AF1432" i="1"/>
  <c r="AA1433" i="1" l="1"/>
  <c r="AG1432" i="1"/>
  <c r="AH1432" i="1"/>
  <c r="AB1433" i="1"/>
  <c r="AD1433" i="1" s="1"/>
  <c r="AC1433" i="1" l="1"/>
  <c r="AG1433" i="1" s="1"/>
  <c r="AA1434" i="1"/>
  <c r="AE1433" i="1"/>
  <c r="AF1433" i="1"/>
  <c r="AB1434" i="1" l="1"/>
  <c r="AC1434" i="1" s="1"/>
  <c r="AB1435" i="1" s="1"/>
  <c r="AH1433" i="1"/>
  <c r="AA1435" i="1"/>
  <c r="AG1434" i="1"/>
  <c r="AD1434" i="1"/>
  <c r="AF1434" i="1" s="1"/>
  <c r="AH1434" i="1" l="1"/>
  <c r="AE1434" i="1"/>
  <c r="AD1435" i="1"/>
  <c r="AC1435" i="1"/>
  <c r="AA1436" i="1" l="1"/>
  <c r="AG1435" i="1"/>
  <c r="AB1436" i="1"/>
  <c r="AD1436" i="1" s="1"/>
  <c r="AE1436" i="1" s="1"/>
  <c r="AH1435" i="1"/>
  <c r="AF1435" i="1"/>
  <c r="AE1435" i="1"/>
  <c r="AF1436" i="1" l="1"/>
  <c r="AC1436" i="1"/>
  <c r="AG1436" i="1" s="1"/>
  <c r="AA1634" i="1"/>
  <c r="AB1437" i="1" l="1"/>
  <c r="AA1437" i="1"/>
  <c r="AH1436" i="1"/>
  <c r="AA1438" i="1"/>
  <c r="AC1437" i="1" l="1"/>
  <c r="AB1438" i="1" s="1"/>
  <c r="AC1438" i="1" s="1"/>
  <c r="AB1439" i="1" s="1"/>
  <c r="AD1437" i="1"/>
  <c r="AD1438" i="1" l="1"/>
  <c r="AH1437" i="1"/>
  <c r="AG1437" i="1"/>
  <c r="AE1437" i="1"/>
  <c r="AF1437" i="1"/>
  <c r="AH1438" i="1"/>
  <c r="AA1439" i="1"/>
  <c r="AG1438" i="1"/>
  <c r="AE1438" i="1"/>
  <c r="AF1438" i="1"/>
  <c r="AD1439" i="1" l="1"/>
  <c r="AC1439" i="1"/>
  <c r="AB1440" i="1" s="1"/>
  <c r="AH1439" i="1" l="1"/>
  <c r="AA1440" i="1"/>
  <c r="AG1439" i="1"/>
  <c r="AE1439" i="1"/>
  <c r="AF1439" i="1"/>
  <c r="AD1440" i="1" l="1"/>
  <c r="AC1440" i="1"/>
  <c r="AA1441" i="1" l="1"/>
  <c r="AB1441" i="1"/>
  <c r="AG1440" i="1"/>
  <c r="AH1440" i="1"/>
  <c r="AF1440" i="1"/>
  <c r="AE1440" i="1"/>
  <c r="AD1441" i="1" l="1"/>
  <c r="AF1441" i="1" s="1"/>
  <c r="AC1441" i="1"/>
  <c r="AE1441" i="1" l="1"/>
  <c r="AG1441" i="1"/>
  <c r="AB1442" i="1"/>
  <c r="AH1441" i="1"/>
  <c r="AD1442" i="1" l="1"/>
  <c r="AC1442" i="1"/>
  <c r="AH1442" i="1" l="1"/>
  <c r="AG1442" i="1"/>
  <c r="AB1443" i="1"/>
  <c r="AD1443" i="1" s="1"/>
  <c r="AF1442" i="1"/>
  <c r="AE1442" i="1"/>
  <c r="AC1443" i="1" l="1"/>
  <c r="AH1443" i="1" s="1"/>
  <c r="AG1443" i="1"/>
  <c r="AF1443" i="1"/>
  <c r="AE1443" i="1"/>
  <c r="AB1444" i="1" l="1"/>
  <c r="AD1444" i="1" s="1"/>
  <c r="AF1444" i="1" s="1"/>
  <c r="AE1444" i="1" l="1"/>
  <c r="AC1444" i="1"/>
  <c r="AG1444" i="1" s="1"/>
  <c r="AA1645" i="1"/>
  <c r="AB1445" i="1" l="1"/>
  <c r="AD1445" i="1" s="1"/>
  <c r="AE1445" i="1" s="1"/>
  <c r="AH1444" i="1"/>
  <c r="AF1445" i="1" l="1"/>
  <c r="AC1445" i="1"/>
  <c r="AB1446" i="1" s="1"/>
  <c r="AD1446" i="1" s="1"/>
  <c r="AF1446" i="1" s="1"/>
  <c r="AH1445" i="1" l="1"/>
  <c r="AG1445" i="1"/>
  <c r="AE1446" i="1"/>
  <c r="AC1446" i="1"/>
  <c r="AH1446" i="1" s="1"/>
  <c r="AB1447" i="1" l="1"/>
  <c r="AD1447" i="1" s="1"/>
  <c r="AE1447" i="1" s="1"/>
  <c r="AG1446" i="1"/>
  <c r="AA1647" i="1"/>
  <c r="AC1447" i="1" l="1"/>
  <c r="AF1447" i="1"/>
  <c r="AH1447" i="1"/>
  <c r="AG1447" i="1"/>
  <c r="AB1448" i="1"/>
  <c r="AD1448" i="1" s="1"/>
  <c r="AF1448" i="1" s="1"/>
  <c r="AE1448" i="1" l="1"/>
  <c r="AC1448" i="1"/>
  <c r="AB1449" i="1" l="1"/>
  <c r="AD1449" i="1" s="1"/>
  <c r="AF1449" i="1" s="1"/>
  <c r="AG1448" i="1"/>
  <c r="AH1448" i="1"/>
  <c r="AE1449" i="1" l="1"/>
  <c r="AC1449" i="1"/>
  <c r="AG1449" i="1" s="1"/>
  <c r="AH1449" i="1" l="1"/>
  <c r="AB1450" i="1"/>
  <c r="AD1450" i="1" s="1"/>
  <c r="AE1450" i="1" s="1"/>
  <c r="AC1450" i="1" l="1"/>
  <c r="AB1451" i="1" s="1"/>
  <c r="AD1451" i="1" s="1"/>
  <c r="AF1451" i="1" s="1"/>
  <c r="AF1450" i="1"/>
  <c r="AH1450" i="1" l="1"/>
  <c r="AG1450" i="1"/>
  <c r="AC1451" i="1"/>
  <c r="AH1451" i="1" s="1"/>
  <c r="AE1451" i="1"/>
  <c r="AB1452" i="1" l="1"/>
  <c r="AD1452" i="1" s="1"/>
  <c r="AF1452" i="1" s="1"/>
  <c r="AG1451" i="1"/>
  <c r="AE1452" i="1" l="1"/>
  <c r="AC1452" i="1"/>
  <c r="AG1452" i="1" l="1"/>
  <c r="AH1452" i="1"/>
  <c r="AB1453" i="1"/>
  <c r="AD1453" i="1" s="1"/>
  <c r="AE1453" i="1" s="1"/>
  <c r="AC1453" i="1" l="1"/>
  <c r="AB1454" i="1"/>
  <c r="AD1454" i="1" s="1"/>
  <c r="AF1453" i="1"/>
  <c r="AC1454" i="1" l="1"/>
  <c r="AG1453" i="1"/>
  <c r="AH1453" i="1"/>
  <c r="AH1454" i="1"/>
  <c r="AB1455" i="1"/>
  <c r="AD1455" i="1" s="1"/>
  <c r="AG1454" i="1"/>
  <c r="AF1454" i="1"/>
  <c r="AE1454" i="1"/>
  <c r="AC1455" i="1" l="1"/>
  <c r="AB1456" i="1" s="1"/>
  <c r="AG1455" i="1"/>
  <c r="AA1456" i="1"/>
  <c r="AF1455" i="1"/>
  <c r="AE1455" i="1"/>
  <c r="AH1455" i="1" l="1"/>
  <c r="AC1456" i="1"/>
  <c r="AH1456" i="1" s="1"/>
  <c r="AB1457" i="1"/>
  <c r="AD1456" i="1"/>
  <c r="AA1457" i="1" l="1"/>
  <c r="AG1456" i="1"/>
  <c r="AC1457" i="1"/>
  <c r="AB1458" i="1" s="1"/>
  <c r="AD1457" i="1"/>
  <c r="AE1456" i="1"/>
  <c r="AF1456" i="1"/>
  <c r="AG1457" i="1" l="1"/>
  <c r="AA1458" i="1"/>
  <c r="AD1458" i="1" s="1"/>
  <c r="AH1457" i="1"/>
  <c r="AE1457" i="1"/>
  <c r="AF1457" i="1"/>
  <c r="AC1458" i="1" l="1"/>
  <c r="AB1459" i="1" s="1"/>
  <c r="AE1458" i="1"/>
  <c r="AF1458" i="1"/>
  <c r="AG1458" i="1"/>
  <c r="AH1458" i="1"/>
  <c r="AA1459" i="1"/>
  <c r="AD1459" i="1" s="1"/>
  <c r="AF1459" i="1" s="1"/>
  <c r="AE1459" i="1" l="1"/>
  <c r="AC1459" i="1"/>
  <c r="AG1459" i="1" s="1"/>
  <c r="AB1460" i="1" l="1"/>
  <c r="AH1459" i="1"/>
  <c r="AA1460" i="1"/>
  <c r="AD1460" i="1" l="1"/>
  <c r="AC1460" i="1"/>
  <c r="AG1460" i="1" s="1"/>
  <c r="AB1461" i="1" l="1"/>
  <c r="AA1461" i="1"/>
  <c r="AH1460" i="1"/>
  <c r="AF1460" i="1"/>
  <c r="AE1460" i="1"/>
  <c r="AD1461" i="1" l="1"/>
  <c r="AC1461" i="1"/>
  <c r="AG1461" i="1" l="1"/>
  <c r="AB1462" i="1"/>
  <c r="AA1462" i="1"/>
  <c r="AH1461" i="1"/>
  <c r="AE1461" i="1"/>
  <c r="AF1461" i="1"/>
  <c r="AD1462" i="1" l="1"/>
  <c r="AC1462" i="1"/>
  <c r="AG1462" i="1" s="1"/>
  <c r="AB1463" i="1" l="1"/>
  <c r="AA1463" i="1"/>
  <c r="AH1462" i="1"/>
  <c r="AE1462" i="1"/>
  <c r="AF1462" i="1"/>
  <c r="AD1463" i="1" l="1"/>
  <c r="AF1463" i="1" s="1"/>
  <c r="AC1463" i="1"/>
  <c r="AG1463" i="1" s="1"/>
  <c r="AE1463" i="1" l="1"/>
  <c r="AB1464" i="1"/>
  <c r="AH1463" i="1"/>
  <c r="AA1464" i="1"/>
  <c r="AD1464" i="1" l="1"/>
  <c r="AC1464" i="1"/>
  <c r="AB1465" i="1" s="1"/>
  <c r="AE1464" i="1"/>
  <c r="AF1464" i="1"/>
  <c r="AH1464" i="1" l="1"/>
  <c r="AA1465" i="1"/>
  <c r="AD1465" i="1" s="1"/>
  <c r="AG1464" i="1"/>
  <c r="AC1465" i="1" l="1"/>
  <c r="AG1465" i="1" s="1"/>
  <c r="AF1465" i="1"/>
  <c r="AE1465" i="1"/>
  <c r="AB1466" i="1" l="1"/>
  <c r="AD1466" i="1" s="1"/>
  <c r="AH1465" i="1"/>
  <c r="AC1466" i="1" l="1"/>
  <c r="AG1466" i="1" s="1"/>
  <c r="AF1466" i="1"/>
  <c r="AE1466" i="1"/>
  <c r="AH1466" i="1" l="1"/>
  <c r="AB1467" i="1"/>
  <c r="AD1467" i="1" s="1"/>
  <c r="AF1467" i="1" s="1"/>
  <c r="AE1467" i="1" l="1"/>
  <c r="AC1467" i="1"/>
  <c r="AH1467" i="1" s="1"/>
  <c r="AG1467" i="1" l="1"/>
  <c r="AB1468" i="1"/>
  <c r="AC1468" i="1" s="1"/>
  <c r="AG1468" i="1" s="1"/>
  <c r="AH1468" i="1" l="1"/>
  <c r="AB1469" i="1"/>
  <c r="AD1469" i="1" s="1"/>
  <c r="AD1468" i="1"/>
  <c r="AA1669" i="1"/>
  <c r="AC1469" i="1" l="1"/>
  <c r="AG1469" i="1" s="1"/>
  <c r="AE1468" i="1"/>
  <c r="AF1468" i="1"/>
  <c r="AH1469" i="1"/>
  <c r="AF1469" i="1"/>
  <c r="AE1469" i="1"/>
  <c r="AB1470" i="1" l="1"/>
  <c r="AD1470" i="1" s="1"/>
  <c r="AF1470" i="1" s="1"/>
  <c r="AA1670" i="1"/>
  <c r="AE1470" i="1" l="1"/>
  <c r="AC1470" i="1"/>
  <c r="AB1471" i="1" s="1"/>
  <c r="AD1471" i="1" s="1"/>
  <c r="AG1470" i="1" l="1"/>
  <c r="AH1470" i="1"/>
  <c r="AC1471" i="1"/>
  <c r="AG1471" i="1" s="1"/>
  <c r="AF1471" i="1"/>
  <c r="AE1471" i="1"/>
  <c r="AH1471" i="1" l="1"/>
  <c r="AB1472" i="1"/>
  <c r="AD1472" i="1" s="1"/>
  <c r="AC1472" i="1" l="1"/>
  <c r="AG1472" i="1" s="1"/>
  <c r="AH1472" i="1"/>
  <c r="AE1472" i="1"/>
  <c r="AF1472" i="1"/>
  <c r="AB1473" i="1" l="1"/>
  <c r="AD1473" i="1" s="1"/>
  <c r="AF1473" i="1" s="1"/>
  <c r="AE1473" i="1" l="1"/>
  <c r="AC1473" i="1"/>
  <c r="AH1473" i="1" s="1"/>
  <c r="AG1473" i="1" l="1"/>
  <c r="AB1474" i="1"/>
  <c r="AC1474" i="1" l="1"/>
  <c r="AD1474" i="1"/>
  <c r="AE1474" i="1" l="1"/>
  <c r="AF1474" i="1"/>
  <c r="AG1474" i="1"/>
  <c r="AB1475" i="1"/>
  <c r="AH1474" i="1"/>
  <c r="AD1475" i="1" l="1"/>
  <c r="AC1475" i="1"/>
  <c r="AG1475" i="1" l="1"/>
  <c r="AB1476" i="1"/>
  <c r="AD1476" i="1" s="1"/>
  <c r="AH1475" i="1"/>
  <c r="AE1475" i="1"/>
  <c r="AF1475" i="1"/>
  <c r="AC1476" i="1" l="1"/>
  <c r="AH1476" i="1" s="1"/>
  <c r="AF1476" i="1"/>
  <c r="AE1476" i="1"/>
  <c r="AG1476" i="1"/>
  <c r="AB1477" i="1"/>
  <c r="AD1477" i="1" s="1"/>
  <c r="AF1477" i="1" l="1"/>
  <c r="AE1477" i="1"/>
  <c r="AC1477" i="1"/>
  <c r="AG1477" i="1" s="1"/>
  <c r="AB1478" i="1" l="1"/>
  <c r="AD1478" i="1" s="1"/>
  <c r="AH1477" i="1"/>
  <c r="AC1478" i="1" l="1"/>
  <c r="AG1478" i="1" s="1"/>
  <c r="AF1478" i="1"/>
  <c r="AE1478" i="1"/>
  <c r="AA1481" i="1"/>
  <c r="AB1479" i="1" l="1"/>
  <c r="AD1479" i="1" s="1"/>
  <c r="AH1478" i="1"/>
  <c r="AC1479" i="1" l="1"/>
  <c r="AG1479" i="1" s="1"/>
  <c r="AA1480" i="1"/>
  <c r="AF1479" i="1"/>
  <c r="AE1479" i="1"/>
  <c r="AH1479" i="1" l="1"/>
  <c r="AB1480" i="1"/>
  <c r="AD1480" i="1" s="1"/>
  <c r="AE1480" i="1" s="1"/>
  <c r="AC1480" i="1" l="1"/>
  <c r="AG1480" i="1" s="1"/>
  <c r="AF1480" i="1"/>
  <c r="AB1481" i="1" l="1"/>
  <c r="AD1481" i="1" s="1"/>
  <c r="AF1481" i="1" s="1"/>
  <c r="AH1480" i="1"/>
  <c r="AA1482" i="1"/>
  <c r="AE1481" i="1" l="1"/>
  <c r="AC1481" i="1"/>
  <c r="AG1481" i="1" s="1"/>
  <c r="AB1482" i="1" l="1"/>
  <c r="AD1482" i="1" s="1"/>
  <c r="AE1482" i="1" s="1"/>
  <c r="AH1481" i="1"/>
  <c r="AC1482" i="1"/>
  <c r="AB1483" i="1" s="1"/>
  <c r="AF1482" i="1"/>
  <c r="AA1483" i="1"/>
  <c r="AG1482" i="1" l="1"/>
  <c r="AH1482" i="1"/>
  <c r="AC1483" i="1"/>
  <c r="AH1483" i="1" s="1"/>
  <c r="AB1484" i="1"/>
  <c r="AD1483" i="1"/>
  <c r="AF1483" i="1" s="1"/>
  <c r="AA1484" i="1"/>
  <c r="AG1483" i="1"/>
  <c r="AC1484" i="1" l="1"/>
  <c r="AA1485" i="1" s="1"/>
  <c r="AE1483" i="1"/>
  <c r="AD1484" i="1"/>
  <c r="AF1484" i="1" s="1"/>
  <c r="AG1484" i="1"/>
  <c r="AB1485" i="1"/>
  <c r="AH1484" i="1"/>
  <c r="AE1484" i="1" l="1"/>
  <c r="AD1485" i="1"/>
  <c r="AC1485" i="1"/>
  <c r="AA1486" i="1" l="1"/>
  <c r="AG1485" i="1"/>
  <c r="AH1485" i="1"/>
  <c r="AB1486" i="1"/>
  <c r="AD1486" i="1" s="1"/>
  <c r="AF1485" i="1"/>
  <c r="AE1485" i="1"/>
  <c r="AC1486" i="1" l="1"/>
  <c r="AG1486" i="1" s="1"/>
  <c r="AH1486" i="1"/>
  <c r="AF1486" i="1"/>
  <c r="AE1486" i="1"/>
  <c r="AB1487" i="1"/>
  <c r="AA1487" i="1" l="1"/>
  <c r="AD1487" i="1" s="1"/>
  <c r="AE1487" i="1" s="1"/>
  <c r="AC1487" i="1" l="1"/>
  <c r="AF1487" i="1"/>
  <c r="AA1488" i="1"/>
  <c r="AA1489" i="1"/>
  <c r="AH1487" i="1" l="1"/>
  <c r="AG1487" i="1"/>
  <c r="AB1488" i="1"/>
  <c r="AD1488" i="1" s="1"/>
  <c r="AF1488" i="1" l="1"/>
  <c r="AE1488" i="1"/>
  <c r="AC1488" i="1"/>
  <c r="AH1488" i="1" l="1"/>
  <c r="AB1489" i="1"/>
  <c r="AD1489" i="1" s="1"/>
  <c r="AG1488" i="1"/>
  <c r="AF1489" i="1" l="1"/>
  <c r="AE1489" i="1"/>
  <c r="AC1489" i="1"/>
  <c r="AH1489" i="1" l="1"/>
  <c r="AG1489" i="1"/>
  <c r="AB1490" i="1"/>
  <c r="AD1490" i="1" s="1"/>
  <c r="AC1490" i="1" l="1"/>
  <c r="AF1490" i="1"/>
  <c r="AE1490" i="1"/>
  <c r="AG1490" i="1" l="1"/>
  <c r="AH1490" i="1"/>
  <c r="AB1491" i="1"/>
  <c r="AD1491" i="1" s="1"/>
  <c r="AA1693" i="1"/>
  <c r="AC1491" i="1" l="1"/>
  <c r="AE1491" i="1"/>
  <c r="AF1491" i="1"/>
  <c r="AB1492" i="1"/>
  <c r="AD1492" i="1" s="1"/>
  <c r="AH1491" i="1"/>
  <c r="AG1491" i="1"/>
  <c r="AC1492" i="1" l="1"/>
  <c r="AF1492" i="1"/>
  <c r="AE1492" i="1"/>
  <c r="AG1492" i="1"/>
  <c r="AB1493" i="1"/>
  <c r="AH1492" i="1"/>
  <c r="AD1493" i="1" l="1"/>
  <c r="AC1493" i="1"/>
  <c r="AG1493" i="1" l="1"/>
  <c r="AB1494" i="1"/>
  <c r="AD1494" i="1" s="1"/>
  <c r="AH1493" i="1"/>
  <c r="AF1493" i="1"/>
  <c r="AE1493" i="1"/>
  <c r="AE1494" i="1" l="1"/>
  <c r="AF1494" i="1"/>
  <c r="AC1494" i="1"/>
  <c r="AH1494" i="1" l="1"/>
  <c r="AB1495" i="1"/>
  <c r="AD1495" i="1" s="1"/>
  <c r="AE1495" i="1" s="1"/>
  <c r="AG1494" i="1"/>
  <c r="AC1495" i="1" l="1"/>
  <c r="AG1495" i="1" s="1"/>
  <c r="AF1495" i="1"/>
  <c r="AB1496" i="1"/>
  <c r="AC1496" i="1" s="1"/>
  <c r="AH1495" i="1"/>
  <c r="AD1496" i="1" l="1"/>
  <c r="AE1496" i="1" s="1"/>
  <c r="AG1496" i="1"/>
  <c r="AH1496" i="1"/>
  <c r="AB1497" i="1"/>
  <c r="AD1497" i="1" s="1"/>
  <c r="AF1496" i="1" l="1"/>
  <c r="AC1497" i="1"/>
  <c r="AB1498" i="1" s="1"/>
  <c r="AG1497" i="1"/>
  <c r="AH1497" i="1"/>
  <c r="AE1497" i="1"/>
  <c r="AF1497" i="1"/>
  <c r="AD1498" i="1" l="1"/>
  <c r="AC1498" i="1"/>
  <c r="AG1498" i="1" l="1"/>
  <c r="AB1499" i="1"/>
  <c r="AD1499" i="1" s="1"/>
  <c r="AH1498" i="1"/>
  <c r="AE1498" i="1"/>
  <c r="AF1498" i="1"/>
  <c r="AE1499" i="1" l="1"/>
  <c r="AF1499" i="1"/>
  <c r="AC1499" i="1"/>
  <c r="AG1499" i="1" l="1"/>
  <c r="AH1499" i="1"/>
  <c r="AB1500" i="1"/>
  <c r="AD1500" i="1" s="1"/>
  <c r="AC1500" i="1" l="1"/>
  <c r="AE1500" i="1"/>
  <c r="AF1500" i="1"/>
  <c r="AG1500" i="1" l="1"/>
  <c r="AB1501" i="1"/>
  <c r="AD1501" i="1" s="1"/>
  <c r="AH1500" i="1"/>
  <c r="AC1501" i="1" l="1"/>
  <c r="AG1501" i="1"/>
  <c r="AB1502" i="1"/>
  <c r="AD1502" i="1" s="1"/>
  <c r="AE1502" i="1" s="1"/>
  <c r="AH1501" i="1"/>
  <c r="AF1501" i="1"/>
  <c r="AE1501" i="1"/>
  <c r="AC1502" i="1" l="1"/>
  <c r="AF1502" i="1"/>
  <c r="AG1502" i="1" l="1"/>
  <c r="AB1503" i="1"/>
  <c r="AH1502" i="1"/>
  <c r="AD1503" i="1" l="1"/>
  <c r="AC1503" i="1"/>
  <c r="AB1504" i="1" s="1"/>
  <c r="AA1706" i="1"/>
  <c r="AG1503" i="1" l="1"/>
  <c r="AH1503" i="1"/>
  <c r="AA1504" i="1"/>
  <c r="AF1503" i="1"/>
  <c r="AE1503" i="1"/>
  <c r="AC1504" i="1" l="1"/>
  <c r="AB1505" i="1" s="1"/>
  <c r="AD1504" i="1"/>
  <c r="AF1504" i="1" l="1"/>
  <c r="AE1504" i="1"/>
  <c r="AG1504" i="1"/>
  <c r="AA1505" i="1"/>
  <c r="AH1504" i="1"/>
  <c r="AB1506" i="1"/>
  <c r="AD1505" i="1" l="1"/>
  <c r="AC1505" i="1"/>
  <c r="AG1505" i="1" l="1"/>
  <c r="AA1506" i="1"/>
  <c r="AH1505" i="1"/>
  <c r="AE1505" i="1"/>
  <c r="AF1505" i="1"/>
  <c r="AA1507" i="1"/>
  <c r="AD1506" i="1" l="1"/>
  <c r="AC1506" i="1"/>
  <c r="AA1508" i="1"/>
  <c r="AB1507" i="1" l="1"/>
  <c r="AH1506" i="1"/>
  <c r="AG1506" i="1"/>
  <c r="AE1506" i="1"/>
  <c r="AF1506" i="1"/>
  <c r="AD1507" i="1" l="1"/>
  <c r="AC1507" i="1"/>
  <c r="AG1507" i="1" l="1"/>
  <c r="AB1508" i="1"/>
  <c r="AD1508" i="1" s="1"/>
  <c r="AH1507" i="1"/>
  <c r="AF1507" i="1"/>
  <c r="AE1507" i="1"/>
  <c r="AC1508" i="1" l="1"/>
  <c r="AB1509" i="1" s="1"/>
  <c r="AE1508" i="1"/>
  <c r="AF1508" i="1"/>
  <c r="AB1510" i="1"/>
  <c r="AG1508" i="1" l="1"/>
  <c r="AA1509" i="1"/>
  <c r="AD1509" i="1" s="1"/>
  <c r="AH1508" i="1"/>
  <c r="AC1509" i="1" l="1"/>
  <c r="AE1509" i="1"/>
  <c r="AF1509" i="1"/>
  <c r="AB1511" i="1"/>
  <c r="AG1509" i="1" l="1"/>
  <c r="AH1509" i="1"/>
  <c r="AA1510" i="1"/>
  <c r="AD1510" i="1" s="1"/>
  <c r="AC1510" i="1" l="1"/>
  <c r="AF1510" i="1"/>
  <c r="AE1510" i="1"/>
  <c r="AA1512" i="1"/>
  <c r="AG1510" i="1" l="1"/>
  <c r="AH1510" i="1"/>
  <c r="AA1511" i="1"/>
  <c r="AD1511" i="1" s="1"/>
  <c r="AF1511" i="1" l="1"/>
  <c r="AE1511" i="1"/>
  <c r="AC1511" i="1"/>
  <c r="AA1513" i="1"/>
  <c r="AG1511" i="1" l="1"/>
  <c r="AH1511" i="1"/>
  <c r="AB1512" i="1"/>
  <c r="AD1512" i="1" s="1"/>
  <c r="AC1512" i="1" l="1"/>
  <c r="AF1512" i="1"/>
  <c r="AE1512" i="1"/>
  <c r="AG1512" i="1" l="1"/>
  <c r="AB1513" i="1"/>
  <c r="AD1513" i="1" s="1"/>
  <c r="AH1512" i="1"/>
  <c r="AC1513" i="1" l="1"/>
  <c r="AG1513" i="1"/>
  <c r="AB1514" i="1"/>
  <c r="AD1514" i="1" s="1"/>
  <c r="AH1513" i="1"/>
  <c r="AF1513" i="1"/>
  <c r="AE1513" i="1"/>
  <c r="AC1514" i="1" l="1"/>
  <c r="AG1514" i="1" s="1"/>
  <c r="AE1514" i="1"/>
  <c r="AF1514" i="1"/>
  <c r="AH1514" i="1" l="1"/>
  <c r="AB1515" i="1"/>
  <c r="AD1515" i="1" l="1"/>
  <c r="AC1515" i="1"/>
  <c r="AG1515" i="1" s="1"/>
  <c r="AH1515" i="1" l="1"/>
  <c r="AB1516" i="1"/>
  <c r="AE1515" i="1"/>
  <c r="AF1515" i="1"/>
  <c r="AC1516" i="1" l="1"/>
  <c r="AD1516" i="1"/>
  <c r="AE1516" i="1" l="1"/>
  <c r="AF1516" i="1"/>
  <c r="AG1516" i="1"/>
  <c r="AH1516" i="1"/>
  <c r="AB1517" i="1"/>
  <c r="AD1517" i="1" s="1"/>
  <c r="AC1517" i="1" l="1"/>
  <c r="AH1517" i="1" s="1"/>
  <c r="AG1517" i="1"/>
  <c r="AB1518" i="1"/>
  <c r="AF1517" i="1"/>
  <c r="AE1517" i="1"/>
  <c r="AD1518" i="1" l="1"/>
  <c r="AC1518" i="1"/>
  <c r="AG1518" i="1" l="1"/>
  <c r="AH1518" i="1"/>
  <c r="AB1519" i="1"/>
  <c r="AD1519" i="1" s="1"/>
  <c r="AF1518" i="1"/>
  <c r="AE1518" i="1"/>
  <c r="AE1519" i="1" l="1"/>
  <c r="AF1519" i="1"/>
  <c r="AC1519" i="1"/>
  <c r="AG1519" i="1" l="1"/>
  <c r="AH1519" i="1"/>
  <c r="AB1520" i="1"/>
  <c r="AD1520" i="1" s="1"/>
  <c r="AC1520" i="1" l="1"/>
  <c r="AE1520" i="1"/>
  <c r="AF1520" i="1"/>
  <c r="AG1520" i="1" l="1"/>
  <c r="AB1521" i="1"/>
  <c r="AD1521" i="1" s="1"/>
  <c r="AH1520" i="1"/>
  <c r="AA1730" i="1"/>
  <c r="AC1521" i="1" l="1"/>
  <c r="AG1521" i="1"/>
  <c r="AB1522" i="1"/>
  <c r="AD1522" i="1" s="1"/>
  <c r="AE1522" i="1" s="1"/>
  <c r="AH1521" i="1"/>
  <c r="AF1521" i="1"/>
  <c r="AE1521" i="1"/>
  <c r="AC1522" i="1" l="1"/>
  <c r="AF1522" i="1"/>
  <c r="AG1522" i="1" l="1"/>
  <c r="AB1523" i="1"/>
  <c r="AH1522" i="1"/>
  <c r="AD1523" i="1" l="1"/>
  <c r="AC1523" i="1"/>
  <c r="AG1523" i="1" s="1"/>
  <c r="AH1523" i="1" l="1"/>
  <c r="AB1524" i="1"/>
  <c r="AE1523" i="1"/>
  <c r="AF1523" i="1"/>
  <c r="AD1524" i="1" l="1"/>
  <c r="AC1524" i="1"/>
  <c r="AG1524" i="1" s="1"/>
  <c r="AH1524" i="1" l="1"/>
  <c r="AB1525" i="1"/>
  <c r="AF1524" i="1"/>
  <c r="AE1524" i="1"/>
  <c r="AD1525" i="1" l="1"/>
  <c r="AC1525" i="1"/>
  <c r="AG1525" i="1" l="1"/>
  <c r="AB1526" i="1"/>
  <c r="AD1526" i="1" s="1"/>
  <c r="AH1525" i="1"/>
  <c r="AF1525" i="1"/>
  <c r="AE1525" i="1"/>
  <c r="AA1732" i="1"/>
  <c r="AC1526" i="1" l="1"/>
  <c r="AG1526" i="1" s="1"/>
  <c r="AE1526" i="1"/>
  <c r="AF1526" i="1"/>
  <c r="AA1528" i="1"/>
  <c r="AB1527" i="1" l="1"/>
  <c r="AD1527" i="1" s="1"/>
  <c r="AH1526" i="1"/>
  <c r="AC1527" i="1"/>
  <c r="AG1527" i="1" s="1"/>
  <c r="AH1527" i="1" l="1"/>
  <c r="AB1528" i="1"/>
  <c r="AD1528" i="1" s="1"/>
  <c r="AE1528" i="1" s="1"/>
  <c r="AE1527" i="1"/>
  <c r="AF1527" i="1"/>
  <c r="AB1529" i="1"/>
  <c r="AF1528" i="1" l="1"/>
  <c r="AC1528" i="1"/>
  <c r="AG1528" i="1" s="1"/>
  <c r="AA1529" i="1" l="1"/>
  <c r="AD1529" i="1" s="1"/>
  <c r="AF1529" i="1" s="1"/>
  <c r="AH1528" i="1"/>
  <c r="AB1530" i="1"/>
  <c r="AE1529" i="1" l="1"/>
  <c r="AC1529" i="1"/>
  <c r="AG1529" i="1" s="1"/>
  <c r="AH1529" i="1" l="1"/>
  <c r="AA1530" i="1"/>
  <c r="AD1530" i="1" s="1"/>
  <c r="AE1530" i="1" s="1"/>
  <c r="AB1531" i="1"/>
  <c r="AF1530" i="1" l="1"/>
  <c r="AC1530" i="1"/>
  <c r="AG1530" i="1" s="1"/>
  <c r="AH1530" i="1" l="1"/>
  <c r="AA1531" i="1"/>
  <c r="AD1531" i="1" s="1"/>
  <c r="AF1531" i="1" s="1"/>
  <c r="AE1531" i="1" l="1"/>
  <c r="AC1531" i="1"/>
  <c r="AG1531" i="1" s="1"/>
  <c r="AB1532" i="1" l="1"/>
  <c r="AA1532" i="1"/>
  <c r="AD1532" i="1" s="1"/>
  <c r="AH1531" i="1"/>
  <c r="AB1533" i="1"/>
  <c r="AC1532" i="1" l="1"/>
  <c r="AA1533" i="1" s="1"/>
  <c r="AD1533" i="1" s="1"/>
  <c r="AF1533" i="1" s="1"/>
  <c r="AG1532" i="1"/>
  <c r="AF1532" i="1"/>
  <c r="AE1532" i="1"/>
  <c r="AH1532" i="1"/>
  <c r="AE1533" i="1" l="1"/>
  <c r="AC1533" i="1"/>
  <c r="AH1533" i="1" s="1"/>
  <c r="AA1534" i="1"/>
  <c r="AB1534" i="1" l="1"/>
  <c r="AD1534" i="1" s="1"/>
  <c r="AE1534" i="1" s="1"/>
  <c r="AG1533" i="1"/>
  <c r="AC1534" i="1"/>
  <c r="AA1535" i="1" s="1"/>
  <c r="AF1534" i="1" l="1"/>
  <c r="AG1534" i="1"/>
  <c r="AH1534" i="1"/>
  <c r="AB1535" i="1"/>
  <c r="AA1536" i="1"/>
  <c r="AD1535" i="1" l="1"/>
  <c r="AC1535" i="1"/>
  <c r="AG1535" i="1" s="1"/>
  <c r="AH1535" i="1" l="1"/>
  <c r="AB1536" i="1"/>
  <c r="AE1535" i="1"/>
  <c r="AF1535" i="1"/>
  <c r="AA1537" i="1"/>
  <c r="AC1536" i="1" l="1"/>
  <c r="AG1536" i="1" s="1"/>
  <c r="AD1536" i="1"/>
  <c r="AE1536" i="1" l="1"/>
  <c r="AF1536" i="1"/>
  <c r="AH1536" i="1"/>
  <c r="AB1537" i="1"/>
  <c r="AD1537" i="1" l="1"/>
  <c r="AC1537" i="1"/>
  <c r="AG1537" i="1" s="1"/>
  <c r="AB1538" i="1" l="1"/>
  <c r="AH1537" i="1"/>
  <c r="AE1537" i="1"/>
  <c r="AF1537" i="1"/>
  <c r="AD1538" i="1" l="1"/>
  <c r="AC1538" i="1"/>
  <c r="AG1538" i="1" s="1"/>
  <c r="AF1538" i="1" l="1"/>
  <c r="AE1538" i="1"/>
  <c r="AB1539" i="1"/>
  <c r="AD1539" i="1" s="1"/>
  <c r="AE1539" i="1" s="1"/>
  <c r="AH1538" i="1"/>
  <c r="AF1539" i="1" l="1"/>
  <c r="AC1539" i="1"/>
  <c r="AG1539" i="1" s="1"/>
  <c r="AH1539" i="1" l="1"/>
  <c r="AB1540" i="1"/>
  <c r="AC1540" i="1" l="1"/>
  <c r="AG1540" i="1" s="1"/>
  <c r="AD1540" i="1"/>
  <c r="AF1540" i="1" l="1"/>
  <c r="AE1540" i="1"/>
  <c r="AB1541" i="1"/>
  <c r="AH1540" i="1"/>
  <c r="AD1541" i="1" l="1"/>
  <c r="AC1541" i="1"/>
  <c r="AG1541" i="1" s="1"/>
  <c r="AH1541" i="1" l="1"/>
  <c r="AB1542" i="1"/>
  <c r="AE1541" i="1"/>
  <c r="AF1541" i="1"/>
  <c r="AA1754" i="1"/>
  <c r="AC1542" i="1" l="1"/>
  <c r="AG1542" i="1" s="1"/>
  <c r="AD1542" i="1"/>
  <c r="AF1542" i="1" l="1"/>
  <c r="AE1542" i="1"/>
  <c r="AH1542" i="1"/>
  <c r="AB1543" i="1"/>
  <c r="AD1543" i="1" l="1"/>
  <c r="AC1543" i="1"/>
  <c r="AG1543" i="1" s="1"/>
  <c r="AH1543" i="1" l="1"/>
  <c r="AB1544" i="1"/>
  <c r="AE1543" i="1"/>
  <c r="AF1543" i="1"/>
  <c r="AD1544" i="1" l="1"/>
  <c r="AC1544" i="1"/>
  <c r="AG1544" i="1" s="1"/>
  <c r="AF1544" i="1" l="1"/>
  <c r="AE1544" i="1"/>
  <c r="AB1545" i="1"/>
  <c r="AD1545" i="1" s="1"/>
  <c r="AH1544" i="1"/>
  <c r="AE1545" i="1" l="1"/>
  <c r="AF1545" i="1"/>
  <c r="AC1545" i="1"/>
  <c r="AG1545" i="1" s="1"/>
  <c r="AB1546" i="1" l="1"/>
  <c r="AD1546" i="1" s="1"/>
  <c r="AH1545" i="1"/>
  <c r="AC1546" i="1" l="1"/>
  <c r="AB1547" i="1"/>
  <c r="AE1546" i="1"/>
  <c r="AF1546" i="1"/>
  <c r="AH1546" i="1" l="1"/>
  <c r="AG1546" i="1"/>
  <c r="AD1547" i="1"/>
  <c r="AC1547" i="1"/>
  <c r="AG1547" i="1" s="1"/>
  <c r="AB1548" i="1" l="1"/>
  <c r="AH1547" i="1"/>
  <c r="AF1547" i="1"/>
  <c r="AE1547" i="1"/>
  <c r="AD1548" i="1" l="1"/>
  <c r="AC1548" i="1"/>
  <c r="AG1548" i="1" s="1"/>
  <c r="AH1548" i="1" l="1"/>
  <c r="AB1549" i="1"/>
  <c r="AF1548" i="1"/>
  <c r="AE1548" i="1"/>
  <c r="AD1549" i="1" l="1"/>
  <c r="AC1549" i="1"/>
  <c r="AG1549" i="1" s="1"/>
  <c r="AH1549" i="1" l="1"/>
  <c r="AB1550" i="1"/>
  <c r="AF1549" i="1"/>
  <c r="AE1549" i="1"/>
  <c r="AD1550" i="1" l="1"/>
  <c r="AC1550" i="1"/>
  <c r="AG1550" i="1" s="1"/>
  <c r="AB1551" i="1" l="1"/>
  <c r="AH1550" i="1"/>
  <c r="AF1550" i="1"/>
  <c r="AE1550" i="1"/>
  <c r="AA1552" i="1"/>
  <c r="AD1551" i="1" l="1"/>
  <c r="AC1551" i="1"/>
  <c r="AG1551" i="1" s="1"/>
  <c r="AB1552" i="1" l="1"/>
  <c r="AH1551" i="1"/>
  <c r="AE1551" i="1"/>
  <c r="AF1551" i="1"/>
  <c r="AA1556" i="1"/>
  <c r="AC1552" i="1" l="1"/>
  <c r="AD1552" i="1"/>
  <c r="AA1766" i="1"/>
  <c r="AA1553" i="1" l="1"/>
  <c r="AG1552" i="1"/>
  <c r="AE1552" i="1"/>
  <c r="AF1552" i="1"/>
  <c r="AH1552" i="1"/>
  <c r="AB1553" i="1"/>
  <c r="AA1557" i="1"/>
  <c r="AD1553" i="1" l="1"/>
  <c r="AF1553" i="1" s="1"/>
  <c r="AE1553" i="1"/>
  <c r="AC1553" i="1"/>
  <c r="AA1554" i="1" l="1"/>
  <c r="AG1553" i="1"/>
  <c r="AH1553" i="1"/>
  <c r="AB1554" i="1"/>
  <c r="AD1554" i="1" s="1"/>
  <c r="AE1554" i="1" l="1"/>
  <c r="AF1554" i="1"/>
  <c r="AC1554" i="1"/>
  <c r="AA1555" i="1" l="1"/>
  <c r="AG1554" i="1"/>
  <c r="AB1555" i="1"/>
  <c r="AD1555" i="1" s="1"/>
  <c r="AH1554" i="1"/>
  <c r="AC1555" i="1" l="1"/>
  <c r="AG1555" i="1" s="1"/>
  <c r="AH1555" i="1"/>
  <c r="AE1555" i="1"/>
  <c r="AF1555" i="1"/>
  <c r="AA1558" i="1"/>
  <c r="AB1556" i="1" l="1"/>
  <c r="AD1556" i="1" s="1"/>
  <c r="AF1556" i="1" s="1"/>
  <c r="AE1556" i="1" l="1"/>
  <c r="AC1556" i="1"/>
  <c r="AB1557" i="1" s="1"/>
  <c r="AD1557" i="1" s="1"/>
  <c r="AF1557" i="1" s="1"/>
  <c r="AA1560" i="1"/>
  <c r="AG1556" i="1" l="1"/>
  <c r="AH1556" i="1"/>
  <c r="AE1557" i="1"/>
  <c r="AC1557" i="1"/>
  <c r="AG1557" i="1" s="1"/>
  <c r="AH1557" i="1" l="1"/>
  <c r="AB1558" i="1"/>
  <c r="AC1558" i="1" s="1"/>
  <c r="AD1558" i="1" l="1"/>
  <c r="AA1559" i="1"/>
  <c r="AG1558" i="1"/>
  <c r="AF1558" i="1"/>
  <c r="AE1558" i="1"/>
  <c r="AB1559" i="1"/>
  <c r="AH1558" i="1"/>
  <c r="AD1559" i="1" l="1"/>
  <c r="AC1559" i="1"/>
  <c r="AH1559" i="1" s="1"/>
  <c r="AF1559" i="1"/>
  <c r="AE1559" i="1"/>
  <c r="AB1560" i="1" l="1"/>
  <c r="AD1560" i="1" s="1"/>
  <c r="AF1560" i="1" s="1"/>
  <c r="AG1559" i="1"/>
  <c r="AE1560" i="1" l="1"/>
  <c r="AC1560" i="1"/>
  <c r="AB1561" i="1" s="1"/>
  <c r="AA1561" i="1"/>
  <c r="AG1560" i="1" l="1"/>
  <c r="AH1560" i="1"/>
  <c r="AD1561" i="1"/>
  <c r="AF1561" i="1" s="1"/>
  <c r="AC1561" i="1"/>
  <c r="AA1778" i="1"/>
  <c r="AE1561" i="1" l="1"/>
  <c r="AB1562" i="1"/>
  <c r="AD1562" i="1" s="1"/>
  <c r="AE1562" i="1" s="1"/>
  <c r="AG1561" i="1"/>
  <c r="AH1561" i="1"/>
  <c r="AF1562" i="1" l="1"/>
  <c r="AC1562" i="1"/>
  <c r="AG1562" i="1" s="1"/>
  <c r="AH1562" i="1" l="1"/>
  <c r="AB1563" i="1"/>
  <c r="AD1563" i="1" s="1"/>
  <c r="AE1563" i="1" s="1"/>
  <c r="AC1563" i="1" l="1"/>
  <c r="AG1563" i="1" s="1"/>
  <c r="AF1563" i="1"/>
  <c r="AH1563" i="1"/>
  <c r="AB1564" i="1" l="1"/>
  <c r="AD1564" i="1" s="1"/>
  <c r="AF1564" i="1" s="1"/>
  <c r="AE1564" i="1" l="1"/>
  <c r="AC1564" i="1"/>
  <c r="AG1564" i="1" s="1"/>
  <c r="AH1564" i="1" l="1"/>
  <c r="AB1565" i="1"/>
  <c r="AD1565" i="1" s="1"/>
  <c r="AE1565" i="1" s="1"/>
  <c r="AF1565" i="1" l="1"/>
  <c r="AC1565" i="1"/>
  <c r="AH1565" i="1" l="1"/>
  <c r="AG1565" i="1"/>
  <c r="AB1566" i="1"/>
  <c r="AD1566" i="1" l="1"/>
  <c r="AC1566" i="1"/>
  <c r="AH1566" i="1" l="1"/>
  <c r="AB1567" i="1"/>
  <c r="AD1567" i="1" s="1"/>
  <c r="AG1566" i="1"/>
  <c r="AC1567" i="1"/>
  <c r="AF1566" i="1"/>
  <c r="AE1566" i="1"/>
  <c r="AB1568" i="1" l="1"/>
  <c r="AH1567" i="1"/>
  <c r="AG1567" i="1"/>
  <c r="AF1567" i="1"/>
  <c r="AE1567" i="1"/>
  <c r="AD1568" i="1" l="1"/>
  <c r="AC1568" i="1"/>
  <c r="AG1568" i="1" l="1"/>
  <c r="AH1568" i="1"/>
  <c r="AB1569" i="1"/>
  <c r="AD1569" i="1" s="1"/>
  <c r="AF1568" i="1"/>
  <c r="AE1568" i="1"/>
  <c r="AE1569" i="1" l="1"/>
  <c r="AF1569" i="1"/>
  <c r="AC1569" i="1"/>
  <c r="AH1569" i="1" l="1"/>
  <c r="AG1569" i="1"/>
  <c r="AB1570" i="1"/>
  <c r="AD1570" i="1" s="1"/>
  <c r="AF1570" i="1" s="1"/>
  <c r="AE1570" i="1" l="1"/>
  <c r="AC1570" i="1"/>
  <c r="AH1570" i="1" l="1"/>
  <c r="AB1571" i="1"/>
  <c r="AD1571" i="1" s="1"/>
  <c r="AE1571" i="1" s="1"/>
  <c r="AG1570" i="1"/>
  <c r="AF1571" i="1" l="1"/>
  <c r="AC1571" i="1"/>
  <c r="AH1571" i="1" l="1"/>
  <c r="AB1572" i="1"/>
  <c r="AG1571" i="1"/>
  <c r="AC1572" i="1" l="1"/>
  <c r="AD1572" i="1"/>
  <c r="AE1572" i="1" l="1"/>
  <c r="AF1572" i="1"/>
  <c r="AG1572" i="1"/>
  <c r="AB1573" i="1"/>
  <c r="AH1572" i="1"/>
  <c r="AD1573" i="1" l="1"/>
  <c r="AC1573" i="1"/>
  <c r="AH1573" i="1" l="1"/>
  <c r="AB1574" i="1"/>
  <c r="AG1573" i="1"/>
  <c r="AF1573" i="1"/>
  <c r="AE1573" i="1"/>
  <c r="AA1576" i="1"/>
  <c r="AD1574" i="1" l="1"/>
  <c r="AC1574" i="1"/>
  <c r="AA1578" i="1"/>
  <c r="AH1574" i="1" l="1"/>
  <c r="AG1574" i="1"/>
  <c r="AB1575" i="1"/>
  <c r="AE1574" i="1"/>
  <c r="AF1574" i="1"/>
  <c r="AB1577" i="1"/>
  <c r="AD1575" i="1" l="1"/>
  <c r="AC1575" i="1"/>
  <c r="AG1575" i="1" l="1"/>
  <c r="AB1576" i="1"/>
  <c r="AH1575" i="1"/>
  <c r="AE1575" i="1"/>
  <c r="AF1575" i="1"/>
  <c r="AD1576" i="1" l="1"/>
  <c r="AC1576" i="1"/>
  <c r="AH1576" i="1" l="1"/>
  <c r="AA1577" i="1"/>
  <c r="AD1577" i="1" s="1"/>
  <c r="AE1577" i="1" s="1"/>
  <c r="AG1576" i="1"/>
  <c r="AF1576" i="1"/>
  <c r="AE1576" i="1"/>
  <c r="AA1579" i="1"/>
  <c r="AA1581" i="1"/>
  <c r="AF1577" i="1" l="1"/>
  <c r="AC1577" i="1"/>
  <c r="AB1580" i="1"/>
  <c r="AH1577" i="1" l="1"/>
  <c r="AG1577" i="1"/>
  <c r="AB1578" i="1"/>
  <c r="AC1578" i="1" l="1"/>
  <c r="AD1578" i="1"/>
  <c r="AF1578" i="1" l="1"/>
  <c r="AE1578" i="1"/>
  <c r="AH1578" i="1"/>
  <c r="AB1579" i="1"/>
  <c r="AG1578" i="1"/>
  <c r="AD1579" i="1" l="1"/>
  <c r="AC1579" i="1"/>
  <c r="AB1582" i="1"/>
  <c r="AH1579" i="1" l="1"/>
  <c r="AA1580" i="1"/>
  <c r="AG1579" i="1"/>
  <c r="AF1579" i="1"/>
  <c r="AE1579" i="1"/>
  <c r="AA1583" i="1"/>
  <c r="AD1580" i="1" l="1"/>
  <c r="AC1580" i="1"/>
  <c r="AB1581" i="1" l="1"/>
  <c r="AH1580" i="1"/>
  <c r="AG1580" i="1"/>
  <c r="AF1580" i="1"/>
  <c r="AE1580" i="1"/>
  <c r="AA1584" i="1"/>
  <c r="AD1581" i="1" l="1"/>
  <c r="AC1581" i="1"/>
  <c r="AA1582" i="1" l="1"/>
  <c r="AD1582" i="1" s="1"/>
  <c r="AG1581" i="1"/>
  <c r="AH1581" i="1"/>
  <c r="AC1582" i="1"/>
  <c r="AE1581" i="1"/>
  <c r="AF1581" i="1"/>
  <c r="AA1585" i="1"/>
  <c r="AB1583" i="1" l="1"/>
  <c r="AG1582" i="1"/>
  <c r="AH1582" i="1"/>
  <c r="AE1582" i="1"/>
  <c r="AF1582" i="1"/>
  <c r="AD1583" i="1" l="1"/>
  <c r="AC1583" i="1"/>
  <c r="AB1584" i="1" l="1"/>
  <c r="AH1583" i="1"/>
  <c r="AG1583" i="1"/>
  <c r="AF1583" i="1"/>
  <c r="AE1583" i="1"/>
  <c r="AD1584" i="1" l="1"/>
  <c r="AC1584" i="1"/>
  <c r="AG1584" i="1" l="1"/>
  <c r="AH1584" i="1"/>
  <c r="AB1585" i="1"/>
  <c r="AF1584" i="1"/>
  <c r="AE1584" i="1"/>
  <c r="AD1585" i="1" l="1"/>
  <c r="AC1585" i="1"/>
  <c r="AB1586" i="1" l="1"/>
  <c r="AD1586" i="1" s="1"/>
  <c r="AG1585" i="1"/>
  <c r="AH1585" i="1"/>
  <c r="AC1586" i="1"/>
  <c r="AF1585" i="1"/>
  <c r="AE1585" i="1"/>
  <c r="AB1587" i="1" l="1"/>
  <c r="AD1587" i="1" s="1"/>
  <c r="AG1586" i="1"/>
  <c r="AH1586" i="1"/>
  <c r="AC1587" i="1"/>
  <c r="AB1588" i="1" s="1"/>
  <c r="AD1588" i="1" s="1"/>
  <c r="AF1586" i="1"/>
  <c r="AE1586" i="1"/>
  <c r="AH1587" i="1" l="1"/>
  <c r="AC1588" i="1"/>
  <c r="AG1587" i="1"/>
  <c r="AE1587" i="1"/>
  <c r="AF1587" i="1"/>
  <c r="AH1588" i="1"/>
  <c r="AG1588" i="1"/>
  <c r="AB1589" i="1"/>
  <c r="AD1589" i="1" s="1"/>
  <c r="AE1589" i="1" s="1"/>
  <c r="AF1588" i="1"/>
  <c r="AE1588" i="1"/>
  <c r="AC1589" i="1" l="1"/>
  <c r="AF1589" i="1"/>
  <c r="AB1590" i="1" l="1"/>
  <c r="AH1589" i="1"/>
  <c r="AG1589" i="1"/>
  <c r="AD1590" i="1" l="1"/>
  <c r="AC1590" i="1"/>
  <c r="AB1591" i="1" l="1"/>
  <c r="AD1591" i="1" s="1"/>
  <c r="AE1591" i="1" s="1"/>
  <c r="AG1590" i="1"/>
  <c r="AH1590" i="1"/>
  <c r="AF1590" i="1"/>
  <c r="AE1590" i="1"/>
  <c r="AF1591" i="1" l="1"/>
  <c r="AC1591" i="1"/>
  <c r="AG1591" i="1" l="1"/>
  <c r="AH1591" i="1"/>
  <c r="AB1592" i="1"/>
  <c r="AD1592" i="1" s="1"/>
  <c r="AC1592" i="1" l="1"/>
  <c r="AE1592" i="1"/>
  <c r="AF1592" i="1"/>
  <c r="AH1592" i="1" l="1"/>
  <c r="AG1592" i="1"/>
  <c r="AB1593" i="1"/>
  <c r="AD1593" i="1" s="1"/>
  <c r="AC1593" i="1" l="1"/>
  <c r="AE1593" i="1"/>
  <c r="AF1593" i="1"/>
  <c r="AB1594" i="1" l="1"/>
  <c r="AD1594" i="1" s="1"/>
  <c r="AH1593" i="1"/>
  <c r="AG1593" i="1"/>
  <c r="AC1594" i="1" l="1"/>
  <c r="AB1595" i="1"/>
  <c r="AD1595" i="1" s="1"/>
  <c r="AG1594" i="1"/>
  <c r="AH1594" i="1"/>
  <c r="AF1594" i="1"/>
  <c r="AE1594" i="1"/>
  <c r="AC1595" i="1" l="1"/>
  <c r="AG1595" i="1" s="1"/>
  <c r="AB1596" i="1"/>
  <c r="AD1596" i="1" s="1"/>
  <c r="AE1595" i="1"/>
  <c r="AF1595" i="1"/>
  <c r="AH1595" i="1" l="1"/>
  <c r="AC1596" i="1"/>
  <c r="AG1596" i="1" s="1"/>
  <c r="AF1596" i="1"/>
  <c r="AE1596" i="1"/>
  <c r="AH1596" i="1" l="1"/>
  <c r="AB1597" i="1"/>
  <c r="AD1597" i="1" s="1"/>
  <c r="AE1597" i="1" s="1"/>
  <c r="AA1600" i="1"/>
  <c r="AF1597" i="1" l="1"/>
  <c r="AC1597" i="1"/>
  <c r="AB1598" i="1" s="1"/>
  <c r="AH1597" i="1" l="1"/>
  <c r="AG1597" i="1"/>
  <c r="AC1598" i="1"/>
  <c r="AD1598" i="1"/>
  <c r="AA1601" i="1"/>
  <c r="AE1598" i="1" l="1"/>
  <c r="AF1598" i="1"/>
  <c r="AG1598" i="1"/>
  <c r="AB1599" i="1"/>
  <c r="AD1599" i="1" s="1"/>
  <c r="AH1598" i="1"/>
  <c r="AA1602" i="1"/>
  <c r="AC1599" i="1" l="1"/>
  <c r="AG1599" i="1" s="1"/>
  <c r="AB1600" i="1"/>
  <c r="AD1600" i="1" s="1"/>
  <c r="AH1599" i="1"/>
  <c r="AF1599" i="1"/>
  <c r="AE1599" i="1"/>
  <c r="AC1600" i="1" l="1"/>
  <c r="AB1601" i="1"/>
  <c r="AD1601" i="1" s="1"/>
  <c r="AH1600" i="1"/>
  <c r="AG1600" i="1"/>
  <c r="AF1600" i="1"/>
  <c r="AE1600" i="1"/>
  <c r="AC1601" i="1" l="1"/>
  <c r="AB1602" i="1" s="1"/>
  <c r="AD1602" i="1" s="1"/>
  <c r="AE1601" i="1"/>
  <c r="AF1601" i="1"/>
  <c r="AH1601" i="1" l="1"/>
  <c r="AG1601" i="1"/>
  <c r="AC1602" i="1"/>
  <c r="AH1602" i="1" s="1"/>
  <c r="AA1603" i="1"/>
  <c r="AF1602" i="1"/>
  <c r="AE1602" i="1"/>
  <c r="AA1604" i="1"/>
  <c r="AG1602" i="1" l="1"/>
  <c r="AB1603" i="1"/>
  <c r="AD1603" i="1" s="1"/>
  <c r="AC1603" i="1" l="1"/>
  <c r="AB1604" i="1" s="1"/>
  <c r="AD1604" i="1" s="1"/>
  <c r="AH1603" i="1"/>
  <c r="AE1603" i="1"/>
  <c r="AF1603" i="1"/>
  <c r="AA1605" i="1"/>
  <c r="AF1604" i="1" l="1"/>
  <c r="AE1604" i="1"/>
  <c r="AG1603" i="1"/>
  <c r="AC1604" i="1"/>
  <c r="AB1605" i="1" l="1"/>
  <c r="AH1604" i="1"/>
  <c r="AG1604" i="1"/>
  <c r="AA1606" i="1"/>
  <c r="AD1605" i="1" l="1"/>
  <c r="AC1605" i="1"/>
  <c r="AB1606" i="1" l="1"/>
  <c r="AH1605" i="1"/>
  <c r="AG1605" i="1"/>
  <c r="AF1605" i="1"/>
  <c r="AE1605" i="1"/>
  <c r="AA1607" i="1"/>
  <c r="AD1606" i="1" l="1"/>
  <c r="AC1606" i="1"/>
  <c r="AB1607" i="1" l="1"/>
  <c r="AD1607" i="1" s="1"/>
  <c r="AG1606" i="1"/>
  <c r="AH1606" i="1"/>
  <c r="AF1606" i="1"/>
  <c r="AE1606" i="1"/>
  <c r="AA1608" i="1"/>
  <c r="AF1607" i="1"/>
  <c r="AE1607" i="1"/>
  <c r="AC1607" i="1" l="1"/>
  <c r="AB1608" i="1" l="1"/>
  <c r="AH1607" i="1"/>
  <c r="AG1607" i="1"/>
  <c r="AA1609" i="1"/>
  <c r="AD1608" i="1" l="1"/>
  <c r="AC1608" i="1"/>
  <c r="AB1609" i="1" l="1"/>
  <c r="AH1608" i="1"/>
  <c r="AG1608" i="1"/>
  <c r="AE1608" i="1"/>
  <c r="AF1608" i="1"/>
  <c r="AC1609" i="1" l="1"/>
  <c r="AD1609" i="1"/>
  <c r="AF1609" i="1" l="1"/>
  <c r="AE1609" i="1"/>
  <c r="AG1609" i="1"/>
  <c r="AB1610" i="1"/>
  <c r="AH1609" i="1"/>
  <c r="AC1610" i="1" l="1"/>
  <c r="AD1610" i="1"/>
  <c r="AA1826" i="1"/>
  <c r="AF1610" i="1" l="1"/>
  <c r="AE1610" i="1"/>
  <c r="AH1610" i="1"/>
  <c r="AG1610" i="1"/>
  <c r="AB1611" i="1"/>
  <c r="AD1611" i="1" l="1"/>
  <c r="AC1611" i="1"/>
  <c r="AG1611" i="1" l="1"/>
  <c r="AB1612" i="1"/>
  <c r="AD1612" i="1" s="1"/>
  <c r="AF1612" i="1" s="1"/>
  <c r="AH1611" i="1"/>
  <c r="AF1611" i="1"/>
  <c r="AE1611" i="1"/>
  <c r="AE1612" i="1" l="1"/>
  <c r="AC1612" i="1"/>
  <c r="AB1613" i="1" l="1"/>
  <c r="AD1613" i="1" s="1"/>
  <c r="AE1613" i="1" s="1"/>
  <c r="AG1612" i="1"/>
  <c r="AH1612" i="1"/>
  <c r="AF1613" i="1" l="1"/>
  <c r="AC1613" i="1"/>
  <c r="AH1613" i="1" l="1"/>
  <c r="AB1614" i="1"/>
  <c r="AG1613" i="1"/>
  <c r="AD1614" i="1" l="1"/>
  <c r="AC1614" i="1"/>
  <c r="AG1614" i="1" l="1"/>
  <c r="AH1614" i="1"/>
  <c r="AB1615" i="1"/>
  <c r="AF1614" i="1"/>
  <c r="AE1614" i="1"/>
  <c r="AD1615" i="1" l="1"/>
  <c r="AC1615" i="1"/>
  <c r="AG1615" i="1" l="1"/>
  <c r="AB1616" i="1"/>
  <c r="AH1615" i="1"/>
  <c r="AE1615" i="1"/>
  <c r="AF1615" i="1"/>
  <c r="AD1616" i="1" l="1"/>
  <c r="AC1616" i="1"/>
  <c r="AH1616" i="1" l="1"/>
  <c r="AB1617" i="1"/>
  <c r="AD1617" i="1" s="1"/>
  <c r="AG1616" i="1"/>
  <c r="AE1616" i="1"/>
  <c r="AF1616" i="1"/>
  <c r="AC1617" i="1" l="1"/>
  <c r="AG1617" i="1" s="1"/>
  <c r="AH1617" i="1"/>
  <c r="AB1618" i="1"/>
  <c r="AE1617" i="1"/>
  <c r="AF1617" i="1"/>
  <c r="AD1618" i="1" l="1"/>
  <c r="AC1618" i="1"/>
  <c r="AH1618" i="1" l="1"/>
  <c r="AG1618" i="1"/>
  <c r="AB1619" i="1"/>
  <c r="AE1618" i="1"/>
  <c r="AF1618" i="1"/>
  <c r="AD1619" i="1" l="1"/>
  <c r="AC1619" i="1"/>
  <c r="AB1620" i="1" l="1"/>
  <c r="AD1620" i="1" s="1"/>
  <c r="AG1619" i="1"/>
  <c r="AH1619" i="1"/>
  <c r="AC1620" i="1"/>
  <c r="AE1619" i="1"/>
  <c r="AF1619" i="1"/>
  <c r="AH1620" i="1" l="1"/>
  <c r="AG1620" i="1"/>
  <c r="AB1621" i="1"/>
  <c r="AE1620" i="1"/>
  <c r="AF1620" i="1"/>
  <c r="AD1621" i="1" l="1"/>
  <c r="AC1621" i="1"/>
  <c r="AB1622" i="1" l="1"/>
  <c r="AG1621" i="1"/>
  <c r="AH1621" i="1"/>
  <c r="AE1621" i="1"/>
  <c r="AF1621" i="1"/>
  <c r="AD1622" i="1" l="1"/>
  <c r="AC1622" i="1"/>
  <c r="AA1624" i="1"/>
  <c r="AH1622" i="1" l="1"/>
  <c r="AG1622" i="1"/>
  <c r="AB1623" i="1"/>
  <c r="AE1622" i="1"/>
  <c r="AF1622" i="1"/>
  <c r="AD1623" i="1" l="1"/>
  <c r="AC1623" i="1"/>
  <c r="AB1624" i="1" l="1"/>
  <c r="AD1624" i="1" s="1"/>
  <c r="AG1623" i="1"/>
  <c r="AH1623" i="1"/>
  <c r="AE1623" i="1"/>
  <c r="AF1623" i="1"/>
  <c r="AA1671" i="1"/>
  <c r="AC1624" i="1" l="1"/>
  <c r="AB1625" i="1"/>
  <c r="AG1624" i="1"/>
  <c r="AH1624" i="1"/>
  <c r="AA1625" i="1"/>
  <c r="AE1624" i="1"/>
  <c r="AF1624" i="1"/>
  <c r="AD1625" i="1" l="1"/>
  <c r="AC1625" i="1"/>
  <c r="AB1626" i="1" l="1"/>
  <c r="AG1625" i="1"/>
  <c r="AA1626" i="1"/>
  <c r="AD1626" i="1" s="1"/>
  <c r="AH1625" i="1"/>
  <c r="AF1625" i="1"/>
  <c r="AE1625" i="1"/>
  <c r="AC1626" i="1" l="1"/>
  <c r="AF1626" i="1"/>
  <c r="AE1626" i="1"/>
  <c r="AB1628" i="1"/>
  <c r="AB1627" i="1" l="1"/>
  <c r="AG1626" i="1"/>
  <c r="AH1626" i="1"/>
  <c r="AA1627" i="1"/>
  <c r="AD1627" i="1" s="1"/>
  <c r="AA1850" i="1"/>
  <c r="AF1627" i="1" l="1"/>
  <c r="AE1627" i="1"/>
  <c r="AC1627" i="1"/>
  <c r="AB1629" i="1"/>
  <c r="AA1628" i="1" l="1"/>
  <c r="AD1628" i="1" s="1"/>
  <c r="AH1627" i="1"/>
  <c r="AG1627" i="1"/>
  <c r="AC1628" i="1" l="1"/>
  <c r="AA1629" i="1"/>
  <c r="AD1629" i="1" s="1"/>
  <c r="AE1629" i="1" s="1"/>
  <c r="AH1628" i="1"/>
  <c r="AG1628" i="1"/>
  <c r="AE1628" i="1"/>
  <c r="AF1628" i="1"/>
  <c r="AB1630" i="1"/>
  <c r="AC1629" i="1" l="1"/>
  <c r="AH1629" i="1" s="1"/>
  <c r="AF1629" i="1"/>
  <c r="AG1629" i="1"/>
  <c r="AA1630" i="1"/>
  <c r="AD1630" i="1" s="1"/>
  <c r="AC1630" i="1" l="1"/>
  <c r="AB1631" i="1" s="1"/>
  <c r="AA1631" i="1"/>
  <c r="AG1630" i="1"/>
  <c r="AF1630" i="1"/>
  <c r="AE1630" i="1"/>
  <c r="AH1630" i="1" l="1"/>
  <c r="AC1631" i="1"/>
  <c r="AB1632" i="1" s="1"/>
  <c r="AD1631" i="1"/>
  <c r="AE1631" i="1" l="1"/>
  <c r="AF1631" i="1"/>
  <c r="AH1631" i="1"/>
  <c r="AG1631" i="1"/>
  <c r="AA1632" i="1"/>
  <c r="AC1632" i="1" l="1"/>
  <c r="AD1632" i="1"/>
  <c r="AF1632" i="1" l="1"/>
  <c r="AE1632" i="1"/>
  <c r="AB1633" i="1"/>
  <c r="AH1632" i="1"/>
  <c r="AA1633" i="1"/>
  <c r="AG1632" i="1"/>
  <c r="AC1633" i="1" l="1"/>
  <c r="AD1633" i="1"/>
  <c r="AF1633" i="1" l="1"/>
  <c r="AE1633" i="1"/>
  <c r="AG1633" i="1"/>
  <c r="AB1634" i="1"/>
  <c r="AD1634" i="1" s="1"/>
  <c r="AH1633" i="1"/>
  <c r="AC1634" i="1" l="1"/>
  <c r="AG1634" i="1" s="1"/>
  <c r="AF1634" i="1"/>
  <c r="AE1634" i="1"/>
  <c r="AH1634" i="1" l="1"/>
  <c r="AB1635" i="1"/>
  <c r="AD1635" i="1" s="1"/>
  <c r="AE1635" i="1" s="1"/>
  <c r="AF1635" i="1" l="1"/>
  <c r="AC1635" i="1"/>
  <c r="AB1636" i="1" l="1"/>
  <c r="AD1636" i="1" s="1"/>
  <c r="AE1636" i="1" s="1"/>
  <c r="AG1635" i="1"/>
  <c r="AH1635" i="1"/>
  <c r="AC1636" i="1" l="1"/>
  <c r="AB1637" i="1" s="1"/>
  <c r="AD1637" i="1" s="1"/>
  <c r="AF1637" i="1" s="1"/>
  <c r="AF1636" i="1"/>
  <c r="AH1636" i="1"/>
  <c r="AG1636" i="1" l="1"/>
  <c r="AC1637" i="1"/>
  <c r="AH1637" i="1" s="1"/>
  <c r="AE1637" i="1"/>
  <c r="AB1638" i="1" l="1"/>
  <c r="AG1637" i="1"/>
  <c r="AD1638" i="1" l="1"/>
  <c r="AC1638" i="1"/>
  <c r="AH1638" i="1" l="1"/>
  <c r="AG1638" i="1"/>
  <c r="AB1639" i="1"/>
  <c r="AD1639" i="1" s="1"/>
  <c r="AE1638" i="1"/>
  <c r="AF1638" i="1"/>
  <c r="AC1639" i="1" l="1"/>
  <c r="AF1639" i="1"/>
  <c r="AE1639" i="1"/>
  <c r="AH1639" i="1" l="1"/>
  <c r="AB1640" i="1"/>
  <c r="AD1640" i="1" s="1"/>
  <c r="AG1639" i="1"/>
  <c r="AC1640" i="1" l="1"/>
  <c r="AH1640" i="1" s="1"/>
  <c r="AB1641" i="1"/>
  <c r="AD1641" i="1" s="1"/>
  <c r="AF1641" i="1" s="1"/>
  <c r="AE1640" i="1"/>
  <c r="AF1640" i="1"/>
  <c r="AG1640" i="1" l="1"/>
  <c r="AE1641" i="1"/>
  <c r="AC1641" i="1"/>
  <c r="AH1641" i="1" s="1"/>
  <c r="AB1642" i="1" l="1"/>
  <c r="AD1642" i="1" s="1"/>
  <c r="AE1642" i="1" s="1"/>
  <c r="AG1641" i="1"/>
  <c r="AC1642" i="1"/>
  <c r="AB1643" i="1" s="1"/>
  <c r="AF1642" i="1"/>
  <c r="AG1642" i="1" l="1"/>
  <c r="AH1642" i="1"/>
  <c r="AD1643" i="1"/>
  <c r="AC1643" i="1"/>
  <c r="AG1643" i="1" l="1"/>
  <c r="AH1643" i="1"/>
  <c r="AB1644" i="1"/>
  <c r="AF1643" i="1"/>
  <c r="AE1643" i="1"/>
  <c r="AD1644" i="1" l="1"/>
  <c r="AC1644" i="1"/>
  <c r="AH1644" i="1" l="1"/>
  <c r="AG1644" i="1"/>
  <c r="AB1645" i="1"/>
  <c r="AE1644" i="1"/>
  <c r="AF1644" i="1"/>
  <c r="AD1645" i="1" l="1"/>
  <c r="AC1645" i="1"/>
  <c r="AH1645" i="1" l="1"/>
  <c r="AG1645" i="1"/>
  <c r="AB1646" i="1"/>
  <c r="AE1645" i="1"/>
  <c r="AF1645" i="1"/>
  <c r="AD1646" i="1" l="1"/>
  <c r="AC1646" i="1"/>
  <c r="AA1874" i="1"/>
  <c r="AG1646" i="1" l="1"/>
  <c r="AB1647" i="1"/>
  <c r="AH1646" i="1"/>
  <c r="AF1646" i="1"/>
  <c r="AE1646" i="1"/>
  <c r="AD1647" i="1" l="1"/>
  <c r="AC1647" i="1"/>
  <c r="AB1648" i="1" l="1"/>
  <c r="AH1647" i="1"/>
  <c r="AA1648" i="1"/>
  <c r="AG1647" i="1"/>
  <c r="AE1647" i="1"/>
  <c r="AF1647" i="1"/>
  <c r="AD1648" i="1" l="1"/>
  <c r="AC1648" i="1"/>
  <c r="AB1649" i="1" s="1"/>
  <c r="AH1648" i="1" l="1"/>
  <c r="AG1648" i="1"/>
  <c r="AA1649" i="1"/>
  <c r="AE1648" i="1"/>
  <c r="AF1648" i="1"/>
  <c r="AD1649" i="1" l="1"/>
  <c r="AC1649" i="1"/>
  <c r="AB1650" i="1" s="1"/>
  <c r="AH1649" i="1" l="1"/>
  <c r="AG1649" i="1"/>
  <c r="AA1650" i="1"/>
  <c r="AE1649" i="1"/>
  <c r="AF1649" i="1"/>
  <c r="AD1650" i="1" l="1"/>
  <c r="AC1650" i="1"/>
  <c r="AB1651" i="1" s="1"/>
  <c r="AH1650" i="1" l="1"/>
  <c r="AG1650" i="1"/>
  <c r="AA1651" i="1"/>
  <c r="AE1650" i="1"/>
  <c r="AF1650" i="1"/>
  <c r="AD1651" i="1" l="1"/>
  <c r="AC1651" i="1"/>
  <c r="AB1652" i="1" s="1"/>
  <c r="AA1652" i="1" l="1"/>
  <c r="AG1651" i="1"/>
  <c r="AH1651" i="1"/>
  <c r="AF1651" i="1"/>
  <c r="AE1651" i="1"/>
  <c r="AD1652" i="1" l="1"/>
  <c r="AC1652" i="1"/>
  <c r="AB1653" i="1" s="1"/>
  <c r="AA1653" i="1" l="1"/>
  <c r="AG1652" i="1"/>
  <c r="AH1652" i="1"/>
  <c r="AF1652" i="1"/>
  <c r="AE1652" i="1"/>
  <c r="AD1653" i="1" l="1"/>
  <c r="AC1653" i="1"/>
  <c r="AB1654" i="1" s="1"/>
  <c r="AH1653" i="1" l="1"/>
  <c r="AG1653" i="1"/>
  <c r="AA1654" i="1"/>
  <c r="AF1653" i="1"/>
  <c r="AE1653" i="1"/>
  <c r="AD1654" i="1" l="1"/>
  <c r="AC1654" i="1"/>
  <c r="AB1655" i="1" s="1"/>
  <c r="AG1654" i="1" l="1"/>
  <c r="AA1655" i="1"/>
  <c r="AH1654" i="1"/>
  <c r="AE1654" i="1"/>
  <c r="AF1654" i="1"/>
  <c r="AC1655" i="1" l="1"/>
  <c r="AD1655" i="1"/>
  <c r="AF1655" i="1" l="1"/>
  <c r="AE1655" i="1"/>
  <c r="AB1656" i="1"/>
  <c r="AG1655" i="1"/>
  <c r="AH1655" i="1"/>
  <c r="AA1656" i="1"/>
  <c r="AD1656" i="1" l="1"/>
  <c r="AC1656" i="1"/>
  <c r="AB1657" i="1" s="1"/>
  <c r="AH1656" i="1" l="1"/>
  <c r="AA1657" i="1"/>
  <c r="AG1656" i="1"/>
  <c r="AE1656" i="1"/>
  <c r="AF1656" i="1"/>
  <c r="AC1657" i="1" l="1"/>
  <c r="AD1657" i="1"/>
  <c r="AF1657" i="1" l="1"/>
  <c r="AE1657" i="1"/>
  <c r="AG1657" i="1"/>
  <c r="AB1658" i="1"/>
  <c r="AD1658" i="1" s="1"/>
  <c r="AH1657" i="1"/>
  <c r="AC1658" i="1" l="1"/>
  <c r="AG1658" i="1" s="1"/>
  <c r="AE1658" i="1"/>
  <c r="AF1658" i="1"/>
  <c r="AB1659" i="1" l="1"/>
  <c r="AD1659" i="1" s="1"/>
  <c r="AH1658" i="1"/>
  <c r="AC1659" i="1" l="1"/>
  <c r="AH1659" i="1" s="1"/>
  <c r="AG1659" i="1"/>
  <c r="AB1660" i="1"/>
  <c r="AE1659" i="1"/>
  <c r="AF1659" i="1"/>
  <c r="AD1660" i="1" l="1"/>
  <c r="AC1660" i="1"/>
  <c r="AG1660" i="1" l="1"/>
  <c r="AH1660" i="1"/>
  <c r="AB1661" i="1"/>
  <c r="AF1660" i="1"/>
  <c r="AE1660" i="1"/>
  <c r="AD1661" i="1" l="1"/>
  <c r="AC1661" i="1"/>
  <c r="AB1662" i="1" l="1"/>
  <c r="AG1661" i="1"/>
  <c r="AH1661" i="1"/>
  <c r="AF1661" i="1"/>
  <c r="AE1661" i="1"/>
  <c r="AD1662" i="1" l="1"/>
  <c r="AC1662" i="1"/>
  <c r="AG1662" i="1" l="1"/>
  <c r="AH1662" i="1"/>
  <c r="AB1663" i="1"/>
  <c r="AF1662" i="1"/>
  <c r="AE1662" i="1"/>
  <c r="AD1663" i="1" l="1"/>
  <c r="AC1663" i="1"/>
  <c r="AB1664" i="1" l="1"/>
  <c r="AG1663" i="1"/>
  <c r="AH1663" i="1"/>
  <c r="AE1663" i="1"/>
  <c r="AF1663" i="1"/>
  <c r="AD1664" i="1" l="1"/>
  <c r="AC1664" i="1"/>
  <c r="AH1664" i="1" l="1"/>
  <c r="AB1665" i="1"/>
  <c r="AD1665" i="1" s="1"/>
  <c r="AG1664" i="1"/>
  <c r="AF1664" i="1"/>
  <c r="AE1664" i="1"/>
  <c r="AC1665" i="1" l="1"/>
  <c r="AH1665" i="1" s="1"/>
  <c r="AG1665" i="1"/>
  <c r="AE1665" i="1"/>
  <c r="AF1665" i="1"/>
  <c r="AB1666" i="1" l="1"/>
  <c r="AD1666" i="1" s="1"/>
  <c r="AC1666" i="1" l="1"/>
  <c r="AH1666" i="1" s="1"/>
  <c r="AG1666" i="1"/>
  <c r="AF1666" i="1"/>
  <c r="AE1666" i="1"/>
  <c r="AB1667" i="1" l="1"/>
  <c r="AD1667" i="1" s="1"/>
  <c r="AE1667" i="1" s="1"/>
  <c r="AF1667" i="1" l="1"/>
  <c r="AC1667" i="1"/>
  <c r="AH1667" i="1" l="1"/>
  <c r="AG1667" i="1"/>
  <c r="AB1668" i="1"/>
  <c r="AD1668" i="1" s="1"/>
  <c r="AE1668" i="1" s="1"/>
  <c r="AF1668" i="1" l="1"/>
  <c r="AC1668" i="1"/>
  <c r="AH1668" i="1" s="1"/>
  <c r="AB1669" i="1" l="1"/>
  <c r="AD1669" i="1" s="1"/>
  <c r="AE1669" i="1" s="1"/>
  <c r="AG1668" i="1"/>
  <c r="AF1669" i="1" l="1"/>
  <c r="AC1669" i="1"/>
  <c r="AB1670" i="1" s="1"/>
  <c r="AD1670" i="1" s="1"/>
  <c r="AF1670" i="1" s="1"/>
  <c r="AG1669" i="1" l="1"/>
  <c r="AH1669" i="1"/>
  <c r="AC1670" i="1"/>
  <c r="AB1671" i="1" s="1"/>
  <c r="AD1671" i="1" s="1"/>
  <c r="AE1670" i="1"/>
  <c r="AH1670" i="1" l="1"/>
  <c r="AG1670" i="1"/>
  <c r="AC1671" i="1"/>
  <c r="AA1672" i="1" s="1"/>
  <c r="AE1671" i="1"/>
  <c r="AF1671" i="1"/>
  <c r="AG1671" i="1" l="1"/>
  <c r="AB1672" i="1"/>
  <c r="AC1672" i="1" s="1"/>
  <c r="AB1673" i="1" s="1"/>
  <c r="AH1671" i="1"/>
  <c r="AD1672" i="1" l="1"/>
  <c r="AA1673" i="1"/>
  <c r="AG1672" i="1"/>
  <c r="AH1672" i="1"/>
  <c r="AE1672" i="1"/>
  <c r="AF1672" i="1"/>
  <c r="AD1673" i="1" l="1"/>
  <c r="AC1673" i="1"/>
  <c r="AB1674" i="1" s="1"/>
  <c r="AA1674" i="1" l="1"/>
  <c r="AG1673" i="1"/>
  <c r="AH1673" i="1"/>
  <c r="AF1673" i="1"/>
  <c r="AE1673" i="1"/>
  <c r="AA1910" i="1"/>
  <c r="AD1674" i="1" l="1"/>
  <c r="AC1674" i="1"/>
  <c r="AB1675" i="1" s="1"/>
  <c r="AG1674" i="1" l="1"/>
  <c r="AH1674" i="1"/>
  <c r="AA1675" i="1"/>
  <c r="AE1674" i="1"/>
  <c r="AF1674" i="1"/>
  <c r="AD1675" i="1" l="1"/>
  <c r="AC1675" i="1"/>
  <c r="AB1676" i="1" s="1"/>
  <c r="AG1675" i="1" l="1"/>
  <c r="AA1676" i="1"/>
  <c r="AH1675" i="1"/>
  <c r="AF1675" i="1"/>
  <c r="AE1675" i="1"/>
  <c r="AD1676" i="1" l="1"/>
  <c r="AC1676" i="1"/>
  <c r="AB1677" i="1" s="1"/>
  <c r="AG1676" i="1" l="1"/>
  <c r="AH1676" i="1"/>
  <c r="AA1677" i="1"/>
  <c r="AE1676" i="1"/>
  <c r="AF1676" i="1"/>
  <c r="AD1677" i="1" l="1"/>
  <c r="AC1677" i="1"/>
  <c r="AB1678" i="1" s="1"/>
  <c r="AH1677" i="1" l="1"/>
  <c r="AA1678" i="1"/>
  <c r="AD1678" i="1" s="1"/>
  <c r="AG1677" i="1"/>
  <c r="AF1677" i="1"/>
  <c r="AE1677" i="1"/>
  <c r="AC1678" i="1" l="1"/>
  <c r="AB1679" i="1" s="1"/>
  <c r="AG1678" i="1"/>
  <c r="AE1678" i="1"/>
  <c r="AF1678" i="1"/>
  <c r="AH1678" i="1" l="1"/>
  <c r="AA1679" i="1"/>
  <c r="AC1679" i="1" s="1"/>
  <c r="AB1680" i="1" s="1"/>
  <c r="AD1679" i="1" l="1"/>
  <c r="AF1679" i="1" s="1"/>
  <c r="AA1680" i="1"/>
  <c r="AG1679" i="1"/>
  <c r="AH1679" i="1"/>
  <c r="AE1679" i="1"/>
  <c r="AD1680" i="1" l="1"/>
  <c r="AC1680" i="1"/>
  <c r="AB1681" i="1" s="1"/>
  <c r="AA1681" i="1" l="1"/>
  <c r="AG1680" i="1"/>
  <c r="AH1680" i="1"/>
  <c r="AE1680" i="1"/>
  <c r="AF1680" i="1"/>
  <c r="AD1681" i="1" l="1"/>
  <c r="AC1681" i="1"/>
  <c r="AG1681" i="1" l="1"/>
  <c r="AH1681" i="1"/>
  <c r="AB1682" i="1"/>
  <c r="AF1681" i="1"/>
  <c r="AE1681" i="1"/>
  <c r="AD1682" i="1" l="1"/>
  <c r="AC1682" i="1"/>
  <c r="AG1682" i="1" l="1"/>
  <c r="AH1682" i="1"/>
  <c r="AB1683" i="1"/>
  <c r="AF1682" i="1"/>
  <c r="AE1682" i="1"/>
  <c r="AD1683" i="1" l="1"/>
  <c r="AC1683" i="1"/>
  <c r="AG1683" i="1" l="1"/>
  <c r="AB1684" i="1"/>
  <c r="AD1684" i="1" s="1"/>
  <c r="AH1683" i="1"/>
  <c r="AF1683" i="1"/>
  <c r="AE1683" i="1"/>
  <c r="AC1684" i="1" l="1"/>
  <c r="AB1685" i="1" s="1"/>
  <c r="AD1685" i="1" s="1"/>
  <c r="AH1684" i="1"/>
  <c r="AG1684" i="1"/>
  <c r="AE1684" i="1"/>
  <c r="AF1684" i="1"/>
  <c r="AC1685" i="1" l="1"/>
  <c r="AH1685" i="1" s="1"/>
  <c r="AG1685" i="1"/>
  <c r="AF1685" i="1"/>
  <c r="AE1685" i="1"/>
  <c r="AB1686" i="1" l="1"/>
  <c r="AD1686" i="1" s="1"/>
  <c r="AC1686" i="1" l="1"/>
  <c r="AH1686" i="1" s="1"/>
  <c r="AG1686" i="1"/>
  <c r="AF1686" i="1"/>
  <c r="AE1686" i="1"/>
  <c r="AA1923" i="1"/>
  <c r="AB1687" i="1" l="1"/>
  <c r="AD1687" i="1" s="1"/>
  <c r="AC1687" i="1" l="1"/>
  <c r="AG1687" i="1" s="1"/>
  <c r="AB1688" i="1"/>
  <c r="AE1687" i="1"/>
  <c r="AF1687" i="1"/>
  <c r="AH1687" i="1" l="1"/>
  <c r="AD1688" i="1"/>
  <c r="AC1688" i="1"/>
  <c r="AG1688" i="1" l="1"/>
  <c r="AH1688" i="1"/>
  <c r="AB1689" i="1"/>
  <c r="AE1688" i="1"/>
  <c r="AF1688" i="1"/>
  <c r="AD1689" i="1" l="1"/>
  <c r="AC1689" i="1"/>
  <c r="AG1689" i="1" l="1"/>
  <c r="AB1690" i="1"/>
  <c r="AH1689" i="1"/>
  <c r="AF1689" i="1"/>
  <c r="AE1689" i="1"/>
  <c r="AD1690" i="1" l="1"/>
  <c r="AC1690" i="1"/>
  <c r="AG1690" i="1" l="1"/>
  <c r="AB1691" i="1"/>
  <c r="AD1691" i="1" s="1"/>
  <c r="AH1690" i="1"/>
  <c r="AF1690" i="1"/>
  <c r="AE1690" i="1"/>
  <c r="AC1691" i="1" l="1"/>
  <c r="AH1691" i="1" s="1"/>
  <c r="AE1691" i="1"/>
  <c r="AF1691" i="1"/>
  <c r="AG1691" i="1" l="1"/>
  <c r="AB1692" i="1"/>
  <c r="AD1692" i="1" s="1"/>
  <c r="AC1692" i="1" l="1"/>
  <c r="AG1692" i="1" s="1"/>
  <c r="AH1692" i="1"/>
  <c r="AB1693" i="1"/>
  <c r="AE1692" i="1"/>
  <c r="AF1692" i="1"/>
  <c r="AD1693" i="1" l="1"/>
  <c r="AC1693" i="1"/>
  <c r="AG1693" i="1" l="1"/>
  <c r="AB1694" i="1"/>
  <c r="AH1693" i="1"/>
  <c r="AE1693" i="1"/>
  <c r="AF1693" i="1"/>
  <c r="AD1694" i="1" l="1"/>
  <c r="AC1694" i="1"/>
  <c r="AH1694" i="1" l="1"/>
  <c r="AB1695" i="1"/>
  <c r="AG1694" i="1"/>
  <c r="AF1694" i="1"/>
  <c r="AE1694" i="1"/>
  <c r="AC1695" i="1" l="1"/>
  <c r="AA1696" i="1" s="1"/>
  <c r="AD1695" i="1"/>
  <c r="AF1695" i="1" l="1"/>
  <c r="AE1695" i="1"/>
  <c r="AG1695" i="1"/>
  <c r="AH1695" i="1"/>
  <c r="AB1696" i="1"/>
  <c r="AD1696" i="1" s="1"/>
  <c r="AC1696" i="1" l="1"/>
  <c r="AA1697" i="1" s="1"/>
  <c r="AE1696" i="1"/>
  <c r="AF1696" i="1"/>
  <c r="AG1696" i="1" l="1"/>
  <c r="AH1696" i="1"/>
  <c r="AB1697" i="1"/>
  <c r="AD1697" i="1" s="1"/>
  <c r="AF1697" i="1" s="1"/>
  <c r="AE1697" i="1" l="1"/>
  <c r="AC1697" i="1"/>
  <c r="AH1697" i="1" l="1"/>
  <c r="AG1697" i="1"/>
  <c r="AA1698" i="1"/>
  <c r="AB1698" i="1"/>
  <c r="AD1698" i="1" l="1"/>
  <c r="AF1698" i="1" s="1"/>
  <c r="AC1698" i="1"/>
  <c r="AA1699" i="1" l="1"/>
  <c r="AG1698" i="1"/>
  <c r="AE1698" i="1"/>
  <c r="AB1699" i="1"/>
  <c r="AH1698" i="1"/>
  <c r="AD1699" i="1" l="1"/>
  <c r="AC1699" i="1"/>
  <c r="AA1700" i="1" l="1"/>
  <c r="AG1699" i="1"/>
  <c r="AB1700" i="1"/>
  <c r="AH1699" i="1"/>
  <c r="AE1699" i="1"/>
  <c r="AF1699" i="1"/>
  <c r="AD1700" i="1" l="1"/>
  <c r="AC1700" i="1"/>
  <c r="AA1701" i="1" l="1"/>
  <c r="AG1700" i="1"/>
  <c r="AB1701" i="1"/>
  <c r="AD1701" i="1" s="1"/>
  <c r="AH1700" i="1"/>
  <c r="AF1700" i="1"/>
  <c r="AE1700" i="1"/>
  <c r="AC1701" i="1" l="1"/>
  <c r="AH1701" i="1" s="1"/>
  <c r="AB1702" i="1"/>
  <c r="AF1701" i="1"/>
  <c r="AE1701" i="1"/>
  <c r="AA1702" i="1" l="1"/>
  <c r="AD1702" i="1" s="1"/>
  <c r="AG1701" i="1"/>
  <c r="AC1702" i="1" l="1"/>
  <c r="AA1703" i="1" s="1"/>
  <c r="AG1702" i="1"/>
  <c r="AE1702" i="1"/>
  <c r="AF1702" i="1"/>
  <c r="AB1703" i="1"/>
  <c r="AH1702" i="1"/>
  <c r="AD1703" i="1" l="1"/>
  <c r="AF1703" i="1" s="1"/>
  <c r="AC1703" i="1"/>
  <c r="AE1703" i="1" l="1"/>
  <c r="AH1703" i="1"/>
  <c r="AG1703" i="1"/>
  <c r="AB1704" i="1"/>
  <c r="AA1704" i="1"/>
  <c r="AD1704" i="1" l="1"/>
  <c r="AF1704" i="1" s="1"/>
  <c r="AC1704" i="1"/>
  <c r="AG1704" i="1" s="1"/>
  <c r="AE1704" i="1" l="1"/>
  <c r="AB1705" i="1"/>
  <c r="AH1704" i="1"/>
  <c r="AA1705" i="1"/>
  <c r="AD1705" i="1" l="1"/>
  <c r="AC1705" i="1"/>
  <c r="AG1705" i="1" s="1"/>
  <c r="AB1706" i="1" l="1"/>
  <c r="AH1705" i="1"/>
  <c r="AF1705" i="1"/>
  <c r="AE1705" i="1"/>
  <c r="AA1947" i="1"/>
  <c r="AD1706" i="1" l="1"/>
  <c r="AC1706" i="1"/>
  <c r="AG1706" i="1" s="1"/>
  <c r="AH1706" i="1" l="1"/>
  <c r="AB1707" i="1"/>
  <c r="AE1706" i="1"/>
  <c r="AF1706" i="1"/>
  <c r="AD1707" i="1" l="1"/>
  <c r="AC1707" i="1"/>
  <c r="AG1707" i="1" s="1"/>
  <c r="AH1707" i="1" l="1"/>
  <c r="AB1708" i="1"/>
  <c r="AD1708" i="1" s="1"/>
  <c r="AF1708" i="1" s="1"/>
  <c r="AE1707" i="1"/>
  <c r="AF1707" i="1"/>
  <c r="AE1708" i="1" l="1"/>
  <c r="AC1708" i="1"/>
  <c r="AG1708" i="1" s="1"/>
  <c r="AB1709" i="1" l="1"/>
  <c r="AH1708" i="1"/>
  <c r="AD1709" i="1" l="1"/>
  <c r="AC1709" i="1"/>
  <c r="AG1709" i="1" s="1"/>
  <c r="AH1709" i="1" l="1"/>
  <c r="AB1710" i="1"/>
  <c r="AD1710" i="1" s="1"/>
  <c r="AE1709" i="1"/>
  <c r="AF1709" i="1"/>
  <c r="AC1710" i="1" l="1"/>
  <c r="AG1710" i="1" s="1"/>
  <c r="AF1710" i="1"/>
  <c r="AE1710" i="1"/>
  <c r="AB1711" i="1" l="1"/>
  <c r="AD1711" i="1" s="1"/>
  <c r="AF1711" i="1" s="1"/>
  <c r="AH1710" i="1"/>
  <c r="AC1711" i="1" l="1"/>
  <c r="AG1711" i="1" s="1"/>
  <c r="AE1711" i="1"/>
  <c r="AB1712" i="1"/>
  <c r="AH1711" i="1"/>
  <c r="AD1712" i="1" l="1"/>
  <c r="AC1712" i="1"/>
  <c r="AG1712" i="1" s="1"/>
  <c r="AB1713" i="1" l="1"/>
  <c r="AD1713" i="1" s="1"/>
  <c r="AH1712" i="1"/>
  <c r="AE1712" i="1"/>
  <c r="AF1712" i="1"/>
  <c r="AC1713" i="1" l="1"/>
  <c r="AG1713" i="1" s="1"/>
  <c r="AF1713" i="1"/>
  <c r="AE1713" i="1"/>
  <c r="AB1714" i="1" l="1"/>
  <c r="AD1714" i="1" s="1"/>
  <c r="AH1713" i="1"/>
  <c r="AC1714" i="1" l="1"/>
  <c r="AG1714" i="1" s="1"/>
  <c r="AF1714" i="1"/>
  <c r="AE1714" i="1"/>
  <c r="AB1715" i="1" l="1"/>
  <c r="AD1715" i="1" s="1"/>
  <c r="AH1714" i="1"/>
  <c r="AC1715" i="1" l="1"/>
  <c r="AG1715" i="1" s="1"/>
  <c r="AB1716" i="1"/>
  <c r="AE1715" i="1"/>
  <c r="AF1715" i="1"/>
  <c r="AH1715" i="1" l="1"/>
  <c r="AC1716" i="1"/>
  <c r="AG1716" i="1" s="1"/>
  <c r="AD1716" i="1"/>
  <c r="AE1716" i="1" l="1"/>
  <c r="AF1716" i="1"/>
  <c r="AH1716" i="1"/>
  <c r="AB1717" i="1"/>
  <c r="AD1717" i="1" l="1"/>
  <c r="AC1717" i="1"/>
  <c r="AG1717" i="1" s="1"/>
  <c r="AA1958" i="1"/>
  <c r="AB1718" i="1" l="1"/>
  <c r="AD1718" i="1" s="1"/>
  <c r="AH1717" i="1"/>
  <c r="AE1717" i="1"/>
  <c r="AF1717" i="1"/>
  <c r="AC1718" i="1" l="1"/>
  <c r="AG1718" i="1" s="1"/>
  <c r="AA1719" i="1"/>
  <c r="AB1719" i="1"/>
  <c r="AC1719" i="1" s="1"/>
  <c r="AB1720" i="1" s="1"/>
  <c r="AH1718" i="1"/>
  <c r="AF1718" i="1"/>
  <c r="AE1718" i="1"/>
  <c r="AG1719" i="1" l="1"/>
  <c r="AH1719" i="1"/>
  <c r="AA1720" i="1"/>
  <c r="AD1720" i="1" s="1"/>
  <c r="AF1720" i="1" s="1"/>
  <c r="AD1719" i="1"/>
  <c r="AC1720" i="1" l="1"/>
  <c r="AE1720" i="1"/>
  <c r="AF1719" i="1"/>
  <c r="AE1719" i="1"/>
  <c r="AA1721" i="1"/>
  <c r="AB1721" i="1"/>
  <c r="AH1720" i="1" l="1"/>
  <c r="AG1720" i="1"/>
  <c r="AD1721" i="1"/>
  <c r="AF1721" i="1" s="1"/>
  <c r="AC1721" i="1"/>
  <c r="AB1722" i="1" s="1"/>
  <c r="AE1721" i="1" l="1"/>
  <c r="AG1721" i="1"/>
  <c r="AA1722" i="1"/>
  <c r="AC1722" i="1" s="1"/>
  <c r="AH1721" i="1"/>
  <c r="AD1722" i="1" l="1"/>
  <c r="AE1722" i="1" s="1"/>
  <c r="AF1722" i="1"/>
  <c r="AB1723" i="1"/>
  <c r="AA1723" i="1"/>
  <c r="AH1722" i="1"/>
  <c r="AG1722" i="1"/>
  <c r="AD1723" i="1" l="1"/>
  <c r="AC1723" i="1"/>
  <c r="AB1724" i="1" s="1"/>
  <c r="AH1723" i="1" l="1"/>
  <c r="AA1724" i="1"/>
  <c r="AG1723" i="1"/>
  <c r="AE1723" i="1"/>
  <c r="AF1723" i="1"/>
  <c r="AD1724" i="1" l="1"/>
  <c r="AC1724" i="1"/>
  <c r="AB1725" i="1" s="1"/>
  <c r="AA1725" i="1" l="1"/>
  <c r="AD1725" i="1" s="1"/>
  <c r="AG1724" i="1"/>
  <c r="AH1724" i="1"/>
  <c r="AE1724" i="1"/>
  <c r="AF1724" i="1"/>
  <c r="AC1725" i="1" l="1"/>
  <c r="AB1726" i="1" s="1"/>
  <c r="AA1726" i="1"/>
  <c r="AG1725" i="1"/>
  <c r="AF1725" i="1"/>
  <c r="AE1725" i="1"/>
  <c r="AH1725" i="1" l="1"/>
  <c r="AC1726" i="1"/>
  <c r="AB1727" i="1" s="1"/>
  <c r="AD1726" i="1"/>
  <c r="AE1726" i="1" l="1"/>
  <c r="AF1726" i="1"/>
  <c r="AA1727" i="1"/>
  <c r="AG1726" i="1"/>
  <c r="AH1726" i="1"/>
  <c r="AD1727" i="1" l="1"/>
  <c r="AC1727" i="1"/>
  <c r="AB1728" i="1" s="1"/>
  <c r="AH1727" i="1" l="1"/>
  <c r="AA1728" i="1"/>
  <c r="AG1727" i="1"/>
  <c r="AF1727" i="1"/>
  <c r="AE1727" i="1"/>
  <c r="AD1728" i="1" l="1"/>
  <c r="AC1728" i="1"/>
  <c r="AB1729" i="1" s="1"/>
  <c r="AG1728" i="1" l="1"/>
  <c r="AA1729" i="1"/>
  <c r="AH1728" i="1"/>
  <c r="AF1728" i="1"/>
  <c r="AE1728" i="1"/>
  <c r="AD1729" i="1" l="1"/>
  <c r="AC1729" i="1"/>
  <c r="AB1730" i="1" l="1"/>
  <c r="AD1730" i="1" s="1"/>
  <c r="AG1729" i="1"/>
  <c r="AH1729" i="1"/>
  <c r="AE1729" i="1"/>
  <c r="AF1729" i="1"/>
  <c r="AC1730" i="1" l="1"/>
  <c r="AH1730" i="1" s="1"/>
  <c r="AG1730" i="1"/>
  <c r="AF1730" i="1"/>
  <c r="AE1730" i="1"/>
  <c r="AB1731" i="1" l="1"/>
  <c r="AD1731" i="1" s="1"/>
  <c r="AC1731" i="1" l="1"/>
  <c r="AH1731" i="1" s="1"/>
  <c r="AF1731" i="1"/>
  <c r="AE1731" i="1"/>
  <c r="AG1731" i="1" l="1"/>
  <c r="AB1732" i="1"/>
  <c r="AD1732" i="1" s="1"/>
  <c r="AC1732" i="1" l="1"/>
  <c r="AB1733" i="1" s="1"/>
  <c r="AD1733" i="1" s="1"/>
  <c r="AE1732" i="1"/>
  <c r="AF1732" i="1"/>
  <c r="AG1732" i="1" l="1"/>
  <c r="AH1732" i="1"/>
  <c r="AC1733" i="1"/>
  <c r="AG1733" i="1" s="1"/>
  <c r="AE1733" i="1"/>
  <c r="AF1733" i="1"/>
  <c r="AH1733" i="1" l="1"/>
  <c r="AB1734" i="1"/>
  <c r="AD1734" i="1" s="1"/>
  <c r="AC1734" i="1" l="1"/>
  <c r="AG1734" i="1" s="1"/>
  <c r="AH1734" i="1"/>
  <c r="AB1735" i="1"/>
  <c r="AE1734" i="1"/>
  <c r="AF1734" i="1"/>
  <c r="AD1735" i="1" l="1"/>
  <c r="AC1735" i="1"/>
  <c r="AH1735" i="1" l="1"/>
  <c r="AB1736" i="1"/>
  <c r="AG1735" i="1"/>
  <c r="AE1735" i="1"/>
  <c r="AF1735" i="1"/>
  <c r="AD1736" i="1" l="1"/>
  <c r="AC1736" i="1"/>
  <c r="AH1736" i="1" l="1"/>
  <c r="AG1736" i="1"/>
  <c r="AB1737" i="1"/>
  <c r="AE1736" i="1"/>
  <c r="AF1736" i="1"/>
  <c r="AD1737" i="1" l="1"/>
  <c r="AC1737" i="1"/>
  <c r="AG1737" i="1" l="1"/>
  <c r="AB1738" i="1"/>
  <c r="AH1737" i="1"/>
  <c r="AF1737" i="1"/>
  <c r="AE1737" i="1"/>
  <c r="AD1738" i="1" l="1"/>
  <c r="AC1738" i="1"/>
  <c r="AG1738" i="1" l="1"/>
  <c r="AH1738" i="1"/>
  <c r="AB1739" i="1"/>
  <c r="AF1738" i="1"/>
  <c r="AE1738" i="1"/>
  <c r="AA1982" i="1"/>
  <c r="AD1739" i="1" l="1"/>
  <c r="AC1739" i="1"/>
  <c r="AB1740" i="1" l="1"/>
  <c r="AD1740" i="1" s="1"/>
  <c r="AG1739" i="1"/>
  <c r="AH1739" i="1"/>
  <c r="AF1739" i="1"/>
  <c r="AE1739" i="1"/>
  <c r="AC1740" i="1" l="1"/>
  <c r="AG1740" i="1" s="1"/>
  <c r="AF1740" i="1"/>
  <c r="AE1740" i="1"/>
  <c r="AH1740" i="1" l="1"/>
  <c r="AB1741" i="1"/>
  <c r="AD1741" i="1" s="1"/>
  <c r="AC1741" i="1" l="1"/>
  <c r="AG1741" i="1" s="1"/>
  <c r="AH1741" i="1"/>
  <c r="AB1742" i="1"/>
  <c r="AE1741" i="1"/>
  <c r="AF1741" i="1"/>
  <c r="AD1742" i="1" l="1"/>
  <c r="AC1742" i="1"/>
  <c r="AA1743" i="1" s="1"/>
  <c r="AG1742" i="1" l="1"/>
  <c r="AH1742" i="1"/>
  <c r="AB1743" i="1"/>
  <c r="AF1742" i="1"/>
  <c r="AE1742" i="1"/>
  <c r="AD1743" i="1" l="1"/>
  <c r="AC1743" i="1"/>
  <c r="AB1744" i="1" s="1"/>
  <c r="AH1743" i="1" l="1"/>
  <c r="AA1744" i="1"/>
  <c r="AG1743" i="1"/>
  <c r="AE1743" i="1"/>
  <c r="AF1743" i="1"/>
  <c r="AD1744" i="1" l="1"/>
  <c r="AC1744" i="1"/>
  <c r="AB1745" i="1" s="1"/>
  <c r="AH1744" i="1" l="1"/>
  <c r="AA1745" i="1"/>
  <c r="AD1745" i="1" s="1"/>
  <c r="AG1744" i="1"/>
  <c r="AE1744" i="1"/>
  <c r="AF1744" i="1"/>
  <c r="AC1745" i="1" l="1"/>
  <c r="AB1746" i="1" s="1"/>
  <c r="AE1745" i="1"/>
  <c r="AF1745" i="1"/>
  <c r="AG1745" i="1" l="1"/>
  <c r="AH1745" i="1"/>
  <c r="AA1746" i="1"/>
  <c r="AD1746" i="1" s="1"/>
  <c r="AC1746" i="1" l="1"/>
  <c r="AH1746" i="1" s="1"/>
  <c r="AG1746" i="1"/>
  <c r="AA1747" i="1"/>
  <c r="AF1746" i="1"/>
  <c r="AE1746" i="1"/>
  <c r="AB1747" i="1" l="1"/>
  <c r="AD1747" i="1" s="1"/>
  <c r="AC1747" i="1" l="1"/>
  <c r="AB1748" i="1" s="1"/>
  <c r="AA1748" i="1"/>
  <c r="AF1747" i="1"/>
  <c r="AE1747" i="1"/>
  <c r="AG1747" i="1" l="1"/>
  <c r="AD1748" i="1"/>
  <c r="AE1748" i="1" s="1"/>
  <c r="AH1747" i="1"/>
  <c r="AC1748" i="1"/>
  <c r="AB1749" i="1" s="1"/>
  <c r="AF1748" i="1" l="1"/>
  <c r="AG1748" i="1"/>
  <c r="AA1749" i="1"/>
  <c r="AD1749" i="1" s="1"/>
  <c r="AH1748" i="1"/>
  <c r="AC1749" i="1" l="1"/>
  <c r="AB1750" i="1" s="1"/>
  <c r="AA1750" i="1"/>
  <c r="AE1749" i="1"/>
  <c r="AF1749" i="1"/>
  <c r="AG1749" i="1" l="1"/>
  <c r="AH1749" i="1"/>
  <c r="AD1750" i="1"/>
  <c r="AC1750" i="1"/>
  <c r="AB1751" i="1" s="1"/>
  <c r="AA1995" i="1"/>
  <c r="AH1750" i="1" l="1"/>
  <c r="AG1750" i="1"/>
  <c r="AA1751" i="1"/>
  <c r="AE1750" i="1"/>
  <c r="AF1750" i="1"/>
  <c r="AC1751" i="1" l="1"/>
  <c r="AB1752" i="1" s="1"/>
  <c r="AD1751" i="1"/>
  <c r="AE1751" i="1" l="1"/>
  <c r="AF1751" i="1"/>
  <c r="AG1751" i="1"/>
  <c r="AH1751" i="1"/>
  <c r="AA1752" i="1"/>
  <c r="AD1752" i="1" l="1"/>
  <c r="AC1752" i="1"/>
  <c r="AB1753" i="1" l="1"/>
  <c r="AH1752" i="1"/>
  <c r="AA1753" i="1"/>
  <c r="AG1752" i="1"/>
  <c r="AE1752" i="1"/>
  <c r="AF1752" i="1"/>
  <c r="AD1753" i="1" l="1"/>
  <c r="AF1753" i="1" s="1"/>
  <c r="AC1753" i="1"/>
  <c r="AG1753" i="1" s="1"/>
  <c r="AE1753" i="1" l="1"/>
  <c r="AB1754" i="1"/>
  <c r="AD1754" i="1" s="1"/>
  <c r="AH1753" i="1"/>
  <c r="AC1754" i="1" l="1"/>
  <c r="AH1754" i="1" s="1"/>
  <c r="AF1754" i="1"/>
  <c r="AE1754" i="1"/>
  <c r="AG1754" i="1" l="1"/>
  <c r="AB1755" i="1"/>
  <c r="AD1755" i="1" s="1"/>
  <c r="AC1755" i="1" l="1"/>
  <c r="AB1756" i="1" s="1"/>
  <c r="AF1755" i="1"/>
  <c r="AE1755" i="1"/>
  <c r="AG1755" i="1" l="1"/>
  <c r="AH1755" i="1"/>
  <c r="AD1756" i="1"/>
  <c r="AC1756" i="1"/>
  <c r="AG1756" i="1" l="1"/>
  <c r="AH1756" i="1"/>
  <c r="AB1757" i="1"/>
  <c r="AF1756" i="1"/>
  <c r="AE1756" i="1"/>
  <c r="AD1757" i="1" l="1"/>
  <c r="AC1757" i="1"/>
  <c r="AG1757" i="1" l="1"/>
  <c r="AB1758" i="1"/>
  <c r="AH1757" i="1"/>
  <c r="AE1757" i="1"/>
  <c r="AF1757" i="1"/>
  <c r="AD1758" i="1" l="1"/>
  <c r="AC1758" i="1"/>
  <c r="AB1759" i="1" l="1"/>
  <c r="AG1758" i="1"/>
  <c r="AH1758" i="1"/>
  <c r="AE1758" i="1"/>
  <c r="AF1758" i="1"/>
  <c r="AD1759" i="1" l="1"/>
  <c r="AC1759" i="1"/>
  <c r="AG1759" i="1" l="1"/>
  <c r="AH1759" i="1"/>
  <c r="AB1760" i="1"/>
  <c r="AE1759" i="1"/>
  <c r="AF1759" i="1"/>
  <c r="AD1760" i="1" l="1"/>
  <c r="AC1760" i="1"/>
  <c r="AB1761" i="1" l="1"/>
  <c r="AD1761" i="1" s="1"/>
  <c r="AG1760" i="1"/>
  <c r="AH1760" i="1"/>
  <c r="AE1760" i="1"/>
  <c r="AF1760" i="1"/>
  <c r="AC1761" i="1" l="1"/>
  <c r="AH1761" i="1" s="1"/>
  <c r="AB1762" i="1"/>
  <c r="AD1762" i="1" s="1"/>
  <c r="AG1761" i="1"/>
  <c r="AE1761" i="1"/>
  <c r="AF1761" i="1"/>
  <c r="AA2006" i="1"/>
  <c r="AC1762" i="1" l="1"/>
  <c r="AG1762" i="1" s="1"/>
  <c r="AE1762" i="1"/>
  <c r="AF1762" i="1"/>
  <c r="AH1762" i="1" l="1"/>
  <c r="AB1763" i="1"/>
  <c r="AD1763" i="1" s="1"/>
  <c r="AF1763" i="1" s="1"/>
  <c r="AE1763" i="1" l="1"/>
  <c r="AC1763" i="1"/>
  <c r="AG1763" i="1" s="1"/>
  <c r="AH1763" i="1" l="1"/>
  <c r="AB1764" i="1"/>
  <c r="AD1764" i="1" l="1"/>
  <c r="AC1764" i="1"/>
  <c r="AB1765" i="1" l="1"/>
  <c r="AD1765" i="1" s="1"/>
  <c r="AH1764" i="1"/>
  <c r="AG1764" i="1"/>
  <c r="AE1764" i="1"/>
  <c r="AF1764" i="1"/>
  <c r="AC1765" i="1" l="1"/>
  <c r="AH1765" i="1" s="1"/>
  <c r="AG1765" i="1"/>
  <c r="AF1765" i="1"/>
  <c r="AE1765" i="1"/>
  <c r="AB1766" i="1" l="1"/>
  <c r="AD1766" i="1" s="1"/>
  <c r="AC1766" i="1" l="1"/>
  <c r="AA1767" i="1" s="1"/>
  <c r="AG1766" i="1"/>
  <c r="AF1766" i="1"/>
  <c r="AE1766" i="1"/>
  <c r="AH1766" i="1" l="1"/>
  <c r="AB1767" i="1"/>
  <c r="AD1767" i="1" s="1"/>
  <c r="AC1767" i="1" l="1"/>
  <c r="AB1768" i="1" s="1"/>
  <c r="AA1768" i="1"/>
  <c r="AH1767" i="1"/>
  <c r="AG1767" i="1"/>
  <c r="AE1767" i="1"/>
  <c r="AF1767" i="1"/>
  <c r="AD1768" i="1" l="1"/>
  <c r="AE1768" i="1" s="1"/>
  <c r="AC1768" i="1"/>
  <c r="AF1768" i="1" l="1"/>
  <c r="AH1768" i="1"/>
  <c r="AB1769" i="1"/>
  <c r="AG1768" i="1"/>
  <c r="AA1769" i="1"/>
  <c r="AD1769" i="1" l="1"/>
  <c r="AF1769" i="1" s="1"/>
  <c r="AC1769" i="1"/>
  <c r="AE1769" i="1"/>
  <c r="AG1769" i="1" l="1"/>
  <c r="AB1770" i="1"/>
  <c r="AA1770" i="1"/>
  <c r="AH1769" i="1"/>
  <c r="AD1770" i="1" l="1"/>
  <c r="AC1770" i="1"/>
  <c r="AG1770" i="1" s="1"/>
  <c r="AB1771" i="1" l="1"/>
  <c r="AA1771" i="1"/>
  <c r="AH1770" i="1"/>
  <c r="AE1770" i="1"/>
  <c r="AF1770" i="1"/>
  <c r="AD1771" i="1" l="1"/>
  <c r="AC1771" i="1"/>
  <c r="AG1771" i="1" s="1"/>
  <c r="AB1772" i="1" l="1"/>
  <c r="AA1772" i="1"/>
  <c r="AH1771" i="1"/>
  <c r="AE1771" i="1"/>
  <c r="AF1771" i="1"/>
  <c r="AD1772" i="1" l="1"/>
  <c r="AF1772" i="1" s="1"/>
  <c r="AE1772" i="1"/>
  <c r="AC1772" i="1"/>
  <c r="AG1772" i="1" s="1"/>
  <c r="AB1773" i="1" l="1"/>
  <c r="AA1773" i="1"/>
  <c r="AH1772" i="1"/>
  <c r="AD1773" i="1" l="1"/>
  <c r="AF1773" i="1" s="1"/>
  <c r="AC1773" i="1"/>
  <c r="AG1773" i="1" s="1"/>
  <c r="AE1773" i="1" l="1"/>
  <c r="AB1774" i="1"/>
  <c r="AH1773" i="1"/>
  <c r="AA1774" i="1"/>
  <c r="AD1774" i="1" l="1"/>
  <c r="AE1774" i="1" s="1"/>
  <c r="AC1774" i="1"/>
  <c r="AB1775" i="1" s="1"/>
  <c r="AH1774" i="1" l="1"/>
  <c r="AG1774" i="1"/>
  <c r="AA1775" i="1"/>
  <c r="AD1775" i="1" s="1"/>
  <c r="AF1774" i="1"/>
  <c r="AC1775" i="1" l="1"/>
  <c r="AB1776" i="1" s="1"/>
  <c r="AG1775" i="1"/>
  <c r="AF1775" i="1"/>
  <c r="AE1775" i="1"/>
  <c r="AA1776" i="1"/>
  <c r="AH1775" i="1" l="1"/>
  <c r="AD1776" i="1"/>
  <c r="AF1776" i="1" s="1"/>
  <c r="AC1776" i="1"/>
  <c r="AE1776" i="1" l="1"/>
  <c r="AB1777" i="1"/>
  <c r="AG1776" i="1"/>
  <c r="AA1777" i="1"/>
  <c r="AH1776" i="1"/>
  <c r="AD1777" i="1" l="1"/>
  <c r="AC1777" i="1"/>
  <c r="AG1777" i="1" s="1"/>
  <c r="AH1777" i="1" l="1"/>
  <c r="AB1778" i="1"/>
  <c r="AE1777" i="1"/>
  <c r="AF1777" i="1"/>
  <c r="AD1778" i="1" l="1"/>
  <c r="AC1778" i="1"/>
  <c r="AG1778" i="1" s="1"/>
  <c r="AH1778" i="1" l="1"/>
  <c r="AB1779" i="1"/>
  <c r="AE1778" i="1"/>
  <c r="AF1778" i="1"/>
  <c r="AD1779" i="1" l="1"/>
  <c r="AC1779" i="1"/>
  <c r="AG1779" i="1" s="1"/>
  <c r="AH1779" i="1" l="1"/>
  <c r="AB1780" i="1"/>
  <c r="AD1780" i="1" s="1"/>
  <c r="AF1779" i="1"/>
  <c r="AE1779" i="1"/>
  <c r="AF1780" i="1" l="1"/>
  <c r="AE1780" i="1"/>
  <c r="AC1780" i="1"/>
  <c r="AG1780" i="1" s="1"/>
  <c r="AB1781" i="1" l="1"/>
  <c r="AD1781" i="1" s="1"/>
  <c r="AH1780" i="1"/>
  <c r="AC1781" i="1" l="1"/>
  <c r="AB1782" i="1"/>
  <c r="AF1781" i="1"/>
  <c r="AE1781" i="1"/>
  <c r="AH1781" i="1" l="1"/>
  <c r="AG1781" i="1"/>
  <c r="AD1782" i="1"/>
  <c r="AC1782" i="1"/>
  <c r="AG1782" i="1" s="1"/>
  <c r="AB1783" i="1" l="1"/>
  <c r="AD1783" i="1" s="1"/>
  <c r="AH1782" i="1"/>
  <c r="AE1782" i="1"/>
  <c r="AF1782" i="1"/>
  <c r="AC1783" i="1" l="1"/>
  <c r="AF1783" i="1"/>
  <c r="AE1783" i="1"/>
  <c r="AB1784" i="1" l="1"/>
  <c r="AD1784" i="1" s="1"/>
  <c r="AF1784" i="1" s="1"/>
  <c r="AG1783" i="1"/>
  <c r="AH1783" i="1"/>
  <c r="AC1784" i="1"/>
  <c r="AG1784" i="1" s="1"/>
  <c r="AE1784" i="1"/>
  <c r="AB1785" i="1" l="1"/>
  <c r="AD1785" i="1" s="1"/>
  <c r="AH1784" i="1"/>
  <c r="AC1785" i="1" l="1"/>
  <c r="AE1785" i="1"/>
  <c r="AF1785" i="1"/>
  <c r="AH1785" i="1" l="1"/>
  <c r="AG1785" i="1"/>
  <c r="AB1786" i="1"/>
  <c r="AD1786" i="1" s="1"/>
  <c r="AC1786" i="1" l="1"/>
  <c r="AG1786" i="1" s="1"/>
  <c r="AE1786" i="1"/>
  <c r="AF1786" i="1"/>
  <c r="AH1786" i="1" l="1"/>
  <c r="AB1787" i="1"/>
  <c r="AD1787" i="1" s="1"/>
  <c r="AC1787" i="1" l="1"/>
  <c r="AG1787" i="1" s="1"/>
  <c r="AB1788" i="1"/>
  <c r="AH1787" i="1"/>
  <c r="AF1787" i="1"/>
  <c r="AE1787" i="1"/>
  <c r="AD1788" i="1" l="1"/>
  <c r="AC1788" i="1"/>
  <c r="AG1788" i="1" s="1"/>
  <c r="AE1788" i="1" l="1"/>
  <c r="AF1788" i="1"/>
  <c r="AB1789" i="1"/>
  <c r="AD1789" i="1" s="1"/>
  <c r="AH1788" i="1"/>
  <c r="AC1789" i="1" l="1"/>
  <c r="AE1789" i="1"/>
  <c r="AF1789" i="1"/>
  <c r="AA2043" i="1"/>
  <c r="AH1789" i="1" l="1"/>
  <c r="AG1789" i="1"/>
  <c r="AB1790" i="1"/>
  <c r="AD1790" i="1" s="1"/>
  <c r="AC1790" i="1" l="1"/>
  <c r="AB1791" i="1" s="1"/>
  <c r="AE1790" i="1"/>
  <c r="AF1790" i="1"/>
  <c r="AH1790" i="1" l="1"/>
  <c r="AG1790" i="1"/>
  <c r="AA1791" i="1"/>
  <c r="AD1791" i="1" s="1"/>
  <c r="AC1791" i="1" l="1"/>
  <c r="AG1791" i="1" s="1"/>
  <c r="AF1791" i="1"/>
  <c r="AE1791" i="1"/>
  <c r="AA1792" i="1"/>
  <c r="AB1792" i="1" l="1"/>
  <c r="AD1792" i="1" s="1"/>
  <c r="AH1791" i="1"/>
  <c r="AC1792" i="1" l="1"/>
  <c r="AG1792" i="1" s="1"/>
  <c r="AA1793" i="1"/>
  <c r="AB1793" i="1"/>
  <c r="AH1792" i="1"/>
  <c r="AF1792" i="1"/>
  <c r="AE1792" i="1"/>
  <c r="AD1793" i="1" l="1"/>
  <c r="AF1793" i="1"/>
  <c r="AE1793" i="1"/>
  <c r="AC1793" i="1"/>
  <c r="AG1793" i="1" l="1"/>
  <c r="AA1794" i="1"/>
  <c r="AB1794" i="1"/>
  <c r="AH1793" i="1"/>
  <c r="AD1794" i="1" l="1"/>
  <c r="AE1794" i="1" s="1"/>
  <c r="AC1794" i="1"/>
  <c r="AF1794" i="1" l="1"/>
  <c r="AG1794" i="1"/>
  <c r="AA1795" i="1"/>
  <c r="AB1795" i="1"/>
  <c r="AH1794" i="1"/>
  <c r="AD1795" i="1" l="1"/>
  <c r="AF1795" i="1" s="1"/>
  <c r="AC1795" i="1"/>
  <c r="AA1796" i="1" s="1"/>
  <c r="AE1795" i="1"/>
  <c r="AB1796" i="1" l="1"/>
  <c r="AD1796" i="1" s="1"/>
  <c r="AH1795" i="1"/>
  <c r="AG1795" i="1"/>
  <c r="AC1796" i="1" l="1"/>
  <c r="AA1797" i="1" s="1"/>
  <c r="AF1796" i="1"/>
  <c r="AE1796" i="1"/>
  <c r="AB1797" i="1"/>
  <c r="AG1796" i="1"/>
  <c r="AH1796" i="1"/>
  <c r="AC1797" i="1" l="1"/>
  <c r="AG1797" i="1" s="1"/>
  <c r="AD1797" i="1"/>
  <c r="AE1797" i="1" s="1"/>
  <c r="AA1798" i="1"/>
  <c r="AH1797" i="1"/>
  <c r="AB1798" i="1"/>
  <c r="AF1797" i="1" l="1"/>
  <c r="AD1798" i="1"/>
  <c r="AC1798" i="1"/>
  <c r="AG1798" i="1" l="1"/>
  <c r="AA1799" i="1"/>
  <c r="AB1799" i="1"/>
  <c r="AH1798" i="1"/>
  <c r="AE1798" i="1"/>
  <c r="AF1798" i="1"/>
  <c r="AC1799" i="1" l="1"/>
  <c r="AG1799" i="1" s="1"/>
  <c r="AD1799" i="1"/>
  <c r="AF1799" i="1" l="1"/>
  <c r="AE1799" i="1"/>
  <c r="AA1800" i="1"/>
  <c r="AB1800" i="1"/>
  <c r="AH1799" i="1"/>
  <c r="AD1800" i="1" l="1"/>
  <c r="AC1800" i="1"/>
  <c r="AG1800" i="1" s="1"/>
  <c r="AA1801" i="1" l="1"/>
  <c r="AB1801" i="1"/>
  <c r="AH1800" i="1"/>
  <c r="AF1800" i="1"/>
  <c r="AE1800" i="1"/>
  <c r="AC1801" i="1" l="1"/>
  <c r="AG1801" i="1" s="1"/>
  <c r="AD1801" i="1"/>
  <c r="AE1801" i="1" l="1"/>
  <c r="AF1801" i="1"/>
  <c r="AH1801" i="1"/>
  <c r="AB1802" i="1"/>
  <c r="AD1802" i="1" l="1"/>
  <c r="AC1802" i="1"/>
  <c r="AG1802" i="1" s="1"/>
  <c r="AB1803" i="1" l="1"/>
  <c r="AD1803" i="1" s="1"/>
  <c r="AH1802" i="1"/>
  <c r="AE1802" i="1"/>
  <c r="AF1802" i="1"/>
  <c r="AC1803" i="1" l="1"/>
  <c r="AG1803" i="1" s="1"/>
  <c r="AB1804" i="1"/>
  <c r="AE1803" i="1"/>
  <c r="AF1803" i="1"/>
  <c r="AH1803" i="1" l="1"/>
  <c r="AD1804" i="1"/>
  <c r="AC1804" i="1"/>
  <c r="AG1804" i="1" s="1"/>
  <c r="AH1804" i="1" l="1"/>
  <c r="AB1805" i="1"/>
  <c r="AF1804" i="1"/>
  <c r="AE1804" i="1"/>
  <c r="AD1805" i="1" l="1"/>
  <c r="AC1805" i="1"/>
  <c r="AG1805" i="1" s="1"/>
  <c r="AB1806" i="1" l="1"/>
  <c r="AD1806" i="1" s="1"/>
  <c r="AH1805" i="1"/>
  <c r="AE1805" i="1"/>
  <c r="AF1805" i="1"/>
  <c r="AC1806" i="1" l="1"/>
  <c r="AF1806" i="1"/>
  <c r="AE1806" i="1"/>
  <c r="AB1807" i="1" l="1"/>
  <c r="AD1807" i="1" s="1"/>
  <c r="AF1807" i="1" s="1"/>
  <c r="AG1806" i="1"/>
  <c r="AH1806" i="1"/>
  <c r="AE1807" i="1" l="1"/>
  <c r="AC1807" i="1"/>
  <c r="AH1807" i="1" s="1"/>
  <c r="AG1807" i="1" l="1"/>
  <c r="AB1808" i="1"/>
  <c r="AD1808" i="1" s="1"/>
  <c r="AE1808" i="1" s="1"/>
  <c r="AC1808" i="1" l="1"/>
  <c r="AB1809" i="1" s="1"/>
  <c r="AC1809" i="1" s="1"/>
  <c r="AG1809" i="1" s="1"/>
  <c r="AF1808" i="1"/>
  <c r="AG1808" i="1"/>
  <c r="AH1808" i="1" l="1"/>
  <c r="AD1809" i="1"/>
  <c r="AF1809" i="1" s="1"/>
  <c r="AB1810" i="1"/>
  <c r="AH1809" i="1"/>
  <c r="AA2067" i="1"/>
  <c r="AE1809" i="1" l="1"/>
  <c r="AD1810" i="1"/>
  <c r="AC1810" i="1"/>
  <c r="AG1810" i="1" s="1"/>
  <c r="AH1810" i="1" l="1"/>
  <c r="AB1811" i="1"/>
  <c r="AD1811" i="1" s="1"/>
  <c r="AE1811" i="1" s="1"/>
  <c r="AF1810" i="1"/>
  <c r="AE1810" i="1"/>
  <c r="AF1811" i="1" l="1"/>
  <c r="AC1811" i="1"/>
  <c r="AH1811" i="1" l="1"/>
  <c r="AG1811" i="1"/>
  <c r="AB1812" i="1"/>
  <c r="AD1812" i="1" s="1"/>
  <c r="AF1812" i="1" s="1"/>
  <c r="AE1812" i="1" l="1"/>
  <c r="AC1812" i="1"/>
  <c r="AB1813" i="1" l="1"/>
  <c r="AD1813" i="1" s="1"/>
  <c r="AE1813" i="1" s="1"/>
  <c r="AG1812" i="1"/>
  <c r="AH1812" i="1"/>
  <c r="AC1813" i="1" l="1"/>
  <c r="AG1813" i="1" s="1"/>
  <c r="AF1813" i="1"/>
  <c r="AH1813" i="1"/>
  <c r="AB1814" i="1" l="1"/>
  <c r="AD1814" i="1" s="1"/>
  <c r="AE1814" i="1" s="1"/>
  <c r="AF1814" i="1" l="1"/>
  <c r="AC1814" i="1"/>
  <c r="AH1814" i="1" s="1"/>
  <c r="AB1815" i="1"/>
  <c r="AA1816" i="1"/>
  <c r="AA1815" i="1" l="1"/>
  <c r="AD1815" i="1" s="1"/>
  <c r="AG1814" i="1"/>
  <c r="AA1817" i="1"/>
  <c r="AE1815" i="1" l="1"/>
  <c r="AF1815" i="1"/>
  <c r="AC1815" i="1"/>
  <c r="AG1815" i="1" s="1"/>
  <c r="AB1816" i="1" l="1"/>
  <c r="AD1816" i="1" s="1"/>
  <c r="AE1816" i="1" s="1"/>
  <c r="AH1815" i="1"/>
  <c r="AC1816" i="1"/>
  <c r="AB1817" i="1" s="1"/>
  <c r="AD1817" i="1" s="1"/>
  <c r="AF1817" i="1" s="1"/>
  <c r="AA1818" i="1"/>
  <c r="AF1816" i="1" l="1"/>
  <c r="AG1816" i="1"/>
  <c r="AH1816" i="1"/>
  <c r="AC1817" i="1"/>
  <c r="AB1818" i="1" s="1"/>
  <c r="AC1818" i="1" s="1"/>
  <c r="AE1817" i="1"/>
  <c r="AH1817" i="1" l="1"/>
  <c r="AD1818" i="1"/>
  <c r="AE1818" i="1" s="1"/>
  <c r="AG1817" i="1"/>
  <c r="AB1819" i="1"/>
  <c r="AG1818" i="1"/>
  <c r="AA1819" i="1"/>
  <c r="AH1818" i="1"/>
  <c r="AF1818" i="1"/>
  <c r="AD1819" i="1" l="1"/>
  <c r="AC1819" i="1"/>
  <c r="AB1820" i="1" s="1"/>
  <c r="AG1819" i="1" l="1"/>
  <c r="AA1820" i="1"/>
  <c r="AH1819" i="1"/>
  <c r="AE1819" i="1"/>
  <c r="AF1819" i="1"/>
  <c r="AC1820" i="1" l="1"/>
  <c r="AA1821" i="1" s="1"/>
  <c r="AD1820" i="1"/>
  <c r="AE1820" i="1" l="1"/>
  <c r="AF1820" i="1"/>
  <c r="AH1820" i="1"/>
  <c r="AG1820" i="1"/>
  <c r="AB1821" i="1"/>
  <c r="AC1821" i="1" l="1"/>
  <c r="AD1821" i="1"/>
  <c r="AE1821" i="1" l="1"/>
  <c r="AF1821" i="1"/>
  <c r="AB1822" i="1"/>
  <c r="AA1822" i="1"/>
  <c r="AG1821" i="1"/>
  <c r="AH1821" i="1"/>
  <c r="AD1822" i="1" l="1"/>
  <c r="AE1822" i="1" s="1"/>
  <c r="AC1822" i="1"/>
  <c r="AF1822" i="1" l="1"/>
  <c r="AB1823" i="1"/>
  <c r="AA1823" i="1"/>
  <c r="AG1822" i="1"/>
  <c r="AH1822" i="1"/>
  <c r="AD1823" i="1" l="1"/>
  <c r="AF1823" i="1" s="1"/>
  <c r="AC1823" i="1"/>
  <c r="AA1824" i="1" s="1"/>
  <c r="AG1823" i="1" l="1"/>
  <c r="AE1823" i="1"/>
  <c r="AH1823" i="1"/>
  <c r="AB1824" i="1"/>
  <c r="AD1824" i="1" s="1"/>
  <c r="AC1824" i="1" l="1"/>
  <c r="AA1825" i="1" s="1"/>
  <c r="AB1825" i="1"/>
  <c r="AG1824" i="1"/>
  <c r="AH1824" i="1"/>
  <c r="AE1824" i="1"/>
  <c r="AF1824" i="1"/>
  <c r="AD1825" i="1" l="1"/>
  <c r="AE1825" i="1" s="1"/>
  <c r="AC1825" i="1"/>
  <c r="AG1825" i="1" s="1"/>
  <c r="AF1825" i="1" l="1"/>
  <c r="AB1826" i="1"/>
  <c r="AD1826" i="1" s="1"/>
  <c r="AE1826" i="1" s="1"/>
  <c r="AH1825" i="1"/>
  <c r="AF1826" i="1" l="1"/>
  <c r="AC1826" i="1"/>
  <c r="AH1826" i="1" l="1"/>
  <c r="AG1826" i="1"/>
  <c r="AB1827" i="1"/>
  <c r="AD1827" i="1" s="1"/>
  <c r="AF1827" i="1" s="1"/>
  <c r="AC1827" i="1" l="1"/>
  <c r="AH1827" i="1" s="1"/>
  <c r="AE1827" i="1"/>
  <c r="AB1828" i="1" l="1"/>
  <c r="AG1827" i="1"/>
  <c r="AD1828" i="1" l="1"/>
  <c r="AC1828" i="1"/>
  <c r="AB1829" i="1" l="1"/>
  <c r="AD1829" i="1" s="1"/>
  <c r="AG1828" i="1"/>
  <c r="AH1828" i="1"/>
  <c r="AC1829" i="1"/>
  <c r="AF1828" i="1"/>
  <c r="AE1828" i="1"/>
  <c r="AH1829" i="1" l="1"/>
  <c r="AB1830" i="1"/>
  <c r="AG1829" i="1"/>
  <c r="AE1829" i="1"/>
  <c r="AF1829" i="1"/>
  <c r="AD1830" i="1" l="1"/>
  <c r="AC1830" i="1"/>
  <c r="AH1830" i="1" l="1"/>
  <c r="AG1830" i="1"/>
  <c r="AB1831" i="1"/>
  <c r="AD1831" i="1" s="1"/>
  <c r="AE1830" i="1"/>
  <c r="AF1830" i="1"/>
  <c r="AC1831" i="1" l="1"/>
  <c r="AH1831" i="1" s="1"/>
  <c r="AG1831" i="1"/>
  <c r="AF1831" i="1"/>
  <c r="AE1831" i="1"/>
  <c r="AB1832" i="1" l="1"/>
  <c r="AD1832" i="1" s="1"/>
  <c r="AF1832" i="1" s="1"/>
  <c r="AC1832" i="1" l="1"/>
  <c r="AH1832" i="1" s="1"/>
  <c r="AE1832" i="1"/>
  <c r="AB1833" i="1"/>
  <c r="AG1832" i="1"/>
  <c r="AD1833" i="1" l="1"/>
  <c r="AC1833" i="1"/>
  <c r="AG1833" i="1" l="1"/>
  <c r="AB1834" i="1"/>
  <c r="AD1834" i="1" s="1"/>
  <c r="AH1833" i="1"/>
  <c r="AF1833" i="1"/>
  <c r="AE1833" i="1"/>
  <c r="AE1834" i="1" l="1"/>
  <c r="AF1834" i="1"/>
  <c r="AC1834" i="1"/>
  <c r="AH1834" i="1" l="1"/>
  <c r="AB1835" i="1"/>
  <c r="AD1835" i="1" s="1"/>
  <c r="AG1834" i="1"/>
  <c r="AC1835" i="1" l="1"/>
  <c r="AF1835" i="1"/>
  <c r="AE1835" i="1"/>
  <c r="AH1835" i="1" l="1"/>
  <c r="AG1835" i="1"/>
  <c r="AB1836" i="1"/>
  <c r="AD1836" i="1" l="1"/>
  <c r="AC1836" i="1"/>
  <c r="AG1836" i="1" l="1"/>
  <c r="AB1837" i="1"/>
  <c r="AD1837" i="1" s="1"/>
  <c r="AF1837" i="1" s="1"/>
  <c r="AH1836" i="1"/>
  <c r="AF1836" i="1"/>
  <c r="AE1836" i="1"/>
  <c r="AE1837" i="1" l="1"/>
  <c r="AC1837" i="1"/>
  <c r="AB1838" i="1" l="1"/>
  <c r="AD1838" i="1" s="1"/>
  <c r="AE1838" i="1" s="1"/>
  <c r="AG1837" i="1"/>
  <c r="AH1837" i="1"/>
  <c r="AF1838" i="1" l="1"/>
  <c r="AC1838" i="1"/>
  <c r="AA1839" i="1" s="1"/>
  <c r="AG1838" i="1" l="1"/>
  <c r="AH1838" i="1"/>
  <c r="AB1839" i="1"/>
  <c r="AD1839" i="1" s="1"/>
  <c r="AE1839" i="1" s="1"/>
  <c r="AB1840" i="1"/>
  <c r="AC1839" i="1" l="1"/>
  <c r="AF1839" i="1"/>
  <c r="AG1839" i="1" l="1"/>
  <c r="AH1839" i="1"/>
  <c r="AA1840" i="1"/>
  <c r="AB1841" i="1"/>
  <c r="AD1840" i="1" l="1"/>
  <c r="AC1840" i="1"/>
  <c r="AA1841" i="1" l="1"/>
  <c r="AD1841" i="1" s="1"/>
  <c r="AF1841" i="1" s="1"/>
  <c r="AG1840" i="1"/>
  <c r="AH1840" i="1"/>
  <c r="AC1841" i="1"/>
  <c r="AA1842" i="1" s="1"/>
  <c r="AF1840" i="1"/>
  <c r="AE1840" i="1"/>
  <c r="AB1842" i="1"/>
  <c r="AE1841" i="1" l="1"/>
  <c r="AD1842" i="1"/>
  <c r="AH1841" i="1"/>
  <c r="AG1841" i="1"/>
  <c r="AC1842" i="1"/>
  <c r="AG1842" i="1" s="1"/>
  <c r="AB1843" i="1"/>
  <c r="AF1842" i="1"/>
  <c r="AE1842" i="1"/>
  <c r="AA1843" i="1" l="1"/>
  <c r="AD1843" i="1" s="1"/>
  <c r="AE1843" i="1" s="1"/>
  <c r="AH1842" i="1"/>
  <c r="AC1843" i="1"/>
  <c r="AA1844" i="1" s="1"/>
  <c r="AB1844" i="1"/>
  <c r="AF1843" i="1" l="1"/>
  <c r="AH1843" i="1"/>
  <c r="AG1843" i="1"/>
  <c r="AD1844" i="1"/>
  <c r="AF1844" i="1" s="1"/>
  <c r="AC1844" i="1"/>
  <c r="AA1845" i="1" s="1"/>
  <c r="AE1844" i="1" l="1"/>
  <c r="AB1845" i="1"/>
  <c r="AD1845" i="1" s="1"/>
  <c r="AH1844" i="1"/>
  <c r="AG1844" i="1"/>
  <c r="AC1845" i="1" l="1"/>
  <c r="AB1846" i="1"/>
  <c r="AG1845" i="1"/>
  <c r="AA1846" i="1"/>
  <c r="AH1845" i="1"/>
  <c r="AE1845" i="1"/>
  <c r="AF1845" i="1"/>
  <c r="AD1846" i="1" l="1"/>
  <c r="AC1846" i="1"/>
  <c r="AB1847" i="1" l="1"/>
  <c r="AG1846" i="1"/>
  <c r="AH1846" i="1"/>
  <c r="AA1847" i="1"/>
  <c r="AE1846" i="1"/>
  <c r="AF1846" i="1"/>
  <c r="AD1847" i="1" l="1"/>
  <c r="AF1847" i="1" s="1"/>
  <c r="AC1847" i="1"/>
  <c r="AE1847" i="1" l="1"/>
  <c r="AB1848" i="1"/>
  <c r="AH1847" i="1"/>
  <c r="AA1848" i="1"/>
  <c r="AG1847" i="1"/>
  <c r="AD1848" i="1" l="1"/>
  <c r="AE1848" i="1" s="1"/>
  <c r="AC1848" i="1"/>
  <c r="AA1849" i="1" s="1"/>
  <c r="AF1848" i="1" l="1"/>
  <c r="AG1848" i="1"/>
  <c r="AH1848" i="1"/>
  <c r="AB1849" i="1"/>
  <c r="AD1849" i="1" s="1"/>
  <c r="AF1849" i="1" s="1"/>
  <c r="AE1849" i="1" l="1"/>
  <c r="AC1849" i="1"/>
  <c r="AB1850" i="1" l="1"/>
  <c r="AD1850" i="1" s="1"/>
  <c r="AF1850" i="1" s="1"/>
  <c r="AG1849" i="1"/>
  <c r="AH1849" i="1"/>
  <c r="AE1850" i="1" l="1"/>
  <c r="AC1850" i="1"/>
  <c r="AG1850" i="1" s="1"/>
  <c r="AB1851" i="1" l="1"/>
  <c r="AD1851" i="1" s="1"/>
  <c r="AF1851" i="1" s="1"/>
  <c r="AH1850" i="1"/>
  <c r="AE1851" i="1" l="1"/>
  <c r="AC1851" i="1"/>
  <c r="AH1851" i="1" s="1"/>
  <c r="AB1852" i="1" l="1"/>
  <c r="AG1851" i="1"/>
  <c r="AC1852" i="1" l="1"/>
  <c r="AD1852" i="1"/>
  <c r="AE1852" i="1" l="1"/>
  <c r="AF1852" i="1"/>
  <c r="AG1852" i="1"/>
  <c r="AH1852" i="1"/>
  <c r="AB1853" i="1"/>
  <c r="AD1853" i="1" l="1"/>
  <c r="AC1853" i="1"/>
  <c r="AB1854" i="1" l="1"/>
  <c r="AD1854" i="1" s="1"/>
  <c r="AG1853" i="1"/>
  <c r="AH1853" i="1"/>
  <c r="AE1853" i="1"/>
  <c r="AF1853" i="1"/>
  <c r="AF1854" i="1" l="1"/>
  <c r="AE1854" i="1"/>
  <c r="AC1854" i="1"/>
  <c r="AB1855" i="1" l="1"/>
  <c r="AD1855" i="1" s="1"/>
  <c r="AH1854" i="1"/>
  <c r="AG1854" i="1"/>
  <c r="AC1855" i="1" l="1"/>
  <c r="AG1855" i="1"/>
  <c r="AH1855" i="1"/>
  <c r="AB1856" i="1"/>
  <c r="AD1856" i="1" s="1"/>
  <c r="AF1855" i="1"/>
  <c r="AE1855" i="1"/>
  <c r="AC1856" i="1" l="1"/>
  <c r="AE1856" i="1"/>
  <c r="AF1856" i="1"/>
  <c r="AB1857" i="1" l="1"/>
  <c r="AD1857" i="1" s="1"/>
  <c r="AG1856" i="1"/>
  <c r="AH1856" i="1"/>
  <c r="AC1857" i="1" l="1"/>
  <c r="AH1857" i="1"/>
  <c r="AB1858" i="1"/>
  <c r="AD1858" i="1" s="1"/>
  <c r="AG1857" i="1"/>
  <c r="AF1857" i="1"/>
  <c r="AE1857" i="1"/>
  <c r="AC1858" i="1" l="1"/>
  <c r="AF1858" i="1"/>
  <c r="AE1858" i="1"/>
  <c r="AH1858" i="1"/>
  <c r="AB1859" i="1"/>
  <c r="AD1859" i="1" s="1"/>
  <c r="AG1858" i="1"/>
  <c r="AF1859" i="1" l="1"/>
  <c r="AE1859" i="1"/>
  <c r="AC1859" i="1"/>
  <c r="AB1860" i="1" l="1"/>
  <c r="AD1860" i="1" s="1"/>
  <c r="AH1859" i="1"/>
  <c r="AG1859" i="1"/>
  <c r="AC1860" i="1"/>
  <c r="AG1860" i="1" l="1"/>
  <c r="AH1860" i="1"/>
  <c r="AB1861" i="1"/>
  <c r="AD1861" i="1" s="1"/>
  <c r="AE1860" i="1"/>
  <c r="AF1860" i="1"/>
  <c r="AC1861" i="1" l="1"/>
  <c r="AG1861" i="1"/>
  <c r="AB1862" i="1"/>
  <c r="AD1862" i="1" s="1"/>
  <c r="AH1861" i="1"/>
  <c r="AF1861" i="1"/>
  <c r="AE1861" i="1"/>
  <c r="AA1863" i="1"/>
  <c r="AF1862" i="1" l="1"/>
  <c r="AE1862" i="1"/>
  <c r="AC1862" i="1"/>
  <c r="AB1863" i="1" l="1"/>
  <c r="AD1863" i="1" s="1"/>
  <c r="AH1862" i="1"/>
  <c r="AG1862" i="1"/>
  <c r="AC1863" i="1" l="1"/>
  <c r="AB1864" i="1"/>
  <c r="AH1863" i="1"/>
  <c r="AG1863" i="1"/>
  <c r="AA1864" i="1"/>
  <c r="AF1863" i="1"/>
  <c r="AE1863" i="1"/>
  <c r="AD1864" i="1" l="1"/>
  <c r="AF1864" i="1" s="1"/>
  <c r="AC1864" i="1"/>
  <c r="AE1864" i="1" l="1"/>
  <c r="AB1865" i="1"/>
  <c r="AA1865" i="1"/>
  <c r="AH1864" i="1"/>
  <c r="AG1864" i="1"/>
  <c r="AD1865" i="1" l="1"/>
  <c r="AC1865" i="1"/>
  <c r="AB1866" i="1" l="1"/>
  <c r="AA1866" i="1"/>
  <c r="AD1866" i="1" s="1"/>
  <c r="AH1865" i="1"/>
  <c r="AG1865" i="1"/>
  <c r="AF1865" i="1"/>
  <c r="AE1865" i="1"/>
  <c r="AF1866" i="1" l="1"/>
  <c r="AE1866" i="1"/>
  <c r="AC1866" i="1"/>
  <c r="AB1867" i="1" l="1"/>
  <c r="AG1866" i="1"/>
  <c r="AH1866" i="1"/>
  <c r="AA1867" i="1"/>
  <c r="AD1867" i="1" s="1"/>
  <c r="AE1867" i="1" l="1"/>
  <c r="AF1867" i="1"/>
  <c r="AC1867" i="1"/>
  <c r="AB1868" i="1" l="1"/>
  <c r="AG1867" i="1"/>
  <c r="AA1868" i="1"/>
  <c r="AD1868" i="1" s="1"/>
  <c r="AH1867" i="1"/>
  <c r="AF1868" i="1" l="1"/>
  <c r="AE1868" i="1"/>
  <c r="AC1868" i="1"/>
  <c r="AB1869" i="1" l="1"/>
  <c r="AG1868" i="1"/>
  <c r="AH1868" i="1"/>
  <c r="AA1869" i="1"/>
  <c r="AD1869" i="1" s="1"/>
  <c r="AF1869" i="1" l="1"/>
  <c r="AE1869" i="1"/>
  <c r="AC1869" i="1"/>
  <c r="AB1870" i="1" l="1"/>
  <c r="AG1869" i="1"/>
  <c r="AA1870" i="1"/>
  <c r="AH1869" i="1"/>
  <c r="AD1870" i="1" l="1"/>
  <c r="AF1870" i="1" s="1"/>
  <c r="AC1870" i="1"/>
  <c r="AB1872" i="1"/>
  <c r="AE1870" i="1" l="1"/>
  <c r="AB1871" i="1"/>
  <c r="AH1870" i="1"/>
  <c r="AA1871" i="1"/>
  <c r="AG1870" i="1"/>
  <c r="AD1871" i="1" l="1"/>
  <c r="AF1871" i="1" s="1"/>
  <c r="AC1871" i="1"/>
  <c r="AA1873" i="1"/>
  <c r="AE1871" i="1" l="1"/>
  <c r="AG1871" i="1"/>
  <c r="AH1871" i="1"/>
  <c r="AA1872" i="1"/>
  <c r="AD1872" i="1" s="1"/>
  <c r="AC1872" i="1" l="1"/>
  <c r="AE1872" i="1"/>
  <c r="AF1872" i="1"/>
  <c r="AG1872" i="1" l="1"/>
  <c r="AB1873" i="1"/>
  <c r="AD1873" i="1" s="1"/>
  <c r="AH1872" i="1"/>
  <c r="AC1873" i="1" l="1"/>
  <c r="AG1873" i="1" s="1"/>
  <c r="AE1873" i="1"/>
  <c r="AF1873" i="1"/>
  <c r="AB1874" i="1" l="1"/>
  <c r="AD1874" i="1" s="1"/>
  <c r="AF1874" i="1" s="1"/>
  <c r="AH1873" i="1"/>
  <c r="AC1874" i="1"/>
  <c r="AA2138" i="1"/>
  <c r="AE1874" i="1" l="1"/>
  <c r="AG1874" i="1"/>
  <c r="AB1875" i="1"/>
  <c r="AD1875" i="1" s="1"/>
  <c r="AH1874" i="1"/>
  <c r="AC1875" i="1" l="1"/>
  <c r="AG1875" i="1"/>
  <c r="AB1876" i="1"/>
  <c r="AD1876" i="1" s="1"/>
  <c r="AH1875" i="1"/>
  <c r="AE1875" i="1"/>
  <c r="AF1875" i="1"/>
  <c r="AC1876" i="1" l="1"/>
  <c r="AF1876" i="1"/>
  <c r="AE1876" i="1"/>
  <c r="AH1876" i="1" l="1"/>
  <c r="AG1876" i="1"/>
  <c r="AB1877" i="1"/>
  <c r="AD1877" i="1" l="1"/>
  <c r="AC1877" i="1"/>
  <c r="AG1877" i="1" l="1"/>
  <c r="AH1877" i="1"/>
  <c r="AB1878" i="1"/>
  <c r="AF1877" i="1"/>
  <c r="AE1877" i="1"/>
  <c r="AD1878" i="1" l="1"/>
  <c r="AC1878" i="1"/>
  <c r="AH1878" i="1" l="1"/>
  <c r="AG1878" i="1"/>
  <c r="AB1879" i="1"/>
  <c r="AD1879" i="1" s="1"/>
  <c r="AF1879" i="1" s="1"/>
  <c r="AF1878" i="1"/>
  <c r="AE1878" i="1"/>
  <c r="AE1879" i="1" l="1"/>
  <c r="AC1879" i="1"/>
  <c r="AG1879" i="1" l="1"/>
  <c r="AH1879" i="1"/>
  <c r="AB1880" i="1"/>
  <c r="AD1880" i="1" s="1"/>
  <c r="AE1880" i="1" l="1"/>
  <c r="AF1880" i="1"/>
  <c r="AC1880" i="1"/>
  <c r="AG1880" i="1" l="1"/>
  <c r="AB1881" i="1"/>
  <c r="AD1881" i="1" s="1"/>
  <c r="AH1880" i="1"/>
  <c r="AC1881" i="1" l="1"/>
  <c r="AG1881" i="1" s="1"/>
  <c r="AE1881" i="1"/>
  <c r="AF1881" i="1"/>
  <c r="AH1881" i="1"/>
  <c r="AB1882" i="1"/>
  <c r="AD1882" i="1" s="1"/>
  <c r="AF1882" i="1" s="1"/>
  <c r="AC1882" i="1" l="1"/>
  <c r="AG1882" i="1" s="1"/>
  <c r="AE1882" i="1"/>
  <c r="AH1882" i="1"/>
  <c r="AB1883" i="1"/>
  <c r="AD1883" i="1" s="1"/>
  <c r="AE1883" i="1" s="1"/>
  <c r="AC1883" i="1" l="1"/>
  <c r="AG1883" i="1" s="1"/>
  <c r="AF1883" i="1"/>
  <c r="AB1884" i="1"/>
  <c r="AD1884" i="1" s="1"/>
  <c r="AH1883" i="1"/>
  <c r="AC1884" i="1" l="1"/>
  <c r="AG1884" i="1" s="1"/>
  <c r="AF1884" i="1"/>
  <c r="AE1884" i="1"/>
  <c r="AB1885" i="1" l="1"/>
  <c r="AD1885" i="1" s="1"/>
  <c r="AE1885" i="1" s="1"/>
  <c r="AH1884" i="1"/>
  <c r="AC1885" i="1" l="1"/>
  <c r="AG1885" i="1" s="1"/>
  <c r="AF1885" i="1"/>
  <c r="AH1885" i="1"/>
  <c r="AB1886" i="1"/>
  <c r="AD1886" i="1" s="1"/>
  <c r="AF1886" i="1" s="1"/>
  <c r="AE1886" i="1" l="1"/>
  <c r="AC1886" i="1"/>
  <c r="AG1886" i="1" s="1"/>
  <c r="AA1887" i="1" l="1"/>
  <c r="AB1887" i="1"/>
  <c r="AH1886" i="1"/>
  <c r="AD1887" i="1" l="1"/>
  <c r="AC1887" i="1"/>
  <c r="AA1888" i="1" l="1"/>
  <c r="AG1887" i="1"/>
  <c r="AB1888" i="1"/>
  <c r="AD1888" i="1" s="1"/>
  <c r="AH1887" i="1"/>
  <c r="AF1887" i="1"/>
  <c r="AE1887" i="1"/>
  <c r="AC1888" i="1" l="1"/>
  <c r="AF1888" i="1"/>
  <c r="AE1888" i="1"/>
  <c r="AA1889" i="1" l="1"/>
  <c r="AG1888" i="1"/>
  <c r="AB1889" i="1"/>
  <c r="AH1888" i="1"/>
  <c r="AD1889" i="1" l="1"/>
  <c r="AF1889" i="1" s="1"/>
  <c r="AC1889" i="1"/>
  <c r="AE1889" i="1"/>
  <c r="AA1890" i="1" l="1"/>
  <c r="AG1889" i="1"/>
  <c r="AB1890" i="1"/>
  <c r="AH1889" i="1"/>
  <c r="AD1890" i="1" l="1"/>
  <c r="AC1890" i="1"/>
  <c r="AG1890" i="1" s="1"/>
  <c r="AB1891" i="1"/>
  <c r="AE1890" i="1"/>
  <c r="AF1890" i="1"/>
  <c r="AH1890" i="1" l="1"/>
  <c r="AA1891" i="1"/>
  <c r="AD1891" i="1" s="1"/>
  <c r="AC1891" i="1" l="1"/>
  <c r="AG1891" i="1" s="1"/>
  <c r="AE1891" i="1"/>
  <c r="AF1891" i="1"/>
  <c r="AB1892" i="1"/>
  <c r="AH1891" i="1"/>
  <c r="AA1892" i="1"/>
  <c r="AC1892" i="1" l="1"/>
  <c r="AG1892" i="1" s="1"/>
  <c r="AB1893" i="1"/>
  <c r="AH1892" i="1"/>
  <c r="AA1893" i="1"/>
  <c r="AD1893" i="1" s="1"/>
  <c r="AE1893" i="1" s="1"/>
  <c r="AD1892" i="1"/>
  <c r="AF1893" i="1" l="1"/>
  <c r="AC1893" i="1"/>
  <c r="AE1892" i="1"/>
  <c r="AF1892" i="1"/>
  <c r="AA1894" i="1" l="1"/>
  <c r="AG1893" i="1"/>
  <c r="AB1894" i="1"/>
  <c r="AH1893" i="1"/>
  <c r="AD1894" i="1" l="1"/>
  <c r="AE1894" i="1" s="1"/>
  <c r="AC1894" i="1"/>
  <c r="AF1894" i="1" l="1"/>
  <c r="AA1895" i="1"/>
  <c r="AG1894" i="1"/>
  <c r="AB1895" i="1"/>
  <c r="AH1894" i="1"/>
  <c r="AD1895" i="1" l="1"/>
  <c r="AC1895" i="1"/>
  <c r="AH1895" i="1" s="1"/>
  <c r="AE1895" i="1"/>
  <c r="AF1895" i="1"/>
  <c r="AB1896" i="1" l="1"/>
  <c r="AG1895" i="1"/>
  <c r="AA1896" i="1"/>
  <c r="AD1896" i="1" l="1"/>
  <c r="AC1896" i="1"/>
  <c r="AB1897" i="1" l="1"/>
  <c r="AG1896" i="1"/>
  <c r="AA1897" i="1"/>
  <c r="AD1897" i="1" s="1"/>
  <c r="AH1896" i="1"/>
  <c r="AF1896" i="1"/>
  <c r="AE1896" i="1"/>
  <c r="AE1897" i="1" l="1"/>
  <c r="AF1897" i="1"/>
  <c r="AC1897" i="1"/>
  <c r="AH1897" i="1" l="1"/>
  <c r="AG1897" i="1"/>
  <c r="AB1898" i="1"/>
  <c r="AD1898" i="1" s="1"/>
  <c r="AC1898" i="1" l="1"/>
  <c r="AF1898" i="1"/>
  <c r="AE1898" i="1"/>
  <c r="AG1898" i="1" l="1"/>
  <c r="AH1898" i="1"/>
  <c r="AB1899" i="1"/>
  <c r="AD1899" i="1" s="1"/>
  <c r="AA2163" i="1"/>
  <c r="AC1899" i="1" l="1"/>
  <c r="AE1899" i="1"/>
  <c r="AF1899" i="1"/>
  <c r="AG1899" i="1" l="1"/>
  <c r="AH1899" i="1"/>
  <c r="AB1900" i="1"/>
  <c r="AD1900" i="1" s="1"/>
  <c r="AC1900" i="1" l="1"/>
  <c r="AF1900" i="1"/>
  <c r="AE1900" i="1"/>
  <c r="AG1900" i="1" l="1"/>
  <c r="AH1900" i="1"/>
  <c r="AB1901" i="1"/>
  <c r="AD1901" i="1" s="1"/>
  <c r="AC1901" i="1" l="1"/>
  <c r="AE1901" i="1"/>
  <c r="AF1901" i="1"/>
  <c r="AG1901" i="1" l="1"/>
  <c r="AH1901" i="1"/>
  <c r="AB1902" i="1"/>
  <c r="AD1902" i="1" s="1"/>
  <c r="AC1902" i="1" l="1"/>
  <c r="AF1902" i="1"/>
  <c r="AE1902" i="1"/>
  <c r="AH1902" i="1" l="1"/>
  <c r="AG1902" i="1"/>
  <c r="AB1903" i="1"/>
  <c r="AD1903" i="1" s="1"/>
  <c r="AC1903" i="1" l="1"/>
  <c r="AE1903" i="1"/>
  <c r="AF1903" i="1"/>
  <c r="AG1903" i="1" l="1"/>
  <c r="AH1903" i="1"/>
  <c r="AB1904" i="1"/>
  <c r="AD1904" i="1" s="1"/>
  <c r="AC1904" i="1" l="1"/>
  <c r="AE1904" i="1"/>
  <c r="AF1904" i="1"/>
  <c r="AG1904" i="1" l="1"/>
  <c r="AH1904" i="1"/>
  <c r="AB1905" i="1"/>
  <c r="AD1905" i="1" s="1"/>
  <c r="AC1905" i="1" l="1"/>
  <c r="AF1905" i="1"/>
  <c r="AE1905" i="1"/>
  <c r="AH1905" i="1" l="1"/>
  <c r="AG1905" i="1"/>
  <c r="AB1906" i="1"/>
  <c r="AD1906" i="1" s="1"/>
  <c r="AC1906" i="1" l="1"/>
  <c r="AF1906" i="1"/>
  <c r="AE1906" i="1"/>
  <c r="AG1906" i="1" l="1"/>
  <c r="AB1907" i="1"/>
  <c r="AD1907" i="1" s="1"/>
  <c r="AH1906" i="1"/>
  <c r="AC1907" i="1" l="1"/>
  <c r="AB1908" i="1" s="1"/>
  <c r="AD1908" i="1" s="1"/>
  <c r="AE1907" i="1"/>
  <c r="AF1907" i="1"/>
  <c r="AG1907" i="1" l="1"/>
  <c r="AH1907" i="1"/>
  <c r="AC1908" i="1"/>
  <c r="AB1909" i="1" s="1"/>
  <c r="AD1909" i="1" s="1"/>
  <c r="AE1908" i="1"/>
  <c r="AF1908" i="1"/>
  <c r="AB1912" i="1"/>
  <c r="AG1908" i="1" l="1"/>
  <c r="AH1908" i="1"/>
  <c r="AF1909" i="1"/>
  <c r="AE1909" i="1"/>
  <c r="AC1909" i="1"/>
  <c r="AG1909" i="1" l="1"/>
  <c r="AH1909" i="1"/>
  <c r="AB1910" i="1"/>
  <c r="AD1910" i="1" s="1"/>
  <c r="AB1913" i="1"/>
  <c r="AC1910" i="1" l="1"/>
  <c r="AB1911" i="1" s="1"/>
  <c r="AE1910" i="1"/>
  <c r="AF1910" i="1"/>
  <c r="AB1914" i="1"/>
  <c r="AG1910" i="1" l="1"/>
  <c r="AA1911" i="1"/>
  <c r="AD1911" i="1" s="1"/>
  <c r="AH1910" i="1"/>
  <c r="AE1911" i="1" l="1"/>
  <c r="AF1911" i="1"/>
  <c r="AC1911" i="1"/>
  <c r="AB1915" i="1"/>
  <c r="AA1912" i="1" l="1"/>
  <c r="AD1912" i="1" s="1"/>
  <c r="AG1911" i="1"/>
  <c r="AH1911" i="1"/>
  <c r="AC1912" i="1" l="1"/>
  <c r="AA1913" i="1"/>
  <c r="AD1913" i="1" s="1"/>
  <c r="AG1912" i="1"/>
  <c r="AH1912" i="1"/>
  <c r="AF1912" i="1"/>
  <c r="AE1912" i="1"/>
  <c r="AC1913" i="1" l="1"/>
  <c r="AA1914" i="1"/>
  <c r="AD1914" i="1" s="1"/>
  <c r="AG1913" i="1"/>
  <c r="AH1913" i="1"/>
  <c r="AF1913" i="1"/>
  <c r="AE1913" i="1"/>
  <c r="AC1914" i="1" l="1"/>
  <c r="AG1914" i="1" s="1"/>
  <c r="AA1915" i="1"/>
  <c r="AD1915" i="1" s="1"/>
  <c r="AE1914" i="1"/>
  <c r="AF1914" i="1"/>
  <c r="AA1922" i="1"/>
  <c r="AH1914" i="1" l="1"/>
  <c r="AC1915" i="1"/>
  <c r="AF1915" i="1"/>
  <c r="AE1915" i="1"/>
  <c r="AB1916" i="1" l="1"/>
  <c r="AG1915" i="1"/>
  <c r="AH1915" i="1"/>
  <c r="AA1916" i="1"/>
  <c r="AD1916" i="1" s="1"/>
  <c r="AB1919" i="1"/>
  <c r="AE1916" i="1" l="1"/>
  <c r="AF1916" i="1"/>
  <c r="AC1916" i="1"/>
  <c r="AB1917" i="1" l="1"/>
  <c r="AG1916" i="1"/>
  <c r="AH1916" i="1"/>
  <c r="AA1917" i="1"/>
  <c r="AD1917" i="1" s="1"/>
  <c r="AB1920" i="1"/>
  <c r="AE1917" i="1" l="1"/>
  <c r="AF1917" i="1"/>
  <c r="AC1917" i="1"/>
  <c r="AB1918" i="1" l="1"/>
  <c r="AG1917" i="1"/>
  <c r="AH1917" i="1"/>
  <c r="AA1918" i="1"/>
  <c r="AD1918" i="1" s="1"/>
  <c r="AE1918" i="1" l="1"/>
  <c r="AF1918" i="1"/>
  <c r="AC1918" i="1"/>
  <c r="AA1919" i="1" l="1"/>
  <c r="AD1919" i="1" s="1"/>
  <c r="AG1918" i="1"/>
  <c r="AH1918" i="1"/>
  <c r="AC1919" i="1" l="1"/>
  <c r="AA1920" i="1" s="1"/>
  <c r="AG1919" i="1"/>
  <c r="AE1919" i="1"/>
  <c r="AF1919" i="1"/>
  <c r="AH1919" i="1" l="1"/>
  <c r="AC1920" i="1"/>
  <c r="AB1921" i="1" s="1"/>
  <c r="AD1920" i="1"/>
  <c r="AF1920" i="1" l="1"/>
  <c r="AE1920" i="1"/>
  <c r="AA1921" i="1"/>
  <c r="AD1921" i="1" s="1"/>
  <c r="AG1920" i="1"/>
  <c r="AH1920" i="1"/>
  <c r="AF1921" i="1" l="1"/>
  <c r="AE1921" i="1"/>
  <c r="AC1921" i="1"/>
  <c r="AH1921" i="1" l="1"/>
  <c r="AG1921" i="1"/>
  <c r="AB1922" i="1"/>
  <c r="AD1922" i="1" s="1"/>
  <c r="AC1922" i="1" l="1"/>
  <c r="AF1922" i="1"/>
  <c r="AE1922" i="1"/>
  <c r="AB1923" i="1" l="1"/>
  <c r="AD1923" i="1" s="1"/>
  <c r="AG1922" i="1"/>
  <c r="AH1922" i="1"/>
  <c r="AC1923" i="1" l="1"/>
  <c r="AB1924" i="1" s="1"/>
  <c r="AF1923" i="1"/>
  <c r="AE1923" i="1"/>
  <c r="AH1923" i="1" l="1"/>
  <c r="AG1923" i="1"/>
  <c r="AD1924" i="1"/>
  <c r="AF1924" i="1" s="1"/>
  <c r="AC1924" i="1"/>
  <c r="AB1925" i="1" s="1"/>
  <c r="AD1925" i="1" s="1"/>
  <c r="AE1924" i="1" l="1"/>
  <c r="AH1924" i="1"/>
  <c r="AG1924" i="1"/>
  <c r="AC1925" i="1"/>
  <c r="AF1925" i="1"/>
  <c r="AE1925" i="1"/>
  <c r="AH1925" i="1" l="1"/>
  <c r="AG1925" i="1"/>
  <c r="AB1926" i="1"/>
  <c r="AD1926" i="1" s="1"/>
  <c r="AA2198" i="1"/>
  <c r="AC1926" i="1" l="1"/>
  <c r="AF1926" i="1"/>
  <c r="AE1926" i="1"/>
  <c r="AH1926" i="1" l="1"/>
  <c r="AG1926" i="1"/>
  <c r="AB1927" i="1"/>
  <c r="AD1927" i="1" s="1"/>
  <c r="AC1927" i="1" l="1"/>
  <c r="AF1927" i="1"/>
  <c r="AE1927" i="1"/>
  <c r="AG1927" i="1" l="1"/>
  <c r="AB1928" i="1"/>
  <c r="AD1928" i="1" s="1"/>
  <c r="AH1927" i="1"/>
  <c r="AC1928" i="1" l="1"/>
  <c r="AG1928" i="1"/>
  <c r="AB1929" i="1"/>
  <c r="AD1929" i="1" s="1"/>
  <c r="AH1928" i="1"/>
  <c r="AE1928" i="1"/>
  <c r="AF1928" i="1"/>
  <c r="AC1929" i="1" l="1"/>
  <c r="AB1930" i="1"/>
  <c r="AD1930" i="1" s="1"/>
  <c r="AG1929" i="1"/>
  <c r="AH1929" i="1"/>
  <c r="AE1929" i="1"/>
  <c r="AF1929" i="1"/>
  <c r="AC1930" i="1" l="1"/>
  <c r="AH1930" i="1" s="1"/>
  <c r="AG1930" i="1"/>
  <c r="AF1930" i="1"/>
  <c r="AE1930" i="1"/>
  <c r="AB1931" i="1" l="1"/>
  <c r="AD1931" i="1" s="1"/>
  <c r="AE1931" i="1" s="1"/>
  <c r="AB1935" i="1"/>
  <c r="AF1931" i="1" l="1"/>
  <c r="AC1931" i="1"/>
  <c r="AB1932" i="1" s="1"/>
  <c r="AD1932" i="1" s="1"/>
  <c r="AH1931" i="1" l="1"/>
  <c r="AG1931" i="1"/>
  <c r="AC1932" i="1"/>
  <c r="AE1932" i="1"/>
  <c r="AF1932" i="1"/>
  <c r="AG1932" i="1" l="1"/>
  <c r="AB1933" i="1"/>
  <c r="AD1933" i="1" s="1"/>
  <c r="AH1932" i="1"/>
  <c r="AC1933" i="1" l="1"/>
  <c r="AG1933" i="1" s="1"/>
  <c r="AE1933" i="1"/>
  <c r="AF1933" i="1"/>
  <c r="AB1937" i="1"/>
  <c r="AB1934" i="1" l="1"/>
  <c r="AD1934" i="1" s="1"/>
  <c r="AH1933" i="1"/>
  <c r="AC1934" i="1"/>
  <c r="AE1934" i="1"/>
  <c r="AF1934" i="1"/>
  <c r="AB1938" i="1"/>
  <c r="AA1935" i="1" l="1"/>
  <c r="AD1935" i="1" s="1"/>
  <c r="AG1934" i="1"/>
  <c r="AH1934" i="1"/>
  <c r="AC1935" i="1" l="1"/>
  <c r="AG1935" i="1" s="1"/>
  <c r="AB1936" i="1"/>
  <c r="AA1936" i="1"/>
  <c r="AD1936" i="1" s="1"/>
  <c r="AH1935" i="1"/>
  <c r="AF1935" i="1"/>
  <c r="AE1935" i="1"/>
  <c r="AF1936" i="1" l="1"/>
  <c r="AE1936" i="1"/>
  <c r="AC1936" i="1"/>
  <c r="AB1940" i="1"/>
  <c r="AG1936" i="1" l="1"/>
  <c r="AH1936" i="1"/>
  <c r="AA1937" i="1"/>
  <c r="AD1937" i="1" s="1"/>
  <c r="AC1937" i="1" l="1"/>
  <c r="AF1937" i="1"/>
  <c r="AE1937" i="1"/>
  <c r="AB1941" i="1"/>
  <c r="AG1937" i="1" l="1"/>
  <c r="AH1937" i="1"/>
  <c r="AA1938" i="1"/>
  <c r="AD1938" i="1" s="1"/>
  <c r="AF1938" i="1" l="1"/>
  <c r="AE1938" i="1"/>
  <c r="AC1938" i="1"/>
  <c r="AA2211" i="1"/>
  <c r="AB1939" i="1" l="1"/>
  <c r="AG1938" i="1"/>
  <c r="AH1938" i="1"/>
  <c r="AA1939" i="1"/>
  <c r="AD1939" i="1" s="1"/>
  <c r="AC1939" i="1" l="1"/>
  <c r="AE1939" i="1"/>
  <c r="AF1939" i="1"/>
  <c r="AA1940" i="1" l="1"/>
  <c r="AD1940" i="1" s="1"/>
  <c r="AG1939" i="1"/>
  <c r="AH1939" i="1"/>
  <c r="AC1940" i="1" l="1"/>
  <c r="AA1941" i="1"/>
  <c r="AD1941" i="1" s="1"/>
  <c r="AG1940" i="1"/>
  <c r="AH1940" i="1"/>
  <c r="AE1940" i="1"/>
  <c r="AF1940" i="1"/>
  <c r="AB1945" i="1"/>
  <c r="AC1941" i="1" l="1"/>
  <c r="AB1942" i="1"/>
  <c r="AG1941" i="1"/>
  <c r="AA1942" i="1"/>
  <c r="AD1942" i="1" s="1"/>
  <c r="AH1941" i="1"/>
  <c r="AF1941" i="1"/>
  <c r="AE1941" i="1"/>
  <c r="AE1942" i="1" l="1"/>
  <c r="AF1942" i="1"/>
  <c r="AC1942" i="1"/>
  <c r="AA1946" i="1"/>
  <c r="AB1943" i="1" l="1"/>
  <c r="AG1942" i="1"/>
  <c r="AH1942" i="1"/>
  <c r="AA1943" i="1"/>
  <c r="AD1943" i="1" s="1"/>
  <c r="AF1943" i="1" l="1"/>
  <c r="AE1943" i="1"/>
  <c r="AC1943" i="1"/>
  <c r="AB1944" i="1" l="1"/>
  <c r="AG1943" i="1"/>
  <c r="AH1943" i="1"/>
  <c r="AA1944" i="1"/>
  <c r="AD1944" i="1" s="1"/>
  <c r="AE1944" i="1" l="1"/>
  <c r="AF1944" i="1"/>
  <c r="AC1944" i="1"/>
  <c r="AG1944" i="1" l="1"/>
  <c r="AA1945" i="1"/>
  <c r="AD1945" i="1" s="1"/>
  <c r="AH1944" i="1"/>
  <c r="AC1945" i="1" l="1"/>
  <c r="AB1946" i="1" s="1"/>
  <c r="AD1946" i="1" s="1"/>
  <c r="AF1945" i="1"/>
  <c r="AE1945" i="1"/>
  <c r="AH1945" i="1" l="1"/>
  <c r="AG1945" i="1"/>
  <c r="AC1946" i="1"/>
  <c r="AG1946" i="1" s="1"/>
  <c r="AF1946" i="1"/>
  <c r="AE1946" i="1"/>
  <c r="AH1946" i="1" l="1"/>
  <c r="AB1947" i="1"/>
  <c r="AD1947" i="1" s="1"/>
  <c r="AF1947" i="1" s="1"/>
  <c r="AE1947" i="1" l="1"/>
  <c r="AC1947" i="1"/>
  <c r="AH1947" i="1" s="1"/>
  <c r="AG1947" i="1" l="1"/>
  <c r="AB1948" i="1"/>
  <c r="AD1948" i="1" s="1"/>
  <c r="AF1948" i="1" s="1"/>
  <c r="AE1948" i="1" l="1"/>
  <c r="AC1948" i="1"/>
  <c r="AG1948" i="1" l="1"/>
  <c r="AB1949" i="1"/>
  <c r="AH1948" i="1"/>
  <c r="AA2222" i="1"/>
  <c r="AD1949" i="1" l="1"/>
  <c r="AC1949" i="1"/>
  <c r="AG1949" i="1" l="1"/>
  <c r="AB1950" i="1"/>
  <c r="AD1950" i="1" s="1"/>
  <c r="AH1949" i="1"/>
  <c r="AF1949" i="1"/>
  <c r="AE1949" i="1"/>
  <c r="AC1950" i="1" l="1"/>
  <c r="AB1951" i="1" s="1"/>
  <c r="AD1951" i="1" s="1"/>
  <c r="AG1950" i="1"/>
  <c r="AH1950" i="1"/>
  <c r="AE1950" i="1"/>
  <c r="AF1950" i="1"/>
  <c r="AC1951" i="1" l="1"/>
  <c r="AG1951" i="1" s="1"/>
  <c r="AB1952" i="1"/>
  <c r="AD1952" i="1" s="1"/>
  <c r="AH1951" i="1"/>
  <c r="AE1951" i="1"/>
  <c r="AF1951" i="1"/>
  <c r="AC1952" i="1" l="1"/>
  <c r="AG1952" i="1" s="1"/>
  <c r="AE1952" i="1"/>
  <c r="AF1952" i="1"/>
  <c r="AH1952" i="1" l="1"/>
  <c r="AB1953" i="1"/>
  <c r="AD1953" i="1" s="1"/>
  <c r="AF1953" i="1" s="1"/>
  <c r="AE1953" i="1" l="1"/>
  <c r="AC1953" i="1"/>
  <c r="AB1954" i="1" s="1"/>
  <c r="AD1954" i="1" s="1"/>
  <c r="AE1954" i="1" s="1"/>
  <c r="AG1953" i="1" l="1"/>
  <c r="AH1953" i="1"/>
  <c r="AC1954" i="1"/>
  <c r="AH1954" i="1" s="1"/>
  <c r="AF1954" i="1"/>
  <c r="AG1954" i="1" l="1"/>
  <c r="AB1955" i="1"/>
  <c r="AD1955" i="1" s="1"/>
  <c r="AE1955" i="1" s="1"/>
  <c r="AA1959" i="1"/>
  <c r="AC1955" i="1" l="1"/>
  <c r="AB1956" i="1" s="1"/>
  <c r="AD1956" i="1" s="1"/>
  <c r="AE1956" i="1" s="1"/>
  <c r="AF1955" i="1"/>
  <c r="AG1955" i="1"/>
  <c r="AH1955" i="1"/>
  <c r="AC1956" i="1"/>
  <c r="AB1957" i="1" s="1"/>
  <c r="AD1957" i="1" s="1"/>
  <c r="AF1956" i="1" l="1"/>
  <c r="AH1956" i="1"/>
  <c r="AG1956" i="1"/>
  <c r="AC1957" i="1"/>
  <c r="AF1957" i="1"/>
  <c r="AE1957" i="1"/>
  <c r="AB1958" i="1" l="1"/>
  <c r="AD1958" i="1" s="1"/>
  <c r="AH1957" i="1"/>
  <c r="AG1957" i="1"/>
  <c r="AC1958" i="1" l="1"/>
  <c r="AH1958" i="1" s="1"/>
  <c r="AE1958" i="1"/>
  <c r="AF1958" i="1"/>
  <c r="AA1960" i="1"/>
  <c r="AB1959" i="1" l="1"/>
  <c r="AD1959" i="1" s="1"/>
  <c r="AE1959" i="1" s="1"/>
  <c r="AG1958" i="1"/>
  <c r="AF1959" i="1" l="1"/>
  <c r="AC1959" i="1"/>
  <c r="AB1960" i="1" s="1"/>
  <c r="AA1961" i="1"/>
  <c r="AH1959" i="1" l="1"/>
  <c r="AG1959" i="1"/>
  <c r="AD1960" i="1"/>
  <c r="AC1960" i="1"/>
  <c r="AB1963" i="1"/>
  <c r="AB1964" i="1"/>
  <c r="AB1961" i="1" l="1"/>
  <c r="AG1960" i="1"/>
  <c r="AH1960" i="1"/>
  <c r="AE1960" i="1"/>
  <c r="AF1960" i="1"/>
  <c r="AA1962" i="1"/>
  <c r="AD1961" i="1" l="1"/>
  <c r="AC1961" i="1"/>
  <c r="AB1965" i="1"/>
  <c r="AB1962" i="1" l="1"/>
  <c r="AD1962" i="1" s="1"/>
  <c r="AG1961" i="1"/>
  <c r="AH1961" i="1"/>
  <c r="AF1961" i="1"/>
  <c r="AE1961" i="1"/>
  <c r="AC1962" i="1" l="1"/>
  <c r="AE1962" i="1"/>
  <c r="AF1962" i="1"/>
  <c r="AB1966" i="1"/>
  <c r="AH1962" i="1" l="1"/>
  <c r="AA1963" i="1"/>
  <c r="AD1963" i="1" s="1"/>
  <c r="AG1962" i="1"/>
  <c r="AC1963" i="1" l="1"/>
  <c r="AH1963" i="1" s="1"/>
  <c r="AG1963" i="1"/>
  <c r="AE1963" i="1"/>
  <c r="AF1963" i="1"/>
  <c r="AB1967" i="1"/>
  <c r="AA1964" i="1" l="1"/>
  <c r="AD1964" i="1" s="1"/>
  <c r="AE1964" i="1" s="1"/>
  <c r="AC1964" i="1" l="1"/>
  <c r="AF1964" i="1"/>
  <c r="AG1964" i="1"/>
  <c r="AA1965" i="1"/>
  <c r="AH1964" i="1"/>
  <c r="AB1968" i="1"/>
  <c r="AA2235" i="1"/>
  <c r="AD1965" i="1" l="1"/>
  <c r="AC1965" i="1"/>
  <c r="AA1966" i="1" l="1"/>
  <c r="AD1966" i="1" s="1"/>
  <c r="AE1966" i="1" s="1"/>
  <c r="AH1965" i="1"/>
  <c r="AG1965" i="1"/>
  <c r="AF1965" i="1"/>
  <c r="AE1965" i="1"/>
  <c r="AF1966" i="1" l="1"/>
  <c r="AC1966" i="1"/>
  <c r="AG1966" i="1" l="1"/>
  <c r="AA1967" i="1"/>
  <c r="AH1966" i="1"/>
  <c r="AA1969" i="1"/>
  <c r="AD1967" i="1" l="1"/>
  <c r="AC1967" i="1"/>
  <c r="AH1967" i="1" l="1"/>
  <c r="AA1968" i="1"/>
  <c r="AD1968" i="1" s="1"/>
  <c r="AF1968" i="1" s="1"/>
  <c r="AG1967" i="1"/>
  <c r="AF1967" i="1"/>
  <c r="AE1967" i="1"/>
  <c r="AA1970" i="1"/>
  <c r="AE1968" i="1" l="1"/>
  <c r="AC1968" i="1"/>
  <c r="AH1968" i="1" l="1"/>
  <c r="AG1968" i="1"/>
  <c r="AB1969" i="1"/>
  <c r="AD1969" i="1" s="1"/>
  <c r="AF1969" i="1" s="1"/>
  <c r="AE1969" i="1" l="1"/>
  <c r="AC1969" i="1"/>
  <c r="AB1970" i="1" l="1"/>
  <c r="AD1970" i="1" s="1"/>
  <c r="AE1970" i="1" s="1"/>
  <c r="AH1969" i="1"/>
  <c r="AG1969" i="1"/>
  <c r="AF1970" i="1"/>
  <c r="AC1970" i="1" l="1"/>
  <c r="AG1970" i="1" l="1"/>
  <c r="AH1970" i="1"/>
  <c r="AB1971" i="1"/>
  <c r="AD1971" i="1" l="1"/>
  <c r="AC1971" i="1"/>
  <c r="AB1972" i="1" l="1"/>
  <c r="AH1971" i="1"/>
  <c r="AG1971" i="1"/>
  <c r="AE1971" i="1"/>
  <c r="AF1971" i="1"/>
  <c r="AD1972" i="1" l="1"/>
  <c r="AC1972" i="1"/>
  <c r="AG1972" i="1" l="1"/>
  <c r="AB1973" i="1"/>
  <c r="AH1972" i="1"/>
  <c r="AE1972" i="1"/>
  <c r="AF1972" i="1"/>
  <c r="AA2246" i="1"/>
  <c r="AD1973" i="1" l="1"/>
  <c r="AC1973" i="1"/>
  <c r="AH1973" i="1" l="1"/>
  <c r="AB1974" i="1"/>
  <c r="AD1974" i="1" s="1"/>
  <c r="AG1973" i="1"/>
  <c r="AE1973" i="1"/>
  <c r="AF1973" i="1"/>
  <c r="AC1974" i="1" l="1"/>
  <c r="AH1974" i="1" s="1"/>
  <c r="AG1974" i="1"/>
  <c r="AB1975" i="1"/>
  <c r="AE1974" i="1"/>
  <c r="AF1974" i="1"/>
  <c r="AD1975" i="1" l="1"/>
  <c r="AC1975" i="1"/>
  <c r="AH1975" i="1" l="1"/>
  <c r="AB1976" i="1"/>
  <c r="AD1976" i="1" s="1"/>
  <c r="AG1975" i="1"/>
  <c r="AE1975" i="1"/>
  <c r="AF1975" i="1"/>
  <c r="AC1976" i="1" l="1"/>
  <c r="AH1976" i="1" s="1"/>
  <c r="AB1977" i="1"/>
  <c r="AG1976" i="1"/>
  <c r="AF1976" i="1"/>
  <c r="AE1976" i="1"/>
  <c r="AD1977" i="1" l="1"/>
  <c r="AC1977" i="1"/>
  <c r="AH1977" i="1" l="1"/>
  <c r="AB1978" i="1"/>
  <c r="AD1978" i="1" s="1"/>
  <c r="AG1977" i="1"/>
  <c r="AF1977" i="1"/>
  <c r="AE1977" i="1"/>
  <c r="AC1978" i="1" l="1"/>
  <c r="AB1979" i="1" s="1"/>
  <c r="AD1979" i="1" s="1"/>
  <c r="AE1979" i="1" s="1"/>
  <c r="AG1978" i="1"/>
  <c r="AF1978" i="1"/>
  <c r="AE1978" i="1"/>
  <c r="AH1978" i="1" l="1"/>
  <c r="AF1979" i="1"/>
  <c r="AC1979" i="1"/>
  <c r="AG1979" i="1" s="1"/>
  <c r="AH1979" i="1" l="1"/>
  <c r="AB1980" i="1"/>
  <c r="AD1980" i="1" s="1"/>
  <c r="AF1980" i="1" s="1"/>
  <c r="AB1984" i="1"/>
  <c r="AE1980" i="1" l="1"/>
  <c r="AC1980" i="1"/>
  <c r="AB1981" i="1" s="1"/>
  <c r="AD1981" i="1" s="1"/>
  <c r="AB1983" i="1"/>
  <c r="AB1985" i="1"/>
  <c r="AH1980" i="1" l="1"/>
  <c r="AG1980" i="1"/>
  <c r="AC1981" i="1"/>
  <c r="AE1981" i="1"/>
  <c r="AF1981" i="1"/>
  <c r="AB1986" i="1"/>
  <c r="AG1981" i="1" l="1"/>
  <c r="AH1981" i="1"/>
  <c r="AB1982" i="1"/>
  <c r="AD1982" i="1" s="1"/>
  <c r="AE1982" i="1" l="1"/>
  <c r="AF1982" i="1"/>
  <c r="AC1982" i="1"/>
  <c r="AB1987" i="1"/>
  <c r="AG1982" i="1" l="1"/>
  <c r="AH1982" i="1"/>
  <c r="AA1983" i="1"/>
  <c r="AD1983" i="1" s="1"/>
  <c r="AC1983" i="1" l="1"/>
  <c r="AF1983" i="1"/>
  <c r="AE1983" i="1"/>
  <c r="AG1983" i="1" l="1"/>
  <c r="AH1983" i="1"/>
  <c r="AA1984" i="1"/>
  <c r="AD1984" i="1" s="1"/>
  <c r="AA2259" i="1"/>
  <c r="AC1984" i="1" l="1"/>
  <c r="AE1984" i="1"/>
  <c r="AF1984" i="1"/>
  <c r="AB1988" i="1"/>
  <c r="AB1989" i="1"/>
  <c r="AG1984" i="1" l="1"/>
  <c r="AA1985" i="1"/>
  <c r="AD1985" i="1" s="1"/>
  <c r="AH1984" i="1"/>
  <c r="AC1985" i="1" l="1"/>
  <c r="AG1985" i="1" s="1"/>
  <c r="AH1985" i="1"/>
  <c r="AA1986" i="1"/>
  <c r="AD1986" i="1" s="1"/>
  <c r="AE1985" i="1"/>
  <c r="AF1985" i="1"/>
  <c r="AB1990" i="1"/>
  <c r="AF1986" i="1" l="1"/>
  <c r="AE1986" i="1"/>
  <c r="AC1986" i="1"/>
  <c r="AG1986" i="1" l="1"/>
  <c r="AH1986" i="1"/>
  <c r="AA1987" i="1"/>
  <c r="AD1987" i="1" s="1"/>
  <c r="AB1991" i="1"/>
  <c r="AC1987" i="1" l="1"/>
  <c r="AF1987" i="1"/>
  <c r="AE1987" i="1"/>
  <c r="AG1987" i="1" l="1"/>
  <c r="AA1988" i="1"/>
  <c r="AD1988" i="1" s="1"/>
  <c r="AH1987" i="1"/>
  <c r="AC1988" i="1" l="1"/>
  <c r="AG1988" i="1" s="1"/>
  <c r="AF1988" i="1"/>
  <c r="AE1988" i="1"/>
  <c r="AA1989" i="1" l="1"/>
  <c r="AD1989" i="1" s="1"/>
  <c r="AE1989" i="1" s="1"/>
  <c r="AH1988" i="1"/>
  <c r="AB1992" i="1"/>
  <c r="AF1989" i="1" l="1"/>
  <c r="AC1989" i="1"/>
  <c r="AH1989" i="1" s="1"/>
  <c r="AA1990" i="1" l="1"/>
  <c r="AD1990" i="1" s="1"/>
  <c r="AF1990" i="1" s="1"/>
  <c r="AG1989" i="1"/>
  <c r="AC1990" i="1"/>
  <c r="AG1990" i="1" s="1"/>
  <c r="AB1993" i="1"/>
  <c r="AE1990" i="1" l="1"/>
  <c r="AH1990" i="1"/>
  <c r="AA1991" i="1"/>
  <c r="AD1991" i="1" s="1"/>
  <c r="AF1991" i="1" s="1"/>
  <c r="AC1991" i="1" l="1"/>
  <c r="AA1992" i="1" s="1"/>
  <c r="AD1992" i="1" s="1"/>
  <c r="AF1992" i="1" s="1"/>
  <c r="AE1991" i="1"/>
  <c r="AG1991" i="1"/>
  <c r="AH1991" i="1"/>
  <c r="AC1992" i="1"/>
  <c r="AA1994" i="1"/>
  <c r="AE1992" i="1" l="1"/>
  <c r="AG1992" i="1"/>
  <c r="AA1993" i="1"/>
  <c r="AD1993" i="1" s="1"/>
  <c r="AH1992" i="1"/>
  <c r="AC1993" i="1" l="1"/>
  <c r="AG1993" i="1" s="1"/>
  <c r="AH1993" i="1"/>
  <c r="AB1994" i="1"/>
  <c r="AD1994" i="1" s="1"/>
  <c r="AF1994" i="1" s="1"/>
  <c r="AE1993" i="1"/>
  <c r="AF1993" i="1"/>
  <c r="AE1994" i="1" l="1"/>
  <c r="AC1994" i="1"/>
  <c r="AG1994" i="1" l="1"/>
  <c r="AB1995" i="1"/>
  <c r="AH1994" i="1"/>
  <c r="AD1995" i="1" l="1"/>
  <c r="AC1995" i="1"/>
  <c r="AA2270" i="1"/>
  <c r="AG1995" i="1" l="1"/>
  <c r="AH1995" i="1"/>
  <c r="AB1996" i="1"/>
  <c r="AE1995" i="1"/>
  <c r="AF1995" i="1"/>
  <c r="AD1996" i="1" l="1"/>
  <c r="AC1996" i="1"/>
  <c r="AG1996" i="1" l="1"/>
  <c r="AH1996" i="1"/>
  <c r="AB1997" i="1"/>
  <c r="AD1997" i="1" s="1"/>
  <c r="AF1997" i="1" s="1"/>
  <c r="AF1996" i="1"/>
  <c r="AE1996" i="1"/>
  <c r="AE1997" i="1" l="1"/>
  <c r="AC1997" i="1"/>
  <c r="AG1997" i="1" l="1"/>
  <c r="AH1997" i="1"/>
  <c r="AB1998" i="1"/>
  <c r="AD1998" i="1" l="1"/>
  <c r="AC1998" i="1"/>
  <c r="AG1998" i="1" l="1"/>
  <c r="AB1999" i="1"/>
  <c r="AH1998" i="1"/>
  <c r="AF1998" i="1"/>
  <c r="AE1998" i="1"/>
  <c r="AD1999" i="1" l="1"/>
  <c r="AC1999" i="1"/>
  <c r="AG1999" i="1" l="1"/>
  <c r="AH1999" i="1"/>
  <c r="AB2000" i="1"/>
  <c r="AD2000" i="1" s="1"/>
  <c r="AF1999" i="1"/>
  <c r="AE1999" i="1"/>
  <c r="AC2000" i="1" l="1"/>
  <c r="AE2000" i="1"/>
  <c r="AF2000" i="1"/>
  <c r="AG2000" i="1" l="1"/>
  <c r="AH2000" i="1"/>
  <c r="AB2001" i="1"/>
  <c r="AD2001" i="1" s="1"/>
  <c r="AC2001" i="1" l="1"/>
  <c r="AE2001" i="1"/>
  <c r="AF2001" i="1"/>
  <c r="AG2001" i="1" l="1"/>
  <c r="AH2001" i="1"/>
  <c r="AB2002" i="1"/>
  <c r="AD2002" i="1" s="1"/>
  <c r="AC2002" i="1" l="1"/>
  <c r="AE2002" i="1"/>
  <c r="AF2002" i="1"/>
  <c r="AG2002" i="1" l="1"/>
  <c r="AH2002" i="1"/>
  <c r="AB2003" i="1"/>
  <c r="AD2003" i="1" s="1"/>
  <c r="AC2003" i="1" l="1"/>
  <c r="AF2003" i="1"/>
  <c r="AE2003" i="1"/>
  <c r="AG2003" i="1" l="1"/>
  <c r="AH2003" i="1"/>
  <c r="AB2004" i="1"/>
  <c r="AD2004" i="1" s="1"/>
  <c r="AC2004" i="1" l="1"/>
  <c r="AG2004" i="1" s="1"/>
  <c r="AF2004" i="1"/>
  <c r="AE2004" i="1"/>
  <c r="AH2004" i="1" l="1"/>
  <c r="AB2005" i="1"/>
  <c r="AD2005" i="1" s="1"/>
  <c r="AF2005" i="1" s="1"/>
  <c r="AC2005" i="1" l="1"/>
  <c r="AG2005" i="1" s="1"/>
  <c r="AE2005" i="1"/>
  <c r="AH2005" i="1"/>
  <c r="AB2006" i="1"/>
  <c r="AD2006" i="1" s="1"/>
  <c r="AC2006" i="1" l="1"/>
  <c r="AB2007" i="1" s="1"/>
  <c r="AF2006" i="1"/>
  <c r="AE2006" i="1"/>
  <c r="AB2008" i="1"/>
  <c r="AB2009" i="1"/>
  <c r="AA2283" i="1"/>
  <c r="AG2006" i="1" l="1"/>
  <c r="AH2006" i="1"/>
  <c r="AA2007" i="1"/>
  <c r="AD2007" i="1" l="1"/>
  <c r="AC2007" i="1"/>
  <c r="AB2010" i="1"/>
  <c r="AG2007" i="1" l="1"/>
  <c r="AH2007" i="1"/>
  <c r="AA2008" i="1"/>
  <c r="AD2008" i="1" s="1"/>
  <c r="AF2007" i="1"/>
  <c r="AE2007" i="1"/>
  <c r="AC2008" i="1" l="1"/>
  <c r="AE2008" i="1"/>
  <c r="AF2008" i="1"/>
  <c r="AB2011" i="1"/>
  <c r="AG2008" i="1" l="1"/>
  <c r="AH2008" i="1"/>
  <c r="AA2009" i="1"/>
  <c r="AD2009" i="1" s="1"/>
  <c r="AC2009" i="1" l="1"/>
  <c r="AE2009" i="1"/>
  <c r="AF2009" i="1"/>
  <c r="AB2012" i="1"/>
  <c r="AG2009" i="1" l="1"/>
  <c r="AH2009" i="1"/>
  <c r="AA2010" i="1"/>
  <c r="AD2010" i="1" s="1"/>
  <c r="AC2010" i="1" l="1"/>
  <c r="AF2010" i="1"/>
  <c r="AE2010" i="1"/>
  <c r="AB2013" i="1"/>
  <c r="AG2010" i="1" l="1"/>
  <c r="AH2010" i="1"/>
  <c r="AA2011" i="1"/>
  <c r="AD2011" i="1" s="1"/>
  <c r="AC2011" i="1" l="1"/>
  <c r="AE2011" i="1"/>
  <c r="AF2011" i="1"/>
  <c r="AB2014" i="1"/>
  <c r="AG2011" i="1" l="1"/>
  <c r="AA2012" i="1"/>
  <c r="AD2012" i="1" s="1"/>
  <c r="AH2011" i="1"/>
  <c r="AC2012" i="1" l="1"/>
  <c r="AE2012" i="1"/>
  <c r="AF2012" i="1"/>
  <c r="AB2015" i="1"/>
  <c r="AG2012" i="1" l="1"/>
  <c r="AH2012" i="1"/>
  <c r="AA2013" i="1"/>
  <c r="AD2013" i="1" s="1"/>
  <c r="AC2013" i="1" l="1"/>
  <c r="AF2013" i="1"/>
  <c r="AE2013" i="1"/>
  <c r="AB2016" i="1"/>
  <c r="AG2013" i="1" l="1"/>
  <c r="AA2014" i="1"/>
  <c r="AD2014" i="1" s="1"/>
  <c r="AH2013" i="1"/>
  <c r="AC2014" i="1" l="1"/>
  <c r="AG2014" i="1"/>
  <c r="AH2014" i="1"/>
  <c r="AA2015" i="1"/>
  <c r="AD2015" i="1" s="1"/>
  <c r="AF2014" i="1"/>
  <c r="AE2014" i="1"/>
  <c r="AE2015" i="1" l="1"/>
  <c r="AF2015" i="1"/>
  <c r="AC2015" i="1"/>
  <c r="AG2015" i="1" l="1"/>
  <c r="AH2015" i="1"/>
  <c r="AA2016" i="1"/>
  <c r="AD2016" i="1" s="1"/>
  <c r="AE2016" i="1" s="1"/>
  <c r="AF2016" i="1" l="1"/>
  <c r="AC2016" i="1"/>
  <c r="AB2017" i="1" s="1"/>
  <c r="AG2016" i="1" l="1"/>
  <c r="AH2016" i="1"/>
  <c r="AA2017" i="1"/>
  <c r="AD2017" i="1" s="1"/>
  <c r="AA2018" i="1"/>
  <c r="AF2017" i="1" l="1"/>
  <c r="AE2017" i="1"/>
  <c r="AC2017" i="1"/>
  <c r="AG2017" i="1" l="1"/>
  <c r="AH2017" i="1"/>
  <c r="AB2018" i="1"/>
  <c r="AC2018" i="1" l="1"/>
  <c r="AD2018" i="1"/>
  <c r="AF2018" i="1" l="1"/>
  <c r="AE2018" i="1"/>
  <c r="AG2018" i="1"/>
  <c r="AH2018" i="1"/>
  <c r="AB2019" i="1"/>
  <c r="AD2019" i="1" s="1"/>
  <c r="AE2019" i="1" l="1"/>
  <c r="AF2019" i="1"/>
  <c r="AC2019" i="1"/>
  <c r="AG2019" i="1" l="1"/>
  <c r="AH2019" i="1"/>
  <c r="AB2020" i="1"/>
  <c r="AD2020" i="1" s="1"/>
  <c r="AC2020" i="1" l="1"/>
  <c r="AF2020" i="1"/>
  <c r="AE2020" i="1"/>
  <c r="AG2020" i="1" l="1"/>
  <c r="AH2020" i="1"/>
  <c r="AB2021" i="1"/>
  <c r="AD2021" i="1" s="1"/>
  <c r="AC2021" i="1" l="1"/>
  <c r="AF2021" i="1"/>
  <c r="AE2021" i="1"/>
  <c r="AG2021" i="1" l="1"/>
  <c r="AH2021" i="1"/>
  <c r="AB2022" i="1"/>
  <c r="AD2022" i="1" s="1"/>
  <c r="AC2022" i="1" l="1"/>
  <c r="AE2022" i="1"/>
  <c r="AF2022" i="1"/>
  <c r="AG2022" i="1" l="1"/>
  <c r="AH2022" i="1"/>
  <c r="AB2023" i="1"/>
  <c r="AD2023" i="1" s="1"/>
  <c r="AC2023" i="1" l="1"/>
  <c r="AF2023" i="1"/>
  <c r="AE2023" i="1"/>
  <c r="AG2023" i="1" l="1"/>
  <c r="AB2024" i="1"/>
  <c r="AD2024" i="1" s="1"/>
  <c r="AH2023" i="1"/>
  <c r="AC2024" i="1" l="1"/>
  <c r="AF2024" i="1"/>
  <c r="AE2024" i="1"/>
  <c r="AG2024" i="1" l="1"/>
  <c r="AB2025" i="1"/>
  <c r="AD2025" i="1" s="1"/>
  <c r="AH2024" i="1"/>
  <c r="AC2025" i="1" l="1"/>
  <c r="AG2025" i="1" s="1"/>
  <c r="AE2025" i="1"/>
  <c r="AF2025" i="1"/>
  <c r="AA2307" i="1"/>
  <c r="AB2026" i="1" l="1"/>
  <c r="AD2026" i="1" s="1"/>
  <c r="AF2026" i="1" s="1"/>
  <c r="AH2025" i="1"/>
  <c r="AC2026" i="1"/>
  <c r="AE2026" i="1" l="1"/>
  <c r="AG2026" i="1"/>
  <c r="AH2026" i="1"/>
  <c r="AB2027" i="1"/>
  <c r="AD2027" i="1" s="1"/>
  <c r="AA2031" i="1"/>
  <c r="AC2027" i="1" l="1"/>
  <c r="AE2027" i="1"/>
  <c r="AF2027" i="1"/>
  <c r="AG2027" i="1" l="1"/>
  <c r="AH2027" i="1"/>
  <c r="AB2028" i="1"/>
  <c r="AD2028" i="1" s="1"/>
  <c r="AB2032" i="1"/>
  <c r="AC2028" i="1" l="1"/>
  <c r="AF2028" i="1"/>
  <c r="AE2028" i="1"/>
  <c r="AG2028" i="1" l="1"/>
  <c r="AH2028" i="1"/>
  <c r="AB2029" i="1"/>
  <c r="AD2029" i="1" s="1"/>
  <c r="AB2034" i="1"/>
  <c r="AC2029" i="1" l="1"/>
  <c r="AE2029" i="1"/>
  <c r="AF2029" i="1"/>
  <c r="AB2035" i="1"/>
  <c r="AH2029" i="1" l="1"/>
  <c r="AB2030" i="1"/>
  <c r="AD2030" i="1" s="1"/>
  <c r="AG2029" i="1"/>
  <c r="AB2036" i="1"/>
  <c r="AC2030" i="1" l="1"/>
  <c r="AF2030" i="1"/>
  <c r="AE2030" i="1"/>
  <c r="AG2030" i="1" l="1"/>
  <c r="AH2030" i="1"/>
  <c r="AB2031" i="1"/>
  <c r="AD2031" i="1" s="1"/>
  <c r="AB2037" i="1"/>
  <c r="AC2031" i="1" l="1"/>
  <c r="AE2031" i="1"/>
  <c r="AF2031" i="1"/>
  <c r="AG2031" i="1" l="1"/>
  <c r="AA2032" i="1"/>
  <c r="AD2032" i="1" s="1"/>
  <c r="AH2031" i="1"/>
  <c r="AC2032" i="1" l="1"/>
  <c r="AB2033" i="1" s="1"/>
  <c r="AA2033" i="1"/>
  <c r="AE2032" i="1"/>
  <c r="AF2032" i="1"/>
  <c r="AG2032" i="1" l="1"/>
  <c r="AD2033" i="1"/>
  <c r="AF2033" i="1" s="1"/>
  <c r="AH2032" i="1"/>
  <c r="AC2033" i="1"/>
  <c r="AA2039" i="1"/>
  <c r="AE2033" i="1" l="1"/>
  <c r="AA2034" i="1"/>
  <c r="AD2034" i="1" s="1"/>
  <c r="AH2033" i="1"/>
  <c r="AG2033" i="1"/>
  <c r="AC2034" i="1" l="1"/>
  <c r="AA2035" i="1"/>
  <c r="AD2035" i="1" s="1"/>
  <c r="AH2034" i="1"/>
  <c r="AG2034" i="1"/>
  <c r="AF2034" i="1"/>
  <c r="AE2034" i="1"/>
  <c r="AB2040" i="1"/>
  <c r="AC2035" i="1" l="1"/>
  <c r="AH2035" i="1" s="1"/>
  <c r="AG2035" i="1"/>
  <c r="AA2036" i="1"/>
  <c r="AD2036" i="1" s="1"/>
  <c r="AF2035" i="1"/>
  <c r="AE2035" i="1"/>
  <c r="AE2036" i="1" l="1"/>
  <c r="AF2036" i="1"/>
  <c r="AC2036" i="1"/>
  <c r="AA2042" i="1"/>
  <c r="AG2036" i="1" l="1"/>
  <c r="AA2037" i="1"/>
  <c r="AD2037" i="1" s="1"/>
  <c r="AH2036" i="1"/>
  <c r="AC2037" i="1" l="1"/>
  <c r="AB2038" i="1" s="1"/>
  <c r="AF2037" i="1"/>
  <c r="AE2037" i="1"/>
  <c r="AA2038" i="1" l="1"/>
  <c r="AD2038" i="1" s="1"/>
  <c r="AH2037" i="1"/>
  <c r="AG2037" i="1"/>
  <c r="AC2038" i="1"/>
  <c r="AG2038" i="1" l="1"/>
  <c r="AH2038" i="1"/>
  <c r="AB2039" i="1"/>
  <c r="AD2039" i="1" s="1"/>
  <c r="AF2038" i="1"/>
  <c r="AE2038" i="1"/>
  <c r="AC2039" i="1" l="1"/>
  <c r="AE2039" i="1"/>
  <c r="AF2039" i="1"/>
  <c r="AH2039" i="1" l="1"/>
  <c r="AG2039" i="1"/>
  <c r="AA2040" i="1"/>
  <c r="AD2040" i="1" s="1"/>
  <c r="AC2040" i="1" l="1"/>
  <c r="AB2041" i="1" s="1"/>
  <c r="AE2040" i="1"/>
  <c r="AF2040" i="1"/>
  <c r="AA2041" i="1" l="1"/>
  <c r="AD2041" i="1" s="1"/>
  <c r="AH2040" i="1"/>
  <c r="AG2040" i="1"/>
  <c r="AC2041" i="1"/>
  <c r="AG2041" i="1" l="1"/>
  <c r="AH2041" i="1"/>
  <c r="AB2042" i="1"/>
  <c r="AD2042" i="1" s="1"/>
  <c r="AF2041" i="1"/>
  <c r="AE2041" i="1"/>
  <c r="AC2042" i="1" l="1"/>
  <c r="AE2042" i="1"/>
  <c r="AF2042" i="1"/>
  <c r="AB2043" i="1" l="1"/>
  <c r="AD2043" i="1" s="1"/>
  <c r="AG2042" i="1"/>
  <c r="AH2042" i="1"/>
  <c r="AC2043" i="1" l="1"/>
  <c r="AG2043" i="1"/>
  <c r="AB2044" i="1"/>
  <c r="AD2044" i="1" s="1"/>
  <c r="AH2043" i="1"/>
  <c r="AE2043" i="1"/>
  <c r="AF2043" i="1"/>
  <c r="AC2044" i="1" l="1"/>
  <c r="AG2044" i="1" s="1"/>
  <c r="AH2044" i="1"/>
  <c r="AB2045" i="1"/>
  <c r="AD2045" i="1" s="1"/>
  <c r="AF2044" i="1"/>
  <c r="AE2044" i="1"/>
  <c r="AC2045" i="1" l="1"/>
  <c r="AE2045" i="1"/>
  <c r="AF2045" i="1"/>
  <c r="AB2046" i="1" l="1"/>
  <c r="AD2046" i="1" s="1"/>
  <c r="AH2045" i="1"/>
  <c r="AG2045" i="1"/>
  <c r="AC2046" i="1"/>
  <c r="AH2046" i="1" l="1"/>
  <c r="AB2047" i="1"/>
  <c r="AD2047" i="1" s="1"/>
  <c r="AG2046" i="1"/>
  <c r="AE2046" i="1"/>
  <c r="AF2046" i="1"/>
  <c r="AE2047" i="1" l="1"/>
  <c r="AF2047" i="1"/>
  <c r="AC2047" i="1"/>
  <c r="AB2048" i="1" l="1"/>
  <c r="AD2048" i="1" s="1"/>
  <c r="AG2047" i="1"/>
  <c r="AH2047" i="1"/>
  <c r="AC2048" i="1"/>
  <c r="AH2048" i="1" l="1"/>
  <c r="AG2048" i="1"/>
  <c r="AB2049" i="1"/>
  <c r="AD2049" i="1" s="1"/>
  <c r="AE2048" i="1"/>
  <c r="AF2048" i="1"/>
  <c r="AC2049" i="1" l="1"/>
  <c r="AF2049" i="1"/>
  <c r="AE2049" i="1"/>
  <c r="AB2050" i="1" l="1"/>
  <c r="AD2050" i="1" s="1"/>
  <c r="AH2049" i="1"/>
  <c r="AG2049" i="1"/>
  <c r="AC2050" i="1" l="1"/>
  <c r="AB2051" i="1" s="1"/>
  <c r="AH2050" i="1"/>
  <c r="AG2050" i="1"/>
  <c r="AE2050" i="1"/>
  <c r="AF2050" i="1"/>
  <c r="AD2051" i="1" l="1"/>
  <c r="AC2051" i="1"/>
  <c r="AB2052" i="1" s="1"/>
  <c r="AG2051" i="1"/>
  <c r="AE2051" i="1"/>
  <c r="AF2051" i="1"/>
  <c r="AH2051" i="1" l="1"/>
  <c r="AD2052" i="1"/>
  <c r="AC2052" i="1"/>
  <c r="AA2332" i="1"/>
  <c r="AG2052" i="1" l="1"/>
  <c r="AB2053" i="1"/>
  <c r="AD2053" i="1" s="1"/>
  <c r="AH2052" i="1"/>
  <c r="AE2052" i="1"/>
  <c r="AF2052" i="1"/>
  <c r="AF2053" i="1" l="1"/>
  <c r="AE2053" i="1"/>
  <c r="AC2053" i="1"/>
  <c r="AB2056" i="1"/>
  <c r="AB2054" i="1" l="1"/>
  <c r="AD2054" i="1" s="1"/>
  <c r="AG2053" i="1"/>
  <c r="AH2053" i="1"/>
  <c r="AC2054" i="1" l="1"/>
  <c r="AB2055" i="1" s="1"/>
  <c r="AA2055" i="1"/>
  <c r="AH2054" i="1"/>
  <c r="AG2054" i="1"/>
  <c r="AE2054" i="1"/>
  <c r="AF2054" i="1"/>
  <c r="AB2057" i="1"/>
  <c r="AD2055" i="1" l="1"/>
  <c r="AF2055" i="1" s="1"/>
  <c r="AC2055" i="1"/>
  <c r="AH2055" i="1" s="1"/>
  <c r="AE2055" i="1" l="1"/>
  <c r="AA2056" i="1"/>
  <c r="AD2056" i="1" s="1"/>
  <c r="AF2056" i="1" s="1"/>
  <c r="AG2055" i="1"/>
  <c r="AB2058" i="1"/>
  <c r="AC2056" i="1" l="1"/>
  <c r="AH2056" i="1" s="1"/>
  <c r="AE2056" i="1"/>
  <c r="AA2057" i="1"/>
  <c r="AD2057" i="1" s="1"/>
  <c r="AG2056" i="1"/>
  <c r="AB2059" i="1"/>
  <c r="AC2057" i="1" l="1"/>
  <c r="AH2057" i="1" s="1"/>
  <c r="AG2057" i="1"/>
  <c r="AF2057" i="1"/>
  <c r="AE2057" i="1"/>
  <c r="AB2060" i="1"/>
  <c r="AA2058" i="1" l="1"/>
  <c r="AD2058" i="1" s="1"/>
  <c r="AF2058" i="1" s="1"/>
  <c r="AE2058" i="1" l="1"/>
  <c r="AC2058" i="1"/>
  <c r="AB2061" i="1"/>
  <c r="AH2058" i="1" l="1"/>
  <c r="AA2059" i="1"/>
  <c r="AG2058" i="1"/>
  <c r="AC2059" i="1" l="1"/>
  <c r="AD2059" i="1"/>
  <c r="AB2062" i="1"/>
  <c r="AE2059" i="1" l="1"/>
  <c r="AF2059" i="1"/>
  <c r="AA2060" i="1"/>
  <c r="AG2059" i="1"/>
  <c r="AH2059" i="1"/>
  <c r="AB2063" i="1"/>
  <c r="AD2060" i="1" l="1"/>
  <c r="AC2060" i="1"/>
  <c r="AH2060" i="1" l="1"/>
  <c r="AA2061" i="1"/>
  <c r="AD2061" i="1" s="1"/>
  <c r="AG2060" i="1"/>
  <c r="AE2060" i="1"/>
  <c r="AF2060" i="1"/>
  <c r="AB2064" i="1"/>
  <c r="AC2061" i="1" l="1"/>
  <c r="AE2061" i="1"/>
  <c r="AF2061" i="1"/>
  <c r="AG2061" i="1"/>
  <c r="AH2061" i="1"/>
  <c r="AA2062" i="1"/>
  <c r="AD2062" i="1" s="1"/>
  <c r="AA2065" i="1"/>
  <c r="AE2062" i="1" l="1"/>
  <c r="AF2062" i="1"/>
  <c r="AC2062" i="1"/>
  <c r="AA2066" i="1"/>
  <c r="AH2062" i="1" l="1"/>
  <c r="AG2062" i="1"/>
  <c r="AA2063" i="1"/>
  <c r="AD2063" i="1" s="1"/>
  <c r="AC2063" i="1" l="1"/>
  <c r="AE2063" i="1"/>
  <c r="AF2063" i="1"/>
  <c r="AG2063" i="1" l="1"/>
  <c r="AH2063" i="1"/>
  <c r="AA2064" i="1"/>
  <c r="AD2064" i="1" s="1"/>
  <c r="AC2064" i="1" l="1"/>
  <c r="AE2064" i="1"/>
  <c r="AF2064" i="1"/>
  <c r="AG2064" i="1"/>
  <c r="AH2064" i="1"/>
  <c r="AB2065" i="1"/>
  <c r="AD2065" i="1" s="1"/>
  <c r="AC2065" i="1" l="1"/>
  <c r="AB2066" i="1"/>
  <c r="AH2065" i="1"/>
  <c r="AG2065" i="1"/>
  <c r="AF2065" i="1"/>
  <c r="AE2065" i="1"/>
  <c r="AD2066" i="1" l="1"/>
  <c r="AC2066" i="1"/>
  <c r="AG2066" i="1" l="1"/>
  <c r="AH2066" i="1"/>
  <c r="AB2067" i="1"/>
  <c r="AD2067" i="1" s="1"/>
  <c r="AF2066" i="1"/>
  <c r="AE2066" i="1"/>
  <c r="AE2067" i="1" l="1"/>
  <c r="AF2067" i="1"/>
  <c r="AC2067" i="1"/>
  <c r="AG2067" i="1" l="1"/>
  <c r="AB2068" i="1"/>
  <c r="AD2068" i="1" s="1"/>
  <c r="AH2067" i="1"/>
  <c r="AC2068" i="1" l="1"/>
  <c r="AF2068" i="1"/>
  <c r="AE2068" i="1"/>
  <c r="AG2068" i="1"/>
  <c r="AH2068" i="1"/>
  <c r="AB2069" i="1"/>
  <c r="AD2069" i="1" s="1"/>
  <c r="AC2069" i="1" l="1"/>
  <c r="AF2069" i="1"/>
  <c r="AE2069" i="1"/>
  <c r="AB2070" i="1" l="1"/>
  <c r="AD2070" i="1" s="1"/>
  <c r="AH2069" i="1"/>
  <c r="AG2069" i="1"/>
  <c r="AC2070" i="1" l="1"/>
  <c r="AF2070" i="1"/>
  <c r="AE2070" i="1"/>
  <c r="AB2071" i="1" l="1"/>
  <c r="AD2071" i="1" s="1"/>
  <c r="AH2070" i="1"/>
  <c r="AC2071" i="1"/>
  <c r="AG2070" i="1"/>
  <c r="AH2071" i="1" l="1"/>
  <c r="AG2071" i="1"/>
  <c r="AB2072" i="1"/>
  <c r="AD2072" i="1" s="1"/>
  <c r="AE2071" i="1"/>
  <c r="AF2071" i="1"/>
  <c r="AC2072" i="1" l="1"/>
  <c r="AG2072" i="1"/>
  <c r="AH2072" i="1"/>
  <c r="AB2073" i="1"/>
  <c r="AF2072" i="1"/>
  <c r="AE2072" i="1"/>
  <c r="AC2073" i="1" l="1"/>
  <c r="AD2073" i="1"/>
  <c r="AE2073" i="1" l="1"/>
  <c r="AF2073" i="1"/>
  <c r="AB2074" i="1"/>
  <c r="AG2073" i="1"/>
  <c r="AH2073" i="1"/>
  <c r="AC2074" i="1" l="1"/>
  <c r="AD2074" i="1"/>
  <c r="AE2074" i="1" l="1"/>
  <c r="AF2074" i="1"/>
  <c r="AB2075" i="1"/>
  <c r="AH2074" i="1"/>
  <c r="AG2074" i="1"/>
  <c r="AD2075" i="1" l="1"/>
  <c r="AC2075" i="1"/>
  <c r="AH2075" i="1" l="1"/>
  <c r="AB2076" i="1"/>
  <c r="AG2075" i="1"/>
  <c r="AF2075" i="1"/>
  <c r="AE2075" i="1"/>
  <c r="AD2076" i="1" l="1"/>
  <c r="AC2076" i="1"/>
  <c r="AA2355" i="1"/>
  <c r="AH2076" i="1" l="1"/>
  <c r="AB2077" i="1"/>
  <c r="AD2077" i="1" s="1"/>
  <c r="AG2076" i="1"/>
  <c r="AE2076" i="1"/>
  <c r="AF2076" i="1"/>
  <c r="AC2077" i="1" l="1"/>
  <c r="AH2077" i="1"/>
  <c r="AB2078" i="1"/>
  <c r="AG2077" i="1"/>
  <c r="AF2077" i="1"/>
  <c r="AE2077" i="1"/>
  <c r="AA2079" i="1"/>
  <c r="AA2356" i="1"/>
  <c r="AD2078" i="1" l="1"/>
  <c r="AC2078" i="1"/>
  <c r="AB2079" i="1" l="1"/>
  <c r="AG2078" i="1"/>
  <c r="AH2078" i="1"/>
  <c r="AE2078" i="1"/>
  <c r="AF2078" i="1"/>
  <c r="AA2080" i="1"/>
  <c r="AC2079" i="1" l="1"/>
  <c r="AD2079" i="1"/>
  <c r="AB2080" i="1" l="1"/>
  <c r="AD2080" i="1" s="1"/>
  <c r="AG2079" i="1"/>
  <c r="AH2079" i="1"/>
  <c r="AE2079" i="1"/>
  <c r="AF2079" i="1"/>
  <c r="AC2080" i="1"/>
  <c r="AH2080" i="1" s="1"/>
  <c r="AB2081" i="1"/>
  <c r="AG2080" i="1" l="1"/>
  <c r="AA2081" i="1"/>
  <c r="AD2081" i="1" s="1"/>
  <c r="AF2080" i="1"/>
  <c r="AE2080" i="1"/>
  <c r="AC2081" i="1" l="1"/>
  <c r="AB2082" i="1" s="1"/>
  <c r="AA2082" i="1"/>
  <c r="AG2081" i="1"/>
  <c r="AH2081" i="1"/>
  <c r="AC2082" i="1"/>
  <c r="AB2083" i="1" s="1"/>
  <c r="AE2081" i="1"/>
  <c r="AF2081" i="1"/>
  <c r="AD2082" i="1" l="1"/>
  <c r="AA2083" i="1"/>
  <c r="AD2083" i="1" s="1"/>
  <c r="AE2083" i="1" s="1"/>
  <c r="AH2082" i="1"/>
  <c r="AG2082" i="1"/>
  <c r="AE2082" i="1"/>
  <c r="AF2082" i="1"/>
  <c r="AC2083" i="1" l="1"/>
  <c r="AA2084" i="1" s="1"/>
  <c r="AB2084" i="1"/>
  <c r="AD2084" i="1" s="1"/>
  <c r="AF2084" i="1" s="1"/>
  <c r="AG2083" i="1"/>
  <c r="AH2083" i="1"/>
  <c r="AF2083" i="1"/>
  <c r="AC2084" i="1"/>
  <c r="AA2085" i="1" s="1"/>
  <c r="AE2084" i="1" l="1"/>
  <c r="AG2084" i="1"/>
  <c r="AB2085" i="1"/>
  <c r="AD2085" i="1" s="1"/>
  <c r="AF2085" i="1" s="1"/>
  <c r="AH2084" i="1"/>
  <c r="AE2085" i="1" l="1"/>
  <c r="AC2085" i="1"/>
  <c r="AG2085" i="1" l="1"/>
  <c r="AA2086" i="1"/>
  <c r="AB2086" i="1"/>
  <c r="AH2085" i="1"/>
  <c r="AD2086" i="1" l="1"/>
  <c r="AF2086" i="1" s="1"/>
  <c r="AC2086" i="1"/>
  <c r="AE2086" i="1" l="1"/>
  <c r="AG2086" i="1"/>
  <c r="AA2087" i="1"/>
  <c r="AB2087" i="1"/>
  <c r="AH2086" i="1"/>
  <c r="AD2087" i="1" l="1"/>
  <c r="AE2087" i="1" s="1"/>
  <c r="AC2087" i="1"/>
  <c r="AF2087" i="1"/>
  <c r="AG2087" i="1" l="1"/>
  <c r="AA2088" i="1"/>
  <c r="AB2088" i="1"/>
  <c r="AH2087" i="1"/>
  <c r="AD2088" i="1" l="1"/>
  <c r="AF2088" i="1" s="1"/>
  <c r="AC2088" i="1"/>
  <c r="AE2088" i="1" l="1"/>
  <c r="AG2088" i="1"/>
  <c r="AA2089" i="1"/>
  <c r="AH2088" i="1"/>
  <c r="AB2089" i="1"/>
  <c r="AD2089" i="1" l="1"/>
  <c r="AF2089" i="1" s="1"/>
  <c r="AC2089" i="1"/>
  <c r="AH2089" i="1" s="1"/>
  <c r="AE2089" i="1" l="1"/>
  <c r="AB2090" i="1"/>
  <c r="AG2089" i="1"/>
  <c r="AA2090" i="1"/>
  <c r="AD2090" i="1" l="1"/>
  <c r="AE2090" i="1" s="1"/>
  <c r="AC2090" i="1"/>
  <c r="AG2090" i="1" s="1"/>
  <c r="AF2090" i="1" l="1"/>
  <c r="AB2091" i="1"/>
  <c r="AD2091" i="1" s="1"/>
  <c r="AE2091" i="1" s="1"/>
  <c r="AH2090" i="1"/>
  <c r="AC2091" i="1"/>
  <c r="AB2092" i="1" s="1"/>
  <c r="AD2092" i="1" s="1"/>
  <c r="AF2092" i="1" s="1"/>
  <c r="AF2091" i="1" l="1"/>
  <c r="AH2091" i="1"/>
  <c r="AG2091" i="1"/>
  <c r="AE2092" i="1"/>
  <c r="AC2092" i="1"/>
  <c r="AG2092" i="1" s="1"/>
  <c r="AB2093" i="1" l="1"/>
  <c r="AH2092" i="1"/>
  <c r="AD2093" i="1" l="1"/>
  <c r="AC2093" i="1"/>
  <c r="AG2093" i="1" s="1"/>
  <c r="AB2094" i="1" l="1"/>
  <c r="AD2094" i="1" s="1"/>
  <c r="AH2093" i="1"/>
  <c r="AE2093" i="1"/>
  <c r="AF2093" i="1"/>
  <c r="AC2094" i="1" l="1"/>
  <c r="AG2094" i="1" s="1"/>
  <c r="AE2094" i="1"/>
  <c r="AF2094" i="1"/>
  <c r="AH2094" i="1" l="1"/>
  <c r="AB2095" i="1"/>
  <c r="AD2095" i="1" s="1"/>
  <c r="AF2095" i="1" s="1"/>
  <c r="AE2095" i="1" l="1"/>
  <c r="AC2095" i="1"/>
  <c r="AG2095" i="1" s="1"/>
  <c r="AB2096" i="1" l="1"/>
  <c r="AD2096" i="1" s="1"/>
  <c r="AF2096" i="1" s="1"/>
  <c r="AH2095" i="1"/>
  <c r="AE2096" i="1" l="1"/>
  <c r="AC2096" i="1"/>
  <c r="AG2096" i="1" s="1"/>
  <c r="AH2096" i="1" l="1"/>
  <c r="AB2097" i="1"/>
  <c r="AD2097" i="1" s="1"/>
  <c r="AF2097" i="1" s="1"/>
  <c r="AE2097" i="1" l="1"/>
  <c r="AC2097" i="1"/>
  <c r="AG2097" i="1" l="1"/>
  <c r="AH2097" i="1"/>
  <c r="AB2098" i="1"/>
  <c r="AD2098" i="1" l="1"/>
  <c r="AC2098" i="1"/>
  <c r="AG2098" i="1" l="1"/>
  <c r="AB2099" i="1"/>
  <c r="AD2099" i="1" s="1"/>
  <c r="AH2098" i="1"/>
  <c r="AE2098" i="1"/>
  <c r="AF2098" i="1"/>
  <c r="AF2099" i="1" l="1"/>
  <c r="AE2099" i="1"/>
  <c r="AC2099" i="1"/>
  <c r="AB2100" i="1" l="1"/>
  <c r="AG2099" i="1"/>
  <c r="AH2099" i="1"/>
  <c r="AC2100" i="1" l="1"/>
  <c r="AD2100" i="1"/>
  <c r="AE2100" i="1" l="1"/>
  <c r="AF2100" i="1"/>
  <c r="AG2100" i="1"/>
  <c r="AB2101" i="1"/>
  <c r="AD2101" i="1" s="1"/>
  <c r="AH2100" i="1"/>
  <c r="AA2103" i="1"/>
  <c r="AE2101" i="1" l="1"/>
  <c r="AF2101" i="1"/>
  <c r="AC2101" i="1"/>
  <c r="AH2101" i="1" l="1"/>
  <c r="AG2101" i="1"/>
  <c r="AB2102" i="1"/>
  <c r="AD2102" i="1" s="1"/>
  <c r="AB2104" i="1"/>
  <c r="AC2102" i="1" l="1"/>
  <c r="AE2102" i="1"/>
  <c r="AF2102" i="1"/>
  <c r="AG2102" i="1" l="1"/>
  <c r="AB2103" i="1"/>
  <c r="AD2103" i="1" s="1"/>
  <c r="AH2102" i="1"/>
  <c r="AB2105" i="1"/>
  <c r="AC2103" i="1" l="1"/>
  <c r="AG2103" i="1" s="1"/>
  <c r="AA2104" i="1"/>
  <c r="AD2104" i="1" s="1"/>
  <c r="AF2103" i="1"/>
  <c r="AE2103" i="1"/>
  <c r="AH2103" i="1" l="1"/>
  <c r="AC2104" i="1"/>
  <c r="AF2104" i="1"/>
  <c r="AE2104" i="1"/>
  <c r="AA2106" i="1"/>
  <c r="AH2104" i="1" l="1"/>
  <c r="AA2105" i="1"/>
  <c r="AD2105" i="1" s="1"/>
  <c r="AG2104" i="1"/>
  <c r="AC2105" i="1" l="1"/>
  <c r="AH2105" i="1" s="1"/>
  <c r="AB2106" i="1"/>
  <c r="AD2106" i="1" s="1"/>
  <c r="AF2105" i="1"/>
  <c r="AE2105" i="1"/>
  <c r="AG2105" i="1" l="1"/>
  <c r="AC2106" i="1"/>
  <c r="AG2106" i="1" s="1"/>
  <c r="AE2106" i="1"/>
  <c r="AF2106" i="1"/>
  <c r="AA2108" i="1"/>
  <c r="AA2107" i="1" l="1"/>
  <c r="AH2106" i="1"/>
  <c r="AB2107" i="1"/>
  <c r="AD2107" i="1" s="1"/>
  <c r="AF2107" i="1" l="1"/>
  <c r="AE2107" i="1"/>
  <c r="AC2107" i="1"/>
  <c r="AA2109" i="1"/>
  <c r="AG2107" i="1" l="1"/>
  <c r="AH2107" i="1"/>
  <c r="AB2108" i="1"/>
  <c r="AD2108" i="1" s="1"/>
  <c r="AA2110" i="1"/>
  <c r="AF2108" i="1" l="1"/>
  <c r="AE2108" i="1"/>
  <c r="AC2108" i="1"/>
  <c r="AG2108" i="1" s="1"/>
  <c r="AH2108" i="1" l="1"/>
  <c r="AB2109" i="1"/>
  <c r="AD2109" i="1" s="1"/>
  <c r="AA2111" i="1"/>
  <c r="AC2109" i="1" l="1"/>
  <c r="AG2109" i="1" s="1"/>
  <c r="AE2109" i="1"/>
  <c r="AF2109" i="1"/>
  <c r="AH2109" i="1" l="1"/>
  <c r="AB2110" i="1"/>
  <c r="AD2110" i="1" s="1"/>
  <c r="AE2110" i="1" s="1"/>
  <c r="AA2112" i="1"/>
  <c r="AC2110" i="1" l="1"/>
  <c r="AF2110" i="1"/>
  <c r="AB2111" i="1"/>
  <c r="AD2111" i="1" s="1"/>
  <c r="AE2111" i="1" s="1"/>
  <c r="AC2111" i="1" l="1"/>
  <c r="AH2111" i="1" s="1"/>
  <c r="AF2111" i="1"/>
  <c r="AG2111" i="1"/>
  <c r="AB2112" i="1"/>
  <c r="AC2112" i="1" s="1"/>
  <c r="AH2112" i="1" s="1"/>
  <c r="AG2110" i="1"/>
  <c r="AH2110" i="1"/>
  <c r="AA2113" i="1"/>
  <c r="AB2113" i="1" l="1"/>
  <c r="AG2112" i="1"/>
  <c r="AD2112" i="1"/>
  <c r="AD2113" i="1"/>
  <c r="AE2113" i="1" s="1"/>
  <c r="AC2113" i="1"/>
  <c r="AA2114" i="1" s="1"/>
  <c r="AE2112" i="1" l="1"/>
  <c r="AF2112" i="1"/>
  <c r="AF2113" i="1"/>
  <c r="AB2114" i="1"/>
  <c r="AD2114" i="1" s="1"/>
  <c r="AF2114" i="1" s="1"/>
  <c r="AG2113" i="1"/>
  <c r="AH2113" i="1"/>
  <c r="AE2114" i="1" l="1"/>
  <c r="AC2114" i="1"/>
  <c r="AH2114" i="1" s="1"/>
  <c r="AG2114" i="1" l="1"/>
  <c r="AB2115" i="1"/>
  <c r="AD2115" i="1" s="1"/>
  <c r="AE2115" i="1" s="1"/>
  <c r="AC2115" i="1" l="1"/>
  <c r="AB2116" i="1" s="1"/>
  <c r="AD2116" i="1" s="1"/>
  <c r="AE2116" i="1" s="1"/>
  <c r="AF2115" i="1"/>
  <c r="AG2115" i="1"/>
  <c r="AH2115" i="1"/>
  <c r="AC2116" i="1"/>
  <c r="AG2116" i="1" s="1"/>
  <c r="AF2116" i="1" l="1"/>
  <c r="AH2116" i="1"/>
  <c r="AB2117" i="1"/>
  <c r="AD2117" i="1" s="1"/>
  <c r="AE2117" i="1" s="1"/>
  <c r="AF2117" i="1" l="1"/>
  <c r="AC2117" i="1"/>
  <c r="AG2117" i="1" s="1"/>
  <c r="AB2118" i="1" l="1"/>
  <c r="AD2118" i="1" s="1"/>
  <c r="AF2118" i="1" s="1"/>
  <c r="AH2117" i="1"/>
  <c r="AE2118" i="1" l="1"/>
  <c r="AC2118" i="1"/>
  <c r="AG2118" i="1" s="1"/>
  <c r="AH2118" i="1" l="1"/>
  <c r="AB2119" i="1"/>
  <c r="AD2119" i="1" s="1"/>
  <c r="AE2119" i="1" s="1"/>
  <c r="AA2403" i="1"/>
  <c r="AF2119" i="1" l="1"/>
  <c r="AC2119" i="1"/>
  <c r="AG2119" i="1" l="1"/>
  <c r="AH2119" i="1"/>
  <c r="AB2120" i="1"/>
  <c r="AD2120" i="1" l="1"/>
  <c r="AC2120" i="1"/>
  <c r="AG2120" i="1" l="1"/>
  <c r="AB2121" i="1"/>
  <c r="AD2121" i="1" s="1"/>
  <c r="AH2120" i="1"/>
  <c r="AF2120" i="1"/>
  <c r="AE2120" i="1"/>
  <c r="AE2121" i="1" l="1"/>
  <c r="AF2121" i="1"/>
  <c r="AC2121" i="1"/>
  <c r="AG2121" i="1" l="1"/>
  <c r="AH2121" i="1"/>
  <c r="AB2122" i="1"/>
  <c r="AD2122" i="1" l="1"/>
  <c r="AC2122" i="1"/>
  <c r="AG2122" i="1" l="1"/>
  <c r="AB2123" i="1"/>
  <c r="AD2123" i="1" s="1"/>
  <c r="AF2123" i="1" s="1"/>
  <c r="AH2122" i="1"/>
  <c r="AE2122" i="1"/>
  <c r="AF2122" i="1"/>
  <c r="AE2123" i="1" l="1"/>
  <c r="AC2123" i="1"/>
  <c r="AG2123" i="1" l="1"/>
  <c r="AH2123" i="1"/>
  <c r="AB2124" i="1"/>
  <c r="AD2124" i="1" l="1"/>
  <c r="AC2124" i="1"/>
  <c r="AG2124" i="1" l="1"/>
  <c r="AB2125" i="1"/>
  <c r="AD2125" i="1" s="1"/>
  <c r="AH2124" i="1"/>
  <c r="AF2124" i="1"/>
  <c r="AE2124" i="1"/>
  <c r="AE2125" i="1" l="1"/>
  <c r="AF2125" i="1"/>
  <c r="AC2125" i="1"/>
  <c r="AA2127" i="1"/>
  <c r="AG2125" i="1" l="1"/>
  <c r="AH2125" i="1"/>
  <c r="AB2126" i="1"/>
  <c r="AD2126" i="1" s="1"/>
  <c r="AF2126" i="1" l="1"/>
  <c r="AE2126" i="1"/>
  <c r="AC2126" i="1"/>
  <c r="AG2126" i="1" s="1"/>
  <c r="AB2128" i="1"/>
  <c r="AB2127" i="1" l="1"/>
  <c r="AD2127" i="1" s="1"/>
  <c r="AH2126" i="1"/>
  <c r="AC2127" i="1" l="1"/>
  <c r="AG2127" i="1" s="1"/>
  <c r="AH2127" i="1"/>
  <c r="AA2128" i="1"/>
  <c r="AF2127" i="1"/>
  <c r="AE2127" i="1"/>
  <c r="AC2128" i="1" l="1"/>
  <c r="AG2128" i="1" s="1"/>
  <c r="AD2128" i="1"/>
  <c r="AB2130" i="1"/>
  <c r="AE2128" i="1" l="1"/>
  <c r="AF2128" i="1"/>
  <c r="AB2129" i="1"/>
  <c r="AA2129" i="1"/>
  <c r="AD2129" i="1" s="1"/>
  <c r="AH2128" i="1"/>
  <c r="AF2129" i="1" l="1"/>
  <c r="AE2129" i="1"/>
  <c r="AC2129" i="1"/>
  <c r="AG2129" i="1" s="1"/>
  <c r="AA2130" i="1" l="1"/>
  <c r="AD2130" i="1" s="1"/>
  <c r="AH2129" i="1"/>
  <c r="AB2132" i="1"/>
  <c r="AC2130" i="1" l="1"/>
  <c r="AG2130" i="1" s="1"/>
  <c r="AB2131" i="1"/>
  <c r="AA2131" i="1"/>
  <c r="AH2130" i="1"/>
  <c r="AF2130" i="1"/>
  <c r="AE2130" i="1"/>
  <c r="AD2131" i="1" l="1"/>
  <c r="AC2131" i="1"/>
  <c r="AA2132" i="1" s="1"/>
  <c r="AD2132" i="1" s="1"/>
  <c r="AE2132" i="1" s="1"/>
  <c r="AF2131" i="1"/>
  <c r="AE2131" i="1"/>
  <c r="AB2133" i="1"/>
  <c r="AH2131" i="1" l="1"/>
  <c r="AG2131" i="1"/>
  <c r="AC2132" i="1"/>
  <c r="AH2132" i="1" s="1"/>
  <c r="AF2132" i="1"/>
  <c r="AB2134" i="1"/>
  <c r="AG2132" i="1" l="1"/>
  <c r="AA2133" i="1"/>
  <c r="AD2133" i="1" s="1"/>
  <c r="AE2133" i="1" s="1"/>
  <c r="AC2133" i="1" l="1"/>
  <c r="AF2133" i="1"/>
  <c r="AB2135" i="1"/>
  <c r="AG2133" i="1" l="1"/>
  <c r="AA2134" i="1"/>
  <c r="AH2133" i="1"/>
  <c r="AD2134" i="1" l="1"/>
  <c r="AC2134" i="1"/>
  <c r="AA2137" i="1"/>
  <c r="AA2135" i="1" l="1"/>
  <c r="AD2135" i="1" s="1"/>
  <c r="AG2134" i="1"/>
  <c r="AH2134" i="1"/>
  <c r="AE2134" i="1"/>
  <c r="AF2134" i="1"/>
  <c r="AC2135" i="1" l="1"/>
  <c r="AB2136" i="1" s="1"/>
  <c r="AA2136" i="1"/>
  <c r="AG2135" i="1"/>
  <c r="AF2135" i="1"/>
  <c r="AE2135" i="1"/>
  <c r="AH2135" i="1" l="1"/>
  <c r="AD2136" i="1"/>
  <c r="AC2136" i="1"/>
  <c r="AG2136" i="1" l="1"/>
  <c r="AH2136" i="1"/>
  <c r="AB2137" i="1"/>
  <c r="AD2137" i="1" s="1"/>
  <c r="AE2136" i="1"/>
  <c r="AF2136" i="1"/>
  <c r="AC2137" i="1" l="1"/>
  <c r="AF2137" i="1"/>
  <c r="AE2137" i="1"/>
  <c r="AH2137" i="1" l="1"/>
  <c r="AB2138" i="1"/>
  <c r="AG2137" i="1"/>
  <c r="AD2138" i="1" l="1"/>
  <c r="AC2138" i="1"/>
  <c r="AB2139" i="1" l="1"/>
  <c r="AD2139" i="1" s="1"/>
  <c r="AH2138" i="1"/>
  <c r="AG2138" i="1"/>
  <c r="AC2139" i="1"/>
  <c r="AH2139" i="1" s="1"/>
  <c r="AF2138" i="1"/>
  <c r="AE2138" i="1"/>
  <c r="AA2427" i="1"/>
  <c r="AB2140" i="1" l="1"/>
  <c r="AD2140" i="1" s="1"/>
  <c r="AF2140" i="1" s="1"/>
  <c r="AG2139" i="1"/>
  <c r="AF2139" i="1"/>
  <c r="AE2139" i="1"/>
  <c r="AC2140" i="1"/>
  <c r="AA2428" i="1"/>
  <c r="AE2140" i="1" l="1"/>
  <c r="AG2140" i="1"/>
  <c r="AH2140" i="1"/>
  <c r="AB2141" i="1"/>
  <c r="AD2141" i="1" s="1"/>
  <c r="AC2141" i="1" l="1"/>
  <c r="AG2141" i="1" s="1"/>
  <c r="AE2141" i="1"/>
  <c r="AF2141" i="1"/>
  <c r="AH2141" i="1" l="1"/>
  <c r="AB2142" i="1"/>
  <c r="AD2142" i="1" s="1"/>
  <c r="AF2142" i="1" l="1"/>
  <c r="AE2142" i="1"/>
  <c r="AC2142" i="1"/>
  <c r="AG2142" i="1" s="1"/>
  <c r="AH2142" i="1" l="1"/>
  <c r="AB2143" i="1"/>
  <c r="AD2143" i="1" s="1"/>
  <c r="AC2143" i="1" l="1"/>
  <c r="AG2143" i="1" s="1"/>
  <c r="AF2143" i="1"/>
  <c r="AE2143" i="1"/>
  <c r="AH2143" i="1" l="1"/>
  <c r="AB2144" i="1"/>
  <c r="AD2144" i="1" s="1"/>
  <c r="AC2144" i="1" l="1"/>
  <c r="AG2144" i="1" s="1"/>
  <c r="AF2144" i="1"/>
  <c r="AE2144" i="1"/>
  <c r="AH2144" i="1" l="1"/>
  <c r="AB2145" i="1"/>
  <c r="AD2145" i="1" s="1"/>
  <c r="AE2145" i="1" l="1"/>
  <c r="AF2145" i="1"/>
  <c r="AC2145" i="1"/>
  <c r="AG2145" i="1" s="1"/>
  <c r="AB2146" i="1" l="1"/>
  <c r="AD2146" i="1" s="1"/>
  <c r="AH2145" i="1"/>
  <c r="AC2146" i="1" l="1"/>
  <c r="AG2146" i="1" s="1"/>
  <c r="AE2146" i="1"/>
  <c r="AF2146" i="1"/>
  <c r="AH2146" i="1" l="1"/>
  <c r="AB2147" i="1"/>
  <c r="AD2147" i="1" s="1"/>
  <c r="AC2147" i="1" l="1"/>
  <c r="AG2147" i="1" s="1"/>
  <c r="AE2147" i="1"/>
  <c r="AF2147" i="1"/>
  <c r="AB2148" i="1" l="1"/>
  <c r="AC2148" i="1" s="1"/>
  <c r="AG2148" i="1" s="1"/>
  <c r="AH2147" i="1"/>
  <c r="AD2148" i="1" l="1"/>
  <c r="AF2148" i="1"/>
  <c r="AE2148" i="1"/>
  <c r="AH2148" i="1"/>
  <c r="AB2149" i="1"/>
  <c r="AD2149" i="1" s="1"/>
  <c r="AF2149" i="1" l="1"/>
  <c r="AE2149" i="1"/>
  <c r="AC2149" i="1"/>
  <c r="AG2149" i="1" s="1"/>
  <c r="AH2149" i="1" l="1"/>
  <c r="AB2150" i="1"/>
  <c r="AD2150" i="1" s="1"/>
  <c r="AC2150" i="1" l="1"/>
  <c r="AG2150" i="1" s="1"/>
  <c r="AF2150" i="1"/>
  <c r="AE2150" i="1"/>
  <c r="AA2151" i="1"/>
  <c r="AB2151" i="1"/>
  <c r="AH2150" i="1"/>
  <c r="AD2151" i="1" l="1"/>
  <c r="AC2151" i="1"/>
  <c r="AG2151" i="1" s="1"/>
  <c r="AA2152" i="1" l="1"/>
  <c r="AH2151" i="1"/>
  <c r="AB2152" i="1"/>
  <c r="AC2152" i="1" s="1"/>
  <c r="AG2152" i="1" s="1"/>
  <c r="AF2151" i="1"/>
  <c r="AE2151" i="1"/>
  <c r="AA2153" i="1" l="1"/>
  <c r="AH2152" i="1"/>
  <c r="AB2153" i="1"/>
  <c r="AD2152" i="1"/>
  <c r="AC2153" i="1" l="1"/>
  <c r="AG2153" i="1"/>
  <c r="AB2154" i="1"/>
  <c r="AA2154" i="1"/>
  <c r="AH2153" i="1"/>
  <c r="AE2152" i="1"/>
  <c r="AF2152" i="1"/>
  <c r="AD2153" i="1"/>
  <c r="AB2156" i="1"/>
  <c r="AD2154" i="1" l="1"/>
  <c r="AE2154" i="1" s="1"/>
  <c r="AC2154" i="1"/>
  <c r="AH2154" i="1" s="1"/>
  <c r="AA2155" i="1"/>
  <c r="AF2153" i="1"/>
  <c r="AE2153" i="1"/>
  <c r="AF2154" i="1" l="1"/>
  <c r="AG2154" i="1"/>
  <c r="AB2155" i="1"/>
  <c r="AC2155" i="1" s="1"/>
  <c r="AG2155" i="1" s="1"/>
  <c r="AB2157" i="1"/>
  <c r="AA2156" i="1" l="1"/>
  <c r="AD2156" i="1" s="1"/>
  <c r="AH2155" i="1"/>
  <c r="AD2155" i="1"/>
  <c r="AC2156" i="1" l="1"/>
  <c r="AG2156" i="1" s="1"/>
  <c r="AE2155" i="1"/>
  <c r="AF2155" i="1"/>
  <c r="AE2156" i="1"/>
  <c r="AF2156" i="1"/>
  <c r="AA2157" i="1"/>
  <c r="AH2156" i="1"/>
  <c r="AD2157" i="1" l="1"/>
  <c r="AC2157" i="1"/>
  <c r="AG2157" i="1" l="1"/>
  <c r="AB2158" i="1"/>
  <c r="AA2158" i="1"/>
  <c r="AH2157" i="1"/>
  <c r="AF2157" i="1"/>
  <c r="AE2157" i="1"/>
  <c r="AD2158" i="1" l="1"/>
  <c r="AF2158" i="1" s="1"/>
  <c r="AC2158" i="1"/>
  <c r="AH2158" i="1" s="1"/>
  <c r="AA2159" i="1"/>
  <c r="AE2158" i="1" l="1"/>
  <c r="AG2158" i="1"/>
  <c r="AB2159" i="1"/>
  <c r="AD2159" i="1" s="1"/>
  <c r="AA2160" i="1"/>
  <c r="AF2159" i="1" l="1"/>
  <c r="AE2159" i="1"/>
  <c r="AC2159" i="1"/>
  <c r="AG2159" i="1" l="1"/>
  <c r="AB2160" i="1"/>
  <c r="AH2159" i="1"/>
  <c r="AC2160" i="1" l="1"/>
  <c r="AD2160" i="1"/>
  <c r="AE2160" i="1" l="1"/>
  <c r="AF2160" i="1"/>
  <c r="AA2161" i="1"/>
  <c r="AB2161" i="1"/>
  <c r="AH2160" i="1"/>
  <c r="AG2160" i="1"/>
  <c r="AC2161" i="1" l="1"/>
  <c r="AB2162" i="1" s="1"/>
  <c r="AD2161" i="1"/>
  <c r="AA2162" i="1"/>
  <c r="AG2161" i="1"/>
  <c r="AH2161" i="1"/>
  <c r="AC2162" i="1" l="1"/>
  <c r="AB2163" i="1" s="1"/>
  <c r="AD2163" i="1" s="1"/>
  <c r="AF2163" i="1" s="1"/>
  <c r="AD2162" i="1"/>
  <c r="AE2161" i="1"/>
  <c r="AF2161" i="1"/>
  <c r="AH2162" i="1" l="1"/>
  <c r="AG2162" i="1"/>
  <c r="AE2163" i="1"/>
  <c r="AC2163" i="1"/>
  <c r="AG2163" i="1" s="1"/>
  <c r="AF2162" i="1"/>
  <c r="AE2162" i="1"/>
  <c r="AH2163" i="1" l="1"/>
  <c r="AB2164" i="1"/>
  <c r="AD2164" i="1" s="1"/>
  <c r="AF2164" i="1" s="1"/>
  <c r="AE2164" i="1" l="1"/>
  <c r="AC2164" i="1"/>
  <c r="AB2165" i="1" l="1"/>
  <c r="AH2164" i="1"/>
  <c r="AG2164" i="1"/>
  <c r="AD2165" i="1" l="1"/>
  <c r="AC2165" i="1"/>
  <c r="AB2166" i="1" l="1"/>
  <c r="AD2166" i="1" s="1"/>
  <c r="AH2165" i="1"/>
  <c r="AG2165" i="1"/>
  <c r="AC2166" i="1"/>
  <c r="AF2165" i="1"/>
  <c r="AE2165" i="1"/>
  <c r="AG2166" i="1" l="1"/>
  <c r="AH2166" i="1"/>
  <c r="AB2167" i="1"/>
  <c r="AD2167" i="1" s="1"/>
  <c r="AF2166" i="1"/>
  <c r="AE2166" i="1"/>
  <c r="AC2167" i="1" l="1"/>
  <c r="AE2167" i="1"/>
  <c r="AF2167" i="1"/>
  <c r="AG2167" i="1" l="1"/>
  <c r="AH2167" i="1"/>
  <c r="AB2168" i="1"/>
  <c r="AD2168" i="1" s="1"/>
  <c r="AC2168" i="1" l="1"/>
  <c r="AF2168" i="1"/>
  <c r="AE2168" i="1"/>
  <c r="AG2168" i="1" l="1"/>
  <c r="AB2169" i="1"/>
  <c r="AD2169" i="1" s="1"/>
  <c r="AH2168" i="1"/>
  <c r="AC2169" i="1" l="1"/>
  <c r="AH2169" i="1" s="1"/>
  <c r="AB2170" i="1"/>
  <c r="AD2170" i="1" s="1"/>
  <c r="AG2169" i="1"/>
  <c r="AE2169" i="1"/>
  <c r="AF2169" i="1"/>
  <c r="AC2170" i="1" l="1"/>
  <c r="AG2170" i="1" s="1"/>
  <c r="AB2171" i="1"/>
  <c r="AD2171" i="1" s="1"/>
  <c r="AE2170" i="1"/>
  <c r="AF2170" i="1"/>
  <c r="AH2170" i="1" l="1"/>
  <c r="AC2171" i="1"/>
  <c r="AE2171" i="1"/>
  <c r="AF2171" i="1"/>
  <c r="AH2171" i="1" l="1"/>
  <c r="AG2171" i="1"/>
  <c r="AB2172" i="1"/>
  <c r="AD2172" i="1" s="1"/>
  <c r="AC2172" i="1" l="1"/>
  <c r="AF2172" i="1"/>
  <c r="AE2172" i="1"/>
  <c r="AG2172" i="1" l="1"/>
  <c r="AH2172" i="1"/>
  <c r="AB2173" i="1"/>
  <c r="AD2173" i="1" s="1"/>
  <c r="AC2173" i="1" l="1"/>
  <c r="AF2173" i="1"/>
  <c r="AE2173" i="1"/>
  <c r="AA2175" i="1"/>
  <c r="AH2173" i="1" l="1"/>
  <c r="AB2174" i="1"/>
  <c r="AD2174" i="1" s="1"/>
  <c r="AG2173" i="1"/>
  <c r="AF2174" i="1" l="1"/>
  <c r="AE2174" i="1"/>
  <c r="AC2174" i="1"/>
  <c r="AG2174" i="1" l="1"/>
  <c r="AB2175" i="1"/>
  <c r="AD2175" i="1" s="1"/>
  <c r="AH2174" i="1"/>
  <c r="AC2175" i="1" l="1"/>
  <c r="AG2175" i="1" s="1"/>
  <c r="AB2176" i="1"/>
  <c r="AE2175" i="1"/>
  <c r="AF2175" i="1"/>
  <c r="AB2177" i="1"/>
  <c r="AA2176" i="1" l="1"/>
  <c r="AH2175" i="1"/>
  <c r="AD2176" i="1"/>
  <c r="AF2176" i="1" s="1"/>
  <c r="AC2176" i="1"/>
  <c r="AE2176" i="1" l="1"/>
  <c r="AG2176" i="1"/>
  <c r="AH2176" i="1"/>
  <c r="AA2177" i="1"/>
  <c r="AC2177" i="1" l="1"/>
  <c r="AD2177" i="1"/>
  <c r="AF2177" i="1" l="1"/>
  <c r="AE2177" i="1"/>
  <c r="AB2178" i="1"/>
  <c r="AG2177" i="1"/>
  <c r="AA2178" i="1"/>
  <c r="AH2177" i="1"/>
  <c r="AD2178" i="1" l="1"/>
  <c r="AC2178" i="1"/>
  <c r="AB2179" i="1" l="1"/>
  <c r="AG2178" i="1"/>
  <c r="AA2179" i="1"/>
  <c r="AD2179" i="1" s="1"/>
  <c r="AH2178" i="1"/>
  <c r="AF2178" i="1"/>
  <c r="AE2178" i="1"/>
  <c r="AC2179" i="1" l="1"/>
  <c r="AF2179" i="1"/>
  <c r="AE2179" i="1"/>
  <c r="AB2180" i="1" l="1"/>
  <c r="AH2179" i="1"/>
  <c r="AA2180" i="1"/>
  <c r="AD2180" i="1" s="1"/>
  <c r="AG2179" i="1"/>
  <c r="AF2180" i="1" l="1"/>
  <c r="AE2180" i="1"/>
  <c r="AC2180" i="1"/>
  <c r="AA2182" i="1"/>
  <c r="AB2181" i="1" l="1"/>
  <c r="AG2180" i="1"/>
  <c r="AA2181" i="1"/>
  <c r="AD2181" i="1" s="1"/>
  <c r="AH2180" i="1"/>
  <c r="AE2181" i="1" l="1"/>
  <c r="AF2181" i="1"/>
  <c r="AC2181" i="1"/>
  <c r="AH2181" i="1" l="1"/>
  <c r="AG2181" i="1"/>
  <c r="AB2182" i="1"/>
  <c r="AD2182" i="1" s="1"/>
  <c r="AC2182" i="1" l="1"/>
  <c r="AE2182" i="1"/>
  <c r="AF2182" i="1"/>
  <c r="AB2183" i="1" l="1"/>
  <c r="AG2182" i="1"/>
  <c r="AA2183" i="1"/>
  <c r="AH2182" i="1"/>
  <c r="AA2475" i="1"/>
  <c r="AD2183" i="1" l="1"/>
  <c r="AF2183" i="1"/>
  <c r="AE2183" i="1"/>
  <c r="AC2183" i="1"/>
  <c r="AA2476" i="1"/>
  <c r="AB2184" i="1" l="1"/>
  <c r="AA2184" i="1"/>
  <c r="AD2184" i="1" s="1"/>
  <c r="AH2183" i="1"/>
  <c r="AG2183" i="1"/>
  <c r="AC2184" i="1" l="1"/>
  <c r="AA2185" i="1" s="1"/>
  <c r="AD2185" i="1" s="1"/>
  <c r="AB2185" i="1"/>
  <c r="AG2184" i="1"/>
  <c r="AH2184" i="1"/>
  <c r="AF2184" i="1"/>
  <c r="AE2184" i="1"/>
  <c r="AE2185" i="1" l="1"/>
  <c r="AF2185" i="1"/>
  <c r="AC2185" i="1"/>
  <c r="AA2186" i="1" l="1"/>
  <c r="AG2185" i="1"/>
  <c r="AH2185" i="1"/>
  <c r="AB2186" i="1"/>
  <c r="AD2186" i="1" s="1"/>
  <c r="AF2186" i="1" l="1"/>
  <c r="AE2186" i="1"/>
  <c r="AC2186" i="1"/>
  <c r="AG2186" i="1" l="1"/>
  <c r="AB2187" i="1"/>
  <c r="AD2187" i="1" s="1"/>
  <c r="AH2186" i="1"/>
  <c r="AC2187" i="1" l="1"/>
  <c r="AG2187" i="1" s="1"/>
  <c r="AE2187" i="1"/>
  <c r="AF2187" i="1"/>
  <c r="AH2187" i="1" l="1"/>
  <c r="AB2188" i="1"/>
  <c r="AD2188" i="1" s="1"/>
  <c r="AF2188" i="1" s="1"/>
  <c r="AE2188" i="1" l="1"/>
  <c r="AC2188" i="1"/>
  <c r="AB2189" i="1" s="1"/>
  <c r="AD2189" i="1" s="1"/>
  <c r="AE2189" i="1" l="1"/>
  <c r="AF2189" i="1"/>
  <c r="AC2189" i="1"/>
  <c r="AG2189" i="1" s="1"/>
  <c r="AH2188" i="1"/>
  <c r="AG2188" i="1"/>
  <c r="AH2189" i="1" l="1"/>
  <c r="AB2190" i="1"/>
  <c r="AD2190" i="1" l="1"/>
  <c r="AC2190" i="1"/>
  <c r="AG2190" i="1" l="1"/>
  <c r="AH2190" i="1"/>
  <c r="AB2191" i="1"/>
  <c r="AE2190" i="1"/>
  <c r="AF2190" i="1"/>
  <c r="AD2191" i="1" l="1"/>
  <c r="AC2191" i="1"/>
  <c r="AG2191" i="1" l="1"/>
  <c r="AH2191" i="1"/>
  <c r="AB2192" i="1"/>
  <c r="AE2191" i="1"/>
  <c r="AF2191" i="1"/>
  <c r="AD2192" i="1" l="1"/>
  <c r="AC2192" i="1"/>
  <c r="AG2192" i="1" l="1"/>
  <c r="AB2193" i="1"/>
  <c r="AH2192" i="1"/>
  <c r="AE2192" i="1"/>
  <c r="AF2192" i="1"/>
  <c r="AC2193" i="1" l="1"/>
  <c r="AD2193" i="1"/>
  <c r="AF2193" i="1" l="1"/>
  <c r="AE2193" i="1"/>
  <c r="AG2193" i="1"/>
  <c r="AB2194" i="1"/>
  <c r="AH2193" i="1"/>
  <c r="AD2194" i="1" l="1"/>
  <c r="AC2194" i="1"/>
  <c r="AG2194" i="1" l="1"/>
  <c r="AB2195" i="1"/>
  <c r="AD2195" i="1" s="1"/>
  <c r="AH2194" i="1"/>
  <c r="AE2194" i="1"/>
  <c r="AF2194" i="1"/>
  <c r="AC2195" i="1" l="1"/>
  <c r="AE2195" i="1"/>
  <c r="AF2195" i="1"/>
  <c r="AG2195" i="1" l="1"/>
  <c r="AH2195" i="1"/>
  <c r="AB2196" i="1"/>
  <c r="AD2196" i="1" s="1"/>
  <c r="AC2196" i="1" l="1"/>
  <c r="AE2196" i="1"/>
  <c r="AF2196" i="1"/>
  <c r="AG2196" i="1" l="1"/>
  <c r="AH2196" i="1"/>
  <c r="AB2197" i="1"/>
  <c r="AD2197" i="1" s="1"/>
  <c r="AA2199" i="1"/>
  <c r="AC2197" i="1" l="1"/>
  <c r="AE2197" i="1"/>
  <c r="AF2197" i="1"/>
  <c r="AG2197" i="1" l="1"/>
  <c r="AB2198" i="1"/>
  <c r="AD2198" i="1" s="1"/>
  <c r="AH2197" i="1"/>
  <c r="AB2200" i="1"/>
  <c r="AC2198" i="1" l="1"/>
  <c r="AG2198" i="1"/>
  <c r="AB2199" i="1"/>
  <c r="AH2198" i="1"/>
  <c r="AF2198" i="1"/>
  <c r="AE2198" i="1"/>
  <c r="AC2199" i="1" l="1"/>
  <c r="AD2199" i="1"/>
  <c r="AB2201" i="1"/>
  <c r="AE2199" i="1" l="1"/>
  <c r="AF2199" i="1"/>
  <c r="AH2199" i="1"/>
  <c r="AA2200" i="1"/>
  <c r="AD2200" i="1" s="1"/>
  <c r="AG2199" i="1"/>
  <c r="AF2200" i="1" l="1"/>
  <c r="AE2200" i="1"/>
  <c r="AC2200" i="1"/>
  <c r="AA2202" i="1"/>
  <c r="AH2200" i="1" l="1"/>
  <c r="AA2201" i="1"/>
  <c r="AD2201" i="1" s="1"/>
  <c r="AG2200" i="1"/>
  <c r="AB2203" i="1"/>
  <c r="AC2201" i="1" l="1"/>
  <c r="AF2201" i="1"/>
  <c r="AE2201" i="1"/>
  <c r="AG2201" i="1" l="1"/>
  <c r="AH2201" i="1"/>
  <c r="AB2202" i="1"/>
  <c r="AD2202" i="1" s="1"/>
  <c r="AB2204" i="1"/>
  <c r="AC2202" i="1" l="1"/>
  <c r="AF2202" i="1"/>
  <c r="AE2202" i="1"/>
  <c r="AG2202" i="1" l="1"/>
  <c r="AH2202" i="1"/>
  <c r="AA2203" i="1"/>
  <c r="AD2203" i="1" s="1"/>
  <c r="AA2205" i="1"/>
  <c r="AF2203" i="1" l="1"/>
  <c r="AE2203" i="1"/>
  <c r="AC2203" i="1"/>
  <c r="AG2203" i="1" l="1"/>
  <c r="AA2204" i="1"/>
  <c r="AD2204" i="1" s="1"/>
  <c r="AH2203" i="1"/>
  <c r="AB2206" i="1"/>
  <c r="AC2204" i="1" l="1"/>
  <c r="AE2204" i="1"/>
  <c r="AF2204" i="1"/>
  <c r="AH2204" i="1" l="1"/>
  <c r="AB2205" i="1"/>
  <c r="AD2205" i="1" s="1"/>
  <c r="AG2204" i="1"/>
  <c r="AA2207" i="1"/>
  <c r="AC2205" i="1" l="1"/>
  <c r="AA2206" i="1"/>
  <c r="AD2206" i="1" s="1"/>
  <c r="AG2205" i="1"/>
  <c r="AH2205" i="1"/>
  <c r="AF2205" i="1"/>
  <c r="AE2205" i="1"/>
  <c r="AC2206" i="1" l="1"/>
  <c r="AH2206" i="1"/>
  <c r="AG2206" i="1"/>
  <c r="AB2207" i="1"/>
  <c r="AD2207" i="1" s="1"/>
  <c r="AF2207" i="1" s="1"/>
  <c r="AE2206" i="1"/>
  <c r="AF2206" i="1"/>
  <c r="AB2208" i="1"/>
  <c r="AC2207" i="1" l="1"/>
  <c r="AE2207" i="1"/>
  <c r="AB2209" i="1"/>
  <c r="AA2208" i="1" l="1"/>
  <c r="AH2207" i="1"/>
  <c r="AG2207" i="1"/>
  <c r="AD2208" i="1" l="1"/>
  <c r="AC2208" i="1"/>
  <c r="AA2210" i="1"/>
  <c r="AH2208" i="1" l="1"/>
  <c r="AG2208" i="1"/>
  <c r="AA2209" i="1"/>
  <c r="AE2208" i="1"/>
  <c r="AF2208" i="1"/>
  <c r="AD2209" i="1" l="1"/>
  <c r="AC2209" i="1"/>
  <c r="AG2209" i="1" l="1"/>
  <c r="AB2210" i="1"/>
  <c r="AD2210" i="1" s="1"/>
  <c r="AH2209" i="1"/>
  <c r="AE2209" i="1"/>
  <c r="AF2209" i="1"/>
  <c r="AF2210" i="1" l="1"/>
  <c r="AE2210" i="1"/>
  <c r="AC2210" i="1"/>
  <c r="AG2210" i="1" l="1"/>
  <c r="AB2211" i="1"/>
  <c r="AD2211" i="1" s="1"/>
  <c r="AH2210" i="1"/>
  <c r="AC2211" i="1" l="1"/>
  <c r="AF2211" i="1"/>
  <c r="AE2211" i="1"/>
  <c r="AB2212" i="1" l="1"/>
  <c r="AD2212" i="1" s="1"/>
  <c r="AG2211" i="1"/>
  <c r="AH2211" i="1"/>
  <c r="AC2212" i="1"/>
  <c r="AG2212" i="1" l="1"/>
  <c r="AH2212" i="1"/>
  <c r="AB2213" i="1"/>
  <c r="AD2213" i="1" s="1"/>
  <c r="AF2212" i="1"/>
  <c r="AE2212" i="1"/>
  <c r="AC2213" i="1" l="1"/>
  <c r="AE2213" i="1"/>
  <c r="AF2213" i="1"/>
  <c r="AG2213" i="1" l="1"/>
  <c r="AB2214" i="1"/>
  <c r="AD2214" i="1" s="1"/>
  <c r="AH2213" i="1"/>
  <c r="AC2214" i="1" l="1"/>
  <c r="AG2214" i="1" s="1"/>
  <c r="AB2215" i="1"/>
  <c r="AD2215" i="1" s="1"/>
  <c r="AH2214" i="1"/>
  <c r="AE2214" i="1"/>
  <c r="AF2214" i="1"/>
  <c r="AC2215" i="1" l="1"/>
  <c r="AG2215" i="1"/>
  <c r="AB2216" i="1"/>
  <c r="AH2215" i="1"/>
  <c r="AF2215" i="1"/>
  <c r="AE2215" i="1"/>
  <c r="AA2294" i="1"/>
  <c r="AD2216" i="1" l="1"/>
  <c r="AC2216" i="1"/>
  <c r="AG2216" i="1" l="1"/>
  <c r="AH2216" i="1"/>
  <c r="AB2217" i="1"/>
  <c r="AD2217" i="1" s="1"/>
  <c r="AE2216" i="1"/>
  <c r="AF2216" i="1"/>
  <c r="AC2217" i="1" l="1"/>
  <c r="AF2217" i="1"/>
  <c r="AE2217" i="1"/>
  <c r="AH2217" i="1" l="1"/>
  <c r="AG2217" i="1"/>
  <c r="AB2218" i="1"/>
  <c r="AD2218" i="1" s="1"/>
  <c r="AC2218" i="1" l="1"/>
  <c r="AF2218" i="1"/>
  <c r="AE2218" i="1"/>
  <c r="AB2219" i="1" l="1"/>
  <c r="AD2219" i="1" s="1"/>
  <c r="AH2218" i="1"/>
  <c r="AG2218" i="1"/>
  <c r="AA2223" i="1"/>
  <c r="AC2219" i="1" l="1"/>
  <c r="AE2219" i="1"/>
  <c r="AF2219" i="1"/>
  <c r="AA2224" i="1"/>
  <c r="AG2219" i="1" l="1"/>
  <c r="AH2219" i="1"/>
  <c r="AB2220" i="1"/>
  <c r="AD2220" i="1" s="1"/>
  <c r="AC2220" i="1" l="1"/>
  <c r="AF2220" i="1"/>
  <c r="AE2220" i="1"/>
  <c r="AB2225" i="1"/>
  <c r="AG2220" i="1" l="1"/>
  <c r="AB2221" i="1"/>
  <c r="AD2221" i="1" s="1"/>
  <c r="AH2220" i="1"/>
  <c r="AC2221" i="1" l="1"/>
  <c r="AG2221" i="1"/>
  <c r="AB2222" i="1"/>
  <c r="AD2222" i="1" s="1"/>
  <c r="AH2221" i="1"/>
  <c r="AF2221" i="1"/>
  <c r="AE2221" i="1"/>
  <c r="AB2226" i="1"/>
  <c r="AC2222" i="1" l="1"/>
  <c r="AG2222" i="1"/>
  <c r="AB2223" i="1"/>
  <c r="AD2223" i="1" s="1"/>
  <c r="AH2222" i="1"/>
  <c r="AE2222" i="1"/>
  <c r="AF2222" i="1"/>
  <c r="AB2227" i="1"/>
  <c r="AB2228" i="1"/>
  <c r="AC2223" i="1" l="1"/>
  <c r="AG2223" i="1"/>
  <c r="AB2224" i="1"/>
  <c r="AD2224" i="1" s="1"/>
  <c r="AH2223" i="1"/>
  <c r="AF2223" i="1"/>
  <c r="AE2223" i="1"/>
  <c r="AC2224" i="1" l="1"/>
  <c r="AA2225" i="1"/>
  <c r="AD2225" i="1" s="1"/>
  <c r="AH2224" i="1"/>
  <c r="AG2224" i="1"/>
  <c r="AF2224" i="1"/>
  <c r="AE2224" i="1"/>
  <c r="AC2225" i="1" l="1"/>
  <c r="AG2225" i="1"/>
  <c r="AH2225" i="1"/>
  <c r="AA2226" i="1"/>
  <c r="AF2225" i="1"/>
  <c r="AE2225" i="1"/>
  <c r="AB2229" i="1"/>
  <c r="AC2226" i="1" l="1"/>
  <c r="AD2226" i="1"/>
  <c r="AB2230" i="1"/>
  <c r="AE2226" i="1" l="1"/>
  <c r="AF2226" i="1"/>
  <c r="AA2227" i="1"/>
  <c r="AD2227" i="1" s="1"/>
  <c r="AH2226" i="1"/>
  <c r="AG2226" i="1"/>
  <c r="AF2227" i="1" l="1"/>
  <c r="AE2227" i="1"/>
  <c r="AC2227" i="1"/>
  <c r="AA2231" i="1"/>
  <c r="AG2227" i="1" l="1"/>
  <c r="AA2228" i="1"/>
  <c r="AD2228" i="1" s="1"/>
  <c r="AH2227" i="1"/>
  <c r="AC2228" i="1" l="1"/>
  <c r="AF2228" i="1"/>
  <c r="AE2228" i="1"/>
  <c r="AB2232" i="1"/>
  <c r="AH2228" i="1" l="1"/>
  <c r="AA2229" i="1"/>
  <c r="AD2229" i="1" s="1"/>
  <c r="AG2228" i="1"/>
  <c r="AA2233" i="1"/>
  <c r="AC2229" i="1" l="1"/>
  <c r="AG2229" i="1"/>
  <c r="AA2230" i="1"/>
  <c r="AD2230" i="1" s="1"/>
  <c r="AH2229" i="1"/>
  <c r="AE2229" i="1"/>
  <c r="AF2229" i="1"/>
  <c r="AF2230" i="1" l="1"/>
  <c r="AE2230" i="1"/>
  <c r="AC2230" i="1"/>
  <c r="AA2234" i="1"/>
  <c r="AG2230" i="1" l="1"/>
  <c r="AH2230" i="1"/>
  <c r="AB2231" i="1"/>
  <c r="AD2231" i="1" s="1"/>
  <c r="AC2231" i="1" l="1"/>
  <c r="AE2231" i="1"/>
  <c r="AF2231" i="1"/>
  <c r="AG2231" i="1" l="1"/>
  <c r="AH2231" i="1"/>
  <c r="AA2232" i="1"/>
  <c r="AD2232" i="1" s="1"/>
  <c r="AC2232" i="1" l="1"/>
  <c r="AF2232" i="1"/>
  <c r="AE2232" i="1"/>
  <c r="AG2232" i="1" l="1"/>
  <c r="AH2232" i="1"/>
  <c r="AB2233" i="1"/>
  <c r="AD2233" i="1" s="1"/>
  <c r="AC2233" i="1" l="1"/>
  <c r="AE2233" i="1"/>
  <c r="AF2233" i="1"/>
  <c r="AG2233" i="1" l="1"/>
  <c r="AH2233" i="1"/>
  <c r="AB2234" i="1"/>
  <c r="AD2234" i="1" s="1"/>
  <c r="AC2234" i="1" l="1"/>
  <c r="AF2234" i="1"/>
  <c r="AE2234" i="1"/>
  <c r="AB2235" i="1" l="1"/>
  <c r="AD2235" i="1" s="1"/>
  <c r="AH2234" i="1"/>
  <c r="AG2234" i="1"/>
  <c r="AC2235" i="1"/>
  <c r="AG2235" i="1" l="1"/>
  <c r="AH2235" i="1"/>
  <c r="AB2236" i="1"/>
  <c r="AD2236" i="1" s="1"/>
  <c r="AE2235" i="1"/>
  <c r="AF2235" i="1"/>
  <c r="AC2236" i="1" l="1"/>
  <c r="AF2236" i="1"/>
  <c r="AE2236" i="1"/>
  <c r="AG2236" i="1" l="1"/>
  <c r="AH2236" i="1"/>
  <c r="AB2237" i="1"/>
  <c r="AD2237" i="1" s="1"/>
  <c r="AC2237" i="1" l="1"/>
  <c r="AB2238" i="1"/>
  <c r="AD2238" i="1" s="1"/>
  <c r="AH2237" i="1"/>
  <c r="AG2237" i="1"/>
  <c r="AE2237" i="1"/>
  <c r="AF2237" i="1"/>
  <c r="AC2238" i="1" l="1"/>
  <c r="AB2239" i="1"/>
  <c r="AD2239" i="1" s="1"/>
  <c r="AG2238" i="1"/>
  <c r="AH2238" i="1"/>
  <c r="AF2238" i="1"/>
  <c r="AE2238" i="1"/>
  <c r="AC2239" i="1" l="1"/>
  <c r="AB2240" i="1" s="1"/>
  <c r="AG2239" i="1"/>
  <c r="AH2239" i="1"/>
  <c r="AF2239" i="1"/>
  <c r="AE2239" i="1"/>
  <c r="AD2240" i="1" l="1"/>
  <c r="AC2240" i="1"/>
  <c r="AH2240" i="1" s="1"/>
  <c r="AF2240" i="1"/>
  <c r="AE2240" i="1"/>
  <c r="AB2241" i="1" l="1"/>
  <c r="AD2241" i="1" s="1"/>
  <c r="AE2241" i="1" s="1"/>
  <c r="AG2240" i="1"/>
  <c r="AC2241" i="1"/>
  <c r="AH2241" i="1" s="1"/>
  <c r="AF2241" i="1"/>
  <c r="AG2241" i="1" l="1"/>
  <c r="AB2242" i="1"/>
  <c r="AD2242" i="1" s="1"/>
  <c r="AF2242" i="1" s="1"/>
  <c r="AE2242" i="1" l="1"/>
  <c r="AC2242" i="1"/>
  <c r="AG2242" i="1" l="1"/>
  <c r="AH2242" i="1"/>
  <c r="AB2243" i="1"/>
  <c r="AD2243" i="1" l="1"/>
  <c r="AC2243" i="1"/>
  <c r="AH2243" i="1" l="1"/>
  <c r="AG2243" i="1"/>
  <c r="AB2244" i="1"/>
  <c r="AD2244" i="1" s="1"/>
  <c r="AE2243" i="1"/>
  <c r="AF2243" i="1"/>
  <c r="AA2248" i="1"/>
  <c r="AC2244" i="1" l="1"/>
  <c r="AF2244" i="1"/>
  <c r="AE2244" i="1"/>
  <c r="AB2245" i="1"/>
  <c r="AD2245" i="1" s="1"/>
  <c r="AH2244" i="1"/>
  <c r="AG2244" i="1"/>
  <c r="AA2249" i="1"/>
  <c r="AE2245" i="1" l="1"/>
  <c r="AF2245" i="1"/>
  <c r="AC2245" i="1"/>
  <c r="AA2247" i="1"/>
  <c r="AB2246" i="1" l="1"/>
  <c r="AD2246" i="1" s="1"/>
  <c r="AG2245" i="1"/>
  <c r="AH2245" i="1"/>
  <c r="AC2246" i="1"/>
  <c r="AA2250" i="1"/>
  <c r="AB2247" i="1" l="1"/>
  <c r="AH2246" i="1"/>
  <c r="AG2246" i="1"/>
  <c r="AF2246" i="1"/>
  <c r="AE2246" i="1"/>
  <c r="AC2247" i="1" l="1"/>
  <c r="AD2247" i="1"/>
  <c r="AB2251" i="1"/>
  <c r="AF2247" i="1" l="1"/>
  <c r="AE2247" i="1"/>
  <c r="AG2247" i="1"/>
  <c r="AH2247" i="1"/>
  <c r="AB2248" i="1"/>
  <c r="AD2248" i="1" s="1"/>
  <c r="AC2248" i="1" l="1"/>
  <c r="AE2248" i="1"/>
  <c r="AF2248" i="1"/>
  <c r="AB2252" i="1"/>
  <c r="AG2248" i="1" l="1"/>
  <c r="AH2248" i="1"/>
  <c r="AB2249" i="1"/>
  <c r="AD2249" i="1" s="1"/>
  <c r="AC2249" i="1" l="1"/>
  <c r="AF2249" i="1"/>
  <c r="AE2249" i="1"/>
  <c r="AB2253" i="1"/>
  <c r="AH2249" i="1" l="1"/>
  <c r="AB2250" i="1"/>
  <c r="AD2250" i="1" s="1"/>
  <c r="AG2249" i="1"/>
  <c r="AC2250" i="1" l="1"/>
  <c r="AH2250" i="1"/>
  <c r="AA2251" i="1"/>
  <c r="AD2251" i="1" s="1"/>
  <c r="AG2250" i="1"/>
  <c r="AE2250" i="1"/>
  <c r="AF2250" i="1"/>
  <c r="AA2254" i="1"/>
  <c r="AC2251" i="1" l="1"/>
  <c r="AH2251" i="1"/>
  <c r="AA2252" i="1"/>
  <c r="AD2252" i="1" s="1"/>
  <c r="AG2251" i="1"/>
  <c r="AE2251" i="1"/>
  <c r="AF2251" i="1"/>
  <c r="AC2252" i="1" l="1"/>
  <c r="AE2252" i="1"/>
  <c r="AF2252" i="1"/>
  <c r="AB2255" i="1"/>
  <c r="AA2253" i="1" l="1"/>
  <c r="AD2253" i="1" s="1"/>
  <c r="AG2252" i="1"/>
  <c r="AH2252" i="1"/>
  <c r="AC2253" i="1"/>
  <c r="AA2256" i="1"/>
  <c r="AB2254" i="1" l="1"/>
  <c r="AD2254" i="1" s="1"/>
  <c r="AG2253" i="1"/>
  <c r="AH2253" i="1"/>
  <c r="AC2254" i="1"/>
  <c r="AH2254" i="1" s="1"/>
  <c r="AF2253" i="1"/>
  <c r="AE2253" i="1"/>
  <c r="AF2254" i="1"/>
  <c r="AE2254" i="1"/>
  <c r="AG2254" i="1" l="1"/>
  <c r="AA2255" i="1"/>
  <c r="AD2255" i="1" s="1"/>
  <c r="AB2257" i="1"/>
  <c r="AC2255" i="1" l="1"/>
  <c r="AB2256" i="1"/>
  <c r="AD2256" i="1" s="1"/>
  <c r="AG2255" i="1"/>
  <c r="AH2255" i="1"/>
  <c r="AF2255" i="1"/>
  <c r="AE2255" i="1"/>
  <c r="AA2258" i="1"/>
  <c r="AE2256" i="1" l="1"/>
  <c r="AF2256" i="1"/>
  <c r="AC2256" i="1"/>
  <c r="AH2256" i="1" l="1"/>
  <c r="AA2257" i="1"/>
  <c r="AD2257" i="1" s="1"/>
  <c r="AG2256" i="1"/>
  <c r="AC2257" i="1" l="1"/>
  <c r="AG2257" i="1"/>
  <c r="AH2257" i="1"/>
  <c r="AB2258" i="1"/>
  <c r="AD2258" i="1" s="1"/>
  <c r="AE2257" i="1"/>
  <c r="AF2257" i="1"/>
  <c r="AE2258" i="1" l="1"/>
  <c r="AF2258" i="1"/>
  <c r="AC2258" i="1"/>
  <c r="AH2258" i="1" l="1"/>
  <c r="AG2258" i="1"/>
  <c r="AB2259" i="1"/>
  <c r="AD2259" i="1" s="1"/>
  <c r="AC2259" i="1" l="1"/>
  <c r="AF2259" i="1"/>
  <c r="AE2259" i="1"/>
  <c r="AG2259" i="1" l="1"/>
  <c r="AH2259" i="1"/>
  <c r="AB2260" i="1"/>
  <c r="AD2260" i="1" s="1"/>
  <c r="AC2260" i="1" l="1"/>
  <c r="AE2260" i="1"/>
  <c r="AF2260" i="1"/>
  <c r="AB2261" i="1" l="1"/>
  <c r="AD2261" i="1" s="1"/>
  <c r="AH2260" i="1"/>
  <c r="AG2260" i="1"/>
  <c r="AC2261" i="1"/>
  <c r="AB2262" i="1" l="1"/>
  <c r="AD2262" i="1" s="1"/>
  <c r="AE2262" i="1" s="1"/>
  <c r="AH2261" i="1"/>
  <c r="AG2261" i="1"/>
  <c r="AC2262" i="1"/>
  <c r="AH2262" i="1" s="1"/>
  <c r="AF2261" i="1"/>
  <c r="AE2261" i="1"/>
  <c r="AB2263" i="1" l="1"/>
  <c r="AD2263" i="1" s="1"/>
  <c r="AE2263" i="1" s="1"/>
  <c r="AG2262" i="1"/>
  <c r="AF2262" i="1"/>
  <c r="AC2263" i="1"/>
  <c r="AB2264" i="1" s="1"/>
  <c r="AD2264" i="1" s="1"/>
  <c r="AF2263" i="1"/>
  <c r="AH2263" i="1" l="1"/>
  <c r="AG2263" i="1"/>
  <c r="AC2264" i="1"/>
  <c r="AH2264" i="1" s="1"/>
  <c r="AF2264" i="1"/>
  <c r="AE2264" i="1"/>
  <c r="AG2264" i="1" l="1"/>
  <c r="AB2265" i="1"/>
  <c r="AD2265" i="1" s="1"/>
  <c r="AC2265" i="1" l="1"/>
  <c r="AG2265" i="1"/>
  <c r="AB2266" i="1"/>
  <c r="AH2265" i="1"/>
  <c r="AE2265" i="1"/>
  <c r="AF2265" i="1"/>
  <c r="AD2266" i="1" l="1"/>
  <c r="AC2266" i="1"/>
  <c r="AG2266" i="1" l="1"/>
  <c r="AH2266" i="1"/>
  <c r="AB2267" i="1"/>
  <c r="AE2266" i="1"/>
  <c r="AF2266" i="1"/>
  <c r="AD2267" i="1" l="1"/>
  <c r="AC2267" i="1"/>
  <c r="AG2267" i="1" l="1"/>
  <c r="AB2268" i="1"/>
  <c r="AD2268" i="1" s="1"/>
  <c r="AH2267" i="1"/>
  <c r="AF2267" i="1"/>
  <c r="AE2267" i="1"/>
  <c r="AC2268" i="1" l="1"/>
  <c r="AG2268" i="1"/>
  <c r="AH2268" i="1"/>
  <c r="AB2269" i="1"/>
  <c r="AE2268" i="1"/>
  <c r="AF2268" i="1"/>
  <c r="AD2269" i="1" l="1"/>
  <c r="AC2269" i="1"/>
  <c r="AG2269" i="1" l="1"/>
  <c r="AH2269" i="1"/>
  <c r="AB2270" i="1"/>
  <c r="AE2269" i="1"/>
  <c r="AF2269" i="1"/>
  <c r="AD2270" i="1" l="1"/>
  <c r="AC2270" i="1"/>
  <c r="AA2271" i="1" s="1"/>
  <c r="AE2270" i="1" l="1"/>
  <c r="AF2270" i="1"/>
  <c r="AG2270" i="1"/>
  <c r="AB2271" i="1"/>
  <c r="AH2270" i="1"/>
  <c r="AD2271" i="1" l="1"/>
  <c r="AC2271" i="1"/>
  <c r="AA2272" i="1" l="1"/>
  <c r="AG2271" i="1"/>
  <c r="AB2272" i="1"/>
  <c r="AH2271" i="1"/>
  <c r="AE2271" i="1"/>
  <c r="AF2271" i="1"/>
  <c r="AD2272" i="1" l="1"/>
  <c r="AC2272" i="1"/>
  <c r="AA2273" i="1" l="1"/>
  <c r="AG2272" i="1"/>
  <c r="AB2273" i="1"/>
  <c r="AH2272" i="1"/>
  <c r="AE2272" i="1"/>
  <c r="AF2272" i="1"/>
  <c r="AD2273" i="1" l="1"/>
  <c r="AC2273" i="1"/>
  <c r="AA2274" i="1" l="1"/>
  <c r="AG2273" i="1"/>
  <c r="AH2273" i="1"/>
  <c r="AB2274" i="1"/>
  <c r="AD2274" i="1" s="1"/>
  <c r="AF2273" i="1"/>
  <c r="AE2273" i="1"/>
  <c r="AC2274" i="1" l="1"/>
  <c r="AB2275" i="1"/>
  <c r="AH2274" i="1"/>
  <c r="AF2274" i="1"/>
  <c r="AE2274" i="1"/>
  <c r="AA2275" i="1" l="1"/>
  <c r="AD2275" i="1" s="1"/>
  <c r="AE2275" i="1" s="1"/>
  <c r="AG2274" i="1"/>
  <c r="AC2275" i="1" l="1"/>
  <c r="AA2276" i="1"/>
  <c r="AG2275" i="1"/>
  <c r="AF2275" i="1"/>
  <c r="AH2275" i="1"/>
  <c r="AB2276" i="1"/>
  <c r="AD2276" i="1" l="1"/>
  <c r="AC2276" i="1"/>
  <c r="AA2277" i="1" l="1"/>
  <c r="AG2276" i="1"/>
  <c r="AH2276" i="1"/>
  <c r="AB2277" i="1"/>
  <c r="AF2276" i="1"/>
  <c r="AE2276" i="1"/>
  <c r="AD2277" i="1" l="1"/>
  <c r="AC2277" i="1"/>
  <c r="AA2278" i="1" l="1"/>
  <c r="AG2277" i="1"/>
  <c r="AH2277" i="1"/>
  <c r="AB2278" i="1"/>
  <c r="AE2277" i="1"/>
  <c r="AF2277" i="1"/>
  <c r="AD2278" i="1" l="1"/>
  <c r="AE2278" i="1" s="1"/>
  <c r="AC2278" i="1"/>
  <c r="AG2278" i="1" s="1"/>
  <c r="AF2278" i="1" l="1"/>
  <c r="AA2279" i="1"/>
  <c r="AH2278" i="1"/>
  <c r="AB2279" i="1"/>
  <c r="AD2279" i="1" l="1"/>
  <c r="AC2279" i="1"/>
  <c r="AG2279" i="1" s="1"/>
  <c r="AH2279" i="1"/>
  <c r="AB2280" i="1"/>
  <c r="AF2279" i="1"/>
  <c r="AE2279" i="1"/>
  <c r="AA2282" i="1"/>
  <c r="AA2280" i="1" l="1"/>
  <c r="AD2280" i="1" s="1"/>
  <c r="AE2280" i="1" s="1"/>
  <c r="AC2280" i="1" l="1"/>
  <c r="AA2281" i="1" s="1"/>
  <c r="AF2280" i="1"/>
  <c r="AG2280" i="1"/>
  <c r="AH2280" i="1"/>
  <c r="AB2281" i="1"/>
  <c r="AD2281" i="1" l="1"/>
  <c r="AC2281" i="1"/>
  <c r="AG2281" i="1" s="1"/>
  <c r="AB2282" i="1" l="1"/>
  <c r="AH2281" i="1"/>
  <c r="AF2281" i="1"/>
  <c r="AE2281" i="1"/>
  <c r="AC2282" i="1" l="1"/>
  <c r="AG2282" i="1" s="1"/>
  <c r="AD2282" i="1"/>
  <c r="AE2282" i="1" l="1"/>
  <c r="AF2282" i="1"/>
  <c r="AH2282" i="1"/>
  <c r="AB2283" i="1"/>
  <c r="AC2283" i="1" l="1"/>
  <c r="AG2283" i="1" s="1"/>
  <c r="AD2283" i="1"/>
  <c r="AF2283" i="1" l="1"/>
  <c r="AE2283" i="1"/>
  <c r="AH2283" i="1"/>
  <c r="AB2284" i="1"/>
  <c r="AD2284" i="1" l="1"/>
  <c r="AC2284" i="1"/>
  <c r="AG2284" i="1" s="1"/>
  <c r="AH2284" i="1" l="1"/>
  <c r="AB2285" i="1"/>
  <c r="AD2285" i="1" s="1"/>
  <c r="AF2284" i="1"/>
  <c r="AE2284" i="1"/>
  <c r="AF2285" i="1" l="1"/>
  <c r="AE2285" i="1"/>
  <c r="AC2285" i="1"/>
  <c r="AG2285" i="1" s="1"/>
  <c r="AH2285" i="1" l="1"/>
  <c r="AB2286" i="1"/>
  <c r="AD2286" i="1" s="1"/>
  <c r="AC2286" i="1" l="1"/>
  <c r="AG2286" i="1" s="1"/>
  <c r="AE2286" i="1"/>
  <c r="AF2286" i="1"/>
  <c r="AB2287" i="1" l="1"/>
  <c r="AD2287" i="1" s="1"/>
  <c r="AH2286" i="1"/>
  <c r="AC2287" i="1" l="1"/>
  <c r="AG2287" i="1"/>
  <c r="AB2288" i="1"/>
  <c r="AD2288" i="1" s="1"/>
  <c r="AH2287" i="1"/>
  <c r="AF2287" i="1"/>
  <c r="AE2287" i="1"/>
  <c r="AC2288" i="1" l="1"/>
  <c r="AG2288" i="1"/>
  <c r="AH2288" i="1"/>
  <c r="AB2289" i="1"/>
  <c r="AD2289" i="1" s="1"/>
  <c r="AE2288" i="1"/>
  <c r="AF2288" i="1"/>
  <c r="AC2289" i="1" l="1"/>
  <c r="AG2289" i="1"/>
  <c r="AB2290" i="1"/>
  <c r="AD2290" i="1" s="1"/>
  <c r="AH2289" i="1"/>
  <c r="AF2289" i="1"/>
  <c r="AE2289" i="1"/>
  <c r="AC2290" i="1" l="1"/>
  <c r="AG2290" i="1"/>
  <c r="AB2291" i="1"/>
  <c r="AH2290" i="1"/>
  <c r="AF2290" i="1"/>
  <c r="AE2290" i="1"/>
  <c r="AD2291" i="1" l="1"/>
  <c r="AC2291" i="1"/>
  <c r="AG2291" i="1" l="1"/>
  <c r="AH2291" i="1"/>
  <c r="AB2292" i="1"/>
  <c r="AE2291" i="1"/>
  <c r="AF2291" i="1"/>
  <c r="AD2292" i="1" l="1"/>
  <c r="AC2292" i="1"/>
  <c r="AG2292" i="1" l="1"/>
  <c r="AH2292" i="1"/>
  <c r="AB2293" i="1"/>
  <c r="AD2293" i="1" s="1"/>
  <c r="AE2292" i="1"/>
  <c r="AF2292" i="1"/>
  <c r="AA2295" i="1"/>
  <c r="AE2293" i="1" l="1"/>
  <c r="AF2293" i="1"/>
  <c r="AC2293" i="1"/>
  <c r="AG2293" i="1" l="1"/>
  <c r="AB2294" i="1"/>
  <c r="AD2294" i="1" s="1"/>
  <c r="AH2293" i="1"/>
  <c r="AC2294" i="1" l="1"/>
  <c r="AH2294" i="1"/>
  <c r="AF2294" i="1"/>
  <c r="AE2294" i="1"/>
  <c r="AB2295" i="1" l="1"/>
  <c r="AD2295" i="1" s="1"/>
  <c r="AF2295" i="1" s="1"/>
  <c r="AG2294" i="1"/>
  <c r="AE2295" i="1" l="1"/>
  <c r="AC2295" i="1"/>
  <c r="AH2295" i="1" s="1"/>
  <c r="AB2296" i="1" l="1"/>
  <c r="AG2295" i="1"/>
  <c r="AA2296" i="1"/>
  <c r="AB2297" i="1"/>
  <c r="AD2296" i="1" l="1"/>
  <c r="AC2296" i="1"/>
  <c r="AG2296" i="1" s="1"/>
  <c r="AE2296" i="1"/>
  <c r="AF2296" i="1"/>
  <c r="AA2297" i="1" l="1"/>
  <c r="AD2297" i="1" s="1"/>
  <c r="AH2296" i="1"/>
  <c r="AC2297" i="1"/>
  <c r="AH2297" i="1" s="1"/>
  <c r="AF2297" i="1"/>
  <c r="AE2297" i="1"/>
  <c r="AB2298" i="1"/>
  <c r="AA2298" i="1" l="1"/>
  <c r="AD2298" i="1" s="1"/>
  <c r="AG2297" i="1"/>
  <c r="AC2298" i="1" l="1"/>
  <c r="AB2299" i="1" s="1"/>
  <c r="AH2298" i="1"/>
  <c r="AA2299" i="1"/>
  <c r="AD2299" i="1" s="1"/>
  <c r="AF2298" i="1"/>
  <c r="AE2298" i="1"/>
  <c r="AG2298" i="1" l="1"/>
  <c r="AE2299" i="1"/>
  <c r="AF2299" i="1"/>
  <c r="AC2299" i="1"/>
  <c r="AA2300" i="1" l="1"/>
  <c r="AG2299" i="1"/>
  <c r="AB2300" i="1"/>
  <c r="AH2299" i="1"/>
  <c r="AD2300" i="1" l="1"/>
  <c r="AC2300" i="1"/>
  <c r="AB2301" i="1"/>
  <c r="AE2300" i="1"/>
  <c r="AF2300" i="1"/>
  <c r="AA2301" i="1" l="1"/>
  <c r="AD2301" i="1" s="1"/>
  <c r="AG2300" i="1"/>
  <c r="AH2300" i="1"/>
  <c r="AC2301" i="1"/>
  <c r="AG2301" i="1" s="1"/>
  <c r="AA2302" i="1" l="1"/>
  <c r="AB2302" i="1"/>
  <c r="AD2302" i="1" s="1"/>
  <c r="AH2301" i="1"/>
  <c r="AE2301" i="1"/>
  <c r="AF2301" i="1"/>
  <c r="AE2302" i="1" l="1"/>
  <c r="AF2302" i="1"/>
  <c r="AC2302" i="1"/>
  <c r="AG2302" i="1" s="1"/>
  <c r="AA2303" i="1" l="1"/>
  <c r="AB2303" i="1"/>
  <c r="AH2302" i="1"/>
  <c r="AC2303" i="1" l="1"/>
  <c r="AB2304" i="1"/>
  <c r="AD2303" i="1"/>
  <c r="AA2304" i="1" l="1"/>
  <c r="AG2303" i="1"/>
  <c r="AH2303" i="1"/>
  <c r="AD2304" i="1"/>
  <c r="AE2304" i="1" s="1"/>
  <c r="AC2304" i="1"/>
  <c r="AE2303" i="1"/>
  <c r="AF2303" i="1"/>
  <c r="AB2305" i="1"/>
  <c r="AH2304" i="1"/>
  <c r="AA2306" i="1"/>
  <c r="AF2304" i="1" l="1"/>
  <c r="AA2305" i="1"/>
  <c r="AC2305" i="1" s="1"/>
  <c r="AG2305" i="1" s="1"/>
  <c r="AG2304" i="1"/>
  <c r="AD2305" i="1" l="1"/>
  <c r="AH2305" i="1"/>
  <c r="AB2306" i="1"/>
  <c r="AF2305" i="1"/>
  <c r="AE2305" i="1"/>
  <c r="AD2306" i="1" l="1"/>
  <c r="AC2306" i="1"/>
  <c r="AG2306" i="1" s="1"/>
  <c r="AB2307" i="1" l="1"/>
  <c r="AD2307" i="1" s="1"/>
  <c r="AH2306" i="1"/>
  <c r="AE2306" i="1"/>
  <c r="AF2306" i="1"/>
  <c r="AC2307" i="1" l="1"/>
  <c r="AG2307" i="1" s="1"/>
  <c r="AB2308" i="1"/>
  <c r="AD2308" i="1" s="1"/>
  <c r="AH2307" i="1"/>
  <c r="AE2307" i="1"/>
  <c r="AF2307" i="1"/>
  <c r="AC2308" i="1" l="1"/>
  <c r="AG2308" i="1" s="1"/>
  <c r="AH2308" i="1"/>
  <c r="AB2309" i="1"/>
  <c r="AD2309" i="1" s="1"/>
  <c r="AE2308" i="1"/>
  <c r="AF2308" i="1"/>
  <c r="AC2309" i="1" l="1"/>
  <c r="AE2309" i="1"/>
  <c r="AF2309" i="1"/>
  <c r="AH2309" i="1" l="1"/>
  <c r="AG2309" i="1"/>
  <c r="AB2310" i="1"/>
  <c r="AD2310" i="1" s="1"/>
  <c r="AE2310" i="1" s="1"/>
  <c r="AC2310" i="1" l="1"/>
  <c r="AG2310" i="1" s="1"/>
  <c r="AF2310" i="1"/>
  <c r="AB2311" i="1"/>
  <c r="AD2311" i="1" s="1"/>
  <c r="AH2310" i="1"/>
  <c r="AC2311" i="1" l="1"/>
  <c r="AG2311" i="1"/>
  <c r="AH2311" i="1"/>
  <c r="AB2312" i="1"/>
  <c r="AD2312" i="1" s="1"/>
  <c r="AF2311" i="1"/>
  <c r="AE2311" i="1"/>
  <c r="AC2312" i="1" l="1"/>
  <c r="AG2312" i="1"/>
  <c r="AB2313" i="1"/>
  <c r="AD2313" i="1" s="1"/>
  <c r="AH2312" i="1"/>
  <c r="AE2312" i="1"/>
  <c r="AF2312" i="1"/>
  <c r="AC2313" i="1" l="1"/>
  <c r="AG2313" i="1" s="1"/>
  <c r="AB2314" i="1"/>
  <c r="AD2314" i="1" s="1"/>
  <c r="AE2314" i="1" s="1"/>
  <c r="AH2313" i="1"/>
  <c r="AF2313" i="1"/>
  <c r="AE2313" i="1"/>
  <c r="AC2314" i="1" l="1"/>
  <c r="AG2314" i="1" s="1"/>
  <c r="AF2314" i="1"/>
  <c r="AH2314" i="1" l="1"/>
  <c r="AB2315" i="1"/>
  <c r="AD2315" i="1" s="1"/>
  <c r="AF2315" i="1" s="1"/>
  <c r="AC2315" i="1" l="1"/>
  <c r="AG2315" i="1" s="1"/>
  <c r="AH2315" i="1"/>
  <c r="AE2315" i="1"/>
  <c r="AB2316" i="1"/>
  <c r="AD2316" i="1" s="1"/>
  <c r="AF2316" i="1" s="1"/>
  <c r="AE2316" i="1" l="1"/>
  <c r="AC2316" i="1"/>
  <c r="AG2316" i="1" s="1"/>
  <c r="AA2619" i="1"/>
  <c r="AB2317" i="1" l="1"/>
  <c r="AD2317" i="1" s="1"/>
  <c r="AE2317" i="1" s="1"/>
  <c r="AH2316" i="1"/>
  <c r="AC2317" i="1"/>
  <c r="AA2620" i="1"/>
  <c r="AF2317" i="1" l="1"/>
  <c r="AG2317" i="1"/>
  <c r="AA2318" i="1"/>
  <c r="AB2318" i="1"/>
  <c r="AH2317" i="1"/>
  <c r="AC2318" i="1" l="1"/>
  <c r="AD2318" i="1"/>
  <c r="AB2319" i="1" l="1"/>
  <c r="AG2318" i="1"/>
  <c r="AE2318" i="1"/>
  <c r="AF2318" i="1"/>
  <c r="AH2318" i="1"/>
  <c r="AA2319" i="1"/>
  <c r="AD2319" i="1" s="1"/>
  <c r="AC2319" i="1" l="1"/>
  <c r="AB2320" i="1" s="1"/>
  <c r="AE2319" i="1"/>
  <c r="AF2319" i="1"/>
  <c r="AH2319" i="1" l="1"/>
  <c r="AA2320" i="1"/>
  <c r="AD2320" i="1" s="1"/>
  <c r="AE2320" i="1" s="1"/>
  <c r="AG2319" i="1"/>
  <c r="AC2320" i="1" l="1"/>
  <c r="AB2321" i="1" s="1"/>
  <c r="AF2320" i="1"/>
  <c r="AH2320" i="1"/>
  <c r="AG2320" i="1"/>
  <c r="AA2321" i="1"/>
  <c r="AD2321" i="1" s="1"/>
  <c r="AF2321" i="1" s="1"/>
  <c r="AC2321" i="1" l="1"/>
  <c r="AH2321" i="1" s="1"/>
  <c r="AE2321" i="1"/>
  <c r="AA2322" i="1"/>
  <c r="AG2321" i="1" l="1"/>
  <c r="AB2322" i="1"/>
  <c r="AD2322" i="1" s="1"/>
  <c r="AC2322" i="1" l="1"/>
  <c r="AG2322" i="1"/>
  <c r="AB2323" i="1"/>
  <c r="AE2322" i="1"/>
  <c r="AF2322" i="1"/>
  <c r="AH2322" i="1"/>
  <c r="AA2323" i="1"/>
  <c r="AD2323" i="1" l="1"/>
  <c r="AF2323" i="1" s="1"/>
  <c r="AC2323" i="1"/>
  <c r="AB2324" i="1" s="1"/>
  <c r="AG2323" i="1" l="1"/>
  <c r="AE2323" i="1"/>
  <c r="AA2324" i="1"/>
  <c r="AD2324" i="1" s="1"/>
  <c r="AF2324" i="1" s="1"/>
  <c r="AH2323" i="1"/>
  <c r="AC2324" i="1" l="1"/>
  <c r="AH2324" i="1" s="1"/>
  <c r="AE2324" i="1"/>
  <c r="AG2324" i="1"/>
  <c r="AB2325" i="1"/>
  <c r="AA2325" i="1" l="1"/>
  <c r="AD2325" i="1" s="1"/>
  <c r="AF2325" i="1" s="1"/>
  <c r="AB2326" i="1"/>
  <c r="AC2325" i="1" l="1"/>
  <c r="AA2326" i="1" s="1"/>
  <c r="AC2326" i="1" s="1"/>
  <c r="AE2325" i="1"/>
  <c r="AH2325" i="1"/>
  <c r="AG2325" i="1"/>
  <c r="AD2326" i="1"/>
  <c r="AF2326" i="1" s="1"/>
  <c r="AB2327" i="1"/>
  <c r="AA2327" i="1" l="1"/>
  <c r="AC2327" i="1" s="1"/>
  <c r="AG2326" i="1"/>
  <c r="AE2326" i="1"/>
  <c r="AH2326" i="1"/>
  <c r="AD2327" i="1"/>
  <c r="AF2327" i="1" s="1"/>
  <c r="AE2327" i="1" l="1"/>
  <c r="AG2327" i="1"/>
  <c r="AA2328" i="1"/>
  <c r="AB2328" i="1"/>
  <c r="AH2327" i="1"/>
  <c r="AD2328" i="1" l="1"/>
  <c r="AE2328" i="1" s="1"/>
  <c r="AC2328" i="1"/>
  <c r="AB2329" i="1" s="1"/>
  <c r="AG2328" i="1" l="1"/>
  <c r="AF2328" i="1"/>
  <c r="AA2329" i="1"/>
  <c r="AC2329" i="1" s="1"/>
  <c r="AA2330" i="1" s="1"/>
  <c r="AH2328" i="1"/>
  <c r="AD2329" i="1" l="1"/>
  <c r="AG2329" i="1"/>
  <c r="AB2330" i="1"/>
  <c r="AH2329" i="1"/>
  <c r="AE2329" i="1"/>
  <c r="AF2329" i="1"/>
  <c r="AD2330" i="1" l="1"/>
  <c r="AC2330" i="1"/>
  <c r="AG2330" i="1" l="1"/>
  <c r="AH2330" i="1"/>
  <c r="AB2331" i="1"/>
  <c r="AE2330" i="1"/>
  <c r="AF2330" i="1"/>
  <c r="AD2331" i="1" l="1"/>
  <c r="AC2331" i="1"/>
  <c r="AG2331" i="1" l="1"/>
  <c r="AB2332" i="1"/>
  <c r="AH2331" i="1"/>
  <c r="AF2331" i="1"/>
  <c r="AE2331" i="1"/>
  <c r="AD2332" i="1" l="1"/>
  <c r="AC2332" i="1"/>
  <c r="AG2332" i="1" l="1"/>
  <c r="AB2333" i="1"/>
  <c r="AD2333" i="1" s="1"/>
  <c r="AH2332" i="1"/>
  <c r="AE2332" i="1"/>
  <c r="AF2332" i="1"/>
  <c r="AC2333" i="1" l="1"/>
  <c r="AH2333" i="1" s="1"/>
  <c r="AF2333" i="1"/>
  <c r="AE2333" i="1"/>
  <c r="AG2333" i="1"/>
  <c r="AB2334" i="1"/>
  <c r="AD2334" i="1" s="1"/>
  <c r="AE2334" i="1" l="1"/>
  <c r="AF2334" i="1"/>
  <c r="AC2334" i="1"/>
  <c r="AG2334" i="1" l="1"/>
  <c r="AH2334" i="1"/>
  <c r="AB2335" i="1"/>
  <c r="AD2335" i="1" s="1"/>
  <c r="AC2335" i="1" l="1"/>
  <c r="AH2335" i="1" s="1"/>
  <c r="AF2335" i="1"/>
  <c r="AE2335" i="1"/>
  <c r="AG2335" i="1" l="1"/>
  <c r="AB2336" i="1"/>
  <c r="AD2336" i="1" s="1"/>
  <c r="AE2336" i="1" s="1"/>
  <c r="AF2336" i="1" l="1"/>
  <c r="AC2336" i="1"/>
  <c r="AH2336" i="1" s="1"/>
  <c r="AG2336" i="1" l="1"/>
  <c r="AB2337" i="1"/>
  <c r="AD2337" i="1" s="1"/>
  <c r="AE2337" i="1" s="1"/>
  <c r="AC2337" i="1" l="1"/>
  <c r="AF2337" i="1"/>
  <c r="AB2338" i="1"/>
  <c r="AD2338" i="1" s="1"/>
  <c r="AH2337" i="1" l="1"/>
  <c r="AG2337" i="1"/>
  <c r="AC2338" i="1"/>
  <c r="AB2339" i="1" s="1"/>
  <c r="AE2338" i="1"/>
  <c r="AF2338" i="1"/>
  <c r="AG2338" i="1" l="1"/>
  <c r="AH2338" i="1"/>
  <c r="AD2339" i="1"/>
  <c r="AC2339" i="1"/>
  <c r="AB2340" i="1" l="1"/>
  <c r="AD2340" i="1" s="1"/>
  <c r="AG2339" i="1"/>
  <c r="AH2339" i="1"/>
  <c r="AE2339" i="1"/>
  <c r="AF2339" i="1"/>
  <c r="AC2340" i="1" l="1"/>
  <c r="AH2340" i="1" s="1"/>
  <c r="AG2340" i="1"/>
  <c r="AE2340" i="1"/>
  <c r="AF2340" i="1"/>
  <c r="AB2341" i="1" l="1"/>
  <c r="AD2341" i="1" s="1"/>
  <c r="AF2341" i="1" s="1"/>
  <c r="AE2341" i="1" l="1"/>
  <c r="AC2341" i="1"/>
  <c r="AB2342" i="1" s="1"/>
  <c r="AD2342" i="1" s="1"/>
  <c r="AE2342" i="1" s="1"/>
  <c r="AH2341" i="1" l="1"/>
  <c r="AG2341" i="1"/>
  <c r="AC2342" i="1"/>
  <c r="AF2342" i="1"/>
  <c r="AA2343" i="1" l="1"/>
  <c r="AG2342" i="1"/>
  <c r="AH2342" i="1"/>
  <c r="AB2343" i="1"/>
  <c r="AC2343" i="1" s="1"/>
  <c r="AG2343" i="1" s="1"/>
  <c r="AB2344" i="1"/>
  <c r="AA2344" i="1" l="1"/>
  <c r="AH2343" i="1"/>
  <c r="AD2343" i="1"/>
  <c r="AE2343" i="1" s="1"/>
  <c r="AD2344" i="1"/>
  <c r="AF2344" i="1" s="1"/>
  <c r="AC2344" i="1"/>
  <c r="AB2345" i="1" s="1"/>
  <c r="AF2343" i="1" l="1"/>
  <c r="AE2344" i="1"/>
  <c r="AG2344" i="1"/>
  <c r="AH2344" i="1"/>
  <c r="AA2345" i="1"/>
  <c r="AD2345" i="1" s="1"/>
  <c r="AC2345" i="1" l="1"/>
  <c r="AB2346" i="1" s="1"/>
  <c r="AG2345" i="1"/>
  <c r="AA2346" i="1"/>
  <c r="AF2345" i="1"/>
  <c r="AE2345" i="1"/>
  <c r="AH2345" i="1" l="1"/>
  <c r="AD2346" i="1"/>
  <c r="AF2346" i="1" s="1"/>
  <c r="AC2346" i="1"/>
  <c r="AB2347" i="1" s="1"/>
  <c r="AE2346" i="1" l="1"/>
  <c r="AA2347" i="1"/>
  <c r="AD2347" i="1" s="1"/>
  <c r="AG2346" i="1"/>
  <c r="AH2346" i="1"/>
  <c r="AC2347" i="1" l="1"/>
  <c r="AB2348" i="1" s="1"/>
  <c r="AG2347" i="1"/>
  <c r="AF2347" i="1"/>
  <c r="AE2347" i="1"/>
  <c r="AH2347" i="1" l="1"/>
  <c r="AA2348" i="1"/>
  <c r="AD2348" i="1" s="1"/>
  <c r="AE2348" i="1" s="1"/>
  <c r="AF2348" i="1" l="1"/>
  <c r="AC2348" i="1"/>
  <c r="AG2348" i="1" s="1"/>
  <c r="AB2349" i="1" l="1"/>
  <c r="AH2348" i="1"/>
  <c r="AA2349" i="1"/>
  <c r="AD2349" i="1" l="1"/>
  <c r="AC2349" i="1"/>
  <c r="AG2349" i="1" s="1"/>
  <c r="AB2350" i="1" l="1"/>
  <c r="AH2349" i="1"/>
  <c r="AA2350" i="1"/>
  <c r="AF2349" i="1"/>
  <c r="AE2349" i="1"/>
  <c r="AD2350" i="1" l="1"/>
  <c r="AC2350" i="1"/>
  <c r="AG2350" i="1" s="1"/>
  <c r="AB2351" i="1" l="1"/>
  <c r="AH2350" i="1"/>
  <c r="AA2351" i="1"/>
  <c r="AC2351" i="1" s="1"/>
  <c r="AE2350" i="1"/>
  <c r="AF2350" i="1"/>
  <c r="AA2352" i="1" l="1"/>
  <c r="AG2351" i="1"/>
  <c r="AB2352" i="1"/>
  <c r="AH2351" i="1"/>
  <c r="AD2351" i="1"/>
  <c r="AD2352" i="1" l="1"/>
  <c r="AC2352" i="1"/>
  <c r="AF2351" i="1"/>
  <c r="AE2351" i="1"/>
  <c r="AA2353" i="1" l="1"/>
  <c r="AG2352" i="1"/>
  <c r="AH2352" i="1"/>
  <c r="AB2353" i="1"/>
  <c r="AF2352" i="1"/>
  <c r="AE2352" i="1"/>
  <c r="AD2353" i="1" l="1"/>
  <c r="AE2353" i="1" s="1"/>
  <c r="AC2353" i="1"/>
  <c r="AG2353" i="1" s="1"/>
  <c r="AF2353" i="1" l="1"/>
  <c r="AA2354" i="1"/>
  <c r="AH2353" i="1"/>
  <c r="AB2354" i="1"/>
  <c r="AC2354" i="1" s="1"/>
  <c r="AG2354" i="1" s="1"/>
  <c r="AD2354" i="1" l="1"/>
  <c r="AF2354" i="1" s="1"/>
  <c r="AB2355" i="1"/>
  <c r="AD2355" i="1" s="1"/>
  <c r="AH2354" i="1"/>
  <c r="AE2354" i="1"/>
  <c r="AC2355" i="1" l="1"/>
  <c r="AG2355" i="1" s="1"/>
  <c r="AF2355" i="1"/>
  <c r="AE2355" i="1"/>
  <c r="AH2355" i="1" l="1"/>
  <c r="AB2356" i="1"/>
  <c r="AD2356" i="1" s="1"/>
  <c r="AC2356" i="1" l="1"/>
  <c r="AE2356" i="1"/>
  <c r="AF2356" i="1"/>
  <c r="AG2356" i="1" l="1"/>
  <c r="AB2357" i="1"/>
  <c r="AD2357" i="1" s="1"/>
  <c r="AH2356" i="1"/>
  <c r="AC2357" i="1" l="1"/>
  <c r="AG2357" i="1"/>
  <c r="AH2357" i="1"/>
  <c r="AB2358" i="1"/>
  <c r="AD2358" i="1" s="1"/>
  <c r="AE2357" i="1"/>
  <c r="AF2357" i="1"/>
  <c r="AC2358" i="1" l="1"/>
  <c r="AG2358" i="1" s="1"/>
  <c r="AB2359" i="1"/>
  <c r="AD2359" i="1" s="1"/>
  <c r="AE2358" i="1"/>
  <c r="AF2358" i="1"/>
  <c r="AH2358" i="1" l="1"/>
  <c r="AC2359" i="1"/>
  <c r="AB2360" i="1" s="1"/>
  <c r="AD2360" i="1" s="1"/>
  <c r="AE2359" i="1"/>
  <c r="AF2359" i="1"/>
  <c r="AG2359" i="1" l="1"/>
  <c r="AH2359" i="1"/>
  <c r="AC2360" i="1"/>
  <c r="AF2360" i="1"/>
  <c r="AE2360" i="1"/>
  <c r="AG2360" i="1" l="1"/>
  <c r="AB2361" i="1"/>
  <c r="AD2361" i="1" s="1"/>
  <c r="AH2360" i="1"/>
  <c r="AC2361" i="1" l="1"/>
  <c r="AH2361" i="1" s="1"/>
  <c r="AB2362" i="1"/>
  <c r="AD2362" i="1" s="1"/>
  <c r="AF2361" i="1"/>
  <c r="AE2361" i="1"/>
  <c r="AG2361" i="1" l="1"/>
  <c r="AC2362" i="1"/>
  <c r="AE2362" i="1"/>
  <c r="AF2362" i="1"/>
  <c r="AG2362" i="1" l="1"/>
  <c r="AH2362" i="1"/>
  <c r="AB2363" i="1"/>
  <c r="AD2363" i="1" s="1"/>
  <c r="AC2363" i="1" l="1"/>
  <c r="AH2363" i="1" s="1"/>
  <c r="AF2363" i="1"/>
  <c r="AE2363" i="1"/>
  <c r="AG2363" i="1" l="1"/>
  <c r="AB2364" i="1"/>
  <c r="AD2364" i="1" s="1"/>
  <c r="AE2364" i="1" s="1"/>
  <c r="AA2366" i="1"/>
  <c r="AC2364" i="1" l="1"/>
  <c r="AF2364" i="1"/>
  <c r="AG2364" i="1"/>
  <c r="AH2364" i="1"/>
  <c r="AB2365" i="1"/>
  <c r="AD2365" i="1" l="1"/>
  <c r="AC2365" i="1"/>
  <c r="AG2365" i="1" s="1"/>
  <c r="AH2365" i="1" l="1"/>
  <c r="AB2366" i="1"/>
  <c r="AD2366" i="1" s="1"/>
  <c r="AE2365" i="1"/>
  <c r="AF2365" i="1"/>
  <c r="AA2667" i="1"/>
  <c r="AF2366" i="1" l="1"/>
  <c r="AE2366" i="1"/>
  <c r="AC2366" i="1"/>
  <c r="AA2367" i="1" l="1"/>
  <c r="AG2366" i="1"/>
  <c r="AH2366" i="1"/>
  <c r="AB2367" i="1"/>
  <c r="AA2668" i="1"/>
  <c r="AD2367" i="1" l="1"/>
  <c r="AF2367" i="1" s="1"/>
  <c r="AC2367" i="1"/>
  <c r="AE2367" i="1" l="1"/>
  <c r="AA2368" i="1"/>
  <c r="AG2367" i="1"/>
  <c r="AH2367" i="1"/>
  <c r="AB2368" i="1"/>
  <c r="AD2368" i="1" l="1"/>
  <c r="AC2368" i="1"/>
  <c r="AH2368" i="1" s="1"/>
  <c r="AB2369" i="1"/>
  <c r="AE2368" i="1"/>
  <c r="AF2368" i="1"/>
  <c r="AA2369" i="1" l="1"/>
  <c r="AD2369" i="1" s="1"/>
  <c r="AE2369" i="1" s="1"/>
  <c r="AG2368" i="1"/>
  <c r="AC2369" i="1" l="1"/>
  <c r="AA2370" i="1" s="1"/>
  <c r="AF2369" i="1"/>
  <c r="AH2369" i="1"/>
  <c r="AB2370" i="1"/>
  <c r="AG2369" i="1" l="1"/>
  <c r="AD2370" i="1"/>
  <c r="AF2370" i="1" s="1"/>
  <c r="AC2370" i="1"/>
  <c r="AH2370" i="1" s="1"/>
  <c r="AB2371" i="1"/>
  <c r="AE2370" i="1" l="1"/>
  <c r="AA2371" i="1"/>
  <c r="AD2371" i="1" s="1"/>
  <c r="AE2371" i="1" s="1"/>
  <c r="AG2370" i="1"/>
  <c r="AB2372" i="1"/>
  <c r="AC2371" i="1" l="1"/>
  <c r="AG2371" i="1" s="1"/>
  <c r="AF2371" i="1"/>
  <c r="AH2371" i="1"/>
  <c r="AA2372" i="1"/>
  <c r="AC2372" i="1" s="1"/>
  <c r="AA2373" i="1" s="1"/>
  <c r="AD2372" i="1" l="1"/>
  <c r="AF2372" i="1" s="1"/>
  <c r="AG2372" i="1"/>
  <c r="AB2373" i="1"/>
  <c r="AH2372" i="1"/>
  <c r="AE2372" i="1" l="1"/>
  <c r="AC2373" i="1"/>
  <c r="AD2373" i="1"/>
  <c r="AA2374" i="1" l="1"/>
  <c r="AG2373" i="1"/>
  <c r="AF2373" i="1"/>
  <c r="AE2373" i="1"/>
  <c r="AH2373" i="1"/>
  <c r="AB2374" i="1"/>
  <c r="AD2374" i="1" l="1"/>
  <c r="AC2374" i="1"/>
  <c r="AA2375" i="1" l="1"/>
  <c r="AG2374" i="1"/>
  <c r="AE2374" i="1"/>
  <c r="AF2374" i="1"/>
  <c r="AB2375" i="1"/>
  <c r="AH2374" i="1"/>
  <c r="AD2375" i="1" l="1"/>
  <c r="AC2375" i="1"/>
  <c r="AA2377" i="1"/>
  <c r="AA2376" i="1" l="1"/>
  <c r="AG2375" i="1"/>
  <c r="AH2375" i="1"/>
  <c r="AB2376" i="1"/>
  <c r="AD2376" i="1" s="1"/>
  <c r="AF2375" i="1"/>
  <c r="AE2375" i="1"/>
  <c r="AC2376" i="1" l="1"/>
  <c r="AB2377" i="1" s="1"/>
  <c r="AF2376" i="1"/>
  <c r="AE2376" i="1"/>
  <c r="AA2378" i="1"/>
  <c r="AH2376" i="1" l="1"/>
  <c r="AG2376" i="1"/>
  <c r="AD2377" i="1"/>
  <c r="AC2377" i="1"/>
  <c r="AG2377" i="1" l="1"/>
  <c r="AH2377" i="1"/>
  <c r="AB2378" i="1"/>
  <c r="AF2377" i="1"/>
  <c r="AE2377" i="1"/>
  <c r="AC2378" i="1" l="1"/>
  <c r="AG2378" i="1" s="1"/>
  <c r="AD2378" i="1"/>
  <c r="AE2378" i="1" l="1"/>
  <c r="AF2378" i="1"/>
  <c r="AB2379" i="1"/>
  <c r="AD2379" i="1" s="1"/>
  <c r="AH2378" i="1"/>
  <c r="AC2379" i="1" l="1"/>
  <c r="AH2379" i="1" s="1"/>
  <c r="AG2379" i="1"/>
  <c r="AE2379" i="1"/>
  <c r="AF2379" i="1"/>
  <c r="AB2380" i="1" l="1"/>
  <c r="AD2380" i="1" s="1"/>
  <c r="AF2380" i="1" s="1"/>
  <c r="AE2380" i="1" l="1"/>
  <c r="AC2380" i="1"/>
  <c r="AB2381" i="1" s="1"/>
  <c r="AH2380" i="1" l="1"/>
  <c r="AG2380" i="1"/>
  <c r="AC2381" i="1"/>
  <c r="AD2381" i="1"/>
  <c r="AF2381" i="1" l="1"/>
  <c r="AE2381" i="1"/>
  <c r="AG2381" i="1"/>
  <c r="AB2382" i="1"/>
  <c r="AH2381" i="1"/>
  <c r="AD2382" i="1" l="1"/>
  <c r="AC2382" i="1"/>
  <c r="AG2382" i="1" l="1"/>
  <c r="AH2382" i="1"/>
  <c r="AB2383" i="1"/>
  <c r="AD2383" i="1" s="1"/>
  <c r="AE2382" i="1"/>
  <c r="AF2382" i="1"/>
  <c r="AF2383" i="1" l="1"/>
  <c r="AE2383" i="1"/>
  <c r="AC2383" i="1"/>
  <c r="AG2383" i="1" l="1"/>
  <c r="AH2383" i="1"/>
  <c r="AB2384" i="1"/>
  <c r="AD2384" i="1" s="1"/>
  <c r="AC2384" i="1" l="1"/>
  <c r="AH2384" i="1" s="1"/>
  <c r="AG2384" i="1"/>
  <c r="AF2384" i="1"/>
  <c r="AE2384" i="1"/>
  <c r="AB2385" i="1" l="1"/>
  <c r="AD2385" i="1" s="1"/>
  <c r="AC2385" i="1" l="1"/>
  <c r="AG2385" i="1" s="1"/>
  <c r="AH2385" i="1"/>
  <c r="AB2386" i="1"/>
  <c r="AE2385" i="1"/>
  <c r="AF2385" i="1"/>
  <c r="AD2386" i="1" l="1"/>
  <c r="AC2386" i="1"/>
  <c r="AG2386" i="1" s="1"/>
  <c r="AB2387" i="1" l="1"/>
  <c r="AD2387" i="1" s="1"/>
  <c r="AH2386" i="1"/>
  <c r="AF2386" i="1"/>
  <c r="AE2386" i="1"/>
  <c r="AC2387" i="1" l="1"/>
  <c r="AG2387" i="1" s="1"/>
  <c r="AH2387" i="1"/>
  <c r="AB2388" i="1"/>
  <c r="AE2387" i="1"/>
  <c r="AF2387" i="1"/>
  <c r="AD2388" i="1" l="1"/>
  <c r="AC2388" i="1"/>
  <c r="AG2388" i="1" s="1"/>
  <c r="AH2388" i="1" l="1"/>
  <c r="AB2389" i="1"/>
  <c r="AD2389" i="1" s="1"/>
  <c r="AE2388" i="1"/>
  <c r="AF2388" i="1"/>
  <c r="AF2389" i="1" l="1"/>
  <c r="AE2389" i="1"/>
  <c r="AC2389" i="1"/>
  <c r="AG2389" i="1" s="1"/>
  <c r="AA2391" i="1"/>
  <c r="AB2390" i="1" l="1"/>
  <c r="AH2389" i="1"/>
  <c r="AC2390" i="1" l="1"/>
  <c r="AD2390" i="1"/>
  <c r="AF2390" i="1" l="1"/>
  <c r="AE2390" i="1"/>
  <c r="AG2390" i="1"/>
  <c r="AH2390" i="1"/>
  <c r="AB2391" i="1"/>
  <c r="AD2391" i="1" s="1"/>
  <c r="AC2391" i="1" l="1"/>
  <c r="AG2391" i="1" s="1"/>
  <c r="AE2391" i="1"/>
  <c r="AF2391" i="1"/>
  <c r="AB2392" i="1" l="1"/>
  <c r="AA2392" i="1"/>
  <c r="AH2391" i="1"/>
  <c r="AD2392" i="1" l="1"/>
  <c r="AF2392" i="1" s="1"/>
  <c r="AC2392" i="1"/>
  <c r="AH2392" i="1" s="1"/>
  <c r="AE2392" i="1"/>
  <c r="AB2393" i="1" l="1"/>
  <c r="AA2393" i="1"/>
  <c r="AG2392" i="1"/>
  <c r="AD2393" i="1" l="1"/>
  <c r="AE2393" i="1" s="1"/>
  <c r="AC2393" i="1"/>
  <c r="AG2393" i="1" s="1"/>
  <c r="AH2393" i="1"/>
  <c r="AB2394" i="1"/>
  <c r="AA2394" i="1" l="1"/>
  <c r="AF2393" i="1"/>
  <c r="AC2394" i="1"/>
  <c r="AH2394" i="1" s="1"/>
  <c r="AD2394" i="1"/>
  <c r="AB2395" i="1" l="1"/>
  <c r="AA2395" i="1"/>
  <c r="AG2394" i="1"/>
  <c r="AE2394" i="1"/>
  <c r="AF2394" i="1"/>
  <c r="AD2395" i="1" l="1"/>
  <c r="AE2395" i="1"/>
  <c r="AF2395" i="1"/>
  <c r="AC2395" i="1"/>
  <c r="AH2395" i="1" s="1"/>
  <c r="AB2396" i="1"/>
  <c r="AA2396" i="1" l="1"/>
  <c r="AD2396" i="1" s="1"/>
  <c r="AG2395" i="1"/>
  <c r="AC2396" i="1" l="1"/>
  <c r="AH2396" i="1" s="1"/>
  <c r="AG2396" i="1"/>
  <c r="AB2397" i="1"/>
  <c r="AE2396" i="1"/>
  <c r="AF2396" i="1"/>
  <c r="AA2397" i="1" l="1"/>
  <c r="AD2397" i="1" s="1"/>
  <c r="AC2397" i="1" l="1"/>
  <c r="AG2397" i="1" s="1"/>
  <c r="AB2398" i="1"/>
  <c r="AH2397" i="1"/>
  <c r="AF2397" i="1"/>
  <c r="AE2397" i="1"/>
  <c r="AA2398" i="1" l="1"/>
  <c r="AD2398" i="1" s="1"/>
  <c r="AC2398" i="1" l="1"/>
  <c r="AF2398" i="1"/>
  <c r="AE2398" i="1"/>
  <c r="AA2399" i="1"/>
  <c r="AG2398" i="1"/>
  <c r="AB2399" i="1"/>
  <c r="AH2398" i="1"/>
  <c r="AD2399" i="1" l="1"/>
  <c r="AC2399" i="1"/>
  <c r="AA2400" i="1" s="1"/>
  <c r="AG2399" i="1"/>
  <c r="AB2400" i="1"/>
  <c r="AF2399" i="1"/>
  <c r="AE2399" i="1"/>
  <c r="AD2400" i="1" l="1"/>
  <c r="AH2399" i="1"/>
  <c r="AC2400" i="1"/>
  <c r="AG2400" i="1" s="1"/>
  <c r="AE2400" i="1"/>
  <c r="AF2400" i="1"/>
  <c r="AB2401" i="1" l="1"/>
  <c r="AH2400" i="1"/>
  <c r="AA2401" i="1"/>
  <c r="AC2401" i="1" s="1"/>
  <c r="AG2401" i="1" s="1"/>
  <c r="AD2401" i="1" l="1"/>
  <c r="AE2401" i="1" s="1"/>
  <c r="AA2402" i="1"/>
  <c r="AH2401" i="1"/>
  <c r="AB2402" i="1"/>
  <c r="AF2401" i="1" l="1"/>
  <c r="AC2402" i="1"/>
  <c r="AG2402" i="1" s="1"/>
  <c r="AD2402" i="1"/>
  <c r="AB2403" i="1" l="1"/>
  <c r="AH2402" i="1"/>
  <c r="AF2402" i="1"/>
  <c r="AE2402" i="1"/>
  <c r="AD2403" i="1" l="1"/>
  <c r="AC2403" i="1"/>
  <c r="AG2403" i="1" s="1"/>
  <c r="AB2404" i="1" l="1"/>
  <c r="AH2403" i="1"/>
  <c r="AF2403" i="1"/>
  <c r="AE2403" i="1"/>
  <c r="AD2404" i="1" l="1"/>
  <c r="AC2404" i="1"/>
  <c r="AG2404" i="1" s="1"/>
  <c r="AH2404" i="1" l="1"/>
  <c r="AB2405" i="1"/>
  <c r="AF2404" i="1"/>
  <c r="AE2404" i="1"/>
  <c r="AD2405" i="1" l="1"/>
  <c r="AC2405" i="1"/>
  <c r="AG2405" i="1" s="1"/>
  <c r="AB2406" i="1" l="1"/>
  <c r="AD2406" i="1" s="1"/>
  <c r="AH2405" i="1"/>
  <c r="AF2405" i="1"/>
  <c r="AE2405" i="1"/>
  <c r="AC2406" i="1" l="1"/>
  <c r="AG2406" i="1" s="1"/>
  <c r="AB2407" i="1"/>
  <c r="AD2407" i="1" s="1"/>
  <c r="AE2406" i="1"/>
  <c r="AF2406" i="1"/>
  <c r="AH2406" i="1" l="1"/>
  <c r="AC2407" i="1"/>
  <c r="AG2407" i="1" s="1"/>
  <c r="AH2407" i="1"/>
  <c r="AB2408" i="1"/>
  <c r="AF2407" i="1"/>
  <c r="AE2407" i="1"/>
  <c r="AC2408" i="1" l="1"/>
  <c r="AG2408" i="1" s="1"/>
  <c r="AD2408" i="1"/>
  <c r="AF2408" i="1" l="1"/>
  <c r="AE2408" i="1"/>
  <c r="AB2409" i="1"/>
  <c r="AH2408" i="1"/>
  <c r="AD2409" i="1" l="1"/>
  <c r="AC2409" i="1"/>
  <c r="AG2409" i="1" s="1"/>
  <c r="AB2410" i="1" l="1"/>
  <c r="AH2409" i="1"/>
  <c r="AF2409" i="1"/>
  <c r="AE2409" i="1"/>
  <c r="AD2410" i="1" l="1"/>
  <c r="AC2410" i="1"/>
  <c r="AG2410" i="1" s="1"/>
  <c r="AA2716" i="1"/>
  <c r="AH2410" i="1" l="1"/>
  <c r="AB2411" i="1"/>
  <c r="AD2411" i="1" s="1"/>
  <c r="AF2411" i="1" s="1"/>
  <c r="AF2410" i="1"/>
  <c r="AE2410" i="1"/>
  <c r="AE2411" i="1" l="1"/>
  <c r="AC2411" i="1"/>
  <c r="AG2411" i="1" s="1"/>
  <c r="AH2411" i="1" l="1"/>
  <c r="AB2412" i="1"/>
  <c r="AD2412" i="1" l="1"/>
  <c r="AC2412" i="1"/>
  <c r="AG2412" i="1" s="1"/>
  <c r="AH2412" i="1" l="1"/>
  <c r="AB2413" i="1"/>
  <c r="AD2413" i="1" s="1"/>
  <c r="AF2412" i="1"/>
  <c r="AE2412" i="1"/>
  <c r="AC2413" i="1" l="1"/>
  <c r="AB2414" i="1" s="1"/>
  <c r="AE2413" i="1"/>
  <c r="AF2413" i="1"/>
  <c r="AH2413" i="1" l="1"/>
  <c r="AA2414" i="1"/>
  <c r="AD2414" i="1" s="1"/>
  <c r="AG2413" i="1"/>
  <c r="AE2414" i="1" l="1"/>
  <c r="AF2414" i="1"/>
  <c r="AC2414" i="1"/>
  <c r="AA2415" i="1" s="1"/>
  <c r="AB2415" i="1" l="1"/>
  <c r="AD2415" i="1" s="1"/>
  <c r="AG2414" i="1"/>
  <c r="AH2414" i="1"/>
  <c r="AB2416" i="1"/>
  <c r="AE2415" i="1" l="1"/>
  <c r="AF2415" i="1"/>
  <c r="AC2415" i="1"/>
  <c r="AH2415" i="1" s="1"/>
  <c r="AA2416" i="1" l="1"/>
  <c r="AD2416" i="1" s="1"/>
  <c r="AF2416" i="1" s="1"/>
  <c r="AG2415" i="1"/>
  <c r="AB2417" i="1"/>
  <c r="AE2416" i="1" l="1"/>
  <c r="AC2416" i="1"/>
  <c r="AA2417" i="1" s="1"/>
  <c r="AD2417" i="1" s="1"/>
  <c r="AG2416" i="1" l="1"/>
  <c r="AH2416" i="1"/>
  <c r="AC2417" i="1"/>
  <c r="AG2417" i="1" s="1"/>
  <c r="AB2418" i="1"/>
  <c r="AF2417" i="1"/>
  <c r="AE2417" i="1"/>
  <c r="AA2418" i="1" l="1"/>
  <c r="AD2418" i="1" s="1"/>
  <c r="AH2417" i="1"/>
  <c r="AC2418" i="1" l="1"/>
  <c r="AG2418" i="1" s="1"/>
  <c r="AB2419" i="1"/>
  <c r="AA2419" i="1"/>
  <c r="AE2418" i="1"/>
  <c r="AF2418" i="1"/>
  <c r="AH2418" i="1" l="1"/>
  <c r="AD2419" i="1"/>
  <c r="AC2419" i="1"/>
  <c r="AG2419" i="1" s="1"/>
  <c r="AB2420" i="1" l="1"/>
  <c r="AH2419" i="1"/>
  <c r="AA2420" i="1"/>
  <c r="AD2420" i="1" s="1"/>
  <c r="AF2419" i="1"/>
  <c r="AE2419" i="1"/>
  <c r="AC2420" i="1" l="1"/>
  <c r="AG2420" i="1" s="1"/>
  <c r="AE2420" i="1"/>
  <c r="AF2420" i="1"/>
  <c r="AB2421" i="1" l="1"/>
  <c r="AH2420" i="1"/>
  <c r="AA2421" i="1"/>
  <c r="AD2421" i="1" l="1"/>
  <c r="AF2421" i="1"/>
  <c r="AE2421" i="1"/>
  <c r="AC2421" i="1"/>
  <c r="AG2421" i="1" s="1"/>
  <c r="AB2422" i="1" l="1"/>
  <c r="AA2422" i="1"/>
  <c r="AD2422" i="1" s="1"/>
  <c r="AH2421" i="1"/>
  <c r="AF2422" i="1" l="1"/>
  <c r="AE2422" i="1"/>
  <c r="AC2422" i="1"/>
  <c r="AA2423" i="1" l="1"/>
  <c r="AG2422" i="1"/>
  <c r="AH2422" i="1"/>
  <c r="AB2423" i="1"/>
  <c r="AD2423" i="1" s="1"/>
  <c r="AC2423" i="1" l="1"/>
  <c r="AH2423" i="1" s="1"/>
  <c r="AB2424" i="1"/>
  <c r="AE2423" i="1"/>
  <c r="AF2423" i="1"/>
  <c r="AA2424" i="1" l="1"/>
  <c r="AD2424" i="1" s="1"/>
  <c r="AF2424" i="1" s="1"/>
  <c r="AG2423" i="1"/>
  <c r="AB2425" i="1"/>
  <c r="AC2424" i="1" l="1"/>
  <c r="AA2425" i="1" s="1"/>
  <c r="AC2425" i="1" s="1"/>
  <c r="AE2424" i="1"/>
  <c r="AA2426" i="1"/>
  <c r="AH2424" i="1" l="1"/>
  <c r="AG2424" i="1"/>
  <c r="AD2425" i="1"/>
  <c r="AE2425" i="1" s="1"/>
  <c r="AB2426" i="1"/>
  <c r="AC2426" i="1" s="1"/>
  <c r="AG2426" i="1" s="1"/>
  <c r="AG2425" i="1"/>
  <c r="AH2425" i="1"/>
  <c r="AF2425" i="1" l="1"/>
  <c r="AD2426" i="1"/>
  <c r="AE2426" i="1" s="1"/>
  <c r="AF2426" i="1"/>
  <c r="AB2427" i="1"/>
  <c r="AH2426" i="1"/>
  <c r="AD2427" i="1" l="1"/>
  <c r="AC2427" i="1"/>
  <c r="AG2427" i="1" s="1"/>
  <c r="AH2427" i="1" l="1"/>
  <c r="AB2428" i="1"/>
  <c r="AD2428" i="1" s="1"/>
  <c r="AE2427" i="1"/>
  <c r="AF2427" i="1"/>
  <c r="AC2428" i="1" l="1"/>
  <c r="AH2428" i="1" s="1"/>
  <c r="AE2428" i="1"/>
  <c r="AF2428" i="1"/>
  <c r="AB2429" i="1" l="1"/>
  <c r="AD2429" i="1" s="1"/>
  <c r="AG2428" i="1"/>
  <c r="AC2429" i="1" l="1"/>
  <c r="AB2430" i="1" s="1"/>
  <c r="AD2430" i="1" s="1"/>
  <c r="AF2430" i="1" s="1"/>
  <c r="AG2429" i="1"/>
  <c r="AE2429" i="1"/>
  <c r="AF2429" i="1"/>
  <c r="AH2429" i="1" l="1"/>
  <c r="AC2430" i="1"/>
  <c r="AE2430" i="1"/>
  <c r="AG2430" i="1" l="1"/>
  <c r="AH2430" i="1"/>
  <c r="AB2431" i="1"/>
  <c r="AD2431" i="1" l="1"/>
  <c r="AC2431" i="1"/>
  <c r="AG2431" i="1" l="1"/>
  <c r="AH2431" i="1"/>
  <c r="AB2432" i="1"/>
  <c r="AE2431" i="1"/>
  <c r="AF2431" i="1"/>
  <c r="AD2432" i="1" l="1"/>
  <c r="AC2432" i="1"/>
  <c r="AG2432" i="1" s="1"/>
  <c r="AH2432" i="1" l="1"/>
  <c r="AB2433" i="1"/>
  <c r="AF2432" i="1"/>
  <c r="AE2432" i="1"/>
  <c r="AD2433" i="1" l="1"/>
  <c r="AC2433" i="1"/>
  <c r="AG2433" i="1" s="1"/>
  <c r="AH2433" i="1" l="1"/>
  <c r="AB2434" i="1"/>
  <c r="AE2433" i="1"/>
  <c r="AF2433" i="1"/>
  <c r="AD2434" i="1" l="1"/>
  <c r="AC2434" i="1"/>
  <c r="AG2434" i="1" s="1"/>
  <c r="AA2438" i="1"/>
  <c r="AB2435" i="1" l="1"/>
  <c r="AH2434" i="1"/>
  <c r="AE2434" i="1"/>
  <c r="AF2434" i="1"/>
  <c r="AD2435" i="1" l="1"/>
  <c r="AC2435" i="1"/>
  <c r="AG2435" i="1" s="1"/>
  <c r="AB2439" i="1"/>
  <c r="AH2435" i="1" l="1"/>
  <c r="AB2436" i="1"/>
  <c r="AD2436" i="1" s="1"/>
  <c r="AF2435" i="1"/>
  <c r="AE2435" i="1"/>
  <c r="AB2440" i="1"/>
  <c r="AC2436" i="1" l="1"/>
  <c r="AB2437" i="1" s="1"/>
  <c r="AD2437" i="1" s="1"/>
  <c r="AF2437" i="1" s="1"/>
  <c r="AE2436" i="1"/>
  <c r="AF2436" i="1"/>
  <c r="AG2436" i="1" l="1"/>
  <c r="AE2437" i="1"/>
  <c r="AC2437" i="1"/>
  <c r="AH2437" i="1" s="1"/>
  <c r="AH2436" i="1"/>
  <c r="AB2441" i="1"/>
  <c r="AG2437" i="1" l="1"/>
  <c r="AB2438" i="1"/>
  <c r="AD2438" i="1" s="1"/>
  <c r="AE2438" i="1" s="1"/>
  <c r="AF2438" i="1" l="1"/>
  <c r="AC2438" i="1"/>
  <c r="AG2438" i="1" s="1"/>
  <c r="AB2442" i="1"/>
  <c r="AH2438" i="1" l="1"/>
  <c r="AA2439" i="1"/>
  <c r="AD2439" i="1" s="1"/>
  <c r="AF2439" i="1" s="1"/>
  <c r="AE2439" i="1" l="1"/>
  <c r="AC2439" i="1"/>
  <c r="AH2439" i="1" s="1"/>
  <c r="AB2443" i="1"/>
  <c r="AA2440" i="1" l="1"/>
  <c r="AD2440" i="1" s="1"/>
  <c r="AF2440" i="1" s="1"/>
  <c r="AG2439" i="1"/>
  <c r="AC2440" i="1"/>
  <c r="AG2440" i="1" s="1"/>
  <c r="AE2440" i="1"/>
  <c r="AH2440" i="1" l="1"/>
  <c r="AA2441" i="1"/>
  <c r="AD2441" i="1" s="1"/>
  <c r="AE2441" i="1" s="1"/>
  <c r="AB2444" i="1"/>
  <c r="AF2441" i="1" l="1"/>
  <c r="AC2441" i="1"/>
  <c r="AG2441" i="1" s="1"/>
  <c r="AH2441" i="1" l="1"/>
  <c r="AA2442" i="1"/>
  <c r="AD2442" i="1" s="1"/>
  <c r="AF2442" i="1" s="1"/>
  <c r="AB2445" i="1"/>
  <c r="AE2442" i="1" l="1"/>
  <c r="AC2442" i="1"/>
  <c r="AG2442" i="1" s="1"/>
  <c r="AA2443" i="1" l="1"/>
  <c r="AD2443" i="1" s="1"/>
  <c r="AE2443" i="1" s="1"/>
  <c r="AH2442" i="1"/>
  <c r="AB2446" i="1"/>
  <c r="AC2443" i="1" l="1"/>
  <c r="AF2443" i="1"/>
  <c r="AG2443" i="1"/>
  <c r="AH2443" i="1"/>
  <c r="AA2444" i="1"/>
  <c r="AD2444" i="1" s="1"/>
  <c r="AE2444" i="1" l="1"/>
  <c r="AF2444" i="1"/>
  <c r="AC2444" i="1"/>
  <c r="AB2447" i="1"/>
  <c r="AG2444" i="1" l="1"/>
  <c r="AH2444" i="1"/>
  <c r="AA2445" i="1"/>
  <c r="AD2445" i="1" s="1"/>
  <c r="AC2445" i="1" l="1"/>
  <c r="AF2445" i="1"/>
  <c r="AE2445" i="1"/>
  <c r="AB2448" i="1"/>
  <c r="AG2445" i="1" l="1"/>
  <c r="AA2446" i="1"/>
  <c r="AD2446" i="1" s="1"/>
  <c r="AH2445" i="1"/>
  <c r="AC2446" i="1" l="1"/>
  <c r="AF2446" i="1"/>
  <c r="AE2446" i="1"/>
  <c r="AB2449" i="1"/>
  <c r="AG2446" i="1" l="1"/>
  <c r="AH2446" i="1"/>
  <c r="AA2447" i="1"/>
  <c r="AD2447" i="1" s="1"/>
  <c r="AC2447" i="1" l="1"/>
  <c r="AF2447" i="1"/>
  <c r="AE2447" i="1"/>
  <c r="AG2447" i="1" l="1"/>
  <c r="AH2447" i="1"/>
  <c r="AA2448" i="1"/>
  <c r="AD2448" i="1" s="1"/>
  <c r="AA2450" i="1"/>
  <c r="AC2448" i="1" l="1"/>
  <c r="AE2448" i="1"/>
  <c r="AF2448" i="1"/>
  <c r="AG2448" i="1" l="1"/>
  <c r="AH2448" i="1"/>
  <c r="AA2449" i="1"/>
  <c r="AD2449" i="1" s="1"/>
  <c r="AC2449" i="1" l="1"/>
  <c r="AE2449" i="1"/>
  <c r="AF2449" i="1"/>
  <c r="AA2763" i="1"/>
  <c r="AG2449" i="1" l="1"/>
  <c r="AH2449" i="1"/>
  <c r="AB2450" i="1"/>
  <c r="AD2450" i="1" s="1"/>
  <c r="AC2450" i="1" l="1"/>
  <c r="AH2450" i="1" s="1"/>
  <c r="AG2450" i="1"/>
  <c r="AB2451" i="1"/>
  <c r="AD2451" i="1" s="1"/>
  <c r="AF2450" i="1"/>
  <c r="AE2450" i="1"/>
  <c r="AC2451" i="1" l="1"/>
  <c r="AF2451" i="1"/>
  <c r="AE2451" i="1"/>
  <c r="AG2451" i="1" l="1"/>
  <c r="AB2452" i="1"/>
  <c r="AD2452" i="1" s="1"/>
  <c r="AH2451" i="1"/>
  <c r="AC2452" i="1" l="1"/>
  <c r="AG2452" i="1" s="1"/>
  <c r="AH2452" i="1"/>
  <c r="AB2453" i="1"/>
  <c r="AD2453" i="1" s="1"/>
  <c r="AF2452" i="1"/>
  <c r="AE2452" i="1"/>
  <c r="AC2453" i="1" l="1"/>
  <c r="AF2453" i="1"/>
  <c r="AE2453" i="1"/>
  <c r="AH2453" i="1" l="1"/>
  <c r="AG2453" i="1"/>
  <c r="AB2454" i="1"/>
  <c r="AD2454" i="1" s="1"/>
  <c r="AC2454" i="1" l="1"/>
  <c r="AE2454" i="1"/>
  <c r="AF2454" i="1"/>
  <c r="AB2455" i="1" l="1"/>
  <c r="AD2455" i="1" s="1"/>
  <c r="AH2454" i="1"/>
  <c r="AG2454" i="1"/>
  <c r="AC2455" i="1" l="1"/>
  <c r="AH2455" i="1" s="1"/>
  <c r="AE2455" i="1"/>
  <c r="AF2455" i="1"/>
  <c r="AB2456" i="1" l="1"/>
  <c r="AD2456" i="1" s="1"/>
  <c r="AG2455" i="1"/>
  <c r="AC2456" i="1"/>
  <c r="AE2456" i="1"/>
  <c r="AF2456" i="1"/>
  <c r="AH2456" i="1" l="1"/>
  <c r="AG2456" i="1"/>
  <c r="AB2457" i="1"/>
  <c r="AD2457" i="1" s="1"/>
  <c r="AC2457" i="1" l="1"/>
  <c r="AE2457" i="1"/>
  <c r="AF2457" i="1"/>
  <c r="AH2457" i="1" l="1"/>
  <c r="AB2458" i="1"/>
  <c r="AD2458" i="1" s="1"/>
  <c r="AG2457" i="1"/>
  <c r="AC2458" i="1" l="1"/>
  <c r="AE2458" i="1"/>
  <c r="AF2458" i="1"/>
  <c r="AB2459" i="1" l="1"/>
  <c r="AD2459" i="1" s="1"/>
  <c r="AH2458" i="1"/>
  <c r="AG2458" i="1"/>
  <c r="AC2459" i="1" l="1"/>
  <c r="AH2459" i="1"/>
  <c r="AG2459" i="1"/>
  <c r="AB2460" i="1"/>
  <c r="AD2460" i="1" s="1"/>
  <c r="AF2459" i="1"/>
  <c r="AE2459" i="1"/>
  <c r="AC2460" i="1" l="1"/>
  <c r="AE2460" i="1"/>
  <c r="AF2460" i="1"/>
  <c r="AA2462" i="1"/>
  <c r="AB2461" i="1" l="1"/>
  <c r="AD2461" i="1" s="1"/>
  <c r="AH2460" i="1"/>
  <c r="AG2460" i="1"/>
  <c r="AC2461" i="1"/>
  <c r="AB2462" i="1" l="1"/>
  <c r="AD2462" i="1" s="1"/>
  <c r="AE2462" i="1" s="1"/>
  <c r="AG2461" i="1"/>
  <c r="AH2461" i="1"/>
  <c r="AE2461" i="1"/>
  <c r="AF2461" i="1"/>
  <c r="AA2463" i="1"/>
  <c r="AC2462" i="1" l="1"/>
  <c r="AB2463" i="1" s="1"/>
  <c r="AC2463" i="1" s="1"/>
  <c r="AF2462" i="1"/>
  <c r="AG2462" i="1"/>
  <c r="AH2462" i="1"/>
  <c r="AD2463" i="1"/>
  <c r="AE2463" i="1" l="1"/>
  <c r="AF2463" i="1"/>
  <c r="AB2464" i="1"/>
  <c r="AG2463" i="1"/>
  <c r="AA2464" i="1"/>
  <c r="AH2463" i="1"/>
  <c r="AD2464" i="1" l="1"/>
  <c r="AC2464" i="1"/>
  <c r="AB2465" i="1" l="1"/>
  <c r="AG2464" i="1"/>
  <c r="AA2465" i="1"/>
  <c r="AH2464" i="1"/>
  <c r="AF2464" i="1"/>
  <c r="AE2464" i="1"/>
  <c r="AD2465" i="1" l="1"/>
  <c r="AC2465" i="1"/>
  <c r="AB2466" i="1" l="1"/>
  <c r="AG2465" i="1"/>
  <c r="AH2465" i="1"/>
  <c r="AA2466" i="1"/>
  <c r="AE2465" i="1"/>
  <c r="AF2465" i="1"/>
  <c r="AD2466" i="1" l="1"/>
  <c r="AC2466" i="1"/>
  <c r="AB2467" i="1" l="1"/>
  <c r="AH2466" i="1"/>
  <c r="AA2467" i="1"/>
  <c r="AD2467" i="1" s="1"/>
  <c r="AG2466" i="1"/>
  <c r="AE2466" i="1"/>
  <c r="AF2466" i="1"/>
  <c r="AF2467" i="1" l="1"/>
  <c r="AE2467" i="1"/>
  <c r="AC2467" i="1"/>
  <c r="AB2468" i="1" l="1"/>
  <c r="AA2468" i="1"/>
  <c r="AD2468" i="1" s="1"/>
  <c r="AG2467" i="1"/>
  <c r="AH2467" i="1"/>
  <c r="AF2468" i="1" l="1"/>
  <c r="AE2468" i="1"/>
  <c r="AC2468" i="1"/>
  <c r="AB2470" i="1"/>
  <c r="AB2469" i="1" l="1"/>
  <c r="AH2468" i="1"/>
  <c r="AG2468" i="1"/>
  <c r="AA2469" i="1"/>
  <c r="AD2469" i="1" s="1"/>
  <c r="AE2469" i="1" l="1"/>
  <c r="AF2469" i="1"/>
  <c r="AC2469" i="1"/>
  <c r="AA2470" i="1" l="1"/>
  <c r="AD2470" i="1" s="1"/>
  <c r="AH2469" i="1"/>
  <c r="AG2469" i="1"/>
  <c r="AC2470" i="1" l="1"/>
  <c r="AB2471" i="1" s="1"/>
  <c r="AA2471" i="1"/>
  <c r="AH2470" i="1"/>
  <c r="AE2470" i="1"/>
  <c r="AF2470" i="1"/>
  <c r="AB2472" i="1"/>
  <c r="AC2471" i="1" l="1"/>
  <c r="AA2472" i="1" s="1"/>
  <c r="AD2472" i="1" s="1"/>
  <c r="AG2470" i="1"/>
  <c r="AD2471" i="1"/>
  <c r="AG2471" i="1"/>
  <c r="AH2471" i="1"/>
  <c r="AC2472" i="1" l="1"/>
  <c r="AA2473" i="1" s="1"/>
  <c r="AE2471" i="1"/>
  <c r="AF2471" i="1"/>
  <c r="AG2472" i="1"/>
  <c r="AH2472" i="1"/>
  <c r="AB2473" i="1"/>
  <c r="AF2472" i="1"/>
  <c r="AE2472" i="1"/>
  <c r="AC2473" i="1" l="1"/>
  <c r="AA2474" i="1" s="1"/>
  <c r="AD2473" i="1"/>
  <c r="AE2473" i="1" l="1"/>
  <c r="AF2473" i="1"/>
  <c r="AG2473" i="1"/>
  <c r="AB2474" i="1"/>
  <c r="AD2474" i="1" s="1"/>
  <c r="AH2473" i="1"/>
  <c r="AC2474" i="1" l="1"/>
  <c r="AB2475" i="1" s="1"/>
  <c r="AD2475" i="1" s="1"/>
  <c r="AF2474" i="1"/>
  <c r="AE2474" i="1"/>
  <c r="AG2474" i="1" l="1"/>
  <c r="AH2474" i="1"/>
  <c r="AC2475" i="1"/>
  <c r="AB2476" i="1" s="1"/>
  <c r="AF2475" i="1"/>
  <c r="AE2475" i="1"/>
  <c r="AG2475" i="1" l="1"/>
  <c r="AH2475" i="1"/>
  <c r="AD2476" i="1"/>
  <c r="AC2476" i="1"/>
  <c r="AH2476" i="1" l="1"/>
  <c r="AB2477" i="1"/>
  <c r="AG2476" i="1"/>
  <c r="AF2476" i="1"/>
  <c r="AE2476" i="1"/>
  <c r="AD2477" i="1" l="1"/>
  <c r="AC2477" i="1"/>
  <c r="AG2477" i="1" l="1"/>
  <c r="AB2478" i="1"/>
  <c r="AH2477" i="1"/>
  <c r="AE2477" i="1"/>
  <c r="AF2477" i="1"/>
  <c r="AD2478" i="1" l="1"/>
  <c r="AC2478" i="1"/>
  <c r="AB2479" i="1" l="1"/>
  <c r="AD2479" i="1" s="1"/>
  <c r="AH2478" i="1"/>
  <c r="AG2478" i="1"/>
  <c r="AF2478" i="1"/>
  <c r="AE2478" i="1"/>
  <c r="AC2479" i="1" l="1"/>
  <c r="AG2479" i="1" s="1"/>
  <c r="AF2479" i="1"/>
  <c r="AE2479" i="1"/>
  <c r="AB2480" i="1" l="1"/>
  <c r="AH2479" i="1"/>
  <c r="AD2480" i="1"/>
  <c r="AC2480" i="1"/>
  <c r="AH2480" i="1" l="1"/>
  <c r="AB2481" i="1"/>
  <c r="AG2480" i="1"/>
  <c r="AF2480" i="1"/>
  <c r="AE2480" i="1"/>
  <c r="AD2481" i="1" l="1"/>
  <c r="AC2481" i="1"/>
  <c r="AB2482" i="1" l="1"/>
  <c r="AH2481" i="1"/>
  <c r="AG2481" i="1"/>
  <c r="AE2481" i="1"/>
  <c r="AF2481" i="1"/>
  <c r="AD2482" i="1" l="1"/>
  <c r="AC2482" i="1"/>
  <c r="AB2483" i="1" l="1"/>
  <c r="AD2483" i="1" s="1"/>
  <c r="AG2482" i="1"/>
  <c r="AH2482" i="1"/>
  <c r="AF2482" i="1"/>
  <c r="AE2482" i="1"/>
  <c r="AC2483" i="1" l="1"/>
  <c r="AH2483" i="1" s="1"/>
  <c r="AE2483" i="1"/>
  <c r="AF2483" i="1"/>
  <c r="AB2484" i="1" l="1"/>
  <c r="AD2484" i="1" s="1"/>
  <c r="AG2483" i="1"/>
  <c r="AC2484" i="1" l="1"/>
  <c r="AG2484" i="1" s="1"/>
  <c r="AB2485" i="1"/>
  <c r="AH2484" i="1"/>
  <c r="AE2484" i="1"/>
  <c r="AF2484" i="1"/>
  <c r="AD2485" i="1" l="1"/>
  <c r="AC2485" i="1"/>
  <c r="AA2486" i="1" s="1"/>
  <c r="AG2485" i="1" l="1"/>
  <c r="AB2486" i="1"/>
  <c r="AH2485" i="1"/>
  <c r="AF2485" i="1"/>
  <c r="AE2485" i="1"/>
  <c r="AD2486" i="1" l="1"/>
  <c r="AC2486" i="1"/>
  <c r="AB2487" i="1" s="1"/>
  <c r="AA2487" i="1" l="1"/>
  <c r="AG2486" i="1"/>
  <c r="AH2486" i="1"/>
  <c r="AF2486" i="1"/>
  <c r="AE2486" i="1"/>
  <c r="AD2487" i="1" l="1"/>
  <c r="AC2487" i="1"/>
  <c r="AB2488" i="1" l="1"/>
  <c r="AA2488" i="1"/>
  <c r="AG2487" i="1"/>
  <c r="AH2487" i="1"/>
  <c r="AF2487" i="1"/>
  <c r="AE2487" i="1"/>
  <c r="AD2488" i="1" l="1"/>
  <c r="AE2488" i="1" s="1"/>
  <c r="AC2488" i="1"/>
  <c r="AA2489" i="1" s="1"/>
  <c r="AG2488" i="1" l="1"/>
  <c r="AF2488" i="1"/>
  <c r="AB2489" i="1"/>
  <c r="AD2489" i="1" s="1"/>
  <c r="AH2488" i="1"/>
  <c r="AC2489" i="1" l="1"/>
  <c r="AA2490" i="1" s="1"/>
  <c r="AB2490" i="1"/>
  <c r="AF2489" i="1"/>
  <c r="AE2489" i="1"/>
  <c r="AG2489" i="1" l="1"/>
  <c r="AH2489" i="1"/>
  <c r="AD2490" i="1"/>
  <c r="AF2490" i="1" s="1"/>
  <c r="AC2490" i="1"/>
  <c r="AA2491" i="1" s="1"/>
  <c r="AG2490" i="1" l="1"/>
  <c r="AB2491" i="1"/>
  <c r="AD2491" i="1" s="1"/>
  <c r="AH2490" i="1"/>
  <c r="AE2490" i="1"/>
  <c r="AC2491" i="1" l="1"/>
  <c r="AB2492" i="1"/>
  <c r="AH2491" i="1"/>
  <c r="AG2491" i="1"/>
  <c r="AA2492" i="1"/>
  <c r="AE2491" i="1"/>
  <c r="AF2491" i="1"/>
  <c r="AD2492" i="1" l="1"/>
  <c r="AC2492" i="1"/>
  <c r="AB2493" i="1" l="1"/>
  <c r="AH2492" i="1"/>
  <c r="AG2492" i="1"/>
  <c r="AA2493" i="1"/>
  <c r="AF2492" i="1"/>
  <c r="AE2492" i="1"/>
  <c r="AD2493" i="1" l="1"/>
  <c r="AC2493" i="1"/>
  <c r="AB2494" i="1" l="1"/>
  <c r="AH2493" i="1"/>
  <c r="AG2493" i="1"/>
  <c r="AA2494" i="1"/>
  <c r="AF2493" i="1"/>
  <c r="AE2493" i="1"/>
  <c r="AD2494" i="1" l="1"/>
  <c r="AF2494" i="1" s="1"/>
  <c r="AC2494" i="1"/>
  <c r="AH2494" i="1" s="1"/>
  <c r="AG2494" i="1" l="1"/>
  <c r="AB2495" i="1"/>
  <c r="AE2494" i="1"/>
  <c r="AA2495" i="1"/>
  <c r="AD2495" i="1" l="1"/>
  <c r="AF2495" i="1" s="1"/>
  <c r="AE2495" i="1"/>
  <c r="AC2495" i="1"/>
  <c r="AB2496" i="1" s="1"/>
  <c r="AA2496" i="1" l="1"/>
  <c r="AC2496" i="1" s="1"/>
  <c r="AG2495" i="1"/>
  <c r="AH2495" i="1"/>
  <c r="AH2496" i="1" l="1"/>
  <c r="AB2497" i="1"/>
  <c r="AD2496" i="1"/>
  <c r="AF2496" i="1" s="1"/>
  <c r="AA2497" i="1"/>
  <c r="AG2496" i="1"/>
  <c r="AE2496" i="1" l="1"/>
  <c r="AD2497" i="1"/>
  <c r="AC2497" i="1"/>
  <c r="AA2498" i="1" l="1"/>
  <c r="AG2497" i="1"/>
  <c r="AB2498" i="1"/>
  <c r="AH2497" i="1"/>
  <c r="AE2497" i="1"/>
  <c r="AF2497" i="1"/>
  <c r="AD2498" i="1" l="1"/>
  <c r="AC2498" i="1"/>
  <c r="AG2498" i="1" l="1"/>
  <c r="AH2498" i="1"/>
  <c r="AB2499" i="1"/>
  <c r="AE2498" i="1"/>
  <c r="AF2498" i="1"/>
  <c r="AD2499" i="1" l="1"/>
  <c r="AC2499" i="1"/>
  <c r="AG2499" i="1" l="1"/>
  <c r="AH2499" i="1"/>
  <c r="AB2500" i="1"/>
  <c r="AE2499" i="1"/>
  <c r="AF2499" i="1"/>
  <c r="AD2500" i="1" l="1"/>
  <c r="AC2500" i="1"/>
  <c r="AG2500" i="1" l="1"/>
  <c r="AH2500" i="1"/>
  <c r="AB2501" i="1"/>
  <c r="AE2500" i="1"/>
  <c r="AF2500" i="1"/>
  <c r="AC2501" i="1" l="1"/>
  <c r="AD2501" i="1"/>
  <c r="AE2501" i="1" l="1"/>
  <c r="AF2501" i="1"/>
  <c r="AG2501" i="1"/>
  <c r="AB2502" i="1"/>
  <c r="AH2501" i="1"/>
  <c r="AD2502" i="1" l="1"/>
  <c r="AC2502" i="1"/>
  <c r="AH2502" i="1" l="1"/>
  <c r="AG2502" i="1"/>
  <c r="AB2503" i="1"/>
  <c r="AD2503" i="1" s="1"/>
  <c r="AF2502" i="1"/>
  <c r="AE2502" i="1"/>
  <c r="AC2503" i="1" l="1"/>
  <c r="AH2503" i="1" s="1"/>
  <c r="AG2503" i="1"/>
  <c r="AE2503" i="1"/>
  <c r="AF2503" i="1"/>
  <c r="AB2504" i="1" l="1"/>
  <c r="AD2504" i="1" s="1"/>
  <c r="AC2504" i="1" l="1"/>
  <c r="AB2505" i="1" s="1"/>
  <c r="AD2505" i="1" s="1"/>
  <c r="AE2504" i="1"/>
  <c r="AF2504" i="1"/>
  <c r="AG2504" i="1" l="1"/>
  <c r="AH2504" i="1"/>
  <c r="AC2505" i="1"/>
  <c r="AB2506" i="1" s="1"/>
  <c r="AD2506" i="1" s="1"/>
  <c r="AF2505" i="1"/>
  <c r="AE2505" i="1"/>
  <c r="AG2505" i="1" l="1"/>
  <c r="AH2505" i="1"/>
  <c r="AC2506" i="1"/>
  <c r="AH2506" i="1" s="1"/>
  <c r="AF2506" i="1"/>
  <c r="AE2506" i="1"/>
  <c r="AG2506" i="1" l="1"/>
  <c r="AB2507" i="1"/>
  <c r="AD2507" i="1" s="1"/>
  <c r="AC2507" i="1" l="1"/>
  <c r="AG2507" i="1" s="1"/>
  <c r="AH2507" i="1"/>
  <c r="AB2508" i="1"/>
  <c r="AE2507" i="1"/>
  <c r="AF2507" i="1"/>
  <c r="AD2508" i="1" l="1"/>
  <c r="AC2508" i="1"/>
  <c r="AH2508" i="1" l="1"/>
  <c r="AB2509" i="1"/>
  <c r="AD2509" i="1" s="1"/>
  <c r="AG2508" i="1"/>
  <c r="AF2508" i="1"/>
  <c r="AE2508" i="1"/>
  <c r="AE2509" i="1" l="1"/>
  <c r="AF2509" i="1"/>
  <c r="AC2509" i="1"/>
  <c r="AA2510" i="1" l="1"/>
  <c r="AG2509" i="1"/>
  <c r="AH2509" i="1"/>
  <c r="AB2510" i="1"/>
  <c r="AC2510" i="1" s="1"/>
  <c r="AB2511" i="1" s="1"/>
  <c r="AA2511" i="1" l="1"/>
  <c r="AH2510" i="1"/>
  <c r="AG2510" i="1"/>
  <c r="AD2510" i="1"/>
  <c r="AE2510" i="1" l="1"/>
  <c r="AF2510" i="1"/>
  <c r="AC2511" i="1"/>
  <c r="AB2512" i="1" s="1"/>
  <c r="AD2511" i="1"/>
  <c r="AA2512" i="1" l="1"/>
  <c r="AD2512" i="1" s="1"/>
  <c r="AF2512" i="1" s="1"/>
  <c r="AH2511" i="1"/>
  <c r="AG2511" i="1"/>
  <c r="AE2511" i="1"/>
  <c r="AF2511" i="1"/>
  <c r="AB2513" i="1"/>
  <c r="AC2512" i="1" l="1"/>
  <c r="AH2512" i="1" s="1"/>
  <c r="AE2512" i="1"/>
  <c r="AG2512" i="1"/>
  <c r="AA2513" i="1" l="1"/>
  <c r="AC2513" i="1" s="1"/>
  <c r="AG2513" i="1" s="1"/>
  <c r="AB2514" i="1"/>
  <c r="AH2513" i="1" l="1"/>
  <c r="AA2514" i="1"/>
  <c r="AC2514" i="1" s="1"/>
  <c r="AD2513" i="1"/>
  <c r="AE2513" i="1" s="1"/>
  <c r="AB2515" i="1"/>
  <c r="AG2514" i="1" l="1"/>
  <c r="AA2515" i="1"/>
  <c r="AC2515" i="1" s="1"/>
  <c r="AG2515" i="1" s="1"/>
  <c r="AF2513" i="1"/>
  <c r="AD2514" i="1"/>
  <c r="AF2514" i="1" s="1"/>
  <c r="AH2514" i="1"/>
  <c r="AB2516" i="1"/>
  <c r="AD2515" i="1" l="1"/>
  <c r="AE2515" i="1" s="1"/>
  <c r="AE2514" i="1"/>
  <c r="AH2515" i="1"/>
  <c r="AA2516" i="1"/>
  <c r="AD2516" i="1" s="1"/>
  <c r="AE2516" i="1" s="1"/>
  <c r="AF2515" i="1"/>
  <c r="AC2516" i="1" l="1"/>
  <c r="AA2517" i="1" s="1"/>
  <c r="AF2516" i="1"/>
  <c r="AB2517" i="1"/>
  <c r="AG2516" i="1"/>
  <c r="AH2516" i="1"/>
  <c r="AD2517" i="1" l="1"/>
  <c r="AC2517" i="1"/>
  <c r="AG2517" i="1" s="1"/>
  <c r="AB2518" i="1"/>
  <c r="AF2517" i="1"/>
  <c r="AE2517" i="1"/>
  <c r="AA2518" i="1" l="1"/>
  <c r="AC2518" i="1" s="1"/>
  <c r="AA2519" i="1" s="1"/>
  <c r="AH2517" i="1"/>
  <c r="AD2518" i="1" l="1"/>
  <c r="AE2518" i="1" s="1"/>
  <c r="AF2518" i="1"/>
  <c r="AB2519" i="1"/>
  <c r="AG2518" i="1"/>
  <c r="AH2518" i="1"/>
  <c r="AC2519" i="1" l="1"/>
  <c r="AA2520" i="1" s="1"/>
  <c r="AD2519" i="1"/>
  <c r="AE2519" i="1" l="1"/>
  <c r="AF2519" i="1"/>
  <c r="AB2520" i="1"/>
  <c r="AH2519" i="1"/>
  <c r="AG2519" i="1"/>
  <c r="AD2520" i="1" l="1"/>
  <c r="AC2520" i="1"/>
  <c r="AA2521" i="1" s="1"/>
  <c r="AB2521" i="1" l="1"/>
  <c r="AH2520" i="1"/>
  <c r="AG2520" i="1"/>
  <c r="AE2520" i="1"/>
  <c r="AF2520" i="1"/>
  <c r="AD2521" i="1" l="1"/>
  <c r="AC2521" i="1"/>
  <c r="AA2522" i="1" s="1"/>
  <c r="AB2522" i="1" l="1"/>
  <c r="AH2521" i="1"/>
  <c r="AG2521" i="1"/>
  <c r="AF2521" i="1"/>
  <c r="AE2521" i="1"/>
  <c r="AA2835" i="1"/>
  <c r="AD2522" i="1" l="1"/>
  <c r="AC2522" i="1"/>
  <c r="AG2522" i="1" l="1"/>
  <c r="AB2523" i="1"/>
  <c r="AH2522" i="1"/>
  <c r="AF2522" i="1"/>
  <c r="AE2522" i="1"/>
  <c r="AD2523" i="1" l="1"/>
  <c r="AC2523" i="1"/>
  <c r="AG2523" i="1" l="1"/>
  <c r="AB2524" i="1"/>
  <c r="AH2523" i="1"/>
  <c r="AF2523" i="1"/>
  <c r="AE2523" i="1"/>
  <c r="AD2524" i="1" l="1"/>
  <c r="AC2524" i="1"/>
  <c r="AH2524" i="1" l="1"/>
  <c r="AB2525" i="1"/>
  <c r="AG2524" i="1"/>
  <c r="AE2524" i="1"/>
  <c r="AF2524" i="1"/>
  <c r="AD2525" i="1" l="1"/>
  <c r="AC2525" i="1"/>
  <c r="AB2526" i="1" l="1"/>
  <c r="AD2526" i="1" s="1"/>
  <c r="AH2525" i="1"/>
  <c r="AG2525" i="1"/>
  <c r="AE2525" i="1"/>
  <c r="AF2525" i="1"/>
  <c r="AC2526" i="1" l="1"/>
  <c r="AH2526" i="1" s="1"/>
  <c r="AF2526" i="1"/>
  <c r="AE2526" i="1"/>
  <c r="AG2526" i="1" l="1"/>
  <c r="AB2527" i="1"/>
  <c r="AD2527" i="1" s="1"/>
  <c r="AC2527" i="1" l="1"/>
  <c r="AB2528" i="1" s="1"/>
  <c r="AD2528" i="1" s="1"/>
  <c r="AF2527" i="1"/>
  <c r="AE2527" i="1"/>
  <c r="AH2527" i="1" l="1"/>
  <c r="AG2527" i="1"/>
  <c r="AC2528" i="1"/>
  <c r="AB2529" i="1" s="1"/>
  <c r="AF2528" i="1"/>
  <c r="AE2528" i="1"/>
  <c r="AG2528" i="1" l="1"/>
  <c r="AH2528" i="1"/>
  <c r="AD2529" i="1"/>
  <c r="AC2529" i="1"/>
  <c r="AH2529" i="1" l="1"/>
  <c r="AB2530" i="1"/>
  <c r="AD2530" i="1" s="1"/>
  <c r="AG2529" i="1"/>
  <c r="AF2529" i="1"/>
  <c r="AE2529" i="1"/>
  <c r="AC2530" i="1" l="1"/>
  <c r="AB2531" i="1" s="1"/>
  <c r="AG2530" i="1"/>
  <c r="AF2530" i="1"/>
  <c r="AE2530" i="1"/>
  <c r="AA2845" i="1"/>
  <c r="AH2530" i="1" l="1"/>
  <c r="AD2531" i="1"/>
  <c r="AC2531" i="1"/>
  <c r="AH2531" i="1" l="1"/>
  <c r="AB2532" i="1"/>
  <c r="AD2532" i="1" s="1"/>
  <c r="AG2531" i="1"/>
  <c r="AE2531" i="1"/>
  <c r="AF2531" i="1"/>
  <c r="AC2532" i="1" l="1"/>
  <c r="AB2533" i="1" s="1"/>
  <c r="AF2532" i="1"/>
  <c r="AE2532" i="1"/>
  <c r="AG2532" i="1" l="1"/>
  <c r="AH2532" i="1"/>
  <c r="AD2533" i="1"/>
  <c r="AC2533" i="1"/>
  <c r="AA2534" i="1" s="1"/>
  <c r="AH2533" i="1" l="1"/>
  <c r="AB2534" i="1"/>
  <c r="AG2533" i="1"/>
  <c r="AE2533" i="1"/>
  <c r="AF2533" i="1"/>
  <c r="AC2534" i="1" l="1"/>
  <c r="AB2535" i="1" s="1"/>
  <c r="AD2534" i="1"/>
  <c r="AE2534" i="1" l="1"/>
  <c r="AF2534" i="1"/>
  <c r="AG2534" i="1"/>
  <c r="AH2534" i="1"/>
  <c r="AA2535" i="1"/>
  <c r="AD2535" i="1" s="1"/>
  <c r="AC2535" i="1" l="1"/>
  <c r="AH2535" i="1" s="1"/>
  <c r="AE2535" i="1"/>
  <c r="AF2535" i="1"/>
  <c r="AA2536" i="1" l="1"/>
  <c r="AG2535" i="1"/>
  <c r="AB2536" i="1"/>
  <c r="AC2536" i="1" s="1"/>
  <c r="AD2536" i="1" l="1"/>
  <c r="AB2537" i="1"/>
  <c r="AH2536" i="1"/>
  <c r="AG2536" i="1"/>
  <c r="AA2537" i="1"/>
  <c r="AF2536" i="1"/>
  <c r="AE2536" i="1"/>
  <c r="AC2537" i="1" l="1"/>
  <c r="AB2538" i="1" s="1"/>
  <c r="AD2537" i="1"/>
  <c r="AF2537" i="1" l="1"/>
  <c r="AE2537" i="1"/>
  <c r="AA2538" i="1"/>
  <c r="AG2537" i="1"/>
  <c r="AH2537" i="1"/>
  <c r="AA2859" i="1"/>
  <c r="AD2538" i="1" l="1"/>
  <c r="AC2538" i="1"/>
  <c r="AA2860" i="1"/>
  <c r="AB2539" i="1" l="1"/>
  <c r="AG2538" i="1"/>
  <c r="AA2539" i="1"/>
  <c r="AH2538" i="1"/>
  <c r="AF2538" i="1"/>
  <c r="AE2538" i="1"/>
  <c r="AD2539" i="1" l="1"/>
  <c r="AC2539" i="1"/>
  <c r="AB2540" i="1" l="1"/>
  <c r="AA2540" i="1"/>
  <c r="AD2540" i="1" s="1"/>
  <c r="AH2539" i="1"/>
  <c r="AG2539" i="1"/>
  <c r="AF2539" i="1"/>
  <c r="AE2539" i="1"/>
  <c r="AC2540" i="1" l="1"/>
  <c r="AG2540" i="1" s="1"/>
  <c r="AE2540" i="1"/>
  <c r="AF2540" i="1"/>
  <c r="AH2540" i="1" l="1"/>
  <c r="AB2541" i="1"/>
  <c r="AA2541" i="1"/>
  <c r="AD2541" i="1" l="1"/>
  <c r="AE2541" i="1" s="1"/>
  <c r="AC2541" i="1"/>
  <c r="AB2542" i="1" s="1"/>
  <c r="AF2541" i="1" l="1"/>
  <c r="AG2541" i="1"/>
  <c r="AA2542" i="1"/>
  <c r="AD2542" i="1" s="1"/>
  <c r="AH2541" i="1"/>
  <c r="AC2542" i="1" l="1"/>
  <c r="AH2542" i="1" s="1"/>
  <c r="AE2542" i="1"/>
  <c r="AF2542" i="1"/>
  <c r="AA2543" i="1"/>
  <c r="AB2543" i="1"/>
  <c r="AG2542" i="1"/>
  <c r="AD2543" i="1" l="1"/>
  <c r="AF2543" i="1" s="1"/>
  <c r="AC2543" i="1"/>
  <c r="AA2544" i="1" s="1"/>
  <c r="AE2543" i="1"/>
  <c r="AG2543" i="1" l="1"/>
  <c r="AB2544" i="1"/>
  <c r="AD2544" i="1" s="1"/>
  <c r="AH2543" i="1"/>
  <c r="AC2544" i="1" l="1"/>
  <c r="AA2545" i="1" s="1"/>
  <c r="AF2544" i="1"/>
  <c r="AE2544" i="1"/>
  <c r="AH2544" i="1" l="1"/>
  <c r="AG2544" i="1"/>
  <c r="AB2545" i="1"/>
  <c r="AD2545" i="1" s="1"/>
  <c r="AC2545" i="1" l="1"/>
  <c r="AA2546" i="1" s="1"/>
  <c r="AG2545" i="1"/>
  <c r="AH2545" i="1"/>
  <c r="AB2546" i="1"/>
  <c r="AF2545" i="1"/>
  <c r="AE2545" i="1"/>
  <c r="AA2869" i="1"/>
  <c r="AC2546" i="1" l="1"/>
  <c r="AD2546" i="1"/>
  <c r="AF2546" i="1" l="1"/>
  <c r="AE2546" i="1"/>
  <c r="AH2546" i="1"/>
  <c r="AG2546" i="1"/>
  <c r="AB2547" i="1"/>
  <c r="AD2547" i="1" l="1"/>
  <c r="AC2547" i="1"/>
  <c r="AB2548" i="1" l="1"/>
  <c r="AG2547" i="1"/>
  <c r="AH2547" i="1"/>
  <c r="AE2547" i="1"/>
  <c r="AF2547" i="1"/>
  <c r="AD2548" i="1" l="1"/>
  <c r="AC2548" i="1"/>
  <c r="AB2549" i="1" l="1"/>
  <c r="AD2549" i="1" s="1"/>
  <c r="AG2548" i="1"/>
  <c r="AH2548" i="1"/>
  <c r="AE2548" i="1"/>
  <c r="AF2548" i="1"/>
  <c r="AC2549" i="1" l="1"/>
  <c r="AH2549" i="1" s="1"/>
  <c r="AF2549" i="1"/>
  <c r="AE2549" i="1"/>
  <c r="AG2549" i="1" l="1"/>
  <c r="AB2550" i="1"/>
  <c r="AD2550" i="1" s="1"/>
  <c r="AC2550" i="1" l="1"/>
  <c r="AH2550" i="1" s="1"/>
  <c r="AF2550" i="1"/>
  <c r="AE2550" i="1"/>
  <c r="AG2550" i="1" l="1"/>
  <c r="AB2551" i="1"/>
  <c r="AD2551" i="1" s="1"/>
  <c r="AC2551" i="1" l="1"/>
  <c r="AB2552" i="1" s="1"/>
  <c r="AE2551" i="1"/>
  <c r="AF2551" i="1"/>
  <c r="AG2551" i="1" l="1"/>
  <c r="AH2551" i="1"/>
  <c r="AD2552" i="1"/>
  <c r="AC2552" i="1"/>
  <c r="AG2552" i="1" l="1"/>
  <c r="AB2553" i="1"/>
  <c r="AH2552" i="1"/>
  <c r="AF2552" i="1"/>
  <c r="AE2552" i="1"/>
  <c r="AD2553" i="1" l="1"/>
  <c r="AC2553" i="1"/>
  <c r="AG2553" i="1" l="1"/>
  <c r="AB2554" i="1"/>
  <c r="AD2554" i="1" s="1"/>
  <c r="AH2553" i="1"/>
  <c r="AF2553" i="1"/>
  <c r="AE2553" i="1"/>
  <c r="AC2554" i="1" l="1"/>
  <c r="AH2554" i="1" s="1"/>
  <c r="AG2554" i="1"/>
  <c r="AE2554" i="1"/>
  <c r="AF2554" i="1"/>
  <c r="AB2555" i="1" l="1"/>
  <c r="AD2555" i="1" s="1"/>
  <c r="AC2555" i="1" l="1"/>
  <c r="AB2556" i="1" s="1"/>
  <c r="AG2555" i="1"/>
  <c r="AH2555" i="1"/>
  <c r="AE2555" i="1"/>
  <c r="AF2555" i="1"/>
  <c r="AD2556" i="1" l="1"/>
  <c r="AC2556" i="1"/>
  <c r="AG2556" i="1" l="1"/>
  <c r="AH2556" i="1"/>
  <c r="AB2557" i="1"/>
  <c r="AE2556" i="1"/>
  <c r="AF2556" i="1"/>
  <c r="AD2557" i="1" l="1"/>
  <c r="AC2557" i="1"/>
  <c r="AA2558" i="1" s="1"/>
  <c r="AB2558" i="1" l="1"/>
  <c r="AD2558" i="1" s="1"/>
  <c r="AH2557" i="1"/>
  <c r="AG2557" i="1"/>
  <c r="AE2557" i="1"/>
  <c r="AF2557" i="1"/>
  <c r="AA2883" i="1"/>
  <c r="AC2558" i="1" l="1"/>
  <c r="AB2559" i="1" s="1"/>
  <c r="AG2558" i="1"/>
  <c r="AF2558" i="1"/>
  <c r="AE2558" i="1"/>
  <c r="AA2559" i="1" l="1"/>
  <c r="AD2559" i="1" s="1"/>
  <c r="AH2558" i="1"/>
  <c r="AC2559" i="1" l="1"/>
  <c r="AB2560" i="1" s="1"/>
  <c r="AF2559" i="1"/>
  <c r="AE2559" i="1"/>
  <c r="AH2559" i="1" l="1"/>
  <c r="AG2559" i="1"/>
  <c r="AA2560" i="1"/>
  <c r="AD2560" i="1" s="1"/>
  <c r="AE2560" i="1" s="1"/>
  <c r="AB2561" i="1"/>
  <c r="AC2560" i="1" l="1"/>
  <c r="AH2560" i="1" s="1"/>
  <c r="AF2560" i="1"/>
  <c r="AA2561" i="1" l="1"/>
  <c r="AD2561" i="1" s="1"/>
  <c r="AF2561" i="1" s="1"/>
  <c r="AG2560" i="1"/>
  <c r="AE2561" i="1" l="1"/>
  <c r="AC2561" i="1"/>
  <c r="AB2562" i="1" s="1"/>
  <c r="AH2561" i="1" l="1"/>
  <c r="AG2561" i="1"/>
  <c r="AA2562" i="1"/>
  <c r="AC2562" i="1" s="1"/>
  <c r="AA2563" i="1" s="1"/>
  <c r="AB2563" i="1"/>
  <c r="AH2562" i="1" l="1"/>
  <c r="AG2562" i="1"/>
  <c r="AD2562" i="1"/>
  <c r="AD2563" i="1"/>
  <c r="AC2563" i="1"/>
  <c r="AF2562" i="1" l="1"/>
  <c r="AE2562" i="1"/>
  <c r="AB2564" i="1"/>
  <c r="AA2564" i="1"/>
  <c r="AG2563" i="1"/>
  <c r="AH2563" i="1"/>
  <c r="AE2563" i="1"/>
  <c r="AF2563" i="1"/>
  <c r="AD2564" i="1" l="1"/>
  <c r="AC2564" i="1"/>
  <c r="AB2565" i="1" l="1"/>
  <c r="AA2565" i="1"/>
  <c r="AG2564" i="1"/>
  <c r="AH2564" i="1"/>
  <c r="AF2564" i="1"/>
  <c r="AE2564" i="1"/>
  <c r="AD2565" i="1" l="1"/>
  <c r="AC2565" i="1"/>
  <c r="AB2566" i="1" l="1"/>
  <c r="AH2565" i="1"/>
  <c r="AA2566" i="1"/>
  <c r="AG2565" i="1"/>
  <c r="AF2565" i="1"/>
  <c r="AE2565" i="1"/>
  <c r="AD2566" i="1" l="1"/>
  <c r="AC2566" i="1"/>
  <c r="AB2567" i="1" l="1"/>
  <c r="AH2566" i="1"/>
  <c r="AG2566" i="1"/>
  <c r="AA2567" i="1"/>
  <c r="AE2566" i="1"/>
  <c r="AF2566" i="1"/>
  <c r="AD2567" i="1" l="1"/>
  <c r="AC2567" i="1"/>
  <c r="AB2568" i="1" l="1"/>
  <c r="AH2567" i="1"/>
  <c r="AA2568" i="1"/>
  <c r="AG2567" i="1"/>
  <c r="AE2567" i="1"/>
  <c r="AF2567" i="1"/>
  <c r="AD2568" i="1" l="1"/>
  <c r="AC2568" i="1"/>
  <c r="AB2569" i="1" l="1"/>
  <c r="AA2569" i="1"/>
  <c r="AG2568" i="1"/>
  <c r="AH2568" i="1"/>
  <c r="AF2568" i="1"/>
  <c r="AE2568" i="1"/>
  <c r="AD2569" i="1" l="1"/>
  <c r="AC2569" i="1"/>
  <c r="AA2570" i="1" s="1"/>
  <c r="AB2570" i="1" l="1"/>
  <c r="AG2569" i="1"/>
  <c r="AH2569" i="1"/>
  <c r="AE2569" i="1"/>
  <c r="AF2569" i="1"/>
  <c r="AD2570" i="1" l="1"/>
  <c r="AC2570" i="1"/>
  <c r="AH2570" i="1" l="1"/>
  <c r="AB2571" i="1"/>
  <c r="AG2570" i="1"/>
  <c r="AE2570" i="1"/>
  <c r="AF2570" i="1"/>
  <c r="AD2571" i="1" l="1"/>
  <c r="AC2571" i="1"/>
  <c r="AH2571" i="1" l="1"/>
  <c r="AG2571" i="1"/>
  <c r="AB2572" i="1"/>
  <c r="AD2572" i="1" s="1"/>
  <c r="AF2571" i="1"/>
  <c r="AE2571" i="1"/>
  <c r="AC2572" i="1" l="1"/>
  <c r="AB2573" i="1" s="1"/>
  <c r="AG2572" i="1"/>
  <c r="AE2572" i="1"/>
  <c r="AF2572" i="1"/>
  <c r="AH2572" i="1" l="1"/>
  <c r="AD2573" i="1"/>
  <c r="AC2573" i="1"/>
  <c r="AB2574" i="1" l="1"/>
  <c r="AH2573" i="1"/>
  <c r="AG2573" i="1"/>
  <c r="AE2573" i="1"/>
  <c r="AF2573" i="1"/>
  <c r="AD2574" i="1" l="1"/>
  <c r="AC2574" i="1"/>
  <c r="AG2574" i="1" l="1"/>
  <c r="AH2574" i="1"/>
  <c r="AB2575" i="1"/>
  <c r="AD2575" i="1" s="1"/>
  <c r="AF2574" i="1"/>
  <c r="AE2574" i="1"/>
  <c r="AC2575" i="1" l="1"/>
  <c r="AH2575" i="1" s="1"/>
  <c r="AE2575" i="1"/>
  <c r="AF2575" i="1"/>
  <c r="AG2575" i="1" l="1"/>
  <c r="AB2576" i="1"/>
  <c r="AD2576" i="1" s="1"/>
  <c r="AC2576" i="1" l="1"/>
  <c r="AB2577" i="1" s="1"/>
  <c r="AF2576" i="1"/>
  <c r="AE2576" i="1"/>
  <c r="AH2576" i="1" l="1"/>
  <c r="AG2576" i="1"/>
  <c r="AD2577" i="1"/>
  <c r="AC2577" i="1"/>
  <c r="AG2577" i="1" l="1"/>
  <c r="AB2578" i="1"/>
  <c r="AH2577" i="1"/>
  <c r="AF2577" i="1"/>
  <c r="AE2577" i="1"/>
  <c r="AD2578" i="1" l="1"/>
  <c r="AC2578" i="1"/>
  <c r="AH2578" i="1" l="1"/>
  <c r="AG2578" i="1"/>
  <c r="AB2579" i="1"/>
  <c r="AE2578" i="1"/>
  <c r="AF2578" i="1"/>
  <c r="AA2907" i="1"/>
  <c r="AD2579" i="1" l="1"/>
  <c r="AC2579" i="1"/>
  <c r="AA2908" i="1"/>
  <c r="AG2579" i="1" l="1"/>
  <c r="AB2580" i="1"/>
  <c r="AH2579" i="1"/>
  <c r="AE2579" i="1"/>
  <c r="AF2579" i="1"/>
  <c r="AD2580" i="1" l="1"/>
  <c r="AC2580" i="1"/>
  <c r="AH2580" i="1" l="1"/>
  <c r="AB2581" i="1"/>
  <c r="AG2580" i="1"/>
  <c r="AE2580" i="1"/>
  <c r="AF2580" i="1"/>
  <c r="AD2581" i="1" l="1"/>
  <c r="AC2581" i="1"/>
  <c r="AA2582" i="1" s="1"/>
  <c r="AH2581" i="1" l="1"/>
  <c r="AG2581" i="1"/>
  <c r="AB2582" i="1"/>
  <c r="AE2581" i="1"/>
  <c r="AF2581" i="1"/>
  <c r="AD2582" i="1" l="1"/>
  <c r="AC2582" i="1"/>
  <c r="AB2583" i="1" s="1"/>
  <c r="AG2582" i="1" l="1"/>
  <c r="AA2583" i="1"/>
  <c r="AH2582" i="1"/>
  <c r="AF2582" i="1"/>
  <c r="AE2582" i="1"/>
  <c r="AD2583" i="1" l="1"/>
  <c r="AC2583" i="1"/>
  <c r="AB2584" i="1" l="1"/>
  <c r="AA2584" i="1"/>
  <c r="AH2583" i="1"/>
  <c r="AG2583" i="1"/>
  <c r="AE2583" i="1"/>
  <c r="AF2583" i="1"/>
  <c r="AD2584" i="1" l="1"/>
  <c r="AC2584" i="1"/>
  <c r="AB2585" i="1" l="1"/>
  <c r="AG2584" i="1"/>
  <c r="AA2585" i="1"/>
  <c r="AH2584" i="1"/>
  <c r="AF2584" i="1"/>
  <c r="AE2584" i="1"/>
  <c r="AD2585" i="1" l="1"/>
  <c r="AC2585" i="1"/>
  <c r="AB2586" i="1" l="1"/>
  <c r="AG2585" i="1"/>
  <c r="AH2585" i="1"/>
  <c r="AA2586" i="1"/>
  <c r="AF2585" i="1"/>
  <c r="AE2585" i="1"/>
  <c r="AD2586" i="1" l="1"/>
  <c r="AC2586" i="1"/>
  <c r="AB2587" i="1" l="1"/>
  <c r="AH2586" i="1"/>
  <c r="AA2587" i="1"/>
  <c r="AG2586" i="1"/>
  <c r="AE2586" i="1"/>
  <c r="AF2586" i="1"/>
  <c r="AD2587" i="1" l="1"/>
  <c r="AC2587" i="1"/>
  <c r="AB2588" i="1" l="1"/>
  <c r="AH2587" i="1"/>
  <c r="AA2588" i="1"/>
  <c r="AG2587" i="1"/>
  <c r="AF2587" i="1"/>
  <c r="AE2587" i="1"/>
  <c r="AD2588" i="1" l="1"/>
  <c r="AC2588" i="1"/>
  <c r="AB2589" i="1" l="1"/>
  <c r="AH2588" i="1"/>
  <c r="AA2589" i="1"/>
  <c r="AG2588" i="1"/>
  <c r="AE2588" i="1"/>
  <c r="AF2588" i="1"/>
  <c r="AD2589" i="1" l="1"/>
  <c r="AC2589" i="1"/>
  <c r="AB2590" i="1" l="1"/>
  <c r="AH2589" i="1"/>
  <c r="AG2589" i="1"/>
  <c r="AA2590" i="1"/>
  <c r="AD2590" i="1" s="1"/>
  <c r="AE2589" i="1"/>
  <c r="AF2589" i="1"/>
  <c r="AC2590" i="1" l="1"/>
  <c r="AA2591" i="1" s="1"/>
  <c r="AG2590" i="1"/>
  <c r="AE2590" i="1"/>
  <c r="AF2590" i="1"/>
  <c r="AH2590" i="1" l="1"/>
  <c r="AB2591" i="1"/>
  <c r="AD2591" i="1" s="1"/>
  <c r="AC2591" i="1" l="1"/>
  <c r="AA2592" i="1" s="1"/>
  <c r="AE2591" i="1"/>
  <c r="AF2591" i="1"/>
  <c r="AG2591" i="1" l="1"/>
  <c r="AB2592" i="1"/>
  <c r="AC2592" i="1" s="1"/>
  <c r="AB2593" i="1" s="1"/>
  <c r="AH2591" i="1"/>
  <c r="AG2592" i="1" l="1"/>
  <c r="AA2593" i="1"/>
  <c r="AD2593" i="1" s="1"/>
  <c r="AD2592" i="1"/>
  <c r="AE2592" i="1" s="1"/>
  <c r="AH2592" i="1"/>
  <c r="AC2593" i="1" l="1"/>
  <c r="AF2592" i="1"/>
  <c r="AA2594" i="1"/>
  <c r="AB2594" i="1"/>
  <c r="AG2593" i="1"/>
  <c r="AH2593" i="1"/>
  <c r="AF2593" i="1"/>
  <c r="AE2593" i="1"/>
  <c r="AD2594" i="1" l="1"/>
  <c r="AE2594" i="1" s="1"/>
  <c r="AC2594" i="1"/>
  <c r="AF2594" i="1" l="1"/>
  <c r="AH2594" i="1"/>
  <c r="AB2595" i="1"/>
  <c r="AD2595" i="1" s="1"/>
  <c r="AG2594" i="1"/>
  <c r="AC2595" i="1" l="1"/>
  <c r="AH2595" i="1" s="1"/>
  <c r="AF2595" i="1"/>
  <c r="AE2595" i="1"/>
  <c r="AG2595" i="1" l="1"/>
  <c r="AB2596" i="1"/>
  <c r="AD2596" i="1" s="1"/>
  <c r="AE2596" i="1" s="1"/>
  <c r="AC2596" i="1" l="1"/>
  <c r="AF2596" i="1"/>
  <c r="AB2597" i="1"/>
  <c r="AD2597" i="1" s="1"/>
  <c r="AF2597" i="1" s="1"/>
  <c r="AH2596" i="1" l="1"/>
  <c r="AG2596" i="1"/>
  <c r="AE2597" i="1"/>
  <c r="AC2597" i="1"/>
  <c r="AG2597" i="1" s="1"/>
  <c r="AH2597" i="1" l="1"/>
  <c r="AB2598" i="1"/>
  <c r="AD2598" i="1" l="1"/>
  <c r="AC2598" i="1"/>
  <c r="AG2598" i="1" s="1"/>
  <c r="AB2599" i="1" l="1"/>
  <c r="AH2598" i="1"/>
  <c r="AF2598" i="1"/>
  <c r="AE2598" i="1"/>
  <c r="AC2599" i="1" l="1"/>
  <c r="AG2599" i="1" s="1"/>
  <c r="AD2599" i="1"/>
  <c r="AE2599" i="1" l="1"/>
  <c r="AF2599" i="1"/>
  <c r="AH2599" i="1"/>
  <c r="AB2600" i="1"/>
  <c r="AD2600" i="1" l="1"/>
  <c r="AC2600" i="1"/>
  <c r="AG2600" i="1" s="1"/>
  <c r="AB2601" i="1" l="1"/>
  <c r="AH2600" i="1"/>
  <c r="AE2600" i="1"/>
  <c r="AF2600" i="1"/>
  <c r="AD2601" i="1" l="1"/>
  <c r="AC2601" i="1"/>
  <c r="AG2601" i="1" s="1"/>
  <c r="AB2602" i="1" l="1"/>
  <c r="AH2601" i="1"/>
  <c r="AE2601" i="1"/>
  <c r="AF2601" i="1"/>
  <c r="AD2602" i="1" l="1"/>
  <c r="AC2602" i="1"/>
  <c r="AG2602" i="1" s="1"/>
  <c r="AH2602" i="1" l="1"/>
  <c r="AB2603" i="1"/>
  <c r="AF2602" i="1"/>
  <c r="AE2602" i="1"/>
  <c r="AD2603" i="1" l="1"/>
  <c r="AC2603" i="1"/>
  <c r="AG2603" i="1" s="1"/>
  <c r="AH2603" i="1" l="1"/>
  <c r="AB2604" i="1"/>
  <c r="AF2603" i="1"/>
  <c r="AE2603" i="1"/>
  <c r="AD2604" i="1" l="1"/>
  <c r="AC2604" i="1"/>
  <c r="AG2604" i="1" s="1"/>
  <c r="AB2605" i="1" l="1"/>
  <c r="AD2605" i="1" s="1"/>
  <c r="AH2604" i="1"/>
  <c r="AE2604" i="1"/>
  <c r="AF2604" i="1"/>
  <c r="AC2605" i="1" l="1"/>
  <c r="AA2606" i="1" s="1"/>
  <c r="AF2605" i="1"/>
  <c r="AE2605" i="1"/>
  <c r="AB2606" i="1" l="1"/>
  <c r="AD2606" i="1" s="1"/>
  <c r="AG2605" i="1"/>
  <c r="AH2605" i="1"/>
  <c r="AC2606" i="1" l="1"/>
  <c r="AH2606" i="1" s="1"/>
  <c r="AG2606" i="1"/>
  <c r="AB2607" i="1"/>
  <c r="AA2607" i="1"/>
  <c r="AE2606" i="1"/>
  <c r="AF2606" i="1"/>
  <c r="AA2941" i="1"/>
  <c r="AD2607" i="1" l="1"/>
  <c r="AE2607" i="1" s="1"/>
  <c r="AC2607" i="1"/>
  <c r="AB2608" i="1" s="1"/>
  <c r="AF2607" i="1" l="1"/>
  <c r="AH2607" i="1"/>
  <c r="AG2607" i="1"/>
  <c r="AA2608" i="1"/>
  <c r="AD2608" i="1" s="1"/>
  <c r="AC2608" i="1" l="1"/>
  <c r="AA2609" i="1"/>
  <c r="AH2608" i="1"/>
  <c r="AF2608" i="1"/>
  <c r="AE2608" i="1"/>
  <c r="AG2608" i="1" l="1"/>
  <c r="AB2609" i="1"/>
  <c r="AD2609" i="1" s="1"/>
  <c r="AC2609" i="1" l="1"/>
  <c r="AG2609" i="1" s="1"/>
  <c r="AB2610" i="1"/>
  <c r="AH2609" i="1"/>
  <c r="AA2610" i="1"/>
  <c r="AE2609" i="1"/>
  <c r="AF2609" i="1"/>
  <c r="AD2610" i="1" l="1"/>
  <c r="AC2610" i="1"/>
  <c r="AG2610" i="1" l="1"/>
  <c r="AB2611" i="1"/>
  <c r="AA2611" i="1"/>
  <c r="AH2610" i="1"/>
  <c r="AF2610" i="1"/>
  <c r="AE2610" i="1"/>
  <c r="AD2611" i="1" l="1"/>
  <c r="AF2611" i="1"/>
  <c r="AE2611" i="1"/>
  <c r="AC2611" i="1"/>
  <c r="AG2611" i="1" s="1"/>
  <c r="AA2612" i="1" l="1"/>
  <c r="AB2612" i="1"/>
  <c r="AH2611" i="1"/>
  <c r="AC2612" i="1" l="1"/>
  <c r="AG2612" i="1" s="1"/>
  <c r="AD2612" i="1"/>
  <c r="AA2613" i="1" l="1"/>
  <c r="AB2613" i="1"/>
  <c r="AH2612" i="1"/>
  <c r="AF2612" i="1"/>
  <c r="AE2612" i="1"/>
  <c r="AD2613" i="1" l="1"/>
  <c r="AE2613" i="1" s="1"/>
  <c r="AC2613" i="1"/>
  <c r="AF2613" i="1" l="1"/>
  <c r="AG2613" i="1"/>
  <c r="AA2614" i="1"/>
  <c r="AH2613" i="1"/>
  <c r="AB2614" i="1"/>
  <c r="AD2614" i="1" l="1"/>
  <c r="AE2614" i="1" s="1"/>
  <c r="AC2614" i="1"/>
  <c r="AF2614" i="1" l="1"/>
  <c r="AG2614" i="1"/>
  <c r="AA2615" i="1"/>
  <c r="AB2615" i="1"/>
  <c r="AH2614" i="1"/>
  <c r="AD2615" i="1" l="1"/>
  <c r="AF2615" i="1" s="1"/>
  <c r="AC2615" i="1"/>
  <c r="AH2615" i="1" s="1"/>
  <c r="AE2615" i="1" l="1"/>
  <c r="AA2616" i="1"/>
  <c r="AG2615" i="1"/>
  <c r="AB2616" i="1"/>
  <c r="AD2616" i="1" l="1"/>
  <c r="AE2616" i="1" s="1"/>
  <c r="AC2616" i="1"/>
  <c r="AA2617" i="1" s="1"/>
  <c r="AB2617" i="1"/>
  <c r="AG2616" i="1" l="1"/>
  <c r="AH2616" i="1"/>
  <c r="AF2616" i="1"/>
  <c r="AD2617" i="1"/>
  <c r="AE2617" i="1" s="1"/>
  <c r="AC2617" i="1"/>
  <c r="AG2617" i="1" s="1"/>
  <c r="AA2956" i="1"/>
  <c r="AF2617" i="1" l="1"/>
  <c r="AA2618" i="1"/>
  <c r="AB2618" i="1"/>
  <c r="AH2617" i="1"/>
  <c r="AD2618" i="1" l="1"/>
  <c r="AF2618" i="1" s="1"/>
  <c r="AC2618" i="1"/>
  <c r="AG2618" i="1" s="1"/>
  <c r="AE2618" i="1" l="1"/>
  <c r="AB2619" i="1"/>
  <c r="AD2619" i="1" s="1"/>
  <c r="AE2619" i="1" s="1"/>
  <c r="AH2618" i="1"/>
  <c r="AF2619" i="1" l="1"/>
  <c r="AC2619" i="1"/>
  <c r="AG2619" i="1" s="1"/>
  <c r="AH2619" i="1" l="1"/>
  <c r="AB2620" i="1"/>
  <c r="AD2620" i="1" s="1"/>
  <c r="AF2620" i="1" s="1"/>
  <c r="AE2620" i="1" l="1"/>
  <c r="AC2620" i="1"/>
  <c r="AG2620" i="1" l="1"/>
  <c r="AB2621" i="1"/>
  <c r="AH2620" i="1"/>
  <c r="AD2621" i="1" l="1"/>
  <c r="AC2621" i="1"/>
  <c r="AG2621" i="1" s="1"/>
  <c r="AB2622" i="1" l="1"/>
  <c r="AD2622" i="1" s="1"/>
  <c r="AH2621" i="1"/>
  <c r="AF2621" i="1"/>
  <c r="AE2621" i="1"/>
  <c r="AC2622" i="1" l="1"/>
  <c r="AE2622" i="1"/>
  <c r="AF2622" i="1"/>
  <c r="AG2622" i="1" l="1"/>
  <c r="AB2623" i="1"/>
  <c r="AD2623" i="1" s="1"/>
  <c r="AH2622" i="1"/>
  <c r="AC2623" i="1" l="1"/>
  <c r="AG2623" i="1" s="1"/>
  <c r="AB2624" i="1"/>
  <c r="AD2624" i="1" s="1"/>
  <c r="AH2623" i="1"/>
  <c r="AE2623" i="1"/>
  <c r="AF2623" i="1"/>
  <c r="AC2624" i="1" l="1"/>
  <c r="AG2624" i="1" s="1"/>
  <c r="AE2624" i="1"/>
  <c r="AF2624" i="1"/>
  <c r="AB2625" i="1" l="1"/>
  <c r="AD2625" i="1" s="1"/>
  <c r="AH2624" i="1"/>
  <c r="AC2625" i="1" l="1"/>
  <c r="AG2625" i="1" s="1"/>
  <c r="AE2625" i="1"/>
  <c r="AF2625" i="1"/>
  <c r="AB2626" i="1" l="1"/>
  <c r="AD2626" i="1" s="1"/>
  <c r="AF2626" i="1" s="1"/>
  <c r="AH2625" i="1"/>
  <c r="AE2626" i="1" l="1"/>
  <c r="AC2626" i="1"/>
  <c r="AG2626" i="1" s="1"/>
  <c r="AB2627" i="1" l="1"/>
  <c r="AD2627" i="1" s="1"/>
  <c r="AF2627" i="1" s="1"/>
  <c r="AH2626" i="1"/>
  <c r="AC2627" i="1"/>
  <c r="AG2627" i="1" s="1"/>
  <c r="AB2630" i="1"/>
  <c r="AB2631" i="1"/>
  <c r="AE2627" i="1" l="1"/>
  <c r="AB2628" i="1"/>
  <c r="AD2628" i="1" s="1"/>
  <c r="AF2628" i="1" s="1"/>
  <c r="AH2627" i="1"/>
  <c r="AC2628" i="1" l="1"/>
  <c r="AG2628" i="1" s="1"/>
  <c r="AE2628" i="1"/>
  <c r="AH2628" i="1"/>
  <c r="AB2629" i="1"/>
  <c r="AD2629" i="1" s="1"/>
  <c r="AE2629" i="1" s="1"/>
  <c r="AB2632" i="1"/>
  <c r="AF2629" i="1" l="1"/>
  <c r="AC2629" i="1"/>
  <c r="AB2633" i="1"/>
  <c r="AG2629" i="1" l="1"/>
  <c r="AA2630" i="1"/>
  <c r="AD2630" i="1" s="1"/>
  <c r="AH2629" i="1"/>
  <c r="AE2630" i="1" l="1"/>
  <c r="AF2630" i="1"/>
  <c r="AC2630" i="1"/>
  <c r="AB2634" i="1"/>
  <c r="AG2630" i="1" l="1"/>
  <c r="AA2631" i="1"/>
  <c r="AD2631" i="1" s="1"/>
  <c r="AH2630" i="1"/>
  <c r="AB2635" i="1"/>
  <c r="AC2631" i="1" l="1"/>
  <c r="AG2631" i="1"/>
  <c r="AA2632" i="1"/>
  <c r="AD2632" i="1" s="1"/>
  <c r="AH2631" i="1"/>
  <c r="AE2631" i="1"/>
  <c r="AF2631" i="1"/>
  <c r="AC2632" i="1" l="1"/>
  <c r="AH2632" i="1" s="1"/>
  <c r="AA2633" i="1"/>
  <c r="AD2633" i="1" s="1"/>
  <c r="AG2632" i="1"/>
  <c r="AF2632" i="1"/>
  <c r="AE2632" i="1"/>
  <c r="AB2636" i="1"/>
  <c r="AC2633" i="1" l="1"/>
  <c r="AG2633" i="1"/>
  <c r="AA2634" i="1"/>
  <c r="AH2633" i="1"/>
  <c r="AF2633" i="1"/>
  <c r="AE2633" i="1"/>
  <c r="AD2634" i="1" l="1"/>
  <c r="AC2634" i="1"/>
  <c r="AB2637" i="1"/>
  <c r="AG2634" i="1" l="1"/>
  <c r="AH2634" i="1"/>
  <c r="AA2635" i="1"/>
  <c r="AE2634" i="1"/>
  <c r="AF2634" i="1"/>
  <c r="AD2635" i="1" l="1"/>
  <c r="AC2635" i="1"/>
  <c r="AB2638" i="1"/>
  <c r="AG2635" i="1" l="1"/>
  <c r="AH2635" i="1"/>
  <c r="AA2636" i="1"/>
  <c r="AD2636" i="1" s="1"/>
  <c r="AF2635" i="1"/>
  <c r="AE2635" i="1"/>
  <c r="AC2636" i="1" l="1"/>
  <c r="AG2636" i="1" s="1"/>
  <c r="AE2636" i="1"/>
  <c r="AF2636" i="1"/>
  <c r="AA2637" i="1"/>
  <c r="AD2637" i="1" s="1"/>
  <c r="AB2639" i="1"/>
  <c r="AH2636" i="1" l="1"/>
  <c r="AE2637" i="1"/>
  <c r="AF2637" i="1"/>
  <c r="AC2637" i="1"/>
  <c r="AA2638" i="1" l="1"/>
  <c r="AD2638" i="1" s="1"/>
  <c r="AG2637" i="1"/>
  <c r="AH2637" i="1"/>
  <c r="AB2640" i="1"/>
  <c r="AC2638" i="1" l="1"/>
  <c r="AH2638" i="1" s="1"/>
  <c r="AG2638" i="1"/>
  <c r="AF2638" i="1"/>
  <c r="AE2638" i="1"/>
  <c r="AA2639" i="1" l="1"/>
  <c r="AD2639" i="1" s="1"/>
  <c r="AE2639" i="1" s="1"/>
  <c r="AF2639" i="1" l="1"/>
  <c r="AC2639" i="1"/>
  <c r="AA2640" i="1" s="1"/>
  <c r="AD2640" i="1" s="1"/>
  <c r="AB2642" i="1"/>
  <c r="AG2639" i="1" l="1"/>
  <c r="AH2639" i="1"/>
  <c r="AF2640" i="1"/>
  <c r="AE2640" i="1"/>
  <c r="AC2640" i="1"/>
  <c r="AB2641" i="1" l="1"/>
  <c r="AG2640" i="1"/>
  <c r="AH2640" i="1"/>
  <c r="AA2641" i="1"/>
  <c r="AC2641" i="1" l="1"/>
  <c r="AD2641" i="1"/>
  <c r="AE2641" i="1" l="1"/>
  <c r="AF2641" i="1"/>
  <c r="AG2641" i="1"/>
  <c r="AH2641" i="1"/>
  <c r="AA2642" i="1"/>
  <c r="AD2642" i="1" s="1"/>
  <c r="AC2642" i="1" l="1"/>
  <c r="AF2642" i="1"/>
  <c r="AE2642" i="1"/>
  <c r="AB2643" i="1" l="1"/>
  <c r="AD2643" i="1" s="1"/>
  <c r="AH2642" i="1"/>
  <c r="AG2642" i="1"/>
  <c r="AC2643" i="1"/>
  <c r="AH2643" i="1" l="1"/>
  <c r="AG2643" i="1"/>
  <c r="AB2644" i="1"/>
  <c r="AD2644" i="1" s="1"/>
  <c r="AE2643" i="1"/>
  <c r="AF2643" i="1"/>
  <c r="AC2644" i="1" l="1"/>
  <c r="AE2644" i="1"/>
  <c r="AF2644" i="1"/>
  <c r="AB2645" i="1" l="1"/>
  <c r="AD2645" i="1" s="1"/>
  <c r="AG2644" i="1"/>
  <c r="AH2644" i="1"/>
  <c r="AC2645" i="1"/>
  <c r="AB2646" i="1" l="1"/>
  <c r="AD2646" i="1" s="1"/>
  <c r="AH2645" i="1"/>
  <c r="AG2645" i="1"/>
  <c r="AC2646" i="1"/>
  <c r="AF2645" i="1"/>
  <c r="AE2645" i="1"/>
  <c r="AB2647" i="1" l="1"/>
  <c r="AD2647" i="1" s="1"/>
  <c r="AG2646" i="1"/>
  <c r="AH2646" i="1"/>
  <c r="AC2647" i="1"/>
  <c r="AE2646" i="1"/>
  <c r="AF2646" i="1"/>
  <c r="AH2647" i="1" l="1"/>
  <c r="AG2647" i="1"/>
  <c r="AB2648" i="1"/>
  <c r="AD2648" i="1" s="1"/>
  <c r="AE2648" i="1" s="1"/>
  <c r="AF2647" i="1"/>
  <c r="AE2647" i="1"/>
  <c r="AF2648" i="1" l="1"/>
  <c r="AC2648" i="1"/>
  <c r="AB2649" i="1" s="1"/>
  <c r="AD2649" i="1" s="1"/>
  <c r="AF2649" i="1" s="1"/>
  <c r="AA2989" i="1"/>
  <c r="AH2648" i="1" l="1"/>
  <c r="AG2648" i="1"/>
  <c r="AE2649" i="1"/>
  <c r="AC2649" i="1"/>
  <c r="AH2649" i="1" l="1"/>
  <c r="AG2649" i="1"/>
  <c r="AB2650" i="1"/>
  <c r="AC2650" i="1" s="1"/>
  <c r="AB2651" i="1" s="1"/>
  <c r="AG2650" i="1" l="1"/>
  <c r="AH2650" i="1"/>
  <c r="AD2650" i="1"/>
  <c r="AF2650" i="1" s="1"/>
  <c r="AD2651" i="1"/>
  <c r="AC2651" i="1"/>
  <c r="AE2650" i="1" l="1"/>
  <c r="AG2651" i="1"/>
  <c r="AB2652" i="1"/>
  <c r="AH2651" i="1"/>
  <c r="AF2651" i="1"/>
  <c r="AE2651" i="1"/>
  <c r="AD2652" i="1" l="1"/>
  <c r="AC2652" i="1"/>
  <c r="AG2652" i="1" l="1"/>
  <c r="AH2652" i="1"/>
  <c r="AB2653" i="1"/>
  <c r="AD2653" i="1" s="1"/>
  <c r="AF2652" i="1"/>
  <c r="AE2652" i="1"/>
  <c r="AC2653" i="1" l="1"/>
  <c r="AA2654" i="1" s="1"/>
  <c r="AE2653" i="1"/>
  <c r="AF2653" i="1"/>
  <c r="AG2653" i="1" l="1"/>
  <c r="AH2653" i="1"/>
  <c r="AB2654" i="1"/>
  <c r="AD2654" i="1" s="1"/>
  <c r="AF2654" i="1" s="1"/>
  <c r="AE2654" i="1" l="1"/>
  <c r="AC2654" i="1"/>
  <c r="AG2654" i="1" s="1"/>
  <c r="AA2655" i="1" l="1"/>
  <c r="AB2655" i="1"/>
  <c r="AH2654" i="1"/>
  <c r="AD2655" i="1" l="1"/>
  <c r="AE2655" i="1" s="1"/>
  <c r="AC2655" i="1"/>
  <c r="AB2656" i="1" l="1"/>
  <c r="AG2655" i="1"/>
  <c r="AF2655" i="1"/>
  <c r="AA2656" i="1"/>
  <c r="AH2655" i="1"/>
  <c r="AD2656" i="1" l="1"/>
  <c r="AE2656" i="1" s="1"/>
  <c r="AC2656" i="1"/>
  <c r="AF2656" i="1" l="1"/>
  <c r="AA2657" i="1"/>
  <c r="AB2657" i="1"/>
  <c r="AH2656" i="1"/>
  <c r="AG2656" i="1"/>
  <c r="AC2657" i="1" l="1"/>
  <c r="AB2658" i="1" s="1"/>
  <c r="AD2657" i="1"/>
  <c r="AH2657" i="1"/>
  <c r="AG2657" i="1"/>
  <c r="AA2658" i="1"/>
  <c r="AD2658" i="1" s="1"/>
  <c r="AF2658" i="1" s="1"/>
  <c r="AE2657" i="1" l="1"/>
  <c r="AF2657" i="1"/>
  <c r="AE2658" i="1"/>
  <c r="AC2658" i="1"/>
  <c r="AA2659" i="1" l="1"/>
  <c r="AB2659" i="1"/>
  <c r="AH2658" i="1"/>
  <c r="AG2658" i="1"/>
  <c r="AC2659" i="1" l="1"/>
  <c r="AA2660" i="1" s="1"/>
  <c r="AD2659" i="1"/>
  <c r="AE2659" i="1" s="1"/>
  <c r="AB2660" i="1"/>
  <c r="AH2659" i="1" l="1"/>
  <c r="AG2659" i="1"/>
  <c r="AF2659" i="1"/>
  <c r="AD2660" i="1"/>
  <c r="AE2660" i="1" s="1"/>
  <c r="AC2660" i="1"/>
  <c r="AH2660" i="1" s="1"/>
  <c r="AF2660" i="1" l="1"/>
  <c r="AG2660" i="1"/>
  <c r="AB2661" i="1"/>
  <c r="AA2661" i="1"/>
  <c r="AD2661" i="1" l="1"/>
  <c r="AF2661" i="1" s="1"/>
  <c r="AC2661" i="1"/>
  <c r="AH2661" i="1" s="1"/>
  <c r="AE2661" i="1" l="1"/>
  <c r="AA2662" i="1"/>
  <c r="AG2661" i="1"/>
  <c r="AB2662" i="1"/>
  <c r="AD2662" i="1" l="1"/>
  <c r="AE2662" i="1" s="1"/>
  <c r="AC2662" i="1"/>
  <c r="AH2662" i="1" s="1"/>
  <c r="AF2662" i="1" l="1"/>
  <c r="AG2662" i="1"/>
  <c r="AB2663" i="1"/>
  <c r="AA2663" i="1"/>
  <c r="AD2663" i="1" s="1"/>
  <c r="AE2663" i="1" s="1"/>
  <c r="AA3004" i="1"/>
  <c r="AC2663" i="1" l="1"/>
  <c r="AH2663" i="1" s="1"/>
  <c r="AF2663" i="1"/>
  <c r="AG2663" i="1" l="1"/>
  <c r="AA2664" i="1"/>
  <c r="AB2664" i="1"/>
  <c r="AC2664" i="1" l="1"/>
  <c r="AG2664" i="1" s="1"/>
  <c r="AB2665" i="1"/>
  <c r="AD2664" i="1"/>
  <c r="AE2664" i="1" s="1"/>
  <c r="AA2665" i="1"/>
  <c r="AH2664" i="1"/>
  <c r="AD2665" i="1" l="1"/>
  <c r="AE2665" i="1" s="1"/>
  <c r="AC2665" i="1"/>
  <c r="AG2665" i="1" s="1"/>
  <c r="AF2664" i="1"/>
  <c r="AB2666" i="1"/>
  <c r="AF2665" i="1" l="1"/>
  <c r="AH2665" i="1"/>
  <c r="AA2666" i="1"/>
  <c r="AD2666" i="1" s="1"/>
  <c r="AF2666" i="1" s="1"/>
  <c r="AC2666" i="1" l="1"/>
  <c r="AG2666" i="1" s="1"/>
  <c r="AE2666" i="1"/>
  <c r="AB2667" i="1" l="1"/>
  <c r="AD2667" i="1" s="1"/>
  <c r="AF2667" i="1" s="1"/>
  <c r="AH2666" i="1"/>
  <c r="AE2667" i="1" l="1"/>
  <c r="AC2667" i="1"/>
  <c r="AG2667" i="1" s="1"/>
  <c r="AH2667" i="1" l="1"/>
  <c r="AB2668" i="1"/>
  <c r="AD2668" i="1" s="1"/>
  <c r="AE2668" i="1" s="1"/>
  <c r="AF2668" i="1" l="1"/>
  <c r="AC2668" i="1"/>
  <c r="AG2668" i="1" s="1"/>
  <c r="AB2669" i="1" l="1"/>
  <c r="AD2669" i="1" s="1"/>
  <c r="AF2669" i="1" s="1"/>
  <c r="AH2668" i="1"/>
  <c r="AC2669" i="1" l="1"/>
  <c r="AB2670" i="1" s="1"/>
  <c r="AD2670" i="1" s="1"/>
  <c r="AE2670" i="1" s="1"/>
  <c r="AE2669" i="1"/>
  <c r="AG2669" i="1"/>
  <c r="AH2669" i="1"/>
  <c r="AF2670" i="1" l="1"/>
  <c r="AC2670" i="1"/>
  <c r="AH2670" i="1" s="1"/>
  <c r="AB2671" i="1" l="1"/>
  <c r="AD2671" i="1" s="1"/>
  <c r="AE2671" i="1" s="1"/>
  <c r="AG2670" i="1"/>
  <c r="AC2671" i="1"/>
  <c r="AG2671" i="1" s="1"/>
  <c r="AF2671" i="1" l="1"/>
  <c r="AH2671" i="1"/>
  <c r="AB2672" i="1"/>
  <c r="AD2672" i="1" s="1"/>
  <c r="AE2672" i="1" s="1"/>
  <c r="AF2672" i="1" l="1"/>
  <c r="AC2672" i="1"/>
  <c r="AG2672" i="1" l="1"/>
  <c r="AH2672" i="1"/>
  <c r="AB2673" i="1"/>
  <c r="AD2673" i="1" l="1"/>
  <c r="AC2673" i="1"/>
  <c r="AG2673" i="1" l="1"/>
  <c r="AB2674" i="1"/>
  <c r="AH2673" i="1"/>
  <c r="AE2673" i="1"/>
  <c r="AF2673" i="1"/>
  <c r="AD2674" i="1" l="1"/>
  <c r="AC2674" i="1"/>
  <c r="AG2674" i="1" l="1"/>
  <c r="AB2675" i="1"/>
  <c r="AD2675" i="1" s="1"/>
  <c r="AH2674" i="1"/>
  <c r="AE2674" i="1"/>
  <c r="AF2674" i="1"/>
  <c r="AC2675" i="1" l="1"/>
  <c r="AH2675" i="1" s="1"/>
  <c r="AE2675" i="1"/>
  <c r="AF2675" i="1"/>
  <c r="AG2675" i="1" l="1"/>
  <c r="AB2676" i="1"/>
  <c r="AD2676" i="1" s="1"/>
  <c r="AC2676" i="1" l="1"/>
  <c r="AG2676" i="1" s="1"/>
  <c r="AE2676" i="1"/>
  <c r="AF2676" i="1"/>
  <c r="AB2678" i="1"/>
  <c r="AB2677" i="1" l="1"/>
  <c r="AD2677" i="1" s="1"/>
  <c r="AH2676" i="1"/>
  <c r="AC2677" i="1"/>
  <c r="AA2678" i="1" l="1"/>
  <c r="AG2677" i="1"/>
  <c r="AH2677" i="1"/>
  <c r="AF2677" i="1"/>
  <c r="AE2677" i="1"/>
  <c r="AB2679" i="1"/>
  <c r="AD2678" i="1" l="1"/>
  <c r="AC2678" i="1"/>
  <c r="AA2679" i="1" l="1"/>
  <c r="AG2678" i="1"/>
  <c r="AH2678" i="1"/>
  <c r="AF2678" i="1"/>
  <c r="AE2678" i="1"/>
  <c r="AD2679" i="1" l="1"/>
  <c r="AC2679" i="1"/>
  <c r="AB2680" i="1" l="1"/>
  <c r="AH2679" i="1"/>
  <c r="AA2680" i="1"/>
  <c r="AD2680" i="1" s="1"/>
  <c r="AG2679" i="1"/>
  <c r="AF2679" i="1"/>
  <c r="AE2679" i="1"/>
  <c r="AF2680" i="1" l="1"/>
  <c r="AE2680" i="1"/>
  <c r="AC2680" i="1"/>
  <c r="AB2682" i="1"/>
  <c r="AB2681" i="1" l="1"/>
  <c r="AG2680" i="1"/>
  <c r="AA2681" i="1"/>
  <c r="AH2680" i="1"/>
  <c r="AB2683" i="1"/>
  <c r="AD2681" i="1" l="1"/>
  <c r="AE2681" i="1"/>
  <c r="AF2681" i="1"/>
  <c r="AC2681" i="1"/>
  <c r="AH2681" i="1" l="1"/>
  <c r="AA2682" i="1"/>
  <c r="AD2682" i="1" s="1"/>
  <c r="AG2681" i="1"/>
  <c r="AB2684" i="1"/>
  <c r="AC2682" i="1" l="1"/>
  <c r="AH2682" i="1" s="1"/>
  <c r="AA2683" i="1"/>
  <c r="AD2683" i="1" s="1"/>
  <c r="AG2682" i="1"/>
  <c r="AE2682" i="1"/>
  <c r="AF2682" i="1"/>
  <c r="AC2683" i="1" l="1"/>
  <c r="AG2683" i="1" s="1"/>
  <c r="AH2683" i="1"/>
  <c r="AE2683" i="1"/>
  <c r="AF2683" i="1"/>
  <c r="AB2685" i="1"/>
  <c r="AA2684" i="1" l="1"/>
  <c r="AD2684" i="1" s="1"/>
  <c r="AF2684" i="1" s="1"/>
  <c r="AB2686" i="1"/>
  <c r="AC2684" i="1" l="1"/>
  <c r="AH2684" i="1" s="1"/>
  <c r="AE2684" i="1"/>
  <c r="AA2685" i="1"/>
  <c r="AG2684" i="1"/>
  <c r="AB2687" i="1"/>
  <c r="AC2685" i="1" l="1"/>
  <c r="AD2685" i="1"/>
  <c r="AF2685" i="1" l="1"/>
  <c r="AE2685" i="1"/>
  <c r="AH2685" i="1"/>
  <c r="AA2686" i="1"/>
  <c r="AD2686" i="1" s="1"/>
  <c r="AG2685" i="1"/>
  <c r="AA3027" i="1"/>
  <c r="AF2686" i="1" l="1"/>
  <c r="AE2686" i="1"/>
  <c r="AC2686" i="1"/>
  <c r="AH2686" i="1" l="1"/>
  <c r="AG2686" i="1"/>
  <c r="AA2687" i="1"/>
  <c r="AD2687" i="1" s="1"/>
  <c r="AB2689" i="1"/>
  <c r="AC2687" i="1" l="1"/>
  <c r="AF2687" i="1"/>
  <c r="AE2687" i="1"/>
  <c r="AB2688" i="1" l="1"/>
  <c r="AH2687" i="1"/>
  <c r="AG2687" i="1"/>
  <c r="AA2688" i="1"/>
  <c r="AD2688" i="1" s="1"/>
  <c r="AF2688" i="1" l="1"/>
  <c r="AE2688" i="1"/>
  <c r="AC2688" i="1"/>
  <c r="AA2689" i="1" l="1"/>
  <c r="AD2689" i="1" s="1"/>
  <c r="AG2688" i="1"/>
  <c r="AH2688" i="1"/>
  <c r="AC2689" i="1" l="1"/>
  <c r="AG2689" i="1" s="1"/>
  <c r="AE2689" i="1"/>
  <c r="AF2689" i="1"/>
  <c r="AA2690" i="1" l="1"/>
  <c r="AB2690" i="1"/>
  <c r="AC2690" i="1" s="1"/>
  <c r="AH2689" i="1"/>
  <c r="AD2690" i="1" l="1"/>
  <c r="AG2690" i="1"/>
  <c r="AH2690" i="1"/>
  <c r="AB2691" i="1"/>
  <c r="AD2691" i="1" s="1"/>
  <c r="AF2690" i="1" l="1"/>
  <c r="AE2690" i="1"/>
  <c r="AC2691" i="1"/>
  <c r="AH2691" i="1" s="1"/>
  <c r="AE2691" i="1"/>
  <c r="AF2691" i="1"/>
  <c r="AG2691" i="1" l="1"/>
  <c r="AB2692" i="1"/>
  <c r="AD2692" i="1" s="1"/>
  <c r="AE2692" i="1" s="1"/>
  <c r="AF2692" i="1" l="1"/>
  <c r="AC2692" i="1"/>
  <c r="AH2692" i="1" s="1"/>
  <c r="AB2693" i="1" l="1"/>
  <c r="AD2693" i="1" s="1"/>
  <c r="AF2693" i="1" s="1"/>
  <c r="AG2692" i="1"/>
  <c r="AC2693" i="1"/>
  <c r="AH2693" i="1" s="1"/>
  <c r="AE2693" i="1"/>
  <c r="AG2693" i="1" l="1"/>
  <c r="AB2694" i="1"/>
  <c r="AD2694" i="1" s="1"/>
  <c r="AE2694" i="1" s="1"/>
  <c r="AC2694" i="1" l="1"/>
  <c r="AG2694" i="1" s="1"/>
  <c r="AF2694" i="1"/>
  <c r="AB2695" i="1"/>
  <c r="AD2695" i="1" s="1"/>
  <c r="AH2694" i="1" l="1"/>
  <c r="AC2695" i="1"/>
  <c r="AH2695" i="1" s="1"/>
  <c r="AF2695" i="1"/>
  <c r="AE2695" i="1"/>
  <c r="AB2696" i="1" l="1"/>
  <c r="AD2696" i="1" s="1"/>
  <c r="AE2696" i="1" s="1"/>
  <c r="AG2695" i="1"/>
  <c r="AC2696" i="1"/>
  <c r="AG2696" i="1" s="1"/>
  <c r="AF2696" i="1"/>
  <c r="AB2697" i="1" l="1"/>
  <c r="AC2697" i="1" s="1"/>
  <c r="AG2697" i="1" s="1"/>
  <c r="AH2696" i="1"/>
  <c r="AD2697" i="1"/>
  <c r="AF2697" i="1" s="1"/>
  <c r="AB2698" i="1"/>
  <c r="AH2697" i="1"/>
  <c r="AE2697" i="1" l="1"/>
  <c r="AD2698" i="1"/>
  <c r="AC2698" i="1"/>
  <c r="AG2698" i="1" s="1"/>
  <c r="AB2699" i="1" l="1"/>
  <c r="AH2698" i="1"/>
  <c r="AF2698" i="1"/>
  <c r="AE2698" i="1"/>
  <c r="AD2699" i="1" l="1"/>
  <c r="AC2699" i="1"/>
  <c r="AG2699" i="1" s="1"/>
  <c r="AH2699" i="1" l="1"/>
  <c r="AB2700" i="1"/>
  <c r="AE2699" i="1"/>
  <c r="AF2699" i="1"/>
  <c r="AA3037" i="1"/>
  <c r="AD2700" i="1" l="1"/>
  <c r="AC2700" i="1"/>
  <c r="AG2700" i="1" s="1"/>
  <c r="AH2700" i="1" l="1"/>
  <c r="AB2701" i="1"/>
  <c r="AD2701" i="1" s="1"/>
  <c r="AE2700" i="1"/>
  <c r="AF2700" i="1"/>
  <c r="AF2701" i="1" l="1"/>
  <c r="AE2701" i="1"/>
  <c r="AC2701" i="1"/>
  <c r="AG2701" i="1" l="1"/>
  <c r="AA2702" i="1"/>
  <c r="AH2701" i="1"/>
  <c r="AB2702" i="1"/>
  <c r="AD2702" i="1" l="1"/>
  <c r="AE2702" i="1" s="1"/>
  <c r="AC2702" i="1"/>
  <c r="AH2702" i="1" s="1"/>
  <c r="AA2703" i="1" l="1"/>
  <c r="AF2702" i="1"/>
  <c r="AG2702" i="1"/>
  <c r="AB2703" i="1"/>
  <c r="AD2703" i="1" l="1"/>
  <c r="AC2703" i="1"/>
  <c r="AH2703" i="1" s="1"/>
  <c r="AE2703" i="1"/>
  <c r="AF2703" i="1"/>
  <c r="AG2703" i="1" l="1"/>
  <c r="AA2704" i="1"/>
  <c r="AB2704" i="1"/>
  <c r="AD2704" i="1" l="1"/>
  <c r="AE2704" i="1" s="1"/>
  <c r="AC2704" i="1"/>
  <c r="AA2705" i="1" s="1"/>
  <c r="AB2705" i="1"/>
  <c r="AF2704" i="1" l="1"/>
  <c r="AG2704" i="1"/>
  <c r="AH2704" i="1"/>
  <c r="AD2705" i="1"/>
  <c r="AE2705" i="1" s="1"/>
  <c r="AC2705" i="1"/>
  <c r="AH2705" i="1" s="1"/>
  <c r="AB2706" i="1"/>
  <c r="AG2705" i="1" l="1"/>
  <c r="AF2705" i="1"/>
  <c r="AA2706" i="1"/>
  <c r="AD2706" i="1" s="1"/>
  <c r="AE2706" i="1" s="1"/>
  <c r="AC2706" i="1" l="1"/>
  <c r="AG2706" i="1" s="1"/>
  <c r="AF2706" i="1"/>
  <c r="AH2706" i="1"/>
  <c r="AB2707" i="1"/>
  <c r="AA2707" i="1"/>
  <c r="AD2707" i="1" l="1"/>
  <c r="AE2707" i="1" s="1"/>
  <c r="AC2707" i="1"/>
  <c r="AH2707" i="1" s="1"/>
  <c r="AF2707" i="1" l="1"/>
  <c r="AA2708" i="1"/>
  <c r="AG2707" i="1"/>
  <c r="AB2708" i="1"/>
  <c r="AC2708" i="1" l="1"/>
  <c r="AA2709" i="1" s="1"/>
  <c r="AD2708" i="1"/>
  <c r="AF2708" i="1" s="1"/>
  <c r="AG2708" i="1"/>
  <c r="AB2709" i="1"/>
  <c r="AE2708" i="1" l="1"/>
  <c r="AH2708" i="1"/>
  <c r="AC2709" i="1"/>
  <c r="AH2709" i="1" s="1"/>
  <c r="AD2709" i="1"/>
  <c r="AE2709" i="1" s="1"/>
  <c r="AB2710" i="1"/>
  <c r="AA2710" i="1" l="1"/>
  <c r="AG2709" i="1"/>
  <c r="AF2709" i="1"/>
  <c r="AD2710" i="1"/>
  <c r="AC2710" i="1"/>
  <c r="AG2710" i="1" l="1"/>
  <c r="AB2711" i="1"/>
  <c r="AA2711" i="1"/>
  <c r="AH2710" i="1"/>
  <c r="AE2710" i="1"/>
  <c r="AF2710" i="1"/>
  <c r="AD2711" i="1" l="1"/>
  <c r="AC2711" i="1"/>
  <c r="AG2711" i="1" l="1"/>
  <c r="AB2712" i="1"/>
  <c r="AA2712" i="1"/>
  <c r="AH2711" i="1"/>
  <c r="AE2711" i="1"/>
  <c r="AF2711" i="1"/>
  <c r="AD2712" i="1" l="1"/>
  <c r="AE2712" i="1" s="1"/>
  <c r="AC2712" i="1"/>
  <c r="AH2712" i="1" s="1"/>
  <c r="AA2713" i="1" l="1"/>
  <c r="AF2712" i="1"/>
  <c r="AG2712" i="1"/>
  <c r="AB2713" i="1"/>
  <c r="AD2713" i="1" s="1"/>
  <c r="AC2713" i="1" l="1"/>
  <c r="AA2714" i="1" s="1"/>
  <c r="AB2714" i="1"/>
  <c r="AH2713" i="1"/>
  <c r="AE2713" i="1"/>
  <c r="AF2713" i="1"/>
  <c r="AG2713" i="1" l="1"/>
  <c r="AD2714" i="1"/>
  <c r="AC2714" i="1"/>
  <c r="AG2714" i="1" s="1"/>
  <c r="AB2715" i="1" l="1"/>
  <c r="AD2715" i="1" s="1"/>
  <c r="AH2714" i="1"/>
  <c r="AF2714" i="1"/>
  <c r="AE2714" i="1"/>
  <c r="AC2715" i="1" l="1"/>
  <c r="AG2715" i="1" s="1"/>
  <c r="AF2715" i="1"/>
  <c r="AE2715" i="1"/>
  <c r="AH2715" i="1" l="1"/>
  <c r="AB2716" i="1"/>
  <c r="AD2716" i="1" s="1"/>
  <c r="AF2716" i="1" s="1"/>
  <c r="AE2716" i="1" l="1"/>
  <c r="AC2716" i="1"/>
  <c r="AH2716" i="1" s="1"/>
  <c r="AG2716" i="1" l="1"/>
  <c r="AB2717" i="1"/>
  <c r="AC2717" i="1" s="1"/>
  <c r="AD2717" i="1" l="1"/>
  <c r="AE2717" i="1" s="1"/>
  <c r="AH2717" i="1"/>
  <c r="AG2717" i="1"/>
  <c r="AB2718" i="1"/>
  <c r="AD2718" i="1" s="1"/>
  <c r="AF2717" i="1" l="1"/>
  <c r="AC2718" i="1"/>
  <c r="AB2719" i="1" s="1"/>
  <c r="AD2719" i="1" s="1"/>
  <c r="AE2719" i="1" s="1"/>
  <c r="AF2718" i="1"/>
  <c r="AE2718" i="1"/>
  <c r="AG2718" i="1" l="1"/>
  <c r="AH2718" i="1"/>
  <c r="AF2719" i="1"/>
  <c r="AC2719" i="1"/>
  <c r="AG2719" i="1" s="1"/>
  <c r="AH2719" i="1" l="1"/>
  <c r="AB2720" i="1"/>
  <c r="AD2720" i="1" s="1"/>
  <c r="AE2720" i="1" s="1"/>
  <c r="AF2720" i="1" l="1"/>
  <c r="AC2720" i="1"/>
  <c r="AG2720" i="1" s="1"/>
  <c r="AH2720" i="1" l="1"/>
  <c r="AB2721" i="1"/>
  <c r="AD2721" i="1" s="1"/>
  <c r="AE2721" i="1" l="1"/>
  <c r="AF2721" i="1"/>
  <c r="AC2721" i="1"/>
  <c r="AG2721" i="1" l="1"/>
  <c r="AH2721" i="1"/>
  <c r="AB2722" i="1"/>
  <c r="AD2722" i="1" l="1"/>
  <c r="AC2722" i="1"/>
  <c r="AG2722" i="1" l="1"/>
  <c r="AB2723" i="1"/>
  <c r="AD2723" i="1" s="1"/>
  <c r="AH2722" i="1"/>
  <c r="AF2722" i="1"/>
  <c r="AE2722" i="1"/>
  <c r="AC2723" i="1" l="1"/>
  <c r="AH2723" i="1" s="1"/>
  <c r="AE2723" i="1"/>
  <c r="AF2723" i="1"/>
  <c r="AB2724" i="1" l="1"/>
  <c r="AD2724" i="1" s="1"/>
  <c r="AF2724" i="1" s="1"/>
  <c r="AG2723" i="1"/>
  <c r="AC2724" i="1"/>
  <c r="AE2724" i="1" l="1"/>
  <c r="AG2724" i="1"/>
  <c r="AH2724" i="1"/>
  <c r="AB2725" i="1"/>
  <c r="AD2725" i="1" s="1"/>
  <c r="AF2725" i="1" l="1"/>
  <c r="AE2725" i="1"/>
  <c r="AC2725" i="1"/>
  <c r="AA2726" i="1" s="1"/>
  <c r="AG2725" i="1" l="1"/>
  <c r="AB2726" i="1"/>
  <c r="AD2726" i="1" s="1"/>
  <c r="AH2725" i="1"/>
  <c r="AC2726" i="1" l="1"/>
  <c r="AE2726" i="1"/>
  <c r="AF2726" i="1"/>
  <c r="AA2727" i="1" l="1"/>
  <c r="AG2726" i="1"/>
  <c r="AH2726" i="1"/>
  <c r="AB2727" i="1"/>
  <c r="AD2727" i="1" s="1"/>
  <c r="AC2727" i="1" l="1"/>
  <c r="AB2728" i="1"/>
  <c r="AE2727" i="1"/>
  <c r="AF2727" i="1"/>
  <c r="AA2728" i="1" l="1"/>
  <c r="AD2728" i="1" s="1"/>
  <c r="AE2728" i="1" s="1"/>
  <c r="AG2727" i="1"/>
  <c r="AH2727" i="1"/>
  <c r="AC2728" i="1"/>
  <c r="AF2728" i="1" l="1"/>
  <c r="AA2729" i="1"/>
  <c r="AG2728" i="1"/>
  <c r="AH2728" i="1"/>
  <c r="AB2729" i="1"/>
  <c r="AD2729" i="1" l="1"/>
  <c r="AC2729" i="1"/>
  <c r="AB2730" i="1" s="1"/>
  <c r="AF2729" i="1"/>
  <c r="AE2729" i="1"/>
  <c r="AA2730" i="1" l="1"/>
  <c r="AD2730" i="1" s="1"/>
  <c r="AF2730" i="1" s="1"/>
  <c r="AG2729" i="1"/>
  <c r="AH2729" i="1"/>
  <c r="AC2730" i="1"/>
  <c r="AE2730" i="1" l="1"/>
  <c r="AB2731" i="1"/>
  <c r="AG2730" i="1"/>
  <c r="AA2731" i="1"/>
  <c r="AH2730" i="1"/>
  <c r="AD2731" i="1" l="1"/>
  <c r="AE2731" i="1" s="1"/>
  <c r="AC2731" i="1"/>
  <c r="AB2732" i="1" s="1"/>
  <c r="AF2731" i="1"/>
  <c r="AA2732" i="1" l="1"/>
  <c r="AG2731" i="1"/>
  <c r="AH2731" i="1"/>
  <c r="AD2732" i="1"/>
  <c r="AE2732" i="1" s="1"/>
  <c r="AC2732" i="1"/>
  <c r="AB2733" i="1" l="1"/>
  <c r="AG2732" i="1"/>
  <c r="AF2732" i="1"/>
  <c r="AH2732" i="1"/>
  <c r="AA2733" i="1"/>
  <c r="AD2733" i="1" s="1"/>
  <c r="AE2733" i="1" l="1"/>
  <c r="AF2733" i="1"/>
  <c r="AC2733" i="1"/>
  <c r="AB2734" i="1" s="1"/>
  <c r="AG2733" i="1" l="1"/>
  <c r="AH2733" i="1"/>
  <c r="AA2734" i="1"/>
  <c r="AD2734" i="1" s="1"/>
  <c r="AC2734" i="1" l="1"/>
  <c r="AG2734" i="1" s="1"/>
  <c r="AE2734" i="1"/>
  <c r="AF2734" i="1"/>
  <c r="AH2734" i="1" l="1"/>
  <c r="AB2735" i="1"/>
  <c r="AA2735" i="1"/>
  <c r="AD2735" i="1" l="1"/>
  <c r="AF2735" i="1" s="1"/>
  <c r="AC2735" i="1"/>
  <c r="AA2736" i="1" l="1"/>
  <c r="AG2735" i="1"/>
  <c r="AE2735" i="1"/>
  <c r="AH2735" i="1"/>
  <c r="AB2736" i="1"/>
  <c r="AD2736" i="1" l="1"/>
  <c r="AC2736" i="1"/>
  <c r="AA2737" i="1" l="1"/>
  <c r="AG2736" i="1"/>
  <c r="AB2737" i="1"/>
  <c r="AH2736" i="1"/>
  <c r="AE2736" i="1"/>
  <c r="AF2736" i="1"/>
  <c r="AD2737" i="1" l="1"/>
  <c r="AC2737" i="1"/>
  <c r="AA2738" i="1" l="1"/>
  <c r="AG2737" i="1"/>
  <c r="AH2737" i="1"/>
  <c r="AB2738" i="1"/>
  <c r="AE2737" i="1"/>
  <c r="AF2737" i="1"/>
  <c r="AD2738" i="1" l="1"/>
  <c r="AE2738" i="1" s="1"/>
  <c r="AC2738" i="1"/>
  <c r="AG2738" i="1" s="1"/>
  <c r="AF2738" i="1" l="1"/>
  <c r="AB2739" i="1"/>
  <c r="AD2739" i="1" s="1"/>
  <c r="AH2738" i="1"/>
  <c r="AC2739" i="1" l="1"/>
  <c r="AG2739" i="1" s="1"/>
  <c r="AE2739" i="1"/>
  <c r="AF2739" i="1"/>
  <c r="AH2739" i="1" l="1"/>
  <c r="AB2740" i="1"/>
  <c r="AD2740" i="1" s="1"/>
  <c r="AC2740" i="1" l="1"/>
  <c r="AG2740" i="1" s="1"/>
  <c r="AH2740" i="1"/>
  <c r="AE2740" i="1"/>
  <c r="AF2740" i="1"/>
  <c r="AB2741" i="1" l="1"/>
  <c r="AD2741" i="1" s="1"/>
  <c r="AC2741" i="1" l="1"/>
  <c r="AG2741" i="1" s="1"/>
  <c r="AF2741" i="1"/>
  <c r="AE2741" i="1"/>
  <c r="AH2741" i="1" l="1"/>
  <c r="AB2742" i="1"/>
  <c r="AD2742" i="1" s="1"/>
  <c r="AC2742" i="1" l="1"/>
  <c r="AG2742" i="1" s="1"/>
  <c r="AB2743" i="1"/>
  <c r="AD2743" i="1" s="1"/>
  <c r="AH2742" i="1"/>
  <c r="AF2742" i="1"/>
  <c r="AE2742" i="1"/>
  <c r="AC2743" i="1" l="1"/>
  <c r="AF2743" i="1"/>
  <c r="AE2743" i="1"/>
  <c r="AB2744" i="1" l="1"/>
  <c r="AD2744" i="1" s="1"/>
  <c r="AG2743" i="1"/>
  <c r="AH2743" i="1"/>
  <c r="AC2744" i="1" l="1"/>
  <c r="AG2744" i="1" s="1"/>
  <c r="AH2744" i="1"/>
  <c r="AB2745" i="1"/>
  <c r="AD2745" i="1" s="1"/>
  <c r="AF2744" i="1"/>
  <c r="AE2744" i="1"/>
  <c r="AC2745" i="1" l="1"/>
  <c r="AB2746" i="1"/>
  <c r="AD2746" i="1" s="1"/>
  <c r="AE2745" i="1"/>
  <c r="AF2745" i="1"/>
  <c r="AH2745" i="1" l="1"/>
  <c r="AG2745" i="1"/>
  <c r="AC2746" i="1"/>
  <c r="AE2746" i="1"/>
  <c r="AF2746" i="1"/>
  <c r="AB2747" i="1" l="1"/>
  <c r="AD2747" i="1" s="1"/>
  <c r="AG2746" i="1"/>
  <c r="AH2746" i="1"/>
  <c r="AC2747" i="1" l="1"/>
  <c r="AG2747" i="1" s="1"/>
  <c r="AE2747" i="1"/>
  <c r="AF2747" i="1"/>
  <c r="AH2747" i="1" l="1"/>
  <c r="AB2748" i="1"/>
  <c r="AD2748" i="1" s="1"/>
  <c r="AC2748" i="1" l="1"/>
  <c r="AG2748" i="1" s="1"/>
  <c r="AE2748" i="1"/>
  <c r="AF2748" i="1"/>
  <c r="AH2748" i="1" l="1"/>
  <c r="AB2749" i="1"/>
  <c r="AC2749" i="1" s="1"/>
  <c r="AD2749" i="1" l="1"/>
  <c r="AA2750" i="1"/>
  <c r="AG2749" i="1"/>
  <c r="AE2749" i="1"/>
  <c r="AF2749" i="1"/>
  <c r="AB2750" i="1"/>
  <c r="AH2749" i="1"/>
  <c r="AD2750" i="1" l="1"/>
  <c r="AC2750" i="1"/>
  <c r="AA2751" i="1" l="1"/>
  <c r="AG2750" i="1"/>
  <c r="AB2751" i="1"/>
  <c r="AD2751" i="1" s="1"/>
  <c r="AH2750" i="1"/>
  <c r="AF2750" i="1"/>
  <c r="AE2750" i="1"/>
  <c r="AC2751" i="1" l="1"/>
  <c r="AE2751" i="1"/>
  <c r="AF2751" i="1"/>
  <c r="AA2752" i="1" l="1"/>
  <c r="AG2751" i="1"/>
  <c r="AB2752" i="1"/>
  <c r="AH2751" i="1"/>
  <c r="AD2752" i="1" l="1"/>
  <c r="AE2752" i="1" s="1"/>
  <c r="AC2752" i="1"/>
  <c r="AB2753" i="1"/>
  <c r="AF2752" i="1" l="1"/>
  <c r="AH2752" i="1"/>
  <c r="AG2752" i="1"/>
  <c r="AA2753" i="1"/>
  <c r="AD2753" i="1" s="1"/>
  <c r="AC2753" i="1" l="1"/>
  <c r="AH2753" i="1" s="1"/>
  <c r="AB2755" i="1"/>
  <c r="AE2753" i="1"/>
  <c r="AF2753" i="1"/>
  <c r="AB2754" i="1" l="1"/>
  <c r="AG2753" i="1"/>
  <c r="AA2754" i="1"/>
  <c r="AA3100" i="1"/>
  <c r="AC2754" i="1" l="1"/>
  <c r="AD2754" i="1"/>
  <c r="AB2756" i="1"/>
  <c r="AE2754" i="1" l="1"/>
  <c r="AF2754" i="1"/>
  <c r="AA2755" i="1"/>
  <c r="AD2755" i="1" s="1"/>
  <c r="AG2754" i="1"/>
  <c r="AH2754" i="1"/>
  <c r="AE2755" i="1" l="1"/>
  <c r="AF2755" i="1"/>
  <c r="AC2755" i="1"/>
  <c r="AA2756" i="1" l="1"/>
  <c r="AD2756" i="1" s="1"/>
  <c r="AG2755" i="1"/>
  <c r="AH2755" i="1"/>
  <c r="AB2758" i="1"/>
  <c r="AC2756" i="1" l="1"/>
  <c r="AB2757" i="1"/>
  <c r="AG2756" i="1"/>
  <c r="AA2757" i="1"/>
  <c r="AD2757" i="1" s="1"/>
  <c r="AH2756" i="1"/>
  <c r="AF2756" i="1"/>
  <c r="AE2756" i="1"/>
  <c r="AC2757" i="1" l="1"/>
  <c r="AE2757" i="1"/>
  <c r="AF2757" i="1"/>
  <c r="AB2759" i="1"/>
  <c r="AA2758" i="1" l="1"/>
  <c r="AD2758" i="1" s="1"/>
  <c r="AG2757" i="1"/>
  <c r="AH2757" i="1"/>
  <c r="AC2758" i="1"/>
  <c r="AA2759" i="1" l="1"/>
  <c r="AD2759" i="1" s="1"/>
  <c r="AE2759" i="1" s="1"/>
  <c r="AG2758" i="1"/>
  <c r="AH2758" i="1"/>
  <c r="AF2758" i="1"/>
  <c r="AE2758" i="1"/>
  <c r="AB2760" i="1"/>
  <c r="AF2759" i="1" l="1"/>
  <c r="AC2759" i="1"/>
  <c r="AH2759" i="1" s="1"/>
  <c r="AG2759" i="1" l="1"/>
  <c r="AA2760" i="1"/>
  <c r="AD2760" i="1" s="1"/>
  <c r="AF2760" i="1" s="1"/>
  <c r="AB2761" i="1"/>
  <c r="AE2760" i="1" l="1"/>
  <c r="AC2760" i="1"/>
  <c r="AG2760" i="1" s="1"/>
  <c r="AA2761" i="1" l="1"/>
  <c r="AD2761" i="1" s="1"/>
  <c r="AH2760" i="1"/>
  <c r="AC2761" i="1" l="1"/>
  <c r="AH2761" i="1" s="1"/>
  <c r="AF2761" i="1"/>
  <c r="AE2761" i="1"/>
  <c r="AA2762" i="1" l="1"/>
  <c r="AG2761" i="1"/>
  <c r="AB2762" i="1"/>
  <c r="AD2762" i="1" s="1"/>
  <c r="AF2762" i="1" l="1"/>
  <c r="AE2762" i="1"/>
  <c r="AC2762" i="1"/>
  <c r="AH2762" i="1" l="1"/>
  <c r="AG2762" i="1"/>
  <c r="AB2763" i="1"/>
  <c r="AD2763" i="1" s="1"/>
  <c r="AF2763" i="1" l="1"/>
  <c r="AE2763" i="1"/>
  <c r="AC2763" i="1"/>
  <c r="AB2764" i="1" l="1"/>
  <c r="AD2764" i="1" s="1"/>
  <c r="AH2763" i="1"/>
  <c r="AG2763" i="1"/>
  <c r="AC2764" i="1" l="1"/>
  <c r="AG2764" i="1" s="1"/>
  <c r="AE2764" i="1"/>
  <c r="AF2764" i="1"/>
  <c r="AB2765" i="1" l="1"/>
  <c r="AD2765" i="1" s="1"/>
  <c r="AF2765" i="1" s="1"/>
  <c r="AH2764" i="1"/>
  <c r="AC2765" i="1"/>
  <c r="AE2765" i="1" l="1"/>
  <c r="AG2765" i="1"/>
  <c r="AH2765" i="1"/>
  <c r="AB2766" i="1"/>
  <c r="AD2766" i="1" s="1"/>
  <c r="AC2766" i="1" l="1"/>
  <c r="AF2766" i="1"/>
  <c r="AE2766" i="1"/>
  <c r="AB2767" i="1" l="1"/>
  <c r="AH2766" i="1"/>
  <c r="AG2766" i="1"/>
  <c r="AC2767" i="1" l="1"/>
  <c r="AD2767" i="1"/>
  <c r="AE2767" i="1" l="1"/>
  <c r="AF2767" i="1"/>
  <c r="AG2767" i="1"/>
  <c r="AB2768" i="1"/>
  <c r="AD2768" i="1" s="1"/>
  <c r="AH2767" i="1"/>
  <c r="AF2768" i="1" l="1"/>
  <c r="AE2768" i="1"/>
  <c r="AC2768" i="1"/>
  <c r="AG2768" i="1" l="1"/>
  <c r="AH2768" i="1"/>
  <c r="AB2769" i="1"/>
  <c r="AD2769" i="1" s="1"/>
  <c r="AB2776" i="1"/>
  <c r="AF2769" i="1" l="1"/>
  <c r="AE2769" i="1"/>
  <c r="AC2769" i="1"/>
  <c r="AB2774" i="1"/>
  <c r="AH2769" i="1" l="1"/>
  <c r="AG2769" i="1"/>
  <c r="AB2770" i="1"/>
  <c r="AD2770" i="1" s="1"/>
  <c r="AE2770" i="1" l="1"/>
  <c r="AF2770" i="1"/>
  <c r="AC2770" i="1"/>
  <c r="AB2775" i="1"/>
  <c r="AG2770" i="1" l="1"/>
  <c r="AB2771" i="1"/>
  <c r="AD2771" i="1" s="1"/>
  <c r="AH2770" i="1"/>
  <c r="AF2771" i="1" l="1"/>
  <c r="AE2771" i="1"/>
  <c r="AC2771" i="1"/>
  <c r="AG2771" i="1" l="1"/>
  <c r="AH2771" i="1"/>
  <c r="AB2772" i="1"/>
  <c r="AD2772" i="1" s="1"/>
  <c r="AC2772" i="1" l="1"/>
  <c r="AF2772" i="1"/>
  <c r="AE2772" i="1"/>
  <c r="AB2777" i="1"/>
  <c r="AB2773" i="1" l="1"/>
  <c r="AD2773" i="1" s="1"/>
  <c r="AH2772" i="1"/>
  <c r="AG2772" i="1"/>
  <c r="AC2773" i="1" l="1"/>
  <c r="AH2773" i="1" s="1"/>
  <c r="AG2773" i="1"/>
  <c r="AE2773" i="1"/>
  <c r="AF2773" i="1"/>
  <c r="AB2778" i="1"/>
  <c r="AA2774" i="1" l="1"/>
  <c r="AD2774" i="1" s="1"/>
  <c r="AE2774" i="1" s="1"/>
  <c r="AF2774" i="1" l="1"/>
  <c r="AC2774" i="1"/>
  <c r="AH2774" i="1" s="1"/>
  <c r="AG2774" i="1"/>
  <c r="AA2775" i="1"/>
  <c r="AD2775" i="1" s="1"/>
  <c r="AB2779" i="1"/>
  <c r="AC2775" i="1" l="1"/>
  <c r="AG2775" i="1" s="1"/>
  <c r="AF2775" i="1"/>
  <c r="AE2775" i="1"/>
  <c r="AA2776" i="1" l="1"/>
  <c r="AD2776" i="1" s="1"/>
  <c r="AH2775" i="1"/>
  <c r="AC2776" i="1"/>
  <c r="AF2776" i="1"/>
  <c r="AE2776" i="1"/>
  <c r="AB2780" i="1"/>
  <c r="AG2776" i="1" l="1"/>
  <c r="AH2776" i="1"/>
  <c r="AA2777" i="1"/>
  <c r="AD2777" i="1" s="1"/>
  <c r="AB2781" i="1"/>
  <c r="AF2777" i="1" l="1"/>
  <c r="AE2777" i="1"/>
  <c r="AC2777" i="1"/>
  <c r="AG2777" i="1" l="1"/>
  <c r="AH2777" i="1"/>
  <c r="AA2778" i="1"/>
  <c r="AD2778" i="1" s="1"/>
  <c r="AC2778" i="1" l="1"/>
  <c r="AE2778" i="1"/>
  <c r="AF2778" i="1"/>
  <c r="AB2782" i="1"/>
  <c r="AG2778" i="1" l="1"/>
  <c r="AA2779" i="1"/>
  <c r="AD2779" i="1" s="1"/>
  <c r="AH2778" i="1"/>
  <c r="AB2783" i="1"/>
  <c r="AC2779" i="1" l="1"/>
  <c r="AG2779" i="1" s="1"/>
  <c r="AE2779" i="1"/>
  <c r="AF2779" i="1"/>
  <c r="AA2787" i="1"/>
  <c r="AH2779" i="1" l="1"/>
  <c r="AA2780" i="1"/>
  <c r="AD2780" i="1" s="1"/>
  <c r="AF2780" i="1" s="1"/>
  <c r="AB2784" i="1"/>
  <c r="AE2780" i="1" l="1"/>
  <c r="AC2780" i="1"/>
  <c r="AA2781" i="1" l="1"/>
  <c r="AD2781" i="1" s="1"/>
  <c r="AH2780" i="1"/>
  <c r="AG2780" i="1"/>
  <c r="AB2785" i="1"/>
  <c r="AE2781" i="1" l="1"/>
  <c r="AF2781" i="1"/>
  <c r="AC2781" i="1"/>
  <c r="AB2786" i="1"/>
  <c r="AA2782" i="1" l="1"/>
  <c r="AD2782" i="1" s="1"/>
  <c r="AG2781" i="1"/>
  <c r="AH2781" i="1"/>
  <c r="AC2782" i="1"/>
  <c r="AA2783" i="1" l="1"/>
  <c r="AD2783" i="1" s="1"/>
  <c r="AH2782" i="1"/>
  <c r="AG2782" i="1"/>
  <c r="AE2782" i="1"/>
  <c r="AF2782" i="1"/>
  <c r="AC2783" i="1" l="1"/>
  <c r="AH2783" i="1"/>
  <c r="AA2784" i="1"/>
  <c r="AG2783" i="1"/>
  <c r="AF2783" i="1"/>
  <c r="AE2783" i="1"/>
  <c r="AD2784" i="1" l="1"/>
  <c r="AC2784" i="1"/>
  <c r="AA2785" i="1" l="1"/>
  <c r="AD2785" i="1" s="1"/>
  <c r="AH2784" i="1"/>
  <c r="AG2784" i="1"/>
  <c r="AC2785" i="1"/>
  <c r="AE2784" i="1"/>
  <c r="AF2784" i="1"/>
  <c r="AH2785" i="1" l="1"/>
  <c r="AG2785" i="1"/>
  <c r="AA2786" i="1"/>
  <c r="AD2786" i="1" s="1"/>
  <c r="AF2785" i="1"/>
  <c r="AE2785" i="1"/>
  <c r="AC2786" i="1" l="1"/>
  <c r="AB2787" i="1"/>
  <c r="AD2787" i="1" s="1"/>
  <c r="AE2787" i="1" s="1"/>
  <c r="AH2786" i="1"/>
  <c r="AG2786" i="1"/>
  <c r="AF2786" i="1"/>
  <c r="AE2786" i="1"/>
  <c r="AF2787" i="1" l="1"/>
  <c r="AC2787" i="1"/>
  <c r="AB2788" i="1" s="1"/>
  <c r="AD2788" i="1" s="1"/>
  <c r="AF2788" i="1" s="1"/>
  <c r="AG2787" i="1" l="1"/>
  <c r="AH2787" i="1"/>
  <c r="AC2788" i="1"/>
  <c r="AB2789" i="1" s="1"/>
  <c r="AD2789" i="1" s="1"/>
  <c r="AE2788" i="1"/>
  <c r="AH2788" i="1" l="1"/>
  <c r="AG2788" i="1"/>
  <c r="AC2789" i="1"/>
  <c r="AG2789" i="1" s="1"/>
  <c r="AF2789" i="1"/>
  <c r="AE2789" i="1"/>
  <c r="AB2790" i="1" l="1"/>
  <c r="AD2790" i="1" s="1"/>
  <c r="AH2789" i="1"/>
  <c r="AC2790" i="1"/>
  <c r="AB2791" i="1" s="1"/>
  <c r="AD2791" i="1" s="1"/>
  <c r="AF2790" i="1"/>
  <c r="AE2790" i="1"/>
  <c r="AG2790" i="1" l="1"/>
  <c r="AH2790" i="1"/>
  <c r="AC2791" i="1"/>
  <c r="AG2791" i="1" s="1"/>
  <c r="AF2791" i="1"/>
  <c r="AE2791" i="1"/>
  <c r="AH2791" i="1" l="1"/>
  <c r="AB2792" i="1"/>
  <c r="AD2792" i="1" l="1"/>
  <c r="AC2792" i="1"/>
  <c r="AG2792" i="1" l="1"/>
  <c r="AB2793" i="1"/>
  <c r="AD2793" i="1" s="1"/>
  <c r="AH2792" i="1"/>
  <c r="AF2792" i="1"/>
  <c r="AE2792" i="1"/>
  <c r="AA2798" i="1"/>
  <c r="AC2793" i="1" l="1"/>
  <c r="AH2793" i="1" s="1"/>
  <c r="AE2793" i="1"/>
  <c r="AF2793" i="1"/>
  <c r="AG2793" i="1" l="1"/>
  <c r="AB2794" i="1"/>
  <c r="AD2794" i="1" s="1"/>
  <c r="AC2794" i="1" l="1"/>
  <c r="AH2794" i="1"/>
  <c r="AG2794" i="1"/>
  <c r="AB2795" i="1"/>
  <c r="AE2794" i="1"/>
  <c r="AF2794" i="1"/>
  <c r="AD2795" i="1" l="1"/>
  <c r="AC2795" i="1"/>
  <c r="AH2795" i="1" l="1"/>
  <c r="AG2795" i="1"/>
  <c r="AB2796" i="1"/>
  <c r="AF2795" i="1"/>
  <c r="AE2795" i="1"/>
  <c r="AD2796" i="1" l="1"/>
  <c r="AC2796" i="1"/>
  <c r="AH2796" i="1" l="1"/>
  <c r="AG2796" i="1"/>
  <c r="AB2797" i="1"/>
  <c r="AD2797" i="1" s="1"/>
  <c r="AE2796" i="1"/>
  <c r="AF2796" i="1"/>
  <c r="AB2801" i="1"/>
  <c r="AC2797" i="1" l="1"/>
  <c r="AF2797" i="1"/>
  <c r="AE2797" i="1"/>
  <c r="AA2799" i="1"/>
  <c r="AH2797" i="1" l="1"/>
  <c r="AB2798" i="1"/>
  <c r="AG2797" i="1"/>
  <c r="AB2802" i="1"/>
  <c r="AD2798" i="1" l="1"/>
  <c r="AC2798" i="1"/>
  <c r="AA2800" i="1"/>
  <c r="AB2799" i="1" l="1"/>
  <c r="AD2799" i="1" s="1"/>
  <c r="AG2798" i="1"/>
  <c r="AH2798" i="1"/>
  <c r="AE2798" i="1"/>
  <c r="AF2798" i="1"/>
  <c r="AB2803" i="1"/>
  <c r="AE2799" i="1" l="1"/>
  <c r="AF2799" i="1"/>
  <c r="AC2799" i="1"/>
  <c r="AA2806" i="1"/>
  <c r="AB2800" i="1" l="1"/>
  <c r="AD2800" i="1" s="1"/>
  <c r="AG2799" i="1"/>
  <c r="AH2799" i="1"/>
  <c r="AC2800" i="1"/>
  <c r="AB2804" i="1"/>
  <c r="AA2801" i="1" l="1"/>
  <c r="AD2801" i="1" s="1"/>
  <c r="AG2800" i="1"/>
  <c r="AH2800" i="1"/>
  <c r="AF2800" i="1"/>
  <c r="AE2800" i="1"/>
  <c r="AC2801" i="1" l="1"/>
  <c r="AH2801" i="1" s="1"/>
  <c r="AG2801" i="1"/>
  <c r="AA2802" i="1"/>
  <c r="AD2802" i="1" s="1"/>
  <c r="AF2802" i="1" s="1"/>
  <c r="AF2801" i="1"/>
  <c r="AE2801" i="1"/>
  <c r="AE2802" i="1" l="1"/>
  <c r="AC2802" i="1"/>
  <c r="AH2802" i="1" s="1"/>
  <c r="AA2803" i="1" l="1"/>
  <c r="AD2803" i="1" s="1"/>
  <c r="AF2803" i="1" s="1"/>
  <c r="AG2802" i="1"/>
  <c r="AC2803" i="1"/>
  <c r="AA2804" i="1" s="1"/>
  <c r="AD2804" i="1" s="1"/>
  <c r="AG2803" i="1" l="1"/>
  <c r="AE2803" i="1"/>
  <c r="AH2803" i="1"/>
  <c r="AC2804" i="1"/>
  <c r="AB2805" i="1" s="1"/>
  <c r="AF2804" i="1"/>
  <c r="AE2804" i="1"/>
  <c r="AG2804" i="1" l="1"/>
  <c r="AH2804" i="1"/>
  <c r="AA2805" i="1"/>
  <c r="AD2805" i="1" s="1"/>
  <c r="AC2805" i="1" l="1"/>
  <c r="AE2805" i="1"/>
  <c r="AF2805" i="1"/>
  <c r="AG2805" i="1" l="1"/>
  <c r="AH2805" i="1"/>
  <c r="AB2806" i="1"/>
  <c r="AD2806" i="1" s="1"/>
  <c r="AC2806" i="1" l="1"/>
  <c r="AB2807" i="1" s="1"/>
  <c r="AF2806" i="1"/>
  <c r="AE2806" i="1"/>
  <c r="AB2809" i="1"/>
  <c r="AG2806" i="1" l="1"/>
  <c r="AA2807" i="1"/>
  <c r="AD2807" i="1" s="1"/>
  <c r="AH2806" i="1"/>
  <c r="AC2807" i="1" l="1"/>
  <c r="AB2808" i="1" s="1"/>
  <c r="AE2807" i="1"/>
  <c r="AF2807" i="1"/>
  <c r="AA2808" i="1" l="1"/>
  <c r="AD2808" i="1" s="1"/>
  <c r="AH2807" i="1"/>
  <c r="AG2807" i="1"/>
  <c r="AC2808" i="1" l="1"/>
  <c r="AG2808" i="1"/>
  <c r="AA2809" i="1"/>
  <c r="AD2809" i="1" s="1"/>
  <c r="AH2808" i="1"/>
  <c r="AE2808" i="1"/>
  <c r="AF2808" i="1"/>
  <c r="AC2809" i="1" l="1"/>
  <c r="AB2810" i="1" s="1"/>
  <c r="AA2810" i="1"/>
  <c r="AG2809" i="1"/>
  <c r="AE2809" i="1"/>
  <c r="AF2809" i="1"/>
  <c r="AH2809" i="1" l="1"/>
  <c r="AC2810" i="1"/>
  <c r="AD2810" i="1"/>
  <c r="AF2810" i="1" l="1"/>
  <c r="AE2810" i="1"/>
  <c r="AG2810" i="1"/>
  <c r="AB2811" i="1"/>
  <c r="AD2811" i="1" s="1"/>
  <c r="AH2810" i="1"/>
  <c r="AE2811" i="1" l="1"/>
  <c r="AF2811" i="1"/>
  <c r="AC2811" i="1"/>
  <c r="AG2811" i="1" l="1"/>
  <c r="AH2811" i="1"/>
  <c r="AB2812" i="1"/>
  <c r="AD2812" i="1" s="1"/>
  <c r="AC2812" i="1" l="1"/>
  <c r="AE2812" i="1"/>
  <c r="AF2812" i="1"/>
  <c r="AB2813" i="1" l="1"/>
  <c r="AD2813" i="1" s="1"/>
  <c r="AH2812" i="1"/>
  <c r="AG2812" i="1"/>
  <c r="AC2813" i="1" l="1"/>
  <c r="AE2813" i="1"/>
  <c r="AF2813" i="1"/>
  <c r="AB2814" i="1" l="1"/>
  <c r="AD2814" i="1" s="1"/>
  <c r="AG2813" i="1"/>
  <c r="AH2813" i="1"/>
  <c r="AC2814" i="1" l="1"/>
  <c r="AF2814" i="1"/>
  <c r="AE2814" i="1"/>
  <c r="AG2814" i="1" l="1"/>
  <c r="AB2815" i="1"/>
  <c r="AD2815" i="1" s="1"/>
  <c r="AH2814" i="1"/>
  <c r="AC2815" i="1" l="1"/>
  <c r="AH2815" i="1" s="1"/>
  <c r="AG2815" i="1"/>
  <c r="AB2816" i="1"/>
  <c r="AD2816" i="1" s="1"/>
  <c r="AF2815" i="1"/>
  <c r="AE2815" i="1"/>
  <c r="AF2816" i="1" l="1"/>
  <c r="AE2816" i="1"/>
  <c r="AC2816" i="1"/>
  <c r="AG2816" i="1" l="1"/>
  <c r="AH2816" i="1"/>
  <c r="AB2817" i="1"/>
  <c r="AD2817" i="1" s="1"/>
  <c r="AC2817" i="1" l="1"/>
  <c r="AE2817" i="1"/>
  <c r="AF2817" i="1"/>
  <c r="AG2817" i="1" l="1"/>
  <c r="AB2818" i="1"/>
  <c r="AD2818" i="1" s="1"/>
  <c r="AH2817" i="1"/>
  <c r="AA2822" i="1"/>
  <c r="AC2818" i="1" l="1"/>
  <c r="AH2818" i="1" s="1"/>
  <c r="AG2818" i="1"/>
  <c r="AF2818" i="1"/>
  <c r="AE2818" i="1"/>
  <c r="AB2819" i="1" l="1"/>
  <c r="AD2819" i="1" s="1"/>
  <c r="AF2819" i="1" s="1"/>
  <c r="AA2823" i="1"/>
  <c r="AE2819" i="1" l="1"/>
  <c r="AC2819" i="1"/>
  <c r="AH2819" i="1" l="1"/>
  <c r="AG2819" i="1"/>
  <c r="AB2820" i="1"/>
  <c r="AD2820" i="1" l="1"/>
  <c r="AC2820" i="1"/>
  <c r="AB2821" i="1" l="1"/>
  <c r="AH2820" i="1"/>
  <c r="AG2820" i="1"/>
  <c r="AE2820" i="1"/>
  <c r="AF2820" i="1"/>
  <c r="AD2821" i="1" l="1"/>
  <c r="AC2821" i="1"/>
  <c r="AB2822" i="1" l="1"/>
  <c r="AD2822" i="1" s="1"/>
  <c r="AH2821" i="1"/>
  <c r="AG2821" i="1"/>
  <c r="AC2822" i="1"/>
  <c r="AE2821" i="1"/>
  <c r="AF2821" i="1"/>
  <c r="AA2824" i="1"/>
  <c r="AB2826" i="1"/>
  <c r="AB2823" i="1" l="1"/>
  <c r="AD2823" i="1" s="1"/>
  <c r="AG2822" i="1"/>
  <c r="AH2822" i="1"/>
  <c r="AE2822" i="1"/>
  <c r="AF2822" i="1"/>
  <c r="AA2825" i="1"/>
  <c r="AE2823" i="1" l="1"/>
  <c r="AF2823" i="1"/>
  <c r="AC2823" i="1"/>
  <c r="AB2827" i="1"/>
  <c r="AB2824" i="1" l="1"/>
  <c r="AD2824" i="1" s="1"/>
  <c r="AG2823" i="1"/>
  <c r="AC2824" i="1"/>
  <c r="AH2823" i="1"/>
  <c r="AB2828" i="1"/>
  <c r="AB2825" i="1" l="1"/>
  <c r="AD2825" i="1" s="1"/>
  <c r="AH2824" i="1"/>
  <c r="AG2824" i="1"/>
  <c r="AE2824" i="1"/>
  <c r="AF2824" i="1"/>
  <c r="AC2825" i="1" l="1"/>
  <c r="AA2826" i="1"/>
  <c r="AD2826" i="1" s="1"/>
  <c r="AG2825" i="1"/>
  <c r="AH2825" i="1"/>
  <c r="AF2825" i="1"/>
  <c r="AE2825" i="1"/>
  <c r="AB2829" i="1"/>
  <c r="AB2830" i="1"/>
  <c r="AC2826" i="1" l="1"/>
  <c r="AA2827" i="1" s="1"/>
  <c r="AD2827" i="1" s="1"/>
  <c r="AG2826" i="1"/>
  <c r="AF2826" i="1"/>
  <c r="AE2826" i="1"/>
  <c r="AH2826" i="1" l="1"/>
  <c r="AC2827" i="1"/>
  <c r="AF2827" i="1"/>
  <c r="AE2827" i="1"/>
  <c r="AB2831" i="1"/>
  <c r="AH2827" i="1" l="1"/>
  <c r="AA2828" i="1"/>
  <c r="AD2828" i="1" s="1"/>
  <c r="AG2827" i="1"/>
  <c r="AC2828" i="1" l="1"/>
  <c r="AH2828" i="1"/>
  <c r="AG2828" i="1"/>
  <c r="AA2829" i="1"/>
  <c r="AD2829" i="1" s="1"/>
  <c r="AE2828" i="1"/>
  <c r="AF2828" i="1"/>
  <c r="AE2829" i="1" l="1"/>
  <c r="AF2829" i="1"/>
  <c r="AC2829" i="1"/>
  <c r="AB2833" i="1"/>
  <c r="AA2830" i="1" l="1"/>
  <c r="AD2830" i="1" s="1"/>
  <c r="AG2829" i="1"/>
  <c r="AH2829" i="1"/>
  <c r="AC2830" i="1"/>
  <c r="AB2832" i="1"/>
  <c r="AG2830" i="1" l="1"/>
  <c r="AH2830" i="1"/>
  <c r="AA2831" i="1"/>
  <c r="AD2831" i="1" s="1"/>
  <c r="AF2830" i="1"/>
  <c r="AE2830" i="1"/>
  <c r="AF2831" i="1" l="1"/>
  <c r="AE2831" i="1"/>
  <c r="AC2831" i="1"/>
  <c r="AA2832" i="1" l="1"/>
  <c r="AD2832" i="1" s="1"/>
  <c r="AG2831" i="1"/>
  <c r="AH2831" i="1"/>
  <c r="AA2834" i="1"/>
  <c r="AC2832" i="1" l="1"/>
  <c r="AG2832" i="1"/>
  <c r="AA2833" i="1"/>
  <c r="AD2833" i="1" s="1"/>
  <c r="AH2832" i="1"/>
  <c r="AE2832" i="1"/>
  <c r="AF2832" i="1"/>
  <c r="AC2833" i="1" l="1"/>
  <c r="AE2833" i="1"/>
  <c r="AF2833" i="1"/>
  <c r="AG2833" i="1"/>
  <c r="AH2833" i="1"/>
  <c r="AB2834" i="1"/>
  <c r="AC2834" i="1" l="1"/>
  <c r="AD2834" i="1"/>
  <c r="AF2834" i="1" l="1"/>
  <c r="AE2834" i="1"/>
  <c r="AH2834" i="1"/>
  <c r="AB2835" i="1"/>
  <c r="AD2835" i="1" s="1"/>
  <c r="AG2834" i="1"/>
  <c r="AE2835" i="1" l="1"/>
  <c r="AF2835" i="1"/>
  <c r="AC2835" i="1"/>
  <c r="AH2835" i="1" l="1"/>
  <c r="AG2835" i="1"/>
  <c r="AB2836" i="1"/>
  <c r="AC2836" i="1" l="1"/>
  <c r="AD2836" i="1"/>
  <c r="AF2836" i="1" l="1"/>
  <c r="AE2836" i="1"/>
  <c r="AB2837" i="1"/>
  <c r="AD2837" i="1" s="1"/>
  <c r="AG2836" i="1"/>
  <c r="AH2836" i="1"/>
  <c r="AF2837" i="1" l="1"/>
  <c r="AE2837" i="1"/>
  <c r="AC2837" i="1"/>
  <c r="AG2837" i="1" l="1"/>
  <c r="AH2837" i="1"/>
  <c r="AB2838" i="1"/>
  <c r="AD2838" i="1" s="1"/>
  <c r="AC2838" i="1" l="1"/>
  <c r="AH2838" i="1" s="1"/>
  <c r="AB2839" i="1"/>
  <c r="AE2838" i="1"/>
  <c r="AF2838" i="1"/>
  <c r="AG2838" i="1" l="1"/>
  <c r="AC2839" i="1"/>
  <c r="AD2839" i="1"/>
  <c r="AF2839" i="1" l="1"/>
  <c r="AE2839" i="1"/>
  <c r="AG2839" i="1"/>
  <c r="AB2840" i="1"/>
  <c r="AD2840" i="1" s="1"/>
  <c r="AH2839" i="1"/>
  <c r="AE2840" i="1" l="1"/>
  <c r="AF2840" i="1"/>
  <c r="AC2840" i="1"/>
  <c r="AB2841" i="1" l="1"/>
  <c r="AD2841" i="1" s="1"/>
  <c r="AH2840" i="1"/>
  <c r="AG2840" i="1"/>
  <c r="AC2841" i="1"/>
  <c r="AH2841" i="1" l="1"/>
  <c r="AB2842" i="1"/>
  <c r="AD2842" i="1" s="1"/>
  <c r="AG2841" i="1"/>
  <c r="AE2841" i="1"/>
  <c r="AF2841" i="1"/>
  <c r="AC2842" i="1" l="1"/>
  <c r="AH2842" i="1" s="1"/>
  <c r="AG2842" i="1"/>
  <c r="AB2843" i="1"/>
  <c r="AD2843" i="1" s="1"/>
  <c r="AF2842" i="1"/>
  <c r="AE2842" i="1"/>
  <c r="AC2843" i="1" l="1"/>
  <c r="AF2843" i="1"/>
  <c r="AE2843" i="1"/>
  <c r="AH2843" i="1" l="1"/>
  <c r="AB2844" i="1"/>
  <c r="AD2844" i="1" s="1"/>
  <c r="AG2843" i="1"/>
  <c r="AC2844" i="1" l="1"/>
  <c r="AG2844" i="1"/>
  <c r="AH2844" i="1"/>
  <c r="AB2845" i="1"/>
  <c r="AD2845" i="1" s="1"/>
  <c r="AF2844" i="1"/>
  <c r="AE2844" i="1"/>
  <c r="AC2845" i="1" l="1"/>
  <c r="AE2845" i="1"/>
  <c r="AF2845" i="1"/>
  <c r="AA2846" i="1" l="1"/>
  <c r="AH2845" i="1"/>
  <c r="AB2846" i="1"/>
  <c r="AC2846" i="1" s="1"/>
  <c r="AG2845" i="1"/>
  <c r="AA2847" i="1" l="1"/>
  <c r="AB2847" i="1"/>
  <c r="AC2847" i="1" s="1"/>
  <c r="AG2846" i="1"/>
  <c r="AH2846" i="1"/>
  <c r="AD2846" i="1"/>
  <c r="AA2848" i="1" l="1"/>
  <c r="AB2848" i="1"/>
  <c r="AC2848" i="1" s="1"/>
  <c r="AA2849" i="1" s="1"/>
  <c r="AH2847" i="1"/>
  <c r="AG2847" i="1"/>
  <c r="AE2846" i="1"/>
  <c r="AF2846" i="1"/>
  <c r="AD2847" i="1"/>
  <c r="AD2848" i="1"/>
  <c r="AF2847" i="1" l="1"/>
  <c r="AE2847" i="1"/>
  <c r="AB2849" i="1"/>
  <c r="AD2849" i="1" s="1"/>
  <c r="AG2848" i="1"/>
  <c r="AH2848" i="1"/>
  <c r="AF2848" i="1"/>
  <c r="AE2848" i="1"/>
  <c r="AC2849" i="1" l="1"/>
  <c r="AA2850" i="1" s="1"/>
  <c r="AG2849" i="1"/>
  <c r="AF2849" i="1"/>
  <c r="AE2849" i="1"/>
  <c r="AH2849" i="1" l="1"/>
  <c r="AB2850" i="1"/>
  <c r="AC2850" i="1" s="1"/>
  <c r="AA2851" i="1" s="1"/>
  <c r="AD2850" i="1" l="1"/>
  <c r="AF2850" i="1" s="1"/>
  <c r="AB2851" i="1"/>
  <c r="AG2850" i="1"/>
  <c r="AH2850" i="1"/>
  <c r="AE2850" i="1" l="1"/>
  <c r="AC2851" i="1"/>
  <c r="AA2852" i="1" s="1"/>
  <c r="AD2851" i="1"/>
  <c r="AF2851" i="1" l="1"/>
  <c r="AE2851" i="1"/>
  <c r="AB2852" i="1"/>
  <c r="AG2851" i="1"/>
  <c r="AH2851" i="1"/>
  <c r="AD2852" i="1" l="1"/>
  <c r="AC2852" i="1"/>
  <c r="AA2853" i="1" s="1"/>
  <c r="AB2853" i="1" l="1"/>
  <c r="AD2853" i="1" s="1"/>
  <c r="AG2852" i="1"/>
  <c r="AH2852" i="1"/>
  <c r="AE2852" i="1"/>
  <c r="AF2852" i="1"/>
  <c r="AC2853" i="1" l="1"/>
  <c r="AA2854" i="1" s="1"/>
  <c r="AB2854" i="1"/>
  <c r="AG2853" i="1"/>
  <c r="AH2853" i="1"/>
  <c r="AF2853" i="1"/>
  <c r="AE2853" i="1"/>
  <c r="AD2854" i="1" l="1"/>
  <c r="AC2854" i="1"/>
  <c r="AA2855" i="1" s="1"/>
  <c r="AB2855" i="1" l="1"/>
  <c r="AG2854" i="1"/>
  <c r="AH2854" i="1"/>
  <c r="AE2854" i="1"/>
  <c r="AF2854" i="1"/>
  <c r="AD2855" i="1" l="1"/>
  <c r="AC2855" i="1"/>
  <c r="AA2856" i="1" s="1"/>
  <c r="AB2856" i="1" l="1"/>
  <c r="AG2855" i="1"/>
  <c r="AH2855" i="1"/>
  <c r="AE2855" i="1"/>
  <c r="AF2855" i="1"/>
  <c r="AD2856" i="1" l="1"/>
  <c r="AC2856" i="1"/>
  <c r="AA2857" i="1" s="1"/>
  <c r="AH2856" i="1" l="1"/>
  <c r="AB2857" i="1"/>
  <c r="AG2856" i="1"/>
  <c r="AE2856" i="1"/>
  <c r="AF2856" i="1"/>
  <c r="AC2857" i="1" l="1"/>
  <c r="AA2858" i="1" s="1"/>
  <c r="AD2857" i="1"/>
  <c r="AE2857" i="1" l="1"/>
  <c r="AF2857" i="1"/>
  <c r="AB2858" i="1"/>
  <c r="AH2857" i="1"/>
  <c r="AG2857" i="1"/>
  <c r="AC2858" i="1" l="1"/>
  <c r="AD2858" i="1"/>
  <c r="AE2858" i="1" l="1"/>
  <c r="AF2858" i="1"/>
  <c r="AG2858" i="1"/>
  <c r="AB2859" i="1"/>
  <c r="AH2858" i="1"/>
  <c r="AD2859" i="1" l="1"/>
  <c r="AC2859" i="1"/>
  <c r="AH2859" i="1" l="1"/>
  <c r="AG2859" i="1"/>
  <c r="AB2860" i="1"/>
  <c r="AE2859" i="1"/>
  <c r="AF2859" i="1"/>
  <c r="AD2860" i="1" l="1"/>
  <c r="AC2860" i="1"/>
  <c r="AH2860" i="1" l="1"/>
  <c r="AG2860" i="1"/>
  <c r="AB2861" i="1"/>
  <c r="AE2860" i="1"/>
  <c r="AF2860" i="1"/>
  <c r="AD2861" i="1" l="1"/>
  <c r="AC2861" i="1"/>
  <c r="AB2862" i="1" l="1"/>
  <c r="AH2861" i="1"/>
  <c r="AG2861" i="1"/>
  <c r="AE2861" i="1"/>
  <c r="AF2861" i="1"/>
  <c r="AD2862" i="1" l="1"/>
  <c r="AC2862" i="1"/>
  <c r="AB2863" i="1" l="1"/>
  <c r="AH2862" i="1"/>
  <c r="AG2862" i="1"/>
  <c r="AF2862" i="1"/>
  <c r="AE2862" i="1"/>
  <c r="AD2863" i="1" l="1"/>
  <c r="AC2863" i="1"/>
  <c r="AB2864" i="1" l="1"/>
  <c r="AH2863" i="1"/>
  <c r="AG2863" i="1"/>
  <c r="AE2863" i="1"/>
  <c r="AF2863" i="1"/>
  <c r="AD2864" i="1" l="1"/>
  <c r="AC2864" i="1"/>
  <c r="AH2864" i="1" l="1"/>
  <c r="AG2864" i="1"/>
  <c r="AB2865" i="1"/>
  <c r="AE2864" i="1"/>
  <c r="AF2864" i="1"/>
  <c r="AD2865" i="1" l="1"/>
  <c r="AC2865" i="1"/>
  <c r="AB2866" i="1" l="1"/>
  <c r="AD2866" i="1" s="1"/>
  <c r="AG2865" i="1"/>
  <c r="AH2865" i="1"/>
  <c r="AF2865" i="1"/>
  <c r="AE2865" i="1"/>
  <c r="AC2866" i="1" l="1"/>
  <c r="AB2867" i="1" s="1"/>
  <c r="AD2867" i="1" s="1"/>
  <c r="AG2866" i="1"/>
  <c r="AE2866" i="1"/>
  <c r="AF2866" i="1"/>
  <c r="AH2866" i="1" l="1"/>
  <c r="AC2867" i="1"/>
  <c r="AH2867" i="1" s="1"/>
  <c r="AE2867" i="1"/>
  <c r="AF2867" i="1"/>
  <c r="AG2867" i="1" l="1"/>
  <c r="AB2868" i="1"/>
  <c r="AD2868" i="1" s="1"/>
  <c r="AC2868" i="1" l="1"/>
  <c r="AB2869" i="1" s="1"/>
  <c r="AD2869" i="1" s="1"/>
  <c r="AF2868" i="1"/>
  <c r="AE2868" i="1"/>
  <c r="AG2868" i="1" l="1"/>
  <c r="AH2868" i="1"/>
  <c r="AC2869" i="1"/>
  <c r="AA2870" i="1" s="1"/>
  <c r="AF2869" i="1"/>
  <c r="AE2869" i="1"/>
  <c r="AG2869" i="1" l="1"/>
  <c r="AB2870" i="1"/>
  <c r="AD2870" i="1" s="1"/>
  <c r="AE2870" i="1" s="1"/>
  <c r="AH2869" i="1"/>
  <c r="AF2870" i="1" l="1"/>
  <c r="AC2870" i="1"/>
  <c r="AB2871" i="1" s="1"/>
  <c r="AH2870" i="1" l="1"/>
  <c r="AG2870" i="1"/>
  <c r="AA2871" i="1"/>
  <c r="AC2871" i="1" s="1"/>
  <c r="AB2872" i="1" l="1"/>
  <c r="AG2871" i="1"/>
  <c r="AH2871" i="1"/>
  <c r="AA2872" i="1"/>
  <c r="AD2872" i="1" s="1"/>
  <c r="AF2872" i="1" s="1"/>
  <c r="AD2871" i="1"/>
  <c r="AE2871" i="1" s="1"/>
  <c r="AE2872" i="1" l="1"/>
  <c r="AC2872" i="1"/>
  <c r="AB2873" i="1" s="1"/>
  <c r="AF2871" i="1"/>
  <c r="AA2873" i="1" l="1"/>
  <c r="AD2873" i="1" s="1"/>
  <c r="AF2873" i="1" s="1"/>
  <c r="AG2872" i="1"/>
  <c r="AH2872" i="1"/>
  <c r="AC2873" i="1" l="1"/>
  <c r="AB2874" i="1" s="1"/>
  <c r="AE2873" i="1"/>
  <c r="AG2873" i="1"/>
  <c r="AH2873" i="1"/>
  <c r="AA2874" i="1" l="1"/>
  <c r="AD2874" i="1" s="1"/>
  <c r="AF2874" i="1" s="1"/>
  <c r="AE2874" i="1" l="1"/>
  <c r="AC2874" i="1"/>
  <c r="AG2874" i="1" s="1"/>
  <c r="AB2876" i="1"/>
  <c r="AB2875" i="1" l="1"/>
  <c r="AH2874" i="1"/>
  <c r="AA2875" i="1"/>
  <c r="AD2875" i="1" l="1"/>
  <c r="AC2875" i="1"/>
  <c r="AA2876" i="1" l="1"/>
  <c r="AD2876" i="1" s="1"/>
  <c r="AH2875" i="1"/>
  <c r="AC2876" i="1"/>
  <c r="AG2875" i="1"/>
  <c r="AF2875" i="1"/>
  <c r="AE2875" i="1"/>
  <c r="AB2877" i="1" l="1"/>
  <c r="AA2877" i="1"/>
  <c r="AD2877" i="1" s="1"/>
  <c r="AH2876" i="1"/>
  <c r="AG2876" i="1"/>
  <c r="AE2876" i="1"/>
  <c r="AF2876" i="1"/>
  <c r="AF2877" i="1" l="1"/>
  <c r="AE2877" i="1"/>
  <c r="AC2877" i="1"/>
  <c r="AB2879" i="1"/>
  <c r="AB2878" i="1" l="1"/>
  <c r="AA2878" i="1"/>
  <c r="AD2878" i="1" s="1"/>
  <c r="AH2877" i="1"/>
  <c r="AG2877" i="1"/>
  <c r="AC2878" i="1" l="1"/>
  <c r="AG2878" i="1"/>
  <c r="AH2878" i="1"/>
  <c r="AA2879" i="1"/>
  <c r="AD2879" i="1" s="1"/>
  <c r="AE2879" i="1" s="1"/>
  <c r="AF2878" i="1"/>
  <c r="AE2878" i="1"/>
  <c r="AC2879" i="1" l="1"/>
  <c r="AF2879" i="1"/>
  <c r="AA2880" i="1" l="1"/>
  <c r="AH2879" i="1"/>
  <c r="AB2880" i="1"/>
  <c r="AD2880" i="1" s="1"/>
  <c r="AG2879" i="1"/>
  <c r="AF2880" i="1" l="1"/>
  <c r="AE2880" i="1"/>
  <c r="AC2880" i="1"/>
  <c r="AB2882" i="1"/>
  <c r="AB2881" i="1" l="1"/>
  <c r="AH2880" i="1"/>
  <c r="AA2881" i="1"/>
  <c r="AG2880" i="1"/>
  <c r="AA2965" i="1"/>
  <c r="AC2881" i="1" l="1"/>
  <c r="AD2881" i="1"/>
  <c r="AE2881" i="1" l="1"/>
  <c r="AF2881" i="1"/>
  <c r="AA2882" i="1"/>
  <c r="AD2882" i="1" s="1"/>
  <c r="AG2881" i="1"/>
  <c r="AH2881" i="1"/>
  <c r="AC2882" i="1" l="1"/>
  <c r="AE2882" i="1"/>
  <c r="AF2882" i="1"/>
  <c r="AG2882" i="1"/>
  <c r="AB2883" i="1"/>
  <c r="AH2882" i="1"/>
  <c r="AC2883" i="1" l="1"/>
  <c r="AD2883" i="1"/>
  <c r="AE2883" i="1" l="1"/>
  <c r="AF2883" i="1"/>
  <c r="AB2884" i="1"/>
  <c r="AG2883" i="1"/>
  <c r="AH2883" i="1"/>
  <c r="AD2884" i="1" l="1"/>
  <c r="AC2884" i="1"/>
  <c r="AB2885" i="1" l="1"/>
  <c r="AD2885" i="1" s="1"/>
  <c r="AH2884" i="1"/>
  <c r="AG2884" i="1"/>
  <c r="AC2885" i="1"/>
  <c r="AF2884" i="1"/>
  <c r="AE2884" i="1"/>
  <c r="AH2885" i="1" l="1"/>
  <c r="AB2886" i="1"/>
  <c r="AG2885" i="1"/>
  <c r="AF2885" i="1"/>
  <c r="AE2885" i="1"/>
  <c r="AC2886" i="1" l="1"/>
  <c r="AD2886" i="1"/>
  <c r="AE2886" i="1" l="1"/>
  <c r="AF2886" i="1"/>
  <c r="AG2886" i="1"/>
  <c r="AH2886" i="1"/>
  <c r="AB2887" i="1"/>
  <c r="AD2887" i="1" l="1"/>
  <c r="AC2887" i="1"/>
  <c r="AB2888" i="1" l="1"/>
  <c r="AG2887" i="1"/>
  <c r="AH2887" i="1"/>
  <c r="AE2887" i="1"/>
  <c r="AF2887" i="1"/>
  <c r="AD2888" i="1" l="1"/>
  <c r="AC2888" i="1"/>
  <c r="AH2888" i="1" l="1"/>
  <c r="AB2889" i="1"/>
  <c r="AD2889" i="1" s="1"/>
  <c r="AC2889" i="1"/>
  <c r="AG2888" i="1"/>
  <c r="AE2888" i="1"/>
  <c r="AF2888" i="1"/>
  <c r="AH2889" i="1" l="1"/>
  <c r="AG2889" i="1"/>
  <c r="AB2890" i="1"/>
  <c r="AE2889" i="1"/>
  <c r="AF2889" i="1"/>
  <c r="AD2890" i="1" l="1"/>
  <c r="AC2890" i="1"/>
  <c r="AG2890" i="1" l="1"/>
  <c r="AB2891" i="1"/>
  <c r="AD2891" i="1" s="1"/>
  <c r="AH2890" i="1"/>
  <c r="AC2891" i="1"/>
  <c r="AE2890" i="1"/>
  <c r="AF2890" i="1"/>
  <c r="AG2891" i="1" l="1"/>
  <c r="AB2892" i="1"/>
  <c r="AH2891" i="1"/>
  <c r="AF2891" i="1"/>
  <c r="AE2891" i="1"/>
  <c r="AD2892" i="1" l="1"/>
  <c r="AC2892" i="1"/>
  <c r="AB2894" i="1"/>
  <c r="AA3253" i="1"/>
  <c r="AB2893" i="1" l="1"/>
  <c r="AD2893" i="1" s="1"/>
  <c r="AG2892" i="1"/>
  <c r="AH2892" i="1"/>
  <c r="AC2893" i="1"/>
  <c r="AF2892" i="1"/>
  <c r="AE2892" i="1"/>
  <c r="AH2893" i="1" l="1"/>
  <c r="AA2894" i="1"/>
  <c r="AD2894" i="1" s="1"/>
  <c r="AE2894" i="1" s="1"/>
  <c r="AG2893" i="1"/>
  <c r="AC2894" i="1"/>
  <c r="AB2895" i="1" s="1"/>
  <c r="AF2893" i="1"/>
  <c r="AE2893" i="1"/>
  <c r="AF2894" i="1"/>
  <c r="AH2894" i="1" l="1"/>
  <c r="AG2894" i="1"/>
  <c r="AA2895" i="1"/>
  <c r="AD2895" i="1" s="1"/>
  <c r="AF2895" i="1" s="1"/>
  <c r="AC2895" i="1" l="1"/>
  <c r="AE2895" i="1"/>
  <c r="AB2896" i="1"/>
  <c r="AG2895" i="1"/>
  <c r="AA2896" i="1"/>
  <c r="AH2895" i="1"/>
  <c r="AD2896" i="1" l="1"/>
  <c r="AE2896" i="1" s="1"/>
  <c r="AC2896" i="1"/>
  <c r="AA2897" i="1" s="1"/>
  <c r="AG2896" i="1" l="1"/>
  <c r="AF2896" i="1"/>
  <c r="AH2896" i="1"/>
  <c r="AB2897" i="1"/>
  <c r="AD2897" i="1" s="1"/>
  <c r="AE2897" i="1" l="1"/>
  <c r="AF2897" i="1"/>
  <c r="AC2897" i="1"/>
  <c r="AB2898" i="1" s="1"/>
  <c r="AG2897" i="1" l="1"/>
  <c r="AH2897" i="1"/>
  <c r="AA2898" i="1"/>
  <c r="AD2898" i="1" s="1"/>
  <c r="AE2898" i="1" s="1"/>
  <c r="AF2898" i="1" l="1"/>
  <c r="AC2898" i="1"/>
  <c r="AA2899" i="1" l="1"/>
  <c r="AG2898" i="1"/>
  <c r="AB2899" i="1"/>
  <c r="AH2898" i="1"/>
  <c r="AB2900" i="1"/>
  <c r="AD2899" i="1" l="1"/>
  <c r="AF2899" i="1" s="1"/>
  <c r="AC2899" i="1"/>
  <c r="AH2899" i="1" s="1"/>
  <c r="AE2899" i="1" l="1"/>
  <c r="AA2900" i="1"/>
  <c r="AG2899" i="1"/>
  <c r="AC2900" i="1" l="1"/>
  <c r="AD2900" i="1"/>
  <c r="AE2900" i="1" l="1"/>
  <c r="AF2900" i="1"/>
  <c r="AB2901" i="1"/>
  <c r="AG2900" i="1"/>
  <c r="AH2900" i="1"/>
  <c r="AA2901" i="1"/>
  <c r="AD2901" i="1" l="1"/>
  <c r="AE2901" i="1" s="1"/>
  <c r="AF2901" i="1"/>
  <c r="AC2901" i="1"/>
  <c r="AB2902" i="1" l="1"/>
  <c r="AG2901" i="1"/>
  <c r="AA2902" i="1"/>
  <c r="AH2901" i="1"/>
  <c r="AD2902" i="1" l="1"/>
  <c r="AF2902" i="1" s="1"/>
  <c r="AE2902" i="1"/>
  <c r="AC2902" i="1"/>
  <c r="AB2904" i="1"/>
  <c r="AB2905" i="1"/>
  <c r="AB2903" i="1" l="1"/>
  <c r="AG2902" i="1"/>
  <c r="AH2902" i="1"/>
  <c r="AA2903" i="1"/>
  <c r="AD2903" i="1" s="1"/>
  <c r="AF2903" i="1" l="1"/>
  <c r="AE2903" i="1"/>
  <c r="AC2903" i="1"/>
  <c r="AG2903" i="1" l="1"/>
  <c r="AH2903" i="1"/>
  <c r="AA2904" i="1"/>
  <c r="AD2904" i="1" s="1"/>
  <c r="AC2904" i="1" l="1"/>
  <c r="AF2904" i="1"/>
  <c r="AE2904" i="1"/>
  <c r="AG2904" i="1" l="1"/>
  <c r="AA2905" i="1"/>
  <c r="AD2905" i="1" s="1"/>
  <c r="AH2904" i="1"/>
  <c r="AC2905" i="1" l="1"/>
  <c r="AB2906" i="1" s="1"/>
  <c r="AG2905" i="1"/>
  <c r="AH2905" i="1"/>
  <c r="AA2906" i="1"/>
  <c r="AD2906" i="1" s="1"/>
  <c r="AF2905" i="1"/>
  <c r="AE2905" i="1"/>
  <c r="AE2906" i="1" l="1"/>
  <c r="AF2906" i="1"/>
  <c r="AC2906" i="1"/>
  <c r="AG2906" i="1" l="1"/>
  <c r="AB2907" i="1"/>
  <c r="AD2907" i="1" s="1"/>
  <c r="AH2906" i="1"/>
  <c r="AC2907" i="1" l="1"/>
  <c r="AB2908" i="1"/>
  <c r="AD2908" i="1" s="1"/>
  <c r="AG2907" i="1"/>
  <c r="AH2907" i="1"/>
  <c r="AF2907" i="1"/>
  <c r="AE2907" i="1"/>
  <c r="AC2908" i="1" l="1"/>
  <c r="AH2908" i="1" s="1"/>
  <c r="AB2909" i="1"/>
  <c r="AD2909" i="1" s="1"/>
  <c r="AG2908" i="1"/>
  <c r="AE2908" i="1"/>
  <c r="AF2908" i="1"/>
  <c r="AC2909" i="1" l="1"/>
  <c r="AF2909" i="1"/>
  <c r="AE2909" i="1"/>
  <c r="AG2909" i="1" l="1"/>
  <c r="AH2909" i="1"/>
  <c r="AB2910" i="1"/>
  <c r="AD2910" i="1" s="1"/>
  <c r="AC2910" i="1" l="1"/>
  <c r="AF2910" i="1"/>
  <c r="AE2910" i="1"/>
  <c r="AB2911" i="1" l="1"/>
  <c r="AD2911" i="1" s="1"/>
  <c r="AG2910" i="1"/>
  <c r="AH2910" i="1"/>
  <c r="AC2911" i="1"/>
  <c r="AG2911" i="1" l="1"/>
  <c r="AB2912" i="1"/>
  <c r="AD2912" i="1" s="1"/>
  <c r="AH2911" i="1"/>
  <c r="AE2911" i="1"/>
  <c r="AF2911" i="1"/>
  <c r="AC2912" i="1" l="1"/>
  <c r="AE2912" i="1"/>
  <c r="AF2912" i="1"/>
  <c r="AG2912" i="1" l="1"/>
  <c r="AH2912" i="1"/>
  <c r="AB2913" i="1"/>
  <c r="AD2913" i="1" s="1"/>
  <c r="AC2913" i="1" l="1"/>
  <c r="AF2913" i="1"/>
  <c r="AE2913" i="1"/>
  <c r="AG2913" i="1" l="1"/>
  <c r="AH2913" i="1"/>
  <c r="AB2914" i="1"/>
  <c r="AD2914" i="1" s="1"/>
  <c r="AC2914" i="1" l="1"/>
  <c r="AF2914" i="1"/>
  <c r="AE2914" i="1"/>
  <c r="AG2914" i="1" l="1"/>
  <c r="AH2914" i="1"/>
  <c r="AB2915" i="1"/>
  <c r="AD2915" i="1" s="1"/>
  <c r="AC2915" i="1" l="1"/>
  <c r="AF2915" i="1"/>
  <c r="AE2915" i="1"/>
  <c r="AA2918" i="1"/>
  <c r="AB2916" i="1" l="1"/>
  <c r="AD2916" i="1" s="1"/>
  <c r="AG2915" i="1"/>
  <c r="AH2915" i="1"/>
  <c r="AC2916" i="1" l="1"/>
  <c r="AH2916" i="1"/>
  <c r="AG2916" i="1"/>
  <c r="AB2917" i="1"/>
  <c r="AF2916" i="1"/>
  <c r="AE2916" i="1"/>
  <c r="AC2917" i="1" l="1"/>
  <c r="AD2917" i="1"/>
  <c r="AE2917" i="1" l="1"/>
  <c r="AF2917" i="1"/>
  <c r="AB2918" i="1"/>
  <c r="AD2918" i="1" s="1"/>
  <c r="AG2917" i="1"/>
  <c r="AH2917" i="1"/>
  <c r="AF2918" i="1" l="1"/>
  <c r="AE2918" i="1"/>
  <c r="AC2918" i="1"/>
  <c r="AB2919" i="1" l="1"/>
  <c r="AG2918" i="1"/>
  <c r="AH2918" i="1"/>
  <c r="AA2919" i="1"/>
  <c r="AD2919" i="1" s="1"/>
  <c r="AF2919" i="1" l="1"/>
  <c r="AE2919" i="1"/>
  <c r="AC2919" i="1"/>
  <c r="AB2920" i="1" l="1"/>
  <c r="AA2920" i="1"/>
  <c r="AG2919" i="1"/>
  <c r="AH2919" i="1"/>
  <c r="AD2920" i="1" l="1"/>
  <c r="AF2920" i="1"/>
  <c r="AE2920" i="1"/>
  <c r="AC2920" i="1"/>
  <c r="AB2921" i="1" l="1"/>
  <c r="AG2920" i="1"/>
  <c r="AA2921" i="1"/>
  <c r="AD2921" i="1" s="1"/>
  <c r="AH2920" i="1"/>
  <c r="AC2921" i="1" l="1"/>
  <c r="AE2921" i="1"/>
  <c r="AF2921" i="1"/>
  <c r="AB2922" i="1" l="1"/>
  <c r="AA2922" i="1"/>
  <c r="AD2922" i="1" s="1"/>
  <c r="AH2921" i="1"/>
  <c r="AG2921" i="1"/>
  <c r="AF2922" i="1" l="1"/>
  <c r="AE2922" i="1"/>
  <c r="AC2922" i="1"/>
  <c r="AB2923" i="1" l="1"/>
  <c r="AA2923" i="1"/>
  <c r="AD2923" i="1" s="1"/>
  <c r="AG2922" i="1"/>
  <c r="AH2922" i="1"/>
  <c r="AE2923" i="1" l="1"/>
  <c r="AF2923" i="1"/>
  <c r="AC2923" i="1"/>
  <c r="AB2924" i="1" l="1"/>
  <c r="AG2923" i="1"/>
  <c r="AA2924" i="1"/>
  <c r="AH2923" i="1"/>
  <c r="AB2928" i="1"/>
  <c r="AD2924" i="1" l="1"/>
  <c r="AE2924" i="1" s="1"/>
  <c r="AC2924" i="1"/>
  <c r="AF2924" i="1" l="1"/>
  <c r="AB2925" i="1"/>
  <c r="AH2924" i="1"/>
  <c r="AA2925" i="1"/>
  <c r="AD2925" i="1" s="1"/>
  <c r="AG2924" i="1"/>
  <c r="AF2925" i="1" l="1"/>
  <c r="AE2925" i="1"/>
  <c r="AC2925" i="1"/>
  <c r="AB2926" i="1" l="1"/>
  <c r="AA2926" i="1"/>
  <c r="AD2926" i="1" s="1"/>
  <c r="AG2925" i="1"/>
  <c r="AH2925" i="1"/>
  <c r="AE2926" i="1" l="1"/>
  <c r="AF2926" i="1"/>
  <c r="AC2926" i="1"/>
  <c r="AB2927" i="1" s="1"/>
  <c r="AG2926" i="1" l="1"/>
  <c r="AA2927" i="1"/>
  <c r="AD2927" i="1" s="1"/>
  <c r="AH2926" i="1"/>
  <c r="AC2927" i="1" l="1"/>
  <c r="AA2928" i="1"/>
  <c r="AD2928" i="1" s="1"/>
  <c r="AH2927" i="1"/>
  <c r="AG2927" i="1"/>
  <c r="AF2927" i="1"/>
  <c r="AE2927" i="1"/>
  <c r="AC2928" i="1" l="1"/>
  <c r="AG2928" i="1" s="1"/>
  <c r="AA2929" i="1"/>
  <c r="AE2928" i="1"/>
  <c r="AF2928" i="1"/>
  <c r="AH2928" i="1" l="1"/>
  <c r="AB2929" i="1"/>
  <c r="AD2929" i="1" s="1"/>
  <c r="AF2929" i="1" l="1"/>
  <c r="AE2929" i="1"/>
  <c r="AC2929" i="1"/>
  <c r="AG2929" i="1" s="1"/>
  <c r="AA2930" i="1"/>
  <c r="AB2930" i="1" l="1"/>
  <c r="AD2930" i="1" s="1"/>
  <c r="AF2930" i="1" s="1"/>
  <c r="AH2929" i="1"/>
  <c r="AC2930" i="1"/>
  <c r="AE2930" i="1" l="1"/>
  <c r="AH2930" i="1"/>
  <c r="AG2930" i="1"/>
  <c r="AB2931" i="1"/>
  <c r="AD2931" i="1" s="1"/>
  <c r="AC2931" i="1" l="1"/>
  <c r="AE2931" i="1"/>
  <c r="AF2931" i="1"/>
  <c r="AG2931" i="1" l="1"/>
  <c r="AH2931" i="1"/>
  <c r="AB2932" i="1"/>
  <c r="AD2932" i="1" s="1"/>
  <c r="AC2932" i="1" l="1"/>
  <c r="AE2932" i="1"/>
  <c r="AF2932" i="1"/>
  <c r="AG2932" i="1" l="1"/>
  <c r="AB2933" i="1"/>
  <c r="AD2933" i="1" s="1"/>
  <c r="AH2932" i="1"/>
  <c r="AC2933" i="1" l="1"/>
  <c r="AG2933" i="1" s="1"/>
  <c r="AE2933" i="1"/>
  <c r="AF2933" i="1"/>
  <c r="AH2933" i="1" l="1"/>
  <c r="AB2934" i="1"/>
  <c r="AD2934" i="1" s="1"/>
  <c r="AF2934" i="1" s="1"/>
  <c r="AC2934" i="1" l="1"/>
  <c r="AE2934" i="1"/>
  <c r="AH2934" i="1" l="1"/>
  <c r="AB2935" i="1"/>
  <c r="AG2934" i="1"/>
  <c r="AD2935" i="1" l="1"/>
  <c r="AC2935" i="1"/>
  <c r="AB2936" i="1" l="1"/>
  <c r="AG2935" i="1"/>
  <c r="AH2935" i="1"/>
  <c r="AE2935" i="1"/>
  <c r="AF2935" i="1"/>
  <c r="AD2936" i="1" l="1"/>
  <c r="AC2936" i="1"/>
  <c r="AB2937" i="1" l="1"/>
  <c r="AD2937" i="1" s="1"/>
  <c r="AH2936" i="1"/>
  <c r="AG2936" i="1"/>
  <c r="AC2937" i="1"/>
  <c r="AF2936" i="1"/>
  <c r="AE2936" i="1"/>
  <c r="AB2938" i="1" l="1"/>
  <c r="AD2938" i="1" s="1"/>
  <c r="AH2937" i="1"/>
  <c r="AG2937" i="1"/>
  <c r="AC2938" i="1"/>
  <c r="AF2937" i="1"/>
  <c r="AE2937" i="1"/>
  <c r="AB2942" i="1"/>
  <c r="AB2943" i="1"/>
  <c r="AB2939" i="1" l="1"/>
  <c r="AD2939" i="1" s="1"/>
  <c r="AG2938" i="1"/>
  <c r="AH2938" i="1"/>
  <c r="AC2939" i="1"/>
  <c r="AB2940" i="1" s="1"/>
  <c r="AD2940" i="1" s="1"/>
  <c r="AE2938" i="1"/>
  <c r="AF2938" i="1"/>
  <c r="AG2939" i="1" l="1"/>
  <c r="AH2939" i="1"/>
  <c r="AE2939" i="1"/>
  <c r="AF2939" i="1"/>
  <c r="AE2940" i="1"/>
  <c r="AF2940" i="1"/>
  <c r="AC2940" i="1"/>
  <c r="AG2940" i="1" l="1"/>
  <c r="AB2941" i="1"/>
  <c r="AD2941" i="1" s="1"/>
  <c r="AH2940" i="1"/>
  <c r="AC2941" i="1" l="1"/>
  <c r="AG2941" i="1"/>
  <c r="AH2941" i="1"/>
  <c r="AA2942" i="1"/>
  <c r="AD2942" i="1" s="1"/>
  <c r="AE2942" i="1" s="1"/>
  <c r="AE2941" i="1"/>
  <c r="AF2941" i="1"/>
  <c r="AB2944" i="1"/>
  <c r="AF2942" i="1" l="1"/>
  <c r="AC2942" i="1"/>
  <c r="AA2943" i="1" l="1"/>
  <c r="AD2943" i="1" s="1"/>
  <c r="AG2942" i="1"/>
  <c r="AH2942" i="1"/>
  <c r="AF2943" i="1" l="1"/>
  <c r="AE2943" i="1"/>
  <c r="AC2943" i="1"/>
  <c r="AG2943" i="1" l="1"/>
  <c r="AH2943" i="1"/>
  <c r="AA2944" i="1"/>
  <c r="AD2944" i="1" s="1"/>
  <c r="AF2944" i="1" s="1"/>
  <c r="AB2945" i="1"/>
  <c r="AB2946" i="1"/>
  <c r="AE2944" i="1" l="1"/>
  <c r="AC2944" i="1"/>
  <c r="AB2947" i="1"/>
  <c r="AG2944" i="1" l="1"/>
  <c r="AH2944" i="1"/>
  <c r="AA2945" i="1"/>
  <c r="AD2945" i="1" l="1"/>
  <c r="AC2945" i="1"/>
  <c r="AB2948" i="1"/>
  <c r="AH2945" i="1" l="1"/>
  <c r="AA2946" i="1"/>
  <c r="AG2945" i="1"/>
  <c r="AF2945" i="1"/>
  <c r="AE2945" i="1"/>
  <c r="AB2949" i="1"/>
  <c r="AD2946" i="1" l="1"/>
  <c r="AC2946" i="1"/>
  <c r="AG2946" i="1" l="1"/>
  <c r="AH2946" i="1"/>
  <c r="AA2947" i="1"/>
  <c r="AF2946" i="1"/>
  <c r="AE2946" i="1"/>
  <c r="AD2947" i="1" l="1"/>
  <c r="AC2947" i="1"/>
  <c r="AB2951" i="1"/>
  <c r="AG2947" i="1" l="1"/>
  <c r="AH2947" i="1"/>
  <c r="AA2948" i="1"/>
  <c r="AD2948" i="1" s="1"/>
  <c r="AF2947" i="1"/>
  <c r="AE2947" i="1"/>
  <c r="AB2950" i="1"/>
  <c r="AC2948" i="1" l="1"/>
  <c r="AE2948" i="1"/>
  <c r="AF2948" i="1"/>
  <c r="AB2952" i="1"/>
  <c r="AG2948" i="1" l="1"/>
  <c r="AA2949" i="1"/>
  <c r="AD2949" i="1" s="1"/>
  <c r="AH2948" i="1"/>
  <c r="AC2949" i="1" l="1"/>
  <c r="AE2949" i="1"/>
  <c r="AF2949" i="1"/>
  <c r="AG2949" i="1" l="1"/>
  <c r="AH2949" i="1"/>
  <c r="AA2950" i="1"/>
  <c r="AD2950" i="1" s="1"/>
  <c r="AC2950" i="1" l="1"/>
  <c r="AE2950" i="1"/>
  <c r="AF2950" i="1"/>
  <c r="AG2950" i="1" l="1"/>
  <c r="AA2951" i="1"/>
  <c r="AD2951" i="1" s="1"/>
  <c r="AH2950" i="1"/>
  <c r="AC2951" i="1" l="1"/>
  <c r="AA2952" i="1" s="1"/>
  <c r="AD2952" i="1" s="1"/>
  <c r="AE2951" i="1"/>
  <c r="AF2951" i="1"/>
  <c r="AA2955" i="1"/>
  <c r="AH2951" i="1" l="1"/>
  <c r="AG2951" i="1"/>
  <c r="AF2952" i="1"/>
  <c r="AE2952" i="1"/>
  <c r="AC2952" i="1"/>
  <c r="AB2953" i="1" s="1"/>
  <c r="AG2952" i="1" l="1"/>
  <c r="AH2952" i="1"/>
  <c r="AA2953" i="1"/>
  <c r="AD2953" i="1" s="1"/>
  <c r="AC2953" i="1" l="1"/>
  <c r="AB2954" i="1" s="1"/>
  <c r="AE2953" i="1"/>
  <c r="AF2953" i="1"/>
  <c r="AG2953" i="1" l="1"/>
  <c r="AA2954" i="1"/>
  <c r="AD2954" i="1" s="1"/>
  <c r="AH2953" i="1"/>
  <c r="AC2954" i="1" l="1"/>
  <c r="AH2954" i="1" s="1"/>
  <c r="AF2954" i="1"/>
  <c r="AE2954" i="1"/>
  <c r="AG2954" i="1"/>
  <c r="AB2955" i="1"/>
  <c r="AD2955" i="1" s="1"/>
  <c r="AF2955" i="1" l="1"/>
  <c r="AE2955" i="1"/>
  <c r="AC2955" i="1"/>
  <c r="AG2955" i="1" l="1"/>
  <c r="AH2955" i="1"/>
  <c r="AB2956" i="1"/>
  <c r="AD2956" i="1" s="1"/>
  <c r="AE2956" i="1" l="1"/>
  <c r="AF2956" i="1"/>
  <c r="AC2956" i="1"/>
  <c r="AG2956" i="1" l="1"/>
  <c r="AH2956" i="1"/>
  <c r="AB2957" i="1"/>
  <c r="AD2957" i="1" s="1"/>
  <c r="AC2957" i="1" l="1"/>
  <c r="AF2957" i="1"/>
  <c r="AE2957" i="1"/>
  <c r="AG2957" i="1" l="1"/>
  <c r="AB2958" i="1"/>
  <c r="AD2958" i="1" s="1"/>
  <c r="AH2957" i="1"/>
  <c r="AC2958" i="1" l="1"/>
  <c r="AF2958" i="1"/>
  <c r="AE2958" i="1"/>
  <c r="AG2958" i="1" l="1"/>
  <c r="AB2959" i="1"/>
  <c r="AD2959" i="1" s="1"/>
  <c r="AH2958" i="1"/>
  <c r="AC2959" i="1" l="1"/>
  <c r="AF2959" i="1"/>
  <c r="AE2959" i="1"/>
  <c r="AG2959" i="1"/>
  <c r="AB2960" i="1"/>
  <c r="AD2960" i="1" s="1"/>
  <c r="AH2959" i="1"/>
  <c r="AF2960" i="1" l="1"/>
  <c r="AE2960" i="1"/>
  <c r="AC2960" i="1"/>
  <c r="AG2960" i="1" l="1"/>
  <c r="AH2960" i="1"/>
  <c r="AB2961" i="1"/>
  <c r="AD2961" i="1" s="1"/>
  <c r="AC2961" i="1" l="1"/>
  <c r="AF2961" i="1"/>
  <c r="AE2961" i="1"/>
  <c r="AB2962" i="1" l="1"/>
  <c r="AD2962" i="1" s="1"/>
  <c r="AG2961" i="1"/>
  <c r="AH2961" i="1"/>
  <c r="AC2962" i="1" l="1"/>
  <c r="AH2962" i="1"/>
  <c r="AG2962" i="1"/>
  <c r="AB2963" i="1"/>
  <c r="AD2963" i="1" s="1"/>
  <c r="AF2962" i="1"/>
  <c r="AE2962" i="1"/>
  <c r="AC2963" i="1" l="1"/>
  <c r="AF2963" i="1"/>
  <c r="AE2963" i="1"/>
  <c r="AB2966" i="1"/>
  <c r="AA3340" i="1"/>
  <c r="AG2963" i="1" l="1"/>
  <c r="AB2964" i="1"/>
  <c r="AD2964" i="1" s="1"/>
  <c r="AH2963" i="1"/>
  <c r="AF2964" i="1" l="1"/>
  <c r="AE2964" i="1"/>
  <c r="AC2964" i="1"/>
  <c r="AB2967" i="1"/>
  <c r="AG2964" i="1" l="1"/>
  <c r="AB2965" i="1"/>
  <c r="AD2965" i="1" s="1"/>
  <c r="AH2964" i="1"/>
  <c r="AC2965" i="1" l="1"/>
  <c r="AA2966" i="1" s="1"/>
  <c r="AD2966" i="1" s="1"/>
  <c r="AH2965" i="1"/>
  <c r="AG2965" i="1"/>
  <c r="AF2965" i="1"/>
  <c r="AE2965" i="1"/>
  <c r="AB2968" i="1"/>
  <c r="AC2966" i="1" l="1"/>
  <c r="AF2966" i="1"/>
  <c r="AE2966" i="1"/>
  <c r="AH2966" i="1" l="1"/>
  <c r="AA2967" i="1"/>
  <c r="AD2967" i="1" s="1"/>
  <c r="AG2966" i="1"/>
  <c r="AC2967" i="1" l="1"/>
  <c r="AA2968" i="1" s="1"/>
  <c r="AD2968" i="1" s="1"/>
  <c r="AE2967" i="1"/>
  <c r="AF2967" i="1"/>
  <c r="AG2967" i="1" l="1"/>
  <c r="AH2967" i="1"/>
  <c r="AC2968" i="1"/>
  <c r="AF2968" i="1"/>
  <c r="AE2968" i="1"/>
  <c r="AB2969" i="1" l="1"/>
  <c r="AG2968" i="1"/>
  <c r="AH2968" i="1"/>
  <c r="AA2969" i="1"/>
  <c r="AD2969" i="1" s="1"/>
  <c r="AF2969" i="1" l="1"/>
  <c r="AE2969" i="1"/>
  <c r="AC2969" i="1"/>
  <c r="AB2970" i="1" l="1"/>
  <c r="AA2970" i="1"/>
  <c r="AD2970" i="1" s="1"/>
  <c r="AH2969" i="1"/>
  <c r="AG2969" i="1"/>
  <c r="AF2970" i="1" l="1"/>
  <c r="AE2970" i="1"/>
  <c r="AC2970" i="1"/>
  <c r="AB2971" i="1" l="1"/>
  <c r="AA2971" i="1"/>
  <c r="AH2970" i="1"/>
  <c r="AG2970" i="1"/>
  <c r="AA3349" i="1"/>
  <c r="AD2971" i="1" l="1"/>
  <c r="AE2971" i="1" s="1"/>
  <c r="AC2971" i="1"/>
  <c r="AF2971" i="1" l="1"/>
  <c r="AB2972" i="1"/>
  <c r="AG2971" i="1"/>
  <c r="AH2971" i="1"/>
  <c r="AA2972" i="1"/>
  <c r="AD2972" i="1" l="1"/>
  <c r="AF2972" i="1" s="1"/>
  <c r="AC2972" i="1"/>
  <c r="AE2972" i="1" l="1"/>
  <c r="AB2973" i="1"/>
  <c r="AG2972" i="1"/>
  <c r="AH2972" i="1"/>
  <c r="AA2973" i="1"/>
  <c r="AC2973" i="1" l="1"/>
  <c r="AD2973" i="1"/>
  <c r="AE2973" i="1" l="1"/>
  <c r="AF2973" i="1"/>
  <c r="AB2974" i="1"/>
  <c r="AA2974" i="1"/>
  <c r="AD2974" i="1" s="1"/>
  <c r="AG2973" i="1"/>
  <c r="AH2973" i="1"/>
  <c r="AE2974" i="1" l="1"/>
  <c r="AF2974" i="1"/>
  <c r="AC2974" i="1"/>
  <c r="AB2977" i="1"/>
  <c r="AB2978" i="1"/>
  <c r="AB2975" i="1" l="1"/>
  <c r="AA2975" i="1"/>
  <c r="AD2975" i="1" s="1"/>
  <c r="AH2974" i="1"/>
  <c r="AG2974" i="1"/>
  <c r="AA2979" i="1"/>
  <c r="AF2975" i="1" l="1"/>
  <c r="AE2975" i="1"/>
  <c r="AC2975" i="1"/>
  <c r="AB2976" i="1" l="1"/>
  <c r="AG2975" i="1"/>
  <c r="AA2976" i="1"/>
  <c r="AH2975" i="1"/>
  <c r="AD2976" i="1" l="1"/>
  <c r="AE2976" i="1" s="1"/>
  <c r="AC2976" i="1"/>
  <c r="AF2976" i="1" l="1"/>
  <c r="AG2976" i="1"/>
  <c r="AA2977" i="1"/>
  <c r="AH2976" i="1"/>
  <c r="AC2977" i="1" l="1"/>
  <c r="AD2977" i="1"/>
  <c r="AE2977" i="1" l="1"/>
  <c r="AF2977" i="1"/>
  <c r="AG2977" i="1"/>
  <c r="AH2977" i="1"/>
  <c r="AA2978" i="1"/>
  <c r="AC2978" i="1" l="1"/>
  <c r="AD2978" i="1"/>
  <c r="AF2978" i="1" l="1"/>
  <c r="AE2978" i="1"/>
  <c r="AG2978" i="1"/>
  <c r="AB2979" i="1"/>
  <c r="AD2979" i="1" s="1"/>
  <c r="AH2978" i="1"/>
  <c r="AE2979" i="1" l="1"/>
  <c r="AF2979" i="1"/>
  <c r="AC2979" i="1"/>
  <c r="AG2979" i="1" l="1"/>
  <c r="AH2979" i="1"/>
  <c r="AB2980" i="1"/>
  <c r="AD2980" i="1" s="1"/>
  <c r="AC2980" i="1" l="1"/>
  <c r="AF2980" i="1"/>
  <c r="AE2980" i="1"/>
  <c r="AG2980" i="1" l="1"/>
  <c r="AB2981" i="1"/>
  <c r="AD2981" i="1" s="1"/>
  <c r="AH2980" i="1"/>
  <c r="AC2981" i="1" l="1"/>
  <c r="AE2981" i="1"/>
  <c r="AF2981" i="1"/>
  <c r="AG2981" i="1" l="1"/>
  <c r="AH2981" i="1"/>
  <c r="AB2982" i="1"/>
  <c r="AD2982" i="1" s="1"/>
  <c r="AC2982" i="1" l="1"/>
  <c r="AF2982" i="1"/>
  <c r="AE2982" i="1"/>
  <c r="AA3364" i="1"/>
  <c r="AB2983" i="1" l="1"/>
  <c r="AD2983" i="1" s="1"/>
  <c r="AG2982" i="1"/>
  <c r="AH2982" i="1"/>
  <c r="AC2983" i="1" l="1"/>
  <c r="AH2983" i="1" s="1"/>
  <c r="AG2983" i="1"/>
  <c r="AE2983" i="1"/>
  <c r="AF2983" i="1"/>
  <c r="AB2990" i="1"/>
  <c r="AB2984" i="1" l="1"/>
  <c r="AD2984" i="1" s="1"/>
  <c r="AF2984" i="1" s="1"/>
  <c r="AB2991" i="1"/>
  <c r="AE2984" i="1" l="1"/>
  <c r="AC2984" i="1"/>
  <c r="AH2984" i="1" s="1"/>
  <c r="AB2992" i="1"/>
  <c r="AG2984" i="1" l="1"/>
  <c r="AB2985" i="1"/>
  <c r="AB2993" i="1"/>
  <c r="AD2985" i="1" l="1"/>
  <c r="AC2985" i="1"/>
  <c r="AA3373" i="1"/>
  <c r="AB2986" i="1" l="1"/>
  <c r="AD2986" i="1" s="1"/>
  <c r="AG2985" i="1"/>
  <c r="AH2985" i="1"/>
  <c r="AC2986" i="1"/>
  <c r="AF2985" i="1"/>
  <c r="AE2985" i="1"/>
  <c r="AB2994" i="1"/>
  <c r="AB2987" i="1" l="1"/>
  <c r="AD2987" i="1" s="1"/>
  <c r="AH2986" i="1"/>
  <c r="AG2986" i="1"/>
  <c r="AE2986" i="1"/>
  <c r="AF2986" i="1"/>
  <c r="AC2987" i="1" l="1"/>
  <c r="AH2987" i="1" s="1"/>
  <c r="AG2987" i="1"/>
  <c r="AB2988" i="1"/>
  <c r="AD2988" i="1" s="1"/>
  <c r="AE2988" i="1" s="1"/>
  <c r="AF2987" i="1"/>
  <c r="AE2987" i="1"/>
  <c r="AB2995" i="1"/>
  <c r="AF2988" i="1" l="1"/>
  <c r="AC2988" i="1"/>
  <c r="AH2988" i="1" s="1"/>
  <c r="AB2989" i="1" l="1"/>
  <c r="AD2989" i="1" s="1"/>
  <c r="AF2989" i="1" s="1"/>
  <c r="AG2988" i="1"/>
  <c r="AE2989" i="1" l="1"/>
  <c r="AC2989" i="1"/>
  <c r="AA2990" i="1" s="1"/>
  <c r="AD2990" i="1" s="1"/>
  <c r="AE2990" i="1" s="1"/>
  <c r="AB2997" i="1"/>
  <c r="AC2990" i="1" l="1"/>
  <c r="AG2990" i="1" s="1"/>
  <c r="AG2989" i="1"/>
  <c r="AF2990" i="1"/>
  <c r="AH2989" i="1"/>
  <c r="AA2991" i="1"/>
  <c r="AD2991" i="1" s="1"/>
  <c r="AF2991" i="1" s="1"/>
  <c r="AH2990" i="1"/>
  <c r="AC2991" i="1" l="1"/>
  <c r="AG2991" i="1" s="1"/>
  <c r="AE2991" i="1"/>
  <c r="AA2992" i="1"/>
  <c r="AD2992" i="1" s="1"/>
  <c r="AF2992" i="1" s="1"/>
  <c r="AH2991" i="1"/>
  <c r="AB2998" i="1"/>
  <c r="AA3000" i="1"/>
  <c r="AC2992" i="1" l="1"/>
  <c r="AA2993" i="1" s="1"/>
  <c r="AD2993" i="1" s="1"/>
  <c r="AE2993" i="1" s="1"/>
  <c r="AE2992" i="1"/>
  <c r="AG2992" i="1"/>
  <c r="AH2992" i="1"/>
  <c r="AC2993" i="1"/>
  <c r="AH2993" i="1" s="1"/>
  <c r="AF2993" i="1" l="1"/>
  <c r="AA2994" i="1"/>
  <c r="AD2994" i="1" s="1"/>
  <c r="AE2994" i="1" s="1"/>
  <c r="AG2993" i="1"/>
  <c r="AA3001" i="1"/>
  <c r="AC2994" i="1" l="1"/>
  <c r="AH2994" i="1" s="1"/>
  <c r="AF2994" i="1"/>
  <c r="AA3002" i="1"/>
  <c r="AA2995" i="1" l="1"/>
  <c r="AD2995" i="1" s="1"/>
  <c r="AF2995" i="1" s="1"/>
  <c r="AG2994" i="1"/>
  <c r="AC2995" i="1"/>
  <c r="AG2995" i="1" s="1"/>
  <c r="AB2996" i="1"/>
  <c r="AA2996" i="1" l="1"/>
  <c r="AH2995" i="1"/>
  <c r="AE2995" i="1"/>
  <c r="AD2996" i="1"/>
  <c r="AF2996" i="1" s="1"/>
  <c r="AC2996" i="1"/>
  <c r="AE2996" i="1" l="1"/>
  <c r="AA2997" i="1"/>
  <c r="AD2997" i="1" s="1"/>
  <c r="AG2996" i="1"/>
  <c r="AH2996" i="1"/>
  <c r="AC2997" i="1" l="1"/>
  <c r="AG2997" i="1"/>
  <c r="AA2998" i="1"/>
  <c r="AD2998" i="1" s="1"/>
  <c r="AH2997" i="1"/>
  <c r="AF2997" i="1"/>
  <c r="AE2997" i="1"/>
  <c r="AC2998" i="1" l="1"/>
  <c r="AB2999" i="1" s="1"/>
  <c r="AE2998" i="1"/>
  <c r="AF2998" i="1"/>
  <c r="AA2999" i="1" l="1"/>
  <c r="AD2999" i="1" s="1"/>
  <c r="AG2998" i="1"/>
  <c r="AH2998" i="1"/>
  <c r="AC2999" i="1" l="1"/>
  <c r="AB3000" i="1" s="1"/>
  <c r="AD3000" i="1" s="1"/>
  <c r="AG2999" i="1"/>
  <c r="AH2999" i="1"/>
  <c r="AE2999" i="1"/>
  <c r="AF2999" i="1"/>
  <c r="AC3000" i="1" l="1"/>
  <c r="AG3000" i="1"/>
  <c r="AH3000" i="1"/>
  <c r="AB3001" i="1"/>
  <c r="AD3001" i="1" s="1"/>
  <c r="AE3000" i="1"/>
  <c r="AF3000" i="1"/>
  <c r="AC3001" i="1" l="1"/>
  <c r="AE3001" i="1"/>
  <c r="AF3001" i="1"/>
  <c r="AG3001" i="1" l="1"/>
  <c r="AH3001" i="1"/>
  <c r="AB3002" i="1"/>
  <c r="AD3002" i="1" s="1"/>
  <c r="AE3002" i="1" l="1"/>
  <c r="AF3002" i="1"/>
  <c r="AC3002" i="1"/>
  <c r="AB3003" i="1" l="1"/>
  <c r="AD3003" i="1" s="1"/>
  <c r="AG3002" i="1"/>
  <c r="AH3002" i="1"/>
  <c r="AC3003" i="1" l="1"/>
  <c r="AH3003" i="1" s="1"/>
  <c r="AF3003" i="1"/>
  <c r="AE3003" i="1"/>
  <c r="AG3003" i="1" l="1"/>
  <c r="AB3004" i="1"/>
  <c r="AD3004" i="1" s="1"/>
  <c r="AE3004" i="1" s="1"/>
  <c r="AF3004" i="1" l="1"/>
  <c r="AC3004" i="1"/>
  <c r="AB3005" i="1" s="1"/>
  <c r="AH3004" i="1" l="1"/>
  <c r="AG3004" i="1"/>
  <c r="AD3005" i="1"/>
  <c r="AE3005" i="1" s="1"/>
  <c r="AC3005" i="1"/>
  <c r="AB3006" i="1" s="1"/>
  <c r="AD3006" i="1" s="1"/>
  <c r="AG3005" i="1" l="1"/>
  <c r="AF3005" i="1"/>
  <c r="AH3005" i="1"/>
  <c r="AC3006" i="1"/>
  <c r="AE3006" i="1"/>
  <c r="AF3006" i="1"/>
  <c r="AB3007" i="1" l="1"/>
  <c r="AD3007" i="1" s="1"/>
  <c r="AG3006" i="1"/>
  <c r="AH3006" i="1"/>
  <c r="AC3007" i="1" l="1"/>
  <c r="AB3008" i="1" s="1"/>
  <c r="AD3008" i="1" s="1"/>
  <c r="AG3007" i="1"/>
  <c r="AH3007" i="1"/>
  <c r="AF3007" i="1"/>
  <c r="AE3007" i="1"/>
  <c r="AA3013" i="1"/>
  <c r="AC3008" i="1" l="1"/>
  <c r="AE3008" i="1"/>
  <c r="AF3008" i="1"/>
  <c r="AB3009" i="1" l="1"/>
  <c r="AD3009" i="1" s="1"/>
  <c r="AH3008" i="1"/>
  <c r="AG3008" i="1"/>
  <c r="AC3009" i="1" l="1"/>
  <c r="AG3009" i="1" s="1"/>
  <c r="AB3010" i="1"/>
  <c r="AD3010" i="1" s="1"/>
  <c r="AH3009" i="1"/>
  <c r="AF3009" i="1"/>
  <c r="AE3009" i="1"/>
  <c r="AC3010" i="1" l="1"/>
  <c r="AF3010" i="1"/>
  <c r="AE3010" i="1"/>
  <c r="AB3014" i="1"/>
  <c r="AG3010" i="1" l="1"/>
  <c r="AB3011" i="1"/>
  <c r="AD3011" i="1" s="1"/>
  <c r="AH3010" i="1"/>
  <c r="AF3011" i="1" l="1"/>
  <c r="AE3011" i="1"/>
  <c r="AC3011" i="1"/>
  <c r="AB3015" i="1"/>
  <c r="AG3011" i="1" l="1"/>
  <c r="AB3012" i="1"/>
  <c r="AD3012" i="1" s="1"/>
  <c r="AH3011" i="1"/>
  <c r="AC3012" i="1" l="1"/>
  <c r="AG3012" i="1" s="1"/>
  <c r="AE3012" i="1"/>
  <c r="AF3012" i="1"/>
  <c r="AB3016" i="1"/>
  <c r="AH3012" i="1" l="1"/>
  <c r="AB3013" i="1"/>
  <c r="AD3013" i="1" s="1"/>
  <c r="AE3013" i="1" s="1"/>
  <c r="AC3013" i="1" l="1"/>
  <c r="AA3014" i="1" s="1"/>
  <c r="AD3014" i="1" s="1"/>
  <c r="AF3013" i="1"/>
  <c r="AH3013" i="1"/>
  <c r="AB3017" i="1"/>
  <c r="AG3013" i="1" l="1"/>
  <c r="AC3014" i="1"/>
  <c r="AG3014" i="1" s="1"/>
  <c r="AA3015" i="1"/>
  <c r="AD3015" i="1" s="1"/>
  <c r="AE3014" i="1"/>
  <c r="AF3014" i="1"/>
  <c r="AH3014" i="1" l="1"/>
  <c r="AC3015" i="1"/>
  <c r="AG3015" i="1" s="1"/>
  <c r="AE3015" i="1"/>
  <c r="AF3015" i="1"/>
  <c r="AB3018" i="1"/>
  <c r="AH3015" i="1" l="1"/>
  <c r="AA3016" i="1"/>
  <c r="AD3016" i="1" s="1"/>
  <c r="AE3016" i="1" s="1"/>
  <c r="AF3016" i="1" l="1"/>
  <c r="AC3016" i="1"/>
  <c r="AH3016" i="1" s="1"/>
  <c r="AG3016" i="1" l="1"/>
  <c r="AA3017" i="1"/>
  <c r="AD3017" i="1" l="1"/>
  <c r="AC3017" i="1"/>
  <c r="AB3019" i="1"/>
  <c r="AA3018" i="1" l="1"/>
  <c r="AD3018" i="1" s="1"/>
  <c r="AG3017" i="1"/>
  <c r="AH3017" i="1"/>
  <c r="AC3018" i="1"/>
  <c r="AE3017" i="1"/>
  <c r="AF3017" i="1"/>
  <c r="AA3019" i="1" l="1"/>
  <c r="AD3019" i="1" s="1"/>
  <c r="AG3018" i="1"/>
  <c r="AH3018" i="1"/>
  <c r="AF3018" i="1"/>
  <c r="AE3018" i="1"/>
  <c r="AB3020" i="1"/>
  <c r="AF3019" i="1"/>
  <c r="AE3019" i="1"/>
  <c r="AC3019" i="1" l="1"/>
  <c r="AA3020" i="1" l="1"/>
  <c r="AH3019" i="1"/>
  <c r="AG3019" i="1"/>
  <c r="AB3021" i="1"/>
  <c r="AD3020" i="1" l="1"/>
  <c r="AC3020" i="1"/>
  <c r="AB3023" i="1"/>
  <c r="AA3021" i="1" l="1"/>
  <c r="AH3020" i="1"/>
  <c r="AG3020" i="1"/>
  <c r="AE3020" i="1"/>
  <c r="AF3020" i="1"/>
  <c r="AB3022" i="1"/>
  <c r="AC3021" i="1" l="1"/>
  <c r="AD3021" i="1"/>
  <c r="AF3021" i="1" l="1"/>
  <c r="AE3021" i="1"/>
  <c r="AH3021" i="1"/>
  <c r="AG3021" i="1"/>
  <c r="AA3022" i="1"/>
  <c r="AD3022" i="1" l="1"/>
  <c r="AC3022" i="1"/>
  <c r="AB3025" i="1"/>
  <c r="AG3022" i="1" l="1"/>
  <c r="AH3022" i="1"/>
  <c r="AA3023" i="1"/>
  <c r="AD3023" i="1" s="1"/>
  <c r="AE3022" i="1"/>
  <c r="AF3022" i="1"/>
  <c r="AB3024" i="1"/>
  <c r="AF3023" i="1" l="1"/>
  <c r="AE3023" i="1"/>
  <c r="AC3023" i="1"/>
  <c r="AB3026" i="1"/>
  <c r="AH3023" i="1" l="1"/>
  <c r="AA3024" i="1"/>
  <c r="AG3023" i="1"/>
  <c r="AD3024" i="1" l="1"/>
  <c r="AC3024" i="1"/>
  <c r="AG3024" i="1" l="1"/>
  <c r="AH3024" i="1"/>
  <c r="AA3025" i="1"/>
  <c r="AF3024" i="1"/>
  <c r="AE3024" i="1"/>
  <c r="AD3025" i="1" l="1"/>
  <c r="AC3025" i="1"/>
  <c r="AH3025" i="1" l="1"/>
  <c r="AG3025" i="1"/>
  <c r="AA3026" i="1"/>
  <c r="AF3025" i="1"/>
  <c r="AE3025" i="1"/>
  <c r="AD3026" i="1" l="1"/>
  <c r="AC3026" i="1"/>
  <c r="AB3027" i="1" l="1"/>
  <c r="AD3027" i="1" s="1"/>
  <c r="AG3026" i="1"/>
  <c r="AH3026" i="1"/>
  <c r="AC3027" i="1"/>
  <c r="AE3026" i="1"/>
  <c r="AF3026" i="1"/>
  <c r="AB3028" i="1" l="1"/>
  <c r="AD3028" i="1" s="1"/>
  <c r="AG3027" i="1"/>
  <c r="AH3027" i="1"/>
  <c r="AC3028" i="1"/>
  <c r="AE3027" i="1"/>
  <c r="AF3027" i="1"/>
  <c r="AH3028" i="1" l="1"/>
  <c r="AB3029" i="1"/>
  <c r="AG3028" i="1"/>
  <c r="AF3028" i="1"/>
  <c r="AE3028" i="1"/>
  <c r="AD3029" i="1" l="1"/>
  <c r="AC3029" i="1"/>
  <c r="AB3030" i="1" l="1"/>
  <c r="AG3029" i="1"/>
  <c r="AH3029" i="1"/>
  <c r="AE3029" i="1"/>
  <c r="AF3029" i="1"/>
  <c r="AD3030" i="1" l="1"/>
  <c r="AC3030" i="1"/>
  <c r="AB3031" i="1" l="1"/>
  <c r="AD3031" i="1" s="1"/>
  <c r="AH3030" i="1"/>
  <c r="AG3030" i="1"/>
  <c r="AC3031" i="1"/>
  <c r="AE3030" i="1"/>
  <c r="AF3030" i="1"/>
  <c r="AH3031" i="1" l="1"/>
  <c r="AG3031" i="1"/>
  <c r="AB3032" i="1"/>
  <c r="AD3032" i="1" s="1"/>
  <c r="AF3031" i="1"/>
  <c r="AE3031" i="1"/>
  <c r="AC3032" i="1" l="1"/>
  <c r="AF3032" i="1"/>
  <c r="AE3032" i="1"/>
  <c r="AH3032" i="1"/>
  <c r="AB3033" i="1"/>
  <c r="AD3033" i="1" s="1"/>
  <c r="AG3032" i="1"/>
  <c r="AE3033" i="1" l="1"/>
  <c r="AF3033" i="1"/>
  <c r="AC3033" i="1"/>
  <c r="AH3033" i="1" l="1"/>
  <c r="AB3034" i="1"/>
  <c r="AG3033" i="1"/>
  <c r="AD3034" i="1" l="1"/>
  <c r="AC3034" i="1"/>
  <c r="AB3038" i="1"/>
  <c r="AG3034" i="1" l="1"/>
  <c r="AH3034" i="1"/>
  <c r="AB3035" i="1"/>
  <c r="AD3035" i="1" s="1"/>
  <c r="AE3034" i="1"/>
  <c r="AF3034" i="1"/>
  <c r="AA3042" i="1"/>
  <c r="AC3035" i="1" l="1"/>
  <c r="AH3035" i="1"/>
  <c r="AG3035" i="1"/>
  <c r="AB3036" i="1"/>
  <c r="AD3036" i="1" s="1"/>
  <c r="AE3035" i="1"/>
  <c r="AF3035" i="1"/>
  <c r="AB3039" i="1"/>
  <c r="AC3036" i="1" l="1"/>
  <c r="AG3036" i="1"/>
  <c r="AB3037" i="1"/>
  <c r="AD3037" i="1" s="1"/>
  <c r="AH3036" i="1"/>
  <c r="AF3036" i="1"/>
  <c r="AE3036" i="1"/>
  <c r="AC3037" i="1" l="1"/>
  <c r="AF3037" i="1"/>
  <c r="AE3037" i="1"/>
  <c r="AB3040" i="1"/>
  <c r="AH3037" i="1" l="1"/>
  <c r="AA3038" i="1"/>
  <c r="AG3037" i="1"/>
  <c r="AD3038" i="1" l="1"/>
  <c r="AC3038" i="1"/>
  <c r="AG3038" i="1" l="1"/>
  <c r="AH3038" i="1"/>
  <c r="AA3039" i="1"/>
  <c r="AE3038" i="1"/>
  <c r="AF3038" i="1"/>
  <c r="AD3039" i="1" l="1"/>
  <c r="AC3039" i="1"/>
  <c r="AA3041" i="1"/>
  <c r="AG3039" i="1" l="1"/>
  <c r="AH3039" i="1"/>
  <c r="AA3040" i="1"/>
  <c r="AD3040" i="1" s="1"/>
  <c r="AF3039" i="1"/>
  <c r="AE3039" i="1"/>
  <c r="AC3040" i="1" l="1"/>
  <c r="AB3041" i="1"/>
  <c r="AD3041" i="1" s="1"/>
  <c r="AG3040" i="1"/>
  <c r="AH3040" i="1"/>
  <c r="AE3040" i="1"/>
  <c r="AF3040" i="1"/>
  <c r="AC3041" i="1"/>
  <c r="AB3042" i="1" s="1"/>
  <c r="AD3042" i="1" s="1"/>
  <c r="AB3043" i="1"/>
  <c r="AG3041" i="1" l="1"/>
  <c r="AH3041" i="1"/>
  <c r="AF3041" i="1"/>
  <c r="AE3041" i="1"/>
  <c r="AC3042" i="1"/>
  <c r="AE3042" i="1"/>
  <c r="AF3042" i="1"/>
  <c r="AB3044" i="1"/>
  <c r="AA3043" i="1" l="1"/>
  <c r="AD3043" i="1" s="1"/>
  <c r="AG3042" i="1"/>
  <c r="AH3042" i="1"/>
  <c r="AC3043" i="1" l="1"/>
  <c r="AG3043" i="1"/>
  <c r="AA3044" i="1"/>
  <c r="AD3044" i="1" s="1"/>
  <c r="AH3043" i="1"/>
  <c r="AF3043" i="1"/>
  <c r="AE3043" i="1"/>
  <c r="AB3045" i="1"/>
  <c r="AC3044" i="1" l="1"/>
  <c r="AH3044" i="1" s="1"/>
  <c r="AE3044" i="1"/>
  <c r="AF3044" i="1"/>
  <c r="AA3045" i="1" l="1"/>
  <c r="AC3045" i="1" s="1"/>
  <c r="AH3045" i="1" s="1"/>
  <c r="AG3044" i="1"/>
  <c r="AB3046" i="1"/>
  <c r="AG3045" i="1" l="1"/>
  <c r="AA3046" i="1"/>
  <c r="AC3046" i="1" s="1"/>
  <c r="AH3046" i="1" s="1"/>
  <c r="AD3045" i="1"/>
  <c r="AE3045" i="1" s="1"/>
  <c r="AD3046" i="1"/>
  <c r="AE3046" i="1" s="1"/>
  <c r="AB3047" i="1"/>
  <c r="AF3046" i="1"/>
  <c r="AF3045" i="1" l="1"/>
  <c r="AA3047" i="1"/>
  <c r="AC3047" i="1" s="1"/>
  <c r="AB3048" i="1" s="1"/>
  <c r="AG3046" i="1"/>
  <c r="AA3051" i="1"/>
  <c r="AA3048" i="1" l="1"/>
  <c r="AD3048" i="1" s="1"/>
  <c r="AG3047" i="1"/>
  <c r="AH3047" i="1"/>
  <c r="AD3047" i="1"/>
  <c r="AB3049" i="1"/>
  <c r="AF3048" i="1" l="1"/>
  <c r="AE3048" i="1"/>
  <c r="AC3048" i="1"/>
  <c r="AE3047" i="1"/>
  <c r="AF3047" i="1"/>
  <c r="AB3050" i="1"/>
  <c r="AA3049" i="1" l="1"/>
  <c r="AD3049" i="1" s="1"/>
  <c r="AG3048" i="1"/>
  <c r="AH3048" i="1"/>
  <c r="AC3049" i="1"/>
  <c r="AA3050" i="1" l="1"/>
  <c r="AD3050" i="1" s="1"/>
  <c r="AF3050" i="1" s="1"/>
  <c r="AG3049" i="1"/>
  <c r="AH3049" i="1"/>
  <c r="AF3049" i="1"/>
  <c r="AE3049" i="1"/>
  <c r="AE3050" i="1" l="1"/>
  <c r="AC3050" i="1"/>
  <c r="AG3050" i="1" s="1"/>
  <c r="AB3051" i="1" l="1"/>
  <c r="AC3051" i="1" s="1"/>
  <c r="AG3051" i="1" s="1"/>
  <c r="AH3050" i="1"/>
  <c r="AB3052" i="1" l="1"/>
  <c r="AH3051" i="1"/>
  <c r="AD3051" i="1"/>
  <c r="AF3051" i="1" s="1"/>
  <c r="AC3052" i="1"/>
  <c r="AG3052" i="1" s="1"/>
  <c r="AD3052" i="1"/>
  <c r="AE3051" i="1" l="1"/>
  <c r="AE3052" i="1"/>
  <c r="AF3052" i="1"/>
  <c r="AH3052" i="1"/>
  <c r="AB3053" i="1"/>
  <c r="AC3053" i="1" l="1"/>
  <c r="AG3053" i="1" s="1"/>
  <c r="AD3053" i="1"/>
  <c r="AF3053" i="1" l="1"/>
  <c r="AE3053" i="1"/>
  <c r="AH3053" i="1"/>
  <c r="AB3054" i="1"/>
  <c r="AC3054" i="1" l="1"/>
  <c r="AG3054" i="1" s="1"/>
  <c r="AD3054" i="1"/>
  <c r="AE3054" i="1" l="1"/>
  <c r="AF3054" i="1"/>
  <c r="AH3054" i="1"/>
  <c r="AB3055" i="1"/>
  <c r="AD3055" i="1" s="1"/>
  <c r="AC3055" i="1" l="1"/>
  <c r="AB3056" i="1" s="1"/>
  <c r="AD3056" i="1" s="1"/>
  <c r="AE3056" i="1" s="1"/>
  <c r="AF3055" i="1"/>
  <c r="AE3055" i="1"/>
  <c r="AH3055" i="1" l="1"/>
  <c r="AG3055" i="1"/>
  <c r="AF3056" i="1"/>
  <c r="AC3056" i="1"/>
  <c r="AG3056" i="1" s="1"/>
  <c r="AH3056" i="1" l="1"/>
  <c r="AB3057" i="1"/>
  <c r="AD3057" i="1" l="1"/>
  <c r="AC3057" i="1"/>
  <c r="AG3057" i="1" s="1"/>
  <c r="AA3061" i="1"/>
  <c r="AB3058" i="1" l="1"/>
  <c r="AD3058" i="1" s="1"/>
  <c r="AH3057" i="1"/>
  <c r="AE3057" i="1"/>
  <c r="AF3057" i="1"/>
  <c r="AC3058" i="1" l="1"/>
  <c r="AG3058" i="1" s="1"/>
  <c r="AE3058" i="1"/>
  <c r="AF3058" i="1"/>
  <c r="AH3058" i="1" l="1"/>
  <c r="AB3059" i="1"/>
  <c r="AD3059" i="1" s="1"/>
  <c r="AC3059" i="1" l="1"/>
  <c r="AG3059" i="1" s="1"/>
  <c r="AE3059" i="1"/>
  <c r="AF3059" i="1"/>
  <c r="AB3060" i="1" l="1"/>
  <c r="AD3060" i="1" s="1"/>
  <c r="AH3059" i="1"/>
  <c r="AC3060" i="1" l="1"/>
  <c r="AG3060" i="1" s="1"/>
  <c r="AB3061" i="1"/>
  <c r="AD3061" i="1" s="1"/>
  <c r="AH3060" i="1"/>
  <c r="AE3060" i="1"/>
  <c r="AF3060" i="1"/>
  <c r="AC3061" i="1" l="1"/>
  <c r="AH3061" i="1" s="1"/>
  <c r="AB3062" i="1"/>
  <c r="AF3061" i="1"/>
  <c r="AE3061" i="1"/>
  <c r="AA3062" i="1" l="1"/>
  <c r="AC3062" i="1" s="1"/>
  <c r="AG3062" i="1" s="1"/>
  <c r="AG3061" i="1"/>
  <c r="AB3063" i="1"/>
  <c r="AA3063" i="1" l="1"/>
  <c r="AD3063" i="1" s="1"/>
  <c r="AH3062" i="1"/>
  <c r="AD3062" i="1"/>
  <c r="AC3063" i="1"/>
  <c r="AE3062" i="1" l="1"/>
  <c r="AF3062" i="1"/>
  <c r="AA3064" i="1"/>
  <c r="AG3063" i="1"/>
  <c r="AB3064" i="1"/>
  <c r="AH3063" i="1"/>
  <c r="AE3063" i="1"/>
  <c r="AF3063" i="1"/>
  <c r="AD3064" i="1" l="1"/>
  <c r="AC3064" i="1"/>
  <c r="AA3065" i="1" l="1"/>
  <c r="AG3064" i="1"/>
  <c r="AB3065" i="1"/>
  <c r="AH3064" i="1"/>
  <c r="AE3064" i="1"/>
  <c r="AF3064" i="1"/>
  <c r="AD3065" i="1" l="1"/>
  <c r="AC3065" i="1"/>
  <c r="AA3066" i="1" l="1"/>
  <c r="AG3065" i="1"/>
  <c r="AH3065" i="1"/>
  <c r="AB3066" i="1"/>
  <c r="AF3065" i="1"/>
  <c r="AE3065" i="1"/>
  <c r="AD3066" i="1" l="1"/>
  <c r="AC3066" i="1"/>
  <c r="AB3067" i="1" l="1"/>
  <c r="AG3066" i="1"/>
  <c r="AA3067" i="1"/>
  <c r="AH3066" i="1"/>
  <c r="AE3066" i="1"/>
  <c r="AF3066" i="1"/>
  <c r="AD3067" i="1" l="1"/>
  <c r="AC3067" i="1"/>
  <c r="AA3068" i="1" l="1"/>
  <c r="AG3067" i="1"/>
  <c r="AB3068" i="1"/>
  <c r="AH3067" i="1"/>
  <c r="AF3067" i="1"/>
  <c r="AE3067" i="1"/>
  <c r="AD3068" i="1" l="1"/>
  <c r="AF3068" i="1" s="1"/>
  <c r="AC3068" i="1"/>
  <c r="AH3068" i="1"/>
  <c r="AB3069" i="1"/>
  <c r="AE3068" i="1"/>
  <c r="AA3069" i="1" l="1"/>
  <c r="AD3069" i="1" s="1"/>
  <c r="AG3068" i="1"/>
  <c r="AC3069" i="1" l="1"/>
  <c r="AA3070" i="1" s="1"/>
  <c r="AG3069" i="1"/>
  <c r="AH3069" i="1"/>
  <c r="AB3070" i="1"/>
  <c r="AF3069" i="1"/>
  <c r="AE3069" i="1"/>
  <c r="AD3070" i="1" l="1"/>
  <c r="AC3070" i="1"/>
  <c r="AG3070" i="1" s="1"/>
  <c r="AA3075" i="1"/>
  <c r="AB3071" i="1" l="1"/>
  <c r="AA3071" i="1"/>
  <c r="AD3071" i="1" s="1"/>
  <c r="AH3070" i="1"/>
  <c r="AE3070" i="1"/>
  <c r="AF3070" i="1"/>
  <c r="AC3071" i="1" l="1"/>
  <c r="AF3071" i="1"/>
  <c r="AE3071" i="1"/>
  <c r="AH3071" i="1"/>
  <c r="AB3072" i="1"/>
  <c r="AA3072" i="1" l="1"/>
  <c r="AD3072" i="1" s="1"/>
  <c r="AG3071" i="1"/>
  <c r="AE3072" i="1" l="1"/>
  <c r="AF3072" i="1"/>
  <c r="AC3072" i="1"/>
  <c r="AH3072" i="1" s="1"/>
  <c r="AB3073" i="1"/>
  <c r="AA3073" i="1" l="1"/>
  <c r="AD3073" i="1" s="1"/>
  <c r="AG3072" i="1"/>
  <c r="AC3073" i="1" l="1"/>
  <c r="AA3074" i="1"/>
  <c r="AG3073" i="1"/>
  <c r="AB3074" i="1"/>
  <c r="AH3073" i="1"/>
  <c r="AF3073" i="1"/>
  <c r="AE3073" i="1"/>
  <c r="AA3460" i="1"/>
  <c r="AD3074" i="1" l="1"/>
  <c r="AC3074" i="1"/>
  <c r="AG3074" i="1" s="1"/>
  <c r="AH3074" i="1"/>
  <c r="AB3075" i="1"/>
  <c r="AF3074" i="1"/>
  <c r="AE3074" i="1"/>
  <c r="AC3075" i="1" l="1"/>
  <c r="AG3075" i="1" s="1"/>
  <c r="AD3075" i="1"/>
  <c r="AF3075" i="1" l="1"/>
  <c r="AE3075" i="1"/>
  <c r="AB3076" i="1"/>
  <c r="AH3075" i="1"/>
  <c r="AD3076" i="1" l="1"/>
  <c r="AC3076" i="1"/>
  <c r="AG3076" i="1" s="1"/>
  <c r="AB3077" i="1" l="1"/>
  <c r="AD3077" i="1" s="1"/>
  <c r="AH3076" i="1"/>
  <c r="AF3076" i="1"/>
  <c r="AE3076" i="1"/>
  <c r="AC3077" i="1" l="1"/>
  <c r="AG3077" i="1" s="1"/>
  <c r="AB3078" i="1"/>
  <c r="AD3078" i="1" s="1"/>
  <c r="AE3078" i="1" s="1"/>
  <c r="AE3077" i="1"/>
  <c r="AF3077" i="1"/>
  <c r="AH3077" i="1" l="1"/>
  <c r="AF3078" i="1"/>
  <c r="AC3078" i="1"/>
  <c r="AH3078" i="1" s="1"/>
  <c r="AG3078" i="1" l="1"/>
  <c r="AB3079" i="1"/>
  <c r="AD3079" i="1" s="1"/>
  <c r="AF3079" i="1" s="1"/>
  <c r="AE3079" i="1" l="1"/>
  <c r="AC3079" i="1"/>
  <c r="AG3079" i="1" l="1"/>
  <c r="AH3079" i="1"/>
  <c r="AB3080" i="1"/>
  <c r="AA3085" i="1"/>
  <c r="AD3080" i="1" l="1"/>
  <c r="AC3080" i="1"/>
  <c r="AG3080" i="1" l="1"/>
  <c r="AH3080" i="1"/>
  <c r="AB3081" i="1"/>
  <c r="AF3080" i="1"/>
  <c r="AE3080" i="1"/>
  <c r="AD3081" i="1" l="1"/>
  <c r="AC3081" i="1"/>
  <c r="AG3081" i="1" l="1"/>
  <c r="AH3081" i="1"/>
  <c r="AB3082" i="1"/>
  <c r="AE3081" i="1"/>
  <c r="AF3081" i="1"/>
  <c r="AD3082" i="1" l="1"/>
  <c r="AC3082" i="1"/>
  <c r="AG3082" i="1" l="1"/>
  <c r="AB3083" i="1"/>
  <c r="AD3083" i="1" s="1"/>
  <c r="AH3082" i="1"/>
  <c r="AC3083" i="1"/>
  <c r="AE3082" i="1"/>
  <c r="AF3082" i="1"/>
  <c r="AB3086" i="1"/>
  <c r="AG3083" i="1" l="1"/>
  <c r="AH3083" i="1"/>
  <c r="AB3084" i="1"/>
  <c r="AE3083" i="1"/>
  <c r="AF3083" i="1"/>
  <c r="AB3087" i="1"/>
  <c r="AD3084" i="1" l="1"/>
  <c r="AC3084" i="1"/>
  <c r="AB3088" i="1"/>
  <c r="AG3084" i="1" l="1"/>
  <c r="AH3084" i="1"/>
  <c r="AB3085" i="1"/>
  <c r="AE3084" i="1"/>
  <c r="AF3084" i="1"/>
  <c r="AC3085" i="1" l="1"/>
  <c r="AD3085" i="1"/>
  <c r="AE3085" i="1" l="1"/>
  <c r="AF3085" i="1"/>
  <c r="AG3085" i="1"/>
  <c r="AA3086" i="1"/>
  <c r="AH3085" i="1"/>
  <c r="AB3089" i="1"/>
  <c r="AD3086" i="1" l="1"/>
  <c r="AC3086" i="1"/>
  <c r="AB3090" i="1"/>
  <c r="AG3086" i="1" l="1"/>
  <c r="AA3087" i="1"/>
  <c r="AD3087" i="1" s="1"/>
  <c r="AH3086" i="1"/>
  <c r="AC3087" i="1"/>
  <c r="AF3086" i="1"/>
  <c r="AE3086" i="1"/>
  <c r="AB3091" i="1"/>
  <c r="AH3087" i="1" l="1"/>
  <c r="AG3087" i="1"/>
  <c r="AA3088" i="1"/>
  <c r="AD3088" i="1" s="1"/>
  <c r="AE3087" i="1"/>
  <c r="AF3087" i="1"/>
  <c r="AB3092" i="1"/>
  <c r="AC3088" i="1" l="1"/>
  <c r="AE3088" i="1"/>
  <c r="AF3088" i="1"/>
  <c r="AB3093" i="1"/>
  <c r="AA3089" i="1" l="1"/>
  <c r="AG3088" i="1"/>
  <c r="AH3088" i="1"/>
  <c r="AA3095" i="1"/>
  <c r="AD3089" i="1" l="1"/>
  <c r="AC3089" i="1"/>
  <c r="AB3094" i="1"/>
  <c r="AG3089" i="1" l="1"/>
  <c r="AA3090" i="1"/>
  <c r="AD3090" i="1" s="1"/>
  <c r="AH3089" i="1"/>
  <c r="AC3090" i="1"/>
  <c r="AE3089" i="1"/>
  <c r="AF3089" i="1"/>
  <c r="AB3096" i="1"/>
  <c r="AG3090" i="1" l="1"/>
  <c r="AH3090" i="1"/>
  <c r="AA3091" i="1"/>
  <c r="AE3090" i="1"/>
  <c r="AF3090" i="1"/>
  <c r="AD3091" i="1" l="1"/>
  <c r="AC3091" i="1"/>
  <c r="AA3097" i="1"/>
  <c r="AG3091" i="1" l="1"/>
  <c r="AH3091" i="1"/>
  <c r="AA3092" i="1"/>
  <c r="AD3092" i="1" s="1"/>
  <c r="AE3091" i="1"/>
  <c r="AF3091" i="1"/>
  <c r="AC3092" i="1" l="1"/>
  <c r="AE3092" i="1"/>
  <c r="AF3092" i="1"/>
  <c r="AA3099" i="1"/>
  <c r="AH3092" i="1" l="1"/>
  <c r="AA3093" i="1"/>
  <c r="AD3093" i="1" s="1"/>
  <c r="AG3092" i="1"/>
  <c r="AC3093" i="1" l="1"/>
  <c r="AG3093" i="1"/>
  <c r="AH3093" i="1"/>
  <c r="AA3094" i="1"/>
  <c r="AD3094" i="1" s="1"/>
  <c r="AE3093" i="1"/>
  <c r="AF3093" i="1"/>
  <c r="AC3094" i="1" l="1"/>
  <c r="AE3094" i="1"/>
  <c r="AF3094" i="1"/>
  <c r="AA3098" i="1"/>
  <c r="AH3094" i="1" l="1"/>
  <c r="AG3094" i="1"/>
  <c r="AB3095" i="1"/>
  <c r="AD3095" i="1" s="1"/>
  <c r="AC3095" i="1" l="1"/>
  <c r="AE3095" i="1"/>
  <c r="AF3095" i="1"/>
  <c r="AG3095" i="1" l="1"/>
  <c r="AH3095" i="1"/>
  <c r="AA3096" i="1"/>
  <c r="AD3096" i="1" s="1"/>
  <c r="AE3096" i="1" l="1"/>
  <c r="AF3096" i="1"/>
  <c r="AC3096" i="1"/>
  <c r="AG3096" i="1" l="1"/>
  <c r="AB3097" i="1"/>
  <c r="AD3097" i="1" s="1"/>
  <c r="AH3096" i="1"/>
  <c r="AC3097" i="1" l="1"/>
  <c r="AB3098" i="1"/>
  <c r="AD3098" i="1" s="1"/>
  <c r="AH3097" i="1"/>
  <c r="AG3097" i="1"/>
  <c r="AE3097" i="1"/>
  <c r="AF3097" i="1"/>
  <c r="AC3098" i="1" l="1"/>
  <c r="AH3098" i="1"/>
  <c r="AB3099" i="1"/>
  <c r="AD3099" i="1" s="1"/>
  <c r="AG3098" i="1"/>
  <c r="AF3098" i="1"/>
  <c r="AE3098" i="1"/>
  <c r="AC3099" i="1" l="1"/>
  <c r="AB3100" i="1"/>
  <c r="AD3100" i="1" s="1"/>
  <c r="AG3099" i="1"/>
  <c r="AH3099" i="1"/>
  <c r="AF3099" i="1"/>
  <c r="AE3099" i="1"/>
  <c r="AC3100" i="1" l="1"/>
  <c r="AE3100" i="1"/>
  <c r="AF3100" i="1"/>
  <c r="AG3100" i="1" l="1"/>
  <c r="AH3100" i="1"/>
  <c r="AB3101" i="1"/>
  <c r="AD3101" i="1" l="1"/>
  <c r="AC3101" i="1"/>
  <c r="AH3101" i="1" l="1"/>
  <c r="AG3101" i="1"/>
  <c r="AB3102" i="1"/>
  <c r="AD3102" i="1" s="1"/>
  <c r="AE3101" i="1"/>
  <c r="AF3101" i="1"/>
  <c r="AA3109" i="1"/>
  <c r="AE3102" i="1" l="1"/>
  <c r="AF3102" i="1"/>
  <c r="AC3102" i="1"/>
  <c r="AG3102" i="1" l="1"/>
  <c r="AB3103" i="1"/>
  <c r="AD3103" i="1" s="1"/>
  <c r="AH3102" i="1"/>
  <c r="AA3110" i="1"/>
  <c r="AC3103" i="1" l="1"/>
  <c r="AG3103" i="1"/>
  <c r="AB3104" i="1"/>
  <c r="AD3104" i="1" s="1"/>
  <c r="AH3103" i="1"/>
  <c r="AF3103" i="1"/>
  <c r="AE3103" i="1"/>
  <c r="AC3104" i="1" l="1"/>
  <c r="AH3104" i="1"/>
  <c r="AF3104" i="1"/>
  <c r="AE3104" i="1"/>
  <c r="AG3104" i="1" l="1"/>
  <c r="AB3105" i="1"/>
  <c r="AD3105" i="1" l="1"/>
  <c r="AC3105" i="1"/>
  <c r="AB3113" i="1"/>
  <c r="AB3106" i="1" l="1"/>
  <c r="AD3106" i="1" s="1"/>
  <c r="AG3105" i="1"/>
  <c r="AH3105" i="1"/>
  <c r="AC3106" i="1"/>
  <c r="AF3105" i="1"/>
  <c r="AE3105" i="1"/>
  <c r="AG3106" i="1" l="1"/>
  <c r="AH3106" i="1"/>
  <c r="AB3107" i="1"/>
  <c r="AD3107" i="1" s="1"/>
  <c r="AE3106" i="1"/>
  <c r="AF3106" i="1"/>
  <c r="AB3111" i="1"/>
  <c r="AF3107" i="1" l="1"/>
  <c r="AE3107" i="1"/>
  <c r="AC3107" i="1"/>
  <c r="AG3107" i="1" l="1"/>
  <c r="AB3108" i="1"/>
  <c r="AD3108" i="1" s="1"/>
  <c r="AH3107" i="1"/>
  <c r="AC3108" i="1"/>
  <c r="AB3112" i="1"/>
  <c r="AG3108" i="1" l="1"/>
  <c r="AH3108" i="1"/>
  <c r="AB3109" i="1"/>
  <c r="AD3109" i="1" s="1"/>
  <c r="AF3108" i="1"/>
  <c r="AE3108" i="1"/>
  <c r="AB3116" i="1"/>
  <c r="AE3109" i="1" l="1"/>
  <c r="AF3109" i="1"/>
  <c r="AC3109" i="1"/>
  <c r="AG3109" i="1" l="1"/>
  <c r="AB3110" i="1"/>
  <c r="AD3110" i="1" s="1"/>
  <c r="AH3109" i="1"/>
  <c r="AB3114" i="1"/>
  <c r="AB3117" i="1"/>
  <c r="AE3110" i="1" l="1"/>
  <c r="AF3110" i="1"/>
  <c r="AC3110" i="1"/>
  <c r="AH3110" i="1" l="1"/>
  <c r="AG3110" i="1"/>
  <c r="AA3111" i="1"/>
  <c r="AD3111" i="1" s="1"/>
  <c r="AB3115" i="1"/>
  <c r="AF3111" i="1" l="1"/>
  <c r="AE3111" i="1"/>
  <c r="AC3111" i="1"/>
  <c r="AA3112" i="1" l="1"/>
  <c r="AD3112" i="1" s="1"/>
  <c r="AG3111" i="1"/>
  <c r="AH3111" i="1"/>
  <c r="AC3112" i="1"/>
  <c r="AB3120" i="1"/>
  <c r="AG3112" i="1" l="1"/>
  <c r="AA3113" i="1"/>
  <c r="AD3113" i="1" s="1"/>
  <c r="AH3112" i="1"/>
  <c r="AC3113" i="1"/>
  <c r="AE3112" i="1"/>
  <c r="AF3112" i="1"/>
  <c r="AG3113" i="1" l="1"/>
  <c r="AH3113" i="1"/>
  <c r="AA3114" i="1"/>
  <c r="AD3114" i="1" s="1"/>
  <c r="AF3113" i="1"/>
  <c r="AE3113" i="1"/>
  <c r="AB3121" i="1"/>
  <c r="AC3114" i="1" l="1"/>
  <c r="AF3114" i="1"/>
  <c r="AE3114" i="1"/>
  <c r="AB3122" i="1"/>
  <c r="AG3114" i="1" l="1"/>
  <c r="AA3115" i="1"/>
  <c r="AD3115" i="1" s="1"/>
  <c r="AH3114" i="1"/>
  <c r="AA3118" i="1"/>
  <c r="AF3115" i="1" l="1"/>
  <c r="AE3115" i="1"/>
  <c r="AC3115" i="1"/>
  <c r="AA3123" i="1"/>
  <c r="AG3115" i="1" l="1"/>
  <c r="AH3115" i="1"/>
  <c r="AA3116" i="1"/>
  <c r="AD3116" i="1" s="1"/>
  <c r="AB3119" i="1"/>
  <c r="AC3116" i="1" l="1"/>
  <c r="AF3116" i="1"/>
  <c r="AE3116" i="1"/>
  <c r="AA3117" i="1" l="1"/>
  <c r="AD3117" i="1" s="1"/>
  <c r="AG3116" i="1"/>
  <c r="AH3116" i="1"/>
  <c r="AC3117" i="1"/>
  <c r="AG3117" i="1" l="1"/>
  <c r="AH3117" i="1"/>
  <c r="AB3118" i="1"/>
  <c r="AD3118" i="1" s="1"/>
  <c r="AE3117" i="1"/>
  <c r="AF3117" i="1"/>
  <c r="AC3118" i="1" l="1"/>
  <c r="AF3118" i="1"/>
  <c r="AE3118" i="1"/>
  <c r="AA3119" i="1" l="1"/>
  <c r="AD3119" i="1" s="1"/>
  <c r="AG3118" i="1"/>
  <c r="AH3118" i="1"/>
  <c r="AC3119" i="1"/>
  <c r="AG3119" i="1" l="1"/>
  <c r="AA3120" i="1"/>
  <c r="AD3120" i="1" s="1"/>
  <c r="AF3120" i="1" s="1"/>
  <c r="AH3119" i="1"/>
  <c r="AF3119" i="1"/>
  <c r="AE3119" i="1"/>
  <c r="AE3120" i="1" l="1"/>
  <c r="AC3120" i="1"/>
  <c r="AA3121" i="1" l="1"/>
  <c r="AG3120" i="1"/>
  <c r="AH3120" i="1"/>
  <c r="AC3121" i="1" l="1"/>
  <c r="AD3121" i="1"/>
  <c r="AE3121" i="1" l="1"/>
  <c r="AF3121" i="1"/>
  <c r="AH3121" i="1"/>
  <c r="AA3122" i="1"/>
  <c r="AD3122" i="1" s="1"/>
  <c r="AG3121" i="1"/>
  <c r="AE3122" i="1" l="1"/>
  <c r="AF3122" i="1"/>
  <c r="AC3122" i="1"/>
  <c r="AB3123" i="1" l="1"/>
  <c r="AD3123" i="1" s="1"/>
  <c r="AG3122" i="1"/>
  <c r="AH3122" i="1"/>
  <c r="AC3123" i="1"/>
  <c r="AB3124" i="1" l="1"/>
  <c r="AD3124" i="1" s="1"/>
  <c r="AG3123" i="1"/>
  <c r="AH3123" i="1"/>
  <c r="AC3124" i="1"/>
  <c r="AF3123" i="1"/>
  <c r="AE3123" i="1"/>
  <c r="AB3125" i="1" l="1"/>
  <c r="AD3125" i="1" s="1"/>
  <c r="AG3124" i="1"/>
  <c r="AH3124" i="1"/>
  <c r="AC3125" i="1"/>
  <c r="AG3125" i="1" s="1"/>
  <c r="AE3124" i="1"/>
  <c r="AF3124" i="1"/>
  <c r="AB3126" i="1" l="1"/>
  <c r="AH3125" i="1"/>
  <c r="AE3125" i="1"/>
  <c r="AF3125" i="1"/>
  <c r="AD3126" i="1"/>
  <c r="AC3126" i="1"/>
  <c r="AH3126" i="1" l="1"/>
  <c r="AB3127" i="1"/>
  <c r="AG3126" i="1"/>
  <c r="AF3126" i="1"/>
  <c r="AE3126" i="1"/>
  <c r="AD3127" i="1" l="1"/>
  <c r="AC3127" i="1"/>
  <c r="AH3127" i="1" l="1"/>
  <c r="AB3128" i="1"/>
  <c r="AD3128" i="1" s="1"/>
  <c r="AG3127" i="1"/>
  <c r="AE3127" i="1"/>
  <c r="AF3127" i="1"/>
  <c r="AA3134" i="1"/>
  <c r="AC3128" i="1" l="1"/>
  <c r="AG3128" i="1" s="1"/>
  <c r="AH3128" i="1"/>
  <c r="AB3129" i="1"/>
  <c r="AF3128" i="1"/>
  <c r="AE3128" i="1"/>
  <c r="AA3135" i="1"/>
  <c r="AD3129" i="1" l="1"/>
  <c r="AC3129" i="1"/>
  <c r="AA3136" i="1"/>
  <c r="AH3129" i="1" l="1"/>
  <c r="AB3130" i="1"/>
  <c r="AD3130" i="1" s="1"/>
  <c r="AG3129" i="1"/>
  <c r="AF3129" i="1"/>
  <c r="AE3129" i="1"/>
  <c r="AC3130" i="1" l="1"/>
  <c r="AB3131" i="1"/>
  <c r="AG3130" i="1"/>
  <c r="AH3130" i="1"/>
  <c r="AF3130" i="1"/>
  <c r="AE3130" i="1"/>
  <c r="AB3137" i="1"/>
  <c r="AD3131" i="1" l="1"/>
  <c r="AC3131" i="1"/>
  <c r="AB3138" i="1"/>
  <c r="AH3131" i="1" l="1"/>
  <c r="AG3131" i="1"/>
  <c r="AB3132" i="1"/>
  <c r="AF3131" i="1"/>
  <c r="AE3131" i="1"/>
  <c r="AD3132" i="1" l="1"/>
  <c r="AC3132" i="1"/>
  <c r="AB3139" i="1"/>
  <c r="AH3132" i="1" l="1"/>
  <c r="AB3133" i="1"/>
  <c r="AD3133" i="1" s="1"/>
  <c r="AG3132" i="1"/>
  <c r="AF3132" i="1"/>
  <c r="AE3132" i="1"/>
  <c r="AC3133" i="1" l="1"/>
  <c r="AF3133" i="1"/>
  <c r="AE3133" i="1"/>
  <c r="AB3134" i="1"/>
  <c r="AD3134" i="1" s="1"/>
  <c r="AG3133" i="1"/>
  <c r="AH3133" i="1"/>
  <c r="AB3140" i="1"/>
  <c r="AE3134" i="1" l="1"/>
  <c r="AF3134" i="1"/>
  <c r="AC3134" i="1"/>
  <c r="AH3134" i="1" l="1"/>
  <c r="AG3134" i="1"/>
  <c r="AB3135" i="1"/>
  <c r="AD3135" i="1" s="1"/>
  <c r="AC3135" i="1" l="1"/>
  <c r="AF3135" i="1"/>
  <c r="AE3135" i="1"/>
  <c r="AA3142" i="1"/>
  <c r="AB3136" i="1" l="1"/>
  <c r="AD3136" i="1" s="1"/>
  <c r="AH3135" i="1"/>
  <c r="AG3135" i="1"/>
  <c r="AC3136" i="1" l="1"/>
  <c r="AF3136" i="1"/>
  <c r="AE3136" i="1"/>
  <c r="AA3137" i="1" l="1"/>
  <c r="AD3137" i="1" s="1"/>
  <c r="AH3136" i="1"/>
  <c r="AG3136" i="1"/>
  <c r="AC3137" i="1" l="1"/>
  <c r="AG3137" i="1" s="1"/>
  <c r="AA3138" i="1"/>
  <c r="AD3138" i="1" s="1"/>
  <c r="AH3137" i="1"/>
  <c r="AE3137" i="1"/>
  <c r="AF3137" i="1"/>
  <c r="AB3141" i="1"/>
  <c r="AB3145" i="1"/>
  <c r="AC3138" i="1" l="1"/>
  <c r="AA3139" i="1"/>
  <c r="AD3139" i="1" s="1"/>
  <c r="AG3138" i="1"/>
  <c r="AH3138" i="1"/>
  <c r="AE3138" i="1"/>
  <c r="AF3138" i="1"/>
  <c r="AC3139" i="1" l="1"/>
  <c r="AH3139" i="1"/>
  <c r="AA3140" i="1"/>
  <c r="AG3139" i="1"/>
  <c r="AF3139" i="1"/>
  <c r="AE3139" i="1"/>
  <c r="AD3140" i="1" l="1"/>
  <c r="AC3140" i="1"/>
  <c r="AB3143" i="1"/>
  <c r="AH3140" i="1" l="1"/>
  <c r="AG3140" i="1"/>
  <c r="AA3141" i="1"/>
  <c r="AE3140" i="1"/>
  <c r="AF3140" i="1"/>
  <c r="AA3147" i="1"/>
  <c r="AD3141" i="1" l="1"/>
  <c r="AC3141" i="1"/>
  <c r="AB3144" i="1"/>
  <c r="AB3142" i="1" l="1"/>
  <c r="AD3142" i="1" s="1"/>
  <c r="AG3141" i="1"/>
  <c r="AC3142" i="1"/>
  <c r="AH3141" i="1"/>
  <c r="AF3141" i="1"/>
  <c r="AE3141" i="1"/>
  <c r="AA3143" i="1" l="1"/>
  <c r="AD3143" i="1" s="1"/>
  <c r="AG3142" i="1"/>
  <c r="AC3143" i="1"/>
  <c r="AH3142" i="1"/>
  <c r="AE3142" i="1"/>
  <c r="AF3142" i="1"/>
  <c r="AH3143" i="1" l="1"/>
  <c r="AA3144" i="1"/>
  <c r="AD3144" i="1" s="1"/>
  <c r="AG3143" i="1"/>
  <c r="AF3143" i="1"/>
  <c r="AE3143" i="1"/>
  <c r="AA3146" i="1"/>
  <c r="AC3144" i="1" l="1"/>
  <c r="AH3144" i="1" s="1"/>
  <c r="AE3144" i="1"/>
  <c r="AF3144" i="1"/>
  <c r="AG3144" i="1" l="1"/>
  <c r="AA3145" i="1"/>
  <c r="AD3145" i="1" s="1"/>
  <c r="AF3145" i="1" s="1"/>
  <c r="AC3145" i="1" l="1"/>
  <c r="AB3146" i="1" s="1"/>
  <c r="AD3146" i="1" s="1"/>
  <c r="AE3145" i="1"/>
  <c r="AG3145" i="1"/>
  <c r="AH3145" i="1" l="1"/>
  <c r="AC3146" i="1"/>
  <c r="AE3146" i="1"/>
  <c r="AF3146" i="1"/>
  <c r="AH3146" i="1" l="1"/>
  <c r="AB3147" i="1"/>
  <c r="AD3147" i="1" s="1"/>
  <c r="AG3146" i="1"/>
  <c r="AC3147" i="1" l="1"/>
  <c r="AH3147" i="1"/>
  <c r="AB3148" i="1"/>
  <c r="AD3148" i="1" s="1"/>
  <c r="AG3147" i="1"/>
  <c r="AF3147" i="1"/>
  <c r="AE3147" i="1"/>
  <c r="AC3148" i="1" l="1"/>
  <c r="AH3148" i="1" s="1"/>
  <c r="AG3148" i="1"/>
  <c r="AB3149" i="1"/>
  <c r="AD3149" i="1" s="1"/>
  <c r="AF3149" i="1" s="1"/>
  <c r="AE3148" i="1"/>
  <c r="AF3148" i="1"/>
  <c r="AE3149" i="1" l="1"/>
  <c r="AC3149" i="1"/>
  <c r="AB3150" i="1" s="1"/>
  <c r="AD3150" i="1" s="1"/>
  <c r="AE3150" i="1" s="1"/>
  <c r="AG3149" i="1" l="1"/>
  <c r="AH3149" i="1"/>
  <c r="AF3150" i="1"/>
  <c r="AC3150" i="1"/>
  <c r="AG3150" i="1" s="1"/>
  <c r="AH3150" i="1" l="1"/>
  <c r="AB3151" i="1"/>
  <c r="AD3151" i="1" s="1"/>
  <c r="AF3151" i="1" s="1"/>
  <c r="AE3151" i="1" l="1"/>
  <c r="AC3151" i="1"/>
  <c r="AB3152" i="1" s="1"/>
  <c r="AD3152" i="1" s="1"/>
  <c r="AE3152" i="1" s="1"/>
  <c r="AH3151" i="1" l="1"/>
  <c r="AG3151" i="1"/>
  <c r="AF3152" i="1"/>
  <c r="AC3152" i="1"/>
  <c r="AB3153" i="1" l="1"/>
  <c r="AD3153" i="1" s="1"/>
  <c r="AH3152" i="1"/>
  <c r="AG3152" i="1"/>
  <c r="AE3153" i="1" l="1"/>
  <c r="AF3153" i="1"/>
  <c r="AC3153" i="1"/>
  <c r="AG3153" i="1" l="1"/>
  <c r="AH3153" i="1"/>
  <c r="AB3154" i="1"/>
  <c r="AD3154" i="1" l="1"/>
  <c r="AC3154" i="1"/>
  <c r="AB3160" i="1"/>
  <c r="AB3155" i="1" l="1"/>
  <c r="AD3155" i="1" s="1"/>
  <c r="AG3154" i="1"/>
  <c r="AH3154" i="1"/>
  <c r="AC3155" i="1"/>
  <c r="AF3154" i="1"/>
  <c r="AE3154" i="1"/>
  <c r="AH3155" i="1" l="1"/>
  <c r="AG3155" i="1"/>
  <c r="AB3156" i="1"/>
  <c r="AD3156" i="1" s="1"/>
  <c r="AE3155" i="1"/>
  <c r="AF3155" i="1"/>
  <c r="AB3161" i="1"/>
  <c r="AE3156" i="1" l="1"/>
  <c r="AF3156" i="1"/>
  <c r="AC3156" i="1"/>
  <c r="AA3158" i="1"/>
  <c r="AB3157" i="1" l="1"/>
  <c r="AD3157" i="1" s="1"/>
  <c r="AG3156" i="1"/>
  <c r="AH3156" i="1"/>
  <c r="AB3159" i="1"/>
  <c r="AB3162" i="1"/>
  <c r="AF3157" i="1" l="1"/>
  <c r="AE3157" i="1"/>
  <c r="AC3157" i="1"/>
  <c r="AB3158" i="1" l="1"/>
  <c r="AD3158" i="1" s="1"/>
  <c r="AG3157" i="1"/>
  <c r="AC3158" i="1"/>
  <c r="AH3157" i="1"/>
  <c r="AB3163" i="1"/>
  <c r="AH3158" i="1" l="1"/>
  <c r="AA3159" i="1"/>
  <c r="AD3159" i="1" s="1"/>
  <c r="AG3158" i="1"/>
  <c r="AC3159" i="1"/>
  <c r="AE3158" i="1"/>
  <c r="AF3158" i="1"/>
  <c r="AB3164" i="1"/>
  <c r="AG3159" i="1" l="1"/>
  <c r="AA3160" i="1"/>
  <c r="AD3160" i="1" s="1"/>
  <c r="AH3159" i="1"/>
  <c r="AE3159" i="1"/>
  <c r="AF3159" i="1"/>
  <c r="AE3160" i="1" l="1"/>
  <c r="AF3160" i="1"/>
  <c r="AC3160" i="1"/>
  <c r="AB3165" i="1"/>
  <c r="AH3160" i="1" l="1"/>
  <c r="AG3160" i="1"/>
  <c r="AA3161" i="1"/>
  <c r="AD3161" i="1" l="1"/>
  <c r="AC3161" i="1"/>
  <c r="AA3162" i="1" l="1"/>
  <c r="AG3161" i="1"/>
  <c r="AH3161" i="1"/>
  <c r="AE3161" i="1"/>
  <c r="AF3161" i="1"/>
  <c r="AB3167" i="1"/>
  <c r="AD3162" i="1" l="1"/>
  <c r="AC3162" i="1"/>
  <c r="AA3163" i="1" l="1"/>
  <c r="AG3162" i="1"/>
  <c r="AH3162" i="1"/>
  <c r="AF3162" i="1"/>
  <c r="AE3162" i="1"/>
  <c r="AD3163" i="1" l="1"/>
  <c r="AC3163" i="1"/>
  <c r="AB3166" i="1"/>
  <c r="AB3169" i="1"/>
  <c r="AA3164" i="1" l="1"/>
  <c r="AD3164" i="1" s="1"/>
  <c r="AH3163" i="1"/>
  <c r="AG3163" i="1"/>
  <c r="AC3164" i="1"/>
  <c r="AE3163" i="1"/>
  <c r="AF3163" i="1"/>
  <c r="AH3164" i="1" l="1"/>
  <c r="AG3164" i="1"/>
  <c r="AA3165" i="1"/>
  <c r="AD3165" i="1" s="1"/>
  <c r="AE3164" i="1"/>
  <c r="AF3164" i="1"/>
  <c r="AB3170" i="1"/>
  <c r="AC3165" i="1" l="1"/>
  <c r="AF3165" i="1"/>
  <c r="AE3165" i="1"/>
  <c r="AG3165" i="1"/>
  <c r="AH3165" i="1"/>
  <c r="AA3166" i="1"/>
  <c r="AD3166" i="1" s="1"/>
  <c r="AF3166" i="1" l="1"/>
  <c r="AE3166" i="1"/>
  <c r="AC3166" i="1"/>
  <c r="AB3168" i="1"/>
  <c r="AA3171" i="1"/>
  <c r="AH3166" i="1" l="1"/>
  <c r="AG3166" i="1"/>
  <c r="AA3167" i="1"/>
  <c r="AD3167" i="1" s="1"/>
  <c r="AC3167" i="1" l="1"/>
  <c r="AF3167" i="1"/>
  <c r="AE3167" i="1"/>
  <c r="AG3167" i="1" l="1"/>
  <c r="AA3168" i="1"/>
  <c r="AD3168" i="1" s="1"/>
  <c r="AH3167" i="1"/>
  <c r="AC3168" i="1" l="1"/>
  <c r="AA3169" i="1"/>
  <c r="AD3169" i="1" s="1"/>
  <c r="AG3168" i="1"/>
  <c r="AH3168" i="1"/>
  <c r="AF3168" i="1"/>
  <c r="AE3168" i="1"/>
  <c r="AC3169" i="1"/>
  <c r="AG3169" i="1" s="1"/>
  <c r="AH3169" i="1" l="1"/>
  <c r="AA3170" i="1"/>
  <c r="AD3170" i="1" s="1"/>
  <c r="AF3170" i="1" s="1"/>
  <c r="AF3169" i="1"/>
  <c r="AE3169" i="1"/>
  <c r="AC3170" i="1" l="1"/>
  <c r="AB3171" i="1" s="1"/>
  <c r="AD3171" i="1" s="1"/>
  <c r="AE3171" i="1" s="1"/>
  <c r="AE3170" i="1"/>
  <c r="AH3170" i="1"/>
  <c r="AG3170" i="1"/>
  <c r="AC3171" i="1"/>
  <c r="AF3171" i="1" l="1"/>
  <c r="AG3171" i="1"/>
  <c r="AB3172" i="1"/>
  <c r="AD3172" i="1" s="1"/>
  <c r="AH3171" i="1"/>
  <c r="AC3172" i="1" l="1"/>
  <c r="AB3173" i="1" s="1"/>
  <c r="AD3173" i="1" s="1"/>
  <c r="AE3172" i="1"/>
  <c r="AF3172" i="1"/>
  <c r="AG3172" i="1" l="1"/>
  <c r="AH3172" i="1"/>
  <c r="AC3173" i="1"/>
  <c r="AB3174" i="1" s="1"/>
  <c r="AD3174" i="1" s="1"/>
  <c r="AF3173" i="1"/>
  <c r="AE3173" i="1"/>
  <c r="AH3173" i="1" l="1"/>
  <c r="AG3173" i="1"/>
  <c r="AC3174" i="1"/>
  <c r="AF3174" i="1"/>
  <c r="AE3174" i="1"/>
  <c r="AG3174" i="1" l="1"/>
  <c r="AB3175" i="1"/>
  <c r="AD3175" i="1" s="1"/>
  <c r="AH3174" i="1"/>
  <c r="AC3175" i="1" l="1"/>
  <c r="AG3175" i="1"/>
  <c r="AH3175" i="1"/>
  <c r="AB3176" i="1"/>
  <c r="AE3175" i="1"/>
  <c r="AF3175" i="1"/>
  <c r="AD3176" i="1" l="1"/>
  <c r="AC3176" i="1"/>
  <c r="AB3177" i="1" l="1"/>
  <c r="AD3177" i="1" s="1"/>
  <c r="AG3176" i="1"/>
  <c r="AH3176" i="1"/>
  <c r="AC3177" i="1"/>
  <c r="AE3176" i="1"/>
  <c r="AF3176" i="1"/>
  <c r="AG3177" i="1" l="1"/>
  <c r="AB3178" i="1"/>
  <c r="AD3178" i="1" s="1"/>
  <c r="AH3177" i="1"/>
  <c r="AE3177" i="1"/>
  <c r="AF3177" i="1"/>
  <c r="AC3178" i="1" l="1"/>
  <c r="AG3178" i="1" s="1"/>
  <c r="AF3178" i="1"/>
  <c r="AE3178" i="1"/>
  <c r="AB3179" i="1" l="1"/>
  <c r="AD3179" i="1" s="1"/>
  <c r="AE3179" i="1" s="1"/>
  <c r="AH3178" i="1"/>
  <c r="AC3179" i="1"/>
  <c r="AB3180" i="1" s="1"/>
  <c r="AD3180" i="1" s="1"/>
  <c r="AF3179" i="1" l="1"/>
  <c r="AC3180" i="1"/>
  <c r="AG3180" i="1" s="1"/>
  <c r="AG3179" i="1"/>
  <c r="AH3179" i="1"/>
  <c r="AA3181" i="1"/>
  <c r="AE3180" i="1"/>
  <c r="AF3180" i="1"/>
  <c r="AH3180" i="1" l="1"/>
  <c r="AB3181" i="1"/>
  <c r="AD3181" i="1" s="1"/>
  <c r="AE3181" i="1" s="1"/>
  <c r="AC3181" i="1" l="1"/>
  <c r="AG3181" i="1" s="1"/>
  <c r="AF3181" i="1"/>
  <c r="AA3182" i="1"/>
  <c r="AH3181" i="1"/>
  <c r="AB3182" i="1" l="1"/>
  <c r="AC3182" i="1" s="1"/>
  <c r="AD3182" i="1" l="1"/>
  <c r="AB3183" i="1"/>
  <c r="AG3182" i="1"/>
  <c r="AA3183" i="1"/>
  <c r="AC3183" i="1" s="1"/>
  <c r="AH3182" i="1"/>
  <c r="AF3182" i="1"/>
  <c r="AE3182" i="1"/>
  <c r="AD3183" i="1" l="1"/>
  <c r="AA3184" i="1"/>
  <c r="AG3183" i="1"/>
  <c r="AB3184" i="1"/>
  <c r="AH3183" i="1"/>
  <c r="AF3183" i="1"/>
  <c r="AE3183" i="1"/>
  <c r="AD3184" i="1" l="1"/>
  <c r="AC3184" i="1"/>
  <c r="AG3184" i="1" l="1"/>
  <c r="AB3185" i="1"/>
  <c r="AA3185" i="1"/>
  <c r="AH3184" i="1"/>
  <c r="AE3184" i="1"/>
  <c r="AF3184" i="1"/>
  <c r="AD3185" i="1" l="1"/>
  <c r="AC3185" i="1"/>
  <c r="AG3185" i="1" l="1"/>
  <c r="AB3186" i="1"/>
  <c r="AA3186" i="1"/>
  <c r="AH3185" i="1"/>
  <c r="AF3185" i="1"/>
  <c r="AE3185" i="1"/>
  <c r="AD3186" i="1" l="1"/>
  <c r="AC3186" i="1"/>
  <c r="AG3186" i="1" l="1"/>
  <c r="AB3187" i="1"/>
  <c r="AH3186" i="1"/>
  <c r="AA3187" i="1"/>
  <c r="AE3186" i="1"/>
  <c r="AF3186" i="1"/>
  <c r="AC3187" i="1" l="1"/>
  <c r="AD3187" i="1"/>
  <c r="AG3187" i="1" l="1"/>
  <c r="AB3188" i="1"/>
  <c r="AE3187" i="1"/>
  <c r="AF3187" i="1"/>
  <c r="AA3188" i="1"/>
  <c r="AH3187" i="1"/>
  <c r="AD3188" i="1" l="1"/>
  <c r="AE3188" i="1" s="1"/>
  <c r="AC3188" i="1"/>
  <c r="AF3188" i="1" l="1"/>
  <c r="AG3188" i="1"/>
  <c r="AB3189" i="1"/>
  <c r="AA3189" i="1"/>
  <c r="AH3188" i="1"/>
  <c r="AD3189" i="1" l="1"/>
  <c r="AF3189" i="1" s="1"/>
  <c r="AC3189" i="1"/>
  <c r="AH3189" i="1" s="1"/>
  <c r="AE3189" i="1"/>
  <c r="AA3190" i="1" l="1"/>
  <c r="AG3189" i="1"/>
  <c r="AB3190" i="1"/>
  <c r="AD3190" i="1" s="1"/>
  <c r="AC3190" i="1" l="1"/>
  <c r="AH3190" i="1" s="1"/>
  <c r="AF3190" i="1"/>
  <c r="AE3190" i="1"/>
  <c r="AB3191" i="1"/>
  <c r="AA3191" i="1"/>
  <c r="AG3190" i="1" l="1"/>
  <c r="AC3191" i="1"/>
  <c r="AH3191" i="1" s="1"/>
  <c r="AD3191" i="1"/>
  <c r="AE3191" i="1" s="1"/>
  <c r="AG3191" i="1" l="1"/>
  <c r="AA3192" i="1"/>
  <c r="AF3191" i="1"/>
  <c r="AB3192" i="1"/>
  <c r="AC3192" i="1" l="1"/>
  <c r="AA3193" i="1" s="1"/>
  <c r="AD3192" i="1"/>
  <c r="AE3192" i="1" s="1"/>
  <c r="AB3193" i="1"/>
  <c r="AH3192" i="1"/>
  <c r="AD3193" i="1" l="1"/>
  <c r="AG3192" i="1"/>
  <c r="AF3192" i="1"/>
  <c r="AC3193" i="1"/>
  <c r="AG3193" i="1" s="1"/>
  <c r="AF3193" i="1"/>
  <c r="AE3193" i="1"/>
  <c r="AA3194" i="1" l="1"/>
  <c r="AH3193" i="1"/>
  <c r="AB3194" i="1"/>
  <c r="AC3194" i="1" l="1"/>
  <c r="AH3194" i="1" s="1"/>
  <c r="AD3194" i="1"/>
  <c r="AF3194" i="1" s="1"/>
  <c r="AG3194" i="1"/>
  <c r="AA3195" i="1"/>
  <c r="AB3195" i="1"/>
  <c r="AE3194" i="1" l="1"/>
  <c r="AC3195" i="1"/>
  <c r="AG3195" i="1" s="1"/>
  <c r="AD3195" i="1"/>
  <c r="AF3195" i="1" l="1"/>
  <c r="AE3195" i="1"/>
  <c r="AH3195" i="1"/>
  <c r="AB3196" i="1"/>
  <c r="AD3196" i="1" s="1"/>
  <c r="AC3196" i="1" l="1"/>
  <c r="AG3196" i="1" s="1"/>
  <c r="AF3196" i="1"/>
  <c r="AE3196" i="1"/>
  <c r="AH3196" i="1" l="1"/>
  <c r="AB3197" i="1"/>
  <c r="AD3197" i="1" s="1"/>
  <c r="AC3197" i="1" l="1"/>
  <c r="AG3197" i="1" s="1"/>
  <c r="AH3197" i="1"/>
  <c r="AB3198" i="1"/>
  <c r="AD3198" i="1" s="1"/>
  <c r="AE3197" i="1"/>
  <c r="AF3197" i="1"/>
  <c r="AC3198" i="1" l="1"/>
  <c r="AG3198" i="1" s="1"/>
  <c r="AF3198" i="1"/>
  <c r="AE3198" i="1"/>
  <c r="AH3198" i="1" l="1"/>
  <c r="AB3199" i="1"/>
  <c r="AD3199" i="1" l="1"/>
  <c r="AC3199" i="1"/>
  <c r="AG3199" i="1" s="1"/>
  <c r="AB3200" i="1" l="1"/>
  <c r="AD3200" i="1" s="1"/>
  <c r="AH3199" i="1"/>
  <c r="AE3199" i="1"/>
  <c r="AF3199" i="1"/>
  <c r="AC3200" i="1" l="1"/>
  <c r="AG3200" i="1" s="1"/>
  <c r="AF3200" i="1"/>
  <c r="AE3200" i="1"/>
  <c r="AB3201" i="1" l="1"/>
  <c r="AD3201" i="1" s="1"/>
  <c r="AH3200" i="1"/>
  <c r="AC3201" i="1" l="1"/>
  <c r="AG3201" i="1" s="1"/>
  <c r="AE3201" i="1"/>
  <c r="AF3201" i="1"/>
  <c r="AB3202" i="1" l="1"/>
  <c r="AD3202" i="1" s="1"/>
  <c r="AE3202" i="1" s="1"/>
  <c r="AH3201" i="1"/>
  <c r="AF3202" i="1" l="1"/>
  <c r="AC3202" i="1"/>
  <c r="AG3202" i="1" l="1"/>
  <c r="AB3203" i="1"/>
  <c r="AH3202" i="1"/>
  <c r="AA3205" i="1"/>
  <c r="AD3203" i="1" l="1"/>
  <c r="AC3203" i="1"/>
  <c r="AG3203" i="1" l="1"/>
  <c r="AH3203" i="1"/>
  <c r="AB3204" i="1"/>
  <c r="AD3204" i="1" s="1"/>
  <c r="AF3203" i="1"/>
  <c r="AE3203" i="1"/>
  <c r="AA3206" i="1"/>
  <c r="AC3204" i="1" l="1"/>
  <c r="AH3204" i="1" s="1"/>
  <c r="AF3204" i="1"/>
  <c r="AE3204" i="1"/>
  <c r="AG3204" i="1" l="1"/>
  <c r="AB3205" i="1"/>
  <c r="AD3205" i="1" s="1"/>
  <c r="AF3205" i="1" s="1"/>
  <c r="AC3205" i="1" l="1"/>
  <c r="AE3205" i="1"/>
  <c r="AG3205" i="1"/>
  <c r="AH3205" i="1"/>
  <c r="AB3206" i="1"/>
  <c r="AD3206" i="1" s="1"/>
  <c r="AC3206" i="1" l="1"/>
  <c r="AG3206" i="1" s="1"/>
  <c r="AE3206" i="1"/>
  <c r="AF3206" i="1"/>
  <c r="AA3207" i="1"/>
  <c r="AH3206" i="1"/>
  <c r="AB3207" i="1"/>
  <c r="AC3207" i="1" l="1"/>
  <c r="AA3208" i="1" s="1"/>
  <c r="AG3207" i="1"/>
  <c r="AD3207" i="1"/>
  <c r="AH3207" i="1" l="1"/>
  <c r="AB3208" i="1"/>
  <c r="AD3208" i="1" s="1"/>
  <c r="AF3208" i="1" s="1"/>
  <c r="AF3207" i="1"/>
  <c r="AE3207" i="1"/>
  <c r="AE3208" i="1" l="1"/>
  <c r="AC3208" i="1"/>
  <c r="AA3209" i="1" l="1"/>
  <c r="AG3208" i="1"/>
  <c r="AH3208" i="1"/>
  <c r="AB3209" i="1"/>
  <c r="AD3209" i="1" s="1"/>
  <c r="AC3209" i="1" l="1"/>
  <c r="AA3210" i="1" s="1"/>
  <c r="AE3209" i="1"/>
  <c r="AF3209" i="1"/>
  <c r="AB3210" i="1" l="1"/>
  <c r="AG3209" i="1"/>
  <c r="AH3209" i="1"/>
  <c r="AD3210" i="1"/>
  <c r="AC3210" i="1"/>
  <c r="AB3211" i="1" l="1"/>
  <c r="AG3210" i="1"/>
  <c r="AA3211" i="1"/>
  <c r="AD3211" i="1" s="1"/>
  <c r="AH3210" i="1"/>
  <c r="AE3210" i="1"/>
  <c r="AF3210" i="1"/>
  <c r="AC3211" i="1" l="1"/>
  <c r="AE3211" i="1"/>
  <c r="AF3211" i="1"/>
  <c r="AB3212" i="1" l="1"/>
  <c r="AG3211" i="1"/>
  <c r="AA3212" i="1"/>
  <c r="AD3212" i="1" s="1"/>
  <c r="AH3211" i="1"/>
  <c r="AC3212" i="1" l="1"/>
  <c r="AA3213" i="1" s="1"/>
  <c r="AE3212" i="1"/>
  <c r="AF3212" i="1"/>
  <c r="AG3212" i="1" l="1"/>
  <c r="AB3213" i="1"/>
  <c r="AD3213" i="1" s="1"/>
  <c r="AH3212" i="1"/>
  <c r="AC3213" i="1" l="1"/>
  <c r="AG3213" i="1" s="1"/>
  <c r="AB3214" i="1"/>
  <c r="AE3213" i="1"/>
  <c r="AF3213" i="1"/>
  <c r="AH3213" i="1" l="1"/>
  <c r="AA3214" i="1"/>
  <c r="AD3214" i="1" s="1"/>
  <c r="AF3214" i="1" l="1"/>
  <c r="AE3214" i="1"/>
  <c r="AC3214" i="1"/>
  <c r="AB3215" i="1"/>
  <c r="AA3217" i="1"/>
  <c r="AA3215" i="1" l="1"/>
  <c r="AD3215" i="1" s="1"/>
  <c r="AE3215" i="1" s="1"/>
  <c r="AG3214" i="1"/>
  <c r="AH3214" i="1"/>
  <c r="AC3215" i="1" l="1"/>
  <c r="AG3215" i="1" s="1"/>
  <c r="AF3215" i="1"/>
  <c r="AB3216" i="1"/>
  <c r="AH3215" i="1"/>
  <c r="AA3216" i="1"/>
  <c r="AA3218" i="1"/>
  <c r="AC3216" i="1" l="1"/>
  <c r="AD3216" i="1"/>
  <c r="AA3219" i="1"/>
  <c r="AE3216" i="1" l="1"/>
  <c r="AF3216" i="1"/>
  <c r="AG3216" i="1"/>
  <c r="AH3216" i="1"/>
  <c r="AB3217" i="1"/>
  <c r="AD3217" i="1" s="1"/>
  <c r="AE3217" i="1" l="1"/>
  <c r="AF3217" i="1"/>
  <c r="AC3217" i="1"/>
  <c r="AG3217" i="1" l="1"/>
  <c r="AB3218" i="1"/>
  <c r="AD3218" i="1" s="1"/>
  <c r="AH3217" i="1"/>
  <c r="AC3218" i="1" l="1"/>
  <c r="AE3218" i="1"/>
  <c r="AF3218" i="1"/>
  <c r="AB3219" i="1" l="1"/>
  <c r="AC3219" i="1" s="1"/>
  <c r="AG3219" i="1" s="1"/>
  <c r="AG3218" i="1"/>
  <c r="AH3218" i="1"/>
  <c r="AD3219" i="1" l="1"/>
  <c r="AE3219" i="1"/>
  <c r="AF3219" i="1"/>
  <c r="AB3220" i="1"/>
  <c r="AD3220" i="1" s="1"/>
  <c r="AH3219" i="1"/>
  <c r="AF3220" i="1" l="1"/>
  <c r="AE3220" i="1"/>
  <c r="AC3220" i="1"/>
  <c r="AG3220" i="1" s="1"/>
  <c r="AH3220" i="1" l="1"/>
  <c r="AB3221" i="1"/>
  <c r="AD3221" i="1" s="1"/>
  <c r="AC3221" i="1" l="1"/>
  <c r="AH3221" i="1" s="1"/>
  <c r="AG3221" i="1"/>
  <c r="AF3221" i="1"/>
  <c r="AE3221" i="1"/>
  <c r="AB3222" i="1" l="1"/>
  <c r="AD3222" i="1" s="1"/>
  <c r="AF3222" i="1" s="1"/>
  <c r="AE3222" i="1" l="1"/>
  <c r="AC3222" i="1"/>
  <c r="AH3222" i="1" s="1"/>
  <c r="AG3222" i="1" l="1"/>
  <c r="AB3223" i="1"/>
  <c r="AD3223" i="1" l="1"/>
  <c r="AC3223" i="1"/>
  <c r="AG3223" i="1" l="1"/>
  <c r="AB3224" i="1"/>
  <c r="AH3223" i="1"/>
  <c r="AF3223" i="1"/>
  <c r="AE3223" i="1"/>
  <c r="AD3224" i="1" l="1"/>
  <c r="AC3224" i="1"/>
  <c r="AG3224" i="1" l="1"/>
  <c r="AH3224" i="1"/>
  <c r="AB3225" i="1"/>
  <c r="AD3225" i="1" s="1"/>
  <c r="AE3224" i="1"/>
  <c r="AF3224" i="1"/>
  <c r="AE3225" i="1" l="1"/>
  <c r="AF3225" i="1"/>
  <c r="AC3225" i="1"/>
  <c r="AG3225" i="1" l="1"/>
  <c r="AB3226" i="1"/>
  <c r="AD3226" i="1" s="1"/>
  <c r="AH3225" i="1"/>
  <c r="AE3226" i="1" l="1"/>
  <c r="AF3226" i="1"/>
  <c r="AC3226" i="1"/>
  <c r="AA3229" i="1"/>
  <c r="AG3226" i="1" l="1"/>
  <c r="AH3226" i="1"/>
  <c r="AB3227" i="1"/>
  <c r="AD3227" i="1" s="1"/>
  <c r="AC3227" i="1" l="1"/>
  <c r="AE3227" i="1"/>
  <c r="AF3227" i="1"/>
  <c r="AG3227" i="1" l="1"/>
  <c r="AH3227" i="1"/>
  <c r="AB3228" i="1"/>
  <c r="AD3228" i="1" l="1"/>
  <c r="AC3228" i="1"/>
  <c r="AG3228" i="1" s="1"/>
  <c r="AB3229" i="1" l="1"/>
  <c r="AD3229" i="1" s="1"/>
  <c r="AH3228" i="1"/>
  <c r="AF3228" i="1"/>
  <c r="AE3228" i="1"/>
  <c r="AE3229" i="1" l="1"/>
  <c r="AF3229" i="1"/>
  <c r="AC3229" i="1"/>
  <c r="AB3230" i="1" s="1"/>
  <c r="AB3231" i="1"/>
  <c r="AG3229" i="1" l="1"/>
  <c r="AA3230" i="1"/>
  <c r="AH3229" i="1"/>
  <c r="AC3230" i="1" l="1"/>
  <c r="AG3230" i="1" s="1"/>
  <c r="AD3230" i="1"/>
  <c r="AB3232" i="1"/>
  <c r="AE3230" i="1" l="1"/>
  <c r="AF3230" i="1"/>
  <c r="AH3230" i="1"/>
  <c r="AA3231" i="1"/>
  <c r="AD3231" i="1" s="1"/>
  <c r="AB3233" i="1"/>
  <c r="AF3231" i="1" l="1"/>
  <c r="AE3231" i="1"/>
  <c r="AC3231" i="1"/>
  <c r="AG3231" i="1" s="1"/>
  <c r="AA3232" i="1" l="1"/>
  <c r="AD3232" i="1" s="1"/>
  <c r="AH3231" i="1"/>
  <c r="AB3234" i="1"/>
  <c r="AC3232" i="1" l="1"/>
  <c r="AG3232" i="1" s="1"/>
  <c r="AF3232" i="1"/>
  <c r="AE3232" i="1"/>
  <c r="AA3233" i="1" l="1"/>
  <c r="AD3233" i="1" s="1"/>
  <c r="AH3232" i="1"/>
  <c r="AC3233" i="1"/>
  <c r="AG3233" i="1" s="1"/>
  <c r="AE3233" i="1"/>
  <c r="AF3233" i="1"/>
  <c r="AB3235" i="1"/>
  <c r="AH3233" i="1" l="1"/>
  <c r="AA3234" i="1"/>
  <c r="AD3234" i="1" s="1"/>
  <c r="AC3234" i="1" l="1"/>
  <c r="AG3234" i="1" s="1"/>
  <c r="AF3234" i="1"/>
  <c r="AE3234" i="1"/>
  <c r="AB3236" i="1"/>
  <c r="AH3234" i="1" l="1"/>
  <c r="AA3235" i="1"/>
  <c r="AD3235" i="1" s="1"/>
  <c r="AC3235" i="1" l="1"/>
  <c r="AG3235" i="1" s="1"/>
  <c r="AF3235" i="1"/>
  <c r="AE3235" i="1"/>
  <c r="AB3237" i="1"/>
  <c r="AA3236" i="1" l="1"/>
  <c r="AD3236" i="1" s="1"/>
  <c r="AF3236" i="1" s="1"/>
  <c r="AH3235" i="1"/>
  <c r="AB3238" i="1"/>
  <c r="AC3236" i="1" l="1"/>
  <c r="AG3236" i="1" s="1"/>
  <c r="AE3236" i="1"/>
  <c r="AH3236" i="1"/>
  <c r="AA3237" i="1"/>
  <c r="AB3239" i="1"/>
  <c r="AC3237" i="1" l="1"/>
  <c r="AG3237" i="1" s="1"/>
  <c r="AD3237" i="1"/>
  <c r="AE3237" i="1" l="1"/>
  <c r="AF3237" i="1"/>
  <c r="AH3237" i="1"/>
  <c r="AA3238" i="1"/>
  <c r="AD3238" i="1" s="1"/>
  <c r="AB3240" i="1"/>
  <c r="AF3238" i="1" l="1"/>
  <c r="AE3238" i="1"/>
  <c r="AC3238" i="1"/>
  <c r="AB3241" i="1"/>
  <c r="AG3238" i="1" l="1"/>
  <c r="AH3238" i="1"/>
  <c r="AA3239" i="1"/>
  <c r="AD3239" i="1" s="1"/>
  <c r="AB3242" i="1"/>
  <c r="AC3239" i="1" l="1"/>
  <c r="AG3239" i="1" s="1"/>
  <c r="AE3239" i="1"/>
  <c r="AF3239" i="1"/>
  <c r="AH3239" i="1" l="1"/>
  <c r="AA3240" i="1"/>
  <c r="AD3240" i="1" s="1"/>
  <c r="AA3243" i="1"/>
  <c r="AC3240" i="1" l="1"/>
  <c r="AG3240" i="1" s="1"/>
  <c r="AF3240" i="1"/>
  <c r="AE3240" i="1"/>
  <c r="AA3241" i="1" l="1"/>
  <c r="AD3241" i="1" s="1"/>
  <c r="AF3241" i="1" s="1"/>
  <c r="AH3240" i="1"/>
  <c r="AE3241" i="1" l="1"/>
  <c r="AC3241" i="1"/>
  <c r="AH3241" i="1" s="1"/>
  <c r="AG3241" i="1" l="1"/>
  <c r="AA3242" i="1"/>
  <c r="AD3242" i="1" s="1"/>
  <c r="AF3242" i="1" s="1"/>
  <c r="AC3242" i="1" l="1"/>
  <c r="AE3242" i="1"/>
  <c r="AG3242" i="1" l="1"/>
  <c r="AB3243" i="1"/>
  <c r="AD3243" i="1" s="1"/>
  <c r="AH3242" i="1"/>
  <c r="AE3243" i="1" l="1"/>
  <c r="AF3243" i="1"/>
  <c r="AC3243" i="1"/>
  <c r="AG3243" i="1" l="1"/>
  <c r="AH3243" i="1"/>
  <c r="AB3244" i="1"/>
  <c r="AD3244" i="1" s="1"/>
  <c r="AF3244" i="1" l="1"/>
  <c r="AE3244" i="1"/>
  <c r="AC3244" i="1"/>
  <c r="AG3244" i="1" l="1"/>
  <c r="AB3245" i="1"/>
  <c r="AH3244" i="1"/>
  <c r="AD3245" i="1" l="1"/>
  <c r="AC3245" i="1"/>
  <c r="AG3245" i="1" l="1"/>
  <c r="AH3245" i="1"/>
  <c r="AB3246" i="1"/>
  <c r="AD3246" i="1" s="1"/>
  <c r="AF3245" i="1"/>
  <c r="AE3245" i="1"/>
  <c r="AC3246" i="1" l="1"/>
  <c r="AF3246" i="1"/>
  <c r="AE3246" i="1"/>
  <c r="AG3246" i="1" l="1"/>
  <c r="AB3247" i="1"/>
  <c r="AD3247" i="1" s="1"/>
  <c r="AH3246" i="1"/>
  <c r="AC3247" i="1" l="1"/>
  <c r="AG3247" i="1"/>
  <c r="AB3248" i="1"/>
  <c r="AD3248" i="1" s="1"/>
  <c r="AH3247" i="1"/>
  <c r="AE3247" i="1"/>
  <c r="AF3247" i="1"/>
  <c r="AC3248" i="1" l="1"/>
  <c r="AF3248" i="1"/>
  <c r="AE3248" i="1"/>
  <c r="AG3248" i="1" l="1"/>
  <c r="AB3249" i="1"/>
  <c r="AD3249" i="1" s="1"/>
  <c r="AH3248" i="1"/>
  <c r="AC3249" i="1" l="1"/>
  <c r="AG3249" i="1"/>
  <c r="AH3249" i="1"/>
  <c r="AB3250" i="1"/>
  <c r="AD3250" i="1" s="1"/>
  <c r="AF3249" i="1"/>
  <c r="AE3249" i="1"/>
  <c r="AC3250" i="1" l="1"/>
  <c r="AF3250" i="1"/>
  <c r="AE3250" i="1"/>
  <c r="AH3250" i="1" l="1"/>
  <c r="AB3251" i="1"/>
  <c r="AD3251" i="1" s="1"/>
  <c r="AG3250" i="1"/>
  <c r="AB3255" i="1"/>
  <c r="AC3251" i="1" l="1"/>
  <c r="AF3251" i="1"/>
  <c r="AE3251" i="1"/>
  <c r="AB3252" i="1"/>
  <c r="AD3252" i="1" s="1"/>
  <c r="AG3251" i="1"/>
  <c r="AH3251" i="1"/>
  <c r="AF3252" i="1" l="1"/>
  <c r="AE3252" i="1"/>
  <c r="AC3252" i="1"/>
  <c r="AA3254" i="1"/>
  <c r="AB3256" i="1"/>
  <c r="AG3252" i="1" l="1"/>
  <c r="AB3253" i="1"/>
  <c r="AD3253" i="1" s="1"/>
  <c r="AH3252" i="1"/>
  <c r="AB3257" i="1"/>
  <c r="AF3253" i="1" l="1"/>
  <c r="AE3253" i="1"/>
  <c r="AC3253" i="1"/>
  <c r="AB3254" i="1" l="1"/>
  <c r="AD3254" i="1" s="1"/>
  <c r="AG3253" i="1"/>
  <c r="AH3253" i="1"/>
  <c r="AB3258" i="1"/>
  <c r="AC3254" i="1" l="1"/>
  <c r="AG3254" i="1"/>
  <c r="AA3255" i="1"/>
  <c r="AD3255" i="1" s="1"/>
  <c r="AH3254" i="1"/>
  <c r="AE3254" i="1"/>
  <c r="AF3254" i="1"/>
  <c r="AC3255" i="1" l="1"/>
  <c r="AH3255" i="1" s="1"/>
  <c r="AF3255" i="1"/>
  <c r="AE3255" i="1"/>
  <c r="AB3259" i="1"/>
  <c r="AA3256" i="1" l="1"/>
  <c r="AG3255" i="1"/>
  <c r="AD3256" i="1"/>
  <c r="AC3256" i="1"/>
  <c r="AB3260" i="1"/>
  <c r="AG3256" i="1" l="1"/>
  <c r="AH3256" i="1"/>
  <c r="AA3257" i="1"/>
  <c r="AF3256" i="1"/>
  <c r="AE3256" i="1"/>
  <c r="AD3257" i="1" l="1"/>
  <c r="AC3257" i="1"/>
  <c r="AB3261" i="1"/>
  <c r="AG3257" i="1" l="1"/>
  <c r="AA3258" i="1"/>
  <c r="AH3257" i="1"/>
  <c r="AF3257" i="1"/>
  <c r="AE3257" i="1"/>
  <c r="AB3262" i="1"/>
  <c r="AD3258" i="1" l="1"/>
  <c r="AC3258" i="1"/>
  <c r="AB3263" i="1"/>
  <c r="AA3259" i="1" l="1"/>
  <c r="AD3259" i="1" s="1"/>
  <c r="AG3258" i="1"/>
  <c r="AH3258" i="1"/>
  <c r="AC3259" i="1"/>
  <c r="AF3258" i="1"/>
  <c r="AE3258" i="1"/>
  <c r="AA3652" i="1"/>
  <c r="AH3259" i="1" l="1"/>
  <c r="AG3259" i="1"/>
  <c r="AA3260" i="1"/>
  <c r="AD3260" i="1" s="1"/>
  <c r="AE3259" i="1"/>
  <c r="AF3259" i="1"/>
  <c r="AB3264" i="1"/>
  <c r="AC3260" i="1" l="1"/>
  <c r="AG3260" i="1"/>
  <c r="AA3261" i="1"/>
  <c r="AD3261" i="1" s="1"/>
  <c r="AE3261" i="1" s="1"/>
  <c r="AH3260" i="1"/>
  <c r="AE3260" i="1"/>
  <c r="AF3260" i="1"/>
  <c r="AB3265" i="1"/>
  <c r="AA3267" i="1"/>
  <c r="AC3261" i="1" l="1"/>
  <c r="AA3262" i="1" s="1"/>
  <c r="AD3262" i="1" s="1"/>
  <c r="AF3262" i="1" s="1"/>
  <c r="AG3261" i="1"/>
  <c r="AF3261" i="1"/>
  <c r="AH3261" i="1"/>
  <c r="AC3262" i="1"/>
  <c r="AB3266" i="1"/>
  <c r="AE3262" i="1" l="1"/>
  <c r="AA3263" i="1"/>
  <c r="AD3263" i="1" s="1"/>
  <c r="AH3262" i="1"/>
  <c r="AG3262" i="1"/>
  <c r="AC3263" i="1" l="1"/>
  <c r="AG3263" i="1"/>
  <c r="AH3263" i="1"/>
  <c r="AA3264" i="1"/>
  <c r="AD3264" i="1" s="1"/>
  <c r="AF3263" i="1"/>
  <c r="AE3263" i="1"/>
  <c r="AF3264" i="1" l="1"/>
  <c r="AE3264" i="1"/>
  <c r="AC3264" i="1"/>
  <c r="AG3264" i="1" l="1"/>
  <c r="AH3264" i="1"/>
  <c r="AA3265" i="1"/>
  <c r="AD3265" i="1" l="1"/>
  <c r="AC3265" i="1"/>
  <c r="AG3265" i="1" l="1"/>
  <c r="AH3265" i="1"/>
  <c r="AA3266" i="1"/>
  <c r="AD3266" i="1" s="1"/>
  <c r="AF3265" i="1"/>
  <c r="AE3265" i="1"/>
  <c r="AF3266" i="1" l="1"/>
  <c r="AE3266" i="1"/>
  <c r="AC3266" i="1"/>
  <c r="AB3267" i="1" l="1"/>
  <c r="AD3267" i="1" s="1"/>
  <c r="AH3266" i="1"/>
  <c r="AG3266" i="1"/>
  <c r="AC3267" i="1"/>
  <c r="AB3268" i="1" l="1"/>
  <c r="AD3268" i="1" s="1"/>
  <c r="AG3267" i="1"/>
  <c r="AH3267" i="1"/>
  <c r="AC3268" i="1"/>
  <c r="AF3267" i="1"/>
  <c r="AE3267" i="1"/>
  <c r="AB3269" i="1" l="1"/>
  <c r="AD3269" i="1" s="1"/>
  <c r="AG3268" i="1"/>
  <c r="AH3268" i="1"/>
  <c r="AC3269" i="1"/>
  <c r="AB3270" i="1" s="1"/>
  <c r="AD3270" i="1" s="1"/>
  <c r="AE3268" i="1"/>
  <c r="AF3268" i="1"/>
  <c r="AH3269" i="1" l="1"/>
  <c r="AG3269" i="1"/>
  <c r="AE3269" i="1"/>
  <c r="AF3269" i="1"/>
  <c r="AF3270" i="1"/>
  <c r="AE3270" i="1"/>
  <c r="AC3270" i="1"/>
  <c r="AG3270" i="1" l="1"/>
  <c r="AB3271" i="1"/>
  <c r="AD3271" i="1" s="1"/>
  <c r="AH3270" i="1"/>
  <c r="AC3271" i="1" l="1"/>
  <c r="AB3272" i="1" s="1"/>
  <c r="AD3272" i="1" s="1"/>
  <c r="AG3271" i="1"/>
  <c r="AH3271" i="1"/>
  <c r="AF3271" i="1"/>
  <c r="AE3271" i="1"/>
  <c r="AA3277" i="1"/>
  <c r="AC3272" i="1" l="1"/>
  <c r="AG3272" i="1"/>
  <c r="AH3272" i="1"/>
  <c r="AB3273" i="1"/>
  <c r="AE3272" i="1"/>
  <c r="AF3272" i="1"/>
  <c r="AB3280" i="1"/>
  <c r="AD3273" i="1" l="1"/>
  <c r="AC3273" i="1"/>
  <c r="AG3273" i="1" l="1"/>
  <c r="AB3274" i="1"/>
  <c r="AH3273" i="1"/>
  <c r="AE3273" i="1"/>
  <c r="AF3273" i="1"/>
  <c r="AB3279" i="1"/>
  <c r="AD3274" i="1" l="1"/>
  <c r="AC3274" i="1"/>
  <c r="AG3274" i="1" l="1"/>
  <c r="AH3274" i="1"/>
  <c r="AB3275" i="1"/>
  <c r="AD3275" i="1" s="1"/>
  <c r="AE3274" i="1"/>
  <c r="AF3274" i="1"/>
  <c r="AF3275" i="1" l="1"/>
  <c r="AE3275" i="1"/>
  <c r="AC3275" i="1"/>
  <c r="AG3275" i="1" l="1"/>
  <c r="AH3275" i="1"/>
  <c r="AB3276" i="1"/>
  <c r="AD3276" i="1" s="1"/>
  <c r="AC3276" i="1" l="1"/>
  <c r="AF3276" i="1"/>
  <c r="AE3276" i="1"/>
  <c r="AB3278" i="1"/>
  <c r="AG3276" i="1" l="1"/>
  <c r="AB3277" i="1"/>
  <c r="AD3277" i="1" s="1"/>
  <c r="AH3276" i="1"/>
  <c r="AC3277" i="1" l="1"/>
  <c r="AG3277" i="1" s="1"/>
  <c r="AH3277" i="1"/>
  <c r="AE3277" i="1"/>
  <c r="AF3277" i="1"/>
  <c r="AA3278" i="1" l="1"/>
  <c r="AD3278" i="1" l="1"/>
  <c r="AC3278" i="1"/>
  <c r="AB3281" i="1"/>
  <c r="AA3279" i="1" l="1"/>
  <c r="AD3279" i="1" s="1"/>
  <c r="AG3278" i="1"/>
  <c r="AH3278" i="1"/>
  <c r="AC3279" i="1"/>
  <c r="AG3279" i="1" s="1"/>
  <c r="AE3278" i="1"/>
  <c r="AF3278" i="1"/>
  <c r="AB3282" i="1"/>
  <c r="AH3279" i="1" l="1"/>
  <c r="AA3280" i="1"/>
  <c r="AD3280" i="1" s="1"/>
  <c r="AF3279" i="1"/>
  <c r="AE3279" i="1"/>
  <c r="AC3280" i="1" l="1"/>
  <c r="AG3280" i="1" s="1"/>
  <c r="AA3281" i="1"/>
  <c r="AD3281" i="1" s="1"/>
  <c r="AH3280" i="1"/>
  <c r="AE3280" i="1"/>
  <c r="AF3280" i="1"/>
  <c r="AB3283" i="1"/>
  <c r="AC3281" i="1" l="1"/>
  <c r="AG3281" i="1"/>
  <c r="AH3281" i="1"/>
  <c r="AA3282" i="1"/>
  <c r="AD3282" i="1" s="1"/>
  <c r="AF3281" i="1"/>
  <c r="AE3281" i="1"/>
  <c r="AB3284" i="1"/>
  <c r="AC3282" i="1" l="1"/>
  <c r="AA3283" i="1" s="1"/>
  <c r="AC3283" i="1" s="1"/>
  <c r="AA3284" i="1" s="1"/>
  <c r="AD3284" i="1" s="1"/>
  <c r="AE3282" i="1"/>
  <c r="AF3282" i="1"/>
  <c r="AB3285" i="1"/>
  <c r="AD3283" i="1" l="1"/>
  <c r="AH3283" i="1"/>
  <c r="AG3283" i="1"/>
  <c r="AH3282" i="1"/>
  <c r="AG3282" i="1"/>
  <c r="AC3284" i="1"/>
  <c r="AG3284" i="1" s="1"/>
  <c r="AH3284" i="1"/>
  <c r="AA3285" i="1"/>
  <c r="AC3285" i="1" s="1"/>
  <c r="AE3284" i="1"/>
  <c r="AF3284" i="1"/>
  <c r="AF3283" i="1"/>
  <c r="AE3283" i="1"/>
  <c r="AB3286" i="1"/>
  <c r="AD3285" i="1" l="1"/>
  <c r="AE3285" i="1" s="1"/>
  <c r="AG3285" i="1"/>
  <c r="AH3285" i="1"/>
  <c r="AA3286" i="1"/>
  <c r="AC3286" i="1" s="1"/>
  <c r="AF3285" i="1"/>
  <c r="AD3286" i="1" l="1"/>
  <c r="AB3287" i="1"/>
  <c r="AG3286" i="1"/>
  <c r="AA3287" i="1"/>
  <c r="AD3287" i="1" s="1"/>
  <c r="AH3286" i="1"/>
  <c r="AF3286" i="1" l="1"/>
  <c r="AE3286" i="1"/>
  <c r="AC3287" i="1"/>
  <c r="AG3287" i="1" s="1"/>
  <c r="AB3288" i="1"/>
  <c r="AF3287" i="1"/>
  <c r="AE3287" i="1"/>
  <c r="AH3287" i="1" l="1"/>
  <c r="AA3288" i="1"/>
  <c r="AD3288" i="1" s="1"/>
  <c r="AC3288" i="1" l="1"/>
  <c r="AB3289" i="1"/>
  <c r="AG3288" i="1"/>
  <c r="AA3289" i="1"/>
  <c r="AH3288" i="1"/>
  <c r="AF3288" i="1"/>
  <c r="AE3288" i="1"/>
  <c r="AC3289" i="1" l="1"/>
  <c r="AG3289" i="1" s="1"/>
  <c r="AD3289" i="1"/>
  <c r="AF3289" i="1" l="1"/>
  <c r="AE3289" i="1"/>
  <c r="AA3290" i="1"/>
  <c r="AB3290" i="1"/>
  <c r="AH3289" i="1"/>
  <c r="AD3290" i="1" l="1"/>
  <c r="AE3290" i="1" s="1"/>
  <c r="AC3290" i="1"/>
  <c r="AG3290" i="1" s="1"/>
  <c r="AF3290" i="1" l="1"/>
  <c r="AA3291" i="1"/>
  <c r="AB3291" i="1"/>
  <c r="AH3290" i="1"/>
  <c r="AD3291" i="1" l="1"/>
  <c r="AF3291" i="1" s="1"/>
  <c r="AE3291" i="1"/>
  <c r="AC3291" i="1"/>
  <c r="AG3291" i="1" s="1"/>
  <c r="AB3292" i="1" l="1"/>
  <c r="AD3292" i="1" s="1"/>
  <c r="AH3291" i="1"/>
  <c r="AC3292" i="1" l="1"/>
  <c r="AG3292" i="1" s="1"/>
  <c r="AB3293" i="1"/>
  <c r="AD3293" i="1" s="1"/>
  <c r="AE3292" i="1"/>
  <c r="AF3292" i="1"/>
  <c r="AH3292" i="1" l="1"/>
  <c r="AC3293" i="1"/>
  <c r="AH3293" i="1" s="1"/>
  <c r="AE3293" i="1"/>
  <c r="AF3293" i="1"/>
  <c r="AB3294" i="1" l="1"/>
  <c r="AD3294" i="1" s="1"/>
  <c r="AE3294" i="1" s="1"/>
  <c r="AG3293" i="1"/>
  <c r="AC3294" i="1"/>
  <c r="AG3294" i="1" s="1"/>
  <c r="AF3294" i="1"/>
  <c r="AH3294" i="1" l="1"/>
  <c r="AB3295" i="1"/>
  <c r="AD3295" i="1" s="1"/>
  <c r="AE3295" i="1" s="1"/>
  <c r="AF3295" i="1" l="1"/>
  <c r="AC3295" i="1"/>
  <c r="AG3295" i="1" l="1"/>
  <c r="AB3296" i="1"/>
  <c r="AH3295" i="1"/>
  <c r="AD3296" i="1" l="1"/>
  <c r="AC3296" i="1"/>
  <c r="AG3296" i="1" l="1"/>
  <c r="AB3297" i="1"/>
  <c r="AH3296" i="1"/>
  <c r="AE3296" i="1"/>
  <c r="AF3296" i="1"/>
  <c r="AD3297" i="1" l="1"/>
  <c r="AC3297" i="1"/>
  <c r="AG3297" i="1" l="1"/>
  <c r="AH3297" i="1"/>
  <c r="AB3298" i="1"/>
  <c r="AD3298" i="1" s="1"/>
  <c r="AE3297" i="1"/>
  <c r="AF3297" i="1"/>
  <c r="AC3298" i="1" l="1"/>
  <c r="AE3298" i="1"/>
  <c r="AF3298" i="1"/>
  <c r="AG3298" i="1" l="1"/>
  <c r="AB3299" i="1"/>
  <c r="AH3298" i="1"/>
  <c r="AB3302" i="1"/>
  <c r="AC3299" i="1" l="1"/>
  <c r="AD3299" i="1"/>
  <c r="AE3299" i="1" l="1"/>
  <c r="AF3299" i="1"/>
  <c r="AG3299" i="1"/>
  <c r="AB3300" i="1"/>
  <c r="AD3300" i="1" s="1"/>
  <c r="AH3299" i="1"/>
  <c r="AB3303" i="1"/>
  <c r="AF3300" i="1" l="1"/>
  <c r="AE3300" i="1"/>
  <c r="AC3300" i="1"/>
  <c r="AB3301" i="1" l="1"/>
  <c r="AD3301" i="1" s="1"/>
  <c r="AG3300" i="1"/>
  <c r="AC3301" i="1"/>
  <c r="AH3300" i="1"/>
  <c r="AB3304" i="1"/>
  <c r="AG3301" i="1" l="1"/>
  <c r="AH3301" i="1"/>
  <c r="AA3302" i="1"/>
  <c r="AD3302" i="1" s="1"/>
  <c r="AE3301" i="1"/>
  <c r="AF3301" i="1"/>
  <c r="AC3302" i="1" l="1"/>
  <c r="AF3302" i="1"/>
  <c r="AE3302" i="1"/>
  <c r="AB3305" i="1"/>
  <c r="AH3302" i="1" l="1"/>
  <c r="AA3303" i="1"/>
  <c r="AD3303" i="1" s="1"/>
  <c r="AG3302" i="1"/>
  <c r="AC3303" i="1" l="1"/>
  <c r="AA3304" i="1" s="1"/>
  <c r="AD3304" i="1" s="1"/>
  <c r="AG3303" i="1"/>
  <c r="AH3303" i="1"/>
  <c r="AF3303" i="1"/>
  <c r="AE3303" i="1"/>
  <c r="AB3306" i="1"/>
  <c r="AC3304" i="1" l="1"/>
  <c r="AG3304" i="1" s="1"/>
  <c r="AH3304" i="1"/>
  <c r="AA3305" i="1"/>
  <c r="AD3305" i="1" s="1"/>
  <c r="AF3304" i="1"/>
  <c r="AE3304" i="1"/>
  <c r="AC3305" i="1" l="1"/>
  <c r="AE3305" i="1"/>
  <c r="AF3305" i="1"/>
  <c r="AB3307" i="1"/>
  <c r="AA3306" i="1" l="1"/>
  <c r="AD3306" i="1" s="1"/>
  <c r="AH3305" i="1"/>
  <c r="AG3305" i="1"/>
  <c r="AA3310" i="1"/>
  <c r="AF3306" i="1" l="1"/>
  <c r="AE3306" i="1"/>
  <c r="AC3306" i="1"/>
  <c r="AA3308" i="1"/>
  <c r="AA3311" i="1"/>
  <c r="AG3306" i="1" l="1"/>
  <c r="AH3306" i="1"/>
  <c r="AA3307" i="1"/>
  <c r="AD3307" i="1" s="1"/>
  <c r="AA3309" i="1"/>
  <c r="AE3307" i="1" l="1"/>
  <c r="AF3307" i="1"/>
  <c r="AC3307" i="1"/>
  <c r="AG3307" i="1" l="1"/>
  <c r="AB3308" i="1"/>
  <c r="AD3308" i="1" s="1"/>
  <c r="AH3307" i="1"/>
  <c r="AC3308" i="1" l="1"/>
  <c r="AH3308" i="1"/>
  <c r="AB3309" i="1"/>
  <c r="AD3309" i="1" s="1"/>
  <c r="AG3308" i="1"/>
  <c r="AF3308" i="1"/>
  <c r="AE3308" i="1"/>
  <c r="AA3312" i="1"/>
  <c r="AC3309" i="1" l="1"/>
  <c r="AB3310" i="1"/>
  <c r="AD3310" i="1" s="1"/>
  <c r="AG3309" i="1"/>
  <c r="AH3309" i="1"/>
  <c r="AF3309" i="1"/>
  <c r="AE3309" i="1"/>
  <c r="AC3310" i="1" l="1"/>
  <c r="AG3310" i="1"/>
  <c r="AH3310" i="1"/>
  <c r="AB3311" i="1"/>
  <c r="AD3311" i="1" s="1"/>
  <c r="AE3310" i="1"/>
  <c r="AF3310" i="1"/>
  <c r="AA3313" i="1"/>
  <c r="AA3315" i="1"/>
  <c r="AC3311" i="1" l="1"/>
  <c r="AE3311" i="1"/>
  <c r="AF3311" i="1"/>
  <c r="AG3311" i="1" l="1"/>
  <c r="AB3312" i="1"/>
  <c r="AD3312" i="1" s="1"/>
  <c r="AH3311" i="1"/>
  <c r="AA3314" i="1"/>
  <c r="AC3312" i="1" l="1"/>
  <c r="AH3312" i="1"/>
  <c r="AB3313" i="1"/>
  <c r="AD3313" i="1" s="1"/>
  <c r="AG3312" i="1"/>
  <c r="AF3312" i="1"/>
  <c r="AE3312" i="1"/>
  <c r="AC3313" i="1" l="1"/>
  <c r="AG3313" i="1"/>
  <c r="AB3314" i="1"/>
  <c r="AH3313" i="1"/>
  <c r="AE3313" i="1"/>
  <c r="AF3313" i="1"/>
  <c r="AC3314" i="1" l="1"/>
  <c r="AD3314" i="1"/>
  <c r="AF3314" i="1" l="1"/>
  <c r="AE3314" i="1"/>
  <c r="AB3315" i="1"/>
  <c r="AD3315" i="1" s="1"/>
  <c r="AH3314" i="1"/>
  <c r="AG3314" i="1"/>
  <c r="AF3315" i="1" l="1"/>
  <c r="AE3315" i="1"/>
  <c r="AC3315" i="1"/>
  <c r="AB3316" i="1" l="1"/>
  <c r="AH3315" i="1"/>
  <c r="AG3315" i="1"/>
  <c r="AC3316" i="1" l="1"/>
  <c r="AD3316" i="1"/>
  <c r="AF3316" i="1" l="1"/>
  <c r="AE3316" i="1"/>
  <c r="AH3316" i="1"/>
  <c r="AB3317" i="1"/>
  <c r="AD3317" i="1" s="1"/>
  <c r="AG3316" i="1"/>
  <c r="AF3317" i="1" l="1"/>
  <c r="AE3317" i="1"/>
  <c r="AC3317" i="1"/>
  <c r="AB3318" i="1" l="1"/>
  <c r="AD3318" i="1" s="1"/>
  <c r="AG3317" i="1"/>
  <c r="AH3317" i="1"/>
  <c r="AC3318" i="1"/>
  <c r="AG3318" i="1" l="1"/>
  <c r="AB3319" i="1"/>
  <c r="AD3319" i="1" s="1"/>
  <c r="AH3318" i="1"/>
  <c r="AE3318" i="1"/>
  <c r="AF3318" i="1"/>
  <c r="AC3319" i="1" l="1"/>
  <c r="AB3320" i="1"/>
  <c r="AD3320" i="1" s="1"/>
  <c r="AG3319" i="1"/>
  <c r="AH3319" i="1"/>
  <c r="AE3319" i="1"/>
  <c r="AF3319" i="1"/>
  <c r="AC3320" i="1" l="1"/>
  <c r="AH3320" i="1"/>
  <c r="AB3321" i="1"/>
  <c r="AD3321" i="1" s="1"/>
  <c r="AG3320" i="1"/>
  <c r="AE3320" i="1"/>
  <c r="AF3320" i="1"/>
  <c r="AC3321" i="1" l="1"/>
  <c r="AH3321" i="1" s="1"/>
  <c r="AB3322" i="1"/>
  <c r="AD3322" i="1" s="1"/>
  <c r="AG3321" i="1"/>
  <c r="AE3321" i="1"/>
  <c r="AF3321" i="1"/>
  <c r="AC3322" i="1" l="1"/>
  <c r="AE3322" i="1"/>
  <c r="AF3322" i="1"/>
  <c r="AH3322" i="1" l="1"/>
  <c r="AB3323" i="1"/>
  <c r="AG3322" i="1"/>
  <c r="AD3323" i="1" l="1"/>
  <c r="AC3323" i="1"/>
  <c r="AA3325" i="1"/>
  <c r="AB3324" i="1" l="1"/>
  <c r="AD3324" i="1" s="1"/>
  <c r="AH3323" i="1"/>
  <c r="AG3323" i="1"/>
  <c r="AF3323" i="1"/>
  <c r="AE3323" i="1"/>
  <c r="AA3326" i="1"/>
  <c r="AC3324" i="1" l="1"/>
  <c r="AG3324" i="1" s="1"/>
  <c r="AB3325" i="1"/>
  <c r="AD3325" i="1" s="1"/>
  <c r="AF3325" i="1" s="1"/>
  <c r="AE3324" i="1"/>
  <c r="AF3324" i="1"/>
  <c r="AH3324" i="1" l="1"/>
  <c r="AC3325" i="1"/>
  <c r="AE3325" i="1"/>
  <c r="AB3327" i="1"/>
  <c r="AH3325" i="1" l="1"/>
  <c r="AB3326" i="1"/>
  <c r="AD3326" i="1" s="1"/>
  <c r="AG3325" i="1"/>
  <c r="AF3326" i="1" l="1"/>
  <c r="AE3326" i="1"/>
  <c r="AC3326" i="1"/>
  <c r="AB3328" i="1"/>
  <c r="AG3326" i="1" l="1"/>
  <c r="AA3327" i="1"/>
  <c r="AD3327" i="1" s="1"/>
  <c r="AH3326" i="1"/>
  <c r="AC3327" i="1" l="1"/>
  <c r="AG3327" i="1"/>
  <c r="AA3328" i="1"/>
  <c r="AD3328" i="1" s="1"/>
  <c r="AH3327" i="1"/>
  <c r="AF3327" i="1"/>
  <c r="AE3327" i="1"/>
  <c r="AB3329" i="1"/>
  <c r="AC3328" i="1" l="1"/>
  <c r="AF3328" i="1"/>
  <c r="AE3328" i="1"/>
  <c r="AH3328" i="1"/>
  <c r="AG3328" i="1" l="1"/>
  <c r="AA3329" i="1"/>
  <c r="AA3330" i="1"/>
  <c r="AC3329" i="1" l="1"/>
  <c r="AD3329" i="1"/>
  <c r="AA3331" i="1"/>
  <c r="AE3329" i="1" l="1"/>
  <c r="AF3329" i="1"/>
  <c r="AH3329" i="1"/>
  <c r="AG3329" i="1"/>
  <c r="AB3330" i="1"/>
  <c r="AD3330" i="1" l="1"/>
  <c r="AC3330" i="1"/>
  <c r="AB3332" i="1"/>
  <c r="AB3331" i="1" l="1"/>
  <c r="AD3331" i="1" s="1"/>
  <c r="AG3330" i="1"/>
  <c r="AH3330" i="1"/>
  <c r="AE3330" i="1"/>
  <c r="AF3330" i="1"/>
  <c r="AC3331" i="1" l="1"/>
  <c r="AA3332" i="1" s="1"/>
  <c r="AG3331" i="1"/>
  <c r="AH3331" i="1"/>
  <c r="AE3331" i="1"/>
  <c r="AF3331" i="1"/>
  <c r="AB3333" i="1"/>
  <c r="AD3332" i="1" l="1"/>
  <c r="AC3332" i="1"/>
  <c r="AA3333" i="1" l="1"/>
  <c r="AD3333" i="1" s="1"/>
  <c r="AG3332" i="1"/>
  <c r="AH3332" i="1"/>
  <c r="AC3333" i="1"/>
  <c r="AH3333" i="1" s="1"/>
  <c r="AF3332" i="1"/>
  <c r="AE3332" i="1"/>
  <c r="AB3334" i="1"/>
  <c r="AG3333" i="1" l="1"/>
  <c r="AA3334" i="1"/>
  <c r="AD3334" i="1" s="1"/>
  <c r="AF3334" i="1" s="1"/>
  <c r="AE3333" i="1"/>
  <c r="AF3333" i="1"/>
  <c r="AC3334" i="1" l="1"/>
  <c r="AE3334" i="1"/>
  <c r="AB3335" i="1"/>
  <c r="AG3334" i="1"/>
  <c r="AA3335" i="1"/>
  <c r="AH3334" i="1"/>
  <c r="AD3335" i="1" l="1"/>
  <c r="AF3335" i="1"/>
  <c r="AE3335" i="1"/>
  <c r="AC3335" i="1"/>
  <c r="AB3336" i="1" l="1"/>
  <c r="AG3335" i="1"/>
  <c r="AH3335" i="1"/>
  <c r="AA3336" i="1"/>
  <c r="AD3336" i="1" s="1"/>
  <c r="AB3338" i="1"/>
  <c r="AE3336" i="1" l="1"/>
  <c r="AF3336" i="1"/>
  <c r="AC3336" i="1"/>
  <c r="AB3337" i="1" l="1"/>
  <c r="AG3336" i="1"/>
  <c r="AH3336" i="1"/>
  <c r="AA3337" i="1"/>
  <c r="AD3337" i="1" s="1"/>
  <c r="AA3339" i="1"/>
  <c r="AE3337" i="1" l="1"/>
  <c r="AF3337" i="1"/>
  <c r="AC3337" i="1"/>
  <c r="AG3337" i="1" l="1"/>
  <c r="AH3337" i="1"/>
  <c r="AA3338" i="1"/>
  <c r="AD3338" i="1" s="1"/>
  <c r="AA3724" i="1"/>
  <c r="AC3338" i="1" l="1"/>
  <c r="AH3338" i="1" s="1"/>
  <c r="AF3338" i="1"/>
  <c r="AE3338" i="1"/>
  <c r="AB3339" i="1" l="1"/>
  <c r="AD3339" i="1" s="1"/>
  <c r="AE3339" i="1" s="1"/>
  <c r="AG3338" i="1"/>
  <c r="AC3339" i="1"/>
  <c r="AF3339" i="1" l="1"/>
  <c r="AG3339" i="1"/>
  <c r="AH3339" i="1"/>
  <c r="AB3340" i="1"/>
  <c r="AD3340" i="1" s="1"/>
  <c r="AC3340" i="1" l="1"/>
  <c r="AE3340" i="1"/>
  <c r="AF3340" i="1"/>
  <c r="AB3341" i="1" l="1"/>
  <c r="AD3341" i="1" s="1"/>
  <c r="AH3340" i="1"/>
  <c r="AG3340" i="1"/>
  <c r="AC3341" i="1" l="1"/>
  <c r="AG3341" i="1" s="1"/>
  <c r="AB3342" i="1"/>
  <c r="AD3342" i="1" s="1"/>
  <c r="AH3341" i="1"/>
  <c r="AF3341" i="1"/>
  <c r="AE3341" i="1"/>
  <c r="AC3342" i="1" l="1"/>
  <c r="AG3342" i="1" s="1"/>
  <c r="AB3343" i="1"/>
  <c r="AD3343" i="1" s="1"/>
  <c r="AE3342" i="1"/>
  <c r="AF3342" i="1"/>
  <c r="AH3342" i="1" l="1"/>
  <c r="AC3343" i="1"/>
  <c r="AH3343" i="1" s="1"/>
  <c r="AG3343" i="1"/>
  <c r="AE3343" i="1"/>
  <c r="AF3343" i="1"/>
  <c r="AB3344" i="1" l="1"/>
  <c r="AD3344" i="1" s="1"/>
  <c r="AC3344" i="1" l="1"/>
  <c r="AB3345" i="1"/>
  <c r="AD3345" i="1" s="1"/>
  <c r="AG3344" i="1"/>
  <c r="AH3344" i="1"/>
  <c r="AF3344" i="1"/>
  <c r="AE3344" i="1"/>
  <c r="AC3345" i="1" l="1"/>
  <c r="AG3345" i="1"/>
  <c r="AB3346" i="1"/>
  <c r="AD3346" i="1" s="1"/>
  <c r="AH3345" i="1"/>
  <c r="AF3345" i="1"/>
  <c r="AE3345" i="1"/>
  <c r="AC3346" i="1" l="1"/>
  <c r="AG3346" i="1" s="1"/>
  <c r="AH3346" i="1"/>
  <c r="AB3347" i="1"/>
  <c r="AD3347" i="1" s="1"/>
  <c r="AE3347" i="1" s="1"/>
  <c r="AF3346" i="1"/>
  <c r="AE3346" i="1"/>
  <c r="AF3347" i="1" l="1"/>
  <c r="AC3347" i="1"/>
  <c r="AB3348" i="1" s="1"/>
  <c r="AD3348" i="1" s="1"/>
  <c r="AF3348" i="1" s="1"/>
  <c r="AH3347" i="1" l="1"/>
  <c r="AC3348" i="1"/>
  <c r="AG3348" i="1" s="1"/>
  <c r="AE3348" i="1"/>
  <c r="AG3347" i="1"/>
  <c r="AH3348" i="1" l="1"/>
  <c r="AB3349" i="1"/>
  <c r="AD3349" i="1" s="1"/>
  <c r="AE3349" i="1" s="1"/>
  <c r="AC3349" i="1" l="1"/>
  <c r="AH3349" i="1" s="1"/>
  <c r="AF3349" i="1"/>
  <c r="AB3350" i="1"/>
  <c r="AG3349" i="1" l="1"/>
  <c r="AA3350" i="1"/>
  <c r="AD3350" i="1" s="1"/>
  <c r="AC3350" i="1" l="1"/>
  <c r="AB3351" i="1" s="1"/>
  <c r="AG3350" i="1"/>
  <c r="AH3350" i="1"/>
  <c r="AA3351" i="1"/>
  <c r="AD3351" i="1" s="1"/>
  <c r="AF3350" i="1"/>
  <c r="AE3350" i="1"/>
  <c r="AC3351" i="1" l="1"/>
  <c r="AA3352" i="1" s="1"/>
  <c r="AF3351" i="1"/>
  <c r="AE3351" i="1"/>
  <c r="AB3352" i="1" l="1"/>
  <c r="AC3352" i="1" s="1"/>
  <c r="AB3353" i="1" s="1"/>
  <c r="AG3351" i="1"/>
  <c r="AH3351" i="1"/>
  <c r="AD3352" i="1" l="1"/>
  <c r="AF3352" i="1" s="1"/>
  <c r="AH3352" i="1"/>
  <c r="AA3353" i="1"/>
  <c r="AG3352" i="1"/>
  <c r="AE3352" i="1" l="1"/>
  <c r="AD3353" i="1"/>
  <c r="AC3353" i="1"/>
  <c r="AB3354" i="1" s="1"/>
  <c r="AA3354" i="1" l="1"/>
  <c r="AD3354" i="1" s="1"/>
  <c r="AH3353" i="1"/>
  <c r="AG3353" i="1"/>
  <c r="AF3353" i="1"/>
  <c r="AE3353" i="1"/>
  <c r="AC3354" i="1" l="1"/>
  <c r="AA3355" i="1" s="1"/>
  <c r="AE3354" i="1"/>
  <c r="AF3354" i="1"/>
  <c r="AG3354" i="1" l="1"/>
  <c r="AH3354" i="1"/>
  <c r="AB3355" i="1"/>
  <c r="AD3355" i="1" s="1"/>
  <c r="AC3355" i="1" l="1"/>
  <c r="AB3356" i="1" s="1"/>
  <c r="AA3356" i="1"/>
  <c r="AE3355" i="1"/>
  <c r="AF3355" i="1"/>
  <c r="AG3355" i="1" l="1"/>
  <c r="AH3355" i="1"/>
  <c r="AD3356" i="1"/>
  <c r="AC3356" i="1"/>
  <c r="AB3357" i="1" s="1"/>
  <c r="AH3356" i="1" l="1"/>
  <c r="AA3357" i="1"/>
  <c r="AG3356" i="1"/>
  <c r="AE3356" i="1"/>
  <c r="AF3356" i="1"/>
  <c r="AD3357" i="1" l="1"/>
  <c r="AC3357" i="1"/>
  <c r="AB3358" i="1" s="1"/>
  <c r="AG3357" i="1" l="1"/>
  <c r="AA3358" i="1"/>
  <c r="AH3357" i="1"/>
  <c r="AE3357" i="1"/>
  <c r="AF3357" i="1"/>
  <c r="AD3358" i="1" l="1"/>
  <c r="AC3358" i="1"/>
  <c r="AB3359" i="1" s="1"/>
  <c r="AA3748" i="1"/>
  <c r="AH3358" i="1" l="1"/>
  <c r="AA3359" i="1"/>
  <c r="AG3358" i="1"/>
  <c r="AF3358" i="1"/>
  <c r="AE3358" i="1"/>
  <c r="AD3359" i="1" l="1"/>
  <c r="AC3359" i="1"/>
  <c r="AB3360" i="1" s="1"/>
  <c r="AA3360" i="1" l="1"/>
  <c r="AD3360" i="1" s="1"/>
  <c r="AH3359" i="1"/>
  <c r="AG3359" i="1"/>
  <c r="AF3359" i="1"/>
  <c r="AE3359" i="1"/>
  <c r="AC3360" i="1" l="1"/>
  <c r="AA3361" i="1" s="1"/>
  <c r="AF3360" i="1"/>
  <c r="AE3360" i="1"/>
  <c r="AG3360" i="1" l="1"/>
  <c r="AH3360" i="1"/>
  <c r="AB3361" i="1"/>
  <c r="AD3361" i="1" s="1"/>
  <c r="AF3361" i="1" l="1"/>
  <c r="AE3361" i="1"/>
  <c r="AC3361" i="1"/>
  <c r="AA3362" i="1" l="1"/>
  <c r="AG3361" i="1"/>
  <c r="AB3362" i="1"/>
  <c r="AC3362" i="1" s="1"/>
  <c r="AA3363" i="1" s="1"/>
  <c r="AH3361" i="1"/>
  <c r="AB3363" i="1" l="1"/>
  <c r="AD3363" i="1" s="1"/>
  <c r="AG3362" i="1"/>
  <c r="AD3362" i="1"/>
  <c r="AE3362" i="1" s="1"/>
  <c r="AH3362" i="1"/>
  <c r="AC3363" i="1" l="1"/>
  <c r="AB3364" i="1" s="1"/>
  <c r="AF3362" i="1"/>
  <c r="AG3363" i="1"/>
  <c r="AH3363" i="1"/>
  <c r="AE3363" i="1"/>
  <c r="AF3363" i="1"/>
  <c r="AD3364" i="1" l="1"/>
  <c r="AC3364" i="1"/>
  <c r="AB3365" i="1" l="1"/>
  <c r="AH3364" i="1"/>
  <c r="AG3364" i="1"/>
  <c r="AF3364" i="1"/>
  <c r="AE3364" i="1"/>
  <c r="AD3365" i="1" l="1"/>
  <c r="AC3365" i="1"/>
  <c r="AH3365" i="1" l="1"/>
  <c r="AG3365" i="1"/>
  <c r="AB3366" i="1"/>
  <c r="AE3365" i="1"/>
  <c r="AF3365" i="1"/>
  <c r="AD3366" i="1" l="1"/>
  <c r="AC3366" i="1"/>
  <c r="AH3366" i="1" l="1"/>
  <c r="AG3366" i="1"/>
  <c r="AB3367" i="1"/>
  <c r="AE3366" i="1"/>
  <c r="AF3366" i="1"/>
  <c r="AD3367" i="1" l="1"/>
  <c r="AC3367" i="1"/>
  <c r="AH3367" i="1" l="1"/>
  <c r="AG3367" i="1"/>
  <c r="AB3368" i="1"/>
  <c r="AE3367" i="1"/>
  <c r="AF3367" i="1"/>
  <c r="AD3368" i="1" l="1"/>
  <c r="AC3368" i="1"/>
  <c r="AB3369" i="1" l="1"/>
  <c r="AG3368" i="1"/>
  <c r="AH3368" i="1"/>
  <c r="AE3368" i="1"/>
  <c r="AF3368" i="1"/>
  <c r="AD3369" i="1" l="1"/>
  <c r="AC3369" i="1"/>
  <c r="AB3370" i="1" l="1"/>
  <c r="AD3370" i="1" s="1"/>
  <c r="AG3369" i="1"/>
  <c r="AH3369" i="1"/>
  <c r="AF3369" i="1"/>
  <c r="AE3369" i="1"/>
  <c r="AC3370" i="1" l="1"/>
  <c r="AB3371" i="1" s="1"/>
  <c r="AE3370" i="1"/>
  <c r="AF3370" i="1"/>
  <c r="AG3370" i="1" l="1"/>
  <c r="AH3370" i="1"/>
  <c r="AD3371" i="1"/>
  <c r="AC3371" i="1"/>
  <c r="AG3371" i="1" l="1"/>
  <c r="AB3372" i="1"/>
  <c r="AD3372" i="1" s="1"/>
  <c r="AH3371" i="1"/>
  <c r="AF3371" i="1"/>
  <c r="AE3371" i="1"/>
  <c r="AC3372" i="1" l="1"/>
  <c r="AH3372" i="1" s="1"/>
  <c r="AE3372" i="1"/>
  <c r="AF3372" i="1"/>
  <c r="AG3372" i="1" l="1"/>
  <c r="AB3373" i="1"/>
  <c r="AD3373" i="1" s="1"/>
  <c r="AF3373" i="1" s="1"/>
  <c r="AE3373" i="1" l="1"/>
  <c r="AC3373" i="1"/>
  <c r="AB3374" i="1" l="1"/>
  <c r="AG3373" i="1"/>
  <c r="AA3374" i="1"/>
  <c r="AH3373" i="1"/>
  <c r="AD3374" i="1" l="1"/>
  <c r="AC3374" i="1"/>
  <c r="AG3374" i="1" s="1"/>
  <c r="AB3375" i="1" l="1"/>
  <c r="AA3375" i="1"/>
  <c r="AH3374" i="1"/>
  <c r="AE3374" i="1"/>
  <c r="AF3374" i="1"/>
  <c r="AD3375" i="1" l="1"/>
  <c r="AF3375" i="1" s="1"/>
  <c r="AC3375" i="1"/>
  <c r="AB3376" i="1" s="1"/>
  <c r="AE3375" i="1" l="1"/>
  <c r="AH3375" i="1"/>
  <c r="AG3375" i="1"/>
  <c r="AA3376" i="1"/>
  <c r="AD3376" i="1" s="1"/>
  <c r="AE3376" i="1" s="1"/>
  <c r="AF3376" i="1" l="1"/>
  <c r="AC3376" i="1"/>
  <c r="AG3376" i="1" l="1"/>
  <c r="AB3377" i="1"/>
  <c r="AA3377" i="1"/>
  <c r="AH3376" i="1"/>
  <c r="AD3377" i="1" l="1"/>
  <c r="AF3377" i="1" s="1"/>
  <c r="AC3377" i="1"/>
  <c r="AE3377" i="1" l="1"/>
  <c r="AG3377" i="1"/>
  <c r="AB3378" i="1"/>
  <c r="AA3378" i="1"/>
  <c r="AH3377" i="1"/>
  <c r="AD3378" i="1" l="1"/>
  <c r="AE3378" i="1" s="1"/>
  <c r="AF3378" i="1"/>
  <c r="AC3378" i="1"/>
  <c r="AA3379" i="1" s="1"/>
  <c r="AA3772" i="1"/>
  <c r="AH3378" i="1" l="1"/>
  <c r="AG3378" i="1"/>
  <c r="AB3379" i="1"/>
  <c r="AD3379" i="1" l="1"/>
  <c r="AC3379" i="1"/>
  <c r="AB3380" i="1" s="1"/>
  <c r="AG3379" i="1" l="1"/>
  <c r="AA3380" i="1"/>
  <c r="AD3380" i="1" s="1"/>
  <c r="AH3379" i="1"/>
  <c r="AE3379" i="1"/>
  <c r="AF3379" i="1"/>
  <c r="AC3380" i="1" l="1"/>
  <c r="AA3381" i="1" s="1"/>
  <c r="AG3380" i="1"/>
  <c r="AB3381" i="1"/>
  <c r="AH3380" i="1"/>
  <c r="AF3380" i="1"/>
  <c r="AE3380" i="1"/>
  <c r="AD3381" i="1" l="1"/>
  <c r="AC3381" i="1"/>
  <c r="AA3382" i="1" s="1"/>
  <c r="AG3381" i="1" l="1"/>
  <c r="AB3382" i="1"/>
  <c r="AD3382" i="1" s="1"/>
  <c r="AH3381" i="1"/>
  <c r="AE3381" i="1"/>
  <c r="AF3381" i="1"/>
  <c r="AC3382" i="1" l="1"/>
  <c r="AA3383" i="1" s="1"/>
  <c r="AB3383" i="1"/>
  <c r="AE3382" i="1"/>
  <c r="AF3382" i="1"/>
  <c r="AH3382" i="1" l="1"/>
  <c r="AG3382" i="1"/>
  <c r="AD3383" i="1"/>
  <c r="AC3383" i="1"/>
  <c r="AA3384" i="1" s="1"/>
  <c r="AG3383" i="1" l="1"/>
  <c r="AB3384" i="1"/>
  <c r="AD3384" i="1" s="1"/>
  <c r="AH3383" i="1"/>
  <c r="AF3383" i="1"/>
  <c r="AE3383" i="1"/>
  <c r="AC3384" i="1" l="1"/>
  <c r="AA3385" i="1" s="1"/>
  <c r="AG3384" i="1"/>
  <c r="AB3385" i="1"/>
  <c r="AE3384" i="1"/>
  <c r="AF3384" i="1"/>
  <c r="AH3384" i="1" l="1"/>
  <c r="AD3385" i="1"/>
  <c r="AC3385" i="1"/>
  <c r="AA3386" i="1" s="1"/>
  <c r="AG3385" i="1" l="1"/>
  <c r="AH3385" i="1"/>
  <c r="AB3386" i="1"/>
  <c r="AE3385" i="1"/>
  <c r="AF3385" i="1"/>
  <c r="AC3386" i="1" l="1"/>
  <c r="AA3387" i="1" s="1"/>
  <c r="AD3386" i="1"/>
  <c r="AE3386" i="1" l="1"/>
  <c r="AF3386" i="1"/>
  <c r="AG3386" i="1"/>
  <c r="AH3386" i="1"/>
  <c r="AB3387" i="1"/>
  <c r="AD3387" i="1" s="1"/>
  <c r="AC3387" i="1" l="1"/>
  <c r="AB3388" i="1" s="1"/>
  <c r="AD3388" i="1" s="1"/>
  <c r="AG3387" i="1"/>
  <c r="AE3387" i="1"/>
  <c r="AF3387" i="1"/>
  <c r="AH3387" i="1" l="1"/>
  <c r="AE3388" i="1"/>
  <c r="AF3388" i="1"/>
  <c r="AC3388" i="1"/>
  <c r="AG3388" i="1" l="1"/>
  <c r="AH3388" i="1"/>
  <c r="AB3389" i="1"/>
  <c r="AD3389" i="1" s="1"/>
  <c r="AC3389" i="1" l="1"/>
  <c r="AB3390" i="1" s="1"/>
  <c r="AD3390" i="1" s="1"/>
  <c r="AF3389" i="1"/>
  <c r="AE3389" i="1"/>
  <c r="AG3389" i="1" l="1"/>
  <c r="AH3389" i="1"/>
  <c r="AC3390" i="1"/>
  <c r="AG3390" i="1" s="1"/>
  <c r="AF3390" i="1"/>
  <c r="AE3390" i="1"/>
  <c r="AH3390" i="1" l="1"/>
  <c r="AB3391" i="1"/>
  <c r="AC3391" i="1" l="1"/>
  <c r="AD3391" i="1"/>
  <c r="AE3391" i="1" l="1"/>
  <c r="AF3391" i="1"/>
  <c r="AG3391" i="1"/>
  <c r="AB3392" i="1"/>
  <c r="AD3392" i="1" s="1"/>
  <c r="AH3391" i="1"/>
  <c r="AC3392" i="1" l="1"/>
  <c r="AH3392" i="1" s="1"/>
  <c r="AG3392" i="1"/>
  <c r="AF3392" i="1"/>
  <c r="AE3392" i="1"/>
  <c r="AB3393" i="1" l="1"/>
  <c r="AD3393" i="1" s="1"/>
  <c r="AC3393" i="1" l="1"/>
  <c r="AG3393" i="1" s="1"/>
  <c r="AE3393" i="1"/>
  <c r="AF3393" i="1"/>
  <c r="AB3394" i="1" l="1"/>
  <c r="AD3394" i="1" s="1"/>
  <c r="AE3394" i="1" s="1"/>
  <c r="AH3393" i="1"/>
  <c r="AF3394" i="1" l="1"/>
  <c r="AC3394" i="1"/>
  <c r="AH3394" i="1" l="1"/>
  <c r="AB3395" i="1"/>
  <c r="AD3395" i="1" s="1"/>
  <c r="AG3394" i="1"/>
  <c r="AB3397" i="1"/>
  <c r="AE3395" i="1" l="1"/>
  <c r="AF3395" i="1"/>
  <c r="AC3395" i="1"/>
  <c r="AG3395" i="1" l="1"/>
  <c r="AB3396" i="1"/>
  <c r="AH3395" i="1"/>
  <c r="AB3398" i="1"/>
  <c r="AC3396" i="1" l="1"/>
  <c r="AD3396" i="1"/>
  <c r="AE3396" i="1" l="1"/>
  <c r="AF3396" i="1"/>
  <c r="AG3396" i="1"/>
  <c r="AH3396" i="1"/>
  <c r="AA3397" i="1"/>
  <c r="AD3397" i="1" s="1"/>
  <c r="AB3399" i="1"/>
  <c r="AC3397" i="1" l="1"/>
  <c r="AF3397" i="1"/>
  <c r="AE3397" i="1"/>
  <c r="AA3796" i="1"/>
  <c r="AG3397" i="1" l="1"/>
  <c r="AA3398" i="1"/>
  <c r="AD3398" i="1" s="1"/>
  <c r="AH3397" i="1"/>
  <c r="AB3400" i="1"/>
  <c r="AC3398" i="1" l="1"/>
  <c r="AE3398" i="1"/>
  <c r="AF3398" i="1"/>
  <c r="AG3398" i="1" l="1"/>
  <c r="AH3398" i="1"/>
  <c r="AA3399" i="1"/>
  <c r="AD3399" i="1" s="1"/>
  <c r="AB3401" i="1"/>
  <c r="AC3399" i="1" l="1"/>
  <c r="AE3399" i="1"/>
  <c r="AF3399" i="1"/>
  <c r="AH3399" i="1"/>
  <c r="AG3399" i="1"/>
  <c r="AA3400" i="1"/>
  <c r="AD3400" i="1" s="1"/>
  <c r="AB3402" i="1"/>
  <c r="AC3400" i="1" l="1"/>
  <c r="AF3400" i="1"/>
  <c r="AE3400" i="1"/>
  <c r="AH3400" i="1" l="1"/>
  <c r="AG3400" i="1"/>
  <c r="AA3401" i="1"/>
  <c r="AD3401" i="1" s="1"/>
  <c r="AB3403" i="1"/>
  <c r="AE3401" i="1" l="1"/>
  <c r="AF3401" i="1"/>
  <c r="AC3401" i="1"/>
  <c r="AG3401" i="1" l="1"/>
  <c r="AH3401" i="1"/>
  <c r="AA3402" i="1"/>
  <c r="AD3402" i="1" s="1"/>
  <c r="AA3404" i="1"/>
  <c r="AC3402" i="1" l="1"/>
  <c r="AE3402" i="1"/>
  <c r="AF3402" i="1"/>
  <c r="AA3403" i="1"/>
  <c r="AD3403" i="1" s="1"/>
  <c r="AG3402" i="1"/>
  <c r="AH3402" i="1"/>
  <c r="AA3405" i="1"/>
  <c r="AF3403" i="1" l="1"/>
  <c r="AE3403" i="1"/>
  <c r="AC3403" i="1"/>
  <c r="AB3404" i="1" l="1"/>
  <c r="AD3404" i="1" s="1"/>
  <c r="AG3403" i="1"/>
  <c r="AH3403" i="1"/>
  <c r="AC3404" i="1" l="1"/>
  <c r="AG3404" i="1" s="1"/>
  <c r="AE3404" i="1"/>
  <c r="AF3404" i="1"/>
  <c r="AB3407" i="1"/>
  <c r="AH3404" i="1" l="1"/>
  <c r="AB3405" i="1"/>
  <c r="AD3405" i="1" s="1"/>
  <c r="AE3405" i="1" s="1"/>
  <c r="AB3406" i="1"/>
  <c r="AF3405" i="1" l="1"/>
  <c r="AC3405" i="1"/>
  <c r="AH3405" i="1" s="1"/>
  <c r="AG3405" i="1" l="1"/>
  <c r="AA3406" i="1"/>
  <c r="AB3409" i="1"/>
  <c r="AC3406" i="1" l="1"/>
  <c r="AD3406" i="1"/>
  <c r="AB3408" i="1"/>
  <c r="AE3406" i="1" l="1"/>
  <c r="AF3406" i="1"/>
  <c r="AG3406" i="1"/>
  <c r="AA3407" i="1"/>
  <c r="AH3406" i="1"/>
  <c r="AB3410" i="1"/>
  <c r="AD3407" i="1" l="1"/>
  <c r="AC3407" i="1"/>
  <c r="AG3407" i="1" l="1"/>
  <c r="AH3407" i="1"/>
  <c r="AA3408" i="1"/>
  <c r="AD3408" i="1" s="1"/>
  <c r="AF3407" i="1"/>
  <c r="AE3407" i="1"/>
  <c r="AA3411" i="1"/>
  <c r="AC3408" i="1" l="1"/>
  <c r="AA3409" i="1"/>
  <c r="AD3409" i="1" s="1"/>
  <c r="AH3408" i="1"/>
  <c r="AG3408" i="1"/>
  <c r="AE3408" i="1"/>
  <c r="AF3408" i="1"/>
  <c r="AC3409" i="1"/>
  <c r="AA3410" i="1" s="1"/>
  <c r="AD3410" i="1" s="1"/>
  <c r="AG3409" i="1"/>
  <c r="AH3409" i="1" l="1"/>
  <c r="AF3409" i="1"/>
  <c r="AE3409" i="1"/>
  <c r="AC3410" i="1"/>
  <c r="AG3410" i="1" s="1"/>
  <c r="AF3410" i="1"/>
  <c r="AE3410" i="1"/>
  <c r="AB3411" i="1" l="1"/>
  <c r="AD3411" i="1" s="1"/>
  <c r="AF3411" i="1" s="1"/>
  <c r="AH3410" i="1"/>
  <c r="AC3411" i="1"/>
  <c r="AH3411" i="1" s="1"/>
  <c r="AE3411" i="1" l="1"/>
  <c r="AG3411" i="1"/>
  <c r="AB3412" i="1"/>
  <c r="AD3412" i="1" s="1"/>
  <c r="AE3412" i="1" s="1"/>
  <c r="AC3412" i="1" l="1"/>
  <c r="AG3412" i="1" s="1"/>
  <c r="AF3412" i="1"/>
  <c r="AB3413" i="1"/>
  <c r="AD3413" i="1" s="1"/>
  <c r="AE3413" i="1" s="1"/>
  <c r="AH3412" i="1" l="1"/>
  <c r="AF3413" i="1"/>
  <c r="AC3413" i="1"/>
  <c r="AG3413" i="1" s="1"/>
  <c r="AH3413" i="1" l="1"/>
  <c r="AB3414" i="1"/>
  <c r="AD3414" i="1" s="1"/>
  <c r="AC3414" i="1" l="1"/>
  <c r="AG3414" i="1" s="1"/>
  <c r="AB3415" i="1"/>
  <c r="AD3415" i="1" s="1"/>
  <c r="AE3415" i="1" s="1"/>
  <c r="AF3414" i="1"/>
  <c r="AE3414" i="1"/>
  <c r="AH3414" i="1" l="1"/>
  <c r="AC3415" i="1"/>
  <c r="AG3415" i="1" s="1"/>
  <c r="AF3415" i="1"/>
  <c r="AH3415" i="1" l="1"/>
  <c r="AB3416" i="1"/>
  <c r="AD3416" i="1" l="1"/>
  <c r="AC3416" i="1"/>
  <c r="AG3416" i="1" s="1"/>
  <c r="AB3417" i="1" l="1"/>
  <c r="AD3417" i="1" s="1"/>
  <c r="AH3416" i="1"/>
  <c r="AF3416" i="1"/>
  <c r="AE3416" i="1"/>
  <c r="AC3417" i="1" l="1"/>
  <c r="AG3417" i="1" s="1"/>
  <c r="AE3417" i="1"/>
  <c r="AF3417" i="1"/>
  <c r="AH3417" i="1" l="1"/>
  <c r="AB3418" i="1"/>
  <c r="AD3418" i="1" s="1"/>
  <c r="AC3418" i="1" l="1"/>
  <c r="AG3418" i="1" s="1"/>
  <c r="AF3418" i="1"/>
  <c r="AE3418" i="1"/>
  <c r="AB3419" i="1" l="1"/>
  <c r="AD3419" i="1" s="1"/>
  <c r="AF3419" i="1" s="1"/>
  <c r="AH3418" i="1"/>
  <c r="AC3419" i="1" l="1"/>
  <c r="AG3419" i="1" s="1"/>
  <c r="AE3419" i="1"/>
  <c r="AB3420" i="1"/>
  <c r="AD3420" i="1" s="1"/>
  <c r="AH3419" i="1"/>
  <c r="AC3420" i="1" l="1"/>
  <c r="AG3420" i="1" s="1"/>
  <c r="AA3421" i="1"/>
  <c r="AF3420" i="1"/>
  <c r="AE3420" i="1"/>
  <c r="AB3421" i="1" l="1"/>
  <c r="AD3421" i="1" s="1"/>
  <c r="AF3421" i="1" s="1"/>
  <c r="AH3420" i="1"/>
  <c r="AC3421" i="1" l="1"/>
  <c r="AA3422" i="1" s="1"/>
  <c r="AE3421" i="1"/>
  <c r="AB3422" i="1"/>
  <c r="AH3421" i="1"/>
  <c r="AG3421" i="1" l="1"/>
  <c r="AD3422" i="1"/>
  <c r="AF3422" i="1" s="1"/>
  <c r="AC3422" i="1"/>
  <c r="AG3422" i="1" s="1"/>
  <c r="AA3820" i="1"/>
  <c r="AE3422" i="1" l="1"/>
  <c r="AA3423" i="1"/>
  <c r="AB3423" i="1"/>
  <c r="AH3422" i="1"/>
  <c r="AD3423" i="1" l="1"/>
  <c r="AE3423" i="1" s="1"/>
  <c r="AC3423" i="1"/>
  <c r="AA3424" i="1" s="1"/>
  <c r="AB3424" i="1"/>
  <c r="AF3423" i="1" l="1"/>
  <c r="AG3423" i="1"/>
  <c r="AH3423" i="1"/>
  <c r="AD3424" i="1"/>
  <c r="AF3424" i="1" s="1"/>
  <c r="AC3424" i="1"/>
  <c r="AG3424" i="1" s="1"/>
  <c r="AA3425" i="1" l="1"/>
  <c r="AE3424" i="1"/>
  <c r="AH3424" i="1"/>
  <c r="AB3425" i="1"/>
  <c r="AD3425" i="1" l="1"/>
  <c r="AF3425" i="1" s="1"/>
  <c r="AC3425" i="1"/>
  <c r="AA3426" i="1" s="1"/>
  <c r="AB3426" i="1"/>
  <c r="AE3425" i="1"/>
  <c r="AG3425" i="1" l="1"/>
  <c r="AH3425" i="1"/>
  <c r="AD3426" i="1"/>
  <c r="AF3426" i="1" s="1"/>
  <c r="AC3426" i="1"/>
  <c r="AG3426" i="1" s="1"/>
  <c r="AA3427" i="1" l="1"/>
  <c r="AE3426" i="1"/>
  <c r="AH3426" i="1"/>
  <c r="AB3427" i="1"/>
  <c r="AD3427" i="1" l="1"/>
  <c r="AC3427" i="1"/>
  <c r="AB3428" i="1" s="1"/>
  <c r="AF3427" i="1"/>
  <c r="AE3427" i="1"/>
  <c r="AA3428" i="1" l="1"/>
  <c r="AD3428" i="1" s="1"/>
  <c r="AF3428" i="1" s="1"/>
  <c r="AG3427" i="1"/>
  <c r="AH3427" i="1"/>
  <c r="AC3428" i="1"/>
  <c r="AG3428" i="1" s="1"/>
  <c r="AA3429" i="1" l="1"/>
  <c r="AE3428" i="1"/>
  <c r="AB3429" i="1"/>
  <c r="AH3428" i="1"/>
  <c r="AD3429" i="1" l="1"/>
  <c r="AF3429" i="1" s="1"/>
  <c r="AC3429" i="1"/>
  <c r="AB3430" i="1" s="1"/>
  <c r="AE3429" i="1" l="1"/>
  <c r="AG3429" i="1"/>
  <c r="AA3430" i="1"/>
  <c r="AC3430" i="1" s="1"/>
  <c r="AA3431" i="1" s="1"/>
  <c r="AH3429" i="1"/>
  <c r="AD3430" i="1" l="1"/>
  <c r="AF3430" i="1" s="1"/>
  <c r="AE3430" i="1"/>
  <c r="AG3430" i="1"/>
  <c r="AB3431" i="1"/>
  <c r="AD3431" i="1" s="1"/>
  <c r="AH3430" i="1"/>
  <c r="AC3431" i="1" l="1"/>
  <c r="AA3432" i="1" s="1"/>
  <c r="AF3431" i="1"/>
  <c r="AE3431" i="1"/>
  <c r="AG3431" i="1"/>
  <c r="AB3432" i="1"/>
  <c r="AH3431" i="1"/>
  <c r="AD3432" i="1" l="1"/>
  <c r="AF3432" i="1" s="1"/>
  <c r="AC3432" i="1"/>
  <c r="AB3433" i="1" s="1"/>
  <c r="AA3433" i="1" l="1"/>
  <c r="AC3433" i="1" s="1"/>
  <c r="AG3432" i="1"/>
  <c r="AE3432" i="1"/>
  <c r="AH3432" i="1"/>
  <c r="AD3433" i="1" l="1"/>
  <c r="AF3433" i="1" s="1"/>
  <c r="AE3433" i="1"/>
  <c r="AG3433" i="1"/>
  <c r="AA3434" i="1"/>
  <c r="AH3433" i="1"/>
  <c r="AB3434" i="1"/>
  <c r="AC3434" i="1" l="1"/>
  <c r="AG3434" i="1" s="1"/>
  <c r="AD3434" i="1"/>
  <c r="AF3434" i="1" s="1"/>
  <c r="AH3434" i="1" l="1"/>
  <c r="AB3435" i="1"/>
  <c r="AA3435" i="1"/>
  <c r="AE3434" i="1"/>
  <c r="AD3435" i="1" l="1"/>
  <c r="AE3435" i="1" s="1"/>
  <c r="AC3435" i="1"/>
  <c r="AG3435" i="1" s="1"/>
  <c r="AF3435" i="1" l="1"/>
  <c r="AB3436" i="1"/>
  <c r="AC3436" i="1" s="1"/>
  <c r="AG3436" i="1" s="1"/>
  <c r="AH3435" i="1"/>
  <c r="AD3436" i="1" l="1"/>
  <c r="AE3436" i="1"/>
  <c r="AF3436" i="1"/>
  <c r="AB3437" i="1"/>
  <c r="AH3436" i="1"/>
  <c r="AD3437" i="1" l="1"/>
  <c r="AC3437" i="1"/>
  <c r="AG3437" i="1" s="1"/>
  <c r="AH3437" i="1" l="1"/>
  <c r="AB3438" i="1"/>
  <c r="AE3437" i="1"/>
  <c r="AF3437" i="1"/>
  <c r="AD3438" i="1" l="1"/>
  <c r="AC3438" i="1"/>
  <c r="AG3438" i="1" s="1"/>
  <c r="AB3439" i="1" l="1"/>
  <c r="AD3439" i="1" s="1"/>
  <c r="AF3439" i="1" s="1"/>
  <c r="AH3438" i="1"/>
  <c r="AF3438" i="1"/>
  <c r="AE3438" i="1"/>
  <c r="AE3439" i="1" l="1"/>
  <c r="AC3439" i="1"/>
  <c r="AH3439" i="1" s="1"/>
  <c r="AB3440" i="1" l="1"/>
  <c r="AG3439" i="1"/>
  <c r="AD3440" i="1" l="1"/>
  <c r="AC3440" i="1"/>
  <c r="AH3440" i="1" l="1"/>
  <c r="AG3440" i="1"/>
  <c r="AB3441" i="1"/>
  <c r="AD3441" i="1" s="1"/>
  <c r="AE3440" i="1"/>
  <c r="AF3440" i="1"/>
  <c r="AC3441" i="1" l="1"/>
  <c r="AB3442" i="1" s="1"/>
  <c r="AF3441" i="1"/>
  <c r="AE3441" i="1"/>
  <c r="AG3441" i="1" l="1"/>
  <c r="AH3441" i="1"/>
  <c r="AC3442" i="1"/>
  <c r="AD3442" i="1"/>
  <c r="AB3448" i="1"/>
  <c r="AF3442" i="1" l="1"/>
  <c r="AE3442" i="1"/>
  <c r="AB3443" i="1"/>
  <c r="AG3442" i="1"/>
  <c r="AH3442" i="1"/>
  <c r="AD3443" i="1" l="1"/>
  <c r="AC3443" i="1"/>
  <c r="AB3444" i="1" l="1"/>
  <c r="AH3443" i="1"/>
  <c r="AG3443" i="1"/>
  <c r="AE3443" i="1"/>
  <c r="AF3443" i="1"/>
  <c r="AD3444" i="1" l="1"/>
  <c r="AC3444" i="1"/>
  <c r="AA3844" i="1"/>
  <c r="AA3445" i="1" l="1"/>
  <c r="AH3444" i="1"/>
  <c r="AG3444" i="1"/>
  <c r="AB3445" i="1"/>
  <c r="AD3445" i="1" s="1"/>
  <c r="AE3444" i="1"/>
  <c r="AF3444" i="1"/>
  <c r="AF3445" i="1" l="1"/>
  <c r="AE3445" i="1"/>
  <c r="AC3445" i="1"/>
  <c r="AB3446" i="1" l="1"/>
  <c r="AG3445" i="1"/>
  <c r="AH3445" i="1"/>
  <c r="AA3446" i="1"/>
  <c r="AD3446" i="1" l="1"/>
  <c r="AC3446" i="1"/>
  <c r="AB3447" i="1" s="1"/>
  <c r="AA3447" i="1" l="1"/>
  <c r="AD3447" i="1" s="1"/>
  <c r="AG3446" i="1"/>
  <c r="AC3447" i="1"/>
  <c r="AH3446" i="1"/>
  <c r="AF3446" i="1"/>
  <c r="AE3446" i="1"/>
  <c r="AH3447" i="1" l="1"/>
  <c r="AG3447" i="1"/>
  <c r="AA3448" i="1"/>
  <c r="AD3448" i="1" s="1"/>
  <c r="AF3447" i="1"/>
  <c r="AE3447" i="1"/>
  <c r="AF3448" i="1" l="1"/>
  <c r="AE3448" i="1"/>
  <c r="AC3448" i="1"/>
  <c r="AB3449" i="1" s="1"/>
  <c r="AG3448" i="1" l="1"/>
  <c r="AH3448" i="1"/>
  <c r="AA3449" i="1"/>
  <c r="AD3449" i="1" s="1"/>
  <c r="AC3449" i="1" l="1"/>
  <c r="AB3450" i="1" s="1"/>
  <c r="AE3449" i="1"/>
  <c r="AF3449" i="1"/>
  <c r="AA3450" i="1" l="1"/>
  <c r="AD3450" i="1" s="1"/>
  <c r="AH3449" i="1"/>
  <c r="AG3449" i="1"/>
  <c r="AC3450" i="1" l="1"/>
  <c r="AB3451" i="1" s="1"/>
  <c r="AE3450" i="1"/>
  <c r="AF3450" i="1"/>
  <c r="AA3451" i="1" l="1"/>
  <c r="AD3451" i="1" s="1"/>
  <c r="AE3451" i="1" s="1"/>
  <c r="AH3450" i="1"/>
  <c r="AG3450" i="1"/>
  <c r="AC3451" i="1" l="1"/>
  <c r="AB3452" i="1" s="1"/>
  <c r="AF3451" i="1"/>
  <c r="AA3452" i="1"/>
  <c r="AC3452" i="1" s="1"/>
  <c r="AH3451" i="1"/>
  <c r="AG3451" i="1" l="1"/>
  <c r="AD3452" i="1"/>
  <c r="AF3452" i="1" s="1"/>
  <c r="AB3453" i="1"/>
  <c r="AH3452" i="1"/>
  <c r="AG3452" i="1"/>
  <c r="AA3453" i="1"/>
  <c r="AE3452" i="1" l="1"/>
  <c r="AD3453" i="1"/>
  <c r="AE3453" i="1" s="1"/>
  <c r="AC3453" i="1"/>
  <c r="AF3453" i="1" l="1"/>
  <c r="AB3454" i="1"/>
  <c r="AG3453" i="1"/>
  <c r="AH3453" i="1"/>
  <c r="AA3454" i="1"/>
  <c r="AD3454" i="1" l="1"/>
  <c r="AC3454" i="1"/>
  <c r="AB3455" i="1" s="1"/>
  <c r="AA3455" i="1" l="1"/>
  <c r="AG3454" i="1"/>
  <c r="AH3454" i="1"/>
  <c r="AE3454" i="1"/>
  <c r="AF3454" i="1"/>
  <c r="AD3455" i="1" l="1"/>
  <c r="AC3455" i="1"/>
  <c r="AB3456" i="1" s="1"/>
  <c r="AA3456" i="1" l="1"/>
  <c r="AG3455" i="1"/>
  <c r="AH3455" i="1"/>
  <c r="AE3455" i="1"/>
  <c r="AF3455" i="1"/>
  <c r="AD3456" i="1" l="1"/>
  <c r="AC3456" i="1"/>
  <c r="AB3457" i="1" s="1"/>
  <c r="AG3456" i="1" l="1"/>
  <c r="AH3456" i="1"/>
  <c r="AA3457" i="1"/>
  <c r="AD3457" i="1" s="1"/>
  <c r="AF3456" i="1"/>
  <c r="AE3456" i="1"/>
  <c r="AC3457" i="1" l="1"/>
  <c r="AG3457" i="1" s="1"/>
  <c r="AE3457" i="1"/>
  <c r="AF3457" i="1"/>
  <c r="AB3458" i="1" l="1"/>
  <c r="AA3458" i="1"/>
  <c r="AD3458" i="1" s="1"/>
  <c r="AH3457" i="1"/>
  <c r="AC3458" i="1" l="1"/>
  <c r="AB3459" i="1" s="1"/>
  <c r="AA3459" i="1"/>
  <c r="AG3458" i="1"/>
  <c r="AE3458" i="1"/>
  <c r="AF3458" i="1"/>
  <c r="AD3459" i="1" l="1"/>
  <c r="AE3459" i="1" s="1"/>
  <c r="AH3458" i="1"/>
  <c r="AC3459" i="1"/>
  <c r="AF3459" i="1" l="1"/>
  <c r="AB3460" i="1"/>
  <c r="AD3460" i="1" s="1"/>
  <c r="AH3459" i="1"/>
  <c r="AG3459" i="1"/>
  <c r="AC3460" i="1" l="1"/>
  <c r="AB3461" i="1" s="1"/>
  <c r="AD3461" i="1" s="1"/>
  <c r="AF3460" i="1"/>
  <c r="AE3460" i="1"/>
  <c r="AG3460" i="1" l="1"/>
  <c r="AH3460" i="1"/>
  <c r="AF3461" i="1"/>
  <c r="AE3461" i="1"/>
  <c r="AC3461" i="1"/>
  <c r="AG3461" i="1" l="1"/>
  <c r="AH3461" i="1"/>
  <c r="AB3462" i="1"/>
  <c r="AD3462" i="1" s="1"/>
  <c r="AC3462" i="1" l="1"/>
  <c r="AH3462" i="1" s="1"/>
  <c r="AG3462" i="1"/>
  <c r="AE3462" i="1"/>
  <c r="AF3462" i="1"/>
  <c r="AB3463" i="1" l="1"/>
  <c r="AD3463" i="1" s="1"/>
  <c r="AF3463" i="1" s="1"/>
  <c r="AE3463" i="1" l="1"/>
  <c r="AC3463" i="1"/>
  <c r="AG3463" i="1" s="1"/>
  <c r="AB3464" i="1" l="1"/>
  <c r="AD3464" i="1" s="1"/>
  <c r="AF3464" i="1" s="1"/>
  <c r="AH3463" i="1"/>
  <c r="AE3464" i="1" l="1"/>
  <c r="AC3464" i="1"/>
  <c r="AG3464" i="1" s="1"/>
  <c r="AH3464" i="1" l="1"/>
  <c r="AB3465" i="1"/>
  <c r="AC3465" i="1" l="1"/>
  <c r="AG3465" i="1" s="1"/>
  <c r="AD3465" i="1"/>
  <c r="AF3465" i="1" l="1"/>
  <c r="AE3465" i="1"/>
  <c r="AH3465" i="1"/>
  <c r="AB3466" i="1"/>
  <c r="AD3466" i="1" s="1"/>
  <c r="AF3466" i="1" l="1"/>
  <c r="AE3466" i="1"/>
  <c r="AC3466" i="1"/>
  <c r="AG3466" i="1" s="1"/>
  <c r="AH3466" i="1" l="1"/>
  <c r="AB3467" i="1"/>
  <c r="AD3467" i="1" s="1"/>
  <c r="AA3469" i="1"/>
  <c r="AC3467" i="1" l="1"/>
  <c r="AG3467" i="1" s="1"/>
  <c r="AE3467" i="1"/>
  <c r="AF3467" i="1"/>
  <c r="AH3467" i="1" l="1"/>
  <c r="AB3468" i="1"/>
  <c r="AD3468" i="1" s="1"/>
  <c r="AF3468" i="1" s="1"/>
  <c r="AE3468" i="1" l="1"/>
  <c r="AC3468" i="1"/>
  <c r="AG3468" i="1" s="1"/>
  <c r="AH3468" i="1" l="1"/>
  <c r="AB3469" i="1"/>
  <c r="AD3469" i="1" s="1"/>
  <c r="AF3469" i="1" s="1"/>
  <c r="AE3469" i="1" l="1"/>
  <c r="AC3469" i="1"/>
  <c r="AB3470" i="1" s="1"/>
  <c r="AA3470" i="1"/>
  <c r="AG3469" i="1"/>
  <c r="AH3469" i="1" l="1"/>
  <c r="AD3470" i="1"/>
  <c r="AE3470" i="1" s="1"/>
  <c r="AC3470" i="1"/>
  <c r="AF3470" i="1" l="1"/>
  <c r="AA3471" i="1"/>
  <c r="AG3470" i="1"/>
  <c r="AH3470" i="1"/>
  <c r="AB3471" i="1"/>
  <c r="AC3471" i="1" l="1"/>
  <c r="AD3471" i="1"/>
  <c r="AB3472" i="1" l="1"/>
  <c r="AG3471" i="1"/>
  <c r="AE3471" i="1"/>
  <c r="AF3471" i="1"/>
  <c r="AA3472" i="1"/>
  <c r="AD3472" i="1" s="1"/>
  <c r="AH3471" i="1"/>
  <c r="AF3472" i="1" l="1"/>
  <c r="AE3472" i="1"/>
  <c r="AC3472" i="1"/>
  <c r="AB3473" i="1" l="1"/>
  <c r="AG3472" i="1"/>
  <c r="AA3473" i="1"/>
  <c r="AH3472" i="1"/>
  <c r="AD3473" i="1" l="1"/>
  <c r="AC3473" i="1"/>
  <c r="AH3473" i="1" s="1"/>
  <c r="AF3473" i="1"/>
  <c r="AE3473" i="1"/>
  <c r="AA3474" i="1" l="1"/>
  <c r="AB3474" i="1"/>
  <c r="AG3473" i="1"/>
  <c r="AC3474" i="1"/>
  <c r="AD3474" i="1" l="1"/>
  <c r="AE3474" i="1" s="1"/>
  <c r="AB3475" i="1"/>
  <c r="AG3474" i="1"/>
  <c r="AH3474" i="1"/>
  <c r="AA3475" i="1"/>
  <c r="AF3474" i="1" l="1"/>
  <c r="AD3475" i="1"/>
  <c r="AE3475" i="1" s="1"/>
  <c r="AC3475" i="1"/>
  <c r="AG3475" i="1" s="1"/>
  <c r="AF3475" i="1"/>
  <c r="AB3476" i="1" l="1"/>
  <c r="AH3475" i="1"/>
  <c r="AA3476" i="1"/>
  <c r="AD3476" i="1" s="1"/>
  <c r="AC3476" i="1" l="1"/>
  <c r="AG3476" i="1" s="1"/>
  <c r="AB3477" i="1"/>
  <c r="AE3476" i="1"/>
  <c r="AF3476" i="1"/>
  <c r="AH3476" i="1" l="1"/>
  <c r="AA3477" i="1"/>
  <c r="AC3477" i="1" s="1"/>
  <c r="AH3477" i="1" s="1"/>
  <c r="AD3477" i="1" l="1"/>
  <c r="AA3478" i="1"/>
  <c r="AB3478" i="1"/>
  <c r="AG3477" i="1"/>
  <c r="AF3477" i="1"/>
  <c r="AE3477" i="1"/>
  <c r="AD3478" i="1" l="1"/>
  <c r="AC3478" i="1"/>
  <c r="AG3478" i="1" s="1"/>
  <c r="AA3479" i="1"/>
  <c r="AF3478" i="1"/>
  <c r="AE3478" i="1"/>
  <c r="AB3479" i="1" l="1"/>
  <c r="AD3479" i="1" s="1"/>
  <c r="AH3478" i="1"/>
  <c r="AC3479" i="1"/>
  <c r="AA3480" i="1" s="1"/>
  <c r="AE3479" i="1" l="1"/>
  <c r="AF3479" i="1"/>
  <c r="AB3480" i="1"/>
  <c r="AD3480" i="1" s="1"/>
  <c r="AH3479" i="1"/>
  <c r="AG3479" i="1"/>
  <c r="AC3480" i="1" l="1"/>
  <c r="AE3480" i="1"/>
  <c r="AF3480" i="1"/>
  <c r="AG3480" i="1"/>
  <c r="AA3481" i="1"/>
  <c r="AB3482" i="1"/>
  <c r="AB3481" i="1" l="1"/>
  <c r="AD3481" i="1" s="1"/>
  <c r="AH3480" i="1"/>
  <c r="AF3481" i="1" l="1"/>
  <c r="AE3481" i="1"/>
  <c r="AC3481" i="1"/>
  <c r="AH3481" i="1" s="1"/>
  <c r="AA3482" i="1"/>
  <c r="AD3482" i="1" s="1"/>
  <c r="AG3481" i="1" l="1"/>
  <c r="AE3482" i="1"/>
  <c r="AF3482" i="1"/>
  <c r="AC3482" i="1"/>
  <c r="AA3483" i="1" l="1"/>
  <c r="AG3482" i="1"/>
  <c r="AB3483" i="1"/>
  <c r="AD3483" i="1" s="1"/>
  <c r="AH3482" i="1"/>
  <c r="AE3483" i="1" l="1"/>
  <c r="AF3483" i="1"/>
  <c r="AC3483" i="1"/>
  <c r="AG3483" i="1" l="1"/>
  <c r="AH3483" i="1"/>
  <c r="AB3484" i="1"/>
  <c r="AD3484" i="1" s="1"/>
  <c r="AF3484" i="1" l="1"/>
  <c r="AE3484" i="1"/>
  <c r="AC3484" i="1"/>
  <c r="AH3484" i="1" l="1"/>
  <c r="AB3485" i="1"/>
  <c r="AD3485" i="1" s="1"/>
  <c r="AG3484" i="1"/>
  <c r="AC3485" i="1" l="1"/>
  <c r="AB3486" i="1"/>
  <c r="AD3486" i="1" s="1"/>
  <c r="AG3485" i="1"/>
  <c r="AH3485" i="1"/>
  <c r="AE3485" i="1"/>
  <c r="AF3485" i="1"/>
  <c r="AC3486" i="1" l="1"/>
  <c r="AG3486" i="1"/>
  <c r="AH3486" i="1"/>
  <c r="AB3487" i="1"/>
  <c r="AD3487" i="1" s="1"/>
  <c r="AF3486" i="1"/>
  <c r="AE3486" i="1"/>
  <c r="AC3487" i="1" l="1"/>
  <c r="AF3487" i="1"/>
  <c r="AE3487" i="1"/>
  <c r="AG3487" i="1" l="1"/>
  <c r="AB3488" i="1"/>
  <c r="AH3487" i="1"/>
  <c r="AD3488" i="1" l="1"/>
  <c r="AC3488" i="1"/>
  <c r="AG3488" i="1" l="1"/>
  <c r="AB3489" i="1"/>
  <c r="AD3489" i="1" s="1"/>
  <c r="AH3488" i="1"/>
  <c r="AC3489" i="1"/>
  <c r="AG3489" i="1" s="1"/>
  <c r="AE3488" i="1"/>
  <c r="AF3488" i="1"/>
  <c r="AH3489" i="1" l="1"/>
  <c r="AF3489" i="1"/>
  <c r="AE3489" i="1"/>
  <c r="AB3490" i="1"/>
  <c r="AD3490" i="1" s="1"/>
  <c r="AF3490" i="1" s="1"/>
  <c r="AE3490" i="1" l="1"/>
  <c r="AC3490" i="1"/>
  <c r="AG3490" i="1" l="1"/>
  <c r="AH3490" i="1"/>
  <c r="AB3491" i="1"/>
  <c r="AD3491" i="1" s="1"/>
  <c r="AA3493" i="1"/>
  <c r="AC3491" i="1" l="1"/>
  <c r="AF3491" i="1"/>
  <c r="AE3491" i="1"/>
  <c r="AG3491" i="1" l="1"/>
  <c r="AB3492" i="1"/>
  <c r="AD3492" i="1" s="1"/>
  <c r="AH3491" i="1"/>
  <c r="AC3492" i="1"/>
  <c r="AB3494" i="1"/>
  <c r="AG3492" i="1" l="1"/>
  <c r="AH3492" i="1"/>
  <c r="AB3493" i="1"/>
  <c r="AD3493" i="1" s="1"/>
  <c r="AF3492" i="1"/>
  <c r="AE3492" i="1"/>
  <c r="AC3493" i="1" l="1"/>
  <c r="AE3493" i="1"/>
  <c r="AF3493" i="1"/>
  <c r="AH3493" i="1" l="1"/>
  <c r="AA3494" i="1"/>
  <c r="AD3494" i="1" s="1"/>
  <c r="AG3493" i="1"/>
  <c r="AC3494" i="1" l="1"/>
  <c r="AB3495" i="1"/>
  <c r="AA3495" i="1"/>
  <c r="AD3495" i="1" s="1"/>
  <c r="AH3494" i="1"/>
  <c r="AG3494" i="1"/>
  <c r="AF3494" i="1"/>
  <c r="AE3494" i="1"/>
  <c r="AC3495" i="1" l="1"/>
  <c r="AG3495" i="1" s="1"/>
  <c r="AB3496" i="1"/>
  <c r="AA3496" i="1"/>
  <c r="AD3496" i="1" s="1"/>
  <c r="AH3495" i="1"/>
  <c r="AF3495" i="1"/>
  <c r="AE3495" i="1"/>
  <c r="AE3496" i="1" l="1"/>
  <c r="AF3496" i="1"/>
  <c r="AC3496" i="1"/>
  <c r="AB3498" i="1"/>
  <c r="AB3497" i="1" l="1"/>
  <c r="AG3496" i="1"/>
  <c r="AH3496" i="1"/>
  <c r="AA3497" i="1"/>
  <c r="AD3497" i="1" s="1"/>
  <c r="AF3497" i="1" l="1"/>
  <c r="AE3497" i="1"/>
  <c r="AC3497" i="1"/>
  <c r="AA3498" i="1" l="1"/>
  <c r="AD3498" i="1" s="1"/>
  <c r="AG3497" i="1"/>
  <c r="AH3497" i="1"/>
  <c r="AC3498" i="1"/>
  <c r="AB3499" i="1" l="1"/>
  <c r="AG3498" i="1"/>
  <c r="AH3498" i="1"/>
  <c r="AA3499" i="1"/>
  <c r="AD3499" i="1" s="1"/>
  <c r="AF3498" i="1"/>
  <c r="AE3498" i="1"/>
  <c r="AB3501" i="1"/>
  <c r="AF3499" i="1" l="1"/>
  <c r="AE3499" i="1"/>
  <c r="AC3499" i="1"/>
  <c r="AB3500" i="1" l="1"/>
  <c r="AG3499" i="1"/>
  <c r="AA3500" i="1"/>
  <c r="AD3500" i="1" s="1"/>
  <c r="AH3499" i="1"/>
  <c r="AF3500" i="1" l="1"/>
  <c r="AE3500" i="1"/>
  <c r="AC3500" i="1"/>
  <c r="AA3501" i="1" l="1"/>
  <c r="AD3501" i="1" s="1"/>
  <c r="AG3500" i="1"/>
  <c r="AC3501" i="1"/>
  <c r="AH3500" i="1"/>
  <c r="AB3502" i="1" l="1"/>
  <c r="AH3501" i="1"/>
  <c r="AG3501" i="1"/>
  <c r="AA3502" i="1"/>
  <c r="AF3501" i="1"/>
  <c r="AE3501" i="1"/>
  <c r="AC3502" i="1" l="1"/>
  <c r="AD3502" i="1"/>
  <c r="AF3502" i="1" l="1"/>
  <c r="AE3502" i="1"/>
  <c r="AB3503" i="1"/>
  <c r="AG3502" i="1"/>
  <c r="AH3502" i="1"/>
  <c r="AA3503" i="1"/>
  <c r="AB3506" i="1"/>
  <c r="AC3503" i="1" l="1"/>
  <c r="AD3503" i="1"/>
  <c r="AA3916" i="1"/>
  <c r="AF3503" i="1" l="1"/>
  <c r="AE3503" i="1"/>
  <c r="AB3504" i="1"/>
  <c r="AG3503" i="1"/>
  <c r="AA3504" i="1"/>
  <c r="AH3503" i="1"/>
  <c r="AC3504" i="1"/>
  <c r="AB3505" i="1" l="1"/>
  <c r="AA3505" i="1"/>
  <c r="AD3505" i="1" s="1"/>
  <c r="AH3504" i="1"/>
  <c r="AG3504" i="1"/>
  <c r="AD3504" i="1"/>
  <c r="AE3505" i="1" l="1"/>
  <c r="AF3505" i="1"/>
  <c r="AE3504" i="1"/>
  <c r="AF3504" i="1"/>
  <c r="AC3505" i="1"/>
  <c r="AA3506" i="1" l="1"/>
  <c r="AD3506" i="1" s="1"/>
  <c r="AG3505" i="1"/>
  <c r="AH3505" i="1"/>
  <c r="AC3506" i="1" l="1"/>
  <c r="AA3507" i="1"/>
  <c r="AH3506" i="1"/>
  <c r="AG3506" i="1"/>
  <c r="AB3507" i="1"/>
  <c r="AD3507" i="1" s="1"/>
  <c r="AF3506" i="1"/>
  <c r="AE3506" i="1"/>
  <c r="AF3507" i="1" l="1"/>
  <c r="AE3507" i="1"/>
  <c r="AC3507" i="1"/>
  <c r="AB3508" i="1" l="1"/>
  <c r="AD3508" i="1" s="1"/>
  <c r="AG3507" i="1"/>
  <c r="AC3508" i="1"/>
  <c r="AH3507" i="1"/>
  <c r="AG3508" i="1" l="1"/>
  <c r="AB3509" i="1"/>
  <c r="AD3509" i="1" s="1"/>
  <c r="AH3508" i="1"/>
  <c r="AC3509" i="1"/>
  <c r="AF3508" i="1"/>
  <c r="AE3508" i="1"/>
  <c r="AG3509" i="1" l="1"/>
  <c r="AH3509" i="1"/>
  <c r="AB3510" i="1"/>
  <c r="AD3510" i="1" s="1"/>
  <c r="AE3509" i="1"/>
  <c r="AF3509" i="1"/>
  <c r="AF3510" i="1" l="1"/>
  <c r="AE3510" i="1"/>
  <c r="AC3510" i="1"/>
  <c r="AG3510" i="1" l="1"/>
  <c r="AB3511" i="1"/>
  <c r="AD3511" i="1" s="1"/>
  <c r="AH3510" i="1"/>
  <c r="AC3511" i="1" l="1"/>
  <c r="AG3511" i="1"/>
  <c r="AH3511" i="1"/>
  <c r="AB3512" i="1"/>
  <c r="AD3512" i="1" s="1"/>
  <c r="AF3511" i="1"/>
  <c r="AE3511" i="1"/>
  <c r="AC3512" i="1" l="1"/>
  <c r="AE3512" i="1"/>
  <c r="AF3512" i="1"/>
  <c r="AG3512" i="1" l="1"/>
  <c r="AH3512" i="1"/>
  <c r="AB3513" i="1"/>
  <c r="AD3513" i="1" s="1"/>
  <c r="AC3513" i="1" l="1"/>
  <c r="AF3513" i="1"/>
  <c r="AE3513" i="1"/>
  <c r="AB3514" i="1" l="1"/>
  <c r="AD3514" i="1" s="1"/>
  <c r="AH3513" i="1"/>
  <c r="AG3513" i="1"/>
  <c r="AC3514" i="1"/>
  <c r="AA3517" i="1"/>
  <c r="AB3515" i="1" l="1"/>
  <c r="AD3515" i="1" s="1"/>
  <c r="AH3514" i="1"/>
  <c r="AC3515" i="1"/>
  <c r="AG3514" i="1"/>
  <c r="AE3514" i="1"/>
  <c r="AF3514" i="1"/>
  <c r="AA3518" i="1"/>
  <c r="AG3515" i="1" l="1"/>
  <c r="AB3516" i="1"/>
  <c r="AD3516" i="1" s="1"/>
  <c r="AH3515" i="1"/>
  <c r="AC3516" i="1"/>
  <c r="AF3515" i="1"/>
  <c r="AE3515" i="1"/>
  <c r="AA3519" i="1"/>
  <c r="AG3516" i="1" l="1"/>
  <c r="AB3517" i="1"/>
  <c r="AD3517" i="1" s="1"/>
  <c r="AH3516" i="1"/>
  <c r="AE3516" i="1"/>
  <c r="AF3516" i="1"/>
  <c r="AE3517" i="1" l="1"/>
  <c r="AF3517" i="1"/>
  <c r="AC3517" i="1"/>
  <c r="AB3520" i="1"/>
  <c r="AG3517" i="1" l="1"/>
  <c r="AB3518" i="1"/>
  <c r="AH3517" i="1"/>
  <c r="AA3521" i="1"/>
  <c r="AC3518" i="1" l="1"/>
  <c r="AD3518" i="1"/>
  <c r="AA3522" i="1"/>
  <c r="AF3518" i="1" l="1"/>
  <c r="AE3518" i="1"/>
  <c r="AB3519" i="1"/>
  <c r="AD3519" i="1" s="1"/>
  <c r="AH3518" i="1"/>
  <c r="AG3518" i="1"/>
  <c r="AA3523" i="1"/>
  <c r="AF3519" i="1" l="1"/>
  <c r="AE3519" i="1"/>
  <c r="AC3519" i="1"/>
  <c r="AG3519" i="1" l="1"/>
  <c r="AH3519" i="1"/>
  <c r="AA3520" i="1"/>
  <c r="AA3524" i="1"/>
  <c r="AC3520" i="1" l="1"/>
  <c r="AD3520" i="1"/>
  <c r="AA3525" i="1"/>
  <c r="AE3520" i="1" l="1"/>
  <c r="AF3520" i="1"/>
  <c r="AG3520" i="1"/>
  <c r="AH3520" i="1"/>
  <c r="AB3521" i="1"/>
  <c r="AD3521" i="1" s="1"/>
  <c r="AC3521" i="1" l="1"/>
  <c r="AE3521" i="1"/>
  <c r="AF3521" i="1"/>
  <c r="AB3527" i="1"/>
  <c r="AG3521" i="1" l="1"/>
  <c r="AB3522" i="1"/>
  <c r="AH3521" i="1"/>
  <c r="AC3522" i="1" l="1"/>
  <c r="AD3522" i="1"/>
  <c r="AB3528" i="1"/>
  <c r="AF3522" i="1" l="1"/>
  <c r="AE3522" i="1"/>
  <c r="AH3522" i="1"/>
  <c r="AB3523" i="1"/>
  <c r="AG3522" i="1"/>
  <c r="AC3523" i="1" l="1"/>
  <c r="AD3523" i="1"/>
  <c r="AB3530" i="1"/>
  <c r="AF3523" i="1" l="1"/>
  <c r="AE3523" i="1"/>
  <c r="AH3523" i="1"/>
  <c r="AG3523" i="1"/>
  <c r="AB3524" i="1"/>
  <c r="AD3524" i="1" s="1"/>
  <c r="AC3524" i="1" l="1"/>
  <c r="AB3525" i="1"/>
  <c r="AD3525" i="1" s="1"/>
  <c r="AH3524" i="1"/>
  <c r="AG3524" i="1"/>
  <c r="AE3524" i="1"/>
  <c r="AF3524" i="1"/>
  <c r="AC3525" i="1" l="1"/>
  <c r="AB3526" i="1"/>
  <c r="AG3525" i="1"/>
  <c r="AH3525" i="1"/>
  <c r="AA3526" i="1"/>
  <c r="AF3525" i="1"/>
  <c r="AE3525" i="1"/>
  <c r="AA3940" i="1"/>
  <c r="AC3526" i="1" l="1"/>
  <c r="AD3526" i="1"/>
  <c r="AF3526" i="1" l="1"/>
  <c r="AE3526" i="1"/>
  <c r="AA3527" i="1"/>
  <c r="AD3527" i="1" s="1"/>
  <c r="AH3526" i="1"/>
  <c r="AG3526" i="1"/>
  <c r="AC3527" i="1" l="1"/>
  <c r="AA3528" i="1"/>
  <c r="AD3528" i="1" s="1"/>
  <c r="AG3527" i="1"/>
  <c r="AH3527" i="1"/>
  <c r="AF3527" i="1"/>
  <c r="AE3527" i="1"/>
  <c r="AC3528" i="1" l="1"/>
  <c r="AB3529" i="1"/>
  <c r="AG3528" i="1"/>
  <c r="AH3528" i="1"/>
  <c r="AA3529" i="1"/>
  <c r="AD3529" i="1" s="1"/>
  <c r="AF3528" i="1"/>
  <c r="AE3528" i="1"/>
  <c r="AF3529" i="1" l="1"/>
  <c r="AE3529" i="1"/>
  <c r="AC3529" i="1"/>
  <c r="AA3530" i="1" l="1"/>
  <c r="AD3530" i="1" s="1"/>
  <c r="AH3529" i="1"/>
  <c r="AG3529" i="1"/>
  <c r="AC3530" i="1" l="1"/>
  <c r="AA3531" i="1"/>
  <c r="AH3530" i="1"/>
  <c r="AB3531" i="1"/>
  <c r="AC3531" i="1" s="1"/>
  <c r="AG3530" i="1"/>
  <c r="AF3530" i="1"/>
  <c r="AE3530" i="1"/>
  <c r="AB3532" i="1" l="1"/>
  <c r="AD3532" i="1" s="1"/>
  <c r="AH3531" i="1"/>
  <c r="AG3531" i="1"/>
  <c r="AC3532" i="1"/>
  <c r="AD3531" i="1"/>
  <c r="AG3532" i="1" l="1"/>
  <c r="AB3533" i="1"/>
  <c r="AD3533" i="1" s="1"/>
  <c r="AH3532" i="1"/>
  <c r="AF3531" i="1"/>
  <c r="AE3531" i="1"/>
  <c r="AE3532" i="1"/>
  <c r="AF3532" i="1"/>
  <c r="AC3533" i="1" l="1"/>
  <c r="AH3533" i="1"/>
  <c r="AB3534" i="1"/>
  <c r="AD3534" i="1" s="1"/>
  <c r="AG3533" i="1"/>
  <c r="AF3533" i="1"/>
  <c r="AE3533" i="1"/>
  <c r="AC3534" i="1" l="1"/>
  <c r="AG3534" i="1"/>
  <c r="AB3535" i="1"/>
  <c r="AD3535" i="1" s="1"/>
  <c r="AH3534" i="1"/>
  <c r="AF3534" i="1"/>
  <c r="AE3534" i="1"/>
  <c r="AC3535" i="1" l="1"/>
  <c r="AB3536" i="1"/>
  <c r="AD3536" i="1" s="1"/>
  <c r="AG3535" i="1"/>
  <c r="AH3535" i="1"/>
  <c r="AE3535" i="1"/>
  <c r="AF3535" i="1"/>
  <c r="AC3536" i="1" l="1"/>
  <c r="AG3536" i="1"/>
  <c r="AH3536" i="1"/>
  <c r="AB3537" i="1"/>
  <c r="AD3537" i="1" s="1"/>
  <c r="AE3536" i="1"/>
  <c r="AF3536" i="1"/>
  <c r="AE3537" i="1" l="1"/>
  <c r="AF3537" i="1"/>
  <c r="AC3537" i="1"/>
  <c r="AH3537" i="1" l="1"/>
  <c r="AB3538" i="1"/>
  <c r="AG3537" i="1"/>
  <c r="AD3538" i="1" l="1"/>
  <c r="AC3538" i="1"/>
  <c r="AH3538" i="1" l="1"/>
  <c r="AG3538" i="1"/>
  <c r="AB3539" i="1"/>
  <c r="AE3538" i="1"/>
  <c r="AF3538" i="1"/>
  <c r="AD3539" i="1" l="1"/>
  <c r="AC3539" i="1"/>
  <c r="AG3539" i="1" l="1"/>
  <c r="AB3540" i="1"/>
  <c r="AD3540" i="1" s="1"/>
  <c r="AH3539" i="1"/>
  <c r="AF3539" i="1"/>
  <c r="AE3539" i="1"/>
  <c r="AA3541" i="1"/>
  <c r="AF3540" i="1" l="1"/>
  <c r="AE3540" i="1"/>
  <c r="AC3540" i="1"/>
  <c r="AH3540" i="1" l="1"/>
  <c r="AB3541" i="1"/>
  <c r="AD3541" i="1" s="1"/>
  <c r="AG3540" i="1"/>
  <c r="AA3542" i="1"/>
  <c r="AF3541" i="1" l="1"/>
  <c r="AE3541" i="1"/>
  <c r="AC3541" i="1"/>
  <c r="AB3542" i="1" l="1"/>
  <c r="AD3542" i="1" s="1"/>
  <c r="AE3542" i="1" s="1"/>
  <c r="AG3541" i="1"/>
  <c r="AH3541" i="1"/>
  <c r="AC3542" i="1"/>
  <c r="AG3542" i="1" s="1"/>
  <c r="AB3543" i="1"/>
  <c r="AF3542" i="1" l="1"/>
  <c r="AH3542" i="1"/>
  <c r="AA3543" i="1"/>
  <c r="AD3543" i="1" s="1"/>
  <c r="AC3543" i="1" l="1"/>
  <c r="AG3543" i="1"/>
  <c r="AB3544" i="1"/>
  <c r="AA3544" i="1"/>
  <c r="AH3543" i="1"/>
  <c r="AF3543" i="1"/>
  <c r="AE3543" i="1"/>
  <c r="AD3544" i="1" l="1"/>
  <c r="AC3544" i="1"/>
  <c r="AA3545" i="1" l="1"/>
  <c r="AG3544" i="1"/>
  <c r="AB3545" i="1"/>
  <c r="AH3544" i="1"/>
  <c r="AF3544" i="1"/>
  <c r="AE3544" i="1"/>
  <c r="AD3545" i="1" l="1"/>
  <c r="AE3545" i="1" s="1"/>
  <c r="AC3545" i="1"/>
  <c r="AB3546" i="1" s="1"/>
  <c r="AF3545" i="1" l="1"/>
  <c r="AH3545" i="1"/>
  <c r="AA3546" i="1"/>
  <c r="AC3546" i="1" s="1"/>
  <c r="AG3546" i="1" s="1"/>
  <c r="AG3545" i="1"/>
  <c r="AD3546" i="1" l="1"/>
  <c r="AE3546" i="1" s="1"/>
  <c r="AB3547" i="1"/>
  <c r="AH3546" i="1"/>
  <c r="AA3547" i="1"/>
  <c r="AF3546" i="1" l="1"/>
  <c r="AD3547" i="1"/>
  <c r="AC3547" i="1"/>
  <c r="AG3547" i="1" s="1"/>
  <c r="AB3548" i="1" l="1"/>
  <c r="AA3548" i="1"/>
  <c r="AH3547" i="1"/>
  <c r="AF3547" i="1"/>
  <c r="AE3547" i="1"/>
  <c r="AD3548" i="1" l="1"/>
  <c r="AF3548" i="1" s="1"/>
  <c r="AC3548" i="1"/>
  <c r="AG3548" i="1" s="1"/>
  <c r="AE3548" i="1" l="1"/>
  <c r="AA3549" i="1"/>
  <c r="AH3548" i="1"/>
  <c r="AB3549" i="1"/>
  <c r="AC3549" i="1" l="1"/>
  <c r="AB3550" i="1" s="1"/>
  <c r="AA3550" i="1"/>
  <c r="AD3549" i="1"/>
  <c r="AH3549" i="1" l="1"/>
  <c r="AG3549" i="1"/>
  <c r="AD3550" i="1"/>
  <c r="AE3550" i="1" s="1"/>
  <c r="AC3550" i="1"/>
  <c r="AG3550" i="1" s="1"/>
  <c r="AE3549" i="1"/>
  <c r="AF3549" i="1"/>
  <c r="AF3550" i="1" l="1"/>
  <c r="AA3551" i="1"/>
  <c r="AB3551" i="1"/>
  <c r="AH3550" i="1"/>
  <c r="AD3551" i="1" l="1"/>
  <c r="AF3551" i="1" s="1"/>
  <c r="AC3551" i="1"/>
  <c r="AE3551" i="1" l="1"/>
  <c r="AG3551" i="1"/>
  <c r="AB3552" i="1"/>
  <c r="AA3552" i="1"/>
  <c r="AH3551" i="1"/>
  <c r="AD3552" i="1" l="1"/>
  <c r="AC3552" i="1"/>
  <c r="AG3552" i="1" s="1"/>
  <c r="AA3553" i="1"/>
  <c r="AF3552" i="1"/>
  <c r="AE3552" i="1"/>
  <c r="AB3553" i="1" l="1"/>
  <c r="AD3553" i="1" s="1"/>
  <c r="AE3553" i="1" s="1"/>
  <c r="AH3552" i="1"/>
  <c r="AC3553" i="1" l="1"/>
  <c r="AG3553" i="1" s="1"/>
  <c r="AF3553" i="1"/>
  <c r="AA3554" i="1"/>
  <c r="AB3554" i="1"/>
  <c r="AH3553" i="1"/>
  <c r="AD3554" i="1" l="1"/>
  <c r="AE3554" i="1" s="1"/>
  <c r="AC3554" i="1"/>
  <c r="AG3554" i="1" s="1"/>
  <c r="AA3555" i="1"/>
  <c r="AF3554" i="1" l="1"/>
  <c r="AH3554" i="1"/>
  <c r="AB3555" i="1"/>
  <c r="AD3555" i="1" s="1"/>
  <c r="AE3555" i="1" l="1"/>
  <c r="AF3555" i="1"/>
  <c r="AC3555" i="1"/>
  <c r="AG3555" i="1" s="1"/>
  <c r="AB3556" i="1" l="1"/>
  <c r="AD3556" i="1" s="1"/>
  <c r="AF3556" i="1" s="1"/>
  <c r="AH3555" i="1"/>
  <c r="AE3556" i="1" l="1"/>
  <c r="AC3556" i="1"/>
  <c r="AB3557" i="1" s="1"/>
  <c r="AD3557" i="1" s="1"/>
  <c r="AG3556" i="1" l="1"/>
  <c r="AF3557" i="1"/>
  <c r="AE3557" i="1"/>
  <c r="AH3556" i="1"/>
  <c r="AC3557" i="1"/>
  <c r="AH3557" i="1" s="1"/>
  <c r="AG3557" i="1" l="1"/>
  <c r="AB3558" i="1"/>
  <c r="AD3558" i="1" s="1"/>
  <c r="AF3558" i="1" s="1"/>
  <c r="AC3558" i="1" l="1"/>
  <c r="AE3558" i="1"/>
  <c r="AB3559" i="1"/>
  <c r="AD3559" i="1" s="1"/>
  <c r="AE3559" i="1" s="1"/>
  <c r="AH3558" i="1" l="1"/>
  <c r="AG3558" i="1"/>
  <c r="AF3559" i="1"/>
  <c r="AC3559" i="1"/>
  <c r="AG3559" i="1" s="1"/>
  <c r="AH3559" i="1" l="1"/>
  <c r="AB3560" i="1"/>
  <c r="AC3560" i="1" l="1"/>
  <c r="AD3560" i="1"/>
  <c r="AE3560" i="1" l="1"/>
  <c r="AF3560" i="1"/>
  <c r="AG3560" i="1"/>
  <c r="AH3560" i="1"/>
  <c r="AB3561" i="1"/>
  <c r="AD3561" i="1" l="1"/>
  <c r="AC3561" i="1"/>
  <c r="AG3561" i="1" s="1"/>
  <c r="AB3562" i="1" l="1"/>
  <c r="AD3562" i="1" s="1"/>
  <c r="AH3561" i="1"/>
  <c r="AC3562" i="1"/>
  <c r="AG3562" i="1" s="1"/>
  <c r="AE3561" i="1"/>
  <c r="AF3561" i="1"/>
  <c r="AA3565" i="1"/>
  <c r="AB3563" i="1" l="1"/>
  <c r="AD3563" i="1" s="1"/>
  <c r="AH3562" i="1"/>
  <c r="AF3562" i="1"/>
  <c r="AE3562" i="1"/>
  <c r="AC3563" i="1" l="1"/>
  <c r="AG3563" i="1" s="1"/>
  <c r="AB3564" i="1"/>
  <c r="AF3563" i="1"/>
  <c r="AE3563" i="1"/>
  <c r="AA3566" i="1"/>
  <c r="AH3563" i="1" l="1"/>
  <c r="AD3564" i="1"/>
  <c r="AC3564" i="1"/>
  <c r="AG3564" i="1" l="1"/>
  <c r="AB3565" i="1"/>
  <c r="AD3565" i="1" s="1"/>
  <c r="AH3564" i="1"/>
  <c r="AE3564" i="1"/>
  <c r="AF3564" i="1"/>
  <c r="AC3565" i="1" l="1"/>
  <c r="AH3565" i="1" s="1"/>
  <c r="AG3565" i="1"/>
  <c r="AF3565" i="1"/>
  <c r="AE3565" i="1"/>
  <c r="AB3566" i="1" l="1"/>
  <c r="AD3566" i="1" s="1"/>
  <c r="AF3566" i="1" s="1"/>
  <c r="AB3567" i="1"/>
  <c r="AE3566" i="1" l="1"/>
  <c r="AC3566" i="1"/>
  <c r="AG3566" i="1" s="1"/>
  <c r="AA3567" i="1" l="1"/>
  <c r="AH3566" i="1"/>
  <c r="AB3568" i="1"/>
  <c r="AC3567" i="1" l="1"/>
  <c r="AG3567" i="1" s="1"/>
  <c r="AD3567" i="1"/>
  <c r="AA3570" i="1"/>
  <c r="AF3567" i="1" l="1"/>
  <c r="AE3567" i="1"/>
  <c r="AA3568" i="1"/>
  <c r="AH3567" i="1"/>
  <c r="AB3569" i="1"/>
  <c r="AC3568" i="1" l="1"/>
  <c r="AG3568" i="1" s="1"/>
  <c r="AD3568" i="1"/>
  <c r="AE3568" i="1" l="1"/>
  <c r="AF3568" i="1"/>
  <c r="AA3569" i="1"/>
  <c r="AH3568" i="1"/>
  <c r="AD3569" i="1" l="1"/>
  <c r="AC3569" i="1"/>
  <c r="AG3569" i="1" s="1"/>
  <c r="AB3570" i="1" l="1"/>
  <c r="AD3570" i="1" s="1"/>
  <c r="AH3569" i="1"/>
  <c r="AF3569" i="1"/>
  <c r="AE3569" i="1"/>
  <c r="AC3570" i="1" l="1"/>
  <c r="AG3570" i="1"/>
  <c r="AB3571" i="1"/>
  <c r="AA3571" i="1"/>
  <c r="AH3570" i="1"/>
  <c r="AE3570" i="1"/>
  <c r="AF3570" i="1"/>
  <c r="AB3572" i="1"/>
  <c r="AD3571" i="1" l="1"/>
  <c r="AF3571" i="1" s="1"/>
  <c r="AC3571" i="1"/>
  <c r="AE3571" i="1"/>
  <c r="AG3571" i="1" l="1"/>
  <c r="AH3571" i="1"/>
  <c r="AA3572" i="1"/>
  <c r="AB3573" i="1"/>
  <c r="AD3572" i="1" l="1"/>
  <c r="AC3572" i="1"/>
  <c r="AA3575" i="1"/>
  <c r="AA3573" i="1" l="1"/>
  <c r="AH3572" i="1"/>
  <c r="AG3572" i="1"/>
  <c r="AE3572" i="1"/>
  <c r="AF3572" i="1"/>
  <c r="AB3574" i="1"/>
  <c r="AC3573" i="1" l="1"/>
  <c r="AD3573" i="1"/>
  <c r="AF3573" i="1" l="1"/>
  <c r="AE3573" i="1"/>
  <c r="AH3573" i="1"/>
  <c r="AA3574" i="1"/>
  <c r="AG3573" i="1"/>
  <c r="AC3574" i="1" l="1"/>
  <c r="AD3574" i="1"/>
  <c r="AB3576" i="1"/>
  <c r="AF3574" i="1" l="1"/>
  <c r="AE3574" i="1"/>
  <c r="AG3574" i="1"/>
  <c r="AH3574" i="1"/>
  <c r="AB3575" i="1"/>
  <c r="AD3575" i="1" s="1"/>
  <c r="AC3575" i="1" l="1"/>
  <c r="AF3575" i="1"/>
  <c r="AE3575" i="1"/>
  <c r="AB3577" i="1"/>
  <c r="AG3575" i="1" l="1"/>
  <c r="AA3576" i="1"/>
  <c r="AD3576" i="1" s="1"/>
  <c r="AH3575" i="1"/>
  <c r="AA3578" i="1"/>
  <c r="AC3576" i="1" l="1"/>
  <c r="AG3576" i="1"/>
  <c r="AH3576" i="1"/>
  <c r="AA3577" i="1"/>
  <c r="AD3577" i="1" s="1"/>
  <c r="AE3576" i="1"/>
  <c r="AF3576" i="1"/>
  <c r="AC3577" i="1" l="1"/>
  <c r="AF3577" i="1"/>
  <c r="AE3577" i="1"/>
  <c r="AA3579" i="1"/>
  <c r="AG3577" i="1" l="1"/>
  <c r="AB3578" i="1"/>
  <c r="AD3578" i="1" s="1"/>
  <c r="AH3577" i="1"/>
  <c r="AC3578" i="1" l="1"/>
  <c r="AG3578" i="1" s="1"/>
  <c r="AF3578" i="1"/>
  <c r="AE3578" i="1"/>
  <c r="AH3578" i="1" l="1"/>
  <c r="AB3579" i="1"/>
  <c r="AC3579" i="1" s="1"/>
  <c r="AD3579" i="1" l="1"/>
  <c r="AE3579" i="1" s="1"/>
  <c r="AG3579" i="1"/>
  <c r="AB3580" i="1"/>
  <c r="AD3580" i="1" s="1"/>
  <c r="AH3579" i="1"/>
  <c r="AF3579" i="1" l="1"/>
  <c r="AE3580" i="1"/>
  <c r="AF3580" i="1"/>
  <c r="AC3580" i="1"/>
  <c r="AG3580" i="1" l="1"/>
  <c r="AB3581" i="1"/>
  <c r="AD3581" i="1" s="1"/>
  <c r="AH3580" i="1"/>
  <c r="AC3581" i="1" l="1"/>
  <c r="AG3581" i="1"/>
  <c r="AH3581" i="1"/>
  <c r="AB3582" i="1"/>
  <c r="AE3581" i="1"/>
  <c r="AF3581" i="1"/>
  <c r="AC3582" i="1" l="1"/>
  <c r="AD3582" i="1"/>
  <c r="AF3582" i="1" l="1"/>
  <c r="AE3582" i="1"/>
  <c r="AG3582" i="1"/>
  <c r="AB3583" i="1"/>
  <c r="AD3583" i="1" s="1"/>
  <c r="AH3582" i="1"/>
  <c r="AF3583" i="1" l="1"/>
  <c r="AE3583" i="1"/>
  <c r="AC3583" i="1"/>
  <c r="AG3583" i="1" l="1"/>
  <c r="AB3584" i="1"/>
  <c r="AD3584" i="1" s="1"/>
  <c r="AH3583" i="1"/>
  <c r="AC3584" i="1" l="1"/>
  <c r="AH3584" i="1" s="1"/>
  <c r="AG3584" i="1"/>
  <c r="AB3585" i="1"/>
  <c r="AD3585" i="1" s="1"/>
  <c r="AE3584" i="1"/>
  <c r="AF3584" i="1"/>
  <c r="AA3589" i="1"/>
  <c r="AC3585" i="1" l="1"/>
  <c r="AE3585" i="1"/>
  <c r="AF3585" i="1"/>
  <c r="AH3585" i="1" l="1"/>
  <c r="AB3586" i="1"/>
  <c r="AD3586" i="1" s="1"/>
  <c r="AG3585" i="1"/>
  <c r="AA3590" i="1"/>
  <c r="AC3586" i="1" l="1"/>
  <c r="AG3586" i="1"/>
  <c r="AB3587" i="1"/>
  <c r="AD3587" i="1" s="1"/>
  <c r="AH3586" i="1"/>
  <c r="AF3586" i="1"/>
  <c r="AE3586" i="1"/>
  <c r="AC3587" i="1" l="1"/>
  <c r="AH3587" i="1" s="1"/>
  <c r="AB3588" i="1"/>
  <c r="AG3587" i="1"/>
  <c r="AF3587" i="1"/>
  <c r="AE3587" i="1"/>
  <c r="AD3588" i="1" l="1"/>
  <c r="AC3588" i="1"/>
  <c r="AG3588" i="1" l="1"/>
  <c r="AB3589" i="1"/>
  <c r="AD3589" i="1" s="1"/>
  <c r="AH3588" i="1"/>
  <c r="AF3588" i="1"/>
  <c r="AE3588" i="1"/>
  <c r="AC3589" i="1" l="1"/>
  <c r="AB3590" i="1"/>
  <c r="AG3589" i="1"/>
  <c r="AH3589" i="1"/>
  <c r="AE3589" i="1"/>
  <c r="AF3589" i="1"/>
  <c r="AB3591" i="1"/>
  <c r="AD3590" i="1" l="1"/>
  <c r="AC3590" i="1"/>
  <c r="AA3591" i="1" l="1"/>
  <c r="AG3590" i="1"/>
  <c r="AH3590" i="1"/>
  <c r="AE3590" i="1"/>
  <c r="AF3590" i="1"/>
  <c r="AB3592" i="1"/>
  <c r="AC3591" i="1" l="1"/>
  <c r="AD3591" i="1"/>
  <c r="AB3593" i="1"/>
  <c r="AF3591" i="1" l="1"/>
  <c r="AE3591" i="1"/>
  <c r="AA3592" i="1"/>
  <c r="AG3591" i="1"/>
  <c r="AH3591" i="1"/>
  <c r="AB3594" i="1"/>
  <c r="AD3592" i="1" l="1"/>
  <c r="AC3592" i="1"/>
  <c r="AA3597" i="1"/>
  <c r="AG3592" i="1" l="1"/>
  <c r="AH3592" i="1"/>
  <c r="AA3593" i="1"/>
  <c r="AD3593" i="1" s="1"/>
  <c r="AF3592" i="1"/>
  <c r="AE3592" i="1"/>
  <c r="AB3595" i="1"/>
  <c r="AC3593" i="1" l="1"/>
  <c r="AF3593" i="1"/>
  <c r="AE3593" i="1"/>
  <c r="AG3593" i="1" l="1"/>
  <c r="AA3594" i="1"/>
  <c r="AD3594" i="1" s="1"/>
  <c r="AH3593" i="1"/>
  <c r="AB3596" i="1"/>
  <c r="AC3594" i="1" l="1"/>
  <c r="AA3595" i="1"/>
  <c r="AD3595" i="1" s="1"/>
  <c r="AH3594" i="1"/>
  <c r="AG3594" i="1"/>
  <c r="AE3594" i="1"/>
  <c r="AF3594" i="1"/>
  <c r="AA3599" i="1"/>
  <c r="AE3595" i="1" l="1"/>
  <c r="AF3595" i="1"/>
  <c r="AC3595" i="1"/>
  <c r="AA3600" i="1"/>
  <c r="AA3596" i="1" l="1"/>
  <c r="AD3596" i="1" s="1"/>
  <c r="AG3595" i="1"/>
  <c r="AH3595" i="1"/>
  <c r="AC3596" i="1"/>
  <c r="AB3598" i="1"/>
  <c r="AG3596" i="1" l="1"/>
  <c r="AB3597" i="1"/>
  <c r="AD3597" i="1" s="1"/>
  <c r="AH3596" i="1"/>
  <c r="AE3596" i="1"/>
  <c r="AF3596" i="1"/>
  <c r="AC3597" i="1" l="1"/>
  <c r="AA3598" i="1"/>
  <c r="AD3598" i="1" s="1"/>
  <c r="AE3598" i="1" s="1"/>
  <c r="AG3597" i="1"/>
  <c r="AH3597" i="1"/>
  <c r="AF3597" i="1"/>
  <c r="AE3597" i="1"/>
  <c r="AF3598" i="1" l="1"/>
  <c r="AC3598" i="1"/>
  <c r="AA4012" i="1"/>
  <c r="AG3598" i="1" l="1"/>
  <c r="AH3598" i="1"/>
  <c r="AB3599" i="1"/>
  <c r="AD3599" i="1" s="1"/>
  <c r="AB3601" i="1"/>
  <c r="AC3599" i="1" l="1"/>
  <c r="AE3599" i="1"/>
  <c r="AF3599" i="1"/>
  <c r="AA3602" i="1"/>
  <c r="AG3599" i="1" l="1"/>
  <c r="AH3599" i="1"/>
  <c r="AB3600" i="1"/>
  <c r="AC3600" i="1" l="1"/>
  <c r="AD3600" i="1"/>
  <c r="AA3603" i="1"/>
  <c r="AF3600" i="1" l="1"/>
  <c r="AE3600" i="1"/>
  <c r="AG3600" i="1"/>
  <c r="AH3600" i="1"/>
  <c r="AA3601" i="1"/>
  <c r="AD3601" i="1" s="1"/>
  <c r="AC3601" i="1" l="1"/>
  <c r="AG3601" i="1" s="1"/>
  <c r="AH3601" i="1"/>
  <c r="AB3602" i="1"/>
  <c r="AD3602" i="1" s="1"/>
  <c r="AE3601" i="1"/>
  <c r="AF3601" i="1"/>
  <c r="AC3602" i="1" l="1"/>
  <c r="AE3602" i="1"/>
  <c r="AF3602" i="1"/>
  <c r="AG3602" i="1" l="1"/>
  <c r="AB3603" i="1"/>
  <c r="AD3603" i="1" s="1"/>
  <c r="AH3602" i="1"/>
  <c r="AC3603" i="1" l="1"/>
  <c r="AG3603" i="1"/>
  <c r="AB3604" i="1"/>
  <c r="AD3604" i="1" s="1"/>
  <c r="AH3603" i="1"/>
  <c r="AF3603" i="1"/>
  <c r="AE3603" i="1"/>
  <c r="AC3604" i="1" l="1"/>
  <c r="AF3604" i="1"/>
  <c r="AE3604" i="1"/>
  <c r="AG3604" i="1"/>
  <c r="AB3605" i="1"/>
  <c r="AD3605" i="1" s="1"/>
  <c r="AH3604" i="1"/>
  <c r="AF3605" i="1" l="1"/>
  <c r="AE3605" i="1"/>
  <c r="AC3605" i="1"/>
  <c r="AG3605" i="1" l="1"/>
  <c r="AH3605" i="1"/>
  <c r="AB3606" i="1"/>
  <c r="AD3606" i="1" s="1"/>
  <c r="AC3606" i="1" l="1"/>
  <c r="AF3606" i="1"/>
  <c r="AE3606" i="1"/>
  <c r="AH3606" i="1" l="1"/>
  <c r="AG3606" i="1"/>
  <c r="AB3607" i="1"/>
  <c r="AD3607" i="1" s="1"/>
  <c r="AC3607" i="1" l="1"/>
  <c r="AF3607" i="1"/>
  <c r="AE3607" i="1"/>
  <c r="AG3607" i="1" l="1"/>
  <c r="AH3607" i="1"/>
  <c r="AB3608" i="1"/>
  <c r="AD3608" i="1" s="1"/>
  <c r="AC3608" i="1" l="1"/>
  <c r="AE3608" i="1"/>
  <c r="AF3608" i="1"/>
  <c r="AG3608" i="1" l="1"/>
  <c r="AH3608" i="1"/>
  <c r="AB3609" i="1"/>
  <c r="AD3609" i="1" s="1"/>
  <c r="AE3609" i="1" l="1"/>
  <c r="AF3609" i="1"/>
  <c r="AC3609" i="1"/>
  <c r="AB3610" i="1" l="1"/>
  <c r="AD3610" i="1" s="1"/>
  <c r="AG3609" i="1"/>
  <c r="AH3609" i="1"/>
  <c r="AB3616" i="1"/>
  <c r="AC3610" i="1" l="1"/>
  <c r="AF3610" i="1"/>
  <c r="AE3610" i="1"/>
  <c r="AH3610" i="1" l="1"/>
  <c r="AB3611" i="1"/>
  <c r="AD3611" i="1" s="1"/>
  <c r="AG3610" i="1"/>
  <c r="AC3611" i="1" l="1"/>
  <c r="AB3612" i="1"/>
  <c r="AD3612" i="1" s="1"/>
  <c r="AG3611" i="1"/>
  <c r="AH3611" i="1"/>
  <c r="AF3611" i="1"/>
  <c r="AE3611" i="1"/>
  <c r="AC3612" i="1" l="1"/>
  <c r="AA3613" i="1"/>
  <c r="AB3613" i="1"/>
  <c r="AC3613" i="1" s="1"/>
  <c r="AG3612" i="1"/>
  <c r="AH3612" i="1"/>
  <c r="AF3612" i="1"/>
  <c r="AE3612" i="1"/>
  <c r="AB3614" i="1" l="1"/>
  <c r="AA3614" i="1"/>
  <c r="AD3614" i="1" s="1"/>
  <c r="AG3613" i="1"/>
  <c r="AH3613" i="1"/>
  <c r="AD3613" i="1"/>
  <c r="AE3614" i="1" l="1"/>
  <c r="AF3614" i="1"/>
  <c r="AF3613" i="1"/>
  <c r="AE3613" i="1"/>
  <c r="AC3614" i="1"/>
  <c r="AB3615" i="1" l="1"/>
  <c r="AA3615" i="1"/>
  <c r="AD3615" i="1" s="1"/>
  <c r="AG3614" i="1"/>
  <c r="AH3614" i="1"/>
  <c r="AE3615" i="1" l="1"/>
  <c r="AF3615" i="1"/>
  <c r="AC3615" i="1"/>
  <c r="AH3615" i="1" l="1"/>
  <c r="AG3615" i="1"/>
  <c r="AA3616" i="1"/>
  <c r="AD3616" i="1" s="1"/>
  <c r="AC3616" i="1" l="1"/>
  <c r="AE3616" i="1"/>
  <c r="AF3616" i="1"/>
  <c r="AB3617" i="1" l="1"/>
  <c r="AH3616" i="1"/>
  <c r="AA3617" i="1"/>
  <c r="AD3617" i="1" s="1"/>
  <c r="AG3616" i="1"/>
  <c r="AE3617" i="1" l="1"/>
  <c r="AF3617" i="1"/>
  <c r="AC3617" i="1"/>
  <c r="AB3618" i="1" l="1"/>
  <c r="AG3617" i="1"/>
  <c r="AH3617" i="1"/>
  <c r="AA3618" i="1"/>
  <c r="AD3618" i="1" s="1"/>
  <c r="AE3618" i="1" l="1"/>
  <c r="AF3618" i="1"/>
  <c r="AC3618" i="1"/>
  <c r="AB3621" i="1"/>
  <c r="AB3619" i="1" l="1"/>
  <c r="AG3618" i="1"/>
  <c r="AH3618" i="1"/>
  <c r="AA3619" i="1"/>
  <c r="AD3619" i="1" s="1"/>
  <c r="AE3619" i="1" l="1"/>
  <c r="AF3619" i="1"/>
  <c r="AC3619" i="1"/>
  <c r="AB3622" i="1"/>
  <c r="AB3620" i="1" l="1"/>
  <c r="AG3619" i="1"/>
  <c r="AH3619" i="1"/>
  <c r="AA3620" i="1"/>
  <c r="AD3620" i="1" l="1"/>
  <c r="AF3620" i="1"/>
  <c r="AE3620" i="1"/>
  <c r="AC3620" i="1"/>
  <c r="AB3623" i="1"/>
  <c r="AG3620" i="1" l="1"/>
  <c r="AA3621" i="1"/>
  <c r="AD3621" i="1" s="1"/>
  <c r="AH3620" i="1"/>
  <c r="AC3621" i="1" l="1"/>
  <c r="AA3622" i="1" s="1"/>
  <c r="AD3622" i="1" s="1"/>
  <c r="AF3621" i="1"/>
  <c r="AE3621" i="1"/>
  <c r="AB3624" i="1"/>
  <c r="AH3621" i="1" l="1"/>
  <c r="AG3621" i="1"/>
  <c r="AC3622" i="1"/>
  <c r="AH3622" i="1" s="1"/>
  <c r="AE3622" i="1"/>
  <c r="AF3622" i="1"/>
  <c r="AA3623" i="1" l="1"/>
  <c r="AD3623" i="1" s="1"/>
  <c r="AE3623" i="1" s="1"/>
  <c r="AG3622" i="1"/>
  <c r="AC3623" i="1"/>
  <c r="AG3623" i="1" s="1"/>
  <c r="AF3623" i="1"/>
  <c r="AB3625" i="1"/>
  <c r="AA3624" i="1" l="1"/>
  <c r="AD3624" i="1" s="1"/>
  <c r="AE3624" i="1" s="1"/>
  <c r="AH3623" i="1"/>
  <c r="AC3624" i="1" l="1"/>
  <c r="AG3624" i="1" s="1"/>
  <c r="AF3624" i="1"/>
  <c r="AA3625" i="1"/>
  <c r="AD3625" i="1" s="1"/>
  <c r="AE3625" i="1" s="1"/>
  <c r="AH3624" i="1"/>
  <c r="AA3626" i="1"/>
  <c r="AF3625" i="1" l="1"/>
  <c r="AC3625" i="1"/>
  <c r="AA3627" i="1"/>
  <c r="AG3625" i="1" l="1"/>
  <c r="AH3625" i="1"/>
  <c r="AB3626" i="1"/>
  <c r="AD3626" i="1" l="1"/>
  <c r="AC3626" i="1"/>
  <c r="AG3626" i="1" l="1"/>
  <c r="AH3626" i="1"/>
  <c r="AB3627" i="1"/>
  <c r="AF3626" i="1"/>
  <c r="AE3626" i="1"/>
  <c r="AD3627" i="1" l="1"/>
  <c r="AC3627" i="1"/>
  <c r="AG3627" i="1" l="1"/>
  <c r="AH3627" i="1"/>
  <c r="AB3628" i="1"/>
  <c r="AD3628" i="1" s="1"/>
  <c r="AE3627" i="1"/>
  <c r="AF3627" i="1"/>
  <c r="AC3628" i="1" l="1"/>
  <c r="AF3628" i="1"/>
  <c r="AE3628" i="1"/>
  <c r="AG3628" i="1" l="1"/>
  <c r="AH3628" i="1"/>
  <c r="AB3629" i="1"/>
  <c r="AD3629" i="1" s="1"/>
  <c r="AF3629" i="1" l="1"/>
  <c r="AE3629" i="1"/>
  <c r="AC3629" i="1"/>
  <c r="AG3629" i="1" l="1"/>
  <c r="AH3629" i="1"/>
  <c r="AB3630" i="1"/>
  <c r="AD3630" i="1" s="1"/>
  <c r="AC3630" i="1" l="1"/>
  <c r="AE3630" i="1"/>
  <c r="AF3630" i="1"/>
  <c r="AG3630" i="1" l="1"/>
  <c r="AB3631" i="1"/>
  <c r="AD3631" i="1" s="1"/>
  <c r="AH3630" i="1"/>
  <c r="AC3631" i="1" l="1"/>
  <c r="AG3631" i="1" s="1"/>
  <c r="AE3631" i="1"/>
  <c r="AF3631" i="1"/>
  <c r="AB3632" i="1" l="1"/>
  <c r="AH3631" i="1"/>
  <c r="AC3632" i="1"/>
  <c r="AD3632" i="1"/>
  <c r="AF3632" i="1" l="1"/>
  <c r="AE3632" i="1"/>
  <c r="AG3632" i="1"/>
  <c r="AB3633" i="1"/>
  <c r="AD3633" i="1" s="1"/>
  <c r="AH3632" i="1"/>
  <c r="AE3633" i="1" l="1"/>
  <c r="AF3633" i="1"/>
  <c r="AC3633" i="1"/>
  <c r="AG3633" i="1" l="1"/>
  <c r="AB3634" i="1"/>
  <c r="AD3634" i="1" s="1"/>
  <c r="AH3633" i="1"/>
  <c r="AC3634" i="1" l="1"/>
  <c r="AG3634" i="1"/>
  <c r="AH3634" i="1"/>
  <c r="AB3635" i="1"/>
  <c r="AD3635" i="1" s="1"/>
  <c r="AF3635" i="1" s="1"/>
  <c r="AE3634" i="1"/>
  <c r="AF3634" i="1"/>
  <c r="AE3635" i="1" l="1"/>
  <c r="AC3635" i="1"/>
  <c r="AG3635" i="1" l="1"/>
  <c r="AB3636" i="1"/>
  <c r="AH3635" i="1"/>
  <c r="AA3637" i="1"/>
  <c r="AD3636" i="1" l="1"/>
  <c r="AC3636" i="1"/>
  <c r="AG3636" i="1" l="1"/>
  <c r="AH3636" i="1"/>
  <c r="AB3637" i="1"/>
  <c r="AD3637" i="1" s="1"/>
  <c r="AE3636" i="1"/>
  <c r="AF3636" i="1"/>
  <c r="AB3638" i="1"/>
  <c r="AC3637" i="1" l="1"/>
  <c r="AG3637" i="1" s="1"/>
  <c r="AF3637" i="1"/>
  <c r="AE3637" i="1"/>
  <c r="AA3638" i="1" l="1"/>
  <c r="AH3637" i="1"/>
  <c r="AB3639" i="1"/>
  <c r="AC3638" i="1" l="1"/>
  <c r="AG3638" i="1" s="1"/>
  <c r="AD3638" i="1"/>
  <c r="AE3638" i="1" l="1"/>
  <c r="AF3638" i="1"/>
  <c r="AH3638" i="1"/>
  <c r="AA3639" i="1"/>
  <c r="AB3640" i="1"/>
  <c r="AC3639" i="1" l="1"/>
  <c r="AG3639" i="1" s="1"/>
  <c r="AD3639" i="1"/>
  <c r="AE3639" i="1" l="1"/>
  <c r="AF3639" i="1"/>
  <c r="AH3639" i="1"/>
  <c r="AA3640" i="1"/>
  <c r="AB3641" i="1"/>
  <c r="AD3640" i="1" l="1"/>
  <c r="AC3640" i="1"/>
  <c r="AG3640" i="1" s="1"/>
  <c r="AA3641" i="1" l="1"/>
  <c r="AD3641" i="1" s="1"/>
  <c r="AF3641" i="1" s="1"/>
  <c r="AH3640" i="1"/>
  <c r="AF3640" i="1"/>
  <c r="AE3640" i="1"/>
  <c r="AB3642" i="1"/>
  <c r="AE3641" i="1" l="1"/>
  <c r="AC3641" i="1"/>
  <c r="AG3641" i="1" s="1"/>
  <c r="AA3642" i="1" l="1"/>
  <c r="AH3641" i="1"/>
  <c r="AB3643" i="1"/>
  <c r="AD3642" i="1" l="1"/>
  <c r="AC3642" i="1"/>
  <c r="AG3642" i="1" s="1"/>
  <c r="AH3642" i="1" l="1"/>
  <c r="AA3643" i="1"/>
  <c r="AD3643" i="1" s="1"/>
  <c r="AE3643" i="1" s="1"/>
  <c r="AF3642" i="1"/>
  <c r="AE3642" i="1"/>
  <c r="AB3644" i="1"/>
  <c r="AF3643" i="1" l="1"/>
  <c r="AC3643" i="1"/>
  <c r="AG3643" i="1" s="1"/>
  <c r="AA3644" i="1" l="1"/>
  <c r="AD3644" i="1" s="1"/>
  <c r="AF3644" i="1" s="1"/>
  <c r="AH3643" i="1"/>
  <c r="AB3645" i="1"/>
  <c r="AE3644" i="1" l="1"/>
  <c r="AC3644" i="1"/>
  <c r="AG3644" i="1" s="1"/>
  <c r="AH3644" i="1" l="1"/>
  <c r="AA3645" i="1"/>
  <c r="AB3646" i="1"/>
  <c r="AC3645" i="1" l="1"/>
  <c r="AG3645" i="1" s="1"/>
  <c r="AD3645" i="1"/>
  <c r="AE3645" i="1" l="1"/>
  <c r="AF3645" i="1"/>
  <c r="AA3646" i="1"/>
  <c r="AH3645" i="1"/>
  <c r="AA3647" i="1"/>
  <c r="AD3646" i="1" l="1"/>
  <c r="AC3646" i="1"/>
  <c r="AG3646" i="1" s="1"/>
  <c r="AH3646" i="1" l="1"/>
  <c r="AB3647" i="1"/>
  <c r="AF3646" i="1"/>
  <c r="AE3646" i="1"/>
  <c r="AA3648" i="1"/>
  <c r="AC3647" i="1" l="1"/>
  <c r="AG3647" i="1" s="1"/>
  <c r="AD3647" i="1"/>
  <c r="AF3647" i="1" l="1"/>
  <c r="AE3647" i="1"/>
  <c r="AH3647" i="1"/>
  <c r="AB3648" i="1"/>
  <c r="AB3649" i="1"/>
  <c r="AD3648" i="1" l="1"/>
  <c r="AC3648" i="1"/>
  <c r="AG3648" i="1" s="1"/>
  <c r="AH3648" i="1" l="1"/>
  <c r="AA3649" i="1"/>
  <c r="AF3648" i="1"/>
  <c r="AE3648" i="1"/>
  <c r="AB3650" i="1"/>
  <c r="AD3649" i="1" l="1"/>
  <c r="AC3649" i="1"/>
  <c r="AG3649" i="1" s="1"/>
  <c r="AH3649" i="1" l="1"/>
  <c r="AA3650" i="1"/>
  <c r="AE3649" i="1"/>
  <c r="AF3649" i="1"/>
  <c r="AA3651" i="1"/>
  <c r="AD3650" i="1" l="1"/>
  <c r="AC3650" i="1"/>
  <c r="AG3650" i="1" l="1"/>
  <c r="AH3650" i="1"/>
  <c r="AB3651" i="1"/>
  <c r="AD3651" i="1" s="1"/>
  <c r="AF3650" i="1"/>
  <c r="AE3650" i="1"/>
  <c r="AC3651" i="1" l="1"/>
  <c r="AG3651" i="1" s="1"/>
  <c r="AF3651" i="1"/>
  <c r="AE3651" i="1"/>
  <c r="AB3652" i="1" l="1"/>
  <c r="AD3652" i="1" s="1"/>
  <c r="AH3651" i="1"/>
  <c r="AC3652" i="1" l="1"/>
  <c r="AG3652" i="1" s="1"/>
  <c r="AE3652" i="1"/>
  <c r="AF3652" i="1"/>
  <c r="AH3652" i="1" l="1"/>
  <c r="AB3653" i="1"/>
  <c r="AD3653" i="1" s="1"/>
  <c r="AE3653" i="1" l="1"/>
  <c r="AF3653" i="1"/>
  <c r="AC3653" i="1"/>
  <c r="AG3653" i="1" l="1"/>
  <c r="AH3653" i="1"/>
  <c r="AB3654" i="1"/>
  <c r="AD3654" i="1" s="1"/>
  <c r="AC3654" i="1" l="1"/>
  <c r="AG3654" i="1" s="1"/>
  <c r="AE3654" i="1"/>
  <c r="AF3654" i="1"/>
  <c r="AB3655" i="1" l="1"/>
  <c r="AD3655" i="1" s="1"/>
  <c r="AH3654" i="1"/>
  <c r="AC3655" i="1" l="1"/>
  <c r="AG3655" i="1" s="1"/>
  <c r="AB3656" i="1"/>
  <c r="AD3656" i="1" s="1"/>
  <c r="AF3655" i="1"/>
  <c r="AE3655" i="1"/>
  <c r="AH3655" i="1" l="1"/>
  <c r="AF3656" i="1"/>
  <c r="AE3656" i="1"/>
  <c r="AC3656" i="1"/>
  <c r="AG3656" i="1" l="1"/>
  <c r="AB3657" i="1"/>
  <c r="AD3657" i="1" s="1"/>
  <c r="AH3656" i="1"/>
  <c r="AA3661" i="1"/>
  <c r="AC3657" i="1" l="1"/>
  <c r="AB3658" i="1" s="1"/>
  <c r="AD3658" i="1" s="1"/>
  <c r="AF3658" i="1" s="1"/>
  <c r="AE3657" i="1"/>
  <c r="AF3657" i="1"/>
  <c r="AH3657" i="1" l="1"/>
  <c r="AE3658" i="1"/>
  <c r="AG3657" i="1"/>
  <c r="AC3658" i="1"/>
  <c r="AH3658" i="1" s="1"/>
  <c r="AB3659" i="1" l="1"/>
  <c r="AD3659" i="1" s="1"/>
  <c r="AE3659" i="1" s="1"/>
  <c r="AG3658" i="1"/>
  <c r="AC3659" i="1"/>
  <c r="AG3659" i="1" s="1"/>
  <c r="AF3659" i="1"/>
  <c r="AH3659" i="1" l="1"/>
  <c r="AB3660" i="1"/>
  <c r="AD3660" i="1" s="1"/>
  <c r="AE3660" i="1" s="1"/>
  <c r="AC3660" i="1" l="1"/>
  <c r="AH3660" i="1" s="1"/>
  <c r="AF3660" i="1"/>
  <c r="AB3661" i="1"/>
  <c r="AD3661" i="1" s="1"/>
  <c r="AE3661" i="1" s="1"/>
  <c r="AG3660" i="1" l="1"/>
  <c r="AC3661" i="1"/>
  <c r="AA3662" i="1" s="1"/>
  <c r="AF3661" i="1"/>
  <c r="AH3661" i="1" l="1"/>
  <c r="AB3662" i="1"/>
  <c r="AD3662" i="1" s="1"/>
  <c r="AE3662" i="1" s="1"/>
  <c r="AG3661" i="1"/>
  <c r="AC3662" i="1" l="1"/>
  <c r="AF3662" i="1"/>
  <c r="AA3663" i="1"/>
  <c r="AG3662" i="1"/>
  <c r="AH3662" i="1"/>
  <c r="AB3663" i="1"/>
  <c r="AD3663" i="1" l="1"/>
  <c r="AE3663" i="1" s="1"/>
  <c r="AC3663" i="1"/>
  <c r="AF3663" i="1" l="1"/>
  <c r="AA3664" i="1"/>
  <c r="AG3663" i="1"/>
  <c r="AH3663" i="1"/>
  <c r="AB3664" i="1"/>
  <c r="AD3664" i="1" l="1"/>
  <c r="AE3664" i="1"/>
  <c r="AF3664" i="1"/>
  <c r="AC3664" i="1"/>
  <c r="AA3665" i="1" l="1"/>
  <c r="AG3664" i="1"/>
  <c r="AB3665" i="1"/>
  <c r="AH3664" i="1"/>
  <c r="AD3665" i="1" l="1"/>
  <c r="AF3665" i="1"/>
  <c r="AE3665" i="1"/>
  <c r="AC3665" i="1"/>
  <c r="AB3666" i="1" s="1"/>
  <c r="AG3665" i="1" l="1"/>
  <c r="AA3666" i="1"/>
  <c r="AD3666" i="1" s="1"/>
  <c r="AH3665" i="1"/>
  <c r="AC3666" i="1" l="1"/>
  <c r="AG3666" i="1" s="1"/>
  <c r="AF3666" i="1"/>
  <c r="AE3666" i="1"/>
  <c r="AB3667" i="1" l="1"/>
  <c r="AA3667" i="1"/>
  <c r="AC3667" i="1" s="1"/>
  <c r="AH3666" i="1"/>
  <c r="AA3668" i="1" l="1"/>
  <c r="AG3667" i="1"/>
  <c r="AB3668" i="1"/>
  <c r="AH3667" i="1"/>
  <c r="AD3667" i="1"/>
  <c r="AD3668" i="1" l="1"/>
  <c r="AE3668" i="1" s="1"/>
  <c r="AF3668" i="1"/>
  <c r="AC3668" i="1"/>
  <c r="AA3669" i="1" s="1"/>
  <c r="AE3667" i="1"/>
  <c r="AF3667" i="1"/>
  <c r="AB3669" i="1"/>
  <c r="AG3668" i="1" l="1"/>
  <c r="AH3668" i="1"/>
  <c r="AD3669" i="1"/>
  <c r="AF3669" i="1" s="1"/>
  <c r="AC3669" i="1"/>
  <c r="AE3669" i="1" l="1"/>
  <c r="AA3670" i="1"/>
  <c r="AG3669" i="1"/>
  <c r="AB3670" i="1"/>
  <c r="AH3669" i="1"/>
  <c r="AD3670" i="1" l="1"/>
  <c r="AF3670" i="1" s="1"/>
  <c r="AC3670" i="1"/>
  <c r="AH3670" i="1" s="1"/>
  <c r="AB3671" i="1"/>
  <c r="AE3670" i="1" l="1"/>
  <c r="AA3671" i="1"/>
  <c r="AD3671" i="1" s="1"/>
  <c r="AF3671" i="1" s="1"/>
  <c r="AG3670" i="1"/>
  <c r="AC3671" i="1" l="1"/>
  <c r="AG3671" i="1" s="1"/>
  <c r="AE3671" i="1"/>
  <c r="AH3671" i="1"/>
  <c r="AB3672" i="1"/>
  <c r="AA3672" i="1"/>
  <c r="AB3673" i="1"/>
  <c r="AA3675" i="1"/>
  <c r="AC3672" i="1" l="1"/>
  <c r="AG3672" i="1" s="1"/>
  <c r="AH3672" i="1"/>
  <c r="AD3672" i="1"/>
  <c r="AA3673" i="1" l="1"/>
  <c r="AD3673" i="1" s="1"/>
  <c r="AE3673" i="1" s="1"/>
  <c r="AF3672" i="1"/>
  <c r="AE3672" i="1"/>
  <c r="AC3673" i="1"/>
  <c r="AG3673" i="1" s="1"/>
  <c r="AF3673" i="1" l="1"/>
  <c r="AB3674" i="1"/>
  <c r="AH3673" i="1"/>
  <c r="AA3674" i="1"/>
  <c r="AD3674" i="1" l="1"/>
  <c r="AF3674" i="1"/>
  <c r="AE3674" i="1"/>
  <c r="AC3674" i="1"/>
  <c r="AG3674" i="1" s="1"/>
  <c r="AB3675" i="1" l="1"/>
  <c r="AH3674" i="1"/>
  <c r="AD3675" i="1" l="1"/>
  <c r="AC3675" i="1"/>
  <c r="AG3675" i="1" s="1"/>
  <c r="AH3675" i="1" l="1"/>
  <c r="AB3676" i="1"/>
  <c r="AD3676" i="1" s="1"/>
  <c r="AE3675" i="1"/>
  <c r="AF3675" i="1"/>
  <c r="AC3676" i="1" l="1"/>
  <c r="AG3676" i="1" s="1"/>
  <c r="AE3676" i="1"/>
  <c r="AF3676" i="1"/>
  <c r="AB3677" i="1" l="1"/>
  <c r="AD3677" i="1" s="1"/>
  <c r="AE3677" i="1" s="1"/>
  <c r="AH3676" i="1"/>
  <c r="AF3677" i="1" l="1"/>
  <c r="AC3677" i="1"/>
  <c r="AH3677" i="1" s="1"/>
  <c r="AG3677" i="1" l="1"/>
  <c r="AB3678" i="1"/>
  <c r="AC3678" i="1" s="1"/>
  <c r="AD3678" i="1" l="1"/>
  <c r="AH3678" i="1"/>
  <c r="AG3678" i="1"/>
  <c r="AB3679" i="1"/>
  <c r="AD3679" i="1" s="1"/>
  <c r="AE3678" i="1"/>
  <c r="AF3678" i="1"/>
  <c r="AC3679" i="1" l="1"/>
  <c r="AB3680" i="1" s="1"/>
  <c r="AD3680" i="1" s="1"/>
  <c r="AG3679" i="1"/>
  <c r="AF3679" i="1"/>
  <c r="AE3679" i="1"/>
  <c r="AH3679" i="1" l="1"/>
  <c r="AC3680" i="1"/>
  <c r="AE3680" i="1"/>
  <c r="AF3680" i="1"/>
  <c r="AB3681" i="1" l="1"/>
  <c r="AD3681" i="1" s="1"/>
  <c r="AG3680" i="1"/>
  <c r="AH3680" i="1"/>
  <c r="AC3681" i="1" l="1"/>
  <c r="AG3681" i="1"/>
  <c r="AH3681" i="1"/>
  <c r="AB3682" i="1"/>
  <c r="AD3682" i="1" s="1"/>
  <c r="AF3681" i="1"/>
  <c r="AE3681" i="1"/>
  <c r="AC3682" i="1" l="1"/>
  <c r="AF3682" i="1"/>
  <c r="AE3682" i="1"/>
  <c r="AA3685" i="1"/>
  <c r="AG3682" i="1" l="1"/>
  <c r="AH3682" i="1"/>
  <c r="AB3683" i="1"/>
  <c r="AD3683" i="1" s="1"/>
  <c r="AC3683" i="1" l="1"/>
  <c r="AH3683" i="1"/>
  <c r="AG3683" i="1"/>
  <c r="AB3684" i="1"/>
  <c r="AD3684" i="1" s="1"/>
  <c r="AF3683" i="1"/>
  <c r="AE3683" i="1"/>
  <c r="AB3686" i="1"/>
  <c r="AF3684" i="1" l="1"/>
  <c r="AE3684" i="1"/>
  <c r="AC3684" i="1"/>
  <c r="AG3684" i="1" l="1"/>
  <c r="AB3685" i="1"/>
  <c r="AD3685" i="1" s="1"/>
  <c r="AH3684" i="1"/>
  <c r="AB3687" i="1"/>
  <c r="AC3685" i="1" l="1"/>
  <c r="AF3685" i="1"/>
  <c r="AE3685" i="1"/>
  <c r="AH3685" i="1" l="1"/>
  <c r="AG3685" i="1"/>
  <c r="AA3686" i="1"/>
  <c r="AD3686" i="1" s="1"/>
  <c r="AC3686" i="1" l="1"/>
  <c r="AG3686" i="1" s="1"/>
  <c r="AE3686" i="1"/>
  <c r="AF3686" i="1"/>
  <c r="AB3689" i="1"/>
  <c r="AH3686" i="1" l="1"/>
  <c r="AA3687" i="1"/>
  <c r="AD3687" i="1" s="1"/>
  <c r="AE3687" i="1" s="1"/>
  <c r="AC3687" i="1" l="1"/>
  <c r="AH3687" i="1" s="1"/>
  <c r="AF3687" i="1"/>
  <c r="AB3688" i="1"/>
  <c r="AB3690" i="1"/>
  <c r="AG3687" i="1" l="1"/>
  <c r="AA3688" i="1"/>
  <c r="AD3688" i="1" s="1"/>
  <c r="AE3688" i="1" s="1"/>
  <c r="AF3688" i="1" l="1"/>
  <c r="AC3688" i="1"/>
  <c r="AG3688" i="1" s="1"/>
  <c r="AH3688" i="1"/>
  <c r="AA3689" i="1"/>
  <c r="AD3689" i="1" s="1"/>
  <c r="AB3691" i="1"/>
  <c r="AA4108" i="1"/>
  <c r="AC3689" i="1" l="1"/>
  <c r="AE3689" i="1"/>
  <c r="AF3689" i="1"/>
  <c r="AH3689" i="1" l="1"/>
  <c r="AG3689" i="1"/>
  <c r="AA3690" i="1"/>
  <c r="AD3690" i="1" s="1"/>
  <c r="AB3692" i="1"/>
  <c r="AC3690" i="1" l="1"/>
  <c r="AH3690" i="1"/>
  <c r="AG3690" i="1"/>
  <c r="AA3691" i="1"/>
  <c r="AD3691" i="1" s="1"/>
  <c r="AE3690" i="1"/>
  <c r="AF3690" i="1"/>
  <c r="AC3691" i="1" l="1"/>
  <c r="AG3691" i="1"/>
  <c r="AA3692" i="1"/>
  <c r="AD3692" i="1" s="1"/>
  <c r="AE3692" i="1" s="1"/>
  <c r="AH3691" i="1"/>
  <c r="AF3691" i="1"/>
  <c r="AE3691" i="1"/>
  <c r="AB3693" i="1"/>
  <c r="AC3692" i="1" l="1"/>
  <c r="AF3692" i="1"/>
  <c r="AG3692" i="1" l="1"/>
  <c r="AA3693" i="1"/>
  <c r="AH3692" i="1"/>
  <c r="AB3694" i="1"/>
  <c r="AC3693" i="1" l="1"/>
  <c r="AD3693" i="1"/>
  <c r="AE3693" i="1" l="1"/>
  <c r="AF3693" i="1"/>
  <c r="AG3693" i="1"/>
  <c r="AA3694" i="1"/>
  <c r="AH3693" i="1"/>
  <c r="AD3694" i="1" l="1"/>
  <c r="AC3694" i="1"/>
  <c r="AB3696" i="1"/>
  <c r="AB3695" i="1" l="1"/>
  <c r="AA3695" i="1"/>
  <c r="AD3695" i="1" s="1"/>
  <c r="AG3694" i="1"/>
  <c r="AH3694" i="1"/>
  <c r="AE3694" i="1"/>
  <c r="AF3694" i="1"/>
  <c r="AF3695" i="1" l="1"/>
  <c r="AE3695" i="1"/>
  <c r="AC3695" i="1"/>
  <c r="AA3696" i="1" l="1"/>
  <c r="AD3696" i="1" s="1"/>
  <c r="AH3695" i="1"/>
  <c r="AG3695" i="1"/>
  <c r="AB3698" i="1"/>
  <c r="AC3696" i="1" l="1"/>
  <c r="AB3697" i="1"/>
  <c r="AA3697" i="1"/>
  <c r="AG3696" i="1"/>
  <c r="AH3696" i="1"/>
  <c r="AE3696" i="1"/>
  <c r="AF3696" i="1"/>
  <c r="AD3697" i="1" l="1"/>
  <c r="AE3697" i="1" s="1"/>
  <c r="AC3697" i="1"/>
  <c r="AF3697" i="1"/>
  <c r="AA3698" i="1" l="1"/>
  <c r="AD3698" i="1" s="1"/>
  <c r="AG3697" i="1"/>
  <c r="AH3697" i="1"/>
  <c r="AC3698" i="1" l="1"/>
  <c r="AG3698" i="1"/>
  <c r="AE3698" i="1"/>
  <c r="AF3698" i="1"/>
  <c r="AA3699" i="1" l="1"/>
  <c r="AB3699" i="1"/>
  <c r="AC3699" i="1" s="1"/>
  <c r="AH3698" i="1"/>
  <c r="AD3699" i="1" l="1"/>
  <c r="AG3699" i="1"/>
  <c r="AB3700" i="1"/>
  <c r="AD3700" i="1" s="1"/>
  <c r="AH3699" i="1"/>
  <c r="AE3699" i="1" l="1"/>
  <c r="AF3699" i="1"/>
  <c r="AC3700" i="1"/>
  <c r="AE3700" i="1"/>
  <c r="AF3700" i="1"/>
  <c r="AG3700" i="1" l="1"/>
  <c r="AB3701" i="1"/>
  <c r="AD3701" i="1" s="1"/>
  <c r="AH3700" i="1"/>
  <c r="AF3701" i="1" l="1"/>
  <c r="AE3701" i="1"/>
  <c r="AC3701" i="1"/>
  <c r="AG3701" i="1" l="1"/>
  <c r="AH3701" i="1"/>
  <c r="AB3702" i="1"/>
  <c r="AD3702" i="1" s="1"/>
  <c r="AC3702" i="1" l="1"/>
  <c r="AG3702" i="1" s="1"/>
  <c r="AB3703" i="1"/>
  <c r="AD3703" i="1" s="1"/>
  <c r="AF3702" i="1"/>
  <c r="AE3702" i="1"/>
  <c r="AH3702" i="1" l="1"/>
  <c r="AC3703" i="1"/>
  <c r="AF3703" i="1"/>
  <c r="AE3703" i="1"/>
  <c r="AG3703" i="1" l="1"/>
  <c r="AB3704" i="1"/>
  <c r="AD3704" i="1" s="1"/>
  <c r="AH3703" i="1"/>
  <c r="AF3704" i="1" l="1"/>
  <c r="AE3704" i="1"/>
  <c r="AC3704" i="1"/>
  <c r="AG3704" i="1" l="1"/>
  <c r="AH3704" i="1"/>
  <c r="AB3705" i="1"/>
  <c r="AD3705" i="1" s="1"/>
  <c r="AC3705" i="1" l="1"/>
  <c r="AH3705" i="1" s="1"/>
  <c r="AG3705" i="1"/>
  <c r="AB3706" i="1"/>
  <c r="AD3706" i="1" s="1"/>
  <c r="AE3705" i="1"/>
  <c r="AF3705" i="1"/>
  <c r="AE3706" i="1" l="1"/>
  <c r="AF3706" i="1"/>
  <c r="AC3706" i="1"/>
  <c r="AA3709" i="1"/>
  <c r="AB3707" i="1" l="1"/>
  <c r="AD3707" i="1" s="1"/>
  <c r="AG3706" i="1"/>
  <c r="AH3706" i="1"/>
  <c r="AC3707" i="1" l="1"/>
  <c r="AE3707" i="1"/>
  <c r="AF3707" i="1"/>
  <c r="AB3708" i="1" l="1"/>
  <c r="AD3708" i="1" s="1"/>
  <c r="AG3707" i="1"/>
  <c r="AH3707" i="1"/>
  <c r="AC3708" i="1"/>
  <c r="AG3708" i="1" l="1"/>
  <c r="AB3709" i="1"/>
  <c r="AD3709" i="1" s="1"/>
  <c r="AH3708" i="1"/>
  <c r="AF3708" i="1"/>
  <c r="AE3708" i="1"/>
  <c r="AC3709" i="1" l="1"/>
  <c r="AF3709" i="1"/>
  <c r="AE3709" i="1"/>
  <c r="AB3710" i="1" l="1"/>
  <c r="AG3709" i="1"/>
  <c r="AA3710" i="1"/>
  <c r="AD3710" i="1" s="1"/>
  <c r="AH3709" i="1"/>
  <c r="AE3710" i="1" l="1"/>
  <c r="AF3710" i="1"/>
  <c r="AC3710" i="1"/>
  <c r="AB3711" i="1" l="1"/>
  <c r="AG3710" i="1"/>
  <c r="AA3711" i="1"/>
  <c r="AH3710" i="1"/>
  <c r="AD3711" i="1" l="1"/>
  <c r="AE3711" i="1" s="1"/>
  <c r="AC3711" i="1"/>
  <c r="AF3711" i="1" l="1"/>
  <c r="AB3712" i="1"/>
  <c r="AG3711" i="1"/>
  <c r="AA3712" i="1"/>
  <c r="AH3711" i="1"/>
  <c r="AD3712" i="1" l="1"/>
  <c r="AE3712" i="1"/>
  <c r="AF3712" i="1"/>
  <c r="AC3712" i="1"/>
  <c r="AB3713" i="1" l="1"/>
  <c r="AG3712" i="1"/>
  <c r="AA3713" i="1"/>
  <c r="AD3713" i="1" s="1"/>
  <c r="AH3712" i="1"/>
  <c r="AC3713" i="1" l="1"/>
  <c r="AF3713" i="1"/>
  <c r="AE3713" i="1"/>
  <c r="AB3714" i="1" l="1"/>
  <c r="AG3713" i="1"/>
  <c r="AH3713" i="1"/>
  <c r="AA3714" i="1"/>
  <c r="AD3714" i="1" s="1"/>
  <c r="AF3714" i="1" l="1"/>
  <c r="AE3714" i="1"/>
  <c r="AC3714" i="1"/>
  <c r="AA3718" i="1"/>
  <c r="AB3715" i="1" l="1"/>
  <c r="AA3715" i="1"/>
  <c r="AD3715" i="1" s="1"/>
  <c r="AH3714" i="1"/>
  <c r="AG3714" i="1"/>
  <c r="AE3715" i="1" l="1"/>
  <c r="AF3715" i="1"/>
  <c r="AC3715" i="1"/>
  <c r="AB3719" i="1"/>
  <c r="AB3716" i="1" l="1"/>
  <c r="AG3715" i="1"/>
  <c r="AH3715" i="1"/>
  <c r="AA3716" i="1"/>
  <c r="AD3716" i="1" s="1"/>
  <c r="AE3716" i="1" l="1"/>
  <c r="AF3716" i="1"/>
  <c r="AC3716" i="1"/>
  <c r="AB3717" i="1" l="1"/>
  <c r="AG3716" i="1"/>
  <c r="AA3717" i="1"/>
  <c r="AH3716" i="1"/>
  <c r="AB3721" i="1"/>
  <c r="AD3717" i="1" l="1"/>
  <c r="AF3717" i="1"/>
  <c r="AE3717" i="1"/>
  <c r="AC3717" i="1"/>
  <c r="AA3722" i="1"/>
  <c r="AG3717" i="1" l="1"/>
  <c r="AH3717" i="1"/>
  <c r="AB3718" i="1"/>
  <c r="AD3718" i="1" s="1"/>
  <c r="AC3718" i="1" l="1"/>
  <c r="AF3718" i="1"/>
  <c r="AE3718" i="1"/>
  <c r="AA3723" i="1"/>
  <c r="AH3718" i="1" l="1"/>
  <c r="AG3718" i="1"/>
  <c r="AA3719" i="1"/>
  <c r="AD3719" i="1" s="1"/>
  <c r="AC3719" i="1" l="1"/>
  <c r="AE3719" i="1"/>
  <c r="AF3719" i="1"/>
  <c r="AB3720" i="1" l="1"/>
  <c r="AG3719" i="1"/>
  <c r="AH3719" i="1"/>
  <c r="AA3720" i="1"/>
  <c r="AD3720" i="1" l="1"/>
  <c r="AE3720" i="1" s="1"/>
  <c r="AC3720" i="1"/>
  <c r="AF3720" i="1" l="1"/>
  <c r="AH3720" i="1"/>
  <c r="AA3721" i="1"/>
  <c r="AD3721" i="1" s="1"/>
  <c r="AG3720" i="1"/>
  <c r="AC3721" i="1" l="1"/>
  <c r="AF3721" i="1"/>
  <c r="AE3721" i="1"/>
  <c r="AB3722" i="1" l="1"/>
  <c r="AG3721" i="1"/>
  <c r="AH3721" i="1"/>
  <c r="AC3722" i="1" l="1"/>
  <c r="AD3722" i="1"/>
  <c r="AF3722" i="1" l="1"/>
  <c r="AE3722" i="1"/>
  <c r="AG3722" i="1"/>
  <c r="AH3722" i="1"/>
  <c r="AB3723" i="1"/>
  <c r="AD3723" i="1" s="1"/>
  <c r="AC3723" i="1" l="1"/>
  <c r="AG3723" i="1" s="1"/>
  <c r="AF3723" i="1"/>
  <c r="AE3723" i="1"/>
  <c r="AH3723" i="1" l="1"/>
  <c r="AB3724" i="1"/>
  <c r="AD3724" i="1" s="1"/>
  <c r="AE3724" i="1" s="1"/>
  <c r="AF3724" i="1" l="1"/>
  <c r="AC3724" i="1"/>
  <c r="AB3725" i="1" s="1"/>
  <c r="AD3725" i="1" s="1"/>
  <c r="AH3724" i="1" l="1"/>
  <c r="AG3724" i="1"/>
  <c r="AC3725" i="1"/>
  <c r="AE3725" i="1"/>
  <c r="AF3725" i="1"/>
  <c r="AG3725" i="1" l="1"/>
  <c r="AB3726" i="1"/>
  <c r="AD3726" i="1" s="1"/>
  <c r="AH3725" i="1"/>
  <c r="AC3726" i="1" l="1"/>
  <c r="AG3726" i="1" s="1"/>
  <c r="AB3727" i="1"/>
  <c r="AD3727" i="1" s="1"/>
  <c r="AH3726" i="1"/>
  <c r="AE3726" i="1"/>
  <c r="AF3726" i="1"/>
  <c r="AC3727" i="1" l="1"/>
  <c r="AG3727" i="1" s="1"/>
  <c r="AE3727" i="1"/>
  <c r="AF3727" i="1"/>
  <c r="AB3728" i="1" l="1"/>
  <c r="AD3728" i="1" s="1"/>
  <c r="AE3728" i="1" s="1"/>
  <c r="AH3727" i="1"/>
  <c r="AC3728" i="1"/>
  <c r="AF3728" i="1" l="1"/>
  <c r="AG3728" i="1"/>
  <c r="AH3728" i="1"/>
  <c r="AB3729" i="1"/>
  <c r="AD3729" i="1" s="1"/>
  <c r="AA3733" i="1"/>
  <c r="AC3729" i="1" l="1"/>
  <c r="AE3729" i="1"/>
  <c r="AF3729" i="1"/>
  <c r="AA3734" i="1"/>
  <c r="AG3729" i="1" l="1"/>
  <c r="AB3730" i="1"/>
  <c r="AD3730" i="1" s="1"/>
  <c r="AH3729" i="1"/>
  <c r="AC3730" i="1" l="1"/>
  <c r="AH3730" i="1" s="1"/>
  <c r="AF3730" i="1"/>
  <c r="AE3730" i="1"/>
  <c r="AG3730" i="1" l="1"/>
  <c r="AB3731" i="1"/>
  <c r="AD3731" i="1" s="1"/>
  <c r="AE3731" i="1" s="1"/>
  <c r="AB3736" i="1"/>
  <c r="AF3731" i="1" l="1"/>
  <c r="AC3731" i="1"/>
  <c r="AB3732" i="1" s="1"/>
  <c r="AD3732" i="1" s="1"/>
  <c r="AG3731" i="1" l="1"/>
  <c r="AH3731" i="1"/>
  <c r="AC3732" i="1"/>
  <c r="AE3732" i="1"/>
  <c r="AF3732" i="1"/>
  <c r="AB3737" i="1"/>
  <c r="AG3732" i="1" l="1"/>
  <c r="AH3732" i="1"/>
  <c r="AB3733" i="1"/>
  <c r="AD3733" i="1" s="1"/>
  <c r="AC3733" i="1" l="1"/>
  <c r="AF3733" i="1"/>
  <c r="AE3733" i="1"/>
  <c r="AB3738" i="1"/>
  <c r="AB3734" i="1" l="1"/>
  <c r="AD3734" i="1" s="1"/>
  <c r="AH3733" i="1"/>
  <c r="AG3733" i="1"/>
  <c r="AC3734" i="1" l="1"/>
  <c r="AB3735" i="1" s="1"/>
  <c r="AA3735" i="1"/>
  <c r="AG3734" i="1"/>
  <c r="AE3734" i="1"/>
  <c r="AF3734" i="1"/>
  <c r="AB3739" i="1"/>
  <c r="AH3734" i="1" l="1"/>
  <c r="AD3735" i="1"/>
  <c r="AE3735" i="1" s="1"/>
  <c r="AC3735" i="1"/>
  <c r="AH3735" i="1" s="1"/>
  <c r="AF3735" i="1" l="1"/>
  <c r="AA3736" i="1"/>
  <c r="AD3736" i="1" s="1"/>
  <c r="AF3736" i="1" s="1"/>
  <c r="AG3735" i="1"/>
  <c r="AE3736" i="1" l="1"/>
  <c r="AC3736" i="1"/>
  <c r="AH3736" i="1" s="1"/>
  <c r="AB3741" i="1"/>
  <c r="AG3736" i="1" l="1"/>
  <c r="AA3737" i="1"/>
  <c r="AD3737" i="1" s="1"/>
  <c r="AE3737" i="1" s="1"/>
  <c r="AC3737" i="1" l="1"/>
  <c r="AA3738" i="1" s="1"/>
  <c r="AD3738" i="1" s="1"/>
  <c r="AE3738" i="1" s="1"/>
  <c r="AG3737" i="1"/>
  <c r="AF3737" i="1"/>
  <c r="AH3737" i="1"/>
  <c r="AC3738" i="1"/>
  <c r="AH3738" i="1" s="1"/>
  <c r="AB3742" i="1"/>
  <c r="AF3738" i="1" l="1"/>
  <c r="AG3738" i="1"/>
  <c r="AA3739" i="1"/>
  <c r="AD3739" i="1" s="1"/>
  <c r="AE3739" i="1" s="1"/>
  <c r="AC3739" i="1" l="1"/>
  <c r="AB3740" i="1" s="1"/>
  <c r="AF3739" i="1"/>
  <c r="AA3740" i="1"/>
  <c r="AD3740" i="1" l="1"/>
  <c r="AH3739" i="1"/>
  <c r="AG3739" i="1"/>
  <c r="AF3740" i="1"/>
  <c r="AE3740" i="1"/>
  <c r="AC3740" i="1"/>
  <c r="AG3740" i="1" l="1"/>
  <c r="AH3740" i="1"/>
  <c r="AA3741" i="1"/>
  <c r="AD3741" i="1" s="1"/>
  <c r="AC3741" i="1" l="1"/>
  <c r="AE3741" i="1"/>
  <c r="AF3741" i="1"/>
  <c r="AA3742" i="1" l="1"/>
  <c r="AD3742" i="1" s="1"/>
  <c r="AG3741" i="1"/>
  <c r="AH3741" i="1"/>
  <c r="AB3745" i="1"/>
  <c r="AC3742" i="1" l="1"/>
  <c r="AG3742" i="1" s="1"/>
  <c r="AA3743" i="1"/>
  <c r="AF3742" i="1"/>
  <c r="AE3742" i="1"/>
  <c r="AH3742" i="1" l="1"/>
  <c r="AB3743" i="1"/>
  <c r="AD3743" i="1" s="1"/>
  <c r="AB3746" i="1"/>
  <c r="AE3743" i="1" l="1"/>
  <c r="AF3743" i="1"/>
  <c r="AC3743" i="1"/>
  <c r="AB3744" i="1" s="1"/>
  <c r="AA3744" i="1"/>
  <c r="AG3743" i="1" l="1"/>
  <c r="AH3743" i="1"/>
  <c r="AD3744" i="1"/>
  <c r="AF3744" i="1" s="1"/>
  <c r="AC3744" i="1"/>
  <c r="AA3745" i="1" s="1"/>
  <c r="AD3745" i="1" s="1"/>
  <c r="AE3744" i="1" l="1"/>
  <c r="AH3744" i="1"/>
  <c r="AG3744" i="1"/>
  <c r="AC3745" i="1"/>
  <c r="AA3746" i="1" s="1"/>
  <c r="AD3746" i="1" s="1"/>
  <c r="AE3745" i="1"/>
  <c r="AF3745" i="1"/>
  <c r="AG3745" i="1" l="1"/>
  <c r="AH3745" i="1"/>
  <c r="AC3746" i="1"/>
  <c r="AB3747" i="1" s="1"/>
  <c r="AE3746" i="1"/>
  <c r="AF3746" i="1"/>
  <c r="AG3746" i="1" l="1"/>
  <c r="AA3747" i="1"/>
  <c r="AD3747" i="1" s="1"/>
  <c r="AH3746" i="1"/>
  <c r="AC3747" i="1" l="1"/>
  <c r="AF3747" i="1"/>
  <c r="AE3747" i="1"/>
  <c r="AG3747" i="1" l="1"/>
  <c r="AH3747" i="1"/>
  <c r="AB3748" i="1"/>
  <c r="AD3748" i="1" s="1"/>
  <c r="AC3748" i="1" l="1"/>
  <c r="AF3748" i="1"/>
  <c r="AE3748" i="1"/>
  <c r="AG3748" i="1" l="1"/>
  <c r="AB3749" i="1"/>
  <c r="AD3749" i="1" s="1"/>
  <c r="AH3748" i="1"/>
  <c r="AC3749" i="1" l="1"/>
  <c r="AG3749" i="1" s="1"/>
  <c r="AB3750" i="1"/>
  <c r="AD3750" i="1" s="1"/>
  <c r="AE3750" i="1" s="1"/>
  <c r="AF3749" i="1"/>
  <c r="AE3749" i="1"/>
  <c r="AH3749" i="1" l="1"/>
  <c r="AF3750" i="1"/>
  <c r="AC3750" i="1"/>
  <c r="AG3750" i="1" l="1"/>
  <c r="AH3750" i="1"/>
  <c r="AB3751" i="1"/>
  <c r="AD3751" i="1" s="1"/>
  <c r="AC3751" i="1" l="1"/>
  <c r="AF3751" i="1"/>
  <c r="AE3751" i="1"/>
  <c r="AG3751" i="1" l="1"/>
  <c r="AH3751" i="1"/>
  <c r="AB3752" i="1"/>
  <c r="AD3752" i="1" l="1"/>
  <c r="AC3752" i="1"/>
  <c r="AG3752" i="1" l="1"/>
  <c r="AB3753" i="1"/>
  <c r="AH3752" i="1"/>
  <c r="AE3752" i="1"/>
  <c r="AF3752" i="1"/>
  <c r="AD3753" i="1" l="1"/>
  <c r="AC3753" i="1"/>
  <c r="AB3754" i="1" l="1"/>
  <c r="AD3754" i="1" s="1"/>
  <c r="AH3753" i="1"/>
  <c r="AG3753" i="1"/>
  <c r="AC3754" i="1"/>
  <c r="AF3753" i="1"/>
  <c r="AE3753" i="1"/>
  <c r="AG3754" i="1" l="1"/>
  <c r="AB3755" i="1"/>
  <c r="AD3755" i="1" s="1"/>
  <c r="AH3754" i="1"/>
  <c r="AF3754" i="1"/>
  <c r="AE3754" i="1"/>
  <c r="AB3757" i="1"/>
  <c r="AC3755" i="1" l="1"/>
  <c r="AH3755" i="1" s="1"/>
  <c r="AF3755" i="1"/>
  <c r="AE3755" i="1"/>
  <c r="AG3755" i="1"/>
  <c r="AB3756" i="1"/>
  <c r="AD3756" i="1" s="1"/>
  <c r="AF3756" i="1" l="1"/>
  <c r="AE3756" i="1"/>
  <c r="AC3756" i="1"/>
  <c r="AB3758" i="1"/>
  <c r="AG3756" i="1" l="1"/>
  <c r="AH3756" i="1"/>
  <c r="AA3757" i="1"/>
  <c r="AD3757" i="1" s="1"/>
  <c r="AC3757" i="1" l="1"/>
  <c r="AF3757" i="1"/>
  <c r="AE3757" i="1"/>
  <c r="AB3759" i="1"/>
  <c r="AG3757" i="1" l="1"/>
  <c r="AH3757" i="1"/>
  <c r="AA3758" i="1"/>
  <c r="AD3758" i="1" s="1"/>
  <c r="AC3758" i="1" l="1"/>
  <c r="AE3758" i="1"/>
  <c r="AF3758" i="1"/>
  <c r="AG3758" i="1" l="1"/>
  <c r="AH3758" i="1"/>
  <c r="AA3759" i="1"/>
  <c r="AD3759" i="1" s="1"/>
  <c r="AC3759" i="1" l="1"/>
  <c r="AE3759" i="1"/>
  <c r="AF3759" i="1"/>
  <c r="AB3761" i="1"/>
  <c r="AB3760" i="1" l="1"/>
  <c r="AA3760" i="1"/>
  <c r="AD3760" i="1" s="1"/>
  <c r="AH3759" i="1"/>
  <c r="AG3759" i="1"/>
  <c r="AB3762" i="1"/>
  <c r="AE3760" i="1" l="1"/>
  <c r="AF3760" i="1"/>
  <c r="AC3760" i="1"/>
  <c r="AB3763" i="1"/>
  <c r="AA3761" i="1" l="1"/>
  <c r="AD3761" i="1" s="1"/>
  <c r="AG3760" i="1"/>
  <c r="AH3760" i="1"/>
  <c r="AC3761" i="1" l="1"/>
  <c r="AH3761" i="1"/>
  <c r="AG3761" i="1"/>
  <c r="AA3762" i="1"/>
  <c r="AD3762" i="1" s="1"/>
  <c r="AE3761" i="1"/>
  <c r="AF3761" i="1"/>
  <c r="AB3764" i="1"/>
  <c r="AC3762" i="1" l="1"/>
  <c r="AF3762" i="1"/>
  <c r="AE3762" i="1"/>
  <c r="AH3762" i="1" l="1"/>
  <c r="AG3762" i="1"/>
  <c r="AA3763" i="1"/>
  <c r="AD3763" i="1" s="1"/>
  <c r="AB3765" i="1"/>
  <c r="AC3763" i="1" l="1"/>
  <c r="AE3763" i="1"/>
  <c r="AF3763" i="1"/>
  <c r="AH3763" i="1" l="1"/>
  <c r="AA3764" i="1"/>
  <c r="AD3764" i="1" s="1"/>
  <c r="AG3763" i="1"/>
  <c r="AB3766" i="1"/>
  <c r="AC3764" i="1" l="1"/>
  <c r="AF3764" i="1"/>
  <c r="AE3764" i="1"/>
  <c r="AB3767" i="1"/>
  <c r="AH3764" i="1" l="1"/>
  <c r="AA3765" i="1"/>
  <c r="AD3765" i="1" s="1"/>
  <c r="AG3764" i="1"/>
  <c r="AC3765" i="1" l="1"/>
  <c r="AF3765" i="1"/>
  <c r="AE3765" i="1"/>
  <c r="AB3768" i="1"/>
  <c r="AA3766" i="1" l="1"/>
  <c r="AD3766" i="1" s="1"/>
  <c r="AG3765" i="1"/>
  <c r="AH3765" i="1"/>
  <c r="AC3766" i="1" l="1"/>
  <c r="AH3766" i="1" s="1"/>
  <c r="AG3766" i="1"/>
  <c r="AA3767" i="1"/>
  <c r="AD3767" i="1" s="1"/>
  <c r="AF3766" i="1"/>
  <c r="AE3766" i="1"/>
  <c r="AB3769" i="1"/>
  <c r="AC3767" i="1" l="1"/>
  <c r="AF3767" i="1"/>
  <c r="AE3767" i="1"/>
  <c r="AA3768" i="1" l="1"/>
  <c r="AD3768" i="1" s="1"/>
  <c r="AH3767" i="1"/>
  <c r="AG3767" i="1"/>
  <c r="AB3770" i="1"/>
  <c r="AC3768" i="1" l="1"/>
  <c r="AE3768" i="1"/>
  <c r="AF3768" i="1"/>
  <c r="AA3769" i="1" l="1"/>
  <c r="AD3769" i="1" s="1"/>
  <c r="AG3768" i="1"/>
  <c r="AH3768" i="1"/>
  <c r="AC3769" i="1"/>
  <c r="AG3769" i="1" l="1"/>
  <c r="AA3770" i="1"/>
  <c r="AD3770" i="1" s="1"/>
  <c r="AH3769" i="1"/>
  <c r="AF3769" i="1"/>
  <c r="AE3769" i="1"/>
  <c r="AC3770" i="1" l="1"/>
  <c r="AB3771" i="1" s="1"/>
  <c r="AE3770" i="1"/>
  <c r="AF3770" i="1"/>
  <c r="AG3770" i="1" l="1"/>
  <c r="AA3771" i="1"/>
  <c r="AD3771" i="1" s="1"/>
  <c r="AH3770" i="1"/>
  <c r="AC3771" i="1" l="1"/>
  <c r="AG3771" i="1"/>
  <c r="AH3771" i="1"/>
  <c r="AB3772" i="1"/>
  <c r="AD3772" i="1" s="1"/>
  <c r="AE3772" i="1" s="1"/>
  <c r="AF3771" i="1"/>
  <c r="AE3771" i="1"/>
  <c r="AF3772" i="1" l="1"/>
  <c r="AC3772" i="1"/>
  <c r="AG3772" i="1" l="1"/>
  <c r="AH3772" i="1"/>
  <c r="AB3773" i="1"/>
  <c r="AD3773" i="1" s="1"/>
  <c r="AC3773" i="1" l="1"/>
  <c r="AE3773" i="1"/>
  <c r="AF3773" i="1"/>
  <c r="AG3773" i="1" l="1"/>
  <c r="AH3773" i="1"/>
  <c r="AB3774" i="1"/>
  <c r="AA4204" i="1"/>
  <c r="AD3774" i="1" l="1"/>
  <c r="AC3774" i="1"/>
  <c r="AG3774" i="1" l="1"/>
  <c r="AB3775" i="1"/>
  <c r="AD3775" i="1" s="1"/>
  <c r="AH3774" i="1"/>
  <c r="AE3774" i="1"/>
  <c r="AF3774" i="1"/>
  <c r="AE3775" i="1" l="1"/>
  <c r="AF3775" i="1"/>
  <c r="AC3775" i="1"/>
  <c r="AG3775" i="1" l="1"/>
  <c r="AH3775" i="1"/>
  <c r="AB3776" i="1"/>
  <c r="AD3776" i="1" s="1"/>
  <c r="AB3783" i="1"/>
  <c r="AC3776" i="1" l="1"/>
  <c r="AE3776" i="1"/>
  <c r="AF3776" i="1"/>
  <c r="AG3776" i="1" l="1"/>
  <c r="AB3777" i="1"/>
  <c r="AH3776" i="1"/>
  <c r="AB3784" i="1"/>
  <c r="AD3777" i="1" l="1"/>
  <c r="AC3777" i="1"/>
  <c r="AB3778" i="1" l="1"/>
  <c r="AD3778" i="1" s="1"/>
  <c r="AH3777" i="1"/>
  <c r="AG3777" i="1"/>
  <c r="AC3778" i="1"/>
  <c r="AE3777" i="1"/>
  <c r="AF3777" i="1"/>
  <c r="AB3779" i="1" l="1"/>
  <c r="AD3779" i="1" s="1"/>
  <c r="AG3778" i="1"/>
  <c r="AH3778" i="1"/>
  <c r="AF3778" i="1"/>
  <c r="AE3778" i="1"/>
  <c r="AC3779" i="1" l="1"/>
  <c r="AB3780" i="1" s="1"/>
  <c r="AD3780" i="1" s="1"/>
  <c r="AE3780" i="1" s="1"/>
  <c r="AH3779" i="1"/>
  <c r="AG3779" i="1"/>
  <c r="AF3779" i="1"/>
  <c r="AE3779" i="1"/>
  <c r="AC3780" i="1" l="1"/>
  <c r="AA3781" i="1" s="1"/>
  <c r="AF3780" i="1"/>
  <c r="AG3780" i="1"/>
  <c r="AB3781" i="1"/>
  <c r="AD3781" i="1" s="1"/>
  <c r="AH3780" i="1"/>
  <c r="AC3781" i="1" l="1"/>
  <c r="AB3782" i="1" s="1"/>
  <c r="AF3781" i="1"/>
  <c r="AE3781" i="1"/>
  <c r="AG3781" i="1" l="1"/>
  <c r="AH3781" i="1"/>
  <c r="AA3782" i="1"/>
  <c r="AD3782" i="1" s="1"/>
  <c r="AC3782" i="1" l="1"/>
  <c r="AF3782" i="1"/>
  <c r="AE3782" i="1"/>
  <c r="AG3782" i="1" l="1"/>
  <c r="AH3782" i="1"/>
  <c r="AA3783" i="1"/>
  <c r="AD3783" i="1" s="1"/>
  <c r="AC3783" i="1" l="1"/>
  <c r="AH3783" i="1" s="1"/>
  <c r="AF3783" i="1"/>
  <c r="AE3783" i="1"/>
  <c r="AG3783" i="1" l="1"/>
  <c r="AA3784" i="1"/>
  <c r="AD3784" i="1" s="1"/>
  <c r="AF3784" i="1" s="1"/>
  <c r="AE3784" i="1" l="1"/>
  <c r="AC3784" i="1"/>
  <c r="AA3785" i="1" l="1"/>
  <c r="AG3784" i="1"/>
  <c r="AH3784" i="1"/>
  <c r="AB3785" i="1"/>
  <c r="AD3785" i="1" l="1"/>
  <c r="AE3785" i="1" s="1"/>
  <c r="AC3785" i="1"/>
  <c r="AB3786" i="1"/>
  <c r="AF3785" i="1" l="1"/>
  <c r="AH3785" i="1"/>
  <c r="AG3785" i="1"/>
  <c r="AA3786" i="1"/>
  <c r="AD3786" i="1" s="1"/>
  <c r="AF3786" i="1" s="1"/>
  <c r="AC3786" i="1" l="1"/>
  <c r="AA3787" i="1" s="1"/>
  <c r="AE3786" i="1"/>
  <c r="AH3786" i="1" l="1"/>
  <c r="AB3787" i="1"/>
  <c r="AD3787" i="1" s="1"/>
  <c r="AG3786" i="1"/>
  <c r="AC3787" i="1"/>
  <c r="AF3787" i="1" l="1"/>
  <c r="AE3787" i="1"/>
  <c r="AA3788" i="1"/>
  <c r="AG3787" i="1"/>
  <c r="AB3788" i="1"/>
  <c r="AH3787" i="1"/>
  <c r="AD3788" i="1" l="1"/>
  <c r="AC3788" i="1"/>
  <c r="AA3789" i="1" l="1"/>
  <c r="AG3788" i="1"/>
  <c r="AB3789" i="1"/>
  <c r="AD3789" i="1" s="1"/>
  <c r="AH3788" i="1"/>
  <c r="AE3788" i="1"/>
  <c r="AF3788" i="1"/>
  <c r="AC3789" i="1" l="1"/>
  <c r="AB3790" i="1" s="1"/>
  <c r="AF3789" i="1"/>
  <c r="AE3789" i="1"/>
  <c r="AH3789" i="1" l="1"/>
  <c r="AA3790" i="1"/>
  <c r="AD3790" i="1" s="1"/>
  <c r="AE3790" i="1" s="1"/>
  <c r="AG3789" i="1"/>
  <c r="AC3790" i="1" l="1"/>
  <c r="AB3791" i="1" s="1"/>
  <c r="AF3790" i="1"/>
  <c r="AG3790" i="1"/>
  <c r="AH3790" i="1"/>
  <c r="AA3791" i="1"/>
  <c r="AD3791" i="1" s="1"/>
  <c r="AE3791" i="1" s="1"/>
  <c r="AF3791" i="1" l="1"/>
  <c r="AC3791" i="1"/>
  <c r="AH3791" i="1" s="1"/>
  <c r="AB3792" i="1" l="1"/>
  <c r="AG3791" i="1"/>
  <c r="AA3792" i="1"/>
  <c r="AD3792" i="1" s="1"/>
  <c r="AF3792" i="1" s="1"/>
  <c r="AE3792" i="1" l="1"/>
  <c r="AC3792" i="1"/>
  <c r="AG3792" i="1" s="1"/>
  <c r="AB3793" i="1" l="1"/>
  <c r="AH3792" i="1"/>
  <c r="AA3793" i="1"/>
  <c r="AD3793" i="1" s="1"/>
  <c r="AB3794" i="1"/>
  <c r="AF3793" i="1" l="1"/>
  <c r="AE3793" i="1"/>
  <c r="AC3793" i="1"/>
  <c r="AG3793" i="1" s="1"/>
  <c r="AA3794" i="1" l="1"/>
  <c r="AD3794" i="1" s="1"/>
  <c r="AH3793" i="1"/>
  <c r="AC3794" i="1" l="1"/>
  <c r="AB3795" i="1" s="1"/>
  <c r="AE3794" i="1"/>
  <c r="AF3794" i="1"/>
  <c r="AH3794" i="1" l="1"/>
  <c r="AA3795" i="1"/>
  <c r="AG3794" i="1"/>
  <c r="AD3795" i="1" l="1"/>
  <c r="AC3795" i="1"/>
  <c r="AH3795" i="1" l="1"/>
  <c r="AG3795" i="1"/>
  <c r="AB3796" i="1"/>
  <c r="AE3795" i="1"/>
  <c r="AF3795" i="1"/>
  <c r="AD3796" i="1" l="1"/>
  <c r="AC3796" i="1"/>
  <c r="AH3796" i="1" l="1"/>
  <c r="AG3796" i="1"/>
  <c r="AB3797" i="1"/>
  <c r="AD3797" i="1" s="1"/>
  <c r="AE3796" i="1"/>
  <c r="AF3796" i="1"/>
  <c r="AC3797" i="1" l="1"/>
  <c r="AF3797" i="1"/>
  <c r="AE3797" i="1"/>
  <c r="AH3797" i="1" l="1"/>
  <c r="AB3798" i="1"/>
  <c r="AG3797" i="1"/>
  <c r="AD3798" i="1" l="1"/>
  <c r="AC3798" i="1"/>
  <c r="AH3798" i="1" l="1"/>
  <c r="AB3799" i="1"/>
  <c r="AD3799" i="1" s="1"/>
  <c r="AG3798" i="1"/>
  <c r="AF3798" i="1"/>
  <c r="AE3798" i="1"/>
  <c r="AC3799" i="1" l="1"/>
  <c r="AH3799" i="1" s="1"/>
  <c r="AB3800" i="1"/>
  <c r="AD3800" i="1" s="1"/>
  <c r="AF3800" i="1" s="1"/>
  <c r="AF3799" i="1"/>
  <c r="AE3799" i="1"/>
  <c r="AG3799" i="1" l="1"/>
  <c r="AC3800" i="1"/>
  <c r="AH3800" i="1" s="1"/>
  <c r="AE3800" i="1"/>
  <c r="AG3800" i="1" l="1"/>
  <c r="AB3801" i="1"/>
  <c r="AD3801" i="1" s="1"/>
  <c r="AF3801" i="1" s="1"/>
  <c r="AC3801" i="1" l="1"/>
  <c r="AB3802" i="1" s="1"/>
  <c r="AD3802" i="1" s="1"/>
  <c r="AE3801" i="1"/>
  <c r="AG3801" i="1"/>
  <c r="AH3801" i="1"/>
  <c r="AC3802" i="1" l="1"/>
  <c r="AG3802" i="1" s="1"/>
  <c r="AB3803" i="1"/>
  <c r="AD3803" i="1" s="1"/>
  <c r="AH3802" i="1"/>
  <c r="AE3802" i="1"/>
  <c r="AF3802" i="1"/>
  <c r="AC3803" i="1" l="1"/>
  <c r="AG3803" i="1" s="1"/>
  <c r="AB3804" i="1"/>
  <c r="AF3803" i="1"/>
  <c r="AE3803" i="1"/>
  <c r="AH3803" i="1" l="1"/>
  <c r="AD3804" i="1"/>
  <c r="AC3804" i="1"/>
  <c r="AA3805" i="1" l="1"/>
  <c r="AG3804" i="1"/>
  <c r="AH3804" i="1"/>
  <c r="AB3805" i="1"/>
  <c r="AF3804" i="1"/>
  <c r="AE3804" i="1"/>
  <c r="AC3805" i="1" l="1"/>
  <c r="AD3805" i="1"/>
  <c r="AA3806" i="1" l="1"/>
  <c r="AG3805" i="1"/>
  <c r="AF3805" i="1"/>
  <c r="AE3805" i="1"/>
  <c r="AH3805" i="1"/>
  <c r="AB3806" i="1"/>
  <c r="AD3806" i="1" s="1"/>
  <c r="AC3806" i="1" l="1"/>
  <c r="AF3806" i="1"/>
  <c r="AE3806" i="1"/>
  <c r="AA3807" i="1" l="1"/>
  <c r="AG3806" i="1"/>
  <c r="AB3807" i="1"/>
  <c r="AD3807" i="1" s="1"/>
  <c r="AF3807" i="1" s="1"/>
  <c r="AH3806" i="1"/>
  <c r="AC3807" i="1" l="1"/>
  <c r="AE3807" i="1"/>
  <c r="AA3808" i="1"/>
  <c r="AB3808" i="1" l="1"/>
  <c r="AG3807" i="1"/>
  <c r="AH3807" i="1"/>
  <c r="AD3808" i="1"/>
  <c r="AE3808" i="1" s="1"/>
  <c r="AC3808" i="1"/>
  <c r="AF3808" i="1" l="1"/>
  <c r="AB3809" i="1"/>
  <c r="AG3808" i="1"/>
  <c r="AH3808" i="1"/>
  <c r="AA3809" i="1"/>
  <c r="AD3809" i="1" l="1"/>
  <c r="AF3809" i="1" s="1"/>
  <c r="AE3809" i="1"/>
  <c r="AC3809" i="1"/>
  <c r="AG3809" i="1" s="1"/>
  <c r="AB3810" i="1" l="1"/>
  <c r="AA3810" i="1"/>
  <c r="AD3810" i="1" s="1"/>
  <c r="AH3809" i="1"/>
  <c r="AC3810" i="1" l="1"/>
  <c r="AG3810" i="1" s="1"/>
  <c r="AF3810" i="1"/>
  <c r="AE3810" i="1"/>
  <c r="AB3811" i="1" l="1"/>
  <c r="AA3811" i="1"/>
  <c r="AD3811" i="1" s="1"/>
  <c r="AH3810" i="1"/>
  <c r="AF3811" i="1" l="1"/>
  <c r="AE3811" i="1"/>
  <c r="AC3811" i="1"/>
  <c r="AG3811" i="1" l="1"/>
  <c r="AB3812" i="1"/>
  <c r="AA3812" i="1"/>
  <c r="AH3811" i="1"/>
  <c r="AD3812" i="1" l="1"/>
  <c r="AC3812" i="1"/>
  <c r="AG3812" i="1" s="1"/>
  <c r="AB3813" i="1"/>
  <c r="AF3812" i="1"/>
  <c r="AE3812" i="1"/>
  <c r="AH3812" i="1" l="1"/>
  <c r="AA3813" i="1"/>
  <c r="AD3813" i="1" s="1"/>
  <c r="AE3813" i="1" s="1"/>
  <c r="AF3813" i="1" l="1"/>
  <c r="AC3813" i="1"/>
  <c r="AG3813" i="1" s="1"/>
  <c r="AB3814" i="1"/>
  <c r="AH3813" i="1" l="1"/>
  <c r="AA3814" i="1"/>
  <c r="AD3814" i="1" s="1"/>
  <c r="AF3814" i="1" s="1"/>
  <c r="AC3814" i="1" l="1"/>
  <c r="AG3814" i="1" s="1"/>
  <c r="AE3814" i="1"/>
  <c r="AB3815" i="1"/>
  <c r="AH3814" i="1"/>
  <c r="AA3815" i="1"/>
  <c r="AD3815" i="1" l="1"/>
  <c r="AC3815" i="1"/>
  <c r="AG3815" i="1" s="1"/>
  <c r="AB3816" i="1"/>
  <c r="AE3815" i="1"/>
  <c r="AF3815" i="1"/>
  <c r="AH3815" i="1" l="1"/>
  <c r="AA3816" i="1"/>
  <c r="AD3816" i="1" s="1"/>
  <c r="AF3816" i="1" s="1"/>
  <c r="AB3817" i="1"/>
  <c r="AC3816" i="1" l="1"/>
  <c r="AG3816" i="1" s="1"/>
  <c r="AE3816" i="1"/>
  <c r="AH3816" i="1"/>
  <c r="AA3817" i="1"/>
  <c r="AD3817" i="1" s="1"/>
  <c r="AF3817" i="1" s="1"/>
  <c r="AB3818" i="1"/>
  <c r="AE3817" i="1" l="1"/>
  <c r="AC3817" i="1"/>
  <c r="AG3817" i="1" l="1"/>
  <c r="AA3818" i="1"/>
  <c r="AH3817" i="1"/>
  <c r="AA3819" i="1"/>
  <c r="AD3818" i="1" l="1"/>
  <c r="AC3818" i="1"/>
  <c r="AB3819" i="1" l="1"/>
  <c r="AD3819" i="1" s="1"/>
  <c r="AH3818" i="1"/>
  <c r="AG3818" i="1"/>
  <c r="AE3818" i="1"/>
  <c r="AF3818" i="1"/>
  <c r="AC3819" i="1" l="1"/>
  <c r="AE3819" i="1"/>
  <c r="AF3819" i="1"/>
  <c r="AH3819" i="1" l="1"/>
  <c r="AG3819" i="1"/>
  <c r="AB3820" i="1"/>
  <c r="AC3820" i="1" l="1"/>
  <c r="AD3820" i="1"/>
  <c r="AF3820" i="1" l="1"/>
  <c r="AE3820" i="1"/>
  <c r="AB3821" i="1"/>
  <c r="AH3820" i="1"/>
  <c r="AG3820" i="1"/>
  <c r="AD3821" i="1" l="1"/>
  <c r="AC3821" i="1"/>
  <c r="AB3822" i="1" l="1"/>
  <c r="AD3822" i="1" s="1"/>
  <c r="AG3821" i="1"/>
  <c r="AH3821" i="1"/>
  <c r="AE3821" i="1"/>
  <c r="AF3821" i="1"/>
  <c r="AC3822" i="1" l="1"/>
  <c r="AB3823" i="1"/>
  <c r="AG3822" i="1"/>
  <c r="AH3822" i="1"/>
  <c r="AE3822" i="1"/>
  <c r="AF3822" i="1"/>
  <c r="AC3823" i="1" l="1"/>
  <c r="AD3823" i="1"/>
  <c r="AF3823" i="1" l="1"/>
  <c r="AE3823" i="1"/>
  <c r="AG3823" i="1"/>
  <c r="AB3824" i="1"/>
  <c r="AH3823" i="1"/>
  <c r="AD3824" i="1" l="1"/>
  <c r="AC3824" i="1"/>
  <c r="AH3824" i="1" l="1"/>
  <c r="AG3824" i="1"/>
  <c r="AB3825" i="1"/>
  <c r="AE3824" i="1"/>
  <c r="AF3824" i="1"/>
  <c r="AC3825" i="1" l="1"/>
  <c r="AD3825" i="1"/>
  <c r="AE3825" i="1" l="1"/>
  <c r="AF3825" i="1"/>
  <c r="AH3825" i="1"/>
  <c r="AG3825" i="1"/>
  <c r="AB3826" i="1"/>
  <c r="AD3826" i="1" l="1"/>
  <c r="AC3826" i="1"/>
  <c r="AB3827" i="1" l="1"/>
  <c r="AG3826" i="1"/>
  <c r="AH3826" i="1"/>
  <c r="AE3826" i="1"/>
  <c r="AF3826" i="1"/>
  <c r="AA3829" i="1"/>
  <c r="AD3827" i="1" l="1"/>
  <c r="AC3827" i="1"/>
  <c r="AB3830" i="1"/>
  <c r="AG3827" i="1" l="1"/>
  <c r="AB3828" i="1"/>
  <c r="AH3827" i="1"/>
  <c r="AE3827" i="1"/>
  <c r="AF3827" i="1"/>
  <c r="AC3828" i="1" l="1"/>
  <c r="AD3828" i="1"/>
  <c r="AB3831" i="1"/>
  <c r="AE3828" i="1" l="1"/>
  <c r="AF3828" i="1"/>
  <c r="AB3829" i="1"/>
  <c r="AH3828" i="1"/>
  <c r="AG3828" i="1"/>
  <c r="AB3832" i="1"/>
  <c r="AB3833" i="1"/>
  <c r="AD3829" i="1" l="1"/>
  <c r="AC3829" i="1"/>
  <c r="AH3829" i="1" l="1"/>
  <c r="AG3829" i="1"/>
  <c r="AA3830" i="1"/>
  <c r="AE3829" i="1"/>
  <c r="AF3829" i="1"/>
  <c r="AB3834" i="1"/>
  <c r="AD3830" i="1" l="1"/>
  <c r="AC3830" i="1"/>
  <c r="AH3830" i="1" l="1"/>
  <c r="AG3830" i="1"/>
  <c r="AA3831" i="1"/>
  <c r="AF3830" i="1"/>
  <c r="AE3830" i="1"/>
  <c r="AD3831" i="1" l="1"/>
  <c r="AC3831" i="1"/>
  <c r="AH3831" i="1" l="1"/>
  <c r="AA3832" i="1"/>
  <c r="AG3831" i="1"/>
  <c r="AF3831" i="1"/>
  <c r="AE3831" i="1"/>
  <c r="AB3835" i="1"/>
  <c r="AD3832" i="1" l="1"/>
  <c r="AC3832" i="1"/>
  <c r="AG3832" i="1" l="1"/>
  <c r="AA3833" i="1"/>
  <c r="AD3833" i="1" s="1"/>
  <c r="AH3832" i="1"/>
  <c r="AF3832" i="1"/>
  <c r="AE3832" i="1"/>
  <c r="AB3836" i="1"/>
  <c r="AF3833" i="1" l="1"/>
  <c r="AE3833" i="1"/>
  <c r="AC3833" i="1"/>
  <c r="AB3837" i="1"/>
  <c r="AH3833" i="1" l="1"/>
  <c r="AG3833" i="1"/>
  <c r="AA3834" i="1"/>
  <c r="AD3834" i="1" s="1"/>
  <c r="AB3840" i="1"/>
  <c r="AF3834" i="1" l="1"/>
  <c r="AE3834" i="1"/>
  <c r="AC3834" i="1"/>
  <c r="AB3838" i="1"/>
  <c r="AA3835" i="1" l="1"/>
  <c r="AD3835" i="1" s="1"/>
  <c r="AG3834" i="1"/>
  <c r="AH3834" i="1"/>
  <c r="AC3835" i="1"/>
  <c r="AB3841" i="1"/>
  <c r="AH3835" i="1" l="1"/>
  <c r="AG3835" i="1"/>
  <c r="AA3836" i="1"/>
  <c r="AD3836" i="1" s="1"/>
  <c r="AE3835" i="1"/>
  <c r="AF3835" i="1"/>
  <c r="AB3839" i="1"/>
  <c r="AC3836" i="1" l="1"/>
  <c r="AF3836" i="1"/>
  <c r="AE3836" i="1"/>
  <c r="AB3842" i="1"/>
  <c r="AG3836" i="1" l="1"/>
  <c r="AH3836" i="1"/>
  <c r="AA3837" i="1"/>
  <c r="AD3837" i="1" s="1"/>
  <c r="AC3837" i="1" l="1"/>
  <c r="AF3837" i="1"/>
  <c r="AE3837" i="1"/>
  <c r="AA3838" i="1" l="1"/>
  <c r="AD3838" i="1" s="1"/>
  <c r="AG3837" i="1"/>
  <c r="AH3837" i="1"/>
  <c r="AC3838" i="1" l="1"/>
  <c r="AE3838" i="1"/>
  <c r="AF3838" i="1"/>
  <c r="AA3843" i="1"/>
  <c r="AG3838" i="1" l="1"/>
  <c r="AH3838" i="1"/>
  <c r="AA3839" i="1"/>
  <c r="AD3839" i="1" s="1"/>
  <c r="AC3839" i="1" l="1"/>
  <c r="AF3839" i="1"/>
  <c r="AE3839" i="1"/>
  <c r="AH3839" i="1" l="1"/>
  <c r="AG3839" i="1"/>
  <c r="AA3840" i="1"/>
  <c r="AD3840" i="1" s="1"/>
  <c r="AC3840" i="1" l="1"/>
  <c r="AF3840" i="1"/>
  <c r="AE3840" i="1"/>
  <c r="AA3841" i="1" l="1"/>
  <c r="AD3841" i="1" s="1"/>
  <c r="AH3840" i="1"/>
  <c r="AG3840" i="1"/>
  <c r="AC3841" i="1"/>
  <c r="AA3842" i="1" l="1"/>
  <c r="AD3842" i="1" s="1"/>
  <c r="AH3841" i="1"/>
  <c r="AG3841" i="1"/>
  <c r="AE3841" i="1"/>
  <c r="AF3841" i="1"/>
  <c r="AC3842" i="1" l="1"/>
  <c r="AE3842" i="1"/>
  <c r="AF3842" i="1"/>
  <c r="AB3843" i="1" l="1"/>
  <c r="AD3843" i="1" s="1"/>
  <c r="AG3842" i="1"/>
  <c r="AH3842" i="1"/>
  <c r="AC3843" i="1" l="1"/>
  <c r="AE3843" i="1"/>
  <c r="AF3843" i="1"/>
  <c r="AG3843" i="1" l="1"/>
  <c r="AB3844" i="1"/>
  <c r="AD3844" i="1" s="1"/>
  <c r="AH3843" i="1"/>
  <c r="AC3844" i="1" l="1"/>
  <c r="AH3844" i="1"/>
  <c r="AB3845" i="1"/>
  <c r="AD3845" i="1" s="1"/>
  <c r="AG3844" i="1"/>
  <c r="AF3844" i="1"/>
  <c r="AE3844" i="1"/>
  <c r="AC3845" i="1" l="1"/>
  <c r="AG3845" i="1"/>
  <c r="AH3845" i="1"/>
  <c r="AB3846" i="1"/>
  <c r="AD3846" i="1" s="1"/>
  <c r="AF3845" i="1"/>
  <c r="AE3845" i="1"/>
  <c r="AC3846" i="1" l="1"/>
  <c r="AE3846" i="1"/>
  <c r="AF3846" i="1"/>
  <c r="AB3847" i="1" l="1"/>
  <c r="AD3847" i="1" s="1"/>
  <c r="AH3846" i="1"/>
  <c r="AG3846" i="1"/>
  <c r="AC3847" i="1"/>
  <c r="AB3854" i="1"/>
  <c r="AG3847" i="1" l="1"/>
  <c r="AB3848" i="1"/>
  <c r="AD3848" i="1" s="1"/>
  <c r="AH3847" i="1"/>
  <c r="AE3847" i="1"/>
  <c r="AF3847" i="1"/>
  <c r="AA3853" i="1"/>
  <c r="AE3848" i="1" l="1"/>
  <c r="AF3848" i="1"/>
  <c r="AC3848" i="1"/>
  <c r="AB3855" i="1"/>
  <c r="AB3849" i="1" l="1"/>
  <c r="AD3849" i="1" s="1"/>
  <c r="AH3848" i="1"/>
  <c r="AG3848" i="1"/>
  <c r="AC3849" i="1"/>
  <c r="AB3856" i="1"/>
  <c r="AH3849" i="1" l="1"/>
  <c r="AG3849" i="1"/>
  <c r="AB3850" i="1"/>
  <c r="AD3850" i="1" s="1"/>
  <c r="AF3849" i="1"/>
  <c r="AE3849" i="1"/>
  <c r="AC3850" i="1" l="1"/>
  <c r="AE3850" i="1"/>
  <c r="AF3850" i="1"/>
  <c r="AB3857" i="1"/>
  <c r="AG3850" i="1" l="1"/>
  <c r="AH3850" i="1"/>
  <c r="AB3851" i="1"/>
  <c r="AD3851" i="1" s="1"/>
  <c r="AE3851" i="1" l="1"/>
  <c r="AF3851" i="1"/>
  <c r="AC3851" i="1"/>
  <c r="AB3858" i="1"/>
  <c r="AB3852" i="1" l="1"/>
  <c r="AD3852" i="1" s="1"/>
  <c r="AG3851" i="1"/>
  <c r="AH3851" i="1"/>
  <c r="AC3852" i="1" l="1"/>
  <c r="AH3852" i="1"/>
  <c r="AG3852" i="1"/>
  <c r="AB3853" i="1"/>
  <c r="AD3853" i="1" s="1"/>
  <c r="AE3852" i="1"/>
  <c r="AF3852" i="1"/>
  <c r="AF3853" i="1" l="1"/>
  <c r="AE3853" i="1"/>
  <c r="AC3853" i="1"/>
  <c r="AA3854" i="1" l="1"/>
  <c r="AD3854" i="1" s="1"/>
  <c r="AG3853" i="1"/>
  <c r="AH3853" i="1"/>
  <c r="AB3859" i="1"/>
  <c r="AC3854" i="1" l="1"/>
  <c r="AE3854" i="1"/>
  <c r="AF3854" i="1"/>
  <c r="AH3854" i="1" l="1"/>
  <c r="AG3854" i="1"/>
  <c r="AA3855" i="1"/>
  <c r="AD3855" i="1" s="1"/>
  <c r="AB3860" i="1"/>
  <c r="AE3855" i="1" l="1"/>
  <c r="AF3855" i="1"/>
  <c r="AC3855" i="1"/>
  <c r="AB3862" i="1"/>
  <c r="AH3855" i="1" l="1"/>
  <c r="AA3856" i="1"/>
  <c r="AD3856" i="1" s="1"/>
  <c r="AG3855" i="1"/>
  <c r="AB3861" i="1"/>
  <c r="AC3856" i="1" l="1"/>
  <c r="AA3857" i="1"/>
  <c r="AD3857" i="1" s="1"/>
  <c r="AG3856" i="1"/>
  <c r="AH3856" i="1"/>
  <c r="AE3856" i="1"/>
  <c r="AF3856" i="1"/>
  <c r="AC3857" i="1" l="1"/>
  <c r="AA3858" i="1" s="1"/>
  <c r="AD3858" i="1" s="1"/>
  <c r="AH3857" i="1"/>
  <c r="AF3857" i="1"/>
  <c r="AE3857" i="1"/>
  <c r="AB3864" i="1"/>
  <c r="AG3857" i="1" l="1"/>
  <c r="AC3858" i="1"/>
  <c r="AH3858" i="1" s="1"/>
  <c r="AF3858" i="1"/>
  <c r="AE3858" i="1"/>
  <c r="AB3865" i="1"/>
  <c r="AG3858" i="1" l="1"/>
  <c r="AA3859" i="1"/>
  <c r="AD3859" i="1" s="1"/>
  <c r="AE3859" i="1" s="1"/>
  <c r="AB3863" i="1"/>
  <c r="AF3859" i="1" l="1"/>
  <c r="AC3859" i="1"/>
  <c r="AA3860" i="1" l="1"/>
  <c r="AH3859" i="1"/>
  <c r="AG3859" i="1"/>
  <c r="AD3860" i="1" l="1"/>
  <c r="AC3860" i="1"/>
  <c r="AH3860" i="1" l="1"/>
  <c r="AG3860" i="1"/>
  <c r="AA3861" i="1"/>
  <c r="AD3861" i="1" s="1"/>
  <c r="AF3860" i="1"/>
  <c r="AE3860" i="1"/>
  <c r="AC3861" i="1" l="1"/>
  <c r="AE3861" i="1"/>
  <c r="AF3861" i="1"/>
  <c r="AA3862" i="1" l="1"/>
  <c r="AD3862" i="1" s="1"/>
  <c r="AH3861" i="1"/>
  <c r="AG3861" i="1"/>
  <c r="AA3866" i="1"/>
  <c r="AC3862" i="1" l="1"/>
  <c r="AG3862" i="1"/>
  <c r="AA3863" i="1"/>
  <c r="AD3863" i="1" s="1"/>
  <c r="AH3862" i="1"/>
  <c r="AF3862" i="1"/>
  <c r="AE3862" i="1"/>
  <c r="AA3867" i="1"/>
  <c r="AC3863" i="1" l="1"/>
  <c r="AA3864" i="1" s="1"/>
  <c r="AD3864" i="1" s="1"/>
  <c r="AE3864" i="1" s="1"/>
  <c r="AE3863" i="1"/>
  <c r="AF3863" i="1"/>
  <c r="AH3863" i="1"/>
  <c r="AF3864" i="1" l="1"/>
  <c r="AC3864" i="1"/>
  <c r="AG3864" i="1" s="1"/>
  <c r="AG3863" i="1"/>
  <c r="AH3864" i="1"/>
  <c r="AA3865" i="1" l="1"/>
  <c r="AD3865" i="1" s="1"/>
  <c r="AF3865" i="1" s="1"/>
  <c r="AC3865" i="1" l="1"/>
  <c r="AE3865" i="1"/>
  <c r="AB3866" i="1"/>
  <c r="AD3866" i="1" s="1"/>
  <c r="AG3865" i="1"/>
  <c r="AH3865" i="1"/>
  <c r="AC3866" i="1" l="1"/>
  <c r="AB3867" i="1"/>
  <c r="AD3867" i="1" s="1"/>
  <c r="AG3866" i="1"/>
  <c r="AH3866" i="1"/>
  <c r="AE3866" i="1"/>
  <c r="AF3866" i="1"/>
  <c r="AC3867" i="1" l="1"/>
  <c r="AH3867" i="1" s="1"/>
  <c r="AG3867" i="1"/>
  <c r="AB3868" i="1"/>
  <c r="AD3868" i="1" s="1"/>
  <c r="AE3867" i="1"/>
  <c r="AF3867" i="1"/>
  <c r="AC3868" i="1" l="1"/>
  <c r="AE3868" i="1"/>
  <c r="AF3868" i="1"/>
  <c r="AG3868" i="1" l="1"/>
  <c r="AH3868" i="1"/>
  <c r="AB3869" i="1"/>
  <c r="AD3869" i="1" s="1"/>
  <c r="AC3869" i="1" l="1"/>
  <c r="AE3869" i="1"/>
  <c r="AF3869" i="1"/>
  <c r="AB3870" i="1" l="1"/>
  <c r="AD3870" i="1" s="1"/>
  <c r="AH3869" i="1"/>
  <c r="AG3869" i="1"/>
  <c r="AC3870" i="1" l="1"/>
  <c r="AH3870" i="1" s="1"/>
  <c r="AG3870" i="1"/>
  <c r="AE3870" i="1"/>
  <c r="AF3870" i="1"/>
  <c r="AB3871" i="1" l="1"/>
  <c r="AD3871" i="1" s="1"/>
  <c r="AF3871" i="1" s="1"/>
  <c r="AA3877" i="1"/>
  <c r="AE3871" i="1" l="1"/>
  <c r="AC3871" i="1"/>
  <c r="AG3871" i="1" s="1"/>
  <c r="AB3872" i="1"/>
  <c r="AD3872" i="1" s="1"/>
  <c r="AF3872" i="1" s="1"/>
  <c r="AH3871" i="1" l="1"/>
  <c r="AC3872" i="1"/>
  <c r="AE3872" i="1"/>
  <c r="AB3873" i="1"/>
  <c r="AC3873" i="1" s="1"/>
  <c r="AB3878" i="1"/>
  <c r="AD3873" i="1" l="1"/>
  <c r="AH3872" i="1"/>
  <c r="AG3872" i="1"/>
  <c r="AB3874" i="1"/>
  <c r="AD3874" i="1" s="1"/>
  <c r="AH3873" i="1"/>
  <c r="AG3873" i="1"/>
  <c r="AF3873" i="1"/>
  <c r="AE3873" i="1"/>
  <c r="AC3874" i="1" l="1"/>
  <c r="AH3874" i="1"/>
  <c r="AB3875" i="1"/>
  <c r="AD3875" i="1" s="1"/>
  <c r="AG3874" i="1"/>
  <c r="AF3874" i="1"/>
  <c r="AE3874" i="1"/>
  <c r="AB3879" i="1"/>
  <c r="AC3875" i="1" l="1"/>
  <c r="AH3875" i="1"/>
  <c r="AB3876" i="1"/>
  <c r="AD3876" i="1" s="1"/>
  <c r="AG3875" i="1"/>
  <c r="AE3875" i="1"/>
  <c r="AF3875" i="1"/>
  <c r="AC3876" i="1" l="1"/>
  <c r="AB3877" i="1" s="1"/>
  <c r="AD3877" i="1" s="1"/>
  <c r="AG3876" i="1"/>
  <c r="AH3876" i="1"/>
  <c r="AF3876" i="1"/>
  <c r="AE3876" i="1"/>
  <c r="AB3880" i="1"/>
  <c r="AC3877" i="1" l="1"/>
  <c r="AA3878" i="1" s="1"/>
  <c r="AD3878" i="1" s="1"/>
  <c r="AF3878" i="1" s="1"/>
  <c r="AF3877" i="1"/>
  <c r="AE3877" i="1"/>
  <c r="AG3877" i="1" l="1"/>
  <c r="AH3877" i="1"/>
  <c r="AE3878" i="1"/>
  <c r="AC3878" i="1"/>
  <c r="AH3878" i="1" s="1"/>
  <c r="AB3881" i="1"/>
  <c r="AG3878" i="1" l="1"/>
  <c r="AA3879" i="1"/>
  <c r="AD3879" i="1" s="1"/>
  <c r="AF3879" i="1" s="1"/>
  <c r="AB3882" i="1"/>
  <c r="AE3879" i="1" l="1"/>
  <c r="AC3879" i="1"/>
  <c r="AB3883" i="1"/>
  <c r="AH3879" i="1" l="1"/>
  <c r="AG3879" i="1"/>
  <c r="AA3880" i="1"/>
  <c r="AD3880" i="1" s="1"/>
  <c r="AE3880" i="1" l="1"/>
  <c r="AF3880" i="1"/>
  <c r="AC3880" i="1"/>
  <c r="AB3884" i="1"/>
  <c r="AA3881" i="1" l="1"/>
  <c r="AD3881" i="1" s="1"/>
  <c r="AH3880" i="1"/>
  <c r="AG3880" i="1"/>
  <c r="AC3881" i="1" l="1"/>
  <c r="AE3881" i="1"/>
  <c r="AF3881" i="1"/>
  <c r="AB3885" i="1"/>
  <c r="AH3881" i="1" l="1"/>
  <c r="AG3881" i="1"/>
  <c r="AA3882" i="1"/>
  <c r="AD3882" i="1" s="1"/>
  <c r="AF3882" i="1" l="1"/>
  <c r="AE3882" i="1"/>
  <c r="AC3882" i="1"/>
  <c r="AB3886" i="1"/>
  <c r="AG3882" i="1" l="1"/>
  <c r="AH3882" i="1"/>
  <c r="AA3883" i="1"/>
  <c r="AD3883" i="1" s="1"/>
  <c r="AC3883" i="1" l="1"/>
  <c r="AF3883" i="1"/>
  <c r="AE3883" i="1"/>
  <c r="AB3887" i="1"/>
  <c r="AH3883" i="1" l="1"/>
  <c r="AG3883" i="1"/>
  <c r="AA3884" i="1"/>
  <c r="AD3884" i="1" s="1"/>
  <c r="AC3884" i="1" l="1"/>
  <c r="AE3884" i="1"/>
  <c r="AF3884" i="1"/>
  <c r="AB3888" i="1"/>
  <c r="AA3885" i="1" l="1"/>
  <c r="AD3885" i="1" s="1"/>
  <c r="AG3884" i="1"/>
  <c r="AH3884" i="1"/>
  <c r="AC3885" i="1" l="1"/>
  <c r="AE3885" i="1"/>
  <c r="AF3885" i="1"/>
  <c r="AB3889" i="1"/>
  <c r="AH3885" i="1" l="1"/>
  <c r="AG3885" i="1"/>
  <c r="AA3886" i="1"/>
  <c r="AD3886" i="1" s="1"/>
  <c r="AC3886" i="1" l="1"/>
  <c r="AF3886" i="1"/>
  <c r="AE3886" i="1"/>
  <c r="AG3886" i="1" l="1"/>
  <c r="AH3886" i="1"/>
  <c r="AA3887" i="1"/>
  <c r="AD3887" i="1" s="1"/>
  <c r="AE3887" i="1" l="1"/>
  <c r="AF3887" i="1"/>
  <c r="AC3887" i="1"/>
  <c r="AA3890" i="1"/>
  <c r="AG3887" i="1" l="1"/>
  <c r="AA3888" i="1"/>
  <c r="AD3888" i="1" s="1"/>
  <c r="AH3887" i="1"/>
  <c r="AE3888" i="1" l="1"/>
  <c r="AF3888" i="1"/>
  <c r="AC3888" i="1"/>
  <c r="AA3891" i="1"/>
  <c r="AA3892" i="1"/>
  <c r="AG3888" i="1" l="1"/>
  <c r="AA3889" i="1"/>
  <c r="AD3889" i="1" s="1"/>
  <c r="AH3888" i="1"/>
  <c r="AC3889" i="1" l="1"/>
  <c r="AG3889" i="1" s="1"/>
  <c r="AE3889" i="1"/>
  <c r="AF3889" i="1"/>
  <c r="AH3889" i="1"/>
  <c r="AB3890" i="1" l="1"/>
  <c r="AD3890" i="1" s="1"/>
  <c r="AF3890" i="1" s="1"/>
  <c r="AC3890" i="1" l="1"/>
  <c r="AE3890" i="1"/>
  <c r="AB3891" i="1"/>
  <c r="AD3891" i="1" s="1"/>
  <c r="AG3890" i="1"/>
  <c r="AH3890" i="1"/>
  <c r="AC3891" i="1" l="1"/>
  <c r="AG3891" i="1"/>
  <c r="AB3892" i="1"/>
  <c r="AD3892" i="1" s="1"/>
  <c r="AH3891" i="1"/>
  <c r="AF3891" i="1"/>
  <c r="AE3891" i="1"/>
  <c r="AC3892" i="1" l="1"/>
  <c r="AG3892" i="1"/>
  <c r="AH3892" i="1"/>
  <c r="AB3893" i="1"/>
  <c r="AD3893" i="1" s="1"/>
  <c r="AE3892" i="1"/>
  <c r="AF3892" i="1"/>
  <c r="AF3893" i="1" l="1"/>
  <c r="AE3893" i="1"/>
  <c r="AC3893" i="1"/>
  <c r="AG3893" i="1" l="1"/>
  <c r="AH3893" i="1"/>
  <c r="AB3894" i="1"/>
  <c r="AD3894" i="1" s="1"/>
  <c r="AC3894" i="1" l="1"/>
  <c r="AE3894" i="1"/>
  <c r="AF3894" i="1"/>
  <c r="AG3894" i="1" l="1"/>
  <c r="AH3894" i="1"/>
  <c r="AB3895" i="1"/>
  <c r="AD3895" i="1" s="1"/>
  <c r="AE3895" i="1" l="1"/>
  <c r="AF3895" i="1"/>
  <c r="AC3895" i="1"/>
  <c r="AG3895" i="1" l="1"/>
  <c r="AH3895" i="1"/>
  <c r="AB3896" i="1"/>
  <c r="AD3896" i="1" s="1"/>
  <c r="AE3896" i="1" l="1"/>
  <c r="AF3896" i="1"/>
  <c r="AC3896" i="1"/>
  <c r="AG3896" i="1" l="1"/>
  <c r="AB3897" i="1"/>
  <c r="AD3897" i="1" s="1"/>
  <c r="AH3896" i="1"/>
  <c r="AC3897" i="1" l="1"/>
  <c r="AE3897" i="1"/>
  <c r="AF3897" i="1"/>
  <c r="AB3901" i="1"/>
  <c r="AG3897" i="1" l="1"/>
  <c r="AB3898" i="1"/>
  <c r="AD3898" i="1" s="1"/>
  <c r="AH3897" i="1"/>
  <c r="AC3898" i="1" l="1"/>
  <c r="AE3898" i="1"/>
  <c r="AF3898" i="1"/>
  <c r="AB3902" i="1"/>
  <c r="AG3898" i="1" l="1"/>
  <c r="AB3899" i="1"/>
  <c r="AD3899" i="1" s="1"/>
  <c r="AH3898" i="1"/>
  <c r="AC3899" i="1"/>
  <c r="AB3903" i="1"/>
  <c r="AE3899" i="1" l="1"/>
  <c r="AF3899" i="1"/>
  <c r="AG3899" i="1"/>
  <c r="AB3900" i="1"/>
  <c r="AD3900" i="1" s="1"/>
  <c r="AH3899" i="1"/>
  <c r="AB3904" i="1"/>
  <c r="AE3900" i="1" l="1"/>
  <c r="AF3900" i="1"/>
  <c r="AC3900" i="1"/>
  <c r="AG3900" i="1" l="1"/>
  <c r="AH3900" i="1"/>
  <c r="AA3901" i="1"/>
  <c r="AD3901" i="1" s="1"/>
  <c r="AC3901" i="1" l="1"/>
  <c r="AH3901" i="1" s="1"/>
  <c r="AA3902" i="1"/>
  <c r="AD3902" i="1" s="1"/>
  <c r="AG3901" i="1"/>
  <c r="AE3901" i="1"/>
  <c r="AF3901" i="1"/>
  <c r="AB3905" i="1"/>
  <c r="AC3902" i="1" l="1"/>
  <c r="AA3903" i="1" s="1"/>
  <c r="AD3903" i="1" s="1"/>
  <c r="AH3902" i="1"/>
  <c r="AG3902" i="1"/>
  <c r="AF3902" i="1"/>
  <c r="AE3902" i="1"/>
  <c r="AB3906" i="1"/>
  <c r="AC3903" i="1" l="1"/>
  <c r="AE3903" i="1"/>
  <c r="AF3903" i="1"/>
  <c r="AH3903" i="1" l="1"/>
  <c r="AG3903" i="1"/>
  <c r="AA3904" i="1"/>
  <c r="AD3904" i="1" s="1"/>
  <c r="AB3907" i="1"/>
  <c r="AC3904" i="1" l="1"/>
  <c r="AA3905" i="1"/>
  <c r="AD3905" i="1" s="1"/>
  <c r="AE3905" i="1" s="1"/>
  <c r="AG3904" i="1"/>
  <c r="AH3904" i="1"/>
  <c r="AE3904" i="1"/>
  <c r="AF3904" i="1"/>
  <c r="AB3908" i="1"/>
  <c r="AC3905" i="1" l="1"/>
  <c r="AF3905" i="1"/>
  <c r="AH3905" i="1"/>
  <c r="AA3906" i="1" l="1"/>
  <c r="AG3905" i="1"/>
  <c r="AB3909" i="1"/>
  <c r="AC3906" i="1" l="1"/>
  <c r="AD3906" i="1"/>
  <c r="AB3910" i="1"/>
  <c r="AE3906" i="1" l="1"/>
  <c r="AF3906" i="1"/>
  <c r="AH3906" i="1"/>
  <c r="AG3906" i="1"/>
  <c r="AA3907" i="1"/>
  <c r="AD3907" i="1" l="1"/>
  <c r="AC3907" i="1"/>
  <c r="AB3911" i="1"/>
  <c r="AG3907" i="1" l="1"/>
  <c r="AA3908" i="1"/>
  <c r="AD3908" i="1" s="1"/>
  <c r="AH3907" i="1"/>
  <c r="AF3907" i="1"/>
  <c r="AE3907" i="1"/>
  <c r="AC3908" i="1" l="1"/>
  <c r="AE3908" i="1"/>
  <c r="AF3908" i="1"/>
  <c r="AB3912" i="1"/>
  <c r="AA3909" i="1" l="1"/>
  <c r="AD3909" i="1" s="1"/>
  <c r="AH3908" i="1"/>
  <c r="AG3908" i="1"/>
  <c r="AC3909" i="1"/>
  <c r="AA3910" i="1" l="1"/>
  <c r="AD3910" i="1" s="1"/>
  <c r="AH3909" i="1"/>
  <c r="AG3909" i="1"/>
  <c r="AC3910" i="1"/>
  <c r="AE3909" i="1"/>
  <c r="AF3909" i="1"/>
  <c r="AG3910" i="1" l="1"/>
  <c r="AH3910" i="1"/>
  <c r="AA3911" i="1"/>
  <c r="AE3910" i="1"/>
  <c r="AF3910" i="1"/>
  <c r="AA3914" i="1"/>
  <c r="AD3911" i="1" l="1"/>
  <c r="AC3911" i="1"/>
  <c r="AB3913" i="1"/>
  <c r="AA3915" i="1"/>
  <c r="AG3911" i="1" l="1"/>
  <c r="AA3912" i="1"/>
  <c r="AD3912" i="1" s="1"/>
  <c r="AH3911" i="1"/>
  <c r="AF3911" i="1"/>
  <c r="AE3911" i="1"/>
  <c r="AC3912" i="1" l="1"/>
  <c r="AF3912" i="1"/>
  <c r="AE3912" i="1"/>
  <c r="AH3912" i="1" l="1"/>
  <c r="AG3912" i="1"/>
  <c r="AA3913" i="1"/>
  <c r="AD3913" i="1" s="1"/>
  <c r="AC3913" i="1" l="1"/>
  <c r="AE3913" i="1"/>
  <c r="AF3913" i="1"/>
  <c r="AB3914" i="1" l="1"/>
  <c r="AD3914" i="1" s="1"/>
  <c r="AG3913" i="1"/>
  <c r="AH3913" i="1"/>
  <c r="AC3914" i="1"/>
  <c r="AB3915" i="1" l="1"/>
  <c r="AD3915" i="1" s="1"/>
  <c r="AG3914" i="1"/>
  <c r="AH3914" i="1"/>
  <c r="AC3915" i="1"/>
  <c r="AE3914" i="1"/>
  <c r="AF3914" i="1"/>
  <c r="AG3915" i="1" l="1"/>
  <c r="AH3915" i="1"/>
  <c r="AB3916" i="1"/>
  <c r="AD3916" i="1" s="1"/>
  <c r="AF3915" i="1"/>
  <c r="AE3915" i="1"/>
  <c r="AC3916" i="1" l="1"/>
  <c r="AG3916" i="1"/>
  <c r="AH3916" i="1"/>
  <c r="AB3917" i="1"/>
  <c r="AE3916" i="1"/>
  <c r="AF3916" i="1"/>
  <c r="AD3917" i="1" l="1"/>
  <c r="AC3917" i="1"/>
  <c r="AG3917" i="1" l="1"/>
  <c r="AH3917" i="1"/>
  <c r="AB3918" i="1"/>
  <c r="AD3918" i="1" s="1"/>
  <c r="AE3918" i="1" s="1"/>
  <c r="AE3917" i="1"/>
  <c r="AF3917" i="1"/>
  <c r="AC3918" i="1" l="1"/>
  <c r="AF3918" i="1"/>
  <c r="AG3918" i="1" l="1"/>
  <c r="AH3918" i="1"/>
  <c r="AB3919" i="1"/>
  <c r="AD3919" i="1" l="1"/>
  <c r="AC3919" i="1"/>
  <c r="AG3919" i="1" l="1"/>
  <c r="AB3920" i="1"/>
  <c r="AH3919" i="1"/>
  <c r="AE3919" i="1"/>
  <c r="AF3919" i="1"/>
  <c r="AD3920" i="1" l="1"/>
  <c r="AC3920" i="1"/>
  <c r="AH3920" i="1" l="1"/>
  <c r="AG3920" i="1"/>
  <c r="AB3921" i="1"/>
  <c r="AF3920" i="1"/>
  <c r="AE3920" i="1"/>
  <c r="AA3925" i="1"/>
  <c r="AC3921" i="1" l="1"/>
  <c r="AD3921" i="1"/>
  <c r="AE3921" i="1" l="1"/>
  <c r="AF3921" i="1"/>
  <c r="AB3922" i="1"/>
  <c r="AG3921" i="1"/>
  <c r="AH3921" i="1"/>
  <c r="AB3926" i="1"/>
  <c r="AD3922" i="1" l="1"/>
  <c r="AC3922" i="1"/>
  <c r="AB3927" i="1"/>
  <c r="AB3928" i="1"/>
  <c r="AH3922" i="1" l="1"/>
  <c r="AB3923" i="1"/>
  <c r="AD3923" i="1" s="1"/>
  <c r="AG3922" i="1"/>
  <c r="AF3922" i="1"/>
  <c r="AE3922" i="1"/>
  <c r="AE3923" i="1" l="1"/>
  <c r="AF3923" i="1"/>
  <c r="AC3923" i="1"/>
  <c r="AB3929" i="1"/>
  <c r="AG3923" i="1" l="1"/>
  <c r="AB3924" i="1"/>
  <c r="AD3924" i="1" s="1"/>
  <c r="AH3923" i="1"/>
  <c r="AC3924" i="1" l="1"/>
  <c r="AE3924" i="1"/>
  <c r="AF3924" i="1"/>
  <c r="AB3930" i="1"/>
  <c r="AH3924" i="1" l="1"/>
  <c r="AG3924" i="1"/>
  <c r="AB3925" i="1"/>
  <c r="AD3925" i="1" s="1"/>
  <c r="AC3925" i="1" l="1"/>
  <c r="AE3925" i="1"/>
  <c r="AF3925" i="1"/>
  <c r="AB3931" i="1"/>
  <c r="AA3926" i="1" l="1"/>
  <c r="AD3926" i="1" s="1"/>
  <c r="AH3925" i="1"/>
  <c r="AG3925" i="1"/>
  <c r="AC3926" i="1"/>
  <c r="AH3926" i="1" l="1"/>
  <c r="AA3927" i="1"/>
  <c r="AD3927" i="1" s="1"/>
  <c r="AG3926" i="1"/>
  <c r="AE3926" i="1"/>
  <c r="AF3926" i="1"/>
  <c r="AB3932" i="1"/>
  <c r="AC3927" i="1" l="1"/>
  <c r="AF3927" i="1"/>
  <c r="AE3927" i="1"/>
  <c r="AH3927" i="1" l="1"/>
  <c r="AG3927" i="1"/>
  <c r="AA3928" i="1"/>
  <c r="AD3928" i="1" s="1"/>
  <c r="AB3933" i="1"/>
  <c r="AC3928" i="1" l="1"/>
  <c r="AE3928" i="1"/>
  <c r="AF3928" i="1"/>
  <c r="AA3929" i="1" l="1"/>
  <c r="AD3929" i="1" s="1"/>
  <c r="AH3928" i="1"/>
  <c r="AG3928" i="1"/>
  <c r="AC3929" i="1"/>
  <c r="AB3934" i="1"/>
  <c r="AH3929" i="1" l="1"/>
  <c r="AA3930" i="1"/>
  <c r="AD3930" i="1" s="1"/>
  <c r="AG3929" i="1"/>
  <c r="AE3929" i="1"/>
  <c r="AF3929" i="1"/>
  <c r="AC3930" i="1" l="1"/>
  <c r="AH3930" i="1"/>
  <c r="AG3930" i="1"/>
  <c r="AA3931" i="1"/>
  <c r="AD3931" i="1" s="1"/>
  <c r="AE3930" i="1"/>
  <c r="AF3930" i="1"/>
  <c r="AB3935" i="1"/>
  <c r="AF3931" i="1" l="1"/>
  <c r="AE3931" i="1"/>
  <c r="AC3931" i="1"/>
  <c r="AA3932" i="1" l="1"/>
  <c r="AG3931" i="1"/>
  <c r="AH3931" i="1"/>
  <c r="AD3932" i="1" l="1"/>
  <c r="AC3932" i="1"/>
  <c r="AA3933" i="1" l="1"/>
  <c r="AG3932" i="1"/>
  <c r="AH3932" i="1"/>
  <c r="AF3932" i="1"/>
  <c r="AE3932" i="1"/>
  <c r="AB3936" i="1"/>
  <c r="AD3933" i="1" l="1"/>
  <c r="AC3933" i="1"/>
  <c r="AH3933" i="1" l="1"/>
  <c r="AG3933" i="1"/>
  <c r="AA3934" i="1"/>
  <c r="AD3934" i="1" s="1"/>
  <c r="AF3933" i="1"/>
  <c r="AE3933" i="1"/>
  <c r="AB3937" i="1"/>
  <c r="AB3938" i="1"/>
  <c r="AC3934" i="1" l="1"/>
  <c r="AF3934" i="1"/>
  <c r="AE3934" i="1"/>
  <c r="AB3952" i="1"/>
  <c r="AG3934" i="1" l="1"/>
  <c r="AA3935" i="1"/>
  <c r="AD3935" i="1" s="1"/>
  <c r="AH3934" i="1"/>
  <c r="AC3935" i="1" l="1"/>
  <c r="AH3935" i="1"/>
  <c r="AA3936" i="1"/>
  <c r="AD3936" i="1" s="1"/>
  <c r="AG3935" i="1"/>
  <c r="AE3935" i="1"/>
  <c r="AF3935" i="1"/>
  <c r="AC3936" i="1" l="1"/>
  <c r="AH3936" i="1"/>
  <c r="AG3936" i="1"/>
  <c r="AA3937" i="1"/>
  <c r="AD3937" i="1" s="1"/>
  <c r="AF3937" i="1" s="1"/>
  <c r="AF3936" i="1"/>
  <c r="AE3936" i="1"/>
  <c r="AA3939" i="1"/>
  <c r="AE3937" i="1" l="1"/>
  <c r="AC3937" i="1"/>
  <c r="AG3937" i="1" l="1"/>
  <c r="AA3938" i="1"/>
  <c r="AH3937" i="1"/>
  <c r="AD3938" i="1" l="1"/>
  <c r="AC3938" i="1"/>
  <c r="AG3938" i="1" l="1"/>
  <c r="AB3939" i="1"/>
  <c r="AH3938" i="1"/>
  <c r="AE3938" i="1"/>
  <c r="AF3938" i="1"/>
  <c r="AD3939" i="1" l="1"/>
  <c r="AC3939" i="1"/>
  <c r="AB3940" i="1" l="1"/>
  <c r="AG3939" i="1"/>
  <c r="AH3939" i="1"/>
  <c r="AE3939" i="1"/>
  <c r="AF3939" i="1"/>
  <c r="AD3940" i="1" l="1"/>
  <c r="AC3940" i="1"/>
  <c r="AB3941" i="1" l="1"/>
  <c r="AH3940" i="1"/>
  <c r="AG3940" i="1"/>
  <c r="AE3940" i="1"/>
  <c r="AF3940" i="1"/>
  <c r="AD3941" i="1" l="1"/>
  <c r="AC3941" i="1"/>
  <c r="AB3942" i="1" l="1"/>
  <c r="AG3941" i="1"/>
  <c r="AH3941" i="1"/>
  <c r="AF3941" i="1"/>
  <c r="AE3941" i="1"/>
  <c r="AD3942" i="1" l="1"/>
  <c r="AC3942" i="1"/>
  <c r="AH3942" i="1" l="1"/>
  <c r="AB3943" i="1"/>
  <c r="AG3942" i="1"/>
  <c r="AF3942" i="1"/>
  <c r="AE3942" i="1"/>
  <c r="AD3943" i="1" l="1"/>
  <c r="AC3943" i="1"/>
  <c r="AG3943" i="1" l="1"/>
  <c r="AH3943" i="1"/>
  <c r="AB3944" i="1"/>
  <c r="AF3943" i="1"/>
  <c r="AE3943" i="1"/>
  <c r="AD3944" i="1" l="1"/>
  <c r="AC3944" i="1"/>
  <c r="AB3945" i="1" l="1"/>
  <c r="AG3944" i="1"/>
  <c r="AH3944" i="1"/>
  <c r="AE3944" i="1"/>
  <c r="AF3944" i="1"/>
  <c r="AD3945" i="1" l="1"/>
  <c r="AC3945" i="1"/>
  <c r="AA3949" i="1"/>
  <c r="AB3950" i="1"/>
  <c r="AH3945" i="1" l="1"/>
  <c r="AG3945" i="1"/>
  <c r="AB3946" i="1"/>
  <c r="AD3946" i="1" s="1"/>
  <c r="AF3945" i="1"/>
  <c r="AE3945" i="1"/>
  <c r="AC3946" i="1" l="1"/>
  <c r="AE3946" i="1"/>
  <c r="AF3946" i="1"/>
  <c r="AB3947" i="1" l="1"/>
  <c r="AD3947" i="1" s="1"/>
  <c r="AG3946" i="1"/>
  <c r="AH3946" i="1"/>
  <c r="AC3947" i="1"/>
  <c r="AB3948" i="1" l="1"/>
  <c r="AD3948" i="1" s="1"/>
  <c r="AG3947" i="1"/>
  <c r="AH3947" i="1"/>
  <c r="AC3948" i="1"/>
  <c r="AE3947" i="1"/>
  <c r="AF3947" i="1"/>
  <c r="AG3948" i="1" l="1"/>
  <c r="AH3948" i="1"/>
  <c r="AB3949" i="1"/>
  <c r="AF3948" i="1"/>
  <c r="AE3948" i="1"/>
  <c r="AC3949" i="1" l="1"/>
  <c r="AD3949" i="1"/>
  <c r="AB3953" i="1"/>
  <c r="AF3949" i="1" l="1"/>
  <c r="AE3949" i="1"/>
  <c r="AG3949" i="1"/>
  <c r="AH3949" i="1"/>
  <c r="AA3950" i="1"/>
  <c r="AB3951" i="1"/>
  <c r="AD3950" i="1" l="1"/>
  <c r="AC3950" i="1"/>
  <c r="AB3954" i="1"/>
  <c r="AG3950" i="1" l="1"/>
  <c r="AH3950" i="1"/>
  <c r="AA3951" i="1"/>
  <c r="AD3951" i="1" s="1"/>
  <c r="AF3950" i="1"/>
  <c r="AE3950" i="1"/>
  <c r="AC3951" i="1" l="1"/>
  <c r="AE3951" i="1"/>
  <c r="AF3951" i="1"/>
  <c r="AB3955" i="1"/>
  <c r="AA3952" i="1" l="1"/>
  <c r="AG3951" i="1"/>
  <c r="AH3951" i="1"/>
  <c r="AB3956" i="1"/>
  <c r="AD3952" i="1" l="1"/>
  <c r="AC3952" i="1"/>
  <c r="AH3952" i="1" l="1"/>
  <c r="AA3953" i="1"/>
  <c r="AD3953" i="1" s="1"/>
  <c r="AG3952" i="1"/>
  <c r="AF3952" i="1"/>
  <c r="AE3952" i="1"/>
  <c r="AB3957" i="1"/>
  <c r="AC3953" i="1" l="1"/>
  <c r="AE3953" i="1"/>
  <c r="AF3953" i="1"/>
  <c r="AA3954" i="1" l="1"/>
  <c r="AG3953" i="1"/>
  <c r="AH3953" i="1"/>
  <c r="AB3958" i="1"/>
  <c r="AD3954" i="1" l="1"/>
  <c r="AC3954" i="1"/>
  <c r="AB3959" i="1"/>
  <c r="AA3955" i="1" l="1"/>
  <c r="AH3954" i="1"/>
  <c r="AG3954" i="1"/>
  <c r="AF3954" i="1"/>
  <c r="AE3954" i="1"/>
  <c r="AC3955" i="1" l="1"/>
  <c r="AD3955" i="1"/>
  <c r="AB3960" i="1"/>
  <c r="AF3955" i="1" l="1"/>
  <c r="AE3955" i="1"/>
  <c r="AG3955" i="1"/>
  <c r="AH3955" i="1"/>
  <c r="AA3956" i="1"/>
  <c r="AD3956" i="1" l="1"/>
  <c r="AC3956" i="1"/>
  <c r="AB3961" i="1"/>
  <c r="AA3957" i="1" l="1"/>
  <c r="AG3956" i="1"/>
  <c r="AH3956" i="1"/>
  <c r="AF3956" i="1"/>
  <c r="AE3956" i="1"/>
  <c r="AD3957" i="1" l="1"/>
  <c r="AC3957" i="1"/>
  <c r="AB3962" i="1"/>
  <c r="AH3957" i="1" l="1"/>
  <c r="AA3958" i="1"/>
  <c r="AD3958" i="1" s="1"/>
  <c r="AG3957" i="1"/>
  <c r="AF3957" i="1"/>
  <c r="AE3957" i="1"/>
  <c r="AC3958" i="1" l="1"/>
  <c r="AF3958" i="1"/>
  <c r="AE3958" i="1"/>
  <c r="AA3963" i="1"/>
  <c r="AA3964" i="1"/>
  <c r="AA3959" i="1" l="1"/>
  <c r="AD3959" i="1" s="1"/>
  <c r="AH3958" i="1"/>
  <c r="AG3958" i="1"/>
  <c r="AC3959" i="1"/>
  <c r="AH3959" i="1" l="1"/>
  <c r="AG3959" i="1"/>
  <c r="AA3960" i="1"/>
  <c r="AD3960" i="1" s="1"/>
  <c r="AF3959" i="1"/>
  <c r="AE3959" i="1"/>
  <c r="AE3960" i="1" l="1"/>
  <c r="AF3960" i="1"/>
  <c r="AC3960" i="1"/>
  <c r="AH3960" i="1" l="1"/>
  <c r="AG3960" i="1"/>
  <c r="AA3961" i="1"/>
  <c r="AD3961" i="1" s="1"/>
  <c r="AC3961" i="1" l="1"/>
  <c r="AE3961" i="1"/>
  <c r="AF3961" i="1"/>
  <c r="AG3961" i="1" l="1"/>
  <c r="AH3961" i="1"/>
  <c r="AA3962" i="1"/>
  <c r="AD3962" i="1" s="1"/>
  <c r="AC3962" i="1" l="1"/>
  <c r="AE3962" i="1"/>
  <c r="AF3962" i="1"/>
  <c r="AH3962" i="1" l="1"/>
  <c r="AG3962" i="1"/>
  <c r="AB3963" i="1"/>
  <c r="AD3963" i="1" s="1"/>
  <c r="AC3963" i="1" l="1"/>
  <c r="AF3963" i="1"/>
  <c r="AE3963" i="1"/>
  <c r="AG3963" i="1" l="1"/>
  <c r="AB3964" i="1"/>
  <c r="AD3964" i="1" s="1"/>
  <c r="AH3963" i="1"/>
  <c r="AC3964" i="1" l="1"/>
  <c r="AG3964" i="1"/>
  <c r="AH3964" i="1"/>
  <c r="AB3965" i="1"/>
  <c r="AD3965" i="1" s="1"/>
  <c r="AE3964" i="1"/>
  <c r="AF3964" i="1"/>
  <c r="AC3965" i="1" l="1"/>
  <c r="AE3965" i="1"/>
  <c r="AF3965" i="1"/>
  <c r="AB3973" i="1"/>
  <c r="AB3966" i="1" l="1"/>
  <c r="AD3966" i="1" s="1"/>
  <c r="AH3965" i="1"/>
  <c r="AG3965" i="1"/>
  <c r="AC3966" i="1"/>
  <c r="AG3966" i="1" l="1"/>
  <c r="AB3967" i="1"/>
  <c r="AD3967" i="1" s="1"/>
  <c r="AH3966" i="1"/>
  <c r="AC3967" i="1"/>
  <c r="AE3966" i="1"/>
  <c r="AF3966" i="1"/>
  <c r="AB3974" i="1"/>
  <c r="AB3968" i="1" l="1"/>
  <c r="AD3968" i="1" s="1"/>
  <c r="AH3967" i="1"/>
  <c r="AG3967" i="1"/>
  <c r="AC3968" i="1"/>
  <c r="AF3967" i="1"/>
  <c r="AE3967" i="1"/>
  <c r="AB3975" i="1"/>
  <c r="AB3969" i="1" l="1"/>
  <c r="AD3969" i="1" s="1"/>
  <c r="AH3968" i="1"/>
  <c r="AC3969" i="1"/>
  <c r="AG3968" i="1"/>
  <c r="AF3968" i="1"/>
  <c r="AE3968" i="1"/>
  <c r="AB3970" i="1" l="1"/>
  <c r="AD3970" i="1" s="1"/>
  <c r="AG3969" i="1"/>
  <c r="AH3969" i="1"/>
  <c r="AC3970" i="1"/>
  <c r="AE3969" i="1"/>
  <c r="AF3969" i="1"/>
  <c r="AB3976" i="1"/>
  <c r="AB3971" i="1" l="1"/>
  <c r="AD3971" i="1" s="1"/>
  <c r="AH3970" i="1"/>
  <c r="AG3970" i="1"/>
  <c r="AC3971" i="1"/>
  <c r="AB3972" i="1" s="1"/>
  <c r="AD3972" i="1" s="1"/>
  <c r="AE3970" i="1"/>
  <c r="AF3970" i="1"/>
  <c r="AH3971" i="1" l="1"/>
  <c r="AG3971" i="1"/>
  <c r="AF3971" i="1"/>
  <c r="AE3971" i="1"/>
  <c r="AC3972" i="1"/>
  <c r="AG3972" i="1" s="1"/>
  <c r="AF3972" i="1"/>
  <c r="AE3972" i="1"/>
  <c r="AB3977" i="1"/>
  <c r="AH3972" i="1" l="1"/>
  <c r="AA3973" i="1"/>
  <c r="AD3973" i="1" s="1"/>
  <c r="AE3973" i="1" s="1"/>
  <c r="AF3973" i="1" l="1"/>
  <c r="AC3973" i="1"/>
  <c r="AA3974" i="1" s="1"/>
  <c r="AD3974" i="1" s="1"/>
  <c r="AB3978" i="1"/>
  <c r="AG3973" i="1" l="1"/>
  <c r="AH3973" i="1"/>
  <c r="AC3974" i="1"/>
  <c r="AF3974" i="1"/>
  <c r="AE3974" i="1"/>
  <c r="AB3979" i="1"/>
  <c r="AG3974" i="1" l="1"/>
  <c r="AA3975" i="1"/>
  <c r="AD3975" i="1" s="1"/>
  <c r="AH3974" i="1"/>
  <c r="AC3975" i="1" l="1"/>
  <c r="AG3975" i="1"/>
  <c r="AA3976" i="1"/>
  <c r="AD3976" i="1" s="1"/>
  <c r="AH3975" i="1"/>
  <c r="AE3975" i="1"/>
  <c r="AF3975" i="1"/>
  <c r="AB3980" i="1"/>
  <c r="AC3976" i="1" l="1"/>
  <c r="AA3977" i="1" s="1"/>
  <c r="AD3977" i="1" s="1"/>
  <c r="AG3976" i="1"/>
  <c r="AH3976" i="1"/>
  <c r="AE3976" i="1"/>
  <c r="AF3976" i="1"/>
  <c r="AC3977" i="1" l="1"/>
  <c r="AH3977" i="1"/>
  <c r="AA3978" i="1"/>
  <c r="AD3978" i="1" s="1"/>
  <c r="AG3977" i="1"/>
  <c r="AE3977" i="1"/>
  <c r="AF3977" i="1"/>
  <c r="AA3981" i="1"/>
  <c r="AC3978" i="1" l="1"/>
  <c r="AH3978" i="1" s="1"/>
  <c r="AA3979" i="1"/>
  <c r="AD3979" i="1" s="1"/>
  <c r="AG3978" i="1"/>
  <c r="AF3978" i="1"/>
  <c r="AE3978" i="1"/>
  <c r="AB3982" i="1"/>
  <c r="AC3979" i="1" l="1"/>
  <c r="AA3980" i="1" s="1"/>
  <c r="AD3980" i="1" s="1"/>
  <c r="AH3979" i="1"/>
  <c r="AG3979" i="1"/>
  <c r="AE3979" i="1"/>
  <c r="AF3979" i="1"/>
  <c r="AC3980" i="1" l="1"/>
  <c r="AH3980" i="1" s="1"/>
  <c r="AB3981" i="1"/>
  <c r="AD3981" i="1" s="1"/>
  <c r="AG3980" i="1"/>
  <c r="AF3980" i="1"/>
  <c r="AE3980" i="1"/>
  <c r="AA3983" i="1"/>
  <c r="AC3981" i="1" l="1"/>
  <c r="AG3981" i="1"/>
  <c r="AA3982" i="1"/>
  <c r="AH3981" i="1"/>
  <c r="AE3981" i="1"/>
  <c r="AF3981" i="1"/>
  <c r="AB3984" i="1"/>
  <c r="AB3985" i="1"/>
  <c r="AC3982" i="1" l="1"/>
  <c r="AD3982" i="1"/>
  <c r="AB3983" i="1" l="1"/>
  <c r="AD3983" i="1" s="1"/>
  <c r="AH3982" i="1"/>
  <c r="AG3982" i="1"/>
  <c r="AE3982" i="1"/>
  <c r="AF3982" i="1"/>
  <c r="AB3986" i="1"/>
  <c r="AC3983" i="1" l="1"/>
  <c r="AA3984" i="1"/>
  <c r="AD3984" i="1" s="1"/>
  <c r="AG3983" i="1"/>
  <c r="AH3983" i="1"/>
  <c r="AE3983" i="1"/>
  <c r="AF3983" i="1"/>
  <c r="AC3984" i="1" l="1"/>
  <c r="AG3984" i="1"/>
  <c r="AH3984" i="1"/>
  <c r="AA3985" i="1"/>
  <c r="AD3985" i="1" s="1"/>
  <c r="AE3984" i="1"/>
  <c r="AF3984" i="1"/>
  <c r="AA3987" i="1"/>
  <c r="AC3985" i="1" l="1"/>
  <c r="AE3985" i="1"/>
  <c r="AF3985" i="1"/>
  <c r="AG3985" i="1" l="1"/>
  <c r="AH3985" i="1"/>
  <c r="AA3986" i="1"/>
  <c r="AD3986" i="1" s="1"/>
  <c r="AA3988" i="1"/>
  <c r="AC3986" i="1" l="1"/>
  <c r="AF3986" i="1"/>
  <c r="AE3986" i="1"/>
  <c r="AH3986" i="1" l="1"/>
  <c r="AB3987" i="1"/>
  <c r="AD3987" i="1" s="1"/>
  <c r="AG3986" i="1"/>
  <c r="AC3987" i="1" l="1"/>
  <c r="AB3988" i="1"/>
  <c r="AD3988" i="1" s="1"/>
  <c r="AG3987" i="1"/>
  <c r="AH3987" i="1"/>
  <c r="AF3987" i="1"/>
  <c r="AE3987" i="1"/>
  <c r="AC3988" i="1" l="1"/>
  <c r="AF3988" i="1"/>
  <c r="AE3988" i="1"/>
  <c r="AG3988" i="1" l="1"/>
  <c r="AH3988" i="1"/>
  <c r="AB3989" i="1"/>
  <c r="AD3989" i="1" s="1"/>
  <c r="AE3989" i="1" l="1"/>
  <c r="AF3989" i="1"/>
  <c r="AC3989" i="1"/>
  <c r="AB3990" i="1" l="1"/>
  <c r="AD3990" i="1" s="1"/>
  <c r="AG3989" i="1"/>
  <c r="AH3989" i="1"/>
  <c r="AC3990" i="1" l="1"/>
  <c r="AB3991" i="1"/>
  <c r="AD3991" i="1" s="1"/>
  <c r="AH3990" i="1"/>
  <c r="AG3990" i="1"/>
  <c r="AF3990" i="1"/>
  <c r="AE3990" i="1"/>
  <c r="AC3991" i="1" l="1"/>
  <c r="AB3992" i="1" s="1"/>
  <c r="AD3992" i="1" s="1"/>
  <c r="AH3991" i="1"/>
  <c r="AG3991" i="1"/>
  <c r="AF3991" i="1"/>
  <c r="AE3991" i="1"/>
  <c r="AC3992" i="1" l="1"/>
  <c r="AG3992" i="1"/>
  <c r="AH3992" i="1"/>
  <c r="AB3993" i="1"/>
  <c r="AD3993" i="1" s="1"/>
  <c r="AE3992" i="1"/>
  <c r="AF3992" i="1"/>
  <c r="AC3993" i="1" l="1"/>
  <c r="AE3993" i="1"/>
  <c r="AF3993" i="1"/>
  <c r="AG3993" i="1" l="1"/>
  <c r="AB3994" i="1"/>
  <c r="AD3994" i="1" s="1"/>
  <c r="AH3993" i="1"/>
  <c r="AC3994" i="1" l="1"/>
  <c r="AB3995" i="1" s="1"/>
  <c r="AD3995" i="1" s="1"/>
  <c r="AF3994" i="1"/>
  <c r="AE3994" i="1"/>
  <c r="AG3994" i="1" l="1"/>
  <c r="AH3994" i="1"/>
  <c r="AC3995" i="1"/>
  <c r="AE3995" i="1"/>
  <c r="AF3995" i="1"/>
  <c r="AH3995" i="1" l="1"/>
  <c r="AB3996" i="1"/>
  <c r="AD3996" i="1" s="1"/>
  <c r="AG3995" i="1"/>
  <c r="AC3996" i="1" l="1"/>
  <c r="AA3997" i="1"/>
  <c r="AB3997" i="1"/>
  <c r="AC3997" i="1" s="1"/>
  <c r="AG3996" i="1"/>
  <c r="AH3996" i="1"/>
  <c r="AF3996" i="1"/>
  <c r="AE3996" i="1"/>
  <c r="AA3999" i="1"/>
  <c r="AA3998" i="1" l="1"/>
  <c r="AG3997" i="1"/>
  <c r="AB3998" i="1"/>
  <c r="AD3998" i="1" s="1"/>
  <c r="AH3997" i="1"/>
  <c r="AD3997" i="1"/>
  <c r="AE3998" i="1" l="1"/>
  <c r="AF3998" i="1"/>
  <c r="AE3997" i="1"/>
  <c r="AF3997" i="1"/>
  <c r="AC3998" i="1"/>
  <c r="AA4000" i="1"/>
  <c r="AB3999" i="1" l="1"/>
  <c r="AD3999" i="1" s="1"/>
  <c r="AG3998" i="1"/>
  <c r="AH3998" i="1"/>
  <c r="AC3999" i="1" l="1"/>
  <c r="AH3999" i="1" s="1"/>
  <c r="AE3999" i="1"/>
  <c r="AF3999" i="1"/>
  <c r="AB4001" i="1"/>
  <c r="AG3999" i="1" l="1"/>
  <c r="AB4000" i="1"/>
  <c r="AD4000" i="1" s="1"/>
  <c r="AE4000" i="1" s="1"/>
  <c r="AA4002" i="1"/>
  <c r="AF4000" i="1" l="1"/>
  <c r="AC4000" i="1"/>
  <c r="AG4000" i="1" l="1"/>
  <c r="AA4001" i="1"/>
  <c r="AH4000" i="1"/>
  <c r="AB4003" i="1"/>
  <c r="AC4001" i="1" l="1"/>
  <c r="AD4001" i="1"/>
  <c r="AE4001" i="1" l="1"/>
  <c r="AF4001" i="1"/>
  <c r="AB4002" i="1"/>
  <c r="AD4002" i="1" s="1"/>
  <c r="AG4001" i="1"/>
  <c r="AH4001" i="1"/>
  <c r="AA4004" i="1"/>
  <c r="AE4002" i="1" l="1"/>
  <c r="AF4002" i="1"/>
  <c r="AC4002" i="1"/>
  <c r="AA4005" i="1"/>
  <c r="AA4003" i="1" l="1"/>
  <c r="AD4003" i="1" s="1"/>
  <c r="AH4002" i="1"/>
  <c r="AG4002" i="1"/>
  <c r="AC4003" i="1"/>
  <c r="AB4004" i="1" l="1"/>
  <c r="AD4004" i="1" s="1"/>
  <c r="AH4003" i="1"/>
  <c r="AG4003" i="1"/>
  <c r="AC4004" i="1"/>
  <c r="AF4003" i="1"/>
  <c r="AE4003" i="1"/>
  <c r="AB4005" i="1" l="1"/>
  <c r="AD4005" i="1" s="1"/>
  <c r="AG4004" i="1"/>
  <c r="AH4004" i="1"/>
  <c r="AC4005" i="1"/>
  <c r="AE4004" i="1"/>
  <c r="AF4004" i="1"/>
  <c r="AA4006" i="1" l="1"/>
  <c r="AH4005" i="1"/>
  <c r="AG4005" i="1"/>
  <c r="AB4006" i="1"/>
  <c r="AD4006" i="1" s="1"/>
  <c r="AE4005" i="1"/>
  <c r="AF4005" i="1"/>
  <c r="AF4006" i="1" l="1"/>
  <c r="AE4006" i="1"/>
  <c r="AC4006" i="1"/>
  <c r="AB4008" i="1"/>
  <c r="AB4007" i="1" l="1"/>
  <c r="AG4006" i="1"/>
  <c r="AH4006" i="1"/>
  <c r="AC4007" i="1"/>
  <c r="AA4007" i="1"/>
  <c r="AD4007" i="1" s="1"/>
  <c r="AG4007" i="1" l="1"/>
  <c r="AH4007" i="1"/>
  <c r="AA4008" i="1"/>
  <c r="AD4008" i="1" s="1"/>
  <c r="AF4008" i="1" s="1"/>
  <c r="AF4007" i="1"/>
  <c r="AE4007" i="1"/>
  <c r="AB4009" i="1"/>
  <c r="AC4008" i="1" l="1"/>
  <c r="AE4008" i="1"/>
  <c r="AA4010" i="1"/>
  <c r="AH4008" i="1" l="1"/>
  <c r="AG4008" i="1"/>
  <c r="AA4009" i="1"/>
  <c r="AC4009" i="1" l="1"/>
  <c r="AD4009" i="1"/>
  <c r="AA4011" i="1"/>
  <c r="AE4009" i="1" l="1"/>
  <c r="AF4009" i="1"/>
  <c r="AH4009" i="1"/>
  <c r="AG4009" i="1"/>
  <c r="AB4010" i="1"/>
  <c r="AD4010" i="1" l="1"/>
  <c r="AC4010" i="1"/>
  <c r="AH4010" i="1" l="1"/>
  <c r="AB4011" i="1"/>
  <c r="AD4011" i="1" s="1"/>
  <c r="AG4010" i="1"/>
  <c r="AF4010" i="1"/>
  <c r="AE4010" i="1"/>
  <c r="AE4011" i="1" l="1"/>
  <c r="AF4011" i="1"/>
  <c r="AC4011" i="1"/>
  <c r="AG4011" i="1" l="1"/>
  <c r="AH4011" i="1"/>
  <c r="AB4012" i="1"/>
  <c r="AD4012" i="1" s="1"/>
  <c r="AC4012" i="1" l="1"/>
  <c r="AE4012" i="1"/>
  <c r="AF4012" i="1"/>
  <c r="AH4012" i="1" l="1"/>
  <c r="AB4013" i="1"/>
  <c r="AD4013" i="1" s="1"/>
  <c r="AG4012" i="1"/>
  <c r="AC4013" i="1" l="1"/>
  <c r="AF4013" i="1"/>
  <c r="AE4013" i="1"/>
  <c r="AB4014" i="1" l="1"/>
  <c r="AD4014" i="1" s="1"/>
  <c r="AG4013" i="1"/>
  <c r="AH4013" i="1"/>
  <c r="AC4014" i="1"/>
  <c r="AH4014" i="1" l="1"/>
  <c r="AG4014" i="1"/>
  <c r="AB4015" i="1"/>
  <c r="AD4015" i="1" s="1"/>
  <c r="AE4014" i="1"/>
  <c r="AF4014" i="1"/>
  <c r="AC4015" i="1" l="1"/>
  <c r="AE4015" i="1"/>
  <c r="AF4015" i="1"/>
  <c r="AB4016" i="1" l="1"/>
  <c r="AD4016" i="1" s="1"/>
  <c r="AG4015" i="1"/>
  <c r="AH4015" i="1"/>
  <c r="AC4016" i="1"/>
  <c r="AG4016" i="1" l="1"/>
  <c r="AB4017" i="1"/>
  <c r="AD4017" i="1" s="1"/>
  <c r="AH4016" i="1"/>
  <c r="AE4016" i="1"/>
  <c r="AF4016" i="1"/>
  <c r="AC4017" i="1" l="1"/>
  <c r="AF4017" i="1"/>
  <c r="AE4017" i="1"/>
  <c r="AH4017" i="1" l="1"/>
  <c r="AG4017" i="1"/>
  <c r="AB4018" i="1"/>
  <c r="AD4018" i="1" s="1"/>
  <c r="AC4018" i="1" l="1"/>
  <c r="AF4018" i="1"/>
  <c r="AE4018" i="1"/>
  <c r="AB4019" i="1" l="1"/>
  <c r="AD4019" i="1" s="1"/>
  <c r="AG4018" i="1"/>
  <c r="AH4018" i="1"/>
  <c r="AC4019" i="1"/>
  <c r="AA4021" i="1"/>
  <c r="AH4019" i="1" l="1"/>
  <c r="AB4020" i="1"/>
  <c r="AD4020" i="1" s="1"/>
  <c r="AG4019" i="1"/>
  <c r="AF4019" i="1"/>
  <c r="AE4019" i="1"/>
  <c r="AA4022" i="1"/>
  <c r="AC4020" i="1" l="1"/>
  <c r="AF4020" i="1"/>
  <c r="AE4020" i="1"/>
  <c r="AB4021" i="1" l="1"/>
  <c r="AD4021" i="1" s="1"/>
  <c r="AH4020" i="1"/>
  <c r="AG4020" i="1"/>
  <c r="AC4021" i="1"/>
  <c r="AB4023" i="1"/>
  <c r="AG4021" i="1" l="1"/>
  <c r="AB4022" i="1"/>
  <c r="AD4022" i="1" s="1"/>
  <c r="AH4021" i="1"/>
  <c r="AE4021" i="1"/>
  <c r="AF4021" i="1"/>
  <c r="AB4025" i="1"/>
  <c r="AC4022" i="1" l="1"/>
  <c r="AF4022" i="1"/>
  <c r="AE4022" i="1"/>
  <c r="AB4024" i="1"/>
  <c r="AG4022" i="1" l="1"/>
  <c r="AA4023" i="1"/>
  <c r="AD4023" i="1" s="1"/>
  <c r="AH4022" i="1"/>
  <c r="AB4026" i="1"/>
  <c r="AC4023" i="1" l="1"/>
  <c r="AE4023" i="1"/>
  <c r="AF4023" i="1"/>
  <c r="AG4023" i="1" l="1"/>
  <c r="AA4024" i="1"/>
  <c r="AD4024" i="1" s="1"/>
  <c r="AH4023" i="1"/>
  <c r="AB4027" i="1"/>
  <c r="AC4024" i="1" l="1"/>
  <c r="AF4024" i="1"/>
  <c r="AE4024" i="1"/>
  <c r="AB4028" i="1"/>
  <c r="AH4024" i="1" l="1"/>
  <c r="AA4025" i="1"/>
  <c r="AD4025" i="1" s="1"/>
  <c r="AG4024" i="1"/>
  <c r="AC4025" i="1" l="1"/>
  <c r="AF4025" i="1"/>
  <c r="AE4025" i="1"/>
  <c r="AB4029" i="1"/>
  <c r="AG4025" i="1" l="1"/>
  <c r="AA4026" i="1"/>
  <c r="AD4026" i="1" s="1"/>
  <c r="AH4025" i="1"/>
  <c r="AB4030" i="1"/>
  <c r="AC4026" i="1" l="1"/>
  <c r="AE4026" i="1"/>
  <c r="AF4026" i="1"/>
  <c r="AB4031" i="1"/>
  <c r="AH4026" i="1" l="1"/>
  <c r="AA4027" i="1"/>
  <c r="AD4027" i="1" s="1"/>
  <c r="AG4026" i="1"/>
  <c r="AB4032" i="1"/>
  <c r="AC4027" i="1" l="1"/>
  <c r="AE4027" i="1"/>
  <c r="AF4027" i="1"/>
  <c r="AB4033" i="1"/>
  <c r="AG4027" i="1" l="1"/>
  <c r="AH4027" i="1"/>
  <c r="AA4028" i="1"/>
  <c r="AD4028" i="1" s="1"/>
  <c r="AB4034" i="1"/>
  <c r="AC4028" i="1" l="1"/>
  <c r="AF4028" i="1"/>
  <c r="AE4028" i="1"/>
  <c r="AG4028" i="1" l="1"/>
  <c r="AH4028" i="1"/>
  <c r="AA4029" i="1"/>
  <c r="AD4029" i="1" s="1"/>
  <c r="AA4036" i="1"/>
  <c r="AC4029" i="1" l="1"/>
  <c r="AE4029" i="1"/>
  <c r="AF4029" i="1"/>
  <c r="AA4030" i="1" l="1"/>
  <c r="AD4030" i="1" s="1"/>
  <c r="AG4029" i="1"/>
  <c r="AH4029" i="1"/>
  <c r="AC4030" i="1" l="1"/>
  <c r="AA4031" i="1"/>
  <c r="AD4031" i="1" s="1"/>
  <c r="AG4030" i="1"/>
  <c r="AH4030" i="1"/>
  <c r="AF4030" i="1"/>
  <c r="AE4030" i="1"/>
  <c r="AC4031" i="1" l="1"/>
  <c r="AG4031" i="1" s="1"/>
  <c r="AH4031" i="1"/>
  <c r="AA4032" i="1"/>
  <c r="AD4032" i="1" s="1"/>
  <c r="AE4031" i="1"/>
  <c r="AF4031" i="1"/>
  <c r="AA4035" i="1"/>
  <c r="AC4032" i="1" l="1"/>
  <c r="AF4032" i="1"/>
  <c r="AE4032" i="1"/>
  <c r="AA4033" i="1" l="1"/>
  <c r="AD4033" i="1" s="1"/>
  <c r="AG4032" i="1"/>
  <c r="AH4032" i="1"/>
  <c r="AC4033" i="1" l="1"/>
  <c r="AH4033" i="1"/>
  <c r="AG4033" i="1"/>
  <c r="AA4034" i="1"/>
  <c r="AD4034" i="1" s="1"/>
  <c r="AF4033" i="1"/>
  <c r="AE4033" i="1"/>
  <c r="AE4034" i="1" l="1"/>
  <c r="AF4034" i="1"/>
  <c r="AC4034" i="1"/>
  <c r="AG4034" i="1" l="1"/>
  <c r="AH4034" i="1"/>
  <c r="AB4035" i="1"/>
  <c r="AD4035" i="1" s="1"/>
  <c r="AC4035" i="1" l="1"/>
  <c r="AF4035" i="1"/>
  <c r="AE4035" i="1"/>
  <c r="AG4035" i="1" l="1"/>
  <c r="AH4035" i="1"/>
  <c r="AB4036" i="1"/>
  <c r="AD4036" i="1" s="1"/>
  <c r="AC4036" i="1" l="1"/>
  <c r="AE4036" i="1"/>
  <c r="AF4036" i="1"/>
  <c r="AG4036" i="1" l="1"/>
  <c r="AB4037" i="1"/>
  <c r="AD4037" i="1" s="1"/>
  <c r="AH4036" i="1"/>
  <c r="AC4037" i="1" l="1"/>
  <c r="AE4037" i="1"/>
  <c r="AF4037" i="1"/>
  <c r="AB4038" i="1" l="1"/>
  <c r="AD4038" i="1" s="1"/>
  <c r="AG4037" i="1"/>
  <c r="AH4037" i="1"/>
  <c r="AC4038" i="1"/>
  <c r="AB4039" i="1" l="1"/>
  <c r="AD4039" i="1" s="1"/>
  <c r="AH4038" i="1"/>
  <c r="AG4038" i="1"/>
  <c r="AC4039" i="1"/>
  <c r="AE4038" i="1"/>
  <c r="AF4038" i="1"/>
  <c r="AH4039" i="1" l="1"/>
  <c r="AB4040" i="1"/>
  <c r="AD4040" i="1" s="1"/>
  <c r="AG4039" i="1"/>
  <c r="AE4039" i="1"/>
  <c r="AF4039" i="1"/>
  <c r="AC4040" i="1" l="1"/>
  <c r="AG4040" i="1"/>
  <c r="AH4040" i="1"/>
  <c r="AB4041" i="1"/>
  <c r="AD4041" i="1" s="1"/>
  <c r="AF4040" i="1"/>
  <c r="AE4040" i="1"/>
  <c r="AB4045" i="1"/>
  <c r="AB4046" i="1"/>
  <c r="AE4041" i="1" l="1"/>
  <c r="AF4041" i="1"/>
  <c r="AC4041" i="1"/>
  <c r="AG4041" i="1" l="1"/>
  <c r="AH4041" i="1"/>
  <c r="AB4042" i="1"/>
  <c r="AD4042" i="1" s="1"/>
  <c r="AC4042" i="1" l="1"/>
  <c r="AE4042" i="1"/>
  <c r="AF4042" i="1"/>
  <c r="AG4042" i="1" l="1"/>
  <c r="AB4043" i="1"/>
  <c r="AD4043" i="1" s="1"/>
  <c r="AH4042" i="1"/>
  <c r="AC4043" i="1"/>
  <c r="AB4047" i="1"/>
  <c r="AG4043" i="1" l="1"/>
  <c r="AH4043" i="1"/>
  <c r="AB4044" i="1"/>
  <c r="AD4044" i="1" s="1"/>
  <c r="AE4043" i="1"/>
  <c r="AF4043" i="1"/>
  <c r="AE4044" i="1" l="1"/>
  <c r="AF4044" i="1"/>
  <c r="AC4044" i="1"/>
  <c r="AB4048" i="1"/>
  <c r="AB4049" i="1"/>
  <c r="AA4045" i="1" l="1"/>
  <c r="AD4045" i="1" s="1"/>
  <c r="AG4044" i="1"/>
  <c r="AH4044" i="1"/>
  <c r="AC4045" i="1" l="1"/>
  <c r="AF4045" i="1"/>
  <c r="AE4045" i="1"/>
  <c r="AB4050" i="1"/>
  <c r="AA4046" i="1" l="1"/>
  <c r="AD4046" i="1" s="1"/>
  <c r="AG4045" i="1"/>
  <c r="AH4045" i="1"/>
  <c r="AC4046" i="1"/>
  <c r="AA4047" i="1" l="1"/>
  <c r="AD4047" i="1" s="1"/>
  <c r="AG4046" i="1"/>
  <c r="AH4046" i="1"/>
  <c r="AC4047" i="1"/>
  <c r="AF4046" i="1"/>
  <c r="AE4046" i="1"/>
  <c r="AB4051" i="1"/>
  <c r="AA4048" i="1" l="1"/>
  <c r="AD4048" i="1" s="1"/>
  <c r="AH4047" i="1"/>
  <c r="AG4047" i="1"/>
  <c r="AC4048" i="1"/>
  <c r="AF4047" i="1"/>
  <c r="AE4047" i="1"/>
  <c r="AG4048" i="1" l="1"/>
  <c r="AA4049" i="1"/>
  <c r="AD4049" i="1" s="1"/>
  <c r="AH4048" i="1"/>
  <c r="AE4048" i="1"/>
  <c r="AF4048" i="1"/>
  <c r="AC4049" i="1" l="1"/>
  <c r="AH4049" i="1"/>
  <c r="AA4050" i="1"/>
  <c r="AD4050" i="1" s="1"/>
  <c r="AG4049" i="1"/>
  <c r="AF4049" i="1"/>
  <c r="AE4049" i="1"/>
  <c r="AF4050" i="1" l="1"/>
  <c r="AE4050" i="1"/>
  <c r="AC4050" i="1"/>
  <c r="AB4052" i="1"/>
  <c r="AH4050" i="1" l="1"/>
  <c r="AG4050" i="1"/>
  <c r="AA4051" i="1"/>
  <c r="AD4051" i="1" s="1"/>
  <c r="AC4051" i="1" l="1"/>
  <c r="AE4051" i="1"/>
  <c r="AF4051" i="1"/>
  <c r="AA4053" i="1"/>
  <c r="AG4051" i="1" l="1"/>
  <c r="AA4052" i="1"/>
  <c r="AD4052" i="1" s="1"/>
  <c r="AH4051" i="1"/>
  <c r="AB4055" i="1"/>
  <c r="AC4052" i="1" l="1"/>
  <c r="AB4053" i="1"/>
  <c r="AD4053" i="1" s="1"/>
  <c r="AE4053" i="1" s="1"/>
  <c r="AG4052" i="1"/>
  <c r="AH4052" i="1"/>
  <c r="AF4052" i="1"/>
  <c r="AE4052" i="1"/>
  <c r="AB4054" i="1"/>
  <c r="AF4053" i="1"/>
  <c r="AC4053" i="1" l="1"/>
  <c r="AA4054" i="1"/>
  <c r="AD4054" i="1" s="1"/>
  <c r="AC4054" i="1" l="1"/>
  <c r="AH4053" i="1"/>
  <c r="AG4053" i="1"/>
  <c r="AG4054" i="1"/>
  <c r="AA4055" i="1"/>
  <c r="AD4055" i="1" s="1"/>
  <c r="AH4054" i="1"/>
  <c r="AF4054" i="1"/>
  <c r="AE4054" i="1"/>
  <c r="AC4055" i="1" l="1"/>
  <c r="AB4056" i="1"/>
  <c r="AG4055" i="1"/>
  <c r="AH4055" i="1"/>
  <c r="AA4056" i="1"/>
  <c r="AE4055" i="1"/>
  <c r="AF4055" i="1"/>
  <c r="AD4056" i="1" l="1"/>
  <c r="AC4056" i="1"/>
  <c r="AB4057" i="1" l="1"/>
  <c r="AG4056" i="1"/>
  <c r="AA4057" i="1"/>
  <c r="AD4057" i="1" s="1"/>
  <c r="AF4057" i="1" s="1"/>
  <c r="AH4056" i="1"/>
  <c r="AE4056" i="1"/>
  <c r="AF4056" i="1"/>
  <c r="AB4058" i="1"/>
  <c r="AE4057" i="1" l="1"/>
  <c r="AC4057" i="1"/>
  <c r="AG4057" i="1" l="1"/>
  <c r="AH4057" i="1"/>
  <c r="AA4058" i="1"/>
  <c r="AD4058" i="1" s="1"/>
  <c r="AF4058" i="1" s="1"/>
  <c r="AE4058" i="1" l="1"/>
  <c r="AC4058" i="1"/>
  <c r="AB4059" i="1" s="1"/>
  <c r="AG4058" i="1" l="1"/>
  <c r="AA4059" i="1"/>
  <c r="AH4058" i="1"/>
  <c r="AA4060" i="1"/>
  <c r="AD4059" i="1" l="1"/>
  <c r="AC4059" i="1"/>
  <c r="AG4059" i="1" l="1"/>
  <c r="AB4060" i="1"/>
  <c r="AH4059" i="1"/>
  <c r="AF4059" i="1"/>
  <c r="AE4059" i="1"/>
  <c r="AC4060" i="1" l="1"/>
  <c r="AD4060" i="1"/>
  <c r="AE4060" i="1" l="1"/>
  <c r="AF4060" i="1"/>
  <c r="AG4060" i="1"/>
  <c r="AB4061" i="1"/>
  <c r="AD4061" i="1" s="1"/>
  <c r="AH4060" i="1"/>
  <c r="AF4061" i="1" l="1"/>
  <c r="AE4061" i="1"/>
  <c r="AC4061" i="1"/>
  <c r="AG4061" i="1" l="1"/>
  <c r="AH4061" i="1"/>
  <c r="AB4062" i="1"/>
  <c r="AD4062" i="1" s="1"/>
  <c r="AC4062" i="1" l="1"/>
  <c r="AF4062" i="1"/>
  <c r="AE4062" i="1"/>
  <c r="AB4063" i="1" l="1"/>
  <c r="AD4063" i="1" s="1"/>
  <c r="AH4062" i="1"/>
  <c r="AG4062" i="1"/>
  <c r="AC4063" i="1" l="1"/>
  <c r="AB4064" i="1"/>
  <c r="AD4064" i="1" s="1"/>
  <c r="AG4063" i="1"/>
  <c r="AH4063" i="1"/>
  <c r="AF4063" i="1"/>
  <c r="AE4063" i="1"/>
  <c r="AC4064" i="1" l="1"/>
  <c r="AH4064" i="1" s="1"/>
  <c r="AF4064" i="1"/>
  <c r="AE4064" i="1"/>
  <c r="AB4065" i="1" l="1"/>
  <c r="AD4065" i="1" s="1"/>
  <c r="AE4065" i="1" s="1"/>
  <c r="AG4064" i="1"/>
  <c r="AF4065" i="1" l="1"/>
  <c r="AC4065" i="1"/>
  <c r="AH4065" i="1" s="1"/>
  <c r="AG4065" i="1" l="1"/>
  <c r="AB4066" i="1"/>
  <c r="AD4066" i="1" s="1"/>
  <c r="AF4066" i="1" s="1"/>
  <c r="AB4069" i="1"/>
  <c r="AE4066" i="1" l="1"/>
  <c r="AC4066" i="1"/>
  <c r="AB4067" i="1" s="1"/>
  <c r="AD4067" i="1" s="1"/>
  <c r="AE4067" i="1" s="1"/>
  <c r="AH4066" i="1" l="1"/>
  <c r="AG4066" i="1"/>
  <c r="AF4067" i="1"/>
  <c r="AC4067" i="1"/>
  <c r="AG4067" i="1" s="1"/>
  <c r="AB4070" i="1"/>
  <c r="AH4067" i="1" l="1"/>
  <c r="AB4068" i="1"/>
  <c r="AD4068" i="1" s="1"/>
  <c r="AF4068" i="1" l="1"/>
  <c r="AE4068" i="1"/>
  <c r="AC4068" i="1"/>
  <c r="AG4068" i="1" s="1"/>
  <c r="AH4068" i="1" l="1"/>
  <c r="AA4069" i="1"/>
  <c r="AD4069" i="1" s="1"/>
  <c r="AE4069" i="1" l="1"/>
  <c r="AF4069" i="1"/>
  <c r="AC4069" i="1"/>
  <c r="AG4069" i="1" s="1"/>
  <c r="AB4071" i="1"/>
  <c r="AH4069" i="1" l="1"/>
  <c r="AA4070" i="1"/>
  <c r="AD4070" i="1" s="1"/>
  <c r="AC4070" i="1" l="1"/>
  <c r="AG4070" i="1" s="1"/>
  <c r="AF4070" i="1"/>
  <c r="AE4070" i="1"/>
  <c r="AB4072" i="1"/>
  <c r="AB4073" i="1"/>
  <c r="AH4070" i="1" l="1"/>
  <c r="AA4071" i="1"/>
  <c r="AD4071" i="1" s="1"/>
  <c r="AF4071" i="1" s="1"/>
  <c r="AB4074" i="1"/>
  <c r="AC4071" i="1" l="1"/>
  <c r="AE4071" i="1"/>
  <c r="AA4072" i="1" l="1"/>
  <c r="AH4071" i="1"/>
  <c r="AG4071" i="1"/>
  <c r="AB4075" i="1"/>
  <c r="AC4072" i="1" l="1"/>
  <c r="AD4072" i="1"/>
  <c r="AB4076" i="1"/>
  <c r="AE4072" i="1" l="1"/>
  <c r="AF4072" i="1"/>
  <c r="AG4072" i="1"/>
  <c r="AH4072" i="1"/>
  <c r="AA4073" i="1"/>
  <c r="AD4073" i="1" s="1"/>
  <c r="AB4077" i="1"/>
  <c r="AC4073" i="1" l="1"/>
  <c r="AF4073" i="1"/>
  <c r="AE4073" i="1"/>
  <c r="AH4073" i="1" l="1"/>
  <c r="AA4074" i="1"/>
  <c r="AD4074" i="1" s="1"/>
  <c r="AG4073" i="1"/>
  <c r="AB4078" i="1"/>
  <c r="AC4074" i="1" l="1"/>
  <c r="AF4074" i="1"/>
  <c r="AE4074" i="1"/>
  <c r="AG4074" i="1"/>
  <c r="AH4074" i="1"/>
  <c r="AA4075" i="1"/>
  <c r="AD4075" i="1" s="1"/>
  <c r="AB4079" i="1"/>
  <c r="AC4075" i="1" l="1"/>
  <c r="AA4076" i="1"/>
  <c r="AG4075" i="1"/>
  <c r="AH4075" i="1"/>
  <c r="AF4075" i="1"/>
  <c r="AE4075" i="1"/>
  <c r="AD4076" i="1" l="1"/>
  <c r="AC4076" i="1"/>
  <c r="AG4076" i="1" l="1"/>
  <c r="AA4077" i="1"/>
  <c r="AD4077" i="1" s="1"/>
  <c r="AH4076" i="1"/>
  <c r="AC4077" i="1"/>
  <c r="AF4076" i="1"/>
  <c r="AE4076" i="1"/>
  <c r="AB4081" i="1"/>
  <c r="AF4077" i="1" l="1"/>
  <c r="AE4077" i="1"/>
  <c r="AA4078" i="1"/>
  <c r="AD4078" i="1" s="1"/>
  <c r="AG4077" i="1"/>
  <c r="AH4077" i="1"/>
  <c r="AC4078" i="1" l="1"/>
  <c r="AF4078" i="1"/>
  <c r="AE4078" i="1"/>
  <c r="AA4079" i="1" l="1"/>
  <c r="AG4078" i="1"/>
  <c r="AH4078" i="1"/>
  <c r="AB4080" i="1"/>
  <c r="AD4079" i="1" l="1"/>
  <c r="AC4079" i="1"/>
  <c r="AG4079" i="1" l="1"/>
  <c r="AA4080" i="1"/>
  <c r="AD4080" i="1" s="1"/>
  <c r="AH4079" i="1"/>
  <c r="AC4080" i="1"/>
  <c r="AH4080" i="1" s="1"/>
  <c r="AF4079" i="1"/>
  <c r="AE4079" i="1"/>
  <c r="AF4080" i="1" l="1"/>
  <c r="AE4080" i="1"/>
  <c r="AG4080" i="1"/>
  <c r="AA4081" i="1"/>
  <c r="AD4081" i="1" s="1"/>
  <c r="AF4081" i="1" s="1"/>
  <c r="AA4082" i="1"/>
  <c r="AE4081" i="1" l="1"/>
  <c r="AC4081" i="1"/>
  <c r="AA4083" i="1"/>
  <c r="AB4082" i="1" l="1"/>
  <c r="AG4081" i="1"/>
  <c r="AH4081" i="1"/>
  <c r="AA4084" i="1"/>
  <c r="AC4082" i="1" l="1"/>
  <c r="AD4082" i="1"/>
  <c r="AE4082" i="1" l="1"/>
  <c r="AF4082" i="1"/>
  <c r="AB4083" i="1"/>
  <c r="AG4082" i="1"/>
  <c r="AH4082" i="1"/>
  <c r="AC4083" i="1" l="1"/>
  <c r="AD4083" i="1"/>
  <c r="AF4083" i="1" l="1"/>
  <c r="AE4083" i="1"/>
  <c r="AG4083" i="1"/>
  <c r="AB4084" i="1"/>
  <c r="AH4083" i="1"/>
  <c r="AC4084" i="1" l="1"/>
  <c r="AD4084" i="1"/>
  <c r="AE4084" i="1" l="1"/>
  <c r="AF4084" i="1"/>
  <c r="AB4085" i="1"/>
  <c r="AG4084" i="1"/>
  <c r="AH4084" i="1"/>
  <c r="AC4085" i="1" l="1"/>
  <c r="AD4085" i="1"/>
  <c r="AE4085" i="1" l="1"/>
  <c r="AF4085" i="1"/>
  <c r="AB4086" i="1"/>
  <c r="AD4086" i="1" s="1"/>
  <c r="AH4085" i="1"/>
  <c r="AG4085" i="1"/>
  <c r="AE4086" i="1" l="1"/>
  <c r="AF4086" i="1"/>
  <c r="AC4086" i="1"/>
  <c r="AH4086" i="1" l="1"/>
  <c r="AG4086" i="1"/>
  <c r="AB4087" i="1"/>
  <c r="AD4087" i="1" s="1"/>
  <c r="AC4087" i="1" l="1"/>
  <c r="AF4087" i="1"/>
  <c r="AE4087" i="1"/>
  <c r="AH4087" i="1" l="1"/>
  <c r="AB4088" i="1"/>
  <c r="AD4088" i="1" s="1"/>
  <c r="AG4087" i="1"/>
  <c r="AC4088" i="1" l="1"/>
  <c r="AF4088" i="1"/>
  <c r="AE4088" i="1"/>
  <c r="AH4088" i="1"/>
  <c r="AG4088" i="1"/>
  <c r="AB4089" i="1"/>
  <c r="AD4089" i="1" s="1"/>
  <c r="AA4093" i="1"/>
  <c r="AC4089" i="1" l="1"/>
  <c r="AG4089" i="1"/>
  <c r="AH4089" i="1"/>
  <c r="AB4090" i="1"/>
  <c r="AD4090" i="1" s="1"/>
  <c r="AE4089" i="1"/>
  <c r="AF4089" i="1"/>
  <c r="AC4090" i="1" l="1"/>
  <c r="AH4090" i="1"/>
  <c r="AG4090" i="1"/>
  <c r="AB4091" i="1"/>
  <c r="AD4091" i="1" s="1"/>
  <c r="AE4090" i="1"/>
  <c r="AF4090" i="1"/>
  <c r="AA4094" i="1"/>
  <c r="AF4091" i="1" l="1"/>
  <c r="AE4091" i="1"/>
  <c r="AC4091" i="1"/>
  <c r="AH4091" i="1" l="1"/>
  <c r="AB4092" i="1"/>
  <c r="AD4092" i="1" s="1"/>
  <c r="AG4091" i="1"/>
  <c r="AC4092" i="1" l="1"/>
  <c r="AF4092" i="1"/>
  <c r="AE4092" i="1"/>
  <c r="AB4096" i="1"/>
  <c r="AG4092" i="1" l="1"/>
  <c r="AB4093" i="1"/>
  <c r="AH4092" i="1"/>
  <c r="AC4093" i="1" l="1"/>
  <c r="AD4093" i="1"/>
  <c r="AF4093" i="1" l="1"/>
  <c r="AE4093" i="1"/>
  <c r="AG4093" i="1"/>
  <c r="AH4093" i="1"/>
  <c r="AB4094" i="1"/>
  <c r="AD4094" i="1" s="1"/>
  <c r="AB4098" i="1"/>
  <c r="AC4094" i="1" l="1"/>
  <c r="AB4095" i="1"/>
  <c r="AG4094" i="1"/>
  <c r="AA4095" i="1"/>
  <c r="AH4094" i="1"/>
  <c r="AF4094" i="1"/>
  <c r="AE4094" i="1"/>
  <c r="AC4095" i="1" l="1"/>
  <c r="AD4095" i="1"/>
  <c r="AB4099" i="1"/>
  <c r="AE4095" i="1" l="1"/>
  <c r="AF4095" i="1"/>
  <c r="AA4096" i="1"/>
  <c r="AD4096" i="1" s="1"/>
  <c r="AH4095" i="1"/>
  <c r="AG4095" i="1"/>
  <c r="AF4096" i="1" l="1"/>
  <c r="AE4096" i="1"/>
  <c r="AC4096" i="1"/>
  <c r="AB4097" i="1" l="1"/>
  <c r="AH4096" i="1"/>
  <c r="AG4096" i="1"/>
  <c r="AA4097" i="1"/>
  <c r="AC4097" i="1" l="1"/>
  <c r="AD4097" i="1"/>
  <c r="AF4097" i="1" l="1"/>
  <c r="AE4097" i="1"/>
  <c r="AG4097" i="1"/>
  <c r="AA4098" i="1"/>
  <c r="AD4098" i="1" s="1"/>
  <c r="AH4097" i="1"/>
  <c r="AE4098" i="1" l="1"/>
  <c r="AF4098" i="1"/>
  <c r="AC4098" i="1"/>
  <c r="AB4102" i="1"/>
  <c r="AA4099" i="1" l="1"/>
  <c r="AD4099" i="1" s="1"/>
  <c r="AG4098" i="1"/>
  <c r="AH4098" i="1"/>
  <c r="AC4099" i="1"/>
  <c r="AB4103" i="1"/>
  <c r="AB4100" i="1" l="1"/>
  <c r="AG4099" i="1"/>
  <c r="AA4100" i="1"/>
  <c r="AD4100" i="1" s="1"/>
  <c r="AH4099" i="1"/>
  <c r="AF4099" i="1"/>
  <c r="AE4099" i="1"/>
  <c r="AE4100" i="1" l="1"/>
  <c r="AF4100" i="1"/>
  <c r="AC4100" i="1"/>
  <c r="AB4101" i="1" l="1"/>
  <c r="AH4100" i="1"/>
  <c r="AA4101" i="1"/>
  <c r="AD4101" i="1" s="1"/>
  <c r="AG4100" i="1"/>
  <c r="AF4101" i="1" l="1"/>
  <c r="AE4101" i="1"/>
  <c r="AC4101" i="1"/>
  <c r="AH4101" i="1" l="1"/>
  <c r="AA4102" i="1"/>
  <c r="AD4102" i="1" s="1"/>
  <c r="AG4101" i="1"/>
  <c r="AA4106" i="1"/>
  <c r="AA4107" i="1"/>
  <c r="AC4102" i="1" l="1"/>
  <c r="AF4102" i="1"/>
  <c r="AE4102" i="1"/>
  <c r="AA4103" i="1" l="1"/>
  <c r="AD4103" i="1" s="1"/>
  <c r="AH4102" i="1"/>
  <c r="AG4102" i="1"/>
  <c r="AC4103" i="1"/>
  <c r="AB4104" i="1" l="1"/>
  <c r="AA4104" i="1"/>
  <c r="AD4104" i="1" s="1"/>
  <c r="AG4103" i="1"/>
  <c r="AH4103" i="1"/>
  <c r="AE4103" i="1"/>
  <c r="AF4103" i="1"/>
  <c r="AE4104" i="1" l="1"/>
  <c r="AF4104" i="1"/>
  <c r="AC4104" i="1"/>
  <c r="AA4105" i="1" l="1"/>
  <c r="AG4104" i="1"/>
  <c r="AH4104" i="1"/>
  <c r="AB4105" i="1"/>
  <c r="AC4105" i="1" s="1"/>
  <c r="AH4105" i="1" l="1"/>
  <c r="AG4105" i="1"/>
  <c r="AB4106" i="1"/>
  <c r="AD4106" i="1" s="1"/>
  <c r="AD4105" i="1"/>
  <c r="AC4106" i="1" l="1"/>
  <c r="AE4106" i="1"/>
  <c r="AF4106" i="1"/>
  <c r="AE4105" i="1"/>
  <c r="AF4105" i="1"/>
  <c r="AG4106" i="1" l="1"/>
  <c r="AH4106" i="1"/>
  <c r="AB4107" i="1"/>
  <c r="AD4107" i="1" s="1"/>
  <c r="AC4107" i="1" l="1"/>
  <c r="AF4107" i="1"/>
  <c r="AE4107" i="1"/>
  <c r="AG4107" i="1" l="1"/>
  <c r="AB4108" i="1"/>
  <c r="AD4108" i="1" s="1"/>
  <c r="AH4107" i="1"/>
  <c r="AC4108" i="1" l="1"/>
  <c r="AG4108" i="1"/>
  <c r="AB4109" i="1"/>
  <c r="AD4109" i="1" s="1"/>
  <c r="AH4108" i="1"/>
  <c r="AE4108" i="1"/>
  <c r="AF4108" i="1"/>
  <c r="AC4109" i="1" l="1"/>
  <c r="AG4109" i="1"/>
  <c r="AH4109" i="1"/>
  <c r="AB4110" i="1"/>
  <c r="AD4110" i="1" s="1"/>
  <c r="AE4109" i="1"/>
  <c r="AF4109" i="1"/>
  <c r="AC4110" i="1" l="1"/>
  <c r="AF4110" i="1"/>
  <c r="AE4110" i="1"/>
  <c r="AG4110" i="1" l="1"/>
  <c r="AB4111" i="1"/>
  <c r="AD4111" i="1" s="1"/>
  <c r="AH4110" i="1"/>
  <c r="AC4111" i="1" l="1"/>
  <c r="AG4111" i="1"/>
  <c r="AH4111" i="1"/>
  <c r="AB4112" i="1"/>
  <c r="AD4112" i="1" s="1"/>
  <c r="AE4111" i="1"/>
  <c r="AF4111" i="1"/>
  <c r="AC4112" i="1" l="1"/>
  <c r="AF4112" i="1"/>
  <c r="AE4112" i="1"/>
  <c r="AG4112" i="1" l="1"/>
  <c r="AB4113" i="1"/>
  <c r="AD4113" i="1" s="1"/>
  <c r="AH4112" i="1"/>
  <c r="AC4113" i="1" l="1"/>
  <c r="AG4113" i="1"/>
  <c r="AB4114" i="1"/>
  <c r="AD4114" i="1" s="1"/>
  <c r="AE4114" i="1" s="1"/>
  <c r="AH4113" i="1"/>
  <c r="AF4113" i="1"/>
  <c r="AE4113" i="1"/>
  <c r="AA4117" i="1"/>
  <c r="AC4114" i="1" l="1"/>
  <c r="AF4114" i="1"/>
  <c r="AG4114" i="1" l="1"/>
  <c r="AH4114" i="1"/>
  <c r="AB4115" i="1"/>
  <c r="AD4115" i="1" l="1"/>
  <c r="AC4115" i="1"/>
  <c r="AG4115" i="1" l="1"/>
  <c r="AH4115" i="1"/>
  <c r="AB4116" i="1"/>
  <c r="AF4115" i="1"/>
  <c r="AE4115" i="1"/>
  <c r="AD4116" i="1" l="1"/>
  <c r="AC4116" i="1"/>
  <c r="AA4118" i="1"/>
  <c r="AG4116" i="1" l="1"/>
  <c r="AB4117" i="1"/>
  <c r="AH4116" i="1"/>
  <c r="AF4116" i="1"/>
  <c r="AE4116" i="1"/>
  <c r="AD4117" i="1" l="1"/>
  <c r="AC4117" i="1"/>
  <c r="AB4119" i="1"/>
  <c r="AB4118" i="1" l="1"/>
  <c r="AD4118" i="1" s="1"/>
  <c r="AG4117" i="1"/>
  <c r="AH4117" i="1"/>
  <c r="AC4118" i="1"/>
  <c r="AE4117" i="1"/>
  <c r="AF4117" i="1"/>
  <c r="AG4118" i="1" l="1"/>
  <c r="AH4118" i="1"/>
  <c r="AA4119" i="1"/>
  <c r="AD4119" i="1" s="1"/>
  <c r="AE4119" i="1" s="1"/>
  <c r="AE4118" i="1"/>
  <c r="AF4118" i="1"/>
  <c r="AB4120" i="1"/>
  <c r="AC4119" i="1" l="1"/>
  <c r="AF4119" i="1"/>
  <c r="AB4121" i="1"/>
  <c r="AG4119" i="1" l="1"/>
  <c r="AA4120" i="1"/>
  <c r="AH4119" i="1"/>
  <c r="AB4122" i="1"/>
  <c r="AC4120" i="1" l="1"/>
  <c r="AD4120" i="1"/>
  <c r="AE4120" i="1" l="1"/>
  <c r="AF4120" i="1"/>
  <c r="AA4121" i="1"/>
  <c r="AD4121" i="1" s="1"/>
  <c r="AH4120" i="1"/>
  <c r="AG4120" i="1"/>
  <c r="AF4121" i="1" l="1"/>
  <c r="AE4121" i="1"/>
  <c r="AC4121" i="1"/>
  <c r="AA4123" i="1"/>
  <c r="AH4121" i="1" l="1"/>
  <c r="AG4121" i="1"/>
  <c r="AA4122" i="1"/>
  <c r="AD4122" i="1" s="1"/>
  <c r="AB4124" i="1"/>
  <c r="AC4122" i="1" l="1"/>
  <c r="AE4122" i="1"/>
  <c r="AF4122" i="1"/>
  <c r="AH4122" i="1" l="1"/>
  <c r="AG4122" i="1"/>
  <c r="AB4123" i="1"/>
  <c r="AD4123" i="1" s="1"/>
  <c r="AB4125" i="1"/>
  <c r="AC4123" i="1" l="1"/>
  <c r="AF4123" i="1"/>
  <c r="AE4123" i="1"/>
  <c r="AH4123" i="1" l="1"/>
  <c r="AA4124" i="1"/>
  <c r="AG4123" i="1"/>
  <c r="AA4126" i="1"/>
  <c r="AC4124" i="1" l="1"/>
  <c r="AD4124" i="1"/>
  <c r="AA4127" i="1"/>
  <c r="AE4124" i="1" l="1"/>
  <c r="AF4124" i="1"/>
  <c r="AH4124" i="1"/>
  <c r="AG4124" i="1"/>
  <c r="AA4125" i="1"/>
  <c r="AD4125" i="1" s="1"/>
  <c r="AC4125" i="1" l="1"/>
  <c r="AE4125" i="1"/>
  <c r="AF4125" i="1"/>
  <c r="AA4128" i="1"/>
  <c r="AG4125" i="1" l="1"/>
  <c r="AB4126" i="1"/>
  <c r="AD4126" i="1" s="1"/>
  <c r="AH4125" i="1"/>
  <c r="AB4129" i="1"/>
  <c r="AA4130" i="1"/>
  <c r="AE4126" i="1" l="1"/>
  <c r="AF4126" i="1"/>
  <c r="AC4126" i="1"/>
  <c r="AG4126" i="1" l="1"/>
  <c r="AB4127" i="1"/>
  <c r="AD4127" i="1" s="1"/>
  <c r="AH4126" i="1"/>
  <c r="AA4131" i="1"/>
  <c r="AC4127" i="1" l="1"/>
  <c r="AB4128" i="1"/>
  <c r="AD4128" i="1" s="1"/>
  <c r="AG4127" i="1"/>
  <c r="AH4127" i="1"/>
  <c r="AF4127" i="1"/>
  <c r="AE4127" i="1"/>
  <c r="AC4128" i="1" l="1"/>
  <c r="AH4128" i="1"/>
  <c r="AA4129" i="1"/>
  <c r="AD4129" i="1" s="1"/>
  <c r="AG4128" i="1"/>
  <c r="AE4128" i="1"/>
  <c r="AF4128" i="1"/>
  <c r="AC4129" i="1" l="1"/>
  <c r="AG4129" i="1"/>
  <c r="AH4129" i="1"/>
  <c r="AB4130" i="1"/>
  <c r="AD4130" i="1" s="1"/>
  <c r="AE4129" i="1"/>
  <c r="AF4129" i="1"/>
  <c r="AC4130" i="1" l="1"/>
  <c r="AE4130" i="1"/>
  <c r="AF4130" i="1"/>
  <c r="AA4132" i="1"/>
  <c r="AG4130" i="1" l="1"/>
  <c r="AB4131" i="1"/>
  <c r="AD4131" i="1" s="1"/>
  <c r="AH4130" i="1"/>
  <c r="AC4131" i="1" l="1"/>
  <c r="AG4131" i="1"/>
  <c r="AH4131" i="1"/>
  <c r="AB4132" i="1"/>
  <c r="AD4132" i="1" s="1"/>
  <c r="AE4131" i="1"/>
  <c r="AF4131" i="1"/>
  <c r="AF4132" i="1" l="1"/>
  <c r="AE4132" i="1"/>
  <c r="AC4132" i="1"/>
  <c r="AG4132" i="1" l="1"/>
  <c r="AH4132" i="1"/>
  <c r="AB4133" i="1"/>
  <c r="AD4133" i="1" s="1"/>
  <c r="AE4133" i="1" l="1"/>
  <c r="AF4133" i="1"/>
  <c r="AC4133" i="1"/>
  <c r="AG4133" i="1" l="1"/>
  <c r="AB4134" i="1"/>
  <c r="AD4134" i="1" s="1"/>
  <c r="AH4133" i="1"/>
  <c r="AC4134" i="1" l="1"/>
  <c r="AG4134" i="1"/>
  <c r="AB4135" i="1"/>
  <c r="AD4135" i="1" s="1"/>
  <c r="AH4134" i="1"/>
  <c r="AE4134" i="1"/>
  <c r="AF4134" i="1"/>
  <c r="AC4135" i="1" l="1"/>
  <c r="AH4135" i="1" s="1"/>
  <c r="AG4135" i="1"/>
  <c r="AB4136" i="1"/>
  <c r="AF4135" i="1"/>
  <c r="AE4135" i="1"/>
  <c r="AD4136" i="1" l="1"/>
  <c r="AC4136" i="1"/>
  <c r="AB4137" i="1" l="1"/>
  <c r="AD4137" i="1" s="1"/>
  <c r="AH4136" i="1"/>
  <c r="AC4137" i="1"/>
  <c r="AG4136" i="1"/>
  <c r="AE4136" i="1"/>
  <c r="AF4136" i="1"/>
  <c r="AH4137" i="1" l="1"/>
  <c r="AB4138" i="1"/>
  <c r="AG4137" i="1"/>
  <c r="AF4137" i="1"/>
  <c r="AE4137" i="1"/>
  <c r="AD4138" i="1" l="1"/>
  <c r="AC4138" i="1"/>
  <c r="AB4139" i="1" l="1"/>
  <c r="AD4139" i="1" s="1"/>
  <c r="AG4138" i="1"/>
  <c r="AH4138" i="1"/>
  <c r="AC4139" i="1"/>
  <c r="AE4138" i="1"/>
  <c r="AF4138" i="1"/>
  <c r="AG4139" i="1" l="1"/>
  <c r="AH4139" i="1"/>
  <c r="AB4140" i="1"/>
  <c r="AF4139" i="1"/>
  <c r="AE4139" i="1"/>
  <c r="AD4140" i="1" l="1"/>
  <c r="AC4140" i="1"/>
  <c r="AA4141" i="1" l="1"/>
  <c r="AH4140" i="1"/>
  <c r="AG4140" i="1"/>
  <c r="AB4141" i="1"/>
  <c r="AC4141" i="1" s="1"/>
  <c r="AF4140" i="1"/>
  <c r="AE4140" i="1"/>
  <c r="AA4142" i="1" l="1"/>
  <c r="AG4141" i="1"/>
  <c r="AH4141" i="1"/>
  <c r="AB4142" i="1"/>
  <c r="AD4142" i="1" s="1"/>
  <c r="AD4141" i="1"/>
  <c r="AE4142" i="1" l="1"/>
  <c r="AF4142" i="1"/>
  <c r="AE4141" i="1"/>
  <c r="AF4141" i="1"/>
  <c r="AC4142" i="1"/>
  <c r="AB4143" i="1" l="1"/>
  <c r="AA4143" i="1"/>
  <c r="AH4142" i="1"/>
  <c r="AG4142" i="1"/>
  <c r="AB4144" i="1"/>
  <c r="AD4143" i="1" l="1"/>
  <c r="AC4143" i="1"/>
  <c r="AG4143" i="1" l="1"/>
  <c r="AA4144" i="1"/>
  <c r="AD4144" i="1" s="1"/>
  <c r="AE4144" i="1" s="1"/>
  <c r="AH4143" i="1"/>
  <c r="AE4143" i="1"/>
  <c r="AF4143" i="1"/>
  <c r="AB4145" i="1"/>
  <c r="AF4144" i="1" l="1"/>
  <c r="AC4144" i="1"/>
  <c r="AG4144" i="1" l="1"/>
  <c r="AH4144" i="1"/>
  <c r="AA4145" i="1"/>
  <c r="AD4145" i="1" s="1"/>
  <c r="AE4145" i="1" s="1"/>
  <c r="AB4146" i="1"/>
  <c r="AF4145" i="1" l="1"/>
  <c r="AC4145" i="1"/>
  <c r="AG4145" i="1" l="1"/>
  <c r="AH4145" i="1"/>
  <c r="AA4146" i="1"/>
  <c r="AD4146" i="1" s="1"/>
  <c r="AF4146" i="1" s="1"/>
  <c r="AB4147" i="1"/>
  <c r="AE4146" i="1" l="1"/>
  <c r="AC4146" i="1"/>
  <c r="AG4146" i="1" l="1"/>
  <c r="AH4146" i="1"/>
  <c r="AA4147" i="1"/>
  <c r="AD4147" i="1" s="1"/>
  <c r="AF4147" i="1" s="1"/>
  <c r="AB4148" i="1"/>
  <c r="AE4147" i="1" l="1"/>
  <c r="AC4147" i="1"/>
  <c r="AH4147" i="1" l="1"/>
  <c r="AA4148" i="1"/>
  <c r="AD4148" i="1" s="1"/>
  <c r="AF4148" i="1" s="1"/>
  <c r="AG4147" i="1"/>
  <c r="AA4149" i="1"/>
  <c r="AE4148" i="1" l="1"/>
  <c r="AC4148" i="1"/>
  <c r="AB4150" i="1"/>
  <c r="AG4148" i="1" l="1"/>
  <c r="AH4148" i="1"/>
  <c r="AB4149" i="1"/>
  <c r="AD4149" i="1" l="1"/>
  <c r="AC4149" i="1"/>
  <c r="AB4151" i="1"/>
  <c r="AG4149" i="1" l="1"/>
  <c r="AH4149" i="1"/>
  <c r="AA4150" i="1"/>
  <c r="AE4149" i="1"/>
  <c r="AF4149" i="1"/>
  <c r="AD4150" i="1" l="1"/>
  <c r="AC4150" i="1"/>
  <c r="AB4152" i="1"/>
  <c r="AG4150" i="1" l="1"/>
  <c r="AA4151" i="1"/>
  <c r="AD4151" i="1" s="1"/>
  <c r="AH4150" i="1"/>
  <c r="AC4151" i="1"/>
  <c r="AE4150" i="1"/>
  <c r="AF4150" i="1"/>
  <c r="AA4153" i="1"/>
  <c r="AG4151" i="1" l="1"/>
  <c r="AA4152" i="1"/>
  <c r="AH4151" i="1"/>
  <c r="AE4151" i="1"/>
  <c r="AF4151" i="1"/>
  <c r="AC4152" i="1" l="1"/>
  <c r="AD4152" i="1"/>
  <c r="AB4154" i="1"/>
  <c r="AF4152" i="1" l="1"/>
  <c r="AE4152" i="1"/>
  <c r="AG4152" i="1"/>
  <c r="AH4152" i="1"/>
  <c r="AB4153" i="1"/>
  <c r="AD4153" i="1" s="1"/>
  <c r="AC4153" i="1" l="1"/>
  <c r="AF4153" i="1"/>
  <c r="AE4153" i="1"/>
  <c r="AA4155" i="1"/>
  <c r="AG4153" i="1" l="1"/>
  <c r="AA4154" i="1"/>
  <c r="AD4154" i="1" s="1"/>
  <c r="AH4153" i="1"/>
  <c r="AC4154" i="1" l="1"/>
  <c r="AG4154" i="1"/>
  <c r="AB4155" i="1"/>
  <c r="AD4155" i="1" s="1"/>
  <c r="AF4155" i="1" s="1"/>
  <c r="AH4154" i="1"/>
  <c r="AF4154" i="1"/>
  <c r="AE4154" i="1"/>
  <c r="AA4156" i="1"/>
  <c r="AC4155" i="1" l="1"/>
  <c r="AG4155" i="1" s="1"/>
  <c r="AE4155" i="1"/>
  <c r="AH4155" i="1"/>
  <c r="AB4156" i="1"/>
  <c r="AD4156" i="1" s="1"/>
  <c r="AF4156" i="1" s="1"/>
  <c r="AC4156" i="1" l="1"/>
  <c r="AG4156" i="1" s="1"/>
  <c r="AE4156" i="1"/>
  <c r="AH4156" i="1"/>
  <c r="AB4157" i="1"/>
  <c r="AD4157" i="1" s="1"/>
  <c r="AE4157" i="1" l="1"/>
  <c r="AF4157" i="1"/>
  <c r="AC4157" i="1"/>
  <c r="AG4157" i="1" s="1"/>
  <c r="AH4157" i="1" l="1"/>
  <c r="AB4158" i="1"/>
  <c r="AD4158" i="1" s="1"/>
  <c r="AE4158" i="1" l="1"/>
  <c r="AF4158" i="1"/>
  <c r="AC4158" i="1"/>
  <c r="AG4158" i="1" s="1"/>
  <c r="AB4159" i="1" l="1"/>
  <c r="AD4159" i="1" s="1"/>
  <c r="AH4158" i="1"/>
  <c r="AC4159" i="1" l="1"/>
  <c r="AG4159" i="1" s="1"/>
  <c r="AF4159" i="1"/>
  <c r="AE4159" i="1"/>
  <c r="AB4160" i="1" l="1"/>
  <c r="AD4160" i="1" s="1"/>
  <c r="AF4160" i="1" s="1"/>
  <c r="AH4159" i="1"/>
  <c r="AC4160" i="1" l="1"/>
  <c r="AG4160" i="1" s="1"/>
  <c r="AE4160" i="1"/>
  <c r="AB4161" i="1"/>
  <c r="AD4161" i="1" s="1"/>
  <c r="AH4160" i="1" l="1"/>
  <c r="AE4161" i="1"/>
  <c r="AF4161" i="1"/>
  <c r="AC4161" i="1"/>
  <c r="AG4161" i="1" s="1"/>
  <c r="AB4162" i="1" l="1"/>
  <c r="AD4162" i="1" s="1"/>
  <c r="AH4161" i="1"/>
  <c r="AC4162" i="1" l="1"/>
  <c r="AG4162" i="1" s="1"/>
  <c r="AE4162" i="1"/>
  <c r="AF4162" i="1"/>
  <c r="AB4163" i="1" l="1"/>
  <c r="AD4163" i="1" s="1"/>
  <c r="AE4163" i="1" s="1"/>
  <c r="AH4162" i="1"/>
  <c r="AC4163" i="1"/>
  <c r="AG4163" i="1" s="1"/>
  <c r="AF4163" i="1" l="1"/>
  <c r="AB4164" i="1"/>
  <c r="AD4164" i="1" s="1"/>
  <c r="AH4163" i="1"/>
  <c r="AC4164" i="1" l="1"/>
  <c r="AG4164" i="1" s="1"/>
  <c r="AA4165" i="1"/>
  <c r="AF4164" i="1"/>
  <c r="AE4164" i="1"/>
  <c r="AB4165" i="1" l="1"/>
  <c r="AC4165" i="1" s="1"/>
  <c r="AG4165" i="1" s="1"/>
  <c r="AH4164" i="1"/>
  <c r="AA4166" i="1"/>
  <c r="AD4165" i="1" l="1"/>
  <c r="AE4165" i="1" s="1"/>
  <c r="AB4166" i="1"/>
  <c r="AC4166" i="1" s="1"/>
  <c r="AG4166" i="1" s="1"/>
  <c r="AH4165" i="1"/>
  <c r="AF4165" i="1"/>
  <c r="AD4166" i="1" l="1"/>
  <c r="AE4166" i="1" s="1"/>
  <c r="AB4167" i="1"/>
  <c r="AA4167" i="1"/>
  <c r="AH4166" i="1"/>
  <c r="AF4166" i="1" l="1"/>
  <c r="AD4167" i="1"/>
  <c r="AE4167" i="1" s="1"/>
  <c r="AC4167" i="1"/>
  <c r="AF4167" i="1" l="1"/>
  <c r="AG4167" i="1"/>
  <c r="AB4168" i="1"/>
  <c r="AH4167" i="1"/>
  <c r="AA4168" i="1"/>
  <c r="AD4168" i="1" l="1"/>
  <c r="AE4168" i="1" s="1"/>
  <c r="AC4168" i="1"/>
  <c r="AF4168" i="1" l="1"/>
  <c r="AG4168" i="1"/>
  <c r="AA4169" i="1"/>
  <c r="AB4169" i="1"/>
  <c r="AH4168" i="1"/>
  <c r="AD4169" i="1" l="1"/>
  <c r="AE4169" i="1" s="1"/>
  <c r="AC4169" i="1"/>
  <c r="AH4169" i="1" s="1"/>
  <c r="AF4169" i="1" l="1"/>
  <c r="AG4169" i="1"/>
  <c r="AB4170" i="1"/>
  <c r="AA4170" i="1"/>
  <c r="AD4170" i="1" l="1"/>
  <c r="AE4170" i="1" s="1"/>
  <c r="AC4170" i="1"/>
  <c r="AG4170" i="1" s="1"/>
  <c r="AF4170" i="1" l="1"/>
  <c r="AA4171" i="1"/>
  <c r="AB4171" i="1"/>
  <c r="AH4170" i="1"/>
  <c r="AC4171" i="1" l="1"/>
  <c r="AG4171" i="1" s="1"/>
  <c r="AD4171" i="1"/>
  <c r="AE4171" i="1" s="1"/>
  <c r="AB4172" i="1"/>
  <c r="AF4171" i="1" l="1"/>
  <c r="AH4171" i="1"/>
  <c r="AA4172" i="1"/>
  <c r="AD4172" i="1" s="1"/>
  <c r="AF4172" i="1" s="1"/>
  <c r="AC4172" i="1" l="1"/>
  <c r="AH4172" i="1" s="1"/>
  <c r="AE4172" i="1"/>
  <c r="AB4173" i="1"/>
  <c r="AA4173" i="1" l="1"/>
  <c r="AC4173" i="1" s="1"/>
  <c r="AH4173" i="1" s="1"/>
  <c r="AG4172" i="1"/>
  <c r="AB4174" i="1"/>
  <c r="AD4173" i="1" l="1"/>
  <c r="AA4174" i="1"/>
  <c r="AC4174" i="1" s="1"/>
  <c r="AG4174" i="1" s="1"/>
  <c r="AG4173" i="1"/>
  <c r="AF4173" i="1"/>
  <c r="AE4173" i="1"/>
  <c r="AA4175" i="1"/>
  <c r="AB4175" i="1" l="1"/>
  <c r="AC4175" i="1" s="1"/>
  <c r="AH4174" i="1"/>
  <c r="AD4174" i="1"/>
  <c r="AD4175" i="1" l="1"/>
  <c r="AE4174" i="1"/>
  <c r="AF4174" i="1"/>
  <c r="AB4176" i="1"/>
  <c r="AG4175" i="1"/>
  <c r="AA4176" i="1"/>
  <c r="AH4175" i="1"/>
  <c r="AE4175" i="1"/>
  <c r="AF4175" i="1"/>
  <c r="AC4176" i="1" l="1"/>
  <c r="AD4176" i="1"/>
  <c r="AB4177" i="1" l="1"/>
  <c r="AG4176" i="1"/>
  <c r="AF4176" i="1"/>
  <c r="AE4176" i="1"/>
  <c r="AA4177" i="1"/>
  <c r="AH4176" i="1"/>
  <c r="AC4177" i="1" l="1"/>
  <c r="AG4177" i="1" s="1"/>
  <c r="AD4177" i="1"/>
  <c r="AF4177" i="1" l="1"/>
  <c r="AE4177" i="1"/>
  <c r="AA4178" i="1"/>
  <c r="AB4178" i="1"/>
  <c r="AH4177" i="1"/>
  <c r="AD4178" i="1" l="1"/>
  <c r="AC4178" i="1"/>
  <c r="AG4178" i="1" s="1"/>
  <c r="AA4179" i="1" l="1"/>
  <c r="AB4179" i="1"/>
  <c r="AC4179" i="1" s="1"/>
  <c r="AG4179" i="1" s="1"/>
  <c r="AH4178" i="1"/>
  <c r="AF4178" i="1"/>
  <c r="AE4178" i="1"/>
  <c r="AA4180" i="1" l="1"/>
  <c r="AH4179" i="1"/>
  <c r="AB4180" i="1"/>
  <c r="AD4180" i="1" s="1"/>
  <c r="AD4179" i="1"/>
  <c r="AC4180" i="1" l="1"/>
  <c r="AE4179" i="1"/>
  <c r="AF4179" i="1"/>
  <c r="AB4181" i="1"/>
  <c r="AH4180" i="1"/>
  <c r="AG4180" i="1"/>
  <c r="AE4180" i="1"/>
  <c r="AF4180" i="1"/>
  <c r="AD4181" i="1" l="1"/>
  <c r="AC4181" i="1"/>
  <c r="AH4181" i="1" l="1"/>
  <c r="AG4181" i="1"/>
  <c r="AB4182" i="1"/>
  <c r="AF4181" i="1"/>
  <c r="AE4181" i="1"/>
  <c r="AD4182" i="1" l="1"/>
  <c r="AC4182" i="1"/>
  <c r="AH4182" i="1" l="1"/>
  <c r="AB4183" i="1"/>
  <c r="AD4183" i="1" s="1"/>
  <c r="AG4182" i="1"/>
  <c r="AF4182" i="1"/>
  <c r="AE4182" i="1"/>
  <c r="AC4183" i="1" l="1"/>
  <c r="AB4184" i="1" s="1"/>
  <c r="AG4183" i="1"/>
  <c r="AF4183" i="1"/>
  <c r="AE4183" i="1"/>
  <c r="AH4183" i="1" l="1"/>
  <c r="AD4184" i="1"/>
  <c r="AC4184" i="1"/>
  <c r="AH4184" i="1" l="1"/>
  <c r="AG4184" i="1"/>
  <c r="AB4185" i="1"/>
  <c r="AE4184" i="1"/>
  <c r="AF4184" i="1"/>
  <c r="AD4185" i="1" l="1"/>
  <c r="AC4185" i="1"/>
  <c r="AG4185" i="1" l="1"/>
  <c r="AH4185" i="1"/>
  <c r="AB4186" i="1"/>
  <c r="AD4186" i="1" s="1"/>
  <c r="AF4185" i="1"/>
  <c r="AE4185" i="1"/>
  <c r="AC4186" i="1" l="1"/>
  <c r="AB4187" i="1" s="1"/>
  <c r="AG4186" i="1"/>
  <c r="AF4186" i="1"/>
  <c r="AE4186" i="1"/>
  <c r="AH4186" i="1" l="1"/>
  <c r="AD4187" i="1"/>
  <c r="AC4187" i="1"/>
  <c r="AG4187" i="1" l="1"/>
  <c r="AB4188" i="1"/>
  <c r="AH4187" i="1"/>
  <c r="AF4187" i="1"/>
  <c r="AE4187" i="1"/>
  <c r="AD4188" i="1" l="1"/>
  <c r="AC4188" i="1"/>
  <c r="AA4189" i="1" s="1"/>
  <c r="AG4188" i="1" l="1"/>
  <c r="AH4188" i="1"/>
  <c r="AB4189" i="1"/>
  <c r="AD4189" i="1" s="1"/>
  <c r="AF4188" i="1"/>
  <c r="AE4188" i="1"/>
  <c r="AC4189" i="1" l="1"/>
  <c r="AA4190" i="1" s="1"/>
  <c r="AF4189" i="1"/>
  <c r="AE4189" i="1"/>
  <c r="AG4189" i="1" l="1"/>
  <c r="AB4190" i="1"/>
  <c r="AD4190" i="1" s="1"/>
  <c r="AF4190" i="1" s="1"/>
  <c r="AH4189" i="1"/>
  <c r="AE4190" i="1" l="1"/>
  <c r="AC4190" i="1"/>
  <c r="AA4191" i="1" s="1"/>
  <c r="AG4190" i="1" l="1"/>
  <c r="AH4190" i="1"/>
  <c r="AB4191" i="1"/>
  <c r="AD4191" i="1" s="1"/>
  <c r="AE4191" i="1" s="1"/>
  <c r="AC4191" i="1" l="1"/>
  <c r="AB4192" i="1" s="1"/>
  <c r="AF4191" i="1"/>
  <c r="AA4192" i="1"/>
  <c r="AH4191" i="1"/>
  <c r="AG4191" i="1" l="1"/>
  <c r="AD4192" i="1"/>
  <c r="AF4192" i="1" s="1"/>
  <c r="AC4192" i="1"/>
  <c r="AG4192" i="1" s="1"/>
  <c r="AE4192" i="1"/>
  <c r="AA4193" i="1"/>
  <c r="AH4192" i="1" l="1"/>
  <c r="AB4193" i="1"/>
  <c r="AD4193" i="1" s="1"/>
  <c r="AF4193" i="1" s="1"/>
  <c r="AC4193" i="1" l="1"/>
  <c r="AB4194" i="1" s="1"/>
  <c r="AE4193" i="1"/>
  <c r="AA4194" i="1"/>
  <c r="AG4193" i="1"/>
  <c r="AH4193" i="1"/>
  <c r="AD4194" i="1" l="1"/>
  <c r="AE4194" i="1" s="1"/>
  <c r="AC4194" i="1"/>
  <c r="AF4194" i="1" l="1"/>
  <c r="AG4194" i="1"/>
  <c r="AA4195" i="1"/>
  <c r="AB4195" i="1"/>
  <c r="AH4194" i="1"/>
  <c r="AC4195" i="1" l="1"/>
  <c r="AD4195" i="1"/>
  <c r="AG4195" i="1" l="1"/>
  <c r="AA4196" i="1"/>
  <c r="AH4195" i="1"/>
  <c r="AB4196" i="1"/>
  <c r="AD4196" i="1" s="1"/>
  <c r="AF4195" i="1"/>
  <c r="AE4195" i="1"/>
  <c r="AC4196" i="1" l="1"/>
  <c r="AG4196" i="1" s="1"/>
  <c r="AA4197" i="1"/>
  <c r="AB4197" i="1"/>
  <c r="AH4196" i="1"/>
  <c r="AE4196" i="1"/>
  <c r="AF4196" i="1"/>
  <c r="AD4197" i="1" l="1"/>
  <c r="AF4197" i="1"/>
  <c r="AE4197" i="1"/>
  <c r="AC4197" i="1"/>
  <c r="AG4197" i="1" s="1"/>
  <c r="AA4198" i="1" l="1"/>
  <c r="AH4197" i="1"/>
  <c r="AB4198" i="1"/>
  <c r="AD4198" i="1" l="1"/>
  <c r="AC4198" i="1"/>
  <c r="AG4198" i="1" s="1"/>
  <c r="AA4199" i="1"/>
  <c r="AF4198" i="1"/>
  <c r="AE4198" i="1"/>
  <c r="AB4199" i="1" l="1"/>
  <c r="AC4199" i="1" s="1"/>
  <c r="AG4199" i="1" s="1"/>
  <c r="AH4198" i="1"/>
  <c r="AD4199" i="1" l="1"/>
  <c r="AA4200" i="1"/>
  <c r="AB4200" i="1"/>
  <c r="AD4200" i="1" s="1"/>
  <c r="AH4199" i="1"/>
  <c r="AA4201" i="1"/>
  <c r="AE4199" i="1"/>
  <c r="AF4199" i="1"/>
  <c r="AC4200" i="1" l="1"/>
  <c r="AG4200" i="1"/>
  <c r="AH4200" i="1"/>
  <c r="AB4201" i="1"/>
  <c r="AD4201" i="1" s="1"/>
  <c r="AE4201" i="1" s="1"/>
  <c r="AE4200" i="1"/>
  <c r="AF4200" i="1"/>
  <c r="AA4202" i="1"/>
  <c r="AC4201" i="1" l="1"/>
  <c r="AG4201" i="1" s="1"/>
  <c r="AF4201" i="1"/>
  <c r="AB4202" i="1" l="1"/>
  <c r="AD4202" i="1" s="1"/>
  <c r="AF4202" i="1" s="1"/>
  <c r="AH4201" i="1"/>
  <c r="AA4203" i="1"/>
  <c r="AE4202" i="1" l="1"/>
  <c r="AC4202" i="1"/>
  <c r="AG4202" i="1" l="1"/>
  <c r="AH4202" i="1"/>
  <c r="AB4203" i="1"/>
  <c r="AD4203" i="1" l="1"/>
  <c r="AC4203" i="1"/>
  <c r="AG4203" i="1" s="1"/>
  <c r="AH4203" i="1" l="1"/>
  <c r="AB4204" i="1"/>
  <c r="AE4203" i="1"/>
  <c r="AF4203" i="1"/>
  <c r="AD4204" i="1" l="1"/>
  <c r="AC4204" i="1"/>
  <c r="AG4204" i="1" l="1"/>
  <c r="AH4204" i="1"/>
  <c r="AB4205" i="1"/>
  <c r="AD4205" i="1" s="1"/>
  <c r="AE4204" i="1"/>
  <c r="AF4204" i="1"/>
  <c r="AC4205" i="1" l="1"/>
  <c r="AE4205" i="1"/>
  <c r="AF4205" i="1"/>
  <c r="AG4205" i="1" l="1"/>
  <c r="AB4206" i="1"/>
  <c r="AD4206" i="1" s="1"/>
  <c r="AH4205" i="1"/>
  <c r="AC4206" i="1" l="1"/>
  <c r="AG4206" i="1"/>
  <c r="AB4207" i="1"/>
  <c r="AD4207" i="1" s="1"/>
  <c r="AH4206" i="1"/>
  <c r="AE4206" i="1"/>
  <c r="AF4206" i="1"/>
  <c r="AC4207" i="1" l="1"/>
  <c r="AF4207" i="1"/>
  <c r="AE4207" i="1"/>
  <c r="AG4207" i="1" l="1"/>
  <c r="AB4208" i="1"/>
  <c r="AD4208" i="1" s="1"/>
  <c r="AH4207" i="1"/>
  <c r="AC4208" i="1" l="1"/>
  <c r="AG4208" i="1" s="1"/>
  <c r="AB4209" i="1"/>
  <c r="AH4208" i="1"/>
  <c r="AF4208" i="1"/>
  <c r="AE4208" i="1"/>
  <c r="AD4209" i="1" l="1"/>
  <c r="AC4209" i="1"/>
  <c r="AG4209" i="1" l="1"/>
  <c r="AB4210" i="1"/>
  <c r="AD4210" i="1" s="1"/>
  <c r="AH4209" i="1"/>
  <c r="AE4209" i="1"/>
  <c r="AF4209" i="1"/>
  <c r="AC4210" i="1" l="1"/>
  <c r="AB4211" i="1" s="1"/>
  <c r="AD4211" i="1" s="1"/>
  <c r="AE4211" i="1" s="1"/>
  <c r="AE4210" i="1"/>
  <c r="AF4210" i="1"/>
  <c r="AH4210" i="1" l="1"/>
  <c r="AG4210" i="1"/>
  <c r="AF4211" i="1"/>
  <c r="AC4211" i="1"/>
  <c r="AA4213" i="1"/>
  <c r="AG4211" i="1" l="1"/>
  <c r="AH4211" i="1"/>
  <c r="AB4212" i="1"/>
  <c r="AD4212" i="1" l="1"/>
  <c r="AC4212" i="1"/>
  <c r="AA4214" i="1"/>
  <c r="AG4212" i="1" l="1"/>
  <c r="AB4213" i="1"/>
  <c r="AD4213" i="1" s="1"/>
  <c r="AH4212" i="1"/>
  <c r="AF4212" i="1"/>
  <c r="AE4212" i="1"/>
  <c r="AB4215" i="1"/>
  <c r="AC4213" i="1" l="1"/>
  <c r="AG4213" i="1" s="1"/>
  <c r="AE4213" i="1"/>
  <c r="AF4213" i="1"/>
  <c r="AB4214" i="1" l="1"/>
  <c r="AH4213" i="1"/>
  <c r="AD4214" i="1"/>
  <c r="AC4214" i="1"/>
  <c r="AG4214" i="1" l="1"/>
  <c r="AH4214" i="1"/>
  <c r="AA4215" i="1"/>
  <c r="AE4214" i="1"/>
  <c r="AF4214" i="1"/>
  <c r="AB4216" i="1"/>
  <c r="AD4215" i="1" l="1"/>
  <c r="AC4215" i="1"/>
  <c r="AG4215" i="1" s="1"/>
  <c r="AH4215" i="1" l="1"/>
  <c r="AA4216" i="1"/>
  <c r="AF4215" i="1"/>
  <c r="AE4215" i="1"/>
  <c r="AB4217" i="1"/>
  <c r="AC4216" i="1" l="1"/>
  <c r="AD4216" i="1"/>
  <c r="AB4218" i="1"/>
  <c r="AE4216" i="1" l="1"/>
  <c r="AF4216" i="1"/>
  <c r="AG4216" i="1"/>
  <c r="AA4217" i="1"/>
  <c r="AH4216" i="1"/>
  <c r="AD4217" i="1" l="1"/>
  <c r="AC4217" i="1"/>
  <c r="AB4219" i="1"/>
  <c r="AG4217" i="1" l="1"/>
  <c r="AH4217" i="1"/>
  <c r="AA4218" i="1"/>
  <c r="AD4218" i="1" s="1"/>
  <c r="AF4217" i="1"/>
  <c r="AE4217" i="1"/>
  <c r="AC4218" i="1" l="1"/>
  <c r="AG4218" i="1" s="1"/>
  <c r="AF4218" i="1"/>
  <c r="AE4218" i="1"/>
  <c r="AB4220" i="1"/>
  <c r="AA4219" i="1" l="1"/>
  <c r="AD4219" i="1" s="1"/>
  <c r="AH4218" i="1"/>
  <c r="AC4219" i="1" l="1"/>
  <c r="AG4219" i="1" s="1"/>
  <c r="AE4219" i="1"/>
  <c r="AF4219" i="1"/>
  <c r="AB4221" i="1"/>
  <c r="AA4220" i="1" l="1"/>
  <c r="AD4220" i="1" s="1"/>
  <c r="AF4220" i="1" s="1"/>
  <c r="AH4219" i="1"/>
  <c r="AB4222" i="1"/>
  <c r="AE4220" i="1" l="1"/>
  <c r="AC4220" i="1"/>
  <c r="AA4221" i="1" s="1"/>
  <c r="AD4221" i="1" s="1"/>
  <c r="AF4221" i="1" s="1"/>
  <c r="AG4220" i="1" l="1"/>
  <c r="AH4220" i="1"/>
  <c r="AC4221" i="1"/>
  <c r="AG4221" i="1" s="1"/>
  <c r="AE4221" i="1"/>
  <c r="AH4221" i="1" l="1"/>
  <c r="AA4222" i="1"/>
  <c r="AD4222" i="1" s="1"/>
  <c r="AC4222" i="1" l="1"/>
  <c r="AG4222" i="1" s="1"/>
  <c r="AB4223" i="1"/>
  <c r="AH4222" i="1"/>
  <c r="AF4222" i="1"/>
  <c r="AE4222" i="1"/>
  <c r="AA4223" i="1" l="1"/>
  <c r="AD4223" i="1" s="1"/>
  <c r="AE4223" i="1" s="1"/>
  <c r="AC4223" i="1" l="1"/>
  <c r="AG4223" i="1" s="1"/>
  <c r="AF4223" i="1"/>
  <c r="AB4224" i="1"/>
  <c r="AH4223" i="1"/>
  <c r="AA4224" i="1"/>
  <c r="AD4224" i="1" l="1"/>
  <c r="AF4224" i="1" s="1"/>
  <c r="AC4224" i="1"/>
  <c r="AG4224" i="1" s="1"/>
  <c r="AE4224" i="1"/>
  <c r="AA4228" i="1"/>
  <c r="AB4225" i="1" l="1"/>
  <c r="AA4225" i="1"/>
  <c r="AD4225" i="1" s="1"/>
  <c r="AH4224" i="1"/>
  <c r="AF4225" i="1" l="1"/>
  <c r="AE4225" i="1"/>
  <c r="AC4225" i="1"/>
  <c r="AG4225" i="1" l="1"/>
  <c r="AB4226" i="1"/>
  <c r="AA4226" i="1"/>
  <c r="AH4225" i="1"/>
  <c r="AD4226" i="1" l="1"/>
  <c r="AE4226" i="1" s="1"/>
  <c r="AC4226" i="1"/>
  <c r="AG4226" i="1" s="1"/>
  <c r="AA4227" i="1"/>
  <c r="AF4226" i="1" l="1"/>
  <c r="AB4227" i="1"/>
  <c r="AD4227" i="1" s="1"/>
  <c r="AE4227" i="1" s="1"/>
  <c r="AH4226" i="1"/>
  <c r="AC4227" i="1" l="1"/>
  <c r="AB4228" i="1" s="1"/>
  <c r="AD4228" i="1" s="1"/>
  <c r="AF4228" i="1" s="1"/>
  <c r="AF4227" i="1"/>
  <c r="AG4227" i="1"/>
  <c r="AH4227" i="1"/>
  <c r="AC4228" i="1"/>
  <c r="AE4228" i="1" l="1"/>
  <c r="AG4228" i="1"/>
  <c r="AH4228" i="1"/>
  <c r="AB4229" i="1"/>
  <c r="AD4229" i="1" l="1"/>
  <c r="AC4229" i="1"/>
  <c r="AG4229" i="1" s="1"/>
  <c r="AH4229" i="1" l="1"/>
  <c r="AB4230" i="1"/>
  <c r="AE4229" i="1"/>
  <c r="AF4229" i="1"/>
  <c r="AC4230" i="1" l="1"/>
  <c r="AD4230" i="1"/>
  <c r="AF4230" i="1" l="1"/>
  <c r="AE4230" i="1"/>
  <c r="AG4230" i="1"/>
  <c r="AH4230" i="1"/>
  <c r="AB4231" i="1"/>
  <c r="AD4231" i="1" s="1"/>
  <c r="AC4231" i="1" l="1"/>
  <c r="AG4231" i="1" s="1"/>
  <c r="AE4231" i="1"/>
  <c r="AF4231" i="1"/>
  <c r="AH4231" i="1" l="1"/>
  <c r="AB4232" i="1"/>
  <c r="AD4232" i="1" s="1"/>
  <c r="AC4232" i="1" l="1"/>
  <c r="AG4232" i="1"/>
  <c r="AB4233" i="1"/>
  <c r="AD4233" i="1" s="1"/>
  <c r="AH4232" i="1"/>
  <c r="AF4232" i="1"/>
  <c r="AE4232" i="1"/>
  <c r="AC4233" i="1" l="1"/>
  <c r="AG4233" i="1"/>
  <c r="AH4233" i="1"/>
  <c r="AB4234" i="1"/>
  <c r="AD4234" i="1" s="1"/>
  <c r="AF4234" i="1" s="1"/>
  <c r="AF4233" i="1"/>
  <c r="AE4233" i="1"/>
  <c r="AC4234" i="1" l="1"/>
  <c r="AE4234" i="1"/>
  <c r="AG4234" i="1" l="1"/>
  <c r="AH4234" i="1"/>
  <c r="AB4235" i="1"/>
  <c r="AD4235" i="1" l="1"/>
  <c r="AC4235" i="1"/>
  <c r="AG4235" i="1" l="1"/>
  <c r="AB4236" i="1"/>
  <c r="AD4236" i="1" s="1"/>
  <c r="AH4235" i="1"/>
  <c r="AF4235" i="1"/>
  <c r="AE4235" i="1"/>
  <c r="AA4237" i="1"/>
  <c r="AC4236" i="1" l="1"/>
  <c r="AG4236" i="1" s="1"/>
  <c r="AF4236" i="1"/>
  <c r="AE4236" i="1"/>
  <c r="AH4236" i="1" l="1"/>
  <c r="AB4237" i="1"/>
  <c r="AD4237" i="1" s="1"/>
  <c r="AF4237" i="1" s="1"/>
  <c r="AA4238" i="1"/>
  <c r="AC4237" i="1" l="1"/>
  <c r="AG4237" i="1" s="1"/>
  <c r="AE4237" i="1"/>
  <c r="AB4238" i="1"/>
  <c r="AD4238" i="1" s="1"/>
  <c r="AE4238" i="1" s="1"/>
  <c r="AH4237" i="1"/>
  <c r="AC4238" i="1" l="1"/>
  <c r="AF4238" i="1"/>
  <c r="AA4239" i="1"/>
  <c r="AG4238" i="1"/>
  <c r="AH4238" i="1"/>
  <c r="AB4239" i="1"/>
  <c r="AD4239" i="1" l="1"/>
  <c r="AE4239" i="1" s="1"/>
  <c r="AC4239" i="1"/>
  <c r="AF4239" i="1"/>
  <c r="AA4240" i="1" l="1"/>
  <c r="AG4239" i="1"/>
  <c r="AH4239" i="1"/>
  <c r="AB4240" i="1"/>
  <c r="AD4240" i="1" s="1"/>
  <c r="AF4240" i="1" l="1"/>
  <c r="AE4240" i="1"/>
  <c r="AC4240" i="1"/>
  <c r="AB4241" i="1" l="1"/>
  <c r="AG4240" i="1"/>
  <c r="AA4241" i="1"/>
  <c r="AD4241" i="1" s="1"/>
  <c r="AH4240" i="1"/>
  <c r="AC4241" i="1" l="1"/>
  <c r="AH4241" i="1" s="1"/>
  <c r="AA4242" i="1"/>
  <c r="AF4241" i="1"/>
  <c r="AE4241" i="1"/>
  <c r="AB4242" i="1" l="1"/>
  <c r="AD4242" i="1" s="1"/>
  <c r="AG4241" i="1"/>
  <c r="AC4242" i="1" l="1"/>
  <c r="AE4242" i="1"/>
  <c r="AF4242" i="1"/>
  <c r="AB4243" i="1"/>
  <c r="AG4242" i="1"/>
  <c r="AH4242" i="1"/>
  <c r="AA4243" i="1"/>
  <c r="AB4244" i="1"/>
  <c r="AD4243" i="1" l="1"/>
  <c r="AE4243" i="1" s="1"/>
  <c r="AC4243" i="1"/>
  <c r="AH4243" i="1" s="1"/>
  <c r="AF4243" i="1" l="1"/>
  <c r="AG4243" i="1"/>
  <c r="AA4244" i="1"/>
  <c r="AC4244" i="1" l="1"/>
  <c r="AB4245" i="1" s="1"/>
  <c r="AD4244" i="1"/>
  <c r="AB4246" i="1"/>
  <c r="AF4244" i="1" l="1"/>
  <c r="AE4244" i="1"/>
  <c r="AA4245" i="1"/>
  <c r="AD4245" i="1" s="1"/>
  <c r="AH4244" i="1"/>
  <c r="AG4244" i="1"/>
  <c r="AE4245" i="1" l="1"/>
  <c r="AF4245" i="1"/>
  <c r="AC4245" i="1"/>
  <c r="AB4247" i="1"/>
  <c r="AG4245" i="1" l="1"/>
  <c r="AH4245" i="1"/>
  <c r="AA4246" i="1"/>
  <c r="AD4246" i="1" s="1"/>
  <c r="AC4246" i="1" l="1"/>
  <c r="AF4246" i="1"/>
  <c r="AE4246" i="1"/>
  <c r="AB4248" i="1"/>
  <c r="AG4246" i="1" l="1"/>
  <c r="AH4246" i="1"/>
  <c r="AA4247" i="1"/>
  <c r="AD4247" i="1" s="1"/>
  <c r="AA4708" i="1"/>
  <c r="AC4247" i="1" l="1"/>
  <c r="AE4247" i="1"/>
  <c r="AF4247" i="1"/>
  <c r="AB4249" i="1"/>
  <c r="AB4250" i="1"/>
  <c r="AG4247" i="1" l="1"/>
  <c r="AH4247" i="1"/>
  <c r="AA4248" i="1"/>
  <c r="AD4248" i="1" s="1"/>
  <c r="AF4248" i="1" l="1"/>
  <c r="AE4248" i="1"/>
  <c r="AC4248" i="1"/>
  <c r="AA4252" i="1"/>
  <c r="AA4249" i="1" l="1"/>
  <c r="AD4249" i="1" s="1"/>
  <c r="AH4248" i="1"/>
  <c r="AG4248" i="1"/>
  <c r="AC4249" i="1" l="1"/>
  <c r="AG4249" i="1"/>
  <c r="AA4250" i="1"/>
  <c r="AD4250" i="1" s="1"/>
  <c r="AH4249" i="1"/>
  <c r="AE4249" i="1"/>
  <c r="AF4249" i="1"/>
  <c r="AC4250" i="1" l="1"/>
  <c r="AG4250" i="1" s="1"/>
  <c r="AA4251" i="1"/>
  <c r="AE4250" i="1"/>
  <c r="AF4250" i="1"/>
  <c r="AH4250" i="1" l="1"/>
  <c r="AB4251" i="1"/>
  <c r="AD4251" i="1" s="1"/>
  <c r="AC4251" i="1" l="1"/>
  <c r="AH4251" i="1" s="1"/>
  <c r="AG4251" i="1"/>
  <c r="AB4252" i="1"/>
  <c r="AD4252" i="1" s="1"/>
  <c r="AE4251" i="1"/>
  <c r="AF4251" i="1"/>
  <c r="AF4252" i="1" l="1"/>
  <c r="AE4252" i="1"/>
  <c r="AC4252" i="1"/>
  <c r="AB4253" i="1" l="1"/>
  <c r="AD4253" i="1" s="1"/>
  <c r="AH4252" i="1"/>
  <c r="AG4252" i="1"/>
  <c r="AC4253" i="1" l="1"/>
  <c r="AB4254" i="1" s="1"/>
  <c r="AD4254" i="1" s="1"/>
  <c r="AG4253" i="1"/>
  <c r="AF4253" i="1"/>
  <c r="AE4253" i="1"/>
  <c r="AH4253" i="1" l="1"/>
  <c r="AC4254" i="1"/>
  <c r="AE4254" i="1"/>
  <c r="AF4254" i="1"/>
  <c r="AG4254" i="1" l="1"/>
  <c r="AH4254" i="1"/>
  <c r="AB4255" i="1"/>
  <c r="AD4255" i="1" s="1"/>
  <c r="AC4255" i="1" l="1"/>
  <c r="AE4255" i="1"/>
  <c r="AF4255" i="1"/>
  <c r="AB4256" i="1" l="1"/>
  <c r="AD4256" i="1" s="1"/>
  <c r="AH4255" i="1"/>
  <c r="AG4255" i="1"/>
  <c r="AC4256" i="1" l="1"/>
  <c r="AG4256" i="1" s="1"/>
  <c r="AH4256" i="1"/>
  <c r="AB4257" i="1"/>
  <c r="AF4256" i="1"/>
  <c r="AE4256" i="1"/>
  <c r="AC4257" i="1" l="1"/>
  <c r="AD4257" i="1"/>
  <c r="AE4257" i="1" l="1"/>
  <c r="AF4257" i="1"/>
  <c r="AG4257" i="1"/>
  <c r="AB4258" i="1"/>
  <c r="AD4258" i="1" s="1"/>
  <c r="AH4257" i="1"/>
  <c r="AE4258" i="1" l="1"/>
  <c r="AF4258" i="1"/>
  <c r="AC4258" i="1"/>
  <c r="AG4258" i="1" l="1"/>
  <c r="AH4258" i="1"/>
  <c r="AB4259" i="1"/>
  <c r="AD4259" i="1" s="1"/>
  <c r="AB4262" i="1"/>
  <c r="AC4259" i="1" l="1"/>
  <c r="AF4259" i="1"/>
  <c r="AE4259" i="1"/>
  <c r="AG4259" i="1" l="1"/>
  <c r="AH4259" i="1"/>
  <c r="AB4260" i="1"/>
  <c r="AD4260" i="1" s="1"/>
  <c r="AB4263" i="1"/>
  <c r="AE4260" i="1" l="1"/>
  <c r="AF4260" i="1"/>
  <c r="AC4260" i="1"/>
  <c r="AB4261" i="1" s="1"/>
  <c r="AB4264" i="1"/>
  <c r="AG4260" i="1" l="1"/>
  <c r="AA4261" i="1"/>
  <c r="AH4260" i="1"/>
  <c r="AB4265" i="1"/>
  <c r="AC4261" i="1" l="1"/>
  <c r="AD4261" i="1"/>
  <c r="AE4261" i="1" l="1"/>
  <c r="AF4261" i="1"/>
  <c r="AH4261" i="1"/>
  <c r="AG4261" i="1"/>
  <c r="AA4262" i="1"/>
  <c r="AD4262" i="1" s="1"/>
  <c r="AB4266" i="1"/>
  <c r="AC4262" i="1" l="1"/>
  <c r="AA4263" i="1"/>
  <c r="AD4263" i="1" s="1"/>
  <c r="AH4262" i="1"/>
  <c r="AG4262" i="1"/>
  <c r="AF4262" i="1"/>
  <c r="AE4262" i="1"/>
  <c r="AB4267" i="1"/>
  <c r="AC4263" i="1" l="1"/>
  <c r="AH4263" i="1" s="1"/>
  <c r="AG4263" i="1"/>
  <c r="AE4263" i="1"/>
  <c r="AF4263" i="1"/>
  <c r="AA4264" i="1" l="1"/>
  <c r="AD4264" i="1" s="1"/>
  <c r="AE4264" i="1" s="1"/>
  <c r="AB4268" i="1"/>
  <c r="AF4264" i="1" l="1"/>
  <c r="AC4264" i="1"/>
  <c r="AA4265" i="1" l="1"/>
  <c r="AD4265" i="1" s="1"/>
  <c r="AG4264" i="1"/>
  <c r="AH4264" i="1"/>
  <c r="AB4269" i="1"/>
  <c r="AE4265" i="1" l="1"/>
  <c r="AF4265" i="1"/>
  <c r="AC4265" i="1"/>
  <c r="AH4265" i="1" l="1"/>
  <c r="AA4266" i="1"/>
  <c r="AD4266" i="1" s="1"/>
  <c r="AG4265" i="1"/>
  <c r="AB4270" i="1"/>
  <c r="AB4271" i="1"/>
  <c r="AC4266" i="1" l="1"/>
  <c r="AF4266" i="1"/>
  <c r="AE4266" i="1"/>
  <c r="AA4267" i="1" l="1"/>
  <c r="AD4267" i="1" s="1"/>
  <c r="AH4266" i="1"/>
  <c r="AG4266" i="1"/>
  <c r="AC4267" i="1"/>
  <c r="AB4272" i="1"/>
  <c r="AH4267" i="1" l="1"/>
  <c r="AG4267" i="1"/>
  <c r="AA4268" i="1"/>
  <c r="AD4268" i="1" s="1"/>
  <c r="AE4267" i="1"/>
  <c r="AF4267" i="1"/>
  <c r="AA4732" i="1"/>
  <c r="AC4268" i="1" l="1"/>
  <c r="AF4268" i="1"/>
  <c r="AE4268" i="1"/>
  <c r="AB4273" i="1"/>
  <c r="AH4268" i="1" l="1"/>
  <c r="AG4268" i="1"/>
  <c r="AA4269" i="1"/>
  <c r="AD4269" i="1" s="1"/>
  <c r="AE4269" i="1" l="1"/>
  <c r="AF4269" i="1"/>
  <c r="AC4269" i="1"/>
  <c r="AB4274" i="1"/>
  <c r="AH4269" i="1" l="1"/>
  <c r="AA4270" i="1"/>
  <c r="AD4270" i="1" s="1"/>
  <c r="AG4269" i="1"/>
  <c r="AA4275" i="1"/>
  <c r="AC4270" i="1" l="1"/>
  <c r="AG4270" i="1"/>
  <c r="AA4271" i="1"/>
  <c r="AD4271" i="1" s="1"/>
  <c r="AH4270" i="1"/>
  <c r="AF4270" i="1"/>
  <c r="AE4270" i="1"/>
  <c r="AA4276" i="1"/>
  <c r="AC4271" i="1" l="1"/>
  <c r="AE4271" i="1"/>
  <c r="AF4271" i="1"/>
  <c r="AG4271" i="1" l="1"/>
  <c r="AH4271" i="1"/>
  <c r="AA4272" i="1"/>
  <c r="AD4272" i="1" s="1"/>
  <c r="AF4272" i="1" l="1"/>
  <c r="AE4272" i="1"/>
  <c r="AC4272" i="1"/>
  <c r="AA4273" i="1" l="1"/>
  <c r="AD4273" i="1" s="1"/>
  <c r="AG4272" i="1"/>
  <c r="AH4272" i="1"/>
  <c r="AC4273" i="1" l="1"/>
  <c r="AH4273" i="1" s="1"/>
  <c r="AA4274" i="1"/>
  <c r="AD4274" i="1" s="1"/>
  <c r="AG4273" i="1"/>
  <c r="AF4273" i="1"/>
  <c r="AE4273" i="1"/>
  <c r="AC4274" i="1" l="1"/>
  <c r="AE4274" i="1"/>
  <c r="AF4274" i="1"/>
  <c r="AB4275" i="1"/>
  <c r="AD4275" i="1" s="1"/>
  <c r="AH4274" i="1"/>
  <c r="AG4274" i="1"/>
  <c r="AC4275" i="1" l="1"/>
  <c r="AB4276" i="1"/>
  <c r="AH4275" i="1"/>
  <c r="AG4275" i="1"/>
  <c r="AF4275" i="1"/>
  <c r="AE4275" i="1"/>
  <c r="AD4276" i="1" l="1"/>
  <c r="AC4276" i="1"/>
  <c r="AH4276" i="1" l="1"/>
  <c r="AG4276" i="1"/>
  <c r="AB4277" i="1"/>
  <c r="AF4276" i="1"/>
  <c r="AE4276" i="1"/>
  <c r="AD4277" i="1" l="1"/>
  <c r="AC4277" i="1"/>
  <c r="AB4278" i="1" l="1"/>
  <c r="AG4277" i="1"/>
  <c r="AH4277" i="1"/>
  <c r="AE4277" i="1"/>
  <c r="AF4277" i="1"/>
  <c r="AD4278" i="1" l="1"/>
  <c r="AC4278" i="1"/>
  <c r="AH4278" i="1" l="1"/>
  <c r="AG4278" i="1"/>
  <c r="AB4279" i="1"/>
  <c r="AD4279" i="1" s="1"/>
  <c r="AF4278" i="1"/>
  <c r="AE4278" i="1"/>
  <c r="AB4288" i="1"/>
  <c r="AC4279" i="1" l="1"/>
  <c r="AG4279" i="1"/>
  <c r="AH4279" i="1"/>
  <c r="AB4280" i="1"/>
  <c r="AD4280" i="1" s="1"/>
  <c r="AF4280" i="1" s="1"/>
  <c r="AE4279" i="1"/>
  <c r="AF4279" i="1"/>
  <c r="AE4280" i="1" l="1"/>
  <c r="AC4280" i="1"/>
  <c r="AG4280" i="1" l="1"/>
  <c r="AH4280" i="1"/>
  <c r="AB4281" i="1"/>
  <c r="AD4281" i="1" s="1"/>
  <c r="AF4281" i="1" l="1"/>
  <c r="AE4281" i="1"/>
  <c r="AC4281" i="1"/>
  <c r="AA4285" i="1"/>
  <c r="AG4281" i="1" l="1"/>
  <c r="AB4282" i="1"/>
  <c r="AD4282" i="1" s="1"/>
  <c r="AH4281" i="1"/>
  <c r="AC4282" i="1" l="1"/>
  <c r="AG4282" i="1"/>
  <c r="AB4283" i="1"/>
  <c r="AD4283" i="1" s="1"/>
  <c r="AH4282" i="1"/>
  <c r="AF4282" i="1"/>
  <c r="AE4282" i="1"/>
  <c r="AF4283" i="1" l="1"/>
  <c r="AE4283" i="1"/>
  <c r="AC4283" i="1"/>
  <c r="AB4287" i="1"/>
  <c r="AG4283" i="1" l="1"/>
  <c r="AH4283" i="1"/>
  <c r="AB4284" i="1"/>
  <c r="AD4284" i="1" s="1"/>
  <c r="AE4284" i="1" s="1"/>
  <c r="AC4284" i="1" l="1"/>
  <c r="AG4284" i="1" s="1"/>
  <c r="AF4284" i="1"/>
  <c r="AB4285" i="1"/>
  <c r="AD4285" i="1" s="1"/>
  <c r="AE4285" i="1" s="1"/>
  <c r="AH4284" i="1"/>
  <c r="AA4286" i="1"/>
  <c r="AF4285" i="1" l="1"/>
  <c r="AC4285" i="1"/>
  <c r="AG4285" i="1" s="1"/>
  <c r="AB4286" i="1"/>
  <c r="AD4286" i="1" s="1"/>
  <c r="AB4289" i="1"/>
  <c r="AH4285" i="1" l="1"/>
  <c r="AC4286" i="1"/>
  <c r="AH4286" i="1" s="1"/>
  <c r="AF4286" i="1"/>
  <c r="AE4286" i="1"/>
  <c r="AG4286" i="1" l="1"/>
  <c r="AA4287" i="1"/>
  <c r="AB4290" i="1"/>
  <c r="AD4287" i="1" l="1"/>
  <c r="AC4287" i="1"/>
  <c r="AH4287" i="1" l="1"/>
  <c r="AG4287" i="1"/>
  <c r="AA4288" i="1"/>
  <c r="AF4287" i="1"/>
  <c r="AE4287" i="1"/>
  <c r="AB4291" i="1"/>
  <c r="AD4288" i="1" l="1"/>
  <c r="AC4288" i="1"/>
  <c r="AA4289" i="1" l="1"/>
  <c r="AD4289" i="1" s="1"/>
  <c r="AH4288" i="1"/>
  <c r="AG4288" i="1"/>
  <c r="AC4289" i="1"/>
  <c r="AE4288" i="1"/>
  <c r="AF4288" i="1"/>
  <c r="AB4292" i="1"/>
  <c r="AG4289" i="1" l="1"/>
  <c r="AH4289" i="1"/>
  <c r="AA4290" i="1"/>
  <c r="AD4290" i="1" s="1"/>
  <c r="AE4289" i="1"/>
  <c r="AF4289" i="1"/>
  <c r="AC4290" i="1" l="1"/>
  <c r="AG4290" i="1"/>
  <c r="AA4291" i="1"/>
  <c r="AH4290" i="1"/>
  <c r="AE4290" i="1"/>
  <c r="AF4290" i="1"/>
  <c r="AA4293" i="1"/>
  <c r="AD4291" i="1" l="1"/>
  <c r="AC4291" i="1"/>
  <c r="AG4291" i="1" l="1"/>
  <c r="AH4291" i="1"/>
  <c r="AA4292" i="1"/>
  <c r="AE4291" i="1"/>
  <c r="AF4291" i="1"/>
  <c r="AB4294" i="1"/>
  <c r="AD4292" i="1" l="1"/>
  <c r="AC4292" i="1"/>
  <c r="AG4292" i="1" l="1"/>
  <c r="AH4292" i="1"/>
  <c r="AB4293" i="1"/>
  <c r="AF4292" i="1"/>
  <c r="AE4292" i="1"/>
  <c r="AB4295" i="1"/>
  <c r="AD4293" i="1" l="1"/>
  <c r="AC4293" i="1"/>
  <c r="AG4293" i="1" l="1"/>
  <c r="AH4293" i="1"/>
  <c r="AA4294" i="1"/>
  <c r="AE4293" i="1"/>
  <c r="AF4293" i="1"/>
  <c r="AB4296" i="1"/>
  <c r="AD4294" i="1" l="1"/>
  <c r="AC4294" i="1"/>
  <c r="AG4294" i="1" l="1"/>
  <c r="AH4294" i="1"/>
  <c r="AA4295" i="1"/>
  <c r="AF4294" i="1"/>
  <c r="AE4294" i="1"/>
  <c r="AB4297" i="1"/>
  <c r="AD4295" i="1" l="1"/>
  <c r="AC4295" i="1"/>
  <c r="AA4298" i="1"/>
  <c r="AG4295" i="1" l="1"/>
  <c r="AH4295" i="1"/>
  <c r="AA4296" i="1"/>
  <c r="AE4295" i="1"/>
  <c r="AF4295" i="1"/>
  <c r="AD4296" i="1" l="1"/>
  <c r="AC4296" i="1"/>
  <c r="AA4299" i="1"/>
  <c r="AG4296" i="1" l="1"/>
  <c r="AA4297" i="1"/>
  <c r="AH4296" i="1"/>
  <c r="AE4296" i="1"/>
  <c r="AF4296" i="1"/>
  <c r="AD4297" i="1" l="1"/>
  <c r="AC4297" i="1"/>
  <c r="AG4297" i="1" l="1"/>
  <c r="AH4297" i="1"/>
  <c r="AB4298" i="1"/>
  <c r="AD4298" i="1" s="1"/>
  <c r="AE4297" i="1"/>
  <c r="AF4297" i="1"/>
  <c r="AC4298" i="1" l="1"/>
  <c r="AE4298" i="1"/>
  <c r="AF4298" i="1"/>
  <c r="AG4298" i="1" l="1"/>
  <c r="AH4298" i="1"/>
  <c r="AB4299" i="1"/>
  <c r="AD4299" i="1" s="1"/>
  <c r="AC4299" i="1" l="1"/>
  <c r="AE4299" i="1"/>
  <c r="AF4299" i="1"/>
  <c r="AB4300" i="1" l="1"/>
  <c r="AD4300" i="1" s="1"/>
  <c r="AG4299" i="1"/>
  <c r="AH4299" i="1"/>
  <c r="AC4300" i="1"/>
  <c r="AG4300" i="1" l="1"/>
  <c r="AH4300" i="1"/>
  <c r="AB4301" i="1"/>
  <c r="AD4301" i="1" s="1"/>
  <c r="AE4300" i="1"/>
  <c r="AF4300" i="1"/>
  <c r="AC4301" i="1" l="1"/>
  <c r="AE4301" i="1"/>
  <c r="AF4301" i="1"/>
  <c r="AG4301" i="1" l="1"/>
  <c r="AH4301" i="1"/>
  <c r="AB4302" i="1"/>
  <c r="AD4302" i="1" s="1"/>
  <c r="AC4302" i="1" l="1"/>
  <c r="AE4302" i="1"/>
  <c r="AF4302" i="1"/>
  <c r="AB4303" i="1" l="1"/>
  <c r="AD4303" i="1" s="1"/>
  <c r="AG4302" i="1"/>
  <c r="AH4302" i="1"/>
  <c r="AC4303" i="1" l="1"/>
  <c r="AG4303" i="1"/>
  <c r="AB4304" i="1"/>
  <c r="AD4304" i="1" s="1"/>
  <c r="AH4303" i="1"/>
  <c r="AF4303" i="1"/>
  <c r="AE4303" i="1"/>
  <c r="AC4304" i="1" l="1"/>
  <c r="AF4304" i="1"/>
  <c r="AE4304" i="1"/>
  <c r="AH4304" i="1" l="1"/>
  <c r="AB4305" i="1"/>
  <c r="AD4305" i="1" s="1"/>
  <c r="AG4304" i="1"/>
  <c r="AC4305" i="1" l="1"/>
  <c r="AB4306" i="1"/>
  <c r="AD4306" i="1" s="1"/>
  <c r="AG4305" i="1"/>
  <c r="AH4305" i="1"/>
  <c r="AF4305" i="1"/>
  <c r="AE4305" i="1"/>
  <c r="AC4306" i="1" l="1"/>
  <c r="AH4306" i="1"/>
  <c r="AB4307" i="1"/>
  <c r="AG4306" i="1"/>
  <c r="AE4306" i="1"/>
  <c r="AF4306" i="1"/>
  <c r="AA4309" i="1"/>
  <c r="AD4307" i="1" l="1"/>
  <c r="AC4307" i="1"/>
  <c r="AB4308" i="1" l="1"/>
  <c r="AG4307" i="1"/>
  <c r="AH4307" i="1"/>
  <c r="AF4307" i="1"/>
  <c r="AE4307" i="1"/>
  <c r="AA4310" i="1"/>
  <c r="AC4308" i="1" l="1"/>
  <c r="AD4308" i="1"/>
  <c r="AA4311" i="1"/>
  <c r="AF4308" i="1" l="1"/>
  <c r="AE4308" i="1"/>
  <c r="AG4308" i="1"/>
  <c r="AB4309" i="1"/>
  <c r="AD4309" i="1" s="1"/>
  <c r="AH4308" i="1"/>
  <c r="AA4312" i="1"/>
  <c r="AF4309" i="1" l="1"/>
  <c r="AE4309" i="1"/>
  <c r="AC4309" i="1"/>
  <c r="AG4309" i="1" l="1"/>
  <c r="AB4310" i="1"/>
  <c r="AD4310" i="1" s="1"/>
  <c r="AH4309" i="1"/>
  <c r="AC4310" i="1"/>
  <c r="AB4313" i="1"/>
  <c r="AG4310" i="1" l="1"/>
  <c r="AH4310" i="1"/>
  <c r="AB4311" i="1"/>
  <c r="AE4310" i="1"/>
  <c r="AF4310" i="1"/>
  <c r="AB4314" i="1"/>
  <c r="AC4311" i="1" l="1"/>
  <c r="AD4311" i="1"/>
  <c r="AB4315" i="1"/>
  <c r="AE4311" i="1" l="1"/>
  <c r="AF4311" i="1"/>
  <c r="AG4311" i="1"/>
  <c r="AH4311" i="1"/>
  <c r="AB4312" i="1"/>
  <c r="AD4312" i="1" s="1"/>
  <c r="AB4316" i="1"/>
  <c r="AC4312" i="1" l="1"/>
  <c r="AF4312" i="1"/>
  <c r="AE4312" i="1"/>
  <c r="AA4313" i="1" l="1"/>
  <c r="AD4313" i="1" s="1"/>
  <c r="AH4312" i="1"/>
  <c r="AG4312" i="1"/>
  <c r="AB4317" i="1"/>
  <c r="AC4313" i="1" l="1"/>
  <c r="AE4313" i="1"/>
  <c r="AF4313" i="1"/>
  <c r="AH4313" i="1" l="1"/>
  <c r="AG4313" i="1"/>
  <c r="AA4314" i="1"/>
  <c r="AB4318" i="1"/>
  <c r="AC4314" i="1" l="1"/>
  <c r="AD4314" i="1"/>
  <c r="AB4319" i="1"/>
  <c r="AH4314" i="1" l="1"/>
  <c r="AG4314" i="1"/>
  <c r="AA4315" i="1"/>
  <c r="AD4315" i="1" s="1"/>
  <c r="AF4314" i="1"/>
  <c r="AE4314" i="1"/>
  <c r="AF4315" i="1" l="1"/>
  <c r="AE4315" i="1"/>
  <c r="AC4315" i="1"/>
  <c r="AB4320" i="1"/>
  <c r="AA4316" i="1" l="1"/>
  <c r="AD4316" i="1" s="1"/>
  <c r="AG4315" i="1"/>
  <c r="AH4315" i="1"/>
  <c r="AB4321" i="1"/>
  <c r="AF4316" i="1" l="1"/>
  <c r="AE4316" i="1"/>
  <c r="AC4316" i="1"/>
  <c r="AA4317" i="1" l="1"/>
  <c r="AD4317" i="1" s="1"/>
  <c r="AH4316" i="1"/>
  <c r="AG4316" i="1"/>
  <c r="AC4317" i="1"/>
  <c r="AB4322" i="1"/>
  <c r="AA4318" i="1" l="1"/>
  <c r="AD4318" i="1" s="1"/>
  <c r="AG4317" i="1"/>
  <c r="AH4317" i="1"/>
  <c r="AC4318" i="1"/>
  <c r="AF4317" i="1"/>
  <c r="AE4317" i="1"/>
  <c r="AA4319" i="1" l="1"/>
  <c r="AD4319" i="1" s="1"/>
  <c r="AG4318" i="1"/>
  <c r="AH4318" i="1"/>
  <c r="AC4319" i="1"/>
  <c r="AE4318" i="1"/>
  <c r="AF4318" i="1"/>
  <c r="AA4323" i="1"/>
  <c r="AA4320" i="1" l="1"/>
  <c r="AD4320" i="1" s="1"/>
  <c r="AH4319" i="1"/>
  <c r="AG4319" i="1"/>
  <c r="AC4320" i="1"/>
  <c r="AE4319" i="1"/>
  <c r="AF4319" i="1"/>
  <c r="AH4320" i="1" l="1"/>
  <c r="AG4320" i="1"/>
  <c r="AA4321" i="1"/>
  <c r="AD4321" i="1" s="1"/>
  <c r="AE4320" i="1"/>
  <c r="AF4320" i="1"/>
  <c r="AA4324" i="1"/>
  <c r="AC4321" i="1" l="1"/>
  <c r="AE4321" i="1"/>
  <c r="AF4321" i="1"/>
  <c r="AA4322" i="1" l="1"/>
  <c r="AD4322" i="1" s="1"/>
  <c r="AG4321" i="1"/>
  <c r="AH4321" i="1"/>
  <c r="AC4322" i="1" l="1"/>
  <c r="AE4322" i="1"/>
  <c r="AF4322" i="1"/>
  <c r="AG4322" i="1" l="1"/>
  <c r="AH4322" i="1"/>
  <c r="AB4323" i="1"/>
  <c r="AD4323" i="1" s="1"/>
  <c r="AC4323" i="1" l="1"/>
  <c r="AE4323" i="1"/>
  <c r="AF4323" i="1"/>
  <c r="AH4323" i="1" l="1"/>
  <c r="AB4324" i="1"/>
  <c r="AD4324" i="1" s="1"/>
  <c r="AG4323" i="1"/>
  <c r="AC4324" i="1" l="1"/>
  <c r="AB4325" i="1"/>
  <c r="AD4325" i="1" s="1"/>
  <c r="AG4324" i="1"/>
  <c r="AH4324" i="1"/>
  <c r="AE4324" i="1"/>
  <c r="AF4324" i="1"/>
  <c r="AC4325" i="1" l="1"/>
  <c r="AB4326" i="1" s="1"/>
  <c r="AD4326" i="1" s="1"/>
  <c r="AH4325" i="1"/>
  <c r="AF4325" i="1"/>
  <c r="AE4325" i="1"/>
  <c r="AG4325" i="1" l="1"/>
  <c r="AC4326" i="1"/>
  <c r="AH4326" i="1" s="1"/>
  <c r="AB4327" i="1"/>
  <c r="AD4327" i="1" s="1"/>
  <c r="AG4326" i="1"/>
  <c r="AE4326" i="1"/>
  <c r="AF4326" i="1"/>
  <c r="AC4327" i="1" l="1"/>
  <c r="AH4327" i="1"/>
  <c r="AB4328" i="1"/>
  <c r="AD4328" i="1" s="1"/>
  <c r="AG4327" i="1"/>
  <c r="AE4327" i="1"/>
  <c r="AF4327" i="1"/>
  <c r="AC4328" i="1" l="1"/>
  <c r="AF4328" i="1"/>
  <c r="AE4328" i="1"/>
  <c r="AG4328" i="1"/>
  <c r="AB4329" i="1"/>
  <c r="AD4329" i="1" s="1"/>
  <c r="AH4328" i="1"/>
  <c r="AF4329" i="1" l="1"/>
  <c r="AE4329" i="1"/>
  <c r="AC4329" i="1"/>
  <c r="AB4333" i="1"/>
  <c r="AH4329" i="1" l="1"/>
  <c r="AG4329" i="1"/>
  <c r="AB4330" i="1"/>
  <c r="AD4330" i="1" s="1"/>
  <c r="AB4334" i="1"/>
  <c r="AC4330" i="1" l="1"/>
  <c r="AE4330" i="1"/>
  <c r="AF4330" i="1"/>
  <c r="AG4330" i="1" l="1"/>
  <c r="AH4330" i="1"/>
  <c r="AB4331" i="1"/>
  <c r="AD4331" i="1" s="1"/>
  <c r="AB4335" i="1"/>
  <c r="AC4331" i="1" l="1"/>
  <c r="AE4331" i="1"/>
  <c r="AF4331" i="1"/>
  <c r="AG4331" i="1" l="1"/>
  <c r="AB4332" i="1"/>
  <c r="AD4332" i="1" s="1"/>
  <c r="AH4331" i="1"/>
  <c r="AB4336" i="1"/>
  <c r="AC4332" i="1" l="1"/>
  <c r="AG4332" i="1"/>
  <c r="AH4332" i="1"/>
  <c r="AA4333" i="1"/>
  <c r="AD4333" i="1" s="1"/>
  <c r="AF4332" i="1"/>
  <c r="AE4332" i="1"/>
  <c r="AC4333" i="1" l="1"/>
  <c r="AE4333" i="1"/>
  <c r="AF4333" i="1"/>
  <c r="AB4337" i="1"/>
  <c r="AG4333" i="1" l="1"/>
  <c r="AA4334" i="1"/>
  <c r="AD4334" i="1" s="1"/>
  <c r="AH4333" i="1"/>
  <c r="AC4334" i="1" l="1"/>
  <c r="AG4334" i="1"/>
  <c r="AH4334" i="1"/>
  <c r="AA4335" i="1"/>
  <c r="AE4334" i="1"/>
  <c r="AF4334" i="1"/>
  <c r="AB4338" i="1"/>
  <c r="AC4335" i="1" l="1"/>
  <c r="AD4335" i="1"/>
  <c r="AF4335" i="1" l="1"/>
  <c r="AE4335" i="1"/>
  <c r="AG4335" i="1"/>
  <c r="AH4335" i="1"/>
  <c r="AA4336" i="1"/>
  <c r="AD4336" i="1" s="1"/>
  <c r="AB4339" i="1"/>
  <c r="AC4336" i="1" l="1"/>
  <c r="AF4336" i="1"/>
  <c r="AE4336" i="1"/>
  <c r="AG4336" i="1" l="1"/>
  <c r="AH4336" i="1"/>
  <c r="AA4337" i="1"/>
  <c r="AD4337" i="1" s="1"/>
  <c r="AB4340" i="1"/>
  <c r="AC4337" i="1" l="1"/>
  <c r="AE4337" i="1"/>
  <c r="AF4337" i="1"/>
  <c r="AG4337" i="1" l="1"/>
  <c r="AH4337" i="1"/>
  <c r="AA4338" i="1"/>
  <c r="AD4338" i="1" s="1"/>
  <c r="AB4341" i="1"/>
  <c r="AC4338" i="1" l="1"/>
  <c r="AE4338" i="1"/>
  <c r="AF4338" i="1"/>
  <c r="AA4804" i="1"/>
  <c r="AG4338" i="1" l="1"/>
  <c r="AH4338" i="1"/>
  <c r="AA4339" i="1"/>
  <c r="AD4339" i="1" s="1"/>
  <c r="AB4342" i="1"/>
  <c r="AC4339" i="1" l="1"/>
  <c r="AE4339" i="1"/>
  <c r="AF4339" i="1"/>
  <c r="AA4340" i="1" l="1"/>
  <c r="AH4339" i="1"/>
  <c r="AG4339" i="1"/>
  <c r="AB4343" i="1"/>
  <c r="AC4340" i="1" l="1"/>
  <c r="AD4340" i="1"/>
  <c r="AA4345" i="1"/>
  <c r="AG4340" i="1" l="1"/>
  <c r="AA4341" i="1"/>
  <c r="AD4341" i="1" s="1"/>
  <c r="AH4340" i="1"/>
  <c r="AE4340" i="1"/>
  <c r="AF4340" i="1"/>
  <c r="AB4344" i="1"/>
  <c r="AA4346" i="1"/>
  <c r="AC4341" i="1" l="1"/>
  <c r="AA4342" i="1"/>
  <c r="AD4342" i="1" s="1"/>
  <c r="AG4341" i="1"/>
  <c r="AH4341" i="1"/>
  <c r="AF4341" i="1"/>
  <c r="AE4341" i="1"/>
  <c r="AC4342" i="1" l="1"/>
  <c r="AG4342" i="1"/>
  <c r="AH4342" i="1"/>
  <c r="AA4343" i="1"/>
  <c r="AD4343" i="1" s="1"/>
  <c r="AF4342" i="1"/>
  <c r="AE4342" i="1"/>
  <c r="AA4347" i="1"/>
  <c r="AC4343" i="1" l="1"/>
  <c r="AF4343" i="1"/>
  <c r="AE4343" i="1"/>
  <c r="AA4348" i="1"/>
  <c r="AH4343" i="1" l="1"/>
  <c r="AA4344" i="1"/>
  <c r="AD4344" i="1" s="1"/>
  <c r="AG4343" i="1"/>
  <c r="AC4344" i="1" l="1"/>
  <c r="AG4344" i="1"/>
  <c r="AH4344" i="1"/>
  <c r="AB4345" i="1"/>
  <c r="AD4345" i="1" s="1"/>
  <c r="AF4344" i="1"/>
  <c r="AE4344" i="1"/>
  <c r="AE4345" i="1" l="1"/>
  <c r="AF4345" i="1"/>
  <c r="AC4345" i="1"/>
  <c r="AB4346" i="1" l="1"/>
  <c r="AD4346" i="1" s="1"/>
  <c r="AH4345" i="1"/>
  <c r="AG4345" i="1"/>
  <c r="AC4346" i="1"/>
  <c r="AA4813" i="1"/>
  <c r="AG4346" i="1" l="1"/>
  <c r="AB4347" i="1"/>
  <c r="AH4346" i="1"/>
  <c r="AE4346" i="1"/>
  <c r="AF4346" i="1"/>
  <c r="AC4347" i="1" l="1"/>
  <c r="AD4347" i="1"/>
  <c r="AE4347" i="1" l="1"/>
  <c r="AF4347" i="1"/>
  <c r="AG4347" i="1"/>
  <c r="AB4348" i="1"/>
  <c r="AD4348" i="1" s="1"/>
  <c r="AH4347" i="1"/>
  <c r="AE4348" i="1" l="1"/>
  <c r="AF4348" i="1"/>
  <c r="AC4348" i="1"/>
  <c r="AG4348" i="1" l="1"/>
  <c r="AB4349" i="1"/>
  <c r="AD4349" i="1" s="1"/>
  <c r="AH4348" i="1"/>
  <c r="AC4349" i="1" l="1"/>
  <c r="AB4350" i="1"/>
  <c r="AD4350" i="1" s="1"/>
  <c r="AG4349" i="1"/>
  <c r="AH4349" i="1"/>
  <c r="AE4349" i="1"/>
  <c r="AF4349" i="1"/>
  <c r="AC4350" i="1" l="1"/>
  <c r="AF4350" i="1"/>
  <c r="AE4350" i="1"/>
  <c r="AB4351" i="1" l="1"/>
  <c r="AD4351" i="1" s="1"/>
  <c r="AH4350" i="1"/>
  <c r="AC4351" i="1"/>
  <c r="AG4350" i="1"/>
  <c r="AG4351" i="1" l="1"/>
  <c r="AH4351" i="1"/>
  <c r="AB4352" i="1"/>
  <c r="AD4352" i="1" s="1"/>
  <c r="AF4351" i="1"/>
  <c r="AE4351" i="1"/>
  <c r="AC4352" i="1" l="1"/>
  <c r="AE4352" i="1"/>
  <c r="AF4352" i="1"/>
  <c r="AG4352" i="1" l="1"/>
  <c r="AB4353" i="1"/>
  <c r="AD4353" i="1" s="1"/>
  <c r="AH4352" i="1"/>
  <c r="AC4353" i="1" l="1"/>
  <c r="AG4353" i="1"/>
  <c r="AH4353" i="1"/>
  <c r="AB4354" i="1"/>
  <c r="AD4354" i="1" s="1"/>
  <c r="AF4353" i="1"/>
  <c r="AE4353" i="1"/>
  <c r="AC4354" i="1" l="1"/>
  <c r="AF4354" i="1"/>
  <c r="AE4354" i="1"/>
  <c r="AG4354" i="1" l="1"/>
  <c r="AB4355" i="1"/>
  <c r="AD4355" i="1" s="1"/>
  <c r="AH4354" i="1"/>
  <c r="AA4357" i="1"/>
  <c r="AC4355" i="1" l="1"/>
  <c r="AG4355" i="1"/>
  <c r="AH4355" i="1"/>
  <c r="AB4356" i="1"/>
  <c r="AD4356" i="1" s="1"/>
  <c r="AF4355" i="1"/>
  <c r="AE4355" i="1"/>
  <c r="AB4358" i="1"/>
  <c r="AF4356" i="1" l="1"/>
  <c r="AE4356" i="1"/>
  <c r="AC4356" i="1"/>
  <c r="AG4356" i="1" l="1"/>
  <c r="AB4357" i="1"/>
  <c r="AH4356" i="1"/>
  <c r="AB4359" i="1"/>
  <c r="AC4357" i="1" l="1"/>
  <c r="AD4357" i="1"/>
  <c r="AB4360" i="1"/>
  <c r="AE4357" i="1" l="1"/>
  <c r="AF4357" i="1"/>
  <c r="AG4357" i="1"/>
  <c r="AH4357" i="1"/>
  <c r="AA4358" i="1"/>
  <c r="AD4358" i="1" s="1"/>
  <c r="AC4358" i="1" l="1"/>
  <c r="AE4358" i="1"/>
  <c r="AF4358" i="1"/>
  <c r="AB4361" i="1"/>
  <c r="AG4358" i="1" l="1"/>
  <c r="AH4358" i="1"/>
  <c r="AA4359" i="1"/>
  <c r="AD4359" i="1" s="1"/>
  <c r="AC4359" i="1" l="1"/>
  <c r="AF4359" i="1"/>
  <c r="AE4359" i="1"/>
  <c r="AB4362" i="1"/>
  <c r="AH4359" i="1" l="1"/>
  <c r="AA4360" i="1"/>
  <c r="AG4359" i="1"/>
  <c r="AC4360" i="1" l="1"/>
  <c r="AD4360" i="1"/>
  <c r="AB4363" i="1"/>
  <c r="AF4360" i="1" l="1"/>
  <c r="AE4360" i="1"/>
  <c r="AA4361" i="1"/>
  <c r="AD4361" i="1" s="1"/>
  <c r="AG4360" i="1"/>
  <c r="AH4360" i="1"/>
  <c r="AC4361" i="1" l="1"/>
  <c r="AE4361" i="1"/>
  <c r="AF4361" i="1"/>
  <c r="AB4364" i="1"/>
  <c r="AG4361" i="1" l="1"/>
  <c r="AA4362" i="1"/>
  <c r="AD4362" i="1" s="1"/>
  <c r="AH4361" i="1"/>
  <c r="AC4362" i="1" l="1"/>
  <c r="AG4362" i="1"/>
  <c r="AH4362" i="1"/>
  <c r="AA4363" i="1"/>
  <c r="AD4363" i="1" s="1"/>
  <c r="AF4362" i="1"/>
  <c r="AE4362" i="1"/>
  <c r="AB4365" i="1"/>
  <c r="AC4363" i="1" l="1"/>
  <c r="AF4363" i="1"/>
  <c r="AE4363" i="1"/>
  <c r="AB4367" i="1"/>
  <c r="AA4828" i="1"/>
  <c r="AG4363" i="1" l="1"/>
  <c r="AA4364" i="1"/>
  <c r="AD4364" i="1" s="1"/>
  <c r="AH4363" i="1"/>
  <c r="AB4366" i="1"/>
  <c r="AC4364" i="1" l="1"/>
  <c r="AG4364" i="1"/>
  <c r="AH4364" i="1"/>
  <c r="AA4365" i="1"/>
  <c r="AD4365" i="1" s="1"/>
  <c r="AE4364" i="1"/>
  <c r="AF4364" i="1"/>
  <c r="AC4365" i="1" l="1"/>
  <c r="AE4365" i="1"/>
  <c r="AF4365" i="1"/>
  <c r="AG4365" i="1" l="1"/>
  <c r="AA4366" i="1"/>
  <c r="AD4366" i="1" s="1"/>
  <c r="AH4365" i="1"/>
  <c r="AB4368" i="1"/>
  <c r="AC4366" i="1" l="1"/>
  <c r="AG4366" i="1"/>
  <c r="AA4367" i="1"/>
  <c r="AD4367" i="1" s="1"/>
  <c r="AH4366" i="1"/>
  <c r="AF4366" i="1"/>
  <c r="AE4366" i="1"/>
  <c r="AA4372" i="1"/>
  <c r="AC4367" i="1" l="1"/>
  <c r="AE4367" i="1"/>
  <c r="AF4367" i="1"/>
  <c r="AB4369" i="1"/>
  <c r="AG4367" i="1" l="1"/>
  <c r="AH4367" i="1"/>
  <c r="AA4368" i="1"/>
  <c r="AD4368" i="1" l="1"/>
  <c r="AC4368" i="1"/>
  <c r="AB4370" i="1"/>
  <c r="AG4368" i="1" l="1"/>
  <c r="AA4369" i="1"/>
  <c r="AH4368" i="1"/>
  <c r="AE4368" i="1"/>
  <c r="AF4368" i="1"/>
  <c r="AA4371" i="1"/>
  <c r="AD4369" i="1" l="1"/>
  <c r="AC4369" i="1"/>
  <c r="AA4370" i="1" l="1"/>
  <c r="AD4370" i="1" s="1"/>
  <c r="AG4369" i="1"/>
  <c r="AH4369" i="1"/>
  <c r="AC4370" i="1"/>
  <c r="AE4369" i="1"/>
  <c r="AF4369" i="1"/>
  <c r="AH4370" i="1" l="1"/>
  <c r="AB4371" i="1"/>
  <c r="AD4371" i="1" s="1"/>
  <c r="AG4370" i="1"/>
  <c r="AC4371" i="1"/>
  <c r="AE4370" i="1"/>
  <c r="AF4370" i="1"/>
  <c r="AG4371" i="1" l="1"/>
  <c r="AH4371" i="1"/>
  <c r="AB4372" i="1"/>
  <c r="AF4371" i="1"/>
  <c r="AE4371" i="1"/>
  <c r="AD4372" i="1" l="1"/>
  <c r="AC4372" i="1"/>
  <c r="AG4372" i="1" l="1"/>
  <c r="AB4373" i="1"/>
  <c r="AD4373" i="1" s="1"/>
  <c r="AH4372" i="1"/>
  <c r="AF4372" i="1"/>
  <c r="AE4372" i="1"/>
  <c r="AC4373" i="1" l="1"/>
  <c r="AG4373" i="1"/>
  <c r="AB4374" i="1"/>
  <c r="AD4374" i="1" s="1"/>
  <c r="AH4373" i="1"/>
  <c r="AE4373" i="1"/>
  <c r="AF4373" i="1"/>
  <c r="AC4374" i="1" l="1"/>
  <c r="AG4374" i="1"/>
  <c r="AH4374" i="1"/>
  <c r="AB4375" i="1"/>
  <c r="AE4374" i="1"/>
  <c r="AF4374" i="1"/>
  <c r="AD4375" i="1" l="1"/>
  <c r="AC4375" i="1"/>
  <c r="AG4375" i="1" l="1"/>
  <c r="AH4375" i="1"/>
  <c r="AB4376" i="1"/>
  <c r="AD4376" i="1" s="1"/>
  <c r="AE4375" i="1"/>
  <c r="AF4375" i="1"/>
  <c r="AF4376" i="1" l="1"/>
  <c r="AE4376" i="1"/>
  <c r="AC4376" i="1"/>
  <c r="AG4376" i="1" l="1"/>
  <c r="AB4377" i="1"/>
  <c r="AD4377" i="1" s="1"/>
  <c r="AH4376" i="1"/>
  <c r="AC4377" i="1" l="1"/>
  <c r="AG4377" i="1" s="1"/>
  <c r="AF4377" i="1"/>
  <c r="AE4377" i="1"/>
  <c r="AB4378" i="1"/>
  <c r="AD4378" i="1" s="1"/>
  <c r="AE4378" i="1" s="1"/>
  <c r="AH4377" i="1"/>
  <c r="AF4378" i="1" l="1"/>
  <c r="AC4378" i="1"/>
  <c r="AG4378" i="1" s="1"/>
  <c r="AB4379" i="1" l="1"/>
  <c r="AD4379" i="1" s="1"/>
  <c r="AF4379" i="1" s="1"/>
  <c r="AH4378" i="1"/>
  <c r="AC4379" i="1"/>
  <c r="AG4379" i="1" s="1"/>
  <c r="AE4379" i="1"/>
  <c r="AB4380" i="1" l="1"/>
  <c r="AD4380" i="1" s="1"/>
  <c r="AF4380" i="1" s="1"/>
  <c r="AH4379" i="1"/>
  <c r="AE4380" i="1" l="1"/>
  <c r="AC4380" i="1"/>
  <c r="AH4380" i="1" s="1"/>
  <c r="AA4381" i="1"/>
  <c r="AB4381" i="1" l="1"/>
  <c r="AG4380" i="1"/>
  <c r="AD4381" i="1"/>
  <c r="AF4381" i="1" s="1"/>
  <c r="AC4381" i="1"/>
  <c r="AH4381" i="1" s="1"/>
  <c r="AB4382" i="1"/>
  <c r="AE4381" i="1" l="1"/>
  <c r="AG4381" i="1"/>
  <c r="AA4382" i="1"/>
  <c r="AD4382" i="1" s="1"/>
  <c r="AB4383" i="1"/>
  <c r="AC4382" i="1" l="1"/>
  <c r="AH4382" i="1" s="1"/>
  <c r="AF4382" i="1"/>
  <c r="AE4382" i="1"/>
  <c r="AA4383" i="1"/>
  <c r="AD4383" i="1" s="1"/>
  <c r="AG4382" i="1"/>
  <c r="AE4383" i="1" l="1"/>
  <c r="AF4383" i="1"/>
  <c r="AC4383" i="1"/>
  <c r="AB4384" i="1"/>
  <c r="AB4386" i="1"/>
  <c r="AA4384" i="1" l="1"/>
  <c r="AD4384" i="1" s="1"/>
  <c r="AG4383" i="1"/>
  <c r="AH4383" i="1"/>
  <c r="AE4384" i="1" l="1"/>
  <c r="AF4384" i="1"/>
  <c r="AC4384" i="1"/>
  <c r="AG4384" i="1" s="1"/>
  <c r="AB4385" i="1"/>
  <c r="AB4387" i="1"/>
  <c r="AA4385" i="1" l="1"/>
  <c r="AC4385" i="1" s="1"/>
  <c r="AG4385" i="1" s="1"/>
  <c r="AH4384" i="1"/>
  <c r="AB4388" i="1"/>
  <c r="AD4385" i="1" l="1"/>
  <c r="AH4385" i="1"/>
  <c r="AA4386" i="1"/>
  <c r="AD4386" i="1" s="1"/>
  <c r="AF4386" i="1" s="1"/>
  <c r="AE4385" i="1"/>
  <c r="AF4385" i="1"/>
  <c r="AB4389" i="1"/>
  <c r="AE4386" i="1" l="1"/>
  <c r="AC4386" i="1"/>
  <c r="AG4386" i="1" s="1"/>
  <c r="AH4386" i="1" l="1"/>
  <c r="AA4387" i="1"/>
  <c r="AD4387" i="1" s="1"/>
  <c r="AF4387" i="1" s="1"/>
  <c r="AE4387" i="1" l="1"/>
  <c r="AC4387" i="1"/>
  <c r="AB4392" i="1"/>
  <c r="AG4387" i="1" l="1"/>
  <c r="AH4387" i="1"/>
  <c r="AA4388" i="1"/>
  <c r="AD4388" i="1" l="1"/>
  <c r="AC4388" i="1"/>
  <c r="AG4388" i="1" l="1"/>
  <c r="AH4388" i="1"/>
  <c r="AA4389" i="1"/>
  <c r="AE4388" i="1"/>
  <c r="AF4388" i="1"/>
  <c r="AB4390" i="1"/>
  <c r="AD4389" i="1" l="1"/>
  <c r="AC4389" i="1"/>
  <c r="AG4389" i="1" l="1"/>
  <c r="AH4389" i="1"/>
  <c r="AA4390" i="1"/>
  <c r="AD4390" i="1" s="1"/>
  <c r="AE4389" i="1"/>
  <c r="AF4389" i="1"/>
  <c r="AB4391" i="1"/>
  <c r="AC4390" i="1" l="1"/>
  <c r="AF4390" i="1"/>
  <c r="AE4390" i="1"/>
  <c r="AG4390" i="1" l="1"/>
  <c r="AH4390" i="1"/>
  <c r="AA4391" i="1"/>
  <c r="AA4852" i="1"/>
  <c r="AD4391" i="1" l="1"/>
  <c r="AC4391" i="1"/>
  <c r="AB4393" i="1"/>
  <c r="AG4391" i="1" l="1"/>
  <c r="AH4391" i="1"/>
  <c r="AA4392" i="1"/>
  <c r="AF4391" i="1"/>
  <c r="AE4391" i="1"/>
  <c r="AD4392" i="1" l="1"/>
  <c r="AC4392" i="1"/>
  <c r="AB4394" i="1"/>
  <c r="AG4392" i="1" l="1"/>
  <c r="AH4392" i="1"/>
  <c r="AA4393" i="1"/>
  <c r="AD4393" i="1" s="1"/>
  <c r="AF4392" i="1"/>
  <c r="AE4392" i="1"/>
  <c r="AC4393" i="1" l="1"/>
  <c r="AE4393" i="1"/>
  <c r="AF4393" i="1"/>
  <c r="AA4394" i="1" l="1"/>
  <c r="AD4394" i="1" s="1"/>
  <c r="AH4393" i="1"/>
  <c r="AG4393" i="1"/>
  <c r="AA4396" i="1"/>
  <c r="AE4394" i="1" l="1"/>
  <c r="AF4394" i="1"/>
  <c r="AC4394" i="1"/>
  <c r="AB4395" i="1" s="1"/>
  <c r="AG4394" i="1" l="1"/>
  <c r="AA4395" i="1"/>
  <c r="AD4395" i="1" s="1"/>
  <c r="AH4394" i="1"/>
  <c r="AC4395" i="1" l="1"/>
  <c r="AG4395" i="1"/>
  <c r="AB4396" i="1"/>
  <c r="AH4395" i="1"/>
  <c r="AE4395" i="1"/>
  <c r="AF4395" i="1"/>
  <c r="AC4396" i="1" l="1"/>
  <c r="AD4396" i="1"/>
  <c r="AE4396" i="1" l="1"/>
  <c r="AF4396" i="1"/>
  <c r="AG4396" i="1"/>
  <c r="AB4397" i="1"/>
  <c r="AD4397" i="1" s="1"/>
  <c r="AH4396" i="1"/>
  <c r="AF4397" i="1" l="1"/>
  <c r="AE4397" i="1"/>
  <c r="AC4397" i="1"/>
  <c r="AG4397" i="1" l="1"/>
  <c r="AH4397" i="1"/>
  <c r="AB4398" i="1"/>
  <c r="AD4398" i="1" s="1"/>
  <c r="AC4398" i="1" l="1"/>
  <c r="AE4398" i="1"/>
  <c r="AF4398" i="1"/>
  <c r="AG4398" i="1" l="1"/>
  <c r="AB4399" i="1"/>
  <c r="AD4399" i="1" s="1"/>
  <c r="AH4398" i="1"/>
  <c r="AE4399" i="1" l="1"/>
  <c r="AF4399" i="1"/>
  <c r="AC4399" i="1"/>
  <c r="AG4399" i="1" l="1"/>
  <c r="AH4399" i="1"/>
  <c r="AB4400" i="1"/>
  <c r="AD4400" i="1" s="1"/>
  <c r="AC4400" i="1" l="1"/>
  <c r="AE4400" i="1"/>
  <c r="AF4400" i="1"/>
  <c r="AG4400" i="1" l="1"/>
  <c r="AB4401" i="1"/>
  <c r="AD4401" i="1" s="1"/>
  <c r="AH4400" i="1"/>
  <c r="AC4401" i="1" l="1"/>
  <c r="AG4401" i="1"/>
  <c r="AH4401" i="1"/>
  <c r="AB4402" i="1"/>
  <c r="AD4402" i="1" s="1"/>
  <c r="AF4401" i="1"/>
  <c r="AE4401" i="1"/>
  <c r="AB4405" i="1"/>
  <c r="AF4402" i="1" l="1"/>
  <c r="AE4402" i="1"/>
  <c r="AC4402" i="1"/>
  <c r="AB4406" i="1"/>
  <c r="AG4402" i="1" l="1"/>
  <c r="AH4402" i="1"/>
  <c r="AB4403" i="1"/>
  <c r="AD4403" i="1" s="1"/>
  <c r="AB4407" i="1"/>
  <c r="AC4403" i="1" l="1"/>
  <c r="AF4403" i="1"/>
  <c r="AE4403" i="1"/>
  <c r="AG4403" i="1" l="1"/>
  <c r="AB4404" i="1"/>
  <c r="AD4404" i="1" s="1"/>
  <c r="AH4403" i="1"/>
  <c r="AB4408" i="1"/>
  <c r="AC4404" i="1" l="1"/>
  <c r="AG4404" i="1" s="1"/>
  <c r="AH4404" i="1"/>
  <c r="AA4405" i="1"/>
  <c r="AD4405" i="1" s="1"/>
  <c r="AE4404" i="1"/>
  <c r="AF4404" i="1"/>
  <c r="AB4409" i="1"/>
  <c r="AC4405" i="1" l="1"/>
  <c r="AE4405" i="1"/>
  <c r="AF4405" i="1"/>
  <c r="AB4410" i="1"/>
  <c r="AG4405" i="1" l="1"/>
  <c r="AA4406" i="1"/>
  <c r="AD4406" i="1" s="1"/>
  <c r="AH4405" i="1"/>
  <c r="AB4411" i="1"/>
  <c r="AC4406" i="1" l="1"/>
  <c r="AH4406" i="1" s="1"/>
  <c r="AE4406" i="1"/>
  <c r="AF4406" i="1"/>
  <c r="AG4406" i="1" l="1"/>
  <c r="AA4407" i="1"/>
  <c r="AD4407" i="1" s="1"/>
  <c r="AF4407" i="1" s="1"/>
  <c r="AB4412" i="1"/>
  <c r="AE4407" i="1" l="1"/>
  <c r="AC4407" i="1"/>
  <c r="AH4407" i="1" s="1"/>
  <c r="AA4408" i="1"/>
  <c r="AD4408" i="1" s="1"/>
  <c r="AG4407" i="1"/>
  <c r="AB4416" i="1"/>
  <c r="AC4408" i="1" l="1"/>
  <c r="AG4408" i="1"/>
  <c r="AA4409" i="1"/>
  <c r="AD4409" i="1" s="1"/>
  <c r="AH4408" i="1"/>
  <c r="AE4408" i="1"/>
  <c r="AF4408" i="1"/>
  <c r="AB4413" i="1"/>
  <c r="AC4409" i="1" l="1"/>
  <c r="AH4409" i="1"/>
  <c r="AG4409" i="1"/>
  <c r="AA4410" i="1"/>
  <c r="AE4409" i="1"/>
  <c r="AF4409" i="1"/>
  <c r="AC4410" i="1" l="1"/>
  <c r="AD4410" i="1"/>
  <c r="AB4414" i="1"/>
  <c r="AE4410" i="1" l="1"/>
  <c r="AF4410" i="1"/>
  <c r="AA4411" i="1"/>
  <c r="AD4411" i="1" s="1"/>
  <c r="AH4410" i="1"/>
  <c r="AG4410" i="1"/>
  <c r="AB4415" i="1"/>
  <c r="AF4411" i="1" l="1"/>
  <c r="AE4411" i="1"/>
  <c r="AC4411" i="1"/>
  <c r="AG4411" i="1" l="1"/>
  <c r="AA4412" i="1"/>
  <c r="AD4412" i="1" s="1"/>
  <c r="AH4411" i="1"/>
  <c r="AB4417" i="1"/>
  <c r="AC4412" i="1" l="1"/>
  <c r="AA4413" i="1" s="1"/>
  <c r="AG4412" i="1"/>
  <c r="AF4412" i="1"/>
  <c r="AE4412" i="1"/>
  <c r="AA4420" i="1"/>
  <c r="AD4413" i="1" l="1"/>
  <c r="AC4413" i="1"/>
  <c r="AH4413" i="1" s="1"/>
  <c r="AH4412" i="1"/>
  <c r="AE4413" i="1"/>
  <c r="AF4413" i="1"/>
  <c r="AB4418" i="1"/>
  <c r="AG4413" i="1" l="1"/>
  <c r="AA4414" i="1"/>
  <c r="AD4414" i="1" s="1"/>
  <c r="AF4414" i="1" s="1"/>
  <c r="AE4414" i="1" l="1"/>
  <c r="AC4414" i="1"/>
  <c r="AH4414" i="1" s="1"/>
  <c r="AA4415" i="1" l="1"/>
  <c r="AD4415" i="1" s="1"/>
  <c r="AF4415" i="1" s="1"/>
  <c r="AG4414" i="1"/>
  <c r="AE4415" i="1" l="1"/>
  <c r="AC4415" i="1"/>
  <c r="AH4415" i="1" s="1"/>
  <c r="AA4416" i="1" l="1"/>
  <c r="AD4416" i="1" s="1"/>
  <c r="AF4416" i="1" s="1"/>
  <c r="AG4415" i="1"/>
  <c r="AC4416" i="1" l="1"/>
  <c r="AH4416" i="1" s="1"/>
  <c r="AE4416" i="1"/>
  <c r="AA4417" i="1"/>
  <c r="AD4417" i="1" s="1"/>
  <c r="AF4417" i="1" s="1"/>
  <c r="AG4416" i="1"/>
  <c r="AC4417" i="1" l="1"/>
  <c r="AE4417" i="1"/>
  <c r="AA4418" i="1"/>
  <c r="AD4418" i="1" s="1"/>
  <c r="AG4417" i="1"/>
  <c r="AH4417" i="1"/>
  <c r="AC4418" i="1" l="1"/>
  <c r="AB4419" i="1" s="1"/>
  <c r="AA4419" i="1"/>
  <c r="AG4418" i="1"/>
  <c r="AF4418" i="1"/>
  <c r="AE4418" i="1"/>
  <c r="AD4419" i="1" l="1"/>
  <c r="AH4418" i="1"/>
  <c r="AC4419" i="1"/>
  <c r="AH4419" i="1" s="1"/>
  <c r="AF4419" i="1"/>
  <c r="AE4419" i="1"/>
  <c r="AG4419" i="1" l="1"/>
  <c r="AB4420" i="1"/>
  <c r="AD4420" i="1" s="1"/>
  <c r="AE4420" i="1" s="1"/>
  <c r="AC4420" i="1" l="1"/>
  <c r="AF4420" i="1"/>
  <c r="AG4420" i="1"/>
  <c r="AB4421" i="1"/>
  <c r="AD4421" i="1" s="1"/>
  <c r="AH4420" i="1"/>
  <c r="AC4421" i="1" l="1"/>
  <c r="AH4421" i="1" s="1"/>
  <c r="AF4421" i="1"/>
  <c r="AE4421" i="1"/>
  <c r="AG4421" i="1" l="1"/>
  <c r="AB4422" i="1"/>
  <c r="AD4422" i="1" s="1"/>
  <c r="AE4422" i="1" s="1"/>
  <c r="AF4422" i="1" l="1"/>
  <c r="AC4422" i="1"/>
  <c r="AB4423" i="1" s="1"/>
  <c r="AD4423" i="1" s="1"/>
  <c r="AH4422" i="1" l="1"/>
  <c r="AG4422" i="1"/>
  <c r="AC4423" i="1"/>
  <c r="AE4423" i="1"/>
  <c r="AF4423" i="1"/>
  <c r="AG4423" i="1" l="1"/>
  <c r="AH4423" i="1"/>
  <c r="AB4424" i="1"/>
  <c r="AD4424" i="1" s="1"/>
  <c r="AF4424" i="1" l="1"/>
  <c r="AE4424" i="1"/>
  <c r="AC4424" i="1"/>
  <c r="AB4429" i="1"/>
  <c r="AG4424" i="1" l="1"/>
  <c r="AH4424" i="1"/>
  <c r="AB4425" i="1"/>
  <c r="AD4425" i="1" s="1"/>
  <c r="AB4430" i="1"/>
  <c r="AB4431" i="1"/>
  <c r="AC4425" i="1" l="1"/>
  <c r="AF4425" i="1"/>
  <c r="AE4425" i="1"/>
  <c r="AG4425" i="1" l="1"/>
  <c r="AB4426" i="1"/>
  <c r="AD4426" i="1" s="1"/>
  <c r="AH4425" i="1"/>
  <c r="AC4426" i="1" l="1"/>
  <c r="AB4427" i="1" s="1"/>
  <c r="AD4427" i="1" s="1"/>
  <c r="AE4426" i="1"/>
  <c r="AF4426" i="1"/>
  <c r="AG4426" i="1" l="1"/>
  <c r="AH4426" i="1"/>
  <c r="AC4427" i="1"/>
  <c r="AB4428" i="1" s="1"/>
  <c r="AD4428" i="1" s="1"/>
  <c r="AE4427" i="1"/>
  <c r="AF4427" i="1"/>
  <c r="AG4427" i="1" l="1"/>
  <c r="AH4427" i="1"/>
  <c r="AC4428" i="1"/>
  <c r="AF4428" i="1"/>
  <c r="AE4428" i="1"/>
  <c r="AB4432" i="1"/>
  <c r="AG4428" i="1" l="1"/>
  <c r="AA4429" i="1"/>
  <c r="AD4429" i="1" s="1"/>
  <c r="AH4428" i="1"/>
  <c r="AC4429" i="1" l="1"/>
  <c r="AH4429" i="1" s="1"/>
  <c r="AE4429" i="1"/>
  <c r="AF4429" i="1"/>
  <c r="AB4433" i="1"/>
  <c r="AG4429" i="1" l="1"/>
  <c r="AA4430" i="1"/>
  <c r="AD4430" i="1" s="1"/>
  <c r="AF4430" i="1" s="1"/>
  <c r="AE4430" i="1" l="1"/>
  <c r="AC4430" i="1"/>
  <c r="AG4430" i="1" s="1"/>
  <c r="AB4434" i="1"/>
  <c r="AA4431" i="1" l="1"/>
  <c r="AD4431" i="1" s="1"/>
  <c r="AF4431" i="1" s="1"/>
  <c r="AH4430" i="1"/>
  <c r="AE4431" i="1" l="1"/>
  <c r="AC4431" i="1"/>
  <c r="AH4431" i="1" s="1"/>
  <c r="AB4435" i="1"/>
  <c r="AA4900" i="1"/>
  <c r="AA4432" i="1" l="1"/>
  <c r="AG4431" i="1"/>
  <c r="AD4432" i="1" l="1"/>
  <c r="AC4432" i="1"/>
  <c r="AB4436" i="1"/>
  <c r="AG4432" i="1" l="1"/>
  <c r="AA4433" i="1"/>
  <c r="AD4433" i="1" s="1"/>
  <c r="AH4432" i="1"/>
  <c r="AF4432" i="1"/>
  <c r="AE4432" i="1"/>
  <c r="AE4433" i="1" l="1"/>
  <c r="AF4433" i="1"/>
  <c r="AC4433" i="1"/>
  <c r="AB4437" i="1"/>
  <c r="AH4433" i="1" l="1"/>
  <c r="AG4433" i="1"/>
  <c r="AA4434" i="1"/>
  <c r="AD4434" i="1" s="1"/>
  <c r="AC4434" i="1" l="1"/>
  <c r="AF4434" i="1"/>
  <c r="AE4434" i="1"/>
  <c r="AB4438" i="1"/>
  <c r="AA4435" i="1" l="1"/>
  <c r="AD4435" i="1" s="1"/>
  <c r="AH4434" i="1"/>
  <c r="AG4434" i="1"/>
  <c r="AC4435" i="1"/>
  <c r="AH4435" i="1" l="1"/>
  <c r="AG4435" i="1"/>
  <c r="AA4436" i="1"/>
  <c r="AD4436" i="1" s="1"/>
  <c r="AE4435" i="1"/>
  <c r="AF4435" i="1"/>
  <c r="AB4439" i="1"/>
  <c r="AC4436" i="1" l="1"/>
  <c r="AF4436" i="1"/>
  <c r="AE4436" i="1"/>
  <c r="AA4437" i="1" l="1"/>
  <c r="AD4437" i="1" s="1"/>
  <c r="AH4436" i="1"/>
  <c r="AG4436" i="1"/>
  <c r="AC4437" i="1"/>
  <c r="AB4440" i="1"/>
  <c r="AH4437" i="1" l="1"/>
  <c r="AA4438" i="1"/>
  <c r="AD4438" i="1" s="1"/>
  <c r="AG4437" i="1"/>
  <c r="AE4437" i="1"/>
  <c r="AF4437" i="1"/>
  <c r="AB4442" i="1"/>
  <c r="AC4438" i="1" l="1"/>
  <c r="AA4439" i="1"/>
  <c r="AD4439" i="1" s="1"/>
  <c r="AG4438" i="1"/>
  <c r="AH4438" i="1"/>
  <c r="AF4438" i="1"/>
  <c r="AE4438" i="1"/>
  <c r="AB4441" i="1"/>
  <c r="AC4439" i="1" l="1"/>
  <c r="AG4439" i="1" s="1"/>
  <c r="AH4439" i="1"/>
  <c r="AF4439" i="1"/>
  <c r="AE4439" i="1"/>
  <c r="AA4909" i="1"/>
  <c r="AA4440" i="1" l="1"/>
  <c r="AD4440" i="1" l="1"/>
  <c r="AC4440" i="1"/>
  <c r="AA4443" i="1"/>
  <c r="AA4444" i="1"/>
  <c r="AH4440" i="1" l="1"/>
  <c r="AA4441" i="1"/>
  <c r="AG4440" i="1"/>
  <c r="AF4440" i="1"/>
  <c r="AE4440" i="1"/>
  <c r="AD4441" i="1" l="1"/>
  <c r="AC4441" i="1"/>
  <c r="AA4442" i="1" l="1"/>
  <c r="AD4442" i="1" s="1"/>
  <c r="AG4441" i="1"/>
  <c r="AH4441" i="1"/>
  <c r="AE4441" i="1"/>
  <c r="AF4441" i="1"/>
  <c r="AC4442" i="1" l="1"/>
  <c r="AF4442" i="1"/>
  <c r="AE4442" i="1"/>
  <c r="AB4443" i="1" l="1"/>
  <c r="AD4443" i="1" s="1"/>
  <c r="AH4442" i="1"/>
  <c r="AC4443" i="1"/>
  <c r="AG4442" i="1"/>
  <c r="AH4443" i="1" l="1"/>
  <c r="AB4444" i="1"/>
  <c r="AD4444" i="1" s="1"/>
  <c r="AG4443" i="1"/>
  <c r="AF4443" i="1"/>
  <c r="AE4443" i="1"/>
  <c r="AC4444" i="1" l="1"/>
  <c r="AF4444" i="1"/>
  <c r="AE4444" i="1"/>
  <c r="AG4444" i="1" l="1"/>
  <c r="AB4445" i="1"/>
  <c r="AD4445" i="1" s="1"/>
  <c r="AH4444" i="1"/>
  <c r="AC4445" i="1" l="1"/>
  <c r="AE4445" i="1"/>
  <c r="AF4445" i="1"/>
  <c r="AG4445" i="1" l="1"/>
  <c r="AB4446" i="1"/>
  <c r="AD4446" i="1" s="1"/>
  <c r="AH4445" i="1"/>
  <c r="AE4446" i="1" l="1"/>
  <c r="AF4446" i="1"/>
  <c r="AC4446" i="1"/>
  <c r="AG4446" i="1" l="1"/>
  <c r="AH4446" i="1"/>
  <c r="AB4447" i="1"/>
  <c r="AD4447" i="1" s="1"/>
  <c r="AC4447" i="1" l="1"/>
  <c r="AF4447" i="1"/>
  <c r="AE4447" i="1"/>
  <c r="AG4447" i="1" l="1"/>
  <c r="AH4447" i="1"/>
  <c r="AB4448" i="1"/>
  <c r="AD4448" i="1" s="1"/>
  <c r="AC4448" i="1" l="1"/>
  <c r="AF4448" i="1"/>
  <c r="AE4448" i="1"/>
  <c r="AG4448" i="1" l="1"/>
  <c r="AH4448" i="1"/>
  <c r="AB4449" i="1"/>
  <c r="AD4449" i="1" s="1"/>
  <c r="AC4449" i="1" l="1"/>
  <c r="AE4449" i="1"/>
  <c r="AF4449" i="1"/>
  <c r="AG4449" i="1" l="1"/>
  <c r="AB4450" i="1"/>
  <c r="AD4450" i="1" s="1"/>
  <c r="AH4449" i="1"/>
  <c r="AA4453" i="1"/>
  <c r="AC4450" i="1" l="1"/>
  <c r="AE4450" i="1"/>
  <c r="AF4450" i="1"/>
  <c r="AA4454" i="1"/>
  <c r="AG4450" i="1" l="1"/>
  <c r="AB4451" i="1"/>
  <c r="AD4451" i="1" s="1"/>
  <c r="AH4450" i="1"/>
  <c r="AA4455" i="1"/>
  <c r="AC4451" i="1" l="1"/>
  <c r="AF4451" i="1"/>
  <c r="AE4451" i="1"/>
  <c r="AA4456" i="1"/>
  <c r="AG4451" i="1" l="1"/>
  <c r="AB4452" i="1"/>
  <c r="AD4452" i="1" s="1"/>
  <c r="AH4451" i="1"/>
  <c r="AA4457" i="1"/>
  <c r="AC4452" i="1" l="1"/>
  <c r="AF4452" i="1"/>
  <c r="AE4452" i="1"/>
  <c r="AB4458" i="1"/>
  <c r="AG4452" i="1" l="1"/>
  <c r="AH4452" i="1"/>
  <c r="AB4453" i="1"/>
  <c r="AD4453" i="1" s="1"/>
  <c r="AC4453" i="1" l="1"/>
  <c r="AE4453" i="1"/>
  <c r="AF4453" i="1"/>
  <c r="AB4460" i="1"/>
  <c r="AG4453" i="1" l="1"/>
  <c r="AB4454" i="1"/>
  <c r="AD4454" i="1" s="1"/>
  <c r="AH4453" i="1"/>
  <c r="AB4461" i="1"/>
  <c r="AC4454" i="1" l="1"/>
  <c r="AE4454" i="1"/>
  <c r="AF4454" i="1"/>
  <c r="AG4454" i="1" l="1"/>
  <c r="AH4454" i="1"/>
  <c r="AB4455" i="1"/>
  <c r="AD4455" i="1" s="1"/>
  <c r="AC4455" i="1" l="1"/>
  <c r="AF4455" i="1"/>
  <c r="AE4455" i="1"/>
  <c r="AH4455" i="1" l="1"/>
  <c r="AG4455" i="1"/>
  <c r="AB4456" i="1"/>
  <c r="AD4456" i="1" s="1"/>
  <c r="AB4459" i="1"/>
  <c r="AC4456" i="1" l="1"/>
  <c r="AF4456" i="1"/>
  <c r="AE4456" i="1"/>
  <c r="AG4456" i="1" l="1"/>
  <c r="AH4456" i="1"/>
  <c r="AB4457" i="1"/>
  <c r="AD4457" i="1" s="1"/>
  <c r="AC4457" i="1" l="1"/>
  <c r="AF4457" i="1"/>
  <c r="AE4457" i="1"/>
  <c r="AG4457" i="1" l="1"/>
  <c r="AA4458" i="1"/>
  <c r="AD4458" i="1" s="1"/>
  <c r="AH4457" i="1"/>
  <c r="AC4458" i="1" l="1"/>
  <c r="AG4458" i="1"/>
  <c r="AH4458" i="1"/>
  <c r="AA4459" i="1"/>
  <c r="AD4459" i="1" s="1"/>
  <c r="AE4458" i="1"/>
  <c r="AF4458" i="1"/>
  <c r="AC4459" i="1" l="1"/>
  <c r="AF4459" i="1"/>
  <c r="AE4459" i="1"/>
  <c r="AB4462" i="1"/>
  <c r="AG4459" i="1" l="1"/>
  <c r="AH4459" i="1"/>
  <c r="AA4460" i="1"/>
  <c r="AD4460" i="1" s="1"/>
  <c r="AC4460" i="1" l="1"/>
  <c r="AE4460" i="1"/>
  <c r="AF4460" i="1"/>
  <c r="AB4463" i="1"/>
  <c r="AG4460" i="1" l="1"/>
  <c r="AH4460" i="1"/>
  <c r="AA4461" i="1"/>
  <c r="AD4461" i="1" s="1"/>
  <c r="AC4461" i="1" l="1"/>
  <c r="AF4461" i="1"/>
  <c r="AE4461" i="1"/>
  <c r="AB4464" i="1"/>
  <c r="AH4461" i="1" l="1"/>
  <c r="AG4461" i="1"/>
  <c r="AA4462" i="1"/>
  <c r="AD4462" i="1" s="1"/>
  <c r="AF4462" i="1" l="1"/>
  <c r="AE4462" i="1"/>
  <c r="AC4462" i="1"/>
  <c r="AB4465" i="1"/>
  <c r="AG4462" i="1" l="1"/>
  <c r="AA4463" i="1"/>
  <c r="AD4463" i="1" s="1"/>
  <c r="AH4462" i="1"/>
  <c r="AC4463" i="1"/>
  <c r="AF4463" i="1" l="1"/>
  <c r="AE4463" i="1"/>
  <c r="AH4463" i="1"/>
  <c r="AA4464" i="1"/>
  <c r="AD4464" i="1" s="1"/>
  <c r="AG4463" i="1"/>
  <c r="AB4466" i="1"/>
  <c r="AC4464" i="1" l="1"/>
  <c r="AE4464" i="1"/>
  <c r="AF4464" i="1"/>
  <c r="AH4464" i="1" l="1"/>
  <c r="AA4465" i="1"/>
  <c r="AD4465" i="1" s="1"/>
  <c r="AG4464" i="1"/>
  <c r="AA4467" i="1"/>
  <c r="AC4465" i="1" l="1"/>
  <c r="AE4465" i="1"/>
  <c r="AF4465" i="1"/>
  <c r="AA4468" i="1"/>
  <c r="AH4465" i="1" l="1"/>
  <c r="AA4466" i="1"/>
  <c r="AD4466" i="1" s="1"/>
  <c r="AG4465" i="1"/>
  <c r="AC4466" i="1"/>
  <c r="AG4466" i="1" l="1"/>
  <c r="AH4466" i="1"/>
  <c r="AB4467" i="1"/>
  <c r="AE4466" i="1"/>
  <c r="AF4466" i="1"/>
  <c r="AC4467" i="1" l="1"/>
  <c r="AD4467" i="1"/>
  <c r="AF4467" i="1" l="1"/>
  <c r="AE4467" i="1"/>
  <c r="AB4468" i="1"/>
  <c r="AD4468" i="1" s="1"/>
  <c r="AH4467" i="1"/>
  <c r="AG4467" i="1"/>
  <c r="AC4468" i="1" l="1"/>
  <c r="AF4468" i="1"/>
  <c r="AE4468" i="1"/>
  <c r="AB4469" i="1" l="1"/>
  <c r="AD4469" i="1" s="1"/>
  <c r="AG4468" i="1"/>
  <c r="AH4468" i="1"/>
  <c r="AC4469" i="1"/>
  <c r="AH4469" i="1" l="1"/>
  <c r="AG4469" i="1"/>
  <c r="AB4470" i="1"/>
  <c r="AD4470" i="1" s="1"/>
  <c r="AE4469" i="1"/>
  <c r="AF4469" i="1"/>
  <c r="AC4470" i="1" l="1"/>
  <c r="AE4470" i="1"/>
  <c r="AF4470" i="1"/>
  <c r="AH4470" i="1" l="1"/>
  <c r="AB4471" i="1"/>
  <c r="AD4471" i="1" s="1"/>
  <c r="AG4470" i="1"/>
  <c r="AB4478" i="1"/>
  <c r="AC4471" i="1" l="1"/>
  <c r="AB4472" i="1"/>
  <c r="AD4472" i="1" s="1"/>
  <c r="AG4471" i="1"/>
  <c r="AH4471" i="1"/>
  <c r="AE4471" i="1"/>
  <c r="AF4471" i="1"/>
  <c r="AC4472" i="1" l="1"/>
  <c r="AH4472" i="1"/>
  <c r="AG4472" i="1"/>
  <c r="AB4473" i="1"/>
  <c r="AD4473" i="1" s="1"/>
  <c r="AF4472" i="1"/>
  <c r="AE4472" i="1"/>
  <c r="AB4479" i="1"/>
  <c r="AC4473" i="1" l="1"/>
  <c r="AE4473" i="1"/>
  <c r="AF4473" i="1"/>
  <c r="AH4473" i="1" l="1"/>
  <c r="AB4474" i="1"/>
  <c r="AD4474" i="1" s="1"/>
  <c r="AG4473" i="1"/>
  <c r="AA4477" i="1"/>
  <c r="AB4481" i="1"/>
  <c r="AC4474" i="1" l="1"/>
  <c r="AF4474" i="1"/>
  <c r="AE4474" i="1"/>
  <c r="AB4482" i="1"/>
  <c r="AG4474" i="1" l="1"/>
  <c r="AB4475" i="1"/>
  <c r="AD4475" i="1" s="1"/>
  <c r="AH4474" i="1"/>
  <c r="AC4475" i="1" l="1"/>
  <c r="AE4475" i="1"/>
  <c r="AF4475" i="1"/>
  <c r="AG4475" i="1" l="1"/>
  <c r="AH4475" i="1"/>
  <c r="AB4476" i="1"/>
  <c r="AD4476" i="1" s="1"/>
  <c r="AB4484" i="1"/>
  <c r="AE4476" i="1" l="1"/>
  <c r="AF4476" i="1"/>
  <c r="AC4476" i="1"/>
  <c r="AB4480" i="1"/>
  <c r="AB4477" i="1" l="1"/>
  <c r="AD4477" i="1" s="1"/>
  <c r="AH4476" i="1"/>
  <c r="AG4476" i="1"/>
  <c r="AC4477" i="1"/>
  <c r="AA4478" i="1" l="1"/>
  <c r="AD4478" i="1" s="1"/>
  <c r="AG4477" i="1"/>
  <c r="AH4477" i="1"/>
  <c r="AC4478" i="1"/>
  <c r="AF4477" i="1"/>
  <c r="AE4477" i="1"/>
  <c r="AB4485" i="1"/>
  <c r="AG4478" i="1" l="1"/>
  <c r="AH4478" i="1"/>
  <c r="AA4479" i="1"/>
  <c r="AD4479" i="1" s="1"/>
  <c r="AE4478" i="1"/>
  <c r="AF4478" i="1"/>
  <c r="AB4483" i="1"/>
  <c r="AB4486" i="1"/>
  <c r="AC4479" i="1" l="1"/>
  <c r="AE4479" i="1"/>
  <c r="AF4479" i="1"/>
  <c r="AH4479" i="1" l="1"/>
  <c r="AG4479" i="1"/>
  <c r="AA4480" i="1"/>
  <c r="AD4480" i="1" s="1"/>
  <c r="AC4480" i="1" l="1"/>
  <c r="AE4480" i="1"/>
  <c r="AF4480" i="1"/>
  <c r="AB4487" i="1"/>
  <c r="AA4481" i="1" l="1"/>
  <c r="AD4481" i="1" s="1"/>
  <c r="AG4480" i="1"/>
  <c r="AH4480" i="1"/>
  <c r="AC4481" i="1"/>
  <c r="AG4481" i="1" l="1"/>
  <c r="AH4481" i="1"/>
  <c r="AA4482" i="1"/>
  <c r="AD4482" i="1" s="1"/>
  <c r="AF4481" i="1"/>
  <c r="AE4481" i="1"/>
  <c r="AB4488" i="1"/>
  <c r="AC4482" i="1" l="1"/>
  <c r="AF4482" i="1"/>
  <c r="AE4482" i="1"/>
  <c r="AA4483" i="1" l="1"/>
  <c r="AD4483" i="1" s="1"/>
  <c r="AG4482" i="1"/>
  <c r="AH4482" i="1"/>
  <c r="AC4483" i="1"/>
  <c r="AA4489" i="1"/>
  <c r="AG4483" i="1" l="1"/>
  <c r="AH4483" i="1"/>
  <c r="AA4484" i="1"/>
  <c r="AD4484" i="1" s="1"/>
  <c r="AE4483" i="1"/>
  <c r="AF4483" i="1"/>
  <c r="AA4490" i="1"/>
  <c r="AC4484" i="1" l="1"/>
  <c r="AE4484" i="1"/>
  <c r="AF4484" i="1"/>
  <c r="AH4484" i="1" l="1"/>
  <c r="AA4485" i="1"/>
  <c r="AD4485" i="1" s="1"/>
  <c r="AG4484" i="1"/>
  <c r="AC4485" i="1" l="1"/>
  <c r="AE4485" i="1"/>
  <c r="AF4485" i="1"/>
  <c r="AG4485" i="1" l="1"/>
  <c r="AH4485" i="1"/>
  <c r="AA4486" i="1"/>
  <c r="AD4486" i="1" s="1"/>
  <c r="AC4486" i="1" l="1"/>
  <c r="AE4486" i="1"/>
  <c r="AF4486" i="1"/>
  <c r="AA4491" i="1"/>
  <c r="AG4486" i="1" l="1"/>
  <c r="AA4487" i="1"/>
  <c r="AD4487" i="1" s="1"/>
  <c r="AH4486" i="1"/>
  <c r="AA4492" i="1"/>
  <c r="AC4487" i="1" l="1"/>
  <c r="AG4487" i="1"/>
  <c r="AH4487" i="1"/>
  <c r="AA4488" i="1"/>
  <c r="AD4488" i="1" s="1"/>
  <c r="AE4487" i="1"/>
  <c r="AF4487" i="1"/>
  <c r="AC4488" i="1" l="1"/>
  <c r="AE4488" i="1"/>
  <c r="AF4488" i="1"/>
  <c r="AH4488" i="1" l="1"/>
  <c r="AB4489" i="1"/>
  <c r="AD4489" i="1" s="1"/>
  <c r="AG4488" i="1"/>
  <c r="AC4489" i="1" l="1"/>
  <c r="AB4490" i="1"/>
  <c r="AD4490" i="1" s="1"/>
  <c r="AH4489" i="1"/>
  <c r="AC4490" i="1"/>
  <c r="AG4489" i="1"/>
  <c r="AF4489" i="1"/>
  <c r="AE4489" i="1"/>
  <c r="AB4491" i="1" l="1"/>
  <c r="AH4490" i="1"/>
  <c r="AG4490" i="1"/>
  <c r="AE4490" i="1"/>
  <c r="AF4490" i="1"/>
  <c r="AC4491" i="1" l="1"/>
  <c r="AD4491" i="1"/>
  <c r="AF4491" i="1" l="1"/>
  <c r="AE4491" i="1"/>
  <c r="AH4491" i="1"/>
  <c r="AG4491" i="1"/>
  <c r="AB4492" i="1"/>
  <c r="AC4492" i="1" l="1"/>
  <c r="AD4492" i="1"/>
  <c r="AE4492" i="1" l="1"/>
  <c r="AF4492" i="1"/>
  <c r="AB4493" i="1"/>
  <c r="AD4493" i="1" s="1"/>
  <c r="AH4492" i="1"/>
  <c r="AG4492" i="1"/>
  <c r="AE4493" i="1" l="1"/>
  <c r="AF4493" i="1"/>
  <c r="AC4493" i="1"/>
  <c r="AH4493" i="1" l="1"/>
  <c r="AG4493" i="1"/>
  <c r="AB4494" i="1"/>
  <c r="AD4494" i="1" s="1"/>
  <c r="AC4494" i="1" l="1"/>
  <c r="AF4494" i="1"/>
  <c r="AE4494" i="1"/>
  <c r="AG4494" i="1" l="1"/>
  <c r="AB4495" i="1"/>
  <c r="AD4495" i="1" s="1"/>
  <c r="AH4494" i="1"/>
  <c r="AB4501" i="1"/>
  <c r="AC4495" i="1" l="1"/>
  <c r="AF4495" i="1"/>
  <c r="AE4495" i="1"/>
  <c r="AH4495" i="1" l="1"/>
  <c r="AB4496" i="1"/>
  <c r="AD4496" i="1" s="1"/>
  <c r="AG4495" i="1"/>
  <c r="AB4502" i="1"/>
  <c r="AC4496" i="1" l="1"/>
  <c r="AF4496" i="1"/>
  <c r="AE4496" i="1"/>
  <c r="AH4496" i="1" l="1"/>
  <c r="AB4497" i="1"/>
  <c r="AD4497" i="1" s="1"/>
  <c r="AG4496" i="1"/>
  <c r="AE4497" i="1" l="1"/>
  <c r="AF4497" i="1"/>
  <c r="AC4497" i="1"/>
  <c r="AG4497" i="1" l="1"/>
  <c r="AB4498" i="1"/>
  <c r="AD4498" i="1" s="1"/>
  <c r="AH4497" i="1"/>
  <c r="AC4498" i="1"/>
  <c r="AB4503" i="1"/>
  <c r="AG4498" i="1" l="1"/>
  <c r="AH4498" i="1"/>
  <c r="AB4499" i="1"/>
  <c r="AD4499" i="1" s="1"/>
  <c r="AE4498" i="1"/>
  <c r="AF4498" i="1"/>
  <c r="AC4499" i="1" l="1"/>
  <c r="AF4499" i="1"/>
  <c r="AE4499" i="1"/>
  <c r="AB4504" i="1"/>
  <c r="AH4499" i="1" l="1"/>
  <c r="AB4500" i="1"/>
  <c r="AD4500" i="1" s="1"/>
  <c r="AG4499" i="1"/>
  <c r="AC4500" i="1" l="1"/>
  <c r="AA4501" i="1"/>
  <c r="AD4501" i="1" s="1"/>
  <c r="AG4500" i="1"/>
  <c r="AH4500" i="1"/>
  <c r="AE4500" i="1"/>
  <c r="AF4500" i="1"/>
  <c r="AB4505" i="1"/>
  <c r="AC4501" i="1" l="1"/>
  <c r="AG4501" i="1"/>
  <c r="AA4502" i="1"/>
  <c r="AD4502" i="1" s="1"/>
  <c r="AH4501" i="1"/>
  <c r="AF4501" i="1"/>
  <c r="AE4501" i="1"/>
  <c r="AB4506" i="1"/>
  <c r="AC4502" i="1" l="1"/>
  <c r="AA4503" i="1"/>
  <c r="AD4503" i="1" s="1"/>
  <c r="AH4502" i="1"/>
  <c r="AG4502" i="1"/>
  <c r="AE4502" i="1"/>
  <c r="AF4502" i="1"/>
  <c r="AC4503" i="1" l="1"/>
  <c r="AG4503" i="1"/>
  <c r="AH4503" i="1"/>
  <c r="AA4504" i="1"/>
  <c r="AD4504" i="1" s="1"/>
  <c r="AE4503" i="1"/>
  <c r="AF4503" i="1"/>
  <c r="AB4507" i="1"/>
  <c r="AC4504" i="1" l="1"/>
  <c r="AF4504" i="1"/>
  <c r="AE4504" i="1"/>
  <c r="AG4504" i="1" l="1"/>
  <c r="AH4504" i="1"/>
  <c r="AA4505" i="1"/>
  <c r="AD4505" i="1" s="1"/>
  <c r="AA4508" i="1"/>
  <c r="AC4505" i="1" l="1"/>
  <c r="AE4505" i="1"/>
  <c r="AF4505" i="1"/>
  <c r="AG4505" i="1" l="1"/>
  <c r="AH4505" i="1"/>
  <c r="AA4506" i="1"/>
  <c r="AD4506" i="1" s="1"/>
  <c r="AB4509" i="1"/>
  <c r="AC4506" i="1" l="1"/>
  <c r="AF4506" i="1"/>
  <c r="AE4506" i="1"/>
  <c r="AH4506" i="1" l="1"/>
  <c r="AG4506" i="1"/>
  <c r="AA4507" i="1"/>
  <c r="AD4507" i="1" s="1"/>
  <c r="AB4510" i="1"/>
  <c r="AC4507" i="1" l="1"/>
  <c r="AE4507" i="1"/>
  <c r="AF4507" i="1"/>
  <c r="AH4507" i="1" l="1"/>
  <c r="AB4508" i="1"/>
  <c r="AD4508" i="1" s="1"/>
  <c r="AG4507" i="1"/>
  <c r="AC4508" i="1"/>
  <c r="AA4511" i="1"/>
  <c r="AA4509" i="1" l="1"/>
  <c r="AD4509" i="1" s="1"/>
  <c r="AH4508" i="1"/>
  <c r="AG4508" i="1"/>
  <c r="AC4509" i="1"/>
  <c r="AF4508" i="1"/>
  <c r="AE4508" i="1"/>
  <c r="AB4512" i="1"/>
  <c r="AA4510" i="1" l="1"/>
  <c r="AD4510" i="1" s="1"/>
  <c r="AG4509" i="1"/>
  <c r="AH4509" i="1"/>
  <c r="AC4510" i="1"/>
  <c r="AF4509" i="1"/>
  <c r="AE4509" i="1"/>
  <c r="AB4511" i="1" l="1"/>
  <c r="AG4510" i="1"/>
  <c r="AH4510" i="1"/>
  <c r="AF4510" i="1"/>
  <c r="AE4510" i="1"/>
  <c r="AA4513" i="1"/>
  <c r="AC4511" i="1" l="1"/>
  <c r="AD4511" i="1"/>
  <c r="AF4511" i="1" l="1"/>
  <c r="AE4511" i="1"/>
  <c r="AH4511" i="1"/>
  <c r="AA4512" i="1"/>
  <c r="AD4512" i="1" s="1"/>
  <c r="AG4511" i="1"/>
  <c r="AA4514" i="1"/>
  <c r="AF4512" i="1" l="1"/>
  <c r="AE4512" i="1"/>
  <c r="AC4512" i="1"/>
  <c r="AG4512" i="1" l="1"/>
  <c r="AB4513" i="1"/>
  <c r="AD4513" i="1" s="1"/>
  <c r="AH4512" i="1"/>
  <c r="AC4513" i="1"/>
  <c r="AA4515" i="1"/>
  <c r="AG4513" i="1" l="1"/>
  <c r="AH4513" i="1"/>
  <c r="AB4514" i="1"/>
  <c r="AD4514" i="1" s="1"/>
  <c r="AE4513" i="1"/>
  <c r="AF4513" i="1"/>
  <c r="AC4514" i="1" l="1"/>
  <c r="AF4514" i="1"/>
  <c r="AE4514" i="1"/>
  <c r="AA4516" i="1"/>
  <c r="AH4514" i="1" l="1"/>
  <c r="AB4515" i="1"/>
  <c r="AD4515" i="1" s="1"/>
  <c r="AG4514" i="1"/>
  <c r="AC4515" i="1"/>
  <c r="AH4515" i="1" l="1"/>
  <c r="AB4516" i="1"/>
  <c r="AD4516" i="1" s="1"/>
  <c r="AF4516" i="1" s="1"/>
  <c r="AG4515" i="1"/>
  <c r="AE4515" i="1"/>
  <c r="AF4515" i="1"/>
  <c r="AE4516" i="1" l="1"/>
  <c r="AC4516" i="1"/>
  <c r="AH4516" i="1"/>
  <c r="AG4516" i="1" l="1"/>
  <c r="AB4517" i="1"/>
  <c r="AD4517" i="1" s="1"/>
  <c r="AF4517" i="1" s="1"/>
  <c r="AC4517" i="1"/>
  <c r="AG4517" i="1" s="1"/>
  <c r="AE4517" i="1"/>
  <c r="AB4518" i="1" l="1"/>
  <c r="AD4518" i="1" s="1"/>
  <c r="AH4517" i="1"/>
  <c r="AC4518" i="1"/>
  <c r="AG4518" i="1" s="1"/>
  <c r="AB4519" i="1"/>
  <c r="AD4519" i="1" s="1"/>
  <c r="AF4518" i="1"/>
  <c r="AE4518" i="1"/>
  <c r="AH4518" i="1" l="1"/>
  <c r="AC4519" i="1"/>
  <c r="AH4519" i="1" s="1"/>
  <c r="AG4519" i="1"/>
  <c r="AB4520" i="1"/>
  <c r="AD4520" i="1" s="1"/>
  <c r="AF4519" i="1"/>
  <c r="AE4519" i="1"/>
  <c r="AC4520" i="1" l="1"/>
  <c r="AF4520" i="1"/>
  <c r="AE4520" i="1"/>
  <c r="AH4520" i="1" l="1"/>
  <c r="AG4520" i="1"/>
  <c r="AB4521" i="1"/>
  <c r="AD4521" i="1" l="1"/>
  <c r="AC4521" i="1"/>
  <c r="AH4521" i="1" l="1"/>
  <c r="AG4521" i="1"/>
  <c r="AB4522" i="1"/>
  <c r="AD4522" i="1" s="1"/>
  <c r="AE4521" i="1"/>
  <c r="AF4521" i="1"/>
  <c r="AC4522" i="1" l="1"/>
  <c r="AF4522" i="1"/>
  <c r="AE4522" i="1"/>
  <c r="AH4522" i="1" l="1"/>
  <c r="AG4522" i="1"/>
  <c r="AB4523" i="1"/>
  <c r="AD4523" i="1" s="1"/>
  <c r="AB4525" i="1"/>
  <c r="AC4523" i="1" l="1"/>
  <c r="AE4523" i="1"/>
  <c r="AF4523" i="1"/>
  <c r="AH4523" i="1" l="1"/>
  <c r="AG4523" i="1"/>
  <c r="AB4524" i="1"/>
  <c r="AD4524" i="1" s="1"/>
  <c r="AB4526" i="1"/>
  <c r="AC4524" i="1" l="1"/>
  <c r="AE4524" i="1"/>
  <c r="AF4524" i="1"/>
  <c r="AA4525" i="1" l="1"/>
  <c r="AD4525" i="1" s="1"/>
  <c r="AG4524" i="1"/>
  <c r="AH4524" i="1"/>
  <c r="AC4525" i="1" l="1"/>
  <c r="AF4525" i="1"/>
  <c r="AE4525" i="1"/>
  <c r="AA4526" i="1" l="1"/>
  <c r="AD4526" i="1" s="1"/>
  <c r="AG4525" i="1"/>
  <c r="AH4525" i="1"/>
  <c r="AC4526" i="1" l="1"/>
  <c r="AB4527" i="1"/>
  <c r="AG4526" i="1"/>
  <c r="AH4526" i="1"/>
  <c r="AA4527" i="1"/>
  <c r="AF4526" i="1"/>
  <c r="AE4526" i="1"/>
  <c r="AD4527" i="1" l="1"/>
  <c r="AF4527" i="1"/>
  <c r="AE4527" i="1"/>
  <c r="AC4527" i="1"/>
  <c r="AB4528" i="1" l="1"/>
  <c r="AA4528" i="1"/>
  <c r="AD4528" i="1" s="1"/>
  <c r="AH4527" i="1"/>
  <c r="AG4527" i="1"/>
  <c r="AB4530" i="1"/>
  <c r="AF4528" i="1" l="1"/>
  <c r="AE4528" i="1"/>
  <c r="AC4528" i="1"/>
  <c r="AB4529" i="1" l="1"/>
  <c r="AH4528" i="1"/>
  <c r="AA4529" i="1"/>
  <c r="AD4529" i="1" s="1"/>
  <c r="AG4528" i="1"/>
  <c r="AF4529" i="1" l="1"/>
  <c r="AE4529" i="1"/>
  <c r="AC4529" i="1"/>
  <c r="AG4529" i="1" l="1"/>
  <c r="AA4530" i="1"/>
  <c r="AD4530" i="1" s="1"/>
  <c r="AH4529" i="1"/>
  <c r="AB4532" i="1"/>
  <c r="AB4533" i="1"/>
  <c r="AC4530" i="1" l="1"/>
  <c r="AB4531" i="1"/>
  <c r="AG4530" i="1"/>
  <c r="AA4531" i="1"/>
  <c r="AD4531" i="1" s="1"/>
  <c r="AH4530" i="1"/>
  <c r="AF4530" i="1"/>
  <c r="AE4530" i="1"/>
  <c r="AE4531" i="1" l="1"/>
  <c r="AF4531" i="1"/>
  <c r="AC4531" i="1"/>
  <c r="AB4534" i="1"/>
  <c r="AG4531" i="1" l="1"/>
  <c r="AA4532" i="1"/>
  <c r="AD4532" i="1" s="1"/>
  <c r="AH4531" i="1"/>
  <c r="AC4532" i="1" l="1"/>
  <c r="AG4532" i="1" s="1"/>
  <c r="AF4532" i="1"/>
  <c r="AE4532" i="1"/>
  <c r="AH4532" i="1" l="1"/>
  <c r="AA4533" i="1"/>
  <c r="AC4533" i="1" s="1"/>
  <c r="AD4533" i="1" l="1"/>
  <c r="AE4533" i="1"/>
  <c r="AF4533" i="1"/>
  <c r="AG4533" i="1"/>
  <c r="AA4534" i="1"/>
  <c r="AD4534" i="1" s="1"/>
  <c r="AH4533" i="1"/>
  <c r="AE4534" i="1" l="1"/>
  <c r="AF4534" i="1"/>
  <c r="AC4534" i="1"/>
  <c r="AB4535" i="1" l="1"/>
  <c r="AA4535" i="1"/>
  <c r="AD4535" i="1" s="1"/>
  <c r="AG4534" i="1"/>
  <c r="AH4534" i="1"/>
  <c r="AB4538" i="1"/>
  <c r="AE4535" i="1" l="1"/>
  <c r="AF4535" i="1"/>
  <c r="AC4535" i="1"/>
  <c r="AB4536" i="1" l="1"/>
  <c r="AH4535" i="1"/>
  <c r="AA4536" i="1"/>
  <c r="AD4536" i="1" s="1"/>
  <c r="AG4535" i="1"/>
  <c r="AF4536" i="1" l="1"/>
  <c r="AE4536" i="1"/>
  <c r="AC4536" i="1"/>
  <c r="AB4537" i="1" l="1"/>
  <c r="AH4536" i="1"/>
  <c r="AG4536" i="1"/>
  <c r="AA4537" i="1"/>
  <c r="AD4537" i="1" s="1"/>
  <c r="AF4537" i="1" l="1"/>
  <c r="AE4537" i="1"/>
  <c r="AC4537" i="1"/>
  <c r="AA4538" i="1" l="1"/>
  <c r="AD4538" i="1" s="1"/>
  <c r="AH4537" i="1"/>
  <c r="AG4537" i="1"/>
  <c r="AC4538" i="1" l="1"/>
  <c r="AA4539" i="1"/>
  <c r="AG4538" i="1"/>
  <c r="AB4539" i="1"/>
  <c r="AD4539" i="1" s="1"/>
  <c r="AH4538" i="1"/>
  <c r="AF4538" i="1"/>
  <c r="AE4538" i="1"/>
  <c r="AF4539" i="1" l="1"/>
  <c r="AE4539" i="1"/>
  <c r="AC4539" i="1"/>
  <c r="AA4540" i="1" l="1"/>
  <c r="AH4539" i="1"/>
  <c r="AG4539" i="1"/>
  <c r="AB4540" i="1"/>
  <c r="AD4540" i="1" s="1"/>
  <c r="AE4540" i="1" l="1"/>
  <c r="AF4540" i="1"/>
  <c r="AC4540" i="1"/>
  <c r="AB4541" i="1" l="1"/>
  <c r="AD4541" i="1" s="1"/>
  <c r="AG4540" i="1"/>
  <c r="AH4540" i="1"/>
  <c r="AC4541" i="1" l="1"/>
  <c r="AB4542" i="1" s="1"/>
  <c r="AG4541" i="1"/>
  <c r="AH4541" i="1"/>
  <c r="AF4541" i="1"/>
  <c r="AE4541" i="1"/>
  <c r="AD4542" i="1" l="1"/>
  <c r="AC4542" i="1"/>
  <c r="AB4543" i="1" s="1"/>
  <c r="AD4543" i="1" s="1"/>
  <c r="AG4542" i="1"/>
  <c r="AF4542" i="1"/>
  <c r="AE4542" i="1"/>
  <c r="AH4542" i="1" l="1"/>
  <c r="AC4543" i="1"/>
  <c r="AF4543" i="1"/>
  <c r="AE4543" i="1"/>
  <c r="AH4543" i="1" l="1"/>
  <c r="AG4543" i="1"/>
  <c r="AB4544" i="1"/>
  <c r="AD4544" i="1" s="1"/>
  <c r="AC4544" i="1" l="1"/>
  <c r="AE4544" i="1"/>
  <c r="AF4544" i="1"/>
  <c r="AH4544" i="1" l="1"/>
  <c r="AB4545" i="1"/>
  <c r="AD4545" i="1" s="1"/>
  <c r="AG4544" i="1"/>
  <c r="AF4545" i="1" l="1"/>
  <c r="AE4545" i="1"/>
  <c r="AC4545" i="1"/>
  <c r="AB4549" i="1"/>
  <c r="AG4545" i="1" l="1"/>
  <c r="AH4545" i="1"/>
  <c r="AB4546" i="1"/>
  <c r="AD4546" i="1" s="1"/>
  <c r="AC4546" i="1" l="1"/>
  <c r="AB4547" i="1" s="1"/>
  <c r="AD4547" i="1" s="1"/>
  <c r="AE4546" i="1"/>
  <c r="AF4546" i="1"/>
  <c r="AH4546" i="1"/>
  <c r="AG4546" i="1"/>
  <c r="AB4550" i="1"/>
  <c r="AC4547" i="1" l="1"/>
  <c r="AB4548" i="1" s="1"/>
  <c r="AD4548" i="1" s="1"/>
  <c r="AF4547" i="1"/>
  <c r="AE4547" i="1"/>
  <c r="AH4547" i="1" l="1"/>
  <c r="AG4547" i="1"/>
  <c r="AC4548" i="1"/>
  <c r="AH4548" i="1" s="1"/>
  <c r="AA4549" i="1"/>
  <c r="AE4548" i="1"/>
  <c r="AF4548" i="1"/>
  <c r="AB4551" i="1"/>
  <c r="AG4548" i="1" l="1"/>
  <c r="AD4549" i="1"/>
  <c r="AC4549" i="1"/>
  <c r="AB4552" i="1"/>
  <c r="AA4550" i="1" l="1"/>
  <c r="AG4549" i="1"/>
  <c r="AH4549" i="1"/>
  <c r="AF4549" i="1"/>
  <c r="AE4549" i="1"/>
  <c r="AC4550" i="1" l="1"/>
  <c r="AD4550" i="1"/>
  <c r="AE4550" i="1" l="1"/>
  <c r="AF4550" i="1"/>
  <c r="AH4550" i="1"/>
  <c r="AG4550" i="1"/>
  <c r="AA4551" i="1"/>
  <c r="AD4551" i="1" l="1"/>
  <c r="AC4551" i="1"/>
  <c r="AB4553" i="1"/>
  <c r="AH4551" i="1" l="1"/>
  <c r="AA4552" i="1"/>
  <c r="AD4552" i="1" s="1"/>
  <c r="AG4551" i="1"/>
  <c r="AE4551" i="1"/>
  <c r="AF4551" i="1"/>
  <c r="AF4552" i="1" l="1"/>
  <c r="AE4552" i="1"/>
  <c r="AC4552" i="1"/>
  <c r="AB4554" i="1"/>
  <c r="AH4552" i="1" l="1"/>
  <c r="AA4553" i="1"/>
  <c r="AD4553" i="1" s="1"/>
  <c r="AG4552" i="1"/>
  <c r="AC4553" i="1" l="1"/>
  <c r="AF4553" i="1"/>
  <c r="AE4553" i="1"/>
  <c r="AB4555" i="1"/>
  <c r="AG4553" i="1" l="1"/>
  <c r="AH4553" i="1"/>
  <c r="AA4554" i="1"/>
  <c r="AD4554" i="1" s="1"/>
  <c r="AC4554" i="1" l="1"/>
  <c r="AF4554" i="1"/>
  <c r="AE4554" i="1"/>
  <c r="AB4556" i="1"/>
  <c r="AH4554" i="1" l="1"/>
  <c r="AG4554" i="1"/>
  <c r="AA4555" i="1"/>
  <c r="AD4555" i="1" s="1"/>
  <c r="AB4558" i="1"/>
  <c r="AC4555" i="1" l="1"/>
  <c r="AE4555" i="1"/>
  <c r="AF4555" i="1"/>
  <c r="AB4557" i="1"/>
  <c r="AH4555" i="1" l="1"/>
  <c r="AG4555" i="1"/>
  <c r="AA4556" i="1"/>
  <c r="AD4556" i="1" s="1"/>
  <c r="AC4556" i="1" l="1"/>
  <c r="AE4556" i="1"/>
  <c r="AF4556" i="1"/>
  <c r="AG4556" i="1" l="1"/>
  <c r="AA4557" i="1"/>
  <c r="AD4557" i="1" s="1"/>
  <c r="AH4556" i="1"/>
  <c r="AC4557" i="1" l="1"/>
  <c r="AG4557" i="1" s="1"/>
  <c r="AA4558" i="1"/>
  <c r="AD4558" i="1" s="1"/>
  <c r="AH4557" i="1"/>
  <c r="AF4557" i="1"/>
  <c r="AE4557" i="1"/>
  <c r="AB4559" i="1"/>
  <c r="AA4561" i="1"/>
  <c r="AC4558" i="1" l="1"/>
  <c r="AG4558" i="1" s="1"/>
  <c r="AE4558" i="1"/>
  <c r="AF4558" i="1"/>
  <c r="AB4560" i="1"/>
  <c r="AH4558" i="1" l="1"/>
  <c r="AA4559" i="1"/>
  <c r="AD4559" i="1" s="1"/>
  <c r="AA4562" i="1"/>
  <c r="AF4559" i="1" l="1"/>
  <c r="AE4559" i="1"/>
  <c r="AC4559" i="1"/>
  <c r="AG4559" i="1" s="1"/>
  <c r="AA4560" i="1" l="1"/>
  <c r="AD4560" i="1" s="1"/>
  <c r="AH4559" i="1"/>
  <c r="AA4563" i="1"/>
  <c r="AC4560" i="1" l="1"/>
  <c r="AG4560" i="1" s="1"/>
  <c r="AE4560" i="1"/>
  <c r="AF4560" i="1"/>
  <c r="AB4561" i="1" l="1"/>
  <c r="AD4561" i="1" s="1"/>
  <c r="AE4561" i="1" s="1"/>
  <c r="AH4560" i="1"/>
  <c r="AA4564" i="1"/>
  <c r="AC4561" i="1" l="1"/>
  <c r="AG4561" i="1" s="1"/>
  <c r="AF4561" i="1"/>
  <c r="AB4562" i="1" l="1"/>
  <c r="AD4562" i="1" s="1"/>
  <c r="AE4562" i="1" s="1"/>
  <c r="AH4561" i="1"/>
  <c r="AF4562" i="1" l="1"/>
  <c r="AC4562" i="1"/>
  <c r="AG4562" i="1" s="1"/>
  <c r="AH4562" i="1" l="1"/>
  <c r="AB4563" i="1"/>
  <c r="AD4563" i="1" s="1"/>
  <c r="AE4563" i="1" s="1"/>
  <c r="AF4563" i="1" l="1"/>
  <c r="AC4563" i="1"/>
  <c r="AH4563" i="1" s="1"/>
  <c r="AG4563" i="1" l="1"/>
  <c r="AB4564" i="1"/>
  <c r="AD4564" i="1" s="1"/>
  <c r="AE4564" i="1" s="1"/>
  <c r="AF4564" i="1" l="1"/>
  <c r="AC4564" i="1"/>
  <c r="AG4564" i="1" s="1"/>
  <c r="AH4564" i="1" l="1"/>
  <c r="AB4565" i="1"/>
  <c r="AD4565" i="1" s="1"/>
  <c r="AE4565" i="1" s="1"/>
  <c r="AC4565" i="1" l="1"/>
  <c r="AG4565" i="1" s="1"/>
  <c r="AF4565" i="1"/>
  <c r="AH4565" i="1"/>
  <c r="AB4566" i="1"/>
  <c r="AC4566" i="1" s="1"/>
  <c r="AG4566" i="1" s="1"/>
  <c r="AD4566" i="1" l="1"/>
  <c r="AH4566" i="1"/>
  <c r="AB4567" i="1"/>
  <c r="AD4567" i="1" s="1"/>
  <c r="AF4566" i="1"/>
  <c r="AE4566" i="1"/>
  <c r="AE4567" i="1" l="1"/>
  <c r="AF4567" i="1"/>
  <c r="AC4567" i="1"/>
  <c r="AG4567" i="1" l="1"/>
  <c r="AH4567" i="1"/>
  <c r="AB4568" i="1"/>
  <c r="AD4568" i="1" s="1"/>
  <c r="AC4568" i="1" l="1"/>
  <c r="AG4568" i="1" s="1"/>
  <c r="AF4568" i="1"/>
  <c r="AE4568" i="1"/>
  <c r="AB4569" i="1" l="1"/>
  <c r="AD4569" i="1" s="1"/>
  <c r="AH4568" i="1"/>
  <c r="AC4569" i="1" l="1"/>
  <c r="AG4569" i="1" s="1"/>
  <c r="AF4569" i="1"/>
  <c r="AE4569" i="1"/>
  <c r="AB4570" i="1" l="1"/>
  <c r="AD4570" i="1" s="1"/>
  <c r="AH4569" i="1"/>
  <c r="AC4570" i="1"/>
  <c r="AG4570" i="1" s="1"/>
  <c r="AF4570" i="1"/>
  <c r="AE4570" i="1"/>
  <c r="AH4570" i="1" l="1"/>
  <c r="AB4571" i="1"/>
  <c r="AD4571" i="1" s="1"/>
  <c r="AB4574" i="1"/>
  <c r="AC4571" i="1" l="1"/>
  <c r="AG4571" i="1" s="1"/>
  <c r="AB4572" i="1"/>
  <c r="AD4572" i="1" s="1"/>
  <c r="AH4571" i="1"/>
  <c r="AF4571" i="1"/>
  <c r="AE4571" i="1"/>
  <c r="AA4573" i="1"/>
  <c r="AC4572" i="1" l="1"/>
  <c r="AG4572" i="1" s="1"/>
  <c r="AB4573" i="1"/>
  <c r="AD4573" i="1" s="1"/>
  <c r="AF4573" i="1" s="1"/>
  <c r="AE4572" i="1"/>
  <c r="AF4572" i="1"/>
  <c r="AB4575" i="1"/>
  <c r="AH4572" i="1" l="1"/>
  <c r="AE4573" i="1"/>
  <c r="AC4573" i="1"/>
  <c r="AG4573" i="1" s="1"/>
  <c r="AH4573" i="1" l="1"/>
  <c r="AA4574" i="1"/>
  <c r="AD4574" i="1" s="1"/>
  <c r="AE4574" i="1" s="1"/>
  <c r="AF4574" i="1" l="1"/>
  <c r="AC4574" i="1"/>
  <c r="AG4574" i="1" l="1"/>
  <c r="AH4574" i="1"/>
  <c r="AA4575" i="1"/>
  <c r="AB4576" i="1"/>
  <c r="AD4575" i="1" l="1"/>
  <c r="AC4575" i="1"/>
  <c r="AG4575" i="1" l="1"/>
  <c r="AH4575" i="1"/>
  <c r="AA4576" i="1"/>
  <c r="AE4575" i="1"/>
  <c r="AF4575" i="1"/>
  <c r="AB4577" i="1"/>
  <c r="AD4576" i="1" l="1"/>
  <c r="AC4576" i="1"/>
  <c r="AB4579" i="1"/>
  <c r="AG4576" i="1" l="1"/>
  <c r="AA4577" i="1"/>
  <c r="AH4576" i="1"/>
  <c r="AF4576" i="1"/>
  <c r="AE4576" i="1"/>
  <c r="AB4578" i="1"/>
  <c r="AD4577" i="1" l="1"/>
  <c r="AC4577" i="1"/>
  <c r="AB4580" i="1"/>
  <c r="AG4577" i="1" l="1"/>
  <c r="AA4578" i="1"/>
  <c r="AH4577" i="1"/>
  <c r="AE4577" i="1"/>
  <c r="AF4577" i="1"/>
  <c r="AD4578" i="1" l="1"/>
  <c r="AC4578" i="1"/>
  <c r="AG4578" i="1" l="1"/>
  <c r="AH4578" i="1"/>
  <c r="AA4579" i="1"/>
  <c r="AE4578" i="1"/>
  <c r="AF4578" i="1"/>
  <c r="AB4581" i="1"/>
  <c r="AB4582" i="1"/>
  <c r="AD4579" i="1" l="1"/>
  <c r="AC4579" i="1"/>
  <c r="AA4583" i="1"/>
  <c r="AA4580" i="1" l="1"/>
  <c r="AD4580" i="1" s="1"/>
  <c r="AH4579" i="1"/>
  <c r="AG4579" i="1"/>
  <c r="AE4579" i="1"/>
  <c r="AF4579" i="1"/>
  <c r="AC4580" i="1" l="1"/>
  <c r="AH4580" i="1"/>
  <c r="AA4581" i="1"/>
  <c r="AD4581" i="1" s="1"/>
  <c r="AG4580" i="1"/>
  <c r="AF4580" i="1"/>
  <c r="AE4580" i="1"/>
  <c r="AC4581" i="1" l="1"/>
  <c r="AF4581" i="1"/>
  <c r="AE4581" i="1"/>
  <c r="AA4582" i="1" l="1"/>
  <c r="AD4582" i="1" s="1"/>
  <c r="AH4581" i="1"/>
  <c r="AG4581" i="1"/>
  <c r="AC4582" i="1"/>
  <c r="AG4582" i="1" l="1"/>
  <c r="AB4583" i="1"/>
  <c r="AD4583" i="1" s="1"/>
  <c r="AE4583" i="1" s="1"/>
  <c r="AH4582" i="1"/>
  <c r="AF4582" i="1"/>
  <c r="AE4582" i="1"/>
  <c r="AB4584" i="1"/>
  <c r="AC4583" i="1" l="1"/>
  <c r="AG4583" i="1" s="1"/>
  <c r="AF4583" i="1"/>
  <c r="AB4586" i="1"/>
  <c r="AH4583" i="1" l="1"/>
  <c r="AA4584" i="1"/>
  <c r="AD4584" i="1" s="1"/>
  <c r="AF4584" i="1" s="1"/>
  <c r="AB4585" i="1"/>
  <c r="AC4584" i="1" l="1"/>
  <c r="AH4584" i="1" s="1"/>
  <c r="AE4584" i="1"/>
  <c r="AG4584" i="1"/>
  <c r="AA4585" i="1"/>
  <c r="AD4585" i="1" s="1"/>
  <c r="AE4585" i="1" s="1"/>
  <c r="AC4585" i="1" l="1"/>
  <c r="AA4586" i="1" s="1"/>
  <c r="AD4586" i="1" s="1"/>
  <c r="AF4585" i="1"/>
  <c r="AG4585" i="1" l="1"/>
  <c r="AH4585" i="1"/>
  <c r="AC4586" i="1"/>
  <c r="AH4586" i="1" s="1"/>
  <c r="AA4587" i="1"/>
  <c r="AE4586" i="1"/>
  <c r="AF4586" i="1"/>
  <c r="AG4586" i="1" l="1"/>
  <c r="AB4587" i="1"/>
  <c r="AC4587" i="1" s="1"/>
  <c r="AH4587" i="1" s="1"/>
  <c r="AD4587" i="1" l="1"/>
  <c r="AG4587" i="1"/>
  <c r="AB4588" i="1"/>
  <c r="AD4588" i="1" s="1"/>
  <c r="AF4588" i="1" s="1"/>
  <c r="AE4587" i="1"/>
  <c r="AF4587" i="1"/>
  <c r="AE4588" i="1" l="1"/>
  <c r="AC4588" i="1"/>
  <c r="AH4588" i="1" l="1"/>
  <c r="AB4589" i="1"/>
  <c r="AG4588" i="1"/>
  <c r="AD4589" i="1" l="1"/>
  <c r="AC4589" i="1"/>
  <c r="AH4589" i="1" l="1"/>
  <c r="AB4590" i="1"/>
  <c r="AD4590" i="1" s="1"/>
  <c r="AG4589" i="1"/>
  <c r="AF4589" i="1"/>
  <c r="AE4589" i="1"/>
  <c r="AF4590" i="1" l="1"/>
  <c r="AE4590" i="1"/>
  <c r="AC4590" i="1"/>
  <c r="AB4591" i="1" l="1"/>
  <c r="AD4591" i="1" s="1"/>
  <c r="AG4590" i="1"/>
  <c r="AH4590" i="1"/>
  <c r="AC4591" i="1"/>
  <c r="AB4592" i="1" s="1"/>
  <c r="AD4592" i="1" s="1"/>
  <c r="AF4592" i="1" s="1"/>
  <c r="AE4592" i="1" l="1"/>
  <c r="AC4592" i="1"/>
  <c r="AG4592" i="1" s="1"/>
  <c r="AG4591" i="1"/>
  <c r="AH4591" i="1"/>
  <c r="AE4591" i="1"/>
  <c r="AF4591" i="1"/>
  <c r="AH4592" i="1"/>
  <c r="AB4593" i="1"/>
  <c r="AD4593" i="1" s="1"/>
  <c r="AE4593" i="1" s="1"/>
  <c r="AF4593" i="1" l="1"/>
  <c r="AC4593" i="1"/>
  <c r="AG4593" i="1" s="1"/>
  <c r="AH4593" i="1" l="1"/>
  <c r="AB4594" i="1"/>
  <c r="AD4594" i="1" s="1"/>
  <c r="AE4594" i="1" s="1"/>
  <c r="AF4594" i="1" l="1"/>
  <c r="AC4594" i="1"/>
  <c r="AG4594" i="1" l="1"/>
  <c r="AB4595" i="1"/>
  <c r="AH4594" i="1"/>
  <c r="AA4597" i="1"/>
  <c r="AD4595" i="1" l="1"/>
  <c r="AC4595" i="1"/>
  <c r="AG4595" i="1" l="1"/>
  <c r="AH4595" i="1"/>
  <c r="AB4596" i="1"/>
  <c r="AD4596" i="1" s="1"/>
  <c r="AE4595" i="1"/>
  <c r="AF4595" i="1"/>
  <c r="AB4598" i="1"/>
  <c r="AC4596" i="1" l="1"/>
  <c r="AF4596" i="1"/>
  <c r="AE4596" i="1"/>
  <c r="AH4596" i="1" l="1"/>
  <c r="AB4597" i="1"/>
  <c r="AD4597" i="1" s="1"/>
  <c r="AG4596" i="1"/>
  <c r="AB4599" i="1"/>
  <c r="AC4597" i="1" l="1"/>
  <c r="AH4597" i="1"/>
  <c r="AA4598" i="1"/>
  <c r="AD4598" i="1" s="1"/>
  <c r="AG4597" i="1"/>
  <c r="AF4597" i="1"/>
  <c r="AE4597" i="1"/>
  <c r="AB4600" i="1"/>
  <c r="AC4598" i="1" l="1"/>
  <c r="AG4598" i="1"/>
  <c r="AH4598" i="1"/>
  <c r="AA4599" i="1"/>
  <c r="AF4598" i="1"/>
  <c r="AE4598" i="1"/>
  <c r="AB4601" i="1"/>
  <c r="AC4599" i="1" l="1"/>
  <c r="AD4599" i="1"/>
  <c r="AE4599" i="1" l="1"/>
  <c r="AF4599" i="1"/>
  <c r="AH4599" i="1"/>
  <c r="AA4600" i="1"/>
  <c r="AD4600" i="1" s="1"/>
  <c r="AG4599" i="1"/>
  <c r="AB4602" i="1"/>
  <c r="AF4600" i="1" l="1"/>
  <c r="AE4600" i="1"/>
  <c r="AC4600" i="1"/>
  <c r="AG4600" i="1" l="1"/>
  <c r="AA4601" i="1"/>
  <c r="AD4601" i="1" s="1"/>
  <c r="AH4600" i="1"/>
  <c r="AB4603" i="1"/>
  <c r="AF4601" i="1" l="1"/>
  <c r="AE4601" i="1"/>
  <c r="AC4601" i="1"/>
  <c r="AG4601" i="1" l="1"/>
  <c r="AH4601" i="1"/>
  <c r="AA4602" i="1"/>
  <c r="AD4602" i="1" s="1"/>
  <c r="AB4604" i="1"/>
  <c r="AC4602" i="1" l="1"/>
  <c r="AE4602" i="1"/>
  <c r="AF4602" i="1"/>
  <c r="AG4602" i="1" l="1"/>
  <c r="AH4602" i="1"/>
  <c r="AA4603" i="1"/>
  <c r="AD4603" i="1" s="1"/>
  <c r="AB4605" i="1"/>
  <c r="AC4603" i="1" l="1"/>
  <c r="AE4603" i="1"/>
  <c r="AF4603" i="1"/>
  <c r="AG4603" i="1" l="1"/>
  <c r="AA4604" i="1"/>
  <c r="AD4604" i="1" s="1"/>
  <c r="AH4603" i="1"/>
  <c r="AB4606" i="1"/>
  <c r="AC4604" i="1" l="1"/>
  <c r="AG4604" i="1" s="1"/>
  <c r="AA4605" i="1"/>
  <c r="AD4605" i="1" s="1"/>
  <c r="AH4604" i="1"/>
  <c r="AE4604" i="1"/>
  <c r="AF4604" i="1"/>
  <c r="AC4605" i="1" l="1"/>
  <c r="AA4606" i="1"/>
  <c r="AH4605" i="1"/>
  <c r="AG4605" i="1"/>
  <c r="AF4605" i="1"/>
  <c r="AE4605" i="1"/>
  <c r="AB4607" i="1"/>
  <c r="AD4606" i="1" l="1"/>
  <c r="AC4606" i="1"/>
  <c r="AH4606" i="1" l="1"/>
  <c r="AG4606" i="1"/>
  <c r="AA4607" i="1"/>
  <c r="AD4607" i="1" s="1"/>
  <c r="AF4607" i="1" s="1"/>
  <c r="AF4606" i="1"/>
  <c r="AE4606" i="1"/>
  <c r="AB4608" i="1"/>
  <c r="AE4607" i="1" l="1"/>
  <c r="AC4607" i="1"/>
  <c r="AA4608" i="1" l="1"/>
  <c r="AD4608" i="1" s="1"/>
  <c r="AG4607" i="1"/>
  <c r="AH4607" i="1"/>
  <c r="AB4609" i="1"/>
  <c r="AF4608" i="1" l="1"/>
  <c r="AE4608" i="1"/>
  <c r="AC4608" i="1"/>
  <c r="AB4610" i="1"/>
  <c r="AG4608" i="1" l="1"/>
  <c r="AA4609" i="1"/>
  <c r="AH4608" i="1"/>
  <c r="AC4609" i="1" l="1"/>
  <c r="AD4609" i="1"/>
  <c r="AE4609" i="1" l="1"/>
  <c r="AF4609" i="1"/>
  <c r="AG4609" i="1"/>
  <c r="AA4610" i="1"/>
  <c r="AH4609" i="1"/>
  <c r="AC4610" i="1" l="1"/>
  <c r="AB4611" i="1" s="1"/>
  <c r="AD4610" i="1"/>
  <c r="AE4610" i="1" l="1"/>
  <c r="AF4610" i="1"/>
  <c r="AA4611" i="1"/>
  <c r="AD4611" i="1" s="1"/>
  <c r="AH4610" i="1"/>
  <c r="AG4610" i="1"/>
  <c r="AC4611" i="1" l="1"/>
  <c r="AF4611" i="1"/>
  <c r="AE4611" i="1"/>
  <c r="AA4612" i="1" l="1"/>
  <c r="AG4611" i="1"/>
  <c r="AH4611" i="1"/>
  <c r="AB4612" i="1"/>
  <c r="AD4612" i="1" s="1"/>
  <c r="AE4612" i="1" l="1"/>
  <c r="AF4612" i="1"/>
  <c r="AC4612" i="1"/>
  <c r="AH4612" i="1" l="1"/>
  <c r="AG4612" i="1"/>
  <c r="AB4613" i="1"/>
  <c r="AD4613" i="1" s="1"/>
  <c r="AC4613" i="1" l="1"/>
  <c r="AE4613" i="1"/>
  <c r="AF4613" i="1"/>
  <c r="AG4613" i="1" l="1"/>
  <c r="AB4614" i="1"/>
  <c r="AD4614" i="1" s="1"/>
  <c r="AH4613" i="1"/>
  <c r="AC4614" i="1" l="1"/>
  <c r="AG4614" i="1" s="1"/>
  <c r="AB4615" i="1"/>
  <c r="AD4615" i="1" s="1"/>
  <c r="AH4614" i="1"/>
  <c r="AF4614" i="1"/>
  <c r="AE4614" i="1"/>
  <c r="AC4615" i="1" l="1"/>
  <c r="AG4615" i="1"/>
  <c r="AB4616" i="1"/>
  <c r="AH4615" i="1"/>
  <c r="AE4615" i="1"/>
  <c r="AF4615" i="1"/>
  <c r="AD4616" i="1" l="1"/>
  <c r="AC4616" i="1"/>
  <c r="AG4616" i="1" l="1"/>
  <c r="AH4616" i="1"/>
  <c r="AB4617" i="1"/>
  <c r="AD4617" i="1" s="1"/>
  <c r="AF4616" i="1"/>
  <c r="AE4616" i="1"/>
  <c r="AC4617" i="1" l="1"/>
  <c r="AE4617" i="1"/>
  <c r="AF4617" i="1"/>
  <c r="AG4617" i="1" l="1"/>
  <c r="AB4618" i="1"/>
  <c r="AD4618" i="1" s="1"/>
  <c r="AH4617" i="1"/>
  <c r="AB4624" i="1"/>
  <c r="AC4618" i="1" l="1"/>
  <c r="AG4618" i="1"/>
  <c r="AB4619" i="1"/>
  <c r="AD4619" i="1" s="1"/>
  <c r="AH4618" i="1"/>
  <c r="AF4618" i="1"/>
  <c r="AE4618" i="1"/>
  <c r="AC4619" i="1" l="1"/>
  <c r="AF4619" i="1"/>
  <c r="AE4619" i="1"/>
  <c r="AG4619" i="1"/>
  <c r="AH4619" i="1"/>
  <c r="AB4620" i="1"/>
  <c r="AA4621" i="1"/>
  <c r="AC4620" i="1" l="1"/>
  <c r="AD4620" i="1"/>
  <c r="AB4622" i="1"/>
  <c r="AE4620" i="1" l="1"/>
  <c r="AF4620" i="1"/>
  <c r="AG4620" i="1"/>
  <c r="AB4621" i="1"/>
  <c r="AH4620" i="1"/>
  <c r="AD4621" i="1" l="1"/>
  <c r="AC4621" i="1"/>
  <c r="AB4623" i="1"/>
  <c r="AH4621" i="1" l="1"/>
  <c r="AA4622" i="1"/>
  <c r="AD4622" i="1" s="1"/>
  <c r="AG4621" i="1"/>
  <c r="AF4621" i="1"/>
  <c r="AE4621" i="1"/>
  <c r="AC4622" i="1" l="1"/>
  <c r="AA4623" i="1"/>
  <c r="AG4622" i="1"/>
  <c r="AH4622" i="1"/>
  <c r="AE4622" i="1"/>
  <c r="AF4622" i="1"/>
  <c r="AD4623" i="1" l="1"/>
  <c r="AC4623" i="1"/>
  <c r="AB4625" i="1"/>
  <c r="AG4623" i="1" l="1"/>
  <c r="AA4624" i="1"/>
  <c r="AD4624" i="1" s="1"/>
  <c r="AH4623" i="1"/>
  <c r="AE4623" i="1"/>
  <c r="AF4623" i="1"/>
  <c r="AC4624" i="1" l="1"/>
  <c r="AF4624" i="1"/>
  <c r="AE4624" i="1"/>
  <c r="AB4626" i="1"/>
  <c r="AG4624" i="1" l="1"/>
  <c r="AA4625" i="1"/>
  <c r="AD4625" i="1" s="1"/>
  <c r="AH4624" i="1"/>
  <c r="AC4625" i="1" l="1"/>
  <c r="AG4625" i="1" s="1"/>
  <c r="AH4625" i="1"/>
  <c r="AF4625" i="1"/>
  <c r="AE4625" i="1"/>
  <c r="AB4627" i="1"/>
  <c r="AA4626" i="1" l="1"/>
  <c r="AD4626" i="1" s="1"/>
  <c r="AF4626" i="1" s="1"/>
  <c r="AC4626" i="1" l="1"/>
  <c r="AE4626" i="1"/>
  <c r="AG4626" i="1"/>
  <c r="AH4626" i="1"/>
  <c r="AA4627" i="1"/>
  <c r="AB4628" i="1"/>
  <c r="AC4627" i="1" l="1"/>
  <c r="AD4627" i="1"/>
  <c r="AE4627" i="1" l="1"/>
  <c r="AF4627" i="1"/>
  <c r="AG4627" i="1"/>
  <c r="AH4627" i="1"/>
  <c r="AA4628" i="1"/>
  <c r="AB4629" i="1"/>
  <c r="AC4628" i="1" l="1"/>
  <c r="AD4628" i="1"/>
  <c r="AE4628" i="1" l="1"/>
  <c r="AF4628" i="1"/>
  <c r="AA4629" i="1"/>
  <c r="AG4628" i="1"/>
  <c r="AH4628" i="1"/>
  <c r="AB4630" i="1"/>
  <c r="AD4629" i="1" l="1"/>
  <c r="AC4629" i="1"/>
  <c r="AB4631" i="1"/>
  <c r="AH4629" i="1" l="1"/>
  <c r="AG4629" i="1"/>
  <c r="AA4630" i="1"/>
  <c r="AF4629" i="1"/>
  <c r="AE4629" i="1"/>
  <c r="AB4632" i="1"/>
  <c r="AD4630" i="1" l="1"/>
  <c r="AC4630" i="1"/>
  <c r="AH4630" i="1" l="1"/>
  <c r="AA4631" i="1"/>
  <c r="AG4630" i="1"/>
  <c r="AE4630" i="1"/>
  <c r="AF4630" i="1"/>
  <c r="AB4633" i="1"/>
  <c r="AC4631" i="1" l="1"/>
  <c r="AD4631" i="1"/>
  <c r="AE4631" i="1" l="1"/>
  <c r="AF4631" i="1"/>
  <c r="AH4631" i="1"/>
  <c r="AA4632" i="1"/>
  <c r="AG4631" i="1"/>
  <c r="AB4634" i="1"/>
  <c r="AC4632" i="1" l="1"/>
  <c r="AD4632" i="1"/>
  <c r="AE4632" i="1" l="1"/>
  <c r="AF4632" i="1"/>
  <c r="AA4633" i="1"/>
  <c r="AD4633" i="1" s="1"/>
  <c r="AH4632" i="1"/>
  <c r="AG4632" i="1"/>
  <c r="AF4633" i="1" l="1"/>
  <c r="AE4633" i="1"/>
  <c r="AC4633" i="1"/>
  <c r="AA4634" i="1" l="1"/>
  <c r="AD4634" i="1" s="1"/>
  <c r="AG4633" i="1"/>
  <c r="AH4633" i="1"/>
  <c r="AA4636" i="1"/>
  <c r="AC4634" i="1" l="1"/>
  <c r="AB4635" i="1" s="1"/>
  <c r="AA4635" i="1"/>
  <c r="AG4634" i="1"/>
  <c r="AF4634" i="1"/>
  <c r="AE4634" i="1"/>
  <c r="AD4635" i="1" l="1"/>
  <c r="AH4634" i="1"/>
  <c r="AC4635" i="1"/>
  <c r="AG4635" i="1" s="1"/>
  <c r="AF4635" i="1"/>
  <c r="AE4635" i="1"/>
  <c r="AB4636" i="1" l="1"/>
  <c r="AD4636" i="1" s="1"/>
  <c r="AH4635" i="1"/>
  <c r="AC4636" i="1"/>
  <c r="AG4636" i="1" s="1"/>
  <c r="AF4636" i="1"/>
  <c r="AE4636" i="1"/>
  <c r="AB4637" i="1" l="1"/>
  <c r="AH4636" i="1"/>
  <c r="AD4637" i="1" l="1"/>
  <c r="AC4637" i="1"/>
  <c r="AG4637" i="1" s="1"/>
  <c r="AB4638" i="1" l="1"/>
  <c r="AD4638" i="1" s="1"/>
  <c r="AH4637" i="1"/>
  <c r="AF4637" i="1"/>
  <c r="AE4637" i="1"/>
  <c r="AC4638" i="1" l="1"/>
  <c r="AH4638" i="1" s="1"/>
  <c r="AB4639" i="1"/>
  <c r="AD4639" i="1" s="1"/>
  <c r="AF4639" i="1" s="1"/>
  <c r="AG4638" i="1"/>
  <c r="AF4638" i="1"/>
  <c r="AE4638" i="1"/>
  <c r="AC4639" i="1" l="1"/>
  <c r="AB4640" i="1" s="1"/>
  <c r="AD4640" i="1" s="1"/>
  <c r="AE4639" i="1"/>
  <c r="AH4639" i="1" l="1"/>
  <c r="AG4639" i="1"/>
  <c r="AC4640" i="1"/>
  <c r="AG4640" i="1" s="1"/>
  <c r="AH4640" i="1"/>
  <c r="AE4640" i="1"/>
  <c r="AF4640" i="1"/>
  <c r="AB4641" i="1" l="1"/>
  <c r="AD4641" i="1" s="1"/>
  <c r="AE4641" i="1" s="1"/>
  <c r="AC4641" i="1" l="1"/>
  <c r="AF4641" i="1"/>
  <c r="AH4641" i="1"/>
  <c r="AG4641" i="1"/>
  <c r="AB4642" i="1"/>
  <c r="AD4642" i="1" s="1"/>
  <c r="AC4642" i="1" l="1"/>
  <c r="AF4642" i="1"/>
  <c r="AE4642" i="1"/>
  <c r="AB4643" i="1" l="1"/>
  <c r="AD4643" i="1" s="1"/>
  <c r="AG4642" i="1"/>
  <c r="AH4642" i="1"/>
  <c r="AC4643" i="1" l="1"/>
  <c r="AH4643" i="1"/>
  <c r="AG4643" i="1"/>
  <c r="AB4644" i="1"/>
  <c r="AD4644" i="1" s="1"/>
  <c r="AE4643" i="1"/>
  <c r="AF4643" i="1"/>
  <c r="AC4644" i="1" l="1"/>
  <c r="AB4645" i="1" s="1"/>
  <c r="AF4644" i="1"/>
  <c r="AE4644" i="1"/>
  <c r="AB4646" i="1"/>
  <c r="AA4645" i="1" l="1"/>
  <c r="AD4645" i="1" s="1"/>
  <c r="AG4644" i="1"/>
  <c r="AH4644" i="1"/>
  <c r="AF4645" i="1" l="1"/>
  <c r="AE4645" i="1"/>
  <c r="AC4645" i="1"/>
  <c r="AA4646" i="1" l="1"/>
  <c r="AD4646" i="1" s="1"/>
  <c r="AH4645" i="1"/>
  <c r="AG4645" i="1"/>
  <c r="AC4646" i="1"/>
  <c r="AB4647" i="1" l="1"/>
  <c r="AG4646" i="1"/>
  <c r="AH4646" i="1"/>
  <c r="AA4647" i="1"/>
  <c r="AD4647" i="1" s="1"/>
  <c r="AE4646" i="1"/>
  <c r="AF4646" i="1"/>
  <c r="AC4647" i="1" l="1"/>
  <c r="AB4648" i="1"/>
  <c r="AA4648" i="1"/>
  <c r="AH4647" i="1"/>
  <c r="AG4647" i="1"/>
  <c r="AF4647" i="1"/>
  <c r="AE4647" i="1"/>
  <c r="AD4648" i="1" l="1"/>
  <c r="AE4648" i="1" s="1"/>
  <c r="AC4648" i="1"/>
  <c r="AB4649" i="1" s="1"/>
  <c r="AF4648" i="1" l="1"/>
  <c r="AA4649" i="1"/>
  <c r="AH4648" i="1"/>
  <c r="AG4648" i="1"/>
  <c r="AD4649" i="1" l="1"/>
  <c r="AC4649" i="1"/>
  <c r="AB4650" i="1" l="1"/>
  <c r="AH4649" i="1"/>
  <c r="AG4649" i="1"/>
  <c r="AA4650" i="1"/>
  <c r="AE4649" i="1"/>
  <c r="AF4649" i="1"/>
  <c r="AD4650" i="1" l="1"/>
  <c r="AC4650" i="1"/>
  <c r="AB4651" i="1" l="1"/>
  <c r="AH4650" i="1"/>
  <c r="AA4651" i="1"/>
  <c r="AG4650" i="1"/>
  <c r="AE4650" i="1"/>
  <c r="AF4650" i="1"/>
  <c r="AD4651" i="1" l="1"/>
  <c r="AC4651" i="1"/>
  <c r="AB4652" i="1" l="1"/>
  <c r="AH4651" i="1"/>
  <c r="AG4651" i="1"/>
  <c r="AA4652" i="1"/>
  <c r="AD4652" i="1" s="1"/>
  <c r="AF4651" i="1"/>
  <c r="AE4651" i="1"/>
  <c r="AE4652" i="1" l="1"/>
  <c r="AF4652" i="1"/>
  <c r="AC4652" i="1"/>
  <c r="AB4653" i="1" l="1"/>
  <c r="AH4652" i="1"/>
  <c r="AA4653" i="1"/>
  <c r="AD4653" i="1" s="1"/>
  <c r="AG4652" i="1"/>
  <c r="AF4653" i="1" l="1"/>
  <c r="AE4653" i="1"/>
  <c r="AC4653" i="1"/>
  <c r="AB4654" i="1" l="1"/>
  <c r="AG4653" i="1"/>
  <c r="AH4653" i="1"/>
  <c r="AA4654" i="1"/>
  <c r="AD4654" i="1" l="1"/>
  <c r="AE4654" i="1"/>
  <c r="AF4654" i="1"/>
  <c r="AC4654" i="1"/>
  <c r="AB4655" i="1" l="1"/>
  <c r="AG4654" i="1"/>
  <c r="AA4655" i="1"/>
  <c r="AH4654" i="1"/>
  <c r="AD4655" i="1" l="1"/>
  <c r="AE4655" i="1"/>
  <c r="AF4655" i="1"/>
  <c r="AC4655" i="1"/>
  <c r="AB4658" i="1"/>
  <c r="AB4656" i="1" l="1"/>
  <c r="AA4656" i="1"/>
  <c r="AD4656" i="1" s="1"/>
  <c r="AG4655" i="1"/>
  <c r="AH4655" i="1"/>
  <c r="AF4656" i="1" l="1"/>
  <c r="AE4656" i="1"/>
  <c r="AC4656" i="1"/>
  <c r="AB4657" i="1" l="1"/>
  <c r="AA4657" i="1"/>
  <c r="AH4656" i="1"/>
  <c r="AG4656" i="1"/>
  <c r="AD4657" i="1" l="1"/>
  <c r="AE4657" i="1" s="1"/>
  <c r="AC4657" i="1"/>
  <c r="AA4660" i="1"/>
  <c r="AF4657" i="1" l="1"/>
  <c r="AA4658" i="1"/>
  <c r="AD4658" i="1" s="1"/>
  <c r="AG4657" i="1"/>
  <c r="AH4657" i="1"/>
  <c r="AC4658" i="1" l="1"/>
  <c r="AA4659" i="1"/>
  <c r="AG4658" i="1"/>
  <c r="AB4659" i="1"/>
  <c r="AH4658" i="1"/>
  <c r="AE4658" i="1"/>
  <c r="AF4658" i="1"/>
  <c r="AD4659" i="1" l="1"/>
  <c r="AF4659" i="1"/>
  <c r="AE4659" i="1"/>
  <c r="AC4659" i="1"/>
  <c r="AG4659" i="1" l="1"/>
  <c r="AH4659" i="1"/>
  <c r="AB4660" i="1"/>
  <c r="AD4660" i="1" s="1"/>
  <c r="AC4660" i="1" l="1"/>
  <c r="AF4660" i="1"/>
  <c r="AE4660" i="1"/>
  <c r="AG4660" i="1" l="1"/>
  <c r="AH4660" i="1"/>
  <c r="AB4661" i="1"/>
  <c r="AD4661" i="1" s="1"/>
  <c r="AC4661" i="1" l="1"/>
  <c r="AE4661" i="1"/>
  <c r="AF4661" i="1"/>
  <c r="AB4662" i="1" l="1"/>
  <c r="AD4662" i="1" s="1"/>
  <c r="AG4661" i="1"/>
  <c r="AH4661" i="1"/>
  <c r="AC4662" i="1" l="1"/>
  <c r="AH4662" i="1"/>
  <c r="AG4662" i="1"/>
  <c r="AB4663" i="1"/>
  <c r="AD4663" i="1" s="1"/>
  <c r="AF4662" i="1"/>
  <c r="AE4662" i="1"/>
  <c r="AC4663" i="1" l="1"/>
  <c r="AB4664" i="1" s="1"/>
  <c r="AD4664" i="1" s="1"/>
  <c r="AF4663" i="1"/>
  <c r="AE4663" i="1"/>
  <c r="AH4663" i="1" l="1"/>
  <c r="AG4663" i="1"/>
  <c r="AC4664" i="1"/>
  <c r="AB4665" i="1" s="1"/>
  <c r="AD4665" i="1" s="1"/>
  <c r="AE4664" i="1"/>
  <c r="AF4664" i="1"/>
  <c r="AG4664" i="1" l="1"/>
  <c r="AH4664" i="1"/>
  <c r="AC4665" i="1"/>
  <c r="AH4665" i="1" s="1"/>
  <c r="AE4665" i="1"/>
  <c r="AF4665" i="1"/>
  <c r="AG4665" i="1" l="1"/>
  <c r="AB4666" i="1"/>
  <c r="AD4666" i="1" s="1"/>
  <c r="AF4666" i="1" s="1"/>
  <c r="AC4666" i="1" l="1"/>
  <c r="AE4666" i="1"/>
  <c r="AG4666" i="1"/>
  <c r="AH4666" i="1" l="1"/>
  <c r="AB4667" i="1"/>
  <c r="AD4667" i="1" l="1"/>
  <c r="AC4667" i="1"/>
  <c r="AA4670" i="1"/>
  <c r="AB4668" i="1" l="1"/>
  <c r="AH4667" i="1"/>
  <c r="AG4667" i="1"/>
  <c r="AE4667" i="1"/>
  <c r="AF4667" i="1"/>
  <c r="AA4669" i="1"/>
  <c r="AD4668" i="1" l="1"/>
  <c r="AC4668" i="1"/>
  <c r="AB4671" i="1"/>
  <c r="AH4668" i="1" l="1"/>
  <c r="AB4669" i="1"/>
  <c r="AD4669" i="1" s="1"/>
  <c r="AG4668" i="1"/>
  <c r="AC4669" i="1"/>
  <c r="AH4669" i="1" s="1"/>
  <c r="AF4668" i="1"/>
  <c r="AE4668" i="1"/>
  <c r="AG4669" i="1" l="1"/>
  <c r="AB4670" i="1"/>
  <c r="AD4670" i="1" s="1"/>
  <c r="AE4670" i="1" s="1"/>
  <c r="AF4669" i="1"/>
  <c r="AE4669" i="1"/>
  <c r="AB4672" i="1"/>
  <c r="AC4670" i="1" l="1"/>
  <c r="AF4670" i="1"/>
  <c r="AA4671" i="1"/>
  <c r="AD4671" i="1" s="1"/>
  <c r="AG4670" i="1"/>
  <c r="AH4670" i="1"/>
  <c r="AC4671" i="1" l="1"/>
  <c r="AA4672" i="1" s="1"/>
  <c r="AG4671" i="1"/>
  <c r="AH4671" i="1"/>
  <c r="AE4671" i="1"/>
  <c r="AF4671" i="1"/>
  <c r="AB4673" i="1"/>
  <c r="AD4672" i="1" l="1"/>
  <c r="AE4672" i="1" s="1"/>
  <c r="AC4672" i="1"/>
  <c r="AA4673" i="1" s="1"/>
  <c r="AD4673" i="1" s="1"/>
  <c r="AF4672" i="1" l="1"/>
  <c r="AH4672" i="1"/>
  <c r="AG4672" i="1"/>
  <c r="AC4673" i="1"/>
  <c r="AA4674" i="1" s="1"/>
  <c r="AE4673" i="1"/>
  <c r="AF4673" i="1"/>
  <c r="AG4673" i="1" l="1"/>
  <c r="AB4674" i="1"/>
  <c r="AC4674" i="1" s="1"/>
  <c r="AA4675" i="1" s="1"/>
  <c r="AH4673" i="1"/>
  <c r="AD4674" i="1" l="1"/>
  <c r="AF4674" i="1"/>
  <c r="AE4674" i="1"/>
  <c r="AG4674" i="1"/>
  <c r="AH4674" i="1"/>
  <c r="AB4675" i="1"/>
  <c r="AD4675" i="1" l="1"/>
  <c r="AC4675" i="1"/>
  <c r="AA4676" i="1" s="1"/>
  <c r="AG4675" i="1" l="1"/>
  <c r="AH4675" i="1"/>
  <c r="AB4676" i="1"/>
  <c r="AF4675" i="1"/>
  <c r="AE4675" i="1"/>
  <c r="AD4676" i="1" l="1"/>
  <c r="AC4676" i="1"/>
  <c r="AA4677" i="1" l="1"/>
  <c r="AG4676" i="1"/>
  <c r="AH4676" i="1"/>
  <c r="AB4677" i="1"/>
  <c r="AE4676" i="1"/>
  <c r="AF4676" i="1"/>
  <c r="AD4677" i="1" l="1"/>
  <c r="AC4677" i="1"/>
  <c r="AA4678" i="1" l="1"/>
  <c r="AG4677" i="1"/>
  <c r="AH4677" i="1"/>
  <c r="AB4678" i="1"/>
  <c r="AD4678" i="1" s="1"/>
  <c r="AE4677" i="1"/>
  <c r="AF4677" i="1"/>
  <c r="AE4678" i="1" l="1"/>
  <c r="AF4678" i="1"/>
  <c r="AC4678" i="1"/>
  <c r="AA4680" i="1"/>
  <c r="AA4679" i="1" l="1"/>
  <c r="AG4678" i="1"/>
  <c r="AH4678" i="1"/>
  <c r="AB4679" i="1"/>
  <c r="AD4679" i="1" s="1"/>
  <c r="AA4681" i="1"/>
  <c r="AC4679" i="1" l="1"/>
  <c r="AG4679" i="1" s="1"/>
  <c r="AF4679" i="1"/>
  <c r="AE4679" i="1"/>
  <c r="AA4682" i="1"/>
  <c r="AH4679" i="1" l="1"/>
  <c r="AB4680" i="1"/>
  <c r="AC4680" i="1" s="1"/>
  <c r="AG4680" i="1" s="1"/>
  <c r="AD4680" i="1" l="1"/>
  <c r="AB4681" i="1"/>
  <c r="AD4681" i="1" s="1"/>
  <c r="AH4680" i="1"/>
  <c r="AE4680" i="1"/>
  <c r="AF4680" i="1"/>
  <c r="AC4681" i="1" l="1"/>
  <c r="AG4681" i="1" s="1"/>
  <c r="AB4682" i="1"/>
  <c r="AD4682" i="1" s="1"/>
  <c r="AH4681" i="1"/>
  <c r="AE4681" i="1"/>
  <c r="AF4681" i="1"/>
  <c r="AC4682" i="1" l="1"/>
  <c r="AG4682" i="1" s="1"/>
  <c r="AA4683" i="1"/>
  <c r="AH4682" i="1"/>
  <c r="AE4682" i="1"/>
  <c r="AF4682" i="1"/>
  <c r="AB4683" i="1" l="1"/>
  <c r="AD4683" i="1" s="1"/>
  <c r="AE4683" i="1" s="1"/>
  <c r="AA4684" i="1"/>
  <c r="AF4683" i="1" l="1"/>
  <c r="AC4683" i="1"/>
  <c r="AG4683" i="1" l="1"/>
  <c r="AB4684" i="1"/>
  <c r="AH4683" i="1"/>
  <c r="AD4684" i="1" l="1"/>
  <c r="AC4684" i="1"/>
  <c r="AG4684" i="1" l="1"/>
  <c r="AH4684" i="1"/>
  <c r="AB4685" i="1"/>
  <c r="AD4685" i="1" s="1"/>
  <c r="AF4684" i="1"/>
  <c r="AE4684" i="1"/>
  <c r="AC4685" i="1" l="1"/>
  <c r="AG4685" i="1" s="1"/>
  <c r="AB4686" i="1"/>
  <c r="AD4686" i="1" s="1"/>
  <c r="AH4685" i="1"/>
  <c r="AE4685" i="1"/>
  <c r="AF4685" i="1"/>
  <c r="AC4686" i="1"/>
  <c r="AG4686" i="1" s="1"/>
  <c r="AH4686" i="1" l="1"/>
  <c r="AB4687" i="1"/>
  <c r="AD4687" i="1" s="1"/>
  <c r="AE4687" i="1" s="1"/>
  <c r="AF4686" i="1"/>
  <c r="AE4686" i="1"/>
  <c r="AF4687" i="1" l="1"/>
  <c r="AC4687" i="1"/>
  <c r="AG4687" i="1" s="1"/>
  <c r="AH4687" i="1" l="1"/>
  <c r="AB4688" i="1"/>
  <c r="AD4688" i="1" s="1"/>
  <c r="AE4688" i="1" s="1"/>
  <c r="AF4688" i="1" l="1"/>
  <c r="AC4688" i="1"/>
  <c r="AG4688" i="1" s="1"/>
  <c r="AH4688" i="1" l="1"/>
  <c r="AB4689" i="1"/>
  <c r="AD4689" i="1" s="1"/>
  <c r="AF4689" i="1" s="1"/>
  <c r="AE4689" i="1" l="1"/>
  <c r="AC4689" i="1"/>
  <c r="AG4689" i="1" l="1"/>
  <c r="AH4689" i="1"/>
  <c r="AB4690" i="1"/>
  <c r="AD4690" i="1" l="1"/>
  <c r="AC4690" i="1"/>
  <c r="AG4690" i="1" l="1"/>
  <c r="AB4691" i="1"/>
  <c r="AD4691" i="1" s="1"/>
  <c r="AF4691" i="1" s="1"/>
  <c r="AH4690" i="1"/>
  <c r="AF4690" i="1"/>
  <c r="AE4690" i="1"/>
  <c r="AE4691" i="1" l="1"/>
  <c r="AC4691" i="1"/>
  <c r="AG4691" i="1" l="1"/>
  <c r="AB4692" i="1"/>
  <c r="AH4691" i="1"/>
  <c r="AA4693" i="1"/>
  <c r="AD4692" i="1" l="1"/>
  <c r="AC4692" i="1"/>
  <c r="AG4692" i="1" l="1"/>
  <c r="AH4692" i="1"/>
  <c r="AB4693" i="1"/>
  <c r="AD4693" i="1" s="1"/>
  <c r="AF4692" i="1"/>
  <c r="AE4692" i="1"/>
  <c r="AA4694" i="1"/>
  <c r="AC4693" i="1" l="1"/>
  <c r="AE4693" i="1"/>
  <c r="AF4693" i="1"/>
  <c r="AB4695" i="1"/>
  <c r="AG4693" i="1" l="1"/>
  <c r="AH4693" i="1"/>
  <c r="AB4694" i="1"/>
  <c r="AB4696" i="1"/>
  <c r="AC4694" i="1" l="1"/>
  <c r="AD4694" i="1"/>
  <c r="AB4697" i="1"/>
  <c r="AF4694" i="1" l="1"/>
  <c r="AE4694" i="1"/>
  <c r="AG4694" i="1"/>
  <c r="AH4694" i="1"/>
  <c r="AA4695" i="1"/>
  <c r="AD4695" i="1" s="1"/>
  <c r="AC4695" i="1" l="1"/>
  <c r="AE4695" i="1"/>
  <c r="AF4695" i="1"/>
  <c r="AG4695" i="1" l="1"/>
  <c r="AA4696" i="1"/>
  <c r="AD4696" i="1" s="1"/>
  <c r="AH4695" i="1"/>
  <c r="AB4699" i="1"/>
  <c r="AC4696" i="1" l="1"/>
  <c r="AG4696" i="1"/>
  <c r="AA4697" i="1"/>
  <c r="AD4697" i="1" s="1"/>
  <c r="AH4696" i="1"/>
  <c r="AE4696" i="1"/>
  <c r="AF4696" i="1"/>
  <c r="AC4697" i="1" l="1"/>
  <c r="AA4698" i="1"/>
  <c r="AH4697" i="1"/>
  <c r="AB4698" i="1"/>
  <c r="AD4698" i="1" s="1"/>
  <c r="AG4697" i="1"/>
  <c r="AF4697" i="1"/>
  <c r="AE4697" i="1"/>
  <c r="AE4698" i="1" l="1"/>
  <c r="AF4698" i="1"/>
  <c r="AC4698" i="1"/>
  <c r="AA4699" i="1" l="1"/>
  <c r="AD4699" i="1" s="1"/>
  <c r="AG4698" i="1"/>
  <c r="AH4698" i="1"/>
  <c r="AC4699" i="1"/>
  <c r="AA4700" i="1" l="1"/>
  <c r="AG4699" i="1"/>
  <c r="AB4700" i="1"/>
  <c r="AC4700" i="1" s="1"/>
  <c r="AH4699" i="1"/>
  <c r="AF4699" i="1"/>
  <c r="AE4699" i="1"/>
  <c r="AA4701" i="1" l="1"/>
  <c r="AG4700" i="1"/>
  <c r="AB4701" i="1"/>
  <c r="AC4701" i="1" s="1"/>
  <c r="AH4700" i="1"/>
  <c r="AD4700" i="1"/>
  <c r="AA4702" i="1" l="1"/>
  <c r="AB4702" i="1"/>
  <c r="AC4702" i="1" s="1"/>
  <c r="AA4703" i="1" s="1"/>
  <c r="AG4701" i="1"/>
  <c r="AH4701" i="1"/>
  <c r="AF4700" i="1"/>
  <c r="AE4700" i="1"/>
  <c r="AD4701" i="1"/>
  <c r="AD4702" i="1" l="1"/>
  <c r="AF4701" i="1"/>
  <c r="AE4701" i="1"/>
  <c r="AB4703" i="1"/>
  <c r="AG4702" i="1"/>
  <c r="AH4702" i="1"/>
  <c r="AE4702" i="1"/>
  <c r="AF4702" i="1"/>
  <c r="AD4703" i="1" l="1"/>
  <c r="AC4703" i="1"/>
  <c r="AA4704" i="1" s="1"/>
  <c r="AB4704" i="1" l="1"/>
  <c r="AD4704" i="1" s="1"/>
  <c r="AG4703" i="1"/>
  <c r="AH4703" i="1"/>
  <c r="AE4703" i="1"/>
  <c r="AF4703" i="1"/>
  <c r="AC4704" i="1" l="1"/>
  <c r="AA4705" i="1" s="1"/>
  <c r="AG4704" i="1"/>
  <c r="AE4704" i="1"/>
  <c r="AF4704" i="1"/>
  <c r="AH4704" i="1" l="1"/>
  <c r="AB4705" i="1"/>
  <c r="AC4705" i="1" s="1"/>
  <c r="AA4706" i="1" s="1"/>
  <c r="AD4705" i="1" l="1"/>
  <c r="AE4705" i="1" s="1"/>
  <c r="AB4706" i="1"/>
  <c r="AG4705" i="1"/>
  <c r="AH4705" i="1"/>
  <c r="AF4705" i="1" l="1"/>
  <c r="AD4706" i="1"/>
  <c r="AC4706" i="1"/>
  <c r="AA4707" i="1" s="1"/>
  <c r="AB4707" i="1" l="1"/>
  <c r="AD4707" i="1" s="1"/>
  <c r="AG4706" i="1"/>
  <c r="AH4706" i="1"/>
  <c r="AF4706" i="1"/>
  <c r="AE4706" i="1"/>
  <c r="AC4707" i="1" l="1"/>
  <c r="AB4708" i="1" s="1"/>
  <c r="AF4707" i="1"/>
  <c r="AE4707" i="1"/>
  <c r="AG4707" i="1" l="1"/>
  <c r="AH4707" i="1"/>
  <c r="AD4708" i="1"/>
  <c r="AC4708" i="1"/>
  <c r="AG4708" i="1" l="1"/>
  <c r="AH4708" i="1"/>
  <c r="AB4709" i="1"/>
  <c r="AF4708" i="1"/>
  <c r="AE4708" i="1"/>
  <c r="AD4709" i="1" l="1"/>
  <c r="AC4709" i="1"/>
  <c r="AG4709" i="1" l="1"/>
  <c r="AB4710" i="1"/>
  <c r="AH4709" i="1"/>
  <c r="AE4709" i="1"/>
  <c r="AF4709" i="1"/>
  <c r="AD4710" i="1" l="1"/>
  <c r="AC4710" i="1"/>
  <c r="AG4710" i="1" l="1"/>
  <c r="AB4711" i="1"/>
  <c r="AH4710" i="1"/>
  <c r="AE4710" i="1"/>
  <c r="AF4710" i="1"/>
  <c r="AD4711" i="1" l="1"/>
  <c r="AC4711" i="1"/>
  <c r="AG4711" i="1" l="1"/>
  <c r="AB4712" i="1"/>
  <c r="AD4712" i="1" s="1"/>
  <c r="AH4711" i="1"/>
  <c r="AE4711" i="1"/>
  <c r="AF4711" i="1"/>
  <c r="AC4712" i="1" l="1"/>
  <c r="AH4712" i="1" s="1"/>
  <c r="AG4712" i="1"/>
  <c r="AE4712" i="1"/>
  <c r="AF4712" i="1"/>
  <c r="AB4713" i="1" l="1"/>
  <c r="AD4713" i="1" s="1"/>
  <c r="AC4713" i="1" l="1"/>
  <c r="AH4713" i="1" s="1"/>
  <c r="AG4713" i="1"/>
  <c r="AB4714" i="1"/>
  <c r="AF4713" i="1"/>
  <c r="AE4713" i="1"/>
  <c r="AD4714" i="1" l="1"/>
  <c r="AC4714" i="1"/>
  <c r="AG4714" i="1" l="1"/>
  <c r="AB4715" i="1"/>
  <c r="AH4714" i="1"/>
  <c r="AE4714" i="1"/>
  <c r="AF4714" i="1"/>
  <c r="AD4715" i="1" l="1"/>
  <c r="AC4715" i="1"/>
  <c r="AB4716" i="1" l="1"/>
  <c r="AG4715" i="1"/>
  <c r="AH4715" i="1"/>
  <c r="AE4715" i="1"/>
  <c r="AF4715" i="1"/>
  <c r="AD4716" i="1" l="1"/>
  <c r="AC4716" i="1"/>
  <c r="AA4717" i="1" s="1"/>
  <c r="AG4716" i="1" l="1"/>
  <c r="AB4717" i="1"/>
  <c r="AD4717" i="1" s="1"/>
  <c r="AH4716" i="1"/>
  <c r="AF4716" i="1"/>
  <c r="AE4716" i="1"/>
  <c r="AC4717" i="1" l="1"/>
  <c r="AA4718" i="1" s="1"/>
  <c r="AB4718" i="1"/>
  <c r="AD4718" i="1" s="1"/>
  <c r="AG4717" i="1"/>
  <c r="AE4717" i="1"/>
  <c r="AF4717" i="1"/>
  <c r="AH4717" i="1" l="1"/>
  <c r="AC4718" i="1"/>
  <c r="AA4719" i="1" s="1"/>
  <c r="AE4718" i="1"/>
  <c r="AF4718" i="1"/>
  <c r="AB4719" i="1" l="1"/>
  <c r="AD4719" i="1" s="1"/>
  <c r="AH4718" i="1"/>
  <c r="AG4718" i="1"/>
  <c r="AC4719" i="1"/>
  <c r="AB4720" i="1" s="1"/>
  <c r="AE4719" i="1" l="1"/>
  <c r="AF4719" i="1"/>
  <c r="AG4719" i="1"/>
  <c r="AA4720" i="1"/>
  <c r="AD4720" i="1" s="1"/>
  <c r="AH4719" i="1"/>
  <c r="AE4720" i="1" l="1"/>
  <c r="AF4720" i="1"/>
  <c r="AC4720" i="1"/>
  <c r="AA4721" i="1" s="1"/>
  <c r="AB4721" i="1"/>
  <c r="AG4720" i="1" l="1"/>
  <c r="AH4720" i="1"/>
  <c r="AD4721" i="1"/>
  <c r="AE4721" i="1" s="1"/>
  <c r="AC4721" i="1"/>
  <c r="AA4722" i="1" s="1"/>
  <c r="AG4721" i="1" l="1"/>
  <c r="AF4721" i="1"/>
  <c r="AH4721" i="1"/>
  <c r="AB4722" i="1"/>
  <c r="AD4722" i="1" s="1"/>
  <c r="AF4722" i="1" s="1"/>
  <c r="AE4722" i="1" l="1"/>
  <c r="AC4722" i="1"/>
  <c r="AG4722" i="1" s="1"/>
  <c r="AH4722" i="1" l="1"/>
  <c r="AA4723" i="1"/>
  <c r="AB4723" i="1"/>
  <c r="AD4723" i="1" l="1"/>
  <c r="AE4723" i="1" s="1"/>
  <c r="AC4723" i="1"/>
  <c r="AG4723" i="1" s="1"/>
  <c r="AF4723" i="1" l="1"/>
  <c r="AB4724" i="1"/>
  <c r="AA4724" i="1"/>
  <c r="AH4723" i="1"/>
  <c r="AC4724" i="1" l="1"/>
  <c r="AB4725" i="1"/>
  <c r="AG4724" i="1"/>
  <c r="AA4725" i="1"/>
  <c r="AC4725" i="1" s="1"/>
  <c r="AB4726" i="1" s="1"/>
  <c r="AD4724" i="1"/>
  <c r="AH4724" i="1"/>
  <c r="AA4726" i="1" l="1"/>
  <c r="AD4726" i="1" s="1"/>
  <c r="AG4725" i="1"/>
  <c r="AD4725" i="1"/>
  <c r="AE4725" i="1" s="1"/>
  <c r="AH4725" i="1"/>
  <c r="AE4724" i="1"/>
  <c r="AF4724" i="1"/>
  <c r="AC4726" i="1" l="1"/>
  <c r="AB4727" i="1" s="1"/>
  <c r="AF4726" i="1"/>
  <c r="AE4726" i="1"/>
  <c r="AG4726" i="1"/>
  <c r="AF4725" i="1"/>
  <c r="AA4727" i="1"/>
  <c r="AD4727" i="1" l="1"/>
  <c r="AH4726" i="1"/>
  <c r="AC4727" i="1"/>
  <c r="AB4728" i="1" s="1"/>
  <c r="AF4727" i="1"/>
  <c r="AE4727" i="1"/>
  <c r="AG4727" i="1" l="1"/>
  <c r="AA4728" i="1"/>
  <c r="AC4728" i="1" s="1"/>
  <c r="AA4729" i="1" s="1"/>
  <c r="AH4727" i="1"/>
  <c r="AD4728" i="1" l="1"/>
  <c r="AB4729" i="1"/>
  <c r="AG4728" i="1"/>
  <c r="AH4728" i="1"/>
  <c r="AE4728" i="1"/>
  <c r="AF4728" i="1"/>
  <c r="AD4729" i="1" l="1"/>
  <c r="AC4729" i="1"/>
  <c r="AA4730" i="1" s="1"/>
  <c r="AB4730" i="1" l="1"/>
  <c r="AH4729" i="1"/>
  <c r="AG4729" i="1"/>
  <c r="AF4729" i="1"/>
  <c r="AE4729" i="1"/>
  <c r="AD4730" i="1" l="1"/>
  <c r="AC4730" i="1"/>
  <c r="AA4731" i="1" s="1"/>
  <c r="AB4731" i="1" l="1"/>
  <c r="AG4730" i="1"/>
  <c r="AH4730" i="1"/>
  <c r="AE4730" i="1"/>
  <c r="AF4730" i="1"/>
  <c r="AD4731" i="1" l="1"/>
  <c r="AC4731" i="1"/>
  <c r="AG4731" i="1" l="1"/>
  <c r="AH4731" i="1"/>
  <c r="AB4732" i="1"/>
  <c r="AD4732" i="1" s="1"/>
  <c r="AE4731" i="1"/>
  <c r="AF4731" i="1"/>
  <c r="AC4732" i="1" l="1"/>
  <c r="AB4733" i="1" s="1"/>
  <c r="AD4733" i="1" s="1"/>
  <c r="AE4732" i="1"/>
  <c r="AF4732" i="1"/>
  <c r="AG4732" i="1" l="1"/>
  <c r="AC4733" i="1"/>
  <c r="AH4733" i="1" s="1"/>
  <c r="AH4732" i="1"/>
  <c r="AG4733" i="1"/>
  <c r="AF4733" i="1"/>
  <c r="AE4733" i="1"/>
  <c r="AB4734" i="1" l="1"/>
  <c r="AD4734" i="1" s="1"/>
  <c r="AC4734" i="1" l="1"/>
  <c r="AB4735" i="1" s="1"/>
  <c r="AD4735" i="1" s="1"/>
  <c r="AE4734" i="1"/>
  <c r="AF4734" i="1"/>
  <c r="AH4734" i="1" l="1"/>
  <c r="AG4734" i="1"/>
  <c r="AC4735" i="1"/>
  <c r="AH4735" i="1" s="1"/>
  <c r="AE4735" i="1"/>
  <c r="AF4735" i="1"/>
  <c r="AG4735" i="1" l="1"/>
  <c r="AB4736" i="1"/>
  <c r="AD4736" i="1" s="1"/>
  <c r="AC4736" i="1" l="1"/>
  <c r="AB4737" i="1" s="1"/>
  <c r="AE4736" i="1"/>
  <c r="AF4736" i="1"/>
  <c r="AG4736" i="1" l="1"/>
  <c r="AH4736" i="1"/>
  <c r="AD4737" i="1"/>
  <c r="AC4737" i="1"/>
  <c r="AB4738" i="1" l="1"/>
  <c r="AD4738" i="1" s="1"/>
  <c r="AG4737" i="1"/>
  <c r="AH4737" i="1"/>
  <c r="AE4737" i="1"/>
  <c r="AF4737" i="1"/>
  <c r="AC4738" i="1" l="1"/>
  <c r="AH4738" i="1" s="1"/>
  <c r="AE4738" i="1"/>
  <c r="AF4738" i="1"/>
  <c r="AG4738" i="1" l="1"/>
  <c r="AB4739" i="1"/>
  <c r="AD4739" i="1" s="1"/>
  <c r="AC4739" i="1" l="1"/>
  <c r="AB4740" i="1" s="1"/>
  <c r="AD4740" i="1" s="1"/>
  <c r="AF4739" i="1"/>
  <c r="AE4739" i="1"/>
  <c r="AG4739" i="1" l="1"/>
  <c r="AH4739" i="1"/>
  <c r="AC4740" i="1"/>
  <c r="AA4741" i="1" s="1"/>
  <c r="AE4740" i="1"/>
  <c r="AF4740" i="1"/>
  <c r="AG4740" i="1" l="1"/>
  <c r="AB4741" i="1"/>
  <c r="AD4741" i="1" s="1"/>
  <c r="AE4741" i="1" s="1"/>
  <c r="AH4740" i="1"/>
  <c r="AF4741" i="1" l="1"/>
  <c r="AC4741" i="1"/>
  <c r="AA4742" i="1" s="1"/>
  <c r="AG4741" i="1" l="1"/>
  <c r="AB4742" i="1"/>
  <c r="AD4742" i="1" s="1"/>
  <c r="AF4742" i="1" s="1"/>
  <c r="AH4741" i="1"/>
  <c r="AC4742" i="1" l="1"/>
  <c r="AB4743" i="1" s="1"/>
  <c r="AE4742" i="1"/>
  <c r="AA4743" i="1"/>
  <c r="AC4743" i="1" s="1"/>
  <c r="AH4743" i="1" s="1"/>
  <c r="AG4742" i="1"/>
  <c r="AH4742" i="1"/>
  <c r="AD4743" i="1" l="1"/>
  <c r="AG4743" i="1"/>
  <c r="AA4744" i="1"/>
  <c r="AB4744" i="1"/>
  <c r="AE4743" i="1" l="1"/>
  <c r="AF4743" i="1"/>
  <c r="AD4744" i="1"/>
  <c r="AE4744" i="1" s="1"/>
  <c r="AC4744" i="1"/>
  <c r="AB4745" i="1" s="1"/>
  <c r="AF4744" i="1" l="1"/>
  <c r="AG4744" i="1"/>
  <c r="AA4745" i="1"/>
  <c r="AC4745" i="1" s="1"/>
  <c r="AB4746" i="1" s="1"/>
  <c r="AH4744" i="1"/>
  <c r="AD4745" i="1" l="1"/>
  <c r="AA4746" i="1"/>
  <c r="AD4746" i="1" s="1"/>
  <c r="AH4745" i="1"/>
  <c r="AG4745" i="1"/>
  <c r="AE4745" i="1"/>
  <c r="AF4745" i="1"/>
  <c r="AC4746" i="1" l="1"/>
  <c r="AB4747" i="1" s="1"/>
  <c r="AH4746" i="1"/>
  <c r="AF4746" i="1"/>
  <c r="AE4746" i="1"/>
  <c r="AG4746" i="1" l="1"/>
  <c r="AA4747" i="1"/>
  <c r="AD4747" i="1" s="1"/>
  <c r="AC4747" i="1" l="1"/>
  <c r="AB4748" i="1" s="1"/>
  <c r="AA4748" i="1"/>
  <c r="AH4747" i="1"/>
  <c r="AG4747" i="1"/>
  <c r="AE4747" i="1"/>
  <c r="AF4747" i="1"/>
  <c r="AD4748" i="1" l="1"/>
  <c r="AC4748" i="1"/>
  <c r="AB4749" i="1" s="1"/>
  <c r="AA4749" i="1" l="1"/>
  <c r="AG4748" i="1"/>
  <c r="AH4748" i="1"/>
  <c r="AF4748" i="1"/>
  <c r="AE4748" i="1"/>
  <c r="AD4749" i="1" l="1"/>
  <c r="AC4749" i="1"/>
  <c r="AB4750" i="1" s="1"/>
  <c r="AG4749" i="1" l="1"/>
  <c r="AA4750" i="1"/>
  <c r="AD4750" i="1" s="1"/>
  <c r="AH4749" i="1"/>
  <c r="AF4749" i="1"/>
  <c r="AE4749" i="1"/>
  <c r="AC4750" i="1" l="1"/>
  <c r="AA4751" i="1" s="1"/>
  <c r="AF4750" i="1"/>
  <c r="AE4750" i="1"/>
  <c r="AG4750" i="1" l="1"/>
  <c r="AH4750" i="1"/>
  <c r="AB4751" i="1"/>
  <c r="AD4751" i="1" s="1"/>
  <c r="AC4751" i="1" l="1"/>
  <c r="AB4752" i="1" s="1"/>
  <c r="AF4751" i="1"/>
  <c r="AE4751" i="1"/>
  <c r="AG4751" i="1" l="1"/>
  <c r="AA4752" i="1"/>
  <c r="AD4752" i="1" s="1"/>
  <c r="AH4751" i="1"/>
  <c r="AC4752" i="1" l="1"/>
  <c r="AA4753" i="1" s="1"/>
  <c r="AB4753" i="1"/>
  <c r="AG4752" i="1"/>
  <c r="AH4752" i="1"/>
  <c r="AF4752" i="1"/>
  <c r="AE4752" i="1"/>
  <c r="AD4753" i="1" l="1"/>
  <c r="AC4753" i="1"/>
  <c r="AA4754" i="1" s="1"/>
  <c r="AB4754" i="1" l="1"/>
  <c r="AG4753" i="1"/>
  <c r="AH4753" i="1"/>
  <c r="AF4753" i="1"/>
  <c r="AE4753" i="1"/>
  <c r="AD4754" i="1" l="1"/>
  <c r="AC4754" i="1"/>
  <c r="AA4755" i="1" s="1"/>
  <c r="AB4755" i="1" l="1"/>
  <c r="AG4754" i="1"/>
  <c r="AH4754" i="1"/>
  <c r="AF4754" i="1"/>
  <c r="AE4754" i="1"/>
  <c r="AC4755" i="1" l="1"/>
  <c r="AA4756" i="1" s="1"/>
  <c r="AD4755" i="1"/>
  <c r="AF4755" i="1" l="1"/>
  <c r="AE4755" i="1"/>
  <c r="AH4755" i="1"/>
  <c r="AB4756" i="1"/>
  <c r="AG4755" i="1"/>
  <c r="AD4756" i="1" l="1"/>
  <c r="AC4756" i="1"/>
  <c r="AH4756" i="1" l="1"/>
  <c r="AG4756" i="1"/>
  <c r="AB4757" i="1"/>
  <c r="AD4757" i="1" s="1"/>
  <c r="AE4756" i="1"/>
  <c r="AF4756" i="1"/>
  <c r="AC4757" i="1" l="1"/>
  <c r="AB4758" i="1" s="1"/>
  <c r="AF4757" i="1"/>
  <c r="AE4757" i="1"/>
  <c r="AG4757" i="1" l="1"/>
  <c r="AH4757" i="1"/>
  <c r="AD4758" i="1"/>
  <c r="AC4758" i="1"/>
  <c r="AH4758" i="1" l="1"/>
  <c r="AB4759" i="1"/>
  <c r="AG4758" i="1"/>
  <c r="AE4758" i="1"/>
  <c r="AF4758" i="1"/>
  <c r="AD4759" i="1" l="1"/>
  <c r="AC4759" i="1"/>
  <c r="AG4759" i="1" l="1"/>
  <c r="AB4760" i="1"/>
  <c r="AH4759" i="1"/>
  <c r="AF4759" i="1"/>
  <c r="AE4759" i="1"/>
  <c r="AD4760" i="1" l="1"/>
  <c r="AC4760" i="1"/>
  <c r="AB4761" i="1" l="1"/>
  <c r="AD4761" i="1" s="1"/>
  <c r="AG4760" i="1"/>
  <c r="AH4760" i="1"/>
  <c r="AE4760" i="1"/>
  <c r="AF4760" i="1"/>
  <c r="AC4761" i="1" l="1"/>
  <c r="AH4761" i="1" s="1"/>
  <c r="AG4761" i="1"/>
  <c r="AE4761" i="1"/>
  <c r="AF4761" i="1"/>
  <c r="AB4762" i="1" l="1"/>
  <c r="AD4762" i="1" s="1"/>
  <c r="AC4762" i="1" l="1"/>
  <c r="AH4762" i="1" s="1"/>
  <c r="AF4762" i="1"/>
  <c r="AE4762" i="1"/>
  <c r="AG4762" i="1" l="1"/>
  <c r="AB4763" i="1"/>
  <c r="AD4763" i="1" s="1"/>
  <c r="AE4763" i="1" s="1"/>
  <c r="AF4763" i="1" l="1"/>
  <c r="AC4763" i="1"/>
  <c r="AB4764" i="1" s="1"/>
  <c r="AD4764" i="1" s="1"/>
  <c r="AF4764" i="1" s="1"/>
  <c r="AH4763" i="1" l="1"/>
  <c r="AG4763" i="1"/>
  <c r="AE4764" i="1"/>
  <c r="AC4764" i="1"/>
  <c r="AA4765" i="1" l="1"/>
  <c r="AG4764" i="1"/>
  <c r="AB4765" i="1"/>
  <c r="AH4764" i="1"/>
  <c r="AD4765" i="1" l="1"/>
  <c r="AF4765" i="1" s="1"/>
  <c r="AC4765" i="1"/>
  <c r="AH4765" i="1" s="1"/>
  <c r="AE4765" i="1" l="1"/>
  <c r="AB4766" i="1"/>
  <c r="AA4766" i="1"/>
  <c r="AG4765" i="1"/>
  <c r="AD4766" i="1" l="1"/>
  <c r="AE4766" i="1" s="1"/>
  <c r="AC4766" i="1"/>
  <c r="AB4767" i="1" s="1"/>
  <c r="AF4766" i="1" l="1"/>
  <c r="AG4766" i="1"/>
  <c r="AH4766" i="1"/>
  <c r="AA4767" i="1"/>
  <c r="AC4767" i="1" s="1"/>
  <c r="AB4768" i="1" s="1"/>
  <c r="AD4767" i="1" l="1"/>
  <c r="AE4767" i="1" s="1"/>
  <c r="AH4767" i="1"/>
  <c r="AG4767" i="1"/>
  <c r="AA4768" i="1"/>
  <c r="AD4768" i="1" s="1"/>
  <c r="AE4768" i="1" s="1"/>
  <c r="AF4767" i="1" l="1"/>
  <c r="AF4768" i="1"/>
  <c r="AC4768" i="1"/>
  <c r="AB4769" i="1" l="1"/>
  <c r="AG4768" i="1"/>
  <c r="AA4769" i="1"/>
  <c r="AH4768" i="1"/>
  <c r="AD4769" i="1" l="1"/>
  <c r="AF4769" i="1" s="1"/>
  <c r="AC4769" i="1"/>
  <c r="AB4770" i="1" s="1"/>
  <c r="AE4769" i="1" l="1"/>
  <c r="AH4769" i="1"/>
  <c r="AG4769" i="1"/>
  <c r="AA4770" i="1"/>
  <c r="AD4770" i="1" s="1"/>
  <c r="AC4770" i="1" l="1"/>
  <c r="AG4770" i="1" s="1"/>
  <c r="AE4770" i="1"/>
  <c r="AF4770" i="1"/>
  <c r="AA4771" i="1" l="1"/>
  <c r="AB4771" i="1"/>
  <c r="AH4770" i="1"/>
  <c r="AC4771" i="1" l="1"/>
  <c r="AD4771" i="1"/>
  <c r="AA4772" i="1" l="1"/>
  <c r="AG4771" i="1"/>
  <c r="AB4772" i="1"/>
  <c r="AH4771" i="1"/>
  <c r="AE4771" i="1"/>
  <c r="AF4771" i="1"/>
  <c r="AC4772" i="1" l="1"/>
  <c r="AB4773" i="1" s="1"/>
  <c r="AD4772" i="1"/>
  <c r="AG4772" i="1" l="1"/>
  <c r="AA4773" i="1"/>
  <c r="AD4773" i="1" s="1"/>
  <c r="AF4773" i="1" s="1"/>
  <c r="AH4772" i="1"/>
  <c r="AF4772" i="1"/>
  <c r="AE4772" i="1"/>
  <c r="AC4773" i="1" l="1"/>
  <c r="AB4774" i="1" s="1"/>
  <c r="AE4773" i="1"/>
  <c r="AG4773" i="1"/>
  <c r="AH4773" i="1"/>
  <c r="AA4774" i="1"/>
  <c r="AD4774" i="1" s="1"/>
  <c r="AE4774" i="1" s="1"/>
  <c r="AF4774" i="1" l="1"/>
  <c r="AC4774" i="1"/>
  <c r="AB4775" i="1" l="1"/>
  <c r="AH4774" i="1"/>
  <c r="AA4775" i="1"/>
  <c r="AG4774" i="1"/>
  <c r="AD4775" i="1" l="1"/>
  <c r="AC4775" i="1"/>
  <c r="AB4776" i="1" l="1"/>
  <c r="AG4775" i="1"/>
  <c r="AH4775" i="1"/>
  <c r="AA4776" i="1"/>
  <c r="AD4776" i="1" s="1"/>
  <c r="AE4775" i="1"/>
  <c r="AF4775" i="1"/>
  <c r="AF4776" i="1" l="1"/>
  <c r="AE4776" i="1"/>
  <c r="AC4776" i="1"/>
  <c r="AB4777" i="1" l="1"/>
  <c r="AG4776" i="1"/>
  <c r="AA4777" i="1"/>
  <c r="AH4776" i="1"/>
  <c r="AB4778" i="1"/>
  <c r="AD4777" i="1" l="1"/>
  <c r="AF4777" i="1" s="1"/>
  <c r="AE4777" i="1"/>
  <c r="AC4777" i="1"/>
  <c r="AA4778" i="1" l="1"/>
  <c r="AD4778" i="1" s="1"/>
  <c r="AG4777" i="1"/>
  <c r="AH4777" i="1"/>
  <c r="AC4778" i="1" l="1"/>
  <c r="AB4779" i="1" s="1"/>
  <c r="AE4778" i="1"/>
  <c r="AF4778" i="1"/>
  <c r="AA4780" i="1"/>
  <c r="AA4779" i="1" l="1"/>
  <c r="AD4779" i="1" s="1"/>
  <c r="AH4778" i="1"/>
  <c r="AG4778" i="1"/>
  <c r="AC4779" i="1" l="1"/>
  <c r="AB4780" i="1"/>
  <c r="AD4780" i="1" s="1"/>
  <c r="AF4780" i="1" s="1"/>
  <c r="AG4779" i="1"/>
  <c r="AH4779" i="1"/>
  <c r="AE4779" i="1"/>
  <c r="AF4779" i="1"/>
  <c r="AE4780" i="1" l="1"/>
  <c r="AC4780" i="1"/>
  <c r="AG4780" i="1" s="1"/>
  <c r="AH4780" i="1" l="1"/>
  <c r="AB4781" i="1"/>
  <c r="AC4781" i="1" s="1"/>
  <c r="AD4781" i="1" l="1"/>
  <c r="AE4781" i="1" s="1"/>
  <c r="AH4781" i="1"/>
  <c r="AG4781" i="1"/>
  <c r="AB4782" i="1"/>
  <c r="AD4782" i="1" s="1"/>
  <c r="AF4781" i="1" l="1"/>
  <c r="AC4782" i="1"/>
  <c r="AE4782" i="1"/>
  <c r="AF4782" i="1"/>
  <c r="AB4783" i="1" l="1"/>
  <c r="AD4783" i="1" s="1"/>
  <c r="AG4782" i="1"/>
  <c r="AH4782" i="1"/>
  <c r="AF4783" i="1" l="1"/>
  <c r="AE4783" i="1"/>
  <c r="AC4783" i="1"/>
  <c r="AH4783" i="1" l="1"/>
  <c r="AB4784" i="1"/>
  <c r="AD4784" i="1" s="1"/>
  <c r="AG4783" i="1"/>
  <c r="AC4784" i="1" l="1"/>
  <c r="AH4784" i="1"/>
  <c r="AG4784" i="1"/>
  <c r="AB4785" i="1"/>
  <c r="AE4784" i="1"/>
  <c r="AF4784" i="1"/>
  <c r="AC4785" i="1" l="1"/>
  <c r="AD4785" i="1"/>
  <c r="AE4785" i="1" l="1"/>
  <c r="AF4785" i="1"/>
  <c r="AH4785" i="1"/>
  <c r="AB4786" i="1"/>
  <c r="AD4786" i="1" s="1"/>
  <c r="AG4785" i="1"/>
  <c r="AE4786" i="1" l="1"/>
  <c r="AF4786" i="1"/>
  <c r="AC4786" i="1"/>
  <c r="AB4787" i="1" l="1"/>
  <c r="AD4787" i="1" s="1"/>
  <c r="AG4786" i="1"/>
  <c r="AH4786" i="1"/>
  <c r="AC4787" i="1" l="1"/>
  <c r="AE4787" i="1"/>
  <c r="AF4787" i="1"/>
  <c r="AH4787" i="1" l="1"/>
  <c r="AB4788" i="1"/>
  <c r="AD4788" i="1" s="1"/>
  <c r="AG4787" i="1"/>
  <c r="AC4788" i="1" l="1"/>
  <c r="AA4789" i="1"/>
  <c r="AG4788" i="1"/>
  <c r="AH4788" i="1"/>
  <c r="AB4789" i="1"/>
  <c r="AE4788" i="1"/>
  <c r="AF4788" i="1"/>
  <c r="AC4789" i="1" l="1"/>
  <c r="AB4790" i="1" s="1"/>
  <c r="AA4790" i="1"/>
  <c r="AD4789" i="1"/>
  <c r="AA4792" i="1"/>
  <c r="AH4789" i="1" l="1"/>
  <c r="AG4789" i="1"/>
  <c r="AD4790" i="1"/>
  <c r="AE4790" i="1" s="1"/>
  <c r="AF4789" i="1"/>
  <c r="AE4789" i="1"/>
  <c r="AC4790" i="1"/>
  <c r="AB4791" i="1" s="1"/>
  <c r="AF4790" i="1" l="1"/>
  <c r="AA4791" i="1"/>
  <c r="AD4791" i="1" s="1"/>
  <c r="AG4790" i="1"/>
  <c r="AH4790" i="1"/>
  <c r="AB4793" i="1"/>
  <c r="AC4791" i="1" l="1"/>
  <c r="AG4791" i="1"/>
  <c r="AB4792" i="1"/>
  <c r="AD4792" i="1" s="1"/>
  <c r="AH4791" i="1"/>
  <c r="AE4791" i="1"/>
  <c r="AF4791" i="1"/>
  <c r="AC4792" i="1" l="1"/>
  <c r="AA4793" i="1" s="1"/>
  <c r="AF4792" i="1"/>
  <c r="AE4792" i="1"/>
  <c r="AB4794" i="1"/>
  <c r="AH4792" i="1" l="1"/>
  <c r="AG4792" i="1"/>
  <c r="AD4793" i="1"/>
  <c r="AC4793" i="1"/>
  <c r="AB4795" i="1"/>
  <c r="AG4793" i="1" l="1"/>
  <c r="AH4793" i="1"/>
  <c r="AA4794" i="1"/>
  <c r="AF4793" i="1"/>
  <c r="AE4793" i="1"/>
  <c r="AC4794" i="1" l="1"/>
  <c r="AD4794" i="1"/>
  <c r="AB4796" i="1"/>
  <c r="AE4794" i="1" l="1"/>
  <c r="AF4794" i="1"/>
  <c r="AA4795" i="1"/>
  <c r="AD4795" i="1" s="1"/>
  <c r="AH4794" i="1"/>
  <c r="AG4794" i="1"/>
  <c r="AE4795" i="1" l="1"/>
  <c r="AF4795" i="1"/>
  <c r="AC4795" i="1"/>
  <c r="AB4797" i="1"/>
  <c r="AA4796" i="1" l="1"/>
  <c r="AD4796" i="1" s="1"/>
  <c r="AH4795" i="1"/>
  <c r="AG4795" i="1"/>
  <c r="AC4796" i="1" l="1"/>
  <c r="AG4796" i="1" s="1"/>
  <c r="AF4796" i="1"/>
  <c r="AE4796" i="1"/>
  <c r="AB4798" i="1"/>
  <c r="AH4796" i="1" l="1"/>
  <c r="AA4797" i="1"/>
  <c r="AD4797" i="1" s="1"/>
  <c r="AB4799" i="1"/>
  <c r="AC4797" i="1" l="1"/>
  <c r="AH4797" i="1" s="1"/>
  <c r="AE4797" i="1"/>
  <c r="AF4797" i="1"/>
  <c r="AA4798" i="1" l="1"/>
  <c r="AD4798" i="1" s="1"/>
  <c r="AG4797" i="1"/>
  <c r="AB4800" i="1"/>
  <c r="AC4798" i="1" l="1"/>
  <c r="AH4798" i="1" s="1"/>
  <c r="AF4798" i="1"/>
  <c r="AE4798" i="1"/>
  <c r="AA4799" i="1" l="1"/>
  <c r="AD4799" i="1" s="1"/>
  <c r="AE4799" i="1" s="1"/>
  <c r="AG4798" i="1"/>
  <c r="AC4799" i="1"/>
  <c r="AB4801" i="1"/>
  <c r="AF4799" i="1" l="1"/>
  <c r="AH4799" i="1"/>
  <c r="AA4800" i="1"/>
  <c r="AD4800" i="1" s="1"/>
  <c r="AG4799" i="1"/>
  <c r="AF4800" i="1" l="1"/>
  <c r="AE4800" i="1"/>
  <c r="AC4800" i="1"/>
  <c r="AB4802" i="1"/>
  <c r="AG4800" i="1" l="1"/>
  <c r="AH4800" i="1"/>
  <c r="AA4801" i="1"/>
  <c r="AD4801" i="1" s="1"/>
  <c r="AC4801" i="1" l="1"/>
  <c r="AF4801" i="1"/>
  <c r="AE4801" i="1"/>
  <c r="AG4801" i="1" l="1"/>
  <c r="AH4801" i="1"/>
  <c r="AA4802" i="1"/>
  <c r="AD4802" i="1" s="1"/>
  <c r="AC4802" i="1" l="1"/>
  <c r="AB4803" i="1" s="1"/>
  <c r="AE4802" i="1"/>
  <c r="AF4802" i="1"/>
  <c r="AG4802" i="1" l="1"/>
  <c r="AH4802" i="1"/>
  <c r="AA4803" i="1"/>
  <c r="AD4803" i="1" s="1"/>
  <c r="AC4803" i="1" l="1"/>
  <c r="AE4803" i="1"/>
  <c r="AF4803" i="1"/>
  <c r="AG4803" i="1" l="1"/>
  <c r="AH4803" i="1"/>
  <c r="AB4804" i="1"/>
  <c r="AD4804" i="1" s="1"/>
  <c r="AC4804" i="1" l="1"/>
  <c r="AF4804" i="1"/>
  <c r="AE4804" i="1"/>
  <c r="AG4804" i="1" l="1"/>
  <c r="AH4804" i="1"/>
  <c r="AB4805" i="1"/>
  <c r="AD4805" i="1" s="1"/>
  <c r="AC4805" i="1" l="1"/>
  <c r="AF4805" i="1"/>
  <c r="AE4805" i="1"/>
  <c r="AG4805" i="1" l="1"/>
  <c r="AB4806" i="1"/>
  <c r="AD4806" i="1" s="1"/>
  <c r="AH4805" i="1"/>
  <c r="AC4806" i="1" l="1"/>
  <c r="AG4806" i="1" s="1"/>
  <c r="AF4806" i="1"/>
  <c r="AE4806" i="1"/>
  <c r="AB4807" i="1" l="1"/>
  <c r="AD4807" i="1" s="1"/>
  <c r="AE4807" i="1" s="1"/>
  <c r="AH4806" i="1"/>
  <c r="AC4807" i="1" l="1"/>
  <c r="AF4807" i="1"/>
  <c r="AG4807" i="1"/>
  <c r="AB4808" i="1"/>
  <c r="AD4808" i="1" s="1"/>
  <c r="AH4807" i="1"/>
  <c r="AC4808" i="1" l="1"/>
  <c r="AG4808" i="1" s="1"/>
  <c r="AE4808" i="1"/>
  <c r="AF4808" i="1"/>
  <c r="AB4809" i="1" l="1"/>
  <c r="AD4809" i="1" s="1"/>
  <c r="AF4809" i="1" s="1"/>
  <c r="AH4808" i="1"/>
  <c r="AC4809" i="1"/>
  <c r="AE4809" i="1" l="1"/>
  <c r="AG4809" i="1"/>
  <c r="AB4810" i="1"/>
  <c r="AD4810" i="1" s="1"/>
  <c r="AH4809" i="1"/>
  <c r="AE4810" i="1" l="1"/>
  <c r="AF4810" i="1"/>
  <c r="AC4810" i="1"/>
  <c r="AG4810" i="1" l="1"/>
  <c r="AH4810" i="1"/>
  <c r="AB4811" i="1"/>
  <c r="AD4811" i="1" s="1"/>
  <c r="AF4811" i="1" l="1"/>
  <c r="AE4811" i="1"/>
  <c r="AC4811" i="1"/>
  <c r="AH4811" i="1" l="1"/>
  <c r="AG4811" i="1"/>
  <c r="AB4812" i="1"/>
  <c r="AD4812" i="1" s="1"/>
  <c r="AC4812" i="1" l="1"/>
  <c r="AE4812" i="1"/>
  <c r="AF4812" i="1"/>
  <c r="AG4812" i="1" l="1"/>
  <c r="AB4813" i="1"/>
  <c r="AD4813" i="1" s="1"/>
  <c r="AH4812" i="1"/>
  <c r="AC4813" i="1" l="1"/>
  <c r="AG4813" i="1"/>
  <c r="AE4813" i="1"/>
  <c r="AF4813" i="1"/>
  <c r="AB4815" i="1"/>
  <c r="AH4813" i="1" l="1"/>
  <c r="AB4814" i="1"/>
  <c r="AA4814" i="1"/>
  <c r="AB4816" i="1"/>
  <c r="AD4814" i="1" l="1"/>
  <c r="AF4814" i="1" s="1"/>
  <c r="AC4814" i="1"/>
  <c r="AA4815" i="1" s="1"/>
  <c r="AB4817" i="1"/>
  <c r="AH4814" i="1" l="1"/>
  <c r="AG4814" i="1"/>
  <c r="AE4814" i="1"/>
  <c r="AC4815" i="1"/>
  <c r="AD4815" i="1"/>
  <c r="AB4818" i="1"/>
  <c r="AF4815" i="1" l="1"/>
  <c r="AE4815" i="1"/>
  <c r="AH4815" i="1"/>
  <c r="AA4816" i="1"/>
  <c r="AG4815" i="1"/>
  <c r="AC4816" i="1" l="1"/>
  <c r="AD4816" i="1"/>
  <c r="AB4819" i="1"/>
  <c r="AF4816" i="1" l="1"/>
  <c r="AE4816" i="1"/>
  <c r="AG4816" i="1"/>
  <c r="AA4817" i="1"/>
  <c r="AD4817" i="1" s="1"/>
  <c r="AH4816" i="1"/>
  <c r="AC4817" i="1" l="1"/>
  <c r="AH4817" i="1" s="1"/>
  <c r="AG4817" i="1"/>
  <c r="AF4817" i="1"/>
  <c r="AE4817" i="1"/>
  <c r="AB4820" i="1"/>
  <c r="AA4818" i="1" l="1"/>
  <c r="AD4818" i="1" s="1"/>
  <c r="AE4818" i="1" s="1"/>
  <c r="AB4821" i="1"/>
  <c r="AF4818" i="1" l="1"/>
  <c r="AC4818" i="1"/>
  <c r="AA4819" i="1" l="1"/>
  <c r="AD4819" i="1" s="1"/>
  <c r="AG4818" i="1"/>
  <c r="AH4818" i="1"/>
  <c r="AB4822" i="1"/>
  <c r="AF4819" i="1" l="1"/>
  <c r="AE4819" i="1"/>
  <c r="AC4819" i="1"/>
  <c r="AH4819" i="1" l="1"/>
  <c r="AG4819" i="1"/>
  <c r="AA4820" i="1"/>
  <c r="AD4820" i="1" s="1"/>
  <c r="AB4823" i="1"/>
  <c r="AC4820" i="1" l="1"/>
  <c r="AE4820" i="1"/>
  <c r="AF4820" i="1"/>
  <c r="AG4820" i="1" l="1"/>
  <c r="AH4820" i="1"/>
  <c r="AA4821" i="1"/>
  <c r="AD4821" i="1" s="1"/>
  <c r="AB4824" i="1"/>
  <c r="AB4825" i="1"/>
  <c r="AC4821" i="1" l="1"/>
  <c r="AA4822" i="1"/>
  <c r="AD4822" i="1" s="1"/>
  <c r="AG4821" i="1"/>
  <c r="AH4821" i="1"/>
  <c r="AF4821" i="1"/>
  <c r="AE4821" i="1"/>
  <c r="AC4822" i="1"/>
  <c r="AB4826" i="1"/>
  <c r="AH4822" i="1" l="1"/>
  <c r="AA4823" i="1"/>
  <c r="AG4822" i="1"/>
  <c r="AE4822" i="1"/>
  <c r="AF4822" i="1"/>
  <c r="AD4823" i="1" l="1"/>
  <c r="AC4823" i="1"/>
  <c r="AA4824" i="1" l="1"/>
  <c r="AH4823" i="1"/>
  <c r="AG4823" i="1"/>
  <c r="AF4823" i="1"/>
  <c r="AE4823" i="1"/>
  <c r="AD4824" i="1" l="1"/>
  <c r="AC4824" i="1"/>
  <c r="AG4824" i="1" l="1"/>
  <c r="AA4825" i="1"/>
  <c r="AD4825" i="1" s="1"/>
  <c r="AH4824" i="1"/>
  <c r="AC4825" i="1"/>
  <c r="AE4824" i="1"/>
  <c r="AF4824" i="1"/>
  <c r="AE4825" i="1" l="1"/>
  <c r="AF4825" i="1"/>
  <c r="AA4826" i="1"/>
  <c r="AD4826" i="1" s="1"/>
  <c r="AG4825" i="1"/>
  <c r="AH4825" i="1"/>
  <c r="AA4827" i="1"/>
  <c r="AF4826" i="1" l="1"/>
  <c r="AE4826" i="1"/>
  <c r="AC4826" i="1"/>
  <c r="AB4827" i="1" l="1"/>
  <c r="AD4827" i="1" s="1"/>
  <c r="AG4826" i="1"/>
  <c r="AH4826" i="1"/>
  <c r="AC4827" i="1"/>
  <c r="AH4827" i="1" s="1"/>
  <c r="AB4828" i="1" l="1"/>
  <c r="AD4828" i="1" s="1"/>
  <c r="AF4828" i="1" s="1"/>
  <c r="AG4827" i="1"/>
  <c r="AE4827" i="1"/>
  <c r="AF4827" i="1"/>
  <c r="AC4828" i="1"/>
  <c r="AE4828" i="1" l="1"/>
  <c r="AG4828" i="1"/>
  <c r="AB4829" i="1"/>
  <c r="AD4829" i="1" s="1"/>
  <c r="AH4828" i="1"/>
  <c r="AC4829" i="1" l="1"/>
  <c r="AH4829" i="1" s="1"/>
  <c r="AG4829" i="1"/>
  <c r="AF4829" i="1"/>
  <c r="AE4829" i="1"/>
  <c r="AB4830" i="1" l="1"/>
  <c r="AD4830" i="1" s="1"/>
  <c r="AF4830" i="1" s="1"/>
  <c r="AE4830" i="1" l="1"/>
  <c r="AC4830" i="1"/>
  <c r="AG4830" i="1" s="1"/>
  <c r="AB4831" i="1" l="1"/>
  <c r="AH4830" i="1"/>
  <c r="AD4831" i="1" l="1"/>
  <c r="AC4831" i="1"/>
  <c r="AG4831" i="1" s="1"/>
  <c r="AB4832" i="1" l="1"/>
  <c r="AH4831" i="1"/>
  <c r="AE4831" i="1"/>
  <c r="AF4831" i="1"/>
  <c r="AD4832" i="1" l="1"/>
  <c r="AC4832" i="1"/>
  <c r="AG4832" i="1" s="1"/>
  <c r="AA4838" i="1"/>
  <c r="AB4833" i="1" l="1"/>
  <c r="AH4832" i="1"/>
  <c r="AE4832" i="1"/>
  <c r="AF4832" i="1"/>
  <c r="AD4833" i="1" l="1"/>
  <c r="AC4833" i="1"/>
  <c r="AG4833" i="1" s="1"/>
  <c r="AA4839" i="1"/>
  <c r="AH4833" i="1" l="1"/>
  <c r="AB4834" i="1"/>
  <c r="AD4834" i="1" s="1"/>
  <c r="AF4833" i="1"/>
  <c r="AE4833" i="1"/>
  <c r="AA4840" i="1"/>
  <c r="AC4834" i="1" l="1"/>
  <c r="AG4834" i="1" s="1"/>
  <c r="AE4834" i="1"/>
  <c r="AF4834" i="1"/>
  <c r="AB4835" i="1" l="1"/>
  <c r="AD4835" i="1" s="1"/>
  <c r="AF4835" i="1" s="1"/>
  <c r="AH4834" i="1"/>
  <c r="AC4835" i="1"/>
  <c r="AG4835" i="1" s="1"/>
  <c r="AA4841" i="1"/>
  <c r="AE4835" i="1" l="1"/>
  <c r="AB4836" i="1"/>
  <c r="AD4836" i="1" s="1"/>
  <c r="AH4835" i="1"/>
  <c r="AC4836" i="1" l="1"/>
  <c r="AG4836" i="1" s="1"/>
  <c r="AE4836" i="1"/>
  <c r="AF4836" i="1"/>
  <c r="AB4837" i="1" l="1"/>
  <c r="AD4837" i="1" s="1"/>
  <c r="AH4836" i="1"/>
  <c r="AC4837" i="1" l="1"/>
  <c r="AG4837" i="1" s="1"/>
  <c r="AH4837" i="1"/>
  <c r="AF4837" i="1"/>
  <c r="AE4837" i="1"/>
  <c r="AB4838" i="1" l="1"/>
  <c r="AD4838" i="1" s="1"/>
  <c r="AC4838" i="1" l="1"/>
  <c r="AG4838" i="1" s="1"/>
  <c r="AH4838" i="1"/>
  <c r="AB4839" i="1"/>
  <c r="AF4838" i="1"/>
  <c r="AE4838" i="1"/>
  <c r="AB4843" i="1"/>
  <c r="AD4839" i="1" l="1"/>
  <c r="AC4839" i="1"/>
  <c r="AG4839" i="1" s="1"/>
  <c r="AB4840" i="1" l="1"/>
  <c r="AD4840" i="1" s="1"/>
  <c r="AH4839" i="1"/>
  <c r="AE4839" i="1"/>
  <c r="AF4839" i="1"/>
  <c r="AC4840" i="1" l="1"/>
  <c r="AG4840" i="1" s="1"/>
  <c r="AB4841" i="1"/>
  <c r="AD4841" i="1" s="1"/>
  <c r="AF4841" i="1" s="1"/>
  <c r="AE4840" i="1"/>
  <c r="AF4840" i="1"/>
  <c r="AB4846" i="1"/>
  <c r="AH4840" i="1" l="1"/>
  <c r="AE4841" i="1"/>
  <c r="AC4841" i="1"/>
  <c r="AG4841" i="1" s="1"/>
  <c r="AH4841" i="1" l="1"/>
  <c r="AA4842" i="1"/>
  <c r="AB4842" i="1"/>
  <c r="AB4847" i="1"/>
  <c r="AD4842" i="1" l="1"/>
  <c r="AC4842" i="1"/>
  <c r="AG4842" i="1" l="1"/>
  <c r="AH4842" i="1"/>
  <c r="AA4843" i="1"/>
  <c r="AD4843" i="1" s="1"/>
  <c r="AF4843" i="1" s="1"/>
  <c r="AF4842" i="1"/>
  <c r="AE4842" i="1"/>
  <c r="AA4844" i="1"/>
  <c r="AB4848" i="1"/>
  <c r="AE4843" i="1" l="1"/>
  <c r="AC4843" i="1"/>
  <c r="AA4845" i="1"/>
  <c r="AG4843" i="1" l="1"/>
  <c r="AB4844" i="1"/>
  <c r="AD4844" i="1" s="1"/>
  <c r="AH4843" i="1"/>
  <c r="AB4849" i="1"/>
  <c r="AC4844" i="1" l="1"/>
  <c r="AB4845" i="1" s="1"/>
  <c r="AD4845" i="1" s="1"/>
  <c r="AF4844" i="1"/>
  <c r="AE4844" i="1"/>
  <c r="AH4844" i="1" l="1"/>
  <c r="AG4844" i="1"/>
  <c r="AF4845" i="1"/>
  <c r="AE4845" i="1"/>
  <c r="AC4845" i="1"/>
  <c r="AG4845" i="1" s="1"/>
  <c r="AA4850" i="1"/>
  <c r="AH4845" i="1" l="1"/>
  <c r="AA4846" i="1"/>
  <c r="AD4846" i="1" s="1"/>
  <c r="AF4846" i="1" s="1"/>
  <c r="AE4846" i="1" l="1"/>
  <c r="AC4846" i="1"/>
  <c r="AG4846" i="1" s="1"/>
  <c r="AA4851" i="1"/>
  <c r="AH4846" i="1" l="1"/>
  <c r="AA4847" i="1"/>
  <c r="AD4847" i="1" s="1"/>
  <c r="AF4847" i="1" s="1"/>
  <c r="AE4847" i="1" l="1"/>
  <c r="AC4847" i="1"/>
  <c r="AG4847" i="1" s="1"/>
  <c r="AA4848" i="1" l="1"/>
  <c r="AD4848" i="1" s="1"/>
  <c r="AF4848" i="1" s="1"/>
  <c r="AH4847" i="1"/>
  <c r="AC4848" i="1" l="1"/>
  <c r="AA4849" i="1" s="1"/>
  <c r="AD4849" i="1" s="1"/>
  <c r="AE4849" i="1" s="1"/>
  <c r="AE4848" i="1"/>
  <c r="AG4848" i="1" l="1"/>
  <c r="AH4848" i="1"/>
  <c r="AC4849" i="1"/>
  <c r="AG4849" i="1" s="1"/>
  <c r="AF4849" i="1"/>
  <c r="AB4850" i="1" l="1"/>
  <c r="AD4850" i="1" s="1"/>
  <c r="AE4850" i="1" s="1"/>
  <c r="AH4849" i="1"/>
  <c r="AC4850" i="1" l="1"/>
  <c r="AG4850" i="1" s="1"/>
  <c r="AF4850" i="1"/>
  <c r="AB4851" i="1"/>
  <c r="AD4851" i="1" s="1"/>
  <c r="AH4850" i="1" l="1"/>
  <c r="AC4851" i="1"/>
  <c r="AG4851" i="1" s="1"/>
  <c r="AE4851" i="1"/>
  <c r="AF4851" i="1"/>
  <c r="AH4851" i="1" l="1"/>
  <c r="AB4852" i="1"/>
  <c r="AD4852" i="1" s="1"/>
  <c r="AC4852" i="1" l="1"/>
  <c r="AG4852" i="1" s="1"/>
  <c r="AE4852" i="1"/>
  <c r="AF4852" i="1"/>
  <c r="AB4853" i="1" l="1"/>
  <c r="AD4853" i="1" s="1"/>
  <c r="AH4852" i="1"/>
  <c r="AC4853" i="1" l="1"/>
  <c r="AG4853" i="1" s="1"/>
  <c r="AF4853" i="1"/>
  <c r="AE4853" i="1"/>
  <c r="AH4853" i="1" l="1"/>
  <c r="AB4854" i="1"/>
  <c r="AD4854" i="1" s="1"/>
  <c r="AC4854" i="1" l="1"/>
  <c r="AG4854" i="1" s="1"/>
  <c r="AE4854" i="1"/>
  <c r="AF4854" i="1"/>
  <c r="AB4855" i="1" l="1"/>
  <c r="AD4855" i="1" s="1"/>
  <c r="AH4854" i="1"/>
  <c r="AC4855" i="1" l="1"/>
  <c r="AG4855" i="1" s="1"/>
  <c r="AE4855" i="1"/>
  <c r="AF4855" i="1"/>
  <c r="AB4856" i="1" l="1"/>
  <c r="AD4856" i="1" s="1"/>
  <c r="AE4856" i="1" s="1"/>
  <c r="AH4855" i="1"/>
  <c r="AC4856" i="1" l="1"/>
  <c r="AG4856" i="1" s="1"/>
  <c r="AF4856" i="1"/>
  <c r="AB4857" i="1"/>
  <c r="AD4857" i="1" s="1"/>
  <c r="AH4856" i="1"/>
  <c r="AC4857" i="1" l="1"/>
  <c r="AG4857" i="1" s="1"/>
  <c r="AE4857" i="1"/>
  <c r="AF4857" i="1"/>
  <c r="AA4861" i="1"/>
  <c r="AB4858" i="1" l="1"/>
  <c r="AD4858" i="1" s="1"/>
  <c r="AH4857" i="1"/>
  <c r="AC4858" i="1" l="1"/>
  <c r="AG4858" i="1" s="1"/>
  <c r="AH4858" i="1"/>
  <c r="AB4859" i="1"/>
  <c r="AD4859" i="1" s="1"/>
  <c r="AF4858" i="1"/>
  <c r="AE4858" i="1"/>
  <c r="AB4862" i="1"/>
  <c r="AC4859" i="1" l="1"/>
  <c r="AG4859" i="1" s="1"/>
  <c r="AF4859" i="1"/>
  <c r="AE4859" i="1"/>
  <c r="AB4860" i="1" l="1"/>
  <c r="AD4860" i="1" s="1"/>
  <c r="AH4859" i="1"/>
  <c r="AB4863" i="1"/>
  <c r="AC4860" i="1" l="1"/>
  <c r="AG4860" i="1" s="1"/>
  <c r="AE4860" i="1"/>
  <c r="AF4860" i="1"/>
  <c r="AB4864" i="1"/>
  <c r="AH4860" i="1" l="1"/>
  <c r="AB4861" i="1"/>
  <c r="AD4861" i="1" s="1"/>
  <c r="AC4861" i="1" l="1"/>
  <c r="AG4861" i="1" s="1"/>
  <c r="AF4861" i="1"/>
  <c r="AE4861" i="1"/>
  <c r="AB4865" i="1"/>
  <c r="AA4862" i="1" l="1"/>
  <c r="AD4862" i="1" s="1"/>
  <c r="AH4861" i="1"/>
  <c r="AC4862" i="1" l="1"/>
  <c r="AE4862" i="1"/>
  <c r="AF4862" i="1"/>
  <c r="AB4866" i="1"/>
  <c r="AG4862" i="1" l="1"/>
  <c r="AH4862" i="1"/>
  <c r="AA4863" i="1"/>
  <c r="AD4863" i="1" s="1"/>
  <c r="AC4863" i="1" l="1"/>
  <c r="AG4863" i="1" s="1"/>
  <c r="AF4863" i="1"/>
  <c r="AE4863" i="1"/>
  <c r="AH4863" i="1" l="1"/>
  <c r="AA4864" i="1"/>
  <c r="AD4864" i="1" s="1"/>
  <c r="AC4864" i="1" l="1"/>
  <c r="AG4864" i="1" s="1"/>
  <c r="AF4864" i="1"/>
  <c r="AE4864" i="1"/>
  <c r="AH4864" i="1" l="1"/>
  <c r="AA4865" i="1"/>
  <c r="AD4865" i="1" s="1"/>
  <c r="AC4865" i="1" l="1"/>
  <c r="AG4865" i="1" s="1"/>
  <c r="AF4865" i="1"/>
  <c r="AE4865" i="1"/>
  <c r="AB4870" i="1"/>
  <c r="AA4866" i="1" l="1"/>
  <c r="AD4866" i="1" s="1"/>
  <c r="AH4865" i="1"/>
  <c r="AB4871" i="1"/>
  <c r="AC4866" i="1" l="1"/>
  <c r="AG4866" i="1" s="1"/>
  <c r="AB4867" i="1"/>
  <c r="AE4866" i="1"/>
  <c r="AF4866" i="1"/>
  <c r="AB4872" i="1"/>
  <c r="AA4867" i="1" l="1"/>
  <c r="AD4867" i="1" s="1"/>
  <c r="AH4866" i="1"/>
  <c r="AC4867" i="1"/>
  <c r="AG4867" i="1" s="1"/>
  <c r="AE4867" i="1"/>
  <c r="AF4867" i="1"/>
  <c r="AB4873" i="1"/>
  <c r="AB4868" i="1" l="1"/>
  <c r="AA4868" i="1"/>
  <c r="AD4868" i="1" s="1"/>
  <c r="AH4867" i="1"/>
  <c r="AF4868" i="1" l="1"/>
  <c r="AE4868" i="1"/>
  <c r="AC4868" i="1"/>
  <c r="AG4868" i="1" s="1"/>
  <c r="AB4869" i="1" l="1"/>
  <c r="AA4869" i="1"/>
  <c r="AH4868" i="1"/>
  <c r="AD4869" i="1" l="1"/>
  <c r="AC4869" i="1"/>
  <c r="AG4869" i="1" s="1"/>
  <c r="AF4869" i="1"/>
  <c r="AE4869" i="1"/>
  <c r="AH4869" i="1" l="1"/>
  <c r="AA4870" i="1"/>
  <c r="AD4870" i="1" s="1"/>
  <c r="AE4870" i="1" s="1"/>
  <c r="AF4870" i="1" l="1"/>
  <c r="AC4870" i="1"/>
  <c r="AG4870" i="1" s="1"/>
  <c r="AA4871" i="1" l="1"/>
  <c r="AD4871" i="1" s="1"/>
  <c r="AF4871" i="1" s="1"/>
  <c r="AH4870" i="1"/>
  <c r="AC4871" i="1" l="1"/>
  <c r="AG4871" i="1" s="1"/>
  <c r="AE4871" i="1"/>
  <c r="AH4871" i="1"/>
  <c r="AA4872" i="1"/>
  <c r="AD4872" i="1" s="1"/>
  <c r="AE4872" i="1" s="1"/>
  <c r="AF4872" i="1" l="1"/>
  <c r="AC4872" i="1"/>
  <c r="AG4872" i="1" s="1"/>
  <c r="AH4872" i="1" l="1"/>
  <c r="AA4873" i="1"/>
  <c r="AD4873" i="1" s="1"/>
  <c r="AF4873" i="1" s="1"/>
  <c r="AE4873" i="1" l="1"/>
  <c r="AC4873" i="1"/>
  <c r="AG4873" i="1" s="1"/>
  <c r="AA4874" i="1"/>
  <c r="AH4873" i="1" l="1"/>
  <c r="AB4874" i="1"/>
  <c r="AD4874" i="1" s="1"/>
  <c r="AA4875" i="1"/>
  <c r="AF4874" i="1" l="1"/>
  <c r="AE4874" i="1"/>
  <c r="AC4874" i="1"/>
  <c r="AH4874" i="1" s="1"/>
  <c r="AG4874" i="1" l="1"/>
  <c r="AB4875" i="1"/>
  <c r="AD4875" i="1" l="1"/>
  <c r="AC4875" i="1"/>
  <c r="AG4875" i="1" l="1"/>
  <c r="AB4876" i="1"/>
  <c r="AD4876" i="1" s="1"/>
  <c r="AH4875" i="1"/>
  <c r="AF4875" i="1"/>
  <c r="AE4875" i="1"/>
  <c r="AE4876" i="1" l="1"/>
  <c r="AF4876" i="1"/>
  <c r="AC4876" i="1"/>
  <c r="AG4876" i="1" l="1"/>
  <c r="AB4877" i="1"/>
  <c r="AH4876" i="1"/>
  <c r="AD4877" i="1" l="1"/>
  <c r="AC4877" i="1"/>
  <c r="AG4877" i="1" l="1"/>
  <c r="AH4877" i="1"/>
  <c r="AB4878" i="1"/>
  <c r="AD4878" i="1" s="1"/>
  <c r="AE4877" i="1"/>
  <c r="AF4877" i="1"/>
  <c r="AF4878" i="1" l="1"/>
  <c r="AE4878" i="1"/>
  <c r="AC4878" i="1"/>
  <c r="AG4878" i="1" l="1"/>
  <c r="AB4879" i="1"/>
  <c r="AH4878" i="1"/>
  <c r="AD4879" i="1" l="1"/>
  <c r="AC4879" i="1"/>
  <c r="AG4879" i="1" l="1"/>
  <c r="AB4880" i="1"/>
  <c r="AH4879" i="1"/>
  <c r="AE4879" i="1"/>
  <c r="AF4879" i="1"/>
  <c r="AD4880" i="1" l="1"/>
  <c r="AC4880" i="1"/>
  <c r="AG4880" i="1" l="1"/>
  <c r="AH4880" i="1"/>
  <c r="AB4881" i="1"/>
  <c r="AD4881" i="1" s="1"/>
  <c r="AE4880" i="1"/>
  <c r="AF4880" i="1"/>
  <c r="AB4888" i="1"/>
  <c r="AF4881" i="1" l="1"/>
  <c r="AE4881" i="1"/>
  <c r="AC4881" i="1"/>
  <c r="AG4881" i="1" l="1"/>
  <c r="AH4881" i="1"/>
  <c r="AB4882" i="1"/>
  <c r="AD4882" i="1" s="1"/>
  <c r="AB4889" i="1"/>
  <c r="AE4882" i="1" l="1"/>
  <c r="AF4882" i="1"/>
  <c r="AC4882" i="1"/>
  <c r="AG4882" i="1" l="1"/>
  <c r="AB4883" i="1"/>
  <c r="AD4883" i="1" s="1"/>
  <c r="AH4882" i="1"/>
  <c r="AB4890" i="1"/>
  <c r="AC4883" i="1" l="1"/>
  <c r="AF4883" i="1"/>
  <c r="AE4883" i="1"/>
  <c r="AA4886" i="1"/>
  <c r="AG4883" i="1" l="1"/>
  <c r="AH4883" i="1"/>
  <c r="AB4884" i="1"/>
  <c r="AD4884" i="1" s="1"/>
  <c r="AA4887" i="1"/>
  <c r="AB4891" i="1"/>
  <c r="AF4884" i="1" l="1"/>
  <c r="AE4884" i="1"/>
  <c r="AC4884" i="1"/>
  <c r="AG4884" i="1" l="1"/>
  <c r="AB4885" i="1"/>
  <c r="AD4885" i="1" s="1"/>
  <c r="AH4884" i="1"/>
  <c r="AB4892" i="1"/>
  <c r="AC4885" i="1" l="1"/>
  <c r="AG4885" i="1"/>
  <c r="AB4886" i="1"/>
  <c r="AD4886" i="1" s="1"/>
  <c r="AH4885" i="1"/>
  <c r="AF4885" i="1"/>
  <c r="AE4885" i="1"/>
  <c r="AC4886" i="1" l="1"/>
  <c r="AH4886" i="1" s="1"/>
  <c r="AF4886" i="1"/>
  <c r="AE4886" i="1"/>
  <c r="AB4893" i="1"/>
  <c r="AG4886" i="1" l="1"/>
  <c r="AB4887" i="1"/>
  <c r="AC4887" i="1" s="1"/>
  <c r="AD4887" i="1" l="1"/>
  <c r="AE4887" i="1" s="1"/>
  <c r="AG4887" i="1"/>
  <c r="AH4887" i="1"/>
  <c r="AA4888" i="1"/>
  <c r="AD4888" i="1" s="1"/>
  <c r="AB4894" i="1"/>
  <c r="AF4887" i="1" l="1"/>
  <c r="AC4888" i="1"/>
  <c r="AH4888" i="1" s="1"/>
  <c r="AF4888" i="1"/>
  <c r="AE4888" i="1"/>
  <c r="AA4889" i="1" l="1"/>
  <c r="AD4889" i="1" s="1"/>
  <c r="AE4889" i="1" s="1"/>
  <c r="AG4888" i="1"/>
  <c r="AB4895" i="1"/>
  <c r="AF4889" i="1" l="1"/>
  <c r="AC4889" i="1"/>
  <c r="AA4890" i="1" s="1"/>
  <c r="AD4890" i="1" s="1"/>
  <c r="AG4889" i="1" l="1"/>
  <c r="AH4889" i="1"/>
  <c r="AC4890" i="1"/>
  <c r="AH4890" i="1" s="1"/>
  <c r="AE4890" i="1"/>
  <c r="AF4890" i="1"/>
  <c r="AB4896" i="1"/>
  <c r="AA4891" i="1" l="1"/>
  <c r="AD4891" i="1" s="1"/>
  <c r="AG4890" i="1"/>
  <c r="AC4891" i="1"/>
  <c r="AE4891" i="1"/>
  <c r="AF4891" i="1"/>
  <c r="AG4891" i="1" l="1"/>
  <c r="AA4892" i="1"/>
  <c r="AD4892" i="1" s="1"/>
  <c r="AH4891" i="1"/>
  <c r="AB4897" i="1"/>
  <c r="AA4899" i="1"/>
  <c r="AC4892" i="1" l="1"/>
  <c r="AE4892" i="1"/>
  <c r="AF4892" i="1"/>
  <c r="AB4898" i="1"/>
  <c r="AG4892" i="1" l="1"/>
  <c r="AA4893" i="1"/>
  <c r="AD4893" i="1" s="1"/>
  <c r="AH4892" i="1"/>
  <c r="AC4893" i="1" l="1"/>
  <c r="AE4893" i="1"/>
  <c r="AF4893" i="1"/>
  <c r="AA4894" i="1" l="1"/>
  <c r="AD4894" i="1" s="1"/>
  <c r="AH4893" i="1"/>
  <c r="AG4893" i="1"/>
  <c r="AC4894" i="1" l="1"/>
  <c r="AA4895" i="1"/>
  <c r="AD4895" i="1" s="1"/>
  <c r="AH4894" i="1"/>
  <c r="AG4894" i="1"/>
  <c r="AE4894" i="1"/>
  <c r="AF4894" i="1"/>
  <c r="AC4895" i="1" l="1"/>
  <c r="AA4896" i="1" s="1"/>
  <c r="AD4896" i="1" s="1"/>
  <c r="AH4895" i="1"/>
  <c r="AG4895" i="1"/>
  <c r="AE4895" i="1"/>
  <c r="AF4895" i="1"/>
  <c r="AC4896" i="1" l="1"/>
  <c r="AG4896" i="1"/>
  <c r="AH4896" i="1"/>
  <c r="AA4897" i="1"/>
  <c r="AD4897" i="1" s="1"/>
  <c r="AF4896" i="1"/>
  <c r="AE4896" i="1"/>
  <c r="AC4897" i="1" l="1"/>
  <c r="AE4897" i="1"/>
  <c r="AF4897" i="1"/>
  <c r="AG4897" i="1" l="1"/>
  <c r="AH4897" i="1"/>
  <c r="AA4898" i="1"/>
  <c r="AD4898" i="1" s="1"/>
  <c r="AC4898" i="1" l="1"/>
  <c r="AF4898" i="1"/>
  <c r="AE4898" i="1"/>
  <c r="AG4898" i="1" l="1"/>
  <c r="AB4899" i="1"/>
  <c r="AD4899" i="1" s="1"/>
  <c r="AH4898" i="1"/>
  <c r="AF4899" i="1" l="1"/>
  <c r="AE4899" i="1"/>
  <c r="AC4899" i="1"/>
  <c r="AG4899" i="1" l="1"/>
  <c r="AB4900" i="1"/>
  <c r="AD4900" i="1" s="1"/>
  <c r="AH4899" i="1"/>
  <c r="AF4900" i="1" l="1"/>
  <c r="AE4900" i="1"/>
  <c r="AC4900" i="1"/>
  <c r="AG4900" i="1" l="1"/>
  <c r="AB4901" i="1"/>
  <c r="AD4901" i="1" s="1"/>
  <c r="AH4900" i="1"/>
  <c r="AF4901" i="1" l="1"/>
  <c r="AE4901" i="1"/>
  <c r="AC4901" i="1"/>
  <c r="AG4901" i="1" l="1"/>
  <c r="AB4902" i="1"/>
  <c r="AD4902" i="1" s="1"/>
  <c r="AH4901" i="1"/>
  <c r="AF4902" i="1" l="1"/>
  <c r="AE4902" i="1"/>
  <c r="AC4902" i="1"/>
  <c r="AG4902" i="1" l="1"/>
  <c r="AH4902" i="1"/>
  <c r="AB4903" i="1"/>
  <c r="AD4903" i="1" s="1"/>
  <c r="AC4903" i="1" l="1"/>
  <c r="AG4903" i="1" s="1"/>
  <c r="AH4903" i="1"/>
  <c r="AB4904" i="1"/>
  <c r="AD4904" i="1" s="1"/>
  <c r="AE4903" i="1"/>
  <c r="AF4903" i="1"/>
  <c r="AB4910" i="1"/>
  <c r="AC4904" i="1" l="1"/>
  <c r="AE4904" i="1"/>
  <c r="AF4904" i="1"/>
  <c r="AA4911" i="1"/>
  <c r="AG4904" i="1" l="1"/>
  <c r="AB4905" i="1"/>
  <c r="AD4905" i="1" s="1"/>
  <c r="AH4904" i="1"/>
  <c r="AE4905" i="1" l="1"/>
  <c r="AF4905" i="1"/>
  <c r="AC4905" i="1"/>
  <c r="AB4912" i="1"/>
  <c r="AB4906" i="1" l="1"/>
  <c r="AD4906" i="1" s="1"/>
  <c r="AH4905" i="1"/>
  <c r="AG4905" i="1"/>
  <c r="AC4906" i="1"/>
  <c r="AH4906" i="1" l="1"/>
  <c r="AB4907" i="1"/>
  <c r="AD4907" i="1" s="1"/>
  <c r="AG4906" i="1"/>
  <c r="AE4906" i="1"/>
  <c r="AF4906" i="1"/>
  <c r="AF4907" i="1" l="1"/>
  <c r="AE4907" i="1"/>
  <c r="AC4907" i="1"/>
  <c r="AG4907" i="1" l="1"/>
  <c r="AH4907" i="1"/>
  <c r="AB4908" i="1"/>
  <c r="AD4908" i="1" s="1"/>
  <c r="AB4914" i="1"/>
  <c r="AC4908" i="1" l="1"/>
  <c r="AH4908" i="1" s="1"/>
  <c r="AB4909" i="1"/>
  <c r="AD4909" i="1" s="1"/>
  <c r="AG4908" i="1"/>
  <c r="AE4908" i="1"/>
  <c r="AF4908" i="1"/>
  <c r="AA4913" i="1"/>
  <c r="AC4909" i="1" l="1"/>
  <c r="AE4909" i="1"/>
  <c r="AF4909" i="1"/>
  <c r="AB4915" i="1"/>
  <c r="AG4909" i="1" l="1"/>
  <c r="AH4909" i="1"/>
  <c r="AA4910" i="1"/>
  <c r="AD4910" i="1" s="1"/>
  <c r="AB4916" i="1"/>
  <c r="AC4910" i="1" l="1"/>
  <c r="AG4910" i="1" s="1"/>
  <c r="AH4910" i="1"/>
  <c r="AB4911" i="1"/>
  <c r="AD4911" i="1" s="1"/>
  <c r="AE4910" i="1"/>
  <c r="AF4910" i="1"/>
  <c r="AC4911" i="1" l="1"/>
  <c r="AH4911" i="1" s="1"/>
  <c r="AA4912" i="1"/>
  <c r="AD4912" i="1" s="1"/>
  <c r="AE4911" i="1"/>
  <c r="AF4911" i="1"/>
  <c r="AB4917" i="1"/>
  <c r="AG4911" i="1" l="1"/>
  <c r="AC4912" i="1"/>
  <c r="AG4912" i="1" s="1"/>
  <c r="AF4912" i="1"/>
  <c r="AE4912" i="1"/>
  <c r="AB4918" i="1"/>
  <c r="AH4912" i="1" l="1"/>
  <c r="AB4913" i="1"/>
  <c r="AD4913" i="1" s="1"/>
  <c r="AF4913" i="1" s="1"/>
  <c r="AB4919" i="1"/>
  <c r="AE4913" i="1" l="1"/>
  <c r="AC4913" i="1"/>
  <c r="AG4913" i="1" s="1"/>
  <c r="AH4913" i="1" l="1"/>
  <c r="AA4914" i="1"/>
  <c r="AD4914" i="1" s="1"/>
  <c r="AB4920" i="1"/>
  <c r="AC4914" i="1" l="1"/>
  <c r="AG4914" i="1" s="1"/>
  <c r="AA4915" i="1"/>
  <c r="AD4915" i="1" s="1"/>
  <c r="AF4915" i="1" s="1"/>
  <c r="AH4914" i="1"/>
  <c r="AF4914" i="1"/>
  <c r="AE4914" i="1"/>
  <c r="AE4915" i="1"/>
  <c r="AC4915" i="1"/>
  <c r="AB4921" i="1"/>
  <c r="AH4915" i="1" l="1"/>
  <c r="AG4915" i="1"/>
  <c r="AA4916" i="1"/>
  <c r="AD4916" i="1" s="1"/>
  <c r="AC4916" i="1" l="1"/>
  <c r="AE4916" i="1"/>
  <c r="AF4916" i="1"/>
  <c r="AB4922" i="1"/>
  <c r="AG4916" i="1" l="1"/>
  <c r="AA4917" i="1"/>
  <c r="AD4917" i="1" s="1"/>
  <c r="AH4916" i="1"/>
  <c r="AC4917" i="1" l="1"/>
  <c r="AF4917" i="1"/>
  <c r="AE4917" i="1"/>
  <c r="AA4918" i="1" l="1"/>
  <c r="AD4918" i="1" s="1"/>
  <c r="AH4917" i="1"/>
  <c r="AG4917" i="1"/>
  <c r="AC4918" i="1" l="1"/>
  <c r="AG4918" i="1" s="1"/>
  <c r="AE4918" i="1"/>
  <c r="AF4918" i="1"/>
  <c r="AA4923" i="1"/>
  <c r="AH4918" i="1" l="1"/>
  <c r="AA4919" i="1"/>
  <c r="AD4919" i="1" s="1"/>
  <c r="AE4919" i="1" s="1"/>
  <c r="AF4919" i="1" l="1"/>
  <c r="AC4919" i="1"/>
  <c r="AH4919" i="1" s="1"/>
  <c r="AG4919" i="1" l="1"/>
  <c r="AA4920" i="1"/>
  <c r="AD4920" i="1" s="1"/>
  <c r="AF4920" i="1" s="1"/>
  <c r="AE4920" i="1" l="1"/>
  <c r="AC4920" i="1"/>
  <c r="AH4920" i="1" s="1"/>
  <c r="AA4921" i="1" l="1"/>
  <c r="AD4921" i="1" s="1"/>
  <c r="AE4921" i="1" s="1"/>
  <c r="AG4920" i="1"/>
  <c r="AC4921" i="1" l="1"/>
  <c r="AF4921" i="1"/>
  <c r="AH4921" i="1"/>
  <c r="AA4922" i="1"/>
  <c r="AD4922" i="1" s="1"/>
  <c r="AG4921" i="1"/>
  <c r="AE4922" i="1" l="1"/>
  <c r="AF4922" i="1"/>
  <c r="AC4922" i="1"/>
  <c r="AB4923" i="1" l="1"/>
  <c r="AD4923" i="1" s="1"/>
  <c r="AG4922" i="1"/>
  <c r="AH4922" i="1"/>
  <c r="AC4923" i="1" l="1"/>
  <c r="AB4924" i="1" s="1"/>
  <c r="AF4923" i="1"/>
  <c r="AE4923" i="1"/>
  <c r="AH4923" i="1" l="1"/>
  <c r="AG4923" i="1"/>
  <c r="AD4924" i="1"/>
  <c r="AE4924" i="1" s="1"/>
  <c r="AC4924" i="1"/>
  <c r="AH4924" i="1" s="1"/>
  <c r="AF4924" i="1" l="1"/>
  <c r="AB4925" i="1"/>
  <c r="AD4925" i="1" s="1"/>
  <c r="AF4925" i="1" s="1"/>
  <c r="AG4924" i="1"/>
  <c r="AE4925" i="1" l="1"/>
  <c r="AC4925" i="1"/>
  <c r="AB4926" i="1" s="1"/>
  <c r="AD4926" i="1" s="1"/>
  <c r="AG4925" i="1" l="1"/>
  <c r="AH4925" i="1"/>
  <c r="AC4926" i="1"/>
  <c r="AH4926" i="1" s="1"/>
  <c r="AF4926" i="1"/>
  <c r="AE4926" i="1"/>
  <c r="AB4927" i="1" l="1"/>
  <c r="AD4927" i="1" s="1"/>
  <c r="AG4926" i="1"/>
  <c r="AC4927" i="1"/>
  <c r="AE4927" i="1"/>
  <c r="AF4927" i="1"/>
  <c r="AA4933" i="1"/>
  <c r="AG4927" i="1" l="1"/>
  <c r="AB4928" i="1"/>
  <c r="AD4928" i="1" s="1"/>
  <c r="AH4927" i="1"/>
  <c r="AC4928" i="1" l="1"/>
  <c r="AF4928" i="1"/>
  <c r="AE4928" i="1"/>
  <c r="AG4928" i="1" l="1"/>
  <c r="AB4929" i="1"/>
  <c r="AD4929" i="1" s="1"/>
  <c r="AH4928" i="1"/>
  <c r="AB4935" i="1"/>
  <c r="AC4929" i="1" l="1"/>
  <c r="AE4929" i="1"/>
  <c r="AF4929" i="1"/>
  <c r="AB4936" i="1"/>
  <c r="AB4930" i="1" l="1"/>
  <c r="AD4930" i="1" s="1"/>
  <c r="AG4929" i="1"/>
  <c r="AH4929" i="1"/>
  <c r="AC4930" i="1" l="1"/>
  <c r="AH4930" i="1"/>
  <c r="AB4931" i="1"/>
  <c r="AD4931" i="1" s="1"/>
  <c r="AG4930" i="1"/>
  <c r="AF4930" i="1"/>
  <c r="AE4930" i="1"/>
  <c r="AA4934" i="1"/>
  <c r="AB4937" i="1"/>
  <c r="AC4931" i="1" l="1"/>
  <c r="AF4931" i="1"/>
  <c r="AE4931" i="1"/>
  <c r="AB4938" i="1"/>
  <c r="AB4932" i="1" l="1"/>
  <c r="AD4932" i="1" s="1"/>
  <c r="AG4931" i="1"/>
  <c r="AH4931" i="1"/>
  <c r="AC4932" i="1"/>
  <c r="AG4932" i="1" l="1"/>
  <c r="AB4933" i="1"/>
  <c r="AD4933" i="1" s="1"/>
  <c r="AH4932" i="1"/>
  <c r="AF4932" i="1"/>
  <c r="AE4932" i="1"/>
  <c r="AB4939" i="1"/>
  <c r="AC4933" i="1" l="1"/>
  <c r="AB4934" i="1" s="1"/>
  <c r="AD4934" i="1" s="1"/>
  <c r="AH4933" i="1"/>
  <c r="AG4933" i="1"/>
  <c r="AF4933" i="1"/>
  <c r="AE4933" i="1"/>
  <c r="AC4934" i="1" l="1"/>
  <c r="AG4934" i="1" s="1"/>
  <c r="AE4934" i="1"/>
  <c r="AF4934" i="1"/>
  <c r="AB4940" i="1"/>
  <c r="AA4935" i="1" l="1"/>
  <c r="AD4935" i="1" s="1"/>
  <c r="AF4935" i="1" s="1"/>
  <c r="AH4934" i="1"/>
  <c r="AE4935" i="1" l="1"/>
  <c r="AC4935" i="1"/>
  <c r="AH4935" i="1" s="1"/>
  <c r="AG4935" i="1" l="1"/>
  <c r="AA4936" i="1"/>
  <c r="AD4936" i="1" s="1"/>
  <c r="AE4936" i="1" s="1"/>
  <c r="AF4936" i="1" l="1"/>
  <c r="AC4936" i="1"/>
  <c r="AG4936" i="1" s="1"/>
  <c r="AB4942" i="1"/>
  <c r="AA4937" i="1" l="1"/>
  <c r="AH4936" i="1"/>
  <c r="AD4937" i="1" l="1"/>
  <c r="AC4937" i="1"/>
  <c r="AB4943" i="1"/>
  <c r="AG4937" i="1" l="1"/>
  <c r="AA4938" i="1"/>
  <c r="AD4938" i="1" s="1"/>
  <c r="AH4937" i="1"/>
  <c r="AE4937" i="1"/>
  <c r="AF4937" i="1"/>
  <c r="AC4938" i="1" l="1"/>
  <c r="AA4939" i="1" s="1"/>
  <c r="AD4939" i="1" s="1"/>
  <c r="AH4938" i="1"/>
  <c r="AG4938" i="1"/>
  <c r="AE4938" i="1"/>
  <c r="AF4938" i="1"/>
  <c r="AB4944" i="1"/>
  <c r="AC4939" i="1" l="1"/>
  <c r="AE4939" i="1"/>
  <c r="AF4939" i="1"/>
  <c r="AA4941" i="1"/>
  <c r="AA4940" i="1" l="1"/>
  <c r="AD4940" i="1" s="1"/>
  <c r="AG4939" i="1"/>
  <c r="AH4939" i="1"/>
  <c r="AB4945" i="1"/>
  <c r="AA4947" i="1"/>
  <c r="AF4940" i="1" l="1"/>
  <c r="AE4940" i="1"/>
  <c r="AC4940" i="1"/>
  <c r="AB4941" i="1" l="1"/>
  <c r="AD4941" i="1" s="1"/>
  <c r="AH4940" i="1"/>
  <c r="AG4940" i="1"/>
  <c r="AC4941" i="1" l="1"/>
  <c r="AH4941" i="1" s="1"/>
  <c r="AA4942" i="1"/>
  <c r="AD4942" i="1" s="1"/>
  <c r="AG4941" i="1"/>
  <c r="AE4941" i="1"/>
  <c r="AF4941" i="1"/>
  <c r="AC4942" i="1" l="1"/>
  <c r="AF4942" i="1"/>
  <c r="AE4942" i="1"/>
  <c r="AA4943" i="1" l="1"/>
  <c r="AG4942" i="1"/>
  <c r="AH4942" i="1"/>
  <c r="AD4943" i="1" l="1"/>
  <c r="AC4943" i="1"/>
  <c r="AA4944" i="1" l="1"/>
  <c r="AH4943" i="1"/>
  <c r="AG4943" i="1"/>
  <c r="AE4943" i="1"/>
  <c r="AF4943" i="1"/>
  <c r="AA4946" i="1"/>
  <c r="AD4944" i="1" l="1"/>
  <c r="AC4944" i="1"/>
  <c r="AA4945" i="1" l="1"/>
  <c r="AD4945" i="1" s="1"/>
  <c r="AH4944" i="1"/>
  <c r="AG4944" i="1"/>
  <c r="AC4945" i="1"/>
  <c r="AE4944" i="1"/>
  <c r="AF4944" i="1"/>
  <c r="AB4946" i="1" l="1"/>
  <c r="AD4946" i="1" s="1"/>
  <c r="AG4945" i="1"/>
  <c r="AH4945" i="1"/>
  <c r="AF4945" i="1"/>
  <c r="AE4945" i="1"/>
  <c r="AC4946" i="1" l="1"/>
  <c r="AB4947" i="1" s="1"/>
  <c r="AH4946" i="1"/>
  <c r="AG4946" i="1"/>
  <c r="AF4946" i="1"/>
  <c r="AE4946" i="1"/>
  <c r="AD4947" i="1" l="1"/>
  <c r="AC4947" i="1"/>
  <c r="AG4947" i="1" s="1"/>
  <c r="AF4947" i="1"/>
  <c r="AE4947" i="1"/>
  <c r="AH4947" i="1" l="1"/>
  <c r="AB4948" i="1"/>
  <c r="AD4948" i="1" s="1"/>
  <c r="AC4948" i="1" l="1"/>
  <c r="AB4949" i="1"/>
  <c r="AG4948" i="1"/>
  <c r="AH4948" i="1"/>
  <c r="AF4948" i="1"/>
  <c r="AE4948" i="1"/>
  <c r="AD4949" i="1" l="1"/>
  <c r="AC4949" i="1"/>
  <c r="AB4950" i="1" l="1"/>
  <c r="AD4950" i="1" s="1"/>
  <c r="AF4950" i="1" s="1"/>
  <c r="AH4949" i="1"/>
  <c r="AG4949" i="1"/>
  <c r="AE4949" i="1"/>
  <c r="AF4949" i="1"/>
  <c r="AE4950" i="1" l="1"/>
  <c r="AC4950" i="1"/>
  <c r="AG4950" i="1" l="1"/>
  <c r="AH4950" i="1"/>
  <c r="AB4951" i="1"/>
  <c r="AA4957" i="1"/>
  <c r="AD4951" i="1" l="1"/>
  <c r="AC4951" i="1"/>
  <c r="AB4952" i="1" l="1"/>
  <c r="AH4951" i="1"/>
  <c r="AG4951" i="1"/>
  <c r="AE4951" i="1"/>
  <c r="AF4951" i="1"/>
  <c r="AA4958" i="1"/>
  <c r="AD4952" i="1" l="1"/>
  <c r="AC4952" i="1"/>
  <c r="AB4953" i="1" l="1"/>
  <c r="AD4953" i="1" s="1"/>
  <c r="AH4952" i="1"/>
  <c r="AG4952" i="1"/>
  <c r="AC4953" i="1"/>
  <c r="AF4952" i="1"/>
  <c r="AE4952" i="1"/>
  <c r="AG4953" i="1" l="1"/>
  <c r="AB4954" i="1"/>
  <c r="AD4954" i="1" s="1"/>
  <c r="AH4953" i="1"/>
  <c r="AE4953" i="1"/>
  <c r="AF4953" i="1"/>
  <c r="AC4954" i="1" l="1"/>
  <c r="AB4955" i="1" s="1"/>
  <c r="AH4954" i="1"/>
  <c r="AG4954" i="1"/>
  <c r="AE4954" i="1"/>
  <c r="AF4954" i="1"/>
  <c r="AB4959" i="1"/>
  <c r="AD4955" i="1" l="1"/>
  <c r="AC4955" i="1"/>
  <c r="AH4955" i="1" s="1"/>
  <c r="AE4955" i="1"/>
  <c r="AF4955" i="1"/>
  <c r="AB4956" i="1" l="1"/>
  <c r="AD4956" i="1" s="1"/>
  <c r="AG4955" i="1"/>
  <c r="AC4956" i="1"/>
  <c r="AB4957" i="1" s="1"/>
  <c r="AE4956" i="1"/>
  <c r="AF4956" i="1"/>
  <c r="AB4960" i="1"/>
  <c r="AG4956" i="1" l="1"/>
  <c r="AH4956" i="1"/>
  <c r="AD4957" i="1"/>
  <c r="AC4957" i="1"/>
  <c r="AG4957" i="1" l="1"/>
  <c r="AB4958" i="1"/>
  <c r="AD4958" i="1" s="1"/>
  <c r="AH4957" i="1"/>
  <c r="AE4957" i="1"/>
  <c r="AF4957" i="1"/>
  <c r="AB4961" i="1"/>
  <c r="AC4958" i="1" l="1"/>
  <c r="AH4958" i="1" s="1"/>
  <c r="AA4959" i="1"/>
  <c r="AD4959" i="1" s="1"/>
  <c r="AE4959" i="1" s="1"/>
  <c r="AG4958" i="1"/>
  <c r="AF4958" i="1"/>
  <c r="AE4958" i="1"/>
  <c r="AF4959" i="1" l="1"/>
  <c r="AC4959" i="1"/>
  <c r="AA4960" i="1" s="1"/>
  <c r="AD4960" i="1" s="1"/>
  <c r="AB4962" i="1"/>
  <c r="AH4959" i="1" l="1"/>
  <c r="AG4959" i="1"/>
  <c r="AC4960" i="1"/>
  <c r="AF4960" i="1"/>
  <c r="AE4960" i="1"/>
  <c r="AG4960" i="1" l="1"/>
  <c r="AA4961" i="1"/>
  <c r="AD4961" i="1" s="1"/>
  <c r="AH4960" i="1"/>
  <c r="AB4963" i="1"/>
  <c r="AC4961" i="1" l="1"/>
  <c r="AF4961" i="1"/>
  <c r="AE4961" i="1"/>
  <c r="AB4964" i="1"/>
  <c r="AG4961" i="1" l="1"/>
  <c r="AA4962" i="1"/>
  <c r="AD4962" i="1" s="1"/>
  <c r="AH4961" i="1"/>
  <c r="AC4962" i="1" l="1"/>
  <c r="AF4962" i="1"/>
  <c r="AE4962" i="1"/>
  <c r="AB4965" i="1"/>
  <c r="AG4962" i="1" l="1"/>
  <c r="AA4963" i="1"/>
  <c r="AD4963" i="1" s="1"/>
  <c r="AH4962" i="1"/>
  <c r="AC4963" i="1" l="1"/>
  <c r="AF4963" i="1"/>
  <c r="AE4963" i="1"/>
  <c r="AB4966" i="1"/>
  <c r="AG4963" i="1" l="1"/>
  <c r="AA4964" i="1"/>
  <c r="AD4964" i="1" s="1"/>
  <c r="AH4963" i="1"/>
  <c r="AB4967" i="1"/>
  <c r="AC4964" i="1" l="1"/>
  <c r="AF4964" i="1"/>
  <c r="AE4964" i="1"/>
  <c r="AG4964" i="1" l="1"/>
  <c r="AA4965" i="1"/>
  <c r="AD4965" i="1" s="1"/>
  <c r="AH4964" i="1"/>
  <c r="AB4968" i="1"/>
  <c r="AC4965" i="1" l="1"/>
  <c r="AE4965" i="1"/>
  <c r="AF4965" i="1"/>
  <c r="AG4965" i="1" l="1"/>
  <c r="AH4965" i="1"/>
  <c r="AA4966" i="1"/>
  <c r="AD4966" i="1" s="1"/>
  <c r="AC4966" i="1" l="1"/>
  <c r="AF4966" i="1"/>
  <c r="AE4966" i="1"/>
  <c r="AG4966" i="1" l="1"/>
  <c r="AA4967" i="1"/>
  <c r="AH4966" i="1"/>
  <c r="AC4967" i="1" l="1"/>
  <c r="AD4967" i="1"/>
  <c r="AA4971" i="1"/>
  <c r="AE4967" i="1" l="1"/>
  <c r="AF4967" i="1"/>
  <c r="AG4967" i="1"/>
  <c r="AH4967" i="1"/>
  <c r="AA4968" i="1"/>
  <c r="AD4968" i="1" s="1"/>
  <c r="AC4968" i="1" l="1"/>
  <c r="AB4969" i="1" s="1"/>
  <c r="AA4969" i="1"/>
  <c r="AF4968" i="1"/>
  <c r="AE4968" i="1"/>
  <c r="AH4968" i="1" l="1"/>
  <c r="AD4969" i="1"/>
  <c r="AF4969" i="1" s="1"/>
  <c r="AG4968" i="1"/>
  <c r="AC4969" i="1"/>
  <c r="AB4970" i="1" s="1"/>
  <c r="AA4970" i="1"/>
  <c r="AE4969" i="1" l="1"/>
  <c r="AG4969" i="1"/>
  <c r="AH4969" i="1"/>
  <c r="AD4970" i="1"/>
  <c r="AE4970" i="1" s="1"/>
  <c r="AC4970" i="1"/>
  <c r="AF4970" i="1" l="1"/>
  <c r="AB4971" i="1"/>
  <c r="AD4971" i="1" s="1"/>
  <c r="AH4970" i="1"/>
  <c r="AG4970" i="1"/>
  <c r="AC4971" i="1" l="1"/>
  <c r="AG4971" i="1"/>
  <c r="AH4971" i="1"/>
  <c r="AB4972" i="1"/>
  <c r="AD4972" i="1" s="1"/>
  <c r="AE4971" i="1"/>
  <c r="AF4971" i="1"/>
  <c r="AC4972" i="1" l="1"/>
  <c r="AE4972" i="1"/>
  <c r="AF4972" i="1"/>
  <c r="AG4972" i="1" l="1"/>
  <c r="AB4973" i="1"/>
  <c r="AD4973" i="1" s="1"/>
  <c r="AH4972" i="1"/>
  <c r="AC4973" i="1" l="1"/>
  <c r="AF4973" i="1"/>
  <c r="AE4973" i="1"/>
  <c r="AH4973" i="1" l="1"/>
  <c r="AB4974" i="1"/>
  <c r="AD4974" i="1" s="1"/>
  <c r="AG4973" i="1"/>
  <c r="AC4974" i="1" l="1"/>
  <c r="AF4974" i="1"/>
  <c r="AE4974" i="1"/>
  <c r="AH4974" i="1" l="1"/>
  <c r="AB4975" i="1"/>
  <c r="AD4975" i="1" s="1"/>
  <c r="AG4974" i="1"/>
  <c r="AC4975" i="1" l="1"/>
  <c r="AE4975" i="1"/>
  <c r="AF4975" i="1"/>
  <c r="AH4975" i="1" l="1"/>
  <c r="AB4976" i="1"/>
  <c r="AD4976" i="1" s="1"/>
  <c r="AG4975" i="1"/>
  <c r="AC4976" i="1" l="1"/>
  <c r="AE4976" i="1"/>
  <c r="AF4976" i="1"/>
  <c r="AH4976" i="1" l="1"/>
  <c r="AB4977" i="1"/>
  <c r="AD4977" i="1" s="1"/>
  <c r="AG4976" i="1"/>
  <c r="AC4977" i="1" l="1"/>
  <c r="AE4977" i="1"/>
  <c r="AF4977" i="1"/>
  <c r="AB4978" i="1" l="1"/>
  <c r="AD4978" i="1" s="1"/>
  <c r="AH4977" i="1"/>
  <c r="AG4977" i="1"/>
  <c r="AA4981" i="1"/>
  <c r="AC4978" i="1" l="1"/>
  <c r="AB4979" i="1" s="1"/>
  <c r="AH4978" i="1"/>
  <c r="AG4978" i="1"/>
  <c r="AE4978" i="1"/>
  <c r="AF4978" i="1"/>
  <c r="AB4982" i="1"/>
  <c r="AD4979" i="1" l="1"/>
  <c r="AC4979" i="1"/>
  <c r="AB4980" i="1" s="1"/>
  <c r="AD4980" i="1" s="1"/>
  <c r="AH4979" i="1"/>
  <c r="AG4979" i="1" l="1"/>
  <c r="AC4980" i="1"/>
  <c r="AG4980" i="1" s="1"/>
  <c r="AE4979" i="1"/>
  <c r="AF4979" i="1"/>
  <c r="AE4980" i="1"/>
  <c r="AF4980" i="1"/>
  <c r="AB4983" i="1"/>
  <c r="AB4981" i="1" l="1"/>
  <c r="AD4981" i="1" s="1"/>
  <c r="AH4980" i="1"/>
  <c r="AC4981" i="1"/>
  <c r="AE4981" i="1"/>
  <c r="AF4981" i="1"/>
  <c r="AG4981" i="1" l="1"/>
  <c r="AA4982" i="1"/>
  <c r="AD4982" i="1" s="1"/>
  <c r="AH4981" i="1"/>
  <c r="AB4984" i="1"/>
  <c r="AC4982" i="1" l="1"/>
  <c r="AF4982" i="1"/>
  <c r="AE4982" i="1"/>
  <c r="AB4985" i="1"/>
  <c r="AA4983" i="1" l="1"/>
  <c r="AD4983" i="1" s="1"/>
  <c r="AG4982" i="1"/>
  <c r="AH4982" i="1"/>
  <c r="AE4983" i="1" l="1"/>
  <c r="AF4983" i="1"/>
  <c r="AC4983" i="1"/>
  <c r="AB4986" i="1"/>
  <c r="AA4984" i="1" l="1"/>
  <c r="AD4984" i="1" s="1"/>
  <c r="AG4983" i="1"/>
  <c r="AH4983" i="1"/>
  <c r="AC4984" i="1" l="1"/>
  <c r="AH4984" i="1" s="1"/>
  <c r="AG4984" i="1"/>
  <c r="AE4984" i="1"/>
  <c r="AF4984" i="1"/>
  <c r="AB4987" i="1"/>
  <c r="AA4985" i="1" l="1"/>
  <c r="AD4985" i="1" s="1"/>
  <c r="AF4985" i="1" s="1"/>
  <c r="AE4985" i="1" l="1"/>
  <c r="AC4985" i="1"/>
  <c r="AG4985" i="1" s="1"/>
  <c r="AB4988" i="1"/>
  <c r="AA4986" i="1" l="1"/>
  <c r="AH4985" i="1"/>
  <c r="AD4986" i="1" l="1"/>
  <c r="AC4986" i="1"/>
  <c r="AB4989" i="1"/>
  <c r="AH4986" i="1" l="1"/>
  <c r="AA4987" i="1"/>
  <c r="AG4986" i="1"/>
  <c r="AE4986" i="1"/>
  <c r="AF4986" i="1"/>
  <c r="AB4990" i="1"/>
  <c r="AD4987" i="1" l="1"/>
  <c r="AC4987" i="1"/>
  <c r="AH4987" i="1" l="1"/>
  <c r="AG4987" i="1"/>
  <c r="AA4988" i="1"/>
  <c r="AF4987" i="1"/>
  <c r="AE4987" i="1"/>
  <c r="AB4991" i="1"/>
  <c r="AC4988" i="1" l="1"/>
  <c r="AD4988" i="1"/>
  <c r="AB4992" i="1"/>
  <c r="AF4988" i="1" l="1"/>
  <c r="AE4988" i="1"/>
  <c r="AG4988" i="1"/>
  <c r="AH4988" i="1"/>
  <c r="AA4989" i="1"/>
  <c r="AC4989" i="1" l="1"/>
  <c r="AD4989" i="1"/>
  <c r="AA4993" i="1"/>
  <c r="AF4989" i="1" l="1"/>
  <c r="AE4989" i="1"/>
  <c r="AH4989" i="1"/>
  <c r="AA4990" i="1"/>
  <c r="AD4990" i="1" s="1"/>
  <c r="AG4989" i="1"/>
  <c r="AF4990" i="1" l="1"/>
  <c r="AE4990" i="1"/>
  <c r="AC4990" i="1"/>
  <c r="AA4994" i="1"/>
  <c r="AH4990" i="1" l="1"/>
  <c r="AA4991" i="1"/>
  <c r="AD4991" i="1" s="1"/>
  <c r="AG4990" i="1"/>
  <c r="AC4991" i="1" l="1"/>
  <c r="AH4991" i="1"/>
  <c r="AG4991" i="1"/>
  <c r="AA4992" i="1"/>
  <c r="AF4991" i="1"/>
  <c r="AE4991" i="1"/>
  <c r="AA4995" i="1"/>
  <c r="AC4992" i="1" l="1"/>
  <c r="AD4992" i="1"/>
  <c r="AE4992" i="1" l="1"/>
  <c r="AF4992" i="1"/>
  <c r="AG4992" i="1"/>
  <c r="AB4993" i="1"/>
  <c r="AD4993" i="1" s="1"/>
  <c r="AH4992" i="1"/>
  <c r="AC4993" i="1" l="1"/>
  <c r="AE4993" i="1"/>
  <c r="AF4993" i="1"/>
  <c r="AG4993" i="1" l="1"/>
  <c r="AH4993" i="1"/>
  <c r="AB4994" i="1"/>
  <c r="AD4994" i="1" s="1"/>
  <c r="AC4994" i="1" l="1"/>
  <c r="AF4994" i="1"/>
  <c r="AE4994" i="1"/>
  <c r="AG4994" i="1" l="1"/>
  <c r="AB4995" i="1"/>
  <c r="AD4995" i="1" s="1"/>
  <c r="AH4994" i="1"/>
  <c r="AC4995" i="1" l="1"/>
  <c r="AF4995" i="1"/>
  <c r="AE4995" i="1"/>
  <c r="AG4995" i="1"/>
  <c r="AB4996" i="1"/>
  <c r="AD4996" i="1" s="1"/>
  <c r="AH4995" i="1"/>
  <c r="AE4996" i="1" l="1"/>
  <c r="AF4996" i="1"/>
  <c r="AC4996" i="1"/>
  <c r="AG4996" i="1" l="1"/>
  <c r="AB4997" i="1"/>
  <c r="AD4997" i="1" s="1"/>
  <c r="AH4996" i="1"/>
  <c r="AC4997" i="1" l="1"/>
  <c r="AF4997" i="1"/>
  <c r="AE4997" i="1"/>
  <c r="AG4997" i="1"/>
  <c r="AH4997" i="1"/>
  <c r="AB4998" i="1"/>
  <c r="AD4998" i="1" s="1"/>
  <c r="AC4998" i="1" l="1"/>
  <c r="AE4998" i="1"/>
  <c r="AF4998" i="1"/>
  <c r="AG4998" i="1" l="1"/>
  <c r="AH4998" i="1"/>
  <c r="AB4999" i="1"/>
  <c r="AD4999" i="1" s="1"/>
  <c r="AC4999" i="1" l="1"/>
  <c r="AE4999" i="1"/>
  <c r="AF4999" i="1"/>
  <c r="AG4999" i="1" l="1"/>
  <c r="AH4999" i="1"/>
  <c r="AB5000" i="1"/>
  <c r="AD5000" i="1" s="1"/>
  <c r="AF5000" i="1" l="1"/>
  <c r="AE5000" i="1"/>
  <c r="AC5000" i="1"/>
  <c r="AG5000" i="1" l="1"/>
  <c r="AH5000" i="1"/>
  <c r="AB5001" i="1"/>
  <c r="AD5001" i="1" s="1"/>
  <c r="AC5001" i="1" l="1"/>
  <c r="AG5001" i="1"/>
  <c r="AB5002" i="1"/>
  <c r="AD5002" i="1" s="1"/>
  <c r="AH5001" i="1"/>
  <c r="AF5001" i="1"/>
  <c r="AE5001" i="1"/>
  <c r="AA5005" i="1"/>
  <c r="AC5002" i="1" l="1"/>
  <c r="AG5002" i="1"/>
  <c r="AH5002" i="1"/>
  <c r="AB5003" i="1"/>
  <c r="AD5003" i="1" s="1"/>
  <c r="AE5002" i="1"/>
  <c r="AF5002" i="1"/>
  <c r="AC5003" i="1" l="1"/>
  <c r="AB5004" i="1"/>
  <c r="AD5004" i="1" s="1"/>
  <c r="AF5004" i="1" s="1"/>
  <c r="AF5003" i="1"/>
  <c r="AE5003" i="1"/>
  <c r="AB5006" i="1"/>
  <c r="AC5004" i="1" l="1"/>
  <c r="AH5004" i="1" s="1"/>
  <c r="AE5004" i="1"/>
  <c r="AH5003" i="1"/>
  <c r="AG5003" i="1"/>
  <c r="AG5004" i="1"/>
  <c r="AB5005" i="1"/>
  <c r="AD5005" i="1" s="1"/>
  <c r="AC5005" i="1" l="1"/>
  <c r="AG5005" i="1"/>
  <c r="AH5005" i="1"/>
  <c r="AA5006" i="1"/>
  <c r="AE5005" i="1"/>
  <c r="AF5005" i="1"/>
  <c r="AB5007" i="1"/>
  <c r="AC5006" i="1" l="1"/>
  <c r="AD5006" i="1"/>
  <c r="AE5006" i="1" l="1"/>
  <c r="AF5006" i="1"/>
  <c r="AA5007" i="1"/>
  <c r="AG5006" i="1"/>
  <c r="AH5006" i="1"/>
  <c r="AB5008" i="1"/>
  <c r="AD5007" i="1" l="1"/>
  <c r="AC5007" i="1"/>
  <c r="AB5009" i="1"/>
  <c r="AA5008" i="1" l="1"/>
  <c r="AG5007" i="1"/>
  <c r="AH5007" i="1"/>
  <c r="AE5007" i="1"/>
  <c r="AF5007" i="1"/>
  <c r="AD5008" i="1" l="1"/>
  <c r="AC5008" i="1"/>
  <c r="AB5010" i="1"/>
  <c r="AA5009" i="1" l="1"/>
  <c r="AD5009" i="1" s="1"/>
  <c r="AG5008" i="1"/>
  <c r="AH5008" i="1"/>
  <c r="AE5008" i="1"/>
  <c r="AF5008" i="1"/>
  <c r="AC5009" i="1" l="1"/>
  <c r="AH5009" i="1" s="1"/>
  <c r="AA5010" i="1"/>
  <c r="AE5009" i="1"/>
  <c r="AF5009" i="1"/>
  <c r="AB5011" i="1"/>
  <c r="AG5009" i="1" l="1"/>
  <c r="AD5010" i="1"/>
  <c r="AC5010" i="1"/>
  <c r="AA5011" i="1" l="1"/>
  <c r="AG5010" i="1"/>
  <c r="AH5010" i="1"/>
  <c r="AE5010" i="1"/>
  <c r="AF5010" i="1"/>
  <c r="AB5012" i="1"/>
  <c r="AD5011" i="1" l="1"/>
  <c r="AC5011" i="1"/>
  <c r="AA5012" i="1" l="1"/>
  <c r="AG5011" i="1"/>
  <c r="AH5011" i="1"/>
  <c r="AF5011" i="1"/>
  <c r="AE5011" i="1"/>
  <c r="AB5013" i="1"/>
  <c r="AD5012" i="1" l="1"/>
  <c r="AC5012" i="1"/>
  <c r="AB5014" i="1"/>
  <c r="AG5012" i="1" l="1"/>
  <c r="AH5012" i="1"/>
  <c r="AA5013" i="1"/>
  <c r="AF5012" i="1"/>
  <c r="AE5012" i="1"/>
  <c r="AD5013" i="1" l="1"/>
  <c r="AC5013" i="1"/>
  <c r="AB5015" i="1"/>
  <c r="AA5014" i="1" l="1"/>
  <c r="AD5014" i="1" s="1"/>
  <c r="AG5013" i="1"/>
  <c r="AH5013" i="1"/>
  <c r="AE5013" i="1"/>
  <c r="AF5013" i="1"/>
  <c r="AC5014" i="1" l="1"/>
  <c r="AG5014" i="1" s="1"/>
  <c r="AA5015" i="1"/>
  <c r="AE5014" i="1"/>
  <c r="AF5014" i="1"/>
  <c r="AB5016" i="1"/>
  <c r="AH5014" i="1" l="1"/>
  <c r="AD5015" i="1"/>
  <c r="AC5015" i="1"/>
  <c r="AA5016" i="1" l="1"/>
  <c r="AG5015" i="1"/>
  <c r="AH5015" i="1"/>
  <c r="AE5015" i="1"/>
  <c r="AF5015" i="1"/>
  <c r="AB5017" i="1"/>
  <c r="AD5016" i="1" l="1"/>
  <c r="AC5016" i="1"/>
  <c r="AA5017" i="1" l="1"/>
  <c r="AG5016" i="1"/>
  <c r="AH5016" i="1"/>
  <c r="AF5016" i="1"/>
  <c r="AE5016" i="1"/>
  <c r="AD5017" i="1" l="1"/>
  <c r="AC5017" i="1"/>
  <c r="AB5018" i="1" s="1"/>
  <c r="AA5018" i="1" l="1"/>
  <c r="AD5018" i="1" s="1"/>
  <c r="AG5017" i="1"/>
  <c r="AH5017" i="1"/>
  <c r="AE5017" i="1"/>
  <c r="AF5017" i="1"/>
  <c r="AC5018" i="1" l="1"/>
  <c r="AF5018" i="1"/>
  <c r="AE5018" i="1"/>
  <c r="AA5019" i="1" l="1"/>
  <c r="AG5018" i="1"/>
  <c r="AH5018" i="1"/>
  <c r="AB5019" i="1"/>
  <c r="AD5019" i="1" s="1"/>
  <c r="AE5019" i="1" l="1"/>
  <c r="AF5019" i="1"/>
  <c r="AC5019" i="1"/>
  <c r="AG5019" i="1" l="1"/>
  <c r="AH5019" i="1"/>
  <c r="AB5020" i="1"/>
  <c r="AD5020" i="1" s="1"/>
  <c r="AF5020" i="1" l="1"/>
  <c r="AE5020" i="1"/>
  <c r="AC5020" i="1"/>
  <c r="AG5020" i="1" l="1"/>
  <c r="AH5020" i="1"/>
  <c r="AB5021" i="1"/>
  <c r="AD5021" i="1" s="1"/>
  <c r="AC5021" i="1" l="1"/>
  <c r="AE5021" i="1"/>
  <c r="AF5021" i="1"/>
  <c r="AG5021" i="1" l="1"/>
  <c r="AB5022" i="1"/>
  <c r="AD5022" i="1" s="1"/>
  <c r="AH5021" i="1"/>
  <c r="AC5022" i="1" l="1"/>
  <c r="AH5022" i="1" s="1"/>
  <c r="AG5022" i="1"/>
  <c r="AF5022" i="1"/>
  <c r="AE5022" i="1"/>
  <c r="AB5023" i="1" l="1"/>
  <c r="AD5023" i="1" s="1"/>
  <c r="AF5023" i="1" s="1"/>
  <c r="AC5023" i="1" l="1"/>
  <c r="AE5023" i="1"/>
  <c r="AG5023" i="1"/>
  <c r="AB5024" i="1"/>
  <c r="AD5024" i="1" s="1"/>
  <c r="AH5023" i="1"/>
  <c r="AC5024" i="1" l="1"/>
  <c r="AB5025" i="1" s="1"/>
  <c r="AD5025" i="1" s="1"/>
  <c r="AF5024" i="1"/>
  <c r="AE5024" i="1"/>
  <c r="AG5024" i="1" l="1"/>
  <c r="AH5024" i="1"/>
  <c r="AC5025" i="1"/>
  <c r="AB5026" i="1" s="1"/>
  <c r="AD5026" i="1" s="1"/>
  <c r="AE5026" i="1" s="1"/>
  <c r="AF5025" i="1"/>
  <c r="AE5025" i="1"/>
  <c r="AH5025" i="1" l="1"/>
  <c r="AG5025" i="1"/>
  <c r="AF5026" i="1"/>
  <c r="AC5026" i="1"/>
  <c r="AG5026" i="1" l="1"/>
  <c r="AB5027" i="1"/>
  <c r="AD5027" i="1" s="1"/>
  <c r="AE5027" i="1" s="1"/>
  <c r="AH5026" i="1"/>
  <c r="AC5027" i="1" l="1"/>
  <c r="AG5027" i="1" s="1"/>
  <c r="AF5027" i="1"/>
  <c r="AB5028" i="1"/>
  <c r="AC5028" i="1" s="1"/>
  <c r="AH5027" i="1"/>
  <c r="AD5028" i="1" l="1"/>
  <c r="AE5028" i="1" s="1"/>
  <c r="AG5028" i="1"/>
  <c r="AH5028" i="1"/>
  <c r="AB5029" i="1"/>
  <c r="AF5028" i="1"/>
  <c r="AA5030" i="1"/>
  <c r="AD5029" i="1" l="1"/>
  <c r="AC5029" i="1"/>
  <c r="AG5029" i="1" l="1"/>
  <c r="AH5029" i="1"/>
  <c r="AB5030" i="1"/>
  <c r="AF5029" i="1"/>
  <c r="AE5029" i="1"/>
  <c r="AD5030" i="1" l="1"/>
  <c r="AC5030" i="1"/>
  <c r="AA5031" i="1" s="1"/>
  <c r="AA5032" i="1"/>
  <c r="AG5030" i="1" l="1"/>
  <c r="AH5030" i="1"/>
  <c r="AB5031" i="1"/>
  <c r="AD5031" i="1" s="1"/>
  <c r="AE5030" i="1"/>
  <c r="AF5030" i="1"/>
  <c r="AE5031" i="1" l="1"/>
  <c r="AF5031" i="1"/>
  <c r="AC5031" i="1"/>
  <c r="AG5031" i="1" l="1"/>
  <c r="AH5031" i="1"/>
  <c r="AB5032" i="1"/>
  <c r="AD5032" i="1" s="1"/>
  <c r="AC5032" i="1" l="1"/>
  <c r="AA5033" i="1" s="1"/>
  <c r="AB5033" i="1"/>
  <c r="AF5032" i="1"/>
  <c r="AE5032" i="1"/>
  <c r="AD5033" i="1" l="1"/>
  <c r="AE5033" i="1" s="1"/>
  <c r="AH5032" i="1"/>
  <c r="AG5032" i="1"/>
  <c r="AC5033" i="1"/>
  <c r="AA5034" i="1" s="1"/>
  <c r="AB5034" i="1"/>
  <c r="AF5033" i="1" l="1"/>
  <c r="AH5033" i="1"/>
  <c r="AG5033" i="1"/>
  <c r="AD5034" i="1"/>
  <c r="AC5034" i="1"/>
  <c r="AB5035" i="1"/>
  <c r="AA5035" i="1" l="1"/>
  <c r="AC5035" i="1" s="1"/>
  <c r="AG5035" i="1" s="1"/>
  <c r="AG5034" i="1"/>
  <c r="AH5034" i="1"/>
  <c r="AF5034" i="1"/>
  <c r="AE5034" i="1"/>
  <c r="AD5035" i="1" l="1"/>
  <c r="AF5035" i="1" s="1"/>
  <c r="AH5035" i="1"/>
  <c r="AB5036" i="1"/>
  <c r="AA5036" i="1"/>
  <c r="AE5035" i="1" l="1"/>
  <c r="AC5036" i="1"/>
  <c r="AG5036" i="1" s="1"/>
  <c r="AD5036" i="1"/>
  <c r="AF5036" i="1" l="1"/>
  <c r="AE5036" i="1"/>
  <c r="AA5037" i="1"/>
  <c r="AH5036" i="1"/>
  <c r="AB5037" i="1"/>
  <c r="AD5037" i="1" l="1"/>
  <c r="AC5037" i="1"/>
  <c r="AG5037" i="1" s="1"/>
  <c r="AB5038" i="1" l="1"/>
  <c r="AA5038" i="1"/>
  <c r="AH5037" i="1"/>
  <c r="AF5037" i="1"/>
  <c r="AE5037" i="1"/>
  <c r="AD5038" i="1" l="1"/>
  <c r="AC5038" i="1"/>
  <c r="AG5038" i="1" s="1"/>
  <c r="AB5039" i="1" l="1"/>
  <c r="AA5039" i="1"/>
  <c r="AD5039" i="1" s="1"/>
  <c r="AH5038" i="1"/>
  <c r="AE5038" i="1"/>
  <c r="AF5038" i="1"/>
  <c r="AC5039" i="1" l="1"/>
  <c r="AG5039" i="1" s="1"/>
  <c r="AB5040" i="1"/>
  <c r="AA5040" i="1"/>
  <c r="AD5040" i="1" s="1"/>
  <c r="AF5040" i="1" s="1"/>
  <c r="AF5039" i="1"/>
  <c r="AE5039" i="1"/>
  <c r="AH5039" i="1" l="1"/>
  <c r="AE5040" i="1"/>
  <c r="AC5040" i="1"/>
  <c r="AG5040" i="1" l="1"/>
  <c r="AB5041" i="1"/>
  <c r="AA5041" i="1"/>
  <c r="AH5040" i="1"/>
  <c r="AC5041" i="1" l="1"/>
  <c r="AD5041" i="1"/>
  <c r="AG5041" i="1" l="1"/>
  <c r="AB5042" i="1"/>
  <c r="AF5041" i="1"/>
  <c r="AE5041" i="1"/>
  <c r="AA5042" i="1"/>
  <c r="AH5041" i="1"/>
  <c r="AD5042" i="1" l="1"/>
  <c r="AF5042" i="1" s="1"/>
  <c r="AC5042" i="1"/>
  <c r="AG5042" i="1" s="1"/>
  <c r="AE5042" i="1" l="1"/>
  <c r="AA5043" i="1"/>
  <c r="AH5042" i="1"/>
  <c r="AB5043" i="1"/>
  <c r="AD5043" i="1" s="1"/>
  <c r="AF5043" i="1" l="1"/>
  <c r="AE5043" i="1"/>
  <c r="AC5043" i="1"/>
  <c r="AG5043" i="1" s="1"/>
  <c r="AH5043" i="1" l="1"/>
  <c r="AB5044" i="1"/>
  <c r="AD5044" i="1" s="1"/>
  <c r="AE5044" i="1" l="1"/>
  <c r="AF5044" i="1"/>
  <c r="AC5044" i="1"/>
  <c r="AG5044" i="1" s="1"/>
  <c r="AH5044" i="1" l="1"/>
  <c r="AB5045" i="1"/>
  <c r="AD5045" i="1" s="1"/>
  <c r="AF5045" i="1" l="1"/>
  <c r="AE5045" i="1"/>
  <c r="AC5045" i="1"/>
  <c r="AG5045" i="1" s="1"/>
  <c r="AB5046" i="1" l="1"/>
  <c r="AD5046" i="1" s="1"/>
  <c r="AH5045" i="1"/>
  <c r="AC5046" i="1" l="1"/>
  <c r="AG5046" i="1" s="1"/>
  <c r="AF5046" i="1"/>
  <c r="AE5046" i="1"/>
  <c r="AH5046" i="1" l="1"/>
  <c r="AB5047" i="1"/>
  <c r="AD5047" i="1" s="1"/>
  <c r="AE5047" i="1" s="1"/>
  <c r="AC5047" i="1" l="1"/>
  <c r="AF5047" i="1"/>
  <c r="AG5047" i="1" l="1"/>
  <c r="AB5048" i="1"/>
  <c r="AH5047" i="1"/>
  <c r="AD5048" i="1" l="1"/>
  <c r="AC5048" i="1"/>
  <c r="AG5048" i="1" l="1"/>
  <c r="AH5048" i="1"/>
  <c r="AB5049" i="1"/>
  <c r="AF5048" i="1"/>
  <c r="AE5048" i="1"/>
  <c r="AD5049" i="1" l="1"/>
  <c r="AC5049" i="1"/>
  <c r="AG5049" i="1" l="1"/>
  <c r="AB5050" i="1"/>
  <c r="AH5049" i="1"/>
  <c r="AE5049" i="1"/>
  <c r="AF5049" i="1"/>
  <c r="AD5050" i="1" l="1"/>
  <c r="AC5050" i="1"/>
  <c r="AG5050" i="1" l="1"/>
  <c r="AB5051" i="1"/>
  <c r="AD5051" i="1" s="1"/>
  <c r="AH5050" i="1"/>
  <c r="AF5050" i="1"/>
  <c r="AE5050" i="1"/>
  <c r="AC5051" i="1" l="1"/>
  <c r="AF5051" i="1"/>
  <c r="AE5051" i="1"/>
  <c r="AG5051" i="1"/>
  <c r="AB5052" i="1"/>
  <c r="AD5052" i="1" s="1"/>
  <c r="AH5051" i="1"/>
  <c r="AF5052" i="1" l="1"/>
  <c r="AE5052" i="1"/>
  <c r="AC5052" i="1"/>
  <c r="AB5055" i="1"/>
  <c r="AB5053" i="1" l="1"/>
  <c r="AD5053" i="1" s="1"/>
  <c r="AH5052" i="1"/>
  <c r="AG5052" i="1"/>
  <c r="AB5056" i="1"/>
  <c r="AC5053" i="1" l="1"/>
  <c r="AA5054" i="1"/>
  <c r="AB5054" i="1"/>
  <c r="AH5053" i="1"/>
  <c r="AG5053" i="1"/>
  <c r="AE5053" i="1"/>
  <c r="AF5053" i="1"/>
  <c r="AD5054" i="1" l="1"/>
  <c r="AE5054" i="1" s="1"/>
  <c r="AF5054" i="1"/>
  <c r="AC5054" i="1"/>
  <c r="AA5055" i="1" l="1"/>
  <c r="AD5055" i="1" s="1"/>
  <c r="AG5054" i="1"/>
  <c r="AH5054" i="1"/>
  <c r="AC5055" i="1" l="1"/>
  <c r="AE5055" i="1"/>
  <c r="AF5055" i="1"/>
  <c r="AG5055" i="1" l="1"/>
  <c r="AH5055" i="1"/>
  <c r="AA5056" i="1"/>
  <c r="AD5056" i="1" s="1"/>
  <c r="AE5056" i="1" l="1"/>
  <c r="AF5056" i="1"/>
  <c r="AC5056" i="1"/>
  <c r="AB5059" i="1"/>
  <c r="AB5060" i="1"/>
  <c r="AB5057" i="1" l="1"/>
  <c r="AG5056" i="1"/>
  <c r="AA5057" i="1"/>
  <c r="AD5057" i="1" s="1"/>
  <c r="AH5056" i="1"/>
  <c r="AF5057" i="1" l="1"/>
  <c r="AE5057" i="1"/>
  <c r="AC5057" i="1"/>
  <c r="AB5061" i="1"/>
  <c r="AB5058" i="1" l="1"/>
  <c r="AH5057" i="1"/>
  <c r="AA5058" i="1"/>
  <c r="AD5058" i="1" s="1"/>
  <c r="AG5057" i="1"/>
  <c r="AE5058" i="1" l="1"/>
  <c r="AF5058" i="1"/>
  <c r="AC5058" i="1"/>
  <c r="AB5062" i="1"/>
  <c r="AB5063" i="1"/>
  <c r="AG5058" i="1" l="1"/>
  <c r="AA5059" i="1"/>
  <c r="AD5059" i="1" s="1"/>
  <c r="AH5058" i="1"/>
  <c r="AB5064" i="1"/>
  <c r="AC5059" i="1" l="1"/>
  <c r="AG5059" i="1" s="1"/>
  <c r="AF5059" i="1"/>
  <c r="AE5059" i="1"/>
  <c r="AA5060" i="1" l="1"/>
  <c r="AD5060" i="1" s="1"/>
  <c r="AF5060" i="1" s="1"/>
  <c r="AH5059" i="1"/>
  <c r="AC5060" i="1" l="1"/>
  <c r="AE5060" i="1"/>
  <c r="AG5060" i="1"/>
  <c r="AH5060" i="1"/>
  <c r="AA5061" i="1"/>
  <c r="AD5061" i="1" s="1"/>
  <c r="AC5061" i="1" l="1"/>
  <c r="AF5061" i="1"/>
  <c r="AE5061" i="1"/>
  <c r="AA5065" i="1"/>
  <c r="AA5067" i="1"/>
  <c r="AG5061" i="1" l="1"/>
  <c r="AH5061" i="1"/>
  <c r="AA5062" i="1"/>
  <c r="AD5062" i="1" s="1"/>
  <c r="AA5066" i="1"/>
  <c r="AC5062" i="1" l="1"/>
  <c r="AE5062" i="1"/>
  <c r="AF5062" i="1"/>
  <c r="AH5062" i="1" l="1"/>
  <c r="AA5063" i="1"/>
  <c r="AD5063" i="1" s="1"/>
  <c r="AG5062" i="1"/>
  <c r="AC5063" i="1" l="1"/>
  <c r="AE5063" i="1"/>
  <c r="AF5063" i="1"/>
  <c r="AG5063" i="1" l="1"/>
  <c r="AA5064" i="1"/>
  <c r="AD5064" i="1" s="1"/>
  <c r="AH5063" i="1"/>
  <c r="AC5064" i="1" l="1"/>
  <c r="AF5064" i="1"/>
  <c r="AE5064" i="1"/>
  <c r="AG5064" i="1" l="1"/>
  <c r="AH5064" i="1"/>
  <c r="AB5065" i="1"/>
  <c r="AD5065" i="1" s="1"/>
  <c r="AC5065" i="1" l="1"/>
  <c r="AE5065" i="1"/>
  <c r="AF5065" i="1"/>
  <c r="AH5065" i="1" l="1"/>
  <c r="AB5066" i="1"/>
  <c r="AD5066" i="1" s="1"/>
  <c r="AG5065" i="1"/>
  <c r="AC5066" i="1" l="1"/>
  <c r="AH5066" i="1" s="1"/>
  <c r="AB5067" i="1"/>
  <c r="AD5067" i="1" s="1"/>
  <c r="AG5066" i="1"/>
  <c r="AE5066" i="1"/>
  <c r="AF5066" i="1"/>
  <c r="AC5067" i="1" l="1"/>
  <c r="AG5067" i="1" s="1"/>
  <c r="AF5067" i="1"/>
  <c r="AE5067" i="1"/>
  <c r="AH5067" i="1" l="1"/>
  <c r="AB5068" i="1"/>
  <c r="AD5068" i="1" s="1"/>
  <c r="AE5068" i="1" s="1"/>
  <c r="AF5068" i="1" l="1"/>
  <c r="AC5068" i="1"/>
  <c r="AG5068" i="1" s="1"/>
  <c r="AH5068" i="1"/>
  <c r="AB5069" i="1" l="1"/>
  <c r="AD5069" i="1" s="1"/>
  <c r="AF5069" i="1" s="1"/>
  <c r="AE5069" i="1" l="1"/>
  <c r="AC5069" i="1"/>
  <c r="AA5077" i="1"/>
  <c r="AG5069" i="1" l="1"/>
  <c r="AB5070" i="1"/>
  <c r="AH5069" i="1"/>
  <c r="AD5070" i="1" l="1"/>
  <c r="AC5070" i="1"/>
  <c r="AA5078" i="1"/>
  <c r="AG5070" i="1" l="1"/>
  <c r="AB5071" i="1"/>
  <c r="AD5071" i="1" s="1"/>
  <c r="AH5070" i="1"/>
  <c r="AC5071" i="1"/>
  <c r="AF5070" i="1"/>
  <c r="AE5070" i="1"/>
  <c r="AH5071" i="1" l="1"/>
  <c r="AB5072" i="1"/>
  <c r="AD5072" i="1" s="1"/>
  <c r="AG5071" i="1"/>
  <c r="AC5072" i="1"/>
  <c r="AF5071" i="1"/>
  <c r="AE5071" i="1"/>
  <c r="AB5079" i="1"/>
  <c r="AG5072" i="1" l="1"/>
  <c r="AB5073" i="1"/>
  <c r="AH5072" i="1"/>
  <c r="AF5072" i="1"/>
  <c r="AE5072" i="1"/>
  <c r="AD5073" i="1" l="1"/>
  <c r="AC5073" i="1"/>
  <c r="AB5080" i="1"/>
  <c r="AH5073" i="1" l="1"/>
  <c r="AB5074" i="1"/>
  <c r="AD5074" i="1" s="1"/>
  <c r="AG5073" i="1"/>
  <c r="AC5074" i="1"/>
  <c r="AF5073" i="1"/>
  <c r="AE5073" i="1"/>
  <c r="AH5074" i="1" l="1"/>
  <c r="AB5075" i="1"/>
  <c r="AD5075" i="1" s="1"/>
  <c r="AC5075" i="1"/>
  <c r="AG5074" i="1"/>
  <c r="AF5074" i="1"/>
  <c r="AE5074" i="1"/>
  <c r="AB5081" i="1"/>
  <c r="AG5075" i="1" l="1"/>
  <c r="AB5076" i="1"/>
  <c r="AH5075" i="1"/>
  <c r="AF5075" i="1"/>
  <c r="AE5075" i="1"/>
  <c r="AD5076" i="1" l="1"/>
  <c r="AC5076" i="1"/>
  <c r="AB5082" i="1"/>
  <c r="AG5076" i="1" l="1"/>
  <c r="AH5076" i="1"/>
  <c r="AB5077" i="1"/>
  <c r="AE5076" i="1"/>
  <c r="AF5076" i="1"/>
  <c r="AD5077" i="1" l="1"/>
  <c r="AC5077" i="1"/>
  <c r="AB5083" i="1"/>
  <c r="AH5077" i="1" l="1"/>
  <c r="AG5077" i="1"/>
  <c r="AB5078" i="1"/>
  <c r="AE5077" i="1"/>
  <c r="AF5077" i="1"/>
  <c r="AD5078" i="1" l="1"/>
  <c r="AC5078" i="1"/>
  <c r="AA5084" i="1"/>
  <c r="AA5079" i="1" l="1"/>
  <c r="AG5078" i="1"/>
  <c r="AH5078" i="1"/>
  <c r="AE5078" i="1"/>
  <c r="AF5078" i="1"/>
  <c r="AA5085" i="1"/>
  <c r="AD5079" i="1" l="1"/>
  <c r="AC5079" i="1"/>
  <c r="AG5079" i="1" l="1"/>
  <c r="AA5080" i="1"/>
  <c r="AD5080" i="1" s="1"/>
  <c r="AH5079" i="1"/>
  <c r="AC5080" i="1"/>
  <c r="AF5079" i="1"/>
  <c r="AE5079" i="1"/>
  <c r="AB5086" i="1"/>
  <c r="AA5081" i="1" l="1"/>
  <c r="AD5081" i="1" s="1"/>
  <c r="AH5080" i="1"/>
  <c r="AG5080" i="1"/>
  <c r="AE5080" i="1"/>
  <c r="AF5080" i="1"/>
  <c r="AF5081" i="1"/>
  <c r="AE5081" i="1"/>
  <c r="AC5081" i="1" l="1"/>
  <c r="AB5087" i="1"/>
  <c r="AG5081" i="1" l="1"/>
  <c r="AH5081" i="1"/>
  <c r="AA5082" i="1"/>
  <c r="AD5082" i="1" l="1"/>
  <c r="AC5082" i="1"/>
  <c r="AB5088" i="1"/>
  <c r="AA5083" i="1" l="1"/>
  <c r="AH5082" i="1"/>
  <c r="AG5082" i="1"/>
  <c r="AE5082" i="1"/>
  <c r="AF5082" i="1"/>
  <c r="AD5083" i="1" l="1"/>
  <c r="AC5083" i="1"/>
  <c r="AG5083" i="1" l="1"/>
  <c r="AB5084" i="1"/>
  <c r="AD5084" i="1" s="1"/>
  <c r="AH5083" i="1"/>
  <c r="AC5084" i="1"/>
  <c r="AF5083" i="1"/>
  <c r="AE5083" i="1"/>
  <c r="AB5090" i="1"/>
  <c r="AH5084" i="1" l="1"/>
  <c r="AB5085" i="1"/>
  <c r="AG5084" i="1"/>
  <c r="AE5084" i="1"/>
  <c r="AF5084" i="1"/>
  <c r="AD5085" i="1" l="1"/>
  <c r="AC5085" i="1"/>
  <c r="AA5091" i="1"/>
  <c r="AG5085" i="1" l="1"/>
  <c r="AA5086" i="1"/>
  <c r="AD5086" i="1" s="1"/>
  <c r="AC5086" i="1"/>
  <c r="AH5085" i="1"/>
  <c r="AF5085" i="1"/>
  <c r="AE5085" i="1"/>
  <c r="AG5086" i="1" l="1"/>
  <c r="AH5086" i="1"/>
  <c r="AA5087" i="1"/>
  <c r="AF5086" i="1"/>
  <c r="AE5086" i="1"/>
  <c r="AB5089" i="1"/>
  <c r="AD5087" i="1" l="1"/>
  <c r="AC5087" i="1"/>
  <c r="AH5087" i="1" l="1"/>
  <c r="AG5087" i="1"/>
  <c r="AA5088" i="1"/>
  <c r="AD5088" i="1" s="1"/>
  <c r="AE5087" i="1"/>
  <c r="AF5087" i="1"/>
  <c r="AC5088" i="1" l="1"/>
  <c r="AE5088" i="1"/>
  <c r="AF5088" i="1"/>
  <c r="AG5088" i="1" l="1"/>
  <c r="AH5088" i="1"/>
  <c r="AA5089" i="1"/>
  <c r="AD5089" i="1" s="1"/>
  <c r="AC5089" i="1" l="1"/>
  <c r="AH5089" i="1" s="1"/>
  <c r="AA5090" i="1"/>
  <c r="AD5090" i="1" s="1"/>
  <c r="AG5089" i="1"/>
  <c r="AF5089" i="1"/>
  <c r="AE5089" i="1"/>
  <c r="AC5090" i="1" l="1"/>
  <c r="AE5090" i="1"/>
  <c r="AF5090" i="1"/>
  <c r="AB5091" i="1" l="1"/>
  <c r="AD5091" i="1" s="1"/>
  <c r="AH5090" i="1"/>
  <c r="AG5090" i="1"/>
  <c r="AC5091" i="1"/>
  <c r="AG5091" i="1" l="1"/>
  <c r="AH5091" i="1"/>
  <c r="AB5092" i="1"/>
  <c r="AD5092" i="1" s="1"/>
  <c r="AE5091" i="1"/>
  <c r="AF5091" i="1"/>
  <c r="AC5092" i="1" l="1"/>
  <c r="AB5093" i="1"/>
  <c r="AD5093" i="1" s="1"/>
  <c r="AH5092" i="1"/>
  <c r="AG5092" i="1"/>
  <c r="AF5092" i="1"/>
  <c r="AE5092" i="1"/>
  <c r="AC5093" i="1" l="1"/>
  <c r="AG5093" i="1"/>
  <c r="AH5093" i="1"/>
  <c r="AB5094" i="1"/>
  <c r="AD5094" i="1" s="1"/>
  <c r="AF5093" i="1"/>
  <c r="AE5093" i="1"/>
  <c r="AF5094" i="1" l="1"/>
  <c r="AE5094" i="1"/>
  <c r="AC5094" i="1"/>
  <c r="AH5094" i="1" l="1"/>
  <c r="AB5095" i="1"/>
  <c r="AD5095" i="1" s="1"/>
  <c r="AG5094" i="1"/>
  <c r="AC5095" i="1" l="1"/>
  <c r="AG5095" i="1"/>
  <c r="AB5096" i="1"/>
  <c r="AD5096" i="1" s="1"/>
  <c r="AH5095" i="1"/>
  <c r="AF5095" i="1"/>
  <c r="AE5095" i="1"/>
  <c r="AC5096" i="1" l="1"/>
  <c r="AG5096" i="1"/>
  <c r="AH5096" i="1"/>
  <c r="AB5097" i="1"/>
  <c r="AD5097" i="1" s="1"/>
  <c r="AF5096" i="1"/>
  <c r="AE5096" i="1"/>
  <c r="AE5097" i="1" l="1"/>
  <c r="AF5097" i="1"/>
  <c r="AC5097" i="1"/>
  <c r="AB5098" i="1" l="1"/>
  <c r="AG5097" i="1"/>
  <c r="AH5097" i="1"/>
  <c r="AD5098" i="1" l="1"/>
  <c r="AC5098" i="1"/>
  <c r="AB5102" i="1"/>
  <c r="AH5098" i="1" l="1"/>
  <c r="AB5099" i="1"/>
  <c r="AG5098" i="1"/>
  <c r="AE5098" i="1"/>
  <c r="AF5098" i="1"/>
  <c r="AD5099" i="1" l="1"/>
  <c r="AC5099" i="1"/>
  <c r="AB5100" i="1" l="1"/>
  <c r="AD5100" i="1" s="1"/>
  <c r="AG5099" i="1"/>
  <c r="AH5099" i="1"/>
  <c r="AC5100" i="1"/>
  <c r="AH5100" i="1" s="1"/>
  <c r="AF5099" i="1"/>
  <c r="AE5099" i="1"/>
  <c r="AA5101" i="1"/>
  <c r="AB5101" i="1" l="1"/>
  <c r="AC5101" i="1" s="1"/>
  <c r="AG5100" i="1"/>
  <c r="AF5100" i="1"/>
  <c r="AE5100" i="1"/>
  <c r="AA5102" i="1"/>
  <c r="AD5102" i="1" s="1"/>
  <c r="AG5101" i="1"/>
  <c r="AH5101" i="1"/>
  <c r="AD5101" i="1"/>
  <c r="AC5102" i="1" l="1"/>
  <c r="AB5103" i="1"/>
  <c r="AH5102" i="1"/>
  <c r="AA5103" i="1"/>
  <c r="AD5103" i="1" s="1"/>
  <c r="AG5102" i="1"/>
  <c r="AE5101" i="1"/>
  <c r="AF5101" i="1"/>
  <c r="AE5102" i="1"/>
  <c r="AF5102" i="1"/>
  <c r="AE5103" i="1" l="1"/>
  <c r="AF5103" i="1"/>
  <c r="AC5103" i="1"/>
  <c r="AB5104" i="1" l="1"/>
  <c r="AG5103" i="1"/>
  <c r="AH5103" i="1"/>
  <c r="AA5104" i="1"/>
  <c r="AD5104" i="1" s="1"/>
  <c r="AF5104" i="1" l="1"/>
  <c r="AE5104" i="1"/>
  <c r="AC5104" i="1"/>
  <c r="AB5105" i="1" l="1"/>
  <c r="AA5105" i="1"/>
  <c r="AG5104" i="1"/>
  <c r="AH5104" i="1"/>
  <c r="AD5105" i="1" l="1"/>
  <c r="AC5105" i="1"/>
  <c r="AA5106" i="1" s="1"/>
  <c r="AB5106" i="1"/>
  <c r="AF5105" i="1"/>
  <c r="AE5105" i="1"/>
  <c r="AH5105" i="1" l="1"/>
  <c r="AD5106" i="1"/>
  <c r="AF5106" i="1" s="1"/>
  <c r="AG5105" i="1"/>
  <c r="AC5106" i="1"/>
  <c r="AE5106" i="1" l="1"/>
  <c r="AB5107" i="1"/>
  <c r="AG5106" i="1"/>
  <c r="AA5107" i="1"/>
  <c r="AH5106" i="1"/>
  <c r="AC5107" i="1" l="1"/>
  <c r="AD5107" i="1"/>
  <c r="AF5107" i="1" l="1"/>
  <c r="AE5107" i="1"/>
  <c r="AB5108" i="1"/>
  <c r="AA5108" i="1"/>
  <c r="AD5108" i="1" s="1"/>
  <c r="AH5107" i="1"/>
  <c r="AG5107" i="1"/>
  <c r="AF5108" i="1" l="1"/>
  <c r="AE5108" i="1"/>
  <c r="AC5108" i="1"/>
  <c r="AB5109" i="1" l="1"/>
  <c r="AH5108" i="1"/>
  <c r="AA5109" i="1"/>
  <c r="AD5109" i="1" s="1"/>
  <c r="AG5108" i="1"/>
  <c r="AB5111" i="1"/>
  <c r="AF5109" i="1" l="1"/>
  <c r="AE5109" i="1"/>
  <c r="AC5109" i="1"/>
  <c r="AA5110" i="1" l="1"/>
  <c r="AB5110" i="1"/>
  <c r="AD5110" i="1" s="1"/>
  <c r="AH5109" i="1"/>
  <c r="AG5109" i="1"/>
  <c r="AB5112" i="1"/>
  <c r="AE5110" i="1" l="1"/>
  <c r="AF5110" i="1"/>
  <c r="AC5110" i="1"/>
  <c r="AA5111" i="1" l="1"/>
  <c r="AD5111" i="1" s="1"/>
  <c r="AG5110" i="1"/>
  <c r="AH5110" i="1"/>
  <c r="AC5111" i="1"/>
  <c r="AB5113" i="1"/>
  <c r="AA5112" i="1" l="1"/>
  <c r="AD5112" i="1" s="1"/>
  <c r="AH5111" i="1"/>
  <c r="AG5111" i="1"/>
  <c r="AC5112" i="1"/>
  <c r="AF5111" i="1"/>
  <c r="AE5111" i="1"/>
  <c r="AA5113" i="1" l="1"/>
  <c r="AD5113" i="1" s="1"/>
  <c r="AG5112" i="1"/>
  <c r="AH5112" i="1"/>
  <c r="AE5112" i="1"/>
  <c r="AF5112" i="1"/>
  <c r="AC5113" i="1" l="1"/>
  <c r="AF5113" i="1"/>
  <c r="AE5113" i="1"/>
  <c r="AB5114" i="1" l="1"/>
  <c r="AG5113" i="1"/>
  <c r="AA5114" i="1"/>
  <c r="AD5114" i="1" s="1"/>
  <c r="AH5113" i="1"/>
  <c r="AE5114" i="1" l="1"/>
  <c r="AF5114" i="1"/>
  <c r="AC5114" i="1"/>
  <c r="AA5115" i="1" l="1"/>
  <c r="AG5114" i="1"/>
  <c r="AH5114" i="1"/>
  <c r="AB5115" i="1"/>
  <c r="AC5115" i="1" s="1"/>
  <c r="AB5116" i="1" l="1"/>
  <c r="AD5116" i="1" s="1"/>
  <c r="AH5115" i="1"/>
  <c r="AG5115" i="1"/>
  <c r="AD5115" i="1"/>
  <c r="AC5116" i="1" l="1"/>
  <c r="AH5116" i="1" s="1"/>
  <c r="AB5117" i="1"/>
  <c r="AD5117" i="1" s="1"/>
  <c r="AG5116" i="1"/>
  <c r="AF5115" i="1"/>
  <c r="AE5115" i="1"/>
  <c r="AF5116" i="1"/>
  <c r="AE5116" i="1"/>
  <c r="AC5117" i="1" l="1"/>
  <c r="AH5117" i="1"/>
  <c r="AB5118" i="1"/>
  <c r="AD5118" i="1" s="1"/>
  <c r="AE5118" i="1" s="1"/>
  <c r="AG5117" i="1"/>
  <c r="AF5117" i="1"/>
  <c r="AE5117" i="1"/>
  <c r="AF5118" i="1" l="1"/>
  <c r="AC5118" i="1"/>
  <c r="AB5119" i="1" s="1"/>
  <c r="AD5119" i="1" l="1"/>
  <c r="AC5119" i="1"/>
  <c r="AB5120" i="1" s="1"/>
  <c r="AH5118" i="1"/>
  <c r="AG5118" i="1"/>
  <c r="AF5119" i="1"/>
  <c r="AE5119" i="1"/>
  <c r="AG5119" i="1" l="1"/>
  <c r="AH5119" i="1"/>
  <c r="AD5120" i="1"/>
  <c r="AC5120" i="1"/>
  <c r="AH5120" i="1" l="1"/>
  <c r="AB5121" i="1"/>
  <c r="AG5120" i="1"/>
  <c r="AF5120" i="1"/>
  <c r="AE5120" i="1"/>
  <c r="AC5121" i="1" l="1"/>
  <c r="AD5121" i="1"/>
  <c r="AF5121" i="1" l="1"/>
  <c r="AE5121" i="1"/>
  <c r="AH5121" i="1"/>
  <c r="AG5121" i="1"/>
  <c r="AB5122" i="1"/>
  <c r="AD5122" i="1" l="1"/>
  <c r="AC5122" i="1"/>
  <c r="AH5122" i="1" l="1"/>
  <c r="AB5123" i="1"/>
  <c r="AG5122" i="1"/>
  <c r="AF5122" i="1"/>
  <c r="AE5122" i="1"/>
  <c r="AD5123" i="1" l="1"/>
  <c r="AC5123" i="1"/>
  <c r="AH5123" i="1" l="1"/>
  <c r="AG5123" i="1"/>
  <c r="AB5124" i="1"/>
  <c r="AE5123" i="1"/>
  <c r="AF5123" i="1"/>
  <c r="AB5128" i="1"/>
  <c r="AD5124" i="1" l="1"/>
  <c r="AC5124" i="1"/>
  <c r="AB5126" i="1"/>
  <c r="AA5125" i="1" l="1"/>
  <c r="AG5124" i="1"/>
  <c r="AB5125" i="1"/>
  <c r="AD5125" i="1" s="1"/>
  <c r="AH5124" i="1"/>
  <c r="AE5124" i="1"/>
  <c r="AF5124" i="1"/>
  <c r="AF5125" i="1" l="1"/>
  <c r="AE5125" i="1"/>
  <c r="AC5125" i="1"/>
  <c r="AA5126" i="1" l="1"/>
  <c r="AD5126" i="1" s="1"/>
  <c r="AH5125" i="1"/>
  <c r="AG5125" i="1"/>
  <c r="AC5126" i="1" l="1"/>
  <c r="AB5127" i="1"/>
  <c r="AH5126" i="1"/>
  <c r="AG5126" i="1"/>
  <c r="AA5127" i="1"/>
  <c r="AE5126" i="1"/>
  <c r="AF5126" i="1"/>
  <c r="AD5127" i="1" l="1"/>
  <c r="AE5127" i="1"/>
  <c r="AF5127" i="1"/>
  <c r="AC5127" i="1"/>
  <c r="AA5128" i="1" l="1"/>
  <c r="AD5128" i="1" s="1"/>
  <c r="AG5127" i="1"/>
  <c r="AH5127" i="1"/>
  <c r="AC5128" i="1" l="1"/>
  <c r="AB5129" i="1"/>
  <c r="AA5129" i="1"/>
  <c r="AD5129" i="1" s="1"/>
  <c r="AG5128" i="1"/>
  <c r="AH5128" i="1"/>
  <c r="AE5128" i="1"/>
  <c r="AF5128" i="1"/>
  <c r="AC5129" i="1" l="1"/>
  <c r="AA5130" i="1" s="1"/>
  <c r="AB5130" i="1"/>
  <c r="AH5129" i="1"/>
  <c r="AF5129" i="1"/>
  <c r="AE5129" i="1"/>
  <c r="AG5129" i="1" l="1"/>
  <c r="AD5130" i="1"/>
  <c r="AC5130" i="1"/>
  <c r="AB5131" i="1" l="1"/>
  <c r="AA5131" i="1"/>
  <c r="AG5130" i="1"/>
  <c r="AH5130" i="1"/>
  <c r="AE5130" i="1"/>
  <c r="AF5130" i="1"/>
  <c r="AD5131" i="1" l="1"/>
  <c r="AC5131" i="1"/>
  <c r="AB5132" i="1" l="1"/>
  <c r="AG5131" i="1"/>
  <c r="AH5131" i="1"/>
  <c r="AA5132" i="1"/>
  <c r="AE5131" i="1"/>
  <c r="AF5131" i="1"/>
  <c r="AD5132" i="1" l="1"/>
  <c r="AF5132" i="1" s="1"/>
  <c r="AE5132" i="1"/>
  <c r="AC5132" i="1"/>
  <c r="AB5133" i="1" l="1"/>
  <c r="AG5132" i="1"/>
  <c r="AA5133" i="1"/>
  <c r="AD5133" i="1" s="1"/>
  <c r="AH5132" i="1"/>
  <c r="AF5133" i="1" l="1"/>
  <c r="AE5133" i="1"/>
  <c r="AC5133" i="1"/>
  <c r="AB5136" i="1"/>
  <c r="AB5134" i="1" l="1"/>
  <c r="AA5134" i="1"/>
  <c r="AD5134" i="1" s="1"/>
  <c r="AG5133" i="1"/>
  <c r="AH5133" i="1"/>
  <c r="AE5134" i="1" l="1"/>
  <c r="AF5134" i="1"/>
  <c r="AC5134" i="1"/>
  <c r="AB5137" i="1"/>
  <c r="AB5135" i="1" l="1"/>
  <c r="AG5134" i="1"/>
  <c r="AH5134" i="1"/>
  <c r="AA5135" i="1"/>
  <c r="AD5135" i="1" s="1"/>
  <c r="AE5135" i="1" l="1"/>
  <c r="AF5135" i="1"/>
  <c r="AC5135" i="1"/>
  <c r="AB5138" i="1"/>
  <c r="AG5135" i="1" l="1"/>
  <c r="AH5135" i="1"/>
  <c r="AA5136" i="1"/>
  <c r="AD5136" i="1" s="1"/>
  <c r="AA5139" i="1"/>
  <c r="AC5136" i="1" l="1"/>
  <c r="AF5136" i="1"/>
  <c r="AE5136" i="1"/>
  <c r="AG5136" i="1" l="1"/>
  <c r="AH5136" i="1"/>
  <c r="AA5137" i="1"/>
  <c r="AD5137" i="1" s="1"/>
  <c r="AC5137" i="1" l="1"/>
  <c r="AE5137" i="1"/>
  <c r="AF5137" i="1"/>
  <c r="AA5138" i="1" l="1"/>
  <c r="AD5138" i="1" s="1"/>
  <c r="AH5137" i="1"/>
  <c r="AG5137" i="1"/>
  <c r="AC5138" i="1"/>
  <c r="AG5138" i="1" l="1"/>
  <c r="AB5139" i="1"/>
  <c r="AD5139" i="1" s="1"/>
  <c r="AH5138" i="1"/>
  <c r="AE5138" i="1"/>
  <c r="AF5138" i="1"/>
  <c r="AC5139" i="1" l="1"/>
  <c r="AG5139" i="1" s="1"/>
  <c r="AB5140" i="1"/>
  <c r="AD5140" i="1" s="1"/>
  <c r="AH5139" i="1"/>
  <c r="AF5139" i="1"/>
  <c r="AE5139" i="1"/>
  <c r="AC5140" i="1" l="1"/>
  <c r="AG5140" i="1" s="1"/>
  <c r="AB5141" i="1"/>
  <c r="AD5141" i="1" s="1"/>
  <c r="AH5140" i="1"/>
  <c r="AE5140" i="1"/>
  <c r="AF5140" i="1"/>
  <c r="AC5141" i="1" l="1"/>
  <c r="AG5141" i="1"/>
  <c r="AH5141" i="1"/>
  <c r="AB5142" i="1"/>
  <c r="AD5142" i="1" s="1"/>
  <c r="AE5141" i="1"/>
  <c r="AF5141" i="1"/>
  <c r="AC5142" i="1" l="1"/>
  <c r="AE5142" i="1"/>
  <c r="AF5142" i="1"/>
  <c r="AB5143" i="1" l="1"/>
  <c r="AD5143" i="1" s="1"/>
  <c r="AH5142" i="1"/>
  <c r="AG5142" i="1"/>
  <c r="AC5143" i="1" l="1"/>
  <c r="AF5143" i="1"/>
  <c r="AE5143" i="1"/>
  <c r="AG5143" i="1" l="1"/>
  <c r="AB5144" i="1"/>
  <c r="AD5144" i="1" s="1"/>
  <c r="AH5143" i="1"/>
  <c r="AE5144" i="1" l="1"/>
  <c r="AF5144" i="1"/>
  <c r="AC5144" i="1"/>
  <c r="AH5144" i="1" l="1"/>
  <c r="AG5144" i="1"/>
  <c r="AB5145" i="1"/>
  <c r="AD5145" i="1" s="1"/>
  <c r="AC5145" i="1" l="1"/>
  <c r="AE5145" i="1"/>
  <c r="AF5145" i="1"/>
  <c r="AH5145" i="1" l="1"/>
  <c r="AB5146" i="1"/>
  <c r="AD5146" i="1" s="1"/>
  <c r="AG5145" i="1"/>
  <c r="AC5146" i="1" l="1"/>
  <c r="AG5146" i="1" s="1"/>
  <c r="AB5147" i="1"/>
  <c r="AD5147" i="1" s="1"/>
  <c r="AF5146" i="1"/>
  <c r="AE5146" i="1"/>
  <c r="AB5150" i="1"/>
  <c r="AH5146" i="1" l="1"/>
  <c r="AC5147" i="1"/>
  <c r="AF5147" i="1"/>
  <c r="AE5147" i="1"/>
  <c r="AB5148" i="1" l="1"/>
  <c r="AD5148" i="1" s="1"/>
  <c r="AH5147" i="1"/>
  <c r="AG5147" i="1"/>
  <c r="AC5148" i="1"/>
  <c r="AH5148" i="1" l="1"/>
  <c r="AB5149" i="1"/>
  <c r="AD5149" i="1" s="1"/>
  <c r="AG5148" i="1"/>
  <c r="AE5148" i="1"/>
  <c r="AF5148" i="1"/>
  <c r="AC5149" i="1" l="1"/>
  <c r="AH5149" i="1" s="1"/>
  <c r="AA5150" i="1"/>
  <c r="AD5150" i="1" s="1"/>
  <c r="AG5149" i="1"/>
  <c r="AF5149" i="1"/>
  <c r="AE5149" i="1"/>
  <c r="AC5150" i="1" l="1"/>
  <c r="AB5151" i="1"/>
  <c r="AG5150" i="1"/>
  <c r="AH5150" i="1"/>
  <c r="AA5151" i="1"/>
  <c r="AE5150" i="1"/>
  <c r="AF5150" i="1"/>
  <c r="AB5153" i="1"/>
  <c r="AD5151" i="1" l="1"/>
  <c r="AE5151" i="1" s="1"/>
  <c r="AC5151" i="1"/>
  <c r="AF5151" i="1" l="1"/>
  <c r="AB5152" i="1"/>
  <c r="AH5151" i="1"/>
  <c r="AG5151" i="1"/>
  <c r="AA5152" i="1"/>
  <c r="AD5152" i="1" l="1"/>
  <c r="AE5152" i="1"/>
  <c r="AF5152" i="1"/>
  <c r="AC5152" i="1"/>
  <c r="AG5152" i="1" l="1"/>
  <c r="AH5152" i="1"/>
  <c r="AA5153" i="1"/>
  <c r="AD5153" i="1" s="1"/>
  <c r="AC5153" i="1" l="1"/>
  <c r="AF5153" i="1"/>
  <c r="AE5153" i="1"/>
  <c r="AB5154" i="1" l="1"/>
  <c r="AG5153" i="1"/>
  <c r="AA5154" i="1"/>
  <c r="AD5154" i="1" s="1"/>
  <c r="AH5153" i="1"/>
  <c r="AE5154" i="1" l="1"/>
  <c r="AF5154" i="1"/>
  <c r="AC5154" i="1"/>
  <c r="AB5155" i="1" l="1"/>
  <c r="AA5155" i="1"/>
  <c r="AD5155" i="1" s="1"/>
  <c r="AH5154" i="1"/>
  <c r="AG5154" i="1"/>
  <c r="AE5155" i="1" l="1"/>
  <c r="AF5155" i="1"/>
  <c r="AC5155" i="1"/>
  <c r="AB5156" i="1" l="1"/>
  <c r="AG5155" i="1"/>
  <c r="AH5155" i="1"/>
  <c r="AA5156" i="1"/>
  <c r="AD5156" i="1" s="1"/>
  <c r="AF5156" i="1" l="1"/>
  <c r="AE5156" i="1"/>
  <c r="AC5156" i="1"/>
  <c r="AB5157" i="1" l="1"/>
  <c r="AH5156" i="1"/>
  <c r="AG5156" i="1"/>
  <c r="AA5157" i="1"/>
  <c r="AD5157" i="1" s="1"/>
  <c r="AE5157" i="1" l="1"/>
  <c r="AF5157" i="1"/>
  <c r="AC5157" i="1"/>
  <c r="AB5158" i="1" l="1"/>
  <c r="AG5157" i="1"/>
  <c r="AH5157" i="1"/>
  <c r="AA5158" i="1"/>
  <c r="AD5158" i="1" s="1"/>
  <c r="AE5158" i="1" l="1"/>
  <c r="AF5158" i="1"/>
  <c r="AC5158" i="1"/>
  <c r="AB5159" i="1" l="1"/>
  <c r="AH5158" i="1"/>
  <c r="AG5158" i="1"/>
  <c r="AA5159" i="1"/>
  <c r="AD5159" i="1" s="1"/>
  <c r="AE5159" i="1" l="1"/>
  <c r="AF5159" i="1"/>
  <c r="AC5159" i="1"/>
  <c r="AB5162" i="1"/>
  <c r="AB5160" i="1" l="1"/>
  <c r="AH5159" i="1"/>
  <c r="AG5159" i="1"/>
  <c r="AA5160" i="1"/>
  <c r="AD5160" i="1" s="1"/>
  <c r="AE5160" i="1" l="1"/>
  <c r="AF5160" i="1"/>
  <c r="AC5160" i="1"/>
  <c r="AB5161" i="1" l="1"/>
  <c r="AH5160" i="1"/>
  <c r="AG5160" i="1"/>
  <c r="AA5161" i="1"/>
  <c r="AD5161" i="1" s="1"/>
  <c r="AE5161" i="1" l="1"/>
  <c r="AF5161" i="1"/>
  <c r="AC5161" i="1"/>
  <c r="AA5162" i="1" l="1"/>
  <c r="AD5162" i="1" s="1"/>
  <c r="AG5161" i="1"/>
  <c r="AH5161" i="1"/>
  <c r="AC5162" i="1"/>
  <c r="AB5163" i="1" s="1"/>
  <c r="AA5163" i="1" l="1"/>
  <c r="AD5163" i="1" s="1"/>
  <c r="AH5162" i="1"/>
  <c r="AG5162" i="1"/>
  <c r="AC5163" i="1"/>
  <c r="AF5162" i="1"/>
  <c r="AE5162" i="1"/>
  <c r="AG5163" i="1" l="1"/>
  <c r="AH5163" i="1"/>
  <c r="AB5164" i="1"/>
  <c r="AD5164" i="1" s="1"/>
  <c r="AE5163" i="1"/>
  <c r="AF5163" i="1"/>
  <c r="AC5164" i="1" l="1"/>
  <c r="AE5164" i="1"/>
  <c r="AF5164" i="1"/>
  <c r="AH5164" i="1" l="1"/>
  <c r="AG5164" i="1"/>
  <c r="AB5165" i="1"/>
  <c r="AD5165" i="1" s="1"/>
  <c r="AC5165" i="1" l="1"/>
  <c r="AE5165" i="1"/>
  <c r="AF5165" i="1"/>
  <c r="AG5165" i="1" l="1"/>
  <c r="AH5165" i="1"/>
  <c r="AB5166" i="1"/>
  <c r="AD5166" i="1" s="1"/>
  <c r="AC5166" i="1" l="1"/>
  <c r="AE5166" i="1"/>
  <c r="AF5166" i="1"/>
  <c r="AH5166" i="1" l="1"/>
  <c r="AG5166" i="1"/>
  <c r="AB5167" i="1"/>
  <c r="AD5167" i="1" s="1"/>
  <c r="AC5167" i="1" l="1"/>
  <c r="AF5167" i="1"/>
  <c r="AE5167" i="1"/>
  <c r="AH5167" i="1" l="1"/>
  <c r="AG5167" i="1"/>
  <c r="AB5168" i="1"/>
  <c r="AD5168" i="1" s="1"/>
  <c r="AC5168" i="1" l="1"/>
  <c r="AF5168" i="1"/>
  <c r="AE5168" i="1"/>
  <c r="AB5169" i="1" l="1"/>
  <c r="AD5169" i="1" s="1"/>
  <c r="AG5168" i="1"/>
  <c r="AH5168" i="1"/>
  <c r="AC5169" i="1" l="1"/>
  <c r="AH5169" i="1" s="1"/>
  <c r="AG5169" i="1"/>
  <c r="AB5170" i="1"/>
  <c r="AD5170" i="1" s="1"/>
  <c r="AF5169" i="1"/>
  <c r="AE5169" i="1"/>
  <c r="AC5170" i="1" l="1"/>
  <c r="AE5170" i="1"/>
  <c r="AF5170" i="1"/>
  <c r="AB5174" i="1"/>
  <c r="AH5170" i="1" l="1"/>
  <c r="AG5170" i="1"/>
  <c r="AB5171" i="1"/>
  <c r="AD5171" i="1" s="1"/>
  <c r="AF5171" i="1" l="1"/>
  <c r="AE5171" i="1"/>
  <c r="AC5171" i="1"/>
  <c r="AB5172" i="1" l="1"/>
  <c r="AD5172" i="1" s="1"/>
  <c r="AG5171" i="1"/>
  <c r="AH5171" i="1"/>
  <c r="AC5172" i="1"/>
  <c r="AB5173" i="1" l="1"/>
  <c r="AD5173" i="1" s="1"/>
  <c r="AG5172" i="1"/>
  <c r="AH5172" i="1"/>
  <c r="AE5172" i="1"/>
  <c r="AF5172" i="1"/>
  <c r="AC5173" i="1" l="1"/>
  <c r="AA5174" i="1"/>
  <c r="AD5174" i="1" s="1"/>
  <c r="AG5173" i="1"/>
  <c r="AH5173" i="1"/>
  <c r="AE5173" i="1"/>
  <c r="AF5173" i="1"/>
  <c r="AB5177" i="1"/>
  <c r="AC5174" i="1" l="1"/>
  <c r="AB5175" i="1"/>
  <c r="AH5174" i="1"/>
  <c r="AA5175" i="1"/>
  <c r="AD5175" i="1" s="1"/>
  <c r="AG5174" i="1"/>
  <c r="AE5174" i="1"/>
  <c r="AF5174" i="1"/>
  <c r="AE5175" i="1" l="1"/>
  <c r="AF5175" i="1"/>
  <c r="AC5175" i="1"/>
  <c r="AB5176" i="1" l="1"/>
  <c r="AA5176" i="1"/>
  <c r="AD5176" i="1" s="1"/>
  <c r="AG5175" i="1"/>
  <c r="AH5175" i="1"/>
  <c r="AF5176" i="1" l="1"/>
  <c r="AE5176" i="1"/>
  <c r="AC5176" i="1"/>
  <c r="AA5691" i="1"/>
  <c r="AH5176" i="1" l="1"/>
  <c r="AG5176" i="1"/>
  <c r="AA5177" i="1"/>
  <c r="AD5177" i="1" s="1"/>
  <c r="AC5177" i="1" l="1"/>
  <c r="AF5177" i="1"/>
  <c r="AE5177" i="1"/>
  <c r="AB5178" i="1" l="1"/>
  <c r="AG5177" i="1"/>
  <c r="AH5177" i="1"/>
  <c r="AA5178" i="1"/>
  <c r="AD5178" i="1" s="1"/>
  <c r="AB5181" i="1"/>
  <c r="AF5178" i="1" l="1"/>
  <c r="AE5178" i="1"/>
  <c r="AC5178" i="1"/>
  <c r="AB5179" i="1" l="1"/>
  <c r="AG5178" i="1"/>
  <c r="AA5179" i="1"/>
  <c r="AD5179" i="1" s="1"/>
  <c r="AH5178" i="1"/>
  <c r="AB5182" i="1"/>
  <c r="AF5179" i="1" l="1"/>
  <c r="AE5179" i="1"/>
  <c r="AC5179" i="1"/>
  <c r="AB5180" i="1" l="1"/>
  <c r="AH5179" i="1"/>
  <c r="AG5179" i="1"/>
  <c r="AA5180" i="1"/>
  <c r="AD5180" i="1" s="1"/>
  <c r="AE5180" i="1" l="1"/>
  <c r="AF5180" i="1"/>
  <c r="AC5180" i="1"/>
  <c r="AA5181" i="1" l="1"/>
  <c r="AD5181" i="1" s="1"/>
  <c r="AG5180" i="1"/>
  <c r="AH5180" i="1"/>
  <c r="AC5181" i="1" l="1"/>
  <c r="AG5181" i="1"/>
  <c r="AH5181" i="1"/>
  <c r="AA5182" i="1"/>
  <c r="AD5182" i="1" s="1"/>
  <c r="AE5181" i="1"/>
  <c r="AF5181" i="1"/>
  <c r="AC5182" i="1" l="1"/>
  <c r="AE5182" i="1"/>
  <c r="AF5182" i="1"/>
  <c r="AB5183" i="1" l="1"/>
  <c r="AG5182" i="1"/>
  <c r="AA5183" i="1"/>
  <c r="AD5183" i="1" s="1"/>
  <c r="AH5182" i="1"/>
  <c r="AB5186" i="1"/>
  <c r="AF5183" i="1" l="1"/>
  <c r="AE5183" i="1"/>
  <c r="AC5183" i="1"/>
  <c r="AB5184" i="1" l="1"/>
  <c r="AA5184" i="1"/>
  <c r="AD5184" i="1" s="1"/>
  <c r="AG5183" i="1"/>
  <c r="AH5183" i="1"/>
  <c r="AA5187" i="1"/>
  <c r="AE5184" i="1" l="1"/>
  <c r="AF5184" i="1"/>
  <c r="AC5184" i="1"/>
  <c r="AB5185" i="1" l="1"/>
  <c r="AG5184" i="1"/>
  <c r="AH5184" i="1"/>
  <c r="AA5185" i="1"/>
  <c r="AD5185" i="1" s="1"/>
  <c r="AE5185" i="1" l="1"/>
  <c r="AF5185" i="1"/>
  <c r="AC5185" i="1"/>
  <c r="AG5185" i="1" l="1"/>
  <c r="AH5185" i="1"/>
  <c r="AA5186" i="1"/>
  <c r="AD5186" i="1" s="1"/>
  <c r="AC5186" i="1" l="1"/>
  <c r="AF5186" i="1"/>
  <c r="AE5186" i="1"/>
  <c r="AG5186" i="1" l="1"/>
  <c r="AB5187" i="1"/>
  <c r="AD5187" i="1" s="1"/>
  <c r="AH5186" i="1"/>
  <c r="AC5187" i="1" l="1"/>
  <c r="AG5187" i="1" s="1"/>
  <c r="AF5187" i="1"/>
  <c r="AE5187" i="1"/>
  <c r="AB5188" i="1"/>
  <c r="AD5188" i="1" s="1"/>
  <c r="AH5187" i="1" l="1"/>
  <c r="AC5188" i="1"/>
  <c r="AH5188" i="1" s="1"/>
  <c r="AF5188" i="1"/>
  <c r="AE5188" i="1"/>
  <c r="AG5188" i="1" l="1"/>
  <c r="AB5189" i="1"/>
  <c r="AD5189" i="1" s="1"/>
  <c r="AE5189" i="1" s="1"/>
  <c r="AF5189" i="1" l="1"/>
  <c r="AC5189" i="1"/>
  <c r="AG5189" i="1" s="1"/>
  <c r="AB5190" i="1" l="1"/>
  <c r="AH5189" i="1"/>
  <c r="AD5190" i="1" l="1"/>
  <c r="AC5190" i="1"/>
  <c r="AG5190" i="1" s="1"/>
  <c r="AH5190" i="1" l="1"/>
  <c r="AB5191" i="1"/>
  <c r="AD5191" i="1" s="1"/>
  <c r="AE5190" i="1"/>
  <c r="AF5190" i="1"/>
  <c r="AC5191" i="1" l="1"/>
  <c r="AG5191" i="1" s="1"/>
  <c r="AE5191" i="1"/>
  <c r="AF5191" i="1"/>
  <c r="AB5192" i="1" l="1"/>
  <c r="AD5192" i="1" s="1"/>
  <c r="AH5191" i="1"/>
  <c r="AC5192" i="1" l="1"/>
  <c r="AG5192" i="1" s="1"/>
  <c r="AE5192" i="1"/>
  <c r="AF5192" i="1"/>
  <c r="AH5192" i="1" l="1"/>
  <c r="AB5193" i="1"/>
  <c r="AD5193" i="1" s="1"/>
  <c r="AA5198" i="1"/>
  <c r="AC5193" i="1" l="1"/>
  <c r="AG5193" i="1" s="1"/>
  <c r="AF5193" i="1"/>
  <c r="AE5193" i="1"/>
  <c r="AB5194" i="1" l="1"/>
  <c r="AD5194" i="1" s="1"/>
  <c r="AH5193" i="1"/>
  <c r="AB5199" i="1"/>
  <c r="AC5194" i="1" l="1"/>
  <c r="AG5194" i="1" s="1"/>
  <c r="AB5195" i="1"/>
  <c r="AD5195" i="1" s="1"/>
  <c r="AF5194" i="1"/>
  <c r="AE5194" i="1"/>
  <c r="AH5194" i="1" l="1"/>
  <c r="AC5195" i="1"/>
  <c r="AG5195" i="1" s="1"/>
  <c r="AE5195" i="1"/>
  <c r="AF5195" i="1"/>
  <c r="AH5195" i="1" l="1"/>
  <c r="AB5196" i="1"/>
  <c r="AD5196" i="1" s="1"/>
  <c r="AF5196" i="1" s="1"/>
  <c r="AB5201" i="1"/>
  <c r="AE5196" i="1" l="1"/>
  <c r="AC5196" i="1"/>
  <c r="AH5196" i="1" s="1"/>
  <c r="AB5200" i="1"/>
  <c r="AG5196" i="1" l="1"/>
  <c r="AB5197" i="1"/>
  <c r="AB5202" i="1"/>
  <c r="AD5197" i="1" l="1"/>
  <c r="AC5197" i="1"/>
  <c r="AA5715" i="1"/>
  <c r="AG5197" i="1" l="1"/>
  <c r="AH5197" i="1"/>
  <c r="AB5198" i="1"/>
  <c r="AE5197" i="1"/>
  <c r="AF5197" i="1"/>
  <c r="AB5203" i="1"/>
  <c r="AD5198" i="1" l="1"/>
  <c r="AC5198" i="1"/>
  <c r="AB5204" i="1"/>
  <c r="AG5198" i="1" l="1"/>
  <c r="AH5198" i="1"/>
  <c r="AA5199" i="1"/>
  <c r="AD5199" i="1" s="1"/>
  <c r="AF5198" i="1"/>
  <c r="AE5198" i="1"/>
  <c r="AC5199" i="1" l="1"/>
  <c r="AF5199" i="1"/>
  <c r="AE5199" i="1"/>
  <c r="AB5205" i="1"/>
  <c r="AG5199" i="1" l="1"/>
  <c r="AH5199" i="1"/>
  <c r="AA5200" i="1"/>
  <c r="AB5206" i="1"/>
  <c r="AD5200" i="1" l="1"/>
  <c r="AC5200" i="1"/>
  <c r="AG5200" i="1" l="1"/>
  <c r="AH5200" i="1"/>
  <c r="AA5201" i="1"/>
  <c r="AD5201" i="1" s="1"/>
  <c r="AF5200" i="1"/>
  <c r="AE5200" i="1"/>
  <c r="AF5201" i="1" l="1"/>
  <c r="AE5201" i="1"/>
  <c r="AC5201" i="1"/>
  <c r="AB5208" i="1"/>
  <c r="AG5201" i="1" l="1"/>
  <c r="AH5201" i="1"/>
  <c r="AA5202" i="1"/>
  <c r="AD5202" i="1" s="1"/>
  <c r="AC5202" i="1" l="1"/>
  <c r="AG5202" i="1"/>
  <c r="AA5203" i="1"/>
  <c r="AD5203" i="1" s="1"/>
  <c r="AH5202" i="1"/>
  <c r="AE5202" i="1"/>
  <c r="AF5202" i="1"/>
  <c r="AB5207" i="1"/>
  <c r="AB5209" i="1"/>
  <c r="AC5203" i="1" l="1"/>
  <c r="AH5203" i="1" s="1"/>
  <c r="AF5203" i="1"/>
  <c r="AE5203" i="1"/>
  <c r="AG5203" i="1" l="1"/>
  <c r="AA5204" i="1"/>
  <c r="AB5210" i="1"/>
  <c r="AD5204" i="1" l="1"/>
  <c r="AC5204" i="1"/>
  <c r="AG5204" i="1" l="1"/>
  <c r="AH5204" i="1"/>
  <c r="AA5205" i="1"/>
  <c r="AF5204" i="1"/>
  <c r="AE5204" i="1"/>
  <c r="AD5205" i="1" l="1"/>
  <c r="AC5205" i="1"/>
  <c r="AG5205" i="1" l="1"/>
  <c r="AA5206" i="1"/>
  <c r="AD5206" i="1" s="1"/>
  <c r="AH5205" i="1"/>
  <c r="AF5205" i="1"/>
  <c r="AE5205" i="1"/>
  <c r="AC5206" i="1" l="1"/>
  <c r="AG5206" i="1" s="1"/>
  <c r="AA5207" i="1"/>
  <c r="AD5207" i="1" s="1"/>
  <c r="AH5206" i="1"/>
  <c r="AF5206" i="1"/>
  <c r="AE5206" i="1"/>
  <c r="AC5207" i="1" l="1"/>
  <c r="AF5207" i="1"/>
  <c r="AE5207" i="1"/>
  <c r="AG5207" i="1" l="1"/>
  <c r="AA5208" i="1"/>
  <c r="AH5207" i="1"/>
  <c r="AD5208" i="1" l="1"/>
  <c r="AC5208" i="1"/>
  <c r="AG5208" i="1" l="1"/>
  <c r="AA5209" i="1"/>
  <c r="AH5208" i="1"/>
  <c r="AE5208" i="1"/>
  <c r="AF5208" i="1"/>
  <c r="AA5211" i="1"/>
  <c r="AD5209" i="1" l="1"/>
  <c r="AC5209" i="1"/>
  <c r="AG5209" i="1" l="1"/>
  <c r="AH5209" i="1"/>
  <c r="AA5210" i="1"/>
  <c r="AD5210" i="1" s="1"/>
  <c r="AE5209" i="1"/>
  <c r="AF5209" i="1"/>
  <c r="AC5210" i="1" l="1"/>
  <c r="AF5210" i="1"/>
  <c r="AE5210" i="1"/>
  <c r="AG5210" i="1" l="1"/>
  <c r="AH5210" i="1"/>
  <c r="AB5211" i="1"/>
  <c r="AD5211" i="1" s="1"/>
  <c r="AC5211" i="1" l="1"/>
  <c r="AF5211" i="1"/>
  <c r="AE5211" i="1"/>
  <c r="AG5211" i="1" l="1"/>
  <c r="AB5212" i="1"/>
  <c r="AD5212" i="1" s="1"/>
  <c r="AH5211" i="1"/>
  <c r="AC5212" i="1" l="1"/>
  <c r="AG5212" i="1"/>
  <c r="AH5212" i="1"/>
  <c r="AB5213" i="1"/>
  <c r="AD5213" i="1" s="1"/>
  <c r="AE5212" i="1"/>
  <c r="AF5212" i="1"/>
  <c r="AC5213" i="1" l="1"/>
  <c r="AE5213" i="1"/>
  <c r="AF5213" i="1"/>
  <c r="AG5213" i="1" l="1"/>
  <c r="AB5214" i="1"/>
  <c r="AD5214" i="1" s="1"/>
  <c r="AH5213" i="1"/>
  <c r="AB5222" i="1"/>
  <c r="AC5214" i="1" l="1"/>
  <c r="AG5214" i="1"/>
  <c r="AB5215" i="1"/>
  <c r="AD5215" i="1" s="1"/>
  <c r="AH5214" i="1"/>
  <c r="AE5214" i="1"/>
  <c r="AF5214" i="1"/>
  <c r="AC5215" i="1" l="1"/>
  <c r="AG5215" i="1"/>
  <c r="AH5215" i="1"/>
  <c r="AB5216" i="1"/>
  <c r="AD5216" i="1" s="1"/>
  <c r="AF5215" i="1"/>
  <c r="AE5215" i="1"/>
  <c r="AB5223" i="1"/>
  <c r="AC5216" i="1" l="1"/>
  <c r="AF5216" i="1"/>
  <c r="AE5216" i="1"/>
  <c r="AG5216" i="1" l="1"/>
  <c r="AB5217" i="1"/>
  <c r="AD5217" i="1" s="1"/>
  <c r="AH5216" i="1"/>
  <c r="AB5224" i="1"/>
  <c r="AC5217" i="1" l="1"/>
  <c r="AG5217" i="1"/>
  <c r="AH5217" i="1"/>
  <c r="AB5218" i="1"/>
  <c r="AD5218" i="1" s="1"/>
  <c r="AE5217" i="1"/>
  <c r="AF5217" i="1"/>
  <c r="AC5218" i="1" l="1"/>
  <c r="AE5218" i="1"/>
  <c r="AF5218" i="1"/>
  <c r="AG5218" i="1" l="1"/>
  <c r="AB5219" i="1"/>
  <c r="AH5218" i="1"/>
  <c r="AD5219" i="1" l="1"/>
  <c r="AC5219" i="1"/>
  <c r="AG5219" i="1" l="1"/>
  <c r="AH5219" i="1"/>
  <c r="AB5220" i="1"/>
  <c r="AF5219" i="1"/>
  <c r="AE5219" i="1"/>
  <c r="AB5225" i="1"/>
  <c r="AD5220" i="1" l="1"/>
  <c r="AC5220" i="1"/>
  <c r="AG5220" i="1" l="1"/>
  <c r="AB5221" i="1"/>
  <c r="AD5221" i="1" s="1"/>
  <c r="AH5220" i="1"/>
  <c r="AE5220" i="1"/>
  <c r="AF5220" i="1"/>
  <c r="AB5226" i="1"/>
  <c r="AB5228" i="1"/>
  <c r="AC5221" i="1" l="1"/>
  <c r="AG5221" i="1"/>
  <c r="AA5222" i="1"/>
  <c r="AD5222" i="1" s="1"/>
  <c r="AH5221" i="1"/>
  <c r="AE5221" i="1"/>
  <c r="AF5221" i="1"/>
  <c r="AE5222" i="1" l="1"/>
  <c r="AF5222" i="1"/>
  <c r="AC5222" i="1"/>
  <c r="AB5227" i="1"/>
  <c r="AB5229" i="1"/>
  <c r="AG5222" i="1" l="1"/>
  <c r="AH5222" i="1"/>
  <c r="AA5223" i="1"/>
  <c r="AD5223" i="1" s="1"/>
  <c r="AE5223" i="1" l="1"/>
  <c r="AF5223" i="1"/>
  <c r="AC5223" i="1"/>
  <c r="AG5223" i="1" l="1"/>
  <c r="AA5224" i="1"/>
  <c r="AD5224" i="1" s="1"/>
  <c r="AH5223" i="1"/>
  <c r="AC5224" i="1" l="1"/>
  <c r="AG5224" i="1"/>
  <c r="AH5224" i="1"/>
  <c r="AA5225" i="1"/>
  <c r="AD5225" i="1" s="1"/>
  <c r="AF5224" i="1"/>
  <c r="AE5224" i="1"/>
  <c r="AC5225" i="1" l="1"/>
  <c r="AE5225" i="1"/>
  <c r="AF5225" i="1"/>
  <c r="AA5232" i="1"/>
  <c r="AG5225" i="1" l="1"/>
  <c r="AA5226" i="1"/>
  <c r="AD5226" i="1" s="1"/>
  <c r="AH5225" i="1"/>
  <c r="AC5226" i="1" l="1"/>
  <c r="AG5226" i="1"/>
  <c r="AA5227" i="1"/>
  <c r="AD5227" i="1" s="1"/>
  <c r="AH5226" i="1"/>
  <c r="AF5226" i="1"/>
  <c r="AE5226" i="1"/>
  <c r="AA5230" i="1"/>
  <c r="AA5233" i="1"/>
  <c r="AC5227" i="1" l="1"/>
  <c r="AG5227" i="1"/>
  <c r="AH5227" i="1"/>
  <c r="AA5228" i="1"/>
  <c r="AD5228" i="1" s="1"/>
  <c r="AE5227" i="1"/>
  <c r="AF5227" i="1"/>
  <c r="AA5231" i="1"/>
  <c r="AC5228" i="1" l="1"/>
  <c r="AF5228" i="1"/>
  <c r="AE5228" i="1"/>
  <c r="AG5228" i="1" l="1"/>
  <c r="AA5229" i="1"/>
  <c r="AD5229" i="1" s="1"/>
  <c r="AH5228" i="1"/>
  <c r="AA5235" i="1"/>
  <c r="AF5229" i="1" l="1"/>
  <c r="AE5229" i="1"/>
  <c r="AC5229" i="1"/>
  <c r="AH5229" i="1" l="1"/>
  <c r="AB5230" i="1"/>
  <c r="AG5229" i="1"/>
  <c r="AC5230" i="1" l="1"/>
  <c r="AD5230" i="1"/>
  <c r="AA5234" i="1"/>
  <c r="AE5230" i="1" l="1"/>
  <c r="AF5230" i="1"/>
  <c r="AH5230" i="1"/>
  <c r="AB5231" i="1"/>
  <c r="AG5230" i="1"/>
  <c r="AC5231" i="1" l="1"/>
  <c r="AD5231" i="1"/>
  <c r="AF5231" i="1" l="1"/>
  <c r="AE5231" i="1"/>
  <c r="AG5231" i="1"/>
  <c r="AH5231" i="1"/>
  <c r="AB5232" i="1"/>
  <c r="AD5232" i="1" s="1"/>
  <c r="AC5232" i="1" l="1"/>
  <c r="AE5232" i="1"/>
  <c r="AF5232" i="1"/>
  <c r="AG5232" i="1" l="1"/>
  <c r="AB5233" i="1"/>
  <c r="AD5233" i="1" s="1"/>
  <c r="AH5232" i="1"/>
  <c r="AC5233" i="1" l="1"/>
  <c r="AB5234" i="1"/>
  <c r="AD5234" i="1" s="1"/>
  <c r="AH5233" i="1"/>
  <c r="AG5233" i="1"/>
  <c r="AE5233" i="1"/>
  <c r="AF5233" i="1"/>
  <c r="AC5234" i="1" l="1"/>
  <c r="AG5234" i="1"/>
  <c r="AB5235" i="1"/>
  <c r="AD5235" i="1" s="1"/>
  <c r="AH5234" i="1"/>
  <c r="AE5234" i="1"/>
  <c r="AF5234" i="1"/>
  <c r="AC5235" i="1" l="1"/>
  <c r="AG5235" i="1"/>
  <c r="AH5235" i="1"/>
  <c r="AB5236" i="1"/>
  <c r="AD5236" i="1" s="1"/>
  <c r="AF5235" i="1"/>
  <c r="AE5235" i="1"/>
  <c r="AC5236" i="1" l="1"/>
  <c r="AF5236" i="1"/>
  <c r="AE5236" i="1"/>
  <c r="AG5236" i="1" l="1"/>
  <c r="AB5237" i="1"/>
  <c r="AD5237" i="1" s="1"/>
  <c r="AH5236" i="1"/>
  <c r="AC5237" i="1" l="1"/>
  <c r="AG5237" i="1" s="1"/>
  <c r="AB5238" i="1"/>
  <c r="AD5238" i="1" s="1"/>
  <c r="AH5237" i="1"/>
  <c r="AF5237" i="1"/>
  <c r="AE5237" i="1"/>
  <c r="AC5238" i="1" l="1"/>
  <c r="AB5239" i="1" s="1"/>
  <c r="AD5239" i="1" s="1"/>
  <c r="AF5238" i="1"/>
  <c r="AE5238" i="1"/>
  <c r="AG5238" i="1" l="1"/>
  <c r="AH5238" i="1"/>
  <c r="AC5239" i="1"/>
  <c r="AH5239" i="1" s="1"/>
  <c r="AE5239" i="1"/>
  <c r="AF5239" i="1"/>
  <c r="AG5239" i="1" l="1"/>
  <c r="AB5240" i="1"/>
  <c r="AD5240" i="1" s="1"/>
  <c r="AE5240" i="1" s="1"/>
  <c r="AA5246" i="1"/>
  <c r="AC5240" i="1" l="1"/>
  <c r="AF5240" i="1"/>
  <c r="AG5240" i="1"/>
  <c r="AB5241" i="1"/>
  <c r="AD5241" i="1" s="1"/>
  <c r="AH5240" i="1"/>
  <c r="AE5241" i="1" l="1"/>
  <c r="AF5241" i="1"/>
  <c r="AC5241" i="1"/>
  <c r="AB5247" i="1"/>
  <c r="AG5241" i="1" l="1"/>
  <c r="AB5242" i="1"/>
  <c r="AD5242" i="1" s="1"/>
  <c r="AH5241" i="1"/>
  <c r="AF5242" i="1" l="1"/>
  <c r="AE5242" i="1"/>
  <c r="AC5242" i="1"/>
  <c r="AG5242" i="1" l="1"/>
  <c r="AH5242" i="1"/>
  <c r="AB5243" i="1"/>
  <c r="AD5243" i="1" s="1"/>
  <c r="AC5243" i="1" l="1"/>
  <c r="AE5243" i="1"/>
  <c r="AF5243" i="1"/>
  <c r="AG5243" i="1" l="1"/>
  <c r="AB5244" i="1"/>
  <c r="AD5244" i="1" s="1"/>
  <c r="AH5243" i="1"/>
  <c r="AC5244" i="1" l="1"/>
  <c r="AG5244" i="1"/>
  <c r="AB5245" i="1"/>
  <c r="AD5245" i="1" s="1"/>
  <c r="AH5244" i="1"/>
  <c r="AF5244" i="1"/>
  <c r="AE5244" i="1"/>
  <c r="AC5245" i="1" l="1"/>
  <c r="AF5245" i="1"/>
  <c r="AE5245" i="1"/>
  <c r="AG5245" i="1" l="1"/>
  <c r="AH5245" i="1"/>
  <c r="AB5246" i="1"/>
  <c r="AD5246" i="1" l="1"/>
  <c r="AC5246" i="1"/>
  <c r="AB5248" i="1"/>
  <c r="AG5246" i="1" l="1"/>
  <c r="AA5247" i="1"/>
  <c r="AH5246" i="1"/>
  <c r="AF5246" i="1"/>
  <c r="AE5246" i="1"/>
  <c r="AD5247" i="1" l="1"/>
  <c r="AC5247" i="1"/>
  <c r="AB5249" i="1"/>
  <c r="AG5247" i="1" l="1"/>
  <c r="AH5247" i="1"/>
  <c r="AA5248" i="1"/>
  <c r="AD5248" i="1" s="1"/>
  <c r="AF5247" i="1"/>
  <c r="AE5247" i="1"/>
  <c r="AB5250" i="1"/>
  <c r="AC5248" i="1" l="1"/>
  <c r="AE5248" i="1"/>
  <c r="AF5248" i="1"/>
  <c r="AG5248" i="1"/>
  <c r="AA5249" i="1"/>
  <c r="AD5249" i="1" s="1"/>
  <c r="AH5248" i="1"/>
  <c r="AB5251" i="1"/>
  <c r="AF5249" i="1" l="1"/>
  <c r="AE5249" i="1"/>
  <c r="AC5249" i="1"/>
  <c r="AB5252" i="1"/>
  <c r="AG5249" i="1" l="1"/>
  <c r="AA5250" i="1"/>
  <c r="AD5250" i="1" s="1"/>
  <c r="AH5249" i="1"/>
  <c r="AB5253" i="1"/>
  <c r="AC5250" i="1" l="1"/>
  <c r="AG5250" i="1"/>
  <c r="AA5251" i="1"/>
  <c r="AD5251" i="1" s="1"/>
  <c r="AH5250" i="1"/>
  <c r="AF5250" i="1"/>
  <c r="AE5250" i="1"/>
  <c r="AB5254" i="1"/>
  <c r="AC5251" i="1" l="1"/>
  <c r="AG5251" i="1"/>
  <c r="AH5251" i="1"/>
  <c r="AA5252" i="1"/>
  <c r="AD5252" i="1" s="1"/>
  <c r="AE5251" i="1"/>
  <c r="AF5251" i="1"/>
  <c r="AC5252" i="1" l="1"/>
  <c r="AE5252" i="1"/>
  <c r="AF5252" i="1"/>
  <c r="AB5255" i="1"/>
  <c r="AG5252" i="1" l="1"/>
  <c r="AH5252" i="1"/>
  <c r="AA5253" i="1"/>
  <c r="AB5256" i="1"/>
  <c r="AB5258" i="1"/>
  <c r="AC5253" i="1" l="1"/>
  <c r="AD5253" i="1"/>
  <c r="AE5253" i="1" l="1"/>
  <c r="AF5253" i="1"/>
  <c r="AG5253" i="1"/>
  <c r="AA5254" i="1"/>
  <c r="AD5254" i="1" s="1"/>
  <c r="AH5253" i="1"/>
  <c r="AB5257" i="1"/>
  <c r="AE5254" i="1" l="1"/>
  <c r="AF5254" i="1"/>
  <c r="AC5254" i="1"/>
  <c r="AG5254" i="1" l="1"/>
  <c r="AA5255" i="1"/>
  <c r="AD5255" i="1" s="1"/>
  <c r="AH5254" i="1"/>
  <c r="AC5255" i="1" l="1"/>
  <c r="AG5255" i="1"/>
  <c r="AH5255" i="1"/>
  <c r="AA5256" i="1"/>
  <c r="AD5256" i="1" s="1"/>
  <c r="AF5255" i="1"/>
  <c r="AE5255" i="1"/>
  <c r="AA5259" i="1"/>
  <c r="AC5256" i="1" l="1"/>
  <c r="AF5256" i="1"/>
  <c r="AE5256" i="1"/>
  <c r="AG5256" i="1" l="1"/>
  <c r="AH5256" i="1"/>
  <c r="AA5257" i="1"/>
  <c r="AD5257" i="1" s="1"/>
  <c r="AC5257" i="1" l="1"/>
  <c r="AE5257" i="1"/>
  <c r="AF5257" i="1"/>
  <c r="AG5257" i="1" l="1"/>
  <c r="AH5257" i="1"/>
  <c r="AA5258" i="1"/>
  <c r="AD5258" i="1" s="1"/>
  <c r="AC5258" i="1" l="1"/>
  <c r="AF5258" i="1"/>
  <c r="AE5258" i="1"/>
  <c r="AB5259" i="1" l="1"/>
  <c r="AD5259" i="1" s="1"/>
  <c r="AH5258" i="1"/>
  <c r="AG5258" i="1"/>
  <c r="AC5259" i="1"/>
  <c r="AG5259" i="1" l="1"/>
  <c r="AH5259" i="1"/>
  <c r="AB5260" i="1"/>
  <c r="AD5260" i="1" s="1"/>
  <c r="AE5259" i="1"/>
  <c r="AF5259" i="1"/>
  <c r="AC5260" i="1" l="1"/>
  <c r="AE5260" i="1"/>
  <c r="AF5260" i="1"/>
  <c r="AH5260" i="1" l="1"/>
  <c r="AG5260" i="1"/>
  <c r="AB5261" i="1"/>
  <c r="AD5261" i="1" s="1"/>
  <c r="AC5261" i="1" l="1"/>
  <c r="AE5261" i="1"/>
  <c r="AF5261" i="1"/>
  <c r="AG5261" i="1" l="1"/>
  <c r="AB5262" i="1"/>
  <c r="AD5262" i="1" s="1"/>
  <c r="AH5261" i="1"/>
  <c r="AC5262" i="1" l="1"/>
  <c r="AH5262" i="1"/>
  <c r="AB5263" i="1"/>
  <c r="AD5263" i="1" s="1"/>
  <c r="AG5262" i="1"/>
  <c r="AF5262" i="1"/>
  <c r="AE5262" i="1"/>
  <c r="AC5263" i="1" l="1"/>
  <c r="AG5263" i="1"/>
  <c r="AH5263" i="1"/>
  <c r="AB5264" i="1"/>
  <c r="AD5264" i="1" s="1"/>
  <c r="AF5263" i="1"/>
  <c r="AE5263" i="1"/>
  <c r="AC5264" i="1" l="1"/>
  <c r="AE5264" i="1"/>
  <c r="AF5264" i="1"/>
  <c r="AG5264" i="1" l="1"/>
  <c r="AH5264" i="1"/>
  <c r="AB5265" i="1"/>
  <c r="AD5265" i="1" s="1"/>
  <c r="AB5270" i="1"/>
  <c r="AC5265" i="1" l="1"/>
  <c r="AE5265" i="1"/>
  <c r="AF5265" i="1"/>
  <c r="AB5266" i="1" l="1"/>
  <c r="AD5266" i="1" s="1"/>
  <c r="AH5265" i="1"/>
  <c r="AG5265" i="1"/>
  <c r="AC5266" i="1" l="1"/>
  <c r="AG5266" i="1"/>
  <c r="AB5267" i="1"/>
  <c r="AD5267" i="1" s="1"/>
  <c r="AH5266" i="1"/>
  <c r="AF5266" i="1"/>
  <c r="AE5266" i="1"/>
  <c r="AB5271" i="1"/>
  <c r="AC5267" i="1" l="1"/>
  <c r="AG5267" i="1"/>
  <c r="AH5267" i="1"/>
  <c r="AB5268" i="1"/>
  <c r="AD5268" i="1" s="1"/>
  <c r="AF5267" i="1"/>
  <c r="AE5267" i="1"/>
  <c r="AE5268" i="1" l="1"/>
  <c r="AF5268" i="1"/>
  <c r="AC5268" i="1"/>
  <c r="AB5272" i="1"/>
  <c r="AB5269" i="1" l="1"/>
  <c r="AD5269" i="1" s="1"/>
  <c r="AG5268" i="1"/>
  <c r="AH5268" i="1"/>
  <c r="AF5269" i="1" l="1"/>
  <c r="AE5269" i="1"/>
  <c r="AC5269" i="1"/>
  <c r="AB5273" i="1"/>
  <c r="AA5270" i="1" l="1"/>
  <c r="AD5270" i="1" s="1"/>
  <c r="AH5269" i="1"/>
  <c r="AG5269" i="1"/>
  <c r="AC5270" i="1"/>
  <c r="AG5270" i="1" l="1"/>
  <c r="AA5271" i="1"/>
  <c r="AD5271" i="1" s="1"/>
  <c r="AH5270" i="1"/>
  <c r="AF5270" i="1"/>
  <c r="AE5270" i="1"/>
  <c r="AB5274" i="1"/>
  <c r="AC5271" i="1" l="1"/>
  <c r="AE5271" i="1"/>
  <c r="AF5271" i="1"/>
  <c r="AA5272" i="1" l="1"/>
  <c r="AD5272" i="1" s="1"/>
  <c r="AH5271" i="1"/>
  <c r="AG5271" i="1"/>
  <c r="AB5275" i="1"/>
  <c r="AE5272" i="1" l="1"/>
  <c r="AF5272" i="1"/>
  <c r="AC5272" i="1"/>
  <c r="AG5272" i="1" l="1"/>
  <c r="AH5272" i="1"/>
  <c r="AA5273" i="1"/>
  <c r="AB5276" i="1"/>
  <c r="AD5273" i="1" l="1"/>
  <c r="AC5273" i="1"/>
  <c r="AG5273" i="1" l="1"/>
  <c r="AH5273" i="1"/>
  <c r="AA5274" i="1"/>
  <c r="AD5274" i="1" s="1"/>
  <c r="AF5273" i="1"/>
  <c r="AE5273" i="1"/>
  <c r="AB5277" i="1"/>
  <c r="AF5274" i="1" l="1"/>
  <c r="AE5274" i="1"/>
  <c r="AC5274" i="1"/>
  <c r="AG5274" i="1" l="1"/>
  <c r="AA5275" i="1"/>
  <c r="AD5275" i="1" s="1"/>
  <c r="AH5274" i="1"/>
  <c r="AB5278" i="1"/>
  <c r="AB5279" i="1"/>
  <c r="AC5275" i="1" l="1"/>
  <c r="AE5275" i="1"/>
  <c r="AF5275" i="1"/>
  <c r="AB5280" i="1"/>
  <c r="AG5275" i="1" l="1"/>
  <c r="AH5275" i="1"/>
  <c r="AA5276" i="1"/>
  <c r="AD5276" i="1" s="1"/>
  <c r="AC5276" i="1" l="1"/>
  <c r="AE5276" i="1"/>
  <c r="AF5276" i="1"/>
  <c r="AA5277" i="1" l="1"/>
  <c r="AD5277" i="1" s="1"/>
  <c r="AH5276" i="1"/>
  <c r="AG5276" i="1"/>
  <c r="AC5277" i="1" l="1"/>
  <c r="AE5277" i="1"/>
  <c r="AF5277" i="1"/>
  <c r="AA5278" i="1" l="1"/>
  <c r="AD5278" i="1" s="1"/>
  <c r="AH5277" i="1"/>
  <c r="AG5277" i="1"/>
  <c r="AA5281" i="1"/>
  <c r="AC5278" i="1" l="1"/>
  <c r="AE5278" i="1"/>
  <c r="AF5278" i="1"/>
  <c r="AG5278" i="1" l="1"/>
  <c r="AA5279" i="1"/>
  <c r="AD5279" i="1" s="1"/>
  <c r="AH5278" i="1"/>
  <c r="AB5282" i="1"/>
  <c r="AC5279" i="1" l="1"/>
  <c r="AG5279" i="1" s="1"/>
  <c r="AH5279" i="1"/>
  <c r="AA5280" i="1"/>
  <c r="AD5280" i="1" s="1"/>
  <c r="AF5279" i="1"/>
  <c r="AE5279" i="1"/>
  <c r="AC5280" i="1" l="1"/>
  <c r="AE5280" i="1"/>
  <c r="AF5280" i="1"/>
  <c r="AA5283" i="1"/>
  <c r="AG5280" i="1" l="1"/>
  <c r="AH5280" i="1"/>
  <c r="AB5281" i="1"/>
  <c r="AD5281" i="1" s="1"/>
  <c r="AC5281" i="1" l="1"/>
  <c r="AE5281" i="1"/>
  <c r="AF5281" i="1"/>
  <c r="AG5281" i="1" l="1"/>
  <c r="AH5281" i="1"/>
  <c r="AA5282" i="1"/>
  <c r="AD5282" i="1" s="1"/>
  <c r="AC5282" i="1" l="1"/>
  <c r="AE5282" i="1"/>
  <c r="AF5282" i="1"/>
  <c r="AH5282" i="1" l="1"/>
  <c r="AB5283" i="1"/>
  <c r="AG5282" i="1"/>
  <c r="AC5283" i="1" l="1"/>
  <c r="AD5283" i="1"/>
  <c r="AF5283" i="1" l="1"/>
  <c r="AE5283" i="1"/>
  <c r="AG5283" i="1"/>
  <c r="AH5283" i="1"/>
  <c r="AB5284" i="1"/>
  <c r="AD5284" i="1" s="1"/>
  <c r="AC5284" i="1" l="1"/>
  <c r="AH5284" i="1"/>
  <c r="AB5285" i="1"/>
  <c r="AD5285" i="1" s="1"/>
  <c r="AG5284" i="1"/>
  <c r="AF5284" i="1"/>
  <c r="AE5284" i="1"/>
  <c r="AC5285" i="1" l="1"/>
  <c r="AH5285" i="1"/>
  <c r="AB5286" i="1"/>
  <c r="AD5286" i="1" s="1"/>
  <c r="AG5285" i="1"/>
  <c r="AF5285" i="1"/>
  <c r="AE5285" i="1"/>
  <c r="AC5286" i="1" l="1"/>
  <c r="AG5286" i="1"/>
  <c r="AH5286" i="1"/>
  <c r="AB5287" i="1"/>
  <c r="AD5287" i="1" s="1"/>
  <c r="AF5286" i="1"/>
  <c r="AE5286" i="1"/>
  <c r="AC5287" i="1" l="1"/>
  <c r="AE5287" i="1"/>
  <c r="AF5287" i="1"/>
  <c r="AB5288" i="1" l="1"/>
  <c r="AD5288" i="1" s="1"/>
  <c r="AH5287" i="1"/>
  <c r="AG5287" i="1"/>
  <c r="AC5288" i="1"/>
  <c r="AB5289" i="1" l="1"/>
  <c r="AH5288" i="1"/>
  <c r="AG5288" i="1"/>
  <c r="AF5288" i="1"/>
  <c r="AE5288" i="1"/>
  <c r="AC5289" i="1" l="1"/>
  <c r="AD5289" i="1"/>
  <c r="AE5289" i="1" l="1"/>
  <c r="AF5289" i="1"/>
  <c r="AH5289" i="1"/>
  <c r="AB5290" i="1"/>
  <c r="AD5290" i="1" s="1"/>
  <c r="AG5289" i="1"/>
  <c r="AB5294" i="1"/>
  <c r="AC5290" i="1" l="1"/>
  <c r="AE5290" i="1"/>
  <c r="AF5290" i="1"/>
  <c r="AH5290" i="1" l="1"/>
  <c r="AG5290" i="1"/>
  <c r="AB5291" i="1"/>
  <c r="AD5291" i="1" s="1"/>
  <c r="AC5291" i="1" l="1"/>
  <c r="AF5291" i="1"/>
  <c r="AE5291" i="1"/>
  <c r="AB5292" i="1" l="1"/>
  <c r="AD5292" i="1" s="1"/>
  <c r="AG5291" i="1"/>
  <c r="AH5291" i="1"/>
  <c r="AC5292" i="1" l="1"/>
  <c r="AF5292" i="1"/>
  <c r="AE5292" i="1"/>
  <c r="AH5292" i="1" l="1"/>
  <c r="AB5293" i="1"/>
  <c r="AD5293" i="1" s="1"/>
  <c r="AG5292" i="1"/>
  <c r="AC5293" i="1" l="1"/>
  <c r="AA5294" i="1"/>
  <c r="AD5294" i="1" s="1"/>
  <c r="AH5293" i="1"/>
  <c r="AG5293" i="1"/>
  <c r="AE5293" i="1"/>
  <c r="AF5293" i="1"/>
  <c r="AC5294" i="1" l="1"/>
  <c r="AF5294" i="1"/>
  <c r="AE5294" i="1"/>
  <c r="AB5295" i="1" l="1"/>
  <c r="AA5295" i="1"/>
  <c r="AD5295" i="1" s="1"/>
  <c r="AH5294" i="1"/>
  <c r="AG5294" i="1"/>
  <c r="AE5295" i="1" l="1"/>
  <c r="AF5295" i="1"/>
  <c r="AC5295" i="1"/>
  <c r="AB5296" i="1" l="1"/>
  <c r="AH5295" i="1"/>
  <c r="AG5295" i="1"/>
  <c r="AA5296" i="1"/>
  <c r="AD5296" i="1" s="1"/>
  <c r="AB5300" i="1"/>
  <c r="AF5296" i="1" l="1"/>
  <c r="AE5296" i="1"/>
  <c r="AC5296" i="1"/>
  <c r="AB5301" i="1"/>
  <c r="AB5297" i="1" l="1"/>
  <c r="AG5296" i="1"/>
  <c r="AA5297" i="1"/>
  <c r="AH5296" i="1"/>
  <c r="AC5297" i="1" l="1"/>
  <c r="AD5297" i="1"/>
  <c r="AF5297" i="1" l="1"/>
  <c r="AE5297" i="1"/>
  <c r="AB5298" i="1"/>
  <c r="AA5298" i="1"/>
  <c r="AD5298" i="1" s="1"/>
  <c r="AG5297" i="1"/>
  <c r="AH5297" i="1"/>
  <c r="AB5302" i="1"/>
  <c r="AB5303" i="1"/>
  <c r="AE5298" i="1" l="1"/>
  <c r="AF5298" i="1"/>
  <c r="AC5298" i="1"/>
  <c r="AB5299" i="1" l="1"/>
  <c r="AG5298" i="1"/>
  <c r="AH5298" i="1"/>
  <c r="AA5299" i="1"/>
  <c r="AD5299" i="1" s="1"/>
  <c r="AF5299" i="1" l="1"/>
  <c r="AE5299" i="1"/>
  <c r="AC5299" i="1"/>
  <c r="AG5299" i="1" l="1"/>
  <c r="AH5299" i="1"/>
  <c r="AA5300" i="1"/>
  <c r="AD5300" i="1" s="1"/>
  <c r="AB5304" i="1"/>
  <c r="AC5300" i="1" l="1"/>
  <c r="AE5300" i="1"/>
  <c r="AF5300" i="1"/>
  <c r="AH5300" i="1" l="1"/>
  <c r="AA5301" i="1"/>
  <c r="AD5301" i="1" s="1"/>
  <c r="AG5300" i="1"/>
  <c r="AB5305" i="1"/>
  <c r="AC5301" i="1" l="1"/>
  <c r="AH5301" i="1"/>
  <c r="AG5301" i="1"/>
  <c r="AA5302" i="1"/>
  <c r="AD5302" i="1" s="1"/>
  <c r="AE5301" i="1"/>
  <c r="AF5301" i="1"/>
  <c r="AC5302" i="1" l="1"/>
  <c r="AE5302" i="1"/>
  <c r="AF5302" i="1"/>
  <c r="AB5306" i="1"/>
  <c r="AH5302" i="1" l="1"/>
  <c r="AA5303" i="1"/>
  <c r="AD5303" i="1" s="1"/>
  <c r="AG5302" i="1"/>
  <c r="AC5303" i="1" l="1"/>
  <c r="AE5303" i="1"/>
  <c r="AF5303" i="1"/>
  <c r="AA5307" i="1"/>
  <c r="AG5303" i="1" l="1"/>
  <c r="AH5303" i="1"/>
  <c r="AA5304" i="1"/>
  <c r="AD5304" i="1" s="1"/>
  <c r="AC5304" i="1" l="1"/>
  <c r="AF5304" i="1"/>
  <c r="AE5304" i="1"/>
  <c r="AG5304" i="1" l="1"/>
  <c r="AA5305" i="1"/>
  <c r="AD5305" i="1" s="1"/>
  <c r="AH5304" i="1"/>
  <c r="AC5305" i="1" l="1"/>
  <c r="AH5305" i="1" s="1"/>
  <c r="AG5305" i="1"/>
  <c r="AA5306" i="1"/>
  <c r="AD5306" i="1" s="1"/>
  <c r="AE5305" i="1"/>
  <c r="AF5305" i="1"/>
  <c r="AC5306" i="1" l="1"/>
  <c r="AF5306" i="1"/>
  <c r="AE5306" i="1"/>
  <c r="AH5306" i="1" l="1"/>
  <c r="AB5307" i="1"/>
  <c r="AG5306" i="1"/>
  <c r="AC5307" i="1" l="1"/>
  <c r="AD5307" i="1"/>
  <c r="AF5307" i="1" l="1"/>
  <c r="AE5307" i="1"/>
  <c r="AG5307" i="1"/>
  <c r="AB5308" i="1"/>
  <c r="AD5308" i="1" s="1"/>
  <c r="AH5307" i="1"/>
  <c r="AF5308" i="1" l="1"/>
  <c r="AE5308" i="1"/>
  <c r="AC5308" i="1"/>
  <c r="AG5308" i="1" l="1"/>
  <c r="AB5309" i="1"/>
  <c r="AD5309" i="1" s="1"/>
  <c r="AH5308" i="1"/>
  <c r="AC5309" i="1" l="1"/>
  <c r="AE5309" i="1"/>
  <c r="AF5309" i="1"/>
  <c r="AH5309" i="1" l="1"/>
  <c r="AB5310" i="1"/>
  <c r="AD5310" i="1" s="1"/>
  <c r="AG5309" i="1"/>
  <c r="AC5310" i="1" l="1"/>
  <c r="AH5310" i="1"/>
  <c r="AB5311" i="1"/>
  <c r="AD5311" i="1" s="1"/>
  <c r="AG5310" i="1"/>
  <c r="AF5310" i="1"/>
  <c r="AE5310" i="1"/>
  <c r="AC5311" i="1" l="1"/>
  <c r="AH5311" i="1" s="1"/>
  <c r="AG5311" i="1"/>
  <c r="AB5312" i="1"/>
  <c r="AD5312" i="1" s="1"/>
  <c r="AF5311" i="1"/>
  <c r="AE5311" i="1"/>
  <c r="AC5312" i="1" l="1"/>
  <c r="AF5312" i="1"/>
  <c r="AE5312" i="1"/>
  <c r="AB5313" i="1" l="1"/>
  <c r="AD5313" i="1" s="1"/>
  <c r="AG5312" i="1"/>
  <c r="AH5312" i="1"/>
  <c r="AC5313" i="1" l="1"/>
  <c r="AH5313" i="1"/>
  <c r="AB5314" i="1"/>
  <c r="AD5314" i="1" s="1"/>
  <c r="AG5313" i="1"/>
  <c r="AF5313" i="1"/>
  <c r="AE5313" i="1"/>
  <c r="AC5314" i="1" l="1"/>
  <c r="AG5314" i="1"/>
  <c r="AH5314" i="1"/>
  <c r="AB5315" i="1"/>
  <c r="AD5315" i="1" s="1"/>
  <c r="AE5314" i="1"/>
  <c r="AF5314" i="1"/>
  <c r="AC5315" i="1" l="1"/>
  <c r="AE5315" i="1"/>
  <c r="AF5315" i="1"/>
  <c r="AG5315" i="1" l="1"/>
  <c r="AH5315" i="1"/>
  <c r="AB5316" i="1"/>
  <c r="AD5316" i="1" s="1"/>
  <c r="AC5316" i="1" l="1"/>
  <c r="AE5316" i="1"/>
  <c r="AF5316" i="1"/>
  <c r="AB5317" i="1" l="1"/>
  <c r="AD5317" i="1" s="1"/>
  <c r="AH5316" i="1"/>
  <c r="AG5316" i="1"/>
  <c r="AA5320" i="1"/>
  <c r="AC5317" i="1" l="1"/>
  <c r="AF5317" i="1"/>
  <c r="AE5317" i="1"/>
  <c r="AA5318" i="1" l="1"/>
  <c r="AG5317" i="1"/>
  <c r="AB5318" i="1"/>
  <c r="AC5318" i="1" s="1"/>
  <c r="AH5317" i="1"/>
  <c r="AA5319" i="1" l="1"/>
  <c r="AG5318" i="1"/>
  <c r="AB5319" i="1"/>
  <c r="AH5318" i="1"/>
  <c r="AD5318" i="1"/>
  <c r="AC5319" i="1" l="1"/>
  <c r="AB5320" i="1"/>
  <c r="AD5320" i="1" s="1"/>
  <c r="AG5319" i="1"/>
  <c r="AH5319" i="1"/>
  <c r="AE5318" i="1"/>
  <c r="AF5318" i="1"/>
  <c r="AD5319" i="1"/>
  <c r="AB5322" i="1"/>
  <c r="AC5320" i="1" l="1"/>
  <c r="AB5321" i="1"/>
  <c r="AG5320" i="1"/>
  <c r="AH5320" i="1"/>
  <c r="AA5321" i="1"/>
  <c r="AD5321" i="1" s="1"/>
  <c r="AF5319" i="1"/>
  <c r="AE5319" i="1"/>
  <c r="AF5320" i="1"/>
  <c r="AE5320" i="1"/>
  <c r="AB5323" i="1"/>
  <c r="AE5321" i="1" l="1"/>
  <c r="AF5321" i="1"/>
  <c r="AC5321" i="1"/>
  <c r="AG5321" i="1" l="1"/>
  <c r="AH5321" i="1"/>
  <c r="AA5322" i="1"/>
  <c r="AD5322" i="1" s="1"/>
  <c r="AC5322" i="1" l="1"/>
  <c r="AE5322" i="1"/>
  <c r="AF5322" i="1"/>
  <c r="AH5322" i="1" l="1"/>
  <c r="AG5322" i="1"/>
  <c r="AA5323" i="1"/>
  <c r="AC5323" i="1" l="1"/>
  <c r="AD5323" i="1"/>
  <c r="AF5323" i="1" l="1"/>
  <c r="AE5323" i="1"/>
  <c r="AB5324" i="1"/>
  <c r="AA5324" i="1"/>
  <c r="AD5324" i="1" s="1"/>
  <c r="AG5323" i="1"/>
  <c r="AH5323" i="1"/>
  <c r="AE5324" i="1" l="1"/>
  <c r="AF5324" i="1"/>
  <c r="AC5324" i="1"/>
  <c r="AA5327" i="1"/>
  <c r="AB5325" i="1" l="1"/>
  <c r="AH5324" i="1"/>
  <c r="AA5325" i="1"/>
  <c r="AD5325" i="1" s="1"/>
  <c r="AG5324" i="1"/>
  <c r="AF5325" i="1" l="1"/>
  <c r="AE5325" i="1"/>
  <c r="AC5325" i="1"/>
  <c r="AA5328" i="1"/>
  <c r="AA5326" i="1" l="1"/>
  <c r="AG5325" i="1"/>
  <c r="AH5325" i="1"/>
  <c r="AB5326" i="1"/>
  <c r="AD5326" i="1" s="1"/>
  <c r="AE5326" i="1" l="1"/>
  <c r="AF5326" i="1"/>
  <c r="AC5326" i="1"/>
  <c r="AB5329" i="1"/>
  <c r="AG5326" i="1" l="1"/>
  <c r="AH5326" i="1"/>
  <c r="AB5327" i="1"/>
  <c r="AD5327" i="1" s="1"/>
  <c r="AA5330" i="1"/>
  <c r="AC5327" i="1" l="1"/>
  <c r="AE5327" i="1"/>
  <c r="AF5327" i="1"/>
  <c r="AA5331" i="1"/>
  <c r="AG5327" i="1" l="1"/>
  <c r="AB5328" i="1"/>
  <c r="AD5328" i="1" s="1"/>
  <c r="AH5327" i="1"/>
  <c r="AC5328" i="1" l="1"/>
  <c r="AH5328" i="1" s="1"/>
  <c r="AF5328" i="1"/>
  <c r="AE5328" i="1"/>
  <c r="AG5328" i="1" l="1"/>
  <c r="AA5329" i="1"/>
  <c r="AD5329" i="1" s="1"/>
  <c r="AF5329" i="1" s="1"/>
  <c r="AC5329" i="1" l="1"/>
  <c r="AE5329" i="1"/>
  <c r="AG5329" i="1"/>
  <c r="AH5329" i="1"/>
  <c r="AB5330" i="1"/>
  <c r="AD5330" i="1" s="1"/>
  <c r="AC5330" i="1" l="1"/>
  <c r="AF5330" i="1"/>
  <c r="AE5330" i="1"/>
  <c r="AH5330" i="1" l="1"/>
  <c r="AG5330" i="1"/>
  <c r="AB5331" i="1"/>
  <c r="AD5331" i="1" s="1"/>
  <c r="AC5331" i="1" l="1"/>
  <c r="AF5331" i="1"/>
  <c r="AE5331" i="1"/>
  <c r="AG5331" i="1" l="1"/>
  <c r="AB5332" i="1"/>
  <c r="AD5332" i="1" s="1"/>
  <c r="AH5331" i="1"/>
  <c r="AC5332" i="1" l="1"/>
  <c r="AE5332" i="1"/>
  <c r="AF5332" i="1"/>
  <c r="AG5332" i="1" l="1"/>
  <c r="AB5333" i="1"/>
  <c r="AD5333" i="1" s="1"/>
  <c r="AH5332" i="1"/>
  <c r="AC5333" i="1" l="1"/>
  <c r="AF5333" i="1"/>
  <c r="AE5333" i="1"/>
  <c r="AH5333" i="1" l="1"/>
  <c r="AB5334" i="1"/>
  <c r="AD5334" i="1" s="1"/>
  <c r="AG5333" i="1"/>
  <c r="AC5334" i="1" l="1"/>
  <c r="AE5334" i="1"/>
  <c r="AF5334" i="1"/>
  <c r="AB5335" i="1" l="1"/>
  <c r="AD5335" i="1" s="1"/>
  <c r="AG5334" i="1"/>
  <c r="AH5334" i="1"/>
  <c r="AC5335" i="1"/>
  <c r="AG5335" i="1" l="1"/>
  <c r="AB5336" i="1"/>
  <c r="AD5336" i="1" s="1"/>
  <c r="AH5335" i="1"/>
  <c r="AC5336" i="1"/>
  <c r="AF5335" i="1"/>
  <c r="AE5335" i="1"/>
  <c r="AG5336" i="1" l="1"/>
  <c r="AH5336" i="1"/>
  <c r="AB5337" i="1"/>
  <c r="AD5337" i="1" s="1"/>
  <c r="AE5336" i="1"/>
  <c r="AF5336" i="1"/>
  <c r="AC5337" i="1" l="1"/>
  <c r="AE5337" i="1"/>
  <c r="AF5337" i="1"/>
  <c r="AG5337" i="1" l="1"/>
  <c r="AH5337" i="1"/>
  <c r="AB5338" i="1"/>
  <c r="AD5338" i="1" s="1"/>
  <c r="AC5338" i="1" l="1"/>
  <c r="AF5338" i="1"/>
  <c r="AE5338" i="1"/>
  <c r="AG5338" i="1" l="1"/>
  <c r="AH5338" i="1"/>
  <c r="AB5339" i="1"/>
  <c r="AD5339" i="1" s="1"/>
  <c r="AF5339" i="1" l="1"/>
  <c r="AE5339" i="1"/>
  <c r="AC5339" i="1"/>
  <c r="AB5342" i="1"/>
  <c r="AG5339" i="1" l="1"/>
  <c r="AH5339" i="1"/>
  <c r="AB5340" i="1"/>
  <c r="AD5340" i="1" s="1"/>
  <c r="AC5340" i="1" l="1"/>
  <c r="AF5340" i="1"/>
  <c r="AE5340" i="1"/>
  <c r="AG5340" i="1" l="1"/>
  <c r="AB5341" i="1"/>
  <c r="AD5341" i="1" s="1"/>
  <c r="AH5340" i="1"/>
  <c r="AB5344" i="1"/>
  <c r="AC5341" i="1" l="1"/>
  <c r="AE5341" i="1"/>
  <c r="AF5341" i="1"/>
  <c r="AB5345" i="1"/>
  <c r="AA5342" i="1" l="1"/>
  <c r="AD5342" i="1" s="1"/>
  <c r="AG5341" i="1"/>
  <c r="AH5341" i="1"/>
  <c r="AC5342" i="1"/>
  <c r="AB5343" i="1" l="1"/>
  <c r="AH5342" i="1"/>
  <c r="AG5342" i="1"/>
  <c r="AA5343" i="1"/>
  <c r="AD5343" i="1" s="1"/>
  <c r="AF5342" i="1"/>
  <c r="AE5342" i="1"/>
  <c r="AB5346" i="1"/>
  <c r="AE5343" i="1" l="1"/>
  <c r="AF5343" i="1"/>
  <c r="AC5343" i="1"/>
  <c r="AB5347" i="1"/>
  <c r="AH5343" i="1" l="1"/>
  <c r="AG5343" i="1"/>
  <c r="AA5344" i="1"/>
  <c r="AD5344" i="1" s="1"/>
  <c r="AB5348" i="1"/>
  <c r="AC5344" i="1" l="1"/>
  <c r="AF5344" i="1"/>
  <c r="AE5344" i="1"/>
  <c r="AH5344" i="1" l="1"/>
  <c r="AG5344" i="1"/>
  <c r="AA5345" i="1"/>
  <c r="AD5345" i="1" s="1"/>
  <c r="AB5349" i="1"/>
  <c r="AC5345" i="1" l="1"/>
  <c r="AE5345" i="1"/>
  <c r="AF5345" i="1"/>
  <c r="AH5345" i="1" l="1"/>
  <c r="AG5345" i="1"/>
  <c r="AA5346" i="1"/>
  <c r="AC5346" i="1" l="1"/>
  <c r="AD5346" i="1"/>
  <c r="AE5346" i="1" l="1"/>
  <c r="AF5346" i="1"/>
  <c r="AH5346" i="1"/>
  <c r="AG5346" i="1"/>
  <c r="AA5347" i="1"/>
  <c r="AB5351" i="1"/>
  <c r="AC5347" i="1" l="1"/>
  <c r="AD5347" i="1"/>
  <c r="AE5347" i="1" l="1"/>
  <c r="AF5347" i="1"/>
  <c r="AH5347" i="1"/>
  <c r="AG5347" i="1"/>
  <c r="AA5348" i="1"/>
  <c r="AD5348" i="1" s="1"/>
  <c r="AB5352" i="1"/>
  <c r="AC5348" i="1" l="1"/>
  <c r="AF5348" i="1"/>
  <c r="AE5348" i="1"/>
  <c r="AA5355" i="1"/>
  <c r="AA5349" i="1" l="1"/>
  <c r="AD5349" i="1" s="1"/>
  <c r="AH5348" i="1"/>
  <c r="AG5348" i="1"/>
  <c r="AA5353" i="1"/>
  <c r="AC5349" i="1" l="1"/>
  <c r="AE5349" i="1"/>
  <c r="AF5349" i="1"/>
  <c r="AB5350" i="1" l="1"/>
  <c r="AG5349" i="1"/>
  <c r="AA5350" i="1"/>
  <c r="AD5350" i="1" s="1"/>
  <c r="AH5349" i="1"/>
  <c r="AA5354" i="1"/>
  <c r="AF5350" i="1" l="1"/>
  <c r="AE5350" i="1"/>
  <c r="AC5350" i="1"/>
  <c r="AH5350" i="1" l="1"/>
  <c r="AA5351" i="1"/>
  <c r="AD5351" i="1" s="1"/>
  <c r="AG5350" i="1"/>
  <c r="AC5351" i="1" l="1"/>
  <c r="AF5351" i="1"/>
  <c r="AE5351" i="1"/>
  <c r="AH5351" i="1" l="1"/>
  <c r="AG5351" i="1"/>
  <c r="AA5352" i="1"/>
  <c r="AD5352" i="1" s="1"/>
  <c r="AC5352" i="1" l="1"/>
  <c r="AE5352" i="1"/>
  <c r="AF5352" i="1"/>
  <c r="AB5353" i="1" l="1"/>
  <c r="AD5353" i="1" s="1"/>
  <c r="AH5352" i="1"/>
  <c r="AG5352" i="1"/>
  <c r="AC5353" i="1" l="1"/>
  <c r="AF5353" i="1"/>
  <c r="AE5353" i="1"/>
  <c r="AB5354" i="1" l="1"/>
  <c r="AD5354" i="1" s="1"/>
  <c r="AG5353" i="1"/>
  <c r="AH5353" i="1"/>
  <c r="AC5354" i="1" l="1"/>
  <c r="AF5354" i="1"/>
  <c r="AE5354" i="1"/>
  <c r="AH5354" i="1" l="1"/>
  <c r="AB5355" i="1"/>
  <c r="AD5355" i="1" s="1"/>
  <c r="AG5354" i="1"/>
  <c r="AC5355" i="1" l="1"/>
  <c r="AB5356" i="1"/>
  <c r="AD5356" i="1" s="1"/>
  <c r="AG5355" i="1"/>
  <c r="AH5355" i="1"/>
  <c r="AE5355" i="1"/>
  <c r="AF5355" i="1"/>
  <c r="AC5356" i="1" l="1"/>
  <c r="AE5356" i="1"/>
  <c r="AF5356" i="1"/>
  <c r="AH5356" i="1" l="1"/>
  <c r="AG5356" i="1"/>
  <c r="AB5357" i="1"/>
  <c r="AD5357" i="1" s="1"/>
  <c r="AC5357" i="1" l="1"/>
  <c r="AF5357" i="1"/>
  <c r="AE5357" i="1"/>
  <c r="AB5358" i="1" l="1"/>
  <c r="AD5358" i="1" s="1"/>
  <c r="AG5357" i="1"/>
  <c r="AH5357" i="1"/>
  <c r="AC5358" i="1" l="1"/>
  <c r="AE5358" i="1"/>
  <c r="AF5358" i="1"/>
  <c r="AB5359" i="1" l="1"/>
  <c r="AD5359" i="1" s="1"/>
  <c r="AH5358" i="1"/>
  <c r="AG5358" i="1"/>
  <c r="AC5359" i="1" l="1"/>
  <c r="AE5359" i="1"/>
  <c r="AF5359" i="1"/>
  <c r="AG5359" i="1" l="1"/>
  <c r="AB5360" i="1"/>
  <c r="AD5360" i="1" s="1"/>
  <c r="AH5359" i="1"/>
  <c r="AB5366" i="1"/>
  <c r="AC5360" i="1" l="1"/>
  <c r="AH5360" i="1"/>
  <c r="AB5361" i="1"/>
  <c r="AD5361" i="1" s="1"/>
  <c r="AG5360" i="1"/>
  <c r="AE5360" i="1"/>
  <c r="AF5360" i="1"/>
  <c r="AC5361" i="1" l="1"/>
  <c r="AG5361" i="1"/>
  <c r="AH5361" i="1"/>
  <c r="AB5362" i="1"/>
  <c r="AD5362" i="1" s="1"/>
  <c r="AF5361" i="1"/>
  <c r="AE5361" i="1"/>
  <c r="AB5367" i="1"/>
  <c r="AC5362" i="1" l="1"/>
  <c r="AG5362" i="1"/>
  <c r="AB5363" i="1"/>
  <c r="AH5362" i="1"/>
  <c r="AF5362" i="1"/>
  <c r="AE5362" i="1"/>
  <c r="AC5363" i="1" l="1"/>
  <c r="AD5363" i="1"/>
  <c r="AB5368" i="1"/>
  <c r="AF5363" i="1" l="1"/>
  <c r="AE5363" i="1"/>
  <c r="AG5363" i="1"/>
  <c r="AH5363" i="1"/>
  <c r="AB5364" i="1"/>
  <c r="AD5364" i="1" s="1"/>
  <c r="AC5364" i="1" l="1"/>
  <c r="AG5364" i="1"/>
  <c r="AH5364" i="1"/>
  <c r="AB5365" i="1"/>
  <c r="AD5365" i="1" s="1"/>
  <c r="AE5364" i="1"/>
  <c r="AF5364" i="1"/>
  <c r="AB5369" i="1"/>
  <c r="AC5365" i="1" l="1"/>
  <c r="AE5365" i="1"/>
  <c r="AF5365" i="1"/>
  <c r="AG5365" i="1" l="1"/>
  <c r="AA5366" i="1"/>
  <c r="AD5366" i="1" s="1"/>
  <c r="AH5365" i="1"/>
  <c r="AB5370" i="1"/>
  <c r="AC5366" i="1" l="1"/>
  <c r="AG5366" i="1"/>
  <c r="AH5366" i="1"/>
  <c r="AA5367" i="1"/>
  <c r="AD5367" i="1" s="1"/>
  <c r="AE5366" i="1"/>
  <c r="AF5366" i="1"/>
  <c r="AC5367" i="1" l="1"/>
  <c r="AG5367" i="1"/>
  <c r="AH5367" i="1"/>
  <c r="AA5368" i="1"/>
  <c r="AD5368" i="1" s="1"/>
  <c r="AE5367" i="1"/>
  <c r="AF5367" i="1"/>
  <c r="AB5371" i="1"/>
  <c r="AC5368" i="1" l="1"/>
  <c r="AE5368" i="1"/>
  <c r="AF5368" i="1"/>
  <c r="AG5368" i="1"/>
  <c r="AA5369" i="1"/>
  <c r="AD5369" i="1" s="1"/>
  <c r="AH5368" i="1"/>
  <c r="AF5369" i="1" l="1"/>
  <c r="AE5369" i="1"/>
  <c r="AC5369" i="1"/>
  <c r="AB5372" i="1"/>
  <c r="AG5369" i="1" l="1"/>
  <c r="AA5370" i="1"/>
  <c r="AD5370" i="1" s="1"/>
  <c r="AH5369" i="1"/>
  <c r="AB5373" i="1"/>
  <c r="AC5370" i="1" l="1"/>
  <c r="AF5370" i="1"/>
  <c r="AE5370" i="1"/>
  <c r="AH5370" i="1" l="1"/>
  <c r="AG5370" i="1"/>
  <c r="AA5371" i="1"/>
  <c r="AD5371" i="1" s="1"/>
  <c r="AB5374" i="1"/>
  <c r="AC5371" i="1" l="1"/>
  <c r="AE5371" i="1"/>
  <c r="AF5371" i="1"/>
  <c r="AA5372" i="1" l="1"/>
  <c r="AD5372" i="1" s="1"/>
  <c r="AG5371" i="1"/>
  <c r="AH5371" i="1"/>
  <c r="AB5375" i="1"/>
  <c r="AC5372" i="1" l="1"/>
  <c r="AG5372" i="1"/>
  <c r="AH5372" i="1"/>
  <c r="AA5373" i="1"/>
  <c r="AD5373" i="1" s="1"/>
  <c r="AE5372" i="1"/>
  <c r="AF5372" i="1"/>
  <c r="AC5373" i="1" l="1"/>
  <c r="AE5373" i="1"/>
  <c r="AF5373" i="1"/>
  <c r="AA5374" i="1"/>
  <c r="AD5374" i="1" s="1"/>
  <c r="AG5373" i="1"/>
  <c r="AH5373" i="1"/>
  <c r="AE5374" i="1" l="1"/>
  <c r="AF5374" i="1"/>
  <c r="AC5374" i="1"/>
  <c r="AB5377" i="1"/>
  <c r="AH5374" i="1" l="1"/>
  <c r="AA5375" i="1"/>
  <c r="AD5375" i="1" s="1"/>
  <c r="AG5374" i="1"/>
  <c r="AC5375" i="1" l="1"/>
  <c r="AF5375" i="1"/>
  <c r="AE5375" i="1"/>
  <c r="AA5378" i="1"/>
  <c r="AA5379" i="1"/>
  <c r="AB5376" i="1" l="1"/>
  <c r="AG5375" i="1"/>
  <c r="AA5376" i="1"/>
  <c r="AH5375" i="1"/>
  <c r="AC5376" i="1" l="1"/>
  <c r="AD5376" i="1"/>
  <c r="AF5376" i="1" l="1"/>
  <c r="AE5376" i="1"/>
  <c r="AG5376" i="1"/>
  <c r="AA5377" i="1"/>
  <c r="AD5377" i="1" s="1"/>
  <c r="AH5376" i="1"/>
  <c r="AF5377" i="1" l="1"/>
  <c r="AE5377" i="1"/>
  <c r="AC5377" i="1"/>
  <c r="AG5377" i="1" l="1"/>
  <c r="AB5378" i="1"/>
  <c r="AD5378" i="1" s="1"/>
  <c r="AH5377" i="1"/>
  <c r="AC5378" i="1" l="1"/>
  <c r="AF5378" i="1"/>
  <c r="AE5378" i="1"/>
  <c r="AG5378" i="1"/>
  <c r="AH5378" i="1"/>
  <c r="AB5379" i="1"/>
  <c r="AD5379" i="1" s="1"/>
  <c r="AC5379" i="1" l="1"/>
  <c r="AE5379" i="1"/>
  <c r="AF5379" i="1"/>
  <c r="AG5379" i="1" l="1"/>
  <c r="AH5379" i="1"/>
  <c r="AB5380" i="1"/>
  <c r="AD5380" i="1" s="1"/>
  <c r="AC5380" i="1" l="1"/>
  <c r="AG5380" i="1"/>
  <c r="AH5380" i="1"/>
  <c r="AB5381" i="1"/>
  <c r="AD5381" i="1" s="1"/>
  <c r="AF5380" i="1"/>
  <c r="AE5380" i="1"/>
  <c r="AF5381" i="1" l="1"/>
  <c r="AE5381" i="1"/>
  <c r="AC5381" i="1"/>
  <c r="AG5381" i="1" l="1"/>
  <c r="AH5381" i="1"/>
  <c r="AB5382" i="1"/>
  <c r="AD5382" i="1" s="1"/>
  <c r="AC5382" i="1" l="1"/>
  <c r="AG5382" i="1"/>
  <c r="AB5383" i="1"/>
  <c r="AD5383" i="1" s="1"/>
  <c r="AH5382" i="1"/>
  <c r="AF5382" i="1"/>
  <c r="AE5382" i="1"/>
  <c r="AC5383" i="1" l="1"/>
  <c r="AE5383" i="1"/>
  <c r="AF5383" i="1"/>
  <c r="AG5383" i="1"/>
  <c r="AB5384" i="1"/>
  <c r="AD5384" i="1" s="1"/>
  <c r="AH5383" i="1"/>
  <c r="AC5384" i="1" l="1"/>
  <c r="AE5384" i="1"/>
  <c r="AF5384" i="1"/>
  <c r="AG5384" i="1" l="1"/>
  <c r="AB5385" i="1"/>
  <c r="AH5384" i="1"/>
  <c r="AC5385" i="1" l="1"/>
  <c r="AD5385" i="1"/>
  <c r="AF5385" i="1" l="1"/>
  <c r="AE5385" i="1"/>
  <c r="AG5385" i="1"/>
  <c r="AB5386" i="1"/>
  <c r="AD5386" i="1" s="1"/>
  <c r="AH5385" i="1"/>
  <c r="AF5386" i="1" l="1"/>
  <c r="AE5386" i="1"/>
  <c r="AC5386" i="1"/>
  <c r="AG5386" i="1" l="1"/>
  <c r="AH5386" i="1"/>
  <c r="AB5387" i="1"/>
  <c r="AD5387" i="1" s="1"/>
  <c r="AF5387" i="1" l="1"/>
  <c r="AE5387" i="1"/>
  <c r="AC5387" i="1"/>
  <c r="AG5387" i="1" l="1"/>
  <c r="AH5387" i="1"/>
  <c r="AB5388" i="1"/>
  <c r="AD5388" i="1" s="1"/>
  <c r="AA5390" i="1"/>
  <c r="AC5388" i="1" l="1"/>
  <c r="AE5388" i="1"/>
  <c r="AF5388" i="1"/>
  <c r="AG5388" i="1" l="1"/>
  <c r="AH5388" i="1"/>
  <c r="AB5389" i="1"/>
  <c r="AD5389" i="1" s="1"/>
  <c r="AA5391" i="1"/>
  <c r="AC5389" i="1" l="1"/>
  <c r="AE5389" i="1"/>
  <c r="AF5389" i="1"/>
  <c r="AG5389" i="1" l="1"/>
  <c r="AH5389" i="1"/>
  <c r="AB5390" i="1"/>
  <c r="AD5390" i="1" s="1"/>
  <c r="AA5392" i="1"/>
  <c r="AC5390" i="1" l="1"/>
  <c r="AE5390" i="1"/>
  <c r="AF5390" i="1"/>
  <c r="AG5390" i="1"/>
  <c r="AB5391" i="1"/>
  <c r="AD5391" i="1" s="1"/>
  <c r="AH5390" i="1"/>
  <c r="AA5393" i="1"/>
  <c r="AE5391" i="1" l="1"/>
  <c r="AF5391" i="1"/>
  <c r="AC5391" i="1"/>
  <c r="AG5391" i="1" l="1"/>
  <c r="AB5392" i="1"/>
  <c r="AD5392" i="1" s="1"/>
  <c r="AH5391" i="1"/>
  <c r="AC5392" i="1" l="1"/>
  <c r="AE5392" i="1"/>
  <c r="AF5392" i="1"/>
  <c r="AG5392" i="1"/>
  <c r="AH5392" i="1"/>
  <c r="AB5393" i="1"/>
  <c r="AD5393" i="1" s="1"/>
  <c r="AC5393" i="1" l="1"/>
  <c r="AE5393" i="1"/>
  <c r="AF5393" i="1"/>
  <c r="AB5395" i="1"/>
  <c r="AB5394" i="1" l="1"/>
  <c r="AA5394" i="1"/>
  <c r="AD5394" i="1" s="1"/>
  <c r="AG5393" i="1"/>
  <c r="AH5393" i="1"/>
  <c r="AC5394" i="1" l="1"/>
  <c r="AH5394" i="1"/>
  <c r="AA5395" i="1"/>
  <c r="AD5395" i="1" s="1"/>
  <c r="AG5394" i="1"/>
  <c r="AF5394" i="1"/>
  <c r="AE5394" i="1"/>
  <c r="AB5396" i="1"/>
  <c r="AF5395" i="1" l="1"/>
  <c r="AE5395" i="1"/>
  <c r="AC5395" i="1"/>
  <c r="AH5395" i="1" l="1"/>
  <c r="AA5396" i="1"/>
  <c r="AD5396" i="1" s="1"/>
  <c r="AF5396" i="1" s="1"/>
  <c r="AG5395" i="1"/>
  <c r="AB5397" i="1"/>
  <c r="AC5396" i="1" l="1"/>
  <c r="AA5397" i="1" s="1"/>
  <c r="AC5397" i="1" s="1"/>
  <c r="AA5398" i="1" s="1"/>
  <c r="AE5396" i="1"/>
  <c r="AH5396" i="1"/>
  <c r="AG5396" i="1"/>
  <c r="AD5397" i="1"/>
  <c r="AE5397" i="1" l="1"/>
  <c r="AF5397" i="1"/>
  <c r="AG5397" i="1"/>
  <c r="AB5398" i="1"/>
  <c r="AH5397" i="1"/>
  <c r="AD5398" i="1" l="1"/>
  <c r="AC5398" i="1"/>
  <c r="AA5399" i="1" l="1"/>
  <c r="AG5398" i="1"/>
  <c r="AB5399" i="1"/>
  <c r="AD5399" i="1" s="1"/>
  <c r="AH5398" i="1"/>
  <c r="AE5398" i="1"/>
  <c r="AF5398" i="1"/>
  <c r="AF5399" i="1" l="1"/>
  <c r="AE5399" i="1"/>
  <c r="AC5399" i="1"/>
  <c r="AA5400" i="1" s="1"/>
  <c r="AG5399" i="1" l="1"/>
  <c r="AB5400" i="1"/>
  <c r="AD5400" i="1" s="1"/>
  <c r="AH5399" i="1"/>
  <c r="AC5400" i="1" l="1"/>
  <c r="AA5401" i="1" s="1"/>
  <c r="AF5400" i="1"/>
  <c r="AE5400" i="1"/>
  <c r="AG5400" i="1" l="1"/>
  <c r="AH5400" i="1"/>
  <c r="AB5401" i="1"/>
  <c r="AD5401" i="1" s="1"/>
  <c r="AC5401" i="1" l="1"/>
  <c r="AA5402" i="1" s="1"/>
  <c r="AB5402" i="1"/>
  <c r="AE5401" i="1"/>
  <c r="AF5401" i="1"/>
  <c r="AH5401" i="1" l="1"/>
  <c r="AG5401" i="1"/>
  <c r="AD5402" i="1"/>
  <c r="AC5402" i="1"/>
  <c r="AA5403" i="1" s="1"/>
  <c r="AG5402" i="1" l="1"/>
  <c r="AB5403" i="1"/>
  <c r="AD5403" i="1" s="1"/>
  <c r="AH5402" i="1"/>
  <c r="AE5402" i="1"/>
  <c r="AF5402" i="1"/>
  <c r="AC5403" i="1" l="1"/>
  <c r="AB5404" i="1" s="1"/>
  <c r="AG5403" i="1"/>
  <c r="AE5403" i="1"/>
  <c r="AF5403" i="1"/>
  <c r="AH5403" i="1" l="1"/>
  <c r="AD5404" i="1"/>
  <c r="AC5404" i="1"/>
  <c r="AG5404" i="1" l="1"/>
  <c r="AH5404" i="1"/>
  <c r="AB5405" i="1"/>
  <c r="AF5404" i="1"/>
  <c r="AE5404" i="1"/>
  <c r="AD5405" i="1" l="1"/>
  <c r="AC5405" i="1"/>
  <c r="AG5405" i="1" l="1"/>
  <c r="AH5405" i="1"/>
  <c r="AB5406" i="1"/>
  <c r="AE5405" i="1"/>
  <c r="AF5405" i="1"/>
  <c r="AD5406" i="1" l="1"/>
  <c r="AC5406" i="1"/>
  <c r="AG5406" i="1" l="1"/>
  <c r="AH5406" i="1"/>
  <c r="AB5407" i="1"/>
  <c r="AD5407" i="1" s="1"/>
  <c r="AE5406" i="1"/>
  <c r="AF5406" i="1"/>
  <c r="AE5407" i="1" l="1"/>
  <c r="AF5407" i="1"/>
  <c r="AC5407" i="1"/>
  <c r="AG5407" i="1" l="1"/>
  <c r="AH5407" i="1"/>
  <c r="AB5408" i="1"/>
  <c r="AD5408" i="1" s="1"/>
  <c r="AC5408" i="1" l="1"/>
  <c r="AH5408" i="1" s="1"/>
  <c r="AG5408" i="1"/>
  <c r="AE5408" i="1"/>
  <c r="AF5408" i="1"/>
  <c r="AB5409" i="1" l="1"/>
  <c r="AD5409" i="1" s="1"/>
  <c r="AF5409" i="1" s="1"/>
  <c r="AC5409" i="1" l="1"/>
  <c r="AE5409" i="1"/>
  <c r="AG5409" i="1"/>
  <c r="AB5410" i="1"/>
  <c r="AH5409" i="1"/>
  <c r="AD5410" i="1" l="1"/>
  <c r="AC5410" i="1"/>
  <c r="AG5410" i="1" l="1"/>
  <c r="AB5411" i="1"/>
  <c r="AH5410" i="1"/>
  <c r="AE5410" i="1"/>
  <c r="AF5410" i="1"/>
  <c r="AD5411" i="1" l="1"/>
  <c r="AC5411" i="1"/>
  <c r="AG5411" i="1" l="1"/>
  <c r="AB5412" i="1"/>
  <c r="AD5412" i="1" s="1"/>
  <c r="AH5411" i="1"/>
  <c r="AF5411" i="1"/>
  <c r="AE5411" i="1"/>
  <c r="AC5412" i="1" l="1"/>
  <c r="AB5413" i="1" s="1"/>
  <c r="AE5412" i="1"/>
  <c r="AF5412" i="1"/>
  <c r="AH5412" i="1" l="1"/>
  <c r="AG5412" i="1"/>
  <c r="AD5413" i="1"/>
  <c r="AC5413" i="1"/>
  <c r="AA5414" i="1" s="1"/>
  <c r="AG5413" i="1" l="1"/>
  <c r="AH5413" i="1"/>
  <c r="AB5414" i="1"/>
  <c r="AE5413" i="1"/>
  <c r="AF5413" i="1"/>
  <c r="AD5414" i="1" l="1"/>
  <c r="AC5414" i="1"/>
  <c r="AA5415" i="1" s="1"/>
  <c r="AG5414" i="1" l="1"/>
  <c r="AB5415" i="1"/>
  <c r="AD5415" i="1" s="1"/>
  <c r="AH5414" i="1"/>
  <c r="AF5414" i="1"/>
  <c r="AE5414" i="1"/>
  <c r="AC5415" i="1" l="1"/>
  <c r="AG5415" i="1" s="1"/>
  <c r="AA5416" i="1"/>
  <c r="AB5416" i="1"/>
  <c r="AH5415" i="1"/>
  <c r="AF5415" i="1"/>
  <c r="AE5415" i="1"/>
  <c r="AD5416" i="1" l="1"/>
  <c r="AC5416" i="1"/>
  <c r="AA5417" i="1" s="1"/>
  <c r="AB5417" i="1"/>
  <c r="AE5416" i="1"/>
  <c r="AF5416" i="1"/>
  <c r="AG5416" i="1" l="1"/>
  <c r="AH5416" i="1"/>
  <c r="AD5417" i="1"/>
  <c r="AC5417" i="1"/>
  <c r="AG5417" i="1" s="1"/>
  <c r="AA5418" i="1" l="1"/>
  <c r="AB5418" i="1"/>
  <c r="AH5417" i="1"/>
  <c r="AF5417" i="1"/>
  <c r="AE5417" i="1"/>
  <c r="AC5418" i="1" l="1"/>
  <c r="AD5418" i="1"/>
  <c r="AF5418" i="1" s="1"/>
  <c r="AB5419" i="1"/>
  <c r="AH5418" i="1"/>
  <c r="AE5418" i="1" l="1"/>
  <c r="AA5419" i="1"/>
  <c r="AD5419" i="1" s="1"/>
  <c r="AG5418" i="1"/>
  <c r="AF5419" i="1" l="1"/>
  <c r="AE5419" i="1"/>
  <c r="AC5419" i="1"/>
  <c r="AB5420" i="1"/>
  <c r="AA5420" i="1" l="1"/>
  <c r="AD5420" i="1" s="1"/>
  <c r="AF5420" i="1" s="1"/>
  <c r="AG5419" i="1"/>
  <c r="AH5419" i="1"/>
  <c r="AC5420" i="1" l="1"/>
  <c r="AA5421" i="1" s="1"/>
  <c r="AG5420" i="1"/>
  <c r="AE5420" i="1"/>
  <c r="AH5420" i="1"/>
  <c r="AB5421" i="1"/>
  <c r="AD5421" i="1" l="1"/>
  <c r="AF5421" i="1" s="1"/>
  <c r="AE5421" i="1"/>
  <c r="AC5421" i="1"/>
  <c r="AA5422" i="1" s="1"/>
  <c r="AG5421" i="1" l="1"/>
  <c r="AB5422" i="1"/>
  <c r="AD5422" i="1" s="1"/>
  <c r="AH5421" i="1"/>
  <c r="AC5422" i="1" l="1"/>
  <c r="AH5422" i="1" s="1"/>
  <c r="AE5422" i="1"/>
  <c r="AF5422" i="1"/>
  <c r="AA5423" i="1" l="1"/>
  <c r="AG5422" i="1"/>
  <c r="AB5423" i="1"/>
  <c r="AD5423" i="1" l="1"/>
  <c r="AE5423" i="1" s="1"/>
  <c r="AC5423" i="1"/>
  <c r="AH5423" i="1" s="1"/>
  <c r="AF5423" i="1"/>
  <c r="AB5424" i="1"/>
  <c r="AA5424" i="1" l="1"/>
  <c r="AG5423" i="1"/>
  <c r="AB5425" i="1"/>
  <c r="AD5424" i="1" l="1"/>
  <c r="AC5424" i="1"/>
  <c r="AA5425" i="1" l="1"/>
  <c r="AG5424" i="1"/>
  <c r="AH5424" i="1"/>
  <c r="AF5424" i="1"/>
  <c r="AE5424" i="1"/>
  <c r="AD5425" i="1" l="1"/>
  <c r="AC5425" i="1"/>
  <c r="AA5426" i="1" l="1"/>
  <c r="AG5425" i="1"/>
  <c r="AB5426" i="1"/>
  <c r="AD5426" i="1" s="1"/>
  <c r="AH5425" i="1"/>
  <c r="AE5425" i="1"/>
  <c r="AF5425" i="1"/>
  <c r="AF5426" i="1" l="1"/>
  <c r="AE5426" i="1"/>
  <c r="AC5426" i="1"/>
  <c r="AA5427" i="1" l="1"/>
  <c r="AB5427" i="1"/>
  <c r="AD5427" i="1" s="1"/>
  <c r="AG5426" i="1"/>
  <c r="AH5426" i="1"/>
  <c r="AF5427" i="1" l="1"/>
  <c r="AE5427" i="1"/>
  <c r="AC5427" i="1"/>
  <c r="AH5427" i="1" l="1"/>
  <c r="AB5428" i="1"/>
  <c r="AD5428" i="1" s="1"/>
  <c r="AG5427" i="1"/>
  <c r="AC5428" i="1" l="1"/>
  <c r="AH5428" i="1" s="1"/>
  <c r="AG5428" i="1"/>
  <c r="AB5429" i="1"/>
  <c r="AD5429" i="1" s="1"/>
  <c r="AE5428" i="1"/>
  <c r="AF5428" i="1"/>
  <c r="AC5429" i="1" l="1"/>
  <c r="AE5429" i="1"/>
  <c r="AF5429" i="1"/>
  <c r="AG5429" i="1" l="1"/>
  <c r="AB5430" i="1"/>
  <c r="AD5430" i="1" s="1"/>
  <c r="AH5429" i="1"/>
  <c r="AC5430" i="1" l="1"/>
  <c r="AH5430" i="1" s="1"/>
  <c r="AB5431" i="1"/>
  <c r="AD5431" i="1" s="1"/>
  <c r="AG5430" i="1"/>
  <c r="AF5430" i="1"/>
  <c r="AE5430" i="1"/>
  <c r="AC5431" i="1" l="1"/>
  <c r="AH5431" i="1" s="1"/>
  <c r="AG5431" i="1"/>
  <c r="AF5431" i="1"/>
  <c r="AE5431" i="1"/>
  <c r="AB5432" i="1" l="1"/>
  <c r="AD5432" i="1" s="1"/>
  <c r="AE5432" i="1" s="1"/>
  <c r="AF5432" i="1" l="1"/>
  <c r="AC5432" i="1"/>
  <c r="AG5432" i="1" s="1"/>
  <c r="AH5432" i="1" l="1"/>
  <c r="AB5433" i="1"/>
  <c r="AD5433" i="1" s="1"/>
  <c r="AF5433" i="1" s="1"/>
  <c r="AE5433" i="1" l="1"/>
  <c r="AC5433" i="1"/>
  <c r="AG5433" i="1" s="1"/>
  <c r="AB5434" i="1" l="1"/>
  <c r="AD5434" i="1" s="1"/>
  <c r="AH5433" i="1"/>
  <c r="AC5434" i="1" l="1"/>
  <c r="AE5434" i="1"/>
  <c r="AF5434" i="1"/>
  <c r="AG5434" i="1" l="1"/>
  <c r="AB5435" i="1"/>
  <c r="AH5434" i="1"/>
  <c r="AD5435" i="1" l="1"/>
  <c r="AC5435" i="1"/>
  <c r="AG5435" i="1" s="1"/>
  <c r="AB5436" i="1" l="1"/>
  <c r="AD5436" i="1" s="1"/>
  <c r="AH5435" i="1"/>
  <c r="AF5435" i="1"/>
  <c r="AE5435" i="1"/>
  <c r="AB5438" i="1"/>
  <c r="AC5436" i="1" l="1"/>
  <c r="AG5436" i="1" s="1"/>
  <c r="AH5436" i="1"/>
  <c r="AB5437" i="1"/>
  <c r="AD5437" i="1" s="1"/>
  <c r="AE5436" i="1"/>
  <c r="AF5436" i="1"/>
  <c r="AB5439" i="1"/>
  <c r="AC5437" i="1" l="1"/>
  <c r="AG5437" i="1" s="1"/>
  <c r="AF5437" i="1"/>
  <c r="AE5437" i="1"/>
  <c r="AA5438" i="1" l="1"/>
  <c r="AD5438" i="1" s="1"/>
  <c r="AE5438" i="1" s="1"/>
  <c r="AH5437" i="1"/>
  <c r="AC5438" i="1"/>
  <c r="AG5438" i="1" s="1"/>
  <c r="AF5438" i="1"/>
  <c r="AB5440" i="1"/>
  <c r="AA5439" i="1" l="1"/>
  <c r="AH5438" i="1"/>
  <c r="AD5439" i="1"/>
  <c r="AC5439" i="1"/>
  <c r="AG5439" i="1" s="1"/>
  <c r="AH5439" i="1" l="1"/>
  <c r="AA5440" i="1"/>
  <c r="AD5440" i="1" s="1"/>
  <c r="AF5439" i="1"/>
  <c r="AE5439" i="1"/>
  <c r="AB5441" i="1"/>
  <c r="AC5440" i="1" l="1"/>
  <c r="AG5440" i="1" s="1"/>
  <c r="AE5440" i="1"/>
  <c r="AF5440" i="1"/>
  <c r="AB5442" i="1"/>
  <c r="AA5441" i="1" l="1"/>
  <c r="AH5440" i="1"/>
  <c r="AB5443" i="1"/>
  <c r="AC5441" i="1" l="1"/>
  <c r="AG5441" i="1" s="1"/>
  <c r="AD5441" i="1"/>
  <c r="AE5441" i="1" l="1"/>
  <c r="AF5441" i="1"/>
  <c r="AA5442" i="1"/>
  <c r="AD5442" i="1" s="1"/>
  <c r="AH5441" i="1"/>
  <c r="AF5442" i="1" l="1"/>
  <c r="AE5442" i="1"/>
  <c r="AC5442" i="1"/>
  <c r="AG5442" i="1" s="1"/>
  <c r="AB5445" i="1"/>
  <c r="AA5443" i="1" l="1"/>
  <c r="AD5443" i="1" s="1"/>
  <c r="AH5442" i="1"/>
  <c r="AC5443" i="1" l="1"/>
  <c r="AG5443" i="1" s="1"/>
  <c r="AF5443" i="1"/>
  <c r="AE5443" i="1"/>
  <c r="AB5446" i="1"/>
  <c r="AB5444" i="1" l="1"/>
  <c r="AA5444" i="1"/>
  <c r="AD5444" i="1" s="1"/>
  <c r="AH5443" i="1"/>
  <c r="AC5444" i="1" l="1"/>
  <c r="AG5444" i="1" s="1"/>
  <c r="AF5444" i="1"/>
  <c r="AE5444" i="1"/>
  <c r="AB5447" i="1"/>
  <c r="AH5444" i="1" l="1"/>
  <c r="AA5445" i="1"/>
  <c r="AD5445" i="1" s="1"/>
  <c r="AB5448" i="1"/>
  <c r="AC5445" i="1" l="1"/>
  <c r="AG5445" i="1" s="1"/>
  <c r="AE5445" i="1"/>
  <c r="AF5445" i="1"/>
  <c r="AB5449" i="1"/>
  <c r="AA5446" i="1" l="1"/>
  <c r="AD5446" i="1" s="1"/>
  <c r="AH5445" i="1"/>
  <c r="AC5446" i="1" l="1"/>
  <c r="AG5446" i="1" s="1"/>
  <c r="AF5446" i="1"/>
  <c r="AE5446" i="1"/>
  <c r="AH5446" i="1" l="1"/>
  <c r="AA5447" i="1"/>
  <c r="AD5447" i="1" s="1"/>
  <c r="AF5447" i="1" l="1"/>
  <c r="AE5447" i="1"/>
  <c r="AC5447" i="1"/>
  <c r="AG5447" i="1" s="1"/>
  <c r="AA5451" i="1"/>
  <c r="AA5448" i="1" l="1"/>
  <c r="AD5448" i="1" s="1"/>
  <c r="AH5447" i="1"/>
  <c r="AC5448" i="1" l="1"/>
  <c r="AG5448" i="1" s="1"/>
  <c r="AE5448" i="1"/>
  <c r="AF5448" i="1"/>
  <c r="AH5448" i="1" l="1"/>
  <c r="AA5449" i="1"/>
  <c r="AD5449" i="1" s="1"/>
  <c r="AC5449" i="1" l="1"/>
  <c r="AF5449" i="1"/>
  <c r="AE5449" i="1"/>
  <c r="AG5449" i="1" l="1"/>
  <c r="AB5450" i="1"/>
  <c r="AA5450" i="1"/>
  <c r="AH5449" i="1"/>
  <c r="AD5450" i="1" l="1"/>
  <c r="AF5450" i="1" s="1"/>
  <c r="AC5450" i="1"/>
  <c r="AG5450" i="1" s="1"/>
  <c r="AE5450" i="1"/>
  <c r="AH5450" i="1" l="1"/>
  <c r="AB5451" i="1"/>
  <c r="AD5451" i="1" s="1"/>
  <c r="AC5451" i="1" l="1"/>
  <c r="AF5451" i="1"/>
  <c r="AE5451" i="1"/>
  <c r="AG5451" i="1" l="1"/>
  <c r="AB5452" i="1"/>
  <c r="AD5452" i="1" s="1"/>
  <c r="AH5451" i="1"/>
  <c r="AC5452" i="1" l="1"/>
  <c r="AG5452" i="1" s="1"/>
  <c r="AE5452" i="1"/>
  <c r="AF5452" i="1"/>
  <c r="AB5453" i="1" l="1"/>
  <c r="AD5453" i="1" s="1"/>
  <c r="AE5453" i="1" s="1"/>
  <c r="AH5452" i="1"/>
  <c r="AF5453" i="1" l="1"/>
  <c r="AC5453" i="1"/>
  <c r="AB5454" i="1" s="1"/>
  <c r="AD5454" i="1" s="1"/>
  <c r="AE5454" i="1" s="1"/>
  <c r="AC5454" i="1" l="1"/>
  <c r="AB5455" i="1" s="1"/>
  <c r="AD5455" i="1" s="1"/>
  <c r="AF5454" i="1"/>
  <c r="AG5453" i="1"/>
  <c r="AH5453" i="1"/>
  <c r="AG5454" i="1" l="1"/>
  <c r="AH5454" i="1"/>
  <c r="AC5455" i="1"/>
  <c r="AB5456" i="1" s="1"/>
  <c r="AD5456" i="1" s="1"/>
  <c r="AF5455" i="1"/>
  <c r="AE5455" i="1"/>
  <c r="AG5455" i="1" l="1"/>
  <c r="AH5455" i="1"/>
  <c r="AC5456" i="1"/>
  <c r="AH5456" i="1" s="1"/>
  <c r="AE5456" i="1"/>
  <c r="AF5456" i="1"/>
  <c r="AG5456" i="1" l="1"/>
  <c r="AB5457" i="1"/>
  <c r="AD5457" i="1" s="1"/>
  <c r="AF5457" i="1" s="1"/>
  <c r="AE5457" i="1" l="1"/>
  <c r="AC5457" i="1"/>
  <c r="AB5458" i="1" l="1"/>
  <c r="AD5458" i="1" s="1"/>
  <c r="AH5457" i="1"/>
  <c r="AG5457" i="1"/>
  <c r="AC5458" i="1"/>
  <c r="AG5458" i="1" s="1"/>
  <c r="AB5459" i="1" l="1"/>
  <c r="AD5459" i="1" s="1"/>
  <c r="AH5458" i="1"/>
  <c r="AE5458" i="1"/>
  <c r="AF5458" i="1"/>
  <c r="AC5459" i="1"/>
  <c r="AA5462" i="1"/>
  <c r="AF5459" i="1" l="1"/>
  <c r="AE5459" i="1"/>
  <c r="AH5459" i="1"/>
  <c r="AB5460" i="1"/>
  <c r="AD5460" i="1" s="1"/>
  <c r="AG5459" i="1"/>
  <c r="AF5460" i="1" l="1"/>
  <c r="AE5460" i="1"/>
  <c r="AC5460" i="1"/>
  <c r="AB5463" i="1"/>
  <c r="AH5460" i="1" l="1"/>
  <c r="AB5461" i="1"/>
  <c r="AD5461" i="1" s="1"/>
  <c r="AG5460" i="1"/>
  <c r="AC5461" i="1" l="1"/>
  <c r="AE5461" i="1"/>
  <c r="AF5461" i="1"/>
  <c r="AB5464" i="1"/>
  <c r="AH5461" i="1" l="1"/>
  <c r="AB5462" i="1"/>
  <c r="AD5462" i="1" s="1"/>
  <c r="AG5461" i="1"/>
  <c r="AC5462" i="1" l="1"/>
  <c r="AF5462" i="1"/>
  <c r="AE5462" i="1"/>
  <c r="AG5462" i="1"/>
  <c r="AH5462" i="1"/>
  <c r="AA5463" i="1"/>
  <c r="AD5463" i="1" s="1"/>
  <c r="AC5463" i="1" l="1"/>
  <c r="AF5463" i="1"/>
  <c r="AE5463" i="1"/>
  <c r="AA5464" i="1" l="1"/>
  <c r="AD5464" i="1" s="1"/>
  <c r="AH5463" i="1"/>
  <c r="AG5463" i="1"/>
  <c r="AC5464" i="1"/>
  <c r="AB5467" i="1"/>
  <c r="AB5465" i="1" l="1"/>
  <c r="AA5465" i="1"/>
  <c r="AD5465" i="1" s="1"/>
  <c r="AH5464" i="1"/>
  <c r="AG5464" i="1"/>
  <c r="AE5464" i="1"/>
  <c r="AF5464" i="1"/>
  <c r="AF5465" i="1" l="1"/>
  <c r="AE5465" i="1"/>
  <c r="AC5465" i="1"/>
  <c r="AB5466" i="1" l="1"/>
  <c r="AH5465" i="1"/>
  <c r="AG5465" i="1"/>
  <c r="AA5466" i="1"/>
  <c r="AD5466" i="1" s="1"/>
  <c r="AB5468" i="1"/>
  <c r="AC5466" i="1" l="1"/>
  <c r="AF5466" i="1"/>
  <c r="AE5466" i="1"/>
  <c r="AG5466" i="1"/>
  <c r="AA5467" i="1"/>
  <c r="AD5467" i="1" s="1"/>
  <c r="AH5466" i="1"/>
  <c r="AF5467" i="1" l="1"/>
  <c r="AE5467" i="1"/>
  <c r="AC5467" i="1"/>
  <c r="AB5469" i="1"/>
  <c r="AB5470" i="1"/>
  <c r="AG5467" i="1" l="1"/>
  <c r="AH5467" i="1"/>
  <c r="AA5468" i="1"/>
  <c r="AD5468" i="1" s="1"/>
  <c r="AE5468" i="1" l="1"/>
  <c r="AF5468" i="1"/>
  <c r="AC5468" i="1"/>
  <c r="AH5468" i="1" l="1"/>
  <c r="AA5469" i="1"/>
  <c r="AD5469" i="1" s="1"/>
  <c r="AG5468" i="1"/>
  <c r="AA5471" i="1"/>
  <c r="AC5469" i="1" l="1"/>
  <c r="AG5469" i="1"/>
  <c r="AH5469" i="1"/>
  <c r="AA5470" i="1"/>
  <c r="AD5470" i="1" s="1"/>
  <c r="AF5469" i="1"/>
  <c r="AE5469" i="1"/>
  <c r="AB5472" i="1"/>
  <c r="AA5473" i="1"/>
  <c r="AC5470" i="1" l="1"/>
  <c r="AH5470" i="1"/>
  <c r="AB5471" i="1"/>
  <c r="AG5470" i="1"/>
  <c r="AF5470" i="1"/>
  <c r="AE5470" i="1"/>
  <c r="AD5471" i="1" l="1"/>
  <c r="AC5471" i="1"/>
  <c r="AA5472" i="1" l="1"/>
  <c r="AD5472" i="1" s="1"/>
  <c r="AH5471" i="1"/>
  <c r="AG5471" i="1"/>
  <c r="AC5472" i="1"/>
  <c r="AF5471" i="1"/>
  <c r="AE5471" i="1"/>
  <c r="AG5472" i="1" l="1"/>
  <c r="AH5472" i="1"/>
  <c r="AB5473" i="1"/>
  <c r="AD5473" i="1" s="1"/>
  <c r="AF5473" i="1" s="1"/>
  <c r="AE5472" i="1"/>
  <c r="AF5472" i="1"/>
  <c r="AA5474" i="1"/>
  <c r="AC5473" i="1" l="1"/>
  <c r="AE5473" i="1"/>
  <c r="AA5475" i="1"/>
  <c r="AB5474" i="1" l="1"/>
  <c r="AH5473" i="1"/>
  <c r="AG5473" i="1"/>
  <c r="AD5474" i="1" l="1"/>
  <c r="AC5474" i="1"/>
  <c r="AG5474" i="1" l="1"/>
  <c r="AH5474" i="1"/>
  <c r="AB5475" i="1"/>
  <c r="AD5475" i="1" s="1"/>
  <c r="AE5474" i="1"/>
  <c r="AF5474" i="1"/>
  <c r="AF5475" i="1" l="1"/>
  <c r="AE5475" i="1"/>
  <c r="AC5475" i="1"/>
  <c r="AG5475" i="1" l="1"/>
  <c r="AH5475" i="1"/>
  <c r="AB5476" i="1"/>
  <c r="AD5476" i="1" s="1"/>
  <c r="AC5476" i="1" l="1"/>
  <c r="AF5476" i="1"/>
  <c r="AE5476" i="1"/>
  <c r="AH5476" i="1" l="1"/>
  <c r="AG5476" i="1"/>
  <c r="AB5477" i="1"/>
  <c r="AD5477" i="1" s="1"/>
  <c r="AC5477" i="1" l="1"/>
  <c r="AE5477" i="1"/>
  <c r="AF5477" i="1"/>
  <c r="AH5477" i="1" l="1"/>
  <c r="AG5477" i="1"/>
  <c r="AB5478" i="1"/>
  <c r="AD5478" i="1" s="1"/>
  <c r="AC5478" i="1" l="1"/>
  <c r="AE5478" i="1"/>
  <c r="AF5478" i="1"/>
  <c r="AH5478" i="1" l="1"/>
  <c r="AB5479" i="1"/>
  <c r="AD5479" i="1" s="1"/>
  <c r="AG5478" i="1"/>
  <c r="AC5479" i="1" l="1"/>
  <c r="AG5479" i="1"/>
  <c r="AB5480" i="1"/>
  <c r="AD5480" i="1" s="1"/>
  <c r="AH5479" i="1"/>
  <c r="AF5479" i="1"/>
  <c r="AE5479" i="1"/>
  <c r="AC5480" i="1" l="1"/>
  <c r="AB5481" i="1"/>
  <c r="AD5481" i="1" s="1"/>
  <c r="AH5480" i="1"/>
  <c r="AG5480" i="1"/>
  <c r="AF5480" i="1"/>
  <c r="AE5480" i="1"/>
  <c r="AC5481" i="1" l="1"/>
  <c r="AB5482" i="1"/>
  <c r="AD5482" i="1" s="1"/>
  <c r="AG5481" i="1"/>
  <c r="AH5481" i="1"/>
  <c r="AE5481" i="1"/>
  <c r="AF5481" i="1"/>
  <c r="AC5482" i="1" l="1"/>
  <c r="AH5482" i="1" s="1"/>
  <c r="AG5482" i="1"/>
  <c r="AB5483" i="1"/>
  <c r="AD5483" i="1" s="1"/>
  <c r="AE5482" i="1"/>
  <c r="AF5482" i="1"/>
  <c r="AA5486" i="1"/>
  <c r="AC5483" i="1" l="1"/>
  <c r="AE5483" i="1"/>
  <c r="AF5483" i="1"/>
  <c r="AB5487" i="1"/>
  <c r="AG5483" i="1" l="1"/>
  <c r="AH5483" i="1"/>
  <c r="AB5484" i="1"/>
  <c r="AC5484" i="1" l="1"/>
  <c r="AD5484" i="1"/>
  <c r="AB5488" i="1"/>
  <c r="AF5484" i="1" l="1"/>
  <c r="AE5484" i="1"/>
  <c r="AG5484" i="1"/>
  <c r="AB5485" i="1"/>
  <c r="AH5484" i="1"/>
  <c r="AD5485" i="1" l="1"/>
  <c r="AC5485" i="1"/>
  <c r="AB5489" i="1"/>
  <c r="AG5485" i="1" l="1"/>
  <c r="AH5485" i="1"/>
  <c r="AB5486" i="1"/>
  <c r="AF5485" i="1"/>
  <c r="AE5485" i="1"/>
  <c r="AC5486" i="1" l="1"/>
  <c r="AD5486" i="1"/>
  <c r="AB5490" i="1"/>
  <c r="AE5486" i="1" l="1"/>
  <c r="AF5486" i="1"/>
  <c r="AA5487" i="1"/>
  <c r="AH5486" i="1"/>
  <c r="AG5486" i="1"/>
  <c r="AD5487" i="1" l="1"/>
  <c r="AC5487" i="1"/>
  <c r="AA5491" i="1"/>
  <c r="AG5487" i="1" l="1"/>
  <c r="AH5487" i="1"/>
  <c r="AA5488" i="1"/>
  <c r="AD5488" i="1" s="1"/>
  <c r="AE5487" i="1"/>
  <c r="AF5487" i="1"/>
  <c r="AB5492" i="1"/>
  <c r="AC5488" i="1" l="1"/>
  <c r="AE5488" i="1"/>
  <c r="AF5488" i="1"/>
  <c r="AA5489" i="1"/>
  <c r="AD5489" i="1" s="1"/>
  <c r="AH5488" i="1"/>
  <c r="AG5488" i="1"/>
  <c r="AB5493" i="1"/>
  <c r="AF5489" i="1" l="1"/>
  <c r="AE5489" i="1"/>
  <c r="AC5489" i="1"/>
  <c r="AB5494" i="1"/>
  <c r="AG5489" i="1" l="1"/>
  <c r="AA5490" i="1"/>
  <c r="AD5490" i="1" s="1"/>
  <c r="AH5489" i="1"/>
  <c r="AC5490" i="1" l="1"/>
  <c r="AF5490" i="1"/>
  <c r="AE5490" i="1"/>
  <c r="AH5490" i="1" l="1"/>
  <c r="AB5491" i="1"/>
  <c r="AD5491" i="1" s="1"/>
  <c r="AG5490" i="1"/>
  <c r="AC5491" i="1" l="1"/>
  <c r="AA5492" i="1"/>
  <c r="AD5492" i="1" s="1"/>
  <c r="AG5491" i="1"/>
  <c r="AH5491" i="1"/>
  <c r="AE5491" i="1"/>
  <c r="AF5491" i="1"/>
  <c r="AA5496" i="1"/>
  <c r="AC5492" i="1" l="1"/>
  <c r="AH5492" i="1"/>
  <c r="AA5493" i="1"/>
  <c r="AD5493" i="1" s="1"/>
  <c r="AG5492" i="1"/>
  <c r="AF5492" i="1"/>
  <c r="AE5492" i="1"/>
  <c r="AC5493" i="1" l="1"/>
  <c r="AG5493" i="1"/>
  <c r="AH5493" i="1"/>
  <c r="AA5494" i="1"/>
  <c r="AF5493" i="1"/>
  <c r="AE5493" i="1"/>
  <c r="AB5495" i="1"/>
  <c r="AD5494" i="1" l="1"/>
  <c r="AC5494" i="1"/>
  <c r="AB5498" i="1"/>
  <c r="AH5494" i="1" l="1"/>
  <c r="AA5495" i="1"/>
  <c r="AD5495" i="1" s="1"/>
  <c r="AG5494" i="1"/>
  <c r="AF5494" i="1"/>
  <c r="AE5494" i="1"/>
  <c r="AC5495" i="1" l="1"/>
  <c r="AG5495" i="1" s="1"/>
  <c r="AB5496" i="1"/>
  <c r="AD5496" i="1" s="1"/>
  <c r="AE5496" i="1" s="1"/>
  <c r="AH5495" i="1"/>
  <c r="AE5495" i="1"/>
  <c r="AF5495" i="1"/>
  <c r="AB5497" i="1"/>
  <c r="AF5496" i="1"/>
  <c r="AA5499" i="1"/>
  <c r="AC5496" i="1" l="1"/>
  <c r="AA5497" i="1" s="1"/>
  <c r="AD5497" i="1" s="1"/>
  <c r="AF5497" i="1" s="1"/>
  <c r="AG5496" i="1"/>
  <c r="AH5496" i="1"/>
  <c r="AE5497" i="1" l="1"/>
  <c r="AC5497" i="1"/>
  <c r="AH5497" i="1" s="1"/>
  <c r="AG5497" i="1" l="1"/>
  <c r="AA5498" i="1"/>
  <c r="AD5498" i="1" s="1"/>
  <c r="AE5498" i="1" s="1"/>
  <c r="AF5498" i="1" l="1"/>
  <c r="AC5498" i="1"/>
  <c r="AG5498" i="1" l="1"/>
  <c r="AH5498" i="1"/>
  <c r="AB5499" i="1"/>
  <c r="AD5499" i="1" s="1"/>
  <c r="AF5499" i="1" s="1"/>
  <c r="AE5499" i="1" l="1"/>
  <c r="AC5499" i="1"/>
  <c r="AG5499" i="1" l="1"/>
  <c r="AB5500" i="1"/>
  <c r="AH5499" i="1"/>
  <c r="AD5500" i="1" l="1"/>
  <c r="AC5500" i="1"/>
  <c r="AH5500" i="1" l="1"/>
  <c r="AB5501" i="1"/>
  <c r="AD5501" i="1" s="1"/>
  <c r="AG5500" i="1"/>
  <c r="AC5501" i="1"/>
  <c r="AB5502" i="1" s="1"/>
  <c r="AD5502" i="1" s="1"/>
  <c r="AF5500" i="1"/>
  <c r="AE5500" i="1"/>
  <c r="AG5501" i="1"/>
  <c r="AH5501" i="1"/>
  <c r="AF5501" i="1" l="1"/>
  <c r="AE5501" i="1"/>
  <c r="AC5502" i="1"/>
  <c r="AH5502" i="1" s="1"/>
  <c r="AF5502" i="1"/>
  <c r="AE5502" i="1"/>
  <c r="AG5502" i="1" l="1"/>
  <c r="AB5503" i="1"/>
  <c r="AD5503" i="1" s="1"/>
  <c r="AC5503" i="1"/>
  <c r="AH5503" i="1" s="1"/>
  <c r="AE5503" i="1"/>
  <c r="AF5503" i="1"/>
  <c r="AG5503" i="1" l="1"/>
  <c r="AB5504" i="1"/>
  <c r="AC5504" i="1" s="1"/>
  <c r="AD5504" i="1"/>
  <c r="AF5504" i="1" l="1"/>
  <c r="AE5504" i="1"/>
  <c r="AG5504" i="1"/>
  <c r="AH5504" i="1"/>
  <c r="AB5505" i="1"/>
  <c r="AD5505" i="1" l="1"/>
  <c r="AC5505" i="1"/>
  <c r="AG5505" i="1" l="1"/>
  <c r="AH5505" i="1"/>
  <c r="AB5506" i="1"/>
  <c r="AD5506" i="1" s="1"/>
  <c r="AE5506" i="1" s="1"/>
  <c r="AE5505" i="1"/>
  <c r="AF5505" i="1"/>
  <c r="AF5506" i="1" l="1"/>
  <c r="AC5506" i="1"/>
  <c r="AG5506" i="1" l="1"/>
  <c r="AH5506" i="1"/>
  <c r="AB5507" i="1"/>
  <c r="AC5507" i="1" l="1"/>
  <c r="AD5507" i="1"/>
  <c r="AE5507" i="1" l="1"/>
  <c r="AF5507" i="1"/>
  <c r="AG5507" i="1"/>
  <c r="AB5508" i="1"/>
  <c r="AH5507" i="1"/>
  <c r="AD5508" i="1" l="1"/>
  <c r="AC5508" i="1"/>
  <c r="AA5510" i="1"/>
  <c r="AG5508" i="1" l="1"/>
  <c r="AB5509" i="1"/>
  <c r="AH5508" i="1"/>
  <c r="AF5508" i="1"/>
  <c r="AE5508" i="1"/>
  <c r="AA5511" i="1"/>
  <c r="AD5509" i="1" l="1"/>
  <c r="AC5509" i="1"/>
  <c r="AA5512" i="1"/>
  <c r="AG5509" i="1" l="1"/>
  <c r="AB5510" i="1"/>
  <c r="AH5509" i="1"/>
  <c r="AE5509" i="1"/>
  <c r="AF5509" i="1"/>
  <c r="AD5510" i="1" l="1"/>
  <c r="AC5510" i="1"/>
  <c r="AB5511" i="1" l="1"/>
  <c r="AG5510" i="1"/>
  <c r="AH5510" i="1"/>
  <c r="AE5510" i="1"/>
  <c r="AF5510" i="1"/>
  <c r="AC5511" i="1" l="1"/>
  <c r="AD5511" i="1"/>
  <c r="AB5514" i="1"/>
  <c r="AE5511" i="1" l="1"/>
  <c r="AF5511" i="1"/>
  <c r="AB5512" i="1"/>
  <c r="AD5512" i="1" s="1"/>
  <c r="AH5511" i="1"/>
  <c r="AG5511" i="1"/>
  <c r="AB5515" i="1"/>
  <c r="AE5512" i="1" l="1"/>
  <c r="AF5512" i="1"/>
  <c r="AC5512" i="1"/>
  <c r="AA5513" i="1" l="1"/>
  <c r="AB5513" i="1"/>
  <c r="AD5513" i="1" s="1"/>
  <c r="AH5512" i="1"/>
  <c r="AG5512" i="1"/>
  <c r="AA5516" i="1"/>
  <c r="AF5513" i="1" l="1"/>
  <c r="AE5513" i="1"/>
  <c r="AC5513" i="1"/>
  <c r="AA5517" i="1"/>
  <c r="AG5513" i="1" l="1"/>
  <c r="AH5513" i="1"/>
  <c r="AA5514" i="1"/>
  <c r="AD5514" i="1" s="1"/>
  <c r="AA5518" i="1"/>
  <c r="AC5514" i="1" l="1"/>
  <c r="AE5514" i="1"/>
  <c r="AF5514" i="1"/>
  <c r="AA5515" i="1" l="1"/>
  <c r="AD5515" i="1" s="1"/>
  <c r="AG5514" i="1"/>
  <c r="AH5514" i="1"/>
  <c r="AE5515" i="1" l="1"/>
  <c r="AF5515" i="1"/>
  <c r="AC5515" i="1"/>
  <c r="AA5519" i="1"/>
  <c r="AG5515" i="1" l="1"/>
  <c r="AB5516" i="1"/>
  <c r="AD5516" i="1" s="1"/>
  <c r="AH5515" i="1"/>
  <c r="AC5516" i="1" l="1"/>
  <c r="AH5516" i="1"/>
  <c r="AG5516" i="1"/>
  <c r="AB5517" i="1"/>
  <c r="AD5517" i="1" s="1"/>
  <c r="AE5516" i="1"/>
  <c r="AF5516" i="1"/>
  <c r="AA5520" i="1"/>
  <c r="AE5517" i="1" l="1"/>
  <c r="AF5517" i="1"/>
  <c r="AC5517" i="1"/>
  <c r="AG5517" i="1" l="1"/>
  <c r="AH5517" i="1"/>
  <c r="AB5518" i="1"/>
  <c r="AD5518" i="1" s="1"/>
  <c r="AA5521" i="1"/>
  <c r="AC5518" i="1" l="1"/>
  <c r="AG5518" i="1" s="1"/>
  <c r="AB5519" i="1"/>
  <c r="AD5519" i="1" s="1"/>
  <c r="AH5518" i="1"/>
  <c r="AF5518" i="1"/>
  <c r="AE5518" i="1"/>
  <c r="AC5519" i="1" l="1"/>
  <c r="AE5519" i="1"/>
  <c r="AF5519" i="1"/>
  <c r="AG5519" i="1"/>
  <c r="AB5520" i="1"/>
  <c r="AD5520" i="1" s="1"/>
  <c r="AH5519" i="1"/>
  <c r="AA5522" i="1"/>
  <c r="AF5520" i="1" l="1"/>
  <c r="AE5520" i="1"/>
  <c r="AC5520" i="1"/>
  <c r="AG5520" i="1" l="1"/>
  <c r="AB5521" i="1"/>
  <c r="AD5521" i="1" s="1"/>
  <c r="AH5520" i="1"/>
  <c r="AA5523" i="1"/>
  <c r="AC5521" i="1" l="1"/>
  <c r="AG5521" i="1" s="1"/>
  <c r="AE5521" i="1"/>
  <c r="AF5521" i="1"/>
  <c r="AB5522" i="1" l="1"/>
  <c r="AD5522" i="1" s="1"/>
  <c r="AF5522" i="1" s="1"/>
  <c r="AH5521" i="1"/>
  <c r="AE5522" i="1" l="1"/>
  <c r="AC5522" i="1"/>
  <c r="AB5523" i="1" s="1"/>
  <c r="AD5523" i="1" s="1"/>
  <c r="AH5522" i="1" l="1"/>
  <c r="AG5522" i="1"/>
  <c r="AC5523" i="1"/>
  <c r="AE5523" i="1"/>
  <c r="AF5523" i="1"/>
  <c r="AG5523" i="1" l="1"/>
  <c r="AB5524" i="1"/>
  <c r="AD5524" i="1" s="1"/>
  <c r="AH5523" i="1"/>
  <c r="AF5524" i="1" l="1"/>
  <c r="AE5524" i="1"/>
  <c r="AC5524" i="1"/>
  <c r="AG5524" i="1" l="1"/>
  <c r="AB5525" i="1"/>
  <c r="AD5525" i="1" s="1"/>
  <c r="AH5524" i="1"/>
  <c r="AC5525" i="1" l="1"/>
  <c r="AF5525" i="1"/>
  <c r="AE5525" i="1"/>
  <c r="AG5525" i="1"/>
  <c r="AB5526" i="1"/>
  <c r="AD5526" i="1" s="1"/>
  <c r="AH5525" i="1"/>
  <c r="AE5526" i="1" l="1"/>
  <c r="AF5526" i="1"/>
  <c r="AC5526" i="1"/>
  <c r="AG5526" i="1" l="1"/>
  <c r="AH5526" i="1"/>
  <c r="AB5527" i="1"/>
  <c r="AD5527" i="1" l="1"/>
  <c r="AC5527" i="1"/>
  <c r="AG5527" i="1" l="1"/>
  <c r="AB5528" i="1"/>
  <c r="AD5528" i="1" s="1"/>
  <c r="AH5527" i="1"/>
  <c r="AE5527" i="1"/>
  <c r="AF5527" i="1"/>
  <c r="AE5528" i="1" l="1"/>
  <c r="AF5528" i="1"/>
  <c r="AC5528" i="1"/>
  <c r="AG5528" i="1" l="1"/>
  <c r="AH5528" i="1"/>
  <c r="AB5529" i="1"/>
  <c r="AD5529" i="1" s="1"/>
  <c r="AC5529" i="1" l="1"/>
  <c r="AE5529" i="1"/>
  <c r="AF5529" i="1"/>
  <c r="AH5529" i="1" l="1"/>
  <c r="AG5529" i="1"/>
  <c r="AB5530" i="1"/>
  <c r="AD5530" i="1" s="1"/>
  <c r="AC5530" i="1" l="1"/>
  <c r="AF5530" i="1"/>
  <c r="AE5530" i="1"/>
  <c r="AG5530" i="1" l="1"/>
  <c r="AH5530" i="1"/>
  <c r="AB5531" i="1"/>
  <c r="AD5531" i="1" s="1"/>
  <c r="AC5531" i="1" l="1"/>
  <c r="AF5531" i="1"/>
  <c r="AE5531" i="1"/>
  <c r="AG5531" i="1" l="1"/>
  <c r="AH5531" i="1"/>
  <c r="AB5532" i="1"/>
  <c r="AD5532" i="1" s="1"/>
  <c r="AA5534" i="1"/>
  <c r="AF5532" i="1" l="1"/>
  <c r="AE5532" i="1"/>
  <c r="AC5532" i="1"/>
  <c r="AA5535" i="1"/>
  <c r="AA5536" i="1"/>
  <c r="AG5532" i="1" l="1"/>
  <c r="AB5533" i="1"/>
  <c r="AD5533" i="1" s="1"/>
  <c r="AH5532" i="1"/>
  <c r="AC5533" i="1" l="1"/>
  <c r="AB5534" i="1" s="1"/>
  <c r="AD5534" i="1" s="1"/>
  <c r="AG5533" i="1"/>
  <c r="AH5533" i="1"/>
  <c r="AF5533" i="1"/>
  <c r="AE5533" i="1"/>
  <c r="AA5537" i="1"/>
  <c r="AC5534" i="1" l="1"/>
  <c r="AG5534" i="1" s="1"/>
  <c r="AE5534" i="1"/>
  <c r="AF5534" i="1"/>
  <c r="AH5534" i="1" l="1"/>
  <c r="AB5535" i="1"/>
  <c r="AD5535" i="1" s="1"/>
  <c r="AE5535" i="1" s="1"/>
  <c r="AA5538" i="1"/>
  <c r="AC5535" i="1" l="1"/>
  <c r="AB5536" i="1" s="1"/>
  <c r="AD5536" i="1" s="1"/>
  <c r="AE5536" i="1" s="1"/>
  <c r="AG5535" i="1"/>
  <c r="AF5535" i="1"/>
  <c r="AH5535" i="1"/>
  <c r="AF5536" i="1" l="1"/>
  <c r="AC5536" i="1"/>
  <c r="AH5536" i="1" s="1"/>
  <c r="AB5537" i="1" l="1"/>
  <c r="AD5537" i="1" s="1"/>
  <c r="AE5537" i="1" s="1"/>
  <c r="AG5536" i="1"/>
  <c r="AC5537" i="1"/>
  <c r="AG5537" i="1" s="1"/>
  <c r="AF5537" i="1" l="1"/>
  <c r="AB5538" i="1"/>
  <c r="AC5538" i="1" s="1"/>
  <c r="AH5538" i="1" s="1"/>
  <c r="AH5537" i="1"/>
  <c r="AA5539" i="1"/>
  <c r="AD5538" i="1" l="1"/>
  <c r="AE5538" i="1" s="1"/>
  <c r="AB5539" i="1"/>
  <c r="AD5539" i="1" s="1"/>
  <c r="AG5538" i="1"/>
  <c r="AF5538" i="1"/>
  <c r="AC5539" i="1" l="1"/>
  <c r="AG5539" i="1"/>
  <c r="AB5540" i="1"/>
  <c r="AA5540" i="1"/>
  <c r="AH5539" i="1"/>
  <c r="AE5539" i="1"/>
  <c r="AF5539" i="1"/>
  <c r="AA5541" i="1"/>
  <c r="AD5540" i="1" l="1"/>
  <c r="AC5540" i="1"/>
  <c r="AG5540" i="1" s="1"/>
  <c r="AB5541" i="1" l="1"/>
  <c r="AH5540" i="1"/>
  <c r="AF5540" i="1"/>
  <c r="AE5540" i="1"/>
  <c r="AD5541" i="1" l="1"/>
  <c r="AC5541" i="1"/>
  <c r="AG5541" i="1" l="1"/>
  <c r="AB5542" i="1"/>
  <c r="AA5542" i="1"/>
  <c r="AH5541" i="1"/>
  <c r="AE5541" i="1"/>
  <c r="AF5541" i="1"/>
  <c r="AA5543" i="1"/>
  <c r="AC5542" i="1" l="1"/>
  <c r="AG5542" i="1" s="1"/>
  <c r="AD5542" i="1"/>
  <c r="AE5542" i="1" l="1"/>
  <c r="AF5542" i="1"/>
  <c r="AB5543" i="1"/>
  <c r="AH5542" i="1"/>
  <c r="AA5544" i="1"/>
  <c r="AD5543" i="1" l="1"/>
  <c r="AC5543" i="1"/>
  <c r="AG5543" i="1" s="1"/>
  <c r="AH5543" i="1" l="1"/>
  <c r="AB5544" i="1"/>
  <c r="AD5544" i="1" s="1"/>
  <c r="AF5543" i="1"/>
  <c r="AE5543" i="1"/>
  <c r="AA5545" i="1"/>
  <c r="AA5546" i="1"/>
  <c r="AC5544" i="1" l="1"/>
  <c r="AG5544" i="1" s="1"/>
  <c r="AF5544" i="1"/>
  <c r="AE5544" i="1"/>
  <c r="AA5547" i="1"/>
  <c r="AB5545" i="1" l="1"/>
  <c r="AH5544" i="1"/>
  <c r="AD5545" i="1" l="1"/>
  <c r="AC5545" i="1"/>
  <c r="AG5545" i="1" s="1"/>
  <c r="AB5546" i="1" l="1"/>
  <c r="AD5546" i="1" s="1"/>
  <c r="AH5545" i="1"/>
  <c r="AE5545" i="1"/>
  <c r="AF5545" i="1"/>
  <c r="AC5546" i="1" l="1"/>
  <c r="AB5547" i="1" s="1"/>
  <c r="AD5547" i="1" s="1"/>
  <c r="AF5547" i="1" s="1"/>
  <c r="AG5546" i="1"/>
  <c r="AH5546" i="1"/>
  <c r="AE5546" i="1"/>
  <c r="AF5546" i="1"/>
  <c r="AC5547" i="1" l="1"/>
  <c r="AH5547" i="1" s="1"/>
  <c r="AG5547" i="1"/>
  <c r="AE5547" i="1"/>
  <c r="AB5548" i="1"/>
  <c r="AD5548" i="1" s="1"/>
  <c r="AF5548" i="1" s="1"/>
  <c r="AE5548" i="1" l="1"/>
  <c r="AC5548" i="1"/>
  <c r="AB5549" i="1" s="1"/>
  <c r="AD5549" i="1" s="1"/>
  <c r="AG5548" i="1" l="1"/>
  <c r="AH5548" i="1"/>
  <c r="AC5549" i="1"/>
  <c r="AE5549" i="1"/>
  <c r="AF5549" i="1"/>
  <c r="AG5549" i="1" l="1"/>
  <c r="AB5550" i="1"/>
  <c r="AD5550" i="1" s="1"/>
  <c r="AH5549" i="1"/>
  <c r="AC5550" i="1" l="1"/>
  <c r="AB5551" i="1" s="1"/>
  <c r="AD5551" i="1" s="1"/>
  <c r="AG5550" i="1"/>
  <c r="AF5550" i="1"/>
  <c r="AE5550" i="1"/>
  <c r="AH5550" i="1" l="1"/>
  <c r="AF5551" i="1"/>
  <c r="AE5551" i="1"/>
  <c r="AC5551" i="1"/>
  <c r="AB5552" i="1" l="1"/>
  <c r="AD5552" i="1" s="1"/>
  <c r="AH5551" i="1"/>
  <c r="AG5551" i="1"/>
  <c r="AC5552" i="1"/>
  <c r="AG5552" i="1" l="1"/>
  <c r="AB5553" i="1"/>
  <c r="AD5553" i="1" s="1"/>
  <c r="AH5552" i="1"/>
  <c r="AF5552" i="1"/>
  <c r="AE5552" i="1"/>
  <c r="AC5553" i="1" l="1"/>
  <c r="AG5553" i="1"/>
  <c r="AB5554" i="1"/>
  <c r="AD5554" i="1" s="1"/>
  <c r="AH5553" i="1"/>
  <c r="AE5553" i="1"/>
  <c r="AF5553" i="1"/>
  <c r="AC5554" i="1" l="1"/>
  <c r="AH5554" i="1" s="1"/>
  <c r="AB5555" i="1"/>
  <c r="AF5554" i="1"/>
  <c r="AE5554" i="1"/>
  <c r="AG5554" i="1" l="1"/>
  <c r="AC5555" i="1"/>
  <c r="AD5555" i="1"/>
  <c r="AE5555" i="1" l="1"/>
  <c r="AF5555" i="1"/>
  <c r="AB5556" i="1"/>
  <c r="AG5555" i="1"/>
  <c r="AH5555" i="1"/>
  <c r="AD5556" i="1" l="1"/>
  <c r="AC5556" i="1"/>
  <c r="AH5556" i="1" l="1"/>
  <c r="AG5556" i="1"/>
  <c r="AB5557" i="1"/>
  <c r="AD5557" i="1" s="1"/>
  <c r="AF5556" i="1"/>
  <c r="AE5556" i="1"/>
  <c r="AC5557" i="1" l="1"/>
  <c r="AF5557" i="1"/>
  <c r="AE5557" i="1"/>
  <c r="AA5558" i="1" l="1"/>
  <c r="AG5557" i="1"/>
  <c r="AH5557" i="1"/>
  <c r="AB5558" i="1"/>
  <c r="AC5558" i="1" l="1"/>
  <c r="AB5559" i="1" s="1"/>
  <c r="AA5559" i="1"/>
  <c r="AG5558" i="1"/>
  <c r="AH5558" i="1"/>
  <c r="AD5558" i="1"/>
  <c r="AC5559" i="1" l="1"/>
  <c r="AA5560" i="1" s="1"/>
  <c r="AD5559" i="1"/>
  <c r="AF5559" i="1" s="1"/>
  <c r="AH5559" i="1"/>
  <c r="AG5559" i="1"/>
  <c r="AB5560" i="1"/>
  <c r="AD5560" i="1" s="1"/>
  <c r="AF5558" i="1"/>
  <c r="AE5558" i="1"/>
  <c r="AE5559" i="1" l="1"/>
  <c r="AC5560" i="1"/>
  <c r="AA5561" i="1" s="1"/>
  <c r="AB5561" i="1"/>
  <c r="AE5560" i="1"/>
  <c r="AF5560" i="1"/>
  <c r="AG5560" i="1" l="1"/>
  <c r="AD5561" i="1"/>
  <c r="AE5561" i="1" s="1"/>
  <c r="AH5560" i="1"/>
  <c r="AC5561" i="1"/>
  <c r="AA5562" i="1" s="1"/>
  <c r="AF5561" i="1" l="1"/>
  <c r="AG5561" i="1"/>
  <c r="AH5561" i="1"/>
  <c r="AB5562" i="1"/>
  <c r="AD5562" i="1" s="1"/>
  <c r="AC5562" i="1" l="1"/>
  <c r="AA5563" i="1" s="1"/>
  <c r="AG5562" i="1"/>
  <c r="AB5563" i="1"/>
  <c r="AF5562" i="1"/>
  <c r="AE5562" i="1"/>
  <c r="AH5562" i="1" l="1"/>
  <c r="AC5563" i="1"/>
  <c r="AA5564" i="1" s="1"/>
  <c r="AD5563" i="1"/>
  <c r="AF5563" i="1" l="1"/>
  <c r="AE5563" i="1"/>
  <c r="AH5563" i="1"/>
  <c r="AG5563" i="1"/>
  <c r="AB5564" i="1"/>
  <c r="AD5564" i="1" s="1"/>
  <c r="AC5564" i="1" l="1"/>
  <c r="AA5565" i="1" s="1"/>
  <c r="AB5565" i="1"/>
  <c r="AG5564" i="1"/>
  <c r="AE5564" i="1"/>
  <c r="AF5564" i="1"/>
  <c r="AH5564" i="1" l="1"/>
  <c r="AD5565" i="1"/>
  <c r="AE5565" i="1" s="1"/>
  <c r="AC5565" i="1"/>
  <c r="AA5566" i="1" s="1"/>
  <c r="AG5565" i="1" l="1"/>
  <c r="AF5565" i="1"/>
  <c r="AB5566" i="1"/>
  <c r="AD5566" i="1" s="1"/>
  <c r="AE5566" i="1" s="1"/>
  <c r="AH5565" i="1"/>
  <c r="AC5566" i="1" l="1"/>
  <c r="AB5567" i="1" s="1"/>
  <c r="AF5566" i="1"/>
  <c r="AH5566" i="1"/>
  <c r="AA5567" i="1" l="1"/>
  <c r="AC5567" i="1" s="1"/>
  <c r="AG5566" i="1"/>
  <c r="AD5567" i="1" l="1"/>
  <c r="AF5567" i="1" s="1"/>
  <c r="AA5568" i="1"/>
  <c r="AB5568" i="1"/>
  <c r="AH5567" i="1"/>
  <c r="AG5567" i="1"/>
  <c r="AE5567" i="1" l="1"/>
  <c r="AD5568" i="1"/>
  <c r="AF5568" i="1" s="1"/>
  <c r="AC5568" i="1"/>
  <c r="AH5568" i="1" s="1"/>
  <c r="AE5568" i="1" l="1"/>
  <c r="AB5569" i="1"/>
  <c r="AA5569" i="1"/>
  <c r="AG5568" i="1"/>
  <c r="AD5569" i="1" l="1"/>
  <c r="AC5569" i="1"/>
  <c r="AB5570" i="1" s="1"/>
  <c r="AE5569" i="1"/>
  <c r="AF5569" i="1"/>
  <c r="AA5570" i="1"/>
  <c r="AG5569" i="1" l="1"/>
  <c r="AH5569" i="1"/>
  <c r="AD5570" i="1"/>
  <c r="AC5570" i="1"/>
  <c r="AG5570" i="1" s="1"/>
  <c r="AA5571" i="1" l="1"/>
  <c r="AB5571" i="1"/>
  <c r="AC5571" i="1" s="1"/>
  <c r="AG5571" i="1" s="1"/>
  <c r="AH5570" i="1"/>
  <c r="AF5570" i="1"/>
  <c r="AE5570" i="1"/>
  <c r="AH5571" i="1" l="1"/>
  <c r="AB5572" i="1"/>
  <c r="AD5571" i="1"/>
  <c r="AD5572" i="1" l="1"/>
  <c r="AC5572" i="1"/>
  <c r="AG5572" i="1" s="1"/>
  <c r="AE5571" i="1"/>
  <c r="AF5571" i="1"/>
  <c r="AH5572" i="1" l="1"/>
  <c r="AB5573" i="1"/>
  <c r="AE5572" i="1"/>
  <c r="AF5572" i="1"/>
  <c r="AD5573" i="1" l="1"/>
  <c r="AC5573" i="1"/>
  <c r="AG5573" i="1" s="1"/>
  <c r="AH5573" i="1" l="1"/>
  <c r="AB5574" i="1"/>
  <c r="AF5573" i="1"/>
  <c r="AE5573" i="1"/>
  <c r="AD5574" i="1" l="1"/>
  <c r="AC5574" i="1"/>
  <c r="AG5574" i="1" s="1"/>
  <c r="AH5574" i="1" l="1"/>
  <c r="AB5575" i="1"/>
  <c r="AE5574" i="1"/>
  <c r="AF5574" i="1"/>
  <c r="AD5575" i="1" l="1"/>
  <c r="AC5575" i="1"/>
  <c r="AG5575" i="1" s="1"/>
  <c r="AH5575" i="1" l="1"/>
  <c r="AB5576" i="1"/>
  <c r="AE5575" i="1"/>
  <c r="AF5575" i="1"/>
  <c r="AC5576" i="1" l="1"/>
  <c r="AG5576" i="1" s="1"/>
  <c r="AD5576" i="1"/>
  <c r="AF5576" i="1" l="1"/>
  <c r="AE5576" i="1"/>
  <c r="AH5576" i="1"/>
  <c r="AB5577" i="1"/>
  <c r="AD5577" i="1" l="1"/>
  <c r="AC5577" i="1"/>
  <c r="AG5577" i="1" s="1"/>
  <c r="AH5577" i="1" l="1"/>
  <c r="AB5578" i="1"/>
  <c r="AE5577" i="1"/>
  <c r="AF5577" i="1"/>
  <c r="AC5578" i="1" l="1"/>
  <c r="AG5578" i="1" s="1"/>
  <c r="AD5578" i="1"/>
  <c r="AE5578" i="1" l="1"/>
  <c r="AF5578" i="1"/>
  <c r="AB5579" i="1"/>
  <c r="AH5578" i="1"/>
  <c r="AD5579" i="1" l="1"/>
  <c r="AC5579" i="1"/>
  <c r="AG5579" i="1" s="1"/>
  <c r="AB5580" i="1" l="1"/>
  <c r="AD5580" i="1" s="1"/>
  <c r="AH5579" i="1"/>
  <c r="AE5579" i="1"/>
  <c r="AF5579" i="1"/>
  <c r="AC5580" i="1" l="1"/>
  <c r="AH5580" i="1" s="1"/>
  <c r="AE5580" i="1"/>
  <c r="AF5580" i="1"/>
  <c r="AB5581" i="1" l="1"/>
  <c r="AD5581" i="1" s="1"/>
  <c r="AG5580" i="1"/>
  <c r="AC5581" i="1" l="1"/>
  <c r="AG5581" i="1" s="1"/>
  <c r="AB5582" i="1"/>
  <c r="AF5581" i="1"/>
  <c r="AE5581" i="1"/>
  <c r="AH5581" i="1" l="1"/>
  <c r="AA5582" i="1"/>
  <c r="AC5582" i="1" s="1"/>
  <c r="AG5582" i="1" s="1"/>
  <c r="AB5583" i="1"/>
  <c r="AA5583" i="1" l="1"/>
  <c r="AD5583" i="1" s="1"/>
  <c r="AH5582" i="1"/>
  <c r="AD5582" i="1"/>
  <c r="AF5582" i="1" s="1"/>
  <c r="AC5583" i="1"/>
  <c r="AG5583" i="1" s="1"/>
  <c r="AB5584" i="1"/>
  <c r="AA5584" i="1" l="1"/>
  <c r="AD5584" i="1" s="1"/>
  <c r="AH5583" i="1"/>
  <c r="AE5582" i="1"/>
  <c r="AF5583" i="1"/>
  <c r="AE5583" i="1"/>
  <c r="AC5584" i="1" l="1"/>
  <c r="AG5584" i="1" s="1"/>
  <c r="AB5585" i="1"/>
  <c r="AA5585" i="1"/>
  <c r="AD5585" i="1" s="1"/>
  <c r="AH5584" i="1"/>
  <c r="AF5584" i="1"/>
  <c r="AE5584" i="1"/>
  <c r="AE5585" i="1" l="1"/>
  <c r="AF5585" i="1"/>
  <c r="AC5585" i="1"/>
  <c r="AG5585" i="1" s="1"/>
  <c r="AB5586" i="1" l="1"/>
  <c r="AH5585" i="1"/>
  <c r="AA5586" i="1"/>
  <c r="AD5586" i="1" l="1"/>
  <c r="AE5586" i="1" s="1"/>
  <c r="AC5586" i="1"/>
  <c r="AF5586" i="1" l="1"/>
  <c r="AG5586" i="1"/>
  <c r="AB5587" i="1"/>
  <c r="AA5587" i="1"/>
  <c r="AH5586" i="1"/>
  <c r="AD5587" i="1" l="1"/>
  <c r="AF5587" i="1" s="1"/>
  <c r="AC5587" i="1"/>
  <c r="AH5587" i="1" s="1"/>
  <c r="AE5587" i="1"/>
  <c r="AA5588" i="1" l="1"/>
  <c r="AG5587" i="1"/>
  <c r="AB5588" i="1"/>
  <c r="AD5588" i="1" l="1"/>
  <c r="AC5588" i="1"/>
  <c r="AG5588" i="1" s="1"/>
  <c r="AE5588" i="1"/>
  <c r="AF5588" i="1"/>
  <c r="AB5589" i="1"/>
  <c r="AH5588" i="1" l="1"/>
  <c r="AA5589" i="1"/>
  <c r="AC5589" i="1" s="1"/>
  <c r="AB5590" i="1"/>
  <c r="AD5589" i="1" l="1"/>
  <c r="AE5589" i="1" s="1"/>
  <c r="AG5589" i="1"/>
  <c r="AA5590" i="1"/>
  <c r="AD5590" i="1" s="1"/>
  <c r="AH5589" i="1"/>
  <c r="AF5589" i="1"/>
  <c r="AC5590" i="1" l="1"/>
  <c r="AG5590" i="1" s="1"/>
  <c r="AA5591" i="1"/>
  <c r="AB5591" i="1"/>
  <c r="AH5590" i="1"/>
  <c r="AF5590" i="1"/>
  <c r="AE5590" i="1"/>
  <c r="AC5591" i="1" l="1"/>
  <c r="AG5591" i="1" s="1"/>
  <c r="AA5592" i="1"/>
  <c r="AD5591" i="1"/>
  <c r="AB5592" i="1" l="1"/>
  <c r="AC5592" i="1" s="1"/>
  <c r="AG5592" i="1" s="1"/>
  <c r="AH5591" i="1"/>
  <c r="AA5593" i="1"/>
  <c r="AF5591" i="1"/>
  <c r="AE5591" i="1"/>
  <c r="AD5592" i="1" l="1"/>
  <c r="AF5592" i="1" s="1"/>
  <c r="AH5592" i="1"/>
  <c r="AB5593" i="1"/>
  <c r="AC5593" i="1" s="1"/>
  <c r="AA5594" i="1" s="1"/>
  <c r="AG5593" i="1" l="1"/>
  <c r="AE5592" i="1"/>
  <c r="AD5593" i="1"/>
  <c r="AB5594" i="1"/>
  <c r="AD5594" i="1" s="1"/>
  <c r="AF5594" i="1" s="1"/>
  <c r="AH5593" i="1"/>
  <c r="AE5594" i="1" l="1"/>
  <c r="AC5594" i="1"/>
  <c r="AF5593" i="1"/>
  <c r="AE5593" i="1"/>
  <c r="AA5595" i="1" l="1"/>
  <c r="AG5594" i="1"/>
  <c r="AH5594" i="1"/>
  <c r="AB5595" i="1"/>
  <c r="AD5595" i="1" l="1"/>
  <c r="AC5595" i="1"/>
  <c r="AG5595" i="1" s="1"/>
  <c r="AB5596" i="1" l="1"/>
  <c r="AD5596" i="1" s="1"/>
  <c r="AH5595" i="1"/>
  <c r="AF5595" i="1"/>
  <c r="AE5595" i="1"/>
  <c r="AC5596" i="1" l="1"/>
  <c r="AG5596" i="1" s="1"/>
  <c r="AH5596" i="1"/>
  <c r="AB5597" i="1"/>
  <c r="AD5597" i="1" s="1"/>
  <c r="AF5596" i="1"/>
  <c r="AE5596" i="1"/>
  <c r="AC5597" i="1" l="1"/>
  <c r="AG5597" i="1" s="1"/>
  <c r="AH5597" i="1"/>
  <c r="AE5597" i="1"/>
  <c r="AF5597" i="1"/>
  <c r="AB5598" i="1" l="1"/>
  <c r="AD5598" i="1" s="1"/>
  <c r="AE5598" i="1" s="1"/>
  <c r="AF5598" i="1" l="1"/>
  <c r="AC5598" i="1"/>
  <c r="AG5598" i="1" s="1"/>
  <c r="AH5598" i="1" l="1"/>
  <c r="AB5599" i="1"/>
  <c r="AC5599" i="1" s="1"/>
  <c r="AG5599" i="1" s="1"/>
  <c r="AD5599" i="1" l="1"/>
  <c r="AE5599" i="1" s="1"/>
  <c r="AF5599" i="1"/>
  <c r="AB5600" i="1"/>
  <c r="AH5599" i="1"/>
  <c r="AD5600" i="1" l="1"/>
  <c r="AC5600" i="1"/>
  <c r="AG5600" i="1" s="1"/>
  <c r="AB5601" i="1" l="1"/>
  <c r="AH5600" i="1"/>
  <c r="AF5600" i="1"/>
  <c r="AE5600" i="1"/>
  <c r="AC5601" i="1" l="1"/>
  <c r="AG5601" i="1" s="1"/>
  <c r="AD5601" i="1"/>
  <c r="AE5601" i="1" l="1"/>
  <c r="AF5601" i="1"/>
  <c r="AH5601" i="1"/>
  <c r="AB5602" i="1"/>
  <c r="AD5602" i="1" l="1"/>
  <c r="AC5602" i="1"/>
  <c r="AG5602" i="1" s="1"/>
  <c r="AB5603" i="1" l="1"/>
  <c r="AH5602" i="1"/>
  <c r="AE5602" i="1"/>
  <c r="AF5602" i="1"/>
  <c r="AD5603" i="1" l="1"/>
  <c r="AC5603" i="1"/>
  <c r="AG5603" i="1" s="1"/>
  <c r="AB5604" i="1" l="1"/>
  <c r="AH5603" i="1"/>
  <c r="AE5603" i="1"/>
  <c r="AF5603" i="1"/>
  <c r="AC5604" i="1" l="1"/>
  <c r="AG5604" i="1" s="1"/>
  <c r="AD5604" i="1"/>
  <c r="AE5604" i="1" l="1"/>
  <c r="AF5604" i="1"/>
  <c r="AB5605" i="1"/>
  <c r="AH5604" i="1"/>
  <c r="AC5605" i="1" l="1"/>
  <c r="AG5605" i="1" s="1"/>
  <c r="AD5605" i="1"/>
  <c r="AE5605" i="1" l="1"/>
  <c r="AF5605" i="1"/>
  <c r="AA5606" i="1"/>
  <c r="AH5605" i="1"/>
  <c r="AB5606" i="1"/>
  <c r="AD5606" i="1" l="1"/>
  <c r="AE5606" i="1" s="1"/>
  <c r="AF5606" i="1"/>
  <c r="AC5606" i="1"/>
  <c r="AG5606" i="1" s="1"/>
  <c r="AA5607" i="1" l="1"/>
  <c r="AB5607" i="1"/>
  <c r="AH5606" i="1"/>
  <c r="AD5607" i="1" l="1"/>
  <c r="AE5607" i="1" s="1"/>
  <c r="AC5607" i="1"/>
  <c r="AF5607" i="1" l="1"/>
  <c r="AA5608" i="1"/>
  <c r="AG5607" i="1"/>
  <c r="AB5608" i="1"/>
  <c r="AH5607" i="1"/>
  <c r="AD5608" i="1" l="1"/>
  <c r="AC5608" i="1"/>
  <c r="AA5609" i="1" l="1"/>
  <c r="AG5608" i="1"/>
  <c r="AB5609" i="1"/>
  <c r="AD5609" i="1" s="1"/>
  <c r="AH5608" i="1"/>
  <c r="AE5608" i="1"/>
  <c r="AF5608" i="1"/>
  <c r="AC5609" i="1" l="1"/>
  <c r="AB5610" i="1"/>
  <c r="AH5609" i="1"/>
  <c r="AE5609" i="1"/>
  <c r="AF5609" i="1"/>
  <c r="AA5610" i="1" l="1"/>
  <c r="AD5610" i="1" s="1"/>
  <c r="AG5609" i="1"/>
  <c r="AC5610" i="1" l="1"/>
  <c r="AA5611" i="1" s="1"/>
  <c r="AG5610" i="1"/>
  <c r="AB5611" i="1"/>
  <c r="AH5610" i="1"/>
  <c r="AF5610" i="1"/>
  <c r="AE5610" i="1"/>
  <c r="AD5611" i="1" l="1"/>
  <c r="AC5611" i="1"/>
  <c r="AA5612" i="1" l="1"/>
  <c r="AG5611" i="1"/>
  <c r="AB5612" i="1"/>
  <c r="AD5612" i="1" s="1"/>
  <c r="AH5611" i="1"/>
  <c r="AF5611" i="1"/>
  <c r="AE5611" i="1"/>
  <c r="AC5612" i="1" l="1"/>
  <c r="AH5612" i="1" s="1"/>
  <c r="AB5613" i="1"/>
  <c r="AE5612" i="1"/>
  <c r="AF5612" i="1"/>
  <c r="AA5613" i="1" l="1"/>
  <c r="AD5613" i="1" s="1"/>
  <c r="AG5612" i="1"/>
  <c r="AC5613" i="1" l="1"/>
  <c r="AA5614" i="1"/>
  <c r="AG5613" i="1"/>
  <c r="AB5614" i="1"/>
  <c r="AH5613" i="1"/>
  <c r="AF5613" i="1"/>
  <c r="AE5613" i="1"/>
  <c r="AD5614" i="1" l="1"/>
  <c r="AC5614" i="1"/>
  <c r="AA5615" i="1" l="1"/>
  <c r="AG5614" i="1"/>
  <c r="AF5614" i="1"/>
  <c r="AE5614" i="1"/>
  <c r="AB5615" i="1"/>
  <c r="AH5614" i="1"/>
  <c r="AD5615" i="1" l="1"/>
  <c r="AC5615" i="1"/>
  <c r="AA5616" i="1" l="1"/>
  <c r="AG5615" i="1"/>
  <c r="AB5616" i="1"/>
  <c r="AH5615" i="1"/>
  <c r="AE5615" i="1"/>
  <c r="AF5615" i="1"/>
  <c r="AD5616" i="1" l="1"/>
  <c r="AF5616" i="1" s="1"/>
  <c r="AC5616" i="1"/>
  <c r="AE5616" i="1" l="1"/>
  <c r="AA5617" i="1"/>
  <c r="AG5616" i="1"/>
  <c r="AB5617" i="1"/>
  <c r="AH5616" i="1"/>
  <c r="AD5617" i="1" l="1"/>
  <c r="AC5617" i="1"/>
  <c r="AG5617" i="1" s="1"/>
  <c r="AA5618" i="1"/>
  <c r="AB5618" i="1"/>
  <c r="AF5617" i="1"/>
  <c r="AE5617" i="1"/>
  <c r="AD5618" i="1" l="1"/>
  <c r="AE5618" i="1" s="1"/>
  <c r="AH5617" i="1"/>
  <c r="AF5618" i="1"/>
  <c r="AC5618" i="1"/>
  <c r="AG5618" i="1" s="1"/>
  <c r="AA5619" i="1" l="1"/>
  <c r="AH5618" i="1"/>
  <c r="AB5619" i="1"/>
  <c r="AD5619" i="1" s="1"/>
  <c r="AE5619" i="1" l="1"/>
  <c r="AF5619" i="1"/>
  <c r="AC5619" i="1"/>
  <c r="AG5619" i="1" s="1"/>
  <c r="AB5620" i="1" l="1"/>
  <c r="AH5619" i="1"/>
  <c r="AC5620" i="1" l="1"/>
  <c r="AG5620" i="1" s="1"/>
  <c r="AD5620" i="1"/>
  <c r="AE5620" i="1" l="1"/>
  <c r="AF5620" i="1"/>
  <c r="AH5620" i="1"/>
  <c r="AB5621" i="1"/>
  <c r="AD5621" i="1" s="1"/>
  <c r="AC5621" i="1" l="1"/>
  <c r="AG5621" i="1" s="1"/>
  <c r="AE5621" i="1"/>
  <c r="AF5621" i="1"/>
  <c r="AH5621" i="1" l="1"/>
  <c r="AB5622" i="1"/>
  <c r="AD5622" i="1" s="1"/>
  <c r="AF5622" i="1" s="1"/>
  <c r="AC5622" i="1" l="1"/>
  <c r="AG5622" i="1" s="1"/>
  <c r="AB5623" i="1"/>
  <c r="AD5623" i="1" s="1"/>
  <c r="AF5623" i="1" s="1"/>
  <c r="AE5622" i="1"/>
  <c r="AH5622" i="1"/>
  <c r="AE5623" i="1" l="1"/>
  <c r="AC5623" i="1"/>
  <c r="AG5623" i="1" s="1"/>
  <c r="AH5623" i="1" l="1"/>
  <c r="AB5624" i="1"/>
  <c r="AD5624" i="1" s="1"/>
  <c r="AF5624" i="1" s="1"/>
  <c r="AC5624" i="1" l="1"/>
  <c r="AG5624" i="1" s="1"/>
  <c r="AE5624" i="1"/>
  <c r="AB5625" i="1"/>
  <c r="AD5625" i="1" s="1"/>
  <c r="AH5624" i="1"/>
  <c r="AE5625" i="1" l="1"/>
  <c r="AF5625" i="1"/>
  <c r="AC5625" i="1"/>
  <c r="AG5625" i="1" s="1"/>
  <c r="AH5625" i="1" l="1"/>
  <c r="AB5626" i="1"/>
  <c r="AD5626" i="1" s="1"/>
  <c r="AC5626" i="1" l="1"/>
  <c r="AG5626" i="1" s="1"/>
  <c r="AB5627" i="1"/>
  <c r="AD5627" i="1" s="1"/>
  <c r="AF5626" i="1"/>
  <c r="AE5626" i="1"/>
  <c r="AC5627" i="1" l="1"/>
  <c r="AG5627" i="1" s="1"/>
  <c r="AH5626" i="1"/>
  <c r="AE5627" i="1"/>
  <c r="AF5627" i="1"/>
  <c r="AH5627" i="1" l="1"/>
  <c r="AB5628" i="1"/>
  <c r="AD5628" i="1" s="1"/>
  <c r="AC5628" i="1" l="1"/>
  <c r="AG5628" i="1" s="1"/>
  <c r="AB5629" i="1"/>
  <c r="AD5629" i="1" s="1"/>
  <c r="AE5629" i="1" s="1"/>
  <c r="AH5628" i="1"/>
  <c r="AE5628" i="1"/>
  <c r="AF5628" i="1"/>
  <c r="AF5629" i="1" l="1"/>
  <c r="AC5629" i="1"/>
  <c r="AB5632" i="1"/>
  <c r="AG5629" i="1" l="1"/>
  <c r="AB5630" i="1"/>
  <c r="AA5630" i="1"/>
  <c r="AH5629" i="1"/>
  <c r="AB5631" i="1"/>
  <c r="AB5633" i="1"/>
  <c r="AD5630" i="1" l="1"/>
  <c r="AC5630" i="1"/>
  <c r="AG5630" i="1" s="1"/>
  <c r="AE5630" i="1"/>
  <c r="AF5630" i="1"/>
  <c r="AA5631" i="1" l="1"/>
  <c r="AH5630" i="1"/>
  <c r="AB5634" i="1"/>
  <c r="AD5631" i="1" l="1"/>
  <c r="AC5631" i="1"/>
  <c r="AG5631" i="1" s="1"/>
  <c r="AH5631" i="1" l="1"/>
  <c r="AA5632" i="1"/>
  <c r="AD5632" i="1" s="1"/>
  <c r="AE5631" i="1"/>
  <c r="AF5631" i="1"/>
  <c r="AB5635" i="1"/>
  <c r="AF5632" i="1" l="1"/>
  <c r="AE5632" i="1"/>
  <c r="AC5632" i="1"/>
  <c r="AG5632" i="1" s="1"/>
  <c r="AH5632" i="1" l="1"/>
  <c r="AA5633" i="1"/>
  <c r="AD5633" i="1" s="1"/>
  <c r="AF5633" i="1" l="1"/>
  <c r="AE5633" i="1"/>
  <c r="AC5633" i="1"/>
  <c r="AG5633" i="1" s="1"/>
  <c r="AH5633" i="1" l="1"/>
  <c r="AA5634" i="1"/>
  <c r="AD5634" i="1" s="1"/>
  <c r="AB5636" i="1"/>
  <c r="AC5634" i="1" l="1"/>
  <c r="AG5634" i="1" s="1"/>
  <c r="AA5635" i="1"/>
  <c r="AD5635" i="1" s="1"/>
  <c r="AH5634" i="1"/>
  <c r="AE5634" i="1"/>
  <c r="AF5634" i="1"/>
  <c r="AC5635" i="1" l="1"/>
  <c r="AG5635" i="1" s="1"/>
  <c r="AF5635" i="1"/>
  <c r="AE5635" i="1"/>
  <c r="AB5637" i="1"/>
  <c r="AB5638" i="1"/>
  <c r="AH5635" i="1" l="1"/>
  <c r="AA5636" i="1"/>
  <c r="AD5636" i="1" s="1"/>
  <c r="AC5636" i="1" l="1"/>
  <c r="AG5636" i="1" s="1"/>
  <c r="AE5636" i="1"/>
  <c r="AF5636" i="1"/>
  <c r="AB5639" i="1"/>
  <c r="AH5636" i="1" l="1"/>
  <c r="AA5637" i="1"/>
  <c r="AD5637" i="1" s="1"/>
  <c r="AB5640" i="1"/>
  <c r="AC5637" i="1" l="1"/>
  <c r="AG5637" i="1" s="1"/>
  <c r="AE5637" i="1"/>
  <c r="AF5637" i="1"/>
  <c r="AB5641" i="1"/>
  <c r="AH5637" i="1" l="1"/>
  <c r="AA5638" i="1"/>
  <c r="AD5638" i="1" s="1"/>
  <c r="AC5638" i="1" l="1"/>
  <c r="AG5638" i="1" s="1"/>
  <c r="AE5638" i="1"/>
  <c r="AF5638" i="1"/>
  <c r="AB5642" i="1"/>
  <c r="AH5638" i="1" l="1"/>
  <c r="AA5639" i="1"/>
  <c r="AD5639" i="1" s="1"/>
  <c r="AC5639" i="1" l="1"/>
  <c r="AG5639" i="1" s="1"/>
  <c r="AF5639" i="1"/>
  <c r="AE5639" i="1"/>
  <c r="AA5643" i="1"/>
  <c r="AA5640" i="1" l="1"/>
  <c r="AD5640" i="1" s="1"/>
  <c r="AH5639" i="1"/>
  <c r="AC5640" i="1" l="1"/>
  <c r="AG5640" i="1" s="1"/>
  <c r="AA5641" i="1"/>
  <c r="AH5640" i="1"/>
  <c r="AE5640" i="1"/>
  <c r="AF5640" i="1"/>
  <c r="AD5641" i="1" l="1"/>
  <c r="AC5641" i="1"/>
  <c r="AG5641" i="1" s="1"/>
  <c r="AA5642" i="1" l="1"/>
  <c r="AD5642" i="1" s="1"/>
  <c r="AH5641" i="1"/>
  <c r="AF5641" i="1"/>
  <c r="AE5641" i="1"/>
  <c r="AE5642" i="1" l="1"/>
  <c r="AF5642" i="1"/>
  <c r="AC5642" i="1"/>
  <c r="AG5642" i="1" s="1"/>
  <c r="AB5643" i="1" l="1"/>
  <c r="AD5643" i="1" s="1"/>
  <c r="AH5642" i="1"/>
  <c r="AC5643" i="1" l="1"/>
  <c r="AG5643" i="1" s="1"/>
  <c r="AH5643" i="1"/>
  <c r="AB5644" i="1"/>
  <c r="AD5644" i="1" s="1"/>
  <c r="AF5643" i="1"/>
  <c r="AE5643" i="1"/>
  <c r="AA6194" i="1"/>
  <c r="AC5644" i="1" l="1"/>
  <c r="AG5644" i="1" s="1"/>
  <c r="AF5644" i="1"/>
  <c r="AE5644" i="1"/>
  <c r="AH5644" i="1" l="1"/>
  <c r="AB5645" i="1"/>
  <c r="AD5645" i="1" s="1"/>
  <c r="AF5645" i="1" l="1"/>
  <c r="AE5645" i="1"/>
  <c r="AC5645" i="1"/>
  <c r="AG5645" i="1" s="1"/>
  <c r="AB5646" i="1" l="1"/>
  <c r="AD5646" i="1" s="1"/>
  <c r="AH5645" i="1"/>
  <c r="AC5646" i="1" l="1"/>
  <c r="AG5646" i="1" s="1"/>
  <c r="AE5646" i="1"/>
  <c r="AF5646" i="1"/>
  <c r="AB5647" i="1" l="1"/>
  <c r="AD5647" i="1" s="1"/>
  <c r="AH5646" i="1"/>
  <c r="AC5647" i="1" l="1"/>
  <c r="AG5647" i="1"/>
  <c r="AB5648" i="1"/>
  <c r="AD5648" i="1" s="1"/>
  <c r="AH5647" i="1"/>
  <c r="AE5647" i="1"/>
  <c r="AF5647" i="1"/>
  <c r="AC5648" i="1" l="1"/>
  <c r="AG5648" i="1" s="1"/>
  <c r="AE5648" i="1"/>
  <c r="AF5648" i="1"/>
  <c r="AH5648" i="1" l="1"/>
  <c r="AB5649" i="1"/>
  <c r="AD5649" i="1" s="1"/>
  <c r="AC5649" i="1" l="1"/>
  <c r="AG5649" i="1" s="1"/>
  <c r="AF5649" i="1"/>
  <c r="AE5649" i="1"/>
  <c r="AH5649" i="1" l="1"/>
  <c r="AB5650" i="1"/>
  <c r="AD5650" i="1" s="1"/>
  <c r="AC5650" i="1" l="1"/>
  <c r="AG5650" i="1" s="1"/>
  <c r="AE5650" i="1"/>
  <c r="AF5650" i="1"/>
  <c r="AB5654" i="1"/>
  <c r="AH5650" i="1" l="1"/>
  <c r="AB5651" i="1"/>
  <c r="AD5651" i="1" s="1"/>
  <c r="AB5655" i="1"/>
  <c r="AC5651" i="1" l="1"/>
  <c r="AG5651" i="1" s="1"/>
  <c r="AB5652" i="1"/>
  <c r="AD5652" i="1" s="1"/>
  <c r="AF5651" i="1"/>
  <c r="AE5651" i="1"/>
  <c r="AH5651" i="1" l="1"/>
  <c r="AE5652" i="1"/>
  <c r="AF5652" i="1"/>
  <c r="AC5652" i="1"/>
  <c r="AG5652" i="1" s="1"/>
  <c r="AB5653" i="1" l="1"/>
  <c r="AH5652" i="1"/>
  <c r="AD5653" i="1" l="1"/>
  <c r="AC5653" i="1"/>
  <c r="AG5653" i="1" s="1"/>
  <c r="AB5656" i="1"/>
  <c r="AF5653" i="1" l="1"/>
  <c r="AE5653" i="1"/>
  <c r="AA5654" i="1"/>
  <c r="AD5654" i="1" s="1"/>
  <c r="AH5653" i="1"/>
  <c r="AB5658" i="1"/>
  <c r="AC5654" i="1" l="1"/>
  <c r="AG5654" i="1" s="1"/>
  <c r="AA5655" i="1"/>
  <c r="AD5655" i="1" s="1"/>
  <c r="AE5654" i="1"/>
  <c r="AF5654" i="1"/>
  <c r="AB5657" i="1"/>
  <c r="AH5654" i="1" l="1"/>
  <c r="AC5655" i="1"/>
  <c r="AG5655" i="1" s="1"/>
  <c r="AF5655" i="1"/>
  <c r="AE5655" i="1"/>
  <c r="AH5655" i="1" l="1"/>
  <c r="AA5656" i="1"/>
  <c r="AD5656" i="1" s="1"/>
  <c r="AE5656" i="1" s="1"/>
  <c r="AF5656" i="1" l="1"/>
  <c r="AC5656" i="1"/>
  <c r="AG5656" i="1" s="1"/>
  <c r="AH5656" i="1"/>
  <c r="AA5657" i="1"/>
  <c r="AD5657" i="1" s="1"/>
  <c r="AB5660" i="1"/>
  <c r="AC5657" i="1" l="1"/>
  <c r="AG5657" i="1" s="1"/>
  <c r="AA5658" i="1"/>
  <c r="AD5658" i="1" s="1"/>
  <c r="AH5657" i="1"/>
  <c r="AE5657" i="1"/>
  <c r="AF5657" i="1"/>
  <c r="AB5659" i="1"/>
  <c r="AF5658" i="1" l="1"/>
  <c r="AE5658" i="1"/>
  <c r="AC5658" i="1"/>
  <c r="AG5658" i="1" s="1"/>
  <c r="AB5661" i="1"/>
  <c r="AH5658" i="1" l="1"/>
  <c r="AA5659" i="1"/>
  <c r="AD5659" i="1" s="1"/>
  <c r="AE5659" i="1" l="1"/>
  <c r="AF5659" i="1"/>
  <c r="AC5659" i="1"/>
  <c r="AG5659" i="1" s="1"/>
  <c r="AB5662" i="1"/>
  <c r="AH5659" i="1" l="1"/>
  <c r="AA5660" i="1"/>
  <c r="AB5663" i="1"/>
  <c r="AB5664" i="1"/>
  <c r="AD5660" i="1" l="1"/>
  <c r="AC5660" i="1"/>
  <c r="AG5660" i="1" s="1"/>
  <c r="AA5661" i="1" l="1"/>
  <c r="AD5661" i="1" s="1"/>
  <c r="AH5660" i="1"/>
  <c r="AE5660" i="1"/>
  <c r="AF5660" i="1"/>
  <c r="AF5661" i="1" l="1"/>
  <c r="AE5661" i="1"/>
  <c r="AC5661" i="1"/>
  <c r="AG5661" i="1" s="1"/>
  <c r="AB5665" i="1"/>
  <c r="AA5662" i="1" l="1"/>
  <c r="AH5661" i="1"/>
  <c r="AD5662" i="1" l="1"/>
  <c r="AC5662" i="1"/>
  <c r="AG5662" i="1" s="1"/>
  <c r="AH5662" i="1" l="1"/>
  <c r="AA5663" i="1"/>
  <c r="AE5662" i="1"/>
  <c r="AF5662" i="1"/>
  <c r="AD5663" i="1" l="1"/>
  <c r="AC5663" i="1"/>
  <c r="AG5663" i="1" s="1"/>
  <c r="AA5667" i="1"/>
  <c r="AH5663" i="1" l="1"/>
  <c r="AA5664" i="1"/>
  <c r="AD5664" i="1" s="1"/>
  <c r="AE5663" i="1"/>
  <c r="AF5663" i="1"/>
  <c r="AE5664" i="1" l="1"/>
  <c r="AF5664" i="1"/>
  <c r="AC5664" i="1"/>
  <c r="AG5664" i="1" s="1"/>
  <c r="AH5664" i="1" l="1"/>
  <c r="AA5665" i="1"/>
  <c r="AD5665" i="1" l="1"/>
  <c r="AC5665" i="1"/>
  <c r="AG5665" i="1" l="1"/>
  <c r="AB5666" i="1"/>
  <c r="AE5665" i="1"/>
  <c r="AF5665" i="1"/>
  <c r="AA5666" i="1"/>
  <c r="AH5665" i="1"/>
  <c r="AD5666" i="1" l="1"/>
  <c r="AC5666" i="1"/>
  <c r="AG5666" i="1" s="1"/>
  <c r="AH5666" i="1" l="1"/>
  <c r="AB5667" i="1"/>
  <c r="AF5666" i="1"/>
  <c r="AE5666" i="1"/>
  <c r="AD5667" i="1" l="1"/>
  <c r="AC5667" i="1"/>
  <c r="AG5667" i="1" s="1"/>
  <c r="AH5667" i="1" l="1"/>
  <c r="AB5668" i="1"/>
  <c r="AF5667" i="1"/>
  <c r="AE5667" i="1"/>
  <c r="AD5668" i="1" l="1"/>
  <c r="AC5668" i="1"/>
  <c r="AG5668" i="1" s="1"/>
  <c r="AB5669" i="1" l="1"/>
  <c r="AH5668" i="1"/>
  <c r="AE5668" i="1"/>
  <c r="AF5668" i="1"/>
  <c r="AD5669" i="1" l="1"/>
  <c r="AC5669" i="1"/>
  <c r="AG5669" i="1" s="1"/>
  <c r="AB5670" i="1" l="1"/>
  <c r="AD5670" i="1" s="1"/>
  <c r="AH5669" i="1"/>
  <c r="AF5669" i="1"/>
  <c r="AE5669" i="1"/>
  <c r="AF5670" i="1" l="1"/>
  <c r="AE5670" i="1"/>
  <c r="AC5670" i="1"/>
  <c r="AG5670" i="1" s="1"/>
  <c r="AH5670" i="1" l="1"/>
  <c r="AB5671" i="1"/>
  <c r="AD5671" i="1" s="1"/>
  <c r="AC5671" i="1" l="1"/>
  <c r="AG5671" i="1" s="1"/>
  <c r="AE5671" i="1"/>
  <c r="AF5671" i="1"/>
  <c r="AH5671" i="1" l="1"/>
  <c r="AB5672" i="1"/>
  <c r="AD5672" i="1" s="1"/>
  <c r="AC5672" i="1" l="1"/>
  <c r="AG5672" i="1" s="1"/>
  <c r="AH5672" i="1"/>
  <c r="AB5673" i="1"/>
  <c r="AD5673" i="1" s="1"/>
  <c r="AF5672" i="1"/>
  <c r="AE5672" i="1"/>
  <c r="AC5673" i="1" l="1"/>
  <c r="AG5673" i="1"/>
  <c r="AB5674" i="1"/>
  <c r="AD5674" i="1" s="1"/>
  <c r="AH5673" i="1"/>
  <c r="AE5673" i="1"/>
  <c r="AF5673" i="1"/>
  <c r="AC5674" i="1" l="1"/>
  <c r="AG5674" i="1" s="1"/>
  <c r="AB5675" i="1"/>
  <c r="AD5675" i="1" s="1"/>
  <c r="AE5674" i="1"/>
  <c r="AF5674" i="1"/>
  <c r="AH5674" i="1" l="1"/>
  <c r="AC5675" i="1"/>
  <c r="AG5675" i="1" s="1"/>
  <c r="AF5675" i="1"/>
  <c r="AE5675" i="1"/>
  <c r="AB5676" i="1" l="1"/>
  <c r="AD5676" i="1" s="1"/>
  <c r="AH5675" i="1"/>
  <c r="AC5676" i="1" l="1"/>
  <c r="AG5676" i="1" s="1"/>
  <c r="AB5677" i="1"/>
  <c r="AD5677" i="1" s="1"/>
  <c r="AH5676" i="1"/>
  <c r="AE5676" i="1"/>
  <c r="AF5676" i="1"/>
  <c r="AE5677" i="1" l="1"/>
  <c r="AF5677" i="1"/>
  <c r="AC5677" i="1"/>
  <c r="AG5677" i="1" l="1"/>
  <c r="AB5678" i="1"/>
  <c r="AA5678" i="1"/>
  <c r="AH5677" i="1"/>
  <c r="AD5678" i="1" l="1"/>
  <c r="AF5678" i="1"/>
  <c r="AE5678" i="1"/>
  <c r="AC5678" i="1"/>
  <c r="AG5678" i="1" s="1"/>
  <c r="AB5682" i="1"/>
  <c r="AB5679" i="1" l="1"/>
  <c r="AH5678" i="1"/>
  <c r="AA5679" i="1"/>
  <c r="AD5679" i="1" s="1"/>
  <c r="AC5679" i="1" l="1"/>
  <c r="AG5679" i="1" s="1"/>
  <c r="AF5679" i="1"/>
  <c r="AE5679" i="1"/>
  <c r="AB5680" i="1" l="1"/>
  <c r="AA5680" i="1"/>
  <c r="AD5680" i="1" s="1"/>
  <c r="AH5679" i="1"/>
  <c r="AC5680" i="1" l="1"/>
  <c r="AG5680" i="1" s="1"/>
  <c r="AE5680" i="1"/>
  <c r="AF5680" i="1"/>
  <c r="AB5685" i="1"/>
  <c r="AB5681" i="1" l="1"/>
  <c r="AH5680" i="1"/>
  <c r="AA5681" i="1"/>
  <c r="AD5681" i="1" s="1"/>
  <c r="AB5686" i="1"/>
  <c r="AC5681" i="1" l="1"/>
  <c r="AG5681" i="1" s="1"/>
  <c r="AE5681" i="1"/>
  <c r="AF5681" i="1"/>
  <c r="AH5681" i="1" l="1"/>
  <c r="AA5682" i="1"/>
  <c r="AD5682" i="1" s="1"/>
  <c r="AB5687" i="1"/>
  <c r="AC5682" i="1" l="1"/>
  <c r="AG5682" i="1" s="1"/>
  <c r="AF5682" i="1"/>
  <c r="AE5682" i="1"/>
  <c r="AB5688" i="1"/>
  <c r="AB5683" i="1" l="1"/>
  <c r="AA5683" i="1"/>
  <c r="AD5683" i="1" s="1"/>
  <c r="AH5682" i="1"/>
  <c r="AC5683" i="1" l="1"/>
  <c r="AG5683" i="1" s="1"/>
  <c r="AE5683" i="1"/>
  <c r="AF5683" i="1"/>
  <c r="AB5689" i="1"/>
  <c r="AB5684" i="1" l="1"/>
  <c r="AH5683" i="1"/>
  <c r="AA5684" i="1"/>
  <c r="AD5684" i="1" s="1"/>
  <c r="AC5684" i="1" l="1"/>
  <c r="AF5684" i="1"/>
  <c r="AE5684" i="1"/>
  <c r="AG5684" i="1" l="1"/>
  <c r="AA5685" i="1"/>
  <c r="AD5685" i="1" s="1"/>
  <c r="AH5684" i="1"/>
  <c r="AC5685" i="1" l="1"/>
  <c r="AG5685" i="1" s="1"/>
  <c r="AF5685" i="1"/>
  <c r="AE5685" i="1"/>
  <c r="AH5685" i="1" l="1"/>
  <c r="AA5686" i="1"/>
  <c r="AD5686" i="1" s="1"/>
  <c r="AF5686" i="1" l="1"/>
  <c r="AE5686" i="1"/>
  <c r="AC5686" i="1"/>
  <c r="AG5686" i="1" s="1"/>
  <c r="AH5686" i="1" l="1"/>
  <c r="AA5687" i="1"/>
  <c r="AD5687" i="1" s="1"/>
  <c r="AE5687" i="1" l="1"/>
  <c r="AF5687" i="1"/>
  <c r="AC5687" i="1"/>
  <c r="AG5687" i="1" l="1"/>
  <c r="AH5687" i="1"/>
  <c r="AA5688" i="1"/>
  <c r="AD5688" i="1" s="1"/>
  <c r="AC5688" i="1" l="1"/>
  <c r="AG5688" i="1" s="1"/>
  <c r="AF5688" i="1"/>
  <c r="AE5688" i="1"/>
  <c r="AH5688" i="1" l="1"/>
  <c r="AA5689" i="1"/>
  <c r="AD5689" i="1" s="1"/>
  <c r="AC5689" i="1" l="1"/>
  <c r="AB5690" i="1" s="1"/>
  <c r="AG5689" i="1"/>
  <c r="AA5690" i="1"/>
  <c r="AD5690" i="1" s="1"/>
  <c r="AH5689" i="1"/>
  <c r="AE5689" i="1"/>
  <c r="AF5689" i="1"/>
  <c r="AC5690" i="1" l="1"/>
  <c r="AF5690" i="1"/>
  <c r="AE5690" i="1"/>
  <c r="AG5690" i="1" l="1"/>
  <c r="AH5690" i="1"/>
  <c r="AB5691" i="1"/>
  <c r="AD5691" i="1" s="1"/>
  <c r="AC5691" i="1" l="1"/>
  <c r="AF5691" i="1"/>
  <c r="AE5691" i="1"/>
  <c r="AG5691" i="1" l="1"/>
  <c r="AB5692" i="1"/>
  <c r="AD5692" i="1" s="1"/>
  <c r="AH5691" i="1"/>
  <c r="AC5692" i="1" l="1"/>
  <c r="AE5692" i="1"/>
  <c r="AF5692" i="1"/>
  <c r="AG5692" i="1"/>
  <c r="AB5693" i="1"/>
  <c r="AD5693" i="1" s="1"/>
  <c r="AH5692" i="1"/>
  <c r="AF5693" i="1" l="1"/>
  <c r="AE5693" i="1"/>
  <c r="AC5693" i="1"/>
  <c r="AG5693" i="1" s="1"/>
  <c r="AB5694" i="1" l="1"/>
  <c r="AD5694" i="1" s="1"/>
  <c r="AH5693" i="1"/>
  <c r="AC5694" i="1" l="1"/>
  <c r="AF5694" i="1"/>
  <c r="AE5694" i="1"/>
  <c r="AG5694" i="1" l="1"/>
  <c r="AH5694" i="1"/>
  <c r="AB5695" i="1"/>
  <c r="AD5695" i="1" s="1"/>
  <c r="AC5695" i="1" l="1"/>
  <c r="AF5695" i="1"/>
  <c r="AE5695" i="1"/>
  <c r="AG5695" i="1" l="1"/>
  <c r="AH5695" i="1"/>
  <c r="AB5696" i="1"/>
  <c r="AD5696" i="1" s="1"/>
  <c r="AB5703" i="1"/>
  <c r="AE5696" i="1" l="1"/>
  <c r="AF5696" i="1"/>
  <c r="AC5696" i="1"/>
  <c r="AG5696" i="1" s="1"/>
  <c r="AB5704" i="1"/>
  <c r="AB5697" i="1" l="1"/>
  <c r="AD5697" i="1" s="1"/>
  <c r="AH5696" i="1"/>
  <c r="AC5697" i="1" l="1"/>
  <c r="AF5697" i="1"/>
  <c r="AE5697" i="1"/>
  <c r="AB5705" i="1"/>
  <c r="AG5697" i="1" l="1"/>
  <c r="AB5698" i="1"/>
  <c r="AD5698" i="1" s="1"/>
  <c r="AH5697" i="1"/>
  <c r="AC5698" i="1" l="1"/>
  <c r="AG5698" i="1" s="1"/>
  <c r="AF5698" i="1"/>
  <c r="AE5698" i="1"/>
  <c r="AB5706" i="1"/>
  <c r="AH5698" i="1" l="1"/>
  <c r="AB5699" i="1"/>
  <c r="AD5699" i="1" s="1"/>
  <c r="AF5699" i="1" s="1"/>
  <c r="AB5707" i="1"/>
  <c r="AE5699" i="1" l="1"/>
  <c r="AC5699" i="1"/>
  <c r="AG5699" i="1" l="1"/>
  <c r="AH5699" i="1"/>
  <c r="AB5700" i="1"/>
  <c r="AB5708" i="1"/>
  <c r="AD5700" i="1" l="1"/>
  <c r="AC5700" i="1"/>
  <c r="AA5702" i="1"/>
  <c r="AB5709" i="1"/>
  <c r="AG5700" i="1" l="1"/>
  <c r="AH5700" i="1"/>
  <c r="AB5701" i="1"/>
  <c r="AD5701" i="1" s="1"/>
  <c r="AE5700" i="1"/>
  <c r="AF5700" i="1"/>
  <c r="AE5701" i="1" l="1"/>
  <c r="AF5701" i="1"/>
  <c r="AC5701" i="1"/>
  <c r="AB5710" i="1"/>
  <c r="AG5701" i="1" l="1"/>
  <c r="AH5701" i="1"/>
  <c r="AB5702" i="1"/>
  <c r="AC5702" i="1" l="1"/>
  <c r="AD5702" i="1"/>
  <c r="AB5711" i="1"/>
  <c r="AE5702" i="1" l="1"/>
  <c r="AF5702" i="1"/>
  <c r="AG5702" i="1"/>
  <c r="AA5703" i="1"/>
  <c r="AD5703" i="1" s="1"/>
  <c r="AH5702" i="1"/>
  <c r="AB5712" i="1"/>
  <c r="AC5703" i="1" l="1"/>
  <c r="AA5704" i="1" s="1"/>
  <c r="AD5704" i="1" s="1"/>
  <c r="AG5703" i="1"/>
  <c r="AH5703" i="1"/>
  <c r="AF5703" i="1"/>
  <c r="AE5703" i="1"/>
  <c r="AC5704" i="1" l="1"/>
  <c r="AG5704" i="1"/>
  <c r="AH5704" i="1"/>
  <c r="AA5705" i="1"/>
  <c r="AD5705" i="1" s="1"/>
  <c r="AE5704" i="1"/>
  <c r="AF5704" i="1"/>
  <c r="AB5713" i="1"/>
  <c r="AC5705" i="1" l="1"/>
  <c r="AF5705" i="1"/>
  <c r="AE5705" i="1"/>
  <c r="AG5705" i="1" l="1"/>
  <c r="AA5706" i="1"/>
  <c r="AD5706" i="1" s="1"/>
  <c r="AH5705" i="1"/>
  <c r="AC5706" i="1" l="1"/>
  <c r="AA5707" i="1"/>
  <c r="AD5707" i="1" s="1"/>
  <c r="AG5706" i="1"/>
  <c r="AH5706" i="1"/>
  <c r="AE5706" i="1"/>
  <c r="AF5706" i="1"/>
  <c r="AC5707" i="1" l="1"/>
  <c r="AG5707" i="1"/>
  <c r="AA5708" i="1"/>
  <c r="AD5708" i="1" s="1"/>
  <c r="AH5707" i="1"/>
  <c r="AE5707" i="1"/>
  <c r="AF5707" i="1"/>
  <c r="AC5708" i="1" l="1"/>
  <c r="AH5708" i="1"/>
  <c r="AG5708" i="1"/>
  <c r="AA5709" i="1"/>
  <c r="AF5708" i="1"/>
  <c r="AE5708" i="1"/>
  <c r="AD5709" i="1" l="1"/>
  <c r="AC5709" i="1"/>
  <c r="AG5709" i="1" l="1"/>
  <c r="AA5710" i="1"/>
  <c r="AD5710" i="1" s="1"/>
  <c r="AH5709" i="1"/>
  <c r="AF5709" i="1"/>
  <c r="AE5709" i="1"/>
  <c r="AC5710" i="1" l="1"/>
  <c r="AH5710" i="1" s="1"/>
  <c r="AG5710" i="1"/>
  <c r="AF5710" i="1"/>
  <c r="AE5710" i="1"/>
  <c r="AA5711" i="1" l="1"/>
  <c r="AD5711" i="1" s="1"/>
  <c r="AC5711" i="1" l="1"/>
  <c r="AG5711" i="1" s="1"/>
  <c r="AA5712" i="1"/>
  <c r="AD5712" i="1" s="1"/>
  <c r="AE5711" i="1"/>
  <c r="AF5711" i="1"/>
  <c r="AH5711" i="1" l="1"/>
  <c r="AC5712" i="1"/>
  <c r="AF5712" i="1"/>
  <c r="AE5712" i="1"/>
  <c r="AG5712" i="1" l="1"/>
  <c r="AA5713" i="1"/>
  <c r="AD5713" i="1" s="1"/>
  <c r="AH5712" i="1"/>
  <c r="AC5713" i="1" l="1"/>
  <c r="AB5714" i="1" s="1"/>
  <c r="AA5714" i="1"/>
  <c r="AE5713" i="1"/>
  <c r="AF5713" i="1"/>
  <c r="AH5713" i="1" l="1"/>
  <c r="AD5714" i="1"/>
  <c r="AE5714" i="1" s="1"/>
  <c r="AG5713" i="1"/>
  <c r="AC5714" i="1"/>
  <c r="AG5714" i="1" s="1"/>
  <c r="AF5714" i="1" l="1"/>
  <c r="AB5715" i="1"/>
  <c r="AD5715" i="1" s="1"/>
  <c r="AF5715" i="1" s="1"/>
  <c r="AH5714" i="1"/>
  <c r="AE5715" i="1" l="1"/>
  <c r="AC5715" i="1"/>
  <c r="AH5715" i="1" s="1"/>
  <c r="AB5716" i="1" l="1"/>
  <c r="AD5716" i="1" s="1"/>
  <c r="AE5716" i="1" s="1"/>
  <c r="AG5715" i="1"/>
  <c r="AC5716" i="1"/>
  <c r="AF5716" i="1" l="1"/>
  <c r="AG5716" i="1"/>
  <c r="AH5716" i="1"/>
  <c r="AB5717" i="1"/>
  <c r="AD5717" i="1" s="1"/>
  <c r="AC5717" i="1" l="1"/>
  <c r="AE5717" i="1"/>
  <c r="AF5717" i="1"/>
  <c r="AG5717" i="1" l="1"/>
  <c r="AH5717" i="1"/>
  <c r="AB5718" i="1"/>
  <c r="AD5718" i="1" s="1"/>
  <c r="AC5718" i="1" l="1"/>
  <c r="AE5718" i="1"/>
  <c r="AF5718" i="1"/>
  <c r="AG5718" i="1" l="1"/>
  <c r="AH5718" i="1"/>
  <c r="AB5719" i="1"/>
  <c r="AD5719" i="1" s="1"/>
  <c r="AC5719" i="1" l="1"/>
  <c r="AF5719" i="1"/>
  <c r="AE5719" i="1"/>
  <c r="AG5719" i="1" l="1"/>
  <c r="AH5719" i="1"/>
  <c r="AB5720" i="1"/>
  <c r="AD5720" i="1" s="1"/>
  <c r="AA5727" i="1"/>
  <c r="AC5720" i="1" l="1"/>
  <c r="AE5720" i="1"/>
  <c r="AF5720" i="1"/>
  <c r="AA5726" i="1"/>
  <c r="AA5728" i="1"/>
  <c r="AG5720" i="1" l="1"/>
  <c r="AH5720" i="1"/>
  <c r="AB5721" i="1"/>
  <c r="AD5721" i="1" s="1"/>
  <c r="AF5721" i="1" l="1"/>
  <c r="AE5721" i="1"/>
  <c r="AC5721" i="1"/>
  <c r="AB5729" i="1"/>
  <c r="AG5721" i="1" l="1"/>
  <c r="AB5722" i="1"/>
  <c r="AD5722" i="1" s="1"/>
  <c r="AH5721" i="1"/>
  <c r="AB5730" i="1"/>
  <c r="AC5722" i="1" l="1"/>
  <c r="AG5722" i="1"/>
  <c r="AB5723" i="1"/>
  <c r="AD5723" i="1" s="1"/>
  <c r="AH5722" i="1"/>
  <c r="AE5722" i="1"/>
  <c r="AF5722" i="1"/>
  <c r="AC5723" i="1" l="1"/>
  <c r="AG5723" i="1" s="1"/>
  <c r="AE5723" i="1"/>
  <c r="AF5723" i="1"/>
  <c r="AB5731" i="1"/>
  <c r="AH5723" i="1" l="1"/>
  <c r="AB5724" i="1"/>
  <c r="AD5724" i="1" s="1"/>
  <c r="AE5724" i="1" s="1"/>
  <c r="AF5724" i="1" l="1"/>
  <c r="AC5724" i="1"/>
  <c r="AB5725" i="1" l="1"/>
  <c r="AH5724" i="1"/>
  <c r="AG5724" i="1"/>
  <c r="AB5733" i="1"/>
  <c r="AD5725" i="1" l="1"/>
  <c r="AC5725" i="1"/>
  <c r="AH5725" i="1" l="1"/>
  <c r="AG5725" i="1"/>
  <c r="AB5726" i="1"/>
  <c r="AD5726" i="1" s="1"/>
  <c r="AF5725" i="1"/>
  <c r="AE5725" i="1"/>
  <c r="AB5732" i="1"/>
  <c r="AE5726" i="1" l="1"/>
  <c r="AF5726" i="1"/>
  <c r="AC5726" i="1"/>
  <c r="AG5726" i="1" l="1"/>
  <c r="AH5726" i="1"/>
  <c r="AB5727" i="1"/>
  <c r="AD5727" i="1" s="1"/>
  <c r="AA5735" i="1"/>
  <c r="AC5727" i="1" l="1"/>
  <c r="AE5727" i="1"/>
  <c r="AF5727" i="1"/>
  <c r="AB5734" i="1"/>
  <c r="AB5728" i="1" l="1"/>
  <c r="AD5728" i="1" s="1"/>
  <c r="AH5727" i="1"/>
  <c r="AG5727" i="1"/>
  <c r="AC5728" i="1"/>
  <c r="AG5728" i="1" l="1"/>
  <c r="AH5728" i="1"/>
  <c r="AA5729" i="1"/>
  <c r="AD5729" i="1" s="1"/>
  <c r="AE5728" i="1"/>
  <c r="AF5728" i="1"/>
  <c r="AC5729" i="1" l="1"/>
  <c r="AF5729" i="1"/>
  <c r="AE5729" i="1"/>
  <c r="AH5729" i="1" l="1"/>
  <c r="AA5730" i="1"/>
  <c r="AD5730" i="1" s="1"/>
  <c r="AG5729" i="1"/>
  <c r="AC5730" i="1" l="1"/>
  <c r="AA5731" i="1"/>
  <c r="AD5731" i="1" s="1"/>
  <c r="AG5730" i="1"/>
  <c r="AH5730" i="1"/>
  <c r="AF5730" i="1"/>
  <c r="AE5730" i="1"/>
  <c r="AC5731" i="1" l="1"/>
  <c r="AG5731" i="1"/>
  <c r="AH5731" i="1"/>
  <c r="AA5732" i="1"/>
  <c r="AD5732" i="1" s="1"/>
  <c r="AE5732" i="1" s="1"/>
  <c r="AF5731" i="1"/>
  <c r="AE5731" i="1"/>
  <c r="AC5732" i="1" l="1"/>
  <c r="AF5732" i="1"/>
  <c r="AG5732" i="1"/>
  <c r="AH5732" i="1" l="1"/>
  <c r="AA5733" i="1"/>
  <c r="AC5733" i="1" l="1"/>
  <c r="AD5733" i="1"/>
  <c r="AE5733" i="1" l="1"/>
  <c r="AF5733" i="1"/>
  <c r="AH5733" i="1"/>
  <c r="AG5733" i="1"/>
  <c r="AA5734" i="1"/>
  <c r="AD5734" i="1" l="1"/>
  <c r="AC5734" i="1"/>
  <c r="AA5736" i="1"/>
  <c r="AB5737" i="1"/>
  <c r="AH5734" i="1" l="1"/>
  <c r="AB5735" i="1"/>
  <c r="AD5735" i="1" s="1"/>
  <c r="AG5734" i="1"/>
  <c r="AF5734" i="1"/>
  <c r="AE5734" i="1"/>
  <c r="AC5735" i="1" l="1"/>
  <c r="AB5736" i="1"/>
  <c r="AD5736" i="1" s="1"/>
  <c r="AH5735" i="1"/>
  <c r="AG5735" i="1"/>
  <c r="AE5735" i="1"/>
  <c r="AF5735" i="1"/>
  <c r="AA5738" i="1"/>
  <c r="AC5736" i="1" l="1"/>
  <c r="AA5737" i="1" s="1"/>
  <c r="AD5737" i="1" s="1"/>
  <c r="AH5736" i="1"/>
  <c r="AG5736" i="1"/>
  <c r="AF5736" i="1"/>
  <c r="AE5736" i="1"/>
  <c r="AC5737" i="1" l="1"/>
  <c r="AG5737" i="1" s="1"/>
  <c r="AH5737" i="1"/>
  <c r="AB5738" i="1"/>
  <c r="AE5737" i="1"/>
  <c r="AF5737" i="1"/>
  <c r="AD5738" i="1" l="1"/>
  <c r="AC5738" i="1"/>
  <c r="AG5738" i="1" l="1"/>
  <c r="AH5738" i="1"/>
  <c r="AB5739" i="1"/>
  <c r="AD5739" i="1" s="1"/>
  <c r="AE5738" i="1"/>
  <c r="AF5738" i="1"/>
  <c r="AC5739" i="1" l="1"/>
  <c r="AG5739" i="1" s="1"/>
  <c r="AH5739" i="1"/>
  <c r="AE5739" i="1"/>
  <c r="AF5739" i="1"/>
  <c r="AB5740" i="1" l="1"/>
  <c r="AD5740" i="1" s="1"/>
  <c r="AE5740" i="1" s="1"/>
  <c r="AC5740" i="1" l="1"/>
  <c r="AG5740" i="1" s="1"/>
  <c r="AF5740" i="1"/>
  <c r="AH5740" i="1"/>
  <c r="AB5741" i="1"/>
  <c r="AD5741" i="1" s="1"/>
  <c r="AF5741" i="1" s="1"/>
  <c r="AE5741" i="1" l="1"/>
  <c r="AC5741" i="1"/>
  <c r="AB5742" i="1" l="1"/>
  <c r="AG5741" i="1"/>
  <c r="AH5741" i="1"/>
  <c r="AD5742" i="1" l="1"/>
  <c r="AC5742" i="1"/>
  <c r="AG5742" i="1" l="1"/>
  <c r="AH5742" i="1"/>
  <c r="AB5743" i="1"/>
  <c r="AD5743" i="1" s="1"/>
  <c r="AF5742" i="1"/>
  <c r="AE5742" i="1"/>
  <c r="AC5743" i="1" l="1"/>
  <c r="AF5743" i="1"/>
  <c r="AE5743" i="1"/>
  <c r="AG5743" i="1" l="1"/>
  <c r="AH5743" i="1"/>
  <c r="AB5744" i="1"/>
  <c r="AD5744" i="1" s="1"/>
  <c r="AC5744" i="1" l="1"/>
  <c r="AF5744" i="1"/>
  <c r="AE5744" i="1"/>
  <c r="AG5744" i="1" l="1"/>
  <c r="AB5745" i="1"/>
  <c r="AD5745" i="1" s="1"/>
  <c r="AH5744" i="1"/>
  <c r="AC5745" i="1" l="1"/>
  <c r="AG5745" i="1"/>
  <c r="AH5745" i="1"/>
  <c r="AB5746" i="1"/>
  <c r="AD5746" i="1" s="1"/>
  <c r="AF5745" i="1"/>
  <c r="AE5745" i="1"/>
  <c r="AC5746" i="1" l="1"/>
  <c r="AE5746" i="1"/>
  <c r="AF5746" i="1"/>
  <c r="AB5752" i="1"/>
  <c r="AG5746" i="1" l="1"/>
  <c r="AB5747" i="1"/>
  <c r="AD5747" i="1" s="1"/>
  <c r="AH5746" i="1"/>
  <c r="AB5753" i="1"/>
  <c r="AC5747" i="1" l="1"/>
  <c r="AG5747" i="1" s="1"/>
  <c r="AE5747" i="1"/>
  <c r="AF5747" i="1"/>
  <c r="AB5754" i="1"/>
  <c r="AB5748" i="1" l="1"/>
  <c r="AD5748" i="1" s="1"/>
  <c r="AH5747" i="1"/>
  <c r="AC5748" i="1"/>
  <c r="AF5748" i="1"/>
  <c r="AE5748" i="1"/>
  <c r="AA5750" i="1"/>
  <c r="AB5755" i="1"/>
  <c r="AG5748" i="1" l="1"/>
  <c r="AH5748" i="1"/>
  <c r="AB5749" i="1"/>
  <c r="AD5749" i="1" s="1"/>
  <c r="AB5751" i="1"/>
  <c r="AC5749" i="1" l="1"/>
  <c r="AE5749" i="1"/>
  <c r="AF5749" i="1"/>
  <c r="AB5756" i="1"/>
  <c r="AG5749" i="1" l="1"/>
  <c r="AH5749" i="1"/>
  <c r="AB5750" i="1"/>
  <c r="AD5750" i="1" s="1"/>
  <c r="AB5757" i="1"/>
  <c r="AE5750" i="1" l="1"/>
  <c r="AF5750" i="1"/>
  <c r="AC5750" i="1"/>
  <c r="AG5750" i="1" l="1"/>
  <c r="AH5750" i="1"/>
  <c r="AA5751" i="1"/>
  <c r="AD5751" i="1" s="1"/>
  <c r="AB5758" i="1"/>
  <c r="AE5751" i="1" l="1"/>
  <c r="AF5751" i="1"/>
  <c r="AC5751" i="1"/>
  <c r="AB5759" i="1"/>
  <c r="AG5751" i="1" l="1"/>
  <c r="AH5751" i="1"/>
  <c r="AA5752" i="1"/>
  <c r="AD5752" i="1" s="1"/>
  <c r="AC5752" i="1" l="1"/>
  <c r="AE5752" i="1"/>
  <c r="AF5752" i="1"/>
  <c r="AG5752" i="1"/>
  <c r="AH5752" i="1"/>
  <c r="AA5753" i="1"/>
  <c r="AD5753" i="1" s="1"/>
  <c r="AB5760" i="1"/>
  <c r="AC5753" i="1" l="1"/>
  <c r="AG5753" i="1"/>
  <c r="AA5754" i="1"/>
  <c r="AD5754" i="1" s="1"/>
  <c r="AH5753" i="1"/>
  <c r="AE5753" i="1"/>
  <c r="AF5753" i="1"/>
  <c r="AB5761" i="1"/>
  <c r="AC5754" i="1" l="1"/>
  <c r="AE5754" i="1"/>
  <c r="AF5754" i="1"/>
  <c r="AG5754" i="1" l="1"/>
  <c r="AH5754" i="1"/>
  <c r="AA5755" i="1"/>
  <c r="AD5755" i="1" s="1"/>
  <c r="AE5755" i="1" l="1"/>
  <c r="AF5755" i="1"/>
  <c r="AC5755" i="1"/>
  <c r="AH5755" i="1" l="1"/>
  <c r="AG5755" i="1"/>
  <c r="AA5756" i="1"/>
  <c r="AD5756" i="1" s="1"/>
  <c r="AE5756" i="1" l="1"/>
  <c r="AF5756" i="1"/>
  <c r="AC5756" i="1"/>
  <c r="AA5757" i="1" l="1"/>
  <c r="AD5757" i="1" s="1"/>
  <c r="AH5756" i="1"/>
  <c r="AG5756" i="1"/>
  <c r="AC5757" i="1"/>
  <c r="AG5757" i="1" l="1"/>
  <c r="AA5758" i="1"/>
  <c r="AD5758" i="1" s="1"/>
  <c r="AH5757" i="1"/>
  <c r="AE5757" i="1"/>
  <c r="AF5757" i="1"/>
  <c r="AC5758" i="1" l="1"/>
  <c r="AG5758" i="1" s="1"/>
  <c r="AF5758" i="1"/>
  <c r="AE5758" i="1"/>
  <c r="AH5758" i="1"/>
  <c r="AA5759" i="1"/>
  <c r="AD5759" i="1" s="1"/>
  <c r="AC5759" i="1" l="1"/>
  <c r="AH5759" i="1" s="1"/>
  <c r="AA5760" i="1"/>
  <c r="AD5760" i="1" s="1"/>
  <c r="AG5759" i="1"/>
  <c r="AF5759" i="1"/>
  <c r="AE5759" i="1"/>
  <c r="AA5762" i="1"/>
  <c r="AC5760" i="1" l="1"/>
  <c r="AF5760" i="1"/>
  <c r="AE5760" i="1"/>
  <c r="AA5761" i="1" l="1"/>
  <c r="AD5761" i="1" s="1"/>
  <c r="AG5760" i="1"/>
  <c r="AH5760" i="1"/>
  <c r="AC5761" i="1" l="1"/>
  <c r="AH5761" i="1" s="1"/>
  <c r="AB5762" i="1"/>
  <c r="AD5762" i="1" s="1"/>
  <c r="AG5761" i="1"/>
  <c r="AF5761" i="1"/>
  <c r="AE5761" i="1"/>
  <c r="AC5762" i="1" l="1"/>
  <c r="AB5763" i="1" s="1"/>
  <c r="AG5762" i="1"/>
  <c r="AH5762" i="1"/>
  <c r="AE5762" i="1"/>
  <c r="AF5762" i="1"/>
  <c r="AD5763" i="1" l="1"/>
  <c r="AC5763" i="1"/>
  <c r="AH5763" i="1" s="1"/>
  <c r="AG5763" i="1" l="1"/>
  <c r="AB5764" i="1"/>
  <c r="AD5764" i="1" s="1"/>
  <c r="AF5763" i="1"/>
  <c r="AE5763" i="1"/>
  <c r="AE5764" i="1" l="1"/>
  <c r="AF5764" i="1"/>
  <c r="AC5764" i="1"/>
  <c r="AB5765" i="1" l="1"/>
  <c r="AD5765" i="1" s="1"/>
  <c r="AH5764" i="1"/>
  <c r="AG5764" i="1"/>
  <c r="AC5765" i="1" l="1"/>
  <c r="AE5765" i="1"/>
  <c r="AF5765" i="1"/>
  <c r="AH5765" i="1" l="1"/>
  <c r="AB5766" i="1"/>
  <c r="AD5766" i="1" s="1"/>
  <c r="AG5765" i="1"/>
  <c r="AC5766" i="1" l="1"/>
  <c r="AF5766" i="1"/>
  <c r="AE5766" i="1"/>
  <c r="AB5767" i="1"/>
  <c r="AD5767" i="1" s="1"/>
  <c r="AH5766" i="1"/>
  <c r="AG5766" i="1"/>
  <c r="AE5767" i="1" l="1"/>
  <c r="AF5767" i="1"/>
  <c r="AC5767" i="1"/>
  <c r="AG5767" i="1" l="1"/>
  <c r="AB5768" i="1"/>
  <c r="AD5768" i="1" s="1"/>
  <c r="AH5767" i="1"/>
  <c r="AC5768" i="1" l="1"/>
  <c r="AE5768" i="1"/>
  <c r="AF5768" i="1"/>
  <c r="AA5774" i="1"/>
  <c r="AB5769" i="1" l="1"/>
  <c r="AD5769" i="1" s="1"/>
  <c r="AH5768" i="1"/>
  <c r="AG5768" i="1"/>
  <c r="AB5776" i="1"/>
  <c r="AC5769" i="1" l="1"/>
  <c r="AB5770" i="1"/>
  <c r="AD5770" i="1" s="1"/>
  <c r="AF5770" i="1" s="1"/>
  <c r="AG5769" i="1"/>
  <c r="AH5769" i="1"/>
  <c r="AE5769" i="1"/>
  <c r="AF5769" i="1"/>
  <c r="AA5775" i="1"/>
  <c r="AE5770" i="1" l="1"/>
  <c r="AC5770" i="1"/>
  <c r="AH5770" i="1" l="1"/>
  <c r="AB5771" i="1"/>
  <c r="AG5770" i="1"/>
  <c r="AC5771" i="1" l="1"/>
  <c r="AD5771" i="1"/>
  <c r="AA5777" i="1"/>
  <c r="AF5771" i="1" l="1"/>
  <c r="AE5771" i="1"/>
  <c r="AH5771" i="1"/>
  <c r="AB5772" i="1"/>
  <c r="AG5771" i="1"/>
  <c r="AD5772" i="1" l="1"/>
  <c r="AC5772" i="1"/>
  <c r="AG5772" i="1" l="1"/>
  <c r="AH5772" i="1"/>
  <c r="AB5773" i="1"/>
  <c r="AD5773" i="1" s="1"/>
  <c r="AE5773" i="1" s="1"/>
  <c r="AE5772" i="1"/>
  <c r="AF5772" i="1"/>
  <c r="AF5773" i="1" l="1"/>
  <c r="AC5773" i="1"/>
  <c r="AG5773" i="1" l="1"/>
  <c r="AB5774" i="1"/>
  <c r="AH5773" i="1"/>
  <c r="AA5781" i="1"/>
  <c r="AD5774" i="1" l="1"/>
  <c r="AC5774" i="1"/>
  <c r="AA5778" i="1"/>
  <c r="AB5775" i="1" l="1"/>
  <c r="AD5775" i="1" s="1"/>
  <c r="AH5774" i="1"/>
  <c r="AG5774" i="1"/>
  <c r="AC5775" i="1"/>
  <c r="AH5775" i="1" s="1"/>
  <c r="AF5774" i="1"/>
  <c r="AE5774" i="1"/>
  <c r="AA5776" i="1" l="1"/>
  <c r="AD5776" i="1" s="1"/>
  <c r="AE5776" i="1" s="1"/>
  <c r="AG5775" i="1"/>
  <c r="AF5775" i="1"/>
  <c r="AE5775" i="1"/>
  <c r="AC5776" i="1"/>
  <c r="AG5776" i="1" s="1"/>
  <c r="AA5779" i="1"/>
  <c r="AF5776" i="1" l="1"/>
  <c r="AB5777" i="1"/>
  <c r="AD5777" i="1" s="1"/>
  <c r="AF5777" i="1" s="1"/>
  <c r="AH5776" i="1"/>
  <c r="AA5780" i="1"/>
  <c r="AC5777" i="1" l="1"/>
  <c r="AE5777" i="1"/>
  <c r="AG5777" i="1"/>
  <c r="AB5778" i="1"/>
  <c r="AD5778" i="1" s="1"/>
  <c r="AH5777" i="1"/>
  <c r="AC5778" i="1" l="1"/>
  <c r="AG5778" i="1" s="1"/>
  <c r="AE5778" i="1"/>
  <c r="AF5778" i="1"/>
  <c r="AB5779" i="1" l="1"/>
  <c r="AD5779" i="1" s="1"/>
  <c r="AE5779" i="1" s="1"/>
  <c r="AH5778" i="1"/>
  <c r="AC5779" i="1"/>
  <c r="AF5779" i="1" l="1"/>
  <c r="AG5779" i="1"/>
  <c r="AB5780" i="1"/>
  <c r="AD5780" i="1" s="1"/>
  <c r="AH5779" i="1"/>
  <c r="AA5782" i="1"/>
  <c r="AA5785" i="1"/>
  <c r="AC5780" i="1" l="1"/>
  <c r="AG5780" i="1"/>
  <c r="AB5781" i="1"/>
  <c r="AD5781" i="1" s="1"/>
  <c r="AH5780" i="1"/>
  <c r="AE5780" i="1"/>
  <c r="AF5780" i="1"/>
  <c r="AA5783" i="1"/>
  <c r="AC5781" i="1" l="1"/>
  <c r="AG5781" i="1" s="1"/>
  <c r="AH5781" i="1"/>
  <c r="AF5781" i="1"/>
  <c r="AE5781" i="1"/>
  <c r="AA5784" i="1"/>
  <c r="AA5786" i="1"/>
  <c r="AB5782" i="1" l="1"/>
  <c r="AD5782" i="1" s="1"/>
  <c r="AC5782" i="1" l="1"/>
  <c r="AG5782" i="1"/>
  <c r="AB5783" i="1"/>
  <c r="AD5783" i="1" s="1"/>
  <c r="AH5782" i="1"/>
  <c r="AE5782" i="1"/>
  <c r="AF5782" i="1"/>
  <c r="AC5783" i="1" l="1"/>
  <c r="AG5783" i="1"/>
  <c r="AH5783" i="1"/>
  <c r="AB5784" i="1"/>
  <c r="AD5784" i="1" s="1"/>
  <c r="AE5783" i="1"/>
  <c r="AF5783" i="1"/>
  <c r="AC5784" i="1" l="1"/>
  <c r="AE5784" i="1"/>
  <c r="AF5784" i="1"/>
  <c r="AG5784" i="1" l="1"/>
  <c r="AB5785" i="1"/>
  <c r="AD5785" i="1" s="1"/>
  <c r="AH5784" i="1"/>
  <c r="AC5785" i="1" l="1"/>
  <c r="AG5785" i="1" s="1"/>
  <c r="AF5785" i="1"/>
  <c r="AE5785" i="1"/>
  <c r="AH5785" i="1" l="1"/>
  <c r="AB5786" i="1"/>
  <c r="AD5786" i="1" s="1"/>
  <c r="AF5786" i="1" s="1"/>
  <c r="AC5786" i="1" l="1"/>
  <c r="AG5786" i="1" s="1"/>
  <c r="AE5786" i="1"/>
  <c r="AB5787" i="1"/>
  <c r="AC5787" i="1" s="1"/>
  <c r="AH5786" i="1" l="1"/>
  <c r="AD5787" i="1"/>
  <c r="AE5787" i="1" s="1"/>
  <c r="AB5788" i="1"/>
  <c r="AD5788" i="1" s="1"/>
  <c r="AG5787" i="1"/>
  <c r="AH5787" i="1"/>
  <c r="AF5787" i="1" l="1"/>
  <c r="AC5788" i="1"/>
  <c r="AH5788" i="1" s="1"/>
  <c r="AB5789" i="1"/>
  <c r="AD5789" i="1" s="1"/>
  <c r="AE5788" i="1"/>
  <c r="AF5788" i="1"/>
  <c r="AG5788" i="1" l="1"/>
  <c r="AC5789" i="1"/>
  <c r="AE5789" i="1"/>
  <c r="AF5789" i="1"/>
  <c r="AB5790" i="1" l="1"/>
  <c r="AD5790" i="1" s="1"/>
  <c r="AG5789" i="1"/>
  <c r="AH5789" i="1"/>
  <c r="AC5790" i="1" l="1"/>
  <c r="AG5790" i="1"/>
  <c r="AH5790" i="1"/>
  <c r="AB5791" i="1"/>
  <c r="AD5791" i="1" s="1"/>
  <c r="AE5790" i="1"/>
  <c r="AF5790" i="1"/>
  <c r="AC5791" i="1" l="1"/>
  <c r="AE5791" i="1"/>
  <c r="AF5791" i="1"/>
  <c r="AG5791" i="1" l="1"/>
  <c r="AH5791" i="1"/>
  <c r="AB5792" i="1"/>
  <c r="AD5792" i="1" s="1"/>
  <c r="AF5792" i="1" l="1"/>
  <c r="AE5792" i="1"/>
  <c r="AC5792" i="1"/>
  <c r="AG5792" i="1" l="1"/>
  <c r="AB5793" i="1"/>
  <c r="AD5793" i="1" s="1"/>
  <c r="AH5792" i="1"/>
  <c r="AC5793" i="1" l="1"/>
  <c r="AG5793" i="1" s="1"/>
  <c r="AF5793" i="1"/>
  <c r="AE5793" i="1"/>
  <c r="AB5794" i="1" l="1"/>
  <c r="AD5794" i="1" s="1"/>
  <c r="AH5793" i="1"/>
  <c r="AC5794" i="1"/>
  <c r="AF5794" i="1"/>
  <c r="AE5794" i="1"/>
  <c r="AA5798" i="1"/>
  <c r="AG5794" i="1" l="1"/>
  <c r="AH5794" i="1"/>
  <c r="AB5795" i="1"/>
  <c r="AD5795" i="1" s="1"/>
  <c r="AC5795" i="1" l="1"/>
  <c r="AF5795" i="1"/>
  <c r="AE5795" i="1"/>
  <c r="AG5795" i="1" l="1"/>
  <c r="AB5796" i="1"/>
  <c r="AD5796" i="1" s="1"/>
  <c r="AH5795" i="1"/>
  <c r="AB5800" i="1"/>
  <c r="AC5796" i="1" l="1"/>
  <c r="AH5796" i="1"/>
  <c r="AB5797" i="1"/>
  <c r="AD5797" i="1" s="1"/>
  <c r="AG5796" i="1"/>
  <c r="AF5796" i="1"/>
  <c r="AE5796" i="1"/>
  <c r="AA5799" i="1"/>
  <c r="AC5797" i="1" l="1"/>
  <c r="AG5797" i="1" s="1"/>
  <c r="AB5798" i="1"/>
  <c r="AD5798" i="1" s="1"/>
  <c r="AH5797" i="1"/>
  <c r="AF5797" i="1"/>
  <c r="AE5797" i="1"/>
  <c r="AB5801" i="1"/>
  <c r="AC5798" i="1" l="1"/>
  <c r="AB5799" i="1" s="1"/>
  <c r="AG5798" i="1"/>
  <c r="AH5798" i="1"/>
  <c r="AF5798" i="1"/>
  <c r="AE5798" i="1"/>
  <c r="AD5799" i="1" l="1"/>
  <c r="AC5799" i="1"/>
  <c r="AB5802" i="1"/>
  <c r="AH5799" i="1" l="1"/>
  <c r="AG5799" i="1"/>
  <c r="AA5800" i="1"/>
  <c r="AE5799" i="1"/>
  <c r="AF5799" i="1"/>
  <c r="AB5803" i="1"/>
  <c r="AD5800" i="1" l="1"/>
  <c r="AC5800" i="1"/>
  <c r="AB5804" i="1"/>
  <c r="AA5801" i="1" l="1"/>
  <c r="AD5801" i="1" s="1"/>
  <c r="AG5800" i="1"/>
  <c r="AH5800" i="1"/>
  <c r="AC5801" i="1"/>
  <c r="AG5801" i="1" s="1"/>
  <c r="AE5800" i="1"/>
  <c r="AF5800" i="1"/>
  <c r="AA5802" i="1" l="1"/>
  <c r="AD5802" i="1" s="1"/>
  <c r="AE5802" i="1" s="1"/>
  <c r="AH5801" i="1"/>
  <c r="AE5801" i="1"/>
  <c r="AF5801" i="1"/>
  <c r="AB5805" i="1"/>
  <c r="AF5802" i="1" l="1"/>
  <c r="AC5802" i="1"/>
  <c r="AG5802" i="1" s="1"/>
  <c r="AA5803" i="1" l="1"/>
  <c r="AH5802" i="1"/>
  <c r="AB5806" i="1"/>
  <c r="AD5803" i="1" l="1"/>
  <c r="AC5803" i="1"/>
  <c r="AG5803" i="1" s="1"/>
  <c r="AH5803" i="1" l="1"/>
  <c r="AA5804" i="1"/>
  <c r="AD5804" i="1" s="1"/>
  <c r="AF5803" i="1"/>
  <c r="AE5803" i="1"/>
  <c r="AB5807" i="1"/>
  <c r="AF5804" i="1" l="1"/>
  <c r="AE5804" i="1"/>
  <c r="AC5804" i="1"/>
  <c r="AG5804" i="1" s="1"/>
  <c r="AA5805" i="1" l="1"/>
  <c r="AD5805" i="1" s="1"/>
  <c r="AH5804" i="1"/>
  <c r="AC5805" i="1" l="1"/>
  <c r="AG5805" i="1" s="1"/>
  <c r="AF5805" i="1"/>
  <c r="AE5805" i="1"/>
  <c r="AB5809" i="1"/>
  <c r="AH5805" i="1" l="1"/>
  <c r="AA5806" i="1"/>
  <c r="AD5806" i="1" s="1"/>
  <c r="AF5806" i="1" s="1"/>
  <c r="AA5808" i="1"/>
  <c r="AE5806" i="1" l="1"/>
  <c r="AC5806" i="1"/>
  <c r="AA5807" i="1" l="1"/>
  <c r="AH5806" i="1"/>
  <c r="AG5806" i="1"/>
  <c r="AD5807" i="1" l="1"/>
  <c r="AC5807" i="1"/>
  <c r="AA5810" i="1"/>
  <c r="AH5807" i="1" l="1"/>
  <c r="AB5808" i="1"/>
  <c r="AG5807" i="1"/>
  <c r="AE5807" i="1"/>
  <c r="AF5807" i="1"/>
  <c r="AD5808" i="1" l="1"/>
  <c r="AC5808" i="1"/>
  <c r="AH5808" i="1" l="1"/>
  <c r="AA5809" i="1"/>
  <c r="AG5808" i="1"/>
  <c r="AF5808" i="1"/>
  <c r="AE5808" i="1"/>
  <c r="AD5809" i="1" l="1"/>
  <c r="AC5809" i="1"/>
  <c r="AB5810" i="1" l="1"/>
  <c r="AD5810" i="1" s="1"/>
  <c r="AG5809" i="1"/>
  <c r="AH5809" i="1"/>
  <c r="AC5810" i="1"/>
  <c r="AE5809" i="1"/>
  <c r="AF5809" i="1"/>
  <c r="AH5810" i="1" l="1"/>
  <c r="AB5811" i="1"/>
  <c r="AD5811" i="1" s="1"/>
  <c r="AE5811" i="1" s="1"/>
  <c r="AG5810" i="1"/>
  <c r="AF5810" i="1"/>
  <c r="AE5810" i="1"/>
  <c r="AC5811" i="1" l="1"/>
  <c r="AG5811" i="1" s="1"/>
  <c r="AF5811" i="1"/>
  <c r="AH5811" i="1"/>
  <c r="AB5812" i="1"/>
  <c r="AD5812" i="1" s="1"/>
  <c r="AE5812" i="1" s="1"/>
  <c r="AC5812" i="1" l="1"/>
  <c r="AF5812" i="1"/>
  <c r="AH5812" i="1"/>
  <c r="AB5813" i="1"/>
  <c r="AD5813" i="1" s="1"/>
  <c r="AG5812" i="1"/>
  <c r="AC5813" i="1" l="1"/>
  <c r="AG5813" i="1"/>
  <c r="AB5814" i="1"/>
  <c r="AD5814" i="1" s="1"/>
  <c r="AH5813" i="1"/>
  <c r="AF5813" i="1"/>
  <c r="AE5813" i="1"/>
  <c r="AC5814" i="1" l="1"/>
  <c r="AF5814" i="1"/>
  <c r="AE5814" i="1"/>
  <c r="AH5814" i="1" l="1"/>
  <c r="AB5815" i="1"/>
  <c r="AG5814" i="1"/>
  <c r="AD5815" i="1" l="1"/>
  <c r="AC5815" i="1"/>
  <c r="AG5815" i="1" l="1"/>
  <c r="AB5816" i="1"/>
  <c r="AD5816" i="1" s="1"/>
  <c r="AH5815" i="1"/>
  <c r="AF5815" i="1"/>
  <c r="AE5815" i="1"/>
  <c r="AC5816" i="1" l="1"/>
  <c r="AG5816" i="1"/>
  <c r="AH5816" i="1"/>
  <c r="AB5817" i="1"/>
  <c r="AD5817" i="1" s="1"/>
  <c r="AE5816" i="1"/>
  <c r="AF5816" i="1"/>
  <c r="AC5817" i="1" l="1"/>
  <c r="AE5817" i="1"/>
  <c r="AF5817" i="1"/>
  <c r="AH5817" i="1" l="1"/>
  <c r="AB5818" i="1"/>
  <c r="AD5818" i="1" s="1"/>
  <c r="AG5817" i="1"/>
  <c r="AF5818" i="1" l="1"/>
  <c r="AE5818" i="1"/>
  <c r="AC5818" i="1"/>
  <c r="AG5818" i="1" l="1"/>
  <c r="AH5818" i="1"/>
  <c r="AB5819" i="1"/>
  <c r="AD5819" i="1" s="1"/>
  <c r="AA5822" i="1"/>
  <c r="AE5819" i="1" l="1"/>
  <c r="AF5819" i="1"/>
  <c r="AC5819" i="1"/>
  <c r="AB5823" i="1"/>
  <c r="AH5819" i="1" l="1"/>
  <c r="AG5819" i="1"/>
  <c r="AB5820" i="1"/>
  <c r="AD5820" i="1" s="1"/>
  <c r="AC5820" i="1" l="1"/>
  <c r="AF5820" i="1"/>
  <c r="AE5820" i="1"/>
  <c r="AB5824" i="1"/>
  <c r="AH5820" i="1" l="1"/>
  <c r="AG5820" i="1"/>
  <c r="AB5821" i="1"/>
  <c r="AD5821" i="1" s="1"/>
  <c r="AB5825" i="1"/>
  <c r="AF5821" i="1" l="1"/>
  <c r="AE5821" i="1"/>
  <c r="AC5821" i="1"/>
  <c r="AB5822" i="1" l="1"/>
  <c r="AD5822" i="1" s="1"/>
  <c r="AG5821" i="1"/>
  <c r="AH5821" i="1"/>
  <c r="AC5822" i="1"/>
  <c r="AB5826" i="1"/>
  <c r="AG5822" i="1" l="1"/>
  <c r="AH5822" i="1"/>
  <c r="AA5823" i="1"/>
  <c r="AD5823" i="1" s="1"/>
  <c r="AE5822" i="1"/>
  <c r="AF5822" i="1"/>
  <c r="AB5827" i="1"/>
  <c r="AC5823" i="1" l="1"/>
  <c r="AF5823" i="1"/>
  <c r="AE5823" i="1"/>
  <c r="AA5824" i="1"/>
  <c r="AD5824" i="1" s="1"/>
  <c r="AH5823" i="1"/>
  <c r="AG5823" i="1"/>
  <c r="AC5824" i="1" l="1"/>
  <c r="AF5824" i="1"/>
  <c r="AE5824" i="1"/>
  <c r="AB5828" i="1"/>
  <c r="AG5824" i="1" l="1"/>
  <c r="AH5824" i="1"/>
  <c r="AA5825" i="1"/>
  <c r="AD5825" i="1" s="1"/>
  <c r="AC5825" i="1" l="1"/>
  <c r="AE5825" i="1"/>
  <c r="AF5825" i="1"/>
  <c r="AB5829" i="1"/>
  <c r="AG5825" i="1" l="1"/>
  <c r="AH5825" i="1"/>
  <c r="AA5826" i="1"/>
  <c r="AD5826" i="1" s="1"/>
  <c r="AB5830" i="1"/>
  <c r="AC5826" i="1" l="1"/>
  <c r="AH5826" i="1" s="1"/>
  <c r="AA5827" i="1"/>
  <c r="AD5827" i="1" s="1"/>
  <c r="AG5826" i="1"/>
  <c r="AF5826" i="1"/>
  <c r="AE5826" i="1"/>
  <c r="AC5827" i="1" l="1"/>
  <c r="AH5827" i="1" s="1"/>
  <c r="AA5828" i="1"/>
  <c r="AD5828" i="1" s="1"/>
  <c r="AG5827" i="1"/>
  <c r="AF5827" i="1"/>
  <c r="AE5827" i="1"/>
  <c r="AB5831" i="1"/>
  <c r="AC5828" i="1" l="1"/>
  <c r="AH5828" i="1" s="1"/>
  <c r="AA5829" i="1"/>
  <c r="AE5828" i="1"/>
  <c r="AF5828" i="1"/>
  <c r="AG5828" i="1" l="1"/>
  <c r="AD5829" i="1"/>
  <c r="AC5829" i="1"/>
  <c r="AB5832" i="1"/>
  <c r="AG5829" i="1" l="1"/>
  <c r="AA5830" i="1"/>
  <c r="AH5829" i="1"/>
  <c r="AF5829" i="1"/>
  <c r="AE5829" i="1"/>
  <c r="AD5830" i="1" l="1"/>
  <c r="AC5830" i="1"/>
  <c r="AB5833" i="1"/>
  <c r="AA5831" i="1" l="1"/>
  <c r="AD5831" i="1" s="1"/>
  <c r="AH5830" i="1"/>
  <c r="AG5830" i="1"/>
  <c r="AF5830" i="1"/>
  <c r="AE5830" i="1"/>
  <c r="AC5831" i="1" l="1"/>
  <c r="AA5832" i="1" s="1"/>
  <c r="AG5831" i="1"/>
  <c r="AH5831" i="1"/>
  <c r="AF5831" i="1"/>
  <c r="AE5831" i="1"/>
  <c r="AA5834" i="1"/>
  <c r="AD5832" i="1" l="1"/>
  <c r="AC5832" i="1"/>
  <c r="AG5832" i="1" l="1"/>
  <c r="AA5833" i="1"/>
  <c r="AD5833" i="1" s="1"/>
  <c r="AH5832" i="1"/>
  <c r="AF5832" i="1"/>
  <c r="AE5832" i="1"/>
  <c r="AC5833" i="1" l="1"/>
  <c r="AG5833" i="1"/>
  <c r="AH5833" i="1"/>
  <c r="AB5834" i="1"/>
  <c r="AD5834" i="1" s="1"/>
  <c r="AE5833" i="1"/>
  <c r="AF5833" i="1"/>
  <c r="AC5834" i="1" l="1"/>
  <c r="AE5834" i="1"/>
  <c r="AF5834" i="1"/>
  <c r="AG5834" i="1" l="1"/>
  <c r="AH5834" i="1"/>
  <c r="AB5835" i="1"/>
  <c r="AD5835" i="1" s="1"/>
  <c r="AC5835" i="1" l="1"/>
  <c r="AF5835" i="1"/>
  <c r="AE5835" i="1"/>
  <c r="AG5835" i="1" l="1"/>
  <c r="AH5835" i="1"/>
  <c r="AB5836" i="1"/>
  <c r="AD5836" i="1" s="1"/>
  <c r="AC5836" i="1" l="1"/>
  <c r="AE5836" i="1"/>
  <c r="AF5836" i="1"/>
  <c r="AG5836" i="1" l="1"/>
  <c r="AH5836" i="1"/>
  <c r="AB5837" i="1"/>
  <c r="AD5837" i="1" s="1"/>
  <c r="AC5837" i="1" l="1"/>
  <c r="AF5837" i="1"/>
  <c r="AE5837" i="1"/>
  <c r="AG5837" i="1" l="1"/>
  <c r="AB5838" i="1"/>
  <c r="AD5838" i="1" s="1"/>
  <c r="AH5837" i="1"/>
  <c r="AC5838" i="1" l="1"/>
  <c r="AF5838" i="1"/>
  <c r="AE5838" i="1"/>
  <c r="AG5838" i="1" l="1"/>
  <c r="AB5839" i="1"/>
  <c r="AD5839" i="1" s="1"/>
  <c r="AH5838" i="1"/>
  <c r="AC5839" i="1" l="1"/>
  <c r="AG5839" i="1"/>
  <c r="AB5840" i="1"/>
  <c r="AD5840" i="1" s="1"/>
  <c r="AH5839" i="1"/>
  <c r="AF5839" i="1"/>
  <c r="AE5839" i="1"/>
  <c r="AC5840" i="1" l="1"/>
  <c r="AG5840" i="1"/>
  <c r="AH5840" i="1"/>
  <c r="AB5841" i="1"/>
  <c r="AD5841" i="1" s="1"/>
  <c r="AE5840" i="1"/>
  <c r="AF5840" i="1"/>
  <c r="AC5841" i="1" l="1"/>
  <c r="AF5841" i="1"/>
  <c r="AE5841" i="1"/>
  <c r="AG5841" i="1" l="1"/>
  <c r="AH5841" i="1"/>
  <c r="AB5842" i="1"/>
  <c r="AD5842" i="1" s="1"/>
  <c r="AF5842" i="1" l="1"/>
  <c r="AE5842" i="1"/>
  <c r="AC5842" i="1"/>
  <c r="AG5842" i="1" l="1"/>
  <c r="AH5842" i="1"/>
  <c r="AB5843" i="1"/>
  <c r="AD5843" i="1" s="1"/>
  <c r="AA5846" i="1"/>
  <c r="AE5843" i="1" l="1"/>
  <c r="AF5843" i="1"/>
  <c r="AC5843" i="1"/>
  <c r="AG5843" i="1" l="1"/>
  <c r="AH5843" i="1"/>
  <c r="AB5844" i="1"/>
  <c r="AD5844" i="1" s="1"/>
  <c r="AA5847" i="1"/>
  <c r="AC5844" i="1" l="1"/>
  <c r="AF5844" i="1"/>
  <c r="AE5844" i="1"/>
  <c r="AG5844" i="1"/>
  <c r="AB5845" i="1"/>
  <c r="AD5845" i="1" s="1"/>
  <c r="AH5844" i="1"/>
  <c r="AE5845" i="1" l="1"/>
  <c r="AF5845" i="1"/>
  <c r="AC5845" i="1"/>
  <c r="AB5848" i="1"/>
  <c r="AG5845" i="1" l="1"/>
  <c r="AH5845" i="1"/>
  <c r="AB5846" i="1"/>
  <c r="AD5846" i="1" s="1"/>
  <c r="AC5846" i="1" l="1"/>
  <c r="AF5846" i="1"/>
  <c r="AE5846" i="1"/>
  <c r="AG5846" i="1"/>
  <c r="AB5847" i="1"/>
  <c r="AD5847" i="1" s="1"/>
  <c r="AH5846" i="1"/>
  <c r="AB5849" i="1"/>
  <c r="AE5847" i="1" l="1"/>
  <c r="AF5847" i="1"/>
  <c r="AC5847" i="1"/>
  <c r="AB5850" i="1"/>
  <c r="AG5847" i="1" l="1"/>
  <c r="AA5848" i="1"/>
  <c r="AH5847" i="1"/>
  <c r="AC5848" i="1" l="1"/>
  <c r="AD5848" i="1"/>
  <c r="AB5851" i="1"/>
  <c r="AE5848" i="1" l="1"/>
  <c r="AF5848" i="1"/>
  <c r="AG5848" i="1"/>
  <c r="AA5849" i="1"/>
  <c r="AD5849" i="1" s="1"/>
  <c r="AH5848" i="1"/>
  <c r="AE5849" i="1" l="1"/>
  <c r="AF5849" i="1"/>
  <c r="AC5849" i="1"/>
  <c r="AB5852" i="1"/>
  <c r="AG5849" i="1" l="1"/>
  <c r="AA5850" i="1"/>
  <c r="AD5850" i="1" s="1"/>
  <c r="AH5849" i="1"/>
  <c r="AC5850" i="1" l="1"/>
  <c r="AG5850" i="1"/>
  <c r="AA5851" i="1"/>
  <c r="AD5851" i="1" s="1"/>
  <c r="AH5850" i="1"/>
  <c r="AE5850" i="1"/>
  <c r="AF5850" i="1"/>
  <c r="AB5853" i="1"/>
  <c r="AC5851" i="1" l="1"/>
  <c r="AE5851" i="1"/>
  <c r="AF5851" i="1"/>
  <c r="AG5851" i="1"/>
  <c r="AH5851" i="1"/>
  <c r="AA5852" i="1"/>
  <c r="AD5852" i="1" s="1"/>
  <c r="AC5852" i="1" l="1"/>
  <c r="AF5852" i="1"/>
  <c r="AE5852" i="1"/>
  <c r="AB5854" i="1"/>
  <c r="AG5852" i="1" l="1"/>
  <c r="AA5853" i="1"/>
  <c r="AD5853" i="1" s="1"/>
  <c r="AH5852" i="1"/>
  <c r="AC5853" i="1" l="1"/>
  <c r="AG5853" i="1"/>
  <c r="AH5853" i="1"/>
  <c r="AA5854" i="1"/>
  <c r="AE5853" i="1"/>
  <c r="AF5853" i="1"/>
  <c r="AB5855" i="1"/>
  <c r="AD5854" i="1" l="1"/>
  <c r="AC5854" i="1"/>
  <c r="AG5854" i="1" l="1"/>
  <c r="AA5855" i="1"/>
  <c r="AD5855" i="1" s="1"/>
  <c r="AH5854" i="1"/>
  <c r="AE5854" i="1"/>
  <c r="AF5854" i="1"/>
  <c r="AB5856" i="1"/>
  <c r="AE5855" i="1" l="1"/>
  <c r="AF5855" i="1"/>
  <c r="AC5855" i="1"/>
  <c r="AG5855" i="1" l="1"/>
  <c r="AH5855" i="1"/>
  <c r="AA5856" i="1"/>
  <c r="AB5857" i="1"/>
  <c r="AD5856" i="1" l="1"/>
  <c r="AC5856" i="1"/>
  <c r="AA5858" i="1"/>
  <c r="AG5856" i="1" l="1"/>
  <c r="AA5857" i="1"/>
  <c r="AH5856" i="1"/>
  <c r="AE5856" i="1"/>
  <c r="AF5856" i="1"/>
  <c r="AD5857" i="1" l="1"/>
  <c r="AC5857" i="1"/>
  <c r="AG5857" i="1" l="1"/>
  <c r="AB5858" i="1"/>
  <c r="AD5858" i="1" s="1"/>
  <c r="AH5857" i="1"/>
  <c r="AF5857" i="1"/>
  <c r="AE5857" i="1"/>
  <c r="AC5858" i="1" l="1"/>
  <c r="AG5858" i="1"/>
  <c r="AH5858" i="1"/>
  <c r="AB5859" i="1"/>
  <c r="AD5859" i="1" s="1"/>
  <c r="AE5858" i="1"/>
  <c r="AF5858" i="1"/>
  <c r="AE5859" i="1" l="1"/>
  <c r="AF5859" i="1"/>
  <c r="AC5859" i="1"/>
  <c r="AG5859" i="1" l="1"/>
  <c r="AH5859" i="1"/>
  <c r="AB5860" i="1"/>
  <c r="AD5860" i="1" s="1"/>
  <c r="AC5860" i="1" l="1"/>
  <c r="AG5860" i="1" s="1"/>
  <c r="AB5861" i="1"/>
  <c r="AD5861" i="1" s="1"/>
  <c r="AH5860" i="1"/>
  <c r="AF5860" i="1"/>
  <c r="AE5860" i="1"/>
  <c r="AC5861" i="1" l="1"/>
  <c r="AE5861" i="1"/>
  <c r="AF5861" i="1"/>
  <c r="AG5861" i="1" l="1"/>
  <c r="AH5861" i="1"/>
  <c r="AB5862" i="1"/>
  <c r="AD5862" i="1" s="1"/>
  <c r="AE5862" i="1" l="1"/>
  <c r="AF5862" i="1"/>
  <c r="AC5862" i="1"/>
  <c r="AG5862" i="1" l="1"/>
  <c r="AB5863" i="1"/>
  <c r="AD5863" i="1" s="1"/>
  <c r="AH5862" i="1"/>
  <c r="AC5863" i="1" l="1"/>
  <c r="AE5863" i="1"/>
  <c r="AF5863" i="1"/>
  <c r="AG5863" i="1" l="1"/>
  <c r="AB5864" i="1"/>
  <c r="AD5864" i="1" s="1"/>
  <c r="AH5863" i="1"/>
  <c r="AC5864" i="1" l="1"/>
  <c r="AF5864" i="1"/>
  <c r="AE5864" i="1"/>
  <c r="AB5865" i="1"/>
  <c r="AD5865" i="1" s="1"/>
  <c r="AH5864" i="1"/>
  <c r="AG5864" i="1"/>
  <c r="AF5865" i="1" l="1"/>
  <c r="AE5865" i="1"/>
  <c r="AC5865" i="1"/>
  <c r="AG5865" i="1" l="1"/>
  <c r="AH5865" i="1"/>
  <c r="AB5866" i="1"/>
  <c r="AD5866" i="1" s="1"/>
  <c r="AC5866" i="1" l="1"/>
  <c r="AG5866" i="1" s="1"/>
  <c r="AF5866" i="1"/>
  <c r="AE5866" i="1"/>
  <c r="AB5867" i="1"/>
  <c r="AD5867" i="1" s="1"/>
  <c r="AE5867" i="1" s="1"/>
  <c r="AH5866" i="1" l="1"/>
  <c r="AF5867" i="1"/>
  <c r="AC5867" i="1"/>
  <c r="AA5870" i="1"/>
  <c r="AH5867" i="1" l="1"/>
  <c r="AG5867" i="1"/>
  <c r="AB5868" i="1"/>
  <c r="AD5868" i="1" s="1"/>
  <c r="AF5868" i="1" l="1"/>
  <c r="AE5868" i="1"/>
  <c r="AC5868" i="1"/>
  <c r="AA5871" i="1"/>
  <c r="AG5868" i="1" l="1"/>
  <c r="AB5869" i="1"/>
  <c r="AH5868" i="1"/>
  <c r="AD5869" i="1" l="1"/>
  <c r="AC5869" i="1"/>
  <c r="AB5872" i="1"/>
  <c r="AG5869" i="1" l="1"/>
  <c r="AH5869" i="1"/>
  <c r="AB5870" i="1"/>
  <c r="AD5870" i="1" s="1"/>
  <c r="AF5869" i="1"/>
  <c r="AE5869" i="1"/>
  <c r="AB5873" i="1"/>
  <c r="AE5870" i="1" l="1"/>
  <c r="AF5870" i="1"/>
  <c r="AC5870" i="1"/>
  <c r="AG5870" i="1" l="1"/>
  <c r="AH5870" i="1"/>
  <c r="AB5871" i="1"/>
  <c r="AD5871" i="1" s="1"/>
  <c r="AB5874" i="1"/>
  <c r="AF5871" i="1" l="1"/>
  <c r="AE5871" i="1"/>
  <c r="AC5871" i="1"/>
  <c r="AG5871" i="1" l="1"/>
  <c r="AH5871" i="1"/>
  <c r="AA5872" i="1"/>
  <c r="AD5872" i="1" s="1"/>
  <c r="AB5875" i="1"/>
  <c r="AC5872" i="1" l="1"/>
  <c r="AG5872" i="1" s="1"/>
  <c r="AA5873" i="1"/>
  <c r="AD5873" i="1" s="1"/>
  <c r="AH5872" i="1"/>
  <c r="AF5872" i="1"/>
  <c r="AE5872" i="1"/>
  <c r="AC5873" i="1" l="1"/>
  <c r="AG5873" i="1"/>
  <c r="AH5873" i="1"/>
  <c r="AA5874" i="1"/>
  <c r="AD5874" i="1" s="1"/>
  <c r="AF5874" i="1" s="1"/>
  <c r="AE5873" i="1"/>
  <c r="AF5873" i="1"/>
  <c r="AB5876" i="1"/>
  <c r="AE5874" i="1" l="1"/>
  <c r="AC5874" i="1"/>
  <c r="AG5874" i="1" l="1"/>
  <c r="AA5875" i="1"/>
  <c r="AD5875" i="1" s="1"/>
  <c r="AF5875" i="1" s="1"/>
  <c r="AH5874" i="1"/>
  <c r="AB5877" i="1"/>
  <c r="AE5875" i="1" l="1"/>
  <c r="AC5875" i="1"/>
  <c r="AB5878" i="1"/>
  <c r="AG5875" i="1" l="1"/>
  <c r="AA5876" i="1"/>
  <c r="AD5876" i="1" s="1"/>
  <c r="AE5876" i="1" s="1"/>
  <c r="AH5875" i="1"/>
  <c r="AF5876" i="1" l="1"/>
  <c r="AC5876" i="1"/>
  <c r="AB5879" i="1"/>
  <c r="AG5876" i="1" l="1"/>
  <c r="AH5876" i="1"/>
  <c r="AA5877" i="1"/>
  <c r="AD5877" i="1" l="1"/>
  <c r="AC5877" i="1"/>
  <c r="AB5880" i="1"/>
  <c r="AG5877" i="1" l="1"/>
  <c r="AH5877" i="1"/>
  <c r="AA5878" i="1"/>
  <c r="AD5878" i="1" s="1"/>
  <c r="AF5877" i="1"/>
  <c r="AE5877" i="1"/>
  <c r="AB5881" i="1"/>
  <c r="AC5878" i="1" l="1"/>
  <c r="AG5878" i="1"/>
  <c r="AA5879" i="1"/>
  <c r="AD5879" i="1" s="1"/>
  <c r="AE5879" i="1" s="1"/>
  <c r="AH5878" i="1"/>
  <c r="AE5878" i="1"/>
  <c r="AF5878" i="1"/>
  <c r="AC5879" i="1" l="1"/>
  <c r="AG5879" i="1" s="1"/>
  <c r="AF5879" i="1"/>
  <c r="AA5880" i="1"/>
  <c r="AD5880" i="1" s="1"/>
  <c r="AH5879" i="1" l="1"/>
  <c r="AC5880" i="1"/>
  <c r="AG5880" i="1" s="1"/>
  <c r="AF5880" i="1"/>
  <c r="AE5880" i="1"/>
  <c r="AA5881" i="1" l="1"/>
  <c r="AD5881" i="1" s="1"/>
  <c r="AE5881" i="1" s="1"/>
  <c r="AH5880" i="1"/>
  <c r="AF5881" i="1" l="1"/>
  <c r="AC5881" i="1"/>
  <c r="AH5881" i="1" s="1"/>
  <c r="AG5881" i="1"/>
  <c r="AB5882" i="1"/>
  <c r="AA5882" i="1"/>
  <c r="AD5882" i="1" l="1"/>
  <c r="AF5882" i="1"/>
  <c r="AE5882" i="1"/>
  <c r="AC5882" i="1"/>
  <c r="AG5882" i="1" l="1"/>
  <c r="AB5883" i="1"/>
  <c r="AD5883" i="1" s="1"/>
  <c r="AH5882" i="1"/>
  <c r="AC5883" i="1" l="1"/>
  <c r="AG5883" i="1" s="1"/>
  <c r="AE5883" i="1"/>
  <c r="AF5883" i="1"/>
  <c r="AB5884" i="1" l="1"/>
  <c r="AD5884" i="1" s="1"/>
  <c r="AH5883" i="1"/>
  <c r="AC5884" i="1" l="1"/>
  <c r="AG5884" i="1" s="1"/>
  <c r="AB5885" i="1"/>
  <c r="AD5885" i="1" s="1"/>
  <c r="AH5884" i="1"/>
  <c r="AE5884" i="1"/>
  <c r="AF5884" i="1"/>
  <c r="AC5885" i="1" l="1"/>
  <c r="AE5885" i="1"/>
  <c r="AF5885" i="1"/>
  <c r="AG5885" i="1" l="1"/>
  <c r="AH5885" i="1"/>
  <c r="AB5886" i="1"/>
  <c r="AD5886" i="1" s="1"/>
  <c r="AC5886" i="1" l="1"/>
  <c r="AG5886" i="1" s="1"/>
  <c r="AH5886" i="1"/>
  <c r="AE5886" i="1"/>
  <c r="AF5886" i="1"/>
  <c r="AB5887" i="1" l="1"/>
  <c r="AD5887" i="1" s="1"/>
  <c r="AE5887" i="1" s="1"/>
  <c r="AF5887" i="1" l="1"/>
  <c r="AC5887" i="1"/>
  <c r="AH5887" i="1" s="1"/>
  <c r="AB5888" i="1" l="1"/>
  <c r="AD5888" i="1" s="1"/>
  <c r="AG5887" i="1"/>
  <c r="AC5888" i="1"/>
  <c r="AB5889" i="1" s="1"/>
  <c r="AD5889" i="1" s="1"/>
  <c r="AE5888" i="1"/>
  <c r="AF5888" i="1"/>
  <c r="AH5888" i="1" l="1"/>
  <c r="AG5888" i="1"/>
  <c r="AE5889" i="1"/>
  <c r="AF5889" i="1"/>
  <c r="AC5889" i="1"/>
  <c r="AG5889" i="1" l="1"/>
  <c r="AH5889" i="1"/>
  <c r="AB5890" i="1"/>
  <c r="AD5890" i="1" s="1"/>
  <c r="AC5890" i="1" l="1"/>
  <c r="AF5890" i="1"/>
  <c r="AE5890" i="1"/>
  <c r="AG5890" i="1" l="1"/>
  <c r="AH5890" i="1"/>
  <c r="AB5891" i="1"/>
  <c r="AD5891" i="1" l="1"/>
  <c r="AC5891" i="1"/>
  <c r="AG5891" i="1" l="1"/>
  <c r="AH5891" i="1"/>
  <c r="AB5892" i="1"/>
  <c r="AD5892" i="1" s="1"/>
  <c r="AE5891" i="1"/>
  <c r="AF5891" i="1"/>
  <c r="AA5894" i="1"/>
  <c r="AC5892" i="1" l="1"/>
  <c r="AF5892" i="1"/>
  <c r="AE5892" i="1"/>
  <c r="AG5892" i="1" l="1"/>
  <c r="AB5893" i="1"/>
  <c r="AD5893" i="1" s="1"/>
  <c r="AH5892" i="1"/>
  <c r="AF5893" i="1" l="1"/>
  <c r="AE5893" i="1"/>
  <c r="AC5893" i="1"/>
  <c r="AG5893" i="1" s="1"/>
  <c r="AB5894" i="1" l="1"/>
  <c r="AD5894" i="1" s="1"/>
  <c r="AH5893" i="1"/>
  <c r="AB5896" i="1"/>
  <c r="AC5894" i="1" l="1"/>
  <c r="AB5895" i="1" s="1"/>
  <c r="AG5894" i="1"/>
  <c r="AH5894" i="1"/>
  <c r="AA5895" i="1"/>
  <c r="AD5895" i="1" s="1"/>
  <c r="AE5894" i="1"/>
  <c r="AF5894" i="1"/>
  <c r="AB5897" i="1"/>
  <c r="AF5895" i="1" l="1"/>
  <c r="AE5895" i="1"/>
  <c r="AC5895" i="1"/>
  <c r="AG5895" i="1" s="1"/>
  <c r="AH5895" i="1" l="1"/>
  <c r="AA5896" i="1"/>
  <c r="AD5896" i="1" s="1"/>
  <c r="AA5898" i="1"/>
  <c r="AC5896" i="1" l="1"/>
  <c r="AG5896" i="1" s="1"/>
  <c r="AE5896" i="1"/>
  <c r="AF5896" i="1"/>
  <c r="AH5896" i="1" l="1"/>
  <c r="AA5897" i="1"/>
  <c r="AD5897" i="1" s="1"/>
  <c r="AF5897" i="1" s="1"/>
  <c r="AA5899" i="1"/>
  <c r="AE5897" i="1" l="1"/>
  <c r="AC5897" i="1"/>
  <c r="AG5897" i="1" l="1"/>
  <c r="AH5897" i="1"/>
  <c r="AB5898" i="1"/>
  <c r="AD5898" i="1" s="1"/>
  <c r="AF5898" i="1" s="1"/>
  <c r="AA5900" i="1"/>
  <c r="AE5898" i="1" l="1"/>
  <c r="AC5898" i="1"/>
  <c r="AG5898" i="1" l="1"/>
  <c r="AH5898" i="1"/>
  <c r="AB5899" i="1"/>
  <c r="AD5899" i="1" l="1"/>
  <c r="AC5899" i="1"/>
  <c r="AA5901" i="1"/>
  <c r="AG5899" i="1" l="1"/>
  <c r="AH5899" i="1"/>
  <c r="AB5900" i="1"/>
  <c r="AD5900" i="1" s="1"/>
  <c r="AE5899" i="1"/>
  <c r="AF5899" i="1"/>
  <c r="AE5900" i="1" l="1"/>
  <c r="AF5900" i="1"/>
  <c r="AC5900" i="1"/>
  <c r="AA5902" i="1"/>
  <c r="AH5900" i="1" l="1"/>
  <c r="AG5900" i="1"/>
  <c r="AB5901" i="1"/>
  <c r="AD5901" i="1" s="1"/>
  <c r="AC5901" i="1" l="1"/>
  <c r="AF5901" i="1"/>
  <c r="AE5901" i="1"/>
  <c r="AA5903" i="1"/>
  <c r="AA5904" i="1"/>
  <c r="AG5901" i="1" l="1"/>
  <c r="AB5902" i="1"/>
  <c r="AD5902" i="1" s="1"/>
  <c r="AH5901" i="1"/>
  <c r="AC5902" i="1" l="1"/>
  <c r="AB5903" i="1" s="1"/>
  <c r="AH5902" i="1"/>
  <c r="AG5902" i="1"/>
  <c r="AE5902" i="1"/>
  <c r="AF5902" i="1"/>
  <c r="AD5903" i="1" l="1"/>
  <c r="AC5903" i="1"/>
  <c r="AA5905" i="1"/>
  <c r="AG5903" i="1" l="1"/>
  <c r="AH5903" i="1"/>
  <c r="AB5904" i="1"/>
  <c r="AD5904" i="1" s="1"/>
  <c r="AE5903" i="1"/>
  <c r="AF5903" i="1"/>
  <c r="AA5906" i="1"/>
  <c r="AF5904" i="1" l="1"/>
  <c r="AE5904" i="1"/>
  <c r="AC5904" i="1"/>
  <c r="AG5904" i="1" l="1"/>
  <c r="AH5904" i="1"/>
  <c r="AB5905" i="1"/>
  <c r="AC5905" i="1" l="1"/>
  <c r="AD5905" i="1"/>
  <c r="AF5905" i="1" l="1"/>
  <c r="AE5905" i="1"/>
  <c r="AG5905" i="1"/>
  <c r="AB5906" i="1"/>
  <c r="AD5906" i="1" s="1"/>
  <c r="AH5905" i="1"/>
  <c r="AF5906" i="1" l="1"/>
  <c r="AE5906" i="1"/>
  <c r="AC5906" i="1"/>
  <c r="AG5906" i="1" l="1"/>
  <c r="AB5907" i="1"/>
  <c r="AD5907" i="1" s="1"/>
  <c r="AH5906" i="1"/>
  <c r="AC5907" i="1" l="1"/>
  <c r="AH5907" i="1"/>
  <c r="AB5908" i="1"/>
  <c r="AD5908" i="1" s="1"/>
  <c r="AG5907" i="1"/>
  <c r="AF5907" i="1"/>
  <c r="AE5907" i="1"/>
  <c r="AC5908" i="1" l="1"/>
  <c r="AG5908" i="1"/>
  <c r="AB5909" i="1"/>
  <c r="AH5908" i="1"/>
  <c r="AE5908" i="1"/>
  <c r="AF5908" i="1"/>
  <c r="AD5909" i="1" l="1"/>
  <c r="AC5909" i="1"/>
  <c r="AG5909" i="1" l="1"/>
  <c r="AB5910" i="1"/>
  <c r="AH5909" i="1"/>
  <c r="AE5909" i="1"/>
  <c r="AF5909" i="1"/>
  <c r="AD5910" i="1" l="1"/>
  <c r="AC5910" i="1"/>
  <c r="AG5910" i="1" l="1"/>
  <c r="AH5910" i="1"/>
  <c r="AB5911" i="1"/>
  <c r="AD5911" i="1" s="1"/>
  <c r="AF5910" i="1"/>
  <c r="AE5910" i="1"/>
  <c r="AF5911" i="1" l="1"/>
  <c r="AE5911" i="1"/>
  <c r="AC5911" i="1"/>
  <c r="AG5911" i="1" l="1"/>
  <c r="AB5912" i="1"/>
  <c r="AD5912" i="1" s="1"/>
  <c r="AH5911" i="1"/>
  <c r="AE5912" i="1" l="1"/>
  <c r="AF5912" i="1"/>
  <c r="AC5912" i="1"/>
  <c r="AG5912" i="1" l="1"/>
  <c r="AH5912" i="1"/>
  <c r="AB5913" i="1"/>
  <c r="AD5913" i="1" l="1"/>
  <c r="AC5913" i="1"/>
  <c r="AB5914" i="1" l="1"/>
  <c r="AD5914" i="1" s="1"/>
  <c r="AH5913" i="1"/>
  <c r="AG5913" i="1"/>
  <c r="AF5913" i="1"/>
  <c r="AE5913" i="1"/>
  <c r="AF5914" i="1" l="1"/>
  <c r="AE5914" i="1"/>
  <c r="AC5914" i="1"/>
  <c r="AG5914" i="1" l="1"/>
  <c r="AB5915" i="1"/>
  <c r="AD5915" i="1" s="1"/>
  <c r="AH5914" i="1"/>
  <c r="AA5918" i="1"/>
  <c r="AC5915" i="1" l="1"/>
  <c r="AB5916" i="1" s="1"/>
  <c r="AD5916" i="1" s="1"/>
  <c r="AE5916" i="1" s="1"/>
  <c r="AG5915" i="1"/>
  <c r="AH5915" i="1"/>
  <c r="AF5915" i="1"/>
  <c r="AE5915" i="1"/>
  <c r="AF5916" i="1" l="1"/>
  <c r="AC5916" i="1"/>
  <c r="AG5916" i="1" s="1"/>
  <c r="AH5916" i="1"/>
  <c r="AB5917" i="1"/>
  <c r="AD5917" i="1" s="1"/>
  <c r="AE5917" i="1" s="1"/>
  <c r="AB5919" i="1"/>
  <c r="AF5917" i="1" l="1"/>
  <c r="AC5917" i="1"/>
  <c r="AH5917" i="1" l="1"/>
  <c r="AB5918" i="1"/>
  <c r="AD5918" i="1" s="1"/>
  <c r="AF5918" i="1" s="1"/>
  <c r="AG5917" i="1"/>
  <c r="AB5920" i="1"/>
  <c r="AE5918" i="1" l="1"/>
  <c r="AC5918" i="1"/>
  <c r="AH5918" i="1" l="1"/>
  <c r="AA5919" i="1"/>
  <c r="AG5918" i="1"/>
  <c r="AB5921" i="1"/>
  <c r="AD5919" i="1" l="1"/>
  <c r="AC5919" i="1"/>
  <c r="AG5919" i="1" l="1"/>
  <c r="AH5919" i="1"/>
  <c r="AA5920" i="1"/>
  <c r="AF5919" i="1"/>
  <c r="AE5919" i="1"/>
  <c r="AB5922" i="1"/>
  <c r="AD5920" i="1" l="1"/>
  <c r="AC5920" i="1"/>
  <c r="AG5920" i="1" l="1"/>
  <c r="AH5920" i="1"/>
  <c r="AA5921" i="1"/>
  <c r="AF5920" i="1"/>
  <c r="AE5920" i="1"/>
  <c r="AC5921" i="1" l="1"/>
  <c r="AD5921" i="1"/>
  <c r="AB5924" i="1"/>
  <c r="AE5921" i="1" l="1"/>
  <c r="AF5921" i="1"/>
  <c r="AH5921" i="1"/>
  <c r="AA5922" i="1"/>
  <c r="AG5921" i="1"/>
  <c r="AB5923" i="1"/>
  <c r="AB5925" i="1"/>
  <c r="AC5922" i="1" l="1"/>
  <c r="AD5922" i="1"/>
  <c r="AF5922" i="1" l="1"/>
  <c r="AE5922" i="1"/>
  <c r="AA5923" i="1"/>
  <c r="AG5922" i="1"/>
  <c r="AH5922" i="1"/>
  <c r="AB5926" i="1"/>
  <c r="AD5923" i="1" l="1"/>
  <c r="AC5923" i="1"/>
  <c r="AG5923" i="1" l="1"/>
  <c r="AA5924" i="1"/>
  <c r="AD5924" i="1" s="1"/>
  <c r="AH5923" i="1"/>
  <c r="AF5923" i="1"/>
  <c r="AE5923" i="1"/>
  <c r="AB5927" i="1"/>
  <c r="AA5929" i="1"/>
  <c r="AA5930" i="1"/>
  <c r="AC5924" i="1" l="1"/>
  <c r="AH5924" i="1" s="1"/>
  <c r="AG5924" i="1"/>
  <c r="AA5925" i="1"/>
  <c r="AD5925" i="1" s="1"/>
  <c r="AF5925" i="1" s="1"/>
  <c r="AE5924" i="1"/>
  <c r="AF5924" i="1"/>
  <c r="AB5928" i="1"/>
  <c r="AE5925" i="1" l="1"/>
  <c r="AC5925" i="1"/>
  <c r="AG5925" i="1" l="1"/>
  <c r="AA5926" i="1"/>
  <c r="AH5925" i="1"/>
  <c r="AD5926" i="1" l="1"/>
  <c r="AC5926" i="1"/>
  <c r="AG5926" i="1" l="1"/>
  <c r="AH5926" i="1"/>
  <c r="AA5927" i="1"/>
  <c r="AD5927" i="1" s="1"/>
  <c r="AF5926" i="1"/>
  <c r="AE5926" i="1"/>
  <c r="AF5927" i="1" l="1"/>
  <c r="AE5927" i="1"/>
  <c r="AC5927" i="1"/>
  <c r="AG5927" i="1" l="1"/>
  <c r="AH5927" i="1"/>
  <c r="AA5928" i="1"/>
  <c r="AD5928" i="1" s="1"/>
  <c r="AF5928" i="1" l="1"/>
  <c r="AE5928" i="1"/>
  <c r="AC5928" i="1"/>
  <c r="AG5928" i="1" l="1"/>
  <c r="AH5928" i="1"/>
  <c r="AB5929" i="1"/>
  <c r="AD5929" i="1" s="1"/>
  <c r="AE5929" i="1" l="1"/>
  <c r="AF5929" i="1"/>
  <c r="AC5929" i="1"/>
  <c r="AG5929" i="1" l="1"/>
  <c r="AH5929" i="1"/>
  <c r="AB5930" i="1"/>
  <c r="AD5930" i="1" s="1"/>
  <c r="AC5930" i="1" l="1"/>
  <c r="AF5930" i="1"/>
  <c r="AE5930" i="1"/>
  <c r="AB5931" i="1" l="1"/>
  <c r="AD5931" i="1" s="1"/>
  <c r="AH5930" i="1"/>
  <c r="AG5930" i="1"/>
  <c r="AC5931" i="1"/>
  <c r="AG5931" i="1" l="1"/>
  <c r="AB5932" i="1"/>
  <c r="AD5932" i="1" s="1"/>
  <c r="AH5931" i="1"/>
  <c r="AE5931" i="1"/>
  <c r="AF5931" i="1"/>
  <c r="AC5932" i="1" l="1"/>
  <c r="AG5932" i="1"/>
  <c r="AH5932" i="1"/>
  <c r="AB5933" i="1"/>
  <c r="AD5933" i="1" s="1"/>
  <c r="AE5932" i="1"/>
  <c r="AF5932" i="1"/>
  <c r="AE5933" i="1" l="1"/>
  <c r="AF5933" i="1"/>
  <c r="AC5933" i="1"/>
  <c r="AB5934" i="1" l="1"/>
  <c r="AD5934" i="1" s="1"/>
  <c r="AG5933" i="1"/>
  <c r="AH5933" i="1"/>
  <c r="AC5934" i="1" l="1"/>
  <c r="AG5934" i="1" s="1"/>
  <c r="AB5935" i="1"/>
  <c r="AD5935" i="1" s="1"/>
  <c r="AE5935" i="1" s="1"/>
  <c r="AH5934" i="1"/>
  <c r="AF5934" i="1"/>
  <c r="AE5934" i="1"/>
  <c r="AC5935" i="1" l="1"/>
  <c r="AG5935" i="1" s="1"/>
  <c r="AF5935" i="1"/>
  <c r="AH5935" i="1"/>
  <c r="AB5936" i="1"/>
  <c r="AD5936" i="1" s="1"/>
  <c r="AF5936" i="1" l="1"/>
  <c r="AE5936" i="1"/>
  <c r="AC5936" i="1"/>
  <c r="AG5936" i="1" l="1"/>
  <c r="AH5936" i="1"/>
  <c r="AB5937" i="1"/>
  <c r="AD5937" i="1" s="1"/>
  <c r="AF5937" i="1" l="1"/>
  <c r="AE5937" i="1"/>
  <c r="AC5937" i="1"/>
  <c r="AG5937" i="1" l="1"/>
  <c r="AH5937" i="1"/>
  <c r="AB5938" i="1"/>
  <c r="AD5938" i="1" s="1"/>
  <c r="AA5942" i="1"/>
  <c r="AE5938" i="1" l="1"/>
  <c r="AF5938" i="1"/>
  <c r="AC5938" i="1"/>
  <c r="AA5943" i="1"/>
  <c r="AG5938" i="1" l="1"/>
  <c r="AH5938" i="1"/>
  <c r="AB5939" i="1"/>
  <c r="AD5939" i="1" s="1"/>
  <c r="AB5944" i="1"/>
  <c r="AF5939" i="1" l="1"/>
  <c r="AE5939" i="1"/>
  <c r="AC5939" i="1"/>
  <c r="AA5945" i="1"/>
  <c r="AG5939" i="1" l="1"/>
  <c r="AH5939" i="1"/>
  <c r="AB5940" i="1"/>
  <c r="AD5940" i="1" s="1"/>
  <c r="AC5940" i="1" l="1"/>
  <c r="AB5941" i="1" s="1"/>
  <c r="AD5941" i="1" s="1"/>
  <c r="AG5940" i="1"/>
  <c r="AF5940" i="1"/>
  <c r="AE5940" i="1"/>
  <c r="AH5940" i="1" l="1"/>
  <c r="AC5941" i="1"/>
  <c r="AB5942" i="1" s="1"/>
  <c r="AD5942" i="1" s="1"/>
  <c r="AE5941" i="1"/>
  <c r="AF5941" i="1"/>
  <c r="AB5946" i="1"/>
  <c r="AH5941" i="1" l="1"/>
  <c r="AG5941" i="1"/>
  <c r="AC5942" i="1"/>
  <c r="AG5942" i="1" s="1"/>
  <c r="AF5942" i="1"/>
  <c r="AE5942" i="1"/>
  <c r="AB5947" i="1"/>
  <c r="AH5942" i="1" l="1"/>
  <c r="AB5943" i="1"/>
  <c r="AD5943" i="1" s="1"/>
  <c r="AC5943" i="1" l="1"/>
  <c r="AG5943" i="1" s="1"/>
  <c r="AE5943" i="1"/>
  <c r="AF5943" i="1"/>
  <c r="AA5944" i="1"/>
  <c r="AB5948" i="1"/>
  <c r="AH5943" i="1" l="1"/>
  <c r="AC5944" i="1"/>
  <c r="AG5944" i="1" s="1"/>
  <c r="AD5944" i="1"/>
  <c r="AB5949" i="1"/>
  <c r="AE5944" i="1" l="1"/>
  <c r="AF5944" i="1"/>
  <c r="AH5944" i="1"/>
  <c r="AB5945" i="1"/>
  <c r="AD5945" i="1" s="1"/>
  <c r="AB5950" i="1"/>
  <c r="AF5945" i="1" l="1"/>
  <c r="AE5945" i="1"/>
  <c r="AC5945" i="1"/>
  <c r="AG5945" i="1" s="1"/>
  <c r="AB5951" i="1"/>
  <c r="AH5945" i="1" l="1"/>
  <c r="AA5946" i="1"/>
  <c r="AD5946" i="1" s="1"/>
  <c r="AE5946" i="1" l="1"/>
  <c r="AF5946" i="1"/>
  <c r="AC5946" i="1"/>
  <c r="AB5952" i="1"/>
  <c r="AG5946" i="1" l="1"/>
  <c r="AA5947" i="1"/>
  <c r="AD5947" i="1" s="1"/>
  <c r="AH5946" i="1"/>
  <c r="AC5947" i="1" l="1"/>
  <c r="AG5947" i="1" s="1"/>
  <c r="AF5947" i="1"/>
  <c r="AE5947" i="1"/>
  <c r="AB5953" i="1"/>
  <c r="AH5947" i="1" l="1"/>
  <c r="AA5948" i="1"/>
  <c r="AD5948" i="1" s="1"/>
  <c r="AA5954" i="1"/>
  <c r="AC5948" i="1" l="1"/>
  <c r="AG5948" i="1" s="1"/>
  <c r="AE5948" i="1"/>
  <c r="AF5948" i="1"/>
  <c r="AA5949" i="1" l="1"/>
  <c r="AC5949" i="1" s="1"/>
  <c r="AG5949" i="1" s="1"/>
  <c r="AH5948" i="1"/>
  <c r="AD5949" i="1" l="1"/>
  <c r="AE5949" i="1" s="1"/>
  <c r="AA5950" i="1"/>
  <c r="AD5950" i="1" s="1"/>
  <c r="AH5949" i="1"/>
  <c r="AF5949" i="1" l="1"/>
  <c r="AF5950" i="1"/>
  <c r="AE5950" i="1"/>
  <c r="AC5950" i="1"/>
  <c r="AG5950" i="1" s="1"/>
  <c r="AH5950" i="1" l="1"/>
  <c r="AA5951" i="1"/>
  <c r="AD5951" i="1" s="1"/>
  <c r="AF5951" i="1" l="1"/>
  <c r="AE5951" i="1"/>
  <c r="AC5951" i="1"/>
  <c r="AG5951" i="1" s="1"/>
  <c r="AA5952" i="1" l="1"/>
  <c r="AD5952" i="1" s="1"/>
  <c r="AH5951" i="1"/>
  <c r="AC5952" i="1" l="1"/>
  <c r="AG5952" i="1" s="1"/>
  <c r="AF5952" i="1"/>
  <c r="AE5952" i="1"/>
  <c r="AH5952" i="1" l="1"/>
  <c r="AA5953" i="1"/>
  <c r="AD5953" i="1" s="1"/>
  <c r="AF5953" i="1" s="1"/>
  <c r="AE5953" i="1" l="1"/>
  <c r="AC5953" i="1"/>
  <c r="AG5953" i="1" s="1"/>
  <c r="AH5953" i="1" l="1"/>
  <c r="AB5954" i="1"/>
  <c r="AD5954" i="1" s="1"/>
  <c r="AF5954" i="1" s="1"/>
  <c r="AC5954" i="1" l="1"/>
  <c r="AG5954" i="1" s="1"/>
  <c r="AE5954" i="1"/>
  <c r="AH5954" i="1"/>
  <c r="AB5955" i="1" l="1"/>
  <c r="AD5955" i="1" s="1"/>
  <c r="AF5955" i="1" s="1"/>
  <c r="AE5955" i="1" l="1"/>
  <c r="AC5955" i="1"/>
  <c r="AG5955" i="1" s="1"/>
  <c r="AB5956" i="1" l="1"/>
  <c r="AD5956" i="1" s="1"/>
  <c r="AF5956" i="1" s="1"/>
  <c r="AH5955" i="1"/>
  <c r="AC5956" i="1"/>
  <c r="AG5956" i="1" s="1"/>
  <c r="AE5956" i="1" l="1"/>
  <c r="AB5957" i="1"/>
  <c r="AD5957" i="1" s="1"/>
  <c r="AF5957" i="1" s="1"/>
  <c r="AH5956" i="1"/>
  <c r="AE5957" i="1" l="1"/>
  <c r="AC5957" i="1"/>
  <c r="AG5957" i="1" s="1"/>
  <c r="AH5957" i="1" l="1"/>
  <c r="AB5958" i="1"/>
  <c r="AD5958" i="1" s="1"/>
  <c r="AE5958" i="1" s="1"/>
  <c r="AC5958" i="1" l="1"/>
  <c r="AF5958" i="1"/>
  <c r="AB5959" i="1"/>
  <c r="AD5959" i="1" s="1"/>
  <c r="AF5959" i="1" s="1"/>
  <c r="AG5958" i="1" l="1"/>
  <c r="AH5958" i="1"/>
  <c r="AE5959" i="1"/>
  <c r="AC5959" i="1"/>
  <c r="AG5959" i="1" s="1"/>
  <c r="AB5960" i="1" l="1"/>
  <c r="AD5960" i="1" s="1"/>
  <c r="AH5959" i="1"/>
  <c r="AC5960" i="1"/>
  <c r="AA5966" i="1"/>
  <c r="AG5960" i="1" l="1"/>
  <c r="AB5961" i="1"/>
  <c r="AH5960" i="1"/>
  <c r="AE5960" i="1"/>
  <c r="AF5960" i="1"/>
  <c r="AB5967" i="1"/>
  <c r="AD5961" i="1" l="1"/>
  <c r="AC5961" i="1"/>
  <c r="AG5961" i="1" l="1"/>
  <c r="AH5961" i="1"/>
  <c r="AB5962" i="1"/>
  <c r="AF5961" i="1"/>
  <c r="AE5961" i="1"/>
  <c r="AB5968" i="1"/>
  <c r="AD5962" i="1" l="1"/>
  <c r="AC5962" i="1"/>
  <c r="AB5969" i="1"/>
  <c r="AG5962" i="1" l="1"/>
  <c r="AH5962" i="1"/>
  <c r="AB5963" i="1"/>
  <c r="AD5963" i="1" s="1"/>
  <c r="AE5962" i="1"/>
  <c r="AF5962" i="1"/>
  <c r="AC5963" i="1" l="1"/>
  <c r="AF5963" i="1"/>
  <c r="AE5963" i="1"/>
  <c r="AB5970" i="1"/>
  <c r="AG5963" i="1" l="1"/>
  <c r="AB5964" i="1"/>
  <c r="AD5964" i="1" s="1"/>
  <c r="AH5963" i="1"/>
  <c r="AC5964" i="1" l="1"/>
  <c r="AG5964" i="1" s="1"/>
  <c r="AF5964" i="1"/>
  <c r="AE5964" i="1"/>
  <c r="AB5971" i="1"/>
  <c r="AB5965" i="1" l="1"/>
  <c r="AD5965" i="1" s="1"/>
  <c r="AF5965" i="1" s="1"/>
  <c r="AH5964" i="1"/>
  <c r="AB5972" i="1"/>
  <c r="AC5965" i="1" l="1"/>
  <c r="AG5965" i="1" s="1"/>
  <c r="AE5965" i="1"/>
  <c r="AB5966" i="1"/>
  <c r="AD5966" i="1" s="1"/>
  <c r="AH5965" i="1"/>
  <c r="AB5973" i="1"/>
  <c r="AC5966" i="1" l="1"/>
  <c r="AG5966" i="1" s="1"/>
  <c r="AE5966" i="1"/>
  <c r="AF5966" i="1"/>
  <c r="AH5966" i="1" l="1"/>
  <c r="AA5967" i="1"/>
  <c r="AD5967" i="1" s="1"/>
  <c r="AB5974" i="1"/>
  <c r="AC5967" i="1" l="1"/>
  <c r="AG5967" i="1" s="1"/>
  <c r="AH5967" i="1"/>
  <c r="AA5968" i="1"/>
  <c r="AD5968" i="1" s="1"/>
  <c r="AE5967" i="1"/>
  <c r="AF5967" i="1"/>
  <c r="AC5968" i="1" l="1"/>
  <c r="AF5968" i="1"/>
  <c r="AE5968" i="1"/>
  <c r="AG5968" i="1" l="1"/>
  <c r="AH5968" i="1"/>
  <c r="AA5969" i="1"/>
  <c r="AD5969" i="1" s="1"/>
  <c r="AB5976" i="1"/>
  <c r="AC5969" i="1" l="1"/>
  <c r="AG5969" i="1" s="1"/>
  <c r="AE5969" i="1"/>
  <c r="AF5969" i="1"/>
  <c r="AA5970" i="1" l="1"/>
  <c r="AD5970" i="1" s="1"/>
  <c r="AE5970" i="1" s="1"/>
  <c r="AH5969" i="1"/>
  <c r="AC5970" i="1" l="1"/>
  <c r="AF5970" i="1"/>
  <c r="AG5970" i="1"/>
  <c r="AA5971" i="1"/>
  <c r="AD5971" i="1" s="1"/>
  <c r="AH5970" i="1"/>
  <c r="AA5978" i="1"/>
  <c r="AF5971" i="1" l="1"/>
  <c r="AE5971" i="1"/>
  <c r="AC5971" i="1"/>
  <c r="AG5971" i="1" l="1"/>
  <c r="AH5971" i="1"/>
  <c r="AA5972" i="1"/>
  <c r="AD5972" i="1" s="1"/>
  <c r="AC5972" i="1" l="1"/>
  <c r="AF5972" i="1"/>
  <c r="AE5972" i="1"/>
  <c r="AG5972" i="1" l="1"/>
  <c r="AH5972" i="1"/>
  <c r="AA5973" i="1"/>
  <c r="AD5973" i="1" s="1"/>
  <c r="AC5973" i="1" l="1"/>
  <c r="AE5973" i="1"/>
  <c r="AF5973" i="1"/>
  <c r="AA5975" i="1"/>
  <c r="AG5973" i="1" l="1"/>
  <c r="AH5973" i="1"/>
  <c r="AA5974" i="1"/>
  <c r="AD5974" i="1" s="1"/>
  <c r="AC5974" i="1" l="1"/>
  <c r="AG5974" i="1" s="1"/>
  <c r="AF5974" i="1"/>
  <c r="AE5974" i="1"/>
  <c r="AH5974" i="1" l="1"/>
  <c r="AB5975" i="1"/>
  <c r="AD5975" i="1" s="1"/>
  <c r="AE5975" i="1" s="1"/>
  <c r="AC5975" i="1" l="1"/>
  <c r="AF5975" i="1"/>
  <c r="AG5975" i="1"/>
  <c r="AH5975" i="1"/>
  <c r="AA5976" i="1"/>
  <c r="AA5977" i="1"/>
  <c r="AD5976" i="1" l="1"/>
  <c r="AC5976" i="1"/>
  <c r="AG5976" i="1" s="1"/>
  <c r="AB5977" i="1" l="1"/>
  <c r="AD5977" i="1" s="1"/>
  <c r="AH5976" i="1"/>
  <c r="AE5976" i="1"/>
  <c r="AF5976" i="1"/>
  <c r="AE5977" i="1" l="1"/>
  <c r="AF5977" i="1"/>
  <c r="AC5977" i="1"/>
  <c r="AG5977" i="1" l="1"/>
  <c r="AB5978" i="1"/>
  <c r="AD5978" i="1" s="1"/>
  <c r="AH5977" i="1"/>
  <c r="AC5978" i="1" l="1"/>
  <c r="AG5978" i="1" s="1"/>
  <c r="AE5978" i="1"/>
  <c r="AF5978" i="1"/>
  <c r="AH5978" i="1" l="1"/>
  <c r="AB5979" i="1"/>
  <c r="AD5979" i="1" s="1"/>
  <c r="AF5979" i="1" s="1"/>
  <c r="AC5979" i="1" l="1"/>
  <c r="AG5979" i="1" s="1"/>
  <c r="AE5979" i="1"/>
  <c r="AH5979" i="1"/>
  <c r="AB5980" i="1" l="1"/>
  <c r="AD5980" i="1" l="1"/>
  <c r="AC5980" i="1"/>
  <c r="AH5980" i="1" l="1"/>
  <c r="AB5981" i="1"/>
  <c r="AD5981" i="1" s="1"/>
  <c r="AG5980" i="1"/>
  <c r="AF5980" i="1"/>
  <c r="AE5980" i="1"/>
  <c r="AC5981" i="1" l="1"/>
  <c r="AB5982" i="1" s="1"/>
  <c r="AD5982" i="1" s="1"/>
  <c r="AH5981" i="1"/>
  <c r="AG5981" i="1"/>
  <c r="AE5981" i="1"/>
  <c r="AF5981" i="1"/>
  <c r="AE5982" i="1"/>
  <c r="AF5982" i="1"/>
  <c r="AA5990" i="1"/>
  <c r="AA5991" i="1"/>
  <c r="AC5982" i="1" l="1"/>
  <c r="AG5982" i="1"/>
  <c r="AB5983" i="1"/>
  <c r="AH5982" i="1"/>
  <c r="AD5983" i="1" l="1"/>
  <c r="AC5983" i="1"/>
  <c r="AB5992" i="1"/>
  <c r="AG5983" i="1" l="1"/>
  <c r="AB5984" i="1"/>
  <c r="AH5983" i="1"/>
  <c r="AE5983" i="1"/>
  <c r="AF5983" i="1"/>
  <c r="AB5993" i="1"/>
  <c r="AD5984" i="1" l="1"/>
  <c r="AC5984" i="1"/>
  <c r="AG5984" i="1" s="1"/>
  <c r="AB5985" i="1" l="1"/>
  <c r="AD5985" i="1" s="1"/>
  <c r="AH5984" i="1"/>
  <c r="AF5984" i="1"/>
  <c r="AE5984" i="1"/>
  <c r="AB5994" i="1"/>
  <c r="AC5985" i="1" l="1"/>
  <c r="AG5985" i="1" s="1"/>
  <c r="AE5985" i="1"/>
  <c r="AF5985" i="1"/>
  <c r="AB5995" i="1"/>
  <c r="AH5985" i="1" l="1"/>
  <c r="AB5986" i="1"/>
  <c r="AD5986" i="1" s="1"/>
  <c r="AB5996" i="1"/>
  <c r="AF5986" i="1" l="1"/>
  <c r="AE5986" i="1"/>
  <c r="AC5986" i="1"/>
  <c r="AG5986" i="1" l="1"/>
  <c r="AB5987" i="1"/>
  <c r="AD5987" i="1" s="1"/>
  <c r="AH5986" i="1"/>
  <c r="AA5998" i="1"/>
  <c r="AC5987" i="1" l="1"/>
  <c r="AG5987" i="1" s="1"/>
  <c r="AF5987" i="1"/>
  <c r="AE5987" i="1"/>
  <c r="AH5987" i="1" l="1"/>
  <c r="AB5988" i="1"/>
  <c r="AD5988" i="1" s="1"/>
  <c r="AF5988" i="1" s="1"/>
  <c r="AB5999" i="1"/>
  <c r="AC5988" i="1" l="1"/>
  <c r="AG5988" i="1" s="1"/>
  <c r="AE5988" i="1"/>
  <c r="AB5989" i="1" l="1"/>
  <c r="AD5989" i="1" s="1"/>
  <c r="AE5989" i="1" s="1"/>
  <c r="AH5988" i="1"/>
  <c r="AF5989" i="1" l="1"/>
  <c r="AC5989" i="1"/>
  <c r="AB6001" i="1"/>
  <c r="AG5989" i="1" l="1"/>
  <c r="AH5989" i="1"/>
  <c r="AB5990" i="1"/>
  <c r="AD5990" i="1" s="1"/>
  <c r="AF5990" i="1" l="1"/>
  <c r="AE5990" i="1"/>
  <c r="AC5990" i="1"/>
  <c r="AG5990" i="1" l="1"/>
  <c r="AH5990" i="1"/>
  <c r="AB5991" i="1"/>
  <c r="AD5991" i="1" s="1"/>
  <c r="AC5991" i="1" l="1"/>
  <c r="AF5991" i="1"/>
  <c r="AE5991" i="1"/>
  <c r="AG5991" i="1" l="1"/>
  <c r="AH5991" i="1"/>
  <c r="AA5992" i="1"/>
  <c r="AD5992" i="1" l="1"/>
  <c r="AC5992" i="1"/>
  <c r="AG5992" i="1" l="1"/>
  <c r="AH5992" i="1"/>
  <c r="AA5993" i="1"/>
  <c r="AF5992" i="1"/>
  <c r="AE5992" i="1"/>
  <c r="AA5997" i="1"/>
  <c r="AD5993" i="1" l="1"/>
  <c r="AC5993" i="1"/>
  <c r="AH5993" i="1" l="1"/>
  <c r="AA5994" i="1"/>
  <c r="AD5994" i="1" s="1"/>
  <c r="AG5993" i="1"/>
  <c r="AF5993" i="1"/>
  <c r="AE5993" i="1"/>
  <c r="AC5994" i="1" l="1"/>
  <c r="AF5994" i="1"/>
  <c r="AE5994" i="1"/>
  <c r="AH5994" i="1" l="1"/>
  <c r="AG5994" i="1"/>
  <c r="AA5995" i="1"/>
  <c r="AD5995" i="1" s="1"/>
  <c r="AC5995" i="1" l="1"/>
  <c r="AE5995" i="1"/>
  <c r="AF5995" i="1"/>
  <c r="AA6000" i="1"/>
  <c r="AG5995" i="1" l="1"/>
  <c r="AH5995" i="1"/>
  <c r="AA5996" i="1"/>
  <c r="AD5996" i="1" s="1"/>
  <c r="AC5996" i="1" l="1"/>
  <c r="AE5996" i="1"/>
  <c r="AF5996" i="1"/>
  <c r="AG5996" i="1" l="1"/>
  <c r="AB5997" i="1"/>
  <c r="AD5997" i="1" s="1"/>
  <c r="AH5996" i="1"/>
  <c r="AA6002" i="1"/>
  <c r="AC5997" i="1" l="1"/>
  <c r="AE5997" i="1"/>
  <c r="AF5997" i="1"/>
  <c r="AG5997" i="1" l="1"/>
  <c r="AH5997" i="1"/>
  <c r="AB5998" i="1"/>
  <c r="AD5998" i="1" s="1"/>
  <c r="AF5998" i="1" l="1"/>
  <c r="AE5998" i="1"/>
  <c r="AC5998" i="1"/>
  <c r="AG5998" i="1" l="1"/>
  <c r="AA5999" i="1"/>
  <c r="AD5999" i="1" s="1"/>
  <c r="AH5998" i="1"/>
  <c r="AF5999" i="1" l="1"/>
  <c r="AE5999" i="1"/>
  <c r="AC5999" i="1"/>
  <c r="AG5999" i="1" l="1"/>
  <c r="AH5999" i="1"/>
  <c r="AB6000" i="1"/>
  <c r="AD6000" i="1" s="1"/>
  <c r="AC6000" i="1" l="1"/>
  <c r="AE6000" i="1"/>
  <c r="AF6000" i="1"/>
  <c r="AG6000" i="1" l="1"/>
  <c r="AH6000" i="1"/>
  <c r="AA6001" i="1"/>
  <c r="AD6001" i="1" s="1"/>
  <c r="AC6001" i="1" l="1"/>
  <c r="AE6001" i="1"/>
  <c r="AF6001" i="1"/>
  <c r="AB6015" i="1"/>
  <c r="AG6001" i="1" l="1"/>
  <c r="AB6002" i="1"/>
  <c r="AD6002" i="1" s="1"/>
  <c r="AH6001" i="1"/>
  <c r="AC6002" i="1"/>
  <c r="AB6003" i="1" l="1"/>
  <c r="AD6003" i="1" s="1"/>
  <c r="AG6002" i="1"/>
  <c r="AH6002" i="1"/>
  <c r="AC6003" i="1"/>
  <c r="AE6002" i="1"/>
  <c r="AF6002" i="1"/>
  <c r="AG6003" i="1" l="1"/>
  <c r="AH6003" i="1"/>
  <c r="AB6004" i="1"/>
  <c r="AD6004" i="1" s="1"/>
  <c r="AF6003" i="1"/>
  <c r="AE6003" i="1"/>
  <c r="AC6004" i="1" l="1"/>
  <c r="AE6004" i="1"/>
  <c r="AF6004" i="1"/>
  <c r="AB6017" i="1"/>
  <c r="AH6004" i="1" l="1"/>
  <c r="AB6005" i="1"/>
  <c r="AD6005" i="1" s="1"/>
  <c r="AG6004" i="1"/>
  <c r="AC6005" i="1" l="1"/>
  <c r="AF6005" i="1"/>
  <c r="AE6005" i="1"/>
  <c r="AB6018" i="1"/>
  <c r="AB6006" i="1" l="1"/>
  <c r="AD6006" i="1" s="1"/>
  <c r="AG6005" i="1"/>
  <c r="AH6005" i="1"/>
  <c r="AC6006" i="1"/>
  <c r="AB6007" i="1" l="1"/>
  <c r="AD6007" i="1" s="1"/>
  <c r="AH6006" i="1"/>
  <c r="AG6006" i="1"/>
  <c r="AC6007" i="1"/>
  <c r="AF6006" i="1"/>
  <c r="AE6006" i="1"/>
  <c r="AA6014" i="1"/>
  <c r="AH6007" i="1" l="1"/>
  <c r="AB6008" i="1"/>
  <c r="AD6008" i="1" s="1"/>
  <c r="AG6007" i="1"/>
  <c r="AE6007" i="1"/>
  <c r="AF6007" i="1"/>
  <c r="AC6008" i="1" l="1"/>
  <c r="AE6008" i="1"/>
  <c r="AF6008" i="1"/>
  <c r="AG6008" i="1" l="1"/>
  <c r="AB6009" i="1"/>
  <c r="AD6009" i="1" s="1"/>
  <c r="AH6008" i="1"/>
  <c r="AA6016" i="1"/>
  <c r="AB6021" i="1"/>
  <c r="AC6009" i="1" l="1"/>
  <c r="AF6009" i="1"/>
  <c r="AE6009" i="1"/>
  <c r="AH6009" i="1" l="1"/>
  <c r="AG6009" i="1"/>
  <c r="AB6010" i="1"/>
  <c r="AD6010" i="1" s="1"/>
  <c r="AC6010" i="1" l="1"/>
  <c r="AE6010" i="1"/>
  <c r="AF6010" i="1"/>
  <c r="AB6023" i="1"/>
  <c r="AG6010" i="1" l="1"/>
  <c r="AH6010" i="1"/>
  <c r="AB6011" i="1"/>
  <c r="AD6011" i="1" s="1"/>
  <c r="AE6011" i="1" l="1"/>
  <c r="AF6011" i="1"/>
  <c r="AC6011" i="1"/>
  <c r="AA6019" i="1"/>
  <c r="AB6024" i="1"/>
  <c r="AG6011" i="1" l="1"/>
  <c r="AH6011" i="1"/>
  <c r="AB6012" i="1"/>
  <c r="AD6012" i="1" s="1"/>
  <c r="AC6012" i="1" l="1"/>
  <c r="AF6012" i="1"/>
  <c r="AE6012" i="1"/>
  <c r="AA6020" i="1"/>
  <c r="AG6012" i="1" l="1"/>
  <c r="AB6013" i="1"/>
  <c r="AD6013" i="1" s="1"/>
  <c r="AH6012" i="1"/>
  <c r="AA6026" i="1"/>
  <c r="AC6013" i="1" l="1"/>
  <c r="AE6013" i="1"/>
  <c r="AF6013" i="1"/>
  <c r="AG6013" i="1" l="1"/>
  <c r="AB6014" i="1"/>
  <c r="AD6014" i="1" s="1"/>
  <c r="AH6013" i="1"/>
  <c r="AC6014" i="1" l="1"/>
  <c r="AF6014" i="1"/>
  <c r="AE6014" i="1"/>
  <c r="AA6022" i="1"/>
  <c r="AG6014" i="1" l="1"/>
  <c r="AA6015" i="1"/>
  <c r="AD6015" i="1" s="1"/>
  <c r="AH6014" i="1"/>
  <c r="AC6015" i="1" l="1"/>
  <c r="AF6015" i="1"/>
  <c r="AE6015" i="1"/>
  <c r="AG6015" i="1" l="1"/>
  <c r="AB6016" i="1"/>
  <c r="AD6016" i="1" s="1"/>
  <c r="AH6015" i="1"/>
  <c r="AC6016" i="1" l="1"/>
  <c r="AF6016" i="1"/>
  <c r="AE6016" i="1"/>
  <c r="AG6016" i="1" l="1"/>
  <c r="AA6017" i="1"/>
  <c r="AD6017" i="1" s="1"/>
  <c r="AH6016" i="1"/>
  <c r="AA6025" i="1"/>
  <c r="AC6017" i="1" l="1"/>
  <c r="AE6017" i="1"/>
  <c r="AF6017" i="1"/>
  <c r="AG6017" i="1" l="1"/>
  <c r="AH6017" i="1"/>
  <c r="AA6018" i="1"/>
  <c r="AD6018" i="1" s="1"/>
  <c r="AC6018" i="1" l="1"/>
  <c r="AF6018" i="1"/>
  <c r="AE6018" i="1"/>
  <c r="AG6018" i="1" l="1"/>
  <c r="AB6019" i="1"/>
  <c r="AD6019" i="1" s="1"/>
  <c r="AH6018" i="1"/>
  <c r="AC6019" i="1" l="1"/>
  <c r="AF6019" i="1"/>
  <c r="AE6019" i="1"/>
  <c r="AG6019" i="1" l="1"/>
  <c r="AB6020" i="1"/>
  <c r="AD6020" i="1" s="1"/>
  <c r="AH6019" i="1"/>
  <c r="AC6020" i="1" l="1"/>
  <c r="AE6020" i="1"/>
  <c r="AF6020" i="1"/>
  <c r="AH6020" i="1" l="1"/>
  <c r="AA6021" i="1"/>
  <c r="AD6021" i="1" s="1"/>
  <c r="AG6020" i="1"/>
  <c r="AC6021" i="1" l="1"/>
  <c r="AF6021" i="1"/>
  <c r="AE6021" i="1"/>
  <c r="AG6021" i="1" l="1"/>
  <c r="AH6021" i="1"/>
  <c r="AB6022" i="1"/>
  <c r="AD6022" i="1" s="1"/>
  <c r="AA6038" i="1"/>
  <c r="AC6022" i="1" l="1"/>
  <c r="AE6022" i="1"/>
  <c r="AF6022" i="1"/>
  <c r="AH6022" i="1" l="1"/>
  <c r="AG6022" i="1"/>
  <c r="AA6023" i="1"/>
  <c r="AD6023" i="1" s="1"/>
  <c r="AC6023" i="1" l="1"/>
  <c r="AE6023" i="1"/>
  <c r="AF6023" i="1"/>
  <c r="AB6040" i="1"/>
  <c r="AA6024" i="1" l="1"/>
  <c r="AD6024" i="1" s="1"/>
  <c r="AH6023" i="1"/>
  <c r="AG6023" i="1"/>
  <c r="AC6024" i="1" l="1"/>
  <c r="AB6025" i="1"/>
  <c r="AD6025" i="1" s="1"/>
  <c r="AH6024" i="1"/>
  <c r="AC6025" i="1"/>
  <c r="AG6024" i="1"/>
  <c r="AF6024" i="1"/>
  <c r="AE6024" i="1"/>
  <c r="AB6041" i="1"/>
  <c r="AH6025" i="1" l="1"/>
  <c r="AG6025" i="1"/>
  <c r="AB6026" i="1"/>
  <c r="AD6026" i="1" s="1"/>
  <c r="AF6025" i="1"/>
  <c r="AE6025" i="1"/>
  <c r="AC6026" i="1" l="1"/>
  <c r="AF6026" i="1"/>
  <c r="AE6026" i="1"/>
  <c r="AB6042" i="1"/>
  <c r="AB6027" i="1" l="1"/>
  <c r="AD6027" i="1" s="1"/>
  <c r="AG6026" i="1"/>
  <c r="AH6026" i="1"/>
  <c r="AC6027" i="1"/>
  <c r="AG6027" i="1" l="1"/>
  <c r="AH6027" i="1"/>
  <c r="AB6028" i="1"/>
  <c r="AD6028" i="1" s="1"/>
  <c r="AF6027" i="1"/>
  <c r="AE6027" i="1"/>
  <c r="AB6043" i="1"/>
  <c r="AC6028" i="1" l="1"/>
  <c r="AF6028" i="1"/>
  <c r="AE6028" i="1"/>
  <c r="AG6028" i="1" l="1"/>
  <c r="AH6028" i="1"/>
  <c r="AB6029" i="1"/>
  <c r="AD6029" i="1" s="1"/>
  <c r="AB6044" i="1"/>
  <c r="AC6029" i="1" l="1"/>
  <c r="AE6029" i="1"/>
  <c r="AF6029" i="1"/>
  <c r="AB6030" i="1" l="1"/>
  <c r="AD6030" i="1" s="1"/>
  <c r="AH6029" i="1"/>
  <c r="AC6030" i="1"/>
  <c r="AG6029" i="1"/>
  <c r="AA6039" i="1"/>
  <c r="AB6045" i="1"/>
  <c r="AB6031" i="1" l="1"/>
  <c r="AD6031" i="1" s="1"/>
  <c r="AH6030" i="1"/>
  <c r="AG6030" i="1"/>
  <c r="AC6031" i="1"/>
  <c r="AE6030" i="1"/>
  <c r="AF6030" i="1"/>
  <c r="AH6031" i="1" l="1"/>
  <c r="AB6032" i="1"/>
  <c r="AD6032" i="1" s="1"/>
  <c r="AG6031" i="1"/>
  <c r="AE6031" i="1"/>
  <c r="AF6031" i="1"/>
  <c r="AB6046" i="1"/>
  <c r="AC6032" i="1" l="1"/>
  <c r="AE6032" i="1"/>
  <c r="AF6032" i="1"/>
  <c r="AB6033" i="1" l="1"/>
  <c r="AD6033" i="1" s="1"/>
  <c r="AG6032" i="1"/>
  <c r="AH6032" i="1"/>
  <c r="AC6033" i="1"/>
  <c r="AA6047" i="1"/>
  <c r="AH6033" i="1" l="1"/>
  <c r="AG6033" i="1"/>
  <c r="AB6034" i="1"/>
  <c r="AD6034" i="1" s="1"/>
  <c r="AE6033" i="1"/>
  <c r="AF6033" i="1"/>
  <c r="AC6034" i="1" l="1"/>
  <c r="AF6034" i="1"/>
  <c r="AE6034" i="1"/>
  <c r="AB6048" i="1"/>
  <c r="AG6034" i="1" l="1"/>
  <c r="AB6035" i="1"/>
  <c r="AD6035" i="1" s="1"/>
  <c r="AH6034" i="1"/>
  <c r="AC6035" i="1" l="1"/>
  <c r="AF6035" i="1"/>
  <c r="AE6035" i="1"/>
  <c r="AB6049" i="1"/>
  <c r="AG6035" i="1" l="1"/>
  <c r="AH6035" i="1"/>
  <c r="AB6036" i="1"/>
  <c r="AD6036" i="1" s="1"/>
  <c r="AC6036" i="1" l="1"/>
  <c r="AF6036" i="1"/>
  <c r="AE6036" i="1"/>
  <c r="AB6037" i="1" l="1"/>
  <c r="AD6037" i="1" s="1"/>
  <c r="AG6036" i="1"/>
  <c r="AH6036" i="1"/>
  <c r="AC6037" i="1"/>
  <c r="AG6037" i="1" l="1"/>
  <c r="AH6037" i="1"/>
  <c r="AB6038" i="1"/>
  <c r="AD6038" i="1" s="1"/>
  <c r="AF6037" i="1"/>
  <c r="AE6037" i="1"/>
  <c r="AC6038" i="1" l="1"/>
  <c r="AE6038" i="1"/>
  <c r="AF6038" i="1"/>
  <c r="AG6038" i="1" l="1"/>
  <c r="AB6039" i="1"/>
  <c r="AD6039" i="1" s="1"/>
  <c r="AH6038" i="1"/>
  <c r="AC6039" i="1" l="1"/>
  <c r="AE6039" i="1"/>
  <c r="AF6039" i="1"/>
  <c r="AH6039" i="1" l="1"/>
  <c r="AG6039" i="1"/>
  <c r="AA6040" i="1"/>
  <c r="AD6040" i="1" s="1"/>
  <c r="AC6040" i="1" l="1"/>
  <c r="AE6040" i="1"/>
  <c r="AF6040" i="1"/>
  <c r="AA6041" i="1" l="1"/>
  <c r="AD6041" i="1" s="1"/>
  <c r="AG6040" i="1"/>
  <c r="AH6040" i="1"/>
  <c r="AC6041" i="1"/>
  <c r="AA6050" i="1"/>
  <c r="AH6041" i="1" l="1"/>
  <c r="AA6042" i="1"/>
  <c r="AD6042" i="1" s="1"/>
  <c r="AG6041" i="1"/>
  <c r="AF6041" i="1"/>
  <c r="AE6041" i="1"/>
  <c r="AC6042" i="1" l="1"/>
  <c r="AG6042" i="1"/>
  <c r="AH6042" i="1"/>
  <c r="AA6043" i="1"/>
  <c r="AD6043" i="1" s="1"/>
  <c r="AF6042" i="1"/>
  <c r="AE6042" i="1"/>
  <c r="AC6043" i="1" l="1"/>
  <c r="AE6043" i="1"/>
  <c r="AF6043" i="1"/>
  <c r="AA6062" i="1"/>
  <c r="AH6043" i="1" l="1"/>
  <c r="AG6043" i="1"/>
  <c r="AA6044" i="1"/>
  <c r="AD6044" i="1" s="1"/>
  <c r="AB6063" i="1"/>
  <c r="AC6044" i="1" l="1"/>
  <c r="AE6044" i="1"/>
  <c r="AF6044" i="1"/>
  <c r="AA6045" i="1" l="1"/>
  <c r="AD6045" i="1" s="1"/>
  <c r="AG6044" i="1"/>
  <c r="AH6044" i="1"/>
  <c r="AC6045" i="1"/>
  <c r="AB6064" i="1"/>
  <c r="AG6045" i="1" l="1"/>
  <c r="AA6046" i="1"/>
  <c r="AD6046" i="1" s="1"/>
  <c r="AH6045" i="1"/>
  <c r="AE6045" i="1"/>
  <c r="AF6045" i="1"/>
  <c r="AC6046" i="1" l="1"/>
  <c r="AE6046" i="1"/>
  <c r="AF6046" i="1"/>
  <c r="AG6046" i="1" l="1"/>
  <c r="AH6046" i="1"/>
  <c r="AB6047" i="1"/>
  <c r="AD6047" i="1" s="1"/>
  <c r="AC6047" i="1" l="1"/>
  <c r="AF6047" i="1"/>
  <c r="AE6047" i="1"/>
  <c r="AH6047" i="1" l="1"/>
  <c r="AG6047" i="1"/>
  <c r="AA6048" i="1"/>
  <c r="AD6048" i="1" s="1"/>
  <c r="AB6065" i="1"/>
  <c r="AC6048" i="1" l="1"/>
  <c r="AE6048" i="1"/>
  <c r="AF6048" i="1"/>
  <c r="AG6048" i="1" l="1"/>
  <c r="AA6049" i="1"/>
  <c r="AD6049" i="1" s="1"/>
  <c r="AH6048" i="1"/>
  <c r="AB6066" i="1"/>
  <c r="AC6049" i="1" l="1"/>
  <c r="AF6049" i="1"/>
  <c r="AE6049" i="1"/>
  <c r="AH6049" i="1" l="1"/>
  <c r="AB6050" i="1"/>
  <c r="AD6050" i="1" s="1"/>
  <c r="AG6049" i="1"/>
  <c r="AB6067" i="1"/>
  <c r="AC6050" i="1" l="1"/>
  <c r="AE6050" i="1"/>
  <c r="AF6050" i="1"/>
  <c r="AG6050" i="1" l="1"/>
  <c r="AB6051" i="1"/>
  <c r="AD6051" i="1" s="1"/>
  <c r="AH6050" i="1"/>
  <c r="AB6068" i="1"/>
  <c r="AC6051" i="1" l="1"/>
  <c r="AE6051" i="1"/>
  <c r="AF6051" i="1"/>
  <c r="AB6052" i="1" l="1"/>
  <c r="AD6052" i="1" s="1"/>
  <c r="AG6051" i="1"/>
  <c r="AH6051" i="1"/>
  <c r="AC6052" i="1"/>
  <c r="AB6069" i="1"/>
  <c r="AB6053" i="1" l="1"/>
  <c r="AD6053" i="1" s="1"/>
  <c r="AH6052" i="1"/>
  <c r="AG6052" i="1"/>
  <c r="AC6053" i="1"/>
  <c r="AF6052" i="1"/>
  <c r="AE6052" i="1"/>
  <c r="AB6072" i="1"/>
  <c r="AB6054" i="1" l="1"/>
  <c r="AD6054" i="1" s="1"/>
  <c r="AG6053" i="1"/>
  <c r="AH6053" i="1"/>
  <c r="AC6054" i="1"/>
  <c r="AF6053" i="1"/>
  <c r="AE6053" i="1"/>
  <c r="AB6070" i="1"/>
  <c r="AG6054" i="1" l="1"/>
  <c r="AB6055" i="1"/>
  <c r="AD6055" i="1" s="1"/>
  <c r="AH6054" i="1"/>
  <c r="AE6054" i="1"/>
  <c r="AF6054" i="1"/>
  <c r="AC6055" i="1" l="1"/>
  <c r="AE6055" i="1"/>
  <c r="AF6055" i="1"/>
  <c r="AB6071" i="1"/>
  <c r="AA6074" i="1"/>
  <c r="AB6056" i="1" l="1"/>
  <c r="AD6056" i="1" s="1"/>
  <c r="AG6055" i="1"/>
  <c r="AH6055" i="1"/>
  <c r="AC6056" i="1"/>
  <c r="AB6057" i="1" l="1"/>
  <c r="AD6057" i="1" s="1"/>
  <c r="AH6056" i="1"/>
  <c r="AG6056" i="1"/>
  <c r="AC6057" i="1"/>
  <c r="AE6056" i="1"/>
  <c r="AF6056" i="1"/>
  <c r="AB6058" i="1" l="1"/>
  <c r="AD6058" i="1" s="1"/>
  <c r="AH6057" i="1"/>
  <c r="AG6057" i="1"/>
  <c r="AC6058" i="1"/>
  <c r="AE6057" i="1"/>
  <c r="AF6057" i="1"/>
  <c r="AH6058" i="1" l="1"/>
  <c r="AG6058" i="1"/>
  <c r="AB6059" i="1"/>
  <c r="AD6059" i="1" s="1"/>
  <c r="AF6058" i="1"/>
  <c r="AE6058" i="1"/>
  <c r="AC6059" i="1" l="1"/>
  <c r="AF6059" i="1"/>
  <c r="AE6059" i="1"/>
  <c r="AG6059" i="1" l="1"/>
  <c r="AB6060" i="1"/>
  <c r="AD6060" i="1" s="1"/>
  <c r="AH6059" i="1"/>
  <c r="AF6060" i="1" l="1"/>
  <c r="AE6060" i="1"/>
  <c r="AC6060" i="1"/>
  <c r="AG6060" i="1" l="1"/>
  <c r="AH6060" i="1"/>
  <c r="AB6061" i="1"/>
  <c r="AD6061" i="1" s="1"/>
  <c r="AC6061" i="1" l="1"/>
  <c r="AF6061" i="1"/>
  <c r="AE6061" i="1"/>
  <c r="AG6061" i="1" l="1"/>
  <c r="AB6062" i="1"/>
  <c r="AD6062" i="1" s="1"/>
  <c r="AH6061" i="1"/>
  <c r="AC6062" i="1" l="1"/>
  <c r="AE6062" i="1"/>
  <c r="AF6062" i="1"/>
  <c r="AH6062" i="1" l="1"/>
  <c r="AG6062" i="1"/>
  <c r="AA6063" i="1"/>
  <c r="AD6063" i="1" s="1"/>
  <c r="AA6073" i="1"/>
  <c r="AE6063" i="1" l="1"/>
  <c r="AF6063" i="1"/>
  <c r="AC6063" i="1"/>
  <c r="AG6063" i="1" l="1"/>
  <c r="AH6063" i="1"/>
  <c r="AA6064" i="1"/>
  <c r="AD6064" i="1" s="1"/>
  <c r="AC6064" i="1" l="1"/>
  <c r="AF6064" i="1"/>
  <c r="AE6064" i="1"/>
  <c r="AG6064" i="1" l="1"/>
  <c r="AH6064" i="1"/>
  <c r="AA6065" i="1"/>
  <c r="AD6065" i="1" s="1"/>
  <c r="AC6065" i="1" l="1"/>
  <c r="AF6065" i="1"/>
  <c r="AE6065" i="1"/>
  <c r="AG6065" i="1" l="1"/>
  <c r="AH6065" i="1"/>
  <c r="AA6066" i="1"/>
  <c r="AD6066" i="1" s="1"/>
  <c r="AC6066" i="1" l="1"/>
  <c r="AF6066" i="1"/>
  <c r="AE6066" i="1"/>
  <c r="AG6066" i="1" l="1"/>
  <c r="AH6066" i="1"/>
  <c r="AA6067" i="1"/>
  <c r="AD6067" i="1" s="1"/>
  <c r="AE6067" i="1" l="1"/>
  <c r="AF6067" i="1"/>
  <c r="AC6067" i="1"/>
  <c r="AA6068" i="1" l="1"/>
  <c r="AD6068" i="1" s="1"/>
  <c r="AG6067" i="1"/>
  <c r="AH6067" i="1"/>
  <c r="AC6068" i="1"/>
  <c r="AA6069" i="1" l="1"/>
  <c r="AD6069" i="1" s="1"/>
  <c r="AH6068" i="1"/>
  <c r="AG6068" i="1"/>
  <c r="AC6069" i="1"/>
  <c r="AF6068" i="1"/>
  <c r="AE6068" i="1"/>
  <c r="AA6086" i="1"/>
  <c r="AB6087" i="1"/>
  <c r="AG6069" i="1" l="1"/>
  <c r="AH6069" i="1"/>
  <c r="AA6070" i="1"/>
  <c r="AD6070" i="1" s="1"/>
  <c r="AE6069" i="1"/>
  <c r="AF6069" i="1"/>
  <c r="AC6070" i="1" l="1"/>
  <c r="AF6070" i="1"/>
  <c r="AE6070" i="1"/>
  <c r="AB6088" i="1"/>
  <c r="AH6070" i="1" l="1"/>
  <c r="AA6071" i="1"/>
  <c r="AD6071" i="1" s="1"/>
  <c r="AG6070" i="1"/>
  <c r="AC6071" i="1" l="1"/>
  <c r="AH6071" i="1"/>
  <c r="AA6072" i="1"/>
  <c r="AD6072" i="1" s="1"/>
  <c r="AG6071" i="1"/>
  <c r="AE6071" i="1"/>
  <c r="AF6071" i="1"/>
  <c r="AB6089" i="1"/>
  <c r="AC6072" i="1" l="1"/>
  <c r="AE6072" i="1"/>
  <c r="AF6072" i="1"/>
  <c r="AH6072" i="1" l="1"/>
  <c r="AB6073" i="1"/>
  <c r="AD6073" i="1" s="1"/>
  <c r="AG6072" i="1"/>
  <c r="AB6090" i="1"/>
  <c r="AC6073" i="1" l="1"/>
  <c r="AF6073" i="1"/>
  <c r="AE6073" i="1"/>
  <c r="AB6074" i="1" l="1"/>
  <c r="AD6074" i="1" s="1"/>
  <c r="AH6073" i="1"/>
  <c r="AG6073" i="1"/>
  <c r="AC6074" i="1"/>
  <c r="AB6091" i="1"/>
  <c r="AG6074" i="1" l="1"/>
  <c r="AB6075" i="1"/>
  <c r="AD6075" i="1" s="1"/>
  <c r="AH6074" i="1"/>
  <c r="AF6074" i="1"/>
  <c r="AE6074" i="1"/>
  <c r="AB6092" i="1"/>
  <c r="AC6075" i="1" l="1"/>
  <c r="AE6075" i="1"/>
  <c r="AF6075" i="1"/>
  <c r="AB6093" i="1"/>
  <c r="AG6075" i="1" l="1"/>
  <c r="AH6075" i="1"/>
  <c r="AB6076" i="1"/>
  <c r="AD6076" i="1" s="1"/>
  <c r="AC6076" i="1" l="1"/>
  <c r="AF6076" i="1"/>
  <c r="AE6076" i="1"/>
  <c r="AB6094" i="1"/>
  <c r="AB6077" i="1" l="1"/>
  <c r="AD6077" i="1" s="1"/>
  <c r="AH6076" i="1"/>
  <c r="AG6076" i="1"/>
  <c r="AC6077" i="1"/>
  <c r="AB6078" i="1" l="1"/>
  <c r="AD6078" i="1" s="1"/>
  <c r="AF6078" i="1" s="1"/>
  <c r="AH6077" i="1"/>
  <c r="AG6077" i="1"/>
  <c r="AC6078" i="1"/>
  <c r="AB6079" i="1" s="1"/>
  <c r="AD6079" i="1" s="1"/>
  <c r="AF6077" i="1"/>
  <c r="AE6077" i="1"/>
  <c r="AE6078" i="1"/>
  <c r="AB6095" i="1"/>
  <c r="AH6078" i="1" l="1"/>
  <c r="AG6078" i="1"/>
  <c r="AC6079" i="1"/>
  <c r="AE6079" i="1"/>
  <c r="AF6079" i="1"/>
  <c r="AB6096" i="1"/>
  <c r="AG6079" i="1" l="1"/>
  <c r="AB6080" i="1"/>
  <c r="AH6079" i="1"/>
  <c r="AD6080" i="1" l="1"/>
  <c r="AC6080" i="1"/>
  <c r="AB6097" i="1"/>
  <c r="AG6080" i="1" l="1"/>
  <c r="AB6081" i="1"/>
  <c r="AD6081" i="1" s="1"/>
  <c r="AH6080" i="1"/>
  <c r="AF6080" i="1"/>
  <c r="AE6080" i="1"/>
  <c r="AC6081" i="1" l="1"/>
  <c r="AG6081" i="1" s="1"/>
  <c r="AB6082" i="1"/>
  <c r="AD6082" i="1" s="1"/>
  <c r="AF6082" i="1" s="1"/>
  <c r="AE6081" i="1"/>
  <c r="AF6081" i="1"/>
  <c r="AH6081" i="1"/>
  <c r="AC6082" i="1" l="1"/>
  <c r="AE6082" i="1"/>
  <c r="AG6082" i="1"/>
  <c r="AB6083" i="1"/>
  <c r="AD6083" i="1" s="1"/>
  <c r="AH6082" i="1"/>
  <c r="AC6083" i="1" l="1"/>
  <c r="AG6083" i="1" s="1"/>
  <c r="AB6084" i="1"/>
  <c r="AD6084" i="1" s="1"/>
  <c r="AF6083" i="1"/>
  <c r="AE6083" i="1"/>
  <c r="AH6083" i="1" l="1"/>
  <c r="AF6084" i="1"/>
  <c r="AE6084" i="1"/>
  <c r="AC6084" i="1"/>
  <c r="AG6084" i="1" l="1"/>
  <c r="AH6084" i="1"/>
  <c r="AB6085" i="1"/>
  <c r="AD6085" i="1" s="1"/>
  <c r="AC6085" i="1" l="1"/>
  <c r="AE6085" i="1"/>
  <c r="AF6085" i="1"/>
  <c r="AG6085" i="1" l="1"/>
  <c r="AH6085" i="1"/>
  <c r="AB6086" i="1"/>
  <c r="AD6086" i="1" s="1"/>
  <c r="AC6086" i="1" l="1"/>
  <c r="AF6086" i="1"/>
  <c r="AE6086" i="1"/>
  <c r="AG6086" i="1" l="1"/>
  <c r="AH6086" i="1"/>
  <c r="AA6087" i="1"/>
  <c r="AD6087" i="1" s="1"/>
  <c r="AF6087" i="1" l="1"/>
  <c r="AE6087" i="1"/>
  <c r="AC6087" i="1"/>
  <c r="AG6087" i="1" s="1"/>
  <c r="AA6098" i="1"/>
  <c r="AH6087" i="1" l="1"/>
  <c r="AA6088" i="1"/>
  <c r="AD6088" i="1" s="1"/>
  <c r="AC6088" i="1" l="1"/>
  <c r="AG6088" i="1" s="1"/>
  <c r="AF6088" i="1"/>
  <c r="AE6088" i="1"/>
  <c r="AA6089" i="1" l="1"/>
  <c r="AD6089" i="1" s="1"/>
  <c r="AH6088" i="1"/>
  <c r="AC6089" i="1" l="1"/>
  <c r="AF6089" i="1"/>
  <c r="AE6089" i="1"/>
  <c r="AG6089" i="1" l="1"/>
  <c r="AH6089" i="1"/>
  <c r="AA6090" i="1"/>
  <c r="AD6090" i="1" s="1"/>
  <c r="AC6090" i="1" l="1"/>
  <c r="AF6090" i="1"/>
  <c r="AE6090" i="1"/>
  <c r="AG6090" i="1" l="1"/>
  <c r="AH6090" i="1"/>
  <c r="AA6091" i="1"/>
  <c r="AD6091" i="1" s="1"/>
  <c r="AC6091" i="1" l="1"/>
  <c r="AE6091" i="1"/>
  <c r="AF6091" i="1"/>
  <c r="AA6110" i="1"/>
  <c r="AG6091" i="1" l="1"/>
  <c r="AA6092" i="1"/>
  <c r="AD6092" i="1" s="1"/>
  <c r="AH6091" i="1"/>
  <c r="AB6111" i="1"/>
  <c r="AC6092" i="1" l="1"/>
  <c r="AE6092" i="1"/>
  <c r="AF6092" i="1"/>
  <c r="AG6092" i="1"/>
  <c r="AH6092" i="1"/>
  <c r="AA6093" i="1"/>
  <c r="AD6093" i="1" s="1"/>
  <c r="AB6112" i="1"/>
  <c r="AC6093" i="1" l="1"/>
  <c r="AE6093" i="1"/>
  <c r="AF6093" i="1"/>
  <c r="AG6093" i="1" l="1"/>
  <c r="AA6094" i="1"/>
  <c r="AD6094" i="1" s="1"/>
  <c r="AH6093" i="1"/>
  <c r="AB6113" i="1"/>
  <c r="AC6094" i="1" l="1"/>
  <c r="AH6094" i="1" s="1"/>
  <c r="AE6094" i="1"/>
  <c r="AF6094" i="1"/>
  <c r="AG6094" i="1"/>
  <c r="AA6095" i="1"/>
  <c r="AD6095" i="1" s="1"/>
  <c r="AF6095" i="1" l="1"/>
  <c r="AE6095" i="1"/>
  <c r="AC6095" i="1"/>
  <c r="AB6114" i="1"/>
  <c r="AG6095" i="1" l="1"/>
  <c r="AH6095" i="1"/>
  <c r="AA6096" i="1"/>
  <c r="AD6096" i="1" s="1"/>
  <c r="AF6096" i="1" l="1"/>
  <c r="AE6096" i="1"/>
  <c r="AC6096" i="1"/>
  <c r="AB6115" i="1"/>
  <c r="AG6096" i="1" l="1"/>
  <c r="AH6096" i="1"/>
  <c r="AA6097" i="1"/>
  <c r="AD6097" i="1" s="1"/>
  <c r="AB6116" i="1"/>
  <c r="AC6097" i="1" l="1"/>
  <c r="AE6097" i="1"/>
  <c r="AF6097" i="1"/>
  <c r="AG6097" i="1" l="1"/>
  <c r="AB6098" i="1"/>
  <c r="AD6098" i="1" s="1"/>
  <c r="AH6097" i="1"/>
  <c r="AB6117" i="1"/>
  <c r="AC6098" i="1" l="1"/>
  <c r="AG6098" i="1" s="1"/>
  <c r="AF6098" i="1"/>
  <c r="AE6098" i="1"/>
  <c r="AB6099" i="1" l="1"/>
  <c r="AD6099" i="1" s="1"/>
  <c r="AH6098" i="1"/>
  <c r="AC6099" i="1"/>
  <c r="AB6118" i="1"/>
  <c r="AG6099" i="1" l="1"/>
  <c r="AH6099" i="1"/>
  <c r="AB6100" i="1"/>
  <c r="AD6100" i="1" s="1"/>
  <c r="AF6099" i="1"/>
  <c r="AE6099" i="1"/>
  <c r="AC6100" i="1" l="1"/>
  <c r="AE6100" i="1"/>
  <c r="AF6100" i="1"/>
  <c r="AB6119" i="1"/>
  <c r="AG6100" i="1" l="1"/>
  <c r="AB6101" i="1"/>
  <c r="AD6101" i="1" s="1"/>
  <c r="AH6100" i="1"/>
  <c r="AB6120" i="1"/>
  <c r="AC6101" i="1" l="1"/>
  <c r="AF6101" i="1"/>
  <c r="AE6101" i="1"/>
  <c r="AG6101" i="1" l="1"/>
  <c r="AB6102" i="1"/>
  <c r="AD6102" i="1" s="1"/>
  <c r="AH6101" i="1"/>
  <c r="AB6121" i="1"/>
  <c r="AC6102" i="1" l="1"/>
  <c r="AG6102" i="1" s="1"/>
  <c r="AE6102" i="1"/>
  <c r="AF6102" i="1"/>
  <c r="AB6103" i="1" l="1"/>
  <c r="AD6103" i="1" s="1"/>
  <c r="AH6102" i="1"/>
  <c r="AC6103" i="1" l="1"/>
  <c r="AG6103" i="1" s="1"/>
  <c r="AF6103" i="1"/>
  <c r="AE6103" i="1"/>
  <c r="AH6103" i="1" l="1"/>
  <c r="AB6104" i="1"/>
  <c r="AD6104" i="1" l="1"/>
  <c r="AC6104" i="1"/>
  <c r="AG6104" i="1" l="1"/>
  <c r="AH6104" i="1"/>
  <c r="AB6105" i="1"/>
  <c r="AD6105" i="1" s="1"/>
  <c r="AE6104" i="1"/>
  <c r="AF6104" i="1"/>
  <c r="AE6105" i="1" l="1"/>
  <c r="AF6105" i="1"/>
  <c r="AC6105" i="1"/>
  <c r="AH6105" i="1" l="1"/>
  <c r="AB6106" i="1"/>
  <c r="AD6106" i="1" s="1"/>
  <c r="AG6105" i="1"/>
  <c r="AA6122" i="1"/>
  <c r="AC6106" i="1" l="1"/>
  <c r="AG6106" i="1"/>
  <c r="AB6107" i="1"/>
  <c r="AD6107" i="1" s="1"/>
  <c r="AH6106" i="1"/>
  <c r="AE6106" i="1"/>
  <c r="AF6106" i="1"/>
  <c r="AC6107" i="1" l="1"/>
  <c r="AB6108" i="1"/>
  <c r="AD6108" i="1" s="1"/>
  <c r="AF6108" i="1" s="1"/>
  <c r="AE6107" i="1"/>
  <c r="AF6107" i="1"/>
  <c r="AE6108" i="1" l="1"/>
  <c r="AC6108" i="1"/>
  <c r="AG6108" i="1" s="1"/>
  <c r="AG6107" i="1"/>
  <c r="AH6107" i="1"/>
  <c r="AB6109" i="1" l="1"/>
  <c r="AD6109" i="1" s="1"/>
  <c r="AE6109" i="1" s="1"/>
  <c r="AH6108" i="1"/>
  <c r="AF6109" i="1" l="1"/>
  <c r="AC6109" i="1"/>
  <c r="AH6109" i="1" s="1"/>
  <c r="AB6110" i="1" l="1"/>
  <c r="AG6109" i="1"/>
  <c r="AD6110" i="1"/>
  <c r="AC6110" i="1"/>
  <c r="AG6110" i="1" l="1"/>
  <c r="AH6110" i="1"/>
  <c r="AA6111" i="1"/>
  <c r="AF6110" i="1"/>
  <c r="AE6110" i="1"/>
  <c r="AD6111" i="1" l="1"/>
  <c r="AC6111" i="1"/>
  <c r="AH6111" i="1" l="1"/>
  <c r="AG6111" i="1"/>
  <c r="AA6112" i="1"/>
  <c r="AD6112" i="1" s="1"/>
  <c r="AE6111" i="1"/>
  <c r="AF6111" i="1"/>
  <c r="AC6112" i="1" l="1"/>
  <c r="AE6112" i="1"/>
  <c r="AF6112" i="1"/>
  <c r="AA6113" i="1" l="1"/>
  <c r="AH6112" i="1"/>
  <c r="AG6112" i="1"/>
  <c r="AD6113" i="1" l="1"/>
  <c r="AC6113" i="1"/>
  <c r="AH6113" i="1" l="1"/>
  <c r="AA6114" i="1"/>
  <c r="AG6113" i="1"/>
  <c r="AF6113" i="1"/>
  <c r="AE6113" i="1"/>
  <c r="AD6114" i="1" l="1"/>
  <c r="AC6114" i="1"/>
  <c r="AA6115" i="1" l="1"/>
  <c r="AD6115" i="1" s="1"/>
  <c r="AH6114" i="1"/>
  <c r="AG6114" i="1"/>
  <c r="AE6114" i="1"/>
  <c r="AF6114" i="1"/>
  <c r="AC6115" i="1" l="1"/>
  <c r="AG6115" i="1" s="1"/>
  <c r="AA6116" i="1"/>
  <c r="AD6116" i="1" s="1"/>
  <c r="AF6115" i="1"/>
  <c r="AE6115" i="1"/>
  <c r="AB6135" i="1"/>
  <c r="AB6136" i="1"/>
  <c r="AH6115" i="1" l="1"/>
  <c r="AC6116" i="1"/>
  <c r="AF6116" i="1"/>
  <c r="AE6116" i="1"/>
  <c r="AA6117" i="1" l="1"/>
  <c r="AD6117" i="1" s="1"/>
  <c r="AH6116" i="1"/>
  <c r="AG6116" i="1"/>
  <c r="AB6137" i="1"/>
  <c r="AC6117" i="1" l="1"/>
  <c r="AG6117" i="1"/>
  <c r="AA6118" i="1"/>
  <c r="AD6118" i="1" s="1"/>
  <c r="AH6117" i="1"/>
  <c r="AE6117" i="1"/>
  <c r="AF6117" i="1"/>
  <c r="AB6138" i="1"/>
  <c r="AC6118" i="1" l="1"/>
  <c r="AG6118" i="1"/>
  <c r="AA6119" i="1"/>
  <c r="AH6118" i="1"/>
  <c r="AE6118" i="1"/>
  <c r="AF6118" i="1"/>
  <c r="AD6119" i="1" l="1"/>
  <c r="AC6119" i="1"/>
  <c r="AB6139" i="1"/>
  <c r="AA6120" i="1" l="1"/>
  <c r="AD6120" i="1" s="1"/>
  <c r="AH6119" i="1"/>
  <c r="AG6119" i="1"/>
  <c r="AE6119" i="1"/>
  <c r="AF6119" i="1"/>
  <c r="AC6120" i="1" l="1"/>
  <c r="AH6120" i="1" s="1"/>
  <c r="AA6121" i="1"/>
  <c r="AD6121" i="1" s="1"/>
  <c r="AF6120" i="1"/>
  <c r="AE6120" i="1"/>
  <c r="AB6140" i="1"/>
  <c r="AG6120" i="1" l="1"/>
  <c r="AC6121" i="1"/>
  <c r="AF6121" i="1"/>
  <c r="AE6121" i="1"/>
  <c r="AH6121" i="1" l="1"/>
  <c r="AB6122" i="1"/>
  <c r="AD6122" i="1" s="1"/>
  <c r="AG6121" i="1"/>
  <c r="AB6141" i="1"/>
  <c r="AC6122" i="1" l="1"/>
  <c r="AH6122" i="1" s="1"/>
  <c r="AF6122" i="1"/>
  <c r="AE6122" i="1"/>
  <c r="AG6122" i="1" l="1"/>
  <c r="AB6123" i="1"/>
  <c r="AD6123" i="1" s="1"/>
  <c r="AE6123" i="1" s="1"/>
  <c r="AB6142" i="1"/>
  <c r="AC6123" i="1" l="1"/>
  <c r="AG6123" i="1" s="1"/>
  <c r="AB6124" i="1"/>
  <c r="AD6124" i="1" s="1"/>
  <c r="AE6124" i="1" s="1"/>
  <c r="AF6123" i="1"/>
  <c r="AH6123" i="1"/>
  <c r="AF6124" i="1" l="1"/>
  <c r="AC6124" i="1"/>
  <c r="AH6124" i="1" s="1"/>
  <c r="AB6143" i="1"/>
  <c r="AB6125" i="1" l="1"/>
  <c r="AG6124" i="1"/>
  <c r="AD6125" i="1" l="1"/>
  <c r="AC6125" i="1"/>
  <c r="AB6126" i="1" l="1"/>
  <c r="AD6126" i="1" s="1"/>
  <c r="AG6125" i="1"/>
  <c r="AH6125" i="1"/>
  <c r="AF6125" i="1"/>
  <c r="AE6125" i="1"/>
  <c r="AC6126" i="1" l="1"/>
  <c r="AE6126" i="1"/>
  <c r="AF6126" i="1"/>
  <c r="AG6126" i="1" l="1"/>
  <c r="AH6126" i="1"/>
  <c r="AB6127" i="1"/>
  <c r="AD6127" i="1" s="1"/>
  <c r="AC6127" i="1" l="1"/>
  <c r="AE6127" i="1"/>
  <c r="AF6127" i="1"/>
  <c r="AH6127" i="1" l="1"/>
  <c r="AG6127" i="1"/>
  <c r="AB6128" i="1"/>
  <c r="AD6128" i="1" s="1"/>
  <c r="AF6128" i="1" l="1"/>
  <c r="AE6128" i="1"/>
  <c r="AC6128" i="1"/>
  <c r="AH6128" i="1" l="1"/>
  <c r="AB6129" i="1"/>
  <c r="AD6129" i="1" s="1"/>
  <c r="AG6128" i="1"/>
  <c r="AC6129" i="1" l="1"/>
  <c r="AB6130" i="1"/>
  <c r="AD6130" i="1" s="1"/>
  <c r="AH6129" i="1"/>
  <c r="AG6129" i="1"/>
  <c r="AF6129" i="1"/>
  <c r="AE6129" i="1"/>
  <c r="AC6130" i="1" l="1"/>
  <c r="AB6131" i="1" s="1"/>
  <c r="AD6131" i="1" s="1"/>
  <c r="AH6130" i="1"/>
  <c r="AG6130" i="1"/>
  <c r="AE6130" i="1"/>
  <c r="AF6130" i="1"/>
  <c r="AC6131" i="1" l="1"/>
  <c r="AG6131" i="1" s="1"/>
  <c r="AB6132" i="1"/>
  <c r="AD6132" i="1" s="1"/>
  <c r="AH6131" i="1"/>
  <c r="AF6131" i="1"/>
  <c r="AE6131" i="1"/>
  <c r="AC6132" i="1" l="1"/>
  <c r="AB6133" i="1" s="1"/>
  <c r="AG6132" i="1"/>
  <c r="AH6132" i="1"/>
  <c r="AF6132" i="1"/>
  <c r="AE6132" i="1"/>
  <c r="AD6133" i="1" l="1"/>
  <c r="AC6133" i="1"/>
  <c r="AB6134" i="1" l="1"/>
  <c r="AH6133" i="1"/>
  <c r="AG6133" i="1"/>
  <c r="AF6133" i="1"/>
  <c r="AE6133" i="1"/>
  <c r="AD6134" i="1" l="1"/>
  <c r="AC6134" i="1"/>
  <c r="AA6135" i="1" l="1"/>
  <c r="AD6135" i="1" s="1"/>
  <c r="AE6135" i="1" s="1"/>
  <c r="AH6134" i="1"/>
  <c r="AG6134" i="1"/>
  <c r="AF6134" i="1"/>
  <c r="AE6134" i="1"/>
  <c r="AF6135" i="1" l="1"/>
  <c r="AC6135" i="1"/>
  <c r="AG6135" i="1" l="1"/>
  <c r="AH6135" i="1"/>
  <c r="AA6136" i="1"/>
  <c r="AD6136" i="1" l="1"/>
  <c r="AC6136" i="1"/>
  <c r="AA6137" i="1" l="1"/>
  <c r="AG6136" i="1"/>
  <c r="AH6136" i="1"/>
  <c r="AF6136" i="1"/>
  <c r="AE6136" i="1"/>
  <c r="AD6137" i="1" l="1"/>
  <c r="AC6137" i="1"/>
  <c r="AG6137" i="1" l="1"/>
  <c r="AA6138" i="1"/>
  <c r="AD6138" i="1" s="1"/>
  <c r="AE6138" i="1" s="1"/>
  <c r="AH6137" i="1"/>
  <c r="AE6137" i="1"/>
  <c r="AF6137" i="1"/>
  <c r="AF6138" i="1" l="1"/>
  <c r="AC6138" i="1"/>
  <c r="AG6138" i="1" l="1"/>
  <c r="AH6138" i="1"/>
  <c r="AA6139" i="1"/>
  <c r="AD6139" i="1" s="1"/>
  <c r="AE6139" i="1" s="1"/>
  <c r="AF6139" i="1" l="1"/>
  <c r="AC6139" i="1"/>
  <c r="AG6139" i="1" l="1"/>
  <c r="AH6139" i="1"/>
  <c r="AA6140" i="1"/>
  <c r="AD6140" i="1" s="1"/>
  <c r="AE6140" i="1" s="1"/>
  <c r="AA6144" i="1"/>
  <c r="AA6159" i="1"/>
  <c r="AF6140" i="1" l="1"/>
  <c r="AC6140" i="1"/>
  <c r="AG6140" i="1" l="1"/>
  <c r="AA6141" i="1"/>
  <c r="AD6141" i="1" s="1"/>
  <c r="AE6141" i="1" s="1"/>
  <c r="AH6140" i="1"/>
  <c r="AA6145" i="1"/>
  <c r="AF6141" i="1" l="1"/>
  <c r="AC6141" i="1"/>
  <c r="AG6141" i="1" l="1"/>
  <c r="AA6142" i="1"/>
  <c r="AD6142" i="1" s="1"/>
  <c r="AE6142" i="1" s="1"/>
  <c r="AH6141" i="1"/>
  <c r="AA6146" i="1"/>
  <c r="AF6142" i="1" l="1"/>
  <c r="AC6142" i="1"/>
  <c r="AB6162" i="1"/>
  <c r="AA6143" i="1" l="1"/>
  <c r="AH6142" i="1"/>
  <c r="AG6142" i="1"/>
  <c r="AB6163" i="1"/>
  <c r="AC6143" i="1" l="1"/>
  <c r="AD6143" i="1"/>
  <c r="AE6143" i="1" l="1"/>
  <c r="AF6143" i="1"/>
  <c r="AG6143" i="1"/>
  <c r="AB6144" i="1"/>
  <c r="AH6143" i="1"/>
  <c r="AB6164" i="1"/>
  <c r="AD6144" i="1" l="1"/>
  <c r="AC6144" i="1"/>
  <c r="AB6165" i="1"/>
  <c r="AH6144" i="1" l="1"/>
  <c r="AG6144" i="1"/>
  <c r="AB6145" i="1"/>
  <c r="AD6145" i="1" s="1"/>
  <c r="AE6144" i="1"/>
  <c r="AF6144" i="1"/>
  <c r="AF6145" i="1" l="1"/>
  <c r="AE6145" i="1"/>
  <c r="AC6145" i="1"/>
  <c r="AB6166" i="1"/>
  <c r="AH6145" i="1" l="1"/>
  <c r="AB6146" i="1"/>
  <c r="AD6146" i="1" s="1"/>
  <c r="AG6145" i="1"/>
  <c r="AF6146" i="1" l="1"/>
  <c r="AE6146" i="1"/>
  <c r="AC6146" i="1"/>
  <c r="AH6146" i="1" l="1"/>
  <c r="AG6146" i="1"/>
  <c r="AB6147" i="1"/>
  <c r="AD6147" i="1" s="1"/>
  <c r="AB6168" i="1"/>
  <c r="AC6147" i="1" l="1"/>
  <c r="AF6147" i="1"/>
  <c r="AE6147" i="1"/>
  <c r="AB6148" i="1" l="1"/>
  <c r="AD6148" i="1" s="1"/>
  <c r="AH6147" i="1"/>
  <c r="AG6147" i="1"/>
  <c r="AC6148" i="1"/>
  <c r="AG6148" i="1" l="1"/>
  <c r="AB6149" i="1"/>
  <c r="AD6149" i="1" s="1"/>
  <c r="AH6148" i="1"/>
  <c r="AE6148" i="1"/>
  <c r="AF6148" i="1"/>
  <c r="AC6149" i="1" l="1"/>
  <c r="AB6150" i="1"/>
  <c r="AD6150" i="1" s="1"/>
  <c r="AG6149" i="1"/>
  <c r="AH6149" i="1"/>
  <c r="AF6149" i="1"/>
  <c r="AE6149" i="1"/>
  <c r="AC6150" i="1" l="1"/>
  <c r="AG6150" i="1"/>
  <c r="AB6151" i="1"/>
  <c r="AD6151" i="1" s="1"/>
  <c r="AH6150" i="1"/>
  <c r="AE6150" i="1"/>
  <c r="AF6150" i="1"/>
  <c r="AC6151" i="1" l="1"/>
  <c r="AG6151" i="1" s="1"/>
  <c r="AE6151" i="1"/>
  <c r="AF6151" i="1"/>
  <c r="AH6151" i="1" l="1"/>
  <c r="AB6152" i="1"/>
  <c r="AD6152" i="1" s="1"/>
  <c r="AF6152" i="1" s="1"/>
  <c r="AE6152" i="1" l="1"/>
  <c r="AC6152" i="1"/>
  <c r="AG6152" i="1" l="1"/>
  <c r="AH6152" i="1"/>
  <c r="AB6153" i="1"/>
  <c r="AD6153" i="1" s="1"/>
  <c r="AF6153" i="1" l="1"/>
  <c r="AE6153" i="1"/>
  <c r="AC6153" i="1"/>
  <c r="AA6160" i="1"/>
  <c r="AH6153" i="1" l="1"/>
  <c r="AB6154" i="1"/>
  <c r="AD6154" i="1" s="1"/>
  <c r="AG6153" i="1"/>
  <c r="AA6161" i="1"/>
  <c r="AE6154" i="1" l="1"/>
  <c r="AF6154" i="1"/>
  <c r="AC6154" i="1"/>
  <c r="AH6154" i="1" l="1"/>
  <c r="AB6155" i="1"/>
  <c r="AD6155" i="1" s="1"/>
  <c r="AG6154" i="1"/>
  <c r="AC6155" i="1" l="1"/>
  <c r="AG6155" i="1"/>
  <c r="AH6155" i="1"/>
  <c r="AB6156" i="1"/>
  <c r="AD6156" i="1" s="1"/>
  <c r="AF6155" i="1"/>
  <c r="AE6155" i="1"/>
  <c r="AF6156" i="1" l="1"/>
  <c r="AE6156" i="1"/>
  <c r="AC6156" i="1"/>
  <c r="AG6156" i="1" l="1"/>
  <c r="AB6157" i="1"/>
  <c r="AD6157" i="1" s="1"/>
  <c r="AH6156" i="1"/>
  <c r="AC6157" i="1" l="1"/>
  <c r="AG6157" i="1"/>
  <c r="AH6157" i="1"/>
  <c r="AB6158" i="1"/>
  <c r="AD6158" i="1" s="1"/>
  <c r="AE6157" i="1"/>
  <c r="AF6157" i="1"/>
  <c r="AA6167" i="1"/>
  <c r="AC6158" i="1" l="1"/>
  <c r="AF6158" i="1"/>
  <c r="AE6158" i="1"/>
  <c r="AB6159" i="1" l="1"/>
  <c r="AD6159" i="1" s="1"/>
  <c r="AH6158" i="1"/>
  <c r="AG6158" i="1"/>
  <c r="AC6159" i="1"/>
  <c r="AG6159" i="1" l="1"/>
  <c r="AB6160" i="1"/>
  <c r="AD6160" i="1" s="1"/>
  <c r="AH6159" i="1"/>
  <c r="AF6159" i="1"/>
  <c r="AE6159" i="1"/>
  <c r="AC6160" i="1" l="1"/>
  <c r="AH6160" i="1"/>
  <c r="AG6160" i="1"/>
  <c r="AB6161" i="1"/>
  <c r="AD6161" i="1" s="1"/>
  <c r="AF6160" i="1"/>
  <c r="AE6160" i="1"/>
  <c r="AA6169" i="1"/>
  <c r="AC6161" i="1" l="1"/>
  <c r="AF6161" i="1"/>
  <c r="AE6161" i="1"/>
  <c r="AA6170" i="1"/>
  <c r="AG6161" i="1" l="1"/>
  <c r="AA6162" i="1"/>
  <c r="AD6162" i="1" s="1"/>
  <c r="AH6161" i="1"/>
  <c r="AA6182" i="1"/>
  <c r="AC6162" i="1" l="1"/>
  <c r="AA6163" i="1" s="1"/>
  <c r="AH6162" i="1"/>
  <c r="AG6162" i="1"/>
  <c r="AF6162" i="1"/>
  <c r="AE6162" i="1"/>
  <c r="AD6163" i="1" l="1"/>
  <c r="AC6163" i="1"/>
  <c r="AG6163" i="1" s="1"/>
  <c r="AA6164" i="1"/>
  <c r="AD6164" i="1" s="1"/>
  <c r="AE6163" i="1"/>
  <c r="AF6163" i="1"/>
  <c r="AB6183" i="1"/>
  <c r="AH6163" i="1" l="1"/>
  <c r="AC6164" i="1"/>
  <c r="AH6164" i="1" s="1"/>
  <c r="AE6164" i="1"/>
  <c r="AF6164" i="1"/>
  <c r="AA6165" i="1" l="1"/>
  <c r="AD6165" i="1" s="1"/>
  <c r="AE6165" i="1" s="1"/>
  <c r="AG6164" i="1"/>
  <c r="AB6184" i="1"/>
  <c r="AF6165" i="1" l="1"/>
  <c r="AC6165" i="1"/>
  <c r="AA6166" i="1" s="1"/>
  <c r="AH6165" i="1" l="1"/>
  <c r="AG6165" i="1"/>
  <c r="AD6166" i="1"/>
  <c r="AC6166" i="1"/>
  <c r="AH6166" i="1" l="1"/>
  <c r="AB6167" i="1"/>
  <c r="AD6167" i="1" s="1"/>
  <c r="AC6167" i="1"/>
  <c r="AG6166" i="1"/>
  <c r="AE6166" i="1"/>
  <c r="AF6166" i="1"/>
  <c r="AA6168" i="1" l="1"/>
  <c r="AD6168" i="1" s="1"/>
  <c r="AH6167" i="1"/>
  <c r="AG6167" i="1"/>
  <c r="AF6167" i="1"/>
  <c r="AE6167" i="1"/>
  <c r="AB6186" i="1"/>
  <c r="AC6168" i="1" l="1"/>
  <c r="AF6168" i="1"/>
  <c r="AE6168" i="1"/>
  <c r="AB6187" i="1"/>
  <c r="AB6169" i="1" l="1"/>
  <c r="AD6169" i="1" s="1"/>
  <c r="AH6168" i="1"/>
  <c r="AG6168" i="1"/>
  <c r="AC6169" i="1" l="1"/>
  <c r="AF6169" i="1"/>
  <c r="AE6169" i="1"/>
  <c r="AH6169" i="1"/>
  <c r="AB6170" i="1"/>
  <c r="AG6169" i="1"/>
  <c r="AB6188" i="1"/>
  <c r="AD6170" i="1" l="1"/>
  <c r="AC6170" i="1"/>
  <c r="AB6171" i="1" l="1"/>
  <c r="AG6170" i="1"/>
  <c r="AH6170" i="1"/>
  <c r="AF6170" i="1"/>
  <c r="AE6170" i="1"/>
  <c r="AB6189" i="1"/>
  <c r="AD6171" i="1" l="1"/>
  <c r="AC6171" i="1"/>
  <c r="AG6171" i="1" l="1"/>
  <c r="AH6171" i="1"/>
  <c r="AB6172" i="1"/>
  <c r="AF6171" i="1"/>
  <c r="AE6171" i="1"/>
  <c r="AD6172" i="1" l="1"/>
  <c r="AC6172" i="1"/>
  <c r="AA6191" i="1"/>
  <c r="AG6172" i="1" l="1"/>
  <c r="AB6173" i="1"/>
  <c r="AH6172" i="1"/>
  <c r="AE6172" i="1"/>
  <c r="AF6172" i="1"/>
  <c r="AD6173" i="1" l="1"/>
  <c r="AC6173" i="1"/>
  <c r="AA6192" i="1"/>
  <c r="AG6173" i="1" l="1"/>
  <c r="AH6173" i="1"/>
  <c r="AB6174" i="1"/>
  <c r="AD6174" i="1" s="1"/>
  <c r="AE6173" i="1"/>
  <c r="AF6173" i="1"/>
  <c r="AE6174" i="1" l="1"/>
  <c r="AF6174" i="1"/>
  <c r="AC6174" i="1"/>
  <c r="AA6193" i="1"/>
  <c r="AG6174" i="1" l="1"/>
  <c r="AB6175" i="1"/>
  <c r="AD6175" i="1" s="1"/>
  <c r="AH6174" i="1"/>
  <c r="AF6175" i="1" l="1"/>
  <c r="AE6175" i="1"/>
  <c r="AC6175" i="1"/>
  <c r="AG6175" i="1" l="1"/>
  <c r="AB6176" i="1"/>
  <c r="AD6176" i="1" s="1"/>
  <c r="AH6175" i="1"/>
  <c r="AB6185" i="1"/>
  <c r="AC6176" i="1" l="1"/>
  <c r="AG6176" i="1"/>
  <c r="AB6177" i="1"/>
  <c r="AD6177" i="1" s="1"/>
  <c r="AH6176" i="1"/>
  <c r="AF6176" i="1"/>
  <c r="AE6176" i="1"/>
  <c r="AC6177" i="1" l="1"/>
  <c r="AF6177" i="1"/>
  <c r="AE6177" i="1"/>
  <c r="AH6177" i="1" l="1"/>
  <c r="AB6178" i="1"/>
  <c r="AG6177" i="1"/>
  <c r="AD6178" i="1" l="1"/>
  <c r="AC6178" i="1"/>
  <c r="AH6178" i="1" l="1"/>
  <c r="AG6178" i="1"/>
  <c r="AB6179" i="1"/>
  <c r="AD6179" i="1" s="1"/>
  <c r="AF6178" i="1"/>
  <c r="AE6178" i="1"/>
  <c r="AC6179" i="1" l="1"/>
  <c r="AE6179" i="1"/>
  <c r="AF6179" i="1"/>
  <c r="AB6180" i="1" l="1"/>
  <c r="AD6180" i="1" s="1"/>
  <c r="AH6179" i="1"/>
  <c r="AG6179" i="1"/>
  <c r="AC6180" i="1"/>
  <c r="AA6190" i="1"/>
  <c r="AB6181" i="1" l="1"/>
  <c r="AD6181" i="1" s="1"/>
  <c r="AG6180" i="1"/>
  <c r="AC6181" i="1"/>
  <c r="AH6180" i="1"/>
  <c r="AE6180" i="1"/>
  <c r="AF6180" i="1"/>
  <c r="AG6181" i="1" l="1"/>
  <c r="AB6182" i="1"/>
  <c r="AD6182" i="1" s="1"/>
  <c r="AH6181" i="1"/>
  <c r="AC6182" i="1"/>
  <c r="AF6181" i="1"/>
  <c r="AE6181" i="1"/>
  <c r="AA6183" i="1" l="1"/>
  <c r="AG6182" i="1"/>
  <c r="AH6182" i="1"/>
  <c r="AE6182" i="1"/>
  <c r="AF6182" i="1"/>
  <c r="AD6183" i="1" l="1"/>
  <c r="AC6183" i="1"/>
  <c r="AH6183" i="1" l="1"/>
  <c r="AA6184" i="1"/>
  <c r="AG6183" i="1"/>
  <c r="AE6183" i="1"/>
  <c r="AF6183" i="1"/>
  <c r="AD6184" i="1" l="1"/>
  <c r="AC6184" i="1"/>
  <c r="AA6185" i="1" l="1"/>
  <c r="AD6185" i="1" s="1"/>
  <c r="AG6184" i="1"/>
  <c r="AH6184" i="1"/>
  <c r="AC6185" i="1"/>
  <c r="AF6184" i="1"/>
  <c r="AE6184" i="1"/>
  <c r="AG6185" i="1" l="1"/>
  <c r="AH6185" i="1"/>
  <c r="AA6186" i="1"/>
  <c r="AD6186" i="1" s="1"/>
  <c r="AF6185" i="1"/>
  <c r="AE6185" i="1"/>
  <c r="AF6186" i="1" l="1"/>
  <c r="AE6186" i="1"/>
  <c r="AC6186" i="1"/>
  <c r="AG6186" i="1" l="1"/>
  <c r="AH6186" i="1"/>
  <c r="AA6187" i="1"/>
  <c r="AD6187" i="1" s="1"/>
  <c r="AC6187" i="1" l="1"/>
  <c r="AE6187" i="1"/>
  <c r="AF6187" i="1"/>
  <c r="AA6188" i="1" l="1"/>
  <c r="AD6188" i="1" s="1"/>
  <c r="AG6187" i="1"/>
  <c r="AC6188" i="1"/>
  <c r="AH6187" i="1"/>
  <c r="AH6188" i="1" l="1"/>
  <c r="AG6188" i="1"/>
  <c r="AA6189" i="1"/>
  <c r="AD6189" i="1" s="1"/>
  <c r="AF6188" i="1"/>
  <c r="AE6188" i="1"/>
  <c r="AC6189" i="1" l="1"/>
  <c r="AF6189" i="1"/>
  <c r="AE6189" i="1"/>
  <c r="AB6190" i="1" l="1"/>
  <c r="AD6190" i="1" s="1"/>
  <c r="AH6189" i="1"/>
  <c r="AG6189" i="1"/>
  <c r="AC6190" i="1"/>
  <c r="AA6207" i="1"/>
  <c r="AH6190" i="1" l="1"/>
  <c r="AB6191" i="1"/>
  <c r="AD6191" i="1" s="1"/>
  <c r="AG6190" i="1"/>
  <c r="AE6190" i="1"/>
  <c r="AF6190" i="1"/>
  <c r="AC6191" i="1" l="1"/>
  <c r="AH6191" i="1"/>
  <c r="AG6191" i="1"/>
  <c r="AB6192" i="1"/>
  <c r="AD6192" i="1" s="1"/>
  <c r="AF6191" i="1"/>
  <c r="AE6191" i="1"/>
  <c r="AA6208" i="1"/>
  <c r="AF6192" i="1" l="1"/>
  <c r="AE6192" i="1"/>
  <c r="AC6192" i="1"/>
  <c r="AH6192" i="1" l="1"/>
  <c r="AG6192" i="1"/>
  <c r="AB6193" i="1"/>
  <c r="AD6193" i="1" s="1"/>
  <c r="AC6193" i="1" l="1"/>
  <c r="AF6193" i="1"/>
  <c r="AE6193" i="1"/>
  <c r="AA6210" i="1"/>
  <c r="AB6194" i="1" l="1"/>
  <c r="AD6194" i="1" s="1"/>
  <c r="AG6193" i="1"/>
  <c r="AH6193" i="1"/>
  <c r="AC6194" i="1"/>
  <c r="AB6195" i="1" l="1"/>
  <c r="AD6195" i="1" s="1"/>
  <c r="AG6194" i="1"/>
  <c r="AC6195" i="1"/>
  <c r="AH6194" i="1"/>
  <c r="AF6194" i="1"/>
  <c r="AE6194" i="1"/>
  <c r="AA6212" i="1"/>
  <c r="AH6195" i="1" l="1"/>
  <c r="AB6196" i="1"/>
  <c r="AD6196" i="1" s="1"/>
  <c r="AG6195" i="1"/>
  <c r="AF6195" i="1"/>
  <c r="AE6195" i="1"/>
  <c r="AC6196" i="1" l="1"/>
  <c r="AB6197" i="1"/>
  <c r="AD6197" i="1" s="1"/>
  <c r="AG6196" i="1"/>
  <c r="AC6197" i="1"/>
  <c r="AH6196" i="1"/>
  <c r="AE6196" i="1"/>
  <c r="AF6196" i="1"/>
  <c r="AB6213" i="1"/>
  <c r="AG6197" i="1" l="1"/>
  <c r="AH6197" i="1"/>
  <c r="AB6198" i="1"/>
  <c r="AD6198" i="1" s="1"/>
  <c r="AE6197" i="1"/>
  <c r="AF6197" i="1"/>
  <c r="AC6198" i="1" l="1"/>
  <c r="AF6198" i="1"/>
  <c r="AE6198" i="1"/>
  <c r="AB6214" i="1"/>
  <c r="AH6198" i="1" l="1"/>
  <c r="AB6199" i="1"/>
  <c r="AD6199" i="1" s="1"/>
  <c r="AG6198" i="1"/>
  <c r="AB6215" i="1"/>
  <c r="AC6199" i="1" l="1"/>
  <c r="AB6200" i="1"/>
  <c r="AD6200" i="1" s="1"/>
  <c r="AH6199" i="1"/>
  <c r="AG6199" i="1"/>
  <c r="AE6199" i="1"/>
  <c r="AF6199" i="1"/>
  <c r="AC6200" i="1" l="1"/>
  <c r="AB6201" i="1"/>
  <c r="AD6201" i="1" s="1"/>
  <c r="AG6200" i="1"/>
  <c r="AH6200" i="1"/>
  <c r="AF6200" i="1"/>
  <c r="AE6200" i="1"/>
  <c r="AB6216" i="1"/>
  <c r="AC6201" i="1" l="1"/>
  <c r="AH6201" i="1"/>
  <c r="AB6202" i="1"/>
  <c r="AD6202" i="1" s="1"/>
  <c r="AG6201" i="1"/>
  <c r="AE6201" i="1"/>
  <c r="AF6201" i="1"/>
  <c r="AC6202" i="1" l="1"/>
  <c r="AH6202" i="1"/>
  <c r="AG6202" i="1"/>
  <c r="AB6203" i="1"/>
  <c r="AD6203" i="1" s="1"/>
  <c r="AF6202" i="1"/>
  <c r="AE6202" i="1"/>
  <c r="AB6217" i="1"/>
  <c r="AC6203" i="1" l="1"/>
  <c r="AE6203" i="1"/>
  <c r="AF6203" i="1"/>
  <c r="AA6209" i="1"/>
  <c r="AA6218" i="1"/>
  <c r="AG6203" i="1" l="1"/>
  <c r="AB6204" i="1"/>
  <c r="AD6204" i="1" s="1"/>
  <c r="AH6203" i="1"/>
  <c r="AC6204" i="1" l="1"/>
  <c r="AB6205" i="1"/>
  <c r="AD6205" i="1" s="1"/>
  <c r="AH6204" i="1"/>
  <c r="AG6204" i="1"/>
  <c r="AE6204" i="1"/>
  <c r="AF6204" i="1"/>
  <c r="AC6205" i="1" l="1"/>
  <c r="AB6206" i="1"/>
  <c r="AD6206" i="1" s="1"/>
  <c r="AG6205" i="1"/>
  <c r="AH6205" i="1"/>
  <c r="AE6205" i="1"/>
  <c r="AF6205" i="1"/>
  <c r="AA6211" i="1"/>
  <c r="AC6206" i="1" l="1"/>
  <c r="AG6206" i="1" s="1"/>
  <c r="AH6206" i="1"/>
  <c r="AB6207" i="1"/>
  <c r="AD6207" i="1" s="1"/>
  <c r="AF6206" i="1"/>
  <c r="AE6206" i="1"/>
  <c r="AC6207" i="1" l="1"/>
  <c r="AE6207" i="1"/>
  <c r="AF6207" i="1"/>
  <c r="AH6207" i="1" l="1"/>
  <c r="AB6208" i="1"/>
  <c r="AG6207" i="1"/>
  <c r="AD6208" i="1" l="1"/>
  <c r="AC6208" i="1"/>
  <c r="AG6208" i="1" l="1"/>
  <c r="AH6208" i="1"/>
  <c r="AB6209" i="1"/>
  <c r="AD6209" i="1" s="1"/>
  <c r="AF6208" i="1"/>
  <c r="AE6208" i="1"/>
  <c r="AC6209" i="1" l="1"/>
  <c r="AE6209" i="1"/>
  <c r="AF6209" i="1"/>
  <c r="AH6209" i="1" l="1"/>
  <c r="AG6209" i="1"/>
  <c r="AB6210" i="1"/>
  <c r="AD6210" i="1" s="1"/>
  <c r="AC6210" i="1" l="1"/>
  <c r="AE6210" i="1"/>
  <c r="AF6210" i="1"/>
  <c r="AG6210" i="1" l="1"/>
  <c r="AB6211" i="1"/>
  <c r="AD6211" i="1" s="1"/>
  <c r="AH6210" i="1"/>
  <c r="AA6807" i="1"/>
  <c r="AC6211" i="1" l="1"/>
  <c r="AG6211" i="1"/>
  <c r="AH6211" i="1"/>
  <c r="AB6212" i="1"/>
  <c r="AD6212" i="1" s="1"/>
  <c r="AF6211" i="1"/>
  <c r="AE6211" i="1"/>
  <c r="AC6212" i="1" l="1"/>
  <c r="AF6212" i="1"/>
  <c r="AE6212" i="1"/>
  <c r="AG6212" i="1" l="1"/>
  <c r="AA6213" i="1"/>
  <c r="AD6213" i="1" s="1"/>
  <c r="AH6212" i="1"/>
  <c r="AC6213" i="1" l="1"/>
  <c r="AG6213" i="1"/>
  <c r="AA6214" i="1"/>
  <c r="AD6214" i="1" s="1"/>
  <c r="AH6213" i="1"/>
  <c r="AE6213" i="1"/>
  <c r="AF6213" i="1"/>
  <c r="AC6214" i="1" l="1"/>
  <c r="AG6214" i="1"/>
  <c r="AH6214" i="1"/>
  <c r="AA6215" i="1"/>
  <c r="AD6215" i="1" s="1"/>
  <c r="AE6214" i="1"/>
  <c r="AF6214" i="1"/>
  <c r="AF6215" i="1" l="1"/>
  <c r="AE6215" i="1"/>
  <c r="AC6215" i="1"/>
  <c r="AA6216" i="1" l="1"/>
  <c r="AD6216" i="1" s="1"/>
  <c r="AG6215" i="1"/>
  <c r="AH6215" i="1"/>
  <c r="AF6216" i="1" l="1"/>
  <c r="AE6216" i="1"/>
  <c r="AC6216" i="1"/>
  <c r="AG6216" i="1" l="1"/>
  <c r="AA6217" i="1"/>
  <c r="AD6217" i="1" s="1"/>
  <c r="AH6216" i="1"/>
  <c r="AE6217" i="1" l="1"/>
  <c r="AF6217" i="1"/>
  <c r="AC6217" i="1"/>
  <c r="AG6217" i="1" l="1"/>
  <c r="AB6218" i="1"/>
  <c r="AD6218" i="1" s="1"/>
  <c r="AH6217" i="1"/>
  <c r="AC6218" i="1" l="1"/>
  <c r="AB6219" i="1"/>
  <c r="AD6219" i="1" s="1"/>
  <c r="AH6218" i="1"/>
  <c r="AG6218" i="1"/>
  <c r="AE6218" i="1"/>
  <c r="AF6218" i="1"/>
  <c r="AB6231" i="1"/>
  <c r="AC6219" i="1" l="1"/>
  <c r="AB6220" i="1"/>
  <c r="AH6219" i="1"/>
  <c r="AG6219" i="1"/>
  <c r="AF6219" i="1"/>
  <c r="AE6219" i="1"/>
  <c r="AB6232" i="1"/>
  <c r="AD6220" i="1" l="1"/>
  <c r="AC6220" i="1"/>
  <c r="AH6220" i="1" l="1"/>
  <c r="AB6221" i="1"/>
  <c r="AD6221" i="1" s="1"/>
  <c r="AG6220" i="1"/>
  <c r="AC6221" i="1"/>
  <c r="AF6220" i="1"/>
  <c r="AE6220" i="1"/>
  <c r="AB6233" i="1"/>
  <c r="AB6222" i="1" l="1"/>
  <c r="AH6221" i="1"/>
  <c r="AG6221" i="1"/>
  <c r="AE6221" i="1"/>
  <c r="AF6221" i="1"/>
  <c r="AD6222" i="1" l="1"/>
  <c r="AC6222" i="1"/>
  <c r="AB6234" i="1"/>
  <c r="AH6222" i="1" l="1"/>
  <c r="AB6223" i="1"/>
  <c r="AG6222" i="1"/>
  <c r="AF6222" i="1"/>
  <c r="AE6222" i="1"/>
  <c r="AB6235" i="1"/>
  <c r="AD6223" i="1" l="1"/>
  <c r="AC6223" i="1"/>
  <c r="AG6223" i="1" l="1"/>
  <c r="AB6224" i="1"/>
  <c r="AH6223" i="1"/>
  <c r="AF6223" i="1"/>
  <c r="AE6223" i="1"/>
  <c r="AB6236" i="1"/>
  <c r="AD6224" i="1" l="1"/>
  <c r="AC6224" i="1"/>
  <c r="AG6224" i="1" l="1"/>
  <c r="AB6225" i="1"/>
  <c r="AD6225" i="1" s="1"/>
  <c r="AH6224" i="1"/>
  <c r="AC6225" i="1"/>
  <c r="AF6224" i="1"/>
  <c r="AE6224" i="1"/>
  <c r="AB6237" i="1"/>
  <c r="AG6225" i="1" l="1"/>
  <c r="AH6225" i="1"/>
  <c r="AB6226" i="1"/>
  <c r="AF6225" i="1"/>
  <c r="AE6225" i="1"/>
  <c r="AD6226" i="1" l="1"/>
  <c r="AC6226" i="1"/>
  <c r="AA6238" i="1"/>
  <c r="AA6242" i="1"/>
  <c r="AH6226" i="1" l="1"/>
  <c r="AG6226" i="1"/>
  <c r="AB6227" i="1"/>
  <c r="AE6226" i="1"/>
  <c r="AF6226" i="1"/>
  <c r="AB6239" i="1"/>
  <c r="AD6227" i="1" l="1"/>
  <c r="AC6227" i="1"/>
  <c r="AB6240" i="1"/>
  <c r="AG6227" i="1" l="1"/>
  <c r="AH6227" i="1"/>
  <c r="AB6228" i="1"/>
  <c r="AF6227" i="1"/>
  <c r="AE6227" i="1"/>
  <c r="AD6228" i="1" l="1"/>
  <c r="AC6228" i="1"/>
  <c r="AB6241" i="1"/>
  <c r="AH6228" i="1" l="1"/>
  <c r="AG6228" i="1"/>
  <c r="AB6229" i="1"/>
  <c r="AD6229" i="1" s="1"/>
  <c r="AE6228" i="1"/>
  <c r="AF6228" i="1"/>
  <c r="AC6229" i="1" l="1"/>
  <c r="AE6229" i="1"/>
  <c r="AF6229" i="1"/>
  <c r="AB6230" i="1" l="1"/>
  <c r="AD6230" i="1" s="1"/>
  <c r="AG6229" i="1"/>
  <c r="AH6229" i="1"/>
  <c r="AC6230" i="1"/>
  <c r="AH6230" i="1" l="1"/>
  <c r="AA6231" i="1"/>
  <c r="AD6231" i="1" s="1"/>
  <c r="AG6230" i="1"/>
  <c r="AE6230" i="1"/>
  <c r="AF6230" i="1"/>
  <c r="AC6231" i="1" l="1"/>
  <c r="AG6231" i="1"/>
  <c r="AH6231" i="1"/>
  <c r="AA6232" i="1"/>
  <c r="AD6232" i="1" s="1"/>
  <c r="AF6231" i="1"/>
  <c r="AE6231" i="1"/>
  <c r="AC6232" i="1" l="1"/>
  <c r="AF6232" i="1"/>
  <c r="AE6232" i="1"/>
  <c r="AA6233" i="1" l="1"/>
  <c r="AD6233" i="1" s="1"/>
  <c r="AG6232" i="1"/>
  <c r="AH6232" i="1"/>
  <c r="AC6233" i="1"/>
  <c r="AH6233" i="1" l="1"/>
  <c r="AA6234" i="1"/>
  <c r="AD6234" i="1" s="1"/>
  <c r="AG6233" i="1"/>
  <c r="AE6233" i="1"/>
  <c r="AF6233" i="1"/>
  <c r="AC6234" i="1" l="1"/>
  <c r="AA6235" i="1" s="1"/>
  <c r="AD6235" i="1" s="1"/>
  <c r="AE6235" i="1" s="1"/>
  <c r="AG6234" i="1"/>
  <c r="AH6234" i="1"/>
  <c r="AE6234" i="1"/>
  <c r="AF6234" i="1"/>
  <c r="AF6235" i="1" l="1"/>
  <c r="AC6235" i="1"/>
  <c r="AH6235" i="1" s="1"/>
  <c r="AA6236" i="1" l="1"/>
  <c r="AD6236" i="1" s="1"/>
  <c r="AE6236" i="1" s="1"/>
  <c r="AG6235" i="1"/>
  <c r="AC6236" i="1"/>
  <c r="AG6236" i="1" s="1"/>
  <c r="AF6236" i="1"/>
  <c r="AA6237" i="1" l="1"/>
  <c r="AD6237" i="1" s="1"/>
  <c r="AE6237" i="1" s="1"/>
  <c r="AH6236" i="1"/>
  <c r="AC6237" i="1"/>
  <c r="AG6237" i="1" s="1"/>
  <c r="AF6237" i="1"/>
  <c r="AH6237" i="1" l="1"/>
  <c r="AB6238" i="1"/>
  <c r="AD6238" i="1" s="1"/>
  <c r="AF6238" i="1" s="1"/>
  <c r="AE6238" i="1" l="1"/>
  <c r="AC6238" i="1"/>
  <c r="AH6238" i="1"/>
  <c r="AA6239" i="1"/>
  <c r="AD6239" i="1" s="1"/>
  <c r="AG6238" i="1"/>
  <c r="AC6239" i="1" l="1"/>
  <c r="AG6239" i="1" s="1"/>
  <c r="AH6239" i="1"/>
  <c r="AA6240" i="1"/>
  <c r="AD6240" i="1" s="1"/>
  <c r="AF6239" i="1"/>
  <c r="AE6239" i="1"/>
  <c r="AC6240" i="1" l="1"/>
  <c r="AF6240" i="1"/>
  <c r="AE6240" i="1"/>
  <c r="AG6240" i="1" l="1"/>
  <c r="AH6240" i="1"/>
  <c r="AA6241" i="1"/>
  <c r="AD6241" i="1" s="1"/>
  <c r="AA6255" i="1"/>
  <c r="AC6241" i="1" l="1"/>
  <c r="AF6241" i="1"/>
  <c r="AE6241" i="1"/>
  <c r="AG6241" i="1" l="1"/>
  <c r="AB6242" i="1"/>
  <c r="AD6242" i="1" s="1"/>
  <c r="AH6241" i="1"/>
  <c r="AA6256" i="1"/>
  <c r="AC6242" i="1" l="1"/>
  <c r="AH6242" i="1" s="1"/>
  <c r="AB6243" i="1"/>
  <c r="AD6243" i="1" s="1"/>
  <c r="AG6242" i="1"/>
  <c r="AF6242" i="1"/>
  <c r="AE6242" i="1"/>
  <c r="AA6257" i="1"/>
  <c r="AC6243" i="1" l="1"/>
  <c r="AB6244" i="1" s="1"/>
  <c r="AD6244" i="1" s="1"/>
  <c r="AG6243" i="1"/>
  <c r="AE6243" i="1"/>
  <c r="AF6243" i="1"/>
  <c r="AH6243" i="1" l="1"/>
  <c r="AC6244" i="1"/>
  <c r="AG6244" i="1" s="1"/>
  <c r="AF6244" i="1"/>
  <c r="AE6244" i="1"/>
  <c r="AH6244" i="1" l="1"/>
  <c r="AB6245" i="1"/>
  <c r="AD6245" i="1" s="1"/>
  <c r="AF6245" i="1" s="1"/>
  <c r="AE6245" i="1" l="1"/>
  <c r="AC6245" i="1"/>
  <c r="AB6246" i="1" l="1"/>
  <c r="AG6245" i="1"/>
  <c r="AH6245" i="1"/>
  <c r="AA6258" i="1"/>
  <c r="AD6246" i="1" l="1"/>
  <c r="AC6246" i="1"/>
  <c r="AB6259" i="1"/>
  <c r="AH6246" i="1" l="1"/>
  <c r="AB6247" i="1"/>
  <c r="AG6246" i="1"/>
  <c r="AE6246" i="1"/>
  <c r="AF6246" i="1"/>
  <c r="AD6247" i="1" l="1"/>
  <c r="AC6247" i="1"/>
  <c r="AA6260" i="1"/>
  <c r="AG6247" i="1" l="1"/>
  <c r="AH6247" i="1"/>
  <c r="AB6248" i="1"/>
  <c r="AF6247" i="1"/>
  <c r="AE6247" i="1"/>
  <c r="AD6248" i="1" l="1"/>
  <c r="AC6248" i="1"/>
  <c r="AB6261" i="1"/>
  <c r="AA6263" i="1"/>
  <c r="AB6249" i="1" l="1"/>
  <c r="AG6248" i="1"/>
  <c r="AH6248" i="1"/>
  <c r="AF6248" i="1"/>
  <c r="AE6248" i="1"/>
  <c r="AA6262" i="1"/>
  <c r="AD6249" i="1" l="1"/>
  <c r="AC6249" i="1"/>
  <c r="AB6250" i="1" l="1"/>
  <c r="AD6250" i="1" s="1"/>
  <c r="AH6249" i="1"/>
  <c r="AG6249" i="1"/>
  <c r="AC6250" i="1"/>
  <c r="AE6249" i="1"/>
  <c r="AF6249" i="1"/>
  <c r="AB6251" i="1" l="1"/>
  <c r="AD6251" i="1" s="1"/>
  <c r="AG6250" i="1"/>
  <c r="AH6250" i="1"/>
  <c r="AC6251" i="1"/>
  <c r="AF6250" i="1"/>
  <c r="AE6250" i="1"/>
  <c r="AB6264" i="1"/>
  <c r="AA6266" i="1"/>
  <c r="AB6252" i="1" l="1"/>
  <c r="AG6251" i="1"/>
  <c r="AH6251" i="1"/>
  <c r="AE6251" i="1"/>
  <c r="AF6251" i="1"/>
  <c r="AD6252" i="1" l="1"/>
  <c r="AC6252" i="1"/>
  <c r="AA6265" i="1"/>
  <c r="AH6252" i="1" l="1"/>
  <c r="AG6252" i="1"/>
  <c r="AB6253" i="1"/>
  <c r="AD6253" i="1" s="1"/>
  <c r="AF6252" i="1"/>
  <c r="AE6252" i="1"/>
  <c r="AC6253" i="1" l="1"/>
  <c r="AE6253" i="1"/>
  <c r="AF6253" i="1"/>
  <c r="AB6254" i="1" l="1"/>
  <c r="AG6253" i="1"/>
  <c r="AH6253" i="1"/>
  <c r="AD6254" i="1" l="1"/>
  <c r="AC6254" i="1"/>
  <c r="AH6254" i="1" l="1"/>
  <c r="AB6255" i="1"/>
  <c r="AG6254" i="1"/>
  <c r="AF6254" i="1"/>
  <c r="AE6254" i="1"/>
  <c r="AD6255" i="1" l="1"/>
  <c r="AC6255" i="1"/>
  <c r="AG6255" i="1" l="1"/>
  <c r="AH6255" i="1"/>
  <c r="AB6256" i="1"/>
  <c r="AF6255" i="1"/>
  <c r="AE6255" i="1"/>
  <c r="AD6256" i="1" l="1"/>
  <c r="AC6256" i="1"/>
  <c r="AH6256" i="1" l="1"/>
  <c r="AB6257" i="1"/>
  <c r="AD6257" i="1" s="1"/>
  <c r="AG6256" i="1"/>
  <c r="AE6256" i="1"/>
  <c r="AF6256" i="1"/>
  <c r="AC6257" i="1" l="1"/>
  <c r="AH6257" i="1" s="1"/>
  <c r="AB6258" i="1"/>
  <c r="AG6257" i="1"/>
  <c r="AF6257" i="1"/>
  <c r="AE6257" i="1"/>
  <c r="AD6258" i="1" l="1"/>
  <c r="AC6258" i="1"/>
  <c r="AG6258" i="1" l="1"/>
  <c r="AH6258" i="1"/>
  <c r="AA6259" i="1"/>
  <c r="AD6259" i="1" s="1"/>
  <c r="AF6258" i="1"/>
  <c r="AE6258" i="1"/>
  <c r="AC6259" i="1" l="1"/>
  <c r="AF6259" i="1"/>
  <c r="AE6259" i="1"/>
  <c r="AB6260" i="1" l="1"/>
  <c r="AD6260" i="1" s="1"/>
  <c r="AG6259" i="1"/>
  <c r="AH6259" i="1"/>
  <c r="AC6260" i="1"/>
  <c r="AA6261" i="1" l="1"/>
  <c r="AD6261" i="1" s="1"/>
  <c r="AG6260" i="1"/>
  <c r="AH6260" i="1"/>
  <c r="AF6260" i="1"/>
  <c r="AE6260" i="1"/>
  <c r="AC6261" i="1" l="1"/>
  <c r="AG6261" i="1"/>
  <c r="AB6262" i="1"/>
  <c r="AH6261" i="1"/>
  <c r="AF6261" i="1"/>
  <c r="AE6261" i="1"/>
  <c r="AD6262" i="1" l="1"/>
  <c r="AC6262" i="1"/>
  <c r="AB6263" i="1" l="1"/>
  <c r="AD6263" i="1" s="1"/>
  <c r="AG6262" i="1"/>
  <c r="AH6262" i="1"/>
  <c r="AC6263" i="1"/>
  <c r="AA6264" i="1" s="1"/>
  <c r="AD6264" i="1" s="1"/>
  <c r="AE6262" i="1"/>
  <c r="AF6262" i="1"/>
  <c r="AH6263" i="1" l="1"/>
  <c r="AG6263" i="1"/>
  <c r="AF6263" i="1"/>
  <c r="AE6263" i="1"/>
  <c r="AC6264" i="1"/>
  <c r="AF6264" i="1"/>
  <c r="AE6264" i="1"/>
  <c r="AG6264" i="1" l="1"/>
  <c r="AH6264" i="1"/>
  <c r="AB6265" i="1"/>
  <c r="AD6265" i="1" s="1"/>
  <c r="AC6265" i="1" l="1"/>
  <c r="AE6265" i="1"/>
  <c r="AF6265" i="1"/>
  <c r="AG6265" i="1" l="1"/>
  <c r="AH6265" i="1"/>
  <c r="AB6266" i="1"/>
  <c r="AD6266" i="1" s="1"/>
  <c r="AC6266" i="1" l="1"/>
  <c r="AF6266" i="1"/>
  <c r="AE6266" i="1"/>
  <c r="AB6267" i="1" l="1"/>
  <c r="AD6267" i="1" s="1"/>
  <c r="AG6266" i="1"/>
  <c r="AH6266" i="1"/>
  <c r="AA6279" i="1"/>
  <c r="AC6267" i="1" l="1"/>
  <c r="AG6267" i="1"/>
  <c r="AH6267" i="1"/>
  <c r="AB6268" i="1"/>
  <c r="AD6268" i="1" s="1"/>
  <c r="AE6267" i="1"/>
  <c r="AF6267" i="1"/>
  <c r="AC6268" i="1" l="1"/>
  <c r="AE6268" i="1"/>
  <c r="AF6268" i="1"/>
  <c r="AB6269" i="1" l="1"/>
  <c r="AD6269" i="1" s="1"/>
  <c r="AG6268" i="1"/>
  <c r="AH6268" i="1"/>
  <c r="AC6269" i="1" l="1"/>
  <c r="AB6270" i="1" s="1"/>
  <c r="AD6270" i="1" s="1"/>
  <c r="AF6269" i="1"/>
  <c r="AE6269" i="1"/>
  <c r="AH6269" i="1" l="1"/>
  <c r="AC6270" i="1"/>
  <c r="AH6270" i="1" s="1"/>
  <c r="AG6269" i="1"/>
  <c r="AG6270" i="1"/>
  <c r="AE6270" i="1"/>
  <c r="AF6270" i="1"/>
  <c r="AB6280" i="1"/>
  <c r="AA6282" i="1"/>
  <c r="AB6271" i="1" l="1"/>
  <c r="AD6271" i="1" s="1"/>
  <c r="AF6271" i="1" s="1"/>
  <c r="AB6281" i="1"/>
  <c r="AE6271" i="1" l="1"/>
  <c r="AC6271" i="1"/>
  <c r="AG6271" i="1" s="1"/>
  <c r="AH6271" i="1" l="1"/>
  <c r="AB6272" i="1"/>
  <c r="AD6272" i="1" s="1"/>
  <c r="AE6272" i="1" s="1"/>
  <c r="AB6283" i="1"/>
  <c r="AA6284" i="1"/>
  <c r="AF6272" i="1" l="1"/>
  <c r="AC6272" i="1"/>
  <c r="AG6272" i="1" l="1"/>
  <c r="AB6273" i="1"/>
  <c r="AH6272" i="1"/>
  <c r="AD6273" i="1" l="1"/>
  <c r="AC6273" i="1"/>
  <c r="AG6273" i="1" l="1"/>
  <c r="AH6273" i="1"/>
  <c r="AB6274" i="1"/>
  <c r="AD6274" i="1" s="1"/>
  <c r="AF6273" i="1"/>
  <c r="AE6273" i="1"/>
  <c r="AA6285" i="1"/>
  <c r="AA6290" i="1"/>
  <c r="AC6274" i="1" l="1"/>
  <c r="AE6274" i="1"/>
  <c r="AF6274" i="1"/>
  <c r="AG6274" i="1" l="1"/>
  <c r="AH6274" i="1"/>
  <c r="AB6275" i="1"/>
  <c r="AD6275" i="1" s="1"/>
  <c r="AA6286" i="1"/>
  <c r="AC6275" i="1" l="1"/>
  <c r="AE6275" i="1"/>
  <c r="AF6275" i="1"/>
  <c r="AG6275" i="1" l="1"/>
  <c r="AH6275" i="1"/>
  <c r="AB6276" i="1"/>
  <c r="AD6276" i="1" s="1"/>
  <c r="AA6287" i="1"/>
  <c r="AA6289" i="1"/>
  <c r="AC6276" i="1" l="1"/>
  <c r="AE6276" i="1"/>
  <c r="AF6276" i="1"/>
  <c r="AG6276" i="1" l="1"/>
  <c r="AB6277" i="1"/>
  <c r="AD6277" i="1" s="1"/>
  <c r="AH6276" i="1"/>
  <c r="AA6288" i="1"/>
  <c r="AC6277" i="1" l="1"/>
  <c r="AB6278" i="1"/>
  <c r="AD6278" i="1" s="1"/>
  <c r="AG6277" i="1"/>
  <c r="AH6277" i="1"/>
  <c r="AF6277" i="1"/>
  <c r="AE6277" i="1"/>
  <c r="AC6278" i="1" l="1"/>
  <c r="AG6278" i="1"/>
  <c r="AB6279" i="1"/>
  <c r="AD6279" i="1" s="1"/>
  <c r="AH6278" i="1"/>
  <c r="AF6278" i="1"/>
  <c r="AE6278" i="1"/>
  <c r="AC6279" i="1" l="1"/>
  <c r="AH6279" i="1" s="1"/>
  <c r="AG6279" i="1"/>
  <c r="AA6280" i="1"/>
  <c r="AD6280" i="1" s="1"/>
  <c r="AF6279" i="1"/>
  <c r="AE6279" i="1"/>
  <c r="AF6280" i="1" l="1"/>
  <c r="AE6280" i="1"/>
  <c r="AC6280" i="1"/>
  <c r="AG6280" i="1" l="1"/>
  <c r="AA6281" i="1"/>
  <c r="AD6281" i="1" s="1"/>
  <c r="AH6280" i="1"/>
  <c r="AC6281" i="1" l="1"/>
  <c r="AB6282" i="1"/>
  <c r="AD6282" i="1" s="1"/>
  <c r="AH6281" i="1"/>
  <c r="AG6281" i="1"/>
  <c r="AF6281" i="1"/>
  <c r="AE6281" i="1"/>
  <c r="AC6282" i="1" l="1"/>
  <c r="AH6282" i="1" s="1"/>
  <c r="AA6283" i="1"/>
  <c r="AD6283" i="1" s="1"/>
  <c r="AE6282" i="1"/>
  <c r="AF6282" i="1"/>
  <c r="AG6282" i="1" l="1"/>
  <c r="AC6283" i="1"/>
  <c r="AE6283" i="1"/>
  <c r="AF6283" i="1"/>
  <c r="AH6283" i="1" l="1"/>
  <c r="AG6283" i="1"/>
  <c r="AB6284" i="1"/>
  <c r="AD6284" i="1" s="1"/>
  <c r="AC6284" i="1" l="1"/>
  <c r="AE6284" i="1"/>
  <c r="AF6284" i="1"/>
  <c r="AB6285" i="1" l="1"/>
  <c r="AD6285" i="1" s="1"/>
  <c r="AH6284" i="1"/>
  <c r="AG6284" i="1"/>
  <c r="AC6285" i="1"/>
  <c r="AH6285" i="1" l="1"/>
  <c r="AB6286" i="1"/>
  <c r="AD6286" i="1" s="1"/>
  <c r="AG6285" i="1"/>
  <c r="AE6285" i="1"/>
  <c r="AF6285" i="1"/>
  <c r="AC6286" i="1" l="1"/>
  <c r="AB6287" i="1"/>
  <c r="AD6287" i="1" s="1"/>
  <c r="AH6286" i="1"/>
  <c r="AG6286" i="1"/>
  <c r="AE6286" i="1"/>
  <c r="AF6286" i="1"/>
  <c r="AC6287" i="1" l="1"/>
  <c r="AG6287" i="1"/>
  <c r="AB6288" i="1"/>
  <c r="AD6288" i="1" s="1"/>
  <c r="AH6287" i="1"/>
  <c r="AE6287" i="1"/>
  <c r="AF6287" i="1"/>
  <c r="AC6288" i="1" l="1"/>
  <c r="AB6289" i="1" s="1"/>
  <c r="AD6289" i="1" s="1"/>
  <c r="AG6288" i="1"/>
  <c r="AH6288" i="1"/>
  <c r="AE6288" i="1"/>
  <c r="AF6288" i="1"/>
  <c r="AC6289" i="1" l="1"/>
  <c r="AH6289" i="1" s="1"/>
  <c r="AG6289" i="1"/>
  <c r="AE6289" i="1"/>
  <c r="AF6289" i="1"/>
  <c r="AB6290" i="1" l="1"/>
  <c r="AD6290" i="1" s="1"/>
  <c r="AF6290" i="1" s="1"/>
  <c r="AE6290" i="1" l="1"/>
  <c r="AC6290" i="1"/>
  <c r="AG6290" i="1" l="1"/>
  <c r="AB6291" i="1"/>
  <c r="AD6291" i="1" s="1"/>
  <c r="AH6290" i="1"/>
  <c r="AF6291" i="1" l="1"/>
  <c r="AE6291" i="1"/>
  <c r="AC6291" i="1"/>
  <c r="AG6291" i="1" l="1"/>
  <c r="AB6292" i="1"/>
  <c r="AD6292" i="1" s="1"/>
  <c r="AH6291" i="1"/>
  <c r="AC6292" i="1" l="1"/>
  <c r="AF6292" i="1"/>
  <c r="AE6292" i="1"/>
  <c r="AG6292" i="1"/>
  <c r="AB6293" i="1"/>
  <c r="AD6293" i="1" s="1"/>
  <c r="AH6292" i="1"/>
  <c r="AE6293" i="1" l="1"/>
  <c r="AF6293" i="1"/>
  <c r="AC6293" i="1"/>
  <c r="AH6293" i="1" l="1"/>
  <c r="AB6294" i="1"/>
  <c r="AD6294" i="1" s="1"/>
  <c r="AG6293" i="1"/>
  <c r="AB6303" i="1"/>
  <c r="AC6294" i="1" l="1"/>
  <c r="AH6294" i="1"/>
  <c r="AG6294" i="1"/>
  <c r="AB6295" i="1"/>
  <c r="AD6295" i="1" s="1"/>
  <c r="AF6294" i="1"/>
  <c r="AE6294" i="1"/>
  <c r="AB6304" i="1"/>
  <c r="AC6295" i="1" l="1"/>
  <c r="AF6295" i="1"/>
  <c r="AE6295" i="1"/>
  <c r="AB6296" i="1" l="1"/>
  <c r="AD6296" i="1" s="1"/>
  <c r="AG6295" i="1"/>
  <c r="AH6295" i="1"/>
  <c r="AB6305" i="1"/>
  <c r="AC6296" i="1" l="1"/>
  <c r="AE6296" i="1"/>
  <c r="AF6296" i="1"/>
  <c r="AB6297" i="1" l="1"/>
  <c r="AD6297" i="1" s="1"/>
  <c r="AH6296" i="1"/>
  <c r="AG6296" i="1"/>
  <c r="AB6306" i="1"/>
  <c r="AC6297" i="1" l="1"/>
  <c r="AE6297" i="1"/>
  <c r="AF6297" i="1"/>
  <c r="AB6307" i="1"/>
  <c r="AG6297" i="1" l="1"/>
  <c r="AH6297" i="1"/>
  <c r="AB6298" i="1"/>
  <c r="AD6298" i="1" s="1"/>
  <c r="AB6308" i="1"/>
  <c r="AC6298" i="1" l="1"/>
  <c r="AF6298" i="1"/>
  <c r="AE6298" i="1"/>
  <c r="AH6298" i="1" l="1"/>
  <c r="AB6299" i="1"/>
  <c r="AD6299" i="1" s="1"/>
  <c r="AG6298" i="1"/>
  <c r="AB6309" i="1"/>
  <c r="AC6299" i="1" l="1"/>
  <c r="AG6299" i="1"/>
  <c r="AH6299" i="1"/>
  <c r="AB6300" i="1"/>
  <c r="AD6300" i="1" s="1"/>
  <c r="AF6299" i="1"/>
  <c r="AE6299" i="1"/>
  <c r="AB6310" i="1"/>
  <c r="AC6300" i="1" l="1"/>
  <c r="AE6300" i="1"/>
  <c r="AF6300" i="1"/>
  <c r="AB6311" i="1"/>
  <c r="AH6300" i="1" l="1"/>
  <c r="AG6300" i="1"/>
  <c r="AB6301" i="1"/>
  <c r="AD6301" i="1" s="1"/>
  <c r="AE6301" i="1" l="1"/>
  <c r="AF6301" i="1"/>
  <c r="AC6301" i="1"/>
  <c r="AB6312" i="1"/>
  <c r="AB6302" i="1" l="1"/>
  <c r="AD6302" i="1" s="1"/>
  <c r="AH6301" i="1"/>
  <c r="AG6301" i="1"/>
  <c r="AC6302" i="1" l="1"/>
  <c r="AE6302" i="1"/>
  <c r="AF6302" i="1"/>
  <c r="AG6302" i="1" l="1"/>
  <c r="AH6302" i="1"/>
  <c r="AA6303" i="1"/>
  <c r="AD6303" i="1" s="1"/>
  <c r="AE6303" i="1" l="1"/>
  <c r="AF6303" i="1"/>
  <c r="AC6303" i="1"/>
  <c r="AA6314" i="1"/>
  <c r="AA6304" i="1" l="1"/>
  <c r="AD6304" i="1" s="1"/>
  <c r="AH6303" i="1"/>
  <c r="AG6303" i="1"/>
  <c r="AC6304" i="1"/>
  <c r="AH6304" i="1" l="1"/>
  <c r="AA6305" i="1"/>
  <c r="AD6305" i="1" s="1"/>
  <c r="AG6304" i="1"/>
  <c r="AF6304" i="1"/>
  <c r="AE6304" i="1"/>
  <c r="AF6305" i="1" l="1"/>
  <c r="AE6305" i="1"/>
  <c r="AC6305" i="1"/>
  <c r="AG6305" i="1" l="1"/>
  <c r="AA6306" i="1"/>
  <c r="AD6306" i="1" s="1"/>
  <c r="AH6305" i="1"/>
  <c r="AC6306" i="1"/>
  <c r="AA6313" i="1"/>
  <c r="AE6306" i="1" l="1"/>
  <c r="AF6306" i="1"/>
  <c r="AA6307" i="1"/>
  <c r="AD6307" i="1" s="1"/>
  <c r="AG6306" i="1"/>
  <c r="AH6306" i="1"/>
  <c r="AF6307" i="1" l="1"/>
  <c r="AE6307" i="1"/>
  <c r="AC6307" i="1"/>
  <c r="AA6308" i="1" l="1"/>
  <c r="AD6308" i="1" s="1"/>
  <c r="AG6307" i="1"/>
  <c r="AH6307" i="1"/>
  <c r="AC6308" i="1"/>
  <c r="AG6308" i="1" l="1"/>
  <c r="AH6308" i="1"/>
  <c r="AA6309" i="1"/>
  <c r="AD6309" i="1" s="1"/>
  <c r="AF6308" i="1"/>
  <c r="AE6308" i="1"/>
  <c r="AC6309" i="1" l="1"/>
  <c r="AG6309" i="1"/>
  <c r="AH6309" i="1"/>
  <c r="AA6310" i="1"/>
  <c r="AD6310" i="1" s="1"/>
  <c r="AF6309" i="1"/>
  <c r="AE6309" i="1"/>
  <c r="AC6310" i="1" l="1"/>
  <c r="AG6310" i="1"/>
  <c r="AA6311" i="1"/>
  <c r="AD6311" i="1" s="1"/>
  <c r="AH6310" i="1"/>
  <c r="AE6310" i="1"/>
  <c r="AF6310" i="1"/>
  <c r="AC6311" i="1" l="1"/>
  <c r="AA6312" i="1"/>
  <c r="AD6312" i="1" s="1"/>
  <c r="AG6311" i="1"/>
  <c r="AH6311" i="1"/>
  <c r="AE6311" i="1"/>
  <c r="AF6311" i="1"/>
  <c r="AC6312" i="1" l="1"/>
  <c r="AB6313" i="1"/>
  <c r="AD6313" i="1" s="1"/>
  <c r="AH6312" i="1"/>
  <c r="AG6312" i="1"/>
  <c r="AE6312" i="1"/>
  <c r="AF6312" i="1"/>
  <c r="AC6313" i="1" l="1"/>
  <c r="AB6314" i="1"/>
  <c r="AD6314" i="1" s="1"/>
  <c r="AG6313" i="1"/>
  <c r="AH6313" i="1"/>
  <c r="AF6313" i="1"/>
  <c r="AE6313" i="1"/>
  <c r="AC6314" i="1" l="1"/>
  <c r="AG6314" i="1"/>
  <c r="AH6314" i="1"/>
  <c r="AB6315" i="1"/>
  <c r="AD6315" i="1" s="1"/>
  <c r="AF6315" i="1" s="1"/>
  <c r="AE6314" i="1"/>
  <c r="AF6314" i="1"/>
  <c r="AC6315" i="1" l="1"/>
  <c r="AH6315" i="1"/>
  <c r="AE6315" i="1"/>
  <c r="AB6316" i="1" l="1"/>
  <c r="AG6315" i="1"/>
  <c r="AC6316" i="1" l="1"/>
  <c r="AD6316" i="1"/>
  <c r="AF6316" i="1" l="1"/>
  <c r="AE6316" i="1"/>
  <c r="AG6316" i="1"/>
  <c r="AH6316" i="1"/>
  <c r="AB6317" i="1"/>
  <c r="AD6317" i="1" l="1"/>
  <c r="AC6317" i="1"/>
  <c r="AB6318" i="1" l="1"/>
  <c r="AG6317" i="1"/>
  <c r="AH6317" i="1"/>
  <c r="AF6317" i="1"/>
  <c r="AE6317" i="1"/>
  <c r="AD6318" i="1" l="1"/>
  <c r="AC6318" i="1"/>
  <c r="AA6327" i="1"/>
  <c r="AH6318" i="1" l="1"/>
  <c r="AB6319" i="1"/>
  <c r="AD6319" i="1" s="1"/>
  <c r="AG6318" i="1"/>
  <c r="AF6318" i="1"/>
  <c r="AE6318" i="1"/>
  <c r="AC6319" i="1" l="1"/>
  <c r="AH6319" i="1"/>
  <c r="AG6319" i="1"/>
  <c r="AB6320" i="1"/>
  <c r="AF6319" i="1"/>
  <c r="AE6319" i="1"/>
  <c r="AD6320" i="1" l="1"/>
  <c r="AC6320" i="1"/>
  <c r="AB6321" i="1" l="1"/>
  <c r="AH6320" i="1"/>
  <c r="AG6320" i="1"/>
  <c r="AE6320" i="1"/>
  <c r="AF6320" i="1"/>
  <c r="AD6321" i="1" l="1"/>
  <c r="AC6321" i="1"/>
  <c r="AG6321" i="1" l="1"/>
  <c r="AH6321" i="1"/>
  <c r="AB6322" i="1"/>
  <c r="AF6321" i="1"/>
  <c r="AE6321" i="1"/>
  <c r="AB6332" i="1"/>
  <c r="AD6322" i="1" l="1"/>
  <c r="AC6322" i="1"/>
  <c r="AA6333" i="1"/>
  <c r="AB6323" i="1" l="1"/>
  <c r="AD6323" i="1" s="1"/>
  <c r="AG6322" i="1"/>
  <c r="AH6322" i="1"/>
  <c r="AC6323" i="1"/>
  <c r="AE6322" i="1"/>
  <c r="AF6322" i="1"/>
  <c r="AA6334" i="1"/>
  <c r="AG6323" i="1" l="1"/>
  <c r="AB6324" i="1"/>
  <c r="AD6324" i="1" s="1"/>
  <c r="AC6324" i="1"/>
  <c r="AH6323" i="1"/>
  <c r="AE6323" i="1"/>
  <c r="AF6323" i="1"/>
  <c r="AA6335" i="1"/>
  <c r="AH6324" i="1" l="1"/>
  <c r="AB6325" i="1"/>
  <c r="AG6324" i="1"/>
  <c r="AF6324" i="1"/>
  <c r="AE6324" i="1"/>
  <c r="AA6328" i="1"/>
  <c r="AD6325" i="1" l="1"/>
  <c r="AC6325" i="1"/>
  <c r="AH6325" i="1" l="1"/>
  <c r="AB6326" i="1"/>
  <c r="AG6325" i="1"/>
  <c r="AE6325" i="1"/>
  <c r="AF6325" i="1"/>
  <c r="AA6329" i="1"/>
  <c r="AD6326" i="1" l="1"/>
  <c r="AC6326" i="1"/>
  <c r="AB6337" i="1"/>
  <c r="AA6927" i="1"/>
  <c r="AB6327" i="1" l="1"/>
  <c r="AG6326" i="1"/>
  <c r="AH6326" i="1"/>
  <c r="AF6326" i="1"/>
  <c r="AE6326" i="1"/>
  <c r="AA6330" i="1"/>
  <c r="AD6327" i="1" l="1"/>
  <c r="AC6327" i="1"/>
  <c r="AH6327" i="1" l="1"/>
  <c r="AG6327" i="1"/>
  <c r="AB6328" i="1"/>
  <c r="AD6328" i="1" s="1"/>
  <c r="AF6328" i="1" s="1"/>
  <c r="AE6327" i="1"/>
  <c r="AF6327" i="1"/>
  <c r="AA6331" i="1"/>
  <c r="AE6328" i="1" l="1"/>
  <c r="AC6328" i="1"/>
  <c r="AG6328" i="1" l="1"/>
  <c r="AB6329" i="1"/>
  <c r="AD6329" i="1" s="1"/>
  <c r="AE6329" i="1" s="1"/>
  <c r="AH6328" i="1"/>
  <c r="AF6329" i="1" l="1"/>
  <c r="AC6329" i="1"/>
  <c r="AB6330" i="1" l="1"/>
  <c r="AG6329" i="1"/>
  <c r="AH6329" i="1"/>
  <c r="AC6330" i="1" l="1"/>
  <c r="AD6330" i="1"/>
  <c r="AF6330" i="1" l="1"/>
  <c r="AE6330" i="1"/>
  <c r="AB6331" i="1"/>
  <c r="AH6330" i="1"/>
  <c r="AG6330" i="1"/>
  <c r="AD6331" i="1" l="1"/>
  <c r="AC6331" i="1"/>
  <c r="AA6332" i="1" l="1"/>
  <c r="AD6332" i="1" s="1"/>
  <c r="AF6332" i="1" s="1"/>
  <c r="AG6331" i="1"/>
  <c r="AH6331" i="1"/>
  <c r="AF6331" i="1"/>
  <c r="AE6331" i="1"/>
  <c r="AE6332" i="1" l="1"/>
  <c r="AC6332" i="1"/>
  <c r="AA6336" i="1"/>
  <c r="AH6332" i="1" l="1"/>
  <c r="AB6333" i="1"/>
  <c r="AG6332" i="1"/>
  <c r="AD6333" i="1" l="1"/>
  <c r="AC6333" i="1"/>
  <c r="AG6333" i="1" l="1"/>
  <c r="AB6334" i="1"/>
  <c r="AD6334" i="1" s="1"/>
  <c r="AF6334" i="1" s="1"/>
  <c r="AH6333" i="1"/>
  <c r="AE6333" i="1"/>
  <c r="AF6333" i="1"/>
  <c r="AE6334" i="1" l="1"/>
  <c r="AC6334" i="1"/>
  <c r="AG6334" i="1" l="1"/>
  <c r="AB6335" i="1"/>
  <c r="AD6335" i="1" s="1"/>
  <c r="AF6335" i="1" s="1"/>
  <c r="AH6334" i="1"/>
  <c r="AE6335" i="1" l="1"/>
  <c r="AC6335" i="1"/>
  <c r="AG6335" i="1" l="1"/>
  <c r="AB6336" i="1"/>
  <c r="AD6336" i="1" s="1"/>
  <c r="AH6335" i="1"/>
  <c r="AC6336" i="1" l="1"/>
  <c r="AG6336" i="1" s="1"/>
  <c r="AH6336" i="1"/>
  <c r="AE6336" i="1"/>
  <c r="AF6336" i="1"/>
  <c r="AA6337" i="1"/>
  <c r="AD6337" i="1" s="1"/>
  <c r="AF6337" i="1" s="1"/>
  <c r="AC6337" i="1" l="1"/>
  <c r="AE6337" i="1"/>
  <c r="AH6337" i="1" l="1"/>
  <c r="AB6338" i="1"/>
  <c r="AG6337" i="1"/>
  <c r="AD6338" i="1" l="1"/>
  <c r="AC6338" i="1"/>
  <c r="AG6338" i="1" l="1"/>
  <c r="AH6338" i="1"/>
  <c r="AB6339" i="1"/>
  <c r="AE6338" i="1"/>
  <c r="AF6338" i="1"/>
  <c r="AD6339" i="1" l="1"/>
  <c r="AC6339" i="1"/>
  <c r="AB6340" i="1" l="1"/>
  <c r="AD6340" i="1" s="1"/>
  <c r="AH6339" i="1"/>
  <c r="AG6339" i="1"/>
  <c r="AC6340" i="1"/>
  <c r="AF6339" i="1"/>
  <c r="AE6339" i="1"/>
  <c r="AB6341" i="1" l="1"/>
  <c r="AD6341" i="1" s="1"/>
  <c r="AG6340" i="1"/>
  <c r="AH6340" i="1"/>
  <c r="AC6341" i="1"/>
  <c r="AF6340" i="1"/>
  <c r="AE6340" i="1"/>
  <c r="AB6352" i="1"/>
  <c r="AH6341" i="1" l="1"/>
  <c r="AG6341" i="1"/>
  <c r="AB6342" i="1"/>
  <c r="AD6342" i="1" s="1"/>
  <c r="AE6341" i="1"/>
  <c r="AF6341" i="1"/>
  <c r="AB6353" i="1"/>
  <c r="AC6342" i="1" l="1"/>
  <c r="AF6342" i="1"/>
  <c r="AE6342" i="1"/>
  <c r="AH6342" i="1" l="1"/>
  <c r="AG6342" i="1"/>
  <c r="AB6343" i="1"/>
  <c r="AB6354" i="1"/>
  <c r="AD6343" i="1" l="1"/>
  <c r="AC6343" i="1"/>
  <c r="AH6343" i="1" l="1"/>
  <c r="AB6344" i="1"/>
  <c r="AG6343" i="1"/>
  <c r="AE6343" i="1"/>
  <c r="AF6343" i="1"/>
  <c r="AB6355" i="1"/>
  <c r="AD6344" i="1" l="1"/>
  <c r="AC6344" i="1"/>
  <c r="AB6345" i="1" l="1"/>
  <c r="AG6344" i="1"/>
  <c r="AH6344" i="1"/>
  <c r="AF6344" i="1"/>
  <c r="AE6344" i="1"/>
  <c r="AD6345" i="1" l="1"/>
  <c r="AC6345" i="1"/>
  <c r="AA6359" i="1"/>
  <c r="AH6345" i="1" l="1"/>
  <c r="AG6345" i="1"/>
  <c r="AB6346" i="1"/>
  <c r="AD6346" i="1" s="1"/>
  <c r="AE6345" i="1"/>
  <c r="AF6345" i="1"/>
  <c r="AB6357" i="1"/>
  <c r="AC6346" i="1" l="1"/>
  <c r="AF6346" i="1"/>
  <c r="AE6346" i="1"/>
  <c r="AA6351" i="1"/>
  <c r="AG6346" i="1" l="1"/>
  <c r="AH6346" i="1"/>
  <c r="AB6347" i="1"/>
  <c r="AD6347" i="1" s="1"/>
  <c r="AB6358" i="1"/>
  <c r="AA6361" i="1"/>
  <c r="AC6347" i="1" l="1"/>
  <c r="AF6347" i="1"/>
  <c r="AE6347" i="1"/>
  <c r="AH6347" i="1" l="1"/>
  <c r="AB6348" i="1"/>
  <c r="AD6348" i="1" s="1"/>
  <c r="AG6347" i="1"/>
  <c r="AC6348" i="1" l="1"/>
  <c r="AG6348" i="1"/>
  <c r="AH6348" i="1"/>
  <c r="AB6349" i="1"/>
  <c r="AD6349" i="1" s="1"/>
  <c r="AF6348" i="1"/>
  <c r="AE6348" i="1"/>
  <c r="AB6360" i="1"/>
  <c r="AC6349" i="1" l="1"/>
  <c r="AF6349" i="1"/>
  <c r="AE6349" i="1"/>
  <c r="AH6349" i="1" l="1"/>
  <c r="AG6349" i="1"/>
  <c r="AB6350" i="1"/>
  <c r="AD6350" i="1" s="1"/>
  <c r="AC6350" i="1" l="1"/>
  <c r="AE6350" i="1"/>
  <c r="AF6350" i="1"/>
  <c r="AA6356" i="1"/>
  <c r="AB6351" i="1" l="1"/>
  <c r="AD6351" i="1" s="1"/>
  <c r="AH6350" i="1"/>
  <c r="AG6350" i="1"/>
  <c r="AC6351" i="1"/>
  <c r="AA6352" i="1" l="1"/>
  <c r="AD6352" i="1" s="1"/>
  <c r="AG6351" i="1"/>
  <c r="AC6352" i="1"/>
  <c r="AH6351" i="1"/>
  <c r="AF6351" i="1"/>
  <c r="AE6351" i="1"/>
  <c r="AG6352" i="1" l="1"/>
  <c r="AA6353" i="1"/>
  <c r="AD6353" i="1" s="1"/>
  <c r="AH6352" i="1"/>
  <c r="AC6353" i="1"/>
  <c r="AE6352" i="1"/>
  <c r="AF6352" i="1"/>
  <c r="AG6353" i="1" l="1"/>
  <c r="AH6353" i="1"/>
  <c r="AA6354" i="1"/>
  <c r="AD6354" i="1" s="1"/>
  <c r="AE6353" i="1"/>
  <c r="AF6353" i="1"/>
  <c r="AE6354" i="1" l="1"/>
  <c r="AF6354" i="1"/>
  <c r="AC6354" i="1"/>
  <c r="AG6354" i="1" l="1"/>
  <c r="AA6355" i="1"/>
  <c r="AD6355" i="1" s="1"/>
  <c r="AH6354" i="1"/>
  <c r="AC6355" i="1" l="1"/>
  <c r="AF6355" i="1"/>
  <c r="AE6355" i="1"/>
  <c r="AG6355" i="1" l="1"/>
  <c r="AB6356" i="1"/>
  <c r="AD6356" i="1" s="1"/>
  <c r="AH6355" i="1"/>
  <c r="AC6356" i="1" l="1"/>
  <c r="AF6356" i="1"/>
  <c r="AE6356" i="1"/>
  <c r="AG6356" i="1" l="1"/>
  <c r="AH6356" i="1"/>
  <c r="AA6357" i="1"/>
  <c r="AD6357" i="1" s="1"/>
  <c r="AE6357" i="1" l="1"/>
  <c r="AF6357" i="1"/>
  <c r="AC6357" i="1"/>
  <c r="AH6357" i="1" l="1"/>
  <c r="AG6357" i="1"/>
  <c r="AA6358" i="1"/>
  <c r="AD6358" i="1" s="1"/>
  <c r="AC6358" i="1" l="1"/>
  <c r="AF6358" i="1"/>
  <c r="AE6358" i="1"/>
  <c r="AH6358" i="1" l="1"/>
  <c r="AG6358" i="1"/>
  <c r="AB6359" i="1"/>
  <c r="AD6359" i="1" s="1"/>
  <c r="AC6359" i="1" l="1"/>
  <c r="AE6359" i="1"/>
  <c r="AF6359" i="1"/>
  <c r="AH6359" i="1" l="1"/>
  <c r="AG6359" i="1"/>
  <c r="AA6360" i="1"/>
  <c r="AD6360" i="1" s="1"/>
  <c r="AC6360" i="1" l="1"/>
  <c r="AE6360" i="1"/>
  <c r="AF6360" i="1"/>
  <c r="AG6360" i="1" l="1"/>
  <c r="AB6361" i="1"/>
  <c r="AD6361" i="1" s="1"/>
  <c r="AH6360" i="1"/>
  <c r="AC6361" i="1" l="1"/>
  <c r="AG6361" i="1"/>
  <c r="AB6362" i="1"/>
  <c r="AD6362" i="1" s="1"/>
  <c r="AH6361" i="1"/>
  <c r="AE6361" i="1"/>
  <c r="AF6361" i="1"/>
  <c r="AC6362" i="1" l="1"/>
  <c r="AB6363" i="1" s="1"/>
  <c r="AD6363" i="1" s="1"/>
  <c r="AH6362" i="1"/>
  <c r="AG6362" i="1"/>
  <c r="AE6362" i="1"/>
  <c r="AF6362" i="1"/>
  <c r="AC6363" i="1" l="1"/>
  <c r="AG6363" i="1" s="1"/>
  <c r="AH6363" i="1"/>
  <c r="AB6364" i="1"/>
  <c r="AD6364" i="1" s="1"/>
  <c r="AF6363" i="1"/>
  <c r="AE6363" i="1"/>
  <c r="AA6375" i="1"/>
  <c r="AC6364" i="1" l="1"/>
  <c r="AB6365" i="1"/>
  <c r="AD6365" i="1" s="1"/>
  <c r="AH6364" i="1"/>
  <c r="AG6364" i="1"/>
  <c r="AF6364" i="1"/>
  <c r="AE6364" i="1"/>
  <c r="AC6365" i="1" l="1"/>
  <c r="AG6365" i="1" s="1"/>
  <c r="AF6365" i="1"/>
  <c r="AE6365" i="1"/>
  <c r="AB6366" i="1" l="1"/>
  <c r="AD6366" i="1" s="1"/>
  <c r="AF6366" i="1" s="1"/>
  <c r="AH6365" i="1"/>
  <c r="AC6366" i="1"/>
  <c r="AG6366" i="1" s="1"/>
  <c r="AE6366" i="1"/>
  <c r="AH6366" i="1" l="1"/>
  <c r="AB6367" i="1"/>
  <c r="AD6367" i="1" s="1"/>
  <c r="AE6367" i="1" s="1"/>
  <c r="AF6367" i="1" l="1"/>
  <c r="AC6367" i="1"/>
  <c r="AG6367" i="1" s="1"/>
  <c r="AB6378" i="1"/>
  <c r="AB6368" i="1" l="1"/>
  <c r="AD6368" i="1" s="1"/>
  <c r="AH6367" i="1"/>
  <c r="AC6368" i="1"/>
  <c r="AB6369" i="1" s="1"/>
  <c r="AD6369" i="1" s="1"/>
  <c r="AE6368" i="1"/>
  <c r="AF6368" i="1"/>
  <c r="AH6368" i="1" l="1"/>
  <c r="AC6369" i="1"/>
  <c r="AB6370" i="1" s="1"/>
  <c r="AG6368" i="1"/>
  <c r="AF6369" i="1"/>
  <c r="AE6369" i="1"/>
  <c r="AB6379" i="1"/>
  <c r="AG6369" i="1" l="1"/>
  <c r="AH6369" i="1"/>
  <c r="AD6370" i="1"/>
  <c r="AC6370" i="1"/>
  <c r="AH6370" i="1" l="1"/>
  <c r="AB6371" i="1"/>
  <c r="AD6371" i="1" s="1"/>
  <c r="AG6370" i="1"/>
  <c r="AC6371" i="1"/>
  <c r="AE6370" i="1"/>
  <c r="AF6370" i="1"/>
  <c r="AB6380" i="1"/>
  <c r="AH6371" i="1" l="1"/>
  <c r="AB6372" i="1"/>
  <c r="AD6372" i="1" s="1"/>
  <c r="AG6371" i="1"/>
  <c r="AF6371" i="1"/>
  <c r="AE6371" i="1"/>
  <c r="AC6372" i="1" l="1"/>
  <c r="AE6372" i="1"/>
  <c r="AF6372" i="1"/>
  <c r="AB6381" i="1"/>
  <c r="AB6373" i="1" l="1"/>
  <c r="AG6372" i="1"/>
  <c r="AH6372" i="1"/>
  <c r="AD6373" i="1" l="1"/>
  <c r="AC6373" i="1"/>
  <c r="AB6382" i="1"/>
  <c r="AB6374" i="1" l="1"/>
  <c r="AD6374" i="1" s="1"/>
  <c r="AH6373" i="1"/>
  <c r="AG6373" i="1"/>
  <c r="AC6374" i="1"/>
  <c r="AB6375" i="1" s="1"/>
  <c r="AD6375" i="1" s="1"/>
  <c r="AE6373" i="1"/>
  <c r="AF6373" i="1"/>
  <c r="AB6383" i="1"/>
  <c r="AH6374" i="1" l="1"/>
  <c r="AG6374" i="1"/>
  <c r="AF6374" i="1"/>
  <c r="AE6374" i="1"/>
  <c r="AC6375" i="1"/>
  <c r="AB6376" i="1" s="1"/>
  <c r="AE6375" i="1"/>
  <c r="AF6375" i="1"/>
  <c r="AB6384" i="1"/>
  <c r="AG6375" i="1" l="1"/>
  <c r="AH6375" i="1"/>
  <c r="AA6376" i="1"/>
  <c r="AD6376" i="1" s="1"/>
  <c r="AC6376" i="1" l="1"/>
  <c r="AB6377" i="1" s="1"/>
  <c r="AF6376" i="1"/>
  <c r="AE6376" i="1"/>
  <c r="AH6376" i="1" l="1"/>
  <c r="AG6376" i="1"/>
  <c r="AA6377" i="1"/>
  <c r="AD6377" i="1" s="1"/>
  <c r="AE6377" i="1" l="1"/>
  <c r="AF6377" i="1"/>
  <c r="AC6377" i="1"/>
  <c r="AG6377" i="1" l="1"/>
  <c r="AA6378" i="1"/>
  <c r="AD6378" i="1" s="1"/>
  <c r="AH6377" i="1"/>
  <c r="AC6378" i="1" l="1"/>
  <c r="AG6378" i="1" s="1"/>
  <c r="AH6378" i="1"/>
  <c r="AA6379" i="1"/>
  <c r="AD6379" i="1" s="1"/>
  <c r="AF6378" i="1"/>
  <c r="AE6378" i="1"/>
  <c r="AC6379" i="1" l="1"/>
  <c r="AF6379" i="1"/>
  <c r="AE6379" i="1"/>
  <c r="AG6379" i="1" l="1"/>
  <c r="AH6379" i="1"/>
  <c r="AA6380" i="1"/>
  <c r="AD6380" i="1" s="1"/>
  <c r="AE6380" i="1" l="1"/>
  <c r="AF6380" i="1"/>
  <c r="AC6380" i="1"/>
  <c r="AG6380" i="1" l="1"/>
  <c r="AH6380" i="1"/>
  <c r="AA6381" i="1"/>
  <c r="AD6381" i="1" s="1"/>
  <c r="AC6381" i="1" l="1"/>
  <c r="AF6381" i="1"/>
  <c r="AE6381" i="1"/>
  <c r="AG6381" i="1"/>
  <c r="AH6381" i="1"/>
  <c r="AA6382" i="1"/>
  <c r="AD6382" i="1" s="1"/>
  <c r="AC6382" i="1" l="1"/>
  <c r="AH6382" i="1" s="1"/>
  <c r="AG6382" i="1"/>
  <c r="AA6383" i="1"/>
  <c r="AE6382" i="1"/>
  <c r="AF6382" i="1"/>
  <c r="AC6383" i="1" l="1"/>
  <c r="AD6383" i="1"/>
  <c r="AE6383" i="1" l="1"/>
  <c r="AF6383" i="1"/>
  <c r="AA6384" i="1"/>
  <c r="AH6383" i="1"/>
  <c r="AG6383" i="1"/>
  <c r="AC6384" i="1" l="1"/>
  <c r="AB6385" i="1" s="1"/>
  <c r="AD6384" i="1"/>
  <c r="AF6384" i="1" l="1"/>
  <c r="AE6384" i="1"/>
  <c r="AG6384" i="1"/>
  <c r="AA6385" i="1"/>
  <c r="AD6385" i="1" s="1"/>
  <c r="AH6384" i="1"/>
  <c r="AF6385" i="1" l="1"/>
  <c r="AE6385" i="1"/>
  <c r="AC6385" i="1"/>
  <c r="AG6385" i="1" l="1"/>
  <c r="AH6385" i="1"/>
  <c r="AB6386" i="1"/>
  <c r="AD6386" i="1" s="1"/>
  <c r="AC6386" i="1" l="1"/>
  <c r="AE6386" i="1"/>
  <c r="AF6386" i="1"/>
  <c r="AG6386" i="1" l="1"/>
  <c r="AB6387" i="1"/>
  <c r="AD6387" i="1" s="1"/>
  <c r="AH6386" i="1"/>
  <c r="AC6387" i="1" l="1"/>
  <c r="AE6387" i="1"/>
  <c r="AF6387" i="1"/>
  <c r="AG6387" i="1"/>
  <c r="AH6387" i="1"/>
  <c r="AB6388" i="1"/>
  <c r="AD6388" i="1" s="1"/>
  <c r="AC6388" i="1" l="1"/>
  <c r="AG6388" i="1" s="1"/>
  <c r="AH6388" i="1"/>
  <c r="AB6389" i="1"/>
  <c r="AD6389" i="1" s="1"/>
  <c r="AF6388" i="1"/>
  <c r="AE6388" i="1"/>
  <c r="AC6389" i="1" l="1"/>
  <c r="AG6389" i="1" s="1"/>
  <c r="AB6390" i="1"/>
  <c r="AD6390" i="1" s="1"/>
  <c r="AH6389" i="1"/>
  <c r="AF6389" i="1"/>
  <c r="AE6389" i="1"/>
  <c r="AC6390" i="1" l="1"/>
  <c r="AH6390" i="1" s="1"/>
  <c r="AG6390" i="1"/>
  <c r="AB6391" i="1"/>
  <c r="AD6391" i="1" s="1"/>
  <c r="AE6390" i="1"/>
  <c r="AF6390" i="1"/>
  <c r="AF6391" i="1" l="1"/>
  <c r="AE6391" i="1"/>
  <c r="AC6391" i="1"/>
  <c r="AG6391" i="1" l="1"/>
  <c r="AB6392" i="1"/>
  <c r="AD6392" i="1" s="1"/>
  <c r="AH6391" i="1"/>
  <c r="AB6401" i="1"/>
  <c r="AC6392" i="1" l="1"/>
  <c r="AG6392" i="1" s="1"/>
  <c r="AB6393" i="1"/>
  <c r="AD6393" i="1" s="1"/>
  <c r="AE6392" i="1"/>
  <c r="AF6392" i="1"/>
  <c r="AH6392" i="1" l="1"/>
  <c r="AF6393" i="1"/>
  <c r="AE6393" i="1"/>
  <c r="AC6393" i="1"/>
  <c r="AB6394" i="1" l="1"/>
  <c r="AD6394" i="1" s="1"/>
  <c r="AH6393" i="1"/>
  <c r="AG6393" i="1"/>
  <c r="AC6394" i="1" l="1"/>
  <c r="AG6394" i="1"/>
  <c r="AH6394" i="1"/>
  <c r="AB6395" i="1"/>
  <c r="AD6395" i="1" s="1"/>
  <c r="AF6394" i="1"/>
  <c r="AE6394" i="1"/>
  <c r="AB6404" i="1"/>
  <c r="AC6395" i="1" l="1"/>
  <c r="AE6395" i="1"/>
  <c r="AF6395" i="1"/>
  <c r="AB6405" i="1"/>
  <c r="AB6396" i="1" l="1"/>
  <c r="AD6396" i="1" s="1"/>
  <c r="AG6395" i="1"/>
  <c r="AH6395" i="1"/>
  <c r="AC6396" i="1" l="1"/>
  <c r="AB6397" i="1" s="1"/>
  <c r="AD6397" i="1" s="1"/>
  <c r="AG6396" i="1"/>
  <c r="AE6396" i="1"/>
  <c r="AF6396" i="1"/>
  <c r="AH6396" i="1" l="1"/>
  <c r="AC6397" i="1"/>
  <c r="AH6397" i="1" s="1"/>
  <c r="AG6397" i="1"/>
  <c r="AB6398" i="1"/>
  <c r="AD6398" i="1" s="1"/>
  <c r="AE6397" i="1"/>
  <c r="AF6397" i="1"/>
  <c r="AC6398" i="1" l="1"/>
  <c r="AF6398" i="1"/>
  <c r="AE6398" i="1"/>
  <c r="AA6399" i="1" l="1"/>
  <c r="AG6398" i="1"/>
  <c r="AH6398" i="1"/>
  <c r="AB6399" i="1"/>
  <c r="AD6399" i="1" l="1"/>
  <c r="AE6399" i="1"/>
  <c r="AF6399" i="1"/>
  <c r="AC6399" i="1"/>
  <c r="AB6400" i="1" s="1"/>
  <c r="AB6408" i="1"/>
  <c r="AA6400" i="1" l="1"/>
  <c r="AD6400" i="1" s="1"/>
  <c r="AH6399" i="1"/>
  <c r="AG6399" i="1"/>
  <c r="AC6400" i="1"/>
  <c r="AH6400" i="1" l="1"/>
  <c r="AA6401" i="1"/>
  <c r="AD6401" i="1" s="1"/>
  <c r="AG6400" i="1"/>
  <c r="AE6400" i="1"/>
  <c r="AF6400" i="1"/>
  <c r="AC6401" i="1" l="1"/>
  <c r="AB6402" i="1" s="1"/>
  <c r="AA6402" i="1"/>
  <c r="AF6401" i="1"/>
  <c r="AE6401" i="1"/>
  <c r="AD6402" i="1" l="1"/>
  <c r="AG6401" i="1"/>
  <c r="AH6401" i="1"/>
  <c r="AF6402" i="1"/>
  <c r="AE6402" i="1"/>
  <c r="AC6402" i="1"/>
  <c r="AB6403" i="1" s="1"/>
  <c r="AA6403" i="1" l="1"/>
  <c r="AD6403" i="1" s="1"/>
  <c r="AG6402" i="1"/>
  <c r="AH6402" i="1"/>
  <c r="AC6403" i="1" l="1"/>
  <c r="AA6404" i="1"/>
  <c r="AD6404" i="1" s="1"/>
  <c r="AG6403" i="1"/>
  <c r="AH6403" i="1"/>
  <c r="AE6403" i="1"/>
  <c r="AF6403" i="1"/>
  <c r="AC6404" i="1" l="1"/>
  <c r="AA6405" i="1" s="1"/>
  <c r="AG6404" i="1"/>
  <c r="AH6404" i="1"/>
  <c r="AF6404" i="1"/>
  <c r="AE6404" i="1"/>
  <c r="AD6405" i="1" l="1"/>
  <c r="AC6405" i="1"/>
  <c r="AB6406" i="1" s="1"/>
  <c r="AA6406" i="1"/>
  <c r="AG6405" i="1"/>
  <c r="AE6405" i="1"/>
  <c r="AF6405" i="1"/>
  <c r="AC6406" i="1" l="1"/>
  <c r="AB6407" i="1" s="1"/>
  <c r="AH6405" i="1"/>
  <c r="AA6407" i="1"/>
  <c r="AD6407" i="1" s="1"/>
  <c r="AG6406" i="1"/>
  <c r="AH6406" i="1"/>
  <c r="AD6406" i="1"/>
  <c r="AC6407" i="1" l="1"/>
  <c r="AA6408" i="1" s="1"/>
  <c r="AD6408" i="1" s="1"/>
  <c r="AH6407" i="1"/>
  <c r="AG6407" i="1"/>
  <c r="AE6406" i="1"/>
  <c r="AF6406" i="1"/>
  <c r="AF6407" i="1"/>
  <c r="AE6407" i="1"/>
  <c r="AC6408" i="1" l="1"/>
  <c r="AB6409" i="1" s="1"/>
  <c r="AA6409" i="1"/>
  <c r="AF6408" i="1"/>
  <c r="AE6408" i="1"/>
  <c r="AH6408" i="1" l="1"/>
  <c r="AG6408" i="1"/>
  <c r="AD6409" i="1"/>
  <c r="AE6409" i="1" s="1"/>
  <c r="AC6409" i="1"/>
  <c r="AH6409" i="1" s="1"/>
  <c r="AF6409" i="1" l="1"/>
  <c r="AB6410" i="1"/>
  <c r="AD6410" i="1" s="1"/>
  <c r="AE6410" i="1" s="1"/>
  <c r="AG6409" i="1"/>
  <c r="AF6410" i="1" l="1"/>
  <c r="AC6410" i="1"/>
  <c r="AB6411" i="1" s="1"/>
  <c r="AD6411" i="1" s="1"/>
  <c r="AG6410" i="1" l="1"/>
  <c r="AH6410" i="1"/>
  <c r="AC6411" i="1"/>
  <c r="AF6411" i="1"/>
  <c r="AE6411" i="1"/>
  <c r="AB6412" i="1" l="1"/>
  <c r="AD6412" i="1" s="1"/>
  <c r="AH6411" i="1"/>
  <c r="AG6411" i="1"/>
  <c r="AC6412" i="1" l="1"/>
  <c r="AF6412" i="1"/>
  <c r="AE6412" i="1"/>
  <c r="AB6413" i="1" l="1"/>
  <c r="AD6413" i="1" s="1"/>
  <c r="AH6412" i="1"/>
  <c r="AG6412" i="1"/>
  <c r="AC6413" i="1" l="1"/>
  <c r="AH6413" i="1"/>
  <c r="AG6413" i="1"/>
  <c r="AB6414" i="1"/>
  <c r="AD6414" i="1" s="1"/>
  <c r="AE6413" i="1"/>
  <c r="AF6413" i="1"/>
  <c r="AC6414" i="1" l="1"/>
  <c r="AE6414" i="1"/>
  <c r="AF6414" i="1"/>
  <c r="AB6415" i="1" l="1"/>
  <c r="AD6415" i="1" s="1"/>
  <c r="AG6414" i="1"/>
  <c r="AH6414" i="1"/>
  <c r="AC6415" i="1" l="1"/>
  <c r="AH6415" i="1" s="1"/>
  <c r="AF6415" i="1"/>
  <c r="AE6415" i="1"/>
  <c r="AB6416" i="1" l="1"/>
  <c r="AD6416" i="1" s="1"/>
  <c r="AG6415" i="1"/>
  <c r="AC6416" i="1"/>
  <c r="AE6416" i="1"/>
  <c r="AF6416" i="1"/>
  <c r="AG6416" i="1" l="1"/>
  <c r="AH6416" i="1"/>
  <c r="AB6417" i="1"/>
  <c r="AD6417" i="1" s="1"/>
  <c r="AC6417" i="1" l="1"/>
  <c r="AF6417" i="1"/>
  <c r="AE6417" i="1"/>
  <c r="AG6417" i="1" l="1"/>
  <c r="AB6418" i="1"/>
  <c r="AD6418" i="1" s="1"/>
  <c r="AH6417" i="1"/>
  <c r="AC6418" i="1" l="1"/>
  <c r="AG6418" i="1" s="1"/>
  <c r="AB6419" i="1"/>
  <c r="AD6419" i="1" s="1"/>
  <c r="AF6418" i="1"/>
  <c r="AE6418" i="1"/>
  <c r="AB6423" i="1"/>
  <c r="AH6418" i="1" l="1"/>
  <c r="AC6419" i="1"/>
  <c r="AF6419" i="1"/>
  <c r="AE6419" i="1"/>
  <c r="AB6424" i="1"/>
  <c r="AG6419" i="1" l="1"/>
  <c r="AH6419" i="1"/>
  <c r="AB6420" i="1"/>
  <c r="AD6420" i="1" s="1"/>
  <c r="AC6420" i="1" l="1"/>
  <c r="AF6420" i="1"/>
  <c r="AE6420" i="1"/>
  <c r="AB6425" i="1"/>
  <c r="AB6421" i="1" l="1"/>
  <c r="AD6421" i="1" s="1"/>
  <c r="AH6420" i="1"/>
  <c r="AG6420" i="1"/>
  <c r="AC6421" i="1"/>
  <c r="AA6426" i="1"/>
  <c r="AG6421" i="1" l="1"/>
  <c r="AB6422" i="1"/>
  <c r="AD6422" i="1" s="1"/>
  <c r="AH6421" i="1"/>
  <c r="AE6421" i="1"/>
  <c r="AF6421" i="1"/>
  <c r="AC6422" i="1" l="1"/>
  <c r="AG6422" i="1" s="1"/>
  <c r="AA6423" i="1"/>
  <c r="AD6423" i="1" s="1"/>
  <c r="AH6422" i="1"/>
  <c r="AF6422" i="1"/>
  <c r="AE6422" i="1"/>
  <c r="AA6427" i="1"/>
  <c r="AC6423" i="1" l="1"/>
  <c r="AG6423" i="1" s="1"/>
  <c r="AA6424" i="1"/>
  <c r="AD6424" i="1" s="1"/>
  <c r="AH6423" i="1"/>
  <c r="AF6423" i="1"/>
  <c r="AE6423" i="1"/>
  <c r="AC6424" i="1" l="1"/>
  <c r="AG6424" i="1" s="1"/>
  <c r="AH6424" i="1"/>
  <c r="AA6425" i="1"/>
  <c r="AD6425" i="1" s="1"/>
  <c r="AE6424" i="1"/>
  <c r="AF6424" i="1"/>
  <c r="AB6429" i="1"/>
  <c r="AC6425" i="1" l="1"/>
  <c r="AE6425" i="1"/>
  <c r="AF6425" i="1"/>
  <c r="AH6425" i="1" l="1"/>
  <c r="AB6426" i="1"/>
  <c r="AD6426" i="1" s="1"/>
  <c r="AG6425" i="1"/>
  <c r="AB6430" i="1"/>
  <c r="AC6426" i="1" l="1"/>
  <c r="AF6426" i="1"/>
  <c r="AE6426" i="1"/>
  <c r="AB6427" i="1" l="1"/>
  <c r="AH6426" i="1"/>
  <c r="AG6426" i="1"/>
  <c r="AC6427" i="1" l="1"/>
  <c r="AD6427" i="1"/>
  <c r="AE6427" i="1" l="1"/>
  <c r="AF6427" i="1"/>
  <c r="AA6428" i="1"/>
  <c r="AB6428" i="1"/>
  <c r="AH6427" i="1"/>
  <c r="AG6427" i="1"/>
  <c r="AD6428" i="1" l="1"/>
  <c r="AC6428" i="1"/>
  <c r="AH6428" i="1" s="1"/>
  <c r="AG6428" i="1"/>
  <c r="AE6428" i="1"/>
  <c r="AF6428" i="1"/>
  <c r="AB6433" i="1"/>
  <c r="AA6429" i="1" l="1"/>
  <c r="AD6429" i="1" s="1"/>
  <c r="AF6429" i="1" s="1"/>
  <c r="AE6429" i="1" l="1"/>
  <c r="AC6429" i="1"/>
  <c r="AH6429" i="1" s="1"/>
  <c r="AA6431" i="1"/>
  <c r="AA6430" i="1" l="1"/>
  <c r="AG6429" i="1"/>
  <c r="AA6432" i="1"/>
  <c r="AD6430" i="1" l="1"/>
  <c r="AC6430" i="1"/>
  <c r="AB6431" i="1" l="1"/>
  <c r="AD6431" i="1" s="1"/>
  <c r="AG6430" i="1"/>
  <c r="AC6431" i="1"/>
  <c r="AH6430" i="1"/>
  <c r="AE6430" i="1"/>
  <c r="AF6430" i="1"/>
  <c r="AB6432" i="1" l="1"/>
  <c r="AD6432" i="1" s="1"/>
  <c r="AG6431" i="1"/>
  <c r="AC6432" i="1"/>
  <c r="AH6431" i="1"/>
  <c r="AE6431" i="1"/>
  <c r="AF6431" i="1"/>
  <c r="AH6432" i="1" l="1"/>
  <c r="AA6433" i="1"/>
  <c r="AG6432" i="1"/>
  <c r="AE6432" i="1"/>
  <c r="AF6432" i="1"/>
  <c r="AD6433" i="1" l="1"/>
  <c r="AC6433" i="1"/>
  <c r="AG6433" i="1" l="1"/>
  <c r="AB6434" i="1"/>
  <c r="AD6434" i="1" s="1"/>
  <c r="AH6433" i="1"/>
  <c r="AC6434" i="1"/>
  <c r="AF6433" i="1"/>
  <c r="AE6433" i="1"/>
  <c r="AB6435" i="1" l="1"/>
  <c r="AD6435" i="1" s="1"/>
  <c r="AG6434" i="1"/>
  <c r="AH6434" i="1"/>
  <c r="AE6434" i="1"/>
  <c r="AF6434" i="1"/>
  <c r="AC6435" i="1" l="1"/>
  <c r="AE6435" i="1"/>
  <c r="AF6435" i="1"/>
  <c r="AH6435" i="1" l="1"/>
  <c r="AB6436" i="1"/>
  <c r="AD6436" i="1" s="1"/>
  <c r="AG6435" i="1"/>
  <c r="AC6436" i="1" l="1"/>
  <c r="AH6436" i="1" s="1"/>
  <c r="AG6436" i="1"/>
  <c r="AB6437" i="1"/>
  <c r="AD6437" i="1" s="1"/>
  <c r="AF6437" i="1" s="1"/>
  <c r="AE6436" i="1"/>
  <c r="AF6436" i="1"/>
  <c r="AC6437" i="1" l="1"/>
  <c r="AE6437" i="1"/>
  <c r="AH6437" i="1" l="1"/>
  <c r="AG6437" i="1"/>
  <c r="AB6438" i="1"/>
  <c r="AD6438" i="1" l="1"/>
  <c r="AC6438" i="1"/>
  <c r="AH6438" i="1" l="1"/>
  <c r="AG6438" i="1"/>
  <c r="AB6439" i="1"/>
  <c r="AD6439" i="1" s="1"/>
  <c r="AF6438" i="1"/>
  <c r="AE6438" i="1"/>
  <c r="AC6439" i="1" l="1"/>
  <c r="AE6439" i="1"/>
  <c r="AF6439" i="1"/>
  <c r="AH6439" i="1" l="1"/>
  <c r="AB6440" i="1"/>
  <c r="AD6440" i="1" s="1"/>
  <c r="AG6439" i="1"/>
  <c r="AC6440" i="1" l="1"/>
  <c r="AH6440" i="1"/>
  <c r="AG6440" i="1"/>
  <c r="AB6441" i="1"/>
  <c r="AD6441" i="1" s="1"/>
  <c r="AF6440" i="1"/>
  <c r="AE6440" i="1"/>
  <c r="AF6441" i="1" l="1"/>
  <c r="AE6441" i="1"/>
  <c r="AC6441" i="1"/>
  <c r="AG6441" i="1" l="1"/>
  <c r="AB6442" i="1"/>
  <c r="AD6442" i="1" s="1"/>
  <c r="AH6441" i="1"/>
  <c r="AB6447" i="1"/>
  <c r="AC6442" i="1" l="1"/>
  <c r="AG6442" i="1" s="1"/>
  <c r="AB6443" i="1"/>
  <c r="AD6443" i="1" s="1"/>
  <c r="AH6442" i="1"/>
  <c r="AF6442" i="1"/>
  <c r="AE6442" i="1"/>
  <c r="AC6443" i="1" l="1"/>
  <c r="AH6443" i="1" s="1"/>
  <c r="AG6443" i="1"/>
  <c r="AB6444" i="1"/>
  <c r="AF6443" i="1"/>
  <c r="AE6443" i="1"/>
  <c r="AB6448" i="1"/>
  <c r="AD6444" i="1" l="1"/>
  <c r="AC6444" i="1"/>
  <c r="AB6445" i="1" l="1"/>
  <c r="AD6445" i="1" s="1"/>
  <c r="AE6445" i="1" s="1"/>
  <c r="AH6444" i="1"/>
  <c r="AG6444" i="1"/>
  <c r="AE6444" i="1"/>
  <c r="AF6444" i="1"/>
  <c r="AB6449" i="1"/>
  <c r="AF6445" i="1" l="1"/>
  <c r="AC6445" i="1"/>
  <c r="AB6446" i="1" l="1"/>
  <c r="AG6445" i="1"/>
  <c r="AH6445" i="1"/>
  <c r="AB6450" i="1"/>
  <c r="AD6446" i="1" l="1"/>
  <c r="AC6446" i="1"/>
  <c r="AH6446" i="1" l="1"/>
  <c r="AA6447" i="1"/>
  <c r="AG6446" i="1"/>
  <c r="AF6446" i="1"/>
  <c r="AE6446" i="1"/>
  <c r="AB6451" i="1"/>
  <c r="AD6447" i="1" l="1"/>
  <c r="AC6447" i="1"/>
  <c r="AA6448" i="1" l="1"/>
  <c r="AD6448" i="1" s="1"/>
  <c r="AG6447" i="1"/>
  <c r="AH6447" i="1"/>
  <c r="AF6447" i="1"/>
  <c r="AE6447" i="1"/>
  <c r="AB6452" i="1"/>
  <c r="AF6448" i="1" l="1"/>
  <c r="AE6448" i="1"/>
  <c r="AC6448" i="1"/>
  <c r="AG6448" i="1" l="1"/>
  <c r="AA6449" i="1"/>
  <c r="AD6449" i="1" s="1"/>
  <c r="AH6448" i="1"/>
  <c r="AB6453" i="1"/>
  <c r="AF6449" i="1" l="1"/>
  <c r="AE6449" i="1"/>
  <c r="AC6449" i="1"/>
  <c r="AB6454" i="1"/>
  <c r="AA6456" i="1"/>
  <c r="AH6449" i="1" l="1"/>
  <c r="AA6450" i="1"/>
  <c r="AD6450" i="1" s="1"/>
  <c r="AG6449" i="1"/>
  <c r="AC6450" i="1"/>
  <c r="AA6455" i="1"/>
  <c r="AA6457" i="1"/>
  <c r="AH6450" i="1" l="1"/>
  <c r="AG6450" i="1"/>
  <c r="AA6451" i="1"/>
  <c r="AD6451" i="1" s="1"/>
  <c r="AE6450" i="1"/>
  <c r="AF6450" i="1"/>
  <c r="AC6451" i="1" l="1"/>
  <c r="AE6451" i="1"/>
  <c r="AF6451" i="1"/>
  <c r="AA6452" i="1" l="1"/>
  <c r="AD6452" i="1" s="1"/>
  <c r="AG6451" i="1"/>
  <c r="AH6451" i="1"/>
  <c r="AC6452" i="1"/>
  <c r="AH6452" i="1" l="1"/>
  <c r="AG6452" i="1"/>
  <c r="AA6453" i="1"/>
  <c r="AD6453" i="1" s="1"/>
  <c r="AF6453" i="1" s="1"/>
  <c r="AE6452" i="1"/>
  <c r="AF6452" i="1"/>
  <c r="AC6453" i="1" l="1"/>
  <c r="AE6453" i="1"/>
  <c r="AA6454" i="1" l="1"/>
  <c r="AH6453" i="1"/>
  <c r="AG6453" i="1"/>
  <c r="AD6454" i="1" l="1"/>
  <c r="AC6454" i="1"/>
  <c r="AB6455" i="1" l="1"/>
  <c r="AD6455" i="1" s="1"/>
  <c r="AE6455" i="1" s="1"/>
  <c r="AG6454" i="1"/>
  <c r="AH6454" i="1"/>
  <c r="AE6454" i="1"/>
  <c r="AF6454" i="1"/>
  <c r="AF6455" i="1" l="1"/>
  <c r="AC6455" i="1"/>
  <c r="AB6456" i="1" l="1"/>
  <c r="AG6455" i="1"/>
  <c r="AH6455" i="1"/>
  <c r="AD6456" i="1" l="1"/>
  <c r="AC6456" i="1"/>
  <c r="AB6457" i="1" l="1"/>
  <c r="AH6456" i="1"/>
  <c r="AG6456" i="1"/>
  <c r="AF6456" i="1"/>
  <c r="AE6456" i="1"/>
  <c r="AD6457" i="1" l="1"/>
  <c r="AC6457" i="1"/>
  <c r="AH6457" i="1" l="1"/>
  <c r="AG6457" i="1"/>
  <c r="AB6458" i="1"/>
  <c r="AD6458" i="1" s="1"/>
  <c r="AE6457" i="1"/>
  <c r="AF6457" i="1"/>
  <c r="AC6458" i="1" l="1"/>
  <c r="AE6458" i="1"/>
  <c r="AF6458" i="1"/>
  <c r="AG6458" i="1" l="1"/>
  <c r="AH6458" i="1"/>
  <c r="AB6459" i="1"/>
  <c r="AD6459" i="1" s="1"/>
  <c r="AC6459" i="1" l="1"/>
  <c r="AF6459" i="1"/>
  <c r="AE6459" i="1"/>
  <c r="AH6459" i="1" l="1"/>
  <c r="AB6460" i="1"/>
  <c r="AD6460" i="1" s="1"/>
  <c r="AG6459" i="1"/>
  <c r="AC6460" i="1" l="1"/>
  <c r="AG6460" i="1"/>
  <c r="AB6461" i="1"/>
  <c r="AD6461" i="1" s="1"/>
  <c r="AH6460" i="1"/>
  <c r="AE6460" i="1"/>
  <c r="AF6460" i="1"/>
  <c r="AC6461" i="1" l="1"/>
  <c r="AG6461" i="1"/>
  <c r="AB6462" i="1"/>
  <c r="AH6461" i="1"/>
  <c r="AE6461" i="1"/>
  <c r="AF6461" i="1"/>
  <c r="AD6462" i="1" l="1"/>
  <c r="AC6462" i="1"/>
  <c r="AG6462" i="1" l="1"/>
  <c r="AH6462" i="1"/>
  <c r="AB6463" i="1"/>
  <c r="AF6462" i="1"/>
  <c r="AE6462" i="1"/>
  <c r="AD6463" i="1" l="1"/>
  <c r="AC6463" i="1"/>
  <c r="AB6464" i="1" l="1"/>
  <c r="AG6463" i="1"/>
  <c r="AH6463" i="1"/>
  <c r="AF6463" i="1"/>
  <c r="AE6463" i="1"/>
  <c r="AD6464" i="1" l="1"/>
  <c r="AC6464" i="1"/>
  <c r="AG6464" i="1" l="1"/>
  <c r="AB6465" i="1"/>
  <c r="AD6465" i="1" s="1"/>
  <c r="AH6464" i="1"/>
  <c r="AF6464" i="1"/>
  <c r="AE6464" i="1"/>
  <c r="AB6471" i="1"/>
  <c r="AC6465" i="1" l="1"/>
  <c r="AG6465" i="1"/>
  <c r="AB6466" i="1"/>
  <c r="AD6466" i="1" s="1"/>
  <c r="AH6465" i="1"/>
  <c r="AE6465" i="1"/>
  <c r="AF6465" i="1"/>
  <c r="AF6466" i="1" l="1"/>
  <c r="AE6466" i="1"/>
  <c r="AC6466" i="1"/>
  <c r="AB6472" i="1"/>
  <c r="AG6466" i="1" l="1"/>
  <c r="AB6467" i="1"/>
  <c r="AD6467" i="1" s="1"/>
  <c r="AH6466" i="1"/>
  <c r="AF6467" i="1" l="1"/>
  <c r="AE6467" i="1"/>
  <c r="AC6467" i="1"/>
  <c r="AB6473" i="1"/>
  <c r="AB6468" i="1" l="1"/>
  <c r="AD6468" i="1" s="1"/>
  <c r="AG6467" i="1"/>
  <c r="AH6467" i="1"/>
  <c r="AC6468" i="1"/>
  <c r="AG6468" i="1" l="1"/>
  <c r="AH6468" i="1"/>
  <c r="AB6469" i="1"/>
  <c r="AD6469" i="1" s="1"/>
  <c r="AF6468" i="1"/>
  <c r="AE6468" i="1"/>
  <c r="AB6474" i="1"/>
  <c r="AC6469" i="1" l="1"/>
  <c r="AE6469" i="1"/>
  <c r="AF6469" i="1"/>
  <c r="AB6470" i="1" l="1"/>
  <c r="AD6470" i="1" s="1"/>
  <c r="AG6469" i="1"/>
  <c r="AH6469" i="1"/>
  <c r="AB6475" i="1"/>
  <c r="AC6470" i="1" l="1"/>
  <c r="AH6470" i="1"/>
  <c r="AG6470" i="1"/>
  <c r="AA6471" i="1"/>
  <c r="AD6471" i="1" s="1"/>
  <c r="AF6471" i="1" s="1"/>
  <c r="AF6470" i="1"/>
  <c r="AE6470" i="1"/>
  <c r="AE6471" i="1" l="1"/>
  <c r="AC6471" i="1"/>
  <c r="AB6476" i="1"/>
  <c r="AG6471" i="1" l="1"/>
  <c r="AA6472" i="1"/>
  <c r="AD6472" i="1" s="1"/>
  <c r="AH6471" i="1"/>
  <c r="AC6472" i="1" l="1"/>
  <c r="AA6473" i="1" s="1"/>
  <c r="AD6473" i="1" s="1"/>
  <c r="AG6472" i="1"/>
  <c r="AE6472" i="1"/>
  <c r="AF6472" i="1"/>
  <c r="AB6477" i="1"/>
  <c r="AH6472" i="1" l="1"/>
  <c r="AC6473" i="1"/>
  <c r="AF6473" i="1"/>
  <c r="AE6473" i="1"/>
  <c r="AG6473" i="1" l="1"/>
  <c r="AA6474" i="1"/>
  <c r="AD6474" i="1" s="1"/>
  <c r="AH6473" i="1"/>
  <c r="AB6478" i="1"/>
  <c r="AF6474" i="1" l="1"/>
  <c r="AE6474" i="1"/>
  <c r="AC6474" i="1"/>
  <c r="AA6479" i="1"/>
  <c r="AG6474" i="1" l="1"/>
  <c r="AH6474" i="1"/>
  <c r="AA6475" i="1"/>
  <c r="AD6475" i="1" s="1"/>
  <c r="AB6480" i="1"/>
  <c r="AE6475" i="1" l="1"/>
  <c r="AF6475" i="1"/>
  <c r="AC6475" i="1"/>
  <c r="AG6475" i="1" l="1"/>
  <c r="AA6476" i="1"/>
  <c r="AD6476" i="1" s="1"/>
  <c r="AH6475" i="1"/>
  <c r="AC6476" i="1" l="1"/>
  <c r="AH6476" i="1"/>
  <c r="AG6476" i="1"/>
  <c r="AA6477" i="1"/>
  <c r="AD6477" i="1" s="1"/>
  <c r="AF6476" i="1"/>
  <c r="AE6476" i="1"/>
  <c r="AA6481" i="1"/>
  <c r="AC6477" i="1" l="1"/>
  <c r="AF6477" i="1"/>
  <c r="AE6477" i="1"/>
  <c r="AG6477" i="1" l="1"/>
  <c r="AA6478" i="1"/>
  <c r="AD6478" i="1" s="1"/>
  <c r="AH6477" i="1"/>
  <c r="AC6478" i="1" l="1"/>
  <c r="AH6478" i="1" s="1"/>
  <c r="AB6479" i="1"/>
  <c r="AD6479" i="1" s="1"/>
  <c r="AF6479" i="1" s="1"/>
  <c r="AG6478" i="1"/>
  <c r="AF6478" i="1"/>
  <c r="AE6478" i="1"/>
  <c r="AC6479" i="1" l="1"/>
  <c r="AA6480" i="1" s="1"/>
  <c r="AD6480" i="1" s="1"/>
  <c r="AE6480" i="1" s="1"/>
  <c r="AE6479" i="1"/>
  <c r="AH6479" i="1"/>
  <c r="AG6479" i="1"/>
  <c r="AC6480" i="1"/>
  <c r="AB6481" i="1" s="1"/>
  <c r="AD6481" i="1" s="1"/>
  <c r="AE6481" i="1" s="1"/>
  <c r="AG6480" i="1" l="1"/>
  <c r="AF6480" i="1"/>
  <c r="AH6480" i="1"/>
  <c r="AF6481" i="1"/>
  <c r="AC6481" i="1"/>
  <c r="AB6482" i="1" s="1"/>
  <c r="AH6481" i="1" l="1"/>
  <c r="AG6481" i="1"/>
  <c r="AC6482" i="1"/>
  <c r="AD6482" i="1"/>
  <c r="AF6482" i="1" l="1"/>
  <c r="AE6482" i="1"/>
  <c r="AG6482" i="1"/>
  <c r="AH6482" i="1"/>
  <c r="AB6483" i="1"/>
  <c r="AD6483" i="1" s="1"/>
  <c r="AC6483" i="1" l="1"/>
  <c r="AE6483" i="1"/>
  <c r="AF6483" i="1"/>
  <c r="AB6484" i="1" l="1"/>
  <c r="AD6484" i="1" s="1"/>
  <c r="AG6483" i="1"/>
  <c r="AH6483" i="1"/>
  <c r="AC6484" i="1" l="1"/>
  <c r="AH6484" i="1"/>
  <c r="AB6485" i="1"/>
  <c r="AD6485" i="1" s="1"/>
  <c r="AG6484" i="1"/>
  <c r="AE6484" i="1"/>
  <c r="AF6484" i="1"/>
  <c r="AC6485" i="1" l="1"/>
  <c r="AE6485" i="1"/>
  <c r="AF6485" i="1"/>
  <c r="AB6486" i="1" l="1"/>
  <c r="AD6486" i="1" s="1"/>
  <c r="AG6485" i="1"/>
  <c r="AH6485" i="1"/>
  <c r="AC6486" i="1"/>
  <c r="AB6487" i="1" l="1"/>
  <c r="AD6487" i="1" s="1"/>
  <c r="AG6486" i="1"/>
  <c r="AH6486" i="1"/>
  <c r="AF6486" i="1"/>
  <c r="AE6486" i="1"/>
  <c r="AC6487" i="1" l="1"/>
  <c r="AB6488" i="1"/>
  <c r="AD6488" i="1" s="1"/>
  <c r="AH6487" i="1"/>
  <c r="AG6487" i="1"/>
  <c r="AF6487" i="1"/>
  <c r="AE6487" i="1"/>
  <c r="AC6488" i="1" l="1"/>
  <c r="AG6488" i="1" s="1"/>
  <c r="AH6488" i="1"/>
  <c r="AF6488" i="1"/>
  <c r="AE6488" i="1"/>
  <c r="AB6489" i="1" l="1"/>
  <c r="AD6489" i="1" s="1"/>
  <c r="AF6489" i="1" s="1"/>
  <c r="AE6489" i="1" l="1"/>
  <c r="AC6489" i="1"/>
  <c r="AH6489" i="1" l="1"/>
  <c r="AG6489" i="1"/>
  <c r="AB6490" i="1"/>
  <c r="AC6490" i="1" l="1"/>
  <c r="AD6490" i="1"/>
  <c r="AF6490" i="1" l="1"/>
  <c r="AE6490" i="1"/>
  <c r="AG6490" i="1"/>
  <c r="AH6490" i="1"/>
  <c r="AB6491" i="1"/>
  <c r="AD6491" i="1" s="1"/>
  <c r="AC6491" i="1" l="1"/>
  <c r="AB6492" i="1"/>
  <c r="AD6492" i="1" s="1"/>
  <c r="AE6492" i="1" s="1"/>
  <c r="AH6491" i="1"/>
  <c r="AG6491" i="1"/>
  <c r="AF6491" i="1"/>
  <c r="AE6491" i="1"/>
  <c r="AF6492" i="1" l="1"/>
  <c r="AC6492" i="1"/>
  <c r="AB6493" i="1" s="1"/>
  <c r="AD6493" i="1" s="1"/>
  <c r="AE6493" i="1" s="1"/>
  <c r="AG6492" i="1" l="1"/>
  <c r="AH6492" i="1"/>
  <c r="AC6493" i="1"/>
  <c r="AG6493" i="1" s="1"/>
  <c r="AF6493" i="1"/>
  <c r="AB6495" i="1"/>
  <c r="AH6493" i="1" l="1"/>
  <c r="AB6494" i="1"/>
  <c r="AD6494" i="1" s="1"/>
  <c r="AC6494" i="1" l="1"/>
  <c r="AG6494" i="1"/>
  <c r="AH6494" i="1"/>
  <c r="AA6495" i="1"/>
  <c r="AF6494" i="1"/>
  <c r="AE6494" i="1"/>
  <c r="AB6496" i="1"/>
  <c r="AD6495" i="1" l="1"/>
  <c r="AC6495" i="1"/>
  <c r="AB6497" i="1"/>
  <c r="AG6495" i="1" l="1"/>
  <c r="AH6495" i="1"/>
  <c r="AA6496" i="1"/>
  <c r="AF6495" i="1"/>
  <c r="AE6495" i="1"/>
  <c r="AD6496" i="1" l="1"/>
  <c r="AC6496" i="1"/>
  <c r="AB6498" i="1"/>
  <c r="AH6496" i="1" l="1"/>
  <c r="AA6497" i="1"/>
  <c r="AD6497" i="1" s="1"/>
  <c r="AG6496" i="1"/>
  <c r="AE6496" i="1"/>
  <c r="AF6496" i="1"/>
  <c r="AC6497" i="1" l="1"/>
  <c r="AA6498" i="1"/>
  <c r="AH6497" i="1"/>
  <c r="AG6497" i="1"/>
  <c r="AF6497" i="1"/>
  <c r="AE6497" i="1"/>
  <c r="AB6499" i="1"/>
  <c r="AD6498" i="1" l="1"/>
  <c r="AC6498" i="1"/>
  <c r="AB6500" i="1"/>
  <c r="AH6498" i="1" l="1"/>
  <c r="AA6499" i="1"/>
  <c r="AD6499" i="1" s="1"/>
  <c r="AG6498" i="1"/>
  <c r="AF6498" i="1"/>
  <c r="AE6498" i="1"/>
  <c r="AC6499" i="1" l="1"/>
  <c r="AA6500" i="1"/>
  <c r="AH6499" i="1"/>
  <c r="AG6499" i="1"/>
  <c r="AF6499" i="1"/>
  <c r="AE6499" i="1"/>
  <c r="AB6501" i="1"/>
  <c r="AA6502" i="1"/>
  <c r="AD6500" i="1" l="1"/>
  <c r="AC6500" i="1"/>
  <c r="AH6500" i="1" l="1"/>
  <c r="AA6501" i="1"/>
  <c r="AG6500" i="1"/>
  <c r="AE6500" i="1"/>
  <c r="AF6500" i="1"/>
  <c r="AD6501" i="1" l="1"/>
  <c r="AC6501" i="1"/>
  <c r="AG6501" i="1" l="1"/>
  <c r="AH6501" i="1"/>
  <c r="AB6502" i="1"/>
  <c r="AD6502" i="1" s="1"/>
  <c r="AF6502" i="1" s="1"/>
  <c r="AE6501" i="1"/>
  <c r="AF6501" i="1"/>
  <c r="AB6503" i="1"/>
  <c r="AE6502" i="1" l="1"/>
  <c r="AC6502" i="1"/>
  <c r="AA6503" i="1" l="1"/>
  <c r="AD6503" i="1" s="1"/>
  <c r="AF6503" i="1" s="1"/>
  <c r="AG6502" i="1"/>
  <c r="AH6502" i="1"/>
  <c r="AA6504" i="1"/>
  <c r="AE6503" i="1" l="1"/>
  <c r="AC6503" i="1"/>
  <c r="AG6503" i="1" l="1"/>
  <c r="AB6504" i="1"/>
  <c r="AH6503" i="1"/>
  <c r="AA6505" i="1"/>
  <c r="AC6504" i="1" l="1"/>
  <c r="AD6504" i="1"/>
  <c r="AF6504" i="1" l="1"/>
  <c r="AE6504" i="1"/>
  <c r="AG6504" i="1"/>
  <c r="AB6505" i="1"/>
  <c r="AH6504" i="1"/>
  <c r="AC6505" i="1" l="1"/>
  <c r="AD6505" i="1"/>
  <c r="AE6505" i="1" l="1"/>
  <c r="AF6505" i="1"/>
  <c r="AG6505" i="1"/>
  <c r="AB6506" i="1"/>
  <c r="AH6505" i="1"/>
  <c r="AD6506" i="1" l="1"/>
  <c r="AC6506" i="1"/>
  <c r="AG6506" i="1" l="1"/>
  <c r="AB6507" i="1"/>
  <c r="AD6507" i="1" s="1"/>
  <c r="AF6507" i="1" s="1"/>
  <c r="AH6506" i="1"/>
  <c r="AE6506" i="1"/>
  <c r="AF6506" i="1"/>
  <c r="AE6507" i="1" l="1"/>
  <c r="AC6507" i="1"/>
  <c r="AG6507" i="1" l="1"/>
  <c r="AH6507" i="1"/>
  <c r="AB6508" i="1"/>
  <c r="AD6508" i="1" s="1"/>
  <c r="AE6508" i="1" s="1"/>
  <c r="AF6508" i="1" l="1"/>
  <c r="AC6508" i="1"/>
  <c r="AG6508" i="1" l="1"/>
  <c r="AH6508" i="1"/>
  <c r="AB6509" i="1"/>
  <c r="AD6509" i="1" s="1"/>
  <c r="AE6509" i="1" s="1"/>
  <c r="AF6509" i="1" l="1"/>
  <c r="AC6509" i="1"/>
  <c r="AG6509" i="1" l="1"/>
  <c r="AH6509" i="1"/>
  <c r="AB6510" i="1"/>
  <c r="AD6510" i="1" l="1"/>
  <c r="AC6510" i="1"/>
  <c r="AG6510" i="1" l="1"/>
  <c r="AB6511" i="1"/>
  <c r="AH6510" i="1"/>
  <c r="AE6510" i="1"/>
  <c r="AF6510" i="1"/>
  <c r="AD6511" i="1" l="1"/>
  <c r="AC6511" i="1"/>
  <c r="AG6511" i="1" l="1"/>
  <c r="AB6512" i="1"/>
  <c r="AH6511" i="1"/>
  <c r="AE6511" i="1"/>
  <c r="AF6511" i="1"/>
  <c r="AD6512" i="1" l="1"/>
  <c r="AC6512" i="1"/>
  <c r="AG6512" i="1" l="1"/>
  <c r="AB6513" i="1"/>
  <c r="AD6513" i="1" s="1"/>
  <c r="AH6512" i="1"/>
  <c r="AF6512" i="1"/>
  <c r="AE6512" i="1"/>
  <c r="AC6513" i="1" l="1"/>
  <c r="AG6513" i="1" s="1"/>
  <c r="AB6514" i="1"/>
  <c r="AD6514" i="1" s="1"/>
  <c r="AE6513" i="1"/>
  <c r="AF6513" i="1"/>
  <c r="AH6513" i="1" l="1"/>
  <c r="AE6514" i="1"/>
  <c r="AF6514" i="1"/>
  <c r="AC6514" i="1"/>
  <c r="AG6514" i="1" l="1"/>
  <c r="AB6515" i="1"/>
  <c r="AD6515" i="1" s="1"/>
  <c r="AH6514" i="1"/>
  <c r="AE6515" i="1" l="1"/>
  <c r="AF6515" i="1"/>
  <c r="AC6515" i="1"/>
  <c r="AG6515" i="1" l="1"/>
  <c r="AB6516" i="1"/>
  <c r="AD6516" i="1" s="1"/>
  <c r="AH6515" i="1"/>
  <c r="AA6519" i="1"/>
  <c r="AC6516" i="1" l="1"/>
  <c r="AG6516" i="1" s="1"/>
  <c r="AB6517" i="1"/>
  <c r="AD6517" i="1" s="1"/>
  <c r="AE6516" i="1"/>
  <c r="AF6516" i="1"/>
  <c r="AH6516" i="1" l="1"/>
  <c r="AC6517" i="1"/>
  <c r="AF6517" i="1"/>
  <c r="AE6517" i="1"/>
  <c r="AB6520" i="1"/>
  <c r="AG6517" i="1" l="1"/>
  <c r="AH6517" i="1"/>
  <c r="AB6518" i="1"/>
  <c r="AD6518" i="1" s="1"/>
  <c r="AC6518" i="1" l="1"/>
  <c r="AF6518" i="1"/>
  <c r="AE6518" i="1"/>
  <c r="AB6521" i="1"/>
  <c r="AG6518" i="1" l="1"/>
  <c r="AH6518" i="1"/>
  <c r="AB6519" i="1"/>
  <c r="AD6519" i="1" s="1"/>
  <c r="AB6522" i="1"/>
  <c r="AC6519" i="1" l="1"/>
  <c r="AE6519" i="1"/>
  <c r="AF6519" i="1"/>
  <c r="AG6519" i="1" l="1"/>
  <c r="AH6519" i="1"/>
  <c r="AA6520" i="1"/>
  <c r="AD6520" i="1" s="1"/>
  <c r="AB6523" i="1"/>
  <c r="AC6520" i="1" l="1"/>
  <c r="AF6520" i="1"/>
  <c r="AE6520" i="1"/>
  <c r="AG6520" i="1" l="1"/>
  <c r="AH6520" i="1"/>
  <c r="AA6521" i="1"/>
  <c r="AD6521" i="1" s="1"/>
  <c r="AB6524" i="1"/>
  <c r="AC6521" i="1" l="1"/>
  <c r="AF6521" i="1"/>
  <c r="AE6521" i="1"/>
  <c r="AB6525" i="1"/>
  <c r="AA6522" i="1" l="1"/>
  <c r="AD6522" i="1" s="1"/>
  <c r="AH6521" i="1"/>
  <c r="AG6521" i="1"/>
  <c r="AB6526" i="1"/>
  <c r="AA6529" i="1"/>
  <c r="AC6522" i="1" l="1"/>
  <c r="AG6522" i="1"/>
  <c r="AH6522" i="1"/>
  <c r="AA6523" i="1"/>
  <c r="AD6523" i="1" s="1"/>
  <c r="AE6522" i="1"/>
  <c r="AF6522" i="1"/>
  <c r="AB6527" i="1"/>
  <c r="AC6523" i="1" l="1"/>
  <c r="AE6523" i="1"/>
  <c r="AF6523" i="1"/>
  <c r="AA6524" i="1" l="1"/>
  <c r="AD6524" i="1" s="1"/>
  <c r="AG6523" i="1"/>
  <c r="AH6523" i="1"/>
  <c r="AC6524" i="1"/>
  <c r="AA6528" i="1"/>
  <c r="AA6525" i="1" l="1"/>
  <c r="AD6525" i="1" s="1"/>
  <c r="AH6524" i="1"/>
  <c r="AG6524" i="1"/>
  <c r="AC6525" i="1"/>
  <c r="AE6524" i="1"/>
  <c r="AF6524" i="1"/>
  <c r="AH6525" i="1" l="1"/>
  <c r="AG6525" i="1"/>
  <c r="AA6526" i="1"/>
  <c r="AF6525" i="1"/>
  <c r="AE6525" i="1"/>
  <c r="AC6526" i="1" l="1"/>
  <c r="AD6526" i="1"/>
  <c r="AF6526" i="1" l="1"/>
  <c r="AE6526" i="1"/>
  <c r="AH6526" i="1"/>
  <c r="AG6526" i="1"/>
  <c r="AA6527" i="1"/>
  <c r="AD6527" i="1" s="1"/>
  <c r="AF6527" i="1" l="1"/>
  <c r="AE6527" i="1"/>
  <c r="AC6527" i="1"/>
  <c r="AH6527" i="1" l="1"/>
  <c r="AB6528" i="1"/>
  <c r="AD6528" i="1" s="1"/>
  <c r="AG6527" i="1"/>
  <c r="AC6528" i="1" l="1"/>
  <c r="AG6528" i="1"/>
  <c r="AH6528" i="1"/>
  <c r="AB6529" i="1"/>
  <c r="AD6529" i="1" s="1"/>
  <c r="AF6528" i="1"/>
  <c r="AE6528" i="1"/>
  <c r="AC6529" i="1" l="1"/>
  <c r="AF6529" i="1"/>
  <c r="AE6529" i="1"/>
  <c r="AG6529" i="1" l="1"/>
  <c r="AH6529" i="1"/>
  <c r="AB6530" i="1"/>
  <c r="AD6530" i="1" s="1"/>
  <c r="AC6530" i="1" l="1"/>
  <c r="AF6530" i="1"/>
  <c r="AE6530" i="1"/>
  <c r="AG6530" i="1" l="1"/>
  <c r="AH6530" i="1"/>
  <c r="AB6531" i="1"/>
  <c r="AD6531" i="1" s="1"/>
  <c r="AC6531" i="1" l="1"/>
  <c r="AE6531" i="1"/>
  <c r="AF6531" i="1"/>
  <c r="AG6531" i="1" l="1"/>
  <c r="AB6532" i="1"/>
  <c r="AD6532" i="1" s="1"/>
  <c r="AH6531" i="1"/>
  <c r="AC6532" i="1" l="1"/>
  <c r="AG6532" i="1"/>
  <c r="AB6533" i="1"/>
  <c r="AD6533" i="1" s="1"/>
  <c r="AH6532" i="1"/>
  <c r="AE6532" i="1"/>
  <c r="AF6532" i="1"/>
  <c r="AC6533" i="1" l="1"/>
  <c r="AG6533" i="1"/>
  <c r="AB6534" i="1"/>
  <c r="AD6534" i="1" s="1"/>
  <c r="AH6533" i="1"/>
  <c r="AF6533" i="1"/>
  <c r="AE6533" i="1"/>
  <c r="AC6534" i="1" l="1"/>
  <c r="AG6534" i="1"/>
  <c r="AH6534" i="1"/>
  <c r="AB6535" i="1"/>
  <c r="AE6534" i="1"/>
  <c r="AF6534" i="1"/>
  <c r="AD6535" i="1" l="1"/>
  <c r="AC6535" i="1"/>
  <c r="AG6535" i="1" l="1"/>
  <c r="AH6535" i="1"/>
  <c r="AB6536" i="1"/>
  <c r="AD6536" i="1" s="1"/>
  <c r="AE6535" i="1"/>
  <c r="AF6535" i="1"/>
  <c r="AC6536" i="1" l="1"/>
  <c r="AE6536" i="1"/>
  <c r="AF6536" i="1"/>
  <c r="AA6543" i="1"/>
  <c r="AG6536" i="1" l="1"/>
  <c r="AH6536" i="1"/>
  <c r="AB6537" i="1"/>
  <c r="AD6537" i="1" s="1"/>
  <c r="AC6537" i="1" l="1"/>
  <c r="AF6537" i="1"/>
  <c r="AE6537" i="1"/>
  <c r="AG6537" i="1" l="1"/>
  <c r="AH6537" i="1"/>
  <c r="AB6538" i="1"/>
  <c r="AD6538" i="1" s="1"/>
  <c r="AC6538" i="1" l="1"/>
  <c r="AF6538" i="1"/>
  <c r="AE6538" i="1"/>
  <c r="AG6538" i="1" l="1"/>
  <c r="AB6539" i="1"/>
  <c r="AD6539" i="1" s="1"/>
  <c r="AH6538" i="1"/>
  <c r="AC6539" i="1" l="1"/>
  <c r="AG6539" i="1"/>
  <c r="AH6539" i="1"/>
  <c r="AB6540" i="1"/>
  <c r="AD6540" i="1" s="1"/>
  <c r="AE6539" i="1"/>
  <c r="AF6539" i="1"/>
  <c r="AC6540" i="1" l="1"/>
  <c r="AE6540" i="1"/>
  <c r="AF6540" i="1"/>
  <c r="AG6540" i="1" l="1"/>
  <c r="AH6540" i="1"/>
  <c r="AB6541" i="1"/>
  <c r="AD6541" i="1" s="1"/>
  <c r="AC6541" i="1" l="1"/>
  <c r="AF6541" i="1"/>
  <c r="AE6541" i="1"/>
  <c r="AA6544" i="1"/>
  <c r="AG6541" i="1" l="1"/>
  <c r="AH6541" i="1"/>
  <c r="AB6542" i="1"/>
  <c r="AD6542" i="1" s="1"/>
  <c r="AC6542" i="1" l="1"/>
  <c r="AF6542" i="1"/>
  <c r="AE6542" i="1"/>
  <c r="AB6545" i="1"/>
  <c r="AG6542" i="1" l="1"/>
  <c r="AB6543" i="1"/>
  <c r="AD6543" i="1" s="1"/>
  <c r="AH6542" i="1"/>
  <c r="AB6546" i="1"/>
  <c r="AF6543" i="1" l="1"/>
  <c r="AE6543" i="1"/>
  <c r="AC6543" i="1"/>
  <c r="AG6543" i="1" l="1"/>
  <c r="AH6543" i="1"/>
  <c r="AB6544" i="1"/>
  <c r="AD6544" i="1" s="1"/>
  <c r="AB6547" i="1"/>
  <c r="AB6548" i="1"/>
  <c r="AC6544" i="1" l="1"/>
  <c r="AE6544" i="1"/>
  <c r="AF6544" i="1"/>
  <c r="AG6544" i="1" l="1"/>
  <c r="AH6544" i="1"/>
  <c r="AA6545" i="1"/>
  <c r="AD6545" i="1" s="1"/>
  <c r="AC6545" i="1" l="1"/>
  <c r="AE6545" i="1"/>
  <c r="AF6545" i="1"/>
  <c r="AG6545" i="1" l="1"/>
  <c r="AA6546" i="1"/>
  <c r="AD6546" i="1" s="1"/>
  <c r="AH6545" i="1"/>
  <c r="AB6549" i="1"/>
  <c r="AB6550" i="1"/>
  <c r="AC6546" i="1" l="1"/>
  <c r="AG6546" i="1"/>
  <c r="AA6547" i="1"/>
  <c r="AD6547" i="1" s="1"/>
  <c r="AH6546" i="1"/>
  <c r="AE6546" i="1"/>
  <c r="AF6546" i="1"/>
  <c r="AC6547" i="1" l="1"/>
  <c r="AG6547" i="1" s="1"/>
  <c r="AA6548" i="1"/>
  <c r="AD6548" i="1" s="1"/>
  <c r="AH6547" i="1"/>
  <c r="AE6547" i="1"/>
  <c r="AF6547" i="1"/>
  <c r="AB6551" i="1"/>
  <c r="AC6548" i="1" l="1"/>
  <c r="AG6548" i="1" s="1"/>
  <c r="AH6548" i="1"/>
  <c r="AA6549" i="1"/>
  <c r="AE6548" i="1"/>
  <c r="AF6548" i="1"/>
  <c r="AB6552" i="1"/>
  <c r="AC6549" i="1" l="1"/>
  <c r="AD6549" i="1"/>
  <c r="AE6549" i="1" l="1"/>
  <c r="AF6549" i="1"/>
  <c r="AH6549" i="1"/>
  <c r="AA6550" i="1"/>
  <c r="AD6550" i="1" s="1"/>
  <c r="AG6549" i="1"/>
  <c r="AA6553" i="1"/>
  <c r="AC6550" i="1" l="1"/>
  <c r="AE6550" i="1"/>
  <c r="AF6550" i="1"/>
  <c r="AH6550" i="1" l="1"/>
  <c r="AA6551" i="1"/>
  <c r="AD6551" i="1" s="1"/>
  <c r="AG6550" i="1"/>
  <c r="AC6551" i="1" l="1"/>
  <c r="AF6551" i="1"/>
  <c r="AE6551" i="1"/>
  <c r="AG6551" i="1" l="1"/>
  <c r="AH6551" i="1"/>
  <c r="AA6552" i="1"/>
  <c r="AC6552" i="1" l="1"/>
  <c r="AD6552" i="1"/>
  <c r="AF6552" i="1" l="1"/>
  <c r="AE6552" i="1"/>
  <c r="AG6552" i="1"/>
  <c r="AH6552" i="1"/>
  <c r="AB6553" i="1"/>
  <c r="AD6553" i="1" s="1"/>
  <c r="AC6553" i="1" l="1"/>
  <c r="AE6553" i="1"/>
  <c r="AF6553" i="1"/>
  <c r="AG6553" i="1" l="1"/>
  <c r="AB6554" i="1"/>
  <c r="AD6554" i="1" s="1"/>
  <c r="AH6553" i="1"/>
  <c r="AC6554" i="1" l="1"/>
  <c r="AB6555" i="1" s="1"/>
  <c r="AD6555" i="1" s="1"/>
  <c r="AE6554" i="1"/>
  <c r="AF6554" i="1"/>
  <c r="AG6554" i="1" l="1"/>
  <c r="AH6554" i="1"/>
  <c r="AC6555" i="1"/>
  <c r="AH6555" i="1" s="1"/>
  <c r="AF6555" i="1"/>
  <c r="AE6555" i="1"/>
  <c r="AG6555" i="1" l="1"/>
  <c r="AB6556" i="1"/>
  <c r="AD6556" i="1" s="1"/>
  <c r="AF6556" i="1" s="1"/>
  <c r="AE6556" i="1" l="1"/>
  <c r="AC6556" i="1"/>
  <c r="AB6557" i="1" s="1"/>
  <c r="AD6557" i="1" s="1"/>
  <c r="AH6556" i="1" l="1"/>
  <c r="AG6556" i="1"/>
  <c r="AC6557" i="1"/>
  <c r="AF6557" i="1"/>
  <c r="AE6557" i="1"/>
  <c r="AG6557" i="1" l="1"/>
  <c r="AH6557" i="1"/>
  <c r="AB6558" i="1"/>
  <c r="AD6558" i="1" s="1"/>
  <c r="AC6558" i="1" l="1"/>
  <c r="AF6558" i="1"/>
  <c r="AE6558" i="1"/>
  <c r="AB6559" i="1" l="1"/>
  <c r="AD6559" i="1" s="1"/>
  <c r="AG6558" i="1"/>
  <c r="AH6558" i="1"/>
  <c r="AC6559" i="1"/>
  <c r="AG6559" i="1" l="1"/>
  <c r="AB6560" i="1"/>
  <c r="AD6560" i="1" s="1"/>
  <c r="AH6559" i="1"/>
  <c r="AF6559" i="1"/>
  <c r="AE6559" i="1"/>
  <c r="AC6560" i="1" l="1"/>
  <c r="AB6561" i="1"/>
  <c r="AD6561" i="1" s="1"/>
  <c r="AG6560" i="1"/>
  <c r="AH6560" i="1"/>
  <c r="AE6560" i="1"/>
  <c r="AF6560" i="1"/>
  <c r="AC6561" i="1" l="1"/>
  <c r="AB6562" i="1"/>
  <c r="AD6562" i="1" s="1"/>
  <c r="AH6561" i="1"/>
  <c r="AG6561" i="1"/>
  <c r="AE6561" i="1"/>
  <c r="AF6561" i="1"/>
  <c r="AC6562" i="1" l="1"/>
  <c r="AG6562" i="1"/>
  <c r="AH6562" i="1"/>
  <c r="AB6563" i="1"/>
  <c r="AD6563" i="1" s="1"/>
  <c r="AE6562" i="1"/>
  <c r="AF6562" i="1"/>
  <c r="AC6563" i="1" l="1"/>
  <c r="AE6563" i="1"/>
  <c r="AF6563" i="1"/>
  <c r="AA6567" i="1"/>
  <c r="AB6568" i="1"/>
  <c r="AB6564" i="1" l="1"/>
  <c r="AD6564" i="1" s="1"/>
  <c r="AG6563" i="1"/>
  <c r="AH6563" i="1"/>
  <c r="AF6564" i="1" l="1"/>
  <c r="AE6564" i="1"/>
  <c r="AC6564" i="1"/>
  <c r="AB6569" i="1"/>
  <c r="AB6565" i="1" l="1"/>
  <c r="AD6565" i="1" s="1"/>
  <c r="AG6564" i="1"/>
  <c r="AH6564" i="1"/>
  <c r="AC6565" i="1"/>
  <c r="AB6566" i="1" l="1"/>
  <c r="AD6566" i="1" s="1"/>
  <c r="AH6565" i="1"/>
  <c r="AG6565" i="1"/>
  <c r="AC6566" i="1"/>
  <c r="AF6565" i="1"/>
  <c r="AE6565" i="1"/>
  <c r="AB6570" i="1"/>
  <c r="AB6567" i="1" l="1"/>
  <c r="AD6567" i="1" s="1"/>
  <c r="AH6566" i="1"/>
  <c r="AG6566" i="1"/>
  <c r="AF6566" i="1"/>
  <c r="AE6566" i="1"/>
  <c r="AB6571" i="1"/>
  <c r="AF6567" i="1" l="1"/>
  <c r="AE6567" i="1"/>
  <c r="AC6567" i="1"/>
  <c r="AH6567" i="1" l="1"/>
  <c r="AA6568" i="1"/>
  <c r="AD6568" i="1" s="1"/>
  <c r="AG6567" i="1"/>
  <c r="AF6568" i="1" l="1"/>
  <c r="AE6568" i="1"/>
  <c r="AC6568" i="1"/>
  <c r="AB6572" i="1"/>
  <c r="AB6573" i="1"/>
  <c r="AA6569" i="1" l="1"/>
  <c r="AD6569" i="1" s="1"/>
  <c r="AG6568" i="1"/>
  <c r="AH6568" i="1"/>
  <c r="AC6569" i="1"/>
  <c r="AH6569" i="1" l="1"/>
  <c r="AA6570" i="1"/>
  <c r="AD6570" i="1" s="1"/>
  <c r="AG6569" i="1"/>
  <c r="AE6569" i="1"/>
  <c r="AF6569" i="1"/>
  <c r="AB6574" i="1"/>
  <c r="AC6570" i="1" l="1"/>
  <c r="AG6570" i="1"/>
  <c r="AA6571" i="1"/>
  <c r="AD6571" i="1" s="1"/>
  <c r="AH6570" i="1"/>
  <c r="AE6570" i="1"/>
  <c r="AF6570" i="1"/>
  <c r="AC6571" i="1" l="1"/>
  <c r="AG6571" i="1"/>
  <c r="AH6571" i="1"/>
  <c r="AA6572" i="1"/>
  <c r="AD6572" i="1" s="1"/>
  <c r="AF6571" i="1"/>
  <c r="AE6571" i="1"/>
  <c r="AB6575" i="1"/>
  <c r="AC6572" i="1" l="1"/>
  <c r="AF6572" i="1"/>
  <c r="AE6572" i="1"/>
  <c r="AG6572" i="1"/>
  <c r="AH6572" i="1"/>
  <c r="AA6573" i="1"/>
  <c r="AD6573" i="1" s="1"/>
  <c r="AC6573" i="1" l="1"/>
  <c r="AG6573" i="1"/>
  <c r="AA6574" i="1"/>
  <c r="AH6573" i="1"/>
  <c r="AF6573" i="1"/>
  <c r="AE6573" i="1"/>
  <c r="AA6577" i="1"/>
  <c r="AD6574" i="1" l="1"/>
  <c r="AC6574" i="1"/>
  <c r="AG6574" i="1" l="1"/>
  <c r="AA6575" i="1"/>
  <c r="AH6574" i="1"/>
  <c r="AF6574" i="1"/>
  <c r="AE6574" i="1"/>
  <c r="AD6575" i="1" l="1"/>
  <c r="AC6575" i="1"/>
  <c r="AA6576" i="1" l="1"/>
  <c r="AH6575" i="1"/>
  <c r="AB6576" i="1"/>
  <c r="AC6576" i="1" s="1"/>
  <c r="AG6575" i="1"/>
  <c r="AF6575" i="1"/>
  <c r="AE6575" i="1"/>
  <c r="AG6576" i="1" l="1"/>
  <c r="AB6577" i="1"/>
  <c r="AD6577" i="1" s="1"/>
  <c r="AH6576" i="1"/>
  <c r="AD6576" i="1"/>
  <c r="AC6577" i="1" l="1"/>
  <c r="AG6577" i="1" s="1"/>
  <c r="AH6577" i="1"/>
  <c r="AB6578" i="1"/>
  <c r="AD6578" i="1" s="1"/>
  <c r="AF6578" i="1" s="1"/>
  <c r="AF6577" i="1"/>
  <c r="AE6577" i="1"/>
  <c r="AE6576" i="1"/>
  <c r="AF6576" i="1"/>
  <c r="AC6578" i="1" l="1"/>
  <c r="AE6578" i="1"/>
  <c r="AG6578" i="1" l="1"/>
  <c r="AB6579" i="1"/>
  <c r="AH6578" i="1"/>
  <c r="AD6579" i="1" l="1"/>
  <c r="AC6579" i="1"/>
  <c r="AH6579" i="1" l="1"/>
  <c r="AB6580" i="1"/>
  <c r="AG6579" i="1"/>
  <c r="AF6579" i="1"/>
  <c r="AE6579" i="1"/>
  <c r="AD6580" i="1" l="1"/>
  <c r="AC6580" i="1"/>
  <c r="AH6580" i="1" l="1"/>
  <c r="AB6581" i="1"/>
  <c r="AG6580" i="1"/>
  <c r="AE6580" i="1"/>
  <c r="AF6580" i="1"/>
  <c r="AD6581" i="1" l="1"/>
  <c r="AC6581" i="1"/>
  <c r="AG6581" i="1" l="1"/>
  <c r="AB6582" i="1"/>
  <c r="AD6582" i="1" s="1"/>
  <c r="AH6581" i="1"/>
  <c r="AF6581" i="1"/>
  <c r="AE6581" i="1"/>
  <c r="AC6582" i="1" l="1"/>
  <c r="AG6582" i="1"/>
  <c r="AB6583" i="1"/>
  <c r="AD6583" i="1" s="1"/>
  <c r="AH6582" i="1"/>
  <c r="AF6582" i="1"/>
  <c r="AE6582" i="1"/>
  <c r="AC6583" i="1" l="1"/>
  <c r="AG6583" i="1"/>
  <c r="AB6584" i="1"/>
  <c r="AD6584" i="1" s="1"/>
  <c r="AH6583" i="1"/>
  <c r="AE6583" i="1"/>
  <c r="AF6583" i="1"/>
  <c r="AC6584" i="1" l="1"/>
  <c r="AB6585" i="1"/>
  <c r="AG6584" i="1"/>
  <c r="AH6584" i="1"/>
  <c r="AE6584" i="1"/>
  <c r="AF6584" i="1"/>
  <c r="AC6585" i="1" l="1"/>
  <c r="AD6585" i="1"/>
  <c r="AE6585" i="1" l="1"/>
  <c r="AF6585" i="1"/>
  <c r="AG6585" i="1"/>
  <c r="AB6586" i="1"/>
  <c r="AH6585" i="1"/>
  <c r="AD6586" i="1" l="1"/>
  <c r="AC6586" i="1"/>
  <c r="AG6586" i="1" l="1"/>
  <c r="AH6586" i="1"/>
  <c r="AB6587" i="1"/>
  <c r="AE6586" i="1"/>
  <c r="AF6586" i="1"/>
  <c r="AD6587" i="1" l="1"/>
  <c r="AC6587" i="1"/>
  <c r="AG6587" i="1" l="1"/>
  <c r="AB6588" i="1"/>
  <c r="AD6588" i="1" s="1"/>
  <c r="AH6587" i="1"/>
  <c r="AF6587" i="1"/>
  <c r="AE6587" i="1"/>
  <c r="AC6588" i="1" l="1"/>
  <c r="AG6588" i="1" s="1"/>
  <c r="AH6588" i="1"/>
  <c r="AB6589" i="1"/>
  <c r="AD6589" i="1" s="1"/>
  <c r="AF6588" i="1"/>
  <c r="AE6588" i="1"/>
  <c r="AE6589" i="1" l="1"/>
  <c r="AF6589" i="1"/>
  <c r="AC6589" i="1"/>
  <c r="AG6589" i="1" l="1"/>
  <c r="AH6589" i="1"/>
  <c r="AB6590" i="1"/>
  <c r="AD6590" i="1" s="1"/>
  <c r="AA6591" i="1"/>
  <c r="AE6590" i="1" l="1"/>
  <c r="AF6590" i="1"/>
  <c r="AC6590" i="1"/>
  <c r="AA6592" i="1"/>
  <c r="AG6590" i="1" l="1"/>
  <c r="AB6591" i="1"/>
  <c r="AD6591" i="1" s="1"/>
  <c r="AH6590" i="1"/>
  <c r="AB6593" i="1"/>
  <c r="AC6591" i="1" l="1"/>
  <c r="AH6591" i="1"/>
  <c r="AG6591" i="1"/>
  <c r="AB6592" i="1"/>
  <c r="AD6592" i="1" s="1"/>
  <c r="AE6591" i="1"/>
  <c r="AF6591" i="1"/>
  <c r="AC6592" i="1" l="1"/>
  <c r="AF6592" i="1"/>
  <c r="AE6592" i="1"/>
  <c r="AB6594" i="1"/>
  <c r="AA6593" i="1" l="1"/>
  <c r="AD6593" i="1" s="1"/>
  <c r="AG6592" i="1"/>
  <c r="AH6592" i="1"/>
  <c r="AC6593" i="1"/>
  <c r="AB6595" i="1"/>
  <c r="AA6596" i="1"/>
  <c r="AG6593" i="1" l="1"/>
  <c r="AA6594" i="1"/>
  <c r="AH6593" i="1"/>
  <c r="AE6593" i="1"/>
  <c r="AF6593" i="1"/>
  <c r="AC6594" i="1" l="1"/>
  <c r="AD6594" i="1"/>
  <c r="AB6597" i="1"/>
  <c r="AF6594" i="1" l="1"/>
  <c r="AE6594" i="1"/>
  <c r="AA6595" i="1"/>
  <c r="AD6595" i="1" s="1"/>
  <c r="AH6594" i="1"/>
  <c r="AG6594" i="1"/>
  <c r="AB6598" i="1"/>
  <c r="AE6595" i="1" l="1"/>
  <c r="AF6595" i="1"/>
  <c r="AC6595" i="1"/>
  <c r="AH6595" i="1" l="1"/>
  <c r="AG6595" i="1"/>
  <c r="AB6596" i="1"/>
  <c r="AD6596" i="1" s="1"/>
  <c r="AB6599" i="1"/>
  <c r="AC6596" i="1" l="1"/>
  <c r="AE6596" i="1"/>
  <c r="AF6596" i="1"/>
  <c r="AH6596" i="1" l="1"/>
  <c r="AG6596" i="1"/>
  <c r="AA6597" i="1"/>
  <c r="AD6597" i="1" s="1"/>
  <c r="AB6600" i="1"/>
  <c r="AC6597" i="1" l="1"/>
  <c r="AE6597" i="1"/>
  <c r="AF6597" i="1"/>
  <c r="AH6597" i="1" l="1"/>
  <c r="AA6598" i="1"/>
  <c r="AD6598" i="1" s="1"/>
  <c r="AG6597" i="1"/>
  <c r="AC6598" i="1" l="1"/>
  <c r="AG6598" i="1" s="1"/>
  <c r="AH6598" i="1"/>
  <c r="AA6599" i="1"/>
  <c r="AD6599" i="1" s="1"/>
  <c r="AF6598" i="1"/>
  <c r="AE6598" i="1"/>
  <c r="AE6599" i="1" l="1"/>
  <c r="AF6599" i="1"/>
  <c r="AC6599" i="1"/>
  <c r="AA6601" i="1"/>
  <c r="AA6600" i="1" l="1"/>
  <c r="AD6600" i="1" s="1"/>
  <c r="AG6599" i="1"/>
  <c r="AH6599" i="1"/>
  <c r="AC6600" i="1"/>
  <c r="AG6600" i="1" l="1"/>
  <c r="AB6601" i="1"/>
  <c r="AH6600" i="1"/>
  <c r="AF6600" i="1"/>
  <c r="AE6600" i="1"/>
  <c r="AC6601" i="1" l="1"/>
  <c r="AD6601" i="1"/>
  <c r="AF6601" i="1" l="1"/>
  <c r="AE6601" i="1"/>
  <c r="AG6601" i="1"/>
  <c r="AB6602" i="1"/>
  <c r="AD6602" i="1" s="1"/>
  <c r="AH6601" i="1"/>
  <c r="AE6602" i="1" l="1"/>
  <c r="AF6602" i="1"/>
  <c r="AC6602" i="1"/>
  <c r="AB6603" i="1" l="1"/>
  <c r="AD6603" i="1" s="1"/>
  <c r="AG6602" i="1"/>
  <c r="AH6602" i="1"/>
  <c r="AC6603" i="1" l="1"/>
  <c r="AB6604" i="1"/>
  <c r="AD6604" i="1" s="1"/>
  <c r="AH6603" i="1"/>
  <c r="AG6603" i="1"/>
  <c r="AE6603" i="1"/>
  <c r="AF6603" i="1"/>
  <c r="AC6604" i="1" l="1"/>
  <c r="AB6605" i="1" s="1"/>
  <c r="AD6605" i="1" s="1"/>
  <c r="AF6605" i="1" s="1"/>
  <c r="AH6604" i="1"/>
  <c r="AG6604" i="1"/>
  <c r="AE6604" i="1"/>
  <c r="AF6604" i="1"/>
  <c r="AC6605" i="1" l="1"/>
  <c r="AE6605" i="1"/>
  <c r="AH6605" i="1"/>
  <c r="AG6605" i="1"/>
  <c r="AB6606" i="1"/>
  <c r="AD6606" i="1" s="1"/>
  <c r="AC6606" i="1" l="1"/>
  <c r="AF6606" i="1"/>
  <c r="AE6606" i="1"/>
  <c r="AG6606" i="1" l="1"/>
  <c r="AB6607" i="1"/>
  <c r="AD6607" i="1" s="1"/>
  <c r="AH6606" i="1"/>
  <c r="AC6607" i="1" l="1"/>
  <c r="AG6607" i="1" s="1"/>
  <c r="AH6607" i="1"/>
  <c r="AB6608" i="1"/>
  <c r="AD6608" i="1" s="1"/>
  <c r="AE6607" i="1"/>
  <c r="AF6607" i="1"/>
  <c r="AC6608" i="1" l="1"/>
  <c r="AE6608" i="1"/>
  <c r="AF6608" i="1"/>
  <c r="AH6608" i="1" l="1"/>
  <c r="AG6608" i="1"/>
  <c r="AB6609" i="1"/>
  <c r="AD6609" i="1" s="1"/>
  <c r="AC6609" i="1" l="1"/>
  <c r="AE6609" i="1"/>
  <c r="AF6609" i="1"/>
  <c r="AH6609" i="1" l="1"/>
  <c r="AB6610" i="1"/>
  <c r="AD6610" i="1" s="1"/>
  <c r="AG6609" i="1"/>
  <c r="AC6610" i="1" l="1"/>
  <c r="AB6611" i="1"/>
  <c r="AD6611" i="1" s="1"/>
  <c r="AG6610" i="1"/>
  <c r="AH6610" i="1"/>
  <c r="AF6610" i="1"/>
  <c r="AE6610" i="1"/>
  <c r="AC6611" i="1" l="1"/>
  <c r="AG6611" i="1"/>
  <c r="AH6611" i="1"/>
  <c r="AB6612" i="1"/>
  <c r="AD6612" i="1" s="1"/>
  <c r="AE6611" i="1"/>
  <c r="AF6611" i="1"/>
  <c r="AC6612" i="1" l="1"/>
  <c r="AF6612" i="1"/>
  <c r="AE6612" i="1"/>
  <c r="AG6612" i="1" l="1"/>
  <c r="AB6613" i="1"/>
  <c r="AD6613" i="1" s="1"/>
  <c r="AH6612" i="1"/>
  <c r="AC6613" i="1" l="1"/>
  <c r="AB6614" i="1"/>
  <c r="AD6614" i="1" s="1"/>
  <c r="AG6613" i="1"/>
  <c r="AH6613" i="1"/>
  <c r="AE6613" i="1"/>
  <c r="AF6613" i="1"/>
  <c r="AA6616" i="1"/>
  <c r="AC6614" i="1" l="1"/>
  <c r="AB6615" i="1"/>
  <c r="AA6615" i="1"/>
  <c r="AD6615" i="1" s="1"/>
  <c r="AG6614" i="1"/>
  <c r="AH6614" i="1"/>
  <c r="AF6614" i="1"/>
  <c r="AE6614" i="1"/>
  <c r="AB6617" i="1"/>
  <c r="AE6615" i="1" l="1"/>
  <c r="AF6615" i="1"/>
  <c r="AC6615" i="1"/>
  <c r="AB6616" i="1" l="1"/>
  <c r="AH6615" i="1"/>
  <c r="AG6615" i="1"/>
  <c r="AC6616" i="1" l="1"/>
  <c r="AD6616" i="1"/>
  <c r="AE6616" i="1" l="1"/>
  <c r="AF6616" i="1"/>
  <c r="AG6616" i="1"/>
  <c r="AH6616" i="1"/>
  <c r="AA6617" i="1"/>
  <c r="AD6617" i="1" s="1"/>
  <c r="AC6617" i="1" l="1"/>
  <c r="AF6617" i="1"/>
  <c r="AE6617" i="1"/>
  <c r="AB6618" i="1" l="1"/>
  <c r="AA6618" i="1"/>
  <c r="AD6618" i="1" s="1"/>
  <c r="AG6617" i="1"/>
  <c r="AH6617" i="1"/>
  <c r="AC6618" i="1" l="1"/>
  <c r="AH6618" i="1" s="1"/>
  <c r="AB6619" i="1"/>
  <c r="AG6618" i="1"/>
  <c r="AE6618" i="1"/>
  <c r="AF6618" i="1"/>
  <c r="AA6619" i="1" l="1"/>
  <c r="AD6619" i="1" s="1"/>
  <c r="AE6619" i="1" s="1"/>
  <c r="AC6619" i="1" l="1"/>
  <c r="AF6619" i="1"/>
  <c r="AB6620" i="1"/>
  <c r="AH6619" i="1"/>
  <c r="AA6620" i="1"/>
  <c r="AG6619" i="1"/>
  <c r="AD6620" i="1" l="1"/>
  <c r="AF6620" i="1" s="1"/>
  <c r="AC6620" i="1"/>
  <c r="AE6620" i="1" l="1"/>
  <c r="AB6621" i="1"/>
  <c r="AA6621" i="1"/>
  <c r="AH6620" i="1"/>
  <c r="AG6620" i="1"/>
  <c r="AD6621" i="1" l="1"/>
  <c r="AF6621" i="1" s="1"/>
  <c r="AC6621" i="1"/>
  <c r="AE6621" i="1" l="1"/>
  <c r="AB6622" i="1"/>
  <c r="AG6621" i="1"/>
  <c r="AH6621" i="1"/>
  <c r="AA6622" i="1"/>
  <c r="AD6622" i="1" l="1"/>
  <c r="AF6622" i="1" s="1"/>
  <c r="AE6622" i="1"/>
  <c r="AC6622" i="1"/>
  <c r="AB6623" i="1" l="1"/>
  <c r="AG6622" i="1"/>
  <c r="AA6623" i="1"/>
  <c r="AD6623" i="1" s="1"/>
  <c r="AH6622" i="1"/>
  <c r="AF6623" i="1" l="1"/>
  <c r="AE6623" i="1"/>
  <c r="AC6623" i="1"/>
  <c r="AB6624" i="1" l="1"/>
  <c r="AH6623" i="1"/>
  <c r="AG6623" i="1"/>
  <c r="AA6624" i="1"/>
  <c r="AD6624" i="1" l="1"/>
  <c r="AF6624" i="1" s="1"/>
  <c r="AE6624" i="1"/>
  <c r="AC6624" i="1"/>
  <c r="AB6625" i="1" s="1"/>
  <c r="AG6624" i="1" l="1"/>
  <c r="AH6624" i="1"/>
  <c r="AA6625" i="1"/>
  <c r="AD6625" i="1" s="1"/>
  <c r="AC6625" i="1" l="1"/>
  <c r="AF6625" i="1"/>
  <c r="AE6625" i="1"/>
  <c r="AH6625" i="1" l="1"/>
  <c r="AG6625" i="1"/>
  <c r="AB6626" i="1"/>
  <c r="AD6626" i="1" s="1"/>
  <c r="AC6626" i="1" l="1"/>
  <c r="AE6626" i="1"/>
  <c r="AF6626" i="1"/>
  <c r="AB6627" i="1" l="1"/>
  <c r="AD6627" i="1" s="1"/>
  <c r="AH6626" i="1"/>
  <c r="AG6626" i="1"/>
  <c r="AC6627" i="1" l="1"/>
  <c r="AG6627" i="1" s="1"/>
  <c r="AH6627" i="1"/>
  <c r="AF6627" i="1"/>
  <c r="AE6627" i="1"/>
  <c r="AB6628" i="1" l="1"/>
  <c r="AD6628" i="1" s="1"/>
  <c r="AE6628" i="1" s="1"/>
  <c r="AF6628" i="1" l="1"/>
  <c r="AC6628" i="1"/>
  <c r="AG6628" i="1" l="1"/>
  <c r="AB6629" i="1"/>
  <c r="AH6628" i="1"/>
  <c r="AD6629" i="1" l="1"/>
  <c r="AC6629" i="1"/>
  <c r="AG6629" i="1" l="1"/>
  <c r="AB6630" i="1"/>
  <c r="AD6630" i="1" s="1"/>
  <c r="AH6629" i="1"/>
  <c r="AC6630" i="1"/>
  <c r="AE6629" i="1"/>
  <c r="AF6629" i="1"/>
  <c r="AG6630" i="1" l="1"/>
  <c r="AB6631" i="1"/>
  <c r="AD6631" i="1" s="1"/>
  <c r="AH6630" i="1"/>
  <c r="AF6630" i="1"/>
  <c r="AE6630" i="1"/>
  <c r="AC6631" i="1" l="1"/>
  <c r="AB6632" i="1"/>
  <c r="AH6631" i="1"/>
  <c r="AG6631" i="1"/>
  <c r="AE6631" i="1"/>
  <c r="AF6631" i="1"/>
  <c r="AD6632" i="1" l="1"/>
  <c r="AC6632" i="1"/>
  <c r="AH6632" i="1" l="1"/>
  <c r="AB6633" i="1"/>
  <c r="AG6632" i="1"/>
  <c r="AE6632" i="1"/>
  <c r="AF6632" i="1"/>
  <c r="AD6633" i="1" l="1"/>
  <c r="AC6633" i="1"/>
  <c r="AG6633" i="1" l="1"/>
  <c r="AB6634" i="1"/>
  <c r="AD6634" i="1" s="1"/>
  <c r="AH6633" i="1"/>
  <c r="AC6634" i="1"/>
  <c r="AE6633" i="1"/>
  <c r="AF6633" i="1"/>
  <c r="AG6634" i="1" l="1"/>
  <c r="AH6634" i="1"/>
  <c r="AB6635" i="1"/>
  <c r="AD6635" i="1" s="1"/>
  <c r="AE6634" i="1"/>
  <c r="AF6634" i="1"/>
  <c r="AF6635" i="1" l="1"/>
  <c r="AE6635" i="1"/>
  <c r="AC6635" i="1"/>
  <c r="AH6635" i="1" l="1"/>
  <c r="AG6635" i="1"/>
  <c r="AB6636" i="1"/>
  <c r="AD6636" i="1" s="1"/>
  <c r="AF6636" i="1" l="1"/>
  <c r="AE6636" i="1"/>
  <c r="AC6636" i="1"/>
  <c r="AH6636" i="1" l="1"/>
  <c r="AB6637" i="1"/>
  <c r="AD6637" i="1" s="1"/>
  <c r="AG6636" i="1"/>
  <c r="AC6637" i="1"/>
  <c r="AB6638" i="1" s="1"/>
  <c r="AD6638" i="1" s="1"/>
  <c r="AE6638" i="1" s="1"/>
  <c r="AB6640" i="1"/>
  <c r="AF6638" i="1" l="1"/>
  <c r="AF6637" i="1"/>
  <c r="AE6637" i="1"/>
  <c r="AC6638" i="1"/>
  <c r="AA6639" i="1" s="1"/>
  <c r="AG6637" i="1"/>
  <c r="AH6637" i="1"/>
  <c r="AB6639" i="1"/>
  <c r="AH6638" i="1" l="1"/>
  <c r="AG6638" i="1"/>
  <c r="AD6639" i="1"/>
  <c r="AE6639" i="1" s="1"/>
  <c r="AC6639" i="1"/>
  <c r="AF6639" i="1" l="1"/>
  <c r="AA6640" i="1"/>
  <c r="AD6640" i="1" s="1"/>
  <c r="AH6639" i="1"/>
  <c r="AG6639" i="1"/>
  <c r="AC6640" i="1" l="1"/>
  <c r="AB6641" i="1"/>
  <c r="AA6641" i="1"/>
  <c r="AH6640" i="1"/>
  <c r="AG6640" i="1"/>
  <c r="AE6640" i="1"/>
  <c r="AF6640" i="1"/>
  <c r="AD6641" i="1" l="1"/>
  <c r="AF6641" i="1" s="1"/>
  <c r="AC6641" i="1"/>
  <c r="AE6641" i="1" l="1"/>
  <c r="AB6642" i="1"/>
  <c r="AH6641" i="1"/>
  <c r="AG6641" i="1"/>
  <c r="AA6642" i="1"/>
  <c r="AB6643" i="1"/>
  <c r="AD6642" i="1" l="1"/>
  <c r="AE6642" i="1" s="1"/>
  <c r="AF6642" i="1"/>
  <c r="AC6642" i="1"/>
  <c r="AG6642" i="1" l="1"/>
  <c r="AA6643" i="1"/>
  <c r="AD6643" i="1" s="1"/>
  <c r="AF6643" i="1" s="1"/>
  <c r="AH6642" i="1"/>
  <c r="AC6643" i="1" l="1"/>
  <c r="AH6643" i="1" s="1"/>
  <c r="AB6644" i="1"/>
  <c r="AE6643" i="1"/>
  <c r="AA6644" i="1" l="1"/>
  <c r="AD6644" i="1" s="1"/>
  <c r="AG6643" i="1"/>
  <c r="AB6646" i="1"/>
  <c r="AC6644" i="1" l="1"/>
  <c r="AB6645" i="1"/>
  <c r="AG6644" i="1"/>
  <c r="AA6645" i="1"/>
  <c r="AH6644" i="1"/>
  <c r="AE6644" i="1"/>
  <c r="AF6644" i="1"/>
  <c r="AB6647" i="1"/>
  <c r="AD6645" i="1" l="1"/>
  <c r="AC6645" i="1"/>
  <c r="AB6648" i="1"/>
  <c r="AA6646" i="1" l="1"/>
  <c r="AD6646" i="1" s="1"/>
  <c r="AH6645" i="1"/>
  <c r="AG6645" i="1"/>
  <c r="AC6646" i="1"/>
  <c r="AE6645" i="1"/>
  <c r="AF6645" i="1"/>
  <c r="AG6646" i="1" l="1"/>
  <c r="AH6646" i="1"/>
  <c r="AA6647" i="1"/>
  <c r="AD6647" i="1" s="1"/>
  <c r="AE6646" i="1"/>
  <c r="AF6646" i="1"/>
  <c r="AC6647" i="1" l="1"/>
  <c r="AF6647" i="1"/>
  <c r="AE6647" i="1"/>
  <c r="AG6647" i="1" l="1"/>
  <c r="AH6647" i="1"/>
  <c r="AA6648" i="1"/>
  <c r="AD6648" i="1" s="1"/>
  <c r="AC6648" i="1" l="1"/>
  <c r="AB6649" i="1" s="1"/>
  <c r="AF6648" i="1"/>
  <c r="AE6648" i="1"/>
  <c r="AH6648" i="1" l="1"/>
  <c r="AA6649" i="1"/>
  <c r="AD6649" i="1" s="1"/>
  <c r="AG6648" i="1"/>
  <c r="AC6649" i="1" l="1"/>
  <c r="AH6649" i="1" s="1"/>
  <c r="AE6649" i="1"/>
  <c r="AF6649" i="1"/>
  <c r="AG6649" i="1" l="1"/>
  <c r="AB6650" i="1"/>
  <c r="AD6650" i="1" s="1"/>
  <c r="AE6650" i="1" s="1"/>
  <c r="AC6650" i="1" l="1"/>
  <c r="AF6650" i="1"/>
  <c r="AH6650" i="1" l="1"/>
  <c r="AG6650" i="1"/>
  <c r="AB6651" i="1"/>
  <c r="AD6651" i="1" l="1"/>
  <c r="AC6651" i="1"/>
  <c r="AG6651" i="1" l="1"/>
  <c r="AB6652" i="1"/>
  <c r="AD6652" i="1" s="1"/>
  <c r="AH6651" i="1"/>
  <c r="AF6651" i="1"/>
  <c r="AE6651" i="1"/>
  <c r="AC6652" i="1" l="1"/>
  <c r="AH6652" i="1" s="1"/>
  <c r="AB6653" i="1"/>
  <c r="AD6653" i="1" s="1"/>
  <c r="AE6653" i="1" s="1"/>
  <c r="AE6652" i="1"/>
  <c r="AF6652" i="1"/>
  <c r="AG6652" i="1" l="1"/>
  <c r="AF6653" i="1"/>
  <c r="AC6653" i="1"/>
  <c r="AH6653" i="1" l="1"/>
  <c r="AG6653" i="1"/>
  <c r="AB6654" i="1"/>
  <c r="AD6654" i="1" l="1"/>
  <c r="AC6654" i="1"/>
  <c r="AH6654" i="1" l="1"/>
  <c r="AB6655" i="1"/>
  <c r="AD6655" i="1" s="1"/>
  <c r="AG6654" i="1"/>
  <c r="AF6654" i="1"/>
  <c r="AE6654" i="1"/>
  <c r="AC6655" i="1" l="1"/>
  <c r="AG6655" i="1" s="1"/>
  <c r="AH6655" i="1"/>
  <c r="AE6655" i="1"/>
  <c r="AF6655" i="1"/>
  <c r="AB6656" i="1" l="1"/>
  <c r="AD6656" i="1" s="1"/>
  <c r="AE6656" i="1" s="1"/>
  <c r="AF6656" i="1" l="1"/>
  <c r="AC6656" i="1"/>
  <c r="AH6656" i="1" s="1"/>
  <c r="AB6657" i="1" l="1"/>
  <c r="AD6657" i="1" s="1"/>
  <c r="AF6657" i="1" s="1"/>
  <c r="AG6656" i="1"/>
  <c r="AC6657" i="1"/>
  <c r="AE6657" i="1" l="1"/>
  <c r="AH6657" i="1"/>
  <c r="AB6658" i="1"/>
  <c r="AD6658" i="1" s="1"/>
  <c r="AG6657" i="1"/>
  <c r="AE6658" i="1" l="1"/>
  <c r="AF6658" i="1"/>
  <c r="AC6658" i="1"/>
  <c r="AH6658" i="1" l="1"/>
  <c r="AB6659" i="1"/>
  <c r="AD6659" i="1" s="1"/>
  <c r="AG6658" i="1"/>
  <c r="AE6659" i="1" l="1"/>
  <c r="AF6659" i="1"/>
  <c r="AC6659" i="1"/>
  <c r="AH6659" i="1" l="1"/>
  <c r="AB6660" i="1"/>
  <c r="AD6660" i="1" s="1"/>
  <c r="AG6659" i="1"/>
  <c r="AC6660" i="1" l="1"/>
  <c r="AG6660" i="1"/>
  <c r="AH6660" i="1"/>
  <c r="AB6661" i="1"/>
  <c r="AD6661" i="1" s="1"/>
  <c r="AF6660" i="1"/>
  <c r="AE6660" i="1"/>
  <c r="AA6663" i="1"/>
  <c r="AB6664" i="1"/>
  <c r="AC6661" i="1" l="1"/>
  <c r="AG6661" i="1" s="1"/>
  <c r="AF6661" i="1"/>
  <c r="AE6661" i="1"/>
  <c r="AB6662" i="1" l="1"/>
  <c r="AD6662" i="1" s="1"/>
  <c r="AF6662" i="1" s="1"/>
  <c r="AH6661" i="1"/>
  <c r="AB6665" i="1"/>
  <c r="AC6662" i="1" l="1"/>
  <c r="AE6662" i="1"/>
  <c r="AB6663" i="1"/>
  <c r="AD6663" i="1" s="1"/>
  <c r="AG6662" i="1"/>
  <c r="AH6662" i="1"/>
  <c r="AC6663" i="1" l="1"/>
  <c r="AH6663" i="1"/>
  <c r="AA6664" i="1"/>
  <c r="AD6664" i="1" s="1"/>
  <c r="AF6664" i="1" s="1"/>
  <c r="AG6663" i="1"/>
  <c r="AE6663" i="1"/>
  <c r="AF6663" i="1"/>
  <c r="AB6666" i="1"/>
  <c r="AE6664" i="1" l="1"/>
  <c r="AC6664" i="1"/>
  <c r="AH6664" i="1" l="1"/>
  <c r="AG6664" i="1"/>
  <c r="AA6665" i="1"/>
  <c r="AB6667" i="1"/>
  <c r="AC6665" i="1" l="1"/>
  <c r="AD6665" i="1"/>
  <c r="AE6665" i="1" l="1"/>
  <c r="AF6665" i="1"/>
  <c r="AH6665" i="1"/>
  <c r="AG6665" i="1"/>
  <c r="AA6666" i="1"/>
  <c r="AD6666" i="1" s="1"/>
  <c r="AB6668" i="1"/>
  <c r="AC6666" i="1" l="1"/>
  <c r="AE6666" i="1"/>
  <c r="AF6666" i="1"/>
  <c r="AA6667" i="1" l="1"/>
  <c r="AD6667" i="1" s="1"/>
  <c r="AH6666" i="1"/>
  <c r="AG6666" i="1"/>
  <c r="AB6669" i="1"/>
  <c r="AC6667" i="1" l="1"/>
  <c r="AH6667" i="1"/>
  <c r="AA6668" i="1"/>
  <c r="AD6668" i="1" s="1"/>
  <c r="AG6667" i="1"/>
  <c r="AF6667" i="1"/>
  <c r="AE6667" i="1"/>
  <c r="AC6668" i="1" l="1"/>
  <c r="AA6669" i="1"/>
  <c r="AD6669" i="1" s="1"/>
  <c r="AE6669" i="1" s="1"/>
  <c r="AH6668" i="1"/>
  <c r="AG6668" i="1"/>
  <c r="AF6668" i="1"/>
  <c r="AE6668" i="1"/>
  <c r="AB6670" i="1"/>
  <c r="AF6669" i="1" l="1"/>
  <c r="AC6669" i="1"/>
  <c r="AB6672" i="1"/>
  <c r="AH6669" i="1" l="1"/>
  <c r="AG6669" i="1"/>
  <c r="AA6670" i="1"/>
  <c r="AB6671" i="1"/>
  <c r="AD6670" i="1" l="1"/>
  <c r="AC6670" i="1"/>
  <c r="AG6670" i="1" l="1"/>
  <c r="AH6670" i="1"/>
  <c r="AA6671" i="1"/>
  <c r="AF6670" i="1"/>
  <c r="AE6670" i="1"/>
  <c r="AD6671" i="1" l="1"/>
  <c r="AC6671" i="1"/>
  <c r="AA6673" i="1"/>
  <c r="AA6672" i="1" l="1"/>
  <c r="AD6672" i="1" s="1"/>
  <c r="AG6671" i="1"/>
  <c r="AH6671" i="1"/>
  <c r="AF6671" i="1"/>
  <c r="AE6671" i="1"/>
  <c r="AF6672" i="1" l="1"/>
  <c r="AE6672" i="1"/>
  <c r="AC6672" i="1"/>
  <c r="AB6673" i="1" l="1"/>
  <c r="AD6673" i="1" s="1"/>
  <c r="AH6672" i="1"/>
  <c r="AG6672" i="1"/>
  <c r="AC6673" i="1" l="1"/>
  <c r="AF6673" i="1"/>
  <c r="AE6673" i="1"/>
  <c r="AG6673" i="1" l="1"/>
  <c r="AH6673" i="1"/>
  <c r="AB6674" i="1"/>
  <c r="AD6674" i="1" s="1"/>
  <c r="AF6674" i="1" l="1"/>
  <c r="AE6674" i="1"/>
  <c r="AC6674" i="1"/>
  <c r="AB6675" i="1" l="1"/>
  <c r="AD6675" i="1" s="1"/>
  <c r="AG6674" i="1"/>
  <c r="AH6674" i="1"/>
  <c r="AC6675" i="1" l="1"/>
  <c r="AF6675" i="1"/>
  <c r="AE6675" i="1"/>
  <c r="AH6675" i="1" l="1"/>
  <c r="AG6675" i="1"/>
  <c r="AB6676" i="1"/>
  <c r="AD6676" i="1" s="1"/>
  <c r="AE6676" i="1" l="1"/>
  <c r="AF6676" i="1"/>
  <c r="AC6676" i="1"/>
  <c r="AB6677" i="1" l="1"/>
  <c r="AD6677" i="1" s="1"/>
  <c r="AG6676" i="1"/>
  <c r="AH6676" i="1"/>
  <c r="AC6677" i="1" l="1"/>
  <c r="AB6678" i="1" s="1"/>
  <c r="AD6678" i="1" s="1"/>
  <c r="AH6677" i="1"/>
  <c r="AG6677" i="1"/>
  <c r="AE6677" i="1"/>
  <c r="AF6677" i="1"/>
  <c r="AC6678" i="1" l="1"/>
  <c r="AB6679" i="1"/>
  <c r="AD6679" i="1" s="1"/>
  <c r="AH6678" i="1"/>
  <c r="AG6678" i="1"/>
  <c r="AF6678" i="1"/>
  <c r="AE6678" i="1"/>
  <c r="AC6679" i="1" l="1"/>
  <c r="AG6679" i="1"/>
  <c r="AB6680" i="1"/>
  <c r="AD6680" i="1" s="1"/>
  <c r="AH6679" i="1"/>
  <c r="AE6679" i="1"/>
  <c r="AF6679" i="1"/>
  <c r="AC6680" i="1" l="1"/>
  <c r="AB6681" i="1"/>
  <c r="AG6680" i="1"/>
  <c r="AH6680" i="1"/>
  <c r="AE6680" i="1"/>
  <c r="AF6680" i="1"/>
  <c r="AD6681" i="1" l="1"/>
  <c r="AC6681" i="1"/>
  <c r="AG6681" i="1" l="1"/>
  <c r="AH6681" i="1"/>
  <c r="AB6682" i="1"/>
  <c r="AE6681" i="1"/>
  <c r="AF6681" i="1"/>
  <c r="AD6682" i="1" l="1"/>
  <c r="AC6682" i="1"/>
  <c r="AG6682" i="1" l="1"/>
  <c r="AB6683" i="1"/>
  <c r="AH6682" i="1"/>
  <c r="AF6682" i="1"/>
  <c r="AE6682" i="1"/>
  <c r="AD6683" i="1" l="1"/>
  <c r="AC6683" i="1"/>
  <c r="AH6683" i="1" l="1"/>
  <c r="AG6683" i="1"/>
  <c r="AB6684" i="1"/>
  <c r="AE6683" i="1"/>
  <c r="AF6683" i="1"/>
  <c r="AD6684" i="1" l="1"/>
  <c r="AC6684" i="1"/>
  <c r="AB6685" i="1" l="1"/>
  <c r="AG6684" i="1"/>
  <c r="AH6684" i="1"/>
  <c r="AE6684" i="1"/>
  <c r="AF6684" i="1"/>
  <c r="AD6685" i="1" l="1"/>
  <c r="AC6685" i="1"/>
  <c r="AA6687" i="1"/>
  <c r="AH6685" i="1" l="1"/>
  <c r="AB6686" i="1"/>
  <c r="AD6686" i="1" s="1"/>
  <c r="AG6685" i="1"/>
  <c r="AE6685" i="1"/>
  <c r="AF6685" i="1"/>
  <c r="AB6689" i="1"/>
  <c r="AC6686" i="1" l="1"/>
  <c r="AB6687" i="1"/>
  <c r="AD6687" i="1" s="1"/>
  <c r="AE6687" i="1" s="1"/>
  <c r="AH6686" i="1"/>
  <c r="AG6686" i="1"/>
  <c r="AE6686" i="1"/>
  <c r="AF6686" i="1"/>
  <c r="AB6688" i="1"/>
  <c r="AF6687" i="1" l="1"/>
  <c r="AC6687" i="1"/>
  <c r="AH6687" i="1" s="1"/>
  <c r="AA6688" i="1"/>
  <c r="AD6688" i="1" s="1"/>
  <c r="AG6687" i="1"/>
  <c r="AB6691" i="1"/>
  <c r="AC6688" i="1" l="1"/>
  <c r="AF6688" i="1"/>
  <c r="AE6688" i="1"/>
  <c r="AG6688" i="1"/>
  <c r="AA6689" i="1"/>
  <c r="AD6689" i="1" s="1"/>
  <c r="AH6688" i="1"/>
  <c r="AE6689" i="1" l="1"/>
  <c r="AF6689" i="1"/>
  <c r="AC6689" i="1"/>
  <c r="AB6692" i="1"/>
  <c r="AB6690" i="1" l="1"/>
  <c r="AH6689" i="1"/>
  <c r="AG6689" i="1"/>
  <c r="AA6690" i="1"/>
  <c r="AD6690" i="1" s="1"/>
  <c r="AE6690" i="1" l="1"/>
  <c r="AF6690" i="1"/>
  <c r="AC6690" i="1"/>
  <c r="AB6693" i="1"/>
  <c r="AH6690" i="1" l="1"/>
  <c r="AA6691" i="1"/>
  <c r="AD6691" i="1" s="1"/>
  <c r="AG6690" i="1"/>
  <c r="AC6691" i="1" l="1"/>
  <c r="AH6691" i="1" s="1"/>
  <c r="AF6691" i="1"/>
  <c r="AE6691" i="1"/>
  <c r="AG6691" i="1" l="1"/>
  <c r="AA6692" i="1"/>
  <c r="AD6692" i="1" s="1"/>
  <c r="AE6692" i="1" s="1"/>
  <c r="AF6692" i="1" l="1"/>
  <c r="AC6692" i="1"/>
  <c r="AG6692" i="1" s="1"/>
  <c r="AA6693" i="1" l="1"/>
  <c r="AD6693" i="1" s="1"/>
  <c r="AF6693" i="1" s="1"/>
  <c r="AH6692" i="1"/>
  <c r="AA6694" i="1"/>
  <c r="AA6696" i="1"/>
  <c r="AE6693" i="1" l="1"/>
  <c r="AC6693" i="1"/>
  <c r="AG6693" i="1" s="1"/>
  <c r="AB6694" i="1" l="1"/>
  <c r="AD6694" i="1" s="1"/>
  <c r="AE6694" i="1" s="1"/>
  <c r="AH6693" i="1"/>
  <c r="AA6695" i="1"/>
  <c r="AA6697" i="1"/>
  <c r="AC6694" i="1" l="1"/>
  <c r="AB6695" i="1" s="1"/>
  <c r="AC6695" i="1" s="1"/>
  <c r="AB6696" i="1" s="1"/>
  <c r="AF6694" i="1"/>
  <c r="AG6694" i="1"/>
  <c r="AH6694" i="1"/>
  <c r="AD6695" i="1" l="1"/>
  <c r="AF6695" i="1" s="1"/>
  <c r="AE6695" i="1"/>
  <c r="AG6695" i="1"/>
  <c r="AD6696" i="1"/>
  <c r="AF6696" i="1" s="1"/>
  <c r="AC6696" i="1"/>
  <c r="AH6696" i="1" s="1"/>
  <c r="AH6695" i="1"/>
  <c r="AE6696" i="1" l="1"/>
  <c r="AB6697" i="1"/>
  <c r="AD6697" i="1" s="1"/>
  <c r="AE6697" i="1" s="1"/>
  <c r="AG6696" i="1"/>
  <c r="AC6697" i="1" l="1"/>
  <c r="AB6698" i="1" s="1"/>
  <c r="AD6698" i="1" s="1"/>
  <c r="AE6698" i="1" s="1"/>
  <c r="AF6697" i="1"/>
  <c r="AH6697" i="1" l="1"/>
  <c r="AC6698" i="1"/>
  <c r="AH6698" i="1" s="1"/>
  <c r="AG6697" i="1"/>
  <c r="AF6698" i="1"/>
  <c r="AG6698" i="1" l="1"/>
  <c r="AB6699" i="1"/>
  <c r="AD6699" i="1" s="1"/>
  <c r="AE6699" i="1" s="1"/>
  <c r="AF6699" i="1" l="1"/>
  <c r="AC6699" i="1"/>
  <c r="AG6699" i="1" s="1"/>
  <c r="AB6700" i="1" l="1"/>
  <c r="AD6700" i="1" s="1"/>
  <c r="AF6700" i="1" s="1"/>
  <c r="AH6699" i="1"/>
  <c r="AC6700" i="1" l="1"/>
  <c r="AE6700" i="1"/>
  <c r="AB6701" i="1"/>
  <c r="AD6701" i="1" s="1"/>
  <c r="AG6700" i="1"/>
  <c r="AH6700" i="1"/>
  <c r="AC6701" i="1" l="1"/>
  <c r="AG6701" i="1" s="1"/>
  <c r="AE6701" i="1"/>
  <c r="AF6701" i="1"/>
  <c r="AH6701" i="1" l="1"/>
  <c r="AB6702" i="1"/>
  <c r="AD6702" i="1" s="1"/>
  <c r="AF6702" i="1" s="1"/>
  <c r="AE6702" i="1" l="1"/>
  <c r="AC6702" i="1"/>
  <c r="AB6703" i="1" s="1"/>
  <c r="AD6703" i="1" s="1"/>
  <c r="AH6702" i="1" l="1"/>
  <c r="AG6702" i="1"/>
  <c r="AE6703" i="1"/>
  <c r="AF6703" i="1"/>
  <c r="AC6703" i="1"/>
  <c r="AG6703" i="1" l="1"/>
  <c r="AH6703" i="1"/>
  <c r="AB6704" i="1"/>
  <c r="AD6704" i="1" s="1"/>
  <c r="AC6704" i="1" l="1"/>
  <c r="AE6704" i="1"/>
  <c r="AF6704" i="1"/>
  <c r="AG6704" i="1" l="1"/>
  <c r="AB6705" i="1"/>
  <c r="AH6704" i="1"/>
  <c r="AC6705" i="1" l="1"/>
  <c r="AD6705" i="1"/>
  <c r="AF6705" i="1" l="1"/>
  <c r="AE6705" i="1"/>
  <c r="AH6705" i="1"/>
  <c r="AB6706" i="1"/>
  <c r="AG6705" i="1"/>
  <c r="AD6706" i="1" l="1"/>
  <c r="AC6706" i="1"/>
  <c r="AH6706" i="1" l="1"/>
  <c r="AB6707" i="1"/>
  <c r="AD6707" i="1" s="1"/>
  <c r="AG6706" i="1"/>
  <c r="AF6706" i="1"/>
  <c r="AE6706" i="1"/>
  <c r="AC6707" i="1" l="1"/>
  <c r="AF6707" i="1"/>
  <c r="AE6707" i="1"/>
  <c r="AH6707" i="1" l="1"/>
  <c r="AB6708" i="1"/>
  <c r="AD6708" i="1" s="1"/>
  <c r="AG6707" i="1"/>
  <c r="AA6711" i="1"/>
  <c r="AE6708" i="1" l="1"/>
  <c r="AF6708" i="1"/>
  <c r="AC6708" i="1"/>
  <c r="AG6708" i="1" l="1"/>
  <c r="AB6709" i="1"/>
  <c r="AD6709" i="1" s="1"/>
  <c r="AH6708" i="1"/>
  <c r="AF6709" i="1" l="1"/>
  <c r="AE6709" i="1"/>
  <c r="AC6709" i="1"/>
  <c r="AB6713" i="1"/>
  <c r="AB6710" i="1" l="1"/>
  <c r="AD6710" i="1" s="1"/>
  <c r="AH6709" i="1"/>
  <c r="AG6709" i="1"/>
  <c r="AC6710" i="1"/>
  <c r="AB6711" i="1" l="1"/>
  <c r="AD6711" i="1" s="1"/>
  <c r="AG6710" i="1"/>
  <c r="AH6710" i="1"/>
  <c r="AC6711" i="1"/>
  <c r="AB6712" i="1" s="1"/>
  <c r="AE6710" i="1"/>
  <c r="AF6710" i="1"/>
  <c r="AA6712" i="1"/>
  <c r="AB6714" i="1"/>
  <c r="AH6711" i="1" l="1"/>
  <c r="AD6712" i="1"/>
  <c r="AF6712" i="1" s="1"/>
  <c r="AC6712" i="1"/>
  <c r="AA6713" i="1" s="1"/>
  <c r="AD6713" i="1" s="1"/>
  <c r="AG6711" i="1"/>
  <c r="AF6711" i="1"/>
  <c r="AE6711" i="1"/>
  <c r="AB6715" i="1"/>
  <c r="AH6712" i="1" l="1"/>
  <c r="AG6712" i="1"/>
  <c r="AC6713" i="1"/>
  <c r="AG6713" i="1" s="1"/>
  <c r="AE6712" i="1"/>
  <c r="AF6713" i="1"/>
  <c r="AE6713" i="1"/>
  <c r="AB6716" i="1"/>
  <c r="AA6714" i="1" l="1"/>
  <c r="AD6714" i="1" s="1"/>
  <c r="AE6714" i="1" s="1"/>
  <c r="AH6713" i="1"/>
  <c r="AC6714" i="1" l="1"/>
  <c r="AF6714" i="1"/>
  <c r="AA6715" i="1"/>
  <c r="AD6715" i="1" s="1"/>
  <c r="AH6714" i="1"/>
  <c r="AG6714" i="1"/>
  <c r="AC6715" i="1" l="1"/>
  <c r="AA6716" i="1" s="1"/>
  <c r="AG6715" i="1"/>
  <c r="AH6715" i="1"/>
  <c r="AF6715" i="1"/>
  <c r="AE6715" i="1"/>
  <c r="AB6718" i="1"/>
  <c r="AD6716" i="1" l="1"/>
  <c r="AC6716" i="1"/>
  <c r="AA6717" i="1" s="1"/>
  <c r="AB6717" i="1"/>
  <c r="AF6716" i="1"/>
  <c r="AE6716" i="1"/>
  <c r="AG6716" i="1" l="1"/>
  <c r="AD6717" i="1"/>
  <c r="AF6717" i="1" s="1"/>
  <c r="AH6716" i="1"/>
  <c r="AC6717" i="1"/>
  <c r="AE6717" i="1" l="1"/>
  <c r="AH6717" i="1"/>
  <c r="AA6718" i="1"/>
  <c r="AD6718" i="1" s="1"/>
  <c r="AG6717" i="1"/>
  <c r="AC6718" i="1" l="1"/>
  <c r="AG6718" i="1" s="1"/>
  <c r="AE6718" i="1"/>
  <c r="AF6718" i="1"/>
  <c r="AA6721" i="1"/>
  <c r="AA6719" i="1" l="1"/>
  <c r="AB6719" i="1"/>
  <c r="AC6719" i="1" s="1"/>
  <c r="AH6718" i="1"/>
  <c r="AH6719" i="1" l="1"/>
  <c r="AB6720" i="1"/>
  <c r="AD6719" i="1"/>
  <c r="AG6719" i="1"/>
  <c r="AA6720" i="1"/>
  <c r="AD6720" i="1" l="1"/>
  <c r="AF6720" i="1" s="1"/>
  <c r="AE6719" i="1"/>
  <c r="AF6719" i="1"/>
  <c r="AC6720" i="1"/>
  <c r="AG6720" i="1" s="1"/>
  <c r="AE6720" i="1" l="1"/>
  <c r="AB6721" i="1"/>
  <c r="AD6721" i="1" s="1"/>
  <c r="AH6720" i="1"/>
  <c r="AC6721" i="1" l="1"/>
  <c r="AG6721" i="1" s="1"/>
  <c r="AF6721" i="1"/>
  <c r="AE6721" i="1"/>
  <c r="AB6722" i="1" l="1"/>
  <c r="AH6721" i="1"/>
  <c r="AD6722" i="1" l="1"/>
  <c r="AC6722" i="1"/>
  <c r="AG6722" i="1" s="1"/>
  <c r="AF6722" i="1" l="1"/>
  <c r="AE6722" i="1"/>
  <c r="AH6722" i="1"/>
  <c r="AB6723" i="1"/>
  <c r="AD6723" i="1" l="1"/>
  <c r="AC6723" i="1"/>
  <c r="AG6723" i="1" s="1"/>
  <c r="AH6723" i="1" l="1"/>
  <c r="AB6724" i="1"/>
  <c r="AF6723" i="1"/>
  <c r="AE6723" i="1"/>
  <c r="AC6724" i="1" l="1"/>
  <c r="AG6724" i="1" s="1"/>
  <c r="AD6724" i="1"/>
  <c r="AE6724" i="1" l="1"/>
  <c r="AF6724" i="1"/>
  <c r="AH6724" i="1"/>
  <c r="AB6725" i="1"/>
  <c r="AC6725" i="1" l="1"/>
  <c r="AG6725" i="1" s="1"/>
  <c r="AD6725" i="1"/>
  <c r="AF6725" i="1" l="1"/>
  <c r="AE6725" i="1"/>
  <c r="AH6725" i="1"/>
  <c r="AB6726" i="1"/>
  <c r="AC6726" i="1" l="1"/>
  <c r="AG6726" i="1" s="1"/>
  <c r="AD6726" i="1"/>
  <c r="AE6726" i="1" l="1"/>
  <c r="AF6726" i="1"/>
  <c r="AB6727" i="1"/>
  <c r="AH6726" i="1"/>
  <c r="AC6727" i="1" l="1"/>
  <c r="AG6727" i="1" s="1"/>
  <c r="AD6727" i="1"/>
  <c r="AE6727" i="1" l="1"/>
  <c r="AF6727" i="1"/>
  <c r="AB6728" i="1"/>
  <c r="AD6728" i="1" s="1"/>
  <c r="AH6727" i="1"/>
  <c r="AF6728" i="1" l="1"/>
  <c r="AE6728" i="1"/>
  <c r="AC6728" i="1"/>
  <c r="AG6728" i="1" s="1"/>
  <c r="AB6729" i="1" l="1"/>
  <c r="AH6728" i="1"/>
  <c r="AD6729" i="1" l="1"/>
  <c r="AC6729" i="1"/>
  <c r="AG6729" i="1" s="1"/>
  <c r="AB6730" i="1" l="1"/>
  <c r="AD6730" i="1" s="1"/>
  <c r="AH6729" i="1"/>
  <c r="AF6729" i="1"/>
  <c r="AE6729" i="1"/>
  <c r="AC6730" i="1" l="1"/>
  <c r="AG6730" i="1" s="1"/>
  <c r="AH6730" i="1"/>
  <c r="AB6731" i="1"/>
  <c r="AD6731" i="1" s="1"/>
  <c r="AE6730" i="1"/>
  <c r="AF6730" i="1"/>
  <c r="AC6731" i="1" l="1"/>
  <c r="AG6731" i="1" s="1"/>
  <c r="AE6731" i="1"/>
  <c r="AF6731" i="1"/>
  <c r="AH6731" i="1" l="1"/>
  <c r="AB6732" i="1"/>
  <c r="AD6732" i="1" s="1"/>
  <c r="AC6732" i="1" l="1"/>
  <c r="AG6732" i="1" s="1"/>
  <c r="AF6732" i="1"/>
  <c r="AE6732" i="1"/>
  <c r="AB6733" i="1" l="1"/>
  <c r="AD6733" i="1" s="1"/>
  <c r="AF6733" i="1" s="1"/>
  <c r="AH6732" i="1"/>
  <c r="AA6736" i="1"/>
  <c r="AC6733" i="1" l="1"/>
  <c r="AG6733" i="1" s="1"/>
  <c r="AE6733" i="1"/>
  <c r="AH6733" i="1"/>
  <c r="AB6734" i="1"/>
  <c r="AD6734" i="1" s="1"/>
  <c r="AE6734" i="1" s="1"/>
  <c r="AA6735" i="1"/>
  <c r="AF6734" i="1" l="1"/>
  <c r="AC6734" i="1"/>
  <c r="AG6734" i="1" s="1"/>
  <c r="AB6735" i="1" l="1"/>
  <c r="AH6734" i="1"/>
  <c r="AD6735" i="1" l="1"/>
  <c r="AC6735" i="1"/>
  <c r="AG6735" i="1" s="1"/>
  <c r="AB6736" i="1" l="1"/>
  <c r="AD6736" i="1" s="1"/>
  <c r="AH6735" i="1"/>
  <c r="AF6735" i="1"/>
  <c r="AE6735" i="1"/>
  <c r="AC6736" i="1" l="1"/>
  <c r="AH6736" i="1" s="1"/>
  <c r="AB6737" i="1"/>
  <c r="AG6736" i="1"/>
  <c r="AA6737" i="1"/>
  <c r="AF6736" i="1"/>
  <c r="AE6736" i="1"/>
  <c r="AA6738" i="1"/>
  <c r="AD6737" i="1" l="1"/>
  <c r="AF6737" i="1" s="1"/>
  <c r="AC6737" i="1"/>
  <c r="AG6737" i="1" s="1"/>
  <c r="AE6737" i="1" l="1"/>
  <c r="AH6737" i="1"/>
  <c r="AB6738" i="1"/>
  <c r="AB6741" i="1"/>
  <c r="AD6738" i="1" l="1"/>
  <c r="AC6738" i="1"/>
  <c r="AG6738" i="1" l="1"/>
  <c r="AB6739" i="1"/>
  <c r="AA6739" i="1"/>
  <c r="AH6738" i="1"/>
  <c r="AE6738" i="1"/>
  <c r="AF6738" i="1"/>
  <c r="AD6739" i="1" l="1"/>
  <c r="AC6739" i="1"/>
  <c r="AF6739" i="1"/>
  <c r="AE6739" i="1"/>
  <c r="AG6739" i="1" l="1"/>
  <c r="AB6740" i="1"/>
  <c r="AA6740" i="1"/>
  <c r="AH6739" i="1"/>
  <c r="AD6740" i="1" l="1"/>
  <c r="AF6740" i="1" s="1"/>
  <c r="AC6740" i="1"/>
  <c r="AG6740" i="1" s="1"/>
  <c r="AE6740" i="1" l="1"/>
  <c r="AH6740" i="1"/>
  <c r="AA6741" i="1"/>
  <c r="AD6741" i="1" s="1"/>
  <c r="AA6744" i="1"/>
  <c r="AC6741" i="1" l="1"/>
  <c r="AH6741" i="1" s="1"/>
  <c r="AA6742" i="1"/>
  <c r="AE6741" i="1"/>
  <c r="AF6741" i="1"/>
  <c r="AG6741" i="1" l="1"/>
  <c r="AB6742" i="1"/>
  <c r="AD6742" i="1" s="1"/>
  <c r="AF6742" i="1" l="1"/>
  <c r="AE6742" i="1"/>
  <c r="AC6742" i="1"/>
  <c r="AH6742" i="1" s="1"/>
  <c r="AA6743" i="1"/>
  <c r="AG6742" i="1" l="1"/>
  <c r="AB6743" i="1"/>
  <c r="AD6743" i="1" s="1"/>
  <c r="AE6743" i="1" s="1"/>
  <c r="AA6745" i="1"/>
  <c r="AC6743" i="1" l="1"/>
  <c r="AG6743" i="1" s="1"/>
  <c r="AF6743" i="1"/>
  <c r="AH6743" i="1"/>
  <c r="AB6744" i="1"/>
  <c r="AD6744" i="1" s="1"/>
  <c r="AF6744" i="1" l="1"/>
  <c r="AE6744" i="1"/>
  <c r="AC6744" i="1"/>
  <c r="AG6744" i="1" s="1"/>
  <c r="AB6745" i="1" l="1"/>
  <c r="AD6745" i="1" s="1"/>
  <c r="AH6744" i="1"/>
  <c r="AC6745" i="1" l="1"/>
  <c r="AG6745" i="1" s="1"/>
  <c r="AH6745" i="1"/>
  <c r="AF6745" i="1"/>
  <c r="AE6745" i="1"/>
  <c r="AB6746" i="1" l="1"/>
  <c r="AD6746" i="1" s="1"/>
  <c r="AE6746" i="1" s="1"/>
  <c r="AF6746" i="1" l="1"/>
  <c r="AC6746" i="1"/>
  <c r="AB6747" i="1" l="1"/>
  <c r="AD6747" i="1" s="1"/>
  <c r="AG6746" i="1"/>
  <c r="AH6746" i="1"/>
  <c r="AC6747" i="1" l="1"/>
  <c r="AB6748" i="1" s="1"/>
  <c r="AG6747" i="1"/>
  <c r="AH6747" i="1"/>
  <c r="AF6747" i="1"/>
  <c r="AE6747" i="1"/>
  <c r="AD6748" i="1" l="1"/>
  <c r="AC6748" i="1"/>
  <c r="AH6748" i="1" s="1"/>
  <c r="AE6748" i="1"/>
  <c r="AF6748" i="1"/>
  <c r="AB6749" i="1" l="1"/>
  <c r="AG6748" i="1"/>
  <c r="AD6749" i="1"/>
  <c r="AC6749" i="1"/>
  <c r="AG6749" i="1" l="1"/>
  <c r="AH6749" i="1"/>
  <c r="AB6750" i="1"/>
  <c r="AF6749" i="1"/>
  <c r="AE6749" i="1"/>
  <c r="AD6750" i="1" l="1"/>
  <c r="AC6750" i="1"/>
  <c r="AH6750" i="1" l="1"/>
  <c r="AB6751" i="1"/>
  <c r="AG6750" i="1"/>
  <c r="AE6750" i="1"/>
  <c r="AF6750" i="1"/>
  <c r="AD6751" i="1" l="1"/>
  <c r="AC6751" i="1"/>
  <c r="AB6752" i="1" l="1"/>
  <c r="AD6752" i="1" s="1"/>
  <c r="AH6751" i="1"/>
  <c r="AG6751" i="1"/>
  <c r="AC6752" i="1"/>
  <c r="AF6751" i="1"/>
  <c r="AE6751" i="1"/>
  <c r="AB6753" i="1" l="1"/>
  <c r="AD6753" i="1" s="1"/>
  <c r="AF6753" i="1" s="1"/>
  <c r="AG6752" i="1"/>
  <c r="AH6752" i="1"/>
  <c r="AC6753" i="1"/>
  <c r="AH6753" i="1" s="1"/>
  <c r="AF6752" i="1"/>
  <c r="AE6752" i="1"/>
  <c r="AE6753" i="1"/>
  <c r="AG6753" i="1" l="1"/>
  <c r="AB6754" i="1"/>
  <c r="AD6754" i="1" s="1"/>
  <c r="AC6754" i="1" l="1"/>
  <c r="AH6754" i="1" s="1"/>
  <c r="AG6754" i="1"/>
  <c r="AB6755" i="1"/>
  <c r="AE6754" i="1"/>
  <c r="AF6754" i="1"/>
  <c r="AD6755" i="1" l="1"/>
  <c r="AC6755" i="1"/>
  <c r="AA6759" i="1"/>
  <c r="AB6756" i="1" l="1"/>
  <c r="AD6756" i="1" s="1"/>
  <c r="AH6755" i="1"/>
  <c r="AG6755" i="1"/>
  <c r="AC6756" i="1"/>
  <c r="AE6755" i="1"/>
  <c r="AF6755" i="1"/>
  <c r="AH6756" i="1" l="1"/>
  <c r="AG6756" i="1"/>
  <c r="AB6757" i="1"/>
  <c r="AD6757" i="1" s="1"/>
  <c r="AE6756" i="1"/>
  <c r="AF6756" i="1"/>
  <c r="AA6760" i="1"/>
  <c r="AC6757" i="1" l="1"/>
  <c r="AE6757" i="1"/>
  <c r="AF6757" i="1"/>
  <c r="AH6757" i="1" l="1"/>
  <c r="AB6758" i="1"/>
  <c r="AD6758" i="1" s="1"/>
  <c r="AG6757" i="1"/>
  <c r="AC6758" i="1" l="1"/>
  <c r="AB6759" i="1" s="1"/>
  <c r="AD6759" i="1" s="1"/>
  <c r="AG6758" i="1"/>
  <c r="AH6758" i="1"/>
  <c r="AE6758" i="1"/>
  <c r="AF6758" i="1"/>
  <c r="AC6759" i="1" l="1"/>
  <c r="AG6759" i="1" s="1"/>
  <c r="AE6759" i="1"/>
  <c r="AF6759" i="1"/>
  <c r="AA6762" i="1"/>
  <c r="AH6759" i="1" l="1"/>
  <c r="AB6760" i="1"/>
  <c r="AD6760" i="1" s="1"/>
  <c r="AA6763" i="1"/>
  <c r="AC6760" i="1" l="1"/>
  <c r="AB6761" i="1" s="1"/>
  <c r="AA6761" i="1"/>
  <c r="AH6760" i="1"/>
  <c r="AE6760" i="1"/>
  <c r="AF6760" i="1"/>
  <c r="AG6760" i="1" l="1"/>
  <c r="AC6761" i="1"/>
  <c r="AD6761" i="1"/>
  <c r="AA6764" i="1"/>
  <c r="AF6761" i="1" l="1"/>
  <c r="AE6761" i="1"/>
  <c r="AG6761" i="1"/>
  <c r="AB6762" i="1"/>
  <c r="AD6762" i="1" s="1"/>
  <c r="AH6761" i="1"/>
  <c r="AF6762" i="1" l="1"/>
  <c r="AE6762" i="1"/>
  <c r="AC6762" i="1"/>
  <c r="AG6762" i="1" l="1"/>
  <c r="AH6762" i="1"/>
  <c r="AB6763" i="1"/>
  <c r="AD6763" i="1" s="1"/>
  <c r="AA6766" i="1"/>
  <c r="AC6763" i="1" l="1"/>
  <c r="AF6763" i="1"/>
  <c r="AE6763" i="1"/>
  <c r="AA6767" i="1"/>
  <c r="AG6763" i="1" l="1"/>
  <c r="AB6764" i="1"/>
  <c r="AD6764" i="1" s="1"/>
  <c r="AH6763" i="1"/>
  <c r="AF6764" i="1" l="1"/>
  <c r="AE6764" i="1"/>
  <c r="AC6764" i="1"/>
  <c r="AB6765" i="1" s="1"/>
  <c r="AG6764" i="1" l="1"/>
  <c r="AH6764" i="1"/>
  <c r="AA6765" i="1"/>
  <c r="AD6765" i="1" s="1"/>
  <c r="AC6765" i="1" l="1"/>
  <c r="AF6765" i="1"/>
  <c r="AE6765" i="1"/>
  <c r="AG6765" i="1" l="1"/>
  <c r="AH6765" i="1"/>
  <c r="AB6766" i="1"/>
  <c r="AD6766" i="1" s="1"/>
  <c r="AA6768" i="1"/>
  <c r="AC6766" i="1" l="1"/>
  <c r="AE6766" i="1"/>
  <c r="AF6766" i="1"/>
  <c r="AG6766" i="1" l="1"/>
  <c r="AH6766" i="1"/>
  <c r="AB6767" i="1"/>
  <c r="AD6767" i="1" s="1"/>
  <c r="AC6767" i="1" l="1"/>
  <c r="AF6767" i="1"/>
  <c r="AE6767" i="1"/>
  <c r="AH6767" i="1" l="1"/>
  <c r="AG6767" i="1"/>
  <c r="AB6768" i="1"/>
  <c r="AC6768" i="1" l="1"/>
  <c r="AD6768" i="1"/>
  <c r="AF6768" i="1" l="1"/>
  <c r="AE6768" i="1"/>
  <c r="AH6768" i="1"/>
  <c r="AG6768" i="1"/>
  <c r="AB6769" i="1"/>
  <c r="AD6769" i="1" s="1"/>
  <c r="AC6769" i="1" l="1"/>
  <c r="AF6769" i="1"/>
  <c r="AE6769" i="1"/>
  <c r="AH6769" i="1" l="1"/>
  <c r="AB6770" i="1"/>
  <c r="AD6770" i="1" s="1"/>
  <c r="AG6769" i="1"/>
  <c r="AC6770" i="1" l="1"/>
  <c r="AH6770" i="1" s="1"/>
  <c r="AE6770" i="1"/>
  <c r="AF6770" i="1"/>
  <c r="AG6770" i="1" l="1"/>
  <c r="AB6771" i="1"/>
  <c r="AD6771" i="1" s="1"/>
  <c r="AE6771" i="1" s="1"/>
  <c r="AC6771" i="1" l="1"/>
  <c r="AG6771" i="1" s="1"/>
  <c r="AF6771" i="1"/>
  <c r="AH6771" i="1" l="1"/>
  <c r="AB6772" i="1"/>
  <c r="AD6772" i="1" l="1"/>
  <c r="AC6772" i="1"/>
  <c r="AG6772" i="1" l="1"/>
  <c r="AH6772" i="1"/>
  <c r="AB6773" i="1"/>
  <c r="AD6773" i="1" s="1"/>
  <c r="AF6772" i="1"/>
  <c r="AE6772" i="1"/>
  <c r="AC6773" i="1" l="1"/>
  <c r="AF6773" i="1"/>
  <c r="AE6773" i="1"/>
  <c r="AB6774" i="1" l="1"/>
  <c r="AD6774" i="1" s="1"/>
  <c r="AH6773" i="1"/>
  <c r="AG6773" i="1"/>
  <c r="AC6774" i="1"/>
  <c r="AB6775" i="1" l="1"/>
  <c r="AD6775" i="1" s="1"/>
  <c r="AG6774" i="1"/>
  <c r="AH6774" i="1"/>
  <c r="AE6774" i="1"/>
  <c r="AF6774" i="1"/>
  <c r="AC6775" i="1" l="1"/>
  <c r="AB6776" i="1"/>
  <c r="AD6776" i="1" s="1"/>
  <c r="AH6775" i="1"/>
  <c r="AG6775" i="1"/>
  <c r="AE6775" i="1"/>
  <c r="AF6775" i="1"/>
  <c r="AC6776" i="1" l="1"/>
  <c r="AH6776" i="1"/>
  <c r="AB6777" i="1"/>
  <c r="AD6777" i="1" s="1"/>
  <c r="AG6776" i="1"/>
  <c r="AE6776" i="1"/>
  <c r="AF6776" i="1"/>
  <c r="AC6777" i="1" l="1"/>
  <c r="AB6778" i="1"/>
  <c r="AD6778" i="1" s="1"/>
  <c r="AG6777" i="1"/>
  <c r="AH6777" i="1"/>
  <c r="AE6777" i="1"/>
  <c r="AF6777" i="1"/>
  <c r="AC6778" i="1" l="1"/>
  <c r="AB6779" i="1"/>
  <c r="AD6779" i="1" s="1"/>
  <c r="AE6778" i="1"/>
  <c r="AF6778" i="1"/>
  <c r="AC6779" i="1" l="1"/>
  <c r="AG6778" i="1"/>
  <c r="AH6778" i="1"/>
  <c r="AG6779" i="1"/>
  <c r="AB6780" i="1"/>
  <c r="AD6780" i="1" s="1"/>
  <c r="AH6779" i="1"/>
  <c r="AF6779" i="1"/>
  <c r="AE6779" i="1"/>
  <c r="AA6783" i="1"/>
  <c r="AC6780" i="1" l="1"/>
  <c r="AH6780" i="1" s="1"/>
  <c r="AF6780" i="1"/>
  <c r="AE6780" i="1"/>
  <c r="AB6781" i="1" l="1"/>
  <c r="AD6781" i="1" s="1"/>
  <c r="AG6780" i="1"/>
  <c r="AC6781" i="1" l="1"/>
  <c r="AH6781" i="1" s="1"/>
  <c r="AG6781" i="1"/>
  <c r="AE6781" i="1"/>
  <c r="AF6781" i="1"/>
  <c r="AB6782" i="1" l="1"/>
  <c r="AD6782" i="1" s="1"/>
  <c r="AF6782" i="1" s="1"/>
  <c r="AA6785" i="1"/>
  <c r="AE6782" i="1" l="1"/>
  <c r="AC6782" i="1"/>
  <c r="AH6782" i="1" l="1"/>
  <c r="AG6782" i="1"/>
  <c r="AB6783" i="1"/>
  <c r="AA6784" i="1"/>
  <c r="AA6786" i="1"/>
  <c r="AD6783" i="1" l="1"/>
  <c r="AC6783" i="1"/>
  <c r="AB6784" i="1" l="1"/>
  <c r="AD6784" i="1" s="1"/>
  <c r="AH6783" i="1"/>
  <c r="AG6783" i="1"/>
  <c r="AC6784" i="1"/>
  <c r="AG6784" i="1" s="1"/>
  <c r="AE6783" i="1"/>
  <c r="AF6783" i="1"/>
  <c r="AA6787" i="1"/>
  <c r="AB6785" i="1" l="1"/>
  <c r="AD6785" i="1" s="1"/>
  <c r="AE6785" i="1" s="1"/>
  <c r="AH6784" i="1"/>
  <c r="AE6784" i="1"/>
  <c r="AF6784" i="1"/>
  <c r="AC6785" i="1"/>
  <c r="AG6785" i="1" s="1"/>
  <c r="AA6788" i="1"/>
  <c r="AF6785" i="1" l="1"/>
  <c r="AB6786" i="1"/>
  <c r="AC6786" i="1" s="1"/>
  <c r="AG6786" i="1" s="1"/>
  <c r="AH6785" i="1"/>
  <c r="AA6789" i="1"/>
  <c r="AD6786" i="1" l="1"/>
  <c r="AE6786" i="1" s="1"/>
  <c r="AH6786" i="1"/>
  <c r="AB6787" i="1"/>
  <c r="AC6787" i="1" s="1"/>
  <c r="AG6787" i="1" s="1"/>
  <c r="AF6786" i="1"/>
  <c r="AD6787" i="1" l="1"/>
  <c r="AB6788" i="1"/>
  <c r="AD6788" i="1" s="1"/>
  <c r="AH6787" i="1"/>
  <c r="AE6787" i="1"/>
  <c r="AF6787" i="1"/>
  <c r="AA6790" i="1"/>
  <c r="AC6788" i="1" l="1"/>
  <c r="AG6788" i="1" s="1"/>
  <c r="AF6788" i="1"/>
  <c r="AE6788" i="1"/>
  <c r="AA6791" i="1"/>
  <c r="AB6789" i="1" l="1"/>
  <c r="AD6789" i="1" s="1"/>
  <c r="AE6789" i="1" s="1"/>
  <c r="AH6788" i="1"/>
  <c r="AA6792" i="1"/>
  <c r="AF6789" i="1" l="1"/>
  <c r="AC6789" i="1"/>
  <c r="AG6789" i="1" s="1"/>
  <c r="AH6789" i="1" l="1"/>
  <c r="AB6790" i="1"/>
  <c r="AD6790" i="1" s="1"/>
  <c r="AE6790" i="1" s="1"/>
  <c r="AA6793" i="1"/>
  <c r="AC6790" i="1" l="1"/>
  <c r="AG6790" i="1" s="1"/>
  <c r="AF6790" i="1"/>
  <c r="AH6790" i="1"/>
  <c r="AB6791" i="1"/>
  <c r="AD6791" i="1" s="1"/>
  <c r="AF6791" i="1" s="1"/>
  <c r="AC6791" i="1" l="1"/>
  <c r="AG6791" i="1" s="1"/>
  <c r="AE6791" i="1"/>
  <c r="AH6791" i="1"/>
  <c r="AB6792" i="1"/>
  <c r="AD6792" i="1" s="1"/>
  <c r="AC6792" i="1" l="1"/>
  <c r="AG6792" i="1" s="1"/>
  <c r="AE6792" i="1"/>
  <c r="AF6792" i="1"/>
  <c r="AB6793" i="1" l="1"/>
  <c r="AD6793" i="1" s="1"/>
  <c r="AE6793" i="1" s="1"/>
  <c r="AH6792" i="1"/>
  <c r="AF6793" i="1" l="1"/>
  <c r="AC6793" i="1"/>
  <c r="AH6793" i="1" s="1"/>
  <c r="AG6793" i="1" l="1"/>
  <c r="AB6794" i="1"/>
  <c r="AD6794" i="1" s="1"/>
  <c r="AE6794" i="1" s="1"/>
  <c r="AC6794" i="1" l="1"/>
  <c r="AH6794" i="1" s="1"/>
  <c r="AF6794" i="1"/>
  <c r="AG6794" i="1"/>
  <c r="AB6795" i="1"/>
  <c r="AD6795" i="1" s="1"/>
  <c r="AF6795" i="1" s="1"/>
  <c r="AE6795" i="1" l="1"/>
  <c r="AC6795" i="1"/>
  <c r="AB6796" i="1" l="1"/>
  <c r="AG6795" i="1"/>
  <c r="AH6795" i="1"/>
  <c r="AC6796" i="1" l="1"/>
  <c r="AD6796" i="1"/>
  <c r="AE6796" i="1" l="1"/>
  <c r="AF6796" i="1"/>
  <c r="AB6797" i="1"/>
  <c r="AG6796" i="1"/>
  <c r="AH6796" i="1"/>
  <c r="AC6797" i="1" l="1"/>
  <c r="AD6797" i="1"/>
  <c r="AE6797" i="1" l="1"/>
  <c r="AF6797" i="1"/>
  <c r="AB6798" i="1"/>
  <c r="AG6797" i="1"/>
  <c r="AH6797" i="1"/>
  <c r="AC6798" i="1" l="1"/>
  <c r="AD6798" i="1"/>
  <c r="AF6798" i="1" l="1"/>
  <c r="AE6798" i="1"/>
  <c r="AG6798" i="1"/>
  <c r="AH6798" i="1"/>
  <c r="AB6799" i="1"/>
  <c r="AD6799" i="1" l="1"/>
  <c r="AC6799" i="1"/>
  <c r="AB6800" i="1" l="1"/>
  <c r="AG6799" i="1"/>
  <c r="AH6799" i="1"/>
  <c r="AF6799" i="1"/>
  <c r="AE6799" i="1"/>
  <c r="AD6800" i="1" l="1"/>
  <c r="AC6800" i="1"/>
  <c r="AH6800" i="1" l="1"/>
  <c r="AB6801" i="1"/>
  <c r="AD6801" i="1" s="1"/>
  <c r="AG6800" i="1"/>
  <c r="AF6800" i="1"/>
  <c r="AE6800" i="1"/>
  <c r="AC6801" i="1" l="1"/>
  <c r="AH6801" i="1" s="1"/>
  <c r="AG6801" i="1"/>
  <c r="AB6802" i="1"/>
  <c r="AE6801" i="1"/>
  <c r="AF6801" i="1"/>
  <c r="AD6802" i="1" l="1"/>
  <c r="AC6802" i="1"/>
  <c r="AH6802" i="1" l="1"/>
  <c r="AB6803" i="1"/>
  <c r="AD6803" i="1" s="1"/>
  <c r="AG6802" i="1"/>
  <c r="AF6802" i="1"/>
  <c r="AE6802" i="1"/>
  <c r="AC6803" i="1" l="1"/>
  <c r="AE6803" i="1"/>
  <c r="AF6803" i="1"/>
  <c r="AH6803" i="1"/>
  <c r="AB6804" i="1"/>
  <c r="AD6804" i="1" s="1"/>
  <c r="AG6803" i="1"/>
  <c r="AC6804" i="1" l="1"/>
  <c r="AB6805" i="1" s="1"/>
  <c r="AE6804" i="1"/>
  <c r="AF6804" i="1"/>
  <c r="AG6804" i="1" l="1"/>
  <c r="AD6805" i="1"/>
  <c r="AF6805" i="1" s="1"/>
  <c r="AC6805" i="1"/>
  <c r="AB6806" i="1" s="1"/>
  <c r="AH6804" i="1"/>
  <c r="AE6805" i="1" l="1"/>
  <c r="AH6805" i="1"/>
  <c r="AG6805" i="1"/>
  <c r="AC6806" i="1"/>
  <c r="AD6806" i="1"/>
  <c r="AA6808" i="1"/>
  <c r="AF6806" i="1" l="1"/>
  <c r="AE6806" i="1"/>
  <c r="AG6806" i="1"/>
  <c r="AB6807" i="1"/>
  <c r="AD6807" i="1" s="1"/>
  <c r="AH6806" i="1"/>
  <c r="AF6807" i="1" l="1"/>
  <c r="AE6807" i="1"/>
  <c r="AC6807" i="1"/>
  <c r="AA6809" i="1"/>
  <c r="AH6807" i="1" l="1"/>
  <c r="AB6808" i="1"/>
  <c r="AD6808" i="1" s="1"/>
  <c r="AG6807" i="1"/>
  <c r="AC6808" i="1" l="1"/>
  <c r="AH6808" i="1"/>
  <c r="AB6809" i="1"/>
  <c r="AD6809" i="1" s="1"/>
  <c r="AE6809" i="1" s="1"/>
  <c r="AG6808" i="1"/>
  <c r="AE6808" i="1"/>
  <c r="AF6808" i="1"/>
  <c r="AA6810" i="1"/>
  <c r="AF6809" i="1" l="1"/>
  <c r="AC6809" i="1"/>
  <c r="AB6810" i="1" l="1"/>
  <c r="AG6809" i="1"/>
  <c r="AH6809" i="1"/>
  <c r="AD6810" i="1" l="1"/>
  <c r="AC6810" i="1"/>
  <c r="AA6812" i="1"/>
  <c r="AA6811" i="1" l="1"/>
  <c r="AB6811" i="1"/>
  <c r="AG6810" i="1"/>
  <c r="AH6810" i="1"/>
  <c r="AF6810" i="1"/>
  <c r="AE6810" i="1"/>
  <c r="AD6811" i="1" l="1"/>
  <c r="AC6811" i="1"/>
  <c r="AH6811" i="1" s="1"/>
  <c r="AG6811" i="1"/>
  <c r="AF6811" i="1"/>
  <c r="AE6811" i="1"/>
  <c r="AA6813" i="1"/>
  <c r="AB6812" i="1" l="1"/>
  <c r="AD6812" i="1" s="1"/>
  <c r="AE6812" i="1" s="1"/>
  <c r="AC6812" i="1" l="1"/>
  <c r="AH6812" i="1" s="1"/>
  <c r="AF6812" i="1"/>
  <c r="AA6814" i="1"/>
  <c r="AB6813" i="1" l="1"/>
  <c r="AC6813" i="1" s="1"/>
  <c r="AG6812" i="1"/>
  <c r="AD6813" i="1" l="1"/>
  <c r="AF6813" i="1"/>
  <c r="AE6813" i="1"/>
  <c r="AB6814" i="1"/>
  <c r="AH6813" i="1"/>
  <c r="AG6813" i="1"/>
  <c r="AD6814" i="1" l="1"/>
  <c r="AC6814" i="1"/>
  <c r="AA6815" i="1" l="1"/>
  <c r="AB6815" i="1"/>
  <c r="AD6815" i="1" s="1"/>
  <c r="AG6814" i="1"/>
  <c r="AH6814" i="1"/>
  <c r="AF6814" i="1"/>
  <c r="AE6814" i="1"/>
  <c r="AC6815" i="1" l="1"/>
  <c r="AG6815" i="1" s="1"/>
  <c r="AA6816" i="1"/>
  <c r="AH6815" i="1"/>
  <c r="AB6816" i="1"/>
  <c r="AD6816" i="1" s="1"/>
  <c r="AE6815" i="1"/>
  <c r="AF6815" i="1"/>
  <c r="AC6816" i="1" l="1"/>
  <c r="AE6816" i="1"/>
  <c r="AF6816" i="1"/>
  <c r="AB6817" i="1" l="1"/>
  <c r="AD6817" i="1" s="1"/>
  <c r="AH6816" i="1"/>
  <c r="AG6816" i="1"/>
  <c r="AF6817" i="1" l="1"/>
  <c r="AE6817" i="1"/>
  <c r="AC6817" i="1"/>
  <c r="AG6817" i="1" l="1"/>
  <c r="AB6818" i="1"/>
  <c r="AH6817" i="1"/>
  <c r="AC6818" i="1" l="1"/>
  <c r="AD6818" i="1"/>
  <c r="AE6818" i="1" l="1"/>
  <c r="AF6818" i="1"/>
  <c r="AG6818" i="1"/>
  <c r="AH6818" i="1"/>
  <c r="AB6819" i="1"/>
  <c r="AD6819" i="1" s="1"/>
  <c r="AC6819" i="1" l="1"/>
  <c r="AG6819" i="1"/>
  <c r="AB6820" i="1"/>
  <c r="AD6820" i="1" s="1"/>
  <c r="AH6819" i="1"/>
  <c r="AF6819" i="1"/>
  <c r="AE6819" i="1"/>
  <c r="AC6820" i="1" l="1"/>
  <c r="AE6820" i="1"/>
  <c r="AF6820" i="1"/>
  <c r="AG6820" i="1" l="1"/>
  <c r="AB6821" i="1"/>
  <c r="AD6821" i="1" s="1"/>
  <c r="AH6820" i="1"/>
  <c r="AC6821" i="1" l="1"/>
  <c r="AE6821" i="1"/>
  <c r="AF6821" i="1"/>
  <c r="AG6821" i="1" l="1"/>
  <c r="AH6821" i="1"/>
  <c r="AB6822" i="1"/>
  <c r="AD6822" i="1" s="1"/>
  <c r="AC6822" i="1" l="1"/>
  <c r="AH6822" i="1" s="1"/>
  <c r="AE6822" i="1"/>
  <c r="AF6822" i="1"/>
  <c r="AG6822" i="1" l="1"/>
  <c r="AB6823" i="1"/>
  <c r="AD6823" i="1" s="1"/>
  <c r="AE6823" i="1" s="1"/>
  <c r="AF6823" i="1" l="1"/>
  <c r="AC6823" i="1"/>
  <c r="AG6823" i="1" l="1"/>
  <c r="AH6823" i="1"/>
  <c r="AB6824" i="1"/>
  <c r="AD6824" i="1" s="1"/>
  <c r="AE6824" i="1" s="1"/>
  <c r="AC6824" i="1" l="1"/>
  <c r="AF6824" i="1"/>
  <c r="AG6824" i="1" l="1"/>
  <c r="AB6825" i="1"/>
  <c r="AH6824" i="1"/>
  <c r="AD6825" i="1" l="1"/>
  <c r="AC6825" i="1"/>
  <c r="AH6825" i="1" l="1"/>
  <c r="AB6826" i="1"/>
  <c r="AG6825" i="1"/>
  <c r="AF6825" i="1"/>
  <c r="AE6825" i="1"/>
  <c r="AD6826" i="1" l="1"/>
  <c r="AC6826" i="1"/>
  <c r="AB6827" i="1" l="1"/>
  <c r="AD6827" i="1" s="1"/>
  <c r="AH6826" i="1"/>
  <c r="AG6826" i="1"/>
  <c r="AC6827" i="1"/>
  <c r="AF6826" i="1"/>
  <c r="AE6826" i="1"/>
  <c r="AA6831" i="1"/>
  <c r="AB6828" i="1" l="1"/>
  <c r="AD6828" i="1" s="1"/>
  <c r="AG6827" i="1"/>
  <c r="AH6827" i="1"/>
  <c r="AF6827" i="1"/>
  <c r="AE6827" i="1"/>
  <c r="AC6828" i="1" l="1"/>
  <c r="AG6828" i="1"/>
  <c r="AB6829" i="1"/>
  <c r="AH6828" i="1"/>
  <c r="AF6828" i="1"/>
  <c r="AE6828" i="1"/>
  <c r="AB6832" i="1"/>
  <c r="AD6829" i="1" l="1"/>
  <c r="AC6829" i="1"/>
  <c r="AG6829" i="1" l="1"/>
  <c r="AH6829" i="1"/>
  <c r="AB6830" i="1"/>
  <c r="AD6830" i="1" s="1"/>
  <c r="AF6829" i="1"/>
  <c r="AE6829" i="1"/>
  <c r="AB6833" i="1"/>
  <c r="AC6830" i="1" l="1"/>
  <c r="AF6830" i="1"/>
  <c r="AE6830" i="1"/>
  <c r="AG6830" i="1" l="1"/>
  <c r="AB6831" i="1"/>
  <c r="AD6831" i="1" s="1"/>
  <c r="AH6830" i="1"/>
  <c r="AB6834" i="1"/>
  <c r="AF6831" i="1" l="1"/>
  <c r="AE6831" i="1"/>
  <c r="AC6831" i="1"/>
  <c r="AH6831" i="1" l="1"/>
  <c r="AG6831" i="1"/>
  <c r="AA6832" i="1"/>
  <c r="AD6832" i="1" s="1"/>
  <c r="AB6835" i="1"/>
  <c r="AE6832" i="1" l="1"/>
  <c r="AF6832" i="1"/>
  <c r="AC6832" i="1"/>
  <c r="AA6833" i="1" l="1"/>
  <c r="AD6833" i="1" s="1"/>
  <c r="AG6832" i="1"/>
  <c r="AC6833" i="1"/>
  <c r="AH6832" i="1"/>
  <c r="AB6836" i="1"/>
  <c r="AG6833" i="1" l="1"/>
  <c r="AA6834" i="1"/>
  <c r="AD6834" i="1" s="1"/>
  <c r="AH6833" i="1"/>
  <c r="AE6833" i="1"/>
  <c r="AF6833" i="1"/>
  <c r="AB6837" i="1"/>
  <c r="AC6834" i="1" l="1"/>
  <c r="AE6834" i="1"/>
  <c r="AF6834" i="1"/>
  <c r="AG6834" i="1" l="1"/>
  <c r="AH6834" i="1"/>
  <c r="AA6835" i="1"/>
  <c r="AD6835" i="1" s="1"/>
  <c r="AB6838" i="1"/>
  <c r="AC6835" i="1" l="1"/>
  <c r="AE6835" i="1"/>
  <c r="AF6835" i="1"/>
  <c r="AG6835" i="1" l="1"/>
  <c r="AA6836" i="1"/>
  <c r="AD6836" i="1" s="1"/>
  <c r="AH6835" i="1"/>
  <c r="AB6839" i="1"/>
  <c r="AC6836" i="1" l="1"/>
  <c r="AH6836" i="1"/>
  <c r="AA6837" i="1"/>
  <c r="AD6837" i="1" s="1"/>
  <c r="AG6836" i="1"/>
  <c r="AF6836" i="1"/>
  <c r="AE6836" i="1"/>
  <c r="AC6837" i="1" l="1"/>
  <c r="AG6837" i="1"/>
  <c r="AA6838" i="1"/>
  <c r="AD6838" i="1" s="1"/>
  <c r="AH6837" i="1"/>
  <c r="AE6837" i="1"/>
  <c r="AF6837" i="1"/>
  <c r="AB6840" i="1"/>
  <c r="AC6838" i="1" l="1"/>
  <c r="AG6838" i="1"/>
  <c r="AA6839" i="1"/>
  <c r="AD6839" i="1" s="1"/>
  <c r="AH6838" i="1"/>
  <c r="AF6838" i="1"/>
  <c r="AE6838" i="1"/>
  <c r="AA6841" i="1"/>
  <c r="AC6839" i="1" l="1"/>
  <c r="AH6839" i="1"/>
  <c r="AG6839" i="1"/>
  <c r="AA6840" i="1"/>
  <c r="AF6839" i="1"/>
  <c r="AE6839" i="1"/>
  <c r="AD6840" i="1" l="1"/>
  <c r="AC6840" i="1"/>
  <c r="AB6841" i="1" l="1"/>
  <c r="AD6841" i="1" s="1"/>
  <c r="AH6840" i="1"/>
  <c r="AG6840" i="1"/>
  <c r="AF6840" i="1"/>
  <c r="AE6840" i="1"/>
  <c r="AC6841" i="1" l="1"/>
  <c r="AG6841" i="1"/>
  <c r="AB6842" i="1"/>
  <c r="AD6842" i="1" s="1"/>
  <c r="AH6841" i="1"/>
  <c r="AF6841" i="1"/>
  <c r="AE6841" i="1"/>
  <c r="AC6842" i="1" l="1"/>
  <c r="AG6842" i="1" s="1"/>
  <c r="AB6843" i="1"/>
  <c r="AD6843" i="1" s="1"/>
  <c r="AF6843" i="1" s="1"/>
  <c r="AH6842" i="1"/>
  <c r="AF6842" i="1"/>
  <c r="AE6842" i="1"/>
  <c r="AC6843" i="1" l="1"/>
  <c r="AH6843" i="1" s="1"/>
  <c r="AE6843" i="1"/>
  <c r="AG6843" i="1"/>
  <c r="AB6844" i="1"/>
  <c r="AD6844" i="1" s="1"/>
  <c r="AC6844" i="1" l="1"/>
  <c r="AB6845" i="1" s="1"/>
  <c r="AE6844" i="1"/>
  <c r="AF6844" i="1"/>
  <c r="AH6844" i="1" l="1"/>
  <c r="AG6844" i="1"/>
  <c r="AD6845" i="1"/>
  <c r="AC6845" i="1"/>
  <c r="AB6846" i="1" l="1"/>
  <c r="AD6846" i="1" s="1"/>
  <c r="AG6845" i="1"/>
  <c r="AH6845" i="1"/>
  <c r="AF6845" i="1"/>
  <c r="AE6845" i="1"/>
  <c r="AC6846" i="1" l="1"/>
  <c r="AH6846" i="1" s="1"/>
  <c r="AF6846" i="1"/>
  <c r="AE6846" i="1"/>
  <c r="AB6847" i="1" l="1"/>
  <c r="AG6846" i="1"/>
  <c r="AC6847" i="1"/>
  <c r="AD6847" i="1"/>
  <c r="AE6847" i="1" l="1"/>
  <c r="AF6847" i="1"/>
  <c r="AG6847" i="1"/>
  <c r="AH6847" i="1"/>
  <c r="AB6848" i="1"/>
  <c r="AD6848" i="1" l="1"/>
  <c r="AC6848" i="1"/>
  <c r="AB6849" i="1" l="1"/>
  <c r="AH6848" i="1"/>
  <c r="AG6848" i="1"/>
  <c r="AE6848" i="1"/>
  <c r="AF6848" i="1"/>
  <c r="AC6849" i="1" l="1"/>
  <c r="AD6849" i="1"/>
  <c r="AE6849" i="1" l="1"/>
  <c r="AF6849" i="1"/>
  <c r="AB6850" i="1"/>
  <c r="AG6849" i="1"/>
  <c r="AH6849" i="1"/>
  <c r="AC6850" i="1" l="1"/>
  <c r="AD6850" i="1"/>
  <c r="AF6850" i="1" l="1"/>
  <c r="AE6850" i="1"/>
  <c r="AG6850" i="1"/>
  <c r="AB6851" i="1"/>
  <c r="AH6850" i="1"/>
  <c r="AC6851" i="1" l="1"/>
  <c r="AD6851" i="1"/>
  <c r="AE6851" i="1" l="1"/>
  <c r="AF6851" i="1"/>
  <c r="AG6851" i="1"/>
  <c r="AB6852" i="1"/>
  <c r="AH6851" i="1"/>
  <c r="AC6852" i="1" l="1"/>
  <c r="AD6852" i="1"/>
  <c r="AE6852" i="1" l="1"/>
  <c r="AF6852" i="1"/>
  <c r="AH6852" i="1"/>
  <c r="AG6852" i="1"/>
  <c r="AB6853" i="1"/>
  <c r="AD6853" i="1" l="1"/>
  <c r="AC6853" i="1"/>
  <c r="AH6853" i="1" l="1"/>
  <c r="AG6853" i="1"/>
  <c r="AB6854" i="1"/>
  <c r="AE6853" i="1"/>
  <c r="AF6853" i="1"/>
  <c r="AD6854" i="1" l="1"/>
  <c r="AC6854" i="1"/>
  <c r="AA6855" i="1" s="1"/>
  <c r="AG6854" i="1" l="1"/>
  <c r="AB6855" i="1"/>
  <c r="AD6855" i="1" s="1"/>
  <c r="AH6854" i="1"/>
  <c r="AE6854" i="1"/>
  <c r="AF6854" i="1"/>
  <c r="AC6855" i="1" l="1"/>
  <c r="AB6856" i="1" s="1"/>
  <c r="AE6855" i="1"/>
  <c r="AF6855" i="1"/>
  <c r="AH6855" i="1" l="1"/>
  <c r="AG6855" i="1"/>
  <c r="AA6856" i="1"/>
  <c r="AC6856" i="1" s="1"/>
  <c r="AB6857" i="1" s="1"/>
  <c r="AD6856" i="1" l="1"/>
  <c r="AE6856" i="1" s="1"/>
  <c r="AA6857" i="1"/>
  <c r="AH6856" i="1"/>
  <c r="AG6856" i="1"/>
  <c r="AF6856" i="1" l="1"/>
  <c r="AC6857" i="1"/>
  <c r="AB6858" i="1" s="1"/>
  <c r="AD6857" i="1"/>
  <c r="AE6857" i="1" l="1"/>
  <c r="AF6857" i="1"/>
  <c r="AA6858" i="1"/>
  <c r="AG6857" i="1"/>
  <c r="AH6857" i="1"/>
  <c r="AD6858" i="1" l="1"/>
  <c r="AC6858" i="1"/>
  <c r="AB6859" i="1" s="1"/>
  <c r="AA6859" i="1" l="1"/>
  <c r="AH6858" i="1"/>
  <c r="AG6858" i="1"/>
  <c r="AE6858" i="1"/>
  <c r="AF6858" i="1"/>
  <c r="AD6859" i="1" l="1"/>
  <c r="AC6859" i="1"/>
  <c r="AB6860" i="1" s="1"/>
  <c r="AA6860" i="1" l="1"/>
  <c r="AD6860" i="1" s="1"/>
  <c r="AE6860" i="1" s="1"/>
  <c r="AH6859" i="1"/>
  <c r="AG6859" i="1"/>
  <c r="AE6859" i="1"/>
  <c r="AF6859" i="1"/>
  <c r="AF6860" i="1" l="1"/>
  <c r="AC6860" i="1"/>
  <c r="AG6860" i="1" s="1"/>
  <c r="AB6861" i="1" l="1"/>
  <c r="AA6861" i="1"/>
  <c r="AC6861" i="1" s="1"/>
  <c r="AB6862" i="1" s="1"/>
  <c r="AH6860" i="1"/>
  <c r="AG6861" i="1" l="1"/>
  <c r="AA6862" i="1"/>
  <c r="AD6862" i="1" s="1"/>
  <c r="AD6861" i="1"/>
  <c r="AH6861" i="1"/>
  <c r="AC6862" i="1" l="1"/>
  <c r="AB6863" i="1" s="1"/>
  <c r="AE6861" i="1"/>
  <c r="AF6861" i="1"/>
  <c r="AG6862" i="1"/>
  <c r="AA6863" i="1"/>
  <c r="AD6863" i="1" s="1"/>
  <c r="AE6862" i="1"/>
  <c r="AF6862" i="1"/>
  <c r="AH6862" i="1" l="1"/>
  <c r="AC6863" i="1"/>
  <c r="AA6864" i="1" s="1"/>
  <c r="AF6863" i="1"/>
  <c r="AE6863" i="1"/>
  <c r="AG6863" i="1" l="1"/>
  <c r="AB6864" i="1"/>
  <c r="AC6864" i="1" s="1"/>
  <c r="AH6863" i="1"/>
  <c r="AD6864" i="1" l="1"/>
  <c r="AE6864" i="1" s="1"/>
  <c r="AB6865" i="1"/>
  <c r="AA6865" i="1"/>
  <c r="AG6864" i="1"/>
  <c r="AH6864" i="1"/>
  <c r="AF6864" i="1" l="1"/>
  <c r="AD6865" i="1"/>
  <c r="AE6865" i="1" s="1"/>
  <c r="AC6865" i="1"/>
  <c r="AH6865" i="1" s="1"/>
  <c r="AG6865" i="1" l="1"/>
  <c r="AB6866" i="1"/>
  <c r="AC6866" i="1" s="1"/>
  <c r="AF6865" i="1"/>
  <c r="AD6866" i="1" l="1"/>
  <c r="AF6866" i="1" s="1"/>
  <c r="AG6866" i="1"/>
  <c r="AB6867" i="1"/>
  <c r="AH6866" i="1"/>
  <c r="AE6866" i="1" l="1"/>
  <c r="AC6867" i="1"/>
  <c r="AD6867" i="1"/>
  <c r="AF6867" i="1" l="1"/>
  <c r="AE6867" i="1"/>
  <c r="AG6867" i="1"/>
  <c r="AB6868" i="1"/>
  <c r="AH6867" i="1"/>
  <c r="AD6868" i="1" l="1"/>
  <c r="AC6868" i="1"/>
  <c r="AG6868" i="1" l="1"/>
  <c r="AB6869" i="1"/>
  <c r="AH6868" i="1"/>
  <c r="AF6868" i="1"/>
  <c r="AE6868" i="1"/>
  <c r="AD6869" i="1" l="1"/>
  <c r="AC6869" i="1"/>
  <c r="AG6869" i="1" l="1"/>
  <c r="AB6870" i="1"/>
  <c r="AH6869" i="1"/>
  <c r="AF6869" i="1"/>
  <c r="AE6869" i="1"/>
  <c r="AD6870" i="1" l="1"/>
  <c r="AC6870" i="1"/>
  <c r="AG6870" i="1" l="1"/>
  <c r="AB6871" i="1"/>
  <c r="AD6871" i="1" s="1"/>
  <c r="AH6870" i="1"/>
  <c r="AF6870" i="1"/>
  <c r="AE6870" i="1"/>
  <c r="AC6871" i="1" l="1"/>
  <c r="AB6872" i="1" s="1"/>
  <c r="AD6872" i="1" s="1"/>
  <c r="AG6871" i="1"/>
  <c r="AE6871" i="1"/>
  <c r="AF6871" i="1"/>
  <c r="AH6871" i="1" l="1"/>
  <c r="AC6872" i="1"/>
  <c r="AG6872" i="1" s="1"/>
  <c r="AF6872" i="1"/>
  <c r="AE6872" i="1"/>
  <c r="AB6873" i="1" l="1"/>
  <c r="AD6873" i="1" s="1"/>
  <c r="AF6873" i="1" s="1"/>
  <c r="AH6872" i="1"/>
  <c r="AE6873" i="1" l="1"/>
  <c r="AC6873" i="1"/>
  <c r="AG6873" i="1" s="1"/>
  <c r="AH6873" i="1" l="1"/>
  <c r="AB6874" i="1"/>
  <c r="AD6874" i="1" s="1"/>
  <c r="AE6874" i="1" s="1"/>
  <c r="AF6874" i="1" l="1"/>
  <c r="AC6874" i="1"/>
  <c r="AG6874" i="1" s="1"/>
  <c r="AB6875" i="1" l="1"/>
  <c r="AH6874" i="1"/>
  <c r="AD6875" i="1" l="1"/>
  <c r="AC6875" i="1"/>
  <c r="AG6875" i="1" s="1"/>
  <c r="AB6876" i="1" l="1"/>
  <c r="AD6876" i="1" s="1"/>
  <c r="AH6875" i="1"/>
  <c r="AE6875" i="1"/>
  <c r="AF6875" i="1"/>
  <c r="AC6876" i="1" l="1"/>
  <c r="AG6876" i="1" s="1"/>
  <c r="AF6876" i="1"/>
  <c r="AE6876" i="1"/>
  <c r="AH6876" i="1" l="1"/>
  <c r="AB6877" i="1"/>
  <c r="AD6877" i="1" s="1"/>
  <c r="AE6877" i="1" s="1"/>
  <c r="AF6877" i="1" l="1"/>
  <c r="AC6877" i="1"/>
  <c r="AG6877" i="1" s="1"/>
  <c r="AB6878" i="1" l="1"/>
  <c r="AD6878" i="1" s="1"/>
  <c r="AE6878" i="1" s="1"/>
  <c r="AH6877" i="1"/>
  <c r="AF6878" i="1" l="1"/>
  <c r="AC6878" i="1"/>
  <c r="AA6879" i="1" s="1"/>
  <c r="AG6878" i="1" l="1"/>
  <c r="AB6879" i="1"/>
  <c r="AD6879" i="1" s="1"/>
  <c r="AF6879" i="1" s="1"/>
  <c r="AH6878" i="1"/>
  <c r="AC6879" i="1" l="1"/>
  <c r="AH6879" i="1" s="1"/>
  <c r="AE6879" i="1"/>
  <c r="AG6879" i="1"/>
  <c r="AA6880" i="1"/>
  <c r="AB6880" i="1"/>
  <c r="AC6880" i="1" l="1"/>
  <c r="AD6880" i="1"/>
  <c r="AG6880" i="1"/>
  <c r="AB6881" i="1"/>
  <c r="AH6880" i="1" l="1"/>
  <c r="AA6881" i="1"/>
  <c r="AC6881" i="1" s="1"/>
  <c r="AG6881" i="1" s="1"/>
  <c r="AE6880" i="1"/>
  <c r="AF6880" i="1"/>
  <c r="AB6882" i="1"/>
  <c r="AA6882" i="1" l="1"/>
  <c r="AC6882" i="1" s="1"/>
  <c r="AH6881" i="1"/>
  <c r="AD6881" i="1"/>
  <c r="AE6881" i="1" s="1"/>
  <c r="AD6882" i="1"/>
  <c r="AF6881" i="1" l="1"/>
  <c r="AG6882" i="1"/>
  <c r="AB6883" i="1"/>
  <c r="AA6883" i="1"/>
  <c r="AH6882" i="1"/>
  <c r="AF6882" i="1"/>
  <c r="AE6882" i="1"/>
  <c r="AC6883" i="1" l="1"/>
  <c r="AD6883" i="1"/>
  <c r="AG6883" i="1" l="1"/>
  <c r="AB6884" i="1"/>
  <c r="AF6883" i="1"/>
  <c r="AE6883" i="1"/>
  <c r="AA6884" i="1"/>
  <c r="AH6883" i="1"/>
  <c r="AC6884" i="1" l="1"/>
  <c r="AD6884" i="1"/>
  <c r="AG6884" i="1" l="1"/>
  <c r="AB6885" i="1"/>
  <c r="AA6885" i="1"/>
  <c r="AD6885" i="1" s="1"/>
  <c r="AE6885" i="1" s="1"/>
  <c r="AH6884" i="1"/>
  <c r="AF6884" i="1"/>
  <c r="AE6884" i="1"/>
  <c r="AF6885" i="1" l="1"/>
  <c r="AC6885" i="1"/>
  <c r="AG6885" i="1" l="1"/>
  <c r="AB6886" i="1"/>
  <c r="AA6886" i="1"/>
  <c r="AH6885" i="1"/>
  <c r="AD6886" i="1" l="1"/>
  <c r="AC6886" i="1"/>
  <c r="AG6886" i="1" l="1"/>
  <c r="AB6887" i="1"/>
  <c r="AA6887" i="1"/>
  <c r="AH6886" i="1"/>
  <c r="AF6886" i="1"/>
  <c r="AE6886" i="1"/>
  <c r="AC6887" i="1" l="1"/>
  <c r="AD6887" i="1"/>
  <c r="AG6887" i="1" l="1"/>
  <c r="AA6888" i="1"/>
  <c r="AB6888" i="1"/>
  <c r="AH6887" i="1"/>
  <c r="AE6887" i="1"/>
  <c r="AF6887" i="1"/>
  <c r="AD6888" i="1" l="1"/>
  <c r="AF6888" i="1" s="1"/>
  <c r="AC6888" i="1"/>
  <c r="AE6888" i="1" l="1"/>
  <c r="AG6888" i="1"/>
  <c r="AA6889" i="1"/>
  <c r="AH6888" i="1"/>
  <c r="AB6889" i="1"/>
  <c r="AD6889" i="1" l="1"/>
  <c r="AF6889" i="1" s="1"/>
  <c r="AE6889" i="1"/>
  <c r="AC6889" i="1"/>
  <c r="AH6889" i="1" l="1"/>
  <c r="AG6889" i="1"/>
  <c r="AB6890" i="1"/>
  <c r="AD6890" i="1" s="1"/>
  <c r="AF6890" i="1" s="1"/>
  <c r="AE6890" i="1" l="1"/>
  <c r="AC6890" i="1"/>
  <c r="AB6891" i="1" l="1"/>
  <c r="AD6891" i="1" s="1"/>
  <c r="AF6891" i="1" s="1"/>
  <c r="AG6890" i="1"/>
  <c r="AH6890" i="1"/>
  <c r="AE6891" i="1" l="1"/>
  <c r="AC6891" i="1"/>
  <c r="AH6891" i="1" l="1"/>
  <c r="AG6891" i="1"/>
  <c r="AB6892" i="1"/>
  <c r="AD6892" i="1" s="1"/>
  <c r="AF6892" i="1" s="1"/>
  <c r="AC6892" i="1" l="1"/>
  <c r="AH6892" i="1" s="1"/>
  <c r="AE6892" i="1"/>
  <c r="AB6893" i="1" l="1"/>
  <c r="AG6892" i="1"/>
  <c r="AD6893" i="1" l="1"/>
  <c r="AC6893" i="1"/>
  <c r="AH6893" i="1" l="1"/>
  <c r="AG6893" i="1"/>
  <c r="AB6894" i="1"/>
  <c r="AF6893" i="1"/>
  <c r="AE6893" i="1"/>
  <c r="AD6894" i="1" l="1"/>
  <c r="AC6894" i="1"/>
  <c r="AB6895" i="1" l="1"/>
  <c r="AD6895" i="1" s="1"/>
  <c r="AG6894" i="1"/>
  <c r="AH6894" i="1"/>
  <c r="AC6895" i="1"/>
  <c r="AF6894" i="1"/>
  <c r="AE6894" i="1"/>
  <c r="AB6896" i="1" l="1"/>
  <c r="AD6896" i="1" s="1"/>
  <c r="AG6895" i="1"/>
  <c r="AC6896" i="1"/>
  <c r="AH6895" i="1"/>
  <c r="AE6895" i="1"/>
  <c r="AF6895" i="1"/>
  <c r="AH6896" i="1" l="1"/>
  <c r="AG6896" i="1"/>
  <c r="AB6897" i="1"/>
  <c r="AE6896" i="1"/>
  <c r="AF6896" i="1"/>
  <c r="AD6897" i="1" l="1"/>
  <c r="AC6897" i="1"/>
  <c r="AB6898" i="1" l="1"/>
  <c r="AG6897" i="1"/>
  <c r="AH6897" i="1"/>
  <c r="AE6897" i="1"/>
  <c r="AF6897" i="1"/>
  <c r="AD6898" i="1" l="1"/>
  <c r="AC6898" i="1"/>
  <c r="AB6899" i="1" l="1"/>
  <c r="AD6899" i="1" s="1"/>
  <c r="AG6898" i="1"/>
  <c r="AH6898" i="1"/>
  <c r="AC6899" i="1"/>
  <c r="AF6898" i="1"/>
  <c r="AE6898" i="1"/>
  <c r="AA6903" i="1"/>
  <c r="AH6899" i="1" l="1"/>
  <c r="AG6899" i="1"/>
  <c r="AB6900" i="1"/>
  <c r="AE6899" i="1"/>
  <c r="AF6899" i="1"/>
  <c r="AD6900" i="1" l="1"/>
  <c r="AC6900" i="1"/>
  <c r="AH6900" i="1" l="1"/>
  <c r="AG6900" i="1"/>
  <c r="AB6901" i="1"/>
  <c r="AF6900" i="1"/>
  <c r="AE6900" i="1"/>
  <c r="AD6901" i="1" l="1"/>
  <c r="AC6901" i="1"/>
  <c r="AB6902" i="1" l="1"/>
  <c r="AD6902" i="1" s="1"/>
  <c r="AG6901" i="1"/>
  <c r="AH6901" i="1"/>
  <c r="AF6901" i="1"/>
  <c r="AE6901" i="1"/>
  <c r="AA6904" i="1"/>
  <c r="AC6902" i="1" l="1"/>
  <c r="AG6902" i="1" s="1"/>
  <c r="AH6902" i="1"/>
  <c r="AB6903" i="1"/>
  <c r="AE6902" i="1"/>
  <c r="AF6902" i="1"/>
  <c r="AA6905" i="1"/>
  <c r="AD6903" i="1" l="1"/>
  <c r="AC6903" i="1"/>
  <c r="AH6903" i="1" l="1"/>
  <c r="AG6903" i="1"/>
  <c r="AB6904" i="1"/>
  <c r="AD6904" i="1" s="1"/>
  <c r="AE6903" i="1"/>
  <c r="AF6903" i="1"/>
  <c r="AC6904" i="1" l="1"/>
  <c r="AE6904" i="1"/>
  <c r="AF6904" i="1"/>
  <c r="AH6904" i="1" l="1"/>
  <c r="AG6904" i="1"/>
  <c r="AB6905" i="1"/>
  <c r="AD6905" i="1" s="1"/>
  <c r="AC6905" i="1" l="1"/>
  <c r="AE6905" i="1"/>
  <c r="AF6905" i="1"/>
  <c r="AA6908" i="1"/>
  <c r="AA6906" i="1" l="1"/>
  <c r="AG6905" i="1"/>
  <c r="AH6905" i="1"/>
  <c r="AB6906" i="1"/>
  <c r="AC6906" i="1" s="1"/>
  <c r="AD6906" i="1" l="1"/>
  <c r="AA6907" i="1"/>
  <c r="AG6906" i="1"/>
  <c r="AB6907" i="1"/>
  <c r="AH6906" i="1"/>
  <c r="AD6907" i="1" l="1"/>
  <c r="AF6907" i="1"/>
  <c r="AE6907" i="1"/>
  <c r="AC6907" i="1"/>
  <c r="AF6906" i="1"/>
  <c r="AE6906" i="1"/>
  <c r="AG6907" i="1" l="1"/>
  <c r="AH6907" i="1"/>
  <c r="AB6908" i="1"/>
  <c r="AD6908" i="1" s="1"/>
  <c r="AC6908" i="1" l="1"/>
  <c r="AE6908" i="1"/>
  <c r="AF6908" i="1"/>
  <c r="AA6911" i="1"/>
  <c r="AA6909" i="1" l="1"/>
  <c r="AG6908" i="1"/>
  <c r="AB6909" i="1"/>
  <c r="AC6909" i="1" s="1"/>
  <c r="AH6908" i="1"/>
  <c r="AA6912" i="1"/>
  <c r="AA6910" i="1" l="1"/>
  <c r="AB6910" i="1"/>
  <c r="AD6910" i="1" s="1"/>
  <c r="AG6909" i="1"/>
  <c r="AH6909" i="1"/>
  <c r="AD6909" i="1"/>
  <c r="AE6910" i="1" l="1"/>
  <c r="AF6910" i="1"/>
  <c r="AF6909" i="1"/>
  <c r="AE6909" i="1"/>
  <c r="AC6910" i="1"/>
  <c r="AG6910" i="1" l="1"/>
  <c r="AB6911" i="1"/>
  <c r="AD6911" i="1" s="1"/>
  <c r="AH6910" i="1"/>
  <c r="AC6911" i="1" l="1"/>
  <c r="AH6911" i="1" s="1"/>
  <c r="AB6912" i="1"/>
  <c r="AD6912" i="1" s="1"/>
  <c r="AG6911" i="1"/>
  <c r="AE6911" i="1"/>
  <c r="AF6911" i="1"/>
  <c r="AC6912" i="1" l="1"/>
  <c r="AB6913" i="1" s="1"/>
  <c r="AD6913" i="1" s="1"/>
  <c r="AE6912" i="1"/>
  <c r="AF6912" i="1"/>
  <c r="AG6912" i="1" l="1"/>
  <c r="AH6912" i="1"/>
  <c r="AC6913" i="1"/>
  <c r="AH6913" i="1" s="1"/>
  <c r="AF6913" i="1"/>
  <c r="AE6913" i="1"/>
  <c r="AG6913" i="1" l="1"/>
  <c r="AB6914" i="1"/>
  <c r="AD6914" i="1" s="1"/>
  <c r="AF6914" i="1" s="1"/>
  <c r="AE6914" i="1" l="1"/>
  <c r="AC6914" i="1"/>
  <c r="AG6914" i="1" s="1"/>
  <c r="AB6915" i="1" l="1"/>
  <c r="AH6914" i="1"/>
  <c r="AD6915" i="1" l="1"/>
  <c r="AC6915" i="1"/>
  <c r="AH6915" i="1" l="1"/>
  <c r="AG6915" i="1"/>
  <c r="AB6916" i="1"/>
  <c r="AE6915" i="1"/>
  <c r="AF6915" i="1"/>
  <c r="AD6916" i="1" l="1"/>
  <c r="AC6916" i="1"/>
  <c r="AB6917" i="1" l="1"/>
  <c r="AD6917" i="1" s="1"/>
  <c r="AG6916" i="1"/>
  <c r="AH6916" i="1"/>
  <c r="AC6917" i="1"/>
  <c r="AE6916" i="1"/>
  <c r="AF6916" i="1"/>
  <c r="AH6917" i="1" l="1"/>
  <c r="AG6917" i="1"/>
  <c r="AB6918" i="1"/>
  <c r="AE6917" i="1"/>
  <c r="AF6917" i="1"/>
  <c r="AC6918" i="1" l="1"/>
  <c r="AD6918" i="1"/>
  <c r="AE6918" i="1" l="1"/>
  <c r="AF6918" i="1"/>
  <c r="AG6918" i="1"/>
  <c r="AB6919" i="1"/>
  <c r="AH6918" i="1"/>
  <c r="AD6919" i="1" l="1"/>
  <c r="AC6919" i="1"/>
  <c r="AG6919" i="1" l="1"/>
  <c r="AH6919" i="1"/>
  <c r="AB6920" i="1"/>
  <c r="AE6919" i="1"/>
  <c r="AF6919" i="1"/>
  <c r="AD6920" i="1" l="1"/>
  <c r="AC6920" i="1"/>
  <c r="AB6921" i="1" l="1"/>
  <c r="AG6920" i="1"/>
  <c r="AH6920" i="1"/>
  <c r="AE6920" i="1"/>
  <c r="AF6920" i="1"/>
  <c r="AD6921" i="1" l="1"/>
  <c r="AC6921" i="1"/>
  <c r="AG6921" i="1" l="1"/>
  <c r="AB6922" i="1"/>
  <c r="AH6921" i="1"/>
  <c r="AF6921" i="1"/>
  <c r="AE6921" i="1"/>
  <c r="AC6922" i="1" l="1"/>
  <c r="AD6922" i="1"/>
  <c r="AF6922" i="1" l="1"/>
  <c r="AE6922" i="1"/>
  <c r="AB6923" i="1"/>
  <c r="AH6922" i="1"/>
  <c r="AG6922" i="1"/>
  <c r="AD6923" i="1" l="1"/>
  <c r="AC6923" i="1"/>
  <c r="AB6924" i="1" l="1"/>
  <c r="AG6923" i="1"/>
  <c r="AH6923" i="1"/>
  <c r="AE6923" i="1"/>
  <c r="AF6923" i="1"/>
  <c r="AD6924" i="1" l="1"/>
  <c r="AC6924" i="1"/>
  <c r="AA6928" i="1"/>
  <c r="AB6925" i="1" l="1"/>
  <c r="AD6925" i="1" s="1"/>
  <c r="AH6924" i="1"/>
  <c r="AG6924" i="1"/>
  <c r="AF6924" i="1"/>
  <c r="AE6924" i="1"/>
  <c r="AC6925" i="1" l="1"/>
  <c r="AB6926" i="1"/>
  <c r="AD6926" i="1" s="1"/>
  <c r="AG6925" i="1"/>
  <c r="AH6925" i="1"/>
  <c r="AF6925" i="1"/>
  <c r="AE6925" i="1"/>
  <c r="AA6929" i="1"/>
  <c r="AC6926" i="1" l="1"/>
  <c r="AG6926" i="1" s="1"/>
  <c r="AB6927" i="1"/>
  <c r="AD6927" i="1" s="1"/>
  <c r="AE6927" i="1" s="1"/>
  <c r="AE6926" i="1"/>
  <c r="AF6926" i="1"/>
  <c r="AA6930" i="1"/>
  <c r="AH6926" i="1" l="1"/>
  <c r="AF6927" i="1"/>
  <c r="AC6927" i="1"/>
  <c r="AH6927" i="1" s="1"/>
  <c r="AG6927" i="1" l="1"/>
  <c r="AB6928" i="1"/>
  <c r="AD6928" i="1" s="1"/>
  <c r="AE6928" i="1" s="1"/>
  <c r="AA6931" i="1"/>
  <c r="AC6928" i="1" l="1"/>
  <c r="AB6929" i="1" s="1"/>
  <c r="AD6929" i="1" s="1"/>
  <c r="AE6929" i="1" s="1"/>
  <c r="AF6928" i="1"/>
  <c r="AG6928" i="1"/>
  <c r="AH6928" i="1"/>
  <c r="AC6929" i="1"/>
  <c r="AH6929" i="1" s="1"/>
  <c r="AA6932" i="1"/>
  <c r="AF6929" i="1" l="1"/>
  <c r="AB6930" i="1"/>
  <c r="AD6930" i="1" s="1"/>
  <c r="AE6930" i="1" s="1"/>
  <c r="AG6929" i="1"/>
  <c r="AC6930" i="1" l="1"/>
  <c r="AF6930" i="1"/>
  <c r="AH6930" i="1"/>
  <c r="AG6930" i="1"/>
  <c r="AB6931" i="1"/>
  <c r="AA6933" i="1"/>
  <c r="AD6931" i="1" l="1"/>
  <c r="AC6931" i="1"/>
  <c r="AA6934" i="1"/>
  <c r="AG6931" i="1" l="1"/>
  <c r="AB6932" i="1"/>
  <c r="AD6932" i="1" s="1"/>
  <c r="AH6931" i="1"/>
  <c r="AF6931" i="1"/>
  <c r="AE6931" i="1"/>
  <c r="AC6932" i="1" l="1"/>
  <c r="AG6932" i="1" s="1"/>
  <c r="AF6932" i="1"/>
  <c r="AE6932" i="1"/>
  <c r="AB6933" i="1"/>
  <c r="AD6933" i="1" s="1"/>
  <c r="AF6933" i="1" s="1"/>
  <c r="AA6935" i="1"/>
  <c r="AH6932" i="1" l="1"/>
  <c r="AE6933" i="1"/>
  <c r="AC6933" i="1"/>
  <c r="AG6933" i="1" s="1"/>
  <c r="AH6933" i="1" l="1"/>
  <c r="AB6934" i="1"/>
  <c r="AD6934" i="1" s="1"/>
  <c r="AF6934" i="1" s="1"/>
  <c r="AA6936" i="1"/>
  <c r="AC6934" i="1" l="1"/>
  <c r="AG6934" i="1" s="1"/>
  <c r="AE6934" i="1"/>
  <c r="AB6935" i="1"/>
  <c r="AD6935" i="1" s="1"/>
  <c r="AH6934" i="1"/>
  <c r="AC6935" i="1" l="1"/>
  <c r="AG6935" i="1" s="1"/>
  <c r="AE6935" i="1"/>
  <c r="AF6935" i="1"/>
  <c r="AB6936" i="1" l="1"/>
  <c r="AD6936" i="1" s="1"/>
  <c r="AH6935" i="1"/>
  <c r="AC6936" i="1" l="1"/>
  <c r="AG6936" i="1" s="1"/>
  <c r="AH6936" i="1"/>
  <c r="AB6937" i="1"/>
  <c r="AF6936" i="1"/>
  <c r="AE6936" i="1"/>
  <c r="AD6937" i="1" l="1"/>
  <c r="AC6937" i="1"/>
  <c r="AG6937" i="1" l="1"/>
  <c r="AH6937" i="1"/>
  <c r="AB6938" i="1"/>
  <c r="AE6937" i="1"/>
  <c r="AF6937" i="1"/>
  <c r="AD6938" i="1" l="1"/>
  <c r="AC6938" i="1"/>
  <c r="AG6938" i="1" l="1"/>
  <c r="AB6939" i="1"/>
  <c r="AD6939" i="1" s="1"/>
  <c r="AE6939" i="1" s="1"/>
  <c r="AH6938" i="1"/>
  <c r="AE6938" i="1"/>
  <c r="AF6938" i="1"/>
  <c r="AF6939" i="1" l="1"/>
  <c r="AC6939" i="1"/>
  <c r="AG6939" i="1" l="1"/>
  <c r="AH6939" i="1"/>
  <c r="AB6940" i="1"/>
  <c r="AD6940" i="1" l="1"/>
  <c r="AC6940" i="1"/>
  <c r="AG6940" i="1" l="1"/>
  <c r="AH6940" i="1"/>
  <c r="AB6941" i="1"/>
  <c r="AD6941" i="1" s="1"/>
  <c r="AF6940" i="1"/>
  <c r="AE6940" i="1"/>
  <c r="AE6941" i="1" l="1"/>
  <c r="AF6941" i="1"/>
  <c r="AC6941" i="1"/>
  <c r="AG6941" i="1" l="1"/>
  <c r="AH6941" i="1"/>
  <c r="AB6942" i="1"/>
  <c r="AD6942" i="1" s="1"/>
  <c r="AF6942" i="1" l="1"/>
  <c r="AE6942" i="1"/>
  <c r="AC6942" i="1"/>
  <c r="AG6942" i="1" l="1"/>
  <c r="AH6942" i="1"/>
  <c r="AB6943" i="1"/>
  <c r="AD6943" i="1" s="1"/>
  <c r="AF6943" i="1" l="1"/>
  <c r="AE6943" i="1"/>
  <c r="AC6943" i="1"/>
  <c r="AG6943" i="1" l="1"/>
  <c r="AB6944" i="1"/>
  <c r="AD6944" i="1" s="1"/>
  <c r="AH6943" i="1"/>
  <c r="AF6944" i="1" l="1"/>
  <c r="AE6944" i="1"/>
  <c r="AC6944" i="1"/>
  <c r="AG6944" i="1" l="1"/>
  <c r="AB6945" i="1"/>
  <c r="AD6945" i="1" s="1"/>
  <c r="AH6944" i="1"/>
  <c r="AE6945" i="1" l="1"/>
  <c r="AF6945" i="1"/>
  <c r="AC6945" i="1"/>
  <c r="AG6945" i="1" l="1"/>
  <c r="AB6946" i="1"/>
  <c r="AD6946" i="1" s="1"/>
  <c r="AH6945" i="1"/>
  <c r="AF6946" i="1" l="1"/>
  <c r="AE6946" i="1"/>
  <c r="AC6946" i="1"/>
  <c r="AG6946" i="1" l="1"/>
  <c r="AH6946" i="1"/>
  <c r="AB6947" i="1"/>
  <c r="AD6947" i="1" s="1"/>
  <c r="AF6947" i="1" l="1"/>
  <c r="AE6947" i="1"/>
  <c r="AC6947" i="1"/>
  <c r="AG6947" i="1" l="1"/>
  <c r="AB6948" i="1"/>
  <c r="AD6948" i="1" s="1"/>
  <c r="AH6947" i="1"/>
  <c r="AF6948" i="1" l="1"/>
  <c r="AE6948" i="1"/>
  <c r="AC6948" i="1"/>
  <c r="AG6948" i="1" l="1"/>
  <c r="AB6949" i="1"/>
  <c r="AD6949" i="1" s="1"/>
  <c r="AH6948" i="1"/>
  <c r="AE6949" i="1" l="1"/>
  <c r="AF6949" i="1"/>
  <c r="AC6949" i="1"/>
  <c r="AA6951" i="1"/>
  <c r="AG6949" i="1" l="1"/>
  <c r="AB6950" i="1"/>
  <c r="AD6950" i="1" s="1"/>
  <c r="AH6949" i="1"/>
  <c r="AE6950" i="1" l="1"/>
  <c r="AF6950" i="1"/>
  <c r="AC6950" i="1"/>
  <c r="AG6950" i="1" s="1"/>
  <c r="AA6952" i="1"/>
  <c r="AB6951" i="1" l="1"/>
  <c r="AD6951" i="1" s="1"/>
  <c r="AH6950" i="1"/>
  <c r="AC6951" i="1" l="1"/>
  <c r="AG6951" i="1" s="1"/>
  <c r="AH6951" i="1"/>
  <c r="AF6951" i="1"/>
  <c r="AE6951" i="1"/>
  <c r="AB6952" i="1" l="1"/>
  <c r="AD6952" i="1" s="1"/>
  <c r="AE6952" i="1" s="1"/>
  <c r="AA6953" i="1"/>
  <c r="AA6954" i="1"/>
  <c r="AA6955" i="1"/>
  <c r="AF6952" i="1" l="1"/>
  <c r="AC6952" i="1"/>
  <c r="AG6952" i="1" l="1"/>
  <c r="AB6953" i="1"/>
  <c r="AH6952" i="1"/>
  <c r="AA6956" i="1"/>
  <c r="AD6953" i="1" l="1"/>
  <c r="AC6953" i="1"/>
  <c r="AG6953" i="1" l="1"/>
  <c r="AB6954" i="1"/>
  <c r="AH6953" i="1"/>
  <c r="AE6953" i="1"/>
  <c r="AF6953" i="1"/>
  <c r="AA6957" i="1"/>
  <c r="AD6954" i="1" l="1"/>
  <c r="AC6954" i="1"/>
  <c r="AG6954" i="1" l="1"/>
  <c r="AH6954" i="1"/>
  <c r="AB6955" i="1"/>
  <c r="AF6954" i="1"/>
  <c r="AE6954" i="1"/>
  <c r="AA6958" i="1"/>
  <c r="AD6955" i="1" l="1"/>
  <c r="AC6955" i="1"/>
  <c r="AG6955" i="1" l="1"/>
  <c r="AH6955" i="1"/>
  <c r="AB6956" i="1"/>
  <c r="AD6956" i="1" s="1"/>
  <c r="AF6955" i="1"/>
  <c r="AE6955" i="1"/>
  <c r="AA6959" i="1"/>
  <c r="AC6956" i="1" l="1"/>
  <c r="AE6956" i="1"/>
  <c r="AF6956" i="1"/>
  <c r="AG6956" i="1" l="1"/>
  <c r="AH6956" i="1"/>
  <c r="AB6957" i="1"/>
  <c r="AD6957" i="1" s="1"/>
  <c r="AA6960" i="1"/>
  <c r="AC6957" i="1" l="1"/>
  <c r="AF6957" i="1"/>
  <c r="AE6957" i="1"/>
  <c r="AG6957" i="1"/>
  <c r="AB6958" i="1"/>
  <c r="AD6958" i="1" s="1"/>
  <c r="AH6957" i="1"/>
  <c r="AE6958" i="1" l="1"/>
  <c r="AF6958" i="1"/>
  <c r="AC6958" i="1"/>
  <c r="AH6958" i="1" l="1"/>
  <c r="AB6959" i="1"/>
  <c r="AD6959" i="1" s="1"/>
  <c r="AG6958" i="1"/>
  <c r="AC6959" i="1" l="1"/>
  <c r="AF6959" i="1"/>
  <c r="AE6959" i="1"/>
  <c r="AG6959" i="1"/>
  <c r="AH6959" i="1"/>
  <c r="AB6960" i="1"/>
  <c r="AD6960" i="1" s="1"/>
  <c r="AF6960" i="1" l="1"/>
  <c r="AE6960" i="1"/>
  <c r="AC6960" i="1"/>
  <c r="AG6960" i="1" l="1"/>
  <c r="AH6960" i="1"/>
  <c r="AB6961" i="1"/>
  <c r="AD6961" i="1" s="1"/>
  <c r="AE6961" i="1" s="1"/>
  <c r="AC6961" i="1" l="1"/>
  <c r="AB6962" i="1" s="1"/>
  <c r="AC6962" i="1" s="1"/>
  <c r="AF6961" i="1"/>
  <c r="AG6961" i="1"/>
  <c r="AH6961" i="1"/>
  <c r="AD6962" i="1"/>
  <c r="AH6962" i="1" l="1"/>
  <c r="AB6963" i="1"/>
  <c r="AD6963" i="1" s="1"/>
  <c r="AG6962" i="1"/>
  <c r="AF6962" i="1"/>
  <c r="AE6962" i="1"/>
  <c r="AC6963" i="1" l="1"/>
  <c r="AH6963" i="1"/>
  <c r="AB6964" i="1"/>
  <c r="AD6964" i="1" s="1"/>
  <c r="AG6963" i="1"/>
  <c r="AF6963" i="1"/>
  <c r="AE6963" i="1"/>
  <c r="AC6964" i="1" l="1"/>
  <c r="AH6964" i="1"/>
  <c r="AB6965" i="1"/>
  <c r="AD6965" i="1" s="1"/>
  <c r="AG6964" i="1"/>
  <c r="AE6964" i="1"/>
  <c r="AF6964" i="1"/>
  <c r="AC6965" i="1" l="1"/>
  <c r="AE6965" i="1"/>
  <c r="AF6965" i="1"/>
  <c r="AG6965" i="1" l="1"/>
  <c r="AB6966" i="1"/>
  <c r="AD6966" i="1" s="1"/>
  <c r="AH6965" i="1"/>
  <c r="AC6966" i="1" l="1"/>
  <c r="AB6967" i="1" s="1"/>
  <c r="AD6967" i="1" s="1"/>
  <c r="AE6967" i="1" s="1"/>
  <c r="AG6966" i="1"/>
  <c r="AF6966" i="1"/>
  <c r="AE6966" i="1"/>
  <c r="AH6966" i="1" l="1"/>
  <c r="AC6967" i="1"/>
  <c r="AH6967" i="1" s="1"/>
  <c r="AF6967" i="1"/>
  <c r="AB6968" i="1" l="1"/>
  <c r="AD6968" i="1" s="1"/>
  <c r="AF6968" i="1" s="1"/>
  <c r="AG6967" i="1"/>
  <c r="AC6968" i="1"/>
  <c r="AE6968" i="1" l="1"/>
  <c r="AH6968" i="1"/>
  <c r="AG6968" i="1"/>
  <c r="AB6969" i="1"/>
  <c r="AD6969" i="1" l="1"/>
  <c r="AC6969" i="1"/>
  <c r="AH6969" i="1" l="1"/>
  <c r="AB6970" i="1"/>
  <c r="AD6970" i="1" s="1"/>
  <c r="AF6970" i="1" s="1"/>
  <c r="AG6969" i="1"/>
  <c r="AF6969" i="1"/>
  <c r="AE6969" i="1"/>
  <c r="AE6970" i="1" l="1"/>
  <c r="AC6970" i="1"/>
  <c r="AG6970" i="1" l="1"/>
  <c r="AB6971" i="1"/>
  <c r="AH6970" i="1"/>
  <c r="AD6971" i="1" l="1"/>
  <c r="AC6971" i="1"/>
  <c r="AB6972" i="1" l="1"/>
  <c r="AH6971" i="1"/>
  <c r="AG6971" i="1"/>
  <c r="AE6971" i="1"/>
  <c r="AF6971" i="1"/>
  <c r="AD6972" i="1" l="1"/>
  <c r="AC6972" i="1"/>
  <c r="AG6972" i="1" l="1"/>
  <c r="AB6973" i="1"/>
  <c r="AH6972" i="1"/>
  <c r="AE6972" i="1"/>
  <c r="AF6972" i="1"/>
  <c r="AD6973" i="1" l="1"/>
  <c r="AC6973" i="1"/>
  <c r="AG6973" i="1" l="1"/>
  <c r="AB6974" i="1"/>
  <c r="AD6974" i="1" s="1"/>
  <c r="AH6973" i="1"/>
  <c r="AC6974" i="1"/>
  <c r="AG6974" i="1" s="1"/>
  <c r="AE6973" i="1"/>
  <c r="AF6973" i="1"/>
  <c r="AA6975" i="1"/>
  <c r="AH6974" i="1" l="1"/>
  <c r="AF6974" i="1"/>
  <c r="AE6974" i="1"/>
  <c r="AB6975" i="1"/>
  <c r="AD6975" i="1" s="1"/>
  <c r="AF6975" i="1" s="1"/>
  <c r="AA6976" i="1"/>
  <c r="AA6977" i="1"/>
  <c r="AC6975" i="1" l="1"/>
  <c r="AB6976" i="1" s="1"/>
  <c r="AC6976" i="1" s="1"/>
  <c r="AE6975" i="1"/>
  <c r="AH6975" i="1"/>
  <c r="AG6975" i="1"/>
  <c r="AA6978" i="1"/>
  <c r="AD6976" i="1" l="1"/>
  <c r="AF6976" i="1" s="1"/>
  <c r="AB6977" i="1"/>
  <c r="AD6977" i="1" s="1"/>
  <c r="AE6977" i="1" s="1"/>
  <c r="AG6976" i="1"/>
  <c r="AE6976" i="1"/>
  <c r="AH6976" i="1"/>
  <c r="AC6977" i="1" l="1"/>
  <c r="AG6977" i="1" s="1"/>
  <c r="AF6977" i="1"/>
  <c r="AA6979" i="1"/>
  <c r="AH6977" i="1" l="1"/>
  <c r="AB6978" i="1"/>
  <c r="AC6978" i="1" s="1"/>
  <c r="AG6978" i="1" s="1"/>
  <c r="AD6978" i="1" l="1"/>
  <c r="AF6978" i="1"/>
  <c r="AE6978" i="1"/>
  <c r="AB6979" i="1"/>
  <c r="AH6978" i="1"/>
  <c r="AA6980" i="1"/>
  <c r="AD6979" i="1" l="1"/>
  <c r="AC6979" i="1"/>
  <c r="AG6979" i="1" s="1"/>
  <c r="AB6980" i="1" l="1"/>
  <c r="AH6979" i="1"/>
  <c r="AE6979" i="1"/>
  <c r="AF6979" i="1"/>
  <c r="AA6981" i="1"/>
  <c r="AD6980" i="1" l="1"/>
  <c r="AC6980" i="1"/>
  <c r="AG6980" i="1" s="1"/>
  <c r="AH6980" i="1" l="1"/>
  <c r="AB6981" i="1"/>
  <c r="AE6980" i="1"/>
  <c r="AF6980" i="1"/>
  <c r="AA6982" i="1"/>
  <c r="AD6981" i="1" l="1"/>
  <c r="AC6981" i="1"/>
  <c r="AG6981" i="1" s="1"/>
  <c r="AB6982" i="1" l="1"/>
  <c r="AD6982" i="1" s="1"/>
  <c r="AH6981" i="1"/>
  <c r="AF6981" i="1"/>
  <c r="AE6981" i="1"/>
  <c r="AA6983" i="1"/>
  <c r="AC6982" i="1" l="1"/>
  <c r="AG6982" i="1" s="1"/>
  <c r="AF6982" i="1"/>
  <c r="AE6982" i="1"/>
  <c r="AH6982" i="1" l="1"/>
  <c r="AB6983" i="1"/>
  <c r="AD6983" i="1" s="1"/>
  <c r="AE6983" i="1" s="1"/>
  <c r="AF6983" i="1" l="1"/>
  <c r="AC6983" i="1"/>
  <c r="AA6984" i="1" s="1"/>
  <c r="AH6983" i="1" l="1"/>
  <c r="AG6983" i="1"/>
  <c r="AB6984" i="1"/>
  <c r="AD6984" i="1" s="1"/>
  <c r="AC6984" i="1" l="1"/>
  <c r="AG6984" i="1"/>
  <c r="AB6985" i="1"/>
  <c r="AH6984" i="1"/>
  <c r="AE6984" i="1"/>
  <c r="AF6984" i="1"/>
  <c r="AC6985" i="1" l="1"/>
  <c r="AD6985" i="1"/>
  <c r="AF6985" i="1" l="1"/>
  <c r="AE6985" i="1"/>
  <c r="AG6985" i="1"/>
  <c r="AH6985" i="1"/>
  <c r="AB6986" i="1"/>
  <c r="AD6986" i="1" l="1"/>
  <c r="AC6986" i="1"/>
  <c r="AG6986" i="1" l="1"/>
  <c r="AB6987" i="1"/>
  <c r="AH6986" i="1"/>
  <c r="AE6986" i="1"/>
  <c r="AF6986" i="1"/>
  <c r="AC6987" i="1" l="1"/>
  <c r="AD6987" i="1"/>
  <c r="AE6987" i="1" l="1"/>
  <c r="AF6987" i="1"/>
  <c r="AG6987" i="1"/>
  <c r="AB6988" i="1"/>
  <c r="AH6987" i="1"/>
  <c r="AD6988" i="1" l="1"/>
  <c r="AC6988" i="1"/>
  <c r="AG6988" i="1" s="1"/>
  <c r="AH6988" i="1" l="1"/>
  <c r="AB6989" i="1"/>
  <c r="AD6989" i="1" s="1"/>
  <c r="AE6988" i="1"/>
  <c r="AF6988" i="1"/>
  <c r="AF6989" i="1" l="1"/>
  <c r="AE6989" i="1"/>
  <c r="AC6989" i="1"/>
  <c r="AG6989" i="1" l="1"/>
  <c r="AH6989" i="1"/>
  <c r="AB6990" i="1"/>
  <c r="AD6990" i="1" s="1"/>
  <c r="AC6990" i="1" l="1"/>
  <c r="AB6991" i="1" s="1"/>
  <c r="AF6990" i="1"/>
  <c r="AE6990" i="1"/>
  <c r="AG6990" i="1" l="1"/>
  <c r="AH6990" i="1"/>
  <c r="AD6991" i="1"/>
  <c r="AC6991" i="1"/>
  <c r="AG6991" i="1" l="1"/>
  <c r="AH6991" i="1"/>
  <c r="AB6992" i="1"/>
  <c r="AE6991" i="1"/>
  <c r="AF6991" i="1"/>
  <c r="AD6992" i="1" l="1"/>
  <c r="AC6992" i="1"/>
  <c r="AG6992" i="1" s="1"/>
  <c r="AB6993" i="1" l="1"/>
  <c r="AD6993" i="1" s="1"/>
  <c r="AH6992" i="1"/>
  <c r="AE6992" i="1"/>
  <c r="AF6992" i="1"/>
  <c r="AC6993" i="1" l="1"/>
  <c r="AH6993" i="1" s="1"/>
  <c r="AE6993" i="1"/>
  <c r="AF6993" i="1"/>
  <c r="AB6994" i="1" l="1"/>
  <c r="AG6993" i="1"/>
  <c r="AC6994" i="1"/>
  <c r="AD6994" i="1"/>
  <c r="AE6994" i="1" l="1"/>
  <c r="AF6994" i="1"/>
  <c r="AG6994" i="1"/>
  <c r="AH6994" i="1"/>
  <c r="AB6995" i="1"/>
  <c r="AD6995" i="1" s="1"/>
  <c r="AC6995" i="1" l="1"/>
  <c r="AB6996" i="1" s="1"/>
  <c r="AE6995" i="1"/>
  <c r="AF6995" i="1"/>
  <c r="AG6995" i="1" l="1"/>
  <c r="AH6995" i="1"/>
  <c r="AC6996" i="1"/>
  <c r="AD6996" i="1"/>
  <c r="AF6996" i="1" l="1"/>
  <c r="AE6996" i="1"/>
  <c r="AG6996" i="1"/>
  <c r="AH6996" i="1"/>
  <c r="AB6997" i="1"/>
  <c r="AD6997" i="1" l="1"/>
  <c r="AC6997" i="1"/>
  <c r="AG6997" i="1" l="1"/>
  <c r="AB6998" i="1"/>
  <c r="AD6998" i="1" s="1"/>
  <c r="AH6997" i="1"/>
  <c r="AF6997" i="1"/>
  <c r="AE6997" i="1"/>
  <c r="AE6998" i="1" l="1"/>
  <c r="AF6998" i="1"/>
  <c r="AC6998" i="1"/>
  <c r="AG6998" i="1" s="1"/>
  <c r="AA7000" i="1"/>
  <c r="AA6999" i="1" l="1"/>
  <c r="AB6999" i="1"/>
  <c r="AH6998" i="1"/>
  <c r="AA7001" i="1"/>
  <c r="AD6999" i="1" l="1"/>
  <c r="AE6999" i="1" s="1"/>
  <c r="AC6999" i="1"/>
  <c r="AG6999" i="1" s="1"/>
  <c r="AF6999" i="1" l="1"/>
  <c r="AB7000" i="1"/>
  <c r="AD7000" i="1" s="1"/>
  <c r="AH6999" i="1"/>
  <c r="AC7000" i="1" l="1"/>
  <c r="AG7000" i="1" s="1"/>
  <c r="AF7000" i="1"/>
  <c r="AE7000" i="1"/>
  <c r="AB7001" i="1" l="1"/>
  <c r="AD7001" i="1" s="1"/>
  <c r="AF7001" i="1" s="1"/>
  <c r="AH7000" i="1"/>
  <c r="AC7001" i="1" l="1"/>
  <c r="AH7001" i="1" s="1"/>
  <c r="AE7001" i="1"/>
  <c r="AA7002" i="1"/>
  <c r="AG7001" i="1"/>
  <c r="AB7002" i="1"/>
  <c r="AD7002" i="1" l="1"/>
  <c r="AC7002" i="1"/>
  <c r="AH7002" i="1" s="1"/>
  <c r="AB7003" i="1"/>
  <c r="AE7002" i="1"/>
  <c r="AF7002" i="1"/>
  <c r="AA7003" i="1" l="1"/>
  <c r="AD7003" i="1" s="1"/>
  <c r="AG7002" i="1"/>
  <c r="AC7003" i="1" l="1"/>
  <c r="AA7004" i="1"/>
  <c r="AG7003" i="1"/>
  <c r="AH7003" i="1"/>
  <c r="AB7004" i="1"/>
  <c r="AE7003" i="1"/>
  <c r="AF7003" i="1"/>
  <c r="AA7005" i="1"/>
  <c r="AD7004" i="1" l="1"/>
  <c r="AC7004" i="1"/>
  <c r="AG7004" i="1" s="1"/>
  <c r="AB7005" i="1" l="1"/>
  <c r="AD7005" i="1" s="1"/>
  <c r="AH7004" i="1"/>
  <c r="AF7004" i="1"/>
  <c r="AE7004" i="1"/>
  <c r="AC7005" i="1" l="1"/>
  <c r="AG7005" i="1" s="1"/>
  <c r="AB7006" i="1"/>
  <c r="AF7005" i="1"/>
  <c r="AE7005" i="1"/>
  <c r="AH7005" i="1" l="1"/>
  <c r="AA7006" i="1"/>
  <c r="AC7006" i="1" s="1"/>
  <c r="AG7006" i="1" s="1"/>
  <c r="AA7007" i="1"/>
  <c r="AB7007" i="1" l="1"/>
  <c r="AC7007" i="1" s="1"/>
  <c r="AH7006" i="1"/>
  <c r="AD7006" i="1"/>
  <c r="AE7006" i="1" s="1"/>
  <c r="AD7007" i="1" l="1"/>
  <c r="AE7007" i="1" s="1"/>
  <c r="AH7007" i="1"/>
  <c r="AG7007" i="1"/>
  <c r="AF7006" i="1"/>
  <c r="AB7008" i="1"/>
  <c r="AA7008" i="1"/>
  <c r="AF7007" i="1" l="1"/>
  <c r="AC7008" i="1"/>
  <c r="AH7008" i="1" s="1"/>
  <c r="AD7008" i="1"/>
  <c r="AB7009" i="1" l="1"/>
  <c r="AD7009" i="1" s="1"/>
  <c r="AE7009" i="1" s="1"/>
  <c r="AG7008" i="1"/>
  <c r="AE7008" i="1"/>
  <c r="AF7008" i="1"/>
  <c r="AC7009" i="1" l="1"/>
  <c r="AH7009" i="1" s="1"/>
  <c r="AF7009" i="1"/>
  <c r="AG7009" i="1"/>
  <c r="AB7010" i="1"/>
  <c r="AD7010" i="1" s="1"/>
  <c r="AF7010" i="1" s="1"/>
  <c r="AC7010" i="1" l="1"/>
  <c r="AG7010" i="1" s="1"/>
  <c r="AE7010" i="1"/>
  <c r="AB7011" i="1"/>
  <c r="AD7011" i="1" s="1"/>
  <c r="AF7011" i="1" s="1"/>
  <c r="AH7010" i="1"/>
  <c r="AC7011" i="1" l="1"/>
  <c r="AB7012" i="1" s="1"/>
  <c r="AD7012" i="1" s="1"/>
  <c r="AF7012" i="1" s="1"/>
  <c r="AE7011" i="1"/>
  <c r="AH7011" i="1" l="1"/>
  <c r="AG7011" i="1"/>
  <c r="AC7012" i="1"/>
  <c r="AB7013" i="1" s="1"/>
  <c r="AD7013" i="1" s="1"/>
  <c r="AE7013" i="1" s="1"/>
  <c r="AE7012" i="1"/>
  <c r="AH7012" i="1" l="1"/>
  <c r="AF7013" i="1"/>
  <c r="AG7012" i="1"/>
  <c r="AC7013" i="1"/>
  <c r="AG7013" i="1" s="1"/>
  <c r="AB7014" i="1" l="1"/>
  <c r="AD7014" i="1" s="1"/>
  <c r="AF7014" i="1" s="1"/>
  <c r="AH7013" i="1"/>
  <c r="AC7014" i="1"/>
  <c r="AG7014" i="1" s="1"/>
  <c r="AE7014" i="1"/>
  <c r="AH7014" i="1" l="1"/>
  <c r="AB7015" i="1"/>
  <c r="AD7015" i="1" s="1"/>
  <c r="AE7015" i="1" s="1"/>
  <c r="AC7015" i="1" l="1"/>
  <c r="AG7015" i="1" s="1"/>
  <c r="AF7015" i="1"/>
  <c r="AB7016" i="1"/>
  <c r="AC7016" i="1" s="1"/>
  <c r="AG7016" i="1" s="1"/>
  <c r="AH7015" i="1"/>
  <c r="AD7016" i="1" l="1"/>
  <c r="AH7016" i="1"/>
  <c r="AB7017" i="1"/>
  <c r="AF7016" i="1"/>
  <c r="AE7016" i="1"/>
  <c r="AD7017" i="1" l="1"/>
  <c r="AC7017" i="1"/>
  <c r="AG7017" i="1" s="1"/>
  <c r="AH7017" i="1" l="1"/>
  <c r="AB7018" i="1"/>
  <c r="AE7017" i="1"/>
  <c r="AF7017" i="1"/>
  <c r="AD7018" i="1" l="1"/>
  <c r="AC7018" i="1"/>
  <c r="AG7018" i="1" s="1"/>
  <c r="AB7019" i="1" l="1"/>
  <c r="AH7018" i="1"/>
  <c r="AF7018" i="1"/>
  <c r="AE7018" i="1"/>
  <c r="AD7019" i="1" l="1"/>
  <c r="AC7019" i="1"/>
  <c r="AG7019" i="1" s="1"/>
  <c r="AH7019" i="1" l="1"/>
  <c r="AB7020" i="1"/>
  <c r="AF7019" i="1"/>
  <c r="AE7019" i="1"/>
  <c r="AD7020" i="1" l="1"/>
  <c r="AC7020" i="1"/>
  <c r="AG7020" i="1" s="1"/>
  <c r="AH7020" i="1" l="1"/>
  <c r="AB7021" i="1"/>
  <c r="AD7021" i="1" s="1"/>
  <c r="AF7020" i="1"/>
  <c r="AE7020" i="1"/>
  <c r="AE7021" i="1" l="1"/>
  <c r="AF7021" i="1"/>
  <c r="AC7021" i="1"/>
  <c r="AG7021" i="1" s="1"/>
  <c r="AH7021" i="1" l="1"/>
  <c r="AB7022" i="1"/>
  <c r="AD7022" i="1" s="1"/>
  <c r="AF7022" i="1" l="1"/>
  <c r="AE7022" i="1"/>
  <c r="AC7022" i="1"/>
  <c r="AG7022" i="1" s="1"/>
  <c r="AH7022" i="1" l="1"/>
  <c r="AB7023" i="1"/>
  <c r="AD7023" i="1" s="1"/>
  <c r="AC7023" i="1" l="1"/>
  <c r="AA7024" i="1" s="1"/>
  <c r="AE7023" i="1"/>
  <c r="AF7023" i="1"/>
  <c r="AH7023" i="1" l="1"/>
  <c r="AG7023" i="1"/>
  <c r="AB7024" i="1"/>
  <c r="AD7024" i="1" s="1"/>
  <c r="AE7024" i="1" s="1"/>
  <c r="AC7024" i="1" l="1"/>
  <c r="AH7024" i="1" s="1"/>
  <c r="AF7024" i="1"/>
  <c r="AA7025" i="1"/>
  <c r="AB7025" i="1" l="1"/>
  <c r="AG7024" i="1"/>
  <c r="AD7025" i="1"/>
  <c r="AC7025" i="1"/>
  <c r="AB7026" i="1" l="1"/>
  <c r="AG7025" i="1"/>
  <c r="AA7026" i="1"/>
  <c r="AH7025" i="1"/>
  <c r="AF7025" i="1"/>
  <c r="AE7025" i="1"/>
  <c r="AD7026" i="1" l="1"/>
  <c r="AC7026" i="1"/>
  <c r="AH7026" i="1" s="1"/>
  <c r="AF7026" i="1"/>
  <c r="AE7026" i="1"/>
  <c r="AA7027" i="1" l="1"/>
  <c r="AG7026" i="1"/>
  <c r="AB7027" i="1"/>
  <c r="AD7027" i="1" s="1"/>
  <c r="AC7027" i="1" l="1"/>
  <c r="AH7027" i="1" s="1"/>
  <c r="AG7027" i="1"/>
  <c r="AB7028" i="1"/>
  <c r="AF7027" i="1"/>
  <c r="AE7027" i="1"/>
  <c r="AA7028" i="1" l="1"/>
  <c r="AD7028" i="1" s="1"/>
  <c r="AC7028" i="1" l="1"/>
  <c r="AG7028" i="1"/>
  <c r="AA7029" i="1"/>
  <c r="AH7028" i="1"/>
  <c r="AB7029" i="1"/>
  <c r="AF7028" i="1"/>
  <c r="AE7028" i="1"/>
  <c r="AD7029" i="1" l="1"/>
  <c r="AE7029" i="1" s="1"/>
  <c r="AC7029" i="1"/>
  <c r="AF7029" i="1" l="1"/>
  <c r="AG7029" i="1"/>
  <c r="AA7030" i="1"/>
  <c r="AB7030" i="1"/>
  <c r="AH7029" i="1"/>
  <c r="AD7030" i="1" l="1"/>
  <c r="AE7030" i="1" s="1"/>
  <c r="AC7030" i="1"/>
  <c r="AB7031" i="1" s="1"/>
  <c r="AF7030" i="1" l="1"/>
  <c r="AH7030" i="1"/>
  <c r="AG7030" i="1"/>
  <c r="AA7031" i="1"/>
  <c r="AD7031" i="1" s="1"/>
  <c r="AC7031" i="1" l="1"/>
  <c r="AH7031" i="1" s="1"/>
  <c r="AG7031" i="1"/>
  <c r="AA7032" i="1"/>
  <c r="AF7031" i="1"/>
  <c r="AE7031" i="1"/>
  <c r="AB7032" i="1" l="1"/>
  <c r="AC7032" i="1" s="1"/>
  <c r="AG7032" i="1" s="1"/>
  <c r="AD7032" i="1" l="1"/>
  <c r="AF7032" i="1" s="1"/>
  <c r="AB7033" i="1"/>
  <c r="AD7033" i="1" s="1"/>
  <c r="AH7032" i="1"/>
  <c r="AE7032" i="1" l="1"/>
  <c r="AC7033" i="1"/>
  <c r="AG7033" i="1" s="1"/>
  <c r="AF7033" i="1"/>
  <c r="AE7033" i="1"/>
  <c r="AH7033" i="1" l="1"/>
  <c r="AB7034" i="1"/>
  <c r="AD7034" i="1" s="1"/>
  <c r="AC7034" i="1" l="1"/>
  <c r="AG7034" i="1" s="1"/>
  <c r="AB7035" i="1"/>
  <c r="AE7034" i="1"/>
  <c r="AF7034" i="1"/>
  <c r="AH7034" i="1" l="1"/>
  <c r="AD7035" i="1"/>
  <c r="AC7035" i="1"/>
  <c r="AG7035" i="1" s="1"/>
  <c r="AB7036" i="1" l="1"/>
  <c r="AD7036" i="1" s="1"/>
  <c r="AH7035" i="1"/>
  <c r="AF7035" i="1"/>
  <c r="AE7035" i="1"/>
  <c r="AC7036" i="1" l="1"/>
  <c r="AB7037" i="1" s="1"/>
  <c r="AD7037" i="1" s="1"/>
  <c r="AE7036" i="1"/>
  <c r="AF7036" i="1"/>
  <c r="AH7036" i="1" l="1"/>
  <c r="AG7036" i="1"/>
  <c r="AC7037" i="1"/>
  <c r="AH7037" i="1" s="1"/>
  <c r="AE7037" i="1"/>
  <c r="AF7037" i="1"/>
  <c r="AB7038" i="1" l="1"/>
  <c r="AC7038" i="1" s="1"/>
  <c r="AG7038" i="1" s="1"/>
  <c r="AG7037" i="1"/>
  <c r="AD7038" i="1" l="1"/>
  <c r="AF7038" i="1" s="1"/>
  <c r="AB7039" i="1"/>
  <c r="AD7039" i="1" s="1"/>
  <c r="AH7038" i="1"/>
  <c r="AE7038" i="1" l="1"/>
  <c r="AC7039" i="1"/>
  <c r="AG7039" i="1" s="1"/>
  <c r="AF7039" i="1"/>
  <c r="AE7039" i="1"/>
  <c r="AB7040" i="1" l="1"/>
  <c r="AD7040" i="1" s="1"/>
  <c r="AE7040" i="1" s="1"/>
  <c r="AH7039" i="1"/>
  <c r="AF7040" i="1" l="1"/>
  <c r="AC7040" i="1"/>
  <c r="AG7040" i="1" s="1"/>
  <c r="AH7040" i="1" l="1"/>
  <c r="AB7041" i="1"/>
  <c r="AD7041" i="1" s="1"/>
  <c r="AE7041" i="1" s="1"/>
  <c r="AF7041" i="1" l="1"/>
  <c r="AC7041" i="1"/>
  <c r="AG7041" i="1" l="1"/>
  <c r="AB7042" i="1"/>
  <c r="AH7041" i="1"/>
  <c r="AD7042" i="1" l="1"/>
  <c r="AC7042" i="1"/>
  <c r="AG7042" i="1" l="1"/>
  <c r="AB7043" i="1"/>
  <c r="AD7043" i="1" s="1"/>
  <c r="AH7042" i="1"/>
  <c r="AF7042" i="1"/>
  <c r="AE7042" i="1"/>
  <c r="AE7043" i="1" l="1"/>
  <c r="AF7043" i="1"/>
  <c r="AC7043" i="1"/>
  <c r="AG7043" i="1" l="1"/>
  <c r="AB7044" i="1"/>
  <c r="AD7044" i="1" s="1"/>
  <c r="AH7043" i="1"/>
  <c r="AF7044" i="1" l="1"/>
  <c r="AE7044" i="1"/>
  <c r="AC7044" i="1"/>
  <c r="AG7044" i="1" l="1"/>
  <c r="AH7044" i="1"/>
  <c r="AB7045" i="1"/>
  <c r="AD7045" i="1" s="1"/>
  <c r="AC7045" i="1" l="1"/>
  <c r="AE7045" i="1"/>
  <c r="AF7045" i="1"/>
  <c r="AB7046" i="1" l="1"/>
  <c r="AD7046" i="1" s="1"/>
  <c r="AG7045" i="1"/>
  <c r="AC7046" i="1"/>
  <c r="AH7045" i="1"/>
  <c r="AA7048" i="1"/>
  <c r="AG7046" i="1" l="1"/>
  <c r="AH7046" i="1"/>
  <c r="AB7047" i="1"/>
  <c r="AD7047" i="1" s="1"/>
  <c r="AF7046" i="1"/>
  <c r="AE7046" i="1"/>
  <c r="AC7047" i="1" l="1"/>
  <c r="AE7047" i="1"/>
  <c r="AF7047" i="1"/>
  <c r="AG7047" i="1" l="1"/>
  <c r="AB7048" i="1"/>
  <c r="AD7048" i="1" s="1"/>
  <c r="AH7047" i="1"/>
  <c r="AC7048" i="1" l="1"/>
  <c r="AH7048" i="1" s="1"/>
  <c r="AA7049" i="1"/>
  <c r="AB7049" i="1"/>
  <c r="AE7048" i="1"/>
  <c r="AF7048" i="1"/>
  <c r="AA7051" i="1"/>
  <c r="AG7048" i="1" l="1"/>
  <c r="AD7049" i="1"/>
  <c r="AE7049" i="1" s="1"/>
  <c r="AC7049" i="1"/>
  <c r="AF7049" i="1" l="1"/>
  <c r="AA7050" i="1"/>
  <c r="AB7050" i="1"/>
  <c r="AD7050" i="1" s="1"/>
  <c r="AG7049" i="1"/>
  <c r="AH7049" i="1"/>
  <c r="AA7052" i="1"/>
  <c r="AC7050" i="1" l="1"/>
  <c r="AH7050" i="1"/>
  <c r="AB7051" i="1"/>
  <c r="AG7050" i="1"/>
  <c r="AE7050" i="1"/>
  <c r="AF7050" i="1"/>
  <c r="AC7051" i="1" l="1"/>
  <c r="AD7051" i="1"/>
  <c r="AA7053" i="1"/>
  <c r="AF7051" i="1" l="1"/>
  <c r="AE7051" i="1"/>
  <c r="AG7051" i="1"/>
  <c r="AH7051" i="1"/>
  <c r="AB7052" i="1"/>
  <c r="AD7052" i="1" s="1"/>
  <c r="AC7052" i="1" l="1"/>
  <c r="AE7052" i="1"/>
  <c r="AF7052" i="1"/>
  <c r="AA7054" i="1"/>
  <c r="AB7053" i="1" l="1"/>
  <c r="AD7053" i="1" s="1"/>
  <c r="AH7052" i="1"/>
  <c r="AG7052" i="1"/>
  <c r="AC7053" i="1" l="1"/>
  <c r="AB7054" i="1"/>
  <c r="AD7054" i="1" s="1"/>
  <c r="AE7054" i="1" s="1"/>
  <c r="AH7053" i="1"/>
  <c r="AG7053" i="1"/>
  <c r="AE7053" i="1"/>
  <c r="AF7053" i="1"/>
  <c r="AA7055" i="1"/>
  <c r="AF7054" i="1" l="1"/>
  <c r="AC7054" i="1"/>
  <c r="AH7054" i="1" s="1"/>
  <c r="AB7055" i="1" l="1"/>
  <c r="AD7055" i="1" s="1"/>
  <c r="AG7054" i="1"/>
  <c r="AC7055" i="1"/>
  <c r="AH7055" i="1" s="1"/>
  <c r="AF7055" i="1"/>
  <c r="AE7055" i="1"/>
  <c r="AA7056" i="1"/>
  <c r="AG7055" i="1" l="1"/>
  <c r="AB7056" i="1"/>
  <c r="AD7056" i="1" s="1"/>
  <c r="AC7056" i="1" l="1"/>
  <c r="AB7057" i="1" s="1"/>
  <c r="AC7057" i="1" s="1"/>
  <c r="AG7057" i="1" s="1"/>
  <c r="AE7056" i="1"/>
  <c r="AF7056" i="1"/>
  <c r="AG7056" i="1"/>
  <c r="AH7056" i="1"/>
  <c r="AB7058" i="1"/>
  <c r="AH7057" i="1" l="1"/>
  <c r="AD7057" i="1"/>
  <c r="AF7057" i="1" s="1"/>
  <c r="AE7057" i="1"/>
  <c r="AD7058" i="1"/>
  <c r="AC7058" i="1"/>
  <c r="AG7058" i="1" s="1"/>
  <c r="AB7059" i="1" l="1"/>
  <c r="AD7059" i="1" s="1"/>
  <c r="AH7058" i="1"/>
  <c r="AE7058" i="1"/>
  <c r="AF7058" i="1"/>
  <c r="AC7059" i="1" l="1"/>
  <c r="AG7059" i="1" s="1"/>
  <c r="AF7059" i="1"/>
  <c r="AE7059" i="1"/>
  <c r="AB7060" i="1" l="1"/>
  <c r="AD7060" i="1" s="1"/>
  <c r="AE7060" i="1" s="1"/>
  <c r="AH7059" i="1"/>
  <c r="AC7060" i="1" l="1"/>
  <c r="AG7060" i="1" s="1"/>
  <c r="AF7060" i="1"/>
  <c r="AB7061" i="1"/>
  <c r="AD7061" i="1" s="1"/>
  <c r="AH7060" i="1"/>
  <c r="AC7061" i="1" l="1"/>
  <c r="AG7061" i="1" s="1"/>
  <c r="AE7061" i="1"/>
  <c r="AF7061" i="1"/>
  <c r="AH7061" i="1" l="1"/>
  <c r="AB7062" i="1"/>
  <c r="AD7062" i="1" s="1"/>
  <c r="AC7062" i="1" l="1"/>
  <c r="AG7062" i="1" s="1"/>
  <c r="AH7062" i="1"/>
  <c r="AF7062" i="1"/>
  <c r="AE7062" i="1"/>
  <c r="AB7063" i="1" l="1"/>
  <c r="AC7063" i="1" s="1"/>
  <c r="AG7063" i="1" s="1"/>
  <c r="AD7063" i="1" l="1"/>
  <c r="AF7063" i="1" s="1"/>
  <c r="AB7064" i="1"/>
  <c r="AH7063" i="1"/>
  <c r="AE7063" i="1" l="1"/>
  <c r="AD7064" i="1"/>
  <c r="AC7064" i="1"/>
  <c r="AG7064" i="1" s="1"/>
  <c r="AB7065" i="1" l="1"/>
  <c r="AD7065" i="1" s="1"/>
  <c r="AH7064" i="1"/>
  <c r="AF7064" i="1"/>
  <c r="AE7064" i="1"/>
  <c r="AC7065" i="1" l="1"/>
  <c r="AG7065" i="1" s="1"/>
  <c r="AE7065" i="1"/>
  <c r="AF7065" i="1"/>
  <c r="AH7065" i="1" l="1"/>
  <c r="AB7066" i="1"/>
  <c r="AD7066" i="1" s="1"/>
  <c r="AC7066" i="1" l="1"/>
  <c r="AG7066" i="1" s="1"/>
  <c r="AB7067" i="1"/>
  <c r="AD7067" i="1" s="1"/>
  <c r="AE7067" i="1" s="1"/>
  <c r="AH7066" i="1"/>
  <c r="AF7066" i="1"/>
  <c r="AE7066" i="1"/>
  <c r="AC7067" i="1" l="1"/>
  <c r="AF7067" i="1"/>
  <c r="AB7068" i="1"/>
  <c r="AD7068" i="1" s="1"/>
  <c r="AE7068" i="1" s="1"/>
  <c r="AG7067" i="1"/>
  <c r="AH7067" i="1"/>
  <c r="AF7068" i="1" l="1"/>
  <c r="AC7068" i="1"/>
  <c r="AG7068" i="1" s="1"/>
  <c r="AB7069" i="1" l="1"/>
  <c r="AD7069" i="1" s="1"/>
  <c r="AF7069" i="1" s="1"/>
  <c r="AH7068" i="1"/>
  <c r="AE7069" i="1" l="1"/>
  <c r="AC7069" i="1"/>
  <c r="AH7069" i="1" s="1"/>
  <c r="AG7069" i="1" l="1"/>
  <c r="AB7070" i="1"/>
  <c r="AD7070" i="1" s="1"/>
  <c r="AE7070" i="1" s="1"/>
  <c r="AF7070" i="1" l="1"/>
  <c r="AC7070" i="1"/>
  <c r="AG7070" i="1" s="1"/>
  <c r="AA7072" i="1"/>
  <c r="AH7070" i="1" l="1"/>
  <c r="AB7071" i="1"/>
  <c r="AC7071" i="1" l="1"/>
  <c r="AG7071" i="1" s="1"/>
  <c r="AD7071" i="1"/>
  <c r="AE7071" i="1" l="1"/>
  <c r="AF7071" i="1"/>
  <c r="AB7072" i="1"/>
  <c r="AD7072" i="1" s="1"/>
  <c r="AH7071" i="1"/>
  <c r="AC7072" i="1" l="1"/>
  <c r="AF7072" i="1"/>
  <c r="AE7072" i="1"/>
  <c r="AA7073" i="1" l="1"/>
  <c r="AG7072" i="1"/>
  <c r="AB7073" i="1"/>
  <c r="AD7073" i="1" s="1"/>
  <c r="AH7072" i="1"/>
  <c r="AC7073" i="1" l="1"/>
  <c r="AG7073" i="1" s="1"/>
  <c r="AA7074" i="1"/>
  <c r="AH7073" i="1"/>
  <c r="AB7074" i="1"/>
  <c r="AF7073" i="1"/>
  <c r="AE7073" i="1"/>
  <c r="AD7074" i="1" l="1"/>
  <c r="AC7074" i="1"/>
  <c r="AA7075" i="1" s="1"/>
  <c r="AF7074" i="1"/>
  <c r="AE7074" i="1"/>
  <c r="AA7076" i="1"/>
  <c r="AG7074" i="1" l="1"/>
  <c r="AB7075" i="1"/>
  <c r="AH7074" i="1"/>
  <c r="AC7075" i="1" l="1"/>
  <c r="AG7075" i="1" s="1"/>
  <c r="AD7075" i="1"/>
  <c r="AA7077" i="1"/>
  <c r="AE7075" i="1" l="1"/>
  <c r="AF7075" i="1"/>
  <c r="AH7075" i="1"/>
  <c r="AB7076" i="1"/>
  <c r="AD7076" i="1" s="1"/>
  <c r="AC7076" i="1" l="1"/>
  <c r="AB7077" i="1" s="1"/>
  <c r="AF7076" i="1"/>
  <c r="AE7076" i="1"/>
  <c r="AH7076" i="1" l="1"/>
  <c r="AG7076" i="1"/>
  <c r="AC7077" i="1"/>
  <c r="AG7077" i="1" s="1"/>
  <c r="AD7077" i="1"/>
  <c r="AF7077" i="1" l="1"/>
  <c r="AE7077" i="1"/>
  <c r="AA7078" i="1"/>
  <c r="AH7077" i="1"/>
  <c r="AB7078" i="1"/>
  <c r="AD7078" i="1" l="1"/>
  <c r="AC7078" i="1"/>
  <c r="AG7078" i="1" s="1"/>
  <c r="AA7079" i="1" l="1"/>
  <c r="AH7078" i="1"/>
  <c r="AB7079" i="1"/>
  <c r="AF7078" i="1"/>
  <c r="AE7078" i="1"/>
  <c r="AC7079" i="1" l="1"/>
  <c r="AG7079" i="1" s="1"/>
  <c r="AD7079" i="1"/>
  <c r="AE7079" i="1" l="1"/>
  <c r="AF7079" i="1"/>
  <c r="AA7080" i="1"/>
  <c r="AB7080" i="1"/>
  <c r="AH7079" i="1"/>
  <c r="AD7080" i="1" l="1"/>
  <c r="AE7080" i="1" s="1"/>
  <c r="AC7080" i="1"/>
  <c r="AG7080" i="1" s="1"/>
  <c r="AF7080" i="1" l="1"/>
  <c r="AB7081" i="1"/>
  <c r="AH7080" i="1"/>
  <c r="AD7081" i="1" l="1"/>
  <c r="AC7081" i="1"/>
  <c r="AG7081" i="1" s="1"/>
  <c r="AH7081" i="1" l="1"/>
  <c r="AB7082" i="1"/>
  <c r="AD7082" i="1" s="1"/>
  <c r="AF7081" i="1"/>
  <c r="AE7081" i="1"/>
  <c r="AE7082" i="1" l="1"/>
  <c r="AF7082" i="1"/>
  <c r="AC7082" i="1"/>
  <c r="AG7082" i="1" s="1"/>
  <c r="AB7083" i="1" l="1"/>
  <c r="AD7083" i="1" s="1"/>
  <c r="AH7082" i="1"/>
  <c r="AC7083" i="1" l="1"/>
  <c r="AG7083" i="1" s="1"/>
  <c r="AB7084" i="1"/>
  <c r="AH7083" i="1"/>
  <c r="AF7083" i="1"/>
  <c r="AE7083" i="1"/>
  <c r="AD7084" i="1" l="1"/>
  <c r="AC7084" i="1"/>
  <c r="AG7084" i="1" s="1"/>
  <c r="AH7084" i="1" l="1"/>
  <c r="AB7085" i="1"/>
  <c r="AD7085" i="1" s="1"/>
  <c r="AF7084" i="1"/>
  <c r="AE7084" i="1"/>
  <c r="AF7085" i="1" l="1"/>
  <c r="AE7085" i="1"/>
  <c r="AC7085" i="1"/>
  <c r="AG7085" i="1" s="1"/>
  <c r="AH7085" i="1" l="1"/>
  <c r="AB7086" i="1"/>
  <c r="AD7086" i="1" s="1"/>
  <c r="AE7086" i="1" l="1"/>
  <c r="AF7086" i="1"/>
  <c r="AC7086" i="1"/>
  <c r="AG7086" i="1" s="1"/>
  <c r="AH7086" i="1" l="1"/>
  <c r="AB7087" i="1"/>
  <c r="AD7087" i="1" s="1"/>
  <c r="AC7087" i="1" l="1"/>
  <c r="AG7087" i="1" s="1"/>
  <c r="AE7087" i="1"/>
  <c r="AF7087" i="1"/>
  <c r="AB7088" i="1" l="1"/>
  <c r="AD7088" i="1" s="1"/>
  <c r="AE7088" i="1" s="1"/>
  <c r="AH7087" i="1"/>
  <c r="AF7088" i="1" l="1"/>
  <c r="AC7088" i="1"/>
  <c r="AG7088" i="1" s="1"/>
  <c r="AB7089" i="1" l="1"/>
  <c r="AD7089" i="1" s="1"/>
  <c r="AH7088" i="1"/>
  <c r="AC7089" i="1" l="1"/>
  <c r="AG7089" i="1" s="1"/>
  <c r="AH7089" i="1"/>
  <c r="AB7090" i="1"/>
  <c r="AF7089" i="1"/>
  <c r="AE7089" i="1"/>
  <c r="AD7090" i="1" l="1"/>
  <c r="AC7090" i="1"/>
  <c r="AG7090" i="1" s="1"/>
  <c r="AB7091" i="1" l="1"/>
  <c r="AH7090" i="1"/>
  <c r="AE7090" i="1"/>
  <c r="AF7090" i="1"/>
  <c r="AD7091" i="1" l="1"/>
  <c r="AC7091" i="1"/>
  <c r="AG7091" i="1" s="1"/>
  <c r="AH7091" i="1" l="1"/>
  <c r="AB7092" i="1"/>
  <c r="AF7091" i="1"/>
  <c r="AE7091" i="1"/>
  <c r="AD7092" i="1" l="1"/>
  <c r="AC7092" i="1"/>
  <c r="AG7092" i="1" s="1"/>
  <c r="AB7093" i="1" l="1"/>
  <c r="AH7092" i="1"/>
  <c r="AE7092" i="1"/>
  <c r="AF7092" i="1"/>
  <c r="AD7093" i="1" l="1"/>
  <c r="AC7093" i="1"/>
  <c r="AG7093" i="1" s="1"/>
  <c r="AH7093" i="1" l="1"/>
  <c r="AB7094" i="1"/>
  <c r="AF7093" i="1"/>
  <c r="AE7093" i="1"/>
  <c r="AD7094" i="1" l="1"/>
  <c r="AC7094" i="1"/>
  <c r="AG7094" i="1" s="1"/>
  <c r="AH7094" i="1" l="1"/>
  <c r="AB7095" i="1"/>
  <c r="AD7095" i="1" s="1"/>
  <c r="AF7094" i="1"/>
  <c r="AE7094" i="1"/>
  <c r="AE7095" i="1" l="1"/>
  <c r="AF7095" i="1"/>
  <c r="AC7095" i="1"/>
  <c r="AA7096" i="1" l="1"/>
  <c r="AG7095" i="1"/>
  <c r="AB7096" i="1"/>
  <c r="AD7096" i="1" s="1"/>
  <c r="AH7095" i="1"/>
  <c r="AC7096" i="1" l="1"/>
  <c r="AB7097" i="1"/>
  <c r="AH7096" i="1"/>
  <c r="AF7096" i="1"/>
  <c r="AE7096" i="1"/>
  <c r="AA7097" i="1" l="1"/>
  <c r="AD7097" i="1" s="1"/>
  <c r="AG7096" i="1"/>
  <c r="AF7097" i="1" l="1"/>
  <c r="AE7097" i="1"/>
  <c r="AC7097" i="1"/>
  <c r="AG7097" i="1" s="1"/>
  <c r="AB7098" i="1" l="1"/>
  <c r="AA7098" i="1"/>
  <c r="AH7097" i="1"/>
  <c r="AB7099" i="1"/>
  <c r="AD7098" i="1" l="1"/>
  <c r="AE7098" i="1" s="1"/>
  <c r="AC7098" i="1"/>
  <c r="AH7098" i="1" s="1"/>
  <c r="AG7098" i="1"/>
  <c r="AF7098" i="1"/>
  <c r="AB7100" i="1"/>
  <c r="AA7099" i="1" l="1"/>
  <c r="AD7099" i="1" s="1"/>
  <c r="AE7099" i="1" s="1"/>
  <c r="AB7101" i="1"/>
  <c r="AF7099" i="1" l="1"/>
  <c r="AC7099" i="1"/>
  <c r="AB7102" i="1"/>
  <c r="AH7099" i="1" l="1"/>
  <c r="AA7100" i="1"/>
  <c r="AG7099" i="1"/>
  <c r="AC7100" i="1" l="1"/>
  <c r="AD7100" i="1"/>
  <c r="AA7103" i="1"/>
  <c r="AA7104" i="1"/>
  <c r="AE7100" i="1" l="1"/>
  <c r="AF7100" i="1"/>
  <c r="AH7100" i="1"/>
  <c r="AG7100" i="1"/>
  <c r="AA7101" i="1"/>
  <c r="AC7101" i="1" l="1"/>
  <c r="AD7101" i="1"/>
  <c r="AE7101" i="1" l="1"/>
  <c r="AF7101" i="1"/>
  <c r="AH7101" i="1"/>
  <c r="AA7102" i="1"/>
  <c r="AG7101" i="1"/>
  <c r="AC7102" i="1" l="1"/>
  <c r="AD7102" i="1"/>
  <c r="AE7102" i="1" l="1"/>
  <c r="AF7102" i="1"/>
  <c r="AG7102" i="1"/>
  <c r="AH7102" i="1"/>
  <c r="AB7103" i="1"/>
  <c r="AD7103" i="1" s="1"/>
  <c r="AC7103" i="1" l="1"/>
  <c r="AF7103" i="1"/>
  <c r="AE7103" i="1"/>
  <c r="AB7104" i="1" l="1"/>
  <c r="AD7104" i="1" s="1"/>
  <c r="AG7103" i="1"/>
  <c r="AH7103" i="1"/>
  <c r="AC7104" i="1" l="1"/>
  <c r="AG7104" i="1"/>
  <c r="AB7105" i="1"/>
  <c r="AD7105" i="1" s="1"/>
  <c r="AH7104" i="1"/>
  <c r="AE7104" i="1"/>
  <c r="AF7104" i="1"/>
  <c r="AC7105" i="1" l="1"/>
  <c r="AB7106" i="1"/>
  <c r="AD7106" i="1" s="1"/>
  <c r="AG7105" i="1"/>
  <c r="AH7105" i="1"/>
  <c r="AE7105" i="1"/>
  <c r="AF7105" i="1"/>
  <c r="AC7106" i="1" l="1"/>
  <c r="AG7106" i="1"/>
  <c r="AH7106" i="1"/>
  <c r="AB7107" i="1"/>
  <c r="AD7107" i="1" s="1"/>
  <c r="AF7106" i="1"/>
  <c r="AE7106" i="1"/>
  <c r="AC7107" i="1" l="1"/>
  <c r="AF7107" i="1"/>
  <c r="AE7107" i="1"/>
  <c r="AB7108" i="1" l="1"/>
  <c r="AD7108" i="1" s="1"/>
  <c r="AG7107" i="1"/>
  <c r="AH7107" i="1"/>
  <c r="AC7108" i="1"/>
  <c r="AB7109" i="1" l="1"/>
  <c r="AD7109" i="1" s="1"/>
  <c r="AH7108" i="1"/>
  <c r="AG7108" i="1"/>
  <c r="AC7109" i="1"/>
  <c r="AF7108" i="1"/>
  <c r="AE7108" i="1"/>
  <c r="AG7109" i="1" l="1"/>
  <c r="AB7110" i="1"/>
  <c r="AD7110" i="1" s="1"/>
  <c r="AH7109" i="1"/>
  <c r="AC7110" i="1"/>
  <c r="AE7109" i="1"/>
  <c r="AF7109" i="1"/>
  <c r="AG7110" i="1" l="1"/>
  <c r="AB7111" i="1"/>
  <c r="AH7110" i="1"/>
  <c r="AE7110" i="1"/>
  <c r="AF7110" i="1"/>
  <c r="AD7111" i="1" l="1"/>
  <c r="AC7111" i="1"/>
  <c r="AG7111" i="1" l="1"/>
  <c r="AB7112" i="1"/>
  <c r="AD7112" i="1" s="1"/>
  <c r="AH7111" i="1"/>
  <c r="AE7111" i="1"/>
  <c r="AF7111" i="1"/>
  <c r="AC7112" i="1" l="1"/>
  <c r="AH7112" i="1" s="1"/>
  <c r="AB7113" i="1"/>
  <c r="AG7112" i="1"/>
  <c r="AF7112" i="1"/>
  <c r="AE7112" i="1"/>
  <c r="AD7113" i="1" l="1"/>
  <c r="AC7113" i="1"/>
  <c r="AG7113" i="1" l="1"/>
  <c r="AH7113" i="1"/>
  <c r="AB7114" i="1"/>
  <c r="AD7114" i="1" s="1"/>
  <c r="AE7113" i="1"/>
  <c r="AF7113" i="1"/>
  <c r="AC7114" i="1" l="1"/>
  <c r="AF7114" i="1"/>
  <c r="AE7114" i="1"/>
  <c r="AB7115" i="1" l="1"/>
  <c r="AD7115" i="1" s="1"/>
  <c r="AH7114" i="1"/>
  <c r="AG7114" i="1"/>
  <c r="AC7115" i="1"/>
  <c r="AH7115" i="1" l="1"/>
  <c r="AB7116" i="1"/>
  <c r="AD7116" i="1" s="1"/>
  <c r="AG7115" i="1"/>
  <c r="AF7115" i="1"/>
  <c r="AE7115" i="1"/>
  <c r="AC7116" i="1" l="1"/>
  <c r="AG7116" i="1"/>
  <c r="AF7116" i="1"/>
  <c r="AE7116" i="1"/>
  <c r="AB7117" i="1" l="1"/>
  <c r="AH7116" i="1"/>
  <c r="AA7120" i="1"/>
  <c r="AD7117" i="1" l="1"/>
  <c r="AC7117" i="1"/>
  <c r="AA7122" i="1"/>
  <c r="AG7117" i="1" l="1"/>
  <c r="AB7118" i="1"/>
  <c r="AD7118" i="1" s="1"/>
  <c r="AH7117" i="1"/>
  <c r="AE7117" i="1"/>
  <c r="AF7117" i="1"/>
  <c r="AA7121" i="1"/>
  <c r="AF7118" i="1" l="1"/>
  <c r="AE7118" i="1"/>
  <c r="AC7118" i="1"/>
  <c r="AB7119" i="1" l="1"/>
  <c r="AD7119" i="1" s="1"/>
  <c r="AG7118" i="1"/>
  <c r="AH7118" i="1"/>
  <c r="AC7119" i="1" l="1"/>
  <c r="AF7119" i="1"/>
  <c r="AE7119" i="1"/>
  <c r="AH7119" i="1" l="1"/>
  <c r="AB7120" i="1"/>
  <c r="AG7119" i="1"/>
  <c r="AD7120" i="1" l="1"/>
  <c r="AC7120" i="1"/>
  <c r="AA7125" i="1"/>
  <c r="AB7121" i="1" l="1"/>
  <c r="AD7121" i="1" s="1"/>
  <c r="AH7120" i="1"/>
  <c r="AG7120" i="1"/>
  <c r="AE7120" i="1"/>
  <c r="AF7120" i="1"/>
  <c r="AE7121" i="1" l="1"/>
  <c r="AF7121" i="1"/>
  <c r="AC7121" i="1"/>
  <c r="AA7123" i="1"/>
  <c r="AA7126" i="1"/>
  <c r="AG7121" i="1" l="1"/>
  <c r="AH7121" i="1"/>
  <c r="AB7122" i="1"/>
  <c r="AD7122" i="1" s="1"/>
  <c r="AA7124" i="1"/>
  <c r="AA7127" i="1"/>
  <c r="AC7122" i="1" l="1"/>
  <c r="AF7122" i="1"/>
  <c r="AE7122" i="1"/>
  <c r="AB7123" i="1" l="1"/>
  <c r="AD7123" i="1" s="1"/>
  <c r="AH7122" i="1"/>
  <c r="AG7122" i="1"/>
  <c r="AA7128" i="1"/>
  <c r="AC7123" i="1" l="1"/>
  <c r="AF7123" i="1"/>
  <c r="AE7123" i="1"/>
  <c r="AB7124" i="1" l="1"/>
  <c r="AD7124" i="1" s="1"/>
  <c r="AH7123" i="1"/>
  <c r="AG7123" i="1"/>
  <c r="AC7124" i="1" l="1"/>
  <c r="AE7124" i="1"/>
  <c r="AF7124" i="1"/>
  <c r="AG7124" i="1" l="1"/>
  <c r="AB7125" i="1"/>
  <c r="AD7125" i="1" s="1"/>
  <c r="AH7124" i="1"/>
  <c r="AE7125" i="1" l="1"/>
  <c r="AF7125" i="1"/>
  <c r="AC7125" i="1"/>
  <c r="AH7125" i="1" l="1"/>
  <c r="AG7125" i="1"/>
  <c r="AB7126" i="1"/>
  <c r="AD7126" i="1" s="1"/>
  <c r="AC7126" i="1" l="1"/>
  <c r="AH7126" i="1"/>
  <c r="AB7127" i="1"/>
  <c r="AD7127" i="1" s="1"/>
  <c r="AG7126" i="1"/>
  <c r="AE7126" i="1"/>
  <c r="AF7126" i="1"/>
  <c r="AC7127" i="1" l="1"/>
  <c r="AE7127" i="1"/>
  <c r="AF7127" i="1"/>
  <c r="AG7127" i="1"/>
  <c r="AB7128" i="1"/>
  <c r="AD7128" i="1" s="1"/>
  <c r="AH7127" i="1"/>
  <c r="AE7128" i="1" l="1"/>
  <c r="AF7128" i="1"/>
  <c r="AC7128" i="1"/>
  <c r="AG7128" i="1" l="1"/>
  <c r="AB7129" i="1"/>
  <c r="AD7129" i="1" s="1"/>
  <c r="AH7128" i="1"/>
  <c r="AC7129" i="1" l="1"/>
  <c r="AF7129" i="1"/>
  <c r="AE7129" i="1"/>
  <c r="AG7129" i="1" l="1"/>
  <c r="AB7130" i="1"/>
  <c r="AD7130" i="1" s="1"/>
  <c r="AH7129" i="1"/>
  <c r="AE7130" i="1" l="1"/>
  <c r="AF7130" i="1"/>
  <c r="AC7130" i="1"/>
  <c r="AH7130" i="1" l="1"/>
  <c r="AB7131" i="1"/>
  <c r="AD7131" i="1" s="1"/>
  <c r="AG7130" i="1"/>
  <c r="AC7131" i="1" l="1"/>
  <c r="AB7132" i="1"/>
  <c r="AD7132" i="1" s="1"/>
  <c r="AG7131" i="1"/>
  <c r="AH7131" i="1"/>
  <c r="AF7131" i="1"/>
  <c r="AE7131" i="1"/>
  <c r="AC7132" i="1" l="1"/>
  <c r="AH7132" i="1"/>
  <c r="AG7132" i="1"/>
  <c r="AB7133" i="1"/>
  <c r="AD7133" i="1" s="1"/>
  <c r="AE7132" i="1"/>
  <c r="AF7132" i="1"/>
  <c r="AC7133" i="1" l="1"/>
  <c r="AE7133" i="1"/>
  <c r="AF7133" i="1"/>
  <c r="AH7133" i="1" l="1"/>
  <c r="AG7133" i="1"/>
  <c r="AB7134" i="1"/>
  <c r="AD7134" i="1" s="1"/>
  <c r="AC7134" i="1" l="1"/>
  <c r="AE7134" i="1"/>
  <c r="AF7134" i="1"/>
  <c r="AG7134" i="1" l="1"/>
  <c r="AB7135" i="1"/>
  <c r="AD7135" i="1" s="1"/>
  <c r="AH7134" i="1"/>
  <c r="AF7135" i="1" l="1"/>
  <c r="AE7135" i="1"/>
  <c r="AC7135" i="1"/>
  <c r="AB7136" i="1" l="1"/>
  <c r="AD7136" i="1" s="1"/>
  <c r="AH7135" i="1"/>
  <c r="AG7135" i="1"/>
  <c r="AC7136" i="1"/>
  <c r="AG7136" i="1" l="1"/>
  <c r="AB7137" i="1"/>
  <c r="AD7137" i="1" s="1"/>
  <c r="AH7136" i="1"/>
  <c r="AE7136" i="1"/>
  <c r="AF7136" i="1"/>
  <c r="AC7137" i="1" l="1"/>
  <c r="AE7137" i="1"/>
  <c r="AF7137" i="1"/>
  <c r="AB7144" i="1"/>
  <c r="AG7137" i="1" l="1"/>
  <c r="AH7137" i="1"/>
  <c r="AB7138" i="1"/>
  <c r="AD7138" i="1" s="1"/>
  <c r="AB7145" i="1"/>
  <c r="AE7138" i="1" l="1"/>
  <c r="AF7138" i="1"/>
  <c r="AC7138" i="1"/>
  <c r="AB7146" i="1"/>
  <c r="AB7139" i="1" l="1"/>
  <c r="AD7139" i="1" s="1"/>
  <c r="AG7138" i="1"/>
  <c r="AH7138" i="1"/>
  <c r="AC7139" i="1" l="1"/>
  <c r="AF7139" i="1"/>
  <c r="AE7139" i="1"/>
  <c r="AB7147" i="1"/>
  <c r="AH7139" i="1" l="1"/>
  <c r="AB7140" i="1"/>
  <c r="AD7140" i="1" s="1"/>
  <c r="AG7139" i="1"/>
  <c r="AC7140" i="1" l="1"/>
  <c r="AE7140" i="1"/>
  <c r="AF7140" i="1"/>
  <c r="AG7140" i="1"/>
  <c r="AH7140" i="1"/>
  <c r="AB7141" i="1"/>
  <c r="AD7141" i="1" s="1"/>
  <c r="AC7141" i="1" l="1"/>
  <c r="AB7142" i="1"/>
  <c r="AD7142" i="1" s="1"/>
  <c r="AH7141" i="1"/>
  <c r="AG7141" i="1"/>
  <c r="AE7141" i="1"/>
  <c r="AF7141" i="1"/>
  <c r="AC7142" i="1" l="1"/>
  <c r="AG7142" i="1"/>
  <c r="AB7143" i="1"/>
  <c r="AD7143" i="1" s="1"/>
  <c r="AH7142" i="1"/>
  <c r="AE7142" i="1"/>
  <c r="AF7142" i="1"/>
  <c r="AC7143" i="1" l="1"/>
  <c r="AF7143" i="1"/>
  <c r="AE7143" i="1"/>
  <c r="AH7143" i="1"/>
  <c r="AA7144" i="1"/>
  <c r="AD7144" i="1" s="1"/>
  <c r="AG7143" i="1"/>
  <c r="AE7144" i="1" l="1"/>
  <c r="AF7144" i="1"/>
  <c r="AC7144" i="1"/>
  <c r="AG7144" i="1" l="1"/>
  <c r="AH7144" i="1"/>
  <c r="AA7145" i="1"/>
  <c r="AD7145" i="1" s="1"/>
  <c r="AC7145" i="1" l="1"/>
  <c r="AE7145" i="1"/>
  <c r="AF7145" i="1"/>
  <c r="AA7152" i="1"/>
  <c r="AG7145" i="1" l="1"/>
  <c r="AA7146" i="1"/>
  <c r="AD7146" i="1" s="1"/>
  <c r="AH7145" i="1"/>
  <c r="AC7146" i="1"/>
  <c r="AA7148" i="1"/>
  <c r="AG7146" i="1" l="1"/>
  <c r="AA7147" i="1"/>
  <c r="AD7147" i="1" s="1"/>
  <c r="AH7146" i="1"/>
  <c r="AC7147" i="1"/>
  <c r="AF7146" i="1"/>
  <c r="AE7146" i="1"/>
  <c r="AA7149" i="1"/>
  <c r="AB7148" i="1" l="1"/>
  <c r="AG7147" i="1"/>
  <c r="AH7147" i="1"/>
  <c r="AE7147" i="1"/>
  <c r="AF7147" i="1"/>
  <c r="AD7148" i="1" l="1"/>
  <c r="AC7148" i="1"/>
  <c r="AA7150" i="1"/>
  <c r="AB7149" i="1" l="1"/>
  <c r="AD7149" i="1" s="1"/>
  <c r="AH7148" i="1"/>
  <c r="AC7149" i="1"/>
  <c r="AG7148" i="1"/>
  <c r="AF7148" i="1"/>
  <c r="AE7148" i="1"/>
  <c r="AA7151" i="1"/>
  <c r="AB7150" i="1" l="1"/>
  <c r="AG7149" i="1"/>
  <c r="AH7149" i="1"/>
  <c r="AF7149" i="1"/>
  <c r="AE7149" i="1"/>
  <c r="AD7150" i="1" l="1"/>
  <c r="AC7150" i="1"/>
  <c r="AB7151" i="1" l="1"/>
  <c r="AD7151" i="1" s="1"/>
  <c r="AH7150" i="1"/>
  <c r="AG7150" i="1"/>
  <c r="AC7151" i="1"/>
  <c r="AE7150" i="1"/>
  <c r="AF7150" i="1"/>
  <c r="AB7152" i="1" l="1"/>
  <c r="AD7152" i="1" s="1"/>
  <c r="AH7151" i="1"/>
  <c r="AG7151" i="1"/>
  <c r="AC7152" i="1"/>
  <c r="AH7152" i="1" s="1"/>
  <c r="AF7151" i="1"/>
  <c r="AE7151" i="1"/>
  <c r="AB7153" i="1" l="1"/>
  <c r="AD7153" i="1" s="1"/>
  <c r="AE7153" i="1" s="1"/>
  <c r="AG7152" i="1"/>
  <c r="AF7152" i="1"/>
  <c r="AE7152" i="1"/>
  <c r="AC7153" i="1"/>
  <c r="AF7153" i="1" l="1"/>
  <c r="AG7153" i="1"/>
  <c r="AB7154" i="1"/>
  <c r="AD7154" i="1" s="1"/>
  <c r="AH7153" i="1"/>
  <c r="AC7154" i="1" l="1"/>
  <c r="AG7154" i="1" s="1"/>
  <c r="AE7154" i="1"/>
  <c r="AF7154" i="1"/>
  <c r="AB7155" i="1" l="1"/>
  <c r="AD7155" i="1" s="1"/>
  <c r="AE7155" i="1" s="1"/>
  <c r="AH7154" i="1"/>
  <c r="AF7155" i="1" l="1"/>
  <c r="AC7155" i="1"/>
  <c r="AH7155" i="1" l="1"/>
  <c r="AG7155" i="1"/>
  <c r="AB7156" i="1"/>
  <c r="AD7156" i="1" l="1"/>
  <c r="AC7156" i="1"/>
  <c r="AG7156" i="1" l="1"/>
  <c r="AH7156" i="1"/>
  <c r="AB7157" i="1"/>
  <c r="AD7157" i="1" s="1"/>
  <c r="AF7156" i="1"/>
  <c r="AE7156" i="1"/>
  <c r="AC7157" i="1" l="1"/>
  <c r="AF7157" i="1"/>
  <c r="AE7157" i="1"/>
  <c r="AG7157" i="1" l="1"/>
  <c r="AB7158" i="1"/>
  <c r="AD7158" i="1" s="1"/>
  <c r="AH7157" i="1"/>
  <c r="AC7158" i="1" l="1"/>
  <c r="AF7158" i="1"/>
  <c r="AE7158" i="1"/>
  <c r="AG7158" i="1" l="1"/>
  <c r="AB7159" i="1"/>
  <c r="AD7159" i="1" s="1"/>
  <c r="AH7158" i="1"/>
  <c r="AC7159" i="1" l="1"/>
  <c r="AG7159" i="1" s="1"/>
  <c r="AB7160" i="1"/>
  <c r="AH7159" i="1"/>
  <c r="AE7159" i="1"/>
  <c r="AF7159" i="1"/>
  <c r="AD7160" i="1" l="1"/>
  <c r="AC7160" i="1"/>
  <c r="AG7160" i="1" l="1"/>
  <c r="AB7161" i="1"/>
  <c r="AH7160" i="1"/>
  <c r="AE7160" i="1"/>
  <c r="AF7160" i="1"/>
  <c r="AD7161" i="1" l="1"/>
  <c r="AC7161" i="1"/>
  <c r="AG7161" i="1" l="1"/>
  <c r="AH7161" i="1"/>
  <c r="AB7162" i="1"/>
  <c r="AD7162" i="1" s="1"/>
  <c r="AF7161" i="1"/>
  <c r="AE7161" i="1"/>
  <c r="AB7169" i="1"/>
  <c r="AC7162" i="1" l="1"/>
  <c r="AG7162" i="1"/>
  <c r="AB7163" i="1"/>
  <c r="AD7163" i="1" s="1"/>
  <c r="AH7162" i="1"/>
  <c r="AF7162" i="1"/>
  <c r="AE7162" i="1"/>
  <c r="AC7163" i="1" l="1"/>
  <c r="AG7163" i="1"/>
  <c r="AB7164" i="1"/>
  <c r="AD7164" i="1" s="1"/>
  <c r="AH7163" i="1"/>
  <c r="AF7163" i="1"/>
  <c r="AE7163" i="1"/>
  <c r="AC7164" i="1" l="1"/>
  <c r="AG7164" i="1"/>
  <c r="AB7165" i="1"/>
  <c r="AD7165" i="1" s="1"/>
  <c r="AH7164" i="1"/>
  <c r="AF7164" i="1"/>
  <c r="AE7164" i="1"/>
  <c r="AC7165" i="1" l="1"/>
  <c r="AF7165" i="1"/>
  <c r="AE7165" i="1"/>
  <c r="AB7172" i="1"/>
  <c r="AB7166" i="1" l="1"/>
  <c r="AH7165" i="1"/>
  <c r="AG7165" i="1"/>
  <c r="AD7166" i="1" l="1"/>
  <c r="AC7166" i="1"/>
  <c r="AA7168" i="1"/>
  <c r="AG7166" i="1" l="1"/>
  <c r="AB7167" i="1"/>
  <c r="AD7167" i="1" s="1"/>
  <c r="AH7166" i="1"/>
  <c r="AE7166" i="1"/>
  <c r="AF7166" i="1"/>
  <c r="AC7167" i="1" l="1"/>
  <c r="AG7167" i="1" s="1"/>
  <c r="AH7167" i="1"/>
  <c r="AB7168" i="1"/>
  <c r="AF7167" i="1"/>
  <c r="AE7167" i="1"/>
  <c r="AD7168" i="1" l="1"/>
  <c r="AC7168" i="1"/>
  <c r="AB7170" i="1"/>
  <c r="AG7168" i="1" l="1"/>
  <c r="AH7168" i="1"/>
  <c r="AA7169" i="1"/>
  <c r="AE7168" i="1"/>
  <c r="AF7168" i="1"/>
  <c r="AB7171" i="1"/>
  <c r="AD7169" i="1" l="1"/>
  <c r="AC7169" i="1"/>
  <c r="AG7169" i="1" l="1"/>
  <c r="AA7170" i="1"/>
  <c r="AD7170" i="1" s="1"/>
  <c r="AH7169" i="1"/>
  <c r="AF7169" i="1"/>
  <c r="AE7169" i="1"/>
  <c r="AA7176" i="1"/>
  <c r="AC7170" i="1" l="1"/>
  <c r="AG7170" i="1" s="1"/>
  <c r="AA7171" i="1"/>
  <c r="AD7171" i="1" s="1"/>
  <c r="AH7170" i="1"/>
  <c r="AE7170" i="1"/>
  <c r="AF7170" i="1"/>
  <c r="AC7171" i="1" l="1"/>
  <c r="AG7171" i="1" s="1"/>
  <c r="AH7171" i="1"/>
  <c r="AA7172" i="1"/>
  <c r="AD7172" i="1" s="1"/>
  <c r="AE7171" i="1"/>
  <c r="AF7171" i="1"/>
  <c r="AB7173" i="1"/>
  <c r="AE7172" i="1" l="1"/>
  <c r="AF7172" i="1"/>
  <c r="AC7172" i="1"/>
  <c r="AG7172" i="1" l="1"/>
  <c r="AA7173" i="1"/>
  <c r="AD7173" i="1" s="1"/>
  <c r="AH7172" i="1"/>
  <c r="AA7174" i="1"/>
  <c r="AE7173" i="1" l="1"/>
  <c r="AF7173" i="1"/>
  <c r="AC7173" i="1"/>
  <c r="AG7173" i="1" l="1"/>
  <c r="AB7174" i="1"/>
  <c r="AD7174" i="1" s="1"/>
  <c r="AH7173" i="1"/>
  <c r="AA7175" i="1"/>
  <c r="AC7174" i="1" l="1"/>
  <c r="AG7174" i="1" s="1"/>
  <c r="AH7174" i="1"/>
  <c r="AF7174" i="1"/>
  <c r="AE7174" i="1"/>
  <c r="AB7175" i="1"/>
  <c r="AC7175" i="1" s="1"/>
  <c r="AG7175" i="1" s="1"/>
  <c r="AB7176" i="1" l="1"/>
  <c r="AD7176" i="1" s="1"/>
  <c r="AF7176" i="1" s="1"/>
  <c r="AD7175" i="1"/>
  <c r="AF7175" i="1" s="1"/>
  <c r="AH7175" i="1"/>
  <c r="AE7176" i="1" l="1"/>
  <c r="AC7176" i="1"/>
  <c r="AG7176" i="1" s="1"/>
  <c r="AE7175" i="1"/>
  <c r="AH7176" i="1" l="1"/>
  <c r="AB7177" i="1"/>
  <c r="AD7177" i="1" s="1"/>
  <c r="AE7177" i="1" s="1"/>
  <c r="AC7177" i="1" l="1"/>
  <c r="AG7177" i="1" s="1"/>
  <c r="AF7177" i="1"/>
  <c r="AB7178" i="1"/>
  <c r="AD7178" i="1" s="1"/>
  <c r="AE7178" i="1" s="1"/>
  <c r="AH7177" i="1"/>
  <c r="AC7178" i="1" l="1"/>
  <c r="AG7178" i="1" s="1"/>
  <c r="AF7178" i="1"/>
  <c r="AH7178" i="1" l="1"/>
  <c r="AB7179" i="1"/>
  <c r="AD7179" i="1" s="1"/>
  <c r="AE7179" i="1" s="1"/>
  <c r="AF7179" i="1" l="1"/>
  <c r="AC7179" i="1"/>
  <c r="AG7179" i="1" l="1"/>
  <c r="AH7179" i="1"/>
  <c r="AB7180" i="1"/>
  <c r="AD7180" i="1" l="1"/>
  <c r="AC7180" i="1"/>
  <c r="AG7180" i="1" l="1"/>
  <c r="AB7181" i="1"/>
  <c r="AD7181" i="1" s="1"/>
  <c r="AH7180" i="1"/>
  <c r="AC7181" i="1"/>
  <c r="AE7180" i="1"/>
  <c r="AF7180" i="1"/>
  <c r="AG7181" i="1" l="1"/>
  <c r="AB7182" i="1"/>
  <c r="AD7182" i="1" s="1"/>
  <c r="AH7181" i="1"/>
  <c r="AE7181" i="1"/>
  <c r="AF7181" i="1"/>
  <c r="AC7182" i="1" l="1"/>
  <c r="AE7182" i="1"/>
  <c r="AF7182" i="1"/>
  <c r="AG7182" i="1" l="1"/>
  <c r="AB7183" i="1"/>
  <c r="AD7183" i="1" s="1"/>
  <c r="AH7182" i="1"/>
  <c r="AE7183" i="1" l="1"/>
  <c r="AF7183" i="1"/>
  <c r="AC7183" i="1"/>
  <c r="AG7183" i="1" l="1"/>
  <c r="AB7184" i="1"/>
  <c r="AD7184" i="1" s="1"/>
  <c r="AH7183" i="1"/>
  <c r="AC7184" i="1" l="1"/>
  <c r="AG7184" i="1"/>
  <c r="AB7185" i="1"/>
  <c r="AD7185" i="1" s="1"/>
  <c r="AH7184" i="1"/>
  <c r="AE7184" i="1"/>
  <c r="AF7184" i="1"/>
  <c r="AC7185" i="1" l="1"/>
  <c r="AG7185" i="1"/>
  <c r="AB7186" i="1"/>
  <c r="AD7186" i="1" s="1"/>
  <c r="AH7185" i="1"/>
  <c r="AE7185" i="1"/>
  <c r="AF7185" i="1"/>
  <c r="AC7186" i="1" l="1"/>
  <c r="AG7186" i="1"/>
  <c r="AH7186" i="1"/>
  <c r="AB7187" i="1"/>
  <c r="AD7187" i="1" s="1"/>
  <c r="AE7186" i="1"/>
  <c r="AF7186" i="1"/>
  <c r="AC7187" i="1" l="1"/>
  <c r="AF7187" i="1"/>
  <c r="AE7187" i="1"/>
  <c r="AG7187" i="1" l="1"/>
  <c r="AH7187" i="1"/>
  <c r="AB7188" i="1"/>
  <c r="AC7188" i="1" l="1"/>
  <c r="AD7188" i="1"/>
  <c r="AE7188" i="1" l="1"/>
  <c r="AF7188" i="1"/>
  <c r="AG7188" i="1"/>
  <c r="AB7189" i="1"/>
  <c r="AD7189" i="1" s="1"/>
  <c r="AH7188" i="1"/>
  <c r="AE7189" i="1" l="1"/>
  <c r="AF7189" i="1"/>
  <c r="AC7189" i="1"/>
  <c r="AA7192" i="1"/>
  <c r="AG7189" i="1" l="1"/>
  <c r="AH7189" i="1"/>
  <c r="AB7190" i="1"/>
  <c r="AD7190" i="1" s="1"/>
  <c r="AC7190" i="1" l="1"/>
  <c r="AF7190" i="1"/>
  <c r="AE7190" i="1"/>
  <c r="AA7193" i="1"/>
  <c r="AA7194" i="1"/>
  <c r="AG7190" i="1" l="1"/>
  <c r="AH7190" i="1"/>
  <c r="AB7191" i="1"/>
  <c r="AD7191" i="1" s="1"/>
  <c r="AE7191" i="1" l="1"/>
  <c r="AF7191" i="1"/>
  <c r="AC7191" i="1"/>
  <c r="AG7191" i="1" l="1"/>
  <c r="AB7192" i="1"/>
  <c r="AD7192" i="1" s="1"/>
  <c r="AH7191" i="1"/>
  <c r="AC7192" i="1" l="1"/>
  <c r="AE7192" i="1"/>
  <c r="AF7192" i="1"/>
  <c r="AA7195" i="1"/>
  <c r="AG7192" i="1" l="1"/>
  <c r="AB7193" i="1"/>
  <c r="AD7193" i="1" s="1"/>
  <c r="AH7192" i="1"/>
  <c r="AC7193" i="1" l="1"/>
  <c r="AE7193" i="1"/>
  <c r="AF7193" i="1"/>
  <c r="AA7196" i="1"/>
  <c r="AG7193" i="1" l="1"/>
  <c r="AH7193" i="1"/>
  <c r="AB7194" i="1"/>
  <c r="AD7194" i="1" s="1"/>
  <c r="AC7194" i="1" l="1"/>
  <c r="AE7194" i="1"/>
  <c r="AF7194" i="1"/>
  <c r="AA7197" i="1"/>
  <c r="AB7195" i="1" l="1"/>
  <c r="AD7195" i="1" s="1"/>
  <c r="AH7194" i="1"/>
  <c r="AG7194" i="1"/>
  <c r="AC7195" i="1"/>
  <c r="AA7198" i="1"/>
  <c r="AB7196" i="1" l="1"/>
  <c r="AD7196" i="1" s="1"/>
  <c r="AH7195" i="1"/>
  <c r="AG7195" i="1"/>
  <c r="AC7196" i="1"/>
  <c r="AF7195" i="1"/>
  <c r="AE7195" i="1"/>
  <c r="AG7196" i="1" l="1"/>
  <c r="AH7196" i="1"/>
  <c r="AB7197" i="1"/>
  <c r="AD7197" i="1" s="1"/>
  <c r="AE7196" i="1"/>
  <c r="AF7196" i="1"/>
  <c r="AA7199" i="1"/>
  <c r="AC7197" i="1" l="1"/>
  <c r="AF7197" i="1"/>
  <c r="AE7197" i="1"/>
  <c r="AH7197" i="1" l="1"/>
  <c r="AG7197" i="1"/>
  <c r="AB7198" i="1"/>
  <c r="AA7200" i="1"/>
  <c r="AC7198" i="1" l="1"/>
  <c r="AD7198" i="1"/>
  <c r="AE7198" i="1" l="1"/>
  <c r="AF7198" i="1"/>
  <c r="AG7198" i="1"/>
  <c r="AB7199" i="1"/>
  <c r="AD7199" i="1" s="1"/>
  <c r="AH7198" i="1"/>
  <c r="AE7199" i="1" l="1"/>
  <c r="AF7199" i="1"/>
  <c r="AC7199" i="1"/>
  <c r="AG7199" i="1" l="1"/>
  <c r="AB7200" i="1"/>
  <c r="AD7200" i="1" s="1"/>
  <c r="AH7199" i="1"/>
  <c r="AC7200" i="1" l="1"/>
  <c r="AB7201" i="1"/>
  <c r="AD7201" i="1" s="1"/>
  <c r="AG7200" i="1"/>
  <c r="AH7200" i="1"/>
  <c r="AE7200" i="1"/>
  <c r="AF7200" i="1"/>
  <c r="AC7201" i="1" l="1"/>
  <c r="AG7201" i="1"/>
  <c r="AB7202" i="1"/>
  <c r="AD7202" i="1" s="1"/>
  <c r="AH7201" i="1"/>
  <c r="AF7201" i="1"/>
  <c r="AE7201" i="1"/>
  <c r="AC7202" i="1" l="1"/>
  <c r="AF7202" i="1"/>
  <c r="AE7202" i="1"/>
  <c r="AG7202" i="1" l="1"/>
  <c r="AB7203" i="1"/>
  <c r="AH7202" i="1"/>
  <c r="AD7203" i="1" l="1"/>
  <c r="AC7203" i="1"/>
  <c r="AG7203" i="1" l="1"/>
  <c r="AH7203" i="1"/>
  <c r="AB7204" i="1"/>
  <c r="AD7204" i="1" s="1"/>
  <c r="AE7203" i="1"/>
  <c r="AF7203" i="1"/>
  <c r="AC7204" i="1" l="1"/>
  <c r="AE7204" i="1"/>
  <c r="AF7204" i="1"/>
  <c r="AH7204" i="1" l="1"/>
  <c r="AG7204" i="1"/>
  <c r="AB7205" i="1"/>
  <c r="AD7205" i="1" s="1"/>
  <c r="AC7205" i="1" l="1"/>
  <c r="AG7205" i="1"/>
  <c r="AH7205" i="1"/>
  <c r="AB7206" i="1"/>
  <c r="AD7206" i="1" s="1"/>
  <c r="AF7205" i="1"/>
  <c r="AE7205" i="1"/>
  <c r="AE7206" i="1" l="1"/>
  <c r="AF7206" i="1"/>
  <c r="AC7206" i="1"/>
  <c r="AB7207" i="1" l="1"/>
  <c r="AD7207" i="1" s="1"/>
  <c r="AH7206" i="1"/>
  <c r="AG7206" i="1"/>
  <c r="AC7207" i="1"/>
  <c r="AH7207" i="1" l="1"/>
  <c r="AB7208" i="1"/>
  <c r="AD7208" i="1" s="1"/>
  <c r="AF7208" i="1" s="1"/>
  <c r="AG7207" i="1"/>
  <c r="AE7207" i="1"/>
  <c r="AF7207" i="1"/>
  <c r="AE7208" i="1" l="1"/>
  <c r="AC7208" i="1"/>
  <c r="AG7208" i="1" l="1"/>
  <c r="AB7209" i="1"/>
  <c r="AD7209" i="1" s="1"/>
  <c r="AH7208" i="1"/>
  <c r="AE7209" i="1" l="1"/>
  <c r="AF7209" i="1"/>
  <c r="AC7209" i="1"/>
  <c r="AG7209" i="1" l="1"/>
  <c r="AB7210" i="1"/>
  <c r="AD7210" i="1" s="1"/>
  <c r="AH7209" i="1"/>
  <c r="AC7210" i="1" l="1"/>
  <c r="AF7210" i="1"/>
  <c r="AE7210" i="1"/>
  <c r="AH7210" i="1" l="1"/>
  <c r="AG7210" i="1"/>
  <c r="AB7211" i="1"/>
  <c r="AD7211" i="1" l="1"/>
  <c r="AC7211" i="1"/>
  <c r="AB7212" i="1" l="1"/>
  <c r="AD7212" i="1" s="1"/>
  <c r="AG7211" i="1"/>
  <c r="AH7211" i="1"/>
  <c r="AE7211" i="1"/>
  <c r="AF7211" i="1"/>
  <c r="AF7212" i="1" l="1"/>
  <c r="AE7212" i="1"/>
  <c r="AC7212" i="1"/>
  <c r="AA7216" i="1"/>
  <c r="AB7217" i="1"/>
  <c r="AH7212" i="1" l="1"/>
  <c r="AG7212" i="1"/>
  <c r="AB7213" i="1"/>
  <c r="AD7213" i="1" s="1"/>
  <c r="AC7213" i="1"/>
  <c r="AB7214" i="1" l="1"/>
  <c r="AD7214" i="1" s="1"/>
  <c r="AH7213" i="1"/>
  <c r="AG7213" i="1"/>
  <c r="AF7213" i="1"/>
  <c r="AE7213" i="1"/>
  <c r="AB7218" i="1"/>
  <c r="AB7219" i="1"/>
  <c r="AC7214" i="1" l="1"/>
  <c r="AF7214" i="1"/>
  <c r="AE7214" i="1"/>
  <c r="AG7214" i="1" l="1"/>
  <c r="AB7215" i="1"/>
  <c r="AH7214" i="1"/>
  <c r="AD7215" i="1" l="1"/>
  <c r="AC7215" i="1"/>
  <c r="AH7215" i="1" l="1"/>
  <c r="AB7216" i="1"/>
  <c r="AD7216" i="1" s="1"/>
  <c r="AG7215" i="1"/>
  <c r="AF7215" i="1"/>
  <c r="AE7215" i="1"/>
  <c r="AC7216" i="1" l="1"/>
  <c r="AE7216" i="1"/>
  <c r="AF7216" i="1"/>
  <c r="AB7220" i="1"/>
  <c r="AB7222" i="1"/>
  <c r="AG7216" i="1" l="1"/>
  <c r="AA7217" i="1"/>
  <c r="AD7217" i="1" s="1"/>
  <c r="AH7216" i="1"/>
  <c r="AE7217" i="1" l="1"/>
  <c r="AF7217" i="1"/>
  <c r="AC7217" i="1"/>
  <c r="AB7221" i="1"/>
  <c r="AB7223" i="1"/>
  <c r="AA7218" i="1" l="1"/>
  <c r="AD7218" i="1" s="1"/>
  <c r="AG7217" i="1"/>
  <c r="AH7217" i="1"/>
  <c r="AC7218" i="1"/>
  <c r="AG7218" i="1" l="1"/>
  <c r="AA7219" i="1"/>
  <c r="AD7219" i="1" s="1"/>
  <c r="AH7218" i="1"/>
  <c r="AF7218" i="1"/>
  <c r="AE7218" i="1"/>
  <c r="AC7219" i="1" l="1"/>
  <c r="AF7219" i="1"/>
  <c r="AE7219" i="1"/>
  <c r="AG7219" i="1" l="1"/>
  <c r="AH7219" i="1"/>
  <c r="AA7220" i="1"/>
  <c r="AD7220" i="1" s="1"/>
  <c r="AC7220" i="1" l="1"/>
  <c r="AF7220" i="1"/>
  <c r="AE7220" i="1"/>
  <c r="AA7221" i="1" l="1"/>
  <c r="AD7221" i="1" s="1"/>
  <c r="AH7220" i="1"/>
  <c r="AG7220" i="1"/>
  <c r="AC7221" i="1"/>
  <c r="AA7224" i="1"/>
  <c r="AG7221" i="1" l="1"/>
  <c r="AA7222" i="1"/>
  <c r="AD7222" i="1" s="1"/>
  <c r="AH7221" i="1"/>
  <c r="AF7221" i="1"/>
  <c r="AE7221" i="1"/>
  <c r="AC7222" i="1" l="1"/>
  <c r="AE7222" i="1"/>
  <c r="AF7222" i="1"/>
  <c r="AH7222" i="1" l="1"/>
  <c r="AG7222" i="1"/>
  <c r="AA7223" i="1"/>
  <c r="AC7223" i="1" l="1"/>
  <c r="AD7223" i="1"/>
  <c r="AF7223" i="1" l="1"/>
  <c r="AE7223" i="1"/>
  <c r="AB7224" i="1"/>
  <c r="AD7224" i="1" s="1"/>
  <c r="AH7223" i="1"/>
  <c r="AG7223" i="1"/>
  <c r="AF7224" i="1" l="1"/>
  <c r="AE7224" i="1"/>
  <c r="AC7224" i="1"/>
  <c r="AG7224" i="1" l="1"/>
  <c r="AH7224" i="1"/>
  <c r="AB7225" i="1"/>
  <c r="AD7225" i="1" s="1"/>
  <c r="AC7225" i="1" l="1"/>
  <c r="AE7225" i="1"/>
  <c r="AF7225" i="1"/>
  <c r="AG7225" i="1" l="1"/>
  <c r="AH7225" i="1"/>
  <c r="AB7226" i="1"/>
  <c r="AD7226" i="1" s="1"/>
  <c r="AC7226" i="1"/>
  <c r="AE7226" i="1" l="1"/>
  <c r="AF7226" i="1"/>
  <c r="AG7226" i="1"/>
  <c r="AH7226" i="1"/>
  <c r="AB7227" i="1"/>
  <c r="AD7227" i="1" s="1"/>
  <c r="AC7227" i="1" l="1"/>
  <c r="AG7227" i="1"/>
  <c r="AH7227" i="1"/>
  <c r="AB7228" i="1"/>
  <c r="AD7228" i="1" s="1"/>
  <c r="AF7227" i="1"/>
  <c r="AE7227" i="1"/>
  <c r="AC7228" i="1" l="1"/>
  <c r="AG7228" i="1" s="1"/>
  <c r="AE7228" i="1"/>
  <c r="AF7228" i="1"/>
  <c r="AB7229" i="1"/>
  <c r="AD7229" i="1" s="1"/>
  <c r="AH7228" i="1"/>
  <c r="AE7229" i="1" l="1"/>
  <c r="AF7229" i="1"/>
  <c r="AC7229" i="1"/>
  <c r="AG7229" i="1" l="1"/>
  <c r="AB7230" i="1"/>
  <c r="AD7230" i="1" s="1"/>
  <c r="AH7229" i="1"/>
  <c r="AC7230" i="1" l="1"/>
  <c r="AG7230" i="1"/>
  <c r="AB7231" i="1"/>
  <c r="AD7231" i="1" s="1"/>
  <c r="AH7230" i="1"/>
  <c r="AE7230" i="1"/>
  <c r="AF7230" i="1"/>
  <c r="AF7231" i="1" l="1"/>
  <c r="AE7231" i="1"/>
  <c r="AC7231" i="1"/>
  <c r="AG7231" i="1" l="1"/>
  <c r="AH7231" i="1"/>
  <c r="AB7232" i="1"/>
  <c r="AD7232" i="1" l="1"/>
  <c r="AC7232" i="1"/>
  <c r="AG7232" i="1" l="1"/>
  <c r="AH7232" i="1"/>
  <c r="AB7233" i="1"/>
  <c r="AD7233" i="1" s="1"/>
  <c r="AF7232" i="1"/>
  <c r="AE7232" i="1"/>
  <c r="AC7233" i="1" l="1"/>
  <c r="AE7233" i="1"/>
  <c r="AF7233" i="1"/>
  <c r="AG7233" i="1" l="1"/>
  <c r="AH7233" i="1"/>
  <c r="AB7234" i="1"/>
  <c r="AD7234" i="1" s="1"/>
  <c r="AC7234" i="1" l="1"/>
  <c r="AF7234" i="1"/>
  <c r="AE7234" i="1"/>
  <c r="AG7234" i="1" l="1"/>
  <c r="AB7235" i="1"/>
  <c r="AD7235" i="1" s="1"/>
  <c r="AH7234" i="1"/>
  <c r="AE7235" i="1" l="1"/>
  <c r="AF7235" i="1"/>
  <c r="AC7235" i="1"/>
  <c r="AG7235" i="1" l="1"/>
  <c r="AH7235" i="1"/>
  <c r="AB7236" i="1"/>
  <c r="AD7236" i="1" s="1"/>
  <c r="AC7236" i="1" l="1"/>
  <c r="AE7236" i="1"/>
  <c r="AF7236" i="1"/>
  <c r="AG7236" i="1" l="1"/>
  <c r="AH7236" i="1"/>
  <c r="AB7237" i="1"/>
  <c r="AD7237" i="1" s="1"/>
  <c r="AC7237" i="1" l="1"/>
  <c r="AG7237" i="1"/>
  <c r="AH7237" i="1"/>
  <c r="AB7238" i="1"/>
  <c r="AD7238" i="1" s="1"/>
  <c r="AF7237" i="1"/>
  <c r="AE7237" i="1"/>
  <c r="AB7245" i="1"/>
  <c r="AC7238" i="1" l="1"/>
  <c r="AF7238" i="1"/>
  <c r="AE7238" i="1"/>
  <c r="AA7240" i="1"/>
  <c r="AG7238" i="1" l="1"/>
  <c r="AH7238" i="1"/>
  <c r="AB7239" i="1"/>
  <c r="AD7239" i="1" s="1"/>
  <c r="AA7241" i="1"/>
  <c r="AC7239" i="1" l="1"/>
  <c r="AE7239" i="1"/>
  <c r="AF7239" i="1"/>
  <c r="AA7242" i="1"/>
  <c r="AG7239" i="1" l="1"/>
  <c r="AB7240" i="1"/>
  <c r="AD7240" i="1" s="1"/>
  <c r="AH7239" i="1"/>
  <c r="AC7240" i="1" l="1"/>
  <c r="AG7240" i="1"/>
  <c r="AB7241" i="1"/>
  <c r="AD7241" i="1" s="1"/>
  <c r="AH7240" i="1"/>
  <c r="AE7240" i="1"/>
  <c r="AF7240" i="1"/>
  <c r="AA7243" i="1"/>
  <c r="AA7248" i="1"/>
  <c r="AC7241" i="1" l="1"/>
  <c r="AE7241" i="1"/>
  <c r="AF7241" i="1"/>
  <c r="AA7244" i="1"/>
  <c r="AH7241" i="1" l="1"/>
  <c r="AG7241" i="1"/>
  <c r="AB7242" i="1"/>
  <c r="AD7242" i="1" s="1"/>
  <c r="AC7242" i="1" l="1"/>
  <c r="AF7242" i="1"/>
  <c r="AE7242" i="1"/>
  <c r="AB7246" i="1"/>
  <c r="AB7243" i="1" l="1"/>
  <c r="AD7243" i="1" s="1"/>
  <c r="AH7242" i="1"/>
  <c r="AG7242" i="1"/>
  <c r="AC7243" i="1"/>
  <c r="AB7244" i="1" l="1"/>
  <c r="AD7244" i="1" s="1"/>
  <c r="AH7243" i="1"/>
  <c r="AG7243" i="1"/>
  <c r="AC7244" i="1"/>
  <c r="AA7245" i="1" s="1"/>
  <c r="AD7245" i="1" s="1"/>
  <c r="AF7245" i="1" s="1"/>
  <c r="AE7243" i="1"/>
  <c r="AF7243" i="1"/>
  <c r="AG7244" i="1"/>
  <c r="AB7247" i="1"/>
  <c r="AH7244" i="1" l="1"/>
  <c r="AE7245" i="1"/>
  <c r="AC7245" i="1"/>
  <c r="AG7245" i="1" s="1"/>
  <c r="AE7244" i="1"/>
  <c r="AF7244" i="1"/>
  <c r="AA7246" i="1" l="1"/>
  <c r="AD7246" i="1" s="1"/>
  <c r="AE7246" i="1" s="1"/>
  <c r="AH7245" i="1"/>
  <c r="AC7246" i="1"/>
  <c r="AF7246" i="1"/>
  <c r="AG7246" i="1" l="1"/>
  <c r="AH7246" i="1"/>
  <c r="AA7247" i="1"/>
  <c r="AD7247" i="1" s="1"/>
  <c r="AC7247" i="1" l="1"/>
  <c r="AE7247" i="1"/>
  <c r="AF7247" i="1"/>
  <c r="AG7247" i="1" l="1"/>
  <c r="AH7247" i="1"/>
  <c r="AB7248" i="1"/>
  <c r="AD7248" i="1" s="1"/>
  <c r="AC7248" i="1" l="1"/>
  <c r="AE7248" i="1"/>
  <c r="AF7248" i="1"/>
  <c r="AG7248" i="1" l="1"/>
  <c r="AH7248" i="1"/>
  <c r="AB7249" i="1"/>
  <c r="AD7249" i="1" s="1"/>
  <c r="AC7249" i="1" l="1"/>
  <c r="AF7249" i="1"/>
  <c r="AE7249" i="1"/>
  <c r="AG7249" i="1" l="1"/>
  <c r="AB7250" i="1"/>
  <c r="AD7250" i="1" s="1"/>
  <c r="AH7249" i="1"/>
  <c r="AC7250" i="1" l="1"/>
  <c r="AG7250" i="1" s="1"/>
  <c r="AF7250" i="1"/>
  <c r="AE7250" i="1"/>
  <c r="AH7250" i="1" l="1"/>
  <c r="AB7251" i="1"/>
  <c r="AD7251" i="1" s="1"/>
  <c r="AF7251" i="1" s="1"/>
  <c r="AE7251" i="1" l="1"/>
  <c r="AC7251" i="1"/>
  <c r="AB7252" i="1" s="1"/>
  <c r="AD7252" i="1" s="1"/>
  <c r="AH7251" i="1" l="1"/>
  <c r="AG7251" i="1"/>
  <c r="AC7252" i="1"/>
  <c r="AE7252" i="1"/>
  <c r="AF7252" i="1"/>
  <c r="AG7252" i="1" l="1"/>
  <c r="AH7252" i="1"/>
  <c r="AB7253" i="1"/>
  <c r="AD7253" i="1" s="1"/>
  <c r="AF7253" i="1" l="1"/>
  <c r="AE7253" i="1"/>
  <c r="AC7253" i="1"/>
  <c r="AG7253" i="1" l="1"/>
  <c r="AH7253" i="1"/>
  <c r="AB7254" i="1"/>
  <c r="AD7254" i="1" s="1"/>
  <c r="AC7254" i="1" l="1"/>
  <c r="AE7254" i="1"/>
  <c r="AF7254" i="1"/>
  <c r="AG7254" i="1" l="1"/>
  <c r="AH7254" i="1"/>
  <c r="AB7255" i="1"/>
  <c r="AD7255" i="1" s="1"/>
  <c r="AC7255" i="1" l="1"/>
  <c r="AE7255" i="1"/>
  <c r="AF7255" i="1"/>
  <c r="AB7256" i="1" l="1"/>
  <c r="AH7255" i="1"/>
  <c r="AG7255" i="1"/>
  <c r="AC7256" i="1" l="1"/>
  <c r="AD7256" i="1"/>
  <c r="AF7256" i="1" l="1"/>
  <c r="AE7256" i="1"/>
  <c r="AH7256" i="1"/>
  <c r="AG7256" i="1"/>
  <c r="AB7257" i="1"/>
  <c r="AC7257" i="1" l="1"/>
  <c r="AD7257" i="1"/>
  <c r="AE7257" i="1" l="1"/>
  <c r="AF7257" i="1"/>
  <c r="AB7258" i="1"/>
  <c r="AD7258" i="1" s="1"/>
  <c r="AG7257" i="1"/>
  <c r="AH7257" i="1"/>
  <c r="AF7258" i="1" l="1"/>
  <c r="AE7258" i="1"/>
  <c r="AC7258" i="1"/>
  <c r="AH7258" i="1" l="1"/>
  <c r="AB7259" i="1"/>
  <c r="AD7259" i="1" s="1"/>
  <c r="AG7258" i="1"/>
  <c r="AC7259" i="1" l="1"/>
  <c r="AH7259" i="1" s="1"/>
  <c r="AE7259" i="1"/>
  <c r="AF7259" i="1"/>
  <c r="AB7260" i="1" l="1"/>
  <c r="AD7260" i="1" s="1"/>
  <c r="AF7260" i="1" s="1"/>
  <c r="AG7259" i="1"/>
  <c r="AB7267" i="1"/>
  <c r="AE7260" i="1" l="1"/>
  <c r="AC7260" i="1"/>
  <c r="AB7261" i="1" s="1"/>
  <c r="AD7261" i="1" s="1"/>
  <c r="AG7260" i="1"/>
  <c r="AH7260" i="1" l="1"/>
  <c r="AF7261" i="1"/>
  <c r="AE7261" i="1"/>
  <c r="AC7261" i="1"/>
  <c r="AH7261" i="1" l="1"/>
  <c r="AB7262" i="1"/>
  <c r="AD7262" i="1" s="1"/>
  <c r="AG7261" i="1"/>
  <c r="AC7262" i="1" l="1"/>
  <c r="AH7262" i="1" s="1"/>
  <c r="AF7262" i="1"/>
  <c r="AE7262" i="1"/>
  <c r="AA7269" i="1"/>
  <c r="AB7263" i="1" l="1"/>
  <c r="AD7263" i="1" s="1"/>
  <c r="AF7263" i="1" s="1"/>
  <c r="AG7262" i="1"/>
  <c r="AE7263" i="1" l="1"/>
  <c r="AC7263" i="1"/>
  <c r="AG7263" i="1" s="1"/>
  <c r="AA7264" i="1"/>
  <c r="AA7270" i="1"/>
  <c r="AB7264" i="1" l="1"/>
  <c r="AD7264" i="1" s="1"/>
  <c r="AH7263" i="1"/>
  <c r="AC7264" i="1"/>
  <c r="AH7264" i="1" s="1"/>
  <c r="AA7265" i="1"/>
  <c r="AE7264" i="1"/>
  <c r="AF7264" i="1"/>
  <c r="AB7265" i="1" l="1"/>
  <c r="AD7265" i="1" s="1"/>
  <c r="AF7265" i="1" s="1"/>
  <c r="AG7264" i="1"/>
  <c r="AA7271" i="1"/>
  <c r="AC7265" i="1" l="1"/>
  <c r="AG7265" i="1" s="1"/>
  <c r="AE7265" i="1"/>
  <c r="AA7266" i="1"/>
  <c r="AH7265" i="1"/>
  <c r="AB7266" i="1"/>
  <c r="AC7266" i="1" s="1"/>
  <c r="AA7267" i="1" l="1"/>
  <c r="AD7267" i="1" s="1"/>
  <c r="AG7266" i="1"/>
  <c r="AH7266" i="1"/>
  <c r="AC7267" i="1"/>
  <c r="AD7266" i="1"/>
  <c r="AA7272" i="1"/>
  <c r="AA7268" i="1" l="1"/>
  <c r="AG7267" i="1"/>
  <c r="AH7267" i="1"/>
  <c r="AB7268" i="1"/>
  <c r="AD7268" i="1" s="1"/>
  <c r="AF7266" i="1"/>
  <c r="AE7266" i="1"/>
  <c r="AF7267" i="1"/>
  <c r="AE7267" i="1"/>
  <c r="AE7268" i="1" l="1"/>
  <c r="AF7268" i="1"/>
  <c r="AC7268" i="1"/>
  <c r="AG7268" i="1" l="1"/>
  <c r="AH7268" i="1"/>
  <c r="AB7269" i="1"/>
  <c r="AD7269" i="1" s="1"/>
  <c r="AC7269" i="1" l="1"/>
  <c r="AF7269" i="1"/>
  <c r="AE7269" i="1"/>
  <c r="AG7269" i="1" l="1"/>
  <c r="AB7270" i="1"/>
  <c r="AD7270" i="1" s="1"/>
  <c r="AH7269" i="1"/>
  <c r="AC7270" i="1" l="1"/>
  <c r="AG7270" i="1" s="1"/>
  <c r="AE7270" i="1"/>
  <c r="AF7270" i="1"/>
  <c r="AB7271" i="1" l="1"/>
  <c r="AD7271" i="1" s="1"/>
  <c r="AF7271" i="1" s="1"/>
  <c r="AH7270" i="1"/>
  <c r="AC7271" i="1" l="1"/>
  <c r="AG7271" i="1" s="1"/>
  <c r="AE7271" i="1"/>
  <c r="AH7271" i="1" l="1"/>
  <c r="AB7272" i="1"/>
  <c r="AD7272" i="1" s="1"/>
  <c r="AE7272" i="1" s="1"/>
  <c r="AF7272" i="1" l="1"/>
  <c r="AC7272" i="1"/>
  <c r="AB7273" i="1" s="1"/>
  <c r="AD7273" i="1" s="1"/>
  <c r="AE7273" i="1" s="1"/>
  <c r="AH7272" i="1" l="1"/>
  <c r="AG7272" i="1"/>
  <c r="AC7273" i="1"/>
  <c r="AB7274" i="1" s="1"/>
  <c r="AF7273" i="1"/>
  <c r="AH7273" i="1" l="1"/>
  <c r="AG7273" i="1"/>
  <c r="AC7274" i="1"/>
  <c r="AD7274" i="1"/>
  <c r="AE7274" i="1" l="1"/>
  <c r="AF7274" i="1"/>
  <c r="AG7274" i="1"/>
  <c r="AH7274" i="1"/>
  <c r="AB7275" i="1"/>
  <c r="AD7275" i="1" s="1"/>
  <c r="AC7275" i="1" l="1"/>
  <c r="AB7276" i="1" s="1"/>
  <c r="AD7276" i="1" s="1"/>
  <c r="AF7275" i="1"/>
  <c r="AE7275" i="1"/>
  <c r="AH7275" i="1" l="1"/>
  <c r="AG7275" i="1"/>
  <c r="AC7276" i="1"/>
  <c r="AH7276" i="1" s="1"/>
  <c r="AE7276" i="1"/>
  <c r="AF7276" i="1"/>
  <c r="AG7276" i="1" l="1"/>
  <c r="AB7277" i="1"/>
  <c r="AD7277" i="1" s="1"/>
  <c r="AE7277" i="1" s="1"/>
  <c r="AF7277" i="1" l="1"/>
  <c r="AC7277" i="1"/>
  <c r="AH7277" i="1" s="1"/>
  <c r="AB7278" i="1" l="1"/>
  <c r="AD7278" i="1" s="1"/>
  <c r="AF7278" i="1" s="1"/>
  <c r="AG7277" i="1"/>
  <c r="AE7278" i="1" l="1"/>
  <c r="AC7278" i="1"/>
  <c r="AH7278" i="1" l="1"/>
  <c r="AG7278" i="1"/>
  <c r="AB7279" i="1"/>
  <c r="AC7279" i="1" l="1"/>
  <c r="AD7279" i="1"/>
  <c r="AE7279" i="1" l="1"/>
  <c r="AF7279" i="1"/>
  <c r="AH7279" i="1"/>
  <c r="AB7280" i="1"/>
  <c r="AG7279" i="1"/>
  <c r="AD7280" i="1" l="1"/>
  <c r="AC7280" i="1"/>
  <c r="AG7280" i="1" l="1"/>
  <c r="AB7281" i="1"/>
  <c r="AD7281" i="1" s="1"/>
  <c r="AH7280" i="1"/>
  <c r="AE7280" i="1"/>
  <c r="AF7280" i="1"/>
  <c r="AC7281" i="1" l="1"/>
  <c r="AH7281" i="1" s="1"/>
  <c r="AG7281" i="1"/>
  <c r="AB7282" i="1"/>
  <c r="AD7282" i="1" s="1"/>
  <c r="AF7281" i="1"/>
  <c r="AE7281" i="1"/>
  <c r="AC7282" i="1" l="1"/>
  <c r="AG7282" i="1" s="1"/>
  <c r="AH7282" i="1"/>
  <c r="AB7283" i="1"/>
  <c r="AD7283" i="1" s="1"/>
  <c r="AF7282" i="1"/>
  <c r="AE7282" i="1"/>
  <c r="AC7283" i="1" l="1"/>
  <c r="AF7283" i="1"/>
  <c r="AE7283" i="1"/>
  <c r="AG7283" i="1" l="1"/>
  <c r="AB7284" i="1"/>
  <c r="AD7284" i="1" s="1"/>
  <c r="AH7283" i="1"/>
  <c r="AC7284" i="1" l="1"/>
  <c r="AH7284" i="1" s="1"/>
  <c r="AG7284" i="1"/>
  <c r="AB7285" i="1"/>
  <c r="AD7285" i="1" s="1"/>
  <c r="AF7284" i="1"/>
  <c r="AE7284" i="1"/>
  <c r="AA7291" i="1"/>
  <c r="AF7285" i="1" l="1"/>
  <c r="AE7285" i="1"/>
  <c r="AC7285" i="1"/>
  <c r="AA7288" i="1"/>
  <c r="AB7286" i="1" l="1"/>
  <c r="AD7286" i="1" s="1"/>
  <c r="AG7285" i="1"/>
  <c r="AH7285" i="1"/>
  <c r="AA7292" i="1"/>
  <c r="AC7286" i="1" l="1"/>
  <c r="AB7287" i="1"/>
  <c r="AD7287" i="1" s="1"/>
  <c r="AH7286" i="1"/>
  <c r="AG7286" i="1"/>
  <c r="AF7286" i="1"/>
  <c r="AE7286" i="1"/>
  <c r="AA7289" i="1"/>
  <c r="AF7287" i="1" l="1"/>
  <c r="AE7287" i="1"/>
  <c r="AC7287" i="1"/>
  <c r="AA7290" i="1"/>
  <c r="AA7293" i="1"/>
  <c r="AB7288" i="1" l="1"/>
  <c r="AD7288" i="1" s="1"/>
  <c r="AH7287" i="1"/>
  <c r="AG7287" i="1"/>
  <c r="AC7288" i="1" l="1"/>
  <c r="AG7288" i="1" s="1"/>
  <c r="AH7288" i="1"/>
  <c r="AE7288" i="1"/>
  <c r="AF7288" i="1"/>
  <c r="AA7294" i="1"/>
  <c r="AB7289" i="1" l="1"/>
  <c r="AD7289" i="1" s="1"/>
  <c r="AE7289" i="1" s="1"/>
  <c r="AA7295" i="1"/>
  <c r="AF7289" i="1" l="1"/>
  <c r="AC7289" i="1"/>
  <c r="AG7289" i="1" l="1"/>
  <c r="AB7290" i="1"/>
  <c r="AD7290" i="1" s="1"/>
  <c r="AH7289" i="1"/>
  <c r="AA7296" i="1"/>
  <c r="AC7290" i="1" l="1"/>
  <c r="AG7290" i="1" s="1"/>
  <c r="AB7291" i="1"/>
  <c r="AD7291" i="1" s="1"/>
  <c r="AE7291" i="1" s="1"/>
  <c r="AH7290" i="1"/>
  <c r="AF7290" i="1"/>
  <c r="AE7290" i="1"/>
  <c r="AF7291" i="1" l="1"/>
  <c r="AC7291" i="1"/>
  <c r="AB7292" i="1" l="1"/>
  <c r="AG7291" i="1"/>
  <c r="AH7291" i="1"/>
  <c r="AD7292" i="1" l="1"/>
  <c r="AC7292" i="1"/>
  <c r="AG7292" i="1" l="1"/>
  <c r="AH7292" i="1"/>
  <c r="AB7293" i="1"/>
  <c r="AD7293" i="1" s="1"/>
  <c r="AE7292" i="1"/>
  <c r="AF7292" i="1"/>
  <c r="AE7293" i="1" l="1"/>
  <c r="AF7293" i="1"/>
  <c r="AC7293" i="1"/>
  <c r="AH7293" i="1" l="1"/>
  <c r="AG7293" i="1"/>
  <c r="AB7294" i="1"/>
  <c r="AD7294" i="1" s="1"/>
  <c r="AC7294" i="1" l="1"/>
  <c r="AE7294" i="1"/>
  <c r="AF7294" i="1"/>
  <c r="AH7294" i="1" l="1"/>
  <c r="AB7295" i="1"/>
  <c r="AD7295" i="1" s="1"/>
  <c r="AG7294" i="1"/>
  <c r="AC7295" i="1" l="1"/>
  <c r="AG7295" i="1"/>
  <c r="AB7296" i="1"/>
  <c r="AD7296" i="1" s="1"/>
  <c r="AH7295" i="1"/>
  <c r="AF7295" i="1"/>
  <c r="AE7295" i="1"/>
  <c r="AC7296" i="1" l="1"/>
  <c r="AB7297" i="1"/>
  <c r="AH7296" i="1"/>
  <c r="AG7296" i="1"/>
  <c r="AF7296" i="1"/>
  <c r="AE7296" i="1"/>
  <c r="AD7297" i="1" l="1"/>
  <c r="AC7297" i="1"/>
  <c r="AG7297" i="1" l="1"/>
  <c r="AB7298" i="1"/>
  <c r="AD7298" i="1" s="1"/>
  <c r="AH7297" i="1"/>
  <c r="AE7297" i="1"/>
  <c r="AF7297" i="1"/>
  <c r="AC7298" i="1" l="1"/>
  <c r="AE7298" i="1"/>
  <c r="AF7298" i="1"/>
  <c r="AG7298" i="1"/>
  <c r="AB7299" i="1"/>
  <c r="AD7299" i="1" s="1"/>
  <c r="AH7298" i="1"/>
  <c r="AE7299" i="1" l="1"/>
  <c r="AF7299" i="1"/>
  <c r="AC7299" i="1"/>
  <c r="AB7300" i="1" l="1"/>
  <c r="AD7300" i="1" s="1"/>
  <c r="AH7299" i="1"/>
  <c r="AG7299" i="1"/>
  <c r="AC7300" i="1"/>
  <c r="AH7300" i="1" l="1"/>
  <c r="AB7301" i="1"/>
  <c r="AD7301" i="1" s="1"/>
  <c r="AG7300" i="1"/>
  <c r="AF7300" i="1"/>
  <c r="AE7300" i="1"/>
  <c r="AC7301" i="1" l="1"/>
  <c r="AG7301" i="1"/>
  <c r="AB7302" i="1"/>
  <c r="AD7302" i="1" s="1"/>
  <c r="AH7301" i="1"/>
  <c r="AE7301" i="1"/>
  <c r="AF7301" i="1"/>
  <c r="AC7302" i="1"/>
  <c r="AB7303" i="1" s="1"/>
  <c r="AD7303" i="1" s="1"/>
  <c r="AG7302" i="1"/>
  <c r="AH7302" i="1" l="1"/>
  <c r="AE7302" i="1"/>
  <c r="AF7302" i="1"/>
  <c r="AF7303" i="1"/>
  <c r="AE7303" i="1"/>
  <c r="AC7303" i="1"/>
  <c r="AH7303" i="1" l="1"/>
  <c r="AG7303" i="1"/>
  <c r="AB7304" i="1"/>
  <c r="AD7304" i="1" s="1"/>
  <c r="AC7304" i="1" l="1"/>
  <c r="AE7304" i="1"/>
  <c r="AF7304" i="1"/>
  <c r="AG7304" i="1" l="1"/>
  <c r="AB7305" i="1"/>
  <c r="AD7305" i="1" s="1"/>
  <c r="AH7304" i="1"/>
  <c r="AC7305" i="1" l="1"/>
  <c r="AH7305" i="1" s="1"/>
  <c r="AG7305" i="1"/>
  <c r="AF7305" i="1"/>
  <c r="AE7305" i="1"/>
  <c r="AB7306" i="1" l="1"/>
  <c r="AD7306" i="1" s="1"/>
  <c r="AF7306" i="1" s="1"/>
  <c r="AE7306" i="1" l="1"/>
  <c r="AC7306" i="1"/>
  <c r="AG7306" i="1" s="1"/>
  <c r="AH7306" i="1" l="1"/>
  <c r="AB7307" i="1"/>
  <c r="AD7307" i="1" s="1"/>
  <c r="AE7307" i="1" s="1"/>
  <c r="AF7307" i="1" l="1"/>
  <c r="AC7307" i="1"/>
  <c r="AB7308" i="1" s="1"/>
  <c r="AD7308" i="1" s="1"/>
  <c r="AH7307" i="1" l="1"/>
  <c r="AG7307" i="1"/>
  <c r="AC7308" i="1"/>
  <c r="AE7308" i="1"/>
  <c r="AF7308" i="1"/>
  <c r="AA7312" i="1"/>
  <c r="AG7308" i="1" l="1"/>
  <c r="AB7309" i="1"/>
  <c r="AD7309" i="1" s="1"/>
  <c r="AH7308" i="1"/>
  <c r="AC7309" i="1" l="1"/>
  <c r="AG7309" i="1" s="1"/>
  <c r="AB7310" i="1"/>
  <c r="AD7310" i="1" s="1"/>
  <c r="AH7309" i="1"/>
  <c r="AF7309" i="1"/>
  <c r="AE7309" i="1"/>
  <c r="AA7313" i="1"/>
  <c r="AC7310" i="1" l="1"/>
  <c r="AG7310" i="1" s="1"/>
  <c r="AH7310" i="1"/>
  <c r="AB7311" i="1"/>
  <c r="AD7311" i="1" s="1"/>
  <c r="AF7310" i="1"/>
  <c r="AE7310" i="1"/>
  <c r="AA7314" i="1"/>
  <c r="AC7311" i="1" l="1"/>
  <c r="AE7311" i="1"/>
  <c r="AF7311" i="1"/>
  <c r="AG7311" i="1" l="1"/>
  <c r="AH7311" i="1"/>
  <c r="AB7312" i="1"/>
  <c r="AD7312" i="1" s="1"/>
  <c r="AB7315" i="1"/>
  <c r="AC7312" i="1" l="1"/>
  <c r="AF7312" i="1"/>
  <c r="AE7312" i="1"/>
  <c r="AG7312" i="1" l="1"/>
  <c r="AH7312" i="1"/>
  <c r="AB7313" i="1"/>
  <c r="AD7313" i="1" s="1"/>
  <c r="AB7316" i="1"/>
  <c r="AC7313" i="1" l="1"/>
  <c r="AE7313" i="1"/>
  <c r="AF7313" i="1"/>
  <c r="AG7313" i="1" l="1"/>
  <c r="AH7313" i="1"/>
  <c r="AB7314" i="1"/>
  <c r="AD7314" i="1" s="1"/>
  <c r="AA7317" i="1"/>
  <c r="AE7314" i="1" l="1"/>
  <c r="AF7314" i="1"/>
  <c r="AC7314" i="1"/>
  <c r="AG7314" i="1" l="1"/>
  <c r="AH7314" i="1"/>
  <c r="AA7315" i="1"/>
  <c r="AD7315" i="1" s="1"/>
  <c r="AA7318" i="1"/>
  <c r="AC7315" i="1" l="1"/>
  <c r="AF7315" i="1"/>
  <c r="AE7315" i="1"/>
  <c r="AG7315" i="1" l="1"/>
  <c r="AH7315" i="1"/>
  <c r="AA7316" i="1"/>
  <c r="AD7316" i="1" s="1"/>
  <c r="AA7319" i="1"/>
  <c r="AC7316" i="1" l="1"/>
  <c r="AF7316" i="1"/>
  <c r="AE7316" i="1"/>
  <c r="AA7320" i="1"/>
  <c r="AG7316" i="1" l="1"/>
  <c r="AB7317" i="1"/>
  <c r="AD7317" i="1" s="1"/>
  <c r="AH7316" i="1"/>
  <c r="AC7317" i="1" l="1"/>
  <c r="AB7318" i="1"/>
  <c r="AD7318" i="1" s="1"/>
  <c r="AH7317" i="1"/>
  <c r="AG7317" i="1"/>
  <c r="AE7317" i="1"/>
  <c r="AF7317" i="1"/>
  <c r="AC7318" i="1" l="1"/>
  <c r="AB7319" i="1" s="1"/>
  <c r="AD7319" i="1" s="1"/>
  <c r="AH7318" i="1"/>
  <c r="AF7318" i="1"/>
  <c r="AE7318" i="1"/>
  <c r="AG7318" i="1" l="1"/>
  <c r="AC7319" i="1"/>
  <c r="AB7320" i="1" s="1"/>
  <c r="AD7320" i="1" s="1"/>
  <c r="AG7319" i="1"/>
  <c r="AH7319" i="1"/>
  <c r="AE7319" i="1"/>
  <c r="AF7319" i="1"/>
  <c r="AC7320" i="1" l="1"/>
  <c r="AF7320" i="1"/>
  <c r="AE7320" i="1"/>
  <c r="AB7321" i="1" l="1"/>
  <c r="AD7321" i="1" s="1"/>
  <c r="AH7320" i="1"/>
  <c r="AG7320" i="1"/>
  <c r="AC7321" i="1"/>
  <c r="AH7321" i="1" l="1"/>
  <c r="AG7321" i="1"/>
  <c r="AB7322" i="1"/>
  <c r="AD7322" i="1" s="1"/>
  <c r="AE7321" i="1"/>
  <c r="AF7321" i="1"/>
  <c r="AC7322" i="1" l="1"/>
  <c r="AF7322" i="1"/>
  <c r="AE7322" i="1"/>
  <c r="AH7322" i="1" l="1"/>
  <c r="AB7323" i="1"/>
  <c r="AD7323" i="1" s="1"/>
  <c r="AG7322" i="1"/>
  <c r="AC7323" i="1" l="1"/>
  <c r="AH7323" i="1" s="1"/>
  <c r="AE7323" i="1"/>
  <c r="AF7323" i="1"/>
  <c r="AG7323" i="1" l="1"/>
  <c r="AB7324" i="1"/>
  <c r="AD7324" i="1" s="1"/>
  <c r="AE7324" i="1" s="1"/>
  <c r="AF7324" i="1" l="1"/>
  <c r="AC7324" i="1"/>
  <c r="AG7324" i="1" l="1"/>
  <c r="AH7324" i="1"/>
  <c r="AB7325" i="1"/>
  <c r="AD7325" i="1" l="1"/>
  <c r="AC7325" i="1"/>
  <c r="AB7326" i="1" l="1"/>
  <c r="AD7326" i="1" s="1"/>
  <c r="AG7325" i="1"/>
  <c r="AH7325" i="1"/>
  <c r="AE7325" i="1"/>
  <c r="AF7325" i="1"/>
  <c r="AC7326" i="1" l="1"/>
  <c r="AB7327" i="1" s="1"/>
  <c r="AD7327" i="1" s="1"/>
  <c r="AF7327" i="1" s="1"/>
  <c r="AG7326" i="1"/>
  <c r="AH7326" i="1"/>
  <c r="AF7326" i="1"/>
  <c r="AE7326" i="1"/>
  <c r="AE7327" i="1"/>
  <c r="AC7327" i="1" l="1"/>
  <c r="AG7327" i="1" s="1"/>
  <c r="AH7327" i="1"/>
  <c r="AB7328" i="1"/>
  <c r="AD7328" i="1" s="1"/>
  <c r="AE7328" i="1" s="1"/>
  <c r="AC7328" i="1" l="1"/>
  <c r="AH7328" i="1" s="1"/>
  <c r="AF7328" i="1"/>
  <c r="AG7328" i="1" l="1"/>
  <c r="AB7329" i="1"/>
  <c r="AD7329" i="1" l="1"/>
  <c r="AC7329" i="1"/>
  <c r="AG7329" i="1" l="1"/>
  <c r="AB7330" i="1"/>
  <c r="AH7329" i="1"/>
  <c r="AF7329" i="1"/>
  <c r="AE7329" i="1"/>
  <c r="AC7330" i="1" l="1"/>
  <c r="AD7330" i="1"/>
  <c r="AE7330" i="1" l="1"/>
  <c r="AF7330" i="1"/>
  <c r="AH7330" i="1"/>
  <c r="AG7330" i="1"/>
  <c r="AB7331" i="1"/>
  <c r="AD7331" i="1" l="1"/>
  <c r="AC7331" i="1"/>
  <c r="AH7331" i="1" l="1"/>
  <c r="AB7332" i="1"/>
  <c r="AD7332" i="1" s="1"/>
  <c r="AG7331" i="1"/>
  <c r="AE7331" i="1"/>
  <c r="AF7331" i="1"/>
  <c r="AA7336" i="1"/>
  <c r="AF7332" i="1" l="1"/>
  <c r="AE7332" i="1"/>
  <c r="AC7332" i="1"/>
  <c r="AB7333" i="1" l="1"/>
  <c r="AD7333" i="1" s="1"/>
  <c r="AG7332" i="1"/>
  <c r="AH7332" i="1"/>
  <c r="AA7337" i="1"/>
  <c r="AC7333" i="1" l="1"/>
  <c r="AG7333" i="1"/>
  <c r="AH7333" i="1"/>
  <c r="AB7334" i="1"/>
  <c r="AD7334" i="1" s="1"/>
  <c r="AE7333" i="1"/>
  <c r="AF7333" i="1"/>
  <c r="AA7338" i="1"/>
  <c r="AE7334" i="1" l="1"/>
  <c r="AF7334" i="1"/>
  <c r="AC7334" i="1"/>
  <c r="AA7339" i="1"/>
  <c r="AG7334" i="1" l="1"/>
  <c r="AH7334" i="1"/>
  <c r="AB7335" i="1"/>
  <c r="AD7335" i="1" s="1"/>
  <c r="AC7335" i="1" l="1"/>
  <c r="AE7335" i="1"/>
  <c r="AF7335" i="1"/>
  <c r="AG7335" i="1" l="1"/>
  <c r="AB7336" i="1"/>
  <c r="AD7336" i="1" s="1"/>
  <c r="AH7335" i="1"/>
  <c r="AC7336" i="1" l="1"/>
  <c r="AB7337" i="1" s="1"/>
  <c r="AD7337" i="1" s="1"/>
  <c r="AH7336" i="1"/>
  <c r="AE7336" i="1"/>
  <c r="AF7336" i="1"/>
  <c r="AA7340" i="1"/>
  <c r="AB7341" i="1"/>
  <c r="AG7336" i="1" l="1"/>
  <c r="AC7337" i="1"/>
  <c r="AB7338" i="1" s="1"/>
  <c r="AD7338" i="1" s="1"/>
  <c r="AE7337" i="1"/>
  <c r="AF7337" i="1"/>
  <c r="AH7337" i="1" l="1"/>
  <c r="AG7337" i="1"/>
  <c r="AC7338" i="1"/>
  <c r="AF7338" i="1"/>
  <c r="AE7338" i="1"/>
  <c r="AB7342" i="1"/>
  <c r="AH7338" i="1" l="1"/>
  <c r="AG7338" i="1"/>
  <c r="AB7339" i="1"/>
  <c r="AD7339" i="1" s="1"/>
  <c r="AC7339" i="1" l="1"/>
  <c r="AF7339" i="1"/>
  <c r="AE7339" i="1"/>
  <c r="AG7339" i="1" l="1"/>
  <c r="AB7340" i="1"/>
  <c r="AD7340" i="1" s="1"/>
  <c r="AH7339" i="1"/>
  <c r="AA7344" i="1"/>
  <c r="AC7340" i="1" l="1"/>
  <c r="AF7340" i="1"/>
  <c r="AE7340" i="1"/>
  <c r="AA7343" i="1"/>
  <c r="AH7340" i="1" l="1"/>
  <c r="AA7341" i="1"/>
  <c r="AD7341" i="1" s="1"/>
  <c r="AG7340" i="1"/>
  <c r="AF7341" i="1" l="1"/>
  <c r="AE7341" i="1"/>
  <c r="AC7341" i="1"/>
  <c r="AH7341" i="1" l="1"/>
  <c r="AA7342" i="1"/>
  <c r="AD7342" i="1" s="1"/>
  <c r="AG7341" i="1"/>
  <c r="AC7342" i="1" l="1"/>
  <c r="AF7342" i="1"/>
  <c r="AE7342" i="1"/>
  <c r="AB7343" i="1" l="1"/>
  <c r="AD7343" i="1" s="1"/>
  <c r="AH7342" i="1"/>
  <c r="AG7342" i="1"/>
  <c r="AC7343" i="1" l="1"/>
  <c r="AG7343" i="1" s="1"/>
  <c r="AB7344" i="1"/>
  <c r="AD7344" i="1" s="1"/>
  <c r="AE7343" i="1"/>
  <c r="AF7343" i="1"/>
  <c r="AH7343" i="1" l="1"/>
  <c r="AC7344" i="1"/>
  <c r="AH7344" i="1" s="1"/>
  <c r="AF7344" i="1"/>
  <c r="AE7344" i="1"/>
  <c r="AB7345" i="1" l="1"/>
  <c r="AD7345" i="1" s="1"/>
  <c r="AG7344" i="1"/>
  <c r="AC7345" i="1"/>
  <c r="AE7345" i="1"/>
  <c r="AF7345" i="1"/>
  <c r="AG7345" i="1" l="1"/>
  <c r="AH7345" i="1"/>
  <c r="AB7346" i="1"/>
  <c r="AD7346" i="1" s="1"/>
  <c r="AC7346" i="1" l="1"/>
  <c r="AE7346" i="1"/>
  <c r="AF7346" i="1"/>
  <c r="AG7346" i="1" l="1"/>
  <c r="AB7347" i="1"/>
  <c r="AD7347" i="1" s="1"/>
  <c r="AH7346" i="1"/>
  <c r="AC7347" i="1" l="1"/>
  <c r="AE7347" i="1"/>
  <c r="AF7347" i="1"/>
  <c r="AG7347" i="1" l="1"/>
  <c r="AH7347" i="1"/>
  <c r="AB7348" i="1"/>
  <c r="AD7348" i="1" s="1"/>
  <c r="AC7348" i="1" l="1"/>
  <c r="AF7348" i="1"/>
  <c r="AE7348" i="1"/>
  <c r="AG7348" i="1" l="1"/>
  <c r="AB7349" i="1"/>
  <c r="AD7349" i="1" s="1"/>
  <c r="AH7348" i="1"/>
  <c r="AC7349" i="1" l="1"/>
  <c r="AG7349" i="1" s="1"/>
  <c r="AH7349" i="1"/>
  <c r="AB7350" i="1"/>
  <c r="AD7350" i="1" s="1"/>
  <c r="AE7349" i="1"/>
  <c r="AF7349" i="1"/>
  <c r="AC7350" i="1" l="1"/>
  <c r="AF7350" i="1"/>
  <c r="AE7350" i="1"/>
  <c r="AG7350" i="1" l="1"/>
  <c r="AB7351" i="1"/>
  <c r="AD7351" i="1" s="1"/>
  <c r="AH7350" i="1"/>
  <c r="AC7351" i="1" l="1"/>
  <c r="AB7352" i="1" s="1"/>
  <c r="AD7352" i="1" s="1"/>
  <c r="AE7351" i="1"/>
  <c r="AF7351" i="1"/>
  <c r="AH7351" i="1"/>
  <c r="AG7351" i="1" l="1"/>
  <c r="AC7352" i="1"/>
  <c r="AH7352" i="1" s="1"/>
  <c r="AG7352" i="1"/>
  <c r="AB7353" i="1"/>
  <c r="AD7353" i="1" s="1"/>
  <c r="AE7352" i="1"/>
  <c r="AF7352" i="1"/>
  <c r="AC7353" i="1" l="1"/>
  <c r="AE7353" i="1"/>
  <c r="AF7353" i="1"/>
  <c r="AG7353" i="1" l="1"/>
  <c r="AH7353" i="1"/>
  <c r="AB7354" i="1"/>
  <c r="AD7354" i="1" s="1"/>
  <c r="AC7354" i="1" l="1"/>
  <c r="AF7354" i="1"/>
  <c r="AE7354" i="1"/>
  <c r="AG7354" i="1" l="1"/>
  <c r="AH7354" i="1"/>
  <c r="AB7355" i="1"/>
  <c r="AD7355" i="1" s="1"/>
  <c r="AC7355" i="1" l="1"/>
  <c r="AE7355" i="1"/>
  <c r="AF7355" i="1"/>
  <c r="AH7355" i="1" l="1"/>
  <c r="AB7356" i="1"/>
  <c r="AD7356" i="1" s="1"/>
  <c r="AG7355" i="1"/>
  <c r="AC7356" i="1" l="1"/>
  <c r="AH7356" i="1" s="1"/>
  <c r="AG7356" i="1"/>
  <c r="AB7357" i="1"/>
  <c r="AD7357" i="1" s="1"/>
  <c r="AE7356" i="1"/>
  <c r="AF7356" i="1"/>
  <c r="AC7357" i="1" l="1"/>
  <c r="AE7357" i="1"/>
  <c r="AF7357" i="1"/>
  <c r="AB7358" i="1" l="1"/>
  <c r="AD7358" i="1" s="1"/>
  <c r="AH7357" i="1"/>
  <c r="AG7357" i="1"/>
  <c r="AC7358" i="1" l="1"/>
  <c r="AH7358" i="1"/>
  <c r="AG7358" i="1"/>
  <c r="AB7359" i="1"/>
  <c r="AD7359" i="1" s="1"/>
  <c r="AF7358" i="1"/>
  <c r="AE7358" i="1"/>
  <c r="AC7359" i="1" l="1"/>
  <c r="AE7359" i="1"/>
  <c r="AF7359" i="1"/>
  <c r="AA7360" i="1" l="1"/>
  <c r="AB7360" i="1"/>
  <c r="AC7360" i="1" s="1"/>
  <c r="AG7359" i="1"/>
  <c r="AH7359" i="1"/>
  <c r="AB7361" i="1" l="1"/>
  <c r="AG7360" i="1"/>
  <c r="AA7361" i="1"/>
  <c r="AH7360" i="1"/>
  <c r="AD7360" i="1"/>
  <c r="AC7361" i="1" l="1"/>
  <c r="AD7361" i="1"/>
  <c r="AF7360" i="1"/>
  <c r="AE7360" i="1"/>
  <c r="AE7361" i="1" l="1"/>
  <c r="AF7361" i="1"/>
  <c r="AB7362" i="1"/>
  <c r="AA7362" i="1"/>
  <c r="AD7362" i="1" s="1"/>
  <c r="AH7361" i="1"/>
  <c r="AG7361" i="1"/>
  <c r="AE7362" i="1" l="1"/>
  <c r="AF7362" i="1"/>
  <c r="AC7362" i="1"/>
  <c r="AB7363" i="1" l="1"/>
  <c r="AA7363" i="1"/>
  <c r="AH7362" i="1"/>
  <c r="AG7362" i="1"/>
  <c r="AA7368" i="1"/>
  <c r="AD7363" i="1" l="1"/>
  <c r="AE7363" i="1" s="1"/>
  <c r="AC7363" i="1"/>
  <c r="AF7363" i="1" l="1"/>
  <c r="AB7364" i="1"/>
  <c r="AH7363" i="1"/>
  <c r="AA7364" i="1"/>
  <c r="AD7364" i="1" s="1"/>
  <c r="AG7363" i="1"/>
  <c r="AE7364" i="1" l="1"/>
  <c r="AF7364" i="1"/>
  <c r="AC7364" i="1"/>
  <c r="AB7365" i="1" l="1"/>
  <c r="AG7364" i="1"/>
  <c r="AH7364" i="1"/>
  <c r="AA7365" i="1"/>
  <c r="AD7365" i="1" l="1"/>
  <c r="AE7365" i="1" s="1"/>
  <c r="AF7365" i="1"/>
  <c r="AC7365" i="1"/>
  <c r="AB7366" i="1" l="1"/>
  <c r="AG7365" i="1"/>
  <c r="AA7366" i="1"/>
  <c r="AH7365" i="1"/>
  <c r="AC7366" i="1" l="1"/>
  <c r="AD7366" i="1"/>
  <c r="AE7366" i="1" l="1"/>
  <c r="AF7366" i="1"/>
  <c r="AB7367" i="1"/>
  <c r="AG7366" i="1"/>
  <c r="AH7366" i="1"/>
  <c r="AA7367" i="1"/>
  <c r="AD7367" i="1" l="1"/>
  <c r="AE7367" i="1"/>
  <c r="AF7367" i="1"/>
  <c r="AC7367" i="1"/>
  <c r="AB7368" i="1" l="1"/>
  <c r="AD7368" i="1" s="1"/>
  <c r="AG7367" i="1"/>
  <c r="AH7367" i="1"/>
  <c r="AC7368" i="1"/>
  <c r="AH7368" i="1" l="1"/>
  <c r="AG7368" i="1"/>
  <c r="AB7369" i="1"/>
  <c r="AF7368" i="1"/>
  <c r="AE7368" i="1"/>
  <c r="AC7369" i="1" l="1"/>
  <c r="AD7369" i="1"/>
  <c r="AF7369" i="1" l="1"/>
  <c r="AE7369" i="1"/>
  <c r="AG7369" i="1"/>
  <c r="AH7369" i="1"/>
  <c r="AB7370" i="1"/>
  <c r="AD7370" i="1" s="1"/>
  <c r="AC7370" i="1" l="1"/>
  <c r="AH7370" i="1"/>
  <c r="AB7371" i="1"/>
  <c r="AD7371" i="1" s="1"/>
  <c r="AG7370" i="1"/>
  <c r="AF7370" i="1"/>
  <c r="AE7370" i="1"/>
  <c r="AC7371" i="1" l="1"/>
  <c r="AE7371" i="1"/>
  <c r="AF7371" i="1"/>
  <c r="AB7372" i="1" l="1"/>
  <c r="AD7372" i="1" s="1"/>
  <c r="AH7371" i="1"/>
  <c r="AG7371" i="1"/>
  <c r="AC7372" i="1" l="1"/>
  <c r="AH7372" i="1" s="1"/>
  <c r="AB7373" i="1"/>
  <c r="AD7373" i="1" s="1"/>
  <c r="AG7372" i="1"/>
  <c r="AE7372" i="1"/>
  <c r="AF7372" i="1"/>
  <c r="AC7373" i="1" l="1"/>
  <c r="AG7373" i="1" s="1"/>
  <c r="AE7373" i="1"/>
  <c r="AF7373" i="1"/>
  <c r="AH7373" i="1" l="1"/>
  <c r="AB7374" i="1"/>
  <c r="AD7374" i="1" s="1"/>
  <c r="AF7374" i="1" s="1"/>
  <c r="AE7374" i="1" l="1"/>
  <c r="AC7374" i="1"/>
  <c r="AB7375" i="1" s="1"/>
  <c r="AD7375" i="1" s="1"/>
  <c r="AG7374" i="1" l="1"/>
  <c r="AH7374" i="1"/>
  <c r="AC7375" i="1"/>
  <c r="AF7375" i="1"/>
  <c r="AE7375" i="1"/>
  <c r="AG7375" i="1" l="1"/>
  <c r="AH7375" i="1"/>
  <c r="AB7376" i="1"/>
  <c r="AD7376" i="1" s="1"/>
  <c r="AC7376" i="1" l="1"/>
  <c r="AE7376" i="1"/>
  <c r="AF7376" i="1"/>
  <c r="AG7376" i="1" l="1"/>
  <c r="AH7376" i="1"/>
  <c r="AB7377" i="1"/>
  <c r="AD7377" i="1" s="1"/>
  <c r="AC7377" i="1" l="1"/>
  <c r="AF7377" i="1"/>
  <c r="AE7377" i="1"/>
  <c r="AG7377" i="1" l="1"/>
  <c r="AH7377" i="1"/>
  <c r="AB7378" i="1"/>
  <c r="AD7378" i="1" s="1"/>
  <c r="AC7378" i="1" l="1"/>
  <c r="AE7378" i="1"/>
  <c r="AF7378" i="1"/>
  <c r="AH7378" i="1" l="1"/>
  <c r="AB7379" i="1"/>
  <c r="AD7379" i="1" s="1"/>
  <c r="AG7378" i="1"/>
  <c r="AA7384" i="1"/>
  <c r="AC7379" i="1" l="1"/>
  <c r="AE7379" i="1"/>
  <c r="AF7379" i="1"/>
  <c r="AG7379" i="1" l="1"/>
  <c r="AB7380" i="1"/>
  <c r="AD7380" i="1" s="1"/>
  <c r="AH7379" i="1"/>
  <c r="AB7385" i="1"/>
  <c r="AC7380" i="1" l="1"/>
  <c r="AB7381" i="1" s="1"/>
  <c r="AH7380" i="1"/>
  <c r="AG7380" i="1"/>
  <c r="AE7380" i="1"/>
  <c r="AF7380" i="1"/>
  <c r="AB7386" i="1"/>
  <c r="AD7381" i="1" l="1"/>
  <c r="AF7381" i="1" s="1"/>
  <c r="AC7381" i="1"/>
  <c r="AH7381" i="1"/>
  <c r="AB7382" i="1"/>
  <c r="AD7382" i="1" s="1"/>
  <c r="AG7381" i="1"/>
  <c r="AE7381" i="1"/>
  <c r="AC7382" i="1" l="1"/>
  <c r="AH7382" i="1" s="1"/>
  <c r="AF7382" i="1"/>
  <c r="AE7382" i="1"/>
  <c r="AB7387" i="1"/>
  <c r="AB7383" i="1" l="1"/>
  <c r="AD7383" i="1" s="1"/>
  <c r="AE7383" i="1" s="1"/>
  <c r="AG7382" i="1"/>
  <c r="AF7383" i="1" l="1"/>
  <c r="AC7383" i="1"/>
  <c r="AG7383" i="1" s="1"/>
  <c r="AB7388" i="1"/>
  <c r="AB7384" i="1" l="1"/>
  <c r="AD7384" i="1" s="1"/>
  <c r="AF7384" i="1" s="1"/>
  <c r="AH7383" i="1"/>
  <c r="AB7389" i="1"/>
  <c r="AE7384" i="1" l="1"/>
  <c r="AC7384" i="1"/>
  <c r="AG7384" i="1" s="1"/>
  <c r="AB7390" i="1"/>
  <c r="AH7384" i="1" l="1"/>
  <c r="AA7385" i="1"/>
  <c r="AB7391" i="1"/>
  <c r="AD7385" i="1" l="1"/>
  <c r="AC7385" i="1"/>
  <c r="AG7385" i="1" l="1"/>
  <c r="AA7386" i="1"/>
  <c r="AD7386" i="1" s="1"/>
  <c r="AH7385" i="1"/>
  <c r="AC7386" i="1"/>
  <c r="AF7385" i="1"/>
  <c r="AE7385" i="1"/>
  <c r="AA7392" i="1"/>
  <c r="AA7387" i="1" l="1"/>
  <c r="AD7387" i="1" s="1"/>
  <c r="AH7386" i="1"/>
  <c r="AG7386" i="1"/>
  <c r="AC7387" i="1"/>
  <c r="AF7386" i="1"/>
  <c r="AE7386" i="1"/>
  <c r="AA7388" i="1" l="1"/>
  <c r="AD7388" i="1" s="1"/>
  <c r="AE7388" i="1" s="1"/>
  <c r="AG7387" i="1"/>
  <c r="AH7387" i="1"/>
  <c r="AF7387" i="1"/>
  <c r="AE7387" i="1"/>
  <c r="AC7388" i="1" l="1"/>
  <c r="AH7388" i="1" s="1"/>
  <c r="AF7388" i="1"/>
  <c r="AA7389" i="1"/>
  <c r="AD7389" i="1" s="1"/>
  <c r="AG7388" i="1"/>
  <c r="AC7389" i="1" l="1"/>
  <c r="AG7389" i="1" s="1"/>
  <c r="AH7389" i="1"/>
  <c r="AF7389" i="1"/>
  <c r="AE7389" i="1"/>
  <c r="AA7390" i="1" l="1"/>
  <c r="AC7390" i="1" s="1"/>
  <c r="AD7390" i="1" l="1"/>
  <c r="AH7390" i="1"/>
  <c r="AA7391" i="1"/>
  <c r="AG7390" i="1"/>
  <c r="AE7390" i="1"/>
  <c r="AF7390" i="1"/>
  <c r="AD7391" i="1" l="1"/>
  <c r="AC7391" i="1"/>
  <c r="AH7391" i="1" l="1"/>
  <c r="AB7392" i="1"/>
  <c r="AD7392" i="1" s="1"/>
  <c r="AG7391" i="1"/>
  <c r="AE7391" i="1"/>
  <c r="AF7391" i="1"/>
  <c r="AC7392" i="1" l="1"/>
  <c r="AG7392" i="1" s="1"/>
  <c r="AB7393" i="1"/>
  <c r="AD7393" i="1" s="1"/>
  <c r="AE7393" i="1" s="1"/>
  <c r="AF7392" i="1"/>
  <c r="AE7392" i="1"/>
  <c r="AH7392" i="1" l="1"/>
  <c r="AF7393" i="1"/>
  <c r="AC7393" i="1"/>
  <c r="AG7393" i="1" s="1"/>
  <c r="AH7393" i="1" l="1"/>
  <c r="AB7394" i="1"/>
  <c r="AD7394" i="1" s="1"/>
  <c r="AC7394" i="1" l="1"/>
  <c r="AB7395" i="1" s="1"/>
  <c r="AD7395" i="1" s="1"/>
  <c r="AF7395" i="1" s="1"/>
  <c r="AH7394" i="1"/>
  <c r="AE7394" i="1"/>
  <c r="AF7394" i="1"/>
  <c r="AG7394" i="1" l="1"/>
  <c r="AC7395" i="1"/>
  <c r="AH7395" i="1" s="1"/>
  <c r="AE7395" i="1"/>
  <c r="AG7395" i="1" l="1"/>
  <c r="AB7396" i="1"/>
  <c r="AD7396" i="1" s="1"/>
  <c r="AE7396" i="1" s="1"/>
  <c r="AF7396" i="1" l="1"/>
  <c r="AC7396" i="1"/>
  <c r="AH7396" i="1" s="1"/>
  <c r="AB7397" i="1"/>
  <c r="AD7397" i="1" s="1"/>
  <c r="AG7396" i="1" l="1"/>
  <c r="AE7397" i="1"/>
  <c r="AF7397" i="1"/>
  <c r="AC7397" i="1"/>
  <c r="AG7397" i="1" l="1"/>
  <c r="AB7398" i="1"/>
  <c r="AD7398" i="1" s="1"/>
  <c r="AH7397" i="1"/>
  <c r="AF7398" i="1" l="1"/>
  <c r="AE7398" i="1"/>
  <c r="AC7398" i="1"/>
  <c r="AB7399" i="1" l="1"/>
  <c r="AD7399" i="1" s="1"/>
  <c r="AG7398" i="1"/>
  <c r="AH7398" i="1"/>
  <c r="AF7399" i="1" l="1"/>
  <c r="AE7399" i="1"/>
  <c r="AC7399" i="1"/>
  <c r="AH7399" i="1" l="1"/>
  <c r="AB7400" i="1"/>
  <c r="AD7400" i="1" s="1"/>
  <c r="AG7399" i="1"/>
  <c r="AC7400" i="1" l="1"/>
  <c r="AH7400" i="1" s="1"/>
  <c r="AB7401" i="1"/>
  <c r="AE7400" i="1"/>
  <c r="AF7400" i="1"/>
  <c r="AG7400" i="1" l="1"/>
  <c r="AD7401" i="1"/>
  <c r="AC7401" i="1"/>
  <c r="AB7409" i="1"/>
  <c r="AG7401" i="1" l="1"/>
  <c r="AH7401" i="1"/>
  <c r="AB7402" i="1"/>
  <c r="AE7401" i="1"/>
  <c r="AF7401" i="1"/>
  <c r="AD7402" i="1" l="1"/>
  <c r="AC7402" i="1"/>
  <c r="AB7410" i="1"/>
  <c r="AG7402" i="1" l="1"/>
  <c r="AH7402" i="1"/>
  <c r="AB7403" i="1"/>
  <c r="AD7403" i="1" s="1"/>
  <c r="AE7402" i="1"/>
  <c r="AF7402" i="1"/>
  <c r="AB7411" i="1"/>
  <c r="AF7403" i="1" l="1"/>
  <c r="AE7403" i="1"/>
  <c r="AC7403" i="1"/>
  <c r="AG7403" i="1" l="1"/>
  <c r="AH7403" i="1"/>
  <c r="AB7404" i="1"/>
  <c r="AD7404" i="1" s="1"/>
  <c r="AB7412" i="1"/>
  <c r="AC7404" i="1" l="1"/>
  <c r="AE7404" i="1"/>
  <c r="AF7404" i="1"/>
  <c r="AG7404" i="1" l="1"/>
  <c r="AH7404" i="1"/>
  <c r="AB7405" i="1"/>
  <c r="AD7405" i="1" s="1"/>
  <c r="AB7413" i="1"/>
  <c r="AC7405" i="1" l="1"/>
  <c r="AE7405" i="1"/>
  <c r="AF7405" i="1"/>
  <c r="AB7406" i="1" l="1"/>
  <c r="AD7406" i="1" s="1"/>
  <c r="AH7405" i="1"/>
  <c r="AG7405" i="1"/>
  <c r="AA7408" i="1"/>
  <c r="AB7414" i="1"/>
  <c r="AC7406" i="1" l="1"/>
  <c r="AH7406" i="1"/>
  <c r="AB7407" i="1"/>
  <c r="AD7407" i="1" s="1"/>
  <c r="AG7406" i="1"/>
  <c r="AE7406" i="1"/>
  <c r="AF7406" i="1"/>
  <c r="AF7407" i="1" l="1"/>
  <c r="AE7407" i="1"/>
  <c r="AC7407" i="1"/>
  <c r="AB7415" i="1"/>
  <c r="AA7416" i="1"/>
  <c r="AG7407" i="1" l="1"/>
  <c r="AH7407" i="1"/>
  <c r="AB7408" i="1"/>
  <c r="AD7408" i="1" s="1"/>
  <c r="AE7408" i="1" l="1"/>
  <c r="AF7408" i="1"/>
  <c r="AC7408" i="1"/>
  <c r="AG7408" i="1" l="1"/>
  <c r="AA7409" i="1"/>
  <c r="AD7409" i="1" s="1"/>
  <c r="AH7408" i="1"/>
  <c r="AC7409" i="1" l="1"/>
  <c r="AE7409" i="1"/>
  <c r="AF7409" i="1"/>
  <c r="AG7409" i="1" l="1"/>
  <c r="AH7409" i="1"/>
  <c r="AA7410" i="1"/>
  <c r="AD7410" i="1" s="1"/>
  <c r="AE7410" i="1" l="1"/>
  <c r="AF7410" i="1"/>
  <c r="AC7410" i="1"/>
  <c r="AG7410" i="1" l="1"/>
  <c r="AA7411" i="1"/>
  <c r="AD7411" i="1" s="1"/>
  <c r="AH7410" i="1"/>
  <c r="AC7411" i="1" l="1"/>
  <c r="AG7411" i="1"/>
  <c r="AA7412" i="1"/>
  <c r="AD7412" i="1" s="1"/>
  <c r="AH7411" i="1"/>
  <c r="AE7411" i="1"/>
  <c r="AF7411" i="1"/>
  <c r="AC7412" i="1" l="1"/>
  <c r="AG7412" i="1" s="1"/>
  <c r="AH7412" i="1"/>
  <c r="AA7413" i="1"/>
  <c r="AD7413" i="1" s="1"/>
  <c r="AF7412" i="1"/>
  <c r="AE7412" i="1"/>
  <c r="AC7413" i="1" l="1"/>
  <c r="AE7413" i="1"/>
  <c r="AF7413" i="1"/>
  <c r="AG7413" i="1"/>
  <c r="AA7414" i="1"/>
  <c r="AD7414" i="1" s="1"/>
  <c r="AH7413" i="1"/>
  <c r="AE7414" i="1" l="1"/>
  <c r="AF7414" i="1"/>
  <c r="AC7414" i="1"/>
  <c r="AG7414" i="1" l="1"/>
  <c r="AA7415" i="1"/>
  <c r="AD7415" i="1" s="1"/>
  <c r="AH7414" i="1"/>
  <c r="AE7415" i="1" l="1"/>
  <c r="AF7415" i="1"/>
  <c r="AC7415" i="1"/>
  <c r="AG7415" i="1" l="1"/>
  <c r="AH7415" i="1"/>
  <c r="AB7416" i="1"/>
  <c r="AD7416" i="1" s="1"/>
  <c r="AE7416" i="1" l="1"/>
  <c r="AF7416" i="1"/>
  <c r="AC7416" i="1"/>
  <c r="AG7416" i="1" l="1"/>
  <c r="AH7416" i="1"/>
  <c r="AB7417" i="1"/>
  <c r="AD7417" i="1" s="1"/>
  <c r="AC7417" i="1" l="1"/>
  <c r="AF7417" i="1"/>
  <c r="AE7417" i="1"/>
  <c r="AG7417" i="1" l="1"/>
  <c r="AB7418" i="1"/>
  <c r="AD7418" i="1" s="1"/>
  <c r="AH7417" i="1"/>
  <c r="AC7418" i="1" l="1"/>
  <c r="AE7418" i="1"/>
  <c r="AF7418" i="1"/>
  <c r="AG7418" i="1" l="1"/>
  <c r="AB7419" i="1"/>
  <c r="AD7419" i="1" s="1"/>
  <c r="AH7418" i="1"/>
  <c r="AC7419" i="1" l="1"/>
  <c r="AG7419" i="1" s="1"/>
  <c r="AE7419" i="1"/>
  <c r="AF7419" i="1"/>
  <c r="AH7419" i="1"/>
  <c r="AB7420" i="1"/>
  <c r="AD7420" i="1" s="1"/>
  <c r="AC7420" i="1" l="1"/>
  <c r="AE7420" i="1"/>
  <c r="AF7420" i="1"/>
  <c r="AG7420" i="1" l="1"/>
  <c r="AH7420" i="1"/>
  <c r="AB7421" i="1"/>
  <c r="AD7421" i="1" s="1"/>
  <c r="AF7421" i="1" l="1"/>
  <c r="AE7421" i="1"/>
  <c r="AC7421" i="1"/>
  <c r="AG7421" i="1" l="1"/>
  <c r="AH7421" i="1"/>
  <c r="AB7422" i="1"/>
  <c r="AD7422" i="1" s="1"/>
  <c r="AE7422" i="1" l="1"/>
  <c r="AF7422" i="1"/>
  <c r="AC7422" i="1"/>
  <c r="AG7422" i="1" l="1"/>
  <c r="AB7423" i="1"/>
  <c r="AD7423" i="1" s="1"/>
  <c r="AH7422" i="1"/>
  <c r="AA7432" i="1"/>
  <c r="AC7423" i="1" l="1"/>
  <c r="AH7423" i="1" s="1"/>
  <c r="AG7423" i="1"/>
  <c r="AB7424" i="1"/>
  <c r="AD7424" i="1" s="1"/>
  <c r="AE7423" i="1"/>
  <c r="AF7423" i="1"/>
  <c r="AC7424" i="1" l="1"/>
  <c r="AG7424" i="1" s="1"/>
  <c r="AB7425" i="1"/>
  <c r="AD7425" i="1" s="1"/>
  <c r="AH7424" i="1"/>
  <c r="AE7424" i="1"/>
  <c r="AF7424" i="1"/>
  <c r="AC7425" i="1" l="1"/>
  <c r="AG7425" i="1" s="1"/>
  <c r="AF7425" i="1"/>
  <c r="AE7425" i="1"/>
  <c r="AB7426" i="1" l="1"/>
  <c r="AD7426" i="1" s="1"/>
  <c r="AE7426" i="1" s="1"/>
  <c r="AH7425" i="1"/>
  <c r="AB7433" i="1"/>
  <c r="AF7426" i="1" l="1"/>
  <c r="AC7426" i="1"/>
  <c r="AB7427" i="1" l="1"/>
  <c r="AH7426" i="1"/>
  <c r="AG7426" i="1"/>
  <c r="AB7434" i="1"/>
  <c r="AD7427" i="1" l="1"/>
  <c r="AC7427" i="1"/>
  <c r="AH7427" i="1" l="1"/>
  <c r="AG7427" i="1"/>
  <c r="AB7428" i="1"/>
  <c r="AD7428" i="1" s="1"/>
  <c r="AE7427" i="1"/>
  <c r="AF7427" i="1"/>
  <c r="AB7435" i="1"/>
  <c r="AC7428" i="1" l="1"/>
  <c r="AF7428" i="1"/>
  <c r="AE7428" i="1"/>
  <c r="AG7428" i="1" l="1"/>
  <c r="AB7429" i="1"/>
  <c r="AD7429" i="1" s="1"/>
  <c r="AH7428" i="1"/>
  <c r="AB7436" i="1"/>
  <c r="AC7429" i="1" l="1"/>
  <c r="AB7430" i="1"/>
  <c r="AD7430" i="1" s="1"/>
  <c r="AG7429" i="1"/>
  <c r="AH7429" i="1"/>
  <c r="AF7429" i="1"/>
  <c r="AE7429" i="1"/>
  <c r="AB7437" i="1"/>
  <c r="AC7430" i="1" l="1"/>
  <c r="AH7430" i="1" s="1"/>
  <c r="AG7430" i="1"/>
  <c r="AF7430" i="1"/>
  <c r="AE7430" i="1"/>
  <c r="AB7431" i="1" l="1"/>
  <c r="AD7431" i="1" s="1"/>
  <c r="AB7438" i="1"/>
  <c r="AC7431" i="1" l="1"/>
  <c r="AH7431" i="1"/>
  <c r="AG7431" i="1"/>
  <c r="AB7432" i="1"/>
  <c r="AD7432" i="1" s="1"/>
  <c r="AF7431" i="1"/>
  <c r="AE7431" i="1"/>
  <c r="AF7432" i="1" l="1"/>
  <c r="AE7432" i="1"/>
  <c r="AC7432" i="1"/>
  <c r="AA7440" i="1"/>
  <c r="AH7432" i="1" l="1"/>
  <c r="AG7432" i="1"/>
  <c r="AA7433" i="1"/>
  <c r="AD7433" i="1" s="1"/>
  <c r="AC7433" i="1" l="1"/>
  <c r="AF7433" i="1"/>
  <c r="AE7433" i="1"/>
  <c r="AH7433" i="1" l="1"/>
  <c r="AA7434" i="1"/>
  <c r="AD7434" i="1" s="1"/>
  <c r="AG7433" i="1"/>
  <c r="AA7439" i="1"/>
  <c r="AC7434" i="1" l="1"/>
  <c r="AA7435" i="1" s="1"/>
  <c r="AD7435" i="1" s="1"/>
  <c r="AG7434" i="1"/>
  <c r="AE7434" i="1"/>
  <c r="AF7434" i="1"/>
  <c r="AH7434" i="1" l="1"/>
  <c r="AC7435" i="1"/>
  <c r="AA7436" i="1" s="1"/>
  <c r="AF7435" i="1"/>
  <c r="AE7435" i="1"/>
  <c r="AG7435" i="1" l="1"/>
  <c r="AH7435" i="1"/>
  <c r="AD7436" i="1"/>
  <c r="AC7436" i="1"/>
  <c r="AG7436" i="1" l="1"/>
  <c r="AH7436" i="1"/>
  <c r="AA7437" i="1"/>
  <c r="AD7437" i="1" s="1"/>
  <c r="AF7436" i="1"/>
  <c r="AE7436" i="1"/>
  <c r="AC7437" i="1" l="1"/>
  <c r="AE7437" i="1"/>
  <c r="AF7437" i="1"/>
  <c r="AH7437" i="1" l="1"/>
  <c r="AA7438" i="1"/>
  <c r="AG7437" i="1"/>
  <c r="AD7438" i="1" l="1"/>
  <c r="AC7438" i="1"/>
  <c r="AB7439" i="1" l="1"/>
  <c r="AD7439" i="1" s="1"/>
  <c r="AH7438" i="1"/>
  <c r="AG7438" i="1"/>
  <c r="AE7438" i="1"/>
  <c r="AF7438" i="1"/>
  <c r="AC7439" i="1" l="1"/>
  <c r="AB7440" i="1" s="1"/>
  <c r="AD7440" i="1" s="1"/>
  <c r="AE7439" i="1"/>
  <c r="AF7439" i="1"/>
  <c r="AH7439" i="1" l="1"/>
  <c r="AG7439" i="1"/>
  <c r="AC7440" i="1"/>
  <c r="AG7440" i="1" s="1"/>
  <c r="AB7441" i="1"/>
  <c r="AE7440" i="1"/>
  <c r="AF7440" i="1"/>
  <c r="AH7440" i="1" l="1"/>
  <c r="AD7441" i="1"/>
  <c r="AC7441" i="1"/>
  <c r="AB7442" i="1" l="1"/>
  <c r="AD7442" i="1" s="1"/>
  <c r="AG7441" i="1"/>
  <c r="AH7441" i="1"/>
  <c r="AF7441" i="1"/>
  <c r="AE7441" i="1"/>
  <c r="AF7442" i="1" l="1"/>
  <c r="AE7442" i="1"/>
  <c r="AC7442" i="1"/>
  <c r="AG7442" i="1" l="1"/>
  <c r="AB7443" i="1"/>
  <c r="AD7443" i="1" s="1"/>
  <c r="AH7442" i="1"/>
  <c r="AC7443" i="1" l="1"/>
  <c r="AB7444" i="1"/>
  <c r="AD7444" i="1" s="1"/>
  <c r="AG7443" i="1"/>
  <c r="AH7443" i="1"/>
  <c r="AE7443" i="1"/>
  <c r="AF7443" i="1"/>
  <c r="AC7444" i="1" l="1"/>
  <c r="AB7445" i="1" s="1"/>
  <c r="AD7445" i="1" s="1"/>
  <c r="AE7445" i="1" s="1"/>
  <c r="AG7444" i="1"/>
  <c r="AH7444" i="1"/>
  <c r="AF7444" i="1"/>
  <c r="AE7444" i="1"/>
  <c r="AF7445" i="1" l="1"/>
  <c r="AC7445" i="1"/>
  <c r="AH7445" i="1" s="1"/>
  <c r="AB7446" i="1" l="1"/>
  <c r="AD7446" i="1" s="1"/>
  <c r="AF7446" i="1" s="1"/>
  <c r="AG7445" i="1"/>
  <c r="AC7446" i="1"/>
  <c r="AH7446" i="1" s="1"/>
  <c r="AG7446" i="1"/>
  <c r="AE7446" i="1" l="1"/>
  <c r="AB7447" i="1"/>
  <c r="AD7447" i="1" s="1"/>
  <c r="AF7447" i="1" s="1"/>
  <c r="AE7447" i="1" l="1"/>
  <c r="AC7447" i="1"/>
  <c r="AH7447" i="1" l="1"/>
  <c r="AG7447" i="1"/>
  <c r="AB7448" i="1"/>
  <c r="AD7448" i="1" l="1"/>
  <c r="AC7448" i="1"/>
  <c r="AG7448" i="1" l="1"/>
  <c r="AB7449" i="1"/>
  <c r="AD7449" i="1" s="1"/>
  <c r="AH7448" i="1"/>
  <c r="AE7448" i="1"/>
  <c r="AF7448" i="1"/>
  <c r="AA7456" i="1"/>
  <c r="AC7449" i="1" l="1"/>
  <c r="AG7449" i="1"/>
  <c r="AH7449" i="1"/>
  <c r="AB7450" i="1"/>
  <c r="AD7450" i="1" s="1"/>
  <c r="AF7449" i="1"/>
  <c r="AE7449" i="1"/>
  <c r="AA7458" i="1"/>
  <c r="AC7450" i="1" l="1"/>
  <c r="AF7450" i="1"/>
  <c r="AE7450" i="1"/>
  <c r="AG7450" i="1" l="1"/>
  <c r="AB7451" i="1"/>
  <c r="AD7451" i="1" s="1"/>
  <c r="AH7450" i="1"/>
  <c r="AC7451" i="1" l="1"/>
  <c r="AB7452" i="1" s="1"/>
  <c r="AD7452" i="1" s="1"/>
  <c r="AG7451" i="1"/>
  <c r="AH7451" i="1"/>
  <c r="AE7451" i="1"/>
  <c r="AF7451" i="1"/>
  <c r="AA7457" i="1"/>
  <c r="AB7459" i="1"/>
  <c r="AC7452" i="1" l="1"/>
  <c r="AB7453" i="1" s="1"/>
  <c r="AD7453" i="1" s="1"/>
  <c r="AH7452" i="1"/>
  <c r="AG7452" i="1"/>
  <c r="AF7452" i="1"/>
  <c r="AE7452" i="1"/>
  <c r="AC7453" i="1" l="1"/>
  <c r="AH7453" i="1"/>
  <c r="AG7453" i="1"/>
  <c r="AB7454" i="1"/>
  <c r="AD7454" i="1" s="1"/>
  <c r="AE7453" i="1"/>
  <c r="AF7453" i="1"/>
  <c r="AB7460" i="1"/>
  <c r="AC7454" i="1" l="1"/>
  <c r="AF7454" i="1"/>
  <c r="AE7454" i="1"/>
  <c r="AB7461" i="1"/>
  <c r="AH7454" i="1" l="1"/>
  <c r="AG7454" i="1"/>
  <c r="AB7455" i="1"/>
  <c r="AD7455" i="1" s="1"/>
  <c r="AB7462" i="1"/>
  <c r="AE7455" i="1" l="1"/>
  <c r="AF7455" i="1"/>
  <c r="AC7455" i="1"/>
  <c r="AH7455" i="1" l="1"/>
  <c r="AB7456" i="1"/>
  <c r="AD7456" i="1" s="1"/>
  <c r="AG7455" i="1"/>
  <c r="AC7456" i="1" l="1"/>
  <c r="AH7456" i="1" s="1"/>
  <c r="AF7456" i="1"/>
  <c r="AE7456" i="1"/>
  <c r="AG7456" i="1" l="1"/>
  <c r="AB7457" i="1"/>
  <c r="AD7457" i="1" s="1"/>
  <c r="AF7457" i="1" s="1"/>
  <c r="AE7457" i="1" l="1"/>
  <c r="AC7457" i="1"/>
  <c r="AG7457" i="1" s="1"/>
  <c r="AB7458" i="1" l="1"/>
  <c r="AD7458" i="1" s="1"/>
  <c r="AH7457" i="1"/>
  <c r="AC7458" i="1" l="1"/>
  <c r="AH7458" i="1"/>
  <c r="AA7459" i="1"/>
  <c r="AD7459" i="1" s="1"/>
  <c r="AG7458" i="1"/>
  <c r="AE7458" i="1"/>
  <c r="AF7458" i="1"/>
  <c r="AA7463" i="1"/>
  <c r="AC7459" i="1" l="1"/>
  <c r="AG7459" i="1"/>
  <c r="AH7459" i="1"/>
  <c r="AA7460" i="1"/>
  <c r="AD7460" i="1" s="1"/>
  <c r="AE7459" i="1"/>
  <c r="AF7459" i="1"/>
  <c r="AA7464" i="1"/>
  <c r="AC7460" i="1" l="1"/>
  <c r="AF7460" i="1"/>
  <c r="AE7460" i="1"/>
  <c r="AA7461" i="1" l="1"/>
  <c r="AD7461" i="1" s="1"/>
  <c r="AG7460" i="1"/>
  <c r="AH7460" i="1"/>
  <c r="AC7461" i="1"/>
  <c r="AH7461" i="1" l="1"/>
  <c r="AA7462" i="1"/>
  <c r="AD7462" i="1" s="1"/>
  <c r="AG7461" i="1"/>
  <c r="AE7461" i="1"/>
  <c r="AF7461" i="1"/>
  <c r="AC7462" i="1" l="1"/>
  <c r="AG7462" i="1"/>
  <c r="AB7463" i="1"/>
  <c r="AH7462" i="1"/>
  <c r="AF7462" i="1"/>
  <c r="AE7462" i="1"/>
  <c r="AD7463" i="1" l="1"/>
  <c r="AC7463" i="1"/>
  <c r="AB7464" i="1" l="1"/>
  <c r="AD7464" i="1" s="1"/>
  <c r="AG7463" i="1"/>
  <c r="AH7463" i="1"/>
  <c r="AF7463" i="1"/>
  <c r="AE7463" i="1"/>
  <c r="AC7464" i="1" l="1"/>
  <c r="AH7464" i="1"/>
  <c r="AG7464" i="1"/>
  <c r="AB7465" i="1"/>
  <c r="AD7465" i="1" s="1"/>
  <c r="AE7464" i="1"/>
  <c r="AF7464" i="1"/>
  <c r="AF7465" i="1" l="1"/>
  <c r="AE7465" i="1"/>
  <c r="AC7465" i="1"/>
  <c r="AB7466" i="1" l="1"/>
  <c r="AD7466" i="1" s="1"/>
  <c r="AG7465" i="1"/>
  <c r="AH7465" i="1"/>
  <c r="AC7466" i="1"/>
  <c r="AH7466" i="1" l="1"/>
  <c r="AB7467" i="1"/>
  <c r="AD7467" i="1" s="1"/>
  <c r="AG7466" i="1"/>
  <c r="AF7466" i="1"/>
  <c r="AE7466" i="1"/>
  <c r="AC7467" i="1" l="1"/>
  <c r="AE7467" i="1"/>
  <c r="AF7467" i="1"/>
  <c r="AG7467" i="1"/>
  <c r="AH7467" i="1"/>
  <c r="AB7468" i="1"/>
  <c r="AD7468" i="1" s="1"/>
  <c r="AC7468" i="1" l="1"/>
  <c r="AB7469" i="1" s="1"/>
  <c r="AH7468" i="1"/>
  <c r="AE7468" i="1"/>
  <c r="AF7468" i="1"/>
  <c r="AG7468" i="1" l="1"/>
  <c r="AD7469" i="1"/>
  <c r="AC7469" i="1"/>
  <c r="AH7469" i="1" l="1"/>
  <c r="AB7470" i="1"/>
  <c r="AD7470" i="1" s="1"/>
  <c r="AG7469" i="1"/>
  <c r="AE7469" i="1"/>
  <c r="AF7469" i="1"/>
  <c r="AC7470" i="1" l="1"/>
  <c r="AF7470" i="1"/>
  <c r="AE7470" i="1"/>
  <c r="AG7470" i="1"/>
  <c r="AH7470" i="1"/>
  <c r="AB7471" i="1"/>
  <c r="AD7471" i="1" s="1"/>
  <c r="AC7471" i="1" l="1"/>
  <c r="AF7471" i="1"/>
  <c r="AE7471" i="1"/>
  <c r="AH7471" i="1" l="1"/>
  <c r="AB7472" i="1"/>
  <c r="AD7472" i="1" s="1"/>
  <c r="AG7471" i="1"/>
  <c r="AC7472" i="1" l="1"/>
  <c r="AG7472" i="1"/>
  <c r="AH7472" i="1"/>
  <c r="AB7473" i="1"/>
  <c r="AD7473" i="1" s="1"/>
  <c r="AF7473" i="1" s="1"/>
  <c r="AE7472" i="1"/>
  <c r="AF7472" i="1"/>
  <c r="AE7473" i="1" l="1"/>
  <c r="AC7473" i="1"/>
  <c r="AH7473" i="1" l="1"/>
  <c r="AG7473" i="1"/>
  <c r="AB7474" i="1"/>
  <c r="AD7474" i="1" s="1"/>
  <c r="AE7474" i="1" s="1"/>
  <c r="AF7474" i="1" l="1"/>
  <c r="AC7474" i="1"/>
  <c r="AG7474" i="1" l="1"/>
  <c r="AH7474" i="1"/>
  <c r="AB7475" i="1"/>
  <c r="AC7475" i="1" l="1"/>
  <c r="AD7475" i="1"/>
  <c r="AF7475" i="1" l="1"/>
  <c r="AE7475" i="1"/>
  <c r="AG7475" i="1"/>
  <c r="AB7476" i="1"/>
  <c r="AH7475" i="1"/>
  <c r="AD7476" i="1" l="1"/>
  <c r="AC7476" i="1"/>
  <c r="AA7480" i="1"/>
  <c r="AH7476" i="1" l="1"/>
  <c r="AG7476" i="1"/>
  <c r="AB7477" i="1"/>
  <c r="AD7477" i="1" s="1"/>
  <c r="AF7476" i="1"/>
  <c r="AE7476" i="1"/>
  <c r="AC7477" i="1" l="1"/>
  <c r="AE7477" i="1"/>
  <c r="AF7477" i="1"/>
  <c r="AA7481" i="1"/>
  <c r="AB7478" i="1" l="1"/>
  <c r="AH7477" i="1"/>
  <c r="AG7477" i="1"/>
  <c r="AA7482" i="1"/>
  <c r="AD7478" i="1" l="1"/>
  <c r="AC7478" i="1"/>
  <c r="AG7478" i="1" l="1"/>
  <c r="AH7478" i="1"/>
  <c r="AB7479" i="1"/>
  <c r="AF7478" i="1"/>
  <c r="AE7478" i="1"/>
  <c r="AA7483" i="1"/>
  <c r="AD7479" i="1" l="1"/>
  <c r="AC7479" i="1"/>
  <c r="AB7480" i="1" l="1"/>
  <c r="AD7480" i="1" s="1"/>
  <c r="AH7479" i="1"/>
  <c r="AG7479" i="1"/>
  <c r="AC7480" i="1"/>
  <c r="AE7479" i="1"/>
  <c r="AF7479" i="1"/>
  <c r="AA7484" i="1"/>
  <c r="AG7480" i="1" l="1"/>
  <c r="AB7481" i="1"/>
  <c r="AD7481" i="1" s="1"/>
  <c r="AH7480" i="1"/>
  <c r="AF7480" i="1"/>
  <c r="AE7480" i="1"/>
  <c r="AA7485" i="1"/>
  <c r="AC7481" i="1" l="1"/>
  <c r="AH7481" i="1"/>
  <c r="AB7482" i="1"/>
  <c r="AD7482" i="1" s="1"/>
  <c r="AG7481" i="1"/>
  <c r="AF7481" i="1"/>
  <c r="AE7481" i="1"/>
  <c r="AE7482" i="1" l="1"/>
  <c r="AF7482" i="1"/>
  <c r="AC7482" i="1"/>
  <c r="AA7486" i="1"/>
  <c r="AG7482" i="1" l="1"/>
  <c r="AB7483" i="1"/>
  <c r="AD7483" i="1" s="1"/>
  <c r="AH7482" i="1"/>
  <c r="AC7483" i="1" l="1"/>
  <c r="AB7484" i="1"/>
  <c r="AD7484" i="1" s="1"/>
  <c r="AG7483" i="1"/>
  <c r="AH7483" i="1"/>
  <c r="AE7483" i="1"/>
  <c r="AF7483" i="1"/>
  <c r="AA7487" i="1"/>
  <c r="AC7484" i="1" l="1"/>
  <c r="AH7484" i="1" s="1"/>
  <c r="AG7484" i="1"/>
  <c r="AB7485" i="1"/>
  <c r="AD7485" i="1" s="1"/>
  <c r="AF7485" i="1" s="1"/>
  <c r="AE7484" i="1"/>
  <c r="AF7484" i="1"/>
  <c r="AE7485" i="1" l="1"/>
  <c r="AC7485" i="1"/>
  <c r="AH7485" i="1" s="1"/>
  <c r="AA7488" i="1"/>
  <c r="AB7486" i="1" l="1"/>
  <c r="AD7486" i="1" s="1"/>
  <c r="AG7485" i="1"/>
  <c r="AC7486" i="1"/>
  <c r="AF7486" i="1"/>
  <c r="AE7486" i="1"/>
  <c r="AB7487" i="1" l="1"/>
  <c r="AD7487" i="1" s="1"/>
  <c r="AG7486" i="1"/>
  <c r="AH7486" i="1"/>
  <c r="AC7487" i="1" l="1"/>
  <c r="AG7487" i="1" s="1"/>
  <c r="AB7488" i="1"/>
  <c r="AD7488" i="1" s="1"/>
  <c r="AH7487" i="1"/>
  <c r="AE7487" i="1"/>
  <c r="AF7487" i="1"/>
  <c r="AC7488" i="1" l="1"/>
  <c r="AF7488" i="1"/>
  <c r="AE7488" i="1"/>
  <c r="AG7488" i="1" l="1"/>
  <c r="AH7488" i="1"/>
  <c r="AB7489" i="1"/>
  <c r="AD7489" i="1" s="1"/>
  <c r="AC7489" i="1" l="1"/>
  <c r="AF7489" i="1"/>
  <c r="AE7489" i="1"/>
  <c r="AG7489" i="1" l="1"/>
  <c r="AB7490" i="1"/>
  <c r="AD7490" i="1" s="1"/>
  <c r="AH7489" i="1"/>
  <c r="AC7490" i="1" l="1"/>
  <c r="AG7490" i="1" s="1"/>
  <c r="AH7490" i="1"/>
  <c r="AB7491" i="1"/>
  <c r="AD7491" i="1" s="1"/>
  <c r="AE7490" i="1"/>
  <c r="AF7490" i="1"/>
  <c r="AC7491" i="1" l="1"/>
  <c r="AF7491" i="1"/>
  <c r="AE7491" i="1"/>
  <c r="AG7491" i="1" l="1"/>
  <c r="AB7492" i="1"/>
  <c r="AD7492" i="1" s="1"/>
  <c r="AH7491" i="1"/>
  <c r="AC7492" i="1" l="1"/>
  <c r="AH7492" i="1" s="1"/>
  <c r="AG7492" i="1"/>
  <c r="AE7492" i="1"/>
  <c r="AF7492" i="1"/>
  <c r="AB7493" i="1" l="1"/>
  <c r="AD7493" i="1" s="1"/>
  <c r="AF7493" i="1" s="1"/>
  <c r="AC7493" i="1" l="1"/>
  <c r="AE7493" i="1"/>
  <c r="AG7493" i="1" l="1"/>
  <c r="AB7494" i="1"/>
  <c r="AD7494" i="1" s="1"/>
  <c r="AH7493" i="1"/>
  <c r="AE7494" i="1" l="1"/>
  <c r="AF7494" i="1"/>
  <c r="AC7494" i="1"/>
  <c r="AG7494" i="1" l="1"/>
  <c r="AH7494" i="1"/>
  <c r="AB7495" i="1"/>
  <c r="AD7495" i="1" s="1"/>
  <c r="AC7495" i="1" l="1"/>
  <c r="AF7495" i="1"/>
  <c r="AE7495" i="1"/>
  <c r="AH7495" i="1" l="1"/>
  <c r="AG7495" i="1"/>
  <c r="AB7496" i="1"/>
  <c r="AD7496" i="1" l="1"/>
  <c r="AC7496" i="1"/>
  <c r="AH7496" i="1" l="1"/>
  <c r="AB7497" i="1"/>
  <c r="AD7497" i="1" s="1"/>
  <c r="AG7496" i="1"/>
  <c r="AE7496" i="1"/>
  <c r="AF7496" i="1"/>
  <c r="AC7497" i="1" l="1"/>
  <c r="AE7497" i="1"/>
  <c r="AF7497" i="1"/>
  <c r="AH7497" i="1" l="1"/>
  <c r="AG7497" i="1"/>
  <c r="AB7498" i="1"/>
  <c r="AD7498" i="1" l="1"/>
  <c r="AC7498" i="1"/>
  <c r="AG7498" i="1" l="1"/>
  <c r="AB7499" i="1"/>
  <c r="AD7499" i="1" s="1"/>
  <c r="AH7498" i="1"/>
  <c r="AC7499" i="1"/>
  <c r="AE7498" i="1"/>
  <c r="AF7498" i="1"/>
  <c r="AF7499" i="1" l="1"/>
  <c r="AE7499" i="1"/>
  <c r="AG7499" i="1"/>
  <c r="AB7500" i="1"/>
  <c r="AD7500" i="1" s="1"/>
  <c r="AH7499" i="1"/>
  <c r="AE7500" i="1" l="1"/>
  <c r="AF7500" i="1"/>
  <c r="AC7500" i="1"/>
  <c r="AA7504" i="1"/>
  <c r="AH7500" i="1" l="1"/>
  <c r="AG7500" i="1"/>
  <c r="AB7501" i="1"/>
  <c r="AD7501" i="1" s="1"/>
  <c r="AF7501" i="1" l="1"/>
  <c r="AE7501" i="1"/>
  <c r="AC7501" i="1"/>
  <c r="AA7505" i="1"/>
  <c r="AH7501" i="1" l="1"/>
  <c r="AB7502" i="1"/>
  <c r="AD7502" i="1" s="1"/>
  <c r="AG7501" i="1"/>
  <c r="AA7512" i="1"/>
  <c r="AC7502" i="1" l="1"/>
  <c r="AG7502" i="1" s="1"/>
  <c r="AE7502" i="1"/>
  <c r="AF7502" i="1"/>
  <c r="AH7502" i="1"/>
  <c r="AB7503" i="1"/>
  <c r="AD7503" i="1" s="1"/>
  <c r="AA7506" i="1"/>
  <c r="AC7503" i="1" l="1"/>
  <c r="AG7503" i="1"/>
  <c r="AB7504" i="1"/>
  <c r="AD7504" i="1" s="1"/>
  <c r="AH7503" i="1"/>
  <c r="AF7503" i="1"/>
  <c r="AE7503" i="1"/>
  <c r="AA7507" i="1"/>
  <c r="AC7504" i="1" l="1"/>
  <c r="AF7504" i="1"/>
  <c r="AE7504" i="1"/>
  <c r="AB7505" i="1" l="1"/>
  <c r="AD7505" i="1" s="1"/>
  <c r="AG7504" i="1"/>
  <c r="AH7504" i="1"/>
  <c r="AC7505" i="1"/>
  <c r="AB7508" i="1"/>
  <c r="AH7505" i="1" l="1"/>
  <c r="AB7506" i="1"/>
  <c r="AG7505" i="1"/>
  <c r="AE7505" i="1"/>
  <c r="AF7505" i="1"/>
  <c r="AB7509" i="1"/>
  <c r="AD7506" i="1" l="1"/>
  <c r="AC7506" i="1"/>
  <c r="AB7507" i="1" l="1"/>
  <c r="AD7507" i="1" s="1"/>
  <c r="AH7506" i="1"/>
  <c r="AG7506" i="1"/>
  <c r="AC7507" i="1"/>
  <c r="AA7508" i="1" s="1"/>
  <c r="AD7508" i="1" s="1"/>
  <c r="AE7506" i="1"/>
  <c r="AF7506" i="1"/>
  <c r="AA7510" i="1"/>
  <c r="AH7507" i="1" l="1"/>
  <c r="AG7507" i="1"/>
  <c r="AE7507" i="1"/>
  <c r="AF7507" i="1"/>
  <c r="AC7508" i="1"/>
  <c r="AE7508" i="1"/>
  <c r="AF7508" i="1"/>
  <c r="AG7508" i="1" l="1"/>
  <c r="AA7509" i="1"/>
  <c r="AD7509" i="1" s="1"/>
  <c r="AH7508" i="1"/>
  <c r="AA7511" i="1"/>
  <c r="AC7509" i="1" l="1"/>
  <c r="AG7509" i="1"/>
  <c r="AH7509" i="1"/>
  <c r="AB7510" i="1"/>
  <c r="AD7510" i="1" s="1"/>
  <c r="AE7509" i="1"/>
  <c r="AF7509" i="1"/>
  <c r="AC7510" i="1" l="1"/>
  <c r="AF7510" i="1"/>
  <c r="AE7510" i="1"/>
  <c r="AG7510" i="1" l="1"/>
  <c r="AH7510" i="1"/>
  <c r="AB7511" i="1"/>
  <c r="AD7511" i="1" s="1"/>
  <c r="AC7511" i="1" l="1"/>
  <c r="AH7511" i="1" s="1"/>
  <c r="AG7511" i="1"/>
  <c r="AF7511" i="1"/>
  <c r="AE7511" i="1"/>
  <c r="AB7512" i="1" l="1"/>
  <c r="AD7512" i="1" s="1"/>
  <c r="AE7512" i="1" s="1"/>
  <c r="AC7512" i="1" l="1"/>
  <c r="AF7512" i="1"/>
  <c r="AH7512" i="1"/>
  <c r="AG7512" i="1"/>
  <c r="AB7513" i="1"/>
  <c r="AD7513" i="1" s="1"/>
  <c r="AC7513" i="1" l="1"/>
  <c r="AE7513" i="1"/>
  <c r="AF7513" i="1"/>
  <c r="AG7513" i="1" l="1"/>
  <c r="AH7513" i="1"/>
  <c r="AB7514" i="1"/>
  <c r="AD7514" i="1" s="1"/>
  <c r="AC7514" i="1" l="1"/>
  <c r="AF7514" i="1"/>
  <c r="AE7514" i="1"/>
  <c r="AG7514" i="1" l="1"/>
  <c r="AB7515" i="1"/>
  <c r="AD7515" i="1" s="1"/>
  <c r="AH7514" i="1"/>
  <c r="AC7515" i="1" l="1"/>
  <c r="AE7515" i="1"/>
  <c r="AF7515" i="1"/>
  <c r="AG7515" i="1" l="1"/>
  <c r="AB7516" i="1"/>
  <c r="AD7516" i="1" s="1"/>
  <c r="AH7515" i="1"/>
  <c r="AC7516" i="1" l="1"/>
  <c r="AG7516" i="1"/>
  <c r="AB7517" i="1"/>
  <c r="AD7517" i="1" s="1"/>
  <c r="AH7516" i="1"/>
  <c r="AF7516" i="1"/>
  <c r="AE7516" i="1"/>
  <c r="AC7517" i="1" l="1"/>
  <c r="AF7517" i="1"/>
  <c r="AE7517" i="1"/>
  <c r="AG7517" i="1" l="1"/>
  <c r="AH7517" i="1"/>
  <c r="AB7518" i="1"/>
  <c r="AD7518" i="1" s="1"/>
  <c r="AC7518" i="1" l="1"/>
  <c r="AF7518" i="1"/>
  <c r="AE7518" i="1"/>
  <c r="AG7518" i="1" l="1"/>
  <c r="AB7519" i="1"/>
  <c r="AD7519" i="1" s="1"/>
  <c r="AH7518" i="1"/>
  <c r="AC7519" i="1" l="1"/>
  <c r="AG7519" i="1" s="1"/>
  <c r="AF7519" i="1"/>
  <c r="AE7519" i="1"/>
  <c r="AH7519" i="1" l="1"/>
  <c r="AB7520" i="1"/>
  <c r="AD7520" i="1" s="1"/>
  <c r="AF7520" i="1" s="1"/>
  <c r="AC7520" i="1" l="1"/>
  <c r="AE7520" i="1"/>
  <c r="AG7520" i="1"/>
  <c r="AH7520" i="1"/>
  <c r="AB7521" i="1"/>
  <c r="AD7521" i="1" s="1"/>
  <c r="AC7521" i="1" l="1"/>
  <c r="AF7521" i="1"/>
  <c r="AE7521" i="1"/>
  <c r="AG7521" i="1" l="1"/>
  <c r="AH7521" i="1"/>
  <c r="AB7522" i="1"/>
  <c r="AD7522" i="1" s="1"/>
  <c r="AC7522" i="1" l="1"/>
  <c r="AE7522" i="1"/>
  <c r="AF7522" i="1"/>
  <c r="AG7522" i="1"/>
  <c r="AH7522" i="1"/>
  <c r="AB7523" i="1"/>
  <c r="AD7523" i="1" s="1"/>
  <c r="AC7523" i="1" l="1"/>
  <c r="AG7523" i="1"/>
  <c r="AB7524" i="1"/>
  <c r="AH7523" i="1"/>
  <c r="AF7523" i="1"/>
  <c r="AE7523" i="1"/>
  <c r="AC7524" i="1" l="1"/>
  <c r="AD7524" i="1"/>
  <c r="AF7524" i="1" l="1"/>
  <c r="AE7524" i="1"/>
  <c r="AG7524" i="1"/>
  <c r="AH7524" i="1"/>
  <c r="AB7525" i="1"/>
  <c r="AD7525" i="1" l="1"/>
  <c r="AC7525" i="1"/>
  <c r="AG7525" i="1" l="1"/>
  <c r="AB7526" i="1"/>
  <c r="AH7525" i="1"/>
  <c r="AF7525" i="1"/>
  <c r="AE7525" i="1"/>
  <c r="AD7526" i="1" l="1"/>
  <c r="AC7526" i="1"/>
  <c r="AG7526" i="1" l="1"/>
  <c r="AH7526" i="1"/>
  <c r="AB7527" i="1"/>
  <c r="AD7527" i="1" s="1"/>
  <c r="AF7526" i="1"/>
  <c r="AE7526" i="1"/>
  <c r="AA7528" i="1"/>
  <c r="AF7527" i="1" l="1"/>
  <c r="AE7527" i="1"/>
  <c r="AC7527" i="1"/>
  <c r="AG7527" i="1" l="1"/>
  <c r="AH7527" i="1"/>
  <c r="AB7528" i="1"/>
  <c r="AD7528" i="1" s="1"/>
  <c r="AA7529" i="1"/>
  <c r="AC7528" i="1" l="1"/>
  <c r="AE7528" i="1"/>
  <c r="AF7528" i="1"/>
  <c r="AG7528" i="1" l="1"/>
  <c r="AH7528" i="1"/>
  <c r="AB7529" i="1"/>
  <c r="AD7529" i="1" s="1"/>
  <c r="AB7530" i="1"/>
  <c r="AE7529" i="1" l="1"/>
  <c r="AF7529" i="1"/>
  <c r="AC7529" i="1"/>
  <c r="AG7529" i="1" l="1"/>
  <c r="AA7530" i="1"/>
  <c r="AH7529" i="1"/>
  <c r="AB7531" i="1"/>
  <c r="AC7530" i="1" l="1"/>
  <c r="AD7530" i="1"/>
  <c r="AF7530" i="1" l="1"/>
  <c r="AE7530" i="1"/>
  <c r="AG7530" i="1"/>
  <c r="AA7531" i="1"/>
  <c r="AH7530" i="1"/>
  <c r="AB7532" i="1"/>
  <c r="AD7531" i="1" l="1"/>
  <c r="AC7531" i="1"/>
  <c r="AB7533" i="1"/>
  <c r="AA7532" i="1" l="1"/>
  <c r="AD7532" i="1" s="1"/>
  <c r="AH7531" i="1"/>
  <c r="AG7531" i="1"/>
  <c r="AF7531" i="1"/>
  <c r="AE7531" i="1"/>
  <c r="AC7532" i="1" l="1"/>
  <c r="AG7532" i="1"/>
  <c r="AH7532" i="1"/>
  <c r="AA7533" i="1"/>
  <c r="AD7533" i="1" s="1"/>
  <c r="AF7532" i="1"/>
  <c r="AE7532" i="1"/>
  <c r="AB7534" i="1"/>
  <c r="AC7533" i="1" l="1"/>
  <c r="AE7533" i="1"/>
  <c r="AF7533" i="1"/>
  <c r="AG7533" i="1" l="1"/>
  <c r="AH7533" i="1"/>
  <c r="AA7534" i="1"/>
  <c r="AA7535" i="1"/>
  <c r="AC7534" i="1" l="1"/>
  <c r="AD7534" i="1"/>
  <c r="AF7534" i="1" l="1"/>
  <c r="AE7534" i="1"/>
  <c r="AG7534" i="1"/>
  <c r="AB7535" i="1"/>
  <c r="AH7534" i="1"/>
  <c r="AA7536" i="1"/>
  <c r="AD7535" i="1" l="1"/>
  <c r="AC7535" i="1"/>
  <c r="AG7535" i="1" l="1"/>
  <c r="AB7536" i="1"/>
  <c r="AD7536" i="1" s="1"/>
  <c r="AH7535" i="1"/>
  <c r="AF7535" i="1"/>
  <c r="AE7535" i="1"/>
  <c r="AC7536" i="1" l="1"/>
  <c r="AG7536" i="1" s="1"/>
  <c r="AB7537" i="1"/>
  <c r="AD7537" i="1" s="1"/>
  <c r="AE7537" i="1" s="1"/>
  <c r="AF7536" i="1"/>
  <c r="AE7536" i="1"/>
  <c r="AH7536" i="1" l="1"/>
  <c r="AF7537" i="1"/>
  <c r="AC7537" i="1"/>
  <c r="AG7537" i="1" s="1"/>
  <c r="AH7537" i="1" l="1"/>
  <c r="AB7538" i="1"/>
  <c r="AD7538" i="1" s="1"/>
  <c r="AE7538" i="1" s="1"/>
  <c r="AF7538" i="1" l="1"/>
  <c r="AC7538" i="1"/>
  <c r="AG7538" i="1" s="1"/>
  <c r="AB7539" i="1" l="1"/>
  <c r="AD7539" i="1" s="1"/>
  <c r="AE7539" i="1" s="1"/>
  <c r="AH7538" i="1"/>
  <c r="AC7539" i="1" l="1"/>
  <c r="AG7539" i="1" s="1"/>
  <c r="AF7539" i="1"/>
  <c r="AB7540" i="1"/>
  <c r="AD7540" i="1" s="1"/>
  <c r="AE7540" i="1" s="1"/>
  <c r="AH7539" i="1"/>
  <c r="AF7540" i="1" l="1"/>
  <c r="AC7540" i="1"/>
  <c r="AB7541" i="1" s="1"/>
  <c r="AD7541" i="1" s="1"/>
  <c r="AF7541" i="1" s="1"/>
  <c r="AG7540" i="1" l="1"/>
  <c r="AH7540" i="1"/>
  <c r="AE7541" i="1"/>
  <c r="AC7541" i="1"/>
  <c r="AG7541" i="1" s="1"/>
  <c r="AB7542" i="1" l="1"/>
  <c r="AD7542" i="1" s="1"/>
  <c r="AF7542" i="1" s="1"/>
  <c r="AH7541" i="1"/>
  <c r="AE7542" i="1" l="1"/>
  <c r="AC7542" i="1"/>
  <c r="AG7542" i="1" s="1"/>
  <c r="AH7542" i="1" l="1"/>
  <c r="AB7543" i="1"/>
  <c r="AD7543" i="1" s="1"/>
  <c r="AE7543" i="1" s="1"/>
  <c r="AC7543" i="1" l="1"/>
  <c r="AG7543" i="1" s="1"/>
  <c r="AF7543" i="1"/>
  <c r="AH7543" i="1"/>
  <c r="AB7544" i="1"/>
  <c r="AD7544" i="1" s="1"/>
  <c r="AE7544" i="1" s="1"/>
  <c r="AF7544" i="1" l="1"/>
  <c r="AC7544" i="1"/>
  <c r="AG7544" i="1" l="1"/>
  <c r="AB7545" i="1"/>
  <c r="AD7545" i="1" s="1"/>
  <c r="AH7544" i="1"/>
  <c r="AF7545" i="1" l="1"/>
  <c r="AE7545" i="1"/>
  <c r="AC7545" i="1"/>
  <c r="AG7545" i="1" l="1"/>
  <c r="AB7546" i="1"/>
  <c r="AD7546" i="1" s="1"/>
  <c r="AH7545" i="1"/>
  <c r="AF7546" i="1" l="1"/>
  <c r="AE7546" i="1"/>
  <c r="AC7546" i="1"/>
  <c r="AG7546" i="1" l="1"/>
  <c r="AH7546" i="1"/>
  <c r="AB7547" i="1"/>
  <c r="AD7547" i="1" s="1"/>
  <c r="AF7547" i="1" l="1"/>
  <c r="AE7547" i="1"/>
  <c r="AC7547" i="1"/>
  <c r="AG7547" i="1" l="1"/>
  <c r="AB7548" i="1"/>
  <c r="AD7548" i="1" s="1"/>
  <c r="AH7547" i="1"/>
  <c r="AC7548" i="1" l="1"/>
  <c r="AG7548" i="1"/>
  <c r="AH7548" i="1"/>
  <c r="AB7549" i="1"/>
  <c r="AD7549" i="1" s="1"/>
  <c r="AF7548" i="1"/>
  <c r="AE7548" i="1"/>
  <c r="AE7549" i="1" l="1"/>
  <c r="AF7549" i="1"/>
  <c r="AC7549" i="1"/>
  <c r="AA7552" i="1"/>
  <c r="AG7549" i="1" l="1"/>
  <c r="AH7549" i="1"/>
  <c r="AB7550" i="1"/>
  <c r="AD7550" i="1" s="1"/>
  <c r="AC7550" i="1" l="1"/>
  <c r="AB7551" i="1" s="1"/>
  <c r="AD7551" i="1" s="1"/>
  <c r="AH7550" i="1"/>
  <c r="AF7550" i="1"/>
  <c r="AE7550" i="1"/>
  <c r="AA7553" i="1"/>
  <c r="AG7550" i="1" l="1"/>
  <c r="AC7551" i="1"/>
  <c r="AF7551" i="1"/>
  <c r="AE7551" i="1"/>
  <c r="AA7554" i="1"/>
  <c r="AG7551" i="1" l="1"/>
  <c r="AH7551" i="1"/>
  <c r="AB7552" i="1"/>
  <c r="AD7552" i="1" s="1"/>
  <c r="AB7555" i="1"/>
  <c r="AC7552" i="1" l="1"/>
  <c r="AF7552" i="1"/>
  <c r="AE7552" i="1"/>
  <c r="AB7553" i="1"/>
  <c r="AD7553" i="1" s="1"/>
  <c r="AH7552" i="1"/>
  <c r="AG7552" i="1"/>
  <c r="AE7553" i="1" l="1"/>
  <c r="AF7553" i="1"/>
  <c r="AC7553" i="1"/>
  <c r="AA7556" i="1"/>
  <c r="AH7553" i="1" l="1"/>
  <c r="AB7554" i="1"/>
  <c r="AD7554" i="1" s="1"/>
  <c r="AG7553" i="1"/>
  <c r="AA7557" i="1"/>
  <c r="AC7554" i="1" l="1"/>
  <c r="AH7554" i="1" s="1"/>
  <c r="AF7554" i="1"/>
  <c r="AE7554" i="1"/>
  <c r="AA7558" i="1"/>
  <c r="AG7554" i="1" l="1"/>
  <c r="AA7555" i="1"/>
  <c r="AD7555" i="1" s="1"/>
  <c r="AF7555" i="1" s="1"/>
  <c r="AC7555" i="1"/>
  <c r="AG7555" i="1" s="1"/>
  <c r="AE7555" i="1"/>
  <c r="AA7559" i="1"/>
  <c r="AB7556" i="1" l="1"/>
  <c r="AD7556" i="1" s="1"/>
  <c r="AF7556" i="1" s="1"/>
  <c r="AH7555" i="1"/>
  <c r="AC7556" i="1"/>
  <c r="AH7556" i="1" s="1"/>
  <c r="AG7556" i="1"/>
  <c r="AE7556" i="1"/>
  <c r="AB7557" i="1" l="1"/>
  <c r="AC7557" i="1" s="1"/>
  <c r="AD7557" i="1" l="1"/>
  <c r="AF7557" i="1"/>
  <c r="AE7557" i="1"/>
  <c r="AH7557" i="1"/>
  <c r="AG7557" i="1"/>
  <c r="AB7558" i="1"/>
  <c r="AD7558" i="1" s="1"/>
  <c r="AC7558" i="1" l="1"/>
  <c r="AB7559" i="1"/>
  <c r="AD7559" i="1" s="1"/>
  <c r="AH7558" i="1"/>
  <c r="AG7558" i="1"/>
  <c r="AE7558" i="1"/>
  <c r="AF7558" i="1"/>
  <c r="AC7559" i="1" l="1"/>
  <c r="AG7559" i="1"/>
  <c r="AH7559" i="1"/>
  <c r="AB7560" i="1"/>
  <c r="AD7560" i="1" s="1"/>
  <c r="AF7559" i="1"/>
  <c r="AE7559" i="1"/>
  <c r="AF7560" i="1" l="1"/>
  <c r="AE7560" i="1"/>
  <c r="AC7560" i="1"/>
  <c r="AG7560" i="1" l="1"/>
  <c r="AH7560" i="1"/>
  <c r="AB7561" i="1"/>
  <c r="AD7561" i="1" s="1"/>
  <c r="AC7561" i="1" l="1"/>
  <c r="AE7561" i="1"/>
  <c r="AF7561" i="1"/>
  <c r="AG7561" i="1"/>
  <c r="AH7561" i="1"/>
  <c r="AB7562" i="1"/>
  <c r="AD7562" i="1" s="1"/>
  <c r="AC7562" i="1" l="1"/>
  <c r="AG7562" i="1"/>
  <c r="AB7563" i="1"/>
  <c r="AD7563" i="1" s="1"/>
  <c r="AH7562" i="1"/>
  <c r="AF7562" i="1"/>
  <c r="AE7562" i="1"/>
  <c r="AC7563" i="1" l="1"/>
  <c r="AE7563" i="1"/>
  <c r="AF7563" i="1"/>
  <c r="AG7563" i="1"/>
  <c r="AH7563" i="1"/>
  <c r="AB7564" i="1"/>
  <c r="AD7564" i="1" s="1"/>
  <c r="AE7564" i="1" l="1"/>
  <c r="AF7564" i="1"/>
  <c r="AC7564" i="1"/>
  <c r="AG7564" i="1" l="1"/>
  <c r="AH7564" i="1"/>
  <c r="AB7565" i="1"/>
  <c r="AD7565" i="1" s="1"/>
  <c r="AC7565" i="1" l="1"/>
  <c r="AG7565" i="1"/>
  <c r="AB7566" i="1"/>
  <c r="AD7566" i="1" s="1"/>
  <c r="AH7565" i="1"/>
  <c r="AF7565" i="1"/>
  <c r="AE7565" i="1"/>
  <c r="AC7566" i="1" l="1"/>
  <c r="AG7566" i="1" s="1"/>
  <c r="AE7566" i="1"/>
  <c r="AF7566" i="1"/>
  <c r="AH7566" i="1"/>
  <c r="AB7567" i="1"/>
  <c r="AD7567" i="1" s="1"/>
  <c r="AC7567" i="1" l="1"/>
  <c r="AG7567" i="1" s="1"/>
  <c r="AH7567" i="1"/>
  <c r="AB7568" i="1"/>
  <c r="AD7568" i="1" s="1"/>
  <c r="AF7568" i="1" s="1"/>
  <c r="AE7567" i="1"/>
  <c r="AF7567" i="1"/>
  <c r="AE7568" i="1" l="1"/>
  <c r="AC7568" i="1"/>
  <c r="AB7569" i="1" s="1"/>
  <c r="AD7569" i="1" s="1"/>
  <c r="AE7569" i="1" s="1"/>
  <c r="AC7569" i="1" l="1"/>
  <c r="AB7570" i="1" s="1"/>
  <c r="AD7570" i="1" s="1"/>
  <c r="AF7569" i="1"/>
  <c r="AG7568" i="1"/>
  <c r="AH7568" i="1"/>
  <c r="AH7569" i="1"/>
  <c r="AG7569" i="1"/>
  <c r="AC7570" i="1"/>
  <c r="AG7570" i="1" s="1"/>
  <c r="AH7570" i="1" l="1"/>
  <c r="AB7571" i="1"/>
  <c r="AE7570" i="1"/>
  <c r="AF7570" i="1"/>
  <c r="AC7571" i="1" l="1"/>
  <c r="AG7571" i="1" s="1"/>
  <c r="AD7571" i="1"/>
  <c r="AE7571" i="1" l="1"/>
  <c r="AF7571" i="1"/>
  <c r="AB7572" i="1"/>
  <c r="AH7571" i="1"/>
  <c r="AD7572" i="1" l="1"/>
  <c r="AC7572" i="1"/>
  <c r="AG7572" i="1" s="1"/>
  <c r="AB7573" i="1" l="1"/>
  <c r="AD7573" i="1" s="1"/>
  <c r="AH7572" i="1"/>
  <c r="AE7572" i="1"/>
  <c r="AF7572" i="1"/>
  <c r="AC7573" i="1" l="1"/>
  <c r="AG7573" i="1" s="1"/>
  <c r="AE7573" i="1"/>
  <c r="AF7573" i="1"/>
  <c r="AH7573" i="1" l="1"/>
  <c r="AB7574" i="1"/>
  <c r="AD7574" i="1" s="1"/>
  <c r="AE7574" i="1" s="1"/>
  <c r="AF7574" i="1" l="1"/>
  <c r="AC7574" i="1"/>
  <c r="AA7576" i="1"/>
  <c r="AG7574" i="1" l="1"/>
  <c r="AB7575" i="1"/>
  <c r="AH7574" i="1"/>
  <c r="AD7575" i="1" l="1"/>
  <c r="AC7575" i="1"/>
  <c r="AA7577" i="1"/>
  <c r="AG7575" i="1" l="1"/>
  <c r="AB7576" i="1"/>
  <c r="AD7576" i="1" s="1"/>
  <c r="AH7575" i="1"/>
  <c r="AF7575" i="1"/>
  <c r="AE7575" i="1"/>
  <c r="AC7576" i="1" l="1"/>
  <c r="AB7577" i="1" s="1"/>
  <c r="AD7577" i="1" s="1"/>
  <c r="AG7576" i="1"/>
  <c r="AE7576" i="1"/>
  <c r="AF7576" i="1"/>
  <c r="AA7578" i="1"/>
  <c r="AF7577" i="1" l="1"/>
  <c r="AE7577" i="1"/>
  <c r="AH7576" i="1"/>
  <c r="AC7577" i="1"/>
  <c r="AG7577" i="1" s="1"/>
  <c r="AB7578" i="1" l="1"/>
  <c r="AD7578" i="1" s="1"/>
  <c r="AF7578" i="1" s="1"/>
  <c r="AH7577" i="1"/>
  <c r="AA7579" i="1"/>
  <c r="AE7578" i="1" l="1"/>
  <c r="AC7578" i="1"/>
  <c r="AG7578" i="1" l="1"/>
  <c r="AB7579" i="1"/>
  <c r="AH7578" i="1"/>
  <c r="AA7581" i="1"/>
  <c r="AD7579" i="1" l="1"/>
  <c r="AC7579" i="1"/>
  <c r="AA7582" i="1"/>
  <c r="AA7580" i="1" l="1"/>
  <c r="AB7580" i="1"/>
  <c r="AC7580" i="1" s="1"/>
  <c r="AH7579" i="1"/>
  <c r="AG7579" i="1"/>
  <c r="AF7579" i="1"/>
  <c r="AE7579" i="1"/>
  <c r="AG7580" i="1" l="1"/>
  <c r="AB7581" i="1"/>
  <c r="AH7580" i="1"/>
  <c r="AD7580" i="1"/>
  <c r="AA7583" i="1"/>
  <c r="AF7580" i="1" l="1"/>
  <c r="AE7580" i="1"/>
  <c r="AC7581" i="1"/>
  <c r="AD7581" i="1"/>
  <c r="AF7581" i="1" l="1"/>
  <c r="AE7581" i="1"/>
  <c r="AG7581" i="1"/>
  <c r="AB7582" i="1"/>
  <c r="AH7581" i="1"/>
  <c r="AC7582" i="1" l="1"/>
  <c r="AD7582" i="1"/>
  <c r="AE7582" i="1" l="1"/>
  <c r="AF7582" i="1"/>
  <c r="AG7582" i="1"/>
  <c r="AB7583" i="1"/>
  <c r="AD7583" i="1" s="1"/>
  <c r="AH7582" i="1"/>
  <c r="AF7583" i="1" l="1"/>
  <c r="AE7583" i="1"/>
  <c r="AC7583" i="1"/>
  <c r="AG7583" i="1" l="1"/>
  <c r="AH7583" i="1"/>
  <c r="AB7584" i="1"/>
  <c r="AD7584" i="1" s="1"/>
  <c r="AC7584" i="1" l="1"/>
  <c r="AE7584" i="1"/>
  <c r="AF7584" i="1"/>
  <c r="AG7584" i="1" l="1"/>
  <c r="AB7585" i="1"/>
  <c r="AD7585" i="1" s="1"/>
  <c r="AH7584" i="1"/>
  <c r="AC7585" i="1" l="1"/>
  <c r="AG7585" i="1"/>
  <c r="AB7586" i="1"/>
  <c r="AD7586" i="1" s="1"/>
  <c r="AH7585" i="1"/>
  <c r="AF7585" i="1"/>
  <c r="AE7585" i="1"/>
  <c r="AC7586" i="1" l="1"/>
  <c r="AG7586" i="1" s="1"/>
  <c r="AH7586" i="1"/>
  <c r="AB7587" i="1"/>
  <c r="AD7587" i="1" s="1"/>
  <c r="AF7586" i="1"/>
  <c r="AE7586" i="1"/>
  <c r="AC7587" i="1" l="1"/>
  <c r="AE7587" i="1"/>
  <c r="AF7587" i="1"/>
  <c r="AG7587" i="1" l="1"/>
  <c r="AB7588" i="1"/>
  <c r="AD7588" i="1" s="1"/>
  <c r="AH7587" i="1"/>
  <c r="AF7588" i="1" l="1"/>
  <c r="AE7588" i="1"/>
  <c r="AC7588" i="1"/>
  <c r="AG7588" i="1" l="1"/>
  <c r="AB7589" i="1"/>
  <c r="AD7589" i="1" s="1"/>
  <c r="AH7588" i="1"/>
  <c r="AC7589" i="1" l="1"/>
  <c r="AG7589" i="1"/>
  <c r="AB7590" i="1"/>
  <c r="AD7590" i="1" s="1"/>
  <c r="AH7589" i="1"/>
  <c r="AE7589" i="1"/>
  <c r="AF7589" i="1"/>
  <c r="AC7590" i="1" l="1"/>
  <c r="AG7590" i="1"/>
  <c r="AH7590" i="1"/>
  <c r="AB7591" i="1"/>
  <c r="AD7591" i="1" s="1"/>
  <c r="AF7590" i="1"/>
  <c r="AE7590" i="1"/>
  <c r="AC7591" i="1" l="1"/>
  <c r="AE7591" i="1"/>
  <c r="AF7591" i="1"/>
  <c r="AA7600" i="1"/>
  <c r="AB7592" i="1" l="1"/>
  <c r="AD7592" i="1" s="1"/>
  <c r="AG7591" i="1"/>
  <c r="AH7591" i="1"/>
  <c r="AC7592" i="1"/>
  <c r="AH7592" i="1" l="1"/>
  <c r="AB7593" i="1"/>
  <c r="AD7593" i="1" s="1"/>
  <c r="AF7593" i="1" s="1"/>
  <c r="AG7592" i="1"/>
  <c r="AF7592" i="1"/>
  <c r="AE7592" i="1"/>
  <c r="AC7593" i="1" l="1"/>
  <c r="AB7594" i="1" s="1"/>
  <c r="AC7594" i="1" s="1"/>
  <c r="AH7593" i="1"/>
  <c r="AG7593" i="1"/>
  <c r="AE7593" i="1"/>
  <c r="AD7594" i="1"/>
  <c r="AG7594" i="1" l="1"/>
  <c r="AB7595" i="1"/>
  <c r="AD7595" i="1" s="1"/>
  <c r="AH7594" i="1"/>
  <c r="AE7594" i="1"/>
  <c r="AF7594" i="1"/>
  <c r="AF7595" i="1" l="1"/>
  <c r="AE7595" i="1"/>
  <c r="AC7595" i="1"/>
  <c r="AG7595" i="1" l="1"/>
  <c r="AB7596" i="1"/>
  <c r="AD7596" i="1" s="1"/>
  <c r="AH7595" i="1"/>
  <c r="AC7596" i="1" l="1"/>
  <c r="AB7597" i="1" s="1"/>
  <c r="AD7597" i="1" s="1"/>
  <c r="AG7596" i="1"/>
  <c r="AE7596" i="1"/>
  <c r="AF7596" i="1"/>
  <c r="AH7596" i="1" l="1"/>
  <c r="AC7597" i="1"/>
  <c r="AH7597" i="1" s="1"/>
  <c r="AE7597" i="1"/>
  <c r="AF7597" i="1"/>
  <c r="AB7598" i="1" l="1"/>
  <c r="AD7598" i="1" s="1"/>
  <c r="AG7597" i="1"/>
  <c r="AC7598" i="1"/>
  <c r="AH7598" i="1" s="1"/>
  <c r="AF7598" i="1"/>
  <c r="AE7598" i="1"/>
  <c r="AA7601" i="1"/>
  <c r="AB7599" i="1" l="1"/>
  <c r="AD7599" i="1" s="1"/>
  <c r="AG7598" i="1"/>
  <c r="AC7599" i="1"/>
  <c r="AE7599" i="1"/>
  <c r="AF7599" i="1"/>
  <c r="AA7602" i="1"/>
  <c r="AG7599" i="1" l="1"/>
  <c r="AB7600" i="1"/>
  <c r="AD7600" i="1" s="1"/>
  <c r="AH7599" i="1"/>
  <c r="AA7603" i="1"/>
  <c r="AC7600" i="1" l="1"/>
  <c r="AG7600" i="1" s="1"/>
  <c r="AF7600" i="1"/>
  <c r="AE7600" i="1"/>
  <c r="AB7601" i="1" l="1"/>
  <c r="AC7601" i="1" s="1"/>
  <c r="AH7600" i="1"/>
  <c r="AD7601" i="1"/>
  <c r="AA7604" i="1"/>
  <c r="AE7601" i="1" l="1"/>
  <c r="AF7601" i="1"/>
  <c r="AG7601" i="1"/>
  <c r="AH7601" i="1"/>
  <c r="AB7602" i="1"/>
  <c r="AC7602" i="1" l="1"/>
  <c r="AD7602" i="1"/>
  <c r="AA7605" i="1"/>
  <c r="AF7602" i="1" l="1"/>
  <c r="AE7602" i="1"/>
  <c r="AH7602" i="1"/>
  <c r="AB7603" i="1"/>
  <c r="AD7603" i="1" s="1"/>
  <c r="AG7602" i="1"/>
  <c r="AE7603" i="1" l="1"/>
  <c r="AF7603" i="1"/>
  <c r="AC7603" i="1"/>
  <c r="AA7606" i="1"/>
  <c r="AH7603" i="1" l="1"/>
  <c r="AB7604" i="1"/>
  <c r="AD7604" i="1" s="1"/>
  <c r="AG7603" i="1"/>
  <c r="AC7604" i="1" l="1"/>
  <c r="AF7604" i="1"/>
  <c r="AE7604" i="1"/>
  <c r="AA7607" i="1"/>
  <c r="AH7604" i="1" l="1"/>
  <c r="AB7605" i="1"/>
  <c r="AD7605" i="1" s="1"/>
  <c r="AG7604" i="1"/>
  <c r="AC7605" i="1" l="1"/>
  <c r="AG7605" i="1"/>
  <c r="AH7605" i="1"/>
  <c r="AB7606" i="1"/>
  <c r="AD7606" i="1" s="1"/>
  <c r="AE7605" i="1"/>
  <c r="AF7605" i="1"/>
  <c r="AC7606" i="1" l="1"/>
  <c r="AE7606" i="1"/>
  <c r="AF7606" i="1"/>
  <c r="AG7606" i="1" l="1"/>
  <c r="AB7607" i="1"/>
  <c r="AD7607" i="1" s="1"/>
  <c r="AH7606" i="1"/>
  <c r="AC7607" i="1" l="1"/>
  <c r="AG7607" i="1" s="1"/>
  <c r="AB7608" i="1"/>
  <c r="AD7608" i="1" s="1"/>
  <c r="AF7607" i="1"/>
  <c r="AE7607" i="1"/>
  <c r="AH7607" i="1" l="1"/>
  <c r="AC7608" i="1"/>
  <c r="AE7608" i="1"/>
  <c r="AF7608" i="1"/>
  <c r="AG7608" i="1" l="1"/>
  <c r="AH7608" i="1"/>
  <c r="AB7609" i="1"/>
  <c r="AD7609" i="1" s="1"/>
  <c r="AC7609" i="1" l="1"/>
  <c r="AE7609" i="1"/>
  <c r="AF7609" i="1"/>
  <c r="AG7609" i="1" l="1"/>
  <c r="AB7610" i="1"/>
  <c r="AD7610" i="1" s="1"/>
  <c r="AH7609" i="1"/>
  <c r="AC7610" i="1" l="1"/>
  <c r="AG7610" i="1"/>
  <c r="AB7611" i="1"/>
  <c r="AD7611" i="1" s="1"/>
  <c r="AH7610" i="1"/>
  <c r="AE7610" i="1"/>
  <c r="AF7610" i="1"/>
  <c r="AC7611" i="1" l="1"/>
  <c r="AG7611" i="1"/>
  <c r="AB7612" i="1"/>
  <c r="AD7612" i="1" s="1"/>
  <c r="AH7611" i="1"/>
  <c r="AE7611" i="1"/>
  <c r="AF7611" i="1"/>
  <c r="AC7612" i="1" l="1"/>
  <c r="AG7612" i="1"/>
  <c r="AB7613" i="1"/>
  <c r="AD7613" i="1" s="1"/>
  <c r="AH7612" i="1"/>
  <c r="AE7612" i="1"/>
  <c r="AF7612" i="1"/>
  <c r="AC7613" i="1" l="1"/>
  <c r="AG7613" i="1"/>
  <c r="AH7613" i="1"/>
  <c r="AB7614" i="1"/>
  <c r="AD7614" i="1" s="1"/>
  <c r="AF7614" i="1" s="1"/>
  <c r="AF7613" i="1"/>
  <c r="AE7613" i="1"/>
  <c r="AC7614" i="1" l="1"/>
  <c r="AE7614" i="1"/>
  <c r="AG7614" i="1" l="1"/>
  <c r="AB7615" i="1"/>
  <c r="AH7614" i="1"/>
  <c r="AC7615" i="1" l="1"/>
  <c r="AD7615" i="1"/>
  <c r="AF7615" i="1" l="1"/>
  <c r="AE7615" i="1"/>
  <c r="AG7615" i="1"/>
  <c r="AH7615" i="1"/>
  <c r="AB7616" i="1"/>
  <c r="AD7616" i="1" l="1"/>
  <c r="AC7616" i="1"/>
  <c r="AG7616" i="1" l="1"/>
  <c r="AH7616" i="1"/>
  <c r="AB7617" i="1"/>
  <c r="AE7616" i="1"/>
  <c r="AF7616" i="1"/>
  <c r="AD7617" i="1" l="1"/>
  <c r="AC7617" i="1"/>
  <c r="AG7617" i="1" l="1"/>
  <c r="AB7618" i="1"/>
  <c r="AD7618" i="1" s="1"/>
  <c r="AF7618" i="1" s="1"/>
  <c r="AH7617" i="1"/>
  <c r="AE7617" i="1"/>
  <c r="AF7617" i="1"/>
  <c r="AE7618" i="1" l="1"/>
  <c r="AC7618" i="1"/>
  <c r="AG7618" i="1" l="1"/>
  <c r="AB7619" i="1"/>
  <c r="AD7619" i="1" s="1"/>
  <c r="AE7619" i="1" s="1"/>
  <c r="AH7618" i="1"/>
  <c r="AF7619" i="1" l="1"/>
  <c r="AC7619" i="1"/>
  <c r="AG7619" i="1" l="1"/>
  <c r="AB7620" i="1"/>
  <c r="AH7619" i="1"/>
  <c r="AC7620" i="1" l="1"/>
  <c r="AD7620" i="1"/>
  <c r="AF7620" i="1" l="1"/>
  <c r="AE7620" i="1"/>
  <c r="AG7620" i="1"/>
  <c r="AH7620" i="1"/>
  <c r="AB7621" i="1"/>
  <c r="AD7621" i="1" l="1"/>
  <c r="AC7621" i="1"/>
  <c r="AG7621" i="1" l="1"/>
  <c r="AH7621" i="1"/>
  <c r="AB7622" i="1"/>
  <c r="AE7621" i="1"/>
  <c r="AF7621" i="1"/>
  <c r="AD7622" i="1" l="1"/>
  <c r="AC7622" i="1"/>
  <c r="AG7622" i="1" l="1"/>
  <c r="AB7623" i="1"/>
  <c r="AD7623" i="1" s="1"/>
  <c r="AE7623" i="1" s="1"/>
  <c r="AH7622" i="1"/>
  <c r="AE7622" i="1"/>
  <c r="AF7622" i="1"/>
  <c r="AA7624" i="1"/>
  <c r="AF7623" i="1" l="1"/>
  <c r="AC7623" i="1"/>
  <c r="AA7625" i="1"/>
  <c r="AB7624" i="1" l="1"/>
  <c r="AH7623" i="1"/>
  <c r="AG7623" i="1"/>
  <c r="AD7624" i="1" l="1"/>
  <c r="AC7624" i="1"/>
  <c r="AA7626" i="1"/>
  <c r="AG7624" i="1" l="1"/>
  <c r="AH7624" i="1"/>
  <c r="AB7625" i="1"/>
  <c r="AF7624" i="1"/>
  <c r="AE7624" i="1"/>
  <c r="AB7628" i="1"/>
  <c r="AC7625" i="1" l="1"/>
  <c r="AD7625" i="1"/>
  <c r="AE7625" i="1" l="1"/>
  <c r="AF7625" i="1"/>
  <c r="AB7626" i="1"/>
  <c r="AD7626" i="1" s="1"/>
  <c r="AG7625" i="1"/>
  <c r="AH7625" i="1"/>
  <c r="AA7629" i="1"/>
  <c r="AE7626" i="1" l="1"/>
  <c r="AF7626" i="1"/>
  <c r="AC7626" i="1"/>
  <c r="AA7627" i="1" l="1"/>
  <c r="AB7627" i="1"/>
  <c r="AD7627" i="1" s="1"/>
  <c r="AH7626" i="1"/>
  <c r="AG7626" i="1"/>
  <c r="AE7627" i="1" l="1"/>
  <c r="AF7627" i="1"/>
  <c r="AC7627" i="1"/>
  <c r="AA7628" i="1" l="1"/>
  <c r="AD7628" i="1" s="1"/>
  <c r="AG7627" i="1"/>
  <c r="AH7627" i="1"/>
  <c r="AC7628" i="1"/>
  <c r="AA7632" i="1"/>
  <c r="AH7628" i="1" l="1"/>
  <c r="AG7628" i="1"/>
  <c r="AB7629" i="1"/>
  <c r="AD7629" i="1" s="1"/>
  <c r="AF7628" i="1"/>
  <c r="AE7628" i="1"/>
  <c r="AC7629" i="1" l="1"/>
  <c r="AE7629" i="1"/>
  <c r="AF7629" i="1"/>
  <c r="AA7630" i="1" l="1"/>
  <c r="AG7629" i="1"/>
  <c r="AB7630" i="1"/>
  <c r="AC7630" i="1" s="1"/>
  <c r="AH7629" i="1"/>
  <c r="AA7631" i="1" l="1"/>
  <c r="AB7631" i="1"/>
  <c r="AD7631" i="1" s="1"/>
  <c r="AG7630" i="1"/>
  <c r="AH7630" i="1"/>
  <c r="AD7630" i="1"/>
  <c r="AF7631" i="1" l="1"/>
  <c r="AE7631" i="1"/>
  <c r="AE7630" i="1"/>
  <c r="AF7630" i="1"/>
  <c r="AC7631" i="1"/>
  <c r="AH7631" i="1" l="1"/>
  <c r="AB7632" i="1"/>
  <c r="AD7632" i="1" s="1"/>
  <c r="AG7631" i="1"/>
  <c r="AC7632" i="1" l="1"/>
  <c r="AG7632" i="1" s="1"/>
  <c r="AH7632" i="1"/>
  <c r="AB7633" i="1"/>
  <c r="AD7633" i="1" s="1"/>
  <c r="AF7632" i="1"/>
  <c r="AE7632" i="1"/>
  <c r="AC7633" i="1" l="1"/>
  <c r="AE7633" i="1"/>
  <c r="AF7633" i="1"/>
  <c r="AB7634" i="1" l="1"/>
  <c r="AD7634" i="1" s="1"/>
  <c r="AG7633" i="1"/>
  <c r="AH7633" i="1"/>
  <c r="AC7634" i="1" l="1"/>
  <c r="AG7634" i="1"/>
  <c r="AB7635" i="1"/>
  <c r="AD7635" i="1" s="1"/>
  <c r="AH7634" i="1"/>
  <c r="AE7634" i="1"/>
  <c r="AF7634" i="1"/>
  <c r="AC7635" i="1" l="1"/>
  <c r="AH7635" i="1" s="1"/>
  <c r="AG7635" i="1"/>
  <c r="AF7635" i="1"/>
  <c r="AE7635" i="1"/>
  <c r="AB7636" i="1" l="1"/>
  <c r="AD7636" i="1" l="1"/>
  <c r="AC7636" i="1"/>
  <c r="AH7636" i="1" l="1"/>
  <c r="AG7636" i="1"/>
  <c r="AB7637" i="1"/>
  <c r="AE7636" i="1"/>
  <c r="AF7636" i="1"/>
  <c r="AD7637" i="1" l="1"/>
  <c r="AC7637" i="1"/>
  <c r="AH7637" i="1" l="1"/>
  <c r="AB7638" i="1"/>
  <c r="AD7638" i="1" s="1"/>
  <c r="AG7637" i="1"/>
  <c r="AF7637" i="1"/>
  <c r="AE7637" i="1"/>
  <c r="AF7638" i="1" l="1"/>
  <c r="AE7638" i="1"/>
  <c r="AC7638" i="1"/>
  <c r="AH7638" i="1" l="1"/>
  <c r="AB7639" i="1"/>
  <c r="AD7639" i="1" s="1"/>
  <c r="AG7638" i="1"/>
  <c r="AF7639" i="1" l="1"/>
  <c r="AE7639" i="1"/>
  <c r="AC7639" i="1"/>
  <c r="AG7639" i="1" l="1"/>
  <c r="AH7639" i="1"/>
  <c r="AB7640" i="1"/>
  <c r="AD7640" i="1" s="1"/>
  <c r="AC7640" i="1" l="1"/>
  <c r="AF7640" i="1"/>
  <c r="AE7640" i="1"/>
  <c r="AH7640" i="1" l="1"/>
  <c r="AB7641" i="1"/>
  <c r="AD7641" i="1" s="1"/>
  <c r="AG7640" i="1"/>
  <c r="AC7641" i="1" l="1"/>
  <c r="AG7641" i="1" s="1"/>
  <c r="AB7642" i="1"/>
  <c r="AD7642" i="1" s="1"/>
  <c r="AH7641" i="1"/>
  <c r="AF7641" i="1"/>
  <c r="AE7641" i="1"/>
  <c r="AC7642" i="1" l="1"/>
  <c r="AB7643" i="1" s="1"/>
  <c r="AD7643" i="1" s="1"/>
  <c r="AE7642" i="1"/>
  <c r="AF7642" i="1"/>
  <c r="AH7642" i="1" l="1"/>
  <c r="AG7642" i="1"/>
  <c r="AC7643" i="1"/>
  <c r="AB7644" i="1" s="1"/>
  <c r="AD7644" i="1" s="1"/>
  <c r="AF7643" i="1"/>
  <c r="AE7643" i="1"/>
  <c r="AH7643" i="1" l="1"/>
  <c r="AG7643" i="1"/>
  <c r="AC7644" i="1"/>
  <c r="AG7644" i="1" s="1"/>
  <c r="AF7644" i="1"/>
  <c r="AE7644" i="1"/>
  <c r="AH7644" i="1" l="1"/>
  <c r="AB7645" i="1"/>
  <c r="AD7645" i="1" s="1"/>
  <c r="AF7645" i="1" s="1"/>
  <c r="AE7645" i="1" l="1"/>
  <c r="AC7645" i="1"/>
  <c r="AB7646" i="1" s="1"/>
  <c r="AD7646" i="1" s="1"/>
  <c r="AG7645" i="1" l="1"/>
  <c r="AH7645" i="1"/>
  <c r="AE7646" i="1"/>
  <c r="AF7646" i="1"/>
  <c r="AC7646" i="1"/>
  <c r="AB7650" i="1"/>
  <c r="AG7646" i="1" l="1"/>
  <c r="AB7647" i="1"/>
  <c r="AD7647" i="1" s="1"/>
  <c r="AH7646" i="1"/>
  <c r="AA7649" i="1"/>
  <c r="AC7647" i="1" l="1"/>
  <c r="AF7647" i="1"/>
  <c r="AE7647" i="1"/>
  <c r="AG7647" i="1" l="1"/>
  <c r="AB7648" i="1"/>
  <c r="AD7648" i="1" s="1"/>
  <c r="AH7647" i="1"/>
  <c r="AA7651" i="1"/>
  <c r="AE7648" i="1" l="1"/>
  <c r="AF7648" i="1"/>
  <c r="AC7648" i="1"/>
  <c r="AG7648" i="1" l="1"/>
  <c r="AH7648" i="1"/>
  <c r="AB7649" i="1"/>
  <c r="AD7649" i="1" s="1"/>
  <c r="AC7649" i="1" l="1"/>
  <c r="AF7649" i="1"/>
  <c r="AE7649" i="1"/>
  <c r="AG7649" i="1"/>
  <c r="AA7650" i="1"/>
  <c r="AD7650" i="1" s="1"/>
  <c r="AH7649" i="1"/>
  <c r="AF7650" i="1" l="1"/>
  <c r="AE7650" i="1"/>
  <c r="AC7650" i="1"/>
  <c r="AB7651" i="1" l="1"/>
  <c r="AD7651" i="1" s="1"/>
  <c r="AH7650" i="1"/>
  <c r="AG7650" i="1"/>
  <c r="AC7651" i="1"/>
  <c r="AA7652" i="1" l="1"/>
  <c r="AH7651" i="1"/>
  <c r="AB7652" i="1"/>
  <c r="AD7652" i="1" s="1"/>
  <c r="AG7651" i="1"/>
  <c r="AF7651" i="1"/>
  <c r="AE7651" i="1"/>
  <c r="AE7652" i="1" l="1"/>
  <c r="AF7652" i="1"/>
  <c r="AC7652" i="1"/>
  <c r="AA7653" i="1" l="1"/>
  <c r="AH7652" i="1"/>
  <c r="AB7653" i="1"/>
  <c r="AC7653" i="1" s="1"/>
  <c r="AG7652" i="1"/>
  <c r="AA7654" i="1" l="1"/>
  <c r="AG7653" i="1"/>
  <c r="AB7654" i="1"/>
  <c r="AC7654" i="1" s="1"/>
  <c r="AH7653" i="1"/>
  <c r="AD7653" i="1"/>
  <c r="AE7653" i="1" l="1"/>
  <c r="AF7653" i="1"/>
  <c r="AA7655" i="1"/>
  <c r="AB7655" i="1"/>
  <c r="AD7655" i="1" s="1"/>
  <c r="AH7654" i="1"/>
  <c r="AG7654" i="1"/>
  <c r="AD7654" i="1"/>
  <c r="AF7655" i="1" l="1"/>
  <c r="AE7655" i="1"/>
  <c r="AC7655" i="1"/>
  <c r="AE7654" i="1"/>
  <c r="AF7654" i="1"/>
  <c r="AB7656" i="1" l="1"/>
  <c r="AD7656" i="1" s="1"/>
  <c r="AG7655" i="1"/>
  <c r="AH7655" i="1"/>
  <c r="AC7656" i="1"/>
  <c r="AH7656" i="1" l="1"/>
  <c r="AB7657" i="1"/>
  <c r="AD7657" i="1" s="1"/>
  <c r="AG7656" i="1"/>
  <c r="AF7656" i="1"/>
  <c r="AE7656" i="1"/>
  <c r="AC7657" i="1" l="1"/>
  <c r="AH7657" i="1"/>
  <c r="AG7657" i="1"/>
  <c r="AB7658" i="1"/>
  <c r="AD7658" i="1" s="1"/>
  <c r="AF7657" i="1"/>
  <c r="AE7657" i="1"/>
  <c r="AC7658" i="1" l="1"/>
  <c r="AF7658" i="1"/>
  <c r="AE7658" i="1"/>
  <c r="AG7658" i="1"/>
  <c r="AB7659" i="1"/>
  <c r="AD7659" i="1" s="1"/>
  <c r="AH7658" i="1"/>
  <c r="AE7659" i="1" l="1"/>
  <c r="AF7659" i="1"/>
  <c r="AC7659" i="1"/>
  <c r="AH7659" i="1" l="1"/>
  <c r="AB7660" i="1"/>
  <c r="AD7660" i="1" s="1"/>
  <c r="AG7659" i="1"/>
  <c r="AC7660" i="1" l="1"/>
  <c r="AE7660" i="1"/>
  <c r="AF7660" i="1"/>
  <c r="AH7660" i="1"/>
  <c r="AG7660" i="1"/>
  <c r="AB7661" i="1"/>
  <c r="AD7661" i="1" s="1"/>
  <c r="AC7661" i="1" l="1"/>
  <c r="AG7661" i="1"/>
  <c r="AB7662" i="1"/>
  <c r="AD7662" i="1" s="1"/>
  <c r="AH7661" i="1"/>
  <c r="AF7661" i="1"/>
  <c r="AE7661" i="1"/>
  <c r="AC7662" i="1" l="1"/>
  <c r="AH7662" i="1"/>
  <c r="AG7662" i="1"/>
  <c r="AB7663" i="1"/>
  <c r="AD7663" i="1" s="1"/>
  <c r="AF7663" i="1" s="1"/>
  <c r="AE7662" i="1"/>
  <c r="AF7662" i="1"/>
  <c r="AC7663" i="1" l="1"/>
  <c r="AB7664" i="1" s="1"/>
  <c r="AC7664" i="1" s="1"/>
  <c r="AH7663" i="1"/>
  <c r="AE7663" i="1"/>
  <c r="AG7663" i="1"/>
  <c r="AD7664" i="1"/>
  <c r="AG7664" i="1" l="1"/>
  <c r="AB7665" i="1"/>
  <c r="AD7665" i="1" s="1"/>
  <c r="AH7664" i="1"/>
  <c r="AF7664" i="1"/>
  <c r="AE7664" i="1"/>
  <c r="AC7665" i="1" l="1"/>
  <c r="AH7665" i="1" s="1"/>
  <c r="AE7665" i="1"/>
  <c r="AF7665" i="1"/>
  <c r="AG7665" i="1" l="1"/>
  <c r="AB7666" i="1"/>
  <c r="AC7666" i="1" s="1"/>
  <c r="AD7666" i="1" l="1"/>
  <c r="AE7666" i="1" s="1"/>
  <c r="AF7666" i="1"/>
  <c r="AG7666" i="1"/>
  <c r="AH7666" i="1"/>
  <c r="AB7667" i="1"/>
  <c r="AD7667" i="1" s="1"/>
  <c r="AC7667" i="1" l="1"/>
  <c r="AH7667" i="1" s="1"/>
  <c r="AG7667" i="1"/>
  <c r="AB7668" i="1"/>
  <c r="AF7667" i="1"/>
  <c r="AE7667" i="1"/>
  <c r="AD7668" i="1" l="1"/>
  <c r="AC7668" i="1"/>
  <c r="AG7668" i="1" l="1"/>
  <c r="AH7668" i="1"/>
  <c r="AB7669" i="1"/>
  <c r="AE7668" i="1"/>
  <c r="AF7668" i="1"/>
  <c r="AD7669" i="1" l="1"/>
  <c r="AC7669" i="1"/>
  <c r="AG7669" i="1" l="1"/>
  <c r="AB7670" i="1"/>
  <c r="AH7669" i="1"/>
  <c r="AE7669" i="1"/>
  <c r="AF7669" i="1"/>
  <c r="AD7670" i="1" l="1"/>
  <c r="AC7670" i="1"/>
  <c r="AG7670" i="1" l="1"/>
  <c r="AB7671" i="1"/>
  <c r="AH7670" i="1"/>
  <c r="AF7670" i="1"/>
  <c r="AE7670" i="1"/>
  <c r="AD7671" i="1" l="1"/>
  <c r="AC7671" i="1"/>
  <c r="AA7672" i="1" s="1"/>
  <c r="AG7671" i="1" l="1"/>
  <c r="AB7672" i="1"/>
  <c r="AH7671" i="1"/>
  <c r="AE7671" i="1"/>
  <c r="AF7671" i="1"/>
  <c r="AD7672" i="1" l="1"/>
  <c r="AC7672" i="1"/>
  <c r="AA7673" i="1" s="1"/>
  <c r="AG7672" i="1" l="1"/>
  <c r="AB7673" i="1"/>
  <c r="AD7673" i="1" s="1"/>
  <c r="AH7672" i="1"/>
  <c r="AE7672" i="1"/>
  <c r="AF7672" i="1"/>
  <c r="AC7673" i="1" l="1"/>
  <c r="AA7674" i="1" s="1"/>
  <c r="AB7674" i="1"/>
  <c r="AF7673" i="1"/>
  <c r="AE7673" i="1"/>
  <c r="AG7673" i="1" l="1"/>
  <c r="AH7673" i="1"/>
  <c r="AD7674" i="1"/>
  <c r="AC7674" i="1"/>
  <c r="AA7675" i="1" s="1"/>
  <c r="AG7674" i="1" l="1"/>
  <c r="AB7675" i="1"/>
  <c r="AH7674" i="1"/>
  <c r="AF7674" i="1"/>
  <c r="AE7674" i="1"/>
  <c r="AD7675" i="1" l="1"/>
  <c r="AC7675" i="1"/>
  <c r="AA7676" i="1" s="1"/>
  <c r="AG7675" i="1" l="1"/>
  <c r="AB7676" i="1"/>
  <c r="AH7675" i="1"/>
  <c r="AE7675" i="1"/>
  <c r="AF7675" i="1"/>
  <c r="AD7676" i="1" l="1"/>
  <c r="AC7676" i="1"/>
  <c r="AA7677" i="1" s="1"/>
  <c r="AG7676" i="1" l="1"/>
  <c r="AB7677" i="1"/>
  <c r="AD7677" i="1" s="1"/>
  <c r="AH7676" i="1"/>
  <c r="AF7676" i="1"/>
  <c r="AE7676" i="1"/>
  <c r="AC7677" i="1" l="1"/>
  <c r="AH7677" i="1" s="1"/>
  <c r="AF7677" i="1"/>
  <c r="AE7677" i="1"/>
  <c r="AG7677" i="1" l="1"/>
  <c r="AB7678" i="1"/>
  <c r="AA7678" i="1"/>
  <c r="AD7678" i="1" l="1"/>
  <c r="AE7678" i="1" s="1"/>
  <c r="AC7678" i="1"/>
  <c r="AH7678" i="1" s="1"/>
  <c r="AA7679" i="1"/>
  <c r="AF7678" i="1"/>
  <c r="AG7678" i="1" l="1"/>
  <c r="AB7679" i="1"/>
  <c r="AD7679" i="1" s="1"/>
  <c r="AF7679" i="1" s="1"/>
  <c r="AC7679" i="1" l="1"/>
  <c r="AH7679" i="1" s="1"/>
  <c r="AE7679" i="1"/>
  <c r="AB7680" i="1" l="1"/>
  <c r="AG7679" i="1"/>
  <c r="AD7680" i="1" l="1"/>
  <c r="AC7680" i="1"/>
  <c r="AB7681" i="1" l="1"/>
  <c r="AD7681" i="1" s="1"/>
  <c r="AG7680" i="1"/>
  <c r="AH7680" i="1"/>
  <c r="AE7680" i="1"/>
  <c r="AF7680" i="1"/>
  <c r="AC7681" i="1" l="1"/>
  <c r="AG7681" i="1" s="1"/>
  <c r="AB7682" i="1"/>
  <c r="AE7681" i="1"/>
  <c r="AF7681" i="1"/>
  <c r="AH7681" i="1" l="1"/>
  <c r="AD7682" i="1"/>
  <c r="AC7682" i="1"/>
  <c r="AG7682" i="1" l="1"/>
  <c r="AB7683" i="1"/>
  <c r="AH7682" i="1"/>
  <c r="AF7682" i="1"/>
  <c r="AE7682" i="1"/>
  <c r="AD7683" i="1" l="1"/>
  <c r="AC7683" i="1"/>
  <c r="AH7683" i="1" l="1"/>
  <c r="AB7684" i="1"/>
  <c r="AD7684" i="1" s="1"/>
  <c r="AG7683" i="1"/>
  <c r="AE7683" i="1"/>
  <c r="AF7683" i="1"/>
  <c r="AC7684" i="1" l="1"/>
  <c r="AG7684" i="1" s="1"/>
  <c r="AB7685" i="1"/>
  <c r="AD7685" i="1" s="1"/>
  <c r="AF7684" i="1"/>
  <c r="AE7684" i="1"/>
  <c r="AH7684" i="1" l="1"/>
  <c r="AC7685" i="1"/>
  <c r="AB7686" i="1" s="1"/>
  <c r="AF7685" i="1"/>
  <c r="AE7685" i="1"/>
  <c r="AG7685" i="1" l="1"/>
  <c r="AH7685" i="1"/>
  <c r="AD7686" i="1"/>
  <c r="AC7686" i="1"/>
  <c r="AB7687" i="1" l="1"/>
  <c r="AD7687" i="1" s="1"/>
  <c r="AG7686" i="1"/>
  <c r="AH7686" i="1"/>
  <c r="AC7687" i="1"/>
  <c r="AE7686" i="1"/>
  <c r="AF7686" i="1"/>
  <c r="AB7688" i="1" l="1"/>
  <c r="AG7687" i="1"/>
  <c r="AH7687" i="1"/>
  <c r="AF7687" i="1"/>
  <c r="AE7687" i="1"/>
  <c r="AD7688" i="1" l="1"/>
  <c r="AC7688" i="1"/>
  <c r="AH7688" i="1" l="1"/>
  <c r="AG7688" i="1"/>
  <c r="AB7689" i="1"/>
  <c r="AF7688" i="1"/>
  <c r="AE7688" i="1"/>
  <c r="AD7689" i="1" l="1"/>
  <c r="AC7689" i="1"/>
  <c r="AB7690" i="1" l="1"/>
  <c r="AD7690" i="1" s="1"/>
  <c r="AF7690" i="1" s="1"/>
  <c r="AG7689" i="1"/>
  <c r="AH7689" i="1"/>
  <c r="AF7689" i="1"/>
  <c r="AE7689" i="1"/>
  <c r="AE7690" i="1" l="1"/>
  <c r="AC7690" i="1"/>
  <c r="AB7691" i="1" l="1"/>
  <c r="AG7690" i="1"/>
  <c r="AH7690" i="1"/>
  <c r="AD7691" i="1" l="1"/>
  <c r="AC7691" i="1"/>
  <c r="AH7691" i="1" l="1"/>
  <c r="AB7692" i="1"/>
  <c r="AG7691" i="1"/>
  <c r="AE7691" i="1"/>
  <c r="AF7691" i="1"/>
  <c r="AD7692" i="1" l="1"/>
  <c r="AC7692" i="1"/>
  <c r="AB7693" i="1" l="1"/>
  <c r="AD7693" i="1" s="1"/>
  <c r="AE7693" i="1" s="1"/>
  <c r="AG7692" i="1"/>
  <c r="AH7692" i="1"/>
  <c r="AF7692" i="1"/>
  <c r="AE7692" i="1"/>
  <c r="AF7693" i="1" l="1"/>
  <c r="AC7693" i="1"/>
  <c r="AH7693" i="1" l="1"/>
  <c r="AG7693" i="1"/>
  <c r="AB7694" i="1"/>
  <c r="AD7694" i="1" l="1"/>
  <c r="AC7694" i="1"/>
  <c r="AB7695" i="1" l="1"/>
  <c r="AD7695" i="1" s="1"/>
  <c r="AG7694" i="1"/>
  <c r="AH7694" i="1"/>
  <c r="AC7695" i="1"/>
  <c r="AF7694" i="1"/>
  <c r="AE7694" i="1"/>
  <c r="AH7695" i="1" l="1"/>
  <c r="AG7695" i="1"/>
  <c r="AB7696" i="1"/>
  <c r="AF7695" i="1"/>
  <c r="AE7695" i="1"/>
  <c r="AC7696" i="1" l="1"/>
  <c r="AD7696" i="1"/>
  <c r="AF7696" i="1" l="1"/>
  <c r="AE7696" i="1"/>
  <c r="AA7697" i="1"/>
  <c r="AB7697" i="1"/>
  <c r="AG7696" i="1"/>
  <c r="AH7696" i="1"/>
  <c r="AD7697" i="1" l="1"/>
  <c r="AC7697" i="1"/>
  <c r="AA7698" i="1" l="1"/>
  <c r="AH7697" i="1"/>
  <c r="AG7697" i="1"/>
  <c r="AB7698" i="1"/>
  <c r="AF7697" i="1"/>
  <c r="AE7697" i="1"/>
  <c r="AD7698" i="1" l="1"/>
  <c r="AC7698" i="1"/>
  <c r="AA7699" i="1" l="1"/>
  <c r="AB7699" i="1"/>
  <c r="AH7698" i="1"/>
  <c r="AG7698" i="1"/>
  <c r="AE7698" i="1"/>
  <c r="AF7698" i="1"/>
  <c r="AD7699" i="1" l="1"/>
  <c r="AC7699" i="1"/>
  <c r="AA7700" i="1" l="1"/>
  <c r="AB7700" i="1"/>
  <c r="AH7699" i="1"/>
  <c r="AG7699" i="1"/>
  <c r="AF7699" i="1"/>
  <c r="AE7699" i="1"/>
  <c r="AC7700" i="1" l="1"/>
  <c r="AD7700" i="1"/>
  <c r="AE7700" i="1" l="1"/>
  <c r="AF7700" i="1"/>
  <c r="AA7701" i="1"/>
  <c r="AH7700" i="1"/>
  <c r="AG7700" i="1"/>
  <c r="AB7701" i="1"/>
  <c r="AD7701" i="1" l="1"/>
  <c r="AC7701" i="1"/>
  <c r="AA7702" i="1" l="1"/>
  <c r="AH7701" i="1"/>
  <c r="AG7701" i="1"/>
  <c r="AB7702" i="1"/>
  <c r="AD7702" i="1" s="1"/>
  <c r="AE7701" i="1"/>
  <c r="AF7701" i="1"/>
  <c r="AA7703" i="1"/>
  <c r="AF7702" i="1" l="1"/>
  <c r="AE7702" i="1"/>
  <c r="AC7702" i="1"/>
  <c r="AH7702" i="1" l="1"/>
  <c r="AG7702" i="1"/>
  <c r="AB7703" i="1"/>
  <c r="AD7703" i="1" s="1"/>
  <c r="AF7703" i="1" l="1"/>
  <c r="AE7703" i="1"/>
  <c r="AC7703" i="1"/>
  <c r="AG7703" i="1" l="1"/>
  <c r="AB7704" i="1"/>
  <c r="AD7704" i="1" s="1"/>
  <c r="AF7704" i="1" s="1"/>
  <c r="AH7703" i="1"/>
  <c r="AC7704" i="1" l="1"/>
  <c r="AG7704" i="1" s="1"/>
  <c r="AE7704" i="1"/>
  <c r="AH7704" i="1" l="1"/>
  <c r="AB7705" i="1"/>
  <c r="AD7705" i="1" s="1"/>
  <c r="AF7705" i="1" s="1"/>
  <c r="AE7705" i="1" l="1"/>
  <c r="AC7705" i="1"/>
  <c r="AG7705" i="1" s="1"/>
  <c r="AB7706" i="1" l="1"/>
  <c r="AD7706" i="1" s="1"/>
  <c r="AF7706" i="1" s="1"/>
  <c r="AH7705" i="1"/>
  <c r="AE7706" i="1" l="1"/>
  <c r="AC7706" i="1"/>
  <c r="AG7706" i="1" s="1"/>
  <c r="AH7706" i="1" l="1"/>
  <c r="AB7707" i="1"/>
  <c r="AC7707" i="1" s="1"/>
  <c r="AG7707" i="1" s="1"/>
  <c r="AB7708" i="1" l="1"/>
  <c r="AC7708" i="1" s="1"/>
  <c r="AG7708" i="1" s="1"/>
  <c r="AD7707" i="1"/>
  <c r="AH7707" i="1"/>
  <c r="AD7708" i="1" l="1"/>
  <c r="AE7708" i="1" s="1"/>
  <c r="AE7707" i="1"/>
  <c r="AF7707" i="1"/>
  <c r="AB7709" i="1"/>
  <c r="AD7709" i="1" s="1"/>
  <c r="AH7708" i="1"/>
  <c r="AF7708" i="1"/>
  <c r="AC7709" i="1" l="1"/>
  <c r="AF7709" i="1"/>
  <c r="AE7709" i="1"/>
  <c r="AH7709" i="1" l="1"/>
  <c r="AG7709" i="1"/>
  <c r="AB7710" i="1"/>
  <c r="AD7710" i="1" s="1"/>
  <c r="AF7710" i="1" s="1"/>
  <c r="AE7710" i="1" l="1"/>
  <c r="AC7710" i="1"/>
  <c r="AB7711" i="1" l="1"/>
  <c r="AD7711" i="1" s="1"/>
  <c r="AE7711" i="1" s="1"/>
  <c r="AG7710" i="1"/>
  <c r="AH7710" i="1"/>
  <c r="AF7711" i="1" l="1"/>
  <c r="AC7711" i="1"/>
  <c r="AB7712" i="1" s="1"/>
  <c r="AD7712" i="1" s="1"/>
  <c r="AG7711" i="1" l="1"/>
  <c r="AH7711" i="1"/>
  <c r="AC7712" i="1"/>
  <c r="AG7712" i="1" s="1"/>
  <c r="AE7712" i="1"/>
  <c r="AF7712" i="1"/>
  <c r="AB7713" i="1" l="1"/>
  <c r="AD7713" i="1" s="1"/>
  <c r="AE7713" i="1" s="1"/>
  <c r="AH7712" i="1"/>
  <c r="AC7713" i="1" l="1"/>
  <c r="AG7713" i="1" s="1"/>
  <c r="AF7713" i="1"/>
  <c r="AH7713" i="1"/>
  <c r="AB7714" i="1" l="1"/>
  <c r="AD7714" i="1" s="1"/>
  <c r="AF7714" i="1" s="1"/>
  <c r="AE7714" i="1" l="1"/>
  <c r="AC7714" i="1"/>
  <c r="AB7715" i="1" s="1"/>
  <c r="AC7715" i="1" s="1"/>
  <c r="AG7715" i="1" s="1"/>
  <c r="AG7714" i="1" l="1"/>
  <c r="AH7714" i="1"/>
  <c r="AD7715" i="1"/>
  <c r="AE7715" i="1" s="1"/>
  <c r="AB7716" i="1"/>
  <c r="AH7715" i="1"/>
  <c r="AF7715" i="1" l="1"/>
  <c r="AD7716" i="1"/>
  <c r="AC7716" i="1"/>
  <c r="AG7716" i="1" s="1"/>
  <c r="AB7717" i="1" l="1"/>
  <c r="AD7717" i="1" s="1"/>
  <c r="AH7716" i="1"/>
  <c r="AE7716" i="1"/>
  <c r="AF7716" i="1"/>
  <c r="AC7717" i="1" l="1"/>
  <c r="AG7717" i="1" s="1"/>
  <c r="AF7717" i="1"/>
  <c r="AE7717" i="1"/>
  <c r="AB7718" i="1" l="1"/>
  <c r="AD7718" i="1" s="1"/>
  <c r="AE7718" i="1" s="1"/>
  <c r="AH7717" i="1"/>
  <c r="AF7718" i="1" l="1"/>
  <c r="AC7718" i="1"/>
  <c r="AH7718" i="1" s="1"/>
  <c r="AB7719" i="1" l="1"/>
  <c r="AD7719" i="1" s="1"/>
  <c r="AE7719" i="1" s="1"/>
  <c r="AG7718" i="1"/>
  <c r="AC7719" i="1"/>
  <c r="AG7719" i="1" s="1"/>
  <c r="AF7719" i="1"/>
  <c r="AH7719" i="1" l="1"/>
  <c r="AB7720" i="1"/>
  <c r="AD7720" i="1" s="1"/>
  <c r="AC7720" i="1" l="1"/>
  <c r="AA7721" i="1" s="1"/>
  <c r="AG7720" i="1"/>
  <c r="AH7720" i="1"/>
  <c r="AB7721" i="1"/>
  <c r="AD7721" i="1" s="1"/>
  <c r="AF7720" i="1"/>
  <c r="AE7720" i="1"/>
  <c r="AC7721" i="1" l="1"/>
  <c r="AA7722" i="1" s="1"/>
  <c r="AF7721" i="1"/>
  <c r="AE7721" i="1"/>
  <c r="AB7722" i="1" l="1"/>
  <c r="AD7722" i="1" s="1"/>
  <c r="AF7722" i="1" s="1"/>
  <c r="AG7721" i="1"/>
  <c r="AH7721" i="1"/>
  <c r="AE7722" i="1" l="1"/>
  <c r="AC7722" i="1"/>
  <c r="AA7723" i="1" s="1"/>
  <c r="AG7722" i="1" l="1"/>
  <c r="AH7722" i="1"/>
  <c r="AB7723" i="1"/>
  <c r="AD7723" i="1" s="1"/>
  <c r="AE7723" i="1" s="1"/>
  <c r="AF7723" i="1" l="1"/>
  <c r="AC7723" i="1"/>
  <c r="AG7723" i="1" s="1"/>
  <c r="AB7724" i="1" l="1"/>
  <c r="AA7724" i="1"/>
  <c r="AH7723" i="1"/>
  <c r="AD7724" i="1" l="1"/>
  <c r="AE7724" i="1" s="1"/>
  <c r="AC7724" i="1"/>
  <c r="AA7726" i="1"/>
  <c r="AF7724" i="1" l="1"/>
  <c r="AG7724" i="1"/>
  <c r="AB7725" i="1"/>
  <c r="AA7725" i="1"/>
  <c r="AH7724" i="1"/>
  <c r="AD7725" i="1" l="1"/>
  <c r="AC7725" i="1"/>
  <c r="AG7725" i="1" s="1"/>
  <c r="AB7726" i="1" l="1"/>
  <c r="AD7726" i="1" s="1"/>
  <c r="AH7725" i="1"/>
  <c r="AE7725" i="1"/>
  <c r="AF7725" i="1"/>
  <c r="AC7726" i="1" l="1"/>
  <c r="AH7726" i="1" s="1"/>
  <c r="AA7727" i="1"/>
  <c r="AE7726" i="1"/>
  <c r="AF7726" i="1"/>
  <c r="AG7726" i="1" l="1"/>
  <c r="AB7727" i="1"/>
  <c r="AD7727" i="1" s="1"/>
  <c r="AE7727" i="1" l="1"/>
  <c r="AF7727" i="1"/>
  <c r="AC7727" i="1"/>
  <c r="AG7727" i="1" l="1"/>
  <c r="AH7727" i="1"/>
  <c r="AB7728" i="1"/>
  <c r="AD7728" i="1" s="1"/>
  <c r="AF7728" i="1" l="1"/>
  <c r="AE7728" i="1"/>
  <c r="AC7728" i="1"/>
  <c r="AG7728" i="1" l="1"/>
  <c r="AH7728" i="1"/>
  <c r="AB7729" i="1"/>
  <c r="AD7729" i="1" s="1"/>
  <c r="AC7729" i="1" l="1"/>
  <c r="AE7729" i="1"/>
  <c r="AF7729" i="1"/>
  <c r="AG7729" i="1" l="1"/>
  <c r="AB7730" i="1"/>
  <c r="AD7730" i="1" s="1"/>
  <c r="AH7729" i="1"/>
  <c r="AC7730" i="1" l="1"/>
  <c r="AG7730" i="1" s="1"/>
  <c r="AF7730" i="1"/>
  <c r="AE7730" i="1"/>
  <c r="AB7731" i="1" l="1"/>
  <c r="AD7731" i="1" s="1"/>
  <c r="AF7731" i="1" s="1"/>
  <c r="AH7730" i="1"/>
  <c r="AE7731" i="1" l="1"/>
  <c r="AC7731" i="1"/>
  <c r="AG7731" i="1" s="1"/>
  <c r="AB7732" i="1" l="1"/>
  <c r="AD7732" i="1" s="1"/>
  <c r="AH7731" i="1"/>
  <c r="AC7732" i="1" l="1"/>
  <c r="AG7732" i="1" s="1"/>
  <c r="AH7732" i="1"/>
  <c r="AE7732" i="1"/>
  <c r="AF7732" i="1"/>
  <c r="AB7733" i="1" l="1"/>
  <c r="AD7733" i="1" s="1"/>
  <c r="AF7733" i="1" s="1"/>
  <c r="AE7733" i="1" l="1"/>
  <c r="AC7733" i="1"/>
  <c r="AG7733" i="1" s="1"/>
  <c r="AB7734" i="1"/>
  <c r="AD7734" i="1" s="1"/>
  <c r="AF7734" i="1" s="1"/>
  <c r="AH7733" i="1"/>
  <c r="AC7734" i="1" l="1"/>
  <c r="AH7734" i="1" s="1"/>
  <c r="AE7734" i="1"/>
  <c r="AG7734" i="1"/>
  <c r="AB7735" i="1"/>
  <c r="AD7735" i="1" s="1"/>
  <c r="AF7735" i="1" s="1"/>
  <c r="AC7735" i="1" l="1"/>
  <c r="AE7735" i="1"/>
  <c r="AG7735" i="1"/>
  <c r="AH7735" i="1"/>
  <c r="AB7736" i="1"/>
  <c r="AD7736" i="1" s="1"/>
  <c r="AE7736" i="1" l="1"/>
  <c r="AF7736" i="1"/>
  <c r="AC7736" i="1"/>
  <c r="AG7736" i="1" l="1"/>
  <c r="AB7737" i="1"/>
  <c r="AH7736" i="1"/>
  <c r="AC7737" i="1" l="1"/>
  <c r="AD7737" i="1"/>
  <c r="AF7737" i="1" l="1"/>
  <c r="AE7737" i="1"/>
  <c r="AG7737" i="1"/>
  <c r="AB7738" i="1"/>
  <c r="AD7738" i="1" s="1"/>
  <c r="AH7737" i="1"/>
  <c r="AF7738" i="1" l="1"/>
  <c r="AE7738" i="1"/>
  <c r="AC7738" i="1"/>
  <c r="AG7738" i="1" l="1"/>
  <c r="AB7739" i="1"/>
  <c r="AD7739" i="1" s="1"/>
  <c r="AH7738" i="1"/>
  <c r="AC7739" i="1" l="1"/>
  <c r="AG7739" i="1" s="1"/>
  <c r="AE7739" i="1"/>
  <c r="AF7739" i="1"/>
  <c r="AB7740" i="1" l="1"/>
  <c r="AD7740" i="1" s="1"/>
  <c r="AF7740" i="1" s="1"/>
  <c r="AH7739" i="1"/>
  <c r="AE7740" i="1" l="1"/>
  <c r="AC7740" i="1"/>
  <c r="AG7740" i="1" l="1"/>
  <c r="AH7740" i="1"/>
  <c r="AB7741" i="1"/>
  <c r="AD7741" i="1" l="1"/>
  <c r="AC7741" i="1"/>
  <c r="AA7744" i="1"/>
  <c r="AH7741" i="1" l="1"/>
  <c r="AB7742" i="1"/>
  <c r="AD7742" i="1" s="1"/>
  <c r="AG7741" i="1"/>
  <c r="AF7741" i="1"/>
  <c r="AE7741" i="1"/>
  <c r="AC7742" i="1" l="1"/>
  <c r="AB7743" i="1"/>
  <c r="AG7742" i="1"/>
  <c r="AH7742" i="1"/>
  <c r="AE7742" i="1"/>
  <c r="AF7742" i="1"/>
  <c r="AA7745" i="1"/>
  <c r="AC7743" i="1" l="1"/>
  <c r="AD7743" i="1"/>
  <c r="AE7743" i="1" l="1"/>
  <c r="AF7743" i="1"/>
  <c r="AG7743" i="1"/>
  <c r="AB7744" i="1"/>
  <c r="AD7744" i="1" s="1"/>
  <c r="AH7743" i="1"/>
  <c r="AC7744" i="1" l="1"/>
  <c r="AE7744" i="1"/>
  <c r="AF7744" i="1"/>
  <c r="AH7744" i="1" l="1"/>
  <c r="AB7745" i="1"/>
  <c r="AD7745" i="1" s="1"/>
  <c r="AG7744" i="1"/>
  <c r="AC7745" i="1" l="1"/>
  <c r="AF7745" i="1"/>
  <c r="AE7745" i="1"/>
  <c r="AB7748" i="1"/>
  <c r="AA7746" i="1" l="1"/>
  <c r="AG7745" i="1"/>
  <c r="AB7746" i="1"/>
  <c r="AH7745" i="1"/>
  <c r="AA7749" i="1"/>
  <c r="AD7746" i="1" l="1"/>
  <c r="AF7746" i="1" s="1"/>
  <c r="AC7746" i="1"/>
  <c r="AE7746" i="1" l="1"/>
  <c r="AA7747" i="1"/>
  <c r="AH7746" i="1"/>
  <c r="AG7746" i="1"/>
  <c r="AB7747" i="1"/>
  <c r="AC7747" i="1" s="1"/>
  <c r="AA7750" i="1"/>
  <c r="AA7748" i="1" l="1"/>
  <c r="AD7748" i="1" s="1"/>
  <c r="AH7747" i="1"/>
  <c r="AG7747" i="1"/>
  <c r="AD7747" i="1"/>
  <c r="AC7748" i="1" l="1"/>
  <c r="AB7749" i="1" s="1"/>
  <c r="AG7748" i="1"/>
  <c r="AH7748" i="1"/>
  <c r="AF7747" i="1"/>
  <c r="AE7747" i="1"/>
  <c r="AE7748" i="1"/>
  <c r="AF7748" i="1"/>
  <c r="AA7751" i="1"/>
  <c r="AD7749" i="1" l="1"/>
  <c r="AC7749" i="1"/>
  <c r="AH7749" i="1" s="1"/>
  <c r="AG7749" i="1"/>
  <c r="AB7750" i="1"/>
  <c r="AD7750" i="1" s="1"/>
  <c r="AF7749" i="1"/>
  <c r="AE7749" i="1"/>
  <c r="AC7750" i="1" l="1"/>
  <c r="AB7751" i="1" s="1"/>
  <c r="AG7750" i="1"/>
  <c r="AF7750" i="1"/>
  <c r="AE7750" i="1"/>
  <c r="AH7750" i="1" l="1"/>
  <c r="AD7751" i="1"/>
  <c r="AC7751" i="1"/>
  <c r="AG7751" i="1" l="1"/>
  <c r="AH7751" i="1"/>
  <c r="AB7752" i="1"/>
  <c r="AD7752" i="1" s="1"/>
  <c r="AF7751" i="1"/>
  <c r="AE7751" i="1"/>
  <c r="AF7752" i="1" l="1"/>
  <c r="AE7752" i="1"/>
  <c r="AC7752" i="1"/>
  <c r="AG7752" i="1" l="1"/>
  <c r="AB7753" i="1"/>
  <c r="AD7753" i="1" s="1"/>
  <c r="AE7753" i="1" s="1"/>
  <c r="AH7752" i="1"/>
  <c r="AC7753" i="1" l="1"/>
  <c r="AG7753" i="1" s="1"/>
  <c r="AF7753" i="1"/>
  <c r="AB7754" i="1"/>
  <c r="AD7754" i="1" s="1"/>
  <c r="AH7753" i="1" l="1"/>
  <c r="AC7754" i="1"/>
  <c r="AG7754" i="1" s="1"/>
  <c r="AB7755" i="1"/>
  <c r="AH7754" i="1"/>
  <c r="AE7754" i="1"/>
  <c r="AF7754" i="1"/>
  <c r="AD7755" i="1" l="1"/>
  <c r="AC7755" i="1"/>
  <c r="AG7755" i="1" s="1"/>
  <c r="AA8465" i="1"/>
  <c r="AH7755" i="1" l="1"/>
  <c r="AB7756" i="1"/>
  <c r="AD7756" i="1" s="1"/>
  <c r="AE7755" i="1"/>
  <c r="AF7755" i="1"/>
  <c r="AC7756" i="1" l="1"/>
  <c r="AG7756" i="1" s="1"/>
  <c r="AE7756" i="1"/>
  <c r="AF7756" i="1"/>
  <c r="AB7757" i="1" l="1"/>
  <c r="AD7757" i="1" s="1"/>
  <c r="AH7756" i="1"/>
  <c r="AC7757" i="1" l="1"/>
  <c r="AG7757" i="1" s="1"/>
  <c r="AE7757" i="1"/>
  <c r="AF7757" i="1"/>
  <c r="AH7757" i="1" l="1"/>
  <c r="AB7758" i="1"/>
  <c r="AD7758" i="1" s="1"/>
  <c r="AC7758" i="1" l="1"/>
  <c r="AE7758" i="1"/>
  <c r="AF7758" i="1"/>
  <c r="AB7759" i="1" l="1"/>
  <c r="AD7759" i="1" s="1"/>
  <c r="AE7759" i="1" s="1"/>
  <c r="AG7758" i="1"/>
  <c r="AH7758" i="1"/>
  <c r="AF7759" i="1" l="1"/>
  <c r="AC7759" i="1"/>
  <c r="AH7759" i="1" s="1"/>
  <c r="AG7759" i="1" l="1"/>
  <c r="AB7760" i="1"/>
  <c r="AD7760" i="1" s="1"/>
  <c r="AF7760" i="1" s="1"/>
  <c r="AC7760" i="1" l="1"/>
  <c r="AG7760" i="1" s="1"/>
  <c r="AE7760" i="1"/>
  <c r="AB7761" i="1" l="1"/>
  <c r="AD7761" i="1" s="1"/>
  <c r="AF7761" i="1" s="1"/>
  <c r="AH7760" i="1"/>
  <c r="AC7761" i="1" l="1"/>
  <c r="AG7761" i="1" s="1"/>
  <c r="AE7761" i="1"/>
  <c r="AH7761" i="1"/>
  <c r="AB7762" i="1"/>
  <c r="AD7762" i="1" s="1"/>
  <c r="AF7762" i="1" s="1"/>
  <c r="AC7762" i="1" l="1"/>
  <c r="AG7762" i="1" s="1"/>
  <c r="AE7762" i="1"/>
  <c r="AB7763" i="1" l="1"/>
  <c r="AD7763" i="1" s="1"/>
  <c r="AE7763" i="1" s="1"/>
  <c r="AH7762" i="1"/>
  <c r="AC7763" i="1"/>
  <c r="AG7763" i="1" s="1"/>
  <c r="AF7763" i="1" l="1"/>
  <c r="AB7764" i="1"/>
  <c r="AD7764" i="1" s="1"/>
  <c r="AH7763" i="1"/>
  <c r="AC7764" i="1" l="1"/>
  <c r="AE7764" i="1"/>
  <c r="AF7764" i="1"/>
  <c r="AG7764" i="1" l="1"/>
  <c r="AB7765" i="1"/>
  <c r="AH7764" i="1"/>
  <c r="AD7765" i="1" l="1"/>
  <c r="AC7765" i="1"/>
  <c r="AG7765" i="1" s="1"/>
  <c r="AH7765" i="1" l="1"/>
  <c r="AB7766" i="1"/>
  <c r="AF7765" i="1"/>
  <c r="AE7765" i="1"/>
  <c r="AD7766" i="1" l="1"/>
  <c r="AC7766" i="1"/>
  <c r="AG7766" i="1" s="1"/>
  <c r="AH7766" i="1" l="1"/>
  <c r="AB7767" i="1"/>
  <c r="AE7766" i="1"/>
  <c r="AF7766" i="1"/>
  <c r="AD7767" i="1" l="1"/>
  <c r="AC7767" i="1"/>
  <c r="AG7767" i="1" s="1"/>
  <c r="AB7768" i="1" l="1"/>
  <c r="AD7768" i="1" s="1"/>
  <c r="AH7767" i="1"/>
  <c r="AE7767" i="1"/>
  <c r="AF7767" i="1"/>
  <c r="AC7768" i="1" l="1"/>
  <c r="AA7769" i="1" s="1"/>
  <c r="AG7768" i="1"/>
  <c r="AF7768" i="1"/>
  <c r="AE7768" i="1"/>
  <c r="AH7768" i="1" l="1"/>
  <c r="AB7769" i="1"/>
  <c r="AC7769" i="1" s="1"/>
  <c r="AA7770" i="1" s="1"/>
  <c r="AD7769" i="1" l="1"/>
  <c r="AF7769" i="1" s="1"/>
  <c r="AG7769" i="1"/>
  <c r="AH7769" i="1"/>
  <c r="AB7770" i="1"/>
  <c r="AD7770" i="1" s="1"/>
  <c r="AE7769" i="1" l="1"/>
  <c r="AC7770" i="1"/>
  <c r="AG7770" i="1" s="1"/>
  <c r="AE7770" i="1"/>
  <c r="AF7770" i="1"/>
  <c r="AH7770" i="1" l="1"/>
  <c r="AB7771" i="1"/>
  <c r="AA7771" i="1"/>
  <c r="AD7771" i="1" l="1"/>
  <c r="AE7771" i="1" s="1"/>
  <c r="AC7771" i="1"/>
  <c r="AB7772" i="1" s="1"/>
  <c r="AF7771" i="1" l="1"/>
  <c r="AG7771" i="1"/>
  <c r="AA7772" i="1"/>
  <c r="AC7772" i="1" s="1"/>
  <c r="AH7771" i="1"/>
  <c r="AD7772" i="1" l="1"/>
  <c r="AE7772" i="1" s="1"/>
  <c r="AA7773" i="1"/>
  <c r="AG7772" i="1"/>
  <c r="AB7773" i="1"/>
  <c r="AH7772" i="1"/>
  <c r="AF7772" i="1" l="1"/>
  <c r="AD7773" i="1"/>
  <c r="AE7773" i="1" s="1"/>
  <c r="AC7773" i="1"/>
  <c r="AA7774" i="1" s="1"/>
  <c r="AF7773" i="1" l="1"/>
  <c r="AH7773" i="1"/>
  <c r="AG7773" i="1"/>
  <c r="AB7774" i="1"/>
  <c r="AC7774" i="1" s="1"/>
  <c r="AA7775" i="1" s="1"/>
  <c r="AD7774" i="1" l="1"/>
  <c r="AG7774" i="1"/>
  <c r="AB7775" i="1"/>
  <c r="AD7775" i="1" s="1"/>
  <c r="AH7774" i="1"/>
  <c r="AF7774" i="1"/>
  <c r="AE7774" i="1"/>
  <c r="AE7775" i="1" l="1"/>
  <c r="AF7775" i="1"/>
  <c r="AC7775" i="1"/>
  <c r="AG7775" i="1" l="1"/>
  <c r="AB7776" i="1"/>
  <c r="AD7776" i="1" s="1"/>
  <c r="AH7775" i="1"/>
  <c r="AC7776" i="1" l="1"/>
  <c r="AH7776" i="1" s="1"/>
  <c r="AF7776" i="1"/>
  <c r="AE7776" i="1"/>
  <c r="AB7777" i="1" l="1"/>
  <c r="AD7777" i="1" s="1"/>
  <c r="AE7777" i="1" s="1"/>
  <c r="AG7776" i="1"/>
  <c r="AC7777" i="1" l="1"/>
  <c r="AH7777" i="1" s="1"/>
  <c r="AF7777" i="1"/>
  <c r="AG7777" i="1" l="1"/>
  <c r="AB7778" i="1"/>
  <c r="AD7778" i="1" s="1"/>
  <c r="AE7778" i="1" s="1"/>
  <c r="AC7778" i="1" l="1"/>
  <c r="AG7778" i="1" s="1"/>
  <c r="AF7778" i="1"/>
  <c r="AH7778" i="1"/>
  <c r="AB7779" i="1"/>
  <c r="AD7779" i="1" s="1"/>
  <c r="AE7779" i="1" s="1"/>
  <c r="AC7779" i="1" l="1"/>
  <c r="AB7780" i="1" s="1"/>
  <c r="AD7780" i="1" s="1"/>
  <c r="AE7780" i="1" s="1"/>
  <c r="AF7779" i="1"/>
  <c r="AH7779" i="1" l="1"/>
  <c r="AG7779" i="1"/>
  <c r="AF7780" i="1"/>
  <c r="AC7780" i="1"/>
  <c r="AB7781" i="1" s="1"/>
  <c r="AD7781" i="1" s="1"/>
  <c r="AH7780" i="1" l="1"/>
  <c r="AG7780" i="1"/>
  <c r="AC7781" i="1"/>
  <c r="AB7782" i="1" s="1"/>
  <c r="AD7782" i="1" s="1"/>
  <c r="AE7781" i="1"/>
  <c r="AF7781" i="1"/>
  <c r="AH7781" i="1" l="1"/>
  <c r="AG7781" i="1"/>
  <c r="AE7782" i="1"/>
  <c r="AF7782" i="1"/>
  <c r="AC7782" i="1"/>
  <c r="AG7782" i="1" l="1"/>
  <c r="AH7782" i="1"/>
  <c r="AB7783" i="1"/>
  <c r="AD7783" i="1" s="1"/>
  <c r="AC7783" i="1" l="1"/>
  <c r="AB7784" i="1" s="1"/>
  <c r="AD7784" i="1" s="1"/>
  <c r="AE7784" i="1" s="1"/>
  <c r="AE7783" i="1"/>
  <c r="AF7783" i="1"/>
  <c r="AG7783" i="1" l="1"/>
  <c r="AH7783" i="1"/>
  <c r="AF7784" i="1"/>
  <c r="AC7784" i="1"/>
  <c r="AG7784" i="1" s="1"/>
  <c r="AB7785" i="1" l="1"/>
  <c r="AD7785" i="1" s="1"/>
  <c r="AF7785" i="1" s="1"/>
  <c r="AH7784" i="1"/>
  <c r="AC7785" i="1" l="1"/>
  <c r="AG7785" i="1" s="1"/>
  <c r="AE7785" i="1"/>
  <c r="AB7786" i="1" l="1"/>
  <c r="AD7786" i="1" s="1"/>
  <c r="AE7786" i="1" s="1"/>
  <c r="AH7785" i="1"/>
  <c r="AF7786" i="1" l="1"/>
  <c r="AC7786" i="1"/>
  <c r="AG7786" i="1" l="1"/>
  <c r="AH7786" i="1"/>
  <c r="AB7787" i="1"/>
  <c r="AD7787" i="1" l="1"/>
  <c r="AC7787" i="1"/>
  <c r="AF7787" i="1" l="1"/>
  <c r="AE7787" i="1"/>
  <c r="AG7787" i="1"/>
  <c r="AH7787" i="1"/>
  <c r="AB7788" i="1"/>
  <c r="AD7788" i="1" s="1"/>
  <c r="AC7788" i="1" l="1"/>
  <c r="AG7788" i="1" s="1"/>
  <c r="AE7788" i="1"/>
  <c r="AF7788" i="1"/>
  <c r="AH7788" i="1"/>
  <c r="AB7789" i="1" l="1"/>
  <c r="AD7789" i="1" s="1"/>
  <c r="AE7789" i="1" s="1"/>
  <c r="AF7789" i="1" l="1"/>
  <c r="AC7789" i="1"/>
  <c r="AH7789" i="1" s="1"/>
  <c r="AG7789" i="1" l="1"/>
  <c r="AB7790" i="1"/>
  <c r="AD7790" i="1" l="1"/>
  <c r="AC7790" i="1"/>
  <c r="AG7790" i="1" l="1"/>
  <c r="AH7790" i="1"/>
  <c r="AB7791" i="1"/>
  <c r="AD7791" i="1" s="1"/>
  <c r="AF7790" i="1"/>
  <c r="AE7790" i="1"/>
  <c r="AF7791" i="1" l="1"/>
  <c r="AE7791" i="1"/>
  <c r="AC7791" i="1"/>
  <c r="AA7793" i="1"/>
  <c r="AG7791" i="1" l="1"/>
  <c r="AB7792" i="1"/>
  <c r="AD7792" i="1" s="1"/>
  <c r="AH7791" i="1"/>
  <c r="AC7792" i="1"/>
  <c r="AH7792" i="1" s="1"/>
  <c r="AB7793" i="1" l="1"/>
  <c r="AD7793" i="1" s="1"/>
  <c r="AF7793" i="1" s="1"/>
  <c r="AF7792" i="1"/>
  <c r="AE7792" i="1"/>
  <c r="AG7792" i="1"/>
  <c r="AC7793" i="1"/>
  <c r="AB7794" i="1" s="1"/>
  <c r="AA7794" i="1"/>
  <c r="AE7793" i="1"/>
  <c r="AC7794" i="1" l="1"/>
  <c r="AH7794" i="1" s="1"/>
  <c r="AH7793" i="1"/>
  <c r="AG7793" i="1"/>
  <c r="AD7794" i="1"/>
  <c r="AB7795" i="1"/>
  <c r="AG7794" i="1" l="1"/>
  <c r="AA7795" i="1"/>
  <c r="AD7795" i="1" s="1"/>
  <c r="AE7795" i="1" s="1"/>
  <c r="AF7794" i="1"/>
  <c r="AE7794" i="1"/>
  <c r="AC7795" i="1" l="1"/>
  <c r="AB7796" i="1" s="1"/>
  <c r="AF7795" i="1"/>
  <c r="AH7795" i="1" l="1"/>
  <c r="AA7796" i="1"/>
  <c r="AD7796" i="1" s="1"/>
  <c r="AF7796" i="1" s="1"/>
  <c r="AG7795" i="1"/>
  <c r="AC7796" i="1" l="1"/>
  <c r="AE7796" i="1"/>
  <c r="AB7797" i="1" l="1"/>
  <c r="AH7796" i="1"/>
  <c r="AG7796" i="1"/>
  <c r="AA7797" i="1"/>
  <c r="AD7797" i="1" l="1"/>
  <c r="AC7797" i="1"/>
  <c r="AA7798" i="1" l="1"/>
  <c r="AH7797" i="1"/>
  <c r="AB7798" i="1"/>
  <c r="AD7798" i="1" s="1"/>
  <c r="AG7797" i="1"/>
  <c r="AF7797" i="1"/>
  <c r="AE7797" i="1"/>
  <c r="AA7799" i="1"/>
  <c r="AC7798" i="1" l="1"/>
  <c r="AH7798" i="1" s="1"/>
  <c r="AF7798" i="1"/>
  <c r="AE7798" i="1"/>
  <c r="AG7798" i="1" l="1"/>
  <c r="AB7799" i="1"/>
  <c r="AC7799" i="1" s="1"/>
  <c r="AG7799" i="1" s="1"/>
  <c r="AH7799" i="1" l="1"/>
  <c r="AB7800" i="1"/>
  <c r="AD7800" i="1" s="1"/>
  <c r="AF7800" i="1" s="1"/>
  <c r="AD7799" i="1"/>
  <c r="AF7799" i="1" s="1"/>
  <c r="AC7800" i="1"/>
  <c r="AG7800" i="1" s="1"/>
  <c r="AE7799" i="1" l="1"/>
  <c r="AE7800" i="1"/>
  <c r="AB7801" i="1"/>
  <c r="AD7801" i="1" s="1"/>
  <c r="AE7801" i="1" s="1"/>
  <c r="AH7800" i="1"/>
  <c r="AF7801" i="1" l="1"/>
  <c r="AC7801" i="1"/>
  <c r="AB7802" i="1" s="1"/>
  <c r="AD7802" i="1" s="1"/>
  <c r="AE7802" i="1" s="1"/>
  <c r="AG7801" i="1" l="1"/>
  <c r="AH7801" i="1"/>
  <c r="AF7802" i="1"/>
  <c r="AC7802" i="1"/>
  <c r="AH7802" i="1" l="1"/>
  <c r="AG7802" i="1"/>
  <c r="AB7803" i="1"/>
  <c r="AD7803" i="1" s="1"/>
  <c r="AE7803" i="1" s="1"/>
  <c r="AC7803" i="1" l="1"/>
  <c r="AH7803" i="1" s="1"/>
  <c r="AF7803" i="1"/>
  <c r="AG7803" i="1" l="1"/>
  <c r="AB7804" i="1"/>
  <c r="AD7804" i="1" s="1"/>
  <c r="AF7804" i="1" s="1"/>
  <c r="AC7804" i="1" l="1"/>
  <c r="AB7805" i="1" s="1"/>
  <c r="AD7805" i="1" s="1"/>
  <c r="AE7805" i="1" s="1"/>
  <c r="AE7804" i="1"/>
  <c r="AH7804" i="1" l="1"/>
  <c r="AG7804" i="1"/>
  <c r="AC7805" i="1"/>
  <c r="AH7805" i="1" s="1"/>
  <c r="AF7805" i="1"/>
  <c r="AG7805" i="1" l="1"/>
  <c r="AB7806" i="1"/>
  <c r="AD7806" i="1" s="1"/>
  <c r="AF7806" i="1" s="1"/>
  <c r="AC7806" i="1" l="1"/>
  <c r="AG7806" i="1" s="1"/>
  <c r="AE7806" i="1"/>
  <c r="AH7806" i="1" l="1"/>
  <c r="AB7807" i="1"/>
  <c r="AD7807" i="1" s="1"/>
  <c r="AF7807" i="1" s="1"/>
  <c r="AE7807" i="1" l="1"/>
  <c r="AC7807" i="1"/>
  <c r="AG7807" i="1" s="1"/>
  <c r="AB7808" i="1" l="1"/>
  <c r="AD7808" i="1" s="1"/>
  <c r="AH7807" i="1"/>
  <c r="AC7808" i="1" l="1"/>
  <c r="AG7808" i="1" s="1"/>
  <c r="AE7808" i="1"/>
  <c r="AF7808" i="1"/>
  <c r="AB7809" i="1" l="1"/>
  <c r="AH7808" i="1"/>
  <c r="AD7809" i="1"/>
  <c r="AC7809" i="1"/>
  <c r="AG7809" i="1" l="1"/>
  <c r="AB7810" i="1"/>
  <c r="AD7810" i="1" s="1"/>
  <c r="AH7809" i="1"/>
  <c r="AF7809" i="1"/>
  <c r="AE7809" i="1"/>
  <c r="AF7810" i="1" l="1"/>
  <c r="AE7810" i="1"/>
  <c r="AC7810" i="1"/>
  <c r="AG7810" i="1" l="1"/>
  <c r="AH7810" i="1"/>
  <c r="AB7811" i="1"/>
  <c r="AD7811" i="1" s="1"/>
  <c r="AC7811" i="1" l="1"/>
  <c r="AE7811" i="1"/>
  <c r="AF7811" i="1"/>
  <c r="AB7812" i="1" l="1"/>
  <c r="AD7812" i="1" s="1"/>
  <c r="AE7812" i="1" s="1"/>
  <c r="AG7811" i="1"/>
  <c r="AH7811" i="1"/>
  <c r="AF7812" i="1" l="1"/>
  <c r="AC7812" i="1"/>
  <c r="AH7812" i="1" s="1"/>
  <c r="AB7813" i="1" l="1"/>
  <c r="AD7813" i="1" s="1"/>
  <c r="AG7812" i="1"/>
  <c r="AC7813" i="1" l="1"/>
  <c r="AH7813" i="1" s="1"/>
  <c r="AF7813" i="1"/>
  <c r="AE7813" i="1"/>
  <c r="AG7813" i="1" l="1"/>
  <c r="AB7814" i="1"/>
  <c r="AD7814" i="1" s="1"/>
  <c r="AE7814" i="1" s="1"/>
  <c r="AF7814" i="1" l="1"/>
  <c r="AC7814" i="1"/>
  <c r="AG7814" i="1" s="1"/>
  <c r="AH7814" i="1" l="1"/>
  <c r="AB7815" i="1"/>
  <c r="AD7815" i="1" s="1"/>
  <c r="AE7815" i="1" s="1"/>
  <c r="AF7815" i="1" l="1"/>
  <c r="AC7815" i="1"/>
  <c r="AG7815" i="1" s="1"/>
  <c r="AH7815" i="1" l="1"/>
  <c r="AB7816" i="1"/>
  <c r="AD7816" i="1" s="1"/>
  <c r="AF7816" i="1" s="1"/>
  <c r="AC7816" i="1"/>
  <c r="AG7816" i="1" s="1"/>
  <c r="AA7817" i="1"/>
  <c r="AB7817" i="1" l="1"/>
  <c r="AE7816" i="1"/>
  <c r="AH7816" i="1"/>
  <c r="AC7817" i="1"/>
  <c r="AA7818" i="1" s="1"/>
  <c r="AD7817" i="1"/>
  <c r="AF7817" i="1" s="1"/>
  <c r="AB7818" i="1"/>
  <c r="AH7817" i="1" l="1"/>
  <c r="AG7817" i="1"/>
  <c r="AD7818" i="1"/>
  <c r="AF7818" i="1" s="1"/>
  <c r="AE7817" i="1"/>
  <c r="AC7818" i="1"/>
  <c r="AB7819" i="1" s="1"/>
  <c r="AA7819" i="1"/>
  <c r="AE7818" i="1" l="1"/>
  <c r="AH7818" i="1"/>
  <c r="AG7818" i="1"/>
  <c r="AD7819" i="1"/>
  <c r="AE7819" i="1" s="1"/>
  <c r="AC7819" i="1"/>
  <c r="AF7819" i="1" l="1"/>
  <c r="AG7819" i="1"/>
  <c r="AA7820" i="1"/>
  <c r="AB7820" i="1"/>
  <c r="AH7819" i="1"/>
  <c r="AD7820" i="1" l="1"/>
  <c r="AF7820" i="1" s="1"/>
  <c r="AC7820" i="1"/>
  <c r="AA7822" i="1"/>
  <c r="AE7820" i="1" l="1"/>
  <c r="AH7820" i="1"/>
  <c r="AG7820" i="1"/>
  <c r="AB7821" i="1"/>
  <c r="AA7821" i="1"/>
  <c r="AD7821" i="1" l="1"/>
  <c r="AE7821" i="1" s="1"/>
  <c r="AC7821" i="1"/>
  <c r="AG7821" i="1" s="1"/>
  <c r="AA7823" i="1"/>
  <c r="AF7821" i="1" l="1"/>
  <c r="AH7821" i="1"/>
  <c r="AB7822" i="1"/>
  <c r="AD7822" i="1" s="1"/>
  <c r="AC7822" i="1" l="1"/>
  <c r="AG7822" i="1" s="1"/>
  <c r="AE7822" i="1"/>
  <c r="AF7822" i="1"/>
  <c r="AH7822" i="1" l="1"/>
  <c r="AB7823" i="1"/>
  <c r="AD7823" i="1" s="1"/>
  <c r="AE7823" i="1" s="1"/>
  <c r="AF7823" i="1" l="1"/>
  <c r="AC7823" i="1"/>
  <c r="AB7824" i="1" s="1"/>
  <c r="AD7824" i="1" s="1"/>
  <c r="AF7824" i="1" s="1"/>
  <c r="AG7823" i="1" l="1"/>
  <c r="AE7824" i="1"/>
  <c r="AC7824" i="1"/>
  <c r="AH7824" i="1" s="1"/>
  <c r="AH7823" i="1"/>
  <c r="AG7824" i="1" l="1"/>
  <c r="AB7825" i="1"/>
  <c r="AD7825" i="1" s="1"/>
  <c r="AF7825" i="1" s="1"/>
  <c r="AC7825" i="1" l="1"/>
  <c r="AB7826" i="1" s="1"/>
  <c r="AE7825" i="1"/>
  <c r="AH7825" i="1"/>
  <c r="AG7825" i="1" l="1"/>
  <c r="AC7826" i="1"/>
  <c r="AD7826" i="1"/>
  <c r="AE7826" i="1" l="1"/>
  <c r="AF7826" i="1"/>
  <c r="AG7826" i="1"/>
  <c r="AB7827" i="1"/>
  <c r="AD7827" i="1" s="1"/>
  <c r="AH7826" i="1"/>
  <c r="AE7827" i="1" l="1"/>
  <c r="AF7827" i="1"/>
  <c r="AC7827" i="1"/>
  <c r="AG7827" i="1" l="1"/>
  <c r="AH7827" i="1"/>
  <c r="AB7828" i="1"/>
  <c r="AD7828" i="1" s="1"/>
  <c r="AC7828" i="1" l="1"/>
  <c r="AF7828" i="1"/>
  <c r="AE7828" i="1"/>
  <c r="AB7829" i="1" l="1"/>
  <c r="AD7829" i="1" s="1"/>
  <c r="AH7828" i="1"/>
  <c r="AG7828" i="1"/>
  <c r="AC7829" i="1"/>
  <c r="AG7829" i="1" l="1"/>
  <c r="AH7829" i="1"/>
  <c r="AB7830" i="1"/>
  <c r="AD7830" i="1" s="1"/>
  <c r="AE7829" i="1"/>
  <c r="AF7829" i="1"/>
  <c r="AC7830" i="1" l="1"/>
  <c r="AE7830" i="1"/>
  <c r="AF7830" i="1"/>
  <c r="AG7830" i="1" l="1"/>
  <c r="AB7831" i="1"/>
  <c r="AD7831" i="1" s="1"/>
  <c r="AH7830" i="1"/>
  <c r="AC7831" i="1" l="1"/>
  <c r="AB7832" i="1" s="1"/>
  <c r="AD7832" i="1" s="1"/>
  <c r="AG7831" i="1"/>
  <c r="AE7831" i="1"/>
  <c r="AF7831" i="1"/>
  <c r="AH7831" i="1" l="1"/>
  <c r="AC7832" i="1"/>
  <c r="AF7832" i="1"/>
  <c r="AE7832" i="1"/>
  <c r="AG7832" i="1" l="1"/>
  <c r="AH7832" i="1"/>
  <c r="AB7833" i="1"/>
  <c r="AD7833" i="1" s="1"/>
  <c r="AC7833" i="1" l="1"/>
  <c r="AF7833" i="1"/>
  <c r="AE7833" i="1"/>
  <c r="AG7833" i="1" l="1"/>
  <c r="AH7833" i="1"/>
  <c r="AB7834" i="1"/>
  <c r="AD7834" i="1" s="1"/>
  <c r="AC7834" i="1" l="1"/>
  <c r="AG7834" i="1" s="1"/>
  <c r="AE7834" i="1"/>
  <c r="AF7834" i="1"/>
  <c r="AB7835" i="1" l="1"/>
  <c r="AD7835" i="1" s="1"/>
  <c r="AF7835" i="1" s="1"/>
  <c r="AH7834" i="1"/>
  <c r="AC7835" i="1" l="1"/>
  <c r="AB7836" i="1" s="1"/>
  <c r="AE7835" i="1"/>
  <c r="AH7835" i="1"/>
  <c r="AG7835" i="1"/>
  <c r="AD7836" i="1" l="1"/>
  <c r="AC7836" i="1"/>
  <c r="AG7836" i="1" l="1"/>
  <c r="AB7837" i="1"/>
  <c r="AD7837" i="1" s="1"/>
  <c r="AH7836" i="1"/>
  <c r="AF7836" i="1"/>
  <c r="AE7836" i="1"/>
  <c r="AC7837" i="1" l="1"/>
  <c r="AG7837" i="1" s="1"/>
  <c r="AE7837" i="1"/>
  <c r="AF7837" i="1"/>
  <c r="AB7838" i="1" l="1"/>
  <c r="AD7838" i="1" s="1"/>
  <c r="AF7838" i="1" s="1"/>
  <c r="AH7837" i="1"/>
  <c r="AC7838" i="1"/>
  <c r="AE7838" i="1" l="1"/>
  <c r="AG7838" i="1"/>
  <c r="AB7839" i="1"/>
  <c r="AD7839" i="1" s="1"/>
  <c r="AH7838" i="1"/>
  <c r="AE7839" i="1" l="1"/>
  <c r="AF7839" i="1"/>
  <c r="AC7839" i="1"/>
  <c r="AG7839" i="1" l="1"/>
  <c r="AH7839" i="1"/>
  <c r="AB7840" i="1"/>
  <c r="AA7841" i="1"/>
  <c r="AD7840" i="1" l="1"/>
  <c r="AC7840" i="1"/>
  <c r="AA8561" i="1"/>
  <c r="AH7840" i="1" l="1"/>
  <c r="AB7841" i="1"/>
  <c r="AG7840" i="1"/>
  <c r="AF7840" i="1"/>
  <c r="AE7840" i="1"/>
  <c r="AA7842" i="1"/>
  <c r="AD7841" i="1" l="1"/>
  <c r="AC7841" i="1"/>
  <c r="AB7843" i="1"/>
  <c r="AH7841" i="1" l="1"/>
  <c r="AG7841" i="1"/>
  <c r="AB7842" i="1"/>
  <c r="AE7841" i="1"/>
  <c r="AF7841" i="1"/>
  <c r="AC7842" i="1" l="1"/>
  <c r="AD7842" i="1"/>
  <c r="AB7844" i="1"/>
  <c r="AE7842" i="1" l="1"/>
  <c r="AF7842" i="1"/>
  <c r="AA7843" i="1"/>
  <c r="AD7843" i="1" s="1"/>
  <c r="AG7842" i="1"/>
  <c r="AH7842" i="1"/>
  <c r="AE7843" i="1" l="1"/>
  <c r="AF7843" i="1"/>
  <c r="AC7843" i="1"/>
  <c r="AB7845" i="1"/>
  <c r="AA7844" i="1" l="1"/>
  <c r="AD7844" i="1" s="1"/>
  <c r="AG7843" i="1"/>
  <c r="AH7843" i="1"/>
  <c r="AC7844" i="1"/>
  <c r="AA7845" i="1" l="1"/>
  <c r="AD7845" i="1" s="1"/>
  <c r="AH7844" i="1"/>
  <c r="AG7844" i="1"/>
  <c r="AC7845" i="1"/>
  <c r="AG7845" i="1" s="1"/>
  <c r="AF7844" i="1"/>
  <c r="AE7844" i="1"/>
  <c r="AA7846" i="1"/>
  <c r="AF7845" i="1"/>
  <c r="AE7845" i="1"/>
  <c r="AB7846" i="1" l="1"/>
  <c r="AC7846" i="1" s="1"/>
  <c r="AG7846" i="1" s="1"/>
  <c r="AH7845" i="1"/>
  <c r="AA7847" i="1"/>
  <c r="AD7846" i="1"/>
  <c r="AB7847" i="1" l="1"/>
  <c r="AD7847" i="1" s="1"/>
  <c r="AF7847" i="1" s="1"/>
  <c r="AH7846" i="1"/>
  <c r="AF7846" i="1"/>
  <c r="AE7846" i="1"/>
  <c r="AC7847" i="1" l="1"/>
  <c r="AG7847" i="1" s="1"/>
  <c r="AE7847" i="1"/>
  <c r="AH7847" i="1"/>
  <c r="AB7848" i="1" l="1"/>
  <c r="AD7848" i="1" s="1"/>
  <c r="AE7848" i="1" s="1"/>
  <c r="AF7848" i="1" l="1"/>
  <c r="AC7848" i="1"/>
  <c r="AH7848" i="1" s="1"/>
  <c r="AB7849" i="1"/>
  <c r="AD7849" i="1" s="1"/>
  <c r="AF7849" i="1" s="1"/>
  <c r="AG7848" i="1"/>
  <c r="AE7849" i="1" l="1"/>
  <c r="AC7849" i="1"/>
  <c r="AG7849" i="1" s="1"/>
  <c r="AH7849" i="1" l="1"/>
  <c r="AB7850" i="1"/>
  <c r="AD7850" i="1" s="1"/>
  <c r="AF7850" i="1" s="1"/>
  <c r="AC7850" i="1" l="1"/>
  <c r="AH7850" i="1" s="1"/>
  <c r="AE7850" i="1"/>
  <c r="AB7851" i="1" l="1"/>
  <c r="AD7851" i="1" s="1"/>
  <c r="AF7851" i="1" s="1"/>
  <c r="AG7850" i="1"/>
  <c r="AE7851" i="1" l="1"/>
  <c r="AC7851" i="1"/>
  <c r="AG7851" i="1" s="1"/>
  <c r="AB7852" i="1" l="1"/>
  <c r="AD7852" i="1" s="1"/>
  <c r="AE7852" i="1" s="1"/>
  <c r="AH7851" i="1"/>
  <c r="AF7852" i="1" l="1"/>
  <c r="AC7852" i="1"/>
  <c r="AG7852" i="1" s="1"/>
  <c r="AB7853" i="1" l="1"/>
  <c r="AD7853" i="1" s="1"/>
  <c r="AF7853" i="1" s="1"/>
  <c r="AH7852" i="1"/>
  <c r="AE7853" i="1" l="1"/>
  <c r="AC7853" i="1"/>
  <c r="AG7853" i="1" s="1"/>
  <c r="AB7854" i="1" l="1"/>
  <c r="AH7853" i="1"/>
  <c r="AD7854" i="1" l="1"/>
  <c r="AC7854" i="1"/>
  <c r="AB7855" i="1" l="1"/>
  <c r="AD7855" i="1" s="1"/>
  <c r="AG7854" i="1"/>
  <c r="AH7854" i="1"/>
  <c r="AC7855" i="1"/>
  <c r="AF7854" i="1"/>
  <c r="AE7854" i="1"/>
  <c r="AG7855" i="1" l="1"/>
  <c r="AB7856" i="1"/>
  <c r="AH7855" i="1"/>
  <c r="AF7855" i="1"/>
  <c r="AE7855" i="1"/>
  <c r="AC7856" i="1" l="1"/>
  <c r="AD7856" i="1"/>
  <c r="AE7856" i="1" l="1"/>
  <c r="AF7856" i="1"/>
  <c r="AG7856" i="1"/>
  <c r="AB7857" i="1"/>
  <c r="AD7857" i="1" s="1"/>
  <c r="AH7856" i="1"/>
  <c r="AF7857" i="1" l="1"/>
  <c r="AE7857" i="1"/>
  <c r="AC7857" i="1"/>
  <c r="AG7857" i="1" l="1"/>
  <c r="AH7857" i="1"/>
  <c r="AB7858" i="1"/>
  <c r="AD7858" i="1" s="1"/>
  <c r="AC7858" i="1" l="1"/>
  <c r="AF7858" i="1"/>
  <c r="AE7858" i="1"/>
  <c r="AG7858" i="1" l="1"/>
  <c r="AB7859" i="1"/>
  <c r="AD7859" i="1" s="1"/>
  <c r="AH7858" i="1"/>
  <c r="AC7859" i="1" l="1"/>
  <c r="AG7859" i="1"/>
  <c r="AH7859" i="1"/>
  <c r="AB7860" i="1"/>
  <c r="AD7860" i="1" s="1"/>
  <c r="AE7859" i="1"/>
  <c r="AF7859" i="1"/>
  <c r="AC7860" i="1" l="1"/>
  <c r="AF7860" i="1"/>
  <c r="AE7860" i="1"/>
  <c r="AG7860" i="1" l="1"/>
  <c r="AH7860" i="1"/>
  <c r="AB7861" i="1"/>
  <c r="AD7861" i="1" s="1"/>
  <c r="AC7861" i="1" l="1"/>
  <c r="AF7861" i="1"/>
  <c r="AE7861" i="1"/>
  <c r="AG7861" i="1" l="1"/>
  <c r="AB7862" i="1"/>
  <c r="AD7862" i="1" s="1"/>
  <c r="AH7861" i="1"/>
  <c r="AC7862" i="1" l="1"/>
  <c r="AG7862" i="1"/>
  <c r="AH7862" i="1"/>
  <c r="AB7863" i="1"/>
  <c r="AD7863" i="1" s="1"/>
  <c r="AF7862" i="1"/>
  <c r="AE7862" i="1"/>
  <c r="AF7863" i="1" l="1"/>
  <c r="AE7863" i="1"/>
  <c r="AC7863" i="1"/>
  <c r="AG7863" i="1" l="1"/>
  <c r="AB7864" i="1"/>
  <c r="AD7864" i="1" s="1"/>
  <c r="AF7864" i="1" s="1"/>
  <c r="AH7863" i="1"/>
  <c r="AC7864" i="1"/>
  <c r="AG7864" i="1" s="1"/>
  <c r="AA7865" i="1"/>
  <c r="AE7864" i="1" l="1"/>
  <c r="AB7865" i="1"/>
  <c r="AD7865" i="1" s="1"/>
  <c r="AF7865" i="1" s="1"/>
  <c r="AH7864" i="1"/>
  <c r="AC7865" i="1" l="1"/>
  <c r="AB7866" i="1" s="1"/>
  <c r="AE7865" i="1"/>
  <c r="AG7865" i="1"/>
  <c r="AA7866" i="1"/>
  <c r="AH7865" i="1"/>
  <c r="AD7866" i="1" l="1"/>
  <c r="AC7866" i="1"/>
  <c r="AG7866" i="1" l="1"/>
  <c r="AB7867" i="1"/>
  <c r="AA7867" i="1"/>
  <c r="AH7866" i="1"/>
  <c r="AF7866" i="1"/>
  <c r="AE7866" i="1"/>
  <c r="AD7867" i="1" l="1"/>
  <c r="AF7867" i="1" s="1"/>
  <c r="AC7867" i="1"/>
  <c r="AA7868" i="1" s="1"/>
  <c r="AE7867" i="1"/>
  <c r="AH7867" i="1" l="1"/>
  <c r="AG7867" i="1"/>
  <c r="AB7868" i="1"/>
  <c r="AD7868" i="1" s="1"/>
  <c r="AC7868" i="1" l="1"/>
  <c r="AH7868" i="1" s="1"/>
  <c r="AG7868" i="1"/>
  <c r="AA7869" i="1"/>
  <c r="AF7868" i="1"/>
  <c r="AE7868" i="1"/>
  <c r="AB7869" i="1" l="1"/>
  <c r="AD7869" i="1" s="1"/>
  <c r="AE7869" i="1" s="1"/>
  <c r="AC7869" i="1" l="1"/>
  <c r="AB7870" i="1" s="1"/>
  <c r="AF7869" i="1"/>
  <c r="AA7870" i="1"/>
  <c r="AG7869" i="1" l="1"/>
  <c r="AC7870" i="1"/>
  <c r="AB7871" i="1" s="1"/>
  <c r="AH7869" i="1"/>
  <c r="AA7871" i="1"/>
  <c r="AD7870" i="1"/>
  <c r="AE7870" i="1" s="1"/>
  <c r="AG7870" i="1" l="1"/>
  <c r="AH7870" i="1"/>
  <c r="AF7870" i="1"/>
  <c r="AD7871" i="1"/>
  <c r="AE7871" i="1" s="1"/>
  <c r="AC7871" i="1"/>
  <c r="AG7871" i="1" s="1"/>
  <c r="AF7871" i="1" l="1"/>
  <c r="AH7871" i="1"/>
  <c r="AB7872" i="1"/>
  <c r="AD7872" i="1" s="1"/>
  <c r="AC7872" i="1" l="1"/>
  <c r="AH7872" i="1" s="1"/>
  <c r="AF7872" i="1"/>
  <c r="AE7872" i="1"/>
  <c r="AB7873" i="1" l="1"/>
  <c r="AC7873" i="1" s="1"/>
  <c r="AG7873" i="1" s="1"/>
  <c r="AG7872" i="1"/>
  <c r="AD7873" i="1" l="1"/>
  <c r="AE7873" i="1" s="1"/>
  <c r="AH7873" i="1"/>
  <c r="AB7874" i="1"/>
  <c r="AF7873" i="1" l="1"/>
  <c r="AD7874" i="1"/>
  <c r="AC7874" i="1"/>
  <c r="AG7874" i="1" s="1"/>
  <c r="AB7875" i="1" l="1"/>
  <c r="AD7875" i="1" s="1"/>
  <c r="AH7874" i="1"/>
  <c r="AE7874" i="1"/>
  <c r="AF7874" i="1"/>
  <c r="AC7875" i="1" l="1"/>
  <c r="AG7875" i="1" s="1"/>
  <c r="AF7875" i="1"/>
  <c r="AE7875" i="1"/>
  <c r="AH7875" i="1" l="1"/>
  <c r="AB7876" i="1"/>
  <c r="AD7876" i="1" s="1"/>
  <c r="AC7876" i="1" l="1"/>
  <c r="AG7876" i="1" s="1"/>
  <c r="AE7876" i="1"/>
  <c r="AF7876" i="1"/>
  <c r="AB7877" i="1" l="1"/>
  <c r="AH7876" i="1"/>
  <c r="AD7877" i="1"/>
  <c r="AC7877" i="1"/>
  <c r="AG7877" i="1" s="1"/>
  <c r="AB7878" i="1" l="1"/>
  <c r="AH7877" i="1"/>
  <c r="AF7877" i="1"/>
  <c r="AE7877" i="1"/>
  <c r="AD7878" i="1" l="1"/>
  <c r="AC7878" i="1"/>
  <c r="AG7878" i="1" s="1"/>
  <c r="AB7879" i="1" l="1"/>
  <c r="AD7879" i="1" s="1"/>
  <c r="AH7878" i="1"/>
  <c r="AF7878" i="1"/>
  <c r="AE7878" i="1"/>
  <c r="AC7879" i="1" l="1"/>
  <c r="AG7879" i="1" s="1"/>
  <c r="AF7879" i="1"/>
  <c r="AE7879" i="1"/>
  <c r="AB7880" i="1" l="1"/>
  <c r="AC7880" i="1" s="1"/>
  <c r="AG7880" i="1" s="1"/>
  <c r="AH7879" i="1"/>
  <c r="AD7880" i="1" l="1"/>
  <c r="AE7880" i="1" s="1"/>
  <c r="AH7880" i="1"/>
  <c r="AB7881" i="1"/>
  <c r="AD7881" i="1" s="1"/>
  <c r="AF7880" i="1" l="1"/>
  <c r="AC7881" i="1"/>
  <c r="AB7882" i="1" s="1"/>
  <c r="AF7881" i="1"/>
  <c r="AE7881" i="1"/>
  <c r="AH7881" i="1" l="1"/>
  <c r="AG7881" i="1"/>
  <c r="AD7882" i="1"/>
  <c r="AC7882" i="1"/>
  <c r="AG7882" i="1" s="1"/>
  <c r="AH7882" i="1" l="1"/>
  <c r="AB7883" i="1"/>
  <c r="AE7882" i="1"/>
  <c r="AF7882" i="1"/>
  <c r="AD7883" i="1" l="1"/>
  <c r="AC7883" i="1"/>
  <c r="AG7883" i="1" s="1"/>
  <c r="AB7884" i="1" l="1"/>
  <c r="AD7884" i="1" s="1"/>
  <c r="AH7883" i="1"/>
  <c r="AE7883" i="1"/>
  <c r="AF7883" i="1"/>
  <c r="AC7884" i="1" l="1"/>
  <c r="AG7884" i="1" s="1"/>
  <c r="AF7884" i="1"/>
  <c r="AE7884" i="1"/>
  <c r="AB7885" i="1" l="1"/>
  <c r="AD7885" i="1" s="1"/>
  <c r="AH7884" i="1"/>
  <c r="AC7885" i="1" l="1"/>
  <c r="AG7885" i="1" s="1"/>
  <c r="AF7885" i="1"/>
  <c r="AE7885" i="1"/>
  <c r="AH7885" i="1" l="1"/>
  <c r="AB7886" i="1"/>
  <c r="AD7886" i="1" s="1"/>
  <c r="AC7886" i="1" l="1"/>
  <c r="AG7886" i="1" s="1"/>
  <c r="AB7887" i="1"/>
  <c r="AD7887" i="1" s="1"/>
  <c r="AF7886" i="1"/>
  <c r="AE7886" i="1"/>
  <c r="AH7886" i="1" l="1"/>
  <c r="AC7887" i="1"/>
  <c r="AE7887" i="1"/>
  <c r="AF7887" i="1"/>
  <c r="AB7888" i="1" l="1"/>
  <c r="AD7888" i="1" s="1"/>
  <c r="AE7888" i="1" s="1"/>
  <c r="AG7887" i="1"/>
  <c r="AH7887" i="1"/>
  <c r="AF7888" i="1" l="1"/>
  <c r="AC7888" i="1"/>
  <c r="AB7889" i="1" s="1"/>
  <c r="AG7888" i="1" l="1"/>
  <c r="AA7889" i="1"/>
  <c r="AC7889" i="1" s="1"/>
  <c r="AH7888" i="1"/>
  <c r="AD7889" i="1" l="1"/>
  <c r="AE7889" i="1" s="1"/>
  <c r="AG7889" i="1"/>
  <c r="AB7890" i="1"/>
  <c r="AH7889" i="1"/>
  <c r="AA7890" i="1"/>
  <c r="AF7889" i="1" l="1"/>
  <c r="AC7890" i="1"/>
  <c r="AH7890" i="1" s="1"/>
  <c r="AB7891" i="1"/>
  <c r="AD7890" i="1"/>
  <c r="AF7890" i="1" s="1"/>
  <c r="AG7890" i="1" l="1"/>
  <c r="AA7891" i="1"/>
  <c r="AC7891" i="1" s="1"/>
  <c r="AE7890" i="1"/>
  <c r="AD7891" i="1" l="1"/>
  <c r="AG7891" i="1"/>
  <c r="AB7892" i="1"/>
  <c r="AA7892" i="1"/>
  <c r="AH7891" i="1"/>
  <c r="AF7891" i="1"/>
  <c r="AE7891" i="1"/>
  <c r="AD7892" i="1" l="1"/>
  <c r="AC7892" i="1"/>
  <c r="AG7892" i="1" l="1"/>
  <c r="AB7893" i="1"/>
  <c r="AH7892" i="1"/>
  <c r="AA7893" i="1"/>
  <c r="AF7892" i="1"/>
  <c r="AE7892" i="1"/>
  <c r="AD7893" i="1" l="1"/>
  <c r="AF7893" i="1" s="1"/>
  <c r="AE7893" i="1"/>
  <c r="AC7893" i="1"/>
  <c r="AG7893" i="1" l="1"/>
  <c r="AB7894" i="1"/>
  <c r="AA7894" i="1"/>
  <c r="AH7893" i="1"/>
  <c r="AD7894" i="1" l="1"/>
  <c r="AF7894" i="1" s="1"/>
  <c r="AC7894" i="1"/>
  <c r="AE7894" i="1" l="1"/>
  <c r="AB7895" i="1"/>
  <c r="AG7894" i="1"/>
  <c r="AA7895" i="1"/>
  <c r="AH7894" i="1"/>
  <c r="AD7895" i="1" l="1"/>
  <c r="AC7895" i="1"/>
  <c r="AG7895" i="1" s="1"/>
  <c r="AF7895" i="1"/>
  <c r="AE7895" i="1"/>
  <c r="AH7895" i="1" l="1"/>
  <c r="AB7896" i="1"/>
  <c r="AD7896" i="1" s="1"/>
  <c r="AE7896" i="1" s="1"/>
  <c r="AC7896" i="1" l="1"/>
  <c r="AG7896" i="1" s="1"/>
  <c r="AF7896" i="1"/>
  <c r="AB7897" i="1"/>
  <c r="AD7897" i="1" s="1"/>
  <c r="AH7896" i="1"/>
  <c r="AC7897" i="1" l="1"/>
  <c r="AG7897" i="1" s="1"/>
  <c r="AF7897" i="1"/>
  <c r="AE7897" i="1"/>
  <c r="AH7897" i="1" l="1"/>
  <c r="AB7898" i="1"/>
  <c r="AD7898" i="1" s="1"/>
  <c r="AE7898" i="1" s="1"/>
  <c r="AF7898" i="1" l="1"/>
  <c r="AC7898" i="1"/>
  <c r="AG7898" i="1" s="1"/>
  <c r="AH7898" i="1" l="1"/>
  <c r="AB7899" i="1"/>
  <c r="AD7899" i="1" s="1"/>
  <c r="AF7899" i="1" s="1"/>
  <c r="AC7899" i="1" l="1"/>
  <c r="AG7899" i="1" s="1"/>
  <c r="AE7899" i="1"/>
  <c r="AB7900" i="1" l="1"/>
  <c r="AD7900" i="1" s="1"/>
  <c r="AH7899" i="1"/>
  <c r="AC7900" i="1"/>
  <c r="AG7900" i="1" s="1"/>
  <c r="AE7900" i="1"/>
  <c r="AF7900" i="1"/>
  <c r="AB7901" i="1" l="1"/>
  <c r="AD7901" i="1" s="1"/>
  <c r="AH7900" i="1"/>
  <c r="AC7901" i="1"/>
  <c r="AG7901" i="1" s="1"/>
  <c r="AF7901" i="1"/>
  <c r="AE7901" i="1"/>
  <c r="AH7901" i="1" l="1"/>
  <c r="AB7902" i="1"/>
  <c r="AD7902" i="1" s="1"/>
  <c r="AE7902" i="1" s="1"/>
  <c r="AC7902" i="1" l="1"/>
  <c r="AB7903" i="1" s="1"/>
  <c r="AD7903" i="1" s="1"/>
  <c r="AE7903" i="1" s="1"/>
  <c r="AF7902" i="1"/>
  <c r="AG7902" i="1"/>
  <c r="AH7902" i="1" l="1"/>
  <c r="AC7903" i="1"/>
  <c r="AG7903" i="1" s="1"/>
  <c r="AF7903" i="1"/>
  <c r="AH7903" i="1"/>
  <c r="AB7904" i="1" l="1"/>
  <c r="AD7904" i="1" s="1"/>
  <c r="AE7904" i="1" s="1"/>
  <c r="AF7904" i="1" l="1"/>
  <c r="AC7904" i="1"/>
  <c r="AG7904" i="1" l="1"/>
  <c r="AB7905" i="1"/>
  <c r="AH7904" i="1"/>
  <c r="AD7905" i="1" l="1"/>
  <c r="AC7905" i="1"/>
  <c r="AG7905" i="1" l="1"/>
  <c r="AH7905" i="1"/>
  <c r="AB7906" i="1"/>
  <c r="AD7906" i="1" s="1"/>
  <c r="AE7905" i="1"/>
  <c r="AF7905" i="1"/>
  <c r="AE7906" i="1" l="1"/>
  <c r="AF7906" i="1"/>
  <c r="AC7906" i="1"/>
  <c r="AH7906" i="1" l="1"/>
  <c r="AB7907" i="1"/>
  <c r="AD7907" i="1" s="1"/>
  <c r="AG7906" i="1"/>
  <c r="AC7907" i="1" l="1"/>
  <c r="AG7907" i="1" s="1"/>
  <c r="AE7907" i="1"/>
  <c r="AF7907" i="1"/>
  <c r="AB7908" i="1"/>
  <c r="AH7907" i="1" l="1"/>
  <c r="AD7908" i="1"/>
  <c r="AC7908" i="1"/>
  <c r="AG7908" i="1" l="1"/>
  <c r="AB7909" i="1"/>
  <c r="AH7908" i="1"/>
  <c r="AF7908" i="1"/>
  <c r="AE7908" i="1"/>
  <c r="AD7909" i="1" l="1"/>
  <c r="AC7909" i="1"/>
  <c r="AG7909" i="1" l="1"/>
  <c r="AB7910" i="1"/>
  <c r="AH7909" i="1"/>
  <c r="AE7909" i="1"/>
  <c r="AF7909" i="1"/>
  <c r="AD7910" i="1" l="1"/>
  <c r="AC7910" i="1"/>
  <c r="AG7910" i="1" l="1"/>
  <c r="AH7910" i="1"/>
  <c r="AB7911" i="1"/>
  <c r="AD7911" i="1" s="1"/>
  <c r="AF7910" i="1"/>
  <c r="AE7910" i="1"/>
  <c r="AE7911" i="1" l="1"/>
  <c r="AF7911" i="1"/>
  <c r="AC7911" i="1"/>
  <c r="AA7913" i="1"/>
  <c r="AG7911" i="1" l="1"/>
  <c r="AB7912" i="1"/>
  <c r="AD7912" i="1" s="1"/>
  <c r="AH7911" i="1"/>
  <c r="AC7912" i="1" l="1"/>
  <c r="AB7913" i="1"/>
  <c r="AD7913" i="1" s="1"/>
  <c r="AF7913" i="1" s="1"/>
  <c r="AH7912" i="1"/>
  <c r="AG7912" i="1"/>
  <c r="AE7912" i="1"/>
  <c r="AF7912" i="1"/>
  <c r="AA7914" i="1"/>
  <c r="AC7913" i="1" l="1"/>
  <c r="AB7914" i="1" s="1"/>
  <c r="AC7914" i="1" s="1"/>
  <c r="AB7915" i="1" s="1"/>
  <c r="AE7913" i="1"/>
  <c r="AG7913" i="1"/>
  <c r="AD7914" i="1" l="1"/>
  <c r="AF7914" i="1" s="1"/>
  <c r="AH7913" i="1"/>
  <c r="AE7914" i="1"/>
  <c r="AH7914" i="1"/>
  <c r="AA7915" i="1"/>
  <c r="AD7915" i="1" s="1"/>
  <c r="AG7914" i="1"/>
  <c r="AF7915" i="1" l="1"/>
  <c r="AE7915" i="1"/>
  <c r="AC7915" i="1"/>
  <c r="AA7916" i="1" s="1"/>
  <c r="AB7916" i="1" l="1"/>
  <c r="AD7916" i="1" s="1"/>
  <c r="AG7915" i="1"/>
  <c r="AH7915" i="1"/>
  <c r="AC7916" i="1" l="1"/>
  <c r="AB7917" i="1" s="1"/>
  <c r="AH7916" i="1"/>
  <c r="AA7917" i="1"/>
  <c r="AE7916" i="1"/>
  <c r="AF7916" i="1"/>
  <c r="AD7917" i="1" l="1"/>
  <c r="AG7916" i="1"/>
  <c r="AC7917" i="1"/>
  <c r="AH7917" i="1" s="1"/>
  <c r="AA7918" i="1"/>
  <c r="AE7917" i="1"/>
  <c r="AF7917" i="1"/>
  <c r="AB7918" i="1" l="1"/>
  <c r="AD7918" i="1" s="1"/>
  <c r="AF7918" i="1" s="1"/>
  <c r="AG7917" i="1"/>
  <c r="AC7918" i="1" l="1"/>
  <c r="AB7919" i="1" s="1"/>
  <c r="AE7918" i="1"/>
  <c r="AH7918" i="1"/>
  <c r="AG7918" i="1"/>
  <c r="AA7919" i="1"/>
  <c r="AD7919" i="1" s="1"/>
  <c r="AC7919" i="1" l="1"/>
  <c r="AG7919" i="1" s="1"/>
  <c r="AF7919" i="1"/>
  <c r="AE7919" i="1"/>
  <c r="AB7920" i="1"/>
  <c r="AD7920" i="1" s="1"/>
  <c r="AH7919" i="1"/>
  <c r="AF7920" i="1" l="1"/>
  <c r="AE7920" i="1"/>
  <c r="AC7920" i="1"/>
  <c r="AG7920" i="1" s="1"/>
  <c r="AH7920" i="1" l="1"/>
  <c r="AB7921" i="1"/>
  <c r="AD7921" i="1" s="1"/>
  <c r="AC7921" i="1" l="1"/>
  <c r="AG7921" i="1" s="1"/>
  <c r="AE7921" i="1"/>
  <c r="AF7921" i="1"/>
  <c r="AB7922" i="1" l="1"/>
  <c r="AD7922" i="1" s="1"/>
  <c r="AF7922" i="1" s="1"/>
  <c r="AH7921" i="1"/>
  <c r="AE7922" i="1" l="1"/>
  <c r="AC7922" i="1"/>
  <c r="AG7922" i="1" s="1"/>
  <c r="AH7922" i="1" l="1"/>
  <c r="AB7923" i="1"/>
  <c r="AD7923" i="1" s="1"/>
  <c r="AE7923" i="1" s="1"/>
  <c r="AC7923" i="1" l="1"/>
  <c r="AG7923" i="1" s="1"/>
  <c r="AF7923" i="1"/>
  <c r="AH7923" i="1" l="1"/>
  <c r="AB7924" i="1"/>
  <c r="AC7924" i="1" s="1"/>
  <c r="AG7924" i="1" s="1"/>
  <c r="AB7925" i="1" l="1"/>
  <c r="AD7925" i="1" s="1"/>
  <c r="AE7925" i="1" s="1"/>
  <c r="AD7924" i="1"/>
  <c r="AF7924" i="1" s="1"/>
  <c r="AH7924" i="1"/>
  <c r="AC7925" i="1" l="1"/>
  <c r="AG7925" i="1" s="1"/>
  <c r="AF7925" i="1"/>
  <c r="AE7924" i="1"/>
  <c r="AB7926" i="1"/>
  <c r="AD7926" i="1" s="1"/>
  <c r="AH7925" i="1"/>
  <c r="AC7926" i="1" l="1"/>
  <c r="AG7926" i="1" s="1"/>
  <c r="AE7926" i="1"/>
  <c r="AF7926" i="1"/>
  <c r="AH7926" i="1" l="1"/>
  <c r="AB7927" i="1"/>
  <c r="AC7927" i="1" s="1"/>
  <c r="AG7927" i="1" s="1"/>
  <c r="AD7927" i="1" l="1"/>
  <c r="AE7927" i="1" s="1"/>
  <c r="AB7928" i="1"/>
  <c r="AH7927" i="1"/>
  <c r="AF7927" i="1" l="1"/>
  <c r="AC7928" i="1"/>
  <c r="AG7928" i="1" s="1"/>
  <c r="AD7928" i="1"/>
  <c r="AF7928" i="1" l="1"/>
  <c r="AE7928" i="1"/>
  <c r="AB7929" i="1"/>
  <c r="AH7928" i="1"/>
  <c r="AD7929" i="1" l="1"/>
  <c r="AC7929" i="1"/>
  <c r="AG7929" i="1" s="1"/>
  <c r="AB7930" i="1" l="1"/>
  <c r="AD7930" i="1" s="1"/>
  <c r="AE7930" i="1" s="1"/>
  <c r="AH7929" i="1"/>
  <c r="AF7929" i="1"/>
  <c r="AE7929" i="1"/>
  <c r="AF7930" i="1" l="1"/>
  <c r="AC7930" i="1"/>
  <c r="AG7930" i="1" s="1"/>
  <c r="AH7930" i="1" l="1"/>
  <c r="AB7931" i="1"/>
  <c r="AD7931" i="1" s="1"/>
  <c r="AE7931" i="1" l="1"/>
  <c r="AF7931" i="1"/>
  <c r="AC7931" i="1"/>
  <c r="AG7931" i="1" s="1"/>
  <c r="AB7932" i="1" l="1"/>
  <c r="AD7932" i="1" s="1"/>
  <c r="AH7931" i="1"/>
  <c r="AC7932" i="1" l="1"/>
  <c r="AG7932" i="1" s="1"/>
  <c r="AF7932" i="1"/>
  <c r="AE7932" i="1"/>
  <c r="AH7932" i="1" l="1"/>
  <c r="AB7933" i="1"/>
  <c r="AD7933" i="1" s="1"/>
  <c r="AE7933" i="1" l="1"/>
  <c r="AF7933" i="1"/>
  <c r="AC7933" i="1"/>
  <c r="AG7933" i="1" s="1"/>
  <c r="AH7933" i="1" l="1"/>
  <c r="AB7934" i="1"/>
  <c r="AD7934" i="1" s="1"/>
  <c r="AC7934" i="1" l="1"/>
  <c r="AG7934" i="1" s="1"/>
  <c r="AE7934" i="1"/>
  <c r="AF7934" i="1"/>
  <c r="AH7934" i="1" l="1"/>
  <c r="AB7935" i="1"/>
  <c r="AD7935" i="1" s="1"/>
  <c r="AE7935" i="1" s="1"/>
  <c r="AF7935" i="1" l="1"/>
  <c r="AC7935" i="1"/>
  <c r="AB7936" i="1" s="1"/>
  <c r="AD7936" i="1" s="1"/>
  <c r="AE7936" i="1" s="1"/>
  <c r="AG7935" i="1" l="1"/>
  <c r="AF7936" i="1"/>
  <c r="AH7935" i="1"/>
  <c r="AC7936" i="1"/>
  <c r="AH7936" i="1" s="1"/>
  <c r="AA7937" i="1"/>
  <c r="AG7936" i="1" l="1"/>
  <c r="AB7937" i="1"/>
  <c r="AD7937" i="1" s="1"/>
  <c r="AC7937" i="1" l="1"/>
  <c r="AB7938" i="1" s="1"/>
  <c r="AF7937" i="1"/>
  <c r="AE7937" i="1"/>
  <c r="AA7938" i="1"/>
  <c r="AH7937" i="1" l="1"/>
  <c r="AG7937" i="1"/>
  <c r="AD7938" i="1"/>
  <c r="AC7938" i="1"/>
  <c r="AB7939" i="1" s="1"/>
  <c r="AG7938" i="1" l="1"/>
  <c r="AA7939" i="1"/>
  <c r="AH7938" i="1"/>
  <c r="AF7938" i="1"/>
  <c r="AE7938" i="1"/>
  <c r="AD7939" i="1" l="1"/>
  <c r="AC7939" i="1"/>
  <c r="AB7940" i="1" l="1"/>
  <c r="AG7939" i="1"/>
  <c r="AF7939" i="1"/>
  <c r="AE7939" i="1"/>
  <c r="AA7940" i="1"/>
  <c r="AH7939" i="1"/>
  <c r="AD7940" i="1" l="1"/>
  <c r="AC7940" i="1"/>
  <c r="AB7941" i="1" s="1"/>
  <c r="AG7940" i="1" l="1"/>
  <c r="AA7941" i="1"/>
  <c r="AD7941" i="1" s="1"/>
  <c r="AH7940" i="1"/>
  <c r="AE7940" i="1"/>
  <c r="AF7940" i="1"/>
  <c r="AC7941" i="1" l="1"/>
  <c r="AB7942" i="1" s="1"/>
  <c r="AG7941" i="1"/>
  <c r="AA7942" i="1"/>
  <c r="AF7941" i="1"/>
  <c r="AE7941" i="1"/>
  <c r="AD7942" i="1" l="1"/>
  <c r="AE7942" i="1" s="1"/>
  <c r="AH7941" i="1"/>
  <c r="AC7942" i="1"/>
  <c r="AG7942" i="1" s="1"/>
  <c r="AF7942" i="1" l="1"/>
  <c r="AB7943" i="1"/>
  <c r="AA7943" i="1"/>
  <c r="AH7942" i="1"/>
  <c r="AD7943" i="1" l="1"/>
  <c r="AC7943" i="1"/>
  <c r="AB7944" i="1" s="1"/>
  <c r="AD7944" i="1" s="1"/>
  <c r="AF7943" i="1"/>
  <c r="AE7943" i="1"/>
  <c r="AG7943" i="1" l="1"/>
  <c r="AH7943" i="1"/>
  <c r="AC7944" i="1"/>
  <c r="AH7944" i="1" s="1"/>
  <c r="AE7944" i="1"/>
  <c r="AF7944" i="1"/>
  <c r="AG7944" i="1" l="1"/>
  <c r="AB7945" i="1"/>
  <c r="AD7945" i="1" s="1"/>
  <c r="AE7945" i="1" s="1"/>
  <c r="AC7945" i="1" l="1"/>
  <c r="AF7945" i="1"/>
  <c r="AH7945" i="1" l="1"/>
  <c r="AB7946" i="1"/>
  <c r="AG7945" i="1"/>
  <c r="AD7946" i="1" l="1"/>
  <c r="AC7946" i="1"/>
  <c r="AB7947" i="1" l="1"/>
  <c r="AG7946" i="1"/>
  <c r="AH7946" i="1"/>
  <c r="AE7946" i="1"/>
  <c r="AF7946" i="1"/>
  <c r="AD7947" i="1" l="1"/>
  <c r="AC7947" i="1"/>
  <c r="AB7948" i="1" l="1"/>
  <c r="AD7948" i="1" s="1"/>
  <c r="AH7947" i="1"/>
  <c r="AG7947" i="1"/>
  <c r="AE7947" i="1"/>
  <c r="AF7947" i="1"/>
  <c r="AC7948" i="1" l="1"/>
  <c r="AE7948" i="1"/>
  <c r="AF7948" i="1"/>
  <c r="AB7949" i="1" l="1"/>
  <c r="AD7949" i="1" s="1"/>
  <c r="AG7948" i="1"/>
  <c r="AH7948" i="1"/>
  <c r="AC7949" i="1"/>
  <c r="AG7949" i="1" l="1"/>
  <c r="AB7950" i="1"/>
  <c r="AD7950" i="1" s="1"/>
  <c r="AH7949" i="1"/>
  <c r="AF7949" i="1"/>
  <c r="AE7949" i="1"/>
  <c r="AC7950" i="1" l="1"/>
  <c r="AF7950" i="1"/>
  <c r="AE7950" i="1"/>
  <c r="AG7950" i="1" l="1"/>
  <c r="AH7950" i="1"/>
  <c r="AB7951" i="1"/>
  <c r="AD7951" i="1" s="1"/>
  <c r="AC7951" i="1" l="1"/>
  <c r="AF7951" i="1"/>
  <c r="AE7951" i="1"/>
  <c r="AB7952" i="1" l="1"/>
  <c r="AD7952" i="1" s="1"/>
  <c r="AH7951" i="1"/>
  <c r="AG7951" i="1"/>
  <c r="AC7952" i="1" l="1"/>
  <c r="AB7953" i="1" s="1"/>
  <c r="AH7952" i="1"/>
  <c r="AG7952" i="1"/>
  <c r="AE7952" i="1"/>
  <c r="AF7952" i="1"/>
  <c r="AD7953" i="1" l="1"/>
  <c r="AC7953" i="1"/>
  <c r="AB7954" i="1" s="1"/>
  <c r="AG7953" i="1"/>
  <c r="AH7953" i="1"/>
  <c r="AE7953" i="1"/>
  <c r="AF7953" i="1"/>
  <c r="AD7954" i="1" l="1"/>
  <c r="AC7954" i="1"/>
  <c r="AG7954" i="1" l="1"/>
  <c r="AH7954" i="1"/>
  <c r="AB7955" i="1"/>
  <c r="AE7954" i="1"/>
  <c r="AF7954" i="1"/>
  <c r="AC7955" i="1" l="1"/>
  <c r="AD7955" i="1"/>
  <c r="AE7955" i="1" l="1"/>
  <c r="AF7955" i="1"/>
  <c r="AG7955" i="1"/>
  <c r="AB7956" i="1"/>
  <c r="AH7955" i="1"/>
  <c r="AD7956" i="1" l="1"/>
  <c r="AC7956" i="1"/>
  <c r="AH7956" i="1" l="1"/>
  <c r="AB7957" i="1"/>
  <c r="AD7957" i="1" s="1"/>
  <c r="AG7956" i="1"/>
  <c r="AE7956" i="1"/>
  <c r="AF7956" i="1"/>
  <c r="AF7957" i="1" l="1"/>
  <c r="AE7957" i="1"/>
  <c r="AC7957" i="1"/>
  <c r="AG7957" i="1" l="1"/>
  <c r="AH7957" i="1"/>
  <c r="AB7958" i="1"/>
  <c r="AD7958" i="1" s="1"/>
  <c r="AA7961" i="1"/>
  <c r="AE7958" i="1" l="1"/>
  <c r="AF7958" i="1"/>
  <c r="AC7958" i="1"/>
  <c r="AG7958" i="1" l="1"/>
  <c r="AH7958" i="1"/>
  <c r="AB7959" i="1"/>
  <c r="AD7959" i="1" s="1"/>
  <c r="AE7959" i="1" s="1"/>
  <c r="AA7962" i="1"/>
  <c r="AC7959" i="1" l="1"/>
  <c r="AF7959" i="1"/>
  <c r="AG7959" i="1" l="1"/>
  <c r="AB7960" i="1"/>
  <c r="AH7959" i="1"/>
  <c r="AB7963" i="1"/>
  <c r="AD7960" i="1" l="1"/>
  <c r="AC7960" i="1"/>
  <c r="AB7964" i="1"/>
  <c r="AG7960" i="1" l="1"/>
  <c r="AB7961" i="1"/>
  <c r="AH7960" i="1"/>
  <c r="AE7960" i="1"/>
  <c r="AF7960" i="1"/>
  <c r="AD7961" i="1" l="1"/>
  <c r="AC7961" i="1"/>
  <c r="AA7965" i="1"/>
  <c r="AA7966" i="1"/>
  <c r="AG7961" i="1" l="1"/>
  <c r="AH7961" i="1"/>
  <c r="AB7962" i="1"/>
  <c r="AF7961" i="1"/>
  <c r="AE7961" i="1"/>
  <c r="AC7962" i="1" l="1"/>
  <c r="AD7962" i="1"/>
  <c r="AF7962" i="1" l="1"/>
  <c r="AE7962" i="1"/>
  <c r="AG7962" i="1"/>
  <c r="AH7962" i="1"/>
  <c r="AA7963" i="1"/>
  <c r="AD7963" i="1" l="1"/>
  <c r="AC7963" i="1"/>
  <c r="AG7963" i="1" l="1"/>
  <c r="AA7964" i="1"/>
  <c r="AH7963" i="1"/>
  <c r="AE7963" i="1"/>
  <c r="AF7963" i="1"/>
  <c r="AA7967" i="1"/>
  <c r="AD7964" i="1" l="1"/>
  <c r="AC7964" i="1"/>
  <c r="AB7965" i="1" l="1"/>
  <c r="AD7965" i="1" s="1"/>
  <c r="AH7964" i="1"/>
  <c r="AC7965" i="1"/>
  <c r="AG7964" i="1"/>
  <c r="AE7964" i="1"/>
  <c r="AF7964" i="1"/>
  <c r="AB7966" i="1" l="1"/>
  <c r="AD7966" i="1" s="1"/>
  <c r="AH7965" i="1"/>
  <c r="AG7965" i="1"/>
  <c r="AE7965" i="1"/>
  <c r="AF7965" i="1"/>
  <c r="AC7966" i="1" l="1"/>
  <c r="AE7966" i="1"/>
  <c r="AF7966" i="1"/>
  <c r="AH7966" i="1" l="1"/>
  <c r="AG7966" i="1"/>
  <c r="AB7967" i="1"/>
  <c r="AD7967" i="1" s="1"/>
  <c r="AC7967" i="1" l="1"/>
  <c r="AF7967" i="1"/>
  <c r="AE7967" i="1"/>
  <c r="AH7967" i="1" l="1"/>
  <c r="AG7967" i="1"/>
  <c r="AB7968" i="1"/>
  <c r="AD7968" i="1" s="1"/>
  <c r="AC7968" i="1" l="1"/>
  <c r="AE7968" i="1"/>
  <c r="AF7968" i="1"/>
  <c r="AB7969" i="1" l="1"/>
  <c r="AD7969" i="1" s="1"/>
  <c r="AG7968" i="1"/>
  <c r="AH7968" i="1"/>
  <c r="AC7969" i="1" l="1"/>
  <c r="AH7969" i="1" s="1"/>
  <c r="AG7969" i="1"/>
  <c r="AF7969" i="1"/>
  <c r="AE7969" i="1"/>
  <c r="AB7970" i="1" l="1"/>
  <c r="AD7970" i="1" s="1"/>
  <c r="AF7970" i="1" s="1"/>
  <c r="AE7970" i="1" l="1"/>
  <c r="AC7970" i="1"/>
  <c r="AG7970" i="1" s="1"/>
  <c r="AB7971" i="1" l="1"/>
  <c r="AD7971" i="1" s="1"/>
  <c r="AE7971" i="1" s="1"/>
  <c r="AH7970" i="1"/>
  <c r="AF7971" i="1" l="1"/>
  <c r="AC7971" i="1"/>
  <c r="AB7972" i="1"/>
  <c r="AD7972" i="1" s="1"/>
  <c r="AH7971" i="1"/>
  <c r="AG7971" i="1"/>
  <c r="AC7972" i="1" l="1"/>
  <c r="AG7972" i="1" s="1"/>
  <c r="AH7972" i="1"/>
  <c r="AF7972" i="1"/>
  <c r="AE7972" i="1"/>
  <c r="AB7973" i="1" l="1"/>
  <c r="AD7973" i="1" s="1"/>
  <c r="AF7973" i="1" s="1"/>
  <c r="AC7973" i="1" l="1"/>
  <c r="AE7973" i="1"/>
  <c r="AH7973" i="1"/>
  <c r="AB7974" i="1"/>
  <c r="AD7974" i="1" s="1"/>
  <c r="AG7973" i="1"/>
  <c r="AC7974" i="1" l="1"/>
  <c r="AH7974" i="1" s="1"/>
  <c r="AB7975" i="1"/>
  <c r="AD7975" i="1" s="1"/>
  <c r="AE7974" i="1"/>
  <c r="AF7974" i="1"/>
  <c r="AG7974" i="1" l="1"/>
  <c r="AF7975" i="1"/>
  <c r="AE7975" i="1"/>
  <c r="AC7975" i="1"/>
  <c r="AG7975" i="1" l="1"/>
  <c r="AH7975" i="1"/>
  <c r="AB7976" i="1"/>
  <c r="AD7976" i="1" s="1"/>
  <c r="AC7976" i="1" l="1"/>
  <c r="AF7976" i="1"/>
  <c r="AE7976" i="1"/>
  <c r="AB7977" i="1" l="1"/>
  <c r="AD7977" i="1" s="1"/>
  <c r="AG7976" i="1"/>
  <c r="AH7976" i="1"/>
  <c r="AC7977" i="1" l="1"/>
  <c r="AH7977" i="1" s="1"/>
  <c r="AE7977" i="1"/>
  <c r="AF7977" i="1"/>
  <c r="AB7978" i="1" l="1"/>
  <c r="AD7978" i="1" s="1"/>
  <c r="AG7977" i="1"/>
  <c r="AC7978" i="1"/>
  <c r="AF7978" i="1"/>
  <c r="AE7978" i="1"/>
  <c r="AH7978" i="1" l="1"/>
  <c r="AG7978" i="1"/>
  <c r="AB7979" i="1"/>
  <c r="AD7979" i="1" s="1"/>
  <c r="AC7979" i="1" l="1"/>
  <c r="AE7979" i="1"/>
  <c r="AF7979" i="1"/>
  <c r="AB7980" i="1" l="1"/>
  <c r="AD7980" i="1" s="1"/>
  <c r="AH7979" i="1"/>
  <c r="AG7979" i="1"/>
  <c r="AA7985" i="1"/>
  <c r="AC7980" i="1" l="1"/>
  <c r="AH7980" i="1" s="1"/>
  <c r="AE7980" i="1"/>
  <c r="AF7980" i="1"/>
  <c r="AG7980" i="1" l="1"/>
  <c r="AB7981" i="1"/>
  <c r="AD7981" i="1" s="1"/>
  <c r="AF7981" i="1" s="1"/>
  <c r="AE7981" i="1" l="1"/>
  <c r="AC7981" i="1"/>
  <c r="AG7981" i="1" s="1"/>
  <c r="AH7981" i="1" l="1"/>
  <c r="AB7982" i="1"/>
  <c r="AD7982" i="1" s="1"/>
  <c r="AA7986" i="1"/>
  <c r="AB7987" i="1"/>
  <c r="AC7982" i="1" l="1"/>
  <c r="AE7982" i="1"/>
  <c r="AF7982" i="1"/>
  <c r="AB7983" i="1" l="1"/>
  <c r="AD7983" i="1" s="1"/>
  <c r="AH7982" i="1"/>
  <c r="AG7982" i="1"/>
  <c r="AA7988" i="1"/>
  <c r="AC7983" i="1" l="1"/>
  <c r="AF7983" i="1"/>
  <c r="AE7983" i="1"/>
  <c r="AG7983" i="1" l="1"/>
  <c r="AB7984" i="1"/>
  <c r="AD7984" i="1" s="1"/>
  <c r="AH7983" i="1"/>
  <c r="AC7984" i="1"/>
  <c r="AA7989" i="1"/>
  <c r="AB7985" i="1" l="1"/>
  <c r="AD7985" i="1" s="1"/>
  <c r="AG7984" i="1"/>
  <c r="AH7984" i="1"/>
  <c r="AC7985" i="1"/>
  <c r="AE7984" i="1"/>
  <c r="AF7984" i="1"/>
  <c r="AG7985" i="1" l="1"/>
  <c r="AB7986" i="1"/>
  <c r="AD7986" i="1" s="1"/>
  <c r="AH7985" i="1"/>
  <c r="AE7985" i="1"/>
  <c r="AF7985" i="1"/>
  <c r="AA7990" i="1"/>
  <c r="AC7986" i="1" l="1"/>
  <c r="AF7986" i="1"/>
  <c r="AE7986" i="1"/>
  <c r="AG7986" i="1" l="1"/>
  <c r="AA7987" i="1"/>
  <c r="AD7987" i="1" s="1"/>
  <c r="AH7986" i="1"/>
  <c r="AA7991" i="1"/>
  <c r="AE7987" i="1" l="1"/>
  <c r="AF7987" i="1"/>
  <c r="AC7987" i="1"/>
  <c r="AG7987" i="1" l="1"/>
  <c r="AH7987" i="1"/>
  <c r="AB7988" i="1"/>
  <c r="AD7988" i="1" s="1"/>
  <c r="AC7988" i="1" l="1"/>
  <c r="AF7988" i="1"/>
  <c r="AE7988" i="1"/>
  <c r="AG7988" i="1" l="1"/>
  <c r="AB7989" i="1"/>
  <c r="AD7989" i="1" s="1"/>
  <c r="AH7988" i="1"/>
  <c r="AC7989" i="1" l="1"/>
  <c r="AF7989" i="1"/>
  <c r="AE7989" i="1"/>
  <c r="AH7989" i="1" l="1"/>
  <c r="AG7989" i="1"/>
  <c r="AB7990" i="1"/>
  <c r="AD7990" i="1" s="1"/>
  <c r="AE7990" i="1" l="1"/>
  <c r="AF7990" i="1"/>
  <c r="AC7990" i="1"/>
  <c r="AG7990" i="1" l="1"/>
  <c r="AB7991" i="1"/>
  <c r="AD7991" i="1" s="1"/>
  <c r="AH7990" i="1"/>
  <c r="AC7991" i="1" l="1"/>
  <c r="AH7991" i="1"/>
  <c r="AG7991" i="1"/>
  <c r="AB7992" i="1"/>
  <c r="AD7992" i="1" s="1"/>
  <c r="AE7991" i="1"/>
  <c r="AF7991" i="1"/>
  <c r="AC7992" i="1" l="1"/>
  <c r="AE7992" i="1"/>
  <c r="AF7992" i="1"/>
  <c r="AG7992" i="1" l="1"/>
  <c r="AB7993" i="1"/>
  <c r="AD7993" i="1" s="1"/>
  <c r="AH7992" i="1"/>
  <c r="AC7993" i="1" l="1"/>
  <c r="AH7993" i="1"/>
  <c r="AG7993" i="1"/>
  <c r="AB7994" i="1"/>
  <c r="AD7994" i="1" s="1"/>
  <c r="AF7993" i="1"/>
  <c r="AE7993" i="1"/>
  <c r="AC7994" i="1" l="1"/>
  <c r="AF7994" i="1"/>
  <c r="AE7994" i="1"/>
  <c r="AB7995" i="1" l="1"/>
  <c r="AD7995" i="1" s="1"/>
  <c r="AH7994" i="1"/>
  <c r="AG7994" i="1"/>
  <c r="AC7995" i="1"/>
  <c r="AG7995" i="1" l="1"/>
  <c r="AH7995" i="1"/>
  <c r="AB7996" i="1"/>
  <c r="AD7996" i="1" s="1"/>
  <c r="AF7995" i="1"/>
  <c r="AE7995" i="1"/>
  <c r="AC7996" i="1" l="1"/>
  <c r="AE7996" i="1"/>
  <c r="AF7996" i="1"/>
  <c r="AH7996" i="1" l="1"/>
  <c r="AG7996" i="1"/>
  <c r="AB7997" i="1"/>
  <c r="AD7997" i="1" s="1"/>
  <c r="AC7997" i="1" l="1"/>
  <c r="AF7997" i="1"/>
  <c r="AE7997" i="1"/>
  <c r="AB7998" i="1" l="1"/>
  <c r="AD7998" i="1" s="1"/>
  <c r="AG7997" i="1"/>
  <c r="AH7997" i="1"/>
  <c r="AC7998" i="1"/>
  <c r="AB7999" i="1" l="1"/>
  <c r="AD7999" i="1" s="1"/>
  <c r="AH7998" i="1"/>
  <c r="AG7998" i="1"/>
  <c r="AE7998" i="1"/>
  <c r="AF7998" i="1"/>
  <c r="AC7999" i="1" l="1"/>
  <c r="AF7999" i="1"/>
  <c r="AE7999" i="1"/>
  <c r="AH7999" i="1" l="1"/>
  <c r="AG7999" i="1"/>
  <c r="AB8000" i="1"/>
  <c r="AD8000" i="1" s="1"/>
  <c r="AF8000" i="1" l="1"/>
  <c r="AE8000" i="1"/>
  <c r="AC8000" i="1"/>
  <c r="AH8000" i="1" l="1"/>
  <c r="AB8001" i="1"/>
  <c r="AD8001" i="1" s="1"/>
  <c r="AG8000" i="1"/>
  <c r="AC8001" i="1" l="1"/>
  <c r="AB8002" i="1"/>
  <c r="AD8002" i="1" s="1"/>
  <c r="AH8001" i="1"/>
  <c r="AG8001" i="1"/>
  <c r="AE8001" i="1"/>
  <c r="AF8001" i="1"/>
  <c r="AC8002" i="1" l="1"/>
  <c r="AB8003" i="1"/>
  <c r="AD8003" i="1" s="1"/>
  <c r="AH8002" i="1"/>
  <c r="AG8002" i="1"/>
  <c r="AE8002" i="1"/>
  <c r="AF8002" i="1"/>
  <c r="AC8003" i="1" l="1"/>
  <c r="AB8004" i="1"/>
  <c r="AD8004" i="1" s="1"/>
  <c r="AE8004" i="1" s="1"/>
  <c r="AG8003" i="1"/>
  <c r="AH8003" i="1"/>
  <c r="AE8003" i="1"/>
  <c r="AF8003" i="1"/>
  <c r="AF8004" i="1"/>
  <c r="AC8004" i="1" l="1"/>
  <c r="AG8004" i="1" s="1"/>
  <c r="AB8005" i="1"/>
  <c r="AD8005" i="1" s="1"/>
  <c r="AF8005" i="1" s="1"/>
  <c r="AH8004" i="1"/>
  <c r="AC8005" i="1"/>
  <c r="AE8005" i="1" l="1"/>
  <c r="AG8005" i="1"/>
  <c r="AH8005" i="1"/>
  <c r="AB8006" i="1"/>
  <c r="AD8006" i="1" s="1"/>
  <c r="AC8006" i="1" l="1"/>
  <c r="AE8006" i="1"/>
  <c r="AF8006" i="1"/>
  <c r="AG8006" i="1" l="1"/>
  <c r="AH8006" i="1"/>
  <c r="AB8007" i="1"/>
  <c r="AD8007" i="1" s="1"/>
  <c r="AC8007" i="1" l="1"/>
  <c r="AE8007" i="1"/>
  <c r="AF8007" i="1"/>
  <c r="AA8009" i="1"/>
  <c r="AG8007" i="1" l="1"/>
  <c r="AB8008" i="1"/>
  <c r="AD8008" i="1" s="1"/>
  <c r="AH8007" i="1"/>
  <c r="AC8008" i="1" l="1"/>
  <c r="AB8009" i="1" s="1"/>
  <c r="AD8009" i="1" s="1"/>
  <c r="AG8008" i="1"/>
  <c r="AF8008" i="1"/>
  <c r="AE8008" i="1"/>
  <c r="AA8010" i="1"/>
  <c r="AH8008" i="1" l="1"/>
  <c r="AC8009" i="1"/>
  <c r="AH8009" i="1" s="1"/>
  <c r="AF8009" i="1"/>
  <c r="AE8009" i="1"/>
  <c r="AB8011" i="1"/>
  <c r="AG8009" i="1" l="1"/>
  <c r="AB8010" i="1"/>
  <c r="AB8012" i="1"/>
  <c r="AC8010" i="1" l="1"/>
  <c r="AD8010" i="1"/>
  <c r="AB8013" i="1"/>
  <c r="AF8010" i="1" l="1"/>
  <c r="AE8010" i="1"/>
  <c r="AA8011" i="1"/>
  <c r="AD8011" i="1" s="1"/>
  <c r="AG8010" i="1"/>
  <c r="AH8010" i="1"/>
  <c r="AF8011" i="1" l="1"/>
  <c r="AE8011" i="1"/>
  <c r="AC8011" i="1"/>
  <c r="AH8011" i="1" l="1"/>
  <c r="AG8011" i="1"/>
  <c r="AA8012" i="1"/>
  <c r="AD8012" i="1" s="1"/>
  <c r="AA8014" i="1"/>
  <c r="AC8012" i="1" l="1"/>
  <c r="AF8012" i="1"/>
  <c r="AE8012" i="1"/>
  <c r="AA8015" i="1"/>
  <c r="AH8012" i="1" l="1"/>
  <c r="AG8012" i="1"/>
  <c r="AA8013" i="1"/>
  <c r="AD8013" i="1" s="1"/>
  <c r="AC8013" i="1" l="1"/>
  <c r="AF8013" i="1"/>
  <c r="AE8013" i="1"/>
  <c r="AH8013" i="1" l="1"/>
  <c r="AB8014" i="1"/>
  <c r="AD8014" i="1" s="1"/>
  <c r="AG8013" i="1"/>
  <c r="AC8014" i="1" l="1"/>
  <c r="AG8014" i="1" s="1"/>
  <c r="AB8015" i="1"/>
  <c r="AD8015" i="1" s="1"/>
  <c r="AF8014" i="1"/>
  <c r="AE8014" i="1"/>
  <c r="AH8014" i="1" l="1"/>
  <c r="AC8015" i="1"/>
  <c r="AE8015" i="1"/>
  <c r="AF8015" i="1"/>
  <c r="AG8015" i="1" l="1"/>
  <c r="AH8015" i="1"/>
  <c r="AB8016" i="1"/>
  <c r="AD8016" i="1" s="1"/>
  <c r="AC8016" i="1" l="1"/>
  <c r="AE8016" i="1"/>
  <c r="AF8016" i="1"/>
  <c r="AG8016" i="1" l="1"/>
  <c r="AB8017" i="1"/>
  <c r="AD8017" i="1" s="1"/>
  <c r="AH8016" i="1"/>
  <c r="AC8017" i="1" l="1"/>
  <c r="AG8017" i="1" s="1"/>
  <c r="AH8017" i="1"/>
  <c r="AB8018" i="1"/>
  <c r="AD8018" i="1" s="1"/>
  <c r="AF8017" i="1"/>
  <c r="AE8017" i="1"/>
  <c r="AC8018" i="1" l="1"/>
  <c r="AF8018" i="1"/>
  <c r="AE8018" i="1"/>
  <c r="AG8018" i="1" l="1"/>
  <c r="AB8019" i="1"/>
  <c r="AD8019" i="1" s="1"/>
  <c r="AH8018" i="1"/>
  <c r="AF8019" i="1" l="1"/>
  <c r="AE8019" i="1"/>
  <c r="AC8019" i="1"/>
  <c r="AG8019" i="1" l="1"/>
  <c r="AH8019" i="1"/>
  <c r="AB8020" i="1"/>
  <c r="AD8020" i="1" s="1"/>
  <c r="AC8020" i="1" l="1"/>
  <c r="AF8020" i="1"/>
  <c r="AE8020" i="1"/>
  <c r="AG8020" i="1" l="1"/>
  <c r="AB8021" i="1"/>
  <c r="AD8021" i="1" s="1"/>
  <c r="AH8020" i="1"/>
  <c r="AC8021" i="1" l="1"/>
  <c r="AB8022" i="1" s="1"/>
  <c r="AD8022" i="1" s="1"/>
  <c r="AE8021" i="1"/>
  <c r="AF8021" i="1"/>
  <c r="AH8021" i="1"/>
  <c r="AG8021" i="1"/>
  <c r="AC8022" i="1" l="1"/>
  <c r="AB8023" i="1" s="1"/>
  <c r="AD8023" i="1" s="1"/>
  <c r="AH8022" i="1"/>
  <c r="AG8022" i="1"/>
  <c r="AE8022" i="1"/>
  <c r="AF8022" i="1"/>
  <c r="AC8023" i="1" l="1"/>
  <c r="AG8023" i="1" s="1"/>
  <c r="AE8023" i="1"/>
  <c r="AF8023" i="1"/>
  <c r="AH8023" i="1" l="1"/>
  <c r="AB8024" i="1"/>
  <c r="AD8024" i="1" s="1"/>
  <c r="AF8024" i="1" s="1"/>
  <c r="AE8024" i="1" l="1"/>
  <c r="AC8024" i="1"/>
  <c r="AG8024" i="1" s="1"/>
  <c r="AB8025" i="1" l="1"/>
  <c r="AD8025" i="1" s="1"/>
  <c r="AH8024" i="1"/>
  <c r="AC8025" i="1"/>
  <c r="AE8025" i="1"/>
  <c r="AF8025" i="1"/>
  <c r="AH8025" i="1" l="1"/>
  <c r="AB8026" i="1"/>
  <c r="AD8026" i="1" s="1"/>
  <c r="AG8025" i="1"/>
  <c r="AC8026" i="1" l="1"/>
  <c r="AH8026" i="1"/>
  <c r="AG8026" i="1"/>
  <c r="AB8027" i="1"/>
  <c r="AD8027" i="1" s="1"/>
  <c r="AE8026" i="1"/>
  <c r="AF8026" i="1"/>
  <c r="AC8027" i="1" l="1"/>
  <c r="AE8027" i="1"/>
  <c r="AF8027" i="1"/>
  <c r="AG8027" i="1" l="1"/>
  <c r="AH8027" i="1"/>
  <c r="AB8028" i="1"/>
  <c r="AD8028" i="1" s="1"/>
  <c r="AC8028" i="1" l="1"/>
  <c r="AF8028" i="1"/>
  <c r="AE8028" i="1"/>
  <c r="AH8028" i="1" l="1"/>
  <c r="AB8029" i="1"/>
  <c r="AD8029" i="1" s="1"/>
  <c r="AG8028" i="1"/>
  <c r="AC8029" i="1" l="1"/>
  <c r="AB8030" i="1"/>
  <c r="AD8030" i="1" s="1"/>
  <c r="AH8029" i="1"/>
  <c r="AG8029" i="1"/>
  <c r="AF8029" i="1"/>
  <c r="AE8029" i="1"/>
  <c r="AC8030" i="1" l="1"/>
  <c r="AH8030" i="1" s="1"/>
  <c r="AG8030" i="1"/>
  <c r="AB8031" i="1"/>
  <c r="AD8031" i="1" s="1"/>
  <c r="AE8031" i="1" s="1"/>
  <c r="AF8030" i="1"/>
  <c r="AE8030" i="1"/>
  <c r="AA8033" i="1"/>
  <c r="AC8031" i="1" l="1"/>
  <c r="AF8031" i="1"/>
  <c r="AH8031" i="1" l="1"/>
  <c r="AG8031" i="1"/>
  <c r="AB8032" i="1"/>
  <c r="AD8032" i="1" l="1"/>
  <c r="AC8032" i="1"/>
  <c r="AA8035" i="1"/>
  <c r="AH8032" i="1" l="1"/>
  <c r="AG8032" i="1"/>
  <c r="AB8033" i="1"/>
  <c r="AE8032" i="1"/>
  <c r="AF8032" i="1"/>
  <c r="AA8034" i="1"/>
  <c r="AD8033" i="1" l="1"/>
  <c r="AC8033" i="1"/>
  <c r="AA8036" i="1"/>
  <c r="AH8033" i="1" l="1"/>
  <c r="AG8033" i="1"/>
  <c r="AB8034" i="1"/>
  <c r="AE8033" i="1"/>
  <c r="AF8033" i="1"/>
  <c r="AC8034" i="1" l="1"/>
  <c r="AD8034" i="1"/>
  <c r="AA8037" i="1"/>
  <c r="AE8034" i="1" l="1"/>
  <c r="AF8034" i="1"/>
  <c r="AG8034" i="1"/>
  <c r="AH8034" i="1"/>
  <c r="AB8035" i="1"/>
  <c r="AD8035" i="1" s="1"/>
  <c r="AC8035" i="1" l="1"/>
  <c r="AF8035" i="1"/>
  <c r="AE8035" i="1"/>
  <c r="AA8038" i="1"/>
  <c r="AB8036" i="1" l="1"/>
  <c r="AD8036" i="1" s="1"/>
  <c r="AG8035" i="1"/>
  <c r="AH8035" i="1"/>
  <c r="AC8036" i="1" l="1"/>
  <c r="AH8036" i="1" s="1"/>
  <c r="AB8037" i="1"/>
  <c r="AD8037" i="1" s="1"/>
  <c r="AG8036" i="1"/>
  <c r="AF8036" i="1"/>
  <c r="AE8036" i="1"/>
  <c r="AA8039" i="1"/>
  <c r="AC8037" i="1" l="1"/>
  <c r="AB8038" i="1" s="1"/>
  <c r="AD8038" i="1" s="1"/>
  <c r="AH8037" i="1"/>
  <c r="AG8037" i="1"/>
  <c r="AF8037" i="1"/>
  <c r="AE8037" i="1"/>
  <c r="AC8038" i="1" l="1"/>
  <c r="AB8039" i="1"/>
  <c r="AD8039" i="1" s="1"/>
  <c r="AF8039" i="1" s="1"/>
  <c r="AG8038" i="1"/>
  <c r="AH8038" i="1"/>
  <c r="AF8038" i="1"/>
  <c r="AE8038" i="1"/>
  <c r="AE8039" i="1" l="1"/>
  <c r="AC8039" i="1"/>
  <c r="AH8039" i="1" s="1"/>
  <c r="AB8040" i="1" l="1"/>
  <c r="AD8040" i="1" s="1"/>
  <c r="AF8040" i="1" s="1"/>
  <c r="AG8039" i="1"/>
  <c r="AE8040" i="1" l="1"/>
  <c r="AC8040" i="1"/>
  <c r="AG8040" i="1" s="1"/>
  <c r="AB8041" i="1" l="1"/>
  <c r="AC8041" i="1" s="1"/>
  <c r="AG8041" i="1" s="1"/>
  <c r="AH8040" i="1"/>
  <c r="AD8041" i="1"/>
  <c r="AE8041" i="1" s="1"/>
  <c r="AB8042" i="1"/>
  <c r="AD8042" i="1" s="1"/>
  <c r="AF8042" i="1" s="1"/>
  <c r="AH8041" i="1"/>
  <c r="AF8041" i="1" l="1"/>
  <c r="AC8042" i="1"/>
  <c r="AG8042" i="1" s="1"/>
  <c r="AE8042" i="1"/>
  <c r="AB8043" i="1" l="1"/>
  <c r="AD8043" i="1" s="1"/>
  <c r="AF8043" i="1" s="1"/>
  <c r="AH8042" i="1"/>
  <c r="AC8043" i="1"/>
  <c r="AG8043" i="1" s="1"/>
  <c r="AE8043" i="1"/>
  <c r="AH8043" i="1" l="1"/>
  <c r="AB8044" i="1"/>
  <c r="AD8044" i="1" s="1"/>
  <c r="AE8044" i="1" s="1"/>
  <c r="AF8044" i="1" l="1"/>
  <c r="AC8044" i="1"/>
  <c r="AH8044" i="1" s="1"/>
  <c r="AG8044" i="1" l="1"/>
  <c r="AB8045" i="1"/>
  <c r="AD8045" i="1" s="1"/>
  <c r="AF8045" i="1" s="1"/>
  <c r="AE8045" i="1" l="1"/>
  <c r="AC8045" i="1"/>
  <c r="AG8045" i="1" s="1"/>
  <c r="AB8046" i="1"/>
  <c r="AD8046" i="1" s="1"/>
  <c r="AE8046" i="1" s="1"/>
  <c r="AH8045" i="1" l="1"/>
  <c r="AF8046" i="1"/>
  <c r="AC8046" i="1"/>
  <c r="AG8046" i="1" s="1"/>
  <c r="AB8047" i="1" l="1"/>
  <c r="AD8047" i="1" s="1"/>
  <c r="AE8047" i="1" s="1"/>
  <c r="AH8046" i="1"/>
  <c r="AC8047" i="1" l="1"/>
  <c r="AG8047" i="1" s="1"/>
  <c r="AF8047" i="1"/>
  <c r="AH8047" i="1"/>
  <c r="AB8048" i="1"/>
  <c r="AD8048" i="1" s="1"/>
  <c r="AC8048" i="1" l="1"/>
  <c r="AB8049" i="1" s="1"/>
  <c r="AD8049" i="1" s="1"/>
  <c r="AF8048" i="1"/>
  <c r="AE8048" i="1"/>
  <c r="AH8048" i="1" l="1"/>
  <c r="AG8048" i="1"/>
  <c r="AC8049" i="1"/>
  <c r="AG8049" i="1" s="1"/>
  <c r="AF8049" i="1"/>
  <c r="AE8049" i="1"/>
  <c r="AB8050" i="1" l="1"/>
  <c r="AD8050" i="1" s="1"/>
  <c r="AF8050" i="1" s="1"/>
  <c r="AH8049" i="1"/>
  <c r="AV57" i="1"/>
  <c r="AV58" i="1"/>
  <c r="AV59" i="1"/>
  <c r="AV60" i="1"/>
  <c r="AV61" i="1"/>
  <c r="AV62" i="1"/>
  <c r="AV63" i="1"/>
  <c r="AV64" i="1"/>
  <c r="AV65" i="1"/>
  <c r="AV66" i="1"/>
  <c r="AE8050" i="1" l="1"/>
  <c r="AC8050" i="1"/>
  <c r="AG8050" i="1" s="1"/>
  <c r="AH8050" i="1" l="1"/>
  <c r="AB8051" i="1"/>
  <c r="AD8051" i="1" l="1"/>
  <c r="AC8051" i="1"/>
  <c r="AG8051" i="1" l="1"/>
  <c r="AH8051" i="1"/>
  <c r="AB8052" i="1"/>
  <c r="AD8052" i="1" s="1"/>
  <c r="AF8052" i="1" s="1"/>
  <c r="AE8051" i="1"/>
  <c r="AF8051" i="1"/>
  <c r="AC8052" i="1" l="1"/>
  <c r="AG8052" i="1" s="1"/>
  <c r="AE8052" i="1"/>
  <c r="AB8053" i="1" l="1"/>
  <c r="AD8053" i="1" s="1"/>
  <c r="AE8053" i="1" s="1"/>
  <c r="AH8052" i="1"/>
  <c r="AC8053" i="1" l="1"/>
  <c r="AG8053" i="1" s="1"/>
  <c r="AF8053" i="1"/>
  <c r="AB8054" i="1" l="1"/>
  <c r="AD8054" i="1" s="1"/>
  <c r="AE8054" i="1" s="1"/>
  <c r="AH8053" i="1"/>
  <c r="AC8054" i="1"/>
  <c r="AF8054" i="1" l="1"/>
  <c r="AG8054" i="1"/>
  <c r="AB8055" i="1"/>
  <c r="AH8054" i="1"/>
  <c r="AC8055" i="1" l="1"/>
  <c r="AD8055" i="1"/>
  <c r="AE8055" i="1" l="1"/>
  <c r="AF8055" i="1"/>
  <c r="AG8055" i="1"/>
  <c r="AB8056" i="1"/>
  <c r="AH8055" i="1"/>
  <c r="AD8056" i="1" l="1"/>
  <c r="AC8056" i="1"/>
  <c r="AA8057" i="1" s="1"/>
  <c r="AG8056" i="1" l="1"/>
  <c r="AB8057" i="1"/>
  <c r="AH8056" i="1"/>
  <c r="AE8056" i="1"/>
  <c r="AF8056" i="1"/>
  <c r="AY57" i="1"/>
  <c r="AY58" i="1"/>
  <c r="AY59" i="1"/>
  <c r="AY60" i="1"/>
  <c r="AY61" i="1"/>
  <c r="AY62" i="1"/>
  <c r="AY63" i="1"/>
  <c r="AY64" i="1"/>
  <c r="AY65" i="1"/>
  <c r="AY66" i="1"/>
  <c r="AX57" i="1"/>
  <c r="AX58" i="1"/>
  <c r="AX59" i="1"/>
  <c r="AX60" i="1"/>
  <c r="AX61" i="1"/>
  <c r="AX62" i="1"/>
  <c r="AX63" i="1"/>
  <c r="AX64" i="1"/>
  <c r="AX65" i="1"/>
  <c r="AX66" i="1"/>
  <c r="AW57" i="1"/>
  <c r="AW58" i="1"/>
  <c r="AW59" i="1"/>
  <c r="AW60" i="1"/>
  <c r="AW61" i="1"/>
  <c r="AW62" i="1"/>
  <c r="AW63" i="1"/>
  <c r="AW64" i="1"/>
  <c r="AW65" i="1"/>
  <c r="AW66" i="1"/>
  <c r="AD8057" i="1" l="1"/>
  <c r="AC8057" i="1"/>
  <c r="BA57" i="1"/>
  <c r="BA58" i="1"/>
  <c r="BA59" i="1"/>
  <c r="BA60" i="1"/>
  <c r="BA61" i="1"/>
  <c r="BA62" i="1"/>
  <c r="BA63" i="1"/>
  <c r="BA64" i="1"/>
  <c r="BA65" i="1"/>
  <c r="BA66" i="1"/>
  <c r="AA8058" i="1" l="1"/>
  <c r="AG8057" i="1"/>
  <c r="AH8057" i="1"/>
  <c r="AB8058" i="1"/>
  <c r="AD8058" i="1" s="1"/>
  <c r="AE8057" i="1"/>
  <c r="AF8057" i="1"/>
  <c r="AC8058" i="1" l="1"/>
  <c r="AE8058" i="1"/>
  <c r="AF8058" i="1"/>
  <c r="AA8059" i="1" l="1"/>
  <c r="AG8058" i="1"/>
  <c r="AH8058" i="1"/>
  <c r="AB8059" i="1"/>
  <c r="AD8059" i="1" l="1"/>
  <c r="AE8059" i="1"/>
  <c r="AF8059" i="1"/>
  <c r="AC8059" i="1"/>
  <c r="AA8060" i="1" l="1"/>
  <c r="AG8059" i="1"/>
  <c r="AB8060" i="1"/>
  <c r="AH8059" i="1"/>
  <c r="AZ57" i="1"/>
  <c r="AZ58" i="1"/>
  <c r="AZ59" i="1"/>
  <c r="AZ60" i="1"/>
  <c r="AZ61" i="1"/>
  <c r="AZ62" i="1"/>
  <c r="AZ63" i="1"/>
  <c r="AZ64" i="1"/>
  <c r="AZ65" i="1"/>
  <c r="AZ66" i="1"/>
  <c r="AD8060" i="1" l="1"/>
  <c r="AE8060" i="1" s="1"/>
  <c r="AC8060" i="1"/>
  <c r="AA8061" i="1" s="1"/>
  <c r="AF8060" i="1" l="1"/>
  <c r="AG8060" i="1"/>
  <c r="AH8060" i="1"/>
  <c r="AB8061" i="1"/>
  <c r="AD8061" i="1" s="1"/>
  <c r="AF8061" i="1" s="1"/>
  <c r="AC8061" i="1" l="1"/>
  <c r="AH8061" i="1" s="1"/>
  <c r="AE8061" i="1"/>
  <c r="AA8062" i="1" l="1"/>
  <c r="AG8061" i="1"/>
  <c r="AB8062" i="1"/>
  <c r="AD8062" i="1" s="1"/>
  <c r="AE8062" i="1" s="1"/>
  <c r="AF8062" i="1" l="1"/>
  <c r="AC8062" i="1"/>
  <c r="AA8063" i="1" s="1"/>
  <c r="AV67" i="1" s="1"/>
  <c r="AG8062" i="1" l="1"/>
  <c r="AB8063" i="1"/>
  <c r="AD8063" i="1" s="1"/>
  <c r="AF8063" i="1" s="1"/>
  <c r="AH8062" i="1"/>
  <c r="AE8063" i="1" l="1"/>
  <c r="AC8063" i="1"/>
  <c r="AG8063" i="1" s="1"/>
  <c r="AH8063" i="1" l="1"/>
  <c r="AB8064" i="1"/>
  <c r="AD8064" i="1" l="1"/>
  <c r="AC8064" i="1"/>
  <c r="AG8064" i="1" s="1"/>
  <c r="AH8064" i="1" l="1"/>
  <c r="AB8065" i="1"/>
  <c r="AD8065" i="1" s="1"/>
  <c r="AF8064" i="1"/>
  <c r="AE8064" i="1"/>
  <c r="AC8065" i="1" l="1"/>
  <c r="AG8065" i="1" s="1"/>
  <c r="AE8065" i="1"/>
  <c r="AF8065" i="1"/>
  <c r="AH8065" i="1" l="1"/>
  <c r="AB8066" i="1"/>
  <c r="AD8066" i="1" s="1"/>
  <c r="AF8066" i="1" l="1"/>
  <c r="AE8066" i="1"/>
  <c r="AC8066" i="1"/>
  <c r="AG8066" i="1" s="1"/>
  <c r="AH8066" i="1" l="1"/>
  <c r="AB8067" i="1"/>
  <c r="AD8067" i="1" s="1"/>
  <c r="AC8067" i="1" l="1"/>
  <c r="AH8067" i="1" s="1"/>
  <c r="AE8067" i="1"/>
  <c r="AF8067" i="1"/>
  <c r="AB8068" i="1" l="1"/>
  <c r="AD8068" i="1" s="1"/>
  <c r="AF8068" i="1" s="1"/>
  <c r="AG8067" i="1"/>
  <c r="AC8068" i="1" l="1"/>
  <c r="AB8069" i="1" s="1"/>
  <c r="AD8069" i="1" s="1"/>
  <c r="AF8069" i="1" s="1"/>
  <c r="AG8068" i="1"/>
  <c r="AE8068" i="1"/>
  <c r="AH8068" i="1"/>
  <c r="AC8069" i="1" l="1"/>
  <c r="AG8069" i="1" s="1"/>
  <c r="AE8069" i="1"/>
  <c r="AH8069" i="1"/>
  <c r="AB8070" i="1"/>
  <c r="AC8070" i="1" s="1"/>
  <c r="AG8070" i="1" s="1"/>
  <c r="AB8071" i="1" l="1"/>
  <c r="AH8070" i="1"/>
  <c r="AD8070" i="1"/>
  <c r="AF8070" i="1" l="1"/>
  <c r="AE8070" i="1"/>
  <c r="AC8071" i="1"/>
  <c r="AG8071" i="1" s="1"/>
  <c r="AD8071" i="1"/>
  <c r="AF8071" i="1" l="1"/>
  <c r="AE8071" i="1"/>
  <c r="AB8072" i="1"/>
  <c r="AC8072" i="1" s="1"/>
  <c r="AG8072" i="1" s="1"/>
  <c r="AH8071" i="1"/>
  <c r="AH8072" i="1" l="1"/>
  <c r="AB8073" i="1"/>
  <c r="AD8073" i="1" s="1"/>
  <c r="AD8072" i="1"/>
  <c r="AW67" i="1"/>
  <c r="AC8073" i="1" l="1"/>
  <c r="AG8073" i="1" s="1"/>
  <c r="AE8072" i="1"/>
  <c r="AZ67" i="1" s="1"/>
  <c r="AF8072" i="1"/>
  <c r="BA67" i="1" s="1"/>
  <c r="AY67" i="1"/>
  <c r="AB8074" i="1"/>
  <c r="AD8074" i="1" s="1"/>
  <c r="AH8073" i="1"/>
  <c r="AE8073" i="1"/>
  <c r="AF8073" i="1"/>
  <c r="AC8074" i="1" l="1"/>
  <c r="AG8074" i="1" s="1"/>
  <c r="AF8074" i="1"/>
  <c r="AE8074" i="1"/>
  <c r="AH8074" i="1" l="1"/>
  <c r="AB8075" i="1"/>
  <c r="AD8075" i="1" s="1"/>
  <c r="AC8075" i="1" l="1"/>
  <c r="AG8075" i="1" s="1"/>
  <c r="AB8076" i="1"/>
  <c r="AD8076" i="1" s="1"/>
  <c r="AE8075" i="1"/>
  <c r="AF8075" i="1"/>
  <c r="AH8075" i="1" l="1"/>
  <c r="AC8076" i="1"/>
  <c r="AG8076" i="1" s="1"/>
  <c r="AF8076" i="1"/>
  <c r="AE8076" i="1"/>
  <c r="AH8076" i="1" l="1"/>
  <c r="AB8077" i="1"/>
  <c r="AD8077" i="1" s="1"/>
  <c r="AF8077" i="1" s="1"/>
  <c r="AC8077" i="1" l="1"/>
  <c r="AH8077" i="1" s="1"/>
  <c r="AE8077" i="1"/>
  <c r="AB8078" i="1"/>
  <c r="AD8078" i="1" s="1"/>
  <c r="AG8077" i="1"/>
  <c r="AC8078" i="1" l="1"/>
  <c r="AG8078" i="1" s="1"/>
  <c r="AE8078" i="1"/>
  <c r="AF8078" i="1"/>
  <c r="AH8078" i="1"/>
  <c r="AB8079" i="1"/>
  <c r="AD8079" i="1" s="1"/>
  <c r="AE8079" i="1" l="1"/>
  <c r="AF8079" i="1"/>
  <c r="AC8079" i="1"/>
  <c r="AG8079" i="1" s="1"/>
  <c r="AB8080" i="1" l="1"/>
  <c r="AD8080" i="1" s="1"/>
  <c r="AH8079" i="1"/>
  <c r="AC8080" i="1" l="1"/>
  <c r="AH8080" i="1" s="1"/>
  <c r="AB8081" i="1"/>
  <c r="AE8080" i="1"/>
  <c r="AF8080" i="1"/>
  <c r="AA8081" i="1" l="1"/>
  <c r="AC8081" i="1" s="1"/>
  <c r="AG8080" i="1"/>
  <c r="AA8082" i="1" l="1"/>
  <c r="AG8081" i="1"/>
  <c r="AD8081" i="1"/>
  <c r="AF8081" i="1" s="1"/>
  <c r="AB8082" i="1"/>
  <c r="AH8081" i="1"/>
  <c r="AE8081" i="1" l="1"/>
  <c r="AD8082" i="1"/>
  <c r="AC8082" i="1"/>
  <c r="AA8083" i="1" l="1"/>
  <c r="AG8082" i="1"/>
  <c r="AB8083" i="1"/>
  <c r="AD8083" i="1" s="1"/>
  <c r="AH8082" i="1"/>
  <c r="AE8082" i="1"/>
  <c r="AF8082" i="1"/>
  <c r="AC8083" i="1" l="1"/>
  <c r="AG8083" i="1" s="1"/>
  <c r="AE8083" i="1"/>
  <c r="AF8083" i="1"/>
  <c r="AH8083" i="1" l="1"/>
  <c r="AB8084" i="1"/>
  <c r="AA8084" i="1"/>
  <c r="AD8084" i="1" l="1"/>
  <c r="AC8084" i="1"/>
  <c r="AG8084" i="1" s="1"/>
  <c r="AB8085" i="1" l="1"/>
  <c r="AH8084" i="1"/>
  <c r="AA8085" i="1"/>
  <c r="AF8084" i="1"/>
  <c r="AE8084" i="1"/>
  <c r="AD8085" i="1" l="1"/>
  <c r="AC8085" i="1"/>
  <c r="AG8085" i="1" s="1"/>
  <c r="AA8086" i="1"/>
  <c r="AE8085" i="1"/>
  <c r="AF8085" i="1"/>
  <c r="AB8086" i="1" l="1"/>
  <c r="AD8086" i="1" s="1"/>
  <c r="AE8086" i="1" s="1"/>
  <c r="AH8085" i="1"/>
  <c r="AC8086" i="1"/>
  <c r="AG8086" i="1" s="1"/>
  <c r="AF8086" i="1" l="1"/>
  <c r="AA8087" i="1"/>
  <c r="AH8086" i="1"/>
  <c r="AB8087" i="1"/>
  <c r="AD8087" i="1" l="1"/>
  <c r="AE8087" i="1" s="1"/>
  <c r="AC8087" i="1"/>
  <c r="AG8087" i="1" s="1"/>
  <c r="AF8087" i="1" l="1"/>
  <c r="AB8088" i="1"/>
  <c r="AH8087" i="1"/>
  <c r="AD8088" i="1" l="1"/>
  <c r="AC8088" i="1"/>
  <c r="AG8088" i="1" s="1"/>
  <c r="AB8089" i="1" l="1"/>
  <c r="AH8088" i="1"/>
  <c r="AE8088" i="1"/>
  <c r="AF8088" i="1"/>
  <c r="AD8089" i="1" l="1"/>
  <c r="AC8089" i="1"/>
  <c r="AG8089" i="1" s="1"/>
  <c r="AH8089" i="1" l="1"/>
  <c r="AB8090" i="1"/>
  <c r="AD8090" i="1" s="1"/>
  <c r="AF8089" i="1"/>
  <c r="AE8089" i="1"/>
  <c r="AC8090" i="1" l="1"/>
  <c r="AG8090" i="1" s="1"/>
  <c r="AB8091" i="1"/>
  <c r="AD8091" i="1" s="1"/>
  <c r="AF8090" i="1"/>
  <c r="AE8090" i="1"/>
  <c r="AH8090" i="1" l="1"/>
  <c r="AF8091" i="1"/>
  <c r="AE8091" i="1"/>
  <c r="AC8091" i="1"/>
  <c r="AG8091" i="1" s="1"/>
  <c r="AB8092" i="1" l="1"/>
  <c r="AD8092" i="1" s="1"/>
  <c r="AH8091" i="1"/>
  <c r="AC8092" i="1" l="1"/>
  <c r="AG8092" i="1" s="1"/>
  <c r="AF8092" i="1"/>
  <c r="AE8092" i="1"/>
  <c r="AB8093" i="1" l="1"/>
  <c r="AD8093" i="1" s="1"/>
  <c r="AH8092" i="1"/>
  <c r="AC8093" i="1"/>
  <c r="AG8093" i="1" s="1"/>
  <c r="AF8093" i="1"/>
  <c r="AE8093" i="1"/>
  <c r="AH8093" i="1" l="1"/>
  <c r="AB8094" i="1"/>
  <c r="AD8094" i="1" s="1"/>
  <c r="AF8094" i="1" s="1"/>
  <c r="AC8094" i="1" l="1"/>
  <c r="AG8094" i="1" s="1"/>
  <c r="AE8094" i="1"/>
  <c r="AB8095" i="1" l="1"/>
  <c r="AD8095" i="1" s="1"/>
  <c r="AH8094" i="1"/>
  <c r="AC8095" i="1" l="1"/>
  <c r="AG8095" i="1" s="1"/>
  <c r="AE8095" i="1"/>
  <c r="AF8095" i="1"/>
  <c r="AH8095" i="1" l="1"/>
  <c r="AB8096" i="1"/>
  <c r="AD8096" i="1" s="1"/>
  <c r="AF8096" i="1" s="1"/>
  <c r="AC8096" i="1" l="1"/>
  <c r="AG8096" i="1" s="1"/>
  <c r="AE8096" i="1"/>
  <c r="AH8096" i="1"/>
  <c r="AB8097" i="1"/>
  <c r="AD8097" i="1" s="1"/>
  <c r="AC8097" i="1" l="1"/>
  <c r="AG8097" i="1" s="1"/>
  <c r="AE8097" i="1"/>
  <c r="AF8097" i="1"/>
  <c r="AH8097" i="1" l="1"/>
  <c r="AB8098" i="1"/>
  <c r="AD8098" i="1" s="1"/>
  <c r="AF8098" i="1" s="1"/>
  <c r="AC8098" i="1" l="1"/>
  <c r="AG8098" i="1" s="1"/>
  <c r="AE8098" i="1"/>
  <c r="AH8098" i="1" l="1"/>
  <c r="AB8099" i="1"/>
  <c r="AD8099" i="1" s="1"/>
  <c r="AF8099" i="1" s="1"/>
  <c r="AC8099" i="1" l="1"/>
  <c r="AG8099" i="1" s="1"/>
  <c r="AE8099" i="1"/>
  <c r="AH8099" i="1"/>
  <c r="AB8100" i="1" l="1"/>
  <c r="AD8100" i="1" s="1"/>
  <c r="AE8100" i="1" s="1"/>
  <c r="AF8100" i="1" l="1"/>
  <c r="AC8100" i="1"/>
  <c r="AH8100" i="1" s="1"/>
  <c r="AG8100" i="1" l="1"/>
  <c r="AB8101" i="1"/>
  <c r="AD8101" i="1" s="1"/>
  <c r="AE8101" i="1" l="1"/>
  <c r="AF8101" i="1"/>
  <c r="AC8101" i="1"/>
  <c r="AA8105" i="1"/>
  <c r="AB8102" i="1" l="1"/>
  <c r="AD8102" i="1" s="1"/>
  <c r="AG8101" i="1"/>
  <c r="AC8102" i="1"/>
  <c r="AH8101" i="1"/>
  <c r="AH8102" i="1" l="1"/>
  <c r="AB8103" i="1"/>
  <c r="AD8103" i="1" s="1"/>
  <c r="AG8102" i="1"/>
  <c r="AC8103" i="1"/>
  <c r="AH8103" i="1" s="1"/>
  <c r="AF8102" i="1"/>
  <c r="AE8102" i="1"/>
  <c r="AA8106" i="1"/>
  <c r="AG8103" i="1" l="1"/>
  <c r="AB8104" i="1"/>
  <c r="AD8104" i="1" s="1"/>
  <c r="AF8103" i="1"/>
  <c r="AE8103" i="1"/>
  <c r="AC8104" i="1"/>
  <c r="AH8104" i="1" l="1"/>
  <c r="AB8105" i="1"/>
  <c r="AG8104" i="1"/>
  <c r="AF8104" i="1"/>
  <c r="AE8104" i="1"/>
  <c r="AA8107" i="1"/>
  <c r="AC8105" i="1" l="1"/>
  <c r="AD8105" i="1"/>
  <c r="AA8108" i="1"/>
  <c r="AE8105" i="1" l="1"/>
  <c r="AF8105" i="1"/>
  <c r="AG8105" i="1"/>
  <c r="AB8106" i="1"/>
  <c r="AD8106" i="1" s="1"/>
  <c r="AH8105" i="1"/>
  <c r="AA8109" i="1"/>
  <c r="AE8106" i="1" l="1"/>
  <c r="AF8106" i="1"/>
  <c r="AC8106" i="1"/>
  <c r="AG8106" i="1" l="1"/>
  <c r="AH8106" i="1"/>
  <c r="AB8107" i="1"/>
  <c r="AD8107" i="1" s="1"/>
  <c r="AA8110" i="1"/>
  <c r="AC8107" i="1" l="1"/>
  <c r="AF8107" i="1"/>
  <c r="AE8107" i="1"/>
  <c r="AG8107" i="1" l="1"/>
  <c r="AH8107" i="1"/>
  <c r="AB8108" i="1"/>
  <c r="AD8108" i="1" s="1"/>
  <c r="AA8111" i="1"/>
  <c r="AC8108" i="1" l="1"/>
  <c r="AE8108" i="1"/>
  <c r="AF8108" i="1"/>
  <c r="AH8108" i="1" l="1"/>
  <c r="AG8108" i="1"/>
  <c r="AB8109" i="1"/>
  <c r="AD8109" i="1" s="1"/>
  <c r="AE8109" i="1" l="1"/>
  <c r="AF8109" i="1"/>
  <c r="AC8109" i="1"/>
  <c r="AB8110" i="1" l="1"/>
  <c r="AD8110" i="1" s="1"/>
  <c r="AG8109" i="1"/>
  <c r="AH8109" i="1"/>
  <c r="AC8110" i="1"/>
  <c r="AH8110" i="1" l="1"/>
  <c r="AB8111" i="1"/>
  <c r="AD8111" i="1" s="1"/>
  <c r="AG8110" i="1"/>
  <c r="AF8110" i="1"/>
  <c r="AE8110" i="1"/>
  <c r="AC8111" i="1" l="1"/>
  <c r="AB8112" i="1"/>
  <c r="AD8112" i="1" s="1"/>
  <c r="AG8111" i="1"/>
  <c r="AH8111" i="1"/>
  <c r="AE8111" i="1"/>
  <c r="AF8111" i="1"/>
  <c r="AC8112" i="1" l="1"/>
  <c r="AE8112" i="1"/>
  <c r="AF8112" i="1"/>
  <c r="AG8112" i="1" l="1"/>
  <c r="AH8112" i="1"/>
  <c r="AB8113" i="1"/>
  <c r="AD8113" i="1" s="1"/>
  <c r="AC8113" i="1" l="1"/>
  <c r="AE8113" i="1"/>
  <c r="AF8113" i="1"/>
  <c r="AG8113" i="1" l="1"/>
  <c r="AH8113" i="1"/>
  <c r="AB8114" i="1"/>
  <c r="AD8114" i="1" s="1"/>
  <c r="AC8114" i="1" l="1"/>
  <c r="AE8114" i="1"/>
  <c r="AF8114" i="1"/>
  <c r="AG8114" i="1" l="1"/>
  <c r="AB8115" i="1"/>
  <c r="AD8115" i="1" s="1"/>
  <c r="AH8114" i="1"/>
  <c r="AC8115" i="1" l="1"/>
  <c r="AG8115" i="1" s="1"/>
  <c r="AB8116" i="1"/>
  <c r="AD8116" i="1" s="1"/>
  <c r="AH8115" i="1"/>
  <c r="AF8115" i="1"/>
  <c r="AE8115" i="1"/>
  <c r="AC8116" i="1" l="1"/>
  <c r="AG8116" i="1"/>
  <c r="AH8116" i="1"/>
  <c r="AB8117" i="1"/>
  <c r="AD8117" i="1" s="1"/>
  <c r="AE8116" i="1"/>
  <c r="AF8116" i="1"/>
  <c r="AC8117" i="1" l="1"/>
  <c r="AF8117" i="1"/>
  <c r="AE8117" i="1"/>
  <c r="AB8118" i="1" l="1"/>
  <c r="AG8117" i="1"/>
  <c r="AH8117" i="1"/>
  <c r="AC8118" i="1" l="1"/>
  <c r="AD8118" i="1"/>
  <c r="AF8118" i="1" l="1"/>
  <c r="AE8118" i="1"/>
  <c r="AG8118" i="1"/>
  <c r="AB8119" i="1"/>
  <c r="AD8119" i="1" s="1"/>
  <c r="AH8118" i="1"/>
  <c r="AF8119" i="1" l="1"/>
  <c r="AE8119" i="1"/>
  <c r="AC8119" i="1"/>
  <c r="AG8119" i="1" l="1"/>
  <c r="AB8120" i="1"/>
  <c r="AD8120" i="1" s="1"/>
  <c r="AH8119" i="1"/>
  <c r="AC8120" i="1" l="1"/>
  <c r="AG8120" i="1"/>
  <c r="AB8121" i="1"/>
  <c r="AD8121" i="1" s="1"/>
  <c r="AH8120" i="1"/>
  <c r="AE8120" i="1"/>
  <c r="AF8120" i="1"/>
  <c r="AC8121" i="1" l="1"/>
  <c r="AG8121" i="1"/>
  <c r="AH8121" i="1"/>
  <c r="AB8122" i="1"/>
  <c r="AD8122" i="1" s="1"/>
  <c r="AF8121" i="1"/>
  <c r="AE8121" i="1"/>
  <c r="AC8122" i="1" l="1"/>
  <c r="AE8122" i="1"/>
  <c r="AF8122" i="1"/>
  <c r="AG8122" i="1" l="1"/>
  <c r="AH8122" i="1"/>
  <c r="AB8123" i="1"/>
  <c r="AC8123" i="1" l="1"/>
  <c r="AD8123" i="1"/>
  <c r="AE8123" i="1" l="1"/>
  <c r="AF8123" i="1"/>
  <c r="AG8123" i="1"/>
  <c r="AH8123" i="1"/>
  <c r="AB8124" i="1"/>
  <c r="AD8124" i="1" s="1"/>
  <c r="AC8124" i="1" l="1"/>
  <c r="AE8124" i="1"/>
  <c r="AF8124" i="1"/>
  <c r="AB8125" i="1" l="1"/>
  <c r="AD8125" i="1" s="1"/>
  <c r="AG8124" i="1"/>
  <c r="AH8124" i="1"/>
  <c r="AC8125" i="1" l="1"/>
  <c r="AH8125" i="1" s="1"/>
  <c r="AG8125" i="1"/>
  <c r="AB8126" i="1"/>
  <c r="AD8126" i="1" s="1"/>
  <c r="AE8125" i="1"/>
  <c r="AF8125" i="1"/>
  <c r="AC8126" i="1" l="1"/>
  <c r="AE8126" i="1"/>
  <c r="AF8126" i="1"/>
  <c r="AG8126" i="1" l="1"/>
  <c r="AB8127" i="1"/>
  <c r="AD8127" i="1" s="1"/>
  <c r="AH8126" i="1"/>
  <c r="AA8129" i="1"/>
  <c r="AC8127" i="1" l="1"/>
  <c r="AG8127" i="1" s="1"/>
  <c r="AF8127" i="1"/>
  <c r="AE8127" i="1"/>
  <c r="AA8130" i="1"/>
  <c r="AB8128" i="1" l="1"/>
  <c r="AD8128" i="1" s="1"/>
  <c r="AE8128" i="1" s="1"/>
  <c r="AH8127" i="1"/>
  <c r="AF8128" i="1" l="1"/>
  <c r="AC8128" i="1"/>
  <c r="AH8128" i="1" s="1"/>
  <c r="AG8128" i="1"/>
  <c r="AB8129" i="1"/>
  <c r="AB8132" i="1"/>
  <c r="AC8129" i="1" l="1"/>
  <c r="AD8129" i="1"/>
  <c r="AA8133" i="1"/>
  <c r="AE8129" i="1" l="1"/>
  <c r="AF8129" i="1"/>
  <c r="AG8129" i="1"/>
  <c r="AB8130" i="1"/>
  <c r="AH8129" i="1"/>
  <c r="AC8130" i="1" l="1"/>
  <c r="AD8130" i="1"/>
  <c r="AA8134" i="1"/>
  <c r="AE8130" i="1" l="1"/>
  <c r="AF8130" i="1"/>
  <c r="AB8131" i="1"/>
  <c r="AA8131" i="1"/>
  <c r="AD8131" i="1" s="1"/>
  <c r="AH8130" i="1"/>
  <c r="AG8130" i="1"/>
  <c r="AF8131" i="1" l="1"/>
  <c r="AE8131" i="1"/>
  <c r="AC8131" i="1"/>
  <c r="AH8131" i="1" l="1"/>
  <c r="AA8132" i="1"/>
  <c r="AD8132" i="1" s="1"/>
  <c r="AG8131" i="1"/>
  <c r="AC8132" i="1" l="1"/>
  <c r="AB8133" i="1"/>
  <c r="AD8133" i="1" s="1"/>
  <c r="AG8132" i="1"/>
  <c r="AH8132" i="1"/>
  <c r="AF8132" i="1"/>
  <c r="AE8132" i="1"/>
  <c r="AC8133" i="1" l="1"/>
  <c r="AB8134" i="1" s="1"/>
  <c r="AD8134" i="1" s="1"/>
  <c r="AG8133" i="1"/>
  <c r="AF8133" i="1"/>
  <c r="AE8133" i="1"/>
  <c r="AH8133" i="1" l="1"/>
  <c r="AC8134" i="1"/>
  <c r="AH8134" i="1" s="1"/>
  <c r="AA8135" i="1"/>
  <c r="AG8134" i="1"/>
  <c r="AE8134" i="1"/>
  <c r="AF8134" i="1"/>
  <c r="AB8135" i="1" l="1"/>
  <c r="AD8135" i="1" s="1"/>
  <c r="AE8135" i="1" s="1"/>
  <c r="AC8135" i="1" l="1"/>
  <c r="AF8135" i="1"/>
  <c r="AH8135" i="1"/>
  <c r="AG8135" i="1"/>
  <c r="AB8136" i="1"/>
  <c r="AD8136" i="1" s="1"/>
  <c r="AC8136" i="1" l="1"/>
  <c r="AE8136" i="1"/>
  <c r="AF8136" i="1"/>
  <c r="AG8136" i="1" l="1"/>
  <c r="AH8136" i="1"/>
  <c r="AB8137" i="1"/>
  <c r="AD8137" i="1" s="1"/>
  <c r="AC8137" i="1" l="1"/>
  <c r="AE8137" i="1"/>
  <c r="AF8137" i="1"/>
  <c r="AH8137" i="1" l="1"/>
  <c r="AB8138" i="1"/>
  <c r="AD8138" i="1" s="1"/>
  <c r="AG8137" i="1"/>
  <c r="AC8138" i="1" l="1"/>
  <c r="AG8138" i="1" s="1"/>
  <c r="AH8138" i="1"/>
  <c r="AB8139" i="1"/>
  <c r="AD8139" i="1" s="1"/>
  <c r="AE8138" i="1"/>
  <c r="AF8138" i="1"/>
  <c r="AC8139" i="1" l="1"/>
  <c r="AF8139" i="1"/>
  <c r="AE8139" i="1"/>
  <c r="AG8139" i="1" l="1"/>
  <c r="AH8139" i="1"/>
  <c r="AB8140" i="1"/>
  <c r="AD8140" i="1" s="1"/>
  <c r="AC8140" i="1" l="1"/>
  <c r="AE8140" i="1"/>
  <c r="AF8140" i="1"/>
  <c r="AH8140" i="1" l="1"/>
  <c r="AB8141" i="1"/>
  <c r="AD8141" i="1" s="1"/>
  <c r="AG8140" i="1"/>
  <c r="AC8141" i="1" l="1"/>
  <c r="AH8141" i="1" s="1"/>
  <c r="AG8141" i="1"/>
  <c r="AF8141" i="1"/>
  <c r="AE8141" i="1"/>
  <c r="AB8142" i="1" l="1"/>
  <c r="AD8142" i="1" s="1"/>
  <c r="AF8142" i="1" s="1"/>
  <c r="AE8142" i="1" l="1"/>
  <c r="AC8142" i="1"/>
  <c r="AB8143" i="1" s="1"/>
  <c r="AD8143" i="1" s="1"/>
  <c r="AH8142" i="1"/>
  <c r="AG8142" i="1" l="1"/>
  <c r="AC8143" i="1"/>
  <c r="AF8143" i="1"/>
  <c r="AE8143" i="1"/>
  <c r="AG8143" i="1" l="1"/>
  <c r="AH8143" i="1"/>
  <c r="AB8144" i="1"/>
  <c r="AD8144" i="1" s="1"/>
  <c r="AC8144" i="1" l="1"/>
  <c r="AF8144" i="1"/>
  <c r="AE8144" i="1"/>
  <c r="AG8144" i="1" l="1"/>
  <c r="AH8144" i="1"/>
  <c r="AB8145" i="1"/>
  <c r="AD8145" i="1" s="1"/>
  <c r="AC8145" i="1" l="1"/>
  <c r="AF8145" i="1"/>
  <c r="AE8145" i="1"/>
  <c r="AG8145" i="1" l="1"/>
  <c r="AB8146" i="1"/>
  <c r="AD8146" i="1" s="1"/>
  <c r="AH8145" i="1"/>
  <c r="AC8146" i="1" l="1"/>
  <c r="AG8146" i="1" s="1"/>
  <c r="AH8146" i="1"/>
  <c r="AB8147" i="1"/>
  <c r="AD8147" i="1" s="1"/>
  <c r="AF8146" i="1"/>
  <c r="AE8146" i="1"/>
  <c r="AC8147" i="1" l="1"/>
  <c r="AF8147" i="1"/>
  <c r="AE8147" i="1"/>
  <c r="AG8147" i="1" l="1"/>
  <c r="AH8147" i="1"/>
  <c r="AB8148" i="1"/>
  <c r="AD8148" i="1" s="1"/>
  <c r="AC8148" i="1" l="1"/>
  <c r="AE8148" i="1"/>
  <c r="AF8148" i="1"/>
  <c r="AG8148" i="1" l="1"/>
  <c r="AH8148" i="1"/>
  <c r="AB8149" i="1"/>
  <c r="AD8149" i="1" s="1"/>
  <c r="AC8149" i="1" l="1"/>
  <c r="AE8149" i="1"/>
  <c r="AF8149" i="1"/>
  <c r="AG8149" i="1" l="1"/>
  <c r="AB8150" i="1"/>
  <c r="AD8150" i="1" s="1"/>
  <c r="AH8149" i="1"/>
  <c r="AA8153" i="1"/>
  <c r="AC8150" i="1" l="1"/>
  <c r="AH8150" i="1" s="1"/>
  <c r="AF8150" i="1"/>
  <c r="AE8150" i="1"/>
  <c r="AG8150" i="1"/>
  <c r="AB8151" i="1"/>
  <c r="AD8151" i="1" s="1"/>
  <c r="AF8151" i="1" l="1"/>
  <c r="AE8151" i="1"/>
  <c r="AC8151" i="1"/>
  <c r="AA8154" i="1"/>
  <c r="AG8151" i="1" l="1"/>
  <c r="AH8151" i="1"/>
  <c r="AB8152" i="1"/>
  <c r="AD8152" i="1" s="1"/>
  <c r="AC8152" i="1" l="1"/>
  <c r="AG8152" i="1"/>
  <c r="AB8153" i="1"/>
  <c r="AD8153" i="1" s="1"/>
  <c r="AH8152" i="1"/>
  <c r="AE8152" i="1"/>
  <c r="AF8152" i="1"/>
  <c r="AA8155" i="1"/>
  <c r="AC8153" i="1" l="1"/>
  <c r="AE8153" i="1"/>
  <c r="AF8153" i="1"/>
  <c r="AG8153" i="1"/>
  <c r="AH8153" i="1"/>
  <c r="AB8154" i="1"/>
  <c r="AD8154" i="1" s="1"/>
  <c r="AC8154" i="1" l="1"/>
  <c r="AG8154" i="1"/>
  <c r="AB8155" i="1"/>
  <c r="AH8154" i="1"/>
  <c r="AE8154" i="1"/>
  <c r="AF8154" i="1"/>
  <c r="AA8156" i="1"/>
  <c r="AA8159" i="1"/>
  <c r="AD8155" i="1" l="1"/>
  <c r="AC8155" i="1"/>
  <c r="AA8157" i="1"/>
  <c r="AH8155" i="1" l="1"/>
  <c r="AB8156" i="1"/>
  <c r="AD8156" i="1" s="1"/>
  <c r="AG8155" i="1"/>
  <c r="AE8155" i="1"/>
  <c r="AF8155" i="1"/>
  <c r="AA8158" i="1"/>
  <c r="AC8156" i="1" l="1"/>
  <c r="AB8157" i="1" s="1"/>
  <c r="AH8156" i="1"/>
  <c r="AE8156" i="1"/>
  <c r="AF8156" i="1"/>
  <c r="AG8156" i="1" l="1"/>
  <c r="AD8157" i="1"/>
  <c r="AC8157" i="1"/>
  <c r="AB8158" i="1" l="1"/>
  <c r="AD8158" i="1" s="1"/>
  <c r="AG8157" i="1"/>
  <c r="AH8157" i="1"/>
  <c r="AC8158" i="1"/>
  <c r="AE8157" i="1"/>
  <c r="AF8157" i="1"/>
  <c r="AG8158" i="1" l="1"/>
  <c r="AH8158" i="1"/>
  <c r="AB8159" i="1"/>
  <c r="AF8158" i="1"/>
  <c r="AE8158" i="1"/>
  <c r="AD8159" i="1" l="1"/>
  <c r="AC8159" i="1"/>
  <c r="AB8160" i="1" l="1"/>
  <c r="AD8160" i="1" s="1"/>
  <c r="AH8159" i="1"/>
  <c r="AG8159" i="1"/>
  <c r="AC8160" i="1"/>
  <c r="AE8159" i="1"/>
  <c r="AF8159" i="1"/>
  <c r="AG8160" i="1" l="1"/>
  <c r="AB8161" i="1"/>
  <c r="AD8161" i="1" s="1"/>
  <c r="AH8160" i="1"/>
  <c r="AF8160" i="1"/>
  <c r="AE8160" i="1"/>
  <c r="AC8161" i="1" l="1"/>
  <c r="AG8161" i="1"/>
  <c r="AH8161" i="1"/>
  <c r="AB8162" i="1"/>
  <c r="AD8162" i="1" s="1"/>
  <c r="AF8161" i="1"/>
  <c r="AE8161" i="1"/>
  <c r="AC8162" i="1" l="1"/>
  <c r="AF8162" i="1"/>
  <c r="AE8162" i="1"/>
  <c r="AG8162" i="1" l="1"/>
  <c r="AB8163" i="1"/>
  <c r="AD8163" i="1" s="1"/>
  <c r="AH8162" i="1"/>
  <c r="AC8163" i="1" l="1"/>
  <c r="AB8164" i="1" s="1"/>
  <c r="AD8164" i="1" s="1"/>
  <c r="AH8163" i="1"/>
  <c r="AF8163" i="1"/>
  <c r="AE8163" i="1"/>
  <c r="AG8163" i="1" l="1"/>
  <c r="AC8164" i="1"/>
  <c r="AB8165" i="1" s="1"/>
  <c r="AD8165" i="1" s="1"/>
  <c r="AE8165" i="1" s="1"/>
  <c r="AE8164" i="1"/>
  <c r="AF8164" i="1"/>
  <c r="AH8164" i="1"/>
  <c r="AG8164" i="1" l="1"/>
  <c r="AF8165" i="1"/>
  <c r="AC8165" i="1"/>
  <c r="AG8165" i="1" s="1"/>
  <c r="AH8165" i="1" l="1"/>
  <c r="AB8166" i="1"/>
  <c r="AD8166" i="1" s="1"/>
  <c r="AF8166" i="1" s="1"/>
  <c r="AC8166" i="1" l="1"/>
  <c r="AG8166" i="1" s="1"/>
  <c r="AE8166" i="1"/>
  <c r="AB8167" i="1"/>
  <c r="AD8167" i="1" s="1"/>
  <c r="AE8167" i="1" s="1"/>
  <c r="AH8166" i="1"/>
  <c r="AF8167" i="1" l="1"/>
  <c r="AC8167" i="1"/>
  <c r="AG8167" i="1" s="1"/>
  <c r="AH8167" i="1" l="1"/>
  <c r="AB8168" i="1"/>
  <c r="AD8168" i="1" s="1"/>
  <c r="AE8168" i="1" s="1"/>
  <c r="AC8168" i="1" l="1"/>
  <c r="AG8168" i="1" s="1"/>
  <c r="AF8168" i="1"/>
  <c r="AB8169" i="1"/>
  <c r="AD8169" i="1" s="1"/>
  <c r="AF8169" i="1" s="1"/>
  <c r="AH8168" i="1"/>
  <c r="AC8169" i="1" l="1"/>
  <c r="AG8169" i="1" s="1"/>
  <c r="AE8169" i="1"/>
  <c r="AH8169" i="1"/>
  <c r="AB8170" i="1"/>
  <c r="AD8170" i="1" s="1"/>
  <c r="AC8170" i="1" l="1"/>
  <c r="AG8170" i="1" s="1"/>
  <c r="AB8171" i="1"/>
  <c r="AD8171" i="1" s="1"/>
  <c r="AF8171" i="1" s="1"/>
  <c r="AE8170" i="1"/>
  <c r="AF8170" i="1"/>
  <c r="AH8170" i="1" l="1"/>
  <c r="AC8171" i="1"/>
  <c r="AB8172" i="1" s="1"/>
  <c r="AC8172" i="1" s="1"/>
  <c r="AG8172" i="1" s="1"/>
  <c r="AH8171" i="1"/>
  <c r="AG8171" i="1"/>
  <c r="AE8171" i="1"/>
  <c r="AD8172" i="1" l="1"/>
  <c r="AF8172" i="1" s="1"/>
  <c r="AB8173" i="1"/>
  <c r="AH8172" i="1"/>
  <c r="AE8172" i="1" l="1"/>
  <c r="AD8173" i="1"/>
  <c r="AC8173" i="1"/>
  <c r="AG8173" i="1" s="1"/>
  <c r="AH8173" i="1" l="1"/>
  <c r="AB8174" i="1"/>
  <c r="AF8173" i="1"/>
  <c r="AE8173" i="1"/>
  <c r="AC8174" i="1" l="1"/>
  <c r="AG8174" i="1" s="1"/>
  <c r="AD8174" i="1"/>
  <c r="AE8174" i="1" l="1"/>
  <c r="AF8174" i="1"/>
  <c r="AB8175" i="1"/>
  <c r="AH8174" i="1"/>
  <c r="AD8175" i="1" l="1"/>
  <c r="AC8175" i="1"/>
  <c r="AG8175" i="1" s="1"/>
  <c r="AB8176" i="1" l="1"/>
  <c r="AD8176" i="1" s="1"/>
  <c r="AE8176" i="1" s="1"/>
  <c r="AH8175" i="1"/>
  <c r="AE8175" i="1"/>
  <c r="AF8175" i="1"/>
  <c r="AC8176" i="1" l="1"/>
  <c r="AF8176" i="1"/>
  <c r="AA8177" i="1"/>
  <c r="AB8177" i="1" l="1"/>
  <c r="AD8177" i="1" s="1"/>
  <c r="AF8177" i="1" s="1"/>
  <c r="AG8176" i="1"/>
  <c r="AH8176" i="1"/>
  <c r="AC8177" i="1"/>
  <c r="AA8178" i="1" s="1"/>
  <c r="AE8177" i="1" l="1"/>
  <c r="AG8177" i="1"/>
  <c r="AB8178" i="1"/>
  <c r="AD8178" i="1" s="1"/>
  <c r="AF8178" i="1" s="1"/>
  <c r="AH8177" i="1"/>
  <c r="AE8178" i="1" l="1"/>
  <c r="AC8178" i="1"/>
  <c r="AA8179" i="1" s="1"/>
  <c r="AG8178" i="1" l="1"/>
  <c r="AH8178" i="1"/>
  <c r="AB8179" i="1"/>
  <c r="AD8179" i="1" s="1"/>
  <c r="AF8179" i="1" s="1"/>
  <c r="AC8179" i="1" l="1"/>
  <c r="AB8180" i="1" s="1"/>
  <c r="AE8179" i="1"/>
  <c r="AH8179" i="1" l="1"/>
  <c r="AA8180" i="1"/>
  <c r="AD8180" i="1" s="1"/>
  <c r="AG8179" i="1"/>
  <c r="AC8180" i="1" l="1"/>
  <c r="AA8181" i="1" s="1"/>
  <c r="AF8180" i="1"/>
  <c r="AE8180" i="1"/>
  <c r="AH8180" i="1"/>
  <c r="AB8181" i="1"/>
  <c r="AC8181" i="1" s="1"/>
  <c r="AA8182" i="1" s="1"/>
  <c r="AG8180" i="1"/>
  <c r="AD8181" i="1" l="1"/>
  <c r="AG8181" i="1"/>
  <c r="AH8181" i="1"/>
  <c r="AB8182" i="1"/>
  <c r="AF8181" i="1"/>
  <c r="AE8181" i="1"/>
  <c r="AD8182" i="1" l="1"/>
  <c r="AC8182" i="1"/>
  <c r="AA8183" i="1" s="1"/>
  <c r="AG8182" i="1" l="1"/>
  <c r="AH8182" i="1"/>
  <c r="AB8183" i="1"/>
  <c r="AE8182" i="1"/>
  <c r="AF8182" i="1"/>
  <c r="AD8183" i="1" l="1"/>
  <c r="AC8183" i="1"/>
  <c r="AG8183" i="1" l="1"/>
  <c r="AH8183" i="1"/>
  <c r="AB8184" i="1"/>
  <c r="AD8184" i="1" s="1"/>
  <c r="AF8183" i="1"/>
  <c r="AE8183" i="1"/>
  <c r="AE8184" i="1" l="1"/>
  <c r="AF8184" i="1"/>
  <c r="AC8184" i="1"/>
  <c r="AG8184" i="1" l="1"/>
  <c r="AB8185" i="1"/>
  <c r="AD8185" i="1" s="1"/>
  <c r="AH8184" i="1"/>
  <c r="AC8185" i="1" l="1"/>
  <c r="AF8185" i="1"/>
  <c r="AE8185" i="1"/>
  <c r="AG8185" i="1" l="1"/>
  <c r="AH8185" i="1"/>
  <c r="AB8186" i="1"/>
  <c r="AD8186" i="1" l="1"/>
  <c r="AC8186" i="1"/>
  <c r="AG8186" i="1" l="1"/>
  <c r="AB8187" i="1"/>
  <c r="AH8186" i="1"/>
  <c r="AF8186" i="1"/>
  <c r="AE8186" i="1"/>
  <c r="AD8187" i="1" l="1"/>
  <c r="AC8187" i="1"/>
  <c r="AG8187" i="1" l="1"/>
  <c r="AB8188" i="1"/>
  <c r="AD8188" i="1" s="1"/>
  <c r="AH8187" i="1"/>
  <c r="AE8187" i="1"/>
  <c r="AF8187" i="1"/>
  <c r="AF8188" i="1" l="1"/>
  <c r="AE8188" i="1"/>
  <c r="AC8188" i="1"/>
  <c r="AG8188" i="1" l="1"/>
  <c r="AB8189" i="1"/>
  <c r="AD8189" i="1" s="1"/>
  <c r="AH8188" i="1"/>
  <c r="AE8189" i="1" l="1"/>
  <c r="AF8189" i="1"/>
  <c r="AC8189" i="1"/>
  <c r="AH8189" i="1" l="1"/>
  <c r="AB8190" i="1"/>
  <c r="AD8190" i="1" s="1"/>
  <c r="AG8189" i="1"/>
  <c r="AF8190" i="1" l="1"/>
  <c r="AE8190" i="1"/>
  <c r="AC8190" i="1"/>
  <c r="AG8190" i="1" l="1"/>
  <c r="AH8190" i="1"/>
  <c r="AB8191" i="1"/>
  <c r="AD8191" i="1" s="1"/>
  <c r="AC8191" i="1" l="1"/>
  <c r="AH8191" i="1" s="1"/>
  <c r="AF8191" i="1"/>
  <c r="AE8191" i="1"/>
  <c r="AB8192" i="1" l="1"/>
  <c r="AD8192" i="1" s="1"/>
  <c r="AF8192" i="1" s="1"/>
  <c r="AG8191" i="1"/>
  <c r="AC8192" i="1" l="1"/>
  <c r="AE8192" i="1"/>
  <c r="AG8192" i="1"/>
  <c r="AB8193" i="1"/>
  <c r="AD8193" i="1" s="1"/>
  <c r="AH8192" i="1"/>
  <c r="AF8193" i="1" l="1"/>
  <c r="AE8193" i="1"/>
  <c r="AC8193" i="1"/>
  <c r="AG8193" i="1" l="1"/>
  <c r="AB8194" i="1"/>
  <c r="AD8194" i="1" s="1"/>
  <c r="AH8193" i="1"/>
  <c r="AE8194" i="1" l="1"/>
  <c r="AF8194" i="1"/>
  <c r="AC8194" i="1"/>
  <c r="AG8194" i="1" l="1"/>
  <c r="AB8195" i="1"/>
  <c r="AD8195" i="1" s="1"/>
  <c r="AH8194" i="1"/>
  <c r="AC8195" i="1" l="1"/>
  <c r="AH8195" i="1" s="1"/>
  <c r="AF8195" i="1"/>
  <c r="AE8195" i="1"/>
  <c r="AG8195" i="1"/>
  <c r="AB8196" i="1"/>
  <c r="AD8196" i="1" s="1"/>
  <c r="AC8196" i="1" l="1"/>
  <c r="AH8196" i="1" s="1"/>
  <c r="AF8196" i="1"/>
  <c r="AE8196" i="1"/>
  <c r="AG8196" i="1" l="1"/>
  <c r="AB8197" i="1"/>
  <c r="AD8197" i="1" s="1"/>
  <c r="AE8197" i="1" s="1"/>
  <c r="AF8197" i="1" l="1"/>
  <c r="AC8197" i="1"/>
  <c r="AH8197" i="1" s="1"/>
  <c r="AB8198" i="1" l="1"/>
  <c r="AD8198" i="1" s="1"/>
  <c r="AG8197" i="1"/>
  <c r="AC8198" i="1"/>
  <c r="AE8198" i="1"/>
  <c r="AF8198" i="1"/>
  <c r="AG8198" i="1" l="1"/>
  <c r="AB8199" i="1"/>
  <c r="AD8199" i="1" s="1"/>
  <c r="AH8198" i="1"/>
  <c r="AE8199" i="1" l="1"/>
  <c r="AF8199" i="1"/>
  <c r="AC8199" i="1"/>
  <c r="AG8199" i="1" l="1"/>
  <c r="AH8199" i="1"/>
  <c r="AB8200" i="1"/>
  <c r="AD8200" i="1" s="1"/>
  <c r="AC8200" i="1" l="1"/>
  <c r="AF8200" i="1"/>
  <c r="AE8200" i="1"/>
  <c r="AG8200" i="1" l="1"/>
  <c r="AA8201" i="1"/>
  <c r="AH8200" i="1"/>
  <c r="AB8201" i="1"/>
  <c r="AC8201" i="1" l="1"/>
  <c r="AA8202" i="1" s="1"/>
  <c r="AD8201" i="1"/>
  <c r="AE8201" i="1" s="1"/>
  <c r="AG8201" i="1" l="1"/>
  <c r="AF8201" i="1"/>
  <c r="AB8202" i="1"/>
  <c r="AD8202" i="1" s="1"/>
  <c r="AE8202" i="1" s="1"/>
  <c r="AH8201" i="1"/>
  <c r="AC8202" i="1" l="1"/>
  <c r="AF8202" i="1"/>
  <c r="AA8203" i="1" l="1"/>
  <c r="AG8202" i="1"/>
  <c r="AH8202" i="1"/>
  <c r="AB8203" i="1"/>
  <c r="AD8203" i="1" s="1"/>
  <c r="AE8203" i="1" s="1"/>
  <c r="AC8203" i="1" l="1"/>
  <c r="AF8203" i="1"/>
  <c r="AA8204" i="1"/>
  <c r="AH8203" i="1"/>
  <c r="AB8204" i="1" l="1"/>
  <c r="AG8203" i="1"/>
  <c r="AC8204" i="1"/>
  <c r="AG8204" i="1" s="1"/>
  <c r="AD8204" i="1"/>
  <c r="AH8204" i="1" l="1"/>
  <c r="AA8205" i="1"/>
  <c r="AB8205" i="1"/>
  <c r="AE8204" i="1"/>
  <c r="AF8204" i="1"/>
  <c r="AA8206" i="1"/>
  <c r="AD8205" i="1" l="1"/>
  <c r="AE8205" i="1" s="1"/>
  <c r="AC8205" i="1"/>
  <c r="AH8205" i="1" s="1"/>
  <c r="AF8205" i="1"/>
  <c r="AB8206" i="1" l="1"/>
  <c r="AD8206" i="1" s="1"/>
  <c r="AF8206" i="1" s="1"/>
  <c r="AG8205" i="1"/>
  <c r="AA8207" i="1"/>
  <c r="AE8206" i="1" l="1"/>
  <c r="AC8206" i="1"/>
  <c r="AH8206" i="1" s="1"/>
  <c r="AG8206" i="1" l="1"/>
  <c r="AB8207" i="1"/>
  <c r="AD8207" i="1" s="1"/>
  <c r="AF8207" i="1" s="1"/>
  <c r="AC8207" i="1" l="1"/>
  <c r="AG8207" i="1" s="1"/>
  <c r="AE8207" i="1"/>
  <c r="AB8208" i="1"/>
  <c r="AD8208" i="1" s="1"/>
  <c r="AF8208" i="1" s="1"/>
  <c r="AH8207" i="1" l="1"/>
  <c r="AE8208" i="1"/>
  <c r="AC8208" i="1"/>
  <c r="AG8208" i="1" s="1"/>
  <c r="AH8208" i="1" l="1"/>
  <c r="AB8209" i="1"/>
  <c r="AD8209" i="1" s="1"/>
  <c r="AF8209" i="1" s="1"/>
  <c r="AE8209" i="1" l="1"/>
  <c r="AC8209" i="1"/>
  <c r="AB8210" i="1" s="1"/>
  <c r="AD8210" i="1" s="1"/>
  <c r="AE8210" i="1" s="1"/>
  <c r="AG8209" i="1" l="1"/>
  <c r="AH8209" i="1"/>
  <c r="AC8210" i="1"/>
  <c r="AG8210" i="1" s="1"/>
  <c r="AF8210" i="1"/>
  <c r="AB8211" i="1" l="1"/>
  <c r="AD8211" i="1" s="1"/>
  <c r="AF8211" i="1" s="1"/>
  <c r="AH8210" i="1"/>
  <c r="AC8211" i="1"/>
  <c r="AG8211" i="1" s="1"/>
  <c r="AB8212" i="1"/>
  <c r="AD8212" i="1" s="1"/>
  <c r="AE8211" i="1"/>
  <c r="AH8211" i="1" l="1"/>
  <c r="AC8212" i="1"/>
  <c r="AH8212" i="1" s="1"/>
  <c r="AF8212" i="1"/>
  <c r="AE8212" i="1"/>
  <c r="AB8213" i="1" l="1"/>
  <c r="AD8213" i="1" s="1"/>
  <c r="AG8212" i="1"/>
  <c r="AC8213" i="1"/>
  <c r="AG8213" i="1" s="1"/>
  <c r="AH8213" i="1" l="1"/>
  <c r="AB8214" i="1"/>
  <c r="AD8214" i="1" s="1"/>
  <c r="AF8213" i="1"/>
  <c r="AE8213" i="1"/>
  <c r="AF8214" i="1" l="1"/>
  <c r="AE8214" i="1"/>
  <c r="AC8214" i="1"/>
  <c r="AG8214" i="1" s="1"/>
  <c r="AH8214" i="1" l="1"/>
  <c r="AB8215" i="1"/>
  <c r="AD8215" i="1" s="1"/>
  <c r="AF8215" i="1" l="1"/>
  <c r="AE8215" i="1"/>
  <c r="AC8215" i="1"/>
  <c r="AG8215" i="1" s="1"/>
  <c r="AH8215" i="1" l="1"/>
  <c r="AB8216" i="1"/>
  <c r="AD8216" i="1" s="1"/>
  <c r="AE8216" i="1" l="1"/>
  <c r="AF8216" i="1"/>
  <c r="AC8216" i="1"/>
  <c r="AG8216" i="1" s="1"/>
  <c r="AH8216" i="1" l="1"/>
  <c r="AB8217" i="1"/>
  <c r="AD8217" i="1" s="1"/>
  <c r="AF8217" i="1" l="1"/>
  <c r="AE8217" i="1"/>
  <c r="AC8217" i="1"/>
  <c r="AG8217" i="1" s="1"/>
  <c r="AH8217" i="1" l="1"/>
  <c r="AB8218" i="1"/>
  <c r="AD8218" i="1" s="1"/>
  <c r="AF8218" i="1" l="1"/>
  <c r="AE8218" i="1"/>
  <c r="AC8218" i="1"/>
  <c r="AG8218" i="1" s="1"/>
  <c r="AH8218" i="1" l="1"/>
  <c r="AB8219" i="1"/>
  <c r="AD8219" i="1" s="1"/>
  <c r="AE8219" i="1" l="1"/>
  <c r="AF8219" i="1"/>
  <c r="AC8219" i="1"/>
  <c r="AG8219" i="1" s="1"/>
  <c r="AB8220" i="1" l="1"/>
  <c r="AD8220" i="1" s="1"/>
  <c r="AH8219" i="1"/>
  <c r="AC8220" i="1" l="1"/>
  <c r="AF8220" i="1"/>
  <c r="AE8220" i="1"/>
  <c r="AH8220" i="1" l="1"/>
  <c r="AG8220" i="1"/>
  <c r="AB8221" i="1"/>
  <c r="AD8221" i="1" s="1"/>
  <c r="AE8221" i="1" s="1"/>
  <c r="AF8221" i="1" l="1"/>
  <c r="AC8221" i="1"/>
  <c r="AG8221" i="1" s="1"/>
  <c r="AB8222" i="1" l="1"/>
  <c r="AD8222" i="1" s="1"/>
  <c r="AF8222" i="1" s="1"/>
  <c r="AH8221" i="1"/>
  <c r="AE8222" i="1" l="1"/>
  <c r="AC8222" i="1"/>
  <c r="AH8222" i="1" s="1"/>
  <c r="AB8223" i="1" l="1"/>
  <c r="AG8222" i="1"/>
  <c r="AA8225" i="1"/>
  <c r="AD8223" i="1" l="1"/>
  <c r="AC8223" i="1"/>
  <c r="AA8226" i="1"/>
  <c r="AH8223" i="1" l="1"/>
  <c r="AG8223" i="1"/>
  <c r="AB8224" i="1"/>
  <c r="AF8223" i="1"/>
  <c r="AE8223" i="1"/>
  <c r="AA8227" i="1"/>
  <c r="AD8224" i="1" l="1"/>
  <c r="AC8224" i="1"/>
  <c r="AA8228" i="1"/>
  <c r="AH8224" i="1" l="1"/>
  <c r="AB8225" i="1"/>
  <c r="AD8225" i="1" s="1"/>
  <c r="AG8224" i="1"/>
  <c r="AE8224" i="1"/>
  <c r="AF8224" i="1"/>
  <c r="AA8229" i="1"/>
  <c r="AC8225" i="1" l="1"/>
  <c r="AF8225" i="1"/>
  <c r="AE8225" i="1"/>
  <c r="AB8226" i="1" l="1"/>
  <c r="AD8226" i="1" s="1"/>
  <c r="AH8225" i="1"/>
  <c r="AG8225" i="1"/>
  <c r="AA8230" i="1"/>
  <c r="AE8226" i="1" l="1"/>
  <c r="AF8226" i="1"/>
  <c r="AC8226" i="1"/>
  <c r="AH8226" i="1" l="1"/>
  <c r="AB8227" i="1"/>
  <c r="AD8227" i="1" s="1"/>
  <c r="AG8226" i="1"/>
  <c r="AA8231" i="1"/>
  <c r="AE8227" i="1" l="1"/>
  <c r="AF8227" i="1"/>
  <c r="AC8227" i="1"/>
  <c r="AH8227" i="1" l="1"/>
  <c r="AG8227" i="1"/>
  <c r="AB8228" i="1"/>
  <c r="AD8228" i="1" s="1"/>
  <c r="AC8228" i="1" l="1"/>
  <c r="AE8228" i="1"/>
  <c r="AF8228" i="1"/>
  <c r="AH8228" i="1" l="1"/>
  <c r="AB8229" i="1"/>
  <c r="AD8229" i="1" s="1"/>
  <c r="AG8228" i="1"/>
  <c r="AE8229" i="1" l="1"/>
  <c r="AF8229" i="1"/>
  <c r="AC8229" i="1"/>
  <c r="AB8230" i="1" l="1"/>
  <c r="AD8230" i="1" s="1"/>
  <c r="AH8229" i="1"/>
  <c r="AG8229" i="1"/>
  <c r="AC8230" i="1"/>
  <c r="AB8231" i="1" l="1"/>
  <c r="AD8231" i="1" s="1"/>
  <c r="AG8230" i="1"/>
  <c r="AH8230" i="1"/>
  <c r="AC8231" i="1"/>
  <c r="AE8230" i="1"/>
  <c r="AF8230" i="1"/>
  <c r="AG8231" i="1" l="1"/>
  <c r="AH8231" i="1"/>
  <c r="AB8232" i="1"/>
  <c r="AD8232" i="1" s="1"/>
  <c r="AF8231" i="1"/>
  <c r="AE8231" i="1"/>
  <c r="AC8232" i="1" l="1"/>
  <c r="AF8232" i="1"/>
  <c r="AE8232" i="1"/>
  <c r="AG8232" i="1" l="1"/>
  <c r="AB8233" i="1"/>
  <c r="AD8233" i="1" s="1"/>
  <c r="AH8232" i="1"/>
  <c r="AC8233" i="1" l="1"/>
  <c r="AF8233" i="1"/>
  <c r="AE8233" i="1"/>
  <c r="AG8233" i="1" l="1"/>
  <c r="AH8233" i="1"/>
  <c r="AB8234" i="1"/>
  <c r="AD8234" i="1" s="1"/>
  <c r="AC8234" i="1" l="1"/>
  <c r="AE8234" i="1"/>
  <c r="AF8234" i="1"/>
  <c r="AG8234" i="1" l="1"/>
  <c r="AB8235" i="1"/>
  <c r="AD8235" i="1" s="1"/>
  <c r="AH8234" i="1"/>
  <c r="AC8235" i="1" l="1"/>
  <c r="AE8235" i="1"/>
  <c r="AF8235" i="1"/>
  <c r="AG8235" i="1" l="1"/>
  <c r="AB8236" i="1"/>
  <c r="AD8236" i="1" s="1"/>
  <c r="AH8235" i="1"/>
  <c r="AC8236" i="1" l="1"/>
  <c r="AF8236" i="1"/>
  <c r="AE8236" i="1"/>
  <c r="AG8236" i="1" l="1"/>
  <c r="AH8236" i="1"/>
  <c r="AB8237" i="1"/>
  <c r="AD8237" i="1" s="1"/>
  <c r="AC8237" i="1" l="1"/>
  <c r="AF8237" i="1"/>
  <c r="AE8237" i="1"/>
  <c r="AB8238" i="1" l="1"/>
  <c r="AG8237" i="1"/>
  <c r="AH8237" i="1"/>
  <c r="AC8238" i="1" l="1"/>
  <c r="AD8238" i="1"/>
  <c r="AE8238" i="1" l="1"/>
  <c r="AF8238" i="1"/>
  <c r="AG8238" i="1"/>
  <c r="AB8239" i="1"/>
  <c r="AD8239" i="1" s="1"/>
  <c r="AH8238" i="1"/>
  <c r="AE8239" i="1" l="1"/>
  <c r="AF8239" i="1"/>
  <c r="AC8239" i="1"/>
  <c r="AG8239" i="1" l="1"/>
  <c r="AB8240" i="1"/>
  <c r="AD8240" i="1" s="1"/>
  <c r="AH8239" i="1"/>
  <c r="AC8240" i="1" l="1"/>
  <c r="AG8240" i="1" s="1"/>
  <c r="AE8240" i="1"/>
  <c r="AF8240" i="1"/>
  <c r="AH8240" i="1" l="1"/>
  <c r="AB8241" i="1"/>
  <c r="AD8241" i="1" s="1"/>
  <c r="AE8241" i="1" s="1"/>
  <c r="AF8241" i="1" l="1"/>
  <c r="AC8241" i="1"/>
  <c r="AH8241" i="1" l="1"/>
  <c r="AG8241" i="1"/>
  <c r="AB8242" i="1"/>
  <c r="AD8242" i="1" s="1"/>
  <c r="AC8242" i="1" l="1"/>
  <c r="AF8242" i="1"/>
  <c r="AE8242" i="1"/>
  <c r="AA8249" i="1"/>
  <c r="AG8242" i="1" l="1"/>
  <c r="AH8242" i="1"/>
  <c r="AB8243" i="1"/>
  <c r="AD8243" i="1" l="1"/>
  <c r="AC8243" i="1"/>
  <c r="AH8243" i="1" l="1"/>
  <c r="AB8244" i="1"/>
  <c r="AG8243" i="1"/>
  <c r="AF8243" i="1"/>
  <c r="AE8243" i="1"/>
  <c r="AB8251" i="1"/>
  <c r="AD8244" i="1" l="1"/>
  <c r="AC8244" i="1"/>
  <c r="AB8252" i="1"/>
  <c r="AG8244" i="1" l="1"/>
  <c r="AH8244" i="1"/>
  <c r="AB8245" i="1"/>
  <c r="AF8244" i="1"/>
  <c r="AE8244" i="1"/>
  <c r="AB8253" i="1"/>
  <c r="AD8245" i="1" l="1"/>
  <c r="AC8245" i="1"/>
  <c r="AA8255" i="1"/>
  <c r="AB8246" i="1" l="1"/>
  <c r="AH8245" i="1"/>
  <c r="AG8245" i="1"/>
  <c r="AF8245" i="1"/>
  <c r="AE8245" i="1"/>
  <c r="AD8246" i="1" l="1"/>
  <c r="AC8246" i="1"/>
  <c r="AB8247" i="1" l="1"/>
  <c r="AD8247" i="1" s="1"/>
  <c r="AH8246" i="1"/>
  <c r="AG8246" i="1"/>
  <c r="AE8246" i="1"/>
  <c r="AF8246" i="1"/>
  <c r="AC8247" i="1" l="1"/>
  <c r="AB8248" i="1" s="1"/>
  <c r="AF8247" i="1"/>
  <c r="AE8247" i="1"/>
  <c r="AG8247" i="1" l="1"/>
  <c r="AH8247" i="1"/>
  <c r="AD8248" i="1"/>
  <c r="AC8248" i="1"/>
  <c r="AH8248" i="1" l="1"/>
  <c r="AG8248" i="1"/>
  <c r="AB8249" i="1"/>
  <c r="AF8248" i="1"/>
  <c r="AE8248" i="1"/>
  <c r="AA8250" i="1"/>
  <c r="AD8249" i="1" l="1"/>
  <c r="AC8249" i="1"/>
  <c r="AE8249" i="1" l="1"/>
  <c r="AF8249" i="1"/>
  <c r="AB8250" i="1"/>
  <c r="AD8250" i="1" s="1"/>
  <c r="AH8249" i="1"/>
  <c r="AG8249" i="1"/>
  <c r="AE8250" i="1" l="1"/>
  <c r="AF8250" i="1"/>
  <c r="AC8250" i="1"/>
  <c r="AH8250" i="1" l="1"/>
  <c r="AG8250" i="1"/>
  <c r="AA8251" i="1"/>
  <c r="AD8251" i="1" s="1"/>
  <c r="AC8251" i="1" l="1"/>
  <c r="AF8251" i="1"/>
  <c r="AE8251" i="1"/>
  <c r="AA8252" i="1" l="1"/>
  <c r="AD8252" i="1" s="1"/>
  <c r="AH8251" i="1"/>
  <c r="AG8251" i="1"/>
  <c r="AA8254" i="1"/>
  <c r="AC8252" i="1" l="1"/>
  <c r="AA8253" i="1" s="1"/>
  <c r="AD8253" i="1" s="1"/>
  <c r="AF8252" i="1"/>
  <c r="AE8252" i="1"/>
  <c r="AG8252" i="1" l="1"/>
  <c r="AH8252" i="1"/>
  <c r="AC8253" i="1"/>
  <c r="AH8253" i="1" s="1"/>
  <c r="AE8253" i="1"/>
  <c r="AF8253" i="1"/>
  <c r="AB8254" i="1" l="1"/>
  <c r="AD8254" i="1" s="1"/>
  <c r="AG8253" i="1"/>
  <c r="AC8254" i="1"/>
  <c r="AB8255" i="1" l="1"/>
  <c r="AG8254" i="1"/>
  <c r="AH8254" i="1"/>
  <c r="AF8254" i="1"/>
  <c r="AE8254" i="1"/>
  <c r="AD8255" i="1" l="1"/>
  <c r="AC8255" i="1"/>
  <c r="AH8255" i="1" l="1"/>
  <c r="AG8255" i="1"/>
  <c r="AB8256" i="1"/>
  <c r="AF8255" i="1"/>
  <c r="AE8255" i="1"/>
  <c r="AD8256" i="1" l="1"/>
  <c r="AC8256" i="1"/>
  <c r="AA8273" i="1"/>
  <c r="AH8256" i="1" l="1"/>
  <c r="AB8257" i="1"/>
  <c r="AD8257" i="1" s="1"/>
  <c r="AG8256" i="1"/>
  <c r="AE8256" i="1"/>
  <c r="AF8256" i="1"/>
  <c r="AF8257" i="1" l="1"/>
  <c r="AE8257" i="1"/>
  <c r="AC8257" i="1"/>
  <c r="AH8257" i="1" l="1"/>
  <c r="AB8258" i="1"/>
  <c r="AD8258" i="1" s="1"/>
  <c r="AG8257" i="1"/>
  <c r="AC8258" i="1" l="1"/>
  <c r="AB8259" i="1" s="1"/>
  <c r="AD8259" i="1" s="1"/>
  <c r="AG8258" i="1"/>
  <c r="AE8258" i="1"/>
  <c r="AF8258" i="1"/>
  <c r="AH8258" i="1" l="1"/>
  <c r="AC8259" i="1"/>
  <c r="AH8259" i="1" s="1"/>
  <c r="AB8260" i="1"/>
  <c r="AD8260" i="1" s="1"/>
  <c r="AF8259" i="1"/>
  <c r="AE8259" i="1"/>
  <c r="AG8259" i="1" l="1"/>
  <c r="AC8260" i="1"/>
  <c r="AF8260" i="1"/>
  <c r="AE8260" i="1"/>
  <c r="AB8261" i="1" l="1"/>
  <c r="AH8260" i="1"/>
  <c r="AG8260" i="1"/>
  <c r="AD8261" i="1" l="1"/>
  <c r="AC8261" i="1"/>
  <c r="AB8262" i="1" l="1"/>
  <c r="AG8261" i="1"/>
  <c r="AH8261" i="1"/>
  <c r="AF8261" i="1"/>
  <c r="AE8261" i="1"/>
  <c r="AA8274" i="1"/>
  <c r="AD8262" i="1" l="1"/>
  <c r="AC8262" i="1"/>
  <c r="AG8262" i="1" l="1"/>
  <c r="AB8263" i="1"/>
  <c r="AH8262" i="1"/>
  <c r="AE8262" i="1"/>
  <c r="AF8262" i="1"/>
  <c r="AD8263" i="1" l="1"/>
  <c r="AC8263" i="1"/>
  <c r="AH8263" i="1" l="1"/>
  <c r="AG8263" i="1"/>
  <c r="AB8264" i="1"/>
  <c r="AF8263" i="1"/>
  <c r="AE8263" i="1"/>
  <c r="AD8264" i="1" l="1"/>
  <c r="AC8264" i="1"/>
  <c r="AG8264" i="1" l="1"/>
  <c r="AH8264" i="1"/>
  <c r="AB8265" i="1"/>
  <c r="AF8264" i="1"/>
  <c r="AE8264" i="1"/>
  <c r="AD8265" i="1" l="1"/>
  <c r="AC8265" i="1"/>
  <c r="AA8279" i="1"/>
  <c r="AH8265" i="1" l="1"/>
  <c r="AB8266" i="1"/>
  <c r="AD8266" i="1" s="1"/>
  <c r="AG8265" i="1"/>
  <c r="AF8265" i="1"/>
  <c r="AE8265" i="1"/>
  <c r="AC8266" i="1" l="1"/>
  <c r="AG8266" i="1" s="1"/>
  <c r="AE8266" i="1"/>
  <c r="AF8266" i="1"/>
  <c r="AH8266" i="1" l="1"/>
  <c r="AB8267" i="1"/>
  <c r="AD8267" i="1" s="1"/>
  <c r="AF8267" i="1" s="1"/>
  <c r="AE8267" i="1" l="1"/>
  <c r="AC8267" i="1"/>
  <c r="AG8267" i="1" l="1"/>
  <c r="AB8268" i="1"/>
  <c r="AH8267" i="1"/>
  <c r="AD8268" i="1" l="1"/>
  <c r="AC8268" i="1"/>
  <c r="AG8268" i="1" l="1"/>
  <c r="AH8268" i="1"/>
  <c r="AB8269" i="1"/>
  <c r="AD8269" i="1" s="1"/>
  <c r="AE8268" i="1"/>
  <c r="AF8268" i="1"/>
  <c r="AF8269" i="1" l="1"/>
  <c r="AE8269" i="1"/>
  <c r="AC8269" i="1"/>
  <c r="AB8270" i="1" l="1"/>
  <c r="AD8270" i="1" s="1"/>
  <c r="AH8269" i="1"/>
  <c r="AG8269" i="1"/>
  <c r="AC8270" i="1"/>
  <c r="AG8270" i="1" l="1"/>
  <c r="AB8271" i="1"/>
  <c r="AD8271" i="1" s="1"/>
  <c r="AH8270" i="1"/>
  <c r="AF8270" i="1"/>
  <c r="AE8270" i="1"/>
  <c r="AF8271" i="1" l="1"/>
  <c r="AE8271" i="1"/>
  <c r="AC8271" i="1"/>
  <c r="AH8271" i="1" l="1"/>
  <c r="AB8272" i="1"/>
  <c r="AD8272" i="1" s="1"/>
  <c r="AG8271" i="1"/>
  <c r="AA8275" i="1"/>
  <c r="AC8272" i="1" l="1"/>
  <c r="AG8272" i="1"/>
  <c r="AH8272" i="1"/>
  <c r="AB8273" i="1"/>
  <c r="AD8273" i="1" s="1"/>
  <c r="AF8272" i="1"/>
  <c r="AE8272" i="1"/>
  <c r="AF8273" i="1" l="1"/>
  <c r="AE8273" i="1"/>
  <c r="AC8273" i="1"/>
  <c r="AA8276" i="1"/>
  <c r="AH8273" i="1" l="1"/>
  <c r="AB8274" i="1"/>
  <c r="AD8274" i="1" s="1"/>
  <c r="AG8273" i="1"/>
  <c r="AC8274" i="1" l="1"/>
  <c r="AG8274" i="1" s="1"/>
  <c r="AH8274" i="1"/>
  <c r="AB8275" i="1"/>
  <c r="AD8275" i="1" s="1"/>
  <c r="AE8275" i="1" s="1"/>
  <c r="AE8274" i="1"/>
  <c r="AF8274" i="1"/>
  <c r="AA8277" i="1"/>
  <c r="AC8275" i="1" l="1"/>
  <c r="AF8275" i="1"/>
  <c r="AB8276" i="1"/>
  <c r="AD8276" i="1" s="1"/>
  <c r="AF8276" i="1" s="1"/>
  <c r="AE8276" i="1" l="1"/>
  <c r="AC8276" i="1"/>
  <c r="AB8277" i="1" s="1"/>
  <c r="AG8275" i="1"/>
  <c r="AH8275" i="1"/>
  <c r="AA8278" i="1"/>
  <c r="AH8276" i="1" l="1"/>
  <c r="AG8276" i="1"/>
  <c r="AC8277" i="1"/>
  <c r="AD8277" i="1"/>
  <c r="AB8278" i="1" l="1"/>
  <c r="AG8277" i="1"/>
  <c r="AH8277" i="1"/>
  <c r="AE8277" i="1"/>
  <c r="AF8277" i="1"/>
  <c r="AD8278" i="1" l="1"/>
  <c r="AC8278" i="1"/>
  <c r="AB8279" i="1" l="1"/>
  <c r="AH8278" i="1"/>
  <c r="AG8278" i="1"/>
  <c r="AF8278" i="1"/>
  <c r="AE8278" i="1"/>
  <c r="AD8279" i="1" l="1"/>
  <c r="AC8279" i="1"/>
  <c r="AH8279" i="1" l="1"/>
  <c r="AB8280" i="1"/>
  <c r="AD8280" i="1" s="1"/>
  <c r="AG8279" i="1"/>
  <c r="AF8279" i="1"/>
  <c r="AE8279" i="1"/>
  <c r="AC8280" i="1" l="1"/>
  <c r="AB8281" i="1" s="1"/>
  <c r="AE8280" i="1"/>
  <c r="AF8280" i="1"/>
  <c r="AH8280" i="1" l="1"/>
  <c r="AG8280" i="1"/>
  <c r="AD8281" i="1"/>
  <c r="AF8281" i="1" s="1"/>
  <c r="AC8281" i="1"/>
  <c r="AB8282" i="1" s="1"/>
  <c r="AD8282" i="1" s="1"/>
  <c r="AF8282" i="1" s="1"/>
  <c r="AE8281" i="1" l="1"/>
  <c r="AG8281" i="1"/>
  <c r="AE8282" i="1"/>
  <c r="AH8281" i="1"/>
  <c r="AC8282" i="1"/>
  <c r="AB8283" i="1" s="1"/>
  <c r="AD8283" i="1" s="1"/>
  <c r="AG8282" i="1" l="1"/>
  <c r="AH8282" i="1"/>
  <c r="AC8283" i="1"/>
  <c r="AF8283" i="1"/>
  <c r="AE8283" i="1"/>
  <c r="AG8283" i="1" l="1"/>
  <c r="AH8283" i="1"/>
  <c r="AB8284" i="1"/>
  <c r="AD8284" i="1" s="1"/>
  <c r="AC8284" i="1" l="1"/>
  <c r="AF8284" i="1"/>
  <c r="AE8284" i="1"/>
  <c r="AA8297" i="1"/>
  <c r="AG8284" i="1" l="1"/>
  <c r="AH8284" i="1"/>
  <c r="AB8285" i="1"/>
  <c r="AD8285" i="1" s="1"/>
  <c r="AC8285" i="1" l="1"/>
  <c r="AF8285" i="1"/>
  <c r="AE8285" i="1"/>
  <c r="AH8285" i="1" l="1"/>
  <c r="AB8286" i="1"/>
  <c r="AD8286" i="1" s="1"/>
  <c r="AG8285" i="1"/>
  <c r="AC8286" i="1" l="1"/>
  <c r="AE8286" i="1"/>
  <c r="AF8286" i="1"/>
  <c r="AB8287" i="1" l="1"/>
  <c r="AD8287" i="1" s="1"/>
  <c r="AG8286" i="1"/>
  <c r="AH8286" i="1"/>
  <c r="AC8287" i="1" l="1"/>
  <c r="AG8287" i="1" s="1"/>
  <c r="AE8287" i="1"/>
  <c r="AF8287" i="1"/>
  <c r="AB8288" i="1" l="1"/>
  <c r="AD8288" i="1" s="1"/>
  <c r="AF8288" i="1" s="1"/>
  <c r="AH8287" i="1"/>
  <c r="AE8288" i="1" l="1"/>
  <c r="AC8288" i="1"/>
  <c r="AG8288" i="1" l="1"/>
  <c r="AH8288" i="1"/>
  <c r="AB8289" i="1"/>
  <c r="AD8289" i="1" s="1"/>
  <c r="AE8289" i="1" l="1"/>
  <c r="AF8289" i="1"/>
  <c r="AC8289" i="1"/>
  <c r="AA8303" i="1"/>
  <c r="AG8289" i="1" l="1"/>
  <c r="AH8289" i="1"/>
  <c r="AB8290" i="1"/>
  <c r="AD8290" i="1" l="1"/>
  <c r="AC8290" i="1"/>
  <c r="AB8291" i="1" l="1"/>
  <c r="AG8290" i="1"/>
  <c r="AH8290" i="1"/>
  <c r="AF8290" i="1"/>
  <c r="AE8290" i="1"/>
  <c r="AD8291" i="1" l="1"/>
  <c r="AC8291" i="1"/>
  <c r="AG8291" i="1" l="1"/>
  <c r="AH8291" i="1"/>
  <c r="AB8292" i="1"/>
  <c r="AE8291" i="1"/>
  <c r="AF8291" i="1"/>
  <c r="AD8292" i="1" l="1"/>
  <c r="AC8292" i="1"/>
  <c r="AH8292" i="1" l="1"/>
  <c r="AB8293" i="1"/>
  <c r="AG8292" i="1"/>
  <c r="AF8292" i="1"/>
  <c r="AE8292" i="1"/>
  <c r="AD8293" i="1" l="1"/>
  <c r="AC8293" i="1"/>
  <c r="AG8293" i="1" l="1"/>
  <c r="AH8293" i="1"/>
  <c r="AB8294" i="1"/>
  <c r="AD8294" i="1" s="1"/>
  <c r="AE8293" i="1"/>
  <c r="AF8293" i="1"/>
  <c r="AF8294" i="1" l="1"/>
  <c r="AE8294" i="1"/>
  <c r="AC8294" i="1"/>
  <c r="AG8294" i="1" l="1"/>
  <c r="AH8294" i="1"/>
  <c r="AB8295" i="1"/>
  <c r="AD8295" i="1" s="1"/>
  <c r="AA8298" i="1"/>
  <c r="AC8295" i="1" l="1"/>
  <c r="AE8295" i="1"/>
  <c r="AF8295" i="1"/>
  <c r="AH8295" i="1" l="1"/>
  <c r="AG8295" i="1"/>
  <c r="AB8296" i="1"/>
  <c r="AA8299" i="1"/>
  <c r="AC8296" i="1" l="1"/>
  <c r="AD8296" i="1"/>
  <c r="AF8296" i="1" l="1"/>
  <c r="AE8296" i="1"/>
  <c r="AH8296" i="1"/>
  <c r="AB8297" i="1"/>
  <c r="AG8296" i="1"/>
  <c r="AA8300" i="1"/>
  <c r="AD8297" i="1" l="1"/>
  <c r="AC8297" i="1"/>
  <c r="AB8298" i="1" l="1"/>
  <c r="AD8298" i="1" s="1"/>
  <c r="AG8297" i="1"/>
  <c r="AH8297" i="1"/>
  <c r="AE8297" i="1"/>
  <c r="AF8297" i="1"/>
  <c r="AA8301" i="1"/>
  <c r="AE8298" i="1" l="1"/>
  <c r="AF8298" i="1"/>
  <c r="AC8298" i="1"/>
  <c r="AA8302" i="1"/>
  <c r="AG8298" i="1" l="1"/>
  <c r="AB8299" i="1"/>
  <c r="AD8299" i="1" s="1"/>
  <c r="AH8298" i="1"/>
  <c r="AC8299" i="1" l="1"/>
  <c r="AF8299" i="1"/>
  <c r="AE8299" i="1"/>
  <c r="AG8299" i="1"/>
  <c r="AB8300" i="1"/>
  <c r="AD8300" i="1" s="1"/>
  <c r="AH8299" i="1"/>
  <c r="AF8300" i="1" l="1"/>
  <c r="AE8300" i="1"/>
  <c r="AC8300" i="1"/>
  <c r="AB8301" i="1" l="1"/>
  <c r="AD8301" i="1" s="1"/>
  <c r="AG8300" i="1"/>
  <c r="AH8300" i="1"/>
  <c r="AC8301" i="1"/>
  <c r="AG8301" i="1" l="1"/>
  <c r="AH8301" i="1"/>
  <c r="AB8302" i="1"/>
  <c r="AD8302" i="1" s="1"/>
  <c r="AE8301" i="1"/>
  <c r="AF8301" i="1"/>
  <c r="AE8302" i="1" l="1"/>
  <c r="AF8302" i="1"/>
  <c r="AC8302" i="1"/>
  <c r="AH8302" i="1" l="1"/>
  <c r="AB8303" i="1"/>
  <c r="AD8303" i="1" s="1"/>
  <c r="AG8302" i="1"/>
  <c r="AC8303" i="1" l="1"/>
  <c r="AB8304" i="1"/>
  <c r="AD8304" i="1" s="1"/>
  <c r="AH8303" i="1"/>
  <c r="AG8303" i="1"/>
  <c r="AE8303" i="1"/>
  <c r="AF8303" i="1"/>
  <c r="AC8304" i="1"/>
  <c r="AB8305" i="1" l="1"/>
  <c r="AD8305" i="1" s="1"/>
  <c r="AG8304" i="1"/>
  <c r="AH8304" i="1"/>
  <c r="AF8304" i="1"/>
  <c r="AE8304" i="1"/>
  <c r="AE8305" i="1" l="1"/>
  <c r="AF8305" i="1"/>
  <c r="AC8305" i="1"/>
  <c r="AB8306" i="1" l="1"/>
  <c r="AD8306" i="1" s="1"/>
  <c r="AE8306" i="1" s="1"/>
  <c r="AH8305" i="1"/>
  <c r="AG8305" i="1"/>
  <c r="AC8306" i="1"/>
  <c r="AB8307" i="1" s="1"/>
  <c r="AF8306" i="1"/>
  <c r="AG8306" i="1" l="1"/>
  <c r="AH8306" i="1"/>
  <c r="AD8307" i="1"/>
  <c r="AC8307" i="1"/>
  <c r="AA8321" i="1"/>
  <c r="AH8307" i="1" l="1"/>
  <c r="AB8308" i="1"/>
  <c r="AD8308" i="1" s="1"/>
  <c r="AG8307" i="1"/>
  <c r="AF8307" i="1"/>
  <c r="AE8307" i="1"/>
  <c r="AC8308" i="1" l="1"/>
  <c r="AG8308" i="1"/>
  <c r="AB8309" i="1"/>
  <c r="AD8309" i="1" s="1"/>
  <c r="AH8308" i="1"/>
  <c r="AE8308" i="1"/>
  <c r="AF8308" i="1"/>
  <c r="AC8309" i="1" l="1"/>
  <c r="AB8310" i="1" s="1"/>
  <c r="AD8310" i="1" s="1"/>
  <c r="AE8310" i="1" s="1"/>
  <c r="AH8309" i="1"/>
  <c r="AG8309" i="1"/>
  <c r="AF8309" i="1"/>
  <c r="AE8309" i="1"/>
  <c r="AF8310" i="1" l="1"/>
  <c r="AC8310" i="1"/>
  <c r="AB8311" i="1" s="1"/>
  <c r="AD8311" i="1" s="1"/>
  <c r="AG8310" i="1"/>
  <c r="AA8322" i="1"/>
  <c r="AH8310" i="1" l="1"/>
  <c r="AC8311" i="1"/>
  <c r="AE8311" i="1"/>
  <c r="AF8311" i="1"/>
  <c r="AA8323" i="1"/>
  <c r="AA8324" i="1"/>
  <c r="AG8311" i="1" l="1"/>
  <c r="AH8311" i="1"/>
  <c r="AB8312" i="1"/>
  <c r="AD8312" i="1" s="1"/>
  <c r="AC8312" i="1" l="1"/>
  <c r="AF8312" i="1"/>
  <c r="AE8312" i="1"/>
  <c r="AA8325" i="1"/>
  <c r="AG8312" i="1" l="1"/>
  <c r="AB8313" i="1"/>
  <c r="AD8313" i="1" s="1"/>
  <c r="AH8312" i="1"/>
  <c r="AA8326" i="1"/>
  <c r="AE8313" i="1" l="1"/>
  <c r="AF8313" i="1"/>
  <c r="AC8313" i="1"/>
  <c r="AG8313" i="1" l="1"/>
  <c r="AB8314" i="1"/>
  <c r="AD8314" i="1" s="1"/>
  <c r="AH8313" i="1"/>
  <c r="AA8327" i="1"/>
  <c r="AC8314" i="1" l="1"/>
  <c r="AB8315" i="1" s="1"/>
  <c r="AD8315" i="1" s="1"/>
  <c r="AE8314" i="1"/>
  <c r="AF8314" i="1"/>
  <c r="AG8314" i="1"/>
  <c r="AH8314" i="1"/>
  <c r="AC8315" i="1" l="1"/>
  <c r="AG8315" i="1" s="1"/>
  <c r="AB8316" i="1"/>
  <c r="AD8316" i="1" s="1"/>
  <c r="AF8315" i="1"/>
  <c r="AE8315" i="1"/>
  <c r="AH8315" i="1" l="1"/>
  <c r="AC8316" i="1"/>
  <c r="AG8316" i="1" s="1"/>
  <c r="AE8316" i="1"/>
  <c r="AF8316" i="1"/>
  <c r="AH8316" i="1"/>
  <c r="AB8317" i="1"/>
  <c r="AD8317" i="1" s="1"/>
  <c r="AC8317" i="1" l="1"/>
  <c r="AG8317" i="1"/>
  <c r="AB8318" i="1"/>
  <c r="AD8318" i="1" s="1"/>
  <c r="AH8317" i="1"/>
  <c r="AE8317" i="1"/>
  <c r="AF8317" i="1"/>
  <c r="AC8318" i="1" l="1"/>
  <c r="AB8319" i="1" s="1"/>
  <c r="AD8319" i="1" s="1"/>
  <c r="AE8318" i="1"/>
  <c r="AF8318" i="1"/>
  <c r="AG8318" i="1" l="1"/>
  <c r="AH8318" i="1"/>
  <c r="AC8319" i="1"/>
  <c r="AG8319" i="1" s="1"/>
  <c r="AB8320" i="1"/>
  <c r="AD8320" i="1" s="1"/>
  <c r="AE8319" i="1"/>
  <c r="AF8319" i="1"/>
  <c r="AH8319" i="1" l="1"/>
  <c r="AC8320" i="1"/>
  <c r="AH8320" i="1" s="1"/>
  <c r="AG8320" i="1"/>
  <c r="AB8321" i="1"/>
  <c r="AD8321" i="1" s="1"/>
  <c r="AF8320" i="1"/>
  <c r="AE8320" i="1"/>
  <c r="AC8321" i="1" l="1"/>
  <c r="AH8321" i="1" s="1"/>
  <c r="AF8321" i="1"/>
  <c r="AE8321" i="1"/>
  <c r="AB8322" i="1" l="1"/>
  <c r="AD8322" i="1" s="1"/>
  <c r="AG8321" i="1"/>
  <c r="AE8322" i="1"/>
  <c r="AF8322" i="1"/>
  <c r="AC8322" i="1" l="1"/>
  <c r="AB8323" i="1" s="1"/>
  <c r="AD8323" i="1" s="1"/>
  <c r="AH8322" i="1" l="1"/>
  <c r="AG8322" i="1"/>
  <c r="AC8323" i="1"/>
  <c r="AG8323" i="1" s="1"/>
  <c r="AE8323" i="1"/>
  <c r="AF8323" i="1"/>
  <c r="AB8324" i="1" l="1"/>
  <c r="AD8324" i="1" s="1"/>
  <c r="AE8324" i="1" s="1"/>
  <c r="AH8323" i="1"/>
  <c r="AF8324" i="1" l="1"/>
  <c r="AC8324" i="1"/>
  <c r="AG8324" i="1" s="1"/>
  <c r="AB8325" i="1" l="1"/>
  <c r="AD8325" i="1" s="1"/>
  <c r="AE8325" i="1" s="1"/>
  <c r="AH8324" i="1"/>
  <c r="AC8325" i="1"/>
  <c r="AG8325" i="1" s="1"/>
  <c r="AH8325" i="1"/>
  <c r="AF8325" i="1"/>
  <c r="AB8326" i="1" l="1"/>
  <c r="AD8326" i="1" s="1"/>
  <c r="AE8326" i="1" s="1"/>
  <c r="AF8326" i="1" l="1"/>
  <c r="AC8326" i="1"/>
  <c r="AB8327" i="1" s="1"/>
  <c r="AD8327" i="1" s="1"/>
  <c r="AH8326" i="1"/>
  <c r="AG8326" i="1" l="1"/>
  <c r="AC8327" i="1"/>
  <c r="AE8327" i="1"/>
  <c r="AF8327" i="1"/>
  <c r="AG8327" i="1" l="1"/>
  <c r="AH8327" i="1"/>
  <c r="AB8328" i="1"/>
  <c r="AD8328" i="1" s="1"/>
  <c r="AC8328" i="1" l="1"/>
  <c r="AE8328" i="1"/>
  <c r="AF8328" i="1"/>
  <c r="AG8328" i="1" l="1"/>
  <c r="AB8329" i="1"/>
  <c r="AD8329" i="1" s="1"/>
  <c r="AH8328" i="1"/>
  <c r="AE8329" i="1" l="1"/>
  <c r="AF8329" i="1"/>
  <c r="AC8329" i="1"/>
  <c r="AG8329" i="1" l="1"/>
  <c r="AH8329" i="1"/>
  <c r="AB8330" i="1"/>
  <c r="AD8330" i="1" s="1"/>
  <c r="AC8330" i="1" l="1"/>
  <c r="AE8330" i="1"/>
  <c r="AF8330" i="1"/>
  <c r="AG8330" i="1" l="1"/>
  <c r="AH8330" i="1"/>
  <c r="AB8331" i="1"/>
  <c r="AD8331" i="1" s="1"/>
  <c r="AE8331" i="1" l="1"/>
  <c r="AF8331" i="1"/>
  <c r="AC8331" i="1"/>
  <c r="AG8331" i="1" l="1"/>
  <c r="AH8331" i="1"/>
  <c r="AB8332" i="1"/>
  <c r="AD8332" i="1" s="1"/>
  <c r="AE8332" i="1" l="1"/>
  <c r="AF8332" i="1"/>
  <c r="AC8332" i="1"/>
  <c r="AG8332" i="1" l="1"/>
  <c r="AB8333" i="1"/>
  <c r="AD8333" i="1" s="1"/>
  <c r="AH8332" i="1"/>
  <c r="AC8333" i="1" l="1"/>
  <c r="AH8333" i="1" s="1"/>
  <c r="AF8333" i="1"/>
  <c r="AE8333" i="1"/>
  <c r="AB8334" i="1" l="1"/>
  <c r="AD8334" i="1" s="1"/>
  <c r="AG8333" i="1"/>
  <c r="AC8334" i="1"/>
  <c r="AF8334" i="1"/>
  <c r="AE8334" i="1"/>
  <c r="AG8334" i="1" l="1"/>
  <c r="AB8335" i="1"/>
  <c r="AD8335" i="1" s="1"/>
  <c r="AH8334" i="1"/>
  <c r="AC8335" i="1" l="1"/>
  <c r="AG8335" i="1" s="1"/>
  <c r="AB8336" i="1"/>
  <c r="AD8336" i="1" s="1"/>
  <c r="AF8335" i="1"/>
  <c r="AE8335" i="1"/>
  <c r="AH8335" i="1" l="1"/>
  <c r="AC8336" i="1"/>
  <c r="AB8337" i="1" s="1"/>
  <c r="AD8337" i="1" s="1"/>
  <c r="AH8336" i="1"/>
  <c r="AF8336" i="1"/>
  <c r="AE8336" i="1"/>
  <c r="AA8345" i="1"/>
  <c r="AG8336" i="1" l="1"/>
  <c r="AC8337" i="1"/>
  <c r="AE8337" i="1"/>
  <c r="AF8337" i="1"/>
  <c r="AG8337" i="1" l="1"/>
  <c r="AH8337" i="1"/>
  <c r="AB8338" i="1"/>
  <c r="AD8338" i="1" s="1"/>
  <c r="AC8338" i="1" l="1"/>
  <c r="AF8338" i="1"/>
  <c r="AE8338" i="1"/>
  <c r="AB8347" i="1"/>
  <c r="AG8338" i="1" l="1"/>
  <c r="AB8339" i="1"/>
  <c r="AD8339" i="1" s="1"/>
  <c r="AH8338" i="1"/>
  <c r="AC8339" i="1" l="1"/>
  <c r="AG8339" i="1" s="1"/>
  <c r="AF8339" i="1"/>
  <c r="AE8339" i="1"/>
  <c r="AB8348" i="1"/>
  <c r="AB8340" i="1" l="1"/>
  <c r="AD8340" i="1" s="1"/>
  <c r="AF8340" i="1" s="1"/>
  <c r="AH8339" i="1"/>
  <c r="AC8340" i="1" l="1"/>
  <c r="AG8340" i="1" s="1"/>
  <c r="AE8340" i="1"/>
  <c r="AH8340" i="1" l="1"/>
  <c r="AB8341" i="1"/>
  <c r="AD8341" i="1" s="1"/>
  <c r="AE8341" i="1" s="1"/>
  <c r="AF8341" i="1" l="1"/>
  <c r="AC8341" i="1"/>
  <c r="AG8341" i="1" s="1"/>
  <c r="AH8341" i="1" l="1"/>
  <c r="AB8342" i="1"/>
  <c r="AD8342" i="1" s="1"/>
  <c r="AE8342" i="1" s="1"/>
  <c r="AA8351" i="1"/>
  <c r="AC8342" i="1" l="1"/>
  <c r="AF8342" i="1"/>
  <c r="AH8342" i="1"/>
  <c r="AG8342" i="1"/>
  <c r="AB8343" i="1"/>
  <c r="AD8343" i="1" s="1"/>
  <c r="AE8343" i="1" l="1"/>
  <c r="AF8343" i="1"/>
  <c r="AC8343" i="1"/>
  <c r="AA8346" i="1"/>
  <c r="AB8344" i="1" l="1"/>
  <c r="AD8344" i="1" s="1"/>
  <c r="AG8343" i="1"/>
  <c r="AH8343" i="1"/>
  <c r="AC8344" i="1" l="1"/>
  <c r="AH8344" i="1"/>
  <c r="AB8345" i="1"/>
  <c r="AD8345" i="1" s="1"/>
  <c r="AG8344" i="1"/>
  <c r="AF8344" i="1"/>
  <c r="AE8344" i="1"/>
  <c r="AC8345" i="1" l="1"/>
  <c r="AB8346" i="1" s="1"/>
  <c r="AG8345" i="1"/>
  <c r="AH8345" i="1"/>
  <c r="AF8345" i="1"/>
  <c r="AE8345" i="1"/>
  <c r="AD8346" i="1" l="1"/>
  <c r="AE8346" i="1" s="1"/>
  <c r="AC8346" i="1"/>
  <c r="AH8346" i="1" s="1"/>
  <c r="AF8346" i="1"/>
  <c r="AA8349" i="1"/>
  <c r="AA8347" i="1" l="1"/>
  <c r="AG8346" i="1"/>
  <c r="AD8347" i="1"/>
  <c r="AC8347" i="1"/>
  <c r="AA8350" i="1"/>
  <c r="AA8348" i="1" l="1"/>
  <c r="AD8348" i="1" s="1"/>
  <c r="AH8347" i="1"/>
  <c r="AG8347" i="1"/>
  <c r="AF8347" i="1"/>
  <c r="AE8347" i="1"/>
  <c r="AC8348" i="1" l="1"/>
  <c r="AB8349" i="1" s="1"/>
  <c r="AD8349" i="1" s="1"/>
  <c r="AH8348" i="1"/>
  <c r="AG8348" i="1"/>
  <c r="AF8348" i="1"/>
  <c r="AE8348" i="1"/>
  <c r="AC8349" i="1" l="1"/>
  <c r="AB8350" i="1"/>
  <c r="AD8350" i="1" s="1"/>
  <c r="AG8349" i="1"/>
  <c r="AH8349" i="1"/>
  <c r="AF8349" i="1"/>
  <c r="AE8349" i="1"/>
  <c r="AC8350" i="1" l="1"/>
  <c r="AH8350" i="1"/>
  <c r="AB8351" i="1"/>
  <c r="AD8351" i="1" s="1"/>
  <c r="AG8350" i="1"/>
  <c r="AF8350" i="1"/>
  <c r="AE8350" i="1"/>
  <c r="AE8351" i="1" l="1"/>
  <c r="AF8351" i="1"/>
  <c r="AC8351" i="1"/>
  <c r="AB8352" i="1" l="1"/>
  <c r="AD8352" i="1" s="1"/>
  <c r="AH8351" i="1"/>
  <c r="AG8351" i="1"/>
  <c r="AC8352" i="1" l="1"/>
  <c r="AF8352" i="1"/>
  <c r="AE8352" i="1"/>
  <c r="AH8352" i="1" l="1"/>
  <c r="AB8353" i="1"/>
  <c r="AD8353" i="1" s="1"/>
  <c r="AG8352" i="1"/>
  <c r="AC8353" i="1" l="1"/>
  <c r="AH8353" i="1" s="1"/>
  <c r="AF8353" i="1"/>
  <c r="AE8353" i="1"/>
  <c r="AB8354" i="1" l="1"/>
  <c r="AD8354" i="1" s="1"/>
  <c r="AF8354" i="1" s="1"/>
  <c r="AG8353" i="1"/>
  <c r="AE8354" i="1"/>
  <c r="AC8354" i="1" l="1"/>
  <c r="AH8354" i="1" s="1"/>
  <c r="AG8354" i="1"/>
  <c r="AB8355" i="1"/>
  <c r="AD8355" i="1" s="1"/>
  <c r="AC8355" i="1" l="1"/>
  <c r="AH8355" i="1"/>
  <c r="AB8356" i="1"/>
  <c r="AD8356" i="1" s="1"/>
  <c r="AG8355" i="1"/>
  <c r="AF8355" i="1"/>
  <c r="AE8355" i="1"/>
  <c r="AC8356" i="1" l="1"/>
  <c r="AG8356" i="1" s="1"/>
  <c r="AE8356" i="1"/>
  <c r="AF8356" i="1"/>
  <c r="AH8356" i="1" l="1"/>
  <c r="AB8357" i="1"/>
  <c r="AC8357" i="1" s="1"/>
  <c r="AD8357" i="1" l="1"/>
  <c r="AF8357" i="1" s="1"/>
  <c r="AH8357" i="1"/>
  <c r="AG8357" i="1"/>
  <c r="AB8358" i="1"/>
  <c r="AD8358" i="1" s="1"/>
  <c r="AE8357" i="1"/>
  <c r="AC8358" i="1" l="1"/>
  <c r="AF8358" i="1"/>
  <c r="AE8358" i="1"/>
  <c r="AG8358" i="1" l="1"/>
  <c r="AB8359" i="1"/>
  <c r="AD8359" i="1" s="1"/>
  <c r="AH8358" i="1"/>
  <c r="AC8359" i="1" l="1"/>
  <c r="AH8359" i="1"/>
  <c r="AG8359" i="1"/>
  <c r="AB8360" i="1"/>
  <c r="AD8360" i="1" s="1"/>
  <c r="AF8359" i="1"/>
  <c r="AE8359" i="1"/>
  <c r="AC8360" i="1" l="1"/>
  <c r="AF8360" i="1"/>
  <c r="AE8360" i="1"/>
  <c r="AB8361" i="1" l="1"/>
  <c r="AD8361" i="1" s="1"/>
  <c r="AG8360" i="1"/>
  <c r="AH8360" i="1"/>
  <c r="AC8361" i="1"/>
  <c r="AG8361" i="1" l="1"/>
  <c r="AB8362" i="1"/>
  <c r="AD8362" i="1" s="1"/>
  <c r="AH8361" i="1"/>
  <c r="AF8361" i="1"/>
  <c r="AE8361" i="1"/>
  <c r="AC8362" i="1" l="1"/>
  <c r="AH8362" i="1" s="1"/>
  <c r="AE8362" i="1"/>
  <c r="AF8362" i="1"/>
  <c r="AG8362" i="1" l="1"/>
  <c r="AB8363" i="1"/>
  <c r="AD8363" i="1" s="1"/>
  <c r="AE8363" i="1" s="1"/>
  <c r="AF8363" i="1" l="1"/>
  <c r="AC8363" i="1"/>
  <c r="AH8363" i="1" l="1"/>
  <c r="AB8364" i="1"/>
  <c r="AG8363" i="1"/>
  <c r="AD8364" i="1" l="1"/>
  <c r="AC8364" i="1"/>
  <c r="AA8369" i="1"/>
  <c r="AG8364" i="1" l="1"/>
  <c r="AH8364" i="1"/>
  <c r="AB8365" i="1"/>
  <c r="AD8365" i="1" s="1"/>
  <c r="AF8364" i="1"/>
  <c r="AE8364" i="1"/>
  <c r="AA8370" i="1"/>
  <c r="AF8365" i="1" l="1"/>
  <c r="AE8365" i="1"/>
  <c r="AC8365" i="1"/>
  <c r="AH8365" i="1" l="1"/>
  <c r="AB8366" i="1"/>
  <c r="AD8366" i="1" s="1"/>
  <c r="AG8365" i="1"/>
  <c r="AF8366" i="1" l="1"/>
  <c r="AE8366" i="1"/>
  <c r="AC8366" i="1"/>
  <c r="AH8366" i="1" l="1"/>
  <c r="AG8366" i="1"/>
  <c r="AB8367" i="1"/>
  <c r="AD8367" i="1" s="1"/>
  <c r="AC8367" i="1"/>
  <c r="AG8367" i="1" l="1"/>
  <c r="AB8368" i="1"/>
  <c r="AD8368" i="1" s="1"/>
  <c r="AH8367" i="1"/>
  <c r="AE8367" i="1"/>
  <c r="AF8367" i="1"/>
  <c r="AA8371" i="1"/>
  <c r="AC8368" i="1" l="1"/>
  <c r="AE8368" i="1"/>
  <c r="AF8368" i="1"/>
  <c r="AA8372" i="1"/>
  <c r="AG8368" i="1" l="1"/>
  <c r="AB8369" i="1"/>
  <c r="AH8368" i="1"/>
  <c r="AA8373" i="1"/>
  <c r="AC8369" i="1" l="1"/>
  <c r="AD8369" i="1"/>
  <c r="AE8369" i="1" l="1"/>
  <c r="AF8369" i="1"/>
  <c r="AB8370" i="1"/>
  <c r="AD8370" i="1" s="1"/>
  <c r="AG8369" i="1"/>
  <c r="AH8369" i="1"/>
  <c r="AA8374" i="1"/>
  <c r="AF8370" i="1" l="1"/>
  <c r="AE8370" i="1"/>
  <c r="AC8370" i="1"/>
  <c r="AA8375" i="1"/>
  <c r="AB8371" i="1" l="1"/>
  <c r="AD8371" i="1" s="1"/>
  <c r="AG8370" i="1"/>
  <c r="AH8370" i="1"/>
  <c r="AC8371" i="1" l="1"/>
  <c r="AE8371" i="1"/>
  <c r="AF8371" i="1"/>
  <c r="AB8372" i="1" l="1"/>
  <c r="AD8372" i="1" s="1"/>
  <c r="AH8371" i="1"/>
  <c r="AG8371" i="1"/>
  <c r="AC8372" i="1" l="1"/>
  <c r="AE8372" i="1"/>
  <c r="AF8372" i="1"/>
  <c r="AB8373" i="1" l="1"/>
  <c r="AD8373" i="1" s="1"/>
  <c r="AG8372" i="1"/>
  <c r="AH8372" i="1"/>
  <c r="AC8373" i="1"/>
  <c r="AB8374" i="1" l="1"/>
  <c r="AD8374" i="1" s="1"/>
  <c r="AH8373" i="1"/>
  <c r="AG8373" i="1"/>
  <c r="AE8373" i="1"/>
  <c r="AF8373" i="1"/>
  <c r="AC8374" i="1" l="1"/>
  <c r="AG8374" i="1" s="1"/>
  <c r="AF8374" i="1"/>
  <c r="AE8374" i="1"/>
  <c r="AB8375" i="1" l="1"/>
  <c r="AD8375" i="1" s="1"/>
  <c r="AE8375" i="1" s="1"/>
  <c r="AH8374" i="1"/>
  <c r="AC8375" i="1"/>
  <c r="AF8375" i="1" l="1"/>
  <c r="AG8375" i="1"/>
  <c r="AH8375" i="1"/>
  <c r="AB8376" i="1"/>
  <c r="AD8376" i="1" s="1"/>
  <c r="AC8376" i="1" l="1"/>
  <c r="AG8376" i="1" s="1"/>
  <c r="AH8376" i="1"/>
  <c r="AB8377" i="1"/>
  <c r="AD8377" i="1" s="1"/>
  <c r="AF8376" i="1"/>
  <c r="AE8376" i="1"/>
  <c r="AC8377" i="1" l="1"/>
  <c r="AE8377" i="1"/>
  <c r="AF8377" i="1"/>
  <c r="AB8378" i="1" l="1"/>
  <c r="AD8378" i="1" s="1"/>
  <c r="AH8377" i="1"/>
  <c r="AG8377" i="1"/>
  <c r="AC8378" i="1"/>
  <c r="AG8378" i="1" l="1"/>
  <c r="AB8379" i="1"/>
  <c r="AD8379" i="1" s="1"/>
  <c r="AH8378" i="1"/>
  <c r="AC8379" i="1"/>
  <c r="AF8378" i="1"/>
  <c r="AE8378" i="1"/>
  <c r="AB8380" i="1" l="1"/>
  <c r="AD8380" i="1" s="1"/>
  <c r="AG8379" i="1"/>
  <c r="AH8379" i="1"/>
  <c r="AC8380" i="1"/>
  <c r="AF8379" i="1"/>
  <c r="AE8379" i="1"/>
  <c r="AB8381" i="1" l="1"/>
  <c r="AD8381" i="1" s="1"/>
  <c r="AG8380" i="1"/>
  <c r="AH8380" i="1"/>
  <c r="AC8381" i="1"/>
  <c r="AF8380" i="1"/>
  <c r="AE8380" i="1"/>
  <c r="AH8381" i="1" l="1"/>
  <c r="AG8381" i="1"/>
  <c r="AB8382" i="1"/>
  <c r="AD8382" i="1" s="1"/>
  <c r="AF8382" i="1" s="1"/>
  <c r="AF8381" i="1"/>
  <c r="AE8381" i="1"/>
  <c r="AC8382" i="1" l="1"/>
  <c r="AB8383" i="1" s="1"/>
  <c r="AG8382" i="1"/>
  <c r="AE8382" i="1"/>
  <c r="AH8382" i="1"/>
  <c r="AC8383" i="1"/>
  <c r="AD8383" i="1"/>
  <c r="AF8383" i="1" l="1"/>
  <c r="AE8383" i="1"/>
  <c r="AH8383" i="1"/>
  <c r="AB8384" i="1"/>
  <c r="AD8384" i="1" s="1"/>
  <c r="AG8383" i="1"/>
  <c r="AE8384" i="1" l="1"/>
  <c r="AF8384" i="1"/>
  <c r="AC8384" i="1"/>
  <c r="AB8385" i="1" l="1"/>
  <c r="AD8385" i="1" s="1"/>
  <c r="AG8384" i="1"/>
  <c r="AH8384" i="1"/>
  <c r="AC8385" i="1" l="1"/>
  <c r="AG8385" i="1" s="1"/>
  <c r="AE8385" i="1"/>
  <c r="AF8385" i="1"/>
  <c r="AB8386" i="1" l="1"/>
  <c r="AD8386" i="1" s="1"/>
  <c r="AE8386" i="1" s="1"/>
  <c r="AH8385" i="1"/>
  <c r="AF8386" i="1" l="1"/>
  <c r="AC8386" i="1"/>
  <c r="AG8386" i="1"/>
  <c r="AH8386" i="1"/>
  <c r="AB8387" i="1"/>
  <c r="AC8387" i="1" l="1"/>
  <c r="AD8387" i="1"/>
  <c r="AE8387" i="1" l="1"/>
  <c r="AF8387" i="1"/>
  <c r="AG8387" i="1"/>
  <c r="AH8387" i="1"/>
  <c r="AB8388" i="1"/>
  <c r="AD8388" i="1" l="1"/>
  <c r="AC8388" i="1"/>
  <c r="AG8388" i="1" l="1"/>
  <c r="AB8389" i="1"/>
  <c r="AH8388" i="1"/>
  <c r="AF8388" i="1"/>
  <c r="AE8388" i="1"/>
  <c r="AD8389" i="1" l="1"/>
  <c r="AC8389" i="1"/>
  <c r="AG8389" i="1" l="1"/>
  <c r="AH8389" i="1"/>
  <c r="AB8390" i="1"/>
  <c r="AE8389" i="1"/>
  <c r="AF8389" i="1"/>
  <c r="AD8390" i="1" l="1"/>
  <c r="AC8390" i="1"/>
  <c r="AB8391" i="1" l="1"/>
  <c r="AD8391" i="1" s="1"/>
  <c r="AH8390" i="1"/>
  <c r="AG8390" i="1"/>
  <c r="AC8391" i="1"/>
  <c r="AF8390" i="1"/>
  <c r="AE8390" i="1"/>
  <c r="AB8392" i="1" l="1"/>
  <c r="AD8392" i="1" s="1"/>
  <c r="AG8391" i="1"/>
  <c r="AH8391" i="1"/>
  <c r="AF8391" i="1"/>
  <c r="AE8391" i="1"/>
  <c r="AC8392" i="1" l="1"/>
  <c r="AA8393" i="1" s="1"/>
  <c r="AF8392" i="1"/>
  <c r="AE8392" i="1"/>
  <c r="AG8392" i="1" l="1"/>
  <c r="AB8393" i="1"/>
  <c r="AC8393" i="1" s="1"/>
  <c r="AH8393" i="1" s="1"/>
  <c r="AH8392" i="1"/>
  <c r="AD8393" i="1" l="1"/>
  <c r="AF8393" i="1" s="1"/>
  <c r="AG8393" i="1"/>
  <c r="AA8394" i="1"/>
  <c r="AB8394" i="1"/>
  <c r="AA8395" i="1"/>
  <c r="AE8393" i="1" l="1"/>
  <c r="AD8394" i="1"/>
  <c r="AF8394" i="1" s="1"/>
  <c r="AC8394" i="1"/>
  <c r="AA8396" i="1"/>
  <c r="AE8394" i="1" l="1"/>
  <c r="AH8394" i="1"/>
  <c r="AB8395" i="1"/>
  <c r="AD8395" i="1" s="1"/>
  <c r="AE8395" i="1" s="1"/>
  <c r="AG8394" i="1"/>
  <c r="AC8395" i="1" l="1"/>
  <c r="AB8396" i="1" s="1"/>
  <c r="AD8396" i="1" s="1"/>
  <c r="AF8396" i="1" s="1"/>
  <c r="AF8395" i="1"/>
  <c r="AA8397" i="1"/>
  <c r="AH8395" i="1" l="1"/>
  <c r="AG8395" i="1"/>
  <c r="AE8396" i="1"/>
  <c r="AC8396" i="1"/>
  <c r="AG8396" i="1" s="1"/>
  <c r="AB8397" i="1" l="1"/>
  <c r="AH8396" i="1"/>
  <c r="AD8397" i="1" l="1"/>
  <c r="AC8397" i="1"/>
  <c r="AG8397" i="1" s="1"/>
  <c r="AA8398" i="1" l="1"/>
  <c r="AH8397" i="1"/>
  <c r="AB8398" i="1"/>
  <c r="AE8397" i="1"/>
  <c r="AF8397" i="1"/>
  <c r="AA8399" i="1"/>
  <c r="AD8398" i="1" l="1"/>
  <c r="AC8398" i="1"/>
  <c r="AG8398" i="1" s="1"/>
  <c r="AB8399" i="1" l="1"/>
  <c r="AH8398" i="1"/>
  <c r="AE8398" i="1"/>
  <c r="AF8398" i="1"/>
  <c r="AD8399" i="1" l="1"/>
  <c r="AC8399" i="1"/>
  <c r="AG8399" i="1" s="1"/>
  <c r="AH8399" i="1" l="1"/>
  <c r="AB8400" i="1"/>
  <c r="AF8399" i="1"/>
  <c r="AE8399" i="1"/>
  <c r="AC8400" i="1" l="1"/>
  <c r="AD8400" i="1"/>
  <c r="AF8400" i="1" l="1"/>
  <c r="AE8400" i="1"/>
  <c r="AG8400" i="1"/>
  <c r="AH8400" i="1"/>
  <c r="AB8401" i="1"/>
  <c r="AD8401" i="1" s="1"/>
  <c r="AC8401" i="1" l="1"/>
  <c r="AF8401" i="1"/>
  <c r="AE8401" i="1"/>
  <c r="AG8401" i="1" l="1"/>
  <c r="AH8401" i="1"/>
  <c r="AB8402" i="1"/>
  <c r="AD8402" i="1" s="1"/>
  <c r="AC8402" i="1" l="1"/>
  <c r="AE8402" i="1"/>
  <c r="AF8402" i="1"/>
  <c r="AG8402" i="1"/>
  <c r="AB8403" i="1"/>
  <c r="AD8403" i="1" s="1"/>
  <c r="AH8402" i="1"/>
  <c r="AF8403" i="1" l="1"/>
  <c r="AE8403" i="1"/>
  <c r="AC8403" i="1"/>
  <c r="AG8403" i="1" s="1"/>
  <c r="AH8403" i="1" l="1"/>
  <c r="AB8404" i="1"/>
  <c r="AD8404" i="1" s="1"/>
  <c r="AE8404" i="1" l="1"/>
  <c r="AF8404" i="1"/>
  <c r="AC8404" i="1"/>
  <c r="AG8404" i="1" l="1"/>
  <c r="AH8404" i="1"/>
  <c r="AB8405" i="1"/>
  <c r="AD8405" i="1" s="1"/>
  <c r="AF8405" i="1" l="1"/>
  <c r="AE8405" i="1"/>
  <c r="AC8405" i="1"/>
  <c r="AG8405" i="1" s="1"/>
  <c r="AB8406" i="1" l="1"/>
  <c r="AD8406" i="1" s="1"/>
  <c r="AH8405" i="1"/>
  <c r="AC8406" i="1" l="1"/>
  <c r="AG8406" i="1" s="1"/>
  <c r="AF8406" i="1"/>
  <c r="AE8406" i="1"/>
  <c r="AH8406" i="1" l="1"/>
  <c r="AB8407" i="1"/>
  <c r="AD8407" i="1" s="1"/>
  <c r="AF8407" i="1" s="1"/>
  <c r="AC8407" i="1" l="1"/>
  <c r="AG8407" i="1" s="1"/>
  <c r="AE8407" i="1"/>
  <c r="AB8408" i="1"/>
  <c r="AD8408" i="1" s="1"/>
  <c r="AH8407" i="1"/>
  <c r="AE8408" i="1" l="1"/>
  <c r="AF8408" i="1"/>
  <c r="AC8408" i="1"/>
  <c r="AG8408" i="1" s="1"/>
  <c r="AH8408" i="1" l="1"/>
  <c r="AB8409" i="1"/>
  <c r="AD8409" i="1" s="1"/>
  <c r="AE8409" i="1" l="1"/>
  <c r="AF8409" i="1"/>
  <c r="AC8409" i="1"/>
  <c r="AG8409" i="1" l="1"/>
  <c r="AB8410" i="1"/>
  <c r="AD8410" i="1" s="1"/>
  <c r="AH8409" i="1"/>
  <c r="AC8410" i="1" l="1"/>
  <c r="AG8410" i="1" s="1"/>
  <c r="AF8410" i="1"/>
  <c r="AE8410" i="1"/>
  <c r="AB8411" i="1" l="1"/>
  <c r="AD8411" i="1" s="1"/>
  <c r="AH8410" i="1"/>
  <c r="AC8411" i="1" l="1"/>
  <c r="AG8411" i="1" s="1"/>
  <c r="AB8412" i="1"/>
  <c r="AD8412" i="1" s="1"/>
  <c r="AE8411" i="1"/>
  <c r="AF8411" i="1"/>
  <c r="AH8411" i="1" l="1"/>
  <c r="AC8412" i="1"/>
  <c r="AG8412" i="1" s="1"/>
  <c r="AE8412" i="1"/>
  <c r="AF8412" i="1"/>
  <c r="AH8412" i="1" l="1"/>
  <c r="AB8413" i="1"/>
  <c r="AD8413" i="1" s="1"/>
  <c r="AF8413" i="1" s="1"/>
  <c r="AC8413" i="1" l="1"/>
  <c r="AG8413" i="1" s="1"/>
  <c r="AE8413" i="1"/>
  <c r="AH8413" i="1"/>
  <c r="AB8414" i="1"/>
  <c r="AD8414" i="1" s="1"/>
  <c r="AC8414" i="1" l="1"/>
  <c r="AG8414" i="1" s="1"/>
  <c r="AF8414" i="1"/>
  <c r="AE8414" i="1"/>
  <c r="AA8417" i="1"/>
  <c r="AB8415" i="1" l="1"/>
  <c r="AD8415" i="1" s="1"/>
  <c r="AH8414" i="1"/>
  <c r="AC8415" i="1"/>
  <c r="AG8415" i="1" s="1"/>
  <c r="AE8415" i="1"/>
  <c r="AF8415" i="1"/>
  <c r="AB8416" i="1" l="1"/>
  <c r="AD8416" i="1" s="1"/>
  <c r="AH8415" i="1"/>
  <c r="AF8416" i="1"/>
  <c r="AE8416" i="1"/>
  <c r="AC8416" i="1"/>
  <c r="AG8416" i="1" s="1"/>
  <c r="AA8418" i="1"/>
  <c r="AH8416" i="1" l="1"/>
  <c r="AB8417" i="1"/>
  <c r="AD8417" i="1" s="1"/>
  <c r="AF8417" i="1" l="1"/>
  <c r="AE8417" i="1"/>
  <c r="AC8417" i="1"/>
  <c r="AG8417" i="1" s="1"/>
  <c r="AA8419" i="1"/>
  <c r="AH8417" i="1" l="1"/>
  <c r="AB8418" i="1"/>
  <c r="AA8420" i="1"/>
  <c r="AD8418" i="1" l="1"/>
  <c r="AC8418" i="1"/>
  <c r="AG8418" i="1" s="1"/>
  <c r="AB8419" i="1" l="1"/>
  <c r="AD8419" i="1" s="1"/>
  <c r="AH8418" i="1"/>
  <c r="AE8418" i="1"/>
  <c r="AF8418" i="1"/>
  <c r="AC8419" i="1" l="1"/>
  <c r="AG8419" i="1" s="1"/>
  <c r="AB8420" i="1"/>
  <c r="AD8420" i="1" s="1"/>
  <c r="AE8419" i="1"/>
  <c r="AF8419" i="1"/>
  <c r="AA8422" i="1"/>
  <c r="AH8419" i="1" l="1"/>
  <c r="AC8420" i="1"/>
  <c r="AG8420" i="1" s="1"/>
  <c r="AA8421" i="1"/>
  <c r="AB8421" i="1"/>
  <c r="AE8420" i="1"/>
  <c r="AF8420" i="1"/>
  <c r="AH8420" i="1" l="1"/>
  <c r="AD8421" i="1"/>
  <c r="AE8421" i="1" s="1"/>
  <c r="AC8421" i="1"/>
  <c r="AB8422" i="1" s="1"/>
  <c r="AC8422" i="1" s="1"/>
  <c r="AA8423" i="1" s="1"/>
  <c r="AF8421" i="1"/>
  <c r="AH8422" i="1" l="1"/>
  <c r="AB8423" i="1"/>
  <c r="AD8423" i="1" s="1"/>
  <c r="AG8422" i="1"/>
  <c r="AD8422" i="1"/>
  <c r="AE8422" i="1" s="1"/>
  <c r="AH8421" i="1"/>
  <c r="AG8421" i="1"/>
  <c r="AC8423" i="1" l="1"/>
  <c r="AG8423" i="1" s="1"/>
  <c r="AF8422" i="1"/>
  <c r="AB8424" i="1"/>
  <c r="AH8423" i="1"/>
  <c r="AE8423" i="1"/>
  <c r="AF8423" i="1"/>
  <c r="AC8424" i="1" l="1"/>
  <c r="AG8424" i="1" s="1"/>
  <c r="AD8424" i="1"/>
  <c r="AF8424" i="1" l="1"/>
  <c r="AE8424" i="1"/>
  <c r="AB8425" i="1"/>
  <c r="AH8424" i="1"/>
  <c r="AD8425" i="1" l="1"/>
  <c r="AC8425" i="1"/>
  <c r="AG8425" i="1" s="1"/>
  <c r="AH8425" i="1" l="1"/>
  <c r="AB8426" i="1"/>
  <c r="AD8426" i="1" s="1"/>
  <c r="AF8426" i="1" s="1"/>
  <c r="AF8425" i="1"/>
  <c r="AE8425" i="1"/>
  <c r="AC8426" i="1" l="1"/>
  <c r="AG8426" i="1" s="1"/>
  <c r="AE8426" i="1"/>
  <c r="AH8426" i="1" l="1"/>
  <c r="AB8427" i="1"/>
  <c r="AD8427" i="1" l="1"/>
  <c r="AC8427" i="1"/>
  <c r="AG8427" i="1" s="1"/>
  <c r="AH8427" i="1" l="1"/>
  <c r="AB8428" i="1"/>
  <c r="AE8427" i="1"/>
  <c r="AF8427" i="1"/>
  <c r="AD8428" i="1" l="1"/>
  <c r="AC8428" i="1"/>
  <c r="AG8428" i="1" s="1"/>
  <c r="AB8429" i="1" l="1"/>
  <c r="AH8428" i="1"/>
  <c r="AF8428" i="1"/>
  <c r="AE8428" i="1"/>
  <c r="AD8429" i="1" l="1"/>
  <c r="AC8429" i="1"/>
  <c r="AG8429" i="1" s="1"/>
  <c r="AB8430" i="1" l="1"/>
  <c r="AD8430" i="1" s="1"/>
  <c r="AH8429" i="1"/>
  <c r="AE8429" i="1"/>
  <c r="AF8429" i="1"/>
  <c r="AC8430" i="1" l="1"/>
  <c r="AG8430" i="1" s="1"/>
  <c r="AE8430" i="1"/>
  <c r="AF8430" i="1"/>
  <c r="AB8431" i="1" l="1"/>
  <c r="AD8431" i="1" s="1"/>
  <c r="AH8430" i="1"/>
  <c r="AC8431" i="1" l="1"/>
  <c r="AG8431" i="1" s="1"/>
  <c r="AB8432" i="1"/>
  <c r="AD8432" i="1" s="1"/>
  <c r="AE8431" i="1"/>
  <c r="AF8431" i="1"/>
  <c r="AH8431" i="1" l="1"/>
  <c r="AE8432" i="1"/>
  <c r="AF8432" i="1"/>
  <c r="AC8432" i="1"/>
  <c r="AG8432" i="1" s="1"/>
  <c r="AH8432" i="1" l="1"/>
  <c r="AB8433" i="1"/>
  <c r="AD8433" i="1" s="1"/>
  <c r="AC8433" i="1" l="1"/>
  <c r="AH8433" i="1" s="1"/>
  <c r="AE8433" i="1"/>
  <c r="AF8433" i="1"/>
  <c r="AB8434" i="1" l="1"/>
  <c r="AD8434" i="1" s="1"/>
  <c r="AG8433" i="1"/>
  <c r="AC8434" i="1" l="1"/>
  <c r="AG8434" i="1" s="1"/>
  <c r="AH8434" i="1"/>
  <c r="AB8435" i="1"/>
  <c r="AE8434" i="1"/>
  <c r="AF8434" i="1"/>
  <c r="AC8435" i="1" l="1"/>
  <c r="AG8435" i="1" s="1"/>
  <c r="AD8435" i="1"/>
  <c r="AF8435" i="1" l="1"/>
  <c r="AE8435" i="1"/>
  <c r="AB8436" i="1"/>
  <c r="AD8436" i="1" s="1"/>
  <c r="AH8435" i="1"/>
  <c r="AC8436" i="1" l="1"/>
  <c r="AE8436" i="1"/>
  <c r="AF8436" i="1"/>
  <c r="AH8436" i="1" l="1"/>
  <c r="AG8436" i="1"/>
  <c r="AB8437" i="1"/>
  <c r="AD8437" i="1" s="1"/>
  <c r="AC8437" i="1" l="1"/>
  <c r="AG8437" i="1" s="1"/>
  <c r="AE8437" i="1"/>
  <c r="AF8437" i="1"/>
  <c r="AB8438" i="1" l="1"/>
  <c r="AD8438" i="1" s="1"/>
  <c r="AH8437" i="1"/>
  <c r="AC8438" i="1" l="1"/>
  <c r="AB8439" i="1" s="1"/>
  <c r="AD8439" i="1" s="1"/>
  <c r="AE8439" i="1" s="1"/>
  <c r="AG8438" i="1"/>
  <c r="AH8438" i="1"/>
  <c r="AF8438" i="1"/>
  <c r="AE8438" i="1"/>
  <c r="AC8439" i="1" l="1"/>
  <c r="AG8439" i="1" s="1"/>
  <c r="AF8439" i="1"/>
  <c r="AB8440" i="1" l="1"/>
  <c r="AH8439" i="1"/>
  <c r="AD8440" i="1" l="1"/>
  <c r="AC8440" i="1"/>
  <c r="AA8441" i="1" s="1"/>
  <c r="AG8440" i="1" l="1"/>
  <c r="AB8441" i="1"/>
  <c r="AD8441" i="1" s="1"/>
  <c r="AH8440" i="1"/>
  <c r="AE8440" i="1"/>
  <c r="AF8440" i="1"/>
  <c r="AE8441" i="1" l="1"/>
  <c r="AF8441" i="1"/>
  <c r="AC8441" i="1"/>
  <c r="AB8442" i="1" l="1"/>
  <c r="AG8441" i="1"/>
  <c r="AA8442" i="1"/>
  <c r="AH8441" i="1"/>
  <c r="AD8442" i="1" l="1"/>
  <c r="AE8442" i="1" s="1"/>
  <c r="AC8442" i="1"/>
  <c r="AF8442" i="1" l="1"/>
  <c r="AH8442" i="1"/>
  <c r="AG8442" i="1"/>
  <c r="AA8443" i="1"/>
  <c r="AB8443" i="1"/>
  <c r="AD8443" i="1" l="1"/>
  <c r="AE8443" i="1" s="1"/>
  <c r="AC8443" i="1"/>
  <c r="AF8443" i="1" l="1"/>
  <c r="AB8444" i="1"/>
  <c r="AA8444" i="1"/>
  <c r="AG8443" i="1"/>
  <c r="AH8443" i="1"/>
  <c r="AC8444" i="1" l="1"/>
  <c r="AG8444" i="1"/>
  <c r="AA8445" i="1"/>
  <c r="AD8444" i="1"/>
  <c r="AH8444" i="1"/>
  <c r="AB8445" i="1"/>
  <c r="AD8445" i="1" l="1"/>
  <c r="AF8445" i="1" s="1"/>
  <c r="AF8444" i="1"/>
  <c r="AE8444" i="1"/>
  <c r="AC8445" i="1"/>
  <c r="AE8445" i="1" l="1"/>
  <c r="AG8445" i="1"/>
  <c r="AA8446" i="1"/>
  <c r="AH8445" i="1"/>
  <c r="AB8446" i="1"/>
  <c r="AD8446" i="1" l="1"/>
  <c r="AE8446" i="1" s="1"/>
  <c r="AC8446" i="1"/>
  <c r="AA8447" i="1" s="1"/>
  <c r="AB8447" i="1" l="1"/>
  <c r="AD8447" i="1" s="1"/>
  <c r="AF8447" i="1" s="1"/>
  <c r="AF8446" i="1"/>
  <c r="AH8446" i="1"/>
  <c r="AG8446" i="1"/>
  <c r="AC8447" i="1" l="1"/>
  <c r="AH8447" i="1" s="1"/>
  <c r="AE8447" i="1"/>
  <c r="AB8448" i="1"/>
  <c r="AD8448" i="1" s="1"/>
  <c r="AG8447" i="1" l="1"/>
  <c r="AC8448" i="1"/>
  <c r="AG8448" i="1" s="1"/>
  <c r="AB8449" i="1"/>
  <c r="AF8448" i="1"/>
  <c r="AE8448" i="1"/>
  <c r="AH8448" i="1" l="1"/>
  <c r="AD8449" i="1"/>
  <c r="AC8449" i="1"/>
  <c r="AG8449" i="1" s="1"/>
  <c r="AH8449" i="1" l="1"/>
  <c r="AB8450" i="1"/>
  <c r="AD8450" i="1" s="1"/>
  <c r="AF8449" i="1"/>
  <c r="AE8449" i="1"/>
  <c r="AE8450" i="1" l="1"/>
  <c r="AF8450" i="1"/>
  <c r="AC8450" i="1"/>
  <c r="AG8450" i="1" l="1"/>
  <c r="AB8451" i="1"/>
  <c r="AD8451" i="1" s="1"/>
  <c r="AH8450" i="1"/>
  <c r="AC8451" i="1" l="1"/>
  <c r="AG8451" i="1" s="1"/>
  <c r="AF8451" i="1"/>
  <c r="AE8451" i="1"/>
  <c r="AB8452" i="1" l="1"/>
  <c r="AD8452" i="1" s="1"/>
  <c r="AF8452" i="1" s="1"/>
  <c r="AH8451" i="1"/>
  <c r="AC8452" i="1" l="1"/>
  <c r="AG8452" i="1" s="1"/>
  <c r="AE8452" i="1"/>
  <c r="AB8453" i="1" l="1"/>
  <c r="AD8453" i="1" s="1"/>
  <c r="AF8453" i="1" s="1"/>
  <c r="AH8452" i="1"/>
  <c r="AE8453" i="1" l="1"/>
  <c r="AC8453" i="1"/>
  <c r="AG8453" i="1" s="1"/>
  <c r="AH8453" i="1" l="1"/>
  <c r="AB8454" i="1"/>
  <c r="AD8454" i="1" s="1"/>
  <c r="AE8454" i="1" s="1"/>
  <c r="AF8454" i="1" l="1"/>
  <c r="AC8454" i="1"/>
  <c r="AG8454" i="1" l="1"/>
  <c r="AH8454" i="1"/>
  <c r="AB8455" i="1"/>
  <c r="AD8455" i="1" l="1"/>
  <c r="AC8455" i="1"/>
  <c r="AG8455" i="1" l="1"/>
  <c r="AH8455" i="1"/>
  <c r="AB8456" i="1"/>
  <c r="AF8455" i="1"/>
  <c r="AE8455" i="1"/>
  <c r="AD8456" i="1" l="1"/>
  <c r="AC8456" i="1"/>
  <c r="AH8456" i="1" l="1"/>
  <c r="AB8457" i="1"/>
  <c r="AD8457" i="1" s="1"/>
  <c r="AG8456" i="1"/>
  <c r="AF8456" i="1"/>
  <c r="AE8456" i="1"/>
  <c r="AE8457" i="1" l="1"/>
  <c r="AF8457" i="1"/>
  <c r="AC8457" i="1"/>
  <c r="AH8457" i="1" l="1"/>
  <c r="AG8457" i="1"/>
  <c r="AB8458" i="1"/>
  <c r="AD8458" i="1" s="1"/>
  <c r="AF8458" i="1" l="1"/>
  <c r="AE8458" i="1"/>
  <c r="AC8458" i="1"/>
  <c r="AH8458" i="1" l="1"/>
  <c r="AB8459" i="1"/>
  <c r="AD8459" i="1" s="1"/>
  <c r="AG8458" i="1"/>
  <c r="AC8459" i="1" l="1"/>
  <c r="AG8459" i="1" s="1"/>
  <c r="AB8460" i="1"/>
  <c r="AD8460" i="1" s="1"/>
  <c r="AH8459" i="1"/>
  <c r="AF8459" i="1"/>
  <c r="AE8459" i="1"/>
  <c r="AC8460" i="1" l="1"/>
  <c r="AG8460" i="1"/>
  <c r="AB8461" i="1"/>
  <c r="AD8461" i="1" s="1"/>
  <c r="AH8460" i="1"/>
  <c r="AE8460" i="1"/>
  <c r="AF8460" i="1"/>
  <c r="AC8461" i="1" l="1"/>
  <c r="AB8462" i="1"/>
  <c r="AD8462" i="1" s="1"/>
  <c r="AH8461" i="1"/>
  <c r="AG8461" i="1"/>
  <c r="AF8461" i="1"/>
  <c r="AE8461" i="1"/>
  <c r="AC8462" i="1" l="1"/>
  <c r="AE8462" i="1"/>
  <c r="AF8462" i="1"/>
  <c r="AB8463" i="1" l="1"/>
  <c r="AD8463" i="1" s="1"/>
  <c r="AH8462" i="1"/>
  <c r="AG8462" i="1"/>
  <c r="AC8463" i="1"/>
  <c r="AG8463" i="1" l="1"/>
  <c r="AH8463" i="1"/>
  <c r="AB8464" i="1"/>
  <c r="AD8464" i="1" s="1"/>
  <c r="AE8463" i="1"/>
  <c r="AF8463" i="1"/>
  <c r="AC8464" i="1" l="1"/>
  <c r="AF8464" i="1"/>
  <c r="AE8464" i="1"/>
  <c r="AG8464" i="1" l="1"/>
  <c r="AH8464" i="1"/>
  <c r="AB8465" i="1"/>
  <c r="AD8465" i="1" l="1"/>
  <c r="AC8465" i="1"/>
  <c r="AA8466" i="1" l="1"/>
  <c r="AG8465" i="1"/>
  <c r="AH8465" i="1"/>
  <c r="AB8466" i="1"/>
  <c r="AD8466" i="1" s="1"/>
  <c r="AF8465" i="1"/>
  <c r="AE8465" i="1"/>
  <c r="AA8468" i="1"/>
  <c r="AC8466" i="1" l="1"/>
  <c r="AA8467" i="1"/>
  <c r="AB8467" i="1"/>
  <c r="AD8467" i="1" s="1"/>
  <c r="AF8467" i="1" s="1"/>
  <c r="AH8466" i="1"/>
  <c r="AG8466" i="1"/>
  <c r="AE8466" i="1"/>
  <c r="AF8466" i="1"/>
  <c r="S17" i="1"/>
  <c r="AC8467" i="1" l="1"/>
  <c r="AB8468" i="1" s="1"/>
  <c r="AC8468" i="1" s="1"/>
  <c r="AG8468" i="1" s="1"/>
  <c r="AE8467" i="1"/>
  <c r="AA8469" i="1"/>
  <c r="AD8468" i="1" l="1"/>
  <c r="AE8468" i="1" s="1"/>
  <c r="AG8467" i="1"/>
  <c r="AB8469" i="1"/>
  <c r="AC8469" i="1" s="1"/>
  <c r="AH8467" i="1"/>
  <c r="AH8468" i="1"/>
  <c r="AF8468" i="1"/>
  <c r="AD8469" i="1" l="1"/>
  <c r="AB8470" i="1"/>
  <c r="AG8469" i="1"/>
  <c r="AA8470" i="1"/>
  <c r="AH8469" i="1"/>
  <c r="AE8469" i="1"/>
  <c r="AF8469" i="1"/>
  <c r="AD8470" i="1" l="1"/>
  <c r="AC8470" i="1"/>
  <c r="AG8470" i="1" l="1"/>
  <c r="AA8471" i="1"/>
  <c r="AB8471" i="1"/>
  <c r="AH8470" i="1"/>
  <c r="AE8470" i="1"/>
  <c r="AF8470" i="1"/>
  <c r="AD8471" i="1" l="1"/>
  <c r="AC8471" i="1"/>
  <c r="AB8472" i="1" s="1"/>
  <c r="AE8471" i="1"/>
  <c r="AF8471" i="1"/>
  <c r="AH8471" i="1" l="1"/>
  <c r="AG8471" i="1"/>
  <c r="AD8472" i="1"/>
  <c r="AC8472" i="1"/>
  <c r="AG8472" i="1" s="1"/>
  <c r="AH8472" i="1" l="1"/>
  <c r="AB8473" i="1"/>
  <c r="AD8473" i="1" s="1"/>
  <c r="AE8472" i="1"/>
  <c r="AF8472" i="1"/>
  <c r="AE8473" i="1" l="1"/>
  <c r="AF8473" i="1"/>
  <c r="AC8473" i="1"/>
  <c r="AG8473" i="1" s="1"/>
  <c r="AH8473" i="1" l="1"/>
  <c r="AB8474" i="1"/>
  <c r="AD8474" i="1" s="1"/>
  <c r="AC8474" i="1" l="1"/>
  <c r="AG8474" i="1" s="1"/>
  <c r="AE8474" i="1"/>
  <c r="AF8474" i="1"/>
  <c r="AB8475" i="1" l="1"/>
  <c r="AD8475" i="1" s="1"/>
  <c r="AF8475" i="1" s="1"/>
  <c r="AH8474" i="1"/>
  <c r="AE8475" i="1" l="1"/>
  <c r="AC8475" i="1"/>
  <c r="AG8475" i="1" s="1"/>
  <c r="AB8476" i="1" l="1"/>
  <c r="AD8476" i="1" s="1"/>
  <c r="AE8476" i="1" s="1"/>
  <c r="AH8475" i="1"/>
  <c r="AF8476" i="1" l="1"/>
  <c r="AC8476" i="1"/>
  <c r="AB8477" i="1" s="1"/>
  <c r="AD8477" i="1" s="1"/>
  <c r="AH8476" i="1" l="1"/>
  <c r="AG8476" i="1"/>
  <c r="AC8477" i="1"/>
  <c r="AG8477" i="1" s="1"/>
  <c r="AE8477" i="1"/>
  <c r="AF8477" i="1"/>
  <c r="AB8478" i="1" l="1"/>
  <c r="AD8478" i="1" s="1"/>
  <c r="AH8477" i="1"/>
  <c r="AC8478" i="1" l="1"/>
  <c r="AG8478" i="1" s="1"/>
  <c r="AF8478" i="1"/>
  <c r="AE8478" i="1"/>
  <c r="AH8478" i="1" l="1"/>
  <c r="AB8479" i="1"/>
  <c r="AD8479" i="1" s="1"/>
  <c r="AC8479" i="1" l="1"/>
  <c r="AG8479" i="1" s="1"/>
  <c r="AH8479" i="1"/>
  <c r="AB8480" i="1"/>
  <c r="AE8479" i="1"/>
  <c r="AF8479" i="1"/>
  <c r="AD8480" i="1" l="1"/>
  <c r="AC8480" i="1"/>
  <c r="AG8480" i="1" s="1"/>
  <c r="AB8481" i="1" l="1"/>
  <c r="AH8480" i="1"/>
  <c r="AE8480" i="1"/>
  <c r="AF8480" i="1"/>
  <c r="AD8481" i="1" l="1"/>
  <c r="AC8481" i="1"/>
  <c r="AG8481" i="1" s="1"/>
  <c r="AH8481" i="1" l="1"/>
  <c r="AB8482" i="1"/>
  <c r="AD8482" i="1" s="1"/>
  <c r="AE8482" i="1" s="1"/>
  <c r="AE8481" i="1"/>
  <c r="AF8481" i="1"/>
  <c r="AC8482" i="1" l="1"/>
  <c r="AG8482" i="1" s="1"/>
  <c r="AF8482" i="1"/>
  <c r="AB8483" i="1" l="1"/>
  <c r="AH8482" i="1"/>
  <c r="AC8483" i="1" l="1"/>
  <c r="AG8483" i="1" s="1"/>
  <c r="AD8483" i="1"/>
  <c r="AF8483" i="1" l="1"/>
  <c r="AE8483" i="1"/>
  <c r="AH8483" i="1"/>
  <c r="AB8484" i="1"/>
  <c r="AD8484" i="1" l="1"/>
  <c r="AC8484" i="1"/>
  <c r="AG8484" i="1" s="1"/>
  <c r="AB8485" i="1" l="1"/>
  <c r="AD8485" i="1" s="1"/>
  <c r="AH8484" i="1"/>
  <c r="AE8484" i="1"/>
  <c r="AF8484" i="1"/>
  <c r="AC8485" i="1" l="1"/>
  <c r="AF8485" i="1"/>
  <c r="AE8485" i="1"/>
  <c r="AB8486" i="1" l="1"/>
  <c r="AD8486" i="1" s="1"/>
  <c r="AG8485" i="1"/>
  <c r="AH8485" i="1"/>
  <c r="AC8486" i="1" l="1"/>
  <c r="AH8486" i="1" s="1"/>
  <c r="AF8486" i="1"/>
  <c r="AE8486" i="1"/>
  <c r="AG8486" i="1" l="1"/>
  <c r="AB8487" i="1"/>
  <c r="AD8487" i="1" s="1"/>
  <c r="AF8487" i="1" s="1"/>
  <c r="AE8487" i="1" l="1"/>
  <c r="AC8487" i="1"/>
  <c r="AG8487" i="1" s="1"/>
  <c r="AH8487" i="1" l="1"/>
  <c r="AB8488" i="1"/>
  <c r="AD8488" i="1" s="1"/>
  <c r="AE8488" i="1" s="1"/>
  <c r="AA8489" i="1"/>
  <c r="AC8488" i="1" l="1"/>
  <c r="AB8489" i="1" s="1"/>
  <c r="AC8489" i="1" s="1"/>
  <c r="AF8488" i="1"/>
  <c r="AA8490" i="1"/>
  <c r="AG8488" i="1" l="1"/>
  <c r="AD8489" i="1"/>
  <c r="AF8489" i="1" s="1"/>
  <c r="AH8488" i="1"/>
  <c r="AE8489" i="1"/>
  <c r="AB8490" i="1"/>
  <c r="AC8490" i="1" s="1"/>
  <c r="AA8491" i="1" s="1"/>
  <c r="AG8489" i="1"/>
  <c r="AH8489" i="1"/>
  <c r="AD8490" i="1" l="1"/>
  <c r="AF8490" i="1" s="1"/>
  <c r="AB8491" i="1"/>
  <c r="AD8491" i="1" s="1"/>
  <c r="AF8491" i="1" s="1"/>
  <c r="AG8490" i="1"/>
  <c r="AH8490" i="1"/>
  <c r="AE8491" i="1" l="1"/>
  <c r="AE8490" i="1"/>
  <c r="AC8491" i="1"/>
  <c r="AA8492" i="1" s="1"/>
  <c r="AG8491" i="1" l="1"/>
  <c r="AB8492" i="1"/>
  <c r="AC8492" i="1" s="1"/>
  <c r="AA8493" i="1" s="1"/>
  <c r="AH8491" i="1"/>
  <c r="AD8492" i="1" l="1"/>
  <c r="AE8492" i="1" s="1"/>
  <c r="AG8492" i="1"/>
  <c r="AH8492" i="1"/>
  <c r="AB8493" i="1"/>
  <c r="AD8493" i="1" s="1"/>
  <c r="AF8493" i="1" s="1"/>
  <c r="AF8492" i="1"/>
  <c r="AE8493" i="1" l="1"/>
  <c r="AC8493" i="1"/>
  <c r="AA8494" i="1" s="1"/>
  <c r="AG8493" i="1" l="1"/>
  <c r="AH8493" i="1"/>
  <c r="AB8494" i="1"/>
  <c r="AC8494" i="1" s="1"/>
  <c r="AA8495" i="1" s="1"/>
  <c r="AG8494" i="1" l="1"/>
  <c r="AD8494" i="1"/>
  <c r="AE8494" i="1" s="1"/>
  <c r="AH8494" i="1"/>
  <c r="AB8495" i="1"/>
  <c r="AD8495" i="1" s="1"/>
  <c r="AF8494" i="1" l="1"/>
  <c r="AC8495" i="1"/>
  <c r="AG8495" i="1" s="1"/>
  <c r="AF8495" i="1"/>
  <c r="AE8495" i="1"/>
  <c r="AH8495" i="1" l="1"/>
  <c r="AB8496" i="1"/>
  <c r="AD8496" i="1" s="1"/>
  <c r="AC8496" i="1" l="1"/>
  <c r="AG8496" i="1" s="1"/>
  <c r="AH8496" i="1"/>
  <c r="AB8497" i="1"/>
  <c r="AD8497" i="1" s="1"/>
  <c r="AF8497" i="1" s="1"/>
  <c r="AE8496" i="1"/>
  <c r="AF8496" i="1"/>
  <c r="AC8497" i="1" l="1"/>
  <c r="AG8497" i="1" s="1"/>
  <c r="AE8497" i="1"/>
  <c r="AB8498" i="1" l="1"/>
  <c r="AH8497" i="1"/>
  <c r="AC8498" i="1" l="1"/>
  <c r="AG8498" i="1" s="1"/>
  <c r="AD8498" i="1"/>
  <c r="AF8498" i="1" l="1"/>
  <c r="AE8498" i="1"/>
  <c r="AH8498" i="1"/>
  <c r="AB8499" i="1"/>
  <c r="AD8499" i="1" l="1"/>
  <c r="AC8499" i="1"/>
  <c r="AG8499" i="1" s="1"/>
  <c r="AB8500" i="1" l="1"/>
  <c r="AD8500" i="1" s="1"/>
  <c r="AH8499" i="1"/>
  <c r="AF8499" i="1"/>
  <c r="AE8499" i="1"/>
  <c r="AC8500" i="1" l="1"/>
  <c r="AG8500" i="1" s="1"/>
  <c r="AF8500" i="1"/>
  <c r="AE8500" i="1"/>
  <c r="AH8500" i="1" l="1"/>
  <c r="AB8501" i="1"/>
  <c r="AD8501" i="1" s="1"/>
  <c r="AC8501" i="1" l="1"/>
  <c r="AG8501" i="1" s="1"/>
  <c r="AF8501" i="1"/>
  <c r="AE8501" i="1"/>
  <c r="AB8502" i="1" l="1"/>
  <c r="AC8502" i="1" s="1"/>
  <c r="AG8502" i="1" s="1"/>
  <c r="AH8501" i="1"/>
  <c r="AD8502" i="1" l="1"/>
  <c r="AF8502" i="1" s="1"/>
  <c r="AB8503" i="1"/>
  <c r="AH8502" i="1"/>
  <c r="AE8502" i="1" l="1"/>
  <c r="AD8503" i="1"/>
  <c r="AC8503" i="1"/>
  <c r="AG8503" i="1" s="1"/>
  <c r="AB8504" i="1" l="1"/>
  <c r="AH8503" i="1"/>
  <c r="AF8503" i="1"/>
  <c r="AE8503" i="1"/>
  <c r="AD8504" i="1" l="1"/>
  <c r="AC8504" i="1"/>
  <c r="AG8504" i="1" s="1"/>
  <c r="AB8505" i="1" l="1"/>
  <c r="AH8504" i="1"/>
  <c r="AE8504" i="1"/>
  <c r="AF8504" i="1"/>
  <c r="AD8505" i="1" l="1"/>
  <c r="AC8505" i="1"/>
  <c r="AG8505" i="1" l="1"/>
  <c r="AB8506" i="1"/>
  <c r="AD8506" i="1" s="1"/>
  <c r="AH8505" i="1"/>
  <c r="AF8505" i="1"/>
  <c r="AE8505" i="1"/>
  <c r="AC8506" i="1" l="1"/>
  <c r="AE8506" i="1"/>
  <c r="AF8506" i="1"/>
  <c r="AB8507" i="1" l="1"/>
  <c r="AD8507" i="1" s="1"/>
  <c r="AG8506" i="1"/>
  <c r="AH8506" i="1"/>
  <c r="AC8507" i="1" l="1"/>
  <c r="AG8507" i="1" s="1"/>
  <c r="AE8507" i="1"/>
  <c r="AF8507" i="1"/>
  <c r="AH8507" i="1" l="1"/>
  <c r="AB8508" i="1"/>
  <c r="AC8508" i="1" s="1"/>
  <c r="AG8508" i="1" s="1"/>
  <c r="AD8508" i="1" l="1"/>
  <c r="AE8508" i="1" s="1"/>
  <c r="AH8508" i="1"/>
  <c r="AB8509" i="1"/>
  <c r="AF8508" i="1" l="1"/>
  <c r="AD8509" i="1"/>
  <c r="AC8509" i="1"/>
  <c r="AG8509" i="1" s="1"/>
  <c r="AB8510" i="1" l="1"/>
  <c r="AH8509" i="1"/>
  <c r="AF8509" i="1"/>
  <c r="AE8509" i="1"/>
  <c r="AD8510" i="1" l="1"/>
  <c r="AC8510" i="1"/>
  <c r="AG8510" i="1" s="1"/>
  <c r="AB8511" i="1" l="1"/>
  <c r="AD8511" i="1" s="1"/>
  <c r="AH8510" i="1"/>
  <c r="AF8510" i="1"/>
  <c r="AE8510" i="1"/>
  <c r="AC8511" i="1" l="1"/>
  <c r="AF8511" i="1"/>
  <c r="AE8511" i="1"/>
  <c r="AB8512" i="1" l="1"/>
  <c r="AD8512" i="1" s="1"/>
  <c r="AG8511" i="1"/>
  <c r="AH8511" i="1"/>
  <c r="AC8512" i="1" l="1"/>
  <c r="AB8513" i="1" s="1"/>
  <c r="AG8512" i="1"/>
  <c r="AA8513" i="1"/>
  <c r="AE8512" i="1"/>
  <c r="AF8512" i="1"/>
  <c r="AH8512" i="1" l="1"/>
  <c r="AD8513" i="1"/>
  <c r="AC8513" i="1"/>
  <c r="AG8513" i="1" l="1"/>
  <c r="AA8514" i="1"/>
  <c r="AH8513" i="1"/>
  <c r="AB8514" i="1"/>
  <c r="AF8513" i="1"/>
  <c r="AE8513" i="1"/>
  <c r="AD8514" i="1" l="1"/>
  <c r="AC8514" i="1"/>
  <c r="AB8515" i="1" l="1"/>
  <c r="AG8514" i="1"/>
  <c r="AA8515" i="1"/>
  <c r="AH8514" i="1"/>
  <c r="AF8514" i="1"/>
  <c r="AE8514" i="1"/>
  <c r="AD8515" i="1" l="1"/>
  <c r="AC8515" i="1"/>
  <c r="AG8515" i="1" l="1"/>
  <c r="AB8516" i="1"/>
  <c r="AF8515" i="1"/>
  <c r="AE8515" i="1"/>
  <c r="AA8516" i="1"/>
  <c r="AH8515" i="1"/>
  <c r="AD8516" i="1" l="1"/>
  <c r="AC8516" i="1"/>
  <c r="AG8516" i="1" l="1"/>
  <c r="AB8517" i="1"/>
  <c r="AF8516" i="1"/>
  <c r="AE8516" i="1"/>
  <c r="AA8517" i="1"/>
  <c r="AH8516" i="1"/>
  <c r="AD8517" i="1" l="1"/>
  <c r="AE8517" i="1" s="1"/>
  <c r="AC8517" i="1"/>
  <c r="AB8518" i="1" s="1"/>
  <c r="AA8518" i="1" l="1"/>
  <c r="AD8518" i="1" s="1"/>
  <c r="AF8517" i="1"/>
  <c r="AH8517" i="1"/>
  <c r="AG8517" i="1"/>
  <c r="AF8518" i="1" l="1"/>
  <c r="AE8518" i="1"/>
  <c r="AC8518" i="1"/>
  <c r="AG8518" i="1" s="1"/>
  <c r="AA8519" i="1"/>
  <c r="AH8518" i="1" l="1"/>
  <c r="AB8519" i="1"/>
  <c r="AC8519" i="1" s="1"/>
  <c r="AD8519" i="1" l="1"/>
  <c r="AB8520" i="1"/>
  <c r="AD8520" i="1" s="1"/>
  <c r="AE8520" i="1" s="1"/>
  <c r="AG8519" i="1"/>
  <c r="AH8519" i="1"/>
  <c r="AF8519" i="1"/>
  <c r="AE8519" i="1"/>
  <c r="AF8520" i="1" l="1"/>
  <c r="AC8520" i="1"/>
  <c r="AH8520" i="1" s="1"/>
  <c r="AG8520" i="1" l="1"/>
  <c r="AB8521" i="1"/>
  <c r="AC8521" i="1" s="1"/>
  <c r="AG8521" i="1" s="1"/>
  <c r="AD8521" i="1" l="1"/>
  <c r="AF8521" i="1" s="1"/>
  <c r="AH8521" i="1"/>
  <c r="AB8522" i="1"/>
  <c r="AD8522" i="1" s="1"/>
  <c r="AE8522" i="1" s="1"/>
  <c r="AE8521" i="1" l="1"/>
  <c r="AC8522" i="1"/>
  <c r="AB8523" i="1" s="1"/>
  <c r="AD8523" i="1" s="1"/>
  <c r="AE8523" i="1" s="1"/>
  <c r="AF8522" i="1"/>
  <c r="AG8522" i="1"/>
  <c r="AH8522" i="1" l="1"/>
  <c r="AC8523" i="1"/>
  <c r="AG8523" i="1" s="1"/>
  <c r="AF8523" i="1"/>
  <c r="AH8523" i="1" l="1"/>
  <c r="AB8524" i="1"/>
  <c r="AC8524" i="1" s="1"/>
  <c r="AG8524" i="1" s="1"/>
  <c r="AB8525" i="1" l="1"/>
  <c r="AC8525" i="1" s="1"/>
  <c r="AG8525" i="1" s="1"/>
  <c r="AH8524" i="1"/>
  <c r="AD8524" i="1"/>
  <c r="AF8524" i="1" s="1"/>
  <c r="AD8525" i="1" l="1"/>
  <c r="AE8524" i="1"/>
  <c r="AE8525" i="1"/>
  <c r="AF8525" i="1"/>
  <c r="AB8526" i="1"/>
  <c r="AD8526" i="1" s="1"/>
  <c r="AH8525" i="1"/>
  <c r="AC8526" i="1" l="1"/>
  <c r="AF8526" i="1"/>
  <c r="AE8526" i="1"/>
  <c r="AB8527" i="1" l="1"/>
  <c r="AD8527" i="1" s="1"/>
  <c r="AF8527" i="1" s="1"/>
  <c r="AG8526" i="1"/>
  <c r="AH8526" i="1"/>
  <c r="AE8527" i="1" l="1"/>
  <c r="AC8527" i="1"/>
  <c r="AB8528" i="1" l="1"/>
  <c r="AD8528" i="1" s="1"/>
  <c r="AE8528" i="1" s="1"/>
  <c r="AG8527" i="1"/>
  <c r="AH8527" i="1"/>
  <c r="AF8528" i="1" l="1"/>
  <c r="AC8528" i="1"/>
  <c r="AG8528" i="1" s="1"/>
  <c r="AH8528" i="1" l="1"/>
  <c r="AB8529" i="1"/>
  <c r="AC8529" i="1" s="1"/>
  <c r="AG8529" i="1" s="1"/>
  <c r="AB8530" i="1" l="1"/>
  <c r="AD8530" i="1" s="1"/>
  <c r="AF8530" i="1" s="1"/>
  <c r="AD8529" i="1"/>
  <c r="AH8529" i="1"/>
  <c r="AC8530" i="1"/>
  <c r="AG8530" i="1" s="1"/>
  <c r="AE8530" i="1"/>
  <c r="AH8530" i="1" l="1"/>
  <c r="AE8529" i="1"/>
  <c r="AF8529" i="1"/>
  <c r="AB8531" i="1"/>
  <c r="AD8531" i="1" s="1"/>
  <c r="AC8531" i="1" l="1"/>
  <c r="AG8531" i="1" s="1"/>
  <c r="AH8531" i="1"/>
  <c r="AB8532" i="1"/>
  <c r="AD8532" i="1" s="1"/>
  <c r="AE8531" i="1"/>
  <c r="AF8531" i="1"/>
  <c r="AE8532" i="1" l="1"/>
  <c r="AF8532" i="1"/>
  <c r="AC8532" i="1"/>
  <c r="AG8532" i="1" s="1"/>
  <c r="AB8533" i="1" l="1"/>
  <c r="AD8533" i="1" s="1"/>
  <c r="AH8532" i="1"/>
  <c r="AA8537" i="1"/>
  <c r="AC8533" i="1" l="1"/>
  <c r="AE8533" i="1"/>
  <c r="AF8533" i="1"/>
  <c r="AB8534" i="1" l="1"/>
  <c r="AD8534" i="1" s="1"/>
  <c r="AE8534" i="1" s="1"/>
  <c r="AG8533" i="1"/>
  <c r="AH8533" i="1"/>
  <c r="AF8534" i="1" l="1"/>
  <c r="AC8534" i="1"/>
  <c r="AH8534" i="1" s="1"/>
  <c r="AG8534" i="1" l="1"/>
  <c r="AB8535" i="1"/>
  <c r="AD8535" i="1" s="1"/>
  <c r="AF8535" i="1" s="1"/>
  <c r="AE8535" i="1" l="1"/>
  <c r="AC8535" i="1"/>
  <c r="AG8535" i="1" s="1"/>
  <c r="AB8536" i="1" l="1"/>
  <c r="AD8536" i="1" s="1"/>
  <c r="AF8536" i="1" s="1"/>
  <c r="AH8535" i="1"/>
  <c r="AC8536" i="1" l="1"/>
  <c r="AH8536" i="1" s="1"/>
  <c r="AE8536" i="1"/>
  <c r="AB8537" i="1" l="1"/>
  <c r="AG8536" i="1"/>
  <c r="AD8537" i="1" l="1"/>
  <c r="AC8537" i="1"/>
  <c r="AA8538" i="1" l="1"/>
  <c r="AH8537" i="1"/>
  <c r="AB8538" i="1"/>
  <c r="AD8538" i="1" s="1"/>
  <c r="AG8537" i="1"/>
  <c r="AF8537" i="1"/>
  <c r="AE8537" i="1"/>
  <c r="AC8538" i="1" l="1"/>
  <c r="AA8539" i="1"/>
  <c r="AB8539" i="1"/>
  <c r="AH8538" i="1"/>
  <c r="AG8538" i="1"/>
  <c r="AE8538" i="1"/>
  <c r="AF8538" i="1"/>
  <c r="AD8539" i="1" l="1"/>
  <c r="AE8539" i="1" s="1"/>
  <c r="AC8539" i="1"/>
  <c r="AH8539" i="1" s="1"/>
  <c r="AF8539" i="1"/>
  <c r="AA8540" i="1"/>
  <c r="AG8539" i="1" l="1"/>
  <c r="AB8540" i="1"/>
  <c r="AD8540" i="1" s="1"/>
  <c r="AA8541" i="1"/>
  <c r="AC8540" i="1" l="1"/>
  <c r="AG8540" i="1" s="1"/>
  <c r="AF8540" i="1"/>
  <c r="AE8540" i="1"/>
  <c r="AH8540" i="1"/>
  <c r="AA8542" i="1"/>
  <c r="AA8543" i="1"/>
  <c r="AB8541" i="1" l="1"/>
  <c r="AD8541" i="1" s="1"/>
  <c r="AE8541" i="1" s="1"/>
  <c r="AC8541" i="1" l="1"/>
  <c r="AG8541" i="1" s="1"/>
  <c r="AF8541" i="1"/>
  <c r="AB8542" i="1" l="1"/>
  <c r="AC8542" i="1" s="1"/>
  <c r="AB8543" i="1" s="1"/>
  <c r="AC8543" i="1" s="1"/>
  <c r="AH8543" i="1" s="1"/>
  <c r="AH8541" i="1"/>
  <c r="AG8542" i="1"/>
  <c r="AH8542" i="1"/>
  <c r="AD8542" i="1"/>
  <c r="AD8543" i="1" l="1"/>
  <c r="AE8543" i="1" s="1"/>
  <c r="AG8543" i="1"/>
  <c r="AB8544" i="1"/>
  <c r="AD8544" i="1" s="1"/>
  <c r="AE8544" i="1" s="1"/>
  <c r="AF8542" i="1"/>
  <c r="AE8542" i="1"/>
  <c r="AF8543" i="1"/>
  <c r="AC8544" i="1" l="1"/>
  <c r="AB8545" i="1" s="1"/>
  <c r="AD8545" i="1" s="1"/>
  <c r="AE8545" i="1" s="1"/>
  <c r="AF8544" i="1"/>
  <c r="AG8544" i="1"/>
  <c r="AH8544" i="1"/>
  <c r="AC8545" i="1"/>
  <c r="AH8545" i="1" s="1"/>
  <c r="AF8545" i="1"/>
  <c r="AB8546" i="1" l="1"/>
  <c r="AC8546" i="1" s="1"/>
  <c r="AG8546" i="1" s="1"/>
  <c r="AG8545" i="1"/>
  <c r="AD8546" i="1" l="1"/>
  <c r="AE8546" i="1" s="1"/>
  <c r="AB8547" i="1"/>
  <c r="AH8546" i="1"/>
  <c r="AF8546" i="1" l="1"/>
  <c r="AD8547" i="1"/>
  <c r="AC8547" i="1"/>
  <c r="AG8547" i="1" s="1"/>
  <c r="AB8548" i="1" l="1"/>
  <c r="AH8547" i="1"/>
  <c r="AF8547" i="1"/>
  <c r="AE8547" i="1"/>
  <c r="AD8548" i="1" l="1"/>
  <c r="AC8548" i="1"/>
  <c r="AG8548" i="1" l="1"/>
  <c r="AH8548" i="1"/>
  <c r="AB8549" i="1"/>
  <c r="AE8548" i="1"/>
  <c r="AF8548" i="1"/>
  <c r="AD8549" i="1" l="1"/>
  <c r="AC8549" i="1"/>
  <c r="AG8549" i="1" l="1"/>
  <c r="AB8550" i="1"/>
  <c r="AD8550" i="1" s="1"/>
  <c r="AH8549" i="1"/>
  <c r="AE8549" i="1"/>
  <c r="AF8549" i="1"/>
  <c r="AC8550" i="1" l="1"/>
  <c r="AF8550" i="1"/>
  <c r="AE8550" i="1"/>
  <c r="AH8550" i="1" l="1"/>
  <c r="AG8550" i="1"/>
  <c r="AB8551" i="1"/>
  <c r="AD8551" i="1" s="1"/>
  <c r="AE8551" i="1" s="1"/>
  <c r="AF8551" i="1" l="1"/>
  <c r="AC8551" i="1"/>
  <c r="AG8551" i="1" s="1"/>
  <c r="AH8551" i="1" l="1"/>
  <c r="AB8552" i="1"/>
  <c r="AC8552" i="1" l="1"/>
  <c r="AG8552" i="1" s="1"/>
  <c r="AD8552" i="1"/>
  <c r="AH8552" i="1" l="1"/>
  <c r="AB8553" i="1"/>
  <c r="AD8553" i="1" s="1"/>
  <c r="AF8552" i="1"/>
  <c r="AE8552" i="1"/>
  <c r="AF8553" i="1" l="1"/>
  <c r="AE8553" i="1"/>
  <c r="AC8553" i="1"/>
  <c r="AG8553" i="1" s="1"/>
  <c r="AB8554" i="1" l="1"/>
  <c r="AD8554" i="1" s="1"/>
  <c r="AH8553" i="1"/>
  <c r="AC8554" i="1" l="1"/>
  <c r="AH8554" i="1"/>
  <c r="AE8554" i="1"/>
  <c r="AF8554" i="1"/>
  <c r="AB8555" i="1" l="1"/>
  <c r="AD8555" i="1" s="1"/>
  <c r="AG8554" i="1"/>
  <c r="AC8555" i="1" l="1"/>
  <c r="AG8555" i="1" s="1"/>
  <c r="AE8555" i="1"/>
  <c r="AF8555" i="1"/>
  <c r="AB8556" i="1"/>
  <c r="AD8556" i="1" s="1"/>
  <c r="AE8556" i="1" s="1"/>
  <c r="AH8555" i="1"/>
  <c r="AF8556" i="1" l="1"/>
  <c r="AC8556" i="1"/>
  <c r="AH8556" i="1" l="1"/>
  <c r="AG8556" i="1"/>
  <c r="AB8557" i="1"/>
  <c r="AD8557" i="1" s="1"/>
  <c r="AF8557" i="1" s="1"/>
  <c r="AE8557" i="1" l="1"/>
  <c r="AC8557" i="1"/>
  <c r="AG8557" i="1" s="1"/>
  <c r="AH8557" i="1" l="1"/>
  <c r="AB8558" i="1"/>
  <c r="AD8558" i="1" l="1"/>
  <c r="AC8558" i="1"/>
  <c r="AG8558" i="1" s="1"/>
  <c r="AB8559" i="1" l="1"/>
  <c r="AH8558" i="1"/>
  <c r="AE8558" i="1"/>
  <c r="AF8558" i="1"/>
  <c r="AC8559" i="1" l="1"/>
  <c r="AG8559" i="1" s="1"/>
  <c r="AD8559" i="1"/>
  <c r="AE8559" i="1" l="1"/>
  <c r="AF8559" i="1"/>
  <c r="AH8559" i="1"/>
  <c r="AB8560" i="1"/>
  <c r="AD8560" i="1" l="1"/>
  <c r="AC8560" i="1"/>
  <c r="AG8560" i="1" s="1"/>
  <c r="AH8560" i="1" l="1"/>
  <c r="AB8561" i="1"/>
  <c r="AD8561" i="1" s="1"/>
  <c r="AF8561" i="1" s="1"/>
  <c r="AF8560" i="1"/>
  <c r="AE8560" i="1"/>
  <c r="AE8561" i="1" l="1"/>
  <c r="AC8561" i="1"/>
  <c r="AG8561" i="1" l="1"/>
  <c r="AB8562" i="1"/>
  <c r="AA8562" i="1"/>
  <c r="AH8561" i="1"/>
  <c r="AD8562" i="1" l="1"/>
  <c r="AC8562" i="1"/>
  <c r="AG8562" i="1" l="1"/>
  <c r="AA8563" i="1"/>
  <c r="AH8562" i="1"/>
  <c r="AB8563" i="1"/>
  <c r="AF8562" i="1"/>
  <c r="AE8562" i="1"/>
  <c r="AD8563" i="1" l="1"/>
  <c r="AF8563" i="1"/>
  <c r="AE8563" i="1"/>
  <c r="AC8563" i="1"/>
  <c r="AG8563" i="1" l="1"/>
  <c r="AB8564" i="1"/>
  <c r="AH8563" i="1"/>
  <c r="AA8564" i="1"/>
  <c r="AD8564" i="1" l="1"/>
  <c r="AE8564" i="1" s="1"/>
  <c r="AF8564" i="1"/>
  <c r="AC8564" i="1"/>
  <c r="AG8564" i="1" l="1"/>
  <c r="AA8565" i="1"/>
  <c r="AB8565" i="1"/>
  <c r="AH8564" i="1"/>
  <c r="AD8565" i="1" l="1"/>
  <c r="AC8565" i="1"/>
  <c r="AA8566" i="1" s="1"/>
  <c r="AE8565" i="1"/>
  <c r="AF8565" i="1"/>
  <c r="AH8565" i="1" l="1"/>
  <c r="AB8566" i="1"/>
  <c r="AD8566" i="1" s="1"/>
  <c r="AF8566" i="1" s="1"/>
  <c r="AG8565" i="1"/>
  <c r="AE8566" i="1" l="1"/>
  <c r="AC8566" i="1"/>
  <c r="AH8566" i="1" s="1"/>
  <c r="AA8567" i="1"/>
  <c r="AG8566" i="1" l="1"/>
  <c r="AB8567" i="1"/>
  <c r="AD8567" i="1" s="1"/>
  <c r="AC8567" i="1" l="1"/>
  <c r="AG8567" i="1" s="1"/>
  <c r="AF8567" i="1"/>
  <c r="AE8567" i="1"/>
  <c r="AH8567" i="1" l="1"/>
  <c r="AB8568" i="1"/>
  <c r="AD8568" i="1" s="1"/>
  <c r="AF8568" i="1" s="1"/>
  <c r="AE8568" i="1" l="1"/>
  <c r="AC8568" i="1"/>
  <c r="AH8568" i="1" s="1"/>
  <c r="AG8568" i="1" l="1"/>
  <c r="AB8569" i="1"/>
  <c r="AD8569" i="1" s="1"/>
  <c r="AF8569" i="1" s="1"/>
  <c r="AE8569" i="1" l="1"/>
  <c r="AC8569" i="1"/>
  <c r="AG8569" i="1" l="1"/>
  <c r="AH8569" i="1"/>
  <c r="AB8570" i="1"/>
  <c r="AD8570" i="1" s="1"/>
  <c r="AE8570" i="1" s="1"/>
  <c r="AF8570" i="1" l="1"/>
  <c r="AC8570" i="1"/>
  <c r="AG8570" i="1" l="1"/>
  <c r="AH8570" i="1"/>
  <c r="AB8571" i="1"/>
  <c r="AD8571" i="1" l="1"/>
  <c r="AC8571" i="1"/>
  <c r="AB8572" i="1" l="1"/>
  <c r="AH8571" i="1"/>
  <c r="AG8571" i="1"/>
  <c r="AF8571" i="1"/>
  <c r="AE8571" i="1"/>
  <c r="AD8572" i="1" l="1"/>
  <c r="AC8572" i="1"/>
  <c r="AB8573" i="1" l="1"/>
  <c r="AG8572" i="1"/>
  <c r="AH8572" i="1"/>
  <c r="AE8572" i="1"/>
  <c r="AF8572" i="1"/>
  <c r="AD8573" i="1" l="1"/>
  <c r="AC8573" i="1"/>
  <c r="AH8573" i="1" l="1"/>
  <c r="AG8573" i="1"/>
  <c r="AB8574" i="1"/>
  <c r="AF8573" i="1"/>
  <c r="AE8573" i="1"/>
  <c r="AD8574" i="1" l="1"/>
  <c r="AC8574" i="1"/>
  <c r="AH8574" i="1" l="1"/>
  <c r="AG8574" i="1"/>
  <c r="AB8575" i="1"/>
  <c r="AE8574" i="1"/>
  <c r="AF8574" i="1"/>
  <c r="AD8575" i="1" l="1"/>
  <c r="AC8575" i="1"/>
  <c r="AH8575" i="1" l="1"/>
  <c r="AB8576" i="1"/>
  <c r="AG8575" i="1"/>
  <c r="AE8575" i="1"/>
  <c r="AF8575" i="1"/>
  <c r="AD8576" i="1" l="1"/>
  <c r="AC8576" i="1"/>
  <c r="AH8576" i="1" l="1"/>
  <c r="AB8577" i="1"/>
  <c r="AG8576" i="1"/>
  <c r="AE8576" i="1"/>
  <c r="AF8576" i="1"/>
  <c r="AD8577" i="1" l="1"/>
  <c r="AC8577" i="1"/>
  <c r="AG8577" i="1" l="1"/>
  <c r="AB8578" i="1"/>
  <c r="AH8577" i="1"/>
  <c r="AE8577" i="1"/>
  <c r="AF8577" i="1"/>
  <c r="AD8578" i="1" l="1"/>
  <c r="AC8578" i="1"/>
  <c r="AB8579" i="1" l="1"/>
  <c r="AD8579" i="1" s="1"/>
  <c r="AH8578" i="1"/>
  <c r="AG8578" i="1"/>
  <c r="AE8578" i="1"/>
  <c r="AF8578" i="1"/>
  <c r="AC8579" i="1" l="1"/>
  <c r="AE8579" i="1"/>
  <c r="AF8579" i="1"/>
  <c r="AB8580" i="1" l="1"/>
  <c r="AD8580" i="1" s="1"/>
  <c r="AH8579" i="1"/>
  <c r="AG8579" i="1"/>
  <c r="AC8580" i="1" l="1"/>
  <c r="AF8580" i="1"/>
  <c r="AE8580" i="1"/>
  <c r="AG8580" i="1" l="1"/>
  <c r="AH8580" i="1"/>
  <c r="AB8581" i="1"/>
  <c r="AD8581" i="1" s="1"/>
  <c r="AA8586" i="1"/>
  <c r="AC8581" i="1" l="1"/>
  <c r="AF8581" i="1"/>
  <c r="AE8581" i="1"/>
  <c r="AB8582" i="1" l="1"/>
  <c r="AD8582" i="1" s="1"/>
  <c r="AH8581" i="1"/>
  <c r="AG8581" i="1"/>
  <c r="AA8587" i="1"/>
  <c r="AC8582" i="1" l="1"/>
  <c r="AH8582" i="1"/>
  <c r="AG8582" i="1"/>
  <c r="AB8583" i="1"/>
  <c r="AD8583" i="1" s="1"/>
  <c r="AF8582" i="1"/>
  <c r="AE8582" i="1"/>
  <c r="AC8583" i="1" l="1"/>
  <c r="AF8583" i="1"/>
  <c r="AE8583" i="1"/>
  <c r="AA8588" i="1"/>
  <c r="AG8583" i="1" l="1"/>
  <c r="AH8583" i="1"/>
  <c r="AB8584" i="1"/>
  <c r="AD8584" i="1" s="1"/>
  <c r="AC8584" i="1" l="1"/>
  <c r="AF8584" i="1"/>
  <c r="AE8584" i="1"/>
  <c r="AA8589" i="1"/>
  <c r="AG8584" i="1" l="1"/>
  <c r="AH8584" i="1"/>
  <c r="AB8585" i="1"/>
  <c r="AD8585" i="1" s="1"/>
  <c r="AE8585" i="1" l="1"/>
  <c r="AF8585" i="1"/>
  <c r="AC8585" i="1"/>
  <c r="AG8585" i="1" l="1"/>
  <c r="AB8586" i="1"/>
  <c r="AD8586" i="1" s="1"/>
  <c r="AH8585" i="1"/>
  <c r="AC8586" i="1" l="1"/>
  <c r="AG8586" i="1"/>
  <c r="AH8586" i="1"/>
  <c r="AB8587" i="1"/>
  <c r="AD8587" i="1" s="1"/>
  <c r="AF8586" i="1"/>
  <c r="AE8586" i="1"/>
  <c r="AA8590" i="1"/>
  <c r="AA8591" i="1"/>
  <c r="AC8587" i="1" l="1"/>
  <c r="AE8587" i="1"/>
  <c r="AF8587" i="1"/>
  <c r="AG8587" i="1" l="1"/>
  <c r="AB8588" i="1"/>
  <c r="AD8588" i="1" s="1"/>
  <c r="AH8587" i="1"/>
  <c r="AC8588" i="1" l="1"/>
  <c r="AG8588" i="1"/>
  <c r="AH8588" i="1"/>
  <c r="AB8589" i="1"/>
  <c r="AD8589" i="1" s="1"/>
  <c r="AF8588" i="1"/>
  <c r="AE8588" i="1"/>
  <c r="AC8589" i="1" l="1"/>
  <c r="AG8589" i="1"/>
  <c r="AB8590" i="1"/>
  <c r="AD8590" i="1" s="1"/>
  <c r="AH8589" i="1"/>
  <c r="AF8589" i="1"/>
  <c r="AE8589" i="1"/>
  <c r="AC8590" i="1" l="1"/>
  <c r="AG8590" i="1" s="1"/>
  <c r="AF8590" i="1"/>
  <c r="AE8590" i="1"/>
  <c r="AB8591" i="1" l="1"/>
  <c r="AD8591" i="1" s="1"/>
  <c r="AH8590" i="1"/>
  <c r="AC8591" i="1"/>
  <c r="AF8591" i="1"/>
  <c r="AE8591" i="1"/>
  <c r="AB8592" i="1" l="1"/>
  <c r="AD8592" i="1" s="1"/>
  <c r="AG8591" i="1"/>
  <c r="AH8591" i="1"/>
  <c r="AC8592" i="1" l="1"/>
  <c r="AG8592" i="1"/>
  <c r="AB8593" i="1"/>
  <c r="AD8593" i="1" s="1"/>
  <c r="AE8593" i="1" s="1"/>
  <c r="AH8592" i="1"/>
  <c r="AF8592" i="1"/>
  <c r="AE8592" i="1"/>
  <c r="AF8593" i="1" l="1"/>
  <c r="AC8593" i="1"/>
  <c r="AH8593" i="1" s="1"/>
  <c r="AG8593" i="1" l="1"/>
  <c r="AB8594" i="1"/>
  <c r="AC8594" i="1" l="1"/>
  <c r="AD8594" i="1"/>
  <c r="AF8594" i="1" l="1"/>
  <c r="AE8594" i="1"/>
  <c r="AG8594" i="1"/>
  <c r="AB8595" i="1"/>
  <c r="AH8594" i="1"/>
  <c r="AC8595" i="1" l="1"/>
  <c r="AD8595" i="1"/>
  <c r="AE8595" i="1" l="1"/>
  <c r="AF8595" i="1"/>
  <c r="AG8595" i="1"/>
  <c r="AH8595" i="1"/>
  <c r="AB8596" i="1"/>
  <c r="AD8596" i="1" l="1"/>
  <c r="AC8596" i="1"/>
  <c r="AB8597" i="1" l="1"/>
  <c r="AD8597" i="1" s="1"/>
  <c r="AH8596" i="1"/>
  <c r="AG8596" i="1"/>
  <c r="AE8596" i="1"/>
  <c r="AF8596" i="1"/>
  <c r="AC8597" i="1" l="1"/>
  <c r="AG8597" i="1"/>
  <c r="AH8597" i="1"/>
  <c r="AB8598" i="1"/>
  <c r="AF8597" i="1"/>
  <c r="AE8597" i="1"/>
  <c r="AD8598" i="1" l="1"/>
  <c r="AC8598" i="1"/>
  <c r="AG8598" i="1" l="1"/>
  <c r="AB8599" i="1"/>
  <c r="AH8598" i="1"/>
  <c r="AF8598" i="1"/>
  <c r="AE8598" i="1"/>
  <c r="AD8599" i="1" l="1"/>
  <c r="AC8599" i="1"/>
  <c r="AH8599" i="1" l="1"/>
  <c r="AB8600" i="1"/>
  <c r="AG8599" i="1"/>
  <c r="AE8599" i="1"/>
  <c r="AF8599" i="1"/>
  <c r="AC8600" i="1" l="1"/>
  <c r="AD8600" i="1"/>
  <c r="AF8600" i="1" l="1"/>
  <c r="AE8600" i="1"/>
  <c r="AG8600" i="1"/>
  <c r="AH8600" i="1"/>
  <c r="AB8601" i="1"/>
  <c r="AD8601" i="1" s="1"/>
  <c r="AF8601" i="1" l="1"/>
  <c r="AE8601" i="1"/>
  <c r="AC8601" i="1"/>
  <c r="AG8601" i="1" l="1"/>
  <c r="AB8602" i="1"/>
  <c r="AH8601" i="1"/>
  <c r="AC8602" i="1" l="1"/>
  <c r="AD8602" i="1"/>
  <c r="AF8602" i="1" l="1"/>
  <c r="AE8602" i="1"/>
  <c r="AG8602" i="1"/>
  <c r="AH8602" i="1"/>
  <c r="AB8603" i="1"/>
  <c r="AD8603" i="1" s="1"/>
  <c r="AE8603" i="1" l="1"/>
  <c r="AF8603" i="1"/>
  <c r="AC8603" i="1"/>
  <c r="AB8604" i="1" l="1"/>
  <c r="AD8604" i="1" s="1"/>
  <c r="AH8603" i="1"/>
  <c r="AG8603" i="1"/>
  <c r="AC8604" i="1" l="1"/>
  <c r="AH8604" i="1"/>
  <c r="AG8604" i="1"/>
  <c r="AB8605" i="1"/>
  <c r="AD8605" i="1" s="1"/>
  <c r="AF8604" i="1"/>
  <c r="AE8604" i="1"/>
  <c r="AF8605" i="1" l="1"/>
  <c r="AE8605" i="1"/>
  <c r="AC8605" i="1"/>
  <c r="AA8609" i="1"/>
  <c r="AG8605" i="1" l="1"/>
  <c r="AH8605" i="1"/>
  <c r="AB8606" i="1"/>
  <c r="AD8606" i="1" l="1"/>
  <c r="AC8606" i="1"/>
  <c r="AG8606" i="1" l="1"/>
  <c r="AB8607" i="1"/>
  <c r="AD8607" i="1" s="1"/>
  <c r="AH8606" i="1"/>
  <c r="AC8607" i="1"/>
  <c r="AE8606" i="1"/>
  <c r="AF8606" i="1"/>
  <c r="AH8607" i="1" l="1"/>
  <c r="AB8608" i="1"/>
  <c r="AD8608" i="1" s="1"/>
  <c r="AG8607" i="1"/>
  <c r="AE8607" i="1"/>
  <c r="AF8607" i="1"/>
  <c r="AA8610" i="1"/>
  <c r="AE8608" i="1" l="1"/>
  <c r="AF8608" i="1"/>
  <c r="AC8608" i="1"/>
  <c r="AH8608" i="1" l="1"/>
  <c r="AG8608" i="1"/>
  <c r="AB8609" i="1"/>
  <c r="AA8611" i="1"/>
  <c r="AC8609" i="1" l="1"/>
  <c r="AD8609" i="1"/>
  <c r="AB8612" i="1"/>
  <c r="AF8609" i="1" l="1"/>
  <c r="AE8609" i="1"/>
  <c r="AB8610" i="1"/>
  <c r="AD8610" i="1" s="1"/>
  <c r="AH8609" i="1"/>
  <c r="AG8609" i="1"/>
  <c r="AC8610" i="1" l="1"/>
  <c r="AE8610" i="1"/>
  <c r="AF8610" i="1"/>
  <c r="AG8610" i="1"/>
  <c r="AB8611" i="1"/>
  <c r="AD8611" i="1" s="1"/>
  <c r="AH8610" i="1"/>
  <c r="AA8613" i="1"/>
  <c r="AF8611" i="1" l="1"/>
  <c r="AE8611" i="1"/>
  <c r="AC8611" i="1"/>
  <c r="AG8611" i="1" l="1"/>
  <c r="AH8611" i="1"/>
  <c r="AA8612" i="1"/>
  <c r="AD8612" i="1" s="1"/>
  <c r="AA8614" i="1"/>
  <c r="AA8615" i="1"/>
  <c r="AC8612" i="1" l="1"/>
  <c r="AE8612" i="1"/>
  <c r="AF8612" i="1"/>
  <c r="AG8612" i="1" l="1"/>
  <c r="AH8612" i="1"/>
  <c r="AB8613" i="1"/>
  <c r="AD8613" i="1" s="1"/>
  <c r="AC8613" i="1" l="1"/>
  <c r="AF8613" i="1"/>
  <c r="AE8613" i="1"/>
  <c r="AG8613" i="1" l="1"/>
  <c r="AB8614" i="1"/>
  <c r="AD8614" i="1" s="1"/>
  <c r="AH8613" i="1"/>
  <c r="AE8614" i="1" l="1"/>
  <c r="AF8614" i="1"/>
  <c r="AC8614" i="1"/>
  <c r="AG8614" i="1" l="1"/>
  <c r="AH8614" i="1"/>
  <c r="AB8615" i="1"/>
  <c r="AD8615" i="1" s="1"/>
  <c r="AE8615" i="1" l="1"/>
  <c r="AF8615" i="1"/>
  <c r="AC8615" i="1"/>
  <c r="AG8615" i="1" l="1"/>
  <c r="AH8615" i="1"/>
  <c r="AB8616" i="1"/>
  <c r="AD8616" i="1" s="1"/>
  <c r="AC8616" i="1"/>
  <c r="AG8616" i="1" l="1"/>
  <c r="AH8616" i="1"/>
  <c r="AB8617" i="1"/>
  <c r="AD8617" i="1" s="1"/>
  <c r="AE8616" i="1"/>
  <c r="AF8616" i="1"/>
  <c r="AC8617" i="1" l="1"/>
  <c r="AE8617" i="1"/>
  <c r="AF8617" i="1"/>
  <c r="AG8617" i="1" l="1"/>
  <c r="AB8618" i="1"/>
  <c r="AD8618" i="1" s="1"/>
  <c r="AH8617" i="1"/>
  <c r="AC8618" i="1" l="1"/>
  <c r="AE8618" i="1"/>
  <c r="AF8618" i="1"/>
  <c r="AH8618" i="1" l="1"/>
  <c r="AG8618" i="1"/>
  <c r="AB8619" i="1"/>
  <c r="AD8619" i="1" s="1"/>
  <c r="AC8619" i="1" l="1"/>
  <c r="AE8619" i="1"/>
  <c r="AF8619" i="1"/>
  <c r="AB8620" i="1" l="1"/>
  <c r="AD8620" i="1" s="1"/>
  <c r="AG8619" i="1"/>
  <c r="AH8619" i="1"/>
  <c r="AC8620" i="1"/>
  <c r="AG8620" i="1" l="1"/>
  <c r="AH8620" i="1"/>
  <c r="AB8621" i="1"/>
  <c r="AE8620" i="1"/>
  <c r="AF8620" i="1"/>
  <c r="AD8621" i="1" l="1"/>
  <c r="AC8621" i="1"/>
  <c r="AH8621" i="1" l="1"/>
  <c r="AG8621" i="1"/>
  <c r="AB8622" i="1"/>
  <c r="AD8622" i="1" s="1"/>
  <c r="AF8621" i="1"/>
  <c r="AE8621" i="1"/>
  <c r="AC8622" i="1" l="1"/>
  <c r="AE8622" i="1"/>
  <c r="AF8622" i="1"/>
  <c r="AH8622" i="1" l="1"/>
  <c r="AB8623" i="1"/>
  <c r="AD8623" i="1" s="1"/>
  <c r="AG8622" i="1"/>
  <c r="AE8623" i="1" l="1"/>
  <c r="AF8623" i="1"/>
  <c r="AC8623" i="1"/>
  <c r="AB8624" i="1" l="1"/>
  <c r="AD8624" i="1" s="1"/>
  <c r="AG8623" i="1"/>
  <c r="AH8623" i="1"/>
  <c r="AC8624" i="1"/>
  <c r="AB8625" i="1" l="1"/>
  <c r="AD8625" i="1" s="1"/>
  <c r="AG8624" i="1"/>
  <c r="AH8624" i="1"/>
  <c r="AE8624" i="1"/>
  <c r="AF8624" i="1"/>
  <c r="AC8625" i="1" l="1"/>
  <c r="AG8625" i="1"/>
  <c r="AH8625" i="1"/>
  <c r="AB8626" i="1"/>
  <c r="AD8626" i="1" s="1"/>
  <c r="AF8625" i="1"/>
  <c r="AE8625" i="1"/>
  <c r="AC8626" i="1" l="1"/>
  <c r="AE8626" i="1"/>
  <c r="AF8626" i="1"/>
  <c r="AB8627" i="1" l="1"/>
  <c r="AD8627" i="1" s="1"/>
  <c r="AH8626" i="1"/>
  <c r="AG8626" i="1"/>
  <c r="AC8627" i="1"/>
  <c r="AG8627" i="1" l="1"/>
  <c r="AB8628" i="1"/>
  <c r="AD8628" i="1" s="1"/>
  <c r="AF8628" i="1" s="1"/>
  <c r="AH8627" i="1"/>
  <c r="AC8628" i="1"/>
  <c r="AH8628" i="1" s="1"/>
  <c r="AF8627" i="1"/>
  <c r="AE8627" i="1"/>
  <c r="AE8628" i="1"/>
  <c r="AG8628" i="1" l="1"/>
  <c r="AB8629" i="1"/>
  <c r="AD8629" i="1" s="1"/>
  <c r="AC8629" i="1" l="1"/>
  <c r="AG8629" i="1"/>
  <c r="AB8630" i="1"/>
  <c r="AD8630" i="1" s="1"/>
  <c r="AH8629" i="1"/>
  <c r="AE8629" i="1"/>
  <c r="AF8629" i="1"/>
  <c r="AC8630" i="1" l="1"/>
  <c r="AH8630" i="1" s="1"/>
  <c r="AG8630" i="1"/>
  <c r="AB8631" i="1"/>
  <c r="AD8631" i="1" s="1"/>
  <c r="AF8631" i="1" s="1"/>
  <c r="AF8630" i="1"/>
  <c r="AE8630" i="1"/>
  <c r="AE8631" i="1" l="1"/>
  <c r="AC8631" i="1"/>
  <c r="AG8631" i="1" l="1"/>
  <c r="AH8631" i="1"/>
  <c r="AB8632" i="1"/>
  <c r="AD8632" i="1" l="1"/>
  <c r="AC8632" i="1"/>
  <c r="AA8633" i="1" l="1"/>
  <c r="AB8633" i="1"/>
  <c r="AH8632" i="1"/>
  <c r="AG8632" i="1"/>
  <c r="AF8632" i="1"/>
  <c r="AE8632" i="1"/>
  <c r="AD8633" i="1" l="1"/>
  <c r="AC8633" i="1"/>
  <c r="AA8634" i="1" l="1"/>
  <c r="AH8633" i="1"/>
  <c r="AG8633" i="1"/>
  <c r="AB8634" i="1"/>
  <c r="AD8634" i="1" s="1"/>
  <c r="AE8633" i="1"/>
  <c r="AF8633" i="1"/>
  <c r="AA8635" i="1"/>
  <c r="AE8634" i="1" l="1"/>
  <c r="AF8634" i="1"/>
  <c r="AC8634" i="1"/>
  <c r="AG8634" i="1" l="1"/>
  <c r="AH8634" i="1"/>
  <c r="AB8635" i="1"/>
  <c r="AD8635" i="1" s="1"/>
  <c r="AE8635" i="1" s="1"/>
  <c r="AC8635" i="1" l="1"/>
  <c r="AB8636" i="1" s="1"/>
  <c r="AF8635" i="1"/>
  <c r="AA8636" i="1" l="1"/>
  <c r="AD8636" i="1" s="1"/>
  <c r="AH8635" i="1"/>
  <c r="AG8635" i="1"/>
  <c r="AF8636" i="1" l="1"/>
  <c r="AE8636" i="1"/>
  <c r="AC8636" i="1"/>
  <c r="AB8637" i="1" s="1"/>
  <c r="AA8637" i="1" l="1"/>
  <c r="AD8637" i="1" s="1"/>
  <c r="AH8636" i="1"/>
  <c r="AG8636" i="1"/>
  <c r="AC8637" i="1" l="1"/>
  <c r="AA8638" i="1"/>
  <c r="AG8637" i="1"/>
  <c r="AB8638" i="1"/>
  <c r="AC8638" i="1" s="1"/>
  <c r="AH8637" i="1"/>
  <c r="AF8637" i="1"/>
  <c r="AE8637" i="1"/>
  <c r="AA8639" i="1" l="1"/>
  <c r="AH8638" i="1"/>
  <c r="AB8639" i="1"/>
  <c r="AC8639" i="1" s="1"/>
  <c r="AG8638" i="1"/>
  <c r="AD8638" i="1"/>
  <c r="AB8640" i="1" l="1"/>
  <c r="AD8640" i="1" s="1"/>
  <c r="AE8640" i="1" s="1"/>
  <c r="AG8639" i="1"/>
  <c r="AH8639" i="1"/>
  <c r="AE8638" i="1"/>
  <c r="AF8638" i="1"/>
  <c r="AD8639" i="1"/>
  <c r="AF8640" i="1" l="1"/>
  <c r="AC8640" i="1"/>
  <c r="AH8640" i="1" s="1"/>
  <c r="AF8639" i="1"/>
  <c r="AE8639" i="1"/>
  <c r="AG8640" i="1" l="1"/>
  <c r="AB8641" i="1"/>
  <c r="AD8641" i="1" s="1"/>
  <c r="AE8641" i="1" s="1"/>
  <c r="AF8641" i="1" l="1"/>
  <c r="AC8641" i="1"/>
  <c r="AB8642" i="1" s="1"/>
  <c r="AD8642" i="1" s="1"/>
  <c r="AF8642" i="1" s="1"/>
  <c r="AC8642" i="1" l="1"/>
  <c r="AG8642" i="1" s="1"/>
  <c r="AH8642" i="1"/>
  <c r="AE8642" i="1"/>
  <c r="AG8641" i="1"/>
  <c r="AH8641" i="1"/>
  <c r="AB8643" i="1"/>
  <c r="AD8643" i="1" s="1"/>
  <c r="AE8643" i="1" s="1"/>
  <c r="AF8643" i="1" l="1"/>
  <c r="AC8643" i="1"/>
  <c r="AG8643" i="1" s="1"/>
  <c r="AB8644" i="1" l="1"/>
  <c r="AH8643" i="1"/>
  <c r="AC8644" i="1" l="1"/>
  <c r="AG8644" i="1" s="1"/>
  <c r="AD8644" i="1"/>
  <c r="AE8644" i="1" l="1"/>
  <c r="AF8644" i="1"/>
  <c r="AH8644" i="1"/>
  <c r="AB8645" i="1"/>
  <c r="AD8645" i="1" l="1"/>
  <c r="AC8645" i="1"/>
  <c r="AG8645" i="1" s="1"/>
  <c r="AB8646" i="1" l="1"/>
  <c r="AH8645" i="1"/>
  <c r="AF8645" i="1"/>
  <c r="AE8645" i="1"/>
  <c r="AD8646" i="1" l="1"/>
  <c r="AC8646" i="1"/>
  <c r="AG8646" i="1" s="1"/>
  <c r="AB8647" i="1" l="1"/>
  <c r="AH8646" i="1"/>
  <c r="AF8646" i="1"/>
  <c r="AE8646" i="1"/>
  <c r="AD8647" i="1" l="1"/>
  <c r="AC8647" i="1"/>
  <c r="AG8647" i="1" s="1"/>
  <c r="AB8648" i="1" l="1"/>
  <c r="AH8647" i="1"/>
  <c r="AE8647" i="1"/>
  <c r="AF8647" i="1"/>
  <c r="AD8648" i="1" l="1"/>
  <c r="AC8648" i="1"/>
  <c r="AG8648" i="1" s="1"/>
  <c r="AH8648" i="1" l="1"/>
  <c r="AB8649" i="1"/>
  <c r="AE8648" i="1"/>
  <c r="AF8648" i="1"/>
  <c r="AD8649" i="1" l="1"/>
  <c r="AC8649" i="1"/>
  <c r="AG8649" i="1" s="1"/>
  <c r="AH8649" i="1" l="1"/>
  <c r="AB8650" i="1"/>
  <c r="AF8649" i="1"/>
  <c r="AE8649" i="1"/>
  <c r="AD8650" i="1" l="1"/>
  <c r="AC8650" i="1"/>
  <c r="AG8650" i="1" s="1"/>
  <c r="AB8651" i="1" l="1"/>
  <c r="AH8650" i="1"/>
  <c r="AE8650" i="1"/>
  <c r="AF8650" i="1"/>
  <c r="AC8651" i="1" l="1"/>
  <c r="AG8651" i="1" s="1"/>
  <c r="AD8651" i="1"/>
  <c r="AF8651" i="1" l="1"/>
  <c r="AE8651" i="1"/>
  <c r="AB8652" i="1"/>
  <c r="AH8651" i="1"/>
  <c r="AC8652" i="1" l="1"/>
  <c r="AG8652" i="1" s="1"/>
  <c r="AD8652" i="1"/>
  <c r="AE8652" i="1" l="1"/>
  <c r="AF8652" i="1"/>
  <c r="AB8653" i="1"/>
  <c r="AH8652" i="1"/>
  <c r="AC8653" i="1" l="1"/>
  <c r="AD8653" i="1"/>
  <c r="AF8653" i="1" l="1"/>
  <c r="AE8653" i="1"/>
  <c r="AG8653" i="1"/>
  <c r="AH8653" i="1"/>
  <c r="AB8654" i="1"/>
  <c r="AD8654" i="1" l="1"/>
  <c r="AC8654" i="1"/>
  <c r="AG8654" i="1" l="1"/>
  <c r="AB8655" i="1"/>
  <c r="AD8655" i="1" s="1"/>
  <c r="AH8654" i="1"/>
  <c r="AE8654" i="1"/>
  <c r="AF8654" i="1"/>
  <c r="AC8655" i="1" l="1"/>
  <c r="AE8655" i="1"/>
  <c r="AF8655" i="1"/>
  <c r="AG8655" i="1"/>
  <c r="AH8655" i="1"/>
  <c r="AB8656" i="1"/>
  <c r="AD8656" i="1" s="1"/>
  <c r="AE8656" i="1" l="1"/>
  <c r="AF8656" i="1"/>
  <c r="AC8656" i="1"/>
  <c r="AG8656" i="1" s="1"/>
  <c r="AA8657" i="1" l="1"/>
  <c r="AB8657" i="1"/>
  <c r="AH8656" i="1"/>
  <c r="AD8657" i="1" l="1"/>
  <c r="AC8657" i="1"/>
  <c r="AB8658" i="1" s="1"/>
  <c r="AF8657" i="1"/>
  <c r="AE8657" i="1"/>
  <c r="AA8658" i="1"/>
  <c r="AH8657" i="1" l="1"/>
  <c r="AG8657" i="1"/>
  <c r="AD8658" i="1"/>
  <c r="AE8658" i="1" s="1"/>
  <c r="AC8658" i="1"/>
  <c r="AG8658" i="1" l="1"/>
  <c r="AB8659" i="1"/>
  <c r="AF8658" i="1"/>
  <c r="AA8659" i="1"/>
  <c r="AH8658" i="1"/>
  <c r="AD8659" i="1" l="1"/>
  <c r="AE8659" i="1" s="1"/>
  <c r="AC8659" i="1"/>
  <c r="AB8660" i="1" s="1"/>
  <c r="AA8660" i="1"/>
  <c r="AF8659" i="1" l="1"/>
  <c r="AD8660" i="1"/>
  <c r="AF8660" i="1" s="1"/>
  <c r="AH8659" i="1"/>
  <c r="AG8659" i="1"/>
  <c r="AC8660" i="1"/>
  <c r="AG8660" i="1" s="1"/>
  <c r="AA8661" i="1"/>
  <c r="AE8660" i="1"/>
  <c r="AB8661" i="1" l="1"/>
  <c r="AC8661" i="1" s="1"/>
  <c r="AB8662" i="1" s="1"/>
  <c r="AH8660" i="1"/>
  <c r="AD8661" i="1" l="1"/>
  <c r="AE8661" i="1" s="1"/>
  <c r="AH8661" i="1"/>
  <c r="AA8662" i="1"/>
  <c r="AG8661" i="1"/>
  <c r="AA8663" i="1"/>
  <c r="AF8661" i="1" l="1"/>
  <c r="AD8662" i="1"/>
  <c r="AC8662" i="1"/>
  <c r="AG8662" i="1" l="1"/>
  <c r="AH8662" i="1"/>
  <c r="AB8663" i="1"/>
  <c r="AF8662" i="1"/>
  <c r="AE8662" i="1"/>
  <c r="AC8663" i="1" l="1"/>
  <c r="AD8663" i="1"/>
  <c r="AE8663" i="1" l="1"/>
  <c r="AF8663" i="1"/>
  <c r="AH8663" i="1"/>
  <c r="AG8663" i="1"/>
  <c r="AB8664" i="1"/>
  <c r="AD8664" i="1" l="1"/>
  <c r="AC8664" i="1"/>
  <c r="AG8664" i="1" l="1"/>
  <c r="AB8665" i="1"/>
  <c r="AH8664" i="1"/>
  <c r="AF8664" i="1"/>
  <c r="AE8664" i="1"/>
  <c r="AD8665" i="1" l="1"/>
  <c r="AC8665" i="1"/>
  <c r="AG8665" i="1" l="1"/>
  <c r="AB8666" i="1"/>
  <c r="AD8666" i="1" s="1"/>
  <c r="AH8665" i="1"/>
  <c r="AF8665" i="1"/>
  <c r="AE8665" i="1"/>
  <c r="AC8666" i="1" l="1"/>
  <c r="AG8666" i="1"/>
  <c r="AH8666" i="1"/>
  <c r="AB8667" i="1"/>
  <c r="AF8666" i="1"/>
  <c r="AE8666" i="1"/>
  <c r="AD8667" i="1" l="1"/>
  <c r="AC8667" i="1"/>
  <c r="AG8667" i="1" l="1"/>
  <c r="AH8667" i="1"/>
  <c r="AB8668" i="1"/>
  <c r="AD8668" i="1" s="1"/>
  <c r="AF8667" i="1"/>
  <c r="AE8667" i="1"/>
  <c r="AC8668" i="1" l="1"/>
  <c r="AF8668" i="1"/>
  <c r="AE8668" i="1"/>
  <c r="AG8668" i="1" l="1"/>
  <c r="AH8668" i="1"/>
  <c r="AB8669" i="1"/>
  <c r="AD8669" i="1" l="1"/>
  <c r="AC8669" i="1"/>
  <c r="AB8670" i="1" l="1"/>
  <c r="AD8670" i="1" s="1"/>
  <c r="AG8669" i="1"/>
  <c r="AC8670" i="1"/>
  <c r="AH8669" i="1"/>
  <c r="AF8669" i="1"/>
  <c r="AE8669" i="1"/>
  <c r="AG8670" i="1" l="1"/>
  <c r="AB8671" i="1"/>
  <c r="AH8670" i="1"/>
  <c r="AE8670" i="1"/>
  <c r="AF8670" i="1"/>
  <c r="AD8671" i="1" l="1"/>
  <c r="AC8671" i="1"/>
  <c r="AG8671" i="1" l="1"/>
  <c r="AH8671" i="1"/>
  <c r="AB8672" i="1"/>
  <c r="AD8672" i="1" s="1"/>
  <c r="AE8671" i="1"/>
  <c r="AF8671" i="1"/>
  <c r="AC8672" i="1" l="1"/>
  <c r="AE8672" i="1"/>
  <c r="AF8672" i="1"/>
  <c r="AG8672" i="1" l="1"/>
  <c r="AH8672" i="1"/>
  <c r="AB8673" i="1"/>
  <c r="AD8673" i="1" l="1"/>
  <c r="AC8673" i="1"/>
  <c r="AG8673" i="1" l="1"/>
  <c r="AB8674" i="1"/>
  <c r="AD8674" i="1" s="1"/>
  <c r="AH8673" i="1"/>
  <c r="AE8673" i="1"/>
  <c r="AF8673" i="1"/>
  <c r="AE8674" i="1" l="1"/>
  <c r="AF8674" i="1"/>
  <c r="AC8674" i="1"/>
  <c r="AG8674" i="1" l="1"/>
  <c r="AH8674" i="1"/>
  <c r="AB8675" i="1"/>
  <c r="AC8675" i="1" l="1"/>
  <c r="AD8675" i="1"/>
  <c r="AF8675" i="1" l="1"/>
  <c r="AE8675" i="1"/>
  <c r="AG8675" i="1"/>
  <c r="AB8676" i="1"/>
  <c r="AD8676" i="1" s="1"/>
  <c r="AH8675" i="1"/>
  <c r="AF8676" i="1" l="1"/>
  <c r="AE8676" i="1"/>
  <c r="AC8676" i="1"/>
  <c r="AG8676" i="1" l="1"/>
  <c r="AB8677" i="1"/>
  <c r="AH8676" i="1"/>
  <c r="AC8677" i="1" l="1"/>
  <c r="AD8677" i="1"/>
  <c r="AF8677" i="1" l="1"/>
  <c r="AE8677" i="1"/>
  <c r="AG8677" i="1"/>
  <c r="AB8678" i="1"/>
  <c r="AD8678" i="1" s="1"/>
  <c r="AH8677" i="1"/>
  <c r="AE8678" i="1" l="1"/>
  <c r="AF8678" i="1"/>
  <c r="AC8678" i="1"/>
  <c r="AG8678" i="1" l="1"/>
  <c r="AH8678" i="1"/>
  <c r="AB8679" i="1"/>
  <c r="AD8679" i="1" s="1"/>
  <c r="AA8681" i="1"/>
  <c r="AC8679" i="1" l="1"/>
  <c r="AE8679" i="1"/>
  <c r="AF8679" i="1"/>
  <c r="AG8679" i="1" l="1"/>
  <c r="AB8680" i="1"/>
  <c r="AD8680" i="1" s="1"/>
  <c r="AH8679" i="1"/>
  <c r="AA8682" i="1"/>
  <c r="AC8680" i="1" l="1"/>
  <c r="AG8680" i="1"/>
  <c r="AB8681" i="1"/>
  <c r="AD8681" i="1" s="1"/>
  <c r="AH8680" i="1"/>
  <c r="AF8680" i="1"/>
  <c r="AE8680" i="1"/>
  <c r="AC8681" i="1" l="1"/>
  <c r="AB8682" i="1" s="1"/>
  <c r="AG8681" i="1"/>
  <c r="AE8681" i="1"/>
  <c r="AF8681" i="1"/>
  <c r="AH8681" i="1" l="1"/>
  <c r="AD8682" i="1"/>
  <c r="AC8682" i="1"/>
  <c r="AB8683" i="1" s="1"/>
  <c r="AG8682" i="1" l="1"/>
  <c r="AA8683" i="1"/>
  <c r="AD8683" i="1" s="1"/>
  <c r="AE8683" i="1" s="1"/>
  <c r="AH8682" i="1"/>
  <c r="AF8682" i="1"/>
  <c r="AE8682" i="1"/>
  <c r="AF8683" i="1" l="1"/>
  <c r="AC8683" i="1"/>
  <c r="AB8684" i="1" s="1"/>
  <c r="AG8683" i="1" l="1"/>
  <c r="AH8683" i="1"/>
  <c r="AA8684" i="1"/>
  <c r="AD8684" i="1" l="1"/>
  <c r="AC8684" i="1"/>
  <c r="AB8685" i="1" s="1"/>
  <c r="AA8685" i="1" l="1"/>
  <c r="AD8685" i="1" s="1"/>
  <c r="AF8685" i="1" s="1"/>
  <c r="AH8684" i="1"/>
  <c r="AG8684" i="1"/>
  <c r="AF8684" i="1"/>
  <c r="AE8684" i="1"/>
  <c r="AE8685" i="1" l="1"/>
  <c r="AC8685" i="1"/>
  <c r="AB8686" i="1" s="1"/>
  <c r="AA8686" i="1" l="1"/>
  <c r="AH8685" i="1"/>
  <c r="AG8685" i="1"/>
  <c r="AA8687" i="1"/>
  <c r="AC8686" i="1" l="1"/>
  <c r="AD8686" i="1"/>
  <c r="AE8686" i="1" l="1"/>
  <c r="AF8686" i="1"/>
  <c r="AG8686" i="1"/>
  <c r="AH8686" i="1"/>
  <c r="AB8687" i="1"/>
  <c r="AC8687" i="1" l="1"/>
  <c r="AD8687" i="1"/>
  <c r="AE8687" i="1" l="1"/>
  <c r="AF8687" i="1"/>
  <c r="AG8687" i="1"/>
  <c r="AH8687" i="1"/>
  <c r="AB8688" i="1"/>
  <c r="AD8688" i="1" l="1"/>
  <c r="AC8688" i="1"/>
  <c r="AG8688" i="1" l="1"/>
  <c r="AB8689" i="1"/>
  <c r="AH8688" i="1"/>
  <c r="AF8688" i="1"/>
  <c r="AE8688" i="1"/>
  <c r="AD8689" i="1" l="1"/>
  <c r="AC8689" i="1"/>
  <c r="AG8689" i="1" l="1"/>
  <c r="AB8690" i="1"/>
  <c r="AD8690" i="1" s="1"/>
  <c r="AH8689" i="1"/>
  <c r="AF8689" i="1"/>
  <c r="AE8689" i="1"/>
  <c r="AC8690" i="1" l="1"/>
  <c r="AH8690" i="1" s="1"/>
  <c r="AE8690" i="1"/>
  <c r="AF8690" i="1"/>
  <c r="AG8690" i="1" l="1"/>
  <c r="AB8691" i="1"/>
  <c r="AD8691" i="1" s="1"/>
  <c r="AE8691" i="1" s="1"/>
  <c r="AC8691" i="1" l="1"/>
  <c r="AG8691" i="1" s="1"/>
  <c r="AF8691" i="1"/>
  <c r="AH8691" i="1"/>
  <c r="AB8692" i="1" l="1"/>
  <c r="AD8692" i="1" s="1"/>
  <c r="AC8692" i="1" l="1"/>
  <c r="AH8692" i="1" s="1"/>
  <c r="AB8693" i="1"/>
  <c r="AD8693" i="1" s="1"/>
  <c r="AG8692" i="1"/>
  <c r="AF8692" i="1"/>
  <c r="AE8692" i="1"/>
  <c r="AC8693" i="1" l="1"/>
  <c r="AG8693" i="1"/>
  <c r="AB8694" i="1"/>
  <c r="AD8694" i="1" s="1"/>
  <c r="AH8693" i="1"/>
  <c r="AF8693" i="1"/>
  <c r="AE8693" i="1"/>
  <c r="AE8694" i="1" l="1"/>
  <c r="AF8694" i="1"/>
  <c r="AC8694" i="1"/>
  <c r="AB8695" i="1" l="1"/>
  <c r="AD8695" i="1" s="1"/>
  <c r="AH8694" i="1"/>
  <c r="AG8694" i="1"/>
  <c r="AC8695" i="1" l="1"/>
  <c r="AB8696" i="1" s="1"/>
  <c r="AD8696" i="1" s="1"/>
  <c r="AE8696" i="1" s="1"/>
  <c r="AG8695" i="1"/>
  <c r="AH8695" i="1"/>
  <c r="AF8695" i="1"/>
  <c r="AE8695" i="1"/>
  <c r="AF8696" i="1" l="1"/>
  <c r="AC8696" i="1"/>
  <c r="AH8696" i="1" s="1"/>
  <c r="AG8696" i="1" l="1"/>
  <c r="AB8697" i="1"/>
  <c r="AD8697" i="1" s="1"/>
  <c r="AC8697" i="1" l="1"/>
  <c r="AG8697" i="1"/>
  <c r="AH8697" i="1"/>
  <c r="AB8698" i="1"/>
  <c r="AF8697" i="1"/>
  <c r="AE8697" i="1"/>
  <c r="AD8698" i="1" l="1"/>
  <c r="AC8698" i="1"/>
  <c r="AG8698" i="1" l="1"/>
  <c r="AB8699" i="1"/>
  <c r="AD8699" i="1" s="1"/>
  <c r="AH8698" i="1"/>
  <c r="AF8698" i="1"/>
  <c r="AE8698" i="1"/>
  <c r="AC8699" i="1" l="1"/>
  <c r="AG8699" i="1" s="1"/>
  <c r="AB8700" i="1"/>
  <c r="AD8700" i="1" s="1"/>
  <c r="AF8699" i="1"/>
  <c r="AE8699" i="1"/>
  <c r="AH8699" i="1" l="1"/>
  <c r="AE8700" i="1"/>
  <c r="AF8700" i="1"/>
  <c r="AC8700" i="1"/>
  <c r="AH8700" i="1" l="1"/>
  <c r="AB8701" i="1"/>
  <c r="AG8700" i="1"/>
  <c r="AC8701" i="1" l="1"/>
  <c r="AD8701" i="1"/>
  <c r="AE8701" i="1" l="1"/>
  <c r="AF8701" i="1"/>
  <c r="AB8702" i="1"/>
  <c r="AD8702" i="1" s="1"/>
  <c r="AH8701" i="1"/>
  <c r="AG8701" i="1"/>
  <c r="AA8705" i="1"/>
  <c r="AE8702" i="1" l="1"/>
  <c r="AF8702" i="1"/>
  <c r="AC8702" i="1"/>
  <c r="AH8702" i="1" l="1"/>
  <c r="AB8703" i="1"/>
  <c r="AD8703" i="1" s="1"/>
  <c r="AG8702" i="1"/>
  <c r="AA8706" i="1"/>
  <c r="AC8703" i="1" l="1"/>
  <c r="AH8703" i="1" s="1"/>
  <c r="AF8703" i="1"/>
  <c r="AE8703" i="1"/>
  <c r="AB8704" i="1" l="1"/>
  <c r="AD8704" i="1" s="1"/>
  <c r="AG8703" i="1"/>
  <c r="AC8704" i="1"/>
  <c r="AG8704" i="1" s="1"/>
  <c r="AF8704" i="1"/>
  <c r="AE8704" i="1"/>
  <c r="AH8704" i="1" l="1"/>
  <c r="AB8705" i="1"/>
  <c r="AD8705" i="1" s="1"/>
  <c r="AE8705" i="1" s="1"/>
  <c r="AF8705" i="1" l="1"/>
  <c r="AC8705" i="1"/>
  <c r="AB8706" i="1" s="1"/>
  <c r="AD8706" i="1" s="1"/>
  <c r="AH8705" i="1" l="1"/>
  <c r="AG8705" i="1"/>
  <c r="AC8706" i="1"/>
  <c r="AB8707" i="1" s="1"/>
  <c r="AE8706" i="1"/>
  <c r="AF8706" i="1"/>
  <c r="AA8707" i="1"/>
  <c r="AG8706" i="1" l="1"/>
  <c r="AH8706" i="1"/>
  <c r="AD8707" i="1"/>
  <c r="AE8707" i="1" s="1"/>
  <c r="AC8707" i="1"/>
  <c r="AB8708" i="1" s="1"/>
  <c r="AF8707" i="1" l="1"/>
  <c r="AH8707" i="1"/>
  <c r="AA8708" i="1"/>
  <c r="AG8707" i="1"/>
  <c r="AC8708" i="1" l="1"/>
  <c r="AB8709" i="1" s="1"/>
  <c r="AD8708" i="1"/>
  <c r="AF8708" i="1" l="1"/>
  <c r="AE8708" i="1"/>
  <c r="AA8709" i="1"/>
  <c r="AD8709" i="1" s="1"/>
  <c r="AG8708" i="1"/>
  <c r="AH8708" i="1"/>
  <c r="AE8709" i="1" l="1"/>
  <c r="AF8709" i="1"/>
  <c r="AC8709" i="1"/>
  <c r="AA8710" i="1" l="1"/>
  <c r="AB8710" i="1"/>
  <c r="AC8710" i="1" s="1"/>
  <c r="AH8709" i="1"/>
  <c r="AG8709" i="1"/>
  <c r="AA8711" i="1" l="1"/>
  <c r="AH8710" i="1"/>
  <c r="AG8710" i="1"/>
  <c r="AB8711" i="1"/>
  <c r="AC8711" i="1" s="1"/>
  <c r="AD8710" i="1"/>
  <c r="AH8711" i="1" l="1"/>
  <c r="AB8712" i="1"/>
  <c r="AD8712" i="1" s="1"/>
  <c r="AG8711" i="1"/>
  <c r="AF8710" i="1"/>
  <c r="AE8710" i="1"/>
  <c r="AD8711" i="1"/>
  <c r="AC8712" i="1" l="1"/>
  <c r="AH8712" i="1"/>
  <c r="AG8712" i="1"/>
  <c r="AB8713" i="1"/>
  <c r="AD8713" i="1" s="1"/>
  <c r="AF8712" i="1"/>
  <c r="AE8712" i="1"/>
  <c r="AF8711" i="1"/>
  <c r="AE8711" i="1"/>
  <c r="AF8713" i="1" l="1"/>
  <c r="AE8713" i="1"/>
  <c r="AC8713" i="1"/>
  <c r="AB8714" i="1" l="1"/>
  <c r="AD8714" i="1" s="1"/>
  <c r="AH8713" i="1"/>
  <c r="AG8713" i="1"/>
  <c r="AF8714" i="1" l="1"/>
  <c r="AE8714" i="1"/>
  <c r="AC8714" i="1"/>
  <c r="AG8714" i="1" l="1"/>
  <c r="AB8715" i="1"/>
  <c r="AD8715" i="1" s="1"/>
  <c r="AH8714" i="1"/>
  <c r="AC8715" i="1" l="1"/>
  <c r="AB8716" i="1" s="1"/>
  <c r="AD8716" i="1" s="1"/>
  <c r="AF8715" i="1"/>
  <c r="AE8715" i="1"/>
  <c r="AH8715" i="1" l="1"/>
  <c r="AG8715" i="1"/>
  <c r="AC8716" i="1"/>
  <c r="AE8716" i="1"/>
  <c r="AF8716" i="1"/>
  <c r="AB8717" i="1" l="1"/>
  <c r="AD8717" i="1" s="1"/>
  <c r="AH8716" i="1"/>
  <c r="AG8716" i="1"/>
  <c r="AC8717" i="1" l="1"/>
  <c r="AB8718" i="1" s="1"/>
  <c r="AG8717" i="1"/>
  <c r="AH8717" i="1"/>
  <c r="AF8717" i="1"/>
  <c r="AE8717" i="1"/>
  <c r="AD8718" i="1" l="1"/>
  <c r="AE8718" i="1" s="1"/>
  <c r="AC8718" i="1"/>
  <c r="AG8718" i="1" s="1"/>
  <c r="AF8718" i="1" l="1"/>
  <c r="AB8719" i="1"/>
  <c r="AD8719" i="1" s="1"/>
  <c r="AE8719" i="1" s="1"/>
  <c r="AH8718" i="1"/>
  <c r="AF8719" i="1" l="1"/>
  <c r="AC8719" i="1"/>
  <c r="AG8719" i="1" s="1"/>
  <c r="AH8719" i="1" l="1"/>
  <c r="AB8720" i="1"/>
  <c r="AD8720" i="1" s="1"/>
  <c r="AF8720" i="1" s="1"/>
  <c r="AE8720" i="1" l="1"/>
  <c r="AC8720" i="1"/>
  <c r="AH8720" i="1" s="1"/>
  <c r="AG8720" i="1" l="1"/>
  <c r="AB8721" i="1"/>
  <c r="AD8721" i="1" s="1"/>
  <c r="AF8721" i="1" s="1"/>
  <c r="AE8721" i="1" l="1"/>
  <c r="AC8721" i="1"/>
  <c r="AG8721" i="1" l="1"/>
  <c r="AH8721" i="1"/>
  <c r="AB8722" i="1"/>
  <c r="AD8722" i="1" s="1"/>
  <c r="AC8722" i="1" l="1"/>
  <c r="AB8723" i="1"/>
  <c r="AD8723" i="1" s="1"/>
  <c r="AE8723" i="1" s="1"/>
  <c r="AG8722" i="1"/>
  <c r="AE8722" i="1"/>
  <c r="AF8722" i="1"/>
  <c r="AC8723" i="1"/>
  <c r="AB8724" i="1" s="1"/>
  <c r="AH8722" i="1"/>
  <c r="AF8723" i="1"/>
  <c r="AG8723" i="1" l="1"/>
  <c r="AH8723" i="1"/>
  <c r="AD8724" i="1"/>
  <c r="AC8724" i="1"/>
  <c r="AB8725" i="1" l="1"/>
  <c r="AD8725" i="1" s="1"/>
  <c r="AH8724" i="1"/>
  <c r="AG8724" i="1"/>
  <c r="AC8725" i="1"/>
  <c r="AE8724" i="1"/>
  <c r="AF8724" i="1"/>
  <c r="AG8725" i="1" l="1"/>
  <c r="AB8726" i="1"/>
  <c r="AD8726" i="1" s="1"/>
  <c r="AE8726" i="1" s="1"/>
  <c r="AH8725" i="1"/>
  <c r="AE8725" i="1"/>
  <c r="AF8725" i="1"/>
  <c r="AC8726" i="1" l="1"/>
  <c r="AB8727" i="1" s="1"/>
  <c r="AC8727" i="1" s="1"/>
  <c r="AF8726" i="1"/>
  <c r="AG8726" i="1" l="1"/>
  <c r="AD8727" i="1"/>
  <c r="AF8727" i="1" s="1"/>
  <c r="AH8726" i="1"/>
  <c r="AG8727" i="1"/>
  <c r="AH8727" i="1"/>
  <c r="AB8728" i="1"/>
  <c r="AD8728" i="1" s="1"/>
  <c r="AE8727" i="1" l="1"/>
  <c r="AC8728" i="1"/>
  <c r="AF8728" i="1"/>
  <c r="AE8728" i="1"/>
  <c r="AG8728" i="1" l="1"/>
  <c r="AA8729" i="1"/>
  <c r="AH8728" i="1"/>
  <c r="AB8729" i="1"/>
  <c r="AD8729" i="1" l="1"/>
  <c r="AE8729" i="1" s="1"/>
  <c r="AC8729" i="1"/>
  <c r="AA8730" i="1" s="1"/>
  <c r="AG8729" i="1" l="1"/>
  <c r="AF8729" i="1"/>
  <c r="AH8729" i="1"/>
  <c r="AB8730" i="1"/>
  <c r="AD8730" i="1" s="1"/>
  <c r="AC8730" i="1" l="1"/>
  <c r="AA8731" i="1" s="1"/>
  <c r="AF8730" i="1"/>
  <c r="AE8730" i="1"/>
  <c r="AG8730" i="1" l="1"/>
  <c r="AB8731" i="1"/>
  <c r="AD8731" i="1" s="1"/>
  <c r="AH8730" i="1"/>
  <c r="AC8731" i="1" l="1"/>
  <c r="AA8732" i="1" s="1"/>
  <c r="AB8732" i="1"/>
  <c r="AH8731" i="1"/>
  <c r="AE8731" i="1"/>
  <c r="AF8731" i="1"/>
  <c r="AG8731" i="1" l="1"/>
  <c r="AD8732" i="1"/>
  <c r="AC8732" i="1"/>
  <c r="AA8733" i="1" s="1"/>
  <c r="AG8732" i="1" l="1"/>
  <c r="AB8733" i="1"/>
  <c r="AD8733" i="1" s="1"/>
  <c r="AH8732" i="1"/>
  <c r="AE8732" i="1"/>
  <c r="AF8732" i="1"/>
  <c r="AC8733" i="1" l="1"/>
  <c r="AA8734" i="1" s="1"/>
  <c r="AE8733" i="1"/>
  <c r="AF8733" i="1"/>
  <c r="AH8733" i="1" l="1"/>
  <c r="AG8733" i="1"/>
  <c r="AB8734" i="1"/>
  <c r="AD8734" i="1" s="1"/>
  <c r="AC8734" i="1" l="1"/>
  <c r="AA8735" i="1" s="1"/>
  <c r="AB8735" i="1"/>
  <c r="AH8734" i="1"/>
  <c r="AE8734" i="1"/>
  <c r="AF8734" i="1"/>
  <c r="AG8734" i="1" l="1"/>
  <c r="AD8735" i="1"/>
  <c r="AC8735" i="1"/>
  <c r="AG8735" i="1" l="1"/>
  <c r="AH8735" i="1"/>
  <c r="AB8736" i="1"/>
  <c r="AF8735" i="1"/>
  <c r="AE8735" i="1"/>
  <c r="AD8736" i="1" l="1"/>
  <c r="AC8736" i="1"/>
  <c r="AG8736" i="1" l="1"/>
  <c r="AH8736" i="1"/>
  <c r="AB8737" i="1"/>
  <c r="AD8737" i="1" s="1"/>
  <c r="AF8736" i="1"/>
  <c r="AE8736" i="1"/>
  <c r="AC8737" i="1" l="1"/>
  <c r="AB8738" i="1" s="1"/>
  <c r="AD8738" i="1" s="1"/>
  <c r="AE8737" i="1"/>
  <c r="AF8737" i="1"/>
  <c r="AG8737" i="1" l="1"/>
  <c r="AH8737" i="1"/>
  <c r="AC8738" i="1"/>
  <c r="AB8739" i="1" s="1"/>
  <c r="AF8738" i="1"/>
  <c r="AE8738" i="1"/>
  <c r="AG8738" i="1" l="1"/>
  <c r="AH8738" i="1"/>
  <c r="AD8739" i="1"/>
  <c r="AC8739" i="1"/>
  <c r="AG8739" i="1" l="1"/>
  <c r="AB8740" i="1"/>
  <c r="AD8740" i="1" s="1"/>
  <c r="AH8739" i="1"/>
  <c r="AE8739" i="1"/>
  <c r="AF8739" i="1"/>
  <c r="AC8740" i="1" l="1"/>
  <c r="AG8740" i="1" s="1"/>
  <c r="AE8740" i="1"/>
  <c r="AF8740" i="1"/>
  <c r="AH8740" i="1" l="1"/>
  <c r="AB8741" i="1"/>
  <c r="AD8741" i="1" s="1"/>
  <c r="AF8741" i="1" s="1"/>
  <c r="AE8741" i="1" l="1"/>
  <c r="AC8741" i="1"/>
  <c r="AH8741" i="1" s="1"/>
  <c r="AG8741" i="1" l="1"/>
  <c r="AB8742" i="1"/>
  <c r="AD8742" i="1" s="1"/>
  <c r="AC8742" i="1" l="1"/>
  <c r="AH8742" i="1" s="1"/>
  <c r="AE8742" i="1"/>
  <c r="AF8742" i="1"/>
  <c r="AB8743" i="1" l="1"/>
  <c r="AG8742" i="1"/>
  <c r="AD8743" i="1" l="1"/>
  <c r="AC8743" i="1"/>
  <c r="AH8743" i="1" l="1"/>
  <c r="AG8743" i="1"/>
  <c r="AB8744" i="1"/>
  <c r="AF8743" i="1"/>
  <c r="AE8743" i="1"/>
  <c r="AD8744" i="1" l="1"/>
  <c r="AC8744" i="1"/>
  <c r="AB8745" i="1" l="1"/>
  <c r="AD8745" i="1" s="1"/>
  <c r="AG8744" i="1"/>
  <c r="AH8744" i="1"/>
  <c r="AF8744" i="1"/>
  <c r="AE8744" i="1"/>
  <c r="AC8745" i="1" l="1"/>
  <c r="AH8745" i="1" s="1"/>
  <c r="AG8745" i="1"/>
  <c r="AE8745" i="1"/>
  <c r="AF8745" i="1"/>
  <c r="AB8746" i="1" l="1"/>
  <c r="AD8746" i="1" s="1"/>
  <c r="AC8746" i="1" l="1"/>
  <c r="AB8747" i="1" s="1"/>
  <c r="AD8747" i="1" s="1"/>
  <c r="AG8746" i="1"/>
  <c r="AF8746" i="1"/>
  <c r="AE8746" i="1"/>
  <c r="AH8746" i="1" l="1"/>
  <c r="AC8747" i="1"/>
  <c r="AB8748" i="1" s="1"/>
  <c r="AD8748" i="1" s="1"/>
  <c r="AG8747" i="1"/>
  <c r="AE8747" i="1"/>
  <c r="AF8747" i="1"/>
  <c r="AH8747" i="1" l="1"/>
  <c r="AC8748" i="1"/>
  <c r="AE8748" i="1"/>
  <c r="AF8748" i="1"/>
  <c r="AH8748" i="1" l="1"/>
  <c r="AG8748" i="1"/>
  <c r="AB8749" i="1"/>
  <c r="AD8749" i="1" s="1"/>
  <c r="AC8749" i="1" l="1"/>
  <c r="AF8749" i="1"/>
  <c r="AE8749" i="1"/>
  <c r="AB8750" i="1" l="1"/>
  <c r="AD8750" i="1" s="1"/>
  <c r="AG8749" i="1"/>
  <c r="AH8749" i="1"/>
  <c r="AC8750" i="1" l="1"/>
  <c r="AH8750" i="1" s="1"/>
  <c r="AG8750" i="1"/>
  <c r="AB8751" i="1"/>
  <c r="AD8751" i="1" s="1"/>
  <c r="AE8750" i="1"/>
  <c r="AF8750" i="1"/>
  <c r="AC8751" i="1" l="1"/>
  <c r="AH8751" i="1" s="1"/>
  <c r="AB8752" i="1"/>
  <c r="AD8752" i="1" s="1"/>
  <c r="AF8752" i="1" s="1"/>
  <c r="AF8751" i="1"/>
  <c r="AE8751" i="1"/>
  <c r="AG8751" i="1" l="1"/>
  <c r="AC8752" i="1"/>
  <c r="AE8752" i="1"/>
  <c r="AH8752" i="1" l="1"/>
  <c r="AG8752" i="1"/>
  <c r="AB8753" i="1"/>
  <c r="AD8753" i="1" l="1"/>
  <c r="AC8753" i="1"/>
  <c r="AA8754" i="1" l="1"/>
  <c r="AG8753" i="1"/>
  <c r="AB8754" i="1"/>
  <c r="AH8753" i="1"/>
  <c r="AE8753" i="1"/>
  <c r="AF8753" i="1"/>
  <c r="AC8754" i="1" l="1"/>
  <c r="AB8755" i="1" s="1"/>
  <c r="AD8754" i="1"/>
  <c r="AE8754" i="1" l="1"/>
  <c r="AF8754" i="1"/>
  <c r="AA8755" i="1"/>
  <c r="AH8754" i="1"/>
  <c r="AG8754" i="1"/>
  <c r="AC8755" i="1" l="1"/>
  <c r="AB8756" i="1" s="1"/>
  <c r="AD8755" i="1"/>
  <c r="AF8755" i="1" l="1"/>
  <c r="AE8755" i="1"/>
  <c r="AA8756" i="1"/>
  <c r="AH8755" i="1"/>
  <c r="AG8755" i="1"/>
  <c r="AD8756" i="1" l="1"/>
  <c r="AC8756" i="1"/>
  <c r="AB8757" i="1" s="1"/>
  <c r="AA8757" i="1" l="1"/>
  <c r="AD8757" i="1" s="1"/>
  <c r="AF8757" i="1" s="1"/>
  <c r="AG8756" i="1"/>
  <c r="AH8756" i="1"/>
  <c r="AF8756" i="1"/>
  <c r="AE8756" i="1"/>
  <c r="AE8757" i="1" l="1"/>
  <c r="AC8757" i="1"/>
  <c r="AB8758" i="1" s="1"/>
  <c r="AA8758" i="1" l="1"/>
  <c r="AH8757" i="1"/>
  <c r="AG8757" i="1"/>
  <c r="AD8758" i="1" l="1"/>
  <c r="AC8758" i="1"/>
  <c r="AA8759" i="1" l="1"/>
  <c r="AB8759" i="1"/>
  <c r="AD8759" i="1" s="1"/>
  <c r="AH8758" i="1"/>
  <c r="AG8758" i="1"/>
  <c r="AF8758" i="1"/>
  <c r="AE8758" i="1"/>
  <c r="AE8759" i="1" l="1"/>
  <c r="AF8759" i="1"/>
  <c r="AC8759" i="1"/>
  <c r="AH8759" i="1" l="1"/>
  <c r="AG8759" i="1"/>
  <c r="AB8760" i="1"/>
  <c r="AD8760" i="1" s="1"/>
  <c r="AC8760" i="1" l="1"/>
  <c r="AF8760" i="1"/>
  <c r="AE8760" i="1"/>
  <c r="AH8760" i="1" l="1"/>
  <c r="AG8760" i="1"/>
  <c r="AB8761" i="1"/>
  <c r="AD8761" i="1" l="1"/>
  <c r="AC8761" i="1"/>
  <c r="AG8761" i="1" l="1"/>
  <c r="AH8761" i="1"/>
  <c r="AB8762" i="1"/>
  <c r="AF8761" i="1"/>
  <c r="AE8761" i="1"/>
  <c r="AC8762" i="1" l="1"/>
  <c r="AD8762" i="1"/>
  <c r="AE8762" i="1" l="1"/>
  <c r="AF8762" i="1"/>
  <c r="AG8762" i="1"/>
  <c r="AB8763" i="1"/>
  <c r="AD8763" i="1" s="1"/>
  <c r="AH8762" i="1"/>
  <c r="AF8763" i="1" l="1"/>
  <c r="AE8763" i="1"/>
  <c r="AC8763" i="1"/>
  <c r="AG8763" i="1" l="1"/>
  <c r="AH8763" i="1"/>
  <c r="AB8764" i="1"/>
  <c r="AD8764" i="1" s="1"/>
  <c r="AC8764" i="1" l="1"/>
  <c r="AF8764" i="1"/>
  <c r="AE8764" i="1"/>
  <c r="AG8764" i="1" l="1"/>
  <c r="AB8765" i="1"/>
  <c r="AD8765" i="1" s="1"/>
  <c r="AH8764" i="1"/>
  <c r="AC8765" i="1" l="1"/>
  <c r="AB8766" i="1" s="1"/>
  <c r="AD8766" i="1" s="1"/>
  <c r="AF8765" i="1"/>
  <c r="AE8765" i="1"/>
  <c r="AG8765" i="1" l="1"/>
  <c r="AH8765" i="1"/>
  <c r="AC8766" i="1"/>
  <c r="AH8766" i="1" s="1"/>
  <c r="AE8766" i="1"/>
  <c r="AF8766" i="1"/>
  <c r="AG8766" i="1" l="1"/>
  <c r="AB8767" i="1"/>
  <c r="AC8767" i="1" s="1"/>
  <c r="AD8767" i="1" l="1"/>
  <c r="AF8767" i="1" s="1"/>
  <c r="AG8767" i="1"/>
  <c r="AB8768" i="1"/>
  <c r="AD8768" i="1" s="1"/>
  <c r="AH8767" i="1"/>
  <c r="AE8767" i="1" l="1"/>
  <c r="AC8768" i="1"/>
  <c r="AH8768" i="1" s="1"/>
  <c r="AE8768" i="1"/>
  <c r="AF8768" i="1"/>
  <c r="AB8769" i="1" l="1"/>
  <c r="AC8769" i="1" s="1"/>
  <c r="AG8768" i="1"/>
  <c r="AD8769" i="1" l="1"/>
  <c r="AE8769" i="1" s="1"/>
  <c r="AF8769" i="1"/>
  <c r="AG8769" i="1"/>
  <c r="AB8770" i="1"/>
  <c r="AH8769" i="1"/>
  <c r="AD8770" i="1" l="1"/>
  <c r="AC8770" i="1"/>
  <c r="AG8770" i="1" l="1"/>
  <c r="AB8771" i="1"/>
  <c r="AD8771" i="1" s="1"/>
  <c r="AH8770" i="1"/>
  <c r="AF8770" i="1"/>
  <c r="AE8770" i="1"/>
  <c r="AC8771" i="1" l="1"/>
  <c r="AH8771" i="1" s="1"/>
  <c r="AE8771" i="1"/>
  <c r="AF8771" i="1"/>
  <c r="AG8771" i="1" l="1"/>
  <c r="AB8772" i="1"/>
  <c r="AD8772" i="1" l="1"/>
  <c r="AC8772" i="1"/>
  <c r="AB8773" i="1" l="1"/>
  <c r="AD8773" i="1" s="1"/>
  <c r="AH8772" i="1"/>
  <c r="AG8772" i="1"/>
  <c r="AE8772" i="1"/>
  <c r="AF8772" i="1"/>
  <c r="AC8773" i="1" l="1"/>
  <c r="AE8773" i="1"/>
  <c r="AF8773" i="1"/>
  <c r="AG8773" i="1" l="1"/>
  <c r="AB8774" i="1"/>
  <c r="AD8774" i="1" s="1"/>
  <c r="AH8773" i="1"/>
  <c r="AC8774" i="1" l="1"/>
  <c r="AF8774" i="1"/>
  <c r="AE8774" i="1"/>
  <c r="AB8775" i="1" l="1"/>
  <c r="AD8775" i="1" s="1"/>
  <c r="AG8774" i="1"/>
  <c r="AH8774" i="1"/>
  <c r="AC8775" i="1" l="1"/>
  <c r="AH8775" i="1" s="1"/>
  <c r="AF8775" i="1"/>
  <c r="AE8775" i="1"/>
  <c r="AG8775" i="1" l="1"/>
  <c r="AB8776" i="1"/>
  <c r="AA8778" i="1"/>
  <c r="AD8776" i="1" l="1"/>
  <c r="AC8776" i="1"/>
  <c r="AG8776" i="1" s="1"/>
  <c r="AH8776" i="1" l="1"/>
  <c r="AB8777" i="1"/>
  <c r="AD8777" i="1" s="1"/>
  <c r="AE8776" i="1"/>
  <c r="AF8776" i="1"/>
  <c r="AA8779" i="1"/>
  <c r="AF8777" i="1" l="1"/>
  <c r="AE8777" i="1"/>
  <c r="AC8777" i="1"/>
  <c r="AG8777" i="1" s="1"/>
  <c r="AA8780" i="1"/>
  <c r="AA8781" i="1"/>
  <c r="AA8782" i="1"/>
  <c r="AB8778" i="1" l="1"/>
  <c r="AD8778" i="1" s="1"/>
  <c r="AH8777" i="1"/>
  <c r="AC8778" i="1" l="1"/>
  <c r="AG8778" i="1" s="1"/>
  <c r="AF8778" i="1"/>
  <c r="AE8778" i="1"/>
  <c r="AA8783" i="1"/>
  <c r="AH8778" i="1" l="1"/>
  <c r="AB8779" i="1"/>
  <c r="AD8779" i="1" s="1"/>
  <c r="AC8779" i="1" l="1"/>
  <c r="AG8779" i="1" s="1"/>
  <c r="AE8779" i="1"/>
  <c r="AF8779" i="1"/>
  <c r="AB8780" i="1" l="1"/>
  <c r="AD8780" i="1" s="1"/>
  <c r="AF8780" i="1" s="1"/>
  <c r="AH8779" i="1"/>
  <c r="AE8780" i="1" l="1"/>
  <c r="AC8780" i="1"/>
  <c r="AG8780" i="1" l="1"/>
  <c r="AH8780" i="1"/>
  <c r="AB8781" i="1"/>
  <c r="AD8781" i="1" l="1"/>
  <c r="AC8781" i="1"/>
  <c r="AG8781" i="1" l="1"/>
  <c r="AB8782" i="1"/>
  <c r="AH8781" i="1"/>
  <c r="AF8781" i="1"/>
  <c r="AE8781" i="1"/>
  <c r="AD8782" i="1" l="1"/>
  <c r="AC8782" i="1"/>
  <c r="AG8782" i="1" l="1"/>
  <c r="AH8782" i="1"/>
  <c r="AB8783" i="1"/>
  <c r="AD8783" i="1" s="1"/>
  <c r="AE8782" i="1"/>
  <c r="AF8782" i="1"/>
  <c r="AC8783" i="1" l="1"/>
  <c r="AF8783" i="1"/>
  <c r="AE8783" i="1"/>
  <c r="AG8783" i="1" l="1"/>
  <c r="AH8783" i="1"/>
  <c r="AB8784" i="1"/>
  <c r="AD8784" i="1" s="1"/>
  <c r="AC8784" i="1" l="1"/>
  <c r="AE8784" i="1"/>
  <c r="AF8784" i="1"/>
  <c r="AG8784" i="1" l="1"/>
  <c r="AB8785" i="1"/>
  <c r="AD8785" i="1" s="1"/>
  <c r="AH8784" i="1"/>
  <c r="AC8785" i="1" l="1"/>
  <c r="AH8785" i="1" s="1"/>
  <c r="AG8785" i="1"/>
  <c r="AE8785" i="1"/>
  <c r="AF8785" i="1"/>
  <c r="AB8786" i="1" l="1"/>
  <c r="AD8786" i="1" s="1"/>
  <c r="AE8786" i="1" s="1"/>
  <c r="AC8786" i="1" l="1"/>
  <c r="AF8786" i="1"/>
  <c r="AG8786" i="1"/>
  <c r="AH8786" i="1"/>
  <c r="AB8787" i="1"/>
  <c r="AD8787" i="1" s="1"/>
  <c r="AF8787" i="1" l="1"/>
  <c r="AE8787" i="1"/>
  <c r="AC8787" i="1"/>
  <c r="AG8787" i="1" l="1"/>
  <c r="AH8787" i="1"/>
  <c r="AB8788" i="1"/>
  <c r="AD8788" i="1" s="1"/>
  <c r="AE8788" i="1" l="1"/>
  <c r="AF8788" i="1"/>
  <c r="AC8788" i="1"/>
  <c r="AG8788" i="1" l="1"/>
  <c r="AB8789" i="1"/>
  <c r="AD8789" i="1" s="1"/>
  <c r="AH8788" i="1"/>
  <c r="AC8789" i="1" l="1"/>
  <c r="AH8789" i="1" s="1"/>
  <c r="AG8789" i="1"/>
  <c r="AB8790" i="1"/>
  <c r="AD8790" i="1" s="1"/>
  <c r="AF8790" i="1" s="1"/>
  <c r="AE8789" i="1"/>
  <c r="AF8789" i="1"/>
  <c r="AE8790" i="1" l="1"/>
  <c r="AC8790" i="1"/>
  <c r="AG8790" i="1" l="1"/>
  <c r="AH8790" i="1"/>
  <c r="AB8791" i="1"/>
  <c r="AD8791" i="1" s="1"/>
  <c r="AE8791" i="1" s="1"/>
  <c r="BC57" i="1"/>
  <c r="BC58" i="1"/>
  <c r="BC59" i="1"/>
  <c r="BC60" i="1"/>
  <c r="BC61" i="1"/>
  <c r="BC62" i="1"/>
  <c r="BC63" i="1"/>
  <c r="BC64" i="1"/>
  <c r="BC65" i="1"/>
  <c r="BC66" i="1"/>
  <c r="BC67" i="1"/>
  <c r="BB57" i="1"/>
  <c r="BB58" i="1"/>
  <c r="BB59" i="1"/>
  <c r="BB60" i="1"/>
  <c r="BB61" i="1"/>
  <c r="BB62" i="1"/>
  <c r="BB63" i="1"/>
  <c r="BB64" i="1"/>
  <c r="BB65" i="1"/>
  <c r="BB66" i="1"/>
  <c r="BB67" i="1"/>
  <c r="AF8791" i="1" l="1"/>
  <c r="AC8791" i="1"/>
  <c r="AG8791" i="1" l="1"/>
  <c r="AH8791" i="1"/>
  <c r="AB8792" i="1"/>
  <c r="AC8792" i="1" l="1"/>
  <c r="AD8792" i="1"/>
  <c r="AE8792" i="1" l="1"/>
  <c r="AF8792" i="1"/>
  <c r="AG8792" i="1"/>
  <c r="AH8792" i="1"/>
  <c r="AB8793" i="1"/>
  <c r="AD8793" i="1" l="1"/>
  <c r="AC8793" i="1"/>
  <c r="AG8793" i="1" l="1"/>
  <c r="AB8794" i="1"/>
  <c r="AH8793" i="1"/>
  <c r="AF8793" i="1"/>
  <c r="AE8793" i="1"/>
  <c r="AA8801" i="1"/>
  <c r="AD8794" i="1" l="1"/>
  <c r="AC8794" i="1"/>
  <c r="AG8794" i="1" l="1"/>
  <c r="AB8795" i="1"/>
  <c r="AD8795" i="1" s="1"/>
  <c r="AH8794" i="1"/>
  <c r="AF8794" i="1"/>
  <c r="AE8794" i="1"/>
  <c r="AC8795" i="1" l="1"/>
  <c r="AG8795" i="1" s="1"/>
  <c r="AB8796" i="1"/>
  <c r="AH8795" i="1"/>
  <c r="AF8795" i="1"/>
  <c r="AE8795" i="1"/>
  <c r="AD8796" i="1" l="1"/>
  <c r="AC8796" i="1"/>
  <c r="AA8802" i="1"/>
  <c r="AA8803" i="1"/>
  <c r="AG8796" i="1" l="1"/>
  <c r="AH8796" i="1"/>
  <c r="AB8797" i="1"/>
  <c r="AF8796" i="1"/>
  <c r="AE8796" i="1"/>
  <c r="AA8804" i="1"/>
  <c r="AD8797" i="1" l="1"/>
  <c r="AC8797" i="1"/>
  <c r="AG8797" i="1" l="1"/>
  <c r="AH8797" i="1"/>
  <c r="AB8798" i="1"/>
  <c r="AF8797" i="1"/>
  <c r="AE8797" i="1"/>
  <c r="AA8805" i="1"/>
  <c r="AD8798" i="1" l="1"/>
  <c r="AC8798" i="1"/>
  <c r="AB8799" i="1" l="1"/>
  <c r="AD8799" i="1" s="1"/>
  <c r="AH8798" i="1"/>
  <c r="AG8798" i="1"/>
  <c r="AE8798" i="1"/>
  <c r="AF8798" i="1"/>
  <c r="AC8799" i="1" l="1"/>
  <c r="AH8799" i="1" s="1"/>
  <c r="AB8800" i="1"/>
  <c r="AD8800" i="1" s="1"/>
  <c r="AG8799" i="1"/>
  <c r="AE8799" i="1"/>
  <c r="AF8799" i="1"/>
  <c r="AE8800" i="1" l="1"/>
  <c r="AF8800" i="1"/>
  <c r="AC8800" i="1"/>
  <c r="AA8806" i="1"/>
  <c r="AH8800" i="1" l="1"/>
  <c r="AG8800" i="1"/>
  <c r="AB8801" i="1"/>
  <c r="AC8801" i="1" l="1"/>
  <c r="AD8801" i="1"/>
  <c r="AE8801" i="1" l="1"/>
  <c r="AF8801" i="1"/>
  <c r="AB8802" i="1"/>
  <c r="AD8802" i="1" s="1"/>
  <c r="AH8801" i="1"/>
  <c r="AG8801" i="1"/>
  <c r="AE8802" i="1" l="1"/>
  <c r="AF8802" i="1"/>
  <c r="AC8802" i="1"/>
  <c r="AX67" i="1"/>
  <c r="AG8802" i="1" l="1"/>
  <c r="AH8802" i="1"/>
  <c r="AB8803" i="1"/>
  <c r="AD8803" i="1" s="1"/>
  <c r="AA8807" i="1"/>
  <c r="AC8803" i="1" l="1"/>
  <c r="AH8803" i="1" s="1"/>
  <c r="AG8803" i="1"/>
  <c r="AF8803" i="1"/>
  <c r="AE8803" i="1"/>
  <c r="AV68" i="1"/>
  <c r="N17" i="1"/>
  <c r="AB8804" i="1" l="1"/>
  <c r="AD8804" i="1" s="1"/>
  <c r="AE8804" i="1" s="1"/>
  <c r="P18" i="1"/>
  <c r="N19" i="1"/>
  <c r="I9" i="1" s="1"/>
  <c r="AF8804" i="1" l="1"/>
  <c r="AC8804" i="1"/>
  <c r="AB8805" i="1" l="1"/>
  <c r="AG8804" i="1"/>
  <c r="AH8804" i="1"/>
  <c r="AD8805" i="1" l="1"/>
  <c r="AC8805" i="1"/>
  <c r="AH8805" i="1" l="1"/>
  <c r="AB8806" i="1"/>
  <c r="AD8806" i="1" s="1"/>
  <c r="AG8805" i="1"/>
  <c r="AF8805" i="1"/>
  <c r="AE8805" i="1"/>
  <c r="AF8806" i="1" l="1"/>
  <c r="AE8806" i="1"/>
  <c r="AC8806" i="1"/>
  <c r="AH8806" i="1" l="1"/>
  <c r="AB8807" i="1"/>
  <c r="AD8807" i="1" s="1"/>
  <c r="AG8806" i="1"/>
  <c r="AC8807" i="1" l="1"/>
  <c r="AH8807" i="1" s="1"/>
  <c r="AB8808" i="1"/>
  <c r="AD8808" i="1" s="1"/>
  <c r="AF8807" i="1"/>
  <c r="AE8807" i="1"/>
  <c r="AG8807" i="1" l="1"/>
  <c r="AF8808" i="1"/>
  <c r="AE8808" i="1"/>
  <c r="AC8808" i="1"/>
  <c r="AG8808" i="1" l="1"/>
  <c r="AH8808" i="1"/>
  <c r="AB8809" i="1"/>
  <c r="AD8809" i="1" s="1"/>
  <c r="AC8809" i="1" l="1"/>
  <c r="AB8810" i="1" s="1"/>
  <c r="AD8810" i="1" s="1"/>
  <c r="AH8809" i="1"/>
  <c r="AG8809" i="1"/>
  <c r="AF8809" i="1"/>
  <c r="AE8809" i="1"/>
  <c r="AC8810" i="1" l="1"/>
  <c r="AG8810" i="1"/>
  <c r="AH8810" i="1"/>
  <c r="AB8811" i="1"/>
  <c r="AD8811" i="1" s="1"/>
  <c r="AE8810" i="1"/>
  <c r="AF8810" i="1"/>
  <c r="AC8811" i="1" l="1"/>
  <c r="AG8811" i="1" s="1"/>
  <c r="AF8811" i="1"/>
  <c r="AE8811" i="1"/>
  <c r="AH8811" i="1"/>
  <c r="AB8812" i="1" l="1"/>
  <c r="AD8812" i="1" s="1"/>
  <c r="AE8812" i="1" s="1"/>
  <c r="AC8812" i="1"/>
  <c r="AF8812" i="1" l="1"/>
  <c r="AH8812" i="1"/>
  <c r="AB8813" i="1"/>
  <c r="AG8812" i="1"/>
  <c r="AD8813" i="1" l="1"/>
  <c r="AC8813" i="1"/>
  <c r="AH8813" i="1" l="1"/>
  <c r="AB8814" i="1"/>
  <c r="AG8813" i="1"/>
  <c r="AE8813" i="1"/>
  <c r="AF8813" i="1"/>
  <c r="AD8814" i="1" l="1"/>
  <c r="AC8814" i="1"/>
  <c r="AH8814" i="1" l="1"/>
  <c r="AB8815" i="1"/>
  <c r="AD8815" i="1" s="1"/>
  <c r="AG8814" i="1"/>
  <c r="AE8814" i="1"/>
  <c r="AF8814" i="1"/>
  <c r="AE8815" i="1" l="1"/>
  <c r="AF8815" i="1"/>
  <c r="AC8815" i="1"/>
  <c r="AB8816" i="1" l="1"/>
  <c r="AG8815" i="1"/>
  <c r="AH8815" i="1"/>
  <c r="AC8816" i="1"/>
  <c r="AH8816" i="1" s="1"/>
  <c r="AX68" i="1"/>
  <c r="AG8816" i="1" l="1"/>
  <c r="BB68" i="1" s="1"/>
  <c r="AD8816" i="1"/>
  <c r="N10" i="1"/>
  <c r="AW68" i="1"/>
  <c r="BC68" i="1"/>
  <c r="X9" i="1"/>
  <c r="X10" i="1" l="1"/>
  <c r="P11" i="1"/>
  <c r="N12" i="1"/>
  <c r="H9" i="1" s="1"/>
  <c r="AE8816" i="1"/>
  <c r="AY68" i="1"/>
  <c r="AF8816" i="1"/>
  <c r="AZ68" i="1" l="1"/>
  <c r="N18" i="1"/>
  <c r="N11" i="1"/>
  <c r="P12" i="1" s="1"/>
  <c r="N22" i="1" s="1"/>
  <c r="BA68" i="1"/>
  <c r="N23" i="1" l="1"/>
  <c r="H32" i="1" s="1"/>
  <c r="P19" i="1"/>
  <c r="S21" i="1"/>
  <c r="S22" i="1" s="1"/>
  <c r="S24" i="1" s="1"/>
  <c r="I25" i="1" l="1"/>
  <c r="S27" i="1"/>
  <c r="I24" i="1" s="1"/>
  <c r="S28" i="1"/>
  <c r="I23" i="1" s="1"/>
  <c r="G36" i="1"/>
  <c r="G35" i="1"/>
  <c r="J36" i="1"/>
  <c r="I29" i="1"/>
  <c r="K36" i="1"/>
  <c r="J37" i="1"/>
</calcChain>
</file>

<file path=xl/sharedStrings.xml><?xml version="1.0" encoding="utf-8"?>
<sst xmlns="http://schemas.openxmlformats.org/spreadsheetml/2006/main" count="9058" uniqueCount="8924">
  <si>
    <t>Photovoltaik Rechner</t>
  </si>
  <si>
    <t>Dokumentation</t>
  </si>
  <si>
    <t>Eingaben</t>
  </si>
  <si>
    <t>Zusammenfassung</t>
  </si>
  <si>
    <t>Ertrag und Stromverbrauch</t>
  </si>
  <si>
    <t>Wirtschaftlichkeitsberechnung</t>
  </si>
  <si>
    <t>Speichernutzung</t>
  </si>
  <si>
    <t>Photovoltaik</t>
  </si>
  <si>
    <t>Solarer Deckungsgrad</t>
  </si>
  <si>
    <t>Eigenverbrauchsqoute</t>
  </si>
  <si>
    <t>Stromverbauch</t>
  </si>
  <si>
    <t>kWh</t>
  </si>
  <si>
    <t>CO2 Emisson in T/a</t>
  </si>
  <si>
    <t>Leistung</t>
  </si>
  <si>
    <t>kWp</t>
  </si>
  <si>
    <t xml:space="preserve">     PV-Direktverbrauch</t>
  </si>
  <si>
    <t>Investitionen</t>
  </si>
  <si>
    <t>Tage mit leerem Speicher</t>
  </si>
  <si>
    <t>Benutzerdefiniertes Lastprofil</t>
  </si>
  <si>
    <t>Ausrichtung</t>
  </si>
  <si>
    <t>Satteldach (Süd, 35°)</t>
  </si>
  <si>
    <t xml:space="preserve">     Batterieentladung</t>
  </si>
  <si>
    <t>PV-Anlage</t>
  </si>
  <si>
    <t>Speicherzyklen pro Jahr</t>
  </si>
  <si>
    <t>H0 - Haushalt</t>
  </si>
  <si>
    <t>Kosten</t>
  </si>
  <si>
    <t>EUR</t>
  </si>
  <si>
    <t xml:space="preserve">     Netzbezug</t>
  </si>
  <si>
    <t>Batteriespeicher</t>
  </si>
  <si>
    <t>G0 - Gewerbe allgemein</t>
  </si>
  <si>
    <t>Einspeisevergütung</t>
  </si>
  <si>
    <t>EUR/kWh</t>
  </si>
  <si>
    <t>G1 - Gewerbe werktags 8-18</t>
  </si>
  <si>
    <t>Speicherladezustand</t>
  </si>
  <si>
    <t>G2 - Gewerbe mit starkem bis überwiegendem Verbrauch in den Abendstunden</t>
  </si>
  <si>
    <t>Kosten pro Jahr</t>
  </si>
  <si>
    <t>G3 - Gewerbe durchlaufend</t>
  </si>
  <si>
    <t>Stromverbrauch</t>
  </si>
  <si>
    <t>Solarertrag</t>
  </si>
  <si>
    <t>EEG-Umlage (bei Anlage &gt; 30kW)</t>
  </si>
  <si>
    <t>L0 - Landwirtschaftsbetriebe</t>
  </si>
  <si>
    <t>Lastprofil</t>
  </si>
  <si>
    <t xml:space="preserve">   PV-Direktverbrauch</t>
  </si>
  <si>
    <t>Betriebskosten</t>
  </si>
  <si>
    <t xml:space="preserve">   Batterieladung</t>
  </si>
  <si>
    <t>Strompreis</t>
  </si>
  <si>
    <t xml:space="preserve">   Netzeinspeisung</t>
  </si>
  <si>
    <t>Erträge pro Jahr</t>
  </si>
  <si>
    <t>Einsparung durch Eigenverbrauch</t>
  </si>
  <si>
    <t>Speicher</t>
  </si>
  <si>
    <t>CO2 Emissionsvermeidung</t>
  </si>
  <si>
    <t>Kapazität (nutzbar)</t>
  </si>
  <si>
    <t>durch Eigenverbrauch</t>
  </si>
  <si>
    <t>T/a</t>
  </si>
  <si>
    <t>Amortisationszeit</t>
  </si>
  <si>
    <t>Jahre</t>
  </si>
  <si>
    <t>durch Einspeisung</t>
  </si>
  <si>
    <t>Rendite pro Jahr</t>
  </si>
  <si>
    <t>Ergebnis pro Jahr</t>
  </si>
  <si>
    <t>Einsparung pro Jahr</t>
  </si>
  <si>
    <t>Erzeugung und Verbrauch im Jahresverlauf</t>
  </si>
  <si>
    <t>Amortisation</t>
  </si>
  <si>
    <t>Minderung der CO2-Emission</t>
  </si>
  <si>
    <t>ohne PV-Anlage</t>
  </si>
  <si>
    <t>mit PV Anlage</t>
  </si>
  <si>
    <t>Experteneinstellungen</t>
  </si>
  <si>
    <t>PV Systemverluste</t>
  </si>
  <si>
    <t>PV Abregelung auf</t>
  </si>
  <si>
    <t>der Anlagen-Leistung</t>
  </si>
  <si>
    <t>EEG-Umlage</t>
  </si>
  <si>
    <t>%</t>
  </si>
  <si>
    <t>CO2 Emission Strommix</t>
  </si>
  <si>
    <t>g/kWh</t>
  </si>
  <si>
    <t>CO2 Emission PV</t>
  </si>
  <si>
    <t>CO2 Emission Batterie</t>
  </si>
  <si>
    <t>CO2 Preis</t>
  </si>
  <si>
    <t>EUR/T</t>
  </si>
  <si>
    <t>Skalierungsfaktor</t>
  </si>
  <si>
    <t>Winter (Index 0)</t>
  </si>
  <si>
    <t>Sommer (Index 1)</t>
  </si>
  <si>
    <t>Übergangszeit (Index 2)</t>
  </si>
  <si>
    <t>Samstag</t>
  </si>
  <si>
    <t>Sonntag</t>
  </si>
  <si>
    <t>Werktag</t>
  </si>
  <si>
    <t>Tageswerte</t>
  </si>
  <si>
    <t>Monatswerte</t>
  </si>
  <si>
    <t>Stunde</t>
  </si>
  <si>
    <t>Index</t>
  </si>
  <si>
    <t>Datum</t>
  </si>
  <si>
    <t>Tag</t>
  </si>
  <si>
    <t>Monat</t>
  </si>
  <si>
    <t>Wochentag</t>
  </si>
  <si>
    <t>Jahreszeit</t>
  </si>
  <si>
    <t>P pro kWp in W</t>
  </si>
  <si>
    <t>PV Leistung in kW</t>
  </si>
  <si>
    <t>Residuallast</t>
  </si>
  <si>
    <t>Direktverbrauch</t>
  </si>
  <si>
    <t>Laden</t>
  </si>
  <si>
    <t>Entladen</t>
  </si>
  <si>
    <t>Speicherzustand</t>
  </si>
  <si>
    <t>Residuallast Netz</t>
  </si>
  <si>
    <t>Einspeisung</t>
  </si>
  <si>
    <t>Netzbezug</t>
  </si>
  <si>
    <t>Speicherzustand in %</t>
  </si>
  <si>
    <t>Speicher leer</t>
  </si>
  <si>
    <t>Winter</t>
  </si>
  <si>
    <t>Sommer</t>
  </si>
  <si>
    <t>Januar</t>
  </si>
  <si>
    <t>Februar</t>
  </si>
  <si>
    <t>März</t>
  </si>
  <si>
    <t>April</t>
  </si>
  <si>
    <t>Mai</t>
  </si>
  <si>
    <t>Juni</t>
  </si>
  <si>
    <t>Juli</t>
  </si>
  <si>
    <t>August</t>
  </si>
  <si>
    <t>September</t>
  </si>
  <si>
    <t>Oktober</t>
  </si>
  <si>
    <t>November</t>
  </si>
  <si>
    <t>Dezember</t>
  </si>
  <si>
    <t>Beschreibung</t>
  </si>
  <si>
    <t>Flachdach (Ost, 15°)</t>
  </si>
  <si>
    <t>Flachdach (West, 15°)</t>
  </si>
  <si>
    <t>Flachdach (Ost-West, 15°)</t>
  </si>
  <si>
    <t>Fassade (Süd, 90°)</t>
  </si>
  <si>
    <t>Benutzerdefiniert</t>
  </si>
  <si>
    <t>Latitude (decimal degrees):</t>
  </si>
  <si>
    <t>Longitude (decimal degrees):</t>
  </si>
  <si>
    <t>Eigene Strahlungsdaten verwenden:</t>
  </si>
  <si>
    <t>Elevation (m):</t>
  </si>
  <si>
    <t>PVGIS:</t>
  </si>
  <si>
    <t>https://re.jrc.ec.europa.eu/pvg_tools/en/#PVP</t>
  </si>
  <si>
    <t>Radiation database:</t>
  </si>
  <si>
    <t>PVGIS-SARAH</t>
  </si>
  <si>
    <t>1. kein Schaltjahr auswählen</t>
  </si>
  <si>
    <t>2. Installed peak PV power auf 1kW setzten</t>
  </si>
  <si>
    <t>3. System loss auf 0% setzen</t>
  </si>
  <si>
    <t xml:space="preserve">Slope: </t>
  </si>
  <si>
    <t xml:space="preserve">Azimuth: </t>
  </si>
  <si>
    <t>90 und -90</t>
  </si>
  <si>
    <t>Nominal power of the PV system (c-Si) (kWp):</t>
  </si>
  <si>
    <t>System losses (%):</t>
  </si>
  <si>
    <t>time</t>
  </si>
  <si>
    <t>P</t>
  </si>
  <si>
    <t>20150101:0011</t>
  </si>
  <si>
    <t>20150101:0111</t>
  </si>
  <si>
    <t>20150101:0211</t>
  </si>
  <si>
    <t>20150101:0311</t>
  </si>
  <si>
    <t>20150101:0411</t>
  </si>
  <si>
    <t>20150101:0511</t>
  </si>
  <si>
    <t>20150101:0611</t>
  </si>
  <si>
    <t>20150101:0711</t>
  </si>
  <si>
    <t>20150101:0811</t>
  </si>
  <si>
    <t>20150101:0911</t>
  </si>
  <si>
    <t>20150101:1011</t>
  </si>
  <si>
    <t>20150101:1111</t>
  </si>
  <si>
    <t>20150101:1211</t>
  </si>
  <si>
    <t>20150101:1311</t>
  </si>
  <si>
    <t>20150101:1411</t>
  </si>
  <si>
    <t>20150101:1511</t>
  </si>
  <si>
    <t>20150101:1611</t>
  </si>
  <si>
    <t>20150101:1711</t>
  </si>
  <si>
    <t>20150101:1811</t>
  </si>
  <si>
    <t>20150101:1911</t>
  </si>
  <si>
    <t>20150101:2011</t>
  </si>
  <si>
    <t>20150101:2111</t>
  </si>
  <si>
    <t>20150101:2211</t>
  </si>
  <si>
    <t>20150101:2311</t>
  </si>
  <si>
    <t>20150102:0011</t>
  </si>
  <si>
    <t>20150102:0111</t>
  </si>
  <si>
    <t>20150102:0211</t>
  </si>
  <si>
    <t>20150102:0311</t>
  </si>
  <si>
    <t>20150102:0411</t>
  </si>
  <si>
    <t>20150102:0511</t>
  </si>
  <si>
    <t>20150102:0611</t>
  </si>
  <si>
    <t>20150102:0711</t>
  </si>
  <si>
    <t>20150102:0811</t>
  </si>
  <si>
    <t>20150102:0911</t>
  </si>
  <si>
    <t>20150102:1011</t>
  </si>
  <si>
    <t>20150102:1111</t>
  </si>
  <si>
    <t>20150102:1211</t>
  </si>
  <si>
    <t>20150102:1311</t>
  </si>
  <si>
    <t>20150102:1411</t>
  </si>
  <si>
    <t>20150102:1511</t>
  </si>
  <si>
    <t>20150102:1611</t>
  </si>
  <si>
    <t>20150102:1711</t>
  </si>
  <si>
    <t>20150102:1811</t>
  </si>
  <si>
    <t>20150102:1911</t>
  </si>
  <si>
    <t>20150102:2011</t>
  </si>
  <si>
    <t>20150102:2111</t>
  </si>
  <si>
    <t>20150102:2211</t>
  </si>
  <si>
    <t>20150102:2311</t>
  </si>
  <si>
    <t>20150103:0011</t>
  </si>
  <si>
    <t>20150103:0111</t>
  </si>
  <si>
    <t>20150103:0211</t>
  </si>
  <si>
    <t>20150103:0311</t>
  </si>
  <si>
    <t>20150103:0411</t>
  </si>
  <si>
    <t>20150103:0511</t>
  </si>
  <si>
    <t>20150103:0611</t>
  </si>
  <si>
    <t>20150103:0711</t>
  </si>
  <si>
    <t>20150103:0811</t>
  </si>
  <si>
    <t>20150103:0911</t>
  </si>
  <si>
    <t>20150103:1011</t>
  </si>
  <si>
    <t>20150103:1111</t>
  </si>
  <si>
    <t>20150103:1211</t>
  </si>
  <si>
    <t>20150103:1311</t>
  </si>
  <si>
    <t>20150103:1411</t>
  </si>
  <si>
    <t>20150103:1511</t>
  </si>
  <si>
    <t>20150103:1611</t>
  </si>
  <si>
    <t>20150103:1711</t>
  </si>
  <si>
    <t>20150103:1811</t>
  </si>
  <si>
    <t>20150103:1911</t>
  </si>
  <si>
    <t>20150103:2011</t>
  </si>
  <si>
    <t>20150103:2111</t>
  </si>
  <si>
    <t>20150103:2211</t>
  </si>
  <si>
    <t>20150103:2311</t>
  </si>
  <si>
    <t>20150104:0011</t>
  </si>
  <si>
    <t>20150104:0111</t>
  </si>
  <si>
    <t>20150104:0211</t>
  </si>
  <si>
    <t>20150104:0311</t>
  </si>
  <si>
    <t>20150104:0411</t>
  </si>
  <si>
    <t>20150104:0511</t>
  </si>
  <si>
    <t>20150104:0611</t>
  </si>
  <si>
    <t>20150104:0711</t>
  </si>
  <si>
    <t>20150104:0811</t>
  </si>
  <si>
    <t>20150104:0911</t>
  </si>
  <si>
    <t>20150104:1011</t>
  </si>
  <si>
    <t>20150104:1111</t>
  </si>
  <si>
    <t>20150104:1211</t>
  </si>
  <si>
    <t>20150104:1311</t>
  </si>
  <si>
    <t>20150104:1411</t>
  </si>
  <si>
    <t>20150104:1511</t>
  </si>
  <si>
    <t>20150104:1611</t>
  </si>
  <si>
    <t>20150104:1711</t>
  </si>
  <si>
    <t>20150104:1811</t>
  </si>
  <si>
    <t>20150104:1911</t>
  </si>
  <si>
    <t>20150104:2011</t>
  </si>
  <si>
    <t>20150104:2111</t>
  </si>
  <si>
    <t>20150104:2211</t>
  </si>
  <si>
    <t>20150104:2311</t>
  </si>
  <si>
    <t>20150105:0011</t>
  </si>
  <si>
    <t>20150105:0111</t>
  </si>
  <si>
    <t>20150105:0211</t>
  </si>
  <si>
    <t>20150105:0311</t>
  </si>
  <si>
    <t>20150105:0411</t>
  </si>
  <si>
    <t>20150105:0511</t>
  </si>
  <si>
    <t>20150105:0611</t>
  </si>
  <si>
    <t>20150105:0711</t>
  </si>
  <si>
    <t>20150105:0811</t>
  </si>
  <si>
    <t>20150105:0911</t>
  </si>
  <si>
    <t>20150105:1011</t>
  </si>
  <si>
    <t>20150105:1111</t>
  </si>
  <si>
    <t>20150105:1211</t>
  </si>
  <si>
    <t>20150105:1311</t>
  </si>
  <si>
    <t>20150105:1411</t>
  </si>
  <si>
    <t>20150105:1511</t>
  </si>
  <si>
    <t>20150105:1611</t>
  </si>
  <si>
    <t>20150105:1711</t>
  </si>
  <si>
    <t>20150105:1811</t>
  </si>
  <si>
    <t>20150105:1911</t>
  </si>
  <si>
    <t>20150105:2011</t>
  </si>
  <si>
    <t>20150105:2111</t>
  </si>
  <si>
    <t>20150105:2211</t>
  </si>
  <si>
    <t>20150105:2311</t>
  </si>
  <si>
    <t>20150106:0011</t>
  </si>
  <si>
    <t>20150106:0111</t>
  </si>
  <si>
    <t>20150106:0211</t>
  </si>
  <si>
    <t>20150106:0311</t>
  </si>
  <si>
    <t>20150106:0411</t>
  </si>
  <si>
    <t>20150106:0511</t>
  </si>
  <si>
    <t>20150106:0611</t>
  </si>
  <si>
    <t>20150106:0711</t>
  </si>
  <si>
    <t>20150106:0811</t>
  </si>
  <si>
    <t>20150106:0911</t>
  </si>
  <si>
    <t>20150106:1011</t>
  </si>
  <si>
    <t>20150106:1111</t>
  </si>
  <si>
    <t>20150106:1211</t>
  </si>
  <si>
    <t>20150106:1311</t>
  </si>
  <si>
    <t>20150106:1411</t>
  </si>
  <si>
    <t>20150106:1511</t>
  </si>
  <si>
    <t>20150106:1611</t>
  </si>
  <si>
    <t>20150106:1711</t>
  </si>
  <si>
    <t>20150106:1811</t>
  </si>
  <si>
    <t>20150106:1911</t>
  </si>
  <si>
    <t>20150106:2011</t>
  </si>
  <si>
    <t>20150106:2111</t>
  </si>
  <si>
    <t>20150106:2211</t>
  </si>
  <si>
    <t>20150106:2311</t>
  </si>
  <si>
    <t>20150107:0011</t>
  </si>
  <si>
    <t>20150107:0111</t>
  </si>
  <si>
    <t>20150107:0211</t>
  </si>
  <si>
    <t>20150107:0311</t>
  </si>
  <si>
    <t>20150107:0411</t>
  </si>
  <si>
    <t>20150107:0511</t>
  </si>
  <si>
    <t>20150107:0611</t>
  </si>
  <si>
    <t>20150107:0711</t>
  </si>
  <si>
    <t>20150107:0811</t>
  </si>
  <si>
    <t>20150107:0911</t>
  </si>
  <si>
    <t>20150107:1011</t>
  </si>
  <si>
    <t>20150107:1111</t>
  </si>
  <si>
    <t>20150107:1211</t>
  </si>
  <si>
    <t>20150107:1311</t>
  </si>
  <si>
    <t>20150107:1411</t>
  </si>
  <si>
    <t>20150107:1511</t>
  </si>
  <si>
    <t>20150107:1611</t>
  </si>
  <si>
    <t>20150107:1711</t>
  </si>
  <si>
    <t>20150107:1811</t>
  </si>
  <si>
    <t>20150107:1911</t>
  </si>
  <si>
    <t>20150107:2011</t>
  </si>
  <si>
    <t>20150107:2111</t>
  </si>
  <si>
    <t>20150107:2211</t>
  </si>
  <si>
    <t>20150107:2311</t>
  </si>
  <si>
    <t>20150108:0011</t>
  </si>
  <si>
    <t>20150108:0111</t>
  </si>
  <si>
    <t>20150108:0211</t>
  </si>
  <si>
    <t>20150108:0311</t>
  </si>
  <si>
    <t>20150108:0411</t>
  </si>
  <si>
    <t>20150108:0511</t>
  </si>
  <si>
    <t>20150108:0611</t>
  </si>
  <si>
    <t>20150108:0711</t>
  </si>
  <si>
    <t>20150108:0811</t>
  </si>
  <si>
    <t>20150108:0911</t>
  </si>
  <si>
    <t>20150108:1011</t>
  </si>
  <si>
    <t>20150108:1111</t>
  </si>
  <si>
    <t>20150108:1211</t>
  </si>
  <si>
    <t>20150108:1311</t>
  </si>
  <si>
    <t>20150108:1411</t>
  </si>
  <si>
    <t>20150108:1511</t>
  </si>
  <si>
    <t>20150108:1611</t>
  </si>
  <si>
    <t>20150108:1711</t>
  </si>
  <si>
    <t>20150108:1811</t>
  </si>
  <si>
    <t>20150108:1911</t>
  </si>
  <si>
    <t>20150108:2011</t>
  </si>
  <si>
    <t>20150108:2111</t>
  </si>
  <si>
    <t>20150108:2211</t>
  </si>
  <si>
    <t>20150108:2311</t>
  </si>
  <si>
    <t>20150109:0011</t>
  </si>
  <si>
    <t>20150109:0111</t>
  </si>
  <si>
    <t>20150109:0211</t>
  </si>
  <si>
    <t>20150109:0311</t>
  </si>
  <si>
    <t>20150109:0411</t>
  </si>
  <si>
    <t>20150109:0511</t>
  </si>
  <si>
    <t>20150109:0611</t>
  </si>
  <si>
    <t>20150109:0711</t>
  </si>
  <si>
    <t>20150109:0811</t>
  </si>
  <si>
    <t>20150109:0911</t>
  </si>
  <si>
    <t>20150109:1011</t>
  </si>
  <si>
    <t>20150109:1111</t>
  </si>
  <si>
    <t>20150109:1211</t>
  </si>
  <si>
    <t>20150109:1311</t>
  </si>
  <si>
    <t>20150109:1411</t>
  </si>
  <si>
    <t>20150109:1511</t>
  </si>
  <si>
    <t>20150109:1611</t>
  </si>
  <si>
    <t>20150109:1711</t>
  </si>
  <si>
    <t>20150109:1811</t>
  </si>
  <si>
    <t>20150109:1911</t>
  </si>
  <si>
    <t>20150109:2011</t>
  </si>
  <si>
    <t>20150109:2111</t>
  </si>
  <si>
    <t>20150109:2211</t>
  </si>
  <si>
    <t>20150109:2311</t>
  </si>
  <si>
    <t>20150110:0011</t>
  </si>
  <si>
    <t>20150110:0111</t>
  </si>
  <si>
    <t>20150110:0211</t>
  </si>
  <si>
    <t>20150110:0311</t>
  </si>
  <si>
    <t>20150110:0411</t>
  </si>
  <si>
    <t>20150110:0511</t>
  </si>
  <si>
    <t>20150110:0611</t>
  </si>
  <si>
    <t>20150110:0711</t>
  </si>
  <si>
    <t>20150110:0811</t>
  </si>
  <si>
    <t>20150110:0911</t>
  </si>
  <si>
    <t>20150110:1011</t>
  </si>
  <si>
    <t>20150110:1111</t>
  </si>
  <si>
    <t>20150110:1211</t>
  </si>
  <si>
    <t>20150110:1311</t>
  </si>
  <si>
    <t>20150110:1411</t>
  </si>
  <si>
    <t>20150110:1511</t>
  </si>
  <si>
    <t>20150110:1611</t>
  </si>
  <si>
    <t>20150110:1711</t>
  </si>
  <si>
    <t>20150110:1811</t>
  </si>
  <si>
    <t>20150110:1911</t>
  </si>
  <si>
    <t>20150110:2011</t>
  </si>
  <si>
    <t>20150110:2111</t>
  </si>
  <si>
    <t>20150110:2211</t>
  </si>
  <si>
    <t>20150110:2311</t>
  </si>
  <si>
    <t>20150111:0011</t>
  </si>
  <si>
    <t>20150111:0111</t>
  </si>
  <si>
    <t>20150111:0211</t>
  </si>
  <si>
    <t>20150111:0311</t>
  </si>
  <si>
    <t>20150111:0411</t>
  </si>
  <si>
    <t>20150111:0511</t>
  </si>
  <si>
    <t>20150111:0611</t>
  </si>
  <si>
    <t>20150111:0711</t>
  </si>
  <si>
    <t>20150111:0811</t>
  </si>
  <si>
    <t>20150111:0911</t>
  </si>
  <si>
    <t>20150111:1011</t>
  </si>
  <si>
    <t>20150111:1111</t>
  </si>
  <si>
    <t>20150111:1211</t>
  </si>
  <si>
    <t>20150111:1311</t>
  </si>
  <si>
    <t>20150111:1411</t>
  </si>
  <si>
    <t>20150111:1511</t>
  </si>
  <si>
    <t>20150111:1611</t>
  </si>
  <si>
    <t>20150111:1711</t>
  </si>
  <si>
    <t>20150111:1811</t>
  </si>
  <si>
    <t>20150111:1911</t>
  </si>
  <si>
    <t>20150111:2011</t>
  </si>
  <si>
    <t>20150111:2111</t>
  </si>
  <si>
    <t>20150111:2211</t>
  </si>
  <si>
    <t>20150111:2311</t>
  </si>
  <si>
    <t>20150112:0011</t>
  </si>
  <si>
    <t>20150112:0111</t>
  </si>
  <si>
    <t>20150112:0211</t>
  </si>
  <si>
    <t>20150112:0311</t>
  </si>
  <si>
    <t>20150112:0411</t>
  </si>
  <si>
    <t>20150112:0511</t>
  </si>
  <si>
    <t>20150112:0611</t>
  </si>
  <si>
    <t>20150112:0711</t>
  </si>
  <si>
    <t>20150112:0811</t>
  </si>
  <si>
    <t>20150112:0911</t>
  </si>
  <si>
    <t>20150112:1011</t>
  </si>
  <si>
    <t>20150112:1111</t>
  </si>
  <si>
    <t>20150112:1211</t>
  </si>
  <si>
    <t>20150112:1311</t>
  </si>
  <si>
    <t>20150112:1411</t>
  </si>
  <si>
    <t>20150112:1511</t>
  </si>
  <si>
    <t>20150112:1611</t>
  </si>
  <si>
    <t>20150112:1711</t>
  </si>
  <si>
    <t>20150112:1811</t>
  </si>
  <si>
    <t>20150112:1911</t>
  </si>
  <si>
    <t>20150112:2011</t>
  </si>
  <si>
    <t>20150112:2111</t>
  </si>
  <si>
    <t>20150112:2211</t>
  </si>
  <si>
    <t>20150112:2311</t>
  </si>
  <si>
    <t>20150113:0011</t>
  </si>
  <si>
    <t>20150113:0111</t>
  </si>
  <si>
    <t>20150113:0211</t>
  </si>
  <si>
    <t>20150113:0311</t>
  </si>
  <si>
    <t>20150113:0411</t>
  </si>
  <si>
    <t>20150113:0511</t>
  </si>
  <si>
    <t>20150113:0611</t>
  </si>
  <si>
    <t>20150113:0711</t>
  </si>
  <si>
    <t>20150113:0811</t>
  </si>
  <si>
    <t>20150113:0911</t>
  </si>
  <si>
    <t>20150113:1011</t>
  </si>
  <si>
    <t>20150113:1111</t>
  </si>
  <si>
    <t>20150113:1211</t>
  </si>
  <si>
    <t>20150113:1311</t>
  </si>
  <si>
    <t>20150113:1411</t>
  </si>
  <si>
    <t>20150113:1511</t>
  </si>
  <si>
    <t>20150113:1611</t>
  </si>
  <si>
    <t>20150113:1711</t>
  </si>
  <si>
    <t>20150113:1811</t>
  </si>
  <si>
    <t>20150113:1911</t>
  </si>
  <si>
    <t>20150113:2011</t>
  </si>
  <si>
    <t>20150113:2111</t>
  </si>
  <si>
    <t>20150113:2211</t>
  </si>
  <si>
    <t>20150113:2311</t>
  </si>
  <si>
    <t>20150114:0011</t>
  </si>
  <si>
    <t>20150114:0111</t>
  </si>
  <si>
    <t>20150114:0211</t>
  </si>
  <si>
    <t>20150114:0311</t>
  </si>
  <si>
    <t>20150114:0411</t>
  </si>
  <si>
    <t>20150114:0511</t>
  </si>
  <si>
    <t>20150114:0611</t>
  </si>
  <si>
    <t>20150114:0711</t>
  </si>
  <si>
    <t>20150114:0811</t>
  </si>
  <si>
    <t>20150114:0911</t>
  </si>
  <si>
    <t>20150114:1011</t>
  </si>
  <si>
    <t>20150114:1111</t>
  </si>
  <si>
    <t>20150114:1211</t>
  </si>
  <si>
    <t>20150114:1311</t>
  </si>
  <si>
    <t>20150114:1411</t>
  </si>
  <si>
    <t>20150114:1511</t>
  </si>
  <si>
    <t>20150114:1611</t>
  </si>
  <si>
    <t>20150114:1711</t>
  </si>
  <si>
    <t>20150114:1811</t>
  </si>
  <si>
    <t>20150114:1911</t>
  </si>
  <si>
    <t>20150114:2011</t>
  </si>
  <si>
    <t>20150114:2111</t>
  </si>
  <si>
    <t>20150114:2211</t>
  </si>
  <si>
    <t>20150114:2311</t>
  </si>
  <si>
    <t>20150115:0011</t>
  </si>
  <si>
    <t>20150115:0111</t>
  </si>
  <si>
    <t>20150115:0211</t>
  </si>
  <si>
    <t>20150115:0311</t>
  </si>
  <si>
    <t>20150115:0411</t>
  </si>
  <si>
    <t>20150115:0511</t>
  </si>
  <si>
    <t>20150115:0611</t>
  </si>
  <si>
    <t>20150115:0711</t>
  </si>
  <si>
    <t>20150115:0811</t>
  </si>
  <si>
    <t>20150115:0911</t>
  </si>
  <si>
    <t>20150115:1011</t>
  </si>
  <si>
    <t>20150115:1111</t>
  </si>
  <si>
    <t>20150115:1211</t>
  </si>
  <si>
    <t>20150115:1311</t>
  </si>
  <si>
    <t>20150115:1411</t>
  </si>
  <si>
    <t>20150115:1511</t>
  </si>
  <si>
    <t>20150115:1611</t>
  </si>
  <si>
    <t>20150115:1711</t>
  </si>
  <si>
    <t>20150115:1811</t>
  </si>
  <si>
    <t>20150115:1911</t>
  </si>
  <si>
    <t>20150115:2011</t>
  </si>
  <si>
    <t>20150115:2111</t>
  </si>
  <si>
    <t>20150115:2211</t>
  </si>
  <si>
    <t>20150115:2311</t>
  </si>
  <si>
    <t>20150116:0011</t>
  </si>
  <si>
    <t>20150116:0111</t>
  </si>
  <si>
    <t>20150116:0211</t>
  </si>
  <si>
    <t>20150116:0311</t>
  </si>
  <si>
    <t>20150116:0411</t>
  </si>
  <si>
    <t>20150116:0511</t>
  </si>
  <si>
    <t>20150116:0611</t>
  </si>
  <si>
    <t>20150116:0711</t>
  </si>
  <si>
    <t>20150116:0811</t>
  </si>
  <si>
    <t>20150116:0911</t>
  </si>
  <si>
    <t>20150116:1011</t>
  </si>
  <si>
    <t>20150116:1111</t>
  </si>
  <si>
    <t>20150116:1211</t>
  </si>
  <si>
    <t>20150116:1311</t>
  </si>
  <si>
    <t>20150116:1411</t>
  </si>
  <si>
    <t>20150116:1511</t>
  </si>
  <si>
    <t>20150116:1611</t>
  </si>
  <si>
    <t>20150116:1711</t>
  </si>
  <si>
    <t>20150116:1811</t>
  </si>
  <si>
    <t>20150116:1911</t>
  </si>
  <si>
    <t>20150116:2011</t>
  </si>
  <si>
    <t>20150116:2111</t>
  </si>
  <si>
    <t>20150116:2211</t>
  </si>
  <si>
    <t>20150116:2311</t>
  </si>
  <si>
    <t>20150117:0011</t>
  </si>
  <si>
    <t>20150117:0111</t>
  </si>
  <si>
    <t>20150117:0211</t>
  </si>
  <si>
    <t>20150117:0311</t>
  </si>
  <si>
    <t>20150117:0411</t>
  </si>
  <si>
    <t>20150117:0511</t>
  </si>
  <si>
    <t>20150117:0611</t>
  </si>
  <si>
    <t>20150117:0711</t>
  </si>
  <si>
    <t>20150117:0811</t>
  </si>
  <si>
    <t>20150117:0911</t>
  </si>
  <si>
    <t>20150117:1011</t>
  </si>
  <si>
    <t>20150117:1111</t>
  </si>
  <si>
    <t>20150117:1211</t>
  </si>
  <si>
    <t>20150117:1311</t>
  </si>
  <si>
    <t>20150117:1411</t>
  </si>
  <si>
    <t>20150117:1511</t>
  </si>
  <si>
    <t>20150117:1611</t>
  </si>
  <si>
    <t>20150117:1711</t>
  </si>
  <si>
    <t>20150117:1811</t>
  </si>
  <si>
    <t>20150117:1911</t>
  </si>
  <si>
    <t>20150117:2011</t>
  </si>
  <si>
    <t>20150117:2111</t>
  </si>
  <si>
    <t>20150117:2211</t>
  </si>
  <si>
    <t>20150117:2311</t>
  </si>
  <si>
    <t>20150118:0011</t>
  </si>
  <si>
    <t>20150118:0111</t>
  </si>
  <si>
    <t>20150118:0211</t>
  </si>
  <si>
    <t>20150118:0311</t>
  </si>
  <si>
    <t>20150118:0411</t>
  </si>
  <si>
    <t>20150118:0511</t>
  </si>
  <si>
    <t>20150118:0611</t>
  </si>
  <si>
    <t>20150118:0711</t>
  </si>
  <si>
    <t>20150118:0811</t>
  </si>
  <si>
    <t>20150118:0911</t>
  </si>
  <si>
    <t>20150118:1011</t>
  </si>
  <si>
    <t>20150118:1111</t>
  </si>
  <si>
    <t>20150118:1211</t>
  </si>
  <si>
    <t>20150118:1311</t>
  </si>
  <si>
    <t>20150118:1411</t>
  </si>
  <si>
    <t>20150118:1511</t>
  </si>
  <si>
    <t>20150118:1611</t>
  </si>
  <si>
    <t>20150118:1711</t>
  </si>
  <si>
    <t>20150118:1811</t>
  </si>
  <si>
    <t>20150118:1911</t>
  </si>
  <si>
    <t>20150118:2011</t>
  </si>
  <si>
    <t>20150118:2111</t>
  </si>
  <si>
    <t>20150118:2211</t>
  </si>
  <si>
    <t>20150118:2311</t>
  </si>
  <si>
    <t>20150119:0011</t>
  </si>
  <si>
    <t>20150119:0111</t>
  </si>
  <si>
    <t>20150119:0211</t>
  </si>
  <si>
    <t>20150119:0311</t>
  </si>
  <si>
    <t>20150119:0411</t>
  </si>
  <si>
    <t>20150119:0511</t>
  </si>
  <si>
    <t>20150119:0611</t>
  </si>
  <si>
    <t>20150119:0711</t>
  </si>
  <si>
    <t>20150119:0811</t>
  </si>
  <si>
    <t>20150119:0911</t>
  </si>
  <si>
    <t>20150119:1011</t>
  </si>
  <si>
    <t>20150119:1111</t>
  </si>
  <si>
    <t>20150119:1211</t>
  </si>
  <si>
    <t>20150119:1311</t>
  </si>
  <si>
    <t>20150119:1411</t>
  </si>
  <si>
    <t>20150119:1511</t>
  </si>
  <si>
    <t>20150119:1611</t>
  </si>
  <si>
    <t>20150119:1711</t>
  </si>
  <si>
    <t>20150119:1811</t>
  </si>
  <si>
    <t>20150119:1911</t>
  </si>
  <si>
    <t>20150119:2011</t>
  </si>
  <si>
    <t>20150119:2111</t>
  </si>
  <si>
    <t>20150119:2211</t>
  </si>
  <si>
    <t>20150119:2311</t>
  </si>
  <si>
    <t>20150120:0011</t>
  </si>
  <si>
    <t>20150120:0111</t>
  </si>
  <si>
    <t>20150120:0211</t>
  </si>
  <si>
    <t>20150120:0311</t>
  </si>
  <si>
    <t>20150120:0411</t>
  </si>
  <si>
    <t>20150120:0511</t>
  </si>
  <si>
    <t>20150120:0611</t>
  </si>
  <si>
    <t>20150120:0711</t>
  </si>
  <si>
    <t>20150120:0811</t>
  </si>
  <si>
    <t>20150120:0911</t>
  </si>
  <si>
    <t>20150120:1011</t>
  </si>
  <si>
    <t>20150120:1111</t>
  </si>
  <si>
    <t>20150120:1211</t>
  </si>
  <si>
    <t>20150120:1311</t>
  </si>
  <si>
    <t>20150120:1411</t>
  </si>
  <si>
    <t>20150120:1511</t>
  </si>
  <si>
    <t>20150120:1611</t>
  </si>
  <si>
    <t>20150120:1711</t>
  </si>
  <si>
    <t>20150120:1811</t>
  </si>
  <si>
    <t>20150120:1911</t>
  </si>
  <si>
    <t>20150120:2011</t>
  </si>
  <si>
    <t>20150120:2111</t>
  </si>
  <si>
    <t>20150120:2211</t>
  </si>
  <si>
    <t>20150120:2311</t>
  </si>
  <si>
    <t>20150121:0011</t>
  </si>
  <si>
    <t>20150121:0111</t>
  </si>
  <si>
    <t>20150121:0211</t>
  </si>
  <si>
    <t>20150121:0311</t>
  </si>
  <si>
    <t>20150121:0411</t>
  </si>
  <si>
    <t>20150121:0511</t>
  </si>
  <si>
    <t>20150121:0611</t>
  </si>
  <si>
    <t>20150121:0711</t>
  </si>
  <si>
    <t>20150121:0811</t>
  </si>
  <si>
    <t>20150121:0911</t>
  </si>
  <si>
    <t>20150121:1011</t>
  </si>
  <si>
    <t>20150121:1111</t>
  </si>
  <si>
    <t>20150121:1211</t>
  </si>
  <si>
    <t>20150121:1311</t>
  </si>
  <si>
    <t>20150121:1411</t>
  </si>
  <si>
    <t>20150121:1511</t>
  </si>
  <si>
    <t>20150121:1611</t>
  </si>
  <si>
    <t>20150121:1711</t>
  </si>
  <si>
    <t>20150121:1811</t>
  </si>
  <si>
    <t>20150121:1911</t>
  </si>
  <si>
    <t>20150121:2011</t>
  </si>
  <si>
    <t>20150121:2111</t>
  </si>
  <si>
    <t>20150121:2211</t>
  </si>
  <si>
    <t>20150121:2311</t>
  </si>
  <si>
    <t>20150122:0011</t>
  </si>
  <si>
    <t>20150122:0111</t>
  </si>
  <si>
    <t>20150122:0211</t>
  </si>
  <si>
    <t>20150122:0311</t>
  </si>
  <si>
    <t>20150122:0411</t>
  </si>
  <si>
    <t>20150122:0511</t>
  </si>
  <si>
    <t>20150122:0611</t>
  </si>
  <si>
    <t>20150122:0711</t>
  </si>
  <si>
    <t>20150122:0811</t>
  </si>
  <si>
    <t>20150122:0911</t>
  </si>
  <si>
    <t>20150122:1011</t>
  </si>
  <si>
    <t>20150122:1111</t>
  </si>
  <si>
    <t>20150122:1211</t>
  </si>
  <si>
    <t>20150122:1311</t>
  </si>
  <si>
    <t>20150122:1411</t>
  </si>
  <si>
    <t>20150122:1511</t>
  </si>
  <si>
    <t>20150122:1611</t>
  </si>
  <si>
    <t>20150122:1711</t>
  </si>
  <si>
    <t>20150122:1811</t>
  </si>
  <si>
    <t>20150122:1911</t>
  </si>
  <si>
    <t>20150122:2011</t>
  </si>
  <si>
    <t>20150122:2111</t>
  </si>
  <si>
    <t>20150122:2211</t>
  </si>
  <si>
    <t>20150122:2311</t>
  </si>
  <si>
    <t>20150123:0011</t>
  </si>
  <si>
    <t>20150123:0111</t>
  </si>
  <si>
    <t>20150123:0211</t>
  </si>
  <si>
    <t>20150123:0311</t>
  </si>
  <si>
    <t>20150123:0411</t>
  </si>
  <si>
    <t>20150123:0511</t>
  </si>
  <si>
    <t>20150123:0611</t>
  </si>
  <si>
    <t>20150123:0711</t>
  </si>
  <si>
    <t>20150123:0811</t>
  </si>
  <si>
    <t>20150123:0911</t>
  </si>
  <si>
    <t>20150123:1011</t>
  </si>
  <si>
    <t>20150123:1111</t>
  </si>
  <si>
    <t>20150123:1211</t>
  </si>
  <si>
    <t>20150123:1311</t>
  </si>
  <si>
    <t>20150123:1411</t>
  </si>
  <si>
    <t>20150123:1511</t>
  </si>
  <si>
    <t>20150123:1611</t>
  </si>
  <si>
    <t>20150123:1711</t>
  </si>
  <si>
    <t>20150123:1811</t>
  </si>
  <si>
    <t>20150123:1911</t>
  </si>
  <si>
    <t>20150123:2011</t>
  </si>
  <si>
    <t>20150123:2111</t>
  </si>
  <si>
    <t>20150123:2211</t>
  </si>
  <si>
    <t>20150123:2311</t>
  </si>
  <si>
    <t>20150124:0011</t>
  </si>
  <si>
    <t>20150124:0111</t>
  </si>
  <si>
    <t>20150124:0211</t>
  </si>
  <si>
    <t>20150124:0311</t>
  </si>
  <si>
    <t>20150124:0411</t>
  </si>
  <si>
    <t>20150124:0511</t>
  </si>
  <si>
    <t>20150124:0611</t>
  </si>
  <si>
    <t>20150124:0711</t>
  </si>
  <si>
    <t>20150124:0811</t>
  </si>
  <si>
    <t>20150124:0911</t>
  </si>
  <si>
    <t>20150124:1011</t>
  </si>
  <si>
    <t>20150124:1111</t>
  </si>
  <si>
    <t>20150124:1211</t>
  </si>
  <si>
    <t>20150124:1311</t>
  </si>
  <si>
    <t>20150124:1411</t>
  </si>
  <si>
    <t>20150124:1511</t>
  </si>
  <si>
    <t>20150124:1611</t>
  </si>
  <si>
    <t>20150124:1711</t>
  </si>
  <si>
    <t>20150124:1811</t>
  </si>
  <si>
    <t>20150124:1911</t>
  </si>
  <si>
    <t>20150124:2011</t>
  </si>
  <si>
    <t>20150124:2111</t>
  </si>
  <si>
    <t>20150124:2211</t>
  </si>
  <si>
    <t>20150124:2311</t>
  </si>
  <si>
    <t>20150125:0011</t>
  </si>
  <si>
    <t>20150125:0111</t>
  </si>
  <si>
    <t>20150125:0211</t>
  </si>
  <si>
    <t>20150125:0311</t>
  </si>
  <si>
    <t>20150125:0411</t>
  </si>
  <si>
    <t>20150125:0511</t>
  </si>
  <si>
    <t>20150125:0611</t>
  </si>
  <si>
    <t>20150125:0711</t>
  </si>
  <si>
    <t>20150125:0811</t>
  </si>
  <si>
    <t>20150125:0911</t>
  </si>
  <si>
    <t>20150125:1011</t>
  </si>
  <si>
    <t>20150125:1111</t>
  </si>
  <si>
    <t>20150125:1211</t>
  </si>
  <si>
    <t>20150125:1311</t>
  </si>
  <si>
    <t>20150125:1411</t>
  </si>
  <si>
    <t>20150125:1511</t>
  </si>
  <si>
    <t>20150125:1611</t>
  </si>
  <si>
    <t>20150125:1711</t>
  </si>
  <si>
    <t>20150125:1811</t>
  </si>
  <si>
    <t>20150125:1911</t>
  </si>
  <si>
    <t>20150125:2011</t>
  </si>
  <si>
    <t>20150125:2111</t>
  </si>
  <si>
    <t>20150125:2211</t>
  </si>
  <si>
    <t>20150125:2311</t>
  </si>
  <si>
    <t>20150126:0011</t>
  </si>
  <si>
    <t>20150126:0111</t>
  </si>
  <si>
    <t>20150126:0211</t>
  </si>
  <si>
    <t>20150126:0311</t>
  </si>
  <si>
    <t>20150126:0411</t>
  </si>
  <si>
    <t>20150126:0511</t>
  </si>
  <si>
    <t>20150126:0611</t>
  </si>
  <si>
    <t>20150126:0711</t>
  </si>
  <si>
    <t>20150126:0811</t>
  </si>
  <si>
    <t>20150126:0911</t>
  </si>
  <si>
    <t>20150126:1011</t>
  </si>
  <si>
    <t>20150126:1111</t>
  </si>
  <si>
    <t>20150126:1211</t>
  </si>
  <si>
    <t>20150126:1311</t>
  </si>
  <si>
    <t>20150126:1411</t>
  </si>
  <si>
    <t>20150126:1511</t>
  </si>
  <si>
    <t>20150126:1611</t>
  </si>
  <si>
    <t>20150126:1711</t>
  </si>
  <si>
    <t>20150126:1811</t>
  </si>
  <si>
    <t>20150126:1911</t>
  </si>
  <si>
    <t>20150126:2011</t>
  </si>
  <si>
    <t>20150126:2111</t>
  </si>
  <si>
    <t>20150126:2211</t>
  </si>
  <si>
    <t>20150126:2311</t>
  </si>
  <si>
    <t>20150127:0011</t>
  </si>
  <si>
    <t>20150127:0111</t>
  </si>
  <si>
    <t>20150127:0211</t>
  </si>
  <si>
    <t>20150127:0311</t>
  </si>
  <si>
    <t>20150127:0411</t>
  </si>
  <si>
    <t>20150127:0511</t>
  </si>
  <si>
    <t>20150127:0611</t>
  </si>
  <si>
    <t>20150127:0711</t>
  </si>
  <si>
    <t>20150127:0811</t>
  </si>
  <si>
    <t>20150127:0911</t>
  </si>
  <si>
    <t>20150127:1011</t>
  </si>
  <si>
    <t>20150127:1111</t>
  </si>
  <si>
    <t>20150127:1211</t>
  </si>
  <si>
    <t>20150127:1311</t>
  </si>
  <si>
    <t>20150127:1411</t>
  </si>
  <si>
    <t>20150127:1511</t>
  </si>
  <si>
    <t>20150127:1611</t>
  </si>
  <si>
    <t>20150127:1711</t>
  </si>
  <si>
    <t>20150127:1811</t>
  </si>
  <si>
    <t>20150127:1911</t>
  </si>
  <si>
    <t>20150127:2011</t>
  </si>
  <si>
    <t>20150127:2111</t>
  </si>
  <si>
    <t>20150127:2211</t>
  </si>
  <si>
    <t>20150127:2311</t>
  </si>
  <si>
    <t>20150128:0011</t>
  </si>
  <si>
    <t>20150128:0111</t>
  </si>
  <si>
    <t>20150128:0211</t>
  </si>
  <si>
    <t>20150128:0311</t>
  </si>
  <si>
    <t>20150128:0411</t>
  </si>
  <si>
    <t>20150128:0511</t>
  </si>
  <si>
    <t>20150128:0611</t>
  </si>
  <si>
    <t>20150128:0711</t>
  </si>
  <si>
    <t>20150128:0811</t>
  </si>
  <si>
    <t>20150128:0911</t>
  </si>
  <si>
    <t>20150128:1011</t>
  </si>
  <si>
    <t>20150128:1111</t>
  </si>
  <si>
    <t>20150128:1211</t>
  </si>
  <si>
    <t>20150128:1311</t>
  </si>
  <si>
    <t>20150128:1411</t>
  </si>
  <si>
    <t>20150128:1511</t>
  </si>
  <si>
    <t>20150128:1611</t>
  </si>
  <si>
    <t>20150128:1711</t>
  </si>
  <si>
    <t>20150128:1811</t>
  </si>
  <si>
    <t>20150128:1911</t>
  </si>
  <si>
    <t>20150128:2011</t>
  </si>
  <si>
    <t>20150128:2111</t>
  </si>
  <si>
    <t>20150128:2211</t>
  </si>
  <si>
    <t>20150128:2311</t>
  </si>
  <si>
    <t>20150129:0011</t>
  </si>
  <si>
    <t>20150129:0111</t>
  </si>
  <si>
    <t>20150129:0211</t>
  </si>
  <si>
    <t>20150129:0311</t>
  </si>
  <si>
    <t>20150129:0411</t>
  </si>
  <si>
    <t>20150129:0511</t>
  </si>
  <si>
    <t>20150129:0611</t>
  </si>
  <si>
    <t>20150129:0711</t>
  </si>
  <si>
    <t>20150129:0811</t>
  </si>
  <si>
    <t>20150129:0911</t>
  </si>
  <si>
    <t>20150129:1011</t>
  </si>
  <si>
    <t>20150129:1111</t>
  </si>
  <si>
    <t>20150129:1211</t>
  </si>
  <si>
    <t>20150129:1311</t>
  </si>
  <si>
    <t>20150129:1411</t>
  </si>
  <si>
    <t>20150129:1511</t>
  </si>
  <si>
    <t>20150129:1611</t>
  </si>
  <si>
    <t>20150129:1711</t>
  </si>
  <si>
    <t>20150129:1811</t>
  </si>
  <si>
    <t>20150129:1911</t>
  </si>
  <si>
    <t>20150129:2011</t>
  </si>
  <si>
    <t>20150129:2111</t>
  </si>
  <si>
    <t>20150129:2211</t>
  </si>
  <si>
    <t>20150129:2311</t>
  </si>
  <si>
    <t>20150130:0011</t>
  </si>
  <si>
    <t>20150130:0111</t>
  </si>
  <si>
    <t>20150130:0211</t>
  </si>
  <si>
    <t>20150130:0311</t>
  </si>
  <si>
    <t>20150130:0411</t>
  </si>
  <si>
    <t>20150130:0511</t>
  </si>
  <si>
    <t>20150130:0611</t>
  </si>
  <si>
    <t>20150130:0711</t>
  </si>
  <si>
    <t>20150130:0811</t>
  </si>
  <si>
    <t>20150130:0911</t>
  </si>
  <si>
    <t>20150130:1011</t>
  </si>
  <si>
    <t>20150130:1111</t>
  </si>
  <si>
    <t>20150130:1211</t>
  </si>
  <si>
    <t>20150130:1311</t>
  </si>
  <si>
    <t>20150130:1411</t>
  </si>
  <si>
    <t>20150130:1511</t>
  </si>
  <si>
    <t>20150130:1611</t>
  </si>
  <si>
    <t>20150130:1711</t>
  </si>
  <si>
    <t>20150130:1811</t>
  </si>
  <si>
    <t>20150130:1911</t>
  </si>
  <si>
    <t>20150130:2011</t>
  </si>
  <si>
    <t>20150130:2111</t>
  </si>
  <si>
    <t>20150130:2211</t>
  </si>
  <si>
    <t>20150130:2311</t>
  </si>
  <si>
    <t>20150131:0011</t>
  </si>
  <si>
    <t>20150131:0111</t>
  </si>
  <si>
    <t>20150131:0211</t>
  </si>
  <si>
    <t>20150131:0311</t>
  </si>
  <si>
    <t>20150131:0411</t>
  </si>
  <si>
    <t>20150131:0511</t>
  </si>
  <si>
    <t>20150131:0611</t>
  </si>
  <si>
    <t>20150131:0711</t>
  </si>
  <si>
    <t>20150131:0811</t>
  </si>
  <si>
    <t>20150131:0911</t>
  </si>
  <si>
    <t>20150131:1011</t>
  </si>
  <si>
    <t>20150131:1111</t>
  </si>
  <si>
    <t>20150131:1211</t>
  </si>
  <si>
    <t>20150131:1311</t>
  </si>
  <si>
    <t>20150131:1411</t>
  </si>
  <si>
    <t>20150131:1511</t>
  </si>
  <si>
    <t>20150131:1611</t>
  </si>
  <si>
    <t>20150131:1711</t>
  </si>
  <si>
    <t>20150131:1811</t>
  </si>
  <si>
    <t>20150131:1911</t>
  </si>
  <si>
    <t>20150131:2011</t>
  </si>
  <si>
    <t>20150131:2111</t>
  </si>
  <si>
    <t>20150131:2211</t>
  </si>
  <si>
    <t>20150131:2311</t>
  </si>
  <si>
    <t>20150201:0011</t>
  </si>
  <si>
    <t>20150201:0111</t>
  </si>
  <si>
    <t>20150201:0211</t>
  </si>
  <si>
    <t>20150201:0311</t>
  </si>
  <si>
    <t>20150201:0411</t>
  </si>
  <si>
    <t>20150201:0511</t>
  </si>
  <si>
    <t>20150201:0611</t>
  </si>
  <si>
    <t>20150201:0711</t>
  </si>
  <si>
    <t>20150201:0811</t>
  </si>
  <si>
    <t>20150201:0911</t>
  </si>
  <si>
    <t>20150201:1011</t>
  </si>
  <si>
    <t>20150201:1111</t>
  </si>
  <si>
    <t>20150201:1211</t>
  </si>
  <si>
    <t>20150201:1311</t>
  </si>
  <si>
    <t>20150201:1411</t>
  </si>
  <si>
    <t>20150201:1511</t>
  </si>
  <si>
    <t>20150201:1611</t>
  </si>
  <si>
    <t>20150201:1711</t>
  </si>
  <si>
    <t>20150201:1811</t>
  </si>
  <si>
    <t>20150201:1911</t>
  </si>
  <si>
    <t>20150201:2011</t>
  </si>
  <si>
    <t>20150201:2111</t>
  </si>
  <si>
    <t>20150201:2211</t>
  </si>
  <si>
    <t>20150201:2311</t>
  </si>
  <si>
    <t>20150202:0011</t>
  </si>
  <si>
    <t>20150202:0111</t>
  </si>
  <si>
    <t>20150202:0211</t>
  </si>
  <si>
    <t>20150202:0311</t>
  </si>
  <si>
    <t>20150202:0411</t>
  </si>
  <si>
    <t>20150202:0511</t>
  </si>
  <si>
    <t>20150202:0611</t>
  </si>
  <si>
    <t>20150202:0711</t>
  </si>
  <si>
    <t>20150202:0811</t>
  </si>
  <si>
    <t>20150202:0911</t>
  </si>
  <si>
    <t>20150202:1011</t>
  </si>
  <si>
    <t>20150202:1111</t>
  </si>
  <si>
    <t>20150202:1211</t>
  </si>
  <si>
    <t>20150202:1311</t>
  </si>
  <si>
    <t>20150202:1411</t>
  </si>
  <si>
    <t>20150202:1511</t>
  </si>
  <si>
    <t>20150202:1611</t>
  </si>
  <si>
    <t>20150202:1711</t>
  </si>
  <si>
    <t>20150202:1811</t>
  </si>
  <si>
    <t>20150202:1911</t>
  </si>
  <si>
    <t>20150202:2011</t>
  </si>
  <si>
    <t>20150202:2111</t>
  </si>
  <si>
    <t>20150202:2211</t>
  </si>
  <si>
    <t>20150202:2311</t>
  </si>
  <si>
    <t>20150203:0011</t>
  </si>
  <si>
    <t>20150203:0111</t>
  </si>
  <si>
    <t>20150203:0211</t>
  </si>
  <si>
    <t>20150203:0311</t>
  </si>
  <si>
    <t>20150203:0411</t>
  </si>
  <si>
    <t>20150203:0511</t>
  </si>
  <si>
    <t>20150203:0611</t>
  </si>
  <si>
    <t>20150203:0711</t>
  </si>
  <si>
    <t>20150203:0811</t>
  </si>
  <si>
    <t>20150203:0911</t>
  </si>
  <si>
    <t>20150203:1011</t>
  </si>
  <si>
    <t>20150203:1111</t>
  </si>
  <si>
    <t>20150203:1211</t>
  </si>
  <si>
    <t>20150203:1311</t>
  </si>
  <si>
    <t>20150203:1411</t>
  </si>
  <si>
    <t>20150203:1511</t>
  </si>
  <si>
    <t>20150203:1611</t>
  </si>
  <si>
    <t>20150203:1711</t>
  </si>
  <si>
    <t>20150203:1811</t>
  </si>
  <si>
    <t>20150203:1911</t>
  </si>
  <si>
    <t>20150203:2011</t>
  </si>
  <si>
    <t>20150203:2111</t>
  </si>
  <si>
    <t>20150203:2211</t>
  </si>
  <si>
    <t>20150203:2311</t>
  </si>
  <si>
    <t>20150204:0011</t>
  </si>
  <si>
    <t>20150204:0111</t>
  </si>
  <si>
    <t>20150204:0211</t>
  </si>
  <si>
    <t>20150204:0311</t>
  </si>
  <si>
    <t>20150204:0411</t>
  </si>
  <si>
    <t>20150204:0511</t>
  </si>
  <si>
    <t>20150204:0611</t>
  </si>
  <si>
    <t>20150204:0711</t>
  </si>
  <si>
    <t>20150204:0811</t>
  </si>
  <si>
    <t>20150204:0911</t>
  </si>
  <si>
    <t>20150204:1011</t>
  </si>
  <si>
    <t>20150204:1111</t>
  </si>
  <si>
    <t>20150204:1211</t>
  </si>
  <si>
    <t>20150204:1311</t>
  </si>
  <si>
    <t>20150204:1411</t>
  </si>
  <si>
    <t>20150204:1511</t>
  </si>
  <si>
    <t>20150204:1611</t>
  </si>
  <si>
    <t>20150204:1711</t>
  </si>
  <si>
    <t>20150204:1811</t>
  </si>
  <si>
    <t>20150204:1911</t>
  </si>
  <si>
    <t>20150204:2011</t>
  </si>
  <si>
    <t>20150204:2111</t>
  </si>
  <si>
    <t>20150204:2211</t>
  </si>
  <si>
    <t>20150204:2311</t>
  </si>
  <si>
    <t>20150205:0011</t>
  </si>
  <si>
    <t>20150205:0111</t>
  </si>
  <si>
    <t>20150205:0211</t>
  </si>
  <si>
    <t>20150205:0311</t>
  </si>
  <si>
    <t>20150205:0411</t>
  </si>
  <si>
    <t>20150205:0511</t>
  </si>
  <si>
    <t>20150205:0611</t>
  </si>
  <si>
    <t>20150205:0711</t>
  </si>
  <si>
    <t>20150205:0811</t>
  </si>
  <si>
    <t>20150205:0911</t>
  </si>
  <si>
    <t>20150205:1011</t>
  </si>
  <si>
    <t>20150205:1111</t>
  </si>
  <si>
    <t>20150205:1211</t>
  </si>
  <si>
    <t>20150205:1311</t>
  </si>
  <si>
    <t>20150205:1411</t>
  </si>
  <si>
    <t>20150205:1511</t>
  </si>
  <si>
    <t>20150205:1611</t>
  </si>
  <si>
    <t>20150205:1711</t>
  </si>
  <si>
    <t>20150205:1811</t>
  </si>
  <si>
    <t>20150205:1911</t>
  </si>
  <si>
    <t>20150205:2011</t>
  </si>
  <si>
    <t>20150205:2111</t>
  </si>
  <si>
    <t>20150205:2211</t>
  </si>
  <si>
    <t>20150205:2311</t>
  </si>
  <si>
    <t>20150206:0011</t>
  </si>
  <si>
    <t>20150206:0111</t>
  </si>
  <si>
    <t>20150206:0211</t>
  </si>
  <si>
    <t>20150206:0311</t>
  </si>
  <si>
    <t>20150206:0411</t>
  </si>
  <si>
    <t>20150206:0511</t>
  </si>
  <si>
    <t>20150206:0611</t>
  </si>
  <si>
    <t>20150206:0711</t>
  </si>
  <si>
    <t>20150206:0811</t>
  </si>
  <si>
    <t>20150206:0911</t>
  </si>
  <si>
    <t>20150206:1011</t>
  </si>
  <si>
    <t>20150206:1111</t>
  </si>
  <si>
    <t>20150206:1211</t>
  </si>
  <si>
    <t>20150206:1311</t>
  </si>
  <si>
    <t>20150206:1411</t>
  </si>
  <si>
    <t>20150206:1511</t>
  </si>
  <si>
    <t>20150206:1611</t>
  </si>
  <si>
    <t>20150206:1711</t>
  </si>
  <si>
    <t>20150206:1811</t>
  </si>
  <si>
    <t>20150206:1911</t>
  </si>
  <si>
    <t>20150206:2011</t>
  </si>
  <si>
    <t>20150206:2111</t>
  </si>
  <si>
    <t>20150206:2211</t>
  </si>
  <si>
    <t>20150206:2311</t>
  </si>
  <si>
    <t>20150207:0011</t>
  </si>
  <si>
    <t>20150207:0111</t>
  </si>
  <si>
    <t>20150207:0211</t>
  </si>
  <si>
    <t>20150207:0311</t>
  </si>
  <si>
    <t>20150207:0411</t>
  </si>
  <si>
    <t>20150207:0511</t>
  </si>
  <si>
    <t>20150207:0611</t>
  </si>
  <si>
    <t>20150207:0711</t>
  </si>
  <si>
    <t>20150207:0811</t>
  </si>
  <si>
    <t>20150207:0911</t>
  </si>
  <si>
    <t>20150207:1011</t>
  </si>
  <si>
    <t>20150207:1111</t>
  </si>
  <si>
    <t>20150207:1211</t>
  </si>
  <si>
    <t>20150207:1311</t>
  </si>
  <si>
    <t>20150207:1411</t>
  </si>
  <si>
    <t>20150207:1511</t>
  </si>
  <si>
    <t>20150207:1611</t>
  </si>
  <si>
    <t>20150207:1711</t>
  </si>
  <si>
    <t>20150207:1811</t>
  </si>
  <si>
    <t>20150207:1911</t>
  </si>
  <si>
    <t>20150207:2011</t>
  </si>
  <si>
    <t>20150207:2111</t>
  </si>
  <si>
    <t>20150207:2211</t>
  </si>
  <si>
    <t>20150207:2311</t>
  </si>
  <si>
    <t>20150208:0011</t>
  </si>
  <si>
    <t>20150208:0111</t>
  </si>
  <si>
    <t>20150208:0211</t>
  </si>
  <si>
    <t>20150208:0311</t>
  </si>
  <si>
    <t>20150208:0411</t>
  </si>
  <si>
    <t>20150208:0511</t>
  </si>
  <si>
    <t>20150208:0611</t>
  </si>
  <si>
    <t>20150208:0711</t>
  </si>
  <si>
    <t>20150208:0811</t>
  </si>
  <si>
    <t>20150208:0911</t>
  </si>
  <si>
    <t>20150208:1011</t>
  </si>
  <si>
    <t>20150208:1111</t>
  </si>
  <si>
    <t>20150208:1211</t>
  </si>
  <si>
    <t>20150208:1311</t>
  </si>
  <si>
    <t>20150208:1411</t>
  </si>
  <si>
    <t>20150208:1511</t>
  </si>
  <si>
    <t>20150208:1611</t>
  </si>
  <si>
    <t>20150208:1711</t>
  </si>
  <si>
    <t>20150208:1811</t>
  </si>
  <si>
    <t>20150208:1911</t>
  </si>
  <si>
    <t>20150208:2011</t>
  </si>
  <si>
    <t>20150208:2111</t>
  </si>
  <si>
    <t>20150208:2211</t>
  </si>
  <si>
    <t>20150208:2311</t>
  </si>
  <si>
    <t>20150209:0011</t>
  </si>
  <si>
    <t>20150209:0111</t>
  </si>
  <si>
    <t>20150209:0211</t>
  </si>
  <si>
    <t>20150209:0311</t>
  </si>
  <si>
    <t>20150209:0411</t>
  </si>
  <si>
    <t>20150209:0511</t>
  </si>
  <si>
    <t>20150209:0611</t>
  </si>
  <si>
    <t>20150209:0711</t>
  </si>
  <si>
    <t>20150209:0811</t>
  </si>
  <si>
    <t>20150209:0911</t>
  </si>
  <si>
    <t>20150209:1011</t>
  </si>
  <si>
    <t>20150209:1111</t>
  </si>
  <si>
    <t>20150209:1211</t>
  </si>
  <si>
    <t>20150209:1311</t>
  </si>
  <si>
    <t>20150209:1411</t>
  </si>
  <si>
    <t>20150209:1511</t>
  </si>
  <si>
    <t>20150209:1611</t>
  </si>
  <si>
    <t>20150209:1711</t>
  </si>
  <si>
    <t>20150209:1811</t>
  </si>
  <si>
    <t>20150209:1911</t>
  </si>
  <si>
    <t>20150209:2011</t>
  </si>
  <si>
    <t>20150209:2111</t>
  </si>
  <si>
    <t>20150209:2211</t>
  </si>
  <si>
    <t>20150209:2311</t>
  </si>
  <si>
    <t>20150210:0011</t>
  </si>
  <si>
    <t>20150210:0111</t>
  </si>
  <si>
    <t>20150210:0211</t>
  </si>
  <si>
    <t>20150210:0311</t>
  </si>
  <si>
    <t>20150210:0411</t>
  </si>
  <si>
    <t>20150210:0511</t>
  </si>
  <si>
    <t>20150210:0611</t>
  </si>
  <si>
    <t>20150210:0711</t>
  </si>
  <si>
    <t>20150210:0811</t>
  </si>
  <si>
    <t>20150210:0911</t>
  </si>
  <si>
    <t>20150210:1011</t>
  </si>
  <si>
    <t>20150210:1111</t>
  </si>
  <si>
    <t>20150210:1211</t>
  </si>
  <si>
    <t>20150210:1311</t>
  </si>
  <si>
    <t>20150210:1411</t>
  </si>
  <si>
    <t>20150210:1511</t>
  </si>
  <si>
    <t>20150210:1611</t>
  </si>
  <si>
    <t>20150210:1711</t>
  </si>
  <si>
    <t>20150210:1811</t>
  </si>
  <si>
    <t>20150210:1911</t>
  </si>
  <si>
    <t>20150210:2011</t>
  </si>
  <si>
    <t>20150210:2111</t>
  </si>
  <si>
    <t>20150210:2211</t>
  </si>
  <si>
    <t>20150210:2311</t>
  </si>
  <si>
    <t>20150211:0011</t>
  </si>
  <si>
    <t>20150211:0111</t>
  </si>
  <si>
    <t>20150211:0211</t>
  </si>
  <si>
    <t>20150211:0311</t>
  </si>
  <si>
    <t>20150211:0411</t>
  </si>
  <si>
    <t>20150211:0511</t>
  </si>
  <si>
    <t>20150211:0611</t>
  </si>
  <si>
    <t>20150211:0711</t>
  </si>
  <si>
    <t>20150211:0811</t>
  </si>
  <si>
    <t>20150211:0911</t>
  </si>
  <si>
    <t>20150211:1011</t>
  </si>
  <si>
    <t>20150211:1111</t>
  </si>
  <si>
    <t>20150211:1211</t>
  </si>
  <si>
    <t>20150211:1311</t>
  </si>
  <si>
    <t>20150211:1411</t>
  </si>
  <si>
    <t>20150211:1511</t>
  </si>
  <si>
    <t>20150211:1611</t>
  </si>
  <si>
    <t>20150211:1711</t>
  </si>
  <si>
    <t>20150211:1811</t>
  </si>
  <si>
    <t>20150211:1911</t>
  </si>
  <si>
    <t>20150211:2011</t>
  </si>
  <si>
    <t>20150211:2111</t>
  </si>
  <si>
    <t>20150211:2211</t>
  </si>
  <si>
    <t>20150211:2311</t>
  </si>
  <si>
    <t>20150212:0011</t>
  </si>
  <si>
    <t>20150212:0111</t>
  </si>
  <si>
    <t>20150212:0211</t>
  </si>
  <si>
    <t>20150212:0311</t>
  </si>
  <si>
    <t>20150212:0411</t>
  </si>
  <si>
    <t>20150212:0511</t>
  </si>
  <si>
    <t>20150212:0611</t>
  </si>
  <si>
    <t>20150212:0711</t>
  </si>
  <si>
    <t>20150212:0811</t>
  </si>
  <si>
    <t>20150212:0911</t>
  </si>
  <si>
    <t>20150212:1011</t>
  </si>
  <si>
    <t>20150212:1111</t>
  </si>
  <si>
    <t>20150212:1211</t>
  </si>
  <si>
    <t>20150212:1311</t>
  </si>
  <si>
    <t>20150212:1411</t>
  </si>
  <si>
    <t>20150212:1511</t>
  </si>
  <si>
    <t>20150212:1611</t>
  </si>
  <si>
    <t>20150212:1711</t>
  </si>
  <si>
    <t>20150212:1811</t>
  </si>
  <si>
    <t>20150212:1911</t>
  </si>
  <si>
    <t>20150212:2011</t>
  </si>
  <si>
    <t>20150212:2111</t>
  </si>
  <si>
    <t>20150212:2211</t>
  </si>
  <si>
    <t>20150212:2311</t>
  </si>
  <si>
    <t>20150213:0011</t>
  </si>
  <si>
    <t>20150213:0111</t>
  </si>
  <si>
    <t>20150213:0211</t>
  </si>
  <si>
    <t>20150213:0311</t>
  </si>
  <si>
    <t>20150213:0411</t>
  </si>
  <si>
    <t>20150213:0511</t>
  </si>
  <si>
    <t>20150213:0611</t>
  </si>
  <si>
    <t>20150213:0711</t>
  </si>
  <si>
    <t>20150213:0811</t>
  </si>
  <si>
    <t>20150213:0911</t>
  </si>
  <si>
    <t>20150213:1011</t>
  </si>
  <si>
    <t>20150213:1111</t>
  </si>
  <si>
    <t>20150213:1211</t>
  </si>
  <si>
    <t>20150213:1311</t>
  </si>
  <si>
    <t>20150213:1411</t>
  </si>
  <si>
    <t>20150213:1511</t>
  </si>
  <si>
    <t>20150213:1611</t>
  </si>
  <si>
    <t>20150213:1711</t>
  </si>
  <si>
    <t>20150213:1811</t>
  </si>
  <si>
    <t>20150213:1911</t>
  </si>
  <si>
    <t>20150213:2011</t>
  </si>
  <si>
    <t>20150213:2111</t>
  </si>
  <si>
    <t>20150213:2211</t>
  </si>
  <si>
    <t>20150213:2311</t>
  </si>
  <si>
    <t>20150214:0011</t>
  </si>
  <si>
    <t>20150214:0111</t>
  </si>
  <si>
    <t>20150214:0211</t>
  </si>
  <si>
    <t>20150214:0311</t>
  </si>
  <si>
    <t>20150214:0411</t>
  </si>
  <si>
    <t>20150214:0511</t>
  </si>
  <si>
    <t>20150214:0611</t>
  </si>
  <si>
    <t>20150214:0711</t>
  </si>
  <si>
    <t>20150214:0811</t>
  </si>
  <si>
    <t>20150214:0911</t>
  </si>
  <si>
    <t>20150214:1011</t>
  </si>
  <si>
    <t>20150214:1111</t>
  </si>
  <si>
    <t>20150214:1211</t>
  </si>
  <si>
    <t>20150214:1311</t>
  </si>
  <si>
    <t>20150214:1411</t>
  </si>
  <si>
    <t>20150214:1511</t>
  </si>
  <si>
    <t>20150214:1611</t>
  </si>
  <si>
    <t>20150214:1711</t>
  </si>
  <si>
    <t>20150214:1811</t>
  </si>
  <si>
    <t>20150214:1911</t>
  </si>
  <si>
    <t>20150214:2011</t>
  </si>
  <si>
    <t>20150214:2111</t>
  </si>
  <si>
    <t>20150214:2211</t>
  </si>
  <si>
    <t>20150214:2311</t>
  </si>
  <si>
    <t>20150215:0011</t>
  </si>
  <si>
    <t>20150215:0111</t>
  </si>
  <si>
    <t>20150215:0211</t>
  </si>
  <si>
    <t>20150215:0311</t>
  </si>
  <si>
    <t>20150215:0411</t>
  </si>
  <si>
    <t>20150215:0511</t>
  </si>
  <si>
    <t>20150215:0611</t>
  </si>
  <si>
    <t>20150215:0711</t>
  </si>
  <si>
    <t>20150215:0811</t>
  </si>
  <si>
    <t>20150215:0911</t>
  </si>
  <si>
    <t>20150215:1011</t>
  </si>
  <si>
    <t>20150215:1111</t>
  </si>
  <si>
    <t>20150215:1211</t>
  </si>
  <si>
    <t>20150215:1311</t>
  </si>
  <si>
    <t>20150215:1411</t>
  </si>
  <si>
    <t>20150215:1511</t>
  </si>
  <si>
    <t>20150215:1611</t>
  </si>
  <si>
    <t>20150215:1711</t>
  </si>
  <si>
    <t>20150215:1811</t>
  </si>
  <si>
    <t>20150215:1911</t>
  </si>
  <si>
    <t>20150215:2011</t>
  </si>
  <si>
    <t>20150215:2111</t>
  </si>
  <si>
    <t>20150215:2211</t>
  </si>
  <si>
    <t>20150215:2311</t>
  </si>
  <si>
    <t>20150216:0011</t>
  </si>
  <si>
    <t>20150216:0111</t>
  </si>
  <si>
    <t>20150216:0211</t>
  </si>
  <si>
    <t>20150216:0311</t>
  </si>
  <si>
    <t>20150216:0411</t>
  </si>
  <si>
    <t>20150216:0511</t>
  </si>
  <si>
    <t>20150216:0611</t>
  </si>
  <si>
    <t>20150216:0711</t>
  </si>
  <si>
    <t>20150216:0811</t>
  </si>
  <si>
    <t>20150216:0911</t>
  </si>
  <si>
    <t>20150216:1011</t>
  </si>
  <si>
    <t>20150216:1111</t>
  </si>
  <si>
    <t>20150216:1211</t>
  </si>
  <si>
    <t>20150216:1311</t>
  </si>
  <si>
    <t>20150216:1411</t>
  </si>
  <si>
    <t>20150216:1511</t>
  </si>
  <si>
    <t>20150216:1611</t>
  </si>
  <si>
    <t>20150216:1711</t>
  </si>
  <si>
    <t>20150216:1811</t>
  </si>
  <si>
    <t>20150216:1911</t>
  </si>
  <si>
    <t>20150216:2011</t>
  </si>
  <si>
    <t>20150216:2111</t>
  </si>
  <si>
    <t>20150216:2211</t>
  </si>
  <si>
    <t>20150216:2311</t>
  </si>
  <si>
    <t>20150217:0011</t>
  </si>
  <si>
    <t>20150217:0111</t>
  </si>
  <si>
    <t>20150217:0211</t>
  </si>
  <si>
    <t>20150217:0311</t>
  </si>
  <si>
    <t>20150217:0411</t>
  </si>
  <si>
    <t>20150217:0511</t>
  </si>
  <si>
    <t>20150217:0611</t>
  </si>
  <si>
    <t>20150217:0711</t>
  </si>
  <si>
    <t>20150217:0811</t>
  </si>
  <si>
    <t>20150217:0911</t>
  </si>
  <si>
    <t>20150217:1011</t>
  </si>
  <si>
    <t>20150217:1111</t>
  </si>
  <si>
    <t>20150217:1211</t>
  </si>
  <si>
    <t>20150217:1311</t>
  </si>
  <si>
    <t>20150217:1411</t>
  </si>
  <si>
    <t>20150217:1511</t>
  </si>
  <si>
    <t>20150217:1611</t>
  </si>
  <si>
    <t>20150217:1711</t>
  </si>
  <si>
    <t>20150217:1811</t>
  </si>
  <si>
    <t>20150217:1911</t>
  </si>
  <si>
    <t>20150217:2011</t>
  </si>
  <si>
    <t>20150217:2111</t>
  </si>
  <si>
    <t>20150217:2211</t>
  </si>
  <si>
    <t>20150217:2311</t>
  </si>
  <si>
    <t>20150218:0011</t>
  </si>
  <si>
    <t>20150218:0111</t>
  </si>
  <si>
    <t>20150218:0211</t>
  </si>
  <si>
    <t>20150218:0311</t>
  </si>
  <si>
    <t>20150218:0411</t>
  </si>
  <si>
    <t>20150218:0511</t>
  </si>
  <si>
    <t>20150218:0611</t>
  </si>
  <si>
    <t>20150218:0711</t>
  </si>
  <si>
    <t>20150218:0811</t>
  </si>
  <si>
    <t>20150218:0911</t>
  </si>
  <si>
    <t>20150218:1011</t>
  </si>
  <si>
    <t>20150218:1111</t>
  </si>
  <si>
    <t>20150218:1211</t>
  </si>
  <si>
    <t>20150218:1311</t>
  </si>
  <si>
    <t>20150218:1411</t>
  </si>
  <si>
    <t>20150218:1511</t>
  </si>
  <si>
    <t>20150218:1611</t>
  </si>
  <si>
    <t>20150218:1711</t>
  </si>
  <si>
    <t>20150218:1811</t>
  </si>
  <si>
    <t>20150218:1911</t>
  </si>
  <si>
    <t>20150218:2011</t>
  </si>
  <si>
    <t>20150218:2111</t>
  </si>
  <si>
    <t>20150218:2211</t>
  </si>
  <si>
    <t>20150218:2311</t>
  </si>
  <si>
    <t>20150219:0011</t>
  </si>
  <si>
    <t>20150219:0111</t>
  </si>
  <si>
    <t>20150219:0211</t>
  </si>
  <si>
    <t>20150219:0311</t>
  </si>
  <si>
    <t>20150219:0411</t>
  </si>
  <si>
    <t>20150219:0511</t>
  </si>
  <si>
    <t>20150219:0611</t>
  </si>
  <si>
    <t>20150219:0711</t>
  </si>
  <si>
    <t>20150219:0811</t>
  </si>
  <si>
    <t>20150219:0911</t>
  </si>
  <si>
    <t>20150219:1011</t>
  </si>
  <si>
    <t>20150219:1111</t>
  </si>
  <si>
    <t>20150219:1211</t>
  </si>
  <si>
    <t>20150219:1311</t>
  </si>
  <si>
    <t>20150219:1411</t>
  </si>
  <si>
    <t>20150219:1511</t>
  </si>
  <si>
    <t>20150219:1611</t>
  </si>
  <si>
    <t>20150219:1711</t>
  </si>
  <si>
    <t>20150219:1811</t>
  </si>
  <si>
    <t>20150219:1911</t>
  </si>
  <si>
    <t>20150219:2011</t>
  </si>
  <si>
    <t>20150219:2111</t>
  </si>
  <si>
    <t>20150219:2211</t>
  </si>
  <si>
    <t>20150219:2311</t>
  </si>
  <si>
    <t>20150220:0011</t>
  </si>
  <si>
    <t>20150220:0111</t>
  </si>
  <si>
    <t>20150220:0211</t>
  </si>
  <si>
    <t>20150220:0311</t>
  </si>
  <si>
    <t>20150220:0411</t>
  </si>
  <si>
    <t>20150220:0511</t>
  </si>
  <si>
    <t>20150220:0611</t>
  </si>
  <si>
    <t>20150220:0711</t>
  </si>
  <si>
    <t>20150220:0811</t>
  </si>
  <si>
    <t>20150220:0911</t>
  </si>
  <si>
    <t>20150220:1011</t>
  </si>
  <si>
    <t>20150220:1111</t>
  </si>
  <si>
    <t>20150220:1211</t>
  </si>
  <si>
    <t>20150220:1311</t>
  </si>
  <si>
    <t>20150220:1411</t>
  </si>
  <si>
    <t>20150220:1511</t>
  </si>
  <si>
    <t>20150220:1611</t>
  </si>
  <si>
    <t>20150220:1711</t>
  </si>
  <si>
    <t>20150220:1811</t>
  </si>
  <si>
    <t>20150220:1911</t>
  </si>
  <si>
    <t>20150220:2011</t>
  </si>
  <si>
    <t>20150220:2111</t>
  </si>
  <si>
    <t>20150220:2211</t>
  </si>
  <si>
    <t>20150220:2311</t>
  </si>
  <si>
    <t>20150221:0011</t>
  </si>
  <si>
    <t>20150221:0111</t>
  </si>
  <si>
    <t>20150221:0211</t>
  </si>
  <si>
    <t>20150221:0311</t>
  </si>
  <si>
    <t>20150221:0411</t>
  </si>
  <si>
    <t>20150221:0511</t>
  </si>
  <si>
    <t>20150221:0611</t>
  </si>
  <si>
    <t>20150221:0711</t>
  </si>
  <si>
    <t>20150221:0811</t>
  </si>
  <si>
    <t>20150221:0911</t>
  </si>
  <si>
    <t>20150221:1011</t>
  </si>
  <si>
    <t>20150221:1111</t>
  </si>
  <si>
    <t>20150221:1211</t>
  </si>
  <si>
    <t>20150221:1311</t>
  </si>
  <si>
    <t>20150221:1411</t>
  </si>
  <si>
    <t>20150221:1511</t>
  </si>
  <si>
    <t>20150221:1611</t>
  </si>
  <si>
    <t>20150221:1711</t>
  </si>
  <si>
    <t>20150221:1811</t>
  </si>
  <si>
    <t>20150221:1911</t>
  </si>
  <si>
    <t>20150221:2011</t>
  </si>
  <si>
    <t>20150221:2111</t>
  </si>
  <si>
    <t>20150221:2211</t>
  </si>
  <si>
    <t>20150221:2311</t>
  </si>
  <si>
    <t>20150222:0011</t>
  </si>
  <si>
    <t>20150222:0111</t>
  </si>
  <si>
    <t>20150222:0211</t>
  </si>
  <si>
    <t>20150222:0311</t>
  </si>
  <si>
    <t>20150222:0411</t>
  </si>
  <si>
    <t>20150222:0511</t>
  </si>
  <si>
    <t>20150222:0611</t>
  </si>
  <si>
    <t>20150222:0711</t>
  </si>
  <si>
    <t>20150222:0811</t>
  </si>
  <si>
    <t>20150222:0911</t>
  </si>
  <si>
    <t>20150222:1011</t>
  </si>
  <si>
    <t>20150222:1111</t>
  </si>
  <si>
    <t>20150222:1211</t>
  </si>
  <si>
    <t>20150222:1311</t>
  </si>
  <si>
    <t>20150222:1411</t>
  </si>
  <si>
    <t>20150222:1511</t>
  </si>
  <si>
    <t>20150222:1611</t>
  </si>
  <si>
    <t>20150222:1711</t>
  </si>
  <si>
    <t>20150222:1811</t>
  </si>
  <si>
    <t>20150222:1911</t>
  </si>
  <si>
    <t>20150222:2011</t>
  </si>
  <si>
    <t>20150222:2111</t>
  </si>
  <si>
    <t>20150222:2211</t>
  </si>
  <si>
    <t>20150222:2311</t>
  </si>
  <si>
    <t>20150223:0011</t>
  </si>
  <si>
    <t>20150223:0111</t>
  </si>
  <si>
    <t>20150223:0211</t>
  </si>
  <si>
    <t>20150223:0311</t>
  </si>
  <si>
    <t>20150223:0411</t>
  </si>
  <si>
    <t>20150223:0511</t>
  </si>
  <si>
    <t>20150223:0611</t>
  </si>
  <si>
    <t>20150223:0711</t>
  </si>
  <si>
    <t>20150223:0811</t>
  </si>
  <si>
    <t>20150223:0911</t>
  </si>
  <si>
    <t>20150223:1011</t>
  </si>
  <si>
    <t>20150223:1111</t>
  </si>
  <si>
    <t>20150223:1211</t>
  </si>
  <si>
    <t>20150223:1311</t>
  </si>
  <si>
    <t>20150223:1411</t>
  </si>
  <si>
    <t>20150223:1511</t>
  </si>
  <si>
    <t>20150223:1611</t>
  </si>
  <si>
    <t>20150223:1711</t>
  </si>
  <si>
    <t>20150223:1811</t>
  </si>
  <si>
    <t>20150223:1911</t>
  </si>
  <si>
    <t>20150223:2011</t>
  </si>
  <si>
    <t>20150223:2111</t>
  </si>
  <si>
    <t>20150223:2211</t>
  </si>
  <si>
    <t>20150223:2311</t>
  </si>
  <si>
    <t>20150224:0011</t>
  </si>
  <si>
    <t>20150224:0111</t>
  </si>
  <si>
    <t>20150224:0211</t>
  </si>
  <si>
    <t>20150224:0311</t>
  </si>
  <si>
    <t>20150224:0411</t>
  </si>
  <si>
    <t>20150224:0511</t>
  </si>
  <si>
    <t>20150224:0611</t>
  </si>
  <si>
    <t>20150224:0711</t>
  </si>
  <si>
    <t>20150224:0811</t>
  </si>
  <si>
    <t>20150224:0911</t>
  </si>
  <si>
    <t>20150224:1011</t>
  </si>
  <si>
    <t>20150224:1111</t>
  </si>
  <si>
    <t>20150224:1211</t>
  </si>
  <si>
    <t>20150224:1311</t>
  </si>
  <si>
    <t>20150224:1411</t>
  </si>
  <si>
    <t>20150224:1511</t>
  </si>
  <si>
    <t>20150224:1611</t>
  </si>
  <si>
    <t>20150224:1711</t>
  </si>
  <si>
    <t>20150224:1811</t>
  </si>
  <si>
    <t>20150224:1911</t>
  </si>
  <si>
    <t>20150224:2011</t>
  </si>
  <si>
    <t>20150224:2111</t>
  </si>
  <si>
    <t>20150224:2211</t>
  </si>
  <si>
    <t>20150224:2311</t>
  </si>
  <si>
    <t>20150225:0011</t>
  </si>
  <si>
    <t>20150225:0111</t>
  </si>
  <si>
    <t>20150225:0211</t>
  </si>
  <si>
    <t>20150225:0311</t>
  </si>
  <si>
    <t>20150225:0411</t>
  </si>
  <si>
    <t>20150225:0511</t>
  </si>
  <si>
    <t>20150225:0611</t>
  </si>
  <si>
    <t>20150225:0711</t>
  </si>
  <si>
    <t>20150225:0811</t>
  </si>
  <si>
    <t>20150225:0911</t>
  </si>
  <si>
    <t>20150225:1011</t>
  </si>
  <si>
    <t>20150225:1111</t>
  </si>
  <si>
    <t>20150225:1211</t>
  </si>
  <si>
    <t>20150225:1311</t>
  </si>
  <si>
    <t>20150225:1411</t>
  </si>
  <si>
    <t>20150225:1511</t>
  </si>
  <si>
    <t>20150225:1611</t>
  </si>
  <si>
    <t>20150225:1711</t>
  </si>
  <si>
    <t>20150225:1811</t>
  </si>
  <si>
    <t>20150225:1911</t>
  </si>
  <si>
    <t>20150225:2011</t>
  </si>
  <si>
    <t>20150225:2111</t>
  </si>
  <si>
    <t>20150225:2211</t>
  </si>
  <si>
    <t>20150225:2311</t>
  </si>
  <si>
    <t>20150226:0011</t>
  </si>
  <si>
    <t>20150226:0111</t>
  </si>
  <si>
    <t>20150226:0211</t>
  </si>
  <si>
    <t>20150226:0311</t>
  </si>
  <si>
    <t>20150226:0411</t>
  </si>
  <si>
    <t>20150226:0511</t>
  </si>
  <si>
    <t>20150226:0611</t>
  </si>
  <si>
    <t>20150226:0711</t>
  </si>
  <si>
    <t>20150226:0811</t>
  </si>
  <si>
    <t>20150226:0911</t>
  </si>
  <si>
    <t>20150226:1011</t>
  </si>
  <si>
    <t>20150226:1111</t>
  </si>
  <si>
    <t>20150226:1211</t>
  </si>
  <si>
    <t>20150226:1311</t>
  </si>
  <si>
    <t>20150226:1411</t>
  </si>
  <si>
    <t>20150226:1511</t>
  </si>
  <si>
    <t>20150226:1611</t>
  </si>
  <si>
    <t>20150226:1711</t>
  </si>
  <si>
    <t>20150226:1811</t>
  </si>
  <si>
    <t>20150226:1911</t>
  </si>
  <si>
    <t>20150226:2011</t>
  </si>
  <si>
    <t>20150226:2111</t>
  </si>
  <si>
    <t>20150226:2211</t>
  </si>
  <si>
    <t>20150226:2311</t>
  </si>
  <si>
    <t>20150227:0011</t>
  </si>
  <si>
    <t>20150227:0111</t>
  </si>
  <si>
    <t>20150227:0211</t>
  </si>
  <si>
    <t>20150227:0311</t>
  </si>
  <si>
    <t>20150227:0411</t>
  </si>
  <si>
    <t>20150227:0511</t>
  </si>
  <si>
    <t>20150227:0611</t>
  </si>
  <si>
    <t>20150227:0711</t>
  </si>
  <si>
    <t>20150227:0811</t>
  </si>
  <si>
    <t>20150227:0911</t>
  </si>
  <si>
    <t>20150227:1011</t>
  </si>
  <si>
    <t>20150227:1111</t>
  </si>
  <si>
    <t>20150227:1211</t>
  </si>
  <si>
    <t>20150227:1311</t>
  </si>
  <si>
    <t>20150227:1411</t>
  </si>
  <si>
    <t>20150227:1511</t>
  </si>
  <si>
    <t>20150227:1611</t>
  </si>
  <si>
    <t>20150227:1711</t>
  </si>
  <si>
    <t>20150227:1811</t>
  </si>
  <si>
    <t>20150227:1911</t>
  </si>
  <si>
    <t>20150227:2011</t>
  </si>
  <si>
    <t>20150227:2111</t>
  </si>
  <si>
    <t>20150227:2211</t>
  </si>
  <si>
    <t>20150227:2311</t>
  </si>
  <si>
    <t>20150228:0011</t>
  </si>
  <si>
    <t>20150228:0111</t>
  </si>
  <si>
    <t>20150228:0211</t>
  </si>
  <si>
    <t>20150228:0311</t>
  </si>
  <si>
    <t>20150228:0411</t>
  </si>
  <si>
    <t>20150228:0511</t>
  </si>
  <si>
    <t>20150228:0611</t>
  </si>
  <si>
    <t>20150228:0711</t>
  </si>
  <si>
    <t>20150228:0811</t>
  </si>
  <si>
    <t>20150228:0911</t>
  </si>
  <si>
    <t>20150228:1011</t>
  </si>
  <si>
    <t>20150228:1111</t>
  </si>
  <si>
    <t>20150228:1211</t>
  </si>
  <si>
    <t>20150228:1311</t>
  </si>
  <si>
    <t>20150228:1411</t>
  </si>
  <si>
    <t>20150228:1511</t>
  </si>
  <si>
    <t>20150228:1611</t>
  </si>
  <si>
    <t>20150228:1711</t>
  </si>
  <si>
    <t>20150228:1811</t>
  </si>
  <si>
    <t>20150228:1911</t>
  </si>
  <si>
    <t>20150228:2011</t>
  </si>
  <si>
    <t>20150228:2111</t>
  </si>
  <si>
    <t>20150228:2211</t>
  </si>
  <si>
    <t>20150228:2311</t>
  </si>
  <si>
    <t>20150301:0011</t>
  </si>
  <si>
    <t>20150301:0111</t>
  </si>
  <si>
    <t>20150301:0211</t>
  </si>
  <si>
    <t>20150301:0311</t>
  </si>
  <si>
    <t>20150301:0411</t>
  </si>
  <si>
    <t>20150301:0511</t>
  </si>
  <si>
    <t>20150301:0611</t>
  </si>
  <si>
    <t>20150301:0711</t>
  </si>
  <si>
    <t>20150301:0811</t>
  </si>
  <si>
    <t>20150301:0911</t>
  </si>
  <si>
    <t>20150301:1011</t>
  </si>
  <si>
    <t>20150301:1111</t>
  </si>
  <si>
    <t>20150301:1211</t>
  </si>
  <si>
    <t>20150301:1311</t>
  </si>
  <si>
    <t>20150301:1411</t>
  </si>
  <si>
    <t>20150301:1511</t>
  </si>
  <si>
    <t>20150301:1611</t>
  </si>
  <si>
    <t>20150301:1711</t>
  </si>
  <si>
    <t>20150301:1811</t>
  </si>
  <si>
    <t>20150301:1911</t>
  </si>
  <si>
    <t>20150301:2011</t>
  </si>
  <si>
    <t>20150301:2111</t>
  </si>
  <si>
    <t>20150301:2211</t>
  </si>
  <si>
    <t>20150301:2311</t>
  </si>
  <si>
    <t>20150302:0011</t>
  </si>
  <si>
    <t>20150302:0111</t>
  </si>
  <si>
    <t>20150302:0211</t>
  </si>
  <si>
    <t>20150302:0311</t>
  </si>
  <si>
    <t>20150302:0411</t>
  </si>
  <si>
    <t>20150302:0511</t>
  </si>
  <si>
    <t>20150302:0611</t>
  </si>
  <si>
    <t>20150302:0711</t>
  </si>
  <si>
    <t>20150302:0811</t>
  </si>
  <si>
    <t>20150302:0911</t>
  </si>
  <si>
    <t>20150302:1011</t>
  </si>
  <si>
    <t>20150302:1111</t>
  </si>
  <si>
    <t>20150302:1211</t>
  </si>
  <si>
    <t>20150302:1311</t>
  </si>
  <si>
    <t>20150302:1411</t>
  </si>
  <si>
    <t>20150302:1511</t>
  </si>
  <si>
    <t>20150302:1611</t>
  </si>
  <si>
    <t>20150302:1711</t>
  </si>
  <si>
    <t>20150302:1811</t>
  </si>
  <si>
    <t>20150302:1911</t>
  </si>
  <si>
    <t>20150302:2011</t>
  </si>
  <si>
    <t>20150302:2111</t>
  </si>
  <si>
    <t>20150302:2211</t>
  </si>
  <si>
    <t>20150302:2311</t>
  </si>
  <si>
    <t>20150303:0011</t>
  </si>
  <si>
    <t>20150303:0111</t>
  </si>
  <si>
    <t>20150303:0211</t>
  </si>
  <si>
    <t>20150303:0311</t>
  </si>
  <si>
    <t>20150303:0411</t>
  </si>
  <si>
    <t>20150303:0511</t>
  </si>
  <si>
    <t>20150303:0611</t>
  </si>
  <si>
    <t>20150303:0711</t>
  </si>
  <si>
    <t>20150303:0811</t>
  </si>
  <si>
    <t>20150303:0911</t>
  </si>
  <si>
    <t>20150303:1011</t>
  </si>
  <si>
    <t>20150303:1111</t>
  </si>
  <si>
    <t>20150303:1211</t>
  </si>
  <si>
    <t>20150303:1311</t>
  </si>
  <si>
    <t>20150303:1411</t>
  </si>
  <si>
    <t>20150303:1511</t>
  </si>
  <si>
    <t>20150303:1611</t>
  </si>
  <si>
    <t>20150303:1711</t>
  </si>
  <si>
    <t>20150303:1811</t>
  </si>
  <si>
    <t>20150303:1911</t>
  </si>
  <si>
    <t>20150303:2011</t>
  </si>
  <si>
    <t>20150303:2111</t>
  </si>
  <si>
    <t>20150303:2211</t>
  </si>
  <si>
    <t>20150303:2311</t>
  </si>
  <si>
    <t>20150304:0011</t>
  </si>
  <si>
    <t>20150304:0111</t>
  </si>
  <si>
    <t>20150304:0211</t>
  </si>
  <si>
    <t>20150304:0311</t>
  </si>
  <si>
    <t>20150304:0411</t>
  </si>
  <si>
    <t>20150304:0511</t>
  </si>
  <si>
    <t>20150304:0611</t>
  </si>
  <si>
    <t>20150304:0711</t>
  </si>
  <si>
    <t>20150304:0811</t>
  </si>
  <si>
    <t>20150304:0911</t>
  </si>
  <si>
    <t>20150304:1011</t>
  </si>
  <si>
    <t>20150304:1111</t>
  </si>
  <si>
    <t>20150304:1211</t>
  </si>
  <si>
    <t>20150304:1311</t>
  </si>
  <si>
    <t>20150304:1411</t>
  </si>
  <si>
    <t>20150304:1511</t>
  </si>
  <si>
    <t>20150304:1611</t>
  </si>
  <si>
    <t>20150304:1711</t>
  </si>
  <si>
    <t>20150304:1811</t>
  </si>
  <si>
    <t>20150304:1911</t>
  </si>
  <si>
    <t>20150304:2011</t>
  </si>
  <si>
    <t>20150304:2111</t>
  </si>
  <si>
    <t>20150304:2211</t>
  </si>
  <si>
    <t>20150304:2311</t>
  </si>
  <si>
    <t>20150305:0011</t>
  </si>
  <si>
    <t>20150305:0111</t>
  </si>
  <si>
    <t>20150305:0211</t>
  </si>
  <si>
    <t>20150305:0311</t>
  </si>
  <si>
    <t>20150305:0411</t>
  </si>
  <si>
    <t>20150305:0511</t>
  </si>
  <si>
    <t>20150305:0611</t>
  </si>
  <si>
    <t>20150305:0711</t>
  </si>
  <si>
    <t>20150305:0811</t>
  </si>
  <si>
    <t>20150305:0911</t>
  </si>
  <si>
    <t>20150305:1011</t>
  </si>
  <si>
    <t>20150305:1111</t>
  </si>
  <si>
    <t>20150305:1211</t>
  </si>
  <si>
    <t>20150305:1311</t>
  </si>
  <si>
    <t>20150305:1411</t>
  </si>
  <si>
    <t>20150305:1511</t>
  </si>
  <si>
    <t>20150305:1611</t>
  </si>
  <si>
    <t>20150305:1711</t>
  </si>
  <si>
    <t>20150305:1811</t>
  </si>
  <si>
    <t>20150305:1911</t>
  </si>
  <si>
    <t>20150305:2011</t>
  </si>
  <si>
    <t>20150305:2111</t>
  </si>
  <si>
    <t>20150305:2211</t>
  </si>
  <si>
    <t>20150305:2311</t>
  </si>
  <si>
    <t>20150306:0011</t>
  </si>
  <si>
    <t>20150306:0111</t>
  </si>
  <si>
    <t>20150306:0211</t>
  </si>
  <si>
    <t>20150306:0311</t>
  </si>
  <si>
    <t>20150306:0411</t>
  </si>
  <si>
    <t>20150306:0511</t>
  </si>
  <si>
    <t>20150306:0611</t>
  </si>
  <si>
    <t>20150306:0711</t>
  </si>
  <si>
    <t>20150306:0811</t>
  </si>
  <si>
    <t>20150306:0911</t>
  </si>
  <si>
    <t>20150306:1011</t>
  </si>
  <si>
    <t>20150306:1111</t>
  </si>
  <si>
    <t>20150306:1211</t>
  </si>
  <si>
    <t>20150306:1311</t>
  </si>
  <si>
    <t>20150306:1411</t>
  </si>
  <si>
    <t>20150306:1511</t>
  </si>
  <si>
    <t>20150306:1611</t>
  </si>
  <si>
    <t>20150306:1711</t>
  </si>
  <si>
    <t>20150306:1811</t>
  </si>
  <si>
    <t>20150306:1911</t>
  </si>
  <si>
    <t>20150306:2011</t>
  </si>
  <si>
    <t>20150306:2111</t>
  </si>
  <si>
    <t>20150306:2211</t>
  </si>
  <si>
    <t>20150306:2311</t>
  </si>
  <si>
    <t>20150307:0011</t>
  </si>
  <si>
    <t>20150307:0111</t>
  </si>
  <si>
    <t>20150307:0211</t>
  </si>
  <si>
    <t>20150307:0311</t>
  </si>
  <si>
    <t>20150307:0411</t>
  </si>
  <si>
    <t>20150307:0511</t>
  </si>
  <si>
    <t>20150307:0611</t>
  </si>
  <si>
    <t>20150307:0711</t>
  </si>
  <si>
    <t>20150307:0811</t>
  </si>
  <si>
    <t>20150307:0911</t>
  </si>
  <si>
    <t>20150307:1011</t>
  </si>
  <si>
    <t>20150307:1111</t>
  </si>
  <si>
    <t>20150307:1211</t>
  </si>
  <si>
    <t>20150307:1311</t>
  </si>
  <si>
    <t>20150307:1411</t>
  </si>
  <si>
    <t>20150307:1511</t>
  </si>
  <si>
    <t>20150307:1611</t>
  </si>
  <si>
    <t>20150307:1711</t>
  </si>
  <si>
    <t>20150307:1811</t>
  </si>
  <si>
    <t>20150307:1911</t>
  </si>
  <si>
    <t>20150307:2011</t>
  </si>
  <si>
    <t>20150307:2111</t>
  </si>
  <si>
    <t>20150307:2211</t>
  </si>
  <si>
    <t>20150307:2311</t>
  </si>
  <si>
    <t>20150308:0011</t>
  </si>
  <si>
    <t>20150308:0111</t>
  </si>
  <si>
    <t>20150308:0211</t>
  </si>
  <si>
    <t>20150308:0311</t>
  </si>
  <si>
    <t>20150308:0411</t>
  </si>
  <si>
    <t>20150308:0511</t>
  </si>
  <si>
    <t>20150308:0611</t>
  </si>
  <si>
    <t>20150308:0711</t>
  </si>
  <si>
    <t>20150308:0811</t>
  </si>
  <si>
    <t>20150308:0911</t>
  </si>
  <si>
    <t>20150308:1011</t>
  </si>
  <si>
    <t>20150308:1111</t>
  </si>
  <si>
    <t>20150308:1211</t>
  </si>
  <si>
    <t>20150308:1311</t>
  </si>
  <si>
    <t>20150308:1411</t>
  </si>
  <si>
    <t>20150308:1511</t>
  </si>
  <si>
    <t>20150308:1611</t>
  </si>
  <si>
    <t>20150308:1711</t>
  </si>
  <si>
    <t>20150308:1811</t>
  </si>
  <si>
    <t>20150308:1911</t>
  </si>
  <si>
    <t>20150308:2011</t>
  </si>
  <si>
    <t>20150308:2111</t>
  </si>
  <si>
    <t>20150308:2211</t>
  </si>
  <si>
    <t>20150308:2311</t>
  </si>
  <si>
    <t>20150309:0011</t>
  </si>
  <si>
    <t>20150309:0111</t>
  </si>
  <si>
    <t>20150309:0211</t>
  </si>
  <si>
    <t>20150309:0311</t>
  </si>
  <si>
    <t>20150309:0411</t>
  </si>
  <si>
    <t>20150309:0511</t>
  </si>
  <si>
    <t>20150309:0611</t>
  </si>
  <si>
    <t>20150309:0711</t>
  </si>
  <si>
    <t>20150309:0811</t>
  </si>
  <si>
    <t>20150309:0911</t>
  </si>
  <si>
    <t>20150309:1011</t>
  </si>
  <si>
    <t>20150309:1111</t>
  </si>
  <si>
    <t>20150309:1211</t>
  </si>
  <si>
    <t>20150309:1311</t>
  </si>
  <si>
    <t>20150309:1411</t>
  </si>
  <si>
    <t>20150309:1511</t>
  </si>
  <si>
    <t>20150309:1611</t>
  </si>
  <si>
    <t>20150309:1711</t>
  </si>
  <si>
    <t>20150309:1811</t>
  </si>
  <si>
    <t>20150309:1911</t>
  </si>
  <si>
    <t>20150309:2011</t>
  </si>
  <si>
    <t>20150309:2111</t>
  </si>
  <si>
    <t>20150309:2211</t>
  </si>
  <si>
    <t>20150309:2311</t>
  </si>
  <si>
    <t>20150310:0011</t>
  </si>
  <si>
    <t>20150310:0111</t>
  </si>
  <si>
    <t>20150310:0211</t>
  </si>
  <si>
    <t>20150310:0311</t>
  </si>
  <si>
    <t>20150310:0411</t>
  </si>
  <si>
    <t>20150310:0511</t>
  </si>
  <si>
    <t>20150310:0611</t>
  </si>
  <si>
    <t>20150310:0711</t>
  </si>
  <si>
    <t>20150310:0811</t>
  </si>
  <si>
    <t>20150310:0911</t>
  </si>
  <si>
    <t>20150310:1011</t>
  </si>
  <si>
    <t>20150310:1111</t>
  </si>
  <si>
    <t>20150310:1211</t>
  </si>
  <si>
    <t>20150310:1311</t>
  </si>
  <si>
    <t>20150310:1411</t>
  </si>
  <si>
    <t>20150310:1511</t>
  </si>
  <si>
    <t>20150310:1611</t>
  </si>
  <si>
    <t>20150310:1711</t>
  </si>
  <si>
    <t>20150310:1811</t>
  </si>
  <si>
    <t>20150310:1911</t>
  </si>
  <si>
    <t>20150310:2011</t>
  </si>
  <si>
    <t>20150310:2111</t>
  </si>
  <si>
    <t>20150310:2211</t>
  </si>
  <si>
    <t>20150310:2311</t>
  </si>
  <si>
    <t>20150311:0011</t>
  </si>
  <si>
    <t>20150311:0111</t>
  </si>
  <si>
    <t>20150311:0211</t>
  </si>
  <si>
    <t>20150311:0311</t>
  </si>
  <si>
    <t>20150311:0411</t>
  </si>
  <si>
    <t>20150311:0511</t>
  </si>
  <si>
    <t>20150311:0611</t>
  </si>
  <si>
    <t>20150311:0711</t>
  </si>
  <si>
    <t>20150311:0811</t>
  </si>
  <si>
    <t>20150311:0911</t>
  </si>
  <si>
    <t>20150311:1011</t>
  </si>
  <si>
    <t>20150311:1111</t>
  </si>
  <si>
    <t>20150311:1211</t>
  </si>
  <si>
    <t>20150311:1311</t>
  </si>
  <si>
    <t>20150311:1411</t>
  </si>
  <si>
    <t>20150311:1511</t>
  </si>
  <si>
    <t>20150311:1611</t>
  </si>
  <si>
    <t>20150311:1711</t>
  </si>
  <si>
    <t>20150311:1811</t>
  </si>
  <si>
    <t>20150311:1911</t>
  </si>
  <si>
    <t>20150311:2011</t>
  </si>
  <si>
    <t>20150311:2111</t>
  </si>
  <si>
    <t>20150311:2211</t>
  </si>
  <si>
    <t>20150311:2311</t>
  </si>
  <si>
    <t>20150312:0011</t>
  </si>
  <si>
    <t>20150312:0111</t>
  </si>
  <si>
    <t>20150312:0211</t>
  </si>
  <si>
    <t>20150312:0311</t>
  </si>
  <si>
    <t>20150312:0411</t>
  </si>
  <si>
    <t>20150312:0511</t>
  </si>
  <si>
    <t>20150312:0611</t>
  </si>
  <si>
    <t>20150312:0711</t>
  </si>
  <si>
    <t>20150312:0811</t>
  </si>
  <si>
    <t>20150312:0911</t>
  </si>
  <si>
    <t>20150312:1011</t>
  </si>
  <si>
    <t>20150312:1111</t>
  </si>
  <si>
    <t>20150312:1211</t>
  </si>
  <si>
    <t>20150312:1311</t>
  </si>
  <si>
    <t>20150312:1411</t>
  </si>
  <si>
    <t>20150312:1511</t>
  </si>
  <si>
    <t>20150312:1611</t>
  </si>
  <si>
    <t>20150312:1711</t>
  </si>
  <si>
    <t>20150312:1811</t>
  </si>
  <si>
    <t>20150312:1911</t>
  </si>
  <si>
    <t>20150312:2011</t>
  </si>
  <si>
    <t>20150312:2111</t>
  </si>
  <si>
    <t>20150312:2211</t>
  </si>
  <si>
    <t>20150312:2311</t>
  </si>
  <si>
    <t>20150313:0011</t>
  </si>
  <si>
    <t>20150313:0111</t>
  </si>
  <si>
    <t>20150313:0211</t>
  </si>
  <si>
    <t>20150313:0311</t>
  </si>
  <si>
    <t>20150313:0411</t>
  </si>
  <si>
    <t>20150313:0511</t>
  </si>
  <si>
    <t>20150313:0611</t>
  </si>
  <si>
    <t>20150313:0711</t>
  </si>
  <si>
    <t>20150313:0811</t>
  </si>
  <si>
    <t>20150313:0911</t>
  </si>
  <si>
    <t>20150313:1011</t>
  </si>
  <si>
    <t>20150313:1111</t>
  </si>
  <si>
    <t>20150313:1211</t>
  </si>
  <si>
    <t>20150313:1311</t>
  </si>
  <si>
    <t>20150313:1411</t>
  </si>
  <si>
    <t>20150313:1511</t>
  </si>
  <si>
    <t>20150313:1611</t>
  </si>
  <si>
    <t>20150313:1711</t>
  </si>
  <si>
    <t>20150313:1811</t>
  </si>
  <si>
    <t>20150313:1911</t>
  </si>
  <si>
    <t>20150313:2011</t>
  </si>
  <si>
    <t>20150313:2111</t>
  </si>
  <si>
    <t>20150313:2211</t>
  </si>
  <si>
    <t>20150313:2311</t>
  </si>
  <si>
    <t>20150314:0011</t>
  </si>
  <si>
    <t>20150314:0111</t>
  </si>
  <si>
    <t>20150314:0211</t>
  </si>
  <si>
    <t>20150314:0311</t>
  </si>
  <si>
    <t>20150314:0411</t>
  </si>
  <si>
    <t>20150314:0511</t>
  </si>
  <si>
    <t>20150314:0611</t>
  </si>
  <si>
    <t>20150314:0711</t>
  </si>
  <si>
    <t>20150314:0811</t>
  </si>
  <si>
    <t>20150314:0911</t>
  </si>
  <si>
    <t>20150314:1011</t>
  </si>
  <si>
    <t>20150314:1111</t>
  </si>
  <si>
    <t>20150314:1211</t>
  </si>
  <si>
    <t>20150314:1311</t>
  </si>
  <si>
    <t>20150314:1411</t>
  </si>
  <si>
    <t>20150314:1511</t>
  </si>
  <si>
    <t>20150314:1611</t>
  </si>
  <si>
    <t>20150314:1711</t>
  </si>
  <si>
    <t>20150314:1811</t>
  </si>
  <si>
    <t>20150314:1911</t>
  </si>
  <si>
    <t>20150314:2011</t>
  </si>
  <si>
    <t>20150314:2111</t>
  </si>
  <si>
    <t>20150314:2211</t>
  </si>
  <si>
    <t>20150314:2311</t>
  </si>
  <si>
    <t>20150315:0011</t>
  </si>
  <si>
    <t>20150315:0111</t>
  </si>
  <si>
    <t>20150315:0211</t>
  </si>
  <si>
    <t>20150315:0311</t>
  </si>
  <si>
    <t>20150315:0411</t>
  </si>
  <si>
    <t>20150315:0511</t>
  </si>
  <si>
    <t>20150315:0611</t>
  </si>
  <si>
    <t>20150315:0711</t>
  </si>
  <si>
    <t>20150315:0811</t>
  </si>
  <si>
    <t>20150315:0911</t>
  </si>
  <si>
    <t>20150315:1011</t>
  </si>
  <si>
    <t>20150315:1111</t>
  </si>
  <si>
    <t>20150315:1211</t>
  </si>
  <si>
    <t>20150315:1311</t>
  </si>
  <si>
    <t>20150315:1411</t>
  </si>
  <si>
    <t>20150315:1511</t>
  </si>
  <si>
    <t>20150315:1611</t>
  </si>
  <si>
    <t>20150315:1711</t>
  </si>
  <si>
    <t>20150315:1811</t>
  </si>
  <si>
    <t>20150315:1911</t>
  </si>
  <si>
    <t>20150315:2011</t>
  </si>
  <si>
    <t>20150315:2111</t>
  </si>
  <si>
    <t>20150315:2211</t>
  </si>
  <si>
    <t>20150315:2311</t>
  </si>
  <si>
    <t>20150316:0011</t>
  </si>
  <si>
    <t>20150316:0111</t>
  </si>
  <si>
    <t>20150316:0211</t>
  </si>
  <si>
    <t>20150316:0311</t>
  </si>
  <si>
    <t>20150316:0411</t>
  </si>
  <si>
    <t>20150316:0511</t>
  </si>
  <si>
    <t>20150316:0611</t>
  </si>
  <si>
    <t>20150316:0711</t>
  </si>
  <si>
    <t>20150316:0811</t>
  </si>
  <si>
    <t>20150316:0911</t>
  </si>
  <si>
    <t>20150316:1011</t>
  </si>
  <si>
    <t>20150316:1111</t>
  </si>
  <si>
    <t>20150316:1211</t>
  </si>
  <si>
    <t>20150316:1311</t>
  </si>
  <si>
    <t>20150316:1411</t>
  </si>
  <si>
    <t>20150316:1511</t>
  </si>
  <si>
    <t>20150316:1611</t>
  </si>
  <si>
    <t>20150316:1711</t>
  </si>
  <si>
    <t>20150316:1811</t>
  </si>
  <si>
    <t>20150316:1911</t>
  </si>
  <si>
    <t>20150316:2011</t>
  </si>
  <si>
    <t>20150316:2111</t>
  </si>
  <si>
    <t>20150316:2211</t>
  </si>
  <si>
    <t>20150316:2311</t>
  </si>
  <si>
    <t>20150317:0011</t>
  </si>
  <si>
    <t>20150317:0111</t>
  </si>
  <si>
    <t>20150317:0211</t>
  </si>
  <si>
    <t>20150317:0311</t>
  </si>
  <si>
    <t>20150317:0411</t>
  </si>
  <si>
    <t>20150317:0511</t>
  </si>
  <si>
    <t>20150317:0611</t>
  </si>
  <si>
    <t>20150317:0711</t>
  </si>
  <si>
    <t>20150317:0811</t>
  </si>
  <si>
    <t>20150317:0911</t>
  </si>
  <si>
    <t>20150317:1011</t>
  </si>
  <si>
    <t>20150317:1111</t>
  </si>
  <si>
    <t>20150317:1211</t>
  </si>
  <si>
    <t>20150317:1311</t>
  </si>
  <si>
    <t>20150317:1411</t>
  </si>
  <si>
    <t>20150317:1511</t>
  </si>
  <si>
    <t>20150317:1611</t>
  </si>
  <si>
    <t>20150317:1711</t>
  </si>
  <si>
    <t>20150317:1811</t>
  </si>
  <si>
    <t>20150317:1911</t>
  </si>
  <si>
    <t>20150317:2011</t>
  </si>
  <si>
    <t>20150317:2111</t>
  </si>
  <si>
    <t>20150317:2211</t>
  </si>
  <si>
    <t>20150317:2311</t>
  </si>
  <si>
    <t>20150318:0011</t>
  </si>
  <si>
    <t>20150318:0111</t>
  </si>
  <si>
    <t>20150318:0211</t>
  </si>
  <si>
    <t>20150318:0311</t>
  </si>
  <si>
    <t>20150318:0411</t>
  </si>
  <si>
    <t>20150318:0511</t>
  </si>
  <si>
    <t>20150318:0611</t>
  </si>
  <si>
    <t>20150318:0711</t>
  </si>
  <si>
    <t>20150318:0811</t>
  </si>
  <si>
    <t>20150318:0911</t>
  </si>
  <si>
    <t>20150318:1011</t>
  </si>
  <si>
    <t>20150318:1111</t>
  </si>
  <si>
    <t>20150318:1211</t>
  </si>
  <si>
    <t>20150318:1311</t>
  </si>
  <si>
    <t>20150318:1411</t>
  </si>
  <si>
    <t>20150318:1511</t>
  </si>
  <si>
    <t>20150318:1611</t>
  </si>
  <si>
    <t>20150318:1711</t>
  </si>
  <si>
    <t>20150318:1811</t>
  </si>
  <si>
    <t>20150318:1911</t>
  </si>
  <si>
    <t>20150318:2011</t>
  </si>
  <si>
    <t>20150318:2111</t>
  </si>
  <si>
    <t>20150318:2211</t>
  </si>
  <si>
    <t>20150318:2311</t>
  </si>
  <si>
    <t>20150319:0011</t>
  </si>
  <si>
    <t>20150319:0111</t>
  </si>
  <si>
    <t>20150319:0211</t>
  </si>
  <si>
    <t>20150319:0311</t>
  </si>
  <si>
    <t>20150319:0411</t>
  </si>
  <si>
    <t>20150319:0511</t>
  </si>
  <si>
    <t>20150319:0611</t>
  </si>
  <si>
    <t>20150319:0711</t>
  </si>
  <si>
    <t>20150319:0811</t>
  </si>
  <si>
    <t>20150319:0911</t>
  </si>
  <si>
    <t>20150319:1011</t>
  </si>
  <si>
    <t>20150319:1111</t>
  </si>
  <si>
    <t>20150319:1211</t>
  </si>
  <si>
    <t>20150319:1311</t>
  </si>
  <si>
    <t>20150319:1411</t>
  </si>
  <si>
    <t>20150319:1511</t>
  </si>
  <si>
    <t>20150319:1611</t>
  </si>
  <si>
    <t>20150319:1711</t>
  </si>
  <si>
    <t>20150319:1811</t>
  </si>
  <si>
    <t>20150319:1911</t>
  </si>
  <si>
    <t>20150319:2011</t>
  </si>
  <si>
    <t>20150319:2111</t>
  </si>
  <si>
    <t>20150319:2211</t>
  </si>
  <si>
    <t>20150319:2311</t>
  </si>
  <si>
    <t>20150320:0011</t>
  </si>
  <si>
    <t>20150320:0111</t>
  </si>
  <si>
    <t>20150320:0211</t>
  </si>
  <si>
    <t>20150320:0311</t>
  </si>
  <si>
    <t>20150320:0411</t>
  </si>
  <si>
    <t>20150320:0511</t>
  </si>
  <si>
    <t>20150320:0611</t>
  </si>
  <si>
    <t>20150320:0711</t>
  </si>
  <si>
    <t>20150320:0811</t>
  </si>
  <si>
    <t>20150320:0911</t>
  </si>
  <si>
    <t>20150320:1011</t>
  </si>
  <si>
    <t>20150320:1111</t>
  </si>
  <si>
    <t>20150320:1211</t>
  </si>
  <si>
    <t>20150320:1311</t>
  </si>
  <si>
    <t>20150320:1411</t>
  </si>
  <si>
    <t>20150320:1511</t>
  </si>
  <si>
    <t>20150320:1611</t>
  </si>
  <si>
    <t>20150320:1711</t>
  </si>
  <si>
    <t>20150320:1811</t>
  </si>
  <si>
    <t>20150320:1911</t>
  </si>
  <si>
    <t>20150320:2011</t>
  </si>
  <si>
    <t>20150320:2111</t>
  </si>
  <si>
    <t>20150320:2211</t>
  </si>
  <si>
    <t>20150320:2311</t>
  </si>
  <si>
    <t>20150321:0011</t>
  </si>
  <si>
    <t>20150321:0111</t>
  </si>
  <si>
    <t>20150321:0211</t>
  </si>
  <si>
    <t>20150321:0311</t>
  </si>
  <si>
    <t>20150321:0411</t>
  </si>
  <si>
    <t>20150321:0511</t>
  </si>
  <si>
    <t>20150321:0611</t>
  </si>
  <si>
    <t>20150321:0711</t>
  </si>
  <si>
    <t>20150321:0811</t>
  </si>
  <si>
    <t>20150321:0911</t>
  </si>
  <si>
    <t>20150321:1011</t>
  </si>
  <si>
    <t>20150321:1111</t>
  </si>
  <si>
    <t>20150321:1211</t>
  </si>
  <si>
    <t>20150321:1311</t>
  </si>
  <si>
    <t>20150321:1411</t>
  </si>
  <si>
    <t>20150321:1511</t>
  </si>
  <si>
    <t>20150321:1611</t>
  </si>
  <si>
    <t>20150321:1711</t>
  </si>
  <si>
    <t>20150321:1811</t>
  </si>
  <si>
    <t>20150321:1911</t>
  </si>
  <si>
    <t>20150321:2011</t>
  </si>
  <si>
    <t>20150321:2111</t>
  </si>
  <si>
    <t>20150321:2211</t>
  </si>
  <si>
    <t>20150321:2311</t>
  </si>
  <si>
    <t>20150322:0011</t>
  </si>
  <si>
    <t>20150322:0111</t>
  </si>
  <si>
    <t>20150322:0211</t>
  </si>
  <si>
    <t>20150322:0311</t>
  </si>
  <si>
    <t>20150322:0411</t>
  </si>
  <si>
    <t>20150322:0511</t>
  </si>
  <si>
    <t>20150322:0611</t>
  </si>
  <si>
    <t>20150322:0711</t>
  </si>
  <si>
    <t>20150322:0811</t>
  </si>
  <si>
    <t>20150322:0911</t>
  </si>
  <si>
    <t>20150322:1011</t>
  </si>
  <si>
    <t>20150322:1111</t>
  </si>
  <si>
    <t>20150322:1211</t>
  </si>
  <si>
    <t>20150322:1311</t>
  </si>
  <si>
    <t>20150322:1411</t>
  </si>
  <si>
    <t>20150322:1511</t>
  </si>
  <si>
    <t>20150322:1611</t>
  </si>
  <si>
    <t>20150322:1711</t>
  </si>
  <si>
    <t>20150322:1811</t>
  </si>
  <si>
    <t>20150322:1911</t>
  </si>
  <si>
    <t>20150322:2011</t>
  </si>
  <si>
    <t>20150322:2111</t>
  </si>
  <si>
    <t>20150322:2211</t>
  </si>
  <si>
    <t>20150322:2311</t>
  </si>
  <si>
    <t>20150323:0011</t>
  </si>
  <si>
    <t>20150323:0111</t>
  </si>
  <si>
    <t>20150323:0211</t>
  </si>
  <si>
    <t>20150323:0311</t>
  </si>
  <si>
    <t>20150323:0411</t>
  </si>
  <si>
    <t>20150323:0511</t>
  </si>
  <si>
    <t>20150323:0611</t>
  </si>
  <si>
    <t>20150323:0711</t>
  </si>
  <si>
    <t>20150323:0811</t>
  </si>
  <si>
    <t>20150323:0911</t>
  </si>
  <si>
    <t>20150323:1011</t>
  </si>
  <si>
    <t>20150323:1111</t>
  </si>
  <si>
    <t>20150323:1211</t>
  </si>
  <si>
    <t>20150323:1311</t>
  </si>
  <si>
    <t>20150323:1411</t>
  </si>
  <si>
    <t>20150323:1511</t>
  </si>
  <si>
    <t>20150323:1611</t>
  </si>
  <si>
    <t>20150323:1711</t>
  </si>
  <si>
    <t>20150323:1811</t>
  </si>
  <si>
    <t>20150323:1911</t>
  </si>
  <si>
    <t>20150323:2011</t>
  </si>
  <si>
    <t>20150323:2111</t>
  </si>
  <si>
    <t>20150323:2211</t>
  </si>
  <si>
    <t>20150323:2311</t>
  </si>
  <si>
    <t>20150324:0011</t>
  </si>
  <si>
    <t>20150324:0111</t>
  </si>
  <si>
    <t>20150324:0211</t>
  </si>
  <si>
    <t>20150324:0311</t>
  </si>
  <si>
    <t>20150324:0411</t>
  </si>
  <si>
    <t>20150324:0511</t>
  </si>
  <si>
    <t>20150324:0611</t>
  </si>
  <si>
    <t>20150324:0711</t>
  </si>
  <si>
    <t>20150324:0811</t>
  </si>
  <si>
    <t>20150324:0911</t>
  </si>
  <si>
    <t>20150324:1011</t>
  </si>
  <si>
    <t>20150324:1111</t>
  </si>
  <si>
    <t>20150324:1211</t>
  </si>
  <si>
    <t>20150324:1311</t>
  </si>
  <si>
    <t>20150324:1411</t>
  </si>
  <si>
    <t>20150324:1511</t>
  </si>
  <si>
    <t>20150324:1611</t>
  </si>
  <si>
    <t>20150324:1711</t>
  </si>
  <si>
    <t>20150324:1811</t>
  </si>
  <si>
    <t>20150324:1911</t>
  </si>
  <si>
    <t>20150324:2011</t>
  </si>
  <si>
    <t>20150324:2111</t>
  </si>
  <si>
    <t>20150324:2211</t>
  </si>
  <si>
    <t>20150324:2311</t>
  </si>
  <si>
    <t>20150325:0011</t>
  </si>
  <si>
    <t>20150325:0111</t>
  </si>
  <si>
    <t>20150325:0211</t>
  </si>
  <si>
    <t>20150325:0311</t>
  </si>
  <si>
    <t>20150325:0411</t>
  </si>
  <si>
    <t>20150325:0511</t>
  </si>
  <si>
    <t>20150325:0611</t>
  </si>
  <si>
    <t>20150325:0711</t>
  </si>
  <si>
    <t>20150325:0811</t>
  </si>
  <si>
    <t>20150325:0911</t>
  </si>
  <si>
    <t>20150325:1011</t>
  </si>
  <si>
    <t>20150325:1111</t>
  </si>
  <si>
    <t>20150325:1211</t>
  </si>
  <si>
    <t>20150325:1311</t>
  </si>
  <si>
    <t>20150325:1411</t>
  </si>
  <si>
    <t>20150325:1511</t>
  </si>
  <si>
    <t>20150325:1611</t>
  </si>
  <si>
    <t>20150325:1711</t>
  </si>
  <si>
    <t>20150325:1811</t>
  </si>
  <si>
    <t>20150325:1911</t>
  </si>
  <si>
    <t>20150325:2011</t>
  </si>
  <si>
    <t>20150325:2111</t>
  </si>
  <si>
    <t>20150325:2211</t>
  </si>
  <si>
    <t>20150325:2311</t>
  </si>
  <si>
    <t>20150326:0011</t>
  </si>
  <si>
    <t>20150326:0111</t>
  </si>
  <si>
    <t>20150326:0211</t>
  </si>
  <si>
    <t>20150326:0311</t>
  </si>
  <si>
    <t>20150326:0411</t>
  </si>
  <si>
    <t>20150326:0511</t>
  </si>
  <si>
    <t>20150326:0611</t>
  </si>
  <si>
    <t>20150326:0711</t>
  </si>
  <si>
    <t>20150326:0811</t>
  </si>
  <si>
    <t>20150326:0911</t>
  </si>
  <si>
    <t>20150326:1011</t>
  </si>
  <si>
    <t>20150326:1111</t>
  </si>
  <si>
    <t>20150326:1211</t>
  </si>
  <si>
    <t>20150326:1311</t>
  </si>
  <si>
    <t>20150326:1411</t>
  </si>
  <si>
    <t>20150326:1511</t>
  </si>
  <si>
    <t>20150326:1611</t>
  </si>
  <si>
    <t>20150326:1711</t>
  </si>
  <si>
    <t>20150326:1811</t>
  </si>
  <si>
    <t>20150326:1911</t>
  </si>
  <si>
    <t>20150326:2011</t>
  </si>
  <si>
    <t>20150326:2111</t>
  </si>
  <si>
    <t>20150326:2211</t>
  </si>
  <si>
    <t>20150326:2311</t>
  </si>
  <si>
    <t>20150327:0011</t>
  </si>
  <si>
    <t>20150327:0111</t>
  </si>
  <si>
    <t>20150327:0211</t>
  </si>
  <si>
    <t>20150327:0311</t>
  </si>
  <si>
    <t>20150327:0411</t>
  </si>
  <si>
    <t>20150327:0511</t>
  </si>
  <si>
    <t>20150327:0611</t>
  </si>
  <si>
    <t>20150327:0711</t>
  </si>
  <si>
    <t>20150327:0811</t>
  </si>
  <si>
    <t>20150327:0911</t>
  </si>
  <si>
    <t>20150327:1011</t>
  </si>
  <si>
    <t>20150327:1111</t>
  </si>
  <si>
    <t>20150327:1211</t>
  </si>
  <si>
    <t>20150327:1311</t>
  </si>
  <si>
    <t>20150327:1411</t>
  </si>
  <si>
    <t>20150327:1511</t>
  </si>
  <si>
    <t>20150327:1611</t>
  </si>
  <si>
    <t>20150327:1711</t>
  </si>
  <si>
    <t>20150327:1811</t>
  </si>
  <si>
    <t>20150327:1911</t>
  </si>
  <si>
    <t>20150327:2011</t>
  </si>
  <si>
    <t>20150327:2111</t>
  </si>
  <si>
    <t>20150327:2211</t>
  </si>
  <si>
    <t>20150327:2311</t>
  </si>
  <si>
    <t>20150328:0011</t>
  </si>
  <si>
    <t>20150328:0111</t>
  </si>
  <si>
    <t>20150328:0211</t>
  </si>
  <si>
    <t>20150328:0311</t>
  </si>
  <si>
    <t>20150328:0411</t>
  </si>
  <si>
    <t>20150328:0511</t>
  </si>
  <si>
    <t>20150328:0611</t>
  </si>
  <si>
    <t>20150328:0711</t>
  </si>
  <si>
    <t>20150328:0811</t>
  </si>
  <si>
    <t>20150328:0911</t>
  </si>
  <si>
    <t>20150328:1011</t>
  </si>
  <si>
    <t>20150328:1111</t>
  </si>
  <si>
    <t>20150328:1211</t>
  </si>
  <si>
    <t>20150328:1311</t>
  </si>
  <si>
    <t>20150328:1411</t>
  </si>
  <si>
    <t>20150328:1511</t>
  </si>
  <si>
    <t>20150328:1611</t>
  </si>
  <si>
    <t>20150328:1711</t>
  </si>
  <si>
    <t>20150328:1811</t>
  </si>
  <si>
    <t>20150328:1911</t>
  </si>
  <si>
    <t>20150328:2011</t>
  </si>
  <si>
    <t>20150328:2111</t>
  </si>
  <si>
    <t>20150328:2211</t>
  </si>
  <si>
    <t>20150328:2311</t>
  </si>
  <si>
    <t>20150329:0011</t>
  </si>
  <si>
    <t>20150329:0111</t>
  </si>
  <si>
    <t>20150329:0211</t>
  </si>
  <si>
    <t>20150329:0311</t>
  </si>
  <si>
    <t>20150329:0411</t>
  </si>
  <si>
    <t>20150329:0511</t>
  </si>
  <si>
    <t>20150329:0611</t>
  </si>
  <si>
    <t>20150329:0711</t>
  </si>
  <si>
    <t>20150329:0811</t>
  </si>
  <si>
    <t>20150329:0911</t>
  </si>
  <si>
    <t>20150329:1011</t>
  </si>
  <si>
    <t>20150329:1111</t>
  </si>
  <si>
    <t>20150329:1211</t>
  </si>
  <si>
    <t>20150329:1311</t>
  </si>
  <si>
    <t>20150329:1411</t>
  </si>
  <si>
    <t>20150329:1511</t>
  </si>
  <si>
    <t>20150329:1611</t>
  </si>
  <si>
    <t>20150329:1711</t>
  </si>
  <si>
    <t>20150329:1811</t>
  </si>
  <si>
    <t>20150329:1911</t>
  </si>
  <si>
    <t>20150329:2011</t>
  </si>
  <si>
    <t>20150329:2111</t>
  </si>
  <si>
    <t>20150329:2211</t>
  </si>
  <si>
    <t>20150329:2311</t>
  </si>
  <si>
    <t>20150330:0011</t>
  </si>
  <si>
    <t>20150330:0111</t>
  </si>
  <si>
    <t>20150330:0211</t>
  </si>
  <si>
    <t>20150330:0311</t>
  </si>
  <si>
    <t>20150330:0411</t>
  </si>
  <si>
    <t>20150330:0511</t>
  </si>
  <si>
    <t>20150330:0611</t>
  </si>
  <si>
    <t>20150330:0711</t>
  </si>
  <si>
    <t>20150330:0811</t>
  </si>
  <si>
    <t>20150330:0911</t>
  </si>
  <si>
    <t>20150330:1011</t>
  </si>
  <si>
    <t>20150330:1111</t>
  </si>
  <si>
    <t>20150330:1211</t>
  </si>
  <si>
    <t>20150330:1311</t>
  </si>
  <si>
    <t>20150330:1411</t>
  </si>
  <si>
    <t>20150330:1511</t>
  </si>
  <si>
    <t>20150330:1611</t>
  </si>
  <si>
    <t>20150330:1711</t>
  </si>
  <si>
    <t>20150330:1811</t>
  </si>
  <si>
    <t>20150330:1911</t>
  </si>
  <si>
    <t>20150330:2011</t>
  </si>
  <si>
    <t>20150330:2111</t>
  </si>
  <si>
    <t>20150330:2211</t>
  </si>
  <si>
    <t>20150330:2311</t>
  </si>
  <si>
    <t>20150331:0011</t>
  </si>
  <si>
    <t>20150331:0111</t>
  </si>
  <si>
    <t>20150331:0211</t>
  </si>
  <si>
    <t>20150331:0311</t>
  </si>
  <si>
    <t>20150331:0411</t>
  </si>
  <si>
    <t>20150331:0511</t>
  </si>
  <si>
    <t>20150331:0611</t>
  </si>
  <si>
    <t>20150331:0711</t>
  </si>
  <si>
    <t>20150331:0811</t>
  </si>
  <si>
    <t>20150331:0911</t>
  </si>
  <si>
    <t>20150331:1011</t>
  </si>
  <si>
    <t>20150331:1111</t>
  </si>
  <si>
    <t>20150331:1211</t>
  </si>
  <si>
    <t>20150331:1311</t>
  </si>
  <si>
    <t>20150331:1411</t>
  </si>
  <si>
    <t>20150331:1511</t>
  </si>
  <si>
    <t>20150331:1611</t>
  </si>
  <si>
    <t>20150331:1711</t>
  </si>
  <si>
    <t>20150331:1811</t>
  </si>
  <si>
    <t>20150331:1911</t>
  </si>
  <si>
    <t>20150331:2011</t>
  </si>
  <si>
    <t>20150331:2111</t>
  </si>
  <si>
    <t>20150331:2211</t>
  </si>
  <si>
    <t>20150331:2311</t>
  </si>
  <si>
    <t>20150401:0011</t>
  </si>
  <si>
    <t>20150401:0111</t>
  </si>
  <si>
    <t>20150401:0211</t>
  </si>
  <si>
    <t>20150401:0311</t>
  </si>
  <si>
    <t>20150401:0411</t>
  </si>
  <si>
    <t>20150401:0511</t>
  </si>
  <si>
    <t>20150401:0611</t>
  </si>
  <si>
    <t>20150401:0711</t>
  </si>
  <si>
    <t>20150401:0811</t>
  </si>
  <si>
    <t>20150401:0911</t>
  </si>
  <si>
    <t>20150401:1011</t>
  </si>
  <si>
    <t>20150401:1111</t>
  </si>
  <si>
    <t>20150401:1211</t>
  </si>
  <si>
    <t>20150401:1311</t>
  </si>
  <si>
    <t>20150401:1411</t>
  </si>
  <si>
    <t>20150401:1511</t>
  </si>
  <si>
    <t>20150401:1611</t>
  </si>
  <si>
    <t>20150401:1711</t>
  </si>
  <si>
    <t>20150401:1811</t>
  </si>
  <si>
    <t>20150401:1911</t>
  </si>
  <si>
    <t>20150401:2011</t>
  </si>
  <si>
    <t>20150401:2111</t>
  </si>
  <si>
    <t>20150401:2211</t>
  </si>
  <si>
    <t>20150401:2311</t>
  </si>
  <si>
    <t>20150402:0011</t>
  </si>
  <si>
    <t>20150402:0111</t>
  </si>
  <si>
    <t>20150402:0211</t>
  </si>
  <si>
    <t>20150402:0311</t>
  </si>
  <si>
    <t>20150402:0411</t>
  </si>
  <si>
    <t>20150402:0511</t>
  </si>
  <si>
    <t>20150402:0611</t>
  </si>
  <si>
    <t>20150402:0711</t>
  </si>
  <si>
    <t>20150402:0811</t>
  </si>
  <si>
    <t>20150402:0911</t>
  </si>
  <si>
    <t>20150402:1011</t>
  </si>
  <si>
    <t>20150402:1111</t>
  </si>
  <si>
    <t>20150402:1211</t>
  </si>
  <si>
    <t>20150402:1311</t>
  </si>
  <si>
    <t>20150402:1411</t>
  </si>
  <si>
    <t>20150402:1511</t>
  </si>
  <si>
    <t>20150402:1611</t>
  </si>
  <si>
    <t>20150402:1711</t>
  </si>
  <si>
    <t>20150402:1811</t>
  </si>
  <si>
    <t>20150402:1911</t>
  </si>
  <si>
    <t>20150402:2011</t>
  </si>
  <si>
    <t>20150402:2111</t>
  </si>
  <si>
    <t>20150402:2211</t>
  </si>
  <si>
    <t>20150402:2311</t>
  </si>
  <si>
    <t>20150403:0011</t>
  </si>
  <si>
    <t>20150403:0111</t>
  </si>
  <si>
    <t>20150403:0211</t>
  </si>
  <si>
    <t>20150403:0311</t>
  </si>
  <si>
    <t>20150403:0411</t>
  </si>
  <si>
    <t>20150403:0511</t>
  </si>
  <si>
    <t>20150403:0611</t>
  </si>
  <si>
    <t>20150403:0711</t>
  </si>
  <si>
    <t>20150403:0811</t>
  </si>
  <si>
    <t>20150403:0911</t>
  </si>
  <si>
    <t>20150403:1011</t>
  </si>
  <si>
    <t>20150403:1111</t>
  </si>
  <si>
    <t>20150403:1211</t>
  </si>
  <si>
    <t>20150403:1311</t>
  </si>
  <si>
    <t>20150403:1411</t>
  </si>
  <si>
    <t>20150403:1511</t>
  </si>
  <si>
    <t>20150403:1611</t>
  </si>
  <si>
    <t>20150403:1711</t>
  </si>
  <si>
    <t>20150403:1811</t>
  </si>
  <si>
    <t>20150403:1911</t>
  </si>
  <si>
    <t>20150403:2011</t>
  </si>
  <si>
    <t>20150403:2111</t>
  </si>
  <si>
    <t>20150403:2211</t>
  </si>
  <si>
    <t>20150403:2311</t>
  </si>
  <si>
    <t>20150404:0011</t>
  </si>
  <si>
    <t>20150404:0111</t>
  </si>
  <si>
    <t>20150404:0211</t>
  </si>
  <si>
    <t>20150404:0311</t>
  </si>
  <si>
    <t>20150404:0411</t>
  </si>
  <si>
    <t>20150404:0511</t>
  </si>
  <si>
    <t>20150404:0611</t>
  </si>
  <si>
    <t>20150404:0711</t>
  </si>
  <si>
    <t>20150404:0811</t>
  </si>
  <si>
    <t>20150404:0911</t>
  </si>
  <si>
    <t>20150404:1011</t>
  </si>
  <si>
    <t>20150404:1111</t>
  </si>
  <si>
    <t>20150404:1211</t>
  </si>
  <si>
    <t>20150404:1311</t>
  </si>
  <si>
    <t>20150404:1411</t>
  </si>
  <si>
    <t>20150404:1511</t>
  </si>
  <si>
    <t>20150404:1611</t>
  </si>
  <si>
    <t>20150404:1711</t>
  </si>
  <si>
    <t>20150404:1811</t>
  </si>
  <si>
    <t>20150404:1911</t>
  </si>
  <si>
    <t>20150404:2011</t>
  </si>
  <si>
    <t>20150404:2111</t>
  </si>
  <si>
    <t>20150404:2211</t>
  </si>
  <si>
    <t>20150404:2311</t>
  </si>
  <si>
    <t>20150405:0011</t>
  </si>
  <si>
    <t>20150405:0111</t>
  </si>
  <si>
    <t>20150405:0211</t>
  </si>
  <si>
    <t>20150405:0311</t>
  </si>
  <si>
    <t>20150405:0411</t>
  </si>
  <si>
    <t>20150405:0511</t>
  </si>
  <si>
    <t>20150405:0611</t>
  </si>
  <si>
    <t>20150405:0711</t>
  </si>
  <si>
    <t>20150405:0811</t>
  </si>
  <si>
    <t>20150405:0911</t>
  </si>
  <si>
    <t>20150405:1011</t>
  </si>
  <si>
    <t>20150405:1111</t>
  </si>
  <si>
    <t>20150405:1211</t>
  </si>
  <si>
    <t>20150405:1311</t>
  </si>
  <si>
    <t>20150405:1411</t>
  </si>
  <si>
    <t>20150405:1511</t>
  </si>
  <si>
    <t>20150405:1611</t>
  </si>
  <si>
    <t>20150405:1711</t>
  </si>
  <si>
    <t>20150405:1811</t>
  </si>
  <si>
    <t>20150405:1911</t>
  </si>
  <si>
    <t>20150405:2011</t>
  </si>
  <si>
    <t>20150405:2111</t>
  </si>
  <si>
    <t>20150405:2211</t>
  </si>
  <si>
    <t>20150405:2311</t>
  </si>
  <si>
    <t>20150406:0011</t>
  </si>
  <si>
    <t>20150406:0111</t>
  </si>
  <si>
    <t>20150406:0211</t>
  </si>
  <si>
    <t>20150406:0311</t>
  </si>
  <si>
    <t>20150406:0411</t>
  </si>
  <si>
    <t>20150406:0511</t>
  </si>
  <si>
    <t>20150406:0611</t>
  </si>
  <si>
    <t>20150406:0711</t>
  </si>
  <si>
    <t>20150406:0811</t>
  </si>
  <si>
    <t>20150406:0911</t>
  </si>
  <si>
    <t>20150406:1011</t>
  </si>
  <si>
    <t>20150406:1111</t>
  </si>
  <si>
    <t>20150406:1211</t>
  </si>
  <si>
    <t>20150406:1311</t>
  </si>
  <si>
    <t>20150406:1411</t>
  </si>
  <si>
    <t>20150406:1511</t>
  </si>
  <si>
    <t>20150406:1611</t>
  </si>
  <si>
    <t>20150406:1711</t>
  </si>
  <si>
    <t>20150406:1811</t>
  </si>
  <si>
    <t>20150406:1911</t>
  </si>
  <si>
    <t>20150406:2011</t>
  </si>
  <si>
    <t>20150406:2111</t>
  </si>
  <si>
    <t>20150406:2211</t>
  </si>
  <si>
    <t>20150406:2311</t>
  </si>
  <si>
    <t>20150407:0011</t>
  </si>
  <si>
    <t>20150407:0111</t>
  </si>
  <si>
    <t>20150407:0211</t>
  </si>
  <si>
    <t>20150407:0311</t>
  </si>
  <si>
    <t>20150407:0411</t>
  </si>
  <si>
    <t>20150407:0511</t>
  </si>
  <si>
    <t>20150407:0611</t>
  </si>
  <si>
    <t>20150407:0711</t>
  </si>
  <si>
    <t>20150407:0811</t>
  </si>
  <si>
    <t>20150407:0911</t>
  </si>
  <si>
    <t>20150407:1011</t>
  </si>
  <si>
    <t>20150407:1111</t>
  </si>
  <si>
    <t>20150407:1211</t>
  </si>
  <si>
    <t>20150407:1311</t>
  </si>
  <si>
    <t>20150407:1411</t>
  </si>
  <si>
    <t>20150407:1511</t>
  </si>
  <si>
    <t>20150407:1611</t>
  </si>
  <si>
    <t>20150407:1711</t>
  </si>
  <si>
    <t>20150407:1811</t>
  </si>
  <si>
    <t>20150407:1911</t>
  </si>
  <si>
    <t>20150407:2011</t>
  </si>
  <si>
    <t>20150407:2111</t>
  </si>
  <si>
    <t>20150407:2211</t>
  </si>
  <si>
    <t>20150407:2311</t>
  </si>
  <si>
    <t>20150408:0011</t>
  </si>
  <si>
    <t>20150408:0111</t>
  </si>
  <si>
    <t>20150408:0211</t>
  </si>
  <si>
    <t>20150408:0311</t>
  </si>
  <si>
    <t>20150408:0411</t>
  </si>
  <si>
    <t>20150408:0511</t>
  </si>
  <si>
    <t>20150408:0611</t>
  </si>
  <si>
    <t>20150408:0711</t>
  </si>
  <si>
    <t>20150408:0811</t>
  </si>
  <si>
    <t>20150408:0911</t>
  </si>
  <si>
    <t>20150408:1011</t>
  </si>
  <si>
    <t>20150408:1111</t>
  </si>
  <si>
    <t>20150408:1211</t>
  </si>
  <si>
    <t>20150408:1311</t>
  </si>
  <si>
    <t>20150408:1411</t>
  </si>
  <si>
    <t>20150408:1511</t>
  </si>
  <si>
    <t>20150408:1611</t>
  </si>
  <si>
    <t>20150408:1711</t>
  </si>
  <si>
    <t>20150408:1811</t>
  </si>
  <si>
    <t>20150408:1911</t>
  </si>
  <si>
    <t>20150408:2011</t>
  </si>
  <si>
    <t>20150408:2111</t>
  </si>
  <si>
    <t>20150408:2211</t>
  </si>
  <si>
    <t>20150408:2311</t>
  </si>
  <si>
    <t>20150409:0011</t>
  </si>
  <si>
    <t>20150409:0111</t>
  </si>
  <si>
    <t>20150409:0211</t>
  </si>
  <si>
    <t>20150409:0311</t>
  </si>
  <si>
    <t>20150409:0411</t>
  </si>
  <si>
    <t>20150409:0511</t>
  </si>
  <si>
    <t>20150409:0611</t>
  </si>
  <si>
    <t>20150409:0711</t>
  </si>
  <si>
    <t>20150409:0811</t>
  </si>
  <si>
    <t>20150409:0911</t>
  </si>
  <si>
    <t>20150409:1011</t>
  </si>
  <si>
    <t>20150409:1111</t>
  </si>
  <si>
    <t>20150409:1211</t>
  </si>
  <si>
    <t>20150409:1311</t>
  </si>
  <si>
    <t>20150409:1411</t>
  </si>
  <si>
    <t>20150409:1511</t>
  </si>
  <si>
    <t>20150409:1611</t>
  </si>
  <si>
    <t>20150409:1711</t>
  </si>
  <si>
    <t>20150409:1811</t>
  </si>
  <si>
    <t>20150409:1911</t>
  </si>
  <si>
    <t>20150409:2011</t>
  </si>
  <si>
    <t>20150409:2111</t>
  </si>
  <si>
    <t>20150409:2211</t>
  </si>
  <si>
    <t>20150409:2311</t>
  </si>
  <si>
    <t>20150410:0011</t>
  </si>
  <si>
    <t>20150410:0111</t>
  </si>
  <si>
    <t>20150410:0211</t>
  </si>
  <si>
    <t>20150410:0311</t>
  </si>
  <si>
    <t>20150410:0411</t>
  </si>
  <si>
    <t>20150410:0511</t>
  </si>
  <si>
    <t>20150410:0611</t>
  </si>
  <si>
    <t>20150410:0711</t>
  </si>
  <si>
    <t>20150410:0811</t>
  </si>
  <si>
    <t>20150410:0911</t>
  </si>
  <si>
    <t>20150410:1011</t>
  </si>
  <si>
    <t>20150410:1111</t>
  </si>
  <si>
    <t>20150410:1211</t>
  </si>
  <si>
    <t>20150410:1311</t>
  </si>
  <si>
    <t>20150410:1411</t>
  </si>
  <si>
    <t>20150410:1511</t>
  </si>
  <si>
    <t>20150410:1611</t>
  </si>
  <si>
    <t>20150410:1711</t>
  </si>
  <si>
    <t>20150410:1811</t>
  </si>
  <si>
    <t>20150410:1911</t>
  </si>
  <si>
    <t>20150410:2011</t>
  </si>
  <si>
    <t>20150410:2111</t>
  </si>
  <si>
    <t>20150410:2211</t>
  </si>
  <si>
    <t>20150410:2311</t>
  </si>
  <si>
    <t>20150411:0011</t>
  </si>
  <si>
    <t>20150411:0111</t>
  </si>
  <si>
    <t>20150411:0211</t>
  </si>
  <si>
    <t>20150411:0311</t>
  </si>
  <si>
    <t>20150411:0411</t>
  </si>
  <si>
    <t>20150411:0511</t>
  </si>
  <si>
    <t>20150411:0611</t>
  </si>
  <si>
    <t>20150411:0711</t>
  </si>
  <si>
    <t>20150411:0811</t>
  </si>
  <si>
    <t>20150411:0911</t>
  </si>
  <si>
    <t>20150411:1011</t>
  </si>
  <si>
    <t>20150411:1111</t>
  </si>
  <si>
    <t>20150411:1211</t>
  </si>
  <si>
    <t>20150411:1311</t>
  </si>
  <si>
    <t>20150411:1411</t>
  </si>
  <si>
    <t>20150411:1511</t>
  </si>
  <si>
    <t>20150411:1611</t>
  </si>
  <si>
    <t>20150411:1711</t>
  </si>
  <si>
    <t>20150411:1811</t>
  </si>
  <si>
    <t>20150411:1911</t>
  </si>
  <si>
    <t>20150411:2011</t>
  </si>
  <si>
    <t>20150411:2111</t>
  </si>
  <si>
    <t>20150411:2211</t>
  </si>
  <si>
    <t>20150411:2311</t>
  </si>
  <si>
    <t>20150412:0011</t>
  </si>
  <si>
    <t>20150412:0111</t>
  </si>
  <si>
    <t>20150412:0211</t>
  </si>
  <si>
    <t>20150412:0311</t>
  </si>
  <si>
    <t>20150412:0411</t>
  </si>
  <si>
    <t>20150412:0511</t>
  </si>
  <si>
    <t>20150412:0611</t>
  </si>
  <si>
    <t>20150412:0711</t>
  </si>
  <si>
    <t>20150412:0811</t>
  </si>
  <si>
    <t>20150412:0911</t>
  </si>
  <si>
    <t>20150412:1011</t>
  </si>
  <si>
    <t>20150412:1111</t>
  </si>
  <si>
    <t>20150412:1211</t>
  </si>
  <si>
    <t>20150412:1311</t>
  </si>
  <si>
    <t>20150412:1411</t>
  </si>
  <si>
    <t>20150412:1511</t>
  </si>
  <si>
    <t>20150412:1611</t>
  </si>
  <si>
    <t>20150412:1711</t>
  </si>
  <si>
    <t>20150412:1811</t>
  </si>
  <si>
    <t>20150412:1911</t>
  </si>
  <si>
    <t>20150412:2011</t>
  </si>
  <si>
    <t>20150412:2111</t>
  </si>
  <si>
    <t>20150412:2211</t>
  </si>
  <si>
    <t>20150412:2311</t>
  </si>
  <si>
    <t>20150413:0011</t>
  </si>
  <si>
    <t>20150413:0111</t>
  </si>
  <si>
    <t>20150413:0211</t>
  </si>
  <si>
    <t>20150413:0311</t>
  </si>
  <si>
    <t>20150413:0411</t>
  </si>
  <si>
    <t>20150413:0511</t>
  </si>
  <si>
    <t>20150413:0611</t>
  </si>
  <si>
    <t>20150413:0711</t>
  </si>
  <si>
    <t>20150413:0811</t>
  </si>
  <si>
    <t>20150413:0911</t>
  </si>
  <si>
    <t>20150413:1011</t>
  </si>
  <si>
    <t>20150413:1111</t>
  </si>
  <si>
    <t>20150413:1211</t>
  </si>
  <si>
    <t>20150413:1311</t>
  </si>
  <si>
    <t>20150413:1411</t>
  </si>
  <si>
    <t>20150413:1511</t>
  </si>
  <si>
    <t>20150413:1611</t>
  </si>
  <si>
    <t>20150413:1711</t>
  </si>
  <si>
    <t>20150413:1811</t>
  </si>
  <si>
    <t>20150413:1911</t>
  </si>
  <si>
    <t>20150413:2011</t>
  </si>
  <si>
    <t>20150413:2111</t>
  </si>
  <si>
    <t>20150413:2211</t>
  </si>
  <si>
    <t>20150413:2311</t>
  </si>
  <si>
    <t>20150414:0011</t>
  </si>
  <si>
    <t>20150414:0111</t>
  </si>
  <si>
    <t>20150414:0211</t>
  </si>
  <si>
    <t>20150414:0311</t>
  </si>
  <si>
    <t>20150414:0411</t>
  </si>
  <si>
    <t>20150414:0511</t>
  </si>
  <si>
    <t>20150414:0611</t>
  </si>
  <si>
    <t>20150414:0711</t>
  </si>
  <si>
    <t>20150414:0811</t>
  </si>
  <si>
    <t>20150414:0911</t>
  </si>
  <si>
    <t>20150414:1011</t>
  </si>
  <si>
    <t>20150414:1111</t>
  </si>
  <si>
    <t>20150414:1211</t>
  </si>
  <si>
    <t>20150414:1311</t>
  </si>
  <si>
    <t>20150414:1411</t>
  </si>
  <si>
    <t>20150414:1511</t>
  </si>
  <si>
    <t>20150414:1611</t>
  </si>
  <si>
    <t>20150414:1711</t>
  </si>
  <si>
    <t>20150414:1811</t>
  </si>
  <si>
    <t>20150414:1911</t>
  </si>
  <si>
    <t>20150414:2011</t>
  </si>
  <si>
    <t>20150414:2111</t>
  </si>
  <si>
    <t>20150414:2211</t>
  </si>
  <si>
    <t>20150414:2311</t>
  </si>
  <si>
    <t>20150415:0011</t>
  </si>
  <si>
    <t>20150415:0111</t>
  </si>
  <si>
    <t>20150415:0211</t>
  </si>
  <si>
    <t>20150415:0311</t>
  </si>
  <si>
    <t>20150415:0411</t>
  </si>
  <si>
    <t>20150415:0511</t>
  </si>
  <si>
    <t>20150415:0611</t>
  </si>
  <si>
    <t>20150415:0711</t>
  </si>
  <si>
    <t>20150415:0811</t>
  </si>
  <si>
    <t>20150415:0911</t>
  </si>
  <si>
    <t>20150415:1011</t>
  </si>
  <si>
    <t>20150415:1111</t>
  </si>
  <si>
    <t>20150415:1211</t>
  </si>
  <si>
    <t>20150415:1311</t>
  </si>
  <si>
    <t>20150415:1411</t>
  </si>
  <si>
    <t>20150415:1511</t>
  </si>
  <si>
    <t>20150415:1611</t>
  </si>
  <si>
    <t>20150415:1711</t>
  </si>
  <si>
    <t>20150415:1811</t>
  </si>
  <si>
    <t>20150415:1911</t>
  </si>
  <si>
    <t>20150415:2011</t>
  </si>
  <si>
    <t>20150415:2111</t>
  </si>
  <si>
    <t>20150415:2211</t>
  </si>
  <si>
    <t>20150415:2311</t>
  </si>
  <si>
    <t>20150416:0011</t>
  </si>
  <si>
    <t>20150416:0111</t>
  </si>
  <si>
    <t>20150416:0211</t>
  </si>
  <si>
    <t>20150416:0311</t>
  </si>
  <si>
    <t>20150416:0411</t>
  </si>
  <si>
    <t>20150416:0511</t>
  </si>
  <si>
    <t>20150416:0611</t>
  </si>
  <si>
    <t>20150416:0711</t>
  </si>
  <si>
    <t>20150416:0811</t>
  </si>
  <si>
    <t>20150416:0911</t>
  </si>
  <si>
    <t>20150416:1011</t>
  </si>
  <si>
    <t>20150416:1111</t>
  </si>
  <si>
    <t>20150416:1211</t>
  </si>
  <si>
    <t>20150416:1311</t>
  </si>
  <si>
    <t>20150416:1411</t>
  </si>
  <si>
    <t>20150416:1511</t>
  </si>
  <si>
    <t>20150416:1611</t>
  </si>
  <si>
    <t>20150416:1711</t>
  </si>
  <si>
    <t>20150416:1811</t>
  </si>
  <si>
    <t>20150416:1911</t>
  </si>
  <si>
    <t>20150416:2011</t>
  </si>
  <si>
    <t>20150416:2111</t>
  </si>
  <si>
    <t>20150416:2211</t>
  </si>
  <si>
    <t>20150416:2311</t>
  </si>
  <si>
    <t>20150417:0011</t>
  </si>
  <si>
    <t>20150417:0111</t>
  </si>
  <si>
    <t>20150417:0211</t>
  </si>
  <si>
    <t>20150417:0311</t>
  </si>
  <si>
    <t>20150417:0411</t>
  </si>
  <si>
    <t>20150417:0511</t>
  </si>
  <si>
    <t>20150417:0611</t>
  </si>
  <si>
    <t>20150417:0711</t>
  </si>
  <si>
    <t>20150417:0811</t>
  </si>
  <si>
    <t>20150417:0911</t>
  </si>
  <si>
    <t>20150417:1011</t>
  </si>
  <si>
    <t>20150417:1111</t>
  </si>
  <si>
    <t>20150417:1211</t>
  </si>
  <si>
    <t>20150417:1311</t>
  </si>
  <si>
    <t>20150417:1411</t>
  </si>
  <si>
    <t>20150417:1511</t>
  </si>
  <si>
    <t>20150417:1611</t>
  </si>
  <si>
    <t>20150417:1711</t>
  </si>
  <si>
    <t>20150417:1811</t>
  </si>
  <si>
    <t>20150417:1911</t>
  </si>
  <si>
    <t>20150417:2011</t>
  </si>
  <si>
    <t>20150417:2111</t>
  </si>
  <si>
    <t>20150417:2211</t>
  </si>
  <si>
    <t>20150417:2311</t>
  </si>
  <si>
    <t>20150418:0011</t>
  </si>
  <si>
    <t>20150418:0111</t>
  </si>
  <si>
    <t>20150418:0211</t>
  </si>
  <si>
    <t>20150418:0311</t>
  </si>
  <si>
    <t>20150418:0411</t>
  </si>
  <si>
    <t>20150418:0511</t>
  </si>
  <si>
    <t>20150418:0611</t>
  </si>
  <si>
    <t>20150418:0711</t>
  </si>
  <si>
    <t>20150418:0811</t>
  </si>
  <si>
    <t>20150418:0911</t>
  </si>
  <si>
    <t>20150418:1011</t>
  </si>
  <si>
    <t>20150418:1111</t>
  </si>
  <si>
    <t>20150418:1211</t>
  </si>
  <si>
    <t>20150418:1311</t>
  </si>
  <si>
    <t>20150418:1411</t>
  </si>
  <si>
    <t>20150418:1511</t>
  </si>
  <si>
    <t>20150418:1611</t>
  </si>
  <si>
    <t>20150418:1711</t>
  </si>
  <si>
    <t>20150418:1811</t>
  </si>
  <si>
    <t>20150418:1911</t>
  </si>
  <si>
    <t>20150418:2011</t>
  </si>
  <si>
    <t>20150418:2111</t>
  </si>
  <si>
    <t>20150418:2211</t>
  </si>
  <si>
    <t>20150418:2311</t>
  </si>
  <si>
    <t>20150419:0011</t>
  </si>
  <si>
    <t>20150419:0111</t>
  </si>
  <si>
    <t>20150419:0211</t>
  </si>
  <si>
    <t>20150419:0311</t>
  </si>
  <si>
    <t>20150419:0411</t>
  </si>
  <si>
    <t>20150419:0511</t>
  </si>
  <si>
    <t>20150419:0611</t>
  </si>
  <si>
    <t>20150419:0711</t>
  </si>
  <si>
    <t>20150419:0811</t>
  </si>
  <si>
    <t>20150419:0911</t>
  </si>
  <si>
    <t>20150419:1011</t>
  </si>
  <si>
    <t>20150419:1111</t>
  </si>
  <si>
    <t>20150419:1211</t>
  </si>
  <si>
    <t>20150419:1311</t>
  </si>
  <si>
    <t>20150419:1411</t>
  </si>
  <si>
    <t>20150419:1511</t>
  </si>
  <si>
    <t>20150419:1611</t>
  </si>
  <si>
    <t>20150419:1711</t>
  </si>
  <si>
    <t>20150419:1811</t>
  </si>
  <si>
    <t>20150419:1911</t>
  </si>
  <si>
    <t>20150419:2011</t>
  </si>
  <si>
    <t>20150419:2111</t>
  </si>
  <si>
    <t>20150419:2211</t>
  </si>
  <si>
    <t>20150419:2311</t>
  </si>
  <si>
    <t>20150420:0011</t>
  </si>
  <si>
    <t>20150420:0111</t>
  </si>
  <si>
    <t>20150420:0211</t>
  </si>
  <si>
    <t>20150420:0311</t>
  </si>
  <si>
    <t>20150420:0411</t>
  </si>
  <si>
    <t>20150420:0511</t>
  </si>
  <si>
    <t>20150420:0611</t>
  </si>
  <si>
    <t>20150420:0711</t>
  </si>
  <si>
    <t>20150420:0811</t>
  </si>
  <si>
    <t>20150420:0911</t>
  </si>
  <si>
    <t>20150420:1011</t>
  </si>
  <si>
    <t>20150420:1111</t>
  </si>
  <si>
    <t>20150420:1211</t>
  </si>
  <si>
    <t>20150420:1311</t>
  </si>
  <si>
    <t>20150420:1411</t>
  </si>
  <si>
    <t>20150420:1511</t>
  </si>
  <si>
    <t>20150420:1611</t>
  </si>
  <si>
    <t>20150420:1711</t>
  </si>
  <si>
    <t>20150420:1811</t>
  </si>
  <si>
    <t>20150420:1911</t>
  </si>
  <si>
    <t>20150420:2011</t>
  </si>
  <si>
    <t>20150420:2111</t>
  </si>
  <si>
    <t>20150420:2211</t>
  </si>
  <si>
    <t>20150420:2311</t>
  </si>
  <si>
    <t>20150421:0011</t>
  </si>
  <si>
    <t>20150421:0111</t>
  </si>
  <si>
    <t>20150421:0211</t>
  </si>
  <si>
    <t>20150421:0311</t>
  </si>
  <si>
    <t>20150421:0411</t>
  </si>
  <si>
    <t>20150421:0511</t>
  </si>
  <si>
    <t>20150421:0611</t>
  </si>
  <si>
    <t>20150421:0711</t>
  </si>
  <si>
    <t>20150421:0811</t>
  </si>
  <si>
    <t>20150421:0911</t>
  </si>
  <si>
    <t>20150421:1011</t>
  </si>
  <si>
    <t>20150421:1111</t>
  </si>
  <si>
    <t>20150421:1211</t>
  </si>
  <si>
    <t>20150421:1311</t>
  </si>
  <si>
    <t>20150421:1411</t>
  </si>
  <si>
    <t>20150421:1511</t>
  </si>
  <si>
    <t>20150421:1611</t>
  </si>
  <si>
    <t>20150421:1711</t>
  </si>
  <si>
    <t>20150421:1811</t>
  </si>
  <si>
    <t>20150421:1911</t>
  </si>
  <si>
    <t>20150421:2011</t>
  </si>
  <si>
    <t>20150421:2111</t>
  </si>
  <si>
    <t>20150421:2211</t>
  </si>
  <si>
    <t>20150421:2311</t>
  </si>
  <si>
    <t>20150422:0011</t>
  </si>
  <si>
    <t>20150422:0111</t>
  </si>
  <si>
    <t>20150422:0211</t>
  </si>
  <si>
    <t>20150422:0311</t>
  </si>
  <si>
    <t>20150422:0411</t>
  </si>
  <si>
    <t>20150422:0511</t>
  </si>
  <si>
    <t>20150422:0611</t>
  </si>
  <si>
    <t>20150422:0711</t>
  </si>
  <si>
    <t>20150422:0811</t>
  </si>
  <si>
    <t>20150422:0911</t>
  </si>
  <si>
    <t>20150422:1011</t>
  </si>
  <si>
    <t>20150422:1111</t>
  </si>
  <si>
    <t>20150422:1211</t>
  </si>
  <si>
    <t>20150422:1311</t>
  </si>
  <si>
    <t>20150422:1411</t>
  </si>
  <si>
    <t>20150422:1511</t>
  </si>
  <si>
    <t>20150422:1611</t>
  </si>
  <si>
    <t>20150422:1711</t>
  </si>
  <si>
    <t>20150422:1811</t>
  </si>
  <si>
    <t>20150422:1911</t>
  </si>
  <si>
    <t>20150422:2011</t>
  </si>
  <si>
    <t>20150422:2111</t>
  </si>
  <si>
    <t>20150422:2211</t>
  </si>
  <si>
    <t>20150422:2311</t>
  </si>
  <si>
    <t>20150423:0011</t>
  </si>
  <si>
    <t>20150423:0111</t>
  </si>
  <si>
    <t>20150423:0211</t>
  </si>
  <si>
    <t>20150423:0311</t>
  </si>
  <si>
    <t>20150423:0411</t>
  </si>
  <si>
    <t>20150423:0511</t>
  </si>
  <si>
    <t>20150423:0611</t>
  </si>
  <si>
    <t>20150423:0711</t>
  </si>
  <si>
    <t>20150423:0811</t>
  </si>
  <si>
    <t>20150423:0911</t>
  </si>
  <si>
    <t>20150423:1011</t>
  </si>
  <si>
    <t>20150423:1111</t>
  </si>
  <si>
    <t>20150423:1211</t>
  </si>
  <si>
    <t>20150423:1311</t>
  </si>
  <si>
    <t>20150423:1411</t>
  </si>
  <si>
    <t>20150423:1511</t>
  </si>
  <si>
    <t>20150423:1611</t>
  </si>
  <si>
    <t>20150423:1711</t>
  </si>
  <si>
    <t>20150423:1811</t>
  </si>
  <si>
    <t>20150423:1911</t>
  </si>
  <si>
    <t>20150423:2011</t>
  </si>
  <si>
    <t>20150423:2111</t>
  </si>
  <si>
    <t>20150423:2211</t>
  </si>
  <si>
    <t>20150423:2311</t>
  </si>
  <si>
    <t>20150424:0011</t>
  </si>
  <si>
    <t>20150424:0111</t>
  </si>
  <si>
    <t>20150424:0211</t>
  </si>
  <si>
    <t>20150424:0311</t>
  </si>
  <si>
    <t>20150424:0411</t>
  </si>
  <si>
    <t>20150424:0511</t>
  </si>
  <si>
    <t>20150424:0611</t>
  </si>
  <si>
    <t>20150424:0711</t>
  </si>
  <si>
    <t>20150424:0811</t>
  </si>
  <si>
    <t>20150424:0911</t>
  </si>
  <si>
    <t>20150424:1011</t>
  </si>
  <si>
    <t>20150424:1111</t>
  </si>
  <si>
    <t>20150424:1211</t>
  </si>
  <si>
    <t>20150424:1311</t>
  </si>
  <si>
    <t>20150424:1411</t>
  </si>
  <si>
    <t>20150424:1511</t>
  </si>
  <si>
    <t>20150424:1611</t>
  </si>
  <si>
    <t>20150424:1711</t>
  </si>
  <si>
    <t>20150424:1811</t>
  </si>
  <si>
    <t>20150424:1911</t>
  </si>
  <si>
    <t>20150424:2011</t>
  </si>
  <si>
    <t>20150424:2111</t>
  </si>
  <si>
    <t>20150424:2211</t>
  </si>
  <si>
    <t>20150424:2311</t>
  </si>
  <si>
    <t>20150425:0011</t>
  </si>
  <si>
    <t>20150425:0111</t>
  </si>
  <si>
    <t>20150425:0211</t>
  </si>
  <si>
    <t>20150425:0311</t>
  </si>
  <si>
    <t>20150425:0411</t>
  </si>
  <si>
    <t>20150425:0511</t>
  </si>
  <si>
    <t>20150425:0611</t>
  </si>
  <si>
    <t>20150425:0711</t>
  </si>
  <si>
    <t>20150425:0811</t>
  </si>
  <si>
    <t>20150425:0911</t>
  </si>
  <si>
    <t>20150425:1011</t>
  </si>
  <si>
    <t>20150425:1111</t>
  </si>
  <si>
    <t>20150425:1211</t>
  </si>
  <si>
    <t>20150425:1311</t>
  </si>
  <si>
    <t>20150425:1411</t>
  </si>
  <si>
    <t>20150425:1511</t>
  </si>
  <si>
    <t>20150425:1611</t>
  </si>
  <si>
    <t>20150425:1711</t>
  </si>
  <si>
    <t>20150425:1811</t>
  </si>
  <si>
    <t>20150425:1911</t>
  </si>
  <si>
    <t>20150425:2011</t>
  </si>
  <si>
    <t>20150425:2111</t>
  </si>
  <si>
    <t>20150425:2211</t>
  </si>
  <si>
    <t>20150425:2311</t>
  </si>
  <si>
    <t>20150426:0011</t>
  </si>
  <si>
    <t>20150426:0111</t>
  </si>
  <si>
    <t>20150426:0211</t>
  </si>
  <si>
    <t>20150426:0311</t>
  </si>
  <si>
    <t>20150426:0411</t>
  </si>
  <si>
    <t>20150426:0511</t>
  </si>
  <si>
    <t>20150426:0611</t>
  </si>
  <si>
    <t>20150426:0711</t>
  </si>
  <si>
    <t>20150426:0811</t>
  </si>
  <si>
    <t>20150426:0911</t>
  </si>
  <si>
    <t>20150426:1011</t>
  </si>
  <si>
    <t>20150426:1111</t>
  </si>
  <si>
    <t>20150426:1211</t>
  </si>
  <si>
    <t>20150426:1311</t>
  </si>
  <si>
    <t>20150426:1411</t>
  </si>
  <si>
    <t>20150426:1511</t>
  </si>
  <si>
    <t>20150426:1611</t>
  </si>
  <si>
    <t>20150426:1711</t>
  </si>
  <si>
    <t>20150426:1811</t>
  </si>
  <si>
    <t>20150426:1911</t>
  </si>
  <si>
    <t>20150426:2011</t>
  </si>
  <si>
    <t>20150426:2111</t>
  </si>
  <si>
    <t>20150426:2211</t>
  </si>
  <si>
    <t>20150426:2311</t>
  </si>
  <si>
    <t>20150427:0011</t>
  </si>
  <si>
    <t>20150427:0111</t>
  </si>
  <si>
    <t>20150427:0211</t>
  </si>
  <si>
    <t>20150427:0311</t>
  </si>
  <si>
    <t>20150427:0411</t>
  </si>
  <si>
    <t>20150427:0511</t>
  </si>
  <si>
    <t>20150427:0611</t>
  </si>
  <si>
    <t>20150427:0711</t>
  </si>
  <si>
    <t>20150427:0811</t>
  </si>
  <si>
    <t>20150427:0911</t>
  </si>
  <si>
    <t>20150427:1011</t>
  </si>
  <si>
    <t>20150427:1111</t>
  </si>
  <si>
    <t>20150427:1211</t>
  </si>
  <si>
    <t>20150427:1311</t>
  </si>
  <si>
    <t>20150427:1411</t>
  </si>
  <si>
    <t>20150427:1511</t>
  </si>
  <si>
    <t>20150427:1611</t>
  </si>
  <si>
    <t>20150427:1711</t>
  </si>
  <si>
    <t>20150427:1811</t>
  </si>
  <si>
    <t>20150427:1911</t>
  </si>
  <si>
    <t>20150427:2011</t>
  </si>
  <si>
    <t>20150427:2111</t>
  </si>
  <si>
    <t>20150427:2211</t>
  </si>
  <si>
    <t>20150427:2311</t>
  </si>
  <si>
    <t>20150428:0011</t>
  </si>
  <si>
    <t>20150428:0111</t>
  </si>
  <si>
    <t>20150428:0211</t>
  </si>
  <si>
    <t>20150428:0311</t>
  </si>
  <si>
    <t>20150428:0411</t>
  </si>
  <si>
    <t>20150428:0511</t>
  </si>
  <si>
    <t>20150428:0611</t>
  </si>
  <si>
    <t>20150428:0711</t>
  </si>
  <si>
    <t>20150428:0811</t>
  </si>
  <si>
    <t>20150428:0911</t>
  </si>
  <si>
    <t>20150428:1011</t>
  </si>
  <si>
    <t>20150428:1111</t>
  </si>
  <si>
    <t>20150428:1211</t>
  </si>
  <si>
    <t>20150428:1311</t>
  </si>
  <si>
    <t>20150428:1411</t>
  </si>
  <si>
    <t>20150428:1511</t>
  </si>
  <si>
    <t>20150428:1611</t>
  </si>
  <si>
    <t>20150428:1711</t>
  </si>
  <si>
    <t>20150428:1811</t>
  </si>
  <si>
    <t>20150428:1911</t>
  </si>
  <si>
    <t>20150428:2011</t>
  </si>
  <si>
    <t>20150428:2111</t>
  </si>
  <si>
    <t>20150428:2211</t>
  </si>
  <si>
    <t>20150428:2311</t>
  </si>
  <si>
    <t>20150429:0011</t>
  </si>
  <si>
    <t>20150429:0111</t>
  </si>
  <si>
    <t>20150429:0211</t>
  </si>
  <si>
    <t>20150429:0311</t>
  </si>
  <si>
    <t>20150429:0411</t>
  </si>
  <si>
    <t>20150429:0511</t>
  </si>
  <si>
    <t>20150429:0611</t>
  </si>
  <si>
    <t>20150429:0711</t>
  </si>
  <si>
    <t>20150429:0811</t>
  </si>
  <si>
    <t>20150429:0911</t>
  </si>
  <si>
    <t>20150429:1011</t>
  </si>
  <si>
    <t>20150429:1111</t>
  </si>
  <si>
    <t>20150429:1211</t>
  </si>
  <si>
    <t>20150429:1311</t>
  </si>
  <si>
    <t>20150429:1411</t>
  </si>
  <si>
    <t>20150429:1511</t>
  </si>
  <si>
    <t>20150429:1611</t>
  </si>
  <si>
    <t>20150429:1711</t>
  </si>
  <si>
    <t>20150429:1811</t>
  </si>
  <si>
    <t>20150429:1911</t>
  </si>
  <si>
    <t>20150429:2011</t>
  </si>
  <si>
    <t>20150429:2111</t>
  </si>
  <si>
    <t>20150429:2211</t>
  </si>
  <si>
    <t>20150429:2311</t>
  </si>
  <si>
    <t>20150430:0011</t>
  </si>
  <si>
    <t>20150430:0111</t>
  </si>
  <si>
    <t>20150430:0211</t>
  </si>
  <si>
    <t>20150430:0311</t>
  </si>
  <si>
    <t>20150430:0411</t>
  </si>
  <si>
    <t>20150430:0511</t>
  </si>
  <si>
    <t>20150430:0611</t>
  </si>
  <si>
    <t>20150430:0711</t>
  </si>
  <si>
    <t>20150430:0811</t>
  </si>
  <si>
    <t>20150430:0911</t>
  </si>
  <si>
    <t>20150430:1011</t>
  </si>
  <si>
    <t>20150430:1111</t>
  </si>
  <si>
    <t>20150430:1211</t>
  </si>
  <si>
    <t>20150430:1311</t>
  </si>
  <si>
    <t>20150430:1411</t>
  </si>
  <si>
    <t>20150430:1511</t>
  </si>
  <si>
    <t>20150430:1611</t>
  </si>
  <si>
    <t>20150430:1711</t>
  </si>
  <si>
    <t>20150430:1811</t>
  </si>
  <si>
    <t>20150430:1911</t>
  </si>
  <si>
    <t>20150430:2011</t>
  </si>
  <si>
    <t>20150430:2111</t>
  </si>
  <si>
    <t>20150430:2211</t>
  </si>
  <si>
    <t>20150430:2311</t>
  </si>
  <si>
    <t>20150501:0011</t>
  </si>
  <si>
    <t>20150501:0111</t>
  </si>
  <si>
    <t>20150501:0211</t>
  </si>
  <si>
    <t>20150501:0311</t>
  </si>
  <si>
    <t>20150501:0411</t>
  </si>
  <si>
    <t>20150501:0511</t>
  </si>
  <si>
    <t>20150501:0611</t>
  </si>
  <si>
    <t>20150501:0711</t>
  </si>
  <si>
    <t>20150501:0811</t>
  </si>
  <si>
    <t>20150501:0911</t>
  </si>
  <si>
    <t>20150501:1011</t>
  </si>
  <si>
    <t>20150501:1111</t>
  </si>
  <si>
    <t>20150501:1211</t>
  </si>
  <si>
    <t>20150501:1311</t>
  </si>
  <si>
    <t>20150501:1411</t>
  </si>
  <si>
    <t>20150501:1511</t>
  </si>
  <si>
    <t>20150501:1611</t>
  </si>
  <si>
    <t>20150501:1711</t>
  </si>
  <si>
    <t>20150501:1811</t>
  </si>
  <si>
    <t>20150501:1911</t>
  </si>
  <si>
    <t>20150501:2011</t>
  </si>
  <si>
    <t>20150501:2111</t>
  </si>
  <si>
    <t>20150501:2211</t>
  </si>
  <si>
    <t>20150501:2311</t>
  </si>
  <si>
    <t>20150502:0011</t>
  </si>
  <si>
    <t>20150502:0111</t>
  </si>
  <si>
    <t>20150502:0211</t>
  </si>
  <si>
    <t>20150502:0311</t>
  </si>
  <si>
    <t>20150502:0411</t>
  </si>
  <si>
    <t>20150502:0511</t>
  </si>
  <si>
    <t>20150502:0611</t>
  </si>
  <si>
    <t>20150502:0711</t>
  </si>
  <si>
    <t>20150502:0811</t>
  </si>
  <si>
    <t>20150502:0911</t>
  </si>
  <si>
    <t>20150502:1011</t>
  </si>
  <si>
    <t>20150502:1111</t>
  </si>
  <si>
    <t>20150502:1211</t>
  </si>
  <si>
    <t>20150502:1311</t>
  </si>
  <si>
    <t>20150502:1411</t>
  </si>
  <si>
    <t>20150502:1511</t>
  </si>
  <si>
    <t>20150502:1611</t>
  </si>
  <si>
    <t>20150502:1711</t>
  </si>
  <si>
    <t>20150502:1811</t>
  </si>
  <si>
    <t>20150502:1911</t>
  </si>
  <si>
    <t>20150502:2011</t>
  </si>
  <si>
    <t>20150502:2111</t>
  </si>
  <si>
    <t>20150502:2211</t>
  </si>
  <si>
    <t>20150502:2311</t>
  </si>
  <si>
    <t>20150503:0011</t>
  </si>
  <si>
    <t>20150503:0111</t>
  </si>
  <si>
    <t>20150503:0211</t>
  </si>
  <si>
    <t>20150503:0311</t>
  </si>
  <si>
    <t>20150503:0411</t>
  </si>
  <si>
    <t>20150503:0511</t>
  </si>
  <si>
    <t>20150503:0611</t>
  </si>
  <si>
    <t>20150503:0711</t>
  </si>
  <si>
    <t>20150503:0811</t>
  </si>
  <si>
    <t>20150503:0911</t>
  </si>
  <si>
    <t>20150503:1011</t>
  </si>
  <si>
    <t>20150503:1111</t>
  </si>
  <si>
    <t>20150503:1211</t>
  </si>
  <si>
    <t>20150503:1311</t>
  </si>
  <si>
    <t>20150503:1411</t>
  </si>
  <si>
    <t>20150503:1511</t>
  </si>
  <si>
    <t>20150503:1611</t>
  </si>
  <si>
    <t>20150503:1711</t>
  </si>
  <si>
    <t>20150503:1811</t>
  </si>
  <si>
    <t>20150503:1911</t>
  </si>
  <si>
    <t>20150503:2011</t>
  </si>
  <si>
    <t>20150503:2111</t>
  </si>
  <si>
    <t>20150503:2211</t>
  </si>
  <si>
    <t>20150503:2311</t>
  </si>
  <si>
    <t>20150504:0011</t>
  </si>
  <si>
    <t>20150504:0111</t>
  </si>
  <si>
    <t>20150504:0211</t>
  </si>
  <si>
    <t>20150504:0311</t>
  </si>
  <si>
    <t>20150504:0411</t>
  </si>
  <si>
    <t>20150504:0511</t>
  </si>
  <si>
    <t>20150504:0611</t>
  </si>
  <si>
    <t>20150504:0711</t>
  </si>
  <si>
    <t>20150504:0811</t>
  </si>
  <si>
    <t>20150504:0911</t>
  </si>
  <si>
    <t>20150504:1011</t>
  </si>
  <si>
    <t>20150504:1111</t>
  </si>
  <si>
    <t>20150504:1211</t>
  </si>
  <si>
    <t>20150504:1311</t>
  </si>
  <si>
    <t>20150504:1411</t>
  </si>
  <si>
    <t>20150504:1511</t>
  </si>
  <si>
    <t>20150504:1611</t>
  </si>
  <si>
    <t>20150504:1711</t>
  </si>
  <si>
    <t>20150504:1811</t>
  </si>
  <si>
    <t>20150504:1911</t>
  </si>
  <si>
    <t>20150504:2011</t>
  </si>
  <si>
    <t>20150504:2111</t>
  </si>
  <si>
    <t>20150504:2211</t>
  </si>
  <si>
    <t>20150504:2311</t>
  </si>
  <si>
    <t>20150505:0011</t>
  </si>
  <si>
    <t>20150505:0111</t>
  </si>
  <si>
    <t>20150505:0211</t>
  </si>
  <si>
    <t>20150505:0311</t>
  </si>
  <si>
    <t>20150505:0411</t>
  </si>
  <si>
    <t>20150505:0511</t>
  </si>
  <si>
    <t>20150505:0611</t>
  </si>
  <si>
    <t>20150505:0711</t>
  </si>
  <si>
    <t>20150505:0811</t>
  </si>
  <si>
    <t>20150505:0911</t>
  </si>
  <si>
    <t>20150505:1011</t>
  </si>
  <si>
    <t>20150505:1111</t>
  </si>
  <si>
    <t>20150505:1211</t>
  </si>
  <si>
    <t>20150505:1311</t>
  </si>
  <si>
    <t>20150505:1411</t>
  </si>
  <si>
    <t>20150505:1511</t>
  </si>
  <si>
    <t>20150505:1611</t>
  </si>
  <si>
    <t>20150505:1711</t>
  </si>
  <si>
    <t>20150505:1811</t>
  </si>
  <si>
    <t>20150505:1911</t>
  </si>
  <si>
    <t>20150505:2011</t>
  </si>
  <si>
    <t>20150505:2111</t>
  </si>
  <si>
    <t>20150505:2211</t>
  </si>
  <si>
    <t>20150505:2311</t>
  </si>
  <si>
    <t>20150506:0011</t>
  </si>
  <si>
    <t>20150506:0111</t>
  </si>
  <si>
    <t>20150506:0211</t>
  </si>
  <si>
    <t>20150506:0311</t>
  </si>
  <si>
    <t>20150506:0411</t>
  </si>
  <si>
    <t>20150506:0511</t>
  </si>
  <si>
    <t>20150506:0611</t>
  </si>
  <si>
    <t>20150506:0711</t>
  </si>
  <si>
    <t>20150506:0811</t>
  </si>
  <si>
    <t>20150506:0911</t>
  </si>
  <si>
    <t>20150506:1011</t>
  </si>
  <si>
    <t>20150506:1111</t>
  </si>
  <si>
    <t>20150506:1211</t>
  </si>
  <si>
    <t>20150506:1311</t>
  </si>
  <si>
    <t>20150506:1411</t>
  </si>
  <si>
    <t>20150506:1511</t>
  </si>
  <si>
    <t>20150506:1611</t>
  </si>
  <si>
    <t>20150506:1711</t>
  </si>
  <si>
    <t>20150506:1811</t>
  </si>
  <si>
    <t>20150506:1911</t>
  </si>
  <si>
    <t>20150506:2011</t>
  </si>
  <si>
    <t>20150506:2111</t>
  </si>
  <si>
    <t>20150506:2211</t>
  </si>
  <si>
    <t>20150506:2311</t>
  </si>
  <si>
    <t>20150507:0011</t>
  </si>
  <si>
    <t>20150507:0111</t>
  </si>
  <si>
    <t>20150507:0211</t>
  </si>
  <si>
    <t>20150507:0311</t>
  </si>
  <si>
    <t>20150507:0411</t>
  </si>
  <si>
    <t>20150507:0511</t>
  </si>
  <si>
    <t>20150507:0611</t>
  </si>
  <si>
    <t>20150507:0711</t>
  </si>
  <si>
    <t>20150507:0811</t>
  </si>
  <si>
    <t>20150507:0911</t>
  </si>
  <si>
    <t>20150507:1011</t>
  </si>
  <si>
    <t>20150507:1111</t>
  </si>
  <si>
    <t>20150507:1211</t>
  </si>
  <si>
    <t>20150507:1311</t>
  </si>
  <si>
    <t>20150507:1411</t>
  </si>
  <si>
    <t>20150507:1511</t>
  </si>
  <si>
    <t>20150507:1611</t>
  </si>
  <si>
    <t>20150507:1711</t>
  </si>
  <si>
    <t>20150507:1811</t>
  </si>
  <si>
    <t>20150507:1911</t>
  </si>
  <si>
    <t>20150507:2011</t>
  </si>
  <si>
    <t>20150507:2111</t>
  </si>
  <si>
    <t>20150507:2211</t>
  </si>
  <si>
    <t>20150507:2311</t>
  </si>
  <si>
    <t>20150508:0011</t>
  </si>
  <si>
    <t>20150508:0111</t>
  </si>
  <si>
    <t>20150508:0211</t>
  </si>
  <si>
    <t>20150508:0311</t>
  </si>
  <si>
    <t>20150508:0411</t>
  </si>
  <si>
    <t>20150508:0511</t>
  </si>
  <si>
    <t>20150508:0611</t>
  </si>
  <si>
    <t>20150508:0711</t>
  </si>
  <si>
    <t>20150508:0811</t>
  </si>
  <si>
    <t>20150508:0911</t>
  </si>
  <si>
    <t>20150508:1011</t>
  </si>
  <si>
    <t>20150508:1111</t>
  </si>
  <si>
    <t>20150508:1211</t>
  </si>
  <si>
    <t>20150508:1311</t>
  </si>
  <si>
    <t>20150508:1411</t>
  </si>
  <si>
    <t>20150508:1511</t>
  </si>
  <si>
    <t>20150508:1611</t>
  </si>
  <si>
    <t>20150508:1711</t>
  </si>
  <si>
    <t>20150508:1811</t>
  </si>
  <si>
    <t>20150508:1911</t>
  </si>
  <si>
    <t>20150508:2011</t>
  </si>
  <si>
    <t>20150508:2111</t>
  </si>
  <si>
    <t>20150508:2211</t>
  </si>
  <si>
    <t>20150508:2311</t>
  </si>
  <si>
    <t>20150509:0011</t>
  </si>
  <si>
    <t>20150509:0111</t>
  </si>
  <si>
    <t>20150509:0211</t>
  </si>
  <si>
    <t>20150509:0311</t>
  </si>
  <si>
    <t>20150509:0411</t>
  </si>
  <si>
    <t>20150509:0511</t>
  </si>
  <si>
    <t>20150509:0611</t>
  </si>
  <si>
    <t>20150509:0711</t>
  </si>
  <si>
    <t>20150509:0811</t>
  </si>
  <si>
    <t>20150509:0911</t>
  </si>
  <si>
    <t>20150509:1011</t>
  </si>
  <si>
    <t>20150509:1111</t>
  </si>
  <si>
    <t>20150509:1211</t>
  </si>
  <si>
    <t>20150509:1311</t>
  </si>
  <si>
    <t>20150509:1411</t>
  </si>
  <si>
    <t>20150509:1511</t>
  </si>
  <si>
    <t>20150509:1611</t>
  </si>
  <si>
    <t>20150509:1711</t>
  </si>
  <si>
    <t>20150509:1811</t>
  </si>
  <si>
    <t>20150509:1911</t>
  </si>
  <si>
    <t>20150509:2011</t>
  </si>
  <si>
    <t>20150509:2111</t>
  </si>
  <si>
    <t>20150509:2211</t>
  </si>
  <si>
    <t>20150509:2311</t>
  </si>
  <si>
    <t>20150510:0011</t>
  </si>
  <si>
    <t>20150510:0111</t>
  </si>
  <si>
    <t>20150510:0211</t>
  </si>
  <si>
    <t>20150510:0311</t>
  </si>
  <si>
    <t>20150510:0411</t>
  </si>
  <si>
    <t>20150510:0511</t>
  </si>
  <si>
    <t>20150510:0611</t>
  </si>
  <si>
    <t>20150510:0711</t>
  </si>
  <si>
    <t>20150510:0811</t>
  </si>
  <si>
    <t>20150510:0911</t>
  </si>
  <si>
    <t>20150510:1011</t>
  </si>
  <si>
    <t>20150510:1111</t>
  </si>
  <si>
    <t>20150510:1211</t>
  </si>
  <si>
    <t>20150510:1311</t>
  </si>
  <si>
    <t>20150510:1411</t>
  </si>
  <si>
    <t>20150510:1511</t>
  </si>
  <si>
    <t>20150510:1611</t>
  </si>
  <si>
    <t>20150510:1711</t>
  </si>
  <si>
    <t>20150510:1811</t>
  </si>
  <si>
    <t>20150510:1911</t>
  </si>
  <si>
    <t>20150510:2011</t>
  </si>
  <si>
    <t>20150510:2111</t>
  </si>
  <si>
    <t>20150510:2211</t>
  </si>
  <si>
    <t>20150510:2311</t>
  </si>
  <si>
    <t>20150511:0011</t>
  </si>
  <si>
    <t>20150511:0111</t>
  </si>
  <si>
    <t>20150511:0211</t>
  </si>
  <si>
    <t>20150511:0311</t>
  </si>
  <si>
    <t>20150511:0411</t>
  </si>
  <si>
    <t>20150511:0511</t>
  </si>
  <si>
    <t>20150511:0611</t>
  </si>
  <si>
    <t>20150511:0711</t>
  </si>
  <si>
    <t>20150511:0811</t>
  </si>
  <si>
    <t>20150511:0911</t>
  </si>
  <si>
    <t>20150511:1011</t>
  </si>
  <si>
    <t>20150511:1111</t>
  </si>
  <si>
    <t>20150511:1211</t>
  </si>
  <si>
    <t>20150511:1311</t>
  </si>
  <si>
    <t>20150511:1411</t>
  </si>
  <si>
    <t>20150511:1511</t>
  </si>
  <si>
    <t>20150511:1611</t>
  </si>
  <si>
    <t>20150511:1711</t>
  </si>
  <si>
    <t>20150511:1811</t>
  </si>
  <si>
    <t>20150511:1911</t>
  </si>
  <si>
    <t>20150511:2011</t>
  </si>
  <si>
    <t>20150511:2111</t>
  </si>
  <si>
    <t>20150511:2211</t>
  </si>
  <si>
    <t>20150511:2311</t>
  </si>
  <si>
    <t>20150512:0011</t>
  </si>
  <si>
    <t>20150512:0111</t>
  </si>
  <si>
    <t>20150512:0211</t>
  </si>
  <si>
    <t>20150512:0311</t>
  </si>
  <si>
    <t>20150512:0411</t>
  </si>
  <si>
    <t>20150512:0511</t>
  </si>
  <si>
    <t>20150512:0611</t>
  </si>
  <si>
    <t>20150512:0711</t>
  </si>
  <si>
    <t>20150512:0811</t>
  </si>
  <si>
    <t>20150512:0911</t>
  </si>
  <si>
    <t>20150512:1011</t>
  </si>
  <si>
    <t>20150512:1111</t>
  </si>
  <si>
    <t>20150512:1211</t>
  </si>
  <si>
    <t>20150512:1311</t>
  </si>
  <si>
    <t>20150512:1411</t>
  </si>
  <si>
    <t>20150512:1511</t>
  </si>
  <si>
    <t>20150512:1611</t>
  </si>
  <si>
    <t>20150512:1711</t>
  </si>
  <si>
    <t>20150512:1811</t>
  </si>
  <si>
    <t>20150512:1911</t>
  </si>
  <si>
    <t>20150512:2011</t>
  </si>
  <si>
    <t>20150512:2111</t>
  </si>
  <si>
    <t>20150512:2211</t>
  </si>
  <si>
    <t>20150512:2311</t>
  </si>
  <si>
    <t>20150513:0011</t>
  </si>
  <si>
    <t>20150513:0111</t>
  </si>
  <si>
    <t>20150513:0211</t>
  </si>
  <si>
    <t>20150513:0311</t>
  </si>
  <si>
    <t>20150513:0411</t>
  </si>
  <si>
    <t>20150513:0511</t>
  </si>
  <si>
    <t>20150513:0611</t>
  </si>
  <si>
    <t>20150513:0711</t>
  </si>
  <si>
    <t>20150513:0811</t>
  </si>
  <si>
    <t>20150513:0911</t>
  </si>
  <si>
    <t>20150513:1011</t>
  </si>
  <si>
    <t>20150513:1111</t>
  </si>
  <si>
    <t>20150513:1211</t>
  </si>
  <si>
    <t>20150513:1311</t>
  </si>
  <si>
    <t>20150513:1411</t>
  </si>
  <si>
    <t>20150513:1511</t>
  </si>
  <si>
    <t>20150513:1611</t>
  </si>
  <si>
    <t>20150513:1711</t>
  </si>
  <si>
    <t>20150513:1811</t>
  </si>
  <si>
    <t>20150513:1911</t>
  </si>
  <si>
    <t>20150513:2011</t>
  </si>
  <si>
    <t>20150513:2111</t>
  </si>
  <si>
    <t>20150513:2211</t>
  </si>
  <si>
    <t>20150513:2311</t>
  </si>
  <si>
    <t>20150514:0011</t>
  </si>
  <si>
    <t>20150514:0111</t>
  </si>
  <si>
    <t>20150514:0211</t>
  </si>
  <si>
    <t>20150514:0311</t>
  </si>
  <si>
    <t>20150514:0411</t>
  </si>
  <si>
    <t>20150514:0511</t>
  </si>
  <si>
    <t>20150514:0611</t>
  </si>
  <si>
    <t>20150514:0711</t>
  </si>
  <si>
    <t>20150514:0811</t>
  </si>
  <si>
    <t>20150514:0911</t>
  </si>
  <si>
    <t>20150514:1011</t>
  </si>
  <si>
    <t>20150514:1111</t>
  </si>
  <si>
    <t>20150514:1211</t>
  </si>
  <si>
    <t>20150514:1311</t>
  </si>
  <si>
    <t>20150514:1411</t>
  </si>
  <si>
    <t>20150514:1511</t>
  </si>
  <si>
    <t>20150514:1611</t>
  </si>
  <si>
    <t>20150514:1711</t>
  </si>
  <si>
    <t>20150514:1811</t>
  </si>
  <si>
    <t>20150514:1911</t>
  </si>
  <si>
    <t>20150514:2011</t>
  </si>
  <si>
    <t>20150514:2111</t>
  </si>
  <si>
    <t>20150514:2211</t>
  </si>
  <si>
    <t>20150514:2311</t>
  </si>
  <si>
    <t>20150515:0011</t>
  </si>
  <si>
    <t>20150515:0111</t>
  </si>
  <si>
    <t>20150515:0211</t>
  </si>
  <si>
    <t>20150515:0311</t>
  </si>
  <si>
    <t>20150515:0411</t>
  </si>
  <si>
    <t>20150515:0511</t>
  </si>
  <si>
    <t>20150515:0611</t>
  </si>
  <si>
    <t>20150515:0711</t>
  </si>
  <si>
    <t>20150515:0811</t>
  </si>
  <si>
    <t>20150515:0911</t>
  </si>
  <si>
    <t>20150515:1011</t>
  </si>
  <si>
    <t>20150515:1111</t>
  </si>
  <si>
    <t>20150515:1211</t>
  </si>
  <si>
    <t>20150515:1311</t>
  </si>
  <si>
    <t>20150515:1411</t>
  </si>
  <si>
    <t>20150515:1511</t>
  </si>
  <si>
    <t>20150515:1611</t>
  </si>
  <si>
    <t>20150515:1711</t>
  </si>
  <si>
    <t>20150515:1811</t>
  </si>
  <si>
    <t>20150515:1911</t>
  </si>
  <si>
    <t>20150515:2011</t>
  </si>
  <si>
    <t>20150515:2111</t>
  </si>
  <si>
    <t>20150515:2211</t>
  </si>
  <si>
    <t>20150515:2311</t>
  </si>
  <si>
    <t>20150516:0011</t>
  </si>
  <si>
    <t>20150516:0111</t>
  </si>
  <si>
    <t>20150516:0211</t>
  </si>
  <si>
    <t>20150516:0311</t>
  </si>
  <si>
    <t>20150516:0411</t>
  </si>
  <si>
    <t>20150516:0511</t>
  </si>
  <si>
    <t>20150516:0611</t>
  </si>
  <si>
    <t>20150516:0711</t>
  </si>
  <si>
    <t>20150516:0811</t>
  </si>
  <si>
    <t>20150516:0911</t>
  </si>
  <si>
    <t>20150516:1011</t>
  </si>
  <si>
    <t>20150516:1111</t>
  </si>
  <si>
    <t>20150516:1211</t>
  </si>
  <si>
    <t>20150516:1311</t>
  </si>
  <si>
    <t>20150516:1411</t>
  </si>
  <si>
    <t>20150516:1511</t>
  </si>
  <si>
    <t>20150516:1611</t>
  </si>
  <si>
    <t>20150516:1711</t>
  </si>
  <si>
    <t>20150516:1811</t>
  </si>
  <si>
    <t>20150516:1911</t>
  </si>
  <si>
    <t>20150516:2011</t>
  </si>
  <si>
    <t>20150516:2111</t>
  </si>
  <si>
    <t>20150516:2211</t>
  </si>
  <si>
    <t>20150516:2311</t>
  </si>
  <si>
    <t>20150517:0011</t>
  </si>
  <si>
    <t>20150517:0111</t>
  </si>
  <si>
    <t>20150517:0211</t>
  </si>
  <si>
    <t>20150517:0311</t>
  </si>
  <si>
    <t>20150517:0411</t>
  </si>
  <si>
    <t>20150517:0511</t>
  </si>
  <si>
    <t>20150517:0611</t>
  </si>
  <si>
    <t>20150517:0711</t>
  </si>
  <si>
    <t>20150517:0811</t>
  </si>
  <si>
    <t>20150517:0911</t>
  </si>
  <si>
    <t>20150517:1011</t>
  </si>
  <si>
    <t>20150517:1111</t>
  </si>
  <si>
    <t>20150517:1211</t>
  </si>
  <si>
    <t>20150517:1311</t>
  </si>
  <si>
    <t>20150517:1411</t>
  </si>
  <si>
    <t>20150517:1511</t>
  </si>
  <si>
    <t>20150517:1611</t>
  </si>
  <si>
    <t>20150517:1711</t>
  </si>
  <si>
    <t>20150517:1811</t>
  </si>
  <si>
    <t>20150517:1911</t>
  </si>
  <si>
    <t>20150517:2011</t>
  </si>
  <si>
    <t>20150517:2111</t>
  </si>
  <si>
    <t>20150517:2211</t>
  </si>
  <si>
    <t>20150517:2311</t>
  </si>
  <si>
    <t>20150518:0011</t>
  </si>
  <si>
    <t>20150518:0111</t>
  </si>
  <si>
    <t>20150518:0211</t>
  </si>
  <si>
    <t>20150518:0311</t>
  </si>
  <si>
    <t>20150518:0411</t>
  </si>
  <si>
    <t>20150518:0511</t>
  </si>
  <si>
    <t>20150518:0611</t>
  </si>
  <si>
    <t>20150518:0711</t>
  </si>
  <si>
    <t>20150518:0811</t>
  </si>
  <si>
    <t>20150518:0911</t>
  </si>
  <si>
    <t>20150518:1011</t>
  </si>
  <si>
    <t>20150518:1111</t>
  </si>
  <si>
    <t>20150518:1211</t>
  </si>
  <si>
    <t>20150518:1311</t>
  </si>
  <si>
    <t>20150518:1411</t>
  </si>
  <si>
    <t>20150518:1511</t>
  </si>
  <si>
    <t>20150518:1611</t>
  </si>
  <si>
    <t>20150518:1711</t>
  </si>
  <si>
    <t>20150518:1811</t>
  </si>
  <si>
    <t>20150518:1911</t>
  </si>
  <si>
    <t>20150518:2011</t>
  </si>
  <si>
    <t>20150518:2111</t>
  </si>
  <si>
    <t>20150518:2211</t>
  </si>
  <si>
    <t>20150518:2311</t>
  </si>
  <si>
    <t>20150519:0011</t>
  </si>
  <si>
    <t>20150519:0111</t>
  </si>
  <si>
    <t>20150519:0211</t>
  </si>
  <si>
    <t>20150519:0311</t>
  </si>
  <si>
    <t>20150519:0411</t>
  </si>
  <si>
    <t>20150519:0511</t>
  </si>
  <si>
    <t>20150519:0611</t>
  </si>
  <si>
    <t>20150519:0711</t>
  </si>
  <si>
    <t>20150519:0811</t>
  </si>
  <si>
    <t>20150519:0911</t>
  </si>
  <si>
    <t>20150519:1011</t>
  </si>
  <si>
    <t>20150519:1111</t>
  </si>
  <si>
    <t>20150519:1211</t>
  </si>
  <si>
    <t>20150519:1311</t>
  </si>
  <si>
    <t>20150519:1411</t>
  </si>
  <si>
    <t>20150519:1511</t>
  </si>
  <si>
    <t>20150519:1611</t>
  </si>
  <si>
    <t>20150519:1711</t>
  </si>
  <si>
    <t>20150519:1811</t>
  </si>
  <si>
    <t>20150519:1911</t>
  </si>
  <si>
    <t>20150519:2011</t>
  </si>
  <si>
    <t>20150519:2111</t>
  </si>
  <si>
    <t>20150519:2211</t>
  </si>
  <si>
    <t>20150519:2311</t>
  </si>
  <si>
    <t>20150520:0011</t>
  </si>
  <si>
    <t>20150520:0111</t>
  </si>
  <si>
    <t>20150520:0211</t>
  </si>
  <si>
    <t>20150520:0311</t>
  </si>
  <si>
    <t>20150520:0411</t>
  </si>
  <si>
    <t>20150520:0511</t>
  </si>
  <si>
    <t>20150520:0611</t>
  </si>
  <si>
    <t>20150520:0711</t>
  </si>
  <si>
    <t>20150520:0811</t>
  </si>
  <si>
    <t>20150520:0911</t>
  </si>
  <si>
    <t>20150520:1011</t>
  </si>
  <si>
    <t>20150520:1111</t>
  </si>
  <si>
    <t>20150520:1211</t>
  </si>
  <si>
    <t>20150520:1311</t>
  </si>
  <si>
    <t>20150520:1411</t>
  </si>
  <si>
    <t>20150520:1511</t>
  </si>
  <si>
    <t>20150520:1611</t>
  </si>
  <si>
    <t>20150520:1711</t>
  </si>
  <si>
    <t>20150520:1811</t>
  </si>
  <si>
    <t>20150520:1911</t>
  </si>
  <si>
    <t>20150520:2011</t>
  </si>
  <si>
    <t>20150520:2111</t>
  </si>
  <si>
    <t>20150520:2211</t>
  </si>
  <si>
    <t>20150520:2311</t>
  </si>
  <si>
    <t>20150521:0011</t>
  </si>
  <si>
    <t>20150521:0111</t>
  </si>
  <si>
    <t>20150521:0211</t>
  </si>
  <si>
    <t>20150521:0311</t>
  </si>
  <si>
    <t>20150521:0411</t>
  </si>
  <si>
    <t>20150521:0511</t>
  </si>
  <si>
    <t>20150521:0611</t>
  </si>
  <si>
    <t>20150521:0711</t>
  </si>
  <si>
    <t>20150521:0811</t>
  </si>
  <si>
    <t>20150521:0911</t>
  </si>
  <si>
    <t>20150521:1011</t>
  </si>
  <si>
    <t>20150521:1111</t>
  </si>
  <si>
    <t>20150521:1211</t>
  </si>
  <si>
    <t>20150521:1311</t>
  </si>
  <si>
    <t>20150521:1411</t>
  </si>
  <si>
    <t>20150521:1511</t>
  </si>
  <si>
    <t>20150521:1611</t>
  </si>
  <si>
    <t>20150521:1711</t>
  </si>
  <si>
    <t>20150521:1811</t>
  </si>
  <si>
    <t>20150521:1911</t>
  </si>
  <si>
    <t>20150521:2011</t>
  </si>
  <si>
    <t>20150521:2111</t>
  </si>
  <si>
    <t>20150521:2211</t>
  </si>
  <si>
    <t>20150521:2311</t>
  </si>
  <si>
    <t>20150522:0011</t>
  </si>
  <si>
    <t>20150522:0111</t>
  </si>
  <si>
    <t>20150522:0211</t>
  </si>
  <si>
    <t>20150522:0311</t>
  </si>
  <si>
    <t>20150522:0411</t>
  </si>
  <si>
    <t>20150522:0511</t>
  </si>
  <si>
    <t>20150522:0611</t>
  </si>
  <si>
    <t>20150522:0711</t>
  </si>
  <si>
    <t>20150522:0811</t>
  </si>
  <si>
    <t>20150522:0911</t>
  </si>
  <si>
    <t>20150522:1011</t>
  </si>
  <si>
    <t>20150522:1111</t>
  </si>
  <si>
    <t>20150522:1211</t>
  </si>
  <si>
    <t>20150522:1311</t>
  </si>
  <si>
    <t>20150522:1411</t>
  </si>
  <si>
    <t>20150522:1511</t>
  </si>
  <si>
    <t>20150522:1611</t>
  </si>
  <si>
    <t>20150522:1711</t>
  </si>
  <si>
    <t>20150522:1811</t>
  </si>
  <si>
    <t>20150522:1911</t>
  </si>
  <si>
    <t>20150522:2011</t>
  </si>
  <si>
    <t>20150522:2111</t>
  </si>
  <si>
    <t>20150522:2211</t>
  </si>
  <si>
    <t>20150522:2311</t>
  </si>
  <si>
    <t>20150523:0011</t>
  </si>
  <si>
    <t>20150523:0111</t>
  </si>
  <si>
    <t>20150523:0211</t>
  </si>
  <si>
    <t>20150523:0311</t>
  </si>
  <si>
    <t>20150523:0411</t>
  </si>
  <si>
    <t>20150523:0511</t>
  </si>
  <si>
    <t>20150523:0611</t>
  </si>
  <si>
    <t>20150523:0711</t>
  </si>
  <si>
    <t>20150523:0811</t>
  </si>
  <si>
    <t>20150523:0911</t>
  </si>
  <si>
    <t>20150523:1011</t>
  </si>
  <si>
    <t>20150523:1111</t>
  </si>
  <si>
    <t>20150523:1211</t>
  </si>
  <si>
    <t>20150523:1311</t>
  </si>
  <si>
    <t>20150523:1411</t>
  </si>
  <si>
    <t>20150523:1511</t>
  </si>
  <si>
    <t>20150523:1611</t>
  </si>
  <si>
    <t>20150523:1711</t>
  </si>
  <si>
    <t>20150523:1811</t>
  </si>
  <si>
    <t>20150523:1911</t>
  </si>
  <si>
    <t>20150523:2011</t>
  </si>
  <si>
    <t>20150523:2111</t>
  </si>
  <si>
    <t>20150523:2211</t>
  </si>
  <si>
    <t>20150523:2311</t>
  </si>
  <si>
    <t>20150524:0011</t>
  </si>
  <si>
    <t>20150524:0111</t>
  </si>
  <si>
    <t>20150524:0211</t>
  </si>
  <si>
    <t>20150524:0311</t>
  </si>
  <si>
    <t>20150524:0411</t>
  </si>
  <si>
    <t>20150524:0511</t>
  </si>
  <si>
    <t>20150524:0611</t>
  </si>
  <si>
    <t>20150524:0711</t>
  </si>
  <si>
    <t>20150524:0811</t>
  </si>
  <si>
    <t>20150524:0911</t>
  </si>
  <si>
    <t>20150524:1011</t>
  </si>
  <si>
    <t>20150524:1111</t>
  </si>
  <si>
    <t>20150524:1211</t>
  </si>
  <si>
    <t>20150524:1311</t>
  </si>
  <si>
    <t>20150524:1411</t>
  </si>
  <si>
    <t>20150524:1511</t>
  </si>
  <si>
    <t>20150524:1611</t>
  </si>
  <si>
    <t>20150524:1711</t>
  </si>
  <si>
    <t>20150524:1811</t>
  </si>
  <si>
    <t>20150524:1911</t>
  </si>
  <si>
    <t>20150524:2011</t>
  </si>
  <si>
    <t>20150524:2111</t>
  </si>
  <si>
    <t>20150524:2211</t>
  </si>
  <si>
    <t>20150524:2311</t>
  </si>
  <si>
    <t>20150525:0011</t>
  </si>
  <si>
    <t>20150525:0111</t>
  </si>
  <si>
    <t>20150525:0211</t>
  </si>
  <si>
    <t>20150525:0311</t>
  </si>
  <si>
    <t>20150525:0411</t>
  </si>
  <si>
    <t>20150525:0511</t>
  </si>
  <si>
    <t>20150525:0611</t>
  </si>
  <si>
    <t>20150525:0711</t>
  </si>
  <si>
    <t>20150525:0811</t>
  </si>
  <si>
    <t>20150525:0911</t>
  </si>
  <si>
    <t>20150525:1011</t>
  </si>
  <si>
    <t>20150525:1111</t>
  </si>
  <si>
    <t>20150525:1211</t>
  </si>
  <si>
    <t>20150525:1311</t>
  </si>
  <si>
    <t>20150525:1411</t>
  </si>
  <si>
    <t>20150525:1511</t>
  </si>
  <si>
    <t>20150525:1611</t>
  </si>
  <si>
    <t>20150525:1711</t>
  </si>
  <si>
    <t>20150525:1811</t>
  </si>
  <si>
    <t>20150525:1911</t>
  </si>
  <si>
    <t>20150525:2011</t>
  </si>
  <si>
    <t>20150525:2111</t>
  </si>
  <si>
    <t>20150525:2211</t>
  </si>
  <si>
    <t>20150525:2311</t>
  </si>
  <si>
    <t>20150526:0011</t>
  </si>
  <si>
    <t>20150526:0111</t>
  </si>
  <si>
    <t>20150526:0211</t>
  </si>
  <si>
    <t>20150526:0311</t>
  </si>
  <si>
    <t>20150526:0411</t>
  </si>
  <si>
    <t>20150526:0511</t>
  </si>
  <si>
    <t>20150526:0611</t>
  </si>
  <si>
    <t>20150526:0711</t>
  </si>
  <si>
    <t>20150526:0811</t>
  </si>
  <si>
    <t>20150526:0911</t>
  </si>
  <si>
    <t>20150526:1011</t>
  </si>
  <si>
    <t>20150526:1111</t>
  </si>
  <si>
    <t>20150526:1211</t>
  </si>
  <si>
    <t>20150526:1311</t>
  </si>
  <si>
    <t>20150526:1411</t>
  </si>
  <si>
    <t>20150526:1511</t>
  </si>
  <si>
    <t>20150526:1611</t>
  </si>
  <si>
    <t>20150526:1711</t>
  </si>
  <si>
    <t>20150526:1811</t>
  </si>
  <si>
    <t>20150526:1911</t>
  </si>
  <si>
    <t>20150526:2011</t>
  </si>
  <si>
    <t>20150526:2111</t>
  </si>
  <si>
    <t>20150526:2211</t>
  </si>
  <si>
    <t>20150526:2311</t>
  </si>
  <si>
    <t>20150527:0011</t>
  </si>
  <si>
    <t>20150527:0111</t>
  </si>
  <si>
    <t>20150527:0211</t>
  </si>
  <si>
    <t>20150527:0311</t>
  </si>
  <si>
    <t>20150527:0411</t>
  </si>
  <si>
    <t>20150527:0511</t>
  </si>
  <si>
    <t>20150527:0611</t>
  </si>
  <si>
    <t>20150527:0711</t>
  </si>
  <si>
    <t>20150527:0811</t>
  </si>
  <si>
    <t>20150527:0911</t>
  </si>
  <si>
    <t>20150527:1011</t>
  </si>
  <si>
    <t>20150527:1111</t>
  </si>
  <si>
    <t>20150527:1211</t>
  </si>
  <si>
    <t>20150527:1311</t>
  </si>
  <si>
    <t>20150527:1411</t>
  </si>
  <si>
    <t>20150527:1511</t>
  </si>
  <si>
    <t>20150527:1611</t>
  </si>
  <si>
    <t>20150527:1711</t>
  </si>
  <si>
    <t>20150527:1811</t>
  </si>
  <si>
    <t>20150527:1911</t>
  </si>
  <si>
    <t>20150527:2011</t>
  </si>
  <si>
    <t>20150527:2111</t>
  </si>
  <si>
    <t>20150527:2211</t>
  </si>
  <si>
    <t>20150527:2311</t>
  </si>
  <si>
    <t>20150528:0011</t>
  </si>
  <si>
    <t>20150528:0111</t>
  </si>
  <si>
    <t>20150528:0211</t>
  </si>
  <si>
    <t>20150528:0311</t>
  </si>
  <si>
    <t>20150528:0411</t>
  </si>
  <si>
    <t>20150528:0511</t>
  </si>
  <si>
    <t>20150528:0611</t>
  </si>
  <si>
    <t>20150528:0711</t>
  </si>
  <si>
    <t>20150528:0811</t>
  </si>
  <si>
    <t>20150528:0911</t>
  </si>
  <si>
    <t>20150528:1011</t>
  </si>
  <si>
    <t>20150528:1111</t>
  </si>
  <si>
    <t>20150528:1211</t>
  </si>
  <si>
    <t>20150528:1311</t>
  </si>
  <si>
    <t>20150528:1411</t>
  </si>
  <si>
    <t>20150528:1511</t>
  </si>
  <si>
    <t>20150528:1611</t>
  </si>
  <si>
    <t>20150528:1711</t>
  </si>
  <si>
    <t>20150528:1811</t>
  </si>
  <si>
    <t>20150528:1911</t>
  </si>
  <si>
    <t>20150528:2011</t>
  </si>
  <si>
    <t>20150528:2111</t>
  </si>
  <si>
    <t>20150528:2211</t>
  </si>
  <si>
    <t>20150528:2311</t>
  </si>
  <si>
    <t>20150529:0011</t>
  </si>
  <si>
    <t>20150529:0111</t>
  </si>
  <si>
    <t>20150529:0211</t>
  </si>
  <si>
    <t>20150529:0311</t>
  </si>
  <si>
    <t>20150529:0411</t>
  </si>
  <si>
    <t>20150529:0511</t>
  </si>
  <si>
    <t>20150529:0611</t>
  </si>
  <si>
    <t>20150529:0711</t>
  </si>
  <si>
    <t>20150529:0811</t>
  </si>
  <si>
    <t>20150529:0911</t>
  </si>
  <si>
    <t>20150529:1011</t>
  </si>
  <si>
    <t>20150529:1111</t>
  </si>
  <si>
    <t>20150529:1211</t>
  </si>
  <si>
    <t>20150529:1311</t>
  </si>
  <si>
    <t>20150529:1411</t>
  </si>
  <si>
    <t>20150529:1511</t>
  </si>
  <si>
    <t>20150529:1611</t>
  </si>
  <si>
    <t>20150529:1711</t>
  </si>
  <si>
    <t>20150529:1811</t>
  </si>
  <si>
    <t>20150529:1911</t>
  </si>
  <si>
    <t>20150529:2011</t>
  </si>
  <si>
    <t>20150529:2111</t>
  </si>
  <si>
    <t>20150529:2211</t>
  </si>
  <si>
    <t>20150529:2311</t>
  </si>
  <si>
    <t>20150530:0011</t>
  </si>
  <si>
    <t>20150530:0111</t>
  </si>
  <si>
    <t>20150530:0211</t>
  </si>
  <si>
    <t>20150530:0311</t>
  </si>
  <si>
    <t>20150530:0411</t>
  </si>
  <si>
    <t>20150530:0511</t>
  </si>
  <si>
    <t>20150530:0611</t>
  </si>
  <si>
    <t>20150530:0711</t>
  </si>
  <si>
    <t>20150530:0811</t>
  </si>
  <si>
    <t>20150530:0911</t>
  </si>
  <si>
    <t>20150530:1011</t>
  </si>
  <si>
    <t>20150530:1111</t>
  </si>
  <si>
    <t>20150530:1211</t>
  </si>
  <si>
    <t>20150530:1311</t>
  </si>
  <si>
    <t>20150530:1411</t>
  </si>
  <si>
    <t>20150530:1511</t>
  </si>
  <si>
    <t>20150530:1611</t>
  </si>
  <si>
    <t>20150530:1711</t>
  </si>
  <si>
    <t>20150530:1811</t>
  </si>
  <si>
    <t>20150530:1911</t>
  </si>
  <si>
    <t>20150530:2011</t>
  </si>
  <si>
    <t>20150530:2111</t>
  </si>
  <si>
    <t>20150530:2211</t>
  </si>
  <si>
    <t>20150530:2311</t>
  </si>
  <si>
    <t>20150531:0011</t>
  </si>
  <si>
    <t>20150531:0111</t>
  </si>
  <si>
    <t>20150531:0211</t>
  </si>
  <si>
    <t>20150531:0311</t>
  </si>
  <si>
    <t>20150531:0411</t>
  </si>
  <si>
    <t>20150531:0511</t>
  </si>
  <si>
    <t>20150531:0611</t>
  </si>
  <si>
    <t>20150531:0711</t>
  </si>
  <si>
    <t>20150531:0811</t>
  </si>
  <si>
    <t>20150531:0911</t>
  </si>
  <si>
    <t>20150531:1011</t>
  </si>
  <si>
    <t>20150531:1111</t>
  </si>
  <si>
    <t>20150531:1211</t>
  </si>
  <si>
    <t>20150531:1311</t>
  </si>
  <si>
    <t>20150531:1411</t>
  </si>
  <si>
    <t>20150531:1511</t>
  </si>
  <si>
    <t>20150531:1611</t>
  </si>
  <si>
    <t>20150531:1711</t>
  </si>
  <si>
    <t>20150531:1811</t>
  </si>
  <si>
    <t>20150531:1911</t>
  </si>
  <si>
    <t>20150531:2011</t>
  </si>
  <si>
    <t>20150531:2111</t>
  </si>
  <si>
    <t>20150531:2211</t>
  </si>
  <si>
    <t>20150531:2311</t>
  </si>
  <si>
    <t>20150601:0011</t>
  </si>
  <si>
    <t>20150601:0111</t>
  </si>
  <si>
    <t>20150601:0211</t>
  </si>
  <si>
    <t>20150601:0311</t>
  </si>
  <si>
    <t>20150601:0411</t>
  </si>
  <si>
    <t>20150601:0511</t>
  </si>
  <si>
    <t>20150601:0611</t>
  </si>
  <si>
    <t>20150601:0711</t>
  </si>
  <si>
    <t>20150601:0811</t>
  </si>
  <si>
    <t>20150601:0911</t>
  </si>
  <si>
    <t>20150601:1011</t>
  </si>
  <si>
    <t>20150601:1111</t>
  </si>
  <si>
    <t>20150601:1211</t>
  </si>
  <si>
    <t>20150601:1311</t>
  </si>
  <si>
    <t>20150601:1411</t>
  </si>
  <si>
    <t>20150601:1511</t>
  </si>
  <si>
    <t>20150601:1611</t>
  </si>
  <si>
    <t>20150601:1711</t>
  </si>
  <si>
    <t>20150601:1811</t>
  </si>
  <si>
    <t>20150601:1911</t>
  </si>
  <si>
    <t>20150601:2011</t>
  </si>
  <si>
    <t>20150601:2111</t>
  </si>
  <si>
    <t>20150601:2211</t>
  </si>
  <si>
    <t>20150601:2311</t>
  </si>
  <si>
    <t>20150602:0011</t>
  </si>
  <si>
    <t>20150602:0111</t>
  </si>
  <si>
    <t>20150602:0211</t>
  </si>
  <si>
    <t>20150602:0311</t>
  </si>
  <si>
    <t>20150602:0411</t>
  </si>
  <si>
    <t>20150602:0511</t>
  </si>
  <si>
    <t>20150602:0611</t>
  </si>
  <si>
    <t>20150602:0711</t>
  </si>
  <si>
    <t>20150602:0811</t>
  </si>
  <si>
    <t>20150602:0911</t>
  </si>
  <si>
    <t>20150602:1011</t>
  </si>
  <si>
    <t>20150602:1111</t>
  </si>
  <si>
    <t>20150602:1211</t>
  </si>
  <si>
    <t>20150602:1311</t>
  </si>
  <si>
    <t>20150602:1411</t>
  </si>
  <si>
    <t>20150602:1511</t>
  </si>
  <si>
    <t>20150602:1611</t>
  </si>
  <si>
    <t>20150602:1711</t>
  </si>
  <si>
    <t>20150602:1811</t>
  </si>
  <si>
    <t>20150602:1911</t>
  </si>
  <si>
    <t>20150602:2011</t>
  </si>
  <si>
    <t>20150602:2111</t>
  </si>
  <si>
    <t>20150602:2211</t>
  </si>
  <si>
    <t>20150602:2311</t>
  </si>
  <si>
    <t>20150603:0011</t>
  </si>
  <si>
    <t>20150603:0111</t>
  </si>
  <si>
    <t>20150603:0211</t>
  </si>
  <si>
    <t>20150603:0311</t>
  </si>
  <si>
    <t>20150603:0411</t>
  </si>
  <si>
    <t>20150603:0511</t>
  </si>
  <si>
    <t>20150603:0611</t>
  </si>
  <si>
    <t>20150603:0711</t>
  </si>
  <si>
    <t>20150603:0811</t>
  </si>
  <si>
    <t>20150603:0911</t>
  </si>
  <si>
    <t>20150603:1011</t>
  </si>
  <si>
    <t>20150603:1111</t>
  </si>
  <si>
    <t>20150603:1211</t>
  </si>
  <si>
    <t>20150603:1311</t>
  </si>
  <si>
    <t>20150603:1411</t>
  </si>
  <si>
    <t>20150603:1511</t>
  </si>
  <si>
    <t>20150603:1611</t>
  </si>
  <si>
    <t>20150603:1711</t>
  </si>
  <si>
    <t>20150603:1811</t>
  </si>
  <si>
    <t>20150603:1911</t>
  </si>
  <si>
    <t>20150603:2011</t>
  </si>
  <si>
    <t>20150603:2111</t>
  </si>
  <si>
    <t>20150603:2211</t>
  </si>
  <si>
    <t>20150603:2311</t>
  </si>
  <si>
    <t>20150604:0011</t>
  </si>
  <si>
    <t>20150604:0111</t>
  </si>
  <si>
    <t>20150604:0211</t>
  </si>
  <si>
    <t>20150604:0311</t>
  </si>
  <si>
    <t>20150604:0411</t>
  </si>
  <si>
    <t>20150604:0511</t>
  </si>
  <si>
    <t>20150604:0611</t>
  </si>
  <si>
    <t>20150604:0711</t>
  </si>
  <si>
    <t>20150604:0811</t>
  </si>
  <si>
    <t>20150604:0911</t>
  </si>
  <si>
    <t>20150604:1011</t>
  </si>
  <si>
    <t>20150604:1111</t>
  </si>
  <si>
    <t>20150604:1211</t>
  </si>
  <si>
    <t>20150604:1311</t>
  </si>
  <si>
    <t>20150604:1411</t>
  </si>
  <si>
    <t>20150604:1511</t>
  </si>
  <si>
    <t>20150604:1611</t>
  </si>
  <si>
    <t>20150604:1711</t>
  </si>
  <si>
    <t>20150604:1811</t>
  </si>
  <si>
    <t>20150604:1911</t>
  </si>
  <si>
    <t>20150604:2011</t>
  </si>
  <si>
    <t>20150604:2111</t>
  </si>
  <si>
    <t>20150604:2211</t>
  </si>
  <si>
    <t>20150604:2311</t>
  </si>
  <si>
    <t>20150605:0011</t>
  </si>
  <si>
    <t>20150605:0111</t>
  </si>
  <si>
    <t>20150605:0211</t>
  </si>
  <si>
    <t>20150605:0311</t>
  </si>
  <si>
    <t>20150605:0411</t>
  </si>
  <si>
    <t>20150605:0511</t>
  </si>
  <si>
    <t>20150605:0611</t>
  </si>
  <si>
    <t>20150605:0711</t>
  </si>
  <si>
    <t>20150605:0811</t>
  </si>
  <si>
    <t>20150605:0911</t>
  </si>
  <si>
    <t>20150605:1011</t>
  </si>
  <si>
    <t>20150605:1111</t>
  </si>
  <si>
    <t>20150605:1211</t>
  </si>
  <si>
    <t>20150605:1311</t>
  </si>
  <si>
    <t>20150605:1411</t>
  </si>
  <si>
    <t>20150605:1511</t>
  </si>
  <si>
    <t>20150605:1611</t>
  </si>
  <si>
    <t>20150605:1711</t>
  </si>
  <si>
    <t>20150605:1811</t>
  </si>
  <si>
    <t>20150605:1911</t>
  </si>
  <si>
    <t>20150605:2011</t>
  </si>
  <si>
    <t>20150605:2111</t>
  </si>
  <si>
    <t>20150605:2211</t>
  </si>
  <si>
    <t>20150605:2311</t>
  </si>
  <si>
    <t>20150606:0011</t>
  </si>
  <si>
    <t>20150606:0111</t>
  </si>
  <si>
    <t>20150606:0211</t>
  </si>
  <si>
    <t>20150606:0311</t>
  </si>
  <si>
    <t>20150606:0411</t>
  </si>
  <si>
    <t>20150606:0511</t>
  </si>
  <si>
    <t>20150606:0611</t>
  </si>
  <si>
    <t>20150606:0711</t>
  </si>
  <si>
    <t>20150606:0811</t>
  </si>
  <si>
    <t>20150606:0911</t>
  </si>
  <si>
    <t>20150606:1011</t>
  </si>
  <si>
    <t>20150606:1111</t>
  </si>
  <si>
    <t>20150606:1211</t>
  </si>
  <si>
    <t>20150606:1311</t>
  </si>
  <si>
    <t>20150606:1411</t>
  </si>
  <si>
    <t>20150606:1511</t>
  </si>
  <si>
    <t>20150606:1611</t>
  </si>
  <si>
    <t>20150606:1711</t>
  </si>
  <si>
    <t>20150606:1811</t>
  </si>
  <si>
    <t>20150606:1911</t>
  </si>
  <si>
    <t>20150606:2011</t>
  </si>
  <si>
    <t>20150606:2111</t>
  </si>
  <si>
    <t>20150606:2211</t>
  </si>
  <si>
    <t>20150606:2311</t>
  </si>
  <si>
    <t>20150607:0011</t>
  </si>
  <si>
    <t>20150607:0111</t>
  </si>
  <si>
    <t>20150607:0211</t>
  </si>
  <si>
    <t>20150607:0311</t>
  </si>
  <si>
    <t>20150607:0411</t>
  </si>
  <si>
    <t>20150607:0511</t>
  </si>
  <si>
    <t>20150607:0611</t>
  </si>
  <si>
    <t>20150607:0711</t>
  </si>
  <si>
    <t>20150607:0811</t>
  </si>
  <si>
    <t>20150607:0911</t>
  </si>
  <si>
    <t>20150607:1011</t>
  </si>
  <si>
    <t>20150607:1111</t>
  </si>
  <si>
    <t>20150607:1211</t>
  </si>
  <si>
    <t>20150607:1311</t>
  </si>
  <si>
    <t>20150607:1411</t>
  </si>
  <si>
    <t>20150607:1511</t>
  </si>
  <si>
    <t>20150607:1611</t>
  </si>
  <si>
    <t>20150607:1711</t>
  </si>
  <si>
    <t>20150607:1811</t>
  </si>
  <si>
    <t>20150607:1911</t>
  </si>
  <si>
    <t>20150607:2011</t>
  </si>
  <si>
    <t>20150607:2111</t>
  </si>
  <si>
    <t>20150607:2211</t>
  </si>
  <si>
    <t>20150607:2311</t>
  </si>
  <si>
    <t>20150608:0011</t>
  </si>
  <si>
    <t>20150608:0111</t>
  </si>
  <si>
    <t>20150608:0211</t>
  </si>
  <si>
    <t>20150608:0311</t>
  </si>
  <si>
    <t>20150608:0411</t>
  </si>
  <si>
    <t>20150608:0511</t>
  </si>
  <si>
    <t>20150608:0611</t>
  </si>
  <si>
    <t>20150608:0711</t>
  </si>
  <si>
    <t>20150608:0811</t>
  </si>
  <si>
    <t>20150608:0911</t>
  </si>
  <si>
    <t>20150608:1011</t>
  </si>
  <si>
    <t>20150608:1111</t>
  </si>
  <si>
    <t>20150608:1211</t>
  </si>
  <si>
    <t>20150608:1311</t>
  </si>
  <si>
    <t>20150608:1411</t>
  </si>
  <si>
    <t>20150608:1511</t>
  </si>
  <si>
    <t>20150608:1611</t>
  </si>
  <si>
    <t>20150608:1711</t>
  </si>
  <si>
    <t>20150608:1811</t>
  </si>
  <si>
    <t>20150608:1911</t>
  </si>
  <si>
    <t>20150608:2011</t>
  </si>
  <si>
    <t>20150608:2111</t>
  </si>
  <si>
    <t>20150608:2211</t>
  </si>
  <si>
    <t>20150608:2311</t>
  </si>
  <si>
    <t>20150609:0011</t>
  </si>
  <si>
    <t>20150609:0111</t>
  </si>
  <si>
    <t>20150609:0211</t>
  </si>
  <si>
    <t>20150609:0311</t>
  </si>
  <si>
    <t>20150609:0411</t>
  </si>
  <si>
    <t>20150609:0511</t>
  </si>
  <si>
    <t>20150609:0611</t>
  </si>
  <si>
    <t>20150609:0711</t>
  </si>
  <si>
    <t>20150609:0811</t>
  </si>
  <si>
    <t>20150609:0911</t>
  </si>
  <si>
    <t>20150609:1011</t>
  </si>
  <si>
    <t>20150609:1111</t>
  </si>
  <si>
    <t>20150609:1211</t>
  </si>
  <si>
    <t>20150609:1311</t>
  </si>
  <si>
    <t>20150609:1411</t>
  </si>
  <si>
    <t>20150609:1511</t>
  </si>
  <si>
    <t>20150609:1611</t>
  </si>
  <si>
    <t>20150609:1711</t>
  </si>
  <si>
    <t>20150609:1811</t>
  </si>
  <si>
    <t>20150609:1911</t>
  </si>
  <si>
    <t>20150609:2011</t>
  </si>
  <si>
    <t>20150609:2111</t>
  </si>
  <si>
    <t>20150609:2211</t>
  </si>
  <si>
    <t>20150609:2311</t>
  </si>
  <si>
    <t>20150610:0011</t>
  </si>
  <si>
    <t>20150610:0111</t>
  </si>
  <si>
    <t>20150610:0211</t>
  </si>
  <si>
    <t>20150610:0311</t>
  </si>
  <si>
    <t>20150610:0411</t>
  </si>
  <si>
    <t>20150610:0511</t>
  </si>
  <si>
    <t>20150610:0611</t>
  </si>
  <si>
    <t>20150610:0711</t>
  </si>
  <si>
    <t>20150610:0811</t>
  </si>
  <si>
    <t>20150610:0911</t>
  </si>
  <si>
    <t>20150610:1011</t>
  </si>
  <si>
    <t>20150610:1111</t>
  </si>
  <si>
    <t>20150610:1211</t>
  </si>
  <si>
    <t>20150610:1311</t>
  </si>
  <si>
    <t>20150610:1411</t>
  </si>
  <si>
    <t>20150610:1511</t>
  </si>
  <si>
    <t>20150610:1611</t>
  </si>
  <si>
    <t>20150610:1711</t>
  </si>
  <si>
    <t>20150610:1811</t>
  </si>
  <si>
    <t>20150610:1911</t>
  </si>
  <si>
    <t>20150610:2011</t>
  </si>
  <si>
    <t>20150610:2111</t>
  </si>
  <si>
    <t>20150610:2211</t>
  </si>
  <si>
    <t>20150610:2311</t>
  </si>
  <si>
    <t>20150611:0011</t>
  </si>
  <si>
    <t>20150611:0111</t>
  </si>
  <si>
    <t>20150611:0211</t>
  </si>
  <si>
    <t>20150611:0311</t>
  </si>
  <si>
    <t>20150611:0411</t>
  </si>
  <si>
    <t>20150611:0511</t>
  </si>
  <si>
    <t>20150611:0611</t>
  </si>
  <si>
    <t>20150611:0711</t>
  </si>
  <si>
    <t>20150611:0811</t>
  </si>
  <si>
    <t>20150611:0911</t>
  </si>
  <si>
    <t>20150611:1011</t>
  </si>
  <si>
    <t>20150611:1111</t>
  </si>
  <si>
    <t>20150611:1211</t>
  </si>
  <si>
    <t>20150611:1311</t>
  </si>
  <si>
    <t>20150611:1411</t>
  </si>
  <si>
    <t>20150611:1511</t>
  </si>
  <si>
    <t>20150611:1611</t>
  </si>
  <si>
    <t>20150611:1711</t>
  </si>
  <si>
    <t>20150611:1811</t>
  </si>
  <si>
    <t>20150611:1911</t>
  </si>
  <si>
    <t>20150611:2011</t>
  </si>
  <si>
    <t>20150611:2111</t>
  </si>
  <si>
    <t>20150611:2211</t>
  </si>
  <si>
    <t>20150611:2311</t>
  </si>
  <si>
    <t>20150612:0011</t>
  </si>
  <si>
    <t>20150612:0111</t>
  </si>
  <si>
    <t>20150612:0211</t>
  </si>
  <si>
    <t>20150612:0311</t>
  </si>
  <si>
    <t>20150612:0411</t>
  </si>
  <si>
    <t>20150612:0511</t>
  </si>
  <si>
    <t>20150612:0611</t>
  </si>
  <si>
    <t>20150612:0711</t>
  </si>
  <si>
    <t>20150612:0811</t>
  </si>
  <si>
    <t>20150612:0911</t>
  </si>
  <si>
    <t>20150612:1011</t>
  </si>
  <si>
    <t>20150612:1111</t>
  </si>
  <si>
    <t>20150612:1211</t>
  </si>
  <si>
    <t>20150612:1311</t>
  </si>
  <si>
    <t>20150612:1411</t>
  </si>
  <si>
    <t>20150612:1511</t>
  </si>
  <si>
    <t>20150612:1611</t>
  </si>
  <si>
    <t>20150612:1711</t>
  </si>
  <si>
    <t>20150612:1811</t>
  </si>
  <si>
    <t>20150612:1911</t>
  </si>
  <si>
    <t>20150612:2011</t>
  </si>
  <si>
    <t>20150612:2111</t>
  </si>
  <si>
    <t>20150612:2211</t>
  </si>
  <si>
    <t>20150612:2311</t>
  </si>
  <si>
    <t>20150613:0011</t>
  </si>
  <si>
    <t>20150613:0111</t>
  </si>
  <si>
    <t>20150613:0211</t>
  </si>
  <si>
    <t>20150613:0311</t>
  </si>
  <si>
    <t>20150613:0411</t>
  </si>
  <si>
    <t>20150613:0511</t>
  </si>
  <si>
    <t>20150613:0611</t>
  </si>
  <si>
    <t>20150613:0711</t>
  </si>
  <si>
    <t>20150613:0811</t>
  </si>
  <si>
    <t>20150613:0911</t>
  </si>
  <si>
    <t>20150613:1011</t>
  </si>
  <si>
    <t>20150613:1111</t>
  </si>
  <si>
    <t>20150613:1211</t>
  </si>
  <si>
    <t>20150613:1311</t>
  </si>
  <si>
    <t>20150613:1411</t>
  </si>
  <si>
    <t>20150613:1511</t>
  </si>
  <si>
    <t>20150613:1611</t>
  </si>
  <si>
    <t>20150613:1711</t>
  </si>
  <si>
    <t>20150613:1811</t>
  </si>
  <si>
    <t>20150613:1911</t>
  </si>
  <si>
    <t>20150613:2011</t>
  </si>
  <si>
    <t>20150613:2111</t>
  </si>
  <si>
    <t>20150613:2211</t>
  </si>
  <si>
    <t>20150613:2311</t>
  </si>
  <si>
    <t>20150614:0011</t>
  </si>
  <si>
    <t>20150614:0111</t>
  </si>
  <si>
    <t>20150614:0211</t>
  </si>
  <si>
    <t>20150614:0311</t>
  </si>
  <si>
    <t>20150614:0411</t>
  </si>
  <si>
    <t>20150614:0511</t>
  </si>
  <si>
    <t>20150614:0611</t>
  </si>
  <si>
    <t>20150614:0711</t>
  </si>
  <si>
    <t>20150614:0811</t>
  </si>
  <si>
    <t>20150614:0911</t>
  </si>
  <si>
    <t>20150614:1011</t>
  </si>
  <si>
    <t>20150614:1111</t>
  </si>
  <si>
    <t>20150614:1211</t>
  </si>
  <si>
    <t>20150614:1311</t>
  </si>
  <si>
    <t>20150614:1411</t>
  </si>
  <si>
    <t>20150614:1511</t>
  </si>
  <si>
    <t>20150614:1611</t>
  </si>
  <si>
    <t>20150614:1711</t>
  </si>
  <si>
    <t>20150614:1811</t>
  </si>
  <si>
    <t>20150614:1911</t>
  </si>
  <si>
    <t>20150614:2011</t>
  </si>
  <si>
    <t>20150614:2111</t>
  </si>
  <si>
    <t>20150614:2211</t>
  </si>
  <si>
    <t>20150614:2311</t>
  </si>
  <si>
    <t>20150615:0011</t>
  </si>
  <si>
    <t>20150615:0111</t>
  </si>
  <si>
    <t>20150615:0211</t>
  </si>
  <si>
    <t>20150615:0311</t>
  </si>
  <si>
    <t>20150615:0411</t>
  </si>
  <si>
    <t>20150615:0511</t>
  </si>
  <si>
    <t>20150615:0611</t>
  </si>
  <si>
    <t>20150615:0711</t>
  </si>
  <si>
    <t>20150615:0811</t>
  </si>
  <si>
    <t>20150615:0911</t>
  </si>
  <si>
    <t>20150615:1011</t>
  </si>
  <si>
    <t>20150615:1111</t>
  </si>
  <si>
    <t>20150615:1211</t>
  </si>
  <si>
    <t>20150615:1311</t>
  </si>
  <si>
    <t>20150615:1411</t>
  </si>
  <si>
    <t>20150615:1511</t>
  </si>
  <si>
    <t>20150615:1611</t>
  </si>
  <si>
    <t>20150615:1711</t>
  </si>
  <si>
    <t>20150615:1811</t>
  </si>
  <si>
    <t>20150615:1911</t>
  </si>
  <si>
    <t>20150615:2011</t>
  </si>
  <si>
    <t>20150615:2111</t>
  </si>
  <si>
    <t>20150615:2211</t>
  </si>
  <si>
    <t>20150615:2311</t>
  </si>
  <si>
    <t>20150616:0011</t>
  </si>
  <si>
    <t>20150616:0111</t>
  </si>
  <si>
    <t>20150616:0211</t>
  </si>
  <si>
    <t>20150616:0311</t>
  </si>
  <si>
    <t>20150616:0411</t>
  </si>
  <si>
    <t>20150616:0511</t>
  </si>
  <si>
    <t>20150616:0611</t>
  </si>
  <si>
    <t>20150616:0711</t>
  </si>
  <si>
    <t>20150616:0811</t>
  </si>
  <si>
    <t>20150616:0911</t>
  </si>
  <si>
    <t>20150616:1011</t>
  </si>
  <si>
    <t>20150616:1111</t>
  </si>
  <si>
    <t>20150616:1211</t>
  </si>
  <si>
    <t>20150616:1311</t>
  </si>
  <si>
    <t>20150616:1411</t>
  </si>
  <si>
    <t>20150616:1511</t>
  </si>
  <si>
    <t>20150616:1611</t>
  </si>
  <si>
    <t>20150616:1711</t>
  </si>
  <si>
    <t>20150616:1811</t>
  </si>
  <si>
    <t>20150616:1911</t>
  </si>
  <si>
    <t>20150616:2011</t>
  </si>
  <si>
    <t>20150616:2111</t>
  </si>
  <si>
    <t>20150616:2211</t>
  </si>
  <si>
    <t>20150616:2311</t>
  </si>
  <si>
    <t>20150617:0011</t>
  </si>
  <si>
    <t>20150617:0111</t>
  </si>
  <si>
    <t>20150617:0211</t>
  </si>
  <si>
    <t>20150617:0311</t>
  </si>
  <si>
    <t>20150617:0411</t>
  </si>
  <si>
    <t>20150617:0511</t>
  </si>
  <si>
    <t>20150617:0611</t>
  </si>
  <si>
    <t>20150617:0711</t>
  </si>
  <si>
    <t>20150617:0811</t>
  </si>
  <si>
    <t>20150617:0911</t>
  </si>
  <si>
    <t>20150617:1011</t>
  </si>
  <si>
    <t>20150617:1111</t>
  </si>
  <si>
    <t>20150617:1211</t>
  </si>
  <si>
    <t>20150617:1311</t>
  </si>
  <si>
    <t>20150617:1411</t>
  </si>
  <si>
    <t>20150617:1511</t>
  </si>
  <si>
    <t>20150617:1611</t>
  </si>
  <si>
    <t>20150617:1711</t>
  </si>
  <si>
    <t>20150617:1811</t>
  </si>
  <si>
    <t>20150617:1911</t>
  </si>
  <si>
    <t>20150617:2011</t>
  </si>
  <si>
    <t>20150617:2111</t>
  </si>
  <si>
    <t>20150617:2211</t>
  </si>
  <si>
    <t>20150617:2311</t>
  </si>
  <si>
    <t>20150618:0011</t>
  </si>
  <si>
    <t>20150618:0111</t>
  </si>
  <si>
    <t>20150618:0211</t>
  </si>
  <si>
    <t>20150618:0311</t>
  </si>
  <si>
    <t>20150618:0411</t>
  </si>
  <si>
    <t>20150618:0511</t>
  </si>
  <si>
    <t>20150618:0611</t>
  </si>
  <si>
    <t>20150618:0711</t>
  </si>
  <si>
    <t>20150618:0811</t>
  </si>
  <si>
    <t>20150618:0911</t>
  </si>
  <si>
    <t>20150618:1011</t>
  </si>
  <si>
    <t>20150618:1111</t>
  </si>
  <si>
    <t>20150618:1211</t>
  </si>
  <si>
    <t>20150618:1311</t>
  </si>
  <si>
    <t>20150618:1411</t>
  </si>
  <si>
    <t>20150618:1511</t>
  </si>
  <si>
    <t>20150618:1611</t>
  </si>
  <si>
    <t>20150618:1711</t>
  </si>
  <si>
    <t>20150618:1811</t>
  </si>
  <si>
    <t>20150618:1911</t>
  </si>
  <si>
    <t>20150618:2011</t>
  </si>
  <si>
    <t>20150618:2111</t>
  </si>
  <si>
    <t>20150618:2211</t>
  </si>
  <si>
    <t>20150618:2311</t>
  </si>
  <si>
    <t>20150619:0011</t>
  </si>
  <si>
    <t>20150619:0111</t>
  </si>
  <si>
    <t>20150619:0211</t>
  </si>
  <si>
    <t>20150619:0311</t>
  </si>
  <si>
    <t>20150619:0411</t>
  </si>
  <si>
    <t>20150619:0511</t>
  </si>
  <si>
    <t>20150619:0611</t>
  </si>
  <si>
    <t>20150619:0711</t>
  </si>
  <si>
    <t>20150619:0811</t>
  </si>
  <si>
    <t>20150619:0911</t>
  </si>
  <si>
    <t>20150619:1011</t>
  </si>
  <si>
    <t>20150619:1111</t>
  </si>
  <si>
    <t>20150619:1211</t>
  </si>
  <si>
    <t>20150619:1311</t>
  </si>
  <si>
    <t>20150619:1411</t>
  </si>
  <si>
    <t>20150619:1511</t>
  </si>
  <si>
    <t>20150619:1611</t>
  </si>
  <si>
    <t>20150619:1711</t>
  </si>
  <si>
    <t>20150619:1811</t>
  </si>
  <si>
    <t>20150619:1911</t>
  </si>
  <si>
    <t>20150619:2011</t>
  </si>
  <si>
    <t>20150619:2111</t>
  </si>
  <si>
    <t>20150619:2211</t>
  </si>
  <si>
    <t>20150619:2311</t>
  </si>
  <si>
    <t>20150620:0011</t>
  </si>
  <si>
    <t>20150620:0111</t>
  </si>
  <si>
    <t>20150620:0211</t>
  </si>
  <si>
    <t>20150620:0311</t>
  </si>
  <si>
    <t>20150620:0411</t>
  </si>
  <si>
    <t>20150620:0511</t>
  </si>
  <si>
    <t>20150620:0611</t>
  </si>
  <si>
    <t>20150620:0711</t>
  </si>
  <si>
    <t>20150620:0811</t>
  </si>
  <si>
    <t>20150620:0911</t>
  </si>
  <si>
    <t>20150620:1011</t>
  </si>
  <si>
    <t>20150620:1111</t>
  </si>
  <si>
    <t>20150620:1211</t>
  </si>
  <si>
    <t>20150620:1311</t>
  </si>
  <si>
    <t>20150620:1411</t>
  </si>
  <si>
    <t>20150620:1511</t>
  </si>
  <si>
    <t>20150620:1611</t>
  </si>
  <si>
    <t>20150620:1711</t>
  </si>
  <si>
    <t>20150620:1811</t>
  </si>
  <si>
    <t>20150620:1911</t>
  </si>
  <si>
    <t>20150620:2011</t>
  </si>
  <si>
    <t>20150620:2111</t>
  </si>
  <si>
    <t>20150620:2211</t>
  </si>
  <si>
    <t>20150620:2311</t>
  </si>
  <si>
    <t>20150621:0011</t>
  </si>
  <si>
    <t>20150621:0111</t>
  </si>
  <si>
    <t>20150621:0211</t>
  </si>
  <si>
    <t>20150621:0311</t>
  </si>
  <si>
    <t>20150621:0411</t>
  </si>
  <si>
    <t>20150621:0511</t>
  </si>
  <si>
    <t>20150621:0611</t>
  </si>
  <si>
    <t>20150621:0711</t>
  </si>
  <si>
    <t>20150621:0811</t>
  </si>
  <si>
    <t>20150621:0911</t>
  </si>
  <si>
    <t>20150621:1011</t>
  </si>
  <si>
    <t>20150621:1111</t>
  </si>
  <si>
    <t>20150621:1211</t>
  </si>
  <si>
    <t>20150621:1311</t>
  </si>
  <si>
    <t>20150621:1411</t>
  </si>
  <si>
    <t>20150621:1511</t>
  </si>
  <si>
    <t>20150621:1611</t>
  </si>
  <si>
    <t>20150621:1711</t>
  </si>
  <si>
    <t>20150621:1811</t>
  </si>
  <si>
    <t>20150621:1911</t>
  </si>
  <si>
    <t>20150621:2011</t>
  </si>
  <si>
    <t>20150621:2111</t>
  </si>
  <si>
    <t>20150621:2211</t>
  </si>
  <si>
    <t>20150621:2311</t>
  </si>
  <si>
    <t>20150622:0011</t>
  </si>
  <si>
    <t>20150622:0111</t>
  </si>
  <si>
    <t>20150622:0211</t>
  </si>
  <si>
    <t>20150622:0311</t>
  </si>
  <si>
    <t>20150622:0411</t>
  </si>
  <si>
    <t>20150622:0511</t>
  </si>
  <si>
    <t>20150622:0611</t>
  </si>
  <si>
    <t>20150622:0711</t>
  </si>
  <si>
    <t>20150622:0811</t>
  </si>
  <si>
    <t>20150622:0911</t>
  </si>
  <si>
    <t>20150622:1011</t>
  </si>
  <si>
    <t>20150622:1111</t>
  </si>
  <si>
    <t>20150622:1211</t>
  </si>
  <si>
    <t>20150622:1311</t>
  </si>
  <si>
    <t>20150622:1411</t>
  </si>
  <si>
    <t>20150622:1511</t>
  </si>
  <si>
    <t>20150622:1611</t>
  </si>
  <si>
    <t>20150622:1711</t>
  </si>
  <si>
    <t>20150622:1811</t>
  </si>
  <si>
    <t>20150622:1911</t>
  </si>
  <si>
    <t>20150622:2011</t>
  </si>
  <si>
    <t>20150622:2111</t>
  </si>
  <si>
    <t>20150622:2211</t>
  </si>
  <si>
    <t>20150622:2311</t>
  </si>
  <si>
    <t>20150623:0011</t>
  </si>
  <si>
    <t>20150623:0111</t>
  </si>
  <si>
    <t>20150623:0211</t>
  </si>
  <si>
    <t>20150623:0311</t>
  </si>
  <si>
    <t>20150623:0411</t>
  </si>
  <si>
    <t>20150623:0511</t>
  </si>
  <si>
    <t>20150623:0611</t>
  </si>
  <si>
    <t>20150623:0711</t>
  </si>
  <si>
    <t>20150623:0811</t>
  </si>
  <si>
    <t>20150623:0911</t>
  </si>
  <si>
    <t>20150623:1011</t>
  </si>
  <si>
    <t>20150623:1111</t>
  </si>
  <si>
    <t>20150623:1211</t>
  </si>
  <si>
    <t>20150623:1311</t>
  </si>
  <si>
    <t>20150623:1411</t>
  </si>
  <si>
    <t>20150623:1511</t>
  </si>
  <si>
    <t>20150623:1611</t>
  </si>
  <si>
    <t>20150623:1711</t>
  </si>
  <si>
    <t>20150623:1811</t>
  </si>
  <si>
    <t>20150623:1911</t>
  </si>
  <si>
    <t>20150623:2011</t>
  </si>
  <si>
    <t>20150623:2111</t>
  </si>
  <si>
    <t>20150623:2211</t>
  </si>
  <si>
    <t>20150623:2311</t>
  </si>
  <si>
    <t>20150624:0011</t>
  </si>
  <si>
    <t>20150624:0111</t>
  </si>
  <si>
    <t>20150624:0211</t>
  </si>
  <si>
    <t>20150624:0311</t>
  </si>
  <si>
    <t>20150624:0411</t>
  </si>
  <si>
    <t>20150624:0511</t>
  </si>
  <si>
    <t>20150624:0611</t>
  </si>
  <si>
    <t>20150624:0711</t>
  </si>
  <si>
    <t>20150624:0811</t>
  </si>
  <si>
    <t>20150624:0911</t>
  </si>
  <si>
    <t>20150624:1011</t>
  </si>
  <si>
    <t>20150624:1111</t>
  </si>
  <si>
    <t>20150624:1211</t>
  </si>
  <si>
    <t>20150624:1311</t>
  </si>
  <si>
    <t>20150624:1411</t>
  </si>
  <si>
    <t>20150624:1511</t>
  </si>
  <si>
    <t>20150624:1611</t>
  </si>
  <si>
    <t>20150624:1711</t>
  </si>
  <si>
    <t>20150624:1811</t>
  </si>
  <si>
    <t>20150624:1911</t>
  </si>
  <si>
    <t>20150624:2011</t>
  </si>
  <si>
    <t>20150624:2111</t>
  </si>
  <si>
    <t>20150624:2211</t>
  </si>
  <si>
    <t>20150624:2311</t>
  </si>
  <si>
    <t>20150625:0011</t>
  </si>
  <si>
    <t>20150625:0111</t>
  </si>
  <si>
    <t>20150625:0211</t>
  </si>
  <si>
    <t>20150625:0311</t>
  </si>
  <si>
    <t>20150625:0411</t>
  </si>
  <si>
    <t>20150625:0511</t>
  </si>
  <si>
    <t>20150625:0611</t>
  </si>
  <si>
    <t>20150625:0711</t>
  </si>
  <si>
    <t>20150625:0811</t>
  </si>
  <si>
    <t>20150625:0911</t>
  </si>
  <si>
    <t>20150625:1011</t>
  </si>
  <si>
    <t>20150625:1111</t>
  </si>
  <si>
    <t>20150625:1211</t>
  </si>
  <si>
    <t>20150625:1311</t>
  </si>
  <si>
    <t>20150625:1411</t>
  </si>
  <si>
    <t>20150625:1511</t>
  </si>
  <si>
    <t>20150625:1611</t>
  </si>
  <si>
    <t>20150625:1711</t>
  </si>
  <si>
    <t>20150625:1811</t>
  </si>
  <si>
    <t>20150625:1911</t>
  </si>
  <si>
    <t>20150625:2011</t>
  </si>
  <si>
    <t>20150625:2111</t>
  </si>
  <si>
    <t>20150625:2211</t>
  </si>
  <si>
    <t>20150625:2311</t>
  </si>
  <si>
    <t>20150626:0011</t>
  </si>
  <si>
    <t>20150626:0111</t>
  </si>
  <si>
    <t>20150626:0211</t>
  </si>
  <si>
    <t>20150626:0311</t>
  </si>
  <si>
    <t>20150626:0411</t>
  </si>
  <si>
    <t>20150626:0511</t>
  </si>
  <si>
    <t>20150626:0611</t>
  </si>
  <si>
    <t>20150626:0711</t>
  </si>
  <si>
    <t>20150626:0811</t>
  </si>
  <si>
    <t>20150626:0911</t>
  </si>
  <si>
    <t>20150626:1011</t>
  </si>
  <si>
    <t>20150626:1111</t>
  </si>
  <si>
    <t>20150626:1211</t>
  </si>
  <si>
    <t>20150626:1311</t>
  </si>
  <si>
    <t>20150626:1411</t>
  </si>
  <si>
    <t>20150626:1511</t>
  </si>
  <si>
    <t>20150626:1611</t>
  </si>
  <si>
    <t>20150626:1711</t>
  </si>
  <si>
    <t>20150626:1811</t>
  </si>
  <si>
    <t>20150626:1911</t>
  </si>
  <si>
    <t>20150626:2011</t>
  </si>
  <si>
    <t>20150626:2111</t>
  </si>
  <si>
    <t>20150626:2211</t>
  </si>
  <si>
    <t>20150626:2311</t>
  </si>
  <si>
    <t>20150627:0011</t>
  </si>
  <si>
    <t>20150627:0111</t>
  </si>
  <si>
    <t>20150627:0211</t>
  </si>
  <si>
    <t>20150627:0311</t>
  </si>
  <si>
    <t>20150627:0411</t>
  </si>
  <si>
    <t>20150627:0511</t>
  </si>
  <si>
    <t>20150627:0611</t>
  </si>
  <si>
    <t>20150627:0711</t>
  </si>
  <si>
    <t>20150627:0811</t>
  </si>
  <si>
    <t>20150627:0911</t>
  </si>
  <si>
    <t>20150627:1011</t>
  </si>
  <si>
    <t>20150627:1111</t>
  </si>
  <si>
    <t>20150627:1211</t>
  </si>
  <si>
    <t>20150627:1311</t>
  </si>
  <si>
    <t>20150627:1411</t>
  </si>
  <si>
    <t>20150627:1511</t>
  </si>
  <si>
    <t>20150627:1611</t>
  </si>
  <si>
    <t>20150627:1711</t>
  </si>
  <si>
    <t>20150627:1811</t>
  </si>
  <si>
    <t>20150627:1911</t>
  </si>
  <si>
    <t>20150627:2011</t>
  </si>
  <si>
    <t>20150627:2111</t>
  </si>
  <si>
    <t>20150627:2211</t>
  </si>
  <si>
    <t>20150627:2311</t>
  </si>
  <si>
    <t>20150628:0011</t>
  </si>
  <si>
    <t>20150628:0111</t>
  </si>
  <si>
    <t>20150628:0211</t>
  </si>
  <si>
    <t>20150628:0311</t>
  </si>
  <si>
    <t>20150628:0411</t>
  </si>
  <si>
    <t>20150628:0511</t>
  </si>
  <si>
    <t>20150628:0611</t>
  </si>
  <si>
    <t>20150628:0711</t>
  </si>
  <si>
    <t>20150628:0811</t>
  </si>
  <si>
    <t>20150628:0911</t>
  </si>
  <si>
    <t>20150628:1011</t>
  </si>
  <si>
    <t>20150628:1111</t>
  </si>
  <si>
    <t>20150628:1211</t>
  </si>
  <si>
    <t>20150628:1311</t>
  </si>
  <si>
    <t>20150628:1411</t>
  </si>
  <si>
    <t>20150628:1511</t>
  </si>
  <si>
    <t>20150628:1611</t>
  </si>
  <si>
    <t>20150628:1711</t>
  </si>
  <si>
    <t>20150628:1811</t>
  </si>
  <si>
    <t>20150628:1911</t>
  </si>
  <si>
    <t>20150628:2011</t>
  </si>
  <si>
    <t>20150628:2111</t>
  </si>
  <si>
    <t>20150628:2211</t>
  </si>
  <si>
    <t>20150628:2311</t>
  </si>
  <si>
    <t>20150629:0011</t>
  </si>
  <si>
    <t>20150629:0111</t>
  </si>
  <si>
    <t>20150629:0211</t>
  </si>
  <si>
    <t>20150629:0311</t>
  </si>
  <si>
    <t>20150629:0411</t>
  </si>
  <si>
    <t>20150629:0511</t>
  </si>
  <si>
    <t>20150629:0611</t>
  </si>
  <si>
    <t>20150629:0711</t>
  </si>
  <si>
    <t>20150629:0811</t>
  </si>
  <si>
    <t>20150629:0911</t>
  </si>
  <si>
    <t>20150629:1011</t>
  </si>
  <si>
    <t>20150629:1111</t>
  </si>
  <si>
    <t>20150629:1211</t>
  </si>
  <si>
    <t>20150629:1311</t>
  </si>
  <si>
    <t>20150629:1411</t>
  </si>
  <si>
    <t>20150629:1511</t>
  </si>
  <si>
    <t>20150629:1611</t>
  </si>
  <si>
    <t>20150629:1711</t>
  </si>
  <si>
    <t>20150629:1811</t>
  </si>
  <si>
    <t>20150629:1911</t>
  </si>
  <si>
    <t>20150629:2011</t>
  </si>
  <si>
    <t>20150629:2111</t>
  </si>
  <si>
    <t>20150629:2211</t>
  </si>
  <si>
    <t>20150629:2311</t>
  </si>
  <si>
    <t>20150630:0011</t>
  </si>
  <si>
    <t>20150630:0111</t>
  </si>
  <si>
    <t>20150630:0211</t>
  </si>
  <si>
    <t>20150630:0311</t>
  </si>
  <si>
    <t>20150630:0411</t>
  </si>
  <si>
    <t>20150630:0511</t>
  </si>
  <si>
    <t>20150630:0611</t>
  </si>
  <si>
    <t>20150630:0711</t>
  </si>
  <si>
    <t>20150630:0811</t>
  </si>
  <si>
    <t>20150630:0911</t>
  </si>
  <si>
    <t>20150630:1011</t>
  </si>
  <si>
    <t>20150630:1111</t>
  </si>
  <si>
    <t>20150630:1211</t>
  </si>
  <si>
    <t>20150630:1311</t>
  </si>
  <si>
    <t>20150630:1411</t>
  </si>
  <si>
    <t>20150630:1511</t>
  </si>
  <si>
    <t>20150630:1611</t>
  </si>
  <si>
    <t>20150630:1711</t>
  </si>
  <si>
    <t>20150630:1811</t>
  </si>
  <si>
    <t>20150630:1911</t>
  </si>
  <si>
    <t>20150630:2011</t>
  </si>
  <si>
    <t>20150630:2111</t>
  </si>
  <si>
    <t>20150630:2211</t>
  </si>
  <si>
    <t>20150630:2311</t>
  </si>
  <si>
    <t>20150701:0011</t>
  </si>
  <si>
    <t>20150701:0111</t>
  </si>
  <si>
    <t>20150701:0211</t>
  </si>
  <si>
    <t>20150701:0311</t>
  </si>
  <si>
    <t>20150701:0411</t>
  </si>
  <si>
    <t>20150701:0511</t>
  </si>
  <si>
    <t>20150701:0611</t>
  </si>
  <si>
    <t>20150701:0711</t>
  </si>
  <si>
    <t>20150701:0811</t>
  </si>
  <si>
    <t>20150701:0911</t>
  </si>
  <si>
    <t>20150701:1011</t>
  </si>
  <si>
    <t>20150701:1111</t>
  </si>
  <si>
    <t>20150701:1211</t>
  </si>
  <si>
    <t>20150701:1311</t>
  </si>
  <si>
    <t>20150701:1411</t>
  </si>
  <si>
    <t>20150701:1511</t>
  </si>
  <si>
    <t>20150701:1611</t>
  </si>
  <si>
    <t>20150701:1711</t>
  </si>
  <si>
    <t>20150701:1811</t>
  </si>
  <si>
    <t>20150701:1911</t>
  </si>
  <si>
    <t>20150701:2011</t>
  </si>
  <si>
    <t>20150701:2111</t>
  </si>
  <si>
    <t>20150701:2211</t>
  </si>
  <si>
    <t>20150701:2311</t>
  </si>
  <si>
    <t>20150702:0011</t>
  </si>
  <si>
    <t>20150702:0111</t>
  </si>
  <si>
    <t>20150702:0211</t>
  </si>
  <si>
    <t>20150702:0311</t>
  </si>
  <si>
    <t>20150702:0411</t>
  </si>
  <si>
    <t>20150702:0511</t>
  </si>
  <si>
    <t>20150702:0611</t>
  </si>
  <si>
    <t>20150702:0711</t>
  </si>
  <si>
    <t>20150702:0811</t>
  </si>
  <si>
    <t>20150702:0911</t>
  </si>
  <si>
    <t>20150702:1011</t>
  </si>
  <si>
    <t>20150702:1111</t>
  </si>
  <si>
    <t>20150702:1211</t>
  </si>
  <si>
    <t>20150702:1311</t>
  </si>
  <si>
    <t>20150702:1411</t>
  </si>
  <si>
    <t>20150702:1511</t>
  </si>
  <si>
    <t>20150702:1611</t>
  </si>
  <si>
    <t>20150702:1711</t>
  </si>
  <si>
    <t>20150702:1811</t>
  </si>
  <si>
    <t>20150702:1911</t>
  </si>
  <si>
    <t>20150702:2011</t>
  </si>
  <si>
    <t>20150702:2111</t>
  </si>
  <si>
    <t>20150702:2211</t>
  </si>
  <si>
    <t>20150702:2311</t>
  </si>
  <si>
    <t>20150703:0011</t>
  </si>
  <si>
    <t>20150703:0111</t>
  </si>
  <si>
    <t>20150703:0211</t>
  </si>
  <si>
    <t>20150703:0311</t>
  </si>
  <si>
    <t>20150703:0411</t>
  </si>
  <si>
    <t>20150703:0511</t>
  </si>
  <si>
    <t>20150703:0611</t>
  </si>
  <si>
    <t>20150703:0711</t>
  </si>
  <si>
    <t>20150703:0811</t>
  </si>
  <si>
    <t>20150703:0911</t>
  </si>
  <si>
    <t>20150703:1011</t>
  </si>
  <si>
    <t>20150703:1111</t>
  </si>
  <si>
    <t>20150703:1211</t>
  </si>
  <si>
    <t>20150703:1311</t>
  </si>
  <si>
    <t>20150703:1411</t>
  </si>
  <si>
    <t>20150703:1511</t>
  </si>
  <si>
    <t>20150703:1611</t>
  </si>
  <si>
    <t>20150703:1711</t>
  </si>
  <si>
    <t>20150703:1811</t>
  </si>
  <si>
    <t>20150703:1911</t>
  </si>
  <si>
    <t>20150703:2011</t>
  </si>
  <si>
    <t>20150703:2111</t>
  </si>
  <si>
    <t>20150703:2211</t>
  </si>
  <si>
    <t>20150703:2311</t>
  </si>
  <si>
    <t>20150704:0011</t>
  </si>
  <si>
    <t>20150704:0111</t>
  </si>
  <si>
    <t>20150704:0211</t>
  </si>
  <si>
    <t>20150704:0311</t>
  </si>
  <si>
    <t>20150704:0411</t>
  </si>
  <si>
    <t>20150704:0511</t>
  </si>
  <si>
    <t>20150704:0611</t>
  </si>
  <si>
    <t>20150704:0711</t>
  </si>
  <si>
    <t>20150704:0811</t>
  </si>
  <si>
    <t>20150704:0911</t>
  </si>
  <si>
    <t>20150704:1011</t>
  </si>
  <si>
    <t>20150704:1111</t>
  </si>
  <si>
    <t>20150704:1211</t>
  </si>
  <si>
    <t>20150704:1311</t>
  </si>
  <si>
    <t>20150704:1411</t>
  </si>
  <si>
    <t>20150704:1511</t>
  </si>
  <si>
    <t>20150704:1611</t>
  </si>
  <si>
    <t>20150704:1711</t>
  </si>
  <si>
    <t>20150704:1811</t>
  </si>
  <si>
    <t>20150704:1911</t>
  </si>
  <si>
    <t>20150704:2011</t>
  </si>
  <si>
    <t>20150704:2111</t>
  </si>
  <si>
    <t>20150704:2211</t>
  </si>
  <si>
    <t>20150704:2311</t>
  </si>
  <si>
    <t>20150705:0011</t>
  </si>
  <si>
    <t>20150705:0111</t>
  </si>
  <si>
    <t>20150705:0211</t>
  </si>
  <si>
    <t>20150705:0311</t>
  </si>
  <si>
    <t>20150705:0411</t>
  </si>
  <si>
    <t>20150705:0511</t>
  </si>
  <si>
    <t>20150705:0611</t>
  </si>
  <si>
    <t>20150705:0711</t>
  </si>
  <si>
    <t>20150705:0811</t>
  </si>
  <si>
    <t>20150705:0911</t>
  </si>
  <si>
    <t>20150705:1011</t>
  </si>
  <si>
    <t>20150705:1111</t>
  </si>
  <si>
    <t>20150705:1211</t>
  </si>
  <si>
    <t>20150705:1311</t>
  </si>
  <si>
    <t>20150705:1411</t>
  </si>
  <si>
    <t>20150705:1511</t>
  </si>
  <si>
    <t>20150705:1611</t>
  </si>
  <si>
    <t>20150705:1711</t>
  </si>
  <si>
    <t>20150705:1811</t>
  </si>
  <si>
    <t>20150705:1911</t>
  </si>
  <si>
    <t>20150705:2011</t>
  </si>
  <si>
    <t>20150705:2111</t>
  </si>
  <si>
    <t>20150705:2211</t>
  </si>
  <si>
    <t>20150705:2311</t>
  </si>
  <si>
    <t>20150706:0011</t>
  </si>
  <si>
    <t>20150706:0111</t>
  </si>
  <si>
    <t>20150706:0211</t>
  </si>
  <si>
    <t>20150706:0311</t>
  </si>
  <si>
    <t>20150706:0411</t>
  </si>
  <si>
    <t>20150706:0511</t>
  </si>
  <si>
    <t>20150706:0611</t>
  </si>
  <si>
    <t>20150706:0711</t>
  </si>
  <si>
    <t>20150706:0811</t>
  </si>
  <si>
    <t>20150706:0911</t>
  </si>
  <si>
    <t>20150706:1011</t>
  </si>
  <si>
    <t>20150706:1111</t>
  </si>
  <si>
    <t>20150706:1211</t>
  </si>
  <si>
    <t>20150706:1311</t>
  </si>
  <si>
    <t>20150706:1411</t>
  </si>
  <si>
    <t>20150706:1511</t>
  </si>
  <si>
    <t>20150706:1611</t>
  </si>
  <si>
    <t>20150706:1711</t>
  </si>
  <si>
    <t>20150706:1811</t>
  </si>
  <si>
    <t>20150706:1911</t>
  </si>
  <si>
    <t>20150706:2011</t>
  </si>
  <si>
    <t>20150706:2111</t>
  </si>
  <si>
    <t>20150706:2211</t>
  </si>
  <si>
    <t>20150706:2311</t>
  </si>
  <si>
    <t>20150707:0011</t>
  </si>
  <si>
    <t>20150707:0111</t>
  </si>
  <si>
    <t>20150707:0211</t>
  </si>
  <si>
    <t>20150707:0311</t>
  </si>
  <si>
    <t>20150707:0411</t>
  </si>
  <si>
    <t>20150707:0511</t>
  </si>
  <si>
    <t>20150707:0611</t>
  </si>
  <si>
    <t>20150707:0711</t>
  </si>
  <si>
    <t>20150707:0811</t>
  </si>
  <si>
    <t>20150707:0911</t>
  </si>
  <si>
    <t>20150707:1011</t>
  </si>
  <si>
    <t>20150707:1111</t>
  </si>
  <si>
    <t>20150707:1211</t>
  </si>
  <si>
    <t>20150707:1311</t>
  </si>
  <si>
    <t>20150707:1411</t>
  </si>
  <si>
    <t>20150707:1511</t>
  </si>
  <si>
    <t>20150707:1611</t>
  </si>
  <si>
    <t>20150707:1711</t>
  </si>
  <si>
    <t>20150707:1811</t>
  </si>
  <si>
    <t>20150707:1911</t>
  </si>
  <si>
    <t>20150707:2011</t>
  </si>
  <si>
    <t>20150707:2111</t>
  </si>
  <si>
    <t>20150707:2211</t>
  </si>
  <si>
    <t>20150707:2311</t>
  </si>
  <si>
    <t>20150708:0011</t>
  </si>
  <si>
    <t>20150708:0111</t>
  </si>
  <si>
    <t>20150708:0211</t>
  </si>
  <si>
    <t>20150708:0311</t>
  </si>
  <si>
    <t>20150708:0411</t>
  </si>
  <si>
    <t>20150708:0511</t>
  </si>
  <si>
    <t>20150708:0611</t>
  </si>
  <si>
    <t>20150708:0711</t>
  </si>
  <si>
    <t>20150708:0811</t>
  </si>
  <si>
    <t>20150708:0911</t>
  </si>
  <si>
    <t>20150708:1011</t>
  </si>
  <si>
    <t>20150708:1111</t>
  </si>
  <si>
    <t>20150708:1211</t>
  </si>
  <si>
    <t>20150708:1311</t>
  </si>
  <si>
    <t>20150708:1411</t>
  </si>
  <si>
    <t>20150708:1511</t>
  </si>
  <si>
    <t>20150708:1611</t>
  </si>
  <si>
    <t>20150708:1711</t>
  </si>
  <si>
    <t>20150708:1811</t>
  </si>
  <si>
    <t>20150708:1911</t>
  </si>
  <si>
    <t>20150708:2011</t>
  </si>
  <si>
    <t>20150708:2111</t>
  </si>
  <si>
    <t>20150708:2211</t>
  </si>
  <si>
    <t>20150708:2311</t>
  </si>
  <si>
    <t>20150709:0011</t>
  </si>
  <si>
    <t>20150709:0111</t>
  </si>
  <si>
    <t>20150709:0211</t>
  </si>
  <si>
    <t>20150709:0311</t>
  </si>
  <si>
    <t>20150709:0411</t>
  </si>
  <si>
    <t>20150709:0511</t>
  </si>
  <si>
    <t>20150709:0611</t>
  </si>
  <si>
    <t>20150709:0711</t>
  </si>
  <si>
    <t>20150709:0811</t>
  </si>
  <si>
    <t>20150709:0911</t>
  </si>
  <si>
    <t>20150709:1011</t>
  </si>
  <si>
    <t>20150709:1111</t>
  </si>
  <si>
    <t>20150709:1211</t>
  </si>
  <si>
    <t>20150709:1311</t>
  </si>
  <si>
    <t>20150709:1411</t>
  </si>
  <si>
    <t>20150709:1511</t>
  </si>
  <si>
    <t>20150709:1611</t>
  </si>
  <si>
    <t>20150709:1711</t>
  </si>
  <si>
    <t>20150709:1811</t>
  </si>
  <si>
    <t>20150709:1911</t>
  </si>
  <si>
    <t>20150709:2011</t>
  </si>
  <si>
    <t>20150709:2111</t>
  </si>
  <si>
    <t>20150709:2211</t>
  </si>
  <si>
    <t>20150709:2311</t>
  </si>
  <si>
    <t>20150710:0011</t>
  </si>
  <si>
    <t>20150710:0111</t>
  </si>
  <si>
    <t>20150710:0211</t>
  </si>
  <si>
    <t>20150710:0311</t>
  </si>
  <si>
    <t>20150710:0411</t>
  </si>
  <si>
    <t>20150710:0511</t>
  </si>
  <si>
    <t>20150710:0611</t>
  </si>
  <si>
    <t>20150710:0711</t>
  </si>
  <si>
    <t>20150710:0811</t>
  </si>
  <si>
    <t>20150710:0911</t>
  </si>
  <si>
    <t>20150710:1011</t>
  </si>
  <si>
    <t>20150710:1111</t>
  </si>
  <si>
    <t>20150710:1211</t>
  </si>
  <si>
    <t>20150710:1311</t>
  </si>
  <si>
    <t>20150710:1411</t>
  </si>
  <si>
    <t>20150710:1511</t>
  </si>
  <si>
    <t>20150710:1611</t>
  </si>
  <si>
    <t>20150710:1711</t>
  </si>
  <si>
    <t>20150710:1811</t>
  </si>
  <si>
    <t>20150710:1911</t>
  </si>
  <si>
    <t>20150710:2011</t>
  </si>
  <si>
    <t>20150710:2111</t>
  </si>
  <si>
    <t>20150710:2211</t>
  </si>
  <si>
    <t>20150710:2311</t>
  </si>
  <si>
    <t>20150711:0011</t>
  </si>
  <si>
    <t>20150711:0111</t>
  </si>
  <si>
    <t>20150711:0211</t>
  </si>
  <si>
    <t>20150711:0311</t>
  </si>
  <si>
    <t>20150711:0411</t>
  </si>
  <si>
    <t>20150711:0511</t>
  </si>
  <si>
    <t>20150711:0611</t>
  </si>
  <si>
    <t>20150711:0711</t>
  </si>
  <si>
    <t>20150711:0811</t>
  </si>
  <si>
    <t>20150711:0911</t>
  </si>
  <si>
    <t>20150711:1011</t>
  </si>
  <si>
    <t>20150711:1111</t>
  </si>
  <si>
    <t>20150711:1211</t>
  </si>
  <si>
    <t>20150711:1311</t>
  </si>
  <si>
    <t>20150711:1411</t>
  </si>
  <si>
    <t>20150711:1511</t>
  </si>
  <si>
    <t>20150711:1611</t>
  </si>
  <si>
    <t>20150711:1711</t>
  </si>
  <si>
    <t>20150711:1811</t>
  </si>
  <si>
    <t>20150711:1911</t>
  </si>
  <si>
    <t>20150711:2011</t>
  </si>
  <si>
    <t>20150711:2111</t>
  </si>
  <si>
    <t>20150711:2211</t>
  </si>
  <si>
    <t>20150711:2311</t>
  </si>
  <si>
    <t>20150712:0011</t>
  </si>
  <si>
    <t>20150712:0111</t>
  </si>
  <si>
    <t>20150712:0211</t>
  </si>
  <si>
    <t>20150712:0311</t>
  </si>
  <si>
    <t>20150712:0411</t>
  </si>
  <si>
    <t>20150712:0511</t>
  </si>
  <si>
    <t>20150712:0611</t>
  </si>
  <si>
    <t>20150712:0711</t>
  </si>
  <si>
    <t>20150712:0811</t>
  </si>
  <si>
    <t>20150712:0911</t>
  </si>
  <si>
    <t>20150712:1011</t>
  </si>
  <si>
    <t>20150712:1111</t>
  </si>
  <si>
    <t>20150712:1211</t>
  </si>
  <si>
    <t>20150712:1311</t>
  </si>
  <si>
    <t>20150712:1411</t>
  </si>
  <si>
    <t>20150712:1511</t>
  </si>
  <si>
    <t>20150712:1611</t>
  </si>
  <si>
    <t>20150712:1711</t>
  </si>
  <si>
    <t>20150712:1811</t>
  </si>
  <si>
    <t>20150712:1911</t>
  </si>
  <si>
    <t>20150712:2011</t>
  </si>
  <si>
    <t>20150712:2111</t>
  </si>
  <si>
    <t>20150712:2211</t>
  </si>
  <si>
    <t>20150712:2311</t>
  </si>
  <si>
    <t>20150713:0011</t>
  </si>
  <si>
    <t>20150713:0111</t>
  </si>
  <si>
    <t>20150713:0211</t>
  </si>
  <si>
    <t>20150713:0311</t>
  </si>
  <si>
    <t>20150713:0411</t>
  </si>
  <si>
    <t>20150713:0511</t>
  </si>
  <si>
    <t>20150713:0611</t>
  </si>
  <si>
    <t>20150713:0711</t>
  </si>
  <si>
    <t>20150713:0811</t>
  </si>
  <si>
    <t>20150713:0911</t>
  </si>
  <si>
    <t>20150713:1011</t>
  </si>
  <si>
    <t>20150713:1111</t>
  </si>
  <si>
    <t>20150713:1211</t>
  </si>
  <si>
    <t>20150713:1311</t>
  </si>
  <si>
    <t>20150713:1411</t>
  </si>
  <si>
    <t>20150713:1511</t>
  </si>
  <si>
    <t>20150713:1611</t>
  </si>
  <si>
    <t>20150713:1711</t>
  </si>
  <si>
    <t>20150713:1811</t>
  </si>
  <si>
    <t>20150713:1911</t>
  </si>
  <si>
    <t>20150713:2011</t>
  </si>
  <si>
    <t>20150713:2111</t>
  </si>
  <si>
    <t>20150713:2211</t>
  </si>
  <si>
    <t>20150713:2311</t>
  </si>
  <si>
    <t>20150714:0011</t>
  </si>
  <si>
    <t>20150714:0111</t>
  </si>
  <si>
    <t>20150714:0211</t>
  </si>
  <si>
    <t>20150714:0311</t>
  </si>
  <si>
    <t>20150714:0411</t>
  </si>
  <si>
    <t>20150714:0511</t>
  </si>
  <si>
    <t>20150714:0611</t>
  </si>
  <si>
    <t>20150714:0711</t>
  </si>
  <si>
    <t>20150714:0811</t>
  </si>
  <si>
    <t>20150714:0911</t>
  </si>
  <si>
    <t>20150714:1011</t>
  </si>
  <si>
    <t>20150714:1111</t>
  </si>
  <si>
    <t>20150714:1211</t>
  </si>
  <si>
    <t>20150714:1311</t>
  </si>
  <si>
    <t>20150714:1411</t>
  </si>
  <si>
    <t>20150714:1511</t>
  </si>
  <si>
    <t>20150714:1611</t>
  </si>
  <si>
    <t>20150714:1711</t>
  </si>
  <si>
    <t>20150714:1811</t>
  </si>
  <si>
    <t>20150714:1911</t>
  </si>
  <si>
    <t>20150714:2011</t>
  </si>
  <si>
    <t>20150714:2111</t>
  </si>
  <si>
    <t>20150714:2211</t>
  </si>
  <si>
    <t>20150714:2311</t>
  </si>
  <si>
    <t>20150715:0011</t>
  </si>
  <si>
    <t>20150715:0111</t>
  </si>
  <si>
    <t>20150715:0211</t>
  </si>
  <si>
    <t>20150715:0311</t>
  </si>
  <si>
    <t>20150715:0411</t>
  </si>
  <si>
    <t>20150715:0511</t>
  </si>
  <si>
    <t>20150715:0611</t>
  </si>
  <si>
    <t>20150715:0711</t>
  </si>
  <si>
    <t>20150715:0811</t>
  </si>
  <si>
    <t>20150715:0911</t>
  </si>
  <si>
    <t>20150715:1011</t>
  </si>
  <si>
    <t>20150715:1111</t>
  </si>
  <si>
    <t>20150715:1211</t>
  </si>
  <si>
    <t>20150715:1311</t>
  </si>
  <si>
    <t>20150715:1411</t>
  </si>
  <si>
    <t>20150715:1511</t>
  </si>
  <si>
    <t>20150715:1611</t>
  </si>
  <si>
    <t>20150715:1711</t>
  </si>
  <si>
    <t>20150715:1811</t>
  </si>
  <si>
    <t>20150715:1911</t>
  </si>
  <si>
    <t>20150715:2011</t>
  </si>
  <si>
    <t>20150715:2111</t>
  </si>
  <si>
    <t>20150715:2211</t>
  </si>
  <si>
    <t>20150715:2311</t>
  </si>
  <si>
    <t>20150716:0011</t>
  </si>
  <si>
    <t>20150716:0111</t>
  </si>
  <si>
    <t>20150716:0211</t>
  </si>
  <si>
    <t>20150716:0311</t>
  </si>
  <si>
    <t>20150716:0411</t>
  </si>
  <si>
    <t>20150716:0511</t>
  </si>
  <si>
    <t>20150716:0611</t>
  </si>
  <si>
    <t>20150716:0711</t>
  </si>
  <si>
    <t>20150716:0811</t>
  </si>
  <si>
    <t>20150716:0911</t>
  </si>
  <si>
    <t>20150716:1011</t>
  </si>
  <si>
    <t>20150716:1111</t>
  </si>
  <si>
    <t>20150716:1211</t>
  </si>
  <si>
    <t>20150716:1311</t>
  </si>
  <si>
    <t>20150716:1411</t>
  </si>
  <si>
    <t>20150716:1511</t>
  </si>
  <si>
    <t>20150716:1611</t>
  </si>
  <si>
    <t>20150716:1711</t>
  </si>
  <si>
    <t>20150716:1811</t>
  </si>
  <si>
    <t>20150716:1911</t>
  </si>
  <si>
    <t>20150716:2011</t>
  </si>
  <si>
    <t>20150716:2111</t>
  </si>
  <si>
    <t>20150716:2211</t>
  </si>
  <si>
    <t>20150716:2311</t>
  </si>
  <si>
    <t>20150717:0011</t>
  </si>
  <si>
    <t>20150717:0111</t>
  </si>
  <si>
    <t>20150717:0211</t>
  </si>
  <si>
    <t>20150717:0311</t>
  </si>
  <si>
    <t>20150717:0411</t>
  </si>
  <si>
    <t>20150717:0511</t>
  </si>
  <si>
    <t>20150717:0611</t>
  </si>
  <si>
    <t>20150717:0711</t>
  </si>
  <si>
    <t>20150717:0811</t>
  </si>
  <si>
    <t>20150717:0911</t>
  </si>
  <si>
    <t>20150717:1011</t>
  </si>
  <si>
    <t>20150717:1111</t>
  </si>
  <si>
    <t>20150717:1211</t>
  </si>
  <si>
    <t>20150717:1311</t>
  </si>
  <si>
    <t>20150717:1411</t>
  </si>
  <si>
    <t>20150717:1511</t>
  </si>
  <si>
    <t>20150717:1611</t>
  </si>
  <si>
    <t>20150717:1711</t>
  </si>
  <si>
    <t>20150717:1811</t>
  </si>
  <si>
    <t>20150717:1911</t>
  </si>
  <si>
    <t>20150717:2011</t>
  </si>
  <si>
    <t>20150717:2111</t>
  </si>
  <si>
    <t>20150717:2211</t>
  </si>
  <si>
    <t>20150717:2311</t>
  </si>
  <si>
    <t>20150718:0011</t>
  </si>
  <si>
    <t>20150718:0111</t>
  </si>
  <si>
    <t>20150718:0211</t>
  </si>
  <si>
    <t>20150718:0311</t>
  </si>
  <si>
    <t>20150718:0411</t>
  </si>
  <si>
    <t>20150718:0511</t>
  </si>
  <si>
    <t>20150718:0611</t>
  </si>
  <si>
    <t>20150718:0711</t>
  </si>
  <si>
    <t>20150718:0811</t>
  </si>
  <si>
    <t>20150718:0911</t>
  </si>
  <si>
    <t>20150718:1011</t>
  </si>
  <si>
    <t>20150718:1111</t>
  </si>
  <si>
    <t>20150718:1211</t>
  </si>
  <si>
    <t>20150718:1311</t>
  </si>
  <si>
    <t>20150718:1411</t>
  </si>
  <si>
    <t>20150718:1511</t>
  </si>
  <si>
    <t>20150718:1611</t>
  </si>
  <si>
    <t>20150718:1711</t>
  </si>
  <si>
    <t>20150718:1811</t>
  </si>
  <si>
    <t>20150718:1911</t>
  </si>
  <si>
    <t>20150718:2011</t>
  </si>
  <si>
    <t>20150718:2111</t>
  </si>
  <si>
    <t>20150718:2211</t>
  </si>
  <si>
    <t>20150718:2311</t>
  </si>
  <si>
    <t>20150719:0011</t>
  </si>
  <si>
    <t>20150719:0111</t>
  </si>
  <si>
    <t>20150719:0211</t>
  </si>
  <si>
    <t>20150719:0311</t>
  </si>
  <si>
    <t>20150719:0411</t>
  </si>
  <si>
    <t>20150719:0511</t>
  </si>
  <si>
    <t>20150719:0611</t>
  </si>
  <si>
    <t>20150719:0711</t>
  </si>
  <si>
    <t>20150719:0811</t>
  </si>
  <si>
    <t>20150719:0911</t>
  </si>
  <si>
    <t>20150719:1011</t>
  </si>
  <si>
    <t>20150719:1111</t>
  </si>
  <si>
    <t>20150719:1211</t>
  </si>
  <si>
    <t>20150719:1311</t>
  </si>
  <si>
    <t>20150719:1411</t>
  </si>
  <si>
    <t>20150719:1511</t>
  </si>
  <si>
    <t>20150719:1611</t>
  </si>
  <si>
    <t>20150719:1711</t>
  </si>
  <si>
    <t>20150719:1811</t>
  </si>
  <si>
    <t>20150719:1911</t>
  </si>
  <si>
    <t>20150719:2011</t>
  </si>
  <si>
    <t>20150719:2111</t>
  </si>
  <si>
    <t>20150719:2211</t>
  </si>
  <si>
    <t>20150719:2311</t>
  </si>
  <si>
    <t>20150720:0011</t>
  </si>
  <si>
    <t>20150720:0111</t>
  </si>
  <si>
    <t>20150720:0211</t>
  </si>
  <si>
    <t>20150720:0311</t>
  </si>
  <si>
    <t>20150720:0411</t>
  </si>
  <si>
    <t>20150720:0511</t>
  </si>
  <si>
    <t>20150720:0611</t>
  </si>
  <si>
    <t>20150720:0711</t>
  </si>
  <si>
    <t>20150720:0811</t>
  </si>
  <si>
    <t>20150720:0911</t>
  </si>
  <si>
    <t>20150720:1011</t>
  </si>
  <si>
    <t>20150720:1111</t>
  </si>
  <si>
    <t>20150720:1211</t>
  </si>
  <si>
    <t>20150720:1311</t>
  </si>
  <si>
    <t>20150720:1411</t>
  </si>
  <si>
    <t>20150720:1511</t>
  </si>
  <si>
    <t>20150720:1611</t>
  </si>
  <si>
    <t>20150720:1711</t>
  </si>
  <si>
    <t>20150720:1811</t>
  </si>
  <si>
    <t>20150720:1911</t>
  </si>
  <si>
    <t>20150720:2011</t>
  </si>
  <si>
    <t>20150720:2111</t>
  </si>
  <si>
    <t>20150720:2211</t>
  </si>
  <si>
    <t>20150720:2311</t>
  </si>
  <si>
    <t>20150721:0011</t>
  </si>
  <si>
    <t>20150721:0111</t>
  </si>
  <si>
    <t>20150721:0211</t>
  </si>
  <si>
    <t>20150721:0311</t>
  </si>
  <si>
    <t>20150721:0411</t>
  </si>
  <si>
    <t>20150721:0511</t>
  </si>
  <si>
    <t>20150721:0611</t>
  </si>
  <si>
    <t>20150721:0711</t>
  </si>
  <si>
    <t>20150721:0811</t>
  </si>
  <si>
    <t>20150721:0911</t>
  </si>
  <si>
    <t>20150721:1011</t>
  </si>
  <si>
    <t>20150721:1111</t>
  </si>
  <si>
    <t>20150721:1211</t>
  </si>
  <si>
    <t>20150721:1311</t>
  </si>
  <si>
    <t>20150721:1411</t>
  </si>
  <si>
    <t>20150721:1511</t>
  </si>
  <si>
    <t>20150721:1611</t>
  </si>
  <si>
    <t>20150721:1711</t>
  </si>
  <si>
    <t>20150721:1811</t>
  </si>
  <si>
    <t>20150721:1911</t>
  </si>
  <si>
    <t>20150721:2011</t>
  </si>
  <si>
    <t>20150721:2111</t>
  </si>
  <si>
    <t>20150721:2211</t>
  </si>
  <si>
    <t>20150721:2311</t>
  </si>
  <si>
    <t>20150722:0011</t>
  </si>
  <si>
    <t>20150722:0111</t>
  </si>
  <si>
    <t>20150722:0211</t>
  </si>
  <si>
    <t>20150722:0311</t>
  </si>
  <si>
    <t>20150722:0411</t>
  </si>
  <si>
    <t>20150722:0511</t>
  </si>
  <si>
    <t>20150722:0611</t>
  </si>
  <si>
    <t>20150722:0711</t>
  </si>
  <si>
    <t>20150722:0811</t>
  </si>
  <si>
    <t>20150722:0911</t>
  </si>
  <si>
    <t>20150722:1011</t>
  </si>
  <si>
    <t>20150722:1111</t>
  </si>
  <si>
    <t>20150722:1211</t>
  </si>
  <si>
    <t>20150722:1311</t>
  </si>
  <si>
    <t>20150722:1411</t>
  </si>
  <si>
    <t>20150722:1511</t>
  </si>
  <si>
    <t>20150722:1611</t>
  </si>
  <si>
    <t>20150722:1711</t>
  </si>
  <si>
    <t>20150722:1811</t>
  </si>
  <si>
    <t>20150722:1911</t>
  </si>
  <si>
    <t>20150722:2011</t>
  </si>
  <si>
    <t>20150722:2111</t>
  </si>
  <si>
    <t>20150722:2211</t>
  </si>
  <si>
    <t>20150722:2311</t>
  </si>
  <si>
    <t>20150723:0011</t>
  </si>
  <si>
    <t>20150723:0111</t>
  </si>
  <si>
    <t>20150723:0211</t>
  </si>
  <si>
    <t>20150723:0311</t>
  </si>
  <si>
    <t>20150723:0411</t>
  </si>
  <si>
    <t>20150723:0511</t>
  </si>
  <si>
    <t>20150723:0611</t>
  </si>
  <si>
    <t>20150723:0711</t>
  </si>
  <si>
    <t>20150723:0811</t>
  </si>
  <si>
    <t>20150723:0911</t>
  </si>
  <si>
    <t>20150723:1011</t>
  </si>
  <si>
    <t>20150723:1111</t>
  </si>
  <si>
    <t>20150723:1211</t>
  </si>
  <si>
    <t>20150723:1311</t>
  </si>
  <si>
    <t>20150723:1411</t>
  </si>
  <si>
    <t>20150723:1511</t>
  </si>
  <si>
    <t>20150723:1611</t>
  </si>
  <si>
    <t>20150723:1711</t>
  </si>
  <si>
    <t>20150723:1811</t>
  </si>
  <si>
    <t>20150723:1911</t>
  </si>
  <si>
    <t>20150723:2011</t>
  </si>
  <si>
    <t>20150723:2111</t>
  </si>
  <si>
    <t>20150723:2211</t>
  </si>
  <si>
    <t>20150723:2311</t>
  </si>
  <si>
    <t>20150724:0011</t>
  </si>
  <si>
    <t>20150724:0111</t>
  </si>
  <si>
    <t>20150724:0211</t>
  </si>
  <si>
    <t>20150724:0311</t>
  </si>
  <si>
    <t>20150724:0411</t>
  </si>
  <si>
    <t>20150724:0511</t>
  </si>
  <si>
    <t>20150724:0611</t>
  </si>
  <si>
    <t>20150724:0711</t>
  </si>
  <si>
    <t>20150724:0811</t>
  </si>
  <si>
    <t>20150724:0911</t>
  </si>
  <si>
    <t>20150724:1011</t>
  </si>
  <si>
    <t>20150724:1111</t>
  </si>
  <si>
    <t>20150724:1211</t>
  </si>
  <si>
    <t>20150724:1311</t>
  </si>
  <si>
    <t>20150724:1411</t>
  </si>
  <si>
    <t>20150724:1511</t>
  </si>
  <si>
    <t>20150724:1611</t>
  </si>
  <si>
    <t>20150724:1711</t>
  </si>
  <si>
    <t>20150724:1811</t>
  </si>
  <si>
    <t>20150724:1911</t>
  </si>
  <si>
    <t>20150724:2011</t>
  </si>
  <si>
    <t>20150724:2111</t>
  </si>
  <si>
    <t>20150724:2211</t>
  </si>
  <si>
    <t>20150724:2311</t>
  </si>
  <si>
    <t>20150725:0011</t>
  </si>
  <si>
    <t>20150725:0111</t>
  </si>
  <si>
    <t>20150725:0211</t>
  </si>
  <si>
    <t>20150725:0311</t>
  </si>
  <si>
    <t>20150725:0411</t>
  </si>
  <si>
    <t>20150725:0511</t>
  </si>
  <si>
    <t>20150725:0611</t>
  </si>
  <si>
    <t>20150725:0711</t>
  </si>
  <si>
    <t>20150725:0811</t>
  </si>
  <si>
    <t>20150725:0911</t>
  </si>
  <si>
    <t>20150725:1011</t>
  </si>
  <si>
    <t>20150725:1111</t>
  </si>
  <si>
    <t>20150725:1211</t>
  </si>
  <si>
    <t>20150725:1311</t>
  </si>
  <si>
    <t>20150725:1411</t>
  </si>
  <si>
    <t>20150725:1511</t>
  </si>
  <si>
    <t>20150725:1611</t>
  </si>
  <si>
    <t>20150725:1711</t>
  </si>
  <si>
    <t>20150725:1811</t>
  </si>
  <si>
    <t>20150725:1911</t>
  </si>
  <si>
    <t>20150725:2011</t>
  </si>
  <si>
    <t>20150725:2111</t>
  </si>
  <si>
    <t>20150725:2211</t>
  </si>
  <si>
    <t>20150725:2311</t>
  </si>
  <si>
    <t>20150726:0011</t>
  </si>
  <si>
    <t>20150726:0111</t>
  </si>
  <si>
    <t>20150726:0211</t>
  </si>
  <si>
    <t>20150726:0311</t>
  </si>
  <si>
    <t>20150726:0411</t>
  </si>
  <si>
    <t>20150726:0511</t>
  </si>
  <si>
    <t>20150726:0611</t>
  </si>
  <si>
    <t>20150726:0711</t>
  </si>
  <si>
    <t>20150726:0811</t>
  </si>
  <si>
    <t>20150726:0911</t>
  </si>
  <si>
    <t>20150726:1011</t>
  </si>
  <si>
    <t>20150726:1111</t>
  </si>
  <si>
    <t>20150726:1211</t>
  </si>
  <si>
    <t>20150726:1311</t>
  </si>
  <si>
    <t>20150726:1411</t>
  </si>
  <si>
    <t>20150726:1511</t>
  </si>
  <si>
    <t>20150726:1611</t>
  </si>
  <si>
    <t>20150726:1711</t>
  </si>
  <si>
    <t>20150726:1811</t>
  </si>
  <si>
    <t>20150726:1911</t>
  </si>
  <si>
    <t>20150726:2011</t>
  </si>
  <si>
    <t>20150726:2111</t>
  </si>
  <si>
    <t>20150726:2211</t>
  </si>
  <si>
    <t>20150726:2311</t>
  </si>
  <si>
    <t>20150727:0011</t>
  </si>
  <si>
    <t>20150727:0111</t>
  </si>
  <si>
    <t>20150727:0211</t>
  </si>
  <si>
    <t>20150727:0311</t>
  </si>
  <si>
    <t>20150727:0411</t>
  </si>
  <si>
    <t>20150727:0511</t>
  </si>
  <si>
    <t>20150727:0611</t>
  </si>
  <si>
    <t>20150727:0711</t>
  </si>
  <si>
    <t>20150727:0811</t>
  </si>
  <si>
    <t>20150727:0911</t>
  </si>
  <si>
    <t>20150727:1011</t>
  </si>
  <si>
    <t>20150727:1111</t>
  </si>
  <si>
    <t>20150727:1211</t>
  </si>
  <si>
    <t>20150727:1311</t>
  </si>
  <si>
    <t>20150727:1411</t>
  </si>
  <si>
    <t>20150727:1511</t>
  </si>
  <si>
    <t>20150727:1611</t>
  </si>
  <si>
    <t>20150727:1711</t>
  </si>
  <si>
    <t>20150727:1811</t>
  </si>
  <si>
    <t>20150727:1911</t>
  </si>
  <si>
    <t>20150727:2011</t>
  </si>
  <si>
    <t>20150727:2111</t>
  </si>
  <si>
    <t>20150727:2211</t>
  </si>
  <si>
    <t>20150727:2311</t>
  </si>
  <si>
    <t>20150728:0011</t>
  </si>
  <si>
    <t>20150728:0111</t>
  </si>
  <si>
    <t>20150728:0211</t>
  </si>
  <si>
    <t>20150728:0311</t>
  </si>
  <si>
    <t>20150728:0411</t>
  </si>
  <si>
    <t>20150728:0511</t>
  </si>
  <si>
    <t>20150728:0611</t>
  </si>
  <si>
    <t>20150728:0711</t>
  </si>
  <si>
    <t>20150728:0811</t>
  </si>
  <si>
    <t>20150728:0911</t>
  </si>
  <si>
    <t>20150728:1011</t>
  </si>
  <si>
    <t>20150728:1111</t>
  </si>
  <si>
    <t>20150728:1211</t>
  </si>
  <si>
    <t>20150728:1311</t>
  </si>
  <si>
    <t>20150728:1411</t>
  </si>
  <si>
    <t>20150728:1511</t>
  </si>
  <si>
    <t>20150728:1611</t>
  </si>
  <si>
    <t>20150728:1711</t>
  </si>
  <si>
    <t>20150728:1811</t>
  </si>
  <si>
    <t>20150728:1911</t>
  </si>
  <si>
    <t>20150728:2011</t>
  </si>
  <si>
    <t>20150728:2111</t>
  </si>
  <si>
    <t>20150728:2211</t>
  </si>
  <si>
    <t>20150728:2311</t>
  </si>
  <si>
    <t>20150729:0011</t>
  </si>
  <si>
    <t>20150729:0111</t>
  </si>
  <si>
    <t>20150729:0211</t>
  </si>
  <si>
    <t>20150729:0311</t>
  </si>
  <si>
    <t>20150729:0411</t>
  </si>
  <si>
    <t>20150729:0511</t>
  </si>
  <si>
    <t>20150729:0611</t>
  </si>
  <si>
    <t>20150729:0711</t>
  </si>
  <si>
    <t>20150729:0811</t>
  </si>
  <si>
    <t>20150729:0911</t>
  </si>
  <si>
    <t>20150729:1011</t>
  </si>
  <si>
    <t>20150729:1111</t>
  </si>
  <si>
    <t>20150729:1211</t>
  </si>
  <si>
    <t>20150729:1311</t>
  </si>
  <si>
    <t>20150729:1411</t>
  </si>
  <si>
    <t>20150729:1511</t>
  </si>
  <si>
    <t>20150729:1611</t>
  </si>
  <si>
    <t>20150729:1711</t>
  </si>
  <si>
    <t>20150729:1811</t>
  </si>
  <si>
    <t>20150729:1911</t>
  </si>
  <si>
    <t>20150729:2011</t>
  </si>
  <si>
    <t>20150729:2111</t>
  </si>
  <si>
    <t>20150729:2211</t>
  </si>
  <si>
    <t>20150729:2311</t>
  </si>
  <si>
    <t>20150730:0011</t>
  </si>
  <si>
    <t>20150730:0111</t>
  </si>
  <si>
    <t>20150730:0211</t>
  </si>
  <si>
    <t>20150730:0311</t>
  </si>
  <si>
    <t>20150730:0411</t>
  </si>
  <si>
    <t>20150730:0511</t>
  </si>
  <si>
    <t>20150730:0611</t>
  </si>
  <si>
    <t>20150730:0711</t>
  </si>
  <si>
    <t>20150730:0811</t>
  </si>
  <si>
    <t>20150730:0911</t>
  </si>
  <si>
    <t>20150730:1011</t>
  </si>
  <si>
    <t>20150730:1111</t>
  </si>
  <si>
    <t>20150730:1211</t>
  </si>
  <si>
    <t>20150730:1311</t>
  </si>
  <si>
    <t>20150730:1411</t>
  </si>
  <si>
    <t>20150730:1511</t>
  </si>
  <si>
    <t>20150730:1611</t>
  </si>
  <si>
    <t>20150730:1711</t>
  </si>
  <si>
    <t>20150730:1811</t>
  </si>
  <si>
    <t>20150730:1911</t>
  </si>
  <si>
    <t>20150730:2011</t>
  </si>
  <si>
    <t>20150730:2111</t>
  </si>
  <si>
    <t>20150730:2211</t>
  </si>
  <si>
    <t>20150730:2311</t>
  </si>
  <si>
    <t>20150731:0011</t>
  </si>
  <si>
    <t>20150731:0111</t>
  </si>
  <si>
    <t>20150731:0211</t>
  </si>
  <si>
    <t>20150731:0311</t>
  </si>
  <si>
    <t>20150731:0411</t>
  </si>
  <si>
    <t>20150731:0511</t>
  </si>
  <si>
    <t>20150731:0611</t>
  </si>
  <si>
    <t>20150731:0711</t>
  </si>
  <si>
    <t>20150731:0811</t>
  </si>
  <si>
    <t>20150731:0911</t>
  </si>
  <si>
    <t>20150731:1011</t>
  </si>
  <si>
    <t>20150731:1111</t>
  </si>
  <si>
    <t>20150731:1211</t>
  </si>
  <si>
    <t>20150731:1311</t>
  </si>
  <si>
    <t>20150731:1411</t>
  </si>
  <si>
    <t>20150731:1511</t>
  </si>
  <si>
    <t>20150731:1611</t>
  </si>
  <si>
    <t>20150731:1711</t>
  </si>
  <si>
    <t>20150731:1811</t>
  </si>
  <si>
    <t>20150731:1911</t>
  </si>
  <si>
    <t>20150731:2011</t>
  </si>
  <si>
    <t>20150731:2111</t>
  </si>
  <si>
    <t>20150731:2211</t>
  </si>
  <si>
    <t>20150731:2311</t>
  </si>
  <si>
    <t>20150801:0011</t>
  </si>
  <si>
    <t>20150801:0111</t>
  </si>
  <si>
    <t>20150801:0211</t>
  </si>
  <si>
    <t>20150801:0311</t>
  </si>
  <si>
    <t>20150801:0411</t>
  </si>
  <si>
    <t>20150801:0511</t>
  </si>
  <si>
    <t>20150801:0611</t>
  </si>
  <si>
    <t>20150801:0711</t>
  </si>
  <si>
    <t>20150801:0811</t>
  </si>
  <si>
    <t>20150801:0911</t>
  </si>
  <si>
    <t>20150801:1011</t>
  </si>
  <si>
    <t>20150801:1111</t>
  </si>
  <si>
    <t>20150801:1211</t>
  </si>
  <si>
    <t>20150801:1311</t>
  </si>
  <si>
    <t>20150801:1411</t>
  </si>
  <si>
    <t>20150801:1511</t>
  </si>
  <si>
    <t>20150801:1611</t>
  </si>
  <si>
    <t>20150801:1711</t>
  </si>
  <si>
    <t>20150801:1811</t>
  </si>
  <si>
    <t>20150801:1911</t>
  </si>
  <si>
    <t>20150801:2011</t>
  </si>
  <si>
    <t>20150801:2111</t>
  </si>
  <si>
    <t>20150801:2211</t>
  </si>
  <si>
    <t>20150801:2311</t>
  </si>
  <si>
    <t>20150802:0011</t>
  </si>
  <si>
    <t>20150802:0111</t>
  </si>
  <si>
    <t>20150802:0211</t>
  </si>
  <si>
    <t>20150802:0311</t>
  </si>
  <si>
    <t>20150802:0411</t>
  </si>
  <si>
    <t>20150802:0511</t>
  </si>
  <si>
    <t>20150802:0611</t>
  </si>
  <si>
    <t>20150802:0711</t>
  </si>
  <si>
    <t>20150802:0811</t>
  </si>
  <si>
    <t>20150802:0911</t>
  </si>
  <si>
    <t>20150802:1011</t>
  </si>
  <si>
    <t>20150802:1111</t>
  </si>
  <si>
    <t>20150802:1211</t>
  </si>
  <si>
    <t>20150802:1311</t>
  </si>
  <si>
    <t>20150802:1411</t>
  </si>
  <si>
    <t>20150802:1511</t>
  </si>
  <si>
    <t>20150802:1611</t>
  </si>
  <si>
    <t>20150802:1711</t>
  </si>
  <si>
    <t>20150802:1811</t>
  </si>
  <si>
    <t>20150802:1911</t>
  </si>
  <si>
    <t>20150802:2011</t>
  </si>
  <si>
    <t>20150802:2111</t>
  </si>
  <si>
    <t>20150802:2211</t>
  </si>
  <si>
    <t>20150802:2311</t>
  </si>
  <si>
    <t>20150803:0011</t>
  </si>
  <si>
    <t>20150803:0111</t>
  </si>
  <si>
    <t>20150803:0211</t>
  </si>
  <si>
    <t>20150803:0311</t>
  </si>
  <si>
    <t>20150803:0411</t>
  </si>
  <si>
    <t>20150803:0511</t>
  </si>
  <si>
    <t>20150803:0611</t>
  </si>
  <si>
    <t>20150803:0711</t>
  </si>
  <si>
    <t>20150803:0811</t>
  </si>
  <si>
    <t>20150803:0911</t>
  </si>
  <si>
    <t>20150803:1011</t>
  </si>
  <si>
    <t>20150803:1111</t>
  </si>
  <si>
    <t>20150803:1211</t>
  </si>
  <si>
    <t>20150803:1311</t>
  </si>
  <si>
    <t>20150803:1411</t>
  </si>
  <si>
    <t>20150803:1511</t>
  </si>
  <si>
    <t>20150803:1611</t>
  </si>
  <si>
    <t>20150803:1711</t>
  </si>
  <si>
    <t>20150803:1811</t>
  </si>
  <si>
    <t>20150803:1911</t>
  </si>
  <si>
    <t>20150803:2011</t>
  </si>
  <si>
    <t>20150803:2111</t>
  </si>
  <si>
    <t>20150803:2211</t>
  </si>
  <si>
    <t>20150803:2311</t>
  </si>
  <si>
    <t>20150804:0011</t>
  </si>
  <si>
    <t>20150804:0111</t>
  </si>
  <si>
    <t>20150804:0211</t>
  </si>
  <si>
    <t>20150804:0311</t>
  </si>
  <si>
    <t>20150804:0411</t>
  </si>
  <si>
    <t>20150804:0511</t>
  </si>
  <si>
    <t>20150804:0611</t>
  </si>
  <si>
    <t>20150804:0711</t>
  </si>
  <si>
    <t>20150804:0811</t>
  </si>
  <si>
    <t>20150804:0911</t>
  </si>
  <si>
    <t>20150804:1011</t>
  </si>
  <si>
    <t>20150804:1111</t>
  </si>
  <si>
    <t>20150804:1211</t>
  </si>
  <si>
    <t>20150804:1311</t>
  </si>
  <si>
    <t>20150804:1411</t>
  </si>
  <si>
    <t>20150804:1511</t>
  </si>
  <si>
    <t>20150804:1611</t>
  </si>
  <si>
    <t>20150804:1711</t>
  </si>
  <si>
    <t>20150804:1811</t>
  </si>
  <si>
    <t>20150804:1911</t>
  </si>
  <si>
    <t>20150804:2011</t>
  </si>
  <si>
    <t>20150804:2111</t>
  </si>
  <si>
    <t>20150804:2211</t>
  </si>
  <si>
    <t>20150804:2311</t>
  </si>
  <si>
    <t>20150805:0011</t>
  </si>
  <si>
    <t>20150805:0111</t>
  </si>
  <si>
    <t>20150805:0211</t>
  </si>
  <si>
    <t>20150805:0311</t>
  </si>
  <si>
    <t>20150805:0411</t>
  </si>
  <si>
    <t>20150805:0511</t>
  </si>
  <si>
    <t>20150805:0611</t>
  </si>
  <si>
    <t>20150805:0711</t>
  </si>
  <si>
    <t>20150805:0811</t>
  </si>
  <si>
    <t>20150805:0911</t>
  </si>
  <si>
    <t>20150805:1011</t>
  </si>
  <si>
    <t>20150805:1111</t>
  </si>
  <si>
    <t>20150805:1211</t>
  </si>
  <si>
    <t>20150805:1311</t>
  </si>
  <si>
    <t>20150805:1411</t>
  </si>
  <si>
    <t>20150805:1511</t>
  </si>
  <si>
    <t>20150805:1611</t>
  </si>
  <si>
    <t>20150805:1711</t>
  </si>
  <si>
    <t>20150805:1811</t>
  </si>
  <si>
    <t>20150805:1911</t>
  </si>
  <si>
    <t>20150805:2011</t>
  </si>
  <si>
    <t>20150805:2111</t>
  </si>
  <si>
    <t>20150805:2211</t>
  </si>
  <si>
    <t>20150805:2311</t>
  </si>
  <si>
    <t>20150806:0011</t>
  </si>
  <si>
    <t>20150806:0111</t>
  </si>
  <si>
    <t>20150806:0211</t>
  </si>
  <si>
    <t>20150806:0311</t>
  </si>
  <si>
    <t>20150806:0411</t>
  </si>
  <si>
    <t>20150806:0511</t>
  </si>
  <si>
    <t>20150806:0611</t>
  </si>
  <si>
    <t>20150806:0711</t>
  </si>
  <si>
    <t>20150806:0811</t>
  </si>
  <si>
    <t>20150806:0911</t>
  </si>
  <si>
    <t>20150806:1011</t>
  </si>
  <si>
    <t>20150806:1111</t>
  </si>
  <si>
    <t>20150806:1211</t>
  </si>
  <si>
    <t>20150806:1311</t>
  </si>
  <si>
    <t>20150806:1411</t>
  </si>
  <si>
    <t>20150806:1511</t>
  </si>
  <si>
    <t>20150806:1611</t>
  </si>
  <si>
    <t>20150806:1711</t>
  </si>
  <si>
    <t>20150806:1811</t>
  </si>
  <si>
    <t>20150806:1911</t>
  </si>
  <si>
    <t>20150806:2011</t>
  </si>
  <si>
    <t>20150806:2111</t>
  </si>
  <si>
    <t>20150806:2211</t>
  </si>
  <si>
    <t>20150806:2311</t>
  </si>
  <si>
    <t>20150807:0011</t>
  </si>
  <si>
    <t>20150807:0111</t>
  </si>
  <si>
    <t>20150807:0211</t>
  </si>
  <si>
    <t>20150807:0311</t>
  </si>
  <si>
    <t>20150807:0411</t>
  </si>
  <si>
    <t>20150807:0511</t>
  </si>
  <si>
    <t>20150807:0611</t>
  </si>
  <si>
    <t>20150807:0711</t>
  </si>
  <si>
    <t>20150807:0811</t>
  </si>
  <si>
    <t>20150807:0911</t>
  </si>
  <si>
    <t>20150807:1011</t>
  </si>
  <si>
    <t>20150807:1111</t>
  </si>
  <si>
    <t>20150807:1211</t>
  </si>
  <si>
    <t>20150807:1311</t>
  </si>
  <si>
    <t>20150807:1411</t>
  </si>
  <si>
    <t>20150807:1511</t>
  </si>
  <si>
    <t>20150807:1611</t>
  </si>
  <si>
    <t>20150807:1711</t>
  </si>
  <si>
    <t>20150807:1811</t>
  </si>
  <si>
    <t>20150807:1911</t>
  </si>
  <si>
    <t>20150807:2011</t>
  </si>
  <si>
    <t>20150807:2111</t>
  </si>
  <si>
    <t>20150807:2211</t>
  </si>
  <si>
    <t>20150807:2311</t>
  </si>
  <si>
    <t>20150808:0011</t>
  </si>
  <si>
    <t>20150808:0111</t>
  </si>
  <si>
    <t>20150808:0211</t>
  </si>
  <si>
    <t>20150808:0311</t>
  </si>
  <si>
    <t>20150808:0411</t>
  </si>
  <si>
    <t>20150808:0511</t>
  </si>
  <si>
    <t>20150808:0611</t>
  </si>
  <si>
    <t>20150808:0711</t>
  </si>
  <si>
    <t>20150808:0811</t>
  </si>
  <si>
    <t>20150808:0911</t>
  </si>
  <si>
    <t>20150808:1011</t>
  </si>
  <si>
    <t>20150808:1111</t>
  </si>
  <si>
    <t>20150808:1211</t>
  </si>
  <si>
    <t>20150808:1311</t>
  </si>
  <si>
    <t>20150808:1411</t>
  </si>
  <si>
    <t>20150808:1511</t>
  </si>
  <si>
    <t>20150808:1611</t>
  </si>
  <si>
    <t>20150808:1711</t>
  </si>
  <si>
    <t>20150808:1811</t>
  </si>
  <si>
    <t>20150808:1911</t>
  </si>
  <si>
    <t>20150808:2011</t>
  </si>
  <si>
    <t>20150808:2111</t>
  </si>
  <si>
    <t>20150808:2211</t>
  </si>
  <si>
    <t>20150808:2311</t>
  </si>
  <si>
    <t>20150809:0011</t>
  </si>
  <si>
    <t>20150809:0111</t>
  </si>
  <si>
    <t>20150809:0211</t>
  </si>
  <si>
    <t>20150809:0311</t>
  </si>
  <si>
    <t>20150809:0411</t>
  </si>
  <si>
    <t>20150809:0511</t>
  </si>
  <si>
    <t>20150809:0611</t>
  </si>
  <si>
    <t>20150809:0711</t>
  </si>
  <si>
    <t>20150809:0811</t>
  </si>
  <si>
    <t>20150809:0911</t>
  </si>
  <si>
    <t>20150809:1011</t>
  </si>
  <si>
    <t>20150809:1111</t>
  </si>
  <si>
    <t>20150809:1211</t>
  </si>
  <si>
    <t>20150809:1311</t>
  </si>
  <si>
    <t>20150809:1411</t>
  </si>
  <si>
    <t>20150809:1511</t>
  </si>
  <si>
    <t>20150809:1611</t>
  </si>
  <si>
    <t>20150809:1711</t>
  </si>
  <si>
    <t>20150809:1811</t>
  </si>
  <si>
    <t>20150809:1911</t>
  </si>
  <si>
    <t>20150809:2011</t>
  </si>
  <si>
    <t>20150809:2111</t>
  </si>
  <si>
    <t>20150809:2211</t>
  </si>
  <si>
    <t>20150809:2311</t>
  </si>
  <si>
    <t>20150810:0011</t>
  </si>
  <si>
    <t>20150810:0111</t>
  </si>
  <si>
    <t>20150810:0211</t>
  </si>
  <si>
    <t>20150810:0311</t>
  </si>
  <si>
    <t>20150810:0411</t>
  </si>
  <si>
    <t>20150810:0511</t>
  </si>
  <si>
    <t>20150810:0611</t>
  </si>
  <si>
    <t>20150810:0711</t>
  </si>
  <si>
    <t>20150810:0811</t>
  </si>
  <si>
    <t>20150810:0911</t>
  </si>
  <si>
    <t>20150810:1011</t>
  </si>
  <si>
    <t>20150810:1111</t>
  </si>
  <si>
    <t>20150810:1211</t>
  </si>
  <si>
    <t>20150810:1311</t>
  </si>
  <si>
    <t>20150810:1411</t>
  </si>
  <si>
    <t>20150810:1511</t>
  </si>
  <si>
    <t>20150810:1611</t>
  </si>
  <si>
    <t>20150810:1711</t>
  </si>
  <si>
    <t>20150810:1811</t>
  </si>
  <si>
    <t>20150810:1911</t>
  </si>
  <si>
    <t>20150810:2011</t>
  </si>
  <si>
    <t>20150810:2111</t>
  </si>
  <si>
    <t>20150810:2211</t>
  </si>
  <si>
    <t>20150810:2311</t>
  </si>
  <si>
    <t>20150811:0011</t>
  </si>
  <si>
    <t>20150811:0111</t>
  </si>
  <si>
    <t>20150811:0211</t>
  </si>
  <si>
    <t>20150811:0311</t>
  </si>
  <si>
    <t>20150811:0411</t>
  </si>
  <si>
    <t>20150811:0511</t>
  </si>
  <si>
    <t>20150811:0611</t>
  </si>
  <si>
    <t>20150811:0711</t>
  </si>
  <si>
    <t>20150811:0811</t>
  </si>
  <si>
    <t>20150811:0911</t>
  </si>
  <si>
    <t>20150811:1011</t>
  </si>
  <si>
    <t>20150811:1111</t>
  </si>
  <si>
    <t>20150811:1211</t>
  </si>
  <si>
    <t>20150811:1311</t>
  </si>
  <si>
    <t>20150811:1411</t>
  </si>
  <si>
    <t>20150811:1511</t>
  </si>
  <si>
    <t>20150811:1611</t>
  </si>
  <si>
    <t>20150811:1711</t>
  </si>
  <si>
    <t>20150811:1811</t>
  </si>
  <si>
    <t>20150811:1911</t>
  </si>
  <si>
    <t>20150811:2011</t>
  </si>
  <si>
    <t>20150811:2111</t>
  </si>
  <si>
    <t>20150811:2211</t>
  </si>
  <si>
    <t>20150811:2311</t>
  </si>
  <si>
    <t>20150812:0011</t>
  </si>
  <si>
    <t>20150812:0111</t>
  </si>
  <si>
    <t>20150812:0211</t>
  </si>
  <si>
    <t>20150812:0311</t>
  </si>
  <si>
    <t>20150812:0411</t>
  </si>
  <si>
    <t>20150812:0511</t>
  </si>
  <si>
    <t>20150812:0611</t>
  </si>
  <si>
    <t>20150812:0711</t>
  </si>
  <si>
    <t>20150812:0811</t>
  </si>
  <si>
    <t>20150812:0911</t>
  </si>
  <si>
    <t>20150812:1011</t>
  </si>
  <si>
    <t>20150812:1111</t>
  </si>
  <si>
    <t>20150812:1211</t>
  </si>
  <si>
    <t>20150812:1311</t>
  </si>
  <si>
    <t>20150812:1411</t>
  </si>
  <si>
    <t>20150812:1511</t>
  </si>
  <si>
    <t>20150812:1611</t>
  </si>
  <si>
    <t>20150812:1711</t>
  </si>
  <si>
    <t>20150812:1811</t>
  </si>
  <si>
    <t>20150812:1911</t>
  </si>
  <si>
    <t>20150812:2011</t>
  </si>
  <si>
    <t>20150812:2111</t>
  </si>
  <si>
    <t>20150812:2211</t>
  </si>
  <si>
    <t>20150812:2311</t>
  </si>
  <si>
    <t>20150813:0011</t>
  </si>
  <si>
    <t>20150813:0111</t>
  </si>
  <si>
    <t>20150813:0211</t>
  </si>
  <si>
    <t>20150813:0311</t>
  </si>
  <si>
    <t>20150813:0411</t>
  </si>
  <si>
    <t>20150813:0511</t>
  </si>
  <si>
    <t>20150813:0611</t>
  </si>
  <si>
    <t>20150813:0711</t>
  </si>
  <si>
    <t>20150813:0811</t>
  </si>
  <si>
    <t>20150813:0911</t>
  </si>
  <si>
    <t>20150813:1011</t>
  </si>
  <si>
    <t>20150813:1111</t>
  </si>
  <si>
    <t>20150813:1211</t>
  </si>
  <si>
    <t>20150813:1311</t>
  </si>
  <si>
    <t>20150813:1411</t>
  </si>
  <si>
    <t>20150813:1511</t>
  </si>
  <si>
    <t>20150813:1611</t>
  </si>
  <si>
    <t>20150813:1711</t>
  </si>
  <si>
    <t>20150813:1811</t>
  </si>
  <si>
    <t>20150813:1911</t>
  </si>
  <si>
    <t>20150813:2011</t>
  </si>
  <si>
    <t>20150813:2111</t>
  </si>
  <si>
    <t>20150813:2211</t>
  </si>
  <si>
    <t>20150813:2311</t>
  </si>
  <si>
    <t>20150814:0011</t>
  </si>
  <si>
    <t>20150814:0111</t>
  </si>
  <si>
    <t>20150814:0211</t>
  </si>
  <si>
    <t>20150814:0311</t>
  </si>
  <si>
    <t>20150814:0411</t>
  </si>
  <si>
    <t>20150814:0511</t>
  </si>
  <si>
    <t>20150814:0611</t>
  </si>
  <si>
    <t>20150814:0711</t>
  </si>
  <si>
    <t>20150814:0811</t>
  </si>
  <si>
    <t>20150814:0911</t>
  </si>
  <si>
    <t>20150814:1011</t>
  </si>
  <si>
    <t>20150814:1111</t>
  </si>
  <si>
    <t>20150814:1211</t>
  </si>
  <si>
    <t>20150814:1311</t>
  </si>
  <si>
    <t>20150814:1411</t>
  </si>
  <si>
    <t>20150814:1511</t>
  </si>
  <si>
    <t>20150814:1611</t>
  </si>
  <si>
    <t>20150814:1711</t>
  </si>
  <si>
    <t>20150814:1811</t>
  </si>
  <si>
    <t>20150814:1911</t>
  </si>
  <si>
    <t>20150814:2011</t>
  </si>
  <si>
    <t>20150814:2111</t>
  </si>
  <si>
    <t>20150814:2211</t>
  </si>
  <si>
    <t>20150814:2311</t>
  </si>
  <si>
    <t>20150815:0011</t>
  </si>
  <si>
    <t>20150815:0111</t>
  </si>
  <si>
    <t>20150815:0211</t>
  </si>
  <si>
    <t>20150815:0311</t>
  </si>
  <si>
    <t>20150815:0411</t>
  </si>
  <si>
    <t>20150815:0511</t>
  </si>
  <si>
    <t>20150815:0611</t>
  </si>
  <si>
    <t>20150815:0711</t>
  </si>
  <si>
    <t>20150815:0811</t>
  </si>
  <si>
    <t>20150815:0911</t>
  </si>
  <si>
    <t>20150815:1011</t>
  </si>
  <si>
    <t>20150815:1111</t>
  </si>
  <si>
    <t>20150815:1211</t>
  </si>
  <si>
    <t>20150815:1311</t>
  </si>
  <si>
    <t>20150815:1411</t>
  </si>
  <si>
    <t>20150815:1511</t>
  </si>
  <si>
    <t>20150815:1611</t>
  </si>
  <si>
    <t>20150815:1711</t>
  </si>
  <si>
    <t>20150815:1811</t>
  </si>
  <si>
    <t>20150815:1911</t>
  </si>
  <si>
    <t>20150815:2011</t>
  </si>
  <si>
    <t>20150815:2111</t>
  </si>
  <si>
    <t>20150815:2211</t>
  </si>
  <si>
    <t>20150815:2311</t>
  </si>
  <si>
    <t>20150816:0011</t>
  </si>
  <si>
    <t>20150816:0111</t>
  </si>
  <si>
    <t>20150816:0211</t>
  </si>
  <si>
    <t>20150816:0311</t>
  </si>
  <si>
    <t>20150816:0411</t>
  </si>
  <si>
    <t>20150816:0511</t>
  </si>
  <si>
    <t>20150816:0611</t>
  </si>
  <si>
    <t>20150816:0711</t>
  </si>
  <si>
    <t>20150816:0811</t>
  </si>
  <si>
    <t>20150816:0911</t>
  </si>
  <si>
    <t>20150816:1011</t>
  </si>
  <si>
    <t>20150816:1111</t>
  </si>
  <si>
    <t>20150816:1211</t>
  </si>
  <si>
    <t>20150816:1311</t>
  </si>
  <si>
    <t>20150816:1411</t>
  </si>
  <si>
    <t>20150816:1511</t>
  </si>
  <si>
    <t>20150816:1611</t>
  </si>
  <si>
    <t>20150816:1711</t>
  </si>
  <si>
    <t>20150816:1811</t>
  </si>
  <si>
    <t>20150816:1911</t>
  </si>
  <si>
    <t>20150816:2011</t>
  </si>
  <si>
    <t>20150816:2111</t>
  </si>
  <si>
    <t>20150816:2211</t>
  </si>
  <si>
    <t>20150816:2311</t>
  </si>
  <si>
    <t>20150817:0011</t>
  </si>
  <si>
    <t>20150817:0111</t>
  </si>
  <si>
    <t>20150817:0211</t>
  </si>
  <si>
    <t>20150817:0311</t>
  </si>
  <si>
    <t>20150817:0411</t>
  </si>
  <si>
    <t>20150817:0511</t>
  </si>
  <si>
    <t>20150817:0611</t>
  </si>
  <si>
    <t>20150817:0711</t>
  </si>
  <si>
    <t>20150817:0811</t>
  </si>
  <si>
    <t>20150817:0911</t>
  </si>
  <si>
    <t>20150817:1011</t>
  </si>
  <si>
    <t>20150817:1111</t>
  </si>
  <si>
    <t>20150817:1211</t>
  </si>
  <si>
    <t>20150817:1311</t>
  </si>
  <si>
    <t>20150817:1411</t>
  </si>
  <si>
    <t>20150817:1511</t>
  </si>
  <si>
    <t>20150817:1611</t>
  </si>
  <si>
    <t>20150817:1711</t>
  </si>
  <si>
    <t>20150817:1811</t>
  </si>
  <si>
    <t>20150817:1911</t>
  </si>
  <si>
    <t>20150817:2011</t>
  </si>
  <si>
    <t>20150817:2111</t>
  </si>
  <si>
    <t>20150817:2211</t>
  </si>
  <si>
    <t>20150817:2311</t>
  </si>
  <si>
    <t>20150818:0011</t>
  </si>
  <si>
    <t>20150818:0111</t>
  </si>
  <si>
    <t>20150818:0211</t>
  </si>
  <si>
    <t>20150818:0311</t>
  </si>
  <si>
    <t>20150818:0411</t>
  </si>
  <si>
    <t>20150818:0511</t>
  </si>
  <si>
    <t>20150818:0611</t>
  </si>
  <si>
    <t>20150818:0711</t>
  </si>
  <si>
    <t>20150818:0811</t>
  </si>
  <si>
    <t>20150818:0911</t>
  </si>
  <si>
    <t>20150818:1011</t>
  </si>
  <si>
    <t>20150818:1111</t>
  </si>
  <si>
    <t>20150818:1211</t>
  </si>
  <si>
    <t>20150818:1311</t>
  </si>
  <si>
    <t>20150818:1411</t>
  </si>
  <si>
    <t>20150818:1511</t>
  </si>
  <si>
    <t>20150818:1611</t>
  </si>
  <si>
    <t>20150818:1711</t>
  </si>
  <si>
    <t>20150818:1811</t>
  </si>
  <si>
    <t>20150818:1911</t>
  </si>
  <si>
    <t>20150818:2011</t>
  </si>
  <si>
    <t>20150818:2111</t>
  </si>
  <si>
    <t>20150818:2211</t>
  </si>
  <si>
    <t>20150818:2311</t>
  </si>
  <si>
    <t>20150819:0011</t>
  </si>
  <si>
    <t>20150819:0111</t>
  </si>
  <si>
    <t>20150819:0211</t>
  </si>
  <si>
    <t>20150819:0311</t>
  </si>
  <si>
    <t>20150819:0411</t>
  </si>
  <si>
    <t>20150819:0511</t>
  </si>
  <si>
    <t>20150819:0611</t>
  </si>
  <si>
    <t>20150819:0711</t>
  </si>
  <si>
    <t>20150819:0811</t>
  </si>
  <si>
    <t>20150819:0911</t>
  </si>
  <si>
    <t>20150819:1011</t>
  </si>
  <si>
    <t>20150819:1111</t>
  </si>
  <si>
    <t>20150819:1211</t>
  </si>
  <si>
    <t>20150819:1311</t>
  </si>
  <si>
    <t>20150819:1411</t>
  </si>
  <si>
    <t>20150819:1511</t>
  </si>
  <si>
    <t>20150819:1611</t>
  </si>
  <si>
    <t>20150819:1711</t>
  </si>
  <si>
    <t>20150819:1811</t>
  </si>
  <si>
    <t>20150819:1911</t>
  </si>
  <si>
    <t>20150819:2011</t>
  </si>
  <si>
    <t>20150819:2111</t>
  </si>
  <si>
    <t>20150819:2211</t>
  </si>
  <si>
    <t>20150819:2311</t>
  </si>
  <si>
    <t>20150820:0011</t>
  </si>
  <si>
    <t>20150820:0111</t>
  </si>
  <si>
    <t>20150820:0211</t>
  </si>
  <si>
    <t>20150820:0311</t>
  </si>
  <si>
    <t>20150820:0411</t>
  </si>
  <si>
    <t>20150820:0511</t>
  </si>
  <si>
    <t>20150820:0611</t>
  </si>
  <si>
    <t>20150820:0711</t>
  </si>
  <si>
    <t>20150820:0811</t>
  </si>
  <si>
    <t>20150820:0911</t>
  </si>
  <si>
    <t>20150820:1011</t>
  </si>
  <si>
    <t>20150820:1111</t>
  </si>
  <si>
    <t>20150820:1211</t>
  </si>
  <si>
    <t>20150820:1311</t>
  </si>
  <si>
    <t>20150820:1411</t>
  </si>
  <si>
    <t>20150820:1511</t>
  </si>
  <si>
    <t>20150820:1611</t>
  </si>
  <si>
    <t>20150820:1711</t>
  </si>
  <si>
    <t>20150820:1811</t>
  </si>
  <si>
    <t>20150820:1911</t>
  </si>
  <si>
    <t>20150820:2011</t>
  </si>
  <si>
    <t>20150820:2111</t>
  </si>
  <si>
    <t>20150820:2211</t>
  </si>
  <si>
    <t>20150820:2311</t>
  </si>
  <si>
    <t>20150821:0011</t>
  </si>
  <si>
    <t>20150821:0111</t>
  </si>
  <si>
    <t>20150821:0211</t>
  </si>
  <si>
    <t>20150821:0311</t>
  </si>
  <si>
    <t>20150821:0411</t>
  </si>
  <si>
    <t>20150821:0511</t>
  </si>
  <si>
    <t>20150821:0611</t>
  </si>
  <si>
    <t>20150821:0711</t>
  </si>
  <si>
    <t>20150821:0811</t>
  </si>
  <si>
    <t>20150821:0911</t>
  </si>
  <si>
    <t>20150821:1011</t>
  </si>
  <si>
    <t>20150821:1111</t>
  </si>
  <si>
    <t>20150821:1211</t>
  </si>
  <si>
    <t>20150821:1311</t>
  </si>
  <si>
    <t>20150821:1411</t>
  </si>
  <si>
    <t>20150821:1511</t>
  </si>
  <si>
    <t>20150821:1611</t>
  </si>
  <si>
    <t>20150821:1711</t>
  </si>
  <si>
    <t>20150821:1811</t>
  </si>
  <si>
    <t>20150821:1911</t>
  </si>
  <si>
    <t>20150821:2011</t>
  </si>
  <si>
    <t>20150821:2111</t>
  </si>
  <si>
    <t>20150821:2211</t>
  </si>
  <si>
    <t>20150821:2311</t>
  </si>
  <si>
    <t>20150822:0011</t>
  </si>
  <si>
    <t>20150822:0111</t>
  </si>
  <si>
    <t>20150822:0211</t>
  </si>
  <si>
    <t>20150822:0311</t>
  </si>
  <si>
    <t>20150822:0411</t>
  </si>
  <si>
    <t>20150822:0511</t>
  </si>
  <si>
    <t>20150822:0611</t>
  </si>
  <si>
    <t>20150822:0711</t>
  </si>
  <si>
    <t>20150822:0811</t>
  </si>
  <si>
    <t>20150822:0911</t>
  </si>
  <si>
    <t>20150822:1011</t>
  </si>
  <si>
    <t>20150822:1111</t>
  </si>
  <si>
    <t>20150822:1211</t>
  </si>
  <si>
    <t>20150822:1311</t>
  </si>
  <si>
    <t>20150822:1411</t>
  </si>
  <si>
    <t>20150822:1511</t>
  </si>
  <si>
    <t>20150822:1611</t>
  </si>
  <si>
    <t>20150822:1711</t>
  </si>
  <si>
    <t>20150822:1811</t>
  </si>
  <si>
    <t>20150822:1911</t>
  </si>
  <si>
    <t>20150822:2011</t>
  </si>
  <si>
    <t>20150822:2111</t>
  </si>
  <si>
    <t>20150822:2211</t>
  </si>
  <si>
    <t>20150822:2311</t>
  </si>
  <si>
    <t>20150823:0011</t>
  </si>
  <si>
    <t>20150823:0111</t>
  </si>
  <si>
    <t>20150823:0211</t>
  </si>
  <si>
    <t>20150823:0311</t>
  </si>
  <si>
    <t>20150823:0411</t>
  </si>
  <si>
    <t>20150823:0511</t>
  </si>
  <si>
    <t>20150823:0611</t>
  </si>
  <si>
    <t>20150823:0711</t>
  </si>
  <si>
    <t>20150823:0811</t>
  </si>
  <si>
    <t>20150823:0911</t>
  </si>
  <si>
    <t>20150823:1011</t>
  </si>
  <si>
    <t>20150823:1111</t>
  </si>
  <si>
    <t>20150823:1211</t>
  </si>
  <si>
    <t>20150823:1311</t>
  </si>
  <si>
    <t>20150823:1411</t>
  </si>
  <si>
    <t>20150823:1511</t>
  </si>
  <si>
    <t>20150823:1611</t>
  </si>
  <si>
    <t>20150823:1711</t>
  </si>
  <si>
    <t>20150823:1811</t>
  </si>
  <si>
    <t>20150823:1911</t>
  </si>
  <si>
    <t>20150823:2011</t>
  </si>
  <si>
    <t>20150823:2111</t>
  </si>
  <si>
    <t>20150823:2211</t>
  </si>
  <si>
    <t>20150823:2311</t>
  </si>
  <si>
    <t>20150824:0011</t>
  </si>
  <si>
    <t>20150824:0111</t>
  </si>
  <si>
    <t>20150824:0211</t>
  </si>
  <si>
    <t>20150824:0311</t>
  </si>
  <si>
    <t>20150824:0411</t>
  </si>
  <si>
    <t>20150824:0511</t>
  </si>
  <si>
    <t>20150824:0611</t>
  </si>
  <si>
    <t>20150824:0711</t>
  </si>
  <si>
    <t>20150824:0811</t>
  </si>
  <si>
    <t>20150824:0911</t>
  </si>
  <si>
    <t>20150824:1011</t>
  </si>
  <si>
    <t>20150824:1111</t>
  </si>
  <si>
    <t>20150824:1211</t>
  </si>
  <si>
    <t>20150824:1311</t>
  </si>
  <si>
    <t>20150824:1411</t>
  </si>
  <si>
    <t>20150824:1511</t>
  </si>
  <si>
    <t>20150824:1611</t>
  </si>
  <si>
    <t>20150824:1711</t>
  </si>
  <si>
    <t>20150824:1811</t>
  </si>
  <si>
    <t>20150824:1911</t>
  </si>
  <si>
    <t>20150824:2011</t>
  </si>
  <si>
    <t>20150824:2111</t>
  </si>
  <si>
    <t>20150824:2211</t>
  </si>
  <si>
    <t>20150824:2311</t>
  </si>
  <si>
    <t>20150825:0011</t>
  </si>
  <si>
    <t>20150825:0111</t>
  </si>
  <si>
    <t>20150825:0211</t>
  </si>
  <si>
    <t>20150825:0311</t>
  </si>
  <si>
    <t>20150825:0411</t>
  </si>
  <si>
    <t>20150825:0511</t>
  </si>
  <si>
    <t>20150825:0611</t>
  </si>
  <si>
    <t>20150825:0711</t>
  </si>
  <si>
    <t>20150825:0811</t>
  </si>
  <si>
    <t>20150825:0911</t>
  </si>
  <si>
    <t>20150825:1011</t>
  </si>
  <si>
    <t>20150825:1111</t>
  </si>
  <si>
    <t>20150825:1211</t>
  </si>
  <si>
    <t>20150825:1311</t>
  </si>
  <si>
    <t>20150825:1411</t>
  </si>
  <si>
    <t>20150825:1511</t>
  </si>
  <si>
    <t>20150825:1611</t>
  </si>
  <si>
    <t>20150825:1711</t>
  </si>
  <si>
    <t>20150825:1811</t>
  </si>
  <si>
    <t>20150825:1911</t>
  </si>
  <si>
    <t>20150825:2011</t>
  </si>
  <si>
    <t>20150825:2111</t>
  </si>
  <si>
    <t>20150825:2211</t>
  </si>
  <si>
    <t>20150825:2311</t>
  </si>
  <si>
    <t>20150826:0011</t>
  </si>
  <si>
    <t>20150826:0111</t>
  </si>
  <si>
    <t>20150826:0211</t>
  </si>
  <si>
    <t>20150826:0311</t>
  </si>
  <si>
    <t>20150826:0411</t>
  </si>
  <si>
    <t>20150826:0511</t>
  </si>
  <si>
    <t>20150826:0611</t>
  </si>
  <si>
    <t>20150826:0711</t>
  </si>
  <si>
    <t>20150826:0811</t>
  </si>
  <si>
    <t>20150826:0911</t>
  </si>
  <si>
    <t>20150826:1011</t>
  </si>
  <si>
    <t>20150826:1111</t>
  </si>
  <si>
    <t>20150826:1211</t>
  </si>
  <si>
    <t>20150826:1311</t>
  </si>
  <si>
    <t>20150826:1411</t>
  </si>
  <si>
    <t>20150826:1511</t>
  </si>
  <si>
    <t>20150826:1611</t>
  </si>
  <si>
    <t>20150826:1711</t>
  </si>
  <si>
    <t>20150826:1811</t>
  </si>
  <si>
    <t>20150826:1911</t>
  </si>
  <si>
    <t>20150826:2011</t>
  </si>
  <si>
    <t>20150826:2111</t>
  </si>
  <si>
    <t>20150826:2211</t>
  </si>
  <si>
    <t>20150826:2311</t>
  </si>
  <si>
    <t>20150827:0011</t>
  </si>
  <si>
    <t>20150827:0111</t>
  </si>
  <si>
    <t>20150827:0211</t>
  </si>
  <si>
    <t>20150827:0311</t>
  </si>
  <si>
    <t>20150827:0411</t>
  </si>
  <si>
    <t>20150827:0511</t>
  </si>
  <si>
    <t>20150827:0611</t>
  </si>
  <si>
    <t>20150827:0711</t>
  </si>
  <si>
    <t>20150827:0811</t>
  </si>
  <si>
    <t>20150827:0911</t>
  </si>
  <si>
    <t>20150827:1011</t>
  </si>
  <si>
    <t>20150827:1111</t>
  </si>
  <si>
    <t>20150827:1211</t>
  </si>
  <si>
    <t>20150827:1311</t>
  </si>
  <si>
    <t>20150827:1411</t>
  </si>
  <si>
    <t>20150827:1511</t>
  </si>
  <si>
    <t>20150827:1611</t>
  </si>
  <si>
    <t>20150827:1711</t>
  </si>
  <si>
    <t>20150827:1811</t>
  </si>
  <si>
    <t>20150827:1911</t>
  </si>
  <si>
    <t>20150827:2011</t>
  </si>
  <si>
    <t>20150827:2111</t>
  </si>
  <si>
    <t>20150827:2211</t>
  </si>
  <si>
    <t>20150827:2311</t>
  </si>
  <si>
    <t>20150828:0011</t>
  </si>
  <si>
    <t>20150828:0111</t>
  </si>
  <si>
    <t>20150828:0211</t>
  </si>
  <si>
    <t>20150828:0311</t>
  </si>
  <si>
    <t>20150828:0411</t>
  </si>
  <si>
    <t>20150828:0511</t>
  </si>
  <si>
    <t>20150828:0611</t>
  </si>
  <si>
    <t>20150828:0711</t>
  </si>
  <si>
    <t>20150828:0811</t>
  </si>
  <si>
    <t>20150828:0911</t>
  </si>
  <si>
    <t>20150828:1011</t>
  </si>
  <si>
    <t>20150828:1111</t>
  </si>
  <si>
    <t>20150828:1211</t>
  </si>
  <si>
    <t>20150828:1311</t>
  </si>
  <si>
    <t>20150828:1411</t>
  </si>
  <si>
    <t>20150828:1511</t>
  </si>
  <si>
    <t>20150828:1611</t>
  </si>
  <si>
    <t>20150828:1711</t>
  </si>
  <si>
    <t>20150828:1811</t>
  </si>
  <si>
    <t>20150828:1911</t>
  </si>
  <si>
    <t>20150828:2011</t>
  </si>
  <si>
    <t>20150828:2111</t>
  </si>
  <si>
    <t>20150828:2211</t>
  </si>
  <si>
    <t>20150828:2311</t>
  </si>
  <si>
    <t>20150829:0011</t>
  </si>
  <si>
    <t>20150829:0111</t>
  </si>
  <si>
    <t>20150829:0211</t>
  </si>
  <si>
    <t>20150829:0311</t>
  </si>
  <si>
    <t>20150829:0411</t>
  </si>
  <si>
    <t>20150829:0511</t>
  </si>
  <si>
    <t>20150829:0611</t>
  </si>
  <si>
    <t>20150829:0711</t>
  </si>
  <si>
    <t>20150829:0811</t>
  </si>
  <si>
    <t>20150829:0911</t>
  </si>
  <si>
    <t>20150829:1011</t>
  </si>
  <si>
    <t>20150829:1111</t>
  </si>
  <si>
    <t>20150829:1211</t>
  </si>
  <si>
    <t>20150829:1311</t>
  </si>
  <si>
    <t>20150829:1411</t>
  </si>
  <si>
    <t>20150829:1511</t>
  </si>
  <si>
    <t>20150829:1611</t>
  </si>
  <si>
    <t>20150829:1711</t>
  </si>
  <si>
    <t>20150829:1811</t>
  </si>
  <si>
    <t>20150829:1911</t>
  </si>
  <si>
    <t>20150829:2011</t>
  </si>
  <si>
    <t>20150829:2111</t>
  </si>
  <si>
    <t>20150829:2211</t>
  </si>
  <si>
    <t>20150829:2311</t>
  </si>
  <si>
    <t>20150830:0011</t>
  </si>
  <si>
    <t>20150830:0111</t>
  </si>
  <si>
    <t>20150830:0211</t>
  </si>
  <si>
    <t>20150830:0311</t>
  </si>
  <si>
    <t>20150830:0411</t>
  </si>
  <si>
    <t>20150830:0511</t>
  </si>
  <si>
    <t>20150830:0611</t>
  </si>
  <si>
    <t>20150830:0711</t>
  </si>
  <si>
    <t>20150830:0811</t>
  </si>
  <si>
    <t>20150830:0911</t>
  </si>
  <si>
    <t>20150830:1011</t>
  </si>
  <si>
    <t>20150830:1111</t>
  </si>
  <si>
    <t>20150830:1211</t>
  </si>
  <si>
    <t>20150830:1311</t>
  </si>
  <si>
    <t>20150830:1411</t>
  </si>
  <si>
    <t>20150830:1511</t>
  </si>
  <si>
    <t>20150830:1611</t>
  </si>
  <si>
    <t>20150830:1711</t>
  </si>
  <si>
    <t>20150830:1811</t>
  </si>
  <si>
    <t>20150830:1911</t>
  </si>
  <si>
    <t>20150830:2011</t>
  </si>
  <si>
    <t>20150830:2111</t>
  </si>
  <si>
    <t>20150830:2211</t>
  </si>
  <si>
    <t>20150830:2311</t>
  </si>
  <si>
    <t>20150831:0011</t>
  </si>
  <si>
    <t>20150831:0111</t>
  </si>
  <si>
    <t>20150831:0211</t>
  </si>
  <si>
    <t>20150831:0311</t>
  </si>
  <si>
    <t>20150831:0411</t>
  </si>
  <si>
    <t>20150831:0511</t>
  </si>
  <si>
    <t>20150831:0611</t>
  </si>
  <si>
    <t>20150831:0711</t>
  </si>
  <si>
    <t>20150831:0811</t>
  </si>
  <si>
    <t>20150831:0911</t>
  </si>
  <si>
    <t>20150831:1011</t>
  </si>
  <si>
    <t>20150831:1111</t>
  </si>
  <si>
    <t>20150831:1211</t>
  </si>
  <si>
    <t>20150831:1311</t>
  </si>
  <si>
    <t>20150831:1411</t>
  </si>
  <si>
    <t>20150831:1511</t>
  </si>
  <si>
    <t>20150831:1611</t>
  </si>
  <si>
    <t>20150831:1711</t>
  </si>
  <si>
    <t>20150831:1811</t>
  </si>
  <si>
    <t>20150831:1911</t>
  </si>
  <si>
    <t>20150831:2011</t>
  </si>
  <si>
    <t>20150831:2111</t>
  </si>
  <si>
    <t>20150831:2211</t>
  </si>
  <si>
    <t>20150831:2311</t>
  </si>
  <si>
    <t>20150901:0011</t>
  </si>
  <si>
    <t>20150901:0111</t>
  </si>
  <si>
    <t>20150901:0211</t>
  </si>
  <si>
    <t>20150901:0311</t>
  </si>
  <si>
    <t>20150901:0411</t>
  </si>
  <si>
    <t>20150901:0511</t>
  </si>
  <si>
    <t>20150901:0611</t>
  </si>
  <si>
    <t>20150901:0711</t>
  </si>
  <si>
    <t>20150901:0811</t>
  </si>
  <si>
    <t>20150901:0911</t>
  </si>
  <si>
    <t>20150901:1011</t>
  </si>
  <si>
    <t>20150901:1111</t>
  </si>
  <si>
    <t>20150901:1211</t>
  </si>
  <si>
    <t>20150901:1311</t>
  </si>
  <si>
    <t>20150901:1411</t>
  </si>
  <si>
    <t>20150901:1511</t>
  </si>
  <si>
    <t>20150901:1611</t>
  </si>
  <si>
    <t>20150901:1711</t>
  </si>
  <si>
    <t>20150901:1811</t>
  </si>
  <si>
    <t>20150901:1911</t>
  </si>
  <si>
    <t>20150901:2011</t>
  </si>
  <si>
    <t>20150901:2111</t>
  </si>
  <si>
    <t>20150901:2211</t>
  </si>
  <si>
    <t>20150901:2311</t>
  </si>
  <si>
    <t>20150902:0011</t>
  </si>
  <si>
    <t>20150902:0111</t>
  </si>
  <si>
    <t>20150902:0211</t>
  </si>
  <si>
    <t>20150902:0311</t>
  </si>
  <si>
    <t>20150902:0411</t>
  </si>
  <si>
    <t>20150902:0511</t>
  </si>
  <si>
    <t>20150902:0611</t>
  </si>
  <si>
    <t>20150902:0711</t>
  </si>
  <si>
    <t>20150902:0811</t>
  </si>
  <si>
    <t>20150902:0911</t>
  </si>
  <si>
    <t>20150902:1011</t>
  </si>
  <si>
    <t>20150902:1111</t>
  </si>
  <si>
    <t>20150902:1211</t>
  </si>
  <si>
    <t>20150902:1311</t>
  </si>
  <si>
    <t>20150902:1411</t>
  </si>
  <si>
    <t>20150902:1511</t>
  </si>
  <si>
    <t>20150902:1611</t>
  </si>
  <si>
    <t>20150902:1711</t>
  </si>
  <si>
    <t>20150902:1811</t>
  </si>
  <si>
    <t>20150902:1911</t>
  </si>
  <si>
    <t>20150902:2011</t>
  </si>
  <si>
    <t>20150902:2111</t>
  </si>
  <si>
    <t>20150902:2211</t>
  </si>
  <si>
    <t>20150902:2311</t>
  </si>
  <si>
    <t>20150903:0011</t>
  </si>
  <si>
    <t>20150903:0111</t>
  </si>
  <si>
    <t>20150903:0211</t>
  </si>
  <si>
    <t>20150903:0311</t>
  </si>
  <si>
    <t>20150903:0411</t>
  </si>
  <si>
    <t>20150903:0511</t>
  </si>
  <si>
    <t>20150903:0611</t>
  </si>
  <si>
    <t>20150903:0711</t>
  </si>
  <si>
    <t>20150903:0811</t>
  </si>
  <si>
    <t>20150903:0911</t>
  </si>
  <si>
    <t>20150903:1011</t>
  </si>
  <si>
    <t>20150903:1111</t>
  </si>
  <si>
    <t>20150903:1211</t>
  </si>
  <si>
    <t>20150903:1311</t>
  </si>
  <si>
    <t>20150903:1411</t>
  </si>
  <si>
    <t>20150903:1511</t>
  </si>
  <si>
    <t>20150903:1611</t>
  </si>
  <si>
    <t>20150903:1711</t>
  </si>
  <si>
    <t>20150903:1811</t>
  </si>
  <si>
    <t>20150903:1911</t>
  </si>
  <si>
    <t>20150903:2011</t>
  </si>
  <si>
    <t>20150903:2111</t>
  </si>
  <si>
    <t>20150903:2211</t>
  </si>
  <si>
    <t>20150903:2311</t>
  </si>
  <si>
    <t>20150904:0011</t>
  </si>
  <si>
    <t>20150904:0111</t>
  </si>
  <si>
    <t>20150904:0211</t>
  </si>
  <si>
    <t>20150904:0311</t>
  </si>
  <si>
    <t>20150904:0411</t>
  </si>
  <si>
    <t>20150904:0511</t>
  </si>
  <si>
    <t>20150904:0611</t>
  </si>
  <si>
    <t>20150904:0711</t>
  </si>
  <si>
    <t>20150904:0811</t>
  </si>
  <si>
    <t>20150904:0911</t>
  </si>
  <si>
    <t>20150904:1011</t>
  </si>
  <si>
    <t>20150904:1111</t>
  </si>
  <si>
    <t>20150904:1211</t>
  </si>
  <si>
    <t>20150904:1311</t>
  </si>
  <si>
    <t>20150904:1411</t>
  </si>
  <si>
    <t>20150904:1511</t>
  </si>
  <si>
    <t>20150904:1611</t>
  </si>
  <si>
    <t>20150904:1711</t>
  </si>
  <si>
    <t>20150904:1811</t>
  </si>
  <si>
    <t>20150904:1911</t>
  </si>
  <si>
    <t>20150904:2011</t>
  </si>
  <si>
    <t>20150904:2111</t>
  </si>
  <si>
    <t>20150904:2211</t>
  </si>
  <si>
    <t>20150904:2311</t>
  </si>
  <si>
    <t>20150905:0011</t>
  </si>
  <si>
    <t>20150905:0111</t>
  </si>
  <si>
    <t>20150905:0211</t>
  </si>
  <si>
    <t>20150905:0311</t>
  </si>
  <si>
    <t>20150905:0411</t>
  </si>
  <si>
    <t>20150905:0511</t>
  </si>
  <si>
    <t>20150905:0611</t>
  </si>
  <si>
    <t>20150905:0711</t>
  </si>
  <si>
    <t>20150905:0811</t>
  </si>
  <si>
    <t>20150905:0911</t>
  </si>
  <si>
    <t>20150905:1011</t>
  </si>
  <si>
    <t>20150905:1111</t>
  </si>
  <si>
    <t>20150905:1211</t>
  </si>
  <si>
    <t>20150905:1311</t>
  </si>
  <si>
    <t>20150905:1411</t>
  </si>
  <si>
    <t>20150905:1511</t>
  </si>
  <si>
    <t>20150905:1611</t>
  </si>
  <si>
    <t>20150905:1711</t>
  </si>
  <si>
    <t>20150905:1811</t>
  </si>
  <si>
    <t>20150905:1911</t>
  </si>
  <si>
    <t>20150905:2011</t>
  </si>
  <si>
    <t>20150905:2111</t>
  </si>
  <si>
    <t>20150905:2211</t>
  </si>
  <si>
    <t>20150905:2311</t>
  </si>
  <si>
    <t>20150906:0011</t>
  </si>
  <si>
    <t>20150906:0111</t>
  </si>
  <si>
    <t>20150906:0211</t>
  </si>
  <si>
    <t>20150906:0311</t>
  </si>
  <si>
    <t>20150906:0411</t>
  </si>
  <si>
    <t>20150906:0511</t>
  </si>
  <si>
    <t>20150906:0611</t>
  </si>
  <si>
    <t>20150906:0711</t>
  </si>
  <si>
    <t>20150906:0811</t>
  </si>
  <si>
    <t>20150906:0911</t>
  </si>
  <si>
    <t>20150906:1011</t>
  </si>
  <si>
    <t>20150906:1111</t>
  </si>
  <si>
    <t>20150906:1211</t>
  </si>
  <si>
    <t>20150906:1311</t>
  </si>
  <si>
    <t>20150906:1411</t>
  </si>
  <si>
    <t>20150906:1511</t>
  </si>
  <si>
    <t>20150906:1611</t>
  </si>
  <si>
    <t>20150906:1711</t>
  </si>
  <si>
    <t>20150906:1811</t>
  </si>
  <si>
    <t>20150906:1911</t>
  </si>
  <si>
    <t>20150906:2011</t>
  </si>
  <si>
    <t>20150906:2111</t>
  </si>
  <si>
    <t>20150906:2211</t>
  </si>
  <si>
    <t>20150906:2311</t>
  </si>
  <si>
    <t>20150907:0011</t>
  </si>
  <si>
    <t>20150907:0111</t>
  </si>
  <si>
    <t>20150907:0211</t>
  </si>
  <si>
    <t>20150907:0311</t>
  </si>
  <si>
    <t>20150907:0411</t>
  </si>
  <si>
    <t>20150907:0511</t>
  </si>
  <si>
    <t>20150907:0611</t>
  </si>
  <si>
    <t>20150907:0711</t>
  </si>
  <si>
    <t>20150907:0811</t>
  </si>
  <si>
    <t>20150907:0911</t>
  </si>
  <si>
    <t>20150907:1011</t>
  </si>
  <si>
    <t>20150907:1111</t>
  </si>
  <si>
    <t>20150907:1211</t>
  </si>
  <si>
    <t>20150907:1311</t>
  </si>
  <si>
    <t>20150907:1411</t>
  </si>
  <si>
    <t>20150907:1511</t>
  </si>
  <si>
    <t>20150907:1611</t>
  </si>
  <si>
    <t>20150907:1711</t>
  </si>
  <si>
    <t>20150907:1811</t>
  </si>
  <si>
    <t>20150907:1911</t>
  </si>
  <si>
    <t>20150907:2011</t>
  </si>
  <si>
    <t>20150907:2111</t>
  </si>
  <si>
    <t>20150907:2211</t>
  </si>
  <si>
    <t>20150907:2311</t>
  </si>
  <si>
    <t>20150908:0011</t>
  </si>
  <si>
    <t>20150908:0111</t>
  </si>
  <si>
    <t>20150908:0211</t>
  </si>
  <si>
    <t>20150908:0311</t>
  </si>
  <si>
    <t>20150908:0411</t>
  </si>
  <si>
    <t>20150908:0511</t>
  </si>
  <si>
    <t>20150908:0611</t>
  </si>
  <si>
    <t>20150908:0711</t>
  </si>
  <si>
    <t>20150908:0811</t>
  </si>
  <si>
    <t>20150908:0911</t>
  </si>
  <si>
    <t>20150908:1011</t>
  </si>
  <si>
    <t>20150908:1111</t>
  </si>
  <si>
    <t>20150908:1211</t>
  </si>
  <si>
    <t>20150908:1311</t>
  </si>
  <si>
    <t>20150908:1411</t>
  </si>
  <si>
    <t>20150908:1511</t>
  </si>
  <si>
    <t>20150908:1611</t>
  </si>
  <si>
    <t>20150908:1711</t>
  </si>
  <si>
    <t>20150908:1811</t>
  </si>
  <si>
    <t>20150908:1911</t>
  </si>
  <si>
    <t>20150908:2011</t>
  </si>
  <si>
    <t>20150908:2111</t>
  </si>
  <si>
    <t>20150908:2211</t>
  </si>
  <si>
    <t>20150908:2311</t>
  </si>
  <si>
    <t>20150909:0011</t>
  </si>
  <si>
    <t>20150909:0111</t>
  </si>
  <si>
    <t>20150909:0211</t>
  </si>
  <si>
    <t>20150909:0311</t>
  </si>
  <si>
    <t>20150909:0411</t>
  </si>
  <si>
    <t>20150909:0511</t>
  </si>
  <si>
    <t>20150909:0611</t>
  </si>
  <si>
    <t>20150909:0711</t>
  </si>
  <si>
    <t>20150909:0811</t>
  </si>
  <si>
    <t>20150909:0911</t>
  </si>
  <si>
    <t>20150909:1011</t>
  </si>
  <si>
    <t>20150909:1111</t>
  </si>
  <si>
    <t>20150909:1211</t>
  </si>
  <si>
    <t>20150909:1311</t>
  </si>
  <si>
    <t>20150909:1411</t>
  </si>
  <si>
    <t>20150909:1511</t>
  </si>
  <si>
    <t>20150909:1611</t>
  </si>
  <si>
    <t>20150909:1711</t>
  </si>
  <si>
    <t>20150909:1811</t>
  </si>
  <si>
    <t>20150909:1911</t>
  </si>
  <si>
    <t>20150909:2011</t>
  </si>
  <si>
    <t>20150909:2111</t>
  </si>
  <si>
    <t>20150909:2211</t>
  </si>
  <si>
    <t>20150909:2311</t>
  </si>
  <si>
    <t>20150910:0011</t>
  </si>
  <si>
    <t>20150910:0111</t>
  </si>
  <si>
    <t>20150910:0211</t>
  </si>
  <si>
    <t>20150910:0311</t>
  </si>
  <si>
    <t>20150910:0411</t>
  </si>
  <si>
    <t>20150910:0511</t>
  </si>
  <si>
    <t>20150910:0611</t>
  </si>
  <si>
    <t>20150910:0711</t>
  </si>
  <si>
    <t>20150910:0811</t>
  </si>
  <si>
    <t>20150910:0911</t>
  </si>
  <si>
    <t>20150910:1011</t>
  </si>
  <si>
    <t>20150910:1111</t>
  </si>
  <si>
    <t>20150910:1211</t>
  </si>
  <si>
    <t>20150910:1311</t>
  </si>
  <si>
    <t>20150910:1411</t>
  </si>
  <si>
    <t>20150910:1511</t>
  </si>
  <si>
    <t>20150910:1611</t>
  </si>
  <si>
    <t>20150910:1711</t>
  </si>
  <si>
    <t>20150910:1811</t>
  </si>
  <si>
    <t>20150910:1911</t>
  </si>
  <si>
    <t>20150910:2011</t>
  </si>
  <si>
    <t>20150910:2111</t>
  </si>
  <si>
    <t>20150910:2211</t>
  </si>
  <si>
    <t>20150910:2311</t>
  </si>
  <si>
    <t>20150911:0011</t>
  </si>
  <si>
    <t>20150911:0111</t>
  </si>
  <si>
    <t>20150911:0211</t>
  </si>
  <si>
    <t>20150911:0311</t>
  </si>
  <si>
    <t>20150911:0411</t>
  </si>
  <si>
    <t>20150911:0511</t>
  </si>
  <si>
    <t>20150911:0611</t>
  </si>
  <si>
    <t>20150911:0711</t>
  </si>
  <si>
    <t>20150911:0811</t>
  </si>
  <si>
    <t>20150911:0911</t>
  </si>
  <si>
    <t>20150911:1011</t>
  </si>
  <si>
    <t>20150911:1111</t>
  </si>
  <si>
    <t>20150911:1211</t>
  </si>
  <si>
    <t>20150911:1311</t>
  </si>
  <si>
    <t>20150911:1411</t>
  </si>
  <si>
    <t>20150911:1511</t>
  </si>
  <si>
    <t>20150911:1611</t>
  </si>
  <si>
    <t>20150911:1711</t>
  </si>
  <si>
    <t>20150911:1811</t>
  </si>
  <si>
    <t>20150911:1911</t>
  </si>
  <si>
    <t>20150911:2011</t>
  </si>
  <si>
    <t>20150911:2111</t>
  </si>
  <si>
    <t>20150911:2211</t>
  </si>
  <si>
    <t>20150911:2311</t>
  </si>
  <si>
    <t>20150912:0011</t>
  </si>
  <si>
    <t>20150912:0111</t>
  </si>
  <si>
    <t>20150912:0211</t>
  </si>
  <si>
    <t>20150912:0311</t>
  </si>
  <si>
    <t>20150912:0411</t>
  </si>
  <si>
    <t>20150912:0511</t>
  </si>
  <si>
    <t>20150912:0611</t>
  </si>
  <si>
    <t>20150912:0711</t>
  </si>
  <si>
    <t>20150912:0811</t>
  </si>
  <si>
    <t>20150912:0911</t>
  </si>
  <si>
    <t>20150912:1011</t>
  </si>
  <si>
    <t>20150912:1111</t>
  </si>
  <si>
    <t>20150912:1211</t>
  </si>
  <si>
    <t>20150912:1311</t>
  </si>
  <si>
    <t>20150912:1411</t>
  </si>
  <si>
    <t>20150912:1511</t>
  </si>
  <si>
    <t>20150912:1611</t>
  </si>
  <si>
    <t>20150912:1711</t>
  </si>
  <si>
    <t>20150912:1811</t>
  </si>
  <si>
    <t>20150912:1911</t>
  </si>
  <si>
    <t>20150912:2011</t>
  </si>
  <si>
    <t>20150912:2111</t>
  </si>
  <si>
    <t>20150912:2211</t>
  </si>
  <si>
    <t>20150912:2311</t>
  </si>
  <si>
    <t>20150913:0011</t>
  </si>
  <si>
    <t>20150913:0111</t>
  </si>
  <si>
    <t>20150913:0211</t>
  </si>
  <si>
    <t>20150913:0311</t>
  </si>
  <si>
    <t>20150913:0411</t>
  </si>
  <si>
    <t>20150913:0511</t>
  </si>
  <si>
    <t>20150913:0611</t>
  </si>
  <si>
    <t>20150913:0711</t>
  </si>
  <si>
    <t>20150913:0811</t>
  </si>
  <si>
    <t>20150913:0911</t>
  </si>
  <si>
    <t>20150913:1011</t>
  </si>
  <si>
    <t>20150913:1111</t>
  </si>
  <si>
    <t>20150913:1211</t>
  </si>
  <si>
    <t>20150913:1311</t>
  </si>
  <si>
    <t>20150913:1411</t>
  </si>
  <si>
    <t>20150913:1511</t>
  </si>
  <si>
    <t>20150913:1611</t>
  </si>
  <si>
    <t>20150913:1711</t>
  </si>
  <si>
    <t>20150913:1811</t>
  </si>
  <si>
    <t>20150913:1911</t>
  </si>
  <si>
    <t>20150913:2011</t>
  </si>
  <si>
    <t>20150913:2111</t>
  </si>
  <si>
    <t>20150913:2211</t>
  </si>
  <si>
    <t>20150913:2311</t>
  </si>
  <si>
    <t>20150914:0011</t>
  </si>
  <si>
    <t>20150914:0111</t>
  </si>
  <si>
    <t>20150914:0211</t>
  </si>
  <si>
    <t>20150914:0311</t>
  </si>
  <si>
    <t>20150914:0411</t>
  </si>
  <si>
    <t>20150914:0511</t>
  </si>
  <si>
    <t>20150914:0611</t>
  </si>
  <si>
    <t>20150914:0711</t>
  </si>
  <si>
    <t>20150914:0811</t>
  </si>
  <si>
    <t>20150914:0911</t>
  </si>
  <si>
    <t>20150914:1011</t>
  </si>
  <si>
    <t>20150914:1111</t>
  </si>
  <si>
    <t>20150914:1211</t>
  </si>
  <si>
    <t>20150914:1311</t>
  </si>
  <si>
    <t>20150914:1411</t>
  </si>
  <si>
    <t>20150914:1511</t>
  </si>
  <si>
    <t>20150914:1611</t>
  </si>
  <si>
    <t>20150914:1711</t>
  </si>
  <si>
    <t>20150914:1811</t>
  </si>
  <si>
    <t>20150914:1911</t>
  </si>
  <si>
    <t>20150914:2011</t>
  </si>
  <si>
    <t>20150914:2111</t>
  </si>
  <si>
    <t>20150914:2211</t>
  </si>
  <si>
    <t>20150914:2311</t>
  </si>
  <si>
    <t>20150915:0011</t>
  </si>
  <si>
    <t>20150915:0111</t>
  </si>
  <si>
    <t>20150915:0211</t>
  </si>
  <si>
    <t>20150915:0311</t>
  </si>
  <si>
    <t>20150915:0411</t>
  </si>
  <si>
    <t>20150915:0511</t>
  </si>
  <si>
    <t>20150915:0611</t>
  </si>
  <si>
    <t>20150915:0711</t>
  </si>
  <si>
    <t>20150915:0811</t>
  </si>
  <si>
    <t>20150915:0911</t>
  </si>
  <si>
    <t>20150915:1011</t>
  </si>
  <si>
    <t>20150915:1111</t>
  </si>
  <si>
    <t>20150915:1211</t>
  </si>
  <si>
    <t>20150915:1311</t>
  </si>
  <si>
    <t>20150915:1411</t>
  </si>
  <si>
    <t>20150915:1511</t>
  </si>
  <si>
    <t>20150915:1611</t>
  </si>
  <si>
    <t>20150915:1711</t>
  </si>
  <si>
    <t>20150915:1811</t>
  </si>
  <si>
    <t>20150915:1911</t>
  </si>
  <si>
    <t>20150915:2011</t>
  </si>
  <si>
    <t>20150915:2111</t>
  </si>
  <si>
    <t>20150915:2211</t>
  </si>
  <si>
    <t>20150915:2311</t>
  </si>
  <si>
    <t>20150916:0011</t>
  </si>
  <si>
    <t>20150916:0111</t>
  </si>
  <si>
    <t>20150916:0211</t>
  </si>
  <si>
    <t>20150916:0311</t>
  </si>
  <si>
    <t>20150916:0411</t>
  </si>
  <si>
    <t>20150916:0511</t>
  </si>
  <si>
    <t>20150916:0611</t>
  </si>
  <si>
    <t>20150916:0711</t>
  </si>
  <si>
    <t>20150916:0811</t>
  </si>
  <si>
    <t>20150916:0911</t>
  </si>
  <si>
    <t>20150916:1011</t>
  </si>
  <si>
    <t>20150916:1111</t>
  </si>
  <si>
    <t>20150916:1211</t>
  </si>
  <si>
    <t>20150916:1311</t>
  </si>
  <si>
    <t>20150916:1411</t>
  </si>
  <si>
    <t>20150916:1511</t>
  </si>
  <si>
    <t>20150916:1611</t>
  </si>
  <si>
    <t>20150916:1711</t>
  </si>
  <si>
    <t>20150916:1811</t>
  </si>
  <si>
    <t>20150916:1911</t>
  </si>
  <si>
    <t>20150916:2011</t>
  </si>
  <si>
    <t>20150916:2111</t>
  </si>
  <si>
    <t>20150916:2211</t>
  </si>
  <si>
    <t>20150916:2311</t>
  </si>
  <si>
    <t>20150917:0011</t>
  </si>
  <si>
    <t>20150917:0111</t>
  </si>
  <si>
    <t>20150917:0211</t>
  </si>
  <si>
    <t>20150917:0311</t>
  </si>
  <si>
    <t>20150917:0411</t>
  </si>
  <si>
    <t>20150917:0511</t>
  </si>
  <si>
    <t>20150917:0611</t>
  </si>
  <si>
    <t>20150917:0711</t>
  </si>
  <si>
    <t>20150917:0811</t>
  </si>
  <si>
    <t>20150917:0911</t>
  </si>
  <si>
    <t>20150917:1011</t>
  </si>
  <si>
    <t>20150917:1111</t>
  </si>
  <si>
    <t>20150917:1211</t>
  </si>
  <si>
    <t>20150917:1311</t>
  </si>
  <si>
    <t>20150917:1411</t>
  </si>
  <si>
    <t>20150917:1511</t>
  </si>
  <si>
    <t>20150917:1611</t>
  </si>
  <si>
    <t>20150917:1711</t>
  </si>
  <si>
    <t>20150917:1811</t>
  </si>
  <si>
    <t>20150917:1911</t>
  </si>
  <si>
    <t>20150917:2011</t>
  </si>
  <si>
    <t>20150917:2111</t>
  </si>
  <si>
    <t>20150917:2211</t>
  </si>
  <si>
    <t>20150917:2311</t>
  </si>
  <si>
    <t>20150918:0011</t>
  </si>
  <si>
    <t>20150918:0111</t>
  </si>
  <si>
    <t>20150918:0211</t>
  </si>
  <si>
    <t>20150918:0311</t>
  </si>
  <si>
    <t>20150918:0411</t>
  </si>
  <si>
    <t>20150918:0511</t>
  </si>
  <si>
    <t>20150918:0611</t>
  </si>
  <si>
    <t>20150918:0711</t>
  </si>
  <si>
    <t>20150918:0811</t>
  </si>
  <si>
    <t>20150918:0911</t>
  </si>
  <si>
    <t>20150918:1011</t>
  </si>
  <si>
    <t>20150918:1111</t>
  </si>
  <si>
    <t>20150918:1211</t>
  </si>
  <si>
    <t>20150918:1311</t>
  </si>
  <si>
    <t>20150918:1411</t>
  </si>
  <si>
    <t>20150918:1511</t>
  </si>
  <si>
    <t>20150918:1611</t>
  </si>
  <si>
    <t>20150918:1711</t>
  </si>
  <si>
    <t>20150918:1811</t>
  </si>
  <si>
    <t>20150918:1911</t>
  </si>
  <si>
    <t>20150918:2011</t>
  </si>
  <si>
    <t>20150918:2111</t>
  </si>
  <si>
    <t>20150918:2211</t>
  </si>
  <si>
    <t>20150918:2311</t>
  </si>
  <si>
    <t>20150919:0011</t>
  </si>
  <si>
    <t>20150919:0111</t>
  </si>
  <si>
    <t>20150919:0211</t>
  </si>
  <si>
    <t>20150919:0311</t>
  </si>
  <si>
    <t>20150919:0411</t>
  </si>
  <si>
    <t>20150919:0511</t>
  </si>
  <si>
    <t>20150919:0611</t>
  </si>
  <si>
    <t>20150919:0711</t>
  </si>
  <si>
    <t>20150919:0811</t>
  </si>
  <si>
    <t>20150919:0911</t>
  </si>
  <si>
    <t>20150919:1011</t>
  </si>
  <si>
    <t>20150919:1111</t>
  </si>
  <si>
    <t>20150919:1211</t>
  </si>
  <si>
    <t>20150919:1311</t>
  </si>
  <si>
    <t>20150919:1411</t>
  </si>
  <si>
    <t>20150919:1511</t>
  </si>
  <si>
    <t>20150919:1611</t>
  </si>
  <si>
    <t>20150919:1711</t>
  </si>
  <si>
    <t>20150919:1811</t>
  </si>
  <si>
    <t>20150919:1911</t>
  </si>
  <si>
    <t>20150919:2011</t>
  </si>
  <si>
    <t>20150919:2111</t>
  </si>
  <si>
    <t>20150919:2211</t>
  </si>
  <si>
    <t>20150919:2311</t>
  </si>
  <si>
    <t>20150920:0011</t>
  </si>
  <si>
    <t>20150920:0111</t>
  </si>
  <si>
    <t>20150920:0211</t>
  </si>
  <si>
    <t>20150920:0311</t>
  </si>
  <si>
    <t>20150920:0411</t>
  </si>
  <si>
    <t>20150920:0511</t>
  </si>
  <si>
    <t>20150920:0611</t>
  </si>
  <si>
    <t>20150920:0711</t>
  </si>
  <si>
    <t>20150920:0811</t>
  </si>
  <si>
    <t>20150920:0911</t>
  </si>
  <si>
    <t>20150920:1011</t>
  </si>
  <si>
    <t>20150920:1111</t>
  </si>
  <si>
    <t>20150920:1211</t>
  </si>
  <si>
    <t>20150920:1311</t>
  </si>
  <si>
    <t>20150920:1411</t>
  </si>
  <si>
    <t>20150920:1511</t>
  </si>
  <si>
    <t>20150920:1611</t>
  </si>
  <si>
    <t>20150920:1711</t>
  </si>
  <si>
    <t>20150920:1811</t>
  </si>
  <si>
    <t>20150920:1911</t>
  </si>
  <si>
    <t>20150920:2011</t>
  </si>
  <si>
    <t>20150920:2111</t>
  </si>
  <si>
    <t>20150920:2211</t>
  </si>
  <si>
    <t>20150920:2311</t>
  </si>
  <si>
    <t>20150921:0011</t>
  </si>
  <si>
    <t>20150921:0111</t>
  </si>
  <si>
    <t>20150921:0211</t>
  </si>
  <si>
    <t>20150921:0311</t>
  </si>
  <si>
    <t>20150921:0411</t>
  </si>
  <si>
    <t>20150921:0511</t>
  </si>
  <si>
    <t>20150921:0611</t>
  </si>
  <si>
    <t>20150921:0711</t>
  </si>
  <si>
    <t>20150921:0811</t>
  </si>
  <si>
    <t>20150921:0911</t>
  </si>
  <si>
    <t>20150921:1011</t>
  </si>
  <si>
    <t>20150921:1111</t>
  </si>
  <si>
    <t>20150921:1211</t>
  </si>
  <si>
    <t>20150921:1311</t>
  </si>
  <si>
    <t>20150921:1411</t>
  </si>
  <si>
    <t>20150921:1511</t>
  </si>
  <si>
    <t>20150921:1611</t>
  </si>
  <si>
    <t>20150921:1711</t>
  </si>
  <si>
    <t>20150921:1811</t>
  </si>
  <si>
    <t>20150921:1911</t>
  </si>
  <si>
    <t>20150921:2011</t>
  </si>
  <si>
    <t>20150921:2111</t>
  </si>
  <si>
    <t>20150921:2211</t>
  </si>
  <si>
    <t>20150921:2311</t>
  </si>
  <si>
    <t>20150922:0011</t>
  </si>
  <si>
    <t>20150922:0111</t>
  </si>
  <si>
    <t>20150922:0211</t>
  </si>
  <si>
    <t>20150922:0311</t>
  </si>
  <si>
    <t>20150922:0411</t>
  </si>
  <si>
    <t>20150922:0511</t>
  </si>
  <si>
    <t>20150922:0611</t>
  </si>
  <si>
    <t>20150922:0711</t>
  </si>
  <si>
    <t>20150922:0811</t>
  </si>
  <si>
    <t>20150922:0911</t>
  </si>
  <si>
    <t>20150922:1011</t>
  </si>
  <si>
    <t>20150922:1111</t>
  </si>
  <si>
    <t>20150922:1211</t>
  </si>
  <si>
    <t>20150922:1311</t>
  </si>
  <si>
    <t>20150922:1411</t>
  </si>
  <si>
    <t>20150922:1511</t>
  </si>
  <si>
    <t>20150922:1611</t>
  </si>
  <si>
    <t>20150922:1711</t>
  </si>
  <si>
    <t>20150922:1811</t>
  </si>
  <si>
    <t>20150922:1911</t>
  </si>
  <si>
    <t>20150922:2011</t>
  </si>
  <si>
    <t>20150922:2111</t>
  </si>
  <si>
    <t>20150922:2211</t>
  </si>
  <si>
    <t>20150922:2311</t>
  </si>
  <si>
    <t>20150923:0011</t>
  </si>
  <si>
    <t>20150923:0111</t>
  </si>
  <si>
    <t>20150923:0211</t>
  </si>
  <si>
    <t>20150923:0311</t>
  </si>
  <si>
    <t>20150923:0411</t>
  </si>
  <si>
    <t>20150923:0511</t>
  </si>
  <si>
    <t>20150923:0611</t>
  </si>
  <si>
    <t>20150923:0711</t>
  </si>
  <si>
    <t>20150923:0811</t>
  </si>
  <si>
    <t>20150923:0911</t>
  </si>
  <si>
    <t>20150923:1011</t>
  </si>
  <si>
    <t>20150923:1111</t>
  </si>
  <si>
    <t>20150923:1211</t>
  </si>
  <si>
    <t>20150923:1311</t>
  </si>
  <si>
    <t>20150923:1411</t>
  </si>
  <si>
    <t>20150923:1511</t>
  </si>
  <si>
    <t>20150923:1611</t>
  </si>
  <si>
    <t>20150923:1711</t>
  </si>
  <si>
    <t>20150923:1811</t>
  </si>
  <si>
    <t>20150923:1911</t>
  </si>
  <si>
    <t>20150923:2011</t>
  </si>
  <si>
    <t>20150923:2111</t>
  </si>
  <si>
    <t>20150923:2211</t>
  </si>
  <si>
    <t>20150923:2311</t>
  </si>
  <si>
    <t>20150924:0011</t>
  </si>
  <si>
    <t>20150924:0111</t>
  </si>
  <si>
    <t>20150924:0211</t>
  </si>
  <si>
    <t>20150924:0311</t>
  </si>
  <si>
    <t>20150924:0411</t>
  </si>
  <si>
    <t>20150924:0511</t>
  </si>
  <si>
    <t>20150924:0611</t>
  </si>
  <si>
    <t>20150924:0711</t>
  </si>
  <si>
    <t>20150924:0811</t>
  </si>
  <si>
    <t>20150924:0911</t>
  </si>
  <si>
    <t>20150924:1011</t>
  </si>
  <si>
    <t>20150924:1111</t>
  </si>
  <si>
    <t>20150924:1211</t>
  </si>
  <si>
    <t>20150924:1311</t>
  </si>
  <si>
    <t>20150924:1411</t>
  </si>
  <si>
    <t>20150924:1511</t>
  </si>
  <si>
    <t>20150924:1611</t>
  </si>
  <si>
    <t>20150924:1711</t>
  </si>
  <si>
    <t>20150924:1811</t>
  </si>
  <si>
    <t>20150924:1911</t>
  </si>
  <si>
    <t>20150924:2011</t>
  </si>
  <si>
    <t>20150924:2111</t>
  </si>
  <si>
    <t>20150924:2211</t>
  </si>
  <si>
    <t>20150924:2311</t>
  </si>
  <si>
    <t>20150925:0011</t>
  </si>
  <si>
    <t>20150925:0111</t>
  </si>
  <si>
    <t>20150925:0211</t>
  </si>
  <si>
    <t>20150925:0311</t>
  </si>
  <si>
    <t>20150925:0411</t>
  </si>
  <si>
    <t>20150925:0511</t>
  </si>
  <si>
    <t>20150925:0611</t>
  </si>
  <si>
    <t>20150925:0711</t>
  </si>
  <si>
    <t>20150925:0811</t>
  </si>
  <si>
    <t>20150925:0911</t>
  </si>
  <si>
    <t>20150925:1011</t>
  </si>
  <si>
    <t>20150925:1111</t>
  </si>
  <si>
    <t>20150925:1211</t>
  </si>
  <si>
    <t>20150925:1311</t>
  </si>
  <si>
    <t>20150925:1411</t>
  </si>
  <si>
    <t>20150925:1511</t>
  </si>
  <si>
    <t>20150925:1611</t>
  </si>
  <si>
    <t>20150925:1711</t>
  </si>
  <si>
    <t>20150925:1811</t>
  </si>
  <si>
    <t>20150925:1911</t>
  </si>
  <si>
    <t>20150925:2011</t>
  </si>
  <si>
    <t>20150925:2111</t>
  </si>
  <si>
    <t>20150925:2211</t>
  </si>
  <si>
    <t>20150925:2311</t>
  </si>
  <si>
    <t>20150926:0011</t>
  </si>
  <si>
    <t>20150926:0111</t>
  </si>
  <si>
    <t>20150926:0211</t>
  </si>
  <si>
    <t>20150926:0311</t>
  </si>
  <si>
    <t>20150926:0411</t>
  </si>
  <si>
    <t>20150926:0511</t>
  </si>
  <si>
    <t>20150926:0611</t>
  </si>
  <si>
    <t>20150926:0711</t>
  </si>
  <si>
    <t>20150926:0811</t>
  </si>
  <si>
    <t>20150926:0911</t>
  </si>
  <si>
    <t>20150926:1011</t>
  </si>
  <si>
    <t>20150926:1111</t>
  </si>
  <si>
    <t>20150926:1211</t>
  </si>
  <si>
    <t>20150926:1311</t>
  </si>
  <si>
    <t>20150926:1411</t>
  </si>
  <si>
    <t>20150926:1511</t>
  </si>
  <si>
    <t>20150926:1611</t>
  </si>
  <si>
    <t>20150926:1711</t>
  </si>
  <si>
    <t>20150926:1811</t>
  </si>
  <si>
    <t>20150926:1911</t>
  </si>
  <si>
    <t>20150926:2011</t>
  </si>
  <si>
    <t>20150926:2111</t>
  </si>
  <si>
    <t>20150926:2211</t>
  </si>
  <si>
    <t>20150926:2311</t>
  </si>
  <si>
    <t>20150927:0011</t>
  </si>
  <si>
    <t>20150927:0111</t>
  </si>
  <si>
    <t>20150927:0211</t>
  </si>
  <si>
    <t>20150927:0311</t>
  </si>
  <si>
    <t>20150927:0411</t>
  </si>
  <si>
    <t>20150927:0511</t>
  </si>
  <si>
    <t>20150927:0611</t>
  </si>
  <si>
    <t>20150927:0711</t>
  </si>
  <si>
    <t>20150927:0811</t>
  </si>
  <si>
    <t>20150927:0911</t>
  </si>
  <si>
    <t>20150927:1011</t>
  </si>
  <si>
    <t>20150927:1111</t>
  </si>
  <si>
    <t>20150927:1211</t>
  </si>
  <si>
    <t>20150927:1311</t>
  </si>
  <si>
    <t>20150927:1411</t>
  </si>
  <si>
    <t>20150927:1511</t>
  </si>
  <si>
    <t>20150927:1611</t>
  </si>
  <si>
    <t>20150927:1711</t>
  </si>
  <si>
    <t>20150927:1811</t>
  </si>
  <si>
    <t>20150927:1911</t>
  </si>
  <si>
    <t>20150927:2011</t>
  </si>
  <si>
    <t>20150927:2111</t>
  </si>
  <si>
    <t>20150927:2211</t>
  </si>
  <si>
    <t>20150927:2311</t>
  </si>
  <si>
    <t>20150928:0011</t>
  </si>
  <si>
    <t>20150928:0111</t>
  </si>
  <si>
    <t>20150928:0211</t>
  </si>
  <si>
    <t>20150928:0311</t>
  </si>
  <si>
    <t>20150928:0411</t>
  </si>
  <si>
    <t>20150928:0511</t>
  </si>
  <si>
    <t>20150928:0611</t>
  </si>
  <si>
    <t>20150928:0711</t>
  </si>
  <si>
    <t>20150928:0811</t>
  </si>
  <si>
    <t>20150928:0911</t>
  </si>
  <si>
    <t>20150928:1011</t>
  </si>
  <si>
    <t>20150928:1111</t>
  </si>
  <si>
    <t>20150928:1211</t>
  </si>
  <si>
    <t>20150928:1311</t>
  </si>
  <si>
    <t>20150928:1411</t>
  </si>
  <si>
    <t>20150928:1511</t>
  </si>
  <si>
    <t>20150928:1611</t>
  </si>
  <si>
    <t>20150928:1711</t>
  </si>
  <si>
    <t>20150928:1811</t>
  </si>
  <si>
    <t>20150928:1911</t>
  </si>
  <si>
    <t>20150928:2011</t>
  </si>
  <si>
    <t>20150928:2111</t>
  </si>
  <si>
    <t>20150928:2211</t>
  </si>
  <si>
    <t>20150928:2311</t>
  </si>
  <si>
    <t>20150929:0011</t>
  </si>
  <si>
    <t>20150929:0111</t>
  </si>
  <si>
    <t>20150929:0211</t>
  </si>
  <si>
    <t>20150929:0311</t>
  </si>
  <si>
    <t>20150929:0411</t>
  </si>
  <si>
    <t>20150929:0511</t>
  </si>
  <si>
    <t>20150929:0611</t>
  </si>
  <si>
    <t>20150929:0711</t>
  </si>
  <si>
    <t>20150929:0811</t>
  </si>
  <si>
    <t>20150929:0911</t>
  </si>
  <si>
    <t>20150929:1011</t>
  </si>
  <si>
    <t>20150929:1111</t>
  </si>
  <si>
    <t>20150929:1211</t>
  </si>
  <si>
    <t>20150929:1311</t>
  </si>
  <si>
    <t>20150929:1411</t>
  </si>
  <si>
    <t>20150929:1511</t>
  </si>
  <si>
    <t>20150929:1611</t>
  </si>
  <si>
    <t>20150929:1711</t>
  </si>
  <si>
    <t>20150929:1811</t>
  </si>
  <si>
    <t>20150929:1911</t>
  </si>
  <si>
    <t>20150929:2011</t>
  </si>
  <si>
    <t>20150929:2111</t>
  </si>
  <si>
    <t>20150929:2211</t>
  </si>
  <si>
    <t>20150929:2311</t>
  </si>
  <si>
    <t>20150930:0011</t>
  </si>
  <si>
    <t>20150930:0111</t>
  </si>
  <si>
    <t>20150930:0211</t>
  </si>
  <si>
    <t>20150930:0311</t>
  </si>
  <si>
    <t>20150930:0411</t>
  </si>
  <si>
    <t>20150930:0511</t>
  </si>
  <si>
    <t>20150930:0611</t>
  </si>
  <si>
    <t>20150930:0711</t>
  </si>
  <si>
    <t>20150930:0811</t>
  </si>
  <si>
    <t>20150930:0911</t>
  </si>
  <si>
    <t>20150930:1011</t>
  </si>
  <si>
    <t>20150930:1111</t>
  </si>
  <si>
    <t>20150930:1211</t>
  </si>
  <si>
    <t>20150930:1311</t>
  </si>
  <si>
    <t>20150930:1411</t>
  </si>
  <si>
    <t>20150930:1511</t>
  </si>
  <si>
    <t>20150930:1611</t>
  </si>
  <si>
    <t>20150930:1711</t>
  </si>
  <si>
    <t>20150930:1811</t>
  </si>
  <si>
    <t>20150930:1911</t>
  </si>
  <si>
    <t>20150930:2011</t>
  </si>
  <si>
    <t>20150930:2111</t>
  </si>
  <si>
    <t>20150930:2211</t>
  </si>
  <si>
    <t>20150930:2311</t>
  </si>
  <si>
    <t>20151001:0011</t>
  </si>
  <si>
    <t>20151001:0111</t>
  </si>
  <si>
    <t>20151001:0211</t>
  </si>
  <si>
    <t>20151001:0311</t>
  </si>
  <si>
    <t>20151001:0411</t>
  </si>
  <si>
    <t>20151001:0511</t>
  </si>
  <si>
    <t>20151001:0611</t>
  </si>
  <si>
    <t>20151001:0711</t>
  </si>
  <si>
    <t>20151001:0811</t>
  </si>
  <si>
    <t>20151001:0911</t>
  </si>
  <si>
    <t>20151001:1011</t>
  </si>
  <si>
    <t>20151001:1111</t>
  </si>
  <si>
    <t>20151001:1211</t>
  </si>
  <si>
    <t>20151001:1311</t>
  </si>
  <si>
    <t>20151001:1411</t>
  </si>
  <si>
    <t>20151001:1511</t>
  </si>
  <si>
    <t>20151001:1611</t>
  </si>
  <si>
    <t>20151001:1711</t>
  </si>
  <si>
    <t>20151001:1811</t>
  </si>
  <si>
    <t>20151001:1911</t>
  </si>
  <si>
    <t>20151001:2011</t>
  </si>
  <si>
    <t>20151001:2111</t>
  </si>
  <si>
    <t>20151001:2211</t>
  </si>
  <si>
    <t>20151001:2311</t>
  </si>
  <si>
    <t>20151002:0011</t>
  </si>
  <si>
    <t>20151002:0111</t>
  </si>
  <si>
    <t>20151002:0211</t>
  </si>
  <si>
    <t>20151002:0311</t>
  </si>
  <si>
    <t>20151002:0411</t>
  </si>
  <si>
    <t>20151002:0511</t>
  </si>
  <si>
    <t>20151002:0611</t>
  </si>
  <si>
    <t>20151002:0711</t>
  </si>
  <si>
    <t>20151002:0811</t>
  </si>
  <si>
    <t>20151002:0911</t>
  </si>
  <si>
    <t>20151002:1011</t>
  </si>
  <si>
    <t>20151002:1111</t>
  </si>
  <si>
    <t>20151002:1211</t>
  </si>
  <si>
    <t>20151002:1311</t>
  </si>
  <si>
    <t>20151002:1411</t>
  </si>
  <si>
    <t>20151002:1511</t>
  </si>
  <si>
    <t>20151002:1611</t>
  </si>
  <si>
    <t>20151002:1711</t>
  </si>
  <si>
    <t>20151002:1811</t>
  </si>
  <si>
    <t>20151002:1911</t>
  </si>
  <si>
    <t>20151002:2011</t>
  </si>
  <si>
    <t>20151002:2111</t>
  </si>
  <si>
    <t>20151002:2211</t>
  </si>
  <si>
    <t>20151002:2311</t>
  </si>
  <si>
    <t>20151003:0011</t>
  </si>
  <si>
    <t>20151003:0111</t>
  </si>
  <si>
    <t>20151003:0211</t>
  </si>
  <si>
    <t>20151003:0311</t>
  </si>
  <si>
    <t>20151003:0411</t>
  </si>
  <si>
    <t>20151003:0511</t>
  </si>
  <si>
    <t>20151003:0611</t>
  </si>
  <si>
    <t>20151003:0711</t>
  </si>
  <si>
    <t>20151003:0811</t>
  </si>
  <si>
    <t>20151003:0911</t>
  </si>
  <si>
    <t>20151003:1011</t>
  </si>
  <si>
    <t>20151003:1111</t>
  </si>
  <si>
    <t>20151003:1211</t>
  </si>
  <si>
    <t>20151003:1311</t>
  </si>
  <si>
    <t>20151003:1411</t>
  </si>
  <si>
    <t>20151003:1511</t>
  </si>
  <si>
    <t>20151003:1611</t>
  </si>
  <si>
    <t>20151003:1711</t>
  </si>
  <si>
    <t>20151003:1811</t>
  </si>
  <si>
    <t>20151003:1911</t>
  </si>
  <si>
    <t>20151003:2011</t>
  </si>
  <si>
    <t>20151003:2111</t>
  </si>
  <si>
    <t>20151003:2211</t>
  </si>
  <si>
    <t>20151003:2311</t>
  </si>
  <si>
    <t>20151004:0011</t>
  </si>
  <si>
    <t>20151004:0111</t>
  </si>
  <si>
    <t>20151004:0211</t>
  </si>
  <si>
    <t>20151004:0311</t>
  </si>
  <si>
    <t>20151004:0411</t>
  </si>
  <si>
    <t>20151004:0511</t>
  </si>
  <si>
    <t>20151004:0611</t>
  </si>
  <si>
    <t>20151004:0711</t>
  </si>
  <si>
    <t>20151004:0811</t>
  </si>
  <si>
    <t>20151004:0911</t>
  </si>
  <si>
    <t>20151004:1011</t>
  </si>
  <si>
    <t>20151004:1111</t>
  </si>
  <si>
    <t>20151004:1211</t>
  </si>
  <si>
    <t>20151004:1311</t>
  </si>
  <si>
    <t>20151004:1411</t>
  </si>
  <si>
    <t>20151004:1511</t>
  </si>
  <si>
    <t>20151004:1611</t>
  </si>
  <si>
    <t>20151004:1711</t>
  </si>
  <si>
    <t>20151004:1811</t>
  </si>
  <si>
    <t>20151004:1911</t>
  </si>
  <si>
    <t>20151004:2011</t>
  </si>
  <si>
    <t>20151004:2111</t>
  </si>
  <si>
    <t>20151004:2211</t>
  </si>
  <si>
    <t>20151004:2311</t>
  </si>
  <si>
    <t>20151005:0011</t>
  </si>
  <si>
    <t>20151005:0111</t>
  </si>
  <si>
    <t>20151005:0211</t>
  </si>
  <si>
    <t>20151005:0311</t>
  </si>
  <si>
    <t>20151005:0411</t>
  </si>
  <si>
    <t>20151005:0511</t>
  </si>
  <si>
    <t>20151005:0611</t>
  </si>
  <si>
    <t>20151005:0711</t>
  </si>
  <si>
    <t>20151005:0811</t>
  </si>
  <si>
    <t>20151005:0911</t>
  </si>
  <si>
    <t>20151005:1011</t>
  </si>
  <si>
    <t>20151005:1111</t>
  </si>
  <si>
    <t>20151005:1211</t>
  </si>
  <si>
    <t>20151005:1311</t>
  </si>
  <si>
    <t>20151005:1411</t>
  </si>
  <si>
    <t>20151005:1511</t>
  </si>
  <si>
    <t>20151005:1611</t>
  </si>
  <si>
    <t>20151005:1711</t>
  </si>
  <si>
    <t>20151005:1811</t>
  </si>
  <si>
    <t>20151005:1911</t>
  </si>
  <si>
    <t>20151005:2011</t>
  </si>
  <si>
    <t>20151005:2111</t>
  </si>
  <si>
    <t>20151005:2211</t>
  </si>
  <si>
    <t>20151005:2311</t>
  </si>
  <si>
    <t>20151006:0011</t>
  </si>
  <si>
    <t>20151006:0111</t>
  </si>
  <si>
    <t>20151006:0211</t>
  </si>
  <si>
    <t>20151006:0311</t>
  </si>
  <si>
    <t>20151006:0411</t>
  </si>
  <si>
    <t>20151006:0511</t>
  </si>
  <si>
    <t>20151006:0611</t>
  </si>
  <si>
    <t>20151006:0711</t>
  </si>
  <si>
    <t>20151006:0811</t>
  </si>
  <si>
    <t>20151006:0911</t>
  </si>
  <si>
    <t>20151006:1011</t>
  </si>
  <si>
    <t>20151006:1111</t>
  </si>
  <si>
    <t>20151006:1211</t>
  </si>
  <si>
    <t>20151006:1311</t>
  </si>
  <si>
    <t>20151006:1411</t>
  </si>
  <si>
    <t>20151006:1511</t>
  </si>
  <si>
    <t>20151006:1611</t>
  </si>
  <si>
    <t>20151006:1711</t>
  </si>
  <si>
    <t>20151006:1811</t>
  </si>
  <si>
    <t>20151006:1911</t>
  </si>
  <si>
    <t>20151006:2011</t>
  </si>
  <si>
    <t>20151006:2111</t>
  </si>
  <si>
    <t>20151006:2211</t>
  </si>
  <si>
    <t>20151006:2311</t>
  </si>
  <si>
    <t>20151007:0011</t>
  </si>
  <si>
    <t>20151007:0111</t>
  </si>
  <si>
    <t>20151007:0211</t>
  </si>
  <si>
    <t>20151007:0311</t>
  </si>
  <si>
    <t>20151007:0411</t>
  </si>
  <si>
    <t>20151007:0511</t>
  </si>
  <si>
    <t>20151007:0611</t>
  </si>
  <si>
    <t>20151007:0711</t>
  </si>
  <si>
    <t>20151007:0811</t>
  </si>
  <si>
    <t>20151007:0911</t>
  </si>
  <si>
    <t>20151007:1011</t>
  </si>
  <si>
    <t>20151007:1111</t>
  </si>
  <si>
    <t>20151007:1211</t>
  </si>
  <si>
    <t>20151007:1311</t>
  </si>
  <si>
    <t>20151007:1411</t>
  </si>
  <si>
    <t>20151007:1511</t>
  </si>
  <si>
    <t>20151007:1611</t>
  </si>
  <si>
    <t>20151007:1711</t>
  </si>
  <si>
    <t>20151007:1811</t>
  </si>
  <si>
    <t>20151007:1911</t>
  </si>
  <si>
    <t>20151007:2011</t>
  </si>
  <si>
    <t>20151007:2111</t>
  </si>
  <si>
    <t>20151007:2211</t>
  </si>
  <si>
    <t>20151007:2311</t>
  </si>
  <si>
    <t>20151008:0011</t>
  </si>
  <si>
    <t>20151008:0111</t>
  </si>
  <si>
    <t>20151008:0211</t>
  </si>
  <si>
    <t>20151008:0311</t>
  </si>
  <si>
    <t>20151008:0411</t>
  </si>
  <si>
    <t>20151008:0511</t>
  </si>
  <si>
    <t>20151008:0611</t>
  </si>
  <si>
    <t>20151008:0711</t>
  </si>
  <si>
    <t>20151008:0811</t>
  </si>
  <si>
    <t>20151008:0911</t>
  </si>
  <si>
    <t>20151008:1011</t>
  </si>
  <si>
    <t>20151008:1111</t>
  </si>
  <si>
    <t>20151008:1211</t>
  </si>
  <si>
    <t>20151008:1311</t>
  </si>
  <si>
    <t>20151008:1411</t>
  </si>
  <si>
    <t>20151008:1511</t>
  </si>
  <si>
    <t>20151008:1611</t>
  </si>
  <si>
    <t>20151008:1711</t>
  </si>
  <si>
    <t>20151008:1811</t>
  </si>
  <si>
    <t>20151008:1911</t>
  </si>
  <si>
    <t>20151008:2011</t>
  </si>
  <si>
    <t>20151008:2111</t>
  </si>
  <si>
    <t>20151008:2211</t>
  </si>
  <si>
    <t>20151008:2311</t>
  </si>
  <si>
    <t>20151009:0011</t>
  </si>
  <si>
    <t>20151009:0111</t>
  </si>
  <si>
    <t>20151009:0211</t>
  </si>
  <si>
    <t>20151009:0311</t>
  </si>
  <si>
    <t>20151009:0411</t>
  </si>
  <si>
    <t>20151009:0511</t>
  </si>
  <si>
    <t>20151009:0611</t>
  </si>
  <si>
    <t>20151009:0711</t>
  </si>
  <si>
    <t>20151009:0811</t>
  </si>
  <si>
    <t>20151009:0911</t>
  </si>
  <si>
    <t>20151009:1011</t>
  </si>
  <si>
    <t>20151009:1111</t>
  </si>
  <si>
    <t>20151009:1211</t>
  </si>
  <si>
    <t>20151009:1311</t>
  </si>
  <si>
    <t>20151009:1411</t>
  </si>
  <si>
    <t>20151009:1511</t>
  </si>
  <si>
    <t>20151009:1611</t>
  </si>
  <si>
    <t>20151009:1711</t>
  </si>
  <si>
    <t>20151009:1811</t>
  </si>
  <si>
    <t>20151009:1911</t>
  </si>
  <si>
    <t>20151009:2011</t>
  </si>
  <si>
    <t>20151009:2111</t>
  </si>
  <si>
    <t>20151009:2211</t>
  </si>
  <si>
    <t>20151009:2311</t>
  </si>
  <si>
    <t>20151010:0011</t>
  </si>
  <si>
    <t>20151010:0111</t>
  </si>
  <si>
    <t>20151010:0211</t>
  </si>
  <si>
    <t>20151010:0311</t>
  </si>
  <si>
    <t>20151010:0411</t>
  </si>
  <si>
    <t>20151010:0511</t>
  </si>
  <si>
    <t>20151010:0611</t>
  </si>
  <si>
    <t>20151010:0711</t>
  </si>
  <si>
    <t>20151010:0811</t>
  </si>
  <si>
    <t>20151010:0911</t>
  </si>
  <si>
    <t>20151010:1011</t>
  </si>
  <si>
    <t>20151010:1111</t>
  </si>
  <si>
    <t>20151010:1211</t>
  </si>
  <si>
    <t>20151010:1311</t>
  </si>
  <si>
    <t>20151010:1411</t>
  </si>
  <si>
    <t>20151010:1511</t>
  </si>
  <si>
    <t>20151010:1611</t>
  </si>
  <si>
    <t>20151010:1711</t>
  </si>
  <si>
    <t>20151010:1811</t>
  </si>
  <si>
    <t>20151010:1911</t>
  </si>
  <si>
    <t>20151010:2011</t>
  </si>
  <si>
    <t>20151010:2111</t>
  </si>
  <si>
    <t>20151010:2211</t>
  </si>
  <si>
    <t>20151010:2311</t>
  </si>
  <si>
    <t>20151011:0011</t>
  </si>
  <si>
    <t>20151011:0111</t>
  </si>
  <si>
    <t>20151011:0211</t>
  </si>
  <si>
    <t>20151011:0311</t>
  </si>
  <si>
    <t>20151011:0411</t>
  </si>
  <si>
    <t>20151011:0511</t>
  </si>
  <si>
    <t>20151011:0611</t>
  </si>
  <si>
    <t>20151011:0711</t>
  </si>
  <si>
    <t>20151011:0811</t>
  </si>
  <si>
    <t>20151011:0911</t>
  </si>
  <si>
    <t>20151011:1011</t>
  </si>
  <si>
    <t>20151011:1111</t>
  </si>
  <si>
    <t>20151011:1211</t>
  </si>
  <si>
    <t>20151011:1311</t>
  </si>
  <si>
    <t>20151011:1411</t>
  </si>
  <si>
    <t>20151011:1511</t>
  </si>
  <si>
    <t>20151011:1611</t>
  </si>
  <si>
    <t>20151011:1711</t>
  </si>
  <si>
    <t>20151011:1811</t>
  </si>
  <si>
    <t>20151011:1911</t>
  </si>
  <si>
    <t>20151011:2011</t>
  </si>
  <si>
    <t>20151011:2111</t>
  </si>
  <si>
    <t>20151011:2211</t>
  </si>
  <si>
    <t>20151011:2311</t>
  </si>
  <si>
    <t>20151012:0011</t>
  </si>
  <si>
    <t>20151012:0111</t>
  </si>
  <si>
    <t>20151012:0211</t>
  </si>
  <si>
    <t>20151012:0311</t>
  </si>
  <si>
    <t>20151012:0411</t>
  </si>
  <si>
    <t>20151012:0511</t>
  </si>
  <si>
    <t>20151012:0611</t>
  </si>
  <si>
    <t>20151012:0711</t>
  </si>
  <si>
    <t>20151012:0811</t>
  </si>
  <si>
    <t>20151012:0911</t>
  </si>
  <si>
    <t>20151012:1011</t>
  </si>
  <si>
    <t>20151012:1111</t>
  </si>
  <si>
    <t>20151012:1211</t>
  </si>
  <si>
    <t>20151012:1311</t>
  </si>
  <si>
    <t>20151012:1411</t>
  </si>
  <si>
    <t>20151012:1511</t>
  </si>
  <si>
    <t>20151012:1611</t>
  </si>
  <si>
    <t>20151012:1711</t>
  </si>
  <si>
    <t>20151012:1811</t>
  </si>
  <si>
    <t>20151012:1911</t>
  </si>
  <si>
    <t>20151012:2011</t>
  </si>
  <si>
    <t>20151012:2111</t>
  </si>
  <si>
    <t>20151012:2211</t>
  </si>
  <si>
    <t>20151012:2311</t>
  </si>
  <si>
    <t>20151013:0011</t>
  </si>
  <si>
    <t>20151013:0111</t>
  </si>
  <si>
    <t>20151013:0211</t>
  </si>
  <si>
    <t>20151013:0311</t>
  </si>
  <si>
    <t>20151013:0411</t>
  </si>
  <si>
    <t>20151013:0511</t>
  </si>
  <si>
    <t>20151013:0611</t>
  </si>
  <si>
    <t>20151013:0711</t>
  </si>
  <si>
    <t>20151013:0811</t>
  </si>
  <si>
    <t>20151013:0911</t>
  </si>
  <si>
    <t>20151013:1011</t>
  </si>
  <si>
    <t>20151013:1111</t>
  </si>
  <si>
    <t>20151013:1211</t>
  </si>
  <si>
    <t>20151013:1311</t>
  </si>
  <si>
    <t>20151013:1411</t>
  </si>
  <si>
    <t>20151013:1511</t>
  </si>
  <si>
    <t>20151013:1611</t>
  </si>
  <si>
    <t>20151013:1711</t>
  </si>
  <si>
    <t>20151013:1811</t>
  </si>
  <si>
    <t>20151013:1911</t>
  </si>
  <si>
    <t>20151013:2011</t>
  </si>
  <si>
    <t>20151013:2111</t>
  </si>
  <si>
    <t>20151013:2211</t>
  </si>
  <si>
    <t>20151013:2311</t>
  </si>
  <si>
    <t>20151014:0011</t>
  </si>
  <si>
    <t>20151014:0111</t>
  </si>
  <si>
    <t>20151014:0211</t>
  </si>
  <si>
    <t>20151014:0311</t>
  </si>
  <si>
    <t>20151014:0411</t>
  </si>
  <si>
    <t>20151014:0511</t>
  </si>
  <si>
    <t>20151014:0611</t>
  </si>
  <si>
    <t>20151014:0711</t>
  </si>
  <si>
    <t>20151014:0811</t>
  </si>
  <si>
    <t>20151014:0911</t>
  </si>
  <si>
    <t>20151014:1011</t>
  </si>
  <si>
    <t>20151014:1111</t>
  </si>
  <si>
    <t>20151014:1211</t>
  </si>
  <si>
    <t>20151014:1311</t>
  </si>
  <si>
    <t>20151014:1411</t>
  </si>
  <si>
    <t>20151014:1511</t>
  </si>
  <si>
    <t>20151014:1611</t>
  </si>
  <si>
    <t>20151014:1711</t>
  </si>
  <si>
    <t>20151014:1811</t>
  </si>
  <si>
    <t>20151014:1911</t>
  </si>
  <si>
    <t>20151014:2011</t>
  </si>
  <si>
    <t>20151014:2111</t>
  </si>
  <si>
    <t>20151014:2211</t>
  </si>
  <si>
    <t>20151014:2311</t>
  </si>
  <si>
    <t>20151015:0011</t>
  </si>
  <si>
    <t>20151015:0111</t>
  </si>
  <si>
    <t>20151015:0211</t>
  </si>
  <si>
    <t>20151015:0311</t>
  </si>
  <si>
    <t>20151015:0411</t>
  </si>
  <si>
    <t>20151015:0511</t>
  </si>
  <si>
    <t>20151015:0611</t>
  </si>
  <si>
    <t>20151015:0711</t>
  </si>
  <si>
    <t>20151015:0811</t>
  </si>
  <si>
    <t>20151015:0911</t>
  </si>
  <si>
    <t>20151015:1011</t>
  </si>
  <si>
    <t>20151015:1111</t>
  </si>
  <si>
    <t>20151015:1211</t>
  </si>
  <si>
    <t>20151015:1311</t>
  </si>
  <si>
    <t>20151015:1411</t>
  </si>
  <si>
    <t>20151015:1511</t>
  </si>
  <si>
    <t>20151015:1611</t>
  </si>
  <si>
    <t>20151015:1711</t>
  </si>
  <si>
    <t>20151015:1811</t>
  </si>
  <si>
    <t>20151015:1911</t>
  </si>
  <si>
    <t>20151015:2011</t>
  </si>
  <si>
    <t>20151015:2111</t>
  </si>
  <si>
    <t>20151015:2211</t>
  </si>
  <si>
    <t>20151015:2311</t>
  </si>
  <si>
    <t>20151016:0011</t>
  </si>
  <si>
    <t>20151016:0111</t>
  </si>
  <si>
    <t>20151016:0211</t>
  </si>
  <si>
    <t>20151016:0311</t>
  </si>
  <si>
    <t>20151016:0411</t>
  </si>
  <si>
    <t>20151016:0511</t>
  </si>
  <si>
    <t>20151016:0611</t>
  </si>
  <si>
    <t>20151016:0711</t>
  </si>
  <si>
    <t>20151016:0811</t>
  </si>
  <si>
    <t>20151016:0911</t>
  </si>
  <si>
    <t>20151016:1011</t>
  </si>
  <si>
    <t>20151016:1111</t>
  </si>
  <si>
    <t>20151016:1211</t>
  </si>
  <si>
    <t>20151016:1311</t>
  </si>
  <si>
    <t>20151016:1411</t>
  </si>
  <si>
    <t>20151016:1511</t>
  </si>
  <si>
    <t>20151016:1611</t>
  </si>
  <si>
    <t>20151016:1711</t>
  </si>
  <si>
    <t>20151016:1811</t>
  </si>
  <si>
    <t>20151016:1911</t>
  </si>
  <si>
    <t>20151016:2011</t>
  </si>
  <si>
    <t>20151016:2111</t>
  </si>
  <si>
    <t>20151016:2211</t>
  </si>
  <si>
    <t>20151016:2311</t>
  </si>
  <si>
    <t>20151017:0011</t>
  </si>
  <si>
    <t>20151017:0111</t>
  </si>
  <si>
    <t>20151017:0211</t>
  </si>
  <si>
    <t>20151017:0311</t>
  </si>
  <si>
    <t>20151017:0411</t>
  </si>
  <si>
    <t>20151017:0511</t>
  </si>
  <si>
    <t>20151017:0611</t>
  </si>
  <si>
    <t>20151017:0711</t>
  </si>
  <si>
    <t>20151017:0811</t>
  </si>
  <si>
    <t>20151017:0911</t>
  </si>
  <si>
    <t>20151017:1011</t>
  </si>
  <si>
    <t>20151017:1111</t>
  </si>
  <si>
    <t>20151017:1211</t>
  </si>
  <si>
    <t>20151017:1311</t>
  </si>
  <si>
    <t>20151017:1411</t>
  </si>
  <si>
    <t>20151017:1511</t>
  </si>
  <si>
    <t>20151017:1611</t>
  </si>
  <si>
    <t>20151017:1711</t>
  </si>
  <si>
    <t>20151017:1811</t>
  </si>
  <si>
    <t>20151017:1911</t>
  </si>
  <si>
    <t>20151017:2011</t>
  </si>
  <si>
    <t>20151017:2111</t>
  </si>
  <si>
    <t>20151017:2211</t>
  </si>
  <si>
    <t>20151017:2311</t>
  </si>
  <si>
    <t>20151018:0011</t>
  </si>
  <si>
    <t>20151018:0111</t>
  </si>
  <si>
    <t>20151018:0211</t>
  </si>
  <si>
    <t>20151018:0311</t>
  </si>
  <si>
    <t>20151018:0411</t>
  </si>
  <si>
    <t>20151018:0511</t>
  </si>
  <si>
    <t>20151018:0611</t>
  </si>
  <si>
    <t>20151018:0711</t>
  </si>
  <si>
    <t>20151018:0811</t>
  </si>
  <si>
    <t>20151018:0911</t>
  </si>
  <si>
    <t>20151018:1011</t>
  </si>
  <si>
    <t>20151018:1111</t>
  </si>
  <si>
    <t>20151018:1211</t>
  </si>
  <si>
    <t>20151018:1311</t>
  </si>
  <si>
    <t>20151018:1411</t>
  </si>
  <si>
    <t>20151018:1511</t>
  </si>
  <si>
    <t>20151018:1611</t>
  </si>
  <si>
    <t>20151018:1711</t>
  </si>
  <si>
    <t>20151018:1811</t>
  </si>
  <si>
    <t>20151018:1911</t>
  </si>
  <si>
    <t>20151018:2011</t>
  </si>
  <si>
    <t>20151018:2111</t>
  </si>
  <si>
    <t>20151018:2211</t>
  </si>
  <si>
    <t>20151018:2311</t>
  </si>
  <si>
    <t>20151019:0011</t>
  </si>
  <si>
    <t>20151019:0111</t>
  </si>
  <si>
    <t>20151019:0211</t>
  </si>
  <si>
    <t>20151019:0311</t>
  </si>
  <si>
    <t>20151019:0411</t>
  </si>
  <si>
    <t>20151019:0511</t>
  </si>
  <si>
    <t>20151019:0611</t>
  </si>
  <si>
    <t>20151019:0711</t>
  </si>
  <si>
    <t>20151019:0811</t>
  </si>
  <si>
    <t>20151019:0911</t>
  </si>
  <si>
    <t>20151019:1011</t>
  </si>
  <si>
    <t>20151019:1111</t>
  </si>
  <si>
    <t>20151019:1211</t>
  </si>
  <si>
    <t>20151019:1311</t>
  </si>
  <si>
    <t>20151019:1411</t>
  </si>
  <si>
    <t>20151019:1511</t>
  </si>
  <si>
    <t>20151019:1611</t>
  </si>
  <si>
    <t>20151019:1711</t>
  </si>
  <si>
    <t>20151019:1811</t>
  </si>
  <si>
    <t>20151019:1911</t>
  </si>
  <si>
    <t>20151019:2011</t>
  </si>
  <si>
    <t>20151019:2111</t>
  </si>
  <si>
    <t>20151019:2211</t>
  </si>
  <si>
    <t>20151019:2311</t>
  </si>
  <si>
    <t>20151020:0011</t>
  </si>
  <si>
    <t>20151020:0111</t>
  </si>
  <si>
    <t>20151020:0211</t>
  </si>
  <si>
    <t>20151020:0311</t>
  </si>
  <si>
    <t>20151020:0411</t>
  </si>
  <si>
    <t>20151020:0511</t>
  </si>
  <si>
    <t>20151020:0611</t>
  </si>
  <si>
    <t>20151020:0711</t>
  </si>
  <si>
    <t>20151020:0811</t>
  </si>
  <si>
    <t>20151020:0911</t>
  </si>
  <si>
    <t>20151020:1011</t>
  </si>
  <si>
    <t>20151020:1111</t>
  </si>
  <si>
    <t>20151020:1211</t>
  </si>
  <si>
    <t>20151020:1311</t>
  </si>
  <si>
    <t>20151020:1411</t>
  </si>
  <si>
    <t>20151020:1511</t>
  </si>
  <si>
    <t>20151020:1611</t>
  </si>
  <si>
    <t>20151020:1711</t>
  </si>
  <si>
    <t>20151020:1811</t>
  </si>
  <si>
    <t>20151020:1911</t>
  </si>
  <si>
    <t>20151020:2011</t>
  </si>
  <si>
    <t>20151020:2111</t>
  </si>
  <si>
    <t>20151020:2211</t>
  </si>
  <si>
    <t>20151020:2311</t>
  </si>
  <si>
    <t>20151021:0011</t>
  </si>
  <si>
    <t>20151021:0111</t>
  </si>
  <si>
    <t>20151021:0211</t>
  </si>
  <si>
    <t>20151021:0311</t>
  </si>
  <si>
    <t>20151021:0411</t>
  </si>
  <si>
    <t>20151021:0511</t>
  </si>
  <si>
    <t>20151021:0611</t>
  </si>
  <si>
    <t>20151021:0711</t>
  </si>
  <si>
    <t>20151021:0811</t>
  </si>
  <si>
    <t>20151021:0911</t>
  </si>
  <si>
    <t>20151021:1011</t>
  </si>
  <si>
    <t>20151021:1111</t>
  </si>
  <si>
    <t>20151021:1211</t>
  </si>
  <si>
    <t>20151021:1311</t>
  </si>
  <si>
    <t>20151021:1411</t>
  </si>
  <si>
    <t>20151021:1511</t>
  </si>
  <si>
    <t>20151021:1611</t>
  </si>
  <si>
    <t>20151021:1711</t>
  </si>
  <si>
    <t>20151021:1811</t>
  </si>
  <si>
    <t>20151021:1911</t>
  </si>
  <si>
    <t>20151021:2011</t>
  </si>
  <si>
    <t>20151021:2111</t>
  </si>
  <si>
    <t>20151021:2211</t>
  </si>
  <si>
    <t>20151021:2311</t>
  </si>
  <si>
    <t>20151022:0011</t>
  </si>
  <si>
    <t>20151022:0111</t>
  </si>
  <si>
    <t>20151022:0211</t>
  </si>
  <si>
    <t>20151022:0311</t>
  </si>
  <si>
    <t>20151022:0411</t>
  </si>
  <si>
    <t>20151022:0511</t>
  </si>
  <si>
    <t>20151022:0611</t>
  </si>
  <si>
    <t>20151022:0711</t>
  </si>
  <si>
    <t>20151022:0811</t>
  </si>
  <si>
    <t>20151022:0911</t>
  </si>
  <si>
    <t>20151022:1011</t>
  </si>
  <si>
    <t>20151022:1111</t>
  </si>
  <si>
    <t>20151022:1211</t>
  </si>
  <si>
    <t>20151022:1311</t>
  </si>
  <si>
    <t>20151022:1411</t>
  </si>
  <si>
    <t>20151022:1511</t>
  </si>
  <si>
    <t>20151022:1611</t>
  </si>
  <si>
    <t>20151022:1711</t>
  </si>
  <si>
    <t>20151022:1811</t>
  </si>
  <si>
    <t>20151022:1911</t>
  </si>
  <si>
    <t>20151022:2011</t>
  </si>
  <si>
    <t>20151022:2111</t>
  </si>
  <si>
    <t>20151022:2211</t>
  </si>
  <si>
    <t>20151022:2311</t>
  </si>
  <si>
    <t>20151023:0011</t>
  </si>
  <si>
    <t>20151023:0111</t>
  </si>
  <si>
    <t>20151023:0211</t>
  </si>
  <si>
    <t>20151023:0311</t>
  </si>
  <si>
    <t>20151023:0411</t>
  </si>
  <si>
    <t>20151023:0511</t>
  </si>
  <si>
    <t>20151023:0611</t>
  </si>
  <si>
    <t>20151023:0711</t>
  </si>
  <si>
    <t>20151023:0811</t>
  </si>
  <si>
    <t>20151023:0911</t>
  </si>
  <si>
    <t>20151023:1011</t>
  </si>
  <si>
    <t>20151023:1111</t>
  </si>
  <si>
    <t>20151023:1211</t>
  </si>
  <si>
    <t>20151023:1311</t>
  </si>
  <si>
    <t>20151023:1411</t>
  </si>
  <si>
    <t>20151023:1511</t>
  </si>
  <si>
    <t>20151023:1611</t>
  </si>
  <si>
    <t>20151023:1711</t>
  </si>
  <si>
    <t>20151023:1811</t>
  </si>
  <si>
    <t>20151023:1911</t>
  </si>
  <si>
    <t>20151023:2011</t>
  </si>
  <si>
    <t>20151023:2111</t>
  </si>
  <si>
    <t>20151023:2211</t>
  </si>
  <si>
    <t>20151023:2311</t>
  </si>
  <si>
    <t>20151024:0011</t>
  </si>
  <si>
    <t>20151024:0111</t>
  </si>
  <si>
    <t>20151024:0211</t>
  </si>
  <si>
    <t>20151024:0311</t>
  </si>
  <si>
    <t>20151024:0411</t>
  </si>
  <si>
    <t>20151024:0511</t>
  </si>
  <si>
    <t>20151024:0611</t>
  </si>
  <si>
    <t>20151024:0711</t>
  </si>
  <si>
    <t>20151024:0811</t>
  </si>
  <si>
    <t>20151024:0911</t>
  </si>
  <si>
    <t>20151024:1011</t>
  </si>
  <si>
    <t>20151024:1111</t>
  </si>
  <si>
    <t>20151024:1211</t>
  </si>
  <si>
    <t>20151024:1311</t>
  </si>
  <si>
    <t>20151024:1411</t>
  </si>
  <si>
    <t>20151024:1511</t>
  </si>
  <si>
    <t>20151024:1611</t>
  </si>
  <si>
    <t>20151024:1711</t>
  </si>
  <si>
    <t>20151024:1811</t>
  </si>
  <si>
    <t>20151024:1911</t>
  </si>
  <si>
    <t>20151024:2011</t>
  </si>
  <si>
    <t>20151024:2111</t>
  </si>
  <si>
    <t>20151024:2211</t>
  </si>
  <si>
    <t>20151024:2311</t>
  </si>
  <si>
    <t>20151025:0011</t>
  </si>
  <si>
    <t>20151025:0111</t>
  </si>
  <si>
    <t>20151025:0211</t>
  </si>
  <si>
    <t>20151025:0311</t>
  </si>
  <si>
    <t>20151025:0411</t>
  </si>
  <si>
    <t>20151025:0511</t>
  </si>
  <si>
    <t>20151025:0611</t>
  </si>
  <si>
    <t>20151025:0711</t>
  </si>
  <si>
    <t>20151025:0811</t>
  </si>
  <si>
    <t>20151025:0911</t>
  </si>
  <si>
    <t>20151025:1011</t>
  </si>
  <si>
    <t>20151025:1111</t>
  </si>
  <si>
    <t>20151025:1211</t>
  </si>
  <si>
    <t>20151025:1311</t>
  </si>
  <si>
    <t>20151025:1411</t>
  </si>
  <si>
    <t>20151025:1511</t>
  </si>
  <si>
    <t>20151025:1611</t>
  </si>
  <si>
    <t>20151025:1711</t>
  </si>
  <si>
    <t>20151025:1811</t>
  </si>
  <si>
    <t>20151025:1911</t>
  </si>
  <si>
    <t>20151025:2011</t>
  </si>
  <si>
    <t>20151025:2111</t>
  </si>
  <si>
    <t>20151025:2211</t>
  </si>
  <si>
    <t>20151025:2311</t>
  </si>
  <si>
    <t>20151026:0011</t>
  </si>
  <si>
    <t>20151026:0111</t>
  </si>
  <si>
    <t>20151026:0211</t>
  </si>
  <si>
    <t>20151026:0311</t>
  </si>
  <si>
    <t>20151026:0411</t>
  </si>
  <si>
    <t>20151026:0511</t>
  </si>
  <si>
    <t>20151026:0611</t>
  </si>
  <si>
    <t>20151026:0711</t>
  </si>
  <si>
    <t>20151026:0811</t>
  </si>
  <si>
    <t>20151026:0911</t>
  </si>
  <si>
    <t>20151026:1011</t>
  </si>
  <si>
    <t>20151026:1111</t>
  </si>
  <si>
    <t>20151026:1211</t>
  </si>
  <si>
    <t>20151026:1311</t>
  </si>
  <si>
    <t>20151026:1411</t>
  </si>
  <si>
    <t>20151026:1511</t>
  </si>
  <si>
    <t>20151026:1611</t>
  </si>
  <si>
    <t>20151026:1711</t>
  </si>
  <si>
    <t>20151026:1811</t>
  </si>
  <si>
    <t>20151026:1911</t>
  </si>
  <si>
    <t>20151026:2011</t>
  </si>
  <si>
    <t>20151026:2111</t>
  </si>
  <si>
    <t>20151026:2211</t>
  </si>
  <si>
    <t>20151026:2311</t>
  </si>
  <si>
    <t>20151027:0011</t>
  </si>
  <si>
    <t>20151027:0111</t>
  </si>
  <si>
    <t>20151027:0211</t>
  </si>
  <si>
    <t>20151027:0311</t>
  </si>
  <si>
    <t>20151027:0411</t>
  </si>
  <si>
    <t>20151027:0511</t>
  </si>
  <si>
    <t>20151027:0611</t>
  </si>
  <si>
    <t>20151027:0711</t>
  </si>
  <si>
    <t>20151027:0811</t>
  </si>
  <si>
    <t>20151027:0911</t>
  </si>
  <si>
    <t>20151027:1011</t>
  </si>
  <si>
    <t>20151027:1111</t>
  </si>
  <si>
    <t>20151027:1211</t>
  </si>
  <si>
    <t>20151027:1311</t>
  </si>
  <si>
    <t>20151027:1411</t>
  </si>
  <si>
    <t>20151027:1511</t>
  </si>
  <si>
    <t>20151027:1611</t>
  </si>
  <si>
    <t>20151027:1711</t>
  </si>
  <si>
    <t>20151027:1811</t>
  </si>
  <si>
    <t>20151027:1911</t>
  </si>
  <si>
    <t>20151027:2011</t>
  </si>
  <si>
    <t>20151027:2111</t>
  </si>
  <si>
    <t>20151027:2211</t>
  </si>
  <si>
    <t>20151027:2311</t>
  </si>
  <si>
    <t>20151028:0011</t>
  </si>
  <si>
    <t>20151028:0111</t>
  </si>
  <si>
    <t>20151028:0211</t>
  </si>
  <si>
    <t>20151028:0311</t>
  </si>
  <si>
    <t>20151028:0411</t>
  </si>
  <si>
    <t>20151028:0511</t>
  </si>
  <si>
    <t>20151028:0611</t>
  </si>
  <si>
    <t>20151028:0711</t>
  </si>
  <si>
    <t>20151028:0811</t>
  </si>
  <si>
    <t>20151028:0911</t>
  </si>
  <si>
    <t>20151028:1011</t>
  </si>
  <si>
    <t>20151028:1111</t>
  </si>
  <si>
    <t>20151028:1211</t>
  </si>
  <si>
    <t>20151028:1311</t>
  </si>
  <si>
    <t>20151028:1411</t>
  </si>
  <si>
    <t>20151028:1511</t>
  </si>
  <si>
    <t>20151028:1611</t>
  </si>
  <si>
    <t>20151028:1711</t>
  </si>
  <si>
    <t>20151028:1811</t>
  </si>
  <si>
    <t>20151028:1911</t>
  </si>
  <si>
    <t>20151028:2011</t>
  </si>
  <si>
    <t>20151028:2111</t>
  </si>
  <si>
    <t>20151028:2211</t>
  </si>
  <si>
    <t>20151028:2311</t>
  </si>
  <si>
    <t>20151029:0011</t>
  </si>
  <si>
    <t>20151029:0111</t>
  </si>
  <si>
    <t>20151029:0211</t>
  </si>
  <si>
    <t>20151029:0311</t>
  </si>
  <si>
    <t>20151029:0411</t>
  </si>
  <si>
    <t>20151029:0511</t>
  </si>
  <si>
    <t>20151029:0611</t>
  </si>
  <si>
    <t>20151029:0711</t>
  </si>
  <si>
    <t>20151029:0811</t>
  </si>
  <si>
    <t>20151029:0911</t>
  </si>
  <si>
    <t>20151029:1011</t>
  </si>
  <si>
    <t>20151029:1111</t>
  </si>
  <si>
    <t>20151029:1211</t>
  </si>
  <si>
    <t>20151029:1311</t>
  </si>
  <si>
    <t>20151029:1411</t>
  </si>
  <si>
    <t>20151029:1511</t>
  </si>
  <si>
    <t>20151029:1611</t>
  </si>
  <si>
    <t>20151029:1711</t>
  </si>
  <si>
    <t>20151029:1811</t>
  </si>
  <si>
    <t>20151029:1911</t>
  </si>
  <si>
    <t>20151029:2011</t>
  </si>
  <si>
    <t>20151029:2111</t>
  </si>
  <si>
    <t>20151029:2211</t>
  </si>
  <si>
    <t>20151029:2311</t>
  </si>
  <si>
    <t>20151030:0011</t>
  </si>
  <si>
    <t>20151030:0111</t>
  </si>
  <si>
    <t>20151030:0211</t>
  </si>
  <si>
    <t>20151030:0311</t>
  </si>
  <si>
    <t>20151030:0411</t>
  </si>
  <si>
    <t>20151030:0511</t>
  </si>
  <si>
    <t>20151030:0611</t>
  </si>
  <si>
    <t>20151030:0711</t>
  </si>
  <si>
    <t>20151030:0811</t>
  </si>
  <si>
    <t>20151030:0911</t>
  </si>
  <si>
    <t>20151030:1011</t>
  </si>
  <si>
    <t>20151030:1111</t>
  </si>
  <si>
    <t>20151030:1211</t>
  </si>
  <si>
    <t>20151030:1311</t>
  </si>
  <si>
    <t>20151030:1411</t>
  </si>
  <si>
    <t>20151030:1511</t>
  </si>
  <si>
    <t>20151030:1611</t>
  </si>
  <si>
    <t>20151030:1711</t>
  </si>
  <si>
    <t>20151030:1811</t>
  </si>
  <si>
    <t>20151030:1911</t>
  </si>
  <si>
    <t>20151030:2011</t>
  </si>
  <si>
    <t>20151030:2111</t>
  </si>
  <si>
    <t>20151030:2211</t>
  </si>
  <si>
    <t>20151030:2311</t>
  </si>
  <si>
    <t>20151031:0011</t>
  </si>
  <si>
    <t>20151031:0111</t>
  </si>
  <si>
    <t>20151031:0211</t>
  </si>
  <si>
    <t>20151031:0311</t>
  </si>
  <si>
    <t>20151031:0411</t>
  </si>
  <si>
    <t>20151031:0511</t>
  </si>
  <si>
    <t>20151031:0611</t>
  </si>
  <si>
    <t>20151031:0711</t>
  </si>
  <si>
    <t>20151031:0811</t>
  </si>
  <si>
    <t>20151031:0911</t>
  </si>
  <si>
    <t>20151031:1011</t>
  </si>
  <si>
    <t>20151031:1111</t>
  </si>
  <si>
    <t>20151031:1211</t>
  </si>
  <si>
    <t>20151031:1311</t>
  </si>
  <si>
    <t>20151031:1411</t>
  </si>
  <si>
    <t>20151031:1511</t>
  </si>
  <si>
    <t>20151031:1611</t>
  </si>
  <si>
    <t>20151031:1711</t>
  </si>
  <si>
    <t>20151031:1811</t>
  </si>
  <si>
    <t>20151031:1911</t>
  </si>
  <si>
    <t>20151031:2011</t>
  </si>
  <si>
    <t>20151031:2111</t>
  </si>
  <si>
    <t>20151031:2211</t>
  </si>
  <si>
    <t>20151031:2311</t>
  </si>
  <si>
    <t>20151101:0011</t>
  </si>
  <si>
    <t>20151101:0111</t>
  </si>
  <si>
    <t>20151101:0211</t>
  </si>
  <si>
    <t>20151101:0311</t>
  </si>
  <si>
    <t>20151101:0411</t>
  </si>
  <si>
    <t>20151101:0511</t>
  </si>
  <si>
    <t>20151101:0611</t>
  </si>
  <si>
    <t>20151101:0711</t>
  </si>
  <si>
    <t>20151101:0811</t>
  </si>
  <si>
    <t>20151101:0911</t>
  </si>
  <si>
    <t>20151101:1011</t>
  </si>
  <si>
    <t>20151101:1111</t>
  </si>
  <si>
    <t>20151101:1211</t>
  </si>
  <si>
    <t>20151101:1311</t>
  </si>
  <si>
    <t>20151101:1411</t>
  </si>
  <si>
    <t>20151101:1511</t>
  </si>
  <si>
    <t>20151101:1611</t>
  </si>
  <si>
    <t>20151101:1711</t>
  </si>
  <si>
    <t>20151101:1811</t>
  </si>
  <si>
    <t>20151101:1911</t>
  </si>
  <si>
    <t>20151101:2011</t>
  </si>
  <si>
    <t>20151101:2111</t>
  </si>
  <si>
    <t>20151101:2211</t>
  </si>
  <si>
    <t>20151101:2311</t>
  </si>
  <si>
    <t>20151102:0011</t>
  </si>
  <si>
    <t>20151102:0111</t>
  </si>
  <si>
    <t>20151102:0211</t>
  </si>
  <si>
    <t>20151102:0311</t>
  </si>
  <si>
    <t>20151102:0411</t>
  </si>
  <si>
    <t>20151102:0511</t>
  </si>
  <si>
    <t>20151102:0611</t>
  </si>
  <si>
    <t>20151102:0711</t>
  </si>
  <si>
    <t>20151102:0811</t>
  </si>
  <si>
    <t>20151102:0911</t>
  </si>
  <si>
    <t>20151102:1011</t>
  </si>
  <si>
    <t>20151102:1111</t>
  </si>
  <si>
    <t>20151102:1211</t>
  </si>
  <si>
    <t>20151102:1311</t>
  </si>
  <si>
    <t>20151102:1411</t>
  </si>
  <si>
    <t>20151102:1511</t>
  </si>
  <si>
    <t>20151102:1611</t>
  </si>
  <si>
    <t>20151102:1711</t>
  </si>
  <si>
    <t>20151102:1811</t>
  </si>
  <si>
    <t>20151102:1911</t>
  </si>
  <si>
    <t>20151102:2011</t>
  </si>
  <si>
    <t>20151102:2111</t>
  </si>
  <si>
    <t>20151102:2211</t>
  </si>
  <si>
    <t>20151102:2311</t>
  </si>
  <si>
    <t>20151103:0011</t>
  </si>
  <si>
    <t>20151103:0111</t>
  </si>
  <si>
    <t>20151103:0211</t>
  </si>
  <si>
    <t>20151103:0311</t>
  </si>
  <si>
    <t>20151103:0411</t>
  </si>
  <si>
    <t>20151103:0511</t>
  </si>
  <si>
    <t>20151103:0611</t>
  </si>
  <si>
    <t>20151103:0711</t>
  </si>
  <si>
    <t>20151103:0811</t>
  </si>
  <si>
    <t>20151103:0911</t>
  </si>
  <si>
    <t>20151103:1011</t>
  </si>
  <si>
    <t>20151103:1111</t>
  </si>
  <si>
    <t>20151103:1211</t>
  </si>
  <si>
    <t>20151103:1311</t>
  </si>
  <si>
    <t>20151103:1411</t>
  </si>
  <si>
    <t>20151103:1511</t>
  </si>
  <si>
    <t>20151103:1611</t>
  </si>
  <si>
    <t>20151103:1711</t>
  </si>
  <si>
    <t>20151103:1811</t>
  </si>
  <si>
    <t>20151103:1911</t>
  </si>
  <si>
    <t>20151103:2011</t>
  </si>
  <si>
    <t>20151103:2111</t>
  </si>
  <si>
    <t>20151103:2211</t>
  </si>
  <si>
    <t>20151103:2311</t>
  </si>
  <si>
    <t>20151104:0011</t>
  </si>
  <si>
    <t>20151104:0111</t>
  </si>
  <si>
    <t>20151104:0211</t>
  </si>
  <si>
    <t>20151104:0311</t>
  </si>
  <si>
    <t>20151104:0411</t>
  </si>
  <si>
    <t>20151104:0511</t>
  </si>
  <si>
    <t>20151104:0611</t>
  </si>
  <si>
    <t>20151104:0711</t>
  </si>
  <si>
    <t>20151104:0811</t>
  </si>
  <si>
    <t>20151104:0911</t>
  </si>
  <si>
    <t>20151104:1011</t>
  </si>
  <si>
    <t>20151104:1111</t>
  </si>
  <si>
    <t>20151104:1211</t>
  </si>
  <si>
    <t>20151104:1311</t>
  </si>
  <si>
    <t>20151104:1411</t>
  </si>
  <si>
    <t>20151104:1511</t>
  </si>
  <si>
    <t>20151104:1611</t>
  </si>
  <si>
    <t>20151104:1711</t>
  </si>
  <si>
    <t>20151104:1811</t>
  </si>
  <si>
    <t>20151104:1911</t>
  </si>
  <si>
    <t>20151104:2011</t>
  </si>
  <si>
    <t>20151104:2111</t>
  </si>
  <si>
    <t>20151104:2211</t>
  </si>
  <si>
    <t>20151104:2311</t>
  </si>
  <si>
    <t>20151105:0011</t>
  </si>
  <si>
    <t>20151105:0111</t>
  </si>
  <si>
    <t>20151105:0211</t>
  </si>
  <si>
    <t>20151105:0311</t>
  </si>
  <si>
    <t>20151105:0411</t>
  </si>
  <si>
    <t>20151105:0511</t>
  </si>
  <si>
    <t>20151105:0611</t>
  </si>
  <si>
    <t>20151105:0711</t>
  </si>
  <si>
    <t>20151105:0811</t>
  </si>
  <si>
    <t>20151105:0911</t>
  </si>
  <si>
    <t>20151105:1011</t>
  </si>
  <si>
    <t>20151105:1111</t>
  </si>
  <si>
    <t>20151105:1211</t>
  </si>
  <si>
    <t>20151105:1311</t>
  </si>
  <si>
    <t>20151105:1411</t>
  </si>
  <si>
    <t>20151105:1511</t>
  </si>
  <si>
    <t>20151105:1611</t>
  </si>
  <si>
    <t>20151105:1711</t>
  </si>
  <si>
    <t>20151105:1811</t>
  </si>
  <si>
    <t>20151105:1911</t>
  </si>
  <si>
    <t>20151105:2011</t>
  </si>
  <si>
    <t>20151105:2111</t>
  </si>
  <si>
    <t>20151105:2211</t>
  </si>
  <si>
    <t>20151105:2311</t>
  </si>
  <si>
    <t>20151106:0011</t>
  </si>
  <si>
    <t>20151106:0111</t>
  </si>
  <si>
    <t>20151106:0211</t>
  </si>
  <si>
    <t>20151106:0311</t>
  </si>
  <si>
    <t>20151106:0411</t>
  </si>
  <si>
    <t>20151106:0511</t>
  </si>
  <si>
    <t>20151106:0611</t>
  </si>
  <si>
    <t>20151106:0711</t>
  </si>
  <si>
    <t>20151106:0811</t>
  </si>
  <si>
    <t>20151106:0911</t>
  </si>
  <si>
    <t>20151106:1011</t>
  </si>
  <si>
    <t>20151106:1111</t>
  </si>
  <si>
    <t>20151106:1211</t>
  </si>
  <si>
    <t>20151106:1311</t>
  </si>
  <si>
    <t>20151106:1411</t>
  </si>
  <si>
    <t>20151106:1511</t>
  </si>
  <si>
    <t>20151106:1611</t>
  </si>
  <si>
    <t>20151106:1711</t>
  </si>
  <si>
    <t>20151106:1811</t>
  </si>
  <si>
    <t>20151106:1911</t>
  </si>
  <si>
    <t>20151106:2011</t>
  </si>
  <si>
    <t>20151106:2111</t>
  </si>
  <si>
    <t>20151106:2211</t>
  </si>
  <si>
    <t>20151106:2311</t>
  </si>
  <si>
    <t>20151107:0011</t>
  </si>
  <si>
    <t>20151107:0111</t>
  </si>
  <si>
    <t>20151107:0211</t>
  </si>
  <si>
    <t>20151107:0311</t>
  </si>
  <si>
    <t>20151107:0411</t>
  </si>
  <si>
    <t>20151107:0511</t>
  </si>
  <si>
    <t>20151107:0611</t>
  </si>
  <si>
    <t>20151107:0711</t>
  </si>
  <si>
    <t>20151107:0811</t>
  </si>
  <si>
    <t>20151107:0911</t>
  </si>
  <si>
    <t>20151107:1011</t>
  </si>
  <si>
    <t>20151107:1111</t>
  </si>
  <si>
    <t>20151107:1211</t>
  </si>
  <si>
    <t>20151107:1311</t>
  </si>
  <si>
    <t>20151107:1411</t>
  </si>
  <si>
    <t>20151107:1511</t>
  </si>
  <si>
    <t>20151107:1611</t>
  </si>
  <si>
    <t>20151107:1711</t>
  </si>
  <si>
    <t>20151107:1811</t>
  </si>
  <si>
    <t>20151107:1911</t>
  </si>
  <si>
    <t>20151107:2011</t>
  </si>
  <si>
    <t>20151107:2111</t>
  </si>
  <si>
    <t>20151107:2211</t>
  </si>
  <si>
    <t>20151107:2311</t>
  </si>
  <si>
    <t>20151108:0011</t>
  </si>
  <si>
    <t>20151108:0111</t>
  </si>
  <si>
    <t>20151108:0211</t>
  </si>
  <si>
    <t>20151108:0311</t>
  </si>
  <si>
    <t>20151108:0411</t>
  </si>
  <si>
    <t>20151108:0511</t>
  </si>
  <si>
    <t>20151108:0611</t>
  </si>
  <si>
    <t>20151108:0711</t>
  </si>
  <si>
    <t>20151108:0811</t>
  </si>
  <si>
    <t>20151108:0911</t>
  </si>
  <si>
    <t>20151108:1011</t>
  </si>
  <si>
    <t>20151108:1111</t>
  </si>
  <si>
    <t>20151108:1211</t>
  </si>
  <si>
    <t>20151108:1311</t>
  </si>
  <si>
    <t>20151108:1411</t>
  </si>
  <si>
    <t>20151108:1511</t>
  </si>
  <si>
    <t>20151108:1611</t>
  </si>
  <si>
    <t>20151108:1711</t>
  </si>
  <si>
    <t>20151108:1811</t>
  </si>
  <si>
    <t>20151108:1911</t>
  </si>
  <si>
    <t>20151108:2011</t>
  </si>
  <si>
    <t>20151108:2111</t>
  </si>
  <si>
    <t>20151108:2211</t>
  </si>
  <si>
    <t>20151108:2311</t>
  </si>
  <si>
    <t>20151109:0011</t>
  </si>
  <si>
    <t>20151109:0111</t>
  </si>
  <si>
    <t>20151109:0211</t>
  </si>
  <si>
    <t>20151109:0311</t>
  </si>
  <si>
    <t>20151109:0411</t>
  </si>
  <si>
    <t>20151109:0511</t>
  </si>
  <si>
    <t>20151109:0611</t>
  </si>
  <si>
    <t>20151109:0711</t>
  </si>
  <si>
    <t>20151109:0811</t>
  </si>
  <si>
    <t>20151109:0911</t>
  </si>
  <si>
    <t>20151109:1011</t>
  </si>
  <si>
    <t>20151109:1111</t>
  </si>
  <si>
    <t>20151109:1211</t>
  </si>
  <si>
    <t>20151109:1311</t>
  </si>
  <si>
    <t>20151109:1411</t>
  </si>
  <si>
    <t>20151109:1511</t>
  </si>
  <si>
    <t>20151109:1611</t>
  </si>
  <si>
    <t>20151109:1711</t>
  </si>
  <si>
    <t>20151109:1811</t>
  </si>
  <si>
    <t>20151109:1911</t>
  </si>
  <si>
    <t>20151109:2011</t>
  </si>
  <si>
    <t>20151109:2111</t>
  </si>
  <si>
    <t>20151109:2211</t>
  </si>
  <si>
    <t>20151109:2311</t>
  </si>
  <si>
    <t>20151110:0011</t>
  </si>
  <si>
    <t>20151110:0111</t>
  </si>
  <si>
    <t>20151110:0211</t>
  </si>
  <si>
    <t>20151110:0311</t>
  </si>
  <si>
    <t>20151110:0411</t>
  </si>
  <si>
    <t>20151110:0511</t>
  </si>
  <si>
    <t>20151110:0611</t>
  </si>
  <si>
    <t>20151110:0711</t>
  </si>
  <si>
    <t>20151110:0811</t>
  </si>
  <si>
    <t>20151110:0911</t>
  </si>
  <si>
    <t>20151110:1011</t>
  </si>
  <si>
    <t>20151110:1111</t>
  </si>
  <si>
    <t>20151110:1211</t>
  </si>
  <si>
    <t>20151110:1311</t>
  </si>
  <si>
    <t>20151110:1411</t>
  </si>
  <si>
    <t>20151110:1511</t>
  </si>
  <si>
    <t>20151110:1611</t>
  </si>
  <si>
    <t>20151110:1711</t>
  </si>
  <si>
    <t>20151110:1811</t>
  </si>
  <si>
    <t>20151110:1911</t>
  </si>
  <si>
    <t>20151110:2011</t>
  </si>
  <si>
    <t>20151110:2111</t>
  </si>
  <si>
    <t>20151110:2211</t>
  </si>
  <si>
    <t>20151110:2311</t>
  </si>
  <si>
    <t>20151111:0011</t>
  </si>
  <si>
    <t>20151111:0111</t>
  </si>
  <si>
    <t>20151111:0211</t>
  </si>
  <si>
    <t>20151111:0311</t>
  </si>
  <si>
    <t>20151111:0411</t>
  </si>
  <si>
    <t>20151111:0511</t>
  </si>
  <si>
    <t>20151111:0611</t>
  </si>
  <si>
    <t>20151111:0711</t>
  </si>
  <si>
    <t>20151111:0811</t>
  </si>
  <si>
    <t>20151111:0911</t>
  </si>
  <si>
    <t>20151111:1011</t>
  </si>
  <si>
    <t>20151111:1111</t>
  </si>
  <si>
    <t>20151111:1211</t>
  </si>
  <si>
    <t>20151111:1311</t>
  </si>
  <si>
    <t>20151111:1411</t>
  </si>
  <si>
    <t>20151111:1511</t>
  </si>
  <si>
    <t>20151111:1611</t>
  </si>
  <si>
    <t>20151111:1711</t>
  </si>
  <si>
    <t>20151111:1811</t>
  </si>
  <si>
    <t>20151111:1911</t>
  </si>
  <si>
    <t>20151111:2011</t>
  </si>
  <si>
    <t>20151111:2111</t>
  </si>
  <si>
    <t>20151111:2211</t>
  </si>
  <si>
    <t>20151111:2311</t>
  </si>
  <si>
    <t>20151112:0011</t>
  </si>
  <si>
    <t>20151112:0111</t>
  </si>
  <si>
    <t>20151112:0211</t>
  </si>
  <si>
    <t>20151112:0311</t>
  </si>
  <si>
    <t>20151112:0411</t>
  </si>
  <si>
    <t>20151112:0511</t>
  </si>
  <si>
    <t>20151112:0611</t>
  </si>
  <si>
    <t>20151112:0711</t>
  </si>
  <si>
    <t>20151112:0811</t>
  </si>
  <si>
    <t>20151112:0911</t>
  </si>
  <si>
    <t>20151112:1011</t>
  </si>
  <si>
    <t>20151112:1111</t>
  </si>
  <si>
    <t>20151112:1211</t>
  </si>
  <si>
    <t>20151112:1311</t>
  </si>
  <si>
    <t>20151112:1411</t>
  </si>
  <si>
    <t>20151112:1511</t>
  </si>
  <si>
    <t>20151112:1611</t>
  </si>
  <si>
    <t>20151112:1711</t>
  </si>
  <si>
    <t>20151112:1811</t>
  </si>
  <si>
    <t>20151112:1911</t>
  </si>
  <si>
    <t>20151112:2011</t>
  </si>
  <si>
    <t>20151112:2111</t>
  </si>
  <si>
    <t>20151112:2211</t>
  </si>
  <si>
    <t>20151112:2311</t>
  </si>
  <si>
    <t>20151113:0011</t>
  </si>
  <si>
    <t>20151113:0111</t>
  </si>
  <si>
    <t>20151113:0211</t>
  </si>
  <si>
    <t>20151113:0311</t>
  </si>
  <si>
    <t>20151113:0411</t>
  </si>
  <si>
    <t>20151113:0511</t>
  </si>
  <si>
    <t>20151113:0611</t>
  </si>
  <si>
    <t>20151113:0711</t>
  </si>
  <si>
    <t>20151113:0811</t>
  </si>
  <si>
    <t>20151113:0911</t>
  </si>
  <si>
    <t>20151113:1011</t>
  </si>
  <si>
    <t>20151113:1111</t>
  </si>
  <si>
    <t>20151113:1211</t>
  </si>
  <si>
    <t>20151113:1311</t>
  </si>
  <si>
    <t>20151113:1411</t>
  </si>
  <si>
    <t>20151113:1511</t>
  </si>
  <si>
    <t>20151113:1611</t>
  </si>
  <si>
    <t>20151113:1711</t>
  </si>
  <si>
    <t>20151113:1811</t>
  </si>
  <si>
    <t>20151113:1911</t>
  </si>
  <si>
    <t>20151113:2011</t>
  </si>
  <si>
    <t>20151113:2111</t>
  </si>
  <si>
    <t>20151113:2211</t>
  </si>
  <si>
    <t>20151113:2311</t>
  </si>
  <si>
    <t>20151114:0011</t>
  </si>
  <si>
    <t>20151114:0111</t>
  </si>
  <si>
    <t>20151114:0211</t>
  </si>
  <si>
    <t>20151114:0311</t>
  </si>
  <si>
    <t>20151114:0411</t>
  </si>
  <si>
    <t>20151114:0511</t>
  </si>
  <si>
    <t>20151114:0611</t>
  </si>
  <si>
    <t>20151114:0711</t>
  </si>
  <si>
    <t>20151114:0811</t>
  </si>
  <si>
    <t>20151114:0911</t>
  </si>
  <si>
    <t>20151114:1011</t>
  </si>
  <si>
    <t>20151114:1111</t>
  </si>
  <si>
    <t>20151114:1211</t>
  </si>
  <si>
    <t>20151114:1311</t>
  </si>
  <si>
    <t>20151114:1411</t>
  </si>
  <si>
    <t>20151114:1511</t>
  </si>
  <si>
    <t>20151114:1611</t>
  </si>
  <si>
    <t>20151114:1711</t>
  </si>
  <si>
    <t>20151114:1811</t>
  </si>
  <si>
    <t>20151114:1911</t>
  </si>
  <si>
    <t>20151114:2011</t>
  </si>
  <si>
    <t>20151114:2111</t>
  </si>
  <si>
    <t>20151114:2211</t>
  </si>
  <si>
    <t>20151114:2311</t>
  </si>
  <si>
    <t>20151115:0011</t>
  </si>
  <si>
    <t>20151115:0111</t>
  </si>
  <si>
    <t>20151115:0211</t>
  </si>
  <si>
    <t>20151115:0311</t>
  </si>
  <si>
    <t>20151115:0411</t>
  </si>
  <si>
    <t>20151115:0511</t>
  </si>
  <si>
    <t>20151115:0611</t>
  </si>
  <si>
    <t>20151115:0711</t>
  </si>
  <si>
    <t>20151115:0811</t>
  </si>
  <si>
    <t>20151115:0911</t>
  </si>
  <si>
    <t>20151115:1011</t>
  </si>
  <si>
    <t>20151115:1111</t>
  </si>
  <si>
    <t>20151115:1211</t>
  </si>
  <si>
    <t>20151115:1311</t>
  </si>
  <si>
    <t>20151115:1411</t>
  </si>
  <si>
    <t>20151115:1511</t>
  </si>
  <si>
    <t>20151115:1611</t>
  </si>
  <si>
    <t>20151115:1711</t>
  </si>
  <si>
    <t>20151115:1811</t>
  </si>
  <si>
    <t>20151115:1911</t>
  </si>
  <si>
    <t>20151115:2011</t>
  </si>
  <si>
    <t>20151115:2111</t>
  </si>
  <si>
    <t>20151115:2211</t>
  </si>
  <si>
    <t>20151115:2311</t>
  </si>
  <si>
    <t>20151116:0011</t>
  </si>
  <si>
    <t>20151116:0111</t>
  </si>
  <si>
    <t>20151116:0211</t>
  </si>
  <si>
    <t>20151116:0311</t>
  </si>
  <si>
    <t>20151116:0411</t>
  </si>
  <si>
    <t>20151116:0511</t>
  </si>
  <si>
    <t>20151116:0611</t>
  </si>
  <si>
    <t>20151116:0711</t>
  </si>
  <si>
    <t>20151116:0811</t>
  </si>
  <si>
    <t>20151116:0911</t>
  </si>
  <si>
    <t>20151116:1011</t>
  </si>
  <si>
    <t>20151116:1111</t>
  </si>
  <si>
    <t>20151116:1211</t>
  </si>
  <si>
    <t>20151116:1311</t>
  </si>
  <si>
    <t>20151116:1411</t>
  </si>
  <si>
    <t>20151116:1511</t>
  </si>
  <si>
    <t>20151116:1611</t>
  </si>
  <si>
    <t>20151116:1711</t>
  </si>
  <si>
    <t>20151116:1811</t>
  </si>
  <si>
    <t>20151116:1911</t>
  </si>
  <si>
    <t>20151116:2011</t>
  </si>
  <si>
    <t>20151116:2111</t>
  </si>
  <si>
    <t>20151116:2211</t>
  </si>
  <si>
    <t>20151116:2311</t>
  </si>
  <si>
    <t>20151117:0011</t>
  </si>
  <si>
    <t>20151117:0111</t>
  </si>
  <si>
    <t>20151117:0211</t>
  </si>
  <si>
    <t>20151117:0311</t>
  </si>
  <si>
    <t>20151117:0411</t>
  </si>
  <si>
    <t>20151117:0511</t>
  </si>
  <si>
    <t>20151117:0611</t>
  </si>
  <si>
    <t>20151117:0711</t>
  </si>
  <si>
    <t>20151117:0811</t>
  </si>
  <si>
    <t>20151117:0911</t>
  </si>
  <si>
    <t>20151117:1011</t>
  </si>
  <si>
    <t>20151117:1111</t>
  </si>
  <si>
    <t>20151117:1211</t>
  </si>
  <si>
    <t>20151117:1311</t>
  </si>
  <si>
    <t>20151117:1411</t>
  </si>
  <si>
    <t>20151117:1511</t>
  </si>
  <si>
    <t>20151117:1611</t>
  </si>
  <si>
    <t>20151117:1711</t>
  </si>
  <si>
    <t>20151117:1811</t>
  </si>
  <si>
    <t>20151117:1911</t>
  </si>
  <si>
    <t>20151117:2011</t>
  </si>
  <si>
    <t>20151117:2111</t>
  </si>
  <si>
    <t>20151117:2211</t>
  </si>
  <si>
    <t>20151117:2311</t>
  </si>
  <si>
    <t>20151118:0011</t>
  </si>
  <si>
    <t>20151118:0111</t>
  </si>
  <si>
    <t>20151118:0211</t>
  </si>
  <si>
    <t>20151118:0311</t>
  </si>
  <si>
    <t>20151118:0411</t>
  </si>
  <si>
    <t>20151118:0511</t>
  </si>
  <si>
    <t>20151118:0611</t>
  </si>
  <si>
    <t>20151118:0711</t>
  </si>
  <si>
    <t>20151118:0811</t>
  </si>
  <si>
    <t>20151118:0911</t>
  </si>
  <si>
    <t>20151118:1011</t>
  </si>
  <si>
    <t>20151118:1111</t>
  </si>
  <si>
    <t>20151118:1211</t>
  </si>
  <si>
    <t>20151118:1311</t>
  </si>
  <si>
    <t>20151118:1411</t>
  </si>
  <si>
    <t>20151118:1511</t>
  </si>
  <si>
    <t>20151118:1611</t>
  </si>
  <si>
    <t>20151118:1711</t>
  </si>
  <si>
    <t>20151118:1811</t>
  </si>
  <si>
    <t>20151118:1911</t>
  </si>
  <si>
    <t>20151118:2011</t>
  </si>
  <si>
    <t>20151118:2111</t>
  </si>
  <si>
    <t>20151118:2211</t>
  </si>
  <si>
    <t>20151118:2311</t>
  </si>
  <si>
    <t>20151119:0011</t>
  </si>
  <si>
    <t>20151119:0111</t>
  </si>
  <si>
    <t>20151119:0211</t>
  </si>
  <si>
    <t>20151119:0311</t>
  </si>
  <si>
    <t>20151119:0411</t>
  </si>
  <si>
    <t>20151119:0511</t>
  </si>
  <si>
    <t>20151119:0611</t>
  </si>
  <si>
    <t>20151119:0711</t>
  </si>
  <si>
    <t>20151119:0811</t>
  </si>
  <si>
    <t>20151119:0911</t>
  </si>
  <si>
    <t>20151119:1011</t>
  </si>
  <si>
    <t>20151119:1111</t>
  </si>
  <si>
    <t>20151119:1211</t>
  </si>
  <si>
    <t>20151119:1311</t>
  </si>
  <si>
    <t>20151119:1411</t>
  </si>
  <si>
    <t>20151119:1511</t>
  </si>
  <si>
    <t>20151119:1611</t>
  </si>
  <si>
    <t>20151119:1711</t>
  </si>
  <si>
    <t>20151119:1811</t>
  </si>
  <si>
    <t>20151119:1911</t>
  </si>
  <si>
    <t>20151119:2011</t>
  </si>
  <si>
    <t>20151119:2111</t>
  </si>
  <si>
    <t>20151119:2211</t>
  </si>
  <si>
    <t>20151119:2311</t>
  </si>
  <si>
    <t>20151120:0011</t>
  </si>
  <si>
    <t>20151120:0111</t>
  </si>
  <si>
    <t>20151120:0211</t>
  </si>
  <si>
    <t>20151120:0311</t>
  </si>
  <si>
    <t>20151120:0411</t>
  </si>
  <si>
    <t>20151120:0511</t>
  </si>
  <si>
    <t>20151120:0611</t>
  </si>
  <si>
    <t>20151120:0711</t>
  </si>
  <si>
    <t>20151120:0811</t>
  </si>
  <si>
    <t>20151120:0911</t>
  </si>
  <si>
    <t>20151120:1011</t>
  </si>
  <si>
    <t>20151120:1111</t>
  </si>
  <si>
    <t>20151120:1211</t>
  </si>
  <si>
    <t>20151120:1311</t>
  </si>
  <si>
    <t>20151120:1411</t>
  </si>
  <si>
    <t>20151120:1511</t>
  </si>
  <si>
    <t>20151120:1611</t>
  </si>
  <si>
    <t>20151120:1711</t>
  </si>
  <si>
    <t>20151120:1811</t>
  </si>
  <si>
    <t>20151120:1911</t>
  </si>
  <si>
    <t>20151120:2011</t>
  </si>
  <si>
    <t>20151120:2111</t>
  </si>
  <si>
    <t>20151120:2211</t>
  </si>
  <si>
    <t>20151120:2311</t>
  </si>
  <si>
    <t>20151121:0011</t>
  </si>
  <si>
    <t>20151121:0111</t>
  </si>
  <si>
    <t>20151121:0211</t>
  </si>
  <si>
    <t>20151121:0311</t>
  </si>
  <si>
    <t>20151121:0411</t>
  </si>
  <si>
    <t>20151121:0511</t>
  </si>
  <si>
    <t>20151121:0611</t>
  </si>
  <si>
    <t>20151121:0711</t>
  </si>
  <si>
    <t>20151121:0811</t>
  </si>
  <si>
    <t>20151121:0911</t>
  </si>
  <si>
    <t>20151121:1011</t>
  </si>
  <si>
    <t>20151121:1111</t>
  </si>
  <si>
    <t>20151121:1211</t>
  </si>
  <si>
    <t>20151121:1311</t>
  </si>
  <si>
    <t>20151121:1411</t>
  </si>
  <si>
    <t>20151121:1511</t>
  </si>
  <si>
    <t>20151121:1611</t>
  </si>
  <si>
    <t>20151121:1711</t>
  </si>
  <si>
    <t>20151121:1811</t>
  </si>
  <si>
    <t>20151121:1911</t>
  </si>
  <si>
    <t>20151121:2011</t>
  </si>
  <si>
    <t>20151121:2111</t>
  </si>
  <si>
    <t>20151121:2211</t>
  </si>
  <si>
    <t>20151121:2311</t>
  </si>
  <si>
    <t>20151122:0011</t>
  </si>
  <si>
    <t>20151122:0111</t>
  </si>
  <si>
    <t>20151122:0211</t>
  </si>
  <si>
    <t>20151122:0311</t>
  </si>
  <si>
    <t>20151122:0411</t>
  </si>
  <si>
    <t>20151122:0511</t>
  </si>
  <si>
    <t>20151122:0611</t>
  </si>
  <si>
    <t>20151122:0711</t>
  </si>
  <si>
    <t>20151122:0811</t>
  </si>
  <si>
    <t>20151122:0911</t>
  </si>
  <si>
    <t>20151122:1011</t>
  </si>
  <si>
    <t>20151122:1111</t>
  </si>
  <si>
    <t>20151122:1211</t>
  </si>
  <si>
    <t>20151122:1311</t>
  </si>
  <si>
    <t>20151122:1411</t>
  </si>
  <si>
    <t>20151122:1511</t>
  </si>
  <si>
    <t>20151122:1611</t>
  </si>
  <si>
    <t>20151122:1711</t>
  </si>
  <si>
    <t>20151122:1811</t>
  </si>
  <si>
    <t>20151122:1911</t>
  </si>
  <si>
    <t>20151122:2011</t>
  </si>
  <si>
    <t>20151122:2111</t>
  </si>
  <si>
    <t>20151122:2211</t>
  </si>
  <si>
    <t>20151122:2311</t>
  </si>
  <si>
    <t>20151123:0011</t>
  </si>
  <si>
    <t>20151123:0111</t>
  </si>
  <si>
    <t>20151123:0211</t>
  </si>
  <si>
    <t>20151123:0311</t>
  </si>
  <si>
    <t>20151123:0411</t>
  </si>
  <si>
    <t>20151123:0511</t>
  </si>
  <si>
    <t>20151123:0611</t>
  </si>
  <si>
    <t>20151123:0711</t>
  </si>
  <si>
    <t>20151123:0811</t>
  </si>
  <si>
    <t>20151123:0911</t>
  </si>
  <si>
    <t>20151123:1011</t>
  </si>
  <si>
    <t>20151123:1111</t>
  </si>
  <si>
    <t>20151123:1211</t>
  </si>
  <si>
    <t>20151123:1311</t>
  </si>
  <si>
    <t>20151123:1411</t>
  </si>
  <si>
    <t>20151123:1511</t>
  </si>
  <si>
    <t>20151123:1611</t>
  </si>
  <si>
    <t>20151123:1711</t>
  </si>
  <si>
    <t>20151123:1811</t>
  </si>
  <si>
    <t>20151123:1911</t>
  </si>
  <si>
    <t>20151123:2011</t>
  </si>
  <si>
    <t>20151123:2111</t>
  </si>
  <si>
    <t>20151123:2211</t>
  </si>
  <si>
    <t>20151123:2311</t>
  </si>
  <si>
    <t>20151124:0011</t>
  </si>
  <si>
    <t>20151124:0111</t>
  </si>
  <si>
    <t>20151124:0211</t>
  </si>
  <si>
    <t>20151124:0311</t>
  </si>
  <si>
    <t>20151124:0411</t>
  </si>
  <si>
    <t>20151124:0511</t>
  </si>
  <si>
    <t>20151124:0611</t>
  </si>
  <si>
    <t>20151124:0711</t>
  </si>
  <si>
    <t>20151124:0811</t>
  </si>
  <si>
    <t>20151124:0911</t>
  </si>
  <si>
    <t>20151124:1011</t>
  </si>
  <si>
    <t>20151124:1111</t>
  </si>
  <si>
    <t>20151124:1211</t>
  </si>
  <si>
    <t>20151124:1311</t>
  </si>
  <si>
    <t>20151124:1411</t>
  </si>
  <si>
    <t>20151124:1511</t>
  </si>
  <si>
    <t>20151124:1611</t>
  </si>
  <si>
    <t>20151124:1711</t>
  </si>
  <si>
    <t>20151124:1811</t>
  </si>
  <si>
    <t>20151124:1911</t>
  </si>
  <si>
    <t>20151124:2011</t>
  </si>
  <si>
    <t>20151124:2111</t>
  </si>
  <si>
    <t>20151124:2211</t>
  </si>
  <si>
    <t>20151124:2311</t>
  </si>
  <si>
    <t>20151125:0011</t>
  </si>
  <si>
    <t>20151125:0111</t>
  </si>
  <si>
    <t>20151125:0211</t>
  </si>
  <si>
    <t>20151125:0311</t>
  </si>
  <si>
    <t>20151125:0411</t>
  </si>
  <si>
    <t>20151125:0511</t>
  </si>
  <si>
    <t>20151125:0611</t>
  </si>
  <si>
    <t>20151125:0711</t>
  </si>
  <si>
    <t>20151125:0811</t>
  </si>
  <si>
    <t>20151125:0911</t>
  </si>
  <si>
    <t>20151125:1011</t>
  </si>
  <si>
    <t>20151125:1111</t>
  </si>
  <si>
    <t>20151125:1211</t>
  </si>
  <si>
    <t>20151125:1311</t>
  </si>
  <si>
    <t>20151125:1411</t>
  </si>
  <si>
    <t>20151125:1511</t>
  </si>
  <si>
    <t>20151125:1611</t>
  </si>
  <si>
    <t>20151125:1711</t>
  </si>
  <si>
    <t>20151125:1811</t>
  </si>
  <si>
    <t>20151125:1911</t>
  </si>
  <si>
    <t>20151125:2011</t>
  </si>
  <si>
    <t>20151125:2111</t>
  </si>
  <si>
    <t>20151125:2211</t>
  </si>
  <si>
    <t>20151125:2311</t>
  </si>
  <si>
    <t>20151126:0011</t>
  </si>
  <si>
    <t>20151126:0111</t>
  </si>
  <si>
    <t>20151126:0211</t>
  </si>
  <si>
    <t>20151126:0311</t>
  </si>
  <si>
    <t>20151126:0411</t>
  </si>
  <si>
    <t>20151126:0511</t>
  </si>
  <si>
    <t>20151126:0611</t>
  </si>
  <si>
    <t>20151126:0711</t>
  </si>
  <si>
    <t>20151126:0811</t>
  </si>
  <si>
    <t>20151126:0911</t>
  </si>
  <si>
    <t>20151126:1011</t>
  </si>
  <si>
    <t>20151126:1111</t>
  </si>
  <si>
    <t>20151126:1211</t>
  </si>
  <si>
    <t>20151126:1311</t>
  </si>
  <si>
    <t>20151126:1411</t>
  </si>
  <si>
    <t>20151126:1511</t>
  </si>
  <si>
    <t>20151126:1611</t>
  </si>
  <si>
    <t>20151126:1711</t>
  </si>
  <si>
    <t>20151126:1811</t>
  </si>
  <si>
    <t>20151126:1911</t>
  </si>
  <si>
    <t>20151126:2011</t>
  </si>
  <si>
    <t>20151126:2111</t>
  </si>
  <si>
    <t>20151126:2211</t>
  </si>
  <si>
    <t>20151126:2311</t>
  </si>
  <si>
    <t>20151127:0011</t>
  </si>
  <si>
    <t>20151127:0111</t>
  </si>
  <si>
    <t>20151127:0211</t>
  </si>
  <si>
    <t>20151127:0311</t>
  </si>
  <si>
    <t>20151127:0411</t>
  </si>
  <si>
    <t>20151127:0511</t>
  </si>
  <si>
    <t>20151127:0611</t>
  </si>
  <si>
    <t>20151127:0711</t>
  </si>
  <si>
    <t>20151127:0811</t>
  </si>
  <si>
    <t>20151127:0911</t>
  </si>
  <si>
    <t>20151127:1011</t>
  </si>
  <si>
    <t>20151127:1111</t>
  </si>
  <si>
    <t>20151127:1211</t>
  </si>
  <si>
    <t>20151127:1311</t>
  </si>
  <si>
    <t>20151127:1411</t>
  </si>
  <si>
    <t>20151127:1511</t>
  </si>
  <si>
    <t>20151127:1611</t>
  </si>
  <si>
    <t>20151127:1711</t>
  </si>
  <si>
    <t>20151127:1811</t>
  </si>
  <si>
    <t>20151127:1911</t>
  </si>
  <si>
    <t>20151127:2011</t>
  </si>
  <si>
    <t>20151127:2111</t>
  </si>
  <si>
    <t>20151127:2211</t>
  </si>
  <si>
    <t>20151127:2311</t>
  </si>
  <si>
    <t>20151128:0011</t>
  </si>
  <si>
    <t>20151128:0111</t>
  </si>
  <si>
    <t>20151128:0211</t>
  </si>
  <si>
    <t>20151128:0311</t>
  </si>
  <si>
    <t>20151128:0411</t>
  </si>
  <si>
    <t>20151128:0511</t>
  </si>
  <si>
    <t>20151128:0611</t>
  </si>
  <si>
    <t>20151128:0711</t>
  </si>
  <si>
    <t>20151128:0811</t>
  </si>
  <si>
    <t>20151128:0911</t>
  </si>
  <si>
    <t>20151128:1011</t>
  </si>
  <si>
    <t>20151128:1111</t>
  </si>
  <si>
    <t>20151128:1211</t>
  </si>
  <si>
    <t>20151128:1311</t>
  </si>
  <si>
    <t>20151128:1411</t>
  </si>
  <si>
    <t>20151128:1511</t>
  </si>
  <si>
    <t>20151128:1611</t>
  </si>
  <si>
    <t>20151128:1711</t>
  </si>
  <si>
    <t>20151128:1811</t>
  </si>
  <si>
    <t>20151128:1911</t>
  </si>
  <si>
    <t>20151128:2011</t>
  </si>
  <si>
    <t>20151128:2111</t>
  </si>
  <si>
    <t>20151128:2211</t>
  </si>
  <si>
    <t>20151128:2311</t>
  </si>
  <si>
    <t>20151129:0011</t>
  </si>
  <si>
    <t>20151129:0111</t>
  </si>
  <si>
    <t>20151129:0211</t>
  </si>
  <si>
    <t>20151129:0311</t>
  </si>
  <si>
    <t>20151129:0411</t>
  </si>
  <si>
    <t>20151129:0511</t>
  </si>
  <si>
    <t>20151129:0611</t>
  </si>
  <si>
    <t>20151129:0711</t>
  </si>
  <si>
    <t>20151129:0811</t>
  </si>
  <si>
    <t>20151129:0911</t>
  </si>
  <si>
    <t>20151129:1011</t>
  </si>
  <si>
    <t>20151129:1111</t>
  </si>
  <si>
    <t>20151129:1211</t>
  </si>
  <si>
    <t>20151129:1311</t>
  </si>
  <si>
    <t>20151129:1411</t>
  </si>
  <si>
    <t>20151129:1511</t>
  </si>
  <si>
    <t>20151129:1611</t>
  </si>
  <si>
    <t>20151129:1711</t>
  </si>
  <si>
    <t>20151129:1811</t>
  </si>
  <si>
    <t>20151129:1911</t>
  </si>
  <si>
    <t>20151129:2011</t>
  </si>
  <si>
    <t>20151129:2111</t>
  </si>
  <si>
    <t>20151129:2211</t>
  </si>
  <si>
    <t>20151129:2311</t>
  </si>
  <si>
    <t>20151130:0011</t>
  </si>
  <si>
    <t>20151130:0111</t>
  </si>
  <si>
    <t>20151130:0211</t>
  </si>
  <si>
    <t>20151130:0311</t>
  </si>
  <si>
    <t>20151130:0411</t>
  </si>
  <si>
    <t>20151130:0511</t>
  </si>
  <si>
    <t>20151130:0611</t>
  </si>
  <si>
    <t>20151130:0711</t>
  </si>
  <si>
    <t>20151130:0811</t>
  </si>
  <si>
    <t>20151130:0911</t>
  </si>
  <si>
    <t>20151130:1011</t>
  </si>
  <si>
    <t>20151130:1111</t>
  </si>
  <si>
    <t>20151130:1211</t>
  </si>
  <si>
    <t>20151130:1311</t>
  </si>
  <si>
    <t>20151130:1411</t>
  </si>
  <si>
    <t>20151130:1511</t>
  </si>
  <si>
    <t>20151130:1611</t>
  </si>
  <si>
    <t>20151130:1711</t>
  </si>
  <si>
    <t>20151130:1811</t>
  </si>
  <si>
    <t>20151130:1911</t>
  </si>
  <si>
    <t>20151130:2011</t>
  </si>
  <si>
    <t>20151130:2111</t>
  </si>
  <si>
    <t>20151130:2211</t>
  </si>
  <si>
    <t>20151130:2311</t>
  </si>
  <si>
    <t>20151201:0011</t>
  </si>
  <si>
    <t>20151201:0111</t>
  </si>
  <si>
    <t>20151201:0211</t>
  </si>
  <si>
    <t>20151201:0311</t>
  </si>
  <si>
    <t>20151201:0411</t>
  </si>
  <si>
    <t>20151201:0511</t>
  </si>
  <si>
    <t>20151201:0611</t>
  </si>
  <si>
    <t>20151201:0711</t>
  </si>
  <si>
    <t>20151201:0811</t>
  </si>
  <si>
    <t>20151201:0911</t>
  </si>
  <si>
    <t>20151201:1011</t>
  </si>
  <si>
    <t>20151201:1111</t>
  </si>
  <si>
    <t>20151201:1211</t>
  </si>
  <si>
    <t>20151201:1311</t>
  </si>
  <si>
    <t>20151201:1411</t>
  </si>
  <si>
    <t>20151201:1511</t>
  </si>
  <si>
    <t>20151201:1611</t>
  </si>
  <si>
    <t>20151201:1711</t>
  </si>
  <si>
    <t>20151201:1811</t>
  </si>
  <si>
    <t>20151201:1911</t>
  </si>
  <si>
    <t>20151201:2011</t>
  </si>
  <si>
    <t>20151201:2111</t>
  </si>
  <si>
    <t>20151201:2211</t>
  </si>
  <si>
    <t>20151201:2311</t>
  </si>
  <si>
    <t>20151202:0011</t>
  </si>
  <si>
    <t>20151202:0111</t>
  </si>
  <si>
    <t>20151202:0211</t>
  </si>
  <si>
    <t>20151202:0311</t>
  </si>
  <si>
    <t>20151202:0411</t>
  </si>
  <si>
    <t>20151202:0511</t>
  </si>
  <si>
    <t>20151202:0611</t>
  </si>
  <si>
    <t>20151202:0711</t>
  </si>
  <si>
    <t>20151202:0811</t>
  </si>
  <si>
    <t>20151202:0911</t>
  </si>
  <si>
    <t>20151202:1011</t>
  </si>
  <si>
    <t>20151202:1111</t>
  </si>
  <si>
    <t>20151202:1211</t>
  </si>
  <si>
    <t>20151202:1311</t>
  </si>
  <si>
    <t>20151202:1411</t>
  </si>
  <si>
    <t>20151202:1511</t>
  </si>
  <si>
    <t>20151202:1611</t>
  </si>
  <si>
    <t>20151202:1711</t>
  </si>
  <si>
    <t>20151202:1811</t>
  </si>
  <si>
    <t>20151202:1911</t>
  </si>
  <si>
    <t>20151202:2011</t>
  </si>
  <si>
    <t>20151202:2111</t>
  </si>
  <si>
    <t>20151202:2211</t>
  </si>
  <si>
    <t>20151202:2311</t>
  </si>
  <si>
    <t>20151203:0011</t>
  </si>
  <si>
    <t>20151203:0111</t>
  </si>
  <si>
    <t>20151203:0211</t>
  </si>
  <si>
    <t>20151203:0311</t>
  </si>
  <si>
    <t>20151203:0411</t>
  </si>
  <si>
    <t>20151203:0511</t>
  </si>
  <si>
    <t>20151203:0611</t>
  </si>
  <si>
    <t>20151203:0711</t>
  </si>
  <si>
    <t>20151203:0811</t>
  </si>
  <si>
    <t>20151203:0911</t>
  </si>
  <si>
    <t>20151203:1011</t>
  </si>
  <si>
    <t>20151203:1111</t>
  </si>
  <si>
    <t>20151203:1211</t>
  </si>
  <si>
    <t>20151203:1311</t>
  </si>
  <si>
    <t>20151203:1411</t>
  </si>
  <si>
    <t>20151203:1511</t>
  </si>
  <si>
    <t>20151203:1611</t>
  </si>
  <si>
    <t>20151203:1711</t>
  </si>
  <si>
    <t>20151203:1811</t>
  </si>
  <si>
    <t>20151203:1911</t>
  </si>
  <si>
    <t>20151203:2011</t>
  </si>
  <si>
    <t>20151203:2111</t>
  </si>
  <si>
    <t>20151203:2211</t>
  </si>
  <si>
    <t>20151203:2311</t>
  </si>
  <si>
    <t>20151204:0011</t>
  </si>
  <si>
    <t>20151204:0111</t>
  </si>
  <si>
    <t>20151204:0211</t>
  </si>
  <si>
    <t>20151204:0311</t>
  </si>
  <si>
    <t>20151204:0411</t>
  </si>
  <si>
    <t>20151204:0511</t>
  </si>
  <si>
    <t>20151204:0611</t>
  </si>
  <si>
    <t>20151204:0711</t>
  </si>
  <si>
    <t>20151204:0811</t>
  </si>
  <si>
    <t>20151204:0911</t>
  </si>
  <si>
    <t>20151204:1011</t>
  </si>
  <si>
    <t>20151204:1111</t>
  </si>
  <si>
    <t>20151204:1211</t>
  </si>
  <si>
    <t>20151204:1311</t>
  </si>
  <si>
    <t>20151204:1411</t>
  </si>
  <si>
    <t>20151204:1511</t>
  </si>
  <si>
    <t>20151204:1611</t>
  </si>
  <si>
    <t>20151204:1711</t>
  </si>
  <si>
    <t>20151204:1811</t>
  </si>
  <si>
    <t>20151204:1911</t>
  </si>
  <si>
    <t>20151204:2011</t>
  </si>
  <si>
    <t>20151204:2111</t>
  </si>
  <si>
    <t>20151204:2211</t>
  </si>
  <si>
    <t>20151204:2311</t>
  </si>
  <si>
    <t>20151205:0011</t>
  </si>
  <si>
    <t>20151205:0111</t>
  </si>
  <si>
    <t>20151205:0211</t>
  </si>
  <si>
    <t>20151205:0311</t>
  </si>
  <si>
    <t>20151205:0411</t>
  </si>
  <si>
    <t>20151205:0511</t>
  </si>
  <si>
    <t>20151205:0611</t>
  </si>
  <si>
    <t>20151205:0711</t>
  </si>
  <si>
    <t>20151205:0811</t>
  </si>
  <si>
    <t>20151205:0911</t>
  </si>
  <si>
    <t>20151205:1011</t>
  </si>
  <si>
    <t>20151205:1111</t>
  </si>
  <si>
    <t>20151205:1211</t>
  </si>
  <si>
    <t>20151205:1311</t>
  </si>
  <si>
    <t>20151205:1411</t>
  </si>
  <si>
    <t>20151205:1511</t>
  </si>
  <si>
    <t>20151205:1611</t>
  </si>
  <si>
    <t>20151205:1711</t>
  </si>
  <si>
    <t>20151205:1811</t>
  </si>
  <si>
    <t>20151205:1911</t>
  </si>
  <si>
    <t>20151205:2011</t>
  </si>
  <si>
    <t>20151205:2111</t>
  </si>
  <si>
    <t>20151205:2211</t>
  </si>
  <si>
    <t>20151205:2311</t>
  </si>
  <si>
    <t>20151206:0011</t>
  </si>
  <si>
    <t>20151206:0111</t>
  </si>
  <si>
    <t>20151206:0211</t>
  </si>
  <si>
    <t>20151206:0311</t>
  </si>
  <si>
    <t>20151206:0411</t>
  </si>
  <si>
    <t>20151206:0511</t>
  </si>
  <si>
    <t>20151206:0611</t>
  </si>
  <si>
    <t>20151206:0711</t>
  </si>
  <si>
    <t>20151206:0811</t>
  </si>
  <si>
    <t>20151206:0911</t>
  </si>
  <si>
    <t>20151206:1011</t>
  </si>
  <si>
    <t>20151206:1111</t>
  </si>
  <si>
    <t>20151206:1211</t>
  </si>
  <si>
    <t>20151206:1311</t>
  </si>
  <si>
    <t>20151206:1411</t>
  </si>
  <si>
    <t>20151206:1511</t>
  </si>
  <si>
    <t>20151206:1611</t>
  </si>
  <si>
    <t>20151206:1711</t>
  </si>
  <si>
    <t>20151206:1811</t>
  </si>
  <si>
    <t>20151206:1911</t>
  </si>
  <si>
    <t>20151206:2011</t>
  </si>
  <si>
    <t>20151206:2111</t>
  </si>
  <si>
    <t>20151206:2211</t>
  </si>
  <si>
    <t>20151206:2311</t>
  </si>
  <si>
    <t>20151207:0011</t>
  </si>
  <si>
    <t>20151207:0111</t>
  </si>
  <si>
    <t>20151207:0211</t>
  </si>
  <si>
    <t>20151207:0311</t>
  </si>
  <si>
    <t>20151207:0411</t>
  </si>
  <si>
    <t>20151207:0511</t>
  </si>
  <si>
    <t>20151207:0611</t>
  </si>
  <si>
    <t>20151207:0711</t>
  </si>
  <si>
    <t>20151207:0811</t>
  </si>
  <si>
    <t>20151207:0911</t>
  </si>
  <si>
    <t>20151207:1011</t>
  </si>
  <si>
    <t>20151207:1111</t>
  </si>
  <si>
    <t>20151207:1211</t>
  </si>
  <si>
    <t>20151207:1311</t>
  </si>
  <si>
    <t>20151207:1411</t>
  </si>
  <si>
    <t>20151207:1511</t>
  </si>
  <si>
    <t>20151207:1611</t>
  </si>
  <si>
    <t>20151207:1711</t>
  </si>
  <si>
    <t>20151207:1811</t>
  </si>
  <si>
    <t>20151207:1911</t>
  </si>
  <si>
    <t>20151207:2011</t>
  </si>
  <si>
    <t>20151207:2111</t>
  </si>
  <si>
    <t>20151207:2211</t>
  </si>
  <si>
    <t>20151207:2311</t>
  </si>
  <si>
    <t>20151208:0011</t>
  </si>
  <si>
    <t>20151208:0111</t>
  </si>
  <si>
    <t>20151208:0211</t>
  </si>
  <si>
    <t>20151208:0311</t>
  </si>
  <si>
    <t>20151208:0411</t>
  </si>
  <si>
    <t>20151208:0511</t>
  </si>
  <si>
    <t>20151208:0611</t>
  </si>
  <si>
    <t>20151208:0711</t>
  </si>
  <si>
    <t>20151208:0811</t>
  </si>
  <si>
    <t>20151208:0911</t>
  </si>
  <si>
    <t>20151208:1011</t>
  </si>
  <si>
    <t>20151208:1111</t>
  </si>
  <si>
    <t>20151208:1211</t>
  </si>
  <si>
    <t>20151208:1311</t>
  </si>
  <si>
    <t>20151208:1411</t>
  </si>
  <si>
    <t>20151208:1511</t>
  </si>
  <si>
    <t>20151208:1611</t>
  </si>
  <si>
    <t>20151208:1711</t>
  </si>
  <si>
    <t>20151208:1811</t>
  </si>
  <si>
    <t>20151208:1911</t>
  </si>
  <si>
    <t>20151208:2011</t>
  </si>
  <si>
    <t>20151208:2111</t>
  </si>
  <si>
    <t>20151208:2211</t>
  </si>
  <si>
    <t>20151208:2311</t>
  </si>
  <si>
    <t>20151209:0011</t>
  </si>
  <si>
    <t>20151209:0111</t>
  </si>
  <si>
    <t>20151209:0211</t>
  </si>
  <si>
    <t>20151209:0311</t>
  </si>
  <si>
    <t>20151209:0411</t>
  </si>
  <si>
    <t>20151209:0511</t>
  </si>
  <si>
    <t>20151209:0611</t>
  </si>
  <si>
    <t>20151209:0711</t>
  </si>
  <si>
    <t>20151209:0811</t>
  </si>
  <si>
    <t>20151209:0911</t>
  </si>
  <si>
    <t>20151209:1011</t>
  </si>
  <si>
    <t>20151209:1111</t>
  </si>
  <si>
    <t>20151209:1211</t>
  </si>
  <si>
    <t>20151209:1311</t>
  </si>
  <si>
    <t>20151209:1411</t>
  </si>
  <si>
    <t>20151209:1511</t>
  </si>
  <si>
    <t>20151209:1611</t>
  </si>
  <si>
    <t>20151209:1711</t>
  </si>
  <si>
    <t>20151209:1811</t>
  </si>
  <si>
    <t>20151209:1911</t>
  </si>
  <si>
    <t>20151209:2011</t>
  </si>
  <si>
    <t>20151209:2111</t>
  </si>
  <si>
    <t>20151209:2211</t>
  </si>
  <si>
    <t>20151209:2311</t>
  </si>
  <si>
    <t>20151210:0011</t>
  </si>
  <si>
    <t>20151210:0111</t>
  </si>
  <si>
    <t>20151210:0211</t>
  </si>
  <si>
    <t>20151210:0311</t>
  </si>
  <si>
    <t>20151210:0411</t>
  </si>
  <si>
    <t>20151210:0511</t>
  </si>
  <si>
    <t>20151210:0611</t>
  </si>
  <si>
    <t>20151210:0711</t>
  </si>
  <si>
    <t>20151210:0811</t>
  </si>
  <si>
    <t>20151210:0911</t>
  </si>
  <si>
    <t>20151210:1011</t>
  </si>
  <si>
    <t>20151210:1111</t>
  </si>
  <si>
    <t>20151210:1211</t>
  </si>
  <si>
    <t>20151210:1311</t>
  </si>
  <si>
    <t>20151210:1411</t>
  </si>
  <si>
    <t>20151210:1511</t>
  </si>
  <si>
    <t>20151210:1611</t>
  </si>
  <si>
    <t>20151210:1711</t>
  </si>
  <si>
    <t>20151210:1811</t>
  </si>
  <si>
    <t>20151210:1911</t>
  </si>
  <si>
    <t>20151210:2011</t>
  </si>
  <si>
    <t>20151210:2111</t>
  </si>
  <si>
    <t>20151210:2211</t>
  </si>
  <si>
    <t>20151210:2311</t>
  </si>
  <si>
    <t>20151211:0011</t>
  </si>
  <si>
    <t>20151211:0111</t>
  </si>
  <si>
    <t>20151211:0211</t>
  </si>
  <si>
    <t>20151211:0311</t>
  </si>
  <si>
    <t>20151211:0411</t>
  </si>
  <si>
    <t>20151211:0511</t>
  </si>
  <si>
    <t>20151211:0611</t>
  </si>
  <si>
    <t>20151211:0711</t>
  </si>
  <si>
    <t>20151211:0811</t>
  </si>
  <si>
    <t>20151211:0911</t>
  </si>
  <si>
    <t>20151211:1011</t>
  </si>
  <si>
    <t>20151211:1111</t>
  </si>
  <si>
    <t>20151211:1211</t>
  </si>
  <si>
    <t>20151211:1311</t>
  </si>
  <si>
    <t>20151211:1411</t>
  </si>
  <si>
    <t>20151211:1511</t>
  </si>
  <si>
    <t>20151211:1611</t>
  </si>
  <si>
    <t>20151211:1711</t>
  </si>
  <si>
    <t>20151211:1811</t>
  </si>
  <si>
    <t>20151211:1911</t>
  </si>
  <si>
    <t>20151211:2011</t>
  </si>
  <si>
    <t>20151211:2111</t>
  </si>
  <si>
    <t>20151211:2211</t>
  </si>
  <si>
    <t>20151211:2311</t>
  </si>
  <si>
    <t>20151212:0011</t>
  </si>
  <si>
    <t>20151212:0111</t>
  </si>
  <si>
    <t>20151212:0211</t>
  </si>
  <si>
    <t>20151212:0311</t>
  </si>
  <si>
    <t>20151212:0411</t>
  </si>
  <si>
    <t>20151212:0511</t>
  </si>
  <si>
    <t>20151212:0611</t>
  </si>
  <si>
    <t>20151212:0711</t>
  </si>
  <si>
    <t>20151212:0811</t>
  </si>
  <si>
    <t>20151212:0911</t>
  </si>
  <si>
    <t>20151212:1011</t>
  </si>
  <si>
    <t>20151212:1111</t>
  </si>
  <si>
    <t>20151212:1211</t>
  </si>
  <si>
    <t>20151212:1311</t>
  </si>
  <si>
    <t>20151212:1411</t>
  </si>
  <si>
    <t>20151212:1511</t>
  </si>
  <si>
    <t>20151212:1611</t>
  </si>
  <si>
    <t>20151212:1711</t>
  </si>
  <si>
    <t>20151212:1811</t>
  </si>
  <si>
    <t>20151212:1911</t>
  </si>
  <si>
    <t>20151212:2011</t>
  </si>
  <si>
    <t>20151212:2111</t>
  </si>
  <si>
    <t>20151212:2211</t>
  </si>
  <si>
    <t>20151212:2311</t>
  </si>
  <si>
    <t>20151213:0011</t>
  </si>
  <si>
    <t>20151213:0111</t>
  </si>
  <si>
    <t>20151213:0211</t>
  </si>
  <si>
    <t>20151213:0311</t>
  </si>
  <si>
    <t>20151213:0411</t>
  </si>
  <si>
    <t>20151213:0511</t>
  </si>
  <si>
    <t>20151213:0611</t>
  </si>
  <si>
    <t>20151213:0711</t>
  </si>
  <si>
    <t>20151213:0811</t>
  </si>
  <si>
    <t>20151213:0911</t>
  </si>
  <si>
    <t>20151213:1011</t>
  </si>
  <si>
    <t>20151213:1111</t>
  </si>
  <si>
    <t>20151213:1211</t>
  </si>
  <si>
    <t>20151213:1311</t>
  </si>
  <si>
    <t>20151213:1411</t>
  </si>
  <si>
    <t>20151213:1511</t>
  </si>
  <si>
    <t>20151213:1611</t>
  </si>
  <si>
    <t>20151213:1711</t>
  </si>
  <si>
    <t>20151213:1811</t>
  </si>
  <si>
    <t>20151213:1911</t>
  </si>
  <si>
    <t>20151213:2011</t>
  </si>
  <si>
    <t>20151213:2111</t>
  </si>
  <si>
    <t>20151213:2211</t>
  </si>
  <si>
    <t>20151213:2311</t>
  </si>
  <si>
    <t>20151214:0011</t>
  </si>
  <si>
    <t>20151214:0111</t>
  </si>
  <si>
    <t>20151214:0211</t>
  </si>
  <si>
    <t>20151214:0311</t>
  </si>
  <si>
    <t>20151214:0411</t>
  </si>
  <si>
    <t>20151214:0511</t>
  </si>
  <si>
    <t>20151214:0611</t>
  </si>
  <si>
    <t>20151214:0711</t>
  </si>
  <si>
    <t>20151214:0811</t>
  </si>
  <si>
    <t>20151214:0911</t>
  </si>
  <si>
    <t>20151214:1011</t>
  </si>
  <si>
    <t>20151214:1111</t>
  </si>
  <si>
    <t>20151214:1211</t>
  </si>
  <si>
    <t>20151214:1311</t>
  </si>
  <si>
    <t>20151214:1411</t>
  </si>
  <si>
    <t>20151214:1511</t>
  </si>
  <si>
    <t>20151214:1611</t>
  </si>
  <si>
    <t>20151214:1711</t>
  </si>
  <si>
    <t>20151214:1811</t>
  </si>
  <si>
    <t>20151214:1911</t>
  </si>
  <si>
    <t>20151214:2011</t>
  </si>
  <si>
    <t>20151214:2111</t>
  </si>
  <si>
    <t>20151214:2211</t>
  </si>
  <si>
    <t>20151214:2311</t>
  </si>
  <si>
    <t>20151215:0011</t>
  </si>
  <si>
    <t>20151215:0111</t>
  </si>
  <si>
    <t>20151215:0211</t>
  </si>
  <si>
    <t>20151215:0311</t>
  </si>
  <si>
    <t>20151215:0411</t>
  </si>
  <si>
    <t>20151215:0511</t>
  </si>
  <si>
    <t>20151215:0611</t>
  </si>
  <si>
    <t>20151215:0711</t>
  </si>
  <si>
    <t>20151215:0811</t>
  </si>
  <si>
    <t>20151215:0911</t>
  </si>
  <si>
    <t>20151215:1011</t>
  </si>
  <si>
    <t>20151215:1111</t>
  </si>
  <si>
    <t>20151215:1211</t>
  </si>
  <si>
    <t>20151215:1311</t>
  </si>
  <si>
    <t>20151215:1411</t>
  </si>
  <si>
    <t>20151215:1511</t>
  </si>
  <si>
    <t>20151215:1611</t>
  </si>
  <si>
    <t>20151215:1711</t>
  </si>
  <si>
    <t>20151215:1811</t>
  </si>
  <si>
    <t>20151215:1911</t>
  </si>
  <si>
    <t>20151215:2011</t>
  </si>
  <si>
    <t>20151215:2111</t>
  </si>
  <si>
    <t>20151215:2211</t>
  </si>
  <si>
    <t>20151215:2311</t>
  </si>
  <si>
    <t>20151216:0011</t>
  </si>
  <si>
    <t>20151216:0111</t>
  </si>
  <si>
    <t>20151216:0211</t>
  </si>
  <si>
    <t>20151216:0311</t>
  </si>
  <si>
    <t>20151216:0411</t>
  </si>
  <si>
    <t>20151216:0511</t>
  </si>
  <si>
    <t>20151216:0611</t>
  </si>
  <si>
    <t>20151216:0711</t>
  </si>
  <si>
    <t>20151216:0811</t>
  </si>
  <si>
    <t>20151216:0911</t>
  </si>
  <si>
    <t>20151216:1011</t>
  </si>
  <si>
    <t>20151216:1111</t>
  </si>
  <si>
    <t>20151216:1211</t>
  </si>
  <si>
    <t>20151216:1311</t>
  </si>
  <si>
    <t>20151216:1411</t>
  </si>
  <si>
    <t>20151216:1511</t>
  </si>
  <si>
    <t>20151216:1611</t>
  </si>
  <si>
    <t>20151216:1711</t>
  </si>
  <si>
    <t>20151216:1811</t>
  </si>
  <si>
    <t>20151216:1911</t>
  </si>
  <si>
    <t>20151216:2011</t>
  </si>
  <si>
    <t>20151216:2111</t>
  </si>
  <si>
    <t>20151216:2211</t>
  </si>
  <si>
    <t>20151216:2311</t>
  </si>
  <si>
    <t>20151217:0011</t>
  </si>
  <si>
    <t>20151217:0111</t>
  </si>
  <si>
    <t>20151217:0211</t>
  </si>
  <si>
    <t>20151217:0311</t>
  </si>
  <si>
    <t>20151217:0411</t>
  </si>
  <si>
    <t>20151217:0511</t>
  </si>
  <si>
    <t>20151217:0611</t>
  </si>
  <si>
    <t>20151217:0711</t>
  </si>
  <si>
    <t>20151217:0811</t>
  </si>
  <si>
    <t>20151217:0911</t>
  </si>
  <si>
    <t>20151217:1011</t>
  </si>
  <si>
    <t>20151217:1111</t>
  </si>
  <si>
    <t>20151217:1211</t>
  </si>
  <si>
    <t>20151217:1311</t>
  </si>
  <si>
    <t>20151217:1411</t>
  </si>
  <si>
    <t>20151217:1511</t>
  </si>
  <si>
    <t>20151217:1611</t>
  </si>
  <si>
    <t>20151217:1711</t>
  </si>
  <si>
    <t>20151217:1811</t>
  </si>
  <si>
    <t>20151217:1911</t>
  </si>
  <si>
    <t>20151217:2011</t>
  </si>
  <si>
    <t>20151217:2111</t>
  </si>
  <si>
    <t>20151217:2211</t>
  </si>
  <si>
    <t>20151217:2311</t>
  </si>
  <si>
    <t>20151218:0011</t>
  </si>
  <si>
    <t>20151218:0111</t>
  </si>
  <si>
    <t>20151218:0211</t>
  </si>
  <si>
    <t>20151218:0311</t>
  </si>
  <si>
    <t>20151218:0411</t>
  </si>
  <si>
    <t>20151218:0511</t>
  </si>
  <si>
    <t>20151218:0611</t>
  </si>
  <si>
    <t>20151218:0711</t>
  </si>
  <si>
    <t>20151218:0811</t>
  </si>
  <si>
    <t>20151218:0911</t>
  </si>
  <si>
    <t>20151218:1011</t>
  </si>
  <si>
    <t>20151218:1111</t>
  </si>
  <si>
    <t>20151218:1211</t>
  </si>
  <si>
    <t>20151218:1311</t>
  </si>
  <si>
    <t>20151218:1411</t>
  </si>
  <si>
    <t>20151218:1511</t>
  </si>
  <si>
    <t>20151218:1611</t>
  </si>
  <si>
    <t>20151218:1711</t>
  </si>
  <si>
    <t>20151218:1811</t>
  </si>
  <si>
    <t>20151218:1911</t>
  </si>
  <si>
    <t>20151218:2011</t>
  </si>
  <si>
    <t>20151218:2111</t>
  </si>
  <si>
    <t>20151218:2211</t>
  </si>
  <si>
    <t>20151218:2311</t>
  </si>
  <si>
    <t>20151219:0011</t>
  </si>
  <si>
    <t>20151219:0111</t>
  </si>
  <si>
    <t>20151219:0211</t>
  </si>
  <si>
    <t>20151219:0311</t>
  </si>
  <si>
    <t>20151219:0411</t>
  </si>
  <si>
    <t>20151219:0511</t>
  </si>
  <si>
    <t>20151219:0611</t>
  </si>
  <si>
    <t>20151219:0711</t>
  </si>
  <si>
    <t>20151219:0811</t>
  </si>
  <si>
    <t>20151219:0911</t>
  </si>
  <si>
    <t>20151219:1011</t>
  </si>
  <si>
    <t>20151219:1111</t>
  </si>
  <si>
    <t>20151219:1211</t>
  </si>
  <si>
    <t>20151219:1311</t>
  </si>
  <si>
    <t>20151219:1411</t>
  </si>
  <si>
    <t>20151219:1511</t>
  </si>
  <si>
    <t>20151219:1611</t>
  </si>
  <si>
    <t>20151219:1711</t>
  </si>
  <si>
    <t>20151219:1811</t>
  </si>
  <si>
    <t>20151219:1911</t>
  </si>
  <si>
    <t>20151219:2011</t>
  </si>
  <si>
    <t>20151219:2111</t>
  </si>
  <si>
    <t>20151219:2211</t>
  </si>
  <si>
    <t>20151219:2311</t>
  </si>
  <si>
    <t>20151220:0011</t>
  </si>
  <si>
    <t>20151220:0111</t>
  </si>
  <si>
    <t>20151220:0211</t>
  </si>
  <si>
    <t>20151220:0311</t>
  </si>
  <si>
    <t>20151220:0411</t>
  </si>
  <si>
    <t>20151220:0511</t>
  </si>
  <si>
    <t>20151220:0611</t>
  </si>
  <si>
    <t>20151220:0711</t>
  </si>
  <si>
    <t>20151220:0811</t>
  </si>
  <si>
    <t>20151220:0911</t>
  </si>
  <si>
    <t>20151220:1011</t>
  </si>
  <si>
    <t>20151220:1111</t>
  </si>
  <si>
    <t>20151220:1211</t>
  </si>
  <si>
    <t>20151220:1311</t>
  </si>
  <si>
    <t>20151220:1411</t>
  </si>
  <si>
    <t>20151220:1511</t>
  </si>
  <si>
    <t>20151220:1611</t>
  </si>
  <si>
    <t>20151220:1711</t>
  </si>
  <si>
    <t>20151220:1811</t>
  </si>
  <si>
    <t>20151220:1911</t>
  </si>
  <si>
    <t>20151220:2011</t>
  </si>
  <si>
    <t>20151220:2111</t>
  </si>
  <si>
    <t>20151220:2211</t>
  </si>
  <si>
    <t>20151220:2311</t>
  </si>
  <si>
    <t>20151221:0011</t>
  </si>
  <si>
    <t>20151221:0111</t>
  </si>
  <si>
    <t>20151221:0211</t>
  </si>
  <si>
    <t>20151221:0311</t>
  </si>
  <si>
    <t>20151221:0411</t>
  </si>
  <si>
    <t>20151221:0511</t>
  </si>
  <si>
    <t>20151221:0611</t>
  </si>
  <si>
    <t>20151221:0711</t>
  </si>
  <si>
    <t>20151221:0811</t>
  </si>
  <si>
    <t>20151221:0911</t>
  </si>
  <si>
    <t>20151221:1011</t>
  </si>
  <si>
    <t>20151221:1111</t>
  </si>
  <si>
    <t>20151221:1211</t>
  </si>
  <si>
    <t>20151221:1311</t>
  </si>
  <si>
    <t>20151221:1411</t>
  </si>
  <si>
    <t>20151221:1511</t>
  </si>
  <si>
    <t>20151221:1611</t>
  </si>
  <si>
    <t>20151221:1711</t>
  </si>
  <si>
    <t>20151221:1811</t>
  </si>
  <si>
    <t>20151221:1911</t>
  </si>
  <si>
    <t>20151221:2011</t>
  </si>
  <si>
    <t>20151221:2111</t>
  </si>
  <si>
    <t>20151221:2211</t>
  </si>
  <si>
    <t>20151221:2311</t>
  </si>
  <si>
    <t>20151222:0011</t>
  </si>
  <si>
    <t>20151222:0111</t>
  </si>
  <si>
    <t>20151222:0211</t>
  </si>
  <si>
    <t>20151222:0311</t>
  </si>
  <si>
    <t>20151222:0411</t>
  </si>
  <si>
    <t>20151222:0511</t>
  </si>
  <si>
    <t>20151222:0611</t>
  </si>
  <si>
    <t>20151222:0711</t>
  </si>
  <si>
    <t>20151222:0811</t>
  </si>
  <si>
    <t>20151222:0911</t>
  </si>
  <si>
    <t>20151222:1011</t>
  </si>
  <si>
    <t>20151222:1111</t>
  </si>
  <si>
    <t>20151222:1211</t>
  </si>
  <si>
    <t>20151222:1311</t>
  </si>
  <si>
    <t>20151222:1411</t>
  </si>
  <si>
    <t>20151222:1511</t>
  </si>
  <si>
    <t>20151222:1611</t>
  </si>
  <si>
    <t>20151222:1711</t>
  </si>
  <si>
    <t>20151222:1811</t>
  </si>
  <si>
    <t>20151222:1911</t>
  </si>
  <si>
    <t>20151222:2011</t>
  </si>
  <si>
    <t>20151222:2111</t>
  </si>
  <si>
    <t>20151222:2211</t>
  </si>
  <si>
    <t>20151222:2311</t>
  </si>
  <si>
    <t>20151223:0011</t>
  </si>
  <si>
    <t>20151223:0111</t>
  </si>
  <si>
    <t>20151223:0211</t>
  </si>
  <si>
    <t>20151223:0311</t>
  </si>
  <si>
    <t>20151223:0411</t>
  </si>
  <si>
    <t>20151223:0511</t>
  </si>
  <si>
    <t>20151223:0611</t>
  </si>
  <si>
    <t>20151223:0711</t>
  </si>
  <si>
    <t>20151223:0811</t>
  </si>
  <si>
    <t>20151223:0911</t>
  </si>
  <si>
    <t>20151223:1011</t>
  </si>
  <si>
    <t>20151223:1111</t>
  </si>
  <si>
    <t>20151223:1211</t>
  </si>
  <si>
    <t>20151223:1311</t>
  </si>
  <si>
    <t>20151223:1411</t>
  </si>
  <si>
    <t>20151223:1511</t>
  </si>
  <si>
    <t>20151223:1611</t>
  </si>
  <si>
    <t>20151223:1711</t>
  </si>
  <si>
    <t>20151223:1811</t>
  </si>
  <si>
    <t>20151223:1911</t>
  </si>
  <si>
    <t>20151223:2011</t>
  </si>
  <si>
    <t>20151223:2111</t>
  </si>
  <si>
    <t>20151223:2211</t>
  </si>
  <si>
    <t>20151223:2311</t>
  </si>
  <si>
    <t>20151224:0011</t>
  </si>
  <si>
    <t>20151224:0111</t>
  </si>
  <si>
    <t>20151224:0211</t>
  </si>
  <si>
    <t>20151224:0311</t>
  </si>
  <si>
    <t>20151224:0411</t>
  </si>
  <si>
    <t>20151224:0511</t>
  </si>
  <si>
    <t>20151224:0611</t>
  </si>
  <si>
    <t>20151224:0711</t>
  </si>
  <si>
    <t>20151224:0811</t>
  </si>
  <si>
    <t>20151224:0911</t>
  </si>
  <si>
    <t>20151224:1011</t>
  </si>
  <si>
    <t>20151224:1111</t>
  </si>
  <si>
    <t>20151224:1211</t>
  </si>
  <si>
    <t>20151224:1311</t>
  </si>
  <si>
    <t>20151224:1411</t>
  </si>
  <si>
    <t>20151224:1511</t>
  </si>
  <si>
    <t>20151224:1611</t>
  </si>
  <si>
    <t>20151224:1711</t>
  </si>
  <si>
    <t>20151224:1811</t>
  </si>
  <si>
    <t>20151224:1911</t>
  </si>
  <si>
    <t>20151224:2011</t>
  </si>
  <si>
    <t>20151224:2111</t>
  </si>
  <si>
    <t>20151224:2211</t>
  </si>
  <si>
    <t>20151224:2311</t>
  </si>
  <si>
    <t>20151225:0011</t>
  </si>
  <si>
    <t>20151225:0111</t>
  </si>
  <si>
    <t>20151225:0211</t>
  </si>
  <si>
    <t>20151225:0311</t>
  </si>
  <si>
    <t>20151225:0411</t>
  </si>
  <si>
    <t>20151225:0511</t>
  </si>
  <si>
    <t>20151225:0611</t>
  </si>
  <si>
    <t>20151225:0711</t>
  </si>
  <si>
    <t>20151225:0811</t>
  </si>
  <si>
    <t>20151225:0911</t>
  </si>
  <si>
    <t>20151225:1011</t>
  </si>
  <si>
    <t>20151225:1111</t>
  </si>
  <si>
    <t>20151225:1211</t>
  </si>
  <si>
    <t>20151225:1311</t>
  </si>
  <si>
    <t>20151225:1411</t>
  </si>
  <si>
    <t>20151225:1511</t>
  </si>
  <si>
    <t>20151225:1611</t>
  </si>
  <si>
    <t>20151225:1711</t>
  </si>
  <si>
    <t>20151225:1811</t>
  </si>
  <si>
    <t>20151225:1911</t>
  </si>
  <si>
    <t>20151225:2011</t>
  </si>
  <si>
    <t>20151225:2111</t>
  </si>
  <si>
    <t>20151225:2211</t>
  </si>
  <si>
    <t>20151225:2311</t>
  </si>
  <si>
    <t>20151226:0011</t>
  </si>
  <si>
    <t>20151226:0111</t>
  </si>
  <si>
    <t>20151226:0211</t>
  </si>
  <si>
    <t>20151226:0311</t>
  </si>
  <si>
    <t>20151226:0411</t>
  </si>
  <si>
    <t>20151226:0511</t>
  </si>
  <si>
    <t>20151226:0611</t>
  </si>
  <si>
    <t>20151226:0711</t>
  </si>
  <si>
    <t>20151226:0811</t>
  </si>
  <si>
    <t>20151226:0911</t>
  </si>
  <si>
    <t>20151226:1011</t>
  </si>
  <si>
    <t>20151226:1111</t>
  </si>
  <si>
    <t>20151226:1211</t>
  </si>
  <si>
    <t>20151226:1311</t>
  </si>
  <si>
    <t>20151226:1411</t>
  </si>
  <si>
    <t>20151226:1511</t>
  </si>
  <si>
    <t>20151226:1611</t>
  </si>
  <si>
    <t>20151226:1711</t>
  </si>
  <si>
    <t>20151226:1811</t>
  </si>
  <si>
    <t>20151226:1911</t>
  </si>
  <si>
    <t>20151226:2011</t>
  </si>
  <si>
    <t>20151226:2111</t>
  </si>
  <si>
    <t>20151226:2211</t>
  </si>
  <si>
    <t>20151226:2311</t>
  </si>
  <si>
    <t>20151227:0011</t>
  </si>
  <si>
    <t>20151227:0111</t>
  </si>
  <si>
    <t>20151227:0211</t>
  </si>
  <si>
    <t>20151227:0311</t>
  </si>
  <si>
    <t>20151227:0411</t>
  </si>
  <si>
    <t>20151227:0511</t>
  </si>
  <si>
    <t>20151227:0611</t>
  </si>
  <si>
    <t>20151227:0711</t>
  </si>
  <si>
    <t>20151227:0811</t>
  </si>
  <si>
    <t>20151227:0911</t>
  </si>
  <si>
    <t>20151227:1011</t>
  </si>
  <si>
    <t>20151227:1111</t>
  </si>
  <si>
    <t>20151227:1211</t>
  </si>
  <si>
    <t>20151227:1311</t>
  </si>
  <si>
    <t>20151227:1411</t>
  </si>
  <si>
    <t>20151227:1511</t>
  </si>
  <si>
    <t>20151227:1611</t>
  </si>
  <si>
    <t>20151227:1711</t>
  </si>
  <si>
    <t>20151227:1811</t>
  </si>
  <si>
    <t>20151227:1911</t>
  </si>
  <si>
    <t>20151227:2011</t>
  </si>
  <si>
    <t>20151227:2111</t>
  </si>
  <si>
    <t>20151227:2211</t>
  </si>
  <si>
    <t>20151227:2311</t>
  </si>
  <si>
    <t>20151228:0011</t>
  </si>
  <si>
    <t>20151228:0111</t>
  </si>
  <si>
    <t>20151228:0211</t>
  </si>
  <si>
    <t>20151228:0311</t>
  </si>
  <si>
    <t>20151228:0411</t>
  </si>
  <si>
    <t>20151228:0511</t>
  </si>
  <si>
    <t>20151228:0611</t>
  </si>
  <si>
    <t>20151228:0711</t>
  </si>
  <si>
    <t>20151228:0811</t>
  </si>
  <si>
    <t>20151228:0911</t>
  </si>
  <si>
    <t>20151228:1011</t>
  </si>
  <si>
    <t>20151228:1111</t>
  </si>
  <si>
    <t>20151228:1211</t>
  </si>
  <si>
    <t>20151228:1311</t>
  </si>
  <si>
    <t>20151228:1411</t>
  </si>
  <si>
    <t>20151228:1511</t>
  </si>
  <si>
    <t>20151228:1611</t>
  </si>
  <si>
    <t>20151228:1711</t>
  </si>
  <si>
    <t>20151228:1811</t>
  </si>
  <si>
    <t>20151228:1911</t>
  </si>
  <si>
    <t>20151228:2011</t>
  </si>
  <si>
    <t>20151228:2111</t>
  </si>
  <si>
    <t>20151228:2211</t>
  </si>
  <si>
    <t>20151228:2311</t>
  </si>
  <si>
    <t>20151229:0011</t>
  </si>
  <si>
    <t>20151229:0111</t>
  </si>
  <si>
    <t>20151229:0211</t>
  </si>
  <si>
    <t>20151229:0311</t>
  </si>
  <si>
    <t>20151229:0411</t>
  </si>
  <si>
    <t>20151229:0511</t>
  </si>
  <si>
    <t>20151229:0611</t>
  </si>
  <si>
    <t>20151229:0711</t>
  </si>
  <si>
    <t>20151229:0811</t>
  </si>
  <si>
    <t>20151229:0911</t>
  </si>
  <si>
    <t>20151229:1011</t>
  </si>
  <si>
    <t>20151229:1111</t>
  </si>
  <si>
    <t>20151229:1211</t>
  </si>
  <si>
    <t>20151229:1311</t>
  </si>
  <si>
    <t>20151229:1411</t>
  </si>
  <si>
    <t>20151229:1511</t>
  </si>
  <si>
    <t>20151229:1611</t>
  </si>
  <si>
    <t>20151229:1711</t>
  </si>
  <si>
    <t>20151229:1811</t>
  </si>
  <si>
    <t>20151229:1911</t>
  </si>
  <si>
    <t>20151229:2011</t>
  </si>
  <si>
    <t>20151229:2111</t>
  </si>
  <si>
    <t>20151229:2211</t>
  </si>
  <si>
    <t>20151229:2311</t>
  </si>
  <si>
    <t>20151230:0011</t>
  </si>
  <si>
    <t>20151230:0111</t>
  </si>
  <si>
    <t>20151230:0211</t>
  </si>
  <si>
    <t>20151230:0311</t>
  </si>
  <si>
    <t>20151230:0411</t>
  </si>
  <si>
    <t>20151230:0511</t>
  </si>
  <si>
    <t>20151230:0611</t>
  </si>
  <si>
    <t>20151230:0711</t>
  </si>
  <si>
    <t>20151230:0811</t>
  </si>
  <si>
    <t>20151230:0911</t>
  </si>
  <si>
    <t>20151230:1011</t>
  </si>
  <si>
    <t>20151230:1111</t>
  </si>
  <si>
    <t>20151230:1211</t>
  </si>
  <si>
    <t>20151230:1311</t>
  </si>
  <si>
    <t>20151230:1411</t>
  </si>
  <si>
    <t>20151230:1511</t>
  </si>
  <si>
    <t>20151230:1611</t>
  </si>
  <si>
    <t>20151230:1711</t>
  </si>
  <si>
    <t>20151230:1811</t>
  </si>
  <si>
    <t>20151230:1911</t>
  </si>
  <si>
    <t>20151230:2011</t>
  </si>
  <si>
    <t>20151230:2111</t>
  </si>
  <si>
    <t>20151230:2211</t>
  </si>
  <si>
    <t>20151230:2311</t>
  </si>
  <si>
    <t>20151231:0011</t>
  </si>
  <si>
    <t>20151231:0111</t>
  </si>
  <si>
    <t>20151231:0211</t>
  </si>
  <si>
    <t>20151231:0311</t>
  </si>
  <si>
    <t>20151231:0411</t>
  </si>
  <si>
    <t>20151231:0511</t>
  </si>
  <si>
    <t>20151231:0611</t>
  </si>
  <si>
    <t>20151231:0711</t>
  </si>
  <si>
    <t>20151231:0811</t>
  </si>
  <si>
    <t>20151231:0911</t>
  </si>
  <si>
    <t>20151231:1011</t>
  </si>
  <si>
    <t>20151231:1111</t>
  </si>
  <si>
    <t>20151231:1211</t>
  </si>
  <si>
    <t>20151231:1311</t>
  </si>
  <si>
    <t>20151231:1411</t>
  </si>
  <si>
    <t>20151231:1511</t>
  </si>
  <si>
    <t>20151231:1611</t>
  </si>
  <si>
    <t>20151231:1711</t>
  </si>
  <si>
    <t>20151231:1811</t>
  </si>
  <si>
    <t>20151231:1911</t>
  </si>
  <si>
    <t>20151231:2011</t>
  </si>
  <si>
    <t>20151231:2111</t>
  </si>
  <si>
    <t>20151231:2211</t>
  </si>
  <si>
    <t>20151231:2311</t>
  </si>
  <si>
    <t>P: PV system power (W)</t>
  </si>
  <si>
    <t>Gb(i): Beam (direct) irradiance on the inclined plane (plane of the array) (W/m2)</t>
  </si>
  <si>
    <t>Gd(i): Diffuse irradiance on the inclined plane (plane of the array) (W/m2)</t>
  </si>
  <si>
    <t>Gr(i): Reflected irradiance on the inclined plane (plane of the array) (W/m2)</t>
  </si>
  <si>
    <t>H_sun: Sun height (degree)</t>
  </si>
  <si>
    <t>T2m: 2-m air temperature (degree Celsius)</t>
  </si>
  <si>
    <t>WS10m: 10-m total wind speed (m/s)</t>
  </si>
  <si>
    <t>Int: 1 means solar radiation values are reconstructed</t>
  </si>
  <si>
    <t>PVGIS (c) European Union</t>
  </si>
  <si>
    <t xml:space="preserve"> 2001-2021</t>
  </si>
  <si>
    <t>Angabe in W</t>
  </si>
  <si>
    <t>Übergangszeit</t>
  </si>
  <si>
    <t>Uhrzeit</t>
  </si>
  <si>
    <t>Haushalt</t>
  </si>
  <si>
    <t>Zeit</t>
  </si>
  <si>
    <t>Gewerbe allgemein</t>
  </si>
  <si>
    <t>Gewerbe werktags 8-18</t>
  </si>
  <si>
    <t>Gewerbe mit starkem bis überwiegendem Verbrauch in den Abendstunden</t>
  </si>
  <si>
    <t>Gewerbe durchlaufend</t>
  </si>
  <si>
    <t>Landwirtschaftsbetriebe</t>
  </si>
  <si>
    <t>by Tobias Ohrdes, roastedelectrons.com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</si>
</sst>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/m/yy\ h:mm;@"/>
    <numFmt numFmtId="165" formatCode="#,##0.00\ &quot;€&quot;"/>
    <numFmt numFmtId="166" formatCode="#,##0.0"/>
    <numFmt numFmtId="167" formatCode="0.0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 tint="-0.34998626667073579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A6A6A6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78">
    <xf numFmtId="0" fontId="0" fillId="0" borderId="0" xfId="0"/>
    <xf numFmtId="164" fontId="0" fillId="0" borderId="0" xfId="0" applyNumberFormat="1"/>
    <xf numFmtId="22" fontId="0" fillId="0" borderId="0" xfId="0" applyNumberFormat="1"/>
    <xf numFmtId="10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1"/>
    <xf numFmtId="0" fontId="0" fillId="0" borderId="0" xfId="0" applyAlignment="1">
      <alignment horizontal="right"/>
    </xf>
    <xf numFmtId="0" fontId="0" fillId="5" borderId="0" xfId="0" applyFill="1"/>
    <xf numFmtId="0" fontId="3" fillId="0" borderId="0" xfId="0" applyFont="1"/>
    <xf numFmtId="0" fontId="1" fillId="6" borderId="0" xfId="0" applyFont="1" applyFill="1"/>
    <xf numFmtId="0" fontId="0" fillId="3" borderId="0" xfId="0" applyFill="1"/>
    <xf numFmtId="0" fontId="7" fillId="4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7" fillId="4" borderId="0" xfId="0" applyFont="1" applyFill="1" applyAlignment="1">
      <alignment horizontal="center"/>
    </xf>
    <xf numFmtId="165" fontId="7" fillId="4" borderId="0" xfId="0" applyNumberFormat="1" applyFont="1" applyFill="1" applyAlignment="1">
      <alignment horizontal="center"/>
    </xf>
    <xf numFmtId="0" fontId="9" fillId="0" borderId="0" xfId="0" applyFont="1"/>
    <xf numFmtId="0" fontId="7" fillId="4" borderId="1" xfId="0" applyFont="1" applyFill="1" applyBorder="1" applyAlignment="1">
      <alignment horizontal="center" vertical="center"/>
    </xf>
    <xf numFmtId="165" fontId="7" fillId="4" borderId="2" xfId="0" applyNumberFormat="1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1" fillId="2" borderId="0" xfId="0" applyFont="1" applyFill="1"/>
    <xf numFmtId="0" fontId="2" fillId="2" borderId="0" xfId="0" applyFont="1" applyFill="1"/>
    <xf numFmtId="0" fontId="0" fillId="3" borderId="5" xfId="0" applyFill="1" applyBorder="1"/>
    <xf numFmtId="0" fontId="2" fillId="6" borderId="0" xfId="0" applyFont="1" applyFill="1"/>
    <xf numFmtId="0" fontId="1" fillId="6" borderId="4" xfId="0" applyFont="1" applyFill="1" applyBorder="1"/>
    <xf numFmtId="165" fontId="0" fillId="0" borderId="0" xfId="0" applyNumberFormat="1"/>
    <xf numFmtId="2" fontId="0" fillId="0" borderId="0" xfId="0" applyNumberFormat="1"/>
    <xf numFmtId="165" fontId="8" fillId="0" borderId="0" xfId="0" applyNumberFormat="1" applyFont="1"/>
    <xf numFmtId="165" fontId="10" fillId="0" borderId="0" xfId="0" applyNumberFormat="1" applyFont="1"/>
    <xf numFmtId="166" fontId="0" fillId="0" borderId="0" xfId="0" applyNumberFormat="1"/>
    <xf numFmtId="0" fontId="11" fillId="0" borderId="0" xfId="0" applyFont="1"/>
    <xf numFmtId="10" fontId="11" fillId="3" borderId="0" xfId="0" applyNumberFormat="1" applyFont="1" applyFill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2" fillId="0" borderId="0" xfId="0" applyFont="1"/>
    <xf numFmtId="0" fontId="13" fillId="0" borderId="0" xfId="0" applyFont="1"/>
    <xf numFmtId="0" fontId="0" fillId="0" borderId="6" xfId="0" applyBorder="1"/>
    <xf numFmtId="165" fontId="10" fillId="0" borderId="6" xfId="0" applyNumberFormat="1" applyFont="1" applyBorder="1"/>
    <xf numFmtId="165" fontId="0" fillId="0" borderId="6" xfId="0" applyNumberFormat="1" applyBorder="1"/>
    <xf numFmtId="165" fontId="1" fillId="0" borderId="0" xfId="0" applyNumberFormat="1" applyFont="1"/>
    <xf numFmtId="1" fontId="11" fillId="3" borderId="0" xfId="0" applyNumberFormat="1" applyFont="1" applyFill="1" applyAlignment="1">
      <alignment horizontal="center" vertical="center"/>
    </xf>
    <xf numFmtId="167" fontId="0" fillId="0" borderId="0" xfId="0" applyNumberFormat="1"/>
    <xf numFmtId="9" fontId="5" fillId="0" borderId="0" xfId="0" applyNumberFormat="1" applyFont="1"/>
    <xf numFmtId="9" fontId="5" fillId="0" borderId="0" xfId="0" applyNumberFormat="1" applyFont="1" applyAlignment="1">
      <alignment horizontal="left"/>
    </xf>
    <xf numFmtId="166" fontId="5" fillId="0" borderId="0" xfId="0" applyNumberFormat="1" applyFont="1"/>
    <xf numFmtId="3" fontId="7" fillId="4" borderId="3" xfId="0" applyNumberFormat="1" applyFont="1" applyFill="1" applyBorder="1" applyAlignment="1">
      <alignment horizontal="center"/>
    </xf>
    <xf numFmtId="165" fontId="8" fillId="0" borderId="6" xfId="0" applyNumberFormat="1" applyFont="1" applyBorder="1"/>
    <xf numFmtId="164" fontId="1" fillId="0" borderId="0" xfId="0" applyNumberFormat="1" applyFont="1" applyAlignment="1">
      <alignment horizontal="right"/>
    </xf>
    <xf numFmtId="0" fontId="11" fillId="7" borderId="0" xfId="0" applyFont="1" applyFill="1"/>
    <xf numFmtId="1" fontId="11" fillId="7" borderId="0" xfId="0" applyNumberFormat="1" applyFont="1" applyFill="1" applyAlignment="1">
      <alignment horizontal="center" vertical="center"/>
    </xf>
    <xf numFmtId="0" fontId="3" fillId="7" borderId="0" xfId="0" applyFont="1" applyFill="1"/>
    <xf numFmtId="0" fontId="0" fillId="7" borderId="0" xfId="0" applyFill="1"/>
    <xf numFmtId="164" fontId="0" fillId="7" borderId="0" xfId="0" applyNumberFormat="1" applyFill="1"/>
    <xf numFmtId="1" fontId="0" fillId="7" borderId="0" xfId="0" applyNumberFormat="1" applyFill="1"/>
    <xf numFmtId="0" fontId="14" fillId="0" borderId="0" xfId="0" applyFont="1"/>
    <xf numFmtId="164" fontId="14" fillId="0" borderId="0" xfId="0" applyNumberFormat="1" applyFont="1"/>
    <xf numFmtId="0" fontId="15" fillId="0" borderId="0" xfId="0" applyFont="1"/>
    <xf numFmtId="167" fontId="15" fillId="0" borderId="0" xfId="0" applyNumberFormat="1" applyFont="1"/>
    <xf numFmtId="165" fontId="15" fillId="0" borderId="0" xfId="0" applyNumberFormat="1" applyFont="1"/>
    <xf numFmtId="164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0" fillId="0" borderId="0" xfId="0" applyAlignment="1">
      <alignment horizontal="right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164" fontId="0" fillId="0" borderId="0" xfId="0" applyNumberFormat="1" applyAlignment="1">
      <alignment wrapText="1"/>
    </xf>
    <xf numFmtId="0" fontId="16" fillId="0" borderId="0" xfId="0" applyFont="1"/>
    <xf numFmtId="2" fontId="5" fillId="0" borderId="0" xfId="0" applyNumberFormat="1" applyFont="1"/>
    <xf numFmtId="164" fontId="5" fillId="0" borderId="0" xfId="0" applyNumberFormat="1" applyFont="1"/>
    <xf numFmtId="0" fontId="6" fillId="0" borderId="0" xfId="2" applyAlignment="1">
      <alignment horizontal="left"/>
    </xf>
    <xf numFmtId="0" fontId="17" fillId="0" borderId="0" xfId="0" applyFont="1"/>
    <xf numFmtId="0" fontId="0" fillId="0" borderId="0" xfId="0" applyAlignment="1">
      <alignment horizontal="right" vertical="center"/>
    </xf>
    <xf numFmtId="0" fontId="1" fillId="6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1" applyAlignment="1">
      <alignment horizontal="left" vertical="center"/>
    </xf>
  </cellXfs>
  <cellStyles count="3">
    <cellStyle name="Hyperlink" xfId="2" xr:uid="{00000000-000B-0000-0000-000008000000}"/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200" b="1"/>
              <a:t>Last-</a:t>
            </a:r>
            <a:r>
              <a:rPr lang="de-DE" sz="1200" b="1" baseline="0"/>
              <a:t> und Erzeugungsprofil </a:t>
            </a:r>
            <a:r>
              <a:rPr lang="de-DE" sz="1200" b="1"/>
              <a:t>im Tagesverlauf</a:t>
            </a:r>
          </a:p>
        </c:rich>
      </c:tx>
      <c:layout>
        <c:manualLayout>
          <c:xMode val="edge"/>
          <c:yMode val="edge"/>
          <c:x val="0.13397742174105221"/>
          <c:y val="2.91666666666666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547384521488703"/>
          <c:y val="0.14009427302922126"/>
          <c:w val="0.82948944722721007"/>
          <c:h val="0.60578498509216094"/>
        </c:manualLayout>
      </c:layout>
      <c:areaChart>
        <c:grouping val="standard"/>
        <c:varyColors val="0"/>
        <c:ser>
          <c:idx val="2"/>
          <c:order val="2"/>
          <c:tx>
            <c:strRef>
              <c:f>Übersicht!$BH$56</c:f>
              <c:strCache>
                <c:ptCount val="1"/>
                <c:pt idx="0">
                  <c:v>Sommer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FFC000"/>
              </a:solidFill>
            </a:ln>
            <a:effectLst/>
          </c:spPr>
          <c:val>
            <c:numRef>
              <c:f>Übersicht!$BH$57:$BH$80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4.7140483870967725E-2</c:v>
                </c:pt>
                <c:pt idx="5">
                  <c:v>0.23985829999999994</c:v>
                </c:pt>
                <c:pt idx="6">
                  <c:v>0.58396788064516125</c:v>
                </c:pt>
                <c:pt idx="7">
                  <c:v>0.99248078064516121</c:v>
                </c:pt>
                <c:pt idx="8">
                  <c:v>1.2912119064516121</c:v>
                </c:pt>
                <c:pt idx="9">
                  <c:v>1.5337690806451609</c:v>
                </c:pt>
                <c:pt idx="10">
                  <c:v>1.6328054322580643</c:v>
                </c:pt>
                <c:pt idx="11">
                  <c:v>1.606812722580645</c:v>
                </c:pt>
                <c:pt idx="12">
                  <c:v>1.5122782354838713</c:v>
                </c:pt>
                <c:pt idx="13">
                  <c:v>1.5273326741935487</c:v>
                </c:pt>
                <c:pt idx="14">
                  <c:v>1.2446800806451612</c:v>
                </c:pt>
                <c:pt idx="15">
                  <c:v>1.0815526451612907</c:v>
                </c:pt>
                <c:pt idx="16">
                  <c:v>0.73523258709677453</c:v>
                </c:pt>
                <c:pt idx="17">
                  <c:v>0.42543353870967743</c:v>
                </c:pt>
                <c:pt idx="18">
                  <c:v>0.17129840645161293</c:v>
                </c:pt>
                <c:pt idx="19">
                  <c:v>7.4398322580645172E-3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3-45AE-B281-EEAC7471A756}"/>
            </c:ext>
          </c:extLst>
        </c:ser>
        <c:ser>
          <c:idx val="1"/>
          <c:order val="3"/>
          <c:tx>
            <c:strRef>
              <c:f>Übersicht!$BG$56</c:f>
              <c:strCache>
                <c:ptCount val="1"/>
                <c:pt idx="0">
                  <c:v>Winter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4">
                  <a:lumMod val="75000"/>
                </a:schemeClr>
              </a:solidFill>
            </a:ln>
            <a:effectLst/>
          </c:spPr>
          <c:val>
            <c:numRef>
              <c:f>Übersicht!$BG$57:$BG$80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6.0479654676258987E-3</c:v>
                </c:pt>
                <c:pt idx="7">
                  <c:v>6.8953810071942442E-2</c:v>
                </c:pt>
                <c:pt idx="8">
                  <c:v>0.21225926043165461</c:v>
                </c:pt>
                <c:pt idx="9">
                  <c:v>0.36176215539568335</c:v>
                </c:pt>
                <c:pt idx="10">
                  <c:v>0.47834585899280602</c:v>
                </c:pt>
                <c:pt idx="11">
                  <c:v>0.58488241151079101</c:v>
                </c:pt>
                <c:pt idx="12">
                  <c:v>0.52677598561151062</c:v>
                </c:pt>
                <c:pt idx="13">
                  <c:v>0.4382212287769785</c:v>
                </c:pt>
                <c:pt idx="14">
                  <c:v>0.30728666187050363</c:v>
                </c:pt>
                <c:pt idx="15">
                  <c:v>0.12975519136690647</c:v>
                </c:pt>
                <c:pt idx="16">
                  <c:v>3.9919591366906468E-2</c:v>
                </c:pt>
                <c:pt idx="17">
                  <c:v>4.083453237410072E-6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3-45AE-B281-EEAC7471A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963184"/>
        <c:axId val="582968104"/>
      </c:areaChart>
      <c:barChart>
        <c:barDir val="col"/>
        <c:grouping val="clustered"/>
        <c:varyColors val="0"/>
        <c:ser>
          <c:idx val="0"/>
          <c:order val="0"/>
          <c:tx>
            <c:strRef>
              <c:f>Übersicht!$I$55</c:f>
              <c:strCache>
                <c:ptCount val="1"/>
                <c:pt idx="0">
                  <c:v>Werktag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Übersicht!$C$57:$C$80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Übersicht!$I$57:$I$80</c:f>
              <c:numCache>
                <c:formatCode>General</c:formatCode>
                <c:ptCount val="24"/>
                <c:pt idx="0">
                  <c:v>0.32850000000000001</c:v>
                </c:pt>
                <c:pt idx="1">
                  <c:v>0.22929999999999998</c:v>
                </c:pt>
                <c:pt idx="2">
                  <c:v>0.20319999999999999</c:v>
                </c:pt>
                <c:pt idx="3">
                  <c:v>0.18919999999999998</c:v>
                </c:pt>
                <c:pt idx="4">
                  <c:v>0.191</c:v>
                </c:pt>
                <c:pt idx="5">
                  <c:v>0.21959999999999999</c:v>
                </c:pt>
                <c:pt idx="6">
                  <c:v>0.34410000000000002</c:v>
                </c:pt>
                <c:pt idx="7">
                  <c:v>0.49979999999999997</c:v>
                </c:pt>
                <c:pt idx="8">
                  <c:v>0.55649999999999999</c:v>
                </c:pt>
                <c:pt idx="9">
                  <c:v>0.57879999999999998</c:v>
                </c:pt>
                <c:pt idx="10">
                  <c:v>0.56110000000000004</c:v>
                </c:pt>
                <c:pt idx="11">
                  <c:v>0.5595</c:v>
                </c:pt>
                <c:pt idx="12">
                  <c:v>0.61539999999999995</c:v>
                </c:pt>
                <c:pt idx="13">
                  <c:v>0.62909999999999988</c:v>
                </c:pt>
                <c:pt idx="14">
                  <c:v>0.5454</c:v>
                </c:pt>
                <c:pt idx="15">
                  <c:v>0.48510000000000003</c:v>
                </c:pt>
                <c:pt idx="16">
                  <c:v>0.45910000000000001</c:v>
                </c:pt>
                <c:pt idx="17">
                  <c:v>0.47749999999999998</c:v>
                </c:pt>
                <c:pt idx="18">
                  <c:v>0.5454</c:v>
                </c:pt>
                <c:pt idx="19">
                  <c:v>0.64149999999999996</c:v>
                </c:pt>
                <c:pt idx="20">
                  <c:v>0.67459999999999998</c:v>
                </c:pt>
                <c:pt idx="21">
                  <c:v>0.63759999999999994</c:v>
                </c:pt>
                <c:pt idx="22">
                  <c:v>0.59710000000000008</c:v>
                </c:pt>
                <c:pt idx="23">
                  <c:v>0.48749999999999999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6-4AE5-A34C-C325C14C0C96}"/>
            </c:ext>
          </c:extLst>
        </c:ser>
        <c:ser>
          <c:idx val="3"/>
          <c:order val="1"/>
          <c:tx>
            <c:strRef>
              <c:f>Übersicht!$H$55</c:f>
              <c:strCache>
                <c:ptCount val="1"/>
                <c:pt idx="0">
                  <c:v>Sonntag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Übersicht!$C$57:$C$80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Übersicht!$H$57:$H$80</c:f>
              <c:numCache>
                <c:formatCode>General</c:formatCode>
                <c:ptCount val="24"/>
                <c:pt idx="0">
                  <c:v>0.37010000000000004</c:v>
                </c:pt>
                <c:pt idx="1">
                  <c:v>0.28659999999999997</c:v>
                </c:pt>
                <c:pt idx="2">
                  <c:v>0.22540000000000002</c:v>
                </c:pt>
                <c:pt idx="3">
                  <c:v>0.20489999999999997</c:v>
                </c:pt>
                <c:pt idx="4">
                  <c:v>0.19989999999999999</c:v>
                </c:pt>
                <c:pt idx="5">
                  <c:v>0.19670000000000001</c:v>
                </c:pt>
                <c:pt idx="6">
                  <c:v>0.19870000000000002</c:v>
                </c:pt>
                <c:pt idx="7">
                  <c:v>0.25130000000000002</c:v>
                </c:pt>
                <c:pt idx="8">
                  <c:v>0.39910000000000001</c:v>
                </c:pt>
                <c:pt idx="9">
                  <c:v>0.59929999999999994</c:v>
                </c:pt>
                <c:pt idx="10">
                  <c:v>0.72729999999999995</c:v>
                </c:pt>
                <c:pt idx="11">
                  <c:v>0.80379999999999996</c:v>
                </c:pt>
                <c:pt idx="12">
                  <c:v>0.84770000000000001</c:v>
                </c:pt>
                <c:pt idx="13">
                  <c:v>0.74479999999999991</c:v>
                </c:pt>
                <c:pt idx="14">
                  <c:v>0.59799999999999998</c:v>
                </c:pt>
                <c:pt idx="15">
                  <c:v>0.51830000000000009</c:v>
                </c:pt>
                <c:pt idx="16">
                  <c:v>0.44430000000000003</c:v>
                </c:pt>
                <c:pt idx="17">
                  <c:v>0.4299</c:v>
                </c:pt>
                <c:pt idx="18">
                  <c:v>0.48490000000000005</c:v>
                </c:pt>
                <c:pt idx="19">
                  <c:v>0.58399999999999996</c:v>
                </c:pt>
                <c:pt idx="20">
                  <c:v>0.64100000000000001</c:v>
                </c:pt>
                <c:pt idx="21">
                  <c:v>0.61120000000000008</c:v>
                </c:pt>
                <c:pt idx="22">
                  <c:v>0.57490000000000008</c:v>
                </c:pt>
                <c:pt idx="23">
                  <c:v>0.47390000000000004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4-4928-8458-17F27875F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963184"/>
        <c:axId val="582968104"/>
      </c:barChart>
      <c:catAx>
        <c:axId val="58296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Stunde des 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2968104"/>
        <c:crosses val="autoZero"/>
        <c:auto val="1"/>
        <c:lblAlgn val="ctr"/>
        <c:lblOffset val="100"/>
        <c:noMultiLvlLbl val="0"/>
      </c:catAx>
      <c:valAx>
        <c:axId val="58296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Leistung</a:t>
                </a:r>
                <a:r>
                  <a:rPr lang="de-DE" baseline="0"/>
                  <a:t> in kW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29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Übersicht!$AZ$56</c:f>
              <c:strCache>
                <c:ptCount val="1"/>
                <c:pt idx="0">
                  <c:v>Einspeisung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Übersicht!$AO$57:$AO$68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Übersicht!$AZ$57:$AZ$68</c:f>
              <c:numCache>
                <c:formatCode>General</c:formatCode>
                <c:ptCount val="12"/>
                <c:pt idx="0">
                  <c:v>0</c:v>
                </c:pt>
                <c:pt idx="1">
                  <c:v>-1.8531331999999998</c:v>
                </c:pt>
                <c:pt idx="2">
                  <c:v>-40.289869600000017</c:v>
                </c:pt>
                <c:pt idx="3">
                  <c:v>-136.15744279999998</c:v>
                </c:pt>
                <c:pt idx="4">
                  <c:v>-145.71868800000001</c:v>
                </c:pt>
                <c:pt idx="5">
                  <c:v>-180.41152079999995</c:v>
                </c:pt>
                <c:pt idx="6">
                  <c:v>-160.28351560000004</c:v>
                </c:pt>
                <c:pt idx="7">
                  <c:v>-147.12373720000002</c:v>
                </c:pt>
                <c:pt idx="8">
                  <c:v>-30.848086800000001</c:v>
                </c:pt>
                <c:pt idx="9">
                  <c:v>-10.9034748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F-429F-BEB6-BA828EC238B1}"/>
            </c:ext>
          </c:extLst>
        </c:ser>
        <c:ser>
          <c:idx val="3"/>
          <c:order val="1"/>
          <c:tx>
            <c:strRef>
              <c:f>Übersicht!$AU$56</c:f>
              <c:strCache>
                <c:ptCount val="1"/>
                <c:pt idx="0">
                  <c:v>Direktverbrauch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Übersicht!$AU$57:$AU$68</c:f>
              <c:numCache>
                <c:formatCode>General</c:formatCode>
                <c:ptCount val="12"/>
                <c:pt idx="0">
                  <c:v>52.693674800000032</c:v>
                </c:pt>
                <c:pt idx="1">
                  <c:v>85.351859999999959</c:v>
                </c:pt>
                <c:pt idx="2">
                  <c:v>132.61475839999997</c:v>
                </c:pt>
                <c:pt idx="3">
                  <c:v>170.45089119999997</c:v>
                </c:pt>
                <c:pt idx="4">
                  <c:v>191.73941799999997</c:v>
                </c:pt>
                <c:pt idx="5">
                  <c:v>195.62902840000021</c:v>
                </c:pt>
                <c:pt idx="6">
                  <c:v>200.3665292</c:v>
                </c:pt>
                <c:pt idx="7">
                  <c:v>181.37904039999998</c:v>
                </c:pt>
                <c:pt idx="8">
                  <c:v>152.30286639999997</c:v>
                </c:pt>
                <c:pt idx="9">
                  <c:v>97.657180399999973</c:v>
                </c:pt>
                <c:pt idx="10">
                  <c:v>66.786021600000026</c:v>
                </c:pt>
                <c:pt idx="11">
                  <c:v>44.850914800000027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F-429F-BEB6-BA828EC238B1}"/>
            </c:ext>
          </c:extLst>
        </c:ser>
        <c:ser>
          <c:idx val="1"/>
          <c:order val="2"/>
          <c:tx>
            <c:strRef>
              <c:f>Übersicht!$AW$56</c:f>
              <c:strCache>
                <c:ptCount val="1"/>
                <c:pt idx="0">
                  <c:v>Entladen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Übersicht!$AO$57:$AO$68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Übersicht!$AW$57:$AW$68</c:f>
              <c:numCache>
                <c:formatCode>General</c:formatCode>
                <c:ptCount val="12"/>
                <c:pt idx="0">
                  <c:v>5.9750056000000011</c:v>
                </c:pt>
                <c:pt idx="1">
                  <c:v>33.953010799999994</c:v>
                </c:pt>
                <c:pt idx="2">
                  <c:v>70.193343599999977</c:v>
                </c:pt>
                <c:pt idx="3">
                  <c:v>108.40594240000003</c:v>
                </c:pt>
                <c:pt idx="4">
                  <c:v>123.62430359999998</c:v>
                </c:pt>
                <c:pt idx="5">
                  <c:v>110.6495736</c:v>
                </c:pt>
                <c:pt idx="6">
                  <c:v>118.71305679999996</c:v>
                </c:pt>
                <c:pt idx="7">
                  <c:v>107.32065839999997</c:v>
                </c:pt>
                <c:pt idx="8">
                  <c:v>92.339345999999964</c:v>
                </c:pt>
                <c:pt idx="9">
                  <c:v>39.043776399999999</c:v>
                </c:pt>
                <c:pt idx="10">
                  <c:v>17.525935999999994</c:v>
                </c:pt>
                <c:pt idx="11">
                  <c:v>0.81518839999999959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F-429F-BEB6-BA828EC238B1}"/>
            </c:ext>
          </c:extLst>
        </c:ser>
        <c:ser>
          <c:idx val="2"/>
          <c:order val="3"/>
          <c:tx>
            <c:strRef>
              <c:f>Übersicht!$BA$56</c:f>
              <c:strCache>
                <c:ptCount val="1"/>
                <c:pt idx="0">
                  <c:v>Netzbezug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val>
            <c:numRef>
              <c:f>Übersicht!$BA$57:$BA$68</c:f>
              <c:numCache>
                <c:formatCode>General</c:formatCode>
                <c:ptCount val="12"/>
                <c:pt idx="0">
                  <c:v>267.46901959999934</c:v>
                </c:pt>
                <c:pt idx="1">
                  <c:v>174.32112919999977</c:v>
                </c:pt>
                <c:pt idx="2">
                  <c:v>127.68379800000005</c:v>
                </c:pt>
                <c:pt idx="3">
                  <c:v>52.184566400000001</c:v>
                </c:pt>
                <c:pt idx="4">
                  <c:v>32.36087839999999</c:v>
                </c:pt>
                <c:pt idx="5">
                  <c:v>35.543198000000004</c:v>
                </c:pt>
                <c:pt idx="6">
                  <c:v>35.034313999999995</c:v>
                </c:pt>
                <c:pt idx="7">
                  <c:v>64.378001200000071</c:v>
                </c:pt>
                <c:pt idx="8">
                  <c:v>90.713087599999966</c:v>
                </c:pt>
                <c:pt idx="9">
                  <c:v>205.41984320000014</c:v>
                </c:pt>
                <c:pt idx="10">
                  <c:v>229.79964239999973</c:v>
                </c:pt>
                <c:pt idx="11">
                  <c:v>279.95329679999986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DF-429F-BEB6-BA828EC23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0123120"/>
        <c:axId val="72012410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Übersicht!$AV$56</c15:sqref>
                        </c15:formulaRef>
                      </c:ext>
                    </c:extLst>
                    <c:strCache>
                      <c:ptCount val="1"/>
                      <c:pt idx="0">
                        <c:v>Laden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Übersicht!$AV$57:$AV$68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3.6760055999999994</c:v>
                      </c:pt>
                      <c:pt idx="1">
                        <c:v>33.953010800000001</c:v>
                      </c:pt>
                      <c:pt idx="2">
                        <c:v>70.193343600000006</c:v>
                      </c:pt>
                      <c:pt idx="3">
                        <c:v>108.4059424</c:v>
                      </c:pt>
                      <c:pt idx="4">
                        <c:v>123.96910959999997</c:v>
                      </c:pt>
                      <c:pt idx="5">
                        <c:v>111.28901159999998</c:v>
                      </c:pt>
                      <c:pt idx="6">
                        <c:v>118.53160080000004</c:v>
                      </c:pt>
                      <c:pt idx="7">
                        <c:v>106.77370080000004</c:v>
                      </c:pt>
                      <c:pt idx="8">
                        <c:v>92.083515599999998</c:v>
                      </c:pt>
                      <c:pt idx="9">
                        <c:v>39.043776399999985</c:v>
                      </c:pt>
                      <c:pt idx="10">
                        <c:v>17.525935999999998</c:v>
                      </c:pt>
                      <c:pt idx="11">
                        <c:v>0.81518839999999959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DDF-429F-BEB6-BA828EC238B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Übersicht!$AZ$56</c15:sqref>
                        </c15:formulaRef>
                      </c:ext>
                    </c:extLst>
                    <c:strCache>
                      <c:ptCount val="1"/>
                      <c:pt idx="0">
                        <c:v>Einspeisung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Übersicht!$AZ$57:$AZ$68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-1.8531331999999998</c:v>
                      </c:pt>
                      <c:pt idx="2">
                        <c:v>-40.289869600000017</c:v>
                      </c:pt>
                      <c:pt idx="3">
                        <c:v>-136.15744279999998</c:v>
                      </c:pt>
                      <c:pt idx="4">
                        <c:v>-145.71868800000001</c:v>
                      </c:pt>
                      <c:pt idx="5">
                        <c:v>-180.41152079999995</c:v>
                      </c:pt>
                      <c:pt idx="6">
                        <c:v>-160.28351560000004</c:v>
                      </c:pt>
                      <c:pt idx="7">
                        <c:v>-147.12373720000002</c:v>
                      </c:pt>
                      <c:pt idx="8">
                        <c:v>-30.848086800000001</c:v>
                      </c:pt>
                      <c:pt idx="9">
                        <c:v>-10.9034748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DDF-429F-BEB6-BA828EC238B1}"/>
                  </c:ext>
                </c:extLst>
              </c15:ser>
            </c15:filteredBarSeries>
          </c:ext>
        </c:extLst>
      </c:barChart>
      <c:catAx>
        <c:axId val="7201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22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0124104"/>
        <c:crossesAt val="0"/>
        <c:auto val="1"/>
        <c:lblAlgn val="ctr"/>
        <c:lblOffset val="100"/>
        <c:noMultiLvlLbl val="0"/>
      </c:catAx>
      <c:valAx>
        <c:axId val="72012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Energie in 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012312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30290120689847"/>
          <c:y val="5.1694538182727158E-2"/>
          <c:w val="0.61246826298731272"/>
          <c:h val="0.74662767154105747"/>
        </c:manualLayout>
      </c:layout>
      <c:doughnutChart>
        <c:varyColors val="1"/>
        <c:ser>
          <c:idx val="0"/>
          <c:order val="0"/>
          <c:spPr>
            <a:solidFill>
              <a:schemeClr val="tx1">
                <a:lumMod val="65000"/>
                <a:lumOff val="35000"/>
              </a:schemeClr>
            </a:solidFill>
          </c:spPr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5AF-47FF-87C7-94CE1EF20A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AF-47FF-87C7-94CE1EF20A39}"/>
              </c:ext>
            </c:extLst>
          </c:dPt>
          <c:dPt>
            <c:idx val="2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D7-4D31-B5DF-44855B006911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Übersicht!$M$9:$M$11</c:f>
              <c:strCache>
                <c:ptCount val="3"/>
                <c:pt idx="0">
                  <c:v>     PV-Direktverbrauch</c:v>
                </c:pt>
                <c:pt idx="1">
                  <c:v>     Batterieentladung</c:v>
                </c:pt>
                <c:pt idx="2">
                  <c:v>     Netzbezug</c:v>
                </c:pt>
              </c:strCache>
            </c:strRef>
          </c:cat>
          <c:val>
            <c:numRef>
              <c:f>Übersicht!$N$9:$N$11</c:f>
              <c:numCache>
                <c:formatCode>0.00</c:formatCode>
                <c:ptCount val="3"/>
                <c:pt idx="0">
                  <c:v>1571.8221835999991</c:v>
                </c:pt>
                <c:pt idx="1">
                  <c:v>828.5591416000002</c:v>
                </c:pt>
                <c:pt idx="2">
                  <c:v>1594.860774799999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F-47FF-87C7-94CE1EF20A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771771970050831E-2"/>
          <c:y val="0.81465366829146357"/>
          <c:w val="0.5318038598276984"/>
          <c:h val="0.185346185175128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821050365873758"/>
          <c:y val="0.15149428355353886"/>
          <c:w val="0.54318719645888347"/>
          <c:h val="0.6450345581802274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42-4593-809A-F0FFC5FC12EB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42-4593-809A-F0FFC5FC12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42-4593-809A-F0FFC5FC12E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Übersicht!$M$16:$M$18</c:f>
              <c:strCache>
                <c:ptCount val="3"/>
                <c:pt idx="0">
                  <c:v>   PV-Direktverbrauch</c:v>
                </c:pt>
                <c:pt idx="1">
                  <c:v>   Batterieladung</c:v>
                </c:pt>
                <c:pt idx="2">
                  <c:v>   Netzeinspeisung</c:v>
                </c:pt>
              </c:strCache>
            </c:strRef>
          </c:cat>
          <c:val>
            <c:numRef>
              <c:f>Übersicht!$N$16:$N$18</c:f>
              <c:numCache>
                <c:formatCode>0.00</c:formatCode>
                <c:ptCount val="3"/>
                <c:pt idx="0">
                  <c:v>1571.8221835999991</c:v>
                </c:pt>
                <c:pt idx="1">
                  <c:v>826.2601416</c:v>
                </c:pt>
                <c:pt idx="2">
                  <c:v>853.5894688000003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42-4593-809A-F0FFC5FC12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1684614788329062E-2"/>
          <c:y val="0.81214555807642685"/>
          <c:w val="0.46008954367944899"/>
          <c:h val="0.18220472440944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200552294059369"/>
          <c:y val="0.14471483311803571"/>
          <c:w val="0.75609622995599324"/>
          <c:h val="0.495935826432744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0D6-4CCB-9A71-737C9A8C906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D6-4CCB-9A71-737C9A8C9069}"/>
              </c:ext>
            </c:extLst>
          </c:dPt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Übersicht!$G$31:$G$32</c:f>
              <c:strCache>
                <c:ptCount val="2"/>
                <c:pt idx="0">
                  <c:v>ohne PV-Anlage</c:v>
                </c:pt>
                <c:pt idx="1">
                  <c:v>mit PV Anlage</c:v>
                </c:pt>
              </c:strCache>
            </c:strRef>
          </c:cat>
          <c:val>
            <c:numRef>
              <c:f>Übersicht!$H$31:$H$32</c:f>
              <c:numCache>
                <c:formatCode>0.000</c:formatCode>
                <c:ptCount val="2"/>
                <c:pt idx="0">
                  <c:v>1.6020920820999782</c:v>
                </c:pt>
                <c:pt idx="1">
                  <c:v>0.40629258958317949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6-4CCB-9A71-737C9A8C9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9808080"/>
        <c:axId val="559808408"/>
      </c:barChart>
      <c:catAx>
        <c:axId val="559808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9808408"/>
        <c:crossesAt val="0"/>
        <c:auto val="1"/>
        <c:lblAlgn val="ctr"/>
        <c:lblOffset val="100"/>
        <c:noMultiLvlLbl val="0"/>
      </c:catAx>
      <c:valAx>
        <c:axId val="559808408"/>
        <c:scaling>
          <c:orientation val="minMax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CO2 Emission in T/a</a:t>
                </a:r>
              </a:p>
            </c:rich>
          </c:tx>
          <c:layout>
            <c:manualLayout>
              <c:xMode val="edge"/>
              <c:yMode val="edge"/>
              <c:x val="0.46435993096095929"/>
              <c:y val="0.6634141669831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0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980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Übersicht!$BB$56</c:f>
              <c:strCache>
                <c:ptCount val="1"/>
                <c:pt idx="0">
                  <c:v>Speicherzustand in %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Übersicht!$AO$57:$AO$68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Übersicht!$BB$57:$BB$68</c:f>
              <c:numCache>
                <c:formatCode>General</c:formatCode>
                <c:ptCount val="12"/>
                <c:pt idx="0">
                  <c:v>7.4748708333333301E-3</c:v>
                </c:pt>
                <c:pt idx="1">
                  <c:v>8.0263858779761915E-2</c:v>
                </c:pt>
                <c:pt idx="2">
                  <c:v>0.19782657271505386</c:v>
                </c:pt>
                <c:pt idx="3">
                  <c:v>0.40551051569444407</c:v>
                </c:pt>
                <c:pt idx="4">
                  <c:v>0.47363721491935457</c:v>
                </c:pt>
                <c:pt idx="5">
                  <c:v>0.47004153500000001</c:v>
                </c:pt>
                <c:pt idx="6">
                  <c:v>0.46619574771505368</c:v>
                </c:pt>
                <c:pt idx="7">
                  <c:v>0.41053866465053795</c:v>
                </c:pt>
                <c:pt idx="8">
                  <c:v>0.28131519055555548</c:v>
                </c:pt>
                <c:pt idx="9">
                  <c:v>0.1054658146505376</c:v>
                </c:pt>
                <c:pt idx="10">
                  <c:v>3.1219161249999999E-2</c:v>
                </c:pt>
                <c:pt idx="11">
                  <c:v>5.6616814516128992E-4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7-4DE3-85A8-FB24B91C1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975024"/>
        <c:axId val="516085608"/>
      </c:barChart>
      <c:catAx>
        <c:axId val="50697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6085608"/>
        <c:crosses val="autoZero"/>
        <c:auto val="1"/>
        <c:lblAlgn val="ctr"/>
        <c:lblOffset val="100"/>
        <c:noMultiLvlLbl val="0"/>
      </c:catAx>
      <c:valAx>
        <c:axId val="516085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697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Übersicht!$BC$56</c:f>
              <c:strCache>
                <c:ptCount val="1"/>
                <c:pt idx="0">
                  <c:v>Speicher leer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Übersicht!$AO$57:$AO$68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Übersicht!$BC$57:$BC$68</c:f>
              <c:numCache>
                <c:formatCode>General</c:formatCode>
                <c:ptCount val="12"/>
                <c:pt idx="0">
                  <c:v>29.041666666666668</c:v>
                </c:pt>
                <c:pt idx="1">
                  <c:v>21.208333333333332</c:v>
                </c:pt>
                <c:pt idx="2">
                  <c:v>17.916666666666668</c:v>
                </c:pt>
                <c:pt idx="3">
                  <c:v>9.6666666666666661</c:v>
                </c:pt>
                <c:pt idx="4">
                  <c:v>6.708333333333333</c:v>
                </c:pt>
                <c:pt idx="5">
                  <c:v>6.541666666666667</c:v>
                </c:pt>
                <c:pt idx="6">
                  <c:v>6.416666666666667</c:v>
                </c:pt>
                <c:pt idx="7">
                  <c:v>10.125</c:v>
                </c:pt>
                <c:pt idx="8">
                  <c:v>13.416666666666666</c:v>
                </c:pt>
                <c:pt idx="9">
                  <c:v>23.583333333333332</c:v>
                </c:pt>
                <c:pt idx="10">
                  <c:v>25.625</c:v>
                </c:pt>
                <c:pt idx="11">
                  <c:v>30.291666666666668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9-4CC6-82B8-5A4CAC554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975024"/>
        <c:axId val="516085608"/>
      </c:barChart>
      <c:catAx>
        <c:axId val="50697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6085608"/>
        <c:crosses val="autoZero"/>
        <c:auto val="1"/>
        <c:lblAlgn val="ctr"/>
        <c:lblOffset val="100"/>
        <c:noMultiLvlLbl val="0"/>
      </c:catAx>
      <c:valAx>
        <c:axId val="516085608"/>
        <c:scaling>
          <c:orientation val="minMax"/>
          <c:max val="3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697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180973</xdr:colOff>
      <xdr:row>24</xdr:row>
      <xdr:rowOff>66674</xdr:rowOff>
    </xdr:from>
    <xdr:to>
      <xdr:col>5</xdr:col>
      <xdr:colOff>371475</xdr:colOff>
      <xdr:row>38</xdr:row>
      <xdr:rowOff>95248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26</xdr:row>
      <xdr:rowOff>57150</xdr:rowOff>
    </xdr:from>
    <xdr:to>
      <xdr:col>16</xdr:col>
      <xdr:colOff>152400</xdr:colOff>
      <xdr:row>41</xdr:row>
      <xdr:rowOff>133350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000-000006000000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1028701</xdr:colOff>
      <xdr:row>8</xdr:row>
      <xdr:rowOff>219075</xdr:rowOff>
    </xdr:from>
    <xdr:to>
      <xdr:col>7</xdr:col>
      <xdr:colOff>1533525</xdr:colOff>
      <xdr:row>18</xdr:row>
      <xdr:rowOff>142875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1362075</xdr:colOff>
      <xdr:row>8</xdr:row>
      <xdr:rowOff>9525</xdr:rowOff>
    </xdr:from>
    <xdr:to>
      <xdr:col>10</xdr:col>
      <xdr:colOff>400049</xdr:colOff>
      <xdr:row>18</xdr:row>
      <xdr:rowOff>180975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1277058</xdr:colOff>
      <xdr:row>29</xdr:row>
      <xdr:rowOff>69282</xdr:rowOff>
    </xdr:from>
    <xdr:to>
      <xdr:col>10</xdr:col>
      <xdr:colOff>190087</xdr:colOff>
      <xdr:row>34</xdr:row>
      <xdr:rowOff>35665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38100</xdr:colOff>
      <xdr:row>12</xdr:row>
      <xdr:rowOff>228600</xdr:rowOff>
    </xdr:from>
    <xdr:to>
      <xdr:col>27</xdr:col>
      <xdr:colOff>114300</xdr:colOff>
      <xdr:row>24</xdr:row>
      <xdr:rowOff>123825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26</xdr:row>
      <xdr:rowOff>123825</xdr:rowOff>
    </xdr:from>
    <xdr:to>
      <xdr:col>27</xdr:col>
      <xdr:colOff>76200</xdr:colOff>
      <xdr:row>39</xdr:row>
      <xdr:rowOff>28575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1447800</xdr:colOff>
      <xdr:row>8</xdr:row>
      <xdr:rowOff>152400</xdr:rowOff>
    </xdr:from>
    <xdr:to>
      <xdr:col>16</xdr:col>
      <xdr:colOff>389809</xdr:colOff>
      <xdr:row>30</xdr:row>
      <xdr:rowOff>170924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49350" y="1676400"/>
          <a:ext cx="5723809" cy="4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roastedelectrons.com/" TargetMode="External"/><Relationship Id="rId1" Type="http://schemas.openxmlformats.org/officeDocument/2006/relationships/hyperlink" Target="https://github.com/roastedelectrons/Photovoltaik-Rechner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re.jrc.ec.europa.eu/pvg_tools/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BH9209"/>
  <sheetViews>
    <sheetView showGridLines="0" tabSelected="1" zoomScale="93" zoomScaleNormal="100" workbookViewId="0">
      <selection activeCell="F4" sqref="F4"/>
    </sheetView>
  </sheetViews>
  <sheetFormatPr baseColWidth="10" defaultColWidth="9.140625" defaultRowHeight="15" x14ac:dyDescent="0.25"/>
  <cols>
    <col min="1" max="1" width="7.42578125" customWidth="1"/>
    <col min="2" max="2" width="4.42578125" customWidth="1"/>
    <col min="3" max="3" width="20.28515625" customWidth="1"/>
    <col min="4" max="4" width="27" customWidth="1"/>
    <col min="5" max="5" width="11.42578125" customWidth="1"/>
    <col min="6" max="6" width="17.42578125" customWidth="1"/>
    <col min="8" max="8" width="25.28515625" customWidth="1"/>
    <col min="9" max="9" width="18.140625" customWidth="1"/>
    <col min="10" max="10" width="14.42578125" customWidth="1"/>
    <col min="11" max="11" width="12.140625" customWidth="1"/>
    <col min="12" max="12" width="8" customWidth="1"/>
    <col min="13" max="13" width="30.85546875" customWidth="1"/>
    <col min="14" max="14" width="12.42578125" customWidth="1"/>
    <col min="15" max="15" width="9.42578125" customWidth="1"/>
    <col min="16" max="16" width="17.7109375" style="1" customWidth="1"/>
    <col min="17" max="17" width="16.85546875" customWidth="1"/>
    <col min="18" max="18" width="31" customWidth="1"/>
    <col min="19" max="19" width="16.7109375" customWidth="1"/>
    <col min="23" max="23" width="26.7109375" customWidth="1"/>
    <col min="24" max="24" width="13.28515625" customWidth="1"/>
    <col min="43" max="43" width="14.7109375" customWidth="1"/>
    <col min="44" max="44" width="15.85546875" customWidth="1"/>
    <col min="45" max="45" width="17.42578125" customWidth="1"/>
    <col min="46" max="46" width="14.42578125" customWidth="1"/>
    <col min="47" max="47" width="16" customWidth="1"/>
    <col min="48" max="53" width="20.28515625" customWidth="1"/>
  </cols>
  <sheetData>
    <row r="2" spans="3:43" ht="31.5" x14ac:dyDescent="0.5">
      <c r="C2" s="73" t="s">
        <v>0</v>
      </c>
    </row>
    <row r="3" spans="3:43" ht="15" customHeight="1" x14ac:dyDescent="0.25">
      <c r="C3" s="9" t="s">
        <v>8923</v>
      </c>
      <c r="E3" s="72"/>
    </row>
    <row r="4" spans="3:43" ht="15" customHeight="1" x14ac:dyDescent="0.25">
      <c r="C4" s="77" t="s">
        <v>1</v>
      </c>
    </row>
    <row r="6" spans="3:43" s="57" customFormat="1" ht="26.25" x14ac:dyDescent="0.4">
      <c r="C6" s="57" t="s">
        <v>2</v>
      </c>
      <c r="G6" s="57" t="s">
        <v>3</v>
      </c>
      <c r="M6" s="57" t="s">
        <v>4</v>
      </c>
      <c r="P6" s="58"/>
      <c r="R6" s="57" t="s">
        <v>5</v>
      </c>
      <c r="S6" s="58"/>
      <c r="W6" s="57" t="s">
        <v>6</v>
      </c>
    </row>
    <row r="7" spans="3:43" ht="11.25" customHeight="1" x14ac:dyDescent="0.25">
      <c r="S7" s="1"/>
    </row>
    <row r="8" spans="3:43" ht="18.75" x14ac:dyDescent="0.3">
      <c r="C8" s="37" t="s">
        <v>7</v>
      </c>
      <c r="G8" s="8" t="s">
        <v>8</v>
      </c>
      <c r="I8" s="8" t="s">
        <v>9</v>
      </c>
      <c r="M8" s="8" t="s">
        <v>10</v>
      </c>
      <c r="N8" s="70">
        <f ca="1">SUM(V57:V8816)</f>
        <v>3995.2420999999454</v>
      </c>
      <c r="O8" s="8" t="s">
        <v>11</v>
      </c>
      <c r="P8" s="50" t="s">
        <v>12</v>
      </c>
    </row>
    <row r="9" spans="3:43" ht="18.75" x14ac:dyDescent="0.3">
      <c r="C9" t="s">
        <v>13</v>
      </c>
      <c r="D9" s="20">
        <v>4</v>
      </c>
      <c r="E9" t="s">
        <v>14</v>
      </c>
      <c r="H9" s="46">
        <f ca="1">N12</f>
        <v>0.60080997975067185</v>
      </c>
      <c r="I9" s="45">
        <f ca="1">N19</f>
        <v>0.73749212009187093</v>
      </c>
      <c r="M9" t="s">
        <v>15</v>
      </c>
      <c r="N9" s="30">
        <f ca="1">N16</f>
        <v>1571.8221835999991</v>
      </c>
      <c r="O9" t="s">
        <v>11</v>
      </c>
      <c r="P9" s="44">
        <f ca="1">N8*$D$45/1000/1000</f>
        <v>1.6020920820999782</v>
      </c>
      <c r="R9" s="6" t="s">
        <v>16</v>
      </c>
      <c r="W9" s="62" t="s">
        <v>17</v>
      </c>
      <c r="X9" s="63">
        <f ca="1">IF(D22&gt;0,SUM(AH57:AH8816)/24,"-")</f>
        <v>200.54166666666666</v>
      </c>
      <c r="AQ9" t="s">
        <v>18</v>
      </c>
    </row>
    <row r="10" spans="3:43" x14ac:dyDescent="0.25">
      <c r="C10" t="s">
        <v>19</v>
      </c>
      <c r="D10" s="15" t="s">
        <v>122</v>
      </c>
      <c r="E10" s="12">
        <f>MATCH($D$10,Solarstrahlungsdaten!B1:F1,0)</f>
        <v>4</v>
      </c>
      <c r="M10" t="s">
        <v>21</v>
      </c>
      <c r="N10" s="30">
        <f ca="1">SUM(AB57:AB8816)</f>
        <v>828.5591416000002</v>
      </c>
      <c r="O10" t="s">
        <v>11</v>
      </c>
      <c r="P10" s="44">
        <f ca="1">N9*$D$46/1000/1000/1000</f>
        <v>7.8591109179999968E-5</v>
      </c>
      <c r="R10" t="s">
        <v>22</v>
      </c>
      <c r="S10" s="29">
        <f>D11</f>
        <v>6000</v>
      </c>
      <c r="W10" s="62" t="s">
        <v>23</v>
      </c>
      <c r="X10" s="63">
        <f ca="1">IF(D22&gt;0,N10/D22,"-")</f>
        <v>207.13978540000005</v>
      </c>
      <c r="AQ10" t="s">
        <v>24</v>
      </c>
    </row>
    <row r="11" spans="3:43" x14ac:dyDescent="0.25">
      <c r="C11" t="s">
        <v>25</v>
      </c>
      <c r="D11" s="21">
        <f>D9*1500</f>
        <v>6000</v>
      </c>
      <c r="E11" t="s">
        <v>26</v>
      </c>
      <c r="M11" t="s">
        <v>27</v>
      </c>
      <c r="N11" s="30">
        <f ca="1">SUM(AF57:AF8816)</f>
        <v>1594.860774799999</v>
      </c>
      <c r="O11" t="s">
        <v>11</v>
      </c>
      <c r="P11" s="44">
        <f ca="1">N10*$D$47/1000/1000</f>
        <v>6.6284731328000016E-2</v>
      </c>
      <c r="R11" s="39" t="s">
        <v>28</v>
      </c>
      <c r="S11" s="41">
        <f>D23</f>
        <v>4000</v>
      </c>
      <c r="AQ11" t="s">
        <v>29</v>
      </c>
    </row>
    <row r="12" spans="3:43" x14ac:dyDescent="0.25">
      <c r="C12" t="s">
        <v>30</v>
      </c>
      <c r="D12" s="21">
        <v>8.2000000000000003E-2</v>
      </c>
      <c r="E12" t="s">
        <v>31</v>
      </c>
      <c r="M12" t="s">
        <v>8</v>
      </c>
      <c r="N12" s="3">
        <f ca="1">(N9+N10)/N8</f>
        <v>0.60080997975067185</v>
      </c>
      <c r="P12" s="44">
        <f ca="1">N11*$D$45/1000/1000</f>
        <v>0.6395391706947996</v>
      </c>
      <c r="R12" s="10"/>
      <c r="S12" s="29">
        <f>SUM(S10:S11)</f>
        <v>10000</v>
      </c>
      <c r="AQ12" t="s">
        <v>32</v>
      </c>
    </row>
    <row r="13" spans="3:43" ht="18.75" x14ac:dyDescent="0.3">
      <c r="C13" s="6"/>
      <c r="D13" s="16"/>
      <c r="P13" s="44"/>
      <c r="S13" s="29"/>
      <c r="W13" s="8" t="s">
        <v>33</v>
      </c>
      <c r="AQ13" t="s">
        <v>34</v>
      </c>
    </row>
    <row r="14" spans="3:43" x14ac:dyDescent="0.25">
      <c r="D14" s="65"/>
      <c r="I14" s="29"/>
      <c r="P14" s="44"/>
      <c r="R14" s="6" t="s">
        <v>35</v>
      </c>
      <c r="S14" s="29"/>
      <c r="AQ14" t="s">
        <v>36</v>
      </c>
    </row>
    <row r="15" spans="3:43" ht="18.75" x14ac:dyDescent="0.3">
      <c r="C15" s="19" t="s">
        <v>37</v>
      </c>
      <c r="D15" s="65"/>
      <c r="M15" s="71" t="s">
        <v>38</v>
      </c>
      <c r="N15" s="70">
        <f>SUM(X57:X8816)</f>
        <v>3251.6717940000021</v>
      </c>
      <c r="O15" s="8" t="s">
        <v>11</v>
      </c>
      <c r="P15" s="44"/>
      <c r="R15" t="s">
        <v>39</v>
      </c>
      <c r="S15" s="31">
        <f>IF(D9&gt;30,N9*0.4*D43,0)</f>
        <v>0</v>
      </c>
      <c r="AQ15" t="s">
        <v>40</v>
      </c>
    </row>
    <row r="16" spans="3:43" x14ac:dyDescent="0.25">
      <c r="C16" t="s">
        <v>41</v>
      </c>
      <c r="D16" s="17" t="s">
        <v>24</v>
      </c>
      <c r="M16" t="s">
        <v>42</v>
      </c>
      <c r="N16" s="30">
        <f ca="1">SUM(Z57:Z8816)</f>
        <v>1571.8221835999991</v>
      </c>
      <c r="O16" t="s">
        <v>11</v>
      </c>
      <c r="P16" s="44">
        <f>N15*$D$46/1000/1000</f>
        <v>0.16258358970000009</v>
      </c>
      <c r="R16" s="39" t="s">
        <v>43</v>
      </c>
      <c r="S16" s="49">
        <f>S12*D44</f>
        <v>200</v>
      </c>
    </row>
    <row r="17" spans="3:23" x14ac:dyDescent="0.25">
      <c r="C17" t="str">
        <f>IF(D16="Benutzerdefiniertes Lastprofil","Skalierungsfaktor","Jahresverbrauch")</f>
        <v>Jahresverbrauch</v>
      </c>
      <c r="D17" s="48">
        <v>4000</v>
      </c>
      <c r="E17" t="str">
        <f>IF(D16="Benutzerdefiniertes Lastprofil","","kWh/a")</f>
        <v>kWh/a</v>
      </c>
      <c r="M17" t="s">
        <v>44</v>
      </c>
      <c r="N17" s="30">
        <f ca="1">SUM(AA57:AA8816)</f>
        <v>826.2601416</v>
      </c>
      <c r="O17" t="s">
        <v>11</v>
      </c>
      <c r="P17" s="44">
        <f ca="1">N16*$D$46/1000/1000</f>
        <v>7.8591109179999966E-2</v>
      </c>
      <c r="R17" s="10"/>
      <c r="S17" s="31">
        <f>SUM(S15:S16)</f>
        <v>200</v>
      </c>
    </row>
    <row r="18" spans="3:23" x14ac:dyDescent="0.25">
      <c r="C18" t="s">
        <v>45</v>
      </c>
      <c r="D18" s="18">
        <v>0.4</v>
      </c>
      <c r="E18" t="s">
        <v>31</v>
      </c>
      <c r="M18" t="s">
        <v>46</v>
      </c>
      <c r="N18" s="30">
        <f ca="1">SUM(AE57:AE8816)</f>
        <v>853.5894688000003</v>
      </c>
      <c r="O18" t="s">
        <v>11</v>
      </c>
      <c r="P18" s="44">
        <f ca="1">N17*$D$47/1000/1000</f>
        <v>6.6100811327999998E-2</v>
      </c>
      <c r="U18" s="3"/>
    </row>
    <row r="19" spans="3:23" x14ac:dyDescent="0.25">
      <c r="M19" t="s">
        <v>9</v>
      </c>
      <c r="N19" s="3">
        <f ca="1">(+N16+N17)/N15</f>
        <v>0.73749212009187093</v>
      </c>
      <c r="P19" s="44">
        <f ca="1">N18*$D$46/1000/1000</f>
        <v>4.2679473440000018E-2</v>
      </c>
      <c r="R19" s="6" t="s">
        <v>47</v>
      </c>
      <c r="S19" s="29"/>
      <c r="U19" s="3"/>
    </row>
    <row r="20" spans="3:23" x14ac:dyDescent="0.25">
      <c r="D20" s="23"/>
      <c r="R20" t="s">
        <v>48</v>
      </c>
      <c r="S20" s="32">
        <f ca="1">N9*D18</f>
        <v>628.72887343999969</v>
      </c>
      <c r="U20" s="3"/>
    </row>
    <row r="21" spans="3:23" ht="19.5" thickBot="1" x14ac:dyDescent="0.35">
      <c r="C21" s="19" t="s">
        <v>49</v>
      </c>
      <c r="D21" s="65"/>
      <c r="M21" s="8" t="s">
        <v>50</v>
      </c>
      <c r="R21" s="39" t="s">
        <v>30</v>
      </c>
      <c r="S21" s="40">
        <f ca="1">N18*D12</f>
        <v>69.994336441600026</v>
      </c>
      <c r="U21" s="3"/>
    </row>
    <row r="22" spans="3:23" ht="16.5" thickTop="1" thickBot="1" x14ac:dyDescent="0.3">
      <c r="C22" t="s">
        <v>51</v>
      </c>
      <c r="D22" s="22">
        <v>4</v>
      </c>
      <c r="E22" t="s">
        <v>11</v>
      </c>
      <c r="M22" t="s">
        <v>52</v>
      </c>
      <c r="N22" s="44">
        <f ca="1">P9-P10-P11-P12</f>
        <v>0.89618958896799861</v>
      </c>
      <c r="O22" t="s">
        <v>53</v>
      </c>
      <c r="R22" s="10"/>
      <c r="S22" s="32">
        <f ca="1">SUM(S20:S21)</f>
        <v>698.7232098815997</v>
      </c>
      <c r="U22" s="3"/>
    </row>
    <row r="23" spans="3:23" ht="18.75" x14ac:dyDescent="0.3">
      <c r="C23" t="s">
        <v>25</v>
      </c>
      <c r="D23" s="18">
        <f>D22*1000</f>
        <v>4000</v>
      </c>
      <c r="E23" t="s">
        <v>26</v>
      </c>
      <c r="G23" s="8" t="s">
        <v>54</v>
      </c>
      <c r="H23" s="8"/>
      <c r="I23" s="47">
        <f ca="1">S28</f>
        <v>20.051202354055405</v>
      </c>
      <c r="J23" s="8" t="s">
        <v>55</v>
      </c>
      <c r="M23" t="s">
        <v>56</v>
      </c>
      <c r="N23" s="44">
        <f ca="1">N18*(D45-D46)/1000/1000</f>
        <v>0.29960990354880013</v>
      </c>
      <c r="O23" t="s">
        <v>53</v>
      </c>
      <c r="S23" s="1"/>
      <c r="U23" s="4"/>
    </row>
    <row r="24" spans="3:23" x14ac:dyDescent="0.25">
      <c r="G24" t="s">
        <v>57</v>
      </c>
      <c r="I24" s="3">
        <f ca="1">S27</f>
        <v>4.9872320988159968E-2</v>
      </c>
      <c r="R24" s="6" t="s">
        <v>58</v>
      </c>
      <c r="S24" s="42">
        <f ca="1">S22-S17</f>
        <v>498.7232098815997</v>
      </c>
    </row>
    <row r="25" spans="3:23" x14ac:dyDescent="0.25">
      <c r="D25" s="11"/>
      <c r="G25" t="s">
        <v>59</v>
      </c>
      <c r="I25" s="29">
        <f ca="1">S24</f>
        <v>498.7232098815997</v>
      </c>
    </row>
    <row r="26" spans="3:23" ht="18.75" x14ac:dyDescent="0.3">
      <c r="M26" s="8" t="s">
        <v>60</v>
      </c>
      <c r="S26" s="1"/>
      <c r="W26" s="8" t="s">
        <v>17</v>
      </c>
    </row>
    <row r="27" spans="3:23" x14ac:dyDescent="0.25">
      <c r="R27" t="s">
        <v>57</v>
      </c>
      <c r="S27" s="3">
        <f ca="1">S24/S12</f>
        <v>4.9872320988159968E-2</v>
      </c>
    </row>
    <row r="28" spans="3:23" x14ac:dyDescent="0.25">
      <c r="R28" t="s">
        <v>61</v>
      </c>
      <c r="S28" s="33">
        <f ca="1">IF(S24&gt;0,S12/S24,"--")</f>
        <v>20.051202354055405</v>
      </c>
      <c r="T28" t="s">
        <v>55</v>
      </c>
    </row>
    <row r="29" spans="3:23" ht="18.75" x14ac:dyDescent="0.3">
      <c r="G29" s="8" t="s">
        <v>62</v>
      </c>
      <c r="H29" s="8"/>
      <c r="I29" s="45">
        <f ca="1">1-H32/H31</f>
        <v>0.74639872818632103</v>
      </c>
      <c r="P29"/>
    </row>
    <row r="30" spans="3:23" x14ac:dyDescent="0.25">
      <c r="Q30" s="4"/>
    </row>
    <row r="31" spans="3:23" x14ac:dyDescent="0.25">
      <c r="G31" t="s">
        <v>63</v>
      </c>
      <c r="H31" s="44">
        <f ca="1">P9</f>
        <v>1.6020920820999782</v>
      </c>
      <c r="Q31" s="4"/>
    </row>
    <row r="32" spans="3:23" x14ac:dyDescent="0.25">
      <c r="D32" s="11"/>
      <c r="G32" t="s">
        <v>64</v>
      </c>
      <c r="H32" s="44">
        <f ca="1">P9-N22-N23</f>
        <v>0.40629258958317949</v>
      </c>
      <c r="Q32" s="4"/>
    </row>
    <row r="33" spans="3:17" x14ac:dyDescent="0.25">
      <c r="D33" s="11"/>
      <c r="Q33" s="4"/>
    </row>
    <row r="34" spans="3:17" x14ac:dyDescent="0.25">
      <c r="D34" s="11"/>
      <c r="Q34" s="4"/>
    </row>
    <row r="35" spans="3:17" x14ac:dyDescent="0.25">
      <c r="D35" s="11"/>
      <c r="G35" s="59" t="str">
        <f ca="1">IF(H32&lt;0,"Durch Einspeisung von PV-Strom werden mehr CO2-Emissionen kompensiert,","")</f>
        <v/>
      </c>
      <c r="H35" s="59"/>
      <c r="I35" s="59"/>
      <c r="J35" s="59"/>
      <c r="K35" s="59"/>
      <c r="Q35" s="4"/>
    </row>
    <row r="36" spans="3:17" x14ac:dyDescent="0.25">
      <c r="D36" s="11"/>
      <c r="G36" s="59" t="str">
        <f ca="1">IF(H32&lt;0,"als durch den Strombedarf im Gebäude verursacht werden:","")</f>
        <v/>
      </c>
      <c r="H36" s="59"/>
      <c r="I36" s="59"/>
      <c r="J36" s="60" t="str">
        <f ca="1">IF(H32&lt;0,-H32,"")</f>
        <v/>
      </c>
      <c r="K36" s="59" t="str">
        <f ca="1">IF(H32&lt;0,"T/a","")</f>
        <v/>
      </c>
      <c r="Q36" s="4"/>
    </row>
    <row r="37" spans="3:17" x14ac:dyDescent="0.25">
      <c r="D37" s="11"/>
      <c r="J37" s="61" t="str">
        <f ca="1">IF(H32&lt;0,-D48*H32,"")</f>
        <v/>
      </c>
      <c r="Q37" s="4"/>
    </row>
    <row r="38" spans="3:17" x14ac:dyDescent="0.25">
      <c r="D38" s="11"/>
      <c r="Q38" s="4"/>
    </row>
    <row r="39" spans="3:17" x14ac:dyDescent="0.25">
      <c r="Q39" s="4"/>
    </row>
    <row r="40" spans="3:17" ht="15.75" x14ac:dyDescent="0.25">
      <c r="C40" s="38" t="s">
        <v>65</v>
      </c>
      <c r="D40" s="34"/>
      <c r="E40" s="34"/>
      <c r="Q40" s="4"/>
    </row>
    <row r="41" spans="3:17" x14ac:dyDescent="0.25">
      <c r="C41" s="34" t="s">
        <v>66</v>
      </c>
      <c r="D41" s="35">
        <v>0.14000000000000001</v>
      </c>
      <c r="E41" s="69"/>
      <c r="Q41" s="4"/>
    </row>
    <row r="42" spans="3:17" x14ac:dyDescent="0.25">
      <c r="C42" s="34" t="s">
        <v>67</v>
      </c>
      <c r="D42" s="35">
        <v>0.7</v>
      </c>
      <c r="E42" s="69" t="s">
        <v>68</v>
      </c>
      <c r="Q42" s="4"/>
    </row>
    <row r="43" spans="3:17" x14ac:dyDescent="0.25">
      <c r="C43" s="34" t="s">
        <v>69</v>
      </c>
      <c r="D43" s="36">
        <v>6.5000000000000002E-2</v>
      </c>
      <c r="E43" s="69" t="s">
        <v>31</v>
      </c>
      <c r="Q43" s="4"/>
    </row>
    <row r="44" spans="3:17" x14ac:dyDescent="0.25">
      <c r="C44" s="34" t="s">
        <v>43</v>
      </c>
      <c r="D44" s="35">
        <v>0.02</v>
      </c>
      <c r="E44" s="69" t="s">
        <v>70</v>
      </c>
      <c r="Q44" s="4"/>
    </row>
    <row r="45" spans="3:17" x14ac:dyDescent="0.25">
      <c r="C45" s="34" t="s">
        <v>71</v>
      </c>
      <c r="D45" s="43">
        <v>401</v>
      </c>
      <c r="E45" s="12" t="s">
        <v>72</v>
      </c>
      <c r="Q45" s="4"/>
    </row>
    <row r="46" spans="3:17" x14ac:dyDescent="0.25">
      <c r="C46" s="34" t="s">
        <v>73</v>
      </c>
      <c r="D46" s="43">
        <v>50</v>
      </c>
      <c r="E46" s="12" t="s">
        <v>72</v>
      </c>
      <c r="Q46" s="4"/>
    </row>
    <row r="47" spans="3:17" x14ac:dyDescent="0.25">
      <c r="C47" s="34" t="s">
        <v>74</v>
      </c>
      <c r="D47" s="43">
        <v>80</v>
      </c>
      <c r="E47" s="12" t="s">
        <v>72</v>
      </c>
      <c r="Q47" s="4"/>
    </row>
    <row r="48" spans="3:17" x14ac:dyDescent="0.25">
      <c r="C48" s="34" t="s">
        <v>75</v>
      </c>
      <c r="D48" s="43">
        <v>80</v>
      </c>
      <c r="E48" s="12" t="s">
        <v>76</v>
      </c>
      <c r="Q48" s="4"/>
    </row>
    <row r="49" spans="3:60" x14ac:dyDescent="0.25">
      <c r="Q49" s="4"/>
    </row>
    <row r="50" spans="3:60" s="54" customFormat="1" x14ac:dyDescent="0.25">
      <c r="C50" s="51"/>
      <c r="D50" s="52"/>
      <c r="E50" s="53"/>
      <c r="P50" s="55"/>
      <c r="Q50" s="56"/>
    </row>
    <row r="51" spans="3:60" s="54" customFormat="1" ht="30" customHeight="1" x14ac:dyDescent="0.25">
      <c r="P51" s="55"/>
    </row>
    <row r="52" spans="3:60" ht="14.25" customHeight="1" x14ac:dyDescent="0.25">
      <c r="C52" t="s">
        <v>41</v>
      </c>
      <c r="D52" s="5" t="str">
        <f>IF(D16="Benutzerdefiniertes Lastprofil",D16,MID(D16,1,2))</f>
        <v>H0</v>
      </c>
    </row>
    <row r="53" spans="3:60" ht="14.25" customHeight="1" x14ac:dyDescent="0.25">
      <c r="C53" t="s">
        <v>77</v>
      </c>
      <c r="D53" s="5">
        <f>D17</f>
        <v>4000</v>
      </c>
      <c r="E53">
        <f>COLUMN(D57)</f>
        <v>4</v>
      </c>
    </row>
    <row r="54" spans="3:60" ht="14.25" customHeight="1" x14ac:dyDescent="0.25">
      <c r="D54" s="74" t="s">
        <v>78</v>
      </c>
      <c r="E54" s="74"/>
      <c r="F54" s="74"/>
      <c r="G54" s="74" t="s">
        <v>79</v>
      </c>
      <c r="H54" s="74"/>
      <c r="I54" s="74"/>
      <c r="J54" s="74" t="s">
        <v>80</v>
      </c>
      <c r="K54" s="74"/>
      <c r="L54" s="74"/>
    </row>
    <row r="55" spans="3:60" x14ac:dyDescent="0.25">
      <c r="D55" s="64" t="s">
        <v>81</v>
      </c>
      <c r="E55" s="64" t="s">
        <v>82</v>
      </c>
      <c r="F55" s="64" t="s">
        <v>83</v>
      </c>
      <c r="G55" s="64" t="s">
        <v>81</v>
      </c>
      <c r="H55" s="64" t="s">
        <v>82</v>
      </c>
      <c r="I55" s="64" t="s">
        <v>83</v>
      </c>
      <c r="J55" s="64" t="s">
        <v>81</v>
      </c>
      <c r="K55" s="64" t="s">
        <v>82</v>
      </c>
      <c r="L55" s="64" t="s">
        <v>83</v>
      </c>
      <c r="AJ55" t="s">
        <v>84</v>
      </c>
      <c r="AO55" t="s">
        <v>85</v>
      </c>
    </row>
    <row r="56" spans="3:60" s="66" customFormat="1" ht="45" x14ac:dyDescent="0.25">
      <c r="C56" s="66" t="s">
        <v>86</v>
      </c>
      <c r="D56" s="67">
        <v>0</v>
      </c>
      <c r="E56" s="67">
        <v>1</v>
      </c>
      <c r="F56" s="67">
        <v>2</v>
      </c>
      <c r="G56" s="67">
        <v>3</v>
      </c>
      <c r="H56" s="67">
        <v>4</v>
      </c>
      <c r="I56" s="67">
        <v>5</v>
      </c>
      <c r="J56" s="67">
        <v>6</v>
      </c>
      <c r="K56" s="67">
        <v>7</v>
      </c>
      <c r="L56" s="67">
        <v>8</v>
      </c>
      <c r="O56" s="66" t="s">
        <v>87</v>
      </c>
      <c r="P56" s="68" t="s">
        <v>88</v>
      </c>
      <c r="Q56" s="66" t="s">
        <v>89</v>
      </c>
      <c r="R56" s="66" t="s">
        <v>90</v>
      </c>
      <c r="S56" s="66" t="s">
        <v>91</v>
      </c>
      <c r="T56" s="66" t="s">
        <v>86</v>
      </c>
      <c r="U56" s="66" t="s">
        <v>92</v>
      </c>
      <c r="V56" s="66" t="s">
        <v>41</v>
      </c>
      <c r="W56" s="66" t="s">
        <v>93</v>
      </c>
      <c r="X56" s="66" t="s">
        <v>94</v>
      </c>
      <c r="Y56" s="66" t="s">
        <v>95</v>
      </c>
      <c r="Z56" s="66" t="s">
        <v>96</v>
      </c>
      <c r="AA56" s="66" t="s">
        <v>97</v>
      </c>
      <c r="AB56" s="66" t="s">
        <v>98</v>
      </c>
      <c r="AC56" s="66" t="s">
        <v>99</v>
      </c>
      <c r="AD56" s="66" t="s">
        <v>100</v>
      </c>
      <c r="AE56" s="66" t="s">
        <v>101</v>
      </c>
      <c r="AF56" s="66" t="s">
        <v>102</v>
      </c>
      <c r="AG56" s="66" t="s">
        <v>103</v>
      </c>
      <c r="AH56" s="66" t="s">
        <v>104</v>
      </c>
      <c r="AQ56" s="66" t="str">
        <f t="shared" ref="AQ56:AX56" si="0">V56</f>
        <v>Lastprofil</v>
      </c>
      <c r="AR56" s="66" t="str">
        <f t="shared" si="0"/>
        <v>P pro kWp in W</v>
      </c>
      <c r="AS56" s="66" t="str">
        <f t="shared" si="0"/>
        <v>PV Leistung in kW</v>
      </c>
      <c r="AT56" s="66" t="str">
        <f t="shared" si="0"/>
        <v>Residuallast</v>
      </c>
      <c r="AU56" s="66" t="str">
        <f t="shared" si="0"/>
        <v>Direktverbrauch</v>
      </c>
      <c r="AV56" s="66" t="str">
        <f t="shared" si="0"/>
        <v>Laden</v>
      </c>
      <c r="AW56" s="66" t="str">
        <f t="shared" si="0"/>
        <v>Entladen</v>
      </c>
      <c r="AX56" s="66" t="str">
        <f t="shared" si="0"/>
        <v>Speicherzustand</v>
      </c>
      <c r="AY56" s="66" t="str">
        <f t="shared" ref="AY56" si="1">AD56</f>
        <v>Residuallast Netz</v>
      </c>
      <c r="AZ56" s="66" t="str">
        <f t="shared" ref="AZ56" si="2">AE56</f>
        <v>Einspeisung</v>
      </c>
      <c r="BA56" s="66" t="str">
        <f t="shared" ref="BA56:BC56" si="3">AF56</f>
        <v>Netzbezug</v>
      </c>
      <c r="BB56" s="66" t="str">
        <f t="shared" si="3"/>
        <v>Speicherzustand in %</v>
      </c>
      <c r="BC56" s="66" t="str">
        <f t="shared" si="3"/>
        <v>Speicher leer</v>
      </c>
      <c r="BG56" s="66" t="s">
        <v>105</v>
      </c>
      <c r="BH56" s="66" t="s">
        <v>106</v>
      </c>
    </row>
    <row r="57" spans="3:60" x14ac:dyDescent="0.25">
      <c r="C57">
        <v>0</v>
      </c>
      <c r="D57">
        <f ca="1">INDIRECT(ADDRESS(4+$C57,2+D$56,1,1,$D$52))*$D$53/1000/1000</f>
        <v>0.29899999999999999</v>
      </c>
      <c r="E57">
        <f t="shared" ref="E57:L57" ca="1" si="4">INDIRECT(ADDRESS(4+$C57,2+E$56,1,1,$D$52))*$D$53/1000/1000</f>
        <v>0.31680000000000003</v>
      </c>
      <c r="F57">
        <f t="shared" ca="1" si="4"/>
        <v>0.25819999999999999</v>
      </c>
      <c r="G57">
        <f t="shared" ca="1" si="4"/>
        <v>0.3644</v>
      </c>
      <c r="H57">
        <f t="shared" ca="1" si="4"/>
        <v>0.37010000000000004</v>
      </c>
      <c r="I57">
        <f t="shared" ca="1" si="4"/>
        <v>0.32850000000000001</v>
      </c>
      <c r="J57">
        <f t="shared" ca="1" si="4"/>
        <v>0.32750000000000001</v>
      </c>
      <c r="K57">
        <f t="shared" ca="1" si="4"/>
        <v>0.34209999999999996</v>
      </c>
      <c r="L57">
        <f t="shared" ca="1" si="4"/>
        <v>0.2964</v>
      </c>
      <c r="O57">
        <v>1</v>
      </c>
      <c r="P57" s="2">
        <v>44197</v>
      </c>
      <c r="Q57">
        <f>DAY(P57)</f>
        <v>1</v>
      </c>
      <c r="R57">
        <f>MONTH(P57)</f>
        <v>1</v>
      </c>
      <c r="S57">
        <f>IF(WEEKDAY(P57)=6,1,IF(WEEKDAY(P57)=7,2,3))</f>
        <v>1</v>
      </c>
      <c r="T57">
        <f>HOUR(P57)</f>
        <v>0</v>
      </c>
      <c r="U57">
        <f>IF(AND(P57&gt;DATE(2021,5,14),P57&lt;DATE(2021,9,15)),1,IF(AND(P57&gt;DATE(2021,3,20),P57&lt;DATE(2021,11,1)),2,0))</f>
        <v>0</v>
      </c>
      <c r="V57">
        <f ca="1">INDEX($D$57:$L$80,1+T57,S57+U57*3)</f>
        <v>0.29899999999999999</v>
      </c>
      <c r="W57">
        <f>INDEX(Solarstrahlungsdaten!$B$13:$G$8772,Übersicht!O57,Übersicht!$E$10)</f>
        <v>0</v>
      </c>
      <c r="X57">
        <f>IF(W57*$D$9/1000*(1-$D$41)&gt;$D$9*$D$42,$D$9*$D$42,W57*$D$9/1000*(1-$D$41))</f>
        <v>0</v>
      </c>
      <c r="Y57">
        <f ca="1">V57-X57</f>
        <v>0.29899999999999999</v>
      </c>
      <c r="Z57">
        <f ca="1">IF(X57&gt;V57,V57,X57)</f>
        <v>0</v>
      </c>
      <c r="AA57">
        <v>0</v>
      </c>
      <c r="AB57">
        <f ca="1">IF(Y57&gt;0, IF(AC57-Y57&gt;0, Y57, AC57),0)</f>
        <v>0.29899999999999999</v>
      </c>
      <c r="AC57">
        <f>D22/2</f>
        <v>2</v>
      </c>
      <c r="AD57">
        <f t="shared" ref="AD57:AD120" ca="1" si="5">Y57+AA57-AB57</f>
        <v>0</v>
      </c>
      <c r="AE57">
        <f ca="1">IF(AD57&lt;0,-AD57,0)</f>
        <v>0</v>
      </c>
      <c r="AF57">
        <f ca="1">IF(AD57&gt;0,AD57,0)</f>
        <v>0</v>
      </c>
      <c r="AG57">
        <f>IF($D$22&gt;0,AC57/$D$22,0)</f>
        <v>0.5</v>
      </c>
      <c r="AH57">
        <f>IF(AC57&lt;=0,1,0)</f>
        <v>0</v>
      </c>
      <c r="AJ57">
        <v>1</v>
      </c>
      <c r="AO57" t="s">
        <v>107</v>
      </c>
      <c r="AP57">
        <v>1</v>
      </c>
      <c r="AQ57" s="5">
        <f t="shared" ref="AQ57:AY57" ca="1" si="6">SUMIFS(V$57:V$8816,$R$57:$R$8816,$AP57)</f>
        <v>326.13769999999994</v>
      </c>
      <c r="AR57" s="5">
        <f t="shared" si="6"/>
        <v>16386.535000000003</v>
      </c>
      <c r="AS57" s="5">
        <f t="shared" si="6"/>
        <v>56.369680400000007</v>
      </c>
      <c r="AT57" s="5">
        <f t="shared" ca="1" si="6"/>
        <v>269.76801959999938</v>
      </c>
      <c r="AU57" s="5">
        <f t="shared" ca="1" si="6"/>
        <v>52.693674800000032</v>
      </c>
      <c r="AV57" s="5">
        <f t="shared" ca="1" si="6"/>
        <v>3.6760055999999994</v>
      </c>
      <c r="AW57" s="5">
        <f t="shared" ca="1" si="6"/>
        <v>5.9750056000000011</v>
      </c>
      <c r="AX57" s="5">
        <f t="shared" ca="1" si="6"/>
        <v>22.245215599999991</v>
      </c>
      <c r="AY57" s="5">
        <f t="shared" ca="1" si="6"/>
        <v>267.46901959999934</v>
      </c>
      <c r="AZ57" s="5">
        <f ca="1">-SUMIFS(AE$57:AE$8816,$R$57:$R$8816,$AP57)</f>
        <v>0</v>
      </c>
      <c r="BA57" s="5">
        <f ca="1">SUMIFS(AF$57:AF$8816,$R$57:$R$8816,$AP57)</f>
        <v>267.46901959999934</v>
      </c>
      <c r="BB57" s="5">
        <f ca="1">AVERAGEIFS(AG$57:AG$8816,$R$57:$R$8816,$AP57)</f>
        <v>7.4748708333333301E-3</v>
      </c>
      <c r="BC57" s="5">
        <f ca="1">SUMIFS(AH$57:AH$8816,$R$57:$R$8816,$AP57)/24</f>
        <v>29.041666666666668</v>
      </c>
      <c r="BD57" s="5"/>
      <c r="BE57" s="5"/>
      <c r="BF57">
        <v>0</v>
      </c>
      <c r="BG57">
        <f>AVERAGEIFS(X$57:X$8816,T$57:T$8816,BF57,U$57:U$8816,0)</f>
        <v>0</v>
      </c>
      <c r="BH57">
        <f>AVERAGEIFS(X$57:X$8816,T$57:T$8816,BF57,U$57:U$8816,1)</f>
        <v>0</v>
      </c>
    </row>
    <row r="58" spans="3:60" x14ac:dyDescent="0.25">
      <c r="C58">
        <v>1</v>
      </c>
      <c r="D58">
        <f t="shared" ref="D58:L80" ca="1" si="7">INDIRECT(ADDRESS(4+$C58,2+D$56,1,1,$D$52))*$D$53/1000/1000</f>
        <v>0.2283</v>
      </c>
      <c r="E58">
        <f t="shared" ca="1" si="7"/>
        <v>0.24429999999999999</v>
      </c>
      <c r="F58">
        <f t="shared" ca="1" si="7"/>
        <v>0.18159999999999998</v>
      </c>
      <c r="G58">
        <f t="shared" ca="1" si="7"/>
        <v>0.27650000000000002</v>
      </c>
      <c r="H58">
        <f t="shared" ca="1" si="7"/>
        <v>0.28659999999999997</v>
      </c>
      <c r="I58">
        <f t="shared" ca="1" si="7"/>
        <v>0.22929999999999998</v>
      </c>
      <c r="J58">
        <f t="shared" ca="1" si="7"/>
        <v>0.24099999999999996</v>
      </c>
      <c r="K58">
        <f t="shared" ca="1" si="7"/>
        <v>0.26960000000000001</v>
      </c>
      <c r="L58">
        <f t="shared" ca="1" si="7"/>
        <v>0.20670000000000002</v>
      </c>
      <c r="O58">
        <v>2</v>
      </c>
      <c r="P58" s="2">
        <f>P57+TIME(1,,)</f>
        <v>44197.041666666664</v>
      </c>
      <c r="Q58">
        <f t="shared" ref="Q58:Q121" si="8">DAY(P58)</f>
        <v>1</v>
      </c>
      <c r="R58">
        <f t="shared" ref="R58:R121" si="9">MONTH(P58)</f>
        <v>1</v>
      </c>
      <c r="S58">
        <f t="shared" ref="S58:S121" si="10">IF(WEEKDAY(P58)=6,1,IF(WEEKDAY(P58)=7,2,3))</f>
        <v>1</v>
      </c>
      <c r="T58">
        <f t="shared" ref="T58:T121" si="11">HOUR(P58)</f>
        <v>1</v>
      </c>
      <c r="U58">
        <f t="shared" ref="U58:U121" si="12">IF(AND(P58&gt;DATE(2021,5,14),P58&lt;DATE(2021,9,15)),1,IF(AND(P58&gt;DATE(2021,3,20),P58&lt;DATE(2021,11,1)),2,0))</f>
        <v>0</v>
      </c>
      <c r="V58">
        <f t="shared" ref="V58:V121" ca="1" si="13">INDEX($D$57:$L$80,1+T58,S58+U58*3)</f>
        <v>0.2283</v>
      </c>
      <c r="W58">
        <f>INDEX(Solarstrahlungsdaten!$B$13:$G$8772,Übersicht!O58,Übersicht!$E$10)</f>
        <v>0</v>
      </c>
      <c r="X58">
        <f t="shared" ref="X58:X121" si="14">IF(W58*$D$9/1000*(1-$D$41)&gt;$D$9*$D$42,$D$9*$D$42,W58*$D$9/1000*(1-$D$41))</f>
        <v>0</v>
      </c>
      <c r="Y58">
        <f t="shared" ref="Y58:Y121" ca="1" si="15">V58-X58</f>
        <v>0.2283</v>
      </c>
      <c r="Z58">
        <f t="shared" ref="Z58:Z121" ca="1" si="16">IF(X58&gt;V58,V58,X58)</f>
        <v>0</v>
      </c>
      <c r="AA58">
        <f t="shared" ref="AA58:AA121" ca="1" si="17">IF(Y58&lt;0, IF(AC57-Y58&lt;$D$22, -Y58, $D$22-AC57),0)</f>
        <v>0</v>
      </c>
      <c r="AB58">
        <f t="shared" ref="AB58:AB121" ca="1" si="18">IF(Y58&gt;0, IF(AC57-Y58&gt;0, Y58, AC57),0)</f>
        <v>0.2283</v>
      </c>
      <c r="AC58">
        <f ca="1">AC57+AA58-AB58</f>
        <v>1.7717000000000001</v>
      </c>
      <c r="AD58">
        <f t="shared" ca="1" si="5"/>
        <v>0</v>
      </c>
      <c r="AE58">
        <f t="shared" ref="AE58:AE121" ca="1" si="19">IF(AD58&lt;0,-AD58,0)</f>
        <v>0</v>
      </c>
      <c r="AF58">
        <f t="shared" ref="AF58:AF121" ca="1" si="20">IF(AD58&gt;0,AD58,0)</f>
        <v>0</v>
      </c>
      <c r="AG58">
        <f t="shared" ref="AG58:AG121" ca="1" si="21">IF($D$22&gt;0,AC58/$D$22,0)</f>
        <v>0.44292500000000001</v>
      </c>
      <c r="AH58">
        <f t="shared" ref="AH58:AH121" ca="1" si="22">IF(AC58&lt;=0,1,0)</f>
        <v>0</v>
      </c>
      <c r="AJ58">
        <v>2</v>
      </c>
      <c r="AO58" t="s">
        <v>108</v>
      </c>
      <c r="AP58">
        <v>2</v>
      </c>
      <c r="AQ58" s="5">
        <f t="shared" ref="AQ58:AQ68" ca="1" si="23">SUMIFS(V$57:V$8816,$R$57:$R$8816,$AP58)</f>
        <v>293.62599999999975</v>
      </c>
      <c r="AR58" s="5">
        <f t="shared" ref="AR58:AR68" si="24">SUMIFS(W$57:W$8816,$R$57:$R$8816,$AP58)</f>
        <v>35220.350000000006</v>
      </c>
      <c r="AS58" s="5">
        <f t="shared" ref="AS58:AS68" si="25">SUMIFS(X$57:X$8816,$R$57:$R$8816,$AP58)</f>
        <v>121.15800399999996</v>
      </c>
      <c r="AT58" s="5">
        <f t="shared" ref="AT58:AT68" ca="1" si="26">SUMIFS(Y$57:Y$8816,$R$57:$R$8816,$AP58)</f>
        <v>172.46799599999977</v>
      </c>
      <c r="AU58" s="5">
        <f t="shared" ref="AU58:AU68" ca="1" si="27">SUMIFS(Z$57:Z$8816,$R$57:$R$8816,$AP58)</f>
        <v>85.351859999999959</v>
      </c>
      <c r="AV58" s="5">
        <f t="shared" ref="AV58:AV68" ca="1" si="28">SUMIFS(AA$57:AA$8816,$R$57:$R$8816,$AP58)</f>
        <v>33.953010800000001</v>
      </c>
      <c r="AW58" s="5">
        <f t="shared" ref="AW58:AW68" ca="1" si="29">SUMIFS(AB$57:AB$8816,$R$57:$R$8816,$AP58)</f>
        <v>33.953010799999994</v>
      </c>
      <c r="AX58" s="5">
        <f t="shared" ref="AX58:AX68" ca="1" si="30">SUMIFS(AC$57:AC$8816,$R$57:$R$8816,$AP58)</f>
        <v>215.74925240000005</v>
      </c>
      <c r="AY58" s="5">
        <f t="shared" ref="AY58:AY68" ca="1" si="31">SUMIFS(AD$57:AD$8816,$R$57:$R$8816,$AP58)</f>
        <v>172.4679959999998</v>
      </c>
      <c r="AZ58" s="5">
        <f t="shared" ref="AZ58:AZ68" ca="1" si="32">-SUMIFS(AE$57:AE$8816,$R$57:$R$8816,$AP58)</f>
        <v>-1.8531331999999998</v>
      </c>
      <c r="BA58" s="5">
        <f t="shared" ref="BA58:BA68" ca="1" si="33">SUMIFS(AF$57:AF$8816,$R$57:$R$8816,$AP58)</f>
        <v>174.32112919999977</v>
      </c>
      <c r="BB58" s="5">
        <f t="shared" ref="BB58:BB68" ca="1" si="34">AVERAGEIFS(AG$57:AG$8816,$R$57:$R$8816,$AP58)</f>
        <v>8.0263858779761915E-2</v>
      </c>
      <c r="BC58" s="5">
        <f t="shared" ref="BC58:BC68" ca="1" si="35">SUMIFS(AH$57:AH$8816,$R$57:$R$8816,$AP58)/24</f>
        <v>21.208333333333332</v>
      </c>
      <c r="BD58" s="5"/>
      <c r="BE58" s="5"/>
      <c r="BF58">
        <v>1</v>
      </c>
      <c r="BG58">
        <f t="shared" ref="BG58:BG80" si="36">AVERAGEIFS(X$57:X$8816,T$57:T$8816,BF58,U$57:U$8816,0)</f>
        <v>0</v>
      </c>
      <c r="BH58">
        <f t="shared" ref="BH58:BH80" si="37">AVERAGEIFS(X$57:X$8816,T$57:T$8816,BF58,U$57:U$8816,1)</f>
        <v>0</v>
      </c>
    </row>
    <row r="59" spans="3:60" x14ac:dyDescent="0.25">
      <c r="C59">
        <v>2</v>
      </c>
      <c r="D59">
        <f t="shared" ca="1" si="7"/>
        <v>0.17420000000000002</v>
      </c>
      <c r="E59">
        <f t="shared" ca="1" si="7"/>
        <v>0.18689999999999998</v>
      </c>
      <c r="F59">
        <f t="shared" ca="1" si="7"/>
        <v>0.15990000000000001</v>
      </c>
      <c r="G59">
        <f t="shared" ca="1" si="7"/>
        <v>0.21590000000000001</v>
      </c>
      <c r="H59">
        <f t="shared" ca="1" si="7"/>
        <v>0.22540000000000002</v>
      </c>
      <c r="I59">
        <f t="shared" ca="1" si="7"/>
        <v>0.20319999999999999</v>
      </c>
      <c r="J59">
        <f t="shared" ca="1" si="7"/>
        <v>0.19169999999999998</v>
      </c>
      <c r="K59">
        <f t="shared" ca="1" si="7"/>
        <v>0.20380000000000001</v>
      </c>
      <c r="L59">
        <f t="shared" ca="1" si="7"/>
        <v>0.18039999999999998</v>
      </c>
      <c r="O59">
        <v>3</v>
      </c>
      <c r="P59" s="2">
        <f t="shared" ref="P59:P122" si="38">P58+TIME(1,,)</f>
        <v>44197.083333333328</v>
      </c>
      <c r="Q59">
        <f t="shared" si="8"/>
        <v>1</v>
      </c>
      <c r="R59">
        <f t="shared" si="9"/>
        <v>1</v>
      </c>
      <c r="S59">
        <f t="shared" si="10"/>
        <v>1</v>
      </c>
      <c r="T59">
        <f t="shared" si="11"/>
        <v>2</v>
      </c>
      <c r="U59">
        <f t="shared" si="12"/>
        <v>0</v>
      </c>
      <c r="V59">
        <f t="shared" ca="1" si="13"/>
        <v>0.17420000000000002</v>
      </c>
      <c r="W59">
        <f>INDEX(Solarstrahlungsdaten!$B$13:$G$8772,Übersicht!O59,Übersicht!$E$10)</f>
        <v>0</v>
      </c>
      <c r="X59">
        <f t="shared" si="14"/>
        <v>0</v>
      </c>
      <c r="Y59">
        <f t="shared" ca="1" si="15"/>
        <v>0.17420000000000002</v>
      </c>
      <c r="Z59">
        <f t="shared" ca="1" si="16"/>
        <v>0</v>
      </c>
      <c r="AA59">
        <f t="shared" ca="1" si="17"/>
        <v>0</v>
      </c>
      <c r="AB59">
        <f t="shared" ca="1" si="18"/>
        <v>0.17420000000000002</v>
      </c>
      <c r="AC59">
        <f t="shared" ref="AC59:AC122" ca="1" si="39">AC58+AA59-AB59</f>
        <v>1.5975000000000001</v>
      </c>
      <c r="AD59">
        <f t="shared" ca="1" si="5"/>
        <v>0</v>
      </c>
      <c r="AE59">
        <f t="shared" ca="1" si="19"/>
        <v>0</v>
      </c>
      <c r="AF59">
        <f t="shared" ca="1" si="20"/>
        <v>0</v>
      </c>
      <c r="AG59">
        <f t="shared" ca="1" si="21"/>
        <v>0.39937500000000004</v>
      </c>
      <c r="AH59">
        <f t="shared" ca="1" si="22"/>
        <v>0</v>
      </c>
      <c r="AJ59">
        <v>3</v>
      </c>
      <c r="AO59" t="s">
        <v>109</v>
      </c>
      <c r="AP59">
        <v>3</v>
      </c>
      <c r="AQ59" s="5">
        <f t="shared" ca="1" si="23"/>
        <v>330.49189999999982</v>
      </c>
      <c r="AR59" s="5">
        <f t="shared" si="24"/>
        <v>70668.015000000058</v>
      </c>
      <c r="AS59" s="5">
        <f t="shared" si="25"/>
        <v>243.09797159999997</v>
      </c>
      <c r="AT59" s="5">
        <f t="shared" ca="1" si="26"/>
        <v>87.393928400000021</v>
      </c>
      <c r="AU59" s="5">
        <f t="shared" ca="1" si="27"/>
        <v>132.61475839999997</v>
      </c>
      <c r="AV59" s="5">
        <f t="shared" ca="1" si="28"/>
        <v>70.193343600000006</v>
      </c>
      <c r="AW59" s="5">
        <f t="shared" ca="1" si="29"/>
        <v>70.193343599999977</v>
      </c>
      <c r="AX59" s="5">
        <f t="shared" ca="1" si="30"/>
        <v>588.73188040000025</v>
      </c>
      <c r="AY59" s="5">
        <f t="shared" ca="1" si="31"/>
        <v>87.393928400000007</v>
      </c>
      <c r="AZ59" s="5">
        <f t="shared" ca="1" si="32"/>
        <v>-40.289869600000017</v>
      </c>
      <c r="BA59" s="5">
        <f t="shared" ca="1" si="33"/>
        <v>127.68379800000005</v>
      </c>
      <c r="BB59" s="5">
        <f t="shared" ca="1" si="34"/>
        <v>0.19782657271505386</v>
      </c>
      <c r="BC59" s="5">
        <f t="shared" ca="1" si="35"/>
        <v>17.916666666666668</v>
      </c>
      <c r="BD59" s="5"/>
      <c r="BE59" s="5"/>
      <c r="BF59">
        <v>2</v>
      </c>
      <c r="BG59">
        <f t="shared" si="36"/>
        <v>0</v>
      </c>
      <c r="BH59">
        <f t="shared" si="37"/>
        <v>0</v>
      </c>
    </row>
    <row r="60" spans="3:60" x14ac:dyDescent="0.25">
      <c r="C60">
        <v>3</v>
      </c>
      <c r="D60">
        <f t="shared" ca="1" si="7"/>
        <v>0.1605</v>
      </c>
      <c r="E60">
        <f t="shared" ca="1" si="7"/>
        <v>0.16789999999999997</v>
      </c>
      <c r="F60">
        <f t="shared" ca="1" si="7"/>
        <v>0.15480000000000002</v>
      </c>
      <c r="G60">
        <f t="shared" ca="1" si="7"/>
        <v>0.20100000000000001</v>
      </c>
      <c r="H60">
        <f t="shared" ca="1" si="7"/>
        <v>0.20489999999999997</v>
      </c>
      <c r="I60">
        <f t="shared" ca="1" si="7"/>
        <v>0.18919999999999998</v>
      </c>
      <c r="J60">
        <f t="shared" ca="1" si="7"/>
        <v>0.1767</v>
      </c>
      <c r="K60">
        <f t="shared" ca="1" si="7"/>
        <v>0.18039999999999998</v>
      </c>
      <c r="L60">
        <f t="shared" ca="1" si="7"/>
        <v>0.1724</v>
      </c>
      <c r="O60">
        <v>4</v>
      </c>
      <c r="P60" s="2">
        <f t="shared" si="38"/>
        <v>44197.124999999993</v>
      </c>
      <c r="Q60">
        <f t="shared" si="8"/>
        <v>1</v>
      </c>
      <c r="R60">
        <f t="shared" si="9"/>
        <v>1</v>
      </c>
      <c r="S60">
        <f t="shared" si="10"/>
        <v>1</v>
      </c>
      <c r="T60">
        <f t="shared" si="11"/>
        <v>3</v>
      </c>
      <c r="U60">
        <f t="shared" si="12"/>
        <v>0</v>
      </c>
      <c r="V60">
        <f t="shared" ca="1" si="13"/>
        <v>0.1605</v>
      </c>
      <c r="W60">
        <f>INDEX(Solarstrahlungsdaten!$B$13:$G$8772,Übersicht!O60,Übersicht!$E$10)</f>
        <v>0</v>
      </c>
      <c r="X60">
        <f t="shared" si="14"/>
        <v>0</v>
      </c>
      <c r="Y60">
        <f t="shared" ca="1" si="15"/>
        <v>0.1605</v>
      </c>
      <c r="Z60">
        <f t="shared" ca="1" si="16"/>
        <v>0</v>
      </c>
      <c r="AA60">
        <f t="shared" ca="1" si="17"/>
        <v>0</v>
      </c>
      <c r="AB60">
        <f t="shared" ca="1" si="18"/>
        <v>0.1605</v>
      </c>
      <c r="AC60">
        <f t="shared" ca="1" si="39"/>
        <v>1.4370000000000001</v>
      </c>
      <c r="AD60">
        <f t="shared" ca="1" si="5"/>
        <v>0</v>
      </c>
      <c r="AE60">
        <f t="shared" ca="1" si="19"/>
        <v>0</v>
      </c>
      <c r="AF60">
        <f t="shared" ca="1" si="20"/>
        <v>0</v>
      </c>
      <c r="AG60">
        <f t="shared" ca="1" si="21"/>
        <v>0.35925000000000001</v>
      </c>
      <c r="AH60">
        <f t="shared" ca="1" si="22"/>
        <v>0</v>
      </c>
      <c r="AJ60">
        <v>4</v>
      </c>
      <c r="AO60" t="s">
        <v>110</v>
      </c>
      <c r="AP60">
        <v>4</v>
      </c>
      <c r="AQ60" s="5">
        <f t="shared" ca="1" si="23"/>
        <v>331.04140000000018</v>
      </c>
      <c r="AR60" s="5">
        <f t="shared" si="24"/>
        <v>120643.68499999997</v>
      </c>
      <c r="AS60" s="5">
        <f t="shared" si="25"/>
        <v>415.01427640000003</v>
      </c>
      <c r="AT60" s="5">
        <f t="shared" ca="1" si="26"/>
        <v>-83.972876399999947</v>
      </c>
      <c r="AU60" s="5">
        <f t="shared" ca="1" si="27"/>
        <v>170.45089119999997</v>
      </c>
      <c r="AV60" s="5">
        <f t="shared" ca="1" si="28"/>
        <v>108.4059424</v>
      </c>
      <c r="AW60" s="5">
        <f t="shared" ca="1" si="29"/>
        <v>108.40594240000003</v>
      </c>
      <c r="AX60" s="5">
        <f t="shared" ca="1" si="30"/>
        <v>1167.870285199999</v>
      </c>
      <c r="AY60" s="5">
        <f t="shared" ca="1" si="31"/>
        <v>-83.972876399999961</v>
      </c>
      <c r="AZ60" s="5">
        <f t="shared" ca="1" si="32"/>
        <v>-136.15744279999998</v>
      </c>
      <c r="BA60" s="5">
        <f t="shared" ca="1" si="33"/>
        <v>52.184566400000001</v>
      </c>
      <c r="BB60" s="5">
        <f t="shared" ca="1" si="34"/>
        <v>0.40551051569444407</v>
      </c>
      <c r="BC60" s="5">
        <f t="shared" ca="1" si="35"/>
        <v>9.6666666666666661</v>
      </c>
      <c r="BD60" s="5"/>
      <c r="BE60" s="5"/>
      <c r="BF60">
        <v>3</v>
      </c>
      <c r="BG60">
        <f t="shared" si="36"/>
        <v>0</v>
      </c>
      <c r="BH60">
        <f t="shared" si="37"/>
        <v>0</v>
      </c>
    </row>
    <row r="61" spans="3:60" x14ac:dyDescent="0.25">
      <c r="C61">
        <v>4</v>
      </c>
      <c r="D61">
        <f t="shared" ca="1" si="7"/>
        <v>0.15469999999999998</v>
      </c>
      <c r="E61">
        <f t="shared" ca="1" si="7"/>
        <v>0.15659999999999999</v>
      </c>
      <c r="F61">
        <f t="shared" ca="1" si="7"/>
        <v>0.15479999999999999</v>
      </c>
      <c r="G61">
        <f t="shared" ca="1" si="7"/>
        <v>0.20110000000000003</v>
      </c>
      <c r="H61">
        <f t="shared" ca="1" si="7"/>
        <v>0.19989999999999999</v>
      </c>
      <c r="I61">
        <f t="shared" ca="1" si="7"/>
        <v>0.191</v>
      </c>
      <c r="J61">
        <f t="shared" ca="1" si="7"/>
        <v>0.1726</v>
      </c>
      <c r="K61">
        <f t="shared" ca="1" si="7"/>
        <v>0.17269999999999999</v>
      </c>
      <c r="L61">
        <f t="shared" ca="1" si="7"/>
        <v>0.17459999999999998</v>
      </c>
      <c r="O61">
        <v>5</v>
      </c>
      <c r="P61" s="2">
        <f t="shared" si="38"/>
        <v>44197.166666666657</v>
      </c>
      <c r="Q61">
        <f t="shared" si="8"/>
        <v>1</v>
      </c>
      <c r="R61">
        <f t="shared" si="9"/>
        <v>1</v>
      </c>
      <c r="S61">
        <f t="shared" si="10"/>
        <v>1</v>
      </c>
      <c r="T61">
        <f t="shared" si="11"/>
        <v>4</v>
      </c>
      <c r="U61">
        <f t="shared" si="12"/>
        <v>0</v>
      </c>
      <c r="V61">
        <f t="shared" ca="1" si="13"/>
        <v>0.15469999999999998</v>
      </c>
      <c r="W61">
        <f>INDEX(Solarstrahlungsdaten!$B$13:$G$8772,Übersicht!O61,Übersicht!$E$10)</f>
        <v>0</v>
      </c>
      <c r="X61">
        <f t="shared" si="14"/>
        <v>0</v>
      </c>
      <c r="Y61">
        <f t="shared" ca="1" si="15"/>
        <v>0.15469999999999998</v>
      </c>
      <c r="Z61">
        <f t="shared" ca="1" si="16"/>
        <v>0</v>
      </c>
      <c r="AA61">
        <f t="shared" ca="1" si="17"/>
        <v>0</v>
      </c>
      <c r="AB61">
        <f t="shared" ca="1" si="18"/>
        <v>0.15469999999999998</v>
      </c>
      <c r="AC61">
        <f t="shared" ca="1" si="39"/>
        <v>1.2823</v>
      </c>
      <c r="AD61">
        <f t="shared" ca="1" si="5"/>
        <v>0</v>
      </c>
      <c r="AE61">
        <f t="shared" ca="1" si="19"/>
        <v>0</v>
      </c>
      <c r="AF61">
        <f t="shared" ca="1" si="20"/>
        <v>0</v>
      </c>
      <c r="AG61">
        <f t="shared" ca="1" si="21"/>
        <v>0.320575</v>
      </c>
      <c r="AH61">
        <f t="shared" ca="1" si="22"/>
        <v>0</v>
      </c>
      <c r="AJ61">
        <v>5</v>
      </c>
      <c r="AO61" t="s">
        <v>111</v>
      </c>
      <c r="AP61">
        <v>5</v>
      </c>
      <c r="AQ61" s="5">
        <f t="shared" ca="1" si="23"/>
        <v>347.72460000000098</v>
      </c>
      <c r="AR61" s="5">
        <f t="shared" si="24"/>
        <v>134136.66500000012</v>
      </c>
      <c r="AS61" s="5">
        <f t="shared" si="25"/>
        <v>461.42721559999984</v>
      </c>
      <c r="AT61" s="5">
        <f t="shared" ca="1" si="26"/>
        <v>-113.70261560000014</v>
      </c>
      <c r="AU61" s="5">
        <f t="shared" ca="1" si="27"/>
        <v>191.73941799999997</v>
      </c>
      <c r="AV61" s="5">
        <f t="shared" ca="1" si="28"/>
        <v>123.96910959999997</v>
      </c>
      <c r="AW61" s="5">
        <f t="shared" ca="1" si="29"/>
        <v>123.62430359999998</v>
      </c>
      <c r="AX61" s="5">
        <f t="shared" ca="1" si="30"/>
        <v>1409.5443515999991</v>
      </c>
      <c r="AY61" s="5">
        <f t="shared" ca="1" si="31"/>
        <v>-113.35780960000011</v>
      </c>
      <c r="AZ61" s="5">
        <f t="shared" ca="1" si="32"/>
        <v>-145.71868800000001</v>
      </c>
      <c r="BA61" s="5">
        <f t="shared" ca="1" si="33"/>
        <v>32.36087839999999</v>
      </c>
      <c r="BB61" s="5">
        <f t="shared" ca="1" si="34"/>
        <v>0.47363721491935457</v>
      </c>
      <c r="BC61" s="5">
        <f t="shared" ca="1" si="35"/>
        <v>6.708333333333333</v>
      </c>
      <c r="BD61" s="5"/>
      <c r="BE61" s="5"/>
      <c r="BF61">
        <v>4</v>
      </c>
      <c r="BG61">
        <f t="shared" si="36"/>
        <v>0</v>
      </c>
      <c r="BH61">
        <f t="shared" si="37"/>
        <v>4.7140483870967725E-2</v>
      </c>
    </row>
    <row r="62" spans="3:60" x14ac:dyDescent="0.25">
      <c r="C62">
        <v>5</v>
      </c>
      <c r="D62">
        <f t="shared" ca="1" si="7"/>
        <v>0.15619999999999998</v>
      </c>
      <c r="E62">
        <f t="shared" ca="1" si="7"/>
        <v>0.15369999999999998</v>
      </c>
      <c r="F62">
        <f t="shared" ca="1" si="7"/>
        <v>0.17169999999999999</v>
      </c>
      <c r="G62">
        <f t="shared" ca="1" si="7"/>
        <v>0.2041</v>
      </c>
      <c r="H62">
        <f t="shared" ca="1" si="7"/>
        <v>0.19670000000000001</v>
      </c>
      <c r="I62">
        <f t="shared" ca="1" si="7"/>
        <v>0.21959999999999999</v>
      </c>
      <c r="J62">
        <f t="shared" ca="1" si="7"/>
        <v>0.17650000000000002</v>
      </c>
      <c r="K62">
        <f t="shared" ca="1" si="7"/>
        <v>0.17309999999999998</v>
      </c>
      <c r="L62">
        <f t="shared" ca="1" si="7"/>
        <v>0.1938</v>
      </c>
      <c r="O62">
        <v>6</v>
      </c>
      <c r="P62" s="2">
        <f t="shared" si="38"/>
        <v>44197.208333333321</v>
      </c>
      <c r="Q62">
        <f t="shared" si="8"/>
        <v>1</v>
      </c>
      <c r="R62">
        <f t="shared" si="9"/>
        <v>1</v>
      </c>
      <c r="S62">
        <f t="shared" si="10"/>
        <v>1</v>
      </c>
      <c r="T62">
        <f t="shared" si="11"/>
        <v>5</v>
      </c>
      <c r="U62">
        <f t="shared" si="12"/>
        <v>0</v>
      </c>
      <c r="V62">
        <f t="shared" ca="1" si="13"/>
        <v>0.15619999999999998</v>
      </c>
      <c r="W62">
        <f>INDEX(Solarstrahlungsdaten!$B$13:$G$8772,Übersicht!O62,Übersicht!$E$10)</f>
        <v>0</v>
      </c>
      <c r="X62">
        <f t="shared" si="14"/>
        <v>0</v>
      </c>
      <c r="Y62">
        <f t="shared" ca="1" si="15"/>
        <v>0.15619999999999998</v>
      </c>
      <c r="Z62">
        <f t="shared" ca="1" si="16"/>
        <v>0</v>
      </c>
      <c r="AA62">
        <f t="shared" ca="1" si="17"/>
        <v>0</v>
      </c>
      <c r="AB62">
        <f t="shared" ca="1" si="18"/>
        <v>0.15619999999999998</v>
      </c>
      <c r="AC62">
        <f t="shared" ca="1" si="39"/>
        <v>1.1261000000000001</v>
      </c>
      <c r="AD62">
        <f t="shared" ca="1" si="5"/>
        <v>0</v>
      </c>
      <c r="AE62">
        <f t="shared" ca="1" si="19"/>
        <v>0</v>
      </c>
      <c r="AF62">
        <f t="shared" ca="1" si="20"/>
        <v>0</v>
      </c>
      <c r="AG62">
        <f t="shared" ca="1" si="21"/>
        <v>0.28152500000000003</v>
      </c>
      <c r="AH62">
        <f t="shared" ca="1" si="22"/>
        <v>0</v>
      </c>
      <c r="AJ62">
        <v>6</v>
      </c>
      <c r="AO62" t="s">
        <v>112</v>
      </c>
      <c r="AP62">
        <v>6</v>
      </c>
      <c r="AQ62" s="5">
        <f t="shared" ca="1" si="23"/>
        <v>341.82180000000085</v>
      </c>
      <c r="AR62" s="5">
        <f t="shared" si="24"/>
        <v>141665.56999999986</v>
      </c>
      <c r="AS62" s="5">
        <f t="shared" si="25"/>
        <v>487.32956080000019</v>
      </c>
      <c r="AT62" s="5">
        <f t="shared" ca="1" si="26"/>
        <v>-145.50776079999997</v>
      </c>
      <c r="AU62" s="5">
        <f t="shared" ca="1" si="27"/>
        <v>195.62902840000021</v>
      </c>
      <c r="AV62" s="5">
        <f t="shared" ca="1" si="28"/>
        <v>111.28901159999998</v>
      </c>
      <c r="AW62" s="5">
        <f t="shared" ca="1" si="29"/>
        <v>110.6495736</v>
      </c>
      <c r="AX62" s="5">
        <f t="shared" ca="1" si="30"/>
        <v>1353.7196208</v>
      </c>
      <c r="AY62" s="5">
        <f t="shared" ca="1" si="31"/>
        <v>-144.86832280000004</v>
      </c>
      <c r="AZ62" s="5">
        <f t="shared" ca="1" si="32"/>
        <v>-180.41152079999995</v>
      </c>
      <c r="BA62" s="5">
        <f t="shared" ca="1" si="33"/>
        <v>35.543198000000004</v>
      </c>
      <c r="BB62" s="5">
        <f t="shared" ca="1" si="34"/>
        <v>0.47004153500000001</v>
      </c>
      <c r="BC62" s="5">
        <f t="shared" ca="1" si="35"/>
        <v>6.541666666666667</v>
      </c>
      <c r="BD62" s="5"/>
      <c r="BE62" s="5"/>
      <c r="BF62">
        <v>5</v>
      </c>
      <c r="BG62">
        <f t="shared" si="36"/>
        <v>0</v>
      </c>
      <c r="BH62">
        <f t="shared" si="37"/>
        <v>0.23985829999999994</v>
      </c>
    </row>
    <row r="63" spans="3:60" x14ac:dyDescent="0.25">
      <c r="C63">
        <v>6</v>
      </c>
      <c r="D63">
        <f t="shared" ca="1" si="7"/>
        <v>0.19319999999999998</v>
      </c>
      <c r="E63">
        <f t="shared" ca="1" si="7"/>
        <v>0.1605</v>
      </c>
      <c r="F63">
        <f t="shared" ca="1" si="7"/>
        <v>0.30460000000000004</v>
      </c>
      <c r="G63">
        <f t="shared" ca="1" si="7"/>
        <v>0.23569999999999999</v>
      </c>
      <c r="H63">
        <f t="shared" ca="1" si="7"/>
        <v>0.19870000000000002</v>
      </c>
      <c r="I63">
        <f t="shared" ca="1" si="7"/>
        <v>0.34410000000000002</v>
      </c>
      <c r="J63">
        <f t="shared" ca="1" si="7"/>
        <v>0.2135</v>
      </c>
      <c r="K63">
        <f t="shared" ca="1" si="7"/>
        <v>0.17710000000000001</v>
      </c>
      <c r="L63">
        <f t="shared" ca="1" si="7"/>
        <v>0.32089999999999996</v>
      </c>
      <c r="O63">
        <v>7</v>
      </c>
      <c r="P63" s="2">
        <f t="shared" si="38"/>
        <v>44197.249999999985</v>
      </c>
      <c r="Q63">
        <f t="shared" si="8"/>
        <v>1</v>
      </c>
      <c r="R63">
        <f t="shared" si="9"/>
        <v>1</v>
      </c>
      <c r="S63">
        <f t="shared" si="10"/>
        <v>1</v>
      </c>
      <c r="T63">
        <f t="shared" si="11"/>
        <v>6</v>
      </c>
      <c r="U63">
        <f t="shared" si="12"/>
        <v>0</v>
      </c>
      <c r="V63">
        <f t="shared" ca="1" si="13"/>
        <v>0.19319999999999998</v>
      </c>
      <c r="W63">
        <f>INDEX(Solarstrahlungsdaten!$B$13:$G$8772,Übersicht!O63,Übersicht!$E$10)</f>
        <v>0</v>
      </c>
      <c r="X63">
        <f t="shared" si="14"/>
        <v>0</v>
      </c>
      <c r="Y63">
        <f t="shared" ca="1" si="15"/>
        <v>0.19319999999999998</v>
      </c>
      <c r="Z63">
        <f t="shared" ca="1" si="16"/>
        <v>0</v>
      </c>
      <c r="AA63">
        <f t="shared" ca="1" si="17"/>
        <v>0</v>
      </c>
      <c r="AB63">
        <f t="shared" ca="1" si="18"/>
        <v>0.19319999999999998</v>
      </c>
      <c r="AC63">
        <f t="shared" ca="1" si="39"/>
        <v>0.93290000000000006</v>
      </c>
      <c r="AD63">
        <f t="shared" ca="1" si="5"/>
        <v>0</v>
      </c>
      <c r="AE63">
        <f t="shared" ca="1" si="19"/>
        <v>0</v>
      </c>
      <c r="AF63">
        <f t="shared" ca="1" si="20"/>
        <v>0</v>
      </c>
      <c r="AG63">
        <f t="shared" ca="1" si="21"/>
        <v>0.23322500000000002</v>
      </c>
      <c r="AH63">
        <f t="shared" ca="1" si="22"/>
        <v>0</v>
      </c>
      <c r="AJ63">
        <v>7</v>
      </c>
      <c r="AO63" t="s">
        <v>113</v>
      </c>
      <c r="AP63">
        <v>7</v>
      </c>
      <c r="AQ63" s="5">
        <f t="shared" ca="1" si="23"/>
        <v>354.11390000000085</v>
      </c>
      <c r="AR63" s="5">
        <f t="shared" si="24"/>
        <v>139296.98999999993</v>
      </c>
      <c r="AS63" s="5">
        <f t="shared" si="25"/>
        <v>479.18164560000008</v>
      </c>
      <c r="AT63" s="5">
        <f t="shared" ca="1" si="26"/>
        <v>-125.06774560000017</v>
      </c>
      <c r="AU63" s="5">
        <f t="shared" ca="1" si="27"/>
        <v>200.3665292</v>
      </c>
      <c r="AV63" s="5">
        <f t="shared" ca="1" si="28"/>
        <v>118.53160080000004</v>
      </c>
      <c r="AW63" s="5">
        <f t="shared" ca="1" si="29"/>
        <v>118.71305679999996</v>
      </c>
      <c r="AX63" s="5">
        <f t="shared" ca="1" si="30"/>
        <v>1387.3985451999997</v>
      </c>
      <c r="AY63" s="5">
        <f t="shared" ca="1" si="31"/>
        <v>-125.24920160000006</v>
      </c>
      <c r="AZ63" s="5">
        <f t="shared" ca="1" si="32"/>
        <v>-160.28351560000004</v>
      </c>
      <c r="BA63" s="5">
        <f t="shared" ca="1" si="33"/>
        <v>35.034313999999995</v>
      </c>
      <c r="BB63" s="5">
        <f t="shared" ca="1" si="34"/>
        <v>0.46619574771505368</v>
      </c>
      <c r="BC63" s="5">
        <f t="shared" ca="1" si="35"/>
        <v>6.416666666666667</v>
      </c>
      <c r="BD63" s="5"/>
      <c r="BE63" s="5"/>
      <c r="BF63">
        <v>6</v>
      </c>
      <c r="BG63">
        <f t="shared" si="36"/>
        <v>6.0479654676258987E-3</v>
      </c>
      <c r="BH63">
        <f t="shared" si="37"/>
        <v>0.58396788064516125</v>
      </c>
    </row>
    <row r="64" spans="3:60" x14ac:dyDescent="0.25">
      <c r="C64">
        <v>7</v>
      </c>
      <c r="D64">
        <f t="shared" ca="1" si="7"/>
        <v>0.29369999999999996</v>
      </c>
      <c r="E64">
        <f t="shared" ca="1" si="7"/>
        <v>0.18409999999999999</v>
      </c>
      <c r="F64">
        <f t="shared" ca="1" si="7"/>
        <v>0.49430000000000002</v>
      </c>
      <c r="G64">
        <f t="shared" ca="1" si="7"/>
        <v>0.33829999999999999</v>
      </c>
      <c r="H64">
        <f t="shared" ca="1" si="7"/>
        <v>0.25130000000000002</v>
      </c>
      <c r="I64">
        <f t="shared" ca="1" si="7"/>
        <v>0.49979999999999997</v>
      </c>
      <c r="J64">
        <f t="shared" ca="1" si="7"/>
        <v>0.3322</v>
      </c>
      <c r="K64">
        <f t="shared" ca="1" si="7"/>
        <v>0.23219999999999999</v>
      </c>
      <c r="L64">
        <f t="shared" ca="1" si="7"/>
        <v>0.49560000000000004</v>
      </c>
      <c r="O64">
        <v>8</v>
      </c>
      <c r="P64" s="2">
        <f t="shared" si="38"/>
        <v>44197.29166666665</v>
      </c>
      <c r="Q64">
        <f t="shared" si="8"/>
        <v>1</v>
      </c>
      <c r="R64">
        <f t="shared" si="9"/>
        <v>1</v>
      </c>
      <c r="S64">
        <f t="shared" si="10"/>
        <v>1</v>
      </c>
      <c r="T64">
        <f t="shared" si="11"/>
        <v>7</v>
      </c>
      <c r="U64">
        <f t="shared" si="12"/>
        <v>0</v>
      </c>
      <c r="V64">
        <f t="shared" ca="1" si="13"/>
        <v>0.29369999999999996</v>
      </c>
      <c r="W64">
        <f>INDEX(Solarstrahlungsdaten!$B$13:$G$8772,Übersicht!O64,Übersicht!$E$10)</f>
        <v>0</v>
      </c>
      <c r="X64">
        <f t="shared" si="14"/>
        <v>0</v>
      </c>
      <c r="Y64">
        <f t="shared" ca="1" si="15"/>
        <v>0.29369999999999996</v>
      </c>
      <c r="Z64">
        <f t="shared" ca="1" si="16"/>
        <v>0</v>
      </c>
      <c r="AA64">
        <f t="shared" ca="1" si="17"/>
        <v>0</v>
      </c>
      <c r="AB64">
        <f t="shared" ca="1" si="18"/>
        <v>0.29369999999999996</v>
      </c>
      <c r="AC64">
        <f t="shared" ca="1" si="39"/>
        <v>0.6392000000000001</v>
      </c>
      <c r="AD64">
        <f t="shared" ca="1" si="5"/>
        <v>0</v>
      </c>
      <c r="AE64">
        <f t="shared" ca="1" si="19"/>
        <v>0</v>
      </c>
      <c r="AF64">
        <f t="shared" ca="1" si="20"/>
        <v>0</v>
      </c>
      <c r="AG64">
        <f t="shared" ca="1" si="21"/>
        <v>0.15980000000000003</v>
      </c>
      <c r="AH64">
        <f t="shared" ca="1" si="22"/>
        <v>0</v>
      </c>
      <c r="AJ64">
        <v>8</v>
      </c>
      <c r="AO64" t="s">
        <v>114</v>
      </c>
      <c r="AP64">
        <v>8</v>
      </c>
      <c r="AQ64" s="5">
        <f t="shared" ca="1" si="23"/>
        <v>353.07770000000096</v>
      </c>
      <c r="AR64" s="5">
        <f t="shared" si="24"/>
        <v>126533.85999999997</v>
      </c>
      <c r="AS64" s="5">
        <f t="shared" si="25"/>
        <v>435.27647840000014</v>
      </c>
      <c r="AT64" s="5">
        <f t="shared" ca="1" si="26"/>
        <v>-82.198778400000052</v>
      </c>
      <c r="AU64" s="5">
        <f t="shared" ca="1" si="27"/>
        <v>181.37904039999998</v>
      </c>
      <c r="AV64" s="5">
        <f t="shared" ca="1" si="28"/>
        <v>106.77370080000004</v>
      </c>
      <c r="AW64" s="5">
        <f t="shared" ca="1" si="29"/>
        <v>107.32065839999997</v>
      </c>
      <c r="AX64" s="5">
        <f t="shared" ca="1" si="30"/>
        <v>1221.7630660000009</v>
      </c>
      <c r="AY64" s="5">
        <f t="shared" ca="1" si="31"/>
        <v>-82.745736000000065</v>
      </c>
      <c r="AZ64" s="5">
        <f t="shared" ca="1" si="32"/>
        <v>-147.12373720000002</v>
      </c>
      <c r="BA64" s="5">
        <f t="shared" ca="1" si="33"/>
        <v>64.378001200000071</v>
      </c>
      <c r="BB64" s="5">
        <f t="shared" ca="1" si="34"/>
        <v>0.41053866465053795</v>
      </c>
      <c r="BC64" s="5">
        <f t="shared" ca="1" si="35"/>
        <v>10.125</v>
      </c>
      <c r="BD64" s="5"/>
      <c r="BE64" s="5"/>
      <c r="BF64">
        <v>7</v>
      </c>
      <c r="BG64">
        <f t="shared" si="36"/>
        <v>6.8953810071942442E-2</v>
      </c>
      <c r="BH64">
        <f t="shared" si="37"/>
        <v>0.99248078064516121</v>
      </c>
    </row>
    <row r="65" spans="3:60" x14ac:dyDescent="0.25">
      <c r="C65">
        <v>8</v>
      </c>
      <c r="D65">
        <f t="shared" ca="1" si="7"/>
        <v>0.44220000000000004</v>
      </c>
      <c r="E65">
        <f t="shared" ca="1" si="7"/>
        <v>0.3034</v>
      </c>
      <c r="F65">
        <f t="shared" ca="1" si="7"/>
        <v>0.53810000000000002</v>
      </c>
      <c r="G65">
        <f t="shared" ca="1" si="7"/>
        <v>0.4793</v>
      </c>
      <c r="H65">
        <f t="shared" ca="1" si="7"/>
        <v>0.39910000000000001</v>
      </c>
      <c r="I65">
        <f t="shared" ca="1" si="7"/>
        <v>0.55649999999999999</v>
      </c>
      <c r="J65">
        <f t="shared" ca="1" si="7"/>
        <v>0.48790000000000006</v>
      </c>
      <c r="K65">
        <f t="shared" ca="1" si="7"/>
        <v>0.39250000000000002</v>
      </c>
      <c r="L65">
        <f t="shared" ca="1" si="7"/>
        <v>0.54830000000000001</v>
      </c>
      <c r="O65">
        <v>9</v>
      </c>
      <c r="P65" s="2">
        <f t="shared" si="38"/>
        <v>44197.333333333314</v>
      </c>
      <c r="Q65">
        <f t="shared" si="8"/>
        <v>1</v>
      </c>
      <c r="R65">
        <f t="shared" si="9"/>
        <v>1</v>
      </c>
      <c r="S65">
        <f t="shared" si="10"/>
        <v>1</v>
      </c>
      <c r="T65">
        <f t="shared" si="11"/>
        <v>8</v>
      </c>
      <c r="U65">
        <f t="shared" si="12"/>
        <v>0</v>
      </c>
      <c r="V65">
        <f t="shared" ca="1" si="13"/>
        <v>0.44220000000000004</v>
      </c>
      <c r="W65">
        <f>INDEX(Solarstrahlungsdaten!$B$13:$G$8772,Übersicht!O65,Übersicht!$E$10)</f>
        <v>19.545000000000002</v>
      </c>
      <c r="X65">
        <f t="shared" si="14"/>
        <v>6.7234800000000011E-2</v>
      </c>
      <c r="Y65">
        <f t="shared" ca="1" si="15"/>
        <v>0.3749652</v>
      </c>
      <c r="Z65">
        <f t="shared" ca="1" si="16"/>
        <v>6.7234800000000011E-2</v>
      </c>
      <c r="AA65">
        <f t="shared" ca="1" si="17"/>
        <v>0</v>
      </c>
      <c r="AB65">
        <f t="shared" ca="1" si="18"/>
        <v>0.3749652</v>
      </c>
      <c r="AC65">
        <f t="shared" ca="1" si="39"/>
        <v>0.2642348000000001</v>
      </c>
      <c r="AD65">
        <f t="shared" ca="1" si="5"/>
        <v>0</v>
      </c>
      <c r="AE65">
        <f t="shared" ca="1" si="19"/>
        <v>0</v>
      </c>
      <c r="AF65">
        <f t="shared" ca="1" si="20"/>
        <v>0</v>
      </c>
      <c r="AG65">
        <f t="shared" ca="1" si="21"/>
        <v>6.6058700000000026E-2</v>
      </c>
      <c r="AH65">
        <f t="shared" ca="1" si="22"/>
        <v>0</v>
      </c>
      <c r="AJ65">
        <v>9</v>
      </c>
      <c r="AO65" t="s">
        <v>115</v>
      </c>
      <c r="AP65">
        <v>9</v>
      </c>
      <c r="AQ65" s="5">
        <f t="shared" ca="1" si="23"/>
        <v>335.35530000000017</v>
      </c>
      <c r="AR65" s="5">
        <f t="shared" si="24"/>
        <v>80010.02</v>
      </c>
      <c r="AS65" s="5">
        <f t="shared" si="25"/>
        <v>275.23446879999995</v>
      </c>
      <c r="AT65" s="5">
        <f t="shared" ca="1" si="26"/>
        <v>60.120831200000012</v>
      </c>
      <c r="AU65" s="5">
        <f t="shared" ca="1" si="27"/>
        <v>152.30286639999997</v>
      </c>
      <c r="AV65" s="5">
        <f t="shared" ca="1" si="28"/>
        <v>92.083515599999998</v>
      </c>
      <c r="AW65" s="5">
        <f t="shared" ca="1" si="29"/>
        <v>92.339345999999964</v>
      </c>
      <c r="AX65" s="5">
        <f t="shared" ca="1" si="30"/>
        <v>810.18774879999978</v>
      </c>
      <c r="AY65" s="5">
        <f t="shared" ca="1" si="31"/>
        <v>59.865000800000011</v>
      </c>
      <c r="AZ65" s="5">
        <f t="shared" ca="1" si="32"/>
        <v>-30.848086800000001</v>
      </c>
      <c r="BA65" s="5">
        <f t="shared" ca="1" si="33"/>
        <v>90.713087599999966</v>
      </c>
      <c r="BB65" s="5">
        <f t="shared" ca="1" si="34"/>
        <v>0.28131519055555548</v>
      </c>
      <c r="BC65" s="5">
        <f t="shared" ca="1" si="35"/>
        <v>13.416666666666666</v>
      </c>
      <c r="BD65" s="5"/>
      <c r="BE65" s="5"/>
      <c r="BF65">
        <v>8</v>
      </c>
      <c r="BG65">
        <f t="shared" si="36"/>
        <v>0.21225926043165461</v>
      </c>
      <c r="BH65">
        <f t="shared" si="37"/>
        <v>1.2912119064516121</v>
      </c>
    </row>
    <row r="66" spans="3:60" x14ac:dyDescent="0.25">
      <c r="C66">
        <v>9</v>
      </c>
      <c r="D66">
        <f t="shared" ca="1" si="7"/>
        <v>0.5542999999999999</v>
      </c>
      <c r="E66">
        <f t="shared" ca="1" si="7"/>
        <v>0.50900000000000001</v>
      </c>
      <c r="F66">
        <f t="shared" ca="1" si="7"/>
        <v>0.50449999999999995</v>
      </c>
      <c r="G66">
        <f t="shared" ca="1" si="7"/>
        <v>0.60139999999999993</v>
      </c>
      <c r="H66">
        <f t="shared" ca="1" si="7"/>
        <v>0.59929999999999994</v>
      </c>
      <c r="I66">
        <f t="shared" ca="1" si="7"/>
        <v>0.57879999999999998</v>
      </c>
      <c r="J66">
        <f t="shared" ca="1" si="7"/>
        <v>0.5857</v>
      </c>
      <c r="K66">
        <f t="shared" ca="1" si="7"/>
        <v>0.59650000000000003</v>
      </c>
      <c r="L66">
        <f t="shared" ca="1" si="7"/>
        <v>0.54630000000000001</v>
      </c>
      <c r="O66">
        <v>10</v>
      </c>
      <c r="P66" s="2">
        <f t="shared" si="38"/>
        <v>44197.374999999978</v>
      </c>
      <c r="Q66">
        <f t="shared" si="8"/>
        <v>1</v>
      </c>
      <c r="R66">
        <f t="shared" si="9"/>
        <v>1</v>
      </c>
      <c r="S66">
        <f t="shared" si="10"/>
        <v>1</v>
      </c>
      <c r="T66">
        <f t="shared" si="11"/>
        <v>9</v>
      </c>
      <c r="U66">
        <f t="shared" si="12"/>
        <v>0</v>
      </c>
      <c r="V66">
        <f t="shared" ca="1" si="13"/>
        <v>0.5542999999999999</v>
      </c>
      <c r="W66">
        <f>INDEX(Solarstrahlungsdaten!$B$13:$G$8772,Übersicht!O66,Übersicht!$E$10)</f>
        <v>97.564999999999998</v>
      </c>
      <c r="X66">
        <f t="shared" si="14"/>
        <v>0.33562359999999997</v>
      </c>
      <c r="Y66">
        <f t="shared" ca="1" si="15"/>
        <v>0.21867639999999994</v>
      </c>
      <c r="Z66">
        <f t="shared" ca="1" si="16"/>
        <v>0.33562359999999997</v>
      </c>
      <c r="AA66">
        <f t="shared" ca="1" si="17"/>
        <v>0</v>
      </c>
      <c r="AB66">
        <f t="shared" ca="1" si="18"/>
        <v>0.21867639999999994</v>
      </c>
      <c r="AC66">
        <f t="shared" ca="1" si="39"/>
        <v>4.5558400000000165E-2</v>
      </c>
      <c r="AD66">
        <f t="shared" ca="1" si="5"/>
        <v>0</v>
      </c>
      <c r="AE66">
        <f t="shared" ca="1" si="19"/>
        <v>0</v>
      </c>
      <c r="AF66">
        <f t="shared" ca="1" si="20"/>
        <v>0</v>
      </c>
      <c r="AG66">
        <f t="shared" ca="1" si="21"/>
        <v>1.1389600000000041E-2</v>
      </c>
      <c r="AH66">
        <f t="shared" ca="1" si="22"/>
        <v>0</v>
      </c>
      <c r="AJ66">
        <v>10</v>
      </c>
      <c r="AO66" t="s">
        <v>116</v>
      </c>
      <c r="AP66">
        <v>10</v>
      </c>
      <c r="AQ66" s="5">
        <f t="shared" ca="1" si="23"/>
        <v>342.1208000000002</v>
      </c>
      <c r="AR66" s="5">
        <f t="shared" si="24"/>
        <v>42908.264999999999</v>
      </c>
      <c r="AS66" s="5">
        <f t="shared" si="25"/>
        <v>147.60443159999997</v>
      </c>
      <c r="AT66" s="5">
        <f t="shared" ca="1" si="26"/>
        <v>194.51636840000006</v>
      </c>
      <c r="AU66" s="5">
        <f t="shared" ca="1" si="27"/>
        <v>97.657180399999973</v>
      </c>
      <c r="AV66" s="5">
        <f t="shared" ca="1" si="28"/>
        <v>39.043776399999985</v>
      </c>
      <c r="AW66" s="5">
        <f t="shared" ca="1" si="29"/>
        <v>39.043776399999999</v>
      </c>
      <c r="AX66" s="5">
        <f t="shared" ca="1" si="30"/>
        <v>313.86626439999992</v>
      </c>
      <c r="AY66" s="5">
        <f t="shared" ca="1" si="31"/>
        <v>194.51636840000012</v>
      </c>
      <c r="AZ66" s="5">
        <f t="shared" ca="1" si="32"/>
        <v>-10.9034748</v>
      </c>
      <c r="BA66" s="5">
        <f t="shared" ca="1" si="33"/>
        <v>205.41984320000014</v>
      </c>
      <c r="BB66" s="5">
        <f t="shared" ca="1" si="34"/>
        <v>0.1054658146505376</v>
      </c>
      <c r="BC66" s="5">
        <f t="shared" ca="1" si="35"/>
        <v>23.583333333333332</v>
      </c>
      <c r="BD66" s="5"/>
      <c r="BE66" s="5"/>
      <c r="BF66">
        <v>9</v>
      </c>
      <c r="BG66">
        <f t="shared" si="36"/>
        <v>0.36176215539568335</v>
      </c>
      <c r="BH66">
        <f t="shared" si="37"/>
        <v>1.5337690806451609</v>
      </c>
    </row>
    <row r="67" spans="3:60" x14ac:dyDescent="0.25">
      <c r="C67">
        <v>10</v>
      </c>
      <c r="D67">
        <f t="shared" ca="1" si="7"/>
        <v>0.58640000000000003</v>
      </c>
      <c r="E67">
        <f t="shared" ca="1" si="7"/>
        <v>0.66510000000000002</v>
      </c>
      <c r="F67">
        <f t="shared" ca="1" si="7"/>
        <v>0.46820000000000001</v>
      </c>
      <c r="G67">
        <f t="shared" ca="1" si="7"/>
        <v>0.65609999999999991</v>
      </c>
      <c r="H67">
        <f t="shared" ca="1" si="7"/>
        <v>0.72729999999999995</v>
      </c>
      <c r="I67">
        <f t="shared" ca="1" si="7"/>
        <v>0.56110000000000004</v>
      </c>
      <c r="J67">
        <f t="shared" ca="1" si="7"/>
        <v>0.64139999999999997</v>
      </c>
      <c r="K67">
        <f t="shared" ca="1" si="7"/>
        <v>0.72199999999999998</v>
      </c>
      <c r="L67">
        <f t="shared" ca="1" si="7"/>
        <v>0.5323</v>
      </c>
      <c r="O67">
        <v>11</v>
      </c>
      <c r="P67" s="2">
        <f t="shared" si="38"/>
        <v>44197.416666666642</v>
      </c>
      <c r="Q67">
        <f t="shared" si="8"/>
        <v>1</v>
      </c>
      <c r="R67">
        <f t="shared" si="9"/>
        <v>1</v>
      </c>
      <c r="S67">
        <f t="shared" si="10"/>
        <v>1</v>
      </c>
      <c r="T67">
        <f t="shared" si="11"/>
        <v>10</v>
      </c>
      <c r="U67">
        <f t="shared" si="12"/>
        <v>0</v>
      </c>
      <c r="V67">
        <f t="shared" ca="1" si="13"/>
        <v>0.58640000000000003</v>
      </c>
      <c r="W67">
        <f>INDEX(Solarstrahlungsdaten!$B$13:$G$8772,Übersicht!O67,Übersicht!$E$10)</f>
        <v>116.55500000000001</v>
      </c>
      <c r="X67">
        <f t="shared" si="14"/>
        <v>0.40094920000000001</v>
      </c>
      <c r="Y67">
        <f t="shared" ca="1" si="15"/>
        <v>0.18545080000000003</v>
      </c>
      <c r="Z67">
        <f t="shared" ca="1" si="16"/>
        <v>0.40094920000000001</v>
      </c>
      <c r="AA67">
        <f t="shared" ca="1" si="17"/>
        <v>0</v>
      </c>
      <c r="AB67">
        <f t="shared" ca="1" si="18"/>
        <v>4.5558400000000165E-2</v>
      </c>
      <c r="AC67">
        <f t="shared" ca="1" si="39"/>
        <v>0</v>
      </c>
      <c r="AD67">
        <f t="shared" ca="1" si="5"/>
        <v>0.13989239999999986</v>
      </c>
      <c r="AE67">
        <f t="shared" ca="1" si="19"/>
        <v>0</v>
      </c>
      <c r="AF67">
        <f t="shared" ca="1" si="20"/>
        <v>0.13989239999999986</v>
      </c>
      <c r="AG67">
        <f t="shared" ca="1" si="21"/>
        <v>0</v>
      </c>
      <c r="AH67">
        <f t="shared" ca="1" si="22"/>
        <v>1</v>
      </c>
      <c r="AJ67">
        <v>11</v>
      </c>
      <c r="AO67" t="s">
        <v>117</v>
      </c>
      <c r="AP67">
        <v>11</v>
      </c>
      <c r="AQ67" s="5">
        <f t="shared" ca="1" si="23"/>
        <v>314.11159999999978</v>
      </c>
      <c r="AR67" s="5">
        <f t="shared" si="24"/>
        <v>24509.289999999994</v>
      </c>
      <c r="AS67" s="5">
        <f t="shared" si="25"/>
        <v>84.311957599999985</v>
      </c>
      <c r="AT67" s="5">
        <f t="shared" ca="1" si="26"/>
        <v>229.79964239999961</v>
      </c>
      <c r="AU67" s="5">
        <f t="shared" ca="1" si="27"/>
        <v>66.786021600000026</v>
      </c>
      <c r="AV67" s="5">
        <f t="shared" ca="1" si="28"/>
        <v>17.525935999999998</v>
      </c>
      <c r="AW67" s="5">
        <f t="shared" ca="1" si="29"/>
        <v>17.525935999999994</v>
      </c>
      <c r="AX67" s="5">
        <f t="shared" ca="1" si="30"/>
        <v>89.911184399999996</v>
      </c>
      <c r="AY67" s="5">
        <f t="shared" ca="1" si="31"/>
        <v>229.79964239999973</v>
      </c>
      <c r="AZ67" s="5">
        <f t="shared" ca="1" si="32"/>
        <v>0</v>
      </c>
      <c r="BA67" s="5">
        <f t="shared" ca="1" si="33"/>
        <v>229.79964239999973</v>
      </c>
      <c r="BB67" s="5">
        <f t="shared" ca="1" si="34"/>
        <v>3.1219161249999999E-2</v>
      </c>
      <c r="BC67" s="5">
        <f t="shared" ca="1" si="35"/>
        <v>25.625</v>
      </c>
      <c r="BD67" s="5"/>
      <c r="BE67" s="5"/>
      <c r="BF67">
        <v>10</v>
      </c>
      <c r="BG67">
        <f t="shared" si="36"/>
        <v>0.47834585899280602</v>
      </c>
      <c r="BH67">
        <f t="shared" si="37"/>
        <v>1.6328054322580643</v>
      </c>
    </row>
    <row r="68" spans="3:60" x14ac:dyDescent="0.25">
      <c r="C68">
        <v>11</v>
      </c>
      <c r="D68">
        <f t="shared" ca="1" si="7"/>
        <v>0.61080000000000001</v>
      </c>
      <c r="E68">
        <f t="shared" ca="1" si="7"/>
        <v>0.78610000000000002</v>
      </c>
      <c r="F68">
        <f t="shared" ca="1" si="7"/>
        <v>0.46750000000000003</v>
      </c>
      <c r="G68">
        <f t="shared" ca="1" si="7"/>
        <v>0.67449999999999999</v>
      </c>
      <c r="H68">
        <f t="shared" ca="1" si="7"/>
        <v>0.80379999999999996</v>
      </c>
      <c r="I68">
        <f t="shared" ca="1" si="7"/>
        <v>0.5595</v>
      </c>
      <c r="J68">
        <f t="shared" ca="1" si="7"/>
        <v>0.67979999999999996</v>
      </c>
      <c r="K68">
        <f t="shared" ca="1" si="7"/>
        <v>0.79989999999999994</v>
      </c>
      <c r="L68">
        <f t="shared" ca="1" si="7"/>
        <v>0.52639999999999998</v>
      </c>
      <c r="O68">
        <v>12</v>
      </c>
      <c r="P68" s="2">
        <f t="shared" si="38"/>
        <v>44197.458333333307</v>
      </c>
      <c r="Q68">
        <f t="shared" si="8"/>
        <v>1</v>
      </c>
      <c r="R68">
        <f t="shared" si="9"/>
        <v>1</v>
      </c>
      <c r="S68">
        <f t="shared" si="10"/>
        <v>1</v>
      </c>
      <c r="T68">
        <f t="shared" si="11"/>
        <v>11</v>
      </c>
      <c r="U68">
        <f t="shared" si="12"/>
        <v>0</v>
      </c>
      <c r="V68">
        <f t="shared" ca="1" si="13"/>
        <v>0.61080000000000001</v>
      </c>
      <c r="W68">
        <f>INDEX(Solarstrahlungsdaten!$B$13:$G$8772,Übersicht!O68,Übersicht!$E$10)</f>
        <v>189.66500000000002</v>
      </c>
      <c r="X68">
        <f t="shared" si="14"/>
        <v>0.65244760000000013</v>
      </c>
      <c r="Y68">
        <f t="shared" ca="1" si="15"/>
        <v>-4.1647600000000118E-2</v>
      </c>
      <c r="Z68">
        <f t="shared" ca="1" si="16"/>
        <v>0.61080000000000001</v>
      </c>
      <c r="AA68">
        <f t="shared" ca="1" si="17"/>
        <v>4.1647600000000118E-2</v>
      </c>
      <c r="AB68">
        <f t="shared" ca="1" si="18"/>
        <v>0</v>
      </c>
      <c r="AC68">
        <f t="shared" ca="1" si="39"/>
        <v>4.1647600000000118E-2</v>
      </c>
      <c r="AD68">
        <f t="shared" ca="1" si="5"/>
        <v>0</v>
      </c>
      <c r="AE68">
        <f t="shared" ca="1" si="19"/>
        <v>0</v>
      </c>
      <c r="AF68">
        <f t="shared" ca="1" si="20"/>
        <v>0</v>
      </c>
      <c r="AG68">
        <f t="shared" ca="1" si="21"/>
        <v>1.0411900000000029E-2</v>
      </c>
      <c r="AH68">
        <f t="shared" ca="1" si="22"/>
        <v>0</v>
      </c>
      <c r="AJ68">
        <v>12</v>
      </c>
      <c r="AO68" t="s">
        <v>118</v>
      </c>
      <c r="AP68">
        <v>12</v>
      </c>
      <c r="AQ68" s="5">
        <f t="shared" ca="1" si="23"/>
        <v>325.61939999999987</v>
      </c>
      <c r="AR68" s="5">
        <f t="shared" si="24"/>
        <v>13275.03</v>
      </c>
      <c r="AS68" s="5">
        <f t="shared" si="25"/>
        <v>45.666103200000023</v>
      </c>
      <c r="AT68" s="5">
        <f t="shared" ca="1" si="26"/>
        <v>279.9532967999998</v>
      </c>
      <c r="AU68" s="5">
        <f t="shared" ca="1" si="27"/>
        <v>44.850914800000027</v>
      </c>
      <c r="AV68" s="5">
        <f t="shared" ca="1" si="28"/>
        <v>0.81518839999999959</v>
      </c>
      <c r="AW68" s="5">
        <f t="shared" ca="1" si="29"/>
        <v>0.81518839999999959</v>
      </c>
      <c r="AX68" s="5">
        <f t="shared" ca="1" si="30"/>
        <v>1.6849163999999988</v>
      </c>
      <c r="AY68" s="5">
        <f t="shared" ca="1" si="31"/>
        <v>279.95329679999986</v>
      </c>
      <c r="AZ68" s="5">
        <f t="shared" ca="1" si="32"/>
        <v>0</v>
      </c>
      <c r="BA68" s="5">
        <f t="shared" ca="1" si="33"/>
        <v>279.95329679999986</v>
      </c>
      <c r="BB68" s="5">
        <f t="shared" ca="1" si="34"/>
        <v>5.6616814516128992E-4</v>
      </c>
      <c r="BC68" s="5">
        <f t="shared" ca="1" si="35"/>
        <v>30.291666666666668</v>
      </c>
      <c r="BD68" s="5"/>
      <c r="BE68" s="5"/>
      <c r="BF68">
        <v>11</v>
      </c>
      <c r="BG68">
        <f t="shared" si="36"/>
        <v>0.58488241151079101</v>
      </c>
      <c r="BH68">
        <f t="shared" si="37"/>
        <v>1.606812722580645</v>
      </c>
    </row>
    <row r="69" spans="3:60" x14ac:dyDescent="0.25">
      <c r="C69">
        <v>12</v>
      </c>
      <c r="D69">
        <f t="shared" ca="1" si="7"/>
        <v>0.65560000000000007</v>
      </c>
      <c r="E69">
        <f t="shared" ca="1" si="7"/>
        <v>0.83849999999999991</v>
      </c>
      <c r="F69">
        <f t="shared" ca="1" si="7"/>
        <v>0.50949999999999995</v>
      </c>
      <c r="G69">
        <f t="shared" ca="1" si="7"/>
        <v>0.72020000000000006</v>
      </c>
      <c r="H69">
        <f t="shared" ca="1" si="7"/>
        <v>0.84770000000000001</v>
      </c>
      <c r="I69">
        <f t="shared" ca="1" si="7"/>
        <v>0.61539999999999995</v>
      </c>
      <c r="J69">
        <f t="shared" ca="1" si="7"/>
        <v>0.71639999999999993</v>
      </c>
      <c r="K69">
        <f t="shared" ca="1" si="7"/>
        <v>0.84450000000000003</v>
      </c>
      <c r="L69">
        <f t="shared" ca="1" si="7"/>
        <v>0.58089999999999997</v>
      </c>
      <c r="O69">
        <v>13</v>
      </c>
      <c r="P69" s="2">
        <f t="shared" si="38"/>
        <v>44197.499999999971</v>
      </c>
      <c r="Q69">
        <f t="shared" si="8"/>
        <v>1</v>
      </c>
      <c r="R69">
        <f t="shared" si="9"/>
        <v>1</v>
      </c>
      <c r="S69">
        <f t="shared" si="10"/>
        <v>1</v>
      </c>
      <c r="T69">
        <f t="shared" si="11"/>
        <v>12</v>
      </c>
      <c r="U69">
        <f t="shared" si="12"/>
        <v>0</v>
      </c>
      <c r="V69">
        <f t="shared" ca="1" si="13"/>
        <v>0.65560000000000007</v>
      </c>
      <c r="W69">
        <f>INDEX(Solarstrahlungsdaten!$B$13:$G$8772,Übersicht!O69,Übersicht!$E$10)</f>
        <v>169.29000000000002</v>
      </c>
      <c r="X69">
        <f t="shared" si="14"/>
        <v>0.58235760000000003</v>
      </c>
      <c r="Y69">
        <f t="shared" ca="1" si="15"/>
        <v>7.3242400000000041E-2</v>
      </c>
      <c r="Z69">
        <f t="shared" ca="1" si="16"/>
        <v>0.58235760000000003</v>
      </c>
      <c r="AA69">
        <f t="shared" ca="1" si="17"/>
        <v>0</v>
      </c>
      <c r="AB69">
        <f t="shared" ca="1" si="18"/>
        <v>4.1647600000000118E-2</v>
      </c>
      <c r="AC69">
        <f t="shared" ca="1" si="39"/>
        <v>0</v>
      </c>
      <c r="AD69">
        <f t="shared" ca="1" si="5"/>
        <v>3.1594799999999923E-2</v>
      </c>
      <c r="AE69">
        <f t="shared" ca="1" si="19"/>
        <v>0</v>
      </c>
      <c r="AF69">
        <f t="shared" ca="1" si="20"/>
        <v>3.1594799999999923E-2</v>
      </c>
      <c r="AG69">
        <f t="shared" ca="1" si="21"/>
        <v>0</v>
      </c>
      <c r="AH69">
        <f t="shared" ca="1" si="22"/>
        <v>1</v>
      </c>
      <c r="AJ69">
        <v>13</v>
      </c>
      <c r="AQ69" s="5"/>
      <c r="BF69">
        <v>12</v>
      </c>
      <c r="BG69">
        <f t="shared" si="36"/>
        <v>0.52677598561151062</v>
      </c>
      <c r="BH69">
        <f t="shared" si="37"/>
        <v>1.5122782354838713</v>
      </c>
    </row>
    <row r="70" spans="3:60" x14ac:dyDescent="0.25">
      <c r="C70">
        <v>13</v>
      </c>
      <c r="D70">
        <f t="shared" ca="1" si="7"/>
        <v>0.67160000000000009</v>
      </c>
      <c r="E70">
        <f t="shared" ca="1" si="7"/>
        <v>0.73450000000000004</v>
      </c>
      <c r="F70">
        <f t="shared" ca="1" si="7"/>
        <v>0.52870000000000006</v>
      </c>
      <c r="G70">
        <f t="shared" ca="1" si="7"/>
        <v>0.71880000000000011</v>
      </c>
      <c r="H70">
        <f t="shared" ca="1" si="7"/>
        <v>0.74479999999999991</v>
      </c>
      <c r="I70">
        <f t="shared" ca="1" si="7"/>
        <v>0.62909999999999988</v>
      </c>
      <c r="J70">
        <f t="shared" ca="1" si="7"/>
        <v>0.72220000000000006</v>
      </c>
      <c r="K70">
        <f t="shared" ca="1" si="7"/>
        <v>0.7228</v>
      </c>
      <c r="L70">
        <f t="shared" ca="1" si="7"/>
        <v>0.60009999999999986</v>
      </c>
      <c r="O70">
        <v>14</v>
      </c>
      <c r="P70" s="2">
        <f t="shared" si="38"/>
        <v>44197.541666666635</v>
      </c>
      <c r="Q70">
        <f t="shared" si="8"/>
        <v>1</v>
      </c>
      <c r="R70">
        <f t="shared" si="9"/>
        <v>1</v>
      </c>
      <c r="S70">
        <f t="shared" si="10"/>
        <v>1</v>
      </c>
      <c r="T70">
        <f t="shared" si="11"/>
        <v>13</v>
      </c>
      <c r="U70">
        <f t="shared" si="12"/>
        <v>0</v>
      </c>
      <c r="V70">
        <f t="shared" ca="1" si="13"/>
        <v>0.67160000000000009</v>
      </c>
      <c r="W70">
        <f>INDEX(Solarstrahlungsdaten!$B$13:$G$8772,Übersicht!O70,Übersicht!$E$10)</f>
        <v>124.08</v>
      </c>
      <c r="X70">
        <f t="shared" si="14"/>
        <v>0.42683519999999997</v>
      </c>
      <c r="Y70">
        <f t="shared" ca="1" si="15"/>
        <v>0.24476480000000012</v>
      </c>
      <c r="Z70">
        <f t="shared" ca="1" si="16"/>
        <v>0.42683519999999997</v>
      </c>
      <c r="AA70">
        <f t="shared" ca="1" si="17"/>
        <v>0</v>
      </c>
      <c r="AB70">
        <f t="shared" ca="1" si="18"/>
        <v>0</v>
      </c>
      <c r="AC70">
        <f t="shared" ca="1" si="39"/>
        <v>0</v>
      </c>
      <c r="AD70">
        <f t="shared" ca="1" si="5"/>
        <v>0.24476480000000012</v>
      </c>
      <c r="AE70">
        <f t="shared" ca="1" si="19"/>
        <v>0</v>
      </c>
      <c r="AF70">
        <f t="shared" ca="1" si="20"/>
        <v>0.24476480000000012</v>
      </c>
      <c r="AG70">
        <f t="shared" ca="1" si="21"/>
        <v>0</v>
      </c>
      <c r="AH70">
        <f t="shared" ca="1" si="22"/>
        <v>1</v>
      </c>
      <c r="AJ70">
        <v>14</v>
      </c>
      <c r="BF70">
        <v>13</v>
      </c>
      <c r="BG70">
        <f t="shared" si="36"/>
        <v>0.4382212287769785</v>
      </c>
      <c r="BH70">
        <f t="shared" si="37"/>
        <v>1.5273326741935487</v>
      </c>
    </row>
    <row r="71" spans="3:60" x14ac:dyDescent="0.25">
      <c r="C71">
        <v>14</v>
      </c>
      <c r="D71">
        <f t="shared" ca="1" si="7"/>
        <v>0.62629999999999997</v>
      </c>
      <c r="E71">
        <f t="shared" ca="1" si="7"/>
        <v>0.57450000000000001</v>
      </c>
      <c r="F71">
        <f t="shared" ca="1" si="7"/>
        <v>0.47470000000000001</v>
      </c>
      <c r="G71">
        <f t="shared" ca="1" si="7"/>
        <v>0.6462</v>
      </c>
      <c r="H71">
        <f t="shared" ca="1" si="7"/>
        <v>0.59799999999999998</v>
      </c>
      <c r="I71">
        <f t="shared" ca="1" si="7"/>
        <v>0.5454</v>
      </c>
      <c r="J71">
        <f t="shared" ca="1" si="7"/>
        <v>0.66100000000000003</v>
      </c>
      <c r="K71">
        <f t="shared" ca="1" si="7"/>
        <v>0.56489999999999996</v>
      </c>
      <c r="L71">
        <f t="shared" ca="1" si="7"/>
        <v>0.52290000000000003</v>
      </c>
      <c r="O71">
        <v>15</v>
      </c>
      <c r="P71" s="2">
        <f t="shared" si="38"/>
        <v>44197.583333333299</v>
      </c>
      <c r="Q71">
        <f t="shared" si="8"/>
        <v>1</v>
      </c>
      <c r="R71">
        <f t="shared" si="9"/>
        <v>1</v>
      </c>
      <c r="S71">
        <f t="shared" si="10"/>
        <v>1</v>
      </c>
      <c r="T71">
        <f t="shared" si="11"/>
        <v>14</v>
      </c>
      <c r="U71">
        <f t="shared" si="12"/>
        <v>0</v>
      </c>
      <c r="V71">
        <f t="shared" ca="1" si="13"/>
        <v>0.62629999999999997</v>
      </c>
      <c r="W71">
        <f>INDEX(Solarstrahlungsdaten!$B$13:$G$8772,Übersicht!O71,Übersicht!$E$10)</f>
        <v>59.655000000000001</v>
      </c>
      <c r="X71">
        <f t="shared" si="14"/>
        <v>0.20521319999999998</v>
      </c>
      <c r="Y71">
        <f t="shared" ca="1" si="15"/>
        <v>0.42108679999999998</v>
      </c>
      <c r="Z71">
        <f t="shared" ca="1" si="16"/>
        <v>0.20521319999999998</v>
      </c>
      <c r="AA71">
        <f t="shared" ca="1" si="17"/>
        <v>0</v>
      </c>
      <c r="AB71">
        <f t="shared" ca="1" si="18"/>
        <v>0</v>
      </c>
      <c r="AC71">
        <f t="shared" ca="1" si="39"/>
        <v>0</v>
      </c>
      <c r="AD71">
        <f t="shared" ca="1" si="5"/>
        <v>0.42108679999999998</v>
      </c>
      <c r="AE71">
        <f t="shared" ca="1" si="19"/>
        <v>0</v>
      </c>
      <c r="AF71">
        <f t="shared" ca="1" si="20"/>
        <v>0.42108679999999998</v>
      </c>
      <c r="AG71">
        <f t="shared" ca="1" si="21"/>
        <v>0</v>
      </c>
      <c r="AH71">
        <f t="shared" ca="1" si="22"/>
        <v>1</v>
      </c>
      <c r="AJ71">
        <v>15</v>
      </c>
      <c r="BF71">
        <v>14</v>
      </c>
      <c r="BG71">
        <f t="shared" si="36"/>
        <v>0.30728666187050363</v>
      </c>
      <c r="BH71">
        <f t="shared" si="37"/>
        <v>1.2446800806451612</v>
      </c>
    </row>
    <row r="72" spans="3:60" x14ac:dyDescent="0.25">
      <c r="C72">
        <v>15</v>
      </c>
      <c r="D72">
        <f t="shared" ca="1" si="7"/>
        <v>0.5825999999999999</v>
      </c>
      <c r="E72">
        <f t="shared" ca="1" si="7"/>
        <v>0.48140000000000005</v>
      </c>
      <c r="F72">
        <f t="shared" ca="1" si="7"/>
        <v>0.42760000000000004</v>
      </c>
      <c r="G72">
        <f t="shared" ca="1" si="7"/>
        <v>0.59770000000000001</v>
      </c>
      <c r="H72">
        <f t="shared" ca="1" si="7"/>
        <v>0.51830000000000009</v>
      </c>
      <c r="I72">
        <f t="shared" ca="1" si="7"/>
        <v>0.48510000000000003</v>
      </c>
      <c r="J72">
        <f t="shared" ca="1" si="7"/>
        <v>0.60459999999999992</v>
      </c>
      <c r="K72">
        <f t="shared" ca="1" si="7"/>
        <v>0.49989999999999996</v>
      </c>
      <c r="L72">
        <f t="shared" ca="1" si="7"/>
        <v>0.46609999999999996</v>
      </c>
      <c r="O72">
        <v>16</v>
      </c>
      <c r="P72" s="2">
        <f t="shared" si="38"/>
        <v>44197.624999999964</v>
      </c>
      <c r="Q72">
        <f t="shared" si="8"/>
        <v>1</v>
      </c>
      <c r="R72">
        <f t="shared" si="9"/>
        <v>1</v>
      </c>
      <c r="S72">
        <f t="shared" si="10"/>
        <v>1</v>
      </c>
      <c r="T72">
        <f t="shared" si="11"/>
        <v>15</v>
      </c>
      <c r="U72">
        <f t="shared" si="12"/>
        <v>0</v>
      </c>
      <c r="V72">
        <f t="shared" ca="1" si="13"/>
        <v>0.5825999999999999</v>
      </c>
      <c r="W72">
        <f>INDEX(Solarstrahlungsdaten!$B$13:$G$8772,Übersicht!O72,Übersicht!$E$10)</f>
        <v>0</v>
      </c>
      <c r="X72">
        <f t="shared" si="14"/>
        <v>0</v>
      </c>
      <c r="Y72">
        <f t="shared" ca="1" si="15"/>
        <v>0.5825999999999999</v>
      </c>
      <c r="Z72">
        <f t="shared" ca="1" si="16"/>
        <v>0</v>
      </c>
      <c r="AA72">
        <f t="shared" ca="1" si="17"/>
        <v>0</v>
      </c>
      <c r="AB72">
        <f t="shared" ca="1" si="18"/>
        <v>0</v>
      </c>
      <c r="AC72">
        <f t="shared" ca="1" si="39"/>
        <v>0</v>
      </c>
      <c r="AD72">
        <f t="shared" ca="1" si="5"/>
        <v>0.5825999999999999</v>
      </c>
      <c r="AE72">
        <f t="shared" ca="1" si="19"/>
        <v>0</v>
      </c>
      <c r="AF72">
        <f t="shared" ca="1" si="20"/>
        <v>0.5825999999999999</v>
      </c>
      <c r="AG72">
        <f t="shared" ca="1" si="21"/>
        <v>0</v>
      </c>
      <c r="AH72">
        <f t="shared" ca="1" si="22"/>
        <v>1</v>
      </c>
      <c r="AJ72">
        <v>16</v>
      </c>
      <c r="BF72">
        <v>15</v>
      </c>
      <c r="BG72">
        <f t="shared" si="36"/>
        <v>0.12975519136690647</v>
      </c>
      <c r="BH72">
        <f t="shared" si="37"/>
        <v>1.0815526451612907</v>
      </c>
    </row>
    <row r="73" spans="3:60" x14ac:dyDescent="0.25">
      <c r="C73">
        <v>16</v>
      </c>
      <c r="D73">
        <f t="shared" ca="1" si="7"/>
        <v>0.56899999999999995</v>
      </c>
      <c r="E73">
        <f t="shared" ca="1" si="7"/>
        <v>0.43090000000000006</v>
      </c>
      <c r="F73">
        <f t="shared" ca="1" si="7"/>
        <v>0.41339999999999999</v>
      </c>
      <c r="G73">
        <f t="shared" ca="1" si="7"/>
        <v>0.58260000000000001</v>
      </c>
      <c r="H73">
        <f t="shared" ca="1" si="7"/>
        <v>0.44430000000000003</v>
      </c>
      <c r="I73">
        <f t="shared" ca="1" si="7"/>
        <v>0.45910000000000001</v>
      </c>
      <c r="J73">
        <f t="shared" ca="1" si="7"/>
        <v>0.58279999999999998</v>
      </c>
      <c r="K73">
        <f t="shared" ca="1" si="7"/>
        <v>0.43920000000000003</v>
      </c>
      <c r="L73">
        <f t="shared" ca="1" si="7"/>
        <v>0.42710000000000004</v>
      </c>
      <c r="O73">
        <v>17</v>
      </c>
      <c r="P73" s="2">
        <f t="shared" si="38"/>
        <v>44197.666666666628</v>
      </c>
      <c r="Q73">
        <f t="shared" si="8"/>
        <v>1</v>
      </c>
      <c r="R73">
        <f t="shared" si="9"/>
        <v>1</v>
      </c>
      <c r="S73">
        <f t="shared" si="10"/>
        <v>1</v>
      </c>
      <c r="T73">
        <f t="shared" si="11"/>
        <v>16</v>
      </c>
      <c r="U73">
        <f t="shared" si="12"/>
        <v>0</v>
      </c>
      <c r="V73">
        <f t="shared" ca="1" si="13"/>
        <v>0.56899999999999995</v>
      </c>
      <c r="W73">
        <f>INDEX(Solarstrahlungsdaten!$B$13:$G$8772,Übersicht!O73,Übersicht!$E$10)</f>
        <v>0</v>
      </c>
      <c r="X73">
        <f t="shared" si="14"/>
        <v>0</v>
      </c>
      <c r="Y73">
        <f t="shared" ca="1" si="15"/>
        <v>0.56899999999999995</v>
      </c>
      <c r="Z73">
        <f t="shared" ca="1" si="16"/>
        <v>0</v>
      </c>
      <c r="AA73">
        <f t="shared" ca="1" si="17"/>
        <v>0</v>
      </c>
      <c r="AB73">
        <f t="shared" ca="1" si="18"/>
        <v>0</v>
      </c>
      <c r="AC73">
        <f t="shared" ca="1" si="39"/>
        <v>0</v>
      </c>
      <c r="AD73">
        <f t="shared" ca="1" si="5"/>
        <v>0.56899999999999995</v>
      </c>
      <c r="AE73">
        <f t="shared" ca="1" si="19"/>
        <v>0</v>
      </c>
      <c r="AF73">
        <f t="shared" ca="1" si="20"/>
        <v>0.56899999999999995</v>
      </c>
      <c r="AG73">
        <f t="shared" ca="1" si="21"/>
        <v>0</v>
      </c>
      <c r="AH73">
        <f t="shared" ca="1" si="22"/>
        <v>1</v>
      </c>
      <c r="AJ73">
        <v>17</v>
      </c>
      <c r="BF73">
        <v>16</v>
      </c>
      <c r="BG73">
        <f t="shared" si="36"/>
        <v>3.9919591366906468E-2</v>
      </c>
      <c r="BH73">
        <f t="shared" si="37"/>
        <v>0.73523258709677453</v>
      </c>
    </row>
    <row r="74" spans="3:60" x14ac:dyDescent="0.25">
      <c r="C74">
        <v>17</v>
      </c>
      <c r="D74">
        <f t="shared" ca="1" si="7"/>
        <v>0.6754</v>
      </c>
      <c r="E74">
        <f t="shared" ca="1" si="7"/>
        <v>0.47120000000000006</v>
      </c>
      <c r="F74">
        <f t="shared" ca="1" si="7"/>
        <v>0.48220000000000007</v>
      </c>
      <c r="G74">
        <f t="shared" ca="1" si="7"/>
        <v>0.58579999999999999</v>
      </c>
      <c r="H74">
        <f t="shared" ca="1" si="7"/>
        <v>0.4299</v>
      </c>
      <c r="I74">
        <f t="shared" ca="1" si="7"/>
        <v>0.47749999999999998</v>
      </c>
      <c r="J74">
        <f t="shared" ca="1" si="7"/>
        <v>0.61920000000000008</v>
      </c>
      <c r="K74">
        <f t="shared" ca="1" si="7"/>
        <v>0.43289999999999995</v>
      </c>
      <c r="L74">
        <f t="shared" ca="1" si="7"/>
        <v>0.44700000000000001</v>
      </c>
      <c r="O74">
        <v>18</v>
      </c>
      <c r="P74" s="2">
        <f t="shared" si="38"/>
        <v>44197.708333333292</v>
      </c>
      <c r="Q74">
        <f t="shared" si="8"/>
        <v>1</v>
      </c>
      <c r="R74">
        <f t="shared" si="9"/>
        <v>1</v>
      </c>
      <c r="S74">
        <f t="shared" si="10"/>
        <v>1</v>
      </c>
      <c r="T74">
        <f t="shared" si="11"/>
        <v>17</v>
      </c>
      <c r="U74">
        <f t="shared" si="12"/>
        <v>0</v>
      </c>
      <c r="V74">
        <f t="shared" ca="1" si="13"/>
        <v>0.6754</v>
      </c>
      <c r="W74">
        <f>INDEX(Solarstrahlungsdaten!$B$13:$G$8772,Übersicht!O74,Übersicht!$E$10)</f>
        <v>0</v>
      </c>
      <c r="X74">
        <f t="shared" si="14"/>
        <v>0</v>
      </c>
      <c r="Y74">
        <f t="shared" ca="1" si="15"/>
        <v>0.6754</v>
      </c>
      <c r="Z74">
        <f t="shared" ca="1" si="16"/>
        <v>0</v>
      </c>
      <c r="AA74">
        <f t="shared" ca="1" si="17"/>
        <v>0</v>
      </c>
      <c r="AB74">
        <f t="shared" ca="1" si="18"/>
        <v>0</v>
      </c>
      <c r="AC74">
        <f t="shared" ca="1" si="39"/>
        <v>0</v>
      </c>
      <c r="AD74">
        <f t="shared" ca="1" si="5"/>
        <v>0.6754</v>
      </c>
      <c r="AE74">
        <f t="shared" ca="1" si="19"/>
        <v>0</v>
      </c>
      <c r="AF74">
        <f t="shared" ca="1" si="20"/>
        <v>0.6754</v>
      </c>
      <c r="AG74">
        <f t="shared" ca="1" si="21"/>
        <v>0</v>
      </c>
      <c r="AH74">
        <f t="shared" ca="1" si="22"/>
        <v>1</v>
      </c>
      <c r="AJ74">
        <v>18</v>
      </c>
      <c r="BF74">
        <v>17</v>
      </c>
      <c r="BG74">
        <f t="shared" si="36"/>
        <v>4.083453237410072E-6</v>
      </c>
      <c r="BH74">
        <f t="shared" si="37"/>
        <v>0.42543353870967743</v>
      </c>
    </row>
    <row r="75" spans="3:60" x14ac:dyDescent="0.25">
      <c r="C75">
        <v>18</v>
      </c>
      <c r="D75">
        <f t="shared" ca="1" si="7"/>
        <v>0.82350000000000001</v>
      </c>
      <c r="E75">
        <f t="shared" ca="1" si="7"/>
        <v>0.59899999999999998</v>
      </c>
      <c r="F75">
        <f t="shared" ca="1" si="7"/>
        <v>0.62809999999999999</v>
      </c>
      <c r="G75">
        <f t="shared" ca="1" si="7"/>
        <v>0.64600000000000002</v>
      </c>
      <c r="H75">
        <f t="shared" ca="1" si="7"/>
        <v>0.48490000000000005</v>
      </c>
      <c r="I75">
        <f t="shared" ca="1" si="7"/>
        <v>0.5454</v>
      </c>
      <c r="J75">
        <f t="shared" ca="1" si="7"/>
        <v>0.70809999999999995</v>
      </c>
      <c r="K75">
        <f t="shared" ca="1" si="7"/>
        <v>0.5202</v>
      </c>
      <c r="L75">
        <f t="shared" ca="1" si="7"/>
        <v>0.54689999999999994</v>
      </c>
      <c r="O75">
        <v>19</v>
      </c>
      <c r="P75" s="2">
        <f t="shared" si="38"/>
        <v>44197.749999999956</v>
      </c>
      <c r="Q75">
        <f t="shared" si="8"/>
        <v>1</v>
      </c>
      <c r="R75">
        <f t="shared" si="9"/>
        <v>1</v>
      </c>
      <c r="S75">
        <f t="shared" si="10"/>
        <v>1</v>
      </c>
      <c r="T75">
        <f t="shared" si="11"/>
        <v>18</v>
      </c>
      <c r="U75">
        <f t="shared" si="12"/>
        <v>0</v>
      </c>
      <c r="V75">
        <f t="shared" ca="1" si="13"/>
        <v>0.82350000000000001</v>
      </c>
      <c r="W75">
        <f>INDEX(Solarstrahlungsdaten!$B$13:$G$8772,Übersicht!O75,Übersicht!$E$10)</f>
        <v>0</v>
      </c>
      <c r="X75">
        <f t="shared" si="14"/>
        <v>0</v>
      </c>
      <c r="Y75">
        <f t="shared" ca="1" si="15"/>
        <v>0.82350000000000001</v>
      </c>
      <c r="Z75">
        <f t="shared" ca="1" si="16"/>
        <v>0</v>
      </c>
      <c r="AA75">
        <f t="shared" ca="1" si="17"/>
        <v>0</v>
      </c>
      <c r="AB75">
        <f t="shared" ca="1" si="18"/>
        <v>0</v>
      </c>
      <c r="AC75">
        <f t="shared" ca="1" si="39"/>
        <v>0</v>
      </c>
      <c r="AD75">
        <f t="shared" ca="1" si="5"/>
        <v>0.82350000000000001</v>
      </c>
      <c r="AE75">
        <f t="shared" ca="1" si="19"/>
        <v>0</v>
      </c>
      <c r="AF75">
        <f t="shared" ca="1" si="20"/>
        <v>0.82350000000000001</v>
      </c>
      <c r="AG75">
        <f t="shared" ca="1" si="21"/>
        <v>0</v>
      </c>
      <c r="AH75">
        <f t="shared" ca="1" si="22"/>
        <v>1</v>
      </c>
      <c r="AJ75">
        <v>19</v>
      </c>
      <c r="BF75">
        <v>18</v>
      </c>
      <c r="BG75">
        <f t="shared" si="36"/>
        <v>0</v>
      </c>
      <c r="BH75">
        <f t="shared" si="37"/>
        <v>0.17129840645161293</v>
      </c>
    </row>
    <row r="76" spans="3:60" x14ac:dyDescent="0.25">
      <c r="C76">
        <v>19</v>
      </c>
      <c r="D76">
        <f t="shared" ca="1" si="7"/>
        <v>0.8488</v>
      </c>
      <c r="E76">
        <f t="shared" ca="1" si="7"/>
        <v>0.69259999999999999</v>
      </c>
      <c r="F76">
        <f t="shared" ca="1" si="7"/>
        <v>0.74069999999999991</v>
      </c>
      <c r="G76">
        <f t="shared" ca="1" si="7"/>
        <v>0.71409999999999996</v>
      </c>
      <c r="H76">
        <f t="shared" ca="1" si="7"/>
        <v>0.58399999999999996</v>
      </c>
      <c r="I76">
        <f t="shared" ca="1" si="7"/>
        <v>0.64149999999999996</v>
      </c>
      <c r="J76">
        <f t="shared" ca="1" si="7"/>
        <v>0.7871999999999999</v>
      </c>
      <c r="K76">
        <f t="shared" ca="1" si="7"/>
        <v>0.62870000000000004</v>
      </c>
      <c r="L76">
        <f t="shared" ca="1" si="7"/>
        <v>0.66849999999999998</v>
      </c>
      <c r="O76">
        <v>20</v>
      </c>
      <c r="P76" s="2">
        <f t="shared" si="38"/>
        <v>44197.791666666621</v>
      </c>
      <c r="Q76">
        <f t="shared" si="8"/>
        <v>1</v>
      </c>
      <c r="R76">
        <f t="shared" si="9"/>
        <v>1</v>
      </c>
      <c r="S76">
        <f t="shared" si="10"/>
        <v>1</v>
      </c>
      <c r="T76">
        <f t="shared" si="11"/>
        <v>19</v>
      </c>
      <c r="U76">
        <f t="shared" si="12"/>
        <v>0</v>
      </c>
      <c r="V76">
        <f t="shared" ca="1" si="13"/>
        <v>0.8488</v>
      </c>
      <c r="W76">
        <f>INDEX(Solarstrahlungsdaten!$B$13:$G$8772,Übersicht!O76,Übersicht!$E$10)</f>
        <v>0</v>
      </c>
      <c r="X76">
        <f t="shared" si="14"/>
        <v>0</v>
      </c>
      <c r="Y76">
        <f t="shared" ca="1" si="15"/>
        <v>0.8488</v>
      </c>
      <c r="Z76">
        <f t="shared" ca="1" si="16"/>
        <v>0</v>
      </c>
      <c r="AA76">
        <f t="shared" ca="1" si="17"/>
        <v>0</v>
      </c>
      <c r="AB76">
        <f t="shared" ca="1" si="18"/>
        <v>0</v>
      </c>
      <c r="AC76">
        <f t="shared" ca="1" si="39"/>
        <v>0</v>
      </c>
      <c r="AD76">
        <f t="shared" ca="1" si="5"/>
        <v>0.8488</v>
      </c>
      <c r="AE76">
        <f t="shared" ca="1" si="19"/>
        <v>0</v>
      </c>
      <c r="AF76">
        <f t="shared" ca="1" si="20"/>
        <v>0.8488</v>
      </c>
      <c r="AG76">
        <f t="shared" ca="1" si="21"/>
        <v>0</v>
      </c>
      <c r="AH76">
        <f t="shared" ca="1" si="22"/>
        <v>1</v>
      </c>
      <c r="AJ76">
        <v>20</v>
      </c>
      <c r="BF76">
        <v>19</v>
      </c>
      <c r="BG76">
        <f t="shared" si="36"/>
        <v>0</v>
      </c>
      <c r="BH76">
        <f t="shared" si="37"/>
        <v>7.4398322580645172E-3</v>
      </c>
    </row>
    <row r="77" spans="3:60" x14ac:dyDescent="0.25">
      <c r="C77">
        <v>20</v>
      </c>
      <c r="D77">
        <f t="shared" ca="1" si="7"/>
        <v>0.74019999999999997</v>
      </c>
      <c r="E77">
        <f t="shared" ca="1" si="7"/>
        <v>0.67130000000000012</v>
      </c>
      <c r="F77">
        <f t="shared" ca="1" si="7"/>
        <v>0.70369999999999988</v>
      </c>
      <c r="G77">
        <f t="shared" ca="1" si="7"/>
        <v>0.70740000000000014</v>
      </c>
      <c r="H77">
        <f t="shared" ca="1" si="7"/>
        <v>0.64100000000000001</v>
      </c>
      <c r="I77">
        <f t="shared" ca="1" si="7"/>
        <v>0.67459999999999998</v>
      </c>
      <c r="J77">
        <f t="shared" ca="1" si="7"/>
        <v>0.75150000000000017</v>
      </c>
      <c r="K77">
        <f t="shared" ca="1" si="7"/>
        <v>0.63479999999999992</v>
      </c>
      <c r="L77">
        <f t="shared" ca="1" si="7"/>
        <v>0.68720000000000003</v>
      </c>
      <c r="O77">
        <v>21</v>
      </c>
      <c r="P77" s="2">
        <f t="shared" si="38"/>
        <v>44197.833333333285</v>
      </c>
      <c r="Q77">
        <f t="shared" si="8"/>
        <v>1</v>
      </c>
      <c r="R77">
        <f t="shared" si="9"/>
        <v>1</v>
      </c>
      <c r="S77">
        <f t="shared" si="10"/>
        <v>1</v>
      </c>
      <c r="T77">
        <f t="shared" si="11"/>
        <v>20</v>
      </c>
      <c r="U77">
        <f t="shared" si="12"/>
        <v>0</v>
      </c>
      <c r="V77">
        <f t="shared" ca="1" si="13"/>
        <v>0.74019999999999997</v>
      </c>
      <c r="W77">
        <f>INDEX(Solarstrahlungsdaten!$B$13:$G$8772,Übersicht!O77,Übersicht!$E$10)</f>
        <v>0</v>
      </c>
      <c r="X77">
        <f t="shared" si="14"/>
        <v>0</v>
      </c>
      <c r="Y77">
        <f t="shared" ca="1" si="15"/>
        <v>0.74019999999999997</v>
      </c>
      <c r="Z77">
        <f t="shared" ca="1" si="16"/>
        <v>0</v>
      </c>
      <c r="AA77">
        <f t="shared" ca="1" si="17"/>
        <v>0</v>
      </c>
      <c r="AB77">
        <f t="shared" ca="1" si="18"/>
        <v>0</v>
      </c>
      <c r="AC77">
        <f t="shared" ca="1" si="39"/>
        <v>0</v>
      </c>
      <c r="AD77">
        <f t="shared" ca="1" si="5"/>
        <v>0.74019999999999997</v>
      </c>
      <c r="AE77">
        <f t="shared" ca="1" si="19"/>
        <v>0</v>
      </c>
      <c r="AF77">
        <f t="shared" ca="1" si="20"/>
        <v>0.74019999999999997</v>
      </c>
      <c r="AG77">
        <f t="shared" ca="1" si="21"/>
        <v>0</v>
      </c>
      <c r="AH77">
        <f t="shared" ca="1" si="22"/>
        <v>1</v>
      </c>
      <c r="AJ77">
        <v>21</v>
      </c>
      <c r="BF77">
        <v>20</v>
      </c>
      <c r="BG77">
        <f t="shared" si="36"/>
        <v>0</v>
      </c>
      <c r="BH77">
        <f t="shared" si="37"/>
        <v>0</v>
      </c>
    </row>
    <row r="78" spans="3:60" x14ac:dyDescent="0.25">
      <c r="C78">
        <v>21</v>
      </c>
      <c r="D78">
        <f t="shared" ca="1" si="7"/>
        <v>0.55970000000000009</v>
      </c>
      <c r="E78">
        <f t="shared" ca="1" si="7"/>
        <v>0.55959999999999999</v>
      </c>
      <c r="F78">
        <f t="shared" ca="1" si="7"/>
        <v>0.58629999999999993</v>
      </c>
      <c r="G78">
        <f t="shared" ca="1" si="7"/>
        <v>0.63190000000000002</v>
      </c>
      <c r="H78">
        <f t="shared" ca="1" si="7"/>
        <v>0.61120000000000008</v>
      </c>
      <c r="I78">
        <f t="shared" ca="1" si="7"/>
        <v>0.63759999999999994</v>
      </c>
      <c r="J78">
        <f t="shared" ca="1" si="7"/>
        <v>0.61760000000000004</v>
      </c>
      <c r="K78">
        <f t="shared" ca="1" si="7"/>
        <v>0.58240000000000003</v>
      </c>
      <c r="L78">
        <f t="shared" ca="1" si="7"/>
        <v>0.63300000000000001</v>
      </c>
      <c r="O78">
        <v>22</v>
      </c>
      <c r="P78" s="2">
        <f t="shared" si="38"/>
        <v>44197.874999999949</v>
      </c>
      <c r="Q78">
        <f t="shared" si="8"/>
        <v>1</v>
      </c>
      <c r="R78">
        <f t="shared" si="9"/>
        <v>1</v>
      </c>
      <c r="S78">
        <f t="shared" si="10"/>
        <v>1</v>
      </c>
      <c r="T78">
        <f t="shared" si="11"/>
        <v>21</v>
      </c>
      <c r="U78">
        <f t="shared" si="12"/>
        <v>0</v>
      </c>
      <c r="V78">
        <f t="shared" ca="1" si="13"/>
        <v>0.55970000000000009</v>
      </c>
      <c r="W78">
        <f>INDEX(Solarstrahlungsdaten!$B$13:$G$8772,Übersicht!O78,Übersicht!$E$10)</f>
        <v>0</v>
      </c>
      <c r="X78">
        <f t="shared" si="14"/>
        <v>0</v>
      </c>
      <c r="Y78">
        <f t="shared" ca="1" si="15"/>
        <v>0.55970000000000009</v>
      </c>
      <c r="Z78">
        <f t="shared" ca="1" si="16"/>
        <v>0</v>
      </c>
      <c r="AA78">
        <f t="shared" ca="1" si="17"/>
        <v>0</v>
      </c>
      <c r="AB78">
        <f t="shared" ca="1" si="18"/>
        <v>0</v>
      </c>
      <c r="AC78">
        <f t="shared" ca="1" si="39"/>
        <v>0</v>
      </c>
      <c r="AD78">
        <f t="shared" ca="1" si="5"/>
        <v>0.55970000000000009</v>
      </c>
      <c r="AE78">
        <f t="shared" ca="1" si="19"/>
        <v>0</v>
      </c>
      <c r="AF78">
        <f t="shared" ca="1" si="20"/>
        <v>0.55970000000000009</v>
      </c>
      <c r="AG78">
        <f t="shared" ca="1" si="21"/>
        <v>0</v>
      </c>
      <c r="AH78">
        <f t="shared" ca="1" si="22"/>
        <v>1</v>
      </c>
      <c r="AJ78">
        <v>22</v>
      </c>
      <c r="BF78">
        <v>21</v>
      </c>
      <c r="BG78">
        <f t="shared" si="36"/>
        <v>0</v>
      </c>
      <c r="BH78">
        <f t="shared" si="37"/>
        <v>0</v>
      </c>
    </row>
    <row r="79" spans="3:60" x14ac:dyDescent="0.25">
      <c r="C79">
        <v>22</v>
      </c>
      <c r="D79">
        <f t="shared" ca="1" si="7"/>
        <v>0.5</v>
      </c>
      <c r="E79">
        <f t="shared" ca="1" si="7"/>
        <v>0.48480000000000006</v>
      </c>
      <c r="F79">
        <f t="shared" ca="1" si="7"/>
        <v>0.49419999999999997</v>
      </c>
      <c r="G79">
        <f t="shared" ca="1" si="7"/>
        <v>0.59689999999999999</v>
      </c>
      <c r="H79">
        <f t="shared" ca="1" si="7"/>
        <v>0.57490000000000008</v>
      </c>
      <c r="I79">
        <f t="shared" ca="1" si="7"/>
        <v>0.59710000000000008</v>
      </c>
      <c r="J79">
        <f t="shared" ca="1" si="7"/>
        <v>0.55600000000000005</v>
      </c>
      <c r="K79">
        <f t="shared" ca="1" si="7"/>
        <v>0.53549999999999998</v>
      </c>
      <c r="L79">
        <f t="shared" ca="1" si="7"/>
        <v>0.57189999999999996</v>
      </c>
      <c r="O79">
        <v>23</v>
      </c>
      <c r="P79" s="2">
        <f t="shared" si="38"/>
        <v>44197.916666666613</v>
      </c>
      <c r="Q79">
        <f t="shared" si="8"/>
        <v>1</v>
      </c>
      <c r="R79">
        <f t="shared" si="9"/>
        <v>1</v>
      </c>
      <c r="S79">
        <f t="shared" si="10"/>
        <v>1</v>
      </c>
      <c r="T79">
        <f t="shared" si="11"/>
        <v>22</v>
      </c>
      <c r="U79">
        <f t="shared" si="12"/>
        <v>0</v>
      </c>
      <c r="V79">
        <f t="shared" ca="1" si="13"/>
        <v>0.5</v>
      </c>
      <c r="W79">
        <f>INDEX(Solarstrahlungsdaten!$B$13:$G$8772,Übersicht!O79,Übersicht!$E$10)</f>
        <v>0</v>
      </c>
      <c r="X79">
        <f t="shared" si="14"/>
        <v>0</v>
      </c>
      <c r="Y79">
        <f t="shared" ca="1" si="15"/>
        <v>0.5</v>
      </c>
      <c r="Z79">
        <f t="shared" ca="1" si="16"/>
        <v>0</v>
      </c>
      <c r="AA79">
        <f t="shared" ca="1" si="17"/>
        <v>0</v>
      </c>
      <c r="AB79">
        <f t="shared" ca="1" si="18"/>
        <v>0</v>
      </c>
      <c r="AC79">
        <f t="shared" ca="1" si="39"/>
        <v>0</v>
      </c>
      <c r="AD79">
        <f t="shared" ca="1" si="5"/>
        <v>0.5</v>
      </c>
      <c r="AE79">
        <f t="shared" ca="1" si="19"/>
        <v>0</v>
      </c>
      <c r="AF79">
        <f t="shared" ca="1" si="20"/>
        <v>0.5</v>
      </c>
      <c r="AG79">
        <f t="shared" ca="1" si="21"/>
        <v>0</v>
      </c>
      <c r="AH79">
        <f t="shared" ca="1" si="22"/>
        <v>1</v>
      </c>
      <c r="AJ79">
        <v>23</v>
      </c>
      <c r="BF79">
        <v>22</v>
      </c>
      <c r="BG79">
        <f t="shared" si="36"/>
        <v>0</v>
      </c>
      <c r="BH79">
        <f t="shared" si="37"/>
        <v>0</v>
      </c>
    </row>
    <row r="80" spans="3:60" x14ac:dyDescent="0.25">
      <c r="C80">
        <v>23</v>
      </c>
      <c r="D80">
        <f t="shared" ca="1" si="7"/>
        <v>0.43980000000000002</v>
      </c>
      <c r="E80">
        <f t="shared" ca="1" si="7"/>
        <v>0.36930000000000002</v>
      </c>
      <c r="F80">
        <f t="shared" ca="1" si="7"/>
        <v>0.37639999999999996</v>
      </c>
      <c r="G80">
        <f t="shared" ca="1" si="7"/>
        <v>0.53610000000000002</v>
      </c>
      <c r="H80">
        <f t="shared" ca="1" si="7"/>
        <v>0.47390000000000004</v>
      </c>
      <c r="I80">
        <f t="shared" ca="1" si="7"/>
        <v>0.48749999999999999</v>
      </c>
      <c r="J80">
        <f t="shared" ca="1" si="7"/>
        <v>0.50179999999999991</v>
      </c>
      <c r="K80">
        <f t="shared" ca="1" si="7"/>
        <v>0.41170000000000001</v>
      </c>
      <c r="L80">
        <f t="shared" ca="1" si="7"/>
        <v>0.43760000000000004</v>
      </c>
      <c r="O80">
        <v>24</v>
      </c>
      <c r="P80" s="2">
        <f t="shared" si="38"/>
        <v>44197.958333333278</v>
      </c>
      <c r="Q80">
        <f t="shared" si="8"/>
        <v>1</v>
      </c>
      <c r="R80">
        <f t="shared" si="9"/>
        <v>1</v>
      </c>
      <c r="S80">
        <f t="shared" si="10"/>
        <v>1</v>
      </c>
      <c r="T80">
        <f t="shared" si="11"/>
        <v>23</v>
      </c>
      <c r="U80">
        <f t="shared" si="12"/>
        <v>0</v>
      </c>
      <c r="V80">
        <f t="shared" ca="1" si="13"/>
        <v>0.43980000000000002</v>
      </c>
      <c r="W80">
        <f>INDEX(Solarstrahlungsdaten!$B$13:$G$8772,Übersicht!O80,Übersicht!$E$10)</f>
        <v>0</v>
      </c>
      <c r="X80">
        <f t="shared" si="14"/>
        <v>0</v>
      </c>
      <c r="Y80">
        <f t="shared" ca="1" si="15"/>
        <v>0.43980000000000002</v>
      </c>
      <c r="Z80">
        <f t="shared" ca="1" si="16"/>
        <v>0</v>
      </c>
      <c r="AA80">
        <f t="shared" ca="1" si="17"/>
        <v>0</v>
      </c>
      <c r="AB80">
        <f t="shared" ca="1" si="18"/>
        <v>0</v>
      </c>
      <c r="AC80">
        <f t="shared" ca="1" si="39"/>
        <v>0</v>
      </c>
      <c r="AD80">
        <f t="shared" ca="1" si="5"/>
        <v>0.43980000000000002</v>
      </c>
      <c r="AE80">
        <f t="shared" ca="1" si="19"/>
        <v>0</v>
      </c>
      <c r="AF80">
        <f t="shared" ca="1" si="20"/>
        <v>0.43980000000000002</v>
      </c>
      <c r="AG80">
        <f t="shared" ca="1" si="21"/>
        <v>0</v>
      </c>
      <c r="AH80">
        <f t="shared" ca="1" si="22"/>
        <v>1</v>
      </c>
      <c r="AJ80">
        <v>24</v>
      </c>
      <c r="BF80">
        <v>23</v>
      </c>
      <c r="BG80">
        <f t="shared" si="36"/>
        <v>0</v>
      </c>
      <c r="BH80">
        <f t="shared" si="37"/>
        <v>0</v>
      </c>
    </row>
    <row r="81" spans="15:36" x14ac:dyDescent="0.25">
      <c r="O81">
        <v>25</v>
      </c>
      <c r="P81" s="2">
        <f t="shared" si="38"/>
        <v>44197.999999999942</v>
      </c>
      <c r="Q81">
        <f t="shared" si="8"/>
        <v>2</v>
      </c>
      <c r="R81">
        <f t="shared" si="9"/>
        <v>1</v>
      </c>
      <c r="S81">
        <f t="shared" si="10"/>
        <v>2</v>
      </c>
      <c r="T81">
        <f t="shared" si="11"/>
        <v>0</v>
      </c>
      <c r="U81">
        <f t="shared" si="12"/>
        <v>0</v>
      </c>
      <c r="V81">
        <f t="shared" ca="1" si="13"/>
        <v>0.31680000000000003</v>
      </c>
      <c r="W81">
        <f>INDEX(Solarstrahlungsdaten!$B$13:$G$8772,Übersicht!O81,Übersicht!$E$10)</f>
        <v>0</v>
      </c>
      <c r="X81">
        <f t="shared" si="14"/>
        <v>0</v>
      </c>
      <c r="Y81">
        <f t="shared" ca="1" si="15"/>
        <v>0.31680000000000003</v>
      </c>
      <c r="Z81">
        <f t="shared" ca="1" si="16"/>
        <v>0</v>
      </c>
      <c r="AA81">
        <f t="shared" ca="1" si="17"/>
        <v>0</v>
      </c>
      <c r="AB81">
        <f t="shared" ca="1" si="18"/>
        <v>0</v>
      </c>
      <c r="AC81">
        <f t="shared" ca="1" si="39"/>
        <v>0</v>
      </c>
      <c r="AD81">
        <f t="shared" ca="1" si="5"/>
        <v>0.31680000000000003</v>
      </c>
      <c r="AE81">
        <f t="shared" ca="1" si="19"/>
        <v>0</v>
      </c>
      <c r="AF81">
        <f t="shared" ca="1" si="20"/>
        <v>0.31680000000000003</v>
      </c>
      <c r="AG81">
        <f t="shared" ca="1" si="21"/>
        <v>0</v>
      </c>
      <c r="AH81">
        <f t="shared" ca="1" si="22"/>
        <v>1</v>
      </c>
      <c r="AJ81">
        <v>25</v>
      </c>
    </row>
    <row r="82" spans="15:36" x14ac:dyDescent="0.25">
      <c r="O82">
        <v>26</v>
      </c>
      <c r="P82" s="2">
        <f t="shared" si="38"/>
        <v>44198.041666666606</v>
      </c>
      <c r="Q82">
        <f t="shared" si="8"/>
        <v>2</v>
      </c>
      <c r="R82">
        <f t="shared" si="9"/>
        <v>1</v>
      </c>
      <c r="S82">
        <f t="shared" si="10"/>
        <v>2</v>
      </c>
      <c r="T82">
        <f t="shared" si="11"/>
        <v>1</v>
      </c>
      <c r="U82">
        <f t="shared" si="12"/>
        <v>0</v>
      </c>
      <c r="V82">
        <f t="shared" ca="1" si="13"/>
        <v>0.24429999999999999</v>
      </c>
      <c r="W82">
        <f>INDEX(Solarstrahlungsdaten!$B$13:$G$8772,Übersicht!O82,Übersicht!$E$10)</f>
        <v>0</v>
      </c>
      <c r="X82">
        <f t="shared" si="14"/>
        <v>0</v>
      </c>
      <c r="Y82">
        <f t="shared" ca="1" si="15"/>
        <v>0.24429999999999999</v>
      </c>
      <c r="Z82">
        <f t="shared" ca="1" si="16"/>
        <v>0</v>
      </c>
      <c r="AA82">
        <f t="shared" ca="1" si="17"/>
        <v>0</v>
      </c>
      <c r="AB82">
        <f t="shared" ca="1" si="18"/>
        <v>0</v>
      </c>
      <c r="AC82">
        <f t="shared" ca="1" si="39"/>
        <v>0</v>
      </c>
      <c r="AD82">
        <f t="shared" ca="1" si="5"/>
        <v>0.24429999999999999</v>
      </c>
      <c r="AE82">
        <f t="shared" ca="1" si="19"/>
        <v>0</v>
      </c>
      <c r="AF82">
        <f t="shared" ca="1" si="20"/>
        <v>0.24429999999999999</v>
      </c>
      <c r="AG82">
        <f t="shared" ca="1" si="21"/>
        <v>0</v>
      </c>
      <c r="AH82">
        <f t="shared" ca="1" si="22"/>
        <v>1</v>
      </c>
      <c r="AJ82">
        <v>26</v>
      </c>
    </row>
    <row r="83" spans="15:36" x14ac:dyDescent="0.25">
      <c r="O83">
        <v>27</v>
      </c>
      <c r="P83" s="2">
        <f t="shared" si="38"/>
        <v>44198.08333333327</v>
      </c>
      <c r="Q83">
        <f t="shared" si="8"/>
        <v>2</v>
      </c>
      <c r="R83">
        <f t="shared" si="9"/>
        <v>1</v>
      </c>
      <c r="S83">
        <f t="shared" si="10"/>
        <v>2</v>
      </c>
      <c r="T83">
        <f t="shared" si="11"/>
        <v>2</v>
      </c>
      <c r="U83">
        <f t="shared" si="12"/>
        <v>0</v>
      </c>
      <c r="V83">
        <f t="shared" ca="1" si="13"/>
        <v>0.18689999999999998</v>
      </c>
      <c r="W83">
        <f>INDEX(Solarstrahlungsdaten!$B$13:$G$8772,Übersicht!O83,Übersicht!$E$10)</f>
        <v>0</v>
      </c>
      <c r="X83">
        <f t="shared" si="14"/>
        <v>0</v>
      </c>
      <c r="Y83">
        <f t="shared" ca="1" si="15"/>
        <v>0.18689999999999998</v>
      </c>
      <c r="Z83">
        <f t="shared" ca="1" si="16"/>
        <v>0</v>
      </c>
      <c r="AA83">
        <f t="shared" ca="1" si="17"/>
        <v>0</v>
      </c>
      <c r="AB83">
        <f t="shared" ca="1" si="18"/>
        <v>0</v>
      </c>
      <c r="AC83">
        <f t="shared" ca="1" si="39"/>
        <v>0</v>
      </c>
      <c r="AD83">
        <f t="shared" ca="1" si="5"/>
        <v>0.18689999999999998</v>
      </c>
      <c r="AE83">
        <f t="shared" ca="1" si="19"/>
        <v>0</v>
      </c>
      <c r="AF83">
        <f t="shared" ca="1" si="20"/>
        <v>0.18689999999999998</v>
      </c>
      <c r="AG83">
        <f t="shared" ca="1" si="21"/>
        <v>0</v>
      </c>
      <c r="AH83">
        <f t="shared" ca="1" si="22"/>
        <v>1</v>
      </c>
      <c r="AJ83">
        <v>27</v>
      </c>
    </row>
    <row r="84" spans="15:36" x14ac:dyDescent="0.25">
      <c r="O84">
        <v>28</v>
      </c>
      <c r="P84" s="2">
        <f t="shared" si="38"/>
        <v>44198.124999999935</v>
      </c>
      <c r="Q84">
        <f t="shared" si="8"/>
        <v>2</v>
      </c>
      <c r="R84">
        <f t="shared" si="9"/>
        <v>1</v>
      </c>
      <c r="S84">
        <f t="shared" si="10"/>
        <v>2</v>
      </c>
      <c r="T84">
        <f t="shared" si="11"/>
        <v>3</v>
      </c>
      <c r="U84">
        <f t="shared" si="12"/>
        <v>0</v>
      </c>
      <c r="V84">
        <f t="shared" ca="1" si="13"/>
        <v>0.16789999999999997</v>
      </c>
      <c r="W84">
        <f>INDEX(Solarstrahlungsdaten!$B$13:$G$8772,Übersicht!O84,Übersicht!$E$10)</f>
        <v>0</v>
      </c>
      <c r="X84">
        <f t="shared" si="14"/>
        <v>0</v>
      </c>
      <c r="Y84">
        <f t="shared" ca="1" si="15"/>
        <v>0.16789999999999997</v>
      </c>
      <c r="Z84">
        <f t="shared" ca="1" si="16"/>
        <v>0</v>
      </c>
      <c r="AA84">
        <f t="shared" ca="1" si="17"/>
        <v>0</v>
      </c>
      <c r="AB84">
        <f t="shared" ca="1" si="18"/>
        <v>0</v>
      </c>
      <c r="AC84">
        <f t="shared" ca="1" si="39"/>
        <v>0</v>
      </c>
      <c r="AD84">
        <f t="shared" ca="1" si="5"/>
        <v>0.16789999999999997</v>
      </c>
      <c r="AE84">
        <f t="shared" ca="1" si="19"/>
        <v>0</v>
      </c>
      <c r="AF84">
        <f t="shared" ca="1" si="20"/>
        <v>0.16789999999999997</v>
      </c>
      <c r="AG84">
        <f t="shared" ca="1" si="21"/>
        <v>0</v>
      </c>
      <c r="AH84">
        <f t="shared" ca="1" si="22"/>
        <v>1</v>
      </c>
      <c r="AJ84">
        <v>28</v>
      </c>
    </row>
    <row r="85" spans="15:36" x14ac:dyDescent="0.25">
      <c r="O85">
        <v>29</v>
      </c>
      <c r="P85" s="2">
        <f t="shared" si="38"/>
        <v>44198.166666666599</v>
      </c>
      <c r="Q85">
        <f t="shared" si="8"/>
        <v>2</v>
      </c>
      <c r="R85">
        <f t="shared" si="9"/>
        <v>1</v>
      </c>
      <c r="S85">
        <f t="shared" si="10"/>
        <v>2</v>
      </c>
      <c r="T85">
        <f t="shared" si="11"/>
        <v>4</v>
      </c>
      <c r="U85">
        <f t="shared" si="12"/>
        <v>0</v>
      </c>
      <c r="V85">
        <f t="shared" ca="1" si="13"/>
        <v>0.15659999999999999</v>
      </c>
      <c r="W85">
        <f>INDEX(Solarstrahlungsdaten!$B$13:$G$8772,Übersicht!O85,Übersicht!$E$10)</f>
        <v>0</v>
      </c>
      <c r="X85">
        <f t="shared" si="14"/>
        <v>0</v>
      </c>
      <c r="Y85">
        <f t="shared" ca="1" si="15"/>
        <v>0.15659999999999999</v>
      </c>
      <c r="Z85">
        <f t="shared" ca="1" si="16"/>
        <v>0</v>
      </c>
      <c r="AA85">
        <f t="shared" ca="1" si="17"/>
        <v>0</v>
      </c>
      <c r="AB85">
        <f t="shared" ca="1" si="18"/>
        <v>0</v>
      </c>
      <c r="AC85">
        <f t="shared" ca="1" si="39"/>
        <v>0</v>
      </c>
      <c r="AD85">
        <f t="shared" ca="1" si="5"/>
        <v>0.15659999999999999</v>
      </c>
      <c r="AE85">
        <f t="shared" ca="1" si="19"/>
        <v>0</v>
      </c>
      <c r="AF85">
        <f t="shared" ca="1" si="20"/>
        <v>0.15659999999999999</v>
      </c>
      <c r="AG85">
        <f t="shared" ca="1" si="21"/>
        <v>0</v>
      </c>
      <c r="AH85">
        <f t="shared" ca="1" si="22"/>
        <v>1</v>
      </c>
      <c r="AJ85">
        <v>29</v>
      </c>
    </row>
    <row r="86" spans="15:36" x14ac:dyDescent="0.25">
      <c r="O86">
        <v>30</v>
      </c>
      <c r="P86" s="2">
        <f t="shared" si="38"/>
        <v>44198.208333333263</v>
      </c>
      <c r="Q86">
        <f t="shared" si="8"/>
        <v>2</v>
      </c>
      <c r="R86">
        <f t="shared" si="9"/>
        <v>1</v>
      </c>
      <c r="S86">
        <f t="shared" si="10"/>
        <v>2</v>
      </c>
      <c r="T86">
        <f t="shared" si="11"/>
        <v>5</v>
      </c>
      <c r="U86">
        <f t="shared" si="12"/>
        <v>0</v>
      </c>
      <c r="V86">
        <f t="shared" ca="1" si="13"/>
        <v>0.15369999999999998</v>
      </c>
      <c r="W86">
        <f>INDEX(Solarstrahlungsdaten!$B$13:$G$8772,Übersicht!O86,Übersicht!$E$10)</f>
        <v>0</v>
      </c>
      <c r="X86">
        <f t="shared" si="14"/>
        <v>0</v>
      </c>
      <c r="Y86">
        <f t="shared" ca="1" si="15"/>
        <v>0.15369999999999998</v>
      </c>
      <c r="Z86">
        <f t="shared" ca="1" si="16"/>
        <v>0</v>
      </c>
      <c r="AA86">
        <f t="shared" ca="1" si="17"/>
        <v>0</v>
      </c>
      <c r="AB86">
        <f t="shared" ca="1" si="18"/>
        <v>0</v>
      </c>
      <c r="AC86">
        <f t="shared" ca="1" si="39"/>
        <v>0</v>
      </c>
      <c r="AD86">
        <f t="shared" ca="1" si="5"/>
        <v>0.15369999999999998</v>
      </c>
      <c r="AE86">
        <f t="shared" ca="1" si="19"/>
        <v>0</v>
      </c>
      <c r="AF86">
        <f t="shared" ca="1" si="20"/>
        <v>0.15369999999999998</v>
      </c>
      <c r="AG86">
        <f t="shared" ca="1" si="21"/>
        <v>0</v>
      </c>
      <c r="AH86">
        <f t="shared" ca="1" si="22"/>
        <v>1</v>
      </c>
      <c r="AJ86">
        <v>30</v>
      </c>
    </row>
    <row r="87" spans="15:36" x14ac:dyDescent="0.25">
      <c r="O87">
        <v>31</v>
      </c>
      <c r="P87" s="2">
        <f t="shared" si="38"/>
        <v>44198.249999999927</v>
      </c>
      <c r="Q87">
        <f t="shared" si="8"/>
        <v>2</v>
      </c>
      <c r="R87">
        <f t="shared" si="9"/>
        <v>1</v>
      </c>
      <c r="S87">
        <f t="shared" si="10"/>
        <v>2</v>
      </c>
      <c r="T87">
        <f t="shared" si="11"/>
        <v>6</v>
      </c>
      <c r="U87">
        <f t="shared" si="12"/>
        <v>0</v>
      </c>
      <c r="V87">
        <f t="shared" ca="1" si="13"/>
        <v>0.1605</v>
      </c>
      <c r="W87">
        <f>INDEX(Solarstrahlungsdaten!$B$13:$G$8772,Übersicht!O87,Übersicht!$E$10)</f>
        <v>0</v>
      </c>
      <c r="X87">
        <f t="shared" si="14"/>
        <v>0</v>
      </c>
      <c r="Y87">
        <f t="shared" ca="1" si="15"/>
        <v>0.1605</v>
      </c>
      <c r="Z87">
        <f t="shared" ca="1" si="16"/>
        <v>0</v>
      </c>
      <c r="AA87">
        <f t="shared" ca="1" si="17"/>
        <v>0</v>
      </c>
      <c r="AB87">
        <f t="shared" ca="1" si="18"/>
        <v>0</v>
      </c>
      <c r="AC87">
        <f t="shared" ca="1" si="39"/>
        <v>0</v>
      </c>
      <c r="AD87">
        <f t="shared" ca="1" si="5"/>
        <v>0.1605</v>
      </c>
      <c r="AE87">
        <f t="shared" ca="1" si="19"/>
        <v>0</v>
      </c>
      <c r="AF87">
        <f t="shared" ca="1" si="20"/>
        <v>0.1605</v>
      </c>
      <c r="AG87">
        <f t="shared" ca="1" si="21"/>
        <v>0</v>
      </c>
      <c r="AH87">
        <f t="shared" ca="1" si="22"/>
        <v>1</v>
      </c>
      <c r="AJ87">
        <v>31</v>
      </c>
    </row>
    <row r="88" spans="15:36" x14ac:dyDescent="0.25">
      <c r="O88">
        <v>32</v>
      </c>
      <c r="P88" s="2">
        <f t="shared" si="38"/>
        <v>44198.291666666591</v>
      </c>
      <c r="Q88">
        <f t="shared" si="8"/>
        <v>2</v>
      </c>
      <c r="R88">
        <f t="shared" si="9"/>
        <v>1</v>
      </c>
      <c r="S88">
        <f t="shared" si="10"/>
        <v>2</v>
      </c>
      <c r="T88">
        <f t="shared" si="11"/>
        <v>7</v>
      </c>
      <c r="U88">
        <f t="shared" si="12"/>
        <v>0</v>
      </c>
      <c r="V88">
        <f t="shared" ca="1" si="13"/>
        <v>0.18409999999999999</v>
      </c>
      <c r="W88">
        <f>INDEX(Solarstrahlungsdaten!$B$13:$G$8772,Übersicht!O88,Übersicht!$E$10)</f>
        <v>0</v>
      </c>
      <c r="X88">
        <f t="shared" si="14"/>
        <v>0</v>
      </c>
      <c r="Y88">
        <f t="shared" ca="1" si="15"/>
        <v>0.18409999999999999</v>
      </c>
      <c r="Z88">
        <f t="shared" ca="1" si="16"/>
        <v>0</v>
      </c>
      <c r="AA88">
        <f t="shared" ca="1" si="17"/>
        <v>0</v>
      </c>
      <c r="AB88">
        <f t="shared" ca="1" si="18"/>
        <v>0</v>
      </c>
      <c r="AC88">
        <f t="shared" ca="1" si="39"/>
        <v>0</v>
      </c>
      <c r="AD88">
        <f t="shared" ca="1" si="5"/>
        <v>0.18409999999999999</v>
      </c>
      <c r="AE88">
        <f t="shared" ca="1" si="19"/>
        <v>0</v>
      </c>
      <c r="AF88">
        <f t="shared" ca="1" si="20"/>
        <v>0.18409999999999999</v>
      </c>
      <c r="AG88">
        <f t="shared" ca="1" si="21"/>
        <v>0</v>
      </c>
      <c r="AH88">
        <f t="shared" ca="1" si="22"/>
        <v>1</v>
      </c>
      <c r="AJ88">
        <v>32</v>
      </c>
    </row>
    <row r="89" spans="15:36" x14ac:dyDescent="0.25">
      <c r="O89">
        <v>33</v>
      </c>
      <c r="P89" s="2">
        <f t="shared" si="38"/>
        <v>44198.333333333256</v>
      </c>
      <c r="Q89">
        <f t="shared" si="8"/>
        <v>2</v>
      </c>
      <c r="R89">
        <f t="shared" si="9"/>
        <v>1</v>
      </c>
      <c r="S89">
        <f t="shared" si="10"/>
        <v>2</v>
      </c>
      <c r="T89">
        <f t="shared" si="11"/>
        <v>8</v>
      </c>
      <c r="U89">
        <f t="shared" si="12"/>
        <v>0</v>
      </c>
      <c r="V89">
        <f t="shared" ca="1" si="13"/>
        <v>0.3034</v>
      </c>
      <c r="W89">
        <f>INDEX(Solarstrahlungsdaten!$B$13:$G$8772,Übersicht!O89,Übersicht!$E$10)</f>
        <v>0</v>
      </c>
      <c r="X89">
        <f t="shared" si="14"/>
        <v>0</v>
      </c>
      <c r="Y89">
        <f t="shared" ca="1" si="15"/>
        <v>0.3034</v>
      </c>
      <c r="Z89">
        <f t="shared" ca="1" si="16"/>
        <v>0</v>
      </c>
      <c r="AA89">
        <f t="shared" ca="1" si="17"/>
        <v>0</v>
      </c>
      <c r="AB89">
        <f t="shared" ca="1" si="18"/>
        <v>0</v>
      </c>
      <c r="AC89">
        <f t="shared" ca="1" si="39"/>
        <v>0</v>
      </c>
      <c r="AD89">
        <f t="shared" ca="1" si="5"/>
        <v>0.3034</v>
      </c>
      <c r="AE89">
        <f t="shared" ca="1" si="19"/>
        <v>0</v>
      </c>
      <c r="AF89">
        <f t="shared" ca="1" si="20"/>
        <v>0.3034</v>
      </c>
      <c r="AG89">
        <f t="shared" ca="1" si="21"/>
        <v>0</v>
      </c>
      <c r="AH89">
        <f t="shared" ca="1" si="22"/>
        <v>1</v>
      </c>
      <c r="AJ89">
        <v>33</v>
      </c>
    </row>
    <row r="90" spans="15:36" x14ac:dyDescent="0.25">
      <c r="O90">
        <v>34</v>
      </c>
      <c r="P90" s="2">
        <f t="shared" si="38"/>
        <v>44198.37499999992</v>
      </c>
      <c r="Q90">
        <f t="shared" si="8"/>
        <v>2</v>
      </c>
      <c r="R90">
        <f t="shared" si="9"/>
        <v>1</v>
      </c>
      <c r="S90">
        <f t="shared" si="10"/>
        <v>2</v>
      </c>
      <c r="T90">
        <f t="shared" si="11"/>
        <v>9</v>
      </c>
      <c r="U90">
        <f t="shared" si="12"/>
        <v>0</v>
      </c>
      <c r="V90">
        <f t="shared" ca="1" si="13"/>
        <v>0.50900000000000001</v>
      </c>
      <c r="W90">
        <f>INDEX(Solarstrahlungsdaten!$B$13:$G$8772,Übersicht!O90,Übersicht!$E$10)</f>
        <v>6.1</v>
      </c>
      <c r="X90">
        <f t="shared" si="14"/>
        <v>2.0983999999999999E-2</v>
      </c>
      <c r="Y90">
        <f t="shared" ca="1" si="15"/>
        <v>0.48801600000000001</v>
      </c>
      <c r="Z90">
        <f t="shared" ca="1" si="16"/>
        <v>2.0983999999999999E-2</v>
      </c>
      <c r="AA90">
        <f t="shared" ca="1" si="17"/>
        <v>0</v>
      </c>
      <c r="AB90">
        <f t="shared" ca="1" si="18"/>
        <v>0</v>
      </c>
      <c r="AC90">
        <f t="shared" ca="1" si="39"/>
        <v>0</v>
      </c>
      <c r="AD90">
        <f t="shared" ca="1" si="5"/>
        <v>0.48801600000000001</v>
      </c>
      <c r="AE90">
        <f t="shared" ca="1" si="19"/>
        <v>0</v>
      </c>
      <c r="AF90">
        <f t="shared" ca="1" si="20"/>
        <v>0.48801600000000001</v>
      </c>
      <c r="AG90">
        <f t="shared" ca="1" si="21"/>
        <v>0</v>
      </c>
      <c r="AH90">
        <f t="shared" ca="1" si="22"/>
        <v>1</v>
      </c>
      <c r="AJ90">
        <v>34</v>
      </c>
    </row>
    <row r="91" spans="15:36" x14ac:dyDescent="0.25">
      <c r="O91">
        <v>35</v>
      </c>
      <c r="P91" s="2">
        <f t="shared" si="38"/>
        <v>44198.416666666584</v>
      </c>
      <c r="Q91">
        <f t="shared" si="8"/>
        <v>2</v>
      </c>
      <c r="R91">
        <f t="shared" si="9"/>
        <v>1</v>
      </c>
      <c r="S91">
        <f t="shared" si="10"/>
        <v>2</v>
      </c>
      <c r="T91">
        <f t="shared" si="11"/>
        <v>10</v>
      </c>
      <c r="U91">
        <f t="shared" si="12"/>
        <v>0</v>
      </c>
      <c r="V91">
        <f t="shared" ca="1" si="13"/>
        <v>0.66510000000000002</v>
      </c>
      <c r="W91">
        <f>INDEX(Solarstrahlungsdaten!$B$13:$G$8772,Übersicht!O91,Übersicht!$E$10)</f>
        <v>61.115000000000002</v>
      </c>
      <c r="X91">
        <f t="shared" si="14"/>
        <v>0.21023559999999999</v>
      </c>
      <c r="Y91">
        <f t="shared" ca="1" si="15"/>
        <v>0.45486440000000006</v>
      </c>
      <c r="Z91">
        <f t="shared" ca="1" si="16"/>
        <v>0.21023559999999999</v>
      </c>
      <c r="AA91">
        <f t="shared" ca="1" si="17"/>
        <v>0</v>
      </c>
      <c r="AB91">
        <f t="shared" ca="1" si="18"/>
        <v>0</v>
      </c>
      <c r="AC91">
        <f t="shared" ca="1" si="39"/>
        <v>0</v>
      </c>
      <c r="AD91">
        <f t="shared" ca="1" si="5"/>
        <v>0.45486440000000006</v>
      </c>
      <c r="AE91">
        <f t="shared" ca="1" si="19"/>
        <v>0</v>
      </c>
      <c r="AF91">
        <f t="shared" ca="1" si="20"/>
        <v>0.45486440000000006</v>
      </c>
      <c r="AG91">
        <f t="shared" ca="1" si="21"/>
        <v>0</v>
      </c>
      <c r="AH91">
        <f t="shared" ca="1" si="22"/>
        <v>1</v>
      </c>
      <c r="AJ91">
        <v>35</v>
      </c>
    </row>
    <row r="92" spans="15:36" x14ac:dyDescent="0.25">
      <c r="O92">
        <v>36</v>
      </c>
      <c r="P92" s="2">
        <f t="shared" si="38"/>
        <v>44198.458333333248</v>
      </c>
      <c r="Q92">
        <f t="shared" si="8"/>
        <v>2</v>
      </c>
      <c r="R92">
        <f t="shared" si="9"/>
        <v>1</v>
      </c>
      <c r="S92">
        <f t="shared" si="10"/>
        <v>2</v>
      </c>
      <c r="T92">
        <f t="shared" si="11"/>
        <v>11</v>
      </c>
      <c r="U92">
        <f t="shared" si="12"/>
        <v>0</v>
      </c>
      <c r="V92">
        <f t="shared" ca="1" si="13"/>
        <v>0.78610000000000002</v>
      </c>
      <c r="W92">
        <f>INDEX(Solarstrahlungsdaten!$B$13:$G$8772,Übersicht!O92,Übersicht!$E$10)</f>
        <v>128.57999999999998</v>
      </c>
      <c r="X92">
        <f t="shared" si="14"/>
        <v>0.44231519999999991</v>
      </c>
      <c r="Y92">
        <f t="shared" ca="1" si="15"/>
        <v>0.34378480000000011</v>
      </c>
      <c r="Z92">
        <f t="shared" ca="1" si="16"/>
        <v>0.44231519999999991</v>
      </c>
      <c r="AA92">
        <f t="shared" ca="1" si="17"/>
        <v>0</v>
      </c>
      <c r="AB92">
        <f t="shared" ca="1" si="18"/>
        <v>0</v>
      </c>
      <c r="AC92">
        <f t="shared" ca="1" si="39"/>
        <v>0</v>
      </c>
      <c r="AD92">
        <f t="shared" ca="1" si="5"/>
        <v>0.34378480000000011</v>
      </c>
      <c r="AE92">
        <f t="shared" ca="1" si="19"/>
        <v>0</v>
      </c>
      <c r="AF92">
        <f t="shared" ca="1" si="20"/>
        <v>0.34378480000000011</v>
      </c>
      <c r="AG92">
        <f t="shared" ca="1" si="21"/>
        <v>0</v>
      </c>
      <c r="AH92">
        <f t="shared" ca="1" si="22"/>
        <v>1</v>
      </c>
      <c r="AJ92">
        <v>36</v>
      </c>
    </row>
    <row r="93" spans="15:36" x14ac:dyDescent="0.25">
      <c r="O93">
        <v>37</v>
      </c>
      <c r="P93" s="2">
        <f t="shared" si="38"/>
        <v>44198.499999999913</v>
      </c>
      <c r="Q93">
        <f t="shared" si="8"/>
        <v>2</v>
      </c>
      <c r="R93">
        <f t="shared" si="9"/>
        <v>1</v>
      </c>
      <c r="S93">
        <f t="shared" si="10"/>
        <v>2</v>
      </c>
      <c r="T93">
        <f t="shared" si="11"/>
        <v>12</v>
      </c>
      <c r="U93">
        <f t="shared" si="12"/>
        <v>0</v>
      </c>
      <c r="V93">
        <f t="shared" ca="1" si="13"/>
        <v>0.83849999999999991</v>
      </c>
      <c r="W93">
        <f>INDEX(Solarstrahlungsdaten!$B$13:$G$8772,Übersicht!O93,Übersicht!$E$10)</f>
        <v>22.07</v>
      </c>
      <c r="X93">
        <f t="shared" si="14"/>
        <v>7.5920799999999997E-2</v>
      </c>
      <c r="Y93">
        <f t="shared" ca="1" si="15"/>
        <v>0.7625791999999999</v>
      </c>
      <c r="Z93">
        <f t="shared" ca="1" si="16"/>
        <v>7.5920799999999997E-2</v>
      </c>
      <c r="AA93">
        <f t="shared" ca="1" si="17"/>
        <v>0</v>
      </c>
      <c r="AB93">
        <f t="shared" ca="1" si="18"/>
        <v>0</v>
      </c>
      <c r="AC93">
        <f t="shared" ca="1" si="39"/>
        <v>0</v>
      </c>
      <c r="AD93">
        <f t="shared" ca="1" si="5"/>
        <v>0.7625791999999999</v>
      </c>
      <c r="AE93">
        <f t="shared" ca="1" si="19"/>
        <v>0</v>
      </c>
      <c r="AF93">
        <f t="shared" ca="1" si="20"/>
        <v>0.7625791999999999</v>
      </c>
      <c r="AG93">
        <f t="shared" ca="1" si="21"/>
        <v>0</v>
      </c>
      <c r="AH93">
        <f t="shared" ca="1" si="22"/>
        <v>1</v>
      </c>
      <c r="AJ93">
        <v>37</v>
      </c>
    </row>
    <row r="94" spans="15:36" x14ac:dyDescent="0.25">
      <c r="O94">
        <v>38</v>
      </c>
      <c r="P94" s="2">
        <f t="shared" si="38"/>
        <v>44198.541666666577</v>
      </c>
      <c r="Q94">
        <f t="shared" si="8"/>
        <v>2</v>
      </c>
      <c r="R94">
        <f t="shared" si="9"/>
        <v>1</v>
      </c>
      <c r="S94">
        <f t="shared" si="10"/>
        <v>2</v>
      </c>
      <c r="T94">
        <f t="shared" si="11"/>
        <v>13</v>
      </c>
      <c r="U94">
        <f t="shared" si="12"/>
        <v>0</v>
      </c>
      <c r="V94">
        <f t="shared" ca="1" si="13"/>
        <v>0.73450000000000004</v>
      </c>
      <c r="W94">
        <f>INDEX(Solarstrahlungsdaten!$B$13:$G$8772,Übersicht!O94,Übersicht!$E$10)</f>
        <v>116.955</v>
      </c>
      <c r="X94">
        <f t="shared" si="14"/>
        <v>0.40232519999999999</v>
      </c>
      <c r="Y94">
        <f t="shared" ca="1" si="15"/>
        <v>0.33217480000000005</v>
      </c>
      <c r="Z94">
        <f t="shared" ca="1" si="16"/>
        <v>0.40232519999999999</v>
      </c>
      <c r="AA94">
        <f t="shared" ca="1" si="17"/>
        <v>0</v>
      </c>
      <c r="AB94">
        <f t="shared" ca="1" si="18"/>
        <v>0</v>
      </c>
      <c r="AC94">
        <f t="shared" ca="1" si="39"/>
        <v>0</v>
      </c>
      <c r="AD94">
        <f t="shared" ca="1" si="5"/>
        <v>0.33217480000000005</v>
      </c>
      <c r="AE94">
        <f t="shared" ca="1" si="19"/>
        <v>0</v>
      </c>
      <c r="AF94">
        <f t="shared" ca="1" si="20"/>
        <v>0.33217480000000005</v>
      </c>
      <c r="AG94">
        <f t="shared" ca="1" si="21"/>
        <v>0</v>
      </c>
      <c r="AH94">
        <f t="shared" ca="1" si="22"/>
        <v>1</v>
      </c>
      <c r="AJ94">
        <v>38</v>
      </c>
    </row>
    <row r="95" spans="15:36" x14ac:dyDescent="0.25">
      <c r="O95">
        <v>39</v>
      </c>
      <c r="P95" s="2">
        <f t="shared" si="38"/>
        <v>44198.583333333241</v>
      </c>
      <c r="Q95">
        <f t="shared" si="8"/>
        <v>2</v>
      </c>
      <c r="R95">
        <f t="shared" si="9"/>
        <v>1</v>
      </c>
      <c r="S95">
        <f t="shared" si="10"/>
        <v>2</v>
      </c>
      <c r="T95">
        <f t="shared" si="11"/>
        <v>14</v>
      </c>
      <c r="U95">
        <f t="shared" si="12"/>
        <v>0</v>
      </c>
      <c r="V95">
        <f t="shared" ca="1" si="13"/>
        <v>0.57450000000000001</v>
      </c>
      <c r="W95">
        <f>INDEX(Solarstrahlungsdaten!$B$13:$G$8772,Übersicht!O95,Übersicht!$E$10)</f>
        <v>35.22</v>
      </c>
      <c r="X95">
        <f t="shared" si="14"/>
        <v>0.12115680000000001</v>
      </c>
      <c r="Y95">
        <f t="shared" ca="1" si="15"/>
        <v>0.4533432</v>
      </c>
      <c r="Z95">
        <f t="shared" ca="1" si="16"/>
        <v>0.12115680000000001</v>
      </c>
      <c r="AA95">
        <f t="shared" ca="1" si="17"/>
        <v>0</v>
      </c>
      <c r="AB95">
        <f t="shared" ca="1" si="18"/>
        <v>0</v>
      </c>
      <c r="AC95">
        <f t="shared" ca="1" si="39"/>
        <v>0</v>
      </c>
      <c r="AD95">
        <f t="shared" ca="1" si="5"/>
        <v>0.4533432</v>
      </c>
      <c r="AE95">
        <f t="shared" ca="1" si="19"/>
        <v>0</v>
      </c>
      <c r="AF95">
        <f t="shared" ca="1" si="20"/>
        <v>0.4533432</v>
      </c>
      <c r="AG95">
        <f t="shared" ca="1" si="21"/>
        <v>0</v>
      </c>
      <c r="AH95">
        <f t="shared" ca="1" si="22"/>
        <v>1</v>
      </c>
      <c r="AJ95">
        <v>39</v>
      </c>
    </row>
    <row r="96" spans="15:36" x14ac:dyDescent="0.25">
      <c r="O96">
        <v>40</v>
      </c>
      <c r="P96" s="2">
        <f t="shared" si="38"/>
        <v>44198.624999999905</v>
      </c>
      <c r="Q96">
        <f t="shared" si="8"/>
        <v>2</v>
      </c>
      <c r="R96">
        <f t="shared" si="9"/>
        <v>1</v>
      </c>
      <c r="S96">
        <f t="shared" si="10"/>
        <v>2</v>
      </c>
      <c r="T96">
        <f t="shared" si="11"/>
        <v>15</v>
      </c>
      <c r="U96">
        <f t="shared" si="12"/>
        <v>0</v>
      </c>
      <c r="V96">
        <f t="shared" ca="1" si="13"/>
        <v>0.48140000000000005</v>
      </c>
      <c r="W96">
        <f>INDEX(Solarstrahlungsdaten!$B$13:$G$8772,Übersicht!O96,Übersicht!$E$10)</f>
        <v>0</v>
      </c>
      <c r="X96">
        <f t="shared" si="14"/>
        <v>0</v>
      </c>
      <c r="Y96">
        <f t="shared" ca="1" si="15"/>
        <v>0.48140000000000005</v>
      </c>
      <c r="Z96">
        <f t="shared" ca="1" si="16"/>
        <v>0</v>
      </c>
      <c r="AA96">
        <f t="shared" ca="1" si="17"/>
        <v>0</v>
      </c>
      <c r="AB96">
        <f t="shared" ca="1" si="18"/>
        <v>0</v>
      </c>
      <c r="AC96">
        <f t="shared" ca="1" si="39"/>
        <v>0</v>
      </c>
      <c r="AD96">
        <f t="shared" ca="1" si="5"/>
        <v>0.48140000000000005</v>
      </c>
      <c r="AE96">
        <f t="shared" ca="1" si="19"/>
        <v>0</v>
      </c>
      <c r="AF96">
        <f t="shared" ca="1" si="20"/>
        <v>0.48140000000000005</v>
      </c>
      <c r="AG96">
        <f t="shared" ca="1" si="21"/>
        <v>0</v>
      </c>
      <c r="AH96">
        <f t="shared" ca="1" si="22"/>
        <v>1</v>
      </c>
      <c r="AJ96">
        <v>40</v>
      </c>
    </row>
    <row r="97" spans="15:36" x14ac:dyDescent="0.25">
      <c r="O97">
        <v>41</v>
      </c>
      <c r="P97" s="2">
        <f t="shared" si="38"/>
        <v>44198.66666666657</v>
      </c>
      <c r="Q97">
        <f t="shared" si="8"/>
        <v>2</v>
      </c>
      <c r="R97">
        <f t="shared" si="9"/>
        <v>1</v>
      </c>
      <c r="S97">
        <f t="shared" si="10"/>
        <v>2</v>
      </c>
      <c r="T97">
        <f t="shared" si="11"/>
        <v>16</v>
      </c>
      <c r="U97">
        <f t="shared" si="12"/>
        <v>0</v>
      </c>
      <c r="V97">
        <f t="shared" ca="1" si="13"/>
        <v>0.43090000000000006</v>
      </c>
      <c r="W97">
        <f>INDEX(Solarstrahlungsdaten!$B$13:$G$8772,Übersicht!O97,Übersicht!$E$10)</f>
        <v>0</v>
      </c>
      <c r="X97">
        <f t="shared" si="14"/>
        <v>0</v>
      </c>
      <c r="Y97">
        <f t="shared" ca="1" si="15"/>
        <v>0.43090000000000006</v>
      </c>
      <c r="Z97">
        <f t="shared" ca="1" si="16"/>
        <v>0</v>
      </c>
      <c r="AA97">
        <f t="shared" ca="1" si="17"/>
        <v>0</v>
      </c>
      <c r="AB97">
        <f t="shared" ca="1" si="18"/>
        <v>0</v>
      </c>
      <c r="AC97">
        <f t="shared" ca="1" si="39"/>
        <v>0</v>
      </c>
      <c r="AD97">
        <f t="shared" ca="1" si="5"/>
        <v>0.43090000000000006</v>
      </c>
      <c r="AE97">
        <f t="shared" ca="1" si="19"/>
        <v>0</v>
      </c>
      <c r="AF97">
        <f t="shared" ca="1" si="20"/>
        <v>0.43090000000000006</v>
      </c>
      <c r="AG97">
        <f t="shared" ca="1" si="21"/>
        <v>0</v>
      </c>
      <c r="AH97">
        <f t="shared" ca="1" si="22"/>
        <v>1</v>
      </c>
      <c r="AJ97">
        <v>41</v>
      </c>
    </row>
    <row r="98" spans="15:36" x14ac:dyDescent="0.25">
      <c r="O98">
        <v>42</v>
      </c>
      <c r="P98" s="2">
        <f t="shared" si="38"/>
        <v>44198.708333333234</v>
      </c>
      <c r="Q98">
        <f t="shared" si="8"/>
        <v>2</v>
      </c>
      <c r="R98">
        <f t="shared" si="9"/>
        <v>1</v>
      </c>
      <c r="S98">
        <f t="shared" si="10"/>
        <v>2</v>
      </c>
      <c r="T98">
        <f t="shared" si="11"/>
        <v>17</v>
      </c>
      <c r="U98">
        <f t="shared" si="12"/>
        <v>0</v>
      </c>
      <c r="V98">
        <f t="shared" ca="1" si="13"/>
        <v>0.47120000000000006</v>
      </c>
      <c r="W98">
        <f>INDEX(Solarstrahlungsdaten!$B$13:$G$8772,Übersicht!O98,Übersicht!$E$10)</f>
        <v>0</v>
      </c>
      <c r="X98">
        <f t="shared" si="14"/>
        <v>0</v>
      </c>
      <c r="Y98">
        <f t="shared" ca="1" si="15"/>
        <v>0.47120000000000006</v>
      </c>
      <c r="Z98">
        <f t="shared" ca="1" si="16"/>
        <v>0</v>
      </c>
      <c r="AA98">
        <f t="shared" ca="1" si="17"/>
        <v>0</v>
      </c>
      <c r="AB98">
        <f t="shared" ca="1" si="18"/>
        <v>0</v>
      </c>
      <c r="AC98">
        <f t="shared" ca="1" si="39"/>
        <v>0</v>
      </c>
      <c r="AD98">
        <f t="shared" ca="1" si="5"/>
        <v>0.47120000000000006</v>
      </c>
      <c r="AE98">
        <f t="shared" ca="1" si="19"/>
        <v>0</v>
      </c>
      <c r="AF98">
        <f t="shared" ca="1" si="20"/>
        <v>0.47120000000000006</v>
      </c>
      <c r="AG98">
        <f t="shared" ca="1" si="21"/>
        <v>0</v>
      </c>
      <c r="AH98">
        <f t="shared" ca="1" si="22"/>
        <v>1</v>
      </c>
      <c r="AJ98">
        <v>42</v>
      </c>
    </row>
    <row r="99" spans="15:36" x14ac:dyDescent="0.25">
      <c r="O99">
        <v>43</v>
      </c>
      <c r="P99" s="2">
        <f t="shared" si="38"/>
        <v>44198.749999999898</v>
      </c>
      <c r="Q99">
        <f t="shared" si="8"/>
        <v>2</v>
      </c>
      <c r="R99">
        <f t="shared" si="9"/>
        <v>1</v>
      </c>
      <c r="S99">
        <f t="shared" si="10"/>
        <v>2</v>
      </c>
      <c r="T99">
        <f t="shared" si="11"/>
        <v>18</v>
      </c>
      <c r="U99">
        <f t="shared" si="12"/>
        <v>0</v>
      </c>
      <c r="V99">
        <f t="shared" ca="1" si="13"/>
        <v>0.59899999999999998</v>
      </c>
      <c r="W99">
        <f>INDEX(Solarstrahlungsdaten!$B$13:$G$8772,Übersicht!O99,Übersicht!$E$10)</f>
        <v>0</v>
      </c>
      <c r="X99">
        <f t="shared" si="14"/>
        <v>0</v>
      </c>
      <c r="Y99">
        <f t="shared" ca="1" si="15"/>
        <v>0.59899999999999998</v>
      </c>
      <c r="Z99">
        <f t="shared" ca="1" si="16"/>
        <v>0</v>
      </c>
      <c r="AA99">
        <f t="shared" ca="1" si="17"/>
        <v>0</v>
      </c>
      <c r="AB99">
        <f t="shared" ca="1" si="18"/>
        <v>0</v>
      </c>
      <c r="AC99">
        <f t="shared" ca="1" si="39"/>
        <v>0</v>
      </c>
      <c r="AD99">
        <f t="shared" ca="1" si="5"/>
        <v>0.59899999999999998</v>
      </c>
      <c r="AE99">
        <f t="shared" ca="1" si="19"/>
        <v>0</v>
      </c>
      <c r="AF99">
        <f t="shared" ca="1" si="20"/>
        <v>0.59899999999999998</v>
      </c>
      <c r="AG99">
        <f t="shared" ca="1" si="21"/>
        <v>0</v>
      </c>
      <c r="AH99">
        <f t="shared" ca="1" si="22"/>
        <v>1</v>
      </c>
      <c r="AJ99">
        <v>43</v>
      </c>
    </row>
    <row r="100" spans="15:36" x14ac:dyDescent="0.25">
      <c r="O100">
        <v>44</v>
      </c>
      <c r="P100" s="2">
        <f t="shared" si="38"/>
        <v>44198.791666666562</v>
      </c>
      <c r="Q100">
        <f t="shared" si="8"/>
        <v>2</v>
      </c>
      <c r="R100">
        <f t="shared" si="9"/>
        <v>1</v>
      </c>
      <c r="S100">
        <f t="shared" si="10"/>
        <v>2</v>
      </c>
      <c r="T100">
        <f t="shared" si="11"/>
        <v>19</v>
      </c>
      <c r="U100">
        <f t="shared" si="12"/>
        <v>0</v>
      </c>
      <c r="V100">
        <f t="shared" ca="1" si="13"/>
        <v>0.69259999999999999</v>
      </c>
      <c r="W100">
        <f>INDEX(Solarstrahlungsdaten!$B$13:$G$8772,Übersicht!O100,Übersicht!$E$10)</f>
        <v>0</v>
      </c>
      <c r="X100">
        <f t="shared" si="14"/>
        <v>0</v>
      </c>
      <c r="Y100">
        <f t="shared" ca="1" si="15"/>
        <v>0.69259999999999999</v>
      </c>
      <c r="Z100">
        <f t="shared" ca="1" si="16"/>
        <v>0</v>
      </c>
      <c r="AA100">
        <f t="shared" ca="1" si="17"/>
        <v>0</v>
      </c>
      <c r="AB100">
        <f t="shared" ca="1" si="18"/>
        <v>0</v>
      </c>
      <c r="AC100">
        <f t="shared" ca="1" si="39"/>
        <v>0</v>
      </c>
      <c r="AD100">
        <f t="shared" ca="1" si="5"/>
        <v>0.69259999999999999</v>
      </c>
      <c r="AE100">
        <f t="shared" ca="1" si="19"/>
        <v>0</v>
      </c>
      <c r="AF100">
        <f t="shared" ca="1" si="20"/>
        <v>0.69259999999999999</v>
      </c>
      <c r="AG100">
        <f t="shared" ca="1" si="21"/>
        <v>0</v>
      </c>
      <c r="AH100">
        <f t="shared" ca="1" si="22"/>
        <v>1</v>
      </c>
      <c r="AJ100">
        <v>44</v>
      </c>
    </row>
    <row r="101" spans="15:36" x14ac:dyDescent="0.25">
      <c r="O101">
        <v>45</v>
      </c>
      <c r="P101" s="2">
        <f t="shared" si="38"/>
        <v>44198.833333333227</v>
      </c>
      <c r="Q101">
        <f t="shared" si="8"/>
        <v>2</v>
      </c>
      <c r="R101">
        <f t="shared" si="9"/>
        <v>1</v>
      </c>
      <c r="S101">
        <f t="shared" si="10"/>
        <v>2</v>
      </c>
      <c r="T101">
        <f t="shared" si="11"/>
        <v>20</v>
      </c>
      <c r="U101">
        <f t="shared" si="12"/>
        <v>0</v>
      </c>
      <c r="V101">
        <f t="shared" ca="1" si="13"/>
        <v>0.67130000000000012</v>
      </c>
      <c r="W101">
        <f>INDEX(Solarstrahlungsdaten!$B$13:$G$8772,Übersicht!O101,Übersicht!$E$10)</f>
        <v>0</v>
      </c>
      <c r="X101">
        <f t="shared" si="14"/>
        <v>0</v>
      </c>
      <c r="Y101">
        <f t="shared" ca="1" si="15"/>
        <v>0.67130000000000012</v>
      </c>
      <c r="Z101">
        <f t="shared" ca="1" si="16"/>
        <v>0</v>
      </c>
      <c r="AA101">
        <f t="shared" ca="1" si="17"/>
        <v>0</v>
      </c>
      <c r="AB101">
        <f t="shared" ca="1" si="18"/>
        <v>0</v>
      </c>
      <c r="AC101">
        <f t="shared" ca="1" si="39"/>
        <v>0</v>
      </c>
      <c r="AD101">
        <f t="shared" ca="1" si="5"/>
        <v>0.67130000000000012</v>
      </c>
      <c r="AE101">
        <f t="shared" ca="1" si="19"/>
        <v>0</v>
      </c>
      <c r="AF101">
        <f t="shared" ca="1" si="20"/>
        <v>0.67130000000000012</v>
      </c>
      <c r="AG101">
        <f t="shared" ca="1" si="21"/>
        <v>0</v>
      </c>
      <c r="AH101">
        <f t="shared" ca="1" si="22"/>
        <v>1</v>
      </c>
      <c r="AJ101">
        <v>45</v>
      </c>
    </row>
    <row r="102" spans="15:36" x14ac:dyDescent="0.25">
      <c r="O102">
        <v>46</v>
      </c>
      <c r="P102" s="2">
        <f t="shared" si="38"/>
        <v>44198.874999999891</v>
      </c>
      <c r="Q102">
        <f t="shared" si="8"/>
        <v>2</v>
      </c>
      <c r="R102">
        <f t="shared" si="9"/>
        <v>1</v>
      </c>
      <c r="S102">
        <f t="shared" si="10"/>
        <v>2</v>
      </c>
      <c r="T102">
        <f t="shared" si="11"/>
        <v>21</v>
      </c>
      <c r="U102">
        <f t="shared" si="12"/>
        <v>0</v>
      </c>
      <c r="V102">
        <f t="shared" ca="1" si="13"/>
        <v>0.55959999999999999</v>
      </c>
      <c r="W102">
        <f>INDEX(Solarstrahlungsdaten!$B$13:$G$8772,Übersicht!O102,Übersicht!$E$10)</f>
        <v>0</v>
      </c>
      <c r="X102">
        <f t="shared" si="14"/>
        <v>0</v>
      </c>
      <c r="Y102">
        <f t="shared" ca="1" si="15"/>
        <v>0.55959999999999999</v>
      </c>
      <c r="Z102">
        <f t="shared" ca="1" si="16"/>
        <v>0</v>
      </c>
      <c r="AA102">
        <f t="shared" ca="1" si="17"/>
        <v>0</v>
      </c>
      <c r="AB102">
        <f t="shared" ca="1" si="18"/>
        <v>0</v>
      </c>
      <c r="AC102">
        <f t="shared" ca="1" si="39"/>
        <v>0</v>
      </c>
      <c r="AD102">
        <f t="shared" ca="1" si="5"/>
        <v>0.55959999999999999</v>
      </c>
      <c r="AE102">
        <f t="shared" ca="1" si="19"/>
        <v>0</v>
      </c>
      <c r="AF102">
        <f t="shared" ca="1" si="20"/>
        <v>0.55959999999999999</v>
      </c>
      <c r="AG102">
        <f t="shared" ca="1" si="21"/>
        <v>0</v>
      </c>
      <c r="AH102">
        <f t="shared" ca="1" si="22"/>
        <v>1</v>
      </c>
      <c r="AJ102">
        <v>46</v>
      </c>
    </row>
    <row r="103" spans="15:36" x14ac:dyDescent="0.25">
      <c r="O103">
        <v>47</v>
      </c>
      <c r="P103" s="2">
        <f t="shared" si="38"/>
        <v>44198.916666666555</v>
      </c>
      <c r="Q103">
        <f t="shared" si="8"/>
        <v>2</v>
      </c>
      <c r="R103">
        <f t="shared" si="9"/>
        <v>1</v>
      </c>
      <c r="S103">
        <f t="shared" si="10"/>
        <v>2</v>
      </c>
      <c r="T103">
        <f t="shared" si="11"/>
        <v>22</v>
      </c>
      <c r="U103">
        <f t="shared" si="12"/>
        <v>0</v>
      </c>
      <c r="V103">
        <f t="shared" ca="1" si="13"/>
        <v>0.48480000000000006</v>
      </c>
      <c r="W103">
        <f>INDEX(Solarstrahlungsdaten!$B$13:$G$8772,Übersicht!O103,Übersicht!$E$10)</f>
        <v>0</v>
      </c>
      <c r="X103">
        <f t="shared" si="14"/>
        <v>0</v>
      </c>
      <c r="Y103">
        <f t="shared" ca="1" si="15"/>
        <v>0.48480000000000006</v>
      </c>
      <c r="Z103">
        <f t="shared" ca="1" si="16"/>
        <v>0</v>
      </c>
      <c r="AA103">
        <f t="shared" ca="1" si="17"/>
        <v>0</v>
      </c>
      <c r="AB103">
        <f t="shared" ca="1" si="18"/>
        <v>0</v>
      </c>
      <c r="AC103">
        <f t="shared" ca="1" si="39"/>
        <v>0</v>
      </c>
      <c r="AD103">
        <f t="shared" ca="1" si="5"/>
        <v>0.48480000000000006</v>
      </c>
      <c r="AE103">
        <f t="shared" ca="1" si="19"/>
        <v>0</v>
      </c>
      <c r="AF103">
        <f t="shared" ca="1" si="20"/>
        <v>0.48480000000000006</v>
      </c>
      <c r="AG103">
        <f t="shared" ca="1" si="21"/>
        <v>0</v>
      </c>
      <c r="AH103">
        <f t="shared" ca="1" si="22"/>
        <v>1</v>
      </c>
      <c r="AJ103">
        <v>47</v>
      </c>
    </row>
    <row r="104" spans="15:36" x14ac:dyDescent="0.25">
      <c r="O104">
        <v>48</v>
      </c>
      <c r="P104" s="2">
        <f t="shared" si="38"/>
        <v>44198.958333333219</v>
      </c>
      <c r="Q104">
        <f t="shared" si="8"/>
        <v>2</v>
      </c>
      <c r="R104">
        <f t="shared" si="9"/>
        <v>1</v>
      </c>
      <c r="S104">
        <f t="shared" si="10"/>
        <v>2</v>
      </c>
      <c r="T104">
        <f t="shared" si="11"/>
        <v>23</v>
      </c>
      <c r="U104">
        <f t="shared" si="12"/>
        <v>0</v>
      </c>
      <c r="V104">
        <f t="shared" ca="1" si="13"/>
        <v>0.36930000000000002</v>
      </c>
      <c r="W104">
        <f>INDEX(Solarstrahlungsdaten!$B$13:$G$8772,Übersicht!O104,Übersicht!$E$10)</f>
        <v>0</v>
      </c>
      <c r="X104">
        <f t="shared" si="14"/>
        <v>0</v>
      </c>
      <c r="Y104">
        <f t="shared" ca="1" si="15"/>
        <v>0.36930000000000002</v>
      </c>
      <c r="Z104">
        <f t="shared" ca="1" si="16"/>
        <v>0</v>
      </c>
      <c r="AA104">
        <f t="shared" ca="1" si="17"/>
        <v>0</v>
      </c>
      <c r="AB104">
        <f t="shared" ca="1" si="18"/>
        <v>0</v>
      </c>
      <c r="AC104">
        <f t="shared" ca="1" si="39"/>
        <v>0</v>
      </c>
      <c r="AD104">
        <f t="shared" ca="1" si="5"/>
        <v>0.36930000000000002</v>
      </c>
      <c r="AE104">
        <f t="shared" ca="1" si="19"/>
        <v>0</v>
      </c>
      <c r="AF104">
        <f t="shared" ca="1" si="20"/>
        <v>0.36930000000000002</v>
      </c>
      <c r="AG104">
        <f t="shared" ca="1" si="21"/>
        <v>0</v>
      </c>
      <c r="AH104">
        <f t="shared" ca="1" si="22"/>
        <v>1</v>
      </c>
      <c r="AJ104">
        <v>48</v>
      </c>
    </row>
    <row r="105" spans="15:36" x14ac:dyDescent="0.25">
      <c r="O105">
        <v>49</v>
      </c>
      <c r="P105" s="2">
        <f t="shared" si="38"/>
        <v>44198.999999999884</v>
      </c>
      <c r="Q105">
        <f t="shared" si="8"/>
        <v>3</v>
      </c>
      <c r="R105">
        <f t="shared" si="9"/>
        <v>1</v>
      </c>
      <c r="S105">
        <f t="shared" si="10"/>
        <v>3</v>
      </c>
      <c r="T105">
        <f t="shared" si="11"/>
        <v>0</v>
      </c>
      <c r="U105">
        <f t="shared" si="12"/>
        <v>0</v>
      </c>
      <c r="V105">
        <f t="shared" ca="1" si="13"/>
        <v>0.25819999999999999</v>
      </c>
      <c r="W105">
        <f>INDEX(Solarstrahlungsdaten!$B$13:$G$8772,Übersicht!O105,Übersicht!$E$10)</f>
        <v>0</v>
      </c>
      <c r="X105">
        <f t="shared" si="14"/>
        <v>0</v>
      </c>
      <c r="Y105">
        <f t="shared" ca="1" si="15"/>
        <v>0.25819999999999999</v>
      </c>
      <c r="Z105">
        <f t="shared" ca="1" si="16"/>
        <v>0</v>
      </c>
      <c r="AA105">
        <f t="shared" ca="1" si="17"/>
        <v>0</v>
      </c>
      <c r="AB105">
        <f t="shared" ca="1" si="18"/>
        <v>0</v>
      </c>
      <c r="AC105">
        <f t="shared" ca="1" si="39"/>
        <v>0</v>
      </c>
      <c r="AD105">
        <f t="shared" ca="1" si="5"/>
        <v>0.25819999999999999</v>
      </c>
      <c r="AE105">
        <f t="shared" ca="1" si="19"/>
        <v>0</v>
      </c>
      <c r="AF105">
        <f t="shared" ca="1" si="20"/>
        <v>0.25819999999999999</v>
      </c>
      <c r="AG105">
        <f t="shared" ca="1" si="21"/>
        <v>0</v>
      </c>
      <c r="AH105">
        <f t="shared" ca="1" si="22"/>
        <v>1</v>
      </c>
      <c r="AJ105">
        <v>49</v>
      </c>
    </row>
    <row r="106" spans="15:36" x14ac:dyDescent="0.25">
      <c r="O106">
        <v>50</v>
      </c>
      <c r="P106" s="2">
        <f t="shared" si="38"/>
        <v>44199.041666666548</v>
      </c>
      <c r="Q106">
        <f t="shared" si="8"/>
        <v>3</v>
      </c>
      <c r="R106">
        <f t="shared" si="9"/>
        <v>1</v>
      </c>
      <c r="S106">
        <f t="shared" si="10"/>
        <v>3</v>
      </c>
      <c r="T106">
        <f t="shared" si="11"/>
        <v>1</v>
      </c>
      <c r="U106">
        <f t="shared" si="12"/>
        <v>0</v>
      </c>
      <c r="V106">
        <f t="shared" ca="1" si="13"/>
        <v>0.18159999999999998</v>
      </c>
      <c r="W106">
        <f>INDEX(Solarstrahlungsdaten!$B$13:$G$8772,Übersicht!O106,Übersicht!$E$10)</f>
        <v>0</v>
      </c>
      <c r="X106">
        <f t="shared" si="14"/>
        <v>0</v>
      </c>
      <c r="Y106">
        <f t="shared" ca="1" si="15"/>
        <v>0.18159999999999998</v>
      </c>
      <c r="Z106">
        <f t="shared" ca="1" si="16"/>
        <v>0</v>
      </c>
      <c r="AA106">
        <f t="shared" ca="1" si="17"/>
        <v>0</v>
      </c>
      <c r="AB106">
        <f t="shared" ca="1" si="18"/>
        <v>0</v>
      </c>
      <c r="AC106">
        <f t="shared" ca="1" si="39"/>
        <v>0</v>
      </c>
      <c r="AD106">
        <f t="shared" ca="1" si="5"/>
        <v>0.18159999999999998</v>
      </c>
      <c r="AE106">
        <f t="shared" ca="1" si="19"/>
        <v>0</v>
      </c>
      <c r="AF106">
        <f t="shared" ca="1" si="20"/>
        <v>0.18159999999999998</v>
      </c>
      <c r="AG106">
        <f t="shared" ca="1" si="21"/>
        <v>0</v>
      </c>
      <c r="AH106">
        <f t="shared" ca="1" si="22"/>
        <v>1</v>
      </c>
      <c r="AJ106">
        <v>50</v>
      </c>
    </row>
    <row r="107" spans="15:36" x14ac:dyDescent="0.25">
      <c r="O107">
        <v>51</v>
      </c>
      <c r="P107" s="2">
        <f t="shared" si="38"/>
        <v>44199.083333333212</v>
      </c>
      <c r="Q107">
        <f t="shared" si="8"/>
        <v>3</v>
      </c>
      <c r="R107">
        <f t="shared" si="9"/>
        <v>1</v>
      </c>
      <c r="S107">
        <f t="shared" si="10"/>
        <v>3</v>
      </c>
      <c r="T107">
        <f t="shared" si="11"/>
        <v>2</v>
      </c>
      <c r="U107">
        <f t="shared" si="12"/>
        <v>0</v>
      </c>
      <c r="V107">
        <f t="shared" ca="1" si="13"/>
        <v>0.15990000000000001</v>
      </c>
      <c r="W107">
        <f>INDEX(Solarstrahlungsdaten!$B$13:$G$8772,Übersicht!O107,Übersicht!$E$10)</f>
        <v>0</v>
      </c>
      <c r="X107">
        <f t="shared" si="14"/>
        <v>0</v>
      </c>
      <c r="Y107">
        <f t="shared" ca="1" si="15"/>
        <v>0.15990000000000001</v>
      </c>
      <c r="Z107">
        <f t="shared" ca="1" si="16"/>
        <v>0</v>
      </c>
      <c r="AA107">
        <f t="shared" ca="1" si="17"/>
        <v>0</v>
      </c>
      <c r="AB107">
        <f t="shared" ca="1" si="18"/>
        <v>0</v>
      </c>
      <c r="AC107">
        <f t="shared" ca="1" si="39"/>
        <v>0</v>
      </c>
      <c r="AD107">
        <f t="shared" ca="1" si="5"/>
        <v>0.15990000000000001</v>
      </c>
      <c r="AE107">
        <f t="shared" ca="1" si="19"/>
        <v>0</v>
      </c>
      <c r="AF107">
        <f t="shared" ca="1" si="20"/>
        <v>0.15990000000000001</v>
      </c>
      <c r="AG107">
        <f t="shared" ca="1" si="21"/>
        <v>0</v>
      </c>
      <c r="AH107">
        <f t="shared" ca="1" si="22"/>
        <v>1</v>
      </c>
      <c r="AJ107">
        <v>51</v>
      </c>
    </row>
    <row r="108" spans="15:36" x14ac:dyDescent="0.25">
      <c r="O108">
        <v>52</v>
      </c>
      <c r="P108" s="2">
        <f t="shared" si="38"/>
        <v>44199.124999999876</v>
      </c>
      <c r="Q108">
        <f t="shared" si="8"/>
        <v>3</v>
      </c>
      <c r="R108">
        <f t="shared" si="9"/>
        <v>1</v>
      </c>
      <c r="S108">
        <f t="shared" si="10"/>
        <v>3</v>
      </c>
      <c r="T108">
        <f t="shared" si="11"/>
        <v>3</v>
      </c>
      <c r="U108">
        <f t="shared" si="12"/>
        <v>0</v>
      </c>
      <c r="V108">
        <f t="shared" ca="1" si="13"/>
        <v>0.15480000000000002</v>
      </c>
      <c r="W108">
        <f>INDEX(Solarstrahlungsdaten!$B$13:$G$8772,Übersicht!O108,Übersicht!$E$10)</f>
        <v>0</v>
      </c>
      <c r="X108">
        <f t="shared" si="14"/>
        <v>0</v>
      </c>
      <c r="Y108">
        <f t="shared" ca="1" si="15"/>
        <v>0.15480000000000002</v>
      </c>
      <c r="Z108">
        <f t="shared" ca="1" si="16"/>
        <v>0</v>
      </c>
      <c r="AA108">
        <f t="shared" ca="1" si="17"/>
        <v>0</v>
      </c>
      <c r="AB108">
        <f t="shared" ca="1" si="18"/>
        <v>0</v>
      </c>
      <c r="AC108">
        <f t="shared" ca="1" si="39"/>
        <v>0</v>
      </c>
      <c r="AD108">
        <f t="shared" ca="1" si="5"/>
        <v>0.15480000000000002</v>
      </c>
      <c r="AE108">
        <f t="shared" ca="1" si="19"/>
        <v>0</v>
      </c>
      <c r="AF108">
        <f t="shared" ca="1" si="20"/>
        <v>0.15480000000000002</v>
      </c>
      <c r="AG108">
        <f t="shared" ca="1" si="21"/>
        <v>0</v>
      </c>
      <c r="AH108">
        <f t="shared" ca="1" si="22"/>
        <v>1</v>
      </c>
      <c r="AJ108">
        <v>52</v>
      </c>
    </row>
    <row r="109" spans="15:36" x14ac:dyDescent="0.25">
      <c r="O109">
        <v>53</v>
      </c>
      <c r="P109" s="2">
        <f t="shared" si="38"/>
        <v>44199.166666666541</v>
      </c>
      <c r="Q109">
        <f t="shared" si="8"/>
        <v>3</v>
      </c>
      <c r="R109">
        <f t="shared" si="9"/>
        <v>1</v>
      </c>
      <c r="S109">
        <f t="shared" si="10"/>
        <v>3</v>
      </c>
      <c r="T109">
        <f t="shared" si="11"/>
        <v>4</v>
      </c>
      <c r="U109">
        <f t="shared" si="12"/>
        <v>0</v>
      </c>
      <c r="V109">
        <f t="shared" ca="1" si="13"/>
        <v>0.15479999999999999</v>
      </c>
      <c r="W109">
        <f>INDEX(Solarstrahlungsdaten!$B$13:$G$8772,Übersicht!O109,Übersicht!$E$10)</f>
        <v>0</v>
      </c>
      <c r="X109">
        <f t="shared" si="14"/>
        <v>0</v>
      </c>
      <c r="Y109">
        <f t="shared" ca="1" si="15"/>
        <v>0.15479999999999999</v>
      </c>
      <c r="Z109">
        <f t="shared" ca="1" si="16"/>
        <v>0</v>
      </c>
      <c r="AA109">
        <f t="shared" ca="1" si="17"/>
        <v>0</v>
      </c>
      <c r="AB109">
        <f t="shared" ca="1" si="18"/>
        <v>0</v>
      </c>
      <c r="AC109">
        <f t="shared" ca="1" si="39"/>
        <v>0</v>
      </c>
      <c r="AD109">
        <f t="shared" ca="1" si="5"/>
        <v>0.15479999999999999</v>
      </c>
      <c r="AE109">
        <f t="shared" ca="1" si="19"/>
        <v>0</v>
      </c>
      <c r="AF109">
        <f t="shared" ca="1" si="20"/>
        <v>0.15479999999999999</v>
      </c>
      <c r="AG109">
        <f t="shared" ca="1" si="21"/>
        <v>0</v>
      </c>
      <c r="AH109">
        <f t="shared" ca="1" si="22"/>
        <v>1</v>
      </c>
      <c r="AJ109">
        <v>53</v>
      </c>
    </row>
    <row r="110" spans="15:36" x14ac:dyDescent="0.25">
      <c r="O110">
        <v>54</v>
      </c>
      <c r="P110" s="2">
        <f t="shared" si="38"/>
        <v>44199.208333333205</v>
      </c>
      <c r="Q110">
        <f t="shared" si="8"/>
        <v>3</v>
      </c>
      <c r="R110">
        <f t="shared" si="9"/>
        <v>1</v>
      </c>
      <c r="S110">
        <f t="shared" si="10"/>
        <v>3</v>
      </c>
      <c r="T110">
        <f t="shared" si="11"/>
        <v>5</v>
      </c>
      <c r="U110">
        <f t="shared" si="12"/>
        <v>0</v>
      </c>
      <c r="V110">
        <f t="shared" ca="1" si="13"/>
        <v>0.17169999999999999</v>
      </c>
      <c r="W110">
        <f>INDEX(Solarstrahlungsdaten!$B$13:$G$8772,Übersicht!O110,Übersicht!$E$10)</f>
        <v>0</v>
      </c>
      <c r="X110">
        <f t="shared" si="14"/>
        <v>0</v>
      </c>
      <c r="Y110">
        <f t="shared" ca="1" si="15"/>
        <v>0.17169999999999999</v>
      </c>
      <c r="Z110">
        <f t="shared" ca="1" si="16"/>
        <v>0</v>
      </c>
      <c r="AA110">
        <f t="shared" ca="1" si="17"/>
        <v>0</v>
      </c>
      <c r="AB110">
        <f t="shared" ca="1" si="18"/>
        <v>0</v>
      </c>
      <c r="AC110">
        <f t="shared" ca="1" si="39"/>
        <v>0</v>
      </c>
      <c r="AD110">
        <f t="shared" ca="1" si="5"/>
        <v>0.17169999999999999</v>
      </c>
      <c r="AE110">
        <f t="shared" ca="1" si="19"/>
        <v>0</v>
      </c>
      <c r="AF110">
        <f t="shared" ca="1" si="20"/>
        <v>0.17169999999999999</v>
      </c>
      <c r="AG110">
        <f t="shared" ca="1" si="21"/>
        <v>0</v>
      </c>
      <c r="AH110">
        <f t="shared" ca="1" si="22"/>
        <v>1</v>
      </c>
      <c r="AJ110">
        <v>54</v>
      </c>
    </row>
    <row r="111" spans="15:36" x14ac:dyDescent="0.25">
      <c r="O111">
        <v>55</v>
      </c>
      <c r="P111" s="2">
        <f t="shared" si="38"/>
        <v>44199.249999999869</v>
      </c>
      <c r="Q111">
        <f t="shared" si="8"/>
        <v>3</v>
      </c>
      <c r="R111">
        <f t="shared" si="9"/>
        <v>1</v>
      </c>
      <c r="S111">
        <f t="shared" si="10"/>
        <v>3</v>
      </c>
      <c r="T111">
        <f t="shared" si="11"/>
        <v>6</v>
      </c>
      <c r="U111">
        <f t="shared" si="12"/>
        <v>0</v>
      </c>
      <c r="V111">
        <f t="shared" ca="1" si="13"/>
        <v>0.30460000000000004</v>
      </c>
      <c r="W111">
        <f>INDEX(Solarstrahlungsdaten!$B$13:$G$8772,Übersicht!O111,Übersicht!$E$10)</f>
        <v>0</v>
      </c>
      <c r="X111">
        <f t="shared" si="14"/>
        <v>0</v>
      </c>
      <c r="Y111">
        <f t="shared" ca="1" si="15"/>
        <v>0.30460000000000004</v>
      </c>
      <c r="Z111">
        <f t="shared" ca="1" si="16"/>
        <v>0</v>
      </c>
      <c r="AA111">
        <f t="shared" ca="1" si="17"/>
        <v>0</v>
      </c>
      <c r="AB111">
        <f t="shared" ca="1" si="18"/>
        <v>0</v>
      </c>
      <c r="AC111">
        <f t="shared" ca="1" si="39"/>
        <v>0</v>
      </c>
      <c r="AD111">
        <f t="shared" ca="1" si="5"/>
        <v>0.30460000000000004</v>
      </c>
      <c r="AE111">
        <f t="shared" ca="1" si="19"/>
        <v>0</v>
      </c>
      <c r="AF111">
        <f t="shared" ca="1" si="20"/>
        <v>0.30460000000000004</v>
      </c>
      <c r="AG111">
        <f t="shared" ca="1" si="21"/>
        <v>0</v>
      </c>
      <c r="AH111">
        <f t="shared" ca="1" si="22"/>
        <v>1</v>
      </c>
      <c r="AJ111">
        <v>55</v>
      </c>
    </row>
    <row r="112" spans="15:36" x14ac:dyDescent="0.25">
      <c r="O112">
        <v>56</v>
      </c>
      <c r="P112" s="2">
        <f t="shared" si="38"/>
        <v>44199.291666666533</v>
      </c>
      <c r="Q112">
        <f t="shared" si="8"/>
        <v>3</v>
      </c>
      <c r="R112">
        <f t="shared" si="9"/>
        <v>1</v>
      </c>
      <c r="S112">
        <f t="shared" si="10"/>
        <v>3</v>
      </c>
      <c r="T112">
        <f t="shared" si="11"/>
        <v>7</v>
      </c>
      <c r="U112">
        <f t="shared" si="12"/>
        <v>0</v>
      </c>
      <c r="V112">
        <f t="shared" ca="1" si="13"/>
        <v>0.49430000000000002</v>
      </c>
      <c r="W112">
        <f>INDEX(Solarstrahlungsdaten!$B$13:$G$8772,Übersicht!O112,Übersicht!$E$10)</f>
        <v>0</v>
      </c>
      <c r="X112">
        <f t="shared" si="14"/>
        <v>0</v>
      </c>
      <c r="Y112">
        <f t="shared" ca="1" si="15"/>
        <v>0.49430000000000002</v>
      </c>
      <c r="Z112">
        <f t="shared" ca="1" si="16"/>
        <v>0</v>
      </c>
      <c r="AA112">
        <f t="shared" ca="1" si="17"/>
        <v>0</v>
      </c>
      <c r="AB112">
        <f t="shared" ca="1" si="18"/>
        <v>0</v>
      </c>
      <c r="AC112">
        <f t="shared" ca="1" si="39"/>
        <v>0</v>
      </c>
      <c r="AD112">
        <f t="shared" ca="1" si="5"/>
        <v>0.49430000000000002</v>
      </c>
      <c r="AE112">
        <f t="shared" ca="1" si="19"/>
        <v>0</v>
      </c>
      <c r="AF112">
        <f t="shared" ca="1" si="20"/>
        <v>0.49430000000000002</v>
      </c>
      <c r="AG112">
        <f t="shared" ca="1" si="21"/>
        <v>0</v>
      </c>
      <c r="AH112">
        <f t="shared" ca="1" si="22"/>
        <v>1</v>
      </c>
      <c r="AJ112">
        <v>56</v>
      </c>
    </row>
    <row r="113" spans="15:36" x14ac:dyDescent="0.25">
      <c r="O113">
        <v>57</v>
      </c>
      <c r="P113" s="2">
        <f t="shared" si="38"/>
        <v>44199.333333333198</v>
      </c>
      <c r="Q113">
        <f t="shared" si="8"/>
        <v>3</v>
      </c>
      <c r="R113">
        <f t="shared" si="9"/>
        <v>1</v>
      </c>
      <c r="S113">
        <f t="shared" si="10"/>
        <v>3</v>
      </c>
      <c r="T113">
        <f t="shared" si="11"/>
        <v>8</v>
      </c>
      <c r="U113">
        <f t="shared" si="12"/>
        <v>0</v>
      </c>
      <c r="V113">
        <f t="shared" ca="1" si="13"/>
        <v>0.53810000000000002</v>
      </c>
      <c r="W113">
        <f>INDEX(Solarstrahlungsdaten!$B$13:$G$8772,Übersicht!O113,Übersicht!$E$10)</f>
        <v>4.7699999999999996</v>
      </c>
      <c r="X113">
        <f t="shared" si="14"/>
        <v>1.6408800000000001E-2</v>
      </c>
      <c r="Y113">
        <f t="shared" ca="1" si="15"/>
        <v>0.52169120000000002</v>
      </c>
      <c r="Z113">
        <f t="shared" ca="1" si="16"/>
        <v>1.6408800000000001E-2</v>
      </c>
      <c r="AA113">
        <f t="shared" ca="1" si="17"/>
        <v>0</v>
      </c>
      <c r="AB113">
        <f t="shared" ca="1" si="18"/>
        <v>0</v>
      </c>
      <c r="AC113">
        <f t="shared" ca="1" si="39"/>
        <v>0</v>
      </c>
      <c r="AD113">
        <f t="shared" ca="1" si="5"/>
        <v>0.52169120000000002</v>
      </c>
      <c r="AE113">
        <f t="shared" ca="1" si="19"/>
        <v>0</v>
      </c>
      <c r="AF113">
        <f t="shared" ca="1" si="20"/>
        <v>0.52169120000000002</v>
      </c>
      <c r="AG113">
        <f t="shared" ca="1" si="21"/>
        <v>0</v>
      </c>
      <c r="AH113">
        <f t="shared" ca="1" si="22"/>
        <v>1</v>
      </c>
      <c r="AJ113">
        <v>57</v>
      </c>
    </row>
    <row r="114" spans="15:36" x14ac:dyDescent="0.25">
      <c r="O114">
        <v>58</v>
      </c>
      <c r="P114" s="2">
        <f t="shared" si="38"/>
        <v>44199.374999999862</v>
      </c>
      <c r="Q114">
        <f t="shared" si="8"/>
        <v>3</v>
      </c>
      <c r="R114">
        <f t="shared" si="9"/>
        <v>1</v>
      </c>
      <c r="S114">
        <f t="shared" si="10"/>
        <v>3</v>
      </c>
      <c r="T114">
        <f t="shared" si="11"/>
        <v>9</v>
      </c>
      <c r="U114">
        <f t="shared" si="12"/>
        <v>0</v>
      </c>
      <c r="V114">
        <f t="shared" ca="1" si="13"/>
        <v>0.50449999999999995</v>
      </c>
      <c r="W114">
        <f>INDEX(Solarstrahlungsdaten!$B$13:$G$8772,Übersicht!O114,Übersicht!$E$10)</f>
        <v>37.125</v>
      </c>
      <c r="X114">
        <f t="shared" si="14"/>
        <v>0.12770999999999999</v>
      </c>
      <c r="Y114">
        <f t="shared" ca="1" si="15"/>
        <v>0.37678999999999996</v>
      </c>
      <c r="Z114">
        <f t="shared" ca="1" si="16"/>
        <v>0.12770999999999999</v>
      </c>
      <c r="AA114">
        <f t="shared" ca="1" si="17"/>
        <v>0</v>
      </c>
      <c r="AB114">
        <f t="shared" ca="1" si="18"/>
        <v>0</v>
      </c>
      <c r="AC114">
        <f t="shared" ca="1" si="39"/>
        <v>0</v>
      </c>
      <c r="AD114">
        <f t="shared" ca="1" si="5"/>
        <v>0.37678999999999996</v>
      </c>
      <c r="AE114">
        <f t="shared" ca="1" si="19"/>
        <v>0</v>
      </c>
      <c r="AF114">
        <f t="shared" ca="1" si="20"/>
        <v>0.37678999999999996</v>
      </c>
      <c r="AG114">
        <f t="shared" ca="1" si="21"/>
        <v>0</v>
      </c>
      <c r="AH114">
        <f t="shared" ca="1" si="22"/>
        <v>1</v>
      </c>
      <c r="AJ114">
        <v>58</v>
      </c>
    </row>
    <row r="115" spans="15:36" x14ac:dyDescent="0.25">
      <c r="O115">
        <v>59</v>
      </c>
      <c r="P115" s="2">
        <f t="shared" si="38"/>
        <v>44199.416666666526</v>
      </c>
      <c r="Q115">
        <f t="shared" si="8"/>
        <v>3</v>
      </c>
      <c r="R115">
        <f t="shared" si="9"/>
        <v>1</v>
      </c>
      <c r="S115">
        <f t="shared" si="10"/>
        <v>3</v>
      </c>
      <c r="T115">
        <f t="shared" si="11"/>
        <v>10</v>
      </c>
      <c r="U115">
        <f t="shared" si="12"/>
        <v>0</v>
      </c>
      <c r="V115">
        <f t="shared" ca="1" si="13"/>
        <v>0.46820000000000001</v>
      </c>
      <c r="W115">
        <f>INDEX(Solarstrahlungsdaten!$B$13:$G$8772,Übersicht!O115,Übersicht!$E$10)</f>
        <v>50.8</v>
      </c>
      <c r="X115">
        <f t="shared" si="14"/>
        <v>0.17475199999999999</v>
      </c>
      <c r="Y115">
        <f t="shared" ca="1" si="15"/>
        <v>0.29344800000000004</v>
      </c>
      <c r="Z115">
        <f t="shared" ca="1" si="16"/>
        <v>0.17475199999999999</v>
      </c>
      <c r="AA115">
        <f t="shared" ca="1" si="17"/>
        <v>0</v>
      </c>
      <c r="AB115">
        <f t="shared" ca="1" si="18"/>
        <v>0</v>
      </c>
      <c r="AC115">
        <f t="shared" ca="1" si="39"/>
        <v>0</v>
      </c>
      <c r="AD115">
        <f t="shared" ca="1" si="5"/>
        <v>0.29344800000000004</v>
      </c>
      <c r="AE115">
        <f t="shared" ca="1" si="19"/>
        <v>0</v>
      </c>
      <c r="AF115">
        <f t="shared" ca="1" si="20"/>
        <v>0.29344800000000004</v>
      </c>
      <c r="AG115">
        <f t="shared" ca="1" si="21"/>
        <v>0</v>
      </c>
      <c r="AH115">
        <f t="shared" ca="1" si="22"/>
        <v>1</v>
      </c>
      <c r="AJ115">
        <v>59</v>
      </c>
    </row>
    <row r="116" spans="15:36" x14ac:dyDescent="0.25">
      <c r="O116">
        <v>60</v>
      </c>
      <c r="P116" s="2">
        <f t="shared" si="38"/>
        <v>44199.45833333319</v>
      </c>
      <c r="Q116">
        <f t="shared" si="8"/>
        <v>3</v>
      </c>
      <c r="R116">
        <f t="shared" si="9"/>
        <v>1</v>
      </c>
      <c r="S116">
        <f t="shared" si="10"/>
        <v>3</v>
      </c>
      <c r="T116">
        <f t="shared" si="11"/>
        <v>11</v>
      </c>
      <c r="U116">
        <f t="shared" si="12"/>
        <v>0</v>
      </c>
      <c r="V116">
        <f t="shared" ca="1" si="13"/>
        <v>0.46750000000000003</v>
      </c>
      <c r="W116">
        <f>INDEX(Solarstrahlungsdaten!$B$13:$G$8772,Übersicht!O116,Übersicht!$E$10)</f>
        <v>55.75</v>
      </c>
      <c r="X116">
        <f t="shared" si="14"/>
        <v>0.19178000000000001</v>
      </c>
      <c r="Y116">
        <f t="shared" ca="1" si="15"/>
        <v>0.27572000000000002</v>
      </c>
      <c r="Z116">
        <f t="shared" ca="1" si="16"/>
        <v>0.19178000000000001</v>
      </c>
      <c r="AA116">
        <f t="shared" ca="1" si="17"/>
        <v>0</v>
      </c>
      <c r="AB116">
        <f t="shared" ca="1" si="18"/>
        <v>0</v>
      </c>
      <c r="AC116">
        <f t="shared" ca="1" si="39"/>
        <v>0</v>
      </c>
      <c r="AD116">
        <f t="shared" ca="1" si="5"/>
        <v>0.27572000000000002</v>
      </c>
      <c r="AE116">
        <f t="shared" ca="1" si="19"/>
        <v>0</v>
      </c>
      <c r="AF116">
        <f t="shared" ca="1" si="20"/>
        <v>0.27572000000000002</v>
      </c>
      <c r="AG116">
        <f t="shared" ca="1" si="21"/>
        <v>0</v>
      </c>
      <c r="AH116">
        <f t="shared" ca="1" si="22"/>
        <v>1</v>
      </c>
      <c r="AJ116">
        <v>60</v>
      </c>
    </row>
    <row r="117" spans="15:36" x14ac:dyDescent="0.25">
      <c r="O117">
        <v>61</v>
      </c>
      <c r="P117" s="2">
        <f t="shared" si="38"/>
        <v>44199.499999999854</v>
      </c>
      <c r="Q117">
        <f t="shared" si="8"/>
        <v>3</v>
      </c>
      <c r="R117">
        <f t="shared" si="9"/>
        <v>1</v>
      </c>
      <c r="S117">
        <f t="shared" si="10"/>
        <v>3</v>
      </c>
      <c r="T117">
        <f t="shared" si="11"/>
        <v>12</v>
      </c>
      <c r="U117">
        <f t="shared" si="12"/>
        <v>0</v>
      </c>
      <c r="V117">
        <f t="shared" ca="1" si="13"/>
        <v>0.50949999999999995</v>
      </c>
      <c r="W117">
        <f>INDEX(Solarstrahlungsdaten!$B$13:$G$8772,Übersicht!O117,Übersicht!$E$10)</f>
        <v>97.12</v>
      </c>
      <c r="X117">
        <f t="shared" si="14"/>
        <v>0.33409279999999997</v>
      </c>
      <c r="Y117">
        <f t="shared" ca="1" si="15"/>
        <v>0.17540719999999999</v>
      </c>
      <c r="Z117">
        <f t="shared" ca="1" si="16"/>
        <v>0.33409279999999997</v>
      </c>
      <c r="AA117">
        <f t="shared" ca="1" si="17"/>
        <v>0</v>
      </c>
      <c r="AB117">
        <f t="shared" ca="1" si="18"/>
        <v>0</v>
      </c>
      <c r="AC117">
        <f t="shared" ca="1" si="39"/>
        <v>0</v>
      </c>
      <c r="AD117">
        <f t="shared" ca="1" si="5"/>
        <v>0.17540719999999999</v>
      </c>
      <c r="AE117">
        <f t="shared" ca="1" si="19"/>
        <v>0</v>
      </c>
      <c r="AF117">
        <f t="shared" ca="1" si="20"/>
        <v>0.17540719999999999</v>
      </c>
      <c r="AG117">
        <f t="shared" ca="1" si="21"/>
        <v>0</v>
      </c>
      <c r="AH117">
        <f t="shared" ca="1" si="22"/>
        <v>1</v>
      </c>
      <c r="AJ117">
        <v>61</v>
      </c>
    </row>
    <row r="118" spans="15:36" x14ac:dyDescent="0.25">
      <c r="O118">
        <v>62</v>
      </c>
      <c r="P118" s="2">
        <f t="shared" si="38"/>
        <v>44199.541666666519</v>
      </c>
      <c r="Q118">
        <f t="shared" si="8"/>
        <v>3</v>
      </c>
      <c r="R118">
        <f t="shared" si="9"/>
        <v>1</v>
      </c>
      <c r="S118">
        <f t="shared" si="10"/>
        <v>3</v>
      </c>
      <c r="T118">
        <f t="shared" si="11"/>
        <v>13</v>
      </c>
      <c r="U118">
        <f t="shared" si="12"/>
        <v>0</v>
      </c>
      <c r="V118">
        <f t="shared" ca="1" si="13"/>
        <v>0.52870000000000006</v>
      </c>
      <c r="W118">
        <f>INDEX(Solarstrahlungsdaten!$B$13:$G$8772,Übersicht!O118,Übersicht!$E$10)</f>
        <v>110.13499999999999</v>
      </c>
      <c r="X118">
        <f t="shared" si="14"/>
        <v>0.37886439999999999</v>
      </c>
      <c r="Y118">
        <f t="shared" ca="1" si="15"/>
        <v>0.14983560000000007</v>
      </c>
      <c r="Z118">
        <f t="shared" ca="1" si="16"/>
        <v>0.37886439999999999</v>
      </c>
      <c r="AA118">
        <f t="shared" ca="1" si="17"/>
        <v>0</v>
      </c>
      <c r="AB118">
        <f t="shared" ca="1" si="18"/>
        <v>0</v>
      </c>
      <c r="AC118">
        <f t="shared" ca="1" si="39"/>
        <v>0</v>
      </c>
      <c r="AD118">
        <f t="shared" ca="1" si="5"/>
        <v>0.14983560000000007</v>
      </c>
      <c r="AE118">
        <f t="shared" ca="1" si="19"/>
        <v>0</v>
      </c>
      <c r="AF118">
        <f t="shared" ca="1" si="20"/>
        <v>0.14983560000000007</v>
      </c>
      <c r="AG118">
        <f t="shared" ca="1" si="21"/>
        <v>0</v>
      </c>
      <c r="AH118">
        <f t="shared" ca="1" si="22"/>
        <v>1</v>
      </c>
      <c r="AJ118">
        <v>62</v>
      </c>
    </row>
    <row r="119" spans="15:36" x14ac:dyDescent="0.25">
      <c r="O119">
        <v>63</v>
      </c>
      <c r="P119" s="2">
        <f t="shared" si="38"/>
        <v>44199.583333333183</v>
      </c>
      <c r="Q119">
        <f t="shared" si="8"/>
        <v>3</v>
      </c>
      <c r="R119">
        <f t="shared" si="9"/>
        <v>1</v>
      </c>
      <c r="S119">
        <f t="shared" si="10"/>
        <v>3</v>
      </c>
      <c r="T119">
        <f t="shared" si="11"/>
        <v>14</v>
      </c>
      <c r="U119">
        <f t="shared" si="12"/>
        <v>0</v>
      </c>
      <c r="V119">
        <f t="shared" ca="1" si="13"/>
        <v>0.47470000000000001</v>
      </c>
      <c r="W119">
        <f>INDEX(Solarstrahlungsdaten!$B$13:$G$8772,Übersicht!O119,Übersicht!$E$10)</f>
        <v>22.625</v>
      </c>
      <c r="X119">
        <f t="shared" si="14"/>
        <v>7.7829999999999996E-2</v>
      </c>
      <c r="Y119">
        <f t="shared" ca="1" si="15"/>
        <v>0.39687</v>
      </c>
      <c r="Z119">
        <f t="shared" ca="1" si="16"/>
        <v>7.7829999999999996E-2</v>
      </c>
      <c r="AA119">
        <f t="shared" ca="1" si="17"/>
        <v>0</v>
      </c>
      <c r="AB119">
        <f t="shared" ca="1" si="18"/>
        <v>0</v>
      </c>
      <c r="AC119">
        <f t="shared" ca="1" si="39"/>
        <v>0</v>
      </c>
      <c r="AD119">
        <f t="shared" ca="1" si="5"/>
        <v>0.39687</v>
      </c>
      <c r="AE119">
        <f t="shared" ca="1" si="19"/>
        <v>0</v>
      </c>
      <c r="AF119">
        <f t="shared" ca="1" si="20"/>
        <v>0.39687</v>
      </c>
      <c r="AG119">
        <f t="shared" ca="1" si="21"/>
        <v>0</v>
      </c>
      <c r="AH119">
        <f t="shared" ca="1" si="22"/>
        <v>1</v>
      </c>
      <c r="AJ119">
        <v>63</v>
      </c>
    </row>
    <row r="120" spans="15:36" x14ac:dyDescent="0.25">
      <c r="O120">
        <v>64</v>
      </c>
      <c r="P120" s="2">
        <f t="shared" si="38"/>
        <v>44199.624999999847</v>
      </c>
      <c r="Q120">
        <f t="shared" si="8"/>
        <v>3</v>
      </c>
      <c r="R120">
        <f t="shared" si="9"/>
        <v>1</v>
      </c>
      <c r="S120">
        <f t="shared" si="10"/>
        <v>3</v>
      </c>
      <c r="T120">
        <f t="shared" si="11"/>
        <v>15</v>
      </c>
      <c r="U120">
        <f t="shared" si="12"/>
        <v>0</v>
      </c>
      <c r="V120">
        <f t="shared" ca="1" si="13"/>
        <v>0.42760000000000004</v>
      </c>
      <c r="W120">
        <f>INDEX(Solarstrahlungsdaten!$B$13:$G$8772,Übersicht!O120,Übersicht!$E$10)</f>
        <v>0</v>
      </c>
      <c r="X120">
        <f t="shared" si="14"/>
        <v>0</v>
      </c>
      <c r="Y120">
        <f t="shared" ca="1" si="15"/>
        <v>0.42760000000000004</v>
      </c>
      <c r="Z120">
        <f t="shared" ca="1" si="16"/>
        <v>0</v>
      </c>
      <c r="AA120">
        <f t="shared" ca="1" si="17"/>
        <v>0</v>
      </c>
      <c r="AB120">
        <f t="shared" ca="1" si="18"/>
        <v>0</v>
      </c>
      <c r="AC120">
        <f t="shared" ca="1" si="39"/>
        <v>0</v>
      </c>
      <c r="AD120">
        <f t="shared" ca="1" si="5"/>
        <v>0.42760000000000004</v>
      </c>
      <c r="AE120">
        <f t="shared" ca="1" si="19"/>
        <v>0</v>
      </c>
      <c r="AF120">
        <f t="shared" ca="1" si="20"/>
        <v>0.42760000000000004</v>
      </c>
      <c r="AG120">
        <f t="shared" ca="1" si="21"/>
        <v>0</v>
      </c>
      <c r="AH120">
        <f t="shared" ca="1" si="22"/>
        <v>1</v>
      </c>
      <c r="AJ120">
        <v>64</v>
      </c>
    </row>
    <row r="121" spans="15:36" x14ac:dyDescent="0.25">
      <c r="O121">
        <v>65</v>
      </c>
      <c r="P121" s="2">
        <f t="shared" si="38"/>
        <v>44199.666666666511</v>
      </c>
      <c r="Q121">
        <f t="shared" si="8"/>
        <v>3</v>
      </c>
      <c r="R121">
        <f t="shared" si="9"/>
        <v>1</v>
      </c>
      <c r="S121">
        <f t="shared" si="10"/>
        <v>3</v>
      </c>
      <c r="T121">
        <f t="shared" si="11"/>
        <v>16</v>
      </c>
      <c r="U121">
        <f t="shared" si="12"/>
        <v>0</v>
      </c>
      <c r="V121">
        <f t="shared" ca="1" si="13"/>
        <v>0.41339999999999999</v>
      </c>
      <c r="W121">
        <f>INDEX(Solarstrahlungsdaten!$B$13:$G$8772,Übersicht!O121,Übersicht!$E$10)</f>
        <v>0</v>
      </c>
      <c r="X121">
        <f t="shared" si="14"/>
        <v>0</v>
      </c>
      <c r="Y121">
        <f t="shared" ca="1" si="15"/>
        <v>0.41339999999999999</v>
      </c>
      <c r="Z121">
        <f t="shared" ca="1" si="16"/>
        <v>0</v>
      </c>
      <c r="AA121">
        <f t="shared" ca="1" si="17"/>
        <v>0</v>
      </c>
      <c r="AB121">
        <f t="shared" ca="1" si="18"/>
        <v>0</v>
      </c>
      <c r="AC121">
        <f t="shared" ca="1" si="39"/>
        <v>0</v>
      </c>
      <c r="AD121">
        <f t="shared" ref="AD121:AD184" ca="1" si="40">Y121+AA121-AB121</f>
        <v>0.41339999999999999</v>
      </c>
      <c r="AE121">
        <f t="shared" ca="1" si="19"/>
        <v>0</v>
      </c>
      <c r="AF121">
        <f t="shared" ca="1" si="20"/>
        <v>0.41339999999999999</v>
      </c>
      <c r="AG121">
        <f t="shared" ca="1" si="21"/>
        <v>0</v>
      </c>
      <c r="AH121">
        <f t="shared" ca="1" si="22"/>
        <v>1</v>
      </c>
      <c r="AJ121">
        <v>65</v>
      </c>
    </row>
    <row r="122" spans="15:36" x14ac:dyDescent="0.25">
      <c r="O122">
        <v>66</v>
      </c>
      <c r="P122" s="2">
        <f t="shared" si="38"/>
        <v>44199.708333333176</v>
      </c>
      <c r="Q122">
        <f t="shared" ref="Q122:Q185" si="41">DAY(P122)</f>
        <v>3</v>
      </c>
      <c r="R122">
        <f t="shared" ref="R122:R185" si="42">MONTH(P122)</f>
        <v>1</v>
      </c>
      <c r="S122">
        <f t="shared" ref="S122:S185" si="43">IF(WEEKDAY(P122)=6,1,IF(WEEKDAY(P122)=7,2,3))</f>
        <v>3</v>
      </c>
      <c r="T122">
        <f t="shared" ref="T122:T185" si="44">HOUR(P122)</f>
        <v>17</v>
      </c>
      <c r="U122">
        <f t="shared" ref="U122:U185" si="45">IF(AND(P122&gt;DATE(2021,5,14),P122&lt;DATE(2021,9,15)),1,IF(AND(P122&gt;DATE(2021,3,20),P122&lt;DATE(2021,11,1)),2,0))</f>
        <v>0</v>
      </c>
      <c r="V122">
        <f t="shared" ref="V122:V185" ca="1" si="46">INDEX($D$57:$L$80,1+T122,S122+U122*3)</f>
        <v>0.48220000000000007</v>
      </c>
      <c r="W122">
        <f>INDEX(Solarstrahlungsdaten!$B$13:$G$8772,Übersicht!O122,Übersicht!$E$10)</f>
        <v>0</v>
      </c>
      <c r="X122">
        <f t="shared" ref="X122:X185" si="47">IF(W122*$D$9/1000*(1-$D$41)&gt;$D$9*$D$42,$D$9*$D$42,W122*$D$9/1000*(1-$D$41))</f>
        <v>0</v>
      </c>
      <c r="Y122">
        <f t="shared" ref="Y122:Y185" ca="1" si="48">V122-X122</f>
        <v>0.48220000000000007</v>
      </c>
      <c r="Z122">
        <f t="shared" ref="Z122:Z185" ca="1" si="49">IF(X122&gt;V122,V122,X122)</f>
        <v>0</v>
      </c>
      <c r="AA122">
        <f t="shared" ref="AA122:AA185" ca="1" si="50">IF(Y122&lt;0, IF(AC121-Y122&lt;$D$22, -Y122, $D$22-AC121),0)</f>
        <v>0</v>
      </c>
      <c r="AB122">
        <f t="shared" ref="AB122:AB185" ca="1" si="51">IF(Y122&gt;0, IF(AC121-Y122&gt;0, Y122, AC121),0)</f>
        <v>0</v>
      </c>
      <c r="AC122">
        <f t="shared" ca="1" si="39"/>
        <v>0</v>
      </c>
      <c r="AD122">
        <f t="shared" ca="1" si="40"/>
        <v>0.48220000000000007</v>
      </c>
      <c r="AE122">
        <f t="shared" ref="AE122:AE185" ca="1" si="52">IF(AD122&lt;0,-AD122,0)</f>
        <v>0</v>
      </c>
      <c r="AF122">
        <f t="shared" ref="AF122:AF185" ca="1" si="53">IF(AD122&gt;0,AD122,0)</f>
        <v>0.48220000000000007</v>
      </c>
      <c r="AG122">
        <f t="shared" ref="AG122:AG185" ca="1" si="54">IF($D$22&gt;0,AC122/$D$22,0)</f>
        <v>0</v>
      </c>
      <c r="AH122">
        <f t="shared" ref="AH122:AH185" ca="1" si="55">IF(AC122&lt;=0,1,0)</f>
        <v>1</v>
      </c>
      <c r="AJ122">
        <v>66</v>
      </c>
    </row>
    <row r="123" spans="15:36" x14ac:dyDescent="0.25">
      <c r="O123">
        <v>67</v>
      </c>
      <c r="P123" s="2">
        <f t="shared" ref="P123:P186" si="56">P122+TIME(1,,)</f>
        <v>44199.74999999984</v>
      </c>
      <c r="Q123">
        <f t="shared" si="41"/>
        <v>3</v>
      </c>
      <c r="R123">
        <f t="shared" si="42"/>
        <v>1</v>
      </c>
      <c r="S123">
        <f t="shared" si="43"/>
        <v>3</v>
      </c>
      <c r="T123">
        <f t="shared" si="44"/>
        <v>18</v>
      </c>
      <c r="U123">
        <f t="shared" si="45"/>
        <v>0</v>
      </c>
      <c r="V123">
        <f t="shared" ca="1" si="46"/>
        <v>0.62809999999999999</v>
      </c>
      <c r="W123">
        <f>INDEX(Solarstrahlungsdaten!$B$13:$G$8772,Übersicht!O123,Übersicht!$E$10)</f>
        <v>0</v>
      </c>
      <c r="X123">
        <f t="shared" si="47"/>
        <v>0</v>
      </c>
      <c r="Y123">
        <f t="shared" ca="1" si="48"/>
        <v>0.62809999999999999</v>
      </c>
      <c r="Z123">
        <f t="shared" ca="1" si="49"/>
        <v>0</v>
      </c>
      <c r="AA123">
        <f t="shared" ca="1" si="50"/>
        <v>0</v>
      </c>
      <c r="AB123">
        <f t="shared" ca="1" si="51"/>
        <v>0</v>
      </c>
      <c r="AC123">
        <f t="shared" ref="AC123:AC186" ca="1" si="57">AC122+AA123-AB123</f>
        <v>0</v>
      </c>
      <c r="AD123">
        <f t="shared" ca="1" si="40"/>
        <v>0.62809999999999999</v>
      </c>
      <c r="AE123">
        <f t="shared" ca="1" si="52"/>
        <v>0</v>
      </c>
      <c r="AF123">
        <f t="shared" ca="1" si="53"/>
        <v>0.62809999999999999</v>
      </c>
      <c r="AG123">
        <f t="shared" ca="1" si="54"/>
        <v>0</v>
      </c>
      <c r="AH123">
        <f t="shared" ca="1" si="55"/>
        <v>1</v>
      </c>
      <c r="AJ123">
        <v>67</v>
      </c>
    </row>
    <row r="124" spans="15:36" x14ac:dyDescent="0.25">
      <c r="O124">
        <v>68</v>
      </c>
      <c r="P124" s="2">
        <f t="shared" si="56"/>
        <v>44199.791666666504</v>
      </c>
      <c r="Q124">
        <f t="shared" si="41"/>
        <v>3</v>
      </c>
      <c r="R124">
        <f t="shared" si="42"/>
        <v>1</v>
      </c>
      <c r="S124">
        <f t="shared" si="43"/>
        <v>3</v>
      </c>
      <c r="T124">
        <f t="shared" si="44"/>
        <v>19</v>
      </c>
      <c r="U124">
        <f t="shared" si="45"/>
        <v>0</v>
      </c>
      <c r="V124">
        <f t="shared" ca="1" si="46"/>
        <v>0.74069999999999991</v>
      </c>
      <c r="W124">
        <f>INDEX(Solarstrahlungsdaten!$B$13:$G$8772,Übersicht!O124,Übersicht!$E$10)</f>
        <v>0</v>
      </c>
      <c r="X124">
        <f t="shared" si="47"/>
        <v>0</v>
      </c>
      <c r="Y124">
        <f t="shared" ca="1" si="48"/>
        <v>0.74069999999999991</v>
      </c>
      <c r="Z124">
        <f t="shared" ca="1" si="49"/>
        <v>0</v>
      </c>
      <c r="AA124">
        <f t="shared" ca="1" si="50"/>
        <v>0</v>
      </c>
      <c r="AB124">
        <f t="shared" ca="1" si="51"/>
        <v>0</v>
      </c>
      <c r="AC124">
        <f t="shared" ca="1" si="57"/>
        <v>0</v>
      </c>
      <c r="AD124">
        <f t="shared" ca="1" si="40"/>
        <v>0.74069999999999991</v>
      </c>
      <c r="AE124">
        <f t="shared" ca="1" si="52"/>
        <v>0</v>
      </c>
      <c r="AF124">
        <f t="shared" ca="1" si="53"/>
        <v>0.74069999999999991</v>
      </c>
      <c r="AG124">
        <f t="shared" ca="1" si="54"/>
        <v>0</v>
      </c>
      <c r="AH124">
        <f t="shared" ca="1" si="55"/>
        <v>1</v>
      </c>
      <c r="AJ124">
        <v>68</v>
      </c>
    </row>
    <row r="125" spans="15:36" x14ac:dyDescent="0.25">
      <c r="O125">
        <v>69</v>
      </c>
      <c r="P125" s="2">
        <f t="shared" si="56"/>
        <v>44199.833333333168</v>
      </c>
      <c r="Q125">
        <f t="shared" si="41"/>
        <v>3</v>
      </c>
      <c r="R125">
        <f t="shared" si="42"/>
        <v>1</v>
      </c>
      <c r="S125">
        <f t="shared" si="43"/>
        <v>3</v>
      </c>
      <c r="T125">
        <f t="shared" si="44"/>
        <v>20</v>
      </c>
      <c r="U125">
        <f t="shared" si="45"/>
        <v>0</v>
      </c>
      <c r="V125">
        <f t="shared" ca="1" si="46"/>
        <v>0.70369999999999988</v>
      </c>
      <c r="W125">
        <f>INDEX(Solarstrahlungsdaten!$B$13:$G$8772,Übersicht!O125,Übersicht!$E$10)</f>
        <v>0</v>
      </c>
      <c r="X125">
        <f t="shared" si="47"/>
        <v>0</v>
      </c>
      <c r="Y125">
        <f t="shared" ca="1" si="48"/>
        <v>0.70369999999999988</v>
      </c>
      <c r="Z125">
        <f t="shared" ca="1" si="49"/>
        <v>0</v>
      </c>
      <c r="AA125">
        <f t="shared" ca="1" si="50"/>
        <v>0</v>
      </c>
      <c r="AB125">
        <f t="shared" ca="1" si="51"/>
        <v>0</v>
      </c>
      <c r="AC125">
        <f t="shared" ca="1" si="57"/>
        <v>0</v>
      </c>
      <c r="AD125">
        <f t="shared" ca="1" si="40"/>
        <v>0.70369999999999988</v>
      </c>
      <c r="AE125">
        <f t="shared" ca="1" si="52"/>
        <v>0</v>
      </c>
      <c r="AF125">
        <f t="shared" ca="1" si="53"/>
        <v>0.70369999999999988</v>
      </c>
      <c r="AG125">
        <f t="shared" ca="1" si="54"/>
        <v>0</v>
      </c>
      <c r="AH125">
        <f t="shared" ca="1" si="55"/>
        <v>1</v>
      </c>
      <c r="AJ125">
        <v>69</v>
      </c>
    </row>
    <row r="126" spans="15:36" x14ac:dyDescent="0.25">
      <c r="O126">
        <v>70</v>
      </c>
      <c r="P126" s="2">
        <f t="shared" si="56"/>
        <v>44199.874999999833</v>
      </c>
      <c r="Q126">
        <f t="shared" si="41"/>
        <v>3</v>
      </c>
      <c r="R126">
        <f t="shared" si="42"/>
        <v>1</v>
      </c>
      <c r="S126">
        <f t="shared" si="43"/>
        <v>3</v>
      </c>
      <c r="T126">
        <f t="shared" si="44"/>
        <v>21</v>
      </c>
      <c r="U126">
        <f t="shared" si="45"/>
        <v>0</v>
      </c>
      <c r="V126">
        <f t="shared" ca="1" si="46"/>
        <v>0.58629999999999993</v>
      </c>
      <c r="W126">
        <f>INDEX(Solarstrahlungsdaten!$B$13:$G$8772,Übersicht!O126,Übersicht!$E$10)</f>
        <v>0</v>
      </c>
      <c r="X126">
        <f t="shared" si="47"/>
        <v>0</v>
      </c>
      <c r="Y126">
        <f t="shared" ca="1" si="48"/>
        <v>0.58629999999999993</v>
      </c>
      <c r="Z126">
        <f t="shared" ca="1" si="49"/>
        <v>0</v>
      </c>
      <c r="AA126">
        <f t="shared" ca="1" si="50"/>
        <v>0</v>
      </c>
      <c r="AB126">
        <f t="shared" ca="1" si="51"/>
        <v>0</v>
      </c>
      <c r="AC126">
        <f t="shared" ca="1" si="57"/>
        <v>0</v>
      </c>
      <c r="AD126">
        <f t="shared" ca="1" si="40"/>
        <v>0.58629999999999993</v>
      </c>
      <c r="AE126">
        <f t="shared" ca="1" si="52"/>
        <v>0</v>
      </c>
      <c r="AF126">
        <f t="shared" ca="1" si="53"/>
        <v>0.58629999999999993</v>
      </c>
      <c r="AG126">
        <f t="shared" ca="1" si="54"/>
        <v>0</v>
      </c>
      <c r="AH126">
        <f t="shared" ca="1" si="55"/>
        <v>1</v>
      </c>
      <c r="AJ126">
        <v>70</v>
      </c>
    </row>
    <row r="127" spans="15:36" x14ac:dyDescent="0.25">
      <c r="O127">
        <v>71</v>
      </c>
      <c r="P127" s="2">
        <f t="shared" si="56"/>
        <v>44199.916666666497</v>
      </c>
      <c r="Q127">
        <f t="shared" si="41"/>
        <v>3</v>
      </c>
      <c r="R127">
        <f t="shared" si="42"/>
        <v>1</v>
      </c>
      <c r="S127">
        <f t="shared" si="43"/>
        <v>3</v>
      </c>
      <c r="T127">
        <f t="shared" si="44"/>
        <v>22</v>
      </c>
      <c r="U127">
        <f t="shared" si="45"/>
        <v>0</v>
      </c>
      <c r="V127">
        <f t="shared" ca="1" si="46"/>
        <v>0.49419999999999997</v>
      </c>
      <c r="W127">
        <f>INDEX(Solarstrahlungsdaten!$B$13:$G$8772,Übersicht!O127,Übersicht!$E$10)</f>
        <v>0</v>
      </c>
      <c r="X127">
        <f t="shared" si="47"/>
        <v>0</v>
      </c>
      <c r="Y127">
        <f t="shared" ca="1" si="48"/>
        <v>0.49419999999999997</v>
      </c>
      <c r="Z127">
        <f t="shared" ca="1" si="49"/>
        <v>0</v>
      </c>
      <c r="AA127">
        <f t="shared" ca="1" si="50"/>
        <v>0</v>
      </c>
      <c r="AB127">
        <f t="shared" ca="1" si="51"/>
        <v>0</v>
      </c>
      <c r="AC127">
        <f t="shared" ca="1" si="57"/>
        <v>0</v>
      </c>
      <c r="AD127">
        <f t="shared" ca="1" si="40"/>
        <v>0.49419999999999997</v>
      </c>
      <c r="AE127">
        <f t="shared" ca="1" si="52"/>
        <v>0</v>
      </c>
      <c r="AF127">
        <f t="shared" ca="1" si="53"/>
        <v>0.49419999999999997</v>
      </c>
      <c r="AG127">
        <f t="shared" ca="1" si="54"/>
        <v>0</v>
      </c>
      <c r="AH127">
        <f t="shared" ca="1" si="55"/>
        <v>1</v>
      </c>
      <c r="AJ127">
        <v>71</v>
      </c>
    </row>
    <row r="128" spans="15:36" x14ac:dyDescent="0.25">
      <c r="O128">
        <v>72</v>
      </c>
      <c r="P128" s="2">
        <f t="shared" si="56"/>
        <v>44199.958333333161</v>
      </c>
      <c r="Q128">
        <f t="shared" si="41"/>
        <v>3</v>
      </c>
      <c r="R128">
        <f t="shared" si="42"/>
        <v>1</v>
      </c>
      <c r="S128">
        <f t="shared" si="43"/>
        <v>3</v>
      </c>
      <c r="T128">
        <f t="shared" si="44"/>
        <v>23</v>
      </c>
      <c r="U128">
        <f t="shared" si="45"/>
        <v>0</v>
      </c>
      <c r="V128">
        <f t="shared" ca="1" si="46"/>
        <v>0.37639999999999996</v>
      </c>
      <c r="W128">
        <f>INDEX(Solarstrahlungsdaten!$B$13:$G$8772,Übersicht!O128,Übersicht!$E$10)</f>
        <v>0</v>
      </c>
      <c r="X128">
        <f t="shared" si="47"/>
        <v>0</v>
      </c>
      <c r="Y128">
        <f t="shared" ca="1" si="48"/>
        <v>0.37639999999999996</v>
      </c>
      <c r="Z128">
        <f t="shared" ca="1" si="49"/>
        <v>0</v>
      </c>
      <c r="AA128">
        <f t="shared" ca="1" si="50"/>
        <v>0</v>
      </c>
      <c r="AB128">
        <f t="shared" ca="1" si="51"/>
        <v>0</v>
      </c>
      <c r="AC128">
        <f t="shared" ca="1" si="57"/>
        <v>0</v>
      </c>
      <c r="AD128">
        <f t="shared" ca="1" si="40"/>
        <v>0.37639999999999996</v>
      </c>
      <c r="AE128">
        <f t="shared" ca="1" si="52"/>
        <v>0</v>
      </c>
      <c r="AF128">
        <f t="shared" ca="1" si="53"/>
        <v>0.37639999999999996</v>
      </c>
      <c r="AG128">
        <f t="shared" ca="1" si="54"/>
        <v>0</v>
      </c>
      <c r="AH128">
        <f t="shared" ca="1" si="55"/>
        <v>1</v>
      </c>
      <c r="AJ128">
        <v>72</v>
      </c>
    </row>
    <row r="129" spans="15:36" x14ac:dyDescent="0.25">
      <c r="O129">
        <v>73</v>
      </c>
      <c r="P129" s="2">
        <f t="shared" si="56"/>
        <v>44199.999999999825</v>
      </c>
      <c r="Q129">
        <f t="shared" si="41"/>
        <v>4</v>
      </c>
      <c r="R129">
        <f t="shared" si="42"/>
        <v>1</v>
      </c>
      <c r="S129">
        <f t="shared" si="43"/>
        <v>3</v>
      </c>
      <c r="T129">
        <f t="shared" si="44"/>
        <v>0</v>
      </c>
      <c r="U129">
        <f t="shared" si="45"/>
        <v>0</v>
      </c>
      <c r="V129">
        <f t="shared" ca="1" si="46"/>
        <v>0.25819999999999999</v>
      </c>
      <c r="W129">
        <f>INDEX(Solarstrahlungsdaten!$B$13:$G$8772,Übersicht!O129,Übersicht!$E$10)</f>
        <v>0</v>
      </c>
      <c r="X129">
        <f t="shared" si="47"/>
        <v>0</v>
      </c>
      <c r="Y129">
        <f t="shared" ca="1" si="48"/>
        <v>0.25819999999999999</v>
      </c>
      <c r="Z129">
        <f t="shared" ca="1" si="49"/>
        <v>0</v>
      </c>
      <c r="AA129">
        <f t="shared" ca="1" si="50"/>
        <v>0</v>
      </c>
      <c r="AB129">
        <f t="shared" ca="1" si="51"/>
        <v>0</v>
      </c>
      <c r="AC129">
        <f t="shared" ca="1" si="57"/>
        <v>0</v>
      </c>
      <c r="AD129">
        <f t="shared" ca="1" si="40"/>
        <v>0.25819999999999999</v>
      </c>
      <c r="AE129">
        <f t="shared" ca="1" si="52"/>
        <v>0</v>
      </c>
      <c r="AF129">
        <f t="shared" ca="1" si="53"/>
        <v>0.25819999999999999</v>
      </c>
      <c r="AG129">
        <f t="shared" ca="1" si="54"/>
        <v>0</v>
      </c>
      <c r="AH129">
        <f t="shared" ca="1" si="55"/>
        <v>1</v>
      </c>
      <c r="AJ129">
        <v>73</v>
      </c>
    </row>
    <row r="130" spans="15:36" x14ac:dyDescent="0.25">
      <c r="O130">
        <v>74</v>
      </c>
      <c r="P130" s="2">
        <f t="shared" si="56"/>
        <v>44200.04166666649</v>
      </c>
      <c r="Q130">
        <f t="shared" si="41"/>
        <v>4</v>
      </c>
      <c r="R130">
        <f t="shared" si="42"/>
        <v>1</v>
      </c>
      <c r="S130">
        <f t="shared" si="43"/>
        <v>3</v>
      </c>
      <c r="T130">
        <f t="shared" si="44"/>
        <v>1</v>
      </c>
      <c r="U130">
        <f t="shared" si="45"/>
        <v>0</v>
      </c>
      <c r="V130">
        <f t="shared" ca="1" si="46"/>
        <v>0.18159999999999998</v>
      </c>
      <c r="W130">
        <f>INDEX(Solarstrahlungsdaten!$B$13:$G$8772,Übersicht!O130,Übersicht!$E$10)</f>
        <v>0</v>
      </c>
      <c r="X130">
        <f t="shared" si="47"/>
        <v>0</v>
      </c>
      <c r="Y130">
        <f t="shared" ca="1" si="48"/>
        <v>0.18159999999999998</v>
      </c>
      <c r="Z130">
        <f t="shared" ca="1" si="49"/>
        <v>0</v>
      </c>
      <c r="AA130">
        <f t="shared" ca="1" si="50"/>
        <v>0</v>
      </c>
      <c r="AB130">
        <f t="shared" ca="1" si="51"/>
        <v>0</v>
      </c>
      <c r="AC130">
        <f t="shared" ca="1" si="57"/>
        <v>0</v>
      </c>
      <c r="AD130">
        <f t="shared" ca="1" si="40"/>
        <v>0.18159999999999998</v>
      </c>
      <c r="AE130">
        <f t="shared" ca="1" si="52"/>
        <v>0</v>
      </c>
      <c r="AF130">
        <f t="shared" ca="1" si="53"/>
        <v>0.18159999999999998</v>
      </c>
      <c r="AG130">
        <f t="shared" ca="1" si="54"/>
        <v>0</v>
      </c>
      <c r="AH130">
        <f t="shared" ca="1" si="55"/>
        <v>1</v>
      </c>
      <c r="AJ130">
        <v>74</v>
      </c>
    </row>
    <row r="131" spans="15:36" x14ac:dyDescent="0.25">
      <c r="O131">
        <v>75</v>
      </c>
      <c r="P131" s="2">
        <f t="shared" si="56"/>
        <v>44200.083333333154</v>
      </c>
      <c r="Q131">
        <f t="shared" si="41"/>
        <v>4</v>
      </c>
      <c r="R131">
        <f t="shared" si="42"/>
        <v>1</v>
      </c>
      <c r="S131">
        <f t="shared" si="43"/>
        <v>3</v>
      </c>
      <c r="T131">
        <f t="shared" si="44"/>
        <v>2</v>
      </c>
      <c r="U131">
        <f t="shared" si="45"/>
        <v>0</v>
      </c>
      <c r="V131">
        <f t="shared" ca="1" si="46"/>
        <v>0.15990000000000001</v>
      </c>
      <c r="W131">
        <f>INDEX(Solarstrahlungsdaten!$B$13:$G$8772,Übersicht!O131,Übersicht!$E$10)</f>
        <v>0</v>
      </c>
      <c r="X131">
        <f t="shared" si="47"/>
        <v>0</v>
      </c>
      <c r="Y131">
        <f t="shared" ca="1" si="48"/>
        <v>0.15990000000000001</v>
      </c>
      <c r="Z131">
        <f t="shared" ca="1" si="49"/>
        <v>0</v>
      </c>
      <c r="AA131">
        <f t="shared" ca="1" si="50"/>
        <v>0</v>
      </c>
      <c r="AB131">
        <f t="shared" ca="1" si="51"/>
        <v>0</v>
      </c>
      <c r="AC131">
        <f t="shared" ca="1" si="57"/>
        <v>0</v>
      </c>
      <c r="AD131">
        <f t="shared" ca="1" si="40"/>
        <v>0.15990000000000001</v>
      </c>
      <c r="AE131">
        <f t="shared" ca="1" si="52"/>
        <v>0</v>
      </c>
      <c r="AF131">
        <f t="shared" ca="1" si="53"/>
        <v>0.15990000000000001</v>
      </c>
      <c r="AG131">
        <f t="shared" ca="1" si="54"/>
        <v>0</v>
      </c>
      <c r="AH131">
        <f t="shared" ca="1" si="55"/>
        <v>1</v>
      </c>
      <c r="AJ131">
        <v>75</v>
      </c>
    </row>
    <row r="132" spans="15:36" x14ac:dyDescent="0.25">
      <c r="O132">
        <v>76</v>
      </c>
      <c r="P132" s="2">
        <f t="shared" si="56"/>
        <v>44200.124999999818</v>
      </c>
      <c r="Q132">
        <f t="shared" si="41"/>
        <v>4</v>
      </c>
      <c r="R132">
        <f t="shared" si="42"/>
        <v>1</v>
      </c>
      <c r="S132">
        <f t="shared" si="43"/>
        <v>3</v>
      </c>
      <c r="T132">
        <f t="shared" si="44"/>
        <v>3</v>
      </c>
      <c r="U132">
        <f t="shared" si="45"/>
        <v>0</v>
      </c>
      <c r="V132">
        <f t="shared" ca="1" si="46"/>
        <v>0.15480000000000002</v>
      </c>
      <c r="W132">
        <f>INDEX(Solarstrahlungsdaten!$B$13:$G$8772,Übersicht!O132,Übersicht!$E$10)</f>
        <v>0</v>
      </c>
      <c r="X132">
        <f t="shared" si="47"/>
        <v>0</v>
      </c>
      <c r="Y132">
        <f t="shared" ca="1" si="48"/>
        <v>0.15480000000000002</v>
      </c>
      <c r="Z132">
        <f t="shared" ca="1" si="49"/>
        <v>0</v>
      </c>
      <c r="AA132">
        <f t="shared" ca="1" si="50"/>
        <v>0</v>
      </c>
      <c r="AB132">
        <f t="shared" ca="1" si="51"/>
        <v>0</v>
      </c>
      <c r="AC132">
        <f t="shared" ca="1" si="57"/>
        <v>0</v>
      </c>
      <c r="AD132">
        <f t="shared" ca="1" si="40"/>
        <v>0.15480000000000002</v>
      </c>
      <c r="AE132">
        <f t="shared" ca="1" si="52"/>
        <v>0</v>
      </c>
      <c r="AF132">
        <f t="shared" ca="1" si="53"/>
        <v>0.15480000000000002</v>
      </c>
      <c r="AG132">
        <f t="shared" ca="1" si="54"/>
        <v>0</v>
      </c>
      <c r="AH132">
        <f t="shared" ca="1" si="55"/>
        <v>1</v>
      </c>
      <c r="AJ132">
        <v>76</v>
      </c>
    </row>
    <row r="133" spans="15:36" x14ac:dyDescent="0.25">
      <c r="O133">
        <v>77</v>
      </c>
      <c r="P133" s="2">
        <f t="shared" si="56"/>
        <v>44200.166666666482</v>
      </c>
      <c r="Q133">
        <f t="shared" si="41"/>
        <v>4</v>
      </c>
      <c r="R133">
        <f t="shared" si="42"/>
        <v>1</v>
      </c>
      <c r="S133">
        <f t="shared" si="43"/>
        <v>3</v>
      </c>
      <c r="T133">
        <f t="shared" si="44"/>
        <v>4</v>
      </c>
      <c r="U133">
        <f t="shared" si="45"/>
        <v>0</v>
      </c>
      <c r="V133">
        <f t="shared" ca="1" si="46"/>
        <v>0.15479999999999999</v>
      </c>
      <c r="W133">
        <f>INDEX(Solarstrahlungsdaten!$B$13:$G$8772,Übersicht!O133,Übersicht!$E$10)</f>
        <v>0</v>
      </c>
      <c r="X133">
        <f t="shared" si="47"/>
        <v>0</v>
      </c>
      <c r="Y133">
        <f t="shared" ca="1" si="48"/>
        <v>0.15479999999999999</v>
      </c>
      <c r="Z133">
        <f t="shared" ca="1" si="49"/>
        <v>0</v>
      </c>
      <c r="AA133">
        <f t="shared" ca="1" si="50"/>
        <v>0</v>
      </c>
      <c r="AB133">
        <f t="shared" ca="1" si="51"/>
        <v>0</v>
      </c>
      <c r="AC133">
        <f t="shared" ca="1" si="57"/>
        <v>0</v>
      </c>
      <c r="AD133">
        <f t="shared" ca="1" si="40"/>
        <v>0.15479999999999999</v>
      </c>
      <c r="AE133">
        <f t="shared" ca="1" si="52"/>
        <v>0</v>
      </c>
      <c r="AF133">
        <f t="shared" ca="1" si="53"/>
        <v>0.15479999999999999</v>
      </c>
      <c r="AG133">
        <f t="shared" ca="1" si="54"/>
        <v>0</v>
      </c>
      <c r="AH133">
        <f t="shared" ca="1" si="55"/>
        <v>1</v>
      </c>
      <c r="AJ133">
        <v>77</v>
      </c>
    </row>
    <row r="134" spans="15:36" x14ac:dyDescent="0.25">
      <c r="O134">
        <v>78</v>
      </c>
      <c r="P134" s="2">
        <f t="shared" si="56"/>
        <v>44200.208333333147</v>
      </c>
      <c r="Q134">
        <f t="shared" si="41"/>
        <v>4</v>
      </c>
      <c r="R134">
        <f t="shared" si="42"/>
        <v>1</v>
      </c>
      <c r="S134">
        <f t="shared" si="43"/>
        <v>3</v>
      </c>
      <c r="T134">
        <f t="shared" si="44"/>
        <v>5</v>
      </c>
      <c r="U134">
        <f t="shared" si="45"/>
        <v>0</v>
      </c>
      <c r="V134">
        <f t="shared" ca="1" si="46"/>
        <v>0.17169999999999999</v>
      </c>
      <c r="W134">
        <f>INDEX(Solarstrahlungsdaten!$B$13:$G$8772,Übersicht!O134,Übersicht!$E$10)</f>
        <v>0</v>
      </c>
      <c r="X134">
        <f t="shared" si="47"/>
        <v>0</v>
      </c>
      <c r="Y134">
        <f t="shared" ca="1" si="48"/>
        <v>0.17169999999999999</v>
      </c>
      <c r="Z134">
        <f t="shared" ca="1" si="49"/>
        <v>0</v>
      </c>
      <c r="AA134">
        <f t="shared" ca="1" si="50"/>
        <v>0</v>
      </c>
      <c r="AB134">
        <f t="shared" ca="1" si="51"/>
        <v>0</v>
      </c>
      <c r="AC134">
        <f t="shared" ca="1" si="57"/>
        <v>0</v>
      </c>
      <c r="AD134">
        <f t="shared" ca="1" si="40"/>
        <v>0.17169999999999999</v>
      </c>
      <c r="AE134">
        <f t="shared" ca="1" si="52"/>
        <v>0</v>
      </c>
      <c r="AF134">
        <f t="shared" ca="1" si="53"/>
        <v>0.17169999999999999</v>
      </c>
      <c r="AG134">
        <f t="shared" ca="1" si="54"/>
        <v>0</v>
      </c>
      <c r="AH134">
        <f t="shared" ca="1" si="55"/>
        <v>1</v>
      </c>
      <c r="AJ134">
        <v>78</v>
      </c>
    </row>
    <row r="135" spans="15:36" x14ac:dyDescent="0.25">
      <c r="O135">
        <v>79</v>
      </c>
      <c r="P135" s="2">
        <f t="shared" si="56"/>
        <v>44200.249999999811</v>
      </c>
      <c r="Q135">
        <f t="shared" si="41"/>
        <v>4</v>
      </c>
      <c r="R135">
        <f t="shared" si="42"/>
        <v>1</v>
      </c>
      <c r="S135">
        <f t="shared" si="43"/>
        <v>3</v>
      </c>
      <c r="T135">
        <f t="shared" si="44"/>
        <v>6</v>
      </c>
      <c r="U135">
        <f t="shared" si="45"/>
        <v>0</v>
      </c>
      <c r="V135">
        <f t="shared" ca="1" si="46"/>
        <v>0.30460000000000004</v>
      </c>
      <c r="W135">
        <f>INDEX(Solarstrahlungsdaten!$B$13:$G$8772,Übersicht!O135,Übersicht!$E$10)</f>
        <v>0</v>
      </c>
      <c r="X135">
        <f t="shared" si="47"/>
        <v>0</v>
      </c>
      <c r="Y135">
        <f t="shared" ca="1" si="48"/>
        <v>0.30460000000000004</v>
      </c>
      <c r="Z135">
        <f t="shared" ca="1" si="49"/>
        <v>0</v>
      </c>
      <c r="AA135">
        <f t="shared" ca="1" si="50"/>
        <v>0</v>
      </c>
      <c r="AB135">
        <f t="shared" ca="1" si="51"/>
        <v>0</v>
      </c>
      <c r="AC135">
        <f t="shared" ca="1" si="57"/>
        <v>0</v>
      </c>
      <c r="AD135">
        <f t="shared" ca="1" si="40"/>
        <v>0.30460000000000004</v>
      </c>
      <c r="AE135">
        <f t="shared" ca="1" si="52"/>
        <v>0</v>
      </c>
      <c r="AF135">
        <f t="shared" ca="1" si="53"/>
        <v>0.30460000000000004</v>
      </c>
      <c r="AG135">
        <f t="shared" ca="1" si="54"/>
        <v>0</v>
      </c>
      <c r="AH135">
        <f t="shared" ca="1" si="55"/>
        <v>1</v>
      </c>
      <c r="AJ135">
        <v>79</v>
      </c>
    </row>
    <row r="136" spans="15:36" x14ac:dyDescent="0.25">
      <c r="O136">
        <v>80</v>
      </c>
      <c r="P136" s="2">
        <f t="shared" si="56"/>
        <v>44200.291666666475</v>
      </c>
      <c r="Q136">
        <f t="shared" si="41"/>
        <v>4</v>
      </c>
      <c r="R136">
        <f t="shared" si="42"/>
        <v>1</v>
      </c>
      <c r="S136">
        <f t="shared" si="43"/>
        <v>3</v>
      </c>
      <c r="T136">
        <f t="shared" si="44"/>
        <v>7</v>
      </c>
      <c r="U136">
        <f t="shared" si="45"/>
        <v>0</v>
      </c>
      <c r="V136">
        <f t="shared" ca="1" si="46"/>
        <v>0.49430000000000002</v>
      </c>
      <c r="W136">
        <f>INDEX(Solarstrahlungsdaten!$B$13:$G$8772,Übersicht!O136,Übersicht!$E$10)</f>
        <v>0</v>
      </c>
      <c r="X136">
        <f t="shared" si="47"/>
        <v>0</v>
      </c>
      <c r="Y136">
        <f t="shared" ca="1" si="48"/>
        <v>0.49430000000000002</v>
      </c>
      <c r="Z136">
        <f t="shared" ca="1" si="49"/>
        <v>0</v>
      </c>
      <c r="AA136">
        <f t="shared" ca="1" si="50"/>
        <v>0</v>
      </c>
      <c r="AB136">
        <f t="shared" ca="1" si="51"/>
        <v>0</v>
      </c>
      <c r="AC136">
        <f t="shared" ca="1" si="57"/>
        <v>0</v>
      </c>
      <c r="AD136">
        <f t="shared" ca="1" si="40"/>
        <v>0.49430000000000002</v>
      </c>
      <c r="AE136">
        <f t="shared" ca="1" si="52"/>
        <v>0</v>
      </c>
      <c r="AF136">
        <f t="shared" ca="1" si="53"/>
        <v>0.49430000000000002</v>
      </c>
      <c r="AG136">
        <f t="shared" ca="1" si="54"/>
        <v>0</v>
      </c>
      <c r="AH136">
        <f t="shared" ca="1" si="55"/>
        <v>1</v>
      </c>
      <c r="AJ136">
        <v>80</v>
      </c>
    </row>
    <row r="137" spans="15:36" x14ac:dyDescent="0.25">
      <c r="O137">
        <v>81</v>
      </c>
      <c r="P137" s="2">
        <f t="shared" si="56"/>
        <v>44200.333333333139</v>
      </c>
      <c r="Q137">
        <f t="shared" si="41"/>
        <v>4</v>
      </c>
      <c r="R137">
        <f t="shared" si="42"/>
        <v>1</v>
      </c>
      <c r="S137">
        <f t="shared" si="43"/>
        <v>3</v>
      </c>
      <c r="T137">
        <f t="shared" si="44"/>
        <v>8</v>
      </c>
      <c r="U137">
        <f t="shared" si="45"/>
        <v>0</v>
      </c>
      <c r="V137">
        <f t="shared" ca="1" si="46"/>
        <v>0.53810000000000002</v>
      </c>
      <c r="W137">
        <f>INDEX(Solarstrahlungsdaten!$B$13:$G$8772,Übersicht!O137,Übersicht!$E$10)</f>
        <v>14.82</v>
      </c>
      <c r="X137">
        <f t="shared" si="47"/>
        <v>5.09808E-2</v>
      </c>
      <c r="Y137">
        <f t="shared" ca="1" si="48"/>
        <v>0.48711920000000003</v>
      </c>
      <c r="Z137">
        <f t="shared" ca="1" si="49"/>
        <v>5.09808E-2</v>
      </c>
      <c r="AA137">
        <f t="shared" ca="1" si="50"/>
        <v>0</v>
      </c>
      <c r="AB137">
        <f t="shared" ca="1" si="51"/>
        <v>0</v>
      </c>
      <c r="AC137">
        <f t="shared" ca="1" si="57"/>
        <v>0</v>
      </c>
      <c r="AD137">
        <f t="shared" ca="1" si="40"/>
        <v>0.48711920000000003</v>
      </c>
      <c r="AE137">
        <f t="shared" ca="1" si="52"/>
        <v>0</v>
      </c>
      <c r="AF137">
        <f t="shared" ca="1" si="53"/>
        <v>0.48711920000000003</v>
      </c>
      <c r="AG137">
        <f t="shared" ca="1" si="54"/>
        <v>0</v>
      </c>
      <c r="AH137">
        <f t="shared" ca="1" si="55"/>
        <v>1</v>
      </c>
      <c r="AJ137">
        <v>81</v>
      </c>
    </row>
    <row r="138" spans="15:36" x14ac:dyDescent="0.25">
      <c r="O138">
        <v>82</v>
      </c>
      <c r="P138" s="2">
        <f t="shared" si="56"/>
        <v>44200.374999999804</v>
      </c>
      <c r="Q138">
        <f t="shared" si="41"/>
        <v>4</v>
      </c>
      <c r="R138">
        <f t="shared" si="42"/>
        <v>1</v>
      </c>
      <c r="S138">
        <f t="shared" si="43"/>
        <v>3</v>
      </c>
      <c r="T138">
        <f t="shared" si="44"/>
        <v>9</v>
      </c>
      <c r="U138">
        <f t="shared" si="45"/>
        <v>0</v>
      </c>
      <c r="V138">
        <f t="shared" ca="1" si="46"/>
        <v>0.50449999999999995</v>
      </c>
      <c r="W138">
        <f>INDEX(Solarstrahlungsdaten!$B$13:$G$8772,Übersicht!O138,Übersicht!$E$10)</f>
        <v>93.66</v>
      </c>
      <c r="X138">
        <f t="shared" si="47"/>
        <v>0.32219039999999999</v>
      </c>
      <c r="Y138">
        <f t="shared" ca="1" si="48"/>
        <v>0.18230959999999996</v>
      </c>
      <c r="Z138">
        <f t="shared" ca="1" si="49"/>
        <v>0.32219039999999999</v>
      </c>
      <c r="AA138">
        <f t="shared" ca="1" si="50"/>
        <v>0</v>
      </c>
      <c r="AB138">
        <f t="shared" ca="1" si="51"/>
        <v>0</v>
      </c>
      <c r="AC138">
        <f t="shared" ca="1" si="57"/>
        <v>0</v>
      </c>
      <c r="AD138">
        <f t="shared" ca="1" si="40"/>
        <v>0.18230959999999996</v>
      </c>
      <c r="AE138">
        <f t="shared" ca="1" si="52"/>
        <v>0</v>
      </c>
      <c r="AF138">
        <f t="shared" ca="1" si="53"/>
        <v>0.18230959999999996</v>
      </c>
      <c r="AG138">
        <f t="shared" ca="1" si="54"/>
        <v>0</v>
      </c>
      <c r="AH138">
        <f t="shared" ca="1" si="55"/>
        <v>1</v>
      </c>
      <c r="AJ138">
        <v>82</v>
      </c>
    </row>
    <row r="139" spans="15:36" x14ac:dyDescent="0.25">
      <c r="O139">
        <v>83</v>
      </c>
      <c r="P139" s="2">
        <f t="shared" si="56"/>
        <v>44200.416666666468</v>
      </c>
      <c r="Q139">
        <f t="shared" si="41"/>
        <v>4</v>
      </c>
      <c r="R139">
        <f t="shared" si="42"/>
        <v>1</v>
      </c>
      <c r="S139">
        <f t="shared" si="43"/>
        <v>3</v>
      </c>
      <c r="T139">
        <f t="shared" si="44"/>
        <v>10</v>
      </c>
      <c r="U139">
        <f t="shared" si="45"/>
        <v>0</v>
      </c>
      <c r="V139">
        <f t="shared" ca="1" si="46"/>
        <v>0.46820000000000001</v>
      </c>
      <c r="W139">
        <f>INDEX(Solarstrahlungsdaten!$B$13:$G$8772,Übersicht!O139,Übersicht!$E$10)</f>
        <v>111.295</v>
      </c>
      <c r="X139">
        <f t="shared" si="47"/>
        <v>0.3828548</v>
      </c>
      <c r="Y139">
        <f t="shared" ca="1" si="48"/>
        <v>8.534520000000001E-2</v>
      </c>
      <c r="Z139">
        <f t="shared" ca="1" si="49"/>
        <v>0.3828548</v>
      </c>
      <c r="AA139">
        <f t="shared" ca="1" si="50"/>
        <v>0</v>
      </c>
      <c r="AB139">
        <f t="shared" ca="1" si="51"/>
        <v>0</v>
      </c>
      <c r="AC139">
        <f t="shared" ca="1" si="57"/>
        <v>0</v>
      </c>
      <c r="AD139">
        <f t="shared" ca="1" si="40"/>
        <v>8.534520000000001E-2</v>
      </c>
      <c r="AE139">
        <f t="shared" ca="1" si="52"/>
        <v>0</v>
      </c>
      <c r="AF139">
        <f t="shared" ca="1" si="53"/>
        <v>8.534520000000001E-2</v>
      </c>
      <c r="AG139">
        <f t="shared" ca="1" si="54"/>
        <v>0</v>
      </c>
      <c r="AH139">
        <f t="shared" ca="1" si="55"/>
        <v>1</v>
      </c>
      <c r="AJ139">
        <v>83</v>
      </c>
    </row>
    <row r="140" spans="15:36" x14ac:dyDescent="0.25">
      <c r="O140">
        <v>84</v>
      </c>
      <c r="P140" s="2">
        <f t="shared" si="56"/>
        <v>44200.458333333132</v>
      </c>
      <c r="Q140">
        <f t="shared" si="41"/>
        <v>4</v>
      </c>
      <c r="R140">
        <f t="shared" si="42"/>
        <v>1</v>
      </c>
      <c r="S140">
        <f t="shared" si="43"/>
        <v>3</v>
      </c>
      <c r="T140">
        <f t="shared" si="44"/>
        <v>11</v>
      </c>
      <c r="U140">
        <f t="shared" si="45"/>
        <v>0</v>
      </c>
      <c r="V140">
        <f t="shared" ca="1" si="46"/>
        <v>0.46750000000000003</v>
      </c>
      <c r="W140">
        <f>INDEX(Solarstrahlungsdaten!$B$13:$G$8772,Übersicht!O140,Übersicht!$E$10)</f>
        <v>194.27500000000001</v>
      </c>
      <c r="X140">
        <f t="shared" si="47"/>
        <v>0.66830599999999996</v>
      </c>
      <c r="Y140">
        <f t="shared" ca="1" si="48"/>
        <v>-0.20080599999999993</v>
      </c>
      <c r="Z140">
        <f t="shared" ca="1" si="49"/>
        <v>0.46750000000000003</v>
      </c>
      <c r="AA140">
        <f t="shared" ca="1" si="50"/>
        <v>0.20080599999999993</v>
      </c>
      <c r="AB140">
        <f t="shared" ca="1" si="51"/>
        <v>0</v>
      </c>
      <c r="AC140">
        <f t="shared" ca="1" si="57"/>
        <v>0.20080599999999993</v>
      </c>
      <c r="AD140">
        <f t="shared" ca="1" si="40"/>
        <v>0</v>
      </c>
      <c r="AE140">
        <f t="shared" ca="1" si="52"/>
        <v>0</v>
      </c>
      <c r="AF140">
        <f t="shared" ca="1" si="53"/>
        <v>0</v>
      </c>
      <c r="AG140">
        <f t="shared" ca="1" si="54"/>
        <v>5.0201499999999982E-2</v>
      </c>
      <c r="AH140">
        <f t="shared" ca="1" si="55"/>
        <v>0</v>
      </c>
      <c r="AJ140">
        <v>84</v>
      </c>
    </row>
    <row r="141" spans="15:36" x14ac:dyDescent="0.25">
      <c r="O141">
        <v>85</v>
      </c>
      <c r="P141" s="2">
        <f t="shared" si="56"/>
        <v>44200.499999999796</v>
      </c>
      <c r="Q141">
        <f t="shared" si="41"/>
        <v>4</v>
      </c>
      <c r="R141">
        <f t="shared" si="42"/>
        <v>1</v>
      </c>
      <c r="S141">
        <f t="shared" si="43"/>
        <v>3</v>
      </c>
      <c r="T141">
        <f t="shared" si="44"/>
        <v>12</v>
      </c>
      <c r="U141">
        <f t="shared" si="45"/>
        <v>0</v>
      </c>
      <c r="V141">
        <f t="shared" ca="1" si="46"/>
        <v>0.50949999999999995</v>
      </c>
      <c r="W141">
        <f>INDEX(Solarstrahlungsdaten!$B$13:$G$8772,Übersicht!O141,Übersicht!$E$10)</f>
        <v>148.04000000000002</v>
      </c>
      <c r="X141">
        <f t="shared" si="47"/>
        <v>0.50925760000000009</v>
      </c>
      <c r="Y141">
        <f t="shared" ca="1" si="48"/>
        <v>2.4239999999986495E-4</v>
      </c>
      <c r="Z141">
        <f t="shared" ca="1" si="49"/>
        <v>0.50925760000000009</v>
      </c>
      <c r="AA141">
        <f t="shared" ca="1" si="50"/>
        <v>0</v>
      </c>
      <c r="AB141">
        <f t="shared" ca="1" si="51"/>
        <v>2.4239999999986495E-4</v>
      </c>
      <c r="AC141">
        <f t="shared" ca="1" si="57"/>
        <v>0.20056360000000006</v>
      </c>
      <c r="AD141">
        <f t="shared" ca="1" si="40"/>
        <v>0</v>
      </c>
      <c r="AE141">
        <f t="shared" ca="1" si="52"/>
        <v>0</v>
      </c>
      <c r="AF141">
        <f t="shared" ca="1" si="53"/>
        <v>0</v>
      </c>
      <c r="AG141">
        <f t="shared" ca="1" si="54"/>
        <v>5.0140900000000016E-2</v>
      </c>
      <c r="AH141">
        <f t="shared" ca="1" si="55"/>
        <v>0</v>
      </c>
      <c r="AJ141">
        <v>85</v>
      </c>
    </row>
    <row r="142" spans="15:36" x14ac:dyDescent="0.25">
      <c r="O142">
        <v>86</v>
      </c>
      <c r="P142" s="2">
        <f t="shared" si="56"/>
        <v>44200.541666666461</v>
      </c>
      <c r="Q142">
        <f t="shared" si="41"/>
        <v>4</v>
      </c>
      <c r="R142">
        <f t="shared" si="42"/>
        <v>1</v>
      </c>
      <c r="S142">
        <f t="shared" si="43"/>
        <v>3</v>
      </c>
      <c r="T142">
        <f t="shared" si="44"/>
        <v>13</v>
      </c>
      <c r="U142">
        <f t="shared" si="45"/>
        <v>0</v>
      </c>
      <c r="V142">
        <f t="shared" ca="1" si="46"/>
        <v>0.52870000000000006</v>
      </c>
      <c r="W142">
        <f>INDEX(Solarstrahlungsdaten!$B$13:$G$8772,Übersicht!O142,Übersicht!$E$10)</f>
        <v>16.43</v>
      </c>
      <c r="X142">
        <f t="shared" si="47"/>
        <v>5.6519199999999999E-2</v>
      </c>
      <c r="Y142">
        <f t="shared" ca="1" si="48"/>
        <v>0.47218080000000007</v>
      </c>
      <c r="Z142">
        <f t="shared" ca="1" si="49"/>
        <v>5.6519199999999999E-2</v>
      </c>
      <c r="AA142">
        <f t="shared" ca="1" si="50"/>
        <v>0</v>
      </c>
      <c r="AB142">
        <f t="shared" ca="1" si="51"/>
        <v>0.20056360000000006</v>
      </c>
      <c r="AC142">
        <f t="shared" ca="1" si="57"/>
        <v>0</v>
      </c>
      <c r="AD142">
        <f t="shared" ca="1" si="40"/>
        <v>0.2716172</v>
      </c>
      <c r="AE142">
        <f t="shared" ca="1" si="52"/>
        <v>0</v>
      </c>
      <c r="AF142">
        <f t="shared" ca="1" si="53"/>
        <v>0.2716172</v>
      </c>
      <c r="AG142">
        <f t="shared" ca="1" si="54"/>
        <v>0</v>
      </c>
      <c r="AH142">
        <f t="shared" ca="1" si="55"/>
        <v>1</v>
      </c>
      <c r="AJ142">
        <v>86</v>
      </c>
    </row>
    <row r="143" spans="15:36" x14ac:dyDescent="0.25">
      <c r="O143">
        <v>87</v>
      </c>
      <c r="P143" s="2">
        <f t="shared" si="56"/>
        <v>44200.583333333125</v>
      </c>
      <c r="Q143">
        <f t="shared" si="41"/>
        <v>4</v>
      </c>
      <c r="R143">
        <f t="shared" si="42"/>
        <v>1</v>
      </c>
      <c r="S143">
        <f t="shared" si="43"/>
        <v>3</v>
      </c>
      <c r="T143">
        <f t="shared" si="44"/>
        <v>14</v>
      </c>
      <c r="U143">
        <f t="shared" si="45"/>
        <v>0</v>
      </c>
      <c r="V143">
        <f t="shared" ca="1" si="46"/>
        <v>0.47470000000000001</v>
      </c>
      <c r="W143">
        <f>INDEX(Solarstrahlungsdaten!$B$13:$G$8772,Übersicht!O143,Übersicht!$E$10)</f>
        <v>73.960000000000008</v>
      </c>
      <c r="X143">
        <f t="shared" si="47"/>
        <v>0.25442240000000005</v>
      </c>
      <c r="Y143">
        <f t="shared" ca="1" si="48"/>
        <v>0.22027759999999996</v>
      </c>
      <c r="Z143">
        <f t="shared" ca="1" si="49"/>
        <v>0.25442240000000005</v>
      </c>
      <c r="AA143">
        <f t="shared" ca="1" si="50"/>
        <v>0</v>
      </c>
      <c r="AB143">
        <f t="shared" ca="1" si="51"/>
        <v>0</v>
      </c>
      <c r="AC143">
        <f t="shared" ca="1" si="57"/>
        <v>0</v>
      </c>
      <c r="AD143">
        <f t="shared" ca="1" si="40"/>
        <v>0.22027759999999996</v>
      </c>
      <c r="AE143">
        <f t="shared" ca="1" si="52"/>
        <v>0</v>
      </c>
      <c r="AF143">
        <f t="shared" ca="1" si="53"/>
        <v>0.22027759999999996</v>
      </c>
      <c r="AG143">
        <f t="shared" ca="1" si="54"/>
        <v>0</v>
      </c>
      <c r="AH143">
        <f t="shared" ca="1" si="55"/>
        <v>1</v>
      </c>
      <c r="AJ143">
        <v>87</v>
      </c>
    </row>
    <row r="144" spans="15:36" x14ac:dyDescent="0.25">
      <c r="O144">
        <v>88</v>
      </c>
      <c r="P144" s="2">
        <f t="shared" si="56"/>
        <v>44200.624999999789</v>
      </c>
      <c r="Q144">
        <f t="shared" si="41"/>
        <v>4</v>
      </c>
      <c r="R144">
        <f t="shared" si="42"/>
        <v>1</v>
      </c>
      <c r="S144">
        <f t="shared" si="43"/>
        <v>3</v>
      </c>
      <c r="T144">
        <f t="shared" si="44"/>
        <v>15</v>
      </c>
      <c r="U144">
        <f t="shared" si="45"/>
        <v>0</v>
      </c>
      <c r="V144">
        <f t="shared" ca="1" si="46"/>
        <v>0.42760000000000004</v>
      </c>
      <c r="W144">
        <f>INDEX(Solarstrahlungsdaten!$B$13:$G$8772,Übersicht!O144,Übersicht!$E$10)</f>
        <v>0</v>
      </c>
      <c r="X144">
        <f t="shared" si="47"/>
        <v>0</v>
      </c>
      <c r="Y144">
        <f t="shared" ca="1" si="48"/>
        <v>0.42760000000000004</v>
      </c>
      <c r="Z144">
        <f t="shared" ca="1" si="49"/>
        <v>0</v>
      </c>
      <c r="AA144">
        <f t="shared" ca="1" si="50"/>
        <v>0</v>
      </c>
      <c r="AB144">
        <f t="shared" ca="1" si="51"/>
        <v>0</v>
      </c>
      <c r="AC144">
        <f t="shared" ca="1" si="57"/>
        <v>0</v>
      </c>
      <c r="AD144">
        <f t="shared" ca="1" si="40"/>
        <v>0.42760000000000004</v>
      </c>
      <c r="AE144">
        <f t="shared" ca="1" si="52"/>
        <v>0</v>
      </c>
      <c r="AF144">
        <f t="shared" ca="1" si="53"/>
        <v>0.42760000000000004</v>
      </c>
      <c r="AG144">
        <f t="shared" ca="1" si="54"/>
        <v>0</v>
      </c>
      <c r="AH144">
        <f t="shared" ca="1" si="55"/>
        <v>1</v>
      </c>
      <c r="AJ144">
        <v>88</v>
      </c>
    </row>
    <row r="145" spans="15:36" x14ac:dyDescent="0.25">
      <c r="O145">
        <v>89</v>
      </c>
      <c r="P145" s="2">
        <f t="shared" si="56"/>
        <v>44200.666666666453</v>
      </c>
      <c r="Q145">
        <f t="shared" si="41"/>
        <v>4</v>
      </c>
      <c r="R145">
        <f t="shared" si="42"/>
        <v>1</v>
      </c>
      <c r="S145">
        <f t="shared" si="43"/>
        <v>3</v>
      </c>
      <c r="T145">
        <f t="shared" si="44"/>
        <v>16</v>
      </c>
      <c r="U145">
        <f t="shared" si="45"/>
        <v>0</v>
      </c>
      <c r="V145">
        <f t="shared" ca="1" si="46"/>
        <v>0.41339999999999999</v>
      </c>
      <c r="W145">
        <f>INDEX(Solarstrahlungsdaten!$B$13:$G$8772,Übersicht!O145,Übersicht!$E$10)</f>
        <v>0</v>
      </c>
      <c r="X145">
        <f t="shared" si="47"/>
        <v>0</v>
      </c>
      <c r="Y145">
        <f t="shared" ca="1" si="48"/>
        <v>0.41339999999999999</v>
      </c>
      <c r="Z145">
        <f t="shared" ca="1" si="49"/>
        <v>0</v>
      </c>
      <c r="AA145">
        <f t="shared" ca="1" si="50"/>
        <v>0</v>
      </c>
      <c r="AB145">
        <f t="shared" ca="1" si="51"/>
        <v>0</v>
      </c>
      <c r="AC145">
        <f t="shared" ca="1" si="57"/>
        <v>0</v>
      </c>
      <c r="AD145">
        <f t="shared" ca="1" si="40"/>
        <v>0.41339999999999999</v>
      </c>
      <c r="AE145">
        <f t="shared" ca="1" si="52"/>
        <v>0</v>
      </c>
      <c r="AF145">
        <f t="shared" ca="1" si="53"/>
        <v>0.41339999999999999</v>
      </c>
      <c r="AG145">
        <f t="shared" ca="1" si="54"/>
        <v>0</v>
      </c>
      <c r="AH145">
        <f t="shared" ca="1" si="55"/>
        <v>1</v>
      </c>
      <c r="AJ145">
        <v>89</v>
      </c>
    </row>
    <row r="146" spans="15:36" x14ac:dyDescent="0.25">
      <c r="O146">
        <v>90</v>
      </c>
      <c r="P146" s="2">
        <f t="shared" si="56"/>
        <v>44200.708333333117</v>
      </c>
      <c r="Q146">
        <f t="shared" si="41"/>
        <v>4</v>
      </c>
      <c r="R146">
        <f t="shared" si="42"/>
        <v>1</v>
      </c>
      <c r="S146">
        <f t="shared" si="43"/>
        <v>3</v>
      </c>
      <c r="T146">
        <f t="shared" si="44"/>
        <v>17</v>
      </c>
      <c r="U146">
        <f t="shared" si="45"/>
        <v>0</v>
      </c>
      <c r="V146">
        <f t="shared" ca="1" si="46"/>
        <v>0.48220000000000007</v>
      </c>
      <c r="W146">
        <f>INDEX(Solarstrahlungsdaten!$B$13:$G$8772,Übersicht!O146,Übersicht!$E$10)</f>
        <v>0</v>
      </c>
      <c r="X146">
        <f t="shared" si="47"/>
        <v>0</v>
      </c>
      <c r="Y146">
        <f t="shared" ca="1" si="48"/>
        <v>0.48220000000000007</v>
      </c>
      <c r="Z146">
        <f t="shared" ca="1" si="49"/>
        <v>0</v>
      </c>
      <c r="AA146">
        <f t="shared" ca="1" si="50"/>
        <v>0</v>
      </c>
      <c r="AB146">
        <f t="shared" ca="1" si="51"/>
        <v>0</v>
      </c>
      <c r="AC146">
        <f t="shared" ca="1" si="57"/>
        <v>0</v>
      </c>
      <c r="AD146">
        <f t="shared" ca="1" si="40"/>
        <v>0.48220000000000007</v>
      </c>
      <c r="AE146">
        <f t="shared" ca="1" si="52"/>
        <v>0</v>
      </c>
      <c r="AF146">
        <f t="shared" ca="1" si="53"/>
        <v>0.48220000000000007</v>
      </c>
      <c r="AG146">
        <f t="shared" ca="1" si="54"/>
        <v>0</v>
      </c>
      <c r="AH146">
        <f t="shared" ca="1" si="55"/>
        <v>1</v>
      </c>
      <c r="AJ146">
        <v>90</v>
      </c>
    </row>
    <row r="147" spans="15:36" x14ac:dyDescent="0.25">
      <c r="O147">
        <v>91</v>
      </c>
      <c r="P147" s="2">
        <f t="shared" si="56"/>
        <v>44200.749999999782</v>
      </c>
      <c r="Q147">
        <f t="shared" si="41"/>
        <v>4</v>
      </c>
      <c r="R147">
        <f t="shared" si="42"/>
        <v>1</v>
      </c>
      <c r="S147">
        <f t="shared" si="43"/>
        <v>3</v>
      </c>
      <c r="T147">
        <f t="shared" si="44"/>
        <v>18</v>
      </c>
      <c r="U147">
        <f t="shared" si="45"/>
        <v>0</v>
      </c>
      <c r="V147">
        <f t="shared" ca="1" si="46"/>
        <v>0.62809999999999999</v>
      </c>
      <c r="W147">
        <f>INDEX(Solarstrahlungsdaten!$B$13:$G$8772,Übersicht!O147,Übersicht!$E$10)</f>
        <v>0</v>
      </c>
      <c r="X147">
        <f t="shared" si="47"/>
        <v>0</v>
      </c>
      <c r="Y147">
        <f t="shared" ca="1" si="48"/>
        <v>0.62809999999999999</v>
      </c>
      <c r="Z147">
        <f t="shared" ca="1" si="49"/>
        <v>0</v>
      </c>
      <c r="AA147">
        <f t="shared" ca="1" si="50"/>
        <v>0</v>
      </c>
      <c r="AB147">
        <f t="shared" ca="1" si="51"/>
        <v>0</v>
      </c>
      <c r="AC147">
        <f t="shared" ca="1" si="57"/>
        <v>0</v>
      </c>
      <c r="AD147">
        <f t="shared" ca="1" si="40"/>
        <v>0.62809999999999999</v>
      </c>
      <c r="AE147">
        <f t="shared" ca="1" si="52"/>
        <v>0</v>
      </c>
      <c r="AF147">
        <f t="shared" ca="1" si="53"/>
        <v>0.62809999999999999</v>
      </c>
      <c r="AG147">
        <f t="shared" ca="1" si="54"/>
        <v>0</v>
      </c>
      <c r="AH147">
        <f t="shared" ca="1" si="55"/>
        <v>1</v>
      </c>
      <c r="AJ147">
        <v>91</v>
      </c>
    </row>
    <row r="148" spans="15:36" x14ac:dyDescent="0.25">
      <c r="O148">
        <v>92</v>
      </c>
      <c r="P148" s="2">
        <f t="shared" si="56"/>
        <v>44200.791666666446</v>
      </c>
      <c r="Q148">
        <f t="shared" si="41"/>
        <v>4</v>
      </c>
      <c r="R148">
        <f t="shared" si="42"/>
        <v>1</v>
      </c>
      <c r="S148">
        <f t="shared" si="43"/>
        <v>3</v>
      </c>
      <c r="T148">
        <f t="shared" si="44"/>
        <v>19</v>
      </c>
      <c r="U148">
        <f t="shared" si="45"/>
        <v>0</v>
      </c>
      <c r="V148">
        <f t="shared" ca="1" si="46"/>
        <v>0.74069999999999991</v>
      </c>
      <c r="W148">
        <f>INDEX(Solarstrahlungsdaten!$B$13:$G$8772,Übersicht!O148,Übersicht!$E$10)</f>
        <v>0</v>
      </c>
      <c r="X148">
        <f t="shared" si="47"/>
        <v>0</v>
      </c>
      <c r="Y148">
        <f t="shared" ca="1" si="48"/>
        <v>0.74069999999999991</v>
      </c>
      <c r="Z148">
        <f t="shared" ca="1" si="49"/>
        <v>0</v>
      </c>
      <c r="AA148">
        <f t="shared" ca="1" si="50"/>
        <v>0</v>
      </c>
      <c r="AB148">
        <f t="shared" ca="1" si="51"/>
        <v>0</v>
      </c>
      <c r="AC148">
        <f t="shared" ca="1" si="57"/>
        <v>0</v>
      </c>
      <c r="AD148">
        <f t="shared" ca="1" si="40"/>
        <v>0.74069999999999991</v>
      </c>
      <c r="AE148">
        <f t="shared" ca="1" si="52"/>
        <v>0</v>
      </c>
      <c r="AF148">
        <f t="shared" ca="1" si="53"/>
        <v>0.74069999999999991</v>
      </c>
      <c r="AG148">
        <f t="shared" ca="1" si="54"/>
        <v>0</v>
      </c>
      <c r="AH148">
        <f t="shared" ca="1" si="55"/>
        <v>1</v>
      </c>
      <c r="AJ148">
        <v>92</v>
      </c>
    </row>
    <row r="149" spans="15:36" x14ac:dyDescent="0.25">
      <c r="O149">
        <v>93</v>
      </c>
      <c r="P149" s="2">
        <f t="shared" si="56"/>
        <v>44200.83333333311</v>
      </c>
      <c r="Q149">
        <f t="shared" si="41"/>
        <v>4</v>
      </c>
      <c r="R149">
        <f t="shared" si="42"/>
        <v>1</v>
      </c>
      <c r="S149">
        <f t="shared" si="43"/>
        <v>3</v>
      </c>
      <c r="T149">
        <f t="shared" si="44"/>
        <v>20</v>
      </c>
      <c r="U149">
        <f t="shared" si="45"/>
        <v>0</v>
      </c>
      <c r="V149">
        <f t="shared" ca="1" si="46"/>
        <v>0.70369999999999988</v>
      </c>
      <c r="W149">
        <f>INDEX(Solarstrahlungsdaten!$B$13:$G$8772,Übersicht!O149,Übersicht!$E$10)</f>
        <v>0</v>
      </c>
      <c r="X149">
        <f t="shared" si="47"/>
        <v>0</v>
      </c>
      <c r="Y149">
        <f t="shared" ca="1" si="48"/>
        <v>0.70369999999999988</v>
      </c>
      <c r="Z149">
        <f t="shared" ca="1" si="49"/>
        <v>0</v>
      </c>
      <c r="AA149">
        <f t="shared" ca="1" si="50"/>
        <v>0</v>
      </c>
      <c r="AB149">
        <f t="shared" ca="1" si="51"/>
        <v>0</v>
      </c>
      <c r="AC149">
        <f t="shared" ca="1" si="57"/>
        <v>0</v>
      </c>
      <c r="AD149">
        <f t="shared" ca="1" si="40"/>
        <v>0.70369999999999988</v>
      </c>
      <c r="AE149">
        <f t="shared" ca="1" si="52"/>
        <v>0</v>
      </c>
      <c r="AF149">
        <f t="shared" ca="1" si="53"/>
        <v>0.70369999999999988</v>
      </c>
      <c r="AG149">
        <f t="shared" ca="1" si="54"/>
        <v>0</v>
      </c>
      <c r="AH149">
        <f t="shared" ca="1" si="55"/>
        <v>1</v>
      </c>
      <c r="AJ149">
        <v>93</v>
      </c>
    </row>
    <row r="150" spans="15:36" x14ac:dyDescent="0.25">
      <c r="O150">
        <v>94</v>
      </c>
      <c r="P150" s="2">
        <f t="shared" si="56"/>
        <v>44200.874999999774</v>
      </c>
      <c r="Q150">
        <f t="shared" si="41"/>
        <v>4</v>
      </c>
      <c r="R150">
        <f t="shared" si="42"/>
        <v>1</v>
      </c>
      <c r="S150">
        <f t="shared" si="43"/>
        <v>3</v>
      </c>
      <c r="T150">
        <f t="shared" si="44"/>
        <v>21</v>
      </c>
      <c r="U150">
        <f t="shared" si="45"/>
        <v>0</v>
      </c>
      <c r="V150">
        <f t="shared" ca="1" si="46"/>
        <v>0.58629999999999993</v>
      </c>
      <c r="W150">
        <f>INDEX(Solarstrahlungsdaten!$B$13:$G$8772,Übersicht!O150,Übersicht!$E$10)</f>
        <v>0</v>
      </c>
      <c r="X150">
        <f t="shared" si="47"/>
        <v>0</v>
      </c>
      <c r="Y150">
        <f t="shared" ca="1" si="48"/>
        <v>0.58629999999999993</v>
      </c>
      <c r="Z150">
        <f t="shared" ca="1" si="49"/>
        <v>0</v>
      </c>
      <c r="AA150">
        <f t="shared" ca="1" si="50"/>
        <v>0</v>
      </c>
      <c r="AB150">
        <f t="shared" ca="1" si="51"/>
        <v>0</v>
      </c>
      <c r="AC150">
        <f t="shared" ca="1" si="57"/>
        <v>0</v>
      </c>
      <c r="AD150">
        <f t="shared" ca="1" si="40"/>
        <v>0.58629999999999993</v>
      </c>
      <c r="AE150">
        <f t="shared" ca="1" si="52"/>
        <v>0</v>
      </c>
      <c r="AF150">
        <f t="shared" ca="1" si="53"/>
        <v>0.58629999999999993</v>
      </c>
      <c r="AG150">
        <f t="shared" ca="1" si="54"/>
        <v>0</v>
      </c>
      <c r="AH150">
        <f t="shared" ca="1" si="55"/>
        <v>1</v>
      </c>
      <c r="AJ150">
        <v>94</v>
      </c>
    </row>
    <row r="151" spans="15:36" x14ac:dyDescent="0.25">
      <c r="O151">
        <v>95</v>
      </c>
      <c r="P151" s="2">
        <f t="shared" si="56"/>
        <v>44200.916666666439</v>
      </c>
      <c r="Q151">
        <f t="shared" si="41"/>
        <v>4</v>
      </c>
      <c r="R151">
        <f t="shared" si="42"/>
        <v>1</v>
      </c>
      <c r="S151">
        <f t="shared" si="43"/>
        <v>3</v>
      </c>
      <c r="T151">
        <f t="shared" si="44"/>
        <v>22</v>
      </c>
      <c r="U151">
        <f t="shared" si="45"/>
        <v>0</v>
      </c>
      <c r="V151">
        <f t="shared" ca="1" si="46"/>
        <v>0.49419999999999997</v>
      </c>
      <c r="W151">
        <f>INDEX(Solarstrahlungsdaten!$B$13:$G$8772,Übersicht!O151,Übersicht!$E$10)</f>
        <v>0</v>
      </c>
      <c r="X151">
        <f t="shared" si="47"/>
        <v>0</v>
      </c>
      <c r="Y151">
        <f t="shared" ca="1" si="48"/>
        <v>0.49419999999999997</v>
      </c>
      <c r="Z151">
        <f t="shared" ca="1" si="49"/>
        <v>0</v>
      </c>
      <c r="AA151">
        <f t="shared" ca="1" si="50"/>
        <v>0</v>
      </c>
      <c r="AB151">
        <f t="shared" ca="1" si="51"/>
        <v>0</v>
      </c>
      <c r="AC151">
        <f t="shared" ca="1" si="57"/>
        <v>0</v>
      </c>
      <c r="AD151">
        <f t="shared" ca="1" si="40"/>
        <v>0.49419999999999997</v>
      </c>
      <c r="AE151">
        <f t="shared" ca="1" si="52"/>
        <v>0</v>
      </c>
      <c r="AF151">
        <f t="shared" ca="1" si="53"/>
        <v>0.49419999999999997</v>
      </c>
      <c r="AG151">
        <f t="shared" ca="1" si="54"/>
        <v>0</v>
      </c>
      <c r="AH151">
        <f t="shared" ca="1" si="55"/>
        <v>1</v>
      </c>
      <c r="AJ151">
        <v>95</v>
      </c>
    </row>
    <row r="152" spans="15:36" x14ac:dyDescent="0.25">
      <c r="O152">
        <v>96</v>
      </c>
      <c r="P152" s="2">
        <f t="shared" si="56"/>
        <v>44200.958333333103</v>
      </c>
      <c r="Q152">
        <f t="shared" si="41"/>
        <v>4</v>
      </c>
      <c r="R152">
        <f t="shared" si="42"/>
        <v>1</v>
      </c>
      <c r="S152">
        <f t="shared" si="43"/>
        <v>3</v>
      </c>
      <c r="T152">
        <f t="shared" si="44"/>
        <v>23</v>
      </c>
      <c r="U152">
        <f t="shared" si="45"/>
        <v>0</v>
      </c>
      <c r="V152">
        <f t="shared" ca="1" si="46"/>
        <v>0.37639999999999996</v>
      </c>
      <c r="W152">
        <f>INDEX(Solarstrahlungsdaten!$B$13:$G$8772,Übersicht!O152,Übersicht!$E$10)</f>
        <v>0</v>
      </c>
      <c r="X152">
        <f t="shared" si="47"/>
        <v>0</v>
      </c>
      <c r="Y152">
        <f t="shared" ca="1" si="48"/>
        <v>0.37639999999999996</v>
      </c>
      <c r="Z152">
        <f t="shared" ca="1" si="49"/>
        <v>0</v>
      </c>
      <c r="AA152">
        <f t="shared" ca="1" si="50"/>
        <v>0</v>
      </c>
      <c r="AB152">
        <f t="shared" ca="1" si="51"/>
        <v>0</v>
      </c>
      <c r="AC152">
        <f t="shared" ca="1" si="57"/>
        <v>0</v>
      </c>
      <c r="AD152">
        <f t="shared" ca="1" si="40"/>
        <v>0.37639999999999996</v>
      </c>
      <c r="AE152">
        <f t="shared" ca="1" si="52"/>
        <v>0</v>
      </c>
      <c r="AF152">
        <f t="shared" ca="1" si="53"/>
        <v>0.37639999999999996</v>
      </c>
      <c r="AG152">
        <f t="shared" ca="1" si="54"/>
        <v>0</v>
      </c>
      <c r="AH152">
        <f t="shared" ca="1" si="55"/>
        <v>1</v>
      </c>
      <c r="AJ152">
        <v>96</v>
      </c>
    </row>
    <row r="153" spans="15:36" x14ac:dyDescent="0.25">
      <c r="O153">
        <v>97</v>
      </c>
      <c r="P153" s="2">
        <f t="shared" si="56"/>
        <v>44200.999999999767</v>
      </c>
      <c r="Q153">
        <f t="shared" si="41"/>
        <v>5</v>
      </c>
      <c r="R153">
        <f t="shared" si="42"/>
        <v>1</v>
      </c>
      <c r="S153">
        <f t="shared" si="43"/>
        <v>3</v>
      </c>
      <c r="T153">
        <f t="shared" si="44"/>
        <v>0</v>
      </c>
      <c r="U153">
        <f t="shared" si="45"/>
        <v>0</v>
      </c>
      <c r="V153">
        <f t="shared" ca="1" si="46"/>
        <v>0.25819999999999999</v>
      </c>
      <c r="W153">
        <f>INDEX(Solarstrahlungsdaten!$B$13:$G$8772,Übersicht!O153,Übersicht!$E$10)</f>
        <v>0</v>
      </c>
      <c r="X153">
        <f t="shared" si="47"/>
        <v>0</v>
      </c>
      <c r="Y153">
        <f t="shared" ca="1" si="48"/>
        <v>0.25819999999999999</v>
      </c>
      <c r="Z153">
        <f t="shared" ca="1" si="49"/>
        <v>0</v>
      </c>
      <c r="AA153">
        <f t="shared" ca="1" si="50"/>
        <v>0</v>
      </c>
      <c r="AB153">
        <f t="shared" ca="1" si="51"/>
        <v>0</v>
      </c>
      <c r="AC153">
        <f t="shared" ca="1" si="57"/>
        <v>0</v>
      </c>
      <c r="AD153">
        <f t="shared" ca="1" si="40"/>
        <v>0.25819999999999999</v>
      </c>
      <c r="AE153">
        <f t="shared" ca="1" si="52"/>
        <v>0</v>
      </c>
      <c r="AF153">
        <f t="shared" ca="1" si="53"/>
        <v>0.25819999999999999</v>
      </c>
      <c r="AG153">
        <f t="shared" ca="1" si="54"/>
        <v>0</v>
      </c>
      <c r="AH153">
        <f t="shared" ca="1" si="55"/>
        <v>1</v>
      </c>
      <c r="AJ153">
        <v>97</v>
      </c>
    </row>
    <row r="154" spans="15:36" x14ac:dyDescent="0.25">
      <c r="O154">
        <v>98</v>
      </c>
      <c r="P154" s="2">
        <f t="shared" si="56"/>
        <v>44201.041666666431</v>
      </c>
      <c r="Q154">
        <f t="shared" si="41"/>
        <v>5</v>
      </c>
      <c r="R154">
        <f t="shared" si="42"/>
        <v>1</v>
      </c>
      <c r="S154">
        <f t="shared" si="43"/>
        <v>3</v>
      </c>
      <c r="T154">
        <f t="shared" si="44"/>
        <v>1</v>
      </c>
      <c r="U154">
        <f t="shared" si="45"/>
        <v>0</v>
      </c>
      <c r="V154">
        <f t="shared" ca="1" si="46"/>
        <v>0.18159999999999998</v>
      </c>
      <c r="W154">
        <f>INDEX(Solarstrahlungsdaten!$B$13:$G$8772,Übersicht!O154,Übersicht!$E$10)</f>
        <v>0</v>
      </c>
      <c r="X154">
        <f t="shared" si="47"/>
        <v>0</v>
      </c>
      <c r="Y154">
        <f t="shared" ca="1" si="48"/>
        <v>0.18159999999999998</v>
      </c>
      <c r="Z154">
        <f t="shared" ca="1" si="49"/>
        <v>0</v>
      </c>
      <c r="AA154">
        <f t="shared" ca="1" si="50"/>
        <v>0</v>
      </c>
      <c r="AB154">
        <f t="shared" ca="1" si="51"/>
        <v>0</v>
      </c>
      <c r="AC154">
        <f t="shared" ca="1" si="57"/>
        <v>0</v>
      </c>
      <c r="AD154">
        <f t="shared" ca="1" si="40"/>
        <v>0.18159999999999998</v>
      </c>
      <c r="AE154">
        <f t="shared" ca="1" si="52"/>
        <v>0</v>
      </c>
      <c r="AF154">
        <f t="shared" ca="1" si="53"/>
        <v>0.18159999999999998</v>
      </c>
      <c r="AG154">
        <f t="shared" ca="1" si="54"/>
        <v>0</v>
      </c>
      <c r="AH154">
        <f t="shared" ca="1" si="55"/>
        <v>1</v>
      </c>
      <c r="AJ154">
        <v>98</v>
      </c>
    </row>
    <row r="155" spans="15:36" x14ac:dyDescent="0.25">
      <c r="O155">
        <v>99</v>
      </c>
      <c r="P155" s="2">
        <f t="shared" si="56"/>
        <v>44201.083333333096</v>
      </c>
      <c r="Q155">
        <f t="shared" si="41"/>
        <v>5</v>
      </c>
      <c r="R155">
        <f t="shared" si="42"/>
        <v>1</v>
      </c>
      <c r="S155">
        <f t="shared" si="43"/>
        <v>3</v>
      </c>
      <c r="T155">
        <f t="shared" si="44"/>
        <v>2</v>
      </c>
      <c r="U155">
        <f t="shared" si="45"/>
        <v>0</v>
      </c>
      <c r="V155">
        <f t="shared" ca="1" si="46"/>
        <v>0.15990000000000001</v>
      </c>
      <c r="W155">
        <f>INDEX(Solarstrahlungsdaten!$B$13:$G$8772,Übersicht!O155,Übersicht!$E$10)</f>
        <v>0</v>
      </c>
      <c r="X155">
        <f t="shared" si="47"/>
        <v>0</v>
      </c>
      <c r="Y155">
        <f t="shared" ca="1" si="48"/>
        <v>0.15990000000000001</v>
      </c>
      <c r="Z155">
        <f t="shared" ca="1" si="49"/>
        <v>0</v>
      </c>
      <c r="AA155">
        <f t="shared" ca="1" si="50"/>
        <v>0</v>
      </c>
      <c r="AB155">
        <f t="shared" ca="1" si="51"/>
        <v>0</v>
      </c>
      <c r="AC155">
        <f t="shared" ca="1" si="57"/>
        <v>0</v>
      </c>
      <c r="AD155">
        <f t="shared" ca="1" si="40"/>
        <v>0.15990000000000001</v>
      </c>
      <c r="AE155">
        <f t="shared" ca="1" si="52"/>
        <v>0</v>
      </c>
      <c r="AF155">
        <f t="shared" ca="1" si="53"/>
        <v>0.15990000000000001</v>
      </c>
      <c r="AG155">
        <f t="shared" ca="1" si="54"/>
        <v>0</v>
      </c>
      <c r="AH155">
        <f t="shared" ca="1" si="55"/>
        <v>1</v>
      </c>
      <c r="AJ155">
        <v>99</v>
      </c>
    </row>
    <row r="156" spans="15:36" x14ac:dyDescent="0.25">
      <c r="O156">
        <v>100</v>
      </c>
      <c r="P156" s="2">
        <f t="shared" si="56"/>
        <v>44201.12499999976</v>
      </c>
      <c r="Q156">
        <f t="shared" si="41"/>
        <v>5</v>
      </c>
      <c r="R156">
        <f t="shared" si="42"/>
        <v>1</v>
      </c>
      <c r="S156">
        <f t="shared" si="43"/>
        <v>3</v>
      </c>
      <c r="T156">
        <f t="shared" si="44"/>
        <v>3</v>
      </c>
      <c r="U156">
        <f t="shared" si="45"/>
        <v>0</v>
      </c>
      <c r="V156">
        <f t="shared" ca="1" si="46"/>
        <v>0.15480000000000002</v>
      </c>
      <c r="W156">
        <f>INDEX(Solarstrahlungsdaten!$B$13:$G$8772,Übersicht!O156,Übersicht!$E$10)</f>
        <v>0</v>
      </c>
      <c r="X156">
        <f t="shared" si="47"/>
        <v>0</v>
      </c>
      <c r="Y156">
        <f t="shared" ca="1" si="48"/>
        <v>0.15480000000000002</v>
      </c>
      <c r="Z156">
        <f t="shared" ca="1" si="49"/>
        <v>0</v>
      </c>
      <c r="AA156">
        <f t="shared" ca="1" si="50"/>
        <v>0</v>
      </c>
      <c r="AB156">
        <f t="shared" ca="1" si="51"/>
        <v>0</v>
      </c>
      <c r="AC156">
        <f t="shared" ca="1" si="57"/>
        <v>0</v>
      </c>
      <c r="AD156">
        <f t="shared" ca="1" si="40"/>
        <v>0.15480000000000002</v>
      </c>
      <c r="AE156">
        <f t="shared" ca="1" si="52"/>
        <v>0</v>
      </c>
      <c r="AF156">
        <f t="shared" ca="1" si="53"/>
        <v>0.15480000000000002</v>
      </c>
      <c r="AG156">
        <f t="shared" ca="1" si="54"/>
        <v>0</v>
      </c>
      <c r="AH156">
        <f t="shared" ca="1" si="55"/>
        <v>1</v>
      </c>
      <c r="AJ156">
        <v>100</v>
      </c>
    </row>
    <row r="157" spans="15:36" x14ac:dyDescent="0.25">
      <c r="O157">
        <v>101</v>
      </c>
      <c r="P157" s="2">
        <f t="shared" si="56"/>
        <v>44201.166666666424</v>
      </c>
      <c r="Q157">
        <f t="shared" si="41"/>
        <v>5</v>
      </c>
      <c r="R157">
        <f t="shared" si="42"/>
        <v>1</v>
      </c>
      <c r="S157">
        <f t="shared" si="43"/>
        <v>3</v>
      </c>
      <c r="T157">
        <f t="shared" si="44"/>
        <v>4</v>
      </c>
      <c r="U157">
        <f t="shared" si="45"/>
        <v>0</v>
      </c>
      <c r="V157">
        <f t="shared" ca="1" si="46"/>
        <v>0.15479999999999999</v>
      </c>
      <c r="W157">
        <f>INDEX(Solarstrahlungsdaten!$B$13:$G$8772,Übersicht!O157,Übersicht!$E$10)</f>
        <v>0</v>
      </c>
      <c r="X157">
        <f t="shared" si="47"/>
        <v>0</v>
      </c>
      <c r="Y157">
        <f t="shared" ca="1" si="48"/>
        <v>0.15479999999999999</v>
      </c>
      <c r="Z157">
        <f t="shared" ca="1" si="49"/>
        <v>0</v>
      </c>
      <c r="AA157">
        <f t="shared" ca="1" si="50"/>
        <v>0</v>
      </c>
      <c r="AB157">
        <f t="shared" ca="1" si="51"/>
        <v>0</v>
      </c>
      <c r="AC157">
        <f t="shared" ca="1" si="57"/>
        <v>0</v>
      </c>
      <c r="AD157">
        <f t="shared" ca="1" si="40"/>
        <v>0.15479999999999999</v>
      </c>
      <c r="AE157">
        <f t="shared" ca="1" si="52"/>
        <v>0</v>
      </c>
      <c r="AF157">
        <f t="shared" ca="1" si="53"/>
        <v>0.15479999999999999</v>
      </c>
      <c r="AG157">
        <f t="shared" ca="1" si="54"/>
        <v>0</v>
      </c>
      <c r="AH157">
        <f t="shared" ca="1" si="55"/>
        <v>1</v>
      </c>
      <c r="AJ157">
        <v>101</v>
      </c>
    </row>
    <row r="158" spans="15:36" x14ac:dyDescent="0.25">
      <c r="O158">
        <v>102</v>
      </c>
      <c r="P158" s="2">
        <f t="shared" si="56"/>
        <v>44201.208333333088</v>
      </c>
      <c r="Q158">
        <f t="shared" si="41"/>
        <v>5</v>
      </c>
      <c r="R158">
        <f t="shared" si="42"/>
        <v>1</v>
      </c>
      <c r="S158">
        <f t="shared" si="43"/>
        <v>3</v>
      </c>
      <c r="T158">
        <f t="shared" si="44"/>
        <v>5</v>
      </c>
      <c r="U158">
        <f t="shared" si="45"/>
        <v>0</v>
      </c>
      <c r="V158">
        <f t="shared" ca="1" si="46"/>
        <v>0.17169999999999999</v>
      </c>
      <c r="W158">
        <f>INDEX(Solarstrahlungsdaten!$B$13:$G$8772,Übersicht!O158,Übersicht!$E$10)</f>
        <v>0</v>
      </c>
      <c r="X158">
        <f t="shared" si="47"/>
        <v>0</v>
      </c>
      <c r="Y158">
        <f t="shared" ca="1" si="48"/>
        <v>0.17169999999999999</v>
      </c>
      <c r="Z158">
        <f t="shared" ca="1" si="49"/>
        <v>0</v>
      </c>
      <c r="AA158">
        <f t="shared" ca="1" si="50"/>
        <v>0</v>
      </c>
      <c r="AB158">
        <f t="shared" ca="1" si="51"/>
        <v>0</v>
      </c>
      <c r="AC158">
        <f t="shared" ca="1" si="57"/>
        <v>0</v>
      </c>
      <c r="AD158">
        <f t="shared" ca="1" si="40"/>
        <v>0.17169999999999999</v>
      </c>
      <c r="AE158">
        <f t="shared" ca="1" si="52"/>
        <v>0</v>
      </c>
      <c r="AF158">
        <f t="shared" ca="1" si="53"/>
        <v>0.17169999999999999</v>
      </c>
      <c r="AG158">
        <f t="shared" ca="1" si="54"/>
        <v>0</v>
      </c>
      <c r="AH158">
        <f t="shared" ca="1" si="55"/>
        <v>1</v>
      </c>
      <c r="AJ158">
        <v>102</v>
      </c>
    </row>
    <row r="159" spans="15:36" x14ac:dyDescent="0.25">
      <c r="O159">
        <v>103</v>
      </c>
      <c r="P159" s="2">
        <f t="shared" si="56"/>
        <v>44201.249999999753</v>
      </c>
      <c r="Q159">
        <f t="shared" si="41"/>
        <v>5</v>
      </c>
      <c r="R159">
        <f t="shared" si="42"/>
        <v>1</v>
      </c>
      <c r="S159">
        <f t="shared" si="43"/>
        <v>3</v>
      </c>
      <c r="T159">
        <f t="shared" si="44"/>
        <v>6</v>
      </c>
      <c r="U159">
        <f t="shared" si="45"/>
        <v>0</v>
      </c>
      <c r="V159">
        <f t="shared" ca="1" si="46"/>
        <v>0.30460000000000004</v>
      </c>
      <c r="W159">
        <f>INDEX(Solarstrahlungsdaten!$B$13:$G$8772,Übersicht!O159,Übersicht!$E$10)</f>
        <v>0</v>
      </c>
      <c r="X159">
        <f t="shared" si="47"/>
        <v>0</v>
      </c>
      <c r="Y159">
        <f t="shared" ca="1" si="48"/>
        <v>0.30460000000000004</v>
      </c>
      <c r="Z159">
        <f t="shared" ca="1" si="49"/>
        <v>0</v>
      </c>
      <c r="AA159">
        <f t="shared" ca="1" si="50"/>
        <v>0</v>
      </c>
      <c r="AB159">
        <f t="shared" ca="1" si="51"/>
        <v>0</v>
      </c>
      <c r="AC159">
        <f t="shared" ca="1" si="57"/>
        <v>0</v>
      </c>
      <c r="AD159">
        <f t="shared" ca="1" si="40"/>
        <v>0.30460000000000004</v>
      </c>
      <c r="AE159">
        <f t="shared" ca="1" si="52"/>
        <v>0</v>
      </c>
      <c r="AF159">
        <f t="shared" ca="1" si="53"/>
        <v>0.30460000000000004</v>
      </c>
      <c r="AG159">
        <f t="shared" ca="1" si="54"/>
        <v>0</v>
      </c>
      <c r="AH159">
        <f t="shared" ca="1" si="55"/>
        <v>1</v>
      </c>
      <c r="AJ159">
        <v>103</v>
      </c>
    </row>
    <row r="160" spans="15:36" x14ac:dyDescent="0.25">
      <c r="O160">
        <v>104</v>
      </c>
      <c r="P160" s="2">
        <f t="shared" si="56"/>
        <v>44201.291666666417</v>
      </c>
      <c r="Q160">
        <f t="shared" si="41"/>
        <v>5</v>
      </c>
      <c r="R160">
        <f t="shared" si="42"/>
        <v>1</v>
      </c>
      <c r="S160">
        <f t="shared" si="43"/>
        <v>3</v>
      </c>
      <c r="T160">
        <f t="shared" si="44"/>
        <v>7</v>
      </c>
      <c r="U160">
        <f t="shared" si="45"/>
        <v>0</v>
      </c>
      <c r="V160">
        <f t="shared" ca="1" si="46"/>
        <v>0.49430000000000002</v>
      </c>
      <c r="W160">
        <f>INDEX(Solarstrahlungsdaten!$B$13:$G$8772,Übersicht!O160,Übersicht!$E$10)</f>
        <v>0</v>
      </c>
      <c r="X160">
        <f t="shared" si="47"/>
        <v>0</v>
      </c>
      <c r="Y160">
        <f t="shared" ca="1" si="48"/>
        <v>0.49430000000000002</v>
      </c>
      <c r="Z160">
        <f t="shared" ca="1" si="49"/>
        <v>0</v>
      </c>
      <c r="AA160">
        <f t="shared" ca="1" si="50"/>
        <v>0</v>
      </c>
      <c r="AB160">
        <f t="shared" ca="1" si="51"/>
        <v>0</v>
      </c>
      <c r="AC160">
        <f t="shared" ca="1" si="57"/>
        <v>0</v>
      </c>
      <c r="AD160">
        <f t="shared" ca="1" si="40"/>
        <v>0.49430000000000002</v>
      </c>
      <c r="AE160">
        <f t="shared" ca="1" si="52"/>
        <v>0</v>
      </c>
      <c r="AF160">
        <f t="shared" ca="1" si="53"/>
        <v>0.49430000000000002</v>
      </c>
      <c r="AG160">
        <f t="shared" ca="1" si="54"/>
        <v>0</v>
      </c>
      <c r="AH160">
        <f t="shared" ca="1" si="55"/>
        <v>1</v>
      </c>
      <c r="AJ160">
        <v>104</v>
      </c>
    </row>
    <row r="161" spans="15:36" x14ac:dyDescent="0.25">
      <c r="O161">
        <v>105</v>
      </c>
      <c r="P161" s="2">
        <f t="shared" si="56"/>
        <v>44201.333333333081</v>
      </c>
      <c r="Q161">
        <f t="shared" si="41"/>
        <v>5</v>
      </c>
      <c r="R161">
        <f t="shared" si="42"/>
        <v>1</v>
      </c>
      <c r="S161">
        <f t="shared" si="43"/>
        <v>3</v>
      </c>
      <c r="T161">
        <f t="shared" si="44"/>
        <v>8</v>
      </c>
      <c r="U161">
        <f t="shared" si="45"/>
        <v>0</v>
      </c>
      <c r="V161">
        <f t="shared" ca="1" si="46"/>
        <v>0.53810000000000002</v>
      </c>
      <c r="W161">
        <f>INDEX(Solarstrahlungsdaten!$B$13:$G$8772,Übersicht!O161,Übersicht!$E$10)</f>
        <v>2.2750000000000004</v>
      </c>
      <c r="X161">
        <f t="shared" si="47"/>
        <v>7.8260000000000014E-3</v>
      </c>
      <c r="Y161">
        <f t="shared" ca="1" si="48"/>
        <v>0.53027400000000002</v>
      </c>
      <c r="Z161">
        <f t="shared" ca="1" si="49"/>
        <v>7.8260000000000014E-3</v>
      </c>
      <c r="AA161">
        <f t="shared" ca="1" si="50"/>
        <v>0</v>
      </c>
      <c r="AB161">
        <f t="shared" ca="1" si="51"/>
        <v>0</v>
      </c>
      <c r="AC161">
        <f t="shared" ca="1" si="57"/>
        <v>0</v>
      </c>
      <c r="AD161">
        <f t="shared" ca="1" si="40"/>
        <v>0.53027400000000002</v>
      </c>
      <c r="AE161">
        <f t="shared" ca="1" si="52"/>
        <v>0</v>
      </c>
      <c r="AF161">
        <f t="shared" ca="1" si="53"/>
        <v>0.53027400000000002</v>
      </c>
      <c r="AG161">
        <f t="shared" ca="1" si="54"/>
        <v>0</v>
      </c>
      <c r="AH161">
        <f t="shared" ca="1" si="55"/>
        <v>1</v>
      </c>
      <c r="AJ161">
        <v>105</v>
      </c>
    </row>
    <row r="162" spans="15:36" x14ac:dyDescent="0.25">
      <c r="O162">
        <v>106</v>
      </c>
      <c r="P162" s="2">
        <f t="shared" si="56"/>
        <v>44201.374999999745</v>
      </c>
      <c r="Q162">
        <f t="shared" si="41"/>
        <v>5</v>
      </c>
      <c r="R162">
        <f t="shared" si="42"/>
        <v>1</v>
      </c>
      <c r="S162">
        <f t="shared" si="43"/>
        <v>3</v>
      </c>
      <c r="T162">
        <f t="shared" si="44"/>
        <v>9</v>
      </c>
      <c r="U162">
        <f t="shared" si="45"/>
        <v>0</v>
      </c>
      <c r="V162">
        <f t="shared" ca="1" si="46"/>
        <v>0.50449999999999995</v>
      </c>
      <c r="W162">
        <f>INDEX(Solarstrahlungsdaten!$B$13:$G$8772,Übersicht!O162,Übersicht!$E$10)</f>
        <v>27.51</v>
      </c>
      <c r="X162">
        <f t="shared" si="47"/>
        <v>9.4634400000000007E-2</v>
      </c>
      <c r="Y162">
        <f t="shared" ca="1" si="48"/>
        <v>0.40986559999999994</v>
      </c>
      <c r="Z162">
        <f t="shared" ca="1" si="49"/>
        <v>9.4634400000000007E-2</v>
      </c>
      <c r="AA162">
        <f t="shared" ca="1" si="50"/>
        <v>0</v>
      </c>
      <c r="AB162">
        <f t="shared" ca="1" si="51"/>
        <v>0</v>
      </c>
      <c r="AC162">
        <f t="shared" ca="1" si="57"/>
        <v>0</v>
      </c>
      <c r="AD162">
        <f t="shared" ca="1" si="40"/>
        <v>0.40986559999999994</v>
      </c>
      <c r="AE162">
        <f t="shared" ca="1" si="52"/>
        <v>0</v>
      </c>
      <c r="AF162">
        <f t="shared" ca="1" si="53"/>
        <v>0.40986559999999994</v>
      </c>
      <c r="AG162">
        <f t="shared" ca="1" si="54"/>
        <v>0</v>
      </c>
      <c r="AH162">
        <f t="shared" ca="1" si="55"/>
        <v>1</v>
      </c>
      <c r="AJ162">
        <v>106</v>
      </c>
    </row>
    <row r="163" spans="15:36" x14ac:dyDescent="0.25">
      <c r="O163">
        <v>107</v>
      </c>
      <c r="P163" s="2">
        <f t="shared" si="56"/>
        <v>44201.41666666641</v>
      </c>
      <c r="Q163">
        <f t="shared" si="41"/>
        <v>5</v>
      </c>
      <c r="R163">
        <f t="shared" si="42"/>
        <v>1</v>
      </c>
      <c r="S163">
        <f t="shared" si="43"/>
        <v>3</v>
      </c>
      <c r="T163">
        <f t="shared" si="44"/>
        <v>10</v>
      </c>
      <c r="U163">
        <f t="shared" si="45"/>
        <v>0</v>
      </c>
      <c r="V163">
        <f t="shared" ca="1" si="46"/>
        <v>0.46820000000000001</v>
      </c>
      <c r="W163">
        <f>INDEX(Solarstrahlungsdaten!$B$13:$G$8772,Übersicht!O163,Übersicht!$E$10)</f>
        <v>23.77</v>
      </c>
      <c r="X163">
        <f t="shared" si="47"/>
        <v>8.1768800000000003E-2</v>
      </c>
      <c r="Y163">
        <f t="shared" ca="1" si="48"/>
        <v>0.38643119999999997</v>
      </c>
      <c r="Z163">
        <f t="shared" ca="1" si="49"/>
        <v>8.1768800000000003E-2</v>
      </c>
      <c r="AA163">
        <f t="shared" ca="1" si="50"/>
        <v>0</v>
      </c>
      <c r="AB163">
        <f t="shared" ca="1" si="51"/>
        <v>0</v>
      </c>
      <c r="AC163">
        <f t="shared" ca="1" si="57"/>
        <v>0</v>
      </c>
      <c r="AD163">
        <f t="shared" ca="1" si="40"/>
        <v>0.38643119999999997</v>
      </c>
      <c r="AE163">
        <f t="shared" ca="1" si="52"/>
        <v>0</v>
      </c>
      <c r="AF163">
        <f t="shared" ca="1" si="53"/>
        <v>0.38643119999999997</v>
      </c>
      <c r="AG163">
        <f t="shared" ca="1" si="54"/>
        <v>0</v>
      </c>
      <c r="AH163">
        <f t="shared" ca="1" si="55"/>
        <v>1</v>
      </c>
      <c r="AJ163">
        <v>107</v>
      </c>
    </row>
    <row r="164" spans="15:36" x14ac:dyDescent="0.25">
      <c r="O164">
        <v>108</v>
      </c>
      <c r="P164" s="2">
        <f t="shared" si="56"/>
        <v>44201.458333333074</v>
      </c>
      <c r="Q164">
        <f t="shared" si="41"/>
        <v>5</v>
      </c>
      <c r="R164">
        <f t="shared" si="42"/>
        <v>1</v>
      </c>
      <c r="S164">
        <f t="shared" si="43"/>
        <v>3</v>
      </c>
      <c r="T164">
        <f t="shared" si="44"/>
        <v>11</v>
      </c>
      <c r="U164">
        <f t="shared" si="45"/>
        <v>0</v>
      </c>
      <c r="V164">
        <f t="shared" ca="1" si="46"/>
        <v>0.46750000000000003</v>
      </c>
      <c r="W164">
        <f>INDEX(Solarstrahlungsdaten!$B$13:$G$8772,Übersicht!O164,Übersicht!$E$10)</f>
        <v>42.36</v>
      </c>
      <c r="X164">
        <f t="shared" si="47"/>
        <v>0.1457184</v>
      </c>
      <c r="Y164">
        <f t="shared" ca="1" si="48"/>
        <v>0.3217816</v>
      </c>
      <c r="Z164">
        <f t="shared" ca="1" si="49"/>
        <v>0.1457184</v>
      </c>
      <c r="AA164">
        <f t="shared" ca="1" si="50"/>
        <v>0</v>
      </c>
      <c r="AB164">
        <f t="shared" ca="1" si="51"/>
        <v>0</v>
      </c>
      <c r="AC164">
        <f t="shared" ca="1" si="57"/>
        <v>0</v>
      </c>
      <c r="AD164">
        <f t="shared" ca="1" si="40"/>
        <v>0.3217816</v>
      </c>
      <c r="AE164">
        <f t="shared" ca="1" si="52"/>
        <v>0</v>
      </c>
      <c r="AF164">
        <f t="shared" ca="1" si="53"/>
        <v>0.3217816</v>
      </c>
      <c r="AG164">
        <f t="shared" ca="1" si="54"/>
        <v>0</v>
      </c>
      <c r="AH164">
        <f t="shared" ca="1" si="55"/>
        <v>1</v>
      </c>
      <c r="AJ164">
        <v>108</v>
      </c>
    </row>
    <row r="165" spans="15:36" x14ac:dyDescent="0.25">
      <c r="O165">
        <v>109</v>
      </c>
      <c r="P165" s="2">
        <f t="shared" si="56"/>
        <v>44201.499999999738</v>
      </c>
      <c r="Q165">
        <f t="shared" si="41"/>
        <v>5</v>
      </c>
      <c r="R165">
        <f t="shared" si="42"/>
        <v>1</v>
      </c>
      <c r="S165">
        <f t="shared" si="43"/>
        <v>3</v>
      </c>
      <c r="T165">
        <f t="shared" si="44"/>
        <v>12</v>
      </c>
      <c r="U165">
        <f t="shared" si="45"/>
        <v>0</v>
      </c>
      <c r="V165">
        <f t="shared" ca="1" si="46"/>
        <v>0.50949999999999995</v>
      </c>
      <c r="W165">
        <f>INDEX(Solarstrahlungsdaten!$B$13:$G$8772,Übersicht!O165,Übersicht!$E$10)</f>
        <v>24.47</v>
      </c>
      <c r="X165">
        <f t="shared" si="47"/>
        <v>8.4176799999999996E-2</v>
      </c>
      <c r="Y165">
        <f t="shared" ca="1" si="48"/>
        <v>0.42532319999999996</v>
      </c>
      <c r="Z165">
        <f t="shared" ca="1" si="49"/>
        <v>8.4176799999999996E-2</v>
      </c>
      <c r="AA165">
        <f t="shared" ca="1" si="50"/>
        <v>0</v>
      </c>
      <c r="AB165">
        <f t="shared" ca="1" si="51"/>
        <v>0</v>
      </c>
      <c r="AC165">
        <f t="shared" ca="1" si="57"/>
        <v>0</v>
      </c>
      <c r="AD165">
        <f t="shared" ca="1" si="40"/>
        <v>0.42532319999999996</v>
      </c>
      <c r="AE165">
        <f t="shared" ca="1" si="52"/>
        <v>0</v>
      </c>
      <c r="AF165">
        <f t="shared" ca="1" si="53"/>
        <v>0.42532319999999996</v>
      </c>
      <c r="AG165">
        <f t="shared" ca="1" si="54"/>
        <v>0</v>
      </c>
      <c r="AH165">
        <f t="shared" ca="1" si="55"/>
        <v>1</v>
      </c>
      <c r="AJ165">
        <v>109</v>
      </c>
    </row>
    <row r="166" spans="15:36" x14ac:dyDescent="0.25">
      <c r="O166">
        <v>110</v>
      </c>
      <c r="P166" s="2">
        <f t="shared" si="56"/>
        <v>44201.541666666402</v>
      </c>
      <c r="Q166">
        <f t="shared" si="41"/>
        <v>5</v>
      </c>
      <c r="R166">
        <f t="shared" si="42"/>
        <v>1</v>
      </c>
      <c r="S166">
        <f t="shared" si="43"/>
        <v>3</v>
      </c>
      <c r="T166">
        <f t="shared" si="44"/>
        <v>13</v>
      </c>
      <c r="U166">
        <f t="shared" si="45"/>
        <v>0</v>
      </c>
      <c r="V166">
        <f t="shared" ca="1" si="46"/>
        <v>0.52870000000000006</v>
      </c>
      <c r="W166">
        <f>INDEX(Solarstrahlungsdaten!$B$13:$G$8772,Übersicht!O166,Übersicht!$E$10)</f>
        <v>15.76</v>
      </c>
      <c r="X166">
        <f t="shared" si="47"/>
        <v>5.4214399999999996E-2</v>
      </c>
      <c r="Y166">
        <f t="shared" ca="1" si="48"/>
        <v>0.47448560000000006</v>
      </c>
      <c r="Z166">
        <f t="shared" ca="1" si="49"/>
        <v>5.4214399999999996E-2</v>
      </c>
      <c r="AA166">
        <f t="shared" ca="1" si="50"/>
        <v>0</v>
      </c>
      <c r="AB166">
        <f t="shared" ca="1" si="51"/>
        <v>0</v>
      </c>
      <c r="AC166">
        <f t="shared" ca="1" si="57"/>
        <v>0</v>
      </c>
      <c r="AD166">
        <f t="shared" ca="1" si="40"/>
        <v>0.47448560000000006</v>
      </c>
      <c r="AE166">
        <f t="shared" ca="1" si="52"/>
        <v>0</v>
      </c>
      <c r="AF166">
        <f t="shared" ca="1" si="53"/>
        <v>0.47448560000000006</v>
      </c>
      <c r="AG166">
        <f t="shared" ca="1" si="54"/>
        <v>0</v>
      </c>
      <c r="AH166">
        <f t="shared" ca="1" si="55"/>
        <v>1</v>
      </c>
      <c r="AJ166">
        <v>110</v>
      </c>
    </row>
    <row r="167" spans="15:36" x14ac:dyDescent="0.25">
      <c r="O167">
        <v>111</v>
      </c>
      <c r="P167" s="2">
        <f t="shared" si="56"/>
        <v>44201.583333333067</v>
      </c>
      <c r="Q167">
        <f t="shared" si="41"/>
        <v>5</v>
      </c>
      <c r="R167">
        <f t="shared" si="42"/>
        <v>1</v>
      </c>
      <c r="S167">
        <f t="shared" si="43"/>
        <v>3</v>
      </c>
      <c r="T167">
        <f t="shared" si="44"/>
        <v>14</v>
      </c>
      <c r="U167">
        <f t="shared" si="45"/>
        <v>0</v>
      </c>
      <c r="V167">
        <f t="shared" ca="1" si="46"/>
        <v>0.47470000000000001</v>
      </c>
      <c r="W167">
        <f>INDEX(Solarstrahlungsdaten!$B$13:$G$8772,Übersicht!O167,Übersicht!$E$10)</f>
        <v>26.43</v>
      </c>
      <c r="X167">
        <f t="shared" si="47"/>
        <v>9.0919199999999992E-2</v>
      </c>
      <c r="Y167">
        <f t="shared" ca="1" si="48"/>
        <v>0.38378080000000003</v>
      </c>
      <c r="Z167">
        <f t="shared" ca="1" si="49"/>
        <v>9.0919199999999992E-2</v>
      </c>
      <c r="AA167">
        <f t="shared" ca="1" si="50"/>
        <v>0</v>
      </c>
      <c r="AB167">
        <f t="shared" ca="1" si="51"/>
        <v>0</v>
      </c>
      <c r="AC167">
        <f t="shared" ca="1" si="57"/>
        <v>0</v>
      </c>
      <c r="AD167">
        <f t="shared" ca="1" si="40"/>
        <v>0.38378080000000003</v>
      </c>
      <c r="AE167">
        <f t="shared" ca="1" si="52"/>
        <v>0</v>
      </c>
      <c r="AF167">
        <f t="shared" ca="1" si="53"/>
        <v>0.38378080000000003</v>
      </c>
      <c r="AG167">
        <f t="shared" ca="1" si="54"/>
        <v>0</v>
      </c>
      <c r="AH167">
        <f t="shared" ca="1" si="55"/>
        <v>1</v>
      </c>
      <c r="AJ167">
        <v>111</v>
      </c>
    </row>
    <row r="168" spans="15:36" x14ac:dyDescent="0.25">
      <c r="O168">
        <v>112</v>
      </c>
      <c r="P168" s="2">
        <f t="shared" si="56"/>
        <v>44201.624999999731</v>
      </c>
      <c r="Q168">
        <f t="shared" si="41"/>
        <v>5</v>
      </c>
      <c r="R168">
        <f t="shared" si="42"/>
        <v>1</v>
      </c>
      <c r="S168">
        <f t="shared" si="43"/>
        <v>3</v>
      </c>
      <c r="T168">
        <f t="shared" si="44"/>
        <v>15</v>
      </c>
      <c r="U168">
        <f t="shared" si="45"/>
        <v>0</v>
      </c>
      <c r="V168">
        <f t="shared" ca="1" si="46"/>
        <v>0.42760000000000004</v>
      </c>
      <c r="W168">
        <f>INDEX(Solarstrahlungsdaten!$B$13:$G$8772,Übersicht!O168,Übersicht!$E$10)</f>
        <v>0</v>
      </c>
      <c r="X168">
        <f t="shared" si="47"/>
        <v>0</v>
      </c>
      <c r="Y168">
        <f t="shared" ca="1" si="48"/>
        <v>0.42760000000000004</v>
      </c>
      <c r="Z168">
        <f t="shared" ca="1" si="49"/>
        <v>0</v>
      </c>
      <c r="AA168">
        <f t="shared" ca="1" si="50"/>
        <v>0</v>
      </c>
      <c r="AB168">
        <f t="shared" ca="1" si="51"/>
        <v>0</v>
      </c>
      <c r="AC168">
        <f t="shared" ca="1" si="57"/>
        <v>0</v>
      </c>
      <c r="AD168">
        <f t="shared" ca="1" si="40"/>
        <v>0.42760000000000004</v>
      </c>
      <c r="AE168">
        <f t="shared" ca="1" si="52"/>
        <v>0</v>
      </c>
      <c r="AF168">
        <f t="shared" ca="1" si="53"/>
        <v>0.42760000000000004</v>
      </c>
      <c r="AG168">
        <f t="shared" ca="1" si="54"/>
        <v>0</v>
      </c>
      <c r="AH168">
        <f t="shared" ca="1" si="55"/>
        <v>1</v>
      </c>
      <c r="AJ168">
        <v>112</v>
      </c>
    </row>
    <row r="169" spans="15:36" x14ac:dyDescent="0.25">
      <c r="O169">
        <v>113</v>
      </c>
      <c r="P169" s="2">
        <f t="shared" si="56"/>
        <v>44201.666666666395</v>
      </c>
      <c r="Q169">
        <f t="shared" si="41"/>
        <v>5</v>
      </c>
      <c r="R169">
        <f t="shared" si="42"/>
        <v>1</v>
      </c>
      <c r="S169">
        <f t="shared" si="43"/>
        <v>3</v>
      </c>
      <c r="T169">
        <f t="shared" si="44"/>
        <v>16</v>
      </c>
      <c r="U169">
        <f t="shared" si="45"/>
        <v>0</v>
      </c>
      <c r="V169">
        <f t="shared" ca="1" si="46"/>
        <v>0.41339999999999999</v>
      </c>
      <c r="W169">
        <f>INDEX(Solarstrahlungsdaten!$B$13:$G$8772,Übersicht!O169,Übersicht!$E$10)</f>
        <v>0</v>
      </c>
      <c r="X169">
        <f t="shared" si="47"/>
        <v>0</v>
      </c>
      <c r="Y169">
        <f t="shared" ca="1" si="48"/>
        <v>0.41339999999999999</v>
      </c>
      <c r="Z169">
        <f t="shared" ca="1" si="49"/>
        <v>0</v>
      </c>
      <c r="AA169">
        <f t="shared" ca="1" si="50"/>
        <v>0</v>
      </c>
      <c r="AB169">
        <f t="shared" ca="1" si="51"/>
        <v>0</v>
      </c>
      <c r="AC169">
        <f t="shared" ca="1" si="57"/>
        <v>0</v>
      </c>
      <c r="AD169">
        <f t="shared" ca="1" si="40"/>
        <v>0.41339999999999999</v>
      </c>
      <c r="AE169">
        <f t="shared" ca="1" si="52"/>
        <v>0</v>
      </c>
      <c r="AF169">
        <f t="shared" ca="1" si="53"/>
        <v>0.41339999999999999</v>
      </c>
      <c r="AG169">
        <f t="shared" ca="1" si="54"/>
        <v>0</v>
      </c>
      <c r="AH169">
        <f t="shared" ca="1" si="55"/>
        <v>1</v>
      </c>
      <c r="AJ169">
        <v>113</v>
      </c>
    </row>
    <row r="170" spans="15:36" x14ac:dyDescent="0.25">
      <c r="O170">
        <v>114</v>
      </c>
      <c r="P170" s="2">
        <f t="shared" si="56"/>
        <v>44201.708333333059</v>
      </c>
      <c r="Q170">
        <f t="shared" si="41"/>
        <v>5</v>
      </c>
      <c r="R170">
        <f t="shared" si="42"/>
        <v>1</v>
      </c>
      <c r="S170">
        <f t="shared" si="43"/>
        <v>3</v>
      </c>
      <c r="T170">
        <f t="shared" si="44"/>
        <v>17</v>
      </c>
      <c r="U170">
        <f t="shared" si="45"/>
        <v>0</v>
      </c>
      <c r="V170">
        <f t="shared" ca="1" si="46"/>
        <v>0.48220000000000007</v>
      </c>
      <c r="W170">
        <f>INDEX(Solarstrahlungsdaten!$B$13:$G$8772,Übersicht!O170,Übersicht!$E$10)</f>
        <v>0</v>
      </c>
      <c r="X170">
        <f t="shared" si="47"/>
        <v>0</v>
      </c>
      <c r="Y170">
        <f t="shared" ca="1" si="48"/>
        <v>0.48220000000000007</v>
      </c>
      <c r="Z170">
        <f t="shared" ca="1" si="49"/>
        <v>0</v>
      </c>
      <c r="AA170">
        <f t="shared" ca="1" si="50"/>
        <v>0</v>
      </c>
      <c r="AB170">
        <f t="shared" ca="1" si="51"/>
        <v>0</v>
      </c>
      <c r="AC170">
        <f t="shared" ca="1" si="57"/>
        <v>0</v>
      </c>
      <c r="AD170">
        <f t="shared" ca="1" si="40"/>
        <v>0.48220000000000007</v>
      </c>
      <c r="AE170">
        <f t="shared" ca="1" si="52"/>
        <v>0</v>
      </c>
      <c r="AF170">
        <f t="shared" ca="1" si="53"/>
        <v>0.48220000000000007</v>
      </c>
      <c r="AG170">
        <f t="shared" ca="1" si="54"/>
        <v>0</v>
      </c>
      <c r="AH170">
        <f t="shared" ca="1" si="55"/>
        <v>1</v>
      </c>
      <c r="AJ170">
        <v>114</v>
      </c>
    </row>
    <row r="171" spans="15:36" x14ac:dyDescent="0.25">
      <c r="O171">
        <v>115</v>
      </c>
      <c r="P171" s="2">
        <f t="shared" si="56"/>
        <v>44201.749999999724</v>
      </c>
      <c r="Q171">
        <f t="shared" si="41"/>
        <v>5</v>
      </c>
      <c r="R171">
        <f t="shared" si="42"/>
        <v>1</v>
      </c>
      <c r="S171">
        <f t="shared" si="43"/>
        <v>3</v>
      </c>
      <c r="T171">
        <f t="shared" si="44"/>
        <v>18</v>
      </c>
      <c r="U171">
        <f t="shared" si="45"/>
        <v>0</v>
      </c>
      <c r="V171">
        <f t="shared" ca="1" si="46"/>
        <v>0.62809999999999999</v>
      </c>
      <c r="W171">
        <f>INDEX(Solarstrahlungsdaten!$B$13:$G$8772,Übersicht!O171,Übersicht!$E$10)</f>
        <v>0</v>
      </c>
      <c r="X171">
        <f t="shared" si="47"/>
        <v>0</v>
      </c>
      <c r="Y171">
        <f t="shared" ca="1" si="48"/>
        <v>0.62809999999999999</v>
      </c>
      <c r="Z171">
        <f t="shared" ca="1" si="49"/>
        <v>0</v>
      </c>
      <c r="AA171">
        <f t="shared" ca="1" si="50"/>
        <v>0</v>
      </c>
      <c r="AB171">
        <f t="shared" ca="1" si="51"/>
        <v>0</v>
      </c>
      <c r="AC171">
        <f t="shared" ca="1" si="57"/>
        <v>0</v>
      </c>
      <c r="AD171">
        <f t="shared" ca="1" si="40"/>
        <v>0.62809999999999999</v>
      </c>
      <c r="AE171">
        <f t="shared" ca="1" si="52"/>
        <v>0</v>
      </c>
      <c r="AF171">
        <f t="shared" ca="1" si="53"/>
        <v>0.62809999999999999</v>
      </c>
      <c r="AG171">
        <f t="shared" ca="1" si="54"/>
        <v>0</v>
      </c>
      <c r="AH171">
        <f t="shared" ca="1" si="55"/>
        <v>1</v>
      </c>
      <c r="AJ171">
        <v>115</v>
      </c>
    </row>
    <row r="172" spans="15:36" x14ac:dyDescent="0.25">
      <c r="O172">
        <v>116</v>
      </c>
      <c r="P172" s="2">
        <f t="shared" si="56"/>
        <v>44201.791666666388</v>
      </c>
      <c r="Q172">
        <f t="shared" si="41"/>
        <v>5</v>
      </c>
      <c r="R172">
        <f t="shared" si="42"/>
        <v>1</v>
      </c>
      <c r="S172">
        <f t="shared" si="43"/>
        <v>3</v>
      </c>
      <c r="T172">
        <f t="shared" si="44"/>
        <v>19</v>
      </c>
      <c r="U172">
        <f t="shared" si="45"/>
        <v>0</v>
      </c>
      <c r="V172">
        <f t="shared" ca="1" si="46"/>
        <v>0.74069999999999991</v>
      </c>
      <c r="W172">
        <f>INDEX(Solarstrahlungsdaten!$B$13:$G$8772,Übersicht!O172,Übersicht!$E$10)</f>
        <v>0</v>
      </c>
      <c r="X172">
        <f t="shared" si="47"/>
        <v>0</v>
      </c>
      <c r="Y172">
        <f t="shared" ca="1" si="48"/>
        <v>0.74069999999999991</v>
      </c>
      <c r="Z172">
        <f t="shared" ca="1" si="49"/>
        <v>0</v>
      </c>
      <c r="AA172">
        <f t="shared" ca="1" si="50"/>
        <v>0</v>
      </c>
      <c r="AB172">
        <f t="shared" ca="1" si="51"/>
        <v>0</v>
      </c>
      <c r="AC172">
        <f t="shared" ca="1" si="57"/>
        <v>0</v>
      </c>
      <c r="AD172">
        <f t="shared" ca="1" si="40"/>
        <v>0.74069999999999991</v>
      </c>
      <c r="AE172">
        <f t="shared" ca="1" si="52"/>
        <v>0</v>
      </c>
      <c r="AF172">
        <f t="shared" ca="1" si="53"/>
        <v>0.74069999999999991</v>
      </c>
      <c r="AG172">
        <f t="shared" ca="1" si="54"/>
        <v>0</v>
      </c>
      <c r="AH172">
        <f t="shared" ca="1" si="55"/>
        <v>1</v>
      </c>
      <c r="AJ172">
        <v>116</v>
      </c>
    </row>
    <row r="173" spans="15:36" x14ac:dyDescent="0.25">
      <c r="O173">
        <v>117</v>
      </c>
      <c r="P173" s="2">
        <f t="shared" si="56"/>
        <v>44201.833333333052</v>
      </c>
      <c r="Q173">
        <f t="shared" si="41"/>
        <v>5</v>
      </c>
      <c r="R173">
        <f t="shared" si="42"/>
        <v>1</v>
      </c>
      <c r="S173">
        <f t="shared" si="43"/>
        <v>3</v>
      </c>
      <c r="T173">
        <f t="shared" si="44"/>
        <v>20</v>
      </c>
      <c r="U173">
        <f t="shared" si="45"/>
        <v>0</v>
      </c>
      <c r="V173">
        <f t="shared" ca="1" si="46"/>
        <v>0.70369999999999988</v>
      </c>
      <c r="W173">
        <f>INDEX(Solarstrahlungsdaten!$B$13:$G$8772,Übersicht!O173,Übersicht!$E$10)</f>
        <v>0</v>
      </c>
      <c r="X173">
        <f t="shared" si="47"/>
        <v>0</v>
      </c>
      <c r="Y173">
        <f t="shared" ca="1" si="48"/>
        <v>0.70369999999999988</v>
      </c>
      <c r="Z173">
        <f t="shared" ca="1" si="49"/>
        <v>0</v>
      </c>
      <c r="AA173">
        <f t="shared" ca="1" si="50"/>
        <v>0</v>
      </c>
      <c r="AB173">
        <f t="shared" ca="1" si="51"/>
        <v>0</v>
      </c>
      <c r="AC173">
        <f t="shared" ca="1" si="57"/>
        <v>0</v>
      </c>
      <c r="AD173">
        <f t="shared" ca="1" si="40"/>
        <v>0.70369999999999988</v>
      </c>
      <c r="AE173">
        <f t="shared" ca="1" si="52"/>
        <v>0</v>
      </c>
      <c r="AF173">
        <f t="shared" ca="1" si="53"/>
        <v>0.70369999999999988</v>
      </c>
      <c r="AG173">
        <f t="shared" ca="1" si="54"/>
        <v>0</v>
      </c>
      <c r="AH173">
        <f t="shared" ca="1" si="55"/>
        <v>1</v>
      </c>
      <c r="AJ173">
        <v>117</v>
      </c>
    </row>
    <row r="174" spans="15:36" x14ac:dyDescent="0.25">
      <c r="O174">
        <v>118</v>
      </c>
      <c r="P174" s="2">
        <f t="shared" si="56"/>
        <v>44201.874999999716</v>
      </c>
      <c r="Q174">
        <f t="shared" si="41"/>
        <v>5</v>
      </c>
      <c r="R174">
        <f t="shared" si="42"/>
        <v>1</v>
      </c>
      <c r="S174">
        <f t="shared" si="43"/>
        <v>3</v>
      </c>
      <c r="T174">
        <f t="shared" si="44"/>
        <v>21</v>
      </c>
      <c r="U174">
        <f t="shared" si="45"/>
        <v>0</v>
      </c>
      <c r="V174">
        <f t="shared" ca="1" si="46"/>
        <v>0.58629999999999993</v>
      </c>
      <c r="W174">
        <f>INDEX(Solarstrahlungsdaten!$B$13:$G$8772,Übersicht!O174,Übersicht!$E$10)</f>
        <v>0</v>
      </c>
      <c r="X174">
        <f t="shared" si="47"/>
        <v>0</v>
      </c>
      <c r="Y174">
        <f t="shared" ca="1" si="48"/>
        <v>0.58629999999999993</v>
      </c>
      <c r="Z174">
        <f t="shared" ca="1" si="49"/>
        <v>0</v>
      </c>
      <c r="AA174">
        <f t="shared" ca="1" si="50"/>
        <v>0</v>
      </c>
      <c r="AB174">
        <f t="shared" ca="1" si="51"/>
        <v>0</v>
      </c>
      <c r="AC174">
        <f t="shared" ca="1" si="57"/>
        <v>0</v>
      </c>
      <c r="AD174">
        <f t="shared" ca="1" si="40"/>
        <v>0.58629999999999993</v>
      </c>
      <c r="AE174">
        <f t="shared" ca="1" si="52"/>
        <v>0</v>
      </c>
      <c r="AF174">
        <f t="shared" ca="1" si="53"/>
        <v>0.58629999999999993</v>
      </c>
      <c r="AG174">
        <f t="shared" ca="1" si="54"/>
        <v>0</v>
      </c>
      <c r="AH174">
        <f t="shared" ca="1" si="55"/>
        <v>1</v>
      </c>
      <c r="AJ174">
        <v>118</v>
      </c>
    </row>
    <row r="175" spans="15:36" x14ac:dyDescent="0.25">
      <c r="O175">
        <v>119</v>
      </c>
      <c r="P175" s="2">
        <f t="shared" si="56"/>
        <v>44201.91666666638</v>
      </c>
      <c r="Q175">
        <f t="shared" si="41"/>
        <v>5</v>
      </c>
      <c r="R175">
        <f t="shared" si="42"/>
        <v>1</v>
      </c>
      <c r="S175">
        <f t="shared" si="43"/>
        <v>3</v>
      </c>
      <c r="T175">
        <f t="shared" si="44"/>
        <v>22</v>
      </c>
      <c r="U175">
        <f t="shared" si="45"/>
        <v>0</v>
      </c>
      <c r="V175">
        <f t="shared" ca="1" si="46"/>
        <v>0.49419999999999997</v>
      </c>
      <c r="W175">
        <f>INDEX(Solarstrahlungsdaten!$B$13:$G$8772,Übersicht!O175,Übersicht!$E$10)</f>
        <v>0</v>
      </c>
      <c r="X175">
        <f t="shared" si="47"/>
        <v>0</v>
      </c>
      <c r="Y175">
        <f t="shared" ca="1" si="48"/>
        <v>0.49419999999999997</v>
      </c>
      <c r="Z175">
        <f t="shared" ca="1" si="49"/>
        <v>0</v>
      </c>
      <c r="AA175">
        <f t="shared" ca="1" si="50"/>
        <v>0</v>
      </c>
      <c r="AB175">
        <f t="shared" ca="1" si="51"/>
        <v>0</v>
      </c>
      <c r="AC175">
        <f t="shared" ca="1" si="57"/>
        <v>0</v>
      </c>
      <c r="AD175">
        <f t="shared" ca="1" si="40"/>
        <v>0.49419999999999997</v>
      </c>
      <c r="AE175">
        <f t="shared" ca="1" si="52"/>
        <v>0</v>
      </c>
      <c r="AF175">
        <f t="shared" ca="1" si="53"/>
        <v>0.49419999999999997</v>
      </c>
      <c r="AG175">
        <f t="shared" ca="1" si="54"/>
        <v>0</v>
      </c>
      <c r="AH175">
        <f t="shared" ca="1" si="55"/>
        <v>1</v>
      </c>
      <c r="AJ175">
        <v>119</v>
      </c>
    </row>
    <row r="176" spans="15:36" x14ac:dyDescent="0.25">
      <c r="O176">
        <v>120</v>
      </c>
      <c r="P176" s="2">
        <f t="shared" si="56"/>
        <v>44201.958333333045</v>
      </c>
      <c r="Q176">
        <f t="shared" si="41"/>
        <v>5</v>
      </c>
      <c r="R176">
        <f t="shared" si="42"/>
        <v>1</v>
      </c>
      <c r="S176">
        <f t="shared" si="43"/>
        <v>3</v>
      </c>
      <c r="T176">
        <f t="shared" si="44"/>
        <v>23</v>
      </c>
      <c r="U176">
        <f t="shared" si="45"/>
        <v>0</v>
      </c>
      <c r="V176">
        <f t="shared" ca="1" si="46"/>
        <v>0.37639999999999996</v>
      </c>
      <c r="W176">
        <f>INDEX(Solarstrahlungsdaten!$B$13:$G$8772,Übersicht!O176,Übersicht!$E$10)</f>
        <v>0</v>
      </c>
      <c r="X176">
        <f t="shared" si="47"/>
        <v>0</v>
      </c>
      <c r="Y176">
        <f t="shared" ca="1" si="48"/>
        <v>0.37639999999999996</v>
      </c>
      <c r="Z176">
        <f t="shared" ca="1" si="49"/>
        <v>0</v>
      </c>
      <c r="AA176">
        <f t="shared" ca="1" si="50"/>
        <v>0</v>
      </c>
      <c r="AB176">
        <f t="shared" ca="1" si="51"/>
        <v>0</v>
      </c>
      <c r="AC176">
        <f t="shared" ca="1" si="57"/>
        <v>0</v>
      </c>
      <c r="AD176">
        <f t="shared" ca="1" si="40"/>
        <v>0.37639999999999996</v>
      </c>
      <c r="AE176">
        <f t="shared" ca="1" si="52"/>
        <v>0</v>
      </c>
      <c r="AF176">
        <f t="shared" ca="1" si="53"/>
        <v>0.37639999999999996</v>
      </c>
      <c r="AG176">
        <f t="shared" ca="1" si="54"/>
        <v>0</v>
      </c>
      <c r="AH176">
        <f t="shared" ca="1" si="55"/>
        <v>1</v>
      </c>
      <c r="AJ176">
        <v>120</v>
      </c>
    </row>
    <row r="177" spans="15:36" x14ac:dyDescent="0.25">
      <c r="O177">
        <v>121</v>
      </c>
      <c r="P177" s="2">
        <f t="shared" si="56"/>
        <v>44201.999999999709</v>
      </c>
      <c r="Q177">
        <f t="shared" si="41"/>
        <v>6</v>
      </c>
      <c r="R177">
        <f t="shared" si="42"/>
        <v>1</v>
      </c>
      <c r="S177">
        <f t="shared" si="43"/>
        <v>3</v>
      </c>
      <c r="T177">
        <f t="shared" si="44"/>
        <v>0</v>
      </c>
      <c r="U177">
        <f t="shared" si="45"/>
        <v>0</v>
      </c>
      <c r="V177">
        <f t="shared" ca="1" si="46"/>
        <v>0.25819999999999999</v>
      </c>
      <c r="W177">
        <f>INDEX(Solarstrahlungsdaten!$B$13:$G$8772,Übersicht!O177,Übersicht!$E$10)</f>
        <v>0</v>
      </c>
      <c r="X177">
        <f t="shared" si="47"/>
        <v>0</v>
      </c>
      <c r="Y177">
        <f t="shared" ca="1" si="48"/>
        <v>0.25819999999999999</v>
      </c>
      <c r="Z177">
        <f t="shared" ca="1" si="49"/>
        <v>0</v>
      </c>
      <c r="AA177">
        <f t="shared" ca="1" si="50"/>
        <v>0</v>
      </c>
      <c r="AB177">
        <f t="shared" ca="1" si="51"/>
        <v>0</v>
      </c>
      <c r="AC177">
        <f t="shared" ca="1" si="57"/>
        <v>0</v>
      </c>
      <c r="AD177">
        <f t="shared" ca="1" si="40"/>
        <v>0.25819999999999999</v>
      </c>
      <c r="AE177">
        <f t="shared" ca="1" si="52"/>
        <v>0</v>
      </c>
      <c r="AF177">
        <f t="shared" ca="1" si="53"/>
        <v>0.25819999999999999</v>
      </c>
      <c r="AG177">
        <f t="shared" ca="1" si="54"/>
        <v>0</v>
      </c>
      <c r="AH177">
        <f t="shared" ca="1" si="55"/>
        <v>1</v>
      </c>
      <c r="AJ177">
        <v>121</v>
      </c>
    </row>
    <row r="178" spans="15:36" x14ac:dyDescent="0.25">
      <c r="O178">
        <v>122</v>
      </c>
      <c r="P178" s="2">
        <f t="shared" si="56"/>
        <v>44202.041666666373</v>
      </c>
      <c r="Q178">
        <f t="shared" si="41"/>
        <v>6</v>
      </c>
      <c r="R178">
        <f t="shared" si="42"/>
        <v>1</v>
      </c>
      <c r="S178">
        <f t="shared" si="43"/>
        <v>3</v>
      </c>
      <c r="T178">
        <f t="shared" si="44"/>
        <v>1</v>
      </c>
      <c r="U178">
        <f t="shared" si="45"/>
        <v>0</v>
      </c>
      <c r="V178">
        <f t="shared" ca="1" si="46"/>
        <v>0.18159999999999998</v>
      </c>
      <c r="W178">
        <f>INDEX(Solarstrahlungsdaten!$B$13:$G$8772,Übersicht!O178,Übersicht!$E$10)</f>
        <v>0</v>
      </c>
      <c r="X178">
        <f t="shared" si="47"/>
        <v>0</v>
      </c>
      <c r="Y178">
        <f t="shared" ca="1" si="48"/>
        <v>0.18159999999999998</v>
      </c>
      <c r="Z178">
        <f t="shared" ca="1" si="49"/>
        <v>0</v>
      </c>
      <c r="AA178">
        <f t="shared" ca="1" si="50"/>
        <v>0</v>
      </c>
      <c r="AB178">
        <f t="shared" ca="1" si="51"/>
        <v>0</v>
      </c>
      <c r="AC178">
        <f t="shared" ca="1" si="57"/>
        <v>0</v>
      </c>
      <c r="AD178">
        <f t="shared" ca="1" si="40"/>
        <v>0.18159999999999998</v>
      </c>
      <c r="AE178">
        <f t="shared" ca="1" si="52"/>
        <v>0</v>
      </c>
      <c r="AF178">
        <f t="shared" ca="1" si="53"/>
        <v>0.18159999999999998</v>
      </c>
      <c r="AG178">
        <f t="shared" ca="1" si="54"/>
        <v>0</v>
      </c>
      <c r="AH178">
        <f t="shared" ca="1" si="55"/>
        <v>1</v>
      </c>
      <c r="AJ178">
        <v>122</v>
      </c>
    </row>
    <row r="179" spans="15:36" x14ac:dyDescent="0.25">
      <c r="O179">
        <v>123</v>
      </c>
      <c r="P179" s="2">
        <f t="shared" si="56"/>
        <v>44202.083333333037</v>
      </c>
      <c r="Q179">
        <f t="shared" si="41"/>
        <v>6</v>
      </c>
      <c r="R179">
        <f t="shared" si="42"/>
        <v>1</v>
      </c>
      <c r="S179">
        <f t="shared" si="43"/>
        <v>3</v>
      </c>
      <c r="T179">
        <f t="shared" si="44"/>
        <v>2</v>
      </c>
      <c r="U179">
        <f t="shared" si="45"/>
        <v>0</v>
      </c>
      <c r="V179">
        <f t="shared" ca="1" si="46"/>
        <v>0.15990000000000001</v>
      </c>
      <c r="W179">
        <f>INDEX(Solarstrahlungsdaten!$B$13:$G$8772,Übersicht!O179,Übersicht!$E$10)</f>
        <v>0</v>
      </c>
      <c r="X179">
        <f t="shared" si="47"/>
        <v>0</v>
      </c>
      <c r="Y179">
        <f t="shared" ca="1" si="48"/>
        <v>0.15990000000000001</v>
      </c>
      <c r="Z179">
        <f t="shared" ca="1" si="49"/>
        <v>0</v>
      </c>
      <c r="AA179">
        <f t="shared" ca="1" si="50"/>
        <v>0</v>
      </c>
      <c r="AB179">
        <f t="shared" ca="1" si="51"/>
        <v>0</v>
      </c>
      <c r="AC179">
        <f t="shared" ca="1" si="57"/>
        <v>0</v>
      </c>
      <c r="AD179">
        <f t="shared" ca="1" si="40"/>
        <v>0.15990000000000001</v>
      </c>
      <c r="AE179">
        <f t="shared" ca="1" si="52"/>
        <v>0</v>
      </c>
      <c r="AF179">
        <f t="shared" ca="1" si="53"/>
        <v>0.15990000000000001</v>
      </c>
      <c r="AG179">
        <f t="shared" ca="1" si="54"/>
        <v>0</v>
      </c>
      <c r="AH179">
        <f t="shared" ca="1" si="55"/>
        <v>1</v>
      </c>
      <c r="AJ179">
        <v>123</v>
      </c>
    </row>
    <row r="180" spans="15:36" x14ac:dyDescent="0.25">
      <c r="O180">
        <v>124</v>
      </c>
      <c r="P180" s="2">
        <f t="shared" si="56"/>
        <v>44202.124999999702</v>
      </c>
      <c r="Q180">
        <f t="shared" si="41"/>
        <v>6</v>
      </c>
      <c r="R180">
        <f t="shared" si="42"/>
        <v>1</v>
      </c>
      <c r="S180">
        <f t="shared" si="43"/>
        <v>3</v>
      </c>
      <c r="T180">
        <f t="shared" si="44"/>
        <v>3</v>
      </c>
      <c r="U180">
        <f t="shared" si="45"/>
        <v>0</v>
      </c>
      <c r="V180">
        <f t="shared" ca="1" si="46"/>
        <v>0.15480000000000002</v>
      </c>
      <c r="W180">
        <f>INDEX(Solarstrahlungsdaten!$B$13:$G$8772,Übersicht!O180,Übersicht!$E$10)</f>
        <v>0</v>
      </c>
      <c r="X180">
        <f t="shared" si="47"/>
        <v>0</v>
      </c>
      <c r="Y180">
        <f t="shared" ca="1" si="48"/>
        <v>0.15480000000000002</v>
      </c>
      <c r="Z180">
        <f t="shared" ca="1" si="49"/>
        <v>0</v>
      </c>
      <c r="AA180">
        <f t="shared" ca="1" si="50"/>
        <v>0</v>
      </c>
      <c r="AB180">
        <f t="shared" ca="1" si="51"/>
        <v>0</v>
      </c>
      <c r="AC180">
        <f t="shared" ca="1" si="57"/>
        <v>0</v>
      </c>
      <c r="AD180">
        <f t="shared" ca="1" si="40"/>
        <v>0.15480000000000002</v>
      </c>
      <c r="AE180">
        <f t="shared" ca="1" si="52"/>
        <v>0</v>
      </c>
      <c r="AF180">
        <f t="shared" ca="1" si="53"/>
        <v>0.15480000000000002</v>
      </c>
      <c r="AG180">
        <f t="shared" ca="1" si="54"/>
        <v>0</v>
      </c>
      <c r="AH180">
        <f t="shared" ca="1" si="55"/>
        <v>1</v>
      </c>
      <c r="AJ180">
        <v>124</v>
      </c>
    </row>
    <row r="181" spans="15:36" x14ac:dyDescent="0.25">
      <c r="O181">
        <v>125</v>
      </c>
      <c r="P181" s="2">
        <f t="shared" si="56"/>
        <v>44202.166666666366</v>
      </c>
      <c r="Q181">
        <f t="shared" si="41"/>
        <v>6</v>
      </c>
      <c r="R181">
        <f t="shared" si="42"/>
        <v>1</v>
      </c>
      <c r="S181">
        <f t="shared" si="43"/>
        <v>3</v>
      </c>
      <c r="T181">
        <f t="shared" si="44"/>
        <v>4</v>
      </c>
      <c r="U181">
        <f t="shared" si="45"/>
        <v>0</v>
      </c>
      <c r="V181">
        <f t="shared" ca="1" si="46"/>
        <v>0.15479999999999999</v>
      </c>
      <c r="W181">
        <f>INDEX(Solarstrahlungsdaten!$B$13:$G$8772,Übersicht!O181,Übersicht!$E$10)</f>
        <v>0</v>
      </c>
      <c r="X181">
        <f t="shared" si="47"/>
        <v>0</v>
      </c>
      <c r="Y181">
        <f t="shared" ca="1" si="48"/>
        <v>0.15479999999999999</v>
      </c>
      <c r="Z181">
        <f t="shared" ca="1" si="49"/>
        <v>0</v>
      </c>
      <c r="AA181">
        <f t="shared" ca="1" si="50"/>
        <v>0</v>
      </c>
      <c r="AB181">
        <f t="shared" ca="1" si="51"/>
        <v>0</v>
      </c>
      <c r="AC181">
        <f t="shared" ca="1" si="57"/>
        <v>0</v>
      </c>
      <c r="AD181">
        <f t="shared" ca="1" si="40"/>
        <v>0.15479999999999999</v>
      </c>
      <c r="AE181">
        <f t="shared" ca="1" si="52"/>
        <v>0</v>
      </c>
      <c r="AF181">
        <f t="shared" ca="1" si="53"/>
        <v>0.15479999999999999</v>
      </c>
      <c r="AG181">
        <f t="shared" ca="1" si="54"/>
        <v>0</v>
      </c>
      <c r="AH181">
        <f t="shared" ca="1" si="55"/>
        <v>1</v>
      </c>
      <c r="AJ181">
        <v>125</v>
      </c>
    </row>
    <row r="182" spans="15:36" x14ac:dyDescent="0.25">
      <c r="O182">
        <v>126</v>
      </c>
      <c r="P182" s="2">
        <f t="shared" si="56"/>
        <v>44202.20833333303</v>
      </c>
      <c r="Q182">
        <f t="shared" si="41"/>
        <v>6</v>
      </c>
      <c r="R182">
        <f t="shared" si="42"/>
        <v>1</v>
      </c>
      <c r="S182">
        <f t="shared" si="43"/>
        <v>3</v>
      </c>
      <c r="T182">
        <f t="shared" si="44"/>
        <v>5</v>
      </c>
      <c r="U182">
        <f t="shared" si="45"/>
        <v>0</v>
      </c>
      <c r="V182">
        <f t="shared" ca="1" si="46"/>
        <v>0.17169999999999999</v>
      </c>
      <c r="W182">
        <f>INDEX(Solarstrahlungsdaten!$B$13:$G$8772,Übersicht!O182,Übersicht!$E$10)</f>
        <v>0</v>
      </c>
      <c r="X182">
        <f t="shared" si="47"/>
        <v>0</v>
      </c>
      <c r="Y182">
        <f t="shared" ca="1" si="48"/>
        <v>0.17169999999999999</v>
      </c>
      <c r="Z182">
        <f t="shared" ca="1" si="49"/>
        <v>0</v>
      </c>
      <c r="AA182">
        <f t="shared" ca="1" si="50"/>
        <v>0</v>
      </c>
      <c r="AB182">
        <f t="shared" ca="1" si="51"/>
        <v>0</v>
      </c>
      <c r="AC182">
        <f t="shared" ca="1" si="57"/>
        <v>0</v>
      </c>
      <c r="AD182">
        <f t="shared" ca="1" si="40"/>
        <v>0.17169999999999999</v>
      </c>
      <c r="AE182">
        <f t="shared" ca="1" si="52"/>
        <v>0</v>
      </c>
      <c r="AF182">
        <f t="shared" ca="1" si="53"/>
        <v>0.17169999999999999</v>
      </c>
      <c r="AG182">
        <f t="shared" ca="1" si="54"/>
        <v>0</v>
      </c>
      <c r="AH182">
        <f t="shared" ca="1" si="55"/>
        <v>1</v>
      </c>
      <c r="AJ182">
        <v>126</v>
      </c>
    </row>
    <row r="183" spans="15:36" x14ac:dyDescent="0.25">
      <c r="O183">
        <v>127</v>
      </c>
      <c r="P183" s="2">
        <f t="shared" si="56"/>
        <v>44202.249999999694</v>
      </c>
      <c r="Q183">
        <f t="shared" si="41"/>
        <v>6</v>
      </c>
      <c r="R183">
        <f t="shared" si="42"/>
        <v>1</v>
      </c>
      <c r="S183">
        <f t="shared" si="43"/>
        <v>3</v>
      </c>
      <c r="T183">
        <f t="shared" si="44"/>
        <v>6</v>
      </c>
      <c r="U183">
        <f t="shared" si="45"/>
        <v>0</v>
      </c>
      <c r="V183">
        <f t="shared" ca="1" si="46"/>
        <v>0.30460000000000004</v>
      </c>
      <c r="W183">
        <f>INDEX(Solarstrahlungsdaten!$B$13:$G$8772,Übersicht!O183,Übersicht!$E$10)</f>
        <v>0</v>
      </c>
      <c r="X183">
        <f t="shared" si="47"/>
        <v>0</v>
      </c>
      <c r="Y183">
        <f t="shared" ca="1" si="48"/>
        <v>0.30460000000000004</v>
      </c>
      <c r="Z183">
        <f t="shared" ca="1" si="49"/>
        <v>0</v>
      </c>
      <c r="AA183">
        <f t="shared" ca="1" si="50"/>
        <v>0</v>
      </c>
      <c r="AB183">
        <f t="shared" ca="1" si="51"/>
        <v>0</v>
      </c>
      <c r="AC183">
        <f t="shared" ca="1" si="57"/>
        <v>0</v>
      </c>
      <c r="AD183">
        <f t="shared" ca="1" si="40"/>
        <v>0.30460000000000004</v>
      </c>
      <c r="AE183">
        <f t="shared" ca="1" si="52"/>
        <v>0</v>
      </c>
      <c r="AF183">
        <f t="shared" ca="1" si="53"/>
        <v>0.30460000000000004</v>
      </c>
      <c r="AG183">
        <f t="shared" ca="1" si="54"/>
        <v>0</v>
      </c>
      <c r="AH183">
        <f t="shared" ca="1" si="55"/>
        <v>1</v>
      </c>
      <c r="AJ183">
        <v>127</v>
      </c>
    </row>
    <row r="184" spans="15:36" x14ac:dyDescent="0.25">
      <c r="O184">
        <v>128</v>
      </c>
      <c r="P184" s="2">
        <f t="shared" si="56"/>
        <v>44202.291666666359</v>
      </c>
      <c r="Q184">
        <f t="shared" si="41"/>
        <v>6</v>
      </c>
      <c r="R184">
        <f t="shared" si="42"/>
        <v>1</v>
      </c>
      <c r="S184">
        <f t="shared" si="43"/>
        <v>3</v>
      </c>
      <c r="T184">
        <f t="shared" si="44"/>
        <v>7</v>
      </c>
      <c r="U184">
        <f t="shared" si="45"/>
        <v>0</v>
      </c>
      <c r="V184">
        <f t="shared" ca="1" si="46"/>
        <v>0.49430000000000002</v>
      </c>
      <c r="W184">
        <f>INDEX(Solarstrahlungsdaten!$B$13:$G$8772,Übersicht!O184,Übersicht!$E$10)</f>
        <v>0</v>
      </c>
      <c r="X184">
        <f t="shared" si="47"/>
        <v>0</v>
      </c>
      <c r="Y184">
        <f t="shared" ca="1" si="48"/>
        <v>0.49430000000000002</v>
      </c>
      <c r="Z184">
        <f t="shared" ca="1" si="49"/>
        <v>0</v>
      </c>
      <c r="AA184">
        <f t="shared" ca="1" si="50"/>
        <v>0</v>
      </c>
      <c r="AB184">
        <f t="shared" ca="1" si="51"/>
        <v>0</v>
      </c>
      <c r="AC184">
        <f t="shared" ca="1" si="57"/>
        <v>0</v>
      </c>
      <c r="AD184">
        <f t="shared" ca="1" si="40"/>
        <v>0.49430000000000002</v>
      </c>
      <c r="AE184">
        <f t="shared" ca="1" si="52"/>
        <v>0</v>
      </c>
      <c r="AF184">
        <f t="shared" ca="1" si="53"/>
        <v>0.49430000000000002</v>
      </c>
      <c r="AG184">
        <f t="shared" ca="1" si="54"/>
        <v>0</v>
      </c>
      <c r="AH184">
        <f t="shared" ca="1" si="55"/>
        <v>1</v>
      </c>
      <c r="AJ184">
        <v>128</v>
      </c>
    </row>
    <row r="185" spans="15:36" x14ac:dyDescent="0.25">
      <c r="O185">
        <v>129</v>
      </c>
      <c r="P185" s="2">
        <f t="shared" si="56"/>
        <v>44202.333333333023</v>
      </c>
      <c r="Q185">
        <f t="shared" si="41"/>
        <v>6</v>
      </c>
      <c r="R185">
        <f t="shared" si="42"/>
        <v>1</v>
      </c>
      <c r="S185">
        <f t="shared" si="43"/>
        <v>3</v>
      </c>
      <c r="T185">
        <f t="shared" si="44"/>
        <v>8</v>
      </c>
      <c r="U185">
        <f t="shared" si="45"/>
        <v>0</v>
      </c>
      <c r="V185">
        <f t="shared" ca="1" si="46"/>
        <v>0.53810000000000002</v>
      </c>
      <c r="W185">
        <f>INDEX(Solarstrahlungsdaten!$B$13:$G$8772,Übersicht!O185,Übersicht!$E$10)</f>
        <v>0</v>
      </c>
      <c r="X185">
        <f t="shared" si="47"/>
        <v>0</v>
      </c>
      <c r="Y185">
        <f t="shared" ca="1" si="48"/>
        <v>0.53810000000000002</v>
      </c>
      <c r="Z185">
        <f t="shared" ca="1" si="49"/>
        <v>0</v>
      </c>
      <c r="AA185">
        <f t="shared" ca="1" si="50"/>
        <v>0</v>
      </c>
      <c r="AB185">
        <f t="shared" ca="1" si="51"/>
        <v>0</v>
      </c>
      <c r="AC185">
        <f t="shared" ca="1" si="57"/>
        <v>0</v>
      </c>
      <c r="AD185">
        <f t="shared" ref="AD185:AD248" ca="1" si="58">Y185+AA185-AB185</f>
        <v>0.53810000000000002</v>
      </c>
      <c r="AE185">
        <f t="shared" ca="1" si="52"/>
        <v>0</v>
      </c>
      <c r="AF185">
        <f t="shared" ca="1" si="53"/>
        <v>0.53810000000000002</v>
      </c>
      <c r="AG185">
        <f t="shared" ca="1" si="54"/>
        <v>0</v>
      </c>
      <c r="AH185">
        <f t="shared" ca="1" si="55"/>
        <v>1</v>
      </c>
      <c r="AJ185">
        <v>129</v>
      </c>
    </row>
    <row r="186" spans="15:36" x14ac:dyDescent="0.25">
      <c r="O186">
        <v>130</v>
      </c>
      <c r="P186" s="2">
        <f t="shared" si="56"/>
        <v>44202.374999999687</v>
      </c>
      <c r="Q186">
        <f t="shared" ref="Q186:Q249" si="59">DAY(P186)</f>
        <v>6</v>
      </c>
      <c r="R186">
        <f t="shared" ref="R186:R249" si="60">MONTH(P186)</f>
        <v>1</v>
      </c>
      <c r="S186">
        <f t="shared" ref="S186:S249" si="61">IF(WEEKDAY(P186)=6,1,IF(WEEKDAY(P186)=7,2,3))</f>
        <v>3</v>
      </c>
      <c r="T186">
        <f t="shared" ref="T186:T249" si="62">HOUR(P186)</f>
        <v>9</v>
      </c>
      <c r="U186">
        <f t="shared" ref="U186:U249" si="63">IF(AND(P186&gt;DATE(2021,5,14),P186&lt;DATE(2021,9,15)),1,IF(AND(P186&gt;DATE(2021,3,20),P186&lt;DATE(2021,11,1)),2,0))</f>
        <v>0</v>
      </c>
      <c r="V186">
        <f t="shared" ref="V186:V249" ca="1" si="64">INDEX($D$57:$L$80,1+T186,S186+U186*3)</f>
        <v>0.50449999999999995</v>
      </c>
      <c r="W186">
        <f>INDEX(Solarstrahlungsdaten!$B$13:$G$8772,Übersicht!O186,Übersicht!$E$10)</f>
        <v>6.42</v>
      </c>
      <c r="X186">
        <f t="shared" ref="X186:X249" si="65">IF(W186*$D$9/1000*(1-$D$41)&gt;$D$9*$D$42,$D$9*$D$42,W186*$D$9/1000*(1-$D$41))</f>
        <v>2.2084800000000002E-2</v>
      </c>
      <c r="Y186">
        <f t="shared" ref="Y186:Y249" ca="1" si="66">V186-X186</f>
        <v>0.48241519999999993</v>
      </c>
      <c r="Z186">
        <f t="shared" ref="Z186:Z249" ca="1" si="67">IF(X186&gt;V186,V186,X186)</f>
        <v>2.2084800000000002E-2</v>
      </c>
      <c r="AA186">
        <f t="shared" ref="AA186:AA249" ca="1" si="68">IF(Y186&lt;0, IF(AC185-Y186&lt;$D$22, -Y186, $D$22-AC185),0)</f>
        <v>0</v>
      </c>
      <c r="AB186">
        <f t="shared" ref="AB186:AB249" ca="1" si="69">IF(Y186&gt;0, IF(AC185-Y186&gt;0, Y186, AC185),0)</f>
        <v>0</v>
      </c>
      <c r="AC186">
        <f t="shared" ca="1" si="57"/>
        <v>0</v>
      </c>
      <c r="AD186">
        <f t="shared" ca="1" si="58"/>
        <v>0.48241519999999993</v>
      </c>
      <c r="AE186">
        <f t="shared" ref="AE186:AE249" ca="1" si="70">IF(AD186&lt;0,-AD186,0)</f>
        <v>0</v>
      </c>
      <c r="AF186">
        <f t="shared" ref="AF186:AF249" ca="1" si="71">IF(AD186&gt;0,AD186,0)</f>
        <v>0.48241519999999993</v>
      </c>
      <c r="AG186">
        <f t="shared" ref="AG186:AG249" ca="1" si="72">IF($D$22&gt;0,AC186/$D$22,0)</f>
        <v>0</v>
      </c>
      <c r="AH186">
        <f t="shared" ref="AH186:AH249" ca="1" si="73">IF(AC186&lt;=0,1,0)</f>
        <v>1</v>
      </c>
      <c r="AJ186">
        <v>130</v>
      </c>
    </row>
    <row r="187" spans="15:36" x14ac:dyDescent="0.25">
      <c r="O187">
        <v>131</v>
      </c>
      <c r="P187" s="2">
        <f t="shared" ref="P187:P250" si="74">P186+TIME(1,,)</f>
        <v>44202.416666666351</v>
      </c>
      <c r="Q187">
        <f t="shared" si="59"/>
        <v>6</v>
      </c>
      <c r="R187">
        <f t="shared" si="60"/>
        <v>1</v>
      </c>
      <c r="S187">
        <f t="shared" si="61"/>
        <v>3</v>
      </c>
      <c r="T187">
        <f t="shared" si="62"/>
        <v>10</v>
      </c>
      <c r="U187">
        <f t="shared" si="63"/>
        <v>0</v>
      </c>
      <c r="V187">
        <f t="shared" ca="1" si="64"/>
        <v>0.46820000000000001</v>
      </c>
      <c r="W187">
        <f>INDEX(Solarstrahlungsdaten!$B$13:$G$8772,Übersicht!O187,Übersicht!$E$10)</f>
        <v>39.86</v>
      </c>
      <c r="X187">
        <f t="shared" si="65"/>
        <v>0.1371184</v>
      </c>
      <c r="Y187">
        <f t="shared" ca="1" si="66"/>
        <v>0.33108159999999998</v>
      </c>
      <c r="Z187">
        <f t="shared" ca="1" si="67"/>
        <v>0.1371184</v>
      </c>
      <c r="AA187">
        <f t="shared" ca="1" si="68"/>
        <v>0</v>
      </c>
      <c r="AB187">
        <f t="shared" ca="1" si="69"/>
        <v>0</v>
      </c>
      <c r="AC187">
        <f t="shared" ref="AC187:AC250" ca="1" si="75">AC186+AA187-AB187</f>
        <v>0</v>
      </c>
      <c r="AD187">
        <f t="shared" ca="1" si="58"/>
        <v>0.33108159999999998</v>
      </c>
      <c r="AE187">
        <f t="shared" ca="1" si="70"/>
        <v>0</v>
      </c>
      <c r="AF187">
        <f t="shared" ca="1" si="71"/>
        <v>0.33108159999999998</v>
      </c>
      <c r="AG187">
        <f t="shared" ca="1" si="72"/>
        <v>0</v>
      </c>
      <c r="AH187">
        <f t="shared" ca="1" si="73"/>
        <v>1</v>
      </c>
      <c r="AJ187">
        <v>131</v>
      </c>
    </row>
    <row r="188" spans="15:36" x14ac:dyDescent="0.25">
      <c r="O188">
        <v>132</v>
      </c>
      <c r="P188" s="2">
        <f t="shared" si="74"/>
        <v>44202.458333333016</v>
      </c>
      <c r="Q188">
        <f t="shared" si="59"/>
        <v>6</v>
      </c>
      <c r="R188">
        <f t="shared" si="60"/>
        <v>1</v>
      </c>
      <c r="S188">
        <f t="shared" si="61"/>
        <v>3</v>
      </c>
      <c r="T188">
        <f t="shared" si="62"/>
        <v>11</v>
      </c>
      <c r="U188">
        <f t="shared" si="63"/>
        <v>0</v>
      </c>
      <c r="V188">
        <f t="shared" ca="1" si="64"/>
        <v>0.46750000000000003</v>
      </c>
      <c r="W188">
        <f>INDEX(Solarstrahlungsdaten!$B$13:$G$8772,Übersicht!O188,Übersicht!$E$10)</f>
        <v>89.68</v>
      </c>
      <c r="X188">
        <f t="shared" si="65"/>
        <v>0.30849920000000003</v>
      </c>
      <c r="Y188">
        <f t="shared" ca="1" si="66"/>
        <v>0.1590008</v>
      </c>
      <c r="Z188">
        <f t="shared" ca="1" si="67"/>
        <v>0.30849920000000003</v>
      </c>
      <c r="AA188">
        <f t="shared" ca="1" si="68"/>
        <v>0</v>
      </c>
      <c r="AB188">
        <f t="shared" ca="1" si="69"/>
        <v>0</v>
      </c>
      <c r="AC188">
        <f t="shared" ca="1" si="75"/>
        <v>0</v>
      </c>
      <c r="AD188">
        <f t="shared" ca="1" si="58"/>
        <v>0.1590008</v>
      </c>
      <c r="AE188">
        <f t="shared" ca="1" si="70"/>
        <v>0</v>
      </c>
      <c r="AF188">
        <f t="shared" ca="1" si="71"/>
        <v>0.1590008</v>
      </c>
      <c r="AG188">
        <f t="shared" ca="1" si="72"/>
        <v>0</v>
      </c>
      <c r="AH188">
        <f t="shared" ca="1" si="73"/>
        <v>1</v>
      </c>
      <c r="AJ188">
        <v>132</v>
      </c>
    </row>
    <row r="189" spans="15:36" x14ac:dyDescent="0.25">
      <c r="O189">
        <v>133</v>
      </c>
      <c r="P189" s="2">
        <f t="shared" si="74"/>
        <v>44202.49999999968</v>
      </c>
      <c r="Q189">
        <f t="shared" si="59"/>
        <v>6</v>
      </c>
      <c r="R189">
        <f t="shared" si="60"/>
        <v>1</v>
      </c>
      <c r="S189">
        <f t="shared" si="61"/>
        <v>3</v>
      </c>
      <c r="T189">
        <f t="shared" si="62"/>
        <v>12</v>
      </c>
      <c r="U189">
        <f t="shared" si="63"/>
        <v>0</v>
      </c>
      <c r="V189">
        <f t="shared" ca="1" si="64"/>
        <v>0.50949999999999995</v>
      </c>
      <c r="W189">
        <f>INDEX(Solarstrahlungsdaten!$B$13:$G$8772,Übersicht!O189,Übersicht!$E$10)</f>
        <v>97.344999999999999</v>
      </c>
      <c r="X189">
        <f t="shared" si="65"/>
        <v>0.33486680000000002</v>
      </c>
      <c r="Y189">
        <f t="shared" ca="1" si="66"/>
        <v>0.17463319999999993</v>
      </c>
      <c r="Z189">
        <f t="shared" ca="1" si="67"/>
        <v>0.33486680000000002</v>
      </c>
      <c r="AA189">
        <f t="shared" ca="1" si="68"/>
        <v>0</v>
      </c>
      <c r="AB189">
        <f t="shared" ca="1" si="69"/>
        <v>0</v>
      </c>
      <c r="AC189">
        <f t="shared" ca="1" si="75"/>
        <v>0</v>
      </c>
      <c r="AD189">
        <f t="shared" ca="1" si="58"/>
        <v>0.17463319999999993</v>
      </c>
      <c r="AE189">
        <f t="shared" ca="1" si="70"/>
        <v>0</v>
      </c>
      <c r="AF189">
        <f t="shared" ca="1" si="71"/>
        <v>0.17463319999999993</v>
      </c>
      <c r="AG189">
        <f t="shared" ca="1" si="72"/>
        <v>0</v>
      </c>
      <c r="AH189">
        <f t="shared" ca="1" si="73"/>
        <v>1</v>
      </c>
      <c r="AJ189">
        <v>133</v>
      </c>
    </row>
    <row r="190" spans="15:36" x14ac:dyDescent="0.25">
      <c r="O190">
        <v>134</v>
      </c>
      <c r="P190" s="2">
        <f t="shared" si="74"/>
        <v>44202.541666666344</v>
      </c>
      <c r="Q190">
        <f t="shared" si="59"/>
        <v>6</v>
      </c>
      <c r="R190">
        <f t="shared" si="60"/>
        <v>1</v>
      </c>
      <c r="S190">
        <f t="shared" si="61"/>
        <v>3</v>
      </c>
      <c r="T190">
        <f t="shared" si="62"/>
        <v>13</v>
      </c>
      <c r="U190">
        <f t="shared" si="63"/>
        <v>0</v>
      </c>
      <c r="V190">
        <f t="shared" ca="1" si="64"/>
        <v>0.52870000000000006</v>
      </c>
      <c r="W190">
        <f>INDEX(Solarstrahlungsdaten!$B$13:$G$8772,Übersicht!O190,Übersicht!$E$10)</f>
        <v>103.11500000000001</v>
      </c>
      <c r="X190">
        <f t="shared" si="65"/>
        <v>0.35471560000000002</v>
      </c>
      <c r="Y190">
        <f t="shared" ca="1" si="66"/>
        <v>0.17398440000000004</v>
      </c>
      <c r="Z190">
        <f t="shared" ca="1" si="67"/>
        <v>0.35471560000000002</v>
      </c>
      <c r="AA190">
        <f t="shared" ca="1" si="68"/>
        <v>0</v>
      </c>
      <c r="AB190">
        <f t="shared" ca="1" si="69"/>
        <v>0</v>
      </c>
      <c r="AC190">
        <f t="shared" ca="1" si="75"/>
        <v>0</v>
      </c>
      <c r="AD190">
        <f t="shared" ca="1" si="58"/>
        <v>0.17398440000000004</v>
      </c>
      <c r="AE190">
        <f t="shared" ca="1" si="70"/>
        <v>0</v>
      </c>
      <c r="AF190">
        <f t="shared" ca="1" si="71"/>
        <v>0.17398440000000004</v>
      </c>
      <c r="AG190">
        <f t="shared" ca="1" si="72"/>
        <v>0</v>
      </c>
      <c r="AH190">
        <f t="shared" ca="1" si="73"/>
        <v>1</v>
      </c>
      <c r="AJ190">
        <v>134</v>
      </c>
    </row>
    <row r="191" spans="15:36" x14ac:dyDescent="0.25">
      <c r="O191">
        <v>135</v>
      </c>
      <c r="P191" s="2">
        <f t="shared" si="74"/>
        <v>44202.583333333008</v>
      </c>
      <c r="Q191">
        <f t="shared" si="59"/>
        <v>6</v>
      </c>
      <c r="R191">
        <f t="shared" si="60"/>
        <v>1</v>
      </c>
      <c r="S191">
        <f t="shared" si="61"/>
        <v>3</v>
      </c>
      <c r="T191">
        <f t="shared" si="62"/>
        <v>14</v>
      </c>
      <c r="U191">
        <f t="shared" si="63"/>
        <v>0</v>
      </c>
      <c r="V191">
        <f t="shared" ca="1" si="64"/>
        <v>0.47470000000000001</v>
      </c>
      <c r="W191">
        <f>INDEX(Solarstrahlungsdaten!$B$13:$G$8772,Übersicht!O191,Übersicht!$E$10)</f>
        <v>30.245000000000001</v>
      </c>
      <c r="X191">
        <f t="shared" si="65"/>
        <v>0.1040428</v>
      </c>
      <c r="Y191">
        <f t="shared" ca="1" si="66"/>
        <v>0.37065720000000002</v>
      </c>
      <c r="Z191">
        <f t="shared" ca="1" si="67"/>
        <v>0.1040428</v>
      </c>
      <c r="AA191">
        <f t="shared" ca="1" si="68"/>
        <v>0</v>
      </c>
      <c r="AB191">
        <f t="shared" ca="1" si="69"/>
        <v>0</v>
      </c>
      <c r="AC191">
        <f t="shared" ca="1" si="75"/>
        <v>0</v>
      </c>
      <c r="AD191">
        <f t="shared" ca="1" si="58"/>
        <v>0.37065720000000002</v>
      </c>
      <c r="AE191">
        <f t="shared" ca="1" si="70"/>
        <v>0</v>
      </c>
      <c r="AF191">
        <f t="shared" ca="1" si="71"/>
        <v>0.37065720000000002</v>
      </c>
      <c r="AG191">
        <f t="shared" ca="1" si="72"/>
        <v>0</v>
      </c>
      <c r="AH191">
        <f t="shared" ca="1" si="73"/>
        <v>1</v>
      </c>
      <c r="AJ191">
        <v>135</v>
      </c>
    </row>
    <row r="192" spans="15:36" x14ac:dyDescent="0.25">
      <c r="O192">
        <v>136</v>
      </c>
      <c r="P192" s="2">
        <f t="shared" si="74"/>
        <v>44202.624999999673</v>
      </c>
      <c r="Q192">
        <f t="shared" si="59"/>
        <v>6</v>
      </c>
      <c r="R192">
        <f t="shared" si="60"/>
        <v>1</v>
      </c>
      <c r="S192">
        <f t="shared" si="61"/>
        <v>3</v>
      </c>
      <c r="T192">
        <f t="shared" si="62"/>
        <v>15</v>
      </c>
      <c r="U192">
        <f t="shared" si="63"/>
        <v>0</v>
      </c>
      <c r="V192">
        <f t="shared" ca="1" si="64"/>
        <v>0.42760000000000004</v>
      </c>
      <c r="W192">
        <f>INDEX(Solarstrahlungsdaten!$B$13:$G$8772,Übersicht!O192,Übersicht!$E$10)</f>
        <v>0</v>
      </c>
      <c r="X192">
        <f t="shared" si="65"/>
        <v>0</v>
      </c>
      <c r="Y192">
        <f t="shared" ca="1" si="66"/>
        <v>0.42760000000000004</v>
      </c>
      <c r="Z192">
        <f t="shared" ca="1" si="67"/>
        <v>0</v>
      </c>
      <c r="AA192">
        <f t="shared" ca="1" si="68"/>
        <v>0</v>
      </c>
      <c r="AB192">
        <f t="shared" ca="1" si="69"/>
        <v>0</v>
      </c>
      <c r="AC192">
        <f t="shared" ca="1" si="75"/>
        <v>0</v>
      </c>
      <c r="AD192">
        <f t="shared" ca="1" si="58"/>
        <v>0.42760000000000004</v>
      </c>
      <c r="AE192">
        <f t="shared" ca="1" si="70"/>
        <v>0</v>
      </c>
      <c r="AF192">
        <f t="shared" ca="1" si="71"/>
        <v>0.42760000000000004</v>
      </c>
      <c r="AG192">
        <f t="shared" ca="1" si="72"/>
        <v>0</v>
      </c>
      <c r="AH192">
        <f t="shared" ca="1" si="73"/>
        <v>1</v>
      </c>
      <c r="AJ192">
        <v>136</v>
      </c>
    </row>
    <row r="193" spans="15:36" x14ac:dyDescent="0.25">
      <c r="O193">
        <v>137</v>
      </c>
      <c r="P193" s="2">
        <f t="shared" si="74"/>
        <v>44202.666666666337</v>
      </c>
      <c r="Q193">
        <f t="shared" si="59"/>
        <v>6</v>
      </c>
      <c r="R193">
        <f t="shared" si="60"/>
        <v>1</v>
      </c>
      <c r="S193">
        <f t="shared" si="61"/>
        <v>3</v>
      </c>
      <c r="T193">
        <f t="shared" si="62"/>
        <v>16</v>
      </c>
      <c r="U193">
        <f t="shared" si="63"/>
        <v>0</v>
      </c>
      <c r="V193">
        <f t="shared" ca="1" si="64"/>
        <v>0.41339999999999999</v>
      </c>
      <c r="W193">
        <f>INDEX(Solarstrahlungsdaten!$B$13:$G$8772,Übersicht!O193,Übersicht!$E$10)</f>
        <v>0</v>
      </c>
      <c r="X193">
        <f t="shared" si="65"/>
        <v>0</v>
      </c>
      <c r="Y193">
        <f t="shared" ca="1" si="66"/>
        <v>0.41339999999999999</v>
      </c>
      <c r="Z193">
        <f t="shared" ca="1" si="67"/>
        <v>0</v>
      </c>
      <c r="AA193">
        <f t="shared" ca="1" si="68"/>
        <v>0</v>
      </c>
      <c r="AB193">
        <f t="shared" ca="1" si="69"/>
        <v>0</v>
      </c>
      <c r="AC193">
        <f t="shared" ca="1" si="75"/>
        <v>0</v>
      </c>
      <c r="AD193">
        <f t="shared" ca="1" si="58"/>
        <v>0.41339999999999999</v>
      </c>
      <c r="AE193">
        <f t="shared" ca="1" si="70"/>
        <v>0</v>
      </c>
      <c r="AF193">
        <f t="shared" ca="1" si="71"/>
        <v>0.41339999999999999</v>
      </c>
      <c r="AG193">
        <f t="shared" ca="1" si="72"/>
        <v>0</v>
      </c>
      <c r="AH193">
        <f t="shared" ca="1" si="73"/>
        <v>1</v>
      </c>
      <c r="AJ193">
        <v>137</v>
      </c>
    </row>
    <row r="194" spans="15:36" x14ac:dyDescent="0.25">
      <c r="O194">
        <v>138</v>
      </c>
      <c r="P194" s="2">
        <f t="shared" si="74"/>
        <v>44202.708333333001</v>
      </c>
      <c r="Q194">
        <f t="shared" si="59"/>
        <v>6</v>
      </c>
      <c r="R194">
        <f t="shared" si="60"/>
        <v>1</v>
      </c>
      <c r="S194">
        <f t="shared" si="61"/>
        <v>3</v>
      </c>
      <c r="T194">
        <f t="shared" si="62"/>
        <v>17</v>
      </c>
      <c r="U194">
        <f t="shared" si="63"/>
        <v>0</v>
      </c>
      <c r="V194">
        <f t="shared" ca="1" si="64"/>
        <v>0.48220000000000007</v>
      </c>
      <c r="W194">
        <f>INDEX(Solarstrahlungsdaten!$B$13:$G$8772,Übersicht!O194,Übersicht!$E$10)</f>
        <v>0</v>
      </c>
      <c r="X194">
        <f t="shared" si="65"/>
        <v>0</v>
      </c>
      <c r="Y194">
        <f t="shared" ca="1" si="66"/>
        <v>0.48220000000000007</v>
      </c>
      <c r="Z194">
        <f t="shared" ca="1" si="67"/>
        <v>0</v>
      </c>
      <c r="AA194">
        <f t="shared" ca="1" si="68"/>
        <v>0</v>
      </c>
      <c r="AB194">
        <f t="shared" ca="1" si="69"/>
        <v>0</v>
      </c>
      <c r="AC194">
        <f t="shared" ca="1" si="75"/>
        <v>0</v>
      </c>
      <c r="AD194">
        <f t="shared" ca="1" si="58"/>
        <v>0.48220000000000007</v>
      </c>
      <c r="AE194">
        <f t="shared" ca="1" si="70"/>
        <v>0</v>
      </c>
      <c r="AF194">
        <f t="shared" ca="1" si="71"/>
        <v>0.48220000000000007</v>
      </c>
      <c r="AG194">
        <f t="shared" ca="1" si="72"/>
        <v>0</v>
      </c>
      <c r="AH194">
        <f t="shared" ca="1" si="73"/>
        <v>1</v>
      </c>
      <c r="AJ194">
        <v>138</v>
      </c>
    </row>
    <row r="195" spans="15:36" x14ac:dyDescent="0.25">
      <c r="O195">
        <v>139</v>
      </c>
      <c r="P195" s="2">
        <f t="shared" si="74"/>
        <v>44202.749999999665</v>
      </c>
      <c r="Q195">
        <f t="shared" si="59"/>
        <v>6</v>
      </c>
      <c r="R195">
        <f t="shared" si="60"/>
        <v>1</v>
      </c>
      <c r="S195">
        <f t="shared" si="61"/>
        <v>3</v>
      </c>
      <c r="T195">
        <f t="shared" si="62"/>
        <v>18</v>
      </c>
      <c r="U195">
        <f t="shared" si="63"/>
        <v>0</v>
      </c>
      <c r="V195">
        <f t="shared" ca="1" si="64"/>
        <v>0.62809999999999999</v>
      </c>
      <c r="W195">
        <f>INDEX(Solarstrahlungsdaten!$B$13:$G$8772,Übersicht!O195,Übersicht!$E$10)</f>
        <v>0</v>
      </c>
      <c r="X195">
        <f t="shared" si="65"/>
        <v>0</v>
      </c>
      <c r="Y195">
        <f t="shared" ca="1" si="66"/>
        <v>0.62809999999999999</v>
      </c>
      <c r="Z195">
        <f t="shared" ca="1" si="67"/>
        <v>0</v>
      </c>
      <c r="AA195">
        <f t="shared" ca="1" si="68"/>
        <v>0</v>
      </c>
      <c r="AB195">
        <f t="shared" ca="1" si="69"/>
        <v>0</v>
      </c>
      <c r="AC195">
        <f t="shared" ca="1" si="75"/>
        <v>0</v>
      </c>
      <c r="AD195">
        <f t="shared" ca="1" si="58"/>
        <v>0.62809999999999999</v>
      </c>
      <c r="AE195">
        <f t="shared" ca="1" si="70"/>
        <v>0</v>
      </c>
      <c r="AF195">
        <f t="shared" ca="1" si="71"/>
        <v>0.62809999999999999</v>
      </c>
      <c r="AG195">
        <f t="shared" ca="1" si="72"/>
        <v>0</v>
      </c>
      <c r="AH195">
        <f t="shared" ca="1" si="73"/>
        <v>1</v>
      </c>
      <c r="AJ195">
        <v>139</v>
      </c>
    </row>
    <row r="196" spans="15:36" x14ac:dyDescent="0.25">
      <c r="O196">
        <v>140</v>
      </c>
      <c r="P196" s="2">
        <f t="shared" si="74"/>
        <v>44202.79166666633</v>
      </c>
      <c r="Q196">
        <f t="shared" si="59"/>
        <v>6</v>
      </c>
      <c r="R196">
        <f t="shared" si="60"/>
        <v>1</v>
      </c>
      <c r="S196">
        <f t="shared" si="61"/>
        <v>3</v>
      </c>
      <c r="T196">
        <f t="shared" si="62"/>
        <v>19</v>
      </c>
      <c r="U196">
        <f t="shared" si="63"/>
        <v>0</v>
      </c>
      <c r="V196">
        <f t="shared" ca="1" si="64"/>
        <v>0.74069999999999991</v>
      </c>
      <c r="W196">
        <f>INDEX(Solarstrahlungsdaten!$B$13:$G$8772,Übersicht!O196,Übersicht!$E$10)</f>
        <v>0</v>
      </c>
      <c r="X196">
        <f t="shared" si="65"/>
        <v>0</v>
      </c>
      <c r="Y196">
        <f t="shared" ca="1" si="66"/>
        <v>0.74069999999999991</v>
      </c>
      <c r="Z196">
        <f t="shared" ca="1" si="67"/>
        <v>0</v>
      </c>
      <c r="AA196">
        <f t="shared" ca="1" si="68"/>
        <v>0</v>
      </c>
      <c r="AB196">
        <f t="shared" ca="1" si="69"/>
        <v>0</v>
      </c>
      <c r="AC196">
        <f t="shared" ca="1" si="75"/>
        <v>0</v>
      </c>
      <c r="AD196">
        <f t="shared" ca="1" si="58"/>
        <v>0.74069999999999991</v>
      </c>
      <c r="AE196">
        <f t="shared" ca="1" si="70"/>
        <v>0</v>
      </c>
      <c r="AF196">
        <f t="shared" ca="1" si="71"/>
        <v>0.74069999999999991</v>
      </c>
      <c r="AG196">
        <f t="shared" ca="1" si="72"/>
        <v>0</v>
      </c>
      <c r="AH196">
        <f t="shared" ca="1" si="73"/>
        <v>1</v>
      </c>
      <c r="AJ196">
        <v>140</v>
      </c>
    </row>
    <row r="197" spans="15:36" x14ac:dyDescent="0.25">
      <c r="O197">
        <v>141</v>
      </c>
      <c r="P197" s="2">
        <f t="shared" si="74"/>
        <v>44202.833333332994</v>
      </c>
      <c r="Q197">
        <f t="shared" si="59"/>
        <v>6</v>
      </c>
      <c r="R197">
        <f t="shared" si="60"/>
        <v>1</v>
      </c>
      <c r="S197">
        <f t="shared" si="61"/>
        <v>3</v>
      </c>
      <c r="T197">
        <f t="shared" si="62"/>
        <v>20</v>
      </c>
      <c r="U197">
        <f t="shared" si="63"/>
        <v>0</v>
      </c>
      <c r="V197">
        <f t="shared" ca="1" si="64"/>
        <v>0.70369999999999988</v>
      </c>
      <c r="W197">
        <f>INDEX(Solarstrahlungsdaten!$B$13:$G$8772,Übersicht!O197,Übersicht!$E$10)</f>
        <v>0</v>
      </c>
      <c r="X197">
        <f t="shared" si="65"/>
        <v>0</v>
      </c>
      <c r="Y197">
        <f t="shared" ca="1" si="66"/>
        <v>0.70369999999999988</v>
      </c>
      <c r="Z197">
        <f t="shared" ca="1" si="67"/>
        <v>0</v>
      </c>
      <c r="AA197">
        <f t="shared" ca="1" si="68"/>
        <v>0</v>
      </c>
      <c r="AB197">
        <f t="shared" ca="1" si="69"/>
        <v>0</v>
      </c>
      <c r="AC197">
        <f t="shared" ca="1" si="75"/>
        <v>0</v>
      </c>
      <c r="AD197">
        <f t="shared" ca="1" si="58"/>
        <v>0.70369999999999988</v>
      </c>
      <c r="AE197">
        <f t="shared" ca="1" si="70"/>
        <v>0</v>
      </c>
      <c r="AF197">
        <f t="shared" ca="1" si="71"/>
        <v>0.70369999999999988</v>
      </c>
      <c r="AG197">
        <f t="shared" ca="1" si="72"/>
        <v>0</v>
      </c>
      <c r="AH197">
        <f t="shared" ca="1" si="73"/>
        <v>1</v>
      </c>
      <c r="AJ197">
        <v>141</v>
      </c>
    </row>
    <row r="198" spans="15:36" x14ac:dyDescent="0.25">
      <c r="O198">
        <v>142</v>
      </c>
      <c r="P198" s="2">
        <f t="shared" si="74"/>
        <v>44202.874999999658</v>
      </c>
      <c r="Q198">
        <f t="shared" si="59"/>
        <v>6</v>
      </c>
      <c r="R198">
        <f t="shared" si="60"/>
        <v>1</v>
      </c>
      <c r="S198">
        <f t="shared" si="61"/>
        <v>3</v>
      </c>
      <c r="T198">
        <f t="shared" si="62"/>
        <v>21</v>
      </c>
      <c r="U198">
        <f t="shared" si="63"/>
        <v>0</v>
      </c>
      <c r="V198">
        <f t="shared" ca="1" si="64"/>
        <v>0.58629999999999993</v>
      </c>
      <c r="W198">
        <f>INDEX(Solarstrahlungsdaten!$B$13:$G$8772,Übersicht!O198,Übersicht!$E$10)</f>
        <v>0</v>
      </c>
      <c r="X198">
        <f t="shared" si="65"/>
        <v>0</v>
      </c>
      <c r="Y198">
        <f t="shared" ca="1" si="66"/>
        <v>0.58629999999999993</v>
      </c>
      <c r="Z198">
        <f t="shared" ca="1" si="67"/>
        <v>0</v>
      </c>
      <c r="AA198">
        <f t="shared" ca="1" si="68"/>
        <v>0</v>
      </c>
      <c r="AB198">
        <f t="shared" ca="1" si="69"/>
        <v>0</v>
      </c>
      <c r="AC198">
        <f t="shared" ca="1" si="75"/>
        <v>0</v>
      </c>
      <c r="AD198">
        <f t="shared" ca="1" si="58"/>
        <v>0.58629999999999993</v>
      </c>
      <c r="AE198">
        <f t="shared" ca="1" si="70"/>
        <v>0</v>
      </c>
      <c r="AF198">
        <f t="shared" ca="1" si="71"/>
        <v>0.58629999999999993</v>
      </c>
      <c r="AG198">
        <f t="shared" ca="1" si="72"/>
        <v>0</v>
      </c>
      <c r="AH198">
        <f t="shared" ca="1" si="73"/>
        <v>1</v>
      </c>
      <c r="AJ198">
        <v>142</v>
      </c>
    </row>
    <row r="199" spans="15:36" x14ac:dyDescent="0.25">
      <c r="O199">
        <v>143</v>
      </c>
      <c r="P199" s="2">
        <f t="shared" si="74"/>
        <v>44202.916666666322</v>
      </c>
      <c r="Q199">
        <f t="shared" si="59"/>
        <v>6</v>
      </c>
      <c r="R199">
        <f t="shared" si="60"/>
        <v>1</v>
      </c>
      <c r="S199">
        <f t="shared" si="61"/>
        <v>3</v>
      </c>
      <c r="T199">
        <f t="shared" si="62"/>
        <v>22</v>
      </c>
      <c r="U199">
        <f t="shared" si="63"/>
        <v>0</v>
      </c>
      <c r="V199">
        <f t="shared" ca="1" si="64"/>
        <v>0.49419999999999997</v>
      </c>
      <c r="W199">
        <f>INDEX(Solarstrahlungsdaten!$B$13:$G$8772,Übersicht!O199,Übersicht!$E$10)</f>
        <v>0</v>
      </c>
      <c r="X199">
        <f t="shared" si="65"/>
        <v>0</v>
      </c>
      <c r="Y199">
        <f t="shared" ca="1" si="66"/>
        <v>0.49419999999999997</v>
      </c>
      <c r="Z199">
        <f t="shared" ca="1" si="67"/>
        <v>0</v>
      </c>
      <c r="AA199">
        <f t="shared" ca="1" si="68"/>
        <v>0</v>
      </c>
      <c r="AB199">
        <f t="shared" ca="1" si="69"/>
        <v>0</v>
      </c>
      <c r="AC199">
        <f t="shared" ca="1" si="75"/>
        <v>0</v>
      </c>
      <c r="AD199">
        <f t="shared" ca="1" si="58"/>
        <v>0.49419999999999997</v>
      </c>
      <c r="AE199">
        <f t="shared" ca="1" si="70"/>
        <v>0</v>
      </c>
      <c r="AF199">
        <f t="shared" ca="1" si="71"/>
        <v>0.49419999999999997</v>
      </c>
      <c r="AG199">
        <f t="shared" ca="1" si="72"/>
        <v>0</v>
      </c>
      <c r="AH199">
        <f t="shared" ca="1" si="73"/>
        <v>1</v>
      </c>
      <c r="AJ199">
        <v>143</v>
      </c>
    </row>
    <row r="200" spans="15:36" x14ac:dyDescent="0.25">
      <c r="O200">
        <v>144</v>
      </c>
      <c r="P200" s="2">
        <f t="shared" si="74"/>
        <v>44202.958333332987</v>
      </c>
      <c r="Q200">
        <f t="shared" si="59"/>
        <v>6</v>
      </c>
      <c r="R200">
        <f t="shared" si="60"/>
        <v>1</v>
      </c>
      <c r="S200">
        <f t="shared" si="61"/>
        <v>3</v>
      </c>
      <c r="T200">
        <f t="shared" si="62"/>
        <v>23</v>
      </c>
      <c r="U200">
        <f t="shared" si="63"/>
        <v>0</v>
      </c>
      <c r="V200">
        <f t="shared" ca="1" si="64"/>
        <v>0.37639999999999996</v>
      </c>
      <c r="W200">
        <f>INDEX(Solarstrahlungsdaten!$B$13:$G$8772,Übersicht!O200,Übersicht!$E$10)</f>
        <v>0</v>
      </c>
      <c r="X200">
        <f t="shared" si="65"/>
        <v>0</v>
      </c>
      <c r="Y200">
        <f t="shared" ca="1" si="66"/>
        <v>0.37639999999999996</v>
      </c>
      <c r="Z200">
        <f t="shared" ca="1" si="67"/>
        <v>0</v>
      </c>
      <c r="AA200">
        <f t="shared" ca="1" si="68"/>
        <v>0</v>
      </c>
      <c r="AB200">
        <f t="shared" ca="1" si="69"/>
        <v>0</v>
      </c>
      <c r="AC200">
        <f t="shared" ca="1" si="75"/>
        <v>0</v>
      </c>
      <c r="AD200">
        <f t="shared" ca="1" si="58"/>
        <v>0.37639999999999996</v>
      </c>
      <c r="AE200">
        <f t="shared" ca="1" si="70"/>
        <v>0</v>
      </c>
      <c r="AF200">
        <f t="shared" ca="1" si="71"/>
        <v>0.37639999999999996</v>
      </c>
      <c r="AG200">
        <f t="shared" ca="1" si="72"/>
        <v>0</v>
      </c>
      <c r="AH200">
        <f t="shared" ca="1" si="73"/>
        <v>1</v>
      </c>
      <c r="AJ200">
        <v>144</v>
      </c>
    </row>
    <row r="201" spans="15:36" x14ac:dyDescent="0.25">
      <c r="O201">
        <v>145</v>
      </c>
      <c r="P201" s="2">
        <f t="shared" si="74"/>
        <v>44202.999999999651</v>
      </c>
      <c r="Q201">
        <f t="shared" si="59"/>
        <v>7</v>
      </c>
      <c r="R201">
        <f t="shared" si="60"/>
        <v>1</v>
      </c>
      <c r="S201">
        <f t="shared" si="61"/>
        <v>3</v>
      </c>
      <c r="T201">
        <f t="shared" si="62"/>
        <v>0</v>
      </c>
      <c r="U201">
        <f t="shared" si="63"/>
        <v>0</v>
      </c>
      <c r="V201">
        <f t="shared" ca="1" si="64"/>
        <v>0.25819999999999999</v>
      </c>
      <c r="W201">
        <f>INDEX(Solarstrahlungsdaten!$B$13:$G$8772,Übersicht!O201,Übersicht!$E$10)</f>
        <v>0</v>
      </c>
      <c r="X201">
        <f t="shared" si="65"/>
        <v>0</v>
      </c>
      <c r="Y201">
        <f t="shared" ca="1" si="66"/>
        <v>0.25819999999999999</v>
      </c>
      <c r="Z201">
        <f t="shared" ca="1" si="67"/>
        <v>0</v>
      </c>
      <c r="AA201">
        <f t="shared" ca="1" si="68"/>
        <v>0</v>
      </c>
      <c r="AB201">
        <f t="shared" ca="1" si="69"/>
        <v>0</v>
      </c>
      <c r="AC201">
        <f t="shared" ca="1" si="75"/>
        <v>0</v>
      </c>
      <c r="AD201">
        <f t="shared" ca="1" si="58"/>
        <v>0.25819999999999999</v>
      </c>
      <c r="AE201">
        <f t="shared" ca="1" si="70"/>
        <v>0</v>
      </c>
      <c r="AF201">
        <f t="shared" ca="1" si="71"/>
        <v>0.25819999999999999</v>
      </c>
      <c r="AG201">
        <f t="shared" ca="1" si="72"/>
        <v>0</v>
      </c>
      <c r="AH201">
        <f t="shared" ca="1" si="73"/>
        <v>1</v>
      </c>
      <c r="AJ201">
        <v>145</v>
      </c>
    </row>
    <row r="202" spans="15:36" x14ac:dyDescent="0.25">
      <c r="O202">
        <v>146</v>
      </c>
      <c r="P202" s="2">
        <f t="shared" si="74"/>
        <v>44203.041666666315</v>
      </c>
      <c r="Q202">
        <f t="shared" si="59"/>
        <v>7</v>
      </c>
      <c r="R202">
        <f t="shared" si="60"/>
        <v>1</v>
      </c>
      <c r="S202">
        <f t="shared" si="61"/>
        <v>3</v>
      </c>
      <c r="T202">
        <f t="shared" si="62"/>
        <v>1</v>
      </c>
      <c r="U202">
        <f t="shared" si="63"/>
        <v>0</v>
      </c>
      <c r="V202">
        <f t="shared" ca="1" si="64"/>
        <v>0.18159999999999998</v>
      </c>
      <c r="W202">
        <f>INDEX(Solarstrahlungsdaten!$B$13:$G$8772,Übersicht!O202,Übersicht!$E$10)</f>
        <v>0</v>
      </c>
      <c r="X202">
        <f t="shared" si="65"/>
        <v>0</v>
      </c>
      <c r="Y202">
        <f t="shared" ca="1" si="66"/>
        <v>0.18159999999999998</v>
      </c>
      <c r="Z202">
        <f t="shared" ca="1" si="67"/>
        <v>0</v>
      </c>
      <c r="AA202">
        <f t="shared" ca="1" si="68"/>
        <v>0</v>
      </c>
      <c r="AB202">
        <f t="shared" ca="1" si="69"/>
        <v>0</v>
      </c>
      <c r="AC202">
        <f t="shared" ca="1" si="75"/>
        <v>0</v>
      </c>
      <c r="AD202">
        <f t="shared" ca="1" si="58"/>
        <v>0.18159999999999998</v>
      </c>
      <c r="AE202">
        <f t="shared" ca="1" si="70"/>
        <v>0</v>
      </c>
      <c r="AF202">
        <f t="shared" ca="1" si="71"/>
        <v>0.18159999999999998</v>
      </c>
      <c r="AG202">
        <f t="shared" ca="1" si="72"/>
        <v>0</v>
      </c>
      <c r="AH202">
        <f t="shared" ca="1" si="73"/>
        <v>1</v>
      </c>
      <c r="AJ202">
        <v>146</v>
      </c>
    </row>
    <row r="203" spans="15:36" x14ac:dyDescent="0.25">
      <c r="O203">
        <v>147</v>
      </c>
      <c r="P203" s="2">
        <f t="shared" si="74"/>
        <v>44203.083333332979</v>
      </c>
      <c r="Q203">
        <f t="shared" si="59"/>
        <v>7</v>
      </c>
      <c r="R203">
        <f t="shared" si="60"/>
        <v>1</v>
      </c>
      <c r="S203">
        <f t="shared" si="61"/>
        <v>3</v>
      </c>
      <c r="T203">
        <f t="shared" si="62"/>
        <v>2</v>
      </c>
      <c r="U203">
        <f t="shared" si="63"/>
        <v>0</v>
      </c>
      <c r="V203">
        <f t="shared" ca="1" si="64"/>
        <v>0.15990000000000001</v>
      </c>
      <c r="W203">
        <f>INDEX(Solarstrahlungsdaten!$B$13:$G$8772,Übersicht!O203,Übersicht!$E$10)</f>
        <v>0</v>
      </c>
      <c r="X203">
        <f t="shared" si="65"/>
        <v>0</v>
      </c>
      <c r="Y203">
        <f t="shared" ca="1" si="66"/>
        <v>0.15990000000000001</v>
      </c>
      <c r="Z203">
        <f t="shared" ca="1" si="67"/>
        <v>0</v>
      </c>
      <c r="AA203">
        <f t="shared" ca="1" si="68"/>
        <v>0</v>
      </c>
      <c r="AB203">
        <f t="shared" ca="1" si="69"/>
        <v>0</v>
      </c>
      <c r="AC203">
        <f t="shared" ca="1" si="75"/>
        <v>0</v>
      </c>
      <c r="AD203">
        <f t="shared" ca="1" si="58"/>
        <v>0.15990000000000001</v>
      </c>
      <c r="AE203">
        <f t="shared" ca="1" si="70"/>
        <v>0</v>
      </c>
      <c r="AF203">
        <f t="shared" ca="1" si="71"/>
        <v>0.15990000000000001</v>
      </c>
      <c r="AG203">
        <f t="shared" ca="1" si="72"/>
        <v>0</v>
      </c>
      <c r="AH203">
        <f t="shared" ca="1" si="73"/>
        <v>1</v>
      </c>
      <c r="AJ203">
        <v>147</v>
      </c>
    </row>
    <row r="204" spans="15:36" x14ac:dyDescent="0.25">
      <c r="O204">
        <v>148</v>
      </c>
      <c r="P204" s="2">
        <f t="shared" si="74"/>
        <v>44203.124999999643</v>
      </c>
      <c r="Q204">
        <f t="shared" si="59"/>
        <v>7</v>
      </c>
      <c r="R204">
        <f t="shared" si="60"/>
        <v>1</v>
      </c>
      <c r="S204">
        <f t="shared" si="61"/>
        <v>3</v>
      </c>
      <c r="T204">
        <f t="shared" si="62"/>
        <v>3</v>
      </c>
      <c r="U204">
        <f t="shared" si="63"/>
        <v>0</v>
      </c>
      <c r="V204">
        <f t="shared" ca="1" si="64"/>
        <v>0.15480000000000002</v>
      </c>
      <c r="W204">
        <f>INDEX(Solarstrahlungsdaten!$B$13:$G$8772,Übersicht!O204,Übersicht!$E$10)</f>
        <v>0</v>
      </c>
      <c r="X204">
        <f t="shared" si="65"/>
        <v>0</v>
      </c>
      <c r="Y204">
        <f t="shared" ca="1" si="66"/>
        <v>0.15480000000000002</v>
      </c>
      <c r="Z204">
        <f t="shared" ca="1" si="67"/>
        <v>0</v>
      </c>
      <c r="AA204">
        <f t="shared" ca="1" si="68"/>
        <v>0</v>
      </c>
      <c r="AB204">
        <f t="shared" ca="1" si="69"/>
        <v>0</v>
      </c>
      <c r="AC204">
        <f t="shared" ca="1" si="75"/>
        <v>0</v>
      </c>
      <c r="AD204">
        <f t="shared" ca="1" si="58"/>
        <v>0.15480000000000002</v>
      </c>
      <c r="AE204">
        <f t="shared" ca="1" si="70"/>
        <v>0</v>
      </c>
      <c r="AF204">
        <f t="shared" ca="1" si="71"/>
        <v>0.15480000000000002</v>
      </c>
      <c r="AG204">
        <f t="shared" ca="1" si="72"/>
        <v>0</v>
      </c>
      <c r="AH204">
        <f t="shared" ca="1" si="73"/>
        <v>1</v>
      </c>
      <c r="AJ204">
        <v>148</v>
      </c>
    </row>
    <row r="205" spans="15:36" x14ac:dyDescent="0.25">
      <c r="O205">
        <v>149</v>
      </c>
      <c r="P205" s="2">
        <f t="shared" si="74"/>
        <v>44203.166666666308</v>
      </c>
      <c r="Q205">
        <f t="shared" si="59"/>
        <v>7</v>
      </c>
      <c r="R205">
        <f t="shared" si="60"/>
        <v>1</v>
      </c>
      <c r="S205">
        <f t="shared" si="61"/>
        <v>3</v>
      </c>
      <c r="T205">
        <f t="shared" si="62"/>
        <v>4</v>
      </c>
      <c r="U205">
        <f t="shared" si="63"/>
        <v>0</v>
      </c>
      <c r="V205">
        <f t="shared" ca="1" si="64"/>
        <v>0.15479999999999999</v>
      </c>
      <c r="W205">
        <f>INDEX(Solarstrahlungsdaten!$B$13:$G$8772,Übersicht!O205,Übersicht!$E$10)</f>
        <v>0</v>
      </c>
      <c r="X205">
        <f t="shared" si="65"/>
        <v>0</v>
      </c>
      <c r="Y205">
        <f t="shared" ca="1" si="66"/>
        <v>0.15479999999999999</v>
      </c>
      <c r="Z205">
        <f t="shared" ca="1" si="67"/>
        <v>0</v>
      </c>
      <c r="AA205">
        <f t="shared" ca="1" si="68"/>
        <v>0</v>
      </c>
      <c r="AB205">
        <f t="shared" ca="1" si="69"/>
        <v>0</v>
      </c>
      <c r="AC205">
        <f t="shared" ca="1" si="75"/>
        <v>0</v>
      </c>
      <c r="AD205">
        <f t="shared" ca="1" si="58"/>
        <v>0.15479999999999999</v>
      </c>
      <c r="AE205">
        <f t="shared" ca="1" si="70"/>
        <v>0</v>
      </c>
      <c r="AF205">
        <f t="shared" ca="1" si="71"/>
        <v>0.15479999999999999</v>
      </c>
      <c r="AG205">
        <f t="shared" ca="1" si="72"/>
        <v>0</v>
      </c>
      <c r="AH205">
        <f t="shared" ca="1" si="73"/>
        <v>1</v>
      </c>
      <c r="AJ205">
        <v>149</v>
      </c>
    </row>
    <row r="206" spans="15:36" x14ac:dyDescent="0.25">
      <c r="O206">
        <v>150</v>
      </c>
      <c r="P206" s="2">
        <f t="shared" si="74"/>
        <v>44203.208333332972</v>
      </c>
      <c r="Q206">
        <f t="shared" si="59"/>
        <v>7</v>
      </c>
      <c r="R206">
        <f t="shared" si="60"/>
        <v>1</v>
      </c>
      <c r="S206">
        <f t="shared" si="61"/>
        <v>3</v>
      </c>
      <c r="T206">
        <f t="shared" si="62"/>
        <v>5</v>
      </c>
      <c r="U206">
        <f t="shared" si="63"/>
        <v>0</v>
      </c>
      <c r="V206">
        <f t="shared" ca="1" si="64"/>
        <v>0.17169999999999999</v>
      </c>
      <c r="W206">
        <f>INDEX(Solarstrahlungsdaten!$B$13:$G$8772,Übersicht!O206,Übersicht!$E$10)</f>
        <v>0</v>
      </c>
      <c r="X206">
        <f t="shared" si="65"/>
        <v>0</v>
      </c>
      <c r="Y206">
        <f t="shared" ca="1" si="66"/>
        <v>0.17169999999999999</v>
      </c>
      <c r="Z206">
        <f t="shared" ca="1" si="67"/>
        <v>0</v>
      </c>
      <c r="AA206">
        <f t="shared" ca="1" si="68"/>
        <v>0</v>
      </c>
      <c r="AB206">
        <f t="shared" ca="1" si="69"/>
        <v>0</v>
      </c>
      <c r="AC206">
        <f t="shared" ca="1" si="75"/>
        <v>0</v>
      </c>
      <c r="AD206">
        <f t="shared" ca="1" si="58"/>
        <v>0.17169999999999999</v>
      </c>
      <c r="AE206">
        <f t="shared" ca="1" si="70"/>
        <v>0</v>
      </c>
      <c r="AF206">
        <f t="shared" ca="1" si="71"/>
        <v>0.17169999999999999</v>
      </c>
      <c r="AG206">
        <f t="shared" ca="1" si="72"/>
        <v>0</v>
      </c>
      <c r="AH206">
        <f t="shared" ca="1" si="73"/>
        <v>1</v>
      </c>
      <c r="AJ206">
        <v>150</v>
      </c>
    </row>
    <row r="207" spans="15:36" x14ac:dyDescent="0.25">
      <c r="O207">
        <v>151</v>
      </c>
      <c r="P207" s="2">
        <f t="shared" si="74"/>
        <v>44203.249999999636</v>
      </c>
      <c r="Q207">
        <f t="shared" si="59"/>
        <v>7</v>
      </c>
      <c r="R207">
        <f t="shared" si="60"/>
        <v>1</v>
      </c>
      <c r="S207">
        <f t="shared" si="61"/>
        <v>3</v>
      </c>
      <c r="T207">
        <f t="shared" si="62"/>
        <v>6</v>
      </c>
      <c r="U207">
        <f t="shared" si="63"/>
        <v>0</v>
      </c>
      <c r="V207">
        <f t="shared" ca="1" si="64"/>
        <v>0.30460000000000004</v>
      </c>
      <c r="W207">
        <f>INDEX(Solarstrahlungsdaten!$B$13:$G$8772,Übersicht!O207,Übersicht!$E$10)</f>
        <v>0</v>
      </c>
      <c r="X207">
        <f t="shared" si="65"/>
        <v>0</v>
      </c>
      <c r="Y207">
        <f t="shared" ca="1" si="66"/>
        <v>0.30460000000000004</v>
      </c>
      <c r="Z207">
        <f t="shared" ca="1" si="67"/>
        <v>0</v>
      </c>
      <c r="AA207">
        <f t="shared" ca="1" si="68"/>
        <v>0</v>
      </c>
      <c r="AB207">
        <f t="shared" ca="1" si="69"/>
        <v>0</v>
      </c>
      <c r="AC207">
        <f t="shared" ca="1" si="75"/>
        <v>0</v>
      </c>
      <c r="AD207">
        <f t="shared" ca="1" si="58"/>
        <v>0.30460000000000004</v>
      </c>
      <c r="AE207">
        <f t="shared" ca="1" si="70"/>
        <v>0</v>
      </c>
      <c r="AF207">
        <f t="shared" ca="1" si="71"/>
        <v>0.30460000000000004</v>
      </c>
      <c r="AG207">
        <f t="shared" ca="1" si="72"/>
        <v>0</v>
      </c>
      <c r="AH207">
        <f t="shared" ca="1" si="73"/>
        <v>1</v>
      </c>
      <c r="AJ207">
        <v>151</v>
      </c>
    </row>
    <row r="208" spans="15:36" x14ac:dyDescent="0.25">
      <c r="O208">
        <v>152</v>
      </c>
      <c r="P208" s="2">
        <f t="shared" si="74"/>
        <v>44203.2916666663</v>
      </c>
      <c r="Q208">
        <f t="shared" si="59"/>
        <v>7</v>
      </c>
      <c r="R208">
        <f t="shared" si="60"/>
        <v>1</v>
      </c>
      <c r="S208">
        <f t="shared" si="61"/>
        <v>3</v>
      </c>
      <c r="T208">
        <f t="shared" si="62"/>
        <v>7</v>
      </c>
      <c r="U208">
        <f t="shared" si="63"/>
        <v>0</v>
      </c>
      <c r="V208">
        <f t="shared" ca="1" si="64"/>
        <v>0.49430000000000002</v>
      </c>
      <c r="W208">
        <f>INDEX(Solarstrahlungsdaten!$B$13:$G$8772,Übersicht!O208,Übersicht!$E$10)</f>
        <v>0</v>
      </c>
      <c r="X208">
        <f t="shared" si="65"/>
        <v>0</v>
      </c>
      <c r="Y208">
        <f t="shared" ca="1" si="66"/>
        <v>0.49430000000000002</v>
      </c>
      <c r="Z208">
        <f t="shared" ca="1" si="67"/>
        <v>0</v>
      </c>
      <c r="AA208">
        <f t="shared" ca="1" si="68"/>
        <v>0</v>
      </c>
      <c r="AB208">
        <f t="shared" ca="1" si="69"/>
        <v>0</v>
      </c>
      <c r="AC208">
        <f t="shared" ca="1" si="75"/>
        <v>0</v>
      </c>
      <c r="AD208">
        <f t="shared" ca="1" si="58"/>
        <v>0.49430000000000002</v>
      </c>
      <c r="AE208">
        <f t="shared" ca="1" si="70"/>
        <v>0</v>
      </c>
      <c r="AF208">
        <f t="shared" ca="1" si="71"/>
        <v>0.49430000000000002</v>
      </c>
      <c r="AG208">
        <f t="shared" ca="1" si="72"/>
        <v>0</v>
      </c>
      <c r="AH208">
        <f t="shared" ca="1" si="73"/>
        <v>1</v>
      </c>
      <c r="AJ208">
        <v>152</v>
      </c>
    </row>
    <row r="209" spans="15:36" x14ac:dyDescent="0.25">
      <c r="O209">
        <v>153</v>
      </c>
      <c r="P209" s="2">
        <f t="shared" si="74"/>
        <v>44203.333333332965</v>
      </c>
      <c r="Q209">
        <f t="shared" si="59"/>
        <v>7</v>
      </c>
      <c r="R209">
        <f t="shared" si="60"/>
        <v>1</v>
      </c>
      <c r="S209">
        <f t="shared" si="61"/>
        <v>3</v>
      </c>
      <c r="T209">
        <f t="shared" si="62"/>
        <v>8</v>
      </c>
      <c r="U209">
        <f t="shared" si="63"/>
        <v>0</v>
      </c>
      <c r="V209">
        <f t="shared" ca="1" si="64"/>
        <v>0.53810000000000002</v>
      </c>
      <c r="W209">
        <f>INDEX(Solarstrahlungsdaten!$B$13:$G$8772,Übersicht!O209,Übersicht!$E$10)</f>
        <v>7.58</v>
      </c>
      <c r="X209">
        <f t="shared" si="65"/>
        <v>2.60752E-2</v>
      </c>
      <c r="Y209">
        <f t="shared" ca="1" si="66"/>
        <v>0.51202480000000006</v>
      </c>
      <c r="Z209">
        <f t="shared" ca="1" si="67"/>
        <v>2.60752E-2</v>
      </c>
      <c r="AA209">
        <f t="shared" ca="1" si="68"/>
        <v>0</v>
      </c>
      <c r="AB209">
        <f t="shared" ca="1" si="69"/>
        <v>0</v>
      </c>
      <c r="AC209">
        <f t="shared" ca="1" si="75"/>
        <v>0</v>
      </c>
      <c r="AD209">
        <f t="shared" ca="1" si="58"/>
        <v>0.51202480000000006</v>
      </c>
      <c r="AE209">
        <f t="shared" ca="1" si="70"/>
        <v>0</v>
      </c>
      <c r="AF209">
        <f t="shared" ca="1" si="71"/>
        <v>0.51202480000000006</v>
      </c>
      <c r="AG209">
        <f t="shared" ca="1" si="72"/>
        <v>0</v>
      </c>
      <c r="AH209">
        <f t="shared" ca="1" si="73"/>
        <v>1</v>
      </c>
      <c r="AJ209">
        <v>153</v>
      </c>
    </row>
    <row r="210" spans="15:36" x14ac:dyDescent="0.25">
      <c r="O210">
        <v>154</v>
      </c>
      <c r="P210" s="2">
        <f t="shared" si="74"/>
        <v>44203.374999999629</v>
      </c>
      <c r="Q210">
        <f t="shared" si="59"/>
        <v>7</v>
      </c>
      <c r="R210">
        <f t="shared" si="60"/>
        <v>1</v>
      </c>
      <c r="S210">
        <f t="shared" si="61"/>
        <v>3</v>
      </c>
      <c r="T210">
        <f t="shared" si="62"/>
        <v>9</v>
      </c>
      <c r="U210">
        <f t="shared" si="63"/>
        <v>0</v>
      </c>
      <c r="V210">
        <f t="shared" ca="1" si="64"/>
        <v>0.50449999999999995</v>
      </c>
      <c r="W210">
        <f>INDEX(Solarstrahlungsdaten!$B$13:$G$8772,Übersicht!O210,Übersicht!$E$10)</f>
        <v>51.625</v>
      </c>
      <c r="X210">
        <f t="shared" si="65"/>
        <v>0.17759</v>
      </c>
      <c r="Y210">
        <f t="shared" ca="1" si="66"/>
        <v>0.32690999999999992</v>
      </c>
      <c r="Z210">
        <f t="shared" ca="1" si="67"/>
        <v>0.17759</v>
      </c>
      <c r="AA210">
        <f t="shared" ca="1" si="68"/>
        <v>0</v>
      </c>
      <c r="AB210">
        <f t="shared" ca="1" si="69"/>
        <v>0</v>
      </c>
      <c r="AC210">
        <f t="shared" ca="1" si="75"/>
        <v>0</v>
      </c>
      <c r="AD210">
        <f t="shared" ca="1" si="58"/>
        <v>0.32690999999999992</v>
      </c>
      <c r="AE210">
        <f t="shared" ca="1" si="70"/>
        <v>0</v>
      </c>
      <c r="AF210">
        <f t="shared" ca="1" si="71"/>
        <v>0.32690999999999992</v>
      </c>
      <c r="AG210">
        <f t="shared" ca="1" si="72"/>
        <v>0</v>
      </c>
      <c r="AH210">
        <f t="shared" ca="1" si="73"/>
        <v>1</v>
      </c>
      <c r="AJ210">
        <v>154</v>
      </c>
    </row>
    <row r="211" spans="15:36" x14ac:dyDescent="0.25">
      <c r="O211">
        <v>155</v>
      </c>
      <c r="P211" s="2">
        <f t="shared" si="74"/>
        <v>44203.416666666293</v>
      </c>
      <c r="Q211">
        <f t="shared" si="59"/>
        <v>7</v>
      </c>
      <c r="R211">
        <f t="shared" si="60"/>
        <v>1</v>
      </c>
      <c r="S211">
        <f t="shared" si="61"/>
        <v>3</v>
      </c>
      <c r="T211">
        <f t="shared" si="62"/>
        <v>10</v>
      </c>
      <c r="U211">
        <f t="shared" si="63"/>
        <v>0</v>
      </c>
      <c r="V211">
        <f t="shared" ca="1" si="64"/>
        <v>0.46820000000000001</v>
      </c>
      <c r="W211">
        <f>INDEX(Solarstrahlungsdaten!$B$13:$G$8772,Übersicht!O211,Übersicht!$E$10)</f>
        <v>65.825000000000003</v>
      </c>
      <c r="X211">
        <f t="shared" si="65"/>
        <v>0.22643800000000003</v>
      </c>
      <c r="Y211">
        <f t="shared" ca="1" si="66"/>
        <v>0.24176199999999998</v>
      </c>
      <c r="Z211">
        <f t="shared" ca="1" si="67"/>
        <v>0.22643800000000003</v>
      </c>
      <c r="AA211">
        <f t="shared" ca="1" si="68"/>
        <v>0</v>
      </c>
      <c r="AB211">
        <f t="shared" ca="1" si="69"/>
        <v>0</v>
      </c>
      <c r="AC211">
        <f t="shared" ca="1" si="75"/>
        <v>0</v>
      </c>
      <c r="AD211">
        <f t="shared" ca="1" si="58"/>
        <v>0.24176199999999998</v>
      </c>
      <c r="AE211">
        <f t="shared" ca="1" si="70"/>
        <v>0</v>
      </c>
      <c r="AF211">
        <f t="shared" ca="1" si="71"/>
        <v>0.24176199999999998</v>
      </c>
      <c r="AG211">
        <f t="shared" ca="1" si="72"/>
        <v>0</v>
      </c>
      <c r="AH211">
        <f t="shared" ca="1" si="73"/>
        <v>1</v>
      </c>
      <c r="AJ211">
        <v>155</v>
      </c>
    </row>
    <row r="212" spans="15:36" x14ac:dyDescent="0.25">
      <c r="O212">
        <v>156</v>
      </c>
      <c r="P212" s="2">
        <f t="shared" si="74"/>
        <v>44203.458333332957</v>
      </c>
      <c r="Q212">
        <f t="shared" si="59"/>
        <v>7</v>
      </c>
      <c r="R212">
        <f t="shared" si="60"/>
        <v>1</v>
      </c>
      <c r="S212">
        <f t="shared" si="61"/>
        <v>3</v>
      </c>
      <c r="T212">
        <f t="shared" si="62"/>
        <v>11</v>
      </c>
      <c r="U212">
        <f t="shared" si="63"/>
        <v>0</v>
      </c>
      <c r="V212">
        <f t="shared" ca="1" si="64"/>
        <v>0.46750000000000003</v>
      </c>
      <c r="W212">
        <f>INDEX(Solarstrahlungsdaten!$B$13:$G$8772,Übersicht!O212,Übersicht!$E$10)</f>
        <v>111.08500000000001</v>
      </c>
      <c r="X212">
        <f t="shared" si="65"/>
        <v>0.38213239999999998</v>
      </c>
      <c r="Y212">
        <f t="shared" ca="1" si="66"/>
        <v>8.5367600000000043E-2</v>
      </c>
      <c r="Z212">
        <f t="shared" ca="1" si="67"/>
        <v>0.38213239999999998</v>
      </c>
      <c r="AA212">
        <f t="shared" ca="1" si="68"/>
        <v>0</v>
      </c>
      <c r="AB212">
        <f t="shared" ca="1" si="69"/>
        <v>0</v>
      </c>
      <c r="AC212">
        <f t="shared" ca="1" si="75"/>
        <v>0</v>
      </c>
      <c r="AD212">
        <f t="shared" ca="1" si="58"/>
        <v>8.5367600000000043E-2</v>
      </c>
      <c r="AE212">
        <f t="shared" ca="1" si="70"/>
        <v>0</v>
      </c>
      <c r="AF212">
        <f t="shared" ca="1" si="71"/>
        <v>8.5367600000000043E-2</v>
      </c>
      <c r="AG212">
        <f t="shared" ca="1" si="72"/>
        <v>0</v>
      </c>
      <c r="AH212">
        <f t="shared" ca="1" si="73"/>
        <v>1</v>
      </c>
      <c r="AJ212">
        <v>156</v>
      </c>
    </row>
    <row r="213" spans="15:36" x14ac:dyDescent="0.25">
      <c r="O213">
        <v>157</v>
      </c>
      <c r="P213" s="2">
        <f t="shared" si="74"/>
        <v>44203.499999999622</v>
      </c>
      <c r="Q213">
        <f t="shared" si="59"/>
        <v>7</v>
      </c>
      <c r="R213">
        <f t="shared" si="60"/>
        <v>1</v>
      </c>
      <c r="S213">
        <f t="shared" si="61"/>
        <v>3</v>
      </c>
      <c r="T213">
        <f t="shared" si="62"/>
        <v>12</v>
      </c>
      <c r="U213">
        <f t="shared" si="63"/>
        <v>0</v>
      </c>
      <c r="V213">
        <f t="shared" ca="1" si="64"/>
        <v>0.50949999999999995</v>
      </c>
      <c r="W213">
        <f>INDEX(Solarstrahlungsdaten!$B$13:$G$8772,Übersicht!O213,Übersicht!$E$10)</f>
        <v>18.96</v>
      </c>
      <c r="X213">
        <f t="shared" si="65"/>
        <v>6.52224E-2</v>
      </c>
      <c r="Y213">
        <f t="shared" ca="1" si="66"/>
        <v>0.44427759999999994</v>
      </c>
      <c r="Z213">
        <f t="shared" ca="1" si="67"/>
        <v>6.52224E-2</v>
      </c>
      <c r="AA213">
        <f t="shared" ca="1" si="68"/>
        <v>0</v>
      </c>
      <c r="AB213">
        <f t="shared" ca="1" si="69"/>
        <v>0</v>
      </c>
      <c r="AC213">
        <f t="shared" ca="1" si="75"/>
        <v>0</v>
      </c>
      <c r="AD213">
        <f t="shared" ca="1" si="58"/>
        <v>0.44427759999999994</v>
      </c>
      <c r="AE213">
        <f t="shared" ca="1" si="70"/>
        <v>0</v>
      </c>
      <c r="AF213">
        <f t="shared" ca="1" si="71"/>
        <v>0.44427759999999994</v>
      </c>
      <c r="AG213">
        <f t="shared" ca="1" si="72"/>
        <v>0</v>
      </c>
      <c r="AH213">
        <f t="shared" ca="1" si="73"/>
        <v>1</v>
      </c>
      <c r="AJ213">
        <v>157</v>
      </c>
    </row>
    <row r="214" spans="15:36" x14ac:dyDescent="0.25">
      <c r="O214">
        <v>158</v>
      </c>
      <c r="P214" s="2">
        <f t="shared" si="74"/>
        <v>44203.541666666286</v>
      </c>
      <c r="Q214">
        <f t="shared" si="59"/>
        <v>7</v>
      </c>
      <c r="R214">
        <f t="shared" si="60"/>
        <v>1</v>
      </c>
      <c r="S214">
        <f t="shared" si="61"/>
        <v>3</v>
      </c>
      <c r="T214">
        <f t="shared" si="62"/>
        <v>13</v>
      </c>
      <c r="U214">
        <f t="shared" si="63"/>
        <v>0</v>
      </c>
      <c r="V214">
        <f t="shared" ca="1" si="64"/>
        <v>0.52870000000000006</v>
      </c>
      <c r="W214">
        <f>INDEX(Solarstrahlungsdaten!$B$13:$G$8772,Übersicht!O214,Übersicht!$E$10)</f>
        <v>87.59</v>
      </c>
      <c r="X214">
        <f t="shared" si="65"/>
        <v>0.30130960000000001</v>
      </c>
      <c r="Y214">
        <f t="shared" ca="1" si="66"/>
        <v>0.22739040000000005</v>
      </c>
      <c r="Z214">
        <f t="shared" ca="1" si="67"/>
        <v>0.30130960000000001</v>
      </c>
      <c r="AA214">
        <f t="shared" ca="1" si="68"/>
        <v>0</v>
      </c>
      <c r="AB214">
        <f t="shared" ca="1" si="69"/>
        <v>0</v>
      </c>
      <c r="AC214">
        <f t="shared" ca="1" si="75"/>
        <v>0</v>
      </c>
      <c r="AD214">
        <f t="shared" ca="1" si="58"/>
        <v>0.22739040000000005</v>
      </c>
      <c r="AE214">
        <f t="shared" ca="1" si="70"/>
        <v>0</v>
      </c>
      <c r="AF214">
        <f t="shared" ca="1" si="71"/>
        <v>0.22739040000000005</v>
      </c>
      <c r="AG214">
        <f t="shared" ca="1" si="72"/>
        <v>0</v>
      </c>
      <c r="AH214">
        <f t="shared" ca="1" si="73"/>
        <v>1</v>
      </c>
      <c r="AJ214">
        <v>158</v>
      </c>
    </row>
    <row r="215" spans="15:36" x14ac:dyDescent="0.25">
      <c r="O215">
        <v>159</v>
      </c>
      <c r="P215" s="2">
        <f t="shared" si="74"/>
        <v>44203.58333333295</v>
      </c>
      <c r="Q215">
        <f t="shared" si="59"/>
        <v>7</v>
      </c>
      <c r="R215">
        <f t="shared" si="60"/>
        <v>1</v>
      </c>
      <c r="S215">
        <f t="shared" si="61"/>
        <v>3</v>
      </c>
      <c r="T215">
        <f t="shared" si="62"/>
        <v>14</v>
      </c>
      <c r="U215">
        <f t="shared" si="63"/>
        <v>0</v>
      </c>
      <c r="V215">
        <f t="shared" ca="1" si="64"/>
        <v>0.47470000000000001</v>
      </c>
      <c r="W215">
        <f>INDEX(Solarstrahlungsdaten!$B$13:$G$8772,Übersicht!O215,Übersicht!$E$10)</f>
        <v>83.51</v>
      </c>
      <c r="X215">
        <f t="shared" si="65"/>
        <v>0.28727439999999999</v>
      </c>
      <c r="Y215">
        <f t="shared" ca="1" si="66"/>
        <v>0.18742560000000003</v>
      </c>
      <c r="Z215">
        <f t="shared" ca="1" si="67"/>
        <v>0.28727439999999999</v>
      </c>
      <c r="AA215">
        <f t="shared" ca="1" si="68"/>
        <v>0</v>
      </c>
      <c r="AB215">
        <f t="shared" ca="1" si="69"/>
        <v>0</v>
      </c>
      <c r="AC215">
        <f t="shared" ca="1" si="75"/>
        <v>0</v>
      </c>
      <c r="AD215">
        <f t="shared" ca="1" si="58"/>
        <v>0.18742560000000003</v>
      </c>
      <c r="AE215">
        <f t="shared" ca="1" si="70"/>
        <v>0</v>
      </c>
      <c r="AF215">
        <f t="shared" ca="1" si="71"/>
        <v>0.18742560000000003</v>
      </c>
      <c r="AG215">
        <f t="shared" ca="1" si="72"/>
        <v>0</v>
      </c>
      <c r="AH215">
        <f t="shared" ca="1" si="73"/>
        <v>1</v>
      </c>
      <c r="AJ215">
        <v>159</v>
      </c>
    </row>
    <row r="216" spans="15:36" x14ac:dyDescent="0.25">
      <c r="O216">
        <v>160</v>
      </c>
      <c r="P216" s="2">
        <f t="shared" si="74"/>
        <v>44203.624999999614</v>
      </c>
      <c r="Q216">
        <f t="shared" si="59"/>
        <v>7</v>
      </c>
      <c r="R216">
        <f t="shared" si="60"/>
        <v>1</v>
      </c>
      <c r="S216">
        <f t="shared" si="61"/>
        <v>3</v>
      </c>
      <c r="T216">
        <f t="shared" si="62"/>
        <v>15</v>
      </c>
      <c r="U216">
        <f t="shared" si="63"/>
        <v>0</v>
      </c>
      <c r="V216">
        <f t="shared" ca="1" si="64"/>
        <v>0.42760000000000004</v>
      </c>
      <c r="W216">
        <f>INDEX(Solarstrahlungsdaten!$B$13:$G$8772,Übersicht!O216,Übersicht!$E$10)</f>
        <v>0</v>
      </c>
      <c r="X216">
        <f t="shared" si="65"/>
        <v>0</v>
      </c>
      <c r="Y216">
        <f t="shared" ca="1" si="66"/>
        <v>0.42760000000000004</v>
      </c>
      <c r="Z216">
        <f t="shared" ca="1" si="67"/>
        <v>0</v>
      </c>
      <c r="AA216">
        <f t="shared" ca="1" si="68"/>
        <v>0</v>
      </c>
      <c r="AB216">
        <f t="shared" ca="1" si="69"/>
        <v>0</v>
      </c>
      <c r="AC216">
        <f t="shared" ca="1" si="75"/>
        <v>0</v>
      </c>
      <c r="AD216">
        <f t="shared" ca="1" si="58"/>
        <v>0.42760000000000004</v>
      </c>
      <c r="AE216">
        <f t="shared" ca="1" si="70"/>
        <v>0</v>
      </c>
      <c r="AF216">
        <f t="shared" ca="1" si="71"/>
        <v>0.42760000000000004</v>
      </c>
      <c r="AG216">
        <f t="shared" ca="1" si="72"/>
        <v>0</v>
      </c>
      <c r="AH216">
        <f t="shared" ca="1" si="73"/>
        <v>1</v>
      </c>
      <c r="AJ216">
        <v>160</v>
      </c>
    </row>
    <row r="217" spans="15:36" x14ac:dyDescent="0.25">
      <c r="O217">
        <v>161</v>
      </c>
      <c r="P217" s="2">
        <f t="shared" si="74"/>
        <v>44203.666666666279</v>
      </c>
      <c r="Q217">
        <f t="shared" si="59"/>
        <v>7</v>
      </c>
      <c r="R217">
        <f t="shared" si="60"/>
        <v>1</v>
      </c>
      <c r="S217">
        <f t="shared" si="61"/>
        <v>3</v>
      </c>
      <c r="T217">
        <f t="shared" si="62"/>
        <v>16</v>
      </c>
      <c r="U217">
        <f t="shared" si="63"/>
        <v>0</v>
      </c>
      <c r="V217">
        <f t="shared" ca="1" si="64"/>
        <v>0.41339999999999999</v>
      </c>
      <c r="W217">
        <f>INDEX(Solarstrahlungsdaten!$B$13:$G$8772,Übersicht!O217,Übersicht!$E$10)</f>
        <v>0</v>
      </c>
      <c r="X217">
        <f t="shared" si="65"/>
        <v>0</v>
      </c>
      <c r="Y217">
        <f t="shared" ca="1" si="66"/>
        <v>0.41339999999999999</v>
      </c>
      <c r="Z217">
        <f t="shared" ca="1" si="67"/>
        <v>0</v>
      </c>
      <c r="AA217">
        <f t="shared" ca="1" si="68"/>
        <v>0</v>
      </c>
      <c r="AB217">
        <f t="shared" ca="1" si="69"/>
        <v>0</v>
      </c>
      <c r="AC217">
        <f t="shared" ca="1" si="75"/>
        <v>0</v>
      </c>
      <c r="AD217">
        <f t="shared" ca="1" si="58"/>
        <v>0.41339999999999999</v>
      </c>
      <c r="AE217">
        <f t="shared" ca="1" si="70"/>
        <v>0</v>
      </c>
      <c r="AF217">
        <f t="shared" ca="1" si="71"/>
        <v>0.41339999999999999</v>
      </c>
      <c r="AG217">
        <f t="shared" ca="1" si="72"/>
        <v>0</v>
      </c>
      <c r="AH217">
        <f t="shared" ca="1" si="73"/>
        <v>1</v>
      </c>
      <c r="AJ217">
        <v>161</v>
      </c>
    </row>
    <row r="218" spans="15:36" x14ac:dyDescent="0.25">
      <c r="O218">
        <v>162</v>
      </c>
      <c r="P218" s="2">
        <f t="shared" si="74"/>
        <v>44203.708333332943</v>
      </c>
      <c r="Q218">
        <f t="shared" si="59"/>
        <v>7</v>
      </c>
      <c r="R218">
        <f t="shared" si="60"/>
        <v>1</v>
      </c>
      <c r="S218">
        <f t="shared" si="61"/>
        <v>3</v>
      </c>
      <c r="T218">
        <f t="shared" si="62"/>
        <v>17</v>
      </c>
      <c r="U218">
        <f t="shared" si="63"/>
        <v>0</v>
      </c>
      <c r="V218">
        <f t="shared" ca="1" si="64"/>
        <v>0.48220000000000007</v>
      </c>
      <c r="W218">
        <f>INDEX(Solarstrahlungsdaten!$B$13:$G$8772,Übersicht!O218,Übersicht!$E$10)</f>
        <v>0</v>
      </c>
      <c r="X218">
        <f t="shared" si="65"/>
        <v>0</v>
      </c>
      <c r="Y218">
        <f t="shared" ca="1" si="66"/>
        <v>0.48220000000000007</v>
      </c>
      <c r="Z218">
        <f t="shared" ca="1" si="67"/>
        <v>0</v>
      </c>
      <c r="AA218">
        <f t="shared" ca="1" si="68"/>
        <v>0</v>
      </c>
      <c r="AB218">
        <f t="shared" ca="1" si="69"/>
        <v>0</v>
      </c>
      <c r="AC218">
        <f t="shared" ca="1" si="75"/>
        <v>0</v>
      </c>
      <c r="AD218">
        <f t="shared" ca="1" si="58"/>
        <v>0.48220000000000007</v>
      </c>
      <c r="AE218">
        <f t="shared" ca="1" si="70"/>
        <v>0</v>
      </c>
      <c r="AF218">
        <f t="shared" ca="1" si="71"/>
        <v>0.48220000000000007</v>
      </c>
      <c r="AG218">
        <f t="shared" ca="1" si="72"/>
        <v>0</v>
      </c>
      <c r="AH218">
        <f t="shared" ca="1" si="73"/>
        <v>1</v>
      </c>
      <c r="AJ218">
        <v>162</v>
      </c>
    </row>
    <row r="219" spans="15:36" x14ac:dyDescent="0.25">
      <c r="O219">
        <v>163</v>
      </c>
      <c r="P219" s="2">
        <f t="shared" si="74"/>
        <v>44203.749999999607</v>
      </c>
      <c r="Q219">
        <f t="shared" si="59"/>
        <v>7</v>
      </c>
      <c r="R219">
        <f t="shared" si="60"/>
        <v>1</v>
      </c>
      <c r="S219">
        <f t="shared" si="61"/>
        <v>3</v>
      </c>
      <c r="T219">
        <f t="shared" si="62"/>
        <v>18</v>
      </c>
      <c r="U219">
        <f t="shared" si="63"/>
        <v>0</v>
      </c>
      <c r="V219">
        <f t="shared" ca="1" si="64"/>
        <v>0.62809999999999999</v>
      </c>
      <c r="W219">
        <f>INDEX(Solarstrahlungsdaten!$B$13:$G$8772,Übersicht!O219,Übersicht!$E$10)</f>
        <v>0</v>
      </c>
      <c r="X219">
        <f t="shared" si="65"/>
        <v>0</v>
      </c>
      <c r="Y219">
        <f t="shared" ca="1" si="66"/>
        <v>0.62809999999999999</v>
      </c>
      <c r="Z219">
        <f t="shared" ca="1" si="67"/>
        <v>0</v>
      </c>
      <c r="AA219">
        <f t="shared" ca="1" si="68"/>
        <v>0</v>
      </c>
      <c r="AB219">
        <f t="shared" ca="1" si="69"/>
        <v>0</v>
      </c>
      <c r="AC219">
        <f t="shared" ca="1" si="75"/>
        <v>0</v>
      </c>
      <c r="AD219">
        <f t="shared" ca="1" si="58"/>
        <v>0.62809999999999999</v>
      </c>
      <c r="AE219">
        <f t="shared" ca="1" si="70"/>
        <v>0</v>
      </c>
      <c r="AF219">
        <f t="shared" ca="1" si="71"/>
        <v>0.62809999999999999</v>
      </c>
      <c r="AG219">
        <f t="shared" ca="1" si="72"/>
        <v>0</v>
      </c>
      <c r="AH219">
        <f t="shared" ca="1" si="73"/>
        <v>1</v>
      </c>
      <c r="AJ219">
        <v>163</v>
      </c>
    </row>
    <row r="220" spans="15:36" x14ac:dyDescent="0.25">
      <c r="O220">
        <v>164</v>
      </c>
      <c r="P220" s="2">
        <f t="shared" si="74"/>
        <v>44203.791666666271</v>
      </c>
      <c r="Q220">
        <f t="shared" si="59"/>
        <v>7</v>
      </c>
      <c r="R220">
        <f t="shared" si="60"/>
        <v>1</v>
      </c>
      <c r="S220">
        <f t="shared" si="61"/>
        <v>3</v>
      </c>
      <c r="T220">
        <f t="shared" si="62"/>
        <v>19</v>
      </c>
      <c r="U220">
        <f t="shared" si="63"/>
        <v>0</v>
      </c>
      <c r="V220">
        <f t="shared" ca="1" si="64"/>
        <v>0.74069999999999991</v>
      </c>
      <c r="W220">
        <f>INDEX(Solarstrahlungsdaten!$B$13:$G$8772,Übersicht!O220,Übersicht!$E$10)</f>
        <v>0</v>
      </c>
      <c r="X220">
        <f t="shared" si="65"/>
        <v>0</v>
      </c>
      <c r="Y220">
        <f t="shared" ca="1" si="66"/>
        <v>0.74069999999999991</v>
      </c>
      <c r="Z220">
        <f t="shared" ca="1" si="67"/>
        <v>0</v>
      </c>
      <c r="AA220">
        <f t="shared" ca="1" si="68"/>
        <v>0</v>
      </c>
      <c r="AB220">
        <f t="shared" ca="1" si="69"/>
        <v>0</v>
      </c>
      <c r="AC220">
        <f t="shared" ca="1" si="75"/>
        <v>0</v>
      </c>
      <c r="AD220">
        <f t="shared" ca="1" si="58"/>
        <v>0.74069999999999991</v>
      </c>
      <c r="AE220">
        <f t="shared" ca="1" si="70"/>
        <v>0</v>
      </c>
      <c r="AF220">
        <f t="shared" ca="1" si="71"/>
        <v>0.74069999999999991</v>
      </c>
      <c r="AG220">
        <f t="shared" ca="1" si="72"/>
        <v>0</v>
      </c>
      <c r="AH220">
        <f t="shared" ca="1" si="73"/>
        <v>1</v>
      </c>
      <c r="AJ220">
        <v>164</v>
      </c>
    </row>
    <row r="221" spans="15:36" x14ac:dyDescent="0.25">
      <c r="O221">
        <v>165</v>
      </c>
      <c r="P221" s="2">
        <f t="shared" si="74"/>
        <v>44203.833333332936</v>
      </c>
      <c r="Q221">
        <f t="shared" si="59"/>
        <v>7</v>
      </c>
      <c r="R221">
        <f t="shared" si="60"/>
        <v>1</v>
      </c>
      <c r="S221">
        <f t="shared" si="61"/>
        <v>3</v>
      </c>
      <c r="T221">
        <f t="shared" si="62"/>
        <v>20</v>
      </c>
      <c r="U221">
        <f t="shared" si="63"/>
        <v>0</v>
      </c>
      <c r="V221">
        <f t="shared" ca="1" si="64"/>
        <v>0.70369999999999988</v>
      </c>
      <c r="W221">
        <f>INDEX(Solarstrahlungsdaten!$B$13:$G$8772,Übersicht!O221,Übersicht!$E$10)</f>
        <v>0</v>
      </c>
      <c r="X221">
        <f t="shared" si="65"/>
        <v>0</v>
      </c>
      <c r="Y221">
        <f t="shared" ca="1" si="66"/>
        <v>0.70369999999999988</v>
      </c>
      <c r="Z221">
        <f t="shared" ca="1" si="67"/>
        <v>0</v>
      </c>
      <c r="AA221">
        <f t="shared" ca="1" si="68"/>
        <v>0</v>
      </c>
      <c r="AB221">
        <f t="shared" ca="1" si="69"/>
        <v>0</v>
      </c>
      <c r="AC221">
        <f t="shared" ca="1" si="75"/>
        <v>0</v>
      </c>
      <c r="AD221">
        <f t="shared" ca="1" si="58"/>
        <v>0.70369999999999988</v>
      </c>
      <c r="AE221">
        <f t="shared" ca="1" si="70"/>
        <v>0</v>
      </c>
      <c r="AF221">
        <f t="shared" ca="1" si="71"/>
        <v>0.70369999999999988</v>
      </c>
      <c r="AG221">
        <f t="shared" ca="1" si="72"/>
        <v>0</v>
      </c>
      <c r="AH221">
        <f t="shared" ca="1" si="73"/>
        <v>1</v>
      </c>
      <c r="AJ221">
        <v>165</v>
      </c>
    </row>
    <row r="222" spans="15:36" x14ac:dyDescent="0.25">
      <c r="O222">
        <v>166</v>
      </c>
      <c r="P222" s="2">
        <f t="shared" si="74"/>
        <v>44203.8749999996</v>
      </c>
      <c r="Q222">
        <f t="shared" si="59"/>
        <v>7</v>
      </c>
      <c r="R222">
        <f t="shared" si="60"/>
        <v>1</v>
      </c>
      <c r="S222">
        <f t="shared" si="61"/>
        <v>3</v>
      </c>
      <c r="T222">
        <f t="shared" si="62"/>
        <v>21</v>
      </c>
      <c r="U222">
        <f t="shared" si="63"/>
        <v>0</v>
      </c>
      <c r="V222">
        <f t="shared" ca="1" si="64"/>
        <v>0.58629999999999993</v>
      </c>
      <c r="W222">
        <f>INDEX(Solarstrahlungsdaten!$B$13:$G$8772,Übersicht!O222,Übersicht!$E$10)</f>
        <v>0</v>
      </c>
      <c r="X222">
        <f t="shared" si="65"/>
        <v>0</v>
      </c>
      <c r="Y222">
        <f t="shared" ca="1" si="66"/>
        <v>0.58629999999999993</v>
      </c>
      <c r="Z222">
        <f t="shared" ca="1" si="67"/>
        <v>0</v>
      </c>
      <c r="AA222">
        <f t="shared" ca="1" si="68"/>
        <v>0</v>
      </c>
      <c r="AB222">
        <f t="shared" ca="1" si="69"/>
        <v>0</v>
      </c>
      <c r="AC222">
        <f t="shared" ca="1" si="75"/>
        <v>0</v>
      </c>
      <c r="AD222">
        <f t="shared" ca="1" si="58"/>
        <v>0.58629999999999993</v>
      </c>
      <c r="AE222">
        <f t="shared" ca="1" si="70"/>
        <v>0</v>
      </c>
      <c r="AF222">
        <f t="shared" ca="1" si="71"/>
        <v>0.58629999999999993</v>
      </c>
      <c r="AG222">
        <f t="shared" ca="1" si="72"/>
        <v>0</v>
      </c>
      <c r="AH222">
        <f t="shared" ca="1" si="73"/>
        <v>1</v>
      </c>
      <c r="AJ222">
        <v>166</v>
      </c>
    </row>
    <row r="223" spans="15:36" x14ac:dyDescent="0.25">
      <c r="O223">
        <v>167</v>
      </c>
      <c r="P223" s="2">
        <f t="shared" si="74"/>
        <v>44203.916666666264</v>
      </c>
      <c r="Q223">
        <f t="shared" si="59"/>
        <v>7</v>
      </c>
      <c r="R223">
        <f t="shared" si="60"/>
        <v>1</v>
      </c>
      <c r="S223">
        <f t="shared" si="61"/>
        <v>3</v>
      </c>
      <c r="T223">
        <f t="shared" si="62"/>
        <v>22</v>
      </c>
      <c r="U223">
        <f t="shared" si="63"/>
        <v>0</v>
      </c>
      <c r="V223">
        <f t="shared" ca="1" si="64"/>
        <v>0.49419999999999997</v>
      </c>
      <c r="W223">
        <f>INDEX(Solarstrahlungsdaten!$B$13:$G$8772,Übersicht!O223,Übersicht!$E$10)</f>
        <v>0</v>
      </c>
      <c r="X223">
        <f t="shared" si="65"/>
        <v>0</v>
      </c>
      <c r="Y223">
        <f t="shared" ca="1" si="66"/>
        <v>0.49419999999999997</v>
      </c>
      <c r="Z223">
        <f t="shared" ca="1" si="67"/>
        <v>0</v>
      </c>
      <c r="AA223">
        <f t="shared" ca="1" si="68"/>
        <v>0</v>
      </c>
      <c r="AB223">
        <f t="shared" ca="1" si="69"/>
        <v>0</v>
      </c>
      <c r="AC223">
        <f t="shared" ca="1" si="75"/>
        <v>0</v>
      </c>
      <c r="AD223">
        <f t="shared" ca="1" si="58"/>
        <v>0.49419999999999997</v>
      </c>
      <c r="AE223">
        <f t="shared" ca="1" si="70"/>
        <v>0</v>
      </c>
      <c r="AF223">
        <f t="shared" ca="1" si="71"/>
        <v>0.49419999999999997</v>
      </c>
      <c r="AG223">
        <f t="shared" ca="1" si="72"/>
        <v>0</v>
      </c>
      <c r="AH223">
        <f t="shared" ca="1" si="73"/>
        <v>1</v>
      </c>
      <c r="AJ223">
        <v>167</v>
      </c>
    </row>
    <row r="224" spans="15:36" x14ac:dyDescent="0.25">
      <c r="O224">
        <v>168</v>
      </c>
      <c r="P224" s="2">
        <f t="shared" si="74"/>
        <v>44203.958333332928</v>
      </c>
      <c r="Q224">
        <f t="shared" si="59"/>
        <v>7</v>
      </c>
      <c r="R224">
        <f t="shared" si="60"/>
        <v>1</v>
      </c>
      <c r="S224">
        <f t="shared" si="61"/>
        <v>3</v>
      </c>
      <c r="T224">
        <f t="shared" si="62"/>
        <v>23</v>
      </c>
      <c r="U224">
        <f t="shared" si="63"/>
        <v>0</v>
      </c>
      <c r="V224">
        <f t="shared" ca="1" si="64"/>
        <v>0.37639999999999996</v>
      </c>
      <c r="W224">
        <f>INDEX(Solarstrahlungsdaten!$B$13:$G$8772,Übersicht!O224,Übersicht!$E$10)</f>
        <v>0</v>
      </c>
      <c r="X224">
        <f t="shared" si="65"/>
        <v>0</v>
      </c>
      <c r="Y224">
        <f t="shared" ca="1" si="66"/>
        <v>0.37639999999999996</v>
      </c>
      <c r="Z224">
        <f t="shared" ca="1" si="67"/>
        <v>0</v>
      </c>
      <c r="AA224">
        <f t="shared" ca="1" si="68"/>
        <v>0</v>
      </c>
      <c r="AB224">
        <f t="shared" ca="1" si="69"/>
        <v>0</v>
      </c>
      <c r="AC224">
        <f t="shared" ca="1" si="75"/>
        <v>0</v>
      </c>
      <c r="AD224">
        <f t="shared" ca="1" si="58"/>
        <v>0.37639999999999996</v>
      </c>
      <c r="AE224">
        <f t="shared" ca="1" si="70"/>
        <v>0</v>
      </c>
      <c r="AF224">
        <f t="shared" ca="1" si="71"/>
        <v>0.37639999999999996</v>
      </c>
      <c r="AG224">
        <f t="shared" ca="1" si="72"/>
        <v>0</v>
      </c>
      <c r="AH224">
        <f t="shared" ca="1" si="73"/>
        <v>1</v>
      </c>
      <c r="AJ224">
        <v>168</v>
      </c>
    </row>
    <row r="225" spans="15:36" x14ac:dyDescent="0.25">
      <c r="O225">
        <v>169</v>
      </c>
      <c r="P225" s="2">
        <f t="shared" si="74"/>
        <v>44203.999999999593</v>
      </c>
      <c r="Q225">
        <f t="shared" si="59"/>
        <v>8</v>
      </c>
      <c r="R225">
        <f t="shared" si="60"/>
        <v>1</v>
      </c>
      <c r="S225">
        <f t="shared" si="61"/>
        <v>1</v>
      </c>
      <c r="T225">
        <f t="shared" si="62"/>
        <v>0</v>
      </c>
      <c r="U225">
        <f t="shared" si="63"/>
        <v>0</v>
      </c>
      <c r="V225">
        <f t="shared" ca="1" si="64"/>
        <v>0.29899999999999999</v>
      </c>
      <c r="W225">
        <f>INDEX(Solarstrahlungsdaten!$B$13:$G$8772,Übersicht!O225,Übersicht!$E$10)</f>
        <v>0</v>
      </c>
      <c r="X225">
        <f t="shared" si="65"/>
        <v>0</v>
      </c>
      <c r="Y225">
        <f t="shared" ca="1" si="66"/>
        <v>0.29899999999999999</v>
      </c>
      <c r="Z225">
        <f t="shared" ca="1" si="67"/>
        <v>0</v>
      </c>
      <c r="AA225">
        <f t="shared" ca="1" si="68"/>
        <v>0</v>
      </c>
      <c r="AB225">
        <f t="shared" ca="1" si="69"/>
        <v>0</v>
      </c>
      <c r="AC225">
        <f t="shared" ca="1" si="75"/>
        <v>0</v>
      </c>
      <c r="AD225">
        <f t="shared" ca="1" si="58"/>
        <v>0.29899999999999999</v>
      </c>
      <c r="AE225">
        <f t="shared" ca="1" si="70"/>
        <v>0</v>
      </c>
      <c r="AF225">
        <f t="shared" ca="1" si="71"/>
        <v>0.29899999999999999</v>
      </c>
      <c r="AG225">
        <f t="shared" ca="1" si="72"/>
        <v>0</v>
      </c>
      <c r="AH225">
        <f t="shared" ca="1" si="73"/>
        <v>1</v>
      </c>
      <c r="AJ225">
        <v>169</v>
      </c>
    </row>
    <row r="226" spans="15:36" x14ac:dyDescent="0.25">
      <c r="O226">
        <v>170</v>
      </c>
      <c r="P226" s="2">
        <f t="shared" si="74"/>
        <v>44204.041666666257</v>
      </c>
      <c r="Q226">
        <f t="shared" si="59"/>
        <v>8</v>
      </c>
      <c r="R226">
        <f t="shared" si="60"/>
        <v>1</v>
      </c>
      <c r="S226">
        <f t="shared" si="61"/>
        <v>1</v>
      </c>
      <c r="T226">
        <f t="shared" si="62"/>
        <v>1</v>
      </c>
      <c r="U226">
        <f t="shared" si="63"/>
        <v>0</v>
      </c>
      <c r="V226">
        <f t="shared" ca="1" si="64"/>
        <v>0.2283</v>
      </c>
      <c r="W226">
        <f>INDEX(Solarstrahlungsdaten!$B$13:$G$8772,Übersicht!O226,Übersicht!$E$10)</f>
        <v>0</v>
      </c>
      <c r="X226">
        <f t="shared" si="65"/>
        <v>0</v>
      </c>
      <c r="Y226">
        <f t="shared" ca="1" si="66"/>
        <v>0.2283</v>
      </c>
      <c r="Z226">
        <f t="shared" ca="1" si="67"/>
        <v>0</v>
      </c>
      <c r="AA226">
        <f t="shared" ca="1" si="68"/>
        <v>0</v>
      </c>
      <c r="AB226">
        <f t="shared" ca="1" si="69"/>
        <v>0</v>
      </c>
      <c r="AC226">
        <f t="shared" ca="1" si="75"/>
        <v>0</v>
      </c>
      <c r="AD226">
        <f t="shared" ca="1" si="58"/>
        <v>0.2283</v>
      </c>
      <c r="AE226">
        <f t="shared" ca="1" si="70"/>
        <v>0</v>
      </c>
      <c r="AF226">
        <f t="shared" ca="1" si="71"/>
        <v>0.2283</v>
      </c>
      <c r="AG226">
        <f t="shared" ca="1" si="72"/>
        <v>0</v>
      </c>
      <c r="AH226">
        <f t="shared" ca="1" si="73"/>
        <v>1</v>
      </c>
      <c r="AJ226">
        <v>170</v>
      </c>
    </row>
    <row r="227" spans="15:36" x14ac:dyDescent="0.25">
      <c r="O227">
        <v>171</v>
      </c>
      <c r="P227" s="2">
        <f t="shared" si="74"/>
        <v>44204.083333332921</v>
      </c>
      <c r="Q227">
        <f t="shared" si="59"/>
        <v>8</v>
      </c>
      <c r="R227">
        <f t="shared" si="60"/>
        <v>1</v>
      </c>
      <c r="S227">
        <f t="shared" si="61"/>
        <v>1</v>
      </c>
      <c r="T227">
        <f t="shared" si="62"/>
        <v>2</v>
      </c>
      <c r="U227">
        <f t="shared" si="63"/>
        <v>0</v>
      </c>
      <c r="V227">
        <f t="shared" ca="1" si="64"/>
        <v>0.17420000000000002</v>
      </c>
      <c r="W227">
        <f>INDEX(Solarstrahlungsdaten!$B$13:$G$8772,Übersicht!O227,Übersicht!$E$10)</f>
        <v>0</v>
      </c>
      <c r="X227">
        <f t="shared" si="65"/>
        <v>0</v>
      </c>
      <c r="Y227">
        <f t="shared" ca="1" si="66"/>
        <v>0.17420000000000002</v>
      </c>
      <c r="Z227">
        <f t="shared" ca="1" si="67"/>
        <v>0</v>
      </c>
      <c r="AA227">
        <f t="shared" ca="1" si="68"/>
        <v>0</v>
      </c>
      <c r="AB227">
        <f t="shared" ca="1" si="69"/>
        <v>0</v>
      </c>
      <c r="AC227">
        <f t="shared" ca="1" si="75"/>
        <v>0</v>
      </c>
      <c r="AD227">
        <f t="shared" ca="1" si="58"/>
        <v>0.17420000000000002</v>
      </c>
      <c r="AE227">
        <f t="shared" ca="1" si="70"/>
        <v>0</v>
      </c>
      <c r="AF227">
        <f t="shared" ca="1" si="71"/>
        <v>0.17420000000000002</v>
      </c>
      <c r="AG227">
        <f t="shared" ca="1" si="72"/>
        <v>0</v>
      </c>
      <c r="AH227">
        <f t="shared" ca="1" si="73"/>
        <v>1</v>
      </c>
      <c r="AJ227">
        <v>171</v>
      </c>
    </row>
    <row r="228" spans="15:36" x14ac:dyDescent="0.25">
      <c r="O228">
        <v>172</v>
      </c>
      <c r="P228" s="2">
        <f t="shared" si="74"/>
        <v>44204.124999999585</v>
      </c>
      <c r="Q228">
        <f t="shared" si="59"/>
        <v>8</v>
      </c>
      <c r="R228">
        <f t="shared" si="60"/>
        <v>1</v>
      </c>
      <c r="S228">
        <f t="shared" si="61"/>
        <v>1</v>
      </c>
      <c r="T228">
        <f t="shared" si="62"/>
        <v>3</v>
      </c>
      <c r="U228">
        <f t="shared" si="63"/>
        <v>0</v>
      </c>
      <c r="V228">
        <f t="shared" ca="1" si="64"/>
        <v>0.1605</v>
      </c>
      <c r="W228">
        <f>INDEX(Solarstrahlungsdaten!$B$13:$G$8772,Übersicht!O228,Übersicht!$E$10)</f>
        <v>0</v>
      </c>
      <c r="X228">
        <f t="shared" si="65"/>
        <v>0</v>
      </c>
      <c r="Y228">
        <f t="shared" ca="1" si="66"/>
        <v>0.1605</v>
      </c>
      <c r="Z228">
        <f t="shared" ca="1" si="67"/>
        <v>0</v>
      </c>
      <c r="AA228">
        <f t="shared" ca="1" si="68"/>
        <v>0</v>
      </c>
      <c r="AB228">
        <f t="shared" ca="1" si="69"/>
        <v>0</v>
      </c>
      <c r="AC228">
        <f t="shared" ca="1" si="75"/>
        <v>0</v>
      </c>
      <c r="AD228">
        <f t="shared" ca="1" si="58"/>
        <v>0.1605</v>
      </c>
      <c r="AE228">
        <f t="shared" ca="1" si="70"/>
        <v>0</v>
      </c>
      <c r="AF228">
        <f t="shared" ca="1" si="71"/>
        <v>0.1605</v>
      </c>
      <c r="AG228">
        <f t="shared" ca="1" si="72"/>
        <v>0</v>
      </c>
      <c r="AH228">
        <f t="shared" ca="1" si="73"/>
        <v>1</v>
      </c>
      <c r="AJ228">
        <v>172</v>
      </c>
    </row>
    <row r="229" spans="15:36" x14ac:dyDescent="0.25">
      <c r="O229">
        <v>173</v>
      </c>
      <c r="P229" s="2">
        <f t="shared" si="74"/>
        <v>44204.16666666625</v>
      </c>
      <c r="Q229">
        <f t="shared" si="59"/>
        <v>8</v>
      </c>
      <c r="R229">
        <f t="shared" si="60"/>
        <v>1</v>
      </c>
      <c r="S229">
        <f t="shared" si="61"/>
        <v>1</v>
      </c>
      <c r="T229">
        <f t="shared" si="62"/>
        <v>4</v>
      </c>
      <c r="U229">
        <f t="shared" si="63"/>
        <v>0</v>
      </c>
      <c r="V229">
        <f t="shared" ca="1" si="64"/>
        <v>0.15469999999999998</v>
      </c>
      <c r="W229">
        <f>INDEX(Solarstrahlungsdaten!$B$13:$G$8772,Übersicht!O229,Übersicht!$E$10)</f>
        <v>0</v>
      </c>
      <c r="X229">
        <f t="shared" si="65"/>
        <v>0</v>
      </c>
      <c r="Y229">
        <f t="shared" ca="1" si="66"/>
        <v>0.15469999999999998</v>
      </c>
      <c r="Z229">
        <f t="shared" ca="1" si="67"/>
        <v>0</v>
      </c>
      <c r="AA229">
        <f t="shared" ca="1" si="68"/>
        <v>0</v>
      </c>
      <c r="AB229">
        <f t="shared" ca="1" si="69"/>
        <v>0</v>
      </c>
      <c r="AC229">
        <f t="shared" ca="1" si="75"/>
        <v>0</v>
      </c>
      <c r="AD229">
        <f t="shared" ca="1" si="58"/>
        <v>0.15469999999999998</v>
      </c>
      <c r="AE229">
        <f t="shared" ca="1" si="70"/>
        <v>0</v>
      </c>
      <c r="AF229">
        <f t="shared" ca="1" si="71"/>
        <v>0.15469999999999998</v>
      </c>
      <c r="AG229">
        <f t="shared" ca="1" si="72"/>
        <v>0</v>
      </c>
      <c r="AH229">
        <f t="shared" ca="1" si="73"/>
        <v>1</v>
      </c>
      <c r="AJ229">
        <v>173</v>
      </c>
    </row>
    <row r="230" spans="15:36" x14ac:dyDescent="0.25">
      <c r="O230">
        <v>174</v>
      </c>
      <c r="P230" s="2">
        <f t="shared" si="74"/>
        <v>44204.208333332914</v>
      </c>
      <c r="Q230">
        <f t="shared" si="59"/>
        <v>8</v>
      </c>
      <c r="R230">
        <f t="shared" si="60"/>
        <v>1</v>
      </c>
      <c r="S230">
        <f t="shared" si="61"/>
        <v>1</v>
      </c>
      <c r="T230">
        <f t="shared" si="62"/>
        <v>5</v>
      </c>
      <c r="U230">
        <f t="shared" si="63"/>
        <v>0</v>
      </c>
      <c r="V230">
        <f t="shared" ca="1" si="64"/>
        <v>0.15619999999999998</v>
      </c>
      <c r="W230">
        <f>INDEX(Solarstrahlungsdaten!$B$13:$G$8772,Übersicht!O230,Übersicht!$E$10)</f>
        <v>0</v>
      </c>
      <c r="X230">
        <f t="shared" si="65"/>
        <v>0</v>
      </c>
      <c r="Y230">
        <f t="shared" ca="1" si="66"/>
        <v>0.15619999999999998</v>
      </c>
      <c r="Z230">
        <f t="shared" ca="1" si="67"/>
        <v>0</v>
      </c>
      <c r="AA230">
        <f t="shared" ca="1" si="68"/>
        <v>0</v>
      </c>
      <c r="AB230">
        <f t="shared" ca="1" si="69"/>
        <v>0</v>
      </c>
      <c r="AC230">
        <f t="shared" ca="1" si="75"/>
        <v>0</v>
      </c>
      <c r="AD230">
        <f t="shared" ca="1" si="58"/>
        <v>0.15619999999999998</v>
      </c>
      <c r="AE230">
        <f t="shared" ca="1" si="70"/>
        <v>0</v>
      </c>
      <c r="AF230">
        <f t="shared" ca="1" si="71"/>
        <v>0.15619999999999998</v>
      </c>
      <c r="AG230">
        <f t="shared" ca="1" si="72"/>
        <v>0</v>
      </c>
      <c r="AH230">
        <f t="shared" ca="1" si="73"/>
        <v>1</v>
      </c>
      <c r="AJ230">
        <v>174</v>
      </c>
    </row>
    <row r="231" spans="15:36" x14ac:dyDescent="0.25">
      <c r="O231">
        <v>175</v>
      </c>
      <c r="P231" s="2">
        <f t="shared" si="74"/>
        <v>44204.249999999578</v>
      </c>
      <c r="Q231">
        <f t="shared" si="59"/>
        <v>8</v>
      </c>
      <c r="R231">
        <f t="shared" si="60"/>
        <v>1</v>
      </c>
      <c r="S231">
        <f t="shared" si="61"/>
        <v>1</v>
      </c>
      <c r="T231">
        <f t="shared" si="62"/>
        <v>6</v>
      </c>
      <c r="U231">
        <f t="shared" si="63"/>
        <v>0</v>
      </c>
      <c r="V231">
        <f t="shared" ca="1" si="64"/>
        <v>0.19319999999999998</v>
      </c>
      <c r="W231">
        <f>INDEX(Solarstrahlungsdaten!$B$13:$G$8772,Übersicht!O231,Übersicht!$E$10)</f>
        <v>0</v>
      </c>
      <c r="X231">
        <f t="shared" si="65"/>
        <v>0</v>
      </c>
      <c r="Y231">
        <f t="shared" ca="1" si="66"/>
        <v>0.19319999999999998</v>
      </c>
      <c r="Z231">
        <f t="shared" ca="1" si="67"/>
        <v>0</v>
      </c>
      <c r="AA231">
        <f t="shared" ca="1" si="68"/>
        <v>0</v>
      </c>
      <c r="AB231">
        <f t="shared" ca="1" si="69"/>
        <v>0</v>
      </c>
      <c r="AC231">
        <f t="shared" ca="1" si="75"/>
        <v>0</v>
      </c>
      <c r="AD231">
        <f t="shared" ca="1" si="58"/>
        <v>0.19319999999999998</v>
      </c>
      <c r="AE231">
        <f t="shared" ca="1" si="70"/>
        <v>0</v>
      </c>
      <c r="AF231">
        <f t="shared" ca="1" si="71"/>
        <v>0.19319999999999998</v>
      </c>
      <c r="AG231">
        <f t="shared" ca="1" si="72"/>
        <v>0</v>
      </c>
      <c r="AH231">
        <f t="shared" ca="1" si="73"/>
        <v>1</v>
      </c>
      <c r="AJ231">
        <v>175</v>
      </c>
    </row>
    <row r="232" spans="15:36" x14ac:dyDescent="0.25">
      <c r="O232">
        <v>176</v>
      </c>
      <c r="P232" s="2">
        <f t="shared" si="74"/>
        <v>44204.291666666242</v>
      </c>
      <c r="Q232">
        <f t="shared" si="59"/>
        <v>8</v>
      </c>
      <c r="R232">
        <f t="shared" si="60"/>
        <v>1</v>
      </c>
      <c r="S232">
        <f t="shared" si="61"/>
        <v>1</v>
      </c>
      <c r="T232">
        <f t="shared" si="62"/>
        <v>7</v>
      </c>
      <c r="U232">
        <f t="shared" si="63"/>
        <v>0</v>
      </c>
      <c r="V232">
        <f t="shared" ca="1" si="64"/>
        <v>0.29369999999999996</v>
      </c>
      <c r="W232">
        <f>INDEX(Solarstrahlungsdaten!$B$13:$G$8772,Übersicht!O232,Übersicht!$E$10)</f>
        <v>0</v>
      </c>
      <c r="X232">
        <f t="shared" si="65"/>
        <v>0</v>
      </c>
      <c r="Y232">
        <f t="shared" ca="1" si="66"/>
        <v>0.29369999999999996</v>
      </c>
      <c r="Z232">
        <f t="shared" ca="1" si="67"/>
        <v>0</v>
      </c>
      <c r="AA232">
        <f t="shared" ca="1" si="68"/>
        <v>0</v>
      </c>
      <c r="AB232">
        <f t="shared" ca="1" si="69"/>
        <v>0</v>
      </c>
      <c r="AC232">
        <f t="shared" ca="1" si="75"/>
        <v>0</v>
      </c>
      <c r="AD232">
        <f t="shared" ca="1" si="58"/>
        <v>0.29369999999999996</v>
      </c>
      <c r="AE232">
        <f t="shared" ca="1" si="70"/>
        <v>0</v>
      </c>
      <c r="AF232">
        <f t="shared" ca="1" si="71"/>
        <v>0.29369999999999996</v>
      </c>
      <c r="AG232">
        <f t="shared" ca="1" si="72"/>
        <v>0</v>
      </c>
      <c r="AH232">
        <f t="shared" ca="1" si="73"/>
        <v>1</v>
      </c>
      <c r="AJ232">
        <v>176</v>
      </c>
    </row>
    <row r="233" spans="15:36" x14ac:dyDescent="0.25">
      <c r="O233">
        <v>177</v>
      </c>
      <c r="P233" s="2">
        <f t="shared" si="74"/>
        <v>44204.333333332906</v>
      </c>
      <c r="Q233">
        <f t="shared" si="59"/>
        <v>8</v>
      </c>
      <c r="R233">
        <f t="shared" si="60"/>
        <v>1</v>
      </c>
      <c r="S233">
        <f t="shared" si="61"/>
        <v>1</v>
      </c>
      <c r="T233">
        <f t="shared" si="62"/>
        <v>8</v>
      </c>
      <c r="U233">
        <f t="shared" si="63"/>
        <v>0</v>
      </c>
      <c r="V233">
        <f t="shared" ca="1" si="64"/>
        <v>0.44220000000000004</v>
      </c>
      <c r="W233">
        <f>INDEX(Solarstrahlungsdaten!$B$13:$G$8772,Übersicht!O233,Übersicht!$E$10)</f>
        <v>0</v>
      </c>
      <c r="X233">
        <f t="shared" si="65"/>
        <v>0</v>
      </c>
      <c r="Y233">
        <f t="shared" ca="1" si="66"/>
        <v>0.44220000000000004</v>
      </c>
      <c r="Z233">
        <f t="shared" ca="1" si="67"/>
        <v>0</v>
      </c>
      <c r="AA233">
        <f t="shared" ca="1" si="68"/>
        <v>0</v>
      </c>
      <c r="AB233">
        <f t="shared" ca="1" si="69"/>
        <v>0</v>
      </c>
      <c r="AC233">
        <f t="shared" ca="1" si="75"/>
        <v>0</v>
      </c>
      <c r="AD233">
        <f t="shared" ca="1" si="58"/>
        <v>0.44220000000000004</v>
      </c>
      <c r="AE233">
        <f t="shared" ca="1" si="70"/>
        <v>0</v>
      </c>
      <c r="AF233">
        <f t="shared" ca="1" si="71"/>
        <v>0.44220000000000004</v>
      </c>
      <c r="AG233">
        <f t="shared" ca="1" si="72"/>
        <v>0</v>
      </c>
      <c r="AH233">
        <f t="shared" ca="1" si="73"/>
        <v>1</v>
      </c>
      <c r="AJ233">
        <v>177</v>
      </c>
    </row>
    <row r="234" spans="15:36" x14ac:dyDescent="0.25">
      <c r="O234">
        <v>178</v>
      </c>
      <c r="P234" s="2">
        <f t="shared" si="74"/>
        <v>44204.374999999571</v>
      </c>
      <c r="Q234">
        <f t="shared" si="59"/>
        <v>8</v>
      </c>
      <c r="R234">
        <f t="shared" si="60"/>
        <v>1</v>
      </c>
      <c r="S234">
        <f t="shared" si="61"/>
        <v>1</v>
      </c>
      <c r="T234">
        <f t="shared" si="62"/>
        <v>9</v>
      </c>
      <c r="U234">
        <f t="shared" si="63"/>
        <v>0</v>
      </c>
      <c r="V234">
        <f t="shared" ca="1" si="64"/>
        <v>0.5542999999999999</v>
      </c>
      <c r="W234">
        <f>INDEX(Solarstrahlungsdaten!$B$13:$G$8772,Übersicht!O234,Übersicht!$E$10)</f>
        <v>33.28</v>
      </c>
      <c r="X234">
        <f t="shared" si="65"/>
        <v>0.11448320000000001</v>
      </c>
      <c r="Y234">
        <f t="shared" ca="1" si="66"/>
        <v>0.4398167999999999</v>
      </c>
      <c r="Z234">
        <f t="shared" ca="1" si="67"/>
        <v>0.11448320000000001</v>
      </c>
      <c r="AA234">
        <f t="shared" ca="1" si="68"/>
        <v>0</v>
      </c>
      <c r="AB234">
        <f t="shared" ca="1" si="69"/>
        <v>0</v>
      </c>
      <c r="AC234">
        <f t="shared" ca="1" si="75"/>
        <v>0</v>
      </c>
      <c r="AD234">
        <f t="shared" ca="1" si="58"/>
        <v>0.4398167999999999</v>
      </c>
      <c r="AE234">
        <f t="shared" ca="1" si="70"/>
        <v>0</v>
      </c>
      <c r="AF234">
        <f t="shared" ca="1" si="71"/>
        <v>0.4398167999999999</v>
      </c>
      <c r="AG234">
        <f t="shared" ca="1" si="72"/>
        <v>0</v>
      </c>
      <c r="AH234">
        <f t="shared" ca="1" si="73"/>
        <v>1</v>
      </c>
      <c r="AJ234">
        <v>178</v>
      </c>
    </row>
    <row r="235" spans="15:36" x14ac:dyDescent="0.25">
      <c r="O235">
        <v>179</v>
      </c>
      <c r="P235" s="2">
        <f t="shared" si="74"/>
        <v>44204.416666666235</v>
      </c>
      <c r="Q235">
        <f t="shared" si="59"/>
        <v>8</v>
      </c>
      <c r="R235">
        <f t="shared" si="60"/>
        <v>1</v>
      </c>
      <c r="S235">
        <f t="shared" si="61"/>
        <v>1</v>
      </c>
      <c r="T235">
        <f t="shared" si="62"/>
        <v>10</v>
      </c>
      <c r="U235">
        <f t="shared" si="63"/>
        <v>0</v>
      </c>
      <c r="V235">
        <f t="shared" ca="1" si="64"/>
        <v>0.58640000000000003</v>
      </c>
      <c r="W235">
        <f>INDEX(Solarstrahlungsdaten!$B$13:$G$8772,Übersicht!O235,Übersicht!$E$10)</f>
        <v>63.76</v>
      </c>
      <c r="X235">
        <f t="shared" si="65"/>
        <v>0.21933439999999998</v>
      </c>
      <c r="Y235">
        <f t="shared" ca="1" si="66"/>
        <v>0.36706560000000005</v>
      </c>
      <c r="Z235">
        <f t="shared" ca="1" si="67"/>
        <v>0.21933439999999998</v>
      </c>
      <c r="AA235">
        <f t="shared" ca="1" si="68"/>
        <v>0</v>
      </c>
      <c r="AB235">
        <f t="shared" ca="1" si="69"/>
        <v>0</v>
      </c>
      <c r="AC235">
        <f t="shared" ca="1" si="75"/>
        <v>0</v>
      </c>
      <c r="AD235">
        <f t="shared" ca="1" si="58"/>
        <v>0.36706560000000005</v>
      </c>
      <c r="AE235">
        <f t="shared" ca="1" si="70"/>
        <v>0</v>
      </c>
      <c r="AF235">
        <f t="shared" ca="1" si="71"/>
        <v>0.36706560000000005</v>
      </c>
      <c r="AG235">
        <f t="shared" ca="1" si="72"/>
        <v>0</v>
      </c>
      <c r="AH235">
        <f t="shared" ca="1" si="73"/>
        <v>1</v>
      </c>
      <c r="AJ235">
        <v>179</v>
      </c>
    </row>
    <row r="236" spans="15:36" x14ac:dyDescent="0.25">
      <c r="O236">
        <v>180</v>
      </c>
      <c r="P236" s="2">
        <f t="shared" si="74"/>
        <v>44204.458333332899</v>
      </c>
      <c r="Q236">
        <f t="shared" si="59"/>
        <v>8</v>
      </c>
      <c r="R236">
        <f t="shared" si="60"/>
        <v>1</v>
      </c>
      <c r="S236">
        <f t="shared" si="61"/>
        <v>1</v>
      </c>
      <c r="T236">
        <f t="shared" si="62"/>
        <v>11</v>
      </c>
      <c r="U236">
        <f t="shared" si="63"/>
        <v>0</v>
      </c>
      <c r="V236">
        <f t="shared" ca="1" si="64"/>
        <v>0.61080000000000001</v>
      </c>
      <c r="W236">
        <f>INDEX(Solarstrahlungsdaten!$B$13:$G$8772,Übersicht!O236,Übersicht!$E$10)</f>
        <v>109.9</v>
      </c>
      <c r="X236">
        <f t="shared" si="65"/>
        <v>0.37805600000000006</v>
      </c>
      <c r="Y236">
        <f t="shared" ca="1" si="66"/>
        <v>0.23274399999999995</v>
      </c>
      <c r="Z236">
        <f t="shared" ca="1" si="67"/>
        <v>0.37805600000000006</v>
      </c>
      <c r="AA236">
        <f t="shared" ca="1" si="68"/>
        <v>0</v>
      </c>
      <c r="AB236">
        <f t="shared" ca="1" si="69"/>
        <v>0</v>
      </c>
      <c r="AC236">
        <f t="shared" ca="1" si="75"/>
        <v>0</v>
      </c>
      <c r="AD236">
        <f t="shared" ca="1" si="58"/>
        <v>0.23274399999999995</v>
      </c>
      <c r="AE236">
        <f t="shared" ca="1" si="70"/>
        <v>0</v>
      </c>
      <c r="AF236">
        <f t="shared" ca="1" si="71"/>
        <v>0.23274399999999995</v>
      </c>
      <c r="AG236">
        <f t="shared" ca="1" si="72"/>
        <v>0</v>
      </c>
      <c r="AH236">
        <f t="shared" ca="1" si="73"/>
        <v>1</v>
      </c>
      <c r="AJ236">
        <v>180</v>
      </c>
    </row>
    <row r="237" spans="15:36" x14ac:dyDescent="0.25">
      <c r="O237">
        <v>181</v>
      </c>
      <c r="P237" s="2">
        <f t="shared" si="74"/>
        <v>44204.499999999563</v>
      </c>
      <c r="Q237">
        <f t="shared" si="59"/>
        <v>8</v>
      </c>
      <c r="R237">
        <f t="shared" si="60"/>
        <v>1</v>
      </c>
      <c r="S237">
        <f t="shared" si="61"/>
        <v>1</v>
      </c>
      <c r="T237">
        <f t="shared" si="62"/>
        <v>12</v>
      </c>
      <c r="U237">
        <f t="shared" si="63"/>
        <v>0</v>
      </c>
      <c r="V237">
        <f t="shared" ca="1" si="64"/>
        <v>0.65560000000000007</v>
      </c>
      <c r="W237">
        <f>INDEX(Solarstrahlungsdaten!$B$13:$G$8772,Übersicht!O237,Übersicht!$E$10)</f>
        <v>50.06</v>
      </c>
      <c r="X237">
        <f t="shared" si="65"/>
        <v>0.17220640000000001</v>
      </c>
      <c r="Y237">
        <f t="shared" ca="1" si="66"/>
        <v>0.48339360000000009</v>
      </c>
      <c r="Z237">
        <f t="shared" ca="1" si="67"/>
        <v>0.17220640000000001</v>
      </c>
      <c r="AA237">
        <f t="shared" ca="1" si="68"/>
        <v>0</v>
      </c>
      <c r="AB237">
        <f t="shared" ca="1" si="69"/>
        <v>0</v>
      </c>
      <c r="AC237">
        <f t="shared" ca="1" si="75"/>
        <v>0</v>
      </c>
      <c r="AD237">
        <f t="shared" ca="1" si="58"/>
        <v>0.48339360000000009</v>
      </c>
      <c r="AE237">
        <f t="shared" ca="1" si="70"/>
        <v>0</v>
      </c>
      <c r="AF237">
        <f t="shared" ca="1" si="71"/>
        <v>0.48339360000000009</v>
      </c>
      <c r="AG237">
        <f t="shared" ca="1" si="72"/>
        <v>0</v>
      </c>
      <c r="AH237">
        <f t="shared" ca="1" si="73"/>
        <v>1</v>
      </c>
      <c r="AJ237">
        <v>181</v>
      </c>
    </row>
    <row r="238" spans="15:36" x14ac:dyDescent="0.25">
      <c r="O238">
        <v>182</v>
      </c>
      <c r="P238" s="2">
        <f t="shared" si="74"/>
        <v>44204.541666666228</v>
      </c>
      <c r="Q238">
        <f t="shared" si="59"/>
        <v>8</v>
      </c>
      <c r="R238">
        <f t="shared" si="60"/>
        <v>1</v>
      </c>
      <c r="S238">
        <f t="shared" si="61"/>
        <v>1</v>
      </c>
      <c r="T238">
        <f t="shared" si="62"/>
        <v>13</v>
      </c>
      <c r="U238">
        <f t="shared" si="63"/>
        <v>0</v>
      </c>
      <c r="V238">
        <f t="shared" ca="1" si="64"/>
        <v>0.67160000000000009</v>
      </c>
      <c r="W238">
        <f>INDEX(Solarstrahlungsdaten!$B$13:$G$8772,Übersicht!O238,Übersicht!$E$10)</f>
        <v>18.8</v>
      </c>
      <c r="X238">
        <f t="shared" si="65"/>
        <v>6.4672000000000007E-2</v>
      </c>
      <c r="Y238">
        <f t="shared" ca="1" si="66"/>
        <v>0.60692800000000013</v>
      </c>
      <c r="Z238">
        <f t="shared" ca="1" si="67"/>
        <v>6.4672000000000007E-2</v>
      </c>
      <c r="AA238">
        <f t="shared" ca="1" si="68"/>
        <v>0</v>
      </c>
      <c r="AB238">
        <f t="shared" ca="1" si="69"/>
        <v>0</v>
      </c>
      <c r="AC238">
        <f t="shared" ca="1" si="75"/>
        <v>0</v>
      </c>
      <c r="AD238">
        <f t="shared" ca="1" si="58"/>
        <v>0.60692800000000013</v>
      </c>
      <c r="AE238">
        <f t="shared" ca="1" si="70"/>
        <v>0</v>
      </c>
      <c r="AF238">
        <f t="shared" ca="1" si="71"/>
        <v>0.60692800000000013</v>
      </c>
      <c r="AG238">
        <f t="shared" ca="1" si="72"/>
        <v>0</v>
      </c>
      <c r="AH238">
        <f t="shared" ca="1" si="73"/>
        <v>1</v>
      </c>
      <c r="AJ238">
        <v>182</v>
      </c>
    </row>
    <row r="239" spans="15:36" x14ac:dyDescent="0.25">
      <c r="O239">
        <v>183</v>
      </c>
      <c r="P239" s="2">
        <f t="shared" si="74"/>
        <v>44204.583333332892</v>
      </c>
      <c r="Q239">
        <f t="shared" si="59"/>
        <v>8</v>
      </c>
      <c r="R239">
        <f t="shared" si="60"/>
        <v>1</v>
      </c>
      <c r="S239">
        <f t="shared" si="61"/>
        <v>1</v>
      </c>
      <c r="T239">
        <f t="shared" si="62"/>
        <v>14</v>
      </c>
      <c r="U239">
        <f t="shared" si="63"/>
        <v>0</v>
      </c>
      <c r="V239">
        <f t="shared" ca="1" si="64"/>
        <v>0.62629999999999997</v>
      </c>
      <c r="W239">
        <f>INDEX(Solarstrahlungsdaten!$B$13:$G$8772,Übersicht!O239,Übersicht!$E$10)</f>
        <v>1.0649999999999999</v>
      </c>
      <c r="X239">
        <f t="shared" si="65"/>
        <v>3.6635999999999999E-3</v>
      </c>
      <c r="Y239">
        <f t="shared" ca="1" si="66"/>
        <v>0.62263639999999998</v>
      </c>
      <c r="Z239">
        <f t="shared" ca="1" si="67"/>
        <v>3.6635999999999999E-3</v>
      </c>
      <c r="AA239">
        <f t="shared" ca="1" si="68"/>
        <v>0</v>
      </c>
      <c r="AB239">
        <f t="shared" ca="1" si="69"/>
        <v>0</v>
      </c>
      <c r="AC239">
        <f t="shared" ca="1" si="75"/>
        <v>0</v>
      </c>
      <c r="AD239">
        <f t="shared" ca="1" si="58"/>
        <v>0.62263639999999998</v>
      </c>
      <c r="AE239">
        <f t="shared" ca="1" si="70"/>
        <v>0</v>
      </c>
      <c r="AF239">
        <f t="shared" ca="1" si="71"/>
        <v>0.62263639999999998</v>
      </c>
      <c r="AG239">
        <f t="shared" ca="1" si="72"/>
        <v>0</v>
      </c>
      <c r="AH239">
        <f t="shared" ca="1" si="73"/>
        <v>1</v>
      </c>
      <c r="AJ239">
        <v>183</v>
      </c>
    </row>
    <row r="240" spans="15:36" x14ac:dyDescent="0.25">
      <c r="O240">
        <v>184</v>
      </c>
      <c r="P240" s="2">
        <f t="shared" si="74"/>
        <v>44204.624999999556</v>
      </c>
      <c r="Q240">
        <f t="shared" si="59"/>
        <v>8</v>
      </c>
      <c r="R240">
        <f t="shared" si="60"/>
        <v>1</v>
      </c>
      <c r="S240">
        <f t="shared" si="61"/>
        <v>1</v>
      </c>
      <c r="T240">
        <f t="shared" si="62"/>
        <v>15</v>
      </c>
      <c r="U240">
        <f t="shared" si="63"/>
        <v>0</v>
      </c>
      <c r="V240">
        <f t="shared" ca="1" si="64"/>
        <v>0.5825999999999999</v>
      </c>
      <c r="W240">
        <f>INDEX(Solarstrahlungsdaten!$B$13:$G$8772,Übersicht!O240,Übersicht!$E$10)</f>
        <v>0</v>
      </c>
      <c r="X240">
        <f t="shared" si="65"/>
        <v>0</v>
      </c>
      <c r="Y240">
        <f t="shared" ca="1" si="66"/>
        <v>0.5825999999999999</v>
      </c>
      <c r="Z240">
        <f t="shared" ca="1" si="67"/>
        <v>0</v>
      </c>
      <c r="AA240">
        <f t="shared" ca="1" si="68"/>
        <v>0</v>
      </c>
      <c r="AB240">
        <f t="shared" ca="1" si="69"/>
        <v>0</v>
      </c>
      <c r="AC240">
        <f t="shared" ca="1" si="75"/>
        <v>0</v>
      </c>
      <c r="AD240">
        <f t="shared" ca="1" si="58"/>
        <v>0.5825999999999999</v>
      </c>
      <c r="AE240">
        <f t="shared" ca="1" si="70"/>
        <v>0</v>
      </c>
      <c r="AF240">
        <f t="shared" ca="1" si="71"/>
        <v>0.5825999999999999</v>
      </c>
      <c r="AG240">
        <f t="shared" ca="1" si="72"/>
        <v>0</v>
      </c>
      <c r="AH240">
        <f t="shared" ca="1" si="73"/>
        <v>1</v>
      </c>
      <c r="AJ240">
        <v>184</v>
      </c>
    </row>
    <row r="241" spans="15:36" x14ac:dyDescent="0.25">
      <c r="O241">
        <v>185</v>
      </c>
      <c r="P241" s="2">
        <f t="shared" si="74"/>
        <v>44204.66666666622</v>
      </c>
      <c r="Q241">
        <f t="shared" si="59"/>
        <v>8</v>
      </c>
      <c r="R241">
        <f t="shared" si="60"/>
        <v>1</v>
      </c>
      <c r="S241">
        <f t="shared" si="61"/>
        <v>1</v>
      </c>
      <c r="T241">
        <f t="shared" si="62"/>
        <v>16</v>
      </c>
      <c r="U241">
        <f t="shared" si="63"/>
        <v>0</v>
      </c>
      <c r="V241">
        <f t="shared" ca="1" si="64"/>
        <v>0.56899999999999995</v>
      </c>
      <c r="W241">
        <f>INDEX(Solarstrahlungsdaten!$B$13:$G$8772,Übersicht!O241,Übersicht!$E$10)</f>
        <v>0</v>
      </c>
      <c r="X241">
        <f t="shared" si="65"/>
        <v>0</v>
      </c>
      <c r="Y241">
        <f t="shared" ca="1" si="66"/>
        <v>0.56899999999999995</v>
      </c>
      <c r="Z241">
        <f t="shared" ca="1" si="67"/>
        <v>0</v>
      </c>
      <c r="AA241">
        <f t="shared" ca="1" si="68"/>
        <v>0</v>
      </c>
      <c r="AB241">
        <f t="shared" ca="1" si="69"/>
        <v>0</v>
      </c>
      <c r="AC241">
        <f t="shared" ca="1" si="75"/>
        <v>0</v>
      </c>
      <c r="AD241">
        <f t="shared" ca="1" si="58"/>
        <v>0.56899999999999995</v>
      </c>
      <c r="AE241">
        <f t="shared" ca="1" si="70"/>
        <v>0</v>
      </c>
      <c r="AF241">
        <f t="shared" ca="1" si="71"/>
        <v>0.56899999999999995</v>
      </c>
      <c r="AG241">
        <f t="shared" ca="1" si="72"/>
        <v>0</v>
      </c>
      <c r="AH241">
        <f t="shared" ca="1" si="73"/>
        <v>1</v>
      </c>
      <c r="AJ241">
        <v>185</v>
      </c>
    </row>
    <row r="242" spans="15:36" x14ac:dyDescent="0.25">
      <c r="O242">
        <v>186</v>
      </c>
      <c r="P242" s="2">
        <f t="shared" si="74"/>
        <v>44204.708333332885</v>
      </c>
      <c r="Q242">
        <f t="shared" si="59"/>
        <v>8</v>
      </c>
      <c r="R242">
        <f t="shared" si="60"/>
        <v>1</v>
      </c>
      <c r="S242">
        <f t="shared" si="61"/>
        <v>1</v>
      </c>
      <c r="T242">
        <f t="shared" si="62"/>
        <v>17</v>
      </c>
      <c r="U242">
        <f t="shared" si="63"/>
        <v>0</v>
      </c>
      <c r="V242">
        <f t="shared" ca="1" si="64"/>
        <v>0.6754</v>
      </c>
      <c r="W242">
        <f>INDEX(Solarstrahlungsdaten!$B$13:$G$8772,Übersicht!O242,Übersicht!$E$10)</f>
        <v>0</v>
      </c>
      <c r="X242">
        <f t="shared" si="65"/>
        <v>0</v>
      </c>
      <c r="Y242">
        <f t="shared" ca="1" si="66"/>
        <v>0.6754</v>
      </c>
      <c r="Z242">
        <f t="shared" ca="1" si="67"/>
        <v>0</v>
      </c>
      <c r="AA242">
        <f t="shared" ca="1" si="68"/>
        <v>0</v>
      </c>
      <c r="AB242">
        <f t="shared" ca="1" si="69"/>
        <v>0</v>
      </c>
      <c r="AC242">
        <f t="shared" ca="1" si="75"/>
        <v>0</v>
      </c>
      <c r="AD242">
        <f t="shared" ca="1" si="58"/>
        <v>0.6754</v>
      </c>
      <c r="AE242">
        <f t="shared" ca="1" si="70"/>
        <v>0</v>
      </c>
      <c r="AF242">
        <f t="shared" ca="1" si="71"/>
        <v>0.6754</v>
      </c>
      <c r="AG242">
        <f t="shared" ca="1" si="72"/>
        <v>0</v>
      </c>
      <c r="AH242">
        <f t="shared" ca="1" si="73"/>
        <v>1</v>
      </c>
      <c r="AJ242">
        <v>186</v>
      </c>
    </row>
    <row r="243" spans="15:36" x14ac:dyDescent="0.25">
      <c r="O243">
        <v>187</v>
      </c>
      <c r="P243" s="2">
        <f t="shared" si="74"/>
        <v>44204.749999999549</v>
      </c>
      <c r="Q243">
        <f t="shared" si="59"/>
        <v>8</v>
      </c>
      <c r="R243">
        <f t="shared" si="60"/>
        <v>1</v>
      </c>
      <c r="S243">
        <f t="shared" si="61"/>
        <v>1</v>
      </c>
      <c r="T243">
        <f t="shared" si="62"/>
        <v>18</v>
      </c>
      <c r="U243">
        <f t="shared" si="63"/>
        <v>0</v>
      </c>
      <c r="V243">
        <f t="shared" ca="1" si="64"/>
        <v>0.82350000000000001</v>
      </c>
      <c r="W243">
        <f>INDEX(Solarstrahlungsdaten!$B$13:$G$8772,Übersicht!O243,Übersicht!$E$10)</f>
        <v>0</v>
      </c>
      <c r="X243">
        <f t="shared" si="65"/>
        <v>0</v>
      </c>
      <c r="Y243">
        <f t="shared" ca="1" si="66"/>
        <v>0.82350000000000001</v>
      </c>
      <c r="Z243">
        <f t="shared" ca="1" si="67"/>
        <v>0</v>
      </c>
      <c r="AA243">
        <f t="shared" ca="1" si="68"/>
        <v>0</v>
      </c>
      <c r="AB243">
        <f t="shared" ca="1" si="69"/>
        <v>0</v>
      </c>
      <c r="AC243">
        <f t="shared" ca="1" si="75"/>
        <v>0</v>
      </c>
      <c r="AD243">
        <f t="shared" ca="1" si="58"/>
        <v>0.82350000000000001</v>
      </c>
      <c r="AE243">
        <f t="shared" ca="1" si="70"/>
        <v>0</v>
      </c>
      <c r="AF243">
        <f t="shared" ca="1" si="71"/>
        <v>0.82350000000000001</v>
      </c>
      <c r="AG243">
        <f t="shared" ca="1" si="72"/>
        <v>0</v>
      </c>
      <c r="AH243">
        <f t="shared" ca="1" si="73"/>
        <v>1</v>
      </c>
      <c r="AJ243">
        <v>187</v>
      </c>
    </row>
    <row r="244" spans="15:36" x14ac:dyDescent="0.25">
      <c r="O244">
        <v>188</v>
      </c>
      <c r="P244" s="2">
        <f t="shared" si="74"/>
        <v>44204.791666666213</v>
      </c>
      <c r="Q244">
        <f t="shared" si="59"/>
        <v>8</v>
      </c>
      <c r="R244">
        <f t="shared" si="60"/>
        <v>1</v>
      </c>
      <c r="S244">
        <f t="shared" si="61"/>
        <v>1</v>
      </c>
      <c r="T244">
        <f t="shared" si="62"/>
        <v>19</v>
      </c>
      <c r="U244">
        <f t="shared" si="63"/>
        <v>0</v>
      </c>
      <c r="V244">
        <f t="shared" ca="1" si="64"/>
        <v>0.8488</v>
      </c>
      <c r="W244">
        <f>INDEX(Solarstrahlungsdaten!$B$13:$G$8772,Übersicht!O244,Übersicht!$E$10)</f>
        <v>0</v>
      </c>
      <c r="X244">
        <f t="shared" si="65"/>
        <v>0</v>
      </c>
      <c r="Y244">
        <f t="shared" ca="1" si="66"/>
        <v>0.8488</v>
      </c>
      <c r="Z244">
        <f t="shared" ca="1" si="67"/>
        <v>0</v>
      </c>
      <c r="AA244">
        <f t="shared" ca="1" si="68"/>
        <v>0</v>
      </c>
      <c r="AB244">
        <f t="shared" ca="1" si="69"/>
        <v>0</v>
      </c>
      <c r="AC244">
        <f t="shared" ca="1" si="75"/>
        <v>0</v>
      </c>
      <c r="AD244">
        <f t="shared" ca="1" si="58"/>
        <v>0.8488</v>
      </c>
      <c r="AE244">
        <f t="shared" ca="1" si="70"/>
        <v>0</v>
      </c>
      <c r="AF244">
        <f t="shared" ca="1" si="71"/>
        <v>0.8488</v>
      </c>
      <c r="AG244">
        <f t="shared" ca="1" si="72"/>
        <v>0</v>
      </c>
      <c r="AH244">
        <f t="shared" ca="1" si="73"/>
        <v>1</v>
      </c>
      <c r="AJ244">
        <v>188</v>
      </c>
    </row>
    <row r="245" spans="15:36" x14ac:dyDescent="0.25">
      <c r="O245">
        <v>189</v>
      </c>
      <c r="P245" s="2">
        <f t="shared" si="74"/>
        <v>44204.833333332877</v>
      </c>
      <c r="Q245">
        <f t="shared" si="59"/>
        <v>8</v>
      </c>
      <c r="R245">
        <f t="shared" si="60"/>
        <v>1</v>
      </c>
      <c r="S245">
        <f t="shared" si="61"/>
        <v>1</v>
      </c>
      <c r="T245">
        <f t="shared" si="62"/>
        <v>20</v>
      </c>
      <c r="U245">
        <f t="shared" si="63"/>
        <v>0</v>
      </c>
      <c r="V245">
        <f t="shared" ca="1" si="64"/>
        <v>0.74019999999999997</v>
      </c>
      <c r="W245">
        <f>INDEX(Solarstrahlungsdaten!$B$13:$G$8772,Übersicht!O245,Übersicht!$E$10)</f>
        <v>0</v>
      </c>
      <c r="X245">
        <f t="shared" si="65"/>
        <v>0</v>
      </c>
      <c r="Y245">
        <f t="shared" ca="1" si="66"/>
        <v>0.74019999999999997</v>
      </c>
      <c r="Z245">
        <f t="shared" ca="1" si="67"/>
        <v>0</v>
      </c>
      <c r="AA245">
        <f t="shared" ca="1" si="68"/>
        <v>0</v>
      </c>
      <c r="AB245">
        <f t="shared" ca="1" si="69"/>
        <v>0</v>
      </c>
      <c r="AC245">
        <f t="shared" ca="1" si="75"/>
        <v>0</v>
      </c>
      <c r="AD245">
        <f t="shared" ca="1" si="58"/>
        <v>0.74019999999999997</v>
      </c>
      <c r="AE245">
        <f t="shared" ca="1" si="70"/>
        <v>0</v>
      </c>
      <c r="AF245">
        <f t="shared" ca="1" si="71"/>
        <v>0.74019999999999997</v>
      </c>
      <c r="AG245">
        <f t="shared" ca="1" si="72"/>
        <v>0</v>
      </c>
      <c r="AH245">
        <f t="shared" ca="1" si="73"/>
        <v>1</v>
      </c>
      <c r="AJ245">
        <v>189</v>
      </c>
    </row>
    <row r="246" spans="15:36" x14ac:dyDescent="0.25">
      <c r="O246">
        <v>190</v>
      </c>
      <c r="P246" s="2">
        <f t="shared" si="74"/>
        <v>44204.874999999542</v>
      </c>
      <c r="Q246">
        <f t="shared" si="59"/>
        <v>8</v>
      </c>
      <c r="R246">
        <f t="shared" si="60"/>
        <v>1</v>
      </c>
      <c r="S246">
        <f t="shared" si="61"/>
        <v>1</v>
      </c>
      <c r="T246">
        <f t="shared" si="62"/>
        <v>21</v>
      </c>
      <c r="U246">
        <f t="shared" si="63"/>
        <v>0</v>
      </c>
      <c r="V246">
        <f t="shared" ca="1" si="64"/>
        <v>0.55970000000000009</v>
      </c>
      <c r="W246">
        <f>INDEX(Solarstrahlungsdaten!$B$13:$G$8772,Übersicht!O246,Übersicht!$E$10)</f>
        <v>0</v>
      </c>
      <c r="X246">
        <f t="shared" si="65"/>
        <v>0</v>
      </c>
      <c r="Y246">
        <f t="shared" ca="1" si="66"/>
        <v>0.55970000000000009</v>
      </c>
      <c r="Z246">
        <f t="shared" ca="1" si="67"/>
        <v>0</v>
      </c>
      <c r="AA246">
        <f t="shared" ca="1" si="68"/>
        <v>0</v>
      </c>
      <c r="AB246">
        <f t="shared" ca="1" si="69"/>
        <v>0</v>
      </c>
      <c r="AC246">
        <f t="shared" ca="1" si="75"/>
        <v>0</v>
      </c>
      <c r="AD246">
        <f t="shared" ca="1" si="58"/>
        <v>0.55970000000000009</v>
      </c>
      <c r="AE246">
        <f t="shared" ca="1" si="70"/>
        <v>0</v>
      </c>
      <c r="AF246">
        <f t="shared" ca="1" si="71"/>
        <v>0.55970000000000009</v>
      </c>
      <c r="AG246">
        <f t="shared" ca="1" si="72"/>
        <v>0</v>
      </c>
      <c r="AH246">
        <f t="shared" ca="1" si="73"/>
        <v>1</v>
      </c>
      <c r="AJ246">
        <v>190</v>
      </c>
    </row>
    <row r="247" spans="15:36" x14ac:dyDescent="0.25">
      <c r="O247">
        <v>191</v>
      </c>
      <c r="P247" s="2">
        <f t="shared" si="74"/>
        <v>44204.916666666206</v>
      </c>
      <c r="Q247">
        <f t="shared" si="59"/>
        <v>8</v>
      </c>
      <c r="R247">
        <f t="shared" si="60"/>
        <v>1</v>
      </c>
      <c r="S247">
        <f t="shared" si="61"/>
        <v>1</v>
      </c>
      <c r="T247">
        <f t="shared" si="62"/>
        <v>22</v>
      </c>
      <c r="U247">
        <f t="shared" si="63"/>
        <v>0</v>
      </c>
      <c r="V247">
        <f t="shared" ca="1" si="64"/>
        <v>0.5</v>
      </c>
      <c r="W247">
        <f>INDEX(Solarstrahlungsdaten!$B$13:$G$8772,Übersicht!O247,Übersicht!$E$10)</f>
        <v>0</v>
      </c>
      <c r="X247">
        <f t="shared" si="65"/>
        <v>0</v>
      </c>
      <c r="Y247">
        <f t="shared" ca="1" si="66"/>
        <v>0.5</v>
      </c>
      <c r="Z247">
        <f t="shared" ca="1" si="67"/>
        <v>0</v>
      </c>
      <c r="AA247">
        <f t="shared" ca="1" si="68"/>
        <v>0</v>
      </c>
      <c r="AB247">
        <f t="shared" ca="1" si="69"/>
        <v>0</v>
      </c>
      <c r="AC247">
        <f t="shared" ca="1" si="75"/>
        <v>0</v>
      </c>
      <c r="AD247">
        <f t="shared" ca="1" si="58"/>
        <v>0.5</v>
      </c>
      <c r="AE247">
        <f t="shared" ca="1" si="70"/>
        <v>0</v>
      </c>
      <c r="AF247">
        <f t="shared" ca="1" si="71"/>
        <v>0.5</v>
      </c>
      <c r="AG247">
        <f t="shared" ca="1" si="72"/>
        <v>0</v>
      </c>
      <c r="AH247">
        <f t="shared" ca="1" si="73"/>
        <v>1</v>
      </c>
      <c r="AJ247">
        <v>191</v>
      </c>
    </row>
    <row r="248" spans="15:36" x14ac:dyDescent="0.25">
      <c r="O248">
        <v>192</v>
      </c>
      <c r="P248" s="2">
        <f t="shared" si="74"/>
        <v>44204.95833333287</v>
      </c>
      <c r="Q248">
        <f t="shared" si="59"/>
        <v>8</v>
      </c>
      <c r="R248">
        <f t="shared" si="60"/>
        <v>1</v>
      </c>
      <c r="S248">
        <f t="shared" si="61"/>
        <v>1</v>
      </c>
      <c r="T248">
        <f t="shared" si="62"/>
        <v>23</v>
      </c>
      <c r="U248">
        <f t="shared" si="63"/>
        <v>0</v>
      </c>
      <c r="V248">
        <f t="shared" ca="1" si="64"/>
        <v>0.43980000000000002</v>
      </c>
      <c r="W248">
        <f>INDEX(Solarstrahlungsdaten!$B$13:$G$8772,Übersicht!O248,Übersicht!$E$10)</f>
        <v>0</v>
      </c>
      <c r="X248">
        <f t="shared" si="65"/>
        <v>0</v>
      </c>
      <c r="Y248">
        <f t="shared" ca="1" si="66"/>
        <v>0.43980000000000002</v>
      </c>
      <c r="Z248">
        <f t="shared" ca="1" si="67"/>
        <v>0</v>
      </c>
      <c r="AA248">
        <f t="shared" ca="1" si="68"/>
        <v>0</v>
      </c>
      <c r="AB248">
        <f t="shared" ca="1" si="69"/>
        <v>0</v>
      </c>
      <c r="AC248">
        <f t="shared" ca="1" si="75"/>
        <v>0</v>
      </c>
      <c r="AD248">
        <f t="shared" ca="1" si="58"/>
        <v>0.43980000000000002</v>
      </c>
      <c r="AE248">
        <f t="shared" ca="1" si="70"/>
        <v>0</v>
      </c>
      <c r="AF248">
        <f t="shared" ca="1" si="71"/>
        <v>0.43980000000000002</v>
      </c>
      <c r="AG248">
        <f t="shared" ca="1" si="72"/>
        <v>0</v>
      </c>
      <c r="AH248">
        <f t="shared" ca="1" si="73"/>
        <v>1</v>
      </c>
      <c r="AJ248">
        <v>192</v>
      </c>
    </row>
    <row r="249" spans="15:36" x14ac:dyDescent="0.25">
      <c r="O249">
        <v>193</v>
      </c>
      <c r="P249" s="2">
        <f t="shared" si="74"/>
        <v>44204.999999999534</v>
      </c>
      <c r="Q249">
        <f t="shared" si="59"/>
        <v>9</v>
      </c>
      <c r="R249">
        <f t="shared" si="60"/>
        <v>1</v>
      </c>
      <c r="S249">
        <f t="shared" si="61"/>
        <v>2</v>
      </c>
      <c r="T249">
        <f t="shared" si="62"/>
        <v>0</v>
      </c>
      <c r="U249">
        <f t="shared" si="63"/>
        <v>0</v>
      </c>
      <c r="V249">
        <f t="shared" ca="1" si="64"/>
        <v>0.31680000000000003</v>
      </c>
      <c r="W249">
        <f>INDEX(Solarstrahlungsdaten!$B$13:$G$8772,Übersicht!O249,Übersicht!$E$10)</f>
        <v>0</v>
      </c>
      <c r="X249">
        <f t="shared" si="65"/>
        <v>0</v>
      </c>
      <c r="Y249">
        <f t="shared" ca="1" si="66"/>
        <v>0.31680000000000003</v>
      </c>
      <c r="Z249">
        <f t="shared" ca="1" si="67"/>
        <v>0</v>
      </c>
      <c r="AA249">
        <f t="shared" ca="1" si="68"/>
        <v>0</v>
      </c>
      <c r="AB249">
        <f t="shared" ca="1" si="69"/>
        <v>0</v>
      </c>
      <c r="AC249">
        <f t="shared" ca="1" si="75"/>
        <v>0</v>
      </c>
      <c r="AD249">
        <f t="shared" ref="AD249:AD312" ca="1" si="76">Y249+AA249-AB249</f>
        <v>0.31680000000000003</v>
      </c>
      <c r="AE249">
        <f t="shared" ca="1" si="70"/>
        <v>0</v>
      </c>
      <c r="AF249">
        <f t="shared" ca="1" si="71"/>
        <v>0.31680000000000003</v>
      </c>
      <c r="AG249">
        <f t="shared" ca="1" si="72"/>
        <v>0</v>
      </c>
      <c r="AH249">
        <f t="shared" ca="1" si="73"/>
        <v>1</v>
      </c>
      <c r="AJ249">
        <v>193</v>
      </c>
    </row>
    <row r="250" spans="15:36" x14ac:dyDescent="0.25">
      <c r="O250">
        <v>194</v>
      </c>
      <c r="P250" s="2">
        <f t="shared" si="74"/>
        <v>44205.041666666199</v>
      </c>
      <c r="Q250">
        <f t="shared" ref="Q250:Q313" si="77">DAY(P250)</f>
        <v>9</v>
      </c>
      <c r="R250">
        <f t="shared" ref="R250:R313" si="78">MONTH(P250)</f>
        <v>1</v>
      </c>
      <c r="S250">
        <f t="shared" ref="S250:S313" si="79">IF(WEEKDAY(P250)=6,1,IF(WEEKDAY(P250)=7,2,3))</f>
        <v>2</v>
      </c>
      <c r="T250">
        <f t="shared" ref="T250:T313" si="80">HOUR(P250)</f>
        <v>1</v>
      </c>
      <c r="U250">
        <f t="shared" ref="U250:U313" si="81">IF(AND(P250&gt;DATE(2021,5,14),P250&lt;DATE(2021,9,15)),1,IF(AND(P250&gt;DATE(2021,3,20),P250&lt;DATE(2021,11,1)),2,0))</f>
        <v>0</v>
      </c>
      <c r="V250">
        <f t="shared" ref="V250:V313" ca="1" si="82">INDEX($D$57:$L$80,1+T250,S250+U250*3)</f>
        <v>0.24429999999999999</v>
      </c>
      <c r="W250">
        <f>INDEX(Solarstrahlungsdaten!$B$13:$G$8772,Übersicht!O250,Übersicht!$E$10)</f>
        <v>0</v>
      </c>
      <c r="X250">
        <f t="shared" ref="X250:X313" si="83">IF(W250*$D$9/1000*(1-$D$41)&gt;$D$9*$D$42,$D$9*$D$42,W250*$D$9/1000*(1-$D$41))</f>
        <v>0</v>
      </c>
      <c r="Y250">
        <f t="shared" ref="Y250:Y313" ca="1" si="84">V250-X250</f>
        <v>0.24429999999999999</v>
      </c>
      <c r="Z250">
        <f t="shared" ref="Z250:Z313" ca="1" si="85">IF(X250&gt;V250,V250,X250)</f>
        <v>0</v>
      </c>
      <c r="AA250">
        <f t="shared" ref="AA250:AA313" ca="1" si="86">IF(Y250&lt;0, IF(AC249-Y250&lt;$D$22, -Y250, $D$22-AC249),0)</f>
        <v>0</v>
      </c>
      <c r="AB250">
        <f t="shared" ref="AB250:AB313" ca="1" si="87">IF(Y250&gt;0, IF(AC249-Y250&gt;0, Y250, AC249),0)</f>
        <v>0</v>
      </c>
      <c r="AC250">
        <f t="shared" ca="1" si="75"/>
        <v>0</v>
      </c>
      <c r="AD250">
        <f t="shared" ca="1" si="76"/>
        <v>0.24429999999999999</v>
      </c>
      <c r="AE250">
        <f t="shared" ref="AE250:AE313" ca="1" si="88">IF(AD250&lt;0,-AD250,0)</f>
        <v>0</v>
      </c>
      <c r="AF250">
        <f t="shared" ref="AF250:AF313" ca="1" si="89">IF(AD250&gt;0,AD250,0)</f>
        <v>0.24429999999999999</v>
      </c>
      <c r="AG250">
        <f t="shared" ref="AG250:AG313" ca="1" si="90">IF($D$22&gt;0,AC250/$D$22,0)</f>
        <v>0</v>
      </c>
      <c r="AH250">
        <f t="shared" ref="AH250:AH313" ca="1" si="91">IF(AC250&lt;=0,1,0)</f>
        <v>1</v>
      </c>
      <c r="AJ250">
        <v>194</v>
      </c>
    </row>
    <row r="251" spans="15:36" x14ac:dyDescent="0.25">
      <c r="O251">
        <v>195</v>
      </c>
      <c r="P251" s="2">
        <f t="shared" ref="P251:P314" si="92">P250+TIME(1,,)</f>
        <v>44205.083333332863</v>
      </c>
      <c r="Q251">
        <f t="shared" si="77"/>
        <v>9</v>
      </c>
      <c r="R251">
        <f t="shared" si="78"/>
        <v>1</v>
      </c>
      <c r="S251">
        <f t="shared" si="79"/>
        <v>2</v>
      </c>
      <c r="T251">
        <f t="shared" si="80"/>
        <v>2</v>
      </c>
      <c r="U251">
        <f t="shared" si="81"/>
        <v>0</v>
      </c>
      <c r="V251">
        <f t="shared" ca="1" si="82"/>
        <v>0.18689999999999998</v>
      </c>
      <c r="W251">
        <f>INDEX(Solarstrahlungsdaten!$B$13:$G$8772,Übersicht!O251,Übersicht!$E$10)</f>
        <v>0</v>
      </c>
      <c r="X251">
        <f t="shared" si="83"/>
        <v>0</v>
      </c>
      <c r="Y251">
        <f t="shared" ca="1" si="84"/>
        <v>0.18689999999999998</v>
      </c>
      <c r="Z251">
        <f t="shared" ca="1" si="85"/>
        <v>0</v>
      </c>
      <c r="AA251">
        <f t="shared" ca="1" si="86"/>
        <v>0</v>
      </c>
      <c r="AB251">
        <f t="shared" ca="1" si="87"/>
        <v>0</v>
      </c>
      <c r="AC251">
        <f t="shared" ref="AC251:AC314" ca="1" si="93">AC250+AA251-AB251</f>
        <v>0</v>
      </c>
      <c r="AD251">
        <f t="shared" ca="1" si="76"/>
        <v>0.18689999999999998</v>
      </c>
      <c r="AE251">
        <f t="shared" ca="1" si="88"/>
        <v>0</v>
      </c>
      <c r="AF251">
        <f t="shared" ca="1" si="89"/>
        <v>0.18689999999999998</v>
      </c>
      <c r="AG251">
        <f t="shared" ca="1" si="90"/>
        <v>0</v>
      </c>
      <c r="AH251">
        <f t="shared" ca="1" si="91"/>
        <v>1</v>
      </c>
      <c r="AJ251">
        <v>195</v>
      </c>
    </row>
    <row r="252" spans="15:36" x14ac:dyDescent="0.25">
      <c r="O252">
        <v>196</v>
      </c>
      <c r="P252" s="2">
        <f t="shared" si="92"/>
        <v>44205.124999999527</v>
      </c>
      <c r="Q252">
        <f t="shared" si="77"/>
        <v>9</v>
      </c>
      <c r="R252">
        <f t="shared" si="78"/>
        <v>1</v>
      </c>
      <c r="S252">
        <f t="shared" si="79"/>
        <v>2</v>
      </c>
      <c r="T252">
        <f t="shared" si="80"/>
        <v>3</v>
      </c>
      <c r="U252">
        <f t="shared" si="81"/>
        <v>0</v>
      </c>
      <c r="V252">
        <f t="shared" ca="1" si="82"/>
        <v>0.16789999999999997</v>
      </c>
      <c r="W252">
        <f>INDEX(Solarstrahlungsdaten!$B$13:$G$8772,Übersicht!O252,Übersicht!$E$10)</f>
        <v>0</v>
      </c>
      <c r="X252">
        <f t="shared" si="83"/>
        <v>0</v>
      </c>
      <c r="Y252">
        <f t="shared" ca="1" si="84"/>
        <v>0.16789999999999997</v>
      </c>
      <c r="Z252">
        <f t="shared" ca="1" si="85"/>
        <v>0</v>
      </c>
      <c r="AA252">
        <f t="shared" ca="1" si="86"/>
        <v>0</v>
      </c>
      <c r="AB252">
        <f t="shared" ca="1" si="87"/>
        <v>0</v>
      </c>
      <c r="AC252">
        <f t="shared" ca="1" si="93"/>
        <v>0</v>
      </c>
      <c r="AD252">
        <f t="shared" ca="1" si="76"/>
        <v>0.16789999999999997</v>
      </c>
      <c r="AE252">
        <f t="shared" ca="1" si="88"/>
        <v>0</v>
      </c>
      <c r="AF252">
        <f t="shared" ca="1" si="89"/>
        <v>0.16789999999999997</v>
      </c>
      <c r="AG252">
        <f t="shared" ca="1" si="90"/>
        <v>0</v>
      </c>
      <c r="AH252">
        <f t="shared" ca="1" si="91"/>
        <v>1</v>
      </c>
      <c r="AJ252">
        <v>196</v>
      </c>
    </row>
    <row r="253" spans="15:36" x14ac:dyDescent="0.25">
      <c r="O253">
        <v>197</v>
      </c>
      <c r="P253" s="2">
        <f t="shared" si="92"/>
        <v>44205.166666666191</v>
      </c>
      <c r="Q253">
        <f t="shared" si="77"/>
        <v>9</v>
      </c>
      <c r="R253">
        <f t="shared" si="78"/>
        <v>1</v>
      </c>
      <c r="S253">
        <f t="shared" si="79"/>
        <v>2</v>
      </c>
      <c r="T253">
        <f t="shared" si="80"/>
        <v>4</v>
      </c>
      <c r="U253">
        <f t="shared" si="81"/>
        <v>0</v>
      </c>
      <c r="V253">
        <f t="shared" ca="1" si="82"/>
        <v>0.15659999999999999</v>
      </c>
      <c r="W253">
        <f>INDEX(Solarstrahlungsdaten!$B$13:$G$8772,Übersicht!O253,Übersicht!$E$10)</f>
        <v>0</v>
      </c>
      <c r="X253">
        <f t="shared" si="83"/>
        <v>0</v>
      </c>
      <c r="Y253">
        <f t="shared" ca="1" si="84"/>
        <v>0.15659999999999999</v>
      </c>
      <c r="Z253">
        <f t="shared" ca="1" si="85"/>
        <v>0</v>
      </c>
      <c r="AA253">
        <f t="shared" ca="1" si="86"/>
        <v>0</v>
      </c>
      <c r="AB253">
        <f t="shared" ca="1" si="87"/>
        <v>0</v>
      </c>
      <c r="AC253">
        <f t="shared" ca="1" si="93"/>
        <v>0</v>
      </c>
      <c r="AD253">
        <f t="shared" ca="1" si="76"/>
        <v>0.15659999999999999</v>
      </c>
      <c r="AE253">
        <f t="shared" ca="1" si="88"/>
        <v>0</v>
      </c>
      <c r="AF253">
        <f t="shared" ca="1" si="89"/>
        <v>0.15659999999999999</v>
      </c>
      <c r="AG253">
        <f t="shared" ca="1" si="90"/>
        <v>0</v>
      </c>
      <c r="AH253">
        <f t="shared" ca="1" si="91"/>
        <v>1</v>
      </c>
      <c r="AJ253">
        <v>197</v>
      </c>
    </row>
    <row r="254" spans="15:36" x14ac:dyDescent="0.25">
      <c r="O254">
        <v>198</v>
      </c>
      <c r="P254" s="2">
        <f t="shared" si="92"/>
        <v>44205.208333332856</v>
      </c>
      <c r="Q254">
        <f t="shared" si="77"/>
        <v>9</v>
      </c>
      <c r="R254">
        <f t="shared" si="78"/>
        <v>1</v>
      </c>
      <c r="S254">
        <f t="shared" si="79"/>
        <v>2</v>
      </c>
      <c r="T254">
        <f t="shared" si="80"/>
        <v>5</v>
      </c>
      <c r="U254">
        <f t="shared" si="81"/>
        <v>0</v>
      </c>
      <c r="V254">
        <f t="shared" ca="1" si="82"/>
        <v>0.15369999999999998</v>
      </c>
      <c r="W254">
        <f>INDEX(Solarstrahlungsdaten!$B$13:$G$8772,Übersicht!O254,Übersicht!$E$10)</f>
        <v>0</v>
      </c>
      <c r="X254">
        <f t="shared" si="83"/>
        <v>0</v>
      </c>
      <c r="Y254">
        <f t="shared" ca="1" si="84"/>
        <v>0.15369999999999998</v>
      </c>
      <c r="Z254">
        <f t="shared" ca="1" si="85"/>
        <v>0</v>
      </c>
      <c r="AA254">
        <f t="shared" ca="1" si="86"/>
        <v>0</v>
      </c>
      <c r="AB254">
        <f t="shared" ca="1" si="87"/>
        <v>0</v>
      </c>
      <c r="AC254">
        <f t="shared" ca="1" si="93"/>
        <v>0</v>
      </c>
      <c r="AD254">
        <f t="shared" ca="1" si="76"/>
        <v>0.15369999999999998</v>
      </c>
      <c r="AE254">
        <f t="shared" ca="1" si="88"/>
        <v>0</v>
      </c>
      <c r="AF254">
        <f t="shared" ca="1" si="89"/>
        <v>0.15369999999999998</v>
      </c>
      <c r="AG254">
        <f t="shared" ca="1" si="90"/>
        <v>0</v>
      </c>
      <c r="AH254">
        <f t="shared" ca="1" si="91"/>
        <v>1</v>
      </c>
      <c r="AJ254">
        <v>198</v>
      </c>
    </row>
    <row r="255" spans="15:36" x14ac:dyDescent="0.25">
      <c r="O255">
        <v>199</v>
      </c>
      <c r="P255" s="2">
        <f t="shared" si="92"/>
        <v>44205.24999999952</v>
      </c>
      <c r="Q255">
        <f t="shared" si="77"/>
        <v>9</v>
      </c>
      <c r="R255">
        <f t="shared" si="78"/>
        <v>1</v>
      </c>
      <c r="S255">
        <f t="shared" si="79"/>
        <v>2</v>
      </c>
      <c r="T255">
        <f t="shared" si="80"/>
        <v>6</v>
      </c>
      <c r="U255">
        <f t="shared" si="81"/>
        <v>0</v>
      </c>
      <c r="V255">
        <f t="shared" ca="1" si="82"/>
        <v>0.1605</v>
      </c>
      <c r="W255">
        <f>INDEX(Solarstrahlungsdaten!$B$13:$G$8772,Übersicht!O255,Übersicht!$E$10)</f>
        <v>0</v>
      </c>
      <c r="X255">
        <f t="shared" si="83"/>
        <v>0</v>
      </c>
      <c r="Y255">
        <f t="shared" ca="1" si="84"/>
        <v>0.1605</v>
      </c>
      <c r="Z255">
        <f t="shared" ca="1" si="85"/>
        <v>0</v>
      </c>
      <c r="AA255">
        <f t="shared" ca="1" si="86"/>
        <v>0</v>
      </c>
      <c r="AB255">
        <f t="shared" ca="1" si="87"/>
        <v>0</v>
      </c>
      <c r="AC255">
        <f t="shared" ca="1" si="93"/>
        <v>0</v>
      </c>
      <c r="AD255">
        <f t="shared" ca="1" si="76"/>
        <v>0.1605</v>
      </c>
      <c r="AE255">
        <f t="shared" ca="1" si="88"/>
        <v>0</v>
      </c>
      <c r="AF255">
        <f t="shared" ca="1" si="89"/>
        <v>0.1605</v>
      </c>
      <c r="AG255">
        <f t="shared" ca="1" si="90"/>
        <v>0</v>
      </c>
      <c r="AH255">
        <f t="shared" ca="1" si="91"/>
        <v>1</v>
      </c>
      <c r="AJ255">
        <v>199</v>
      </c>
    </row>
    <row r="256" spans="15:36" x14ac:dyDescent="0.25">
      <c r="O256">
        <v>200</v>
      </c>
      <c r="P256" s="2">
        <f t="shared" si="92"/>
        <v>44205.291666666184</v>
      </c>
      <c r="Q256">
        <f t="shared" si="77"/>
        <v>9</v>
      </c>
      <c r="R256">
        <f t="shared" si="78"/>
        <v>1</v>
      </c>
      <c r="S256">
        <f t="shared" si="79"/>
        <v>2</v>
      </c>
      <c r="T256">
        <f t="shared" si="80"/>
        <v>7</v>
      </c>
      <c r="U256">
        <f t="shared" si="81"/>
        <v>0</v>
      </c>
      <c r="V256">
        <f t="shared" ca="1" si="82"/>
        <v>0.18409999999999999</v>
      </c>
      <c r="W256">
        <f>INDEX(Solarstrahlungsdaten!$B$13:$G$8772,Übersicht!O256,Übersicht!$E$10)</f>
        <v>0</v>
      </c>
      <c r="X256">
        <f t="shared" si="83"/>
        <v>0</v>
      </c>
      <c r="Y256">
        <f t="shared" ca="1" si="84"/>
        <v>0.18409999999999999</v>
      </c>
      <c r="Z256">
        <f t="shared" ca="1" si="85"/>
        <v>0</v>
      </c>
      <c r="AA256">
        <f t="shared" ca="1" si="86"/>
        <v>0</v>
      </c>
      <c r="AB256">
        <f t="shared" ca="1" si="87"/>
        <v>0</v>
      </c>
      <c r="AC256">
        <f t="shared" ca="1" si="93"/>
        <v>0</v>
      </c>
      <c r="AD256">
        <f t="shared" ca="1" si="76"/>
        <v>0.18409999999999999</v>
      </c>
      <c r="AE256">
        <f t="shared" ca="1" si="88"/>
        <v>0</v>
      </c>
      <c r="AF256">
        <f t="shared" ca="1" si="89"/>
        <v>0.18409999999999999</v>
      </c>
      <c r="AG256">
        <f t="shared" ca="1" si="90"/>
        <v>0</v>
      </c>
      <c r="AH256">
        <f t="shared" ca="1" si="91"/>
        <v>1</v>
      </c>
      <c r="AJ256">
        <v>200</v>
      </c>
    </row>
    <row r="257" spans="15:36" x14ac:dyDescent="0.25">
      <c r="O257">
        <v>201</v>
      </c>
      <c r="P257" s="2">
        <f t="shared" si="92"/>
        <v>44205.333333332848</v>
      </c>
      <c r="Q257">
        <f t="shared" si="77"/>
        <v>9</v>
      </c>
      <c r="R257">
        <f t="shared" si="78"/>
        <v>1</v>
      </c>
      <c r="S257">
        <f t="shared" si="79"/>
        <v>2</v>
      </c>
      <c r="T257">
        <f t="shared" si="80"/>
        <v>8</v>
      </c>
      <c r="U257">
        <f t="shared" si="81"/>
        <v>0</v>
      </c>
      <c r="V257">
        <f t="shared" ca="1" si="82"/>
        <v>0.3034</v>
      </c>
      <c r="W257">
        <f>INDEX(Solarstrahlungsdaten!$B$13:$G$8772,Übersicht!O257,Übersicht!$E$10)</f>
        <v>1.0750000000000002</v>
      </c>
      <c r="X257">
        <f t="shared" si="83"/>
        <v>3.6980000000000008E-3</v>
      </c>
      <c r="Y257">
        <f t="shared" ca="1" si="84"/>
        <v>0.29970200000000002</v>
      </c>
      <c r="Z257">
        <f t="shared" ca="1" si="85"/>
        <v>3.6980000000000008E-3</v>
      </c>
      <c r="AA257">
        <f t="shared" ca="1" si="86"/>
        <v>0</v>
      </c>
      <c r="AB257">
        <f t="shared" ca="1" si="87"/>
        <v>0</v>
      </c>
      <c r="AC257">
        <f t="shared" ca="1" si="93"/>
        <v>0</v>
      </c>
      <c r="AD257">
        <f t="shared" ca="1" si="76"/>
        <v>0.29970200000000002</v>
      </c>
      <c r="AE257">
        <f t="shared" ca="1" si="88"/>
        <v>0</v>
      </c>
      <c r="AF257">
        <f t="shared" ca="1" si="89"/>
        <v>0.29970200000000002</v>
      </c>
      <c r="AG257">
        <f t="shared" ca="1" si="90"/>
        <v>0</v>
      </c>
      <c r="AH257">
        <f t="shared" ca="1" si="91"/>
        <v>1</v>
      </c>
      <c r="AJ257">
        <v>201</v>
      </c>
    </row>
    <row r="258" spans="15:36" x14ac:dyDescent="0.25">
      <c r="O258">
        <v>202</v>
      </c>
      <c r="P258" s="2">
        <f t="shared" si="92"/>
        <v>44205.374999999513</v>
      </c>
      <c r="Q258">
        <f t="shared" si="77"/>
        <v>9</v>
      </c>
      <c r="R258">
        <f t="shared" si="78"/>
        <v>1</v>
      </c>
      <c r="S258">
        <f t="shared" si="79"/>
        <v>2</v>
      </c>
      <c r="T258">
        <f t="shared" si="80"/>
        <v>9</v>
      </c>
      <c r="U258">
        <f t="shared" si="81"/>
        <v>0</v>
      </c>
      <c r="V258">
        <f t="shared" ca="1" si="82"/>
        <v>0.50900000000000001</v>
      </c>
      <c r="W258">
        <f>INDEX(Solarstrahlungsdaten!$B$13:$G$8772,Übersicht!O258,Übersicht!$E$10)</f>
        <v>64.849999999999994</v>
      </c>
      <c r="X258">
        <f t="shared" si="83"/>
        <v>0.22308399999999998</v>
      </c>
      <c r="Y258">
        <f t="shared" ca="1" si="84"/>
        <v>0.28591600000000006</v>
      </c>
      <c r="Z258">
        <f t="shared" ca="1" si="85"/>
        <v>0.22308399999999998</v>
      </c>
      <c r="AA258">
        <f t="shared" ca="1" si="86"/>
        <v>0</v>
      </c>
      <c r="AB258">
        <f t="shared" ca="1" si="87"/>
        <v>0</v>
      </c>
      <c r="AC258">
        <f t="shared" ca="1" si="93"/>
        <v>0</v>
      </c>
      <c r="AD258">
        <f t="shared" ca="1" si="76"/>
        <v>0.28591600000000006</v>
      </c>
      <c r="AE258">
        <f t="shared" ca="1" si="88"/>
        <v>0</v>
      </c>
      <c r="AF258">
        <f t="shared" ca="1" si="89"/>
        <v>0.28591600000000006</v>
      </c>
      <c r="AG258">
        <f t="shared" ca="1" si="90"/>
        <v>0</v>
      </c>
      <c r="AH258">
        <f t="shared" ca="1" si="91"/>
        <v>1</v>
      </c>
      <c r="AJ258">
        <v>202</v>
      </c>
    </row>
    <row r="259" spans="15:36" x14ac:dyDescent="0.25">
      <c r="O259">
        <v>203</v>
      </c>
      <c r="P259" s="2">
        <f t="shared" si="92"/>
        <v>44205.416666666177</v>
      </c>
      <c r="Q259">
        <f t="shared" si="77"/>
        <v>9</v>
      </c>
      <c r="R259">
        <f t="shared" si="78"/>
        <v>1</v>
      </c>
      <c r="S259">
        <f t="shared" si="79"/>
        <v>2</v>
      </c>
      <c r="T259">
        <f t="shared" si="80"/>
        <v>10</v>
      </c>
      <c r="U259">
        <f t="shared" si="81"/>
        <v>0</v>
      </c>
      <c r="V259">
        <f t="shared" ca="1" si="82"/>
        <v>0.66510000000000002</v>
      </c>
      <c r="W259">
        <f>INDEX(Solarstrahlungsdaten!$B$13:$G$8772,Übersicht!O259,Übersicht!$E$10)</f>
        <v>22.22</v>
      </c>
      <c r="X259">
        <f t="shared" si="83"/>
        <v>7.6436799999999999E-2</v>
      </c>
      <c r="Y259">
        <f t="shared" ca="1" si="84"/>
        <v>0.58866320000000005</v>
      </c>
      <c r="Z259">
        <f t="shared" ca="1" si="85"/>
        <v>7.6436799999999999E-2</v>
      </c>
      <c r="AA259">
        <f t="shared" ca="1" si="86"/>
        <v>0</v>
      </c>
      <c r="AB259">
        <f t="shared" ca="1" si="87"/>
        <v>0</v>
      </c>
      <c r="AC259">
        <f t="shared" ca="1" si="93"/>
        <v>0</v>
      </c>
      <c r="AD259">
        <f t="shared" ca="1" si="76"/>
        <v>0.58866320000000005</v>
      </c>
      <c r="AE259">
        <f t="shared" ca="1" si="88"/>
        <v>0</v>
      </c>
      <c r="AF259">
        <f t="shared" ca="1" si="89"/>
        <v>0.58866320000000005</v>
      </c>
      <c r="AG259">
        <f t="shared" ca="1" si="90"/>
        <v>0</v>
      </c>
      <c r="AH259">
        <f t="shared" ca="1" si="91"/>
        <v>1</v>
      </c>
      <c r="AJ259">
        <v>203</v>
      </c>
    </row>
    <row r="260" spans="15:36" x14ac:dyDescent="0.25">
      <c r="O260">
        <v>204</v>
      </c>
      <c r="P260" s="2">
        <f t="shared" si="92"/>
        <v>44205.458333332841</v>
      </c>
      <c r="Q260">
        <f t="shared" si="77"/>
        <v>9</v>
      </c>
      <c r="R260">
        <f t="shared" si="78"/>
        <v>1</v>
      </c>
      <c r="S260">
        <f t="shared" si="79"/>
        <v>2</v>
      </c>
      <c r="T260">
        <f t="shared" si="80"/>
        <v>11</v>
      </c>
      <c r="U260">
        <f t="shared" si="81"/>
        <v>0</v>
      </c>
      <c r="V260">
        <f t="shared" ca="1" si="82"/>
        <v>0.78610000000000002</v>
      </c>
      <c r="W260">
        <f>INDEX(Solarstrahlungsdaten!$B$13:$G$8772,Übersicht!O260,Übersicht!$E$10)</f>
        <v>64.349999999999994</v>
      </c>
      <c r="X260">
        <f t="shared" si="83"/>
        <v>0.22136399999999998</v>
      </c>
      <c r="Y260">
        <f t="shared" ca="1" si="84"/>
        <v>0.56473600000000002</v>
      </c>
      <c r="Z260">
        <f t="shared" ca="1" si="85"/>
        <v>0.22136399999999998</v>
      </c>
      <c r="AA260">
        <f t="shared" ca="1" si="86"/>
        <v>0</v>
      </c>
      <c r="AB260">
        <f t="shared" ca="1" si="87"/>
        <v>0</v>
      </c>
      <c r="AC260">
        <f t="shared" ca="1" si="93"/>
        <v>0</v>
      </c>
      <c r="AD260">
        <f t="shared" ca="1" si="76"/>
        <v>0.56473600000000002</v>
      </c>
      <c r="AE260">
        <f t="shared" ca="1" si="88"/>
        <v>0</v>
      </c>
      <c r="AF260">
        <f t="shared" ca="1" si="89"/>
        <v>0.56473600000000002</v>
      </c>
      <c r="AG260">
        <f t="shared" ca="1" si="90"/>
        <v>0</v>
      </c>
      <c r="AH260">
        <f t="shared" ca="1" si="91"/>
        <v>1</v>
      </c>
      <c r="AJ260">
        <v>204</v>
      </c>
    </row>
    <row r="261" spans="15:36" x14ac:dyDescent="0.25">
      <c r="O261">
        <v>205</v>
      </c>
      <c r="P261" s="2">
        <f t="shared" si="92"/>
        <v>44205.499999999505</v>
      </c>
      <c r="Q261">
        <f t="shared" si="77"/>
        <v>9</v>
      </c>
      <c r="R261">
        <f t="shared" si="78"/>
        <v>1</v>
      </c>
      <c r="S261">
        <f t="shared" si="79"/>
        <v>2</v>
      </c>
      <c r="T261">
        <f t="shared" si="80"/>
        <v>12</v>
      </c>
      <c r="U261">
        <f t="shared" si="81"/>
        <v>0</v>
      </c>
      <c r="V261">
        <f t="shared" ca="1" si="82"/>
        <v>0.83849999999999991</v>
      </c>
      <c r="W261">
        <f>INDEX(Solarstrahlungsdaten!$B$13:$G$8772,Übersicht!O261,Übersicht!$E$10)</f>
        <v>41.05</v>
      </c>
      <c r="X261">
        <f t="shared" si="83"/>
        <v>0.14121199999999998</v>
      </c>
      <c r="Y261">
        <f t="shared" ca="1" si="84"/>
        <v>0.69728799999999991</v>
      </c>
      <c r="Z261">
        <f t="shared" ca="1" si="85"/>
        <v>0.14121199999999998</v>
      </c>
      <c r="AA261">
        <f t="shared" ca="1" si="86"/>
        <v>0</v>
      </c>
      <c r="AB261">
        <f t="shared" ca="1" si="87"/>
        <v>0</v>
      </c>
      <c r="AC261">
        <f t="shared" ca="1" si="93"/>
        <v>0</v>
      </c>
      <c r="AD261">
        <f t="shared" ca="1" si="76"/>
        <v>0.69728799999999991</v>
      </c>
      <c r="AE261">
        <f t="shared" ca="1" si="88"/>
        <v>0</v>
      </c>
      <c r="AF261">
        <f t="shared" ca="1" si="89"/>
        <v>0.69728799999999991</v>
      </c>
      <c r="AG261">
        <f t="shared" ca="1" si="90"/>
        <v>0</v>
      </c>
      <c r="AH261">
        <f t="shared" ca="1" si="91"/>
        <v>1</v>
      </c>
      <c r="AJ261">
        <v>205</v>
      </c>
    </row>
    <row r="262" spans="15:36" x14ac:dyDescent="0.25">
      <c r="O262">
        <v>206</v>
      </c>
      <c r="P262" s="2">
        <f t="shared" si="92"/>
        <v>44205.541666666169</v>
      </c>
      <c r="Q262">
        <f t="shared" si="77"/>
        <v>9</v>
      </c>
      <c r="R262">
        <f t="shared" si="78"/>
        <v>1</v>
      </c>
      <c r="S262">
        <f t="shared" si="79"/>
        <v>2</v>
      </c>
      <c r="T262">
        <f t="shared" si="80"/>
        <v>13</v>
      </c>
      <c r="U262">
        <f t="shared" si="81"/>
        <v>0</v>
      </c>
      <c r="V262">
        <f t="shared" ca="1" si="82"/>
        <v>0.73450000000000004</v>
      </c>
      <c r="W262">
        <f>INDEX(Solarstrahlungsdaten!$B$13:$G$8772,Übersicht!O262,Übersicht!$E$10)</f>
        <v>19.440000000000001</v>
      </c>
      <c r="X262">
        <f t="shared" si="83"/>
        <v>6.6873600000000005E-2</v>
      </c>
      <c r="Y262">
        <f t="shared" ca="1" si="84"/>
        <v>0.66762640000000006</v>
      </c>
      <c r="Z262">
        <f t="shared" ca="1" si="85"/>
        <v>6.6873600000000005E-2</v>
      </c>
      <c r="AA262">
        <f t="shared" ca="1" si="86"/>
        <v>0</v>
      </c>
      <c r="AB262">
        <f t="shared" ca="1" si="87"/>
        <v>0</v>
      </c>
      <c r="AC262">
        <f t="shared" ca="1" si="93"/>
        <v>0</v>
      </c>
      <c r="AD262">
        <f t="shared" ca="1" si="76"/>
        <v>0.66762640000000006</v>
      </c>
      <c r="AE262">
        <f t="shared" ca="1" si="88"/>
        <v>0</v>
      </c>
      <c r="AF262">
        <f t="shared" ca="1" si="89"/>
        <v>0.66762640000000006</v>
      </c>
      <c r="AG262">
        <f t="shared" ca="1" si="90"/>
        <v>0</v>
      </c>
      <c r="AH262">
        <f t="shared" ca="1" si="91"/>
        <v>1</v>
      </c>
      <c r="AJ262">
        <v>206</v>
      </c>
    </row>
    <row r="263" spans="15:36" x14ac:dyDescent="0.25">
      <c r="O263">
        <v>207</v>
      </c>
      <c r="P263" s="2">
        <f t="shared" si="92"/>
        <v>44205.583333332834</v>
      </c>
      <c r="Q263">
        <f t="shared" si="77"/>
        <v>9</v>
      </c>
      <c r="R263">
        <f t="shared" si="78"/>
        <v>1</v>
      </c>
      <c r="S263">
        <f t="shared" si="79"/>
        <v>2</v>
      </c>
      <c r="T263">
        <f t="shared" si="80"/>
        <v>14</v>
      </c>
      <c r="U263">
        <f t="shared" si="81"/>
        <v>0</v>
      </c>
      <c r="V263">
        <f t="shared" ca="1" si="82"/>
        <v>0.57450000000000001</v>
      </c>
      <c r="W263">
        <f>INDEX(Solarstrahlungsdaten!$B$13:$G$8772,Übersicht!O263,Übersicht!$E$10)</f>
        <v>15.934999999999999</v>
      </c>
      <c r="X263">
        <f t="shared" si="83"/>
        <v>5.4816399999999994E-2</v>
      </c>
      <c r="Y263">
        <f t="shared" ca="1" si="84"/>
        <v>0.51968360000000002</v>
      </c>
      <c r="Z263">
        <f t="shared" ca="1" si="85"/>
        <v>5.4816399999999994E-2</v>
      </c>
      <c r="AA263">
        <f t="shared" ca="1" si="86"/>
        <v>0</v>
      </c>
      <c r="AB263">
        <f t="shared" ca="1" si="87"/>
        <v>0</v>
      </c>
      <c r="AC263">
        <f t="shared" ca="1" si="93"/>
        <v>0</v>
      </c>
      <c r="AD263">
        <f t="shared" ca="1" si="76"/>
        <v>0.51968360000000002</v>
      </c>
      <c r="AE263">
        <f t="shared" ca="1" si="88"/>
        <v>0</v>
      </c>
      <c r="AF263">
        <f t="shared" ca="1" si="89"/>
        <v>0.51968360000000002</v>
      </c>
      <c r="AG263">
        <f t="shared" ca="1" si="90"/>
        <v>0</v>
      </c>
      <c r="AH263">
        <f t="shared" ca="1" si="91"/>
        <v>1</v>
      </c>
      <c r="AJ263">
        <v>207</v>
      </c>
    </row>
    <row r="264" spans="15:36" x14ac:dyDescent="0.25">
      <c r="O264">
        <v>208</v>
      </c>
      <c r="P264" s="2">
        <f t="shared" si="92"/>
        <v>44205.624999999498</v>
      </c>
      <c r="Q264">
        <f t="shared" si="77"/>
        <v>9</v>
      </c>
      <c r="R264">
        <f t="shared" si="78"/>
        <v>1</v>
      </c>
      <c r="S264">
        <f t="shared" si="79"/>
        <v>2</v>
      </c>
      <c r="T264">
        <f t="shared" si="80"/>
        <v>15</v>
      </c>
      <c r="U264">
        <f t="shared" si="81"/>
        <v>0</v>
      </c>
      <c r="V264">
        <f t="shared" ca="1" si="82"/>
        <v>0.48140000000000005</v>
      </c>
      <c r="W264">
        <f>INDEX(Solarstrahlungsdaten!$B$13:$G$8772,Übersicht!O264,Übersicht!$E$10)</f>
        <v>0</v>
      </c>
      <c r="X264">
        <f t="shared" si="83"/>
        <v>0</v>
      </c>
      <c r="Y264">
        <f t="shared" ca="1" si="84"/>
        <v>0.48140000000000005</v>
      </c>
      <c r="Z264">
        <f t="shared" ca="1" si="85"/>
        <v>0</v>
      </c>
      <c r="AA264">
        <f t="shared" ca="1" si="86"/>
        <v>0</v>
      </c>
      <c r="AB264">
        <f t="shared" ca="1" si="87"/>
        <v>0</v>
      </c>
      <c r="AC264">
        <f t="shared" ca="1" si="93"/>
        <v>0</v>
      </c>
      <c r="AD264">
        <f t="shared" ca="1" si="76"/>
        <v>0.48140000000000005</v>
      </c>
      <c r="AE264">
        <f t="shared" ca="1" si="88"/>
        <v>0</v>
      </c>
      <c r="AF264">
        <f t="shared" ca="1" si="89"/>
        <v>0.48140000000000005</v>
      </c>
      <c r="AG264">
        <f t="shared" ca="1" si="90"/>
        <v>0</v>
      </c>
      <c r="AH264">
        <f t="shared" ca="1" si="91"/>
        <v>1</v>
      </c>
      <c r="AJ264">
        <v>208</v>
      </c>
    </row>
    <row r="265" spans="15:36" x14ac:dyDescent="0.25">
      <c r="O265">
        <v>209</v>
      </c>
      <c r="P265" s="2">
        <f t="shared" si="92"/>
        <v>44205.666666666162</v>
      </c>
      <c r="Q265">
        <f t="shared" si="77"/>
        <v>9</v>
      </c>
      <c r="R265">
        <f t="shared" si="78"/>
        <v>1</v>
      </c>
      <c r="S265">
        <f t="shared" si="79"/>
        <v>2</v>
      </c>
      <c r="T265">
        <f t="shared" si="80"/>
        <v>16</v>
      </c>
      <c r="U265">
        <f t="shared" si="81"/>
        <v>0</v>
      </c>
      <c r="V265">
        <f t="shared" ca="1" si="82"/>
        <v>0.43090000000000006</v>
      </c>
      <c r="W265">
        <f>INDEX(Solarstrahlungsdaten!$B$13:$G$8772,Übersicht!O265,Übersicht!$E$10)</f>
        <v>0</v>
      </c>
      <c r="X265">
        <f t="shared" si="83"/>
        <v>0</v>
      </c>
      <c r="Y265">
        <f t="shared" ca="1" si="84"/>
        <v>0.43090000000000006</v>
      </c>
      <c r="Z265">
        <f t="shared" ca="1" si="85"/>
        <v>0</v>
      </c>
      <c r="AA265">
        <f t="shared" ca="1" si="86"/>
        <v>0</v>
      </c>
      <c r="AB265">
        <f t="shared" ca="1" si="87"/>
        <v>0</v>
      </c>
      <c r="AC265">
        <f t="shared" ca="1" si="93"/>
        <v>0</v>
      </c>
      <c r="AD265">
        <f t="shared" ca="1" si="76"/>
        <v>0.43090000000000006</v>
      </c>
      <c r="AE265">
        <f t="shared" ca="1" si="88"/>
        <v>0</v>
      </c>
      <c r="AF265">
        <f t="shared" ca="1" si="89"/>
        <v>0.43090000000000006</v>
      </c>
      <c r="AG265">
        <f t="shared" ca="1" si="90"/>
        <v>0</v>
      </c>
      <c r="AH265">
        <f t="shared" ca="1" si="91"/>
        <v>1</v>
      </c>
      <c r="AJ265">
        <v>209</v>
      </c>
    </row>
    <row r="266" spans="15:36" x14ac:dyDescent="0.25">
      <c r="O266">
        <v>210</v>
      </c>
      <c r="P266" s="2">
        <f t="shared" si="92"/>
        <v>44205.708333332826</v>
      </c>
      <c r="Q266">
        <f t="shared" si="77"/>
        <v>9</v>
      </c>
      <c r="R266">
        <f t="shared" si="78"/>
        <v>1</v>
      </c>
      <c r="S266">
        <f t="shared" si="79"/>
        <v>2</v>
      </c>
      <c r="T266">
        <f t="shared" si="80"/>
        <v>17</v>
      </c>
      <c r="U266">
        <f t="shared" si="81"/>
        <v>0</v>
      </c>
      <c r="V266">
        <f t="shared" ca="1" si="82"/>
        <v>0.47120000000000006</v>
      </c>
      <c r="W266">
        <f>INDEX(Solarstrahlungsdaten!$B$13:$G$8772,Übersicht!O266,Übersicht!$E$10)</f>
        <v>0</v>
      </c>
      <c r="X266">
        <f t="shared" si="83"/>
        <v>0</v>
      </c>
      <c r="Y266">
        <f t="shared" ca="1" si="84"/>
        <v>0.47120000000000006</v>
      </c>
      <c r="Z266">
        <f t="shared" ca="1" si="85"/>
        <v>0</v>
      </c>
      <c r="AA266">
        <f t="shared" ca="1" si="86"/>
        <v>0</v>
      </c>
      <c r="AB266">
        <f t="shared" ca="1" si="87"/>
        <v>0</v>
      </c>
      <c r="AC266">
        <f t="shared" ca="1" si="93"/>
        <v>0</v>
      </c>
      <c r="AD266">
        <f t="shared" ca="1" si="76"/>
        <v>0.47120000000000006</v>
      </c>
      <c r="AE266">
        <f t="shared" ca="1" si="88"/>
        <v>0</v>
      </c>
      <c r="AF266">
        <f t="shared" ca="1" si="89"/>
        <v>0.47120000000000006</v>
      </c>
      <c r="AG266">
        <f t="shared" ca="1" si="90"/>
        <v>0</v>
      </c>
      <c r="AH266">
        <f t="shared" ca="1" si="91"/>
        <v>1</v>
      </c>
      <c r="AJ266">
        <v>210</v>
      </c>
    </row>
    <row r="267" spans="15:36" x14ac:dyDescent="0.25">
      <c r="O267">
        <v>211</v>
      </c>
      <c r="P267" s="2">
        <f t="shared" si="92"/>
        <v>44205.749999999491</v>
      </c>
      <c r="Q267">
        <f t="shared" si="77"/>
        <v>9</v>
      </c>
      <c r="R267">
        <f t="shared" si="78"/>
        <v>1</v>
      </c>
      <c r="S267">
        <f t="shared" si="79"/>
        <v>2</v>
      </c>
      <c r="T267">
        <f t="shared" si="80"/>
        <v>18</v>
      </c>
      <c r="U267">
        <f t="shared" si="81"/>
        <v>0</v>
      </c>
      <c r="V267">
        <f t="shared" ca="1" si="82"/>
        <v>0.59899999999999998</v>
      </c>
      <c r="W267">
        <f>INDEX(Solarstrahlungsdaten!$B$13:$G$8772,Übersicht!O267,Übersicht!$E$10)</f>
        <v>0</v>
      </c>
      <c r="X267">
        <f t="shared" si="83"/>
        <v>0</v>
      </c>
      <c r="Y267">
        <f t="shared" ca="1" si="84"/>
        <v>0.59899999999999998</v>
      </c>
      <c r="Z267">
        <f t="shared" ca="1" si="85"/>
        <v>0</v>
      </c>
      <c r="AA267">
        <f t="shared" ca="1" si="86"/>
        <v>0</v>
      </c>
      <c r="AB267">
        <f t="shared" ca="1" si="87"/>
        <v>0</v>
      </c>
      <c r="AC267">
        <f t="shared" ca="1" si="93"/>
        <v>0</v>
      </c>
      <c r="AD267">
        <f t="shared" ca="1" si="76"/>
        <v>0.59899999999999998</v>
      </c>
      <c r="AE267">
        <f t="shared" ca="1" si="88"/>
        <v>0</v>
      </c>
      <c r="AF267">
        <f t="shared" ca="1" si="89"/>
        <v>0.59899999999999998</v>
      </c>
      <c r="AG267">
        <f t="shared" ca="1" si="90"/>
        <v>0</v>
      </c>
      <c r="AH267">
        <f t="shared" ca="1" si="91"/>
        <v>1</v>
      </c>
      <c r="AJ267">
        <v>211</v>
      </c>
    </row>
    <row r="268" spans="15:36" x14ac:dyDescent="0.25">
      <c r="O268">
        <v>212</v>
      </c>
      <c r="P268" s="2">
        <f t="shared" si="92"/>
        <v>44205.791666666155</v>
      </c>
      <c r="Q268">
        <f t="shared" si="77"/>
        <v>9</v>
      </c>
      <c r="R268">
        <f t="shared" si="78"/>
        <v>1</v>
      </c>
      <c r="S268">
        <f t="shared" si="79"/>
        <v>2</v>
      </c>
      <c r="T268">
        <f t="shared" si="80"/>
        <v>19</v>
      </c>
      <c r="U268">
        <f t="shared" si="81"/>
        <v>0</v>
      </c>
      <c r="V268">
        <f t="shared" ca="1" si="82"/>
        <v>0.69259999999999999</v>
      </c>
      <c r="W268">
        <f>INDEX(Solarstrahlungsdaten!$B$13:$G$8772,Übersicht!O268,Übersicht!$E$10)</f>
        <v>0</v>
      </c>
      <c r="X268">
        <f t="shared" si="83"/>
        <v>0</v>
      </c>
      <c r="Y268">
        <f t="shared" ca="1" si="84"/>
        <v>0.69259999999999999</v>
      </c>
      <c r="Z268">
        <f t="shared" ca="1" si="85"/>
        <v>0</v>
      </c>
      <c r="AA268">
        <f t="shared" ca="1" si="86"/>
        <v>0</v>
      </c>
      <c r="AB268">
        <f t="shared" ca="1" si="87"/>
        <v>0</v>
      </c>
      <c r="AC268">
        <f t="shared" ca="1" si="93"/>
        <v>0</v>
      </c>
      <c r="AD268">
        <f t="shared" ca="1" si="76"/>
        <v>0.69259999999999999</v>
      </c>
      <c r="AE268">
        <f t="shared" ca="1" si="88"/>
        <v>0</v>
      </c>
      <c r="AF268">
        <f t="shared" ca="1" si="89"/>
        <v>0.69259999999999999</v>
      </c>
      <c r="AG268">
        <f t="shared" ca="1" si="90"/>
        <v>0</v>
      </c>
      <c r="AH268">
        <f t="shared" ca="1" si="91"/>
        <v>1</v>
      </c>
      <c r="AJ268">
        <v>212</v>
      </c>
    </row>
    <row r="269" spans="15:36" x14ac:dyDescent="0.25">
      <c r="O269">
        <v>213</v>
      </c>
      <c r="P269" s="2">
        <f t="shared" si="92"/>
        <v>44205.833333332819</v>
      </c>
      <c r="Q269">
        <f t="shared" si="77"/>
        <v>9</v>
      </c>
      <c r="R269">
        <f t="shared" si="78"/>
        <v>1</v>
      </c>
      <c r="S269">
        <f t="shared" si="79"/>
        <v>2</v>
      </c>
      <c r="T269">
        <f t="shared" si="80"/>
        <v>20</v>
      </c>
      <c r="U269">
        <f t="shared" si="81"/>
        <v>0</v>
      </c>
      <c r="V269">
        <f t="shared" ca="1" si="82"/>
        <v>0.67130000000000012</v>
      </c>
      <c r="W269">
        <f>INDEX(Solarstrahlungsdaten!$B$13:$G$8772,Übersicht!O269,Übersicht!$E$10)</f>
        <v>0</v>
      </c>
      <c r="X269">
        <f t="shared" si="83"/>
        <v>0</v>
      </c>
      <c r="Y269">
        <f t="shared" ca="1" si="84"/>
        <v>0.67130000000000012</v>
      </c>
      <c r="Z269">
        <f t="shared" ca="1" si="85"/>
        <v>0</v>
      </c>
      <c r="AA269">
        <f t="shared" ca="1" si="86"/>
        <v>0</v>
      </c>
      <c r="AB269">
        <f t="shared" ca="1" si="87"/>
        <v>0</v>
      </c>
      <c r="AC269">
        <f t="shared" ca="1" si="93"/>
        <v>0</v>
      </c>
      <c r="AD269">
        <f t="shared" ca="1" si="76"/>
        <v>0.67130000000000012</v>
      </c>
      <c r="AE269">
        <f t="shared" ca="1" si="88"/>
        <v>0</v>
      </c>
      <c r="AF269">
        <f t="shared" ca="1" si="89"/>
        <v>0.67130000000000012</v>
      </c>
      <c r="AG269">
        <f t="shared" ca="1" si="90"/>
        <v>0</v>
      </c>
      <c r="AH269">
        <f t="shared" ca="1" si="91"/>
        <v>1</v>
      </c>
      <c r="AJ269">
        <v>213</v>
      </c>
    </row>
    <row r="270" spans="15:36" x14ac:dyDescent="0.25">
      <c r="O270">
        <v>214</v>
      </c>
      <c r="P270" s="2">
        <f t="shared" si="92"/>
        <v>44205.874999999483</v>
      </c>
      <c r="Q270">
        <f t="shared" si="77"/>
        <v>9</v>
      </c>
      <c r="R270">
        <f t="shared" si="78"/>
        <v>1</v>
      </c>
      <c r="S270">
        <f t="shared" si="79"/>
        <v>2</v>
      </c>
      <c r="T270">
        <f t="shared" si="80"/>
        <v>21</v>
      </c>
      <c r="U270">
        <f t="shared" si="81"/>
        <v>0</v>
      </c>
      <c r="V270">
        <f t="shared" ca="1" si="82"/>
        <v>0.55959999999999999</v>
      </c>
      <c r="W270">
        <f>INDEX(Solarstrahlungsdaten!$B$13:$G$8772,Übersicht!O270,Übersicht!$E$10)</f>
        <v>0</v>
      </c>
      <c r="X270">
        <f t="shared" si="83"/>
        <v>0</v>
      </c>
      <c r="Y270">
        <f t="shared" ca="1" si="84"/>
        <v>0.55959999999999999</v>
      </c>
      <c r="Z270">
        <f t="shared" ca="1" si="85"/>
        <v>0</v>
      </c>
      <c r="AA270">
        <f t="shared" ca="1" si="86"/>
        <v>0</v>
      </c>
      <c r="AB270">
        <f t="shared" ca="1" si="87"/>
        <v>0</v>
      </c>
      <c r="AC270">
        <f t="shared" ca="1" si="93"/>
        <v>0</v>
      </c>
      <c r="AD270">
        <f t="shared" ca="1" si="76"/>
        <v>0.55959999999999999</v>
      </c>
      <c r="AE270">
        <f t="shared" ca="1" si="88"/>
        <v>0</v>
      </c>
      <c r="AF270">
        <f t="shared" ca="1" si="89"/>
        <v>0.55959999999999999</v>
      </c>
      <c r="AG270">
        <f t="shared" ca="1" si="90"/>
        <v>0</v>
      </c>
      <c r="AH270">
        <f t="shared" ca="1" si="91"/>
        <v>1</v>
      </c>
      <c r="AJ270">
        <v>214</v>
      </c>
    </row>
    <row r="271" spans="15:36" x14ac:dyDescent="0.25">
      <c r="O271">
        <v>215</v>
      </c>
      <c r="P271" s="2">
        <f t="shared" si="92"/>
        <v>44205.916666666148</v>
      </c>
      <c r="Q271">
        <f t="shared" si="77"/>
        <v>9</v>
      </c>
      <c r="R271">
        <f t="shared" si="78"/>
        <v>1</v>
      </c>
      <c r="S271">
        <f t="shared" si="79"/>
        <v>2</v>
      </c>
      <c r="T271">
        <f t="shared" si="80"/>
        <v>22</v>
      </c>
      <c r="U271">
        <f t="shared" si="81"/>
        <v>0</v>
      </c>
      <c r="V271">
        <f t="shared" ca="1" si="82"/>
        <v>0.48480000000000006</v>
      </c>
      <c r="W271">
        <f>INDEX(Solarstrahlungsdaten!$B$13:$G$8772,Übersicht!O271,Übersicht!$E$10)</f>
        <v>0</v>
      </c>
      <c r="X271">
        <f t="shared" si="83"/>
        <v>0</v>
      </c>
      <c r="Y271">
        <f t="shared" ca="1" si="84"/>
        <v>0.48480000000000006</v>
      </c>
      <c r="Z271">
        <f t="shared" ca="1" si="85"/>
        <v>0</v>
      </c>
      <c r="AA271">
        <f t="shared" ca="1" si="86"/>
        <v>0</v>
      </c>
      <c r="AB271">
        <f t="shared" ca="1" si="87"/>
        <v>0</v>
      </c>
      <c r="AC271">
        <f t="shared" ca="1" si="93"/>
        <v>0</v>
      </c>
      <c r="AD271">
        <f t="shared" ca="1" si="76"/>
        <v>0.48480000000000006</v>
      </c>
      <c r="AE271">
        <f t="shared" ca="1" si="88"/>
        <v>0</v>
      </c>
      <c r="AF271">
        <f t="shared" ca="1" si="89"/>
        <v>0.48480000000000006</v>
      </c>
      <c r="AG271">
        <f t="shared" ca="1" si="90"/>
        <v>0</v>
      </c>
      <c r="AH271">
        <f t="shared" ca="1" si="91"/>
        <v>1</v>
      </c>
      <c r="AJ271">
        <v>215</v>
      </c>
    </row>
    <row r="272" spans="15:36" x14ac:dyDescent="0.25">
      <c r="O272">
        <v>216</v>
      </c>
      <c r="P272" s="2">
        <f t="shared" si="92"/>
        <v>44205.958333332812</v>
      </c>
      <c r="Q272">
        <f t="shared" si="77"/>
        <v>9</v>
      </c>
      <c r="R272">
        <f t="shared" si="78"/>
        <v>1</v>
      </c>
      <c r="S272">
        <f t="shared" si="79"/>
        <v>2</v>
      </c>
      <c r="T272">
        <f t="shared" si="80"/>
        <v>23</v>
      </c>
      <c r="U272">
        <f t="shared" si="81"/>
        <v>0</v>
      </c>
      <c r="V272">
        <f t="shared" ca="1" si="82"/>
        <v>0.36930000000000002</v>
      </c>
      <c r="W272">
        <f>INDEX(Solarstrahlungsdaten!$B$13:$G$8772,Übersicht!O272,Übersicht!$E$10)</f>
        <v>0</v>
      </c>
      <c r="X272">
        <f t="shared" si="83"/>
        <v>0</v>
      </c>
      <c r="Y272">
        <f t="shared" ca="1" si="84"/>
        <v>0.36930000000000002</v>
      </c>
      <c r="Z272">
        <f t="shared" ca="1" si="85"/>
        <v>0</v>
      </c>
      <c r="AA272">
        <f t="shared" ca="1" si="86"/>
        <v>0</v>
      </c>
      <c r="AB272">
        <f t="shared" ca="1" si="87"/>
        <v>0</v>
      </c>
      <c r="AC272">
        <f t="shared" ca="1" si="93"/>
        <v>0</v>
      </c>
      <c r="AD272">
        <f t="shared" ca="1" si="76"/>
        <v>0.36930000000000002</v>
      </c>
      <c r="AE272">
        <f t="shared" ca="1" si="88"/>
        <v>0</v>
      </c>
      <c r="AF272">
        <f t="shared" ca="1" si="89"/>
        <v>0.36930000000000002</v>
      </c>
      <c r="AG272">
        <f t="shared" ca="1" si="90"/>
        <v>0</v>
      </c>
      <c r="AH272">
        <f t="shared" ca="1" si="91"/>
        <v>1</v>
      </c>
      <c r="AJ272">
        <v>216</v>
      </c>
    </row>
    <row r="273" spans="15:36" x14ac:dyDescent="0.25">
      <c r="O273">
        <v>217</v>
      </c>
      <c r="P273" s="2">
        <f t="shared" si="92"/>
        <v>44205.999999999476</v>
      </c>
      <c r="Q273">
        <f t="shared" si="77"/>
        <v>10</v>
      </c>
      <c r="R273">
        <f t="shared" si="78"/>
        <v>1</v>
      </c>
      <c r="S273">
        <f t="shared" si="79"/>
        <v>3</v>
      </c>
      <c r="T273">
        <f t="shared" si="80"/>
        <v>0</v>
      </c>
      <c r="U273">
        <f t="shared" si="81"/>
        <v>0</v>
      </c>
      <c r="V273">
        <f t="shared" ca="1" si="82"/>
        <v>0.25819999999999999</v>
      </c>
      <c r="W273">
        <f>INDEX(Solarstrahlungsdaten!$B$13:$G$8772,Übersicht!O273,Übersicht!$E$10)</f>
        <v>0</v>
      </c>
      <c r="X273">
        <f t="shared" si="83"/>
        <v>0</v>
      </c>
      <c r="Y273">
        <f t="shared" ca="1" si="84"/>
        <v>0.25819999999999999</v>
      </c>
      <c r="Z273">
        <f t="shared" ca="1" si="85"/>
        <v>0</v>
      </c>
      <c r="AA273">
        <f t="shared" ca="1" si="86"/>
        <v>0</v>
      </c>
      <c r="AB273">
        <f t="shared" ca="1" si="87"/>
        <v>0</v>
      </c>
      <c r="AC273">
        <f t="shared" ca="1" si="93"/>
        <v>0</v>
      </c>
      <c r="AD273">
        <f t="shared" ca="1" si="76"/>
        <v>0.25819999999999999</v>
      </c>
      <c r="AE273">
        <f t="shared" ca="1" si="88"/>
        <v>0</v>
      </c>
      <c r="AF273">
        <f t="shared" ca="1" si="89"/>
        <v>0.25819999999999999</v>
      </c>
      <c r="AG273">
        <f t="shared" ca="1" si="90"/>
        <v>0</v>
      </c>
      <c r="AH273">
        <f t="shared" ca="1" si="91"/>
        <v>1</v>
      </c>
      <c r="AJ273">
        <v>217</v>
      </c>
    </row>
    <row r="274" spans="15:36" x14ac:dyDescent="0.25">
      <c r="O274">
        <v>218</v>
      </c>
      <c r="P274" s="2">
        <f t="shared" si="92"/>
        <v>44206.04166666614</v>
      </c>
      <c r="Q274">
        <f t="shared" si="77"/>
        <v>10</v>
      </c>
      <c r="R274">
        <f t="shared" si="78"/>
        <v>1</v>
      </c>
      <c r="S274">
        <f t="shared" si="79"/>
        <v>3</v>
      </c>
      <c r="T274">
        <f t="shared" si="80"/>
        <v>1</v>
      </c>
      <c r="U274">
        <f t="shared" si="81"/>
        <v>0</v>
      </c>
      <c r="V274">
        <f t="shared" ca="1" si="82"/>
        <v>0.18159999999999998</v>
      </c>
      <c r="W274">
        <f>INDEX(Solarstrahlungsdaten!$B$13:$G$8772,Übersicht!O274,Übersicht!$E$10)</f>
        <v>0</v>
      </c>
      <c r="X274">
        <f t="shared" si="83"/>
        <v>0</v>
      </c>
      <c r="Y274">
        <f t="shared" ca="1" si="84"/>
        <v>0.18159999999999998</v>
      </c>
      <c r="Z274">
        <f t="shared" ca="1" si="85"/>
        <v>0</v>
      </c>
      <c r="AA274">
        <f t="shared" ca="1" si="86"/>
        <v>0</v>
      </c>
      <c r="AB274">
        <f t="shared" ca="1" si="87"/>
        <v>0</v>
      </c>
      <c r="AC274">
        <f t="shared" ca="1" si="93"/>
        <v>0</v>
      </c>
      <c r="AD274">
        <f t="shared" ca="1" si="76"/>
        <v>0.18159999999999998</v>
      </c>
      <c r="AE274">
        <f t="shared" ca="1" si="88"/>
        <v>0</v>
      </c>
      <c r="AF274">
        <f t="shared" ca="1" si="89"/>
        <v>0.18159999999999998</v>
      </c>
      <c r="AG274">
        <f t="shared" ca="1" si="90"/>
        <v>0</v>
      </c>
      <c r="AH274">
        <f t="shared" ca="1" si="91"/>
        <v>1</v>
      </c>
      <c r="AJ274">
        <v>218</v>
      </c>
    </row>
    <row r="275" spans="15:36" x14ac:dyDescent="0.25">
      <c r="O275">
        <v>219</v>
      </c>
      <c r="P275" s="2">
        <f t="shared" si="92"/>
        <v>44206.083333332805</v>
      </c>
      <c r="Q275">
        <f t="shared" si="77"/>
        <v>10</v>
      </c>
      <c r="R275">
        <f t="shared" si="78"/>
        <v>1</v>
      </c>
      <c r="S275">
        <f t="shared" si="79"/>
        <v>3</v>
      </c>
      <c r="T275">
        <f t="shared" si="80"/>
        <v>2</v>
      </c>
      <c r="U275">
        <f t="shared" si="81"/>
        <v>0</v>
      </c>
      <c r="V275">
        <f t="shared" ca="1" si="82"/>
        <v>0.15990000000000001</v>
      </c>
      <c r="W275">
        <f>INDEX(Solarstrahlungsdaten!$B$13:$G$8772,Übersicht!O275,Übersicht!$E$10)</f>
        <v>0</v>
      </c>
      <c r="X275">
        <f t="shared" si="83"/>
        <v>0</v>
      </c>
      <c r="Y275">
        <f t="shared" ca="1" si="84"/>
        <v>0.15990000000000001</v>
      </c>
      <c r="Z275">
        <f t="shared" ca="1" si="85"/>
        <v>0</v>
      </c>
      <c r="AA275">
        <f t="shared" ca="1" si="86"/>
        <v>0</v>
      </c>
      <c r="AB275">
        <f t="shared" ca="1" si="87"/>
        <v>0</v>
      </c>
      <c r="AC275">
        <f t="shared" ca="1" si="93"/>
        <v>0</v>
      </c>
      <c r="AD275">
        <f t="shared" ca="1" si="76"/>
        <v>0.15990000000000001</v>
      </c>
      <c r="AE275">
        <f t="shared" ca="1" si="88"/>
        <v>0</v>
      </c>
      <c r="AF275">
        <f t="shared" ca="1" si="89"/>
        <v>0.15990000000000001</v>
      </c>
      <c r="AG275">
        <f t="shared" ca="1" si="90"/>
        <v>0</v>
      </c>
      <c r="AH275">
        <f t="shared" ca="1" si="91"/>
        <v>1</v>
      </c>
      <c r="AJ275">
        <v>219</v>
      </c>
    </row>
    <row r="276" spans="15:36" x14ac:dyDescent="0.25">
      <c r="O276">
        <v>220</v>
      </c>
      <c r="P276" s="2">
        <f t="shared" si="92"/>
        <v>44206.124999999469</v>
      </c>
      <c r="Q276">
        <f t="shared" si="77"/>
        <v>10</v>
      </c>
      <c r="R276">
        <f t="shared" si="78"/>
        <v>1</v>
      </c>
      <c r="S276">
        <f t="shared" si="79"/>
        <v>3</v>
      </c>
      <c r="T276">
        <f t="shared" si="80"/>
        <v>3</v>
      </c>
      <c r="U276">
        <f t="shared" si="81"/>
        <v>0</v>
      </c>
      <c r="V276">
        <f t="shared" ca="1" si="82"/>
        <v>0.15480000000000002</v>
      </c>
      <c r="W276">
        <f>INDEX(Solarstrahlungsdaten!$B$13:$G$8772,Übersicht!O276,Übersicht!$E$10)</f>
        <v>0</v>
      </c>
      <c r="X276">
        <f t="shared" si="83"/>
        <v>0</v>
      </c>
      <c r="Y276">
        <f t="shared" ca="1" si="84"/>
        <v>0.15480000000000002</v>
      </c>
      <c r="Z276">
        <f t="shared" ca="1" si="85"/>
        <v>0</v>
      </c>
      <c r="AA276">
        <f t="shared" ca="1" si="86"/>
        <v>0</v>
      </c>
      <c r="AB276">
        <f t="shared" ca="1" si="87"/>
        <v>0</v>
      </c>
      <c r="AC276">
        <f t="shared" ca="1" si="93"/>
        <v>0</v>
      </c>
      <c r="AD276">
        <f t="shared" ca="1" si="76"/>
        <v>0.15480000000000002</v>
      </c>
      <c r="AE276">
        <f t="shared" ca="1" si="88"/>
        <v>0</v>
      </c>
      <c r="AF276">
        <f t="shared" ca="1" si="89"/>
        <v>0.15480000000000002</v>
      </c>
      <c r="AG276">
        <f t="shared" ca="1" si="90"/>
        <v>0</v>
      </c>
      <c r="AH276">
        <f t="shared" ca="1" si="91"/>
        <v>1</v>
      </c>
      <c r="AJ276">
        <v>220</v>
      </c>
    </row>
    <row r="277" spans="15:36" x14ac:dyDescent="0.25">
      <c r="O277">
        <v>221</v>
      </c>
      <c r="P277" s="2">
        <f t="shared" si="92"/>
        <v>44206.166666666133</v>
      </c>
      <c r="Q277">
        <f t="shared" si="77"/>
        <v>10</v>
      </c>
      <c r="R277">
        <f t="shared" si="78"/>
        <v>1</v>
      </c>
      <c r="S277">
        <f t="shared" si="79"/>
        <v>3</v>
      </c>
      <c r="T277">
        <f t="shared" si="80"/>
        <v>4</v>
      </c>
      <c r="U277">
        <f t="shared" si="81"/>
        <v>0</v>
      </c>
      <c r="V277">
        <f t="shared" ca="1" si="82"/>
        <v>0.15479999999999999</v>
      </c>
      <c r="W277">
        <f>INDEX(Solarstrahlungsdaten!$B$13:$G$8772,Übersicht!O277,Übersicht!$E$10)</f>
        <v>0</v>
      </c>
      <c r="X277">
        <f t="shared" si="83"/>
        <v>0</v>
      </c>
      <c r="Y277">
        <f t="shared" ca="1" si="84"/>
        <v>0.15479999999999999</v>
      </c>
      <c r="Z277">
        <f t="shared" ca="1" si="85"/>
        <v>0</v>
      </c>
      <c r="AA277">
        <f t="shared" ca="1" si="86"/>
        <v>0</v>
      </c>
      <c r="AB277">
        <f t="shared" ca="1" si="87"/>
        <v>0</v>
      </c>
      <c r="AC277">
        <f t="shared" ca="1" si="93"/>
        <v>0</v>
      </c>
      <c r="AD277">
        <f t="shared" ca="1" si="76"/>
        <v>0.15479999999999999</v>
      </c>
      <c r="AE277">
        <f t="shared" ca="1" si="88"/>
        <v>0</v>
      </c>
      <c r="AF277">
        <f t="shared" ca="1" si="89"/>
        <v>0.15479999999999999</v>
      </c>
      <c r="AG277">
        <f t="shared" ca="1" si="90"/>
        <v>0</v>
      </c>
      <c r="AH277">
        <f t="shared" ca="1" si="91"/>
        <v>1</v>
      </c>
      <c r="AJ277">
        <v>221</v>
      </c>
    </row>
    <row r="278" spans="15:36" x14ac:dyDescent="0.25">
      <c r="O278">
        <v>222</v>
      </c>
      <c r="P278" s="2">
        <f t="shared" si="92"/>
        <v>44206.208333332797</v>
      </c>
      <c r="Q278">
        <f t="shared" si="77"/>
        <v>10</v>
      </c>
      <c r="R278">
        <f t="shared" si="78"/>
        <v>1</v>
      </c>
      <c r="S278">
        <f t="shared" si="79"/>
        <v>3</v>
      </c>
      <c r="T278">
        <f t="shared" si="80"/>
        <v>5</v>
      </c>
      <c r="U278">
        <f t="shared" si="81"/>
        <v>0</v>
      </c>
      <c r="V278">
        <f t="shared" ca="1" si="82"/>
        <v>0.17169999999999999</v>
      </c>
      <c r="W278">
        <f>INDEX(Solarstrahlungsdaten!$B$13:$G$8772,Übersicht!O278,Übersicht!$E$10)</f>
        <v>0</v>
      </c>
      <c r="X278">
        <f t="shared" si="83"/>
        <v>0</v>
      </c>
      <c r="Y278">
        <f t="shared" ca="1" si="84"/>
        <v>0.17169999999999999</v>
      </c>
      <c r="Z278">
        <f t="shared" ca="1" si="85"/>
        <v>0</v>
      </c>
      <c r="AA278">
        <f t="shared" ca="1" si="86"/>
        <v>0</v>
      </c>
      <c r="AB278">
        <f t="shared" ca="1" si="87"/>
        <v>0</v>
      </c>
      <c r="AC278">
        <f t="shared" ca="1" si="93"/>
        <v>0</v>
      </c>
      <c r="AD278">
        <f t="shared" ca="1" si="76"/>
        <v>0.17169999999999999</v>
      </c>
      <c r="AE278">
        <f t="shared" ca="1" si="88"/>
        <v>0</v>
      </c>
      <c r="AF278">
        <f t="shared" ca="1" si="89"/>
        <v>0.17169999999999999</v>
      </c>
      <c r="AG278">
        <f t="shared" ca="1" si="90"/>
        <v>0</v>
      </c>
      <c r="AH278">
        <f t="shared" ca="1" si="91"/>
        <v>1</v>
      </c>
      <c r="AJ278">
        <v>222</v>
      </c>
    </row>
    <row r="279" spans="15:36" x14ac:dyDescent="0.25">
      <c r="O279">
        <v>223</v>
      </c>
      <c r="P279" s="2">
        <f t="shared" si="92"/>
        <v>44206.249999999462</v>
      </c>
      <c r="Q279">
        <f t="shared" si="77"/>
        <v>10</v>
      </c>
      <c r="R279">
        <f t="shared" si="78"/>
        <v>1</v>
      </c>
      <c r="S279">
        <f t="shared" si="79"/>
        <v>3</v>
      </c>
      <c r="T279">
        <f t="shared" si="80"/>
        <v>6</v>
      </c>
      <c r="U279">
        <f t="shared" si="81"/>
        <v>0</v>
      </c>
      <c r="V279">
        <f t="shared" ca="1" si="82"/>
        <v>0.30460000000000004</v>
      </c>
      <c r="W279">
        <f>INDEX(Solarstrahlungsdaten!$B$13:$G$8772,Übersicht!O279,Übersicht!$E$10)</f>
        <v>0</v>
      </c>
      <c r="X279">
        <f t="shared" si="83"/>
        <v>0</v>
      </c>
      <c r="Y279">
        <f t="shared" ca="1" si="84"/>
        <v>0.30460000000000004</v>
      </c>
      <c r="Z279">
        <f t="shared" ca="1" si="85"/>
        <v>0</v>
      </c>
      <c r="AA279">
        <f t="shared" ca="1" si="86"/>
        <v>0</v>
      </c>
      <c r="AB279">
        <f t="shared" ca="1" si="87"/>
        <v>0</v>
      </c>
      <c r="AC279">
        <f t="shared" ca="1" si="93"/>
        <v>0</v>
      </c>
      <c r="AD279">
        <f t="shared" ca="1" si="76"/>
        <v>0.30460000000000004</v>
      </c>
      <c r="AE279">
        <f t="shared" ca="1" si="88"/>
        <v>0</v>
      </c>
      <c r="AF279">
        <f t="shared" ca="1" si="89"/>
        <v>0.30460000000000004</v>
      </c>
      <c r="AG279">
        <f t="shared" ca="1" si="90"/>
        <v>0</v>
      </c>
      <c r="AH279">
        <f t="shared" ca="1" si="91"/>
        <v>1</v>
      </c>
      <c r="AJ279">
        <v>223</v>
      </c>
    </row>
    <row r="280" spans="15:36" x14ac:dyDescent="0.25">
      <c r="O280">
        <v>224</v>
      </c>
      <c r="P280" s="2">
        <f t="shared" si="92"/>
        <v>44206.291666666126</v>
      </c>
      <c r="Q280">
        <f t="shared" si="77"/>
        <v>10</v>
      </c>
      <c r="R280">
        <f t="shared" si="78"/>
        <v>1</v>
      </c>
      <c r="S280">
        <f t="shared" si="79"/>
        <v>3</v>
      </c>
      <c r="T280">
        <f t="shared" si="80"/>
        <v>7</v>
      </c>
      <c r="U280">
        <f t="shared" si="81"/>
        <v>0</v>
      </c>
      <c r="V280">
        <f t="shared" ca="1" si="82"/>
        <v>0.49430000000000002</v>
      </c>
      <c r="W280">
        <f>INDEX(Solarstrahlungsdaten!$B$13:$G$8772,Übersicht!O280,Übersicht!$E$10)</f>
        <v>0</v>
      </c>
      <c r="X280">
        <f t="shared" si="83"/>
        <v>0</v>
      </c>
      <c r="Y280">
        <f t="shared" ca="1" si="84"/>
        <v>0.49430000000000002</v>
      </c>
      <c r="Z280">
        <f t="shared" ca="1" si="85"/>
        <v>0</v>
      </c>
      <c r="AA280">
        <f t="shared" ca="1" si="86"/>
        <v>0</v>
      </c>
      <c r="AB280">
        <f t="shared" ca="1" si="87"/>
        <v>0</v>
      </c>
      <c r="AC280">
        <f t="shared" ca="1" si="93"/>
        <v>0</v>
      </c>
      <c r="AD280">
        <f t="shared" ca="1" si="76"/>
        <v>0.49430000000000002</v>
      </c>
      <c r="AE280">
        <f t="shared" ca="1" si="88"/>
        <v>0</v>
      </c>
      <c r="AF280">
        <f t="shared" ca="1" si="89"/>
        <v>0.49430000000000002</v>
      </c>
      <c r="AG280">
        <f t="shared" ca="1" si="90"/>
        <v>0</v>
      </c>
      <c r="AH280">
        <f t="shared" ca="1" si="91"/>
        <v>1</v>
      </c>
      <c r="AJ280">
        <v>224</v>
      </c>
    </row>
    <row r="281" spans="15:36" x14ac:dyDescent="0.25">
      <c r="O281">
        <v>225</v>
      </c>
      <c r="P281" s="2">
        <f t="shared" si="92"/>
        <v>44206.33333333279</v>
      </c>
      <c r="Q281">
        <f t="shared" si="77"/>
        <v>10</v>
      </c>
      <c r="R281">
        <f t="shared" si="78"/>
        <v>1</v>
      </c>
      <c r="S281">
        <f t="shared" si="79"/>
        <v>3</v>
      </c>
      <c r="T281">
        <f t="shared" si="80"/>
        <v>8</v>
      </c>
      <c r="U281">
        <f t="shared" si="81"/>
        <v>0</v>
      </c>
      <c r="V281">
        <f t="shared" ca="1" si="82"/>
        <v>0.53810000000000002</v>
      </c>
      <c r="W281">
        <f>INDEX(Solarstrahlungsdaten!$B$13:$G$8772,Übersicht!O281,Übersicht!$E$10)</f>
        <v>0</v>
      </c>
      <c r="X281">
        <f t="shared" si="83"/>
        <v>0</v>
      </c>
      <c r="Y281">
        <f t="shared" ca="1" si="84"/>
        <v>0.53810000000000002</v>
      </c>
      <c r="Z281">
        <f t="shared" ca="1" si="85"/>
        <v>0</v>
      </c>
      <c r="AA281">
        <f t="shared" ca="1" si="86"/>
        <v>0</v>
      </c>
      <c r="AB281">
        <f t="shared" ca="1" si="87"/>
        <v>0</v>
      </c>
      <c r="AC281">
        <f t="shared" ca="1" si="93"/>
        <v>0</v>
      </c>
      <c r="AD281">
        <f t="shared" ca="1" si="76"/>
        <v>0.53810000000000002</v>
      </c>
      <c r="AE281">
        <f t="shared" ca="1" si="88"/>
        <v>0</v>
      </c>
      <c r="AF281">
        <f t="shared" ca="1" si="89"/>
        <v>0.53810000000000002</v>
      </c>
      <c r="AG281">
        <f t="shared" ca="1" si="90"/>
        <v>0</v>
      </c>
      <c r="AH281">
        <f t="shared" ca="1" si="91"/>
        <v>1</v>
      </c>
      <c r="AJ281">
        <v>225</v>
      </c>
    </row>
    <row r="282" spans="15:36" x14ac:dyDescent="0.25">
      <c r="O282">
        <v>226</v>
      </c>
      <c r="P282" s="2">
        <f t="shared" si="92"/>
        <v>44206.374999999454</v>
      </c>
      <c r="Q282">
        <f t="shared" si="77"/>
        <v>10</v>
      </c>
      <c r="R282">
        <f t="shared" si="78"/>
        <v>1</v>
      </c>
      <c r="S282">
        <f t="shared" si="79"/>
        <v>3</v>
      </c>
      <c r="T282">
        <f t="shared" si="80"/>
        <v>9</v>
      </c>
      <c r="U282">
        <f t="shared" si="81"/>
        <v>0</v>
      </c>
      <c r="V282">
        <f t="shared" ca="1" si="82"/>
        <v>0.50449999999999995</v>
      </c>
      <c r="W282">
        <f>INDEX(Solarstrahlungsdaten!$B$13:$G$8772,Übersicht!O282,Übersicht!$E$10)</f>
        <v>35.96</v>
      </c>
      <c r="X282">
        <f t="shared" si="83"/>
        <v>0.12370239999999999</v>
      </c>
      <c r="Y282">
        <f t="shared" ca="1" si="84"/>
        <v>0.38079759999999996</v>
      </c>
      <c r="Z282">
        <f t="shared" ca="1" si="85"/>
        <v>0.12370239999999999</v>
      </c>
      <c r="AA282">
        <f t="shared" ca="1" si="86"/>
        <v>0</v>
      </c>
      <c r="AB282">
        <f t="shared" ca="1" si="87"/>
        <v>0</v>
      </c>
      <c r="AC282">
        <f t="shared" ca="1" si="93"/>
        <v>0</v>
      </c>
      <c r="AD282">
        <f t="shared" ca="1" si="76"/>
        <v>0.38079759999999996</v>
      </c>
      <c r="AE282">
        <f t="shared" ca="1" si="88"/>
        <v>0</v>
      </c>
      <c r="AF282">
        <f t="shared" ca="1" si="89"/>
        <v>0.38079759999999996</v>
      </c>
      <c r="AG282">
        <f t="shared" ca="1" si="90"/>
        <v>0</v>
      </c>
      <c r="AH282">
        <f t="shared" ca="1" si="91"/>
        <v>1</v>
      </c>
      <c r="AJ282">
        <v>226</v>
      </c>
    </row>
    <row r="283" spans="15:36" x14ac:dyDescent="0.25">
      <c r="O283">
        <v>227</v>
      </c>
      <c r="P283" s="2">
        <f t="shared" si="92"/>
        <v>44206.416666666119</v>
      </c>
      <c r="Q283">
        <f t="shared" si="77"/>
        <v>10</v>
      </c>
      <c r="R283">
        <f t="shared" si="78"/>
        <v>1</v>
      </c>
      <c r="S283">
        <f t="shared" si="79"/>
        <v>3</v>
      </c>
      <c r="T283">
        <f t="shared" si="80"/>
        <v>10</v>
      </c>
      <c r="U283">
        <f t="shared" si="81"/>
        <v>0</v>
      </c>
      <c r="V283">
        <f t="shared" ca="1" si="82"/>
        <v>0.46820000000000001</v>
      </c>
      <c r="W283">
        <f>INDEX(Solarstrahlungsdaten!$B$13:$G$8772,Übersicht!O283,Übersicht!$E$10)</f>
        <v>31.6</v>
      </c>
      <c r="X283">
        <f t="shared" si="83"/>
        <v>0.10870400000000001</v>
      </c>
      <c r="Y283">
        <f t="shared" ca="1" si="84"/>
        <v>0.35949599999999998</v>
      </c>
      <c r="Z283">
        <f t="shared" ca="1" si="85"/>
        <v>0.10870400000000001</v>
      </c>
      <c r="AA283">
        <f t="shared" ca="1" si="86"/>
        <v>0</v>
      </c>
      <c r="AB283">
        <f t="shared" ca="1" si="87"/>
        <v>0</v>
      </c>
      <c r="AC283">
        <f t="shared" ca="1" si="93"/>
        <v>0</v>
      </c>
      <c r="AD283">
        <f t="shared" ca="1" si="76"/>
        <v>0.35949599999999998</v>
      </c>
      <c r="AE283">
        <f t="shared" ca="1" si="88"/>
        <v>0</v>
      </c>
      <c r="AF283">
        <f t="shared" ca="1" si="89"/>
        <v>0.35949599999999998</v>
      </c>
      <c r="AG283">
        <f t="shared" ca="1" si="90"/>
        <v>0</v>
      </c>
      <c r="AH283">
        <f t="shared" ca="1" si="91"/>
        <v>1</v>
      </c>
      <c r="AJ283">
        <v>227</v>
      </c>
    </row>
    <row r="284" spans="15:36" x14ac:dyDescent="0.25">
      <c r="O284">
        <v>228</v>
      </c>
      <c r="P284" s="2">
        <f t="shared" si="92"/>
        <v>44206.458333332783</v>
      </c>
      <c r="Q284">
        <f t="shared" si="77"/>
        <v>10</v>
      </c>
      <c r="R284">
        <f t="shared" si="78"/>
        <v>1</v>
      </c>
      <c r="S284">
        <f t="shared" si="79"/>
        <v>3</v>
      </c>
      <c r="T284">
        <f t="shared" si="80"/>
        <v>11</v>
      </c>
      <c r="U284">
        <f t="shared" si="81"/>
        <v>0</v>
      </c>
      <c r="V284">
        <f t="shared" ca="1" si="82"/>
        <v>0.46750000000000003</v>
      </c>
      <c r="W284">
        <f>INDEX(Solarstrahlungsdaten!$B$13:$G$8772,Übersicht!O284,Übersicht!$E$10)</f>
        <v>62.75</v>
      </c>
      <c r="X284">
        <f t="shared" si="83"/>
        <v>0.21586</v>
      </c>
      <c r="Y284">
        <f t="shared" ca="1" si="84"/>
        <v>0.25164000000000003</v>
      </c>
      <c r="Z284">
        <f t="shared" ca="1" si="85"/>
        <v>0.21586</v>
      </c>
      <c r="AA284">
        <f t="shared" ca="1" si="86"/>
        <v>0</v>
      </c>
      <c r="AB284">
        <f t="shared" ca="1" si="87"/>
        <v>0</v>
      </c>
      <c r="AC284">
        <f t="shared" ca="1" si="93"/>
        <v>0</v>
      </c>
      <c r="AD284">
        <f t="shared" ca="1" si="76"/>
        <v>0.25164000000000003</v>
      </c>
      <c r="AE284">
        <f t="shared" ca="1" si="88"/>
        <v>0</v>
      </c>
      <c r="AF284">
        <f t="shared" ca="1" si="89"/>
        <v>0.25164000000000003</v>
      </c>
      <c r="AG284">
        <f t="shared" ca="1" si="90"/>
        <v>0</v>
      </c>
      <c r="AH284">
        <f t="shared" ca="1" si="91"/>
        <v>1</v>
      </c>
      <c r="AJ284">
        <v>228</v>
      </c>
    </row>
    <row r="285" spans="15:36" x14ac:dyDescent="0.25">
      <c r="O285">
        <v>229</v>
      </c>
      <c r="P285" s="2">
        <f t="shared" si="92"/>
        <v>44206.499999999447</v>
      </c>
      <c r="Q285">
        <f t="shared" si="77"/>
        <v>10</v>
      </c>
      <c r="R285">
        <f t="shared" si="78"/>
        <v>1</v>
      </c>
      <c r="S285">
        <f t="shared" si="79"/>
        <v>3</v>
      </c>
      <c r="T285">
        <f t="shared" si="80"/>
        <v>12</v>
      </c>
      <c r="U285">
        <f t="shared" si="81"/>
        <v>0</v>
      </c>
      <c r="V285">
        <f t="shared" ca="1" si="82"/>
        <v>0.50949999999999995</v>
      </c>
      <c r="W285">
        <f>INDEX(Solarstrahlungsdaten!$B$13:$G$8772,Übersicht!O285,Übersicht!$E$10)</f>
        <v>59.89</v>
      </c>
      <c r="X285">
        <f t="shared" si="83"/>
        <v>0.2060216</v>
      </c>
      <c r="Y285">
        <f t="shared" ca="1" si="84"/>
        <v>0.30347839999999993</v>
      </c>
      <c r="Z285">
        <f t="shared" ca="1" si="85"/>
        <v>0.2060216</v>
      </c>
      <c r="AA285">
        <f t="shared" ca="1" si="86"/>
        <v>0</v>
      </c>
      <c r="AB285">
        <f t="shared" ca="1" si="87"/>
        <v>0</v>
      </c>
      <c r="AC285">
        <f t="shared" ca="1" si="93"/>
        <v>0</v>
      </c>
      <c r="AD285">
        <f t="shared" ca="1" si="76"/>
        <v>0.30347839999999993</v>
      </c>
      <c r="AE285">
        <f t="shared" ca="1" si="88"/>
        <v>0</v>
      </c>
      <c r="AF285">
        <f t="shared" ca="1" si="89"/>
        <v>0.30347839999999993</v>
      </c>
      <c r="AG285">
        <f t="shared" ca="1" si="90"/>
        <v>0</v>
      </c>
      <c r="AH285">
        <f t="shared" ca="1" si="91"/>
        <v>1</v>
      </c>
      <c r="AJ285">
        <v>229</v>
      </c>
    </row>
    <row r="286" spans="15:36" x14ac:dyDescent="0.25">
      <c r="O286">
        <v>230</v>
      </c>
      <c r="P286" s="2">
        <f t="shared" si="92"/>
        <v>44206.541666666111</v>
      </c>
      <c r="Q286">
        <f t="shared" si="77"/>
        <v>10</v>
      </c>
      <c r="R286">
        <f t="shared" si="78"/>
        <v>1</v>
      </c>
      <c r="S286">
        <f t="shared" si="79"/>
        <v>3</v>
      </c>
      <c r="T286">
        <f t="shared" si="80"/>
        <v>13</v>
      </c>
      <c r="U286">
        <f t="shared" si="81"/>
        <v>0</v>
      </c>
      <c r="V286">
        <f t="shared" ca="1" si="82"/>
        <v>0.52870000000000006</v>
      </c>
      <c r="W286">
        <f>INDEX(Solarstrahlungsdaten!$B$13:$G$8772,Übersicht!O286,Übersicht!$E$10)</f>
        <v>57.54</v>
      </c>
      <c r="X286">
        <f t="shared" si="83"/>
        <v>0.19793759999999999</v>
      </c>
      <c r="Y286">
        <f t="shared" ca="1" si="84"/>
        <v>0.33076240000000007</v>
      </c>
      <c r="Z286">
        <f t="shared" ca="1" si="85"/>
        <v>0.19793759999999999</v>
      </c>
      <c r="AA286">
        <f t="shared" ca="1" si="86"/>
        <v>0</v>
      </c>
      <c r="AB286">
        <f t="shared" ca="1" si="87"/>
        <v>0</v>
      </c>
      <c r="AC286">
        <f t="shared" ca="1" si="93"/>
        <v>0</v>
      </c>
      <c r="AD286">
        <f t="shared" ca="1" si="76"/>
        <v>0.33076240000000007</v>
      </c>
      <c r="AE286">
        <f t="shared" ca="1" si="88"/>
        <v>0</v>
      </c>
      <c r="AF286">
        <f t="shared" ca="1" si="89"/>
        <v>0.33076240000000007</v>
      </c>
      <c r="AG286">
        <f t="shared" ca="1" si="90"/>
        <v>0</v>
      </c>
      <c r="AH286">
        <f t="shared" ca="1" si="91"/>
        <v>1</v>
      </c>
      <c r="AJ286">
        <v>230</v>
      </c>
    </row>
    <row r="287" spans="15:36" x14ac:dyDescent="0.25">
      <c r="O287">
        <v>231</v>
      </c>
      <c r="P287" s="2">
        <f t="shared" si="92"/>
        <v>44206.583333332776</v>
      </c>
      <c r="Q287">
        <f t="shared" si="77"/>
        <v>10</v>
      </c>
      <c r="R287">
        <f t="shared" si="78"/>
        <v>1</v>
      </c>
      <c r="S287">
        <f t="shared" si="79"/>
        <v>3</v>
      </c>
      <c r="T287">
        <f t="shared" si="80"/>
        <v>14</v>
      </c>
      <c r="U287">
        <f t="shared" si="81"/>
        <v>0</v>
      </c>
      <c r="V287">
        <f t="shared" ca="1" si="82"/>
        <v>0.47470000000000001</v>
      </c>
      <c r="W287">
        <f>INDEX(Solarstrahlungsdaten!$B$13:$G$8772,Übersicht!O287,Übersicht!$E$10)</f>
        <v>73.344999999999999</v>
      </c>
      <c r="X287">
        <f t="shared" si="83"/>
        <v>0.2523068</v>
      </c>
      <c r="Y287">
        <f t="shared" ca="1" si="84"/>
        <v>0.22239320000000001</v>
      </c>
      <c r="Z287">
        <f t="shared" ca="1" si="85"/>
        <v>0.2523068</v>
      </c>
      <c r="AA287">
        <f t="shared" ca="1" si="86"/>
        <v>0</v>
      </c>
      <c r="AB287">
        <f t="shared" ca="1" si="87"/>
        <v>0</v>
      </c>
      <c r="AC287">
        <f t="shared" ca="1" si="93"/>
        <v>0</v>
      </c>
      <c r="AD287">
        <f t="shared" ca="1" si="76"/>
        <v>0.22239320000000001</v>
      </c>
      <c r="AE287">
        <f t="shared" ca="1" si="88"/>
        <v>0</v>
      </c>
      <c r="AF287">
        <f t="shared" ca="1" si="89"/>
        <v>0.22239320000000001</v>
      </c>
      <c r="AG287">
        <f t="shared" ca="1" si="90"/>
        <v>0</v>
      </c>
      <c r="AH287">
        <f t="shared" ca="1" si="91"/>
        <v>1</v>
      </c>
      <c r="AJ287">
        <v>231</v>
      </c>
    </row>
    <row r="288" spans="15:36" x14ac:dyDescent="0.25">
      <c r="O288">
        <v>232</v>
      </c>
      <c r="P288" s="2">
        <f t="shared" si="92"/>
        <v>44206.62499999944</v>
      </c>
      <c r="Q288">
        <f t="shared" si="77"/>
        <v>10</v>
      </c>
      <c r="R288">
        <f t="shared" si="78"/>
        <v>1</v>
      </c>
      <c r="S288">
        <f t="shared" si="79"/>
        <v>3</v>
      </c>
      <c r="T288">
        <f t="shared" si="80"/>
        <v>15</v>
      </c>
      <c r="U288">
        <f t="shared" si="81"/>
        <v>0</v>
      </c>
      <c r="V288">
        <f t="shared" ca="1" si="82"/>
        <v>0.42760000000000004</v>
      </c>
      <c r="W288">
        <f>INDEX(Solarstrahlungsdaten!$B$13:$G$8772,Übersicht!O288,Übersicht!$E$10)</f>
        <v>0</v>
      </c>
      <c r="X288">
        <f t="shared" si="83"/>
        <v>0</v>
      </c>
      <c r="Y288">
        <f t="shared" ca="1" si="84"/>
        <v>0.42760000000000004</v>
      </c>
      <c r="Z288">
        <f t="shared" ca="1" si="85"/>
        <v>0</v>
      </c>
      <c r="AA288">
        <f t="shared" ca="1" si="86"/>
        <v>0</v>
      </c>
      <c r="AB288">
        <f t="shared" ca="1" si="87"/>
        <v>0</v>
      </c>
      <c r="AC288">
        <f t="shared" ca="1" si="93"/>
        <v>0</v>
      </c>
      <c r="AD288">
        <f t="shared" ca="1" si="76"/>
        <v>0.42760000000000004</v>
      </c>
      <c r="AE288">
        <f t="shared" ca="1" si="88"/>
        <v>0</v>
      </c>
      <c r="AF288">
        <f t="shared" ca="1" si="89"/>
        <v>0.42760000000000004</v>
      </c>
      <c r="AG288">
        <f t="shared" ca="1" si="90"/>
        <v>0</v>
      </c>
      <c r="AH288">
        <f t="shared" ca="1" si="91"/>
        <v>1</v>
      </c>
      <c r="AJ288">
        <v>232</v>
      </c>
    </row>
    <row r="289" spans="15:36" x14ac:dyDescent="0.25">
      <c r="O289">
        <v>233</v>
      </c>
      <c r="P289" s="2">
        <f t="shared" si="92"/>
        <v>44206.666666666104</v>
      </c>
      <c r="Q289">
        <f t="shared" si="77"/>
        <v>10</v>
      </c>
      <c r="R289">
        <f t="shared" si="78"/>
        <v>1</v>
      </c>
      <c r="S289">
        <f t="shared" si="79"/>
        <v>3</v>
      </c>
      <c r="T289">
        <f t="shared" si="80"/>
        <v>16</v>
      </c>
      <c r="U289">
        <f t="shared" si="81"/>
        <v>0</v>
      </c>
      <c r="V289">
        <f t="shared" ca="1" si="82"/>
        <v>0.41339999999999999</v>
      </c>
      <c r="W289">
        <f>INDEX(Solarstrahlungsdaten!$B$13:$G$8772,Übersicht!O289,Übersicht!$E$10)</f>
        <v>0</v>
      </c>
      <c r="X289">
        <f t="shared" si="83"/>
        <v>0</v>
      </c>
      <c r="Y289">
        <f t="shared" ca="1" si="84"/>
        <v>0.41339999999999999</v>
      </c>
      <c r="Z289">
        <f t="shared" ca="1" si="85"/>
        <v>0</v>
      </c>
      <c r="AA289">
        <f t="shared" ca="1" si="86"/>
        <v>0</v>
      </c>
      <c r="AB289">
        <f t="shared" ca="1" si="87"/>
        <v>0</v>
      </c>
      <c r="AC289">
        <f t="shared" ca="1" si="93"/>
        <v>0</v>
      </c>
      <c r="AD289">
        <f t="shared" ca="1" si="76"/>
        <v>0.41339999999999999</v>
      </c>
      <c r="AE289">
        <f t="shared" ca="1" si="88"/>
        <v>0</v>
      </c>
      <c r="AF289">
        <f t="shared" ca="1" si="89"/>
        <v>0.41339999999999999</v>
      </c>
      <c r="AG289">
        <f t="shared" ca="1" si="90"/>
        <v>0</v>
      </c>
      <c r="AH289">
        <f t="shared" ca="1" si="91"/>
        <v>1</v>
      </c>
      <c r="AJ289">
        <v>233</v>
      </c>
    </row>
    <row r="290" spans="15:36" x14ac:dyDescent="0.25">
      <c r="O290">
        <v>234</v>
      </c>
      <c r="P290" s="2">
        <f t="shared" si="92"/>
        <v>44206.708333332768</v>
      </c>
      <c r="Q290">
        <f t="shared" si="77"/>
        <v>10</v>
      </c>
      <c r="R290">
        <f t="shared" si="78"/>
        <v>1</v>
      </c>
      <c r="S290">
        <f t="shared" si="79"/>
        <v>3</v>
      </c>
      <c r="T290">
        <f t="shared" si="80"/>
        <v>17</v>
      </c>
      <c r="U290">
        <f t="shared" si="81"/>
        <v>0</v>
      </c>
      <c r="V290">
        <f t="shared" ca="1" si="82"/>
        <v>0.48220000000000007</v>
      </c>
      <c r="W290">
        <f>INDEX(Solarstrahlungsdaten!$B$13:$G$8772,Übersicht!O290,Übersicht!$E$10)</f>
        <v>0</v>
      </c>
      <c r="X290">
        <f t="shared" si="83"/>
        <v>0</v>
      </c>
      <c r="Y290">
        <f t="shared" ca="1" si="84"/>
        <v>0.48220000000000007</v>
      </c>
      <c r="Z290">
        <f t="shared" ca="1" si="85"/>
        <v>0</v>
      </c>
      <c r="AA290">
        <f t="shared" ca="1" si="86"/>
        <v>0</v>
      </c>
      <c r="AB290">
        <f t="shared" ca="1" si="87"/>
        <v>0</v>
      </c>
      <c r="AC290">
        <f t="shared" ca="1" si="93"/>
        <v>0</v>
      </c>
      <c r="AD290">
        <f t="shared" ca="1" si="76"/>
        <v>0.48220000000000007</v>
      </c>
      <c r="AE290">
        <f t="shared" ca="1" si="88"/>
        <v>0</v>
      </c>
      <c r="AF290">
        <f t="shared" ca="1" si="89"/>
        <v>0.48220000000000007</v>
      </c>
      <c r="AG290">
        <f t="shared" ca="1" si="90"/>
        <v>0</v>
      </c>
      <c r="AH290">
        <f t="shared" ca="1" si="91"/>
        <v>1</v>
      </c>
      <c r="AJ290">
        <v>234</v>
      </c>
    </row>
    <row r="291" spans="15:36" x14ac:dyDescent="0.25">
      <c r="O291">
        <v>235</v>
      </c>
      <c r="P291" s="2">
        <f t="shared" si="92"/>
        <v>44206.749999999432</v>
      </c>
      <c r="Q291">
        <f t="shared" si="77"/>
        <v>10</v>
      </c>
      <c r="R291">
        <f t="shared" si="78"/>
        <v>1</v>
      </c>
      <c r="S291">
        <f t="shared" si="79"/>
        <v>3</v>
      </c>
      <c r="T291">
        <f t="shared" si="80"/>
        <v>18</v>
      </c>
      <c r="U291">
        <f t="shared" si="81"/>
        <v>0</v>
      </c>
      <c r="V291">
        <f t="shared" ca="1" si="82"/>
        <v>0.62809999999999999</v>
      </c>
      <c r="W291">
        <f>INDEX(Solarstrahlungsdaten!$B$13:$G$8772,Übersicht!O291,Übersicht!$E$10)</f>
        <v>0</v>
      </c>
      <c r="X291">
        <f t="shared" si="83"/>
        <v>0</v>
      </c>
      <c r="Y291">
        <f t="shared" ca="1" si="84"/>
        <v>0.62809999999999999</v>
      </c>
      <c r="Z291">
        <f t="shared" ca="1" si="85"/>
        <v>0</v>
      </c>
      <c r="AA291">
        <f t="shared" ca="1" si="86"/>
        <v>0</v>
      </c>
      <c r="AB291">
        <f t="shared" ca="1" si="87"/>
        <v>0</v>
      </c>
      <c r="AC291">
        <f t="shared" ca="1" si="93"/>
        <v>0</v>
      </c>
      <c r="AD291">
        <f t="shared" ca="1" si="76"/>
        <v>0.62809999999999999</v>
      </c>
      <c r="AE291">
        <f t="shared" ca="1" si="88"/>
        <v>0</v>
      </c>
      <c r="AF291">
        <f t="shared" ca="1" si="89"/>
        <v>0.62809999999999999</v>
      </c>
      <c r="AG291">
        <f t="shared" ca="1" si="90"/>
        <v>0</v>
      </c>
      <c r="AH291">
        <f t="shared" ca="1" si="91"/>
        <v>1</v>
      </c>
      <c r="AJ291">
        <v>235</v>
      </c>
    </row>
    <row r="292" spans="15:36" x14ac:dyDescent="0.25">
      <c r="O292">
        <v>236</v>
      </c>
      <c r="P292" s="2">
        <f t="shared" si="92"/>
        <v>44206.791666666097</v>
      </c>
      <c r="Q292">
        <f t="shared" si="77"/>
        <v>10</v>
      </c>
      <c r="R292">
        <f t="shared" si="78"/>
        <v>1</v>
      </c>
      <c r="S292">
        <f t="shared" si="79"/>
        <v>3</v>
      </c>
      <c r="T292">
        <f t="shared" si="80"/>
        <v>19</v>
      </c>
      <c r="U292">
        <f t="shared" si="81"/>
        <v>0</v>
      </c>
      <c r="V292">
        <f t="shared" ca="1" si="82"/>
        <v>0.74069999999999991</v>
      </c>
      <c r="W292">
        <f>INDEX(Solarstrahlungsdaten!$B$13:$G$8772,Übersicht!O292,Übersicht!$E$10)</f>
        <v>0</v>
      </c>
      <c r="X292">
        <f t="shared" si="83"/>
        <v>0</v>
      </c>
      <c r="Y292">
        <f t="shared" ca="1" si="84"/>
        <v>0.74069999999999991</v>
      </c>
      <c r="Z292">
        <f t="shared" ca="1" si="85"/>
        <v>0</v>
      </c>
      <c r="AA292">
        <f t="shared" ca="1" si="86"/>
        <v>0</v>
      </c>
      <c r="AB292">
        <f t="shared" ca="1" si="87"/>
        <v>0</v>
      </c>
      <c r="AC292">
        <f t="shared" ca="1" si="93"/>
        <v>0</v>
      </c>
      <c r="AD292">
        <f t="shared" ca="1" si="76"/>
        <v>0.74069999999999991</v>
      </c>
      <c r="AE292">
        <f t="shared" ca="1" si="88"/>
        <v>0</v>
      </c>
      <c r="AF292">
        <f t="shared" ca="1" si="89"/>
        <v>0.74069999999999991</v>
      </c>
      <c r="AG292">
        <f t="shared" ca="1" si="90"/>
        <v>0</v>
      </c>
      <c r="AH292">
        <f t="shared" ca="1" si="91"/>
        <v>1</v>
      </c>
      <c r="AJ292">
        <v>236</v>
      </c>
    </row>
    <row r="293" spans="15:36" x14ac:dyDescent="0.25">
      <c r="O293">
        <v>237</v>
      </c>
      <c r="P293" s="2">
        <f t="shared" si="92"/>
        <v>44206.833333332761</v>
      </c>
      <c r="Q293">
        <f t="shared" si="77"/>
        <v>10</v>
      </c>
      <c r="R293">
        <f t="shared" si="78"/>
        <v>1</v>
      </c>
      <c r="S293">
        <f t="shared" si="79"/>
        <v>3</v>
      </c>
      <c r="T293">
        <f t="shared" si="80"/>
        <v>20</v>
      </c>
      <c r="U293">
        <f t="shared" si="81"/>
        <v>0</v>
      </c>
      <c r="V293">
        <f t="shared" ca="1" si="82"/>
        <v>0.70369999999999988</v>
      </c>
      <c r="W293">
        <f>INDEX(Solarstrahlungsdaten!$B$13:$G$8772,Übersicht!O293,Übersicht!$E$10)</f>
        <v>0</v>
      </c>
      <c r="X293">
        <f t="shared" si="83"/>
        <v>0</v>
      </c>
      <c r="Y293">
        <f t="shared" ca="1" si="84"/>
        <v>0.70369999999999988</v>
      </c>
      <c r="Z293">
        <f t="shared" ca="1" si="85"/>
        <v>0</v>
      </c>
      <c r="AA293">
        <f t="shared" ca="1" si="86"/>
        <v>0</v>
      </c>
      <c r="AB293">
        <f t="shared" ca="1" si="87"/>
        <v>0</v>
      </c>
      <c r="AC293">
        <f t="shared" ca="1" si="93"/>
        <v>0</v>
      </c>
      <c r="AD293">
        <f t="shared" ca="1" si="76"/>
        <v>0.70369999999999988</v>
      </c>
      <c r="AE293">
        <f t="shared" ca="1" si="88"/>
        <v>0</v>
      </c>
      <c r="AF293">
        <f t="shared" ca="1" si="89"/>
        <v>0.70369999999999988</v>
      </c>
      <c r="AG293">
        <f t="shared" ca="1" si="90"/>
        <v>0</v>
      </c>
      <c r="AH293">
        <f t="shared" ca="1" si="91"/>
        <v>1</v>
      </c>
      <c r="AJ293">
        <v>237</v>
      </c>
    </row>
    <row r="294" spans="15:36" x14ac:dyDescent="0.25">
      <c r="O294">
        <v>238</v>
      </c>
      <c r="P294" s="2">
        <f t="shared" si="92"/>
        <v>44206.874999999425</v>
      </c>
      <c r="Q294">
        <f t="shared" si="77"/>
        <v>10</v>
      </c>
      <c r="R294">
        <f t="shared" si="78"/>
        <v>1</v>
      </c>
      <c r="S294">
        <f t="shared" si="79"/>
        <v>3</v>
      </c>
      <c r="T294">
        <f t="shared" si="80"/>
        <v>21</v>
      </c>
      <c r="U294">
        <f t="shared" si="81"/>
        <v>0</v>
      </c>
      <c r="V294">
        <f t="shared" ca="1" si="82"/>
        <v>0.58629999999999993</v>
      </c>
      <c r="W294">
        <f>INDEX(Solarstrahlungsdaten!$B$13:$G$8772,Übersicht!O294,Übersicht!$E$10)</f>
        <v>0</v>
      </c>
      <c r="X294">
        <f t="shared" si="83"/>
        <v>0</v>
      </c>
      <c r="Y294">
        <f t="shared" ca="1" si="84"/>
        <v>0.58629999999999993</v>
      </c>
      <c r="Z294">
        <f t="shared" ca="1" si="85"/>
        <v>0</v>
      </c>
      <c r="AA294">
        <f t="shared" ca="1" si="86"/>
        <v>0</v>
      </c>
      <c r="AB294">
        <f t="shared" ca="1" si="87"/>
        <v>0</v>
      </c>
      <c r="AC294">
        <f t="shared" ca="1" si="93"/>
        <v>0</v>
      </c>
      <c r="AD294">
        <f t="shared" ca="1" si="76"/>
        <v>0.58629999999999993</v>
      </c>
      <c r="AE294">
        <f t="shared" ca="1" si="88"/>
        <v>0</v>
      </c>
      <c r="AF294">
        <f t="shared" ca="1" si="89"/>
        <v>0.58629999999999993</v>
      </c>
      <c r="AG294">
        <f t="shared" ca="1" si="90"/>
        <v>0</v>
      </c>
      <c r="AH294">
        <f t="shared" ca="1" si="91"/>
        <v>1</v>
      </c>
      <c r="AJ294">
        <v>238</v>
      </c>
    </row>
    <row r="295" spans="15:36" x14ac:dyDescent="0.25">
      <c r="O295">
        <v>239</v>
      </c>
      <c r="P295" s="2">
        <f t="shared" si="92"/>
        <v>44206.916666666089</v>
      </c>
      <c r="Q295">
        <f t="shared" si="77"/>
        <v>10</v>
      </c>
      <c r="R295">
        <f t="shared" si="78"/>
        <v>1</v>
      </c>
      <c r="S295">
        <f t="shared" si="79"/>
        <v>3</v>
      </c>
      <c r="T295">
        <f t="shared" si="80"/>
        <v>22</v>
      </c>
      <c r="U295">
        <f t="shared" si="81"/>
        <v>0</v>
      </c>
      <c r="V295">
        <f t="shared" ca="1" si="82"/>
        <v>0.49419999999999997</v>
      </c>
      <c r="W295">
        <f>INDEX(Solarstrahlungsdaten!$B$13:$G$8772,Übersicht!O295,Übersicht!$E$10)</f>
        <v>0</v>
      </c>
      <c r="X295">
        <f t="shared" si="83"/>
        <v>0</v>
      </c>
      <c r="Y295">
        <f t="shared" ca="1" si="84"/>
        <v>0.49419999999999997</v>
      </c>
      <c r="Z295">
        <f t="shared" ca="1" si="85"/>
        <v>0</v>
      </c>
      <c r="AA295">
        <f t="shared" ca="1" si="86"/>
        <v>0</v>
      </c>
      <c r="AB295">
        <f t="shared" ca="1" si="87"/>
        <v>0</v>
      </c>
      <c r="AC295">
        <f t="shared" ca="1" si="93"/>
        <v>0</v>
      </c>
      <c r="AD295">
        <f t="shared" ca="1" si="76"/>
        <v>0.49419999999999997</v>
      </c>
      <c r="AE295">
        <f t="shared" ca="1" si="88"/>
        <v>0</v>
      </c>
      <c r="AF295">
        <f t="shared" ca="1" si="89"/>
        <v>0.49419999999999997</v>
      </c>
      <c r="AG295">
        <f t="shared" ca="1" si="90"/>
        <v>0</v>
      </c>
      <c r="AH295">
        <f t="shared" ca="1" si="91"/>
        <v>1</v>
      </c>
      <c r="AJ295">
        <v>239</v>
      </c>
    </row>
    <row r="296" spans="15:36" x14ac:dyDescent="0.25">
      <c r="O296">
        <v>240</v>
      </c>
      <c r="P296" s="2">
        <f t="shared" si="92"/>
        <v>44206.958333332754</v>
      </c>
      <c r="Q296">
        <f t="shared" si="77"/>
        <v>10</v>
      </c>
      <c r="R296">
        <f t="shared" si="78"/>
        <v>1</v>
      </c>
      <c r="S296">
        <f t="shared" si="79"/>
        <v>3</v>
      </c>
      <c r="T296">
        <f t="shared" si="80"/>
        <v>23</v>
      </c>
      <c r="U296">
        <f t="shared" si="81"/>
        <v>0</v>
      </c>
      <c r="V296">
        <f t="shared" ca="1" si="82"/>
        <v>0.37639999999999996</v>
      </c>
      <c r="W296">
        <f>INDEX(Solarstrahlungsdaten!$B$13:$G$8772,Übersicht!O296,Übersicht!$E$10)</f>
        <v>0</v>
      </c>
      <c r="X296">
        <f t="shared" si="83"/>
        <v>0</v>
      </c>
      <c r="Y296">
        <f t="shared" ca="1" si="84"/>
        <v>0.37639999999999996</v>
      </c>
      <c r="Z296">
        <f t="shared" ca="1" si="85"/>
        <v>0</v>
      </c>
      <c r="AA296">
        <f t="shared" ca="1" si="86"/>
        <v>0</v>
      </c>
      <c r="AB296">
        <f t="shared" ca="1" si="87"/>
        <v>0</v>
      </c>
      <c r="AC296">
        <f t="shared" ca="1" si="93"/>
        <v>0</v>
      </c>
      <c r="AD296">
        <f t="shared" ca="1" si="76"/>
        <v>0.37639999999999996</v>
      </c>
      <c r="AE296">
        <f t="shared" ca="1" si="88"/>
        <v>0</v>
      </c>
      <c r="AF296">
        <f t="shared" ca="1" si="89"/>
        <v>0.37639999999999996</v>
      </c>
      <c r="AG296">
        <f t="shared" ca="1" si="90"/>
        <v>0</v>
      </c>
      <c r="AH296">
        <f t="shared" ca="1" si="91"/>
        <v>1</v>
      </c>
      <c r="AJ296">
        <v>240</v>
      </c>
    </row>
    <row r="297" spans="15:36" x14ac:dyDescent="0.25">
      <c r="O297">
        <v>241</v>
      </c>
      <c r="P297" s="2">
        <f t="shared" si="92"/>
        <v>44206.999999999418</v>
      </c>
      <c r="Q297">
        <f t="shared" si="77"/>
        <v>11</v>
      </c>
      <c r="R297">
        <f t="shared" si="78"/>
        <v>1</v>
      </c>
      <c r="S297">
        <f t="shared" si="79"/>
        <v>3</v>
      </c>
      <c r="T297">
        <f t="shared" si="80"/>
        <v>0</v>
      </c>
      <c r="U297">
        <f t="shared" si="81"/>
        <v>0</v>
      </c>
      <c r="V297">
        <f t="shared" ca="1" si="82"/>
        <v>0.25819999999999999</v>
      </c>
      <c r="W297">
        <f>INDEX(Solarstrahlungsdaten!$B$13:$G$8772,Übersicht!O297,Übersicht!$E$10)</f>
        <v>0</v>
      </c>
      <c r="X297">
        <f t="shared" si="83"/>
        <v>0</v>
      </c>
      <c r="Y297">
        <f t="shared" ca="1" si="84"/>
        <v>0.25819999999999999</v>
      </c>
      <c r="Z297">
        <f t="shared" ca="1" si="85"/>
        <v>0</v>
      </c>
      <c r="AA297">
        <f t="shared" ca="1" si="86"/>
        <v>0</v>
      </c>
      <c r="AB297">
        <f t="shared" ca="1" si="87"/>
        <v>0</v>
      </c>
      <c r="AC297">
        <f t="shared" ca="1" si="93"/>
        <v>0</v>
      </c>
      <c r="AD297">
        <f t="shared" ca="1" si="76"/>
        <v>0.25819999999999999</v>
      </c>
      <c r="AE297">
        <f t="shared" ca="1" si="88"/>
        <v>0</v>
      </c>
      <c r="AF297">
        <f t="shared" ca="1" si="89"/>
        <v>0.25819999999999999</v>
      </c>
      <c r="AG297">
        <f t="shared" ca="1" si="90"/>
        <v>0</v>
      </c>
      <c r="AH297">
        <f t="shared" ca="1" si="91"/>
        <v>1</v>
      </c>
      <c r="AJ297">
        <v>241</v>
      </c>
    </row>
    <row r="298" spans="15:36" x14ac:dyDescent="0.25">
      <c r="O298">
        <v>242</v>
      </c>
      <c r="P298" s="2">
        <f t="shared" si="92"/>
        <v>44207.041666666082</v>
      </c>
      <c r="Q298">
        <f t="shared" si="77"/>
        <v>11</v>
      </c>
      <c r="R298">
        <f t="shared" si="78"/>
        <v>1</v>
      </c>
      <c r="S298">
        <f t="shared" si="79"/>
        <v>3</v>
      </c>
      <c r="T298">
        <f t="shared" si="80"/>
        <v>1</v>
      </c>
      <c r="U298">
        <f t="shared" si="81"/>
        <v>0</v>
      </c>
      <c r="V298">
        <f t="shared" ca="1" si="82"/>
        <v>0.18159999999999998</v>
      </c>
      <c r="W298">
        <f>INDEX(Solarstrahlungsdaten!$B$13:$G$8772,Übersicht!O298,Übersicht!$E$10)</f>
        <v>0</v>
      </c>
      <c r="X298">
        <f t="shared" si="83"/>
        <v>0</v>
      </c>
      <c r="Y298">
        <f t="shared" ca="1" si="84"/>
        <v>0.18159999999999998</v>
      </c>
      <c r="Z298">
        <f t="shared" ca="1" si="85"/>
        <v>0</v>
      </c>
      <c r="AA298">
        <f t="shared" ca="1" si="86"/>
        <v>0</v>
      </c>
      <c r="AB298">
        <f t="shared" ca="1" si="87"/>
        <v>0</v>
      </c>
      <c r="AC298">
        <f t="shared" ca="1" si="93"/>
        <v>0</v>
      </c>
      <c r="AD298">
        <f t="shared" ca="1" si="76"/>
        <v>0.18159999999999998</v>
      </c>
      <c r="AE298">
        <f t="shared" ca="1" si="88"/>
        <v>0</v>
      </c>
      <c r="AF298">
        <f t="shared" ca="1" si="89"/>
        <v>0.18159999999999998</v>
      </c>
      <c r="AG298">
        <f t="shared" ca="1" si="90"/>
        <v>0</v>
      </c>
      <c r="AH298">
        <f t="shared" ca="1" si="91"/>
        <v>1</v>
      </c>
      <c r="AJ298">
        <v>242</v>
      </c>
    </row>
    <row r="299" spans="15:36" x14ac:dyDescent="0.25">
      <c r="O299">
        <v>243</v>
      </c>
      <c r="P299" s="2">
        <f t="shared" si="92"/>
        <v>44207.083333332746</v>
      </c>
      <c r="Q299">
        <f t="shared" si="77"/>
        <v>11</v>
      </c>
      <c r="R299">
        <f t="shared" si="78"/>
        <v>1</v>
      </c>
      <c r="S299">
        <f t="shared" si="79"/>
        <v>3</v>
      </c>
      <c r="T299">
        <f t="shared" si="80"/>
        <v>2</v>
      </c>
      <c r="U299">
        <f t="shared" si="81"/>
        <v>0</v>
      </c>
      <c r="V299">
        <f t="shared" ca="1" si="82"/>
        <v>0.15990000000000001</v>
      </c>
      <c r="W299">
        <f>INDEX(Solarstrahlungsdaten!$B$13:$G$8772,Übersicht!O299,Übersicht!$E$10)</f>
        <v>0</v>
      </c>
      <c r="X299">
        <f t="shared" si="83"/>
        <v>0</v>
      </c>
      <c r="Y299">
        <f t="shared" ca="1" si="84"/>
        <v>0.15990000000000001</v>
      </c>
      <c r="Z299">
        <f t="shared" ca="1" si="85"/>
        <v>0</v>
      </c>
      <c r="AA299">
        <f t="shared" ca="1" si="86"/>
        <v>0</v>
      </c>
      <c r="AB299">
        <f t="shared" ca="1" si="87"/>
        <v>0</v>
      </c>
      <c r="AC299">
        <f t="shared" ca="1" si="93"/>
        <v>0</v>
      </c>
      <c r="AD299">
        <f t="shared" ca="1" si="76"/>
        <v>0.15990000000000001</v>
      </c>
      <c r="AE299">
        <f t="shared" ca="1" si="88"/>
        <v>0</v>
      </c>
      <c r="AF299">
        <f t="shared" ca="1" si="89"/>
        <v>0.15990000000000001</v>
      </c>
      <c r="AG299">
        <f t="shared" ca="1" si="90"/>
        <v>0</v>
      </c>
      <c r="AH299">
        <f t="shared" ca="1" si="91"/>
        <v>1</v>
      </c>
      <c r="AJ299">
        <v>243</v>
      </c>
    </row>
    <row r="300" spans="15:36" x14ac:dyDescent="0.25">
      <c r="O300">
        <v>244</v>
      </c>
      <c r="P300" s="2">
        <f t="shared" si="92"/>
        <v>44207.124999999411</v>
      </c>
      <c r="Q300">
        <f t="shared" si="77"/>
        <v>11</v>
      </c>
      <c r="R300">
        <f t="shared" si="78"/>
        <v>1</v>
      </c>
      <c r="S300">
        <f t="shared" si="79"/>
        <v>3</v>
      </c>
      <c r="T300">
        <f t="shared" si="80"/>
        <v>3</v>
      </c>
      <c r="U300">
        <f t="shared" si="81"/>
        <v>0</v>
      </c>
      <c r="V300">
        <f t="shared" ca="1" si="82"/>
        <v>0.15480000000000002</v>
      </c>
      <c r="W300">
        <f>INDEX(Solarstrahlungsdaten!$B$13:$G$8772,Übersicht!O300,Übersicht!$E$10)</f>
        <v>0</v>
      </c>
      <c r="X300">
        <f t="shared" si="83"/>
        <v>0</v>
      </c>
      <c r="Y300">
        <f t="shared" ca="1" si="84"/>
        <v>0.15480000000000002</v>
      </c>
      <c r="Z300">
        <f t="shared" ca="1" si="85"/>
        <v>0</v>
      </c>
      <c r="AA300">
        <f t="shared" ca="1" si="86"/>
        <v>0</v>
      </c>
      <c r="AB300">
        <f t="shared" ca="1" si="87"/>
        <v>0</v>
      </c>
      <c r="AC300">
        <f t="shared" ca="1" si="93"/>
        <v>0</v>
      </c>
      <c r="AD300">
        <f t="shared" ca="1" si="76"/>
        <v>0.15480000000000002</v>
      </c>
      <c r="AE300">
        <f t="shared" ca="1" si="88"/>
        <v>0</v>
      </c>
      <c r="AF300">
        <f t="shared" ca="1" si="89"/>
        <v>0.15480000000000002</v>
      </c>
      <c r="AG300">
        <f t="shared" ca="1" si="90"/>
        <v>0</v>
      </c>
      <c r="AH300">
        <f t="shared" ca="1" si="91"/>
        <v>1</v>
      </c>
      <c r="AJ300">
        <v>244</v>
      </c>
    </row>
    <row r="301" spans="15:36" x14ac:dyDescent="0.25">
      <c r="O301">
        <v>245</v>
      </c>
      <c r="P301" s="2">
        <f t="shared" si="92"/>
        <v>44207.166666666075</v>
      </c>
      <c r="Q301">
        <f t="shared" si="77"/>
        <v>11</v>
      </c>
      <c r="R301">
        <f t="shared" si="78"/>
        <v>1</v>
      </c>
      <c r="S301">
        <f t="shared" si="79"/>
        <v>3</v>
      </c>
      <c r="T301">
        <f t="shared" si="80"/>
        <v>4</v>
      </c>
      <c r="U301">
        <f t="shared" si="81"/>
        <v>0</v>
      </c>
      <c r="V301">
        <f t="shared" ca="1" si="82"/>
        <v>0.15479999999999999</v>
      </c>
      <c r="W301">
        <f>INDEX(Solarstrahlungsdaten!$B$13:$G$8772,Übersicht!O301,Übersicht!$E$10)</f>
        <v>0</v>
      </c>
      <c r="X301">
        <f t="shared" si="83"/>
        <v>0</v>
      </c>
      <c r="Y301">
        <f t="shared" ca="1" si="84"/>
        <v>0.15479999999999999</v>
      </c>
      <c r="Z301">
        <f t="shared" ca="1" si="85"/>
        <v>0</v>
      </c>
      <c r="AA301">
        <f t="shared" ca="1" si="86"/>
        <v>0</v>
      </c>
      <c r="AB301">
        <f t="shared" ca="1" si="87"/>
        <v>0</v>
      </c>
      <c r="AC301">
        <f t="shared" ca="1" si="93"/>
        <v>0</v>
      </c>
      <c r="AD301">
        <f t="shared" ca="1" si="76"/>
        <v>0.15479999999999999</v>
      </c>
      <c r="AE301">
        <f t="shared" ca="1" si="88"/>
        <v>0</v>
      </c>
      <c r="AF301">
        <f t="shared" ca="1" si="89"/>
        <v>0.15479999999999999</v>
      </c>
      <c r="AG301">
        <f t="shared" ca="1" si="90"/>
        <v>0</v>
      </c>
      <c r="AH301">
        <f t="shared" ca="1" si="91"/>
        <v>1</v>
      </c>
      <c r="AJ301">
        <v>245</v>
      </c>
    </row>
    <row r="302" spans="15:36" x14ac:dyDescent="0.25">
      <c r="O302">
        <v>246</v>
      </c>
      <c r="P302" s="2">
        <f t="shared" si="92"/>
        <v>44207.208333332739</v>
      </c>
      <c r="Q302">
        <f t="shared" si="77"/>
        <v>11</v>
      </c>
      <c r="R302">
        <f t="shared" si="78"/>
        <v>1</v>
      </c>
      <c r="S302">
        <f t="shared" si="79"/>
        <v>3</v>
      </c>
      <c r="T302">
        <f t="shared" si="80"/>
        <v>5</v>
      </c>
      <c r="U302">
        <f t="shared" si="81"/>
        <v>0</v>
      </c>
      <c r="V302">
        <f t="shared" ca="1" si="82"/>
        <v>0.17169999999999999</v>
      </c>
      <c r="W302">
        <f>INDEX(Solarstrahlungsdaten!$B$13:$G$8772,Übersicht!O302,Übersicht!$E$10)</f>
        <v>0</v>
      </c>
      <c r="X302">
        <f t="shared" si="83"/>
        <v>0</v>
      </c>
      <c r="Y302">
        <f t="shared" ca="1" si="84"/>
        <v>0.17169999999999999</v>
      </c>
      <c r="Z302">
        <f t="shared" ca="1" si="85"/>
        <v>0</v>
      </c>
      <c r="AA302">
        <f t="shared" ca="1" si="86"/>
        <v>0</v>
      </c>
      <c r="AB302">
        <f t="shared" ca="1" si="87"/>
        <v>0</v>
      </c>
      <c r="AC302">
        <f t="shared" ca="1" si="93"/>
        <v>0</v>
      </c>
      <c r="AD302">
        <f t="shared" ca="1" si="76"/>
        <v>0.17169999999999999</v>
      </c>
      <c r="AE302">
        <f t="shared" ca="1" si="88"/>
        <v>0</v>
      </c>
      <c r="AF302">
        <f t="shared" ca="1" si="89"/>
        <v>0.17169999999999999</v>
      </c>
      <c r="AG302">
        <f t="shared" ca="1" si="90"/>
        <v>0</v>
      </c>
      <c r="AH302">
        <f t="shared" ca="1" si="91"/>
        <v>1</v>
      </c>
      <c r="AJ302">
        <v>246</v>
      </c>
    </row>
    <row r="303" spans="15:36" x14ac:dyDescent="0.25">
      <c r="O303">
        <v>247</v>
      </c>
      <c r="P303" s="2">
        <f t="shared" si="92"/>
        <v>44207.249999999403</v>
      </c>
      <c r="Q303">
        <f t="shared" si="77"/>
        <v>11</v>
      </c>
      <c r="R303">
        <f t="shared" si="78"/>
        <v>1</v>
      </c>
      <c r="S303">
        <f t="shared" si="79"/>
        <v>3</v>
      </c>
      <c r="T303">
        <f t="shared" si="80"/>
        <v>6</v>
      </c>
      <c r="U303">
        <f t="shared" si="81"/>
        <v>0</v>
      </c>
      <c r="V303">
        <f t="shared" ca="1" si="82"/>
        <v>0.30460000000000004</v>
      </c>
      <c r="W303">
        <f>INDEX(Solarstrahlungsdaten!$B$13:$G$8772,Übersicht!O303,Übersicht!$E$10)</f>
        <v>0</v>
      </c>
      <c r="X303">
        <f t="shared" si="83"/>
        <v>0</v>
      </c>
      <c r="Y303">
        <f t="shared" ca="1" si="84"/>
        <v>0.30460000000000004</v>
      </c>
      <c r="Z303">
        <f t="shared" ca="1" si="85"/>
        <v>0</v>
      </c>
      <c r="AA303">
        <f t="shared" ca="1" si="86"/>
        <v>0</v>
      </c>
      <c r="AB303">
        <f t="shared" ca="1" si="87"/>
        <v>0</v>
      </c>
      <c r="AC303">
        <f t="shared" ca="1" si="93"/>
        <v>0</v>
      </c>
      <c r="AD303">
        <f t="shared" ca="1" si="76"/>
        <v>0.30460000000000004</v>
      </c>
      <c r="AE303">
        <f t="shared" ca="1" si="88"/>
        <v>0</v>
      </c>
      <c r="AF303">
        <f t="shared" ca="1" si="89"/>
        <v>0.30460000000000004</v>
      </c>
      <c r="AG303">
        <f t="shared" ca="1" si="90"/>
        <v>0</v>
      </c>
      <c r="AH303">
        <f t="shared" ca="1" si="91"/>
        <v>1</v>
      </c>
      <c r="AJ303">
        <v>247</v>
      </c>
    </row>
    <row r="304" spans="15:36" x14ac:dyDescent="0.25">
      <c r="O304">
        <v>248</v>
      </c>
      <c r="P304" s="2">
        <f t="shared" si="92"/>
        <v>44207.291666666068</v>
      </c>
      <c r="Q304">
        <f t="shared" si="77"/>
        <v>11</v>
      </c>
      <c r="R304">
        <f t="shared" si="78"/>
        <v>1</v>
      </c>
      <c r="S304">
        <f t="shared" si="79"/>
        <v>3</v>
      </c>
      <c r="T304">
        <f t="shared" si="80"/>
        <v>7</v>
      </c>
      <c r="U304">
        <f t="shared" si="81"/>
        <v>0</v>
      </c>
      <c r="V304">
        <f t="shared" ca="1" si="82"/>
        <v>0.49430000000000002</v>
      </c>
      <c r="W304">
        <f>INDEX(Solarstrahlungsdaten!$B$13:$G$8772,Übersicht!O304,Übersicht!$E$10)</f>
        <v>0</v>
      </c>
      <c r="X304">
        <f t="shared" si="83"/>
        <v>0</v>
      </c>
      <c r="Y304">
        <f t="shared" ca="1" si="84"/>
        <v>0.49430000000000002</v>
      </c>
      <c r="Z304">
        <f t="shared" ca="1" si="85"/>
        <v>0</v>
      </c>
      <c r="AA304">
        <f t="shared" ca="1" si="86"/>
        <v>0</v>
      </c>
      <c r="AB304">
        <f t="shared" ca="1" si="87"/>
        <v>0</v>
      </c>
      <c r="AC304">
        <f t="shared" ca="1" si="93"/>
        <v>0</v>
      </c>
      <c r="AD304">
        <f t="shared" ca="1" si="76"/>
        <v>0.49430000000000002</v>
      </c>
      <c r="AE304">
        <f t="shared" ca="1" si="88"/>
        <v>0</v>
      </c>
      <c r="AF304">
        <f t="shared" ca="1" si="89"/>
        <v>0.49430000000000002</v>
      </c>
      <c r="AG304">
        <f t="shared" ca="1" si="90"/>
        <v>0</v>
      </c>
      <c r="AH304">
        <f t="shared" ca="1" si="91"/>
        <v>1</v>
      </c>
      <c r="AJ304">
        <v>248</v>
      </c>
    </row>
    <row r="305" spans="15:36" x14ac:dyDescent="0.25">
      <c r="O305">
        <v>249</v>
      </c>
      <c r="P305" s="2">
        <f t="shared" si="92"/>
        <v>44207.333333332732</v>
      </c>
      <c r="Q305">
        <f t="shared" si="77"/>
        <v>11</v>
      </c>
      <c r="R305">
        <f t="shared" si="78"/>
        <v>1</v>
      </c>
      <c r="S305">
        <f t="shared" si="79"/>
        <v>3</v>
      </c>
      <c r="T305">
        <f t="shared" si="80"/>
        <v>8</v>
      </c>
      <c r="U305">
        <f t="shared" si="81"/>
        <v>0</v>
      </c>
      <c r="V305">
        <f t="shared" ca="1" si="82"/>
        <v>0.53810000000000002</v>
      </c>
      <c r="W305">
        <f>INDEX(Solarstrahlungsdaten!$B$13:$G$8772,Übersicht!O305,Übersicht!$E$10)</f>
        <v>11.995000000000001</v>
      </c>
      <c r="X305">
        <f t="shared" si="83"/>
        <v>4.1262800000000002E-2</v>
      </c>
      <c r="Y305">
        <f t="shared" ca="1" si="84"/>
        <v>0.49683720000000003</v>
      </c>
      <c r="Z305">
        <f t="shared" ca="1" si="85"/>
        <v>4.1262800000000002E-2</v>
      </c>
      <c r="AA305">
        <f t="shared" ca="1" si="86"/>
        <v>0</v>
      </c>
      <c r="AB305">
        <f t="shared" ca="1" si="87"/>
        <v>0</v>
      </c>
      <c r="AC305">
        <f t="shared" ca="1" si="93"/>
        <v>0</v>
      </c>
      <c r="AD305">
        <f t="shared" ca="1" si="76"/>
        <v>0.49683720000000003</v>
      </c>
      <c r="AE305">
        <f t="shared" ca="1" si="88"/>
        <v>0</v>
      </c>
      <c r="AF305">
        <f t="shared" ca="1" si="89"/>
        <v>0.49683720000000003</v>
      </c>
      <c r="AG305">
        <f t="shared" ca="1" si="90"/>
        <v>0</v>
      </c>
      <c r="AH305">
        <f t="shared" ca="1" si="91"/>
        <v>1</v>
      </c>
      <c r="AJ305">
        <v>249</v>
      </c>
    </row>
    <row r="306" spans="15:36" x14ac:dyDescent="0.25">
      <c r="O306">
        <v>250</v>
      </c>
      <c r="P306" s="2">
        <f t="shared" si="92"/>
        <v>44207.374999999396</v>
      </c>
      <c r="Q306">
        <f t="shared" si="77"/>
        <v>11</v>
      </c>
      <c r="R306">
        <f t="shared" si="78"/>
        <v>1</v>
      </c>
      <c r="S306">
        <f t="shared" si="79"/>
        <v>3</v>
      </c>
      <c r="T306">
        <f t="shared" si="80"/>
        <v>9</v>
      </c>
      <c r="U306">
        <f t="shared" si="81"/>
        <v>0</v>
      </c>
      <c r="V306">
        <f t="shared" ca="1" si="82"/>
        <v>0.50449999999999995</v>
      </c>
      <c r="W306">
        <f>INDEX(Solarstrahlungsdaten!$B$13:$G$8772,Übersicht!O306,Übersicht!$E$10)</f>
        <v>59.760000000000005</v>
      </c>
      <c r="X306">
        <f t="shared" si="83"/>
        <v>0.20557440000000002</v>
      </c>
      <c r="Y306">
        <f t="shared" ca="1" si="84"/>
        <v>0.2989255999999999</v>
      </c>
      <c r="Z306">
        <f t="shared" ca="1" si="85"/>
        <v>0.20557440000000002</v>
      </c>
      <c r="AA306">
        <f t="shared" ca="1" si="86"/>
        <v>0</v>
      </c>
      <c r="AB306">
        <f t="shared" ca="1" si="87"/>
        <v>0</v>
      </c>
      <c r="AC306">
        <f t="shared" ca="1" si="93"/>
        <v>0</v>
      </c>
      <c r="AD306">
        <f t="shared" ca="1" si="76"/>
        <v>0.2989255999999999</v>
      </c>
      <c r="AE306">
        <f t="shared" ca="1" si="88"/>
        <v>0</v>
      </c>
      <c r="AF306">
        <f t="shared" ca="1" si="89"/>
        <v>0.2989255999999999</v>
      </c>
      <c r="AG306">
        <f t="shared" ca="1" si="90"/>
        <v>0</v>
      </c>
      <c r="AH306">
        <f t="shared" ca="1" si="91"/>
        <v>1</v>
      </c>
      <c r="AJ306">
        <v>250</v>
      </c>
    </row>
    <row r="307" spans="15:36" x14ac:dyDescent="0.25">
      <c r="O307">
        <v>251</v>
      </c>
      <c r="P307" s="2">
        <f t="shared" si="92"/>
        <v>44207.41666666606</v>
      </c>
      <c r="Q307">
        <f t="shared" si="77"/>
        <v>11</v>
      </c>
      <c r="R307">
        <f t="shared" si="78"/>
        <v>1</v>
      </c>
      <c r="S307">
        <f t="shared" si="79"/>
        <v>3</v>
      </c>
      <c r="T307">
        <f t="shared" si="80"/>
        <v>10</v>
      </c>
      <c r="U307">
        <f t="shared" si="81"/>
        <v>0</v>
      </c>
      <c r="V307">
        <f t="shared" ca="1" si="82"/>
        <v>0.46820000000000001</v>
      </c>
      <c r="W307">
        <f>INDEX(Solarstrahlungsdaten!$B$13:$G$8772,Übersicht!O307,Übersicht!$E$10)</f>
        <v>144.375</v>
      </c>
      <c r="X307">
        <f t="shared" si="83"/>
        <v>0.49664999999999998</v>
      </c>
      <c r="Y307">
        <f t="shared" ca="1" si="84"/>
        <v>-2.8449999999999975E-2</v>
      </c>
      <c r="Z307">
        <f t="shared" ca="1" si="85"/>
        <v>0.46820000000000001</v>
      </c>
      <c r="AA307">
        <f t="shared" ca="1" si="86"/>
        <v>2.8449999999999975E-2</v>
      </c>
      <c r="AB307">
        <f t="shared" ca="1" si="87"/>
        <v>0</v>
      </c>
      <c r="AC307">
        <f t="shared" ca="1" si="93"/>
        <v>2.8449999999999975E-2</v>
      </c>
      <c r="AD307">
        <f t="shared" ca="1" si="76"/>
        <v>0</v>
      </c>
      <c r="AE307">
        <f t="shared" ca="1" si="88"/>
        <v>0</v>
      </c>
      <c r="AF307">
        <f t="shared" ca="1" si="89"/>
        <v>0</v>
      </c>
      <c r="AG307">
        <f t="shared" ca="1" si="90"/>
        <v>7.1124999999999938E-3</v>
      </c>
      <c r="AH307">
        <f t="shared" ca="1" si="91"/>
        <v>0</v>
      </c>
      <c r="AJ307">
        <v>251</v>
      </c>
    </row>
    <row r="308" spans="15:36" x14ac:dyDescent="0.25">
      <c r="O308">
        <v>252</v>
      </c>
      <c r="P308" s="2">
        <f t="shared" si="92"/>
        <v>44207.458333332725</v>
      </c>
      <c r="Q308">
        <f t="shared" si="77"/>
        <v>11</v>
      </c>
      <c r="R308">
        <f t="shared" si="78"/>
        <v>1</v>
      </c>
      <c r="S308">
        <f t="shared" si="79"/>
        <v>3</v>
      </c>
      <c r="T308">
        <f t="shared" si="80"/>
        <v>11</v>
      </c>
      <c r="U308">
        <f t="shared" si="81"/>
        <v>0</v>
      </c>
      <c r="V308">
        <f t="shared" ca="1" si="82"/>
        <v>0.46750000000000003</v>
      </c>
      <c r="W308">
        <f>INDEX(Solarstrahlungsdaten!$B$13:$G$8772,Übersicht!O308,Übersicht!$E$10)</f>
        <v>193.97499999999999</v>
      </c>
      <c r="X308">
        <f t="shared" si="83"/>
        <v>0.66727399999999992</v>
      </c>
      <c r="Y308">
        <f t="shared" ca="1" si="84"/>
        <v>-0.1997739999999999</v>
      </c>
      <c r="Z308">
        <f t="shared" ca="1" si="85"/>
        <v>0.46750000000000003</v>
      </c>
      <c r="AA308">
        <f t="shared" ca="1" si="86"/>
        <v>0.1997739999999999</v>
      </c>
      <c r="AB308">
        <f t="shared" ca="1" si="87"/>
        <v>0</v>
      </c>
      <c r="AC308">
        <f t="shared" ca="1" si="93"/>
        <v>0.22822399999999987</v>
      </c>
      <c r="AD308">
        <f t="shared" ca="1" si="76"/>
        <v>0</v>
      </c>
      <c r="AE308">
        <f t="shared" ca="1" si="88"/>
        <v>0</v>
      </c>
      <c r="AF308">
        <f t="shared" ca="1" si="89"/>
        <v>0</v>
      </c>
      <c r="AG308">
        <f t="shared" ca="1" si="90"/>
        <v>5.7055999999999968E-2</v>
      </c>
      <c r="AH308">
        <f t="shared" ca="1" si="91"/>
        <v>0</v>
      </c>
      <c r="AJ308">
        <v>252</v>
      </c>
    </row>
    <row r="309" spans="15:36" x14ac:dyDescent="0.25">
      <c r="O309">
        <v>253</v>
      </c>
      <c r="P309" s="2">
        <f t="shared" si="92"/>
        <v>44207.499999999389</v>
      </c>
      <c r="Q309">
        <f t="shared" si="77"/>
        <v>11</v>
      </c>
      <c r="R309">
        <f t="shared" si="78"/>
        <v>1</v>
      </c>
      <c r="S309">
        <f t="shared" si="79"/>
        <v>3</v>
      </c>
      <c r="T309">
        <f t="shared" si="80"/>
        <v>12</v>
      </c>
      <c r="U309">
        <f t="shared" si="81"/>
        <v>0</v>
      </c>
      <c r="V309">
        <f t="shared" ca="1" si="82"/>
        <v>0.50949999999999995</v>
      </c>
      <c r="W309">
        <f>INDEX(Solarstrahlungsdaten!$B$13:$G$8772,Übersicht!O309,Übersicht!$E$10)</f>
        <v>122.82499999999999</v>
      </c>
      <c r="X309">
        <f t="shared" si="83"/>
        <v>0.42251799999999995</v>
      </c>
      <c r="Y309">
        <f t="shared" ca="1" si="84"/>
        <v>8.6982000000000004E-2</v>
      </c>
      <c r="Z309">
        <f t="shared" ca="1" si="85"/>
        <v>0.42251799999999995</v>
      </c>
      <c r="AA309">
        <f t="shared" ca="1" si="86"/>
        <v>0</v>
      </c>
      <c r="AB309">
        <f t="shared" ca="1" si="87"/>
        <v>8.6982000000000004E-2</v>
      </c>
      <c r="AC309">
        <f t="shared" ca="1" si="93"/>
        <v>0.14124199999999987</v>
      </c>
      <c r="AD309">
        <f t="shared" ca="1" si="76"/>
        <v>0</v>
      </c>
      <c r="AE309">
        <f t="shared" ca="1" si="88"/>
        <v>0</v>
      </c>
      <c r="AF309">
        <f t="shared" ca="1" si="89"/>
        <v>0</v>
      </c>
      <c r="AG309">
        <f t="shared" ca="1" si="90"/>
        <v>3.5310499999999967E-2</v>
      </c>
      <c r="AH309">
        <f t="shared" ca="1" si="91"/>
        <v>0</v>
      </c>
      <c r="AJ309">
        <v>253</v>
      </c>
    </row>
    <row r="310" spans="15:36" x14ac:dyDescent="0.25">
      <c r="O310">
        <v>254</v>
      </c>
      <c r="P310" s="2">
        <f t="shared" si="92"/>
        <v>44207.541666666053</v>
      </c>
      <c r="Q310">
        <f t="shared" si="77"/>
        <v>11</v>
      </c>
      <c r="R310">
        <f t="shared" si="78"/>
        <v>1</v>
      </c>
      <c r="S310">
        <f t="shared" si="79"/>
        <v>3</v>
      </c>
      <c r="T310">
        <f t="shared" si="80"/>
        <v>13</v>
      </c>
      <c r="U310">
        <f t="shared" si="81"/>
        <v>0</v>
      </c>
      <c r="V310">
        <f t="shared" ca="1" si="82"/>
        <v>0.52870000000000006</v>
      </c>
      <c r="W310">
        <f>INDEX(Solarstrahlungsdaten!$B$13:$G$8772,Übersicht!O310,Übersicht!$E$10)</f>
        <v>79.400000000000006</v>
      </c>
      <c r="X310">
        <f t="shared" si="83"/>
        <v>0.27313600000000005</v>
      </c>
      <c r="Y310">
        <f t="shared" ca="1" si="84"/>
        <v>0.25556400000000001</v>
      </c>
      <c r="Z310">
        <f t="shared" ca="1" si="85"/>
        <v>0.27313600000000005</v>
      </c>
      <c r="AA310">
        <f t="shared" ca="1" si="86"/>
        <v>0</v>
      </c>
      <c r="AB310">
        <f t="shared" ca="1" si="87"/>
        <v>0.14124199999999987</v>
      </c>
      <c r="AC310">
        <f t="shared" ca="1" si="93"/>
        <v>0</v>
      </c>
      <c r="AD310">
        <f t="shared" ca="1" si="76"/>
        <v>0.11432200000000015</v>
      </c>
      <c r="AE310">
        <f t="shared" ca="1" si="88"/>
        <v>0</v>
      </c>
      <c r="AF310">
        <f t="shared" ca="1" si="89"/>
        <v>0.11432200000000015</v>
      </c>
      <c r="AG310">
        <f t="shared" ca="1" si="90"/>
        <v>0</v>
      </c>
      <c r="AH310">
        <f t="shared" ca="1" si="91"/>
        <v>1</v>
      </c>
      <c r="AJ310">
        <v>254</v>
      </c>
    </row>
    <row r="311" spans="15:36" x14ac:dyDescent="0.25">
      <c r="O311">
        <v>255</v>
      </c>
      <c r="P311" s="2">
        <f t="shared" si="92"/>
        <v>44207.583333332717</v>
      </c>
      <c r="Q311">
        <f t="shared" si="77"/>
        <v>11</v>
      </c>
      <c r="R311">
        <f t="shared" si="78"/>
        <v>1</v>
      </c>
      <c r="S311">
        <f t="shared" si="79"/>
        <v>3</v>
      </c>
      <c r="T311">
        <f t="shared" si="80"/>
        <v>14</v>
      </c>
      <c r="U311">
        <f t="shared" si="81"/>
        <v>0</v>
      </c>
      <c r="V311">
        <f t="shared" ca="1" si="82"/>
        <v>0.47470000000000001</v>
      </c>
      <c r="W311">
        <f>INDEX(Solarstrahlungsdaten!$B$13:$G$8772,Übersicht!O311,Übersicht!$E$10)</f>
        <v>80.87</v>
      </c>
      <c r="X311">
        <f t="shared" si="83"/>
        <v>0.27819280000000002</v>
      </c>
      <c r="Y311">
        <f t="shared" ca="1" si="84"/>
        <v>0.19650719999999999</v>
      </c>
      <c r="Z311">
        <f t="shared" ca="1" si="85"/>
        <v>0.27819280000000002</v>
      </c>
      <c r="AA311">
        <f t="shared" ca="1" si="86"/>
        <v>0</v>
      </c>
      <c r="AB311">
        <f t="shared" ca="1" si="87"/>
        <v>0</v>
      </c>
      <c r="AC311">
        <f t="shared" ca="1" si="93"/>
        <v>0</v>
      </c>
      <c r="AD311">
        <f t="shared" ca="1" si="76"/>
        <v>0.19650719999999999</v>
      </c>
      <c r="AE311">
        <f t="shared" ca="1" si="88"/>
        <v>0</v>
      </c>
      <c r="AF311">
        <f t="shared" ca="1" si="89"/>
        <v>0.19650719999999999</v>
      </c>
      <c r="AG311">
        <f t="shared" ca="1" si="90"/>
        <v>0</v>
      </c>
      <c r="AH311">
        <f t="shared" ca="1" si="91"/>
        <v>1</v>
      </c>
      <c r="AJ311">
        <v>255</v>
      </c>
    </row>
    <row r="312" spans="15:36" x14ac:dyDescent="0.25">
      <c r="O312">
        <v>256</v>
      </c>
      <c r="P312" s="2">
        <f t="shared" si="92"/>
        <v>44207.624999999382</v>
      </c>
      <c r="Q312">
        <f t="shared" si="77"/>
        <v>11</v>
      </c>
      <c r="R312">
        <f t="shared" si="78"/>
        <v>1</v>
      </c>
      <c r="S312">
        <f t="shared" si="79"/>
        <v>3</v>
      </c>
      <c r="T312">
        <f t="shared" si="80"/>
        <v>15</v>
      </c>
      <c r="U312">
        <f t="shared" si="81"/>
        <v>0</v>
      </c>
      <c r="V312">
        <f t="shared" ca="1" si="82"/>
        <v>0.42760000000000004</v>
      </c>
      <c r="W312">
        <f>INDEX(Solarstrahlungsdaten!$B$13:$G$8772,Übersicht!O312,Übersicht!$E$10)</f>
        <v>0</v>
      </c>
      <c r="X312">
        <f t="shared" si="83"/>
        <v>0</v>
      </c>
      <c r="Y312">
        <f t="shared" ca="1" si="84"/>
        <v>0.42760000000000004</v>
      </c>
      <c r="Z312">
        <f t="shared" ca="1" si="85"/>
        <v>0</v>
      </c>
      <c r="AA312">
        <f t="shared" ca="1" si="86"/>
        <v>0</v>
      </c>
      <c r="AB312">
        <f t="shared" ca="1" si="87"/>
        <v>0</v>
      </c>
      <c r="AC312">
        <f t="shared" ca="1" si="93"/>
        <v>0</v>
      </c>
      <c r="AD312">
        <f t="shared" ca="1" si="76"/>
        <v>0.42760000000000004</v>
      </c>
      <c r="AE312">
        <f t="shared" ca="1" si="88"/>
        <v>0</v>
      </c>
      <c r="AF312">
        <f t="shared" ca="1" si="89"/>
        <v>0.42760000000000004</v>
      </c>
      <c r="AG312">
        <f t="shared" ca="1" si="90"/>
        <v>0</v>
      </c>
      <c r="AH312">
        <f t="shared" ca="1" si="91"/>
        <v>1</v>
      </c>
      <c r="AJ312">
        <v>256</v>
      </c>
    </row>
    <row r="313" spans="15:36" x14ac:dyDescent="0.25">
      <c r="O313">
        <v>257</v>
      </c>
      <c r="P313" s="2">
        <f t="shared" si="92"/>
        <v>44207.666666666046</v>
      </c>
      <c r="Q313">
        <f t="shared" si="77"/>
        <v>11</v>
      </c>
      <c r="R313">
        <f t="shared" si="78"/>
        <v>1</v>
      </c>
      <c r="S313">
        <f t="shared" si="79"/>
        <v>3</v>
      </c>
      <c r="T313">
        <f t="shared" si="80"/>
        <v>16</v>
      </c>
      <c r="U313">
        <f t="shared" si="81"/>
        <v>0</v>
      </c>
      <c r="V313">
        <f t="shared" ca="1" si="82"/>
        <v>0.41339999999999999</v>
      </c>
      <c r="W313">
        <f>INDEX(Solarstrahlungsdaten!$B$13:$G$8772,Übersicht!O313,Übersicht!$E$10)</f>
        <v>0</v>
      </c>
      <c r="X313">
        <f t="shared" si="83"/>
        <v>0</v>
      </c>
      <c r="Y313">
        <f t="shared" ca="1" si="84"/>
        <v>0.41339999999999999</v>
      </c>
      <c r="Z313">
        <f t="shared" ca="1" si="85"/>
        <v>0</v>
      </c>
      <c r="AA313">
        <f t="shared" ca="1" si="86"/>
        <v>0</v>
      </c>
      <c r="AB313">
        <f t="shared" ca="1" si="87"/>
        <v>0</v>
      </c>
      <c r="AC313">
        <f t="shared" ca="1" si="93"/>
        <v>0</v>
      </c>
      <c r="AD313">
        <f t="shared" ref="AD313:AD376" ca="1" si="94">Y313+AA313-AB313</f>
        <v>0.41339999999999999</v>
      </c>
      <c r="AE313">
        <f t="shared" ca="1" si="88"/>
        <v>0</v>
      </c>
      <c r="AF313">
        <f t="shared" ca="1" si="89"/>
        <v>0.41339999999999999</v>
      </c>
      <c r="AG313">
        <f t="shared" ca="1" si="90"/>
        <v>0</v>
      </c>
      <c r="AH313">
        <f t="shared" ca="1" si="91"/>
        <v>1</v>
      </c>
      <c r="AJ313">
        <v>257</v>
      </c>
    </row>
    <row r="314" spans="15:36" x14ac:dyDescent="0.25">
      <c r="O314">
        <v>258</v>
      </c>
      <c r="P314" s="2">
        <f t="shared" si="92"/>
        <v>44207.70833333271</v>
      </c>
      <c r="Q314">
        <f t="shared" ref="Q314:Q377" si="95">DAY(P314)</f>
        <v>11</v>
      </c>
      <c r="R314">
        <f t="shared" ref="R314:R377" si="96">MONTH(P314)</f>
        <v>1</v>
      </c>
      <c r="S314">
        <f t="shared" ref="S314:S377" si="97">IF(WEEKDAY(P314)=6,1,IF(WEEKDAY(P314)=7,2,3))</f>
        <v>3</v>
      </c>
      <c r="T314">
        <f t="shared" ref="T314:T377" si="98">HOUR(P314)</f>
        <v>17</v>
      </c>
      <c r="U314">
        <f t="shared" ref="U314:U377" si="99">IF(AND(P314&gt;DATE(2021,5,14),P314&lt;DATE(2021,9,15)),1,IF(AND(P314&gt;DATE(2021,3,20),P314&lt;DATE(2021,11,1)),2,0))</f>
        <v>0</v>
      </c>
      <c r="V314">
        <f t="shared" ref="V314:V377" ca="1" si="100">INDEX($D$57:$L$80,1+T314,S314+U314*3)</f>
        <v>0.48220000000000007</v>
      </c>
      <c r="W314">
        <f>INDEX(Solarstrahlungsdaten!$B$13:$G$8772,Übersicht!O314,Übersicht!$E$10)</f>
        <v>0</v>
      </c>
      <c r="X314">
        <f t="shared" ref="X314:X377" si="101">IF(W314*$D$9/1000*(1-$D$41)&gt;$D$9*$D$42,$D$9*$D$42,W314*$D$9/1000*(1-$D$41))</f>
        <v>0</v>
      </c>
      <c r="Y314">
        <f t="shared" ref="Y314:Y377" ca="1" si="102">V314-X314</f>
        <v>0.48220000000000007</v>
      </c>
      <c r="Z314">
        <f t="shared" ref="Z314:Z377" ca="1" si="103">IF(X314&gt;V314,V314,X314)</f>
        <v>0</v>
      </c>
      <c r="AA314">
        <f t="shared" ref="AA314:AA377" ca="1" si="104">IF(Y314&lt;0, IF(AC313-Y314&lt;$D$22, -Y314, $D$22-AC313),0)</f>
        <v>0</v>
      </c>
      <c r="AB314">
        <f t="shared" ref="AB314:AB377" ca="1" si="105">IF(Y314&gt;0, IF(AC313-Y314&gt;0, Y314, AC313),0)</f>
        <v>0</v>
      </c>
      <c r="AC314">
        <f t="shared" ca="1" si="93"/>
        <v>0</v>
      </c>
      <c r="AD314">
        <f t="shared" ca="1" si="94"/>
        <v>0.48220000000000007</v>
      </c>
      <c r="AE314">
        <f t="shared" ref="AE314:AE377" ca="1" si="106">IF(AD314&lt;0,-AD314,0)</f>
        <v>0</v>
      </c>
      <c r="AF314">
        <f t="shared" ref="AF314:AF377" ca="1" si="107">IF(AD314&gt;0,AD314,0)</f>
        <v>0.48220000000000007</v>
      </c>
      <c r="AG314">
        <f t="shared" ref="AG314:AG377" ca="1" si="108">IF($D$22&gt;0,AC314/$D$22,0)</f>
        <v>0</v>
      </c>
      <c r="AH314">
        <f t="shared" ref="AH314:AH377" ca="1" si="109">IF(AC314&lt;=0,1,0)</f>
        <v>1</v>
      </c>
      <c r="AJ314">
        <v>258</v>
      </c>
    </row>
    <row r="315" spans="15:36" x14ac:dyDescent="0.25">
      <c r="O315">
        <v>259</v>
      </c>
      <c r="P315" s="2">
        <f t="shared" ref="P315:P378" si="110">P314+TIME(1,,)</f>
        <v>44207.749999999374</v>
      </c>
      <c r="Q315">
        <f t="shared" si="95"/>
        <v>11</v>
      </c>
      <c r="R315">
        <f t="shared" si="96"/>
        <v>1</v>
      </c>
      <c r="S315">
        <f t="shared" si="97"/>
        <v>3</v>
      </c>
      <c r="T315">
        <f t="shared" si="98"/>
        <v>18</v>
      </c>
      <c r="U315">
        <f t="shared" si="99"/>
        <v>0</v>
      </c>
      <c r="V315">
        <f t="shared" ca="1" si="100"/>
        <v>0.62809999999999999</v>
      </c>
      <c r="W315">
        <f>INDEX(Solarstrahlungsdaten!$B$13:$G$8772,Übersicht!O315,Übersicht!$E$10)</f>
        <v>0</v>
      </c>
      <c r="X315">
        <f t="shared" si="101"/>
        <v>0</v>
      </c>
      <c r="Y315">
        <f t="shared" ca="1" si="102"/>
        <v>0.62809999999999999</v>
      </c>
      <c r="Z315">
        <f t="shared" ca="1" si="103"/>
        <v>0</v>
      </c>
      <c r="AA315">
        <f t="shared" ca="1" si="104"/>
        <v>0</v>
      </c>
      <c r="AB315">
        <f t="shared" ca="1" si="105"/>
        <v>0</v>
      </c>
      <c r="AC315">
        <f t="shared" ref="AC315:AC378" ca="1" si="111">AC314+AA315-AB315</f>
        <v>0</v>
      </c>
      <c r="AD315">
        <f t="shared" ca="1" si="94"/>
        <v>0.62809999999999999</v>
      </c>
      <c r="AE315">
        <f t="shared" ca="1" si="106"/>
        <v>0</v>
      </c>
      <c r="AF315">
        <f t="shared" ca="1" si="107"/>
        <v>0.62809999999999999</v>
      </c>
      <c r="AG315">
        <f t="shared" ca="1" si="108"/>
        <v>0</v>
      </c>
      <c r="AH315">
        <f t="shared" ca="1" si="109"/>
        <v>1</v>
      </c>
      <c r="AJ315">
        <v>259</v>
      </c>
    </row>
    <row r="316" spans="15:36" x14ac:dyDescent="0.25">
      <c r="O316">
        <v>260</v>
      </c>
      <c r="P316" s="2">
        <f t="shared" si="110"/>
        <v>44207.791666666039</v>
      </c>
      <c r="Q316">
        <f t="shared" si="95"/>
        <v>11</v>
      </c>
      <c r="R316">
        <f t="shared" si="96"/>
        <v>1</v>
      </c>
      <c r="S316">
        <f t="shared" si="97"/>
        <v>3</v>
      </c>
      <c r="T316">
        <f t="shared" si="98"/>
        <v>19</v>
      </c>
      <c r="U316">
        <f t="shared" si="99"/>
        <v>0</v>
      </c>
      <c r="V316">
        <f t="shared" ca="1" si="100"/>
        <v>0.74069999999999991</v>
      </c>
      <c r="W316">
        <f>INDEX(Solarstrahlungsdaten!$B$13:$G$8772,Übersicht!O316,Übersicht!$E$10)</f>
        <v>0</v>
      </c>
      <c r="X316">
        <f t="shared" si="101"/>
        <v>0</v>
      </c>
      <c r="Y316">
        <f t="shared" ca="1" si="102"/>
        <v>0.74069999999999991</v>
      </c>
      <c r="Z316">
        <f t="shared" ca="1" si="103"/>
        <v>0</v>
      </c>
      <c r="AA316">
        <f t="shared" ca="1" si="104"/>
        <v>0</v>
      </c>
      <c r="AB316">
        <f t="shared" ca="1" si="105"/>
        <v>0</v>
      </c>
      <c r="AC316">
        <f t="shared" ca="1" si="111"/>
        <v>0</v>
      </c>
      <c r="AD316">
        <f t="shared" ca="1" si="94"/>
        <v>0.74069999999999991</v>
      </c>
      <c r="AE316">
        <f t="shared" ca="1" si="106"/>
        <v>0</v>
      </c>
      <c r="AF316">
        <f t="shared" ca="1" si="107"/>
        <v>0.74069999999999991</v>
      </c>
      <c r="AG316">
        <f t="shared" ca="1" si="108"/>
        <v>0</v>
      </c>
      <c r="AH316">
        <f t="shared" ca="1" si="109"/>
        <v>1</v>
      </c>
      <c r="AJ316">
        <v>260</v>
      </c>
    </row>
    <row r="317" spans="15:36" x14ac:dyDescent="0.25">
      <c r="O317">
        <v>261</v>
      </c>
      <c r="P317" s="2">
        <f t="shared" si="110"/>
        <v>44207.833333332703</v>
      </c>
      <c r="Q317">
        <f t="shared" si="95"/>
        <v>11</v>
      </c>
      <c r="R317">
        <f t="shared" si="96"/>
        <v>1</v>
      </c>
      <c r="S317">
        <f t="shared" si="97"/>
        <v>3</v>
      </c>
      <c r="T317">
        <f t="shared" si="98"/>
        <v>20</v>
      </c>
      <c r="U317">
        <f t="shared" si="99"/>
        <v>0</v>
      </c>
      <c r="V317">
        <f t="shared" ca="1" si="100"/>
        <v>0.70369999999999988</v>
      </c>
      <c r="W317">
        <f>INDEX(Solarstrahlungsdaten!$B$13:$G$8772,Übersicht!O317,Übersicht!$E$10)</f>
        <v>0</v>
      </c>
      <c r="X317">
        <f t="shared" si="101"/>
        <v>0</v>
      </c>
      <c r="Y317">
        <f t="shared" ca="1" si="102"/>
        <v>0.70369999999999988</v>
      </c>
      <c r="Z317">
        <f t="shared" ca="1" si="103"/>
        <v>0</v>
      </c>
      <c r="AA317">
        <f t="shared" ca="1" si="104"/>
        <v>0</v>
      </c>
      <c r="AB317">
        <f t="shared" ca="1" si="105"/>
        <v>0</v>
      </c>
      <c r="AC317">
        <f t="shared" ca="1" si="111"/>
        <v>0</v>
      </c>
      <c r="AD317">
        <f t="shared" ca="1" si="94"/>
        <v>0.70369999999999988</v>
      </c>
      <c r="AE317">
        <f t="shared" ca="1" si="106"/>
        <v>0</v>
      </c>
      <c r="AF317">
        <f t="shared" ca="1" si="107"/>
        <v>0.70369999999999988</v>
      </c>
      <c r="AG317">
        <f t="shared" ca="1" si="108"/>
        <v>0</v>
      </c>
      <c r="AH317">
        <f t="shared" ca="1" si="109"/>
        <v>1</v>
      </c>
      <c r="AJ317">
        <v>261</v>
      </c>
    </row>
    <row r="318" spans="15:36" x14ac:dyDescent="0.25">
      <c r="O318">
        <v>262</v>
      </c>
      <c r="P318" s="2">
        <f t="shared" si="110"/>
        <v>44207.874999999367</v>
      </c>
      <c r="Q318">
        <f t="shared" si="95"/>
        <v>11</v>
      </c>
      <c r="R318">
        <f t="shared" si="96"/>
        <v>1</v>
      </c>
      <c r="S318">
        <f t="shared" si="97"/>
        <v>3</v>
      </c>
      <c r="T318">
        <f t="shared" si="98"/>
        <v>21</v>
      </c>
      <c r="U318">
        <f t="shared" si="99"/>
        <v>0</v>
      </c>
      <c r="V318">
        <f t="shared" ca="1" si="100"/>
        <v>0.58629999999999993</v>
      </c>
      <c r="W318">
        <f>INDEX(Solarstrahlungsdaten!$B$13:$G$8772,Übersicht!O318,Übersicht!$E$10)</f>
        <v>0</v>
      </c>
      <c r="X318">
        <f t="shared" si="101"/>
        <v>0</v>
      </c>
      <c r="Y318">
        <f t="shared" ca="1" si="102"/>
        <v>0.58629999999999993</v>
      </c>
      <c r="Z318">
        <f t="shared" ca="1" si="103"/>
        <v>0</v>
      </c>
      <c r="AA318">
        <f t="shared" ca="1" si="104"/>
        <v>0</v>
      </c>
      <c r="AB318">
        <f t="shared" ca="1" si="105"/>
        <v>0</v>
      </c>
      <c r="AC318">
        <f t="shared" ca="1" si="111"/>
        <v>0</v>
      </c>
      <c r="AD318">
        <f t="shared" ca="1" si="94"/>
        <v>0.58629999999999993</v>
      </c>
      <c r="AE318">
        <f t="shared" ca="1" si="106"/>
        <v>0</v>
      </c>
      <c r="AF318">
        <f t="shared" ca="1" si="107"/>
        <v>0.58629999999999993</v>
      </c>
      <c r="AG318">
        <f t="shared" ca="1" si="108"/>
        <v>0</v>
      </c>
      <c r="AH318">
        <f t="shared" ca="1" si="109"/>
        <v>1</v>
      </c>
      <c r="AJ318">
        <v>262</v>
      </c>
    </row>
    <row r="319" spans="15:36" x14ac:dyDescent="0.25">
      <c r="O319">
        <v>263</v>
      </c>
      <c r="P319" s="2">
        <f t="shared" si="110"/>
        <v>44207.916666666031</v>
      </c>
      <c r="Q319">
        <f t="shared" si="95"/>
        <v>11</v>
      </c>
      <c r="R319">
        <f t="shared" si="96"/>
        <v>1</v>
      </c>
      <c r="S319">
        <f t="shared" si="97"/>
        <v>3</v>
      </c>
      <c r="T319">
        <f t="shared" si="98"/>
        <v>22</v>
      </c>
      <c r="U319">
        <f t="shared" si="99"/>
        <v>0</v>
      </c>
      <c r="V319">
        <f t="shared" ca="1" si="100"/>
        <v>0.49419999999999997</v>
      </c>
      <c r="W319">
        <f>INDEX(Solarstrahlungsdaten!$B$13:$G$8772,Übersicht!O319,Übersicht!$E$10)</f>
        <v>0</v>
      </c>
      <c r="X319">
        <f t="shared" si="101"/>
        <v>0</v>
      </c>
      <c r="Y319">
        <f t="shared" ca="1" si="102"/>
        <v>0.49419999999999997</v>
      </c>
      <c r="Z319">
        <f t="shared" ca="1" si="103"/>
        <v>0</v>
      </c>
      <c r="AA319">
        <f t="shared" ca="1" si="104"/>
        <v>0</v>
      </c>
      <c r="AB319">
        <f t="shared" ca="1" si="105"/>
        <v>0</v>
      </c>
      <c r="AC319">
        <f t="shared" ca="1" si="111"/>
        <v>0</v>
      </c>
      <c r="AD319">
        <f t="shared" ca="1" si="94"/>
        <v>0.49419999999999997</v>
      </c>
      <c r="AE319">
        <f t="shared" ca="1" si="106"/>
        <v>0</v>
      </c>
      <c r="AF319">
        <f t="shared" ca="1" si="107"/>
        <v>0.49419999999999997</v>
      </c>
      <c r="AG319">
        <f t="shared" ca="1" si="108"/>
        <v>0</v>
      </c>
      <c r="AH319">
        <f t="shared" ca="1" si="109"/>
        <v>1</v>
      </c>
      <c r="AJ319">
        <v>263</v>
      </c>
    </row>
    <row r="320" spans="15:36" x14ac:dyDescent="0.25">
      <c r="O320">
        <v>264</v>
      </c>
      <c r="P320" s="2">
        <f t="shared" si="110"/>
        <v>44207.958333332695</v>
      </c>
      <c r="Q320">
        <f t="shared" si="95"/>
        <v>11</v>
      </c>
      <c r="R320">
        <f t="shared" si="96"/>
        <v>1</v>
      </c>
      <c r="S320">
        <f t="shared" si="97"/>
        <v>3</v>
      </c>
      <c r="T320">
        <f t="shared" si="98"/>
        <v>23</v>
      </c>
      <c r="U320">
        <f t="shared" si="99"/>
        <v>0</v>
      </c>
      <c r="V320">
        <f t="shared" ca="1" si="100"/>
        <v>0.37639999999999996</v>
      </c>
      <c r="W320">
        <f>INDEX(Solarstrahlungsdaten!$B$13:$G$8772,Übersicht!O320,Übersicht!$E$10)</f>
        <v>0</v>
      </c>
      <c r="X320">
        <f t="shared" si="101"/>
        <v>0</v>
      </c>
      <c r="Y320">
        <f t="shared" ca="1" si="102"/>
        <v>0.37639999999999996</v>
      </c>
      <c r="Z320">
        <f t="shared" ca="1" si="103"/>
        <v>0</v>
      </c>
      <c r="AA320">
        <f t="shared" ca="1" si="104"/>
        <v>0</v>
      </c>
      <c r="AB320">
        <f t="shared" ca="1" si="105"/>
        <v>0</v>
      </c>
      <c r="AC320">
        <f t="shared" ca="1" si="111"/>
        <v>0</v>
      </c>
      <c r="AD320">
        <f t="shared" ca="1" si="94"/>
        <v>0.37639999999999996</v>
      </c>
      <c r="AE320">
        <f t="shared" ca="1" si="106"/>
        <v>0</v>
      </c>
      <c r="AF320">
        <f t="shared" ca="1" si="107"/>
        <v>0.37639999999999996</v>
      </c>
      <c r="AG320">
        <f t="shared" ca="1" si="108"/>
        <v>0</v>
      </c>
      <c r="AH320">
        <f t="shared" ca="1" si="109"/>
        <v>1</v>
      </c>
      <c r="AJ320">
        <v>264</v>
      </c>
    </row>
    <row r="321" spans="15:36" x14ac:dyDescent="0.25">
      <c r="O321">
        <v>265</v>
      </c>
      <c r="P321" s="2">
        <f t="shared" si="110"/>
        <v>44207.99999999936</v>
      </c>
      <c r="Q321">
        <f t="shared" si="95"/>
        <v>12</v>
      </c>
      <c r="R321">
        <f t="shared" si="96"/>
        <v>1</v>
      </c>
      <c r="S321">
        <f t="shared" si="97"/>
        <v>3</v>
      </c>
      <c r="T321">
        <f t="shared" si="98"/>
        <v>0</v>
      </c>
      <c r="U321">
        <f t="shared" si="99"/>
        <v>0</v>
      </c>
      <c r="V321">
        <f t="shared" ca="1" si="100"/>
        <v>0.25819999999999999</v>
      </c>
      <c r="W321">
        <f>INDEX(Solarstrahlungsdaten!$B$13:$G$8772,Übersicht!O321,Übersicht!$E$10)</f>
        <v>0</v>
      </c>
      <c r="X321">
        <f t="shared" si="101"/>
        <v>0</v>
      </c>
      <c r="Y321">
        <f t="shared" ca="1" si="102"/>
        <v>0.25819999999999999</v>
      </c>
      <c r="Z321">
        <f t="shared" ca="1" si="103"/>
        <v>0</v>
      </c>
      <c r="AA321">
        <f t="shared" ca="1" si="104"/>
        <v>0</v>
      </c>
      <c r="AB321">
        <f t="shared" ca="1" si="105"/>
        <v>0</v>
      </c>
      <c r="AC321">
        <f t="shared" ca="1" si="111"/>
        <v>0</v>
      </c>
      <c r="AD321">
        <f t="shared" ca="1" si="94"/>
        <v>0.25819999999999999</v>
      </c>
      <c r="AE321">
        <f t="shared" ca="1" si="106"/>
        <v>0</v>
      </c>
      <c r="AF321">
        <f t="shared" ca="1" si="107"/>
        <v>0.25819999999999999</v>
      </c>
      <c r="AG321">
        <f t="shared" ca="1" si="108"/>
        <v>0</v>
      </c>
      <c r="AH321">
        <f t="shared" ca="1" si="109"/>
        <v>1</v>
      </c>
      <c r="AJ321">
        <v>265</v>
      </c>
    </row>
    <row r="322" spans="15:36" x14ac:dyDescent="0.25">
      <c r="O322">
        <v>266</v>
      </c>
      <c r="P322" s="2">
        <f t="shared" si="110"/>
        <v>44208.041666666024</v>
      </c>
      <c r="Q322">
        <f t="shared" si="95"/>
        <v>12</v>
      </c>
      <c r="R322">
        <f t="shared" si="96"/>
        <v>1</v>
      </c>
      <c r="S322">
        <f t="shared" si="97"/>
        <v>3</v>
      </c>
      <c r="T322">
        <f t="shared" si="98"/>
        <v>1</v>
      </c>
      <c r="U322">
        <f t="shared" si="99"/>
        <v>0</v>
      </c>
      <c r="V322">
        <f t="shared" ca="1" si="100"/>
        <v>0.18159999999999998</v>
      </c>
      <c r="W322">
        <f>INDEX(Solarstrahlungsdaten!$B$13:$G$8772,Übersicht!O322,Übersicht!$E$10)</f>
        <v>0</v>
      </c>
      <c r="X322">
        <f t="shared" si="101"/>
        <v>0</v>
      </c>
      <c r="Y322">
        <f t="shared" ca="1" si="102"/>
        <v>0.18159999999999998</v>
      </c>
      <c r="Z322">
        <f t="shared" ca="1" si="103"/>
        <v>0</v>
      </c>
      <c r="AA322">
        <f t="shared" ca="1" si="104"/>
        <v>0</v>
      </c>
      <c r="AB322">
        <f t="shared" ca="1" si="105"/>
        <v>0</v>
      </c>
      <c r="AC322">
        <f t="shared" ca="1" si="111"/>
        <v>0</v>
      </c>
      <c r="AD322">
        <f t="shared" ca="1" si="94"/>
        <v>0.18159999999999998</v>
      </c>
      <c r="AE322">
        <f t="shared" ca="1" si="106"/>
        <v>0</v>
      </c>
      <c r="AF322">
        <f t="shared" ca="1" si="107"/>
        <v>0.18159999999999998</v>
      </c>
      <c r="AG322">
        <f t="shared" ca="1" si="108"/>
        <v>0</v>
      </c>
      <c r="AH322">
        <f t="shared" ca="1" si="109"/>
        <v>1</v>
      </c>
      <c r="AJ322">
        <v>266</v>
      </c>
    </row>
    <row r="323" spans="15:36" x14ac:dyDescent="0.25">
      <c r="O323">
        <v>267</v>
      </c>
      <c r="P323" s="2">
        <f t="shared" si="110"/>
        <v>44208.083333332688</v>
      </c>
      <c r="Q323">
        <f t="shared" si="95"/>
        <v>12</v>
      </c>
      <c r="R323">
        <f t="shared" si="96"/>
        <v>1</v>
      </c>
      <c r="S323">
        <f t="shared" si="97"/>
        <v>3</v>
      </c>
      <c r="T323">
        <f t="shared" si="98"/>
        <v>2</v>
      </c>
      <c r="U323">
        <f t="shared" si="99"/>
        <v>0</v>
      </c>
      <c r="V323">
        <f t="shared" ca="1" si="100"/>
        <v>0.15990000000000001</v>
      </c>
      <c r="W323">
        <f>INDEX(Solarstrahlungsdaten!$B$13:$G$8772,Übersicht!O323,Übersicht!$E$10)</f>
        <v>0</v>
      </c>
      <c r="X323">
        <f t="shared" si="101"/>
        <v>0</v>
      </c>
      <c r="Y323">
        <f t="shared" ca="1" si="102"/>
        <v>0.15990000000000001</v>
      </c>
      <c r="Z323">
        <f t="shared" ca="1" si="103"/>
        <v>0</v>
      </c>
      <c r="AA323">
        <f t="shared" ca="1" si="104"/>
        <v>0</v>
      </c>
      <c r="AB323">
        <f t="shared" ca="1" si="105"/>
        <v>0</v>
      </c>
      <c r="AC323">
        <f t="shared" ca="1" si="111"/>
        <v>0</v>
      </c>
      <c r="AD323">
        <f t="shared" ca="1" si="94"/>
        <v>0.15990000000000001</v>
      </c>
      <c r="AE323">
        <f t="shared" ca="1" si="106"/>
        <v>0</v>
      </c>
      <c r="AF323">
        <f t="shared" ca="1" si="107"/>
        <v>0.15990000000000001</v>
      </c>
      <c r="AG323">
        <f t="shared" ca="1" si="108"/>
        <v>0</v>
      </c>
      <c r="AH323">
        <f t="shared" ca="1" si="109"/>
        <v>1</v>
      </c>
      <c r="AJ323">
        <v>267</v>
      </c>
    </row>
    <row r="324" spans="15:36" x14ac:dyDescent="0.25">
      <c r="O324">
        <v>268</v>
      </c>
      <c r="P324" s="2">
        <f t="shared" si="110"/>
        <v>44208.124999999352</v>
      </c>
      <c r="Q324">
        <f t="shared" si="95"/>
        <v>12</v>
      </c>
      <c r="R324">
        <f t="shared" si="96"/>
        <v>1</v>
      </c>
      <c r="S324">
        <f t="shared" si="97"/>
        <v>3</v>
      </c>
      <c r="T324">
        <f t="shared" si="98"/>
        <v>3</v>
      </c>
      <c r="U324">
        <f t="shared" si="99"/>
        <v>0</v>
      </c>
      <c r="V324">
        <f t="shared" ca="1" si="100"/>
        <v>0.15480000000000002</v>
      </c>
      <c r="W324">
        <f>INDEX(Solarstrahlungsdaten!$B$13:$G$8772,Übersicht!O324,Übersicht!$E$10)</f>
        <v>0</v>
      </c>
      <c r="X324">
        <f t="shared" si="101"/>
        <v>0</v>
      </c>
      <c r="Y324">
        <f t="shared" ca="1" si="102"/>
        <v>0.15480000000000002</v>
      </c>
      <c r="Z324">
        <f t="shared" ca="1" si="103"/>
        <v>0</v>
      </c>
      <c r="AA324">
        <f t="shared" ca="1" si="104"/>
        <v>0</v>
      </c>
      <c r="AB324">
        <f t="shared" ca="1" si="105"/>
        <v>0</v>
      </c>
      <c r="AC324">
        <f t="shared" ca="1" si="111"/>
        <v>0</v>
      </c>
      <c r="AD324">
        <f t="shared" ca="1" si="94"/>
        <v>0.15480000000000002</v>
      </c>
      <c r="AE324">
        <f t="shared" ca="1" si="106"/>
        <v>0</v>
      </c>
      <c r="AF324">
        <f t="shared" ca="1" si="107"/>
        <v>0.15480000000000002</v>
      </c>
      <c r="AG324">
        <f t="shared" ca="1" si="108"/>
        <v>0</v>
      </c>
      <c r="AH324">
        <f t="shared" ca="1" si="109"/>
        <v>1</v>
      </c>
      <c r="AJ324">
        <v>268</v>
      </c>
    </row>
    <row r="325" spans="15:36" x14ac:dyDescent="0.25">
      <c r="O325">
        <v>269</v>
      </c>
      <c r="P325" s="2">
        <f t="shared" si="110"/>
        <v>44208.166666666017</v>
      </c>
      <c r="Q325">
        <f t="shared" si="95"/>
        <v>12</v>
      </c>
      <c r="R325">
        <f t="shared" si="96"/>
        <v>1</v>
      </c>
      <c r="S325">
        <f t="shared" si="97"/>
        <v>3</v>
      </c>
      <c r="T325">
        <f t="shared" si="98"/>
        <v>4</v>
      </c>
      <c r="U325">
        <f t="shared" si="99"/>
        <v>0</v>
      </c>
      <c r="V325">
        <f t="shared" ca="1" si="100"/>
        <v>0.15479999999999999</v>
      </c>
      <c r="W325">
        <f>INDEX(Solarstrahlungsdaten!$B$13:$G$8772,Übersicht!O325,Übersicht!$E$10)</f>
        <v>0</v>
      </c>
      <c r="X325">
        <f t="shared" si="101"/>
        <v>0</v>
      </c>
      <c r="Y325">
        <f t="shared" ca="1" si="102"/>
        <v>0.15479999999999999</v>
      </c>
      <c r="Z325">
        <f t="shared" ca="1" si="103"/>
        <v>0</v>
      </c>
      <c r="AA325">
        <f t="shared" ca="1" si="104"/>
        <v>0</v>
      </c>
      <c r="AB325">
        <f t="shared" ca="1" si="105"/>
        <v>0</v>
      </c>
      <c r="AC325">
        <f t="shared" ca="1" si="111"/>
        <v>0</v>
      </c>
      <c r="AD325">
        <f t="shared" ca="1" si="94"/>
        <v>0.15479999999999999</v>
      </c>
      <c r="AE325">
        <f t="shared" ca="1" si="106"/>
        <v>0</v>
      </c>
      <c r="AF325">
        <f t="shared" ca="1" si="107"/>
        <v>0.15479999999999999</v>
      </c>
      <c r="AG325">
        <f t="shared" ca="1" si="108"/>
        <v>0</v>
      </c>
      <c r="AH325">
        <f t="shared" ca="1" si="109"/>
        <v>1</v>
      </c>
      <c r="AJ325">
        <v>269</v>
      </c>
    </row>
    <row r="326" spans="15:36" x14ac:dyDescent="0.25">
      <c r="O326">
        <v>270</v>
      </c>
      <c r="P326" s="2">
        <f t="shared" si="110"/>
        <v>44208.208333332681</v>
      </c>
      <c r="Q326">
        <f t="shared" si="95"/>
        <v>12</v>
      </c>
      <c r="R326">
        <f t="shared" si="96"/>
        <v>1</v>
      </c>
      <c r="S326">
        <f t="shared" si="97"/>
        <v>3</v>
      </c>
      <c r="T326">
        <f t="shared" si="98"/>
        <v>5</v>
      </c>
      <c r="U326">
        <f t="shared" si="99"/>
        <v>0</v>
      </c>
      <c r="V326">
        <f t="shared" ca="1" si="100"/>
        <v>0.17169999999999999</v>
      </c>
      <c r="W326">
        <f>INDEX(Solarstrahlungsdaten!$B$13:$G$8772,Übersicht!O326,Übersicht!$E$10)</f>
        <v>0</v>
      </c>
      <c r="X326">
        <f t="shared" si="101"/>
        <v>0</v>
      </c>
      <c r="Y326">
        <f t="shared" ca="1" si="102"/>
        <v>0.17169999999999999</v>
      </c>
      <c r="Z326">
        <f t="shared" ca="1" si="103"/>
        <v>0</v>
      </c>
      <c r="AA326">
        <f t="shared" ca="1" si="104"/>
        <v>0</v>
      </c>
      <c r="AB326">
        <f t="shared" ca="1" si="105"/>
        <v>0</v>
      </c>
      <c r="AC326">
        <f t="shared" ca="1" si="111"/>
        <v>0</v>
      </c>
      <c r="AD326">
        <f t="shared" ca="1" si="94"/>
        <v>0.17169999999999999</v>
      </c>
      <c r="AE326">
        <f t="shared" ca="1" si="106"/>
        <v>0</v>
      </c>
      <c r="AF326">
        <f t="shared" ca="1" si="107"/>
        <v>0.17169999999999999</v>
      </c>
      <c r="AG326">
        <f t="shared" ca="1" si="108"/>
        <v>0</v>
      </c>
      <c r="AH326">
        <f t="shared" ca="1" si="109"/>
        <v>1</v>
      </c>
      <c r="AJ326">
        <v>270</v>
      </c>
    </row>
    <row r="327" spans="15:36" x14ac:dyDescent="0.25">
      <c r="O327">
        <v>271</v>
      </c>
      <c r="P327" s="2">
        <f t="shared" si="110"/>
        <v>44208.249999999345</v>
      </c>
      <c r="Q327">
        <f t="shared" si="95"/>
        <v>12</v>
      </c>
      <c r="R327">
        <f t="shared" si="96"/>
        <v>1</v>
      </c>
      <c r="S327">
        <f t="shared" si="97"/>
        <v>3</v>
      </c>
      <c r="T327">
        <f t="shared" si="98"/>
        <v>6</v>
      </c>
      <c r="U327">
        <f t="shared" si="99"/>
        <v>0</v>
      </c>
      <c r="V327">
        <f t="shared" ca="1" si="100"/>
        <v>0.30460000000000004</v>
      </c>
      <c r="W327">
        <f>INDEX(Solarstrahlungsdaten!$B$13:$G$8772,Übersicht!O327,Übersicht!$E$10)</f>
        <v>0</v>
      </c>
      <c r="X327">
        <f t="shared" si="101"/>
        <v>0</v>
      </c>
      <c r="Y327">
        <f t="shared" ca="1" si="102"/>
        <v>0.30460000000000004</v>
      </c>
      <c r="Z327">
        <f t="shared" ca="1" si="103"/>
        <v>0</v>
      </c>
      <c r="AA327">
        <f t="shared" ca="1" si="104"/>
        <v>0</v>
      </c>
      <c r="AB327">
        <f t="shared" ca="1" si="105"/>
        <v>0</v>
      </c>
      <c r="AC327">
        <f t="shared" ca="1" si="111"/>
        <v>0</v>
      </c>
      <c r="AD327">
        <f t="shared" ca="1" si="94"/>
        <v>0.30460000000000004</v>
      </c>
      <c r="AE327">
        <f t="shared" ca="1" si="106"/>
        <v>0</v>
      </c>
      <c r="AF327">
        <f t="shared" ca="1" si="107"/>
        <v>0.30460000000000004</v>
      </c>
      <c r="AG327">
        <f t="shared" ca="1" si="108"/>
        <v>0</v>
      </c>
      <c r="AH327">
        <f t="shared" ca="1" si="109"/>
        <v>1</v>
      </c>
      <c r="AJ327">
        <v>271</v>
      </c>
    </row>
    <row r="328" spans="15:36" x14ac:dyDescent="0.25">
      <c r="O328">
        <v>272</v>
      </c>
      <c r="P328" s="2">
        <f t="shared" si="110"/>
        <v>44208.291666666009</v>
      </c>
      <c r="Q328">
        <f t="shared" si="95"/>
        <v>12</v>
      </c>
      <c r="R328">
        <f t="shared" si="96"/>
        <v>1</v>
      </c>
      <c r="S328">
        <f t="shared" si="97"/>
        <v>3</v>
      </c>
      <c r="T328">
        <f t="shared" si="98"/>
        <v>7</v>
      </c>
      <c r="U328">
        <f t="shared" si="99"/>
        <v>0</v>
      </c>
      <c r="V328">
        <f t="shared" ca="1" si="100"/>
        <v>0.49430000000000002</v>
      </c>
      <c r="W328">
        <f>INDEX(Solarstrahlungsdaten!$B$13:$G$8772,Übersicht!O328,Übersicht!$E$10)</f>
        <v>0</v>
      </c>
      <c r="X328">
        <f t="shared" si="101"/>
        <v>0</v>
      </c>
      <c r="Y328">
        <f t="shared" ca="1" si="102"/>
        <v>0.49430000000000002</v>
      </c>
      <c r="Z328">
        <f t="shared" ca="1" si="103"/>
        <v>0</v>
      </c>
      <c r="AA328">
        <f t="shared" ca="1" si="104"/>
        <v>0</v>
      </c>
      <c r="AB328">
        <f t="shared" ca="1" si="105"/>
        <v>0</v>
      </c>
      <c r="AC328">
        <f t="shared" ca="1" si="111"/>
        <v>0</v>
      </c>
      <c r="AD328">
        <f t="shared" ca="1" si="94"/>
        <v>0.49430000000000002</v>
      </c>
      <c r="AE328">
        <f t="shared" ca="1" si="106"/>
        <v>0</v>
      </c>
      <c r="AF328">
        <f t="shared" ca="1" si="107"/>
        <v>0.49430000000000002</v>
      </c>
      <c r="AG328">
        <f t="shared" ca="1" si="108"/>
        <v>0</v>
      </c>
      <c r="AH328">
        <f t="shared" ca="1" si="109"/>
        <v>1</v>
      </c>
      <c r="AJ328">
        <v>272</v>
      </c>
    </row>
    <row r="329" spans="15:36" x14ac:dyDescent="0.25">
      <c r="O329">
        <v>273</v>
      </c>
      <c r="P329" s="2">
        <f t="shared" si="110"/>
        <v>44208.333333332674</v>
      </c>
      <c r="Q329">
        <f t="shared" si="95"/>
        <v>12</v>
      </c>
      <c r="R329">
        <f t="shared" si="96"/>
        <v>1</v>
      </c>
      <c r="S329">
        <f t="shared" si="97"/>
        <v>3</v>
      </c>
      <c r="T329">
        <f t="shared" si="98"/>
        <v>8</v>
      </c>
      <c r="U329">
        <f t="shared" si="99"/>
        <v>0</v>
      </c>
      <c r="V329">
        <f t="shared" ca="1" si="100"/>
        <v>0.53810000000000002</v>
      </c>
      <c r="W329">
        <f>INDEX(Solarstrahlungsdaten!$B$13:$G$8772,Übersicht!O329,Übersicht!$E$10)</f>
        <v>0.13500000000000001</v>
      </c>
      <c r="X329">
        <f t="shared" si="101"/>
        <v>4.6440000000000001E-4</v>
      </c>
      <c r="Y329">
        <f t="shared" ca="1" si="102"/>
        <v>0.53763559999999999</v>
      </c>
      <c r="Z329">
        <f t="shared" ca="1" si="103"/>
        <v>4.6440000000000001E-4</v>
      </c>
      <c r="AA329">
        <f t="shared" ca="1" si="104"/>
        <v>0</v>
      </c>
      <c r="AB329">
        <f t="shared" ca="1" si="105"/>
        <v>0</v>
      </c>
      <c r="AC329">
        <f t="shared" ca="1" si="111"/>
        <v>0</v>
      </c>
      <c r="AD329">
        <f t="shared" ca="1" si="94"/>
        <v>0.53763559999999999</v>
      </c>
      <c r="AE329">
        <f t="shared" ca="1" si="106"/>
        <v>0</v>
      </c>
      <c r="AF329">
        <f t="shared" ca="1" si="107"/>
        <v>0.53763559999999999</v>
      </c>
      <c r="AG329">
        <f t="shared" ca="1" si="108"/>
        <v>0</v>
      </c>
      <c r="AH329">
        <f t="shared" ca="1" si="109"/>
        <v>1</v>
      </c>
      <c r="AJ329">
        <v>273</v>
      </c>
    </row>
    <row r="330" spans="15:36" x14ac:dyDescent="0.25">
      <c r="O330">
        <v>274</v>
      </c>
      <c r="P330" s="2">
        <f t="shared" si="110"/>
        <v>44208.374999999338</v>
      </c>
      <c r="Q330">
        <f t="shared" si="95"/>
        <v>12</v>
      </c>
      <c r="R330">
        <f t="shared" si="96"/>
        <v>1</v>
      </c>
      <c r="S330">
        <f t="shared" si="97"/>
        <v>3</v>
      </c>
      <c r="T330">
        <f t="shared" si="98"/>
        <v>9</v>
      </c>
      <c r="U330">
        <f t="shared" si="99"/>
        <v>0</v>
      </c>
      <c r="V330">
        <f t="shared" ca="1" si="100"/>
        <v>0.50449999999999995</v>
      </c>
      <c r="W330">
        <f>INDEX(Solarstrahlungsdaten!$B$13:$G$8772,Übersicht!O330,Übersicht!$E$10)</f>
        <v>13.06</v>
      </c>
      <c r="X330">
        <f t="shared" si="101"/>
        <v>4.4926399999999998E-2</v>
      </c>
      <c r="Y330">
        <f t="shared" ca="1" si="102"/>
        <v>0.45957359999999997</v>
      </c>
      <c r="Z330">
        <f t="shared" ca="1" si="103"/>
        <v>4.4926399999999998E-2</v>
      </c>
      <c r="AA330">
        <f t="shared" ca="1" si="104"/>
        <v>0</v>
      </c>
      <c r="AB330">
        <f t="shared" ca="1" si="105"/>
        <v>0</v>
      </c>
      <c r="AC330">
        <f t="shared" ca="1" si="111"/>
        <v>0</v>
      </c>
      <c r="AD330">
        <f t="shared" ca="1" si="94"/>
        <v>0.45957359999999997</v>
      </c>
      <c r="AE330">
        <f t="shared" ca="1" si="106"/>
        <v>0</v>
      </c>
      <c r="AF330">
        <f t="shared" ca="1" si="107"/>
        <v>0.45957359999999997</v>
      </c>
      <c r="AG330">
        <f t="shared" ca="1" si="108"/>
        <v>0</v>
      </c>
      <c r="AH330">
        <f t="shared" ca="1" si="109"/>
        <v>1</v>
      </c>
      <c r="AJ330">
        <v>274</v>
      </c>
    </row>
    <row r="331" spans="15:36" x14ac:dyDescent="0.25">
      <c r="O331">
        <v>275</v>
      </c>
      <c r="P331" s="2">
        <f t="shared" si="110"/>
        <v>44208.416666666002</v>
      </c>
      <c r="Q331">
        <f t="shared" si="95"/>
        <v>12</v>
      </c>
      <c r="R331">
        <f t="shared" si="96"/>
        <v>1</v>
      </c>
      <c r="S331">
        <f t="shared" si="97"/>
        <v>3</v>
      </c>
      <c r="T331">
        <f t="shared" si="98"/>
        <v>10</v>
      </c>
      <c r="U331">
        <f t="shared" si="99"/>
        <v>0</v>
      </c>
      <c r="V331">
        <f t="shared" ca="1" si="100"/>
        <v>0.46820000000000001</v>
      </c>
      <c r="W331">
        <f>INDEX(Solarstrahlungsdaten!$B$13:$G$8772,Übersicht!O331,Übersicht!$E$10)</f>
        <v>13.06</v>
      </c>
      <c r="X331">
        <f t="shared" si="101"/>
        <v>4.4926399999999998E-2</v>
      </c>
      <c r="Y331">
        <f t="shared" ca="1" si="102"/>
        <v>0.42327360000000003</v>
      </c>
      <c r="Z331">
        <f t="shared" ca="1" si="103"/>
        <v>4.4926399999999998E-2</v>
      </c>
      <c r="AA331">
        <f t="shared" ca="1" si="104"/>
        <v>0</v>
      </c>
      <c r="AB331">
        <f t="shared" ca="1" si="105"/>
        <v>0</v>
      </c>
      <c r="AC331">
        <f t="shared" ca="1" si="111"/>
        <v>0</v>
      </c>
      <c r="AD331">
        <f t="shared" ca="1" si="94"/>
        <v>0.42327360000000003</v>
      </c>
      <c r="AE331">
        <f t="shared" ca="1" si="106"/>
        <v>0</v>
      </c>
      <c r="AF331">
        <f t="shared" ca="1" si="107"/>
        <v>0.42327360000000003</v>
      </c>
      <c r="AG331">
        <f t="shared" ca="1" si="108"/>
        <v>0</v>
      </c>
      <c r="AH331">
        <f t="shared" ca="1" si="109"/>
        <v>1</v>
      </c>
      <c r="AJ331">
        <v>275</v>
      </c>
    </row>
    <row r="332" spans="15:36" x14ac:dyDescent="0.25">
      <c r="O332">
        <v>276</v>
      </c>
      <c r="P332" s="2">
        <f t="shared" si="110"/>
        <v>44208.458333332666</v>
      </c>
      <c r="Q332">
        <f t="shared" si="95"/>
        <v>12</v>
      </c>
      <c r="R332">
        <f t="shared" si="96"/>
        <v>1</v>
      </c>
      <c r="S332">
        <f t="shared" si="97"/>
        <v>3</v>
      </c>
      <c r="T332">
        <f t="shared" si="98"/>
        <v>11</v>
      </c>
      <c r="U332">
        <f t="shared" si="99"/>
        <v>0</v>
      </c>
      <c r="V332">
        <f t="shared" ca="1" si="100"/>
        <v>0.46750000000000003</v>
      </c>
      <c r="W332">
        <f>INDEX(Solarstrahlungsdaten!$B$13:$G$8772,Übersicht!O332,Übersicht!$E$10)</f>
        <v>21.51</v>
      </c>
      <c r="X332">
        <f t="shared" si="101"/>
        <v>7.3994400000000002E-2</v>
      </c>
      <c r="Y332">
        <f t="shared" ca="1" si="102"/>
        <v>0.39350560000000001</v>
      </c>
      <c r="Z332">
        <f t="shared" ca="1" si="103"/>
        <v>7.3994400000000002E-2</v>
      </c>
      <c r="AA332">
        <f t="shared" ca="1" si="104"/>
        <v>0</v>
      </c>
      <c r="AB332">
        <f t="shared" ca="1" si="105"/>
        <v>0</v>
      </c>
      <c r="AC332">
        <f t="shared" ca="1" si="111"/>
        <v>0</v>
      </c>
      <c r="AD332">
        <f t="shared" ca="1" si="94"/>
        <v>0.39350560000000001</v>
      </c>
      <c r="AE332">
        <f t="shared" ca="1" si="106"/>
        <v>0</v>
      </c>
      <c r="AF332">
        <f t="shared" ca="1" si="107"/>
        <v>0.39350560000000001</v>
      </c>
      <c r="AG332">
        <f t="shared" ca="1" si="108"/>
        <v>0</v>
      </c>
      <c r="AH332">
        <f t="shared" ca="1" si="109"/>
        <v>1</v>
      </c>
      <c r="AJ332">
        <v>276</v>
      </c>
    </row>
    <row r="333" spans="15:36" x14ac:dyDescent="0.25">
      <c r="O333">
        <v>277</v>
      </c>
      <c r="P333" s="2">
        <f t="shared" si="110"/>
        <v>44208.499999999331</v>
      </c>
      <c r="Q333">
        <f t="shared" si="95"/>
        <v>12</v>
      </c>
      <c r="R333">
        <f t="shared" si="96"/>
        <v>1</v>
      </c>
      <c r="S333">
        <f t="shared" si="97"/>
        <v>3</v>
      </c>
      <c r="T333">
        <f t="shared" si="98"/>
        <v>12</v>
      </c>
      <c r="U333">
        <f t="shared" si="99"/>
        <v>0</v>
      </c>
      <c r="V333">
        <f t="shared" ca="1" si="100"/>
        <v>0.50949999999999995</v>
      </c>
      <c r="W333">
        <f>INDEX(Solarstrahlungsdaten!$B$13:$G$8772,Übersicht!O333,Übersicht!$E$10)</f>
        <v>9.8800000000000008</v>
      </c>
      <c r="X333">
        <f t="shared" si="101"/>
        <v>3.3987200000000002E-2</v>
      </c>
      <c r="Y333">
        <f t="shared" ca="1" si="102"/>
        <v>0.47551279999999996</v>
      </c>
      <c r="Z333">
        <f t="shared" ca="1" si="103"/>
        <v>3.3987200000000002E-2</v>
      </c>
      <c r="AA333">
        <f t="shared" ca="1" si="104"/>
        <v>0</v>
      </c>
      <c r="AB333">
        <f t="shared" ca="1" si="105"/>
        <v>0</v>
      </c>
      <c r="AC333">
        <f t="shared" ca="1" si="111"/>
        <v>0</v>
      </c>
      <c r="AD333">
        <f t="shared" ca="1" si="94"/>
        <v>0.47551279999999996</v>
      </c>
      <c r="AE333">
        <f t="shared" ca="1" si="106"/>
        <v>0</v>
      </c>
      <c r="AF333">
        <f t="shared" ca="1" si="107"/>
        <v>0.47551279999999996</v>
      </c>
      <c r="AG333">
        <f t="shared" ca="1" si="108"/>
        <v>0</v>
      </c>
      <c r="AH333">
        <f t="shared" ca="1" si="109"/>
        <v>1</v>
      </c>
      <c r="AJ333">
        <v>277</v>
      </c>
    </row>
    <row r="334" spans="15:36" x14ac:dyDescent="0.25">
      <c r="O334">
        <v>278</v>
      </c>
      <c r="P334" s="2">
        <f t="shared" si="110"/>
        <v>44208.541666665995</v>
      </c>
      <c r="Q334">
        <f t="shared" si="95"/>
        <v>12</v>
      </c>
      <c r="R334">
        <f t="shared" si="96"/>
        <v>1</v>
      </c>
      <c r="S334">
        <f t="shared" si="97"/>
        <v>3</v>
      </c>
      <c r="T334">
        <f t="shared" si="98"/>
        <v>13</v>
      </c>
      <c r="U334">
        <f t="shared" si="99"/>
        <v>0</v>
      </c>
      <c r="V334">
        <f t="shared" ca="1" si="100"/>
        <v>0.52870000000000006</v>
      </c>
      <c r="W334">
        <f>INDEX(Solarstrahlungsdaten!$B$13:$G$8772,Übersicht!O334,Übersicht!$E$10)</f>
        <v>6.86</v>
      </c>
      <c r="X334">
        <f t="shared" si="101"/>
        <v>2.3598400000000002E-2</v>
      </c>
      <c r="Y334">
        <f t="shared" ca="1" si="102"/>
        <v>0.50510160000000004</v>
      </c>
      <c r="Z334">
        <f t="shared" ca="1" si="103"/>
        <v>2.3598400000000002E-2</v>
      </c>
      <c r="AA334">
        <f t="shared" ca="1" si="104"/>
        <v>0</v>
      </c>
      <c r="AB334">
        <f t="shared" ca="1" si="105"/>
        <v>0</v>
      </c>
      <c r="AC334">
        <f t="shared" ca="1" si="111"/>
        <v>0</v>
      </c>
      <c r="AD334">
        <f t="shared" ca="1" si="94"/>
        <v>0.50510160000000004</v>
      </c>
      <c r="AE334">
        <f t="shared" ca="1" si="106"/>
        <v>0</v>
      </c>
      <c r="AF334">
        <f t="shared" ca="1" si="107"/>
        <v>0.50510160000000004</v>
      </c>
      <c r="AG334">
        <f t="shared" ca="1" si="108"/>
        <v>0</v>
      </c>
      <c r="AH334">
        <f t="shared" ca="1" si="109"/>
        <v>1</v>
      </c>
      <c r="AJ334">
        <v>278</v>
      </c>
    </row>
    <row r="335" spans="15:36" x14ac:dyDescent="0.25">
      <c r="O335">
        <v>279</v>
      </c>
      <c r="P335" s="2">
        <f t="shared" si="110"/>
        <v>44208.583333332659</v>
      </c>
      <c r="Q335">
        <f t="shared" si="95"/>
        <v>12</v>
      </c>
      <c r="R335">
        <f t="shared" si="96"/>
        <v>1</v>
      </c>
      <c r="S335">
        <f t="shared" si="97"/>
        <v>3</v>
      </c>
      <c r="T335">
        <f t="shared" si="98"/>
        <v>14</v>
      </c>
      <c r="U335">
        <f t="shared" si="99"/>
        <v>0</v>
      </c>
      <c r="V335">
        <f t="shared" ca="1" si="100"/>
        <v>0.47470000000000001</v>
      </c>
      <c r="W335">
        <f>INDEX(Solarstrahlungsdaten!$B$13:$G$8772,Übersicht!O335,Übersicht!$E$10)</f>
        <v>2.77</v>
      </c>
      <c r="X335">
        <f t="shared" si="101"/>
        <v>9.5287999999999987E-3</v>
      </c>
      <c r="Y335">
        <f t="shared" ca="1" si="102"/>
        <v>0.46517120000000001</v>
      </c>
      <c r="Z335">
        <f t="shared" ca="1" si="103"/>
        <v>9.5287999999999987E-3</v>
      </c>
      <c r="AA335">
        <f t="shared" ca="1" si="104"/>
        <v>0</v>
      </c>
      <c r="AB335">
        <f t="shared" ca="1" si="105"/>
        <v>0</v>
      </c>
      <c r="AC335">
        <f t="shared" ca="1" si="111"/>
        <v>0</v>
      </c>
      <c r="AD335">
        <f t="shared" ca="1" si="94"/>
        <v>0.46517120000000001</v>
      </c>
      <c r="AE335">
        <f t="shared" ca="1" si="106"/>
        <v>0</v>
      </c>
      <c r="AF335">
        <f t="shared" ca="1" si="107"/>
        <v>0.46517120000000001</v>
      </c>
      <c r="AG335">
        <f t="shared" ca="1" si="108"/>
        <v>0</v>
      </c>
      <c r="AH335">
        <f t="shared" ca="1" si="109"/>
        <v>1</v>
      </c>
      <c r="AJ335">
        <v>279</v>
      </c>
    </row>
    <row r="336" spans="15:36" x14ac:dyDescent="0.25">
      <c r="O336">
        <v>280</v>
      </c>
      <c r="P336" s="2">
        <f t="shared" si="110"/>
        <v>44208.624999999323</v>
      </c>
      <c r="Q336">
        <f t="shared" si="95"/>
        <v>12</v>
      </c>
      <c r="R336">
        <f t="shared" si="96"/>
        <v>1</v>
      </c>
      <c r="S336">
        <f t="shared" si="97"/>
        <v>3</v>
      </c>
      <c r="T336">
        <f t="shared" si="98"/>
        <v>15</v>
      </c>
      <c r="U336">
        <f t="shared" si="99"/>
        <v>0</v>
      </c>
      <c r="V336">
        <f t="shared" ca="1" si="100"/>
        <v>0.42760000000000004</v>
      </c>
      <c r="W336">
        <f>INDEX(Solarstrahlungsdaten!$B$13:$G$8772,Übersicht!O336,Übersicht!$E$10)</f>
        <v>0</v>
      </c>
      <c r="X336">
        <f t="shared" si="101"/>
        <v>0</v>
      </c>
      <c r="Y336">
        <f t="shared" ca="1" si="102"/>
        <v>0.42760000000000004</v>
      </c>
      <c r="Z336">
        <f t="shared" ca="1" si="103"/>
        <v>0</v>
      </c>
      <c r="AA336">
        <f t="shared" ca="1" si="104"/>
        <v>0</v>
      </c>
      <c r="AB336">
        <f t="shared" ca="1" si="105"/>
        <v>0</v>
      </c>
      <c r="AC336">
        <f t="shared" ca="1" si="111"/>
        <v>0</v>
      </c>
      <c r="AD336">
        <f t="shared" ca="1" si="94"/>
        <v>0.42760000000000004</v>
      </c>
      <c r="AE336">
        <f t="shared" ca="1" si="106"/>
        <v>0</v>
      </c>
      <c r="AF336">
        <f t="shared" ca="1" si="107"/>
        <v>0.42760000000000004</v>
      </c>
      <c r="AG336">
        <f t="shared" ca="1" si="108"/>
        <v>0</v>
      </c>
      <c r="AH336">
        <f t="shared" ca="1" si="109"/>
        <v>1</v>
      </c>
      <c r="AJ336">
        <v>280</v>
      </c>
    </row>
    <row r="337" spans="15:36" x14ac:dyDescent="0.25">
      <c r="O337">
        <v>281</v>
      </c>
      <c r="P337" s="2">
        <f t="shared" si="110"/>
        <v>44208.666666665988</v>
      </c>
      <c r="Q337">
        <f t="shared" si="95"/>
        <v>12</v>
      </c>
      <c r="R337">
        <f t="shared" si="96"/>
        <v>1</v>
      </c>
      <c r="S337">
        <f t="shared" si="97"/>
        <v>3</v>
      </c>
      <c r="T337">
        <f t="shared" si="98"/>
        <v>16</v>
      </c>
      <c r="U337">
        <f t="shared" si="99"/>
        <v>0</v>
      </c>
      <c r="V337">
        <f t="shared" ca="1" si="100"/>
        <v>0.41339999999999999</v>
      </c>
      <c r="W337">
        <f>INDEX(Solarstrahlungsdaten!$B$13:$G$8772,Übersicht!O337,Übersicht!$E$10)</f>
        <v>0</v>
      </c>
      <c r="X337">
        <f t="shared" si="101"/>
        <v>0</v>
      </c>
      <c r="Y337">
        <f t="shared" ca="1" si="102"/>
        <v>0.41339999999999999</v>
      </c>
      <c r="Z337">
        <f t="shared" ca="1" si="103"/>
        <v>0</v>
      </c>
      <c r="AA337">
        <f t="shared" ca="1" si="104"/>
        <v>0</v>
      </c>
      <c r="AB337">
        <f t="shared" ca="1" si="105"/>
        <v>0</v>
      </c>
      <c r="AC337">
        <f t="shared" ca="1" si="111"/>
        <v>0</v>
      </c>
      <c r="AD337">
        <f t="shared" ca="1" si="94"/>
        <v>0.41339999999999999</v>
      </c>
      <c r="AE337">
        <f t="shared" ca="1" si="106"/>
        <v>0</v>
      </c>
      <c r="AF337">
        <f t="shared" ca="1" si="107"/>
        <v>0.41339999999999999</v>
      </c>
      <c r="AG337">
        <f t="shared" ca="1" si="108"/>
        <v>0</v>
      </c>
      <c r="AH337">
        <f t="shared" ca="1" si="109"/>
        <v>1</v>
      </c>
      <c r="AJ337">
        <v>281</v>
      </c>
    </row>
    <row r="338" spans="15:36" x14ac:dyDescent="0.25">
      <c r="O338">
        <v>282</v>
      </c>
      <c r="P338" s="2">
        <f t="shared" si="110"/>
        <v>44208.708333332652</v>
      </c>
      <c r="Q338">
        <f t="shared" si="95"/>
        <v>12</v>
      </c>
      <c r="R338">
        <f t="shared" si="96"/>
        <v>1</v>
      </c>
      <c r="S338">
        <f t="shared" si="97"/>
        <v>3</v>
      </c>
      <c r="T338">
        <f t="shared" si="98"/>
        <v>17</v>
      </c>
      <c r="U338">
        <f t="shared" si="99"/>
        <v>0</v>
      </c>
      <c r="V338">
        <f t="shared" ca="1" si="100"/>
        <v>0.48220000000000007</v>
      </c>
      <c r="W338">
        <f>INDEX(Solarstrahlungsdaten!$B$13:$G$8772,Übersicht!O338,Übersicht!$E$10)</f>
        <v>0</v>
      </c>
      <c r="X338">
        <f t="shared" si="101"/>
        <v>0</v>
      </c>
      <c r="Y338">
        <f t="shared" ca="1" si="102"/>
        <v>0.48220000000000007</v>
      </c>
      <c r="Z338">
        <f t="shared" ca="1" si="103"/>
        <v>0</v>
      </c>
      <c r="AA338">
        <f t="shared" ca="1" si="104"/>
        <v>0</v>
      </c>
      <c r="AB338">
        <f t="shared" ca="1" si="105"/>
        <v>0</v>
      </c>
      <c r="AC338">
        <f t="shared" ca="1" si="111"/>
        <v>0</v>
      </c>
      <c r="AD338">
        <f t="shared" ca="1" si="94"/>
        <v>0.48220000000000007</v>
      </c>
      <c r="AE338">
        <f t="shared" ca="1" si="106"/>
        <v>0</v>
      </c>
      <c r="AF338">
        <f t="shared" ca="1" si="107"/>
        <v>0.48220000000000007</v>
      </c>
      <c r="AG338">
        <f t="shared" ca="1" si="108"/>
        <v>0</v>
      </c>
      <c r="AH338">
        <f t="shared" ca="1" si="109"/>
        <v>1</v>
      </c>
      <c r="AJ338">
        <v>282</v>
      </c>
    </row>
    <row r="339" spans="15:36" x14ac:dyDescent="0.25">
      <c r="O339">
        <v>283</v>
      </c>
      <c r="P339" s="2">
        <f t="shared" si="110"/>
        <v>44208.749999999316</v>
      </c>
      <c r="Q339">
        <f t="shared" si="95"/>
        <v>12</v>
      </c>
      <c r="R339">
        <f t="shared" si="96"/>
        <v>1</v>
      </c>
      <c r="S339">
        <f t="shared" si="97"/>
        <v>3</v>
      </c>
      <c r="T339">
        <f t="shared" si="98"/>
        <v>18</v>
      </c>
      <c r="U339">
        <f t="shared" si="99"/>
        <v>0</v>
      </c>
      <c r="V339">
        <f t="shared" ca="1" si="100"/>
        <v>0.62809999999999999</v>
      </c>
      <c r="W339">
        <f>INDEX(Solarstrahlungsdaten!$B$13:$G$8772,Übersicht!O339,Übersicht!$E$10)</f>
        <v>0</v>
      </c>
      <c r="X339">
        <f t="shared" si="101"/>
        <v>0</v>
      </c>
      <c r="Y339">
        <f t="shared" ca="1" si="102"/>
        <v>0.62809999999999999</v>
      </c>
      <c r="Z339">
        <f t="shared" ca="1" si="103"/>
        <v>0</v>
      </c>
      <c r="AA339">
        <f t="shared" ca="1" si="104"/>
        <v>0</v>
      </c>
      <c r="AB339">
        <f t="shared" ca="1" si="105"/>
        <v>0</v>
      </c>
      <c r="AC339">
        <f t="shared" ca="1" si="111"/>
        <v>0</v>
      </c>
      <c r="AD339">
        <f t="shared" ca="1" si="94"/>
        <v>0.62809999999999999</v>
      </c>
      <c r="AE339">
        <f t="shared" ca="1" si="106"/>
        <v>0</v>
      </c>
      <c r="AF339">
        <f t="shared" ca="1" si="107"/>
        <v>0.62809999999999999</v>
      </c>
      <c r="AG339">
        <f t="shared" ca="1" si="108"/>
        <v>0</v>
      </c>
      <c r="AH339">
        <f t="shared" ca="1" si="109"/>
        <v>1</v>
      </c>
      <c r="AJ339">
        <v>283</v>
      </c>
    </row>
    <row r="340" spans="15:36" x14ac:dyDescent="0.25">
      <c r="O340">
        <v>284</v>
      </c>
      <c r="P340" s="2">
        <f t="shared" si="110"/>
        <v>44208.79166666598</v>
      </c>
      <c r="Q340">
        <f t="shared" si="95"/>
        <v>12</v>
      </c>
      <c r="R340">
        <f t="shared" si="96"/>
        <v>1</v>
      </c>
      <c r="S340">
        <f t="shared" si="97"/>
        <v>3</v>
      </c>
      <c r="T340">
        <f t="shared" si="98"/>
        <v>19</v>
      </c>
      <c r="U340">
        <f t="shared" si="99"/>
        <v>0</v>
      </c>
      <c r="V340">
        <f t="shared" ca="1" si="100"/>
        <v>0.74069999999999991</v>
      </c>
      <c r="W340">
        <f>INDEX(Solarstrahlungsdaten!$B$13:$G$8772,Übersicht!O340,Übersicht!$E$10)</f>
        <v>0</v>
      </c>
      <c r="X340">
        <f t="shared" si="101"/>
        <v>0</v>
      </c>
      <c r="Y340">
        <f t="shared" ca="1" si="102"/>
        <v>0.74069999999999991</v>
      </c>
      <c r="Z340">
        <f t="shared" ca="1" si="103"/>
        <v>0</v>
      </c>
      <c r="AA340">
        <f t="shared" ca="1" si="104"/>
        <v>0</v>
      </c>
      <c r="AB340">
        <f t="shared" ca="1" si="105"/>
        <v>0</v>
      </c>
      <c r="AC340">
        <f t="shared" ca="1" si="111"/>
        <v>0</v>
      </c>
      <c r="AD340">
        <f t="shared" ca="1" si="94"/>
        <v>0.74069999999999991</v>
      </c>
      <c r="AE340">
        <f t="shared" ca="1" si="106"/>
        <v>0</v>
      </c>
      <c r="AF340">
        <f t="shared" ca="1" si="107"/>
        <v>0.74069999999999991</v>
      </c>
      <c r="AG340">
        <f t="shared" ca="1" si="108"/>
        <v>0</v>
      </c>
      <c r="AH340">
        <f t="shared" ca="1" si="109"/>
        <v>1</v>
      </c>
      <c r="AJ340">
        <v>284</v>
      </c>
    </row>
    <row r="341" spans="15:36" x14ac:dyDescent="0.25">
      <c r="O341">
        <v>285</v>
      </c>
      <c r="P341" s="2">
        <f t="shared" si="110"/>
        <v>44208.833333332645</v>
      </c>
      <c r="Q341">
        <f t="shared" si="95"/>
        <v>12</v>
      </c>
      <c r="R341">
        <f t="shared" si="96"/>
        <v>1</v>
      </c>
      <c r="S341">
        <f t="shared" si="97"/>
        <v>3</v>
      </c>
      <c r="T341">
        <f t="shared" si="98"/>
        <v>20</v>
      </c>
      <c r="U341">
        <f t="shared" si="99"/>
        <v>0</v>
      </c>
      <c r="V341">
        <f t="shared" ca="1" si="100"/>
        <v>0.70369999999999988</v>
      </c>
      <c r="W341">
        <f>INDEX(Solarstrahlungsdaten!$B$13:$G$8772,Übersicht!O341,Übersicht!$E$10)</f>
        <v>0</v>
      </c>
      <c r="X341">
        <f t="shared" si="101"/>
        <v>0</v>
      </c>
      <c r="Y341">
        <f t="shared" ca="1" si="102"/>
        <v>0.70369999999999988</v>
      </c>
      <c r="Z341">
        <f t="shared" ca="1" si="103"/>
        <v>0</v>
      </c>
      <c r="AA341">
        <f t="shared" ca="1" si="104"/>
        <v>0</v>
      </c>
      <c r="AB341">
        <f t="shared" ca="1" si="105"/>
        <v>0</v>
      </c>
      <c r="AC341">
        <f t="shared" ca="1" si="111"/>
        <v>0</v>
      </c>
      <c r="AD341">
        <f t="shared" ca="1" si="94"/>
        <v>0.70369999999999988</v>
      </c>
      <c r="AE341">
        <f t="shared" ca="1" si="106"/>
        <v>0</v>
      </c>
      <c r="AF341">
        <f t="shared" ca="1" si="107"/>
        <v>0.70369999999999988</v>
      </c>
      <c r="AG341">
        <f t="shared" ca="1" si="108"/>
        <v>0</v>
      </c>
      <c r="AH341">
        <f t="shared" ca="1" si="109"/>
        <v>1</v>
      </c>
      <c r="AJ341">
        <v>285</v>
      </c>
    </row>
    <row r="342" spans="15:36" x14ac:dyDescent="0.25">
      <c r="O342">
        <v>286</v>
      </c>
      <c r="P342" s="2">
        <f t="shared" si="110"/>
        <v>44208.874999999309</v>
      </c>
      <c r="Q342">
        <f t="shared" si="95"/>
        <v>12</v>
      </c>
      <c r="R342">
        <f t="shared" si="96"/>
        <v>1</v>
      </c>
      <c r="S342">
        <f t="shared" si="97"/>
        <v>3</v>
      </c>
      <c r="T342">
        <f t="shared" si="98"/>
        <v>21</v>
      </c>
      <c r="U342">
        <f t="shared" si="99"/>
        <v>0</v>
      </c>
      <c r="V342">
        <f t="shared" ca="1" si="100"/>
        <v>0.58629999999999993</v>
      </c>
      <c r="W342">
        <f>INDEX(Solarstrahlungsdaten!$B$13:$G$8772,Übersicht!O342,Übersicht!$E$10)</f>
        <v>0</v>
      </c>
      <c r="X342">
        <f t="shared" si="101"/>
        <v>0</v>
      </c>
      <c r="Y342">
        <f t="shared" ca="1" si="102"/>
        <v>0.58629999999999993</v>
      </c>
      <c r="Z342">
        <f t="shared" ca="1" si="103"/>
        <v>0</v>
      </c>
      <c r="AA342">
        <f t="shared" ca="1" si="104"/>
        <v>0</v>
      </c>
      <c r="AB342">
        <f t="shared" ca="1" si="105"/>
        <v>0</v>
      </c>
      <c r="AC342">
        <f t="shared" ca="1" si="111"/>
        <v>0</v>
      </c>
      <c r="AD342">
        <f t="shared" ca="1" si="94"/>
        <v>0.58629999999999993</v>
      </c>
      <c r="AE342">
        <f t="shared" ca="1" si="106"/>
        <v>0</v>
      </c>
      <c r="AF342">
        <f t="shared" ca="1" si="107"/>
        <v>0.58629999999999993</v>
      </c>
      <c r="AG342">
        <f t="shared" ca="1" si="108"/>
        <v>0</v>
      </c>
      <c r="AH342">
        <f t="shared" ca="1" si="109"/>
        <v>1</v>
      </c>
      <c r="AJ342">
        <v>286</v>
      </c>
    </row>
    <row r="343" spans="15:36" x14ac:dyDescent="0.25">
      <c r="O343">
        <v>287</v>
      </c>
      <c r="P343" s="2">
        <f t="shared" si="110"/>
        <v>44208.916666665973</v>
      </c>
      <c r="Q343">
        <f t="shared" si="95"/>
        <v>12</v>
      </c>
      <c r="R343">
        <f t="shared" si="96"/>
        <v>1</v>
      </c>
      <c r="S343">
        <f t="shared" si="97"/>
        <v>3</v>
      </c>
      <c r="T343">
        <f t="shared" si="98"/>
        <v>22</v>
      </c>
      <c r="U343">
        <f t="shared" si="99"/>
        <v>0</v>
      </c>
      <c r="V343">
        <f t="shared" ca="1" si="100"/>
        <v>0.49419999999999997</v>
      </c>
      <c r="W343">
        <f>INDEX(Solarstrahlungsdaten!$B$13:$G$8772,Übersicht!O343,Übersicht!$E$10)</f>
        <v>0</v>
      </c>
      <c r="X343">
        <f t="shared" si="101"/>
        <v>0</v>
      </c>
      <c r="Y343">
        <f t="shared" ca="1" si="102"/>
        <v>0.49419999999999997</v>
      </c>
      <c r="Z343">
        <f t="shared" ca="1" si="103"/>
        <v>0</v>
      </c>
      <c r="AA343">
        <f t="shared" ca="1" si="104"/>
        <v>0</v>
      </c>
      <c r="AB343">
        <f t="shared" ca="1" si="105"/>
        <v>0</v>
      </c>
      <c r="AC343">
        <f t="shared" ca="1" si="111"/>
        <v>0</v>
      </c>
      <c r="AD343">
        <f t="shared" ca="1" si="94"/>
        <v>0.49419999999999997</v>
      </c>
      <c r="AE343">
        <f t="shared" ca="1" si="106"/>
        <v>0</v>
      </c>
      <c r="AF343">
        <f t="shared" ca="1" si="107"/>
        <v>0.49419999999999997</v>
      </c>
      <c r="AG343">
        <f t="shared" ca="1" si="108"/>
        <v>0</v>
      </c>
      <c r="AH343">
        <f t="shared" ca="1" si="109"/>
        <v>1</v>
      </c>
      <c r="AJ343">
        <v>287</v>
      </c>
    </row>
    <row r="344" spans="15:36" x14ac:dyDescent="0.25">
      <c r="O344">
        <v>288</v>
      </c>
      <c r="P344" s="2">
        <f t="shared" si="110"/>
        <v>44208.958333332637</v>
      </c>
      <c r="Q344">
        <f t="shared" si="95"/>
        <v>12</v>
      </c>
      <c r="R344">
        <f t="shared" si="96"/>
        <v>1</v>
      </c>
      <c r="S344">
        <f t="shared" si="97"/>
        <v>3</v>
      </c>
      <c r="T344">
        <f t="shared" si="98"/>
        <v>23</v>
      </c>
      <c r="U344">
        <f t="shared" si="99"/>
        <v>0</v>
      </c>
      <c r="V344">
        <f t="shared" ca="1" si="100"/>
        <v>0.37639999999999996</v>
      </c>
      <c r="W344">
        <f>INDEX(Solarstrahlungsdaten!$B$13:$G$8772,Übersicht!O344,Übersicht!$E$10)</f>
        <v>0</v>
      </c>
      <c r="X344">
        <f t="shared" si="101"/>
        <v>0</v>
      </c>
      <c r="Y344">
        <f t="shared" ca="1" si="102"/>
        <v>0.37639999999999996</v>
      </c>
      <c r="Z344">
        <f t="shared" ca="1" si="103"/>
        <v>0</v>
      </c>
      <c r="AA344">
        <f t="shared" ca="1" si="104"/>
        <v>0</v>
      </c>
      <c r="AB344">
        <f t="shared" ca="1" si="105"/>
        <v>0</v>
      </c>
      <c r="AC344">
        <f t="shared" ca="1" si="111"/>
        <v>0</v>
      </c>
      <c r="AD344">
        <f t="shared" ca="1" si="94"/>
        <v>0.37639999999999996</v>
      </c>
      <c r="AE344">
        <f t="shared" ca="1" si="106"/>
        <v>0</v>
      </c>
      <c r="AF344">
        <f t="shared" ca="1" si="107"/>
        <v>0.37639999999999996</v>
      </c>
      <c r="AG344">
        <f t="shared" ca="1" si="108"/>
        <v>0</v>
      </c>
      <c r="AH344">
        <f t="shared" ca="1" si="109"/>
        <v>1</v>
      </c>
      <c r="AJ344">
        <v>288</v>
      </c>
    </row>
    <row r="345" spans="15:36" x14ac:dyDescent="0.25">
      <c r="O345">
        <v>289</v>
      </c>
      <c r="P345" s="2">
        <f t="shared" si="110"/>
        <v>44208.999999999302</v>
      </c>
      <c r="Q345">
        <f t="shared" si="95"/>
        <v>13</v>
      </c>
      <c r="R345">
        <f t="shared" si="96"/>
        <v>1</v>
      </c>
      <c r="S345">
        <f t="shared" si="97"/>
        <v>3</v>
      </c>
      <c r="T345">
        <f t="shared" si="98"/>
        <v>0</v>
      </c>
      <c r="U345">
        <f t="shared" si="99"/>
        <v>0</v>
      </c>
      <c r="V345">
        <f t="shared" ca="1" si="100"/>
        <v>0.25819999999999999</v>
      </c>
      <c r="W345">
        <f>INDEX(Solarstrahlungsdaten!$B$13:$G$8772,Übersicht!O345,Übersicht!$E$10)</f>
        <v>0</v>
      </c>
      <c r="X345">
        <f t="shared" si="101"/>
        <v>0</v>
      </c>
      <c r="Y345">
        <f t="shared" ca="1" si="102"/>
        <v>0.25819999999999999</v>
      </c>
      <c r="Z345">
        <f t="shared" ca="1" si="103"/>
        <v>0</v>
      </c>
      <c r="AA345">
        <f t="shared" ca="1" si="104"/>
        <v>0</v>
      </c>
      <c r="AB345">
        <f t="shared" ca="1" si="105"/>
        <v>0</v>
      </c>
      <c r="AC345">
        <f t="shared" ca="1" si="111"/>
        <v>0</v>
      </c>
      <c r="AD345">
        <f t="shared" ca="1" si="94"/>
        <v>0.25819999999999999</v>
      </c>
      <c r="AE345">
        <f t="shared" ca="1" si="106"/>
        <v>0</v>
      </c>
      <c r="AF345">
        <f t="shared" ca="1" si="107"/>
        <v>0.25819999999999999</v>
      </c>
      <c r="AG345">
        <f t="shared" ca="1" si="108"/>
        <v>0</v>
      </c>
      <c r="AH345">
        <f t="shared" ca="1" si="109"/>
        <v>1</v>
      </c>
      <c r="AJ345">
        <v>289</v>
      </c>
    </row>
    <row r="346" spans="15:36" x14ac:dyDescent="0.25">
      <c r="O346">
        <v>290</v>
      </c>
      <c r="P346" s="2">
        <f t="shared" si="110"/>
        <v>44209.041666665966</v>
      </c>
      <c r="Q346">
        <f t="shared" si="95"/>
        <v>13</v>
      </c>
      <c r="R346">
        <f t="shared" si="96"/>
        <v>1</v>
      </c>
      <c r="S346">
        <f t="shared" si="97"/>
        <v>3</v>
      </c>
      <c r="T346">
        <f t="shared" si="98"/>
        <v>1</v>
      </c>
      <c r="U346">
        <f t="shared" si="99"/>
        <v>0</v>
      </c>
      <c r="V346">
        <f t="shared" ca="1" si="100"/>
        <v>0.18159999999999998</v>
      </c>
      <c r="W346">
        <f>INDEX(Solarstrahlungsdaten!$B$13:$G$8772,Übersicht!O346,Übersicht!$E$10)</f>
        <v>0</v>
      </c>
      <c r="X346">
        <f t="shared" si="101"/>
        <v>0</v>
      </c>
      <c r="Y346">
        <f t="shared" ca="1" si="102"/>
        <v>0.18159999999999998</v>
      </c>
      <c r="Z346">
        <f t="shared" ca="1" si="103"/>
        <v>0</v>
      </c>
      <c r="AA346">
        <f t="shared" ca="1" si="104"/>
        <v>0</v>
      </c>
      <c r="AB346">
        <f t="shared" ca="1" si="105"/>
        <v>0</v>
      </c>
      <c r="AC346">
        <f t="shared" ca="1" si="111"/>
        <v>0</v>
      </c>
      <c r="AD346">
        <f t="shared" ca="1" si="94"/>
        <v>0.18159999999999998</v>
      </c>
      <c r="AE346">
        <f t="shared" ca="1" si="106"/>
        <v>0</v>
      </c>
      <c r="AF346">
        <f t="shared" ca="1" si="107"/>
        <v>0.18159999999999998</v>
      </c>
      <c r="AG346">
        <f t="shared" ca="1" si="108"/>
        <v>0</v>
      </c>
      <c r="AH346">
        <f t="shared" ca="1" si="109"/>
        <v>1</v>
      </c>
      <c r="AJ346">
        <v>290</v>
      </c>
    </row>
    <row r="347" spans="15:36" x14ac:dyDescent="0.25">
      <c r="O347">
        <v>291</v>
      </c>
      <c r="P347" s="2">
        <f t="shared" si="110"/>
        <v>44209.08333333263</v>
      </c>
      <c r="Q347">
        <f t="shared" si="95"/>
        <v>13</v>
      </c>
      <c r="R347">
        <f t="shared" si="96"/>
        <v>1</v>
      </c>
      <c r="S347">
        <f t="shared" si="97"/>
        <v>3</v>
      </c>
      <c r="T347">
        <f t="shared" si="98"/>
        <v>2</v>
      </c>
      <c r="U347">
        <f t="shared" si="99"/>
        <v>0</v>
      </c>
      <c r="V347">
        <f t="shared" ca="1" si="100"/>
        <v>0.15990000000000001</v>
      </c>
      <c r="W347">
        <f>INDEX(Solarstrahlungsdaten!$B$13:$G$8772,Übersicht!O347,Übersicht!$E$10)</f>
        <v>0</v>
      </c>
      <c r="X347">
        <f t="shared" si="101"/>
        <v>0</v>
      </c>
      <c r="Y347">
        <f t="shared" ca="1" si="102"/>
        <v>0.15990000000000001</v>
      </c>
      <c r="Z347">
        <f t="shared" ca="1" si="103"/>
        <v>0</v>
      </c>
      <c r="AA347">
        <f t="shared" ca="1" si="104"/>
        <v>0</v>
      </c>
      <c r="AB347">
        <f t="shared" ca="1" si="105"/>
        <v>0</v>
      </c>
      <c r="AC347">
        <f t="shared" ca="1" si="111"/>
        <v>0</v>
      </c>
      <c r="AD347">
        <f t="shared" ca="1" si="94"/>
        <v>0.15990000000000001</v>
      </c>
      <c r="AE347">
        <f t="shared" ca="1" si="106"/>
        <v>0</v>
      </c>
      <c r="AF347">
        <f t="shared" ca="1" si="107"/>
        <v>0.15990000000000001</v>
      </c>
      <c r="AG347">
        <f t="shared" ca="1" si="108"/>
        <v>0</v>
      </c>
      <c r="AH347">
        <f t="shared" ca="1" si="109"/>
        <v>1</v>
      </c>
      <c r="AJ347">
        <v>291</v>
      </c>
    </row>
    <row r="348" spans="15:36" x14ac:dyDescent="0.25">
      <c r="O348">
        <v>292</v>
      </c>
      <c r="P348" s="2">
        <f t="shared" si="110"/>
        <v>44209.124999999294</v>
      </c>
      <c r="Q348">
        <f t="shared" si="95"/>
        <v>13</v>
      </c>
      <c r="R348">
        <f t="shared" si="96"/>
        <v>1</v>
      </c>
      <c r="S348">
        <f t="shared" si="97"/>
        <v>3</v>
      </c>
      <c r="T348">
        <f t="shared" si="98"/>
        <v>3</v>
      </c>
      <c r="U348">
        <f t="shared" si="99"/>
        <v>0</v>
      </c>
      <c r="V348">
        <f t="shared" ca="1" si="100"/>
        <v>0.15480000000000002</v>
      </c>
      <c r="W348">
        <f>INDEX(Solarstrahlungsdaten!$B$13:$G$8772,Übersicht!O348,Übersicht!$E$10)</f>
        <v>0</v>
      </c>
      <c r="X348">
        <f t="shared" si="101"/>
        <v>0</v>
      </c>
      <c r="Y348">
        <f t="shared" ca="1" si="102"/>
        <v>0.15480000000000002</v>
      </c>
      <c r="Z348">
        <f t="shared" ca="1" si="103"/>
        <v>0</v>
      </c>
      <c r="AA348">
        <f t="shared" ca="1" si="104"/>
        <v>0</v>
      </c>
      <c r="AB348">
        <f t="shared" ca="1" si="105"/>
        <v>0</v>
      </c>
      <c r="AC348">
        <f t="shared" ca="1" si="111"/>
        <v>0</v>
      </c>
      <c r="AD348">
        <f t="shared" ca="1" si="94"/>
        <v>0.15480000000000002</v>
      </c>
      <c r="AE348">
        <f t="shared" ca="1" si="106"/>
        <v>0</v>
      </c>
      <c r="AF348">
        <f t="shared" ca="1" si="107"/>
        <v>0.15480000000000002</v>
      </c>
      <c r="AG348">
        <f t="shared" ca="1" si="108"/>
        <v>0</v>
      </c>
      <c r="AH348">
        <f t="shared" ca="1" si="109"/>
        <v>1</v>
      </c>
      <c r="AJ348">
        <v>292</v>
      </c>
    </row>
    <row r="349" spans="15:36" x14ac:dyDescent="0.25">
      <c r="O349">
        <v>293</v>
      </c>
      <c r="P349" s="2">
        <f t="shared" si="110"/>
        <v>44209.166666665958</v>
      </c>
      <c r="Q349">
        <f t="shared" si="95"/>
        <v>13</v>
      </c>
      <c r="R349">
        <f t="shared" si="96"/>
        <v>1</v>
      </c>
      <c r="S349">
        <f t="shared" si="97"/>
        <v>3</v>
      </c>
      <c r="T349">
        <f t="shared" si="98"/>
        <v>4</v>
      </c>
      <c r="U349">
        <f t="shared" si="99"/>
        <v>0</v>
      </c>
      <c r="V349">
        <f t="shared" ca="1" si="100"/>
        <v>0.15479999999999999</v>
      </c>
      <c r="W349">
        <f>INDEX(Solarstrahlungsdaten!$B$13:$G$8772,Übersicht!O349,Übersicht!$E$10)</f>
        <v>0</v>
      </c>
      <c r="X349">
        <f t="shared" si="101"/>
        <v>0</v>
      </c>
      <c r="Y349">
        <f t="shared" ca="1" si="102"/>
        <v>0.15479999999999999</v>
      </c>
      <c r="Z349">
        <f t="shared" ca="1" si="103"/>
        <v>0</v>
      </c>
      <c r="AA349">
        <f t="shared" ca="1" si="104"/>
        <v>0</v>
      </c>
      <c r="AB349">
        <f t="shared" ca="1" si="105"/>
        <v>0</v>
      </c>
      <c r="AC349">
        <f t="shared" ca="1" si="111"/>
        <v>0</v>
      </c>
      <c r="AD349">
        <f t="shared" ca="1" si="94"/>
        <v>0.15479999999999999</v>
      </c>
      <c r="AE349">
        <f t="shared" ca="1" si="106"/>
        <v>0</v>
      </c>
      <c r="AF349">
        <f t="shared" ca="1" si="107"/>
        <v>0.15479999999999999</v>
      </c>
      <c r="AG349">
        <f t="shared" ca="1" si="108"/>
        <v>0</v>
      </c>
      <c r="AH349">
        <f t="shared" ca="1" si="109"/>
        <v>1</v>
      </c>
      <c r="AJ349">
        <v>293</v>
      </c>
    </row>
    <row r="350" spans="15:36" x14ac:dyDescent="0.25">
      <c r="O350">
        <v>294</v>
      </c>
      <c r="P350" s="2">
        <f t="shared" si="110"/>
        <v>44209.208333332623</v>
      </c>
      <c r="Q350">
        <f t="shared" si="95"/>
        <v>13</v>
      </c>
      <c r="R350">
        <f t="shared" si="96"/>
        <v>1</v>
      </c>
      <c r="S350">
        <f t="shared" si="97"/>
        <v>3</v>
      </c>
      <c r="T350">
        <f t="shared" si="98"/>
        <v>5</v>
      </c>
      <c r="U350">
        <f t="shared" si="99"/>
        <v>0</v>
      </c>
      <c r="V350">
        <f t="shared" ca="1" si="100"/>
        <v>0.17169999999999999</v>
      </c>
      <c r="W350">
        <f>INDEX(Solarstrahlungsdaten!$B$13:$G$8772,Übersicht!O350,Übersicht!$E$10)</f>
        <v>0</v>
      </c>
      <c r="X350">
        <f t="shared" si="101"/>
        <v>0</v>
      </c>
      <c r="Y350">
        <f t="shared" ca="1" si="102"/>
        <v>0.17169999999999999</v>
      </c>
      <c r="Z350">
        <f t="shared" ca="1" si="103"/>
        <v>0</v>
      </c>
      <c r="AA350">
        <f t="shared" ca="1" si="104"/>
        <v>0</v>
      </c>
      <c r="AB350">
        <f t="shared" ca="1" si="105"/>
        <v>0</v>
      </c>
      <c r="AC350">
        <f t="shared" ca="1" si="111"/>
        <v>0</v>
      </c>
      <c r="AD350">
        <f t="shared" ca="1" si="94"/>
        <v>0.17169999999999999</v>
      </c>
      <c r="AE350">
        <f t="shared" ca="1" si="106"/>
        <v>0</v>
      </c>
      <c r="AF350">
        <f t="shared" ca="1" si="107"/>
        <v>0.17169999999999999</v>
      </c>
      <c r="AG350">
        <f t="shared" ca="1" si="108"/>
        <v>0</v>
      </c>
      <c r="AH350">
        <f t="shared" ca="1" si="109"/>
        <v>1</v>
      </c>
      <c r="AJ350">
        <v>294</v>
      </c>
    </row>
    <row r="351" spans="15:36" x14ac:dyDescent="0.25">
      <c r="O351">
        <v>295</v>
      </c>
      <c r="P351" s="2">
        <f t="shared" si="110"/>
        <v>44209.249999999287</v>
      </c>
      <c r="Q351">
        <f t="shared" si="95"/>
        <v>13</v>
      </c>
      <c r="R351">
        <f t="shared" si="96"/>
        <v>1</v>
      </c>
      <c r="S351">
        <f t="shared" si="97"/>
        <v>3</v>
      </c>
      <c r="T351">
        <f t="shared" si="98"/>
        <v>6</v>
      </c>
      <c r="U351">
        <f t="shared" si="99"/>
        <v>0</v>
      </c>
      <c r="V351">
        <f t="shared" ca="1" si="100"/>
        <v>0.30460000000000004</v>
      </c>
      <c r="W351">
        <f>INDEX(Solarstrahlungsdaten!$B$13:$G$8772,Übersicht!O351,Übersicht!$E$10)</f>
        <v>0</v>
      </c>
      <c r="X351">
        <f t="shared" si="101"/>
        <v>0</v>
      </c>
      <c r="Y351">
        <f t="shared" ca="1" si="102"/>
        <v>0.30460000000000004</v>
      </c>
      <c r="Z351">
        <f t="shared" ca="1" si="103"/>
        <v>0</v>
      </c>
      <c r="AA351">
        <f t="shared" ca="1" si="104"/>
        <v>0</v>
      </c>
      <c r="AB351">
        <f t="shared" ca="1" si="105"/>
        <v>0</v>
      </c>
      <c r="AC351">
        <f t="shared" ca="1" si="111"/>
        <v>0</v>
      </c>
      <c r="AD351">
        <f t="shared" ca="1" si="94"/>
        <v>0.30460000000000004</v>
      </c>
      <c r="AE351">
        <f t="shared" ca="1" si="106"/>
        <v>0</v>
      </c>
      <c r="AF351">
        <f t="shared" ca="1" si="107"/>
        <v>0.30460000000000004</v>
      </c>
      <c r="AG351">
        <f t="shared" ca="1" si="108"/>
        <v>0</v>
      </c>
      <c r="AH351">
        <f t="shared" ca="1" si="109"/>
        <v>1</v>
      </c>
      <c r="AJ351">
        <v>295</v>
      </c>
    </row>
    <row r="352" spans="15:36" x14ac:dyDescent="0.25">
      <c r="O352">
        <v>296</v>
      </c>
      <c r="P352" s="2">
        <f t="shared" si="110"/>
        <v>44209.291666665951</v>
      </c>
      <c r="Q352">
        <f t="shared" si="95"/>
        <v>13</v>
      </c>
      <c r="R352">
        <f t="shared" si="96"/>
        <v>1</v>
      </c>
      <c r="S352">
        <f t="shared" si="97"/>
        <v>3</v>
      </c>
      <c r="T352">
        <f t="shared" si="98"/>
        <v>7</v>
      </c>
      <c r="U352">
        <f t="shared" si="99"/>
        <v>0</v>
      </c>
      <c r="V352">
        <f t="shared" ca="1" si="100"/>
        <v>0.49430000000000002</v>
      </c>
      <c r="W352">
        <f>INDEX(Solarstrahlungsdaten!$B$13:$G$8772,Übersicht!O352,Übersicht!$E$10)</f>
        <v>0</v>
      </c>
      <c r="X352">
        <f t="shared" si="101"/>
        <v>0</v>
      </c>
      <c r="Y352">
        <f t="shared" ca="1" si="102"/>
        <v>0.49430000000000002</v>
      </c>
      <c r="Z352">
        <f t="shared" ca="1" si="103"/>
        <v>0</v>
      </c>
      <c r="AA352">
        <f t="shared" ca="1" si="104"/>
        <v>0</v>
      </c>
      <c r="AB352">
        <f t="shared" ca="1" si="105"/>
        <v>0</v>
      </c>
      <c r="AC352">
        <f t="shared" ca="1" si="111"/>
        <v>0</v>
      </c>
      <c r="AD352">
        <f t="shared" ca="1" si="94"/>
        <v>0.49430000000000002</v>
      </c>
      <c r="AE352">
        <f t="shared" ca="1" si="106"/>
        <v>0</v>
      </c>
      <c r="AF352">
        <f t="shared" ca="1" si="107"/>
        <v>0.49430000000000002</v>
      </c>
      <c r="AG352">
        <f t="shared" ca="1" si="108"/>
        <v>0</v>
      </c>
      <c r="AH352">
        <f t="shared" ca="1" si="109"/>
        <v>1</v>
      </c>
      <c r="AJ352">
        <v>296</v>
      </c>
    </row>
    <row r="353" spans="15:36" x14ac:dyDescent="0.25">
      <c r="O353">
        <v>297</v>
      </c>
      <c r="P353" s="2">
        <f t="shared" si="110"/>
        <v>44209.333333332615</v>
      </c>
      <c r="Q353">
        <f t="shared" si="95"/>
        <v>13</v>
      </c>
      <c r="R353">
        <f t="shared" si="96"/>
        <v>1</v>
      </c>
      <c r="S353">
        <f t="shared" si="97"/>
        <v>3</v>
      </c>
      <c r="T353">
        <f t="shared" si="98"/>
        <v>8</v>
      </c>
      <c r="U353">
        <f t="shared" si="99"/>
        <v>0</v>
      </c>
      <c r="V353">
        <f t="shared" ca="1" si="100"/>
        <v>0.53810000000000002</v>
      </c>
      <c r="W353">
        <f>INDEX(Solarstrahlungsdaten!$B$13:$G$8772,Übersicht!O353,Übersicht!$E$10)</f>
        <v>8.82</v>
      </c>
      <c r="X353">
        <f t="shared" si="101"/>
        <v>3.0340799999999998E-2</v>
      </c>
      <c r="Y353">
        <f t="shared" ca="1" si="102"/>
        <v>0.50775920000000008</v>
      </c>
      <c r="Z353">
        <f t="shared" ca="1" si="103"/>
        <v>3.0340799999999998E-2</v>
      </c>
      <c r="AA353">
        <f t="shared" ca="1" si="104"/>
        <v>0</v>
      </c>
      <c r="AB353">
        <f t="shared" ca="1" si="105"/>
        <v>0</v>
      </c>
      <c r="AC353">
        <f t="shared" ca="1" si="111"/>
        <v>0</v>
      </c>
      <c r="AD353">
        <f t="shared" ca="1" si="94"/>
        <v>0.50775920000000008</v>
      </c>
      <c r="AE353">
        <f t="shared" ca="1" si="106"/>
        <v>0</v>
      </c>
      <c r="AF353">
        <f t="shared" ca="1" si="107"/>
        <v>0.50775920000000008</v>
      </c>
      <c r="AG353">
        <f t="shared" ca="1" si="108"/>
        <v>0</v>
      </c>
      <c r="AH353">
        <f t="shared" ca="1" si="109"/>
        <v>1</v>
      </c>
      <c r="AJ353">
        <v>297</v>
      </c>
    </row>
    <row r="354" spans="15:36" x14ac:dyDescent="0.25">
      <c r="O354">
        <v>298</v>
      </c>
      <c r="P354" s="2">
        <f t="shared" si="110"/>
        <v>44209.37499999928</v>
      </c>
      <c r="Q354">
        <f t="shared" si="95"/>
        <v>13</v>
      </c>
      <c r="R354">
        <f t="shared" si="96"/>
        <v>1</v>
      </c>
      <c r="S354">
        <f t="shared" si="97"/>
        <v>3</v>
      </c>
      <c r="T354">
        <f t="shared" si="98"/>
        <v>9</v>
      </c>
      <c r="U354">
        <f t="shared" si="99"/>
        <v>0</v>
      </c>
      <c r="V354">
        <f t="shared" ca="1" si="100"/>
        <v>0.50449999999999995</v>
      </c>
      <c r="W354">
        <f>INDEX(Solarstrahlungsdaten!$B$13:$G$8772,Übersicht!O354,Übersicht!$E$10)</f>
        <v>3.99</v>
      </c>
      <c r="X354">
        <f t="shared" si="101"/>
        <v>1.3725600000000001E-2</v>
      </c>
      <c r="Y354">
        <f t="shared" ca="1" si="102"/>
        <v>0.49077439999999994</v>
      </c>
      <c r="Z354">
        <f t="shared" ca="1" si="103"/>
        <v>1.3725600000000001E-2</v>
      </c>
      <c r="AA354">
        <f t="shared" ca="1" si="104"/>
        <v>0</v>
      </c>
      <c r="AB354">
        <f t="shared" ca="1" si="105"/>
        <v>0</v>
      </c>
      <c r="AC354">
        <f t="shared" ca="1" si="111"/>
        <v>0</v>
      </c>
      <c r="AD354">
        <f t="shared" ca="1" si="94"/>
        <v>0.49077439999999994</v>
      </c>
      <c r="AE354">
        <f t="shared" ca="1" si="106"/>
        <v>0</v>
      </c>
      <c r="AF354">
        <f t="shared" ca="1" si="107"/>
        <v>0.49077439999999994</v>
      </c>
      <c r="AG354">
        <f t="shared" ca="1" si="108"/>
        <v>0</v>
      </c>
      <c r="AH354">
        <f t="shared" ca="1" si="109"/>
        <v>1</v>
      </c>
      <c r="AJ354">
        <v>298</v>
      </c>
    </row>
    <row r="355" spans="15:36" x14ac:dyDescent="0.25">
      <c r="O355">
        <v>299</v>
      </c>
      <c r="P355" s="2">
        <f t="shared" si="110"/>
        <v>44209.416666665944</v>
      </c>
      <c r="Q355">
        <f t="shared" si="95"/>
        <v>13</v>
      </c>
      <c r="R355">
        <f t="shared" si="96"/>
        <v>1</v>
      </c>
      <c r="S355">
        <f t="shared" si="97"/>
        <v>3</v>
      </c>
      <c r="T355">
        <f t="shared" si="98"/>
        <v>10</v>
      </c>
      <c r="U355">
        <f t="shared" si="99"/>
        <v>0</v>
      </c>
      <c r="V355">
        <f t="shared" ca="1" si="100"/>
        <v>0.46820000000000001</v>
      </c>
      <c r="W355">
        <f>INDEX(Solarstrahlungsdaten!$B$13:$G$8772,Übersicht!O355,Übersicht!$E$10)</f>
        <v>35.24</v>
      </c>
      <c r="X355">
        <f t="shared" si="101"/>
        <v>0.1212256</v>
      </c>
      <c r="Y355">
        <f t="shared" ca="1" si="102"/>
        <v>0.34697440000000002</v>
      </c>
      <c r="Z355">
        <f t="shared" ca="1" si="103"/>
        <v>0.1212256</v>
      </c>
      <c r="AA355">
        <f t="shared" ca="1" si="104"/>
        <v>0</v>
      </c>
      <c r="AB355">
        <f t="shared" ca="1" si="105"/>
        <v>0</v>
      </c>
      <c r="AC355">
        <f t="shared" ca="1" si="111"/>
        <v>0</v>
      </c>
      <c r="AD355">
        <f t="shared" ca="1" si="94"/>
        <v>0.34697440000000002</v>
      </c>
      <c r="AE355">
        <f t="shared" ca="1" si="106"/>
        <v>0</v>
      </c>
      <c r="AF355">
        <f t="shared" ca="1" si="107"/>
        <v>0.34697440000000002</v>
      </c>
      <c r="AG355">
        <f t="shared" ca="1" si="108"/>
        <v>0</v>
      </c>
      <c r="AH355">
        <f t="shared" ca="1" si="109"/>
        <v>1</v>
      </c>
      <c r="AJ355">
        <v>299</v>
      </c>
    </row>
    <row r="356" spans="15:36" x14ac:dyDescent="0.25">
      <c r="O356">
        <v>300</v>
      </c>
      <c r="P356" s="2">
        <f t="shared" si="110"/>
        <v>44209.458333332608</v>
      </c>
      <c r="Q356">
        <f t="shared" si="95"/>
        <v>13</v>
      </c>
      <c r="R356">
        <f t="shared" si="96"/>
        <v>1</v>
      </c>
      <c r="S356">
        <f t="shared" si="97"/>
        <v>3</v>
      </c>
      <c r="T356">
        <f t="shared" si="98"/>
        <v>11</v>
      </c>
      <c r="U356">
        <f t="shared" si="99"/>
        <v>0</v>
      </c>
      <c r="V356">
        <f t="shared" ca="1" si="100"/>
        <v>0.46750000000000003</v>
      </c>
      <c r="W356">
        <f>INDEX(Solarstrahlungsdaten!$B$13:$G$8772,Übersicht!O356,Übersicht!$E$10)</f>
        <v>39.770000000000003</v>
      </c>
      <c r="X356">
        <f t="shared" si="101"/>
        <v>0.13680880000000001</v>
      </c>
      <c r="Y356">
        <f t="shared" ca="1" si="102"/>
        <v>0.33069120000000002</v>
      </c>
      <c r="Z356">
        <f t="shared" ca="1" si="103"/>
        <v>0.13680880000000001</v>
      </c>
      <c r="AA356">
        <f t="shared" ca="1" si="104"/>
        <v>0</v>
      </c>
      <c r="AB356">
        <f t="shared" ca="1" si="105"/>
        <v>0</v>
      </c>
      <c r="AC356">
        <f t="shared" ca="1" si="111"/>
        <v>0</v>
      </c>
      <c r="AD356">
        <f t="shared" ca="1" si="94"/>
        <v>0.33069120000000002</v>
      </c>
      <c r="AE356">
        <f t="shared" ca="1" si="106"/>
        <v>0</v>
      </c>
      <c r="AF356">
        <f t="shared" ca="1" si="107"/>
        <v>0.33069120000000002</v>
      </c>
      <c r="AG356">
        <f t="shared" ca="1" si="108"/>
        <v>0</v>
      </c>
      <c r="AH356">
        <f t="shared" ca="1" si="109"/>
        <v>1</v>
      </c>
      <c r="AJ356">
        <v>300</v>
      </c>
    </row>
    <row r="357" spans="15:36" x14ac:dyDescent="0.25">
      <c r="O357">
        <v>301</v>
      </c>
      <c r="P357" s="2">
        <f t="shared" si="110"/>
        <v>44209.499999999272</v>
      </c>
      <c r="Q357">
        <f t="shared" si="95"/>
        <v>13</v>
      </c>
      <c r="R357">
        <f t="shared" si="96"/>
        <v>1</v>
      </c>
      <c r="S357">
        <f t="shared" si="97"/>
        <v>3</v>
      </c>
      <c r="T357">
        <f t="shared" si="98"/>
        <v>12</v>
      </c>
      <c r="U357">
        <f t="shared" si="99"/>
        <v>0</v>
      </c>
      <c r="V357">
        <f t="shared" ca="1" si="100"/>
        <v>0.50949999999999995</v>
      </c>
      <c r="W357">
        <f>INDEX(Solarstrahlungsdaten!$B$13:$G$8772,Übersicht!O357,Übersicht!$E$10)</f>
        <v>196.60500000000002</v>
      </c>
      <c r="X357">
        <f t="shared" si="101"/>
        <v>0.67632120000000007</v>
      </c>
      <c r="Y357">
        <f t="shared" ca="1" si="102"/>
        <v>-0.16682120000000011</v>
      </c>
      <c r="Z357">
        <f t="shared" ca="1" si="103"/>
        <v>0.50949999999999995</v>
      </c>
      <c r="AA357">
        <f t="shared" ca="1" si="104"/>
        <v>0.16682120000000011</v>
      </c>
      <c r="AB357">
        <f t="shared" ca="1" si="105"/>
        <v>0</v>
      </c>
      <c r="AC357">
        <f t="shared" ca="1" si="111"/>
        <v>0.16682120000000011</v>
      </c>
      <c r="AD357">
        <f t="shared" ca="1" si="94"/>
        <v>0</v>
      </c>
      <c r="AE357">
        <f t="shared" ca="1" si="106"/>
        <v>0</v>
      </c>
      <c r="AF357">
        <f t="shared" ca="1" si="107"/>
        <v>0</v>
      </c>
      <c r="AG357">
        <f t="shared" ca="1" si="108"/>
        <v>4.1705300000000028E-2</v>
      </c>
      <c r="AH357">
        <f t="shared" ca="1" si="109"/>
        <v>0</v>
      </c>
      <c r="AJ357">
        <v>301</v>
      </c>
    </row>
    <row r="358" spans="15:36" x14ac:dyDescent="0.25">
      <c r="O358">
        <v>302</v>
      </c>
      <c r="P358" s="2">
        <f t="shared" si="110"/>
        <v>44209.541666665937</v>
      </c>
      <c r="Q358">
        <f t="shared" si="95"/>
        <v>13</v>
      </c>
      <c r="R358">
        <f t="shared" si="96"/>
        <v>1</v>
      </c>
      <c r="S358">
        <f t="shared" si="97"/>
        <v>3</v>
      </c>
      <c r="T358">
        <f t="shared" si="98"/>
        <v>13</v>
      </c>
      <c r="U358">
        <f t="shared" si="99"/>
        <v>0</v>
      </c>
      <c r="V358">
        <f t="shared" ca="1" si="100"/>
        <v>0.52870000000000006</v>
      </c>
      <c r="W358">
        <f>INDEX(Solarstrahlungsdaten!$B$13:$G$8772,Übersicht!O358,Übersicht!$E$10)</f>
        <v>8.8800000000000008</v>
      </c>
      <c r="X358">
        <f t="shared" si="101"/>
        <v>3.0547200000000004E-2</v>
      </c>
      <c r="Y358">
        <f t="shared" ca="1" si="102"/>
        <v>0.49815280000000006</v>
      </c>
      <c r="Z358">
        <f t="shared" ca="1" si="103"/>
        <v>3.0547200000000004E-2</v>
      </c>
      <c r="AA358">
        <f t="shared" ca="1" si="104"/>
        <v>0</v>
      </c>
      <c r="AB358">
        <f t="shared" ca="1" si="105"/>
        <v>0.16682120000000011</v>
      </c>
      <c r="AC358">
        <f t="shared" ca="1" si="111"/>
        <v>0</v>
      </c>
      <c r="AD358">
        <f t="shared" ca="1" si="94"/>
        <v>0.33133159999999995</v>
      </c>
      <c r="AE358">
        <f t="shared" ca="1" si="106"/>
        <v>0</v>
      </c>
      <c r="AF358">
        <f t="shared" ca="1" si="107"/>
        <v>0.33133159999999995</v>
      </c>
      <c r="AG358">
        <f t="shared" ca="1" si="108"/>
        <v>0</v>
      </c>
      <c r="AH358">
        <f t="shared" ca="1" si="109"/>
        <v>1</v>
      </c>
      <c r="AJ358">
        <v>302</v>
      </c>
    </row>
    <row r="359" spans="15:36" x14ac:dyDescent="0.25">
      <c r="O359">
        <v>303</v>
      </c>
      <c r="P359" s="2">
        <f t="shared" si="110"/>
        <v>44209.583333332601</v>
      </c>
      <c r="Q359">
        <f t="shared" si="95"/>
        <v>13</v>
      </c>
      <c r="R359">
        <f t="shared" si="96"/>
        <v>1</v>
      </c>
      <c r="S359">
        <f t="shared" si="97"/>
        <v>3</v>
      </c>
      <c r="T359">
        <f t="shared" si="98"/>
        <v>14</v>
      </c>
      <c r="U359">
        <f t="shared" si="99"/>
        <v>0</v>
      </c>
      <c r="V359">
        <f t="shared" ca="1" si="100"/>
        <v>0.47470000000000001</v>
      </c>
      <c r="W359">
        <f>INDEX(Solarstrahlungsdaten!$B$13:$G$8772,Übersicht!O359,Übersicht!$E$10)</f>
        <v>5.27</v>
      </c>
      <c r="X359">
        <f t="shared" si="101"/>
        <v>1.8128799999999997E-2</v>
      </c>
      <c r="Y359">
        <f t="shared" ca="1" si="102"/>
        <v>0.45657120000000001</v>
      </c>
      <c r="Z359">
        <f t="shared" ca="1" si="103"/>
        <v>1.8128799999999997E-2</v>
      </c>
      <c r="AA359">
        <f t="shared" ca="1" si="104"/>
        <v>0</v>
      </c>
      <c r="AB359">
        <f t="shared" ca="1" si="105"/>
        <v>0</v>
      </c>
      <c r="AC359">
        <f t="shared" ca="1" si="111"/>
        <v>0</v>
      </c>
      <c r="AD359">
        <f t="shared" ca="1" si="94"/>
        <v>0.45657120000000001</v>
      </c>
      <c r="AE359">
        <f t="shared" ca="1" si="106"/>
        <v>0</v>
      </c>
      <c r="AF359">
        <f t="shared" ca="1" si="107"/>
        <v>0.45657120000000001</v>
      </c>
      <c r="AG359">
        <f t="shared" ca="1" si="108"/>
        <v>0</v>
      </c>
      <c r="AH359">
        <f t="shared" ca="1" si="109"/>
        <v>1</v>
      </c>
      <c r="AJ359">
        <v>303</v>
      </c>
    </row>
    <row r="360" spans="15:36" x14ac:dyDescent="0.25">
      <c r="O360">
        <v>304</v>
      </c>
      <c r="P360" s="2">
        <f t="shared" si="110"/>
        <v>44209.624999999265</v>
      </c>
      <c r="Q360">
        <f t="shared" si="95"/>
        <v>13</v>
      </c>
      <c r="R360">
        <f t="shared" si="96"/>
        <v>1</v>
      </c>
      <c r="S360">
        <f t="shared" si="97"/>
        <v>3</v>
      </c>
      <c r="T360">
        <f t="shared" si="98"/>
        <v>15</v>
      </c>
      <c r="U360">
        <f t="shared" si="99"/>
        <v>0</v>
      </c>
      <c r="V360">
        <f t="shared" ca="1" si="100"/>
        <v>0.42760000000000004</v>
      </c>
      <c r="W360">
        <f>INDEX(Solarstrahlungsdaten!$B$13:$G$8772,Übersicht!O360,Übersicht!$E$10)</f>
        <v>0</v>
      </c>
      <c r="X360">
        <f t="shared" si="101"/>
        <v>0</v>
      </c>
      <c r="Y360">
        <f t="shared" ca="1" si="102"/>
        <v>0.42760000000000004</v>
      </c>
      <c r="Z360">
        <f t="shared" ca="1" si="103"/>
        <v>0</v>
      </c>
      <c r="AA360">
        <f t="shared" ca="1" si="104"/>
        <v>0</v>
      </c>
      <c r="AB360">
        <f t="shared" ca="1" si="105"/>
        <v>0</v>
      </c>
      <c r="AC360">
        <f t="shared" ca="1" si="111"/>
        <v>0</v>
      </c>
      <c r="AD360">
        <f t="shared" ca="1" si="94"/>
        <v>0.42760000000000004</v>
      </c>
      <c r="AE360">
        <f t="shared" ca="1" si="106"/>
        <v>0</v>
      </c>
      <c r="AF360">
        <f t="shared" ca="1" si="107"/>
        <v>0.42760000000000004</v>
      </c>
      <c r="AG360">
        <f t="shared" ca="1" si="108"/>
        <v>0</v>
      </c>
      <c r="AH360">
        <f t="shared" ca="1" si="109"/>
        <v>1</v>
      </c>
      <c r="AJ360">
        <v>304</v>
      </c>
    </row>
    <row r="361" spans="15:36" x14ac:dyDescent="0.25">
      <c r="O361">
        <v>305</v>
      </c>
      <c r="P361" s="2">
        <f t="shared" si="110"/>
        <v>44209.666666665929</v>
      </c>
      <c r="Q361">
        <f t="shared" si="95"/>
        <v>13</v>
      </c>
      <c r="R361">
        <f t="shared" si="96"/>
        <v>1</v>
      </c>
      <c r="S361">
        <f t="shared" si="97"/>
        <v>3</v>
      </c>
      <c r="T361">
        <f t="shared" si="98"/>
        <v>16</v>
      </c>
      <c r="U361">
        <f t="shared" si="99"/>
        <v>0</v>
      </c>
      <c r="V361">
        <f t="shared" ca="1" si="100"/>
        <v>0.41339999999999999</v>
      </c>
      <c r="W361">
        <f>INDEX(Solarstrahlungsdaten!$B$13:$G$8772,Übersicht!O361,Übersicht!$E$10)</f>
        <v>0</v>
      </c>
      <c r="X361">
        <f t="shared" si="101"/>
        <v>0</v>
      </c>
      <c r="Y361">
        <f t="shared" ca="1" si="102"/>
        <v>0.41339999999999999</v>
      </c>
      <c r="Z361">
        <f t="shared" ca="1" si="103"/>
        <v>0</v>
      </c>
      <c r="AA361">
        <f t="shared" ca="1" si="104"/>
        <v>0</v>
      </c>
      <c r="AB361">
        <f t="shared" ca="1" si="105"/>
        <v>0</v>
      </c>
      <c r="AC361">
        <f t="shared" ca="1" si="111"/>
        <v>0</v>
      </c>
      <c r="AD361">
        <f t="shared" ca="1" si="94"/>
        <v>0.41339999999999999</v>
      </c>
      <c r="AE361">
        <f t="shared" ca="1" si="106"/>
        <v>0</v>
      </c>
      <c r="AF361">
        <f t="shared" ca="1" si="107"/>
        <v>0.41339999999999999</v>
      </c>
      <c r="AG361">
        <f t="shared" ca="1" si="108"/>
        <v>0</v>
      </c>
      <c r="AH361">
        <f t="shared" ca="1" si="109"/>
        <v>1</v>
      </c>
      <c r="AJ361">
        <v>305</v>
      </c>
    </row>
    <row r="362" spans="15:36" x14ac:dyDescent="0.25">
      <c r="O362">
        <v>306</v>
      </c>
      <c r="P362" s="2">
        <f t="shared" si="110"/>
        <v>44209.708333332594</v>
      </c>
      <c r="Q362">
        <f t="shared" si="95"/>
        <v>13</v>
      </c>
      <c r="R362">
        <f t="shared" si="96"/>
        <v>1</v>
      </c>
      <c r="S362">
        <f t="shared" si="97"/>
        <v>3</v>
      </c>
      <c r="T362">
        <f t="shared" si="98"/>
        <v>17</v>
      </c>
      <c r="U362">
        <f t="shared" si="99"/>
        <v>0</v>
      </c>
      <c r="V362">
        <f t="shared" ca="1" si="100"/>
        <v>0.48220000000000007</v>
      </c>
      <c r="W362">
        <f>INDEX(Solarstrahlungsdaten!$B$13:$G$8772,Übersicht!O362,Übersicht!$E$10)</f>
        <v>0</v>
      </c>
      <c r="X362">
        <f t="shared" si="101"/>
        <v>0</v>
      </c>
      <c r="Y362">
        <f t="shared" ca="1" si="102"/>
        <v>0.48220000000000007</v>
      </c>
      <c r="Z362">
        <f t="shared" ca="1" si="103"/>
        <v>0</v>
      </c>
      <c r="AA362">
        <f t="shared" ca="1" si="104"/>
        <v>0</v>
      </c>
      <c r="AB362">
        <f t="shared" ca="1" si="105"/>
        <v>0</v>
      </c>
      <c r="AC362">
        <f t="shared" ca="1" si="111"/>
        <v>0</v>
      </c>
      <c r="AD362">
        <f t="shared" ca="1" si="94"/>
        <v>0.48220000000000007</v>
      </c>
      <c r="AE362">
        <f t="shared" ca="1" si="106"/>
        <v>0</v>
      </c>
      <c r="AF362">
        <f t="shared" ca="1" si="107"/>
        <v>0.48220000000000007</v>
      </c>
      <c r="AG362">
        <f t="shared" ca="1" si="108"/>
        <v>0</v>
      </c>
      <c r="AH362">
        <f t="shared" ca="1" si="109"/>
        <v>1</v>
      </c>
      <c r="AJ362">
        <v>306</v>
      </c>
    </row>
    <row r="363" spans="15:36" x14ac:dyDescent="0.25">
      <c r="O363">
        <v>307</v>
      </c>
      <c r="P363" s="2">
        <f t="shared" si="110"/>
        <v>44209.749999999258</v>
      </c>
      <c r="Q363">
        <f t="shared" si="95"/>
        <v>13</v>
      </c>
      <c r="R363">
        <f t="shared" si="96"/>
        <v>1</v>
      </c>
      <c r="S363">
        <f t="shared" si="97"/>
        <v>3</v>
      </c>
      <c r="T363">
        <f t="shared" si="98"/>
        <v>18</v>
      </c>
      <c r="U363">
        <f t="shared" si="99"/>
        <v>0</v>
      </c>
      <c r="V363">
        <f t="shared" ca="1" si="100"/>
        <v>0.62809999999999999</v>
      </c>
      <c r="W363">
        <f>INDEX(Solarstrahlungsdaten!$B$13:$G$8772,Übersicht!O363,Übersicht!$E$10)</f>
        <v>0</v>
      </c>
      <c r="X363">
        <f t="shared" si="101"/>
        <v>0</v>
      </c>
      <c r="Y363">
        <f t="shared" ca="1" si="102"/>
        <v>0.62809999999999999</v>
      </c>
      <c r="Z363">
        <f t="shared" ca="1" si="103"/>
        <v>0</v>
      </c>
      <c r="AA363">
        <f t="shared" ca="1" si="104"/>
        <v>0</v>
      </c>
      <c r="AB363">
        <f t="shared" ca="1" si="105"/>
        <v>0</v>
      </c>
      <c r="AC363">
        <f t="shared" ca="1" si="111"/>
        <v>0</v>
      </c>
      <c r="AD363">
        <f t="shared" ca="1" si="94"/>
        <v>0.62809999999999999</v>
      </c>
      <c r="AE363">
        <f t="shared" ca="1" si="106"/>
        <v>0</v>
      </c>
      <c r="AF363">
        <f t="shared" ca="1" si="107"/>
        <v>0.62809999999999999</v>
      </c>
      <c r="AG363">
        <f t="shared" ca="1" si="108"/>
        <v>0</v>
      </c>
      <c r="AH363">
        <f t="shared" ca="1" si="109"/>
        <v>1</v>
      </c>
      <c r="AJ363">
        <v>307</v>
      </c>
    </row>
    <row r="364" spans="15:36" x14ac:dyDescent="0.25">
      <c r="O364">
        <v>308</v>
      </c>
      <c r="P364" s="2">
        <f t="shared" si="110"/>
        <v>44209.791666665922</v>
      </c>
      <c r="Q364">
        <f t="shared" si="95"/>
        <v>13</v>
      </c>
      <c r="R364">
        <f t="shared" si="96"/>
        <v>1</v>
      </c>
      <c r="S364">
        <f t="shared" si="97"/>
        <v>3</v>
      </c>
      <c r="T364">
        <f t="shared" si="98"/>
        <v>19</v>
      </c>
      <c r="U364">
        <f t="shared" si="99"/>
        <v>0</v>
      </c>
      <c r="V364">
        <f t="shared" ca="1" si="100"/>
        <v>0.74069999999999991</v>
      </c>
      <c r="W364">
        <f>INDEX(Solarstrahlungsdaten!$B$13:$G$8772,Übersicht!O364,Übersicht!$E$10)</f>
        <v>0</v>
      </c>
      <c r="X364">
        <f t="shared" si="101"/>
        <v>0</v>
      </c>
      <c r="Y364">
        <f t="shared" ca="1" si="102"/>
        <v>0.74069999999999991</v>
      </c>
      <c r="Z364">
        <f t="shared" ca="1" si="103"/>
        <v>0</v>
      </c>
      <c r="AA364">
        <f t="shared" ca="1" si="104"/>
        <v>0</v>
      </c>
      <c r="AB364">
        <f t="shared" ca="1" si="105"/>
        <v>0</v>
      </c>
      <c r="AC364">
        <f t="shared" ca="1" si="111"/>
        <v>0</v>
      </c>
      <c r="AD364">
        <f t="shared" ca="1" si="94"/>
        <v>0.74069999999999991</v>
      </c>
      <c r="AE364">
        <f t="shared" ca="1" si="106"/>
        <v>0</v>
      </c>
      <c r="AF364">
        <f t="shared" ca="1" si="107"/>
        <v>0.74069999999999991</v>
      </c>
      <c r="AG364">
        <f t="shared" ca="1" si="108"/>
        <v>0</v>
      </c>
      <c r="AH364">
        <f t="shared" ca="1" si="109"/>
        <v>1</v>
      </c>
      <c r="AJ364">
        <v>308</v>
      </c>
    </row>
    <row r="365" spans="15:36" x14ac:dyDescent="0.25">
      <c r="O365">
        <v>309</v>
      </c>
      <c r="P365" s="2">
        <f t="shared" si="110"/>
        <v>44209.833333332586</v>
      </c>
      <c r="Q365">
        <f t="shared" si="95"/>
        <v>13</v>
      </c>
      <c r="R365">
        <f t="shared" si="96"/>
        <v>1</v>
      </c>
      <c r="S365">
        <f t="shared" si="97"/>
        <v>3</v>
      </c>
      <c r="T365">
        <f t="shared" si="98"/>
        <v>20</v>
      </c>
      <c r="U365">
        <f t="shared" si="99"/>
        <v>0</v>
      </c>
      <c r="V365">
        <f t="shared" ca="1" si="100"/>
        <v>0.70369999999999988</v>
      </c>
      <c r="W365">
        <f>INDEX(Solarstrahlungsdaten!$B$13:$G$8772,Übersicht!O365,Übersicht!$E$10)</f>
        <v>0</v>
      </c>
      <c r="X365">
        <f t="shared" si="101"/>
        <v>0</v>
      </c>
      <c r="Y365">
        <f t="shared" ca="1" si="102"/>
        <v>0.70369999999999988</v>
      </c>
      <c r="Z365">
        <f t="shared" ca="1" si="103"/>
        <v>0</v>
      </c>
      <c r="AA365">
        <f t="shared" ca="1" si="104"/>
        <v>0</v>
      </c>
      <c r="AB365">
        <f t="shared" ca="1" si="105"/>
        <v>0</v>
      </c>
      <c r="AC365">
        <f t="shared" ca="1" si="111"/>
        <v>0</v>
      </c>
      <c r="AD365">
        <f t="shared" ca="1" si="94"/>
        <v>0.70369999999999988</v>
      </c>
      <c r="AE365">
        <f t="shared" ca="1" si="106"/>
        <v>0</v>
      </c>
      <c r="AF365">
        <f t="shared" ca="1" si="107"/>
        <v>0.70369999999999988</v>
      </c>
      <c r="AG365">
        <f t="shared" ca="1" si="108"/>
        <v>0</v>
      </c>
      <c r="AH365">
        <f t="shared" ca="1" si="109"/>
        <v>1</v>
      </c>
      <c r="AJ365">
        <v>309</v>
      </c>
    </row>
    <row r="366" spans="15:36" x14ac:dyDescent="0.25">
      <c r="O366">
        <v>310</v>
      </c>
      <c r="P366" s="2">
        <f t="shared" si="110"/>
        <v>44209.874999999251</v>
      </c>
      <c r="Q366">
        <f t="shared" si="95"/>
        <v>13</v>
      </c>
      <c r="R366">
        <f t="shared" si="96"/>
        <v>1</v>
      </c>
      <c r="S366">
        <f t="shared" si="97"/>
        <v>3</v>
      </c>
      <c r="T366">
        <f t="shared" si="98"/>
        <v>21</v>
      </c>
      <c r="U366">
        <f t="shared" si="99"/>
        <v>0</v>
      </c>
      <c r="V366">
        <f t="shared" ca="1" si="100"/>
        <v>0.58629999999999993</v>
      </c>
      <c r="W366">
        <f>INDEX(Solarstrahlungsdaten!$B$13:$G$8772,Übersicht!O366,Übersicht!$E$10)</f>
        <v>0</v>
      </c>
      <c r="X366">
        <f t="shared" si="101"/>
        <v>0</v>
      </c>
      <c r="Y366">
        <f t="shared" ca="1" si="102"/>
        <v>0.58629999999999993</v>
      </c>
      <c r="Z366">
        <f t="shared" ca="1" si="103"/>
        <v>0</v>
      </c>
      <c r="AA366">
        <f t="shared" ca="1" si="104"/>
        <v>0</v>
      </c>
      <c r="AB366">
        <f t="shared" ca="1" si="105"/>
        <v>0</v>
      </c>
      <c r="AC366">
        <f t="shared" ca="1" si="111"/>
        <v>0</v>
      </c>
      <c r="AD366">
        <f t="shared" ca="1" si="94"/>
        <v>0.58629999999999993</v>
      </c>
      <c r="AE366">
        <f t="shared" ca="1" si="106"/>
        <v>0</v>
      </c>
      <c r="AF366">
        <f t="shared" ca="1" si="107"/>
        <v>0.58629999999999993</v>
      </c>
      <c r="AG366">
        <f t="shared" ca="1" si="108"/>
        <v>0</v>
      </c>
      <c r="AH366">
        <f t="shared" ca="1" si="109"/>
        <v>1</v>
      </c>
      <c r="AJ366">
        <v>310</v>
      </c>
    </row>
    <row r="367" spans="15:36" x14ac:dyDescent="0.25">
      <c r="O367">
        <v>311</v>
      </c>
      <c r="P367" s="2">
        <f t="shared" si="110"/>
        <v>44209.916666665915</v>
      </c>
      <c r="Q367">
        <f t="shared" si="95"/>
        <v>13</v>
      </c>
      <c r="R367">
        <f t="shared" si="96"/>
        <v>1</v>
      </c>
      <c r="S367">
        <f t="shared" si="97"/>
        <v>3</v>
      </c>
      <c r="T367">
        <f t="shared" si="98"/>
        <v>22</v>
      </c>
      <c r="U367">
        <f t="shared" si="99"/>
        <v>0</v>
      </c>
      <c r="V367">
        <f t="shared" ca="1" si="100"/>
        <v>0.49419999999999997</v>
      </c>
      <c r="W367">
        <f>INDEX(Solarstrahlungsdaten!$B$13:$G$8772,Übersicht!O367,Übersicht!$E$10)</f>
        <v>0</v>
      </c>
      <c r="X367">
        <f t="shared" si="101"/>
        <v>0</v>
      </c>
      <c r="Y367">
        <f t="shared" ca="1" si="102"/>
        <v>0.49419999999999997</v>
      </c>
      <c r="Z367">
        <f t="shared" ca="1" si="103"/>
        <v>0</v>
      </c>
      <c r="AA367">
        <f t="shared" ca="1" si="104"/>
        <v>0</v>
      </c>
      <c r="AB367">
        <f t="shared" ca="1" si="105"/>
        <v>0</v>
      </c>
      <c r="AC367">
        <f t="shared" ca="1" si="111"/>
        <v>0</v>
      </c>
      <c r="AD367">
        <f t="shared" ca="1" si="94"/>
        <v>0.49419999999999997</v>
      </c>
      <c r="AE367">
        <f t="shared" ca="1" si="106"/>
        <v>0</v>
      </c>
      <c r="AF367">
        <f t="shared" ca="1" si="107"/>
        <v>0.49419999999999997</v>
      </c>
      <c r="AG367">
        <f t="shared" ca="1" si="108"/>
        <v>0</v>
      </c>
      <c r="AH367">
        <f t="shared" ca="1" si="109"/>
        <v>1</v>
      </c>
      <c r="AJ367">
        <v>311</v>
      </c>
    </row>
    <row r="368" spans="15:36" x14ac:dyDescent="0.25">
      <c r="O368">
        <v>312</v>
      </c>
      <c r="P368" s="2">
        <f t="shared" si="110"/>
        <v>44209.958333332579</v>
      </c>
      <c r="Q368">
        <f t="shared" si="95"/>
        <v>13</v>
      </c>
      <c r="R368">
        <f t="shared" si="96"/>
        <v>1</v>
      </c>
      <c r="S368">
        <f t="shared" si="97"/>
        <v>3</v>
      </c>
      <c r="T368">
        <f t="shared" si="98"/>
        <v>23</v>
      </c>
      <c r="U368">
        <f t="shared" si="99"/>
        <v>0</v>
      </c>
      <c r="V368">
        <f t="shared" ca="1" si="100"/>
        <v>0.37639999999999996</v>
      </c>
      <c r="W368">
        <f>INDEX(Solarstrahlungsdaten!$B$13:$G$8772,Übersicht!O368,Übersicht!$E$10)</f>
        <v>0</v>
      </c>
      <c r="X368">
        <f t="shared" si="101"/>
        <v>0</v>
      </c>
      <c r="Y368">
        <f t="shared" ca="1" si="102"/>
        <v>0.37639999999999996</v>
      </c>
      <c r="Z368">
        <f t="shared" ca="1" si="103"/>
        <v>0</v>
      </c>
      <c r="AA368">
        <f t="shared" ca="1" si="104"/>
        <v>0</v>
      </c>
      <c r="AB368">
        <f t="shared" ca="1" si="105"/>
        <v>0</v>
      </c>
      <c r="AC368">
        <f t="shared" ca="1" si="111"/>
        <v>0</v>
      </c>
      <c r="AD368">
        <f t="shared" ca="1" si="94"/>
        <v>0.37639999999999996</v>
      </c>
      <c r="AE368">
        <f t="shared" ca="1" si="106"/>
        <v>0</v>
      </c>
      <c r="AF368">
        <f t="shared" ca="1" si="107"/>
        <v>0.37639999999999996</v>
      </c>
      <c r="AG368">
        <f t="shared" ca="1" si="108"/>
        <v>0</v>
      </c>
      <c r="AH368">
        <f t="shared" ca="1" si="109"/>
        <v>1</v>
      </c>
      <c r="AJ368">
        <v>312</v>
      </c>
    </row>
    <row r="369" spans="15:36" x14ac:dyDescent="0.25">
      <c r="O369">
        <v>313</v>
      </c>
      <c r="P369" s="2">
        <f t="shared" si="110"/>
        <v>44209.999999999243</v>
      </c>
      <c r="Q369">
        <f t="shared" si="95"/>
        <v>14</v>
      </c>
      <c r="R369">
        <f t="shared" si="96"/>
        <v>1</v>
      </c>
      <c r="S369">
        <f t="shared" si="97"/>
        <v>3</v>
      </c>
      <c r="T369">
        <f t="shared" si="98"/>
        <v>0</v>
      </c>
      <c r="U369">
        <f t="shared" si="99"/>
        <v>0</v>
      </c>
      <c r="V369">
        <f t="shared" ca="1" si="100"/>
        <v>0.25819999999999999</v>
      </c>
      <c r="W369">
        <f>INDEX(Solarstrahlungsdaten!$B$13:$G$8772,Übersicht!O369,Übersicht!$E$10)</f>
        <v>0</v>
      </c>
      <c r="X369">
        <f t="shared" si="101"/>
        <v>0</v>
      </c>
      <c r="Y369">
        <f t="shared" ca="1" si="102"/>
        <v>0.25819999999999999</v>
      </c>
      <c r="Z369">
        <f t="shared" ca="1" si="103"/>
        <v>0</v>
      </c>
      <c r="AA369">
        <f t="shared" ca="1" si="104"/>
        <v>0</v>
      </c>
      <c r="AB369">
        <f t="shared" ca="1" si="105"/>
        <v>0</v>
      </c>
      <c r="AC369">
        <f t="shared" ca="1" si="111"/>
        <v>0</v>
      </c>
      <c r="AD369">
        <f t="shared" ca="1" si="94"/>
        <v>0.25819999999999999</v>
      </c>
      <c r="AE369">
        <f t="shared" ca="1" si="106"/>
        <v>0</v>
      </c>
      <c r="AF369">
        <f t="shared" ca="1" si="107"/>
        <v>0.25819999999999999</v>
      </c>
      <c r="AG369">
        <f t="shared" ca="1" si="108"/>
        <v>0</v>
      </c>
      <c r="AH369">
        <f t="shared" ca="1" si="109"/>
        <v>1</v>
      </c>
      <c r="AJ369">
        <v>313</v>
      </c>
    </row>
    <row r="370" spans="15:36" x14ac:dyDescent="0.25">
      <c r="O370">
        <v>314</v>
      </c>
      <c r="P370" s="2">
        <f t="shared" si="110"/>
        <v>44210.041666665908</v>
      </c>
      <c r="Q370">
        <f t="shared" si="95"/>
        <v>14</v>
      </c>
      <c r="R370">
        <f t="shared" si="96"/>
        <v>1</v>
      </c>
      <c r="S370">
        <f t="shared" si="97"/>
        <v>3</v>
      </c>
      <c r="T370">
        <f t="shared" si="98"/>
        <v>1</v>
      </c>
      <c r="U370">
        <f t="shared" si="99"/>
        <v>0</v>
      </c>
      <c r="V370">
        <f t="shared" ca="1" si="100"/>
        <v>0.18159999999999998</v>
      </c>
      <c r="W370">
        <f>INDEX(Solarstrahlungsdaten!$B$13:$G$8772,Übersicht!O370,Übersicht!$E$10)</f>
        <v>0</v>
      </c>
      <c r="X370">
        <f t="shared" si="101"/>
        <v>0</v>
      </c>
      <c r="Y370">
        <f t="shared" ca="1" si="102"/>
        <v>0.18159999999999998</v>
      </c>
      <c r="Z370">
        <f t="shared" ca="1" si="103"/>
        <v>0</v>
      </c>
      <c r="AA370">
        <f t="shared" ca="1" si="104"/>
        <v>0</v>
      </c>
      <c r="AB370">
        <f t="shared" ca="1" si="105"/>
        <v>0</v>
      </c>
      <c r="AC370">
        <f t="shared" ca="1" si="111"/>
        <v>0</v>
      </c>
      <c r="AD370">
        <f t="shared" ca="1" si="94"/>
        <v>0.18159999999999998</v>
      </c>
      <c r="AE370">
        <f t="shared" ca="1" si="106"/>
        <v>0</v>
      </c>
      <c r="AF370">
        <f t="shared" ca="1" si="107"/>
        <v>0.18159999999999998</v>
      </c>
      <c r="AG370">
        <f t="shared" ca="1" si="108"/>
        <v>0</v>
      </c>
      <c r="AH370">
        <f t="shared" ca="1" si="109"/>
        <v>1</v>
      </c>
      <c r="AJ370">
        <v>314</v>
      </c>
    </row>
    <row r="371" spans="15:36" x14ac:dyDescent="0.25">
      <c r="O371">
        <v>315</v>
      </c>
      <c r="P371" s="2">
        <f t="shared" si="110"/>
        <v>44210.083333332572</v>
      </c>
      <c r="Q371">
        <f t="shared" si="95"/>
        <v>14</v>
      </c>
      <c r="R371">
        <f t="shared" si="96"/>
        <v>1</v>
      </c>
      <c r="S371">
        <f t="shared" si="97"/>
        <v>3</v>
      </c>
      <c r="T371">
        <f t="shared" si="98"/>
        <v>2</v>
      </c>
      <c r="U371">
        <f t="shared" si="99"/>
        <v>0</v>
      </c>
      <c r="V371">
        <f t="shared" ca="1" si="100"/>
        <v>0.15990000000000001</v>
      </c>
      <c r="W371">
        <f>INDEX(Solarstrahlungsdaten!$B$13:$G$8772,Übersicht!O371,Übersicht!$E$10)</f>
        <v>0</v>
      </c>
      <c r="X371">
        <f t="shared" si="101"/>
        <v>0</v>
      </c>
      <c r="Y371">
        <f t="shared" ca="1" si="102"/>
        <v>0.15990000000000001</v>
      </c>
      <c r="Z371">
        <f t="shared" ca="1" si="103"/>
        <v>0</v>
      </c>
      <c r="AA371">
        <f t="shared" ca="1" si="104"/>
        <v>0</v>
      </c>
      <c r="AB371">
        <f t="shared" ca="1" si="105"/>
        <v>0</v>
      </c>
      <c r="AC371">
        <f t="shared" ca="1" si="111"/>
        <v>0</v>
      </c>
      <c r="AD371">
        <f t="shared" ca="1" si="94"/>
        <v>0.15990000000000001</v>
      </c>
      <c r="AE371">
        <f t="shared" ca="1" si="106"/>
        <v>0</v>
      </c>
      <c r="AF371">
        <f t="shared" ca="1" si="107"/>
        <v>0.15990000000000001</v>
      </c>
      <c r="AG371">
        <f t="shared" ca="1" si="108"/>
        <v>0</v>
      </c>
      <c r="AH371">
        <f t="shared" ca="1" si="109"/>
        <v>1</v>
      </c>
      <c r="AJ371">
        <v>315</v>
      </c>
    </row>
    <row r="372" spans="15:36" x14ac:dyDescent="0.25">
      <c r="O372">
        <v>316</v>
      </c>
      <c r="P372" s="2">
        <f t="shared" si="110"/>
        <v>44210.124999999236</v>
      </c>
      <c r="Q372">
        <f t="shared" si="95"/>
        <v>14</v>
      </c>
      <c r="R372">
        <f t="shared" si="96"/>
        <v>1</v>
      </c>
      <c r="S372">
        <f t="shared" si="97"/>
        <v>3</v>
      </c>
      <c r="T372">
        <f t="shared" si="98"/>
        <v>3</v>
      </c>
      <c r="U372">
        <f t="shared" si="99"/>
        <v>0</v>
      </c>
      <c r="V372">
        <f t="shared" ca="1" si="100"/>
        <v>0.15480000000000002</v>
      </c>
      <c r="W372">
        <f>INDEX(Solarstrahlungsdaten!$B$13:$G$8772,Übersicht!O372,Übersicht!$E$10)</f>
        <v>0</v>
      </c>
      <c r="X372">
        <f t="shared" si="101"/>
        <v>0</v>
      </c>
      <c r="Y372">
        <f t="shared" ca="1" si="102"/>
        <v>0.15480000000000002</v>
      </c>
      <c r="Z372">
        <f t="shared" ca="1" si="103"/>
        <v>0</v>
      </c>
      <c r="AA372">
        <f t="shared" ca="1" si="104"/>
        <v>0</v>
      </c>
      <c r="AB372">
        <f t="shared" ca="1" si="105"/>
        <v>0</v>
      </c>
      <c r="AC372">
        <f t="shared" ca="1" si="111"/>
        <v>0</v>
      </c>
      <c r="AD372">
        <f t="shared" ca="1" si="94"/>
        <v>0.15480000000000002</v>
      </c>
      <c r="AE372">
        <f t="shared" ca="1" si="106"/>
        <v>0</v>
      </c>
      <c r="AF372">
        <f t="shared" ca="1" si="107"/>
        <v>0.15480000000000002</v>
      </c>
      <c r="AG372">
        <f t="shared" ca="1" si="108"/>
        <v>0</v>
      </c>
      <c r="AH372">
        <f t="shared" ca="1" si="109"/>
        <v>1</v>
      </c>
      <c r="AJ372">
        <v>316</v>
      </c>
    </row>
    <row r="373" spans="15:36" x14ac:dyDescent="0.25">
      <c r="O373">
        <v>317</v>
      </c>
      <c r="P373" s="2">
        <f t="shared" si="110"/>
        <v>44210.1666666659</v>
      </c>
      <c r="Q373">
        <f t="shared" si="95"/>
        <v>14</v>
      </c>
      <c r="R373">
        <f t="shared" si="96"/>
        <v>1</v>
      </c>
      <c r="S373">
        <f t="shared" si="97"/>
        <v>3</v>
      </c>
      <c r="T373">
        <f t="shared" si="98"/>
        <v>4</v>
      </c>
      <c r="U373">
        <f t="shared" si="99"/>
        <v>0</v>
      </c>
      <c r="V373">
        <f t="shared" ca="1" si="100"/>
        <v>0.15479999999999999</v>
      </c>
      <c r="W373">
        <f>INDEX(Solarstrahlungsdaten!$B$13:$G$8772,Übersicht!O373,Übersicht!$E$10)</f>
        <v>0</v>
      </c>
      <c r="X373">
        <f t="shared" si="101"/>
        <v>0</v>
      </c>
      <c r="Y373">
        <f t="shared" ca="1" si="102"/>
        <v>0.15479999999999999</v>
      </c>
      <c r="Z373">
        <f t="shared" ca="1" si="103"/>
        <v>0</v>
      </c>
      <c r="AA373">
        <f t="shared" ca="1" si="104"/>
        <v>0</v>
      </c>
      <c r="AB373">
        <f t="shared" ca="1" si="105"/>
        <v>0</v>
      </c>
      <c r="AC373">
        <f t="shared" ca="1" si="111"/>
        <v>0</v>
      </c>
      <c r="AD373">
        <f t="shared" ca="1" si="94"/>
        <v>0.15479999999999999</v>
      </c>
      <c r="AE373">
        <f t="shared" ca="1" si="106"/>
        <v>0</v>
      </c>
      <c r="AF373">
        <f t="shared" ca="1" si="107"/>
        <v>0.15479999999999999</v>
      </c>
      <c r="AG373">
        <f t="shared" ca="1" si="108"/>
        <v>0</v>
      </c>
      <c r="AH373">
        <f t="shared" ca="1" si="109"/>
        <v>1</v>
      </c>
      <c r="AJ373">
        <v>317</v>
      </c>
    </row>
    <row r="374" spans="15:36" x14ac:dyDescent="0.25">
      <c r="O374">
        <v>318</v>
      </c>
      <c r="P374" s="2">
        <f t="shared" si="110"/>
        <v>44210.208333332565</v>
      </c>
      <c r="Q374">
        <f t="shared" si="95"/>
        <v>14</v>
      </c>
      <c r="R374">
        <f t="shared" si="96"/>
        <v>1</v>
      </c>
      <c r="S374">
        <f t="shared" si="97"/>
        <v>3</v>
      </c>
      <c r="T374">
        <f t="shared" si="98"/>
        <v>5</v>
      </c>
      <c r="U374">
        <f t="shared" si="99"/>
        <v>0</v>
      </c>
      <c r="V374">
        <f t="shared" ca="1" si="100"/>
        <v>0.17169999999999999</v>
      </c>
      <c r="W374">
        <f>INDEX(Solarstrahlungsdaten!$B$13:$G$8772,Übersicht!O374,Übersicht!$E$10)</f>
        <v>0</v>
      </c>
      <c r="X374">
        <f t="shared" si="101"/>
        <v>0</v>
      </c>
      <c r="Y374">
        <f t="shared" ca="1" si="102"/>
        <v>0.17169999999999999</v>
      </c>
      <c r="Z374">
        <f t="shared" ca="1" si="103"/>
        <v>0</v>
      </c>
      <c r="AA374">
        <f t="shared" ca="1" si="104"/>
        <v>0</v>
      </c>
      <c r="AB374">
        <f t="shared" ca="1" si="105"/>
        <v>0</v>
      </c>
      <c r="AC374">
        <f t="shared" ca="1" si="111"/>
        <v>0</v>
      </c>
      <c r="AD374">
        <f t="shared" ca="1" si="94"/>
        <v>0.17169999999999999</v>
      </c>
      <c r="AE374">
        <f t="shared" ca="1" si="106"/>
        <v>0</v>
      </c>
      <c r="AF374">
        <f t="shared" ca="1" si="107"/>
        <v>0.17169999999999999</v>
      </c>
      <c r="AG374">
        <f t="shared" ca="1" si="108"/>
        <v>0</v>
      </c>
      <c r="AH374">
        <f t="shared" ca="1" si="109"/>
        <v>1</v>
      </c>
      <c r="AJ374">
        <v>318</v>
      </c>
    </row>
    <row r="375" spans="15:36" x14ac:dyDescent="0.25">
      <c r="O375">
        <v>319</v>
      </c>
      <c r="P375" s="2">
        <f t="shared" si="110"/>
        <v>44210.249999999229</v>
      </c>
      <c r="Q375">
        <f t="shared" si="95"/>
        <v>14</v>
      </c>
      <c r="R375">
        <f t="shared" si="96"/>
        <v>1</v>
      </c>
      <c r="S375">
        <f t="shared" si="97"/>
        <v>3</v>
      </c>
      <c r="T375">
        <f t="shared" si="98"/>
        <v>6</v>
      </c>
      <c r="U375">
        <f t="shared" si="99"/>
        <v>0</v>
      </c>
      <c r="V375">
        <f t="shared" ca="1" si="100"/>
        <v>0.30460000000000004</v>
      </c>
      <c r="W375">
        <f>INDEX(Solarstrahlungsdaten!$B$13:$G$8772,Übersicht!O375,Übersicht!$E$10)</f>
        <v>0</v>
      </c>
      <c r="X375">
        <f t="shared" si="101"/>
        <v>0</v>
      </c>
      <c r="Y375">
        <f t="shared" ca="1" si="102"/>
        <v>0.30460000000000004</v>
      </c>
      <c r="Z375">
        <f t="shared" ca="1" si="103"/>
        <v>0</v>
      </c>
      <c r="AA375">
        <f t="shared" ca="1" si="104"/>
        <v>0</v>
      </c>
      <c r="AB375">
        <f t="shared" ca="1" si="105"/>
        <v>0</v>
      </c>
      <c r="AC375">
        <f t="shared" ca="1" si="111"/>
        <v>0</v>
      </c>
      <c r="AD375">
        <f t="shared" ca="1" si="94"/>
        <v>0.30460000000000004</v>
      </c>
      <c r="AE375">
        <f t="shared" ca="1" si="106"/>
        <v>0</v>
      </c>
      <c r="AF375">
        <f t="shared" ca="1" si="107"/>
        <v>0.30460000000000004</v>
      </c>
      <c r="AG375">
        <f t="shared" ca="1" si="108"/>
        <v>0</v>
      </c>
      <c r="AH375">
        <f t="shared" ca="1" si="109"/>
        <v>1</v>
      </c>
      <c r="AJ375">
        <v>319</v>
      </c>
    </row>
    <row r="376" spans="15:36" x14ac:dyDescent="0.25">
      <c r="O376">
        <v>320</v>
      </c>
      <c r="P376" s="2">
        <f t="shared" si="110"/>
        <v>44210.291666665893</v>
      </c>
      <c r="Q376">
        <f t="shared" si="95"/>
        <v>14</v>
      </c>
      <c r="R376">
        <f t="shared" si="96"/>
        <v>1</v>
      </c>
      <c r="S376">
        <f t="shared" si="97"/>
        <v>3</v>
      </c>
      <c r="T376">
        <f t="shared" si="98"/>
        <v>7</v>
      </c>
      <c r="U376">
        <f t="shared" si="99"/>
        <v>0</v>
      </c>
      <c r="V376">
        <f t="shared" ca="1" si="100"/>
        <v>0.49430000000000002</v>
      </c>
      <c r="W376">
        <f>INDEX(Solarstrahlungsdaten!$B$13:$G$8772,Übersicht!O376,Übersicht!$E$10)</f>
        <v>0</v>
      </c>
      <c r="X376">
        <f t="shared" si="101"/>
        <v>0</v>
      </c>
      <c r="Y376">
        <f t="shared" ca="1" si="102"/>
        <v>0.49430000000000002</v>
      </c>
      <c r="Z376">
        <f t="shared" ca="1" si="103"/>
        <v>0</v>
      </c>
      <c r="AA376">
        <f t="shared" ca="1" si="104"/>
        <v>0</v>
      </c>
      <c r="AB376">
        <f t="shared" ca="1" si="105"/>
        <v>0</v>
      </c>
      <c r="AC376">
        <f t="shared" ca="1" si="111"/>
        <v>0</v>
      </c>
      <c r="AD376">
        <f t="shared" ca="1" si="94"/>
        <v>0.49430000000000002</v>
      </c>
      <c r="AE376">
        <f t="shared" ca="1" si="106"/>
        <v>0</v>
      </c>
      <c r="AF376">
        <f t="shared" ca="1" si="107"/>
        <v>0.49430000000000002</v>
      </c>
      <c r="AG376">
        <f t="shared" ca="1" si="108"/>
        <v>0</v>
      </c>
      <c r="AH376">
        <f t="shared" ca="1" si="109"/>
        <v>1</v>
      </c>
      <c r="AJ376">
        <v>320</v>
      </c>
    </row>
    <row r="377" spans="15:36" x14ac:dyDescent="0.25">
      <c r="O377">
        <v>321</v>
      </c>
      <c r="P377" s="2">
        <f t="shared" si="110"/>
        <v>44210.333333332557</v>
      </c>
      <c r="Q377">
        <f t="shared" si="95"/>
        <v>14</v>
      </c>
      <c r="R377">
        <f t="shared" si="96"/>
        <v>1</v>
      </c>
      <c r="S377">
        <f t="shared" si="97"/>
        <v>3</v>
      </c>
      <c r="T377">
        <f t="shared" si="98"/>
        <v>8</v>
      </c>
      <c r="U377">
        <f t="shared" si="99"/>
        <v>0</v>
      </c>
      <c r="V377">
        <f t="shared" ca="1" si="100"/>
        <v>0.53810000000000002</v>
      </c>
      <c r="W377">
        <f>INDEX(Solarstrahlungsdaten!$B$13:$G$8772,Übersicht!O377,Übersicht!$E$10)</f>
        <v>51.489999999999995</v>
      </c>
      <c r="X377">
        <f t="shared" si="101"/>
        <v>0.17712559999999997</v>
      </c>
      <c r="Y377">
        <f t="shared" ca="1" si="102"/>
        <v>0.36097440000000003</v>
      </c>
      <c r="Z377">
        <f t="shared" ca="1" si="103"/>
        <v>0.17712559999999997</v>
      </c>
      <c r="AA377">
        <f t="shared" ca="1" si="104"/>
        <v>0</v>
      </c>
      <c r="AB377">
        <f t="shared" ca="1" si="105"/>
        <v>0</v>
      </c>
      <c r="AC377">
        <f t="shared" ca="1" si="111"/>
        <v>0</v>
      </c>
      <c r="AD377">
        <f t="shared" ref="AD377:AD440" ca="1" si="112">Y377+AA377-AB377</f>
        <v>0.36097440000000003</v>
      </c>
      <c r="AE377">
        <f t="shared" ca="1" si="106"/>
        <v>0</v>
      </c>
      <c r="AF377">
        <f t="shared" ca="1" si="107"/>
        <v>0.36097440000000003</v>
      </c>
      <c r="AG377">
        <f t="shared" ca="1" si="108"/>
        <v>0</v>
      </c>
      <c r="AH377">
        <f t="shared" ca="1" si="109"/>
        <v>1</v>
      </c>
      <c r="AJ377">
        <v>321</v>
      </c>
    </row>
    <row r="378" spans="15:36" x14ac:dyDescent="0.25">
      <c r="O378">
        <v>322</v>
      </c>
      <c r="P378" s="2">
        <f t="shared" si="110"/>
        <v>44210.374999999221</v>
      </c>
      <c r="Q378">
        <f t="shared" ref="Q378:Q441" si="113">DAY(P378)</f>
        <v>14</v>
      </c>
      <c r="R378">
        <f t="shared" ref="R378:R441" si="114">MONTH(P378)</f>
        <v>1</v>
      </c>
      <c r="S378">
        <f t="shared" ref="S378:S441" si="115">IF(WEEKDAY(P378)=6,1,IF(WEEKDAY(P378)=7,2,3))</f>
        <v>3</v>
      </c>
      <c r="T378">
        <f t="shared" ref="T378:T441" si="116">HOUR(P378)</f>
        <v>9</v>
      </c>
      <c r="U378">
        <f t="shared" ref="U378:U441" si="117">IF(AND(P378&gt;DATE(2021,5,14),P378&lt;DATE(2021,9,15)),1,IF(AND(P378&gt;DATE(2021,3,20),P378&lt;DATE(2021,11,1)),2,0))</f>
        <v>0</v>
      </c>
      <c r="V378">
        <f t="shared" ref="V378:V441" ca="1" si="118">INDEX($D$57:$L$80,1+T378,S378+U378*3)</f>
        <v>0.50449999999999995</v>
      </c>
      <c r="W378">
        <f>INDEX(Solarstrahlungsdaten!$B$13:$G$8772,Übersicht!O378,Übersicht!$E$10)</f>
        <v>102.76</v>
      </c>
      <c r="X378">
        <f t="shared" ref="X378:X441" si="119">IF(W378*$D$9/1000*(1-$D$41)&gt;$D$9*$D$42,$D$9*$D$42,W378*$D$9/1000*(1-$D$41))</f>
        <v>0.35349439999999999</v>
      </c>
      <c r="Y378">
        <f t="shared" ref="Y378:Y441" ca="1" si="120">V378-X378</f>
        <v>0.15100559999999996</v>
      </c>
      <c r="Z378">
        <f t="shared" ref="Z378:Z441" ca="1" si="121">IF(X378&gt;V378,V378,X378)</f>
        <v>0.35349439999999999</v>
      </c>
      <c r="AA378">
        <f t="shared" ref="AA378:AA441" ca="1" si="122">IF(Y378&lt;0, IF(AC377-Y378&lt;$D$22, -Y378, $D$22-AC377),0)</f>
        <v>0</v>
      </c>
      <c r="AB378">
        <f t="shared" ref="AB378:AB441" ca="1" si="123">IF(Y378&gt;0, IF(AC377-Y378&gt;0, Y378, AC377),0)</f>
        <v>0</v>
      </c>
      <c r="AC378">
        <f t="shared" ca="1" si="111"/>
        <v>0</v>
      </c>
      <c r="AD378">
        <f t="shared" ca="1" si="112"/>
        <v>0.15100559999999996</v>
      </c>
      <c r="AE378">
        <f t="shared" ref="AE378:AE441" ca="1" si="124">IF(AD378&lt;0,-AD378,0)</f>
        <v>0</v>
      </c>
      <c r="AF378">
        <f t="shared" ref="AF378:AF441" ca="1" si="125">IF(AD378&gt;0,AD378,0)</f>
        <v>0.15100559999999996</v>
      </c>
      <c r="AG378">
        <f t="shared" ref="AG378:AG441" ca="1" si="126">IF($D$22&gt;0,AC378/$D$22,0)</f>
        <v>0</v>
      </c>
      <c r="AH378">
        <f t="shared" ref="AH378:AH441" ca="1" si="127">IF(AC378&lt;=0,1,0)</f>
        <v>1</v>
      </c>
      <c r="AJ378">
        <v>322</v>
      </c>
    </row>
    <row r="379" spans="15:36" x14ac:dyDescent="0.25">
      <c r="O379">
        <v>323</v>
      </c>
      <c r="P379" s="2">
        <f t="shared" ref="P379:P442" si="128">P378+TIME(1,,)</f>
        <v>44210.416666665886</v>
      </c>
      <c r="Q379">
        <f t="shared" si="113"/>
        <v>14</v>
      </c>
      <c r="R379">
        <f t="shared" si="114"/>
        <v>1</v>
      </c>
      <c r="S379">
        <f t="shared" si="115"/>
        <v>3</v>
      </c>
      <c r="T379">
        <f t="shared" si="116"/>
        <v>10</v>
      </c>
      <c r="U379">
        <f t="shared" si="117"/>
        <v>0</v>
      </c>
      <c r="V379">
        <f t="shared" ca="1" si="118"/>
        <v>0.46820000000000001</v>
      </c>
      <c r="W379">
        <f>INDEX(Solarstrahlungsdaten!$B$13:$G$8772,Übersicht!O379,Übersicht!$E$10)</f>
        <v>170.99</v>
      </c>
      <c r="X379">
        <f t="shared" si="119"/>
        <v>0.5882056</v>
      </c>
      <c r="Y379">
        <f t="shared" ca="1" si="120"/>
        <v>-0.12000559999999999</v>
      </c>
      <c r="Z379">
        <f t="shared" ca="1" si="121"/>
        <v>0.46820000000000001</v>
      </c>
      <c r="AA379">
        <f t="shared" ca="1" si="122"/>
        <v>0.12000559999999999</v>
      </c>
      <c r="AB379">
        <f t="shared" ca="1" si="123"/>
        <v>0</v>
      </c>
      <c r="AC379">
        <f t="shared" ref="AC379:AC442" ca="1" si="129">AC378+AA379-AB379</f>
        <v>0.12000559999999999</v>
      </c>
      <c r="AD379">
        <f t="shared" ca="1" si="112"/>
        <v>0</v>
      </c>
      <c r="AE379">
        <f t="shared" ca="1" si="124"/>
        <v>0</v>
      </c>
      <c r="AF379">
        <f t="shared" ca="1" si="125"/>
        <v>0</v>
      </c>
      <c r="AG379">
        <f t="shared" ca="1" si="126"/>
        <v>3.0001399999999998E-2</v>
      </c>
      <c r="AH379">
        <f t="shared" ca="1" si="127"/>
        <v>0</v>
      </c>
      <c r="AJ379">
        <v>323</v>
      </c>
    </row>
    <row r="380" spans="15:36" x14ac:dyDescent="0.25">
      <c r="O380">
        <v>324</v>
      </c>
      <c r="P380" s="2">
        <f t="shared" si="128"/>
        <v>44210.45833333255</v>
      </c>
      <c r="Q380">
        <f t="shared" si="113"/>
        <v>14</v>
      </c>
      <c r="R380">
        <f t="shared" si="114"/>
        <v>1</v>
      </c>
      <c r="S380">
        <f t="shared" si="115"/>
        <v>3</v>
      </c>
      <c r="T380">
        <f t="shared" si="116"/>
        <v>11</v>
      </c>
      <c r="U380">
        <f t="shared" si="117"/>
        <v>0</v>
      </c>
      <c r="V380">
        <f t="shared" ca="1" si="118"/>
        <v>0.46750000000000003</v>
      </c>
      <c r="W380">
        <f>INDEX(Solarstrahlungsdaten!$B$13:$G$8772,Übersicht!O380,Übersicht!$E$10)</f>
        <v>160.78</v>
      </c>
      <c r="X380">
        <f t="shared" si="119"/>
        <v>0.5530832</v>
      </c>
      <c r="Y380">
        <f t="shared" ca="1" si="120"/>
        <v>-8.558319999999997E-2</v>
      </c>
      <c r="Z380">
        <f t="shared" ca="1" si="121"/>
        <v>0.46750000000000003</v>
      </c>
      <c r="AA380">
        <f t="shared" ca="1" si="122"/>
        <v>8.558319999999997E-2</v>
      </c>
      <c r="AB380">
        <f t="shared" ca="1" si="123"/>
        <v>0</v>
      </c>
      <c r="AC380">
        <f t="shared" ca="1" si="129"/>
        <v>0.20558879999999996</v>
      </c>
      <c r="AD380">
        <f t="shared" ca="1" si="112"/>
        <v>0</v>
      </c>
      <c r="AE380">
        <f t="shared" ca="1" si="124"/>
        <v>0</v>
      </c>
      <c r="AF380">
        <f t="shared" ca="1" si="125"/>
        <v>0</v>
      </c>
      <c r="AG380">
        <f t="shared" ca="1" si="126"/>
        <v>5.139719999999999E-2</v>
      </c>
      <c r="AH380">
        <f t="shared" ca="1" si="127"/>
        <v>0</v>
      </c>
      <c r="AJ380">
        <v>324</v>
      </c>
    </row>
    <row r="381" spans="15:36" x14ac:dyDescent="0.25">
      <c r="O381">
        <v>325</v>
      </c>
      <c r="P381" s="2">
        <f t="shared" si="128"/>
        <v>44210.499999999214</v>
      </c>
      <c r="Q381">
        <f t="shared" si="113"/>
        <v>14</v>
      </c>
      <c r="R381">
        <f t="shared" si="114"/>
        <v>1</v>
      </c>
      <c r="S381">
        <f t="shared" si="115"/>
        <v>3</v>
      </c>
      <c r="T381">
        <f t="shared" si="116"/>
        <v>12</v>
      </c>
      <c r="U381">
        <f t="shared" si="117"/>
        <v>0</v>
      </c>
      <c r="V381">
        <f t="shared" ca="1" si="118"/>
        <v>0.50949999999999995</v>
      </c>
      <c r="W381">
        <f>INDEX(Solarstrahlungsdaten!$B$13:$G$8772,Übersicht!O381,Übersicht!$E$10)</f>
        <v>138.43</v>
      </c>
      <c r="X381">
        <f t="shared" si="119"/>
        <v>0.47619919999999999</v>
      </c>
      <c r="Y381">
        <f t="shared" ca="1" si="120"/>
        <v>3.3300799999999964E-2</v>
      </c>
      <c r="Z381">
        <f t="shared" ca="1" si="121"/>
        <v>0.47619919999999999</v>
      </c>
      <c r="AA381">
        <f t="shared" ca="1" si="122"/>
        <v>0</v>
      </c>
      <c r="AB381">
        <f t="shared" ca="1" si="123"/>
        <v>3.3300799999999964E-2</v>
      </c>
      <c r="AC381">
        <f t="shared" ca="1" si="129"/>
        <v>0.172288</v>
      </c>
      <c r="AD381">
        <f t="shared" ca="1" si="112"/>
        <v>0</v>
      </c>
      <c r="AE381">
        <f t="shared" ca="1" si="124"/>
        <v>0</v>
      </c>
      <c r="AF381">
        <f t="shared" ca="1" si="125"/>
        <v>0</v>
      </c>
      <c r="AG381">
        <f t="shared" ca="1" si="126"/>
        <v>4.3071999999999999E-2</v>
      </c>
      <c r="AH381">
        <f t="shared" ca="1" si="127"/>
        <v>0</v>
      </c>
      <c r="AJ381">
        <v>325</v>
      </c>
    </row>
    <row r="382" spans="15:36" x14ac:dyDescent="0.25">
      <c r="O382">
        <v>326</v>
      </c>
      <c r="P382" s="2">
        <f t="shared" si="128"/>
        <v>44210.541666665878</v>
      </c>
      <c r="Q382">
        <f t="shared" si="113"/>
        <v>14</v>
      </c>
      <c r="R382">
        <f t="shared" si="114"/>
        <v>1</v>
      </c>
      <c r="S382">
        <f t="shared" si="115"/>
        <v>3</v>
      </c>
      <c r="T382">
        <f t="shared" si="116"/>
        <v>13</v>
      </c>
      <c r="U382">
        <f t="shared" si="117"/>
        <v>0</v>
      </c>
      <c r="V382">
        <f t="shared" ca="1" si="118"/>
        <v>0.52870000000000006</v>
      </c>
      <c r="W382">
        <f>INDEX(Solarstrahlungsdaten!$B$13:$G$8772,Übersicht!O382,Übersicht!$E$10)</f>
        <v>53.2</v>
      </c>
      <c r="X382">
        <f t="shared" si="119"/>
        <v>0.183008</v>
      </c>
      <c r="Y382">
        <f t="shared" ca="1" si="120"/>
        <v>0.34569200000000005</v>
      </c>
      <c r="Z382">
        <f t="shared" ca="1" si="121"/>
        <v>0.183008</v>
      </c>
      <c r="AA382">
        <f t="shared" ca="1" si="122"/>
        <v>0</v>
      </c>
      <c r="AB382">
        <f t="shared" ca="1" si="123"/>
        <v>0.172288</v>
      </c>
      <c r="AC382">
        <f t="shared" ca="1" si="129"/>
        <v>0</v>
      </c>
      <c r="AD382">
        <f t="shared" ca="1" si="112"/>
        <v>0.17340400000000006</v>
      </c>
      <c r="AE382">
        <f t="shared" ca="1" si="124"/>
        <v>0</v>
      </c>
      <c r="AF382">
        <f t="shared" ca="1" si="125"/>
        <v>0.17340400000000006</v>
      </c>
      <c r="AG382">
        <f t="shared" ca="1" si="126"/>
        <v>0</v>
      </c>
      <c r="AH382">
        <f t="shared" ca="1" si="127"/>
        <v>1</v>
      </c>
      <c r="AJ382">
        <v>326</v>
      </c>
    </row>
    <row r="383" spans="15:36" x14ac:dyDescent="0.25">
      <c r="O383">
        <v>327</v>
      </c>
      <c r="P383" s="2">
        <f t="shared" si="128"/>
        <v>44210.583333332543</v>
      </c>
      <c r="Q383">
        <f t="shared" si="113"/>
        <v>14</v>
      </c>
      <c r="R383">
        <f t="shared" si="114"/>
        <v>1</v>
      </c>
      <c r="S383">
        <f t="shared" si="115"/>
        <v>3</v>
      </c>
      <c r="T383">
        <f t="shared" si="116"/>
        <v>14</v>
      </c>
      <c r="U383">
        <f t="shared" si="117"/>
        <v>0</v>
      </c>
      <c r="V383">
        <f t="shared" ca="1" si="118"/>
        <v>0.47470000000000001</v>
      </c>
      <c r="W383">
        <f>INDEX(Solarstrahlungsdaten!$B$13:$G$8772,Übersicht!O383,Übersicht!$E$10)</f>
        <v>51.96</v>
      </c>
      <c r="X383">
        <f t="shared" si="119"/>
        <v>0.1787424</v>
      </c>
      <c r="Y383">
        <f t="shared" ca="1" si="120"/>
        <v>0.29595760000000004</v>
      </c>
      <c r="Z383">
        <f t="shared" ca="1" si="121"/>
        <v>0.1787424</v>
      </c>
      <c r="AA383">
        <f t="shared" ca="1" si="122"/>
        <v>0</v>
      </c>
      <c r="AB383">
        <f t="shared" ca="1" si="123"/>
        <v>0</v>
      </c>
      <c r="AC383">
        <f t="shared" ca="1" si="129"/>
        <v>0</v>
      </c>
      <c r="AD383">
        <f t="shared" ca="1" si="112"/>
        <v>0.29595760000000004</v>
      </c>
      <c r="AE383">
        <f t="shared" ca="1" si="124"/>
        <v>0</v>
      </c>
      <c r="AF383">
        <f t="shared" ca="1" si="125"/>
        <v>0.29595760000000004</v>
      </c>
      <c r="AG383">
        <f t="shared" ca="1" si="126"/>
        <v>0</v>
      </c>
      <c r="AH383">
        <f t="shared" ca="1" si="127"/>
        <v>1</v>
      </c>
      <c r="AJ383">
        <v>327</v>
      </c>
    </row>
    <row r="384" spans="15:36" x14ac:dyDescent="0.25">
      <c r="O384">
        <v>328</v>
      </c>
      <c r="P384" s="2">
        <f t="shared" si="128"/>
        <v>44210.624999999207</v>
      </c>
      <c r="Q384">
        <f t="shared" si="113"/>
        <v>14</v>
      </c>
      <c r="R384">
        <f t="shared" si="114"/>
        <v>1</v>
      </c>
      <c r="S384">
        <f t="shared" si="115"/>
        <v>3</v>
      </c>
      <c r="T384">
        <f t="shared" si="116"/>
        <v>15</v>
      </c>
      <c r="U384">
        <f t="shared" si="117"/>
        <v>0</v>
      </c>
      <c r="V384">
        <f t="shared" ca="1" si="118"/>
        <v>0.42760000000000004</v>
      </c>
      <c r="W384">
        <f>INDEX(Solarstrahlungsdaten!$B$13:$G$8772,Übersicht!O384,Übersicht!$E$10)</f>
        <v>0</v>
      </c>
      <c r="X384">
        <f t="shared" si="119"/>
        <v>0</v>
      </c>
      <c r="Y384">
        <f t="shared" ca="1" si="120"/>
        <v>0.42760000000000004</v>
      </c>
      <c r="Z384">
        <f t="shared" ca="1" si="121"/>
        <v>0</v>
      </c>
      <c r="AA384">
        <f t="shared" ca="1" si="122"/>
        <v>0</v>
      </c>
      <c r="AB384">
        <f t="shared" ca="1" si="123"/>
        <v>0</v>
      </c>
      <c r="AC384">
        <f t="shared" ca="1" si="129"/>
        <v>0</v>
      </c>
      <c r="AD384">
        <f t="shared" ca="1" si="112"/>
        <v>0.42760000000000004</v>
      </c>
      <c r="AE384">
        <f t="shared" ca="1" si="124"/>
        <v>0</v>
      </c>
      <c r="AF384">
        <f t="shared" ca="1" si="125"/>
        <v>0.42760000000000004</v>
      </c>
      <c r="AG384">
        <f t="shared" ca="1" si="126"/>
        <v>0</v>
      </c>
      <c r="AH384">
        <f t="shared" ca="1" si="127"/>
        <v>1</v>
      </c>
      <c r="AJ384">
        <v>328</v>
      </c>
    </row>
    <row r="385" spans="15:36" x14ac:dyDescent="0.25">
      <c r="O385">
        <v>329</v>
      </c>
      <c r="P385" s="2">
        <f t="shared" si="128"/>
        <v>44210.666666665871</v>
      </c>
      <c r="Q385">
        <f t="shared" si="113"/>
        <v>14</v>
      </c>
      <c r="R385">
        <f t="shared" si="114"/>
        <v>1</v>
      </c>
      <c r="S385">
        <f t="shared" si="115"/>
        <v>3</v>
      </c>
      <c r="T385">
        <f t="shared" si="116"/>
        <v>16</v>
      </c>
      <c r="U385">
        <f t="shared" si="117"/>
        <v>0</v>
      </c>
      <c r="V385">
        <f t="shared" ca="1" si="118"/>
        <v>0.41339999999999999</v>
      </c>
      <c r="W385">
        <f>INDEX(Solarstrahlungsdaten!$B$13:$G$8772,Übersicht!O385,Übersicht!$E$10)</f>
        <v>0</v>
      </c>
      <c r="X385">
        <f t="shared" si="119"/>
        <v>0</v>
      </c>
      <c r="Y385">
        <f t="shared" ca="1" si="120"/>
        <v>0.41339999999999999</v>
      </c>
      <c r="Z385">
        <f t="shared" ca="1" si="121"/>
        <v>0</v>
      </c>
      <c r="AA385">
        <f t="shared" ca="1" si="122"/>
        <v>0</v>
      </c>
      <c r="AB385">
        <f t="shared" ca="1" si="123"/>
        <v>0</v>
      </c>
      <c r="AC385">
        <f t="shared" ca="1" si="129"/>
        <v>0</v>
      </c>
      <c r="AD385">
        <f t="shared" ca="1" si="112"/>
        <v>0.41339999999999999</v>
      </c>
      <c r="AE385">
        <f t="shared" ca="1" si="124"/>
        <v>0</v>
      </c>
      <c r="AF385">
        <f t="shared" ca="1" si="125"/>
        <v>0.41339999999999999</v>
      </c>
      <c r="AG385">
        <f t="shared" ca="1" si="126"/>
        <v>0</v>
      </c>
      <c r="AH385">
        <f t="shared" ca="1" si="127"/>
        <v>1</v>
      </c>
      <c r="AJ385">
        <v>329</v>
      </c>
    </row>
    <row r="386" spans="15:36" x14ac:dyDescent="0.25">
      <c r="O386">
        <v>330</v>
      </c>
      <c r="P386" s="2">
        <f t="shared" si="128"/>
        <v>44210.708333332535</v>
      </c>
      <c r="Q386">
        <f t="shared" si="113"/>
        <v>14</v>
      </c>
      <c r="R386">
        <f t="shared" si="114"/>
        <v>1</v>
      </c>
      <c r="S386">
        <f t="shared" si="115"/>
        <v>3</v>
      </c>
      <c r="T386">
        <f t="shared" si="116"/>
        <v>17</v>
      </c>
      <c r="U386">
        <f t="shared" si="117"/>
        <v>0</v>
      </c>
      <c r="V386">
        <f t="shared" ca="1" si="118"/>
        <v>0.48220000000000007</v>
      </c>
      <c r="W386">
        <f>INDEX(Solarstrahlungsdaten!$B$13:$G$8772,Übersicht!O386,Übersicht!$E$10)</f>
        <v>0</v>
      </c>
      <c r="X386">
        <f t="shared" si="119"/>
        <v>0</v>
      </c>
      <c r="Y386">
        <f t="shared" ca="1" si="120"/>
        <v>0.48220000000000007</v>
      </c>
      <c r="Z386">
        <f t="shared" ca="1" si="121"/>
        <v>0</v>
      </c>
      <c r="AA386">
        <f t="shared" ca="1" si="122"/>
        <v>0</v>
      </c>
      <c r="AB386">
        <f t="shared" ca="1" si="123"/>
        <v>0</v>
      </c>
      <c r="AC386">
        <f t="shared" ca="1" si="129"/>
        <v>0</v>
      </c>
      <c r="AD386">
        <f t="shared" ca="1" si="112"/>
        <v>0.48220000000000007</v>
      </c>
      <c r="AE386">
        <f t="shared" ca="1" si="124"/>
        <v>0</v>
      </c>
      <c r="AF386">
        <f t="shared" ca="1" si="125"/>
        <v>0.48220000000000007</v>
      </c>
      <c r="AG386">
        <f t="shared" ca="1" si="126"/>
        <v>0</v>
      </c>
      <c r="AH386">
        <f t="shared" ca="1" si="127"/>
        <v>1</v>
      </c>
      <c r="AJ386">
        <v>330</v>
      </c>
    </row>
    <row r="387" spans="15:36" x14ac:dyDescent="0.25">
      <c r="O387">
        <v>331</v>
      </c>
      <c r="P387" s="2">
        <f t="shared" si="128"/>
        <v>44210.7499999992</v>
      </c>
      <c r="Q387">
        <f t="shared" si="113"/>
        <v>14</v>
      </c>
      <c r="R387">
        <f t="shared" si="114"/>
        <v>1</v>
      </c>
      <c r="S387">
        <f t="shared" si="115"/>
        <v>3</v>
      </c>
      <c r="T387">
        <f t="shared" si="116"/>
        <v>18</v>
      </c>
      <c r="U387">
        <f t="shared" si="117"/>
        <v>0</v>
      </c>
      <c r="V387">
        <f t="shared" ca="1" si="118"/>
        <v>0.62809999999999999</v>
      </c>
      <c r="W387">
        <f>INDEX(Solarstrahlungsdaten!$B$13:$G$8772,Übersicht!O387,Übersicht!$E$10)</f>
        <v>0</v>
      </c>
      <c r="X387">
        <f t="shared" si="119"/>
        <v>0</v>
      </c>
      <c r="Y387">
        <f t="shared" ca="1" si="120"/>
        <v>0.62809999999999999</v>
      </c>
      <c r="Z387">
        <f t="shared" ca="1" si="121"/>
        <v>0</v>
      </c>
      <c r="AA387">
        <f t="shared" ca="1" si="122"/>
        <v>0</v>
      </c>
      <c r="AB387">
        <f t="shared" ca="1" si="123"/>
        <v>0</v>
      </c>
      <c r="AC387">
        <f t="shared" ca="1" si="129"/>
        <v>0</v>
      </c>
      <c r="AD387">
        <f t="shared" ca="1" si="112"/>
        <v>0.62809999999999999</v>
      </c>
      <c r="AE387">
        <f t="shared" ca="1" si="124"/>
        <v>0</v>
      </c>
      <c r="AF387">
        <f t="shared" ca="1" si="125"/>
        <v>0.62809999999999999</v>
      </c>
      <c r="AG387">
        <f t="shared" ca="1" si="126"/>
        <v>0</v>
      </c>
      <c r="AH387">
        <f t="shared" ca="1" si="127"/>
        <v>1</v>
      </c>
      <c r="AJ387">
        <v>331</v>
      </c>
    </row>
    <row r="388" spans="15:36" x14ac:dyDescent="0.25">
      <c r="O388">
        <v>332</v>
      </c>
      <c r="P388" s="2">
        <f t="shared" si="128"/>
        <v>44210.791666665864</v>
      </c>
      <c r="Q388">
        <f t="shared" si="113"/>
        <v>14</v>
      </c>
      <c r="R388">
        <f t="shared" si="114"/>
        <v>1</v>
      </c>
      <c r="S388">
        <f t="shared" si="115"/>
        <v>3</v>
      </c>
      <c r="T388">
        <f t="shared" si="116"/>
        <v>19</v>
      </c>
      <c r="U388">
        <f t="shared" si="117"/>
        <v>0</v>
      </c>
      <c r="V388">
        <f t="shared" ca="1" si="118"/>
        <v>0.74069999999999991</v>
      </c>
      <c r="W388">
        <f>INDEX(Solarstrahlungsdaten!$B$13:$G$8772,Übersicht!O388,Übersicht!$E$10)</f>
        <v>0</v>
      </c>
      <c r="X388">
        <f t="shared" si="119"/>
        <v>0</v>
      </c>
      <c r="Y388">
        <f t="shared" ca="1" si="120"/>
        <v>0.74069999999999991</v>
      </c>
      <c r="Z388">
        <f t="shared" ca="1" si="121"/>
        <v>0</v>
      </c>
      <c r="AA388">
        <f t="shared" ca="1" si="122"/>
        <v>0</v>
      </c>
      <c r="AB388">
        <f t="shared" ca="1" si="123"/>
        <v>0</v>
      </c>
      <c r="AC388">
        <f t="shared" ca="1" si="129"/>
        <v>0</v>
      </c>
      <c r="AD388">
        <f t="shared" ca="1" si="112"/>
        <v>0.74069999999999991</v>
      </c>
      <c r="AE388">
        <f t="shared" ca="1" si="124"/>
        <v>0</v>
      </c>
      <c r="AF388">
        <f t="shared" ca="1" si="125"/>
        <v>0.74069999999999991</v>
      </c>
      <c r="AG388">
        <f t="shared" ca="1" si="126"/>
        <v>0</v>
      </c>
      <c r="AH388">
        <f t="shared" ca="1" si="127"/>
        <v>1</v>
      </c>
      <c r="AJ388">
        <v>332</v>
      </c>
    </row>
    <row r="389" spans="15:36" x14ac:dyDescent="0.25">
      <c r="O389">
        <v>333</v>
      </c>
      <c r="P389" s="2">
        <f t="shared" si="128"/>
        <v>44210.833333332528</v>
      </c>
      <c r="Q389">
        <f t="shared" si="113"/>
        <v>14</v>
      </c>
      <c r="R389">
        <f t="shared" si="114"/>
        <v>1</v>
      </c>
      <c r="S389">
        <f t="shared" si="115"/>
        <v>3</v>
      </c>
      <c r="T389">
        <f t="shared" si="116"/>
        <v>20</v>
      </c>
      <c r="U389">
        <f t="shared" si="117"/>
        <v>0</v>
      </c>
      <c r="V389">
        <f t="shared" ca="1" si="118"/>
        <v>0.70369999999999988</v>
      </c>
      <c r="W389">
        <f>INDEX(Solarstrahlungsdaten!$B$13:$G$8772,Übersicht!O389,Übersicht!$E$10)</f>
        <v>0</v>
      </c>
      <c r="X389">
        <f t="shared" si="119"/>
        <v>0</v>
      </c>
      <c r="Y389">
        <f t="shared" ca="1" si="120"/>
        <v>0.70369999999999988</v>
      </c>
      <c r="Z389">
        <f t="shared" ca="1" si="121"/>
        <v>0</v>
      </c>
      <c r="AA389">
        <f t="shared" ca="1" si="122"/>
        <v>0</v>
      </c>
      <c r="AB389">
        <f t="shared" ca="1" si="123"/>
        <v>0</v>
      </c>
      <c r="AC389">
        <f t="shared" ca="1" si="129"/>
        <v>0</v>
      </c>
      <c r="AD389">
        <f t="shared" ca="1" si="112"/>
        <v>0.70369999999999988</v>
      </c>
      <c r="AE389">
        <f t="shared" ca="1" si="124"/>
        <v>0</v>
      </c>
      <c r="AF389">
        <f t="shared" ca="1" si="125"/>
        <v>0.70369999999999988</v>
      </c>
      <c r="AG389">
        <f t="shared" ca="1" si="126"/>
        <v>0</v>
      </c>
      <c r="AH389">
        <f t="shared" ca="1" si="127"/>
        <v>1</v>
      </c>
      <c r="AJ389">
        <v>333</v>
      </c>
    </row>
    <row r="390" spans="15:36" x14ac:dyDescent="0.25">
      <c r="O390">
        <v>334</v>
      </c>
      <c r="P390" s="2">
        <f t="shared" si="128"/>
        <v>44210.874999999192</v>
      </c>
      <c r="Q390">
        <f t="shared" si="113"/>
        <v>14</v>
      </c>
      <c r="R390">
        <f t="shared" si="114"/>
        <v>1</v>
      </c>
      <c r="S390">
        <f t="shared" si="115"/>
        <v>3</v>
      </c>
      <c r="T390">
        <f t="shared" si="116"/>
        <v>21</v>
      </c>
      <c r="U390">
        <f t="shared" si="117"/>
        <v>0</v>
      </c>
      <c r="V390">
        <f t="shared" ca="1" si="118"/>
        <v>0.58629999999999993</v>
      </c>
      <c r="W390">
        <f>INDEX(Solarstrahlungsdaten!$B$13:$G$8772,Übersicht!O390,Übersicht!$E$10)</f>
        <v>0</v>
      </c>
      <c r="X390">
        <f t="shared" si="119"/>
        <v>0</v>
      </c>
      <c r="Y390">
        <f t="shared" ca="1" si="120"/>
        <v>0.58629999999999993</v>
      </c>
      <c r="Z390">
        <f t="shared" ca="1" si="121"/>
        <v>0</v>
      </c>
      <c r="AA390">
        <f t="shared" ca="1" si="122"/>
        <v>0</v>
      </c>
      <c r="AB390">
        <f t="shared" ca="1" si="123"/>
        <v>0</v>
      </c>
      <c r="AC390">
        <f t="shared" ca="1" si="129"/>
        <v>0</v>
      </c>
      <c r="AD390">
        <f t="shared" ca="1" si="112"/>
        <v>0.58629999999999993</v>
      </c>
      <c r="AE390">
        <f t="shared" ca="1" si="124"/>
        <v>0</v>
      </c>
      <c r="AF390">
        <f t="shared" ca="1" si="125"/>
        <v>0.58629999999999993</v>
      </c>
      <c r="AG390">
        <f t="shared" ca="1" si="126"/>
        <v>0</v>
      </c>
      <c r="AH390">
        <f t="shared" ca="1" si="127"/>
        <v>1</v>
      </c>
      <c r="AJ390">
        <v>334</v>
      </c>
    </row>
    <row r="391" spans="15:36" x14ac:dyDescent="0.25">
      <c r="O391">
        <v>335</v>
      </c>
      <c r="P391" s="2">
        <f t="shared" si="128"/>
        <v>44210.916666665857</v>
      </c>
      <c r="Q391">
        <f t="shared" si="113"/>
        <v>14</v>
      </c>
      <c r="R391">
        <f t="shared" si="114"/>
        <v>1</v>
      </c>
      <c r="S391">
        <f t="shared" si="115"/>
        <v>3</v>
      </c>
      <c r="T391">
        <f t="shared" si="116"/>
        <v>22</v>
      </c>
      <c r="U391">
        <f t="shared" si="117"/>
        <v>0</v>
      </c>
      <c r="V391">
        <f t="shared" ca="1" si="118"/>
        <v>0.49419999999999997</v>
      </c>
      <c r="W391">
        <f>INDEX(Solarstrahlungsdaten!$B$13:$G$8772,Übersicht!O391,Übersicht!$E$10)</f>
        <v>0</v>
      </c>
      <c r="X391">
        <f t="shared" si="119"/>
        <v>0</v>
      </c>
      <c r="Y391">
        <f t="shared" ca="1" si="120"/>
        <v>0.49419999999999997</v>
      </c>
      <c r="Z391">
        <f t="shared" ca="1" si="121"/>
        <v>0</v>
      </c>
      <c r="AA391">
        <f t="shared" ca="1" si="122"/>
        <v>0</v>
      </c>
      <c r="AB391">
        <f t="shared" ca="1" si="123"/>
        <v>0</v>
      </c>
      <c r="AC391">
        <f t="shared" ca="1" si="129"/>
        <v>0</v>
      </c>
      <c r="AD391">
        <f t="shared" ca="1" si="112"/>
        <v>0.49419999999999997</v>
      </c>
      <c r="AE391">
        <f t="shared" ca="1" si="124"/>
        <v>0</v>
      </c>
      <c r="AF391">
        <f t="shared" ca="1" si="125"/>
        <v>0.49419999999999997</v>
      </c>
      <c r="AG391">
        <f t="shared" ca="1" si="126"/>
        <v>0</v>
      </c>
      <c r="AH391">
        <f t="shared" ca="1" si="127"/>
        <v>1</v>
      </c>
      <c r="AJ391">
        <v>335</v>
      </c>
    </row>
    <row r="392" spans="15:36" x14ac:dyDescent="0.25">
      <c r="O392">
        <v>336</v>
      </c>
      <c r="P392" s="2">
        <f t="shared" si="128"/>
        <v>44210.958333332521</v>
      </c>
      <c r="Q392">
        <f t="shared" si="113"/>
        <v>14</v>
      </c>
      <c r="R392">
        <f t="shared" si="114"/>
        <v>1</v>
      </c>
      <c r="S392">
        <f t="shared" si="115"/>
        <v>3</v>
      </c>
      <c r="T392">
        <f t="shared" si="116"/>
        <v>23</v>
      </c>
      <c r="U392">
        <f t="shared" si="117"/>
        <v>0</v>
      </c>
      <c r="V392">
        <f t="shared" ca="1" si="118"/>
        <v>0.37639999999999996</v>
      </c>
      <c r="W392">
        <f>INDEX(Solarstrahlungsdaten!$B$13:$G$8772,Übersicht!O392,Übersicht!$E$10)</f>
        <v>0</v>
      </c>
      <c r="X392">
        <f t="shared" si="119"/>
        <v>0</v>
      </c>
      <c r="Y392">
        <f t="shared" ca="1" si="120"/>
        <v>0.37639999999999996</v>
      </c>
      <c r="Z392">
        <f t="shared" ca="1" si="121"/>
        <v>0</v>
      </c>
      <c r="AA392">
        <f t="shared" ca="1" si="122"/>
        <v>0</v>
      </c>
      <c r="AB392">
        <f t="shared" ca="1" si="123"/>
        <v>0</v>
      </c>
      <c r="AC392">
        <f t="shared" ca="1" si="129"/>
        <v>0</v>
      </c>
      <c r="AD392">
        <f t="shared" ca="1" si="112"/>
        <v>0.37639999999999996</v>
      </c>
      <c r="AE392">
        <f t="shared" ca="1" si="124"/>
        <v>0</v>
      </c>
      <c r="AF392">
        <f t="shared" ca="1" si="125"/>
        <v>0.37639999999999996</v>
      </c>
      <c r="AG392">
        <f t="shared" ca="1" si="126"/>
        <v>0</v>
      </c>
      <c r="AH392">
        <f t="shared" ca="1" si="127"/>
        <v>1</v>
      </c>
      <c r="AJ392">
        <v>336</v>
      </c>
    </row>
    <row r="393" spans="15:36" x14ac:dyDescent="0.25">
      <c r="O393">
        <v>337</v>
      </c>
      <c r="P393" s="2">
        <f t="shared" si="128"/>
        <v>44210.999999999185</v>
      </c>
      <c r="Q393">
        <f t="shared" si="113"/>
        <v>15</v>
      </c>
      <c r="R393">
        <f t="shared" si="114"/>
        <v>1</v>
      </c>
      <c r="S393">
        <f t="shared" si="115"/>
        <v>1</v>
      </c>
      <c r="T393">
        <f t="shared" si="116"/>
        <v>0</v>
      </c>
      <c r="U393">
        <f t="shared" si="117"/>
        <v>0</v>
      </c>
      <c r="V393">
        <f t="shared" ca="1" si="118"/>
        <v>0.29899999999999999</v>
      </c>
      <c r="W393">
        <f>INDEX(Solarstrahlungsdaten!$B$13:$G$8772,Übersicht!O393,Übersicht!$E$10)</f>
        <v>0</v>
      </c>
      <c r="X393">
        <f t="shared" si="119"/>
        <v>0</v>
      </c>
      <c r="Y393">
        <f t="shared" ca="1" si="120"/>
        <v>0.29899999999999999</v>
      </c>
      <c r="Z393">
        <f t="shared" ca="1" si="121"/>
        <v>0</v>
      </c>
      <c r="AA393">
        <f t="shared" ca="1" si="122"/>
        <v>0</v>
      </c>
      <c r="AB393">
        <f t="shared" ca="1" si="123"/>
        <v>0</v>
      </c>
      <c r="AC393">
        <f t="shared" ca="1" si="129"/>
        <v>0</v>
      </c>
      <c r="AD393">
        <f t="shared" ca="1" si="112"/>
        <v>0.29899999999999999</v>
      </c>
      <c r="AE393">
        <f t="shared" ca="1" si="124"/>
        <v>0</v>
      </c>
      <c r="AF393">
        <f t="shared" ca="1" si="125"/>
        <v>0.29899999999999999</v>
      </c>
      <c r="AG393">
        <f t="shared" ca="1" si="126"/>
        <v>0</v>
      </c>
      <c r="AH393">
        <f t="shared" ca="1" si="127"/>
        <v>1</v>
      </c>
      <c r="AJ393">
        <v>337</v>
      </c>
    </row>
    <row r="394" spans="15:36" x14ac:dyDescent="0.25">
      <c r="O394">
        <v>338</v>
      </c>
      <c r="P394" s="2">
        <f t="shared" si="128"/>
        <v>44211.041666665849</v>
      </c>
      <c r="Q394">
        <f t="shared" si="113"/>
        <v>15</v>
      </c>
      <c r="R394">
        <f t="shared" si="114"/>
        <v>1</v>
      </c>
      <c r="S394">
        <f t="shared" si="115"/>
        <v>1</v>
      </c>
      <c r="T394">
        <f t="shared" si="116"/>
        <v>1</v>
      </c>
      <c r="U394">
        <f t="shared" si="117"/>
        <v>0</v>
      </c>
      <c r="V394">
        <f t="shared" ca="1" si="118"/>
        <v>0.2283</v>
      </c>
      <c r="W394">
        <f>INDEX(Solarstrahlungsdaten!$B$13:$G$8772,Übersicht!O394,Übersicht!$E$10)</f>
        <v>0</v>
      </c>
      <c r="X394">
        <f t="shared" si="119"/>
        <v>0</v>
      </c>
      <c r="Y394">
        <f t="shared" ca="1" si="120"/>
        <v>0.2283</v>
      </c>
      <c r="Z394">
        <f t="shared" ca="1" si="121"/>
        <v>0</v>
      </c>
      <c r="AA394">
        <f t="shared" ca="1" si="122"/>
        <v>0</v>
      </c>
      <c r="AB394">
        <f t="shared" ca="1" si="123"/>
        <v>0</v>
      </c>
      <c r="AC394">
        <f t="shared" ca="1" si="129"/>
        <v>0</v>
      </c>
      <c r="AD394">
        <f t="shared" ca="1" si="112"/>
        <v>0.2283</v>
      </c>
      <c r="AE394">
        <f t="shared" ca="1" si="124"/>
        <v>0</v>
      </c>
      <c r="AF394">
        <f t="shared" ca="1" si="125"/>
        <v>0.2283</v>
      </c>
      <c r="AG394">
        <f t="shared" ca="1" si="126"/>
        <v>0</v>
      </c>
      <c r="AH394">
        <f t="shared" ca="1" si="127"/>
        <v>1</v>
      </c>
      <c r="AJ394">
        <v>338</v>
      </c>
    </row>
    <row r="395" spans="15:36" x14ac:dyDescent="0.25">
      <c r="O395">
        <v>339</v>
      </c>
      <c r="P395" s="2">
        <f t="shared" si="128"/>
        <v>44211.083333332514</v>
      </c>
      <c r="Q395">
        <f t="shared" si="113"/>
        <v>15</v>
      </c>
      <c r="R395">
        <f t="shared" si="114"/>
        <v>1</v>
      </c>
      <c r="S395">
        <f t="shared" si="115"/>
        <v>1</v>
      </c>
      <c r="T395">
        <f t="shared" si="116"/>
        <v>2</v>
      </c>
      <c r="U395">
        <f t="shared" si="117"/>
        <v>0</v>
      </c>
      <c r="V395">
        <f t="shared" ca="1" si="118"/>
        <v>0.17420000000000002</v>
      </c>
      <c r="W395">
        <f>INDEX(Solarstrahlungsdaten!$B$13:$G$8772,Übersicht!O395,Übersicht!$E$10)</f>
        <v>0</v>
      </c>
      <c r="X395">
        <f t="shared" si="119"/>
        <v>0</v>
      </c>
      <c r="Y395">
        <f t="shared" ca="1" si="120"/>
        <v>0.17420000000000002</v>
      </c>
      <c r="Z395">
        <f t="shared" ca="1" si="121"/>
        <v>0</v>
      </c>
      <c r="AA395">
        <f t="shared" ca="1" si="122"/>
        <v>0</v>
      </c>
      <c r="AB395">
        <f t="shared" ca="1" si="123"/>
        <v>0</v>
      </c>
      <c r="AC395">
        <f t="shared" ca="1" si="129"/>
        <v>0</v>
      </c>
      <c r="AD395">
        <f t="shared" ca="1" si="112"/>
        <v>0.17420000000000002</v>
      </c>
      <c r="AE395">
        <f t="shared" ca="1" si="124"/>
        <v>0</v>
      </c>
      <c r="AF395">
        <f t="shared" ca="1" si="125"/>
        <v>0.17420000000000002</v>
      </c>
      <c r="AG395">
        <f t="shared" ca="1" si="126"/>
        <v>0</v>
      </c>
      <c r="AH395">
        <f t="shared" ca="1" si="127"/>
        <v>1</v>
      </c>
      <c r="AJ395">
        <v>339</v>
      </c>
    </row>
    <row r="396" spans="15:36" x14ac:dyDescent="0.25">
      <c r="O396">
        <v>340</v>
      </c>
      <c r="P396" s="2">
        <f t="shared" si="128"/>
        <v>44211.124999999178</v>
      </c>
      <c r="Q396">
        <f t="shared" si="113"/>
        <v>15</v>
      </c>
      <c r="R396">
        <f t="shared" si="114"/>
        <v>1</v>
      </c>
      <c r="S396">
        <f t="shared" si="115"/>
        <v>1</v>
      </c>
      <c r="T396">
        <f t="shared" si="116"/>
        <v>3</v>
      </c>
      <c r="U396">
        <f t="shared" si="117"/>
        <v>0</v>
      </c>
      <c r="V396">
        <f t="shared" ca="1" si="118"/>
        <v>0.1605</v>
      </c>
      <c r="W396">
        <f>INDEX(Solarstrahlungsdaten!$B$13:$G$8772,Übersicht!O396,Übersicht!$E$10)</f>
        <v>0</v>
      </c>
      <c r="X396">
        <f t="shared" si="119"/>
        <v>0</v>
      </c>
      <c r="Y396">
        <f t="shared" ca="1" si="120"/>
        <v>0.1605</v>
      </c>
      <c r="Z396">
        <f t="shared" ca="1" si="121"/>
        <v>0</v>
      </c>
      <c r="AA396">
        <f t="shared" ca="1" si="122"/>
        <v>0</v>
      </c>
      <c r="AB396">
        <f t="shared" ca="1" si="123"/>
        <v>0</v>
      </c>
      <c r="AC396">
        <f t="shared" ca="1" si="129"/>
        <v>0</v>
      </c>
      <c r="AD396">
        <f t="shared" ca="1" si="112"/>
        <v>0.1605</v>
      </c>
      <c r="AE396">
        <f t="shared" ca="1" si="124"/>
        <v>0</v>
      </c>
      <c r="AF396">
        <f t="shared" ca="1" si="125"/>
        <v>0.1605</v>
      </c>
      <c r="AG396">
        <f t="shared" ca="1" si="126"/>
        <v>0</v>
      </c>
      <c r="AH396">
        <f t="shared" ca="1" si="127"/>
        <v>1</v>
      </c>
      <c r="AJ396">
        <v>340</v>
      </c>
    </row>
    <row r="397" spans="15:36" x14ac:dyDescent="0.25">
      <c r="O397">
        <v>341</v>
      </c>
      <c r="P397" s="2">
        <f t="shared" si="128"/>
        <v>44211.166666665842</v>
      </c>
      <c r="Q397">
        <f t="shared" si="113"/>
        <v>15</v>
      </c>
      <c r="R397">
        <f t="shared" si="114"/>
        <v>1</v>
      </c>
      <c r="S397">
        <f t="shared" si="115"/>
        <v>1</v>
      </c>
      <c r="T397">
        <f t="shared" si="116"/>
        <v>4</v>
      </c>
      <c r="U397">
        <f t="shared" si="117"/>
        <v>0</v>
      </c>
      <c r="V397">
        <f t="shared" ca="1" si="118"/>
        <v>0.15469999999999998</v>
      </c>
      <c r="W397">
        <f>INDEX(Solarstrahlungsdaten!$B$13:$G$8772,Übersicht!O397,Übersicht!$E$10)</f>
        <v>0</v>
      </c>
      <c r="X397">
        <f t="shared" si="119"/>
        <v>0</v>
      </c>
      <c r="Y397">
        <f t="shared" ca="1" si="120"/>
        <v>0.15469999999999998</v>
      </c>
      <c r="Z397">
        <f t="shared" ca="1" si="121"/>
        <v>0</v>
      </c>
      <c r="AA397">
        <f t="shared" ca="1" si="122"/>
        <v>0</v>
      </c>
      <c r="AB397">
        <f t="shared" ca="1" si="123"/>
        <v>0</v>
      </c>
      <c r="AC397">
        <f t="shared" ca="1" si="129"/>
        <v>0</v>
      </c>
      <c r="AD397">
        <f t="shared" ca="1" si="112"/>
        <v>0.15469999999999998</v>
      </c>
      <c r="AE397">
        <f t="shared" ca="1" si="124"/>
        <v>0</v>
      </c>
      <c r="AF397">
        <f t="shared" ca="1" si="125"/>
        <v>0.15469999999999998</v>
      </c>
      <c r="AG397">
        <f t="shared" ca="1" si="126"/>
        <v>0</v>
      </c>
      <c r="AH397">
        <f t="shared" ca="1" si="127"/>
        <v>1</v>
      </c>
      <c r="AJ397">
        <v>341</v>
      </c>
    </row>
    <row r="398" spans="15:36" x14ac:dyDescent="0.25">
      <c r="O398">
        <v>342</v>
      </c>
      <c r="P398" s="2">
        <f t="shared" si="128"/>
        <v>44211.208333332506</v>
      </c>
      <c r="Q398">
        <f t="shared" si="113"/>
        <v>15</v>
      </c>
      <c r="R398">
        <f t="shared" si="114"/>
        <v>1</v>
      </c>
      <c r="S398">
        <f t="shared" si="115"/>
        <v>1</v>
      </c>
      <c r="T398">
        <f t="shared" si="116"/>
        <v>5</v>
      </c>
      <c r="U398">
        <f t="shared" si="117"/>
        <v>0</v>
      </c>
      <c r="V398">
        <f t="shared" ca="1" si="118"/>
        <v>0.15619999999999998</v>
      </c>
      <c r="W398">
        <f>INDEX(Solarstrahlungsdaten!$B$13:$G$8772,Übersicht!O398,Übersicht!$E$10)</f>
        <v>0</v>
      </c>
      <c r="X398">
        <f t="shared" si="119"/>
        <v>0</v>
      </c>
      <c r="Y398">
        <f t="shared" ca="1" si="120"/>
        <v>0.15619999999999998</v>
      </c>
      <c r="Z398">
        <f t="shared" ca="1" si="121"/>
        <v>0</v>
      </c>
      <c r="AA398">
        <f t="shared" ca="1" si="122"/>
        <v>0</v>
      </c>
      <c r="AB398">
        <f t="shared" ca="1" si="123"/>
        <v>0</v>
      </c>
      <c r="AC398">
        <f t="shared" ca="1" si="129"/>
        <v>0</v>
      </c>
      <c r="AD398">
        <f t="shared" ca="1" si="112"/>
        <v>0.15619999999999998</v>
      </c>
      <c r="AE398">
        <f t="shared" ca="1" si="124"/>
        <v>0</v>
      </c>
      <c r="AF398">
        <f t="shared" ca="1" si="125"/>
        <v>0.15619999999999998</v>
      </c>
      <c r="AG398">
        <f t="shared" ca="1" si="126"/>
        <v>0</v>
      </c>
      <c r="AH398">
        <f t="shared" ca="1" si="127"/>
        <v>1</v>
      </c>
      <c r="AJ398">
        <v>342</v>
      </c>
    </row>
    <row r="399" spans="15:36" x14ac:dyDescent="0.25">
      <c r="O399">
        <v>343</v>
      </c>
      <c r="P399" s="2">
        <f t="shared" si="128"/>
        <v>44211.249999999171</v>
      </c>
      <c r="Q399">
        <f t="shared" si="113"/>
        <v>15</v>
      </c>
      <c r="R399">
        <f t="shared" si="114"/>
        <v>1</v>
      </c>
      <c r="S399">
        <f t="shared" si="115"/>
        <v>1</v>
      </c>
      <c r="T399">
        <f t="shared" si="116"/>
        <v>6</v>
      </c>
      <c r="U399">
        <f t="shared" si="117"/>
        <v>0</v>
      </c>
      <c r="V399">
        <f t="shared" ca="1" si="118"/>
        <v>0.19319999999999998</v>
      </c>
      <c r="W399">
        <f>INDEX(Solarstrahlungsdaten!$B$13:$G$8772,Übersicht!O399,Übersicht!$E$10)</f>
        <v>0</v>
      </c>
      <c r="X399">
        <f t="shared" si="119"/>
        <v>0</v>
      </c>
      <c r="Y399">
        <f t="shared" ca="1" si="120"/>
        <v>0.19319999999999998</v>
      </c>
      <c r="Z399">
        <f t="shared" ca="1" si="121"/>
        <v>0</v>
      </c>
      <c r="AA399">
        <f t="shared" ca="1" si="122"/>
        <v>0</v>
      </c>
      <c r="AB399">
        <f t="shared" ca="1" si="123"/>
        <v>0</v>
      </c>
      <c r="AC399">
        <f t="shared" ca="1" si="129"/>
        <v>0</v>
      </c>
      <c r="AD399">
        <f t="shared" ca="1" si="112"/>
        <v>0.19319999999999998</v>
      </c>
      <c r="AE399">
        <f t="shared" ca="1" si="124"/>
        <v>0</v>
      </c>
      <c r="AF399">
        <f t="shared" ca="1" si="125"/>
        <v>0.19319999999999998</v>
      </c>
      <c r="AG399">
        <f t="shared" ca="1" si="126"/>
        <v>0</v>
      </c>
      <c r="AH399">
        <f t="shared" ca="1" si="127"/>
        <v>1</v>
      </c>
      <c r="AJ399">
        <v>343</v>
      </c>
    </row>
    <row r="400" spans="15:36" x14ac:dyDescent="0.25">
      <c r="O400">
        <v>344</v>
      </c>
      <c r="P400" s="2">
        <f t="shared" si="128"/>
        <v>44211.291666665835</v>
      </c>
      <c r="Q400">
        <f t="shared" si="113"/>
        <v>15</v>
      </c>
      <c r="R400">
        <f t="shared" si="114"/>
        <v>1</v>
      </c>
      <c r="S400">
        <f t="shared" si="115"/>
        <v>1</v>
      </c>
      <c r="T400">
        <f t="shared" si="116"/>
        <v>7</v>
      </c>
      <c r="U400">
        <f t="shared" si="117"/>
        <v>0</v>
      </c>
      <c r="V400">
        <f t="shared" ca="1" si="118"/>
        <v>0.29369999999999996</v>
      </c>
      <c r="W400">
        <f>INDEX(Solarstrahlungsdaten!$B$13:$G$8772,Übersicht!O400,Übersicht!$E$10)</f>
        <v>0</v>
      </c>
      <c r="X400">
        <f t="shared" si="119"/>
        <v>0</v>
      </c>
      <c r="Y400">
        <f t="shared" ca="1" si="120"/>
        <v>0.29369999999999996</v>
      </c>
      <c r="Z400">
        <f t="shared" ca="1" si="121"/>
        <v>0</v>
      </c>
      <c r="AA400">
        <f t="shared" ca="1" si="122"/>
        <v>0</v>
      </c>
      <c r="AB400">
        <f t="shared" ca="1" si="123"/>
        <v>0</v>
      </c>
      <c r="AC400">
        <f t="shared" ca="1" si="129"/>
        <v>0</v>
      </c>
      <c r="AD400">
        <f t="shared" ca="1" si="112"/>
        <v>0.29369999999999996</v>
      </c>
      <c r="AE400">
        <f t="shared" ca="1" si="124"/>
        <v>0</v>
      </c>
      <c r="AF400">
        <f t="shared" ca="1" si="125"/>
        <v>0.29369999999999996</v>
      </c>
      <c r="AG400">
        <f t="shared" ca="1" si="126"/>
        <v>0</v>
      </c>
      <c r="AH400">
        <f t="shared" ca="1" si="127"/>
        <v>1</v>
      </c>
      <c r="AJ400">
        <v>344</v>
      </c>
    </row>
    <row r="401" spans="15:36" x14ac:dyDescent="0.25">
      <c r="O401">
        <v>345</v>
      </c>
      <c r="P401" s="2">
        <f t="shared" si="128"/>
        <v>44211.333333332499</v>
      </c>
      <c r="Q401">
        <f t="shared" si="113"/>
        <v>15</v>
      </c>
      <c r="R401">
        <f t="shared" si="114"/>
        <v>1</v>
      </c>
      <c r="S401">
        <f t="shared" si="115"/>
        <v>1</v>
      </c>
      <c r="T401">
        <f t="shared" si="116"/>
        <v>8</v>
      </c>
      <c r="U401">
        <f t="shared" si="117"/>
        <v>0</v>
      </c>
      <c r="V401">
        <f t="shared" ca="1" si="118"/>
        <v>0.44220000000000004</v>
      </c>
      <c r="W401">
        <f>INDEX(Solarstrahlungsdaten!$B$13:$G$8772,Übersicht!O401,Übersicht!$E$10)</f>
        <v>0.57000000000000006</v>
      </c>
      <c r="X401">
        <f t="shared" si="119"/>
        <v>1.9608000000000004E-3</v>
      </c>
      <c r="Y401">
        <f t="shared" ca="1" si="120"/>
        <v>0.44023920000000005</v>
      </c>
      <c r="Z401">
        <f t="shared" ca="1" si="121"/>
        <v>1.9608000000000004E-3</v>
      </c>
      <c r="AA401">
        <f t="shared" ca="1" si="122"/>
        <v>0</v>
      </c>
      <c r="AB401">
        <f t="shared" ca="1" si="123"/>
        <v>0</v>
      </c>
      <c r="AC401">
        <f t="shared" ca="1" si="129"/>
        <v>0</v>
      </c>
      <c r="AD401">
        <f t="shared" ca="1" si="112"/>
        <v>0.44023920000000005</v>
      </c>
      <c r="AE401">
        <f t="shared" ca="1" si="124"/>
        <v>0</v>
      </c>
      <c r="AF401">
        <f t="shared" ca="1" si="125"/>
        <v>0.44023920000000005</v>
      </c>
      <c r="AG401">
        <f t="shared" ca="1" si="126"/>
        <v>0</v>
      </c>
      <c r="AH401">
        <f t="shared" ca="1" si="127"/>
        <v>1</v>
      </c>
      <c r="AJ401">
        <v>345</v>
      </c>
    </row>
    <row r="402" spans="15:36" x14ac:dyDescent="0.25">
      <c r="O402">
        <v>346</v>
      </c>
      <c r="P402" s="2">
        <f t="shared" si="128"/>
        <v>44211.374999999163</v>
      </c>
      <c r="Q402">
        <f t="shared" si="113"/>
        <v>15</v>
      </c>
      <c r="R402">
        <f t="shared" si="114"/>
        <v>1</v>
      </c>
      <c r="S402">
        <f t="shared" si="115"/>
        <v>1</v>
      </c>
      <c r="T402">
        <f t="shared" si="116"/>
        <v>9</v>
      </c>
      <c r="U402">
        <f t="shared" si="117"/>
        <v>0</v>
      </c>
      <c r="V402">
        <f t="shared" ca="1" si="118"/>
        <v>0.5542999999999999</v>
      </c>
      <c r="W402">
        <f>INDEX(Solarstrahlungsdaten!$B$13:$G$8772,Übersicht!O402,Übersicht!$E$10)</f>
        <v>47.58</v>
      </c>
      <c r="X402">
        <f t="shared" si="119"/>
        <v>0.16367519999999999</v>
      </c>
      <c r="Y402">
        <f t="shared" ca="1" si="120"/>
        <v>0.39062479999999988</v>
      </c>
      <c r="Z402">
        <f t="shared" ca="1" si="121"/>
        <v>0.16367519999999999</v>
      </c>
      <c r="AA402">
        <f t="shared" ca="1" si="122"/>
        <v>0</v>
      </c>
      <c r="AB402">
        <f t="shared" ca="1" si="123"/>
        <v>0</v>
      </c>
      <c r="AC402">
        <f t="shared" ca="1" si="129"/>
        <v>0</v>
      </c>
      <c r="AD402">
        <f t="shared" ca="1" si="112"/>
        <v>0.39062479999999988</v>
      </c>
      <c r="AE402">
        <f t="shared" ca="1" si="124"/>
        <v>0</v>
      </c>
      <c r="AF402">
        <f t="shared" ca="1" si="125"/>
        <v>0.39062479999999988</v>
      </c>
      <c r="AG402">
        <f t="shared" ca="1" si="126"/>
        <v>0</v>
      </c>
      <c r="AH402">
        <f t="shared" ca="1" si="127"/>
        <v>1</v>
      </c>
      <c r="AJ402">
        <v>346</v>
      </c>
    </row>
    <row r="403" spans="15:36" x14ac:dyDescent="0.25">
      <c r="O403">
        <v>347</v>
      </c>
      <c r="P403" s="2">
        <f t="shared" si="128"/>
        <v>44211.416666665828</v>
      </c>
      <c r="Q403">
        <f t="shared" si="113"/>
        <v>15</v>
      </c>
      <c r="R403">
        <f t="shared" si="114"/>
        <v>1</v>
      </c>
      <c r="S403">
        <f t="shared" si="115"/>
        <v>1</v>
      </c>
      <c r="T403">
        <f t="shared" si="116"/>
        <v>10</v>
      </c>
      <c r="U403">
        <f t="shared" si="117"/>
        <v>0</v>
      </c>
      <c r="V403">
        <f t="shared" ca="1" si="118"/>
        <v>0.58640000000000003</v>
      </c>
      <c r="W403">
        <f>INDEX(Solarstrahlungsdaten!$B$13:$G$8772,Übersicht!O403,Übersicht!$E$10)</f>
        <v>75.63</v>
      </c>
      <c r="X403">
        <f t="shared" si="119"/>
        <v>0.26016719999999993</v>
      </c>
      <c r="Y403">
        <f t="shared" ca="1" si="120"/>
        <v>0.3262328000000001</v>
      </c>
      <c r="Z403">
        <f t="shared" ca="1" si="121"/>
        <v>0.26016719999999993</v>
      </c>
      <c r="AA403">
        <f t="shared" ca="1" si="122"/>
        <v>0</v>
      </c>
      <c r="AB403">
        <f t="shared" ca="1" si="123"/>
        <v>0</v>
      </c>
      <c r="AC403">
        <f t="shared" ca="1" si="129"/>
        <v>0</v>
      </c>
      <c r="AD403">
        <f t="shared" ca="1" si="112"/>
        <v>0.3262328000000001</v>
      </c>
      <c r="AE403">
        <f t="shared" ca="1" si="124"/>
        <v>0</v>
      </c>
      <c r="AF403">
        <f t="shared" ca="1" si="125"/>
        <v>0.3262328000000001</v>
      </c>
      <c r="AG403">
        <f t="shared" ca="1" si="126"/>
        <v>0</v>
      </c>
      <c r="AH403">
        <f t="shared" ca="1" si="127"/>
        <v>1</v>
      </c>
      <c r="AJ403">
        <v>347</v>
      </c>
    </row>
    <row r="404" spans="15:36" x14ac:dyDescent="0.25">
      <c r="O404">
        <v>348</v>
      </c>
      <c r="P404" s="2">
        <f t="shared" si="128"/>
        <v>44211.458333332492</v>
      </c>
      <c r="Q404">
        <f t="shared" si="113"/>
        <v>15</v>
      </c>
      <c r="R404">
        <f t="shared" si="114"/>
        <v>1</v>
      </c>
      <c r="S404">
        <f t="shared" si="115"/>
        <v>1</v>
      </c>
      <c r="T404">
        <f t="shared" si="116"/>
        <v>11</v>
      </c>
      <c r="U404">
        <f t="shared" si="117"/>
        <v>0</v>
      </c>
      <c r="V404">
        <f t="shared" ca="1" si="118"/>
        <v>0.61080000000000001</v>
      </c>
      <c r="W404">
        <f>INDEX(Solarstrahlungsdaten!$B$13:$G$8772,Übersicht!O404,Übersicht!$E$10)</f>
        <v>108.84</v>
      </c>
      <c r="X404">
        <f t="shared" si="119"/>
        <v>0.37440960000000001</v>
      </c>
      <c r="Y404">
        <f t="shared" ca="1" si="120"/>
        <v>0.2363904</v>
      </c>
      <c r="Z404">
        <f t="shared" ca="1" si="121"/>
        <v>0.37440960000000001</v>
      </c>
      <c r="AA404">
        <f t="shared" ca="1" si="122"/>
        <v>0</v>
      </c>
      <c r="AB404">
        <f t="shared" ca="1" si="123"/>
        <v>0</v>
      </c>
      <c r="AC404">
        <f t="shared" ca="1" si="129"/>
        <v>0</v>
      </c>
      <c r="AD404">
        <f t="shared" ca="1" si="112"/>
        <v>0.2363904</v>
      </c>
      <c r="AE404">
        <f t="shared" ca="1" si="124"/>
        <v>0</v>
      </c>
      <c r="AF404">
        <f t="shared" ca="1" si="125"/>
        <v>0.2363904</v>
      </c>
      <c r="AG404">
        <f t="shared" ca="1" si="126"/>
        <v>0</v>
      </c>
      <c r="AH404">
        <f t="shared" ca="1" si="127"/>
        <v>1</v>
      </c>
      <c r="AJ404">
        <v>348</v>
      </c>
    </row>
    <row r="405" spans="15:36" x14ac:dyDescent="0.25">
      <c r="O405">
        <v>349</v>
      </c>
      <c r="P405" s="2">
        <f t="shared" si="128"/>
        <v>44211.499999999156</v>
      </c>
      <c r="Q405">
        <f t="shared" si="113"/>
        <v>15</v>
      </c>
      <c r="R405">
        <f t="shared" si="114"/>
        <v>1</v>
      </c>
      <c r="S405">
        <f t="shared" si="115"/>
        <v>1</v>
      </c>
      <c r="T405">
        <f t="shared" si="116"/>
        <v>12</v>
      </c>
      <c r="U405">
        <f t="shared" si="117"/>
        <v>0</v>
      </c>
      <c r="V405">
        <f t="shared" ca="1" si="118"/>
        <v>0.65560000000000007</v>
      </c>
      <c r="W405">
        <f>INDEX(Solarstrahlungsdaten!$B$13:$G$8772,Übersicht!O405,Übersicht!$E$10)</f>
        <v>133.99</v>
      </c>
      <c r="X405">
        <f t="shared" si="119"/>
        <v>0.46092559999999999</v>
      </c>
      <c r="Y405">
        <f t="shared" ca="1" si="120"/>
        <v>0.19467440000000008</v>
      </c>
      <c r="Z405">
        <f t="shared" ca="1" si="121"/>
        <v>0.46092559999999999</v>
      </c>
      <c r="AA405">
        <f t="shared" ca="1" si="122"/>
        <v>0</v>
      </c>
      <c r="AB405">
        <f t="shared" ca="1" si="123"/>
        <v>0</v>
      </c>
      <c r="AC405">
        <f t="shared" ca="1" si="129"/>
        <v>0</v>
      </c>
      <c r="AD405">
        <f t="shared" ca="1" si="112"/>
        <v>0.19467440000000008</v>
      </c>
      <c r="AE405">
        <f t="shared" ca="1" si="124"/>
        <v>0</v>
      </c>
      <c r="AF405">
        <f t="shared" ca="1" si="125"/>
        <v>0.19467440000000008</v>
      </c>
      <c r="AG405">
        <f t="shared" ca="1" si="126"/>
        <v>0</v>
      </c>
      <c r="AH405">
        <f t="shared" ca="1" si="127"/>
        <v>1</v>
      </c>
      <c r="AJ405">
        <v>349</v>
      </c>
    </row>
    <row r="406" spans="15:36" x14ac:dyDescent="0.25">
      <c r="O406">
        <v>350</v>
      </c>
      <c r="P406" s="2">
        <f t="shared" si="128"/>
        <v>44211.54166666582</v>
      </c>
      <c r="Q406">
        <f t="shared" si="113"/>
        <v>15</v>
      </c>
      <c r="R406">
        <f t="shared" si="114"/>
        <v>1</v>
      </c>
      <c r="S406">
        <f t="shared" si="115"/>
        <v>1</v>
      </c>
      <c r="T406">
        <f t="shared" si="116"/>
        <v>13</v>
      </c>
      <c r="U406">
        <f t="shared" si="117"/>
        <v>0</v>
      </c>
      <c r="V406">
        <f t="shared" ca="1" si="118"/>
        <v>0.67160000000000009</v>
      </c>
      <c r="W406">
        <f>INDEX(Solarstrahlungsdaten!$B$13:$G$8772,Übersicht!O406,Übersicht!$E$10)</f>
        <v>82.300000000000011</v>
      </c>
      <c r="X406">
        <f t="shared" si="119"/>
        <v>0.28311200000000003</v>
      </c>
      <c r="Y406">
        <f t="shared" ca="1" si="120"/>
        <v>0.38848800000000006</v>
      </c>
      <c r="Z406">
        <f t="shared" ca="1" si="121"/>
        <v>0.28311200000000003</v>
      </c>
      <c r="AA406">
        <f t="shared" ca="1" si="122"/>
        <v>0</v>
      </c>
      <c r="AB406">
        <f t="shared" ca="1" si="123"/>
        <v>0</v>
      </c>
      <c r="AC406">
        <f t="shared" ca="1" si="129"/>
        <v>0</v>
      </c>
      <c r="AD406">
        <f t="shared" ca="1" si="112"/>
        <v>0.38848800000000006</v>
      </c>
      <c r="AE406">
        <f t="shared" ca="1" si="124"/>
        <v>0</v>
      </c>
      <c r="AF406">
        <f t="shared" ca="1" si="125"/>
        <v>0.38848800000000006</v>
      </c>
      <c r="AG406">
        <f t="shared" ca="1" si="126"/>
        <v>0</v>
      </c>
      <c r="AH406">
        <f t="shared" ca="1" si="127"/>
        <v>1</v>
      </c>
      <c r="AJ406">
        <v>350</v>
      </c>
    </row>
    <row r="407" spans="15:36" x14ac:dyDescent="0.25">
      <c r="O407">
        <v>351</v>
      </c>
      <c r="P407" s="2">
        <f t="shared" si="128"/>
        <v>44211.583333332484</v>
      </c>
      <c r="Q407">
        <f t="shared" si="113"/>
        <v>15</v>
      </c>
      <c r="R407">
        <f t="shared" si="114"/>
        <v>1</v>
      </c>
      <c r="S407">
        <f t="shared" si="115"/>
        <v>1</v>
      </c>
      <c r="T407">
        <f t="shared" si="116"/>
        <v>14</v>
      </c>
      <c r="U407">
        <f t="shared" si="117"/>
        <v>0</v>
      </c>
      <c r="V407">
        <f t="shared" ca="1" si="118"/>
        <v>0.62629999999999997</v>
      </c>
      <c r="W407">
        <f>INDEX(Solarstrahlungsdaten!$B$13:$G$8772,Übersicht!O407,Übersicht!$E$10)</f>
        <v>68.424999999999997</v>
      </c>
      <c r="X407">
        <f t="shared" si="119"/>
        <v>0.23538200000000001</v>
      </c>
      <c r="Y407">
        <f t="shared" ca="1" si="120"/>
        <v>0.39091799999999999</v>
      </c>
      <c r="Z407">
        <f t="shared" ca="1" si="121"/>
        <v>0.23538200000000001</v>
      </c>
      <c r="AA407">
        <f t="shared" ca="1" si="122"/>
        <v>0</v>
      </c>
      <c r="AB407">
        <f t="shared" ca="1" si="123"/>
        <v>0</v>
      </c>
      <c r="AC407">
        <f t="shared" ca="1" si="129"/>
        <v>0</v>
      </c>
      <c r="AD407">
        <f t="shared" ca="1" si="112"/>
        <v>0.39091799999999999</v>
      </c>
      <c r="AE407">
        <f t="shared" ca="1" si="124"/>
        <v>0</v>
      </c>
      <c r="AF407">
        <f t="shared" ca="1" si="125"/>
        <v>0.39091799999999999</v>
      </c>
      <c r="AG407">
        <f t="shared" ca="1" si="126"/>
        <v>0</v>
      </c>
      <c r="AH407">
        <f t="shared" ca="1" si="127"/>
        <v>1</v>
      </c>
      <c r="AJ407">
        <v>351</v>
      </c>
    </row>
    <row r="408" spans="15:36" x14ac:dyDescent="0.25">
      <c r="O408">
        <v>352</v>
      </c>
      <c r="P408" s="2">
        <f t="shared" si="128"/>
        <v>44211.624999999149</v>
      </c>
      <c r="Q408">
        <f t="shared" si="113"/>
        <v>15</v>
      </c>
      <c r="R408">
        <f t="shared" si="114"/>
        <v>1</v>
      </c>
      <c r="S408">
        <f t="shared" si="115"/>
        <v>1</v>
      </c>
      <c r="T408">
        <f t="shared" si="116"/>
        <v>15</v>
      </c>
      <c r="U408">
        <f t="shared" si="117"/>
        <v>0</v>
      </c>
      <c r="V408">
        <f t="shared" ca="1" si="118"/>
        <v>0.5825999999999999</v>
      </c>
      <c r="W408">
        <f>INDEX(Solarstrahlungsdaten!$B$13:$G$8772,Übersicht!O408,Übersicht!$E$10)</f>
        <v>0</v>
      </c>
      <c r="X408">
        <f t="shared" si="119"/>
        <v>0</v>
      </c>
      <c r="Y408">
        <f t="shared" ca="1" si="120"/>
        <v>0.5825999999999999</v>
      </c>
      <c r="Z408">
        <f t="shared" ca="1" si="121"/>
        <v>0</v>
      </c>
      <c r="AA408">
        <f t="shared" ca="1" si="122"/>
        <v>0</v>
      </c>
      <c r="AB408">
        <f t="shared" ca="1" si="123"/>
        <v>0</v>
      </c>
      <c r="AC408">
        <f t="shared" ca="1" si="129"/>
        <v>0</v>
      </c>
      <c r="AD408">
        <f t="shared" ca="1" si="112"/>
        <v>0.5825999999999999</v>
      </c>
      <c r="AE408">
        <f t="shared" ca="1" si="124"/>
        <v>0</v>
      </c>
      <c r="AF408">
        <f t="shared" ca="1" si="125"/>
        <v>0.5825999999999999</v>
      </c>
      <c r="AG408">
        <f t="shared" ca="1" si="126"/>
        <v>0</v>
      </c>
      <c r="AH408">
        <f t="shared" ca="1" si="127"/>
        <v>1</v>
      </c>
      <c r="AJ408">
        <v>352</v>
      </c>
    </row>
    <row r="409" spans="15:36" x14ac:dyDescent="0.25">
      <c r="O409">
        <v>353</v>
      </c>
      <c r="P409" s="2">
        <f t="shared" si="128"/>
        <v>44211.666666665813</v>
      </c>
      <c r="Q409">
        <f t="shared" si="113"/>
        <v>15</v>
      </c>
      <c r="R409">
        <f t="shared" si="114"/>
        <v>1</v>
      </c>
      <c r="S409">
        <f t="shared" si="115"/>
        <v>1</v>
      </c>
      <c r="T409">
        <f t="shared" si="116"/>
        <v>16</v>
      </c>
      <c r="U409">
        <f t="shared" si="117"/>
        <v>0</v>
      </c>
      <c r="V409">
        <f t="shared" ca="1" si="118"/>
        <v>0.56899999999999995</v>
      </c>
      <c r="W409">
        <f>INDEX(Solarstrahlungsdaten!$B$13:$G$8772,Übersicht!O409,Übersicht!$E$10)</f>
        <v>0</v>
      </c>
      <c r="X409">
        <f t="shared" si="119"/>
        <v>0</v>
      </c>
      <c r="Y409">
        <f t="shared" ca="1" si="120"/>
        <v>0.56899999999999995</v>
      </c>
      <c r="Z409">
        <f t="shared" ca="1" si="121"/>
        <v>0</v>
      </c>
      <c r="AA409">
        <f t="shared" ca="1" si="122"/>
        <v>0</v>
      </c>
      <c r="AB409">
        <f t="shared" ca="1" si="123"/>
        <v>0</v>
      </c>
      <c r="AC409">
        <f t="shared" ca="1" si="129"/>
        <v>0</v>
      </c>
      <c r="AD409">
        <f t="shared" ca="1" si="112"/>
        <v>0.56899999999999995</v>
      </c>
      <c r="AE409">
        <f t="shared" ca="1" si="124"/>
        <v>0</v>
      </c>
      <c r="AF409">
        <f t="shared" ca="1" si="125"/>
        <v>0.56899999999999995</v>
      </c>
      <c r="AG409">
        <f t="shared" ca="1" si="126"/>
        <v>0</v>
      </c>
      <c r="AH409">
        <f t="shared" ca="1" si="127"/>
        <v>1</v>
      </c>
      <c r="AJ409">
        <v>353</v>
      </c>
    </row>
    <row r="410" spans="15:36" x14ac:dyDescent="0.25">
      <c r="O410">
        <v>354</v>
      </c>
      <c r="P410" s="2">
        <f t="shared" si="128"/>
        <v>44211.708333332477</v>
      </c>
      <c r="Q410">
        <f t="shared" si="113"/>
        <v>15</v>
      </c>
      <c r="R410">
        <f t="shared" si="114"/>
        <v>1</v>
      </c>
      <c r="S410">
        <f t="shared" si="115"/>
        <v>1</v>
      </c>
      <c r="T410">
        <f t="shared" si="116"/>
        <v>17</v>
      </c>
      <c r="U410">
        <f t="shared" si="117"/>
        <v>0</v>
      </c>
      <c r="V410">
        <f t="shared" ca="1" si="118"/>
        <v>0.6754</v>
      </c>
      <c r="W410">
        <f>INDEX(Solarstrahlungsdaten!$B$13:$G$8772,Übersicht!O410,Übersicht!$E$10)</f>
        <v>0</v>
      </c>
      <c r="X410">
        <f t="shared" si="119"/>
        <v>0</v>
      </c>
      <c r="Y410">
        <f t="shared" ca="1" si="120"/>
        <v>0.6754</v>
      </c>
      <c r="Z410">
        <f t="shared" ca="1" si="121"/>
        <v>0</v>
      </c>
      <c r="AA410">
        <f t="shared" ca="1" si="122"/>
        <v>0</v>
      </c>
      <c r="AB410">
        <f t="shared" ca="1" si="123"/>
        <v>0</v>
      </c>
      <c r="AC410">
        <f t="shared" ca="1" si="129"/>
        <v>0</v>
      </c>
      <c r="AD410">
        <f t="shared" ca="1" si="112"/>
        <v>0.6754</v>
      </c>
      <c r="AE410">
        <f t="shared" ca="1" si="124"/>
        <v>0</v>
      </c>
      <c r="AF410">
        <f t="shared" ca="1" si="125"/>
        <v>0.6754</v>
      </c>
      <c r="AG410">
        <f t="shared" ca="1" si="126"/>
        <v>0</v>
      </c>
      <c r="AH410">
        <f t="shared" ca="1" si="127"/>
        <v>1</v>
      </c>
      <c r="AJ410">
        <v>354</v>
      </c>
    </row>
    <row r="411" spans="15:36" x14ac:dyDescent="0.25">
      <c r="O411">
        <v>355</v>
      </c>
      <c r="P411" s="2">
        <f t="shared" si="128"/>
        <v>44211.749999999141</v>
      </c>
      <c r="Q411">
        <f t="shared" si="113"/>
        <v>15</v>
      </c>
      <c r="R411">
        <f t="shared" si="114"/>
        <v>1</v>
      </c>
      <c r="S411">
        <f t="shared" si="115"/>
        <v>1</v>
      </c>
      <c r="T411">
        <f t="shared" si="116"/>
        <v>18</v>
      </c>
      <c r="U411">
        <f t="shared" si="117"/>
        <v>0</v>
      </c>
      <c r="V411">
        <f t="shared" ca="1" si="118"/>
        <v>0.82350000000000001</v>
      </c>
      <c r="W411">
        <f>INDEX(Solarstrahlungsdaten!$B$13:$G$8772,Übersicht!O411,Übersicht!$E$10)</f>
        <v>0</v>
      </c>
      <c r="X411">
        <f t="shared" si="119"/>
        <v>0</v>
      </c>
      <c r="Y411">
        <f t="shared" ca="1" si="120"/>
        <v>0.82350000000000001</v>
      </c>
      <c r="Z411">
        <f t="shared" ca="1" si="121"/>
        <v>0</v>
      </c>
      <c r="AA411">
        <f t="shared" ca="1" si="122"/>
        <v>0</v>
      </c>
      <c r="AB411">
        <f t="shared" ca="1" si="123"/>
        <v>0</v>
      </c>
      <c r="AC411">
        <f t="shared" ca="1" si="129"/>
        <v>0</v>
      </c>
      <c r="AD411">
        <f t="shared" ca="1" si="112"/>
        <v>0.82350000000000001</v>
      </c>
      <c r="AE411">
        <f t="shared" ca="1" si="124"/>
        <v>0</v>
      </c>
      <c r="AF411">
        <f t="shared" ca="1" si="125"/>
        <v>0.82350000000000001</v>
      </c>
      <c r="AG411">
        <f t="shared" ca="1" si="126"/>
        <v>0</v>
      </c>
      <c r="AH411">
        <f t="shared" ca="1" si="127"/>
        <v>1</v>
      </c>
      <c r="AJ411">
        <v>355</v>
      </c>
    </row>
    <row r="412" spans="15:36" x14ac:dyDescent="0.25">
      <c r="O412">
        <v>356</v>
      </c>
      <c r="P412" s="2">
        <f t="shared" si="128"/>
        <v>44211.791666665806</v>
      </c>
      <c r="Q412">
        <f t="shared" si="113"/>
        <v>15</v>
      </c>
      <c r="R412">
        <f t="shared" si="114"/>
        <v>1</v>
      </c>
      <c r="S412">
        <f t="shared" si="115"/>
        <v>1</v>
      </c>
      <c r="T412">
        <f t="shared" si="116"/>
        <v>19</v>
      </c>
      <c r="U412">
        <f t="shared" si="117"/>
        <v>0</v>
      </c>
      <c r="V412">
        <f t="shared" ca="1" si="118"/>
        <v>0.8488</v>
      </c>
      <c r="W412">
        <f>INDEX(Solarstrahlungsdaten!$B$13:$G$8772,Übersicht!O412,Übersicht!$E$10)</f>
        <v>0</v>
      </c>
      <c r="X412">
        <f t="shared" si="119"/>
        <v>0</v>
      </c>
      <c r="Y412">
        <f t="shared" ca="1" si="120"/>
        <v>0.8488</v>
      </c>
      <c r="Z412">
        <f t="shared" ca="1" si="121"/>
        <v>0</v>
      </c>
      <c r="AA412">
        <f t="shared" ca="1" si="122"/>
        <v>0</v>
      </c>
      <c r="AB412">
        <f t="shared" ca="1" si="123"/>
        <v>0</v>
      </c>
      <c r="AC412">
        <f t="shared" ca="1" si="129"/>
        <v>0</v>
      </c>
      <c r="AD412">
        <f t="shared" ca="1" si="112"/>
        <v>0.8488</v>
      </c>
      <c r="AE412">
        <f t="shared" ca="1" si="124"/>
        <v>0</v>
      </c>
      <c r="AF412">
        <f t="shared" ca="1" si="125"/>
        <v>0.8488</v>
      </c>
      <c r="AG412">
        <f t="shared" ca="1" si="126"/>
        <v>0</v>
      </c>
      <c r="AH412">
        <f t="shared" ca="1" si="127"/>
        <v>1</v>
      </c>
      <c r="AJ412">
        <v>356</v>
      </c>
    </row>
    <row r="413" spans="15:36" x14ac:dyDescent="0.25">
      <c r="O413">
        <v>357</v>
      </c>
      <c r="P413" s="2">
        <f t="shared" si="128"/>
        <v>44211.83333333247</v>
      </c>
      <c r="Q413">
        <f t="shared" si="113"/>
        <v>15</v>
      </c>
      <c r="R413">
        <f t="shared" si="114"/>
        <v>1</v>
      </c>
      <c r="S413">
        <f t="shared" si="115"/>
        <v>1</v>
      </c>
      <c r="T413">
        <f t="shared" si="116"/>
        <v>20</v>
      </c>
      <c r="U413">
        <f t="shared" si="117"/>
        <v>0</v>
      </c>
      <c r="V413">
        <f t="shared" ca="1" si="118"/>
        <v>0.74019999999999997</v>
      </c>
      <c r="W413">
        <f>INDEX(Solarstrahlungsdaten!$B$13:$G$8772,Übersicht!O413,Übersicht!$E$10)</f>
        <v>0</v>
      </c>
      <c r="X413">
        <f t="shared" si="119"/>
        <v>0</v>
      </c>
      <c r="Y413">
        <f t="shared" ca="1" si="120"/>
        <v>0.74019999999999997</v>
      </c>
      <c r="Z413">
        <f t="shared" ca="1" si="121"/>
        <v>0</v>
      </c>
      <c r="AA413">
        <f t="shared" ca="1" si="122"/>
        <v>0</v>
      </c>
      <c r="AB413">
        <f t="shared" ca="1" si="123"/>
        <v>0</v>
      </c>
      <c r="AC413">
        <f t="shared" ca="1" si="129"/>
        <v>0</v>
      </c>
      <c r="AD413">
        <f t="shared" ca="1" si="112"/>
        <v>0.74019999999999997</v>
      </c>
      <c r="AE413">
        <f t="shared" ca="1" si="124"/>
        <v>0</v>
      </c>
      <c r="AF413">
        <f t="shared" ca="1" si="125"/>
        <v>0.74019999999999997</v>
      </c>
      <c r="AG413">
        <f t="shared" ca="1" si="126"/>
        <v>0</v>
      </c>
      <c r="AH413">
        <f t="shared" ca="1" si="127"/>
        <v>1</v>
      </c>
      <c r="AJ413">
        <v>357</v>
      </c>
    </row>
    <row r="414" spans="15:36" x14ac:dyDescent="0.25">
      <c r="O414">
        <v>358</v>
      </c>
      <c r="P414" s="2">
        <f t="shared" si="128"/>
        <v>44211.874999999134</v>
      </c>
      <c r="Q414">
        <f t="shared" si="113"/>
        <v>15</v>
      </c>
      <c r="R414">
        <f t="shared" si="114"/>
        <v>1</v>
      </c>
      <c r="S414">
        <f t="shared" si="115"/>
        <v>1</v>
      </c>
      <c r="T414">
        <f t="shared" si="116"/>
        <v>21</v>
      </c>
      <c r="U414">
        <f t="shared" si="117"/>
        <v>0</v>
      </c>
      <c r="V414">
        <f t="shared" ca="1" si="118"/>
        <v>0.55970000000000009</v>
      </c>
      <c r="W414">
        <f>INDEX(Solarstrahlungsdaten!$B$13:$G$8772,Übersicht!O414,Übersicht!$E$10)</f>
        <v>0</v>
      </c>
      <c r="X414">
        <f t="shared" si="119"/>
        <v>0</v>
      </c>
      <c r="Y414">
        <f t="shared" ca="1" si="120"/>
        <v>0.55970000000000009</v>
      </c>
      <c r="Z414">
        <f t="shared" ca="1" si="121"/>
        <v>0</v>
      </c>
      <c r="AA414">
        <f t="shared" ca="1" si="122"/>
        <v>0</v>
      </c>
      <c r="AB414">
        <f t="shared" ca="1" si="123"/>
        <v>0</v>
      </c>
      <c r="AC414">
        <f t="shared" ca="1" si="129"/>
        <v>0</v>
      </c>
      <c r="AD414">
        <f t="shared" ca="1" si="112"/>
        <v>0.55970000000000009</v>
      </c>
      <c r="AE414">
        <f t="shared" ca="1" si="124"/>
        <v>0</v>
      </c>
      <c r="AF414">
        <f t="shared" ca="1" si="125"/>
        <v>0.55970000000000009</v>
      </c>
      <c r="AG414">
        <f t="shared" ca="1" si="126"/>
        <v>0</v>
      </c>
      <c r="AH414">
        <f t="shared" ca="1" si="127"/>
        <v>1</v>
      </c>
      <c r="AJ414">
        <v>358</v>
      </c>
    </row>
    <row r="415" spans="15:36" x14ac:dyDescent="0.25">
      <c r="O415">
        <v>359</v>
      </c>
      <c r="P415" s="2">
        <f t="shared" si="128"/>
        <v>44211.916666665798</v>
      </c>
      <c r="Q415">
        <f t="shared" si="113"/>
        <v>15</v>
      </c>
      <c r="R415">
        <f t="shared" si="114"/>
        <v>1</v>
      </c>
      <c r="S415">
        <f t="shared" si="115"/>
        <v>1</v>
      </c>
      <c r="T415">
        <f t="shared" si="116"/>
        <v>22</v>
      </c>
      <c r="U415">
        <f t="shared" si="117"/>
        <v>0</v>
      </c>
      <c r="V415">
        <f t="shared" ca="1" si="118"/>
        <v>0.5</v>
      </c>
      <c r="W415">
        <f>INDEX(Solarstrahlungsdaten!$B$13:$G$8772,Übersicht!O415,Übersicht!$E$10)</f>
        <v>0</v>
      </c>
      <c r="X415">
        <f t="shared" si="119"/>
        <v>0</v>
      </c>
      <c r="Y415">
        <f t="shared" ca="1" si="120"/>
        <v>0.5</v>
      </c>
      <c r="Z415">
        <f t="shared" ca="1" si="121"/>
        <v>0</v>
      </c>
      <c r="AA415">
        <f t="shared" ca="1" si="122"/>
        <v>0</v>
      </c>
      <c r="AB415">
        <f t="shared" ca="1" si="123"/>
        <v>0</v>
      </c>
      <c r="AC415">
        <f t="shared" ca="1" si="129"/>
        <v>0</v>
      </c>
      <c r="AD415">
        <f t="shared" ca="1" si="112"/>
        <v>0.5</v>
      </c>
      <c r="AE415">
        <f t="shared" ca="1" si="124"/>
        <v>0</v>
      </c>
      <c r="AF415">
        <f t="shared" ca="1" si="125"/>
        <v>0.5</v>
      </c>
      <c r="AG415">
        <f t="shared" ca="1" si="126"/>
        <v>0</v>
      </c>
      <c r="AH415">
        <f t="shared" ca="1" si="127"/>
        <v>1</v>
      </c>
      <c r="AJ415">
        <v>359</v>
      </c>
    </row>
    <row r="416" spans="15:36" x14ac:dyDescent="0.25">
      <c r="O416">
        <v>360</v>
      </c>
      <c r="P416" s="2">
        <f t="shared" si="128"/>
        <v>44211.958333332463</v>
      </c>
      <c r="Q416">
        <f t="shared" si="113"/>
        <v>15</v>
      </c>
      <c r="R416">
        <f t="shared" si="114"/>
        <v>1</v>
      </c>
      <c r="S416">
        <f t="shared" si="115"/>
        <v>1</v>
      </c>
      <c r="T416">
        <f t="shared" si="116"/>
        <v>23</v>
      </c>
      <c r="U416">
        <f t="shared" si="117"/>
        <v>0</v>
      </c>
      <c r="V416">
        <f t="shared" ca="1" si="118"/>
        <v>0.43980000000000002</v>
      </c>
      <c r="W416">
        <f>INDEX(Solarstrahlungsdaten!$B$13:$G$8772,Übersicht!O416,Übersicht!$E$10)</f>
        <v>0</v>
      </c>
      <c r="X416">
        <f t="shared" si="119"/>
        <v>0</v>
      </c>
      <c r="Y416">
        <f t="shared" ca="1" si="120"/>
        <v>0.43980000000000002</v>
      </c>
      <c r="Z416">
        <f t="shared" ca="1" si="121"/>
        <v>0</v>
      </c>
      <c r="AA416">
        <f t="shared" ca="1" si="122"/>
        <v>0</v>
      </c>
      <c r="AB416">
        <f t="shared" ca="1" si="123"/>
        <v>0</v>
      </c>
      <c r="AC416">
        <f t="shared" ca="1" si="129"/>
        <v>0</v>
      </c>
      <c r="AD416">
        <f t="shared" ca="1" si="112"/>
        <v>0.43980000000000002</v>
      </c>
      <c r="AE416">
        <f t="shared" ca="1" si="124"/>
        <v>0</v>
      </c>
      <c r="AF416">
        <f t="shared" ca="1" si="125"/>
        <v>0.43980000000000002</v>
      </c>
      <c r="AG416">
        <f t="shared" ca="1" si="126"/>
        <v>0</v>
      </c>
      <c r="AH416">
        <f t="shared" ca="1" si="127"/>
        <v>1</v>
      </c>
      <c r="AJ416">
        <v>360</v>
      </c>
    </row>
    <row r="417" spans="15:36" x14ac:dyDescent="0.25">
      <c r="O417">
        <v>361</v>
      </c>
      <c r="P417" s="2">
        <f t="shared" si="128"/>
        <v>44211.999999999127</v>
      </c>
      <c r="Q417">
        <f t="shared" si="113"/>
        <v>16</v>
      </c>
      <c r="R417">
        <f t="shared" si="114"/>
        <v>1</v>
      </c>
      <c r="S417">
        <f t="shared" si="115"/>
        <v>2</v>
      </c>
      <c r="T417">
        <f t="shared" si="116"/>
        <v>0</v>
      </c>
      <c r="U417">
        <f t="shared" si="117"/>
        <v>0</v>
      </c>
      <c r="V417">
        <f t="shared" ca="1" si="118"/>
        <v>0.31680000000000003</v>
      </c>
      <c r="W417">
        <f>INDEX(Solarstrahlungsdaten!$B$13:$G$8772,Übersicht!O417,Übersicht!$E$10)</f>
        <v>0</v>
      </c>
      <c r="X417">
        <f t="shared" si="119"/>
        <v>0</v>
      </c>
      <c r="Y417">
        <f t="shared" ca="1" si="120"/>
        <v>0.31680000000000003</v>
      </c>
      <c r="Z417">
        <f t="shared" ca="1" si="121"/>
        <v>0</v>
      </c>
      <c r="AA417">
        <f t="shared" ca="1" si="122"/>
        <v>0</v>
      </c>
      <c r="AB417">
        <f t="shared" ca="1" si="123"/>
        <v>0</v>
      </c>
      <c r="AC417">
        <f t="shared" ca="1" si="129"/>
        <v>0</v>
      </c>
      <c r="AD417">
        <f t="shared" ca="1" si="112"/>
        <v>0.31680000000000003</v>
      </c>
      <c r="AE417">
        <f t="shared" ca="1" si="124"/>
        <v>0</v>
      </c>
      <c r="AF417">
        <f t="shared" ca="1" si="125"/>
        <v>0.31680000000000003</v>
      </c>
      <c r="AG417">
        <f t="shared" ca="1" si="126"/>
        <v>0</v>
      </c>
      <c r="AH417">
        <f t="shared" ca="1" si="127"/>
        <v>1</v>
      </c>
      <c r="AJ417">
        <v>361</v>
      </c>
    </row>
    <row r="418" spans="15:36" x14ac:dyDescent="0.25">
      <c r="O418">
        <v>362</v>
      </c>
      <c r="P418" s="2">
        <f t="shared" si="128"/>
        <v>44212.041666665791</v>
      </c>
      <c r="Q418">
        <f t="shared" si="113"/>
        <v>16</v>
      </c>
      <c r="R418">
        <f t="shared" si="114"/>
        <v>1</v>
      </c>
      <c r="S418">
        <f t="shared" si="115"/>
        <v>2</v>
      </c>
      <c r="T418">
        <f t="shared" si="116"/>
        <v>1</v>
      </c>
      <c r="U418">
        <f t="shared" si="117"/>
        <v>0</v>
      </c>
      <c r="V418">
        <f t="shared" ca="1" si="118"/>
        <v>0.24429999999999999</v>
      </c>
      <c r="W418">
        <f>INDEX(Solarstrahlungsdaten!$B$13:$G$8772,Übersicht!O418,Übersicht!$E$10)</f>
        <v>0</v>
      </c>
      <c r="X418">
        <f t="shared" si="119"/>
        <v>0</v>
      </c>
      <c r="Y418">
        <f t="shared" ca="1" si="120"/>
        <v>0.24429999999999999</v>
      </c>
      <c r="Z418">
        <f t="shared" ca="1" si="121"/>
        <v>0</v>
      </c>
      <c r="AA418">
        <f t="shared" ca="1" si="122"/>
        <v>0</v>
      </c>
      <c r="AB418">
        <f t="shared" ca="1" si="123"/>
        <v>0</v>
      </c>
      <c r="AC418">
        <f t="shared" ca="1" si="129"/>
        <v>0</v>
      </c>
      <c r="AD418">
        <f t="shared" ca="1" si="112"/>
        <v>0.24429999999999999</v>
      </c>
      <c r="AE418">
        <f t="shared" ca="1" si="124"/>
        <v>0</v>
      </c>
      <c r="AF418">
        <f t="shared" ca="1" si="125"/>
        <v>0.24429999999999999</v>
      </c>
      <c r="AG418">
        <f t="shared" ca="1" si="126"/>
        <v>0</v>
      </c>
      <c r="AH418">
        <f t="shared" ca="1" si="127"/>
        <v>1</v>
      </c>
      <c r="AJ418">
        <v>362</v>
      </c>
    </row>
    <row r="419" spans="15:36" x14ac:dyDescent="0.25">
      <c r="O419">
        <v>363</v>
      </c>
      <c r="P419" s="2">
        <f t="shared" si="128"/>
        <v>44212.083333332455</v>
      </c>
      <c r="Q419">
        <f t="shared" si="113"/>
        <v>16</v>
      </c>
      <c r="R419">
        <f t="shared" si="114"/>
        <v>1</v>
      </c>
      <c r="S419">
        <f t="shared" si="115"/>
        <v>2</v>
      </c>
      <c r="T419">
        <f t="shared" si="116"/>
        <v>2</v>
      </c>
      <c r="U419">
        <f t="shared" si="117"/>
        <v>0</v>
      </c>
      <c r="V419">
        <f t="shared" ca="1" si="118"/>
        <v>0.18689999999999998</v>
      </c>
      <c r="W419">
        <f>INDEX(Solarstrahlungsdaten!$B$13:$G$8772,Übersicht!O419,Übersicht!$E$10)</f>
        <v>0</v>
      </c>
      <c r="X419">
        <f t="shared" si="119"/>
        <v>0</v>
      </c>
      <c r="Y419">
        <f t="shared" ca="1" si="120"/>
        <v>0.18689999999999998</v>
      </c>
      <c r="Z419">
        <f t="shared" ca="1" si="121"/>
        <v>0</v>
      </c>
      <c r="AA419">
        <f t="shared" ca="1" si="122"/>
        <v>0</v>
      </c>
      <c r="AB419">
        <f t="shared" ca="1" si="123"/>
        <v>0</v>
      </c>
      <c r="AC419">
        <f t="shared" ca="1" si="129"/>
        <v>0</v>
      </c>
      <c r="AD419">
        <f t="shared" ca="1" si="112"/>
        <v>0.18689999999999998</v>
      </c>
      <c r="AE419">
        <f t="shared" ca="1" si="124"/>
        <v>0</v>
      </c>
      <c r="AF419">
        <f t="shared" ca="1" si="125"/>
        <v>0.18689999999999998</v>
      </c>
      <c r="AG419">
        <f t="shared" ca="1" si="126"/>
        <v>0</v>
      </c>
      <c r="AH419">
        <f t="shared" ca="1" si="127"/>
        <v>1</v>
      </c>
      <c r="AJ419">
        <v>363</v>
      </c>
    </row>
    <row r="420" spans="15:36" x14ac:dyDescent="0.25">
      <c r="O420">
        <v>364</v>
      </c>
      <c r="P420" s="2">
        <f t="shared" si="128"/>
        <v>44212.12499999912</v>
      </c>
      <c r="Q420">
        <f t="shared" si="113"/>
        <v>16</v>
      </c>
      <c r="R420">
        <f t="shared" si="114"/>
        <v>1</v>
      </c>
      <c r="S420">
        <f t="shared" si="115"/>
        <v>2</v>
      </c>
      <c r="T420">
        <f t="shared" si="116"/>
        <v>3</v>
      </c>
      <c r="U420">
        <f t="shared" si="117"/>
        <v>0</v>
      </c>
      <c r="V420">
        <f t="shared" ca="1" si="118"/>
        <v>0.16789999999999997</v>
      </c>
      <c r="W420">
        <f>INDEX(Solarstrahlungsdaten!$B$13:$G$8772,Übersicht!O420,Übersicht!$E$10)</f>
        <v>0</v>
      </c>
      <c r="X420">
        <f t="shared" si="119"/>
        <v>0</v>
      </c>
      <c r="Y420">
        <f t="shared" ca="1" si="120"/>
        <v>0.16789999999999997</v>
      </c>
      <c r="Z420">
        <f t="shared" ca="1" si="121"/>
        <v>0</v>
      </c>
      <c r="AA420">
        <f t="shared" ca="1" si="122"/>
        <v>0</v>
      </c>
      <c r="AB420">
        <f t="shared" ca="1" si="123"/>
        <v>0</v>
      </c>
      <c r="AC420">
        <f t="shared" ca="1" si="129"/>
        <v>0</v>
      </c>
      <c r="AD420">
        <f t="shared" ca="1" si="112"/>
        <v>0.16789999999999997</v>
      </c>
      <c r="AE420">
        <f t="shared" ca="1" si="124"/>
        <v>0</v>
      </c>
      <c r="AF420">
        <f t="shared" ca="1" si="125"/>
        <v>0.16789999999999997</v>
      </c>
      <c r="AG420">
        <f t="shared" ca="1" si="126"/>
        <v>0</v>
      </c>
      <c r="AH420">
        <f t="shared" ca="1" si="127"/>
        <v>1</v>
      </c>
      <c r="AJ420">
        <v>364</v>
      </c>
    </row>
    <row r="421" spans="15:36" x14ac:dyDescent="0.25">
      <c r="O421">
        <v>365</v>
      </c>
      <c r="P421" s="2">
        <f t="shared" si="128"/>
        <v>44212.166666665784</v>
      </c>
      <c r="Q421">
        <f t="shared" si="113"/>
        <v>16</v>
      </c>
      <c r="R421">
        <f t="shared" si="114"/>
        <v>1</v>
      </c>
      <c r="S421">
        <f t="shared" si="115"/>
        <v>2</v>
      </c>
      <c r="T421">
        <f t="shared" si="116"/>
        <v>4</v>
      </c>
      <c r="U421">
        <f t="shared" si="117"/>
        <v>0</v>
      </c>
      <c r="V421">
        <f t="shared" ca="1" si="118"/>
        <v>0.15659999999999999</v>
      </c>
      <c r="W421">
        <f>INDEX(Solarstrahlungsdaten!$B$13:$G$8772,Übersicht!O421,Übersicht!$E$10)</f>
        <v>0</v>
      </c>
      <c r="X421">
        <f t="shared" si="119"/>
        <v>0</v>
      </c>
      <c r="Y421">
        <f t="shared" ca="1" si="120"/>
        <v>0.15659999999999999</v>
      </c>
      <c r="Z421">
        <f t="shared" ca="1" si="121"/>
        <v>0</v>
      </c>
      <c r="AA421">
        <f t="shared" ca="1" si="122"/>
        <v>0</v>
      </c>
      <c r="AB421">
        <f t="shared" ca="1" si="123"/>
        <v>0</v>
      </c>
      <c r="AC421">
        <f t="shared" ca="1" si="129"/>
        <v>0</v>
      </c>
      <c r="AD421">
        <f t="shared" ca="1" si="112"/>
        <v>0.15659999999999999</v>
      </c>
      <c r="AE421">
        <f t="shared" ca="1" si="124"/>
        <v>0</v>
      </c>
      <c r="AF421">
        <f t="shared" ca="1" si="125"/>
        <v>0.15659999999999999</v>
      </c>
      <c r="AG421">
        <f t="shared" ca="1" si="126"/>
        <v>0</v>
      </c>
      <c r="AH421">
        <f t="shared" ca="1" si="127"/>
        <v>1</v>
      </c>
      <c r="AJ421">
        <v>365</v>
      </c>
    </row>
    <row r="422" spans="15:36" x14ac:dyDescent="0.25">
      <c r="O422">
        <v>366</v>
      </c>
      <c r="P422" s="2">
        <f t="shared" si="128"/>
        <v>44212.208333332448</v>
      </c>
      <c r="Q422">
        <f t="shared" si="113"/>
        <v>16</v>
      </c>
      <c r="R422">
        <f t="shared" si="114"/>
        <v>1</v>
      </c>
      <c r="S422">
        <f t="shared" si="115"/>
        <v>2</v>
      </c>
      <c r="T422">
        <f t="shared" si="116"/>
        <v>5</v>
      </c>
      <c r="U422">
        <f t="shared" si="117"/>
        <v>0</v>
      </c>
      <c r="V422">
        <f t="shared" ca="1" si="118"/>
        <v>0.15369999999999998</v>
      </c>
      <c r="W422">
        <f>INDEX(Solarstrahlungsdaten!$B$13:$G$8772,Übersicht!O422,Übersicht!$E$10)</f>
        <v>0</v>
      </c>
      <c r="X422">
        <f t="shared" si="119"/>
        <v>0</v>
      </c>
      <c r="Y422">
        <f t="shared" ca="1" si="120"/>
        <v>0.15369999999999998</v>
      </c>
      <c r="Z422">
        <f t="shared" ca="1" si="121"/>
        <v>0</v>
      </c>
      <c r="AA422">
        <f t="shared" ca="1" si="122"/>
        <v>0</v>
      </c>
      <c r="AB422">
        <f t="shared" ca="1" si="123"/>
        <v>0</v>
      </c>
      <c r="AC422">
        <f t="shared" ca="1" si="129"/>
        <v>0</v>
      </c>
      <c r="AD422">
        <f t="shared" ca="1" si="112"/>
        <v>0.15369999999999998</v>
      </c>
      <c r="AE422">
        <f t="shared" ca="1" si="124"/>
        <v>0</v>
      </c>
      <c r="AF422">
        <f t="shared" ca="1" si="125"/>
        <v>0.15369999999999998</v>
      </c>
      <c r="AG422">
        <f t="shared" ca="1" si="126"/>
        <v>0</v>
      </c>
      <c r="AH422">
        <f t="shared" ca="1" si="127"/>
        <v>1</v>
      </c>
    </row>
    <row r="423" spans="15:36" x14ac:dyDescent="0.25">
      <c r="O423">
        <v>367</v>
      </c>
      <c r="P423" s="2">
        <f t="shared" si="128"/>
        <v>44212.249999999112</v>
      </c>
      <c r="Q423">
        <f t="shared" si="113"/>
        <v>16</v>
      </c>
      <c r="R423">
        <f t="shared" si="114"/>
        <v>1</v>
      </c>
      <c r="S423">
        <f t="shared" si="115"/>
        <v>2</v>
      </c>
      <c r="T423">
        <f t="shared" si="116"/>
        <v>6</v>
      </c>
      <c r="U423">
        <f t="shared" si="117"/>
        <v>0</v>
      </c>
      <c r="V423">
        <f t="shared" ca="1" si="118"/>
        <v>0.1605</v>
      </c>
      <c r="W423">
        <f>INDEX(Solarstrahlungsdaten!$B$13:$G$8772,Übersicht!O423,Übersicht!$E$10)</f>
        <v>0</v>
      </c>
      <c r="X423">
        <f t="shared" si="119"/>
        <v>0</v>
      </c>
      <c r="Y423">
        <f t="shared" ca="1" si="120"/>
        <v>0.1605</v>
      </c>
      <c r="Z423">
        <f t="shared" ca="1" si="121"/>
        <v>0</v>
      </c>
      <c r="AA423">
        <f t="shared" ca="1" si="122"/>
        <v>0</v>
      </c>
      <c r="AB423">
        <f t="shared" ca="1" si="123"/>
        <v>0</v>
      </c>
      <c r="AC423">
        <f t="shared" ca="1" si="129"/>
        <v>0</v>
      </c>
      <c r="AD423">
        <f t="shared" ca="1" si="112"/>
        <v>0.1605</v>
      </c>
      <c r="AE423">
        <f t="shared" ca="1" si="124"/>
        <v>0</v>
      </c>
      <c r="AF423">
        <f t="shared" ca="1" si="125"/>
        <v>0.1605</v>
      </c>
      <c r="AG423">
        <f t="shared" ca="1" si="126"/>
        <v>0</v>
      </c>
      <c r="AH423">
        <f t="shared" ca="1" si="127"/>
        <v>1</v>
      </c>
    </row>
    <row r="424" spans="15:36" x14ac:dyDescent="0.25">
      <c r="O424">
        <v>368</v>
      </c>
      <c r="P424" s="2">
        <f t="shared" si="128"/>
        <v>44212.291666665777</v>
      </c>
      <c r="Q424">
        <f t="shared" si="113"/>
        <v>16</v>
      </c>
      <c r="R424">
        <f t="shared" si="114"/>
        <v>1</v>
      </c>
      <c r="S424">
        <f t="shared" si="115"/>
        <v>2</v>
      </c>
      <c r="T424">
        <f t="shared" si="116"/>
        <v>7</v>
      </c>
      <c r="U424">
        <f t="shared" si="117"/>
        <v>0</v>
      </c>
      <c r="V424">
        <f t="shared" ca="1" si="118"/>
        <v>0.18409999999999999</v>
      </c>
      <c r="W424">
        <f>INDEX(Solarstrahlungsdaten!$B$13:$G$8772,Übersicht!O424,Übersicht!$E$10)</f>
        <v>0</v>
      </c>
      <c r="X424">
        <f t="shared" si="119"/>
        <v>0</v>
      </c>
      <c r="Y424">
        <f t="shared" ca="1" si="120"/>
        <v>0.18409999999999999</v>
      </c>
      <c r="Z424">
        <f t="shared" ca="1" si="121"/>
        <v>0</v>
      </c>
      <c r="AA424">
        <f t="shared" ca="1" si="122"/>
        <v>0</v>
      </c>
      <c r="AB424">
        <f t="shared" ca="1" si="123"/>
        <v>0</v>
      </c>
      <c r="AC424">
        <f t="shared" ca="1" si="129"/>
        <v>0</v>
      </c>
      <c r="AD424">
        <f t="shared" ca="1" si="112"/>
        <v>0.18409999999999999</v>
      </c>
      <c r="AE424">
        <f t="shared" ca="1" si="124"/>
        <v>0</v>
      </c>
      <c r="AF424">
        <f t="shared" ca="1" si="125"/>
        <v>0.18409999999999999</v>
      </c>
      <c r="AG424">
        <f t="shared" ca="1" si="126"/>
        <v>0</v>
      </c>
      <c r="AH424">
        <f t="shared" ca="1" si="127"/>
        <v>1</v>
      </c>
    </row>
    <row r="425" spans="15:36" x14ac:dyDescent="0.25">
      <c r="O425">
        <v>369</v>
      </c>
      <c r="P425" s="2">
        <f t="shared" si="128"/>
        <v>44212.333333332441</v>
      </c>
      <c r="Q425">
        <f t="shared" si="113"/>
        <v>16</v>
      </c>
      <c r="R425">
        <f t="shared" si="114"/>
        <v>1</v>
      </c>
      <c r="S425">
        <f t="shared" si="115"/>
        <v>2</v>
      </c>
      <c r="T425">
        <f t="shared" si="116"/>
        <v>8</v>
      </c>
      <c r="U425">
        <f t="shared" si="117"/>
        <v>0</v>
      </c>
      <c r="V425">
        <f t="shared" ca="1" si="118"/>
        <v>0.3034</v>
      </c>
      <c r="W425">
        <f>INDEX(Solarstrahlungsdaten!$B$13:$G$8772,Übersicht!O425,Übersicht!$E$10)</f>
        <v>27.73</v>
      </c>
      <c r="X425">
        <f t="shared" si="119"/>
        <v>9.5391200000000009E-2</v>
      </c>
      <c r="Y425">
        <f t="shared" ca="1" si="120"/>
        <v>0.20800879999999999</v>
      </c>
      <c r="Z425">
        <f t="shared" ca="1" si="121"/>
        <v>9.5391200000000009E-2</v>
      </c>
      <c r="AA425">
        <f t="shared" ca="1" si="122"/>
        <v>0</v>
      </c>
      <c r="AB425">
        <f t="shared" ca="1" si="123"/>
        <v>0</v>
      </c>
      <c r="AC425">
        <f t="shared" ca="1" si="129"/>
        <v>0</v>
      </c>
      <c r="AD425">
        <f t="shared" ca="1" si="112"/>
        <v>0.20800879999999999</v>
      </c>
      <c r="AE425">
        <f t="shared" ca="1" si="124"/>
        <v>0</v>
      </c>
      <c r="AF425">
        <f t="shared" ca="1" si="125"/>
        <v>0.20800879999999999</v>
      </c>
      <c r="AG425">
        <f t="shared" ca="1" si="126"/>
        <v>0</v>
      </c>
      <c r="AH425">
        <f t="shared" ca="1" si="127"/>
        <v>1</v>
      </c>
    </row>
    <row r="426" spans="15:36" x14ac:dyDescent="0.25">
      <c r="O426">
        <v>370</v>
      </c>
      <c r="P426" s="2">
        <f t="shared" si="128"/>
        <v>44212.374999999105</v>
      </c>
      <c r="Q426">
        <f t="shared" si="113"/>
        <v>16</v>
      </c>
      <c r="R426">
        <f t="shared" si="114"/>
        <v>1</v>
      </c>
      <c r="S426">
        <f t="shared" si="115"/>
        <v>2</v>
      </c>
      <c r="T426">
        <f t="shared" si="116"/>
        <v>9</v>
      </c>
      <c r="U426">
        <f t="shared" si="117"/>
        <v>0</v>
      </c>
      <c r="V426">
        <f t="shared" ca="1" si="118"/>
        <v>0.50900000000000001</v>
      </c>
      <c r="W426">
        <f>INDEX(Solarstrahlungsdaten!$B$13:$G$8772,Übersicht!O426,Übersicht!$E$10)</f>
        <v>87.094999999999999</v>
      </c>
      <c r="X426">
        <f t="shared" si="119"/>
        <v>0.29960680000000001</v>
      </c>
      <c r="Y426">
        <f t="shared" ca="1" si="120"/>
        <v>0.2093932</v>
      </c>
      <c r="Z426">
        <f t="shared" ca="1" si="121"/>
        <v>0.29960680000000001</v>
      </c>
      <c r="AA426">
        <f t="shared" ca="1" si="122"/>
        <v>0</v>
      </c>
      <c r="AB426">
        <f t="shared" ca="1" si="123"/>
        <v>0</v>
      </c>
      <c r="AC426">
        <f t="shared" ca="1" si="129"/>
        <v>0</v>
      </c>
      <c r="AD426">
        <f t="shared" ca="1" si="112"/>
        <v>0.2093932</v>
      </c>
      <c r="AE426">
        <f t="shared" ca="1" si="124"/>
        <v>0</v>
      </c>
      <c r="AF426">
        <f t="shared" ca="1" si="125"/>
        <v>0.2093932</v>
      </c>
      <c r="AG426">
        <f t="shared" ca="1" si="126"/>
        <v>0</v>
      </c>
      <c r="AH426">
        <f t="shared" ca="1" si="127"/>
        <v>1</v>
      </c>
    </row>
    <row r="427" spans="15:36" x14ac:dyDescent="0.25">
      <c r="O427">
        <v>371</v>
      </c>
      <c r="P427" s="2">
        <f t="shared" si="128"/>
        <v>44212.416666665769</v>
      </c>
      <c r="Q427">
        <f t="shared" si="113"/>
        <v>16</v>
      </c>
      <c r="R427">
        <f t="shared" si="114"/>
        <v>1</v>
      </c>
      <c r="S427">
        <f t="shared" si="115"/>
        <v>2</v>
      </c>
      <c r="T427">
        <f t="shared" si="116"/>
        <v>10</v>
      </c>
      <c r="U427">
        <f t="shared" si="117"/>
        <v>0</v>
      </c>
      <c r="V427">
        <f t="shared" ca="1" si="118"/>
        <v>0.66510000000000002</v>
      </c>
      <c r="W427">
        <f>INDEX(Solarstrahlungsdaten!$B$13:$G$8772,Übersicht!O427,Übersicht!$E$10)</f>
        <v>182.42500000000001</v>
      </c>
      <c r="X427">
        <f t="shared" si="119"/>
        <v>0.62754200000000004</v>
      </c>
      <c r="Y427">
        <f t="shared" ca="1" si="120"/>
        <v>3.755799999999998E-2</v>
      </c>
      <c r="Z427">
        <f t="shared" ca="1" si="121"/>
        <v>0.62754200000000004</v>
      </c>
      <c r="AA427">
        <f t="shared" ca="1" si="122"/>
        <v>0</v>
      </c>
      <c r="AB427">
        <f t="shared" ca="1" si="123"/>
        <v>0</v>
      </c>
      <c r="AC427">
        <f t="shared" ca="1" si="129"/>
        <v>0</v>
      </c>
      <c r="AD427">
        <f t="shared" ca="1" si="112"/>
        <v>3.755799999999998E-2</v>
      </c>
      <c r="AE427">
        <f t="shared" ca="1" si="124"/>
        <v>0</v>
      </c>
      <c r="AF427">
        <f t="shared" ca="1" si="125"/>
        <v>3.755799999999998E-2</v>
      </c>
      <c r="AG427">
        <f t="shared" ca="1" si="126"/>
        <v>0</v>
      </c>
      <c r="AH427">
        <f t="shared" ca="1" si="127"/>
        <v>1</v>
      </c>
    </row>
    <row r="428" spans="15:36" x14ac:dyDescent="0.25">
      <c r="O428">
        <v>372</v>
      </c>
      <c r="P428" s="2">
        <f t="shared" si="128"/>
        <v>44212.458333332434</v>
      </c>
      <c r="Q428">
        <f t="shared" si="113"/>
        <v>16</v>
      </c>
      <c r="R428">
        <f t="shared" si="114"/>
        <v>1</v>
      </c>
      <c r="S428">
        <f t="shared" si="115"/>
        <v>2</v>
      </c>
      <c r="T428">
        <f t="shared" si="116"/>
        <v>11</v>
      </c>
      <c r="U428">
        <f t="shared" si="117"/>
        <v>0</v>
      </c>
      <c r="V428">
        <f t="shared" ca="1" si="118"/>
        <v>0.78610000000000002</v>
      </c>
      <c r="W428">
        <f>INDEX(Solarstrahlungsdaten!$B$13:$G$8772,Übersicht!O428,Übersicht!$E$10)</f>
        <v>216.07499999999999</v>
      </c>
      <c r="X428">
        <f t="shared" si="119"/>
        <v>0.7432979999999999</v>
      </c>
      <c r="Y428">
        <f t="shared" ca="1" si="120"/>
        <v>4.2802000000000118E-2</v>
      </c>
      <c r="Z428">
        <f t="shared" ca="1" si="121"/>
        <v>0.7432979999999999</v>
      </c>
      <c r="AA428">
        <f t="shared" ca="1" si="122"/>
        <v>0</v>
      </c>
      <c r="AB428">
        <f t="shared" ca="1" si="123"/>
        <v>0</v>
      </c>
      <c r="AC428">
        <f t="shared" ca="1" si="129"/>
        <v>0</v>
      </c>
      <c r="AD428">
        <f t="shared" ca="1" si="112"/>
        <v>4.2802000000000118E-2</v>
      </c>
      <c r="AE428">
        <f t="shared" ca="1" si="124"/>
        <v>0</v>
      </c>
      <c r="AF428">
        <f t="shared" ca="1" si="125"/>
        <v>4.2802000000000118E-2</v>
      </c>
      <c r="AG428">
        <f t="shared" ca="1" si="126"/>
        <v>0</v>
      </c>
      <c r="AH428">
        <f t="shared" ca="1" si="127"/>
        <v>1</v>
      </c>
    </row>
    <row r="429" spans="15:36" x14ac:dyDescent="0.25">
      <c r="O429">
        <v>373</v>
      </c>
      <c r="P429" s="2">
        <f t="shared" si="128"/>
        <v>44212.499999999098</v>
      </c>
      <c r="Q429">
        <f t="shared" si="113"/>
        <v>16</v>
      </c>
      <c r="R429">
        <f t="shared" si="114"/>
        <v>1</v>
      </c>
      <c r="S429">
        <f t="shared" si="115"/>
        <v>2</v>
      </c>
      <c r="T429">
        <f t="shared" si="116"/>
        <v>12</v>
      </c>
      <c r="U429">
        <f t="shared" si="117"/>
        <v>0</v>
      </c>
      <c r="V429">
        <f t="shared" ca="1" si="118"/>
        <v>0.83849999999999991</v>
      </c>
      <c r="W429">
        <f>INDEX(Solarstrahlungsdaten!$B$13:$G$8772,Übersicht!O429,Übersicht!$E$10)</f>
        <v>190.34</v>
      </c>
      <c r="X429">
        <f t="shared" si="119"/>
        <v>0.65476960000000006</v>
      </c>
      <c r="Y429">
        <f t="shared" ca="1" si="120"/>
        <v>0.18373039999999985</v>
      </c>
      <c r="Z429">
        <f t="shared" ca="1" si="121"/>
        <v>0.65476960000000006</v>
      </c>
      <c r="AA429">
        <f t="shared" ca="1" si="122"/>
        <v>0</v>
      </c>
      <c r="AB429">
        <f t="shared" ca="1" si="123"/>
        <v>0</v>
      </c>
      <c r="AC429">
        <f t="shared" ca="1" si="129"/>
        <v>0</v>
      </c>
      <c r="AD429">
        <f t="shared" ca="1" si="112"/>
        <v>0.18373039999999985</v>
      </c>
      <c r="AE429">
        <f t="shared" ca="1" si="124"/>
        <v>0</v>
      </c>
      <c r="AF429">
        <f t="shared" ca="1" si="125"/>
        <v>0.18373039999999985</v>
      </c>
      <c r="AG429">
        <f t="shared" ca="1" si="126"/>
        <v>0</v>
      </c>
      <c r="AH429">
        <f t="shared" ca="1" si="127"/>
        <v>1</v>
      </c>
    </row>
    <row r="430" spans="15:36" x14ac:dyDescent="0.25">
      <c r="O430">
        <v>374</v>
      </c>
      <c r="P430" s="2">
        <f t="shared" si="128"/>
        <v>44212.541666665762</v>
      </c>
      <c r="Q430">
        <f t="shared" si="113"/>
        <v>16</v>
      </c>
      <c r="R430">
        <f t="shared" si="114"/>
        <v>1</v>
      </c>
      <c r="S430">
        <f t="shared" si="115"/>
        <v>2</v>
      </c>
      <c r="T430">
        <f t="shared" si="116"/>
        <v>13</v>
      </c>
      <c r="U430">
        <f t="shared" si="117"/>
        <v>0</v>
      </c>
      <c r="V430">
        <f t="shared" ca="1" si="118"/>
        <v>0.73450000000000004</v>
      </c>
      <c r="W430">
        <f>INDEX(Solarstrahlungsdaten!$B$13:$G$8772,Übersicht!O430,Übersicht!$E$10)</f>
        <v>123.27500000000001</v>
      </c>
      <c r="X430">
        <f t="shared" si="119"/>
        <v>0.42406600000000005</v>
      </c>
      <c r="Y430">
        <f t="shared" ca="1" si="120"/>
        <v>0.31043399999999999</v>
      </c>
      <c r="Z430">
        <f t="shared" ca="1" si="121"/>
        <v>0.42406600000000005</v>
      </c>
      <c r="AA430">
        <f t="shared" ca="1" si="122"/>
        <v>0</v>
      </c>
      <c r="AB430">
        <f t="shared" ca="1" si="123"/>
        <v>0</v>
      </c>
      <c r="AC430">
        <f t="shared" ca="1" si="129"/>
        <v>0</v>
      </c>
      <c r="AD430">
        <f t="shared" ca="1" si="112"/>
        <v>0.31043399999999999</v>
      </c>
      <c r="AE430">
        <f t="shared" ca="1" si="124"/>
        <v>0</v>
      </c>
      <c r="AF430">
        <f t="shared" ca="1" si="125"/>
        <v>0.31043399999999999</v>
      </c>
      <c r="AG430">
        <f t="shared" ca="1" si="126"/>
        <v>0</v>
      </c>
      <c r="AH430">
        <f t="shared" ca="1" si="127"/>
        <v>1</v>
      </c>
    </row>
    <row r="431" spans="15:36" x14ac:dyDescent="0.25">
      <c r="O431">
        <v>375</v>
      </c>
      <c r="P431" s="2">
        <f t="shared" si="128"/>
        <v>44212.583333332426</v>
      </c>
      <c r="Q431">
        <f t="shared" si="113"/>
        <v>16</v>
      </c>
      <c r="R431">
        <f t="shared" si="114"/>
        <v>1</v>
      </c>
      <c r="S431">
        <f t="shared" si="115"/>
        <v>2</v>
      </c>
      <c r="T431">
        <f t="shared" si="116"/>
        <v>14</v>
      </c>
      <c r="U431">
        <f t="shared" si="117"/>
        <v>0</v>
      </c>
      <c r="V431">
        <f t="shared" ca="1" si="118"/>
        <v>0.57450000000000001</v>
      </c>
      <c r="W431">
        <f>INDEX(Solarstrahlungsdaten!$B$13:$G$8772,Übersicht!O431,Übersicht!$E$10)</f>
        <v>68.335000000000008</v>
      </c>
      <c r="X431">
        <f t="shared" si="119"/>
        <v>0.23507240000000001</v>
      </c>
      <c r="Y431">
        <f t="shared" ca="1" si="120"/>
        <v>0.3394276</v>
      </c>
      <c r="Z431">
        <f t="shared" ca="1" si="121"/>
        <v>0.23507240000000001</v>
      </c>
      <c r="AA431">
        <f t="shared" ca="1" si="122"/>
        <v>0</v>
      </c>
      <c r="AB431">
        <f t="shared" ca="1" si="123"/>
        <v>0</v>
      </c>
      <c r="AC431">
        <f t="shared" ca="1" si="129"/>
        <v>0</v>
      </c>
      <c r="AD431">
        <f t="shared" ca="1" si="112"/>
        <v>0.3394276</v>
      </c>
      <c r="AE431">
        <f t="shared" ca="1" si="124"/>
        <v>0</v>
      </c>
      <c r="AF431">
        <f t="shared" ca="1" si="125"/>
        <v>0.3394276</v>
      </c>
      <c r="AG431">
        <f t="shared" ca="1" si="126"/>
        <v>0</v>
      </c>
      <c r="AH431">
        <f t="shared" ca="1" si="127"/>
        <v>1</v>
      </c>
    </row>
    <row r="432" spans="15:36" x14ac:dyDescent="0.25">
      <c r="O432">
        <v>376</v>
      </c>
      <c r="P432" s="2">
        <f t="shared" si="128"/>
        <v>44212.624999999091</v>
      </c>
      <c r="Q432">
        <f t="shared" si="113"/>
        <v>16</v>
      </c>
      <c r="R432">
        <f t="shared" si="114"/>
        <v>1</v>
      </c>
      <c r="S432">
        <f t="shared" si="115"/>
        <v>2</v>
      </c>
      <c r="T432">
        <f t="shared" si="116"/>
        <v>15</v>
      </c>
      <c r="U432">
        <f t="shared" si="117"/>
        <v>0</v>
      </c>
      <c r="V432">
        <f t="shared" ca="1" si="118"/>
        <v>0.48140000000000005</v>
      </c>
      <c r="W432">
        <f>INDEX(Solarstrahlungsdaten!$B$13:$G$8772,Übersicht!O432,Übersicht!$E$10)</f>
        <v>0</v>
      </c>
      <c r="X432">
        <f t="shared" si="119"/>
        <v>0</v>
      </c>
      <c r="Y432">
        <f t="shared" ca="1" si="120"/>
        <v>0.48140000000000005</v>
      </c>
      <c r="Z432">
        <f t="shared" ca="1" si="121"/>
        <v>0</v>
      </c>
      <c r="AA432">
        <f t="shared" ca="1" si="122"/>
        <v>0</v>
      </c>
      <c r="AB432">
        <f t="shared" ca="1" si="123"/>
        <v>0</v>
      </c>
      <c r="AC432">
        <f t="shared" ca="1" si="129"/>
        <v>0</v>
      </c>
      <c r="AD432">
        <f t="shared" ca="1" si="112"/>
        <v>0.48140000000000005</v>
      </c>
      <c r="AE432">
        <f t="shared" ca="1" si="124"/>
        <v>0</v>
      </c>
      <c r="AF432">
        <f t="shared" ca="1" si="125"/>
        <v>0.48140000000000005</v>
      </c>
      <c r="AG432">
        <f t="shared" ca="1" si="126"/>
        <v>0</v>
      </c>
      <c r="AH432">
        <f t="shared" ca="1" si="127"/>
        <v>1</v>
      </c>
    </row>
    <row r="433" spans="15:34" x14ac:dyDescent="0.25">
      <c r="O433">
        <v>377</v>
      </c>
      <c r="P433" s="2">
        <f t="shared" si="128"/>
        <v>44212.666666665755</v>
      </c>
      <c r="Q433">
        <f t="shared" si="113"/>
        <v>16</v>
      </c>
      <c r="R433">
        <f t="shared" si="114"/>
        <v>1</v>
      </c>
      <c r="S433">
        <f t="shared" si="115"/>
        <v>2</v>
      </c>
      <c r="T433">
        <f t="shared" si="116"/>
        <v>16</v>
      </c>
      <c r="U433">
        <f t="shared" si="117"/>
        <v>0</v>
      </c>
      <c r="V433">
        <f t="shared" ca="1" si="118"/>
        <v>0.43090000000000006</v>
      </c>
      <c r="W433">
        <f>INDEX(Solarstrahlungsdaten!$B$13:$G$8772,Übersicht!O433,Übersicht!$E$10)</f>
        <v>0</v>
      </c>
      <c r="X433">
        <f t="shared" si="119"/>
        <v>0</v>
      </c>
      <c r="Y433">
        <f t="shared" ca="1" si="120"/>
        <v>0.43090000000000006</v>
      </c>
      <c r="Z433">
        <f t="shared" ca="1" si="121"/>
        <v>0</v>
      </c>
      <c r="AA433">
        <f t="shared" ca="1" si="122"/>
        <v>0</v>
      </c>
      <c r="AB433">
        <f t="shared" ca="1" si="123"/>
        <v>0</v>
      </c>
      <c r="AC433">
        <f t="shared" ca="1" si="129"/>
        <v>0</v>
      </c>
      <c r="AD433">
        <f t="shared" ca="1" si="112"/>
        <v>0.43090000000000006</v>
      </c>
      <c r="AE433">
        <f t="shared" ca="1" si="124"/>
        <v>0</v>
      </c>
      <c r="AF433">
        <f t="shared" ca="1" si="125"/>
        <v>0.43090000000000006</v>
      </c>
      <c r="AG433">
        <f t="shared" ca="1" si="126"/>
        <v>0</v>
      </c>
      <c r="AH433">
        <f t="shared" ca="1" si="127"/>
        <v>1</v>
      </c>
    </row>
    <row r="434" spans="15:34" x14ac:dyDescent="0.25">
      <c r="O434">
        <v>378</v>
      </c>
      <c r="P434" s="2">
        <f t="shared" si="128"/>
        <v>44212.708333332419</v>
      </c>
      <c r="Q434">
        <f t="shared" si="113"/>
        <v>16</v>
      </c>
      <c r="R434">
        <f t="shared" si="114"/>
        <v>1</v>
      </c>
      <c r="S434">
        <f t="shared" si="115"/>
        <v>2</v>
      </c>
      <c r="T434">
        <f t="shared" si="116"/>
        <v>17</v>
      </c>
      <c r="U434">
        <f t="shared" si="117"/>
        <v>0</v>
      </c>
      <c r="V434">
        <f t="shared" ca="1" si="118"/>
        <v>0.47120000000000006</v>
      </c>
      <c r="W434">
        <f>INDEX(Solarstrahlungsdaten!$B$13:$G$8772,Übersicht!O434,Übersicht!$E$10)</f>
        <v>0</v>
      </c>
      <c r="X434">
        <f t="shared" si="119"/>
        <v>0</v>
      </c>
      <c r="Y434">
        <f t="shared" ca="1" si="120"/>
        <v>0.47120000000000006</v>
      </c>
      <c r="Z434">
        <f t="shared" ca="1" si="121"/>
        <v>0</v>
      </c>
      <c r="AA434">
        <f t="shared" ca="1" si="122"/>
        <v>0</v>
      </c>
      <c r="AB434">
        <f t="shared" ca="1" si="123"/>
        <v>0</v>
      </c>
      <c r="AC434">
        <f t="shared" ca="1" si="129"/>
        <v>0</v>
      </c>
      <c r="AD434">
        <f t="shared" ca="1" si="112"/>
        <v>0.47120000000000006</v>
      </c>
      <c r="AE434">
        <f t="shared" ca="1" si="124"/>
        <v>0</v>
      </c>
      <c r="AF434">
        <f t="shared" ca="1" si="125"/>
        <v>0.47120000000000006</v>
      </c>
      <c r="AG434">
        <f t="shared" ca="1" si="126"/>
        <v>0</v>
      </c>
      <c r="AH434">
        <f t="shared" ca="1" si="127"/>
        <v>1</v>
      </c>
    </row>
    <row r="435" spans="15:34" x14ac:dyDescent="0.25">
      <c r="O435">
        <v>379</v>
      </c>
      <c r="P435" s="2">
        <f t="shared" si="128"/>
        <v>44212.749999999083</v>
      </c>
      <c r="Q435">
        <f t="shared" si="113"/>
        <v>16</v>
      </c>
      <c r="R435">
        <f t="shared" si="114"/>
        <v>1</v>
      </c>
      <c r="S435">
        <f t="shared" si="115"/>
        <v>2</v>
      </c>
      <c r="T435">
        <f t="shared" si="116"/>
        <v>18</v>
      </c>
      <c r="U435">
        <f t="shared" si="117"/>
        <v>0</v>
      </c>
      <c r="V435">
        <f t="shared" ca="1" si="118"/>
        <v>0.59899999999999998</v>
      </c>
      <c r="W435">
        <f>INDEX(Solarstrahlungsdaten!$B$13:$G$8772,Übersicht!O435,Übersicht!$E$10)</f>
        <v>0</v>
      </c>
      <c r="X435">
        <f t="shared" si="119"/>
        <v>0</v>
      </c>
      <c r="Y435">
        <f t="shared" ca="1" si="120"/>
        <v>0.59899999999999998</v>
      </c>
      <c r="Z435">
        <f t="shared" ca="1" si="121"/>
        <v>0</v>
      </c>
      <c r="AA435">
        <f t="shared" ca="1" si="122"/>
        <v>0</v>
      </c>
      <c r="AB435">
        <f t="shared" ca="1" si="123"/>
        <v>0</v>
      </c>
      <c r="AC435">
        <f t="shared" ca="1" si="129"/>
        <v>0</v>
      </c>
      <c r="AD435">
        <f t="shared" ca="1" si="112"/>
        <v>0.59899999999999998</v>
      </c>
      <c r="AE435">
        <f t="shared" ca="1" si="124"/>
        <v>0</v>
      </c>
      <c r="AF435">
        <f t="shared" ca="1" si="125"/>
        <v>0.59899999999999998</v>
      </c>
      <c r="AG435">
        <f t="shared" ca="1" si="126"/>
        <v>0</v>
      </c>
      <c r="AH435">
        <f t="shared" ca="1" si="127"/>
        <v>1</v>
      </c>
    </row>
    <row r="436" spans="15:34" x14ac:dyDescent="0.25">
      <c r="O436">
        <v>380</v>
      </c>
      <c r="P436" s="2">
        <f t="shared" si="128"/>
        <v>44212.791666665747</v>
      </c>
      <c r="Q436">
        <f t="shared" si="113"/>
        <v>16</v>
      </c>
      <c r="R436">
        <f t="shared" si="114"/>
        <v>1</v>
      </c>
      <c r="S436">
        <f t="shared" si="115"/>
        <v>2</v>
      </c>
      <c r="T436">
        <f t="shared" si="116"/>
        <v>19</v>
      </c>
      <c r="U436">
        <f t="shared" si="117"/>
        <v>0</v>
      </c>
      <c r="V436">
        <f t="shared" ca="1" si="118"/>
        <v>0.69259999999999999</v>
      </c>
      <c r="W436">
        <f>INDEX(Solarstrahlungsdaten!$B$13:$G$8772,Übersicht!O436,Übersicht!$E$10)</f>
        <v>0</v>
      </c>
      <c r="X436">
        <f t="shared" si="119"/>
        <v>0</v>
      </c>
      <c r="Y436">
        <f t="shared" ca="1" si="120"/>
        <v>0.69259999999999999</v>
      </c>
      <c r="Z436">
        <f t="shared" ca="1" si="121"/>
        <v>0</v>
      </c>
      <c r="AA436">
        <f t="shared" ca="1" si="122"/>
        <v>0</v>
      </c>
      <c r="AB436">
        <f t="shared" ca="1" si="123"/>
        <v>0</v>
      </c>
      <c r="AC436">
        <f t="shared" ca="1" si="129"/>
        <v>0</v>
      </c>
      <c r="AD436">
        <f t="shared" ca="1" si="112"/>
        <v>0.69259999999999999</v>
      </c>
      <c r="AE436">
        <f t="shared" ca="1" si="124"/>
        <v>0</v>
      </c>
      <c r="AF436">
        <f t="shared" ca="1" si="125"/>
        <v>0.69259999999999999</v>
      </c>
      <c r="AG436">
        <f t="shared" ca="1" si="126"/>
        <v>0</v>
      </c>
      <c r="AH436">
        <f t="shared" ca="1" si="127"/>
        <v>1</v>
      </c>
    </row>
    <row r="437" spans="15:34" x14ac:dyDescent="0.25">
      <c r="O437">
        <v>381</v>
      </c>
      <c r="P437" s="2">
        <f t="shared" si="128"/>
        <v>44212.833333332412</v>
      </c>
      <c r="Q437">
        <f t="shared" si="113"/>
        <v>16</v>
      </c>
      <c r="R437">
        <f t="shared" si="114"/>
        <v>1</v>
      </c>
      <c r="S437">
        <f t="shared" si="115"/>
        <v>2</v>
      </c>
      <c r="T437">
        <f t="shared" si="116"/>
        <v>20</v>
      </c>
      <c r="U437">
        <f t="shared" si="117"/>
        <v>0</v>
      </c>
      <c r="V437">
        <f t="shared" ca="1" si="118"/>
        <v>0.67130000000000012</v>
      </c>
      <c r="W437">
        <f>INDEX(Solarstrahlungsdaten!$B$13:$G$8772,Übersicht!O437,Übersicht!$E$10)</f>
        <v>0</v>
      </c>
      <c r="X437">
        <f t="shared" si="119"/>
        <v>0</v>
      </c>
      <c r="Y437">
        <f t="shared" ca="1" si="120"/>
        <v>0.67130000000000012</v>
      </c>
      <c r="Z437">
        <f t="shared" ca="1" si="121"/>
        <v>0</v>
      </c>
      <c r="AA437">
        <f t="shared" ca="1" si="122"/>
        <v>0</v>
      </c>
      <c r="AB437">
        <f t="shared" ca="1" si="123"/>
        <v>0</v>
      </c>
      <c r="AC437">
        <f t="shared" ca="1" si="129"/>
        <v>0</v>
      </c>
      <c r="AD437">
        <f t="shared" ca="1" si="112"/>
        <v>0.67130000000000012</v>
      </c>
      <c r="AE437">
        <f t="shared" ca="1" si="124"/>
        <v>0</v>
      </c>
      <c r="AF437">
        <f t="shared" ca="1" si="125"/>
        <v>0.67130000000000012</v>
      </c>
      <c r="AG437">
        <f t="shared" ca="1" si="126"/>
        <v>0</v>
      </c>
      <c r="AH437">
        <f t="shared" ca="1" si="127"/>
        <v>1</v>
      </c>
    </row>
    <row r="438" spans="15:34" x14ac:dyDescent="0.25">
      <c r="O438">
        <v>382</v>
      </c>
      <c r="P438" s="2">
        <f t="shared" si="128"/>
        <v>44212.874999999076</v>
      </c>
      <c r="Q438">
        <f t="shared" si="113"/>
        <v>16</v>
      </c>
      <c r="R438">
        <f t="shared" si="114"/>
        <v>1</v>
      </c>
      <c r="S438">
        <f t="shared" si="115"/>
        <v>2</v>
      </c>
      <c r="T438">
        <f t="shared" si="116"/>
        <v>21</v>
      </c>
      <c r="U438">
        <f t="shared" si="117"/>
        <v>0</v>
      </c>
      <c r="V438">
        <f t="shared" ca="1" si="118"/>
        <v>0.55959999999999999</v>
      </c>
      <c r="W438">
        <f>INDEX(Solarstrahlungsdaten!$B$13:$G$8772,Übersicht!O438,Übersicht!$E$10)</f>
        <v>0</v>
      </c>
      <c r="X438">
        <f t="shared" si="119"/>
        <v>0</v>
      </c>
      <c r="Y438">
        <f t="shared" ca="1" si="120"/>
        <v>0.55959999999999999</v>
      </c>
      <c r="Z438">
        <f t="shared" ca="1" si="121"/>
        <v>0</v>
      </c>
      <c r="AA438">
        <f t="shared" ca="1" si="122"/>
        <v>0</v>
      </c>
      <c r="AB438">
        <f t="shared" ca="1" si="123"/>
        <v>0</v>
      </c>
      <c r="AC438">
        <f t="shared" ca="1" si="129"/>
        <v>0</v>
      </c>
      <c r="AD438">
        <f t="shared" ca="1" si="112"/>
        <v>0.55959999999999999</v>
      </c>
      <c r="AE438">
        <f t="shared" ca="1" si="124"/>
        <v>0</v>
      </c>
      <c r="AF438">
        <f t="shared" ca="1" si="125"/>
        <v>0.55959999999999999</v>
      </c>
      <c r="AG438">
        <f t="shared" ca="1" si="126"/>
        <v>0</v>
      </c>
      <c r="AH438">
        <f t="shared" ca="1" si="127"/>
        <v>1</v>
      </c>
    </row>
    <row r="439" spans="15:34" x14ac:dyDescent="0.25">
      <c r="O439">
        <v>383</v>
      </c>
      <c r="P439" s="2">
        <f t="shared" si="128"/>
        <v>44212.91666666574</v>
      </c>
      <c r="Q439">
        <f t="shared" si="113"/>
        <v>16</v>
      </c>
      <c r="R439">
        <f t="shared" si="114"/>
        <v>1</v>
      </c>
      <c r="S439">
        <f t="shared" si="115"/>
        <v>2</v>
      </c>
      <c r="T439">
        <f t="shared" si="116"/>
        <v>22</v>
      </c>
      <c r="U439">
        <f t="shared" si="117"/>
        <v>0</v>
      </c>
      <c r="V439">
        <f t="shared" ca="1" si="118"/>
        <v>0.48480000000000006</v>
      </c>
      <c r="W439">
        <f>INDEX(Solarstrahlungsdaten!$B$13:$G$8772,Übersicht!O439,Übersicht!$E$10)</f>
        <v>0</v>
      </c>
      <c r="X439">
        <f t="shared" si="119"/>
        <v>0</v>
      </c>
      <c r="Y439">
        <f t="shared" ca="1" si="120"/>
        <v>0.48480000000000006</v>
      </c>
      <c r="Z439">
        <f t="shared" ca="1" si="121"/>
        <v>0</v>
      </c>
      <c r="AA439">
        <f t="shared" ca="1" si="122"/>
        <v>0</v>
      </c>
      <c r="AB439">
        <f t="shared" ca="1" si="123"/>
        <v>0</v>
      </c>
      <c r="AC439">
        <f t="shared" ca="1" si="129"/>
        <v>0</v>
      </c>
      <c r="AD439">
        <f t="shared" ca="1" si="112"/>
        <v>0.48480000000000006</v>
      </c>
      <c r="AE439">
        <f t="shared" ca="1" si="124"/>
        <v>0</v>
      </c>
      <c r="AF439">
        <f t="shared" ca="1" si="125"/>
        <v>0.48480000000000006</v>
      </c>
      <c r="AG439">
        <f t="shared" ca="1" si="126"/>
        <v>0</v>
      </c>
      <c r="AH439">
        <f t="shared" ca="1" si="127"/>
        <v>1</v>
      </c>
    </row>
    <row r="440" spans="15:34" x14ac:dyDescent="0.25">
      <c r="O440">
        <v>384</v>
      </c>
      <c r="P440" s="2">
        <f t="shared" si="128"/>
        <v>44212.958333332404</v>
      </c>
      <c r="Q440">
        <f t="shared" si="113"/>
        <v>16</v>
      </c>
      <c r="R440">
        <f t="shared" si="114"/>
        <v>1</v>
      </c>
      <c r="S440">
        <f t="shared" si="115"/>
        <v>2</v>
      </c>
      <c r="T440">
        <f t="shared" si="116"/>
        <v>23</v>
      </c>
      <c r="U440">
        <f t="shared" si="117"/>
        <v>0</v>
      </c>
      <c r="V440">
        <f t="shared" ca="1" si="118"/>
        <v>0.36930000000000002</v>
      </c>
      <c r="W440">
        <f>INDEX(Solarstrahlungsdaten!$B$13:$G$8772,Übersicht!O440,Übersicht!$E$10)</f>
        <v>0</v>
      </c>
      <c r="X440">
        <f t="shared" si="119"/>
        <v>0</v>
      </c>
      <c r="Y440">
        <f t="shared" ca="1" si="120"/>
        <v>0.36930000000000002</v>
      </c>
      <c r="Z440">
        <f t="shared" ca="1" si="121"/>
        <v>0</v>
      </c>
      <c r="AA440">
        <f t="shared" ca="1" si="122"/>
        <v>0</v>
      </c>
      <c r="AB440">
        <f t="shared" ca="1" si="123"/>
        <v>0</v>
      </c>
      <c r="AC440">
        <f t="shared" ca="1" si="129"/>
        <v>0</v>
      </c>
      <c r="AD440">
        <f t="shared" ca="1" si="112"/>
        <v>0.36930000000000002</v>
      </c>
      <c r="AE440">
        <f t="shared" ca="1" si="124"/>
        <v>0</v>
      </c>
      <c r="AF440">
        <f t="shared" ca="1" si="125"/>
        <v>0.36930000000000002</v>
      </c>
      <c r="AG440">
        <f t="shared" ca="1" si="126"/>
        <v>0</v>
      </c>
      <c r="AH440">
        <f t="shared" ca="1" si="127"/>
        <v>1</v>
      </c>
    </row>
    <row r="441" spans="15:34" x14ac:dyDescent="0.25">
      <c r="O441">
        <v>385</v>
      </c>
      <c r="P441" s="2">
        <f t="shared" si="128"/>
        <v>44212.999999999069</v>
      </c>
      <c r="Q441">
        <f t="shared" si="113"/>
        <v>17</v>
      </c>
      <c r="R441">
        <f t="shared" si="114"/>
        <v>1</v>
      </c>
      <c r="S441">
        <f t="shared" si="115"/>
        <v>3</v>
      </c>
      <c r="T441">
        <f t="shared" si="116"/>
        <v>0</v>
      </c>
      <c r="U441">
        <f t="shared" si="117"/>
        <v>0</v>
      </c>
      <c r="V441">
        <f t="shared" ca="1" si="118"/>
        <v>0.25819999999999999</v>
      </c>
      <c r="W441">
        <f>INDEX(Solarstrahlungsdaten!$B$13:$G$8772,Übersicht!O441,Übersicht!$E$10)</f>
        <v>0</v>
      </c>
      <c r="X441">
        <f t="shared" si="119"/>
        <v>0</v>
      </c>
      <c r="Y441">
        <f t="shared" ca="1" si="120"/>
        <v>0.25819999999999999</v>
      </c>
      <c r="Z441">
        <f t="shared" ca="1" si="121"/>
        <v>0</v>
      </c>
      <c r="AA441">
        <f t="shared" ca="1" si="122"/>
        <v>0</v>
      </c>
      <c r="AB441">
        <f t="shared" ca="1" si="123"/>
        <v>0</v>
      </c>
      <c r="AC441">
        <f t="shared" ca="1" si="129"/>
        <v>0</v>
      </c>
      <c r="AD441">
        <f t="shared" ref="AD441:AD504" ca="1" si="130">Y441+AA441-AB441</f>
        <v>0.25819999999999999</v>
      </c>
      <c r="AE441">
        <f t="shared" ca="1" si="124"/>
        <v>0</v>
      </c>
      <c r="AF441">
        <f t="shared" ca="1" si="125"/>
        <v>0.25819999999999999</v>
      </c>
      <c r="AG441">
        <f t="shared" ca="1" si="126"/>
        <v>0</v>
      </c>
      <c r="AH441">
        <f t="shared" ca="1" si="127"/>
        <v>1</v>
      </c>
    </row>
    <row r="442" spans="15:34" x14ac:dyDescent="0.25">
      <c r="O442">
        <v>386</v>
      </c>
      <c r="P442" s="2">
        <f t="shared" si="128"/>
        <v>44213.041666665733</v>
      </c>
      <c r="Q442">
        <f t="shared" ref="Q442:Q505" si="131">DAY(P442)</f>
        <v>17</v>
      </c>
      <c r="R442">
        <f t="shared" ref="R442:R505" si="132">MONTH(P442)</f>
        <v>1</v>
      </c>
      <c r="S442">
        <f t="shared" ref="S442:S505" si="133">IF(WEEKDAY(P442)=6,1,IF(WEEKDAY(P442)=7,2,3))</f>
        <v>3</v>
      </c>
      <c r="T442">
        <f t="shared" ref="T442:T505" si="134">HOUR(P442)</f>
        <v>1</v>
      </c>
      <c r="U442">
        <f t="shared" ref="U442:U505" si="135">IF(AND(P442&gt;DATE(2021,5,14),P442&lt;DATE(2021,9,15)),1,IF(AND(P442&gt;DATE(2021,3,20),P442&lt;DATE(2021,11,1)),2,0))</f>
        <v>0</v>
      </c>
      <c r="V442">
        <f t="shared" ref="V442:V505" ca="1" si="136">INDEX($D$57:$L$80,1+T442,S442+U442*3)</f>
        <v>0.18159999999999998</v>
      </c>
      <c r="W442">
        <f>INDEX(Solarstrahlungsdaten!$B$13:$G$8772,Übersicht!O442,Übersicht!$E$10)</f>
        <v>0</v>
      </c>
      <c r="X442">
        <f t="shared" ref="X442:X505" si="137">IF(W442*$D$9/1000*(1-$D$41)&gt;$D$9*$D$42,$D$9*$D$42,W442*$D$9/1000*(1-$D$41))</f>
        <v>0</v>
      </c>
      <c r="Y442">
        <f t="shared" ref="Y442:Y505" ca="1" si="138">V442-X442</f>
        <v>0.18159999999999998</v>
      </c>
      <c r="Z442">
        <f t="shared" ref="Z442:Z505" ca="1" si="139">IF(X442&gt;V442,V442,X442)</f>
        <v>0</v>
      </c>
      <c r="AA442">
        <f t="shared" ref="AA442:AA505" ca="1" si="140">IF(Y442&lt;0, IF(AC441-Y442&lt;$D$22, -Y442, $D$22-AC441),0)</f>
        <v>0</v>
      </c>
      <c r="AB442">
        <f t="shared" ref="AB442:AB505" ca="1" si="141">IF(Y442&gt;0, IF(AC441-Y442&gt;0, Y442, AC441),0)</f>
        <v>0</v>
      </c>
      <c r="AC442">
        <f t="shared" ca="1" si="129"/>
        <v>0</v>
      </c>
      <c r="AD442">
        <f t="shared" ca="1" si="130"/>
        <v>0.18159999999999998</v>
      </c>
      <c r="AE442">
        <f t="shared" ref="AE442:AE505" ca="1" si="142">IF(AD442&lt;0,-AD442,0)</f>
        <v>0</v>
      </c>
      <c r="AF442">
        <f t="shared" ref="AF442:AF505" ca="1" si="143">IF(AD442&gt;0,AD442,0)</f>
        <v>0.18159999999999998</v>
      </c>
      <c r="AG442">
        <f t="shared" ref="AG442:AG505" ca="1" si="144">IF($D$22&gt;0,AC442/$D$22,0)</f>
        <v>0</v>
      </c>
      <c r="AH442">
        <f t="shared" ref="AH442:AH505" ca="1" si="145">IF(AC442&lt;=0,1,0)</f>
        <v>1</v>
      </c>
    </row>
    <row r="443" spans="15:34" x14ac:dyDescent="0.25">
      <c r="O443">
        <v>387</v>
      </c>
      <c r="P443" s="2">
        <f t="shared" ref="P443:P506" si="146">P442+TIME(1,,)</f>
        <v>44213.083333332397</v>
      </c>
      <c r="Q443">
        <f t="shared" si="131"/>
        <v>17</v>
      </c>
      <c r="R443">
        <f t="shared" si="132"/>
        <v>1</v>
      </c>
      <c r="S443">
        <f t="shared" si="133"/>
        <v>3</v>
      </c>
      <c r="T443">
        <f t="shared" si="134"/>
        <v>2</v>
      </c>
      <c r="U443">
        <f t="shared" si="135"/>
        <v>0</v>
      </c>
      <c r="V443">
        <f t="shared" ca="1" si="136"/>
        <v>0.15990000000000001</v>
      </c>
      <c r="W443">
        <f>INDEX(Solarstrahlungsdaten!$B$13:$G$8772,Übersicht!O443,Übersicht!$E$10)</f>
        <v>0</v>
      </c>
      <c r="X443">
        <f t="shared" si="137"/>
        <v>0</v>
      </c>
      <c r="Y443">
        <f t="shared" ca="1" si="138"/>
        <v>0.15990000000000001</v>
      </c>
      <c r="Z443">
        <f t="shared" ca="1" si="139"/>
        <v>0</v>
      </c>
      <c r="AA443">
        <f t="shared" ca="1" si="140"/>
        <v>0</v>
      </c>
      <c r="AB443">
        <f t="shared" ca="1" si="141"/>
        <v>0</v>
      </c>
      <c r="AC443">
        <f t="shared" ref="AC443:AC506" ca="1" si="147">AC442+AA443-AB443</f>
        <v>0</v>
      </c>
      <c r="AD443">
        <f t="shared" ca="1" si="130"/>
        <v>0.15990000000000001</v>
      </c>
      <c r="AE443">
        <f t="shared" ca="1" si="142"/>
        <v>0</v>
      </c>
      <c r="AF443">
        <f t="shared" ca="1" si="143"/>
        <v>0.15990000000000001</v>
      </c>
      <c r="AG443">
        <f t="shared" ca="1" si="144"/>
        <v>0</v>
      </c>
      <c r="AH443">
        <f t="shared" ca="1" si="145"/>
        <v>1</v>
      </c>
    </row>
    <row r="444" spans="15:34" x14ac:dyDescent="0.25">
      <c r="O444">
        <v>388</v>
      </c>
      <c r="P444" s="2">
        <f t="shared" si="146"/>
        <v>44213.124999999061</v>
      </c>
      <c r="Q444">
        <f t="shared" si="131"/>
        <v>17</v>
      </c>
      <c r="R444">
        <f t="shared" si="132"/>
        <v>1</v>
      </c>
      <c r="S444">
        <f t="shared" si="133"/>
        <v>3</v>
      </c>
      <c r="T444">
        <f t="shared" si="134"/>
        <v>3</v>
      </c>
      <c r="U444">
        <f t="shared" si="135"/>
        <v>0</v>
      </c>
      <c r="V444">
        <f t="shared" ca="1" si="136"/>
        <v>0.15480000000000002</v>
      </c>
      <c r="W444">
        <f>INDEX(Solarstrahlungsdaten!$B$13:$G$8772,Übersicht!O444,Übersicht!$E$10)</f>
        <v>0</v>
      </c>
      <c r="X444">
        <f t="shared" si="137"/>
        <v>0</v>
      </c>
      <c r="Y444">
        <f t="shared" ca="1" si="138"/>
        <v>0.15480000000000002</v>
      </c>
      <c r="Z444">
        <f t="shared" ca="1" si="139"/>
        <v>0</v>
      </c>
      <c r="AA444">
        <f t="shared" ca="1" si="140"/>
        <v>0</v>
      </c>
      <c r="AB444">
        <f t="shared" ca="1" si="141"/>
        <v>0</v>
      </c>
      <c r="AC444">
        <f t="shared" ca="1" si="147"/>
        <v>0</v>
      </c>
      <c r="AD444">
        <f t="shared" ca="1" si="130"/>
        <v>0.15480000000000002</v>
      </c>
      <c r="AE444">
        <f t="shared" ca="1" si="142"/>
        <v>0</v>
      </c>
      <c r="AF444">
        <f t="shared" ca="1" si="143"/>
        <v>0.15480000000000002</v>
      </c>
      <c r="AG444">
        <f t="shared" ca="1" si="144"/>
        <v>0</v>
      </c>
      <c r="AH444">
        <f t="shared" ca="1" si="145"/>
        <v>1</v>
      </c>
    </row>
    <row r="445" spans="15:34" x14ac:dyDescent="0.25">
      <c r="O445">
        <v>389</v>
      </c>
      <c r="P445" s="2">
        <f t="shared" si="146"/>
        <v>44213.166666665726</v>
      </c>
      <c r="Q445">
        <f t="shared" si="131"/>
        <v>17</v>
      </c>
      <c r="R445">
        <f t="shared" si="132"/>
        <v>1</v>
      </c>
      <c r="S445">
        <f t="shared" si="133"/>
        <v>3</v>
      </c>
      <c r="T445">
        <f t="shared" si="134"/>
        <v>4</v>
      </c>
      <c r="U445">
        <f t="shared" si="135"/>
        <v>0</v>
      </c>
      <c r="V445">
        <f t="shared" ca="1" si="136"/>
        <v>0.15479999999999999</v>
      </c>
      <c r="W445">
        <f>INDEX(Solarstrahlungsdaten!$B$13:$G$8772,Übersicht!O445,Übersicht!$E$10)</f>
        <v>0</v>
      </c>
      <c r="X445">
        <f t="shared" si="137"/>
        <v>0</v>
      </c>
      <c r="Y445">
        <f t="shared" ca="1" si="138"/>
        <v>0.15479999999999999</v>
      </c>
      <c r="Z445">
        <f t="shared" ca="1" si="139"/>
        <v>0</v>
      </c>
      <c r="AA445">
        <f t="shared" ca="1" si="140"/>
        <v>0</v>
      </c>
      <c r="AB445">
        <f t="shared" ca="1" si="141"/>
        <v>0</v>
      </c>
      <c r="AC445">
        <f t="shared" ca="1" si="147"/>
        <v>0</v>
      </c>
      <c r="AD445">
        <f t="shared" ca="1" si="130"/>
        <v>0.15479999999999999</v>
      </c>
      <c r="AE445">
        <f t="shared" ca="1" si="142"/>
        <v>0</v>
      </c>
      <c r="AF445">
        <f t="shared" ca="1" si="143"/>
        <v>0.15479999999999999</v>
      </c>
      <c r="AG445">
        <f t="shared" ca="1" si="144"/>
        <v>0</v>
      </c>
      <c r="AH445">
        <f t="shared" ca="1" si="145"/>
        <v>1</v>
      </c>
    </row>
    <row r="446" spans="15:34" x14ac:dyDescent="0.25">
      <c r="O446">
        <v>390</v>
      </c>
      <c r="P446" s="2">
        <f t="shared" si="146"/>
        <v>44213.20833333239</v>
      </c>
      <c r="Q446">
        <f t="shared" si="131"/>
        <v>17</v>
      </c>
      <c r="R446">
        <f t="shared" si="132"/>
        <v>1</v>
      </c>
      <c r="S446">
        <f t="shared" si="133"/>
        <v>3</v>
      </c>
      <c r="T446">
        <f t="shared" si="134"/>
        <v>5</v>
      </c>
      <c r="U446">
        <f t="shared" si="135"/>
        <v>0</v>
      </c>
      <c r="V446">
        <f t="shared" ca="1" si="136"/>
        <v>0.17169999999999999</v>
      </c>
      <c r="W446">
        <f>INDEX(Solarstrahlungsdaten!$B$13:$G$8772,Übersicht!O446,Übersicht!$E$10)</f>
        <v>0</v>
      </c>
      <c r="X446">
        <f t="shared" si="137"/>
        <v>0</v>
      </c>
      <c r="Y446">
        <f t="shared" ca="1" si="138"/>
        <v>0.17169999999999999</v>
      </c>
      <c r="Z446">
        <f t="shared" ca="1" si="139"/>
        <v>0</v>
      </c>
      <c r="AA446">
        <f t="shared" ca="1" si="140"/>
        <v>0</v>
      </c>
      <c r="AB446">
        <f t="shared" ca="1" si="141"/>
        <v>0</v>
      </c>
      <c r="AC446">
        <f t="shared" ca="1" si="147"/>
        <v>0</v>
      </c>
      <c r="AD446">
        <f t="shared" ca="1" si="130"/>
        <v>0.17169999999999999</v>
      </c>
      <c r="AE446">
        <f t="shared" ca="1" si="142"/>
        <v>0</v>
      </c>
      <c r="AF446">
        <f t="shared" ca="1" si="143"/>
        <v>0.17169999999999999</v>
      </c>
      <c r="AG446">
        <f t="shared" ca="1" si="144"/>
        <v>0</v>
      </c>
      <c r="AH446">
        <f t="shared" ca="1" si="145"/>
        <v>1</v>
      </c>
    </row>
    <row r="447" spans="15:34" x14ac:dyDescent="0.25">
      <c r="O447">
        <v>391</v>
      </c>
      <c r="P447" s="2">
        <f t="shared" si="146"/>
        <v>44213.249999999054</v>
      </c>
      <c r="Q447">
        <f t="shared" si="131"/>
        <v>17</v>
      </c>
      <c r="R447">
        <f t="shared" si="132"/>
        <v>1</v>
      </c>
      <c r="S447">
        <f t="shared" si="133"/>
        <v>3</v>
      </c>
      <c r="T447">
        <f t="shared" si="134"/>
        <v>6</v>
      </c>
      <c r="U447">
        <f t="shared" si="135"/>
        <v>0</v>
      </c>
      <c r="V447">
        <f t="shared" ca="1" si="136"/>
        <v>0.30460000000000004</v>
      </c>
      <c r="W447">
        <f>INDEX(Solarstrahlungsdaten!$B$13:$G$8772,Übersicht!O447,Übersicht!$E$10)</f>
        <v>0</v>
      </c>
      <c r="X447">
        <f t="shared" si="137"/>
        <v>0</v>
      </c>
      <c r="Y447">
        <f t="shared" ca="1" si="138"/>
        <v>0.30460000000000004</v>
      </c>
      <c r="Z447">
        <f t="shared" ca="1" si="139"/>
        <v>0</v>
      </c>
      <c r="AA447">
        <f t="shared" ca="1" si="140"/>
        <v>0</v>
      </c>
      <c r="AB447">
        <f t="shared" ca="1" si="141"/>
        <v>0</v>
      </c>
      <c r="AC447">
        <f t="shared" ca="1" si="147"/>
        <v>0</v>
      </c>
      <c r="AD447">
        <f t="shared" ca="1" si="130"/>
        <v>0.30460000000000004</v>
      </c>
      <c r="AE447">
        <f t="shared" ca="1" si="142"/>
        <v>0</v>
      </c>
      <c r="AF447">
        <f t="shared" ca="1" si="143"/>
        <v>0.30460000000000004</v>
      </c>
      <c r="AG447">
        <f t="shared" ca="1" si="144"/>
        <v>0</v>
      </c>
      <c r="AH447">
        <f t="shared" ca="1" si="145"/>
        <v>1</v>
      </c>
    </row>
    <row r="448" spans="15:34" x14ac:dyDescent="0.25">
      <c r="O448">
        <v>392</v>
      </c>
      <c r="P448" s="2">
        <f t="shared" si="146"/>
        <v>44213.291666665718</v>
      </c>
      <c r="Q448">
        <f t="shared" si="131"/>
        <v>17</v>
      </c>
      <c r="R448">
        <f t="shared" si="132"/>
        <v>1</v>
      </c>
      <c r="S448">
        <f t="shared" si="133"/>
        <v>3</v>
      </c>
      <c r="T448">
        <f t="shared" si="134"/>
        <v>7</v>
      </c>
      <c r="U448">
        <f t="shared" si="135"/>
        <v>0</v>
      </c>
      <c r="V448">
        <f t="shared" ca="1" si="136"/>
        <v>0.49430000000000002</v>
      </c>
      <c r="W448">
        <f>INDEX(Solarstrahlungsdaten!$B$13:$G$8772,Übersicht!O448,Übersicht!$E$10)</f>
        <v>0</v>
      </c>
      <c r="X448">
        <f t="shared" si="137"/>
        <v>0</v>
      </c>
      <c r="Y448">
        <f t="shared" ca="1" si="138"/>
        <v>0.49430000000000002</v>
      </c>
      <c r="Z448">
        <f t="shared" ca="1" si="139"/>
        <v>0</v>
      </c>
      <c r="AA448">
        <f t="shared" ca="1" si="140"/>
        <v>0</v>
      </c>
      <c r="AB448">
        <f t="shared" ca="1" si="141"/>
        <v>0</v>
      </c>
      <c r="AC448">
        <f t="shared" ca="1" si="147"/>
        <v>0</v>
      </c>
      <c r="AD448">
        <f t="shared" ca="1" si="130"/>
        <v>0.49430000000000002</v>
      </c>
      <c r="AE448">
        <f t="shared" ca="1" si="142"/>
        <v>0</v>
      </c>
      <c r="AF448">
        <f t="shared" ca="1" si="143"/>
        <v>0.49430000000000002</v>
      </c>
      <c r="AG448">
        <f t="shared" ca="1" si="144"/>
        <v>0</v>
      </c>
      <c r="AH448">
        <f t="shared" ca="1" si="145"/>
        <v>1</v>
      </c>
    </row>
    <row r="449" spans="15:34" x14ac:dyDescent="0.25">
      <c r="O449">
        <v>393</v>
      </c>
      <c r="P449" s="2">
        <f t="shared" si="146"/>
        <v>44213.333333332383</v>
      </c>
      <c r="Q449">
        <f t="shared" si="131"/>
        <v>17</v>
      </c>
      <c r="R449">
        <f t="shared" si="132"/>
        <v>1</v>
      </c>
      <c r="S449">
        <f t="shared" si="133"/>
        <v>3</v>
      </c>
      <c r="T449">
        <f t="shared" si="134"/>
        <v>8</v>
      </c>
      <c r="U449">
        <f t="shared" si="135"/>
        <v>0</v>
      </c>
      <c r="V449">
        <f t="shared" ca="1" si="136"/>
        <v>0.53810000000000002</v>
      </c>
      <c r="W449">
        <f>INDEX(Solarstrahlungsdaten!$B$13:$G$8772,Übersicht!O449,Übersicht!$E$10)</f>
        <v>40.375</v>
      </c>
      <c r="X449">
        <f t="shared" si="137"/>
        <v>0.13889000000000001</v>
      </c>
      <c r="Y449">
        <f t="shared" ca="1" si="138"/>
        <v>0.39921000000000001</v>
      </c>
      <c r="Z449">
        <f t="shared" ca="1" si="139"/>
        <v>0.13889000000000001</v>
      </c>
      <c r="AA449">
        <f t="shared" ca="1" si="140"/>
        <v>0</v>
      </c>
      <c r="AB449">
        <f t="shared" ca="1" si="141"/>
        <v>0</v>
      </c>
      <c r="AC449">
        <f t="shared" ca="1" si="147"/>
        <v>0</v>
      </c>
      <c r="AD449">
        <f t="shared" ca="1" si="130"/>
        <v>0.39921000000000001</v>
      </c>
      <c r="AE449">
        <f t="shared" ca="1" si="142"/>
        <v>0</v>
      </c>
      <c r="AF449">
        <f t="shared" ca="1" si="143"/>
        <v>0.39921000000000001</v>
      </c>
      <c r="AG449">
        <f t="shared" ca="1" si="144"/>
        <v>0</v>
      </c>
      <c r="AH449">
        <f t="shared" ca="1" si="145"/>
        <v>1</v>
      </c>
    </row>
    <row r="450" spans="15:34" x14ac:dyDescent="0.25">
      <c r="O450">
        <v>394</v>
      </c>
      <c r="P450" s="2">
        <f t="shared" si="146"/>
        <v>44213.374999999047</v>
      </c>
      <c r="Q450">
        <f t="shared" si="131"/>
        <v>17</v>
      </c>
      <c r="R450">
        <f t="shared" si="132"/>
        <v>1</v>
      </c>
      <c r="S450">
        <f t="shared" si="133"/>
        <v>3</v>
      </c>
      <c r="T450">
        <f t="shared" si="134"/>
        <v>9</v>
      </c>
      <c r="U450">
        <f t="shared" si="135"/>
        <v>0</v>
      </c>
      <c r="V450">
        <f t="shared" ca="1" si="136"/>
        <v>0.50449999999999995</v>
      </c>
      <c r="W450">
        <f>INDEX(Solarstrahlungsdaten!$B$13:$G$8772,Übersicht!O450,Übersicht!$E$10)</f>
        <v>129.875</v>
      </c>
      <c r="X450">
        <f t="shared" si="137"/>
        <v>0.44676999999999994</v>
      </c>
      <c r="Y450">
        <f t="shared" ca="1" si="138"/>
        <v>5.7730000000000004E-2</v>
      </c>
      <c r="Z450">
        <f t="shared" ca="1" si="139"/>
        <v>0.44676999999999994</v>
      </c>
      <c r="AA450">
        <f t="shared" ca="1" si="140"/>
        <v>0</v>
      </c>
      <c r="AB450">
        <f t="shared" ca="1" si="141"/>
        <v>0</v>
      </c>
      <c r="AC450">
        <f t="shared" ca="1" si="147"/>
        <v>0</v>
      </c>
      <c r="AD450">
        <f t="shared" ca="1" si="130"/>
        <v>5.7730000000000004E-2</v>
      </c>
      <c r="AE450">
        <f t="shared" ca="1" si="142"/>
        <v>0</v>
      </c>
      <c r="AF450">
        <f t="shared" ca="1" si="143"/>
        <v>5.7730000000000004E-2</v>
      </c>
      <c r="AG450">
        <f t="shared" ca="1" si="144"/>
        <v>0</v>
      </c>
      <c r="AH450">
        <f t="shared" ca="1" si="145"/>
        <v>1</v>
      </c>
    </row>
    <row r="451" spans="15:34" x14ac:dyDescent="0.25">
      <c r="O451">
        <v>395</v>
      </c>
      <c r="P451" s="2">
        <f t="shared" si="146"/>
        <v>44213.416666665711</v>
      </c>
      <c r="Q451">
        <f t="shared" si="131"/>
        <v>17</v>
      </c>
      <c r="R451">
        <f t="shared" si="132"/>
        <v>1</v>
      </c>
      <c r="S451">
        <f t="shared" si="133"/>
        <v>3</v>
      </c>
      <c r="T451">
        <f t="shared" si="134"/>
        <v>10</v>
      </c>
      <c r="U451">
        <f t="shared" si="135"/>
        <v>0</v>
      </c>
      <c r="V451">
        <f t="shared" ca="1" si="136"/>
        <v>0.46820000000000001</v>
      </c>
      <c r="W451">
        <f>INDEX(Solarstrahlungsdaten!$B$13:$G$8772,Übersicht!O451,Übersicht!$E$10)</f>
        <v>193.88</v>
      </c>
      <c r="X451">
        <f t="shared" si="137"/>
        <v>0.66694719999999996</v>
      </c>
      <c r="Y451">
        <f t="shared" ca="1" si="138"/>
        <v>-0.19874719999999996</v>
      </c>
      <c r="Z451">
        <f t="shared" ca="1" si="139"/>
        <v>0.46820000000000001</v>
      </c>
      <c r="AA451">
        <f t="shared" ca="1" si="140"/>
        <v>0.19874719999999996</v>
      </c>
      <c r="AB451">
        <f t="shared" ca="1" si="141"/>
        <v>0</v>
      </c>
      <c r="AC451">
        <f t="shared" ca="1" si="147"/>
        <v>0.19874719999999996</v>
      </c>
      <c r="AD451">
        <f t="shared" ca="1" si="130"/>
        <v>0</v>
      </c>
      <c r="AE451">
        <f t="shared" ca="1" si="142"/>
        <v>0</v>
      </c>
      <c r="AF451">
        <f t="shared" ca="1" si="143"/>
        <v>0</v>
      </c>
      <c r="AG451">
        <f t="shared" ca="1" si="144"/>
        <v>4.9686799999999989E-2</v>
      </c>
      <c r="AH451">
        <f t="shared" ca="1" si="145"/>
        <v>0</v>
      </c>
    </row>
    <row r="452" spans="15:34" x14ac:dyDescent="0.25">
      <c r="O452">
        <v>396</v>
      </c>
      <c r="P452" s="2">
        <f t="shared" si="146"/>
        <v>44213.458333332375</v>
      </c>
      <c r="Q452">
        <f t="shared" si="131"/>
        <v>17</v>
      </c>
      <c r="R452">
        <f t="shared" si="132"/>
        <v>1</v>
      </c>
      <c r="S452">
        <f t="shared" si="133"/>
        <v>3</v>
      </c>
      <c r="T452">
        <f t="shared" si="134"/>
        <v>11</v>
      </c>
      <c r="U452">
        <f t="shared" si="135"/>
        <v>0</v>
      </c>
      <c r="V452">
        <f t="shared" ca="1" si="136"/>
        <v>0.46750000000000003</v>
      </c>
      <c r="W452">
        <f>INDEX(Solarstrahlungsdaten!$B$13:$G$8772,Übersicht!O452,Übersicht!$E$10)</f>
        <v>231.61500000000001</v>
      </c>
      <c r="X452">
        <f t="shared" si="137"/>
        <v>0.79675560000000001</v>
      </c>
      <c r="Y452">
        <f t="shared" ca="1" si="138"/>
        <v>-0.32925559999999998</v>
      </c>
      <c r="Z452">
        <f t="shared" ca="1" si="139"/>
        <v>0.46750000000000003</v>
      </c>
      <c r="AA452">
        <f t="shared" ca="1" si="140"/>
        <v>0.32925559999999998</v>
      </c>
      <c r="AB452">
        <f t="shared" ca="1" si="141"/>
        <v>0</v>
      </c>
      <c r="AC452">
        <f t="shared" ca="1" si="147"/>
        <v>0.52800279999999988</v>
      </c>
      <c r="AD452">
        <f t="shared" ca="1" si="130"/>
        <v>0</v>
      </c>
      <c r="AE452">
        <f t="shared" ca="1" si="142"/>
        <v>0</v>
      </c>
      <c r="AF452">
        <f t="shared" ca="1" si="143"/>
        <v>0</v>
      </c>
      <c r="AG452">
        <f t="shared" ca="1" si="144"/>
        <v>0.13200069999999997</v>
      </c>
      <c r="AH452">
        <f t="shared" ca="1" si="145"/>
        <v>0</v>
      </c>
    </row>
    <row r="453" spans="15:34" x14ac:dyDescent="0.25">
      <c r="O453">
        <v>397</v>
      </c>
      <c r="P453" s="2">
        <f t="shared" si="146"/>
        <v>44213.49999999904</v>
      </c>
      <c r="Q453">
        <f t="shared" si="131"/>
        <v>17</v>
      </c>
      <c r="R453">
        <f t="shared" si="132"/>
        <v>1</v>
      </c>
      <c r="S453">
        <f t="shared" si="133"/>
        <v>3</v>
      </c>
      <c r="T453">
        <f t="shared" si="134"/>
        <v>12</v>
      </c>
      <c r="U453">
        <f t="shared" si="135"/>
        <v>0</v>
      </c>
      <c r="V453">
        <f t="shared" ca="1" si="136"/>
        <v>0.50949999999999995</v>
      </c>
      <c r="W453">
        <f>INDEX(Solarstrahlungsdaten!$B$13:$G$8772,Übersicht!O453,Übersicht!$E$10)</f>
        <v>215.05500000000001</v>
      </c>
      <c r="X453">
        <f t="shared" si="137"/>
        <v>0.73978919999999992</v>
      </c>
      <c r="Y453">
        <f t="shared" ca="1" si="138"/>
        <v>-0.23028919999999997</v>
      </c>
      <c r="Z453">
        <f t="shared" ca="1" si="139"/>
        <v>0.50949999999999995</v>
      </c>
      <c r="AA453">
        <f t="shared" ca="1" si="140"/>
        <v>0.23028919999999997</v>
      </c>
      <c r="AB453">
        <f t="shared" ca="1" si="141"/>
        <v>0</v>
      </c>
      <c r="AC453">
        <f t="shared" ca="1" si="147"/>
        <v>0.75829199999999986</v>
      </c>
      <c r="AD453">
        <f t="shared" ca="1" si="130"/>
        <v>0</v>
      </c>
      <c r="AE453">
        <f t="shared" ca="1" si="142"/>
        <v>0</v>
      </c>
      <c r="AF453">
        <f t="shared" ca="1" si="143"/>
        <v>0</v>
      </c>
      <c r="AG453">
        <f t="shared" ca="1" si="144"/>
        <v>0.18957299999999996</v>
      </c>
      <c r="AH453">
        <f t="shared" ca="1" si="145"/>
        <v>0</v>
      </c>
    </row>
    <row r="454" spans="15:34" x14ac:dyDescent="0.25">
      <c r="O454">
        <v>398</v>
      </c>
      <c r="P454" s="2">
        <f t="shared" si="146"/>
        <v>44213.541666665704</v>
      </c>
      <c r="Q454">
        <f t="shared" si="131"/>
        <v>17</v>
      </c>
      <c r="R454">
        <f t="shared" si="132"/>
        <v>1</v>
      </c>
      <c r="S454">
        <f t="shared" si="133"/>
        <v>3</v>
      </c>
      <c r="T454">
        <f t="shared" si="134"/>
        <v>13</v>
      </c>
      <c r="U454">
        <f t="shared" si="135"/>
        <v>0</v>
      </c>
      <c r="V454">
        <f t="shared" ca="1" si="136"/>
        <v>0.52870000000000006</v>
      </c>
      <c r="W454">
        <f>INDEX(Solarstrahlungsdaten!$B$13:$G$8772,Übersicht!O454,Übersicht!$E$10)</f>
        <v>165.285</v>
      </c>
      <c r="X454">
        <f t="shared" si="137"/>
        <v>0.56858039999999999</v>
      </c>
      <c r="Y454">
        <f t="shared" ca="1" si="138"/>
        <v>-3.9880399999999927E-2</v>
      </c>
      <c r="Z454">
        <f t="shared" ca="1" si="139"/>
        <v>0.52870000000000006</v>
      </c>
      <c r="AA454">
        <f t="shared" ca="1" si="140"/>
        <v>3.9880399999999927E-2</v>
      </c>
      <c r="AB454">
        <f t="shared" ca="1" si="141"/>
        <v>0</v>
      </c>
      <c r="AC454">
        <f t="shared" ca="1" si="147"/>
        <v>0.79817239999999978</v>
      </c>
      <c r="AD454">
        <f t="shared" ca="1" si="130"/>
        <v>0</v>
      </c>
      <c r="AE454">
        <f t="shared" ca="1" si="142"/>
        <v>0</v>
      </c>
      <c r="AF454">
        <f t="shared" ca="1" si="143"/>
        <v>0</v>
      </c>
      <c r="AG454">
        <f t="shared" ca="1" si="144"/>
        <v>0.19954309999999995</v>
      </c>
      <c r="AH454">
        <f t="shared" ca="1" si="145"/>
        <v>0</v>
      </c>
    </row>
    <row r="455" spans="15:34" x14ac:dyDescent="0.25">
      <c r="O455">
        <v>399</v>
      </c>
      <c r="P455" s="2">
        <f t="shared" si="146"/>
        <v>44213.583333332368</v>
      </c>
      <c r="Q455">
        <f t="shared" si="131"/>
        <v>17</v>
      </c>
      <c r="R455">
        <f t="shared" si="132"/>
        <v>1</v>
      </c>
      <c r="S455">
        <f t="shared" si="133"/>
        <v>3</v>
      </c>
      <c r="T455">
        <f t="shared" si="134"/>
        <v>14</v>
      </c>
      <c r="U455">
        <f t="shared" si="135"/>
        <v>0</v>
      </c>
      <c r="V455">
        <f t="shared" ca="1" si="136"/>
        <v>0.47470000000000001</v>
      </c>
      <c r="W455">
        <f>INDEX(Solarstrahlungsdaten!$B$13:$G$8772,Übersicht!O455,Übersicht!$E$10)</f>
        <v>114.33500000000001</v>
      </c>
      <c r="X455">
        <f t="shared" si="137"/>
        <v>0.39331240000000001</v>
      </c>
      <c r="Y455">
        <f t="shared" ca="1" si="138"/>
        <v>8.1387600000000004E-2</v>
      </c>
      <c r="Z455">
        <f t="shared" ca="1" si="139"/>
        <v>0.39331240000000001</v>
      </c>
      <c r="AA455">
        <f t="shared" ca="1" si="140"/>
        <v>0</v>
      </c>
      <c r="AB455">
        <f t="shared" ca="1" si="141"/>
        <v>8.1387600000000004E-2</v>
      </c>
      <c r="AC455">
        <f t="shared" ca="1" si="147"/>
        <v>0.71678479999999978</v>
      </c>
      <c r="AD455">
        <f t="shared" ca="1" si="130"/>
        <v>0</v>
      </c>
      <c r="AE455">
        <f t="shared" ca="1" si="142"/>
        <v>0</v>
      </c>
      <c r="AF455">
        <f t="shared" ca="1" si="143"/>
        <v>0</v>
      </c>
      <c r="AG455">
        <f t="shared" ca="1" si="144"/>
        <v>0.17919619999999994</v>
      </c>
      <c r="AH455">
        <f t="shared" ca="1" si="145"/>
        <v>0</v>
      </c>
    </row>
    <row r="456" spans="15:34" x14ac:dyDescent="0.25">
      <c r="O456">
        <v>400</v>
      </c>
      <c r="P456" s="2">
        <f t="shared" si="146"/>
        <v>44213.624999999032</v>
      </c>
      <c r="Q456">
        <f t="shared" si="131"/>
        <v>17</v>
      </c>
      <c r="R456">
        <f t="shared" si="132"/>
        <v>1</v>
      </c>
      <c r="S456">
        <f t="shared" si="133"/>
        <v>3</v>
      </c>
      <c r="T456">
        <f t="shared" si="134"/>
        <v>15</v>
      </c>
      <c r="U456">
        <f t="shared" si="135"/>
        <v>0</v>
      </c>
      <c r="V456">
        <f t="shared" ca="1" si="136"/>
        <v>0.42760000000000004</v>
      </c>
      <c r="W456">
        <f>INDEX(Solarstrahlungsdaten!$B$13:$G$8772,Übersicht!O456,Übersicht!$E$10)</f>
        <v>4.3549999999999995</v>
      </c>
      <c r="X456">
        <f t="shared" si="137"/>
        <v>1.4981199999999998E-2</v>
      </c>
      <c r="Y456">
        <f t="shared" ca="1" si="138"/>
        <v>0.41261880000000006</v>
      </c>
      <c r="Z456">
        <f t="shared" ca="1" si="139"/>
        <v>1.4981199999999998E-2</v>
      </c>
      <c r="AA456">
        <f t="shared" ca="1" si="140"/>
        <v>0</v>
      </c>
      <c r="AB456">
        <f t="shared" ca="1" si="141"/>
        <v>0.41261880000000006</v>
      </c>
      <c r="AC456">
        <f t="shared" ca="1" si="147"/>
        <v>0.30416599999999971</v>
      </c>
      <c r="AD456">
        <f t="shared" ca="1" si="130"/>
        <v>0</v>
      </c>
      <c r="AE456">
        <f t="shared" ca="1" si="142"/>
        <v>0</v>
      </c>
      <c r="AF456">
        <f t="shared" ca="1" si="143"/>
        <v>0</v>
      </c>
      <c r="AG456">
        <f t="shared" ca="1" si="144"/>
        <v>7.6041499999999929E-2</v>
      </c>
      <c r="AH456">
        <f t="shared" ca="1" si="145"/>
        <v>0</v>
      </c>
    </row>
    <row r="457" spans="15:34" x14ac:dyDescent="0.25">
      <c r="O457">
        <v>401</v>
      </c>
      <c r="P457" s="2">
        <f t="shared" si="146"/>
        <v>44213.666666665697</v>
      </c>
      <c r="Q457">
        <f t="shared" si="131"/>
        <v>17</v>
      </c>
      <c r="R457">
        <f t="shared" si="132"/>
        <v>1</v>
      </c>
      <c r="S457">
        <f t="shared" si="133"/>
        <v>3</v>
      </c>
      <c r="T457">
        <f t="shared" si="134"/>
        <v>16</v>
      </c>
      <c r="U457">
        <f t="shared" si="135"/>
        <v>0</v>
      </c>
      <c r="V457">
        <f t="shared" ca="1" si="136"/>
        <v>0.41339999999999999</v>
      </c>
      <c r="W457">
        <f>INDEX(Solarstrahlungsdaten!$B$13:$G$8772,Übersicht!O457,Übersicht!$E$10)</f>
        <v>0</v>
      </c>
      <c r="X457">
        <f t="shared" si="137"/>
        <v>0</v>
      </c>
      <c r="Y457">
        <f t="shared" ca="1" si="138"/>
        <v>0.41339999999999999</v>
      </c>
      <c r="Z457">
        <f t="shared" ca="1" si="139"/>
        <v>0</v>
      </c>
      <c r="AA457">
        <f t="shared" ca="1" si="140"/>
        <v>0</v>
      </c>
      <c r="AB457">
        <f t="shared" ca="1" si="141"/>
        <v>0.30416599999999971</v>
      </c>
      <c r="AC457">
        <f t="shared" ca="1" si="147"/>
        <v>0</v>
      </c>
      <c r="AD457">
        <f t="shared" ca="1" si="130"/>
        <v>0.10923400000000028</v>
      </c>
      <c r="AE457">
        <f t="shared" ca="1" si="142"/>
        <v>0</v>
      </c>
      <c r="AF457">
        <f t="shared" ca="1" si="143"/>
        <v>0.10923400000000028</v>
      </c>
      <c r="AG457">
        <f t="shared" ca="1" si="144"/>
        <v>0</v>
      </c>
      <c r="AH457">
        <f t="shared" ca="1" si="145"/>
        <v>1</v>
      </c>
    </row>
    <row r="458" spans="15:34" x14ac:dyDescent="0.25">
      <c r="O458">
        <v>402</v>
      </c>
      <c r="P458" s="2">
        <f t="shared" si="146"/>
        <v>44213.708333332361</v>
      </c>
      <c r="Q458">
        <f t="shared" si="131"/>
        <v>17</v>
      </c>
      <c r="R458">
        <f t="shared" si="132"/>
        <v>1</v>
      </c>
      <c r="S458">
        <f t="shared" si="133"/>
        <v>3</v>
      </c>
      <c r="T458">
        <f t="shared" si="134"/>
        <v>17</v>
      </c>
      <c r="U458">
        <f t="shared" si="135"/>
        <v>0</v>
      </c>
      <c r="V458">
        <f t="shared" ca="1" si="136"/>
        <v>0.48220000000000007</v>
      </c>
      <c r="W458">
        <f>INDEX(Solarstrahlungsdaten!$B$13:$G$8772,Übersicht!O458,Übersicht!$E$10)</f>
        <v>0</v>
      </c>
      <c r="X458">
        <f t="shared" si="137"/>
        <v>0</v>
      </c>
      <c r="Y458">
        <f t="shared" ca="1" si="138"/>
        <v>0.48220000000000007</v>
      </c>
      <c r="Z458">
        <f t="shared" ca="1" si="139"/>
        <v>0</v>
      </c>
      <c r="AA458">
        <f t="shared" ca="1" si="140"/>
        <v>0</v>
      </c>
      <c r="AB458">
        <f t="shared" ca="1" si="141"/>
        <v>0</v>
      </c>
      <c r="AC458">
        <f t="shared" ca="1" si="147"/>
        <v>0</v>
      </c>
      <c r="AD458">
        <f t="shared" ca="1" si="130"/>
        <v>0.48220000000000007</v>
      </c>
      <c r="AE458">
        <f t="shared" ca="1" si="142"/>
        <v>0</v>
      </c>
      <c r="AF458">
        <f t="shared" ca="1" si="143"/>
        <v>0.48220000000000007</v>
      </c>
      <c r="AG458">
        <f t="shared" ca="1" si="144"/>
        <v>0</v>
      </c>
      <c r="AH458">
        <f t="shared" ca="1" si="145"/>
        <v>1</v>
      </c>
    </row>
    <row r="459" spans="15:34" x14ac:dyDescent="0.25">
      <c r="O459">
        <v>403</v>
      </c>
      <c r="P459" s="2">
        <f t="shared" si="146"/>
        <v>44213.749999999025</v>
      </c>
      <c r="Q459">
        <f t="shared" si="131"/>
        <v>17</v>
      </c>
      <c r="R459">
        <f t="shared" si="132"/>
        <v>1</v>
      </c>
      <c r="S459">
        <f t="shared" si="133"/>
        <v>3</v>
      </c>
      <c r="T459">
        <f t="shared" si="134"/>
        <v>18</v>
      </c>
      <c r="U459">
        <f t="shared" si="135"/>
        <v>0</v>
      </c>
      <c r="V459">
        <f t="shared" ca="1" si="136"/>
        <v>0.62809999999999999</v>
      </c>
      <c r="W459">
        <f>INDEX(Solarstrahlungsdaten!$B$13:$G$8772,Übersicht!O459,Übersicht!$E$10)</f>
        <v>0</v>
      </c>
      <c r="X459">
        <f t="shared" si="137"/>
        <v>0</v>
      </c>
      <c r="Y459">
        <f t="shared" ca="1" si="138"/>
        <v>0.62809999999999999</v>
      </c>
      <c r="Z459">
        <f t="shared" ca="1" si="139"/>
        <v>0</v>
      </c>
      <c r="AA459">
        <f t="shared" ca="1" si="140"/>
        <v>0</v>
      </c>
      <c r="AB459">
        <f t="shared" ca="1" si="141"/>
        <v>0</v>
      </c>
      <c r="AC459">
        <f t="shared" ca="1" si="147"/>
        <v>0</v>
      </c>
      <c r="AD459">
        <f t="shared" ca="1" si="130"/>
        <v>0.62809999999999999</v>
      </c>
      <c r="AE459">
        <f t="shared" ca="1" si="142"/>
        <v>0</v>
      </c>
      <c r="AF459">
        <f t="shared" ca="1" si="143"/>
        <v>0.62809999999999999</v>
      </c>
      <c r="AG459">
        <f t="shared" ca="1" si="144"/>
        <v>0</v>
      </c>
      <c r="AH459">
        <f t="shared" ca="1" si="145"/>
        <v>1</v>
      </c>
    </row>
    <row r="460" spans="15:34" x14ac:dyDescent="0.25">
      <c r="O460">
        <v>404</v>
      </c>
      <c r="P460" s="2">
        <f t="shared" si="146"/>
        <v>44213.791666665689</v>
      </c>
      <c r="Q460">
        <f t="shared" si="131"/>
        <v>17</v>
      </c>
      <c r="R460">
        <f t="shared" si="132"/>
        <v>1</v>
      </c>
      <c r="S460">
        <f t="shared" si="133"/>
        <v>3</v>
      </c>
      <c r="T460">
        <f t="shared" si="134"/>
        <v>19</v>
      </c>
      <c r="U460">
        <f t="shared" si="135"/>
        <v>0</v>
      </c>
      <c r="V460">
        <f t="shared" ca="1" si="136"/>
        <v>0.74069999999999991</v>
      </c>
      <c r="W460">
        <f>INDEX(Solarstrahlungsdaten!$B$13:$G$8772,Übersicht!O460,Übersicht!$E$10)</f>
        <v>0</v>
      </c>
      <c r="X460">
        <f t="shared" si="137"/>
        <v>0</v>
      </c>
      <c r="Y460">
        <f t="shared" ca="1" si="138"/>
        <v>0.74069999999999991</v>
      </c>
      <c r="Z460">
        <f t="shared" ca="1" si="139"/>
        <v>0</v>
      </c>
      <c r="AA460">
        <f t="shared" ca="1" si="140"/>
        <v>0</v>
      </c>
      <c r="AB460">
        <f t="shared" ca="1" si="141"/>
        <v>0</v>
      </c>
      <c r="AC460">
        <f t="shared" ca="1" si="147"/>
        <v>0</v>
      </c>
      <c r="AD460">
        <f t="shared" ca="1" si="130"/>
        <v>0.74069999999999991</v>
      </c>
      <c r="AE460">
        <f t="shared" ca="1" si="142"/>
        <v>0</v>
      </c>
      <c r="AF460">
        <f t="shared" ca="1" si="143"/>
        <v>0.74069999999999991</v>
      </c>
      <c r="AG460">
        <f t="shared" ca="1" si="144"/>
        <v>0</v>
      </c>
      <c r="AH460">
        <f t="shared" ca="1" si="145"/>
        <v>1</v>
      </c>
    </row>
    <row r="461" spans="15:34" x14ac:dyDescent="0.25">
      <c r="O461">
        <v>405</v>
      </c>
      <c r="P461" s="2">
        <f t="shared" si="146"/>
        <v>44213.833333332354</v>
      </c>
      <c r="Q461">
        <f t="shared" si="131"/>
        <v>17</v>
      </c>
      <c r="R461">
        <f t="shared" si="132"/>
        <v>1</v>
      </c>
      <c r="S461">
        <f t="shared" si="133"/>
        <v>3</v>
      </c>
      <c r="T461">
        <f t="shared" si="134"/>
        <v>20</v>
      </c>
      <c r="U461">
        <f t="shared" si="135"/>
        <v>0</v>
      </c>
      <c r="V461">
        <f t="shared" ca="1" si="136"/>
        <v>0.70369999999999988</v>
      </c>
      <c r="W461">
        <f>INDEX(Solarstrahlungsdaten!$B$13:$G$8772,Übersicht!O461,Übersicht!$E$10)</f>
        <v>0</v>
      </c>
      <c r="X461">
        <f t="shared" si="137"/>
        <v>0</v>
      </c>
      <c r="Y461">
        <f t="shared" ca="1" si="138"/>
        <v>0.70369999999999988</v>
      </c>
      <c r="Z461">
        <f t="shared" ca="1" si="139"/>
        <v>0</v>
      </c>
      <c r="AA461">
        <f t="shared" ca="1" si="140"/>
        <v>0</v>
      </c>
      <c r="AB461">
        <f t="shared" ca="1" si="141"/>
        <v>0</v>
      </c>
      <c r="AC461">
        <f t="shared" ca="1" si="147"/>
        <v>0</v>
      </c>
      <c r="AD461">
        <f t="shared" ca="1" si="130"/>
        <v>0.70369999999999988</v>
      </c>
      <c r="AE461">
        <f t="shared" ca="1" si="142"/>
        <v>0</v>
      </c>
      <c r="AF461">
        <f t="shared" ca="1" si="143"/>
        <v>0.70369999999999988</v>
      </c>
      <c r="AG461">
        <f t="shared" ca="1" si="144"/>
        <v>0</v>
      </c>
      <c r="AH461">
        <f t="shared" ca="1" si="145"/>
        <v>1</v>
      </c>
    </row>
    <row r="462" spans="15:34" x14ac:dyDescent="0.25">
      <c r="O462">
        <v>406</v>
      </c>
      <c r="P462" s="2">
        <f t="shared" si="146"/>
        <v>44213.874999999018</v>
      </c>
      <c r="Q462">
        <f t="shared" si="131"/>
        <v>17</v>
      </c>
      <c r="R462">
        <f t="shared" si="132"/>
        <v>1</v>
      </c>
      <c r="S462">
        <f t="shared" si="133"/>
        <v>3</v>
      </c>
      <c r="T462">
        <f t="shared" si="134"/>
        <v>21</v>
      </c>
      <c r="U462">
        <f t="shared" si="135"/>
        <v>0</v>
      </c>
      <c r="V462">
        <f t="shared" ca="1" si="136"/>
        <v>0.58629999999999993</v>
      </c>
      <c r="W462">
        <f>INDEX(Solarstrahlungsdaten!$B$13:$G$8772,Übersicht!O462,Übersicht!$E$10)</f>
        <v>0</v>
      </c>
      <c r="X462">
        <f t="shared" si="137"/>
        <v>0</v>
      </c>
      <c r="Y462">
        <f t="shared" ca="1" si="138"/>
        <v>0.58629999999999993</v>
      </c>
      <c r="Z462">
        <f t="shared" ca="1" si="139"/>
        <v>0</v>
      </c>
      <c r="AA462">
        <f t="shared" ca="1" si="140"/>
        <v>0</v>
      </c>
      <c r="AB462">
        <f t="shared" ca="1" si="141"/>
        <v>0</v>
      </c>
      <c r="AC462">
        <f t="shared" ca="1" si="147"/>
        <v>0</v>
      </c>
      <c r="AD462">
        <f t="shared" ca="1" si="130"/>
        <v>0.58629999999999993</v>
      </c>
      <c r="AE462">
        <f t="shared" ca="1" si="142"/>
        <v>0</v>
      </c>
      <c r="AF462">
        <f t="shared" ca="1" si="143"/>
        <v>0.58629999999999993</v>
      </c>
      <c r="AG462">
        <f t="shared" ca="1" si="144"/>
        <v>0</v>
      </c>
      <c r="AH462">
        <f t="shared" ca="1" si="145"/>
        <v>1</v>
      </c>
    </row>
    <row r="463" spans="15:34" x14ac:dyDescent="0.25">
      <c r="O463">
        <v>407</v>
      </c>
      <c r="P463" s="2">
        <f t="shared" si="146"/>
        <v>44213.916666665682</v>
      </c>
      <c r="Q463">
        <f t="shared" si="131"/>
        <v>17</v>
      </c>
      <c r="R463">
        <f t="shared" si="132"/>
        <v>1</v>
      </c>
      <c r="S463">
        <f t="shared" si="133"/>
        <v>3</v>
      </c>
      <c r="T463">
        <f t="shared" si="134"/>
        <v>22</v>
      </c>
      <c r="U463">
        <f t="shared" si="135"/>
        <v>0</v>
      </c>
      <c r="V463">
        <f t="shared" ca="1" si="136"/>
        <v>0.49419999999999997</v>
      </c>
      <c r="W463">
        <f>INDEX(Solarstrahlungsdaten!$B$13:$G$8772,Übersicht!O463,Übersicht!$E$10)</f>
        <v>0</v>
      </c>
      <c r="X463">
        <f t="shared" si="137"/>
        <v>0</v>
      </c>
      <c r="Y463">
        <f t="shared" ca="1" si="138"/>
        <v>0.49419999999999997</v>
      </c>
      <c r="Z463">
        <f t="shared" ca="1" si="139"/>
        <v>0</v>
      </c>
      <c r="AA463">
        <f t="shared" ca="1" si="140"/>
        <v>0</v>
      </c>
      <c r="AB463">
        <f t="shared" ca="1" si="141"/>
        <v>0</v>
      </c>
      <c r="AC463">
        <f t="shared" ca="1" si="147"/>
        <v>0</v>
      </c>
      <c r="AD463">
        <f t="shared" ca="1" si="130"/>
        <v>0.49419999999999997</v>
      </c>
      <c r="AE463">
        <f t="shared" ca="1" si="142"/>
        <v>0</v>
      </c>
      <c r="AF463">
        <f t="shared" ca="1" si="143"/>
        <v>0.49419999999999997</v>
      </c>
      <c r="AG463">
        <f t="shared" ca="1" si="144"/>
        <v>0</v>
      </c>
      <c r="AH463">
        <f t="shared" ca="1" si="145"/>
        <v>1</v>
      </c>
    </row>
    <row r="464" spans="15:34" x14ac:dyDescent="0.25">
      <c r="O464">
        <v>408</v>
      </c>
      <c r="P464" s="2">
        <f t="shared" si="146"/>
        <v>44213.958333332346</v>
      </c>
      <c r="Q464">
        <f t="shared" si="131"/>
        <v>17</v>
      </c>
      <c r="R464">
        <f t="shared" si="132"/>
        <v>1</v>
      </c>
      <c r="S464">
        <f t="shared" si="133"/>
        <v>3</v>
      </c>
      <c r="T464">
        <f t="shared" si="134"/>
        <v>23</v>
      </c>
      <c r="U464">
        <f t="shared" si="135"/>
        <v>0</v>
      </c>
      <c r="V464">
        <f t="shared" ca="1" si="136"/>
        <v>0.37639999999999996</v>
      </c>
      <c r="W464">
        <f>INDEX(Solarstrahlungsdaten!$B$13:$G$8772,Übersicht!O464,Übersicht!$E$10)</f>
        <v>0</v>
      </c>
      <c r="X464">
        <f t="shared" si="137"/>
        <v>0</v>
      </c>
      <c r="Y464">
        <f t="shared" ca="1" si="138"/>
        <v>0.37639999999999996</v>
      </c>
      <c r="Z464">
        <f t="shared" ca="1" si="139"/>
        <v>0</v>
      </c>
      <c r="AA464">
        <f t="shared" ca="1" si="140"/>
        <v>0</v>
      </c>
      <c r="AB464">
        <f t="shared" ca="1" si="141"/>
        <v>0</v>
      </c>
      <c r="AC464">
        <f t="shared" ca="1" si="147"/>
        <v>0</v>
      </c>
      <c r="AD464">
        <f t="shared" ca="1" si="130"/>
        <v>0.37639999999999996</v>
      </c>
      <c r="AE464">
        <f t="shared" ca="1" si="142"/>
        <v>0</v>
      </c>
      <c r="AF464">
        <f t="shared" ca="1" si="143"/>
        <v>0.37639999999999996</v>
      </c>
      <c r="AG464">
        <f t="shared" ca="1" si="144"/>
        <v>0</v>
      </c>
      <c r="AH464">
        <f t="shared" ca="1" si="145"/>
        <v>1</v>
      </c>
    </row>
    <row r="465" spans="15:34" x14ac:dyDescent="0.25">
      <c r="O465">
        <v>409</v>
      </c>
      <c r="P465" s="2">
        <f t="shared" si="146"/>
        <v>44213.99999999901</v>
      </c>
      <c r="Q465">
        <f t="shared" si="131"/>
        <v>18</v>
      </c>
      <c r="R465">
        <f t="shared" si="132"/>
        <v>1</v>
      </c>
      <c r="S465">
        <f t="shared" si="133"/>
        <v>3</v>
      </c>
      <c r="T465">
        <f t="shared" si="134"/>
        <v>0</v>
      </c>
      <c r="U465">
        <f t="shared" si="135"/>
        <v>0</v>
      </c>
      <c r="V465">
        <f t="shared" ca="1" si="136"/>
        <v>0.25819999999999999</v>
      </c>
      <c r="W465">
        <f>INDEX(Solarstrahlungsdaten!$B$13:$G$8772,Übersicht!O465,Übersicht!$E$10)</f>
        <v>0</v>
      </c>
      <c r="X465">
        <f t="shared" si="137"/>
        <v>0</v>
      </c>
      <c r="Y465">
        <f t="shared" ca="1" si="138"/>
        <v>0.25819999999999999</v>
      </c>
      <c r="Z465">
        <f t="shared" ca="1" si="139"/>
        <v>0</v>
      </c>
      <c r="AA465">
        <f t="shared" ca="1" si="140"/>
        <v>0</v>
      </c>
      <c r="AB465">
        <f t="shared" ca="1" si="141"/>
        <v>0</v>
      </c>
      <c r="AC465">
        <f t="shared" ca="1" si="147"/>
        <v>0</v>
      </c>
      <c r="AD465">
        <f t="shared" ca="1" si="130"/>
        <v>0.25819999999999999</v>
      </c>
      <c r="AE465">
        <f t="shared" ca="1" si="142"/>
        <v>0</v>
      </c>
      <c r="AF465">
        <f t="shared" ca="1" si="143"/>
        <v>0.25819999999999999</v>
      </c>
      <c r="AG465">
        <f t="shared" ca="1" si="144"/>
        <v>0</v>
      </c>
      <c r="AH465">
        <f t="shared" ca="1" si="145"/>
        <v>1</v>
      </c>
    </row>
    <row r="466" spans="15:34" x14ac:dyDescent="0.25">
      <c r="O466">
        <v>410</v>
      </c>
      <c r="P466" s="2">
        <f t="shared" si="146"/>
        <v>44214.041666665675</v>
      </c>
      <c r="Q466">
        <f t="shared" si="131"/>
        <v>18</v>
      </c>
      <c r="R466">
        <f t="shared" si="132"/>
        <v>1</v>
      </c>
      <c r="S466">
        <f t="shared" si="133"/>
        <v>3</v>
      </c>
      <c r="T466">
        <f t="shared" si="134"/>
        <v>1</v>
      </c>
      <c r="U466">
        <f t="shared" si="135"/>
        <v>0</v>
      </c>
      <c r="V466">
        <f t="shared" ca="1" si="136"/>
        <v>0.18159999999999998</v>
      </c>
      <c r="W466">
        <f>INDEX(Solarstrahlungsdaten!$B$13:$G$8772,Übersicht!O466,Übersicht!$E$10)</f>
        <v>0</v>
      </c>
      <c r="X466">
        <f t="shared" si="137"/>
        <v>0</v>
      </c>
      <c r="Y466">
        <f t="shared" ca="1" si="138"/>
        <v>0.18159999999999998</v>
      </c>
      <c r="Z466">
        <f t="shared" ca="1" si="139"/>
        <v>0</v>
      </c>
      <c r="AA466">
        <f t="shared" ca="1" si="140"/>
        <v>0</v>
      </c>
      <c r="AB466">
        <f t="shared" ca="1" si="141"/>
        <v>0</v>
      </c>
      <c r="AC466">
        <f t="shared" ca="1" si="147"/>
        <v>0</v>
      </c>
      <c r="AD466">
        <f t="shared" ca="1" si="130"/>
        <v>0.18159999999999998</v>
      </c>
      <c r="AE466">
        <f t="shared" ca="1" si="142"/>
        <v>0</v>
      </c>
      <c r="AF466">
        <f t="shared" ca="1" si="143"/>
        <v>0.18159999999999998</v>
      </c>
      <c r="AG466">
        <f t="shared" ca="1" si="144"/>
        <v>0</v>
      </c>
      <c r="AH466">
        <f t="shared" ca="1" si="145"/>
        <v>1</v>
      </c>
    </row>
    <row r="467" spans="15:34" x14ac:dyDescent="0.25">
      <c r="O467">
        <v>411</v>
      </c>
      <c r="P467" s="2">
        <f t="shared" si="146"/>
        <v>44214.083333332339</v>
      </c>
      <c r="Q467">
        <f t="shared" si="131"/>
        <v>18</v>
      </c>
      <c r="R467">
        <f t="shared" si="132"/>
        <v>1</v>
      </c>
      <c r="S467">
        <f t="shared" si="133"/>
        <v>3</v>
      </c>
      <c r="T467">
        <f t="shared" si="134"/>
        <v>2</v>
      </c>
      <c r="U467">
        <f t="shared" si="135"/>
        <v>0</v>
      </c>
      <c r="V467">
        <f t="shared" ca="1" si="136"/>
        <v>0.15990000000000001</v>
      </c>
      <c r="W467">
        <f>INDEX(Solarstrahlungsdaten!$B$13:$G$8772,Übersicht!O467,Übersicht!$E$10)</f>
        <v>0</v>
      </c>
      <c r="X467">
        <f t="shared" si="137"/>
        <v>0</v>
      </c>
      <c r="Y467">
        <f t="shared" ca="1" si="138"/>
        <v>0.15990000000000001</v>
      </c>
      <c r="Z467">
        <f t="shared" ca="1" si="139"/>
        <v>0</v>
      </c>
      <c r="AA467">
        <f t="shared" ca="1" si="140"/>
        <v>0</v>
      </c>
      <c r="AB467">
        <f t="shared" ca="1" si="141"/>
        <v>0</v>
      </c>
      <c r="AC467">
        <f t="shared" ca="1" si="147"/>
        <v>0</v>
      </c>
      <c r="AD467">
        <f t="shared" ca="1" si="130"/>
        <v>0.15990000000000001</v>
      </c>
      <c r="AE467">
        <f t="shared" ca="1" si="142"/>
        <v>0</v>
      </c>
      <c r="AF467">
        <f t="shared" ca="1" si="143"/>
        <v>0.15990000000000001</v>
      </c>
      <c r="AG467">
        <f t="shared" ca="1" si="144"/>
        <v>0</v>
      </c>
      <c r="AH467">
        <f t="shared" ca="1" si="145"/>
        <v>1</v>
      </c>
    </row>
    <row r="468" spans="15:34" x14ac:dyDescent="0.25">
      <c r="O468">
        <v>412</v>
      </c>
      <c r="P468" s="2">
        <f t="shared" si="146"/>
        <v>44214.124999999003</v>
      </c>
      <c r="Q468">
        <f t="shared" si="131"/>
        <v>18</v>
      </c>
      <c r="R468">
        <f t="shared" si="132"/>
        <v>1</v>
      </c>
      <c r="S468">
        <f t="shared" si="133"/>
        <v>3</v>
      </c>
      <c r="T468">
        <f t="shared" si="134"/>
        <v>3</v>
      </c>
      <c r="U468">
        <f t="shared" si="135"/>
        <v>0</v>
      </c>
      <c r="V468">
        <f t="shared" ca="1" si="136"/>
        <v>0.15480000000000002</v>
      </c>
      <c r="W468">
        <f>INDEX(Solarstrahlungsdaten!$B$13:$G$8772,Übersicht!O468,Übersicht!$E$10)</f>
        <v>0</v>
      </c>
      <c r="X468">
        <f t="shared" si="137"/>
        <v>0</v>
      </c>
      <c r="Y468">
        <f t="shared" ca="1" si="138"/>
        <v>0.15480000000000002</v>
      </c>
      <c r="Z468">
        <f t="shared" ca="1" si="139"/>
        <v>0</v>
      </c>
      <c r="AA468">
        <f t="shared" ca="1" si="140"/>
        <v>0</v>
      </c>
      <c r="AB468">
        <f t="shared" ca="1" si="141"/>
        <v>0</v>
      </c>
      <c r="AC468">
        <f t="shared" ca="1" si="147"/>
        <v>0</v>
      </c>
      <c r="AD468">
        <f t="shared" ca="1" si="130"/>
        <v>0.15480000000000002</v>
      </c>
      <c r="AE468">
        <f t="shared" ca="1" si="142"/>
        <v>0</v>
      </c>
      <c r="AF468">
        <f t="shared" ca="1" si="143"/>
        <v>0.15480000000000002</v>
      </c>
      <c r="AG468">
        <f t="shared" ca="1" si="144"/>
        <v>0</v>
      </c>
      <c r="AH468">
        <f t="shared" ca="1" si="145"/>
        <v>1</v>
      </c>
    </row>
    <row r="469" spans="15:34" x14ac:dyDescent="0.25">
      <c r="O469">
        <v>413</v>
      </c>
      <c r="P469" s="2">
        <f t="shared" si="146"/>
        <v>44214.166666665667</v>
      </c>
      <c r="Q469">
        <f t="shared" si="131"/>
        <v>18</v>
      </c>
      <c r="R469">
        <f t="shared" si="132"/>
        <v>1</v>
      </c>
      <c r="S469">
        <f t="shared" si="133"/>
        <v>3</v>
      </c>
      <c r="T469">
        <f t="shared" si="134"/>
        <v>4</v>
      </c>
      <c r="U469">
        <f t="shared" si="135"/>
        <v>0</v>
      </c>
      <c r="V469">
        <f t="shared" ca="1" si="136"/>
        <v>0.15479999999999999</v>
      </c>
      <c r="W469">
        <f>INDEX(Solarstrahlungsdaten!$B$13:$G$8772,Übersicht!O469,Übersicht!$E$10)</f>
        <v>0</v>
      </c>
      <c r="X469">
        <f t="shared" si="137"/>
        <v>0</v>
      </c>
      <c r="Y469">
        <f t="shared" ca="1" si="138"/>
        <v>0.15479999999999999</v>
      </c>
      <c r="Z469">
        <f t="shared" ca="1" si="139"/>
        <v>0</v>
      </c>
      <c r="AA469">
        <f t="shared" ca="1" si="140"/>
        <v>0</v>
      </c>
      <c r="AB469">
        <f t="shared" ca="1" si="141"/>
        <v>0</v>
      </c>
      <c r="AC469">
        <f t="shared" ca="1" si="147"/>
        <v>0</v>
      </c>
      <c r="AD469">
        <f t="shared" ca="1" si="130"/>
        <v>0.15479999999999999</v>
      </c>
      <c r="AE469">
        <f t="shared" ca="1" si="142"/>
        <v>0</v>
      </c>
      <c r="AF469">
        <f t="shared" ca="1" si="143"/>
        <v>0.15479999999999999</v>
      </c>
      <c r="AG469">
        <f t="shared" ca="1" si="144"/>
        <v>0</v>
      </c>
      <c r="AH469">
        <f t="shared" ca="1" si="145"/>
        <v>1</v>
      </c>
    </row>
    <row r="470" spans="15:34" x14ac:dyDescent="0.25">
      <c r="O470">
        <v>414</v>
      </c>
      <c r="P470" s="2">
        <f t="shared" si="146"/>
        <v>44214.208333332332</v>
      </c>
      <c r="Q470">
        <f t="shared" si="131"/>
        <v>18</v>
      </c>
      <c r="R470">
        <f t="shared" si="132"/>
        <v>1</v>
      </c>
      <c r="S470">
        <f t="shared" si="133"/>
        <v>3</v>
      </c>
      <c r="T470">
        <f t="shared" si="134"/>
        <v>5</v>
      </c>
      <c r="U470">
        <f t="shared" si="135"/>
        <v>0</v>
      </c>
      <c r="V470">
        <f t="shared" ca="1" si="136"/>
        <v>0.17169999999999999</v>
      </c>
      <c r="W470">
        <f>INDEX(Solarstrahlungsdaten!$B$13:$G$8772,Übersicht!O470,Übersicht!$E$10)</f>
        <v>0</v>
      </c>
      <c r="X470">
        <f t="shared" si="137"/>
        <v>0</v>
      </c>
      <c r="Y470">
        <f t="shared" ca="1" si="138"/>
        <v>0.17169999999999999</v>
      </c>
      <c r="Z470">
        <f t="shared" ca="1" si="139"/>
        <v>0</v>
      </c>
      <c r="AA470">
        <f t="shared" ca="1" si="140"/>
        <v>0</v>
      </c>
      <c r="AB470">
        <f t="shared" ca="1" si="141"/>
        <v>0</v>
      </c>
      <c r="AC470">
        <f t="shared" ca="1" si="147"/>
        <v>0</v>
      </c>
      <c r="AD470">
        <f t="shared" ca="1" si="130"/>
        <v>0.17169999999999999</v>
      </c>
      <c r="AE470">
        <f t="shared" ca="1" si="142"/>
        <v>0</v>
      </c>
      <c r="AF470">
        <f t="shared" ca="1" si="143"/>
        <v>0.17169999999999999</v>
      </c>
      <c r="AG470">
        <f t="shared" ca="1" si="144"/>
        <v>0</v>
      </c>
      <c r="AH470">
        <f t="shared" ca="1" si="145"/>
        <v>1</v>
      </c>
    </row>
    <row r="471" spans="15:34" x14ac:dyDescent="0.25">
      <c r="O471">
        <v>415</v>
      </c>
      <c r="P471" s="2">
        <f t="shared" si="146"/>
        <v>44214.249999998996</v>
      </c>
      <c r="Q471">
        <f t="shared" si="131"/>
        <v>18</v>
      </c>
      <c r="R471">
        <f t="shared" si="132"/>
        <v>1</v>
      </c>
      <c r="S471">
        <f t="shared" si="133"/>
        <v>3</v>
      </c>
      <c r="T471">
        <f t="shared" si="134"/>
        <v>6</v>
      </c>
      <c r="U471">
        <f t="shared" si="135"/>
        <v>0</v>
      </c>
      <c r="V471">
        <f t="shared" ca="1" si="136"/>
        <v>0.30460000000000004</v>
      </c>
      <c r="W471">
        <f>INDEX(Solarstrahlungsdaten!$B$13:$G$8772,Übersicht!O471,Übersicht!$E$10)</f>
        <v>0</v>
      </c>
      <c r="X471">
        <f t="shared" si="137"/>
        <v>0</v>
      </c>
      <c r="Y471">
        <f t="shared" ca="1" si="138"/>
        <v>0.30460000000000004</v>
      </c>
      <c r="Z471">
        <f t="shared" ca="1" si="139"/>
        <v>0</v>
      </c>
      <c r="AA471">
        <f t="shared" ca="1" si="140"/>
        <v>0</v>
      </c>
      <c r="AB471">
        <f t="shared" ca="1" si="141"/>
        <v>0</v>
      </c>
      <c r="AC471">
        <f t="shared" ca="1" si="147"/>
        <v>0</v>
      </c>
      <c r="AD471">
        <f t="shared" ca="1" si="130"/>
        <v>0.30460000000000004</v>
      </c>
      <c r="AE471">
        <f t="shared" ca="1" si="142"/>
        <v>0</v>
      </c>
      <c r="AF471">
        <f t="shared" ca="1" si="143"/>
        <v>0.30460000000000004</v>
      </c>
      <c r="AG471">
        <f t="shared" ca="1" si="144"/>
        <v>0</v>
      </c>
      <c r="AH471">
        <f t="shared" ca="1" si="145"/>
        <v>1</v>
      </c>
    </row>
    <row r="472" spans="15:34" x14ac:dyDescent="0.25">
      <c r="O472">
        <v>416</v>
      </c>
      <c r="P472" s="2">
        <f t="shared" si="146"/>
        <v>44214.29166666566</v>
      </c>
      <c r="Q472">
        <f t="shared" si="131"/>
        <v>18</v>
      </c>
      <c r="R472">
        <f t="shared" si="132"/>
        <v>1</v>
      </c>
      <c r="S472">
        <f t="shared" si="133"/>
        <v>3</v>
      </c>
      <c r="T472">
        <f t="shared" si="134"/>
        <v>7</v>
      </c>
      <c r="U472">
        <f t="shared" si="135"/>
        <v>0</v>
      </c>
      <c r="V472">
        <f t="shared" ca="1" si="136"/>
        <v>0.49430000000000002</v>
      </c>
      <c r="W472">
        <f>INDEX(Solarstrahlungsdaten!$B$13:$G$8772,Übersicht!O472,Übersicht!$E$10)</f>
        <v>0</v>
      </c>
      <c r="X472">
        <f t="shared" si="137"/>
        <v>0</v>
      </c>
      <c r="Y472">
        <f t="shared" ca="1" si="138"/>
        <v>0.49430000000000002</v>
      </c>
      <c r="Z472">
        <f t="shared" ca="1" si="139"/>
        <v>0</v>
      </c>
      <c r="AA472">
        <f t="shared" ca="1" si="140"/>
        <v>0</v>
      </c>
      <c r="AB472">
        <f t="shared" ca="1" si="141"/>
        <v>0</v>
      </c>
      <c r="AC472">
        <f t="shared" ca="1" si="147"/>
        <v>0</v>
      </c>
      <c r="AD472">
        <f t="shared" ca="1" si="130"/>
        <v>0.49430000000000002</v>
      </c>
      <c r="AE472">
        <f t="shared" ca="1" si="142"/>
        <v>0</v>
      </c>
      <c r="AF472">
        <f t="shared" ca="1" si="143"/>
        <v>0.49430000000000002</v>
      </c>
      <c r="AG472">
        <f t="shared" ca="1" si="144"/>
        <v>0</v>
      </c>
      <c r="AH472">
        <f t="shared" ca="1" si="145"/>
        <v>1</v>
      </c>
    </row>
    <row r="473" spans="15:34" x14ac:dyDescent="0.25">
      <c r="O473">
        <v>417</v>
      </c>
      <c r="P473" s="2">
        <f t="shared" si="146"/>
        <v>44214.333333332324</v>
      </c>
      <c r="Q473">
        <f t="shared" si="131"/>
        <v>18</v>
      </c>
      <c r="R473">
        <f t="shared" si="132"/>
        <v>1</v>
      </c>
      <c r="S473">
        <f t="shared" si="133"/>
        <v>3</v>
      </c>
      <c r="T473">
        <f t="shared" si="134"/>
        <v>8</v>
      </c>
      <c r="U473">
        <f t="shared" si="135"/>
        <v>0</v>
      </c>
      <c r="V473">
        <f t="shared" ca="1" si="136"/>
        <v>0.53810000000000002</v>
      </c>
      <c r="W473">
        <f>INDEX(Solarstrahlungsdaten!$B$13:$G$8772,Übersicht!O473,Übersicht!$E$10)</f>
        <v>21.369999999999997</v>
      </c>
      <c r="X473">
        <f t="shared" si="137"/>
        <v>7.3512799999999989E-2</v>
      </c>
      <c r="Y473">
        <f t="shared" ca="1" si="138"/>
        <v>0.46458720000000003</v>
      </c>
      <c r="Z473">
        <f t="shared" ca="1" si="139"/>
        <v>7.3512799999999989E-2</v>
      </c>
      <c r="AA473">
        <f t="shared" ca="1" si="140"/>
        <v>0</v>
      </c>
      <c r="AB473">
        <f t="shared" ca="1" si="141"/>
        <v>0</v>
      </c>
      <c r="AC473">
        <f t="shared" ca="1" si="147"/>
        <v>0</v>
      </c>
      <c r="AD473">
        <f t="shared" ca="1" si="130"/>
        <v>0.46458720000000003</v>
      </c>
      <c r="AE473">
        <f t="shared" ca="1" si="142"/>
        <v>0</v>
      </c>
      <c r="AF473">
        <f t="shared" ca="1" si="143"/>
        <v>0.46458720000000003</v>
      </c>
      <c r="AG473">
        <f t="shared" ca="1" si="144"/>
        <v>0</v>
      </c>
      <c r="AH473">
        <f t="shared" ca="1" si="145"/>
        <v>1</v>
      </c>
    </row>
    <row r="474" spans="15:34" x14ac:dyDescent="0.25">
      <c r="O474">
        <v>418</v>
      </c>
      <c r="P474" s="2">
        <f t="shared" si="146"/>
        <v>44214.374999998989</v>
      </c>
      <c r="Q474">
        <f t="shared" si="131"/>
        <v>18</v>
      </c>
      <c r="R474">
        <f t="shared" si="132"/>
        <v>1</v>
      </c>
      <c r="S474">
        <f t="shared" si="133"/>
        <v>3</v>
      </c>
      <c r="T474">
        <f t="shared" si="134"/>
        <v>9</v>
      </c>
      <c r="U474">
        <f t="shared" si="135"/>
        <v>0</v>
      </c>
      <c r="V474">
        <f t="shared" ca="1" si="136"/>
        <v>0.50449999999999995</v>
      </c>
      <c r="W474">
        <f>INDEX(Solarstrahlungsdaten!$B$13:$G$8772,Übersicht!O474,Übersicht!$E$10)</f>
        <v>115.075</v>
      </c>
      <c r="X474">
        <f t="shared" si="137"/>
        <v>0.39585799999999999</v>
      </c>
      <c r="Y474">
        <f t="shared" ca="1" si="138"/>
        <v>0.10864199999999996</v>
      </c>
      <c r="Z474">
        <f t="shared" ca="1" si="139"/>
        <v>0.39585799999999999</v>
      </c>
      <c r="AA474">
        <f t="shared" ca="1" si="140"/>
        <v>0</v>
      </c>
      <c r="AB474">
        <f t="shared" ca="1" si="141"/>
        <v>0</v>
      </c>
      <c r="AC474">
        <f t="shared" ca="1" si="147"/>
        <v>0</v>
      </c>
      <c r="AD474">
        <f t="shared" ca="1" si="130"/>
        <v>0.10864199999999996</v>
      </c>
      <c r="AE474">
        <f t="shared" ca="1" si="142"/>
        <v>0</v>
      </c>
      <c r="AF474">
        <f t="shared" ca="1" si="143"/>
        <v>0.10864199999999996</v>
      </c>
      <c r="AG474">
        <f t="shared" ca="1" si="144"/>
        <v>0</v>
      </c>
      <c r="AH474">
        <f t="shared" ca="1" si="145"/>
        <v>1</v>
      </c>
    </row>
    <row r="475" spans="15:34" x14ac:dyDescent="0.25">
      <c r="O475">
        <v>419</v>
      </c>
      <c r="P475" s="2">
        <f t="shared" si="146"/>
        <v>44214.416666665653</v>
      </c>
      <c r="Q475">
        <f t="shared" si="131"/>
        <v>18</v>
      </c>
      <c r="R475">
        <f t="shared" si="132"/>
        <v>1</v>
      </c>
      <c r="S475">
        <f t="shared" si="133"/>
        <v>3</v>
      </c>
      <c r="T475">
        <f t="shared" si="134"/>
        <v>10</v>
      </c>
      <c r="U475">
        <f t="shared" si="135"/>
        <v>0</v>
      </c>
      <c r="V475">
        <f t="shared" ca="1" si="136"/>
        <v>0.46820000000000001</v>
      </c>
      <c r="W475">
        <f>INDEX(Solarstrahlungsdaten!$B$13:$G$8772,Übersicht!O475,Übersicht!$E$10)</f>
        <v>152.745</v>
      </c>
      <c r="X475">
        <f t="shared" si="137"/>
        <v>0.52544279999999999</v>
      </c>
      <c r="Y475">
        <f t="shared" ca="1" si="138"/>
        <v>-5.7242799999999983E-2</v>
      </c>
      <c r="Z475">
        <f t="shared" ca="1" si="139"/>
        <v>0.46820000000000001</v>
      </c>
      <c r="AA475">
        <f t="shared" ca="1" si="140"/>
        <v>5.7242799999999983E-2</v>
      </c>
      <c r="AB475">
        <f t="shared" ca="1" si="141"/>
        <v>0</v>
      </c>
      <c r="AC475">
        <f t="shared" ca="1" si="147"/>
        <v>5.7242799999999983E-2</v>
      </c>
      <c r="AD475">
        <f t="shared" ca="1" si="130"/>
        <v>0</v>
      </c>
      <c r="AE475">
        <f t="shared" ca="1" si="142"/>
        <v>0</v>
      </c>
      <c r="AF475">
        <f t="shared" ca="1" si="143"/>
        <v>0</v>
      </c>
      <c r="AG475">
        <f t="shared" ca="1" si="144"/>
        <v>1.4310699999999996E-2</v>
      </c>
      <c r="AH475">
        <f t="shared" ca="1" si="145"/>
        <v>0</v>
      </c>
    </row>
    <row r="476" spans="15:34" x14ac:dyDescent="0.25">
      <c r="O476">
        <v>420</v>
      </c>
      <c r="P476" s="2">
        <f t="shared" si="146"/>
        <v>44214.458333332317</v>
      </c>
      <c r="Q476">
        <f t="shared" si="131"/>
        <v>18</v>
      </c>
      <c r="R476">
        <f t="shared" si="132"/>
        <v>1</v>
      </c>
      <c r="S476">
        <f t="shared" si="133"/>
        <v>3</v>
      </c>
      <c r="T476">
        <f t="shared" si="134"/>
        <v>11</v>
      </c>
      <c r="U476">
        <f t="shared" si="135"/>
        <v>0</v>
      </c>
      <c r="V476">
        <f t="shared" ca="1" si="136"/>
        <v>0.46750000000000003</v>
      </c>
      <c r="W476">
        <f>INDEX(Solarstrahlungsdaten!$B$13:$G$8772,Übersicht!O476,Übersicht!$E$10)</f>
        <v>88.055000000000007</v>
      </c>
      <c r="X476">
        <f t="shared" si="137"/>
        <v>0.30290920000000005</v>
      </c>
      <c r="Y476">
        <f t="shared" ca="1" si="138"/>
        <v>0.16459079999999998</v>
      </c>
      <c r="Z476">
        <f t="shared" ca="1" si="139"/>
        <v>0.30290920000000005</v>
      </c>
      <c r="AA476">
        <f t="shared" ca="1" si="140"/>
        <v>0</v>
      </c>
      <c r="AB476">
        <f t="shared" ca="1" si="141"/>
        <v>5.7242799999999983E-2</v>
      </c>
      <c r="AC476">
        <f t="shared" ca="1" si="147"/>
        <v>0</v>
      </c>
      <c r="AD476">
        <f t="shared" ca="1" si="130"/>
        <v>0.107348</v>
      </c>
      <c r="AE476">
        <f t="shared" ca="1" si="142"/>
        <v>0</v>
      </c>
      <c r="AF476">
        <f t="shared" ca="1" si="143"/>
        <v>0.107348</v>
      </c>
      <c r="AG476">
        <f t="shared" ca="1" si="144"/>
        <v>0</v>
      </c>
      <c r="AH476">
        <f t="shared" ca="1" si="145"/>
        <v>1</v>
      </c>
    </row>
    <row r="477" spans="15:34" x14ac:dyDescent="0.25">
      <c r="O477">
        <v>421</v>
      </c>
      <c r="P477" s="2">
        <f t="shared" si="146"/>
        <v>44214.499999998981</v>
      </c>
      <c r="Q477">
        <f t="shared" si="131"/>
        <v>18</v>
      </c>
      <c r="R477">
        <f t="shared" si="132"/>
        <v>1</v>
      </c>
      <c r="S477">
        <f t="shared" si="133"/>
        <v>3</v>
      </c>
      <c r="T477">
        <f t="shared" si="134"/>
        <v>12</v>
      </c>
      <c r="U477">
        <f t="shared" si="135"/>
        <v>0</v>
      </c>
      <c r="V477">
        <f t="shared" ca="1" si="136"/>
        <v>0.50949999999999995</v>
      </c>
      <c r="W477">
        <f>INDEX(Solarstrahlungsdaten!$B$13:$G$8772,Übersicht!O477,Übersicht!$E$10)</f>
        <v>126.89000000000001</v>
      </c>
      <c r="X477">
        <f t="shared" si="137"/>
        <v>0.43650159999999999</v>
      </c>
      <c r="Y477">
        <f t="shared" ca="1" si="138"/>
        <v>7.2998399999999963E-2</v>
      </c>
      <c r="Z477">
        <f t="shared" ca="1" si="139"/>
        <v>0.43650159999999999</v>
      </c>
      <c r="AA477">
        <f t="shared" ca="1" si="140"/>
        <v>0</v>
      </c>
      <c r="AB477">
        <f t="shared" ca="1" si="141"/>
        <v>0</v>
      </c>
      <c r="AC477">
        <f t="shared" ca="1" si="147"/>
        <v>0</v>
      </c>
      <c r="AD477">
        <f t="shared" ca="1" si="130"/>
        <v>7.2998399999999963E-2</v>
      </c>
      <c r="AE477">
        <f t="shared" ca="1" si="142"/>
        <v>0</v>
      </c>
      <c r="AF477">
        <f t="shared" ca="1" si="143"/>
        <v>7.2998399999999963E-2</v>
      </c>
      <c r="AG477">
        <f t="shared" ca="1" si="144"/>
        <v>0</v>
      </c>
      <c r="AH477">
        <f t="shared" ca="1" si="145"/>
        <v>1</v>
      </c>
    </row>
    <row r="478" spans="15:34" x14ac:dyDescent="0.25">
      <c r="O478">
        <v>422</v>
      </c>
      <c r="P478" s="2">
        <f t="shared" si="146"/>
        <v>44214.541666665646</v>
      </c>
      <c r="Q478">
        <f t="shared" si="131"/>
        <v>18</v>
      </c>
      <c r="R478">
        <f t="shared" si="132"/>
        <v>1</v>
      </c>
      <c r="S478">
        <f t="shared" si="133"/>
        <v>3</v>
      </c>
      <c r="T478">
        <f t="shared" si="134"/>
        <v>13</v>
      </c>
      <c r="U478">
        <f t="shared" si="135"/>
        <v>0</v>
      </c>
      <c r="V478">
        <f t="shared" ca="1" si="136"/>
        <v>0.52870000000000006</v>
      </c>
      <c r="W478">
        <f>INDEX(Solarstrahlungsdaten!$B$13:$G$8772,Übersicht!O478,Übersicht!$E$10)</f>
        <v>132.245</v>
      </c>
      <c r="X478">
        <f t="shared" si="137"/>
        <v>0.45492280000000002</v>
      </c>
      <c r="Y478">
        <f t="shared" ca="1" si="138"/>
        <v>7.3777200000000043E-2</v>
      </c>
      <c r="Z478">
        <f t="shared" ca="1" si="139"/>
        <v>0.45492280000000002</v>
      </c>
      <c r="AA478">
        <f t="shared" ca="1" si="140"/>
        <v>0</v>
      </c>
      <c r="AB478">
        <f t="shared" ca="1" si="141"/>
        <v>0</v>
      </c>
      <c r="AC478">
        <f t="shared" ca="1" si="147"/>
        <v>0</v>
      </c>
      <c r="AD478">
        <f t="shared" ca="1" si="130"/>
        <v>7.3777200000000043E-2</v>
      </c>
      <c r="AE478">
        <f t="shared" ca="1" si="142"/>
        <v>0</v>
      </c>
      <c r="AF478">
        <f t="shared" ca="1" si="143"/>
        <v>7.3777200000000043E-2</v>
      </c>
      <c r="AG478">
        <f t="shared" ca="1" si="144"/>
        <v>0</v>
      </c>
      <c r="AH478">
        <f t="shared" ca="1" si="145"/>
        <v>1</v>
      </c>
    </row>
    <row r="479" spans="15:34" x14ac:dyDescent="0.25">
      <c r="O479">
        <v>423</v>
      </c>
      <c r="P479" s="2">
        <f t="shared" si="146"/>
        <v>44214.58333333231</v>
      </c>
      <c r="Q479">
        <f t="shared" si="131"/>
        <v>18</v>
      </c>
      <c r="R479">
        <f t="shared" si="132"/>
        <v>1</v>
      </c>
      <c r="S479">
        <f t="shared" si="133"/>
        <v>3</v>
      </c>
      <c r="T479">
        <f t="shared" si="134"/>
        <v>14</v>
      </c>
      <c r="U479">
        <f t="shared" si="135"/>
        <v>0</v>
      </c>
      <c r="V479">
        <f t="shared" ca="1" si="136"/>
        <v>0.47470000000000001</v>
      </c>
      <c r="W479">
        <f>INDEX(Solarstrahlungsdaten!$B$13:$G$8772,Übersicht!O479,Übersicht!$E$10)</f>
        <v>70.19</v>
      </c>
      <c r="X479">
        <f t="shared" si="137"/>
        <v>0.24145360000000002</v>
      </c>
      <c r="Y479">
        <f t="shared" ca="1" si="138"/>
        <v>0.23324639999999999</v>
      </c>
      <c r="Z479">
        <f t="shared" ca="1" si="139"/>
        <v>0.24145360000000002</v>
      </c>
      <c r="AA479">
        <f t="shared" ca="1" si="140"/>
        <v>0</v>
      </c>
      <c r="AB479">
        <f t="shared" ca="1" si="141"/>
        <v>0</v>
      </c>
      <c r="AC479">
        <f t="shared" ca="1" si="147"/>
        <v>0</v>
      </c>
      <c r="AD479">
        <f t="shared" ca="1" si="130"/>
        <v>0.23324639999999999</v>
      </c>
      <c r="AE479">
        <f t="shared" ca="1" si="142"/>
        <v>0</v>
      </c>
      <c r="AF479">
        <f t="shared" ca="1" si="143"/>
        <v>0.23324639999999999</v>
      </c>
      <c r="AG479">
        <f t="shared" ca="1" si="144"/>
        <v>0</v>
      </c>
      <c r="AH479">
        <f t="shared" ca="1" si="145"/>
        <v>1</v>
      </c>
    </row>
    <row r="480" spans="15:34" x14ac:dyDescent="0.25">
      <c r="O480">
        <v>424</v>
      </c>
      <c r="P480" s="2">
        <f t="shared" si="146"/>
        <v>44214.624999998974</v>
      </c>
      <c r="Q480">
        <f t="shared" si="131"/>
        <v>18</v>
      </c>
      <c r="R480">
        <f t="shared" si="132"/>
        <v>1</v>
      </c>
      <c r="S480">
        <f t="shared" si="133"/>
        <v>3</v>
      </c>
      <c r="T480">
        <f t="shared" si="134"/>
        <v>15</v>
      </c>
      <c r="U480">
        <f t="shared" si="135"/>
        <v>0</v>
      </c>
      <c r="V480">
        <f t="shared" ca="1" si="136"/>
        <v>0.42760000000000004</v>
      </c>
      <c r="W480">
        <f>INDEX(Solarstrahlungsdaten!$B$13:$G$8772,Übersicht!O480,Übersicht!$E$10)</f>
        <v>1.65</v>
      </c>
      <c r="X480">
        <f t="shared" si="137"/>
        <v>5.6759999999999996E-3</v>
      </c>
      <c r="Y480">
        <f t="shared" ca="1" si="138"/>
        <v>0.42192400000000002</v>
      </c>
      <c r="Z480">
        <f t="shared" ca="1" si="139"/>
        <v>5.6759999999999996E-3</v>
      </c>
      <c r="AA480">
        <f t="shared" ca="1" si="140"/>
        <v>0</v>
      </c>
      <c r="AB480">
        <f t="shared" ca="1" si="141"/>
        <v>0</v>
      </c>
      <c r="AC480">
        <f t="shared" ca="1" si="147"/>
        <v>0</v>
      </c>
      <c r="AD480">
        <f t="shared" ca="1" si="130"/>
        <v>0.42192400000000002</v>
      </c>
      <c r="AE480">
        <f t="shared" ca="1" si="142"/>
        <v>0</v>
      </c>
      <c r="AF480">
        <f t="shared" ca="1" si="143"/>
        <v>0.42192400000000002</v>
      </c>
      <c r="AG480">
        <f t="shared" ca="1" si="144"/>
        <v>0</v>
      </c>
      <c r="AH480">
        <f t="shared" ca="1" si="145"/>
        <v>1</v>
      </c>
    </row>
    <row r="481" spans="15:34" x14ac:dyDescent="0.25">
      <c r="O481">
        <v>425</v>
      </c>
      <c r="P481" s="2">
        <f t="shared" si="146"/>
        <v>44214.666666665638</v>
      </c>
      <c r="Q481">
        <f t="shared" si="131"/>
        <v>18</v>
      </c>
      <c r="R481">
        <f t="shared" si="132"/>
        <v>1</v>
      </c>
      <c r="S481">
        <f t="shared" si="133"/>
        <v>3</v>
      </c>
      <c r="T481">
        <f t="shared" si="134"/>
        <v>16</v>
      </c>
      <c r="U481">
        <f t="shared" si="135"/>
        <v>0</v>
      </c>
      <c r="V481">
        <f t="shared" ca="1" si="136"/>
        <v>0.41339999999999999</v>
      </c>
      <c r="W481">
        <f>INDEX(Solarstrahlungsdaten!$B$13:$G$8772,Übersicht!O481,Übersicht!$E$10)</f>
        <v>0</v>
      </c>
      <c r="X481">
        <f t="shared" si="137"/>
        <v>0</v>
      </c>
      <c r="Y481">
        <f t="shared" ca="1" si="138"/>
        <v>0.41339999999999999</v>
      </c>
      <c r="Z481">
        <f t="shared" ca="1" si="139"/>
        <v>0</v>
      </c>
      <c r="AA481">
        <f t="shared" ca="1" si="140"/>
        <v>0</v>
      </c>
      <c r="AB481">
        <f t="shared" ca="1" si="141"/>
        <v>0</v>
      </c>
      <c r="AC481">
        <f t="shared" ca="1" si="147"/>
        <v>0</v>
      </c>
      <c r="AD481">
        <f t="shared" ca="1" si="130"/>
        <v>0.41339999999999999</v>
      </c>
      <c r="AE481">
        <f t="shared" ca="1" si="142"/>
        <v>0</v>
      </c>
      <c r="AF481">
        <f t="shared" ca="1" si="143"/>
        <v>0.41339999999999999</v>
      </c>
      <c r="AG481">
        <f t="shared" ca="1" si="144"/>
        <v>0</v>
      </c>
      <c r="AH481">
        <f t="shared" ca="1" si="145"/>
        <v>1</v>
      </c>
    </row>
    <row r="482" spans="15:34" x14ac:dyDescent="0.25">
      <c r="O482">
        <v>426</v>
      </c>
      <c r="P482" s="2">
        <f t="shared" si="146"/>
        <v>44214.708333332303</v>
      </c>
      <c r="Q482">
        <f t="shared" si="131"/>
        <v>18</v>
      </c>
      <c r="R482">
        <f t="shared" si="132"/>
        <v>1</v>
      </c>
      <c r="S482">
        <f t="shared" si="133"/>
        <v>3</v>
      </c>
      <c r="T482">
        <f t="shared" si="134"/>
        <v>17</v>
      </c>
      <c r="U482">
        <f t="shared" si="135"/>
        <v>0</v>
      </c>
      <c r="V482">
        <f t="shared" ca="1" si="136"/>
        <v>0.48220000000000007</v>
      </c>
      <c r="W482">
        <f>INDEX(Solarstrahlungsdaten!$B$13:$G$8772,Übersicht!O482,Übersicht!$E$10)</f>
        <v>0</v>
      </c>
      <c r="X482">
        <f t="shared" si="137"/>
        <v>0</v>
      </c>
      <c r="Y482">
        <f t="shared" ca="1" si="138"/>
        <v>0.48220000000000007</v>
      </c>
      <c r="Z482">
        <f t="shared" ca="1" si="139"/>
        <v>0</v>
      </c>
      <c r="AA482">
        <f t="shared" ca="1" si="140"/>
        <v>0</v>
      </c>
      <c r="AB482">
        <f t="shared" ca="1" si="141"/>
        <v>0</v>
      </c>
      <c r="AC482">
        <f t="shared" ca="1" si="147"/>
        <v>0</v>
      </c>
      <c r="AD482">
        <f t="shared" ca="1" si="130"/>
        <v>0.48220000000000007</v>
      </c>
      <c r="AE482">
        <f t="shared" ca="1" si="142"/>
        <v>0</v>
      </c>
      <c r="AF482">
        <f t="shared" ca="1" si="143"/>
        <v>0.48220000000000007</v>
      </c>
      <c r="AG482">
        <f t="shared" ca="1" si="144"/>
        <v>0</v>
      </c>
      <c r="AH482">
        <f t="shared" ca="1" si="145"/>
        <v>1</v>
      </c>
    </row>
    <row r="483" spans="15:34" x14ac:dyDescent="0.25">
      <c r="O483">
        <v>427</v>
      </c>
      <c r="P483" s="2">
        <f t="shared" si="146"/>
        <v>44214.749999998967</v>
      </c>
      <c r="Q483">
        <f t="shared" si="131"/>
        <v>18</v>
      </c>
      <c r="R483">
        <f t="shared" si="132"/>
        <v>1</v>
      </c>
      <c r="S483">
        <f t="shared" si="133"/>
        <v>3</v>
      </c>
      <c r="T483">
        <f t="shared" si="134"/>
        <v>18</v>
      </c>
      <c r="U483">
        <f t="shared" si="135"/>
        <v>0</v>
      </c>
      <c r="V483">
        <f t="shared" ca="1" si="136"/>
        <v>0.62809999999999999</v>
      </c>
      <c r="W483">
        <f>INDEX(Solarstrahlungsdaten!$B$13:$G$8772,Übersicht!O483,Übersicht!$E$10)</f>
        <v>0</v>
      </c>
      <c r="X483">
        <f t="shared" si="137"/>
        <v>0</v>
      </c>
      <c r="Y483">
        <f t="shared" ca="1" si="138"/>
        <v>0.62809999999999999</v>
      </c>
      <c r="Z483">
        <f t="shared" ca="1" si="139"/>
        <v>0</v>
      </c>
      <c r="AA483">
        <f t="shared" ca="1" si="140"/>
        <v>0</v>
      </c>
      <c r="AB483">
        <f t="shared" ca="1" si="141"/>
        <v>0</v>
      </c>
      <c r="AC483">
        <f t="shared" ca="1" si="147"/>
        <v>0</v>
      </c>
      <c r="AD483">
        <f t="shared" ca="1" si="130"/>
        <v>0.62809999999999999</v>
      </c>
      <c r="AE483">
        <f t="shared" ca="1" si="142"/>
        <v>0</v>
      </c>
      <c r="AF483">
        <f t="shared" ca="1" si="143"/>
        <v>0.62809999999999999</v>
      </c>
      <c r="AG483">
        <f t="shared" ca="1" si="144"/>
        <v>0</v>
      </c>
      <c r="AH483">
        <f t="shared" ca="1" si="145"/>
        <v>1</v>
      </c>
    </row>
    <row r="484" spans="15:34" x14ac:dyDescent="0.25">
      <c r="O484">
        <v>428</v>
      </c>
      <c r="P484" s="2">
        <f t="shared" si="146"/>
        <v>44214.791666665631</v>
      </c>
      <c r="Q484">
        <f t="shared" si="131"/>
        <v>18</v>
      </c>
      <c r="R484">
        <f t="shared" si="132"/>
        <v>1</v>
      </c>
      <c r="S484">
        <f t="shared" si="133"/>
        <v>3</v>
      </c>
      <c r="T484">
        <f t="shared" si="134"/>
        <v>19</v>
      </c>
      <c r="U484">
        <f t="shared" si="135"/>
        <v>0</v>
      </c>
      <c r="V484">
        <f t="shared" ca="1" si="136"/>
        <v>0.74069999999999991</v>
      </c>
      <c r="W484">
        <f>INDEX(Solarstrahlungsdaten!$B$13:$G$8772,Übersicht!O484,Übersicht!$E$10)</f>
        <v>0</v>
      </c>
      <c r="X484">
        <f t="shared" si="137"/>
        <v>0</v>
      </c>
      <c r="Y484">
        <f t="shared" ca="1" si="138"/>
        <v>0.74069999999999991</v>
      </c>
      <c r="Z484">
        <f t="shared" ca="1" si="139"/>
        <v>0</v>
      </c>
      <c r="AA484">
        <f t="shared" ca="1" si="140"/>
        <v>0</v>
      </c>
      <c r="AB484">
        <f t="shared" ca="1" si="141"/>
        <v>0</v>
      </c>
      <c r="AC484">
        <f t="shared" ca="1" si="147"/>
        <v>0</v>
      </c>
      <c r="AD484">
        <f t="shared" ca="1" si="130"/>
        <v>0.74069999999999991</v>
      </c>
      <c r="AE484">
        <f t="shared" ca="1" si="142"/>
        <v>0</v>
      </c>
      <c r="AF484">
        <f t="shared" ca="1" si="143"/>
        <v>0.74069999999999991</v>
      </c>
      <c r="AG484">
        <f t="shared" ca="1" si="144"/>
        <v>0</v>
      </c>
      <c r="AH484">
        <f t="shared" ca="1" si="145"/>
        <v>1</v>
      </c>
    </row>
    <row r="485" spans="15:34" x14ac:dyDescent="0.25">
      <c r="O485">
        <v>429</v>
      </c>
      <c r="P485" s="2">
        <f t="shared" si="146"/>
        <v>44214.833333332295</v>
      </c>
      <c r="Q485">
        <f t="shared" si="131"/>
        <v>18</v>
      </c>
      <c r="R485">
        <f t="shared" si="132"/>
        <v>1</v>
      </c>
      <c r="S485">
        <f t="shared" si="133"/>
        <v>3</v>
      </c>
      <c r="T485">
        <f t="shared" si="134"/>
        <v>20</v>
      </c>
      <c r="U485">
        <f t="shared" si="135"/>
        <v>0</v>
      </c>
      <c r="V485">
        <f t="shared" ca="1" si="136"/>
        <v>0.70369999999999988</v>
      </c>
      <c r="W485">
        <f>INDEX(Solarstrahlungsdaten!$B$13:$G$8772,Übersicht!O485,Übersicht!$E$10)</f>
        <v>0</v>
      </c>
      <c r="X485">
        <f t="shared" si="137"/>
        <v>0</v>
      </c>
      <c r="Y485">
        <f t="shared" ca="1" si="138"/>
        <v>0.70369999999999988</v>
      </c>
      <c r="Z485">
        <f t="shared" ca="1" si="139"/>
        <v>0</v>
      </c>
      <c r="AA485">
        <f t="shared" ca="1" si="140"/>
        <v>0</v>
      </c>
      <c r="AB485">
        <f t="shared" ca="1" si="141"/>
        <v>0</v>
      </c>
      <c r="AC485">
        <f t="shared" ca="1" si="147"/>
        <v>0</v>
      </c>
      <c r="AD485">
        <f t="shared" ca="1" si="130"/>
        <v>0.70369999999999988</v>
      </c>
      <c r="AE485">
        <f t="shared" ca="1" si="142"/>
        <v>0</v>
      </c>
      <c r="AF485">
        <f t="shared" ca="1" si="143"/>
        <v>0.70369999999999988</v>
      </c>
      <c r="AG485">
        <f t="shared" ca="1" si="144"/>
        <v>0</v>
      </c>
      <c r="AH485">
        <f t="shared" ca="1" si="145"/>
        <v>1</v>
      </c>
    </row>
    <row r="486" spans="15:34" x14ac:dyDescent="0.25">
      <c r="O486">
        <v>430</v>
      </c>
      <c r="P486" s="2">
        <f t="shared" si="146"/>
        <v>44214.87499999896</v>
      </c>
      <c r="Q486">
        <f t="shared" si="131"/>
        <v>18</v>
      </c>
      <c r="R486">
        <f t="shared" si="132"/>
        <v>1</v>
      </c>
      <c r="S486">
        <f t="shared" si="133"/>
        <v>3</v>
      </c>
      <c r="T486">
        <f t="shared" si="134"/>
        <v>21</v>
      </c>
      <c r="U486">
        <f t="shared" si="135"/>
        <v>0</v>
      </c>
      <c r="V486">
        <f t="shared" ca="1" si="136"/>
        <v>0.58629999999999993</v>
      </c>
      <c r="W486">
        <f>INDEX(Solarstrahlungsdaten!$B$13:$G$8772,Übersicht!O486,Übersicht!$E$10)</f>
        <v>0</v>
      </c>
      <c r="X486">
        <f t="shared" si="137"/>
        <v>0</v>
      </c>
      <c r="Y486">
        <f t="shared" ca="1" si="138"/>
        <v>0.58629999999999993</v>
      </c>
      <c r="Z486">
        <f t="shared" ca="1" si="139"/>
        <v>0</v>
      </c>
      <c r="AA486">
        <f t="shared" ca="1" si="140"/>
        <v>0</v>
      </c>
      <c r="AB486">
        <f t="shared" ca="1" si="141"/>
        <v>0</v>
      </c>
      <c r="AC486">
        <f t="shared" ca="1" si="147"/>
        <v>0</v>
      </c>
      <c r="AD486">
        <f t="shared" ca="1" si="130"/>
        <v>0.58629999999999993</v>
      </c>
      <c r="AE486">
        <f t="shared" ca="1" si="142"/>
        <v>0</v>
      </c>
      <c r="AF486">
        <f t="shared" ca="1" si="143"/>
        <v>0.58629999999999993</v>
      </c>
      <c r="AG486">
        <f t="shared" ca="1" si="144"/>
        <v>0</v>
      </c>
      <c r="AH486">
        <f t="shared" ca="1" si="145"/>
        <v>1</v>
      </c>
    </row>
    <row r="487" spans="15:34" x14ac:dyDescent="0.25">
      <c r="O487">
        <v>431</v>
      </c>
      <c r="P487" s="2">
        <f t="shared" si="146"/>
        <v>44214.916666665624</v>
      </c>
      <c r="Q487">
        <f t="shared" si="131"/>
        <v>18</v>
      </c>
      <c r="R487">
        <f t="shared" si="132"/>
        <v>1</v>
      </c>
      <c r="S487">
        <f t="shared" si="133"/>
        <v>3</v>
      </c>
      <c r="T487">
        <f t="shared" si="134"/>
        <v>22</v>
      </c>
      <c r="U487">
        <f t="shared" si="135"/>
        <v>0</v>
      </c>
      <c r="V487">
        <f t="shared" ca="1" si="136"/>
        <v>0.49419999999999997</v>
      </c>
      <c r="W487">
        <f>INDEX(Solarstrahlungsdaten!$B$13:$G$8772,Übersicht!O487,Übersicht!$E$10)</f>
        <v>0</v>
      </c>
      <c r="X487">
        <f t="shared" si="137"/>
        <v>0</v>
      </c>
      <c r="Y487">
        <f t="shared" ca="1" si="138"/>
        <v>0.49419999999999997</v>
      </c>
      <c r="Z487">
        <f t="shared" ca="1" si="139"/>
        <v>0</v>
      </c>
      <c r="AA487">
        <f t="shared" ca="1" si="140"/>
        <v>0</v>
      </c>
      <c r="AB487">
        <f t="shared" ca="1" si="141"/>
        <v>0</v>
      </c>
      <c r="AC487">
        <f t="shared" ca="1" si="147"/>
        <v>0</v>
      </c>
      <c r="AD487">
        <f t="shared" ca="1" si="130"/>
        <v>0.49419999999999997</v>
      </c>
      <c r="AE487">
        <f t="shared" ca="1" si="142"/>
        <v>0</v>
      </c>
      <c r="AF487">
        <f t="shared" ca="1" si="143"/>
        <v>0.49419999999999997</v>
      </c>
      <c r="AG487">
        <f t="shared" ca="1" si="144"/>
        <v>0</v>
      </c>
      <c r="AH487">
        <f t="shared" ca="1" si="145"/>
        <v>1</v>
      </c>
    </row>
    <row r="488" spans="15:34" x14ac:dyDescent="0.25">
      <c r="O488">
        <v>432</v>
      </c>
      <c r="P488" s="2">
        <f t="shared" si="146"/>
        <v>44214.958333332288</v>
      </c>
      <c r="Q488">
        <f t="shared" si="131"/>
        <v>18</v>
      </c>
      <c r="R488">
        <f t="shared" si="132"/>
        <v>1</v>
      </c>
      <c r="S488">
        <f t="shared" si="133"/>
        <v>3</v>
      </c>
      <c r="T488">
        <f t="shared" si="134"/>
        <v>23</v>
      </c>
      <c r="U488">
        <f t="shared" si="135"/>
        <v>0</v>
      </c>
      <c r="V488">
        <f t="shared" ca="1" si="136"/>
        <v>0.37639999999999996</v>
      </c>
      <c r="W488">
        <f>INDEX(Solarstrahlungsdaten!$B$13:$G$8772,Übersicht!O488,Übersicht!$E$10)</f>
        <v>0</v>
      </c>
      <c r="X488">
        <f t="shared" si="137"/>
        <v>0</v>
      </c>
      <c r="Y488">
        <f t="shared" ca="1" si="138"/>
        <v>0.37639999999999996</v>
      </c>
      <c r="Z488">
        <f t="shared" ca="1" si="139"/>
        <v>0</v>
      </c>
      <c r="AA488">
        <f t="shared" ca="1" si="140"/>
        <v>0</v>
      </c>
      <c r="AB488">
        <f t="shared" ca="1" si="141"/>
        <v>0</v>
      </c>
      <c r="AC488">
        <f t="shared" ca="1" si="147"/>
        <v>0</v>
      </c>
      <c r="AD488">
        <f t="shared" ca="1" si="130"/>
        <v>0.37639999999999996</v>
      </c>
      <c r="AE488">
        <f t="shared" ca="1" si="142"/>
        <v>0</v>
      </c>
      <c r="AF488">
        <f t="shared" ca="1" si="143"/>
        <v>0.37639999999999996</v>
      </c>
      <c r="AG488">
        <f t="shared" ca="1" si="144"/>
        <v>0</v>
      </c>
      <c r="AH488">
        <f t="shared" ca="1" si="145"/>
        <v>1</v>
      </c>
    </row>
    <row r="489" spans="15:34" x14ac:dyDescent="0.25">
      <c r="O489">
        <v>433</v>
      </c>
      <c r="P489" s="2">
        <f t="shared" si="146"/>
        <v>44214.999999998952</v>
      </c>
      <c r="Q489">
        <f t="shared" si="131"/>
        <v>19</v>
      </c>
      <c r="R489">
        <f t="shared" si="132"/>
        <v>1</v>
      </c>
      <c r="S489">
        <f t="shared" si="133"/>
        <v>3</v>
      </c>
      <c r="T489">
        <f t="shared" si="134"/>
        <v>0</v>
      </c>
      <c r="U489">
        <f t="shared" si="135"/>
        <v>0</v>
      </c>
      <c r="V489">
        <f t="shared" ca="1" si="136"/>
        <v>0.25819999999999999</v>
      </c>
      <c r="W489">
        <f>INDEX(Solarstrahlungsdaten!$B$13:$G$8772,Übersicht!O489,Übersicht!$E$10)</f>
        <v>0</v>
      </c>
      <c r="X489">
        <f t="shared" si="137"/>
        <v>0</v>
      </c>
      <c r="Y489">
        <f t="shared" ca="1" si="138"/>
        <v>0.25819999999999999</v>
      </c>
      <c r="Z489">
        <f t="shared" ca="1" si="139"/>
        <v>0</v>
      </c>
      <c r="AA489">
        <f t="shared" ca="1" si="140"/>
        <v>0</v>
      </c>
      <c r="AB489">
        <f t="shared" ca="1" si="141"/>
        <v>0</v>
      </c>
      <c r="AC489">
        <f t="shared" ca="1" si="147"/>
        <v>0</v>
      </c>
      <c r="AD489">
        <f t="shared" ca="1" si="130"/>
        <v>0.25819999999999999</v>
      </c>
      <c r="AE489">
        <f t="shared" ca="1" si="142"/>
        <v>0</v>
      </c>
      <c r="AF489">
        <f t="shared" ca="1" si="143"/>
        <v>0.25819999999999999</v>
      </c>
      <c r="AG489">
        <f t="shared" ca="1" si="144"/>
        <v>0</v>
      </c>
      <c r="AH489">
        <f t="shared" ca="1" si="145"/>
        <v>1</v>
      </c>
    </row>
    <row r="490" spans="15:34" x14ac:dyDescent="0.25">
      <c r="O490">
        <v>434</v>
      </c>
      <c r="P490" s="2">
        <f t="shared" si="146"/>
        <v>44215.041666665617</v>
      </c>
      <c r="Q490">
        <f t="shared" si="131"/>
        <v>19</v>
      </c>
      <c r="R490">
        <f t="shared" si="132"/>
        <v>1</v>
      </c>
      <c r="S490">
        <f t="shared" si="133"/>
        <v>3</v>
      </c>
      <c r="T490">
        <f t="shared" si="134"/>
        <v>1</v>
      </c>
      <c r="U490">
        <f t="shared" si="135"/>
        <v>0</v>
      </c>
      <c r="V490">
        <f t="shared" ca="1" si="136"/>
        <v>0.18159999999999998</v>
      </c>
      <c r="W490">
        <f>INDEX(Solarstrahlungsdaten!$B$13:$G$8772,Übersicht!O490,Übersicht!$E$10)</f>
        <v>0</v>
      </c>
      <c r="X490">
        <f t="shared" si="137"/>
        <v>0</v>
      </c>
      <c r="Y490">
        <f t="shared" ca="1" si="138"/>
        <v>0.18159999999999998</v>
      </c>
      <c r="Z490">
        <f t="shared" ca="1" si="139"/>
        <v>0</v>
      </c>
      <c r="AA490">
        <f t="shared" ca="1" si="140"/>
        <v>0</v>
      </c>
      <c r="AB490">
        <f t="shared" ca="1" si="141"/>
        <v>0</v>
      </c>
      <c r="AC490">
        <f t="shared" ca="1" si="147"/>
        <v>0</v>
      </c>
      <c r="AD490">
        <f t="shared" ca="1" si="130"/>
        <v>0.18159999999999998</v>
      </c>
      <c r="AE490">
        <f t="shared" ca="1" si="142"/>
        <v>0</v>
      </c>
      <c r="AF490">
        <f t="shared" ca="1" si="143"/>
        <v>0.18159999999999998</v>
      </c>
      <c r="AG490">
        <f t="shared" ca="1" si="144"/>
        <v>0</v>
      </c>
      <c r="AH490">
        <f t="shared" ca="1" si="145"/>
        <v>1</v>
      </c>
    </row>
    <row r="491" spans="15:34" x14ac:dyDescent="0.25">
      <c r="O491">
        <v>435</v>
      </c>
      <c r="P491" s="2">
        <f t="shared" si="146"/>
        <v>44215.083333332281</v>
      </c>
      <c r="Q491">
        <f t="shared" si="131"/>
        <v>19</v>
      </c>
      <c r="R491">
        <f t="shared" si="132"/>
        <v>1</v>
      </c>
      <c r="S491">
        <f t="shared" si="133"/>
        <v>3</v>
      </c>
      <c r="T491">
        <f t="shared" si="134"/>
        <v>2</v>
      </c>
      <c r="U491">
        <f t="shared" si="135"/>
        <v>0</v>
      </c>
      <c r="V491">
        <f t="shared" ca="1" si="136"/>
        <v>0.15990000000000001</v>
      </c>
      <c r="W491">
        <f>INDEX(Solarstrahlungsdaten!$B$13:$G$8772,Übersicht!O491,Übersicht!$E$10)</f>
        <v>0</v>
      </c>
      <c r="X491">
        <f t="shared" si="137"/>
        <v>0</v>
      </c>
      <c r="Y491">
        <f t="shared" ca="1" si="138"/>
        <v>0.15990000000000001</v>
      </c>
      <c r="Z491">
        <f t="shared" ca="1" si="139"/>
        <v>0</v>
      </c>
      <c r="AA491">
        <f t="shared" ca="1" si="140"/>
        <v>0</v>
      </c>
      <c r="AB491">
        <f t="shared" ca="1" si="141"/>
        <v>0</v>
      </c>
      <c r="AC491">
        <f t="shared" ca="1" si="147"/>
        <v>0</v>
      </c>
      <c r="AD491">
        <f t="shared" ca="1" si="130"/>
        <v>0.15990000000000001</v>
      </c>
      <c r="AE491">
        <f t="shared" ca="1" si="142"/>
        <v>0</v>
      </c>
      <c r="AF491">
        <f t="shared" ca="1" si="143"/>
        <v>0.15990000000000001</v>
      </c>
      <c r="AG491">
        <f t="shared" ca="1" si="144"/>
        <v>0</v>
      </c>
      <c r="AH491">
        <f t="shared" ca="1" si="145"/>
        <v>1</v>
      </c>
    </row>
    <row r="492" spans="15:34" x14ac:dyDescent="0.25">
      <c r="O492">
        <v>436</v>
      </c>
      <c r="P492" s="2">
        <f t="shared" si="146"/>
        <v>44215.124999998945</v>
      </c>
      <c r="Q492">
        <f t="shared" si="131"/>
        <v>19</v>
      </c>
      <c r="R492">
        <f t="shared" si="132"/>
        <v>1</v>
      </c>
      <c r="S492">
        <f t="shared" si="133"/>
        <v>3</v>
      </c>
      <c r="T492">
        <f t="shared" si="134"/>
        <v>3</v>
      </c>
      <c r="U492">
        <f t="shared" si="135"/>
        <v>0</v>
      </c>
      <c r="V492">
        <f t="shared" ca="1" si="136"/>
        <v>0.15480000000000002</v>
      </c>
      <c r="W492">
        <f>INDEX(Solarstrahlungsdaten!$B$13:$G$8772,Übersicht!O492,Übersicht!$E$10)</f>
        <v>0</v>
      </c>
      <c r="X492">
        <f t="shared" si="137"/>
        <v>0</v>
      </c>
      <c r="Y492">
        <f t="shared" ca="1" si="138"/>
        <v>0.15480000000000002</v>
      </c>
      <c r="Z492">
        <f t="shared" ca="1" si="139"/>
        <v>0</v>
      </c>
      <c r="AA492">
        <f t="shared" ca="1" si="140"/>
        <v>0</v>
      </c>
      <c r="AB492">
        <f t="shared" ca="1" si="141"/>
        <v>0</v>
      </c>
      <c r="AC492">
        <f t="shared" ca="1" si="147"/>
        <v>0</v>
      </c>
      <c r="AD492">
        <f t="shared" ca="1" si="130"/>
        <v>0.15480000000000002</v>
      </c>
      <c r="AE492">
        <f t="shared" ca="1" si="142"/>
        <v>0</v>
      </c>
      <c r="AF492">
        <f t="shared" ca="1" si="143"/>
        <v>0.15480000000000002</v>
      </c>
      <c r="AG492">
        <f t="shared" ca="1" si="144"/>
        <v>0</v>
      </c>
      <c r="AH492">
        <f t="shared" ca="1" si="145"/>
        <v>1</v>
      </c>
    </row>
    <row r="493" spans="15:34" x14ac:dyDescent="0.25">
      <c r="O493">
        <v>437</v>
      </c>
      <c r="P493" s="2">
        <f t="shared" si="146"/>
        <v>44215.166666665609</v>
      </c>
      <c r="Q493">
        <f t="shared" si="131"/>
        <v>19</v>
      </c>
      <c r="R493">
        <f t="shared" si="132"/>
        <v>1</v>
      </c>
      <c r="S493">
        <f t="shared" si="133"/>
        <v>3</v>
      </c>
      <c r="T493">
        <f t="shared" si="134"/>
        <v>4</v>
      </c>
      <c r="U493">
        <f t="shared" si="135"/>
        <v>0</v>
      </c>
      <c r="V493">
        <f t="shared" ca="1" si="136"/>
        <v>0.15479999999999999</v>
      </c>
      <c r="W493">
        <f>INDEX(Solarstrahlungsdaten!$B$13:$G$8772,Übersicht!O493,Übersicht!$E$10)</f>
        <v>0</v>
      </c>
      <c r="X493">
        <f t="shared" si="137"/>
        <v>0</v>
      </c>
      <c r="Y493">
        <f t="shared" ca="1" si="138"/>
        <v>0.15479999999999999</v>
      </c>
      <c r="Z493">
        <f t="shared" ca="1" si="139"/>
        <v>0</v>
      </c>
      <c r="AA493">
        <f t="shared" ca="1" si="140"/>
        <v>0</v>
      </c>
      <c r="AB493">
        <f t="shared" ca="1" si="141"/>
        <v>0</v>
      </c>
      <c r="AC493">
        <f t="shared" ca="1" si="147"/>
        <v>0</v>
      </c>
      <c r="AD493">
        <f t="shared" ca="1" si="130"/>
        <v>0.15479999999999999</v>
      </c>
      <c r="AE493">
        <f t="shared" ca="1" si="142"/>
        <v>0</v>
      </c>
      <c r="AF493">
        <f t="shared" ca="1" si="143"/>
        <v>0.15479999999999999</v>
      </c>
      <c r="AG493">
        <f t="shared" ca="1" si="144"/>
        <v>0</v>
      </c>
      <c r="AH493">
        <f t="shared" ca="1" si="145"/>
        <v>1</v>
      </c>
    </row>
    <row r="494" spans="15:34" x14ac:dyDescent="0.25">
      <c r="O494">
        <v>438</v>
      </c>
      <c r="P494" s="2">
        <f t="shared" si="146"/>
        <v>44215.208333332273</v>
      </c>
      <c r="Q494">
        <f t="shared" si="131"/>
        <v>19</v>
      </c>
      <c r="R494">
        <f t="shared" si="132"/>
        <v>1</v>
      </c>
      <c r="S494">
        <f t="shared" si="133"/>
        <v>3</v>
      </c>
      <c r="T494">
        <f t="shared" si="134"/>
        <v>5</v>
      </c>
      <c r="U494">
        <f t="shared" si="135"/>
        <v>0</v>
      </c>
      <c r="V494">
        <f t="shared" ca="1" si="136"/>
        <v>0.17169999999999999</v>
      </c>
      <c r="W494">
        <f>INDEX(Solarstrahlungsdaten!$B$13:$G$8772,Übersicht!O494,Übersicht!$E$10)</f>
        <v>0</v>
      </c>
      <c r="X494">
        <f t="shared" si="137"/>
        <v>0</v>
      </c>
      <c r="Y494">
        <f t="shared" ca="1" si="138"/>
        <v>0.17169999999999999</v>
      </c>
      <c r="Z494">
        <f t="shared" ca="1" si="139"/>
        <v>0</v>
      </c>
      <c r="AA494">
        <f t="shared" ca="1" si="140"/>
        <v>0</v>
      </c>
      <c r="AB494">
        <f t="shared" ca="1" si="141"/>
        <v>0</v>
      </c>
      <c r="AC494">
        <f t="shared" ca="1" si="147"/>
        <v>0</v>
      </c>
      <c r="AD494">
        <f t="shared" ca="1" si="130"/>
        <v>0.17169999999999999</v>
      </c>
      <c r="AE494">
        <f t="shared" ca="1" si="142"/>
        <v>0</v>
      </c>
      <c r="AF494">
        <f t="shared" ca="1" si="143"/>
        <v>0.17169999999999999</v>
      </c>
      <c r="AG494">
        <f t="shared" ca="1" si="144"/>
        <v>0</v>
      </c>
      <c r="AH494">
        <f t="shared" ca="1" si="145"/>
        <v>1</v>
      </c>
    </row>
    <row r="495" spans="15:34" x14ac:dyDescent="0.25">
      <c r="O495">
        <v>439</v>
      </c>
      <c r="P495" s="2">
        <f t="shared" si="146"/>
        <v>44215.249999998938</v>
      </c>
      <c r="Q495">
        <f t="shared" si="131"/>
        <v>19</v>
      </c>
      <c r="R495">
        <f t="shared" si="132"/>
        <v>1</v>
      </c>
      <c r="S495">
        <f t="shared" si="133"/>
        <v>3</v>
      </c>
      <c r="T495">
        <f t="shared" si="134"/>
        <v>6</v>
      </c>
      <c r="U495">
        <f t="shared" si="135"/>
        <v>0</v>
      </c>
      <c r="V495">
        <f t="shared" ca="1" si="136"/>
        <v>0.30460000000000004</v>
      </c>
      <c r="W495">
        <f>INDEX(Solarstrahlungsdaten!$B$13:$G$8772,Übersicht!O495,Übersicht!$E$10)</f>
        <v>0</v>
      </c>
      <c r="X495">
        <f t="shared" si="137"/>
        <v>0</v>
      </c>
      <c r="Y495">
        <f t="shared" ca="1" si="138"/>
        <v>0.30460000000000004</v>
      </c>
      <c r="Z495">
        <f t="shared" ca="1" si="139"/>
        <v>0</v>
      </c>
      <c r="AA495">
        <f t="shared" ca="1" si="140"/>
        <v>0</v>
      </c>
      <c r="AB495">
        <f t="shared" ca="1" si="141"/>
        <v>0</v>
      </c>
      <c r="AC495">
        <f t="shared" ca="1" si="147"/>
        <v>0</v>
      </c>
      <c r="AD495">
        <f t="shared" ca="1" si="130"/>
        <v>0.30460000000000004</v>
      </c>
      <c r="AE495">
        <f t="shared" ca="1" si="142"/>
        <v>0</v>
      </c>
      <c r="AF495">
        <f t="shared" ca="1" si="143"/>
        <v>0.30460000000000004</v>
      </c>
      <c r="AG495">
        <f t="shared" ca="1" si="144"/>
        <v>0</v>
      </c>
      <c r="AH495">
        <f t="shared" ca="1" si="145"/>
        <v>1</v>
      </c>
    </row>
    <row r="496" spans="15:34" x14ac:dyDescent="0.25">
      <c r="O496">
        <v>440</v>
      </c>
      <c r="P496" s="2">
        <f t="shared" si="146"/>
        <v>44215.291666665602</v>
      </c>
      <c r="Q496">
        <f t="shared" si="131"/>
        <v>19</v>
      </c>
      <c r="R496">
        <f t="shared" si="132"/>
        <v>1</v>
      </c>
      <c r="S496">
        <f t="shared" si="133"/>
        <v>3</v>
      </c>
      <c r="T496">
        <f t="shared" si="134"/>
        <v>7</v>
      </c>
      <c r="U496">
        <f t="shared" si="135"/>
        <v>0</v>
      </c>
      <c r="V496">
        <f t="shared" ca="1" si="136"/>
        <v>0.49430000000000002</v>
      </c>
      <c r="W496">
        <f>INDEX(Solarstrahlungsdaten!$B$13:$G$8772,Übersicht!O496,Übersicht!$E$10)</f>
        <v>0</v>
      </c>
      <c r="X496">
        <f t="shared" si="137"/>
        <v>0</v>
      </c>
      <c r="Y496">
        <f t="shared" ca="1" si="138"/>
        <v>0.49430000000000002</v>
      </c>
      <c r="Z496">
        <f t="shared" ca="1" si="139"/>
        <v>0</v>
      </c>
      <c r="AA496">
        <f t="shared" ca="1" si="140"/>
        <v>0</v>
      </c>
      <c r="AB496">
        <f t="shared" ca="1" si="141"/>
        <v>0</v>
      </c>
      <c r="AC496">
        <f t="shared" ca="1" si="147"/>
        <v>0</v>
      </c>
      <c r="AD496">
        <f t="shared" ca="1" si="130"/>
        <v>0.49430000000000002</v>
      </c>
      <c r="AE496">
        <f t="shared" ca="1" si="142"/>
        <v>0</v>
      </c>
      <c r="AF496">
        <f t="shared" ca="1" si="143"/>
        <v>0.49430000000000002</v>
      </c>
      <c r="AG496">
        <f t="shared" ca="1" si="144"/>
        <v>0</v>
      </c>
      <c r="AH496">
        <f t="shared" ca="1" si="145"/>
        <v>1</v>
      </c>
    </row>
    <row r="497" spans="15:34" x14ac:dyDescent="0.25">
      <c r="O497">
        <v>441</v>
      </c>
      <c r="P497" s="2">
        <f t="shared" si="146"/>
        <v>44215.333333332266</v>
      </c>
      <c r="Q497">
        <f t="shared" si="131"/>
        <v>19</v>
      </c>
      <c r="R497">
        <f t="shared" si="132"/>
        <v>1</v>
      </c>
      <c r="S497">
        <f t="shared" si="133"/>
        <v>3</v>
      </c>
      <c r="T497">
        <f t="shared" si="134"/>
        <v>8</v>
      </c>
      <c r="U497">
        <f t="shared" si="135"/>
        <v>0</v>
      </c>
      <c r="V497">
        <f t="shared" ca="1" si="136"/>
        <v>0.53810000000000002</v>
      </c>
      <c r="W497">
        <f>INDEX(Solarstrahlungsdaten!$B$13:$G$8772,Übersicht!O497,Übersicht!$E$10)</f>
        <v>8.5850000000000009</v>
      </c>
      <c r="X497">
        <f t="shared" si="137"/>
        <v>2.95324E-2</v>
      </c>
      <c r="Y497">
        <f t="shared" ca="1" si="138"/>
        <v>0.50856760000000001</v>
      </c>
      <c r="Z497">
        <f t="shared" ca="1" si="139"/>
        <v>2.95324E-2</v>
      </c>
      <c r="AA497">
        <f t="shared" ca="1" si="140"/>
        <v>0</v>
      </c>
      <c r="AB497">
        <f t="shared" ca="1" si="141"/>
        <v>0</v>
      </c>
      <c r="AC497">
        <f t="shared" ca="1" si="147"/>
        <v>0</v>
      </c>
      <c r="AD497">
        <f t="shared" ca="1" si="130"/>
        <v>0.50856760000000001</v>
      </c>
      <c r="AE497">
        <f t="shared" ca="1" si="142"/>
        <v>0</v>
      </c>
      <c r="AF497">
        <f t="shared" ca="1" si="143"/>
        <v>0.50856760000000001</v>
      </c>
      <c r="AG497">
        <f t="shared" ca="1" si="144"/>
        <v>0</v>
      </c>
      <c r="AH497">
        <f t="shared" ca="1" si="145"/>
        <v>1</v>
      </c>
    </row>
    <row r="498" spans="15:34" x14ac:dyDescent="0.25">
      <c r="O498">
        <v>442</v>
      </c>
      <c r="P498" s="2">
        <f t="shared" si="146"/>
        <v>44215.37499999893</v>
      </c>
      <c r="Q498">
        <f t="shared" si="131"/>
        <v>19</v>
      </c>
      <c r="R498">
        <f t="shared" si="132"/>
        <v>1</v>
      </c>
      <c r="S498">
        <f t="shared" si="133"/>
        <v>3</v>
      </c>
      <c r="T498">
        <f t="shared" si="134"/>
        <v>9</v>
      </c>
      <c r="U498">
        <f t="shared" si="135"/>
        <v>0</v>
      </c>
      <c r="V498">
        <f t="shared" ca="1" si="136"/>
        <v>0.50449999999999995</v>
      </c>
      <c r="W498">
        <f>INDEX(Solarstrahlungsdaten!$B$13:$G$8772,Übersicht!O498,Übersicht!$E$10)</f>
        <v>105.89</v>
      </c>
      <c r="X498">
        <f t="shared" si="137"/>
        <v>0.36426159999999996</v>
      </c>
      <c r="Y498">
        <f t="shared" ca="1" si="138"/>
        <v>0.14023839999999999</v>
      </c>
      <c r="Z498">
        <f t="shared" ca="1" si="139"/>
        <v>0.36426159999999996</v>
      </c>
      <c r="AA498">
        <f t="shared" ca="1" si="140"/>
        <v>0</v>
      </c>
      <c r="AB498">
        <f t="shared" ca="1" si="141"/>
        <v>0</v>
      </c>
      <c r="AC498">
        <f t="shared" ca="1" si="147"/>
        <v>0</v>
      </c>
      <c r="AD498">
        <f t="shared" ca="1" si="130"/>
        <v>0.14023839999999999</v>
      </c>
      <c r="AE498">
        <f t="shared" ca="1" si="142"/>
        <v>0</v>
      </c>
      <c r="AF498">
        <f t="shared" ca="1" si="143"/>
        <v>0.14023839999999999</v>
      </c>
      <c r="AG498">
        <f t="shared" ca="1" si="144"/>
        <v>0</v>
      </c>
      <c r="AH498">
        <f t="shared" ca="1" si="145"/>
        <v>1</v>
      </c>
    </row>
    <row r="499" spans="15:34" x14ac:dyDescent="0.25">
      <c r="O499">
        <v>443</v>
      </c>
      <c r="P499" s="2">
        <f t="shared" si="146"/>
        <v>44215.416666665595</v>
      </c>
      <c r="Q499">
        <f t="shared" si="131"/>
        <v>19</v>
      </c>
      <c r="R499">
        <f t="shared" si="132"/>
        <v>1</v>
      </c>
      <c r="S499">
        <f t="shared" si="133"/>
        <v>3</v>
      </c>
      <c r="T499">
        <f t="shared" si="134"/>
        <v>10</v>
      </c>
      <c r="U499">
        <f t="shared" si="135"/>
        <v>0</v>
      </c>
      <c r="V499">
        <f t="shared" ca="1" si="136"/>
        <v>0.46820000000000001</v>
      </c>
      <c r="W499">
        <f>INDEX(Solarstrahlungsdaten!$B$13:$G$8772,Übersicht!O499,Übersicht!$E$10)</f>
        <v>100.85</v>
      </c>
      <c r="X499">
        <f t="shared" si="137"/>
        <v>0.34692399999999995</v>
      </c>
      <c r="Y499">
        <f t="shared" ca="1" si="138"/>
        <v>0.12127600000000005</v>
      </c>
      <c r="Z499">
        <f t="shared" ca="1" si="139"/>
        <v>0.34692399999999995</v>
      </c>
      <c r="AA499">
        <f t="shared" ca="1" si="140"/>
        <v>0</v>
      </c>
      <c r="AB499">
        <f t="shared" ca="1" si="141"/>
        <v>0</v>
      </c>
      <c r="AC499">
        <f t="shared" ca="1" si="147"/>
        <v>0</v>
      </c>
      <c r="AD499">
        <f t="shared" ca="1" si="130"/>
        <v>0.12127600000000005</v>
      </c>
      <c r="AE499">
        <f t="shared" ca="1" si="142"/>
        <v>0</v>
      </c>
      <c r="AF499">
        <f t="shared" ca="1" si="143"/>
        <v>0.12127600000000005</v>
      </c>
      <c r="AG499">
        <f t="shared" ca="1" si="144"/>
        <v>0</v>
      </c>
      <c r="AH499">
        <f t="shared" ca="1" si="145"/>
        <v>1</v>
      </c>
    </row>
    <row r="500" spans="15:34" x14ac:dyDescent="0.25">
      <c r="O500">
        <v>444</v>
      </c>
      <c r="P500" s="2">
        <f t="shared" si="146"/>
        <v>44215.458333332259</v>
      </c>
      <c r="Q500">
        <f t="shared" si="131"/>
        <v>19</v>
      </c>
      <c r="R500">
        <f t="shared" si="132"/>
        <v>1</v>
      </c>
      <c r="S500">
        <f t="shared" si="133"/>
        <v>3</v>
      </c>
      <c r="T500">
        <f t="shared" si="134"/>
        <v>11</v>
      </c>
      <c r="U500">
        <f t="shared" si="135"/>
        <v>0</v>
      </c>
      <c r="V500">
        <f t="shared" ca="1" si="136"/>
        <v>0.46750000000000003</v>
      </c>
      <c r="W500">
        <f>INDEX(Solarstrahlungsdaten!$B$13:$G$8772,Übersicht!O500,Übersicht!$E$10)</f>
        <v>144.16500000000002</v>
      </c>
      <c r="X500">
        <f t="shared" si="137"/>
        <v>0.49592760000000002</v>
      </c>
      <c r="Y500">
        <f t="shared" ca="1" si="138"/>
        <v>-2.8427599999999997E-2</v>
      </c>
      <c r="Z500">
        <f t="shared" ca="1" si="139"/>
        <v>0.46750000000000003</v>
      </c>
      <c r="AA500">
        <f t="shared" ca="1" si="140"/>
        <v>2.8427599999999997E-2</v>
      </c>
      <c r="AB500">
        <f t="shared" ca="1" si="141"/>
        <v>0</v>
      </c>
      <c r="AC500">
        <f t="shared" ca="1" si="147"/>
        <v>2.8427599999999997E-2</v>
      </c>
      <c r="AD500">
        <f t="shared" ca="1" si="130"/>
        <v>0</v>
      </c>
      <c r="AE500">
        <f t="shared" ca="1" si="142"/>
        <v>0</v>
      </c>
      <c r="AF500">
        <f t="shared" ca="1" si="143"/>
        <v>0</v>
      </c>
      <c r="AG500">
        <f t="shared" ca="1" si="144"/>
        <v>7.1068999999999993E-3</v>
      </c>
      <c r="AH500">
        <f t="shared" ca="1" si="145"/>
        <v>0</v>
      </c>
    </row>
    <row r="501" spans="15:34" x14ac:dyDescent="0.25">
      <c r="O501">
        <v>445</v>
      </c>
      <c r="P501" s="2">
        <f t="shared" si="146"/>
        <v>44215.499999998923</v>
      </c>
      <c r="Q501">
        <f t="shared" si="131"/>
        <v>19</v>
      </c>
      <c r="R501">
        <f t="shared" si="132"/>
        <v>1</v>
      </c>
      <c r="S501">
        <f t="shared" si="133"/>
        <v>3</v>
      </c>
      <c r="T501">
        <f t="shared" si="134"/>
        <v>12</v>
      </c>
      <c r="U501">
        <f t="shared" si="135"/>
        <v>0</v>
      </c>
      <c r="V501">
        <f t="shared" ca="1" si="136"/>
        <v>0.50949999999999995</v>
      </c>
      <c r="W501">
        <f>INDEX(Solarstrahlungsdaten!$B$13:$G$8772,Übersicht!O501,Übersicht!$E$10)</f>
        <v>145.04500000000002</v>
      </c>
      <c r="X501">
        <f t="shared" si="137"/>
        <v>0.49895480000000003</v>
      </c>
      <c r="Y501">
        <f t="shared" ca="1" si="138"/>
        <v>1.0545199999999921E-2</v>
      </c>
      <c r="Z501">
        <f t="shared" ca="1" si="139"/>
        <v>0.49895480000000003</v>
      </c>
      <c r="AA501">
        <f t="shared" ca="1" si="140"/>
        <v>0</v>
      </c>
      <c r="AB501">
        <f t="shared" ca="1" si="141"/>
        <v>1.0545199999999921E-2</v>
      </c>
      <c r="AC501">
        <f t="shared" ca="1" si="147"/>
        <v>1.7882400000000076E-2</v>
      </c>
      <c r="AD501">
        <f t="shared" ca="1" si="130"/>
        <v>0</v>
      </c>
      <c r="AE501">
        <f t="shared" ca="1" si="142"/>
        <v>0</v>
      </c>
      <c r="AF501">
        <f t="shared" ca="1" si="143"/>
        <v>0</v>
      </c>
      <c r="AG501">
        <f t="shared" ca="1" si="144"/>
        <v>4.470600000000019E-3</v>
      </c>
      <c r="AH501">
        <f t="shared" ca="1" si="145"/>
        <v>0</v>
      </c>
    </row>
    <row r="502" spans="15:34" x14ac:dyDescent="0.25">
      <c r="O502">
        <v>446</v>
      </c>
      <c r="P502" s="2">
        <f t="shared" si="146"/>
        <v>44215.541666665587</v>
      </c>
      <c r="Q502">
        <f t="shared" si="131"/>
        <v>19</v>
      </c>
      <c r="R502">
        <f t="shared" si="132"/>
        <v>1</v>
      </c>
      <c r="S502">
        <f t="shared" si="133"/>
        <v>3</v>
      </c>
      <c r="T502">
        <f t="shared" si="134"/>
        <v>13</v>
      </c>
      <c r="U502">
        <f t="shared" si="135"/>
        <v>0</v>
      </c>
      <c r="V502">
        <f t="shared" ca="1" si="136"/>
        <v>0.52870000000000006</v>
      </c>
      <c r="W502">
        <f>INDEX(Solarstrahlungsdaten!$B$13:$G$8772,Übersicht!O502,Übersicht!$E$10)</f>
        <v>78.349999999999994</v>
      </c>
      <c r="X502">
        <f t="shared" si="137"/>
        <v>0.26952399999999999</v>
      </c>
      <c r="Y502">
        <f t="shared" ca="1" si="138"/>
        <v>0.25917600000000007</v>
      </c>
      <c r="Z502">
        <f t="shared" ca="1" si="139"/>
        <v>0.26952399999999999</v>
      </c>
      <c r="AA502">
        <f t="shared" ca="1" si="140"/>
        <v>0</v>
      </c>
      <c r="AB502">
        <f t="shared" ca="1" si="141"/>
        <v>1.7882400000000076E-2</v>
      </c>
      <c r="AC502">
        <f t="shared" ca="1" si="147"/>
        <v>0</v>
      </c>
      <c r="AD502">
        <f t="shared" ca="1" si="130"/>
        <v>0.2412936</v>
      </c>
      <c r="AE502">
        <f t="shared" ca="1" si="142"/>
        <v>0</v>
      </c>
      <c r="AF502">
        <f t="shared" ca="1" si="143"/>
        <v>0.2412936</v>
      </c>
      <c r="AG502">
        <f t="shared" ca="1" si="144"/>
        <v>0</v>
      </c>
      <c r="AH502">
        <f t="shared" ca="1" si="145"/>
        <v>1</v>
      </c>
    </row>
    <row r="503" spans="15:34" x14ac:dyDescent="0.25">
      <c r="O503">
        <v>447</v>
      </c>
      <c r="P503" s="2">
        <f t="shared" si="146"/>
        <v>44215.583333332252</v>
      </c>
      <c r="Q503">
        <f t="shared" si="131"/>
        <v>19</v>
      </c>
      <c r="R503">
        <f t="shared" si="132"/>
        <v>1</v>
      </c>
      <c r="S503">
        <f t="shared" si="133"/>
        <v>3</v>
      </c>
      <c r="T503">
        <f t="shared" si="134"/>
        <v>14</v>
      </c>
      <c r="U503">
        <f t="shared" si="135"/>
        <v>0</v>
      </c>
      <c r="V503">
        <f t="shared" ca="1" si="136"/>
        <v>0.47470000000000001</v>
      </c>
      <c r="W503">
        <f>INDEX(Solarstrahlungsdaten!$B$13:$G$8772,Übersicht!O503,Übersicht!$E$10)</f>
        <v>43.15</v>
      </c>
      <c r="X503">
        <f t="shared" si="137"/>
        <v>0.14843600000000001</v>
      </c>
      <c r="Y503">
        <f t="shared" ca="1" si="138"/>
        <v>0.326264</v>
      </c>
      <c r="Z503">
        <f t="shared" ca="1" si="139"/>
        <v>0.14843600000000001</v>
      </c>
      <c r="AA503">
        <f t="shared" ca="1" si="140"/>
        <v>0</v>
      </c>
      <c r="AB503">
        <f t="shared" ca="1" si="141"/>
        <v>0</v>
      </c>
      <c r="AC503">
        <f t="shared" ca="1" si="147"/>
        <v>0</v>
      </c>
      <c r="AD503">
        <f t="shared" ca="1" si="130"/>
        <v>0.326264</v>
      </c>
      <c r="AE503">
        <f t="shared" ca="1" si="142"/>
        <v>0</v>
      </c>
      <c r="AF503">
        <f t="shared" ca="1" si="143"/>
        <v>0.326264</v>
      </c>
      <c r="AG503">
        <f t="shared" ca="1" si="144"/>
        <v>0</v>
      </c>
      <c r="AH503">
        <f t="shared" ca="1" si="145"/>
        <v>1</v>
      </c>
    </row>
    <row r="504" spans="15:34" x14ac:dyDescent="0.25">
      <c r="O504">
        <v>448</v>
      </c>
      <c r="P504" s="2">
        <f t="shared" si="146"/>
        <v>44215.624999998916</v>
      </c>
      <c r="Q504">
        <f t="shared" si="131"/>
        <v>19</v>
      </c>
      <c r="R504">
        <f t="shared" si="132"/>
        <v>1</v>
      </c>
      <c r="S504">
        <f t="shared" si="133"/>
        <v>3</v>
      </c>
      <c r="T504">
        <f t="shared" si="134"/>
        <v>15</v>
      </c>
      <c r="U504">
        <f t="shared" si="135"/>
        <v>0</v>
      </c>
      <c r="V504">
        <f t="shared" ca="1" si="136"/>
        <v>0.42760000000000004</v>
      </c>
      <c r="W504">
        <f>INDEX(Solarstrahlungsdaten!$B$13:$G$8772,Übersicht!O504,Übersicht!$E$10)</f>
        <v>0</v>
      </c>
      <c r="X504">
        <f t="shared" si="137"/>
        <v>0</v>
      </c>
      <c r="Y504">
        <f t="shared" ca="1" si="138"/>
        <v>0.42760000000000004</v>
      </c>
      <c r="Z504">
        <f t="shared" ca="1" si="139"/>
        <v>0</v>
      </c>
      <c r="AA504">
        <f t="shared" ca="1" si="140"/>
        <v>0</v>
      </c>
      <c r="AB504">
        <f t="shared" ca="1" si="141"/>
        <v>0</v>
      </c>
      <c r="AC504">
        <f t="shared" ca="1" si="147"/>
        <v>0</v>
      </c>
      <c r="AD504">
        <f t="shared" ca="1" si="130"/>
        <v>0.42760000000000004</v>
      </c>
      <c r="AE504">
        <f t="shared" ca="1" si="142"/>
        <v>0</v>
      </c>
      <c r="AF504">
        <f t="shared" ca="1" si="143"/>
        <v>0.42760000000000004</v>
      </c>
      <c r="AG504">
        <f t="shared" ca="1" si="144"/>
        <v>0</v>
      </c>
      <c r="AH504">
        <f t="shared" ca="1" si="145"/>
        <v>1</v>
      </c>
    </row>
    <row r="505" spans="15:34" x14ac:dyDescent="0.25">
      <c r="O505">
        <v>449</v>
      </c>
      <c r="P505" s="2">
        <f t="shared" si="146"/>
        <v>44215.66666666558</v>
      </c>
      <c r="Q505">
        <f t="shared" si="131"/>
        <v>19</v>
      </c>
      <c r="R505">
        <f t="shared" si="132"/>
        <v>1</v>
      </c>
      <c r="S505">
        <f t="shared" si="133"/>
        <v>3</v>
      </c>
      <c r="T505">
        <f t="shared" si="134"/>
        <v>16</v>
      </c>
      <c r="U505">
        <f t="shared" si="135"/>
        <v>0</v>
      </c>
      <c r="V505">
        <f t="shared" ca="1" si="136"/>
        <v>0.41339999999999999</v>
      </c>
      <c r="W505">
        <f>INDEX(Solarstrahlungsdaten!$B$13:$G$8772,Übersicht!O505,Übersicht!$E$10)</f>
        <v>0</v>
      </c>
      <c r="X505">
        <f t="shared" si="137"/>
        <v>0</v>
      </c>
      <c r="Y505">
        <f t="shared" ca="1" si="138"/>
        <v>0.41339999999999999</v>
      </c>
      <c r="Z505">
        <f t="shared" ca="1" si="139"/>
        <v>0</v>
      </c>
      <c r="AA505">
        <f t="shared" ca="1" si="140"/>
        <v>0</v>
      </c>
      <c r="AB505">
        <f t="shared" ca="1" si="141"/>
        <v>0</v>
      </c>
      <c r="AC505">
        <f t="shared" ca="1" si="147"/>
        <v>0</v>
      </c>
      <c r="AD505">
        <f t="shared" ref="AD505:AD568" ca="1" si="148">Y505+AA505-AB505</f>
        <v>0.41339999999999999</v>
      </c>
      <c r="AE505">
        <f t="shared" ca="1" si="142"/>
        <v>0</v>
      </c>
      <c r="AF505">
        <f t="shared" ca="1" si="143"/>
        <v>0.41339999999999999</v>
      </c>
      <c r="AG505">
        <f t="shared" ca="1" si="144"/>
        <v>0</v>
      </c>
      <c r="AH505">
        <f t="shared" ca="1" si="145"/>
        <v>1</v>
      </c>
    </row>
    <row r="506" spans="15:34" x14ac:dyDescent="0.25">
      <c r="O506">
        <v>450</v>
      </c>
      <c r="P506" s="2">
        <f t="shared" si="146"/>
        <v>44215.708333332244</v>
      </c>
      <c r="Q506">
        <f t="shared" ref="Q506:Q569" si="149">DAY(P506)</f>
        <v>19</v>
      </c>
      <c r="R506">
        <f t="shared" ref="R506:R569" si="150">MONTH(P506)</f>
        <v>1</v>
      </c>
      <c r="S506">
        <f t="shared" ref="S506:S569" si="151">IF(WEEKDAY(P506)=6,1,IF(WEEKDAY(P506)=7,2,3))</f>
        <v>3</v>
      </c>
      <c r="T506">
        <f t="shared" ref="T506:T569" si="152">HOUR(P506)</f>
        <v>17</v>
      </c>
      <c r="U506">
        <f t="shared" ref="U506:U569" si="153">IF(AND(P506&gt;DATE(2021,5,14),P506&lt;DATE(2021,9,15)),1,IF(AND(P506&gt;DATE(2021,3,20),P506&lt;DATE(2021,11,1)),2,0))</f>
        <v>0</v>
      </c>
      <c r="V506">
        <f t="shared" ref="V506:V569" ca="1" si="154">INDEX($D$57:$L$80,1+T506,S506+U506*3)</f>
        <v>0.48220000000000007</v>
      </c>
      <c r="W506">
        <f>INDEX(Solarstrahlungsdaten!$B$13:$G$8772,Übersicht!O506,Übersicht!$E$10)</f>
        <v>0</v>
      </c>
      <c r="X506">
        <f t="shared" ref="X506:X569" si="155">IF(W506*$D$9/1000*(1-$D$41)&gt;$D$9*$D$42,$D$9*$D$42,W506*$D$9/1000*(1-$D$41))</f>
        <v>0</v>
      </c>
      <c r="Y506">
        <f t="shared" ref="Y506:Y569" ca="1" si="156">V506-X506</f>
        <v>0.48220000000000007</v>
      </c>
      <c r="Z506">
        <f t="shared" ref="Z506:Z569" ca="1" si="157">IF(X506&gt;V506,V506,X506)</f>
        <v>0</v>
      </c>
      <c r="AA506">
        <f t="shared" ref="AA506:AA569" ca="1" si="158">IF(Y506&lt;0, IF(AC505-Y506&lt;$D$22, -Y506, $D$22-AC505),0)</f>
        <v>0</v>
      </c>
      <c r="AB506">
        <f t="shared" ref="AB506:AB569" ca="1" si="159">IF(Y506&gt;0, IF(AC505-Y506&gt;0, Y506, AC505),0)</f>
        <v>0</v>
      </c>
      <c r="AC506">
        <f t="shared" ca="1" si="147"/>
        <v>0</v>
      </c>
      <c r="AD506">
        <f t="shared" ca="1" si="148"/>
        <v>0.48220000000000007</v>
      </c>
      <c r="AE506">
        <f t="shared" ref="AE506:AE569" ca="1" si="160">IF(AD506&lt;0,-AD506,0)</f>
        <v>0</v>
      </c>
      <c r="AF506">
        <f t="shared" ref="AF506:AF569" ca="1" si="161">IF(AD506&gt;0,AD506,0)</f>
        <v>0.48220000000000007</v>
      </c>
      <c r="AG506">
        <f t="shared" ref="AG506:AG569" ca="1" si="162">IF($D$22&gt;0,AC506/$D$22,0)</f>
        <v>0</v>
      </c>
      <c r="AH506">
        <f t="shared" ref="AH506:AH569" ca="1" si="163">IF(AC506&lt;=0,1,0)</f>
        <v>1</v>
      </c>
    </row>
    <row r="507" spans="15:34" x14ac:dyDescent="0.25">
      <c r="O507">
        <v>451</v>
      </c>
      <c r="P507" s="2">
        <f t="shared" ref="P507:P570" si="164">P506+TIME(1,,)</f>
        <v>44215.749999998909</v>
      </c>
      <c r="Q507">
        <f t="shared" si="149"/>
        <v>19</v>
      </c>
      <c r="R507">
        <f t="shared" si="150"/>
        <v>1</v>
      </c>
      <c r="S507">
        <f t="shared" si="151"/>
        <v>3</v>
      </c>
      <c r="T507">
        <f t="shared" si="152"/>
        <v>18</v>
      </c>
      <c r="U507">
        <f t="shared" si="153"/>
        <v>0</v>
      </c>
      <c r="V507">
        <f t="shared" ca="1" si="154"/>
        <v>0.62809999999999999</v>
      </c>
      <c r="W507">
        <f>INDEX(Solarstrahlungsdaten!$B$13:$G$8772,Übersicht!O507,Übersicht!$E$10)</f>
        <v>0</v>
      </c>
      <c r="X507">
        <f t="shared" si="155"/>
        <v>0</v>
      </c>
      <c r="Y507">
        <f t="shared" ca="1" si="156"/>
        <v>0.62809999999999999</v>
      </c>
      <c r="Z507">
        <f t="shared" ca="1" si="157"/>
        <v>0</v>
      </c>
      <c r="AA507">
        <f t="shared" ca="1" si="158"/>
        <v>0</v>
      </c>
      <c r="AB507">
        <f t="shared" ca="1" si="159"/>
        <v>0</v>
      </c>
      <c r="AC507">
        <f t="shared" ref="AC507:AC570" ca="1" si="165">AC506+AA507-AB507</f>
        <v>0</v>
      </c>
      <c r="AD507">
        <f t="shared" ca="1" si="148"/>
        <v>0.62809999999999999</v>
      </c>
      <c r="AE507">
        <f t="shared" ca="1" si="160"/>
        <v>0</v>
      </c>
      <c r="AF507">
        <f t="shared" ca="1" si="161"/>
        <v>0.62809999999999999</v>
      </c>
      <c r="AG507">
        <f t="shared" ca="1" si="162"/>
        <v>0</v>
      </c>
      <c r="AH507">
        <f t="shared" ca="1" si="163"/>
        <v>1</v>
      </c>
    </row>
    <row r="508" spans="15:34" x14ac:dyDescent="0.25">
      <c r="O508">
        <v>452</v>
      </c>
      <c r="P508" s="2">
        <f t="shared" si="164"/>
        <v>44215.791666665573</v>
      </c>
      <c r="Q508">
        <f t="shared" si="149"/>
        <v>19</v>
      </c>
      <c r="R508">
        <f t="shared" si="150"/>
        <v>1</v>
      </c>
      <c r="S508">
        <f t="shared" si="151"/>
        <v>3</v>
      </c>
      <c r="T508">
        <f t="shared" si="152"/>
        <v>19</v>
      </c>
      <c r="U508">
        <f t="shared" si="153"/>
        <v>0</v>
      </c>
      <c r="V508">
        <f t="shared" ca="1" si="154"/>
        <v>0.74069999999999991</v>
      </c>
      <c r="W508">
        <f>INDEX(Solarstrahlungsdaten!$B$13:$G$8772,Übersicht!O508,Übersicht!$E$10)</f>
        <v>0</v>
      </c>
      <c r="X508">
        <f t="shared" si="155"/>
        <v>0</v>
      </c>
      <c r="Y508">
        <f t="shared" ca="1" si="156"/>
        <v>0.74069999999999991</v>
      </c>
      <c r="Z508">
        <f t="shared" ca="1" si="157"/>
        <v>0</v>
      </c>
      <c r="AA508">
        <f t="shared" ca="1" si="158"/>
        <v>0</v>
      </c>
      <c r="AB508">
        <f t="shared" ca="1" si="159"/>
        <v>0</v>
      </c>
      <c r="AC508">
        <f t="shared" ca="1" si="165"/>
        <v>0</v>
      </c>
      <c r="AD508">
        <f t="shared" ca="1" si="148"/>
        <v>0.74069999999999991</v>
      </c>
      <c r="AE508">
        <f t="shared" ca="1" si="160"/>
        <v>0</v>
      </c>
      <c r="AF508">
        <f t="shared" ca="1" si="161"/>
        <v>0.74069999999999991</v>
      </c>
      <c r="AG508">
        <f t="shared" ca="1" si="162"/>
        <v>0</v>
      </c>
      <c r="AH508">
        <f t="shared" ca="1" si="163"/>
        <v>1</v>
      </c>
    </row>
    <row r="509" spans="15:34" x14ac:dyDescent="0.25">
      <c r="O509">
        <v>453</v>
      </c>
      <c r="P509" s="2">
        <f t="shared" si="164"/>
        <v>44215.833333332237</v>
      </c>
      <c r="Q509">
        <f t="shared" si="149"/>
        <v>19</v>
      </c>
      <c r="R509">
        <f t="shared" si="150"/>
        <v>1</v>
      </c>
      <c r="S509">
        <f t="shared" si="151"/>
        <v>3</v>
      </c>
      <c r="T509">
        <f t="shared" si="152"/>
        <v>20</v>
      </c>
      <c r="U509">
        <f t="shared" si="153"/>
        <v>0</v>
      </c>
      <c r="V509">
        <f t="shared" ca="1" si="154"/>
        <v>0.70369999999999988</v>
      </c>
      <c r="W509">
        <f>INDEX(Solarstrahlungsdaten!$B$13:$G$8772,Übersicht!O509,Übersicht!$E$10)</f>
        <v>0</v>
      </c>
      <c r="X509">
        <f t="shared" si="155"/>
        <v>0</v>
      </c>
      <c r="Y509">
        <f t="shared" ca="1" si="156"/>
        <v>0.70369999999999988</v>
      </c>
      <c r="Z509">
        <f t="shared" ca="1" si="157"/>
        <v>0</v>
      </c>
      <c r="AA509">
        <f t="shared" ca="1" si="158"/>
        <v>0</v>
      </c>
      <c r="AB509">
        <f t="shared" ca="1" si="159"/>
        <v>0</v>
      </c>
      <c r="AC509">
        <f t="shared" ca="1" si="165"/>
        <v>0</v>
      </c>
      <c r="AD509">
        <f t="shared" ca="1" si="148"/>
        <v>0.70369999999999988</v>
      </c>
      <c r="AE509">
        <f t="shared" ca="1" si="160"/>
        <v>0</v>
      </c>
      <c r="AF509">
        <f t="shared" ca="1" si="161"/>
        <v>0.70369999999999988</v>
      </c>
      <c r="AG509">
        <f t="shared" ca="1" si="162"/>
        <v>0</v>
      </c>
      <c r="AH509">
        <f t="shared" ca="1" si="163"/>
        <v>1</v>
      </c>
    </row>
    <row r="510" spans="15:34" x14ac:dyDescent="0.25">
      <c r="O510">
        <v>454</v>
      </c>
      <c r="P510" s="2">
        <f t="shared" si="164"/>
        <v>44215.874999998901</v>
      </c>
      <c r="Q510">
        <f t="shared" si="149"/>
        <v>19</v>
      </c>
      <c r="R510">
        <f t="shared" si="150"/>
        <v>1</v>
      </c>
      <c r="S510">
        <f t="shared" si="151"/>
        <v>3</v>
      </c>
      <c r="T510">
        <f t="shared" si="152"/>
        <v>21</v>
      </c>
      <c r="U510">
        <f t="shared" si="153"/>
        <v>0</v>
      </c>
      <c r="V510">
        <f t="shared" ca="1" si="154"/>
        <v>0.58629999999999993</v>
      </c>
      <c r="W510">
        <f>INDEX(Solarstrahlungsdaten!$B$13:$G$8772,Übersicht!O510,Übersicht!$E$10)</f>
        <v>0</v>
      </c>
      <c r="X510">
        <f t="shared" si="155"/>
        <v>0</v>
      </c>
      <c r="Y510">
        <f t="shared" ca="1" si="156"/>
        <v>0.58629999999999993</v>
      </c>
      <c r="Z510">
        <f t="shared" ca="1" si="157"/>
        <v>0</v>
      </c>
      <c r="AA510">
        <f t="shared" ca="1" si="158"/>
        <v>0</v>
      </c>
      <c r="AB510">
        <f t="shared" ca="1" si="159"/>
        <v>0</v>
      </c>
      <c r="AC510">
        <f t="shared" ca="1" si="165"/>
        <v>0</v>
      </c>
      <c r="AD510">
        <f t="shared" ca="1" si="148"/>
        <v>0.58629999999999993</v>
      </c>
      <c r="AE510">
        <f t="shared" ca="1" si="160"/>
        <v>0</v>
      </c>
      <c r="AF510">
        <f t="shared" ca="1" si="161"/>
        <v>0.58629999999999993</v>
      </c>
      <c r="AG510">
        <f t="shared" ca="1" si="162"/>
        <v>0</v>
      </c>
      <c r="AH510">
        <f t="shared" ca="1" si="163"/>
        <v>1</v>
      </c>
    </row>
    <row r="511" spans="15:34" x14ac:dyDescent="0.25">
      <c r="O511">
        <v>455</v>
      </c>
      <c r="P511" s="2">
        <f t="shared" si="164"/>
        <v>44215.916666665566</v>
      </c>
      <c r="Q511">
        <f t="shared" si="149"/>
        <v>19</v>
      </c>
      <c r="R511">
        <f t="shared" si="150"/>
        <v>1</v>
      </c>
      <c r="S511">
        <f t="shared" si="151"/>
        <v>3</v>
      </c>
      <c r="T511">
        <f t="shared" si="152"/>
        <v>22</v>
      </c>
      <c r="U511">
        <f t="shared" si="153"/>
        <v>0</v>
      </c>
      <c r="V511">
        <f t="shared" ca="1" si="154"/>
        <v>0.49419999999999997</v>
      </c>
      <c r="W511">
        <f>INDEX(Solarstrahlungsdaten!$B$13:$G$8772,Übersicht!O511,Übersicht!$E$10)</f>
        <v>0</v>
      </c>
      <c r="X511">
        <f t="shared" si="155"/>
        <v>0</v>
      </c>
      <c r="Y511">
        <f t="shared" ca="1" si="156"/>
        <v>0.49419999999999997</v>
      </c>
      <c r="Z511">
        <f t="shared" ca="1" si="157"/>
        <v>0</v>
      </c>
      <c r="AA511">
        <f t="shared" ca="1" si="158"/>
        <v>0</v>
      </c>
      <c r="AB511">
        <f t="shared" ca="1" si="159"/>
        <v>0</v>
      </c>
      <c r="AC511">
        <f t="shared" ca="1" si="165"/>
        <v>0</v>
      </c>
      <c r="AD511">
        <f t="shared" ca="1" si="148"/>
        <v>0.49419999999999997</v>
      </c>
      <c r="AE511">
        <f t="shared" ca="1" si="160"/>
        <v>0</v>
      </c>
      <c r="AF511">
        <f t="shared" ca="1" si="161"/>
        <v>0.49419999999999997</v>
      </c>
      <c r="AG511">
        <f t="shared" ca="1" si="162"/>
        <v>0</v>
      </c>
      <c r="AH511">
        <f t="shared" ca="1" si="163"/>
        <v>1</v>
      </c>
    </row>
    <row r="512" spans="15:34" x14ac:dyDescent="0.25">
      <c r="O512">
        <v>456</v>
      </c>
      <c r="P512" s="2">
        <f t="shared" si="164"/>
        <v>44215.95833333223</v>
      </c>
      <c r="Q512">
        <f t="shared" si="149"/>
        <v>19</v>
      </c>
      <c r="R512">
        <f t="shared" si="150"/>
        <v>1</v>
      </c>
      <c r="S512">
        <f t="shared" si="151"/>
        <v>3</v>
      </c>
      <c r="T512">
        <f t="shared" si="152"/>
        <v>23</v>
      </c>
      <c r="U512">
        <f t="shared" si="153"/>
        <v>0</v>
      </c>
      <c r="V512">
        <f t="shared" ca="1" si="154"/>
        <v>0.37639999999999996</v>
      </c>
      <c r="W512">
        <f>INDEX(Solarstrahlungsdaten!$B$13:$G$8772,Übersicht!O512,Übersicht!$E$10)</f>
        <v>0</v>
      </c>
      <c r="X512">
        <f t="shared" si="155"/>
        <v>0</v>
      </c>
      <c r="Y512">
        <f t="shared" ca="1" si="156"/>
        <v>0.37639999999999996</v>
      </c>
      <c r="Z512">
        <f t="shared" ca="1" si="157"/>
        <v>0</v>
      </c>
      <c r="AA512">
        <f t="shared" ca="1" si="158"/>
        <v>0</v>
      </c>
      <c r="AB512">
        <f t="shared" ca="1" si="159"/>
        <v>0</v>
      </c>
      <c r="AC512">
        <f t="shared" ca="1" si="165"/>
        <v>0</v>
      </c>
      <c r="AD512">
        <f t="shared" ca="1" si="148"/>
        <v>0.37639999999999996</v>
      </c>
      <c r="AE512">
        <f t="shared" ca="1" si="160"/>
        <v>0</v>
      </c>
      <c r="AF512">
        <f t="shared" ca="1" si="161"/>
        <v>0.37639999999999996</v>
      </c>
      <c r="AG512">
        <f t="shared" ca="1" si="162"/>
        <v>0</v>
      </c>
      <c r="AH512">
        <f t="shared" ca="1" si="163"/>
        <v>1</v>
      </c>
    </row>
    <row r="513" spans="15:34" x14ac:dyDescent="0.25">
      <c r="O513">
        <v>457</v>
      </c>
      <c r="P513" s="2">
        <f t="shared" si="164"/>
        <v>44215.999999998894</v>
      </c>
      <c r="Q513">
        <f t="shared" si="149"/>
        <v>20</v>
      </c>
      <c r="R513">
        <f t="shared" si="150"/>
        <v>1</v>
      </c>
      <c r="S513">
        <f t="shared" si="151"/>
        <v>3</v>
      </c>
      <c r="T513">
        <f t="shared" si="152"/>
        <v>0</v>
      </c>
      <c r="U513">
        <f t="shared" si="153"/>
        <v>0</v>
      </c>
      <c r="V513">
        <f t="shared" ca="1" si="154"/>
        <v>0.25819999999999999</v>
      </c>
      <c r="W513">
        <f>INDEX(Solarstrahlungsdaten!$B$13:$G$8772,Übersicht!O513,Übersicht!$E$10)</f>
        <v>0</v>
      </c>
      <c r="X513">
        <f t="shared" si="155"/>
        <v>0</v>
      </c>
      <c r="Y513">
        <f t="shared" ca="1" si="156"/>
        <v>0.25819999999999999</v>
      </c>
      <c r="Z513">
        <f t="shared" ca="1" si="157"/>
        <v>0</v>
      </c>
      <c r="AA513">
        <f t="shared" ca="1" si="158"/>
        <v>0</v>
      </c>
      <c r="AB513">
        <f t="shared" ca="1" si="159"/>
        <v>0</v>
      </c>
      <c r="AC513">
        <f t="shared" ca="1" si="165"/>
        <v>0</v>
      </c>
      <c r="AD513">
        <f t="shared" ca="1" si="148"/>
        <v>0.25819999999999999</v>
      </c>
      <c r="AE513">
        <f t="shared" ca="1" si="160"/>
        <v>0</v>
      </c>
      <c r="AF513">
        <f t="shared" ca="1" si="161"/>
        <v>0.25819999999999999</v>
      </c>
      <c r="AG513">
        <f t="shared" ca="1" si="162"/>
        <v>0</v>
      </c>
      <c r="AH513">
        <f t="shared" ca="1" si="163"/>
        <v>1</v>
      </c>
    </row>
    <row r="514" spans="15:34" x14ac:dyDescent="0.25">
      <c r="O514">
        <v>458</v>
      </c>
      <c r="P514" s="2">
        <f t="shared" si="164"/>
        <v>44216.041666665558</v>
      </c>
      <c r="Q514">
        <f t="shared" si="149"/>
        <v>20</v>
      </c>
      <c r="R514">
        <f t="shared" si="150"/>
        <v>1</v>
      </c>
      <c r="S514">
        <f t="shared" si="151"/>
        <v>3</v>
      </c>
      <c r="T514">
        <f t="shared" si="152"/>
        <v>1</v>
      </c>
      <c r="U514">
        <f t="shared" si="153"/>
        <v>0</v>
      </c>
      <c r="V514">
        <f t="shared" ca="1" si="154"/>
        <v>0.18159999999999998</v>
      </c>
      <c r="W514">
        <f>INDEX(Solarstrahlungsdaten!$B$13:$G$8772,Übersicht!O514,Übersicht!$E$10)</f>
        <v>0</v>
      </c>
      <c r="X514">
        <f t="shared" si="155"/>
        <v>0</v>
      </c>
      <c r="Y514">
        <f t="shared" ca="1" si="156"/>
        <v>0.18159999999999998</v>
      </c>
      <c r="Z514">
        <f t="shared" ca="1" si="157"/>
        <v>0</v>
      </c>
      <c r="AA514">
        <f t="shared" ca="1" si="158"/>
        <v>0</v>
      </c>
      <c r="AB514">
        <f t="shared" ca="1" si="159"/>
        <v>0</v>
      </c>
      <c r="AC514">
        <f t="shared" ca="1" si="165"/>
        <v>0</v>
      </c>
      <c r="AD514">
        <f t="shared" ca="1" si="148"/>
        <v>0.18159999999999998</v>
      </c>
      <c r="AE514">
        <f t="shared" ca="1" si="160"/>
        <v>0</v>
      </c>
      <c r="AF514">
        <f t="shared" ca="1" si="161"/>
        <v>0.18159999999999998</v>
      </c>
      <c r="AG514">
        <f t="shared" ca="1" si="162"/>
        <v>0</v>
      </c>
      <c r="AH514">
        <f t="shared" ca="1" si="163"/>
        <v>1</v>
      </c>
    </row>
    <row r="515" spans="15:34" x14ac:dyDescent="0.25">
      <c r="O515">
        <v>459</v>
      </c>
      <c r="P515" s="2">
        <f t="shared" si="164"/>
        <v>44216.083333332223</v>
      </c>
      <c r="Q515">
        <f t="shared" si="149"/>
        <v>20</v>
      </c>
      <c r="R515">
        <f t="shared" si="150"/>
        <v>1</v>
      </c>
      <c r="S515">
        <f t="shared" si="151"/>
        <v>3</v>
      </c>
      <c r="T515">
        <f t="shared" si="152"/>
        <v>2</v>
      </c>
      <c r="U515">
        <f t="shared" si="153"/>
        <v>0</v>
      </c>
      <c r="V515">
        <f t="shared" ca="1" si="154"/>
        <v>0.15990000000000001</v>
      </c>
      <c r="W515">
        <f>INDEX(Solarstrahlungsdaten!$B$13:$G$8772,Übersicht!O515,Übersicht!$E$10)</f>
        <v>0</v>
      </c>
      <c r="X515">
        <f t="shared" si="155"/>
        <v>0</v>
      </c>
      <c r="Y515">
        <f t="shared" ca="1" si="156"/>
        <v>0.15990000000000001</v>
      </c>
      <c r="Z515">
        <f t="shared" ca="1" si="157"/>
        <v>0</v>
      </c>
      <c r="AA515">
        <f t="shared" ca="1" si="158"/>
        <v>0</v>
      </c>
      <c r="AB515">
        <f t="shared" ca="1" si="159"/>
        <v>0</v>
      </c>
      <c r="AC515">
        <f t="shared" ca="1" si="165"/>
        <v>0</v>
      </c>
      <c r="AD515">
        <f t="shared" ca="1" si="148"/>
        <v>0.15990000000000001</v>
      </c>
      <c r="AE515">
        <f t="shared" ca="1" si="160"/>
        <v>0</v>
      </c>
      <c r="AF515">
        <f t="shared" ca="1" si="161"/>
        <v>0.15990000000000001</v>
      </c>
      <c r="AG515">
        <f t="shared" ca="1" si="162"/>
        <v>0</v>
      </c>
      <c r="AH515">
        <f t="shared" ca="1" si="163"/>
        <v>1</v>
      </c>
    </row>
    <row r="516" spans="15:34" x14ac:dyDescent="0.25">
      <c r="O516">
        <v>460</v>
      </c>
      <c r="P516" s="2">
        <f t="shared" si="164"/>
        <v>44216.124999998887</v>
      </c>
      <c r="Q516">
        <f t="shared" si="149"/>
        <v>20</v>
      </c>
      <c r="R516">
        <f t="shared" si="150"/>
        <v>1</v>
      </c>
      <c r="S516">
        <f t="shared" si="151"/>
        <v>3</v>
      </c>
      <c r="T516">
        <f t="shared" si="152"/>
        <v>3</v>
      </c>
      <c r="U516">
        <f t="shared" si="153"/>
        <v>0</v>
      </c>
      <c r="V516">
        <f t="shared" ca="1" si="154"/>
        <v>0.15480000000000002</v>
      </c>
      <c r="W516">
        <f>INDEX(Solarstrahlungsdaten!$B$13:$G$8772,Übersicht!O516,Übersicht!$E$10)</f>
        <v>0</v>
      </c>
      <c r="X516">
        <f t="shared" si="155"/>
        <v>0</v>
      </c>
      <c r="Y516">
        <f t="shared" ca="1" si="156"/>
        <v>0.15480000000000002</v>
      </c>
      <c r="Z516">
        <f t="shared" ca="1" si="157"/>
        <v>0</v>
      </c>
      <c r="AA516">
        <f t="shared" ca="1" si="158"/>
        <v>0</v>
      </c>
      <c r="AB516">
        <f t="shared" ca="1" si="159"/>
        <v>0</v>
      </c>
      <c r="AC516">
        <f t="shared" ca="1" si="165"/>
        <v>0</v>
      </c>
      <c r="AD516">
        <f t="shared" ca="1" si="148"/>
        <v>0.15480000000000002</v>
      </c>
      <c r="AE516">
        <f t="shared" ca="1" si="160"/>
        <v>0</v>
      </c>
      <c r="AF516">
        <f t="shared" ca="1" si="161"/>
        <v>0.15480000000000002</v>
      </c>
      <c r="AG516">
        <f t="shared" ca="1" si="162"/>
        <v>0</v>
      </c>
      <c r="AH516">
        <f t="shared" ca="1" si="163"/>
        <v>1</v>
      </c>
    </row>
    <row r="517" spans="15:34" x14ac:dyDescent="0.25">
      <c r="O517">
        <v>461</v>
      </c>
      <c r="P517" s="2">
        <f t="shared" si="164"/>
        <v>44216.166666665551</v>
      </c>
      <c r="Q517">
        <f t="shared" si="149"/>
        <v>20</v>
      </c>
      <c r="R517">
        <f t="shared" si="150"/>
        <v>1</v>
      </c>
      <c r="S517">
        <f t="shared" si="151"/>
        <v>3</v>
      </c>
      <c r="T517">
        <f t="shared" si="152"/>
        <v>4</v>
      </c>
      <c r="U517">
        <f t="shared" si="153"/>
        <v>0</v>
      </c>
      <c r="V517">
        <f t="shared" ca="1" si="154"/>
        <v>0.15479999999999999</v>
      </c>
      <c r="W517">
        <f>INDEX(Solarstrahlungsdaten!$B$13:$G$8772,Übersicht!O517,Übersicht!$E$10)</f>
        <v>0</v>
      </c>
      <c r="X517">
        <f t="shared" si="155"/>
        <v>0</v>
      </c>
      <c r="Y517">
        <f t="shared" ca="1" si="156"/>
        <v>0.15479999999999999</v>
      </c>
      <c r="Z517">
        <f t="shared" ca="1" si="157"/>
        <v>0</v>
      </c>
      <c r="AA517">
        <f t="shared" ca="1" si="158"/>
        <v>0</v>
      </c>
      <c r="AB517">
        <f t="shared" ca="1" si="159"/>
        <v>0</v>
      </c>
      <c r="AC517">
        <f t="shared" ca="1" si="165"/>
        <v>0</v>
      </c>
      <c r="AD517">
        <f t="shared" ca="1" si="148"/>
        <v>0.15479999999999999</v>
      </c>
      <c r="AE517">
        <f t="shared" ca="1" si="160"/>
        <v>0</v>
      </c>
      <c r="AF517">
        <f t="shared" ca="1" si="161"/>
        <v>0.15479999999999999</v>
      </c>
      <c r="AG517">
        <f t="shared" ca="1" si="162"/>
        <v>0</v>
      </c>
      <c r="AH517">
        <f t="shared" ca="1" si="163"/>
        <v>1</v>
      </c>
    </row>
    <row r="518" spans="15:34" x14ac:dyDescent="0.25">
      <c r="O518">
        <v>462</v>
      </c>
      <c r="P518" s="2">
        <f t="shared" si="164"/>
        <v>44216.208333332215</v>
      </c>
      <c r="Q518">
        <f t="shared" si="149"/>
        <v>20</v>
      </c>
      <c r="R518">
        <f t="shared" si="150"/>
        <v>1</v>
      </c>
      <c r="S518">
        <f t="shared" si="151"/>
        <v>3</v>
      </c>
      <c r="T518">
        <f t="shared" si="152"/>
        <v>5</v>
      </c>
      <c r="U518">
        <f t="shared" si="153"/>
        <v>0</v>
      </c>
      <c r="V518">
        <f t="shared" ca="1" si="154"/>
        <v>0.17169999999999999</v>
      </c>
      <c r="W518">
        <f>INDEX(Solarstrahlungsdaten!$B$13:$G$8772,Übersicht!O518,Übersicht!$E$10)</f>
        <v>0</v>
      </c>
      <c r="X518">
        <f t="shared" si="155"/>
        <v>0</v>
      </c>
      <c r="Y518">
        <f t="shared" ca="1" si="156"/>
        <v>0.17169999999999999</v>
      </c>
      <c r="Z518">
        <f t="shared" ca="1" si="157"/>
        <v>0</v>
      </c>
      <c r="AA518">
        <f t="shared" ca="1" si="158"/>
        <v>0</v>
      </c>
      <c r="AB518">
        <f t="shared" ca="1" si="159"/>
        <v>0</v>
      </c>
      <c r="AC518">
        <f t="shared" ca="1" si="165"/>
        <v>0</v>
      </c>
      <c r="AD518">
        <f t="shared" ca="1" si="148"/>
        <v>0.17169999999999999</v>
      </c>
      <c r="AE518">
        <f t="shared" ca="1" si="160"/>
        <v>0</v>
      </c>
      <c r="AF518">
        <f t="shared" ca="1" si="161"/>
        <v>0.17169999999999999</v>
      </c>
      <c r="AG518">
        <f t="shared" ca="1" si="162"/>
        <v>0</v>
      </c>
      <c r="AH518">
        <f t="shared" ca="1" si="163"/>
        <v>1</v>
      </c>
    </row>
    <row r="519" spans="15:34" x14ac:dyDescent="0.25">
      <c r="O519">
        <v>463</v>
      </c>
      <c r="P519" s="2">
        <f t="shared" si="164"/>
        <v>44216.24999999888</v>
      </c>
      <c r="Q519">
        <f t="shared" si="149"/>
        <v>20</v>
      </c>
      <c r="R519">
        <f t="shared" si="150"/>
        <v>1</v>
      </c>
      <c r="S519">
        <f t="shared" si="151"/>
        <v>3</v>
      </c>
      <c r="T519">
        <f t="shared" si="152"/>
        <v>6</v>
      </c>
      <c r="U519">
        <f t="shared" si="153"/>
        <v>0</v>
      </c>
      <c r="V519">
        <f t="shared" ca="1" si="154"/>
        <v>0.30460000000000004</v>
      </c>
      <c r="W519">
        <f>INDEX(Solarstrahlungsdaten!$B$13:$G$8772,Übersicht!O519,Übersicht!$E$10)</f>
        <v>0</v>
      </c>
      <c r="X519">
        <f t="shared" si="155"/>
        <v>0</v>
      </c>
      <c r="Y519">
        <f t="shared" ca="1" si="156"/>
        <v>0.30460000000000004</v>
      </c>
      <c r="Z519">
        <f t="shared" ca="1" si="157"/>
        <v>0</v>
      </c>
      <c r="AA519">
        <f t="shared" ca="1" si="158"/>
        <v>0</v>
      </c>
      <c r="AB519">
        <f t="shared" ca="1" si="159"/>
        <v>0</v>
      </c>
      <c r="AC519">
        <f t="shared" ca="1" si="165"/>
        <v>0</v>
      </c>
      <c r="AD519">
        <f t="shared" ca="1" si="148"/>
        <v>0.30460000000000004</v>
      </c>
      <c r="AE519">
        <f t="shared" ca="1" si="160"/>
        <v>0</v>
      </c>
      <c r="AF519">
        <f t="shared" ca="1" si="161"/>
        <v>0.30460000000000004</v>
      </c>
      <c r="AG519">
        <f t="shared" ca="1" si="162"/>
        <v>0</v>
      </c>
      <c r="AH519">
        <f t="shared" ca="1" si="163"/>
        <v>1</v>
      </c>
    </row>
    <row r="520" spans="15:34" x14ac:dyDescent="0.25">
      <c r="O520">
        <v>464</v>
      </c>
      <c r="P520" s="2">
        <f t="shared" si="164"/>
        <v>44216.291666665544</v>
      </c>
      <c r="Q520">
        <f t="shared" si="149"/>
        <v>20</v>
      </c>
      <c r="R520">
        <f t="shared" si="150"/>
        <v>1</v>
      </c>
      <c r="S520">
        <f t="shared" si="151"/>
        <v>3</v>
      </c>
      <c r="T520">
        <f t="shared" si="152"/>
        <v>7</v>
      </c>
      <c r="U520">
        <f t="shared" si="153"/>
        <v>0</v>
      </c>
      <c r="V520">
        <f t="shared" ca="1" si="154"/>
        <v>0.49430000000000002</v>
      </c>
      <c r="W520">
        <f>INDEX(Solarstrahlungsdaten!$B$13:$G$8772,Übersicht!O520,Übersicht!$E$10)</f>
        <v>0</v>
      </c>
      <c r="X520">
        <f t="shared" si="155"/>
        <v>0</v>
      </c>
      <c r="Y520">
        <f t="shared" ca="1" si="156"/>
        <v>0.49430000000000002</v>
      </c>
      <c r="Z520">
        <f t="shared" ca="1" si="157"/>
        <v>0</v>
      </c>
      <c r="AA520">
        <f t="shared" ca="1" si="158"/>
        <v>0</v>
      </c>
      <c r="AB520">
        <f t="shared" ca="1" si="159"/>
        <v>0</v>
      </c>
      <c r="AC520">
        <f t="shared" ca="1" si="165"/>
        <v>0</v>
      </c>
      <c r="AD520">
        <f t="shared" ca="1" si="148"/>
        <v>0.49430000000000002</v>
      </c>
      <c r="AE520">
        <f t="shared" ca="1" si="160"/>
        <v>0</v>
      </c>
      <c r="AF520">
        <f t="shared" ca="1" si="161"/>
        <v>0.49430000000000002</v>
      </c>
      <c r="AG520">
        <f t="shared" ca="1" si="162"/>
        <v>0</v>
      </c>
      <c r="AH520">
        <f t="shared" ca="1" si="163"/>
        <v>1</v>
      </c>
    </row>
    <row r="521" spans="15:34" x14ac:dyDescent="0.25">
      <c r="O521">
        <v>465</v>
      </c>
      <c r="P521" s="2">
        <f t="shared" si="164"/>
        <v>44216.333333332208</v>
      </c>
      <c r="Q521">
        <f t="shared" si="149"/>
        <v>20</v>
      </c>
      <c r="R521">
        <f t="shared" si="150"/>
        <v>1</v>
      </c>
      <c r="S521">
        <f t="shared" si="151"/>
        <v>3</v>
      </c>
      <c r="T521">
        <f t="shared" si="152"/>
        <v>8</v>
      </c>
      <c r="U521">
        <f t="shared" si="153"/>
        <v>0</v>
      </c>
      <c r="V521">
        <f t="shared" ca="1" si="154"/>
        <v>0.53810000000000002</v>
      </c>
      <c r="W521">
        <f>INDEX(Solarstrahlungsdaten!$B$13:$G$8772,Übersicht!O521,Übersicht!$E$10)</f>
        <v>14.455</v>
      </c>
      <c r="X521">
        <f t="shared" si="155"/>
        <v>4.9725200000000004E-2</v>
      </c>
      <c r="Y521">
        <f t="shared" ca="1" si="156"/>
        <v>0.4883748</v>
      </c>
      <c r="Z521">
        <f t="shared" ca="1" si="157"/>
        <v>4.9725200000000004E-2</v>
      </c>
      <c r="AA521">
        <f t="shared" ca="1" si="158"/>
        <v>0</v>
      </c>
      <c r="AB521">
        <f t="shared" ca="1" si="159"/>
        <v>0</v>
      </c>
      <c r="AC521">
        <f t="shared" ca="1" si="165"/>
        <v>0</v>
      </c>
      <c r="AD521">
        <f t="shared" ca="1" si="148"/>
        <v>0.4883748</v>
      </c>
      <c r="AE521">
        <f t="shared" ca="1" si="160"/>
        <v>0</v>
      </c>
      <c r="AF521">
        <f t="shared" ca="1" si="161"/>
        <v>0.4883748</v>
      </c>
      <c r="AG521">
        <f t="shared" ca="1" si="162"/>
        <v>0</v>
      </c>
      <c r="AH521">
        <f t="shared" ca="1" si="163"/>
        <v>1</v>
      </c>
    </row>
    <row r="522" spans="15:34" x14ac:dyDescent="0.25">
      <c r="O522">
        <v>466</v>
      </c>
      <c r="P522" s="2">
        <f t="shared" si="164"/>
        <v>44216.374999998872</v>
      </c>
      <c r="Q522">
        <f t="shared" si="149"/>
        <v>20</v>
      </c>
      <c r="R522">
        <f t="shared" si="150"/>
        <v>1</v>
      </c>
      <c r="S522">
        <f t="shared" si="151"/>
        <v>3</v>
      </c>
      <c r="T522">
        <f t="shared" si="152"/>
        <v>9</v>
      </c>
      <c r="U522">
        <f t="shared" si="153"/>
        <v>0</v>
      </c>
      <c r="V522">
        <f t="shared" ca="1" si="154"/>
        <v>0.50449999999999995</v>
      </c>
      <c r="W522">
        <f>INDEX(Solarstrahlungsdaten!$B$13:$G$8772,Übersicht!O522,Übersicht!$E$10)</f>
        <v>84.88</v>
      </c>
      <c r="X522">
        <f t="shared" si="155"/>
        <v>0.2919872</v>
      </c>
      <c r="Y522">
        <f t="shared" ca="1" si="156"/>
        <v>0.21251279999999995</v>
      </c>
      <c r="Z522">
        <f t="shared" ca="1" si="157"/>
        <v>0.2919872</v>
      </c>
      <c r="AA522">
        <f t="shared" ca="1" si="158"/>
        <v>0</v>
      </c>
      <c r="AB522">
        <f t="shared" ca="1" si="159"/>
        <v>0</v>
      </c>
      <c r="AC522">
        <f t="shared" ca="1" si="165"/>
        <v>0</v>
      </c>
      <c r="AD522">
        <f t="shared" ca="1" si="148"/>
        <v>0.21251279999999995</v>
      </c>
      <c r="AE522">
        <f t="shared" ca="1" si="160"/>
        <v>0</v>
      </c>
      <c r="AF522">
        <f t="shared" ca="1" si="161"/>
        <v>0.21251279999999995</v>
      </c>
      <c r="AG522">
        <f t="shared" ca="1" si="162"/>
        <v>0</v>
      </c>
      <c r="AH522">
        <f t="shared" ca="1" si="163"/>
        <v>1</v>
      </c>
    </row>
    <row r="523" spans="15:34" x14ac:dyDescent="0.25">
      <c r="O523">
        <v>467</v>
      </c>
      <c r="P523" s="2">
        <f t="shared" si="164"/>
        <v>44216.416666665536</v>
      </c>
      <c r="Q523">
        <f t="shared" si="149"/>
        <v>20</v>
      </c>
      <c r="R523">
        <f t="shared" si="150"/>
        <v>1</v>
      </c>
      <c r="S523">
        <f t="shared" si="151"/>
        <v>3</v>
      </c>
      <c r="T523">
        <f t="shared" si="152"/>
        <v>10</v>
      </c>
      <c r="U523">
        <f t="shared" si="153"/>
        <v>0</v>
      </c>
      <c r="V523">
        <f t="shared" ca="1" si="154"/>
        <v>0.46820000000000001</v>
      </c>
      <c r="W523">
        <f>INDEX(Solarstrahlungsdaten!$B$13:$G$8772,Übersicht!O523,Übersicht!$E$10)</f>
        <v>138.07499999999999</v>
      </c>
      <c r="X523">
        <f t="shared" si="155"/>
        <v>0.4749779999999999</v>
      </c>
      <c r="Y523">
        <f t="shared" ca="1" si="156"/>
        <v>-6.7779999999998952E-3</v>
      </c>
      <c r="Z523">
        <f t="shared" ca="1" si="157"/>
        <v>0.46820000000000001</v>
      </c>
      <c r="AA523">
        <f t="shared" ca="1" si="158"/>
        <v>6.7779999999998952E-3</v>
      </c>
      <c r="AB523">
        <f t="shared" ca="1" si="159"/>
        <v>0</v>
      </c>
      <c r="AC523">
        <f t="shared" ca="1" si="165"/>
        <v>6.7779999999998952E-3</v>
      </c>
      <c r="AD523">
        <f t="shared" ca="1" si="148"/>
        <v>0</v>
      </c>
      <c r="AE523">
        <f t="shared" ca="1" si="160"/>
        <v>0</v>
      </c>
      <c r="AF523">
        <f t="shared" ca="1" si="161"/>
        <v>0</v>
      </c>
      <c r="AG523">
        <f t="shared" ca="1" si="162"/>
        <v>1.6944999999999738E-3</v>
      </c>
      <c r="AH523">
        <f t="shared" ca="1" si="163"/>
        <v>0</v>
      </c>
    </row>
    <row r="524" spans="15:34" x14ac:dyDescent="0.25">
      <c r="O524">
        <v>468</v>
      </c>
      <c r="P524" s="2">
        <f t="shared" si="164"/>
        <v>44216.458333332201</v>
      </c>
      <c r="Q524">
        <f t="shared" si="149"/>
        <v>20</v>
      </c>
      <c r="R524">
        <f t="shared" si="150"/>
        <v>1</v>
      </c>
      <c r="S524">
        <f t="shared" si="151"/>
        <v>3</v>
      </c>
      <c r="T524">
        <f t="shared" si="152"/>
        <v>11</v>
      </c>
      <c r="U524">
        <f t="shared" si="153"/>
        <v>0</v>
      </c>
      <c r="V524">
        <f t="shared" ca="1" si="154"/>
        <v>0.46750000000000003</v>
      </c>
      <c r="W524">
        <f>INDEX(Solarstrahlungsdaten!$B$13:$G$8772,Übersicht!O524,Übersicht!$E$10)</f>
        <v>116.345</v>
      </c>
      <c r="X524">
        <f t="shared" si="155"/>
        <v>0.40022679999999999</v>
      </c>
      <c r="Y524">
        <f t="shared" ca="1" si="156"/>
        <v>6.7273200000000033E-2</v>
      </c>
      <c r="Z524">
        <f t="shared" ca="1" si="157"/>
        <v>0.40022679999999999</v>
      </c>
      <c r="AA524">
        <f t="shared" ca="1" si="158"/>
        <v>0</v>
      </c>
      <c r="AB524">
        <f t="shared" ca="1" si="159"/>
        <v>6.7779999999998952E-3</v>
      </c>
      <c r="AC524">
        <f t="shared" ca="1" si="165"/>
        <v>0</v>
      </c>
      <c r="AD524">
        <f t="shared" ca="1" si="148"/>
        <v>6.0495200000000138E-2</v>
      </c>
      <c r="AE524">
        <f t="shared" ca="1" si="160"/>
        <v>0</v>
      </c>
      <c r="AF524">
        <f t="shared" ca="1" si="161"/>
        <v>6.0495200000000138E-2</v>
      </c>
      <c r="AG524">
        <f t="shared" ca="1" si="162"/>
        <v>0</v>
      </c>
      <c r="AH524">
        <f t="shared" ca="1" si="163"/>
        <v>1</v>
      </c>
    </row>
    <row r="525" spans="15:34" x14ac:dyDescent="0.25">
      <c r="O525">
        <v>469</v>
      </c>
      <c r="P525" s="2">
        <f t="shared" si="164"/>
        <v>44216.499999998865</v>
      </c>
      <c r="Q525">
        <f t="shared" si="149"/>
        <v>20</v>
      </c>
      <c r="R525">
        <f t="shared" si="150"/>
        <v>1</v>
      </c>
      <c r="S525">
        <f t="shared" si="151"/>
        <v>3</v>
      </c>
      <c r="T525">
        <f t="shared" si="152"/>
        <v>12</v>
      </c>
      <c r="U525">
        <f t="shared" si="153"/>
        <v>0</v>
      </c>
      <c r="V525">
        <f t="shared" ca="1" si="154"/>
        <v>0.50949999999999995</v>
      </c>
      <c r="W525">
        <f>INDEX(Solarstrahlungsdaten!$B$13:$G$8772,Übersicht!O525,Übersicht!$E$10)</f>
        <v>100.16</v>
      </c>
      <c r="X525">
        <f t="shared" si="155"/>
        <v>0.34455039999999998</v>
      </c>
      <c r="Y525">
        <f t="shared" ca="1" si="156"/>
        <v>0.16494959999999997</v>
      </c>
      <c r="Z525">
        <f t="shared" ca="1" si="157"/>
        <v>0.34455039999999998</v>
      </c>
      <c r="AA525">
        <f t="shared" ca="1" si="158"/>
        <v>0</v>
      </c>
      <c r="AB525">
        <f t="shared" ca="1" si="159"/>
        <v>0</v>
      </c>
      <c r="AC525">
        <f t="shared" ca="1" si="165"/>
        <v>0</v>
      </c>
      <c r="AD525">
        <f t="shared" ca="1" si="148"/>
        <v>0.16494959999999997</v>
      </c>
      <c r="AE525">
        <f t="shared" ca="1" si="160"/>
        <v>0</v>
      </c>
      <c r="AF525">
        <f t="shared" ca="1" si="161"/>
        <v>0.16494959999999997</v>
      </c>
      <c r="AG525">
        <f t="shared" ca="1" si="162"/>
        <v>0</v>
      </c>
      <c r="AH525">
        <f t="shared" ca="1" si="163"/>
        <v>1</v>
      </c>
    </row>
    <row r="526" spans="15:34" x14ac:dyDescent="0.25">
      <c r="O526">
        <v>470</v>
      </c>
      <c r="P526" s="2">
        <f t="shared" si="164"/>
        <v>44216.541666665529</v>
      </c>
      <c r="Q526">
        <f t="shared" si="149"/>
        <v>20</v>
      </c>
      <c r="R526">
        <f t="shared" si="150"/>
        <v>1</v>
      </c>
      <c r="S526">
        <f t="shared" si="151"/>
        <v>3</v>
      </c>
      <c r="T526">
        <f t="shared" si="152"/>
        <v>13</v>
      </c>
      <c r="U526">
        <f t="shared" si="153"/>
        <v>0</v>
      </c>
      <c r="V526">
        <f t="shared" ca="1" si="154"/>
        <v>0.52870000000000006</v>
      </c>
      <c r="W526">
        <f>INDEX(Solarstrahlungsdaten!$B$13:$G$8772,Übersicht!O526,Übersicht!$E$10)</f>
        <v>57.14</v>
      </c>
      <c r="X526">
        <f t="shared" si="155"/>
        <v>0.1965616</v>
      </c>
      <c r="Y526">
        <f t="shared" ca="1" si="156"/>
        <v>0.33213840000000006</v>
      </c>
      <c r="Z526">
        <f t="shared" ca="1" si="157"/>
        <v>0.1965616</v>
      </c>
      <c r="AA526">
        <f t="shared" ca="1" si="158"/>
        <v>0</v>
      </c>
      <c r="AB526">
        <f t="shared" ca="1" si="159"/>
        <v>0</v>
      </c>
      <c r="AC526">
        <f t="shared" ca="1" si="165"/>
        <v>0</v>
      </c>
      <c r="AD526">
        <f t="shared" ca="1" si="148"/>
        <v>0.33213840000000006</v>
      </c>
      <c r="AE526">
        <f t="shared" ca="1" si="160"/>
        <v>0</v>
      </c>
      <c r="AF526">
        <f t="shared" ca="1" si="161"/>
        <v>0.33213840000000006</v>
      </c>
      <c r="AG526">
        <f t="shared" ca="1" si="162"/>
        <v>0</v>
      </c>
      <c r="AH526">
        <f t="shared" ca="1" si="163"/>
        <v>1</v>
      </c>
    </row>
    <row r="527" spans="15:34" x14ac:dyDescent="0.25">
      <c r="O527">
        <v>471</v>
      </c>
      <c r="P527" s="2">
        <f t="shared" si="164"/>
        <v>44216.583333332193</v>
      </c>
      <c r="Q527">
        <f t="shared" si="149"/>
        <v>20</v>
      </c>
      <c r="R527">
        <f t="shared" si="150"/>
        <v>1</v>
      </c>
      <c r="S527">
        <f t="shared" si="151"/>
        <v>3</v>
      </c>
      <c r="T527">
        <f t="shared" si="152"/>
        <v>14</v>
      </c>
      <c r="U527">
        <f t="shared" si="153"/>
        <v>0</v>
      </c>
      <c r="V527">
        <f t="shared" ca="1" si="154"/>
        <v>0.47470000000000001</v>
      </c>
      <c r="W527">
        <f>INDEX(Solarstrahlungsdaten!$B$13:$G$8772,Übersicht!O527,Übersicht!$E$10)</f>
        <v>41.284999999999997</v>
      </c>
      <c r="X527">
        <f t="shared" si="155"/>
        <v>0.14202039999999999</v>
      </c>
      <c r="Y527">
        <f t="shared" ca="1" si="156"/>
        <v>0.33267960000000002</v>
      </c>
      <c r="Z527">
        <f t="shared" ca="1" si="157"/>
        <v>0.14202039999999999</v>
      </c>
      <c r="AA527">
        <f t="shared" ca="1" si="158"/>
        <v>0</v>
      </c>
      <c r="AB527">
        <f t="shared" ca="1" si="159"/>
        <v>0</v>
      </c>
      <c r="AC527">
        <f t="shared" ca="1" si="165"/>
        <v>0</v>
      </c>
      <c r="AD527">
        <f t="shared" ca="1" si="148"/>
        <v>0.33267960000000002</v>
      </c>
      <c r="AE527">
        <f t="shared" ca="1" si="160"/>
        <v>0</v>
      </c>
      <c r="AF527">
        <f t="shared" ca="1" si="161"/>
        <v>0.33267960000000002</v>
      </c>
      <c r="AG527">
        <f t="shared" ca="1" si="162"/>
        <v>0</v>
      </c>
      <c r="AH527">
        <f t="shared" ca="1" si="163"/>
        <v>1</v>
      </c>
    </row>
    <row r="528" spans="15:34" x14ac:dyDescent="0.25">
      <c r="O528">
        <v>472</v>
      </c>
      <c r="P528" s="2">
        <f t="shared" si="164"/>
        <v>44216.624999998858</v>
      </c>
      <c r="Q528">
        <f t="shared" si="149"/>
        <v>20</v>
      </c>
      <c r="R528">
        <f t="shared" si="150"/>
        <v>1</v>
      </c>
      <c r="S528">
        <f t="shared" si="151"/>
        <v>3</v>
      </c>
      <c r="T528">
        <f t="shared" si="152"/>
        <v>15</v>
      </c>
      <c r="U528">
        <f t="shared" si="153"/>
        <v>0</v>
      </c>
      <c r="V528">
        <f t="shared" ca="1" si="154"/>
        <v>0.42760000000000004</v>
      </c>
      <c r="W528">
        <f>INDEX(Solarstrahlungsdaten!$B$13:$G$8772,Übersicht!O528,Übersicht!$E$10)</f>
        <v>2.2649999999999997</v>
      </c>
      <c r="X528">
        <f t="shared" si="155"/>
        <v>7.7915999999999984E-3</v>
      </c>
      <c r="Y528">
        <f t="shared" ca="1" si="156"/>
        <v>0.41980840000000003</v>
      </c>
      <c r="Z528">
        <f t="shared" ca="1" si="157"/>
        <v>7.7915999999999984E-3</v>
      </c>
      <c r="AA528">
        <f t="shared" ca="1" si="158"/>
        <v>0</v>
      </c>
      <c r="AB528">
        <f t="shared" ca="1" si="159"/>
        <v>0</v>
      </c>
      <c r="AC528">
        <f t="shared" ca="1" si="165"/>
        <v>0</v>
      </c>
      <c r="AD528">
        <f t="shared" ca="1" si="148"/>
        <v>0.41980840000000003</v>
      </c>
      <c r="AE528">
        <f t="shared" ca="1" si="160"/>
        <v>0</v>
      </c>
      <c r="AF528">
        <f t="shared" ca="1" si="161"/>
        <v>0.41980840000000003</v>
      </c>
      <c r="AG528">
        <f t="shared" ca="1" si="162"/>
        <v>0</v>
      </c>
      <c r="AH528">
        <f t="shared" ca="1" si="163"/>
        <v>1</v>
      </c>
    </row>
    <row r="529" spans="15:34" x14ac:dyDescent="0.25">
      <c r="O529">
        <v>473</v>
      </c>
      <c r="P529" s="2">
        <f t="shared" si="164"/>
        <v>44216.666666665522</v>
      </c>
      <c r="Q529">
        <f t="shared" si="149"/>
        <v>20</v>
      </c>
      <c r="R529">
        <f t="shared" si="150"/>
        <v>1</v>
      </c>
      <c r="S529">
        <f t="shared" si="151"/>
        <v>3</v>
      </c>
      <c r="T529">
        <f t="shared" si="152"/>
        <v>16</v>
      </c>
      <c r="U529">
        <f t="shared" si="153"/>
        <v>0</v>
      </c>
      <c r="V529">
        <f t="shared" ca="1" si="154"/>
        <v>0.41339999999999999</v>
      </c>
      <c r="W529">
        <f>INDEX(Solarstrahlungsdaten!$B$13:$G$8772,Übersicht!O529,Übersicht!$E$10)</f>
        <v>0</v>
      </c>
      <c r="X529">
        <f t="shared" si="155"/>
        <v>0</v>
      </c>
      <c r="Y529">
        <f t="shared" ca="1" si="156"/>
        <v>0.41339999999999999</v>
      </c>
      <c r="Z529">
        <f t="shared" ca="1" si="157"/>
        <v>0</v>
      </c>
      <c r="AA529">
        <f t="shared" ca="1" si="158"/>
        <v>0</v>
      </c>
      <c r="AB529">
        <f t="shared" ca="1" si="159"/>
        <v>0</v>
      </c>
      <c r="AC529">
        <f t="shared" ca="1" si="165"/>
        <v>0</v>
      </c>
      <c r="AD529">
        <f t="shared" ca="1" si="148"/>
        <v>0.41339999999999999</v>
      </c>
      <c r="AE529">
        <f t="shared" ca="1" si="160"/>
        <v>0</v>
      </c>
      <c r="AF529">
        <f t="shared" ca="1" si="161"/>
        <v>0.41339999999999999</v>
      </c>
      <c r="AG529">
        <f t="shared" ca="1" si="162"/>
        <v>0</v>
      </c>
      <c r="AH529">
        <f t="shared" ca="1" si="163"/>
        <v>1</v>
      </c>
    </row>
    <row r="530" spans="15:34" x14ac:dyDescent="0.25">
      <c r="O530">
        <v>474</v>
      </c>
      <c r="P530" s="2">
        <f t="shared" si="164"/>
        <v>44216.708333332186</v>
      </c>
      <c r="Q530">
        <f t="shared" si="149"/>
        <v>20</v>
      </c>
      <c r="R530">
        <f t="shared" si="150"/>
        <v>1</v>
      </c>
      <c r="S530">
        <f t="shared" si="151"/>
        <v>3</v>
      </c>
      <c r="T530">
        <f t="shared" si="152"/>
        <v>17</v>
      </c>
      <c r="U530">
        <f t="shared" si="153"/>
        <v>0</v>
      </c>
      <c r="V530">
        <f t="shared" ca="1" si="154"/>
        <v>0.48220000000000007</v>
      </c>
      <c r="W530">
        <f>INDEX(Solarstrahlungsdaten!$B$13:$G$8772,Übersicht!O530,Übersicht!$E$10)</f>
        <v>0</v>
      </c>
      <c r="X530">
        <f t="shared" si="155"/>
        <v>0</v>
      </c>
      <c r="Y530">
        <f t="shared" ca="1" si="156"/>
        <v>0.48220000000000007</v>
      </c>
      <c r="Z530">
        <f t="shared" ca="1" si="157"/>
        <v>0</v>
      </c>
      <c r="AA530">
        <f t="shared" ca="1" si="158"/>
        <v>0</v>
      </c>
      <c r="AB530">
        <f t="shared" ca="1" si="159"/>
        <v>0</v>
      </c>
      <c r="AC530">
        <f t="shared" ca="1" si="165"/>
        <v>0</v>
      </c>
      <c r="AD530">
        <f t="shared" ca="1" si="148"/>
        <v>0.48220000000000007</v>
      </c>
      <c r="AE530">
        <f t="shared" ca="1" si="160"/>
        <v>0</v>
      </c>
      <c r="AF530">
        <f t="shared" ca="1" si="161"/>
        <v>0.48220000000000007</v>
      </c>
      <c r="AG530">
        <f t="shared" ca="1" si="162"/>
        <v>0</v>
      </c>
      <c r="AH530">
        <f t="shared" ca="1" si="163"/>
        <v>1</v>
      </c>
    </row>
    <row r="531" spans="15:34" x14ac:dyDescent="0.25">
      <c r="O531">
        <v>475</v>
      </c>
      <c r="P531" s="2">
        <f t="shared" si="164"/>
        <v>44216.74999999885</v>
      </c>
      <c r="Q531">
        <f t="shared" si="149"/>
        <v>20</v>
      </c>
      <c r="R531">
        <f t="shared" si="150"/>
        <v>1</v>
      </c>
      <c r="S531">
        <f t="shared" si="151"/>
        <v>3</v>
      </c>
      <c r="T531">
        <f t="shared" si="152"/>
        <v>18</v>
      </c>
      <c r="U531">
        <f t="shared" si="153"/>
        <v>0</v>
      </c>
      <c r="V531">
        <f t="shared" ca="1" si="154"/>
        <v>0.62809999999999999</v>
      </c>
      <c r="W531">
        <f>INDEX(Solarstrahlungsdaten!$B$13:$G$8772,Übersicht!O531,Übersicht!$E$10)</f>
        <v>0</v>
      </c>
      <c r="X531">
        <f t="shared" si="155"/>
        <v>0</v>
      </c>
      <c r="Y531">
        <f t="shared" ca="1" si="156"/>
        <v>0.62809999999999999</v>
      </c>
      <c r="Z531">
        <f t="shared" ca="1" si="157"/>
        <v>0</v>
      </c>
      <c r="AA531">
        <f t="shared" ca="1" si="158"/>
        <v>0</v>
      </c>
      <c r="AB531">
        <f t="shared" ca="1" si="159"/>
        <v>0</v>
      </c>
      <c r="AC531">
        <f t="shared" ca="1" si="165"/>
        <v>0</v>
      </c>
      <c r="AD531">
        <f t="shared" ca="1" si="148"/>
        <v>0.62809999999999999</v>
      </c>
      <c r="AE531">
        <f t="shared" ca="1" si="160"/>
        <v>0</v>
      </c>
      <c r="AF531">
        <f t="shared" ca="1" si="161"/>
        <v>0.62809999999999999</v>
      </c>
      <c r="AG531">
        <f t="shared" ca="1" si="162"/>
        <v>0</v>
      </c>
      <c r="AH531">
        <f t="shared" ca="1" si="163"/>
        <v>1</v>
      </c>
    </row>
    <row r="532" spans="15:34" x14ac:dyDescent="0.25">
      <c r="O532">
        <v>476</v>
      </c>
      <c r="P532" s="2">
        <f t="shared" si="164"/>
        <v>44216.791666665515</v>
      </c>
      <c r="Q532">
        <f t="shared" si="149"/>
        <v>20</v>
      </c>
      <c r="R532">
        <f t="shared" si="150"/>
        <v>1</v>
      </c>
      <c r="S532">
        <f t="shared" si="151"/>
        <v>3</v>
      </c>
      <c r="T532">
        <f t="shared" si="152"/>
        <v>19</v>
      </c>
      <c r="U532">
        <f t="shared" si="153"/>
        <v>0</v>
      </c>
      <c r="V532">
        <f t="shared" ca="1" si="154"/>
        <v>0.74069999999999991</v>
      </c>
      <c r="W532">
        <f>INDEX(Solarstrahlungsdaten!$B$13:$G$8772,Übersicht!O532,Übersicht!$E$10)</f>
        <v>0</v>
      </c>
      <c r="X532">
        <f t="shared" si="155"/>
        <v>0</v>
      </c>
      <c r="Y532">
        <f t="shared" ca="1" si="156"/>
        <v>0.74069999999999991</v>
      </c>
      <c r="Z532">
        <f t="shared" ca="1" si="157"/>
        <v>0</v>
      </c>
      <c r="AA532">
        <f t="shared" ca="1" si="158"/>
        <v>0</v>
      </c>
      <c r="AB532">
        <f t="shared" ca="1" si="159"/>
        <v>0</v>
      </c>
      <c r="AC532">
        <f t="shared" ca="1" si="165"/>
        <v>0</v>
      </c>
      <c r="AD532">
        <f t="shared" ca="1" si="148"/>
        <v>0.74069999999999991</v>
      </c>
      <c r="AE532">
        <f t="shared" ca="1" si="160"/>
        <v>0</v>
      </c>
      <c r="AF532">
        <f t="shared" ca="1" si="161"/>
        <v>0.74069999999999991</v>
      </c>
      <c r="AG532">
        <f t="shared" ca="1" si="162"/>
        <v>0</v>
      </c>
      <c r="AH532">
        <f t="shared" ca="1" si="163"/>
        <v>1</v>
      </c>
    </row>
    <row r="533" spans="15:34" x14ac:dyDescent="0.25">
      <c r="O533">
        <v>477</v>
      </c>
      <c r="P533" s="2">
        <f t="shared" si="164"/>
        <v>44216.833333332179</v>
      </c>
      <c r="Q533">
        <f t="shared" si="149"/>
        <v>20</v>
      </c>
      <c r="R533">
        <f t="shared" si="150"/>
        <v>1</v>
      </c>
      <c r="S533">
        <f t="shared" si="151"/>
        <v>3</v>
      </c>
      <c r="T533">
        <f t="shared" si="152"/>
        <v>20</v>
      </c>
      <c r="U533">
        <f t="shared" si="153"/>
        <v>0</v>
      </c>
      <c r="V533">
        <f t="shared" ca="1" si="154"/>
        <v>0.70369999999999988</v>
      </c>
      <c r="W533">
        <f>INDEX(Solarstrahlungsdaten!$B$13:$G$8772,Übersicht!O533,Übersicht!$E$10)</f>
        <v>0</v>
      </c>
      <c r="X533">
        <f t="shared" si="155"/>
        <v>0</v>
      </c>
      <c r="Y533">
        <f t="shared" ca="1" si="156"/>
        <v>0.70369999999999988</v>
      </c>
      <c r="Z533">
        <f t="shared" ca="1" si="157"/>
        <v>0</v>
      </c>
      <c r="AA533">
        <f t="shared" ca="1" si="158"/>
        <v>0</v>
      </c>
      <c r="AB533">
        <f t="shared" ca="1" si="159"/>
        <v>0</v>
      </c>
      <c r="AC533">
        <f t="shared" ca="1" si="165"/>
        <v>0</v>
      </c>
      <c r="AD533">
        <f t="shared" ca="1" si="148"/>
        <v>0.70369999999999988</v>
      </c>
      <c r="AE533">
        <f t="shared" ca="1" si="160"/>
        <v>0</v>
      </c>
      <c r="AF533">
        <f t="shared" ca="1" si="161"/>
        <v>0.70369999999999988</v>
      </c>
      <c r="AG533">
        <f t="shared" ca="1" si="162"/>
        <v>0</v>
      </c>
      <c r="AH533">
        <f t="shared" ca="1" si="163"/>
        <v>1</v>
      </c>
    </row>
    <row r="534" spans="15:34" x14ac:dyDescent="0.25">
      <c r="O534">
        <v>478</v>
      </c>
      <c r="P534" s="2">
        <f t="shared" si="164"/>
        <v>44216.874999998843</v>
      </c>
      <c r="Q534">
        <f t="shared" si="149"/>
        <v>20</v>
      </c>
      <c r="R534">
        <f t="shared" si="150"/>
        <v>1</v>
      </c>
      <c r="S534">
        <f t="shared" si="151"/>
        <v>3</v>
      </c>
      <c r="T534">
        <f t="shared" si="152"/>
        <v>21</v>
      </c>
      <c r="U534">
        <f t="shared" si="153"/>
        <v>0</v>
      </c>
      <c r="V534">
        <f t="shared" ca="1" si="154"/>
        <v>0.58629999999999993</v>
      </c>
      <c r="W534">
        <f>INDEX(Solarstrahlungsdaten!$B$13:$G$8772,Übersicht!O534,Übersicht!$E$10)</f>
        <v>0</v>
      </c>
      <c r="X534">
        <f t="shared" si="155"/>
        <v>0</v>
      </c>
      <c r="Y534">
        <f t="shared" ca="1" si="156"/>
        <v>0.58629999999999993</v>
      </c>
      <c r="Z534">
        <f t="shared" ca="1" si="157"/>
        <v>0</v>
      </c>
      <c r="AA534">
        <f t="shared" ca="1" si="158"/>
        <v>0</v>
      </c>
      <c r="AB534">
        <f t="shared" ca="1" si="159"/>
        <v>0</v>
      </c>
      <c r="AC534">
        <f t="shared" ca="1" si="165"/>
        <v>0</v>
      </c>
      <c r="AD534">
        <f t="shared" ca="1" si="148"/>
        <v>0.58629999999999993</v>
      </c>
      <c r="AE534">
        <f t="shared" ca="1" si="160"/>
        <v>0</v>
      </c>
      <c r="AF534">
        <f t="shared" ca="1" si="161"/>
        <v>0.58629999999999993</v>
      </c>
      <c r="AG534">
        <f t="shared" ca="1" si="162"/>
        <v>0</v>
      </c>
      <c r="AH534">
        <f t="shared" ca="1" si="163"/>
        <v>1</v>
      </c>
    </row>
    <row r="535" spans="15:34" x14ac:dyDescent="0.25">
      <c r="O535">
        <v>479</v>
      </c>
      <c r="P535" s="2">
        <f t="shared" si="164"/>
        <v>44216.916666665507</v>
      </c>
      <c r="Q535">
        <f t="shared" si="149"/>
        <v>20</v>
      </c>
      <c r="R535">
        <f t="shared" si="150"/>
        <v>1</v>
      </c>
      <c r="S535">
        <f t="shared" si="151"/>
        <v>3</v>
      </c>
      <c r="T535">
        <f t="shared" si="152"/>
        <v>22</v>
      </c>
      <c r="U535">
        <f t="shared" si="153"/>
        <v>0</v>
      </c>
      <c r="V535">
        <f t="shared" ca="1" si="154"/>
        <v>0.49419999999999997</v>
      </c>
      <c r="W535">
        <f>INDEX(Solarstrahlungsdaten!$B$13:$G$8772,Übersicht!O535,Übersicht!$E$10)</f>
        <v>0</v>
      </c>
      <c r="X535">
        <f t="shared" si="155"/>
        <v>0</v>
      </c>
      <c r="Y535">
        <f t="shared" ca="1" si="156"/>
        <v>0.49419999999999997</v>
      </c>
      <c r="Z535">
        <f t="shared" ca="1" si="157"/>
        <v>0</v>
      </c>
      <c r="AA535">
        <f t="shared" ca="1" si="158"/>
        <v>0</v>
      </c>
      <c r="AB535">
        <f t="shared" ca="1" si="159"/>
        <v>0</v>
      </c>
      <c r="AC535">
        <f t="shared" ca="1" si="165"/>
        <v>0</v>
      </c>
      <c r="AD535">
        <f t="shared" ca="1" si="148"/>
        <v>0.49419999999999997</v>
      </c>
      <c r="AE535">
        <f t="shared" ca="1" si="160"/>
        <v>0</v>
      </c>
      <c r="AF535">
        <f t="shared" ca="1" si="161"/>
        <v>0.49419999999999997</v>
      </c>
      <c r="AG535">
        <f t="shared" ca="1" si="162"/>
        <v>0</v>
      </c>
      <c r="AH535">
        <f t="shared" ca="1" si="163"/>
        <v>1</v>
      </c>
    </row>
    <row r="536" spans="15:34" x14ac:dyDescent="0.25">
      <c r="O536">
        <v>480</v>
      </c>
      <c r="P536" s="2">
        <f t="shared" si="164"/>
        <v>44216.958333332172</v>
      </c>
      <c r="Q536">
        <f t="shared" si="149"/>
        <v>20</v>
      </c>
      <c r="R536">
        <f t="shared" si="150"/>
        <v>1</v>
      </c>
      <c r="S536">
        <f t="shared" si="151"/>
        <v>3</v>
      </c>
      <c r="T536">
        <f t="shared" si="152"/>
        <v>23</v>
      </c>
      <c r="U536">
        <f t="shared" si="153"/>
        <v>0</v>
      </c>
      <c r="V536">
        <f t="shared" ca="1" si="154"/>
        <v>0.37639999999999996</v>
      </c>
      <c r="W536">
        <f>INDEX(Solarstrahlungsdaten!$B$13:$G$8772,Übersicht!O536,Übersicht!$E$10)</f>
        <v>0</v>
      </c>
      <c r="X536">
        <f t="shared" si="155"/>
        <v>0</v>
      </c>
      <c r="Y536">
        <f t="shared" ca="1" si="156"/>
        <v>0.37639999999999996</v>
      </c>
      <c r="Z536">
        <f t="shared" ca="1" si="157"/>
        <v>0</v>
      </c>
      <c r="AA536">
        <f t="shared" ca="1" si="158"/>
        <v>0</v>
      </c>
      <c r="AB536">
        <f t="shared" ca="1" si="159"/>
        <v>0</v>
      </c>
      <c r="AC536">
        <f t="shared" ca="1" si="165"/>
        <v>0</v>
      </c>
      <c r="AD536">
        <f t="shared" ca="1" si="148"/>
        <v>0.37639999999999996</v>
      </c>
      <c r="AE536">
        <f t="shared" ca="1" si="160"/>
        <v>0</v>
      </c>
      <c r="AF536">
        <f t="shared" ca="1" si="161"/>
        <v>0.37639999999999996</v>
      </c>
      <c r="AG536">
        <f t="shared" ca="1" si="162"/>
        <v>0</v>
      </c>
      <c r="AH536">
        <f t="shared" ca="1" si="163"/>
        <v>1</v>
      </c>
    </row>
    <row r="537" spans="15:34" x14ac:dyDescent="0.25">
      <c r="O537">
        <v>481</v>
      </c>
      <c r="P537" s="2">
        <f t="shared" si="164"/>
        <v>44216.999999998836</v>
      </c>
      <c r="Q537">
        <f t="shared" si="149"/>
        <v>21</v>
      </c>
      <c r="R537">
        <f t="shared" si="150"/>
        <v>1</v>
      </c>
      <c r="S537">
        <f t="shared" si="151"/>
        <v>3</v>
      </c>
      <c r="T537">
        <f t="shared" si="152"/>
        <v>0</v>
      </c>
      <c r="U537">
        <f t="shared" si="153"/>
        <v>0</v>
      </c>
      <c r="V537">
        <f t="shared" ca="1" si="154"/>
        <v>0.25819999999999999</v>
      </c>
      <c r="W537">
        <f>INDEX(Solarstrahlungsdaten!$B$13:$G$8772,Übersicht!O537,Übersicht!$E$10)</f>
        <v>0</v>
      </c>
      <c r="X537">
        <f t="shared" si="155"/>
        <v>0</v>
      </c>
      <c r="Y537">
        <f t="shared" ca="1" si="156"/>
        <v>0.25819999999999999</v>
      </c>
      <c r="Z537">
        <f t="shared" ca="1" si="157"/>
        <v>0</v>
      </c>
      <c r="AA537">
        <f t="shared" ca="1" si="158"/>
        <v>0</v>
      </c>
      <c r="AB537">
        <f t="shared" ca="1" si="159"/>
        <v>0</v>
      </c>
      <c r="AC537">
        <f t="shared" ca="1" si="165"/>
        <v>0</v>
      </c>
      <c r="AD537">
        <f t="shared" ca="1" si="148"/>
        <v>0.25819999999999999</v>
      </c>
      <c r="AE537">
        <f t="shared" ca="1" si="160"/>
        <v>0</v>
      </c>
      <c r="AF537">
        <f t="shared" ca="1" si="161"/>
        <v>0.25819999999999999</v>
      </c>
      <c r="AG537">
        <f t="shared" ca="1" si="162"/>
        <v>0</v>
      </c>
      <c r="AH537">
        <f t="shared" ca="1" si="163"/>
        <v>1</v>
      </c>
    </row>
    <row r="538" spans="15:34" x14ac:dyDescent="0.25">
      <c r="O538">
        <v>482</v>
      </c>
      <c r="P538" s="2">
        <f t="shared" si="164"/>
        <v>44217.0416666655</v>
      </c>
      <c r="Q538">
        <f t="shared" si="149"/>
        <v>21</v>
      </c>
      <c r="R538">
        <f t="shared" si="150"/>
        <v>1</v>
      </c>
      <c r="S538">
        <f t="shared" si="151"/>
        <v>3</v>
      </c>
      <c r="T538">
        <f t="shared" si="152"/>
        <v>1</v>
      </c>
      <c r="U538">
        <f t="shared" si="153"/>
        <v>0</v>
      </c>
      <c r="V538">
        <f t="shared" ca="1" si="154"/>
        <v>0.18159999999999998</v>
      </c>
      <c r="W538">
        <f>INDEX(Solarstrahlungsdaten!$B$13:$G$8772,Übersicht!O538,Übersicht!$E$10)</f>
        <v>0</v>
      </c>
      <c r="X538">
        <f t="shared" si="155"/>
        <v>0</v>
      </c>
      <c r="Y538">
        <f t="shared" ca="1" si="156"/>
        <v>0.18159999999999998</v>
      </c>
      <c r="Z538">
        <f t="shared" ca="1" si="157"/>
        <v>0</v>
      </c>
      <c r="AA538">
        <f t="shared" ca="1" si="158"/>
        <v>0</v>
      </c>
      <c r="AB538">
        <f t="shared" ca="1" si="159"/>
        <v>0</v>
      </c>
      <c r="AC538">
        <f t="shared" ca="1" si="165"/>
        <v>0</v>
      </c>
      <c r="AD538">
        <f t="shared" ca="1" si="148"/>
        <v>0.18159999999999998</v>
      </c>
      <c r="AE538">
        <f t="shared" ca="1" si="160"/>
        <v>0</v>
      </c>
      <c r="AF538">
        <f t="shared" ca="1" si="161"/>
        <v>0.18159999999999998</v>
      </c>
      <c r="AG538">
        <f t="shared" ca="1" si="162"/>
        <v>0</v>
      </c>
      <c r="AH538">
        <f t="shared" ca="1" si="163"/>
        <v>1</v>
      </c>
    </row>
    <row r="539" spans="15:34" x14ac:dyDescent="0.25">
      <c r="O539">
        <v>483</v>
      </c>
      <c r="P539" s="2">
        <f t="shared" si="164"/>
        <v>44217.083333332164</v>
      </c>
      <c r="Q539">
        <f t="shared" si="149"/>
        <v>21</v>
      </c>
      <c r="R539">
        <f t="shared" si="150"/>
        <v>1</v>
      </c>
      <c r="S539">
        <f t="shared" si="151"/>
        <v>3</v>
      </c>
      <c r="T539">
        <f t="shared" si="152"/>
        <v>2</v>
      </c>
      <c r="U539">
        <f t="shared" si="153"/>
        <v>0</v>
      </c>
      <c r="V539">
        <f t="shared" ca="1" si="154"/>
        <v>0.15990000000000001</v>
      </c>
      <c r="W539">
        <f>INDEX(Solarstrahlungsdaten!$B$13:$G$8772,Übersicht!O539,Übersicht!$E$10)</f>
        <v>0</v>
      </c>
      <c r="X539">
        <f t="shared" si="155"/>
        <v>0</v>
      </c>
      <c r="Y539">
        <f t="shared" ca="1" si="156"/>
        <v>0.15990000000000001</v>
      </c>
      <c r="Z539">
        <f t="shared" ca="1" si="157"/>
        <v>0</v>
      </c>
      <c r="AA539">
        <f t="shared" ca="1" si="158"/>
        <v>0</v>
      </c>
      <c r="AB539">
        <f t="shared" ca="1" si="159"/>
        <v>0</v>
      </c>
      <c r="AC539">
        <f t="shared" ca="1" si="165"/>
        <v>0</v>
      </c>
      <c r="AD539">
        <f t="shared" ca="1" si="148"/>
        <v>0.15990000000000001</v>
      </c>
      <c r="AE539">
        <f t="shared" ca="1" si="160"/>
        <v>0</v>
      </c>
      <c r="AF539">
        <f t="shared" ca="1" si="161"/>
        <v>0.15990000000000001</v>
      </c>
      <c r="AG539">
        <f t="shared" ca="1" si="162"/>
        <v>0</v>
      </c>
      <c r="AH539">
        <f t="shared" ca="1" si="163"/>
        <v>1</v>
      </c>
    </row>
    <row r="540" spans="15:34" x14ac:dyDescent="0.25">
      <c r="O540">
        <v>484</v>
      </c>
      <c r="P540" s="2">
        <f t="shared" si="164"/>
        <v>44217.124999998829</v>
      </c>
      <c r="Q540">
        <f t="shared" si="149"/>
        <v>21</v>
      </c>
      <c r="R540">
        <f t="shared" si="150"/>
        <v>1</v>
      </c>
      <c r="S540">
        <f t="shared" si="151"/>
        <v>3</v>
      </c>
      <c r="T540">
        <f t="shared" si="152"/>
        <v>3</v>
      </c>
      <c r="U540">
        <f t="shared" si="153"/>
        <v>0</v>
      </c>
      <c r="V540">
        <f t="shared" ca="1" si="154"/>
        <v>0.15480000000000002</v>
      </c>
      <c r="W540">
        <f>INDEX(Solarstrahlungsdaten!$B$13:$G$8772,Übersicht!O540,Übersicht!$E$10)</f>
        <v>0</v>
      </c>
      <c r="X540">
        <f t="shared" si="155"/>
        <v>0</v>
      </c>
      <c r="Y540">
        <f t="shared" ca="1" si="156"/>
        <v>0.15480000000000002</v>
      </c>
      <c r="Z540">
        <f t="shared" ca="1" si="157"/>
        <v>0</v>
      </c>
      <c r="AA540">
        <f t="shared" ca="1" si="158"/>
        <v>0</v>
      </c>
      <c r="AB540">
        <f t="shared" ca="1" si="159"/>
        <v>0</v>
      </c>
      <c r="AC540">
        <f t="shared" ca="1" si="165"/>
        <v>0</v>
      </c>
      <c r="AD540">
        <f t="shared" ca="1" si="148"/>
        <v>0.15480000000000002</v>
      </c>
      <c r="AE540">
        <f t="shared" ca="1" si="160"/>
        <v>0</v>
      </c>
      <c r="AF540">
        <f t="shared" ca="1" si="161"/>
        <v>0.15480000000000002</v>
      </c>
      <c r="AG540">
        <f t="shared" ca="1" si="162"/>
        <v>0</v>
      </c>
      <c r="AH540">
        <f t="shared" ca="1" si="163"/>
        <v>1</v>
      </c>
    </row>
    <row r="541" spans="15:34" x14ac:dyDescent="0.25">
      <c r="O541">
        <v>485</v>
      </c>
      <c r="P541" s="2">
        <f t="shared" si="164"/>
        <v>44217.166666665493</v>
      </c>
      <c r="Q541">
        <f t="shared" si="149"/>
        <v>21</v>
      </c>
      <c r="R541">
        <f t="shared" si="150"/>
        <v>1</v>
      </c>
      <c r="S541">
        <f t="shared" si="151"/>
        <v>3</v>
      </c>
      <c r="T541">
        <f t="shared" si="152"/>
        <v>4</v>
      </c>
      <c r="U541">
        <f t="shared" si="153"/>
        <v>0</v>
      </c>
      <c r="V541">
        <f t="shared" ca="1" si="154"/>
        <v>0.15479999999999999</v>
      </c>
      <c r="W541">
        <f>INDEX(Solarstrahlungsdaten!$B$13:$G$8772,Übersicht!O541,Übersicht!$E$10)</f>
        <v>0</v>
      </c>
      <c r="X541">
        <f t="shared" si="155"/>
        <v>0</v>
      </c>
      <c r="Y541">
        <f t="shared" ca="1" si="156"/>
        <v>0.15479999999999999</v>
      </c>
      <c r="Z541">
        <f t="shared" ca="1" si="157"/>
        <v>0</v>
      </c>
      <c r="AA541">
        <f t="shared" ca="1" si="158"/>
        <v>0</v>
      </c>
      <c r="AB541">
        <f t="shared" ca="1" si="159"/>
        <v>0</v>
      </c>
      <c r="AC541">
        <f t="shared" ca="1" si="165"/>
        <v>0</v>
      </c>
      <c r="AD541">
        <f t="shared" ca="1" si="148"/>
        <v>0.15479999999999999</v>
      </c>
      <c r="AE541">
        <f t="shared" ca="1" si="160"/>
        <v>0</v>
      </c>
      <c r="AF541">
        <f t="shared" ca="1" si="161"/>
        <v>0.15479999999999999</v>
      </c>
      <c r="AG541">
        <f t="shared" ca="1" si="162"/>
        <v>0</v>
      </c>
      <c r="AH541">
        <f t="shared" ca="1" si="163"/>
        <v>1</v>
      </c>
    </row>
    <row r="542" spans="15:34" x14ac:dyDescent="0.25">
      <c r="O542">
        <v>486</v>
      </c>
      <c r="P542" s="2">
        <f t="shared" si="164"/>
        <v>44217.208333332157</v>
      </c>
      <c r="Q542">
        <f t="shared" si="149"/>
        <v>21</v>
      </c>
      <c r="R542">
        <f t="shared" si="150"/>
        <v>1</v>
      </c>
      <c r="S542">
        <f t="shared" si="151"/>
        <v>3</v>
      </c>
      <c r="T542">
        <f t="shared" si="152"/>
        <v>5</v>
      </c>
      <c r="U542">
        <f t="shared" si="153"/>
        <v>0</v>
      </c>
      <c r="V542">
        <f t="shared" ca="1" si="154"/>
        <v>0.17169999999999999</v>
      </c>
      <c r="W542">
        <f>INDEX(Solarstrahlungsdaten!$B$13:$G$8772,Übersicht!O542,Übersicht!$E$10)</f>
        <v>0</v>
      </c>
      <c r="X542">
        <f t="shared" si="155"/>
        <v>0</v>
      </c>
      <c r="Y542">
        <f t="shared" ca="1" si="156"/>
        <v>0.17169999999999999</v>
      </c>
      <c r="Z542">
        <f t="shared" ca="1" si="157"/>
        <v>0</v>
      </c>
      <c r="AA542">
        <f t="shared" ca="1" si="158"/>
        <v>0</v>
      </c>
      <c r="AB542">
        <f t="shared" ca="1" si="159"/>
        <v>0</v>
      </c>
      <c r="AC542">
        <f t="shared" ca="1" si="165"/>
        <v>0</v>
      </c>
      <c r="AD542">
        <f t="shared" ca="1" si="148"/>
        <v>0.17169999999999999</v>
      </c>
      <c r="AE542">
        <f t="shared" ca="1" si="160"/>
        <v>0</v>
      </c>
      <c r="AF542">
        <f t="shared" ca="1" si="161"/>
        <v>0.17169999999999999</v>
      </c>
      <c r="AG542">
        <f t="shared" ca="1" si="162"/>
        <v>0</v>
      </c>
      <c r="AH542">
        <f t="shared" ca="1" si="163"/>
        <v>1</v>
      </c>
    </row>
    <row r="543" spans="15:34" x14ac:dyDescent="0.25">
      <c r="O543">
        <v>487</v>
      </c>
      <c r="P543" s="2">
        <f t="shared" si="164"/>
        <v>44217.249999998821</v>
      </c>
      <c r="Q543">
        <f t="shared" si="149"/>
        <v>21</v>
      </c>
      <c r="R543">
        <f t="shared" si="150"/>
        <v>1</v>
      </c>
      <c r="S543">
        <f t="shared" si="151"/>
        <v>3</v>
      </c>
      <c r="T543">
        <f t="shared" si="152"/>
        <v>6</v>
      </c>
      <c r="U543">
        <f t="shared" si="153"/>
        <v>0</v>
      </c>
      <c r="V543">
        <f t="shared" ca="1" si="154"/>
        <v>0.30460000000000004</v>
      </c>
      <c r="W543">
        <f>INDEX(Solarstrahlungsdaten!$B$13:$G$8772,Übersicht!O543,Übersicht!$E$10)</f>
        <v>0</v>
      </c>
      <c r="X543">
        <f t="shared" si="155"/>
        <v>0</v>
      </c>
      <c r="Y543">
        <f t="shared" ca="1" si="156"/>
        <v>0.30460000000000004</v>
      </c>
      <c r="Z543">
        <f t="shared" ca="1" si="157"/>
        <v>0</v>
      </c>
      <c r="AA543">
        <f t="shared" ca="1" si="158"/>
        <v>0</v>
      </c>
      <c r="AB543">
        <f t="shared" ca="1" si="159"/>
        <v>0</v>
      </c>
      <c r="AC543">
        <f t="shared" ca="1" si="165"/>
        <v>0</v>
      </c>
      <c r="AD543">
        <f t="shared" ca="1" si="148"/>
        <v>0.30460000000000004</v>
      </c>
      <c r="AE543">
        <f t="shared" ca="1" si="160"/>
        <v>0</v>
      </c>
      <c r="AF543">
        <f t="shared" ca="1" si="161"/>
        <v>0.30460000000000004</v>
      </c>
      <c r="AG543">
        <f t="shared" ca="1" si="162"/>
        <v>0</v>
      </c>
      <c r="AH543">
        <f t="shared" ca="1" si="163"/>
        <v>1</v>
      </c>
    </row>
    <row r="544" spans="15:34" x14ac:dyDescent="0.25">
      <c r="O544">
        <v>488</v>
      </c>
      <c r="P544" s="2">
        <f t="shared" si="164"/>
        <v>44217.291666665486</v>
      </c>
      <c r="Q544">
        <f t="shared" si="149"/>
        <v>21</v>
      </c>
      <c r="R544">
        <f t="shared" si="150"/>
        <v>1</v>
      </c>
      <c r="S544">
        <f t="shared" si="151"/>
        <v>3</v>
      </c>
      <c r="T544">
        <f t="shared" si="152"/>
        <v>7</v>
      </c>
      <c r="U544">
        <f t="shared" si="153"/>
        <v>0</v>
      </c>
      <c r="V544">
        <f t="shared" ca="1" si="154"/>
        <v>0.49430000000000002</v>
      </c>
      <c r="W544">
        <f>INDEX(Solarstrahlungsdaten!$B$13:$G$8772,Übersicht!O544,Übersicht!$E$10)</f>
        <v>0</v>
      </c>
      <c r="X544">
        <f t="shared" si="155"/>
        <v>0</v>
      </c>
      <c r="Y544">
        <f t="shared" ca="1" si="156"/>
        <v>0.49430000000000002</v>
      </c>
      <c r="Z544">
        <f t="shared" ca="1" si="157"/>
        <v>0</v>
      </c>
      <c r="AA544">
        <f t="shared" ca="1" si="158"/>
        <v>0</v>
      </c>
      <c r="AB544">
        <f t="shared" ca="1" si="159"/>
        <v>0</v>
      </c>
      <c r="AC544">
        <f t="shared" ca="1" si="165"/>
        <v>0</v>
      </c>
      <c r="AD544">
        <f t="shared" ca="1" si="148"/>
        <v>0.49430000000000002</v>
      </c>
      <c r="AE544">
        <f t="shared" ca="1" si="160"/>
        <v>0</v>
      </c>
      <c r="AF544">
        <f t="shared" ca="1" si="161"/>
        <v>0.49430000000000002</v>
      </c>
      <c r="AG544">
        <f t="shared" ca="1" si="162"/>
        <v>0</v>
      </c>
      <c r="AH544">
        <f t="shared" ca="1" si="163"/>
        <v>1</v>
      </c>
    </row>
    <row r="545" spans="15:34" x14ac:dyDescent="0.25">
      <c r="O545">
        <v>489</v>
      </c>
      <c r="P545" s="2">
        <f t="shared" si="164"/>
        <v>44217.33333333215</v>
      </c>
      <c r="Q545">
        <f t="shared" si="149"/>
        <v>21</v>
      </c>
      <c r="R545">
        <f t="shared" si="150"/>
        <v>1</v>
      </c>
      <c r="S545">
        <f t="shared" si="151"/>
        <v>3</v>
      </c>
      <c r="T545">
        <f t="shared" si="152"/>
        <v>8</v>
      </c>
      <c r="U545">
        <f t="shared" si="153"/>
        <v>0</v>
      </c>
      <c r="V545">
        <f t="shared" ca="1" si="154"/>
        <v>0.53810000000000002</v>
      </c>
      <c r="W545">
        <f>INDEX(Solarstrahlungsdaten!$B$13:$G$8772,Übersicht!O545,Übersicht!$E$10)</f>
        <v>44.835000000000001</v>
      </c>
      <c r="X545">
        <f t="shared" si="155"/>
        <v>0.15423239999999999</v>
      </c>
      <c r="Y545">
        <f t="shared" ca="1" si="156"/>
        <v>0.38386760000000003</v>
      </c>
      <c r="Z545">
        <f t="shared" ca="1" si="157"/>
        <v>0.15423239999999999</v>
      </c>
      <c r="AA545">
        <f t="shared" ca="1" si="158"/>
        <v>0</v>
      </c>
      <c r="AB545">
        <f t="shared" ca="1" si="159"/>
        <v>0</v>
      </c>
      <c r="AC545">
        <f t="shared" ca="1" si="165"/>
        <v>0</v>
      </c>
      <c r="AD545">
        <f t="shared" ca="1" si="148"/>
        <v>0.38386760000000003</v>
      </c>
      <c r="AE545">
        <f t="shared" ca="1" si="160"/>
        <v>0</v>
      </c>
      <c r="AF545">
        <f t="shared" ca="1" si="161"/>
        <v>0.38386760000000003</v>
      </c>
      <c r="AG545">
        <f t="shared" ca="1" si="162"/>
        <v>0</v>
      </c>
      <c r="AH545">
        <f t="shared" ca="1" si="163"/>
        <v>1</v>
      </c>
    </row>
    <row r="546" spans="15:34" x14ac:dyDescent="0.25">
      <c r="O546">
        <v>490</v>
      </c>
      <c r="P546" s="2">
        <f t="shared" si="164"/>
        <v>44217.374999998814</v>
      </c>
      <c r="Q546">
        <f t="shared" si="149"/>
        <v>21</v>
      </c>
      <c r="R546">
        <f t="shared" si="150"/>
        <v>1</v>
      </c>
      <c r="S546">
        <f t="shared" si="151"/>
        <v>3</v>
      </c>
      <c r="T546">
        <f t="shared" si="152"/>
        <v>9</v>
      </c>
      <c r="U546">
        <f t="shared" si="153"/>
        <v>0</v>
      </c>
      <c r="V546">
        <f t="shared" ca="1" si="154"/>
        <v>0.50449999999999995</v>
      </c>
      <c r="W546">
        <f>INDEX(Solarstrahlungsdaten!$B$13:$G$8772,Übersicht!O546,Übersicht!$E$10)</f>
        <v>113.02500000000001</v>
      </c>
      <c r="X546">
        <f t="shared" si="155"/>
        <v>0.38880599999999998</v>
      </c>
      <c r="Y546">
        <f t="shared" ca="1" si="156"/>
        <v>0.11569399999999996</v>
      </c>
      <c r="Z546">
        <f t="shared" ca="1" si="157"/>
        <v>0.38880599999999998</v>
      </c>
      <c r="AA546">
        <f t="shared" ca="1" si="158"/>
        <v>0</v>
      </c>
      <c r="AB546">
        <f t="shared" ca="1" si="159"/>
        <v>0</v>
      </c>
      <c r="AC546">
        <f t="shared" ca="1" si="165"/>
        <v>0</v>
      </c>
      <c r="AD546">
        <f t="shared" ca="1" si="148"/>
        <v>0.11569399999999996</v>
      </c>
      <c r="AE546">
        <f t="shared" ca="1" si="160"/>
        <v>0</v>
      </c>
      <c r="AF546">
        <f t="shared" ca="1" si="161"/>
        <v>0.11569399999999996</v>
      </c>
      <c r="AG546">
        <f t="shared" ca="1" si="162"/>
        <v>0</v>
      </c>
      <c r="AH546">
        <f t="shared" ca="1" si="163"/>
        <v>1</v>
      </c>
    </row>
    <row r="547" spans="15:34" x14ac:dyDescent="0.25">
      <c r="O547">
        <v>491</v>
      </c>
      <c r="P547" s="2">
        <f t="shared" si="164"/>
        <v>44217.416666665478</v>
      </c>
      <c r="Q547">
        <f t="shared" si="149"/>
        <v>21</v>
      </c>
      <c r="R547">
        <f t="shared" si="150"/>
        <v>1</v>
      </c>
      <c r="S547">
        <f t="shared" si="151"/>
        <v>3</v>
      </c>
      <c r="T547">
        <f t="shared" si="152"/>
        <v>10</v>
      </c>
      <c r="U547">
        <f t="shared" si="153"/>
        <v>0</v>
      </c>
      <c r="V547">
        <f t="shared" ca="1" si="154"/>
        <v>0.46820000000000001</v>
      </c>
      <c r="W547">
        <f>INDEX(Solarstrahlungsdaten!$B$13:$G$8772,Übersicht!O547,Übersicht!$E$10)</f>
        <v>158.95499999999998</v>
      </c>
      <c r="X547">
        <f t="shared" si="155"/>
        <v>0.54680519999999999</v>
      </c>
      <c r="Y547">
        <f t="shared" ca="1" si="156"/>
        <v>-7.8605199999999986E-2</v>
      </c>
      <c r="Z547">
        <f t="shared" ca="1" si="157"/>
        <v>0.46820000000000001</v>
      </c>
      <c r="AA547">
        <f t="shared" ca="1" si="158"/>
        <v>7.8605199999999986E-2</v>
      </c>
      <c r="AB547">
        <f t="shared" ca="1" si="159"/>
        <v>0</v>
      </c>
      <c r="AC547">
        <f t="shared" ca="1" si="165"/>
        <v>7.8605199999999986E-2</v>
      </c>
      <c r="AD547">
        <f t="shared" ca="1" si="148"/>
        <v>0</v>
      </c>
      <c r="AE547">
        <f t="shared" ca="1" si="160"/>
        <v>0</v>
      </c>
      <c r="AF547">
        <f t="shared" ca="1" si="161"/>
        <v>0</v>
      </c>
      <c r="AG547">
        <f t="shared" ca="1" si="162"/>
        <v>1.9651299999999997E-2</v>
      </c>
      <c r="AH547">
        <f t="shared" ca="1" si="163"/>
        <v>0</v>
      </c>
    </row>
    <row r="548" spans="15:34" x14ac:dyDescent="0.25">
      <c r="O548">
        <v>492</v>
      </c>
      <c r="P548" s="2">
        <f t="shared" si="164"/>
        <v>44217.458333332143</v>
      </c>
      <c r="Q548">
        <f t="shared" si="149"/>
        <v>21</v>
      </c>
      <c r="R548">
        <f t="shared" si="150"/>
        <v>1</v>
      </c>
      <c r="S548">
        <f t="shared" si="151"/>
        <v>3</v>
      </c>
      <c r="T548">
        <f t="shared" si="152"/>
        <v>11</v>
      </c>
      <c r="U548">
        <f t="shared" si="153"/>
        <v>0</v>
      </c>
      <c r="V548">
        <f t="shared" ca="1" si="154"/>
        <v>0.46750000000000003</v>
      </c>
      <c r="W548">
        <f>INDEX(Solarstrahlungsdaten!$B$13:$G$8772,Übersicht!O548,Übersicht!$E$10)</f>
        <v>235.78</v>
      </c>
      <c r="X548">
        <f t="shared" si="155"/>
        <v>0.8110832</v>
      </c>
      <c r="Y548">
        <f t="shared" ca="1" si="156"/>
        <v>-0.34358319999999998</v>
      </c>
      <c r="Z548">
        <f t="shared" ca="1" si="157"/>
        <v>0.46750000000000003</v>
      </c>
      <c r="AA548">
        <f t="shared" ca="1" si="158"/>
        <v>0.34358319999999998</v>
      </c>
      <c r="AB548">
        <f t="shared" ca="1" si="159"/>
        <v>0</v>
      </c>
      <c r="AC548">
        <f t="shared" ca="1" si="165"/>
        <v>0.42218839999999996</v>
      </c>
      <c r="AD548">
        <f t="shared" ca="1" si="148"/>
        <v>0</v>
      </c>
      <c r="AE548">
        <f t="shared" ca="1" si="160"/>
        <v>0</v>
      </c>
      <c r="AF548">
        <f t="shared" ca="1" si="161"/>
        <v>0</v>
      </c>
      <c r="AG548">
        <f t="shared" ca="1" si="162"/>
        <v>0.10554709999999999</v>
      </c>
      <c r="AH548">
        <f t="shared" ca="1" si="163"/>
        <v>0</v>
      </c>
    </row>
    <row r="549" spans="15:34" x14ac:dyDescent="0.25">
      <c r="O549">
        <v>493</v>
      </c>
      <c r="P549" s="2">
        <f t="shared" si="164"/>
        <v>44217.499999998807</v>
      </c>
      <c r="Q549">
        <f t="shared" si="149"/>
        <v>21</v>
      </c>
      <c r="R549">
        <f t="shared" si="150"/>
        <v>1</v>
      </c>
      <c r="S549">
        <f t="shared" si="151"/>
        <v>3</v>
      </c>
      <c r="T549">
        <f t="shared" si="152"/>
        <v>12</v>
      </c>
      <c r="U549">
        <f t="shared" si="153"/>
        <v>0</v>
      </c>
      <c r="V549">
        <f t="shared" ca="1" si="154"/>
        <v>0.50949999999999995</v>
      </c>
      <c r="W549">
        <f>INDEX(Solarstrahlungsdaten!$B$13:$G$8772,Übersicht!O549,Übersicht!$E$10)</f>
        <v>247.08500000000001</v>
      </c>
      <c r="X549">
        <f t="shared" si="155"/>
        <v>0.84997239999999996</v>
      </c>
      <c r="Y549">
        <f t="shared" ca="1" si="156"/>
        <v>-0.34047240000000001</v>
      </c>
      <c r="Z549">
        <f t="shared" ca="1" si="157"/>
        <v>0.50949999999999995</v>
      </c>
      <c r="AA549">
        <f t="shared" ca="1" si="158"/>
        <v>0.34047240000000001</v>
      </c>
      <c r="AB549">
        <f t="shared" ca="1" si="159"/>
        <v>0</v>
      </c>
      <c r="AC549">
        <f t="shared" ca="1" si="165"/>
        <v>0.76266079999999992</v>
      </c>
      <c r="AD549">
        <f t="shared" ca="1" si="148"/>
        <v>0</v>
      </c>
      <c r="AE549">
        <f t="shared" ca="1" si="160"/>
        <v>0</v>
      </c>
      <c r="AF549">
        <f t="shared" ca="1" si="161"/>
        <v>0</v>
      </c>
      <c r="AG549">
        <f t="shared" ca="1" si="162"/>
        <v>0.19066519999999998</v>
      </c>
      <c r="AH549">
        <f t="shared" ca="1" si="163"/>
        <v>0</v>
      </c>
    </row>
    <row r="550" spans="15:34" x14ac:dyDescent="0.25">
      <c r="O550">
        <v>494</v>
      </c>
      <c r="P550" s="2">
        <f t="shared" si="164"/>
        <v>44217.541666665471</v>
      </c>
      <c r="Q550">
        <f t="shared" si="149"/>
        <v>21</v>
      </c>
      <c r="R550">
        <f t="shared" si="150"/>
        <v>1</v>
      </c>
      <c r="S550">
        <f t="shared" si="151"/>
        <v>3</v>
      </c>
      <c r="T550">
        <f t="shared" si="152"/>
        <v>13</v>
      </c>
      <c r="U550">
        <f t="shared" si="153"/>
        <v>0</v>
      </c>
      <c r="V550">
        <f t="shared" ca="1" si="154"/>
        <v>0.52870000000000006</v>
      </c>
      <c r="W550">
        <f>INDEX(Solarstrahlungsdaten!$B$13:$G$8772,Übersicht!O550,Übersicht!$E$10)</f>
        <v>191.53500000000003</v>
      </c>
      <c r="X550">
        <f t="shared" si="155"/>
        <v>0.65888040000000014</v>
      </c>
      <c r="Y550">
        <f t="shared" ca="1" si="156"/>
        <v>-0.13018040000000008</v>
      </c>
      <c r="Z550">
        <f t="shared" ca="1" si="157"/>
        <v>0.52870000000000006</v>
      </c>
      <c r="AA550">
        <f t="shared" ca="1" si="158"/>
        <v>0.13018040000000008</v>
      </c>
      <c r="AB550">
        <f t="shared" ca="1" si="159"/>
        <v>0</v>
      </c>
      <c r="AC550">
        <f t="shared" ca="1" si="165"/>
        <v>0.8928412</v>
      </c>
      <c r="AD550">
        <f t="shared" ca="1" si="148"/>
        <v>0</v>
      </c>
      <c r="AE550">
        <f t="shared" ca="1" si="160"/>
        <v>0</v>
      </c>
      <c r="AF550">
        <f t="shared" ca="1" si="161"/>
        <v>0</v>
      </c>
      <c r="AG550">
        <f t="shared" ca="1" si="162"/>
        <v>0.2232103</v>
      </c>
      <c r="AH550">
        <f t="shared" ca="1" si="163"/>
        <v>0</v>
      </c>
    </row>
    <row r="551" spans="15:34" x14ac:dyDescent="0.25">
      <c r="O551">
        <v>495</v>
      </c>
      <c r="P551" s="2">
        <f t="shared" si="164"/>
        <v>44217.583333332135</v>
      </c>
      <c r="Q551">
        <f t="shared" si="149"/>
        <v>21</v>
      </c>
      <c r="R551">
        <f t="shared" si="150"/>
        <v>1</v>
      </c>
      <c r="S551">
        <f t="shared" si="151"/>
        <v>3</v>
      </c>
      <c r="T551">
        <f t="shared" si="152"/>
        <v>14</v>
      </c>
      <c r="U551">
        <f t="shared" si="153"/>
        <v>0</v>
      </c>
      <c r="V551">
        <f t="shared" ca="1" si="154"/>
        <v>0.47470000000000001</v>
      </c>
      <c r="W551">
        <f>INDEX(Solarstrahlungsdaten!$B$13:$G$8772,Übersicht!O551,Übersicht!$E$10)</f>
        <v>114.76</v>
      </c>
      <c r="X551">
        <f t="shared" si="155"/>
        <v>0.39477439999999997</v>
      </c>
      <c r="Y551">
        <f t="shared" ca="1" si="156"/>
        <v>7.9925600000000041E-2</v>
      </c>
      <c r="Z551">
        <f t="shared" ca="1" si="157"/>
        <v>0.39477439999999997</v>
      </c>
      <c r="AA551">
        <f t="shared" ca="1" si="158"/>
        <v>0</v>
      </c>
      <c r="AB551">
        <f t="shared" ca="1" si="159"/>
        <v>7.9925600000000041E-2</v>
      </c>
      <c r="AC551">
        <f t="shared" ca="1" si="165"/>
        <v>0.81291559999999996</v>
      </c>
      <c r="AD551">
        <f t="shared" ca="1" si="148"/>
        <v>0</v>
      </c>
      <c r="AE551">
        <f t="shared" ca="1" si="160"/>
        <v>0</v>
      </c>
      <c r="AF551">
        <f t="shared" ca="1" si="161"/>
        <v>0</v>
      </c>
      <c r="AG551">
        <f t="shared" ca="1" si="162"/>
        <v>0.20322889999999999</v>
      </c>
      <c r="AH551">
        <f t="shared" ca="1" si="163"/>
        <v>0</v>
      </c>
    </row>
    <row r="552" spans="15:34" x14ac:dyDescent="0.25">
      <c r="O552">
        <v>496</v>
      </c>
      <c r="P552" s="2">
        <f t="shared" si="164"/>
        <v>44217.624999998799</v>
      </c>
      <c r="Q552">
        <f t="shared" si="149"/>
        <v>21</v>
      </c>
      <c r="R552">
        <f t="shared" si="150"/>
        <v>1</v>
      </c>
      <c r="S552">
        <f t="shared" si="151"/>
        <v>3</v>
      </c>
      <c r="T552">
        <f t="shared" si="152"/>
        <v>15</v>
      </c>
      <c r="U552">
        <f t="shared" si="153"/>
        <v>0</v>
      </c>
      <c r="V552">
        <f t="shared" ca="1" si="154"/>
        <v>0.42760000000000004</v>
      </c>
      <c r="W552">
        <f>INDEX(Solarstrahlungsdaten!$B$13:$G$8772,Übersicht!O552,Übersicht!$E$10)</f>
        <v>37.075000000000003</v>
      </c>
      <c r="X552">
        <f t="shared" si="155"/>
        <v>0.12753800000000001</v>
      </c>
      <c r="Y552">
        <f t="shared" ca="1" si="156"/>
        <v>0.30006200000000005</v>
      </c>
      <c r="Z552">
        <f t="shared" ca="1" si="157"/>
        <v>0.12753800000000001</v>
      </c>
      <c r="AA552">
        <f t="shared" ca="1" si="158"/>
        <v>0</v>
      </c>
      <c r="AB552">
        <f t="shared" ca="1" si="159"/>
        <v>0.30006200000000005</v>
      </c>
      <c r="AC552">
        <f t="shared" ca="1" si="165"/>
        <v>0.51285359999999991</v>
      </c>
      <c r="AD552">
        <f t="shared" ca="1" si="148"/>
        <v>0</v>
      </c>
      <c r="AE552">
        <f t="shared" ca="1" si="160"/>
        <v>0</v>
      </c>
      <c r="AF552">
        <f t="shared" ca="1" si="161"/>
        <v>0</v>
      </c>
      <c r="AG552">
        <f t="shared" ca="1" si="162"/>
        <v>0.12821339999999998</v>
      </c>
      <c r="AH552">
        <f t="shared" ca="1" si="163"/>
        <v>0</v>
      </c>
    </row>
    <row r="553" spans="15:34" x14ac:dyDescent="0.25">
      <c r="O553">
        <v>497</v>
      </c>
      <c r="P553" s="2">
        <f t="shared" si="164"/>
        <v>44217.666666665464</v>
      </c>
      <c r="Q553">
        <f t="shared" si="149"/>
        <v>21</v>
      </c>
      <c r="R553">
        <f t="shared" si="150"/>
        <v>1</v>
      </c>
      <c r="S553">
        <f t="shared" si="151"/>
        <v>3</v>
      </c>
      <c r="T553">
        <f t="shared" si="152"/>
        <v>16</v>
      </c>
      <c r="U553">
        <f t="shared" si="153"/>
        <v>0</v>
      </c>
      <c r="V553">
        <f t="shared" ca="1" si="154"/>
        <v>0.41339999999999999</v>
      </c>
      <c r="W553">
        <f>INDEX(Solarstrahlungsdaten!$B$13:$G$8772,Übersicht!O553,Übersicht!$E$10)</f>
        <v>0</v>
      </c>
      <c r="X553">
        <f t="shared" si="155"/>
        <v>0</v>
      </c>
      <c r="Y553">
        <f t="shared" ca="1" si="156"/>
        <v>0.41339999999999999</v>
      </c>
      <c r="Z553">
        <f t="shared" ca="1" si="157"/>
        <v>0</v>
      </c>
      <c r="AA553">
        <f t="shared" ca="1" si="158"/>
        <v>0</v>
      </c>
      <c r="AB553">
        <f t="shared" ca="1" si="159"/>
        <v>0.41339999999999999</v>
      </c>
      <c r="AC553">
        <f t="shared" ca="1" si="165"/>
        <v>9.945359999999992E-2</v>
      </c>
      <c r="AD553">
        <f t="shared" ca="1" si="148"/>
        <v>0</v>
      </c>
      <c r="AE553">
        <f t="shared" ca="1" si="160"/>
        <v>0</v>
      </c>
      <c r="AF553">
        <f t="shared" ca="1" si="161"/>
        <v>0</v>
      </c>
      <c r="AG553">
        <f t="shared" ca="1" si="162"/>
        <v>2.486339999999998E-2</v>
      </c>
      <c r="AH553">
        <f t="shared" ca="1" si="163"/>
        <v>0</v>
      </c>
    </row>
    <row r="554" spans="15:34" x14ac:dyDescent="0.25">
      <c r="O554">
        <v>498</v>
      </c>
      <c r="P554" s="2">
        <f t="shared" si="164"/>
        <v>44217.708333332128</v>
      </c>
      <c r="Q554">
        <f t="shared" si="149"/>
        <v>21</v>
      </c>
      <c r="R554">
        <f t="shared" si="150"/>
        <v>1</v>
      </c>
      <c r="S554">
        <f t="shared" si="151"/>
        <v>3</v>
      </c>
      <c r="T554">
        <f t="shared" si="152"/>
        <v>17</v>
      </c>
      <c r="U554">
        <f t="shared" si="153"/>
        <v>0</v>
      </c>
      <c r="V554">
        <f t="shared" ca="1" si="154"/>
        <v>0.48220000000000007</v>
      </c>
      <c r="W554">
        <f>INDEX(Solarstrahlungsdaten!$B$13:$G$8772,Übersicht!O554,Übersicht!$E$10)</f>
        <v>0</v>
      </c>
      <c r="X554">
        <f t="shared" si="155"/>
        <v>0</v>
      </c>
      <c r="Y554">
        <f t="shared" ca="1" si="156"/>
        <v>0.48220000000000007</v>
      </c>
      <c r="Z554">
        <f t="shared" ca="1" si="157"/>
        <v>0</v>
      </c>
      <c r="AA554">
        <f t="shared" ca="1" si="158"/>
        <v>0</v>
      </c>
      <c r="AB554">
        <f t="shared" ca="1" si="159"/>
        <v>9.945359999999992E-2</v>
      </c>
      <c r="AC554">
        <f t="shared" ca="1" si="165"/>
        <v>0</v>
      </c>
      <c r="AD554">
        <f t="shared" ca="1" si="148"/>
        <v>0.38274640000000015</v>
      </c>
      <c r="AE554">
        <f t="shared" ca="1" si="160"/>
        <v>0</v>
      </c>
      <c r="AF554">
        <f t="shared" ca="1" si="161"/>
        <v>0.38274640000000015</v>
      </c>
      <c r="AG554">
        <f t="shared" ca="1" si="162"/>
        <v>0</v>
      </c>
      <c r="AH554">
        <f t="shared" ca="1" si="163"/>
        <v>1</v>
      </c>
    </row>
    <row r="555" spans="15:34" x14ac:dyDescent="0.25">
      <c r="O555">
        <v>499</v>
      </c>
      <c r="P555" s="2">
        <f t="shared" si="164"/>
        <v>44217.749999998792</v>
      </c>
      <c r="Q555">
        <f t="shared" si="149"/>
        <v>21</v>
      </c>
      <c r="R555">
        <f t="shared" si="150"/>
        <v>1</v>
      </c>
      <c r="S555">
        <f t="shared" si="151"/>
        <v>3</v>
      </c>
      <c r="T555">
        <f t="shared" si="152"/>
        <v>18</v>
      </c>
      <c r="U555">
        <f t="shared" si="153"/>
        <v>0</v>
      </c>
      <c r="V555">
        <f t="shared" ca="1" si="154"/>
        <v>0.62809999999999999</v>
      </c>
      <c r="W555">
        <f>INDEX(Solarstrahlungsdaten!$B$13:$G$8772,Übersicht!O555,Übersicht!$E$10)</f>
        <v>0</v>
      </c>
      <c r="X555">
        <f t="shared" si="155"/>
        <v>0</v>
      </c>
      <c r="Y555">
        <f t="shared" ca="1" si="156"/>
        <v>0.62809999999999999</v>
      </c>
      <c r="Z555">
        <f t="shared" ca="1" si="157"/>
        <v>0</v>
      </c>
      <c r="AA555">
        <f t="shared" ca="1" si="158"/>
        <v>0</v>
      </c>
      <c r="AB555">
        <f t="shared" ca="1" si="159"/>
        <v>0</v>
      </c>
      <c r="AC555">
        <f t="shared" ca="1" si="165"/>
        <v>0</v>
      </c>
      <c r="AD555">
        <f t="shared" ca="1" si="148"/>
        <v>0.62809999999999999</v>
      </c>
      <c r="AE555">
        <f t="shared" ca="1" si="160"/>
        <v>0</v>
      </c>
      <c r="AF555">
        <f t="shared" ca="1" si="161"/>
        <v>0.62809999999999999</v>
      </c>
      <c r="AG555">
        <f t="shared" ca="1" si="162"/>
        <v>0</v>
      </c>
      <c r="AH555">
        <f t="shared" ca="1" si="163"/>
        <v>1</v>
      </c>
    </row>
    <row r="556" spans="15:34" x14ac:dyDescent="0.25">
      <c r="O556">
        <v>500</v>
      </c>
      <c r="P556" s="2">
        <f t="shared" si="164"/>
        <v>44217.791666665456</v>
      </c>
      <c r="Q556">
        <f t="shared" si="149"/>
        <v>21</v>
      </c>
      <c r="R556">
        <f t="shared" si="150"/>
        <v>1</v>
      </c>
      <c r="S556">
        <f t="shared" si="151"/>
        <v>3</v>
      </c>
      <c r="T556">
        <f t="shared" si="152"/>
        <v>19</v>
      </c>
      <c r="U556">
        <f t="shared" si="153"/>
        <v>0</v>
      </c>
      <c r="V556">
        <f t="shared" ca="1" si="154"/>
        <v>0.74069999999999991</v>
      </c>
      <c r="W556">
        <f>INDEX(Solarstrahlungsdaten!$B$13:$G$8772,Übersicht!O556,Übersicht!$E$10)</f>
        <v>0</v>
      </c>
      <c r="X556">
        <f t="shared" si="155"/>
        <v>0</v>
      </c>
      <c r="Y556">
        <f t="shared" ca="1" si="156"/>
        <v>0.74069999999999991</v>
      </c>
      <c r="Z556">
        <f t="shared" ca="1" si="157"/>
        <v>0</v>
      </c>
      <c r="AA556">
        <f t="shared" ca="1" si="158"/>
        <v>0</v>
      </c>
      <c r="AB556">
        <f t="shared" ca="1" si="159"/>
        <v>0</v>
      </c>
      <c r="AC556">
        <f t="shared" ca="1" si="165"/>
        <v>0</v>
      </c>
      <c r="AD556">
        <f t="shared" ca="1" si="148"/>
        <v>0.74069999999999991</v>
      </c>
      <c r="AE556">
        <f t="shared" ca="1" si="160"/>
        <v>0</v>
      </c>
      <c r="AF556">
        <f t="shared" ca="1" si="161"/>
        <v>0.74069999999999991</v>
      </c>
      <c r="AG556">
        <f t="shared" ca="1" si="162"/>
        <v>0</v>
      </c>
      <c r="AH556">
        <f t="shared" ca="1" si="163"/>
        <v>1</v>
      </c>
    </row>
    <row r="557" spans="15:34" x14ac:dyDescent="0.25">
      <c r="O557">
        <v>501</v>
      </c>
      <c r="P557" s="2">
        <f t="shared" si="164"/>
        <v>44217.833333332121</v>
      </c>
      <c r="Q557">
        <f t="shared" si="149"/>
        <v>21</v>
      </c>
      <c r="R557">
        <f t="shared" si="150"/>
        <v>1</v>
      </c>
      <c r="S557">
        <f t="shared" si="151"/>
        <v>3</v>
      </c>
      <c r="T557">
        <f t="shared" si="152"/>
        <v>20</v>
      </c>
      <c r="U557">
        <f t="shared" si="153"/>
        <v>0</v>
      </c>
      <c r="V557">
        <f t="shared" ca="1" si="154"/>
        <v>0.70369999999999988</v>
      </c>
      <c r="W557">
        <f>INDEX(Solarstrahlungsdaten!$B$13:$G$8772,Übersicht!O557,Übersicht!$E$10)</f>
        <v>0</v>
      </c>
      <c r="X557">
        <f t="shared" si="155"/>
        <v>0</v>
      </c>
      <c r="Y557">
        <f t="shared" ca="1" si="156"/>
        <v>0.70369999999999988</v>
      </c>
      <c r="Z557">
        <f t="shared" ca="1" si="157"/>
        <v>0</v>
      </c>
      <c r="AA557">
        <f t="shared" ca="1" si="158"/>
        <v>0</v>
      </c>
      <c r="AB557">
        <f t="shared" ca="1" si="159"/>
        <v>0</v>
      </c>
      <c r="AC557">
        <f t="shared" ca="1" si="165"/>
        <v>0</v>
      </c>
      <c r="AD557">
        <f t="shared" ca="1" si="148"/>
        <v>0.70369999999999988</v>
      </c>
      <c r="AE557">
        <f t="shared" ca="1" si="160"/>
        <v>0</v>
      </c>
      <c r="AF557">
        <f t="shared" ca="1" si="161"/>
        <v>0.70369999999999988</v>
      </c>
      <c r="AG557">
        <f t="shared" ca="1" si="162"/>
        <v>0</v>
      </c>
      <c r="AH557">
        <f t="shared" ca="1" si="163"/>
        <v>1</v>
      </c>
    </row>
    <row r="558" spans="15:34" x14ac:dyDescent="0.25">
      <c r="O558">
        <v>502</v>
      </c>
      <c r="P558" s="2">
        <f t="shared" si="164"/>
        <v>44217.874999998785</v>
      </c>
      <c r="Q558">
        <f t="shared" si="149"/>
        <v>21</v>
      </c>
      <c r="R558">
        <f t="shared" si="150"/>
        <v>1</v>
      </c>
      <c r="S558">
        <f t="shared" si="151"/>
        <v>3</v>
      </c>
      <c r="T558">
        <f t="shared" si="152"/>
        <v>21</v>
      </c>
      <c r="U558">
        <f t="shared" si="153"/>
        <v>0</v>
      </c>
      <c r="V558">
        <f t="shared" ca="1" si="154"/>
        <v>0.58629999999999993</v>
      </c>
      <c r="W558">
        <f>INDEX(Solarstrahlungsdaten!$B$13:$G$8772,Übersicht!O558,Übersicht!$E$10)</f>
        <v>0</v>
      </c>
      <c r="X558">
        <f t="shared" si="155"/>
        <v>0</v>
      </c>
      <c r="Y558">
        <f t="shared" ca="1" si="156"/>
        <v>0.58629999999999993</v>
      </c>
      <c r="Z558">
        <f t="shared" ca="1" si="157"/>
        <v>0</v>
      </c>
      <c r="AA558">
        <f t="shared" ca="1" si="158"/>
        <v>0</v>
      </c>
      <c r="AB558">
        <f t="shared" ca="1" si="159"/>
        <v>0</v>
      </c>
      <c r="AC558">
        <f t="shared" ca="1" si="165"/>
        <v>0</v>
      </c>
      <c r="AD558">
        <f t="shared" ca="1" si="148"/>
        <v>0.58629999999999993</v>
      </c>
      <c r="AE558">
        <f t="shared" ca="1" si="160"/>
        <v>0</v>
      </c>
      <c r="AF558">
        <f t="shared" ca="1" si="161"/>
        <v>0.58629999999999993</v>
      </c>
      <c r="AG558">
        <f t="shared" ca="1" si="162"/>
        <v>0</v>
      </c>
      <c r="AH558">
        <f t="shared" ca="1" si="163"/>
        <v>1</v>
      </c>
    </row>
    <row r="559" spans="15:34" x14ac:dyDescent="0.25">
      <c r="O559">
        <v>503</v>
      </c>
      <c r="P559" s="2">
        <f t="shared" si="164"/>
        <v>44217.916666665449</v>
      </c>
      <c r="Q559">
        <f t="shared" si="149"/>
        <v>21</v>
      </c>
      <c r="R559">
        <f t="shared" si="150"/>
        <v>1</v>
      </c>
      <c r="S559">
        <f t="shared" si="151"/>
        <v>3</v>
      </c>
      <c r="T559">
        <f t="shared" si="152"/>
        <v>22</v>
      </c>
      <c r="U559">
        <f t="shared" si="153"/>
        <v>0</v>
      </c>
      <c r="V559">
        <f t="shared" ca="1" si="154"/>
        <v>0.49419999999999997</v>
      </c>
      <c r="W559">
        <f>INDEX(Solarstrahlungsdaten!$B$13:$G$8772,Übersicht!O559,Übersicht!$E$10)</f>
        <v>0</v>
      </c>
      <c r="X559">
        <f t="shared" si="155"/>
        <v>0</v>
      </c>
      <c r="Y559">
        <f t="shared" ca="1" si="156"/>
        <v>0.49419999999999997</v>
      </c>
      <c r="Z559">
        <f t="shared" ca="1" si="157"/>
        <v>0</v>
      </c>
      <c r="AA559">
        <f t="shared" ca="1" si="158"/>
        <v>0</v>
      </c>
      <c r="AB559">
        <f t="shared" ca="1" si="159"/>
        <v>0</v>
      </c>
      <c r="AC559">
        <f t="shared" ca="1" si="165"/>
        <v>0</v>
      </c>
      <c r="AD559">
        <f t="shared" ca="1" si="148"/>
        <v>0.49419999999999997</v>
      </c>
      <c r="AE559">
        <f t="shared" ca="1" si="160"/>
        <v>0</v>
      </c>
      <c r="AF559">
        <f t="shared" ca="1" si="161"/>
        <v>0.49419999999999997</v>
      </c>
      <c r="AG559">
        <f t="shared" ca="1" si="162"/>
        <v>0</v>
      </c>
      <c r="AH559">
        <f t="shared" ca="1" si="163"/>
        <v>1</v>
      </c>
    </row>
    <row r="560" spans="15:34" x14ac:dyDescent="0.25">
      <c r="O560">
        <v>504</v>
      </c>
      <c r="P560" s="2">
        <f t="shared" si="164"/>
        <v>44217.958333332113</v>
      </c>
      <c r="Q560">
        <f t="shared" si="149"/>
        <v>21</v>
      </c>
      <c r="R560">
        <f t="shared" si="150"/>
        <v>1</v>
      </c>
      <c r="S560">
        <f t="shared" si="151"/>
        <v>3</v>
      </c>
      <c r="T560">
        <f t="shared" si="152"/>
        <v>23</v>
      </c>
      <c r="U560">
        <f t="shared" si="153"/>
        <v>0</v>
      </c>
      <c r="V560">
        <f t="shared" ca="1" si="154"/>
        <v>0.37639999999999996</v>
      </c>
      <c r="W560">
        <f>INDEX(Solarstrahlungsdaten!$B$13:$G$8772,Übersicht!O560,Übersicht!$E$10)</f>
        <v>0</v>
      </c>
      <c r="X560">
        <f t="shared" si="155"/>
        <v>0</v>
      </c>
      <c r="Y560">
        <f t="shared" ca="1" si="156"/>
        <v>0.37639999999999996</v>
      </c>
      <c r="Z560">
        <f t="shared" ca="1" si="157"/>
        <v>0</v>
      </c>
      <c r="AA560">
        <f t="shared" ca="1" si="158"/>
        <v>0</v>
      </c>
      <c r="AB560">
        <f t="shared" ca="1" si="159"/>
        <v>0</v>
      </c>
      <c r="AC560">
        <f t="shared" ca="1" si="165"/>
        <v>0</v>
      </c>
      <c r="AD560">
        <f t="shared" ca="1" si="148"/>
        <v>0.37639999999999996</v>
      </c>
      <c r="AE560">
        <f t="shared" ca="1" si="160"/>
        <v>0</v>
      </c>
      <c r="AF560">
        <f t="shared" ca="1" si="161"/>
        <v>0.37639999999999996</v>
      </c>
      <c r="AG560">
        <f t="shared" ca="1" si="162"/>
        <v>0</v>
      </c>
      <c r="AH560">
        <f t="shared" ca="1" si="163"/>
        <v>1</v>
      </c>
    </row>
    <row r="561" spans="15:34" x14ac:dyDescent="0.25">
      <c r="O561">
        <v>505</v>
      </c>
      <c r="P561" s="2">
        <f t="shared" si="164"/>
        <v>44217.999999998778</v>
      </c>
      <c r="Q561">
        <f t="shared" si="149"/>
        <v>22</v>
      </c>
      <c r="R561">
        <f t="shared" si="150"/>
        <v>1</v>
      </c>
      <c r="S561">
        <f t="shared" si="151"/>
        <v>1</v>
      </c>
      <c r="T561">
        <f t="shared" si="152"/>
        <v>0</v>
      </c>
      <c r="U561">
        <f t="shared" si="153"/>
        <v>0</v>
      </c>
      <c r="V561">
        <f t="shared" ca="1" si="154"/>
        <v>0.29899999999999999</v>
      </c>
      <c r="W561">
        <f>INDEX(Solarstrahlungsdaten!$B$13:$G$8772,Übersicht!O561,Übersicht!$E$10)</f>
        <v>0</v>
      </c>
      <c r="X561">
        <f t="shared" si="155"/>
        <v>0</v>
      </c>
      <c r="Y561">
        <f t="shared" ca="1" si="156"/>
        <v>0.29899999999999999</v>
      </c>
      <c r="Z561">
        <f t="shared" ca="1" si="157"/>
        <v>0</v>
      </c>
      <c r="AA561">
        <f t="shared" ca="1" si="158"/>
        <v>0</v>
      </c>
      <c r="AB561">
        <f t="shared" ca="1" si="159"/>
        <v>0</v>
      </c>
      <c r="AC561">
        <f t="shared" ca="1" si="165"/>
        <v>0</v>
      </c>
      <c r="AD561">
        <f t="shared" ca="1" si="148"/>
        <v>0.29899999999999999</v>
      </c>
      <c r="AE561">
        <f t="shared" ca="1" si="160"/>
        <v>0</v>
      </c>
      <c r="AF561">
        <f t="shared" ca="1" si="161"/>
        <v>0.29899999999999999</v>
      </c>
      <c r="AG561">
        <f t="shared" ca="1" si="162"/>
        <v>0</v>
      </c>
      <c r="AH561">
        <f t="shared" ca="1" si="163"/>
        <v>1</v>
      </c>
    </row>
    <row r="562" spans="15:34" x14ac:dyDescent="0.25">
      <c r="O562">
        <v>506</v>
      </c>
      <c r="P562" s="2">
        <f t="shared" si="164"/>
        <v>44218.041666665442</v>
      </c>
      <c r="Q562">
        <f t="shared" si="149"/>
        <v>22</v>
      </c>
      <c r="R562">
        <f t="shared" si="150"/>
        <v>1</v>
      </c>
      <c r="S562">
        <f t="shared" si="151"/>
        <v>1</v>
      </c>
      <c r="T562">
        <f t="shared" si="152"/>
        <v>1</v>
      </c>
      <c r="U562">
        <f t="shared" si="153"/>
        <v>0</v>
      </c>
      <c r="V562">
        <f t="shared" ca="1" si="154"/>
        <v>0.2283</v>
      </c>
      <c r="W562">
        <f>INDEX(Solarstrahlungsdaten!$B$13:$G$8772,Übersicht!O562,Übersicht!$E$10)</f>
        <v>0</v>
      </c>
      <c r="X562">
        <f t="shared" si="155"/>
        <v>0</v>
      </c>
      <c r="Y562">
        <f t="shared" ca="1" si="156"/>
        <v>0.2283</v>
      </c>
      <c r="Z562">
        <f t="shared" ca="1" si="157"/>
        <v>0</v>
      </c>
      <c r="AA562">
        <f t="shared" ca="1" si="158"/>
        <v>0</v>
      </c>
      <c r="AB562">
        <f t="shared" ca="1" si="159"/>
        <v>0</v>
      </c>
      <c r="AC562">
        <f t="shared" ca="1" si="165"/>
        <v>0</v>
      </c>
      <c r="AD562">
        <f t="shared" ca="1" si="148"/>
        <v>0.2283</v>
      </c>
      <c r="AE562">
        <f t="shared" ca="1" si="160"/>
        <v>0</v>
      </c>
      <c r="AF562">
        <f t="shared" ca="1" si="161"/>
        <v>0.2283</v>
      </c>
      <c r="AG562">
        <f t="shared" ca="1" si="162"/>
        <v>0</v>
      </c>
      <c r="AH562">
        <f t="shared" ca="1" si="163"/>
        <v>1</v>
      </c>
    </row>
    <row r="563" spans="15:34" x14ac:dyDescent="0.25">
      <c r="O563">
        <v>507</v>
      </c>
      <c r="P563" s="2">
        <f t="shared" si="164"/>
        <v>44218.083333332106</v>
      </c>
      <c r="Q563">
        <f t="shared" si="149"/>
        <v>22</v>
      </c>
      <c r="R563">
        <f t="shared" si="150"/>
        <v>1</v>
      </c>
      <c r="S563">
        <f t="shared" si="151"/>
        <v>1</v>
      </c>
      <c r="T563">
        <f t="shared" si="152"/>
        <v>2</v>
      </c>
      <c r="U563">
        <f t="shared" si="153"/>
        <v>0</v>
      </c>
      <c r="V563">
        <f t="shared" ca="1" si="154"/>
        <v>0.17420000000000002</v>
      </c>
      <c r="W563">
        <f>INDEX(Solarstrahlungsdaten!$B$13:$G$8772,Übersicht!O563,Übersicht!$E$10)</f>
        <v>0</v>
      </c>
      <c r="X563">
        <f t="shared" si="155"/>
        <v>0</v>
      </c>
      <c r="Y563">
        <f t="shared" ca="1" si="156"/>
        <v>0.17420000000000002</v>
      </c>
      <c r="Z563">
        <f t="shared" ca="1" si="157"/>
        <v>0</v>
      </c>
      <c r="AA563">
        <f t="shared" ca="1" si="158"/>
        <v>0</v>
      </c>
      <c r="AB563">
        <f t="shared" ca="1" si="159"/>
        <v>0</v>
      </c>
      <c r="AC563">
        <f t="shared" ca="1" si="165"/>
        <v>0</v>
      </c>
      <c r="AD563">
        <f t="shared" ca="1" si="148"/>
        <v>0.17420000000000002</v>
      </c>
      <c r="AE563">
        <f t="shared" ca="1" si="160"/>
        <v>0</v>
      </c>
      <c r="AF563">
        <f t="shared" ca="1" si="161"/>
        <v>0.17420000000000002</v>
      </c>
      <c r="AG563">
        <f t="shared" ca="1" si="162"/>
        <v>0</v>
      </c>
      <c r="AH563">
        <f t="shared" ca="1" si="163"/>
        <v>1</v>
      </c>
    </row>
    <row r="564" spans="15:34" x14ac:dyDescent="0.25">
      <c r="O564">
        <v>508</v>
      </c>
      <c r="P564" s="2">
        <f t="shared" si="164"/>
        <v>44218.12499999877</v>
      </c>
      <c r="Q564">
        <f t="shared" si="149"/>
        <v>22</v>
      </c>
      <c r="R564">
        <f t="shared" si="150"/>
        <v>1</v>
      </c>
      <c r="S564">
        <f t="shared" si="151"/>
        <v>1</v>
      </c>
      <c r="T564">
        <f t="shared" si="152"/>
        <v>3</v>
      </c>
      <c r="U564">
        <f t="shared" si="153"/>
        <v>0</v>
      </c>
      <c r="V564">
        <f t="shared" ca="1" si="154"/>
        <v>0.1605</v>
      </c>
      <c r="W564">
        <f>INDEX(Solarstrahlungsdaten!$B$13:$G$8772,Übersicht!O564,Übersicht!$E$10)</f>
        <v>0</v>
      </c>
      <c r="X564">
        <f t="shared" si="155"/>
        <v>0</v>
      </c>
      <c r="Y564">
        <f t="shared" ca="1" si="156"/>
        <v>0.1605</v>
      </c>
      <c r="Z564">
        <f t="shared" ca="1" si="157"/>
        <v>0</v>
      </c>
      <c r="AA564">
        <f t="shared" ca="1" si="158"/>
        <v>0</v>
      </c>
      <c r="AB564">
        <f t="shared" ca="1" si="159"/>
        <v>0</v>
      </c>
      <c r="AC564">
        <f t="shared" ca="1" si="165"/>
        <v>0</v>
      </c>
      <c r="AD564">
        <f t="shared" ca="1" si="148"/>
        <v>0.1605</v>
      </c>
      <c r="AE564">
        <f t="shared" ca="1" si="160"/>
        <v>0</v>
      </c>
      <c r="AF564">
        <f t="shared" ca="1" si="161"/>
        <v>0.1605</v>
      </c>
      <c r="AG564">
        <f t="shared" ca="1" si="162"/>
        <v>0</v>
      </c>
      <c r="AH564">
        <f t="shared" ca="1" si="163"/>
        <v>1</v>
      </c>
    </row>
    <row r="565" spans="15:34" x14ac:dyDescent="0.25">
      <c r="O565">
        <v>509</v>
      </c>
      <c r="P565" s="2">
        <f t="shared" si="164"/>
        <v>44218.166666665435</v>
      </c>
      <c r="Q565">
        <f t="shared" si="149"/>
        <v>22</v>
      </c>
      <c r="R565">
        <f t="shared" si="150"/>
        <v>1</v>
      </c>
      <c r="S565">
        <f t="shared" si="151"/>
        <v>1</v>
      </c>
      <c r="T565">
        <f t="shared" si="152"/>
        <v>4</v>
      </c>
      <c r="U565">
        <f t="shared" si="153"/>
        <v>0</v>
      </c>
      <c r="V565">
        <f t="shared" ca="1" si="154"/>
        <v>0.15469999999999998</v>
      </c>
      <c r="W565">
        <f>INDEX(Solarstrahlungsdaten!$B$13:$G$8772,Übersicht!O565,Übersicht!$E$10)</f>
        <v>0</v>
      </c>
      <c r="X565">
        <f t="shared" si="155"/>
        <v>0</v>
      </c>
      <c r="Y565">
        <f t="shared" ca="1" si="156"/>
        <v>0.15469999999999998</v>
      </c>
      <c r="Z565">
        <f t="shared" ca="1" si="157"/>
        <v>0</v>
      </c>
      <c r="AA565">
        <f t="shared" ca="1" si="158"/>
        <v>0</v>
      </c>
      <c r="AB565">
        <f t="shared" ca="1" si="159"/>
        <v>0</v>
      </c>
      <c r="AC565">
        <f t="shared" ca="1" si="165"/>
        <v>0</v>
      </c>
      <c r="AD565">
        <f t="shared" ca="1" si="148"/>
        <v>0.15469999999999998</v>
      </c>
      <c r="AE565">
        <f t="shared" ca="1" si="160"/>
        <v>0</v>
      </c>
      <c r="AF565">
        <f t="shared" ca="1" si="161"/>
        <v>0.15469999999999998</v>
      </c>
      <c r="AG565">
        <f t="shared" ca="1" si="162"/>
        <v>0</v>
      </c>
      <c r="AH565">
        <f t="shared" ca="1" si="163"/>
        <v>1</v>
      </c>
    </row>
    <row r="566" spans="15:34" x14ac:dyDescent="0.25">
      <c r="O566">
        <v>510</v>
      </c>
      <c r="P566" s="2">
        <f t="shared" si="164"/>
        <v>44218.208333332099</v>
      </c>
      <c r="Q566">
        <f t="shared" si="149"/>
        <v>22</v>
      </c>
      <c r="R566">
        <f t="shared" si="150"/>
        <v>1</v>
      </c>
      <c r="S566">
        <f t="shared" si="151"/>
        <v>1</v>
      </c>
      <c r="T566">
        <f t="shared" si="152"/>
        <v>5</v>
      </c>
      <c r="U566">
        <f t="shared" si="153"/>
        <v>0</v>
      </c>
      <c r="V566">
        <f t="shared" ca="1" si="154"/>
        <v>0.15619999999999998</v>
      </c>
      <c r="W566">
        <f>INDEX(Solarstrahlungsdaten!$B$13:$G$8772,Übersicht!O566,Übersicht!$E$10)</f>
        <v>0</v>
      </c>
      <c r="X566">
        <f t="shared" si="155"/>
        <v>0</v>
      </c>
      <c r="Y566">
        <f t="shared" ca="1" si="156"/>
        <v>0.15619999999999998</v>
      </c>
      <c r="Z566">
        <f t="shared" ca="1" si="157"/>
        <v>0</v>
      </c>
      <c r="AA566">
        <f t="shared" ca="1" si="158"/>
        <v>0</v>
      </c>
      <c r="AB566">
        <f t="shared" ca="1" si="159"/>
        <v>0</v>
      </c>
      <c r="AC566">
        <f t="shared" ca="1" si="165"/>
        <v>0</v>
      </c>
      <c r="AD566">
        <f t="shared" ca="1" si="148"/>
        <v>0.15619999999999998</v>
      </c>
      <c r="AE566">
        <f t="shared" ca="1" si="160"/>
        <v>0</v>
      </c>
      <c r="AF566">
        <f t="shared" ca="1" si="161"/>
        <v>0.15619999999999998</v>
      </c>
      <c r="AG566">
        <f t="shared" ca="1" si="162"/>
        <v>0</v>
      </c>
      <c r="AH566">
        <f t="shared" ca="1" si="163"/>
        <v>1</v>
      </c>
    </row>
    <row r="567" spans="15:34" x14ac:dyDescent="0.25">
      <c r="O567">
        <v>511</v>
      </c>
      <c r="P567" s="2">
        <f t="shared" si="164"/>
        <v>44218.249999998763</v>
      </c>
      <c r="Q567">
        <f t="shared" si="149"/>
        <v>22</v>
      </c>
      <c r="R567">
        <f t="shared" si="150"/>
        <v>1</v>
      </c>
      <c r="S567">
        <f t="shared" si="151"/>
        <v>1</v>
      </c>
      <c r="T567">
        <f t="shared" si="152"/>
        <v>6</v>
      </c>
      <c r="U567">
        <f t="shared" si="153"/>
        <v>0</v>
      </c>
      <c r="V567">
        <f t="shared" ca="1" si="154"/>
        <v>0.19319999999999998</v>
      </c>
      <c r="W567">
        <f>INDEX(Solarstrahlungsdaten!$B$13:$G$8772,Übersicht!O567,Übersicht!$E$10)</f>
        <v>0</v>
      </c>
      <c r="X567">
        <f t="shared" si="155"/>
        <v>0</v>
      </c>
      <c r="Y567">
        <f t="shared" ca="1" si="156"/>
        <v>0.19319999999999998</v>
      </c>
      <c r="Z567">
        <f t="shared" ca="1" si="157"/>
        <v>0</v>
      </c>
      <c r="AA567">
        <f t="shared" ca="1" si="158"/>
        <v>0</v>
      </c>
      <c r="AB567">
        <f t="shared" ca="1" si="159"/>
        <v>0</v>
      </c>
      <c r="AC567">
        <f t="shared" ca="1" si="165"/>
        <v>0</v>
      </c>
      <c r="AD567">
        <f t="shared" ca="1" si="148"/>
        <v>0.19319999999999998</v>
      </c>
      <c r="AE567">
        <f t="shared" ca="1" si="160"/>
        <v>0</v>
      </c>
      <c r="AF567">
        <f t="shared" ca="1" si="161"/>
        <v>0.19319999999999998</v>
      </c>
      <c r="AG567">
        <f t="shared" ca="1" si="162"/>
        <v>0</v>
      </c>
      <c r="AH567">
        <f t="shared" ca="1" si="163"/>
        <v>1</v>
      </c>
    </row>
    <row r="568" spans="15:34" x14ac:dyDescent="0.25">
      <c r="O568">
        <v>512</v>
      </c>
      <c r="P568" s="2">
        <f t="shared" si="164"/>
        <v>44218.291666665427</v>
      </c>
      <c r="Q568">
        <f t="shared" si="149"/>
        <v>22</v>
      </c>
      <c r="R568">
        <f t="shared" si="150"/>
        <v>1</v>
      </c>
      <c r="S568">
        <f t="shared" si="151"/>
        <v>1</v>
      </c>
      <c r="T568">
        <f t="shared" si="152"/>
        <v>7</v>
      </c>
      <c r="U568">
        <f t="shared" si="153"/>
        <v>0</v>
      </c>
      <c r="V568">
        <f t="shared" ca="1" si="154"/>
        <v>0.29369999999999996</v>
      </c>
      <c r="W568">
        <f>INDEX(Solarstrahlungsdaten!$B$13:$G$8772,Übersicht!O568,Übersicht!$E$10)</f>
        <v>0</v>
      </c>
      <c r="X568">
        <f t="shared" si="155"/>
        <v>0</v>
      </c>
      <c r="Y568">
        <f t="shared" ca="1" si="156"/>
        <v>0.29369999999999996</v>
      </c>
      <c r="Z568">
        <f t="shared" ca="1" si="157"/>
        <v>0</v>
      </c>
      <c r="AA568">
        <f t="shared" ca="1" si="158"/>
        <v>0</v>
      </c>
      <c r="AB568">
        <f t="shared" ca="1" si="159"/>
        <v>0</v>
      </c>
      <c r="AC568">
        <f t="shared" ca="1" si="165"/>
        <v>0</v>
      </c>
      <c r="AD568">
        <f t="shared" ca="1" si="148"/>
        <v>0.29369999999999996</v>
      </c>
      <c r="AE568">
        <f t="shared" ca="1" si="160"/>
        <v>0</v>
      </c>
      <c r="AF568">
        <f t="shared" ca="1" si="161"/>
        <v>0.29369999999999996</v>
      </c>
      <c r="AG568">
        <f t="shared" ca="1" si="162"/>
        <v>0</v>
      </c>
      <c r="AH568">
        <f t="shared" ca="1" si="163"/>
        <v>1</v>
      </c>
    </row>
    <row r="569" spans="15:34" x14ac:dyDescent="0.25">
      <c r="O569">
        <v>513</v>
      </c>
      <c r="P569" s="2">
        <f t="shared" si="164"/>
        <v>44218.333333332092</v>
      </c>
      <c r="Q569">
        <f t="shared" si="149"/>
        <v>22</v>
      </c>
      <c r="R569">
        <f t="shared" si="150"/>
        <v>1</v>
      </c>
      <c r="S569">
        <f t="shared" si="151"/>
        <v>1</v>
      </c>
      <c r="T569">
        <f t="shared" si="152"/>
        <v>8</v>
      </c>
      <c r="U569">
        <f t="shared" si="153"/>
        <v>0</v>
      </c>
      <c r="V569">
        <f t="shared" ca="1" si="154"/>
        <v>0.44220000000000004</v>
      </c>
      <c r="W569">
        <f>INDEX(Solarstrahlungsdaten!$B$13:$G$8772,Übersicht!O569,Übersicht!$E$10)</f>
        <v>26.560000000000002</v>
      </c>
      <c r="X569">
        <f t="shared" si="155"/>
        <v>9.1366400000000014E-2</v>
      </c>
      <c r="Y569">
        <f t="shared" ca="1" si="156"/>
        <v>0.35083360000000002</v>
      </c>
      <c r="Z569">
        <f t="shared" ca="1" si="157"/>
        <v>9.1366400000000014E-2</v>
      </c>
      <c r="AA569">
        <f t="shared" ca="1" si="158"/>
        <v>0</v>
      </c>
      <c r="AB569">
        <f t="shared" ca="1" si="159"/>
        <v>0</v>
      </c>
      <c r="AC569">
        <f t="shared" ca="1" si="165"/>
        <v>0</v>
      </c>
      <c r="AD569">
        <f t="shared" ref="AD569:AD632" ca="1" si="166">Y569+AA569-AB569</f>
        <v>0.35083360000000002</v>
      </c>
      <c r="AE569">
        <f t="shared" ca="1" si="160"/>
        <v>0</v>
      </c>
      <c r="AF569">
        <f t="shared" ca="1" si="161"/>
        <v>0.35083360000000002</v>
      </c>
      <c r="AG569">
        <f t="shared" ca="1" si="162"/>
        <v>0</v>
      </c>
      <c r="AH569">
        <f t="shared" ca="1" si="163"/>
        <v>1</v>
      </c>
    </row>
    <row r="570" spans="15:34" x14ac:dyDescent="0.25">
      <c r="O570">
        <v>514</v>
      </c>
      <c r="P570" s="2">
        <f t="shared" si="164"/>
        <v>44218.374999998756</v>
      </c>
      <c r="Q570">
        <f t="shared" ref="Q570:Q633" si="167">DAY(P570)</f>
        <v>22</v>
      </c>
      <c r="R570">
        <f t="shared" ref="R570:R633" si="168">MONTH(P570)</f>
        <v>1</v>
      </c>
      <c r="S570">
        <f t="shared" ref="S570:S633" si="169">IF(WEEKDAY(P570)=6,1,IF(WEEKDAY(P570)=7,2,3))</f>
        <v>1</v>
      </c>
      <c r="T570">
        <f t="shared" ref="T570:T633" si="170">HOUR(P570)</f>
        <v>9</v>
      </c>
      <c r="U570">
        <f t="shared" ref="U570:U633" si="171">IF(AND(P570&gt;DATE(2021,5,14),P570&lt;DATE(2021,9,15)),1,IF(AND(P570&gt;DATE(2021,3,20),P570&lt;DATE(2021,11,1)),2,0))</f>
        <v>0</v>
      </c>
      <c r="V570">
        <f t="shared" ref="V570:V633" ca="1" si="172">INDEX($D$57:$L$80,1+T570,S570+U570*3)</f>
        <v>0.5542999999999999</v>
      </c>
      <c r="W570">
        <f>INDEX(Solarstrahlungsdaten!$B$13:$G$8772,Übersicht!O570,Übersicht!$E$10)</f>
        <v>62.894999999999996</v>
      </c>
      <c r="X570">
        <f t="shared" ref="X570:X633" si="173">IF(W570*$D$9/1000*(1-$D$41)&gt;$D$9*$D$42,$D$9*$D$42,W570*$D$9/1000*(1-$D$41))</f>
        <v>0.21635879999999996</v>
      </c>
      <c r="Y570">
        <f t="shared" ref="Y570:Y633" ca="1" si="174">V570-X570</f>
        <v>0.33794119999999994</v>
      </c>
      <c r="Z570">
        <f t="shared" ref="Z570:Z633" ca="1" si="175">IF(X570&gt;V570,V570,X570)</f>
        <v>0.21635879999999996</v>
      </c>
      <c r="AA570">
        <f t="shared" ref="AA570:AA633" ca="1" si="176">IF(Y570&lt;0, IF(AC569-Y570&lt;$D$22, -Y570, $D$22-AC569),0)</f>
        <v>0</v>
      </c>
      <c r="AB570">
        <f t="shared" ref="AB570:AB633" ca="1" si="177">IF(Y570&gt;0, IF(AC569-Y570&gt;0, Y570, AC569),0)</f>
        <v>0</v>
      </c>
      <c r="AC570">
        <f t="shared" ca="1" si="165"/>
        <v>0</v>
      </c>
      <c r="AD570">
        <f t="shared" ca="1" si="166"/>
        <v>0.33794119999999994</v>
      </c>
      <c r="AE570">
        <f t="shared" ref="AE570:AE633" ca="1" si="178">IF(AD570&lt;0,-AD570,0)</f>
        <v>0</v>
      </c>
      <c r="AF570">
        <f t="shared" ref="AF570:AF633" ca="1" si="179">IF(AD570&gt;0,AD570,0)</f>
        <v>0.33794119999999994</v>
      </c>
      <c r="AG570">
        <f t="shared" ref="AG570:AG633" ca="1" si="180">IF($D$22&gt;0,AC570/$D$22,0)</f>
        <v>0</v>
      </c>
      <c r="AH570">
        <f t="shared" ref="AH570:AH633" ca="1" si="181">IF(AC570&lt;=0,1,0)</f>
        <v>1</v>
      </c>
    </row>
    <row r="571" spans="15:34" x14ac:dyDescent="0.25">
      <c r="O571">
        <v>515</v>
      </c>
      <c r="P571" s="2">
        <f t="shared" ref="P571:P634" si="182">P570+TIME(1,,)</f>
        <v>44218.41666666542</v>
      </c>
      <c r="Q571">
        <f t="shared" si="167"/>
        <v>22</v>
      </c>
      <c r="R571">
        <f t="shared" si="168"/>
        <v>1</v>
      </c>
      <c r="S571">
        <f t="shared" si="169"/>
        <v>1</v>
      </c>
      <c r="T571">
        <f t="shared" si="170"/>
        <v>10</v>
      </c>
      <c r="U571">
        <f t="shared" si="171"/>
        <v>0</v>
      </c>
      <c r="V571">
        <f t="shared" ca="1" si="172"/>
        <v>0.58640000000000003</v>
      </c>
      <c r="W571">
        <f>INDEX(Solarstrahlungsdaten!$B$13:$G$8772,Übersicht!O571,Übersicht!$E$10)</f>
        <v>23.84</v>
      </c>
      <c r="X571">
        <f t="shared" si="173"/>
        <v>8.2009600000000002E-2</v>
      </c>
      <c r="Y571">
        <f t="shared" ca="1" si="174"/>
        <v>0.50439040000000002</v>
      </c>
      <c r="Z571">
        <f t="shared" ca="1" si="175"/>
        <v>8.2009600000000002E-2</v>
      </c>
      <c r="AA571">
        <f t="shared" ca="1" si="176"/>
        <v>0</v>
      </c>
      <c r="AB571">
        <f t="shared" ca="1" si="177"/>
        <v>0</v>
      </c>
      <c r="AC571">
        <f t="shared" ref="AC571:AC634" ca="1" si="183">AC570+AA571-AB571</f>
        <v>0</v>
      </c>
      <c r="AD571">
        <f t="shared" ca="1" si="166"/>
        <v>0.50439040000000002</v>
      </c>
      <c r="AE571">
        <f t="shared" ca="1" si="178"/>
        <v>0</v>
      </c>
      <c r="AF571">
        <f t="shared" ca="1" si="179"/>
        <v>0.50439040000000002</v>
      </c>
      <c r="AG571">
        <f t="shared" ca="1" si="180"/>
        <v>0</v>
      </c>
      <c r="AH571">
        <f t="shared" ca="1" si="181"/>
        <v>1</v>
      </c>
    </row>
    <row r="572" spans="15:34" x14ac:dyDescent="0.25">
      <c r="O572">
        <v>516</v>
      </c>
      <c r="P572" s="2">
        <f t="shared" si="182"/>
        <v>44218.458333332084</v>
      </c>
      <c r="Q572">
        <f t="shared" si="167"/>
        <v>22</v>
      </c>
      <c r="R572">
        <f t="shared" si="168"/>
        <v>1</v>
      </c>
      <c r="S572">
        <f t="shared" si="169"/>
        <v>1</v>
      </c>
      <c r="T572">
        <f t="shared" si="170"/>
        <v>11</v>
      </c>
      <c r="U572">
        <f t="shared" si="171"/>
        <v>0</v>
      </c>
      <c r="V572">
        <f t="shared" ca="1" si="172"/>
        <v>0.61080000000000001</v>
      </c>
      <c r="W572">
        <f>INDEX(Solarstrahlungsdaten!$B$13:$G$8772,Übersicht!O572,Übersicht!$E$10)</f>
        <v>40.61</v>
      </c>
      <c r="X572">
        <f t="shared" si="173"/>
        <v>0.1396984</v>
      </c>
      <c r="Y572">
        <f t="shared" ca="1" si="174"/>
        <v>0.47110160000000001</v>
      </c>
      <c r="Z572">
        <f t="shared" ca="1" si="175"/>
        <v>0.1396984</v>
      </c>
      <c r="AA572">
        <f t="shared" ca="1" si="176"/>
        <v>0</v>
      </c>
      <c r="AB572">
        <f t="shared" ca="1" si="177"/>
        <v>0</v>
      </c>
      <c r="AC572">
        <f t="shared" ca="1" si="183"/>
        <v>0</v>
      </c>
      <c r="AD572">
        <f t="shared" ca="1" si="166"/>
        <v>0.47110160000000001</v>
      </c>
      <c r="AE572">
        <f t="shared" ca="1" si="178"/>
        <v>0</v>
      </c>
      <c r="AF572">
        <f t="shared" ca="1" si="179"/>
        <v>0.47110160000000001</v>
      </c>
      <c r="AG572">
        <f t="shared" ca="1" si="180"/>
        <v>0</v>
      </c>
      <c r="AH572">
        <f t="shared" ca="1" si="181"/>
        <v>1</v>
      </c>
    </row>
    <row r="573" spans="15:34" x14ac:dyDescent="0.25">
      <c r="O573">
        <v>517</v>
      </c>
      <c r="P573" s="2">
        <f t="shared" si="182"/>
        <v>44218.499999998749</v>
      </c>
      <c r="Q573">
        <f t="shared" si="167"/>
        <v>22</v>
      </c>
      <c r="R573">
        <f t="shared" si="168"/>
        <v>1</v>
      </c>
      <c r="S573">
        <f t="shared" si="169"/>
        <v>1</v>
      </c>
      <c r="T573">
        <f t="shared" si="170"/>
        <v>12</v>
      </c>
      <c r="U573">
        <f t="shared" si="171"/>
        <v>0</v>
      </c>
      <c r="V573">
        <f t="shared" ca="1" si="172"/>
        <v>0.65560000000000007</v>
      </c>
      <c r="W573">
        <f>INDEX(Solarstrahlungsdaten!$B$13:$G$8772,Übersicht!O573,Übersicht!$E$10)</f>
        <v>33.85</v>
      </c>
      <c r="X573">
        <f t="shared" si="173"/>
        <v>0.11644399999999999</v>
      </c>
      <c r="Y573">
        <f t="shared" ca="1" si="174"/>
        <v>0.53915600000000008</v>
      </c>
      <c r="Z573">
        <f t="shared" ca="1" si="175"/>
        <v>0.11644399999999999</v>
      </c>
      <c r="AA573">
        <f t="shared" ca="1" si="176"/>
        <v>0</v>
      </c>
      <c r="AB573">
        <f t="shared" ca="1" si="177"/>
        <v>0</v>
      </c>
      <c r="AC573">
        <f t="shared" ca="1" si="183"/>
        <v>0</v>
      </c>
      <c r="AD573">
        <f t="shared" ca="1" si="166"/>
        <v>0.53915600000000008</v>
      </c>
      <c r="AE573">
        <f t="shared" ca="1" si="178"/>
        <v>0</v>
      </c>
      <c r="AF573">
        <f t="shared" ca="1" si="179"/>
        <v>0.53915600000000008</v>
      </c>
      <c r="AG573">
        <f t="shared" ca="1" si="180"/>
        <v>0</v>
      </c>
      <c r="AH573">
        <f t="shared" ca="1" si="181"/>
        <v>1</v>
      </c>
    </row>
    <row r="574" spans="15:34" x14ac:dyDescent="0.25">
      <c r="O574">
        <v>518</v>
      </c>
      <c r="P574" s="2">
        <f t="shared" si="182"/>
        <v>44218.541666665413</v>
      </c>
      <c r="Q574">
        <f t="shared" si="167"/>
        <v>22</v>
      </c>
      <c r="R574">
        <f t="shared" si="168"/>
        <v>1</v>
      </c>
      <c r="S574">
        <f t="shared" si="169"/>
        <v>1</v>
      </c>
      <c r="T574">
        <f t="shared" si="170"/>
        <v>13</v>
      </c>
      <c r="U574">
        <f t="shared" si="171"/>
        <v>0</v>
      </c>
      <c r="V574">
        <f t="shared" ca="1" si="172"/>
        <v>0.67160000000000009</v>
      </c>
      <c r="W574">
        <f>INDEX(Solarstrahlungsdaten!$B$13:$G$8772,Übersicht!O574,Übersicht!$E$10)</f>
        <v>55.18</v>
      </c>
      <c r="X574">
        <f t="shared" si="173"/>
        <v>0.18981919999999999</v>
      </c>
      <c r="Y574">
        <f t="shared" ca="1" si="174"/>
        <v>0.48178080000000012</v>
      </c>
      <c r="Z574">
        <f t="shared" ca="1" si="175"/>
        <v>0.18981919999999999</v>
      </c>
      <c r="AA574">
        <f t="shared" ca="1" si="176"/>
        <v>0</v>
      </c>
      <c r="AB574">
        <f t="shared" ca="1" si="177"/>
        <v>0</v>
      </c>
      <c r="AC574">
        <f t="shared" ca="1" si="183"/>
        <v>0</v>
      </c>
      <c r="AD574">
        <f t="shared" ca="1" si="166"/>
        <v>0.48178080000000012</v>
      </c>
      <c r="AE574">
        <f t="shared" ca="1" si="178"/>
        <v>0</v>
      </c>
      <c r="AF574">
        <f t="shared" ca="1" si="179"/>
        <v>0.48178080000000012</v>
      </c>
      <c r="AG574">
        <f t="shared" ca="1" si="180"/>
        <v>0</v>
      </c>
      <c r="AH574">
        <f t="shared" ca="1" si="181"/>
        <v>1</v>
      </c>
    </row>
    <row r="575" spans="15:34" x14ac:dyDescent="0.25">
      <c r="O575">
        <v>519</v>
      </c>
      <c r="P575" s="2">
        <f t="shared" si="182"/>
        <v>44218.583333332077</v>
      </c>
      <c r="Q575">
        <f t="shared" si="167"/>
        <v>22</v>
      </c>
      <c r="R575">
        <f t="shared" si="168"/>
        <v>1</v>
      </c>
      <c r="S575">
        <f t="shared" si="169"/>
        <v>1</v>
      </c>
      <c r="T575">
        <f t="shared" si="170"/>
        <v>14</v>
      </c>
      <c r="U575">
        <f t="shared" si="171"/>
        <v>0</v>
      </c>
      <c r="V575">
        <f t="shared" ca="1" si="172"/>
        <v>0.62629999999999997</v>
      </c>
      <c r="W575">
        <f>INDEX(Solarstrahlungsdaten!$B$13:$G$8772,Übersicht!O575,Übersicht!$E$10)</f>
        <v>9.33</v>
      </c>
      <c r="X575">
        <f t="shared" si="173"/>
        <v>3.2095199999999997E-2</v>
      </c>
      <c r="Y575">
        <f t="shared" ca="1" si="174"/>
        <v>0.59420479999999998</v>
      </c>
      <c r="Z575">
        <f t="shared" ca="1" si="175"/>
        <v>3.2095199999999997E-2</v>
      </c>
      <c r="AA575">
        <f t="shared" ca="1" si="176"/>
        <v>0</v>
      </c>
      <c r="AB575">
        <f t="shared" ca="1" si="177"/>
        <v>0</v>
      </c>
      <c r="AC575">
        <f t="shared" ca="1" si="183"/>
        <v>0</v>
      </c>
      <c r="AD575">
        <f t="shared" ca="1" si="166"/>
        <v>0.59420479999999998</v>
      </c>
      <c r="AE575">
        <f t="shared" ca="1" si="178"/>
        <v>0</v>
      </c>
      <c r="AF575">
        <f t="shared" ca="1" si="179"/>
        <v>0.59420479999999998</v>
      </c>
      <c r="AG575">
        <f t="shared" ca="1" si="180"/>
        <v>0</v>
      </c>
      <c r="AH575">
        <f t="shared" ca="1" si="181"/>
        <v>1</v>
      </c>
    </row>
    <row r="576" spans="15:34" x14ac:dyDescent="0.25">
      <c r="O576">
        <v>520</v>
      </c>
      <c r="P576" s="2">
        <f t="shared" si="182"/>
        <v>44218.624999998741</v>
      </c>
      <c r="Q576">
        <f t="shared" si="167"/>
        <v>22</v>
      </c>
      <c r="R576">
        <f t="shared" si="168"/>
        <v>1</v>
      </c>
      <c r="S576">
        <f t="shared" si="169"/>
        <v>1</v>
      </c>
      <c r="T576">
        <f t="shared" si="170"/>
        <v>15</v>
      </c>
      <c r="U576">
        <f t="shared" si="171"/>
        <v>0</v>
      </c>
      <c r="V576">
        <f t="shared" ca="1" si="172"/>
        <v>0.5825999999999999</v>
      </c>
      <c r="W576">
        <f>INDEX(Solarstrahlungsdaten!$B$13:$G$8772,Übersicht!O576,Übersicht!$E$10)</f>
        <v>0.16</v>
      </c>
      <c r="X576">
        <f t="shared" si="173"/>
        <v>5.5040000000000004E-4</v>
      </c>
      <c r="Y576">
        <f t="shared" ca="1" si="174"/>
        <v>0.58204959999999994</v>
      </c>
      <c r="Z576">
        <f t="shared" ca="1" si="175"/>
        <v>5.5040000000000004E-4</v>
      </c>
      <c r="AA576">
        <f t="shared" ca="1" si="176"/>
        <v>0</v>
      </c>
      <c r="AB576">
        <f t="shared" ca="1" si="177"/>
        <v>0</v>
      </c>
      <c r="AC576">
        <f t="shared" ca="1" si="183"/>
        <v>0</v>
      </c>
      <c r="AD576">
        <f t="shared" ca="1" si="166"/>
        <v>0.58204959999999994</v>
      </c>
      <c r="AE576">
        <f t="shared" ca="1" si="178"/>
        <v>0</v>
      </c>
      <c r="AF576">
        <f t="shared" ca="1" si="179"/>
        <v>0.58204959999999994</v>
      </c>
      <c r="AG576">
        <f t="shared" ca="1" si="180"/>
        <v>0</v>
      </c>
      <c r="AH576">
        <f t="shared" ca="1" si="181"/>
        <v>1</v>
      </c>
    </row>
    <row r="577" spans="15:34" x14ac:dyDescent="0.25">
      <c r="O577">
        <v>521</v>
      </c>
      <c r="P577" s="2">
        <f t="shared" si="182"/>
        <v>44218.666666665406</v>
      </c>
      <c r="Q577">
        <f t="shared" si="167"/>
        <v>22</v>
      </c>
      <c r="R577">
        <f t="shared" si="168"/>
        <v>1</v>
      </c>
      <c r="S577">
        <f t="shared" si="169"/>
        <v>1</v>
      </c>
      <c r="T577">
        <f t="shared" si="170"/>
        <v>16</v>
      </c>
      <c r="U577">
        <f t="shared" si="171"/>
        <v>0</v>
      </c>
      <c r="V577">
        <f t="shared" ca="1" si="172"/>
        <v>0.56899999999999995</v>
      </c>
      <c r="W577">
        <f>INDEX(Solarstrahlungsdaten!$B$13:$G$8772,Übersicht!O577,Übersicht!$E$10)</f>
        <v>0</v>
      </c>
      <c r="X577">
        <f t="shared" si="173"/>
        <v>0</v>
      </c>
      <c r="Y577">
        <f t="shared" ca="1" si="174"/>
        <v>0.56899999999999995</v>
      </c>
      <c r="Z577">
        <f t="shared" ca="1" si="175"/>
        <v>0</v>
      </c>
      <c r="AA577">
        <f t="shared" ca="1" si="176"/>
        <v>0</v>
      </c>
      <c r="AB577">
        <f t="shared" ca="1" si="177"/>
        <v>0</v>
      </c>
      <c r="AC577">
        <f t="shared" ca="1" si="183"/>
        <v>0</v>
      </c>
      <c r="AD577">
        <f t="shared" ca="1" si="166"/>
        <v>0.56899999999999995</v>
      </c>
      <c r="AE577">
        <f t="shared" ca="1" si="178"/>
        <v>0</v>
      </c>
      <c r="AF577">
        <f t="shared" ca="1" si="179"/>
        <v>0.56899999999999995</v>
      </c>
      <c r="AG577">
        <f t="shared" ca="1" si="180"/>
        <v>0</v>
      </c>
      <c r="AH577">
        <f t="shared" ca="1" si="181"/>
        <v>1</v>
      </c>
    </row>
    <row r="578" spans="15:34" x14ac:dyDescent="0.25">
      <c r="O578">
        <v>522</v>
      </c>
      <c r="P578" s="2">
        <f t="shared" si="182"/>
        <v>44218.70833333207</v>
      </c>
      <c r="Q578">
        <f t="shared" si="167"/>
        <v>22</v>
      </c>
      <c r="R578">
        <f t="shared" si="168"/>
        <v>1</v>
      </c>
      <c r="S578">
        <f t="shared" si="169"/>
        <v>1</v>
      </c>
      <c r="T578">
        <f t="shared" si="170"/>
        <v>17</v>
      </c>
      <c r="U578">
        <f t="shared" si="171"/>
        <v>0</v>
      </c>
      <c r="V578">
        <f t="shared" ca="1" si="172"/>
        <v>0.6754</v>
      </c>
      <c r="W578">
        <f>INDEX(Solarstrahlungsdaten!$B$13:$G$8772,Übersicht!O578,Übersicht!$E$10)</f>
        <v>0</v>
      </c>
      <c r="X578">
        <f t="shared" si="173"/>
        <v>0</v>
      </c>
      <c r="Y578">
        <f t="shared" ca="1" si="174"/>
        <v>0.6754</v>
      </c>
      <c r="Z578">
        <f t="shared" ca="1" si="175"/>
        <v>0</v>
      </c>
      <c r="AA578">
        <f t="shared" ca="1" si="176"/>
        <v>0</v>
      </c>
      <c r="AB578">
        <f t="shared" ca="1" si="177"/>
        <v>0</v>
      </c>
      <c r="AC578">
        <f t="shared" ca="1" si="183"/>
        <v>0</v>
      </c>
      <c r="AD578">
        <f t="shared" ca="1" si="166"/>
        <v>0.6754</v>
      </c>
      <c r="AE578">
        <f t="shared" ca="1" si="178"/>
        <v>0</v>
      </c>
      <c r="AF578">
        <f t="shared" ca="1" si="179"/>
        <v>0.6754</v>
      </c>
      <c r="AG578">
        <f t="shared" ca="1" si="180"/>
        <v>0</v>
      </c>
      <c r="AH578">
        <f t="shared" ca="1" si="181"/>
        <v>1</v>
      </c>
    </row>
    <row r="579" spans="15:34" x14ac:dyDescent="0.25">
      <c r="O579">
        <v>523</v>
      </c>
      <c r="P579" s="2">
        <f t="shared" si="182"/>
        <v>44218.749999998734</v>
      </c>
      <c r="Q579">
        <f t="shared" si="167"/>
        <v>22</v>
      </c>
      <c r="R579">
        <f t="shared" si="168"/>
        <v>1</v>
      </c>
      <c r="S579">
        <f t="shared" si="169"/>
        <v>1</v>
      </c>
      <c r="T579">
        <f t="shared" si="170"/>
        <v>18</v>
      </c>
      <c r="U579">
        <f t="shared" si="171"/>
        <v>0</v>
      </c>
      <c r="V579">
        <f t="shared" ca="1" si="172"/>
        <v>0.82350000000000001</v>
      </c>
      <c r="W579">
        <f>INDEX(Solarstrahlungsdaten!$B$13:$G$8772,Übersicht!O579,Übersicht!$E$10)</f>
        <v>0</v>
      </c>
      <c r="X579">
        <f t="shared" si="173"/>
        <v>0</v>
      </c>
      <c r="Y579">
        <f t="shared" ca="1" si="174"/>
        <v>0.82350000000000001</v>
      </c>
      <c r="Z579">
        <f t="shared" ca="1" si="175"/>
        <v>0</v>
      </c>
      <c r="AA579">
        <f t="shared" ca="1" si="176"/>
        <v>0</v>
      </c>
      <c r="AB579">
        <f t="shared" ca="1" si="177"/>
        <v>0</v>
      </c>
      <c r="AC579">
        <f t="shared" ca="1" si="183"/>
        <v>0</v>
      </c>
      <c r="AD579">
        <f t="shared" ca="1" si="166"/>
        <v>0.82350000000000001</v>
      </c>
      <c r="AE579">
        <f t="shared" ca="1" si="178"/>
        <v>0</v>
      </c>
      <c r="AF579">
        <f t="shared" ca="1" si="179"/>
        <v>0.82350000000000001</v>
      </c>
      <c r="AG579">
        <f t="shared" ca="1" si="180"/>
        <v>0</v>
      </c>
      <c r="AH579">
        <f t="shared" ca="1" si="181"/>
        <v>1</v>
      </c>
    </row>
    <row r="580" spans="15:34" x14ac:dyDescent="0.25">
      <c r="O580">
        <v>524</v>
      </c>
      <c r="P580" s="2">
        <f t="shared" si="182"/>
        <v>44218.791666665398</v>
      </c>
      <c r="Q580">
        <f t="shared" si="167"/>
        <v>22</v>
      </c>
      <c r="R580">
        <f t="shared" si="168"/>
        <v>1</v>
      </c>
      <c r="S580">
        <f t="shared" si="169"/>
        <v>1</v>
      </c>
      <c r="T580">
        <f t="shared" si="170"/>
        <v>19</v>
      </c>
      <c r="U580">
        <f t="shared" si="171"/>
        <v>0</v>
      </c>
      <c r="V580">
        <f t="shared" ca="1" si="172"/>
        <v>0.8488</v>
      </c>
      <c r="W580">
        <f>INDEX(Solarstrahlungsdaten!$B$13:$G$8772,Übersicht!O580,Übersicht!$E$10)</f>
        <v>0</v>
      </c>
      <c r="X580">
        <f t="shared" si="173"/>
        <v>0</v>
      </c>
      <c r="Y580">
        <f t="shared" ca="1" si="174"/>
        <v>0.8488</v>
      </c>
      <c r="Z580">
        <f t="shared" ca="1" si="175"/>
        <v>0</v>
      </c>
      <c r="AA580">
        <f t="shared" ca="1" si="176"/>
        <v>0</v>
      </c>
      <c r="AB580">
        <f t="shared" ca="1" si="177"/>
        <v>0</v>
      </c>
      <c r="AC580">
        <f t="shared" ca="1" si="183"/>
        <v>0</v>
      </c>
      <c r="AD580">
        <f t="shared" ca="1" si="166"/>
        <v>0.8488</v>
      </c>
      <c r="AE580">
        <f t="shared" ca="1" si="178"/>
        <v>0</v>
      </c>
      <c r="AF580">
        <f t="shared" ca="1" si="179"/>
        <v>0.8488</v>
      </c>
      <c r="AG580">
        <f t="shared" ca="1" si="180"/>
        <v>0</v>
      </c>
      <c r="AH580">
        <f t="shared" ca="1" si="181"/>
        <v>1</v>
      </c>
    </row>
    <row r="581" spans="15:34" x14ac:dyDescent="0.25">
      <c r="O581">
        <v>525</v>
      </c>
      <c r="P581" s="2">
        <f t="shared" si="182"/>
        <v>44218.833333332062</v>
      </c>
      <c r="Q581">
        <f t="shared" si="167"/>
        <v>22</v>
      </c>
      <c r="R581">
        <f t="shared" si="168"/>
        <v>1</v>
      </c>
      <c r="S581">
        <f t="shared" si="169"/>
        <v>1</v>
      </c>
      <c r="T581">
        <f t="shared" si="170"/>
        <v>20</v>
      </c>
      <c r="U581">
        <f t="shared" si="171"/>
        <v>0</v>
      </c>
      <c r="V581">
        <f t="shared" ca="1" si="172"/>
        <v>0.74019999999999997</v>
      </c>
      <c r="W581">
        <f>INDEX(Solarstrahlungsdaten!$B$13:$G$8772,Übersicht!O581,Übersicht!$E$10)</f>
        <v>0</v>
      </c>
      <c r="X581">
        <f t="shared" si="173"/>
        <v>0</v>
      </c>
      <c r="Y581">
        <f t="shared" ca="1" si="174"/>
        <v>0.74019999999999997</v>
      </c>
      <c r="Z581">
        <f t="shared" ca="1" si="175"/>
        <v>0</v>
      </c>
      <c r="AA581">
        <f t="shared" ca="1" si="176"/>
        <v>0</v>
      </c>
      <c r="AB581">
        <f t="shared" ca="1" si="177"/>
        <v>0</v>
      </c>
      <c r="AC581">
        <f t="shared" ca="1" si="183"/>
        <v>0</v>
      </c>
      <c r="AD581">
        <f t="shared" ca="1" si="166"/>
        <v>0.74019999999999997</v>
      </c>
      <c r="AE581">
        <f t="shared" ca="1" si="178"/>
        <v>0</v>
      </c>
      <c r="AF581">
        <f t="shared" ca="1" si="179"/>
        <v>0.74019999999999997</v>
      </c>
      <c r="AG581">
        <f t="shared" ca="1" si="180"/>
        <v>0</v>
      </c>
      <c r="AH581">
        <f t="shared" ca="1" si="181"/>
        <v>1</v>
      </c>
    </row>
    <row r="582" spans="15:34" x14ac:dyDescent="0.25">
      <c r="O582">
        <v>526</v>
      </c>
      <c r="P582" s="2">
        <f t="shared" si="182"/>
        <v>44218.874999998727</v>
      </c>
      <c r="Q582">
        <f t="shared" si="167"/>
        <v>22</v>
      </c>
      <c r="R582">
        <f t="shared" si="168"/>
        <v>1</v>
      </c>
      <c r="S582">
        <f t="shared" si="169"/>
        <v>1</v>
      </c>
      <c r="T582">
        <f t="shared" si="170"/>
        <v>21</v>
      </c>
      <c r="U582">
        <f t="shared" si="171"/>
        <v>0</v>
      </c>
      <c r="V582">
        <f t="shared" ca="1" si="172"/>
        <v>0.55970000000000009</v>
      </c>
      <c r="W582">
        <f>INDEX(Solarstrahlungsdaten!$B$13:$G$8772,Übersicht!O582,Übersicht!$E$10)</f>
        <v>0</v>
      </c>
      <c r="X582">
        <f t="shared" si="173"/>
        <v>0</v>
      </c>
      <c r="Y582">
        <f t="shared" ca="1" si="174"/>
        <v>0.55970000000000009</v>
      </c>
      <c r="Z582">
        <f t="shared" ca="1" si="175"/>
        <v>0</v>
      </c>
      <c r="AA582">
        <f t="shared" ca="1" si="176"/>
        <v>0</v>
      </c>
      <c r="AB582">
        <f t="shared" ca="1" si="177"/>
        <v>0</v>
      </c>
      <c r="AC582">
        <f t="shared" ca="1" si="183"/>
        <v>0</v>
      </c>
      <c r="AD582">
        <f t="shared" ca="1" si="166"/>
        <v>0.55970000000000009</v>
      </c>
      <c r="AE582">
        <f t="shared" ca="1" si="178"/>
        <v>0</v>
      </c>
      <c r="AF582">
        <f t="shared" ca="1" si="179"/>
        <v>0.55970000000000009</v>
      </c>
      <c r="AG582">
        <f t="shared" ca="1" si="180"/>
        <v>0</v>
      </c>
      <c r="AH582">
        <f t="shared" ca="1" si="181"/>
        <v>1</v>
      </c>
    </row>
    <row r="583" spans="15:34" x14ac:dyDescent="0.25">
      <c r="O583">
        <v>527</v>
      </c>
      <c r="P583" s="2">
        <f t="shared" si="182"/>
        <v>44218.916666665391</v>
      </c>
      <c r="Q583">
        <f t="shared" si="167"/>
        <v>22</v>
      </c>
      <c r="R583">
        <f t="shared" si="168"/>
        <v>1</v>
      </c>
      <c r="S583">
        <f t="shared" si="169"/>
        <v>1</v>
      </c>
      <c r="T583">
        <f t="shared" si="170"/>
        <v>22</v>
      </c>
      <c r="U583">
        <f t="shared" si="171"/>
        <v>0</v>
      </c>
      <c r="V583">
        <f t="shared" ca="1" si="172"/>
        <v>0.5</v>
      </c>
      <c r="W583">
        <f>INDEX(Solarstrahlungsdaten!$B$13:$G$8772,Übersicht!O583,Übersicht!$E$10)</f>
        <v>0</v>
      </c>
      <c r="X583">
        <f t="shared" si="173"/>
        <v>0</v>
      </c>
      <c r="Y583">
        <f t="shared" ca="1" si="174"/>
        <v>0.5</v>
      </c>
      <c r="Z583">
        <f t="shared" ca="1" si="175"/>
        <v>0</v>
      </c>
      <c r="AA583">
        <f t="shared" ca="1" si="176"/>
        <v>0</v>
      </c>
      <c r="AB583">
        <f t="shared" ca="1" si="177"/>
        <v>0</v>
      </c>
      <c r="AC583">
        <f t="shared" ca="1" si="183"/>
        <v>0</v>
      </c>
      <c r="AD583">
        <f t="shared" ca="1" si="166"/>
        <v>0.5</v>
      </c>
      <c r="AE583">
        <f t="shared" ca="1" si="178"/>
        <v>0</v>
      </c>
      <c r="AF583">
        <f t="shared" ca="1" si="179"/>
        <v>0.5</v>
      </c>
      <c r="AG583">
        <f t="shared" ca="1" si="180"/>
        <v>0</v>
      </c>
      <c r="AH583">
        <f t="shared" ca="1" si="181"/>
        <v>1</v>
      </c>
    </row>
    <row r="584" spans="15:34" x14ac:dyDescent="0.25">
      <c r="O584">
        <v>528</v>
      </c>
      <c r="P584" s="2">
        <f t="shared" si="182"/>
        <v>44218.958333332055</v>
      </c>
      <c r="Q584">
        <f t="shared" si="167"/>
        <v>22</v>
      </c>
      <c r="R584">
        <f t="shared" si="168"/>
        <v>1</v>
      </c>
      <c r="S584">
        <f t="shared" si="169"/>
        <v>1</v>
      </c>
      <c r="T584">
        <f t="shared" si="170"/>
        <v>23</v>
      </c>
      <c r="U584">
        <f t="shared" si="171"/>
        <v>0</v>
      </c>
      <c r="V584">
        <f t="shared" ca="1" si="172"/>
        <v>0.43980000000000002</v>
      </c>
      <c r="W584">
        <f>INDEX(Solarstrahlungsdaten!$B$13:$G$8772,Übersicht!O584,Übersicht!$E$10)</f>
        <v>0</v>
      </c>
      <c r="X584">
        <f t="shared" si="173"/>
        <v>0</v>
      </c>
      <c r="Y584">
        <f t="shared" ca="1" si="174"/>
        <v>0.43980000000000002</v>
      </c>
      <c r="Z584">
        <f t="shared" ca="1" si="175"/>
        <v>0</v>
      </c>
      <c r="AA584">
        <f t="shared" ca="1" si="176"/>
        <v>0</v>
      </c>
      <c r="AB584">
        <f t="shared" ca="1" si="177"/>
        <v>0</v>
      </c>
      <c r="AC584">
        <f t="shared" ca="1" si="183"/>
        <v>0</v>
      </c>
      <c r="AD584">
        <f t="shared" ca="1" si="166"/>
        <v>0.43980000000000002</v>
      </c>
      <c r="AE584">
        <f t="shared" ca="1" si="178"/>
        <v>0</v>
      </c>
      <c r="AF584">
        <f t="shared" ca="1" si="179"/>
        <v>0.43980000000000002</v>
      </c>
      <c r="AG584">
        <f t="shared" ca="1" si="180"/>
        <v>0</v>
      </c>
      <c r="AH584">
        <f t="shared" ca="1" si="181"/>
        <v>1</v>
      </c>
    </row>
    <row r="585" spans="15:34" x14ac:dyDescent="0.25">
      <c r="O585">
        <v>529</v>
      </c>
      <c r="P585" s="2">
        <f t="shared" si="182"/>
        <v>44218.999999998719</v>
      </c>
      <c r="Q585">
        <f t="shared" si="167"/>
        <v>23</v>
      </c>
      <c r="R585">
        <f t="shared" si="168"/>
        <v>1</v>
      </c>
      <c r="S585">
        <f t="shared" si="169"/>
        <v>2</v>
      </c>
      <c r="T585">
        <f t="shared" si="170"/>
        <v>0</v>
      </c>
      <c r="U585">
        <f t="shared" si="171"/>
        <v>0</v>
      </c>
      <c r="V585">
        <f t="shared" ca="1" si="172"/>
        <v>0.31680000000000003</v>
      </c>
      <c r="W585">
        <f>INDEX(Solarstrahlungsdaten!$B$13:$G$8772,Übersicht!O585,Übersicht!$E$10)</f>
        <v>0</v>
      </c>
      <c r="X585">
        <f t="shared" si="173"/>
        <v>0</v>
      </c>
      <c r="Y585">
        <f t="shared" ca="1" si="174"/>
        <v>0.31680000000000003</v>
      </c>
      <c r="Z585">
        <f t="shared" ca="1" si="175"/>
        <v>0</v>
      </c>
      <c r="AA585">
        <f t="shared" ca="1" si="176"/>
        <v>0</v>
      </c>
      <c r="AB585">
        <f t="shared" ca="1" si="177"/>
        <v>0</v>
      </c>
      <c r="AC585">
        <f t="shared" ca="1" si="183"/>
        <v>0</v>
      </c>
      <c r="AD585">
        <f t="shared" ca="1" si="166"/>
        <v>0.31680000000000003</v>
      </c>
      <c r="AE585">
        <f t="shared" ca="1" si="178"/>
        <v>0</v>
      </c>
      <c r="AF585">
        <f t="shared" ca="1" si="179"/>
        <v>0.31680000000000003</v>
      </c>
      <c r="AG585">
        <f t="shared" ca="1" si="180"/>
        <v>0</v>
      </c>
      <c r="AH585">
        <f t="shared" ca="1" si="181"/>
        <v>1</v>
      </c>
    </row>
    <row r="586" spans="15:34" x14ac:dyDescent="0.25">
      <c r="O586">
        <v>530</v>
      </c>
      <c r="P586" s="2">
        <f t="shared" si="182"/>
        <v>44219.041666665384</v>
      </c>
      <c r="Q586">
        <f t="shared" si="167"/>
        <v>23</v>
      </c>
      <c r="R586">
        <f t="shared" si="168"/>
        <v>1</v>
      </c>
      <c r="S586">
        <f t="shared" si="169"/>
        <v>2</v>
      </c>
      <c r="T586">
        <f t="shared" si="170"/>
        <v>1</v>
      </c>
      <c r="U586">
        <f t="shared" si="171"/>
        <v>0</v>
      </c>
      <c r="V586">
        <f t="shared" ca="1" si="172"/>
        <v>0.24429999999999999</v>
      </c>
      <c r="W586">
        <f>INDEX(Solarstrahlungsdaten!$B$13:$G$8772,Übersicht!O586,Übersicht!$E$10)</f>
        <v>0</v>
      </c>
      <c r="X586">
        <f t="shared" si="173"/>
        <v>0</v>
      </c>
      <c r="Y586">
        <f t="shared" ca="1" si="174"/>
        <v>0.24429999999999999</v>
      </c>
      <c r="Z586">
        <f t="shared" ca="1" si="175"/>
        <v>0</v>
      </c>
      <c r="AA586">
        <f t="shared" ca="1" si="176"/>
        <v>0</v>
      </c>
      <c r="AB586">
        <f t="shared" ca="1" si="177"/>
        <v>0</v>
      </c>
      <c r="AC586">
        <f t="shared" ca="1" si="183"/>
        <v>0</v>
      </c>
      <c r="AD586">
        <f t="shared" ca="1" si="166"/>
        <v>0.24429999999999999</v>
      </c>
      <c r="AE586">
        <f t="shared" ca="1" si="178"/>
        <v>0</v>
      </c>
      <c r="AF586">
        <f t="shared" ca="1" si="179"/>
        <v>0.24429999999999999</v>
      </c>
      <c r="AG586">
        <f t="shared" ca="1" si="180"/>
        <v>0</v>
      </c>
      <c r="AH586">
        <f t="shared" ca="1" si="181"/>
        <v>1</v>
      </c>
    </row>
    <row r="587" spans="15:34" x14ac:dyDescent="0.25">
      <c r="O587">
        <v>531</v>
      </c>
      <c r="P587" s="2">
        <f t="shared" si="182"/>
        <v>44219.083333332048</v>
      </c>
      <c r="Q587">
        <f t="shared" si="167"/>
        <v>23</v>
      </c>
      <c r="R587">
        <f t="shared" si="168"/>
        <v>1</v>
      </c>
      <c r="S587">
        <f t="shared" si="169"/>
        <v>2</v>
      </c>
      <c r="T587">
        <f t="shared" si="170"/>
        <v>2</v>
      </c>
      <c r="U587">
        <f t="shared" si="171"/>
        <v>0</v>
      </c>
      <c r="V587">
        <f t="shared" ca="1" si="172"/>
        <v>0.18689999999999998</v>
      </c>
      <c r="W587">
        <f>INDEX(Solarstrahlungsdaten!$B$13:$G$8772,Übersicht!O587,Übersicht!$E$10)</f>
        <v>0</v>
      </c>
      <c r="X587">
        <f t="shared" si="173"/>
        <v>0</v>
      </c>
      <c r="Y587">
        <f t="shared" ca="1" si="174"/>
        <v>0.18689999999999998</v>
      </c>
      <c r="Z587">
        <f t="shared" ca="1" si="175"/>
        <v>0</v>
      </c>
      <c r="AA587">
        <f t="shared" ca="1" si="176"/>
        <v>0</v>
      </c>
      <c r="AB587">
        <f t="shared" ca="1" si="177"/>
        <v>0</v>
      </c>
      <c r="AC587">
        <f t="shared" ca="1" si="183"/>
        <v>0</v>
      </c>
      <c r="AD587">
        <f t="shared" ca="1" si="166"/>
        <v>0.18689999999999998</v>
      </c>
      <c r="AE587">
        <f t="shared" ca="1" si="178"/>
        <v>0</v>
      </c>
      <c r="AF587">
        <f t="shared" ca="1" si="179"/>
        <v>0.18689999999999998</v>
      </c>
      <c r="AG587">
        <f t="shared" ca="1" si="180"/>
        <v>0</v>
      </c>
      <c r="AH587">
        <f t="shared" ca="1" si="181"/>
        <v>1</v>
      </c>
    </row>
    <row r="588" spans="15:34" x14ac:dyDescent="0.25">
      <c r="O588">
        <v>532</v>
      </c>
      <c r="P588" s="2">
        <f t="shared" si="182"/>
        <v>44219.124999998712</v>
      </c>
      <c r="Q588">
        <f t="shared" si="167"/>
        <v>23</v>
      </c>
      <c r="R588">
        <f t="shared" si="168"/>
        <v>1</v>
      </c>
      <c r="S588">
        <f t="shared" si="169"/>
        <v>2</v>
      </c>
      <c r="T588">
        <f t="shared" si="170"/>
        <v>3</v>
      </c>
      <c r="U588">
        <f t="shared" si="171"/>
        <v>0</v>
      </c>
      <c r="V588">
        <f t="shared" ca="1" si="172"/>
        <v>0.16789999999999997</v>
      </c>
      <c r="W588">
        <f>INDEX(Solarstrahlungsdaten!$B$13:$G$8772,Übersicht!O588,Übersicht!$E$10)</f>
        <v>0</v>
      </c>
      <c r="X588">
        <f t="shared" si="173"/>
        <v>0</v>
      </c>
      <c r="Y588">
        <f t="shared" ca="1" si="174"/>
        <v>0.16789999999999997</v>
      </c>
      <c r="Z588">
        <f t="shared" ca="1" si="175"/>
        <v>0</v>
      </c>
      <c r="AA588">
        <f t="shared" ca="1" si="176"/>
        <v>0</v>
      </c>
      <c r="AB588">
        <f t="shared" ca="1" si="177"/>
        <v>0</v>
      </c>
      <c r="AC588">
        <f t="shared" ca="1" si="183"/>
        <v>0</v>
      </c>
      <c r="AD588">
        <f t="shared" ca="1" si="166"/>
        <v>0.16789999999999997</v>
      </c>
      <c r="AE588">
        <f t="shared" ca="1" si="178"/>
        <v>0</v>
      </c>
      <c r="AF588">
        <f t="shared" ca="1" si="179"/>
        <v>0.16789999999999997</v>
      </c>
      <c r="AG588">
        <f t="shared" ca="1" si="180"/>
        <v>0</v>
      </c>
      <c r="AH588">
        <f t="shared" ca="1" si="181"/>
        <v>1</v>
      </c>
    </row>
    <row r="589" spans="15:34" x14ac:dyDescent="0.25">
      <c r="O589">
        <v>533</v>
      </c>
      <c r="P589" s="2">
        <f t="shared" si="182"/>
        <v>44219.166666665376</v>
      </c>
      <c r="Q589">
        <f t="shared" si="167"/>
        <v>23</v>
      </c>
      <c r="R589">
        <f t="shared" si="168"/>
        <v>1</v>
      </c>
      <c r="S589">
        <f t="shared" si="169"/>
        <v>2</v>
      </c>
      <c r="T589">
        <f t="shared" si="170"/>
        <v>4</v>
      </c>
      <c r="U589">
        <f t="shared" si="171"/>
        <v>0</v>
      </c>
      <c r="V589">
        <f t="shared" ca="1" si="172"/>
        <v>0.15659999999999999</v>
      </c>
      <c r="W589">
        <f>INDEX(Solarstrahlungsdaten!$B$13:$G$8772,Übersicht!O589,Übersicht!$E$10)</f>
        <v>0</v>
      </c>
      <c r="X589">
        <f t="shared" si="173"/>
        <v>0</v>
      </c>
      <c r="Y589">
        <f t="shared" ca="1" si="174"/>
        <v>0.15659999999999999</v>
      </c>
      <c r="Z589">
        <f t="shared" ca="1" si="175"/>
        <v>0</v>
      </c>
      <c r="AA589">
        <f t="shared" ca="1" si="176"/>
        <v>0</v>
      </c>
      <c r="AB589">
        <f t="shared" ca="1" si="177"/>
        <v>0</v>
      </c>
      <c r="AC589">
        <f t="shared" ca="1" si="183"/>
        <v>0</v>
      </c>
      <c r="AD589">
        <f t="shared" ca="1" si="166"/>
        <v>0.15659999999999999</v>
      </c>
      <c r="AE589">
        <f t="shared" ca="1" si="178"/>
        <v>0</v>
      </c>
      <c r="AF589">
        <f t="shared" ca="1" si="179"/>
        <v>0.15659999999999999</v>
      </c>
      <c r="AG589">
        <f t="shared" ca="1" si="180"/>
        <v>0</v>
      </c>
      <c r="AH589">
        <f t="shared" ca="1" si="181"/>
        <v>1</v>
      </c>
    </row>
    <row r="590" spans="15:34" x14ac:dyDescent="0.25">
      <c r="O590">
        <v>534</v>
      </c>
      <c r="P590" s="2">
        <f t="shared" si="182"/>
        <v>44219.208333332041</v>
      </c>
      <c r="Q590">
        <f t="shared" si="167"/>
        <v>23</v>
      </c>
      <c r="R590">
        <f t="shared" si="168"/>
        <v>1</v>
      </c>
      <c r="S590">
        <f t="shared" si="169"/>
        <v>2</v>
      </c>
      <c r="T590">
        <f t="shared" si="170"/>
        <v>5</v>
      </c>
      <c r="U590">
        <f t="shared" si="171"/>
        <v>0</v>
      </c>
      <c r="V590">
        <f t="shared" ca="1" si="172"/>
        <v>0.15369999999999998</v>
      </c>
      <c r="W590">
        <f>INDEX(Solarstrahlungsdaten!$B$13:$G$8772,Übersicht!O590,Übersicht!$E$10)</f>
        <v>0</v>
      </c>
      <c r="X590">
        <f t="shared" si="173"/>
        <v>0</v>
      </c>
      <c r="Y590">
        <f t="shared" ca="1" si="174"/>
        <v>0.15369999999999998</v>
      </c>
      <c r="Z590">
        <f t="shared" ca="1" si="175"/>
        <v>0</v>
      </c>
      <c r="AA590">
        <f t="shared" ca="1" si="176"/>
        <v>0</v>
      </c>
      <c r="AB590">
        <f t="shared" ca="1" si="177"/>
        <v>0</v>
      </c>
      <c r="AC590">
        <f t="shared" ca="1" si="183"/>
        <v>0</v>
      </c>
      <c r="AD590">
        <f t="shared" ca="1" si="166"/>
        <v>0.15369999999999998</v>
      </c>
      <c r="AE590">
        <f t="shared" ca="1" si="178"/>
        <v>0</v>
      </c>
      <c r="AF590">
        <f t="shared" ca="1" si="179"/>
        <v>0.15369999999999998</v>
      </c>
      <c r="AG590">
        <f t="shared" ca="1" si="180"/>
        <v>0</v>
      </c>
      <c r="AH590">
        <f t="shared" ca="1" si="181"/>
        <v>1</v>
      </c>
    </row>
    <row r="591" spans="15:34" x14ac:dyDescent="0.25">
      <c r="O591">
        <v>535</v>
      </c>
      <c r="P591" s="2">
        <f t="shared" si="182"/>
        <v>44219.249999998705</v>
      </c>
      <c r="Q591">
        <f t="shared" si="167"/>
        <v>23</v>
      </c>
      <c r="R591">
        <f t="shared" si="168"/>
        <v>1</v>
      </c>
      <c r="S591">
        <f t="shared" si="169"/>
        <v>2</v>
      </c>
      <c r="T591">
        <f t="shared" si="170"/>
        <v>6</v>
      </c>
      <c r="U591">
        <f t="shared" si="171"/>
        <v>0</v>
      </c>
      <c r="V591">
        <f t="shared" ca="1" si="172"/>
        <v>0.1605</v>
      </c>
      <c r="W591">
        <f>INDEX(Solarstrahlungsdaten!$B$13:$G$8772,Übersicht!O591,Übersicht!$E$10)</f>
        <v>0</v>
      </c>
      <c r="X591">
        <f t="shared" si="173"/>
        <v>0</v>
      </c>
      <c r="Y591">
        <f t="shared" ca="1" si="174"/>
        <v>0.1605</v>
      </c>
      <c r="Z591">
        <f t="shared" ca="1" si="175"/>
        <v>0</v>
      </c>
      <c r="AA591">
        <f t="shared" ca="1" si="176"/>
        <v>0</v>
      </c>
      <c r="AB591">
        <f t="shared" ca="1" si="177"/>
        <v>0</v>
      </c>
      <c r="AC591">
        <f t="shared" ca="1" si="183"/>
        <v>0</v>
      </c>
      <c r="AD591">
        <f t="shared" ca="1" si="166"/>
        <v>0.1605</v>
      </c>
      <c r="AE591">
        <f t="shared" ca="1" si="178"/>
        <v>0</v>
      </c>
      <c r="AF591">
        <f t="shared" ca="1" si="179"/>
        <v>0.1605</v>
      </c>
      <c r="AG591">
        <f t="shared" ca="1" si="180"/>
        <v>0</v>
      </c>
      <c r="AH591">
        <f t="shared" ca="1" si="181"/>
        <v>1</v>
      </c>
    </row>
    <row r="592" spans="15:34" x14ac:dyDescent="0.25">
      <c r="O592">
        <v>536</v>
      </c>
      <c r="P592" s="2">
        <f t="shared" si="182"/>
        <v>44219.291666665369</v>
      </c>
      <c r="Q592">
        <f t="shared" si="167"/>
        <v>23</v>
      </c>
      <c r="R592">
        <f t="shared" si="168"/>
        <v>1</v>
      </c>
      <c r="S592">
        <f t="shared" si="169"/>
        <v>2</v>
      </c>
      <c r="T592">
        <f t="shared" si="170"/>
        <v>7</v>
      </c>
      <c r="U592">
        <f t="shared" si="171"/>
        <v>0</v>
      </c>
      <c r="V592">
        <f t="shared" ca="1" si="172"/>
        <v>0.18409999999999999</v>
      </c>
      <c r="W592">
        <f>INDEX(Solarstrahlungsdaten!$B$13:$G$8772,Übersicht!O592,Übersicht!$E$10)</f>
        <v>0</v>
      </c>
      <c r="X592">
        <f t="shared" si="173"/>
        <v>0</v>
      </c>
      <c r="Y592">
        <f t="shared" ca="1" si="174"/>
        <v>0.18409999999999999</v>
      </c>
      <c r="Z592">
        <f t="shared" ca="1" si="175"/>
        <v>0</v>
      </c>
      <c r="AA592">
        <f t="shared" ca="1" si="176"/>
        <v>0</v>
      </c>
      <c r="AB592">
        <f t="shared" ca="1" si="177"/>
        <v>0</v>
      </c>
      <c r="AC592">
        <f t="shared" ca="1" si="183"/>
        <v>0</v>
      </c>
      <c r="AD592">
        <f t="shared" ca="1" si="166"/>
        <v>0.18409999999999999</v>
      </c>
      <c r="AE592">
        <f t="shared" ca="1" si="178"/>
        <v>0</v>
      </c>
      <c r="AF592">
        <f t="shared" ca="1" si="179"/>
        <v>0.18409999999999999</v>
      </c>
      <c r="AG592">
        <f t="shared" ca="1" si="180"/>
        <v>0</v>
      </c>
      <c r="AH592">
        <f t="shared" ca="1" si="181"/>
        <v>1</v>
      </c>
    </row>
    <row r="593" spans="15:34" x14ac:dyDescent="0.25">
      <c r="O593">
        <v>537</v>
      </c>
      <c r="P593" s="2">
        <f t="shared" si="182"/>
        <v>44219.333333332033</v>
      </c>
      <c r="Q593">
        <f t="shared" si="167"/>
        <v>23</v>
      </c>
      <c r="R593">
        <f t="shared" si="168"/>
        <v>1</v>
      </c>
      <c r="S593">
        <f t="shared" si="169"/>
        <v>2</v>
      </c>
      <c r="T593">
        <f t="shared" si="170"/>
        <v>8</v>
      </c>
      <c r="U593">
        <f t="shared" si="171"/>
        <v>0</v>
      </c>
      <c r="V593">
        <f t="shared" ca="1" si="172"/>
        <v>0.3034</v>
      </c>
      <c r="W593">
        <f>INDEX(Solarstrahlungsdaten!$B$13:$G$8772,Übersicht!O593,Übersicht!$E$10)</f>
        <v>55.7</v>
      </c>
      <c r="X593">
        <f t="shared" si="173"/>
        <v>0.191608</v>
      </c>
      <c r="Y593">
        <f t="shared" ca="1" si="174"/>
        <v>0.111792</v>
      </c>
      <c r="Z593">
        <f t="shared" ca="1" si="175"/>
        <v>0.191608</v>
      </c>
      <c r="AA593">
        <f t="shared" ca="1" si="176"/>
        <v>0</v>
      </c>
      <c r="AB593">
        <f t="shared" ca="1" si="177"/>
        <v>0</v>
      </c>
      <c r="AC593">
        <f t="shared" ca="1" si="183"/>
        <v>0</v>
      </c>
      <c r="AD593">
        <f t="shared" ca="1" si="166"/>
        <v>0.111792</v>
      </c>
      <c r="AE593">
        <f t="shared" ca="1" si="178"/>
        <v>0</v>
      </c>
      <c r="AF593">
        <f t="shared" ca="1" si="179"/>
        <v>0.111792</v>
      </c>
      <c r="AG593">
        <f t="shared" ca="1" si="180"/>
        <v>0</v>
      </c>
      <c r="AH593">
        <f t="shared" ca="1" si="181"/>
        <v>1</v>
      </c>
    </row>
    <row r="594" spans="15:34" x14ac:dyDescent="0.25">
      <c r="O594">
        <v>538</v>
      </c>
      <c r="P594" s="2">
        <f t="shared" si="182"/>
        <v>44219.374999998698</v>
      </c>
      <c r="Q594">
        <f t="shared" si="167"/>
        <v>23</v>
      </c>
      <c r="R594">
        <f t="shared" si="168"/>
        <v>1</v>
      </c>
      <c r="S594">
        <f t="shared" si="169"/>
        <v>2</v>
      </c>
      <c r="T594">
        <f t="shared" si="170"/>
        <v>9</v>
      </c>
      <c r="U594">
        <f t="shared" si="171"/>
        <v>0</v>
      </c>
      <c r="V594">
        <f t="shared" ca="1" si="172"/>
        <v>0.50900000000000001</v>
      </c>
      <c r="W594">
        <f>INDEX(Solarstrahlungsdaten!$B$13:$G$8772,Übersicht!O594,Übersicht!$E$10)</f>
        <v>122.68</v>
      </c>
      <c r="X594">
        <f t="shared" si="173"/>
        <v>0.42201920000000004</v>
      </c>
      <c r="Y594">
        <f t="shared" ca="1" si="174"/>
        <v>8.6980799999999969E-2</v>
      </c>
      <c r="Z594">
        <f t="shared" ca="1" si="175"/>
        <v>0.42201920000000004</v>
      </c>
      <c r="AA594">
        <f t="shared" ca="1" si="176"/>
        <v>0</v>
      </c>
      <c r="AB594">
        <f t="shared" ca="1" si="177"/>
        <v>0</v>
      </c>
      <c r="AC594">
        <f t="shared" ca="1" si="183"/>
        <v>0</v>
      </c>
      <c r="AD594">
        <f t="shared" ca="1" si="166"/>
        <v>8.6980799999999969E-2</v>
      </c>
      <c r="AE594">
        <f t="shared" ca="1" si="178"/>
        <v>0</v>
      </c>
      <c r="AF594">
        <f t="shared" ca="1" si="179"/>
        <v>8.6980799999999969E-2</v>
      </c>
      <c r="AG594">
        <f t="shared" ca="1" si="180"/>
        <v>0</v>
      </c>
      <c r="AH594">
        <f t="shared" ca="1" si="181"/>
        <v>1</v>
      </c>
    </row>
    <row r="595" spans="15:34" x14ac:dyDescent="0.25">
      <c r="O595">
        <v>539</v>
      </c>
      <c r="P595" s="2">
        <f t="shared" si="182"/>
        <v>44219.416666665362</v>
      </c>
      <c r="Q595">
        <f t="shared" si="167"/>
        <v>23</v>
      </c>
      <c r="R595">
        <f t="shared" si="168"/>
        <v>1</v>
      </c>
      <c r="S595">
        <f t="shared" si="169"/>
        <v>2</v>
      </c>
      <c r="T595">
        <f t="shared" si="170"/>
        <v>10</v>
      </c>
      <c r="U595">
        <f t="shared" si="171"/>
        <v>0</v>
      </c>
      <c r="V595">
        <f t="shared" ca="1" si="172"/>
        <v>0.66510000000000002</v>
      </c>
      <c r="W595">
        <f>INDEX(Solarstrahlungsdaten!$B$13:$G$8772,Übersicht!O595,Übersicht!$E$10)</f>
        <v>77.465000000000003</v>
      </c>
      <c r="X595">
        <f t="shared" si="173"/>
        <v>0.26647960000000004</v>
      </c>
      <c r="Y595">
        <f t="shared" ca="1" si="174"/>
        <v>0.39862039999999999</v>
      </c>
      <c r="Z595">
        <f t="shared" ca="1" si="175"/>
        <v>0.26647960000000004</v>
      </c>
      <c r="AA595">
        <f t="shared" ca="1" si="176"/>
        <v>0</v>
      </c>
      <c r="AB595">
        <f t="shared" ca="1" si="177"/>
        <v>0</v>
      </c>
      <c r="AC595">
        <f t="shared" ca="1" si="183"/>
        <v>0</v>
      </c>
      <c r="AD595">
        <f t="shared" ca="1" si="166"/>
        <v>0.39862039999999999</v>
      </c>
      <c r="AE595">
        <f t="shared" ca="1" si="178"/>
        <v>0</v>
      </c>
      <c r="AF595">
        <f t="shared" ca="1" si="179"/>
        <v>0.39862039999999999</v>
      </c>
      <c r="AG595">
        <f t="shared" ca="1" si="180"/>
        <v>0</v>
      </c>
      <c r="AH595">
        <f t="shared" ca="1" si="181"/>
        <v>1</v>
      </c>
    </row>
    <row r="596" spans="15:34" x14ac:dyDescent="0.25">
      <c r="O596">
        <v>540</v>
      </c>
      <c r="P596" s="2">
        <f t="shared" si="182"/>
        <v>44219.458333332026</v>
      </c>
      <c r="Q596">
        <f t="shared" si="167"/>
        <v>23</v>
      </c>
      <c r="R596">
        <f t="shared" si="168"/>
        <v>1</v>
      </c>
      <c r="S596">
        <f t="shared" si="169"/>
        <v>2</v>
      </c>
      <c r="T596">
        <f t="shared" si="170"/>
        <v>11</v>
      </c>
      <c r="U596">
        <f t="shared" si="171"/>
        <v>0</v>
      </c>
      <c r="V596">
        <f t="shared" ca="1" si="172"/>
        <v>0.78610000000000002</v>
      </c>
      <c r="W596">
        <f>INDEX(Solarstrahlungsdaten!$B$13:$G$8772,Übersicht!O596,Übersicht!$E$10)</f>
        <v>127.47999999999999</v>
      </c>
      <c r="X596">
        <f t="shared" si="173"/>
        <v>0.43853119999999995</v>
      </c>
      <c r="Y596">
        <f t="shared" ca="1" si="174"/>
        <v>0.34756880000000007</v>
      </c>
      <c r="Z596">
        <f t="shared" ca="1" si="175"/>
        <v>0.43853119999999995</v>
      </c>
      <c r="AA596">
        <f t="shared" ca="1" si="176"/>
        <v>0</v>
      </c>
      <c r="AB596">
        <f t="shared" ca="1" si="177"/>
        <v>0</v>
      </c>
      <c r="AC596">
        <f t="shared" ca="1" si="183"/>
        <v>0</v>
      </c>
      <c r="AD596">
        <f t="shared" ca="1" si="166"/>
        <v>0.34756880000000007</v>
      </c>
      <c r="AE596">
        <f t="shared" ca="1" si="178"/>
        <v>0</v>
      </c>
      <c r="AF596">
        <f t="shared" ca="1" si="179"/>
        <v>0.34756880000000007</v>
      </c>
      <c r="AG596">
        <f t="shared" ca="1" si="180"/>
        <v>0</v>
      </c>
      <c r="AH596">
        <f t="shared" ca="1" si="181"/>
        <v>1</v>
      </c>
    </row>
    <row r="597" spans="15:34" x14ac:dyDescent="0.25">
      <c r="O597">
        <v>541</v>
      </c>
      <c r="P597" s="2">
        <f t="shared" si="182"/>
        <v>44219.49999999869</v>
      </c>
      <c r="Q597">
        <f t="shared" si="167"/>
        <v>23</v>
      </c>
      <c r="R597">
        <f t="shared" si="168"/>
        <v>1</v>
      </c>
      <c r="S597">
        <f t="shared" si="169"/>
        <v>2</v>
      </c>
      <c r="T597">
        <f t="shared" si="170"/>
        <v>12</v>
      </c>
      <c r="U597">
        <f t="shared" si="171"/>
        <v>0</v>
      </c>
      <c r="V597">
        <f t="shared" ca="1" si="172"/>
        <v>0.83849999999999991</v>
      </c>
      <c r="W597">
        <f>INDEX(Solarstrahlungsdaten!$B$13:$G$8772,Übersicht!O597,Übersicht!$E$10)</f>
        <v>48.2</v>
      </c>
      <c r="X597">
        <f t="shared" si="173"/>
        <v>0.16580799999999998</v>
      </c>
      <c r="Y597">
        <f t="shared" ca="1" si="174"/>
        <v>0.67269199999999996</v>
      </c>
      <c r="Z597">
        <f t="shared" ca="1" si="175"/>
        <v>0.16580799999999998</v>
      </c>
      <c r="AA597">
        <f t="shared" ca="1" si="176"/>
        <v>0</v>
      </c>
      <c r="AB597">
        <f t="shared" ca="1" si="177"/>
        <v>0</v>
      </c>
      <c r="AC597">
        <f t="shared" ca="1" si="183"/>
        <v>0</v>
      </c>
      <c r="AD597">
        <f t="shared" ca="1" si="166"/>
        <v>0.67269199999999996</v>
      </c>
      <c r="AE597">
        <f t="shared" ca="1" si="178"/>
        <v>0</v>
      </c>
      <c r="AF597">
        <f t="shared" ca="1" si="179"/>
        <v>0.67269199999999996</v>
      </c>
      <c r="AG597">
        <f t="shared" ca="1" si="180"/>
        <v>0</v>
      </c>
      <c r="AH597">
        <f t="shared" ca="1" si="181"/>
        <v>1</v>
      </c>
    </row>
    <row r="598" spans="15:34" x14ac:dyDescent="0.25">
      <c r="O598">
        <v>542</v>
      </c>
      <c r="P598" s="2">
        <f t="shared" si="182"/>
        <v>44219.541666665355</v>
      </c>
      <c r="Q598">
        <f t="shared" si="167"/>
        <v>23</v>
      </c>
      <c r="R598">
        <f t="shared" si="168"/>
        <v>1</v>
      </c>
      <c r="S598">
        <f t="shared" si="169"/>
        <v>2</v>
      </c>
      <c r="T598">
        <f t="shared" si="170"/>
        <v>13</v>
      </c>
      <c r="U598">
        <f t="shared" si="171"/>
        <v>0</v>
      </c>
      <c r="V598">
        <f t="shared" ca="1" si="172"/>
        <v>0.73450000000000004</v>
      </c>
      <c r="W598">
        <f>INDEX(Solarstrahlungsdaten!$B$13:$G$8772,Übersicht!O598,Übersicht!$E$10)</f>
        <v>39.56</v>
      </c>
      <c r="X598">
        <f t="shared" si="173"/>
        <v>0.13608640000000002</v>
      </c>
      <c r="Y598">
        <f t="shared" ca="1" si="174"/>
        <v>0.59841359999999999</v>
      </c>
      <c r="Z598">
        <f t="shared" ca="1" si="175"/>
        <v>0.13608640000000002</v>
      </c>
      <c r="AA598">
        <f t="shared" ca="1" si="176"/>
        <v>0</v>
      </c>
      <c r="AB598">
        <f t="shared" ca="1" si="177"/>
        <v>0</v>
      </c>
      <c r="AC598">
        <f t="shared" ca="1" si="183"/>
        <v>0</v>
      </c>
      <c r="AD598">
        <f t="shared" ca="1" si="166"/>
        <v>0.59841359999999999</v>
      </c>
      <c r="AE598">
        <f t="shared" ca="1" si="178"/>
        <v>0</v>
      </c>
      <c r="AF598">
        <f t="shared" ca="1" si="179"/>
        <v>0.59841359999999999</v>
      </c>
      <c r="AG598">
        <f t="shared" ca="1" si="180"/>
        <v>0</v>
      </c>
      <c r="AH598">
        <f t="shared" ca="1" si="181"/>
        <v>1</v>
      </c>
    </row>
    <row r="599" spans="15:34" x14ac:dyDescent="0.25">
      <c r="O599">
        <v>543</v>
      </c>
      <c r="P599" s="2">
        <f t="shared" si="182"/>
        <v>44219.583333332019</v>
      </c>
      <c r="Q599">
        <f t="shared" si="167"/>
        <v>23</v>
      </c>
      <c r="R599">
        <f t="shared" si="168"/>
        <v>1</v>
      </c>
      <c r="S599">
        <f t="shared" si="169"/>
        <v>2</v>
      </c>
      <c r="T599">
        <f t="shared" si="170"/>
        <v>14</v>
      </c>
      <c r="U599">
        <f t="shared" si="171"/>
        <v>0</v>
      </c>
      <c r="V599">
        <f t="shared" ca="1" si="172"/>
        <v>0.57450000000000001</v>
      </c>
      <c r="W599">
        <f>INDEX(Solarstrahlungsdaten!$B$13:$G$8772,Übersicht!O599,Übersicht!$E$10)</f>
        <v>34.85</v>
      </c>
      <c r="X599">
        <f t="shared" si="173"/>
        <v>0.11988399999999999</v>
      </c>
      <c r="Y599">
        <f t="shared" ca="1" si="174"/>
        <v>0.45461600000000002</v>
      </c>
      <c r="Z599">
        <f t="shared" ca="1" si="175"/>
        <v>0.11988399999999999</v>
      </c>
      <c r="AA599">
        <f t="shared" ca="1" si="176"/>
        <v>0</v>
      </c>
      <c r="AB599">
        <f t="shared" ca="1" si="177"/>
        <v>0</v>
      </c>
      <c r="AC599">
        <f t="shared" ca="1" si="183"/>
        <v>0</v>
      </c>
      <c r="AD599">
        <f t="shared" ca="1" si="166"/>
        <v>0.45461600000000002</v>
      </c>
      <c r="AE599">
        <f t="shared" ca="1" si="178"/>
        <v>0</v>
      </c>
      <c r="AF599">
        <f t="shared" ca="1" si="179"/>
        <v>0.45461600000000002</v>
      </c>
      <c r="AG599">
        <f t="shared" ca="1" si="180"/>
        <v>0</v>
      </c>
      <c r="AH599">
        <f t="shared" ca="1" si="181"/>
        <v>1</v>
      </c>
    </row>
    <row r="600" spans="15:34" x14ac:dyDescent="0.25">
      <c r="O600">
        <v>544</v>
      </c>
      <c r="P600" s="2">
        <f t="shared" si="182"/>
        <v>44219.624999998683</v>
      </c>
      <c r="Q600">
        <f t="shared" si="167"/>
        <v>23</v>
      </c>
      <c r="R600">
        <f t="shared" si="168"/>
        <v>1</v>
      </c>
      <c r="S600">
        <f t="shared" si="169"/>
        <v>2</v>
      </c>
      <c r="T600">
        <f t="shared" si="170"/>
        <v>15</v>
      </c>
      <c r="U600">
        <f t="shared" si="171"/>
        <v>0</v>
      </c>
      <c r="V600">
        <f t="shared" ca="1" si="172"/>
        <v>0.48140000000000005</v>
      </c>
      <c r="W600">
        <f>INDEX(Solarstrahlungsdaten!$B$13:$G$8772,Übersicht!O600,Übersicht!$E$10)</f>
        <v>2.88</v>
      </c>
      <c r="X600">
        <f t="shared" si="173"/>
        <v>9.9071999999999997E-3</v>
      </c>
      <c r="Y600">
        <f t="shared" ca="1" si="174"/>
        <v>0.47149280000000005</v>
      </c>
      <c r="Z600">
        <f t="shared" ca="1" si="175"/>
        <v>9.9071999999999997E-3</v>
      </c>
      <c r="AA600">
        <f t="shared" ca="1" si="176"/>
        <v>0</v>
      </c>
      <c r="AB600">
        <f t="shared" ca="1" si="177"/>
        <v>0</v>
      </c>
      <c r="AC600">
        <f t="shared" ca="1" si="183"/>
        <v>0</v>
      </c>
      <c r="AD600">
        <f t="shared" ca="1" si="166"/>
        <v>0.47149280000000005</v>
      </c>
      <c r="AE600">
        <f t="shared" ca="1" si="178"/>
        <v>0</v>
      </c>
      <c r="AF600">
        <f t="shared" ca="1" si="179"/>
        <v>0.47149280000000005</v>
      </c>
      <c r="AG600">
        <f t="shared" ca="1" si="180"/>
        <v>0</v>
      </c>
      <c r="AH600">
        <f t="shared" ca="1" si="181"/>
        <v>1</v>
      </c>
    </row>
    <row r="601" spans="15:34" x14ac:dyDescent="0.25">
      <c r="O601">
        <v>545</v>
      </c>
      <c r="P601" s="2">
        <f t="shared" si="182"/>
        <v>44219.666666665347</v>
      </c>
      <c r="Q601">
        <f t="shared" si="167"/>
        <v>23</v>
      </c>
      <c r="R601">
        <f t="shared" si="168"/>
        <v>1</v>
      </c>
      <c r="S601">
        <f t="shared" si="169"/>
        <v>2</v>
      </c>
      <c r="T601">
        <f t="shared" si="170"/>
        <v>16</v>
      </c>
      <c r="U601">
        <f t="shared" si="171"/>
        <v>0</v>
      </c>
      <c r="V601">
        <f t="shared" ca="1" si="172"/>
        <v>0.43090000000000006</v>
      </c>
      <c r="W601">
        <f>INDEX(Solarstrahlungsdaten!$B$13:$G$8772,Übersicht!O601,Übersicht!$E$10)</f>
        <v>0</v>
      </c>
      <c r="X601">
        <f t="shared" si="173"/>
        <v>0</v>
      </c>
      <c r="Y601">
        <f t="shared" ca="1" si="174"/>
        <v>0.43090000000000006</v>
      </c>
      <c r="Z601">
        <f t="shared" ca="1" si="175"/>
        <v>0</v>
      </c>
      <c r="AA601">
        <f t="shared" ca="1" si="176"/>
        <v>0</v>
      </c>
      <c r="AB601">
        <f t="shared" ca="1" si="177"/>
        <v>0</v>
      </c>
      <c r="AC601">
        <f t="shared" ca="1" si="183"/>
        <v>0</v>
      </c>
      <c r="AD601">
        <f t="shared" ca="1" si="166"/>
        <v>0.43090000000000006</v>
      </c>
      <c r="AE601">
        <f t="shared" ca="1" si="178"/>
        <v>0</v>
      </c>
      <c r="AF601">
        <f t="shared" ca="1" si="179"/>
        <v>0.43090000000000006</v>
      </c>
      <c r="AG601">
        <f t="shared" ca="1" si="180"/>
        <v>0</v>
      </c>
      <c r="AH601">
        <f t="shared" ca="1" si="181"/>
        <v>1</v>
      </c>
    </row>
    <row r="602" spans="15:34" x14ac:dyDescent="0.25">
      <c r="O602">
        <v>546</v>
      </c>
      <c r="P602" s="2">
        <f t="shared" si="182"/>
        <v>44219.708333332012</v>
      </c>
      <c r="Q602">
        <f t="shared" si="167"/>
        <v>23</v>
      </c>
      <c r="R602">
        <f t="shared" si="168"/>
        <v>1</v>
      </c>
      <c r="S602">
        <f t="shared" si="169"/>
        <v>2</v>
      </c>
      <c r="T602">
        <f t="shared" si="170"/>
        <v>17</v>
      </c>
      <c r="U602">
        <f t="shared" si="171"/>
        <v>0</v>
      </c>
      <c r="V602">
        <f t="shared" ca="1" si="172"/>
        <v>0.47120000000000006</v>
      </c>
      <c r="W602">
        <f>INDEX(Solarstrahlungsdaten!$B$13:$G$8772,Übersicht!O602,Übersicht!$E$10)</f>
        <v>0</v>
      </c>
      <c r="X602">
        <f t="shared" si="173"/>
        <v>0</v>
      </c>
      <c r="Y602">
        <f t="shared" ca="1" si="174"/>
        <v>0.47120000000000006</v>
      </c>
      <c r="Z602">
        <f t="shared" ca="1" si="175"/>
        <v>0</v>
      </c>
      <c r="AA602">
        <f t="shared" ca="1" si="176"/>
        <v>0</v>
      </c>
      <c r="AB602">
        <f t="shared" ca="1" si="177"/>
        <v>0</v>
      </c>
      <c r="AC602">
        <f t="shared" ca="1" si="183"/>
        <v>0</v>
      </c>
      <c r="AD602">
        <f t="shared" ca="1" si="166"/>
        <v>0.47120000000000006</v>
      </c>
      <c r="AE602">
        <f t="shared" ca="1" si="178"/>
        <v>0</v>
      </c>
      <c r="AF602">
        <f t="shared" ca="1" si="179"/>
        <v>0.47120000000000006</v>
      </c>
      <c r="AG602">
        <f t="shared" ca="1" si="180"/>
        <v>0</v>
      </c>
      <c r="AH602">
        <f t="shared" ca="1" si="181"/>
        <v>1</v>
      </c>
    </row>
    <row r="603" spans="15:34" x14ac:dyDescent="0.25">
      <c r="O603">
        <v>547</v>
      </c>
      <c r="P603" s="2">
        <f t="shared" si="182"/>
        <v>44219.749999998676</v>
      </c>
      <c r="Q603">
        <f t="shared" si="167"/>
        <v>23</v>
      </c>
      <c r="R603">
        <f t="shared" si="168"/>
        <v>1</v>
      </c>
      <c r="S603">
        <f t="shared" si="169"/>
        <v>2</v>
      </c>
      <c r="T603">
        <f t="shared" si="170"/>
        <v>18</v>
      </c>
      <c r="U603">
        <f t="shared" si="171"/>
        <v>0</v>
      </c>
      <c r="V603">
        <f t="shared" ca="1" si="172"/>
        <v>0.59899999999999998</v>
      </c>
      <c r="W603">
        <f>INDEX(Solarstrahlungsdaten!$B$13:$G$8772,Übersicht!O603,Übersicht!$E$10)</f>
        <v>0</v>
      </c>
      <c r="X603">
        <f t="shared" si="173"/>
        <v>0</v>
      </c>
      <c r="Y603">
        <f t="shared" ca="1" si="174"/>
        <v>0.59899999999999998</v>
      </c>
      <c r="Z603">
        <f t="shared" ca="1" si="175"/>
        <v>0</v>
      </c>
      <c r="AA603">
        <f t="shared" ca="1" si="176"/>
        <v>0</v>
      </c>
      <c r="AB603">
        <f t="shared" ca="1" si="177"/>
        <v>0</v>
      </c>
      <c r="AC603">
        <f t="shared" ca="1" si="183"/>
        <v>0</v>
      </c>
      <c r="AD603">
        <f t="shared" ca="1" si="166"/>
        <v>0.59899999999999998</v>
      </c>
      <c r="AE603">
        <f t="shared" ca="1" si="178"/>
        <v>0</v>
      </c>
      <c r="AF603">
        <f t="shared" ca="1" si="179"/>
        <v>0.59899999999999998</v>
      </c>
      <c r="AG603">
        <f t="shared" ca="1" si="180"/>
        <v>0</v>
      </c>
      <c r="AH603">
        <f t="shared" ca="1" si="181"/>
        <v>1</v>
      </c>
    </row>
    <row r="604" spans="15:34" x14ac:dyDescent="0.25">
      <c r="O604">
        <v>548</v>
      </c>
      <c r="P604" s="2">
        <f t="shared" si="182"/>
        <v>44219.79166666534</v>
      </c>
      <c r="Q604">
        <f t="shared" si="167"/>
        <v>23</v>
      </c>
      <c r="R604">
        <f t="shared" si="168"/>
        <v>1</v>
      </c>
      <c r="S604">
        <f t="shared" si="169"/>
        <v>2</v>
      </c>
      <c r="T604">
        <f t="shared" si="170"/>
        <v>19</v>
      </c>
      <c r="U604">
        <f t="shared" si="171"/>
        <v>0</v>
      </c>
      <c r="V604">
        <f t="shared" ca="1" si="172"/>
        <v>0.69259999999999999</v>
      </c>
      <c r="W604">
        <f>INDEX(Solarstrahlungsdaten!$B$13:$G$8772,Übersicht!O604,Übersicht!$E$10)</f>
        <v>0</v>
      </c>
      <c r="X604">
        <f t="shared" si="173"/>
        <v>0</v>
      </c>
      <c r="Y604">
        <f t="shared" ca="1" si="174"/>
        <v>0.69259999999999999</v>
      </c>
      <c r="Z604">
        <f t="shared" ca="1" si="175"/>
        <v>0</v>
      </c>
      <c r="AA604">
        <f t="shared" ca="1" si="176"/>
        <v>0</v>
      </c>
      <c r="AB604">
        <f t="shared" ca="1" si="177"/>
        <v>0</v>
      </c>
      <c r="AC604">
        <f t="shared" ca="1" si="183"/>
        <v>0</v>
      </c>
      <c r="AD604">
        <f t="shared" ca="1" si="166"/>
        <v>0.69259999999999999</v>
      </c>
      <c r="AE604">
        <f t="shared" ca="1" si="178"/>
        <v>0</v>
      </c>
      <c r="AF604">
        <f t="shared" ca="1" si="179"/>
        <v>0.69259999999999999</v>
      </c>
      <c r="AG604">
        <f t="shared" ca="1" si="180"/>
        <v>0</v>
      </c>
      <c r="AH604">
        <f t="shared" ca="1" si="181"/>
        <v>1</v>
      </c>
    </row>
    <row r="605" spans="15:34" x14ac:dyDescent="0.25">
      <c r="O605">
        <v>549</v>
      </c>
      <c r="P605" s="2">
        <f t="shared" si="182"/>
        <v>44219.833333332004</v>
      </c>
      <c r="Q605">
        <f t="shared" si="167"/>
        <v>23</v>
      </c>
      <c r="R605">
        <f t="shared" si="168"/>
        <v>1</v>
      </c>
      <c r="S605">
        <f t="shared" si="169"/>
        <v>2</v>
      </c>
      <c r="T605">
        <f t="shared" si="170"/>
        <v>20</v>
      </c>
      <c r="U605">
        <f t="shared" si="171"/>
        <v>0</v>
      </c>
      <c r="V605">
        <f t="shared" ca="1" si="172"/>
        <v>0.67130000000000012</v>
      </c>
      <c r="W605">
        <f>INDEX(Solarstrahlungsdaten!$B$13:$G$8772,Übersicht!O605,Übersicht!$E$10)</f>
        <v>0</v>
      </c>
      <c r="X605">
        <f t="shared" si="173"/>
        <v>0</v>
      </c>
      <c r="Y605">
        <f t="shared" ca="1" si="174"/>
        <v>0.67130000000000012</v>
      </c>
      <c r="Z605">
        <f t="shared" ca="1" si="175"/>
        <v>0</v>
      </c>
      <c r="AA605">
        <f t="shared" ca="1" si="176"/>
        <v>0</v>
      </c>
      <c r="AB605">
        <f t="shared" ca="1" si="177"/>
        <v>0</v>
      </c>
      <c r="AC605">
        <f t="shared" ca="1" si="183"/>
        <v>0</v>
      </c>
      <c r="AD605">
        <f t="shared" ca="1" si="166"/>
        <v>0.67130000000000012</v>
      </c>
      <c r="AE605">
        <f t="shared" ca="1" si="178"/>
        <v>0</v>
      </c>
      <c r="AF605">
        <f t="shared" ca="1" si="179"/>
        <v>0.67130000000000012</v>
      </c>
      <c r="AG605">
        <f t="shared" ca="1" si="180"/>
        <v>0</v>
      </c>
      <c r="AH605">
        <f t="shared" ca="1" si="181"/>
        <v>1</v>
      </c>
    </row>
    <row r="606" spans="15:34" x14ac:dyDescent="0.25">
      <c r="O606">
        <v>550</v>
      </c>
      <c r="P606" s="2">
        <f t="shared" si="182"/>
        <v>44219.874999998668</v>
      </c>
      <c r="Q606">
        <f t="shared" si="167"/>
        <v>23</v>
      </c>
      <c r="R606">
        <f t="shared" si="168"/>
        <v>1</v>
      </c>
      <c r="S606">
        <f t="shared" si="169"/>
        <v>2</v>
      </c>
      <c r="T606">
        <f t="shared" si="170"/>
        <v>21</v>
      </c>
      <c r="U606">
        <f t="shared" si="171"/>
        <v>0</v>
      </c>
      <c r="V606">
        <f t="shared" ca="1" si="172"/>
        <v>0.55959999999999999</v>
      </c>
      <c r="W606">
        <f>INDEX(Solarstrahlungsdaten!$B$13:$G$8772,Übersicht!O606,Übersicht!$E$10)</f>
        <v>0</v>
      </c>
      <c r="X606">
        <f t="shared" si="173"/>
        <v>0</v>
      </c>
      <c r="Y606">
        <f t="shared" ca="1" si="174"/>
        <v>0.55959999999999999</v>
      </c>
      <c r="Z606">
        <f t="shared" ca="1" si="175"/>
        <v>0</v>
      </c>
      <c r="AA606">
        <f t="shared" ca="1" si="176"/>
        <v>0</v>
      </c>
      <c r="AB606">
        <f t="shared" ca="1" si="177"/>
        <v>0</v>
      </c>
      <c r="AC606">
        <f t="shared" ca="1" si="183"/>
        <v>0</v>
      </c>
      <c r="AD606">
        <f t="shared" ca="1" si="166"/>
        <v>0.55959999999999999</v>
      </c>
      <c r="AE606">
        <f t="shared" ca="1" si="178"/>
        <v>0</v>
      </c>
      <c r="AF606">
        <f t="shared" ca="1" si="179"/>
        <v>0.55959999999999999</v>
      </c>
      <c r="AG606">
        <f t="shared" ca="1" si="180"/>
        <v>0</v>
      </c>
      <c r="AH606">
        <f t="shared" ca="1" si="181"/>
        <v>1</v>
      </c>
    </row>
    <row r="607" spans="15:34" x14ac:dyDescent="0.25">
      <c r="O607">
        <v>551</v>
      </c>
      <c r="P607" s="2">
        <f t="shared" si="182"/>
        <v>44219.916666665333</v>
      </c>
      <c r="Q607">
        <f t="shared" si="167"/>
        <v>23</v>
      </c>
      <c r="R607">
        <f t="shared" si="168"/>
        <v>1</v>
      </c>
      <c r="S607">
        <f t="shared" si="169"/>
        <v>2</v>
      </c>
      <c r="T607">
        <f t="shared" si="170"/>
        <v>22</v>
      </c>
      <c r="U607">
        <f t="shared" si="171"/>
        <v>0</v>
      </c>
      <c r="V607">
        <f t="shared" ca="1" si="172"/>
        <v>0.48480000000000006</v>
      </c>
      <c r="W607">
        <f>INDEX(Solarstrahlungsdaten!$B$13:$G$8772,Übersicht!O607,Übersicht!$E$10)</f>
        <v>0</v>
      </c>
      <c r="X607">
        <f t="shared" si="173"/>
        <v>0</v>
      </c>
      <c r="Y607">
        <f t="shared" ca="1" si="174"/>
        <v>0.48480000000000006</v>
      </c>
      <c r="Z607">
        <f t="shared" ca="1" si="175"/>
        <v>0</v>
      </c>
      <c r="AA607">
        <f t="shared" ca="1" si="176"/>
        <v>0</v>
      </c>
      <c r="AB607">
        <f t="shared" ca="1" si="177"/>
        <v>0</v>
      </c>
      <c r="AC607">
        <f t="shared" ca="1" si="183"/>
        <v>0</v>
      </c>
      <c r="AD607">
        <f t="shared" ca="1" si="166"/>
        <v>0.48480000000000006</v>
      </c>
      <c r="AE607">
        <f t="shared" ca="1" si="178"/>
        <v>0</v>
      </c>
      <c r="AF607">
        <f t="shared" ca="1" si="179"/>
        <v>0.48480000000000006</v>
      </c>
      <c r="AG607">
        <f t="shared" ca="1" si="180"/>
        <v>0</v>
      </c>
      <c r="AH607">
        <f t="shared" ca="1" si="181"/>
        <v>1</v>
      </c>
    </row>
    <row r="608" spans="15:34" x14ac:dyDescent="0.25">
      <c r="O608">
        <v>552</v>
      </c>
      <c r="P608" s="2">
        <f t="shared" si="182"/>
        <v>44219.958333331997</v>
      </c>
      <c r="Q608">
        <f t="shared" si="167"/>
        <v>23</v>
      </c>
      <c r="R608">
        <f t="shared" si="168"/>
        <v>1</v>
      </c>
      <c r="S608">
        <f t="shared" si="169"/>
        <v>2</v>
      </c>
      <c r="T608">
        <f t="shared" si="170"/>
        <v>23</v>
      </c>
      <c r="U608">
        <f t="shared" si="171"/>
        <v>0</v>
      </c>
      <c r="V608">
        <f t="shared" ca="1" si="172"/>
        <v>0.36930000000000002</v>
      </c>
      <c r="W608">
        <f>INDEX(Solarstrahlungsdaten!$B$13:$G$8772,Übersicht!O608,Übersicht!$E$10)</f>
        <v>0</v>
      </c>
      <c r="X608">
        <f t="shared" si="173"/>
        <v>0</v>
      </c>
      <c r="Y608">
        <f t="shared" ca="1" si="174"/>
        <v>0.36930000000000002</v>
      </c>
      <c r="Z608">
        <f t="shared" ca="1" si="175"/>
        <v>0</v>
      </c>
      <c r="AA608">
        <f t="shared" ca="1" si="176"/>
        <v>0</v>
      </c>
      <c r="AB608">
        <f t="shared" ca="1" si="177"/>
        <v>0</v>
      </c>
      <c r="AC608">
        <f t="shared" ca="1" si="183"/>
        <v>0</v>
      </c>
      <c r="AD608">
        <f t="shared" ca="1" si="166"/>
        <v>0.36930000000000002</v>
      </c>
      <c r="AE608">
        <f t="shared" ca="1" si="178"/>
        <v>0</v>
      </c>
      <c r="AF608">
        <f t="shared" ca="1" si="179"/>
        <v>0.36930000000000002</v>
      </c>
      <c r="AG608">
        <f t="shared" ca="1" si="180"/>
        <v>0</v>
      </c>
      <c r="AH608">
        <f t="shared" ca="1" si="181"/>
        <v>1</v>
      </c>
    </row>
    <row r="609" spans="15:34" x14ac:dyDescent="0.25">
      <c r="O609">
        <v>553</v>
      </c>
      <c r="P609" s="2">
        <f t="shared" si="182"/>
        <v>44219.999999998661</v>
      </c>
      <c r="Q609">
        <f t="shared" si="167"/>
        <v>24</v>
      </c>
      <c r="R609">
        <f t="shared" si="168"/>
        <v>1</v>
      </c>
      <c r="S609">
        <f t="shared" si="169"/>
        <v>3</v>
      </c>
      <c r="T609">
        <f t="shared" si="170"/>
        <v>0</v>
      </c>
      <c r="U609">
        <f t="shared" si="171"/>
        <v>0</v>
      </c>
      <c r="V609">
        <f t="shared" ca="1" si="172"/>
        <v>0.25819999999999999</v>
      </c>
      <c r="W609">
        <f>INDEX(Solarstrahlungsdaten!$B$13:$G$8772,Übersicht!O609,Übersicht!$E$10)</f>
        <v>0</v>
      </c>
      <c r="X609">
        <f t="shared" si="173"/>
        <v>0</v>
      </c>
      <c r="Y609">
        <f t="shared" ca="1" si="174"/>
        <v>0.25819999999999999</v>
      </c>
      <c r="Z609">
        <f t="shared" ca="1" si="175"/>
        <v>0</v>
      </c>
      <c r="AA609">
        <f t="shared" ca="1" si="176"/>
        <v>0</v>
      </c>
      <c r="AB609">
        <f t="shared" ca="1" si="177"/>
        <v>0</v>
      </c>
      <c r="AC609">
        <f t="shared" ca="1" si="183"/>
        <v>0</v>
      </c>
      <c r="AD609">
        <f t="shared" ca="1" si="166"/>
        <v>0.25819999999999999</v>
      </c>
      <c r="AE609">
        <f t="shared" ca="1" si="178"/>
        <v>0</v>
      </c>
      <c r="AF609">
        <f t="shared" ca="1" si="179"/>
        <v>0.25819999999999999</v>
      </c>
      <c r="AG609">
        <f t="shared" ca="1" si="180"/>
        <v>0</v>
      </c>
      <c r="AH609">
        <f t="shared" ca="1" si="181"/>
        <v>1</v>
      </c>
    </row>
    <row r="610" spans="15:34" x14ac:dyDescent="0.25">
      <c r="O610">
        <v>554</v>
      </c>
      <c r="P610" s="2">
        <f t="shared" si="182"/>
        <v>44220.041666665325</v>
      </c>
      <c r="Q610">
        <f t="shared" si="167"/>
        <v>24</v>
      </c>
      <c r="R610">
        <f t="shared" si="168"/>
        <v>1</v>
      </c>
      <c r="S610">
        <f t="shared" si="169"/>
        <v>3</v>
      </c>
      <c r="T610">
        <f t="shared" si="170"/>
        <v>1</v>
      </c>
      <c r="U610">
        <f t="shared" si="171"/>
        <v>0</v>
      </c>
      <c r="V610">
        <f t="shared" ca="1" si="172"/>
        <v>0.18159999999999998</v>
      </c>
      <c r="W610">
        <f>INDEX(Solarstrahlungsdaten!$B$13:$G$8772,Übersicht!O610,Übersicht!$E$10)</f>
        <v>0</v>
      </c>
      <c r="X610">
        <f t="shared" si="173"/>
        <v>0</v>
      </c>
      <c r="Y610">
        <f t="shared" ca="1" si="174"/>
        <v>0.18159999999999998</v>
      </c>
      <c r="Z610">
        <f t="shared" ca="1" si="175"/>
        <v>0</v>
      </c>
      <c r="AA610">
        <f t="shared" ca="1" si="176"/>
        <v>0</v>
      </c>
      <c r="AB610">
        <f t="shared" ca="1" si="177"/>
        <v>0</v>
      </c>
      <c r="AC610">
        <f t="shared" ca="1" si="183"/>
        <v>0</v>
      </c>
      <c r="AD610">
        <f t="shared" ca="1" si="166"/>
        <v>0.18159999999999998</v>
      </c>
      <c r="AE610">
        <f t="shared" ca="1" si="178"/>
        <v>0</v>
      </c>
      <c r="AF610">
        <f t="shared" ca="1" si="179"/>
        <v>0.18159999999999998</v>
      </c>
      <c r="AG610">
        <f t="shared" ca="1" si="180"/>
        <v>0</v>
      </c>
      <c r="AH610">
        <f t="shared" ca="1" si="181"/>
        <v>1</v>
      </c>
    </row>
    <row r="611" spans="15:34" x14ac:dyDescent="0.25">
      <c r="O611">
        <v>555</v>
      </c>
      <c r="P611" s="2">
        <f t="shared" si="182"/>
        <v>44220.08333333199</v>
      </c>
      <c r="Q611">
        <f t="shared" si="167"/>
        <v>24</v>
      </c>
      <c r="R611">
        <f t="shared" si="168"/>
        <v>1</v>
      </c>
      <c r="S611">
        <f t="shared" si="169"/>
        <v>3</v>
      </c>
      <c r="T611">
        <f t="shared" si="170"/>
        <v>2</v>
      </c>
      <c r="U611">
        <f t="shared" si="171"/>
        <v>0</v>
      </c>
      <c r="V611">
        <f t="shared" ca="1" si="172"/>
        <v>0.15990000000000001</v>
      </c>
      <c r="W611">
        <f>INDEX(Solarstrahlungsdaten!$B$13:$G$8772,Übersicht!O611,Übersicht!$E$10)</f>
        <v>0</v>
      </c>
      <c r="X611">
        <f t="shared" si="173"/>
        <v>0</v>
      </c>
      <c r="Y611">
        <f t="shared" ca="1" si="174"/>
        <v>0.15990000000000001</v>
      </c>
      <c r="Z611">
        <f t="shared" ca="1" si="175"/>
        <v>0</v>
      </c>
      <c r="AA611">
        <f t="shared" ca="1" si="176"/>
        <v>0</v>
      </c>
      <c r="AB611">
        <f t="shared" ca="1" si="177"/>
        <v>0</v>
      </c>
      <c r="AC611">
        <f t="shared" ca="1" si="183"/>
        <v>0</v>
      </c>
      <c r="AD611">
        <f t="shared" ca="1" si="166"/>
        <v>0.15990000000000001</v>
      </c>
      <c r="AE611">
        <f t="shared" ca="1" si="178"/>
        <v>0</v>
      </c>
      <c r="AF611">
        <f t="shared" ca="1" si="179"/>
        <v>0.15990000000000001</v>
      </c>
      <c r="AG611">
        <f t="shared" ca="1" si="180"/>
        <v>0</v>
      </c>
      <c r="AH611">
        <f t="shared" ca="1" si="181"/>
        <v>1</v>
      </c>
    </row>
    <row r="612" spans="15:34" x14ac:dyDescent="0.25">
      <c r="O612">
        <v>556</v>
      </c>
      <c r="P612" s="2">
        <f t="shared" si="182"/>
        <v>44220.124999998654</v>
      </c>
      <c r="Q612">
        <f t="shared" si="167"/>
        <v>24</v>
      </c>
      <c r="R612">
        <f t="shared" si="168"/>
        <v>1</v>
      </c>
      <c r="S612">
        <f t="shared" si="169"/>
        <v>3</v>
      </c>
      <c r="T612">
        <f t="shared" si="170"/>
        <v>3</v>
      </c>
      <c r="U612">
        <f t="shared" si="171"/>
        <v>0</v>
      </c>
      <c r="V612">
        <f t="shared" ca="1" si="172"/>
        <v>0.15480000000000002</v>
      </c>
      <c r="W612">
        <f>INDEX(Solarstrahlungsdaten!$B$13:$G$8772,Übersicht!O612,Übersicht!$E$10)</f>
        <v>0</v>
      </c>
      <c r="X612">
        <f t="shared" si="173"/>
        <v>0</v>
      </c>
      <c r="Y612">
        <f t="shared" ca="1" si="174"/>
        <v>0.15480000000000002</v>
      </c>
      <c r="Z612">
        <f t="shared" ca="1" si="175"/>
        <v>0</v>
      </c>
      <c r="AA612">
        <f t="shared" ca="1" si="176"/>
        <v>0</v>
      </c>
      <c r="AB612">
        <f t="shared" ca="1" si="177"/>
        <v>0</v>
      </c>
      <c r="AC612">
        <f t="shared" ca="1" si="183"/>
        <v>0</v>
      </c>
      <c r="AD612">
        <f t="shared" ca="1" si="166"/>
        <v>0.15480000000000002</v>
      </c>
      <c r="AE612">
        <f t="shared" ca="1" si="178"/>
        <v>0</v>
      </c>
      <c r="AF612">
        <f t="shared" ca="1" si="179"/>
        <v>0.15480000000000002</v>
      </c>
      <c r="AG612">
        <f t="shared" ca="1" si="180"/>
        <v>0</v>
      </c>
      <c r="AH612">
        <f t="shared" ca="1" si="181"/>
        <v>1</v>
      </c>
    </row>
    <row r="613" spans="15:34" x14ac:dyDescent="0.25">
      <c r="O613">
        <v>557</v>
      </c>
      <c r="P613" s="2">
        <f t="shared" si="182"/>
        <v>44220.166666665318</v>
      </c>
      <c r="Q613">
        <f t="shared" si="167"/>
        <v>24</v>
      </c>
      <c r="R613">
        <f t="shared" si="168"/>
        <v>1</v>
      </c>
      <c r="S613">
        <f t="shared" si="169"/>
        <v>3</v>
      </c>
      <c r="T613">
        <f t="shared" si="170"/>
        <v>4</v>
      </c>
      <c r="U613">
        <f t="shared" si="171"/>
        <v>0</v>
      </c>
      <c r="V613">
        <f t="shared" ca="1" si="172"/>
        <v>0.15479999999999999</v>
      </c>
      <c r="W613">
        <f>INDEX(Solarstrahlungsdaten!$B$13:$G$8772,Übersicht!O613,Übersicht!$E$10)</f>
        <v>0</v>
      </c>
      <c r="X613">
        <f t="shared" si="173"/>
        <v>0</v>
      </c>
      <c r="Y613">
        <f t="shared" ca="1" si="174"/>
        <v>0.15479999999999999</v>
      </c>
      <c r="Z613">
        <f t="shared" ca="1" si="175"/>
        <v>0</v>
      </c>
      <c r="AA613">
        <f t="shared" ca="1" si="176"/>
        <v>0</v>
      </c>
      <c r="AB613">
        <f t="shared" ca="1" si="177"/>
        <v>0</v>
      </c>
      <c r="AC613">
        <f t="shared" ca="1" si="183"/>
        <v>0</v>
      </c>
      <c r="AD613">
        <f t="shared" ca="1" si="166"/>
        <v>0.15479999999999999</v>
      </c>
      <c r="AE613">
        <f t="shared" ca="1" si="178"/>
        <v>0</v>
      </c>
      <c r="AF613">
        <f t="shared" ca="1" si="179"/>
        <v>0.15479999999999999</v>
      </c>
      <c r="AG613">
        <f t="shared" ca="1" si="180"/>
        <v>0</v>
      </c>
      <c r="AH613">
        <f t="shared" ca="1" si="181"/>
        <v>1</v>
      </c>
    </row>
    <row r="614" spans="15:34" x14ac:dyDescent="0.25">
      <c r="O614">
        <v>558</v>
      </c>
      <c r="P614" s="2">
        <f t="shared" si="182"/>
        <v>44220.208333331982</v>
      </c>
      <c r="Q614">
        <f t="shared" si="167"/>
        <v>24</v>
      </c>
      <c r="R614">
        <f t="shared" si="168"/>
        <v>1</v>
      </c>
      <c r="S614">
        <f t="shared" si="169"/>
        <v>3</v>
      </c>
      <c r="T614">
        <f t="shared" si="170"/>
        <v>5</v>
      </c>
      <c r="U614">
        <f t="shared" si="171"/>
        <v>0</v>
      </c>
      <c r="V614">
        <f t="shared" ca="1" si="172"/>
        <v>0.17169999999999999</v>
      </c>
      <c r="W614">
        <f>INDEX(Solarstrahlungsdaten!$B$13:$G$8772,Übersicht!O614,Übersicht!$E$10)</f>
        <v>0</v>
      </c>
      <c r="X614">
        <f t="shared" si="173"/>
        <v>0</v>
      </c>
      <c r="Y614">
        <f t="shared" ca="1" si="174"/>
        <v>0.17169999999999999</v>
      </c>
      <c r="Z614">
        <f t="shared" ca="1" si="175"/>
        <v>0</v>
      </c>
      <c r="AA614">
        <f t="shared" ca="1" si="176"/>
        <v>0</v>
      </c>
      <c r="AB614">
        <f t="shared" ca="1" si="177"/>
        <v>0</v>
      </c>
      <c r="AC614">
        <f t="shared" ca="1" si="183"/>
        <v>0</v>
      </c>
      <c r="AD614">
        <f t="shared" ca="1" si="166"/>
        <v>0.17169999999999999</v>
      </c>
      <c r="AE614">
        <f t="shared" ca="1" si="178"/>
        <v>0</v>
      </c>
      <c r="AF614">
        <f t="shared" ca="1" si="179"/>
        <v>0.17169999999999999</v>
      </c>
      <c r="AG614">
        <f t="shared" ca="1" si="180"/>
        <v>0</v>
      </c>
      <c r="AH614">
        <f t="shared" ca="1" si="181"/>
        <v>1</v>
      </c>
    </row>
    <row r="615" spans="15:34" x14ac:dyDescent="0.25">
      <c r="O615">
        <v>559</v>
      </c>
      <c r="P615" s="2">
        <f t="shared" si="182"/>
        <v>44220.249999998647</v>
      </c>
      <c r="Q615">
        <f t="shared" si="167"/>
        <v>24</v>
      </c>
      <c r="R615">
        <f t="shared" si="168"/>
        <v>1</v>
      </c>
      <c r="S615">
        <f t="shared" si="169"/>
        <v>3</v>
      </c>
      <c r="T615">
        <f t="shared" si="170"/>
        <v>6</v>
      </c>
      <c r="U615">
        <f t="shared" si="171"/>
        <v>0</v>
      </c>
      <c r="V615">
        <f t="shared" ca="1" si="172"/>
        <v>0.30460000000000004</v>
      </c>
      <c r="W615">
        <f>INDEX(Solarstrahlungsdaten!$B$13:$G$8772,Übersicht!O615,Übersicht!$E$10)</f>
        <v>0</v>
      </c>
      <c r="X615">
        <f t="shared" si="173"/>
        <v>0</v>
      </c>
      <c r="Y615">
        <f t="shared" ca="1" si="174"/>
        <v>0.30460000000000004</v>
      </c>
      <c r="Z615">
        <f t="shared" ca="1" si="175"/>
        <v>0</v>
      </c>
      <c r="AA615">
        <f t="shared" ca="1" si="176"/>
        <v>0</v>
      </c>
      <c r="AB615">
        <f t="shared" ca="1" si="177"/>
        <v>0</v>
      </c>
      <c r="AC615">
        <f t="shared" ca="1" si="183"/>
        <v>0</v>
      </c>
      <c r="AD615">
        <f t="shared" ca="1" si="166"/>
        <v>0.30460000000000004</v>
      </c>
      <c r="AE615">
        <f t="shared" ca="1" si="178"/>
        <v>0</v>
      </c>
      <c r="AF615">
        <f t="shared" ca="1" si="179"/>
        <v>0.30460000000000004</v>
      </c>
      <c r="AG615">
        <f t="shared" ca="1" si="180"/>
        <v>0</v>
      </c>
      <c r="AH615">
        <f t="shared" ca="1" si="181"/>
        <v>1</v>
      </c>
    </row>
    <row r="616" spans="15:34" x14ac:dyDescent="0.25">
      <c r="O616">
        <v>560</v>
      </c>
      <c r="P616" s="2">
        <f t="shared" si="182"/>
        <v>44220.291666665311</v>
      </c>
      <c r="Q616">
        <f t="shared" si="167"/>
        <v>24</v>
      </c>
      <c r="R616">
        <f t="shared" si="168"/>
        <v>1</v>
      </c>
      <c r="S616">
        <f t="shared" si="169"/>
        <v>3</v>
      </c>
      <c r="T616">
        <f t="shared" si="170"/>
        <v>7</v>
      </c>
      <c r="U616">
        <f t="shared" si="171"/>
        <v>0</v>
      </c>
      <c r="V616">
        <f t="shared" ca="1" si="172"/>
        <v>0.49430000000000002</v>
      </c>
      <c r="W616">
        <f>INDEX(Solarstrahlungsdaten!$B$13:$G$8772,Übersicht!O616,Übersicht!$E$10)</f>
        <v>0</v>
      </c>
      <c r="X616">
        <f t="shared" si="173"/>
        <v>0</v>
      </c>
      <c r="Y616">
        <f t="shared" ca="1" si="174"/>
        <v>0.49430000000000002</v>
      </c>
      <c r="Z616">
        <f t="shared" ca="1" si="175"/>
        <v>0</v>
      </c>
      <c r="AA616">
        <f t="shared" ca="1" si="176"/>
        <v>0</v>
      </c>
      <c r="AB616">
        <f t="shared" ca="1" si="177"/>
        <v>0</v>
      </c>
      <c r="AC616">
        <f t="shared" ca="1" si="183"/>
        <v>0</v>
      </c>
      <c r="AD616">
        <f t="shared" ca="1" si="166"/>
        <v>0.49430000000000002</v>
      </c>
      <c r="AE616">
        <f t="shared" ca="1" si="178"/>
        <v>0</v>
      </c>
      <c r="AF616">
        <f t="shared" ca="1" si="179"/>
        <v>0.49430000000000002</v>
      </c>
      <c r="AG616">
        <f t="shared" ca="1" si="180"/>
        <v>0</v>
      </c>
      <c r="AH616">
        <f t="shared" ca="1" si="181"/>
        <v>1</v>
      </c>
    </row>
    <row r="617" spans="15:34" x14ac:dyDescent="0.25">
      <c r="O617">
        <v>561</v>
      </c>
      <c r="P617" s="2">
        <f t="shared" si="182"/>
        <v>44220.333333331975</v>
      </c>
      <c r="Q617">
        <f t="shared" si="167"/>
        <v>24</v>
      </c>
      <c r="R617">
        <f t="shared" si="168"/>
        <v>1</v>
      </c>
      <c r="S617">
        <f t="shared" si="169"/>
        <v>3</v>
      </c>
      <c r="T617">
        <f t="shared" si="170"/>
        <v>8</v>
      </c>
      <c r="U617">
        <f t="shared" si="171"/>
        <v>0</v>
      </c>
      <c r="V617">
        <f t="shared" ca="1" si="172"/>
        <v>0.53810000000000002</v>
      </c>
      <c r="W617">
        <f>INDEX(Solarstrahlungsdaten!$B$13:$G$8772,Übersicht!O617,Übersicht!$E$10)</f>
        <v>44.644999999999996</v>
      </c>
      <c r="X617">
        <f t="shared" si="173"/>
        <v>0.15357879999999999</v>
      </c>
      <c r="Y617">
        <f t="shared" ca="1" si="174"/>
        <v>0.38452120000000001</v>
      </c>
      <c r="Z617">
        <f t="shared" ca="1" si="175"/>
        <v>0.15357879999999999</v>
      </c>
      <c r="AA617">
        <f t="shared" ca="1" si="176"/>
        <v>0</v>
      </c>
      <c r="AB617">
        <f t="shared" ca="1" si="177"/>
        <v>0</v>
      </c>
      <c r="AC617">
        <f t="shared" ca="1" si="183"/>
        <v>0</v>
      </c>
      <c r="AD617">
        <f t="shared" ca="1" si="166"/>
        <v>0.38452120000000001</v>
      </c>
      <c r="AE617">
        <f t="shared" ca="1" si="178"/>
        <v>0</v>
      </c>
      <c r="AF617">
        <f t="shared" ca="1" si="179"/>
        <v>0.38452120000000001</v>
      </c>
      <c r="AG617">
        <f t="shared" ca="1" si="180"/>
        <v>0</v>
      </c>
      <c r="AH617">
        <f t="shared" ca="1" si="181"/>
        <v>1</v>
      </c>
    </row>
    <row r="618" spans="15:34" x14ac:dyDescent="0.25">
      <c r="O618">
        <v>562</v>
      </c>
      <c r="P618" s="2">
        <f t="shared" si="182"/>
        <v>44220.374999998639</v>
      </c>
      <c r="Q618">
        <f t="shared" si="167"/>
        <v>24</v>
      </c>
      <c r="R618">
        <f t="shared" si="168"/>
        <v>1</v>
      </c>
      <c r="S618">
        <f t="shared" si="169"/>
        <v>3</v>
      </c>
      <c r="T618">
        <f t="shared" si="170"/>
        <v>9</v>
      </c>
      <c r="U618">
        <f t="shared" si="171"/>
        <v>0</v>
      </c>
      <c r="V618">
        <f t="shared" ca="1" si="172"/>
        <v>0.50449999999999995</v>
      </c>
      <c r="W618">
        <f>INDEX(Solarstrahlungsdaten!$B$13:$G$8772,Übersicht!O618,Übersicht!$E$10)</f>
        <v>19.440000000000001</v>
      </c>
      <c r="X618">
        <f t="shared" si="173"/>
        <v>6.6873600000000005E-2</v>
      </c>
      <c r="Y618">
        <f t="shared" ca="1" si="174"/>
        <v>0.43762639999999997</v>
      </c>
      <c r="Z618">
        <f t="shared" ca="1" si="175"/>
        <v>6.6873600000000005E-2</v>
      </c>
      <c r="AA618">
        <f t="shared" ca="1" si="176"/>
        <v>0</v>
      </c>
      <c r="AB618">
        <f t="shared" ca="1" si="177"/>
        <v>0</v>
      </c>
      <c r="AC618">
        <f t="shared" ca="1" si="183"/>
        <v>0</v>
      </c>
      <c r="AD618">
        <f t="shared" ca="1" si="166"/>
        <v>0.43762639999999997</v>
      </c>
      <c r="AE618">
        <f t="shared" ca="1" si="178"/>
        <v>0</v>
      </c>
      <c r="AF618">
        <f t="shared" ca="1" si="179"/>
        <v>0.43762639999999997</v>
      </c>
      <c r="AG618">
        <f t="shared" ca="1" si="180"/>
        <v>0</v>
      </c>
      <c r="AH618">
        <f t="shared" ca="1" si="181"/>
        <v>1</v>
      </c>
    </row>
    <row r="619" spans="15:34" x14ac:dyDescent="0.25">
      <c r="O619">
        <v>563</v>
      </c>
      <c r="P619" s="2">
        <f t="shared" si="182"/>
        <v>44220.416666665304</v>
      </c>
      <c r="Q619">
        <f t="shared" si="167"/>
        <v>24</v>
      </c>
      <c r="R619">
        <f t="shared" si="168"/>
        <v>1</v>
      </c>
      <c r="S619">
        <f t="shared" si="169"/>
        <v>3</v>
      </c>
      <c r="T619">
        <f t="shared" si="170"/>
        <v>10</v>
      </c>
      <c r="U619">
        <f t="shared" si="171"/>
        <v>0</v>
      </c>
      <c r="V619">
        <f t="shared" ca="1" si="172"/>
        <v>0.46820000000000001</v>
      </c>
      <c r="W619">
        <f>INDEX(Solarstrahlungsdaten!$B$13:$G$8772,Übersicht!O619,Übersicht!$E$10)</f>
        <v>11.77</v>
      </c>
      <c r="X619">
        <f t="shared" si="173"/>
        <v>4.0488799999999998E-2</v>
      </c>
      <c r="Y619">
        <f t="shared" ca="1" si="174"/>
        <v>0.42771120000000001</v>
      </c>
      <c r="Z619">
        <f t="shared" ca="1" si="175"/>
        <v>4.0488799999999998E-2</v>
      </c>
      <c r="AA619">
        <f t="shared" ca="1" si="176"/>
        <v>0</v>
      </c>
      <c r="AB619">
        <f t="shared" ca="1" si="177"/>
        <v>0</v>
      </c>
      <c r="AC619">
        <f t="shared" ca="1" si="183"/>
        <v>0</v>
      </c>
      <c r="AD619">
        <f t="shared" ca="1" si="166"/>
        <v>0.42771120000000001</v>
      </c>
      <c r="AE619">
        <f t="shared" ca="1" si="178"/>
        <v>0</v>
      </c>
      <c r="AF619">
        <f t="shared" ca="1" si="179"/>
        <v>0.42771120000000001</v>
      </c>
      <c r="AG619">
        <f t="shared" ca="1" si="180"/>
        <v>0</v>
      </c>
      <c r="AH619">
        <f t="shared" ca="1" si="181"/>
        <v>1</v>
      </c>
    </row>
    <row r="620" spans="15:34" x14ac:dyDescent="0.25">
      <c r="O620">
        <v>564</v>
      </c>
      <c r="P620" s="2">
        <f t="shared" si="182"/>
        <v>44220.458333331968</v>
      </c>
      <c r="Q620">
        <f t="shared" si="167"/>
        <v>24</v>
      </c>
      <c r="R620">
        <f t="shared" si="168"/>
        <v>1</v>
      </c>
      <c r="S620">
        <f t="shared" si="169"/>
        <v>3</v>
      </c>
      <c r="T620">
        <f t="shared" si="170"/>
        <v>11</v>
      </c>
      <c r="U620">
        <f t="shared" si="171"/>
        <v>0</v>
      </c>
      <c r="V620">
        <f t="shared" ca="1" si="172"/>
        <v>0.46750000000000003</v>
      </c>
      <c r="W620">
        <f>INDEX(Solarstrahlungsdaten!$B$13:$G$8772,Übersicht!O620,Übersicht!$E$10)</f>
        <v>36.869999999999997</v>
      </c>
      <c r="X620">
        <f t="shared" si="173"/>
        <v>0.1268328</v>
      </c>
      <c r="Y620">
        <f t="shared" ca="1" si="174"/>
        <v>0.34066720000000006</v>
      </c>
      <c r="Z620">
        <f t="shared" ca="1" si="175"/>
        <v>0.1268328</v>
      </c>
      <c r="AA620">
        <f t="shared" ca="1" si="176"/>
        <v>0</v>
      </c>
      <c r="AB620">
        <f t="shared" ca="1" si="177"/>
        <v>0</v>
      </c>
      <c r="AC620">
        <f t="shared" ca="1" si="183"/>
        <v>0</v>
      </c>
      <c r="AD620">
        <f t="shared" ca="1" si="166"/>
        <v>0.34066720000000006</v>
      </c>
      <c r="AE620">
        <f t="shared" ca="1" si="178"/>
        <v>0</v>
      </c>
      <c r="AF620">
        <f t="shared" ca="1" si="179"/>
        <v>0.34066720000000006</v>
      </c>
      <c r="AG620">
        <f t="shared" ca="1" si="180"/>
        <v>0</v>
      </c>
      <c r="AH620">
        <f t="shared" ca="1" si="181"/>
        <v>1</v>
      </c>
    </row>
    <row r="621" spans="15:34" x14ac:dyDescent="0.25">
      <c r="O621">
        <v>565</v>
      </c>
      <c r="P621" s="2">
        <f t="shared" si="182"/>
        <v>44220.499999998632</v>
      </c>
      <c r="Q621">
        <f t="shared" si="167"/>
        <v>24</v>
      </c>
      <c r="R621">
        <f t="shared" si="168"/>
        <v>1</v>
      </c>
      <c r="S621">
        <f t="shared" si="169"/>
        <v>3</v>
      </c>
      <c r="T621">
        <f t="shared" si="170"/>
        <v>12</v>
      </c>
      <c r="U621">
        <f t="shared" si="171"/>
        <v>0</v>
      </c>
      <c r="V621">
        <f t="shared" ca="1" si="172"/>
        <v>0.50949999999999995</v>
      </c>
      <c r="W621">
        <f>INDEX(Solarstrahlungsdaten!$B$13:$G$8772,Übersicht!O621,Übersicht!$E$10)</f>
        <v>60.32</v>
      </c>
      <c r="X621">
        <f t="shared" si="173"/>
        <v>0.20750079999999999</v>
      </c>
      <c r="Y621">
        <f t="shared" ca="1" si="174"/>
        <v>0.30199919999999997</v>
      </c>
      <c r="Z621">
        <f t="shared" ca="1" si="175"/>
        <v>0.20750079999999999</v>
      </c>
      <c r="AA621">
        <f t="shared" ca="1" si="176"/>
        <v>0</v>
      </c>
      <c r="AB621">
        <f t="shared" ca="1" si="177"/>
        <v>0</v>
      </c>
      <c r="AC621">
        <f t="shared" ca="1" si="183"/>
        <v>0</v>
      </c>
      <c r="AD621">
        <f t="shared" ca="1" si="166"/>
        <v>0.30199919999999997</v>
      </c>
      <c r="AE621">
        <f t="shared" ca="1" si="178"/>
        <v>0</v>
      </c>
      <c r="AF621">
        <f t="shared" ca="1" si="179"/>
        <v>0.30199919999999997</v>
      </c>
      <c r="AG621">
        <f t="shared" ca="1" si="180"/>
        <v>0</v>
      </c>
      <c r="AH621">
        <f t="shared" ca="1" si="181"/>
        <v>1</v>
      </c>
    </row>
    <row r="622" spans="15:34" x14ac:dyDescent="0.25">
      <c r="O622">
        <v>566</v>
      </c>
      <c r="P622" s="2">
        <f t="shared" si="182"/>
        <v>44220.541666665296</v>
      </c>
      <c r="Q622">
        <f t="shared" si="167"/>
        <v>24</v>
      </c>
      <c r="R622">
        <f t="shared" si="168"/>
        <v>1</v>
      </c>
      <c r="S622">
        <f t="shared" si="169"/>
        <v>3</v>
      </c>
      <c r="T622">
        <f t="shared" si="170"/>
        <v>13</v>
      </c>
      <c r="U622">
        <f t="shared" si="171"/>
        <v>0</v>
      </c>
      <c r="V622">
        <f t="shared" ca="1" si="172"/>
        <v>0.52870000000000006</v>
      </c>
      <c r="W622">
        <f>INDEX(Solarstrahlungsdaten!$B$13:$G$8772,Übersicht!O622,Übersicht!$E$10)</f>
        <v>46.48</v>
      </c>
      <c r="X622">
        <f t="shared" si="173"/>
        <v>0.15989119999999998</v>
      </c>
      <c r="Y622">
        <f t="shared" ca="1" si="174"/>
        <v>0.36880880000000005</v>
      </c>
      <c r="Z622">
        <f t="shared" ca="1" si="175"/>
        <v>0.15989119999999998</v>
      </c>
      <c r="AA622">
        <f t="shared" ca="1" si="176"/>
        <v>0</v>
      </c>
      <c r="AB622">
        <f t="shared" ca="1" si="177"/>
        <v>0</v>
      </c>
      <c r="AC622">
        <f t="shared" ca="1" si="183"/>
        <v>0</v>
      </c>
      <c r="AD622">
        <f t="shared" ca="1" si="166"/>
        <v>0.36880880000000005</v>
      </c>
      <c r="AE622">
        <f t="shared" ca="1" si="178"/>
        <v>0</v>
      </c>
      <c r="AF622">
        <f t="shared" ca="1" si="179"/>
        <v>0.36880880000000005</v>
      </c>
      <c r="AG622">
        <f t="shared" ca="1" si="180"/>
        <v>0</v>
      </c>
      <c r="AH622">
        <f t="shared" ca="1" si="181"/>
        <v>1</v>
      </c>
    </row>
    <row r="623" spans="15:34" x14ac:dyDescent="0.25">
      <c r="O623">
        <v>567</v>
      </c>
      <c r="P623" s="2">
        <f t="shared" si="182"/>
        <v>44220.583333331961</v>
      </c>
      <c r="Q623">
        <f t="shared" si="167"/>
        <v>24</v>
      </c>
      <c r="R623">
        <f t="shared" si="168"/>
        <v>1</v>
      </c>
      <c r="S623">
        <f t="shared" si="169"/>
        <v>3</v>
      </c>
      <c r="T623">
        <f t="shared" si="170"/>
        <v>14</v>
      </c>
      <c r="U623">
        <f t="shared" si="171"/>
        <v>0</v>
      </c>
      <c r="V623">
        <f t="shared" ca="1" si="172"/>
        <v>0.47470000000000001</v>
      </c>
      <c r="W623">
        <f>INDEX(Solarstrahlungsdaten!$B$13:$G$8772,Übersicht!O623,Übersicht!$E$10)</f>
        <v>43.43</v>
      </c>
      <c r="X623">
        <f t="shared" si="173"/>
        <v>0.14939919999999998</v>
      </c>
      <c r="Y623">
        <f t="shared" ca="1" si="174"/>
        <v>0.32530080000000006</v>
      </c>
      <c r="Z623">
        <f t="shared" ca="1" si="175"/>
        <v>0.14939919999999998</v>
      </c>
      <c r="AA623">
        <f t="shared" ca="1" si="176"/>
        <v>0</v>
      </c>
      <c r="AB623">
        <f t="shared" ca="1" si="177"/>
        <v>0</v>
      </c>
      <c r="AC623">
        <f t="shared" ca="1" si="183"/>
        <v>0</v>
      </c>
      <c r="AD623">
        <f t="shared" ca="1" si="166"/>
        <v>0.32530080000000006</v>
      </c>
      <c r="AE623">
        <f t="shared" ca="1" si="178"/>
        <v>0</v>
      </c>
      <c r="AF623">
        <f t="shared" ca="1" si="179"/>
        <v>0.32530080000000006</v>
      </c>
      <c r="AG623">
        <f t="shared" ca="1" si="180"/>
        <v>0</v>
      </c>
      <c r="AH623">
        <f t="shared" ca="1" si="181"/>
        <v>1</v>
      </c>
    </row>
    <row r="624" spans="15:34" x14ac:dyDescent="0.25">
      <c r="O624">
        <v>568</v>
      </c>
      <c r="P624" s="2">
        <f t="shared" si="182"/>
        <v>44220.624999998625</v>
      </c>
      <c r="Q624">
        <f t="shared" si="167"/>
        <v>24</v>
      </c>
      <c r="R624">
        <f t="shared" si="168"/>
        <v>1</v>
      </c>
      <c r="S624">
        <f t="shared" si="169"/>
        <v>3</v>
      </c>
      <c r="T624">
        <f t="shared" si="170"/>
        <v>15</v>
      </c>
      <c r="U624">
        <f t="shared" si="171"/>
        <v>0</v>
      </c>
      <c r="V624">
        <f t="shared" ca="1" si="172"/>
        <v>0.42760000000000004</v>
      </c>
      <c r="W624">
        <f>INDEX(Solarstrahlungsdaten!$B$13:$G$8772,Übersicht!O624,Übersicht!$E$10)</f>
        <v>40.97</v>
      </c>
      <c r="X624">
        <f t="shared" si="173"/>
        <v>0.1409368</v>
      </c>
      <c r="Y624">
        <f t="shared" ca="1" si="174"/>
        <v>0.28666320000000001</v>
      </c>
      <c r="Z624">
        <f t="shared" ca="1" si="175"/>
        <v>0.1409368</v>
      </c>
      <c r="AA624">
        <f t="shared" ca="1" si="176"/>
        <v>0</v>
      </c>
      <c r="AB624">
        <f t="shared" ca="1" si="177"/>
        <v>0</v>
      </c>
      <c r="AC624">
        <f t="shared" ca="1" si="183"/>
        <v>0</v>
      </c>
      <c r="AD624">
        <f t="shared" ca="1" si="166"/>
        <v>0.28666320000000001</v>
      </c>
      <c r="AE624">
        <f t="shared" ca="1" si="178"/>
        <v>0</v>
      </c>
      <c r="AF624">
        <f t="shared" ca="1" si="179"/>
        <v>0.28666320000000001</v>
      </c>
      <c r="AG624">
        <f t="shared" ca="1" si="180"/>
        <v>0</v>
      </c>
      <c r="AH624">
        <f t="shared" ca="1" si="181"/>
        <v>1</v>
      </c>
    </row>
    <row r="625" spans="15:34" x14ac:dyDescent="0.25">
      <c r="O625">
        <v>569</v>
      </c>
      <c r="P625" s="2">
        <f t="shared" si="182"/>
        <v>44220.666666665289</v>
      </c>
      <c r="Q625">
        <f t="shared" si="167"/>
        <v>24</v>
      </c>
      <c r="R625">
        <f t="shared" si="168"/>
        <v>1</v>
      </c>
      <c r="S625">
        <f t="shared" si="169"/>
        <v>3</v>
      </c>
      <c r="T625">
        <f t="shared" si="170"/>
        <v>16</v>
      </c>
      <c r="U625">
        <f t="shared" si="171"/>
        <v>0</v>
      </c>
      <c r="V625">
        <f t="shared" ca="1" si="172"/>
        <v>0.41339999999999999</v>
      </c>
      <c r="W625">
        <f>INDEX(Solarstrahlungsdaten!$B$13:$G$8772,Übersicht!O625,Übersicht!$E$10)</f>
        <v>0</v>
      </c>
      <c r="X625">
        <f t="shared" si="173"/>
        <v>0</v>
      </c>
      <c r="Y625">
        <f t="shared" ca="1" si="174"/>
        <v>0.41339999999999999</v>
      </c>
      <c r="Z625">
        <f t="shared" ca="1" si="175"/>
        <v>0</v>
      </c>
      <c r="AA625">
        <f t="shared" ca="1" si="176"/>
        <v>0</v>
      </c>
      <c r="AB625">
        <f t="shared" ca="1" si="177"/>
        <v>0</v>
      </c>
      <c r="AC625">
        <f t="shared" ca="1" si="183"/>
        <v>0</v>
      </c>
      <c r="AD625">
        <f t="shared" ca="1" si="166"/>
        <v>0.41339999999999999</v>
      </c>
      <c r="AE625">
        <f t="shared" ca="1" si="178"/>
        <v>0</v>
      </c>
      <c r="AF625">
        <f t="shared" ca="1" si="179"/>
        <v>0.41339999999999999</v>
      </c>
      <c r="AG625">
        <f t="shared" ca="1" si="180"/>
        <v>0</v>
      </c>
      <c r="AH625">
        <f t="shared" ca="1" si="181"/>
        <v>1</v>
      </c>
    </row>
    <row r="626" spans="15:34" x14ac:dyDescent="0.25">
      <c r="O626">
        <v>570</v>
      </c>
      <c r="P626" s="2">
        <f t="shared" si="182"/>
        <v>44220.708333331953</v>
      </c>
      <c r="Q626">
        <f t="shared" si="167"/>
        <v>24</v>
      </c>
      <c r="R626">
        <f t="shared" si="168"/>
        <v>1</v>
      </c>
      <c r="S626">
        <f t="shared" si="169"/>
        <v>3</v>
      </c>
      <c r="T626">
        <f t="shared" si="170"/>
        <v>17</v>
      </c>
      <c r="U626">
        <f t="shared" si="171"/>
        <v>0</v>
      </c>
      <c r="V626">
        <f t="shared" ca="1" si="172"/>
        <v>0.48220000000000007</v>
      </c>
      <c r="W626">
        <f>INDEX(Solarstrahlungsdaten!$B$13:$G$8772,Übersicht!O626,Übersicht!$E$10)</f>
        <v>0</v>
      </c>
      <c r="X626">
        <f t="shared" si="173"/>
        <v>0</v>
      </c>
      <c r="Y626">
        <f t="shared" ca="1" si="174"/>
        <v>0.48220000000000007</v>
      </c>
      <c r="Z626">
        <f t="shared" ca="1" si="175"/>
        <v>0</v>
      </c>
      <c r="AA626">
        <f t="shared" ca="1" si="176"/>
        <v>0</v>
      </c>
      <c r="AB626">
        <f t="shared" ca="1" si="177"/>
        <v>0</v>
      </c>
      <c r="AC626">
        <f t="shared" ca="1" si="183"/>
        <v>0</v>
      </c>
      <c r="AD626">
        <f t="shared" ca="1" si="166"/>
        <v>0.48220000000000007</v>
      </c>
      <c r="AE626">
        <f t="shared" ca="1" si="178"/>
        <v>0</v>
      </c>
      <c r="AF626">
        <f t="shared" ca="1" si="179"/>
        <v>0.48220000000000007</v>
      </c>
      <c r="AG626">
        <f t="shared" ca="1" si="180"/>
        <v>0</v>
      </c>
      <c r="AH626">
        <f t="shared" ca="1" si="181"/>
        <v>1</v>
      </c>
    </row>
    <row r="627" spans="15:34" x14ac:dyDescent="0.25">
      <c r="O627">
        <v>571</v>
      </c>
      <c r="P627" s="2">
        <f t="shared" si="182"/>
        <v>44220.749999998618</v>
      </c>
      <c r="Q627">
        <f t="shared" si="167"/>
        <v>24</v>
      </c>
      <c r="R627">
        <f t="shared" si="168"/>
        <v>1</v>
      </c>
      <c r="S627">
        <f t="shared" si="169"/>
        <v>3</v>
      </c>
      <c r="T627">
        <f t="shared" si="170"/>
        <v>18</v>
      </c>
      <c r="U627">
        <f t="shared" si="171"/>
        <v>0</v>
      </c>
      <c r="V627">
        <f t="shared" ca="1" si="172"/>
        <v>0.62809999999999999</v>
      </c>
      <c r="W627">
        <f>INDEX(Solarstrahlungsdaten!$B$13:$G$8772,Übersicht!O627,Übersicht!$E$10)</f>
        <v>0</v>
      </c>
      <c r="X627">
        <f t="shared" si="173"/>
        <v>0</v>
      </c>
      <c r="Y627">
        <f t="shared" ca="1" si="174"/>
        <v>0.62809999999999999</v>
      </c>
      <c r="Z627">
        <f t="shared" ca="1" si="175"/>
        <v>0</v>
      </c>
      <c r="AA627">
        <f t="shared" ca="1" si="176"/>
        <v>0</v>
      </c>
      <c r="AB627">
        <f t="shared" ca="1" si="177"/>
        <v>0</v>
      </c>
      <c r="AC627">
        <f t="shared" ca="1" si="183"/>
        <v>0</v>
      </c>
      <c r="AD627">
        <f t="shared" ca="1" si="166"/>
        <v>0.62809999999999999</v>
      </c>
      <c r="AE627">
        <f t="shared" ca="1" si="178"/>
        <v>0</v>
      </c>
      <c r="AF627">
        <f t="shared" ca="1" si="179"/>
        <v>0.62809999999999999</v>
      </c>
      <c r="AG627">
        <f t="shared" ca="1" si="180"/>
        <v>0</v>
      </c>
      <c r="AH627">
        <f t="shared" ca="1" si="181"/>
        <v>1</v>
      </c>
    </row>
    <row r="628" spans="15:34" x14ac:dyDescent="0.25">
      <c r="O628">
        <v>572</v>
      </c>
      <c r="P628" s="2">
        <f t="shared" si="182"/>
        <v>44220.791666665282</v>
      </c>
      <c r="Q628">
        <f t="shared" si="167"/>
        <v>24</v>
      </c>
      <c r="R628">
        <f t="shared" si="168"/>
        <v>1</v>
      </c>
      <c r="S628">
        <f t="shared" si="169"/>
        <v>3</v>
      </c>
      <c r="T628">
        <f t="shared" si="170"/>
        <v>19</v>
      </c>
      <c r="U628">
        <f t="shared" si="171"/>
        <v>0</v>
      </c>
      <c r="V628">
        <f t="shared" ca="1" si="172"/>
        <v>0.74069999999999991</v>
      </c>
      <c r="W628">
        <f>INDEX(Solarstrahlungsdaten!$B$13:$G$8772,Übersicht!O628,Übersicht!$E$10)</f>
        <v>0</v>
      </c>
      <c r="X628">
        <f t="shared" si="173"/>
        <v>0</v>
      </c>
      <c r="Y628">
        <f t="shared" ca="1" si="174"/>
        <v>0.74069999999999991</v>
      </c>
      <c r="Z628">
        <f t="shared" ca="1" si="175"/>
        <v>0</v>
      </c>
      <c r="AA628">
        <f t="shared" ca="1" si="176"/>
        <v>0</v>
      </c>
      <c r="AB628">
        <f t="shared" ca="1" si="177"/>
        <v>0</v>
      </c>
      <c r="AC628">
        <f t="shared" ca="1" si="183"/>
        <v>0</v>
      </c>
      <c r="AD628">
        <f t="shared" ca="1" si="166"/>
        <v>0.74069999999999991</v>
      </c>
      <c r="AE628">
        <f t="shared" ca="1" si="178"/>
        <v>0</v>
      </c>
      <c r="AF628">
        <f t="shared" ca="1" si="179"/>
        <v>0.74069999999999991</v>
      </c>
      <c r="AG628">
        <f t="shared" ca="1" si="180"/>
        <v>0</v>
      </c>
      <c r="AH628">
        <f t="shared" ca="1" si="181"/>
        <v>1</v>
      </c>
    </row>
    <row r="629" spans="15:34" x14ac:dyDescent="0.25">
      <c r="O629">
        <v>573</v>
      </c>
      <c r="P629" s="2">
        <f t="shared" si="182"/>
        <v>44220.833333331946</v>
      </c>
      <c r="Q629">
        <f t="shared" si="167"/>
        <v>24</v>
      </c>
      <c r="R629">
        <f t="shared" si="168"/>
        <v>1</v>
      </c>
      <c r="S629">
        <f t="shared" si="169"/>
        <v>3</v>
      </c>
      <c r="T629">
        <f t="shared" si="170"/>
        <v>20</v>
      </c>
      <c r="U629">
        <f t="shared" si="171"/>
        <v>0</v>
      </c>
      <c r="V629">
        <f t="shared" ca="1" si="172"/>
        <v>0.70369999999999988</v>
      </c>
      <c r="W629">
        <f>INDEX(Solarstrahlungsdaten!$B$13:$G$8772,Übersicht!O629,Übersicht!$E$10)</f>
        <v>0</v>
      </c>
      <c r="X629">
        <f t="shared" si="173"/>
        <v>0</v>
      </c>
      <c r="Y629">
        <f t="shared" ca="1" si="174"/>
        <v>0.70369999999999988</v>
      </c>
      <c r="Z629">
        <f t="shared" ca="1" si="175"/>
        <v>0</v>
      </c>
      <c r="AA629">
        <f t="shared" ca="1" si="176"/>
        <v>0</v>
      </c>
      <c r="AB629">
        <f t="shared" ca="1" si="177"/>
        <v>0</v>
      </c>
      <c r="AC629">
        <f t="shared" ca="1" si="183"/>
        <v>0</v>
      </c>
      <c r="AD629">
        <f t="shared" ca="1" si="166"/>
        <v>0.70369999999999988</v>
      </c>
      <c r="AE629">
        <f t="shared" ca="1" si="178"/>
        <v>0</v>
      </c>
      <c r="AF629">
        <f t="shared" ca="1" si="179"/>
        <v>0.70369999999999988</v>
      </c>
      <c r="AG629">
        <f t="shared" ca="1" si="180"/>
        <v>0</v>
      </c>
      <c r="AH629">
        <f t="shared" ca="1" si="181"/>
        <v>1</v>
      </c>
    </row>
    <row r="630" spans="15:34" x14ac:dyDescent="0.25">
      <c r="O630">
        <v>574</v>
      </c>
      <c r="P630" s="2">
        <f t="shared" si="182"/>
        <v>44220.87499999861</v>
      </c>
      <c r="Q630">
        <f t="shared" si="167"/>
        <v>24</v>
      </c>
      <c r="R630">
        <f t="shared" si="168"/>
        <v>1</v>
      </c>
      <c r="S630">
        <f t="shared" si="169"/>
        <v>3</v>
      </c>
      <c r="T630">
        <f t="shared" si="170"/>
        <v>21</v>
      </c>
      <c r="U630">
        <f t="shared" si="171"/>
        <v>0</v>
      </c>
      <c r="V630">
        <f t="shared" ca="1" si="172"/>
        <v>0.58629999999999993</v>
      </c>
      <c r="W630">
        <f>INDEX(Solarstrahlungsdaten!$B$13:$G$8772,Übersicht!O630,Übersicht!$E$10)</f>
        <v>0</v>
      </c>
      <c r="X630">
        <f t="shared" si="173"/>
        <v>0</v>
      </c>
      <c r="Y630">
        <f t="shared" ca="1" si="174"/>
        <v>0.58629999999999993</v>
      </c>
      <c r="Z630">
        <f t="shared" ca="1" si="175"/>
        <v>0</v>
      </c>
      <c r="AA630">
        <f t="shared" ca="1" si="176"/>
        <v>0</v>
      </c>
      <c r="AB630">
        <f t="shared" ca="1" si="177"/>
        <v>0</v>
      </c>
      <c r="AC630">
        <f t="shared" ca="1" si="183"/>
        <v>0</v>
      </c>
      <c r="AD630">
        <f t="shared" ca="1" si="166"/>
        <v>0.58629999999999993</v>
      </c>
      <c r="AE630">
        <f t="shared" ca="1" si="178"/>
        <v>0</v>
      </c>
      <c r="AF630">
        <f t="shared" ca="1" si="179"/>
        <v>0.58629999999999993</v>
      </c>
      <c r="AG630">
        <f t="shared" ca="1" si="180"/>
        <v>0</v>
      </c>
      <c r="AH630">
        <f t="shared" ca="1" si="181"/>
        <v>1</v>
      </c>
    </row>
    <row r="631" spans="15:34" x14ac:dyDescent="0.25">
      <c r="O631">
        <v>575</v>
      </c>
      <c r="P631" s="2">
        <f t="shared" si="182"/>
        <v>44220.916666665275</v>
      </c>
      <c r="Q631">
        <f t="shared" si="167"/>
        <v>24</v>
      </c>
      <c r="R631">
        <f t="shared" si="168"/>
        <v>1</v>
      </c>
      <c r="S631">
        <f t="shared" si="169"/>
        <v>3</v>
      </c>
      <c r="T631">
        <f t="shared" si="170"/>
        <v>22</v>
      </c>
      <c r="U631">
        <f t="shared" si="171"/>
        <v>0</v>
      </c>
      <c r="V631">
        <f t="shared" ca="1" si="172"/>
        <v>0.49419999999999997</v>
      </c>
      <c r="W631">
        <f>INDEX(Solarstrahlungsdaten!$B$13:$G$8772,Übersicht!O631,Übersicht!$E$10)</f>
        <v>0</v>
      </c>
      <c r="X631">
        <f t="shared" si="173"/>
        <v>0</v>
      </c>
      <c r="Y631">
        <f t="shared" ca="1" si="174"/>
        <v>0.49419999999999997</v>
      </c>
      <c r="Z631">
        <f t="shared" ca="1" si="175"/>
        <v>0</v>
      </c>
      <c r="AA631">
        <f t="shared" ca="1" si="176"/>
        <v>0</v>
      </c>
      <c r="AB631">
        <f t="shared" ca="1" si="177"/>
        <v>0</v>
      </c>
      <c r="AC631">
        <f t="shared" ca="1" si="183"/>
        <v>0</v>
      </c>
      <c r="AD631">
        <f t="shared" ca="1" si="166"/>
        <v>0.49419999999999997</v>
      </c>
      <c r="AE631">
        <f t="shared" ca="1" si="178"/>
        <v>0</v>
      </c>
      <c r="AF631">
        <f t="shared" ca="1" si="179"/>
        <v>0.49419999999999997</v>
      </c>
      <c r="AG631">
        <f t="shared" ca="1" si="180"/>
        <v>0</v>
      </c>
      <c r="AH631">
        <f t="shared" ca="1" si="181"/>
        <v>1</v>
      </c>
    </row>
    <row r="632" spans="15:34" x14ac:dyDescent="0.25">
      <c r="O632">
        <v>576</v>
      </c>
      <c r="P632" s="2">
        <f t="shared" si="182"/>
        <v>44220.958333331939</v>
      </c>
      <c r="Q632">
        <f t="shared" si="167"/>
        <v>24</v>
      </c>
      <c r="R632">
        <f t="shared" si="168"/>
        <v>1</v>
      </c>
      <c r="S632">
        <f t="shared" si="169"/>
        <v>3</v>
      </c>
      <c r="T632">
        <f t="shared" si="170"/>
        <v>23</v>
      </c>
      <c r="U632">
        <f t="shared" si="171"/>
        <v>0</v>
      </c>
      <c r="V632">
        <f t="shared" ca="1" si="172"/>
        <v>0.37639999999999996</v>
      </c>
      <c r="W632">
        <f>INDEX(Solarstrahlungsdaten!$B$13:$G$8772,Übersicht!O632,Übersicht!$E$10)</f>
        <v>0</v>
      </c>
      <c r="X632">
        <f t="shared" si="173"/>
        <v>0</v>
      </c>
      <c r="Y632">
        <f t="shared" ca="1" si="174"/>
        <v>0.37639999999999996</v>
      </c>
      <c r="Z632">
        <f t="shared" ca="1" si="175"/>
        <v>0</v>
      </c>
      <c r="AA632">
        <f t="shared" ca="1" si="176"/>
        <v>0</v>
      </c>
      <c r="AB632">
        <f t="shared" ca="1" si="177"/>
        <v>0</v>
      </c>
      <c r="AC632">
        <f t="shared" ca="1" si="183"/>
        <v>0</v>
      </c>
      <c r="AD632">
        <f t="shared" ca="1" si="166"/>
        <v>0.37639999999999996</v>
      </c>
      <c r="AE632">
        <f t="shared" ca="1" si="178"/>
        <v>0</v>
      </c>
      <c r="AF632">
        <f t="shared" ca="1" si="179"/>
        <v>0.37639999999999996</v>
      </c>
      <c r="AG632">
        <f t="shared" ca="1" si="180"/>
        <v>0</v>
      </c>
      <c r="AH632">
        <f t="shared" ca="1" si="181"/>
        <v>1</v>
      </c>
    </row>
    <row r="633" spans="15:34" x14ac:dyDescent="0.25">
      <c r="O633">
        <v>577</v>
      </c>
      <c r="P633" s="2">
        <f t="shared" si="182"/>
        <v>44220.999999998603</v>
      </c>
      <c r="Q633">
        <f t="shared" si="167"/>
        <v>25</v>
      </c>
      <c r="R633">
        <f t="shared" si="168"/>
        <v>1</v>
      </c>
      <c r="S633">
        <f t="shared" si="169"/>
        <v>3</v>
      </c>
      <c r="T633">
        <f t="shared" si="170"/>
        <v>0</v>
      </c>
      <c r="U633">
        <f t="shared" si="171"/>
        <v>0</v>
      </c>
      <c r="V633">
        <f t="shared" ca="1" si="172"/>
        <v>0.25819999999999999</v>
      </c>
      <c r="W633">
        <f>INDEX(Solarstrahlungsdaten!$B$13:$G$8772,Übersicht!O633,Übersicht!$E$10)</f>
        <v>0</v>
      </c>
      <c r="X633">
        <f t="shared" si="173"/>
        <v>0</v>
      </c>
      <c r="Y633">
        <f t="shared" ca="1" si="174"/>
        <v>0.25819999999999999</v>
      </c>
      <c r="Z633">
        <f t="shared" ca="1" si="175"/>
        <v>0</v>
      </c>
      <c r="AA633">
        <f t="shared" ca="1" si="176"/>
        <v>0</v>
      </c>
      <c r="AB633">
        <f t="shared" ca="1" si="177"/>
        <v>0</v>
      </c>
      <c r="AC633">
        <f t="shared" ca="1" si="183"/>
        <v>0</v>
      </c>
      <c r="AD633">
        <f t="shared" ref="AD633:AD696" ca="1" si="184">Y633+AA633-AB633</f>
        <v>0.25819999999999999</v>
      </c>
      <c r="AE633">
        <f t="shared" ca="1" si="178"/>
        <v>0</v>
      </c>
      <c r="AF633">
        <f t="shared" ca="1" si="179"/>
        <v>0.25819999999999999</v>
      </c>
      <c r="AG633">
        <f t="shared" ca="1" si="180"/>
        <v>0</v>
      </c>
      <c r="AH633">
        <f t="shared" ca="1" si="181"/>
        <v>1</v>
      </c>
    </row>
    <row r="634" spans="15:34" x14ac:dyDescent="0.25">
      <c r="O634">
        <v>578</v>
      </c>
      <c r="P634" s="2">
        <f t="shared" si="182"/>
        <v>44221.041666665267</v>
      </c>
      <c r="Q634">
        <f t="shared" ref="Q634:Q697" si="185">DAY(P634)</f>
        <v>25</v>
      </c>
      <c r="R634">
        <f t="shared" ref="R634:R697" si="186">MONTH(P634)</f>
        <v>1</v>
      </c>
      <c r="S634">
        <f t="shared" ref="S634:S697" si="187">IF(WEEKDAY(P634)=6,1,IF(WEEKDAY(P634)=7,2,3))</f>
        <v>3</v>
      </c>
      <c r="T634">
        <f t="shared" ref="T634:T697" si="188">HOUR(P634)</f>
        <v>1</v>
      </c>
      <c r="U634">
        <f t="shared" ref="U634:U697" si="189">IF(AND(P634&gt;DATE(2021,5,14),P634&lt;DATE(2021,9,15)),1,IF(AND(P634&gt;DATE(2021,3,20),P634&lt;DATE(2021,11,1)),2,0))</f>
        <v>0</v>
      </c>
      <c r="V634">
        <f t="shared" ref="V634:V697" ca="1" si="190">INDEX($D$57:$L$80,1+T634,S634+U634*3)</f>
        <v>0.18159999999999998</v>
      </c>
      <c r="W634">
        <f>INDEX(Solarstrahlungsdaten!$B$13:$G$8772,Übersicht!O634,Übersicht!$E$10)</f>
        <v>0</v>
      </c>
      <c r="X634">
        <f t="shared" ref="X634:X697" si="191">IF(W634*$D$9/1000*(1-$D$41)&gt;$D$9*$D$42,$D$9*$D$42,W634*$D$9/1000*(1-$D$41))</f>
        <v>0</v>
      </c>
      <c r="Y634">
        <f t="shared" ref="Y634:Y697" ca="1" si="192">V634-X634</f>
        <v>0.18159999999999998</v>
      </c>
      <c r="Z634">
        <f t="shared" ref="Z634:Z697" ca="1" si="193">IF(X634&gt;V634,V634,X634)</f>
        <v>0</v>
      </c>
      <c r="AA634">
        <f t="shared" ref="AA634:AA697" ca="1" si="194">IF(Y634&lt;0, IF(AC633-Y634&lt;$D$22, -Y634, $D$22-AC633),0)</f>
        <v>0</v>
      </c>
      <c r="AB634">
        <f t="shared" ref="AB634:AB697" ca="1" si="195">IF(Y634&gt;0, IF(AC633-Y634&gt;0, Y634, AC633),0)</f>
        <v>0</v>
      </c>
      <c r="AC634">
        <f t="shared" ca="1" si="183"/>
        <v>0</v>
      </c>
      <c r="AD634">
        <f t="shared" ca="1" si="184"/>
        <v>0.18159999999999998</v>
      </c>
      <c r="AE634">
        <f t="shared" ref="AE634:AE697" ca="1" si="196">IF(AD634&lt;0,-AD634,0)</f>
        <v>0</v>
      </c>
      <c r="AF634">
        <f t="shared" ref="AF634:AF697" ca="1" si="197">IF(AD634&gt;0,AD634,0)</f>
        <v>0.18159999999999998</v>
      </c>
      <c r="AG634">
        <f t="shared" ref="AG634:AG697" ca="1" si="198">IF($D$22&gt;0,AC634/$D$22,0)</f>
        <v>0</v>
      </c>
      <c r="AH634">
        <f t="shared" ref="AH634:AH697" ca="1" si="199">IF(AC634&lt;=0,1,0)</f>
        <v>1</v>
      </c>
    </row>
    <row r="635" spans="15:34" x14ac:dyDescent="0.25">
      <c r="O635">
        <v>579</v>
      </c>
      <c r="P635" s="2">
        <f t="shared" ref="P635:P698" si="200">P634+TIME(1,,)</f>
        <v>44221.083333331931</v>
      </c>
      <c r="Q635">
        <f t="shared" si="185"/>
        <v>25</v>
      </c>
      <c r="R635">
        <f t="shared" si="186"/>
        <v>1</v>
      </c>
      <c r="S635">
        <f t="shared" si="187"/>
        <v>3</v>
      </c>
      <c r="T635">
        <f t="shared" si="188"/>
        <v>2</v>
      </c>
      <c r="U635">
        <f t="shared" si="189"/>
        <v>0</v>
      </c>
      <c r="V635">
        <f t="shared" ca="1" si="190"/>
        <v>0.15990000000000001</v>
      </c>
      <c r="W635">
        <f>INDEX(Solarstrahlungsdaten!$B$13:$G$8772,Übersicht!O635,Übersicht!$E$10)</f>
        <v>0</v>
      </c>
      <c r="X635">
        <f t="shared" si="191"/>
        <v>0</v>
      </c>
      <c r="Y635">
        <f t="shared" ca="1" si="192"/>
        <v>0.15990000000000001</v>
      </c>
      <c r="Z635">
        <f t="shared" ca="1" si="193"/>
        <v>0</v>
      </c>
      <c r="AA635">
        <f t="shared" ca="1" si="194"/>
        <v>0</v>
      </c>
      <c r="AB635">
        <f t="shared" ca="1" si="195"/>
        <v>0</v>
      </c>
      <c r="AC635">
        <f t="shared" ref="AC635:AC698" ca="1" si="201">AC634+AA635-AB635</f>
        <v>0</v>
      </c>
      <c r="AD635">
        <f t="shared" ca="1" si="184"/>
        <v>0.15990000000000001</v>
      </c>
      <c r="AE635">
        <f t="shared" ca="1" si="196"/>
        <v>0</v>
      </c>
      <c r="AF635">
        <f t="shared" ca="1" si="197"/>
        <v>0.15990000000000001</v>
      </c>
      <c r="AG635">
        <f t="shared" ca="1" si="198"/>
        <v>0</v>
      </c>
      <c r="AH635">
        <f t="shared" ca="1" si="199"/>
        <v>1</v>
      </c>
    </row>
    <row r="636" spans="15:34" x14ac:dyDescent="0.25">
      <c r="O636">
        <v>580</v>
      </c>
      <c r="P636" s="2">
        <f t="shared" si="200"/>
        <v>44221.124999998596</v>
      </c>
      <c r="Q636">
        <f t="shared" si="185"/>
        <v>25</v>
      </c>
      <c r="R636">
        <f t="shared" si="186"/>
        <v>1</v>
      </c>
      <c r="S636">
        <f t="shared" si="187"/>
        <v>3</v>
      </c>
      <c r="T636">
        <f t="shared" si="188"/>
        <v>3</v>
      </c>
      <c r="U636">
        <f t="shared" si="189"/>
        <v>0</v>
      </c>
      <c r="V636">
        <f t="shared" ca="1" si="190"/>
        <v>0.15480000000000002</v>
      </c>
      <c r="W636">
        <f>INDEX(Solarstrahlungsdaten!$B$13:$G$8772,Übersicht!O636,Übersicht!$E$10)</f>
        <v>0</v>
      </c>
      <c r="X636">
        <f t="shared" si="191"/>
        <v>0</v>
      </c>
      <c r="Y636">
        <f t="shared" ca="1" si="192"/>
        <v>0.15480000000000002</v>
      </c>
      <c r="Z636">
        <f t="shared" ca="1" si="193"/>
        <v>0</v>
      </c>
      <c r="AA636">
        <f t="shared" ca="1" si="194"/>
        <v>0</v>
      </c>
      <c r="AB636">
        <f t="shared" ca="1" si="195"/>
        <v>0</v>
      </c>
      <c r="AC636">
        <f t="shared" ca="1" si="201"/>
        <v>0</v>
      </c>
      <c r="AD636">
        <f t="shared" ca="1" si="184"/>
        <v>0.15480000000000002</v>
      </c>
      <c r="AE636">
        <f t="shared" ca="1" si="196"/>
        <v>0</v>
      </c>
      <c r="AF636">
        <f t="shared" ca="1" si="197"/>
        <v>0.15480000000000002</v>
      </c>
      <c r="AG636">
        <f t="shared" ca="1" si="198"/>
        <v>0</v>
      </c>
      <c r="AH636">
        <f t="shared" ca="1" si="199"/>
        <v>1</v>
      </c>
    </row>
    <row r="637" spans="15:34" x14ac:dyDescent="0.25">
      <c r="O637">
        <v>581</v>
      </c>
      <c r="P637" s="2">
        <f t="shared" si="200"/>
        <v>44221.16666666526</v>
      </c>
      <c r="Q637">
        <f t="shared" si="185"/>
        <v>25</v>
      </c>
      <c r="R637">
        <f t="shared" si="186"/>
        <v>1</v>
      </c>
      <c r="S637">
        <f t="shared" si="187"/>
        <v>3</v>
      </c>
      <c r="T637">
        <f t="shared" si="188"/>
        <v>4</v>
      </c>
      <c r="U637">
        <f t="shared" si="189"/>
        <v>0</v>
      </c>
      <c r="V637">
        <f t="shared" ca="1" si="190"/>
        <v>0.15479999999999999</v>
      </c>
      <c r="W637">
        <f>INDEX(Solarstrahlungsdaten!$B$13:$G$8772,Übersicht!O637,Übersicht!$E$10)</f>
        <v>0</v>
      </c>
      <c r="X637">
        <f t="shared" si="191"/>
        <v>0</v>
      </c>
      <c r="Y637">
        <f t="shared" ca="1" si="192"/>
        <v>0.15479999999999999</v>
      </c>
      <c r="Z637">
        <f t="shared" ca="1" si="193"/>
        <v>0</v>
      </c>
      <c r="AA637">
        <f t="shared" ca="1" si="194"/>
        <v>0</v>
      </c>
      <c r="AB637">
        <f t="shared" ca="1" si="195"/>
        <v>0</v>
      </c>
      <c r="AC637">
        <f t="shared" ca="1" si="201"/>
        <v>0</v>
      </c>
      <c r="AD637">
        <f t="shared" ca="1" si="184"/>
        <v>0.15479999999999999</v>
      </c>
      <c r="AE637">
        <f t="shared" ca="1" si="196"/>
        <v>0</v>
      </c>
      <c r="AF637">
        <f t="shared" ca="1" si="197"/>
        <v>0.15479999999999999</v>
      </c>
      <c r="AG637">
        <f t="shared" ca="1" si="198"/>
        <v>0</v>
      </c>
      <c r="AH637">
        <f t="shared" ca="1" si="199"/>
        <v>1</v>
      </c>
    </row>
    <row r="638" spans="15:34" x14ac:dyDescent="0.25">
      <c r="O638">
        <v>582</v>
      </c>
      <c r="P638" s="2">
        <f t="shared" si="200"/>
        <v>44221.208333331924</v>
      </c>
      <c r="Q638">
        <f t="shared" si="185"/>
        <v>25</v>
      </c>
      <c r="R638">
        <f t="shared" si="186"/>
        <v>1</v>
      </c>
      <c r="S638">
        <f t="shared" si="187"/>
        <v>3</v>
      </c>
      <c r="T638">
        <f t="shared" si="188"/>
        <v>5</v>
      </c>
      <c r="U638">
        <f t="shared" si="189"/>
        <v>0</v>
      </c>
      <c r="V638">
        <f t="shared" ca="1" si="190"/>
        <v>0.17169999999999999</v>
      </c>
      <c r="W638">
        <f>INDEX(Solarstrahlungsdaten!$B$13:$G$8772,Übersicht!O638,Übersicht!$E$10)</f>
        <v>0</v>
      </c>
      <c r="X638">
        <f t="shared" si="191"/>
        <v>0</v>
      </c>
      <c r="Y638">
        <f t="shared" ca="1" si="192"/>
        <v>0.17169999999999999</v>
      </c>
      <c r="Z638">
        <f t="shared" ca="1" si="193"/>
        <v>0</v>
      </c>
      <c r="AA638">
        <f t="shared" ca="1" si="194"/>
        <v>0</v>
      </c>
      <c r="AB638">
        <f t="shared" ca="1" si="195"/>
        <v>0</v>
      </c>
      <c r="AC638">
        <f t="shared" ca="1" si="201"/>
        <v>0</v>
      </c>
      <c r="AD638">
        <f t="shared" ca="1" si="184"/>
        <v>0.17169999999999999</v>
      </c>
      <c r="AE638">
        <f t="shared" ca="1" si="196"/>
        <v>0</v>
      </c>
      <c r="AF638">
        <f t="shared" ca="1" si="197"/>
        <v>0.17169999999999999</v>
      </c>
      <c r="AG638">
        <f t="shared" ca="1" si="198"/>
        <v>0</v>
      </c>
      <c r="AH638">
        <f t="shared" ca="1" si="199"/>
        <v>1</v>
      </c>
    </row>
    <row r="639" spans="15:34" x14ac:dyDescent="0.25">
      <c r="O639">
        <v>583</v>
      </c>
      <c r="P639" s="2">
        <f t="shared" si="200"/>
        <v>44221.249999998588</v>
      </c>
      <c r="Q639">
        <f t="shared" si="185"/>
        <v>25</v>
      </c>
      <c r="R639">
        <f t="shared" si="186"/>
        <v>1</v>
      </c>
      <c r="S639">
        <f t="shared" si="187"/>
        <v>3</v>
      </c>
      <c r="T639">
        <f t="shared" si="188"/>
        <v>6</v>
      </c>
      <c r="U639">
        <f t="shared" si="189"/>
        <v>0</v>
      </c>
      <c r="V639">
        <f t="shared" ca="1" si="190"/>
        <v>0.30460000000000004</v>
      </c>
      <c r="W639">
        <f>INDEX(Solarstrahlungsdaten!$B$13:$G$8772,Übersicht!O639,Übersicht!$E$10)</f>
        <v>0</v>
      </c>
      <c r="X639">
        <f t="shared" si="191"/>
        <v>0</v>
      </c>
      <c r="Y639">
        <f t="shared" ca="1" si="192"/>
        <v>0.30460000000000004</v>
      </c>
      <c r="Z639">
        <f t="shared" ca="1" si="193"/>
        <v>0</v>
      </c>
      <c r="AA639">
        <f t="shared" ca="1" si="194"/>
        <v>0</v>
      </c>
      <c r="AB639">
        <f t="shared" ca="1" si="195"/>
        <v>0</v>
      </c>
      <c r="AC639">
        <f t="shared" ca="1" si="201"/>
        <v>0</v>
      </c>
      <c r="AD639">
        <f t="shared" ca="1" si="184"/>
        <v>0.30460000000000004</v>
      </c>
      <c r="AE639">
        <f t="shared" ca="1" si="196"/>
        <v>0</v>
      </c>
      <c r="AF639">
        <f t="shared" ca="1" si="197"/>
        <v>0.30460000000000004</v>
      </c>
      <c r="AG639">
        <f t="shared" ca="1" si="198"/>
        <v>0</v>
      </c>
      <c r="AH639">
        <f t="shared" ca="1" si="199"/>
        <v>1</v>
      </c>
    </row>
    <row r="640" spans="15:34" x14ac:dyDescent="0.25">
      <c r="O640">
        <v>584</v>
      </c>
      <c r="P640" s="2">
        <f t="shared" si="200"/>
        <v>44221.291666665253</v>
      </c>
      <c r="Q640">
        <f t="shared" si="185"/>
        <v>25</v>
      </c>
      <c r="R640">
        <f t="shared" si="186"/>
        <v>1</v>
      </c>
      <c r="S640">
        <f t="shared" si="187"/>
        <v>3</v>
      </c>
      <c r="T640">
        <f t="shared" si="188"/>
        <v>7</v>
      </c>
      <c r="U640">
        <f t="shared" si="189"/>
        <v>0</v>
      </c>
      <c r="V640">
        <f t="shared" ca="1" si="190"/>
        <v>0.49430000000000002</v>
      </c>
      <c r="W640">
        <f>INDEX(Solarstrahlungsdaten!$B$13:$G$8772,Übersicht!O640,Übersicht!$E$10)</f>
        <v>0</v>
      </c>
      <c r="X640">
        <f t="shared" si="191"/>
        <v>0</v>
      </c>
      <c r="Y640">
        <f t="shared" ca="1" si="192"/>
        <v>0.49430000000000002</v>
      </c>
      <c r="Z640">
        <f t="shared" ca="1" si="193"/>
        <v>0</v>
      </c>
      <c r="AA640">
        <f t="shared" ca="1" si="194"/>
        <v>0</v>
      </c>
      <c r="AB640">
        <f t="shared" ca="1" si="195"/>
        <v>0</v>
      </c>
      <c r="AC640">
        <f t="shared" ca="1" si="201"/>
        <v>0</v>
      </c>
      <c r="AD640">
        <f t="shared" ca="1" si="184"/>
        <v>0.49430000000000002</v>
      </c>
      <c r="AE640">
        <f t="shared" ca="1" si="196"/>
        <v>0</v>
      </c>
      <c r="AF640">
        <f t="shared" ca="1" si="197"/>
        <v>0.49430000000000002</v>
      </c>
      <c r="AG640">
        <f t="shared" ca="1" si="198"/>
        <v>0</v>
      </c>
      <c r="AH640">
        <f t="shared" ca="1" si="199"/>
        <v>1</v>
      </c>
    </row>
    <row r="641" spans="15:34" x14ac:dyDescent="0.25">
      <c r="O641">
        <v>585</v>
      </c>
      <c r="P641" s="2">
        <f t="shared" si="200"/>
        <v>44221.333333331917</v>
      </c>
      <c r="Q641">
        <f t="shared" si="185"/>
        <v>25</v>
      </c>
      <c r="R641">
        <f t="shared" si="186"/>
        <v>1</v>
      </c>
      <c r="S641">
        <f t="shared" si="187"/>
        <v>3</v>
      </c>
      <c r="T641">
        <f t="shared" si="188"/>
        <v>8</v>
      </c>
      <c r="U641">
        <f t="shared" si="189"/>
        <v>0</v>
      </c>
      <c r="V641">
        <f t="shared" ca="1" si="190"/>
        <v>0.53810000000000002</v>
      </c>
      <c r="W641">
        <f>INDEX(Solarstrahlungsdaten!$B$13:$G$8772,Übersicht!O641,Übersicht!$E$10)</f>
        <v>0.64</v>
      </c>
      <c r="X641">
        <f t="shared" si="191"/>
        <v>2.2016000000000002E-3</v>
      </c>
      <c r="Y641">
        <f t="shared" ca="1" si="192"/>
        <v>0.5358984</v>
      </c>
      <c r="Z641">
        <f t="shared" ca="1" si="193"/>
        <v>2.2016000000000002E-3</v>
      </c>
      <c r="AA641">
        <f t="shared" ca="1" si="194"/>
        <v>0</v>
      </c>
      <c r="AB641">
        <f t="shared" ca="1" si="195"/>
        <v>0</v>
      </c>
      <c r="AC641">
        <f t="shared" ca="1" si="201"/>
        <v>0</v>
      </c>
      <c r="AD641">
        <f t="shared" ca="1" si="184"/>
        <v>0.5358984</v>
      </c>
      <c r="AE641">
        <f t="shared" ca="1" si="196"/>
        <v>0</v>
      </c>
      <c r="AF641">
        <f t="shared" ca="1" si="197"/>
        <v>0.5358984</v>
      </c>
      <c r="AG641">
        <f t="shared" ca="1" si="198"/>
        <v>0</v>
      </c>
      <c r="AH641">
        <f t="shared" ca="1" si="199"/>
        <v>1</v>
      </c>
    </row>
    <row r="642" spans="15:34" x14ac:dyDescent="0.25">
      <c r="O642">
        <v>586</v>
      </c>
      <c r="P642" s="2">
        <f t="shared" si="200"/>
        <v>44221.374999998581</v>
      </c>
      <c r="Q642">
        <f t="shared" si="185"/>
        <v>25</v>
      </c>
      <c r="R642">
        <f t="shared" si="186"/>
        <v>1</v>
      </c>
      <c r="S642">
        <f t="shared" si="187"/>
        <v>3</v>
      </c>
      <c r="T642">
        <f t="shared" si="188"/>
        <v>9</v>
      </c>
      <c r="U642">
        <f t="shared" si="189"/>
        <v>0</v>
      </c>
      <c r="V642">
        <f t="shared" ca="1" si="190"/>
        <v>0.50449999999999995</v>
      </c>
      <c r="W642">
        <f>INDEX(Solarstrahlungsdaten!$B$13:$G$8772,Übersicht!O642,Übersicht!$E$10)</f>
        <v>49.435000000000002</v>
      </c>
      <c r="X642">
        <f t="shared" si="191"/>
        <v>0.1700564</v>
      </c>
      <c r="Y642">
        <f t="shared" ca="1" si="192"/>
        <v>0.33444359999999995</v>
      </c>
      <c r="Z642">
        <f t="shared" ca="1" si="193"/>
        <v>0.1700564</v>
      </c>
      <c r="AA642">
        <f t="shared" ca="1" si="194"/>
        <v>0</v>
      </c>
      <c r="AB642">
        <f t="shared" ca="1" si="195"/>
        <v>0</v>
      </c>
      <c r="AC642">
        <f t="shared" ca="1" si="201"/>
        <v>0</v>
      </c>
      <c r="AD642">
        <f t="shared" ca="1" si="184"/>
        <v>0.33444359999999995</v>
      </c>
      <c r="AE642">
        <f t="shared" ca="1" si="196"/>
        <v>0</v>
      </c>
      <c r="AF642">
        <f t="shared" ca="1" si="197"/>
        <v>0.33444359999999995</v>
      </c>
      <c r="AG642">
        <f t="shared" ca="1" si="198"/>
        <v>0</v>
      </c>
      <c r="AH642">
        <f t="shared" ca="1" si="199"/>
        <v>1</v>
      </c>
    </row>
    <row r="643" spans="15:34" x14ac:dyDescent="0.25">
      <c r="O643">
        <v>587</v>
      </c>
      <c r="P643" s="2">
        <f t="shared" si="200"/>
        <v>44221.416666665245</v>
      </c>
      <c r="Q643">
        <f t="shared" si="185"/>
        <v>25</v>
      </c>
      <c r="R643">
        <f t="shared" si="186"/>
        <v>1</v>
      </c>
      <c r="S643">
        <f t="shared" si="187"/>
        <v>3</v>
      </c>
      <c r="T643">
        <f t="shared" si="188"/>
        <v>10</v>
      </c>
      <c r="U643">
        <f t="shared" si="189"/>
        <v>0</v>
      </c>
      <c r="V643">
        <f t="shared" ca="1" si="190"/>
        <v>0.46820000000000001</v>
      </c>
      <c r="W643">
        <f>INDEX(Solarstrahlungsdaten!$B$13:$G$8772,Übersicht!O643,Übersicht!$E$10)</f>
        <v>68.290000000000006</v>
      </c>
      <c r="X643">
        <f t="shared" si="191"/>
        <v>0.2349176</v>
      </c>
      <c r="Y643">
        <f t="shared" ca="1" si="192"/>
        <v>0.2332824</v>
      </c>
      <c r="Z643">
        <f t="shared" ca="1" si="193"/>
        <v>0.2349176</v>
      </c>
      <c r="AA643">
        <f t="shared" ca="1" si="194"/>
        <v>0</v>
      </c>
      <c r="AB643">
        <f t="shared" ca="1" si="195"/>
        <v>0</v>
      </c>
      <c r="AC643">
        <f t="shared" ca="1" si="201"/>
        <v>0</v>
      </c>
      <c r="AD643">
        <f t="shared" ca="1" si="184"/>
        <v>0.2332824</v>
      </c>
      <c r="AE643">
        <f t="shared" ca="1" si="196"/>
        <v>0</v>
      </c>
      <c r="AF643">
        <f t="shared" ca="1" si="197"/>
        <v>0.2332824</v>
      </c>
      <c r="AG643">
        <f t="shared" ca="1" si="198"/>
        <v>0</v>
      </c>
      <c r="AH643">
        <f t="shared" ca="1" si="199"/>
        <v>1</v>
      </c>
    </row>
    <row r="644" spans="15:34" x14ac:dyDescent="0.25">
      <c r="O644">
        <v>588</v>
      </c>
      <c r="P644" s="2">
        <f t="shared" si="200"/>
        <v>44221.45833333191</v>
      </c>
      <c r="Q644">
        <f t="shared" si="185"/>
        <v>25</v>
      </c>
      <c r="R644">
        <f t="shared" si="186"/>
        <v>1</v>
      </c>
      <c r="S644">
        <f t="shared" si="187"/>
        <v>3</v>
      </c>
      <c r="T644">
        <f t="shared" si="188"/>
        <v>11</v>
      </c>
      <c r="U644">
        <f t="shared" si="189"/>
        <v>0</v>
      </c>
      <c r="V644">
        <f t="shared" ca="1" si="190"/>
        <v>0.46750000000000003</v>
      </c>
      <c r="W644">
        <f>INDEX(Solarstrahlungsdaten!$B$13:$G$8772,Übersicht!O644,Übersicht!$E$10)</f>
        <v>175.815</v>
      </c>
      <c r="X644">
        <f t="shared" si="191"/>
        <v>0.6048036</v>
      </c>
      <c r="Y644">
        <f t="shared" ca="1" si="192"/>
        <v>-0.13730359999999997</v>
      </c>
      <c r="Z644">
        <f t="shared" ca="1" si="193"/>
        <v>0.46750000000000003</v>
      </c>
      <c r="AA644">
        <f t="shared" ca="1" si="194"/>
        <v>0.13730359999999997</v>
      </c>
      <c r="AB644">
        <f t="shared" ca="1" si="195"/>
        <v>0</v>
      </c>
      <c r="AC644">
        <f t="shared" ca="1" si="201"/>
        <v>0.13730359999999997</v>
      </c>
      <c r="AD644">
        <f t="shared" ca="1" si="184"/>
        <v>0</v>
      </c>
      <c r="AE644">
        <f t="shared" ca="1" si="196"/>
        <v>0</v>
      </c>
      <c r="AF644">
        <f t="shared" ca="1" si="197"/>
        <v>0</v>
      </c>
      <c r="AG644">
        <f t="shared" ca="1" si="198"/>
        <v>3.4325899999999993E-2</v>
      </c>
      <c r="AH644">
        <f t="shared" ca="1" si="199"/>
        <v>0</v>
      </c>
    </row>
    <row r="645" spans="15:34" x14ac:dyDescent="0.25">
      <c r="O645">
        <v>589</v>
      </c>
      <c r="P645" s="2">
        <f t="shared" si="200"/>
        <v>44221.499999998574</v>
      </c>
      <c r="Q645">
        <f t="shared" si="185"/>
        <v>25</v>
      </c>
      <c r="R645">
        <f t="shared" si="186"/>
        <v>1</v>
      </c>
      <c r="S645">
        <f t="shared" si="187"/>
        <v>3</v>
      </c>
      <c r="T645">
        <f t="shared" si="188"/>
        <v>12</v>
      </c>
      <c r="U645">
        <f t="shared" si="189"/>
        <v>0</v>
      </c>
      <c r="V645">
        <f t="shared" ca="1" si="190"/>
        <v>0.50949999999999995</v>
      </c>
      <c r="W645">
        <f>INDEX(Solarstrahlungsdaten!$B$13:$G$8772,Übersicht!O645,Übersicht!$E$10)</f>
        <v>73.67</v>
      </c>
      <c r="X645">
        <f t="shared" si="191"/>
        <v>0.25342480000000001</v>
      </c>
      <c r="Y645">
        <f t="shared" ca="1" si="192"/>
        <v>0.25607519999999995</v>
      </c>
      <c r="Z645">
        <f t="shared" ca="1" si="193"/>
        <v>0.25342480000000001</v>
      </c>
      <c r="AA645">
        <f t="shared" ca="1" si="194"/>
        <v>0</v>
      </c>
      <c r="AB645">
        <f t="shared" ca="1" si="195"/>
        <v>0.13730359999999997</v>
      </c>
      <c r="AC645">
        <f t="shared" ca="1" si="201"/>
        <v>0</v>
      </c>
      <c r="AD645">
        <f t="shared" ca="1" si="184"/>
        <v>0.11877159999999998</v>
      </c>
      <c r="AE645">
        <f t="shared" ca="1" si="196"/>
        <v>0</v>
      </c>
      <c r="AF645">
        <f t="shared" ca="1" si="197"/>
        <v>0.11877159999999998</v>
      </c>
      <c r="AG645">
        <f t="shared" ca="1" si="198"/>
        <v>0</v>
      </c>
      <c r="AH645">
        <f t="shared" ca="1" si="199"/>
        <v>1</v>
      </c>
    </row>
    <row r="646" spans="15:34" x14ac:dyDescent="0.25">
      <c r="O646">
        <v>590</v>
      </c>
      <c r="P646" s="2">
        <f t="shared" si="200"/>
        <v>44221.541666665238</v>
      </c>
      <c r="Q646">
        <f t="shared" si="185"/>
        <v>25</v>
      </c>
      <c r="R646">
        <f t="shared" si="186"/>
        <v>1</v>
      </c>
      <c r="S646">
        <f t="shared" si="187"/>
        <v>3</v>
      </c>
      <c r="T646">
        <f t="shared" si="188"/>
        <v>13</v>
      </c>
      <c r="U646">
        <f t="shared" si="189"/>
        <v>0</v>
      </c>
      <c r="V646">
        <f t="shared" ca="1" si="190"/>
        <v>0.52870000000000006</v>
      </c>
      <c r="W646">
        <f>INDEX(Solarstrahlungsdaten!$B$13:$G$8772,Übersicht!O646,Übersicht!$E$10)</f>
        <v>64.73</v>
      </c>
      <c r="X646">
        <f t="shared" si="191"/>
        <v>0.22267120000000004</v>
      </c>
      <c r="Y646">
        <f t="shared" ca="1" si="192"/>
        <v>0.30602879999999999</v>
      </c>
      <c r="Z646">
        <f t="shared" ca="1" si="193"/>
        <v>0.22267120000000004</v>
      </c>
      <c r="AA646">
        <f t="shared" ca="1" si="194"/>
        <v>0</v>
      </c>
      <c r="AB646">
        <f t="shared" ca="1" si="195"/>
        <v>0</v>
      </c>
      <c r="AC646">
        <f t="shared" ca="1" si="201"/>
        <v>0</v>
      </c>
      <c r="AD646">
        <f t="shared" ca="1" si="184"/>
        <v>0.30602879999999999</v>
      </c>
      <c r="AE646">
        <f t="shared" ca="1" si="196"/>
        <v>0</v>
      </c>
      <c r="AF646">
        <f t="shared" ca="1" si="197"/>
        <v>0.30602879999999999</v>
      </c>
      <c r="AG646">
        <f t="shared" ca="1" si="198"/>
        <v>0</v>
      </c>
      <c r="AH646">
        <f t="shared" ca="1" si="199"/>
        <v>1</v>
      </c>
    </row>
    <row r="647" spans="15:34" x14ac:dyDescent="0.25">
      <c r="O647">
        <v>591</v>
      </c>
      <c r="P647" s="2">
        <f t="shared" si="200"/>
        <v>44221.583333331902</v>
      </c>
      <c r="Q647">
        <f t="shared" si="185"/>
        <v>25</v>
      </c>
      <c r="R647">
        <f t="shared" si="186"/>
        <v>1</v>
      </c>
      <c r="S647">
        <f t="shared" si="187"/>
        <v>3</v>
      </c>
      <c r="T647">
        <f t="shared" si="188"/>
        <v>14</v>
      </c>
      <c r="U647">
        <f t="shared" si="189"/>
        <v>0</v>
      </c>
      <c r="V647">
        <f t="shared" ca="1" si="190"/>
        <v>0.47470000000000001</v>
      </c>
      <c r="W647">
        <f>INDEX(Solarstrahlungsdaten!$B$13:$G$8772,Übersicht!O647,Übersicht!$E$10)</f>
        <v>60.160000000000004</v>
      </c>
      <c r="X647">
        <f t="shared" si="191"/>
        <v>0.20695040000000001</v>
      </c>
      <c r="Y647">
        <f t="shared" ca="1" si="192"/>
        <v>0.26774960000000003</v>
      </c>
      <c r="Z647">
        <f t="shared" ca="1" si="193"/>
        <v>0.20695040000000001</v>
      </c>
      <c r="AA647">
        <f t="shared" ca="1" si="194"/>
        <v>0</v>
      </c>
      <c r="AB647">
        <f t="shared" ca="1" si="195"/>
        <v>0</v>
      </c>
      <c r="AC647">
        <f t="shared" ca="1" si="201"/>
        <v>0</v>
      </c>
      <c r="AD647">
        <f t="shared" ca="1" si="184"/>
        <v>0.26774960000000003</v>
      </c>
      <c r="AE647">
        <f t="shared" ca="1" si="196"/>
        <v>0</v>
      </c>
      <c r="AF647">
        <f t="shared" ca="1" si="197"/>
        <v>0.26774960000000003</v>
      </c>
      <c r="AG647">
        <f t="shared" ca="1" si="198"/>
        <v>0</v>
      </c>
      <c r="AH647">
        <f t="shared" ca="1" si="199"/>
        <v>1</v>
      </c>
    </row>
    <row r="648" spans="15:34" x14ac:dyDescent="0.25">
      <c r="O648">
        <v>592</v>
      </c>
      <c r="P648" s="2">
        <f t="shared" si="200"/>
        <v>44221.624999998567</v>
      </c>
      <c r="Q648">
        <f t="shared" si="185"/>
        <v>25</v>
      </c>
      <c r="R648">
        <f t="shared" si="186"/>
        <v>1</v>
      </c>
      <c r="S648">
        <f t="shared" si="187"/>
        <v>3</v>
      </c>
      <c r="T648">
        <f t="shared" si="188"/>
        <v>15</v>
      </c>
      <c r="U648">
        <f t="shared" si="189"/>
        <v>0</v>
      </c>
      <c r="V648">
        <f t="shared" ca="1" si="190"/>
        <v>0.42760000000000004</v>
      </c>
      <c r="W648">
        <f>INDEX(Solarstrahlungsdaten!$B$13:$G$8772,Übersicht!O648,Übersicht!$E$10)</f>
        <v>0</v>
      </c>
      <c r="X648">
        <f t="shared" si="191"/>
        <v>0</v>
      </c>
      <c r="Y648">
        <f t="shared" ca="1" si="192"/>
        <v>0.42760000000000004</v>
      </c>
      <c r="Z648">
        <f t="shared" ca="1" si="193"/>
        <v>0</v>
      </c>
      <c r="AA648">
        <f t="shared" ca="1" si="194"/>
        <v>0</v>
      </c>
      <c r="AB648">
        <f t="shared" ca="1" si="195"/>
        <v>0</v>
      </c>
      <c r="AC648">
        <f t="shared" ca="1" si="201"/>
        <v>0</v>
      </c>
      <c r="AD648">
        <f t="shared" ca="1" si="184"/>
        <v>0.42760000000000004</v>
      </c>
      <c r="AE648">
        <f t="shared" ca="1" si="196"/>
        <v>0</v>
      </c>
      <c r="AF648">
        <f t="shared" ca="1" si="197"/>
        <v>0.42760000000000004</v>
      </c>
      <c r="AG648">
        <f t="shared" ca="1" si="198"/>
        <v>0</v>
      </c>
      <c r="AH648">
        <f t="shared" ca="1" si="199"/>
        <v>1</v>
      </c>
    </row>
    <row r="649" spans="15:34" x14ac:dyDescent="0.25">
      <c r="O649">
        <v>593</v>
      </c>
      <c r="P649" s="2">
        <f t="shared" si="200"/>
        <v>44221.666666665231</v>
      </c>
      <c r="Q649">
        <f t="shared" si="185"/>
        <v>25</v>
      </c>
      <c r="R649">
        <f t="shared" si="186"/>
        <v>1</v>
      </c>
      <c r="S649">
        <f t="shared" si="187"/>
        <v>3</v>
      </c>
      <c r="T649">
        <f t="shared" si="188"/>
        <v>16</v>
      </c>
      <c r="U649">
        <f t="shared" si="189"/>
        <v>0</v>
      </c>
      <c r="V649">
        <f t="shared" ca="1" si="190"/>
        <v>0.41339999999999999</v>
      </c>
      <c r="W649">
        <f>INDEX(Solarstrahlungsdaten!$B$13:$G$8772,Übersicht!O649,Übersicht!$E$10)</f>
        <v>0</v>
      </c>
      <c r="X649">
        <f t="shared" si="191"/>
        <v>0</v>
      </c>
      <c r="Y649">
        <f t="shared" ca="1" si="192"/>
        <v>0.41339999999999999</v>
      </c>
      <c r="Z649">
        <f t="shared" ca="1" si="193"/>
        <v>0</v>
      </c>
      <c r="AA649">
        <f t="shared" ca="1" si="194"/>
        <v>0</v>
      </c>
      <c r="AB649">
        <f t="shared" ca="1" si="195"/>
        <v>0</v>
      </c>
      <c r="AC649">
        <f t="shared" ca="1" si="201"/>
        <v>0</v>
      </c>
      <c r="AD649">
        <f t="shared" ca="1" si="184"/>
        <v>0.41339999999999999</v>
      </c>
      <c r="AE649">
        <f t="shared" ca="1" si="196"/>
        <v>0</v>
      </c>
      <c r="AF649">
        <f t="shared" ca="1" si="197"/>
        <v>0.41339999999999999</v>
      </c>
      <c r="AG649">
        <f t="shared" ca="1" si="198"/>
        <v>0</v>
      </c>
      <c r="AH649">
        <f t="shared" ca="1" si="199"/>
        <v>1</v>
      </c>
    </row>
    <row r="650" spans="15:34" x14ac:dyDescent="0.25">
      <c r="O650">
        <v>594</v>
      </c>
      <c r="P650" s="2">
        <f t="shared" si="200"/>
        <v>44221.708333331895</v>
      </c>
      <c r="Q650">
        <f t="shared" si="185"/>
        <v>25</v>
      </c>
      <c r="R650">
        <f t="shared" si="186"/>
        <v>1</v>
      </c>
      <c r="S650">
        <f t="shared" si="187"/>
        <v>3</v>
      </c>
      <c r="T650">
        <f t="shared" si="188"/>
        <v>17</v>
      </c>
      <c r="U650">
        <f t="shared" si="189"/>
        <v>0</v>
      </c>
      <c r="V650">
        <f t="shared" ca="1" si="190"/>
        <v>0.48220000000000007</v>
      </c>
      <c r="W650">
        <f>INDEX(Solarstrahlungsdaten!$B$13:$G$8772,Übersicht!O650,Übersicht!$E$10)</f>
        <v>0</v>
      </c>
      <c r="X650">
        <f t="shared" si="191"/>
        <v>0</v>
      </c>
      <c r="Y650">
        <f t="shared" ca="1" si="192"/>
        <v>0.48220000000000007</v>
      </c>
      <c r="Z650">
        <f t="shared" ca="1" si="193"/>
        <v>0</v>
      </c>
      <c r="AA650">
        <f t="shared" ca="1" si="194"/>
        <v>0</v>
      </c>
      <c r="AB650">
        <f t="shared" ca="1" si="195"/>
        <v>0</v>
      </c>
      <c r="AC650">
        <f t="shared" ca="1" si="201"/>
        <v>0</v>
      </c>
      <c r="AD650">
        <f t="shared" ca="1" si="184"/>
        <v>0.48220000000000007</v>
      </c>
      <c r="AE650">
        <f t="shared" ca="1" si="196"/>
        <v>0</v>
      </c>
      <c r="AF650">
        <f t="shared" ca="1" si="197"/>
        <v>0.48220000000000007</v>
      </c>
      <c r="AG650">
        <f t="shared" ca="1" si="198"/>
        <v>0</v>
      </c>
      <c r="AH650">
        <f t="shared" ca="1" si="199"/>
        <v>1</v>
      </c>
    </row>
    <row r="651" spans="15:34" x14ac:dyDescent="0.25">
      <c r="O651">
        <v>595</v>
      </c>
      <c r="P651" s="2">
        <f t="shared" si="200"/>
        <v>44221.749999998559</v>
      </c>
      <c r="Q651">
        <f t="shared" si="185"/>
        <v>25</v>
      </c>
      <c r="R651">
        <f t="shared" si="186"/>
        <v>1</v>
      </c>
      <c r="S651">
        <f t="shared" si="187"/>
        <v>3</v>
      </c>
      <c r="T651">
        <f t="shared" si="188"/>
        <v>18</v>
      </c>
      <c r="U651">
        <f t="shared" si="189"/>
        <v>0</v>
      </c>
      <c r="V651">
        <f t="shared" ca="1" si="190"/>
        <v>0.62809999999999999</v>
      </c>
      <c r="W651">
        <f>INDEX(Solarstrahlungsdaten!$B$13:$G$8772,Übersicht!O651,Übersicht!$E$10)</f>
        <v>0</v>
      </c>
      <c r="X651">
        <f t="shared" si="191"/>
        <v>0</v>
      </c>
      <c r="Y651">
        <f t="shared" ca="1" si="192"/>
        <v>0.62809999999999999</v>
      </c>
      <c r="Z651">
        <f t="shared" ca="1" si="193"/>
        <v>0</v>
      </c>
      <c r="AA651">
        <f t="shared" ca="1" si="194"/>
        <v>0</v>
      </c>
      <c r="AB651">
        <f t="shared" ca="1" si="195"/>
        <v>0</v>
      </c>
      <c r="AC651">
        <f t="shared" ca="1" si="201"/>
        <v>0</v>
      </c>
      <c r="AD651">
        <f t="shared" ca="1" si="184"/>
        <v>0.62809999999999999</v>
      </c>
      <c r="AE651">
        <f t="shared" ca="1" si="196"/>
        <v>0</v>
      </c>
      <c r="AF651">
        <f t="shared" ca="1" si="197"/>
        <v>0.62809999999999999</v>
      </c>
      <c r="AG651">
        <f t="shared" ca="1" si="198"/>
        <v>0</v>
      </c>
      <c r="AH651">
        <f t="shared" ca="1" si="199"/>
        <v>1</v>
      </c>
    </row>
    <row r="652" spans="15:34" x14ac:dyDescent="0.25">
      <c r="O652">
        <v>596</v>
      </c>
      <c r="P652" s="2">
        <f t="shared" si="200"/>
        <v>44221.791666665224</v>
      </c>
      <c r="Q652">
        <f t="shared" si="185"/>
        <v>25</v>
      </c>
      <c r="R652">
        <f t="shared" si="186"/>
        <v>1</v>
      </c>
      <c r="S652">
        <f t="shared" si="187"/>
        <v>3</v>
      </c>
      <c r="T652">
        <f t="shared" si="188"/>
        <v>19</v>
      </c>
      <c r="U652">
        <f t="shared" si="189"/>
        <v>0</v>
      </c>
      <c r="V652">
        <f t="shared" ca="1" si="190"/>
        <v>0.74069999999999991</v>
      </c>
      <c r="W652">
        <f>INDEX(Solarstrahlungsdaten!$B$13:$G$8772,Übersicht!O652,Übersicht!$E$10)</f>
        <v>0</v>
      </c>
      <c r="X652">
        <f t="shared" si="191"/>
        <v>0</v>
      </c>
      <c r="Y652">
        <f t="shared" ca="1" si="192"/>
        <v>0.74069999999999991</v>
      </c>
      <c r="Z652">
        <f t="shared" ca="1" si="193"/>
        <v>0</v>
      </c>
      <c r="AA652">
        <f t="shared" ca="1" si="194"/>
        <v>0</v>
      </c>
      <c r="AB652">
        <f t="shared" ca="1" si="195"/>
        <v>0</v>
      </c>
      <c r="AC652">
        <f t="shared" ca="1" si="201"/>
        <v>0</v>
      </c>
      <c r="AD652">
        <f t="shared" ca="1" si="184"/>
        <v>0.74069999999999991</v>
      </c>
      <c r="AE652">
        <f t="shared" ca="1" si="196"/>
        <v>0</v>
      </c>
      <c r="AF652">
        <f t="shared" ca="1" si="197"/>
        <v>0.74069999999999991</v>
      </c>
      <c r="AG652">
        <f t="shared" ca="1" si="198"/>
        <v>0</v>
      </c>
      <c r="AH652">
        <f t="shared" ca="1" si="199"/>
        <v>1</v>
      </c>
    </row>
    <row r="653" spans="15:34" x14ac:dyDescent="0.25">
      <c r="O653">
        <v>597</v>
      </c>
      <c r="P653" s="2">
        <f t="shared" si="200"/>
        <v>44221.833333331888</v>
      </c>
      <c r="Q653">
        <f t="shared" si="185"/>
        <v>25</v>
      </c>
      <c r="R653">
        <f t="shared" si="186"/>
        <v>1</v>
      </c>
      <c r="S653">
        <f t="shared" si="187"/>
        <v>3</v>
      </c>
      <c r="T653">
        <f t="shared" si="188"/>
        <v>20</v>
      </c>
      <c r="U653">
        <f t="shared" si="189"/>
        <v>0</v>
      </c>
      <c r="V653">
        <f t="shared" ca="1" si="190"/>
        <v>0.70369999999999988</v>
      </c>
      <c r="W653">
        <f>INDEX(Solarstrahlungsdaten!$B$13:$G$8772,Übersicht!O653,Übersicht!$E$10)</f>
        <v>0</v>
      </c>
      <c r="X653">
        <f t="shared" si="191"/>
        <v>0</v>
      </c>
      <c r="Y653">
        <f t="shared" ca="1" si="192"/>
        <v>0.70369999999999988</v>
      </c>
      <c r="Z653">
        <f t="shared" ca="1" si="193"/>
        <v>0</v>
      </c>
      <c r="AA653">
        <f t="shared" ca="1" si="194"/>
        <v>0</v>
      </c>
      <c r="AB653">
        <f t="shared" ca="1" si="195"/>
        <v>0</v>
      </c>
      <c r="AC653">
        <f t="shared" ca="1" si="201"/>
        <v>0</v>
      </c>
      <c r="AD653">
        <f t="shared" ca="1" si="184"/>
        <v>0.70369999999999988</v>
      </c>
      <c r="AE653">
        <f t="shared" ca="1" si="196"/>
        <v>0</v>
      </c>
      <c r="AF653">
        <f t="shared" ca="1" si="197"/>
        <v>0.70369999999999988</v>
      </c>
      <c r="AG653">
        <f t="shared" ca="1" si="198"/>
        <v>0</v>
      </c>
      <c r="AH653">
        <f t="shared" ca="1" si="199"/>
        <v>1</v>
      </c>
    </row>
    <row r="654" spans="15:34" x14ac:dyDescent="0.25">
      <c r="O654">
        <v>598</v>
      </c>
      <c r="P654" s="2">
        <f t="shared" si="200"/>
        <v>44221.874999998552</v>
      </c>
      <c r="Q654">
        <f t="shared" si="185"/>
        <v>25</v>
      </c>
      <c r="R654">
        <f t="shared" si="186"/>
        <v>1</v>
      </c>
      <c r="S654">
        <f t="shared" si="187"/>
        <v>3</v>
      </c>
      <c r="T654">
        <f t="shared" si="188"/>
        <v>21</v>
      </c>
      <c r="U654">
        <f t="shared" si="189"/>
        <v>0</v>
      </c>
      <c r="V654">
        <f t="shared" ca="1" si="190"/>
        <v>0.58629999999999993</v>
      </c>
      <c r="W654">
        <f>INDEX(Solarstrahlungsdaten!$B$13:$G$8772,Übersicht!O654,Übersicht!$E$10)</f>
        <v>0</v>
      </c>
      <c r="X654">
        <f t="shared" si="191"/>
        <v>0</v>
      </c>
      <c r="Y654">
        <f t="shared" ca="1" si="192"/>
        <v>0.58629999999999993</v>
      </c>
      <c r="Z654">
        <f t="shared" ca="1" si="193"/>
        <v>0</v>
      </c>
      <c r="AA654">
        <f t="shared" ca="1" si="194"/>
        <v>0</v>
      </c>
      <c r="AB654">
        <f t="shared" ca="1" si="195"/>
        <v>0</v>
      </c>
      <c r="AC654">
        <f t="shared" ca="1" si="201"/>
        <v>0</v>
      </c>
      <c r="AD654">
        <f t="shared" ca="1" si="184"/>
        <v>0.58629999999999993</v>
      </c>
      <c r="AE654">
        <f t="shared" ca="1" si="196"/>
        <v>0</v>
      </c>
      <c r="AF654">
        <f t="shared" ca="1" si="197"/>
        <v>0.58629999999999993</v>
      </c>
      <c r="AG654">
        <f t="shared" ca="1" si="198"/>
        <v>0</v>
      </c>
      <c r="AH654">
        <f t="shared" ca="1" si="199"/>
        <v>1</v>
      </c>
    </row>
    <row r="655" spans="15:34" x14ac:dyDescent="0.25">
      <c r="O655">
        <v>599</v>
      </c>
      <c r="P655" s="2">
        <f t="shared" si="200"/>
        <v>44221.916666665216</v>
      </c>
      <c r="Q655">
        <f t="shared" si="185"/>
        <v>25</v>
      </c>
      <c r="R655">
        <f t="shared" si="186"/>
        <v>1</v>
      </c>
      <c r="S655">
        <f t="shared" si="187"/>
        <v>3</v>
      </c>
      <c r="T655">
        <f t="shared" si="188"/>
        <v>22</v>
      </c>
      <c r="U655">
        <f t="shared" si="189"/>
        <v>0</v>
      </c>
      <c r="V655">
        <f t="shared" ca="1" si="190"/>
        <v>0.49419999999999997</v>
      </c>
      <c r="W655">
        <f>INDEX(Solarstrahlungsdaten!$B$13:$G$8772,Übersicht!O655,Übersicht!$E$10)</f>
        <v>0</v>
      </c>
      <c r="X655">
        <f t="shared" si="191"/>
        <v>0</v>
      </c>
      <c r="Y655">
        <f t="shared" ca="1" si="192"/>
        <v>0.49419999999999997</v>
      </c>
      <c r="Z655">
        <f t="shared" ca="1" si="193"/>
        <v>0</v>
      </c>
      <c r="AA655">
        <f t="shared" ca="1" si="194"/>
        <v>0</v>
      </c>
      <c r="AB655">
        <f t="shared" ca="1" si="195"/>
        <v>0</v>
      </c>
      <c r="AC655">
        <f t="shared" ca="1" si="201"/>
        <v>0</v>
      </c>
      <c r="AD655">
        <f t="shared" ca="1" si="184"/>
        <v>0.49419999999999997</v>
      </c>
      <c r="AE655">
        <f t="shared" ca="1" si="196"/>
        <v>0</v>
      </c>
      <c r="AF655">
        <f t="shared" ca="1" si="197"/>
        <v>0.49419999999999997</v>
      </c>
      <c r="AG655">
        <f t="shared" ca="1" si="198"/>
        <v>0</v>
      </c>
      <c r="AH655">
        <f t="shared" ca="1" si="199"/>
        <v>1</v>
      </c>
    </row>
    <row r="656" spans="15:34" x14ac:dyDescent="0.25">
      <c r="O656">
        <v>600</v>
      </c>
      <c r="P656" s="2">
        <f t="shared" si="200"/>
        <v>44221.958333331881</v>
      </c>
      <c r="Q656">
        <f t="shared" si="185"/>
        <v>25</v>
      </c>
      <c r="R656">
        <f t="shared" si="186"/>
        <v>1</v>
      </c>
      <c r="S656">
        <f t="shared" si="187"/>
        <v>3</v>
      </c>
      <c r="T656">
        <f t="shared" si="188"/>
        <v>23</v>
      </c>
      <c r="U656">
        <f t="shared" si="189"/>
        <v>0</v>
      </c>
      <c r="V656">
        <f t="shared" ca="1" si="190"/>
        <v>0.37639999999999996</v>
      </c>
      <c r="W656">
        <f>INDEX(Solarstrahlungsdaten!$B$13:$G$8772,Übersicht!O656,Übersicht!$E$10)</f>
        <v>0</v>
      </c>
      <c r="X656">
        <f t="shared" si="191"/>
        <v>0</v>
      </c>
      <c r="Y656">
        <f t="shared" ca="1" si="192"/>
        <v>0.37639999999999996</v>
      </c>
      <c r="Z656">
        <f t="shared" ca="1" si="193"/>
        <v>0</v>
      </c>
      <c r="AA656">
        <f t="shared" ca="1" si="194"/>
        <v>0</v>
      </c>
      <c r="AB656">
        <f t="shared" ca="1" si="195"/>
        <v>0</v>
      </c>
      <c r="AC656">
        <f t="shared" ca="1" si="201"/>
        <v>0</v>
      </c>
      <c r="AD656">
        <f t="shared" ca="1" si="184"/>
        <v>0.37639999999999996</v>
      </c>
      <c r="AE656">
        <f t="shared" ca="1" si="196"/>
        <v>0</v>
      </c>
      <c r="AF656">
        <f t="shared" ca="1" si="197"/>
        <v>0.37639999999999996</v>
      </c>
      <c r="AG656">
        <f t="shared" ca="1" si="198"/>
        <v>0</v>
      </c>
      <c r="AH656">
        <f t="shared" ca="1" si="199"/>
        <v>1</v>
      </c>
    </row>
    <row r="657" spans="15:34" x14ac:dyDescent="0.25">
      <c r="O657">
        <v>601</v>
      </c>
      <c r="P657" s="2">
        <f t="shared" si="200"/>
        <v>44221.999999998545</v>
      </c>
      <c r="Q657">
        <f t="shared" si="185"/>
        <v>26</v>
      </c>
      <c r="R657">
        <f t="shared" si="186"/>
        <v>1</v>
      </c>
      <c r="S657">
        <f t="shared" si="187"/>
        <v>3</v>
      </c>
      <c r="T657">
        <f t="shared" si="188"/>
        <v>0</v>
      </c>
      <c r="U657">
        <f t="shared" si="189"/>
        <v>0</v>
      </c>
      <c r="V657">
        <f t="shared" ca="1" si="190"/>
        <v>0.25819999999999999</v>
      </c>
      <c r="W657">
        <f>INDEX(Solarstrahlungsdaten!$B$13:$G$8772,Übersicht!O657,Übersicht!$E$10)</f>
        <v>0</v>
      </c>
      <c r="X657">
        <f t="shared" si="191"/>
        <v>0</v>
      </c>
      <c r="Y657">
        <f t="shared" ca="1" si="192"/>
        <v>0.25819999999999999</v>
      </c>
      <c r="Z657">
        <f t="shared" ca="1" si="193"/>
        <v>0</v>
      </c>
      <c r="AA657">
        <f t="shared" ca="1" si="194"/>
        <v>0</v>
      </c>
      <c r="AB657">
        <f t="shared" ca="1" si="195"/>
        <v>0</v>
      </c>
      <c r="AC657">
        <f t="shared" ca="1" si="201"/>
        <v>0</v>
      </c>
      <c r="AD657">
        <f t="shared" ca="1" si="184"/>
        <v>0.25819999999999999</v>
      </c>
      <c r="AE657">
        <f t="shared" ca="1" si="196"/>
        <v>0</v>
      </c>
      <c r="AF657">
        <f t="shared" ca="1" si="197"/>
        <v>0.25819999999999999</v>
      </c>
      <c r="AG657">
        <f t="shared" ca="1" si="198"/>
        <v>0</v>
      </c>
      <c r="AH657">
        <f t="shared" ca="1" si="199"/>
        <v>1</v>
      </c>
    </row>
    <row r="658" spans="15:34" x14ac:dyDescent="0.25">
      <c r="O658">
        <v>602</v>
      </c>
      <c r="P658" s="2">
        <f t="shared" si="200"/>
        <v>44222.041666665209</v>
      </c>
      <c r="Q658">
        <f t="shared" si="185"/>
        <v>26</v>
      </c>
      <c r="R658">
        <f t="shared" si="186"/>
        <v>1</v>
      </c>
      <c r="S658">
        <f t="shared" si="187"/>
        <v>3</v>
      </c>
      <c r="T658">
        <f t="shared" si="188"/>
        <v>1</v>
      </c>
      <c r="U658">
        <f t="shared" si="189"/>
        <v>0</v>
      </c>
      <c r="V658">
        <f t="shared" ca="1" si="190"/>
        <v>0.18159999999999998</v>
      </c>
      <c r="W658">
        <f>INDEX(Solarstrahlungsdaten!$B$13:$G$8772,Übersicht!O658,Übersicht!$E$10)</f>
        <v>0</v>
      </c>
      <c r="X658">
        <f t="shared" si="191"/>
        <v>0</v>
      </c>
      <c r="Y658">
        <f t="shared" ca="1" si="192"/>
        <v>0.18159999999999998</v>
      </c>
      <c r="Z658">
        <f t="shared" ca="1" si="193"/>
        <v>0</v>
      </c>
      <c r="AA658">
        <f t="shared" ca="1" si="194"/>
        <v>0</v>
      </c>
      <c r="AB658">
        <f t="shared" ca="1" si="195"/>
        <v>0</v>
      </c>
      <c r="AC658">
        <f t="shared" ca="1" si="201"/>
        <v>0</v>
      </c>
      <c r="AD658">
        <f t="shared" ca="1" si="184"/>
        <v>0.18159999999999998</v>
      </c>
      <c r="AE658">
        <f t="shared" ca="1" si="196"/>
        <v>0</v>
      </c>
      <c r="AF658">
        <f t="shared" ca="1" si="197"/>
        <v>0.18159999999999998</v>
      </c>
      <c r="AG658">
        <f t="shared" ca="1" si="198"/>
        <v>0</v>
      </c>
      <c r="AH658">
        <f t="shared" ca="1" si="199"/>
        <v>1</v>
      </c>
    </row>
    <row r="659" spans="15:34" x14ac:dyDescent="0.25">
      <c r="O659">
        <v>603</v>
      </c>
      <c r="P659" s="2">
        <f t="shared" si="200"/>
        <v>44222.083333331873</v>
      </c>
      <c r="Q659">
        <f t="shared" si="185"/>
        <v>26</v>
      </c>
      <c r="R659">
        <f t="shared" si="186"/>
        <v>1</v>
      </c>
      <c r="S659">
        <f t="shared" si="187"/>
        <v>3</v>
      </c>
      <c r="T659">
        <f t="shared" si="188"/>
        <v>2</v>
      </c>
      <c r="U659">
        <f t="shared" si="189"/>
        <v>0</v>
      </c>
      <c r="V659">
        <f t="shared" ca="1" si="190"/>
        <v>0.15990000000000001</v>
      </c>
      <c r="W659">
        <f>INDEX(Solarstrahlungsdaten!$B$13:$G$8772,Übersicht!O659,Übersicht!$E$10)</f>
        <v>0</v>
      </c>
      <c r="X659">
        <f t="shared" si="191"/>
        <v>0</v>
      </c>
      <c r="Y659">
        <f t="shared" ca="1" si="192"/>
        <v>0.15990000000000001</v>
      </c>
      <c r="Z659">
        <f t="shared" ca="1" si="193"/>
        <v>0</v>
      </c>
      <c r="AA659">
        <f t="shared" ca="1" si="194"/>
        <v>0</v>
      </c>
      <c r="AB659">
        <f t="shared" ca="1" si="195"/>
        <v>0</v>
      </c>
      <c r="AC659">
        <f t="shared" ca="1" si="201"/>
        <v>0</v>
      </c>
      <c r="AD659">
        <f t="shared" ca="1" si="184"/>
        <v>0.15990000000000001</v>
      </c>
      <c r="AE659">
        <f t="shared" ca="1" si="196"/>
        <v>0</v>
      </c>
      <c r="AF659">
        <f t="shared" ca="1" si="197"/>
        <v>0.15990000000000001</v>
      </c>
      <c r="AG659">
        <f t="shared" ca="1" si="198"/>
        <v>0</v>
      </c>
      <c r="AH659">
        <f t="shared" ca="1" si="199"/>
        <v>1</v>
      </c>
    </row>
    <row r="660" spans="15:34" x14ac:dyDescent="0.25">
      <c r="O660">
        <v>604</v>
      </c>
      <c r="P660" s="2">
        <f t="shared" si="200"/>
        <v>44222.124999998538</v>
      </c>
      <c r="Q660">
        <f t="shared" si="185"/>
        <v>26</v>
      </c>
      <c r="R660">
        <f t="shared" si="186"/>
        <v>1</v>
      </c>
      <c r="S660">
        <f t="shared" si="187"/>
        <v>3</v>
      </c>
      <c r="T660">
        <f t="shared" si="188"/>
        <v>3</v>
      </c>
      <c r="U660">
        <f t="shared" si="189"/>
        <v>0</v>
      </c>
      <c r="V660">
        <f t="shared" ca="1" si="190"/>
        <v>0.15480000000000002</v>
      </c>
      <c r="W660">
        <f>INDEX(Solarstrahlungsdaten!$B$13:$G$8772,Übersicht!O660,Übersicht!$E$10)</f>
        <v>0</v>
      </c>
      <c r="X660">
        <f t="shared" si="191"/>
        <v>0</v>
      </c>
      <c r="Y660">
        <f t="shared" ca="1" si="192"/>
        <v>0.15480000000000002</v>
      </c>
      <c r="Z660">
        <f t="shared" ca="1" si="193"/>
        <v>0</v>
      </c>
      <c r="AA660">
        <f t="shared" ca="1" si="194"/>
        <v>0</v>
      </c>
      <c r="AB660">
        <f t="shared" ca="1" si="195"/>
        <v>0</v>
      </c>
      <c r="AC660">
        <f t="shared" ca="1" si="201"/>
        <v>0</v>
      </c>
      <c r="AD660">
        <f t="shared" ca="1" si="184"/>
        <v>0.15480000000000002</v>
      </c>
      <c r="AE660">
        <f t="shared" ca="1" si="196"/>
        <v>0</v>
      </c>
      <c r="AF660">
        <f t="shared" ca="1" si="197"/>
        <v>0.15480000000000002</v>
      </c>
      <c r="AG660">
        <f t="shared" ca="1" si="198"/>
        <v>0</v>
      </c>
      <c r="AH660">
        <f t="shared" ca="1" si="199"/>
        <v>1</v>
      </c>
    </row>
    <row r="661" spans="15:34" x14ac:dyDescent="0.25">
      <c r="O661">
        <v>605</v>
      </c>
      <c r="P661" s="2">
        <f t="shared" si="200"/>
        <v>44222.166666665202</v>
      </c>
      <c r="Q661">
        <f t="shared" si="185"/>
        <v>26</v>
      </c>
      <c r="R661">
        <f t="shared" si="186"/>
        <v>1</v>
      </c>
      <c r="S661">
        <f t="shared" si="187"/>
        <v>3</v>
      </c>
      <c r="T661">
        <f t="shared" si="188"/>
        <v>4</v>
      </c>
      <c r="U661">
        <f t="shared" si="189"/>
        <v>0</v>
      </c>
      <c r="V661">
        <f t="shared" ca="1" si="190"/>
        <v>0.15479999999999999</v>
      </c>
      <c r="W661">
        <f>INDEX(Solarstrahlungsdaten!$B$13:$G$8772,Übersicht!O661,Übersicht!$E$10)</f>
        <v>0</v>
      </c>
      <c r="X661">
        <f t="shared" si="191"/>
        <v>0</v>
      </c>
      <c r="Y661">
        <f t="shared" ca="1" si="192"/>
        <v>0.15479999999999999</v>
      </c>
      <c r="Z661">
        <f t="shared" ca="1" si="193"/>
        <v>0</v>
      </c>
      <c r="AA661">
        <f t="shared" ca="1" si="194"/>
        <v>0</v>
      </c>
      <c r="AB661">
        <f t="shared" ca="1" si="195"/>
        <v>0</v>
      </c>
      <c r="AC661">
        <f t="shared" ca="1" si="201"/>
        <v>0</v>
      </c>
      <c r="AD661">
        <f t="shared" ca="1" si="184"/>
        <v>0.15479999999999999</v>
      </c>
      <c r="AE661">
        <f t="shared" ca="1" si="196"/>
        <v>0</v>
      </c>
      <c r="AF661">
        <f t="shared" ca="1" si="197"/>
        <v>0.15479999999999999</v>
      </c>
      <c r="AG661">
        <f t="shared" ca="1" si="198"/>
        <v>0</v>
      </c>
      <c r="AH661">
        <f t="shared" ca="1" si="199"/>
        <v>1</v>
      </c>
    </row>
    <row r="662" spans="15:34" x14ac:dyDescent="0.25">
      <c r="O662">
        <v>606</v>
      </c>
      <c r="P662" s="2">
        <f t="shared" si="200"/>
        <v>44222.208333331866</v>
      </c>
      <c r="Q662">
        <f t="shared" si="185"/>
        <v>26</v>
      </c>
      <c r="R662">
        <f t="shared" si="186"/>
        <v>1</v>
      </c>
      <c r="S662">
        <f t="shared" si="187"/>
        <v>3</v>
      </c>
      <c r="T662">
        <f t="shared" si="188"/>
        <v>5</v>
      </c>
      <c r="U662">
        <f t="shared" si="189"/>
        <v>0</v>
      </c>
      <c r="V662">
        <f t="shared" ca="1" si="190"/>
        <v>0.17169999999999999</v>
      </c>
      <c r="W662">
        <f>INDEX(Solarstrahlungsdaten!$B$13:$G$8772,Übersicht!O662,Übersicht!$E$10)</f>
        <v>0</v>
      </c>
      <c r="X662">
        <f t="shared" si="191"/>
        <v>0</v>
      </c>
      <c r="Y662">
        <f t="shared" ca="1" si="192"/>
        <v>0.17169999999999999</v>
      </c>
      <c r="Z662">
        <f t="shared" ca="1" si="193"/>
        <v>0</v>
      </c>
      <c r="AA662">
        <f t="shared" ca="1" si="194"/>
        <v>0</v>
      </c>
      <c r="AB662">
        <f t="shared" ca="1" si="195"/>
        <v>0</v>
      </c>
      <c r="AC662">
        <f t="shared" ca="1" si="201"/>
        <v>0</v>
      </c>
      <c r="AD662">
        <f t="shared" ca="1" si="184"/>
        <v>0.17169999999999999</v>
      </c>
      <c r="AE662">
        <f t="shared" ca="1" si="196"/>
        <v>0</v>
      </c>
      <c r="AF662">
        <f t="shared" ca="1" si="197"/>
        <v>0.17169999999999999</v>
      </c>
      <c r="AG662">
        <f t="shared" ca="1" si="198"/>
        <v>0</v>
      </c>
      <c r="AH662">
        <f t="shared" ca="1" si="199"/>
        <v>1</v>
      </c>
    </row>
    <row r="663" spans="15:34" x14ac:dyDescent="0.25">
      <c r="O663">
        <v>607</v>
      </c>
      <c r="P663" s="2">
        <f t="shared" si="200"/>
        <v>44222.24999999853</v>
      </c>
      <c r="Q663">
        <f t="shared" si="185"/>
        <v>26</v>
      </c>
      <c r="R663">
        <f t="shared" si="186"/>
        <v>1</v>
      </c>
      <c r="S663">
        <f t="shared" si="187"/>
        <v>3</v>
      </c>
      <c r="T663">
        <f t="shared" si="188"/>
        <v>6</v>
      </c>
      <c r="U663">
        <f t="shared" si="189"/>
        <v>0</v>
      </c>
      <c r="V663">
        <f t="shared" ca="1" si="190"/>
        <v>0.30460000000000004</v>
      </c>
      <c r="W663">
        <f>INDEX(Solarstrahlungsdaten!$B$13:$G$8772,Übersicht!O663,Übersicht!$E$10)</f>
        <v>0</v>
      </c>
      <c r="X663">
        <f t="shared" si="191"/>
        <v>0</v>
      </c>
      <c r="Y663">
        <f t="shared" ca="1" si="192"/>
        <v>0.30460000000000004</v>
      </c>
      <c r="Z663">
        <f t="shared" ca="1" si="193"/>
        <v>0</v>
      </c>
      <c r="AA663">
        <f t="shared" ca="1" si="194"/>
        <v>0</v>
      </c>
      <c r="AB663">
        <f t="shared" ca="1" si="195"/>
        <v>0</v>
      </c>
      <c r="AC663">
        <f t="shared" ca="1" si="201"/>
        <v>0</v>
      </c>
      <c r="AD663">
        <f t="shared" ca="1" si="184"/>
        <v>0.30460000000000004</v>
      </c>
      <c r="AE663">
        <f t="shared" ca="1" si="196"/>
        <v>0</v>
      </c>
      <c r="AF663">
        <f t="shared" ca="1" si="197"/>
        <v>0.30460000000000004</v>
      </c>
      <c r="AG663">
        <f t="shared" ca="1" si="198"/>
        <v>0</v>
      </c>
      <c r="AH663">
        <f t="shared" ca="1" si="199"/>
        <v>1</v>
      </c>
    </row>
    <row r="664" spans="15:34" x14ac:dyDescent="0.25">
      <c r="O664">
        <v>608</v>
      </c>
      <c r="P664" s="2">
        <f t="shared" si="200"/>
        <v>44222.291666665194</v>
      </c>
      <c r="Q664">
        <f t="shared" si="185"/>
        <v>26</v>
      </c>
      <c r="R664">
        <f t="shared" si="186"/>
        <v>1</v>
      </c>
      <c r="S664">
        <f t="shared" si="187"/>
        <v>3</v>
      </c>
      <c r="T664">
        <f t="shared" si="188"/>
        <v>7</v>
      </c>
      <c r="U664">
        <f t="shared" si="189"/>
        <v>0</v>
      </c>
      <c r="V664">
        <f t="shared" ca="1" si="190"/>
        <v>0.49430000000000002</v>
      </c>
      <c r="W664">
        <f>INDEX(Solarstrahlungsdaten!$B$13:$G$8772,Übersicht!O664,Übersicht!$E$10)</f>
        <v>0</v>
      </c>
      <c r="X664">
        <f t="shared" si="191"/>
        <v>0</v>
      </c>
      <c r="Y664">
        <f t="shared" ca="1" si="192"/>
        <v>0.49430000000000002</v>
      </c>
      <c r="Z664">
        <f t="shared" ca="1" si="193"/>
        <v>0</v>
      </c>
      <c r="AA664">
        <f t="shared" ca="1" si="194"/>
        <v>0</v>
      </c>
      <c r="AB664">
        <f t="shared" ca="1" si="195"/>
        <v>0</v>
      </c>
      <c r="AC664">
        <f t="shared" ca="1" si="201"/>
        <v>0</v>
      </c>
      <c r="AD664">
        <f t="shared" ca="1" si="184"/>
        <v>0.49430000000000002</v>
      </c>
      <c r="AE664">
        <f t="shared" ca="1" si="196"/>
        <v>0</v>
      </c>
      <c r="AF664">
        <f t="shared" ca="1" si="197"/>
        <v>0.49430000000000002</v>
      </c>
      <c r="AG664">
        <f t="shared" ca="1" si="198"/>
        <v>0</v>
      </c>
      <c r="AH664">
        <f t="shared" ca="1" si="199"/>
        <v>1</v>
      </c>
    </row>
    <row r="665" spans="15:34" x14ac:dyDescent="0.25">
      <c r="O665">
        <v>609</v>
      </c>
      <c r="P665" s="2">
        <f t="shared" si="200"/>
        <v>44222.333333331859</v>
      </c>
      <c r="Q665">
        <f t="shared" si="185"/>
        <v>26</v>
      </c>
      <c r="R665">
        <f t="shared" si="186"/>
        <v>1</v>
      </c>
      <c r="S665">
        <f t="shared" si="187"/>
        <v>3</v>
      </c>
      <c r="T665">
        <f t="shared" si="188"/>
        <v>8</v>
      </c>
      <c r="U665">
        <f t="shared" si="189"/>
        <v>0</v>
      </c>
      <c r="V665">
        <f t="shared" ca="1" si="190"/>
        <v>0.53810000000000002</v>
      </c>
      <c r="W665">
        <f>INDEX(Solarstrahlungsdaten!$B$13:$G$8772,Übersicht!O665,Übersicht!$E$10)</f>
        <v>0.61</v>
      </c>
      <c r="X665">
        <f t="shared" si="191"/>
        <v>2.0983999999999998E-3</v>
      </c>
      <c r="Y665">
        <f t="shared" ca="1" si="192"/>
        <v>0.53600160000000008</v>
      </c>
      <c r="Z665">
        <f t="shared" ca="1" si="193"/>
        <v>2.0983999999999998E-3</v>
      </c>
      <c r="AA665">
        <f t="shared" ca="1" si="194"/>
        <v>0</v>
      </c>
      <c r="AB665">
        <f t="shared" ca="1" si="195"/>
        <v>0</v>
      </c>
      <c r="AC665">
        <f t="shared" ca="1" si="201"/>
        <v>0</v>
      </c>
      <c r="AD665">
        <f t="shared" ca="1" si="184"/>
        <v>0.53600160000000008</v>
      </c>
      <c r="AE665">
        <f t="shared" ca="1" si="196"/>
        <v>0</v>
      </c>
      <c r="AF665">
        <f t="shared" ca="1" si="197"/>
        <v>0.53600160000000008</v>
      </c>
      <c r="AG665">
        <f t="shared" ca="1" si="198"/>
        <v>0</v>
      </c>
      <c r="AH665">
        <f t="shared" ca="1" si="199"/>
        <v>1</v>
      </c>
    </row>
    <row r="666" spans="15:34" x14ac:dyDescent="0.25">
      <c r="O666">
        <v>610</v>
      </c>
      <c r="P666" s="2">
        <f t="shared" si="200"/>
        <v>44222.374999998523</v>
      </c>
      <c r="Q666">
        <f t="shared" si="185"/>
        <v>26</v>
      </c>
      <c r="R666">
        <f t="shared" si="186"/>
        <v>1</v>
      </c>
      <c r="S666">
        <f t="shared" si="187"/>
        <v>3</v>
      </c>
      <c r="T666">
        <f t="shared" si="188"/>
        <v>9</v>
      </c>
      <c r="U666">
        <f t="shared" si="189"/>
        <v>0</v>
      </c>
      <c r="V666">
        <f t="shared" ca="1" si="190"/>
        <v>0.50449999999999995</v>
      </c>
      <c r="W666">
        <f>INDEX(Solarstrahlungsdaten!$B$13:$G$8772,Übersicht!O666,Übersicht!$E$10)</f>
        <v>16.600000000000001</v>
      </c>
      <c r="X666">
        <f t="shared" si="191"/>
        <v>5.7104000000000002E-2</v>
      </c>
      <c r="Y666">
        <f t="shared" ca="1" si="192"/>
        <v>0.44739599999999996</v>
      </c>
      <c r="Z666">
        <f t="shared" ca="1" si="193"/>
        <v>5.7104000000000002E-2</v>
      </c>
      <c r="AA666">
        <f t="shared" ca="1" si="194"/>
        <v>0</v>
      </c>
      <c r="AB666">
        <f t="shared" ca="1" si="195"/>
        <v>0</v>
      </c>
      <c r="AC666">
        <f t="shared" ca="1" si="201"/>
        <v>0</v>
      </c>
      <c r="AD666">
        <f t="shared" ca="1" si="184"/>
        <v>0.44739599999999996</v>
      </c>
      <c r="AE666">
        <f t="shared" ca="1" si="196"/>
        <v>0</v>
      </c>
      <c r="AF666">
        <f t="shared" ca="1" si="197"/>
        <v>0.44739599999999996</v>
      </c>
      <c r="AG666">
        <f t="shared" ca="1" si="198"/>
        <v>0</v>
      </c>
      <c r="AH666">
        <f t="shared" ca="1" si="199"/>
        <v>1</v>
      </c>
    </row>
    <row r="667" spans="15:34" x14ac:dyDescent="0.25">
      <c r="O667">
        <v>611</v>
      </c>
      <c r="P667" s="2">
        <f t="shared" si="200"/>
        <v>44222.416666665187</v>
      </c>
      <c r="Q667">
        <f t="shared" si="185"/>
        <v>26</v>
      </c>
      <c r="R667">
        <f t="shared" si="186"/>
        <v>1</v>
      </c>
      <c r="S667">
        <f t="shared" si="187"/>
        <v>3</v>
      </c>
      <c r="T667">
        <f t="shared" si="188"/>
        <v>10</v>
      </c>
      <c r="U667">
        <f t="shared" si="189"/>
        <v>0</v>
      </c>
      <c r="V667">
        <f t="shared" ca="1" si="190"/>
        <v>0.46820000000000001</v>
      </c>
      <c r="W667">
        <f>INDEX(Solarstrahlungsdaten!$B$13:$G$8772,Übersicht!O667,Übersicht!$E$10)</f>
        <v>29.95</v>
      </c>
      <c r="X667">
        <f t="shared" si="191"/>
        <v>0.10302800000000001</v>
      </c>
      <c r="Y667">
        <f t="shared" ca="1" si="192"/>
        <v>0.365172</v>
      </c>
      <c r="Z667">
        <f t="shared" ca="1" si="193"/>
        <v>0.10302800000000001</v>
      </c>
      <c r="AA667">
        <f t="shared" ca="1" si="194"/>
        <v>0</v>
      </c>
      <c r="AB667">
        <f t="shared" ca="1" si="195"/>
        <v>0</v>
      </c>
      <c r="AC667">
        <f t="shared" ca="1" si="201"/>
        <v>0</v>
      </c>
      <c r="AD667">
        <f t="shared" ca="1" si="184"/>
        <v>0.365172</v>
      </c>
      <c r="AE667">
        <f t="shared" ca="1" si="196"/>
        <v>0</v>
      </c>
      <c r="AF667">
        <f t="shared" ca="1" si="197"/>
        <v>0.365172</v>
      </c>
      <c r="AG667">
        <f t="shared" ca="1" si="198"/>
        <v>0</v>
      </c>
      <c r="AH667">
        <f t="shared" ca="1" si="199"/>
        <v>1</v>
      </c>
    </row>
    <row r="668" spans="15:34" x14ac:dyDescent="0.25">
      <c r="O668">
        <v>612</v>
      </c>
      <c r="P668" s="2">
        <f t="shared" si="200"/>
        <v>44222.458333331851</v>
      </c>
      <c r="Q668">
        <f t="shared" si="185"/>
        <v>26</v>
      </c>
      <c r="R668">
        <f t="shared" si="186"/>
        <v>1</v>
      </c>
      <c r="S668">
        <f t="shared" si="187"/>
        <v>3</v>
      </c>
      <c r="T668">
        <f t="shared" si="188"/>
        <v>11</v>
      </c>
      <c r="U668">
        <f t="shared" si="189"/>
        <v>0</v>
      </c>
      <c r="V668">
        <f t="shared" ca="1" si="190"/>
        <v>0.46750000000000003</v>
      </c>
      <c r="W668">
        <f>INDEX(Solarstrahlungsdaten!$B$13:$G$8772,Übersicht!O668,Übersicht!$E$10)</f>
        <v>86.83</v>
      </c>
      <c r="X668">
        <f t="shared" si="191"/>
        <v>0.29869519999999999</v>
      </c>
      <c r="Y668">
        <f t="shared" ca="1" si="192"/>
        <v>0.16880480000000003</v>
      </c>
      <c r="Z668">
        <f t="shared" ca="1" si="193"/>
        <v>0.29869519999999999</v>
      </c>
      <c r="AA668">
        <f t="shared" ca="1" si="194"/>
        <v>0</v>
      </c>
      <c r="AB668">
        <f t="shared" ca="1" si="195"/>
        <v>0</v>
      </c>
      <c r="AC668">
        <f t="shared" ca="1" si="201"/>
        <v>0</v>
      </c>
      <c r="AD668">
        <f t="shared" ca="1" si="184"/>
        <v>0.16880480000000003</v>
      </c>
      <c r="AE668">
        <f t="shared" ca="1" si="196"/>
        <v>0</v>
      </c>
      <c r="AF668">
        <f t="shared" ca="1" si="197"/>
        <v>0.16880480000000003</v>
      </c>
      <c r="AG668">
        <f t="shared" ca="1" si="198"/>
        <v>0</v>
      </c>
      <c r="AH668">
        <f t="shared" ca="1" si="199"/>
        <v>1</v>
      </c>
    </row>
    <row r="669" spans="15:34" x14ac:dyDescent="0.25">
      <c r="O669">
        <v>613</v>
      </c>
      <c r="P669" s="2">
        <f t="shared" si="200"/>
        <v>44222.499999998516</v>
      </c>
      <c r="Q669">
        <f t="shared" si="185"/>
        <v>26</v>
      </c>
      <c r="R669">
        <f t="shared" si="186"/>
        <v>1</v>
      </c>
      <c r="S669">
        <f t="shared" si="187"/>
        <v>3</v>
      </c>
      <c r="T669">
        <f t="shared" si="188"/>
        <v>12</v>
      </c>
      <c r="U669">
        <f t="shared" si="189"/>
        <v>0</v>
      </c>
      <c r="V669">
        <f t="shared" ca="1" si="190"/>
        <v>0.50949999999999995</v>
      </c>
      <c r="W669">
        <f>INDEX(Solarstrahlungsdaten!$B$13:$G$8772,Übersicht!O669,Übersicht!$E$10)</f>
        <v>83.82</v>
      </c>
      <c r="X669">
        <f t="shared" si="191"/>
        <v>0.28834079999999995</v>
      </c>
      <c r="Y669">
        <f t="shared" ca="1" si="192"/>
        <v>0.2211592</v>
      </c>
      <c r="Z669">
        <f t="shared" ca="1" si="193"/>
        <v>0.28834079999999995</v>
      </c>
      <c r="AA669">
        <f t="shared" ca="1" si="194"/>
        <v>0</v>
      </c>
      <c r="AB669">
        <f t="shared" ca="1" si="195"/>
        <v>0</v>
      </c>
      <c r="AC669">
        <f t="shared" ca="1" si="201"/>
        <v>0</v>
      </c>
      <c r="AD669">
        <f t="shared" ca="1" si="184"/>
        <v>0.2211592</v>
      </c>
      <c r="AE669">
        <f t="shared" ca="1" si="196"/>
        <v>0</v>
      </c>
      <c r="AF669">
        <f t="shared" ca="1" si="197"/>
        <v>0.2211592</v>
      </c>
      <c r="AG669">
        <f t="shared" ca="1" si="198"/>
        <v>0</v>
      </c>
      <c r="AH669">
        <f t="shared" ca="1" si="199"/>
        <v>1</v>
      </c>
    </row>
    <row r="670" spans="15:34" x14ac:dyDescent="0.25">
      <c r="O670">
        <v>614</v>
      </c>
      <c r="P670" s="2">
        <f t="shared" si="200"/>
        <v>44222.54166666518</v>
      </c>
      <c r="Q670">
        <f t="shared" si="185"/>
        <v>26</v>
      </c>
      <c r="R670">
        <f t="shared" si="186"/>
        <v>1</v>
      </c>
      <c r="S670">
        <f t="shared" si="187"/>
        <v>3</v>
      </c>
      <c r="T670">
        <f t="shared" si="188"/>
        <v>13</v>
      </c>
      <c r="U670">
        <f t="shared" si="189"/>
        <v>0</v>
      </c>
      <c r="V670">
        <f t="shared" ca="1" si="190"/>
        <v>0.52870000000000006</v>
      </c>
      <c r="W670">
        <f>INDEX(Solarstrahlungsdaten!$B$13:$G$8772,Übersicht!O670,Übersicht!$E$10)</f>
        <v>82.465000000000003</v>
      </c>
      <c r="X670">
        <f t="shared" si="191"/>
        <v>0.28367959999999998</v>
      </c>
      <c r="Y670">
        <f t="shared" ca="1" si="192"/>
        <v>0.24502040000000008</v>
      </c>
      <c r="Z670">
        <f t="shared" ca="1" si="193"/>
        <v>0.28367959999999998</v>
      </c>
      <c r="AA670">
        <f t="shared" ca="1" si="194"/>
        <v>0</v>
      </c>
      <c r="AB670">
        <f t="shared" ca="1" si="195"/>
        <v>0</v>
      </c>
      <c r="AC670">
        <f t="shared" ca="1" si="201"/>
        <v>0</v>
      </c>
      <c r="AD670">
        <f t="shared" ca="1" si="184"/>
        <v>0.24502040000000008</v>
      </c>
      <c r="AE670">
        <f t="shared" ca="1" si="196"/>
        <v>0</v>
      </c>
      <c r="AF670">
        <f t="shared" ca="1" si="197"/>
        <v>0.24502040000000008</v>
      </c>
      <c r="AG670">
        <f t="shared" ca="1" si="198"/>
        <v>0</v>
      </c>
      <c r="AH670">
        <f t="shared" ca="1" si="199"/>
        <v>1</v>
      </c>
    </row>
    <row r="671" spans="15:34" x14ac:dyDescent="0.25">
      <c r="O671">
        <v>615</v>
      </c>
      <c r="P671" s="2">
        <f t="shared" si="200"/>
        <v>44222.583333331844</v>
      </c>
      <c r="Q671">
        <f t="shared" si="185"/>
        <v>26</v>
      </c>
      <c r="R671">
        <f t="shared" si="186"/>
        <v>1</v>
      </c>
      <c r="S671">
        <f t="shared" si="187"/>
        <v>3</v>
      </c>
      <c r="T671">
        <f t="shared" si="188"/>
        <v>14</v>
      </c>
      <c r="U671">
        <f t="shared" si="189"/>
        <v>0</v>
      </c>
      <c r="V671">
        <f t="shared" ca="1" si="190"/>
        <v>0.47470000000000001</v>
      </c>
      <c r="W671">
        <f>INDEX(Solarstrahlungsdaten!$B$13:$G$8772,Übersicht!O671,Übersicht!$E$10)</f>
        <v>112.97999999999999</v>
      </c>
      <c r="X671">
        <f t="shared" si="191"/>
        <v>0.38865119999999992</v>
      </c>
      <c r="Y671">
        <f t="shared" ca="1" si="192"/>
        <v>8.6048800000000092E-2</v>
      </c>
      <c r="Z671">
        <f t="shared" ca="1" si="193"/>
        <v>0.38865119999999992</v>
      </c>
      <c r="AA671">
        <f t="shared" ca="1" si="194"/>
        <v>0</v>
      </c>
      <c r="AB671">
        <f t="shared" ca="1" si="195"/>
        <v>0</v>
      </c>
      <c r="AC671">
        <f t="shared" ca="1" si="201"/>
        <v>0</v>
      </c>
      <c r="AD671">
        <f t="shared" ca="1" si="184"/>
        <v>8.6048800000000092E-2</v>
      </c>
      <c r="AE671">
        <f t="shared" ca="1" si="196"/>
        <v>0</v>
      </c>
      <c r="AF671">
        <f t="shared" ca="1" si="197"/>
        <v>8.6048800000000092E-2</v>
      </c>
      <c r="AG671">
        <f t="shared" ca="1" si="198"/>
        <v>0</v>
      </c>
      <c r="AH671">
        <f t="shared" ca="1" si="199"/>
        <v>1</v>
      </c>
    </row>
    <row r="672" spans="15:34" x14ac:dyDescent="0.25">
      <c r="O672">
        <v>616</v>
      </c>
      <c r="P672" s="2">
        <f t="shared" si="200"/>
        <v>44222.624999998508</v>
      </c>
      <c r="Q672">
        <f t="shared" si="185"/>
        <v>26</v>
      </c>
      <c r="R672">
        <f t="shared" si="186"/>
        <v>1</v>
      </c>
      <c r="S672">
        <f t="shared" si="187"/>
        <v>3</v>
      </c>
      <c r="T672">
        <f t="shared" si="188"/>
        <v>15</v>
      </c>
      <c r="U672">
        <f t="shared" si="189"/>
        <v>0</v>
      </c>
      <c r="V672">
        <f t="shared" ca="1" si="190"/>
        <v>0.42760000000000004</v>
      </c>
      <c r="W672">
        <f>INDEX(Solarstrahlungsdaten!$B$13:$G$8772,Übersicht!O672,Übersicht!$E$10)</f>
        <v>14.950000000000001</v>
      </c>
      <c r="X672">
        <f t="shared" si="191"/>
        <v>5.1428000000000001E-2</v>
      </c>
      <c r="Y672">
        <f t="shared" ca="1" si="192"/>
        <v>0.37617200000000006</v>
      </c>
      <c r="Z672">
        <f t="shared" ca="1" si="193"/>
        <v>5.1428000000000001E-2</v>
      </c>
      <c r="AA672">
        <f t="shared" ca="1" si="194"/>
        <v>0</v>
      </c>
      <c r="AB672">
        <f t="shared" ca="1" si="195"/>
        <v>0</v>
      </c>
      <c r="AC672">
        <f t="shared" ca="1" si="201"/>
        <v>0</v>
      </c>
      <c r="AD672">
        <f t="shared" ca="1" si="184"/>
        <v>0.37617200000000006</v>
      </c>
      <c r="AE672">
        <f t="shared" ca="1" si="196"/>
        <v>0</v>
      </c>
      <c r="AF672">
        <f t="shared" ca="1" si="197"/>
        <v>0.37617200000000006</v>
      </c>
      <c r="AG672">
        <f t="shared" ca="1" si="198"/>
        <v>0</v>
      </c>
      <c r="AH672">
        <f t="shared" ca="1" si="199"/>
        <v>1</v>
      </c>
    </row>
    <row r="673" spans="15:34" x14ac:dyDescent="0.25">
      <c r="O673">
        <v>617</v>
      </c>
      <c r="P673" s="2">
        <f t="shared" si="200"/>
        <v>44222.666666665173</v>
      </c>
      <c r="Q673">
        <f t="shared" si="185"/>
        <v>26</v>
      </c>
      <c r="R673">
        <f t="shared" si="186"/>
        <v>1</v>
      </c>
      <c r="S673">
        <f t="shared" si="187"/>
        <v>3</v>
      </c>
      <c r="T673">
        <f t="shared" si="188"/>
        <v>16</v>
      </c>
      <c r="U673">
        <f t="shared" si="189"/>
        <v>0</v>
      </c>
      <c r="V673">
        <f t="shared" ca="1" si="190"/>
        <v>0.41339999999999999</v>
      </c>
      <c r="W673">
        <f>INDEX(Solarstrahlungsdaten!$B$13:$G$8772,Übersicht!O673,Übersicht!$E$10)</f>
        <v>0</v>
      </c>
      <c r="X673">
        <f t="shared" si="191"/>
        <v>0</v>
      </c>
      <c r="Y673">
        <f t="shared" ca="1" si="192"/>
        <v>0.41339999999999999</v>
      </c>
      <c r="Z673">
        <f t="shared" ca="1" si="193"/>
        <v>0</v>
      </c>
      <c r="AA673">
        <f t="shared" ca="1" si="194"/>
        <v>0</v>
      </c>
      <c r="AB673">
        <f t="shared" ca="1" si="195"/>
        <v>0</v>
      </c>
      <c r="AC673">
        <f t="shared" ca="1" si="201"/>
        <v>0</v>
      </c>
      <c r="AD673">
        <f t="shared" ca="1" si="184"/>
        <v>0.41339999999999999</v>
      </c>
      <c r="AE673">
        <f t="shared" ca="1" si="196"/>
        <v>0</v>
      </c>
      <c r="AF673">
        <f t="shared" ca="1" si="197"/>
        <v>0.41339999999999999</v>
      </c>
      <c r="AG673">
        <f t="shared" ca="1" si="198"/>
        <v>0</v>
      </c>
      <c r="AH673">
        <f t="shared" ca="1" si="199"/>
        <v>1</v>
      </c>
    </row>
    <row r="674" spans="15:34" x14ac:dyDescent="0.25">
      <c r="O674">
        <v>618</v>
      </c>
      <c r="P674" s="2">
        <f t="shared" si="200"/>
        <v>44222.708333331837</v>
      </c>
      <c r="Q674">
        <f t="shared" si="185"/>
        <v>26</v>
      </c>
      <c r="R674">
        <f t="shared" si="186"/>
        <v>1</v>
      </c>
      <c r="S674">
        <f t="shared" si="187"/>
        <v>3</v>
      </c>
      <c r="T674">
        <f t="shared" si="188"/>
        <v>17</v>
      </c>
      <c r="U674">
        <f t="shared" si="189"/>
        <v>0</v>
      </c>
      <c r="V674">
        <f t="shared" ca="1" si="190"/>
        <v>0.48220000000000007</v>
      </c>
      <c r="W674">
        <f>INDEX(Solarstrahlungsdaten!$B$13:$G$8772,Übersicht!O674,Übersicht!$E$10)</f>
        <v>0</v>
      </c>
      <c r="X674">
        <f t="shared" si="191"/>
        <v>0</v>
      </c>
      <c r="Y674">
        <f t="shared" ca="1" si="192"/>
        <v>0.48220000000000007</v>
      </c>
      <c r="Z674">
        <f t="shared" ca="1" si="193"/>
        <v>0</v>
      </c>
      <c r="AA674">
        <f t="shared" ca="1" si="194"/>
        <v>0</v>
      </c>
      <c r="AB674">
        <f t="shared" ca="1" si="195"/>
        <v>0</v>
      </c>
      <c r="AC674">
        <f t="shared" ca="1" si="201"/>
        <v>0</v>
      </c>
      <c r="AD674">
        <f t="shared" ca="1" si="184"/>
        <v>0.48220000000000007</v>
      </c>
      <c r="AE674">
        <f t="shared" ca="1" si="196"/>
        <v>0</v>
      </c>
      <c r="AF674">
        <f t="shared" ca="1" si="197"/>
        <v>0.48220000000000007</v>
      </c>
      <c r="AG674">
        <f t="shared" ca="1" si="198"/>
        <v>0</v>
      </c>
      <c r="AH674">
        <f t="shared" ca="1" si="199"/>
        <v>1</v>
      </c>
    </row>
    <row r="675" spans="15:34" x14ac:dyDescent="0.25">
      <c r="O675">
        <v>619</v>
      </c>
      <c r="P675" s="2">
        <f t="shared" si="200"/>
        <v>44222.749999998501</v>
      </c>
      <c r="Q675">
        <f t="shared" si="185"/>
        <v>26</v>
      </c>
      <c r="R675">
        <f t="shared" si="186"/>
        <v>1</v>
      </c>
      <c r="S675">
        <f t="shared" si="187"/>
        <v>3</v>
      </c>
      <c r="T675">
        <f t="shared" si="188"/>
        <v>18</v>
      </c>
      <c r="U675">
        <f t="shared" si="189"/>
        <v>0</v>
      </c>
      <c r="V675">
        <f t="shared" ca="1" si="190"/>
        <v>0.62809999999999999</v>
      </c>
      <c r="W675">
        <f>INDEX(Solarstrahlungsdaten!$B$13:$G$8772,Übersicht!O675,Übersicht!$E$10)</f>
        <v>0</v>
      </c>
      <c r="X675">
        <f t="shared" si="191"/>
        <v>0</v>
      </c>
      <c r="Y675">
        <f t="shared" ca="1" si="192"/>
        <v>0.62809999999999999</v>
      </c>
      <c r="Z675">
        <f t="shared" ca="1" si="193"/>
        <v>0</v>
      </c>
      <c r="AA675">
        <f t="shared" ca="1" si="194"/>
        <v>0</v>
      </c>
      <c r="AB675">
        <f t="shared" ca="1" si="195"/>
        <v>0</v>
      </c>
      <c r="AC675">
        <f t="shared" ca="1" si="201"/>
        <v>0</v>
      </c>
      <c r="AD675">
        <f t="shared" ca="1" si="184"/>
        <v>0.62809999999999999</v>
      </c>
      <c r="AE675">
        <f t="shared" ca="1" si="196"/>
        <v>0</v>
      </c>
      <c r="AF675">
        <f t="shared" ca="1" si="197"/>
        <v>0.62809999999999999</v>
      </c>
      <c r="AG675">
        <f t="shared" ca="1" si="198"/>
        <v>0</v>
      </c>
      <c r="AH675">
        <f t="shared" ca="1" si="199"/>
        <v>1</v>
      </c>
    </row>
    <row r="676" spans="15:34" x14ac:dyDescent="0.25">
      <c r="O676">
        <v>620</v>
      </c>
      <c r="P676" s="2">
        <f t="shared" si="200"/>
        <v>44222.791666665165</v>
      </c>
      <c r="Q676">
        <f t="shared" si="185"/>
        <v>26</v>
      </c>
      <c r="R676">
        <f t="shared" si="186"/>
        <v>1</v>
      </c>
      <c r="S676">
        <f t="shared" si="187"/>
        <v>3</v>
      </c>
      <c r="T676">
        <f t="shared" si="188"/>
        <v>19</v>
      </c>
      <c r="U676">
        <f t="shared" si="189"/>
        <v>0</v>
      </c>
      <c r="V676">
        <f t="shared" ca="1" si="190"/>
        <v>0.74069999999999991</v>
      </c>
      <c r="W676">
        <f>INDEX(Solarstrahlungsdaten!$B$13:$G$8772,Übersicht!O676,Übersicht!$E$10)</f>
        <v>0</v>
      </c>
      <c r="X676">
        <f t="shared" si="191"/>
        <v>0</v>
      </c>
      <c r="Y676">
        <f t="shared" ca="1" si="192"/>
        <v>0.74069999999999991</v>
      </c>
      <c r="Z676">
        <f t="shared" ca="1" si="193"/>
        <v>0</v>
      </c>
      <c r="AA676">
        <f t="shared" ca="1" si="194"/>
        <v>0</v>
      </c>
      <c r="AB676">
        <f t="shared" ca="1" si="195"/>
        <v>0</v>
      </c>
      <c r="AC676">
        <f t="shared" ca="1" si="201"/>
        <v>0</v>
      </c>
      <c r="AD676">
        <f t="shared" ca="1" si="184"/>
        <v>0.74069999999999991</v>
      </c>
      <c r="AE676">
        <f t="shared" ca="1" si="196"/>
        <v>0</v>
      </c>
      <c r="AF676">
        <f t="shared" ca="1" si="197"/>
        <v>0.74069999999999991</v>
      </c>
      <c r="AG676">
        <f t="shared" ca="1" si="198"/>
        <v>0</v>
      </c>
      <c r="AH676">
        <f t="shared" ca="1" si="199"/>
        <v>1</v>
      </c>
    </row>
    <row r="677" spans="15:34" x14ac:dyDescent="0.25">
      <c r="O677">
        <v>621</v>
      </c>
      <c r="P677" s="2">
        <f t="shared" si="200"/>
        <v>44222.83333333183</v>
      </c>
      <c r="Q677">
        <f t="shared" si="185"/>
        <v>26</v>
      </c>
      <c r="R677">
        <f t="shared" si="186"/>
        <v>1</v>
      </c>
      <c r="S677">
        <f t="shared" si="187"/>
        <v>3</v>
      </c>
      <c r="T677">
        <f t="shared" si="188"/>
        <v>20</v>
      </c>
      <c r="U677">
        <f t="shared" si="189"/>
        <v>0</v>
      </c>
      <c r="V677">
        <f t="shared" ca="1" si="190"/>
        <v>0.70369999999999988</v>
      </c>
      <c r="W677">
        <f>INDEX(Solarstrahlungsdaten!$B$13:$G$8772,Übersicht!O677,Übersicht!$E$10)</f>
        <v>0</v>
      </c>
      <c r="X677">
        <f t="shared" si="191"/>
        <v>0</v>
      </c>
      <c r="Y677">
        <f t="shared" ca="1" si="192"/>
        <v>0.70369999999999988</v>
      </c>
      <c r="Z677">
        <f t="shared" ca="1" si="193"/>
        <v>0</v>
      </c>
      <c r="AA677">
        <f t="shared" ca="1" si="194"/>
        <v>0</v>
      </c>
      <c r="AB677">
        <f t="shared" ca="1" si="195"/>
        <v>0</v>
      </c>
      <c r="AC677">
        <f t="shared" ca="1" si="201"/>
        <v>0</v>
      </c>
      <c r="AD677">
        <f t="shared" ca="1" si="184"/>
        <v>0.70369999999999988</v>
      </c>
      <c r="AE677">
        <f t="shared" ca="1" si="196"/>
        <v>0</v>
      </c>
      <c r="AF677">
        <f t="shared" ca="1" si="197"/>
        <v>0.70369999999999988</v>
      </c>
      <c r="AG677">
        <f t="shared" ca="1" si="198"/>
        <v>0</v>
      </c>
      <c r="AH677">
        <f t="shared" ca="1" si="199"/>
        <v>1</v>
      </c>
    </row>
    <row r="678" spans="15:34" x14ac:dyDescent="0.25">
      <c r="O678">
        <v>622</v>
      </c>
      <c r="P678" s="2">
        <f t="shared" si="200"/>
        <v>44222.874999998494</v>
      </c>
      <c r="Q678">
        <f t="shared" si="185"/>
        <v>26</v>
      </c>
      <c r="R678">
        <f t="shared" si="186"/>
        <v>1</v>
      </c>
      <c r="S678">
        <f t="shared" si="187"/>
        <v>3</v>
      </c>
      <c r="T678">
        <f t="shared" si="188"/>
        <v>21</v>
      </c>
      <c r="U678">
        <f t="shared" si="189"/>
        <v>0</v>
      </c>
      <c r="V678">
        <f t="shared" ca="1" si="190"/>
        <v>0.58629999999999993</v>
      </c>
      <c r="W678">
        <f>INDEX(Solarstrahlungsdaten!$B$13:$G$8772,Übersicht!O678,Übersicht!$E$10)</f>
        <v>0</v>
      </c>
      <c r="X678">
        <f t="shared" si="191"/>
        <v>0</v>
      </c>
      <c r="Y678">
        <f t="shared" ca="1" si="192"/>
        <v>0.58629999999999993</v>
      </c>
      <c r="Z678">
        <f t="shared" ca="1" si="193"/>
        <v>0</v>
      </c>
      <c r="AA678">
        <f t="shared" ca="1" si="194"/>
        <v>0</v>
      </c>
      <c r="AB678">
        <f t="shared" ca="1" si="195"/>
        <v>0</v>
      </c>
      <c r="AC678">
        <f t="shared" ca="1" si="201"/>
        <v>0</v>
      </c>
      <c r="AD678">
        <f t="shared" ca="1" si="184"/>
        <v>0.58629999999999993</v>
      </c>
      <c r="AE678">
        <f t="shared" ca="1" si="196"/>
        <v>0</v>
      </c>
      <c r="AF678">
        <f t="shared" ca="1" si="197"/>
        <v>0.58629999999999993</v>
      </c>
      <c r="AG678">
        <f t="shared" ca="1" si="198"/>
        <v>0</v>
      </c>
      <c r="AH678">
        <f t="shared" ca="1" si="199"/>
        <v>1</v>
      </c>
    </row>
    <row r="679" spans="15:34" x14ac:dyDescent="0.25">
      <c r="O679">
        <v>623</v>
      </c>
      <c r="P679" s="2">
        <f t="shared" si="200"/>
        <v>44222.916666665158</v>
      </c>
      <c r="Q679">
        <f t="shared" si="185"/>
        <v>26</v>
      </c>
      <c r="R679">
        <f t="shared" si="186"/>
        <v>1</v>
      </c>
      <c r="S679">
        <f t="shared" si="187"/>
        <v>3</v>
      </c>
      <c r="T679">
        <f t="shared" si="188"/>
        <v>22</v>
      </c>
      <c r="U679">
        <f t="shared" si="189"/>
        <v>0</v>
      </c>
      <c r="V679">
        <f t="shared" ca="1" si="190"/>
        <v>0.49419999999999997</v>
      </c>
      <c r="W679">
        <f>INDEX(Solarstrahlungsdaten!$B$13:$G$8772,Übersicht!O679,Übersicht!$E$10)</f>
        <v>0</v>
      </c>
      <c r="X679">
        <f t="shared" si="191"/>
        <v>0</v>
      </c>
      <c r="Y679">
        <f t="shared" ca="1" si="192"/>
        <v>0.49419999999999997</v>
      </c>
      <c r="Z679">
        <f t="shared" ca="1" si="193"/>
        <v>0</v>
      </c>
      <c r="AA679">
        <f t="shared" ca="1" si="194"/>
        <v>0</v>
      </c>
      <c r="AB679">
        <f t="shared" ca="1" si="195"/>
        <v>0</v>
      </c>
      <c r="AC679">
        <f t="shared" ca="1" si="201"/>
        <v>0</v>
      </c>
      <c r="AD679">
        <f t="shared" ca="1" si="184"/>
        <v>0.49419999999999997</v>
      </c>
      <c r="AE679">
        <f t="shared" ca="1" si="196"/>
        <v>0</v>
      </c>
      <c r="AF679">
        <f t="shared" ca="1" si="197"/>
        <v>0.49419999999999997</v>
      </c>
      <c r="AG679">
        <f t="shared" ca="1" si="198"/>
        <v>0</v>
      </c>
      <c r="AH679">
        <f t="shared" ca="1" si="199"/>
        <v>1</v>
      </c>
    </row>
    <row r="680" spans="15:34" x14ac:dyDescent="0.25">
      <c r="O680">
        <v>624</v>
      </c>
      <c r="P680" s="2">
        <f t="shared" si="200"/>
        <v>44222.958333331822</v>
      </c>
      <c r="Q680">
        <f t="shared" si="185"/>
        <v>26</v>
      </c>
      <c r="R680">
        <f t="shared" si="186"/>
        <v>1</v>
      </c>
      <c r="S680">
        <f t="shared" si="187"/>
        <v>3</v>
      </c>
      <c r="T680">
        <f t="shared" si="188"/>
        <v>23</v>
      </c>
      <c r="U680">
        <f t="shared" si="189"/>
        <v>0</v>
      </c>
      <c r="V680">
        <f t="shared" ca="1" si="190"/>
        <v>0.37639999999999996</v>
      </c>
      <c r="W680">
        <f>INDEX(Solarstrahlungsdaten!$B$13:$G$8772,Übersicht!O680,Übersicht!$E$10)</f>
        <v>0</v>
      </c>
      <c r="X680">
        <f t="shared" si="191"/>
        <v>0</v>
      </c>
      <c r="Y680">
        <f t="shared" ca="1" si="192"/>
        <v>0.37639999999999996</v>
      </c>
      <c r="Z680">
        <f t="shared" ca="1" si="193"/>
        <v>0</v>
      </c>
      <c r="AA680">
        <f t="shared" ca="1" si="194"/>
        <v>0</v>
      </c>
      <c r="AB680">
        <f t="shared" ca="1" si="195"/>
        <v>0</v>
      </c>
      <c r="AC680">
        <f t="shared" ca="1" si="201"/>
        <v>0</v>
      </c>
      <c r="AD680">
        <f t="shared" ca="1" si="184"/>
        <v>0.37639999999999996</v>
      </c>
      <c r="AE680">
        <f t="shared" ca="1" si="196"/>
        <v>0</v>
      </c>
      <c r="AF680">
        <f t="shared" ca="1" si="197"/>
        <v>0.37639999999999996</v>
      </c>
      <c r="AG680">
        <f t="shared" ca="1" si="198"/>
        <v>0</v>
      </c>
      <c r="AH680">
        <f t="shared" ca="1" si="199"/>
        <v>1</v>
      </c>
    </row>
    <row r="681" spans="15:34" x14ac:dyDescent="0.25">
      <c r="O681">
        <v>625</v>
      </c>
      <c r="P681" s="2">
        <f t="shared" si="200"/>
        <v>44222.999999998487</v>
      </c>
      <c r="Q681">
        <f t="shared" si="185"/>
        <v>27</v>
      </c>
      <c r="R681">
        <f t="shared" si="186"/>
        <v>1</v>
      </c>
      <c r="S681">
        <f t="shared" si="187"/>
        <v>3</v>
      </c>
      <c r="T681">
        <f t="shared" si="188"/>
        <v>0</v>
      </c>
      <c r="U681">
        <f t="shared" si="189"/>
        <v>0</v>
      </c>
      <c r="V681">
        <f t="shared" ca="1" si="190"/>
        <v>0.25819999999999999</v>
      </c>
      <c r="W681">
        <f>INDEX(Solarstrahlungsdaten!$B$13:$G$8772,Übersicht!O681,Übersicht!$E$10)</f>
        <v>0</v>
      </c>
      <c r="X681">
        <f t="shared" si="191"/>
        <v>0</v>
      </c>
      <c r="Y681">
        <f t="shared" ca="1" si="192"/>
        <v>0.25819999999999999</v>
      </c>
      <c r="Z681">
        <f t="shared" ca="1" si="193"/>
        <v>0</v>
      </c>
      <c r="AA681">
        <f t="shared" ca="1" si="194"/>
        <v>0</v>
      </c>
      <c r="AB681">
        <f t="shared" ca="1" si="195"/>
        <v>0</v>
      </c>
      <c r="AC681">
        <f t="shared" ca="1" si="201"/>
        <v>0</v>
      </c>
      <c r="AD681">
        <f t="shared" ca="1" si="184"/>
        <v>0.25819999999999999</v>
      </c>
      <c r="AE681">
        <f t="shared" ca="1" si="196"/>
        <v>0</v>
      </c>
      <c r="AF681">
        <f t="shared" ca="1" si="197"/>
        <v>0.25819999999999999</v>
      </c>
      <c r="AG681">
        <f t="shared" ca="1" si="198"/>
        <v>0</v>
      </c>
      <c r="AH681">
        <f t="shared" ca="1" si="199"/>
        <v>1</v>
      </c>
    </row>
    <row r="682" spans="15:34" x14ac:dyDescent="0.25">
      <c r="O682">
        <v>626</v>
      </c>
      <c r="P682" s="2">
        <f t="shared" si="200"/>
        <v>44223.041666665151</v>
      </c>
      <c r="Q682">
        <f t="shared" si="185"/>
        <v>27</v>
      </c>
      <c r="R682">
        <f t="shared" si="186"/>
        <v>1</v>
      </c>
      <c r="S682">
        <f t="shared" si="187"/>
        <v>3</v>
      </c>
      <c r="T682">
        <f t="shared" si="188"/>
        <v>1</v>
      </c>
      <c r="U682">
        <f t="shared" si="189"/>
        <v>0</v>
      </c>
      <c r="V682">
        <f t="shared" ca="1" si="190"/>
        <v>0.18159999999999998</v>
      </c>
      <c r="W682">
        <f>INDEX(Solarstrahlungsdaten!$B$13:$G$8772,Übersicht!O682,Übersicht!$E$10)</f>
        <v>0</v>
      </c>
      <c r="X682">
        <f t="shared" si="191"/>
        <v>0</v>
      </c>
      <c r="Y682">
        <f t="shared" ca="1" si="192"/>
        <v>0.18159999999999998</v>
      </c>
      <c r="Z682">
        <f t="shared" ca="1" si="193"/>
        <v>0</v>
      </c>
      <c r="AA682">
        <f t="shared" ca="1" si="194"/>
        <v>0</v>
      </c>
      <c r="AB682">
        <f t="shared" ca="1" si="195"/>
        <v>0</v>
      </c>
      <c r="AC682">
        <f t="shared" ca="1" si="201"/>
        <v>0</v>
      </c>
      <c r="AD682">
        <f t="shared" ca="1" si="184"/>
        <v>0.18159999999999998</v>
      </c>
      <c r="AE682">
        <f t="shared" ca="1" si="196"/>
        <v>0</v>
      </c>
      <c r="AF682">
        <f t="shared" ca="1" si="197"/>
        <v>0.18159999999999998</v>
      </c>
      <c r="AG682">
        <f t="shared" ca="1" si="198"/>
        <v>0</v>
      </c>
      <c r="AH682">
        <f t="shared" ca="1" si="199"/>
        <v>1</v>
      </c>
    </row>
    <row r="683" spans="15:34" x14ac:dyDescent="0.25">
      <c r="O683">
        <v>627</v>
      </c>
      <c r="P683" s="2">
        <f t="shared" si="200"/>
        <v>44223.083333331815</v>
      </c>
      <c r="Q683">
        <f t="shared" si="185"/>
        <v>27</v>
      </c>
      <c r="R683">
        <f t="shared" si="186"/>
        <v>1</v>
      </c>
      <c r="S683">
        <f t="shared" si="187"/>
        <v>3</v>
      </c>
      <c r="T683">
        <f t="shared" si="188"/>
        <v>2</v>
      </c>
      <c r="U683">
        <f t="shared" si="189"/>
        <v>0</v>
      </c>
      <c r="V683">
        <f t="shared" ca="1" si="190"/>
        <v>0.15990000000000001</v>
      </c>
      <c r="W683">
        <f>INDEX(Solarstrahlungsdaten!$B$13:$G$8772,Übersicht!O683,Übersicht!$E$10)</f>
        <v>0</v>
      </c>
      <c r="X683">
        <f t="shared" si="191"/>
        <v>0</v>
      </c>
      <c r="Y683">
        <f t="shared" ca="1" si="192"/>
        <v>0.15990000000000001</v>
      </c>
      <c r="Z683">
        <f t="shared" ca="1" si="193"/>
        <v>0</v>
      </c>
      <c r="AA683">
        <f t="shared" ca="1" si="194"/>
        <v>0</v>
      </c>
      <c r="AB683">
        <f t="shared" ca="1" si="195"/>
        <v>0</v>
      </c>
      <c r="AC683">
        <f t="shared" ca="1" si="201"/>
        <v>0</v>
      </c>
      <c r="AD683">
        <f t="shared" ca="1" si="184"/>
        <v>0.15990000000000001</v>
      </c>
      <c r="AE683">
        <f t="shared" ca="1" si="196"/>
        <v>0</v>
      </c>
      <c r="AF683">
        <f t="shared" ca="1" si="197"/>
        <v>0.15990000000000001</v>
      </c>
      <c r="AG683">
        <f t="shared" ca="1" si="198"/>
        <v>0</v>
      </c>
      <c r="AH683">
        <f t="shared" ca="1" si="199"/>
        <v>1</v>
      </c>
    </row>
    <row r="684" spans="15:34" x14ac:dyDescent="0.25">
      <c r="O684">
        <v>628</v>
      </c>
      <c r="P684" s="2">
        <f t="shared" si="200"/>
        <v>44223.124999998479</v>
      </c>
      <c r="Q684">
        <f t="shared" si="185"/>
        <v>27</v>
      </c>
      <c r="R684">
        <f t="shared" si="186"/>
        <v>1</v>
      </c>
      <c r="S684">
        <f t="shared" si="187"/>
        <v>3</v>
      </c>
      <c r="T684">
        <f t="shared" si="188"/>
        <v>3</v>
      </c>
      <c r="U684">
        <f t="shared" si="189"/>
        <v>0</v>
      </c>
      <c r="V684">
        <f t="shared" ca="1" si="190"/>
        <v>0.15480000000000002</v>
      </c>
      <c r="W684">
        <f>INDEX(Solarstrahlungsdaten!$B$13:$G$8772,Übersicht!O684,Übersicht!$E$10)</f>
        <v>0</v>
      </c>
      <c r="X684">
        <f t="shared" si="191"/>
        <v>0</v>
      </c>
      <c r="Y684">
        <f t="shared" ca="1" si="192"/>
        <v>0.15480000000000002</v>
      </c>
      <c r="Z684">
        <f t="shared" ca="1" si="193"/>
        <v>0</v>
      </c>
      <c r="AA684">
        <f t="shared" ca="1" si="194"/>
        <v>0</v>
      </c>
      <c r="AB684">
        <f t="shared" ca="1" si="195"/>
        <v>0</v>
      </c>
      <c r="AC684">
        <f t="shared" ca="1" si="201"/>
        <v>0</v>
      </c>
      <c r="AD684">
        <f t="shared" ca="1" si="184"/>
        <v>0.15480000000000002</v>
      </c>
      <c r="AE684">
        <f t="shared" ca="1" si="196"/>
        <v>0</v>
      </c>
      <c r="AF684">
        <f t="shared" ca="1" si="197"/>
        <v>0.15480000000000002</v>
      </c>
      <c r="AG684">
        <f t="shared" ca="1" si="198"/>
        <v>0</v>
      </c>
      <c r="AH684">
        <f t="shared" ca="1" si="199"/>
        <v>1</v>
      </c>
    </row>
    <row r="685" spans="15:34" x14ac:dyDescent="0.25">
      <c r="O685">
        <v>629</v>
      </c>
      <c r="P685" s="2">
        <f t="shared" si="200"/>
        <v>44223.166666665144</v>
      </c>
      <c r="Q685">
        <f t="shared" si="185"/>
        <v>27</v>
      </c>
      <c r="R685">
        <f t="shared" si="186"/>
        <v>1</v>
      </c>
      <c r="S685">
        <f t="shared" si="187"/>
        <v>3</v>
      </c>
      <c r="T685">
        <f t="shared" si="188"/>
        <v>4</v>
      </c>
      <c r="U685">
        <f t="shared" si="189"/>
        <v>0</v>
      </c>
      <c r="V685">
        <f t="shared" ca="1" si="190"/>
        <v>0.15479999999999999</v>
      </c>
      <c r="W685">
        <f>INDEX(Solarstrahlungsdaten!$B$13:$G$8772,Übersicht!O685,Übersicht!$E$10)</f>
        <v>0</v>
      </c>
      <c r="X685">
        <f t="shared" si="191"/>
        <v>0</v>
      </c>
      <c r="Y685">
        <f t="shared" ca="1" si="192"/>
        <v>0.15479999999999999</v>
      </c>
      <c r="Z685">
        <f t="shared" ca="1" si="193"/>
        <v>0</v>
      </c>
      <c r="AA685">
        <f t="shared" ca="1" si="194"/>
        <v>0</v>
      </c>
      <c r="AB685">
        <f t="shared" ca="1" si="195"/>
        <v>0</v>
      </c>
      <c r="AC685">
        <f t="shared" ca="1" si="201"/>
        <v>0</v>
      </c>
      <c r="AD685">
        <f t="shared" ca="1" si="184"/>
        <v>0.15479999999999999</v>
      </c>
      <c r="AE685">
        <f t="shared" ca="1" si="196"/>
        <v>0</v>
      </c>
      <c r="AF685">
        <f t="shared" ca="1" si="197"/>
        <v>0.15479999999999999</v>
      </c>
      <c r="AG685">
        <f t="shared" ca="1" si="198"/>
        <v>0</v>
      </c>
      <c r="AH685">
        <f t="shared" ca="1" si="199"/>
        <v>1</v>
      </c>
    </row>
    <row r="686" spans="15:34" x14ac:dyDescent="0.25">
      <c r="O686">
        <v>630</v>
      </c>
      <c r="P686" s="2">
        <f t="shared" si="200"/>
        <v>44223.208333331808</v>
      </c>
      <c r="Q686">
        <f t="shared" si="185"/>
        <v>27</v>
      </c>
      <c r="R686">
        <f t="shared" si="186"/>
        <v>1</v>
      </c>
      <c r="S686">
        <f t="shared" si="187"/>
        <v>3</v>
      </c>
      <c r="T686">
        <f t="shared" si="188"/>
        <v>5</v>
      </c>
      <c r="U686">
        <f t="shared" si="189"/>
        <v>0</v>
      </c>
      <c r="V686">
        <f t="shared" ca="1" si="190"/>
        <v>0.17169999999999999</v>
      </c>
      <c r="W686">
        <f>INDEX(Solarstrahlungsdaten!$B$13:$G$8772,Übersicht!O686,Übersicht!$E$10)</f>
        <v>0</v>
      </c>
      <c r="X686">
        <f t="shared" si="191"/>
        <v>0</v>
      </c>
      <c r="Y686">
        <f t="shared" ca="1" si="192"/>
        <v>0.17169999999999999</v>
      </c>
      <c r="Z686">
        <f t="shared" ca="1" si="193"/>
        <v>0</v>
      </c>
      <c r="AA686">
        <f t="shared" ca="1" si="194"/>
        <v>0</v>
      </c>
      <c r="AB686">
        <f t="shared" ca="1" si="195"/>
        <v>0</v>
      </c>
      <c r="AC686">
        <f t="shared" ca="1" si="201"/>
        <v>0</v>
      </c>
      <c r="AD686">
        <f t="shared" ca="1" si="184"/>
        <v>0.17169999999999999</v>
      </c>
      <c r="AE686">
        <f t="shared" ca="1" si="196"/>
        <v>0</v>
      </c>
      <c r="AF686">
        <f t="shared" ca="1" si="197"/>
        <v>0.17169999999999999</v>
      </c>
      <c r="AG686">
        <f t="shared" ca="1" si="198"/>
        <v>0</v>
      </c>
      <c r="AH686">
        <f t="shared" ca="1" si="199"/>
        <v>1</v>
      </c>
    </row>
    <row r="687" spans="15:34" x14ac:dyDescent="0.25">
      <c r="O687">
        <v>631</v>
      </c>
      <c r="P687" s="2">
        <f t="shared" si="200"/>
        <v>44223.249999998472</v>
      </c>
      <c r="Q687">
        <f t="shared" si="185"/>
        <v>27</v>
      </c>
      <c r="R687">
        <f t="shared" si="186"/>
        <v>1</v>
      </c>
      <c r="S687">
        <f t="shared" si="187"/>
        <v>3</v>
      </c>
      <c r="T687">
        <f t="shared" si="188"/>
        <v>6</v>
      </c>
      <c r="U687">
        <f t="shared" si="189"/>
        <v>0</v>
      </c>
      <c r="V687">
        <f t="shared" ca="1" si="190"/>
        <v>0.30460000000000004</v>
      </c>
      <c r="W687">
        <f>INDEX(Solarstrahlungsdaten!$B$13:$G$8772,Übersicht!O687,Übersicht!$E$10)</f>
        <v>0</v>
      </c>
      <c r="X687">
        <f t="shared" si="191"/>
        <v>0</v>
      </c>
      <c r="Y687">
        <f t="shared" ca="1" si="192"/>
        <v>0.30460000000000004</v>
      </c>
      <c r="Z687">
        <f t="shared" ca="1" si="193"/>
        <v>0</v>
      </c>
      <c r="AA687">
        <f t="shared" ca="1" si="194"/>
        <v>0</v>
      </c>
      <c r="AB687">
        <f t="shared" ca="1" si="195"/>
        <v>0</v>
      </c>
      <c r="AC687">
        <f t="shared" ca="1" si="201"/>
        <v>0</v>
      </c>
      <c r="AD687">
        <f t="shared" ca="1" si="184"/>
        <v>0.30460000000000004</v>
      </c>
      <c r="AE687">
        <f t="shared" ca="1" si="196"/>
        <v>0</v>
      </c>
      <c r="AF687">
        <f t="shared" ca="1" si="197"/>
        <v>0.30460000000000004</v>
      </c>
      <c r="AG687">
        <f t="shared" ca="1" si="198"/>
        <v>0</v>
      </c>
      <c r="AH687">
        <f t="shared" ca="1" si="199"/>
        <v>1</v>
      </c>
    </row>
    <row r="688" spans="15:34" x14ac:dyDescent="0.25">
      <c r="O688">
        <v>632</v>
      </c>
      <c r="P688" s="2">
        <f t="shared" si="200"/>
        <v>44223.291666665136</v>
      </c>
      <c r="Q688">
        <f t="shared" si="185"/>
        <v>27</v>
      </c>
      <c r="R688">
        <f t="shared" si="186"/>
        <v>1</v>
      </c>
      <c r="S688">
        <f t="shared" si="187"/>
        <v>3</v>
      </c>
      <c r="T688">
        <f t="shared" si="188"/>
        <v>7</v>
      </c>
      <c r="U688">
        <f t="shared" si="189"/>
        <v>0</v>
      </c>
      <c r="V688">
        <f t="shared" ca="1" si="190"/>
        <v>0.49430000000000002</v>
      </c>
      <c r="W688">
        <f>INDEX(Solarstrahlungsdaten!$B$13:$G$8772,Übersicht!O688,Übersicht!$E$10)</f>
        <v>0</v>
      </c>
      <c r="X688">
        <f t="shared" si="191"/>
        <v>0</v>
      </c>
      <c r="Y688">
        <f t="shared" ca="1" si="192"/>
        <v>0.49430000000000002</v>
      </c>
      <c r="Z688">
        <f t="shared" ca="1" si="193"/>
        <v>0</v>
      </c>
      <c r="AA688">
        <f t="shared" ca="1" si="194"/>
        <v>0</v>
      </c>
      <c r="AB688">
        <f t="shared" ca="1" si="195"/>
        <v>0</v>
      </c>
      <c r="AC688">
        <f t="shared" ca="1" si="201"/>
        <v>0</v>
      </c>
      <c r="AD688">
        <f t="shared" ca="1" si="184"/>
        <v>0.49430000000000002</v>
      </c>
      <c r="AE688">
        <f t="shared" ca="1" si="196"/>
        <v>0</v>
      </c>
      <c r="AF688">
        <f t="shared" ca="1" si="197"/>
        <v>0.49430000000000002</v>
      </c>
      <c r="AG688">
        <f t="shared" ca="1" si="198"/>
        <v>0</v>
      </c>
      <c r="AH688">
        <f t="shared" ca="1" si="199"/>
        <v>1</v>
      </c>
    </row>
    <row r="689" spans="15:34" x14ac:dyDescent="0.25">
      <c r="O689">
        <v>633</v>
      </c>
      <c r="P689" s="2">
        <f t="shared" si="200"/>
        <v>44223.333333331801</v>
      </c>
      <c r="Q689">
        <f t="shared" si="185"/>
        <v>27</v>
      </c>
      <c r="R689">
        <f t="shared" si="186"/>
        <v>1</v>
      </c>
      <c r="S689">
        <f t="shared" si="187"/>
        <v>3</v>
      </c>
      <c r="T689">
        <f t="shared" si="188"/>
        <v>8</v>
      </c>
      <c r="U689">
        <f t="shared" si="189"/>
        <v>0</v>
      </c>
      <c r="V689">
        <f t="shared" ca="1" si="190"/>
        <v>0.53810000000000002</v>
      </c>
      <c r="W689">
        <f>INDEX(Solarstrahlungsdaten!$B$13:$G$8772,Übersicht!O689,Übersicht!$E$10)</f>
        <v>67.825000000000003</v>
      </c>
      <c r="X689">
        <f t="shared" si="191"/>
        <v>0.233318</v>
      </c>
      <c r="Y689">
        <f t="shared" ca="1" si="192"/>
        <v>0.304782</v>
      </c>
      <c r="Z689">
        <f t="shared" ca="1" si="193"/>
        <v>0.233318</v>
      </c>
      <c r="AA689">
        <f t="shared" ca="1" si="194"/>
        <v>0</v>
      </c>
      <c r="AB689">
        <f t="shared" ca="1" si="195"/>
        <v>0</v>
      </c>
      <c r="AC689">
        <f t="shared" ca="1" si="201"/>
        <v>0</v>
      </c>
      <c r="AD689">
        <f t="shared" ca="1" si="184"/>
        <v>0.304782</v>
      </c>
      <c r="AE689">
        <f t="shared" ca="1" si="196"/>
        <v>0</v>
      </c>
      <c r="AF689">
        <f t="shared" ca="1" si="197"/>
        <v>0.304782</v>
      </c>
      <c r="AG689">
        <f t="shared" ca="1" si="198"/>
        <v>0</v>
      </c>
      <c r="AH689">
        <f t="shared" ca="1" si="199"/>
        <v>1</v>
      </c>
    </row>
    <row r="690" spans="15:34" x14ac:dyDescent="0.25">
      <c r="O690">
        <v>634</v>
      </c>
      <c r="P690" s="2">
        <f t="shared" si="200"/>
        <v>44223.374999998465</v>
      </c>
      <c r="Q690">
        <f t="shared" si="185"/>
        <v>27</v>
      </c>
      <c r="R690">
        <f t="shared" si="186"/>
        <v>1</v>
      </c>
      <c r="S690">
        <f t="shared" si="187"/>
        <v>3</v>
      </c>
      <c r="T690">
        <f t="shared" si="188"/>
        <v>9</v>
      </c>
      <c r="U690">
        <f t="shared" si="189"/>
        <v>0</v>
      </c>
      <c r="V690">
        <f t="shared" ca="1" si="190"/>
        <v>0.50449999999999995</v>
      </c>
      <c r="W690">
        <f>INDEX(Solarstrahlungsdaten!$B$13:$G$8772,Übersicht!O690,Übersicht!$E$10)</f>
        <v>101.765</v>
      </c>
      <c r="X690">
        <f t="shared" si="191"/>
        <v>0.35007159999999998</v>
      </c>
      <c r="Y690">
        <f t="shared" ca="1" si="192"/>
        <v>0.15442839999999997</v>
      </c>
      <c r="Z690">
        <f t="shared" ca="1" si="193"/>
        <v>0.35007159999999998</v>
      </c>
      <c r="AA690">
        <f t="shared" ca="1" si="194"/>
        <v>0</v>
      </c>
      <c r="AB690">
        <f t="shared" ca="1" si="195"/>
        <v>0</v>
      </c>
      <c r="AC690">
        <f t="shared" ca="1" si="201"/>
        <v>0</v>
      </c>
      <c r="AD690">
        <f t="shared" ca="1" si="184"/>
        <v>0.15442839999999997</v>
      </c>
      <c r="AE690">
        <f t="shared" ca="1" si="196"/>
        <v>0</v>
      </c>
      <c r="AF690">
        <f t="shared" ca="1" si="197"/>
        <v>0.15442839999999997</v>
      </c>
      <c r="AG690">
        <f t="shared" ca="1" si="198"/>
        <v>0</v>
      </c>
      <c r="AH690">
        <f t="shared" ca="1" si="199"/>
        <v>1</v>
      </c>
    </row>
    <row r="691" spans="15:34" x14ac:dyDescent="0.25">
      <c r="O691">
        <v>635</v>
      </c>
      <c r="P691" s="2">
        <f t="shared" si="200"/>
        <v>44223.416666665129</v>
      </c>
      <c r="Q691">
        <f t="shared" si="185"/>
        <v>27</v>
      </c>
      <c r="R691">
        <f t="shared" si="186"/>
        <v>1</v>
      </c>
      <c r="S691">
        <f t="shared" si="187"/>
        <v>3</v>
      </c>
      <c r="T691">
        <f t="shared" si="188"/>
        <v>10</v>
      </c>
      <c r="U691">
        <f t="shared" si="189"/>
        <v>0</v>
      </c>
      <c r="V691">
        <f t="shared" ca="1" si="190"/>
        <v>0.46820000000000001</v>
      </c>
      <c r="W691">
        <f>INDEX(Solarstrahlungsdaten!$B$13:$G$8772,Übersicht!O691,Übersicht!$E$10)</f>
        <v>98.515000000000001</v>
      </c>
      <c r="X691">
        <f t="shared" si="191"/>
        <v>0.33889160000000002</v>
      </c>
      <c r="Y691">
        <f t="shared" ca="1" si="192"/>
        <v>0.12930839999999999</v>
      </c>
      <c r="Z691">
        <f t="shared" ca="1" si="193"/>
        <v>0.33889160000000002</v>
      </c>
      <c r="AA691">
        <f t="shared" ca="1" si="194"/>
        <v>0</v>
      </c>
      <c r="AB691">
        <f t="shared" ca="1" si="195"/>
        <v>0</v>
      </c>
      <c r="AC691">
        <f t="shared" ca="1" si="201"/>
        <v>0</v>
      </c>
      <c r="AD691">
        <f t="shared" ca="1" si="184"/>
        <v>0.12930839999999999</v>
      </c>
      <c r="AE691">
        <f t="shared" ca="1" si="196"/>
        <v>0</v>
      </c>
      <c r="AF691">
        <f t="shared" ca="1" si="197"/>
        <v>0.12930839999999999</v>
      </c>
      <c r="AG691">
        <f t="shared" ca="1" si="198"/>
        <v>0</v>
      </c>
      <c r="AH691">
        <f t="shared" ca="1" si="199"/>
        <v>1</v>
      </c>
    </row>
    <row r="692" spans="15:34" x14ac:dyDescent="0.25">
      <c r="O692">
        <v>636</v>
      </c>
      <c r="P692" s="2">
        <f t="shared" si="200"/>
        <v>44223.458333331793</v>
      </c>
      <c r="Q692">
        <f t="shared" si="185"/>
        <v>27</v>
      </c>
      <c r="R692">
        <f t="shared" si="186"/>
        <v>1</v>
      </c>
      <c r="S692">
        <f t="shared" si="187"/>
        <v>3</v>
      </c>
      <c r="T692">
        <f t="shared" si="188"/>
        <v>11</v>
      </c>
      <c r="U692">
        <f t="shared" si="189"/>
        <v>0</v>
      </c>
      <c r="V692">
        <f t="shared" ca="1" si="190"/>
        <v>0.46750000000000003</v>
      </c>
      <c r="W692">
        <f>INDEX(Solarstrahlungsdaten!$B$13:$G$8772,Übersicht!O692,Übersicht!$E$10)</f>
        <v>249.95500000000001</v>
      </c>
      <c r="X692">
        <f t="shared" si="191"/>
        <v>0.85984519999999998</v>
      </c>
      <c r="Y692">
        <f t="shared" ca="1" si="192"/>
        <v>-0.39234519999999995</v>
      </c>
      <c r="Z692">
        <f t="shared" ca="1" si="193"/>
        <v>0.46750000000000003</v>
      </c>
      <c r="AA692">
        <f t="shared" ca="1" si="194"/>
        <v>0.39234519999999995</v>
      </c>
      <c r="AB692">
        <f t="shared" ca="1" si="195"/>
        <v>0</v>
      </c>
      <c r="AC692">
        <f t="shared" ca="1" si="201"/>
        <v>0.39234519999999995</v>
      </c>
      <c r="AD692">
        <f t="shared" ca="1" si="184"/>
        <v>0</v>
      </c>
      <c r="AE692">
        <f t="shared" ca="1" si="196"/>
        <v>0</v>
      </c>
      <c r="AF692">
        <f t="shared" ca="1" si="197"/>
        <v>0</v>
      </c>
      <c r="AG692">
        <f t="shared" ca="1" si="198"/>
        <v>9.8086299999999987E-2</v>
      </c>
      <c r="AH692">
        <f t="shared" ca="1" si="199"/>
        <v>0</v>
      </c>
    </row>
    <row r="693" spans="15:34" x14ac:dyDescent="0.25">
      <c r="O693">
        <v>637</v>
      </c>
      <c r="P693" s="2">
        <f t="shared" si="200"/>
        <v>44223.499999998457</v>
      </c>
      <c r="Q693">
        <f t="shared" si="185"/>
        <v>27</v>
      </c>
      <c r="R693">
        <f t="shared" si="186"/>
        <v>1</v>
      </c>
      <c r="S693">
        <f t="shared" si="187"/>
        <v>3</v>
      </c>
      <c r="T693">
        <f t="shared" si="188"/>
        <v>12</v>
      </c>
      <c r="U693">
        <f t="shared" si="189"/>
        <v>0</v>
      </c>
      <c r="V693">
        <f t="shared" ca="1" si="190"/>
        <v>0.50949999999999995</v>
      </c>
      <c r="W693">
        <f>INDEX(Solarstrahlungsdaten!$B$13:$G$8772,Übersicht!O693,Übersicht!$E$10)</f>
        <v>193.20499999999998</v>
      </c>
      <c r="X693">
        <f t="shared" si="191"/>
        <v>0.66462519999999992</v>
      </c>
      <c r="Y693">
        <f t="shared" ca="1" si="192"/>
        <v>-0.15512519999999996</v>
      </c>
      <c r="Z693">
        <f t="shared" ca="1" si="193"/>
        <v>0.50949999999999995</v>
      </c>
      <c r="AA693">
        <f t="shared" ca="1" si="194"/>
        <v>0.15512519999999996</v>
      </c>
      <c r="AB693">
        <f t="shared" ca="1" si="195"/>
        <v>0</v>
      </c>
      <c r="AC693">
        <f t="shared" ca="1" si="201"/>
        <v>0.54747039999999991</v>
      </c>
      <c r="AD693">
        <f t="shared" ca="1" si="184"/>
        <v>0</v>
      </c>
      <c r="AE693">
        <f t="shared" ca="1" si="196"/>
        <v>0</v>
      </c>
      <c r="AF693">
        <f t="shared" ca="1" si="197"/>
        <v>0</v>
      </c>
      <c r="AG693">
        <f t="shared" ca="1" si="198"/>
        <v>0.13686759999999998</v>
      </c>
      <c r="AH693">
        <f t="shared" ca="1" si="199"/>
        <v>0</v>
      </c>
    </row>
    <row r="694" spans="15:34" x14ac:dyDescent="0.25">
      <c r="O694">
        <v>638</v>
      </c>
      <c r="P694" s="2">
        <f t="shared" si="200"/>
        <v>44223.541666665122</v>
      </c>
      <c r="Q694">
        <f t="shared" si="185"/>
        <v>27</v>
      </c>
      <c r="R694">
        <f t="shared" si="186"/>
        <v>1</v>
      </c>
      <c r="S694">
        <f t="shared" si="187"/>
        <v>3</v>
      </c>
      <c r="T694">
        <f t="shared" si="188"/>
        <v>13</v>
      </c>
      <c r="U694">
        <f t="shared" si="189"/>
        <v>0</v>
      </c>
      <c r="V694">
        <f t="shared" ca="1" si="190"/>
        <v>0.52870000000000006</v>
      </c>
      <c r="W694">
        <f>INDEX(Solarstrahlungsdaten!$B$13:$G$8772,Übersicht!O694,Übersicht!$E$10)</f>
        <v>131.20500000000001</v>
      </c>
      <c r="X694">
        <f t="shared" si="191"/>
        <v>0.45134520000000006</v>
      </c>
      <c r="Y694">
        <f t="shared" ca="1" si="192"/>
        <v>7.7354800000000001E-2</v>
      </c>
      <c r="Z694">
        <f t="shared" ca="1" si="193"/>
        <v>0.45134520000000006</v>
      </c>
      <c r="AA694">
        <f t="shared" ca="1" si="194"/>
        <v>0</v>
      </c>
      <c r="AB694">
        <f t="shared" ca="1" si="195"/>
        <v>7.7354800000000001E-2</v>
      </c>
      <c r="AC694">
        <f t="shared" ca="1" si="201"/>
        <v>0.47011559999999991</v>
      </c>
      <c r="AD694">
        <f t="shared" ca="1" si="184"/>
        <v>0</v>
      </c>
      <c r="AE694">
        <f t="shared" ca="1" si="196"/>
        <v>0</v>
      </c>
      <c r="AF694">
        <f t="shared" ca="1" si="197"/>
        <v>0</v>
      </c>
      <c r="AG694">
        <f t="shared" ca="1" si="198"/>
        <v>0.11752889999999998</v>
      </c>
      <c r="AH694">
        <f t="shared" ca="1" si="199"/>
        <v>0</v>
      </c>
    </row>
    <row r="695" spans="15:34" x14ac:dyDescent="0.25">
      <c r="O695">
        <v>639</v>
      </c>
      <c r="P695" s="2">
        <f t="shared" si="200"/>
        <v>44223.583333331786</v>
      </c>
      <c r="Q695">
        <f t="shared" si="185"/>
        <v>27</v>
      </c>
      <c r="R695">
        <f t="shared" si="186"/>
        <v>1</v>
      </c>
      <c r="S695">
        <f t="shared" si="187"/>
        <v>3</v>
      </c>
      <c r="T695">
        <f t="shared" si="188"/>
        <v>14</v>
      </c>
      <c r="U695">
        <f t="shared" si="189"/>
        <v>0</v>
      </c>
      <c r="V695">
        <f t="shared" ca="1" si="190"/>
        <v>0.47470000000000001</v>
      </c>
      <c r="W695">
        <f>INDEX(Solarstrahlungsdaten!$B$13:$G$8772,Übersicht!O695,Übersicht!$E$10)</f>
        <v>128.35999999999999</v>
      </c>
      <c r="X695">
        <f t="shared" si="191"/>
        <v>0.44155839999999991</v>
      </c>
      <c r="Y695">
        <f t="shared" ca="1" si="192"/>
        <v>3.3141600000000104E-2</v>
      </c>
      <c r="Z695">
        <f t="shared" ca="1" si="193"/>
        <v>0.44155839999999991</v>
      </c>
      <c r="AA695">
        <f t="shared" ca="1" si="194"/>
        <v>0</v>
      </c>
      <c r="AB695">
        <f t="shared" ca="1" si="195"/>
        <v>3.3141600000000104E-2</v>
      </c>
      <c r="AC695">
        <f t="shared" ca="1" si="201"/>
        <v>0.43697399999999981</v>
      </c>
      <c r="AD695">
        <f t="shared" ca="1" si="184"/>
        <v>0</v>
      </c>
      <c r="AE695">
        <f t="shared" ca="1" si="196"/>
        <v>0</v>
      </c>
      <c r="AF695">
        <f t="shared" ca="1" si="197"/>
        <v>0</v>
      </c>
      <c r="AG695">
        <f t="shared" ca="1" si="198"/>
        <v>0.10924349999999995</v>
      </c>
      <c r="AH695">
        <f t="shared" ca="1" si="199"/>
        <v>0</v>
      </c>
    </row>
    <row r="696" spans="15:34" x14ac:dyDescent="0.25">
      <c r="O696">
        <v>640</v>
      </c>
      <c r="P696" s="2">
        <f t="shared" si="200"/>
        <v>44223.62499999845</v>
      </c>
      <c r="Q696">
        <f t="shared" si="185"/>
        <v>27</v>
      </c>
      <c r="R696">
        <f t="shared" si="186"/>
        <v>1</v>
      </c>
      <c r="S696">
        <f t="shared" si="187"/>
        <v>3</v>
      </c>
      <c r="T696">
        <f t="shared" si="188"/>
        <v>15</v>
      </c>
      <c r="U696">
        <f t="shared" si="189"/>
        <v>0</v>
      </c>
      <c r="V696">
        <f t="shared" ca="1" si="190"/>
        <v>0.42760000000000004</v>
      </c>
      <c r="W696">
        <f>INDEX(Solarstrahlungsdaten!$B$13:$G$8772,Übersicht!O696,Übersicht!$E$10)</f>
        <v>10.675000000000001</v>
      </c>
      <c r="X696">
        <f t="shared" si="191"/>
        <v>3.6721999999999998E-2</v>
      </c>
      <c r="Y696">
        <f t="shared" ca="1" si="192"/>
        <v>0.39087800000000006</v>
      </c>
      <c r="Z696">
        <f t="shared" ca="1" si="193"/>
        <v>3.6721999999999998E-2</v>
      </c>
      <c r="AA696">
        <f t="shared" ca="1" si="194"/>
        <v>0</v>
      </c>
      <c r="AB696">
        <f t="shared" ca="1" si="195"/>
        <v>0.39087800000000006</v>
      </c>
      <c r="AC696">
        <f t="shared" ca="1" si="201"/>
        <v>4.6095999999999748E-2</v>
      </c>
      <c r="AD696">
        <f t="shared" ca="1" si="184"/>
        <v>0</v>
      </c>
      <c r="AE696">
        <f t="shared" ca="1" si="196"/>
        <v>0</v>
      </c>
      <c r="AF696">
        <f t="shared" ca="1" si="197"/>
        <v>0</v>
      </c>
      <c r="AG696">
        <f t="shared" ca="1" si="198"/>
        <v>1.1523999999999937E-2</v>
      </c>
      <c r="AH696">
        <f t="shared" ca="1" si="199"/>
        <v>0</v>
      </c>
    </row>
    <row r="697" spans="15:34" x14ac:dyDescent="0.25">
      <c r="O697">
        <v>641</v>
      </c>
      <c r="P697" s="2">
        <f t="shared" si="200"/>
        <v>44223.666666665114</v>
      </c>
      <c r="Q697">
        <f t="shared" si="185"/>
        <v>27</v>
      </c>
      <c r="R697">
        <f t="shared" si="186"/>
        <v>1</v>
      </c>
      <c r="S697">
        <f t="shared" si="187"/>
        <v>3</v>
      </c>
      <c r="T697">
        <f t="shared" si="188"/>
        <v>16</v>
      </c>
      <c r="U697">
        <f t="shared" si="189"/>
        <v>0</v>
      </c>
      <c r="V697">
        <f t="shared" ca="1" si="190"/>
        <v>0.41339999999999999</v>
      </c>
      <c r="W697">
        <f>INDEX(Solarstrahlungsdaten!$B$13:$G$8772,Übersicht!O697,Übersicht!$E$10)</f>
        <v>0</v>
      </c>
      <c r="X697">
        <f t="shared" si="191"/>
        <v>0</v>
      </c>
      <c r="Y697">
        <f t="shared" ca="1" si="192"/>
        <v>0.41339999999999999</v>
      </c>
      <c r="Z697">
        <f t="shared" ca="1" si="193"/>
        <v>0</v>
      </c>
      <c r="AA697">
        <f t="shared" ca="1" si="194"/>
        <v>0</v>
      </c>
      <c r="AB697">
        <f t="shared" ca="1" si="195"/>
        <v>4.6095999999999748E-2</v>
      </c>
      <c r="AC697">
        <f t="shared" ca="1" si="201"/>
        <v>0</v>
      </c>
      <c r="AD697">
        <f t="shared" ref="AD697:AD760" ca="1" si="202">Y697+AA697-AB697</f>
        <v>0.36730400000000024</v>
      </c>
      <c r="AE697">
        <f t="shared" ca="1" si="196"/>
        <v>0</v>
      </c>
      <c r="AF697">
        <f t="shared" ca="1" si="197"/>
        <v>0.36730400000000024</v>
      </c>
      <c r="AG697">
        <f t="shared" ca="1" si="198"/>
        <v>0</v>
      </c>
      <c r="AH697">
        <f t="shared" ca="1" si="199"/>
        <v>1</v>
      </c>
    </row>
    <row r="698" spans="15:34" x14ac:dyDescent="0.25">
      <c r="O698">
        <v>642</v>
      </c>
      <c r="P698" s="2">
        <f t="shared" si="200"/>
        <v>44223.708333331779</v>
      </c>
      <c r="Q698">
        <f t="shared" ref="Q698:Q761" si="203">DAY(P698)</f>
        <v>27</v>
      </c>
      <c r="R698">
        <f t="shared" ref="R698:R761" si="204">MONTH(P698)</f>
        <v>1</v>
      </c>
      <c r="S698">
        <f t="shared" ref="S698:S761" si="205">IF(WEEKDAY(P698)=6,1,IF(WEEKDAY(P698)=7,2,3))</f>
        <v>3</v>
      </c>
      <c r="T698">
        <f t="shared" ref="T698:T761" si="206">HOUR(P698)</f>
        <v>17</v>
      </c>
      <c r="U698">
        <f t="shared" ref="U698:U761" si="207">IF(AND(P698&gt;DATE(2021,5,14),P698&lt;DATE(2021,9,15)),1,IF(AND(P698&gt;DATE(2021,3,20),P698&lt;DATE(2021,11,1)),2,0))</f>
        <v>0</v>
      </c>
      <c r="V698">
        <f t="shared" ref="V698:V761" ca="1" si="208">INDEX($D$57:$L$80,1+T698,S698+U698*3)</f>
        <v>0.48220000000000007</v>
      </c>
      <c r="W698">
        <f>INDEX(Solarstrahlungsdaten!$B$13:$G$8772,Übersicht!O698,Übersicht!$E$10)</f>
        <v>0</v>
      </c>
      <c r="X698">
        <f t="shared" ref="X698:X761" si="209">IF(W698*$D$9/1000*(1-$D$41)&gt;$D$9*$D$42,$D$9*$D$42,W698*$D$9/1000*(1-$D$41))</f>
        <v>0</v>
      </c>
      <c r="Y698">
        <f t="shared" ref="Y698:Y761" ca="1" si="210">V698-X698</f>
        <v>0.48220000000000007</v>
      </c>
      <c r="Z698">
        <f t="shared" ref="Z698:Z761" ca="1" si="211">IF(X698&gt;V698,V698,X698)</f>
        <v>0</v>
      </c>
      <c r="AA698">
        <f t="shared" ref="AA698:AA761" ca="1" si="212">IF(Y698&lt;0, IF(AC697-Y698&lt;$D$22, -Y698, $D$22-AC697),0)</f>
        <v>0</v>
      </c>
      <c r="AB698">
        <f t="shared" ref="AB698:AB761" ca="1" si="213">IF(Y698&gt;0, IF(AC697-Y698&gt;0, Y698, AC697),0)</f>
        <v>0</v>
      </c>
      <c r="AC698">
        <f t="shared" ca="1" si="201"/>
        <v>0</v>
      </c>
      <c r="AD698">
        <f t="shared" ca="1" si="202"/>
        <v>0.48220000000000007</v>
      </c>
      <c r="AE698">
        <f t="shared" ref="AE698:AE761" ca="1" si="214">IF(AD698&lt;0,-AD698,0)</f>
        <v>0</v>
      </c>
      <c r="AF698">
        <f t="shared" ref="AF698:AF761" ca="1" si="215">IF(AD698&gt;0,AD698,0)</f>
        <v>0.48220000000000007</v>
      </c>
      <c r="AG698">
        <f t="shared" ref="AG698:AG761" ca="1" si="216">IF($D$22&gt;0,AC698/$D$22,0)</f>
        <v>0</v>
      </c>
      <c r="AH698">
        <f t="shared" ref="AH698:AH761" ca="1" si="217">IF(AC698&lt;=0,1,0)</f>
        <v>1</v>
      </c>
    </row>
    <row r="699" spans="15:34" x14ac:dyDescent="0.25">
      <c r="O699">
        <v>643</v>
      </c>
      <c r="P699" s="2">
        <f t="shared" ref="P699:P762" si="218">P698+TIME(1,,)</f>
        <v>44223.749999998443</v>
      </c>
      <c r="Q699">
        <f t="shared" si="203"/>
        <v>27</v>
      </c>
      <c r="R699">
        <f t="shared" si="204"/>
        <v>1</v>
      </c>
      <c r="S699">
        <f t="shared" si="205"/>
        <v>3</v>
      </c>
      <c r="T699">
        <f t="shared" si="206"/>
        <v>18</v>
      </c>
      <c r="U699">
        <f t="shared" si="207"/>
        <v>0</v>
      </c>
      <c r="V699">
        <f t="shared" ca="1" si="208"/>
        <v>0.62809999999999999</v>
      </c>
      <c r="W699">
        <f>INDEX(Solarstrahlungsdaten!$B$13:$G$8772,Übersicht!O699,Übersicht!$E$10)</f>
        <v>0</v>
      </c>
      <c r="X699">
        <f t="shared" si="209"/>
        <v>0</v>
      </c>
      <c r="Y699">
        <f t="shared" ca="1" si="210"/>
        <v>0.62809999999999999</v>
      </c>
      <c r="Z699">
        <f t="shared" ca="1" si="211"/>
        <v>0</v>
      </c>
      <c r="AA699">
        <f t="shared" ca="1" si="212"/>
        <v>0</v>
      </c>
      <c r="AB699">
        <f t="shared" ca="1" si="213"/>
        <v>0</v>
      </c>
      <c r="AC699">
        <f t="shared" ref="AC699:AC762" ca="1" si="219">AC698+AA699-AB699</f>
        <v>0</v>
      </c>
      <c r="AD699">
        <f t="shared" ca="1" si="202"/>
        <v>0.62809999999999999</v>
      </c>
      <c r="AE699">
        <f t="shared" ca="1" si="214"/>
        <v>0</v>
      </c>
      <c r="AF699">
        <f t="shared" ca="1" si="215"/>
        <v>0.62809999999999999</v>
      </c>
      <c r="AG699">
        <f t="shared" ca="1" si="216"/>
        <v>0</v>
      </c>
      <c r="AH699">
        <f t="shared" ca="1" si="217"/>
        <v>1</v>
      </c>
    </row>
    <row r="700" spans="15:34" x14ac:dyDescent="0.25">
      <c r="O700">
        <v>644</v>
      </c>
      <c r="P700" s="2">
        <f t="shared" si="218"/>
        <v>44223.791666665107</v>
      </c>
      <c r="Q700">
        <f t="shared" si="203"/>
        <v>27</v>
      </c>
      <c r="R700">
        <f t="shared" si="204"/>
        <v>1</v>
      </c>
      <c r="S700">
        <f t="shared" si="205"/>
        <v>3</v>
      </c>
      <c r="T700">
        <f t="shared" si="206"/>
        <v>19</v>
      </c>
      <c r="U700">
        <f t="shared" si="207"/>
        <v>0</v>
      </c>
      <c r="V700">
        <f t="shared" ca="1" si="208"/>
        <v>0.74069999999999991</v>
      </c>
      <c r="W700">
        <f>INDEX(Solarstrahlungsdaten!$B$13:$G$8772,Übersicht!O700,Übersicht!$E$10)</f>
        <v>0</v>
      </c>
      <c r="X700">
        <f t="shared" si="209"/>
        <v>0</v>
      </c>
      <c r="Y700">
        <f t="shared" ca="1" si="210"/>
        <v>0.74069999999999991</v>
      </c>
      <c r="Z700">
        <f t="shared" ca="1" si="211"/>
        <v>0</v>
      </c>
      <c r="AA700">
        <f t="shared" ca="1" si="212"/>
        <v>0</v>
      </c>
      <c r="AB700">
        <f t="shared" ca="1" si="213"/>
        <v>0</v>
      </c>
      <c r="AC700">
        <f t="shared" ca="1" si="219"/>
        <v>0</v>
      </c>
      <c r="AD700">
        <f t="shared" ca="1" si="202"/>
        <v>0.74069999999999991</v>
      </c>
      <c r="AE700">
        <f t="shared" ca="1" si="214"/>
        <v>0</v>
      </c>
      <c r="AF700">
        <f t="shared" ca="1" si="215"/>
        <v>0.74069999999999991</v>
      </c>
      <c r="AG700">
        <f t="shared" ca="1" si="216"/>
        <v>0</v>
      </c>
      <c r="AH700">
        <f t="shared" ca="1" si="217"/>
        <v>1</v>
      </c>
    </row>
    <row r="701" spans="15:34" x14ac:dyDescent="0.25">
      <c r="O701">
        <v>645</v>
      </c>
      <c r="P701" s="2">
        <f t="shared" si="218"/>
        <v>44223.833333331771</v>
      </c>
      <c r="Q701">
        <f t="shared" si="203"/>
        <v>27</v>
      </c>
      <c r="R701">
        <f t="shared" si="204"/>
        <v>1</v>
      </c>
      <c r="S701">
        <f t="shared" si="205"/>
        <v>3</v>
      </c>
      <c r="T701">
        <f t="shared" si="206"/>
        <v>20</v>
      </c>
      <c r="U701">
        <f t="shared" si="207"/>
        <v>0</v>
      </c>
      <c r="V701">
        <f t="shared" ca="1" si="208"/>
        <v>0.70369999999999988</v>
      </c>
      <c r="W701">
        <f>INDEX(Solarstrahlungsdaten!$B$13:$G$8772,Übersicht!O701,Übersicht!$E$10)</f>
        <v>0</v>
      </c>
      <c r="X701">
        <f t="shared" si="209"/>
        <v>0</v>
      </c>
      <c r="Y701">
        <f t="shared" ca="1" si="210"/>
        <v>0.70369999999999988</v>
      </c>
      <c r="Z701">
        <f t="shared" ca="1" si="211"/>
        <v>0</v>
      </c>
      <c r="AA701">
        <f t="shared" ca="1" si="212"/>
        <v>0</v>
      </c>
      <c r="AB701">
        <f t="shared" ca="1" si="213"/>
        <v>0</v>
      </c>
      <c r="AC701">
        <f t="shared" ca="1" si="219"/>
        <v>0</v>
      </c>
      <c r="AD701">
        <f t="shared" ca="1" si="202"/>
        <v>0.70369999999999988</v>
      </c>
      <c r="AE701">
        <f t="shared" ca="1" si="214"/>
        <v>0</v>
      </c>
      <c r="AF701">
        <f t="shared" ca="1" si="215"/>
        <v>0.70369999999999988</v>
      </c>
      <c r="AG701">
        <f t="shared" ca="1" si="216"/>
        <v>0</v>
      </c>
      <c r="AH701">
        <f t="shared" ca="1" si="217"/>
        <v>1</v>
      </c>
    </row>
    <row r="702" spans="15:34" x14ac:dyDescent="0.25">
      <c r="O702">
        <v>646</v>
      </c>
      <c r="P702" s="2">
        <f t="shared" si="218"/>
        <v>44223.874999998436</v>
      </c>
      <c r="Q702">
        <f t="shared" si="203"/>
        <v>27</v>
      </c>
      <c r="R702">
        <f t="shared" si="204"/>
        <v>1</v>
      </c>
      <c r="S702">
        <f t="shared" si="205"/>
        <v>3</v>
      </c>
      <c r="T702">
        <f t="shared" si="206"/>
        <v>21</v>
      </c>
      <c r="U702">
        <f t="shared" si="207"/>
        <v>0</v>
      </c>
      <c r="V702">
        <f t="shared" ca="1" si="208"/>
        <v>0.58629999999999993</v>
      </c>
      <c r="W702">
        <f>INDEX(Solarstrahlungsdaten!$B$13:$G$8772,Übersicht!O702,Übersicht!$E$10)</f>
        <v>0</v>
      </c>
      <c r="X702">
        <f t="shared" si="209"/>
        <v>0</v>
      </c>
      <c r="Y702">
        <f t="shared" ca="1" si="210"/>
        <v>0.58629999999999993</v>
      </c>
      <c r="Z702">
        <f t="shared" ca="1" si="211"/>
        <v>0</v>
      </c>
      <c r="AA702">
        <f t="shared" ca="1" si="212"/>
        <v>0</v>
      </c>
      <c r="AB702">
        <f t="shared" ca="1" si="213"/>
        <v>0</v>
      </c>
      <c r="AC702">
        <f t="shared" ca="1" si="219"/>
        <v>0</v>
      </c>
      <c r="AD702">
        <f t="shared" ca="1" si="202"/>
        <v>0.58629999999999993</v>
      </c>
      <c r="AE702">
        <f t="shared" ca="1" si="214"/>
        <v>0</v>
      </c>
      <c r="AF702">
        <f t="shared" ca="1" si="215"/>
        <v>0.58629999999999993</v>
      </c>
      <c r="AG702">
        <f t="shared" ca="1" si="216"/>
        <v>0</v>
      </c>
      <c r="AH702">
        <f t="shared" ca="1" si="217"/>
        <v>1</v>
      </c>
    </row>
    <row r="703" spans="15:34" x14ac:dyDescent="0.25">
      <c r="O703">
        <v>647</v>
      </c>
      <c r="P703" s="2">
        <f t="shared" si="218"/>
        <v>44223.9166666651</v>
      </c>
      <c r="Q703">
        <f t="shared" si="203"/>
        <v>27</v>
      </c>
      <c r="R703">
        <f t="shared" si="204"/>
        <v>1</v>
      </c>
      <c r="S703">
        <f t="shared" si="205"/>
        <v>3</v>
      </c>
      <c r="T703">
        <f t="shared" si="206"/>
        <v>22</v>
      </c>
      <c r="U703">
        <f t="shared" si="207"/>
        <v>0</v>
      </c>
      <c r="V703">
        <f t="shared" ca="1" si="208"/>
        <v>0.49419999999999997</v>
      </c>
      <c r="W703">
        <f>INDEX(Solarstrahlungsdaten!$B$13:$G$8772,Übersicht!O703,Übersicht!$E$10)</f>
        <v>0</v>
      </c>
      <c r="X703">
        <f t="shared" si="209"/>
        <v>0</v>
      </c>
      <c r="Y703">
        <f t="shared" ca="1" si="210"/>
        <v>0.49419999999999997</v>
      </c>
      <c r="Z703">
        <f t="shared" ca="1" si="211"/>
        <v>0</v>
      </c>
      <c r="AA703">
        <f t="shared" ca="1" si="212"/>
        <v>0</v>
      </c>
      <c r="AB703">
        <f t="shared" ca="1" si="213"/>
        <v>0</v>
      </c>
      <c r="AC703">
        <f t="shared" ca="1" si="219"/>
        <v>0</v>
      </c>
      <c r="AD703">
        <f t="shared" ca="1" si="202"/>
        <v>0.49419999999999997</v>
      </c>
      <c r="AE703">
        <f t="shared" ca="1" si="214"/>
        <v>0</v>
      </c>
      <c r="AF703">
        <f t="shared" ca="1" si="215"/>
        <v>0.49419999999999997</v>
      </c>
      <c r="AG703">
        <f t="shared" ca="1" si="216"/>
        <v>0</v>
      </c>
      <c r="AH703">
        <f t="shared" ca="1" si="217"/>
        <v>1</v>
      </c>
    </row>
    <row r="704" spans="15:34" x14ac:dyDescent="0.25">
      <c r="O704">
        <v>648</v>
      </c>
      <c r="P704" s="2">
        <f t="shared" si="218"/>
        <v>44223.958333331764</v>
      </c>
      <c r="Q704">
        <f t="shared" si="203"/>
        <v>27</v>
      </c>
      <c r="R704">
        <f t="shared" si="204"/>
        <v>1</v>
      </c>
      <c r="S704">
        <f t="shared" si="205"/>
        <v>3</v>
      </c>
      <c r="T704">
        <f t="shared" si="206"/>
        <v>23</v>
      </c>
      <c r="U704">
        <f t="shared" si="207"/>
        <v>0</v>
      </c>
      <c r="V704">
        <f t="shared" ca="1" si="208"/>
        <v>0.37639999999999996</v>
      </c>
      <c r="W704">
        <f>INDEX(Solarstrahlungsdaten!$B$13:$G$8772,Übersicht!O704,Übersicht!$E$10)</f>
        <v>0</v>
      </c>
      <c r="X704">
        <f t="shared" si="209"/>
        <v>0</v>
      </c>
      <c r="Y704">
        <f t="shared" ca="1" si="210"/>
        <v>0.37639999999999996</v>
      </c>
      <c r="Z704">
        <f t="shared" ca="1" si="211"/>
        <v>0</v>
      </c>
      <c r="AA704">
        <f t="shared" ca="1" si="212"/>
        <v>0</v>
      </c>
      <c r="AB704">
        <f t="shared" ca="1" si="213"/>
        <v>0</v>
      </c>
      <c r="AC704">
        <f t="shared" ca="1" si="219"/>
        <v>0</v>
      </c>
      <c r="AD704">
        <f t="shared" ca="1" si="202"/>
        <v>0.37639999999999996</v>
      </c>
      <c r="AE704">
        <f t="shared" ca="1" si="214"/>
        <v>0</v>
      </c>
      <c r="AF704">
        <f t="shared" ca="1" si="215"/>
        <v>0.37639999999999996</v>
      </c>
      <c r="AG704">
        <f t="shared" ca="1" si="216"/>
        <v>0</v>
      </c>
      <c r="AH704">
        <f t="shared" ca="1" si="217"/>
        <v>1</v>
      </c>
    </row>
    <row r="705" spans="15:34" x14ac:dyDescent="0.25">
      <c r="O705">
        <v>649</v>
      </c>
      <c r="P705" s="2">
        <f t="shared" si="218"/>
        <v>44223.999999998428</v>
      </c>
      <c r="Q705">
        <f t="shared" si="203"/>
        <v>28</v>
      </c>
      <c r="R705">
        <f t="shared" si="204"/>
        <v>1</v>
      </c>
      <c r="S705">
        <f t="shared" si="205"/>
        <v>3</v>
      </c>
      <c r="T705">
        <f t="shared" si="206"/>
        <v>0</v>
      </c>
      <c r="U705">
        <f t="shared" si="207"/>
        <v>0</v>
      </c>
      <c r="V705">
        <f t="shared" ca="1" si="208"/>
        <v>0.25819999999999999</v>
      </c>
      <c r="W705">
        <f>INDEX(Solarstrahlungsdaten!$B$13:$G$8772,Übersicht!O705,Übersicht!$E$10)</f>
        <v>0</v>
      </c>
      <c r="X705">
        <f t="shared" si="209"/>
        <v>0</v>
      </c>
      <c r="Y705">
        <f t="shared" ca="1" si="210"/>
        <v>0.25819999999999999</v>
      </c>
      <c r="Z705">
        <f t="shared" ca="1" si="211"/>
        <v>0</v>
      </c>
      <c r="AA705">
        <f t="shared" ca="1" si="212"/>
        <v>0</v>
      </c>
      <c r="AB705">
        <f t="shared" ca="1" si="213"/>
        <v>0</v>
      </c>
      <c r="AC705">
        <f t="shared" ca="1" si="219"/>
        <v>0</v>
      </c>
      <c r="AD705">
        <f t="shared" ca="1" si="202"/>
        <v>0.25819999999999999</v>
      </c>
      <c r="AE705">
        <f t="shared" ca="1" si="214"/>
        <v>0</v>
      </c>
      <c r="AF705">
        <f t="shared" ca="1" si="215"/>
        <v>0.25819999999999999</v>
      </c>
      <c r="AG705">
        <f t="shared" ca="1" si="216"/>
        <v>0</v>
      </c>
      <c r="AH705">
        <f t="shared" ca="1" si="217"/>
        <v>1</v>
      </c>
    </row>
    <row r="706" spans="15:34" x14ac:dyDescent="0.25">
      <c r="O706">
        <v>650</v>
      </c>
      <c r="P706" s="2">
        <f t="shared" si="218"/>
        <v>44224.041666665093</v>
      </c>
      <c r="Q706">
        <f t="shared" si="203"/>
        <v>28</v>
      </c>
      <c r="R706">
        <f t="shared" si="204"/>
        <v>1</v>
      </c>
      <c r="S706">
        <f t="shared" si="205"/>
        <v>3</v>
      </c>
      <c r="T706">
        <f t="shared" si="206"/>
        <v>1</v>
      </c>
      <c r="U706">
        <f t="shared" si="207"/>
        <v>0</v>
      </c>
      <c r="V706">
        <f t="shared" ca="1" si="208"/>
        <v>0.18159999999999998</v>
      </c>
      <c r="W706">
        <f>INDEX(Solarstrahlungsdaten!$B$13:$G$8772,Übersicht!O706,Übersicht!$E$10)</f>
        <v>0</v>
      </c>
      <c r="X706">
        <f t="shared" si="209"/>
        <v>0</v>
      </c>
      <c r="Y706">
        <f t="shared" ca="1" si="210"/>
        <v>0.18159999999999998</v>
      </c>
      <c r="Z706">
        <f t="shared" ca="1" si="211"/>
        <v>0</v>
      </c>
      <c r="AA706">
        <f t="shared" ca="1" si="212"/>
        <v>0</v>
      </c>
      <c r="AB706">
        <f t="shared" ca="1" si="213"/>
        <v>0</v>
      </c>
      <c r="AC706">
        <f t="shared" ca="1" si="219"/>
        <v>0</v>
      </c>
      <c r="AD706">
        <f t="shared" ca="1" si="202"/>
        <v>0.18159999999999998</v>
      </c>
      <c r="AE706">
        <f t="shared" ca="1" si="214"/>
        <v>0</v>
      </c>
      <c r="AF706">
        <f t="shared" ca="1" si="215"/>
        <v>0.18159999999999998</v>
      </c>
      <c r="AG706">
        <f t="shared" ca="1" si="216"/>
        <v>0</v>
      </c>
      <c r="AH706">
        <f t="shared" ca="1" si="217"/>
        <v>1</v>
      </c>
    </row>
    <row r="707" spans="15:34" x14ac:dyDescent="0.25">
      <c r="O707">
        <v>651</v>
      </c>
      <c r="P707" s="2">
        <f t="shared" si="218"/>
        <v>44224.083333331757</v>
      </c>
      <c r="Q707">
        <f t="shared" si="203"/>
        <v>28</v>
      </c>
      <c r="R707">
        <f t="shared" si="204"/>
        <v>1</v>
      </c>
      <c r="S707">
        <f t="shared" si="205"/>
        <v>3</v>
      </c>
      <c r="T707">
        <f t="shared" si="206"/>
        <v>2</v>
      </c>
      <c r="U707">
        <f t="shared" si="207"/>
        <v>0</v>
      </c>
      <c r="V707">
        <f t="shared" ca="1" si="208"/>
        <v>0.15990000000000001</v>
      </c>
      <c r="W707">
        <f>INDEX(Solarstrahlungsdaten!$B$13:$G$8772,Übersicht!O707,Übersicht!$E$10)</f>
        <v>0</v>
      </c>
      <c r="X707">
        <f t="shared" si="209"/>
        <v>0</v>
      </c>
      <c r="Y707">
        <f t="shared" ca="1" si="210"/>
        <v>0.15990000000000001</v>
      </c>
      <c r="Z707">
        <f t="shared" ca="1" si="211"/>
        <v>0</v>
      </c>
      <c r="AA707">
        <f t="shared" ca="1" si="212"/>
        <v>0</v>
      </c>
      <c r="AB707">
        <f t="shared" ca="1" si="213"/>
        <v>0</v>
      </c>
      <c r="AC707">
        <f t="shared" ca="1" si="219"/>
        <v>0</v>
      </c>
      <c r="AD707">
        <f t="shared" ca="1" si="202"/>
        <v>0.15990000000000001</v>
      </c>
      <c r="AE707">
        <f t="shared" ca="1" si="214"/>
        <v>0</v>
      </c>
      <c r="AF707">
        <f t="shared" ca="1" si="215"/>
        <v>0.15990000000000001</v>
      </c>
      <c r="AG707">
        <f t="shared" ca="1" si="216"/>
        <v>0</v>
      </c>
      <c r="AH707">
        <f t="shared" ca="1" si="217"/>
        <v>1</v>
      </c>
    </row>
    <row r="708" spans="15:34" x14ac:dyDescent="0.25">
      <c r="O708">
        <v>652</v>
      </c>
      <c r="P708" s="2">
        <f t="shared" si="218"/>
        <v>44224.124999998421</v>
      </c>
      <c r="Q708">
        <f t="shared" si="203"/>
        <v>28</v>
      </c>
      <c r="R708">
        <f t="shared" si="204"/>
        <v>1</v>
      </c>
      <c r="S708">
        <f t="shared" si="205"/>
        <v>3</v>
      </c>
      <c r="T708">
        <f t="shared" si="206"/>
        <v>3</v>
      </c>
      <c r="U708">
        <f t="shared" si="207"/>
        <v>0</v>
      </c>
      <c r="V708">
        <f t="shared" ca="1" si="208"/>
        <v>0.15480000000000002</v>
      </c>
      <c r="W708">
        <f>INDEX(Solarstrahlungsdaten!$B$13:$G$8772,Übersicht!O708,Übersicht!$E$10)</f>
        <v>0</v>
      </c>
      <c r="X708">
        <f t="shared" si="209"/>
        <v>0</v>
      </c>
      <c r="Y708">
        <f t="shared" ca="1" si="210"/>
        <v>0.15480000000000002</v>
      </c>
      <c r="Z708">
        <f t="shared" ca="1" si="211"/>
        <v>0</v>
      </c>
      <c r="AA708">
        <f t="shared" ca="1" si="212"/>
        <v>0</v>
      </c>
      <c r="AB708">
        <f t="shared" ca="1" si="213"/>
        <v>0</v>
      </c>
      <c r="AC708">
        <f t="shared" ca="1" si="219"/>
        <v>0</v>
      </c>
      <c r="AD708">
        <f t="shared" ca="1" si="202"/>
        <v>0.15480000000000002</v>
      </c>
      <c r="AE708">
        <f t="shared" ca="1" si="214"/>
        <v>0</v>
      </c>
      <c r="AF708">
        <f t="shared" ca="1" si="215"/>
        <v>0.15480000000000002</v>
      </c>
      <c r="AG708">
        <f t="shared" ca="1" si="216"/>
        <v>0</v>
      </c>
      <c r="AH708">
        <f t="shared" ca="1" si="217"/>
        <v>1</v>
      </c>
    </row>
    <row r="709" spans="15:34" x14ac:dyDescent="0.25">
      <c r="O709">
        <v>653</v>
      </c>
      <c r="P709" s="2">
        <f t="shared" si="218"/>
        <v>44224.166666665085</v>
      </c>
      <c r="Q709">
        <f t="shared" si="203"/>
        <v>28</v>
      </c>
      <c r="R709">
        <f t="shared" si="204"/>
        <v>1</v>
      </c>
      <c r="S709">
        <f t="shared" si="205"/>
        <v>3</v>
      </c>
      <c r="T709">
        <f t="shared" si="206"/>
        <v>4</v>
      </c>
      <c r="U709">
        <f t="shared" si="207"/>
        <v>0</v>
      </c>
      <c r="V709">
        <f t="shared" ca="1" si="208"/>
        <v>0.15479999999999999</v>
      </c>
      <c r="W709">
        <f>INDEX(Solarstrahlungsdaten!$B$13:$G$8772,Übersicht!O709,Übersicht!$E$10)</f>
        <v>0</v>
      </c>
      <c r="X709">
        <f t="shared" si="209"/>
        <v>0</v>
      </c>
      <c r="Y709">
        <f t="shared" ca="1" si="210"/>
        <v>0.15479999999999999</v>
      </c>
      <c r="Z709">
        <f t="shared" ca="1" si="211"/>
        <v>0</v>
      </c>
      <c r="AA709">
        <f t="shared" ca="1" si="212"/>
        <v>0</v>
      </c>
      <c r="AB709">
        <f t="shared" ca="1" si="213"/>
        <v>0</v>
      </c>
      <c r="AC709">
        <f t="shared" ca="1" si="219"/>
        <v>0</v>
      </c>
      <c r="AD709">
        <f t="shared" ca="1" si="202"/>
        <v>0.15479999999999999</v>
      </c>
      <c r="AE709">
        <f t="shared" ca="1" si="214"/>
        <v>0</v>
      </c>
      <c r="AF709">
        <f t="shared" ca="1" si="215"/>
        <v>0.15479999999999999</v>
      </c>
      <c r="AG709">
        <f t="shared" ca="1" si="216"/>
        <v>0</v>
      </c>
      <c r="AH709">
        <f t="shared" ca="1" si="217"/>
        <v>1</v>
      </c>
    </row>
    <row r="710" spans="15:34" x14ac:dyDescent="0.25">
      <c r="O710">
        <v>654</v>
      </c>
      <c r="P710" s="2">
        <f t="shared" si="218"/>
        <v>44224.20833333175</v>
      </c>
      <c r="Q710">
        <f t="shared" si="203"/>
        <v>28</v>
      </c>
      <c r="R710">
        <f t="shared" si="204"/>
        <v>1</v>
      </c>
      <c r="S710">
        <f t="shared" si="205"/>
        <v>3</v>
      </c>
      <c r="T710">
        <f t="shared" si="206"/>
        <v>5</v>
      </c>
      <c r="U710">
        <f t="shared" si="207"/>
        <v>0</v>
      </c>
      <c r="V710">
        <f t="shared" ca="1" si="208"/>
        <v>0.17169999999999999</v>
      </c>
      <c r="W710">
        <f>INDEX(Solarstrahlungsdaten!$B$13:$G$8772,Übersicht!O710,Übersicht!$E$10)</f>
        <v>0</v>
      </c>
      <c r="X710">
        <f t="shared" si="209"/>
        <v>0</v>
      </c>
      <c r="Y710">
        <f t="shared" ca="1" si="210"/>
        <v>0.17169999999999999</v>
      </c>
      <c r="Z710">
        <f t="shared" ca="1" si="211"/>
        <v>0</v>
      </c>
      <c r="AA710">
        <f t="shared" ca="1" si="212"/>
        <v>0</v>
      </c>
      <c r="AB710">
        <f t="shared" ca="1" si="213"/>
        <v>0</v>
      </c>
      <c r="AC710">
        <f t="shared" ca="1" si="219"/>
        <v>0</v>
      </c>
      <c r="AD710">
        <f t="shared" ca="1" si="202"/>
        <v>0.17169999999999999</v>
      </c>
      <c r="AE710">
        <f t="shared" ca="1" si="214"/>
        <v>0</v>
      </c>
      <c r="AF710">
        <f t="shared" ca="1" si="215"/>
        <v>0.17169999999999999</v>
      </c>
      <c r="AG710">
        <f t="shared" ca="1" si="216"/>
        <v>0</v>
      </c>
      <c r="AH710">
        <f t="shared" ca="1" si="217"/>
        <v>1</v>
      </c>
    </row>
    <row r="711" spans="15:34" x14ac:dyDescent="0.25">
      <c r="O711">
        <v>655</v>
      </c>
      <c r="P711" s="2">
        <f t="shared" si="218"/>
        <v>44224.249999998414</v>
      </c>
      <c r="Q711">
        <f t="shared" si="203"/>
        <v>28</v>
      </c>
      <c r="R711">
        <f t="shared" si="204"/>
        <v>1</v>
      </c>
      <c r="S711">
        <f t="shared" si="205"/>
        <v>3</v>
      </c>
      <c r="T711">
        <f t="shared" si="206"/>
        <v>6</v>
      </c>
      <c r="U711">
        <f t="shared" si="207"/>
        <v>0</v>
      </c>
      <c r="V711">
        <f t="shared" ca="1" si="208"/>
        <v>0.30460000000000004</v>
      </c>
      <c r="W711">
        <f>INDEX(Solarstrahlungsdaten!$B$13:$G$8772,Übersicht!O711,Übersicht!$E$10)</f>
        <v>0</v>
      </c>
      <c r="X711">
        <f t="shared" si="209"/>
        <v>0</v>
      </c>
      <c r="Y711">
        <f t="shared" ca="1" si="210"/>
        <v>0.30460000000000004</v>
      </c>
      <c r="Z711">
        <f t="shared" ca="1" si="211"/>
        <v>0</v>
      </c>
      <c r="AA711">
        <f t="shared" ca="1" si="212"/>
        <v>0</v>
      </c>
      <c r="AB711">
        <f t="shared" ca="1" si="213"/>
        <v>0</v>
      </c>
      <c r="AC711">
        <f t="shared" ca="1" si="219"/>
        <v>0</v>
      </c>
      <c r="AD711">
        <f t="shared" ca="1" si="202"/>
        <v>0.30460000000000004</v>
      </c>
      <c r="AE711">
        <f t="shared" ca="1" si="214"/>
        <v>0</v>
      </c>
      <c r="AF711">
        <f t="shared" ca="1" si="215"/>
        <v>0.30460000000000004</v>
      </c>
      <c r="AG711">
        <f t="shared" ca="1" si="216"/>
        <v>0</v>
      </c>
      <c r="AH711">
        <f t="shared" ca="1" si="217"/>
        <v>1</v>
      </c>
    </row>
    <row r="712" spans="15:34" x14ac:dyDescent="0.25">
      <c r="O712">
        <v>656</v>
      </c>
      <c r="P712" s="2">
        <f t="shared" si="218"/>
        <v>44224.291666665078</v>
      </c>
      <c r="Q712">
        <f t="shared" si="203"/>
        <v>28</v>
      </c>
      <c r="R712">
        <f t="shared" si="204"/>
        <v>1</v>
      </c>
      <c r="S712">
        <f t="shared" si="205"/>
        <v>3</v>
      </c>
      <c r="T712">
        <f t="shared" si="206"/>
        <v>7</v>
      </c>
      <c r="U712">
        <f t="shared" si="207"/>
        <v>0</v>
      </c>
      <c r="V712">
        <f t="shared" ca="1" si="208"/>
        <v>0.49430000000000002</v>
      </c>
      <c r="W712">
        <f>INDEX(Solarstrahlungsdaten!$B$13:$G$8772,Übersicht!O712,Übersicht!$E$10)</f>
        <v>0</v>
      </c>
      <c r="X712">
        <f t="shared" si="209"/>
        <v>0</v>
      </c>
      <c r="Y712">
        <f t="shared" ca="1" si="210"/>
        <v>0.49430000000000002</v>
      </c>
      <c r="Z712">
        <f t="shared" ca="1" si="211"/>
        <v>0</v>
      </c>
      <c r="AA712">
        <f t="shared" ca="1" si="212"/>
        <v>0</v>
      </c>
      <c r="AB712">
        <f t="shared" ca="1" si="213"/>
        <v>0</v>
      </c>
      <c r="AC712">
        <f t="shared" ca="1" si="219"/>
        <v>0</v>
      </c>
      <c r="AD712">
        <f t="shared" ca="1" si="202"/>
        <v>0.49430000000000002</v>
      </c>
      <c r="AE712">
        <f t="shared" ca="1" si="214"/>
        <v>0</v>
      </c>
      <c r="AF712">
        <f t="shared" ca="1" si="215"/>
        <v>0.49430000000000002</v>
      </c>
      <c r="AG712">
        <f t="shared" ca="1" si="216"/>
        <v>0</v>
      </c>
      <c r="AH712">
        <f t="shared" ca="1" si="217"/>
        <v>1</v>
      </c>
    </row>
    <row r="713" spans="15:34" x14ac:dyDescent="0.25">
      <c r="O713">
        <v>657</v>
      </c>
      <c r="P713" s="2">
        <f t="shared" si="218"/>
        <v>44224.333333331742</v>
      </c>
      <c r="Q713">
        <f t="shared" si="203"/>
        <v>28</v>
      </c>
      <c r="R713">
        <f t="shared" si="204"/>
        <v>1</v>
      </c>
      <c r="S713">
        <f t="shared" si="205"/>
        <v>3</v>
      </c>
      <c r="T713">
        <f t="shared" si="206"/>
        <v>8</v>
      </c>
      <c r="U713">
        <f t="shared" si="207"/>
        <v>0</v>
      </c>
      <c r="V713">
        <f t="shared" ca="1" si="208"/>
        <v>0.53810000000000002</v>
      </c>
      <c r="W713">
        <f>INDEX(Solarstrahlungsdaten!$B$13:$G$8772,Übersicht!O713,Übersicht!$E$10)</f>
        <v>32.045000000000002</v>
      </c>
      <c r="X713">
        <f t="shared" si="209"/>
        <v>0.11023480000000001</v>
      </c>
      <c r="Y713">
        <f t="shared" ca="1" si="210"/>
        <v>0.4278652</v>
      </c>
      <c r="Z713">
        <f t="shared" ca="1" si="211"/>
        <v>0.11023480000000001</v>
      </c>
      <c r="AA713">
        <f t="shared" ca="1" si="212"/>
        <v>0</v>
      </c>
      <c r="AB713">
        <f t="shared" ca="1" si="213"/>
        <v>0</v>
      </c>
      <c r="AC713">
        <f t="shared" ca="1" si="219"/>
        <v>0</v>
      </c>
      <c r="AD713">
        <f t="shared" ca="1" si="202"/>
        <v>0.4278652</v>
      </c>
      <c r="AE713">
        <f t="shared" ca="1" si="214"/>
        <v>0</v>
      </c>
      <c r="AF713">
        <f t="shared" ca="1" si="215"/>
        <v>0.4278652</v>
      </c>
      <c r="AG713">
        <f t="shared" ca="1" si="216"/>
        <v>0</v>
      </c>
      <c r="AH713">
        <f t="shared" ca="1" si="217"/>
        <v>1</v>
      </c>
    </row>
    <row r="714" spans="15:34" x14ac:dyDescent="0.25">
      <c r="O714">
        <v>658</v>
      </c>
      <c r="P714" s="2">
        <f t="shared" si="218"/>
        <v>44224.374999998407</v>
      </c>
      <c r="Q714">
        <f t="shared" si="203"/>
        <v>28</v>
      </c>
      <c r="R714">
        <f t="shared" si="204"/>
        <v>1</v>
      </c>
      <c r="S714">
        <f t="shared" si="205"/>
        <v>3</v>
      </c>
      <c r="T714">
        <f t="shared" si="206"/>
        <v>9</v>
      </c>
      <c r="U714">
        <f t="shared" si="207"/>
        <v>0</v>
      </c>
      <c r="V714">
        <f t="shared" ca="1" si="208"/>
        <v>0.50449999999999995</v>
      </c>
      <c r="W714">
        <f>INDEX(Solarstrahlungsdaten!$B$13:$G$8772,Übersicht!O714,Übersicht!$E$10)</f>
        <v>17.43</v>
      </c>
      <c r="X714">
        <f t="shared" si="209"/>
        <v>5.9959200000000004E-2</v>
      </c>
      <c r="Y714">
        <f t="shared" ca="1" si="210"/>
        <v>0.44454079999999996</v>
      </c>
      <c r="Z714">
        <f t="shared" ca="1" si="211"/>
        <v>5.9959200000000004E-2</v>
      </c>
      <c r="AA714">
        <f t="shared" ca="1" si="212"/>
        <v>0</v>
      </c>
      <c r="AB714">
        <f t="shared" ca="1" si="213"/>
        <v>0</v>
      </c>
      <c r="AC714">
        <f t="shared" ca="1" si="219"/>
        <v>0</v>
      </c>
      <c r="AD714">
        <f t="shared" ca="1" si="202"/>
        <v>0.44454079999999996</v>
      </c>
      <c r="AE714">
        <f t="shared" ca="1" si="214"/>
        <v>0</v>
      </c>
      <c r="AF714">
        <f t="shared" ca="1" si="215"/>
        <v>0.44454079999999996</v>
      </c>
      <c r="AG714">
        <f t="shared" ca="1" si="216"/>
        <v>0</v>
      </c>
      <c r="AH714">
        <f t="shared" ca="1" si="217"/>
        <v>1</v>
      </c>
    </row>
    <row r="715" spans="15:34" x14ac:dyDescent="0.25">
      <c r="O715">
        <v>659</v>
      </c>
      <c r="P715" s="2">
        <f t="shared" si="218"/>
        <v>44224.416666665071</v>
      </c>
      <c r="Q715">
        <f t="shared" si="203"/>
        <v>28</v>
      </c>
      <c r="R715">
        <f t="shared" si="204"/>
        <v>1</v>
      </c>
      <c r="S715">
        <f t="shared" si="205"/>
        <v>3</v>
      </c>
      <c r="T715">
        <f t="shared" si="206"/>
        <v>10</v>
      </c>
      <c r="U715">
        <f t="shared" si="207"/>
        <v>0</v>
      </c>
      <c r="V715">
        <f t="shared" ca="1" si="208"/>
        <v>0.46820000000000001</v>
      </c>
      <c r="W715">
        <f>INDEX(Solarstrahlungsdaten!$B$13:$G$8772,Übersicht!O715,Übersicht!$E$10)</f>
        <v>82.710000000000008</v>
      </c>
      <c r="X715">
        <f t="shared" si="209"/>
        <v>0.28452240000000001</v>
      </c>
      <c r="Y715">
        <f t="shared" ca="1" si="210"/>
        <v>0.1836776</v>
      </c>
      <c r="Z715">
        <f t="shared" ca="1" si="211"/>
        <v>0.28452240000000001</v>
      </c>
      <c r="AA715">
        <f t="shared" ca="1" si="212"/>
        <v>0</v>
      </c>
      <c r="AB715">
        <f t="shared" ca="1" si="213"/>
        <v>0</v>
      </c>
      <c r="AC715">
        <f t="shared" ca="1" si="219"/>
        <v>0</v>
      </c>
      <c r="AD715">
        <f t="shared" ca="1" si="202"/>
        <v>0.1836776</v>
      </c>
      <c r="AE715">
        <f t="shared" ca="1" si="214"/>
        <v>0</v>
      </c>
      <c r="AF715">
        <f t="shared" ca="1" si="215"/>
        <v>0.1836776</v>
      </c>
      <c r="AG715">
        <f t="shared" ca="1" si="216"/>
        <v>0</v>
      </c>
      <c r="AH715">
        <f t="shared" ca="1" si="217"/>
        <v>1</v>
      </c>
    </row>
    <row r="716" spans="15:34" x14ac:dyDescent="0.25">
      <c r="O716">
        <v>660</v>
      </c>
      <c r="P716" s="2">
        <f t="shared" si="218"/>
        <v>44224.458333331735</v>
      </c>
      <c r="Q716">
        <f t="shared" si="203"/>
        <v>28</v>
      </c>
      <c r="R716">
        <f t="shared" si="204"/>
        <v>1</v>
      </c>
      <c r="S716">
        <f t="shared" si="205"/>
        <v>3</v>
      </c>
      <c r="T716">
        <f t="shared" si="206"/>
        <v>11</v>
      </c>
      <c r="U716">
        <f t="shared" si="207"/>
        <v>0</v>
      </c>
      <c r="V716">
        <f t="shared" ca="1" si="208"/>
        <v>0.46750000000000003</v>
      </c>
      <c r="W716">
        <f>INDEX(Solarstrahlungsdaten!$B$13:$G$8772,Übersicht!O716,Übersicht!$E$10)</f>
        <v>192.56</v>
      </c>
      <c r="X716">
        <f t="shared" si="209"/>
        <v>0.66240640000000006</v>
      </c>
      <c r="Y716">
        <f t="shared" ca="1" si="210"/>
        <v>-0.19490640000000004</v>
      </c>
      <c r="Z716">
        <f t="shared" ca="1" si="211"/>
        <v>0.46750000000000003</v>
      </c>
      <c r="AA716">
        <f t="shared" ca="1" si="212"/>
        <v>0.19490640000000004</v>
      </c>
      <c r="AB716">
        <f t="shared" ca="1" si="213"/>
        <v>0</v>
      </c>
      <c r="AC716">
        <f t="shared" ca="1" si="219"/>
        <v>0.19490640000000004</v>
      </c>
      <c r="AD716">
        <f t="shared" ca="1" si="202"/>
        <v>0</v>
      </c>
      <c r="AE716">
        <f t="shared" ca="1" si="214"/>
        <v>0</v>
      </c>
      <c r="AF716">
        <f t="shared" ca="1" si="215"/>
        <v>0</v>
      </c>
      <c r="AG716">
        <f t="shared" ca="1" si="216"/>
        <v>4.8726600000000009E-2</v>
      </c>
      <c r="AH716">
        <f t="shared" ca="1" si="217"/>
        <v>0</v>
      </c>
    </row>
    <row r="717" spans="15:34" x14ac:dyDescent="0.25">
      <c r="O717">
        <v>661</v>
      </c>
      <c r="P717" s="2">
        <f t="shared" si="218"/>
        <v>44224.499999998399</v>
      </c>
      <c r="Q717">
        <f t="shared" si="203"/>
        <v>28</v>
      </c>
      <c r="R717">
        <f t="shared" si="204"/>
        <v>1</v>
      </c>
      <c r="S717">
        <f t="shared" si="205"/>
        <v>3</v>
      </c>
      <c r="T717">
        <f t="shared" si="206"/>
        <v>12</v>
      </c>
      <c r="U717">
        <f t="shared" si="207"/>
        <v>0</v>
      </c>
      <c r="V717">
        <f t="shared" ca="1" si="208"/>
        <v>0.50949999999999995</v>
      </c>
      <c r="W717">
        <f>INDEX(Solarstrahlungsdaten!$B$13:$G$8772,Übersicht!O717,Übersicht!$E$10)</f>
        <v>185.44</v>
      </c>
      <c r="X717">
        <f t="shared" si="209"/>
        <v>0.63791359999999997</v>
      </c>
      <c r="Y717">
        <f t="shared" ca="1" si="210"/>
        <v>-0.12841360000000002</v>
      </c>
      <c r="Z717">
        <f t="shared" ca="1" si="211"/>
        <v>0.50949999999999995</v>
      </c>
      <c r="AA717">
        <f t="shared" ca="1" si="212"/>
        <v>0.12841360000000002</v>
      </c>
      <c r="AB717">
        <f t="shared" ca="1" si="213"/>
        <v>0</v>
      </c>
      <c r="AC717">
        <f t="shared" ca="1" si="219"/>
        <v>0.32332000000000005</v>
      </c>
      <c r="AD717">
        <f t="shared" ca="1" si="202"/>
        <v>0</v>
      </c>
      <c r="AE717">
        <f t="shared" ca="1" si="214"/>
        <v>0</v>
      </c>
      <c r="AF717">
        <f t="shared" ca="1" si="215"/>
        <v>0</v>
      </c>
      <c r="AG717">
        <f t="shared" ca="1" si="216"/>
        <v>8.0830000000000013E-2</v>
      </c>
      <c r="AH717">
        <f t="shared" ca="1" si="217"/>
        <v>0</v>
      </c>
    </row>
    <row r="718" spans="15:34" x14ac:dyDescent="0.25">
      <c r="O718">
        <v>662</v>
      </c>
      <c r="P718" s="2">
        <f t="shared" si="218"/>
        <v>44224.541666665064</v>
      </c>
      <c r="Q718">
        <f t="shared" si="203"/>
        <v>28</v>
      </c>
      <c r="R718">
        <f t="shared" si="204"/>
        <v>1</v>
      </c>
      <c r="S718">
        <f t="shared" si="205"/>
        <v>3</v>
      </c>
      <c r="T718">
        <f t="shared" si="206"/>
        <v>13</v>
      </c>
      <c r="U718">
        <f t="shared" si="207"/>
        <v>0</v>
      </c>
      <c r="V718">
        <f t="shared" ca="1" si="208"/>
        <v>0.52870000000000006</v>
      </c>
      <c r="W718">
        <f>INDEX(Solarstrahlungsdaten!$B$13:$G$8772,Übersicht!O718,Übersicht!$E$10)</f>
        <v>76.325000000000003</v>
      </c>
      <c r="X718">
        <f t="shared" si="209"/>
        <v>0.26255800000000001</v>
      </c>
      <c r="Y718">
        <f t="shared" ca="1" si="210"/>
        <v>0.26614200000000005</v>
      </c>
      <c r="Z718">
        <f t="shared" ca="1" si="211"/>
        <v>0.26255800000000001</v>
      </c>
      <c r="AA718">
        <f t="shared" ca="1" si="212"/>
        <v>0</v>
      </c>
      <c r="AB718">
        <f t="shared" ca="1" si="213"/>
        <v>0.26614200000000005</v>
      </c>
      <c r="AC718">
        <f t="shared" ca="1" si="219"/>
        <v>5.7178000000000007E-2</v>
      </c>
      <c r="AD718">
        <f t="shared" ca="1" si="202"/>
        <v>0</v>
      </c>
      <c r="AE718">
        <f t="shared" ca="1" si="214"/>
        <v>0</v>
      </c>
      <c r="AF718">
        <f t="shared" ca="1" si="215"/>
        <v>0</v>
      </c>
      <c r="AG718">
        <f t="shared" ca="1" si="216"/>
        <v>1.4294500000000002E-2</v>
      </c>
      <c r="AH718">
        <f t="shared" ca="1" si="217"/>
        <v>0</v>
      </c>
    </row>
    <row r="719" spans="15:34" x14ac:dyDescent="0.25">
      <c r="O719">
        <v>663</v>
      </c>
      <c r="P719" s="2">
        <f t="shared" si="218"/>
        <v>44224.583333331728</v>
      </c>
      <c r="Q719">
        <f t="shared" si="203"/>
        <v>28</v>
      </c>
      <c r="R719">
        <f t="shared" si="204"/>
        <v>1</v>
      </c>
      <c r="S719">
        <f t="shared" si="205"/>
        <v>3</v>
      </c>
      <c r="T719">
        <f t="shared" si="206"/>
        <v>14</v>
      </c>
      <c r="U719">
        <f t="shared" si="207"/>
        <v>0</v>
      </c>
      <c r="V719">
        <f t="shared" ca="1" si="208"/>
        <v>0.47470000000000001</v>
      </c>
      <c r="W719">
        <f>INDEX(Solarstrahlungsdaten!$B$13:$G$8772,Übersicht!O719,Übersicht!$E$10)</f>
        <v>48.465000000000003</v>
      </c>
      <c r="X719">
        <f t="shared" si="209"/>
        <v>0.1667196</v>
      </c>
      <c r="Y719">
        <f t="shared" ca="1" si="210"/>
        <v>0.30798040000000004</v>
      </c>
      <c r="Z719">
        <f t="shared" ca="1" si="211"/>
        <v>0.1667196</v>
      </c>
      <c r="AA719">
        <f t="shared" ca="1" si="212"/>
        <v>0</v>
      </c>
      <c r="AB719">
        <f t="shared" ca="1" si="213"/>
        <v>5.7178000000000007E-2</v>
      </c>
      <c r="AC719">
        <f t="shared" ca="1" si="219"/>
        <v>0</v>
      </c>
      <c r="AD719">
        <f t="shared" ca="1" si="202"/>
        <v>0.25080240000000004</v>
      </c>
      <c r="AE719">
        <f t="shared" ca="1" si="214"/>
        <v>0</v>
      </c>
      <c r="AF719">
        <f t="shared" ca="1" si="215"/>
        <v>0.25080240000000004</v>
      </c>
      <c r="AG719">
        <f t="shared" ca="1" si="216"/>
        <v>0</v>
      </c>
      <c r="AH719">
        <f t="shared" ca="1" si="217"/>
        <v>1</v>
      </c>
    </row>
    <row r="720" spans="15:34" x14ac:dyDescent="0.25">
      <c r="O720">
        <v>664</v>
      </c>
      <c r="P720" s="2">
        <f t="shared" si="218"/>
        <v>44224.624999998392</v>
      </c>
      <c r="Q720">
        <f t="shared" si="203"/>
        <v>28</v>
      </c>
      <c r="R720">
        <f t="shared" si="204"/>
        <v>1</v>
      </c>
      <c r="S720">
        <f t="shared" si="205"/>
        <v>3</v>
      </c>
      <c r="T720">
        <f t="shared" si="206"/>
        <v>15</v>
      </c>
      <c r="U720">
        <f t="shared" si="207"/>
        <v>0</v>
      </c>
      <c r="V720">
        <f t="shared" ca="1" si="208"/>
        <v>0.42760000000000004</v>
      </c>
      <c r="W720">
        <f>INDEX(Solarstrahlungsdaten!$B$13:$G$8772,Übersicht!O720,Übersicht!$E$10)</f>
        <v>21.14</v>
      </c>
      <c r="X720">
        <f t="shared" si="209"/>
        <v>7.2721599999999997E-2</v>
      </c>
      <c r="Y720">
        <f t="shared" ca="1" si="210"/>
        <v>0.35487840000000004</v>
      </c>
      <c r="Z720">
        <f t="shared" ca="1" si="211"/>
        <v>7.2721599999999997E-2</v>
      </c>
      <c r="AA720">
        <f t="shared" ca="1" si="212"/>
        <v>0</v>
      </c>
      <c r="AB720">
        <f t="shared" ca="1" si="213"/>
        <v>0</v>
      </c>
      <c r="AC720">
        <f t="shared" ca="1" si="219"/>
        <v>0</v>
      </c>
      <c r="AD720">
        <f t="shared" ca="1" si="202"/>
        <v>0.35487840000000004</v>
      </c>
      <c r="AE720">
        <f t="shared" ca="1" si="214"/>
        <v>0</v>
      </c>
      <c r="AF720">
        <f t="shared" ca="1" si="215"/>
        <v>0.35487840000000004</v>
      </c>
      <c r="AG720">
        <f t="shared" ca="1" si="216"/>
        <v>0</v>
      </c>
      <c r="AH720">
        <f t="shared" ca="1" si="217"/>
        <v>1</v>
      </c>
    </row>
    <row r="721" spans="15:34" x14ac:dyDescent="0.25">
      <c r="O721">
        <v>665</v>
      </c>
      <c r="P721" s="2">
        <f t="shared" si="218"/>
        <v>44224.666666665056</v>
      </c>
      <c r="Q721">
        <f t="shared" si="203"/>
        <v>28</v>
      </c>
      <c r="R721">
        <f t="shared" si="204"/>
        <v>1</v>
      </c>
      <c r="S721">
        <f t="shared" si="205"/>
        <v>3</v>
      </c>
      <c r="T721">
        <f t="shared" si="206"/>
        <v>16</v>
      </c>
      <c r="U721">
        <f t="shared" si="207"/>
        <v>0</v>
      </c>
      <c r="V721">
        <f t="shared" ca="1" si="208"/>
        <v>0.41339999999999999</v>
      </c>
      <c r="W721">
        <f>INDEX(Solarstrahlungsdaten!$B$13:$G$8772,Übersicht!O721,Übersicht!$E$10)</f>
        <v>0</v>
      </c>
      <c r="X721">
        <f t="shared" si="209"/>
        <v>0</v>
      </c>
      <c r="Y721">
        <f t="shared" ca="1" si="210"/>
        <v>0.41339999999999999</v>
      </c>
      <c r="Z721">
        <f t="shared" ca="1" si="211"/>
        <v>0</v>
      </c>
      <c r="AA721">
        <f t="shared" ca="1" si="212"/>
        <v>0</v>
      </c>
      <c r="AB721">
        <f t="shared" ca="1" si="213"/>
        <v>0</v>
      </c>
      <c r="AC721">
        <f t="shared" ca="1" si="219"/>
        <v>0</v>
      </c>
      <c r="AD721">
        <f t="shared" ca="1" si="202"/>
        <v>0.41339999999999999</v>
      </c>
      <c r="AE721">
        <f t="shared" ca="1" si="214"/>
        <v>0</v>
      </c>
      <c r="AF721">
        <f t="shared" ca="1" si="215"/>
        <v>0.41339999999999999</v>
      </c>
      <c r="AG721">
        <f t="shared" ca="1" si="216"/>
        <v>0</v>
      </c>
      <c r="AH721">
        <f t="shared" ca="1" si="217"/>
        <v>1</v>
      </c>
    </row>
    <row r="722" spans="15:34" x14ac:dyDescent="0.25">
      <c r="O722">
        <v>666</v>
      </c>
      <c r="P722" s="2">
        <f t="shared" si="218"/>
        <v>44224.70833333172</v>
      </c>
      <c r="Q722">
        <f t="shared" si="203"/>
        <v>28</v>
      </c>
      <c r="R722">
        <f t="shared" si="204"/>
        <v>1</v>
      </c>
      <c r="S722">
        <f t="shared" si="205"/>
        <v>3</v>
      </c>
      <c r="T722">
        <f t="shared" si="206"/>
        <v>17</v>
      </c>
      <c r="U722">
        <f t="shared" si="207"/>
        <v>0</v>
      </c>
      <c r="V722">
        <f t="shared" ca="1" si="208"/>
        <v>0.48220000000000007</v>
      </c>
      <c r="W722">
        <f>INDEX(Solarstrahlungsdaten!$B$13:$G$8772,Übersicht!O722,Übersicht!$E$10)</f>
        <v>0</v>
      </c>
      <c r="X722">
        <f t="shared" si="209"/>
        <v>0</v>
      </c>
      <c r="Y722">
        <f t="shared" ca="1" si="210"/>
        <v>0.48220000000000007</v>
      </c>
      <c r="Z722">
        <f t="shared" ca="1" si="211"/>
        <v>0</v>
      </c>
      <c r="AA722">
        <f t="shared" ca="1" si="212"/>
        <v>0</v>
      </c>
      <c r="AB722">
        <f t="shared" ca="1" si="213"/>
        <v>0</v>
      </c>
      <c r="AC722">
        <f t="shared" ca="1" si="219"/>
        <v>0</v>
      </c>
      <c r="AD722">
        <f t="shared" ca="1" si="202"/>
        <v>0.48220000000000007</v>
      </c>
      <c r="AE722">
        <f t="shared" ca="1" si="214"/>
        <v>0</v>
      </c>
      <c r="AF722">
        <f t="shared" ca="1" si="215"/>
        <v>0.48220000000000007</v>
      </c>
      <c r="AG722">
        <f t="shared" ca="1" si="216"/>
        <v>0</v>
      </c>
      <c r="AH722">
        <f t="shared" ca="1" si="217"/>
        <v>1</v>
      </c>
    </row>
    <row r="723" spans="15:34" x14ac:dyDescent="0.25">
      <c r="O723">
        <v>667</v>
      </c>
      <c r="P723" s="2">
        <f t="shared" si="218"/>
        <v>44224.749999998385</v>
      </c>
      <c r="Q723">
        <f t="shared" si="203"/>
        <v>28</v>
      </c>
      <c r="R723">
        <f t="shared" si="204"/>
        <v>1</v>
      </c>
      <c r="S723">
        <f t="shared" si="205"/>
        <v>3</v>
      </c>
      <c r="T723">
        <f t="shared" si="206"/>
        <v>18</v>
      </c>
      <c r="U723">
        <f t="shared" si="207"/>
        <v>0</v>
      </c>
      <c r="V723">
        <f t="shared" ca="1" si="208"/>
        <v>0.62809999999999999</v>
      </c>
      <c r="W723">
        <f>INDEX(Solarstrahlungsdaten!$B$13:$G$8772,Übersicht!O723,Übersicht!$E$10)</f>
        <v>0</v>
      </c>
      <c r="X723">
        <f t="shared" si="209"/>
        <v>0</v>
      </c>
      <c r="Y723">
        <f t="shared" ca="1" si="210"/>
        <v>0.62809999999999999</v>
      </c>
      <c r="Z723">
        <f t="shared" ca="1" si="211"/>
        <v>0</v>
      </c>
      <c r="AA723">
        <f t="shared" ca="1" si="212"/>
        <v>0</v>
      </c>
      <c r="AB723">
        <f t="shared" ca="1" si="213"/>
        <v>0</v>
      </c>
      <c r="AC723">
        <f t="shared" ca="1" si="219"/>
        <v>0</v>
      </c>
      <c r="AD723">
        <f t="shared" ca="1" si="202"/>
        <v>0.62809999999999999</v>
      </c>
      <c r="AE723">
        <f t="shared" ca="1" si="214"/>
        <v>0</v>
      </c>
      <c r="AF723">
        <f t="shared" ca="1" si="215"/>
        <v>0.62809999999999999</v>
      </c>
      <c r="AG723">
        <f t="shared" ca="1" si="216"/>
        <v>0</v>
      </c>
      <c r="AH723">
        <f t="shared" ca="1" si="217"/>
        <v>1</v>
      </c>
    </row>
    <row r="724" spans="15:34" x14ac:dyDescent="0.25">
      <c r="O724">
        <v>668</v>
      </c>
      <c r="P724" s="2">
        <f t="shared" si="218"/>
        <v>44224.791666665049</v>
      </c>
      <c r="Q724">
        <f t="shared" si="203"/>
        <v>28</v>
      </c>
      <c r="R724">
        <f t="shared" si="204"/>
        <v>1</v>
      </c>
      <c r="S724">
        <f t="shared" si="205"/>
        <v>3</v>
      </c>
      <c r="T724">
        <f t="shared" si="206"/>
        <v>19</v>
      </c>
      <c r="U724">
        <f t="shared" si="207"/>
        <v>0</v>
      </c>
      <c r="V724">
        <f t="shared" ca="1" si="208"/>
        <v>0.74069999999999991</v>
      </c>
      <c r="W724">
        <f>INDEX(Solarstrahlungsdaten!$B$13:$G$8772,Übersicht!O724,Übersicht!$E$10)</f>
        <v>0</v>
      </c>
      <c r="X724">
        <f t="shared" si="209"/>
        <v>0</v>
      </c>
      <c r="Y724">
        <f t="shared" ca="1" si="210"/>
        <v>0.74069999999999991</v>
      </c>
      <c r="Z724">
        <f t="shared" ca="1" si="211"/>
        <v>0</v>
      </c>
      <c r="AA724">
        <f t="shared" ca="1" si="212"/>
        <v>0</v>
      </c>
      <c r="AB724">
        <f t="shared" ca="1" si="213"/>
        <v>0</v>
      </c>
      <c r="AC724">
        <f t="shared" ca="1" si="219"/>
        <v>0</v>
      </c>
      <c r="AD724">
        <f t="shared" ca="1" si="202"/>
        <v>0.74069999999999991</v>
      </c>
      <c r="AE724">
        <f t="shared" ca="1" si="214"/>
        <v>0</v>
      </c>
      <c r="AF724">
        <f t="shared" ca="1" si="215"/>
        <v>0.74069999999999991</v>
      </c>
      <c r="AG724">
        <f t="shared" ca="1" si="216"/>
        <v>0</v>
      </c>
      <c r="AH724">
        <f t="shared" ca="1" si="217"/>
        <v>1</v>
      </c>
    </row>
    <row r="725" spans="15:34" x14ac:dyDescent="0.25">
      <c r="O725">
        <v>669</v>
      </c>
      <c r="P725" s="2">
        <f t="shared" si="218"/>
        <v>44224.833333331713</v>
      </c>
      <c r="Q725">
        <f t="shared" si="203"/>
        <v>28</v>
      </c>
      <c r="R725">
        <f t="shared" si="204"/>
        <v>1</v>
      </c>
      <c r="S725">
        <f t="shared" si="205"/>
        <v>3</v>
      </c>
      <c r="T725">
        <f t="shared" si="206"/>
        <v>20</v>
      </c>
      <c r="U725">
        <f t="shared" si="207"/>
        <v>0</v>
      </c>
      <c r="V725">
        <f t="shared" ca="1" si="208"/>
        <v>0.70369999999999988</v>
      </c>
      <c r="W725">
        <f>INDEX(Solarstrahlungsdaten!$B$13:$G$8772,Übersicht!O725,Übersicht!$E$10)</f>
        <v>0</v>
      </c>
      <c r="X725">
        <f t="shared" si="209"/>
        <v>0</v>
      </c>
      <c r="Y725">
        <f t="shared" ca="1" si="210"/>
        <v>0.70369999999999988</v>
      </c>
      <c r="Z725">
        <f t="shared" ca="1" si="211"/>
        <v>0</v>
      </c>
      <c r="AA725">
        <f t="shared" ca="1" si="212"/>
        <v>0</v>
      </c>
      <c r="AB725">
        <f t="shared" ca="1" si="213"/>
        <v>0</v>
      </c>
      <c r="AC725">
        <f t="shared" ca="1" si="219"/>
        <v>0</v>
      </c>
      <c r="AD725">
        <f t="shared" ca="1" si="202"/>
        <v>0.70369999999999988</v>
      </c>
      <c r="AE725">
        <f t="shared" ca="1" si="214"/>
        <v>0</v>
      </c>
      <c r="AF725">
        <f t="shared" ca="1" si="215"/>
        <v>0.70369999999999988</v>
      </c>
      <c r="AG725">
        <f t="shared" ca="1" si="216"/>
        <v>0</v>
      </c>
      <c r="AH725">
        <f t="shared" ca="1" si="217"/>
        <v>1</v>
      </c>
    </row>
    <row r="726" spans="15:34" x14ac:dyDescent="0.25">
      <c r="O726">
        <v>670</v>
      </c>
      <c r="P726" s="2">
        <f t="shared" si="218"/>
        <v>44224.874999998377</v>
      </c>
      <c r="Q726">
        <f t="shared" si="203"/>
        <v>28</v>
      </c>
      <c r="R726">
        <f t="shared" si="204"/>
        <v>1</v>
      </c>
      <c r="S726">
        <f t="shared" si="205"/>
        <v>3</v>
      </c>
      <c r="T726">
        <f t="shared" si="206"/>
        <v>21</v>
      </c>
      <c r="U726">
        <f t="shared" si="207"/>
        <v>0</v>
      </c>
      <c r="V726">
        <f t="shared" ca="1" si="208"/>
        <v>0.58629999999999993</v>
      </c>
      <c r="W726">
        <f>INDEX(Solarstrahlungsdaten!$B$13:$G$8772,Übersicht!O726,Übersicht!$E$10)</f>
        <v>0</v>
      </c>
      <c r="X726">
        <f t="shared" si="209"/>
        <v>0</v>
      </c>
      <c r="Y726">
        <f t="shared" ca="1" si="210"/>
        <v>0.58629999999999993</v>
      </c>
      <c r="Z726">
        <f t="shared" ca="1" si="211"/>
        <v>0</v>
      </c>
      <c r="AA726">
        <f t="shared" ca="1" si="212"/>
        <v>0</v>
      </c>
      <c r="AB726">
        <f t="shared" ca="1" si="213"/>
        <v>0</v>
      </c>
      <c r="AC726">
        <f t="shared" ca="1" si="219"/>
        <v>0</v>
      </c>
      <c r="AD726">
        <f t="shared" ca="1" si="202"/>
        <v>0.58629999999999993</v>
      </c>
      <c r="AE726">
        <f t="shared" ca="1" si="214"/>
        <v>0</v>
      </c>
      <c r="AF726">
        <f t="shared" ca="1" si="215"/>
        <v>0.58629999999999993</v>
      </c>
      <c r="AG726">
        <f t="shared" ca="1" si="216"/>
        <v>0</v>
      </c>
      <c r="AH726">
        <f t="shared" ca="1" si="217"/>
        <v>1</v>
      </c>
    </row>
    <row r="727" spans="15:34" x14ac:dyDescent="0.25">
      <c r="O727">
        <v>671</v>
      </c>
      <c r="P727" s="2">
        <f t="shared" si="218"/>
        <v>44224.916666665042</v>
      </c>
      <c r="Q727">
        <f t="shared" si="203"/>
        <v>28</v>
      </c>
      <c r="R727">
        <f t="shared" si="204"/>
        <v>1</v>
      </c>
      <c r="S727">
        <f t="shared" si="205"/>
        <v>3</v>
      </c>
      <c r="T727">
        <f t="shared" si="206"/>
        <v>22</v>
      </c>
      <c r="U727">
        <f t="shared" si="207"/>
        <v>0</v>
      </c>
      <c r="V727">
        <f t="shared" ca="1" si="208"/>
        <v>0.49419999999999997</v>
      </c>
      <c r="W727">
        <f>INDEX(Solarstrahlungsdaten!$B$13:$G$8772,Übersicht!O727,Übersicht!$E$10)</f>
        <v>0</v>
      </c>
      <c r="X727">
        <f t="shared" si="209"/>
        <v>0</v>
      </c>
      <c r="Y727">
        <f t="shared" ca="1" si="210"/>
        <v>0.49419999999999997</v>
      </c>
      <c r="Z727">
        <f t="shared" ca="1" si="211"/>
        <v>0</v>
      </c>
      <c r="AA727">
        <f t="shared" ca="1" si="212"/>
        <v>0</v>
      </c>
      <c r="AB727">
        <f t="shared" ca="1" si="213"/>
        <v>0</v>
      </c>
      <c r="AC727">
        <f t="shared" ca="1" si="219"/>
        <v>0</v>
      </c>
      <c r="AD727">
        <f t="shared" ca="1" si="202"/>
        <v>0.49419999999999997</v>
      </c>
      <c r="AE727">
        <f t="shared" ca="1" si="214"/>
        <v>0</v>
      </c>
      <c r="AF727">
        <f t="shared" ca="1" si="215"/>
        <v>0.49419999999999997</v>
      </c>
      <c r="AG727">
        <f t="shared" ca="1" si="216"/>
        <v>0</v>
      </c>
      <c r="AH727">
        <f t="shared" ca="1" si="217"/>
        <v>1</v>
      </c>
    </row>
    <row r="728" spans="15:34" x14ac:dyDescent="0.25">
      <c r="O728">
        <v>672</v>
      </c>
      <c r="P728" s="2">
        <f t="shared" si="218"/>
        <v>44224.958333331706</v>
      </c>
      <c r="Q728">
        <f t="shared" si="203"/>
        <v>28</v>
      </c>
      <c r="R728">
        <f t="shared" si="204"/>
        <v>1</v>
      </c>
      <c r="S728">
        <f t="shared" si="205"/>
        <v>3</v>
      </c>
      <c r="T728">
        <f t="shared" si="206"/>
        <v>23</v>
      </c>
      <c r="U728">
        <f t="shared" si="207"/>
        <v>0</v>
      </c>
      <c r="V728">
        <f t="shared" ca="1" si="208"/>
        <v>0.37639999999999996</v>
      </c>
      <c r="W728">
        <f>INDEX(Solarstrahlungsdaten!$B$13:$G$8772,Übersicht!O728,Übersicht!$E$10)</f>
        <v>0</v>
      </c>
      <c r="X728">
        <f t="shared" si="209"/>
        <v>0</v>
      </c>
      <c r="Y728">
        <f t="shared" ca="1" si="210"/>
        <v>0.37639999999999996</v>
      </c>
      <c r="Z728">
        <f t="shared" ca="1" si="211"/>
        <v>0</v>
      </c>
      <c r="AA728">
        <f t="shared" ca="1" si="212"/>
        <v>0</v>
      </c>
      <c r="AB728">
        <f t="shared" ca="1" si="213"/>
        <v>0</v>
      </c>
      <c r="AC728">
        <f t="shared" ca="1" si="219"/>
        <v>0</v>
      </c>
      <c r="AD728">
        <f t="shared" ca="1" si="202"/>
        <v>0.37639999999999996</v>
      </c>
      <c r="AE728">
        <f t="shared" ca="1" si="214"/>
        <v>0</v>
      </c>
      <c r="AF728">
        <f t="shared" ca="1" si="215"/>
        <v>0.37639999999999996</v>
      </c>
      <c r="AG728">
        <f t="shared" ca="1" si="216"/>
        <v>0</v>
      </c>
      <c r="AH728">
        <f t="shared" ca="1" si="217"/>
        <v>1</v>
      </c>
    </row>
    <row r="729" spans="15:34" x14ac:dyDescent="0.25">
      <c r="O729">
        <v>673</v>
      </c>
      <c r="P729" s="2">
        <f t="shared" si="218"/>
        <v>44224.99999999837</v>
      </c>
      <c r="Q729">
        <f t="shared" si="203"/>
        <v>29</v>
      </c>
      <c r="R729">
        <f t="shared" si="204"/>
        <v>1</v>
      </c>
      <c r="S729">
        <f t="shared" si="205"/>
        <v>1</v>
      </c>
      <c r="T729">
        <f t="shared" si="206"/>
        <v>0</v>
      </c>
      <c r="U729">
        <f t="shared" si="207"/>
        <v>0</v>
      </c>
      <c r="V729">
        <f t="shared" ca="1" si="208"/>
        <v>0.29899999999999999</v>
      </c>
      <c r="W729">
        <f>INDEX(Solarstrahlungsdaten!$B$13:$G$8772,Übersicht!O729,Übersicht!$E$10)</f>
        <v>0</v>
      </c>
      <c r="X729">
        <f t="shared" si="209"/>
        <v>0</v>
      </c>
      <c r="Y729">
        <f t="shared" ca="1" si="210"/>
        <v>0.29899999999999999</v>
      </c>
      <c r="Z729">
        <f t="shared" ca="1" si="211"/>
        <v>0</v>
      </c>
      <c r="AA729">
        <f t="shared" ca="1" si="212"/>
        <v>0</v>
      </c>
      <c r="AB729">
        <f t="shared" ca="1" si="213"/>
        <v>0</v>
      </c>
      <c r="AC729">
        <f t="shared" ca="1" si="219"/>
        <v>0</v>
      </c>
      <c r="AD729">
        <f t="shared" ca="1" si="202"/>
        <v>0.29899999999999999</v>
      </c>
      <c r="AE729">
        <f t="shared" ca="1" si="214"/>
        <v>0</v>
      </c>
      <c r="AF729">
        <f t="shared" ca="1" si="215"/>
        <v>0.29899999999999999</v>
      </c>
      <c r="AG729">
        <f t="shared" ca="1" si="216"/>
        <v>0</v>
      </c>
      <c r="AH729">
        <f t="shared" ca="1" si="217"/>
        <v>1</v>
      </c>
    </row>
    <row r="730" spans="15:34" x14ac:dyDescent="0.25">
      <c r="O730">
        <v>674</v>
      </c>
      <c r="P730" s="2">
        <f t="shared" si="218"/>
        <v>44225.041666665034</v>
      </c>
      <c r="Q730">
        <f t="shared" si="203"/>
        <v>29</v>
      </c>
      <c r="R730">
        <f t="shared" si="204"/>
        <v>1</v>
      </c>
      <c r="S730">
        <f t="shared" si="205"/>
        <v>1</v>
      </c>
      <c r="T730">
        <f t="shared" si="206"/>
        <v>1</v>
      </c>
      <c r="U730">
        <f t="shared" si="207"/>
        <v>0</v>
      </c>
      <c r="V730">
        <f t="shared" ca="1" si="208"/>
        <v>0.2283</v>
      </c>
      <c r="W730">
        <f>INDEX(Solarstrahlungsdaten!$B$13:$G$8772,Übersicht!O730,Übersicht!$E$10)</f>
        <v>0</v>
      </c>
      <c r="X730">
        <f t="shared" si="209"/>
        <v>0</v>
      </c>
      <c r="Y730">
        <f t="shared" ca="1" si="210"/>
        <v>0.2283</v>
      </c>
      <c r="Z730">
        <f t="shared" ca="1" si="211"/>
        <v>0</v>
      </c>
      <c r="AA730">
        <f t="shared" ca="1" si="212"/>
        <v>0</v>
      </c>
      <c r="AB730">
        <f t="shared" ca="1" si="213"/>
        <v>0</v>
      </c>
      <c r="AC730">
        <f t="shared" ca="1" si="219"/>
        <v>0</v>
      </c>
      <c r="AD730">
        <f t="shared" ca="1" si="202"/>
        <v>0.2283</v>
      </c>
      <c r="AE730">
        <f t="shared" ca="1" si="214"/>
        <v>0</v>
      </c>
      <c r="AF730">
        <f t="shared" ca="1" si="215"/>
        <v>0.2283</v>
      </c>
      <c r="AG730">
        <f t="shared" ca="1" si="216"/>
        <v>0</v>
      </c>
      <c r="AH730">
        <f t="shared" ca="1" si="217"/>
        <v>1</v>
      </c>
    </row>
    <row r="731" spans="15:34" x14ac:dyDescent="0.25">
      <c r="O731">
        <v>675</v>
      </c>
      <c r="P731" s="2">
        <f t="shared" si="218"/>
        <v>44225.083333331699</v>
      </c>
      <c r="Q731">
        <f t="shared" si="203"/>
        <v>29</v>
      </c>
      <c r="R731">
        <f t="shared" si="204"/>
        <v>1</v>
      </c>
      <c r="S731">
        <f t="shared" si="205"/>
        <v>1</v>
      </c>
      <c r="T731">
        <f t="shared" si="206"/>
        <v>2</v>
      </c>
      <c r="U731">
        <f t="shared" si="207"/>
        <v>0</v>
      </c>
      <c r="V731">
        <f t="shared" ca="1" si="208"/>
        <v>0.17420000000000002</v>
      </c>
      <c r="W731">
        <f>INDEX(Solarstrahlungsdaten!$B$13:$G$8772,Übersicht!O731,Übersicht!$E$10)</f>
        <v>0</v>
      </c>
      <c r="X731">
        <f t="shared" si="209"/>
        <v>0</v>
      </c>
      <c r="Y731">
        <f t="shared" ca="1" si="210"/>
        <v>0.17420000000000002</v>
      </c>
      <c r="Z731">
        <f t="shared" ca="1" si="211"/>
        <v>0</v>
      </c>
      <c r="AA731">
        <f t="shared" ca="1" si="212"/>
        <v>0</v>
      </c>
      <c r="AB731">
        <f t="shared" ca="1" si="213"/>
        <v>0</v>
      </c>
      <c r="AC731">
        <f t="shared" ca="1" si="219"/>
        <v>0</v>
      </c>
      <c r="AD731">
        <f t="shared" ca="1" si="202"/>
        <v>0.17420000000000002</v>
      </c>
      <c r="AE731">
        <f t="shared" ca="1" si="214"/>
        <v>0</v>
      </c>
      <c r="AF731">
        <f t="shared" ca="1" si="215"/>
        <v>0.17420000000000002</v>
      </c>
      <c r="AG731">
        <f t="shared" ca="1" si="216"/>
        <v>0</v>
      </c>
      <c r="AH731">
        <f t="shared" ca="1" si="217"/>
        <v>1</v>
      </c>
    </row>
    <row r="732" spans="15:34" x14ac:dyDescent="0.25">
      <c r="O732">
        <v>676</v>
      </c>
      <c r="P732" s="2">
        <f t="shared" si="218"/>
        <v>44225.124999998363</v>
      </c>
      <c r="Q732">
        <f t="shared" si="203"/>
        <v>29</v>
      </c>
      <c r="R732">
        <f t="shared" si="204"/>
        <v>1</v>
      </c>
      <c r="S732">
        <f t="shared" si="205"/>
        <v>1</v>
      </c>
      <c r="T732">
        <f t="shared" si="206"/>
        <v>3</v>
      </c>
      <c r="U732">
        <f t="shared" si="207"/>
        <v>0</v>
      </c>
      <c r="V732">
        <f t="shared" ca="1" si="208"/>
        <v>0.1605</v>
      </c>
      <c r="W732">
        <f>INDEX(Solarstrahlungsdaten!$B$13:$G$8772,Übersicht!O732,Übersicht!$E$10)</f>
        <v>0</v>
      </c>
      <c r="X732">
        <f t="shared" si="209"/>
        <v>0</v>
      </c>
      <c r="Y732">
        <f t="shared" ca="1" si="210"/>
        <v>0.1605</v>
      </c>
      <c r="Z732">
        <f t="shared" ca="1" si="211"/>
        <v>0</v>
      </c>
      <c r="AA732">
        <f t="shared" ca="1" si="212"/>
        <v>0</v>
      </c>
      <c r="AB732">
        <f t="shared" ca="1" si="213"/>
        <v>0</v>
      </c>
      <c r="AC732">
        <f t="shared" ca="1" si="219"/>
        <v>0</v>
      </c>
      <c r="AD732">
        <f t="shared" ca="1" si="202"/>
        <v>0.1605</v>
      </c>
      <c r="AE732">
        <f t="shared" ca="1" si="214"/>
        <v>0</v>
      </c>
      <c r="AF732">
        <f t="shared" ca="1" si="215"/>
        <v>0.1605</v>
      </c>
      <c r="AG732">
        <f t="shared" ca="1" si="216"/>
        <v>0</v>
      </c>
      <c r="AH732">
        <f t="shared" ca="1" si="217"/>
        <v>1</v>
      </c>
    </row>
    <row r="733" spans="15:34" x14ac:dyDescent="0.25">
      <c r="O733">
        <v>677</v>
      </c>
      <c r="P733" s="2">
        <f t="shared" si="218"/>
        <v>44225.166666665027</v>
      </c>
      <c r="Q733">
        <f t="shared" si="203"/>
        <v>29</v>
      </c>
      <c r="R733">
        <f t="shared" si="204"/>
        <v>1</v>
      </c>
      <c r="S733">
        <f t="shared" si="205"/>
        <v>1</v>
      </c>
      <c r="T733">
        <f t="shared" si="206"/>
        <v>4</v>
      </c>
      <c r="U733">
        <f t="shared" si="207"/>
        <v>0</v>
      </c>
      <c r="V733">
        <f t="shared" ca="1" si="208"/>
        <v>0.15469999999999998</v>
      </c>
      <c r="W733">
        <f>INDEX(Solarstrahlungsdaten!$B$13:$G$8772,Übersicht!O733,Übersicht!$E$10)</f>
        <v>0</v>
      </c>
      <c r="X733">
        <f t="shared" si="209"/>
        <v>0</v>
      </c>
      <c r="Y733">
        <f t="shared" ca="1" si="210"/>
        <v>0.15469999999999998</v>
      </c>
      <c r="Z733">
        <f t="shared" ca="1" si="211"/>
        <v>0</v>
      </c>
      <c r="AA733">
        <f t="shared" ca="1" si="212"/>
        <v>0</v>
      </c>
      <c r="AB733">
        <f t="shared" ca="1" si="213"/>
        <v>0</v>
      </c>
      <c r="AC733">
        <f t="shared" ca="1" si="219"/>
        <v>0</v>
      </c>
      <c r="AD733">
        <f t="shared" ca="1" si="202"/>
        <v>0.15469999999999998</v>
      </c>
      <c r="AE733">
        <f t="shared" ca="1" si="214"/>
        <v>0</v>
      </c>
      <c r="AF733">
        <f t="shared" ca="1" si="215"/>
        <v>0.15469999999999998</v>
      </c>
      <c r="AG733">
        <f t="shared" ca="1" si="216"/>
        <v>0</v>
      </c>
      <c r="AH733">
        <f t="shared" ca="1" si="217"/>
        <v>1</v>
      </c>
    </row>
    <row r="734" spans="15:34" x14ac:dyDescent="0.25">
      <c r="O734">
        <v>678</v>
      </c>
      <c r="P734" s="2">
        <f t="shared" si="218"/>
        <v>44225.208333331691</v>
      </c>
      <c r="Q734">
        <f t="shared" si="203"/>
        <v>29</v>
      </c>
      <c r="R734">
        <f t="shared" si="204"/>
        <v>1</v>
      </c>
      <c r="S734">
        <f t="shared" si="205"/>
        <v>1</v>
      </c>
      <c r="T734">
        <f t="shared" si="206"/>
        <v>5</v>
      </c>
      <c r="U734">
        <f t="shared" si="207"/>
        <v>0</v>
      </c>
      <c r="V734">
        <f t="shared" ca="1" si="208"/>
        <v>0.15619999999999998</v>
      </c>
      <c r="W734">
        <f>INDEX(Solarstrahlungsdaten!$B$13:$G$8772,Übersicht!O734,Übersicht!$E$10)</f>
        <v>0</v>
      </c>
      <c r="X734">
        <f t="shared" si="209"/>
        <v>0</v>
      </c>
      <c r="Y734">
        <f t="shared" ca="1" si="210"/>
        <v>0.15619999999999998</v>
      </c>
      <c r="Z734">
        <f t="shared" ca="1" si="211"/>
        <v>0</v>
      </c>
      <c r="AA734">
        <f t="shared" ca="1" si="212"/>
        <v>0</v>
      </c>
      <c r="AB734">
        <f t="shared" ca="1" si="213"/>
        <v>0</v>
      </c>
      <c r="AC734">
        <f t="shared" ca="1" si="219"/>
        <v>0</v>
      </c>
      <c r="AD734">
        <f t="shared" ca="1" si="202"/>
        <v>0.15619999999999998</v>
      </c>
      <c r="AE734">
        <f t="shared" ca="1" si="214"/>
        <v>0</v>
      </c>
      <c r="AF734">
        <f t="shared" ca="1" si="215"/>
        <v>0.15619999999999998</v>
      </c>
      <c r="AG734">
        <f t="shared" ca="1" si="216"/>
        <v>0</v>
      </c>
      <c r="AH734">
        <f t="shared" ca="1" si="217"/>
        <v>1</v>
      </c>
    </row>
    <row r="735" spans="15:34" x14ac:dyDescent="0.25">
      <c r="O735">
        <v>679</v>
      </c>
      <c r="P735" s="2">
        <f t="shared" si="218"/>
        <v>44225.249999998356</v>
      </c>
      <c r="Q735">
        <f t="shared" si="203"/>
        <v>29</v>
      </c>
      <c r="R735">
        <f t="shared" si="204"/>
        <v>1</v>
      </c>
      <c r="S735">
        <f t="shared" si="205"/>
        <v>1</v>
      </c>
      <c r="T735">
        <f t="shared" si="206"/>
        <v>6</v>
      </c>
      <c r="U735">
        <f t="shared" si="207"/>
        <v>0</v>
      </c>
      <c r="V735">
        <f t="shared" ca="1" si="208"/>
        <v>0.19319999999999998</v>
      </c>
      <c r="W735">
        <f>INDEX(Solarstrahlungsdaten!$B$13:$G$8772,Übersicht!O735,Übersicht!$E$10)</f>
        <v>0</v>
      </c>
      <c r="X735">
        <f t="shared" si="209"/>
        <v>0</v>
      </c>
      <c r="Y735">
        <f t="shared" ca="1" si="210"/>
        <v>0.19319999999999998</v>
      </c>
      <c r="Z735">
        <f t="shared" ca="1" si="211"/>
        <v>0</v>
      </c>
      <c r="AA735">
        <f t="shared" ca="1" si="212"/>
        <v>0</v>
      </c>
      <c r="AB735">
        <f t="shared" ca="1" si="213"/>
        <v>0</v>
      </c>
      <c r="AC735">
        <f t="shared" ca="1" si="219"/>
        <v>0</v>
      </c>
      <c r="AD735">
        <f t="shared" ca="1" si="202"/>
        <v>0.19319999999999998</v>
      </c>
      <c r="AE735">
        <f t="shared" ca="1" si="214"/>
        <v>0</v>
      </c>
      <c r="AF735">
        <f t="shared" ca="1" si="215"/>
        <v>0.19319999999999998</v>
      </c>
      <c r="AG735">
        <f t="shared" ca="1" si="216"/>
        <v>0</v>
      </c>
      <c r="AH735">
        <f t="shared" ca="1" si="217"/>
        <v>1</v>
      </c>
    </row>
    <row r="736" spans="15:34" x14ac:dyDescent="0.25">
      <c r="O736">
        <v>680</v>
      </c>
      <c r="P736" s="2">
        <f t="shared" si="218"/>
        <v>44225.29166666502</v>
      </c>
      <c r="Q736">
        <f t="shared" si="203"/>
        <v>29</v>
      </c>
      <c r="R736">
        <f t="shared" si="204"/>
        <v>1</v>
      </c>
      <c r="S736">
        <f t="shared" si="205"/>
        <v>1</v>
      </c>
      <c r="T736">
        <f t="shared" si="206"/>
        <v>7</v>
      </c>
      <c r="U736">
        <f t="shared" si="207"/>
        <v>0</v>
      </c>
      <c r="V736">
        <f t="shared" ca="1" si="208"/>
        <v>0.29369999999999996</v>
      </c>
      <c r="W736">
        <f>INDEX(Solarstrahlungsdaten!$B$13:$G$8772,Übersicht!O736,Übersicht!$E$10)</f>
        <v>0</v>
      </c>
      <c r="X736">
        <f t="shared" si="209"/>
        <v>0</v>
      </c>
      <c r="Y736">
        <f t="shared" ca="1" si="210"/>
        <v>0.29369999999999996</v>
      </c>
      <c r="Z736">
        <f t="shared" ca="1" si="211"/>
        <v>0</v>
      </c>
      <c r="AA736">
        <f t="shared" ca="1" si="212"/>
        <v>0</v>
      </c>
      <c r="AB736">
        <f t="shared" ca="1" si="213"/>
        <v>0</v>
      </c>
      <c r="AC736">
        <f t="shared" ca="1" si="219"/>
        <v>0</v>
      </c>
      <c r="AD736">
        <f t="shared" ca="1" si="202"/>
        <v>0.29369999999999996</v>
      </c>
      <c r="AE736">
        <f t="shared" ca="1" si="214"/>
        <v>0</v>
      </c>
      <c r="AF736">
        <f t="shared" ca="1" si="215"/>
        <v>0.29369999999999996</v>
      </c>
      <c r="AG736">
        <f t="shared" ca="1" si="216"/>
        <v>0</v>
      </c>
      <c r="AH736">
        <f t="shared" ca="1" si="217"/>
        <v>1</v>
      </c>
    </row>
    <row r="737" spans="15:34" x14ac:dyDescent="0.25">
      <c r="O737">
        <v>681</v>
      </c>
      <c r="P737" s="2">
        <f t="shared" si="218"/>
        <v>44225.333333331684</v>
      </c>
      <c r="Q737">
        <f t="shared" si="203"/>
        <v>29</v>
      </c>
      <c r="R737">
        <f t="shared" si="204"/>
        <v>1</v>
      </c>
      <c r="S737">
        <f t="shared" si="205"/>
        <v>1</v>
      </c>
      <c r="T737">
        <f t="shared" si="206"/>
        <v>8</v>
      </c>
      <c r="U737">
        <f t="shared" si="207"/>
        <v>0</v>
      </c>
      <c r="V737">
        <f t="shared" ca="1" si="208"/>
        <v>0.44220000000000004</v>
      </c>
      <c r="W737">
        <f>INDEX(Solarstrahlungsdaten!$B$13:$G$8772,Übersicht!O737,Übersicht!$E$10)</f>
        <v>1.135</v>
      </c>
      <c r="X737">
        <f t="shared" si="209"/>
        <v>3.9043999999999997E-3</v>
      </c>
      <c r="Y737">
        <f t="shared" ca="1" si="210"/>
        <v>0.43829560000000006</v>
      </c>
      <c r="Z737">
        <f t="shared" ca="1" si="211"/>
        <v>3.9043999999999997E-3</v>
      </c>
      <c r="AA737">
        <f t="shared" ca="1" si="212"/>
        <v>0</v>
      </c>
      <c r="AB737">
        <f t="shared" ca="1" si="213"/>
        <v>0</v>
      </c>
      <c r="AC737">
        <f t="shared" ca="1" si="219"/>
        <v>0</v>
      </c>
      <c r="AD737">
        <f t="shared" ca="1" si="202"/>
        <v>0.43829560000000006</v>
      </c>
      <c r="AE737">
        <f t="shared" ca="1" si="214"/>
        <v>0</v>
      </c>
      <c r="AF737">
        <f t="shared" ca="1" si="215"/>
        <v>0.43829560000000006</v>
      </c>
      <c r="AG737">
        <f t="shared" ca="1" si="216"/>
        <v>0</v>
      </c>
      <c r="AH737">
        <f t="shared" ca="1" si="217"/>
        <v>1</v>
      </c>
    </row>
    <row r="738" spans="15:34" x14ac:dyDescent="0.25">
      <c r="O738">
        <v>682</v>
      </c>
      <c r="P738" s="2">
        <f t="shared" si="218"/>
        <v>44225.374999998348</v>
      </c>
      <c r="Q738">
        <f t="shared" si="203"/>
        <v>29</v>
      </c>
      <c r="R738">
        <f t="shared" si="204"/>
        <v>1</v>
      </c>
      <c r="S738">
        <f t="shared" si="205"/>
        <v>1</v>
      </c>
      <c r="T738">
        <f t="shared" si="206"/>
        <v>9</v>
      </c>
      <c r="U738">
        <f t="shared" si="207"/>
        <v>0</v>
      </c>
      <c r="V738">
        <f t="shared" ca="1" si="208"/>
        <v>0.5542999999999999</v>
      </c>
      <c r="W738">
        <f>INDEX(Solarstrahlungsdaten!$B$13:$G$8772,Übersicht!O738,Übersicht!$E$10)</f>
        <v>91.085000000000008</v>
      </c>
      <c r="X738">
        <f t="shared" si="209"/>
        <v>0.31333240000000007</v>
      </c>
      <c r="Y738">
        <f t="shared" ca="1" si="210"/>
        <v>0.24096759999999984</v>
      </c>
      <c r="Z738">
        <f t="shared" ca="1" si="211"/>
        <v>0.31333240000000007</v>
      </c>
      <c r="AA738">
        <f t="shared" ca="1" si="212"/>
        <v>0</v>
      </c>
      <c r="AB738">
        <f t="shared" ca="1" si="213"/>
        <v>0</v>
      </c>
      <c r="AC738">
        <f t="shared" ca="1" si="219"/>
        <v>0</v>
      </c>
      <c r="AD738">
        <f t="shared" ca="1" si="202"/>
        <v>0.24096759999999984</v>
      </c>
      <c r="AE738">
        <f t="shared" ca="1" si="214"/>
        <v>0</v>
      </c>
      <c r="AF738">
        <f t="shared" ca="1" si="215"/>
        <v>0.24096759999999984</v>
      </c>
      <c r="AG738">
        <f t="shared" ca="1" si="216"/>
        <v>0</v>
      </c>
      <c r="AH738">
        <f t="shared" ca="1" si="217"/>
        <v>1</v>
      </c>
    </row>
    <row r="739" spans="15:34" x14ac:dyDescent="0.25">
      <c r="O739">
        <v>683</v>
      </c>
      <c r="P739" s="2">
        <f t="shared" si="218"/>
        <v>44225.416666665013</v>
      </c>
      <c r="Q739">
        <f t="shared" si="203"/>
        <v>29</v>
      </c>
      <c r="R739">
        <f t="shared" si="204"/>
        <v>1</v>
      </c>
      <c r="S739">
        <f t="shared" si="205"/>
        <v>1</v>
      </c>
      <c r="T739">
        <f t="shared" si="206"/>
        <v>10</v>
      </c>
      <c r="U739">
        <f t="shared" si="207"/>
        <v>0</v>
      </c>
      <c r="V739">
        <f t="shared" ca="1" si="208"/>
        <v>0.58640000000000003</v>
      </c>
      <c r="W739">
        <f>INDEX(Solarstrahlungsdaten!$B$13:$G$8772,Übersicht!O739,Übersicht!$E$10)</f>
        <v>46.42</v>
      </c>
      <c r="X739">
        <f t="shared" si="209"/>
        <v>0.15968480000000002</v>
      </c>
      <c r="Y739">
        <f t="shared" ca="1" si="210"/>
        <v>0.42671520000000002</v>
      </c>
      <c r="Z739">
        <f t="shared" ca="1" si="211"/>
        <v>0.15968480000000002</v>
      </c>
      <c r="AA739">
        <f t="shared" ca="1" si="212"/>
        <v>0</v>
      </c>
      <c r="AB739">
        <f t="shared" ca="1" si="213"/>
        <v>0</v>
      </c>
      <c r="AC739">
        <f t="shared" ca="1" si="219"/>
        <v>0</v>
      </c>
      <c r="AD739">
        <f t="shared" ca="1" si="202"/>
        <v>0.42671520000000002</v>
      </c>
      <c r="AE739">
        <f t="shared" ca="1" si="214"/>
        <v>0</v>
      </c>
      <c r="AF739">
        <f t="shared" ca="1" si="215"/>
        <v>0.42671520000000002</v>
      </c>
      <c r="AG739">
        <f t="shared" ca="1" si="216"/>
        <v>0</v>
      </c>
      <c r="AH739">
        <f t="shared" ca="1" si="217"/>
        <v>1</v>
      </c>
    </row>
    <row r="740" spans="15:34" x14ac:dyDescent="0.25">
      <c r="O740">
        <v>684</v>
      </c>
      <c r="P740" s="2">
        <f t="shared" si="218"/>
        <v>44225.458333331677</v>
      </c>
      <c r="Q740">
        <f t="shared" si="203"/>
        <v>29</v>
      </c>
      <c r="R740">
        <f t="shared" si="204"/>
        <v>1</v>
      </c>
      <c r="S740">
        <f t="shared" si="205"/>
        <v>1</v>
      </c>
      <c r="T740">
        <f t="shared" si="206"/>
        <v>11</v>
      </c>
      <c r="U740">
        <f t="shared" si="207"/>
        <v>0</v>
      </c>
      <c r="V740">
        <f t="shared" ca="1" si="208"/>
        <v>0.61080000000000001</v>
      </c>
      <c r="W740">
        <f>INDEX(Solarstrahlungsdaten!$B$13:$G$8772,Übersicht!O740,Übersicht!$E$10)</f>
        <v>31.99</v>
      </c>
      <c r="X740">
        <f t="shared" si="209"/>
        <v>0.11004559999999999</v>
      </c>
      <c r="Y740">
        <f t="shared" ca="1" si="210"/>
        <v>0.50075440000000004</v>
      </c>
      <c r="Z740">
        <f t="shared" ca="1" si="211"/>
        <v>0.11004559999999999</v>
      </c>
      <c r="AA740">
        <f t="shared" ca="1" si="212"/>
        <v>0</v>
      </c>
      <c r="AB740">
        <f t="shared" ca="1" si="213"/>
        <v>0</v>
      </c>
      <c r="AC740">
        <f t="shared" ca="1" si="219"/>
        <v>0</v>
      </c>
      <c r="AD740">
        <f t="shared" ca="1" si="202"/>
        <v>0.50075440000000004</v>
      </c>
      <c r="AE740">
        <f t="shared" ca="1" si="214"/>
        <v>0</v>
      </c>
      <c r="AF740">
        <f t="shared" ca="1" si="215"/>
        <v>0.50075440000000004</v>
      </c>
      <c r="AG740">
        <f t="shared" ca="1" si="216"/>
        <v>0</v>
      </c>
      <c r="AH740">
        <f t="shared" ca="1" si="217"/>
        <v>1</v>
      </c>
    </row>
    <row r="741" spans="15:34" x14ac:dyDescent="0.25">
      <c r="O741">
        <v>685</v>
      </c>
      <c r="P741" s="2">
        <f t="shared" si="218"/>
        <v>44225.499999998341</v>
      </c>
      <c r="Q741">
        <f t="shared" si="203"/>
        <v>29</v>
      </c>
      <c r="R741">
        <f t="shared" si="204"/>
        <v>1</v>
      </c>
      <c r="S741">
        <f t="shared" si="205"/>
        <v>1</v>
      </c>
      <c r="T741">
        <f t="shared" si="206"/>
        <v>12</v>
      </c>
      <c r="U741">
        <f t="shared" si="207"/>
        <v>0</v>
      </c>
      <c r="V741">
        <f t="shared" ca="1" si="208"/>
        <v>0.65560000000000007</v>
      </c>
      <c r="W741">
        <f>INDEX(Solarstrahlungsdaten!$B$13:$G$8772,Übersicht!O741,Übersicht!$E$10)</f>
        <v>184.36</v>
      </c>
      <c r="X741">
        <f t="shared" si="209"/>
        <v>0.63419840000000005</v>
      </c>
      <c r="Y741">
        <f t="shared" ca="1" si="210"/>
        <v>2.1401600000000021E-2</v>
      </c>
      <c r="Z741">
        <f t="shared" ca="1" si="211"/>
        <v>0.63419840000000005</v>
      </c>
      <c r="AA741">
        <f t="shared" ca="1" si="212"/>
        <v>0</v>
      </c>
      <c r="AB741">
        <f t="shared" ca="1" si="213"/>
        <v>0</v>
      </c>
      <c r="AC741">
        <f t="shared" ca="1" si="219"/>
        <v>0</v>
      </c>
      <c r="AD741">
        <f t="shared" ca="1" si="202"/>
        <v>2.1401600000000021E-2</v>
      </c>
      <c r="AE741">
        <f t="shared" ca="1" si="214"/>
        <v>0</v>
      </c>
      <c r="AF741">
        <f t="shared" ca="1" si="215"/>
        <v>2.1401600000000021E-2</v>
      </c>
      <c r="AG741">
        <f t="shared" ca="1" si="216"/>
        <v>0</v>
      </c>
      <c r="AH741">
        <f t="shared" ca="1" si="217"/>
        <v>1</v>
      </c>
    </row>
    <row r="742" spans="15:34" x14ac:dyDescent="0.25">
      <c r="O742">
        <v>686</v>
      </c>
      <c r="P742" s="2">
        <f t="shared" si="218"/>
        <v>44225.541666665005</v>
      </c>
      <c r="Q742">
        <f t="shared" si="203"/>
        <v>29</v>
      </c>
      <c r="R742">
        <f t="shared" si="204"/>
        <v>1</v>
      </c>
      <c r="S742">
        <f t="shared" si="205"/>
        <v>1</v>
      </c>
      <c r="T742">
        <f t="shared" si="206"/>
        <v>13</v>
      </c>
      <c r="U742">
        <f t="shared" si="207"/>
        <v>0</v>
      </c>
      <c r="V742">
        <f t="shared" ca="1" si="208"/>
        <v>0.67160000000000009</v>
      </c>
      <c r="W742">
        <f>INDEX(Solarstrahlungsdaten!$B$13:$G$8772,Übersicht!O742,Übersicht!$E$10)</f>
        <v>13.29</v>
      </c>
      <c r="X742">
        <f t="shared" si="209"/>
        <v>4.5717599999999997E-2</v>
      </c>
      <c r="Y742">
        <f t="shared" ca="1" si="210"/>
        <v>0.62588240000000006</v>
      </c>
      <c r="Z742">
        <f t="shared" ca="1" si="211"/>
        <v>4.5717599999999997E-2</v>
      </c>
      <c r="AA742">
        <f t="shared" ca="1" si="212"/>
        <v>0</v>
      </c>
      <c r="AB742">
        <f t="shared" ca="1" si="213"/>
        <v>0</v>
      </c>
      <c r="AC742">
        <f t="shared" ca="1" si="219"/>
        <v>0</v>
      </c>
      <c r="AD742">
        <f t="shared" ca="1" si="202"/>
        <v>0.62588240000000006</v>
      </c>
      <c r="AE742">
        <f t="shared" ca="1" si="214"/>
        <v>0</v>
      </c>
      <c r="AF742">
        <f t="shared" ca="1" si="215"/>
        <v>0.62588240000000006</v>
      </c>
      <c r="AG742">
        <f t="shared" ca="1" si="216"/>
        <v>0</v>
      </c>
      <c r="AH742">
        <f t="shared" ca="1" si="217"/>
        <v>1</v>
      </c>
    </row>
    <row r="743" spans="15:34" x14ac:dyDescent="0.25">
      <c r="O743">
        <v>687</v>
      </c>
      <c r="P743" s="2">
        <f t="shared" si="218"/>
        <v>44225.58333333167</v>
      </c>
      <c r="Q743">
        <f t="shared" si="203"/>
        <v>29</v>
      </c>
      <c r="R743">
        <f t="shared" si="204"/>
        <v>1</v>
      </c>
      <c r="S743">
        <f t="shared" si="205"/>
        <v>1</v>
      </c>
      <c r="T743">
        <f t="shared" si="206"/>
        <v>14</v>
      </c>
      <c r="U743">
        <f t="shared" si="207"/>
        <v>0</v>
      </c>
      <c r="V743">
        <f t="shared" ca="1" si="208"/>
        <v>0.62629999999999997</v>
      </c>
      <c r="W743">
        <f>INDEX(Solarstrahlungsdaten!$B$13:$G$8772,Übersicht!O743,Übersicht!$E$10)</f>
        <v>51.92</v>
      </c>
      <c r="X743">
        <f t="shared" si="209"/>
        <v>0.17860480000000001</v>
      </c>
      <c r="Y743">
        <f t="shared" ca="1" si="210"/>
        <v>0.44769519999999996</v>
      </c>
      <c r="Z743">
        <f t="shared" ca="1" si="211"/>
        <v>0.17860480000000001</v>
      </c>
      <c r="AA743">
        <f t="shared" ca="1" si="212"/>
        <v>0</v>
      </c>
      <c r="AB743">
        <f t="shared" ca="1" si="213"/>
        <v>0</v>
      </c>
      <c r="AC743">
        <f t="shared" ca="1" si="219"/>
        <v>0</v>
      </c>
      <c r="AD743">
        <f t="shared" ca="1" si="202"/>
        <v>0.44769519999999996</v>
      </c>
      <c r="AE743">
        <f t="shared" ca="1" si="214"/>
        <v>0</v>
      </c>
      <c r="AF743">
        <f t="shared" ca="1" si="215"/>
        <v>0.44769519999999996</v>
      </c>
      <c r="AG743">
        <f t="shared" ca="1" si="216"/>
        <v>0</v>
      </c>
      <c r="AH743">
        <f t="shared" ca="1" si="217"/>
        <v>1</v>
      </c>
    </row>
    <row r="744" spans="15:34" x14ac:dyDescent="0.25">
      <c r="O744">
        <v>688</v>
      </c>
      <c r="P744" s="2">
        <f t="shared" si="218"/>
        <v>44225.624999998334</v>
      </c>
      <c r="Q744">
        <f t="shared" si="203"/>
        <v>29</v>
      </c>
      <c r="R744">
        <f t="shared" si="204"/>
        <v>1</v>
      </c>
      <c r="S744">
        <f t="shared" si="205"/>
        <v>1</v>
      </c>
      <c r="T744">
        <f t="shared" si="206"/>
        <v>15</v>
      </c>
      <c r="U744">
        <f t="shared" si="207"/>
        <v>0</v>
      </c>
      <c r="V744">
        <f t="shared" ca="1" si="208"/>
        <v>0.5825999999999999</v>
      </c>
      <c r="W744">
        <f>INDEX(Solarstrahlungsdaten!$B$13:$G$8772,Übersicht!O744,Übersicht!$E$10)</f>
        <v>63.459999999999994</v>
      </c>
      <c r="X744">
        <f t="shared" si="209"/>
        <v>0.21830239999999995</v>
      </c>
      <c r="Y744">
        <f t="shared" ca="1" si="210"/>
        <v>0.36429759999999994</v>
      </c>
      <c r="Z744">
        <f t="shared" ca="1" si="211"/>
        <v>0.21830239999999995</v>
      </c>
      <c r="AA744">
        <f t="shared" ca="1" si="212"/>
        <v>0</v>
      </c>
      <c r="AB744">
        <f t="shared" ca="1" si="213"/>
        <v>0</v>
      </c>
      <c r="AC744">
        <f t="shared" ca="1" si="219"/>
        <v>0</v>
      </c>
      <c r="AD744">
        <f t="shared" ca="1" si="202"/>
        <v>0.36429759999999994</v>
      </c>
      <c r="AE744">
        <f t="shared" ca="1" si="214"/>
        <v>0</v>
      </c>
      <c r="AF744">
        <f t="shared" ca="1" si="215"/>
        <v>0.36429759999999994</v>
      </c>
      <c r="AG744">
        <f t="shared" ca="1" si="216"/>
        <v>0</v>
      </c>
      <c r="AH744">
        <f t="shared" ca="1" si="217"/>
        <v>1</v>
      </c>
    </row>
    <row r="745" spans="15:34" x14ac:dyDescent="0.25">
      <c r="O745">
        <v>689</v>
      </c>
      <c r="P745" s="2">
        <f t="shared" si="218"/>
        <v>44225.666666664998</v>
      </c>
      <c r="Q745">
        <f t="shared" si="203"/>
        <v>29</v>
      </c>
      <c r="R745">
        <f t="shared" si="204"/>
        <v>1</v>
      </c>
      <c r="S745">
        <f t="shared" si="205"/>
        <v>1</v>
      </c>
      <c r="T745">
        <f t="shared" si="206"/>
        <v>16</v>
      </c>
      <c r="U745">
        <f t="shared" si="207"/>
        <v>0</v>
      </c>
      <c r="V745">
        <f t="shared" ca="1" si="208"/>
        <v>0.56899999999999995</v>
      </c>
      <c r="W745">
        <f>INDEX(Solarstrahlungsdaten!$B$13:$G$8772,Übersicht!O745,Übersicht!$E$10)</f>
        <v>0</v>
      </c>
      <c r="X745">
        <f t="shared" si="209"/>
        <v>0</v>
      </c>
      <c r="Y745">
        <f t="shared" ca="1" si="210"/>
        <v>0.56899999999999995</v>
      </c>
      <c r="Z745">
        <f t="shared" ca="1" si="211"/>
        <v>0</v>
      </c>
      <c r="AA745">
        <f t="shared" ca="1" si="212"/>
        <v>0</v>
      </c>
      <c r="AB745">
        <f t="shared" ca="1" si="213"/>
        <v>0</v>
      </c>
      <c r="AC745">
        <f t="shared" ca="1" si="219"/>
        <v>0</v>
      </c>
      <c r="AD745">
        <f t="shared" ca="1" si="202"/>
        <v>0.56899999999999995</v>
      </c>
      <c r="AE745">
        <f t="shared" ca="1" si="214"/>
        <v>0</v>
      </c>
      <c r="AF745">
        <f t="shared" ca="1" si="215"/>
        <v>0.56899999999999995</v>
      </c>
      <c r="AG745">
        <f t="shared" ca="1" si="216"/>
        <v>0</v>
      </c>
      <c r="AH745">
        <f t="shared" ca="1" si="217"/>
        <v>1</v>
      </c>
    </row>
    <row r="746" spans="15:34" x14ac:dyDescent="0.25">
      <c r="O746">
        <v>690</v>
      </c>
      <c r="P746" s="2">
        <f t="shared" si="218"/>
        <v>44225.708333331662</v>
      </c>
      <c r="Q746">
        <f t="shared" si="203"/>
        <v>29</v>
      </c>
      <c r="R746">
        <f t="shared" si="204"/>
        <v>1</v>
      </c>
      <c r="S746">
        <f t="shared" si="205"/>
        <v>1</v>
      </c>
      <c r="T746">
        <f t="shared" si="206"/>
        <v>17</v>
      </c>
      <c r="U746">
        <f t="shared" si="207"/>
        <v>0</v>
      </c>
      <c r="V746">
        <f t="shared" ca="1" si="208"/>
        <v>0.6754</v>
      </c>
      <c r="W746">
        <f>INDEX(Solarstrahlungsdaten!$B$13:$G$8772,Übersicht!O746,Übersicht!$E$10)</f>
        <v>0</v>
      </c>
      <c r="X746">
        <f t="shared" si="209"/>
        <v>0</v>
      </c>
      <c r="Y746">
        <f t="shared" ca="1" si="210"/>
        <v>0.6754</v>
      </c>
      <c r="Z746">
        <f t="shared" ca="1" si="211"/>
        <v>0</v>
      </c>
      <c r="AA746">
        <f t="shared" ca="1" si="212"/>
        <v>0</v>
      </c>
      <c r="AB746">
        <f t="shared" ca="1" si="213"/>
        <v>0</v>
      </c>
      <c r="AC746">
        <f t="shared" ca="1" si="219"/>
        <v>0</v>
      </c>
      <c r="AD746">
        <f t="shared" ca="1" si="202"/>
        <v>0.6754</v>
      </c>
      <c r="AE746">
        <f t="shared" ca="1" si="214"/>
        <v>0</v>
      </c>
      <c r="AF746">
        <f t="shared" ca="1" si="215"/>
        <v>0.6754</v>
      </c>
      <c r="AG746">
        <f t="shared" ca="1" si="216"/>
        <v>0</v>
      </c>
      <c r="AH746">
        <f t="shared" ca="1" si="217"/>
        <v>1</v>
      </c>
    </row>
    <row r="747" spans="15:34" x14ac:dyDescent="0.25">
      <c r="O747">
        <v>691</v>
      </c>
      <c r="P747" s="2">
        <f t="shared" si="218"/>
        <v>44225.749999998327</v>
      </c>
      <c r="Q747">
        <f t="shared" si="203"/>
        <v>29</v>
      </c>
      <c r="R747">
        <f t="shared" si="204"/>
        <v>1</v>
      </c>
      <c r="S747">
        <f t="shared" si="205"/>
        <v>1</v>
      </c>
      <c r="T747">
        <f t="shared" si="206"/>
        <v>18</v>
      </c>
      <c r="U747">
        <f t="shared" si="207"/>
        <v>0</v>
      </c>
      <c r="V747">
        <f t="shared" ca="1" si="208"/>
        <v>0.82350000000000001</v>
      </c>
      <c r="W747">
        <f>INDEX(Solarstrahlungsdaten!$B$13:$G$8772,Übersicht!O747,Übersicht!$E$10)</f>
        <v>0</v>
      </c>
      <c r="X747">
        <f t="shared" si="209"/>
        <v>0</v>
      </c>
      <c r="Y747">
        <f t="shared" ca="1" si="210"/>
        <v>0.82350000000000001</v>
      </c>
      <c r="Z747">
        <f t="shared" ca="1" si="211"/>
        <v>0</v>
      </c>
      <c r="AA747">
        <f t="shared" ca="1" si="212"/>
        <v>0</v>
      </c>
      <c r="AB747">
        <f t="shared" ca="1" si="213"/>
        <v>0</v>
      </c>
      <c r="AC747">
        <f t="shared" ca="1" si="219"/>
        <v>0</v>
      </c>
      <c r="AD747">
        <f t="shared" ca="1" si="202"/>
        <v>0.82350000000000001</v>
      </c>
      <c r="AE747">
        <f t="shared" ca="1" si="214"/>
        <v>0</v>
      </c>
      <c r="AF747">
        <f t="shared" ca="1" si="215"/>
        <v>0.82350000000000001</v>
      </c>
      <c r="AG747">
        <f t="shared" ca="1" si="216"/>
        <v>0</v>
      </c>
      <c r="AH747">
        <f t="shared" ca="1" si="217"/>
        <v>1</v>
      </c>
    </row>
    <row r="748" spans="15:34" x14ac:dyDescent="0.25">
      <c r="O748">
        <v>692</v>
      </c>
      <c r="P748" s="2">
        <f t="shared" si="218"/>
        <v>44225.791666664991</v>
      </c>
      <c r="Q748">
        <f t="shared" si="203"/>
        <v>29</v>
      </c>
      <c r="R748">
        <f t="shared" si="204"/>
        <v>1</v>
      </c>
      <c r="S748">
        <f t="shared" si="205"/>
        <v>1</v>
      </c>
      <c r="T748">
        <f t="shared" si="206"/>
        <v>19</v>
      </c>
      <c r="U748">
        <f t="shared" si="207"/>
        <v>0</v>
      </c>
      <c r="V748">
        <f t="shared" ca="1" si="208"/>
        <v>0.8488</v>
      </c>
      <c r="W748">
        <f>INDEX(Solarstrahlungsdaten!$B$13:$G$8772,Übersicht!O748,Übersicht!$E$10)</f>
        <v>0</v>
      </c>
      <c r="X748">
        <f t="shared" si="209"/>
        <v>0</v>
      </c>
      <c r="Y748">
        <f t="shared" ca="1" si="210"/>
        <v>0.8488</v>
      </c>
      <c r="Z748">
        <f t="shared" ca="1" si="211"/>
        <v>0</v>
      </c>
      <c r="AA748">
        <f t="shared" ca="1" si="212"/>
        <v>0</v>
      </c>
      <c r="AB748">
        <f t="shared" ca="1" si="213"/>
        <v>0</v>
      </c>
      <c r="AC748">
        <f t="shared" ca="1" si="219"/>
        <v>0</v>
      </c>
      <c r="AD748">
        <f t="shared" ca="1" si="202"/>
        <v>0.8488</v>
      </c>
      <c r="AE748">
        <f t="shared" ca="1" si="214"/>
        <v>0</v>
      </c>
      <c r="AF748">
        <f t="shared" ca="1" si="215"/>
        <v>0.8488</v>
      </c>
      <c r="AG748">
        <f t="shared" ca="1" si="216"/>
        <v>0</v>
      </c>
      <c r="AH748">
        <f t="shared" ca="1" si="217"/>
        <v>1</v>
      </c>
    </row>
    <row r="749" spans="15:34" x14ac:dyDescent="0.25">
      <c r="O749">
        <v>693</v>
      </c>
      <c r="P749" s="2">
        <f t="shared" si="218"/>
        <v>44225.833333331655</v>
      </c>
      <c r="Q749">
        <f t="shared" si="203"/>
        <v>29</v>
      </c>
      <c r="R749">
        <f t="shared" si="204"/>
        <v>1</v>
      </c>
      <c r="S749">
        <f t="shared" si="205"/>
        <v>1</v>
      </c>
      <c r="T749">
        <f t="shared" si="206"/>
        <v>20</v>
      </c>
      <c r="U749">
        <f t="shared" si="207"/>
        <v>0</v>
      </c>
      <c r="V749">
        <f t="shared" ca="1" si="208"/>
        <v>0.74019999999999997</v>
      </c>
      <c r="W749">
        <f>INDEX(Solarstrahlungsdaten!$B$13:$G$8772,Übersicht!O749,Übersicht!$E$10)</f>
        <v>0</v>
      </c>
      <c r="X749">
        <f t="shared" si="209"/>
        <v>0</v>
      </c>
      <c r="Y749">
        <f t="shared" ca="1" si="210"/>
        <v>0.74019999999999997</v>
      </c>
      <c r="Z749">
        <f t="shared" ca="1" si="211"/>
        <v>0</v>
      </c>
      <c r="AA749">
        <f t="shared" ca="1" si="212"/>
        <v>0</v>
      </c>
      <c r="AB749">
        <f t="shared" ca="1" si="213"/>
        <v>0</v>
      </c>
      <c r="AC749">
        <f t="shared" ca="1" si="219"/>
        <v>0</v>
      </c>
      <c r="AD749">
        <f t="shared" ca="1" si="202"/>
        <v>0.74019999999999997</v>
      </c>
      <c r="AE749">
        <f t="shared" ca="1" si="214"/>
        <v>0</v>
      </c>
      <c r="AF749">
        <f t="shared" ca="1" si="215"/>
        <v>0.74019999999999997</v>
      </c>
      <c r="AG749">
        <f t="shared" ca="1" si="216"/>
        <v>0</v>
      </c>
      <c r="AH749">
        <f t="shared" ca="1" si="217"/>
        <v>1</v>
      </c>
    </row>
    <row r="750" spans="15:34" x14ac:dyDescent="0.25">
      <c r="O750">
        <v>694</v>
      </c>
      <c r="P750" s="2">
        <f t="shared" si="218"/>
        <v>44225.874999998319</v>
      </c>
      <c r="Q750">
        <f t="shared" si="203"/>
        <v>29</v>
      </c>
      <c r="R750">
        <f t="shared" si="204"/>
        <v>1</v>
      </c>
      <c r="S750">
        <f t="shared" si="205"/>
        <v>1</v>
      </c>
      <c r="T750">
        <f t="shared" si="206"/>
        <v>21</v>
      </c>
      <c r="U750">
        <f t="shared" si="207"/>
        <v>0</v>
      </c>
      <c r="V750">
        <f t="shared" ca="1" si="208"/>
        <v>0.55970000000000009</v>
      </c>
      <c r="W750">
        <f>INDEX(Solarstrahlungsdaten!$B$13:$G$8772,Übersicht!O750,Übersicht!$E$10)</f>
        <v>0</v>
      </c>
      <c r="X750">
        <f t="shared" si="209"/>
        <v>0</v>
      </c>
      <c r="Y750">
        <f t="shared" ca="1" si="210"/>
        <v>0.55970000000000009</v>
      </c>
      <c r="Z750">
        <f t="shared" ca="1" si="211"/>
        <v>0</v>
      </c>
      <c r="AA750">
        <f t="shared" ca="1" si="212"/>
        <v>0</v>
      </c>
      <c r="AB750">
        <f t="shared" ca="1" si="213"/>
        <v>0</v>
      </c>
      <c r="AC750">
        <f t="shared" ca="1" si="219"/>
        <v>0</v>
      </c>
      <c r="AD750">
        <f t="shared" ca="1" si="202"/>
        <v>0.55970000000000009</v>
      </c>
      <c r="AE750">
        <f t="shared" ca="1" si="214"/>
        <v>0</v>
      </c>
      <c r="AF750">
        <f t="shared" ca="1" si="215"/>
        <v>0.55970000000000009</v>
      </c>
      <c r="AG750">
        <f t="shared" ca="1" si="216"/>
        <v>0</v>
      </c>
      <c r="AH750">
        <f t="shared" ca="1" si="217"/>
        <v>1</v>
      </c>
    </row>
    <row r="751" spans="15:34" x14ac:dyDescent="0.25">
      <c r="O751">
        <v>695</v>
      </c>
      <c r="P751" s="2">
        <f t="shared" si="218"/>
        <v>44225.916666664983</v>
      </c>
      <c r="Q751">
        <f t="shared" si="203"/>
        <v>29</v>
      </c>
      <c r="R751">
        <f t="shared" si="204"/>
        <v>1</v>
      </c>
      <c r="S751">
        <f t="shared" si="205"/>
        <v>1</v>
      </c>
      <c r="T751">
        <f t="shared" si="206"/>
        <v>22</v>
      </c>
      <c r="U751">
        <f t="shared" si="207"/>
        <v>0</v>
      </c>
      <c r="V751">
        <f t="shared" ca="1" si="208"/>
        <v>0.5</v>
      </c>
      <c r="W751">
        <f>INDEX(Solarstrahlungsdaten!$B$13:$G$8772,Übersicht!O751,Übersicht!$E$10)</f>
        <v>0</v>
      </c>
      <c r="X751">
        <f t="shared" si="209"/>
        <v>0</v>
      </c>
      <c r="Y751">
        <f t="shared" ca="1" si="210"/>
        <v>0.5</v>
      </c>
      <c r="Z751">
        <f t="shared" ca="1" si="211"/>
        <v>0</v>
      </c>
      <c r="AA751">
        <f t="shared" ca="1" si="212"/>
        <v>0</v>
      </c>
      <c r="AB751">
        <f t="shared" ca="1" si="213"/>
        <v>0</v>
      </c>
      <c r="AC751">
        <f t="shared" ca="1" si="219"/>
        <v>0</v>
      </c>
      <c r="AD751">
        <f t="shared" ca="1" si="202"/>
        <v>0.5</v>
      </c>
      <c r="AE751">
        <f t="shared" ca="1" si="214"/>
        <v>0</v>
      </c>
      <c r="AF751">
        <f t="shared" ca="1" si="215"/>
        <v>0.5</v>
      </c>
      <c r="AG751">
        <f t="shared" ca="1" si="216"/>
        <v>0</v>
      </c>
      <c r="AH751">
        <f t="shared" ca="1" si="217"/>
        <v>1</v>
      </c>
    </row>
    <row r="752" spans="15:34" x14ac:dyDescent="0.25">
      <c r="O752">
        <v>696</v>
      </c>
      <c r="P752" s="2">
        <f t="shared" si="218"/>
        <v>44225.958333331648</v>
      </c>
      <c r="Q752">
        <f t="shared" si="203"/>
        <v>29</v>
      </c>
      <c r="R752">
        <f t="shared" si="204"/>
        <v>1</v>
      </c>
      <c r="S752">
        <f t="shared" si="205"/>
        <v>1</v>
      </c>
      <c r="T752">
        <f t="shared" si="206"/>
        <v>23</v>
      </c>
      <c r="U752">
        <f t="shared" si="207"/>
        <v>0</v>
      </c>
      <c r="V752">
        <f t="shared" ca="1" si="208"/>
        <v>0.43980000000000002</v>
      </c>
      <c r="W752">
        <f>INDEX(Solarstrahlungsdaten!$B$13:$G$8772,Übersicht!O752,Übersicht!$E$10)</f>
        <v>0</v>
      </c>
      <c r="X752">
        <f t="shared" si="209"/>
        <v>0</v>
      </c>
      <c r="Y752">
        <f t="shared" ca="1" si="210"/>
        <v>0.43980000000000002</v>
      </c>
      <c r="Z752">
        <f t="shared" ca="1" si="211"/>
        <v>0</v>
      </c>
      <c r="AA752">
        <f t="shared" ca="1" si="212"/>
        <v>0</v>
      </c>
      <c r="AB752">
        <f t="shared" ca="1" si="213"/>
        <v>0</v>
      </c>
      <c r="AC752">
        <f t="shared" ca="1" si="219"/>
        <v>0</v>
      </c>
      <c r="AD752">
        <f t="shared" ca="1" si="202"/>
        <v>0.43980000000000002</v>
      </c>
      <c r="AE752">
        <f t="shared" ca="1" si="214"/>
        <v>0</v>
      </c>
      <c r="AF752">
        <f t="shared" ca="1" si="215"/>
        <v>0.43980000000000002</v>
      </c>
      <c r="AG752">
        <f t="shared" ca="1" si="216"/>
        <v>0</v>
      </c>
      <c r="AH752">
        <f t="shared" ca="1" si="217"/>
        <v>1</v>
      </c>
    </row>
    <row r="753" spans="15:34" x14ac:dyDescent="0.25">
      <c r="O753">
        <v>697</v>
      </c>
      <c r="P753" s="2">
        <f t="shared" si="218"/>
        <v>44225.999999998312</v>
      </c>
      <c r="Q753">
        <f t="shared" si="203"/>
        <v>30</v>
      </c>
      <c r="R753">
        <f t="shared" si="204"/>
        <v>1</v>
      </c>
      <c r="S753">
        <f t="shared" si="205"/>
        <v>2</v>
      </c>
      <c r="T753">
        <f t="shared" si="206"/>
        <v>0</v>
      </c>
      <c r="U753">
        <f t="shared" si="207"/>
        <v>0</v>
      </c>
      <c r="V753">
        <f t="shared" ca="1" si="208"/>
        <v>0.31680000000000003</v>
      </c>
      <c r="W753">
        <f>INDEX(Solarstrahlungsdaten!$B$13:$G$8772,Übersicht!O753,Übersicht!$E$10)</f>
        <v>0</v>
      </c>
      <c r="X753">
        <f t="shared" si="209"/>
        <v>0</v>
      </c>
      <c r="Y753">
        <f t="shared" ca="1" si="210"/>
        <v>0.31680000000000003</v>
      </c>
      <c r="Z753">
        <f t="shared" ca="1" si="211"/>
        <v>0</v>
      </c>
      <c r="AA753">
        <f t="shared" ca="1" si="212"/>
        <v>0</v>
      </c>
      <c r="AB753">
        <f t="shared" ca="1" si="213"/>
        <v>0</v>
      </c>
      <c r="AC753">
        <f t="shared" ca="1" si="219"/>
        <v>0</v>
      </c>
      <c r="AD753">
        <f t="shared" ca="1" si="202"/>
        <v>0.31680000000000003</v>
      </c>
      <c r="AE753">
        <f t="shared" ca="1" si="214"/>
        <v>0</v>
      </c>
      <c r="AF753">
        <f t="shared" ca="1" si="215"/>
        <v>0.31680000000000003</v>
      </c>
      <c r="AG753">
        <f t="shared" ca="1" si="216"/>
        <v>0</v>
      </c>
      <c r="AH753">
        <f t="shared" ca="1" si="217"/>
        <v>1</v>
      </c>
    </row>
    <row r="754" spans="15:34" x14ac:dyDescent="0.25">
      <c r="O754">
        <v>698</v>
      </c>
      <c r="P754" s="2">
        <f t="shared" si="218"/>
        <v>44226.041666664976</v>
      </c>
      <c r="Q754">
        <f t="shared" si="203"/>
        <v>30</v>
      </c>
      <c r="R754">
        <f t="shared" si="204"/>
        <v>1</v>
      </c>
      <c r="S754">
        <f t="shared" si="205"/>
        <v>2</v>
      </c>
      <c r="T754">
        <f t="shared" si="206"/>
        <v>1</v>
      </c>
      <c r="U754">
        <f t="shared" si="207"/>
        <v>0</v>
      </c>
      <c r="V754">
        <f t="shared" ca="1" si="208"/>
        <v>0.24429999999999999</v>
      </c>
      <c r="W754">
        <f>INDEX(Solarstrahlungsdaten!$B$13:$G$8772,Übersicht!O754,Übersicht!$E$10)</f>
        <v>0</v>
      </c>
      <c r="X754">
        <f t="shared" si="209"/>
        <v>0</v>
      </c>
      <c r="Y754">
        <f t="shared" ca="1" si="210"/>
        <v>0.24429999999999999</v>
      </c>
      <c r="Z754">
        <f t="shared" ca="1" si="211"/>
        <v>0</v>
      </c>
      <c r="AA754">
        <f t="shared" ca="1" si="212"/>
        <v>0</v>
      </c>
      <c r="AB754">
        <f t="shared" ca="1" si="213"/>
        <v>0</v>
      </c>
      <c r="AC754">
        <f t="shared" ca="1" si="219"/>
        <v>0</v>
      </c>
      <c r="AD754">
        <f t="shared" ca="1" si="202"/>
        <v>0.24429999999999999</v>
      </c>
      <c r="AE754">
        <f t="shared" ca="1" si="214"/>
        <v>0</v>
      </c>
      <c r="AF754">
        <f t="shared" ca="1" si="215"/>
        <v>0.24429999999999999</v>
      </c>
      <c r="AG754">
        <f t="shared" ca="1" si="216"/>
        <v>0</v>
      </c>
      <c r="AH754">
        <f t="shared" ca="1" si="217"/>
        <v>1</v>
      </c>
    </row>
    <row r="755" spans="15:34" x14ac:dyDescent="0.25">
      <c r="O755">
        <v>699</v>
      </c>
      <c r="P755" s="2">
        <f t="shared" si="218"/>
        <v>44226.08333333164</v>
      </c>
      <c r="Q755">
        <f t="shared" si="203"/>
        <v>30</v>
      </c>
      <c r="R755">
        <f t="shared" si="204"/>
        <v>1</v>
      </c>
      <c r="S755">
        <f t="shared" si="205"/>
        <v>2</v>
      </c>
      <c r="T755">
        <f t="shared" si="206"/>
        <v>2</v>
      </c>
      <c r="U755">
        <f t="shared" si="207"/>
        <v>0</v>
      </c>
      <c r="V755">
        <f t="shared" ca="1" si="208"/>
        <v>0.18689999999999998</v>
      </c>
      <c r="W755">
        <f>INDEX(Solarstrahlungsdaten!$B$13:$G$8772,Übersicht!O755,Übersicht!$E$10)</f>
        <v>0</v>
      </c>
      <c r="X755">
        <f t="shared" si="209"/>
        <v>0</v>
      </c>
      <c r="Y755">
        <f t="shared" ca="1" si="210"/>
        <v>0.18689999999999998</v>
      </c>
      <c r="Z755">
        <f t="shared" ca="1" si="211"/>
        <v>0</v>
      </c>
      <c r="AA755">
        <f t="shared" ca="1" si="212"/>
        <v>0</v>
      </c>
      <c r="AB755">
        <f t="shared" ca="1" si="213"/>
        <v>0</v>
      </c>
      <c r="AC755">
        <f t="shared" ca="1" si="219"/>
        <v>0</v>
      </c>
      <c r="AD755">
        <f t="shared" ca="1" si="202"/>
        <v>0.18689999999999998</v>
      </c>
      <c r="AE755">
        <f t="shared" ca="1" si="214"/>
        <v>0</v>
      </c>
      <c r="AF755">
        <f t="shared" ca="1" si="215"/>
        <v>0.18689999999999998</v>
      </c>
      <c r="AG755">
        <f t="shared" ca="1" si="216"/>
        <v>0</v>
      </c>
      <c r="AH755">
        <f t="shared" ca="1" si="217"/>
        <v>1</v>
      </c>
    </row>
    <row r="756" spans="15:34" x14ac:dyDescent="0.25">
      <c r="O756">
        <v>700</v>
      </c>
      <c r="P756" s="2">
        <f t="shared" si="218"/>
        <v>44226.124999998305</v>
      </c>
      <c r="Q756">
        <f t="shared" si="203"/>
        <v>30</v>
      </c>
      <c r="R756">
        <f t="shared" si="204"/>
        <v>1</v>
      </c>
      <c r="S756">
        <f t="shared" si="205"/>
        <v>2</v>
      </c>
      <c r="T756">
        <f t="shared" si="206"/>
        <v>3</v>
      </c>
      <c r="U756">
        <f t="shared" si="207"/>
        <v>0</v>
      </c>
      <c r="V756">
        <f t="shared" ca="1" si="208"/>
        <v>0.16789999999999997</v>
      </c>
      <c r="W756">
        <f>INDEX(Solarstrahlungsdaten!$B$13:$G$8772,Übersicht!O756,Übersicht!$E$10)</f>
        <v>0</v>
      </c>
      <c r="X756">
        <f t="shared" si="209"/>
        <v>0</v>
      </c>
      <c r="Y756">
        <f t="shared" ca="1" si="210"/>
        <v>0.16789999999999997</v>
      </c>
      <c r="Z756">
        <f t="shared" ca="1" si="211"/>
        <v>0</v>
      </c>
      <c r="AA756">
        <f t="shared" ca="1" si="212"/>
        <v>0</v>
      </c>
      <c r="AB756">
        <f t="shared" ca="1" si="213"/>
        <v>0</v>
      </c>
      <c r="AC756">
        <f t="shared" ca="1" si="219"/>
        <v>0</v>
      </c>
      <c r="AD756">
        <f t="shared" ca="1" si="202"/>
        <v>0.16789999999999997</v>
      </c>
      <c r="AE756">
        <f t="shared" ca="1" si="214"/>
        <v>0</v>
      </c>
      <c r="AF756">
        <f t="shared" ca="1" si="215"/>
        <v>0.16789999999999997</v>
      </c>
      <c r="AG756">
        <f t="shared" ca="1" si="216"/>
        <v>0</v>
      </c>
      <c r="AH756">
        <f t="shared" ca="1" si="217"/>
        <v>1</v>
      </c>
    </row>
    <row r="757" spans="15:34" x14ac:dyDescent="0.25">
      <c r="O757">
        <v>701</v>
      </c>
      <c r="P757" s="2">
        <f t="shared" si="218"/>
        <v>44226.166666664969</v>
      </c>
      <c r="Q757">
        <f t="shared" si="203"/>
        <v>30</v>
      </c>
      <c r="R757">
        <f t="shared" si="204"/>
        <v>1</v>
      </c>
      <c r="S757">
        <f t="shared" si="205"/>
        <v>2</v>
      </c>
      <c r="T757">
        <f t="shared" si="206"/>
        <v>4</v>
      </c>
      <c r="U757">
        <f t="shared" si="207"/>
        <v>0</v>
      </c>
      <c r="V757">
        <f t="shared" ca="1" si="208"/>
        <v>0.15659999999999999</v>
      </c>
      <c r="W757">
        <f>INDEX(Solarstrahlungsdaten!$B$13:$G$8772,Übersicht!O757,Übersicht!$E$10)</f>
        <v>0</v>
      </c>
      <c r="X757">
        <f t="shared" si="209"/>
        <v>0</v>
      </c>
      <c r="Y757">
        <f t="shared" ca="1" si="210"/>
        <v>0.15659999999999999</v>
      </c>
      <c r="Z757">
        <f t="shared" ca="1" si="211"/>
        <v>0</v>
      </c>
      <c r="AA757">
        <f t="shared" ca="1" si="212"/>
        <v>0</v>
      </c>
      <c r="AB757">
        <f t="shared" ca="1" si="213"/>
        <v>0</v>
      </c>
      <c r="AC757">
        <f t="shared" ca="1" si="219"/>
        <v>0</v>
      </c>
      <c r="AD757">
        <f t="shared" ca="1" si="202"/>
        <v>0.15659999999999999</v>
      </c>
      <c r="AE757">
        <f t="shared" ca="1" si="214"/>
        <v>0</v>
      </c>
      <c r="AF757">
        <f t="shared" ca="1" si="215"/>
        <v>0.15659999999999999</v>
      </c>
      <c r="AG757">
        <f t="shared" ca="1" si="216"/>
        <v>0</v>
      </c>
      <c r="AH757">
        <f t="shared" ca="1" si="217"/>
        <v>1</v>
      </c>
    </row>
    <row r="758" spans="15:34" x14ac:dyDescent="0.25">
      <c r="O758">
        <v>702</v>
      </c>
      <c r="P758" s="2">
        <f t="shared" si="218"/>
        <v>44226.208333331633</v>
      </c>
      <c r="Q758">
        <f t="shared" si="203"/>
        <v>30</v>
      </c>
      <c r="R758">
        <f t="shared" si="204"/>
        <v>1</v>
      </c>
      <c r="S758">
        <f t="shared" si="205"/>
        <v>2</v>
      </c>
      <c r="T758">
        <f t="shared" si="206"/>
        <v>5</v>
      </c>
      <c r="U758">
        <f t="shared" si="207"/>
        <v>0</v>
      </c>
      <c r="V758">
        <f t="shared" ca="1" si="208"/>
        <v>0.15369999999999998</v>
      </c>
      <c r="W758">
        <f>INDEX(Solarstrahlungsdaten!$B$13:$G$8772,Übersicht!O758,Übersicht!$E$10)</f>
        <v>0</v>
      </c>
      <c r="X758">
        <f t="shared" si="209"/>
        <v>0</v>
      </c>
      <c r="Y758">
        <f t="shared" ca="1" si="210"/>
        <v>0.15369999999999998</v>
      </c>
      <c r="Z758">
        <f t="shared" ca="1" si="211"/>
        <v>0</v>
      </c>
      <c r="AA758">
        <f t="shared" ca="1" si="212"/>
        <v>0</v>
      </c>
      <c r="AB758">
        <f t="shared" ca="1" si="213"/>
        <v>0</v>
      </c>
      <c r="AC758">
        <f t="shared" ca="1" si="219"/>
        <v>0</v>
      </c>
      <c r="AD758">
        <f t="shared" ca="1" si="202"/>
        <v>0.15369999999999998</v>
      </c>
      <c r="AE758">
        <f t="shared" ca="1" si="214"/>
        <v>0</v>
      </c>
      <c r="AF758">
        <f t="shared" ca="1" si="215"/>
        <v>0.15369999999999998</v>
      </c>
      <c r="AG758">
        <f t="shared" ca="1" si="216"/>
        <v>0</v>
      </c>
      <c r="AH758">
        <f t="shared" ca="1" si="217"/>
        <v>1</v>
      </c>
    </row>
    <row r="759" spans="15:34" x14ac:dyDescent="0.25">
      <c r="O759">
        <v>703</v>
      </c>
      <c r="P759" s="2">
        <f t="shared" si="218"/>
        <v>44226.249999998297</v>
      </c>
      <c r="Q759">
        <f t="shared" si="203"/>
        <v>30</v>
      </c>
      <c r="R759">
        <f t="shared" si="204"/>
        <v>1</v>
      </c>
      <c r="S759">
        <f t="shared" si="205"/>
        <v>2</v>
      </c>
      <c r="T759">
        <f t="shared" si="206"/>
        <v>6</v>
      </c>
      <c r="U759">
        <f t="shared" si="207"/>
        <v>0</v>
      </c>
      <c r="V759">
        <f t="shared" ca="1" si="208"/>
        <v>0.1605</v>
      </c>
      <c r="W759">
        <f>INDEX(Solarstrahlungsdaten!$B$13:$G$8772,Übersicht!O759,Übersicht!$E$10)</f>
        <v>0</v>
      </c>
      <c r="X759">
        <f t="shared" si="209"/>
        <v>0</v>
      </c>
      <c r="Y759">
        <f t="shared" ca="1" si="210"/>
        <v>0.1605</v>
      </c>
      <c r="Z759">
        <f t="shared" ca="1" si="211"/>
        <v>0</v>
      </c>
      <c r="AA759">
        <f t="shared" ca="1" si="212"/>
        <v>0</v>
      </c>
      <c r="AB759">
        <f t="shared" ca="1" si="213"/>
        <v>0</v>
      </c>
      <c r="AC759">
        <f t="shared" ca="1" si="219"/>
        <v>0</v>
      </c>
      <c r="AD759">
        <f t="shared" ca="1" si="202"/>
        <v>0.1605</v>
      </c>
      <c r="AE759">
        <f t="shared" ca="1" si="214"/>
        <v>0</v>
      </c>
      <c r="AF759">
        <f t="shared" ca="1" si="215"/>
        <v>0.1605</v>
      </c>
      <c r="AG759">
        <f t="shared" ca="1" si="216"/>
        <v>0</v>
      </c>
      <c r="AH759">
        <f t="shared" ca="1" si="217"/>
        <v>1</v>
      </c>
    </row>
    <row r="760" spans="15:34" x14ac:dyDescent="0.25">
      <c r="O760">
        <v>704</v>
      </c>
      <c r="P760" s="2">
        <f t="shared" si="218"/>
        <v>44226.291666664962</v>
      </c>
      <c r="Q760">
        <f t="shared" si="203"/>
        <v>30</v>
      </c>
      <c r="R760">
        <f t="shared" si="204"/>
        <v>1</v>
      </c>
      <c r="S760">
        <f t="shared" si="205"/>
        <v>2</v>
      </c>
      <c r="T760">
        <f t="shared" si="206"/>
        <v>7</v>
      </c>
      <c r="U760">
        <f t="shared" si="207"/>
        <v>0</v>
      </c>
      <c r="V760">
        <f t="shared" ca="1" si="208"/>
        <v>0.18409999999999999</v>
      </c>
      <c r="W760">
        <f>INDEX(Solarstrahlungsdaten!$B$13:$G$8772,Übersicht!O760,Übersicht!$E$10)</f>
        <v>0</v>
      </c>
      <c r="X760">
        <f t="shared" si="209"/>
        <v>0</v>
      </c>
      <c r="Y760">
        <f t="shared" ca="1" si="210"/>
        <v>0.18409999999999999</v>
      </c>
      <c r="Z760">
        <f t="shared" ca="1" si="211"/>
        <v>0</v>
      </c>
      <c r="AA760">
        <f t="shared" ca="1" si="212"/>
        <v>0</v>
      </c>
      <c r="AB760">
        <f t="shared" ca="1" si="213"/>
        <v>0</v>
      </c>
      <c r="AC760">
        <f t="shared" ca="1" si="219"/>
        <v>0</v>
      </c>
      <c r="AD760">
        <f t="shared" ca="1" si="202"/>
        <v>0.18409999999999999</v>
      </c>
      <c r="AE760">
        <f t="shared" ca="1" si="214"/>
        <v>0</v>
      </c>
      <c r="AF760">
        <f t="shared" ca="1" si="215"/>
        <v>0.18409999999999999</v>
      </c>
      <c r="AG760">
        <f t="shared" ca="1" si="216"/>
        <v>0</v>
      </c>
      <c r="AH760">
        <f t="shared" ca="1" si="217"/>
        <v>1</v>
      </c>
    </row>
    <row r="761" spans="15:34" x14ac:dyDescent="0.25">
      <c r="O761">
        <v>705</v>
      </c>
      <c r="P761" s="2">
        <f t="shared" si="218"/>
        <v>44226.333333331626</v>
      </c>
      <c r="Q761">
        <f t="shared" si="203"/>
        <v>30</v>
      </c>
      <c r="R761">
        <f t="shared" si="204"/>
        <v>1</v>
      </c>
      <c r="S761">
        <f t="shared" si="205"/>
        <v>2</v>
      </c>
      <c r="T761">
        <f t="shared" si="206"/>
        <v>8</v>
      </c>
      <c r="U761">
        <f t="shared" si="207"/>
        <v>0</v>
      </c>
      <c r="V761">
        <f t="shared" ca="1" si="208"/>
        <v>0.3034</v>
      </c>
      <c r="W761">
        <f>INDEX(Solarstrahlungsdaten!$B$13:$G$8772,Übersicht!O761,Übersicht!$E$10)</f>
        <v>3.5350000000000001</v>
      </c>
      <c r="X761">
        <f t="shared" si="209"/>
        <v>1.21604E-2</v>
      </c>
      <c r="Y761">
        <f t="shared" ca="1" si="210"/>
        <v>0.29123959999999999</v>
      </c>
      <c r="Z761">
        <f t="shared" ca="1" si="211"/>
        <v>1.21604E-2</v>
      </c>
      <c r="AA761">
        <f t="shared" ca="1" si="212"/>
        <v>0</v>
      </c>
      <c r="AB761">
        <f t="shared" ca="1" si="213"/>
        <v>0</v>
      </c>
      <c r="AC761">
        <f t="shared" ca="1" si="219"/>
        <v>0</v>
      </c>
      <c r="AD761">
        <f t="shared" ref="AD761:AD824" ca="1" si="220">Y761+AA761-AB761</f>
        <v>0.29123959999999999</v>
      </c>
      <c r="AE761">
        <f t="shared" ca="1" si="214"/>
        <v>0</v>
      </c>
      <c r="AF761">
        <f t="shared" ca="1" si="215"/>
        <v>0.29123959999999999</v>
      </c>
      <c r="AG761">
        <f t="shared" ca="1" si="216"/>
        <v>0</v>
      </c>
      <c r="AH761">
        <f t="shared" ca="1" si="217"/>
        <v>1</v>
      </c>
    </row>
    <row r="762" spans="15:34" x14ac:dyDescent="0.25">
      <c r="O762">
        <v>706</v>
      </c>
      <c r="P762" s="2">
        <f t="shared" si="218"/>
        <v>44226.37499999829</v>
      </c>
      <c r="Q762">
        <f t="shared" ref="Q762:Q825" si="221">DAY(P762)</f>
        <v>30</v>
      </c>
      <c r="R762">
        <f t="shared" ref="R762:R825" si="222">MONTH(P762)</f>
        <v>1</v>
      </c>
      <c r="S762">
        <f t="shared" ref="S762:S825" si="223">IF(WEEKDAY(P762)=6,1,IF(WEEKDAY(P762)=7,2,3))</f>
        <v>2</v>
      </c>
      <c r="T762">
        <f t="shared" ref="T762:T825" si="224">HOUR(P762)</f>
        <v>9</v>
      </c>
      <c r="U762">
        <f t="shared" ref="U762:U825" si="225">IF(AND(P762&gt;DATE(2021,5,14),P762&lt;DATE(2021,9,15)),1,IF(AND(P762&gt;DATE(2021,3,20),P762&lt;DATE(2021,11,1)),2,0))</f>
        <v>0</v>
      </c>
      <c r="V762">
        <f t="shared" ref="V762:V825" ca="1" si="226">INDEX($D$57:$L$80,1+T762,S762+U762*3)</f>
        <v>0.50900000000000001</v>
      </c>
      <c r="W762">
        <f>INDEX(Solarstrahlungsdaten!$B$13:$G$8772,Übersicht!O762,Übersicht!$E$10)</f>
        <v>48.67</v>
      </c>
      <c r="X762">
        <f t="shared" ref="X762:X825" si="227">IF(W762*$D$9/1000*(1-$D$41)&gt;$D$9*$D$42,$D$9*$D$42,W762*$D$9/1000*(1-$D$41))</f>
        <v>0.16742480000000001</v>
      </c>
      <c r="Y762">
        <f t="shared" ref="Y762:Y825" ca="1" si="228">V762-X762</f>
        <v>0.34157519999999997</v>
      </c>
      <c r="Z762">
        <f t="shared" ref="Z762:Z825" ca="1" si="229">IF(X762&gt;V762,V762,X762)</f>
        <v>0.16742480000000001</v>
      </c>
      <c r="AA762">
        <f t="shared" ref="AA762:AA825" ca="1" si="230">IF(Y762&lt;0, IF(AC761-Y762&lt;$D$22, -Y762, $D$22-AC761),0)</f>
        <v>0</v>
      </c>
      <c r="AB762">
        <f t="shared" ref="AB762:AB825" ca="1" si="231">IF(Y762&gt;0, IF(AC761-Y762&gt;0, Y762, AC761),0)</f>
        <v>0</v>
      </c>
      <c r="AC762">
        <f t="shared" ca="1" si="219"/>
        <v>0</v>
      </c>
      <c r="AD762">
        <f t="shared" ca="1" si="220"/>
        <v>0.34157519999999997</v>
      </c>
      <c r="AE762">
        <f t="shared" ref="AE762:AE825" ca="1" si="232">IF(AD762&lt;0,-AD762,0)</f>
        <v>0</v>
      </c>
      <c r="AF762">
        <f t="shared" ref="AF762:AF825" ca="1" si="233">IF(AD762&gt;0,AD762,0)</f>
        <v>0.34157519999999997</v>
      </c>
      <c r="AG762">
        <f t="shared" ref="AG762:AG825" ca="1" si="234">IF($D$22&gt;0,AC762/$D$22,0)</f>
        <v>0</v>
      </c>
      <c r="AH762">
        <f t="shared" ref="AH762:AH825" ca="1" si="235">IF(AC762&lt;=0,1,0)</f>
        <v>1</v>
      </c>
    </row>
    <row r="763" spans="15:34" x14ac:dyDescent="0.25">
      <c r="O763">
        <v>707</v>
      </c>
      <c r="P763" s="2">
        <f t="shared" ref="P763:P826" si="236">P762+TIME(1,,)</f>
        <v>44226.416666664954</v>
      </c>
      <c r="Q763">
        <f t="shared" si="221"/>
        <v>30</v>
      </c>
      <c r="R763">
        <f t="shared" si="222"/>
        <v>1</v>
      </c>
      <c r="S763">
        <f t="shared" si="223"/>
        <v>2</v>
      </c>
      <c r="T763">
        <f t="shared" si="224"/>
        <v>10</v>
      </c>
      <c r="U763">
        <f t="shared" si="225"/>
        <v>0</v>
      </c>
      <c r="V763">
        <f t="shared" ca="1" si="226"/>
        <v>0.66510000000000002</v>
      </c>
      <c r="W763">
        <f>INDEX(Solarstrahlungsdaten!$B$13:$G$8772,Übersicht!O763,Übersicht!$E$10)</f>
        <v>15.11</v>
      </c>
      <c r="X763">
        <f t="shared" si="227"/>
        <v>5.1978400000000001E-2</v>
      </c>
      <c r="Y763">
        <f t="shared" ca="1" si="228"/>
        <v>0.61312160000000004</v>
      </c>
      <c r="Z763">
        <f t="shared" ca="1" si="229"/>
        <v>5.1978400000000001E-2</v>
      </c>
      <c r="AA763">
        <f t="shared" ca="1" si="230"/>
        <v>0</v>
      </c>
      <c r="AB763">
        <f t="shared" ca="1" si="231"/>
        <v>0</v>
      </c>
      <c r="AC763">
        <f t="shared" ref="AC763:AC826" ca="1" si="237">AC762+AA763-AB763</f>
        <v>0</v>
      </c>
      <c r="AD763">
        <f t="shared" ca="1" si="220"/>
        <v>0.61312160000000004</v>
      </c>
      <c r="AE763">
        <f t="shared" ca="1" si="232"/>
        <v>0</v>
      </c>
      <c r="AF763">
        <f t="shared" ca="1" si="233"/>
        <v>0.61312160000000004</v>
      </c>
      <c r="AG763">
        <f t="shared" ca="1" si="234"/>
        <v>0</v>
      </c>
      <c r="AH763">
        <f t="shared" ca="1" si="235"/>
        <v>1</v>
      </c>
    </row>
    <row r="764" spans="15:34" x14ac:dyDescent="0.25">
      <c r="O764">
        <v>708</v>
      </c>
      <c r="P764" s="2">
        <f t="shared" si="236"/>
        <v>44226.458333331619</v>
      </c>
      <c r="Q764">
        <f t="shared" si="221"/>
        <v>30</v>
      </c>
      <c r="R764">
        <f t="shared" si="222"/>
        <v>1</v>
      </c>
      <c r="S764">
        <f t="shared" si="223"/>
        <v>2</v>
      </c>
      <c r="T764">
        <f t="shared" si="224"/>
        <v>11</v>
      </c>
      <c r="U764">
        <f t="shared" si="225"/>
        <v>0</v>
      </c>
      <c r="V764">
        <f t="shared" ca="1" si="226"/>
        <v>0.78610000000000002</v>
      </c>
      <c r="W764">
        <f>INDEX(Solarstrahlungsdaten!$B$13:$G$8772,Übersicht!O764,Übersicht!$E$10)</f>
        <v>92.765000000000001</v>
      </c>
      <c r="X764">
        <f t="shared" si="227"/>
        <v>0.3191116</v>
      </c>
      <c r="Y764">
        <f t="shared" ca="1" si="228"/>
        <v>0.46698840000000003</v>
      </c>
      <c r="Z764">
        <f t="shared" ca="1" si="229"/>
        <v>0.3191116</v>
      </c>
      <c r="AA764">
        <f t="shared" ca="1" si="230"/>
        <v>0</v>
      </c>
      <c r="AB764">
        <f t="shared" ca="1" si="231"/>
        <v>0</v>
      </c>
      <c r="AC764">
        <f t="shared" ca="1" si="237"/>
        <v>0</v>
      </c>
      <c r="AD764">
        <f t="shared" ca="1" si="220"/>
        <v>0.46698840000000003</v>
      </c>
      <c r="AE764">
        <f t="shared" ca="1" si="232"/>
        <v>0</v>
      </c>
      <c r="AF764">
        <f t="shared" ca="1" si="233"/>
        <v>0.46698840000000003</v>
      </c>
      <c r="AG764">
        <f t="shared" ca="1" si="234"/>
        <v>0</v>
      </c>
      <c r="AH764">
        <f t="shared" ca="1" si="235"/>
        <v>1</v>
      </c>
    </row>
    <row r="765" spans="15:34" x14ac:dyDescent="0.25">
      <c r="O765">
        <v>709</v>
      </c>
      <c r="P765" s="2">
        <f t="shared" si="236"/>
        <v>44226.499999998283</v>
      </c>
      <c r="Q765">
        <f t="shared" si="221"/>
        <v>30</v>
      </c>
      <c r="R765">
        <f t="shared" si="222"/>
        <v>1</v>
      </c>
      <c r="S765">
        <f t="shared" si="223"/>
        <v>2</v>
      </c>
      <c r="T765">
        <f t="shared" si="224"/>
        <v>12</v>
      </c>
      <c r="U765">
        <f t="shared" si="225"/>
        <v>0</v>
      </c>
      <c r="V765">
        <f t="shared" ca="1" si="226"/>
        <v>0.83849999999999991</v>
      </c>
      <c r="W765">
        <f>INDEX(Solarstrahlungsdaten!$B$13:$G$8772,Übersicht!O765,Übersicht!$E$10)</f>
        <v>15.88</v>
      </c>
      <c r="X765">
        <f t="shared" si="227"/>
        <v>5.4627200000000008E-2</v>
      </c>
      <c r="Y765">
        <f t="shared" ca="1" si="228"/>
        <v>0.78387279999999993</v>
      </c>
      <c r="Z765">
        <f t="shared" ca="1" si="229"/>
        <v>5.4627200000000008E-2</v>
      </c>
      <c r="AA765">
        <f t="shared" ca="1" si="230"/>
        <v>0</v>
      </c>
      <c r="AB765">
        <f t="shared" ca="1" si="231"/>
        <v>0</v>
      </c>
      <c r="AC765">
        <f t="shared" ca="1" si="237"/>
        <v>0</v>
      </c>
      <c r="AD765">
        <f t="shared" ca="1" si="220"/>
        <v>0.78387279999999993</v>
      </c>
      <c r="AE765">
        <f t="shared" ca="1" si="232"/>
        <v>0</v>
      </c>
      <c r="AF765">
        <f t="shared" ca="1" si="233"/>
        <v>0.78387279999999993</v>
      </c>
      <c r="AG765">
        <f t="shared" ca="1" si="234"/>
        <v>0</v>
      </c>
      <c r="AH765">
        <f t="shared" ca="1" si="235"/>
        <v>1</v>
      </c>
    </row>
    <row r="766" spans="15:34" x14ac:dyDescent="0.25">
      <c r="O766">
        <v>710</v>
      </c>
      <c r="P766" s="2">
        <f t="shared" si="236"/>
        <v>44226.541666664947</v>
      </c>
      <c r="Q766">
        <f t="shared" si="221"/>
        <v>30</v>
      </c>
      <c r="R766">
        <f t="shared" si="222"/>
        <v>1</v>
      </c>
      <c r="S766">
        <f t="shared" si="223"/>
        <v>2</v>
      </c>
      <c r="T766">
        <f t="shared" si="224"/>
        <v>13</v>
      </c>
      <c r="U766">
        <f t="shared" si="225"/>
        <v>0</v>
      </c>
      <c r="V766">
        <f t="shared" ca="1" si="226"/>
        <v>0.73450000000000004</v>
      </c>
      <c r="W766">
        <f>INDEX(Solarstrahlungsdaten!$B$13:$G$8772,Übersicht!O766,Übersicht!$E$10)</f>
        <v>53.29</v>
      </c>
      <c r="X766">
        <f t="shared" si="227"/>
        <v>0.1833176</v>
      </c>
      <c r="Y766">
        <f t="shared" ca="1" si="228"/>
        <v>0.55118240000000007</v>
      </c>
      <c r="Z766">
        <f t="shared" ca="1" si="229"/>
        <v>0.1833176</v>
      </c>
      <c r="AA766">
        <f t="shared" ca="1" si="230"/>
        <v>0</v>
      </c>
      <c r="AB766">
        <f t="shared" ca="1" si="231"/>
        <v>0</v>
      </c>
      <c r="AC766">
        <f t="shared" ca="1" si="237"/>
        <v>0</v>
      </c>
      <c r="AD766">
        <f t="shared" ca="1" si="220"/>
        <v>0.55118240000000007</v>
      </c>
      <c r="AE766">
        <f t="shared" ca="1" si="232"/>
        <v>0</v>
      </c>
      <c r="AF766">
        <f t="shared" ca="1" si="233"/>
        <v>0.55118240000000007</v>
      </c>
      <c r="AG766">
        <f t="shared" ca="1" si="234"/>
        <v>0</v>
      </c>
      <c r="AH766">
        <f t="shared" ca="1" si="235"/>
        <v>1</v>
      </c>
    </row>
    <row r="767" spans="15:34" x14ac:dyDescent="0.25">
      <c r="O767">
        <v>711</v>
      </c>
      <c r="P767" s="2">
        <f t="shared" si="236"/>
        <v>44226.583333331611</v>
      </c>
      <c r="Q767">
        <f t="shared" si="221"/>
        <v>30</v>
      </c>
      <c r="R767">
        <f t="shared" si="222"/>
        <v>1</v>
      </c>
      <c r="S767">
        <f t="shared" si="223"/>
        <v>2</v>
      </c>
      <c r="T767">
        <f t="shared" si="224"/>
        <v>14</v>
      </c>
      <c r="U767">
        <f t="shared" si="225"/>
        <v>0</v>
      </c>
      <c r="V767">
        <f t="shared" ca="1" si="226"/>
        <v>0.57450000000000001</v>
      </c>
      <c r="W767">
        <f>INDEX(Solarstrahlungsdaten!$B$13:$G$8772,Übersicht!O767,Übersicht!$E$10)</f>
        <v>61.819999999999993</v>
      </c>
      <c r="X767">
        <f t="shared" si="227"/>
        <v>0.21266079999999998</v>
      </c>
      <c r="Y767">
        <f t="shared" ca="1" si="228"/>
        <v>0.36183920000000003</v>
      </c>
      <c r="Z767">
        <f t="shared" ca="1" si="229"/>
        <v>0.21266079999999998</v>
      </c>
      <c r="AA767">
        <f t="shared" ca="1" si="230"/>
        <v>0</v>
      </c>
      <c r="AB767">
        <f t="shared" ca="1" si="231"/>
        <v>0</v>
      </c>
      <c r="AC767">
        <f t="shared" ca="1" si="237"/>
        <v>0</v>
      </c>
      <c r="AD767">
        <f t="shared" ca="1" si="220"/>
        <v>0.36183920000000003</v>
      </c>
      <c r="AE767">
        <f t="shared" ca="1" si="232"/>
        <v>0</v>
      </c>
      <c r="AF767">
        <f t="shared" ca="1" si="233"/>
        <v>0.36183920000000003</v>
      </c>
      <c r="AG767">
        <f t="shared" ca="1" si="234"/>
        <v>0</v>
      </c>
      <c r="AH767">
        <f t="shared" ca="1" si="235"/>
        <v>1</v>
      </c>
    </row>
    <row r="768" spans="15:34" x14ac:dyDescent="0.25">
      <c r="O768">
        <v>712</v>
      </c>
      <c r="P768" s="2">
        <f t="shared" si="236"/>
        <v>44226.624999998276</v>
      </c>
      <c r="Q768">
        <f t="shared" si="221"/>
        <v>30</v>
      </c>
      <c r="R768">
        <f t="shared" si="222"/>
        <v>1</v>
      </c>
      <c r="S768">
        <f t="shared" si="223"/>
        <v>2</v>
      </c>
      <c r="T768">
        <f t="shared" si="224"/>
        <v>15</v>
      </c>
      <c r="U768">
        <f t="shared" si="225"/>
        <v>0</v>
      </c>
      <c r="V768">
        <f t="shared" ca="1" si="226"/>
        <v>0.48140000000000005</v>
      </c>
      <c r="W768">
        <f>INDEX(Solarstrahlungsdaten!$B$13:$G$8772,Übersicht!O768,Übersicht!$E$10)</f>
        <v>17.935000000000002</v>
      </c>
      <c r="X768">
        <f t="shared" si="227"/>
        <v>6.1696400000000012E-2</v>
      </c>
      <c r="Y768">
        <f t="shared" ca="1" si="228"/>
        <v>0.41970360000000007</v>
      </c>
      <c r="Z768">
        <f t="shared" ca="1" si="229"/>
        <v>6.1696400000000012E-2</v>
      </c>
      <c r="AA768">
        <f t="shared" ca="1" si="230"/>
        <v>0</v>
      </c>
      <c r="AB768">
        <f t="shared" ca="1" si="231"/>
        <v>0</v>
      </c>
      <c r="AC768">
        <f t="shared" ca="1" si="237"/>
        <v>0</v>
      </c>
      <c r="AD768">
        <f t="shared" ca="1" si="220"/>
        <v>0.41970360000000007</v>
      </c>
      <c r="AE768">
        <f t="shared" ca="1" si="232"/>
        <v>0</v>
      </c>
      <c r="AF768">
        <f t="shared" ca="1" si="233"/>
        <v>0.41970360000000007</v>
      </c>
      <c r="AG768">
        <f t="shared" ca="1" si="234"/>
        <v>0</v>
      </c>
      <c r="AH768">
        <f t="shared" ca="1" si="235"/>
        <v>1</v>
      </c>
    </row>
    <row r="769" spans="15:34" x14ac:dyDescent="0.25">
      <c r="O769">
        <v>713</v>
      </c>
      <c r="P769" s="2">
        <f t="shared" si="236"/>
        <v>44226.66666666494</v>
      </c>
      <c r="Q769">
        <f t="shared" si="221"/>
        <v>30</v>
      </c>
      <c r="R769">
        <f t="shared" si="222"/>
        <v>1</v>
      </c>
      <c r="S769">
        <f t="shared" si="223"/>
        <v>2</v>
      </c>
      <c r="T769">
        <f t="shared" si="224"/>
        <v>16</v>
      </c>
      <c r="U769">
        <f t="shared" si="225"/>
        <v>0</v>
      </c>
      <c r="V769">
        <f t="shared" ca="1" si="226"/>
        <v>0.43090000000000006</v>
      </c>
      <c r="W769">
        <f>INDEX(Solarstrahlungsdaten!$B$13:$G$8772,Übersicht!O769,Übersicht!$E$10)</f>
        <v>0</v>
      </c>
      <c r="X769">
        <f t="shared" si="227"/>
        <v>0</v>
      </c>
      <c r="Y769">
        <f t="shared" ca="1" si="228"/>
        <v>0.43090000000000006</v>
      </c>
      <c r="Z769">
        <f t="shared" ca="1" si="229"/>
        <v>0</v>
      </c>
      <c r="AA769">
        <f t="shared" ca="1" si="230"/>
        <v>0</v>
      </c>
      <c r="AB769">
        <f t="shared" ca="1" si="231"/>
        <v>0</v>
      </c>
      <c r="AC769">
        <f t="shared" ca="1" si="237"/>
        <v>0</v>
      </c>
      <c r="AD769">
        <f t="shared" ca="1" si="220"/>
        <v>0.43090000000000006</v>
      </c>
      <c r="AE769">
        <f t="shared" ca="1" si="232"/>
        <v>0</v>
      </c>
      <c r="AF769">
        <f t="shared" ca="1" si="233"/>
        <v>0.43090000000000006</v>
      </c>
      <c r="AG769">
        <f t="shared" ca="1" si="234"/>
        <v>0</v>
      </c>
      <c r="AH769">
        <f t="shared" ca="1" si="235"/>
        <v>1</v>
      </c>
    </row>
    <row r="770" spans="15:34" x14ac:dyDescent="0.25">
      <c r="O770">
        <v>714</v>
      </c>
      <c r="P770" s="2">
        <f t="shared" si="236"/>
        <v>44226.708333331604</v>
      </c>
      <c r="Q770">
        <f t="shared" si="221"/>
        <v>30</v>
      </c>
      <c r="R770">
        <f t="shared" si="222"/>
        <v>1</v>
      </c>
      <c r="S770">
        <f t="shared" si="223"/>
        <v>2</v>
      </c>
      <c r="T770">
        <f t="shared" si="224"/>
        <v>17</v>
      </c>
      <c r="U770">
        <f t="shared" si="225"/>
        <v>0</v>
      </c>
      <c r="V770">
        <f t="shared" ca="1" si="226"/>
        <v>0.47120000000000006</v>
      </c>
      <c r="W770">
        <f>INDEX(Solarstrahlungsdaten!$B$13:$G$8772,Übersicht!O770,Übersicht!$E$10)</f>
        <v>0</v>
      </c>
      <c r="X770">
        <f t="shared" si="227"/>
        <v>0</v>
      </c>
      <c r="Y770">
        <f t="shared" ca="1" si="228"/>
        <v>0.47120000000000006</v>
      </c>
      <c r="Z770">
        <f t="shared" ca="1" si="229"/>
        <v>0</v>
      </c>
      <c r="AA770">
        <f t="shared" ca="1" si="230"/>
        <v>0</v>
      </c>
      <c r="AB770">
        <f t="shared" ca="1" si="231"/>
        <v>0</v>
      </c>
      <c r="AC770">
        <f t="shared" ca="1" si="237"/>
        <v>0</v>
      </c>
      <c r="AD770">
        <f t="shared" ca="1" si="220"/>
        <v>0.47120000000000006</v>
      </c>
      <c r="AE770">
        <f t="shared" ca="1" si="232"/>
        <v>0</v>
      </c>
      <c r="AF770">
        <f t="shared" ca="1" si="233"/>
        <v>0.47120000000000006</v>
      </c>
      <c r="AG770">
        <f t="shared" ca="1" si="234"/>
        <v>0</v>
      </c>
      <c r="AH770">
        <f t="shared" ca="1" si="235"/>
        <v>1</v>
      </c>
    </row>
    <row r="771" spans="15:34" x14ac:dyDescent="0.25">
      <c r="O771">
        <v>715</v>
      </c>
      <c r="P771" s="2">
        <f t="shared" si="236"/>
        <v>44226.749999998268</v>
      </c>
      <c r="Q771">
        <f t="shared" si="221"/>
        <v>30</v>
      </c>
      <c r="R771">
        <f t="shared" si="222"/>
        <v>1</v>
      </c>
      <c r="S771">
        <f t="shared" si="223"/>
        <v>2</v>
      </c>
      <c r="T771">
        <f t="shared" si="224"/>
        <v>18</v>
      </c>
      <c r="U771">
        <f t="shared" si="225"/>
        <v>0</v>
      </c>
      <c r="V771">
        <f t="shared" ca="1" si="226"/>
        <v>0.59899999999999998</v>
      </c>
      <c r="W771">
        <f>INDEX(Solarstrahlungsdaten!$B$13:$G$8772,Übersicht!O771,Übersicht!$E$10)</f>
        <v>0</v>
      </c>
      <c r="X771">
        <f t="shared" si="227"/>
        <v>0</v>
      </c>
      <c r="Y771">
        <f t="shared" ca="1" si="228"/>
        <v>0.59899999999999998</v>
      </c>
      <c r="Z771">
        <f t="shared" ca="1" si="229"/>
        <v>0</v>
      </c>
      <c r="AA771">
        <f t="shared" ca="1" si="230"/>
        <v>0</v>
      </c>
      <c r="AB771">
        <f t="shared" ca="1" si="231"/>
        <v>0</v>
      </c>
      <c r="AC771">
        <f t="shared" ca="1" si="237"/>
        <v>0</v>
      </c>
      <c r="AD771">
        <f t="shared" ca="1" si="220"/>
        <v>0.59899999999999998</v>
      </c>
      <c r="AE771">
        <f t="shared" ca="1" si="232"/>
        <v>0</v>
      </c>
      <c r="AF771">
        <f t="shared" ca="1" si="233"/>
        <v>0.59899999999999998</v>
      </c>
      <c r="AG771">
        <f t="shared" ca="1" si="234"/>
        <v>0</v>
      </c>
      <c r="AH771">
        <f t="shared" ca="1" si="235"/>
        <v>1</v>
      </c>
    </row>
    <row r="772" spans="15:34" x14ac:dyDescent="0.25">
      <c r="O772">
        <v>716</v>
      </c>
      <c r="P772" s="2">
        <f t="shared" si="236"/>
        <v>44226.791666664933</v>
      </c>
      <c r="Q772">
        <f t="shared" si="221"/>
        <v>30</v>
      </c>
      <c r="R772">
        <f t="shared" si="222"/>
        <v>1</v>
      </c>
      <c r="S772">
        <f t="shared" si="223"/>
        <v>2</v>
      </c>
      <c r="T772">
        <f t="shared" si="224"/>
        <v>19</v>
      </c>
      <c r="U772">
        <f t="shared" si="225"/>
        <v>0</v>
      </c>
      <c r="V772">
        <f t="shared" ca="1" si="226"/>
        <v>0.69259999999999999</v>
      </c>
      <c r="W772">
        <f>INDEX(Solarstrahlungsdaten!$B$13:$G$8772,Übersicht!O772,Übersicht!$E$10)</f>
        <v>0</v>
      </c>
      <c r="X772">
        <f t="shared" si="227"/>
        <v>0</v>
      </c>
      <c r="Y772">
        <f t="shared" ca="1" si="228"/>
        <v>0.69259999999999999</v>
      </c>
      <c r="Z772">
        <f t="shared" ca="1" si="229"/>
        <v>0</v>
      </c>
      <c r="AA772">
        <f t="shared" ca="1" si="230"/>
        <v>0</v>
      </c>
      <c r="AB772">
        <f t="shared" ca="1" si="231"/>
        <v>0</v>
      </c>
      <c r="AC772">
        <f t="shared" ca="1" si="237"/>
        <v>0</v>
      </c>
      <c r="AD772">
        <f t="shared" ca="1" si="220"/>
        <v>0.69259999999999999</v>
      </c>
      <c r="AE772">
        <f t="shared" ca="1" si="232"/>
        <v>0</v>
      </c>
      <c r="AF772">
        <f t="shared" ca="1" si="233"/>
        <v>0.69259999999999999</v>
      </c>
      <c r="AG772">
        <f t="shared" ca="1" si="234"/>
        <v>0</v>
      </c>
      <c r="AH772">
        <f t="shared" ca="1" si="235"/>
        <v>1</v>
      </c>
    </row>
    <row r="773" spans="15:34" x14ac:dyDescent="0.25">
      <c r="O773">
        <v>717</v>
      </c>
      <c r="P773" s="2">
        <f t="shared" si="236"/>
        <v>44226.833333331597</v>
      </c>
      <c r="Q773">
        <f t="shared" si="221"/>
        <v>30</v>
      </c>
      <c r="R773">
        <f t="shared" si="222"/>
        <v>1</v>
      </c>
      <c r="S773">
        <f t="shared" si="223"/>
        <v>2</v>
      </c>
      <c r="T773">
        <f t="shared" si="224"/>
        <v>20</v>
      </c>
      <c r="U773">
        <f t="shared" si="225"/>
        <v>0</v>
      </c>
      <c r="V773">
        <f t="shared" ca="1" si="226"/>
        <v>0.67130000000000012</v>
      </c>
      <c r="W773">
        <f>INDEX(Solarstrahlungsdaten!$B$13:$G$8772,Übersicht!O773,Übersicht!$E$10)</f>
        <v>0</v>
      </c>
      <c r="X773">
        <f t="shared" si="227"/>
        <v>0</v>
      </c>
      <c r="Y773">
        <f t="shared" ca="1" si="228"/>
        <v>0.67130000000000012</v>
      </c>
      <c r="Z773">
        <f t="shared" ca="1" si="229"/>
        <v>0</v>
      </c>
      <c r="AA773">
        <f t="shared" ca="1" si="230"/>
        <v>0</v>
      </c>
      <c r="AB773">
        <f t="shared" ca="1" si="231"/>
        <v>0</v>
      </c>
      <c r="AC773">
        <f t="shared" ca="1" si="237"/>
        <v>0</v>
      </c>
      <c r="AD773">
        <f t="shared" ca="1" si="220"/>
        <v>0.67130000000000012</v>
      </c>
      <c r="AE773">
        <f t="shared" ca="1" si="232"/>
        <v>0</v>
      </c>
      <c r="AF773">
        <f t="shared" ca="1" si="233"/>
        <v>0.67130000000000012</v>
      </c>
      <c r="AG773">
        <f t="shared" ca="1" si="234"/>
        <v>0</v>
      </c>
      <c r="AH773">
        <f t="shared" ca="1" si="235"/>
        <v>1</v>
      </c>
    </row>
    <row r="774" spans="15:34" x14ac:dyDescent="0.25">
      <c r="O774">
        <v>718</v>
      </c>
      <c r="P774" s="2">
        <f t="shared" si="236"/>
        <v>44226.874999998261</v>
      </c>
      <c r="Q774">
        <f t="shared" si="221"/>
        <v>30</v>
      </c>
      <c r="R774">
        <f t="shared" si="222"/>
        <v>1</v>
      </c>
      <c r="S774">
        <f t="shared" si="223"/>
        <v>2</v>
      </c>
      <c r="T774">
        <f t="shared" si="224"/>
        <v>21</v>
      </c>
      <c r="U774">
        <f t="shared" si="225"/>
        <v>0</v>
      </c>
      <c r="V774">
        <f t="shared" ca="1" si="226"/>
        <v>0.55959999999999999</v>
      </c>
      <c r="W774">
        <f>INDEX(Solarstrahlungsdaten!$B$13:$G$8772,Übersicht!O774,Übersicht!$E$10)</f>
        <v>0</v>
      </c>
      <c r="X774">
        <f t="shared" si="227"/>
        <v>0</v>
      </c>
      <c r="Y774">
        <f t="shared" ca="1" si="228"/>
        <v>0.55959999999999999</v>
      </c>
      <c r="Z774">
        <f t="shared" ca="1" si="229"/>
        <v>0</v>
      </c>
      <c r="AA774">
        <f t="shared" ca="1" si="230"/>
        <v>0</v>
      </c>
      <c r="AB774">
        <f t="shared" ca="1" si="231"/>
        <v>0</v>
      </c>
      <c r="AC774">
        <f t="shared" ca="1" si="237"/>
        <v>0</v>
      </c>
      <c r="AD774">
        <f t="shared" ca="1" si="220"/>
        <v>0.55959999999999999</v>
      </c>
      <c r="AE774">
        <f t="shared" ca="1" si="232"/>
        <v>0</v>
      </c>
      <c r="AF774">
        <f t="shared" ca="1" si="233"/>
        <v>0.55959999999999999</v>
      </c>
      <c r="AG774">
        <f t="shared" ca="1" si="234"/>
        <v>0</v>
      </c>
      <c r="AH774">
        <f t="shared" ca="1" si="235"/>
        <v>1</v>
      </c>
    </row>
    <row r="775" spans="15:34" x14ac:dyDescent="0.25">
      <c r="O775">
        <v>719</v>
      </c>
      <c r="P775" s="2">
        <f t="shared" si="236"/>
        <v>44226.916666664925</v>
      </c>
      <c r="Q775">
        <f t="shared" si="221"/>
        <v>30</v>
      </c>
      <c r="R775">
        <f t="shared" si="222"/>
        <v>1</v>
      </c>
      <c r="S775">
        <f t="shared" si="223"/>
        <v>2</v>
      </c>
      <c r="T775">
        <f t="shared" si="224"/>
        <v>22</v>
      </c>
      <c r="U775">
        <f t="shared" si="225"/>
        <v>0</v>
      </c>
      <c r="V775">
        <f t="shared" ca="1" si="226"/>
        <v>0.48480000000000006</v>
      </c>
      <c r="W775">
        <f>INDEX(Solarstrahlungsdaten!$B$13:$G$8772,Übersicht!O775,Übersicht!$E$10)</f>
        <v>0</v>
      </c>
      <c r="X775">
        <f t="shared" si="227"/>
        <v>0</v>
      </c>
      <c r="Y775">
        <f t="shared" ca="1" si="228"/>
        <v>0.48480000000000006</v>
      </c>
      <c r="Z775">
        <f t="shared" ca="1" si="229"/>
        <v>0</v>
      </c>
      <c r="AA775">
        <f t="shared" ca="1" si="230"/>
        <v>0</v>
      </c>
      <c r="AB775">
        <f t="shared" ca="1" si="231"/>
        <v>0</v>
      </c>
      <c r="AC775">
        <f t="shared" ca="1" si="237"/>
        <v>0</v>
      </c>
      <c r="AD775">
        <f t="shared" ca="1" si="220"/>
        <v>0.48480000000000006</v>
      </c>
      <c r="AE775">
        <f t="shared" ca="1" si="232"/>
        <v>0</v>
      </c>
      <c r="AF775">
        <f t="shared" ca="1" si="233"/>
        <v>0.48480000000000006</v>
      </c>
      <c r="AG775">
        <f t="shared" ca="1" si="234"/>
        <v>0</v>
      </c>
      <c r="AH775">
        <f t="shared" ca="1" si="235"/>
        <v>1</v>
      </c>
    </row>
    <row r="776" spans="15:34" x14ac:dyDescent="0.25">
      <c r="O776">
        <v>720</v>
      </c>
      <c r="P776" s="2">
        <f t="shared" si="236"/>
        <v>44226.95833333159</v>
      </c>
      <c r="Q776">
        <f t="shared" si="221"/>
        <v>30</v>
      </c>
      <c r="R776">
        <f t="shared" si="222"/>
        <v>1</v>
      </c>
      <c r="S776">
        <f t="shared" si="223"/>
        <v>2</v>
      </c>
      <c r="T776">
        <f t="shared" si="224"/>
        <v>23</v>
      </c>
      <c r="U776">
        <f t="shared" si="225"/>
        <v>0</v>
      </c>
      <c r="V776">
        <f t="shared" ca="1" si="226"/>
        <v>0.36930000000000002</v>
      </c>
      <c r="W776">
        <f>INDEX(Solarstrahlungsdaten!$B$13:$G$8772,Übersicht!O776,Übersicht!$E$10)</f>
        <v>0</v>
      </c>
      <c r="X776">
        <f t="shared" si="227"/>
        <v>0</v>
      </c>
      <c r="Y776">
        <f t="shared" ca="1" si="228"/>
        <v>0.36930000000000002</v>
      </c>
      <c r="Z776">
        <f t="shared" ca="1" si="229"/>
        <v>0</v>
      </c>
      <c r="AA776">
        <f t="shared" ca="1" si="230"/>
        <v>0</v>
      </c>
      <c r="AB776">
        <f t="shared" ca="1" si="231"/>
        <v>0</v>
      </c>
      <c r="AC776">
        <f t="shared" ca="1" si="237"/>
        <v>0</v>
      </c>
      <c r="AD776">
        <f t="shared" ca="1" si="220"/>
        <v>0.36930000000000002</v>
      </c>
      <c r="AE776">
        <f t="shared" ca="1" si="232"/>
        <v>0</v>
      </c>
      <c r="AF776">
        <f t="shared" ca="1" si="233"/>
        <v>0.36930000000000002</v>
      </c>
      <c r="AG776">
        <f t="shared" ca="1" si="234"/>
        <v>0</v>
      </c>
      <c r="AH776">
        <f t="shared" ca="1" si="235"/>
        <v>1</v>
      </c>
    </row>
    <row r="777" spans="15:34" x14ac:dyDescent="0.25">
      <c r="O777">
        <v>721</v>
      </c>
      <c r="P777" s="2">
        <f t="shared" si="236"/>
        <v>44226.999999998254</v>
      </c>
      <c r="Q777">
        <f t="shared" si="221"/>
        <v>31</v>
      </c>
      <c r="R777">
        <f t="shared" si="222"/>
        <v>1</v>
      </c>
      <c r="S777">
        <f t="shared" si="223"/>
        <v>3</v>
      </c>
      <c r="T777">
        <f t="shared" si="224"/>
        <v>0</v>
      </c>
      <c r="U777">
        <f t="shared" si="225"/>
        <v>0</v>
      </c>
      <c r="V777">
        <f t="shared" ca="1" si="226"/>
        <v>0.25819999999999999</v>
      </c>
      <c r="W777">
        <f>INDEX(Solarstrahlungsdaten!$B$13:$G$8772,Übersicht!O777,Übersicht!$E$10)</f>
        <v>0</v>
      </c>
      <c r="X777">
        <f t="shared" si="227"/>
        <v>0</v>
      </c>
      <c r="Y777">
        <f t="shared" ca="1" si="228"/>
        <v>0.25819999999999999</v>
      </c>
      <c r="Z777">
        <f t="shared" ca="1" si="229"/>
        <v>0</v>
      </c>
      <c r="AA777">
        <f t="shared" ca="1" si="230"/>
        <v>0</v>
      </c>
      <c r="AB777">
        <f t="shared" ca="1" si="231"/>
        <v>0</v>
      </c>
      <c r="AC777">
        <f t="shared" ca="1" si="237"/>
        <v>0</v>
      </c>
      <c r="AD777">
        <f t="shared" ca="1" si="220"/>
        <v>0.25819999999999999</v>
      </c>
      <c r="AE777">
        <f t="shared" ca="1" si="232"/>
        <v>0</v>
      </c>
      <c r="AF777">
        <f t="shared" ca="1" si="233"/>
        <v>0.25819999999999999</v>
      </c>
      <c r="AG777">
        <f t="shared" ca="1" si="234"/>
        <v>0</v>
      </c>
      <c r="AH777">
        <f t="shared" ca="1" si="235"/>
        <v>1</v>
      </c>
    </row>
    <row r="778" spans="15:34" x14ac:dyDescent="0.25">
      <c r="O778">
        <v>722</v>
      </c>
      <c r="P778" s="2">
        <f t="shared" si="236"/>
        <v>44227.041666664918</v>
      </c>
      <c r="Q778">
        <f t="shared" si="221"/>
        <v>31</v>
      </c>
      <c r="R778">
        <f t="shared" si="222"/>
        <v>1</v>
      </c>
      <c r="S778">
        <f t="shared" si="223"/>
        <v>3</v>
      </c>
      <c r="T778">
        <f t="shared" si="224"/>
        <v>1</v>
      </c>
      <c r="U778">
        <f t="shared" si="225"/>
        <v>0</v>
      </c>
      <c r="V778">
        <f t="shared" ca="1" si="226"/>
        <v>0.18159999999999998</v>
      </c>
      <c r="W778">
        <f>INDEX(Solarstrahlungsdaten!$B$13:$G$8772,Übersicht!O778,Übersicht!$E$10)</f>
        <v>0</v>
      </c>
      <c r="X778">
        <f t="shared" si="227"/>
        <v>0</v>
      </c>
      <c r="Y778">
        <f t="shared" ca="1" si="228"/>
        <v>0.18159999999999998</v>
      </c>
      <c r="Z778">
        <f t="shared" ca="1" si="229"/>
        <v>0</v>
      </c>
      <c r="AA778">
        <f t="shared" ca="1" si="230"/>
        <v>0</v>
      </c>
      <c r="AB778">
        <f t="shared" ca="1" si="231"/>
        <v>0</v>
      </c>
      <c r="AC778">
        <f t="shared" ca="1" si="237"/>
        <v>0</v>
      </c>
      <c r="AD778">
        <f t="shared" ca="1" si="220"/>
        <v>0.18159999999999998</v>
      </c>
      <c r="AE778">
        <f t="shared" ca="1" si="232"/>
        <v>0</v>
      </c>
      <c r="AF778">
        <f t="shared" ca="1" si="233"/>
        <v>0.18159999999999998</v>
      </c>
      <c r="AG778">
        <f t="shared" ca="1" si="234"/>
        <v>0</v>
      </c>
      <c r="AH778">
        <f t="shared" ca="1" si="235"/>
        <v>1</v>
      </c>
    </row>
    <row r="779" spans="15:34" x14ac:dyDescent="0.25">
      <c r="O779">
        <v>723</v>
      </c>
      <c r="P779" s="2">
        <f t="shared" si="236"/>
        <v>44227.083333331582</v>
      </c>
      <c r="Q779">
        <f t="shared" si="221"/>
        <v>31</v>
      </c>
      <c r="R779">
        <f t="shared" si="222"/>
        <v>1</v>
      </c>
      <c r="S779">
        <f t="shared" si="223"/>
        <v>3</v>
      </c>
      <c r="T779">
        <f t="shared" si="224"/>
        <v>2</v>
      </c>
      <c r="U779">
        <f t="shared" si="225"/>
        <v>0</v>
      </c>
      <c r="V779">
        <f t="shared" ca="1" si="226"/>
        <v>0.15990000000000001</v>
      </c>
      <c r="W779">
        <f>INDEX(Solarstrahlungsdaten!$B$13:$G$8772,Übersicht!O779,Übersicht!$E$10)</f>
        <v>0</v>
      </c>
      <c r="X779">
        <f t="shared" si="227"/>
        <v>0</v>
      </c>
      <c r="Y779">
        <f t="shared" ca="1" si="228"/>
        <v>0.15990000000000001</v>
      </c>
      <c r="Z779">
        <f t="shared" ca="1" si="229"/>
        <v>0</v>
      </c>
      <c r="AA779">
        <f t="shared" ca="1" si="230"/>
        <v>0</v>
      </c>
      <c r="AB779">
        <f t="shared" ca="1" si="231"/>
        <v>0</v>
      </c>
      <c r="AC779">
        <f t="shared" ca="1" si="237"/>
        <v>0</v>
      </c>
      <c r="AD779">
        <f t="shared" ca="1" si="220"/>
        <v>0.15990000000000001</v>
      </c>
      <c r="AE779">
        <f t="shared" ca="1" si="232"/>
        <v>0</v>
      </c>
      <c r="AF779">
        <f t="shared" ca="1" si="233"/>
        <v>0.15990000000000001</v>
      </c>
      <c r="AG779">
        <f t="shared" ca="1" si="234"/>
        <v>0</v>
      </c>
      <c r="AH779">
        <f t="shared" ca="1" si="235"/>
        <v>1</v>
      </c>
    </row>
    <row r="780" spans="15:34" x14ac:dyDescent="0.25">
      <c r="O780">
        <v>724</v>
      </c>
      <c r="P780" s="2">
        <f t="shared" si="236"/>
        <v>44227.124999998246</v>
      </c>
      <c r="Q780">
        <f t="shared" si="221"/>
        <v>31</v>
      </c>
      <c r="R780">
        <f t="shared" si="222"/>
        <v>1</v>
      </c>
      <c r="S780">
        <f t="shared" si="223"/>
        <v>3</v>
      </c>
      <c r="T780">
        <f t="shared" si="224"/>
        <v>3</v>
      </c>
      <c r="U780">
        <f t="shared" si="225"/>
        <v>0</v>
      </c>
      <c r="V780">
        <f t="shared" ca="1" si="226"/>
        <v>0.15480000000000002</v>
      </c>
      <c r="W780">
        <f>INDEX(Solarstrahlungsdaten!$B$13:$G$8772,Übersicht!O780,Übersicht!$E$10)</f>
        <v>0</v>
      </c>
      <c r="X780">
        <f t="shared" si="227"/>
        <v>0</v>
      </c>
      <c r="Y780">
        <f t="shared" ca="1" si="228"/>
        <v>0.15480000000000002</v>
      </c>
      <c r="Z780">
        <f t="shared" ca="1" si="229"/>
        <v>0</v>
      </c>
      <c r="AA780">
        <f t="shared" ca="1" si="230"/>
        <v>0</v>
      </c>
      <c r="AB780">
        <f t="shared" ca="1" si="231"/>
        <v>0</v>
      </c>
      <c r="AC780">
        <f t="shared" ca="1" si="237"/>
        <v>0</v>
      </c>
      <c r="AD780">
        <f t="shared" ca="1" si="220"/>
        <v>0.15480000000000002</v>
      </c>
      <c r="AE780">
        <f t="shared" ca="1" si="232"/>
        <v>0</v>
      </c>
      <c r="AF780">
        <f t="shared" ca="1" si="233"/>
        <v>0.15480000000000002</v>
      </c>
      <c r="AG780">
        <f t="shared" ca="1" si="234"/>
        <v>0</v>
      </c>
      <c r="AH780">
        <f t="shared" ca="1" si="235"/>
        <v>1</v>
      </c>
    </row>
    <row r="781" spans="15:34" x14ac:dyDescent="0.25">
      <c r="O781">
        <v>725</v>
      </c>
      <c r="P781" s="2">
        <f t="shared" si="236"/>
        <v>44227.166666664911</v>
      </c>
      <c r="Q781">
        <f t="shared" si="221"/>
        <v>31</v>
      </c>
      <c r="R781">
        <f t="shared" si="222"/>
        <v>1</v>
      </c>
      <c r="S781">
        <f t="shared" si="223"/>
        <v>3</v>
      </c>
      <c r="T781">
        <f t="shared" si="224"/>
        <v>4</v>
      </c>
      <c r="U781">
        <f t="shared" si="225"/>
        <v>0</v>
      </c>
      <c r="V781">
        <f t="shared" ca="1" si="226"/>
        <v>0.15479999999999999</v>
      </c>
      <c r="W781">
        <f>INDEX(Solarstrahlungsdaten!$B$13:$G$8772,Übersicht!O781,Übersicht!$E$10)</f>
        <v>0</v>
      </c>
      <c r="X781">
        <f t="shared" si="227"/>
        <v>0</v>
      </c>
      <c r="Y781">
        <f t="shared" ca="1" si="228"/>
        <v>0.15479999999999999</v>
      </c>
      <c r="Z781">
        <f t="shared" ca="1" si="229"/>
        <v>0</v>
      </c>
      <c r="AA781">
        <f t="shared" ca="1" si="230"/>
        <v>0</v>
      </c>
      <c r="AB781">
        <f t="shared" ca="1" si="231"/>
        <v>0</v>
      </c>
      <c r="AC781">
        <f t="shared" ca="1" si="237"/>
        <v>0</v>
      </c>
      <c r="AD781">
        <f t="shared" ca="1" si="220"/>
        <v>0.15479999999999999</v>
      </c>
      <c r="AE781">
        <f t="shared" ca="1" si="232"/>
        <v>0</v>
      </c>
      <c r="AF781">
        <f t="shared" ca="1" si="233"/>
        <v>0.15479999999999999</v>
      </c>
      <c r="AG781">
        <f t="shared" ca="1" si="234"/>
        <v>0</v>
      </c>
      <c r="AH781">
        <f t="shared" ca="1" si="235"/>
        <v>1</v>
      </c>
    </row>
    <row r="782" spans="15:34" x14ac:dyDescent="0.25">
      <c r="O782">
        <v>726</v>
      </c>
      <c r="P782" s="2">
        <f t="shared" si="236"/>
        <v>44227.208333331575</v>
      </c>
      <c r="Q782">
        <f t="shared" si="221"/>
        <v>31</v>
      </c>
      <c r="R782">
        <f t="shared" si="222"/>
        <v>1</v>
      </c>
      <c r="S782">
        <f t="shared" si="223"/>
        <v>3</v>
      </c>
      <c r="T782">
        <f t="shared" si="224"/>
        <v>5</v>
      </c>
      <c r="U782">
        <f t="shared" si="225"/>
        <v>0</v>
      </c>
      <c r="V782">
        <f t="shared" ca="1" si="226"/>
        <v>0.17169999999999999</v>
      </c>
      <c r="W782">
        <f>INDEX(Solarstrahlungsdaten!$B$13:$G$8772,Übersicht!O782,Übersicht!$E$10)</f>
        <v>0</v>
      </c>
      <c r="X782">
        <f t="shared" si="227"/>
        <v>0</v>
      </c>
      <c r="Y782">
        <f t="shared" ca="1" si="228"/>
        <v>0.17169999999999999</v>
      </c>
      <c r="Z782">
        <f t="shared" ca="1" si="229"/>
        <v>0</v>
      </c>
      <c r="AA782">
        <f t="shared" ca="1" si="230"/>
        <v>0</v>
      </c>
      <c r="AB782">
        <f t="shared" ca="1" si="231"/>
        <v>0</v>
      </c>
      <c r="AC782">
        <f t="shared" ca="1" si="237"/>
        <v>0</v>
      </c>
      <c r="AD782">
        <f t="shared" ca="1" si="220"/>
        <v>0.17169999999999999</v>
      </c>
      <c r="AE782">
        <f t="shared" ca="1" si="232"/>
        <v>0</v>
      </c>
      <c r="AF782">
        <f t="shared" ca="1" si="233"/>
        <v>0.17169999999999999</v>
      </c>
      <c r="AG782">
        <f t="shared" ca="1" si="234"/>
        <v>0</v>
      </c>
      <c r="AH782">
        <f t="shared" ca="1" si="235"/>
        <v>1</v>
      </c>
    </row>
    <row r="783" spans="15:34" x14ac:dyDescent="0.25">
      <c r="O783">
        <v>727</v>
      </c>
      <c r="P783" s="2">
        <f t="shared" si="236"/>
        <v>44227.249999998239</v>
      </c>
      <c r="Q783">
        <f t="shared" si="221"/>
        <v>31</v>
      </c>
      <c r="R783">
        <f t="shared" si="222"/>
        <v>1</v>
      </c>
      <c r="S783">
        <f t="shared" si="223"/>
        <v>3</v>
      </c>
      <c r="T783">
        <f t="shared" si="224"/>
        <v>6</v>
      </c>
      <c r="U783">
        <f t="shared" si="225"/>
        <v>0</v>
      </c>
      <c r="V783">
        <f t="shared" ca="1" si="226"/>
        <v>0.30460000000000004</v>
      </c>
      <c r="W783">
        <f>INDEX(Solarstrahlungsdaten!$B$13:$G$8772,Übersicht!O783,Übersicht!$E$10)</f>
        <v>0</v>
      </c>
      <c r="X783">
        <f t="shared" si="227"/>
        <v>0</v>
      </c>
      <c r="Y783">
        <f t="shared" ca="1" si="228"/>
        <v>0.30460000000000004</v>
      </c>
      <c r="Z783">
        <f t="shared" ca="1" si="229"/>
        <v>0</v>
      </c>
      <c r="AA783">
        <f t="shared" ca="1" si="230"/>
        <v>0</v>
      </c>
      <c r="AB783">
        <f t="shared" ca="1" si="231"/>
        <v>0</v>
      </c>
      <c r="AC783">
        <f t="shared" ca="1" si="237"/>
        <v>0</v>
      </c>
      <c r="AD783">
        <f t="shared" ca="1" si="220"/>
        <v>0.30460000000000004</v>
      </c>
      <c r="AE783">
        <f t="shared" ca="1" si="232"/>
        <v>0</v>
      </c>
      <c r="AF783">
        <f t="shared" ca="1" si="233"/>
        <v>0.30460000000000004</v>
      </c>
      <c r="AG783">
        <f t="shared" ca="1" si="234"/>
        <v>0</v>
      </c>
      <c r="AH783">
        <f t="shared" ca="1" si="235"/>
        <v>1</v>
      </c>
    </row>
    <row r="784" spans="15:34" x14ac:dyDescent="0.25">
      <c r="O784">
        <v>728</v>
      </c>
      <c r="P784" s="2">
        <f t="shared" si="236"/>
        <v>44227.291666664903</v>
      </c>
      <c r="Q784">
        <f t="shared" si="221"/>
        <v>31</v>
      </c>
      <c r="R784">
        <f t="shared" si="222"/>
        <v>1</v>
      </c>
      <c r="S784">
        <f t="shared" si="223"/>
        <v>3</v>
      </c>
      <c r="T784">
        <f t="shared" si="224"/>
        <v>7</v>
      </c>
      <c r="U784">
        <f t="shared" si="225"/>
        <v>0</v>
      </c>
      <c r="V784">
        <f t="shared" ca="1" si="226"/>
        <v>0.49430000000000002</v>
      </c>
      <c r="W784">
        <f>INDEX(Solarstrahlungsdaten!$B$13:$G$8772,Übersicht!O784,Übersicht!$E$10)</f>
        <v>0</v>
      </c>
      <c r="X784">
        <f t="shared" si="227"/>
        <v>0</v>
      </c>
      <c r="Y784">
        <f t="shared" ca="1" si="228"/>
        <v>0.49430000000000002</v>
      </c>
      <c r="Z784">
        <f t="shared" ca="1" si="229"/>
        <v>0</v>
      </c>
      <c r="AA784">
        <f t="shared" ca="1" si="230"/>
        <v>0</v>
      </c>
      <c r="AB784">
        <f t="shared" ca="1" si="231"/>
        <v>0</v>
      </c>
      <c r="AC784">
        <f t="shared" ca="1" si="237"/>
        <v>0</v>
      </c>
      <c r="AD784">
        <f t="shared" ca="1" si="220"/>
        <v>0.49430000000000002</v>
      </c>
      <c r="AE784">
        <f t="shared" ca="1" si="232"/>
        <v>0</v>
      </c>
      <c r="AF784">
        <f t="shared" ca="1" si="233"/>
        <v>0.49430000000000002</v>
      </c>
      <c r="AG784">
        <f t="shared" ca="1" si="234"/>
        <v>0</v>
      </c>
      <c r="AH784">
        <f t="shared" ca="1" si="235"/>
        <v>1</v>
      </c>
    </row>
    <row r="785" spans="15:34" x14ac:dyDescent="0.25">
      <c r="O785">
        <v>729</v>
      </c>
      <c r="P785" s="2">
        <f t="shared" si="236"/>
        <v>44227.333333331568</v>
      </c>
      <c r="Q785">
        <f t="shared" si="221"/>
        <v>31</v>
      </c>
      <c r="R785">
        <f t="shared" si="222"/>
        <v>1</v>
      </c>
      <c r="S785">
        <f t="shared" si="223"/>
        <v>3</v>
      </c>
      <c r="T785">
        <f t="shared" si="224"/>
        <v>8</v>
      </c>
      <c r="U785">
        <f t="shared" si="225"/>
        <v>0</v>
      </c>
      <c r="V785">
        <f t="shared" ca="1" si="226"/>
        <v>0.53810000000000002</v>
      </c>
      <c r="W785">
        <f>INDEX(Solarstrahlungsdaten!$B$13:$G$8772,Übersicht!O785,Übersicht!$E$10)</f>
        <v>33.504999999999995</v>
      </c>
      <c r="X785">
        <f t="shared" si="227"/>
        <v>0.11525719999999998</v>
      </c>
      <c r="Y785">
        <f t="shared" ca="1" si="228"/>
        <v>0.42284280000000007</v>
      </c>
      <c r="Z785">
        <f t="shared" ca="1" si="229"/>
        <v>0.11525719999999998</v>
      </c>
      <c r="AA785">
        <f t="shared" ca="1" si="230"/>
        <v>0</v>
      </c>
      <c r="AB785">
        <f t="shared" ca="1" si="231"/>
        <v>0</v>
      </c>
      <c r="AC785">
        <f t="shared" ca="1" si="237"/>
        <v>0</v>
      </c>
      <c r="AD785">
        <f t="shared" ca="1" si="220"/>
        <v>0.42284280000000007</v>
      </c>
      <c r="AE785">
        <f t="shared" ca="1" si="232"/>
        <v>0</v>
      </c>
      <c r="AF785">
        <f t="shared" ca="1" si="233"/>
        <v>0.42284280000000007</v>
      </c>
      <c r="AG785">
        <f t="shared" ca="1" si="234"/>
        <v>0</v>
      </c>
      <c r="AH785">
        <f t="shared" ca="1" si="235"/>
        <v>1</v>
      </c>
    </row>
    <row r="786" spans="15:34" x14ac:dyDescent="0.25">
      <c r="O786">
        <v>730</v>
      </c>
      <c r="P786" s="2">
        <f t="shared" si="236"/>
        <v>44227.374999998232</v>
      </c>
      <c r="Q786">
        <f t="shared" si="221"/>
        <v>31</v>
      </c>
      <c r="R786">
        <f t="shared" si="222"/>
        <v>1</v>
      </c>
      <c r="S786">
        <f t="shared" si="223"/>
        <v>3</v>
      </c>
      <c r="T786">
        <f t="shared" si="224"/>
        <v>9</v>
      </c>
      <c r="U786">
        <f t="shared" si="225"/>
        <v>0</v>
      </c>
      <c r="V786">
        <f t="shared" ca="1" si="226"/>
        <v>0.50449999999999995</v>
      </c>
      <c r="W786">
        <f>INDEX(Solarstrahlungsdaten!$B$13:$G$8772,Übersicht!O786,Übersicht!$E$10)</f>
        <v>56.769999999999996</v>
      </c>
      <c r="X786">
        <f t="shared" si="227"/>
        <v>0.19528879999999998</v>
      </c>
      <c r="Y786">
        <f t="shared" ca="1" si="228"/>
        <v>0.30921119999999996</v>
      </c>
      <c r="Z786">
        <f t="shared" ca="1" si="229"/>
        <v>0.19528879999999998</v>
      </c>
      <c r="AA786">
        <f t="shared" ca="1" si="230"/>
        <v>0</v>
      </c>
      <c r="AB786">
        <f t="shared" ca="1" si="231"/>
        <v>0</v>
      </c>
      <c r="AC786">
        <f t="shared" ca="1" si="237"/>
        <v>0</v>
      </c>
      <c r="AD786">
        <f t="shared" ca="1" si="220"/>
        <v>0.30921119999999996</v>
      </c>
      <c r="AE786">
        <f t="shared" ca="1" si="232"/>
        <v>0</v>
      </c>
      <c r="AF786">
        <f t="shared" ca="1" si="233"/>
        <v>0.30921119999999996</v>
      </c>
      <c r="AG786">
        <f t="shared" ca="1" si="234"/>
        <v>0</v>
      </c>
      <c r="AH786">
        <f t="shared" ca="1" si="235"/>
        <v>1</v>
      </c>
    </row>
    <row r="787" spans="15:34" x14ac:dyDescent="0.25">
      <c r="O787">
        <v>731</v>
      </c>
      <c r="P787" s="2">
        <f t="shared" si="236"/>
        <v>44227.416666664896</v>
      </c>
      <c r="Q787">
        <f t="shared" si="221"/>
        <v>31</v>
      </c>
      <c r="R787">
        <f t="shared" si="222"/>
        <v>1</v>
      </c>
      <c r="S787">
        <f t="shared" si="223"/>
        <v>3</v>
      </c>
      <c r="T787">
        <f t="shared" si="224"/>
        <v>10</v>
      </c>
      <c r="U787">
        <f t="shared" si="225"/>
        <v>0</v>
      </c>
      <c r="V787">
        <f t="shared" ca="1" si="226"/>
        <v>0.46820000000000001</v>
      </c>
      <c r="W787">
        <f>INDEX(Solarstrahlungsdaten!$B$13:$G$8772,Übersicht!O787,Übersicht!$E$10)</f>
        <v>63.87</v>
      </c>
      <c r="X787">
        <f t="shared" si="227"/>
        <v>0.21971279999999999</v>
      </c>
      <c r="Y787">
        <f t="shared" ca="1" si="228"/>
        <v>0.24848720000000002</v>
      </c>
      <c r="Z787">
        <f t="shared" ca="1" si="229"/>
        <v>0.21971279999999999</v>
      </c>
      <c r="AA787">
        <f t="shared" ca="1" si="230"/>
        <v>0</v>
      </c>
      <c r="AB787">
        <f t="shared" ca="1" si="231"/>
        <v>0</v>
      </c>
      <c r="AC787">
        <f t="shared" ca="1" si="237"/>
        <v>0</v>
      </c>
      <c r="AD787">
        <f t="shared" ca="1" si="220"/>
        <v>0.24848720000000002</v>
      </c>
      <c r="AE787">
        <f t="shared" ca="1" si="232"/>
        <v>0</v>
      </c>
      <c r="AF787">
        <f t="shared" ca="1" si="233"/>
        <v>0.24848720000000002</v>
      </c>
      <c r="AG787">
        <f t="shared" ca="1" si="234"/>
        <v>0</v>
      </c>
      <c r="AH787">
        <f t="shared" ca="1" si="235"/>
        <v>1</v>
      </c>
    </row>
    <row r="788" spans="15:34" x14ac:dyDescent="0.25">
      <c r="O788">
        <v>732</v>
      </c>
      <c r="P788" s="2">
        <f t="shared" si="236"/>
        <v>44227.45833333156</v>
      </c>
      <c r="Q788">
        <f t="shared" si="221"/>
        <v>31</v>
      </c>
      <c r="R788">
        <f t="shared" si="222"/>
        <v>1</v>
      </c>
      <c r="S788">
        <f t="shared" si="223"/>
        <v>3</v>
      </c>
      <c r="T788">
        <f t="shared" si="224"/>
        <v>11</v>
      </c>
      <c r="U788">
        <f t="shared" si="225"/>
        <v>0</v>
      </c>
      <c r="V788">
        <f t="shared" ca="1" si="226"/>
        <v>0.46750000000000003</v>
      </c>
      <c r="W788">
        <f>INDEX(Solarstrahlungsdaten!$B$13:$G$8772,Übersicht!O788,Übersicht!$E$10)</f>
        <v>147.92500000000001</v>
      </c>
      <c r="X788">
        <f t="shared" si="227"/>
        <v>0.50886200000000004</v>
      </c>
      <c r="Y788">
        <f t="shared" ca="1" si="228"/>
        <v>-4.136200000000001E-2</v>
      </c>
      <c r="Z788">
        <f t="shared" ca="1" si="229"/>
        <v>0.46750000000000003</v>
      </c>
      <c r="AA788">
        <f t="shared" ca="1" si="230"/>
        <v>4.136200000000001E-2</v>
      </c>
      <c r="AB788">
        <f t="shared" ca="1" si="231"/>
        <v>0</v>
      </c>
      <c r="AC788">
        <f t="shared" ca="1" si="237"/>
        <v>4.136200000000001E-2</v>
      </c>
      <c r="AD788">
        <f t="shared" ca="1" si="220"/>
        <v>0</v>
      </c>
      <c r="AE788">
        <f t="shared" ca="1" si="232"/>
        <v>0</v>
      </c>
      <c r="AF788">
        <f t="shared" ca="1" si="233"/>
        <v>0</v>
      </c>
      <c r="AG788">
        <f t="shared" ca="1" si="234"/>
        <v>1.0340500000000002E-2</v>
      </c>
      <c r="AH788">
        <f t="shared" ca="1" si="235"/>
        <v>0</v>
      </c>
    </row>
    <row r="789" spans="15:34" x14ac:dyDescent="0.25">
      <c r="O789">
        <v>733</v>
      </c>
      <c r="P789" s="2">
        <f t="shared" si="236"/>
        <v>44227.499999998225</v>
      </c>
      <c r="Q789">
        <f t="shared" si="221"/>
        <v>31</v>
      </c>
      <c r="R789">
        <f t="shared" si="222"/>
        <v>1</v>
      </c>
      <c r="S789">
        <f t="shared" si="223"/>
        <v>3</v>
      </c>
      <c r="T789">
        <f t="shared" si="224"/>
        <v>12</v>
      </c>
      <c r="U789">
        <f t="shared" si="225"/>
        <v>0</v>
      </c>
      <c r="V789">
        <f t="shared" ca="1" si="226"/>
        <v>0.50949999999999995</v>
      </c>
      <c r="W789">
        <f>INDEX(Solarstrahlungsdaten!$B$13:$G$8772,Übersicht!O789,Übersicht!$E$10)</f>
        <v>73.83</v>
      </c>
      <c r="X789">
        <f t="shared" si="227"/>
        <v>0.25397519999999996</v>
      </c>
      <c r="Y789">
        <f t="shared" ca="1" si="228"/>
        <v>0.2555248</v>
      </c>
      <c r="Z789">
        <f t="shared" ca="1" si="229"/>
        <v>0.25397519999999996</v>
      </c>
      <c r="AA789">
        <f t="shared" ca="1" si="230"/>
        <v>0</v>
      </c>
      <c r="AB789">
        <f t="shared" ca="1" si="231"/>
        <v>4.136200000000001E-2</v>
      </c>
      <c r="AC789">
        <f t="shared" ca="1" si="237"/>
        <v>0</v>
      </c>
      <c r="AD789">
        <f t="shared" ca="1" si="220"/>
        <v>0.21416279999999999</v>
      </c>
      <c r="AE789">
        <f t="shared" ca="1" si="232"/>
        <v>0</v>
      </c>
      <c r="AF789">
        <f t="shared" ca="1" si="233"/>
        <v>0.21416279999999999</v>
      </c>
      <c r="AG789">
        <f t="shared" ca="1" si="234"/>
        <v>0</v>
      </c>
      <c r="AH789">
        <f t="shared" ca="1" si="235"/>
        <v>1</v>
      </c>
    </row>
    <row r="790" spans="15:34" x14ac:dyDescent="0.25">
      <c r="O790">
        <v>734</v>
      </c>
      <c r="P790" s="2">
        <f t="shared" si="236"/>
        <v>44227.541666664889</v>
      </c>
      <c r="Q790">
        <f t="shared" si="221"/>
        <v>31</v>
      </c>
      <c r="R790">
        <f t="shared" si="222"/>
        <v>1</v>
      </c>
      <c r="S790">
        <f t="shared" si="223"/>
        <v>3</v>
      </c>
      <c r="T790">
        <f t="shared" si="224"/>
        <v>13</v>
      </c>
      <c r="U790">
        <f t="shared" si="225"/>
        <v>0</v>
      </c>
      <c r="V790">
        <f t="shared" ca="1" si="226"/>
        <v>0.52870000000000006</v>
      </c>
      <c r="W790">
        <f>INDEX(Solarstrahlungsdaten!$B$13:$G$8772,Übersicht!O790,Übersicht!$E$10)</f>
        <v>124.53999999999999</v>
      </c>
      <c r="X790">
        <f t="shared" si="227"/>
        <v>0.42841760000000001</v>
      </c>
      <c r="Y790">
        <f t="shared" ca="1" si="228"/>
        <v>0.10028240000000005</v>
      </c>
      <c r="Z790">
        <f t="shared" ca="1" si="229"/>
        <v>0.42841760000000001</v>
      </c>
      <c r="AA790">
        <f t="shared" ca="1" si="230"/>
        <v>0</v>
      </c>
      <c r="AB790">
        <f t="shared" ca="1" si="231"/>
        <v>0</v>
      </c>
      <c r="AC790">
        <f t="shared" ca="1" si="237"/>
        <v>0</v>
      </c>
      <c r="AD790">
        <f t="shared" ca="1" si="220"/>
        <v>0.10028240000000005</v>
      </c>
      <c r="AE790">
        <f t="shared" ca="1" si="232"/>
        <v>0</v>
      </c>
      <c r="AF790">
        <f t="shared" ca="1" si="233"/>
        <v>0.10028240000000005</v>
      </c>
      <c r="AG790">
        <f t="shared" ca="1" si="234"/>
        <v>0</v>
      </c>
      <c r="AH790">
        <f t="shared" ca="1" si="235"/>
        <v>1</v>
      </c>
    </row>
    <row r="791" spans="15:34" x14ac:dyDescent="0.25">
      <c r="O791">
        <v>735</v>
      </c>
      <c r="P791" s="2">
        <f t="shared" si="236"/>
        <v>44227.583333331553</v>
      </c>
      <c r="Q791">
        <f t="shared" si="221"/>
        <v>31</v>
      </c>
      <c r="R791">
        <f t="shared" si="222"/>
        <v>1</v>
      </c>
      <c r="S791">
        <f t="shared" si="223"/>
        <v>3</v>
      </c>
      <c r="T791">
        <f t="shared" si="224"/>
        <v>14</v>
      </c>
      <c r="U791">
        <f t="shared" si="225"/>
        <v>0</v>
      </c>
      <c r="V791">
        <f t="shared" ca="1" si="226"/>
        <v>0.47470000000000001</v>
      </c>
      <c r="W791">
        <f>INDEX(Solarstrahlungsdaten!$B$13:$G$8772,Übersicht!O791,Übersicht!$E$10)</f>
        <v>97.39</v>
      </c>
      <c r="X791">
        <f t="shared" si="227"/>
        <v>0.33502160000000003</v>
      </c>
      <c r="Y791">
        <f t="shared" ca="1" si="228"/>
        <v>0.13967839999999998</v>
      </c>
      <c r="Z791">
        <f t="shared" ca="1" si="229"/>
        <v>0.33502160000000003</v>
      </c>
      <c r="AA791">
        <f t="shared" ca="1" si="230"/>
        <v>0</v>
      </c>
      <c r="AB791">
        <f t="shared" ca="1" si="231"/>
        <v>0</v>
      </c>
      <c r="AC791">
        <f t="shared" ca="1" si="237"/>
        <v>0</v>
      </c>
      <c r="AD791">
        <f t="shared" ca="1" si="220"/>
        <v>0.13967839999999998</v>
      </c>
      <c r="AE791">
        <f t="shared" ca="1" si="232"/>
        <v>0</v>
      </c>
      <c r="AF791">
        <f t="shared" ca="1" si="233"/>
        <v>0.13967839999999998</v>
      </c>
      <c r="AG791">
        <f t="shared" ca="1" si="234"/>
        <v>0</v>
      </c>
      <c r="AH791">
        <f t="shared" ca="1" si="235"/>
        <v>1</v>
      </c>
    </row>
    <row r="792" spans="15:34" x14ac:dyDescent="0.25">
      <c r="O792">
        <v>736</v>
      </c>
      <c r="P792" s="2">
        <f t="shared" si="236"/>
        <v>44227.624999998217</v>
      </c>
      <c r="Q792">
        <f t="shared" si="221"/>
        <v>31</v>
      </c>
      <c r="R792">
        <f t="shared" si="222"/>
        <v>1</v>
      </c>
      <c r="S792">
        <f t="shared" si="223"/>
        <v>3</v>
      </c>
      <c r="T792">
        <f t="shared" si="224"/>
        <v>15</v>
      </c>
      <c r="U792">
        <f t="shared" si="225"/>
        <v>0</v>
      </c>
      <c r="V792">
        <f t="shared" ca="1" si="226"/>
        <v>0.42760000000000004</v>
      </c>
      <c r="W792">
        <f>INDEX(Solarstrahlungsdaten!$B$13:$G$8772,Übersicht!O792,Übersicht!$E$10)</f>
        <v>84.87</v>
      </c>
      <c r="X792">
        <f t="shared" si="227"/>
        <v>0.29195280000000001</v>
      </c>
      <c r="Y792">
        <f t="shared" ca="1" si="228"/>
        <v>0.13564720000000002</v>
      </c>
      <c r="Z792">
        <f t="shared" ca="1" si="229"/>
        <v>0.29195280000000001</v>
      </c>
      <c r="AA792">
        <f t="shared" ca="1" si="230"/>
        <v>0</v>
      </c>
      <c r="AB792">
        <f t="shared" ca="1" si="231"/>
        <v>0</v>
      </c>
      <c r="AC792">
        <f t="shared" ca="1" si="237"/>
        <v>0</v>
      </c>
      <c r="AD792">
        <f t="shared" ca="1" si="220"/>
        <v>0.13564720000000002</v>
      </c>
      <c r="AE792">
        <f t="shared" ca="1" si="232"/>
        <v>0</v>
      </c>
      <c r="AF792">
        <f t="shared" ca="1" si="233"/>
        <v>0.13564720000000002</v>
      </c>
      <c r="AG792">
        <f t="shared" ca="1" si="234"/>
        <v>0</v>
      </c>
      <c r="AH792">
        <f t="shared" ca="1" si="235"/>
        <v>1</v>
      </c>
    </row>
    <row r="793" spans="15:34" x14ac:dyDescent="0.25">
      <c r="O793">
        <v>737</v>
      </c>
      <c r="P793" s="2">
        <f t="shared" si="236"/>
        <v>44227.666666664882</v>
      </c>
      <c r="Q793">
        <f t="shared" si="221"/>
        <v>31</v>
      </c>
      <c r="R793">
        <f t="shared" si="222"/>
        <v>1</v>
      </c>
      <c r="S793">
        <f t="shared" si="223"/>
        <v>3</v>
      </c>
      <c r="T793">
        <f t="shared" si="224"/>
        <v>16</v>
      </c>
      <c r="U793">
        <f t="shared" si="225"/>
        <v>0</v>
      </c>
      <c r="V793">
        <f t="shared" ca="1" si="226"/>
        <v>0.41339999999999999</v>
      </c>
      <c r="W793">
        <f>INDEX(Solarstrahlungsdaten!$B$13:$G$8772,Übersicht!O793,Übersicht!$E$10)</f>
        <v>0</v>
      </c>
      <c r="X793">
        <f t="shared" si="227"/>
        <v>0</v>
      </c>
      <c r="Y793">
        <f t="shared" ca="1" si="228"/>
        <v>0.41339999999999999</v>
      </c>
      <c r="Z793">
        <f t="shared" ca="1" si="229"/>
        <v>0</v>
      </c>
      <c r="AA793">
        <f t="shared" ca="1" si="230"/>
        <v>0</v>
      </c>
      <c r="AB793">
        <f t="shared" ca="1" si="231"/>
        <v>0</v>
      </c>
      <c r="AC793">
        <f t="shared" ca="1" si="237"/>
        <v>0</v>
      </c>
      <c r="AD793">
        <f t="shared" ca="1" si="220"/>
        <v>0.41339999999999999</v>
      </c>
      <c r="AE793">
        <f t="shared" ca="1" si="232"/>
        <v>0</v>
      </c>
      <c r="AF793">
        <f t="shared" ca="1" si="233"/>
        <v>0.41339999999999999</v>
      </c>
      <c r="AG793">
        <f t="shared" ca="1" si="234"/>
        <v>0</v>
      </c>
      <c r="AH793">
        <f t="shared" ca="1" si="235"/>
        <v>1</v>
      </c>
    </row>
    <row r="794" spans="15:34" x14ac:dyDescent="0.25">
      <c r="O794">
        <v>738</v>
      </c>
      <c r="P794" s="2">
        <f t="shared" si="236"/>
        <v>44227.708333331546</v>
      </c>
      <c r="Q794">
        <f t="shared" si="221"/>
        <v>31</v>
      </c>
      <c r="R794">
        <f t="shared" si="222"/>
        <v>1</v>
      </c>
      <c r="S794">
        <f t="shared" si="223"/>
        <v>3</v>
      </c>
      <c r="T794">
        <f t="shared" si="224"/>
        <v>17</v>
      </c>
      <c r="U794">
        <f t="shared" si="225"/>
        <v>0</v>
      </c>
      <c r="V794">
        <f t="shared" ca="1" si="226"/>
        <v>0.48220000000000007</v>
      </c>
      <c r="W794">
        <f>INDEX(Solarstrahlungsdaten!$B$13:$G$8772,Übersicht!O794,Übersicht!$E$10)</f>
        <v>0</v>
      </c>
      <c r="X794">
        <f t="shared" si="227"/>
        <v>0</v>
      </c>
      <c r="Y794">
        <f t="shared" ca="1" si="228"/>
        <v>0.48220000000000007</v>
      </c>
      <c r="Z794">
        <f t="shared" ca="1" si="229"/>
        <v>0</v>
      </c>
      <c r="AA794">
        <f t="shared" ca="1" si="230"/>
        <v>0</v>
      </c>
      <c r="AB794">
        <f t="shared" ca="1" si="231"/>
        <v>0</v>
      </c>
      <c r="AC794">
        <f t="shared" ca="1" si="237"/>
        <v>0</v>
      </c>
      <c r="AD794">
        <f t="shared" ca="1" si="220"/>
        <v>0.48220000000000007</v>
      </c>
      <c r="AE794">
        <f t="shared" ca="1" si="232"/>
        <v>0</v>
      </c>
      <c r="AF794">
        <f t="shared" ca="1" si="233"/>
        <v>0.48220000000000007</v>
      </c>
      <c r="AG794">
        <f t="shared" ca="1" si="234"/>
        <v>0</v>
      </c>
      <c r="AH794">
        <f t="shared" ca="1" si="235"/>
        <v>1</v>
      </c>
    </row>
    <row r="795" spans="15:34" x14ac:dyDescent="0.25">
      <c r="O795">
        <v>739</v>
      </c>
      <c r="P795" s="2">
        <f t="shared" si="236"/>
        <v>44227.74999999821</v>
      </c>
      <c r="Q795">
        <f t="shared" si="221"/>
        <v>31</v>
      </c>
      <c r="R795">
        <f t="shared" si="222"/>
        <v>1</v>
      </c>
      <c r="S795">
        <f t="shared" si="223"/>
        <v>3</v>
      </c>
      <c r="T795">
        <f t="shared" si="224"/>
        <v>18</v>
      </c>
      <c r="U795">
        <f t="shared" si="225"/>
        <v>0</v>
      </c>
      <c r="V795">
        <f t="shared" ca="1" si="226"/>
        <v>0.62809999999999999</v>
      </c>
      <c r="W795">
        <f>INDEX(Solarstrahlungsdaten!$B$13:$G$8772,Übersicht!O795,Übersicht!$E$10)</f>
        <v>0</v>
      </c>
      <c r="X795">
        <f t="shared" si="227"/>
        <v>0</v>
      </c>
      <c r="Y795">
        <f t="shared" ca="1" si="228"/>
        <v>0.62809999999999999</v>
      </c>
      <c r="Z795">
        <f t="shared" ca="1" si="229"/>
        <v>0</v>
      </c>
      <c r="AA795">
        <f t="shared" ca="1" si="230"/>
        <v>0</v>
      </c>
      <c r="AB795">
        <f t="shared" ca="1" si="231"/>
        <v>0</v>
      </c>
      <c r="AC795">
        <f t="shared" ca="1" si="237"/>
        <v>0</v>
      </c>
      <c r="AD795">
        <f t="shared" ca="1" si="220"/>
        <v>0.62809999999999999</v>
      </c>
      <c r="AE795">
        <f t="shared" ca="1" si="232"/>
        <v>0</v>
      </c>
      <c r="AF795">
        <f t="shared" ca="1" si="233"/>
        <v>0.62809999999999999</v>
      </c>
      <c r="AG795">
        <f t="shared" ca="1" si="234"/>
        <v>0</v>
      </c>
      <c r="AH795">
        <f t="shared" ca="1" si="235"/>
        <v>1</v>
      </c>
    </row>
    <row r="796" spans="15:34" x14ac:dyDescent="0.25">
      <c r="O796">
        <v>740</v>
      </c>
      <c r="P796" s="2">
        <f t="shared" si="236"/>
        <v>44227.791666664874</v>
      </c>
      <c r="Q796">
        <f t="shared" si="221"/>
        <v>31</v>
      </c>
      <c r="R796">
        <f t="shared" si="222"/>
        <v>1</v>
      </c>
      <c r="S796">
        <f t="shared" si="223"/>
        <v>3</v>
      </c>
      <c r="T796">
        <f t="shared" si="224"/>
        <v>19</v>
      </c>
      <c r="U796">
        <f t="shared" si="225"/>
        <v>0</v>
      </c>
      <c r="V796">
        <f t="shared" ca="1" si="226"/>
        <v>0.74069999999999991</v>
      </c>
      <c r="W796">
        <f>INDEX(Solarstrahlungsdaten!$B$13:$G$8772,Übersicht!O796,Übersicht!$E$10)</f>
        <v>0</v>
      </c>
      <c r="X796">
        <f t="shared" si="227"/>
        <v>0</v>
      </c>
      <c r="Y796">
        <f t="shared" ca="1" si="228"/>
        <v>0.74069999999999991</v>
      </c>
      <c r="Z796">
        <f t="shared" ca="1" si="229"/>
        <v>0</v>
      </c>
      <c r="AA796">
        <f t="shared" ca="1" si="230"/>
        <v>0</v>
      </c>
      <c r="AB796">
        <f t="shared" ca="1" si="231"/>
        <v>0</v>
      </c>
      <c r="AC796">
        <f t="shared" ca="1" si="237"/>
        <v>0</v>
      </c>
      <c r="AD796">
        <f t="shared" ca="1" si="220"/>
        <v>0.74069999999999991</v>
      </c>
      <c r="AE796">
        <f t="shared" ca="1" si="232"/>
        <v>0</v>
      </c>
      <c r="AF796">
        <f t="shared" ca="1" si="233"/>
        <v>0.74069999999999991</v>
      </c>
      <c r="AG796">
        <f t="shared" ca="1" si="234"/>
        <v>0</v>
      </c>
      <c r="AH796">
        <f t="shared" ca="1" si="235"/>
        <v>1</v>
      </c>
    </row>
    <row r="797" spans="15:34" x14ac:dyDescent="0.25">
      <c r="O797">
        <v>741</v>
      </c>
      <c r="P797" s="2">
        <f t="shared" si="236"/>
        <v>44227.833333331539</v>
      </c>
      <c r="Q797">
        <f t="shared" si="221"/>
        <v>31</v>
      </c>
      <c r="R797">
        <f t="shared" si="222"/>
        <v>1</v>
      </c>
      <c r="S797">
        <f t="shared" si="223"/>
        <v>3</v>
      </c>
      <c r="T797">
        <f t="shared" si="224"/>
        <v>20</v>
      </c>
      <c r="U797">
        <f t="shared" si="225"/>
        <v>0</v>
      </c>
      <c r="V797">
        <f t="shared" ca="1" si="226"/>
        <v>0.70369999999999988</v>
      </c>
      <c r="W797">
        <f>INDEX(Solarstrahlungsdaten!$B$13:$G$8772,Übersicht!O797,Übersicht!$E$10)</f>
        <v>0</v>
      </c>
      <c r="X797">
        <f t="shared" si="227"/>
        <v>0</v>
      </c>
      <c r="Y797">
        <f t="shared" ca="1" si="228"/>
        <v>0.70369999999999988</v>
      </c>
      <c r="Z797">
        <f t="shared" ca="1" si="229"/>
        <v>0</v>
      </c>
      <c r="AA797">
        <f t="shared" ca="1" si="230"/>
        <v>0</v>
      </c>
      <c r="AB797">
        <f t="shared" ca="1" si="231"/>
        <v>0</v>
      </c>
      <c r="AC797">
        <f t="shared" ca="1" si="237"/>
        <v>0</v>
      </c>
      <c r="AD797">
        <f t="shared" ca="1" si="220"/>
        <v>0.70369999999999988</v>
      </c>
      <c r="AE797">
        <f t="shared" ca="1" si="232"/>
        <v>0</v>
      </c>
      <c r="AF797">
        <f t="shared" ca="1" si="233"/>
        <v>0.70369999999999988</v>
      </c>
      <c r="AG797">
        <f t="shared" ca="1" si="234"/>
        <v>0</v>
      </c>
      <c r="AH797">
        <f t="shared" ca="1" si="235"/>
        <v>1</v>
      </c>
    </row>
    <row r="798" spans="15:34" x14ac:dyDescent="0.25">
      <c r="O798">
        <v>742</v>
      </c>
      <c r="P798" s="2">
        <f t="shared" si="236"/>
        <v>44227.874999998203</v>
      </c>
      <c r="Q798">
        <f t="shared" si="221"/>
        <v>31</v>
      </c>
      <c r="R798">
        <f t="shared" si="222"/>
        <v>1</v>
      </c>
      <c r="S798">
        <f t="shared" si="223"/>
        <v>3</v>
      </c>
      <c r="T798">
        <f t="shared" si="224"/>
        <v>21</v>
      </c>
      <c r="U798">
        <f t="shared" si="225"/>
        <v>0</v>
      </c>
      <c r="V798">
        <f t="shared" ca="1" si="226"/>
        <v>0.58629999999999993</v>
      </c>
      <c r="W798">
        <f>INDEX(Solarstrahlungsdaten!$B$13:$G$8772,Übersicht!O798,Übersicht!$E$10)</f>
        <v>0</v>
      </c>
      <c r="X798">
        <f t="shared" si="227"/>
        <v>0</v>
      </c>
      <c r="Y798">
        <f t="shared" ca="1" si="228"/>
        <v>0.58629999999999993</v>
      </c>
      <c r="Z798">
        <f t="shared" ca="1" si="229"/>
        <v>0</v>
      </c>
      <c r="AA798">
        <f t="shared" ca="1" si="230"/>
        <v>0</v>
      </c>
      <c r="AB798">
        <f t="shared" ca="1" si="231"/>
        <v>0</v>
      </c>
      <c r="AC798">
        <f t="shared" ca="1" si="237"/>
        <v>0</v>
      </c>
      <c r="AD798">
        <f t="shared" ca="1" si="220"/>
        <v>0.58629999999999993</v>
      </c>
      <c r="AE798">
        <f t="shared" ca="1" si="232"/>
        <v>0</v>
      </c>
      <c r="AF798">
        <f t="shared" ca="1" si="233"/>
        <v>0.58629999999999993</v>
      </c>
      <c r="AG798">
        <f t="shared" ca="1" si="234"/>
        <v>0</v>
      </c>
      <c r="AH798">
        <f t="shared" ca="1" si="235"/>
        <v>1</v>
      </c>
    </row>
    <row r="799" spans="15:34" x14ac:dyDescent="0.25">
      <c r="O799">
        <v>743</v>
      </c>
      <c r="P799" s="2">
        <f t="shared" si="236"/>
        <v>44227.916666664867</v>
      </c>
      <c r="Q799">
        <f t="shared" si="221"/>
        <v>31</v>
      </c>
      <c r="R799">
        <f t="shared" si="222"/>
        <v>1</v>
      </c>
      <c r="S799">
        <f t="shared" si="223"/>
        <v>3</v>
      </c>
      <c r="T799">
        <f t="shared" si="224"/>
        <v>22</v>
      </c>
      <c r="U799">
        <f t="shared" si="225"/>
        <v>0</v>
      </c>
      <c r="V799">
        <f t="shared" ca="1" si="226"/>
        <v>0.49419999999999997</v>
      </c>
      <c r="W799">
        <f>INDEX(Solarstrahlungsdaten!$B$13:$G$8772,Übersicht!O799,Übersicht!$E$10)</f>
        <v>0</v>
      </c>
      <c r="X799">
        <f t="shared" si="227"/>
        <v>0</v>
      </c>
      <c r="Y799">
        <f t="shared" ca="1" si="228"/>
        <v>0.49419999999999997</v>
      </c>
      <c r="Z799">
        <f t="shared" ca="1" si="229"/>
        <v>0</v>
      </c>
      <c r="AA799">
        <f t="shared" ca="1" si="230"/>
        <v>0</v>
      </c>
      <c r="AB799">
        <f t="shared" ca="1" si="231"/>
        <v>0</v>
      </c>
      <c r="AC799">
        <f t="shared" ca="1" si="237"/>
        <v>0</v>
      </c>
      <c r="AD799">
        <f t="shared" ca="1" si="220"/>
        <v>0.49419999999999997</v>
      </c>
      <c r="AE799">
        <f t="shared" ca="1" si="232"/>
        <v>0</v>
      </c>
      <c r="AF799">
        <f t="shared" ca="1" si="233"/>
        <v>0.49419999999999997</v>
      </c>
      <c r="AG799">
        <f t="shared" ca="1" si="234"/>
        <v>0</v>
      </c>
      <c r="AH799">
        <f t="shared" ca="1" si="235"/>
        <v>1</v>
      </c>
    </row>
    <row r="800" spans="15:34" x14ac:dyDescent="0.25">
      <c r="O800">
        <v>744</v>
      </c>
      <c r="P800" s="2">
        <f t="shared" si="236"/>
        <v>44227.958333331531</v>
      </c>
      <c r="Q800">
        <f t="shared" si="221"/>
        <v>31</v>
      </c>
      <c r="R800">
        <f t="shared" si="222"/>
        <v>1</v>
      </c>
      <c r="S800">
        <f t="shared" si="223"/>
        <v>3</v>
      </c>
      <c r="T800">
        <f t="shared" si="224"/>
        <v>23</v>
      </c>
      <c r="U800">
        <f t="shared" si="225"/>
        <v>0</v>
      </c>
      <c r="V800">
        <f t="shared" ca="1" si="226"/>
        <v>0.37639999999999996</v>
      </c>
      <c r="W800">
        <f>INDEX(Solarstrahlungsdaten!$B$13:$G$8772,Übersicht!O800,Übersicht!$E$10)</f>
        <v>0</v>
      </c>
      <c r="X800">
        <f t="shared" si="227"/>
        <v>0</v>
      </c>
      <c r="Y800">
        <f t="shared" ca="1" si="228"/>
        <v>0.37639999999999996</v>
      </c>
      <c r="Z800">
        <f t="shared" ca="1" si="229"/>
        <v>0</v>
      </c>
      <c r="AA800">
        <f t="shared" ca="1" si="230"/>
        <v>0</v>
      </c>
      <c r="AB800">
        <f t="shared" ca="1" si="231"/>
        <v>0</v>
      </c>
      <c r="AC800">
        <f t="shared" ca="1" si="237"/>
        <v>0</v>
      </c>
      <c r="AD800">
        <f t="shared" ca="1" si="220"/>
        <v>0.37639999999999996</v>
      </c>
      <c r="AE800">
        <f t="shared" ca="1" si="232"/>
        <v>0</v>
      </c>
      <c r="AF800">
        <f t="shared" ca="1" si="233"/>
        <v>0.37639999999999996</v>
      </c>
      <c r="AG800">
        <f t="shared" ca="1" si="234"/>
        <v>0</v>
      </c>
      <c r="AH800">
        <f t="shared" ca="1" si="235"/>
        <v>1</v>
      </c>
    </row>
    <row r="801" spans="15:34" x14ac:dyDescent="0.25">
      <c r="O801">
        <v>745</v>
      </c>
      <c r="P801" s="2">
        <f t="shared" si="236"/>
        <v>44227.999999998196</v>
      </c>
      <c r="Q801">
        <f t="shared" si="221"/>
        <v>1</v>
      </c>
      <c r="R801">
        <f t="shared" si="222"/>
        <v>2</v>
      </c>
      <c r="S801">
        <f t="shared" si="223"/>
        <v>3</v>
      </c>
      <c r="T801">
        <f t="shared" si="224"/>
        <v>0</v>
      </c>
      <c r="U801">
        <f t="shared" si="225"/>
        <v>0</v>
      </c>
      <c r="V801">
        <f t="shared" ca="1" si="226"/>
        <v>0.25819999999999999</v>
      </c>
      <c r="W801">
        <f>INDEX(Solarstrahlungsdaten!$B$13:$G$8772,Übersicht!O801,Übersicht!$E$10)</f>
        <v>0</v>
      </c>
      <c r="X801">
        <f t="shared" si="227"/>
        <v>0</v>
      </c>
      <c r="Y801">
        <f t="shared" ca="1" si="228"/>
        <v>0.25819999999999999</v>
      </c>
      <c r="Z801">
        <f t="shared" ca="1" si="229"/>
        <v>0</v>
      </c>
      <c r="AA801">
        <f t="shared" ca="1" si="230"/>
        <v>0</v>
      </c>
      <c r="AB801">
        <f t="shared" ca="1" si="231"/>
        <v>0</v>
      </c>
      <c r="AC801">
        <f t="shared" ca="1" si="237"/>
        <v>0</v>
      </c>
      <c r="AD801">
        <f t="shared" ca="1" si="220"/>
        <v>0.25819999999999999</v>
      </c>
      <c r="AE801">
        <f t="shared" ca="1" si="232"/>
        <v>0</v>
      </c>
      <c r="AF801">
        <f t="shared" ca="1" si="233"/>
        <v>0.25819999999999999</v>
      </c>
      <c r="AG801">
        <f t="shared" ca="1" si="234"/>
        <v>0</v>
      </c>
      <c r="AH801">
        <f t="shared" ca="1" si="235"/>
        <v>1</v>
      </c>
    </row>
    <row r="802" spans="15:34" x14ac:dyDescent="0.25">
      <c r="O802">
        <v>746</v>
      </c>
      <c r="P802" s="2">
        <f t="shared" si="236"/>
        <v>44228.04166666486</v>
      </c>
      <c r="Q802">
        <f t="shared" si="221"/>
        <v>1</v>
      </c>
      <c r="R802">
        <f t="shared" si="222"/>
        <v>2</v>
      </c>
      <c r="S802">
        <f t="shared" si="223"/>
        <v>3</v>
      </c>
      <c r="T802">
        <f t="shared" si="224"/>
        <v>1</v>
      </c>
      <c r="U802">
        <f t="shared" si="225"/>
        <v>0</v>
      </c>
      <c r="V802">
        <f t="shared" ca="1" si="226"/>
        <v>0.18159999999999998</v>
      </c>
      <c r="W802">
        <f>INDEX(Solarstrahlungsdaten!$B$13:$G$8772,Übersicht!O802,Übersicht!$E$10)</f>
        <v>0</v>
      </c>
      <c r="X802">
        <f t="shared" si="227"/>
        <v>0</v>
      </c>
      <c r="Y802">
        <f t="shared" ca="1" si="228"/>
        <v>0.18159999999999998</v>
      </c>
      <c r="Z802">
        <f t="shared" ca="1" si="229"/>
        <v>0</v>
      </c>
      <c r="AA802">
        <f t="shared" ca="1" si="230"/>
        <v>0</v>
      </c>
      <c r="AB802">
        <f t="shared" ca="1" si="231"/>
        <v>0</v>
      </c>
      <c r="AC802">
        <f t="shared" ca="1" si="237"/>
        <v>0</v>
      </c>
      <c r="AD802">
        <f t="shared" ca="1" si="220"/>
        <v>0.18159999999999998</v>
      </c>
      <c r="AE802">
        <f t="shared" ca="1" si="232"/>
        <v>0</v>
      </c>
      <c r="AF802">
        <f t="shared" ca="1" si="233"/>
        <v>0.18159999999999998</v>
      </c>
      <c r="AG802">
        <f t="shared" ca="1" si="234"/>
        <v>0</v>
      </c>
      <c r="AH802">
        <f t="shared" ca="1" si="235"/>
        <v>1</v>
      </c>
    </row>
    <row r="803" spans="15:34" x14ac:dyDescent="0.25">
      <c r="O803">
        <v>747</v>
      </c>
      <c r="P803" s="2">
        <f t="shared" si="236"/>
        <v>44228.083333331524</v>
      </c>
      <c r="Q803">
        <f t="shared" si="221"/>
        <v>1</v>
      </c>
      <c r="R803">
        <f t="shared" si="222"/>
        <v>2</v>
      </c>
      <c r="S803">
        <f t="shared" si="223"/>
        <v>3</v>
      </c>
      <c r="T803">
        <f t="shared" si="224"/>
        <v>2</v>
      </c>
      <c r="U803">
        <f t="shared" si="225"/>
        <v>0</v>
      </c>
      <c r="V803">
        <f t="shared" ca="1" si="226"/>
        <v>0.15990000000000001</v>
      </c>
      <c r="W803">
        <f>INDEX(Solarstrahlungsdaten!$B$13:$G$8772,Übersicht!O803,Übersicht!$E$10)</f>
        <v>0</v>
      </c>
      <c r="X803">
        <f t="shared" si="227"/>
        <v>0</v>
      </c>
      <c r="Y803">
        <f t="shared" ca="1" si="228"/>
        <v>0.15990000000000001</v>
      </c>
      <c r="Z803">
        <f t="shared" ca="1" si="229"/>
        <v>0</v>
      </c>
      <c r="AA803">
        <f t="shared" ca="1" si="230"/>
        <v>0</v>
      </c>
      <c r="AB803">
        <f t="shared" ca="1" si="231"/>
        <v>0</v>
      </c>
      <c r="AC803">
        <f t="shared" ca="1" si="237"/>
        <v>0</v>
      </c>
      <c r="AD803">
        <f t="shared" ca="1" si="220"/>
        <v>0.15990000000000001</v>
      </c>
      <c r="AE803">
        <f t="shared" ca="1" si="232"/>
        <v>0</v>
      </c>
      <c r="AF803">
        <f t="shared" ca="1" si="233"/>
        <v>0.15990000000000001</v>
      </c>
      <c r="AG803">
        <f t="shared" ca="1" si="234"/>
        <v>0</v>
      </c>
      <c r="AH803">
        <f t="shared" ca="1" si="235"/>
        <v>1</v>
      </c>
    </row>
    <row r="804" spans="15:34" x14ac:dyDescent="0.25">
      <c r="O804">
        <v>748</v>
      </c>
      <c r="P804" s="2">
        <f t="shared" si="236"/>
        <v>44228.124999998188</v>
      </c>
      <c r="Q804">
        <f t="shared" si="221"/>
        <v>1</v>
      </c>
      <c r="R804">
        <f t="shared" si="222"/>
        <v>2</v>
      </c>
      <c r="S804">
        <f t="shared" si="223"/>
        <v>3</v>
      </c>
      <c r="T804">
        <f t="shared" si="224"/>
        <v>3</v>
      </c>
      <c r="U804">
        <f t="shared" si="225"/>
        <v>0</v>
      </c>
      <c r="V804">
        <f t="shared" ca="1" si="226"/>
        <v>0.15480000000000002</v>
      </c>
      <c r="W804">
        <f>INDEX(Solarstrahlungsdaten!$B$13:$G$8772,Übersicht!O804,Übersicht!$E$10)</f>
        <v>0</v>
      </c>
      <c r="X804">
        <f t="shared" si="227"/>
        <v>0</v>
      </c>
      <c r="Y804">
        <f t="shared" ca="1" si="228"/>
        <v>0.15480000000000002</v>
      </c>
      <c r="Z804">
        <f t="shared" ca="1" si="229"/>
        <v>0</v>
      </c>
      <c r="AA804">
        <f t="shared" ca="1" si="230"/>
        <v>0</v>
      </c>
      <c r="AB804">
        <f t="shared" ca="1" si="231"/>
        <v>0</v>
      </c>
      <c r="AC804">
        <f t="shared" ca="1" si="237"/>
        <v>0</v>
      </c>
      <c r="AD804">
        <f t="shared" ca="1" si="220"/>
        <v>0.15480000000000002</v>
      </c>
      <c r="AE804">
        <f t="shared" ca="1" si="232"/>
        <v>0</v>
      </c>
      <c r="AF804">
        <f t="shared" ca="1" si="233"/>
        <v>0.15480000000000002</v>
      </c>
      <c r="AG804">
        <f t="shared" ca="1" si="234"/>
        <v>0</v>
      </c>
      <c r="AH804">
        <f t="shared" ca="1" si="235"/>
        <v>1</v>
      </c>
    </row>
    <row r="805" spans="15:34" x14ac:dyDescent="0.25">
      <c r="O805">
        <v>749</v>
      </c>
      <c r="P805" s="2">
        <f t="shared" si="236"/>
        <v>44228.166666664853</v>
      </c>
      <c r="Q805">
        <f t="shared" si="221"/>
        <v>1</v>
      </c>
      <c r="R805">
        <f t="shared" si="222"/>
        <v>2</v>
      </c>
      <c r="S805">
        <f t="shared" si="223"/>
        <v>3</v>
      </c>
      <c r="T805">
        <f t="shared" si="224"/>
        <v>4</v>
      </c>
      <c r="U805">
        <f t="shared" si="225"/>
        <v>0</v>
      </c>
      <c r="V805">
        <f t="shared" ca="1" si="226"/>
        <v>0.15479999999999999</v>
      </c>
      <c r="W805">
        <f>INDEX(Solarstrahlungsdaten!$B$13:$G$8772,Übersicht!O805,Übersicht!$E$10)</f>
        <v>0</v>
      </c>
      <c r="X805">
        <f t="shared" si="227"/>
        <v>0</v>
      </c>
      <c r="Y805">
        <f t="shared" ca="1" si="228"/>
        <v>0.15479999999999999</v>
      </c>
      <c r="Z805">
        <f t="shared" ca="1" si="229"/>
        <v>0</v>
      </c>
      <c r="AA805">
        <f t="shared" ca="1" si="230"/>
        <v>0</v>
      </c>
      <c r="AB805">
        <f t="shared" ca="1" si="231"/>
        <v>0</v>
      </c>
      <c r="AC805">
        <f t="shared" ca="1" si="237"/>
        <v>0</v>
      </c>
      <c r="AD805">
        <f t="shared" ca="1" si="220"/>
        <v>0.15479999999999999</v>
      </c>
      <c r="AE805">
        <f t="shared" ca="1" si="232"/>
        <v>0</v>
      </c>
      <c r="AF805">
        <f t="shared" ca="1" si="233"/>
        <v>0.15479999999999999</v>
      </c>
      <c r="AG805">
        <f t="shared" ca="1" si="234"/>
        <v>0</v>
      </c>
      <c r="AH805">
        <f t="shared" ca="1" si="235"/>
        <v>1</v>
      </c>
    </row>
    <row r="806" spans="15:34" x14ac:dyDescent="0.25">
      <c r="O806">
        <v>750</v>
      </c>
      <c r="P806" s="2">
        <f t="shared" si="236"/>
        <v>44228.208333331517</v>
      </c>
      <c r="Q806">
        <f t="shared" si="221"/>
        <v>1</v>
      </c>
      <c r="R806">
        <f t="shared" si="222"/>
        <v>2</v>
      </c>
      <c r="S806">
        <f t="shared" si="223"/>
        <v>3</v>
      </c>
      <c r="T806">
        <f t="shared" si="224"/>
        <v>5</v>
      </c>
      <c r="U806">
        <f t="shared" si="225"/>
        <v>0</v>
      </c>
      <c r="V806">
        <f t="shared" ca="1" si="226"/>
        <v>0.17169999999999999</v>
      </c>
      <c r="W806">
        <f>INDEX(Solarstrahlungsdaten!$B$13:$G$8772,Übersicht!O806,Übersicht!$E$10)</f>
        <v>0</v>
      </c>
      <c r="X806">
        <f t="shared" si="227"/>
        <v>0</v>
      </c>
      <c r="Y806">
        <f t="shared" ca="1" si="228"/>
        <v>0.17169999999999999</v>
      </c>
      <c r="Z806">
        <f t="shared" ca="1" si="229"/>
        <v>0</v>
      </c>
      <c r="AA806">
        <f t="shared" ca="1" si="230"/>
        <v>0</v>
      </c>
      <c r="AB806">
        <f t="shared" ca="1" si="231"/>
        <v>0</v>
      </c>
      <c r="AC806">
        <f t="shared" ca="1" si="237"/>
        <v>0</v>
      </c>
      <c r="AD806">
        <f t="shared" ca="1" si="220"/>
        <v>0.17169999999999999</v>
      </c>
      <c r="AE806">
        <f t="shared" ca="1" si="232"/>
        <v>0</v>
      </c>
      <c r="AF806">
        <f t="shared" ca="1" si="233"/>
        <v>0.17169999999999999</v>
      </c>
      <c r="AG806">
        <f t="shared" ca="1" si="234"/>
        <v>0</v>
      </c>
      <c r="AH806">
        <f t="shared" ca="1" si="235"/>
        <v>1</v>
      </c>
    </row>
    <row r="807" spans="15:34" x14ac:dyDescent="0.25">
      <c r="O807">
        <v>751</v>
      </c>
      <c r="P807" s="2">
        <f t="shared" si="236"/>
        <v>44228.249999998181</v>
      </c>
      <c r="Q807">
        <f t="shared" si="221"/>
        <v>1</v>
      </c>
      <c r="R807">
        <f t="shared" si="222"/>
        <v>2</v>
      </c>
      <c r="S807">
        <f t="shared" si="223"/>
        <v>3</v>
      </c>
      <c r="T807">
        <f t="shared" si="224"/>
        <v>6</v>
      </c>
      <c r="U807">
        <f t="shared" si="225"/>
        <v>0</v>
      </c>
      <c r="V807">
        <f t="shared" ca="1" si="226"/>
        <v>0.30460000000000004</v>
      </c>
      <c r="W807">
        <f>INDEX(Solarstrahlungsdaten!$B$13:$G$8772,Übersicht!O807,Übersicht!$E$10)</f>
        <v>0</v>
      </c>
      <c r="X807">
        <f t="shared" si="227"/>
        <v>0</v>
      </c>
      <c r="Y807">
        <f t="shared" ca="1" si="228"/>
        <v>0.30460000000000004</v>
      </c>
      <c r="Z807">
        <f t="shared" ca="1" si="229"/>
        <v>0</v>
      </c>
      <c r="AA807">
        <f t="shared" ca="1" si="230"/>
        <v>0</v>
      </c>
      <c r="AB807">
        <f t="shared" ca="1" si="231"/>
        <v>0</v>
      </c>
      <c r="AC807">
        <f t="shared" ca="1" si="237"/>
        <v>0</v>
      </c>
      <c r="AD807">
        <f t="shared" ca="1" si="220"/>
        <v>0.30460000000000004</v>
      </c>
      <c r="AE807">
        <f t="shared" ca="1" si="232"/>
        <v>0</v>
      </c>
      <c r="AF807">
        <f t="shared" ca="1" si="233"/>
        <v>0.30460000000000004</v>
      </c>
      <c r="AG807">
        <f t="shared" ca="1" si="234"/>
        <v>0</v>
      </c>
      <c r="AH807">
        <f t="shared" ca="1" si="235"/>
        <v>1</v>
      </c>
    </row>
    <row r="808" spans="15:34" x14ac:dyDescent="0.25">
      <c r="O808">
        <v>752</v>
      </c>
      <c r="P808" s="2">
        <f t="shared" si="236"/>
        <v>44228.291666664845</v>
      </c>
      <c r="Q808">
        <f t="shared" si="221"/>
        <v>1</v>
      </c>
      <c r="R808">
        <f t="shared" si="222"/>
        <v>2</v>
      </c>
      <c r="S808">
        <f t="shared" si="223"/>
        <v>3</v>
      </c>
      <c r="T808">
        <f t="shared" si="224"/>
        <v>7</v>
      </c>
      <c r="U808">
        <f t="shared" si="225"/>
        <v>0</v>
      </c>
      <c r="V808">
        <f t="shared" ca="1" si="226"/>
        <v>0.49430000000000002</v>
      </c>
      <c r="W808">
        <f>INDEX(Solarstrahlungsdaten!$B$13:$G$8772,Übersicht!O808,Übersicht!$E$10)</f>
        <v>0</v>
      </c>
      <c r="X808">
        <f t="shared" si="227"/>
        <v>0</v>
      </c>
      <c r="Y808">
        <f t="shared" ca="1" si="228"/>
        <v>0.49430000000000002</v>
      </c>
      <c r="Z808">
        <f t="shared" ca="1" si="229"/>
        <v>0</v>
      </c>
      <c r="AA808">
        <f t="shared" ca="1" si="230"/>
        <v>0</v>
      </c>
      <c r="AB808">
        <f t="shared" ca="1" si="231"/>
        <v>0</v>
      </c>
      <c r="AC808">
        <f t="shared" ca="1" si="237"/>
        <v>0</v>
      </c>
      <c r="AD808">
        <f t="shared" ca="1" si="220"/>
        <v>0.49430000000000002</v>
      </c>
      <c r="AE808">
        <f t="shared" ca="1" si="232"/>
        <v>0</v>
      </c>
      <c r="AF808">
        <f t="shared" ca="1" si="233"/>
        <v>0.49430000000000002</v>
      </c>
      <c r="AG808">
        <f t="shared" ca="1" si="234"/>
        <v>0</v>
      </c>
      <c r="AH808">
        <f t="shared" ca="1" si="235"/>
        <v>1</v>
      </c>
    </row>
    <row r="809" spans="15:34" x14ac:dyDescent="0.25">
      <c r="O809">
        <v>753</v>
      </c>
      <c r="P809" s="2">
        <f t="shared" si="236"/>
        <v>44228.333333331509</v>
      </c>
      <c r="Q809">
        <f t="shared" si="221"/>
        <v>1</v>
      </c>
      <c r="R809">
        <f t="shared" si="222"/>
        <v>2</v>
      </c>
      <c r="S809">
        <f t="shared" si="223"/>
        <v>3</v>
      </c>
      <c r="T809">
        <f t="shared" si="224"/>
        <v>8</v>
      </c>
      <c r="U809">
        <f t="shared" si="225"/>
        <v>0</v>
      </c>
      <c r="V809">
        <f t="shared" ca="1" si="226"/>
        <v>0.53810000000000002</v>
      </c>
      <c r="W809">
        <f>INDEX(Solarstrahlungsdaten!$B$13:$G$8772,Übersicht!O809,Übersicht!$E$10)</f>
        <v>51.53</v>
      </c>
      <c r="X809">
        <f t="shared" si="227"/>
        <v>0.17726319999999998</v>
      </c>
      <c r="Y809">
        <f t="shared" ca="1" si="228"/>
        <v>0.36083680000000007</v>
      </c>
      <c r="Z809">
        <f t="shared" ca="1" si="229"/>
        <v>0.17726319999999998</v>
      </c>
      <c r="AA809">
        <f t="shared" ca="1" si="230"/>
        <v>0</v>
      </c>
      <c r="AB809">
        <f t="shared" ca="1" si="231"/>
        <v>0</v>
      </c>
      <c r="AC809">
        <f t="shared" ca="1" si="237"/>
        <v>0</v>
      </c>
      <c r="AD809">
        <f t="shared" ca="1" si="220"/>
        <v>0.36083680000000007</v>
      </c>
      <c r="AE809">
        <f t="shared" ca="1" si="232"/>
        <v>0</v>
      </c>
      <c r="AF809">
        <f t="shared" ca="1" si="233"/>
        <v>0.36083680000000007</v>
      </c>
      <c r="AG809">
        <f t="shared" ca="1" si="234"/>
        <v>0</v>
      </c>
      <c r="AH809">
        <f t="shared" ca="1" si="235"/>
        <v>1</v>
      </c>
    </row>
    <row r="810" spans="15:34" x14ac:dyDescent="0.25">
      <c r="O810">
        <v>754</v>
      </c>
      <c r="P810" s="2">
        <f t="shared" si="236"/>
        <v>44228.374999998174</v>
      </c>
      <c r="Q810">
        <f t="shared" si="221"/>
        <v>1</v>
      </c>
      <c r="R810">
        <f t="shared" si="222"/>
        <v>2</v>
      </c>
      <c r="S810">
        <f t="shared" si="223"/>
        <v>3</v>
      </c>
      <c r="T810">
        <f t="shared" si="224"/>
        <v>9</v>
      </c>
      <c r="U810">
        <f t="shared" si="225"/>
        <v>0</v>
      </c>
      <c r="V810">
        <f t="shared" ca="1" si="226"/>
        <v>0.50449999999999995</v>
      </c>
      <c r="W810">
        <f>INDEX(Solarstrahlungsdaten!$B$13:$G$8772,Übersicht!O810,Übersicht!$E$10)</f>
        <v>156.88499999999999</v>
      </c>
      <c r="X810">
        <f t="shared" si="227"/>
        <v>0.53968439999999995</v>
      </c>
      <c r="Y810">
        <f t="shared" ca="1" si="228"/>
        <v>-3.5184400000000005E-2</v>
      </c>
      <c r="Z810">
        <f t="shared" ca="1" si="229"/>
        <v>0.50449999999999995</v>
      </c>
      <c r="AA810">
        <f t="shared" ca="1" si="230"/>
        <v>3.5184400000000005E-2</v>
      </c>
      <c r="AB810">
        <f t="shared" ca="1" si="231"/>
        <v>0</v>
      </c>
      <c r="AC810">
        <f t="shared" ca="1" si="237"/>
        <v>3.5184400000000005E-2</v>
      </c>
      <c r="AD810">
        <f t="shared" ca="1" si="220"/>
        <v>0</v>
      </c>
      <c r="AE810">
        <f t="shared" ca="1" si="232"/>
        <v>0</v>
      </c>
      <c r="AF810">
        <f t="shared" ca="1" si="233"/>
        <v>0</v>
      </c>
      <c r="AG810">
        <f t="shared" ca="1" si="234"/>
        <v>8.7961000000000011E-3</v>
      </c>
      <c r="AH810">
        <f t="shared" ca="1" si="235"/>
        <v>0</v>
      </c>
    </row>
    <row r="811" spans="15:34" x14ac:dyDescent="0.25">
      <c r="O811">
        <v>755</v>
      </c>
      <c r="P811" s="2">
        <f t="shared" si="236"/>
        <v>44228.416666664838</v>
      </c>
      <c r="Q811">
        <f t="shared" si="221"/>
        <v>1</v>
      </c>
      <c r="R811">
        <f t="shared" si="222"/>
        <v>2</v>
      </c>
      <c r="S811">
        <f t="shared" si="223"/>
        <v>3</v>
      </c>
      <c r="T811">
        <f t="shared" si="224"/>
        <v>10</v>
      </c>
      <c r="U811">
        <f t="shared" si="225"/>
        <v>0</v>
      </c>
      <c r="V811">
        <f t="shared" ca="1" si="226"/>
        <v>0.46820000000000001</v>
      </c>
      <c r="W811">
        <f>INDEX(Solarstrahlungsdaten!$B$13:$G$8772,Übersicht!O811,Übersicht!$E$10)</f>
        <v>108.56</v>
      </c>
      <c r="X811">
        <f t="shared" si="227"/>
        <v>0.37344640000000001</v>
      </c>
      <c r="Y811">
        <f t="shared" ca="1" si="228"/>
        <v>9.4753599999999993E-2</v>
      </c>
      <c r="Z811">
        <f t="shared" ca="1" si="229"/>
        <v>0.37344640000000001</v>
      </c>
      <c r="AA811">
        <f t="shared" ca="1" si="230"/>
        <v>0</v>
      </c>
      <c r="AB811">
        <f t="shared" ca="1" si="231"/>
        <v>3.5184400000000005E-2</v>
      </c>
      <c r="AC811">
        <f t="shared" ca="1" si="237"/>
        <v>0</v>
      </c>
      <c r="AD811">
        <f t="shared" ca="1" si="220"/>
        <v>5.9569199999999989E-2</v>
      </c>
      <c r="AE811">
        <f t="shared" ca="1" si="232"/>
        <v>0</v>
      </c>
      <c r="AF811">
        <f t="shared" ca="1" si="233"/>
        <v>5.9569199999999989E-2</v>
      </c>
      <c r="AG811">
        <f t="shared" ca="1" si="234"/>
        <v>0</v>
      </c>
      <c r="AH811">
        <f t="shared" ca="1" si="235"/>
        <v>1</v>
      </c>
    </row>
    <row r="812" spans="15:34" x14ac:dyDescent="0.25">
      <c r="O812">
        <v>756</v>
      </c>
      <c r="P812" s="2">
        <f t="shared" si="236"/>
        <v>44228.458333331502</v>
      </c>
      <c r="Q812">
        <f t="shared" si="221"/>
        <v>1</v>
      </c>
      <c r="R812">
        <f t="shared" si="222"/>
        <v>2</v>
      </c>
      <c r="S812">
        <f t="shared" si="223"/>
        <v>3</v>
      </c>
      <c r="T812">
        <f t="shared" si="224"/>
        <v>11</v>
      </c>
      <c r="U812">
        <f t="shared" si="225"/>
        <v>0</v>
      </c>
      <c r="V812">
        <f t="shared" ca="1" si="226"/>
        <v>0.46750000000000003</v>
      </c>
      <c r="W812">
        <f>INDEX(Solarstrahlungsdaten!$B$13:$G$8772,Übersicht!O812,Übersicht!$E$10)</f>
        <v>127.85999999999999</v>
      </c>
      <c r="X812">
        <f t="shared" si="227"/>
        <v>0.43983839999999991</v>
      </c>
      <c r="Y812">
        <f t="shared" ca="1" si="228"/>
        <v>2.7661600000000119E-2</v>
      </c>
      <c r="Z812">
        <f t="shared" ca="1" si="229"/>
        <v>0.43983839999999991</v>
      </c>
      <c r="AA812">
        <f t="shared" ca="1" si="230"/>
        <v>0</v>
      </c>
      <c r="AB812">
        <f t="shared" ca="1" si="231"/>
        <v>0</v>
      </c>
      <c r="AC812">
        <f t="shared" ca="1" si="237"/>
        <v>0</v>
      </c>
      <c r="AD812">
        <f t="shared" ca="1" si="220"/>
        <v>2.7661600000000119E-2</v>
      </c>
      <c r="AE812">
        <f t="shared" ca="1" si="232"/>
        <v>0</v>
      </c>
      <c r="AF812">
        <f t="shared" ca="1" si="233"/>
        <v>2.7661600000000119E-2</v>
      </c>
      <c r="AG812">
        <f t="shared" ca="1" si="234"/>
        <v>0</v>
      </c>
      <c r="AH812">
        <f t="shared" ca="1" si="235"/>
        <v>1</v>
      </c>
    </row>
    <row r="813" spans="15:34" x14ac:dyDescent="0.25">
      <c r="O813">
        <v>757</v>
      </c>
      <c r="P813" s="2">
        <f t="shared" si="236"/>
        <v>44228.499999998166</v>
      </c>
      <c r="Q813">
        <f t="shared" si="221"/>
        <v>1</v>
      </c>
      <c r="R813">
        <f t="shared" si="222"/>
        <v>2</v>
      </c>
      <c r="S813">
        <f t="shared" si="223"/>
        <v>3</v>
      </c>
      <c r="T813">
        <f t="shared" si="224"/>
        <v>12</v>
      </c>
      <c r="U813">
        <f t="shared" si="225"/>
        <v>0</v>
      </c>
      <c r="V813">
        <f t="shared" ca="1" si="226"/>
        <v>0.50949999999999995</v>
      </c>
      <c r="W813">
        <f>INDEX(Solarstrahlungsdaten!$B$13:$G$8772,Übersicht!O813,Übersicht!$E$10)</f>
        <v>252.995</v>
      </c>
      <c r="X813">
        <f t="shared" si="227"/>
        <v>0.87030280000000004</v>
      </c>
      <c r="Y813">
        <f t="shared" ca="1" si="228"/>
        <v>-0.36080280000000009</v>
      </c>
      <c r="Z813">
        <f t="shared" ca="1" si="229"/>
        <v>0.50949999999999995</v>
      </c>
      <c r="AA813">
        <f t="shared" ca="1" si="230"/>
        <v>0.36080280000000009</v>
      </c>
      <c r="AB813">
        <f t="shared" ca="1" si="231"/>
        <v>0</v>
      </c>
      <c r="AC813">
        <f t="shared" ca="1" si="237"/>
        <v>0.36080280000000009</v>
      </c>
      <c r="AD813">
        <f t="shared" ca="1" si="220"/>
        <v>0</v>
      </c>
      <c r="AE813">
        <f t="shared" ca="1" si="232"/>
        <v>0</v>
      </c>
      <c r="AF813">
        <f t="shared" ca="1" si="233"/>
        <v>0</v>
      </c>
      <c r="AG813">
        <f t="shared" ca="1" si="234"/>
        <v>9.0200700000000023E-2</v>
      </c>
      <c r="AH813">
        <f t="shared" ca="1" si="235"/>
        <v>0</v>
      </c>
    </row>
    <row r="814" spans="15:34" x14ac:dyDescent="0.25">
      <c r="O814">
        <v>758</v>
      </c>
      <c r="P814" s="2">
        <f t="shared" si="236"/>
        <v>44228.541666664831</v>
      </c>
      <c r="Q814">
        <f t="shared" si="221"/>
        <v>1</v>
      </c>
      <c r="R814">
        <f t="shared" si="222"/>
        <v>2</v>
      </c>
      <c r="S814">
        <f t="shared" si="223"/>
        <v>3</v>
      </c>
      <c r="T814">
        <f t="shared" si="224"/>
        <v>13</v>
      </c>
      <c r="U814">
        <f t="shared" si="225"/>
        <v>0</v>
      </c>
      <c r="V814">
        <f t="shared" ca="1" si="226"/>
        <v>0.52870000000000006</v>
      </c>
      <c r="W814">
        <f>INDEX(Solarstrahlungsdaten!$B$13:$G$8772,Übersicht!O814,Übersicht!$E$10)</f>
        <v>151.08500000000001</v>
      </c>
      <c r="X814">
        <f t="shared" si="227"/>
        <v>0.51973239999999998</v>
      </c>
      <c r="Y814">
        <f t="shared" ca="1" si="228"/>
        <v>8.9676000000000755E-3</v>
      </c>
      <c r="Z814">
        <f t="shared" ca="1" si="229"/>
        <v>0.51973239999999998</v>
      </c>
      <c r="AA814">
        <f t="shared" ca="1" si="230"/>
        <v>0</v>
      </c>
      <c r="AB814">
        <f t="shared" ca="1" si="231"/>
        <v>8.9676000000000755E-3</v>
      </c>
      <c r="AC814">
        <f t="shared" ca="1" si="237"/>
        <v>0.35183520000000001</v>
      </c>
      <c r="AD814">
        <f t="shared" ca="1" si="220"/>
        <v>0</v>
      </c>
      <c r="AE814">
        <f t="shared" ca="1" si="232"/>
        <v>0</v>
      </c>
      <c r="AF814">
        <f t="shared" ca="1" si="233"/>
        <v>0</v>
      </c>
      <c r="AG814">
        <f t="shared" ca="1" si="234"/>
        <v>8.7958800000000004E-2</v>
      </c>
      <c r="AH814">
        <f t="shared" ca="1" si="235"/>
        <v>0</v>
      </c>
    </row>
    <row r="815" spans="15:34" x14ac:dyDescent="0.25">
      <c r="O815">
        <v>759</v>
      </c>
      <c r="P815" s="2">
        <f t="shared" si="236"/>
        <v>44228.583333331495</v>
      </c>
      <c r="Q815">
        <f t="shared" si="221"/>
        <v>1</v>
      </c>
      <c r="R815">
        <f t="shared" si="222"/>
        <v>2</v>
      </c>
      <c r="S815">
        <f t="shared" si="223"/>
        <v>3</v>
      </c>
      <c r="T815">
        <f t="shared" si="224"/>
        <v>14</v>
      </c>
      <c r="U815">
        <f t="shared" si="225"/>
        <v>0</v>
      </c>
      <c r="V815">
        <f t="shared" ca="1" si="226"/>
        <v>0.47470000000000001</v>
      </c>
      <c r="W815">
        <f>INDEX(Solarstrahlungsdaten!$B$13:$G$8772,Übersicht!O815,Übersicht!$E$10)</f>
        <v>28.95</v>
      </c>
      <c r="X815">
        <f t="shared" si="227"/>
        <v>9.9587999999999996E-2</v>
      </c>
      <c r="Y815">
        <f t="shared" ca="1" si="228"/>
        <v>0.375112</v>
      </c>
      <c r="Z815">
        <f t="shared" ca="1" si="229"/>
        <v>9.9587999999999996E-2</v>
      </c>
      <c r="AA815">
        <f t="shared" ca="1" si="230"/>
        <v>0</v>
      </c>
      <c r="AB815">
        <f t="shared" ca="1" si="231"/>
        <v>0.35183520000000001</v>
      </c>
      <c r="AC815">
        <f t="shared" ca="1" si="237"/>
        <v>0</v>
      </c>
      <c r="AD815">
        <f t="shared" ca="1" si="220"/>
        <v>2.3276799999999986E-2</v>
      </c>
      <c r="AE815">
        <f t="shared" ca="1" si="232"/>
        <v>0</v>
      </c>
      <c r="AF815">
        <f t="shared" ca="1" si="233"/>
        <v>2.3276799999999986E-2</v>
      </c>
      <c r="AG815">
        <f t="shared" ca="1" si="234"/>
        <v>0</v>
      </c>
      <c r="AH815">
        <f t="shared" ca="1" si="235"/>
        <v>1</v>
      </c>
    </row>
    <row r="816" spans="15:34" x14ac:dyDescent="0.25">
      <c r="O816">
        <v>760</v>
      </c>
      <c r="P816" s="2">
        <f t="shared" si="236"/>
        <v>44228.624999998159</v>
      </c>
      <c r="Q816">
        <f t="shared" si="221"/>
        <v>1</v>
      </c>
      <c r="R816">
        <f t="shared" si="222"/>
        <v>2</v>
      </c>
      <c r="S816">
        <f t="shared" si="223"/>
        <v>3</v>
      </c>
      <c r="T816">
        <f t="shared" si="224"/>
        <v>15</v>
      </c>
      <c r="U816">
        <f t="shared" si="225"/>
        <v>0</v>
      </c>
      <c r="V816">
        <f t="shared" ca="1" si="226"/>
        <v>0.42760000000000004</v>
      </c>
      <c r="W816">
        <f>INDEX(Solarstrahlungsdaten!$B$13:$G$8772,Übersicht!O816,Übersicht!$E$10)</f>
        <v>3.4550000000000001</v>
      </c>
      <c r="X816">
        <f t="shared" si="227"/>
        <v>1.18852E-2</v>
      </c>
      <c r="Y816">
        <f t="shared" ca="1" si="228"/>
        <v>0.41571480000000005</v>
      </c>
      <c r="Z816">
        <f t="shared" ca="1" si="229"/>
        <v>1.18852E-2</v>
      </c>
      <c r="AA816">
        <f t="shared" ca="1" si="230"/>
        <v>0</v>
      </c>
      <c r="AB816">
        <f t="shared" ca="1" si="231"/>
        <v>0</v>
      </c>
      <c r="AC816">
        <f t="shared" ca="1" si="237"/>
        <v>0</v>
      </c>
      <c r="AD816">
        <f t="shared" ca="1" si="220"/>
        <v>0.41571480000000005</v>
      </c>
      <c r="AE816">
        <f t="shared" ca="1" si="232"/>
        <v>0</v>
      </c>
      <c r="AF816">
        <f t="shared" ca="1" si="233"/>
        <v>0.41571480000000005</v>
      </c>
      <c r="AG816">
        <f t="shared" ca="1" si="234"/>
        <v>0</v>
      </c>
      <c r="AH816">
        <f t="shared" ca="1" si="235"/>
        <v>1</v>
      </c>
    </row>
    <row r="817" spans="15:34" x14ac:dyDescent="0.25">
      <c r="O817">
        <v>761</v>
      </c>
      <c r="P817" s="2">
        <f t="shared" si="236"/>
        <v>44228.666666664823</v>
      </c>
      <c r="Q817">
        <f t="shared" si="221"/>
        <v>1</v>
      </c>
      <c r="R817">
        <f t="shared" si="222"/>
        <v>2</v>
      </c>
      <c r="S817">
        <f t="shared" si="223"/>
        <v>3</v>
      </c>
      <c r="T817">
        <f t="shared" si="224"/>
        <v>16</v>
      </c>
      <c r="U817">
        <f t="shared" si="225"/>
        <v>0</v>
      </c>
      <c r="V817">
        <f t="shared" ca="1" si="226"/>
        <v>0.41339999999999999</v>
      </c>
      <c r="W817">
        <f>INDEX(Solarstrahlungsdaten!$B$13:$G$8772,Übersicht!O817,Übersicht!$E$10)</f>
        <v>0</v>
      </c>
      <c r="X817">
        <f t="shared" si="227"/>
        <v>0</v>
      </c>
      <c r="Y817">
        <f t="shared" ca="1" si="228"/>
        <v>0.41339999999999999</v>
      </c>
      <c r="Z817">
        <f t="shared" ca="1" si="229"/>
        <v>0</v>
      </c>
      <c r="AA817">
        <f t="shared" ca="1" si="230"/>
        <v>0</v>
      </c>
      <c r="AB817">
        <f t="shared" ca="1" si="231"/>
        <v>0</v>
      </c>
      <c r="AC817">
        <f t="shared" ca="1" si="237"/>
        <v>0</v>
      </c>
      <c r="AD817">
        <f t="shared" ca="1" si="220"/>
        <v>0.41339999999999999</v>
      </c>
      <c r="AE817">
        <f t="shared" ca="1" si="232"/>
        <v>0</v>
      </c>
      <c r="AF817">
        <f t="shared" ca="1" si="233"/>
        <v>0.41339999999999999</v>
      </c>
      <c r="AG817">
        <f t="shared" ca="1" si="234"/>
        <v>0</v>
      </c>
      <c r="AH817">
        <f t="shared" ca="1" si="235"/>
        <v>1</v>
      </c>
    </row>
    <row r="818" spans="15:34" x14ac:dyDescent="0.25">
      <c r="O818">
        <v>762</v>
      </c>
      <c r="P818" s="2">
        <f t="shared" si="236"/>
        <v>44228.708333331488</v>
      </c>
      <c r="Q818">
        <f t="shared" si="221"/>
        <v>1</v>
      </c>
      <c r="R818">
        <f t="shared" si="222"/>
        <v>2</v>
      </c>
      <c r="S818">
        <f t="shared" si="223"/>
        <v>3</v>
      </c>
      <c r="T818">
        <f t="shared" si="224"/>
        <v>17</v>
      </c>
      <c r="U818">
        <f t="shared" si="225"/>
        <v>0</v>
      </c>
      <c r="V818">
        <f t="shared" ca="1" si="226"/>
        <v>0.48220000000000007</v>
      </c>
      <c r="W818">
        <f>INDEX(Solarstrahlungsdaten!$B$13:$G$8772,Übersicht!O818,Übersicht!$E$10)</f>
        <v>0</v>
      </c>
      <c r="X818">
        <f t="shared" si="227"/>
        <v>0</v>
      </c>
      <c r="Y818">
        <f t="shared" ca="1" si="228"/>
        <v>0.48220000000000007</v>
      </c>
      <c r="Z818">
        <f t="shared" ca="1" si="229"/>
        <v>0</v>
      </c>
      <c r="AA818">
        <f t="shared" ca="1" si="230"/>
        <v>0</v>
      </c>
      <c r="AB818">
        <f t="shared" ca="1" si="231"/>
        <v>0</v>
      </c>
      <c r="AC818">
        <f t="shared" ca="1" si="237"/>
        <v>0</v>
      </c>
      <c r="AD818">
        <f t="shared" ca="1" si="220"/>
        <v>0.48220000000000007</v>
      </c>
      <c r="AE818">
        <f t="shared" ca="1" si="232"/>
        <v>0</v>
      </c>
      <c r="AF818">
        <f t="shared" ca="1" si="233"/>
        <v>0.48220000000000007</v>
      </c>
      <c r="AG818">
        <f t="shared" ca="1" si="234"/>
        <v>0</v>
      </c>
      <c r="AH818">
        <f t="shared" ca="1" si="235"/>
        <v>1</v>
      </c>
    </row>
    <row r="819" spans="15:34" x14ac:dyDescent="0.25">
      <c r="O819">
        <v>763</v>
      </c>
      <c r="P819" s="2">
        <f t="shared" si="236"/>
        <v>44228.749999998152</v>
      </c>
      <c r="Q819">
        <f t="shared" si="221"/>
        <v>1</v>
      </c>
      <c r="R819">
        <f t="shared" si="222"/>
        <v>2</v>
      </c>
      <c r="S819">
        <f t="shared" si="223"/>
        <v>3</v>
      </c>
      <c r="T819">
        <f t="shared" si="224"/>
        <v>18</v>
      </c>
      <c r="U819">
        <f t="shared" si="225"/>
        <v>0</v>
      </c>
      <c r="V819">
        <f t="shared" ca="1" si="226"/>
        <v>0.62809999999999999</v>
      </c>
      <c r="W819">
        <f>INDEX(Solarstrahlungsdaten!$B$13:$G$8772,Übersicht!O819,Übersicht!$E$10)</f>
        <v>0</v>
      </c>
      <c r="X819">
        <f t="shared" si="227"/>
        <v>0</v>
      </c>
      <c r="Y819">
        <f t="shared" ca="1" si="228"/>
        <v>0.62809999999999999</v>
      </c>
      <c r="Z819">
        <f t="shared" ca="1" si="229"/>
        <v>0</v>
      </c>
      <c r="AA819">
        <f t="shared" ca="1" si="230"/>
        <v>0</v>
      </c>
      <c r="AB819">
        <f t="shared" ca="1" si="231"/>
        <v>0</v>
      </c>
      <c r="AC819">
        <f t="shared" ca="1" si="237"/>
        <v>0</v>
      </c>
      <c r="AD819">
        <f t="shared" ca="1" si="220"/>
        <v>0.62809999999999999</v>
      </c>
      <c r="AE819">
        <f t="shared" ca="1" si="232"/>
        <v>0</v>
      </c>
      <c r="AF819">
        <f t="shared" ca="1" si="233"/>
        <v>0.62809999999999999</v>
      </c>
      <c r="AG819">
        <f t="shared" ca="1" si="234"/>
        <v>0</v>
      </c>
      <c r="AH819">
        <f t="shared" ca="1" si="235"/>
        <v>1</v>
      </c>
    </row>
    <row r="820" spans="15:34" x14ac:dyDescent="0.25">
      <c r="O820">
        <v>764</v>
      </c>
      <c r="P820" s="2">
        <f t="shared" si="236"/>
        <v>44228.791666664816</v>
      </c>
      <c r="Q820">
        <f t="shared" si="221"/>
        <v>1</v>
      </c>
      <c r="R820">
        <f t="shared" si="222"/>
        <v>2</v>
      </c>
      <c r="S820">
        <f t="shared" si="223"/>
        <v>3</v>
      </c>
      <c r="T820">
        <f t="shared" si="224"/>
        <v>19</v>
      </c>
      <c r="U820">
        <f t="shared" si="225"/>
        <v>0</v>
      </c>
      <c r="V820">
        <f t="shared" ca="1" si="226"/>
        <v>0.74069999999999991</v>
      </c>
      <c r="W820">
        <f>INDEX(Solarstrahlungsdaten!$B$13:$G$8772,Übersicht!O820,Übersicht!$E$10)</f>
        <v>0</v>
      </c>
      <c r="X820">
        <f t="shared" si="227"/>
        <v>0</v>
      </c>
      <c r="Y820">
        <f t="shared" ca="1" si="228"/>
        <v>0.74069999999999991</v>
      </c>
      <c r="Z820">
        <f t="shared" ca="1" si="229"/>
        <v>0</v>
      </c>
      <c r="AA820">
        <f t="shared" ca="1" si="230"/>
        <v>0</v>
      </c>
      <c r="AB820">
        <f t="shared" ca="1" si="231"/>
        <v>0</v>
      </c>
      <c r="AC820">
        <f t="shared" ca="1" si="237"/>
        <v>0</v>
      </c>
      <c r="AD820">
        <f t="shared" ca="1" si="220"/>
        <v>0.74069999999999991</v>
      </c>
      <c r="AE820">
        <f t="shared" ca="1" si="232"/>
        <v>0</v>
      </c>
      <c r="AF820">
        <f t="shared" ca="1" si="233"/>
        <v>0.74069999999999991</v>
      </c>
      <c r="AG820">
        <f t="shared" ca="1" si="234"/>
        <v>0</v>
      </c>
      <c r="AH820">
        <f t="shared" ca="1" si="235"/>
        <v>1</v>
      </c>
    </row>
    <row r="821" spans="15:34" x14ac:dyDescent="0.25">
      <c r="O821">
        <v>765</v>
      </c>
      <c r="P821" s="2">
        <f t="shared" si="236"/>
        <v>44228.83333333148</v>
      </c>
      <c r="Q821">
        <f t="shared" si="221"/>
        <v>1</v>
      </c>
      <c r="R821">
        <f t="shared" si="222"/>
        <v>2</v>
      </c>
      <c r="S821">
        <f t="shared" si="223"/>
        <v>3</v>
      </c>
      <c r="T821">
        <f t="shared" si="224"/>
        <v>20</v>
      </c>
      <c r="U821">
        <f t="shared" si="225"/>
        <v>0</v>
      </c>
      <c r="V821">
        <f t="shared" ca="1" si="226"/>
        <v>0.70369999999999988</v>
      </c>
      <c r="W821">
        <f>INDEX(Solarstrahlungsdaten!$B$13:$G$8772,Übersicht!O821,Übersicht!$E$10)</f>
        <v>0</v>
      </c>
      <c r="X821">
        <f t="shared" si="227"/>
        <v>0</v>
      </c>
      <c r="Y821">
        <f t="shared" ca="1" si="228"/>
        <v>0.70369999999999988</v>
      </c>
      <c r="Z821">
        <f t="shared" ca="1" si="229"/>
        <v>0</v>
      </c>
      <c r="AA821">
        <f t="shared" ca="1" si="230"/>
        <v>0</v>
      </c>
      <c r="AB821">
        <f t="shared" ca="1" si="231"/>
        <v>0</v>
      </c>
      <c r="AC821">
        <f t="shared" ca="1" si="237"/>
        <v>0</v>
      </c>
      <c r="AD821">
        <f t="shared" ca="1" si="220"/>
        <v>0.70369999999999988</v>
      </c>
      <c r="AE821">
        <f t="shared" ca="1" si="232"/>
        <v>0</v>
      </c>
      <c r="AF821">
        <f t="shared" ca="1" si="233"/>
        <v>0.70369999999999988</v>
      </c>
      <c r="AG821">
        <f t="shared" ca="1" si="234"/>
        <v>0</v>
      </c>
      <c r="AH821">
        <f t="shared" ca="1" si="235"/>
        <v>1</v>
      </c>
    </row>
    <row r="822" spans="15:34" x14ac:dyDescent="0.25">
      <c r="O822">
        <v>766</v>
      </c>
      <c r="P822" s="2">
        <f t="shared" si="236"/>
        <v>44228.874999998145</v>
      </c>
      <c r="Q822">
        <f t="shared" si="221"/>
        <v>1</v>
      </c>
      <c r="R822">
        <f t="shared" si="222"/>
        <v>2</v>
      </c>
      <c r="S822">
        <f t="shared" si="223"/>
        <v>3</v>
      </c>
      <c r="T822">
        <f t="shared" si="224"/>
        <v>21</v>
      </c>
      <c r="U822">
        <f t="shared" si="225"/>
        <v>0</v>
      </c>
      <c r="V822">
        <f t="shared" ca="1" si="226"/>
        <v>0.58629999999999993</v>
      </c>
      <c r="W822">
        <f>INDEX(Solarstrahlungsdaten!$B$13:$G$8772,Übersicht!O822,Übersicht!$E$10)</f>
        <v>0</v>
      </c>
      <c r="X822">
        <f t="shared" si="227"/>
        <v>0</v>
      </c>
      <c r="Y822">
        <f t="shared" ca="1" si="228"/>
        <v>0.58629999999999993</v>
      </c>
      <c r="Z822">
        <f t="shared" ca="1" si="229"/>
        <v>0</v>
      </c>
      <c r="AA822">
        <f t="shared" ca="1" si="230"/>
        <v>0</v>
      </c>
      <c r="AB822">
        <f t="shared" ca="1" si="231"/>
        <v>0</v>
      </c>
      <c r="AC822">
        <f t="shared" ca="1" si="237"/>
        <v>0</v>
      </c>
      <c r="AD822">
        <f t="shared" ca="1" si="220"/>
        <v>0.58629999999999993</v>
      </c>
      <c r="AE822">
        <f t="shared" ca="1" si="232"/>
        <v>0</v>
      </c>
      <c r="AF822">
        <f t="shared" ca="1" si="233"/>
        <v>0.58629999999999993</v>
      </c>
      <c r="AG822">
        <f t="shared" ca="1" si="234"/>
        <v>0</v>
      </c>
      <c r="AH822">
        <f t="shared" ca="1" si="235"/>
        <v>1</v>
      </c>
    </row>
    <row r="823" spans="15:34" x14ac:dyDescent="0.25">
      <c r="O823">
        <v>767</v>
      </c>
      <c r="P823" s="2">
        <f t="shared" si="236"/>
        <v>44228.916666664809</v>
      </c>
      <c r="Q823">
        <f t="shared" si="221"/>
        <v>1</v>
      </c>
      <c r="R823">
        <f t="shared" si="222"/>
        <v>2</v>
      </c>
      <c r="S823">
        <f t="shared" si="223"/>
        <v>3</v>
      </c>
      <c r="T823">
        <f t="shared" si="224"/>
        <v>22</v>
      </c>
      <c r="U823">
        <f t="shared" si="225"/>
        <v>0</v>
      </c>
      <c r="V823">
        <f t="shared" ca="1" si="226"/>
        <v>0.49419999999999997</v>
      </c>
      <c r="W823">
        <f>INDEX(Solarstrahlungsdaten!$B$13:$G$8772,Übersicht!O823,Übersicht!$E$10)</f>
        <v>0</v>
      </c>
      <c r="X823">
        <f t="shared" si="227"/>
        <v>0</v>
      </c>
      <c r="Y823">
        <f t="shared" ca="1" si="228"/>
        <v>0.49419999999999997</v>
      </c>
      <c r="Z823">
        <f t="shared" ca="1" si="229"/>
        <v>0</v>
      </c>
      <c r="AA823">
        <f t="shared" ca="1" si="230"/>
        <v>0</v>
      </c>
      <c r="AB823">
        <f t="shared" ca="1" si="231"/>
        <v>0</v>
      </c>
      <c r="AC823">
        <f t="shared" ca="1" si="237"/>
        <v>0</v>
      </c>
      <c r="AD823">
        <f t="shared" ca="1" si="220"/>
        <v>0.49419999999999997</v>
      </c>
      <c r="AE823">
        <f t="shared" ca="1" si="232"/>
        <v>0</v>
      </c>
      <c r="AF823">
        <f t="shared" ca="1" si="233"/>
        <v>0.49419999999999997</v>
      </c>
      <c r="AG823">
        <f t="shared" ca="1" si="234"/>
        <v>0</v>
      </c>
      <c r="AH823">
        <f t="shared" ca="1" si="235"/>
        <v>1</v>
      </c>
    </row>
    <row r="824" spans="15:34" x14ac:dyDescent="0.25">
      <c r="O824">
        <v>768</v>
      </c>
      <c r="P824" s="2">
        <f t="shared" si="236"/>
        <v>44228.958333331473</v>
      </c>
      <c r="Q824">
        <f t="shared" si="221"/>
        <v>1</v>
      </c>
      <c r="R824">
        <f t="shared" si="222"/>
        <v>2</v>
      </c>
      <c r="S824">
        <f t="shared" si="223"/>
        <v>3</v>
      </c>
      <c r="T824">
        <f t="shared" si="224"/>
        <v>23</v>
      </c>
      <c r="U824">
        <f t="shared" si="225"/>
        <v>0</v>
      </c>
      <c r="V824">
        <f t="shared" ca="1" si="226"/>
        <v>0.37639999999999996</v>
      </c>
      <c r="W824">
        <f>INDEX(Solarstrahlungsdaten!$B$13:$G$8772,Übersicht!O824,Übersicht!$E$10)</f>
        <v>0</v>
      </c>
      <c r="X824">
        <f t="shared" si="227"/>
        <v>0</v>
      </c>
      <c r="Y824">
        <f t="shared" ca="1" si="228"/>
        <v>0.37639999999999996</v>
      </c>
      <c r="Z824">
        <f t="shared" ca="1" si="229"/>
        <v>0</v>
      </c>
      <c r="AA824">
        <f t="shared" ca="1" si="230"/>
        <v>0</v>
      </c>
      <c r="AB824">
        <f t="shared" ca="1" si="231"/>
        <v>0</v>
      </c>
      <c r="AC824">
        <f t="shared" ca="1" si="237"/>
        <v>0</v>
      </c>
      <c r="AD824">
        <f t="shared" ca="1" si="220"/>
        <v>0.37639999999999996</v>
      </c>
      <c r="AE824">
        <f t="shared" ca="1" si="232"/>
        <v>0</v>
      </c>
      <c r="AF824">
        <f t="shared" ca="1" si="233"/>
        <v>0.37639999999999996</v>
      </c>
      <c r="AG824">
        <f t="shared" ca="1" si="234"/>
        <v>0</v>
      </c>
      <c r="AH824">
        <f t="shared" ca="1" si="235"/>
        <v>1</v>
      </c>
    </row>
    <row r="825" spans="15:34" x14ac:dyDescent="0.25">
      <c r="O825">
        <v>769</v>
      </c>
      <c r="P825" s="2">
        <f t="shared" si="236"/>
        <v>44228.999999998137</v>
      </c>
      <c r="Q825">
        <f t="shared" si="221"/>
        <v>2</v>
      </c>
      <c r="R825">
        <f t="shared" si="222"/>
        <v>2</v>
      </c>
      <c r="S825">
        <f t="shared" si="223"/>
        <v>3</v>
      </c>
      <c r="T825">
        <f t="shared" si="224"/>
        <v>0</v>
      </c>
      <c r="U825">
        <f t="shared" si="225"/>
        <v>0</v>
      </c>
      <c r="V825">
        <f t="shared" ca="1" si="226"/>
        <v>0.25819999999999999</v>
      </c>
      <c r="W825">
        <f>INDEX(Solarstrahlungsdaten!$B$13:$G$8772,Übersicht!O825,Übersicht!$E$10)</f>
        <v>0</v>
      </c>
      <c r="X825">
        <f t="shared" si="227"/>
        <v>0</v>
      </c>
      <c r="Y825">
        <f t="shared" ca="1" si="228"/>
        <v>0.25819999999999999</v>
      </c>
      <c r="Z825">
        <f t="shared" ca="1" si="229"/>
        <v>0</v>
      </c>
      <c r="AA825">
        <f t="shared" ca="1" si="230"/>
        <v>0</v>
      </c>
      <c r="AB825">
        <f t="shared" ca="1" si="231"/>
        <v>0</v>
      </c>
      <c r="AC825">
        <f t="shared" ca="1" si="237"/>
        <v>0</v>
      </c>
      <c r="AD825">
        <f t="shared" ref="AD825:AD888" ca="1" si="238">Y825+AA825-AB825</f>
        <v>0.25819999999999999</v>
      </c>
      <c r="AE825">
        <f t="shared" ca="1" si="232"/>
        <v>0</v>
      </c>
      <c r="AF825">
        <f t="shared" ca="1" si="233"/>
        <v>0.25819999999999999</v>
      </c>
      <c r="AG825">
        <f t="shared" ca="1" si="234"/>
        <v>0</v>
      </c>
      <c r="AH825">
        <f t="shared" ca="1" si="235"/>
        <v>1</v>
      </c>
    </row>
    <row r="826" spans="15:34" x14ac:dyDescent="0.25">
      <c r="O826">
        <v>770</v>
      </c>
      <c r="P826" s="2">
        <f t="shared" si="236"/>
        <v>44229.041666664802</v>
      </c>
      <c r="Q826">
        <f t="shared" ref="Q826:Q889" si="239">DAY(P826)</f>
        <v>2</v>
      </c>
      <c r="R826">
        <f t="shared" ref="R826:R889" si="240">MONTH(P826)</f>
        <v>2</v>
      </c>
      <c r="S826">
        <f t="shared" ref="S826:S889" si="241">IF(WEEKDAY(P826)=6,1,IF(WEEKDAY(P826)=7,2,3))</f>
        <v>3</v>
      </c>
      <c r="T826">
        <f t="shared" ref="T826:T889" si="242">HOUR(P826)</f>
        <v>1</v>
      </c>
      <c r="U826">
        <f t="shared" ref="U826:U889" si="243">IF(AND(P826&gt;DATE(2021,5,14),P826&lt;DATE(2021,9,15)),1,IF(AND(P826&gt;DATE(2021,3,20),P826&lt;DATE(2021,11,1)),2,0))</f>
        <v>0</v>
      </c>
      <c r="V826">
        <f t="shared" ref="V826:V889" ca="1" si="244">INDEX($D$57:$L$80,1+T826,S826+U826*3)</f>
        <v>0.18159999999999998</v>
      </c>
      <c r="W826">
        <f>INDEX(Solarstrahlungsdaten!$B$13:$G$8772,Übersicht!O826,Übersicht!$E$10)</f>
        <v>0</v>
      </c>
      <c r="X826">
        <f t="shared" ref="X826:X889" si="245">IF(W826*$D$9/1000*(1-$D$41)&gt;$D$9*$D$42,$D$9*$D$42,W826*$D$9/1000*(1-$D$41))</f>
        <v>0</v>
      </c>
      <c r="Y826">
        <f t="shared" ref="Y826:Y889" ca="1" si="246">V826-X826</f>
        <v>0.18159999999999998</v>
      </c>
      <c r="Z826">
        <f t="shared" ref="Z826:Z889" ca="1" si="247">IF(X826&gt;V826,V826,X826)</f>
        <v>0</v>
      </c>
      <c r="AA826">
        <f t="shared" ref="AA826:AA889" ca="1" si="248">IF(Y826&lt;0, IF(AC825-Y826&lt;$D$22, -Y826, $D$22-AC825),0)</f>
        <v>0</v>
      </c>
      <c r="AB826">
        <f t="shared" ref="AB826:AB889" ca="1" si="249">IF(Y826&gt;0, IF(AC825-Y826&gt;0, Y826, AC825),0)</f>
        <v>0</v>
      </c>
      <c r="AC826">
        <f t="shared" ca="1" si="237"/>
        <v>0</v>
      </c>
      <c r="AD826">
        <f t="shared" ca="1" si="238"/>
        <v>0.18159999999999998</v>
      </c>
      <c r="AE826">
        <f t="shared" ref="AE826:AE889" ca="1" si="250">IF(AD826&lt;0,-AD826,0)</f>
        <v>0</v>
      </c>
      <c r="AF826">
        <f t="shared" ref="AF826:AF889" ca="1" si="251">IF(AD826&gt;0,AD826,0)</f>
        <v>0.18159999999999998</v>
      </c>
      <c r="AG826">
        <f t="shared" ref="AG826:AG889" ca="1" si="252">IF($D$22&gt;0,AC826/$D$22,0)</f>
        <v>0</v>
      </c>
      <c r="AH826">
        <f t="shared" ref="AH826:AH889" ca="1" si="253">IF(AC826&lt;=0,1,0)</f>
        <v>1</v>
      </c>
    </row>
    <row r="827" spans="15:34" x14ac:dyDescent="0.25">
      <c r="O827">
        <v>771</v>
      </c>
      <c r="P827" s="2">
        <f t="shared" ref="P827:P890" si="254">P826+TIME(1,,)</f>
        <v>44229.083333331466</v>
      </c>
      <c r="Q827">
        <f t="shared" si="239"/>
        <v>2</v>
      </c>
      <c r="R827">
        <f t="shared" si="240"/>
        <v>2</v>
      </c>
      <c r="S827">
        <f t="shared" si="241"/>
        <v>3</v>
      </c>
      <c r="T827">
        <f t="shared" si="242"/>
        <v>2</v>
      </c>
      <c r="U827">
        <f t="shared" si="243"/>
        <v>0</v>
      </c>
      <c r="V827">
        <f t="shared" ca="1" si="244"/>
        <v>0.15990000000000001</v>
      </c>
      <c r="W827">
        <f>INDEX(Solarstrahlungsdaten!$B$13:$G$8772,Übersicht!O827,Übersicht!$E$10)</f>
        <v>0</v>
      </c>
      <c r="X827">
        <f t="shared" si="245"/>
        <v>0</v>
      </c>
      <c r="Y827">
        <f t="shared" ca="1" si="246"/>
        <v>0.15990000000000001</v>
      </c>
      <c r="Z827">
        <f t="shared" ca="1" si="247"/>
        <v>0</v>
      </c>
      <c r="AA827">
        <f t="shared" ca="1" si="248"/>
        <v>0</v>
      </c>
      <c r="AB827">
        <f t="shared" ca="1" si="249"/>
        <v>0</v>
      </c>
      <c r="AC827">
        <f t="shared" ref="AC827:AC890" ca="1" si="255">AC826+AA827-AB827</f>
        <v>0</v>
      </c>
      <c r="AD827">
        <f t="shared" ca="1" si="238"/>
        <v>0.15990000000000001</v>
      </c>
      <c r="AE827">
        <f t="shared" ca="1" si="250"/>
        <v>0</v>
      </c>
      <c r="AF827">
        <f t="shared" ca="1" si="251"/>
        <v>0.15990000000000001</v>
      </c>
      <c r="AG827">
        <f t="shared" ca="1" si="252"/>
        <v>0</v>
      </c>
      <c r="AH827">
        <f t="shared" ca="1" si="253"/>
        <v>1</v>
      </c>
    </row>
    <row r="828" spans="15:34" x14ac:dyDescent="0.25">
      <c r="O828">
        <v>772</v>
      </c>
      <c r="P828" s="2">
        <f t="shared" si="254"/>
        <v>44229.12499999813</v>
      </c>
      <c r="Q828">
        <f t="shared" si="239"/>
        <v>2</v>
      </c>
      <c r="R828">
        <f t="shared" si="240"/>
        <v>2</v>
      </c>
      <c r="S828">
        <f t="shared" si="241"/>
        <v>3</v>
      </c>
      <c r="T828">
        <f t="shared" si="242"/>
        <v>3</v>
      </c>
      <c r="U828">
        <f t="shared" si="243"/>
        <v>0</v>
      </c>
      <c r="V828">
        <f t="shared" ca="1" si="244"/>
        <v>0.15480000000000002</v>
      </c>
      <c r="W828">
        <f>INDEX(Solarstrahlungsdaten!$B$13:$G$8772,Übersicht!O828,Übersicht!$E$10)</f>
        <v>0</v>
      </c>
      <c r="X828">
        <f t="shared" si="245"/>
        <v>0</v>
      </c>
      <c r="Y828">
        <f t="shared" ca="1" si="246"/>
        <v>0.15480000000000002</v>
      </c>
      <c r="Z828">
        <f t="shared" ca="1" si="247"/>
        <v>0</v>
      </c>
      <c r="AA828">
        <f t="shared" ca="1" si="248"/>
        <v>0</v>
      </c>
      <c r="AB828">
        <f t="shared" ca="1" si="249"/>
        <v>0</v>
      </c>
      <c r="AC828">
        <f t="shared" ca="1" si="255"/>
        <v>0</v>
      </c>
      <c r="AD828">
        <f t="shared" ca="1" si="238"/>
        <v>0.15480000000000002</v>
      </c>
      <c r="AE828">
        <f t="shared" ca="1" si="250"/>
        <v>0</v>
      </c>
      <c r="AF828">
        <f t="shared" ca="1" si="251"/>
        <v>0.15480000000000002</v>
      </c>
      <c r="AG828">
        <f t="shared" ca="1" si="252"/>
        <v>0</v>
      </c>
      <c r="AH828">
        <f t="shared" ca="1" si="253"/>
        <v>1</v>
      </c>
    </row>
    <row r="829" spans="15:34" x14ac:dyDescent="0.25">
      <c r="O829">
        <v>773</v>
      </c>
      <c r="P829" s="2">
        <f t="shared" si="254"/>
        <v>44229.166666664794</v>
      </c>
      <c r="Q829">
        <f t="shared" si="239"/>
        <v>2</v>
      </c>
      <c r="R829">
        <f t="shared" si="240"/>
        <v>2</v>
      </c>
      <c r="S829">
        <f t="shared" si="241"/>
        <v>3</v>
      </c>
      <c r="T829">
        <f t="shared" si="242"/>
        <v>4</v>
      </c>
      <c r="U829">
        <f t="shared" si="243"/>
        <v>0</v>
      </c>
      <c r="V829">
        <f t="shared" ca="1" si="244"/>
        <v>0.15479999999999999</v>
      </c>
      <c r="W829">
        <f>INDEX(Solarstrahlungsdaten!$B$13:$G$8772,Übersicht!O829,Übersicht!$E$10)</f>
        <v>0</v>
      </c>
      <c r="X829">
        <f t="shared" si="245"/>
        <v>0</v>
      </c>
      <c r="Y829">
        <f t="shared" ca="1" si="246"/>
        <v>0.15479999999999999</v>
      </c>
      <c r="Z829">
        <f t="shared" ca="1" si="247"/>
        <v>0</v>
      </c>
      <c r="AA829">
        <f t="shared" ca="1" si="248"/>
        <v>0</v>
      </c>
      <c r="AB829">
        <f t="shared" ca="1" si="249"/>
        <v>0</v>
      </c>
      <c r="AC829">
        <f t="shared" ca="1" si="255"/>
        <v>0</v>
      </c>
      <c r="AD829">
        <f t="shared" ca="1" si="238"/>
        <v>0.15479999999999999</v>
      </c>
      <c r="AE829">
        <f t="shared" ca="1" si="250"/>
        <v>0</v>
      </c>
      <c r="AF829">
        <f t="shared" ca="1" si="251"/>
        <v>0.15479999999999999</v>
      </c>
      <c r="AG829">
        <f t="shared" ca="1" si="252"/>
        <v>0</v>
      </c>
      <c r="AH829">
        <f t="shared" ca="1" si="253"/>
        <v>1</v>
      </c>
    </row>
    <row r="830" spans="15:34" x14ac:dyDescent="0.25">
      <c r="O830">
        <v>774</v>
      </c>
      <c r="P830" s="2">
        <f t="shared" si="254"/>
        <v>44229.208333331459</v>
      </c>
      <c r="Q830">
        <f t="shared" si="239"/>
        <v>2</v>
      </c>
      <c r="R830">
        <f t="shared" si="240"/>
        <v>2</v>
      </c>
      <c r="S830">
        <f t="shared" si="241"/>
        <v>3</v>
      </c>
      <c r="T830">
        <f t="shared" si="242"/>
        <v>5</v>
      </c>
      <c r="U830">
        <f t="shared" si="243"/>
        <v>0</v>
      </c>
      <c r="V830">
        <f t="shared" ca="1" si="244"/>
        <v>0.17169999999999999</v>
      </c>
      <c r="W830">
        <f>INDEX(Solarstrahlungsdaten!$B$13:$G$8772,Übersicht!O830,Übersicht!$E$10)</f>
        <v>0</v>
      </c>
      <c r="X830">
        <f t="shared" si="245"/>
        <v>0</v>
      </c>
      <c r="Y830">
        <f t="shared" ca="1" si="246"/>
        <v>0.17169999999999999</v>
      </c>
      <c r="Z830">
        <f t="shared" ca="1" si="247"/>
        <v>0</v>
      </c>
      <c r="AA830">
        <f t="shared" ca="1" si="248"/>
        <v>0</v>
      </c>
      <c r="AB830">
        <f t="shared" ca="1" si="249"/>
        <v>0</v>
      </c>
      <c r="AC830">
        <f t="shared" ca="1" si="255"/>
        <v>0</v>
      </c>
      <c r="AD830">
        <f t="shared" ca="1" si="238"/>
        <v>0.17169999999999999</v>
      </c>
      <c r="AE830">
        <f t="shared" ca="1" si="250"/>
        <v>0</v>
      </c>
      <c r="AF830">
        <f t="shared" ca="1" si="251"/>
        <v>0.17169999999999999</v>
      </c>
      <c r="AG830">
        <f t="shared" ca="1" si="252"/>
        <v>0</v>
      </c>
      <c r="AH830">
        <f t="shared" ca="1" si="253"/>
        <v>1</v>
      </c>
    </row>
    <row r="831" spans="15:34" x14ac:dyDescent="0.25">
      <c r="O831">
        <v>775</v>
      </c>
      <c r="P831" s="2">
        <f t="shared" si="254"/>
        <v>44229.249999998123</v>
      </c>
      <c r="Q831">
        <f t="shared" si="239"/>
        <v>2</v>
      </c>
      <c r="R831">
        <f t="shared" si="240"/>
        <v>2</v>
      </c>
      <c r="S831">
        <f t="shared" si="241"/>
        <v>3</v>
      </c>
      <c r="T831">
        <f t="shared" si="242"/>
        <v>6</v>
      </c>
      <c r="U831">
        <f t="shared" si="243"/>
        <v>0</v>
      </c>
      <c r="V831">
        <f t="shared" ca="1" si="244"/>
        <v>0.30460000000000004</v>
      </c>
      <c r="W831">
        <f>INDEX(Solarstrahlungsdaten!$B$13:$G$8772,Übersicht!O831,Übersicht!$E$10)</f>
        <v>0</v>
      </c>
      <c r="X831">
        <f t="shared" si="245"/>
        <v>0</v>
      </c>
      <c r="Y831">
        <f t="shared" ca="1" si="246"/>
        <v>0.30460000000000004</v>
      </c>
      <c r="Z831">
        <f t="shared" ca="1" si="247"/>
        <v>0</v>
      </c>
      <c r="AA831">
        <f t="shared" ca="1" si="248"/>
        <v>0</v>
      </c>
      <c r="AB831">
        <f t="shared" ca="1" si="249"/>
        <v>0</v>
      </c>
      <c r="AC831">
        <f t="shared" ca="1" si="255"/>
        <v>0</v>
      </c>
      <c r="AD831">
        <f t="shared" ca="1" si="238"/>
        <v>0.30460000000000004</v>
      </c>
      <c r="AE831">
        <f t="shared" ca="1" si="250"/>
        <v>0</v>
      </c>
      <c r="AF831">
        <f t="shared" ca="1" si="251"/>
        <v>0.30460000000000004</v>
      </c>
      <c r="AG831">
        <f t="shared" ca="1" si="252"/>
        <v>0</v>
      </c>
      <c r="AH831">
        <f t="shared" ca="1" si="253"/>
        <v>1</v>
      </c>
    </row>
    <row r="832" spans="15:34" x14ac:dyDescent="0.25">
      <c r="O832">
        <v>776</v>
      </c>
      <c r="P832" s="2">
        <f t="shared" si="254"/>
        <v>44229.291666664787</v>
      </c>
      <c r="Q832">
        <f t="shared" si="239"/>
        <v>2</v>
      </c>
      <c r="R832">
        <f t="shared" si="240"/>
        <v>2</v>
      </c>
      <c r="S832">
        <f t="shared" si="241"/>
        <v>3</v>
      </c>
      <c r="T832">
        <f t="shared" si="242"/>
        <v>7</v>
      </c>
      <c r="U832">
        <f t="shared" si="243"/>
        <v>0</v>
      </c>
      <c r="V832">
        <f t="shared" ca="1" si="244"/>
        <v>0.49430000000000002</v>
      </c>
      <c r="W832">
        <f>INDEX(Solarstrahlungsdaten!$B$13:$G$8772,Übersicht!O832,Übersicht!$E$10)</f>
        <v>0</v>
      </c>
      <c r="X832">
        <f t="shared" si="245"/>
        <v>0</v>
      </c>
      <c r="Y832">
        <f t="shared" ca="1" si="246"/>
        <v>0.49430000000000002</v>
      </c>
      <c r="Z832">
        <f t="shared" ca="1" si="247"/>
        <v>0</v>
      </c>
      <c r="AA832">
        <f t="shared" ca="1" si="248"/>
        <v>0</v>
      </c>
      <c r="AB832">
        <f t="shared" ca="1" si="249"/>
        <v>0</v>
      </c>
      <c r="AC832">
        <f t="shared" ca="1" si="255"/>
        <v>0</v>
      </c>
      <c r="AD832">
        <f t="shared" ca="1" si="238"/>
        <v>0.49430000000000002</v>
      </c>
      <c r="AE832">
        <f t="shared" ca="1" si="250"/>
        <v>0</v>
      </c>
      <c r="AF832">
        <f t="shared" ca="1" si="251"/>
        <v>0.49430000000000002</v>
      </c>
      <c r="AG832">
        <f t="shared" ca="1" si="252"/>
        <v>0</v>
      </c>
      <c r="AH832">
        <f t="shared" ca="1" si="253"/>
        <v>1</v>
      </c>
    </row>
    <row r="833" spans="15:34" x14ac:dyDescent="0.25">
      <c r="O833">
        <v>777</v>
      </c>
      <c r="P833" s="2">
        <f t="shared" si="254"/>
        <v>44229.333333331451</v>
      </c>
      <c r="Q833">
        <f t="shared" si="239"/>
        <v>2</v>
      </c>
      <c r="R833">
        <f t="shared" si="240"/>
        <v>2</v>
      </c>
      <c r="S833">
        <f t="shared" si="241"/>
        <v>3</v>
      </c>
      <c r="T833">
        <f t="shared" si="242"/>
        <v>8</v>
      </c>
      <c r="U833">
        <f t="shared" si="243"/>
        <v>0</v>
      </c>
      <c r="V833">
        <f t="shared" ca="1" si="244"/>
        <v>0.53810000000000002</v>
      </c>
      <c r="W833">
        <f>INDEX(Solarstrahlungsdaten!$B$13:$G$8772,Übersicht!O833,Übersicht!$E$10)</f>
        <v>2.87</v>
      </c>
      <c r="X833">
        <f t="shared" si="245"/>
        <v>9.872800000000001E-3</v>
      </c>
      <c r="Y833">
        <f t="shared" ca="1" si="246"/>
        <v>0.52822720000000001</v>
      </c>
      <c r="Z833">
        <f t="shared" ca="1" si="247"/>
        <v>9.872800000000001E-3</v>
      </c>
      <c r="AA833">
        <f t="shared" ca="1" si="248"/>
        <v>0</v>
      </c>
      <c r="AB833">
        <f t="shared" ca="1" si="249"/>
        <v>0</v>
      </c>
      <c r="AC833">
        <f t="shared" ca="1" si="255"/>
        <v>0</v>
      </c>
      <c r="AD833">
        <f t="shared" ca="1" si="238"/>
        <v>0.52822720000000001</v>
      </c>
      <c r="AE833">
        <f t="shared" ca="1" si="250"/>
        <v>0</v>
      </c>
      <c r="AF833">
        <f t="shared" ca="1" si="251"/>
        <v>0.52822720000000001</v>
      </c>
      <c r="AG833">
        <f t="shared" ca="1" si="252"/>
        <v>0</v>
      </c>
      <c r="AH833">
        <f t="shared" ca="1" si="253"/>
        <v>1</v>
      </c>
    </row>
    <row r="834" spans="15:34" x14ac:dyDescent="0.25">
      <c r="O834">
        <v>778</v>
      </c>
      <c r="P834" s="2">
        <f t="shared" si="254"/>
        <v>44229.374999998116</v>
      </c>
      <c r="Q834">
        <f t="shared" si="239"/>
        <v>2</v>
      </c>
      <c r="R834">
        <f t="shared" si="240"/>
        <v>2</v>
      </c>
      <c r="S834">
        <f t="shared" si="241"/>
        <v>3</v>
      </c>
      <c r="T834">
        <f t="shared" si="242"/>
        <v>9</v>
      </c>
      <c r="U834">
        <f t="shared" si="243"/>
        <v>0</v>
      </c>
      <c r="V834">
        <f t="shared" ca="1" si="244"/>
        <v>0.50449999999999995</v>
      </c>
      <c r="W834">
        <f>INDEX(Solarstrahlungsdaten!$B$13:$G$8772,Übersicht!O834,Übersicht!$E$10)</f>
        <v>106.80500000000001</v>
      </c>
      <c r="X834">
        <f t="shared" si="245"/>
        <v>0.36740920000000005</v>
      </c>
      <c r="Y834">
        <f t="shared" ca="1" si="246"/>
        <v>0.1370907999999999</v>
      </c>
      <c r="Z834">
        <f t="shared" ca="1" si="247"/>
        <v>0.36740920000000005</v>
      </c>
      <c r="AA834">
        <f t="shared" ca="1" si="248"/>
        <v>0</v>
      </c>
      <c r="AB834">
        <f t="shared" ca="1" si="249"/>
        <v>0</v>
      </c>
      <c r="AC834">
        <f t="shared" ca="1" si="255"/>
        <v>0</v>
      </c>
      <c r="AD834">
        <f t="shared" ca="1" si="238"/>
        <v>0.1370907999999999</v>
      </c>
      <c r="AE834">
        <f t="shared" ca="1" si="250"/>
        <v>0</v>
      </c>
      <c r="AF834">
        <f t="shared" ca="1" si="251"/>
        <v>0.1370907999999999</v>
      </c>
      <c r="AG834">
        <f t="shared" ca="1" si="252"/>
        <v>0</v>
      </c>
      <c r="AH834">
        <f t="shared" ca="1" si="253"/>
        <v>1</v>
      </c>
    </row>
    <row r="835" spans="15:34" x14ac:dyDescent="0.25">
      <c r="O835">
        <v>779</v>
      </c>
      <c r="P835" s="2">
        <f t="shared" si="254"/>
        <v>44229.41666666478</v>
      </c>
      <c r="Q835">
        <f t="shared" si="239"/>
        <v>2</v>
      </c>
      <c r="R835">
        <f t="shared" si="240"/>
        <v>2</v>
      </c>
      <c r="S835">
        <f t="shared" si="241"/>
        <v>3</v>
      </c>
      <c r="T835">
        <f t="shared" si="242"/>
        <v>10</v>
      </c>
      <c r="U835">
        <f t="shared" si="243"/>
        <v>0</v>
      </c>
      <c r="V835">
        <f t="shared" ca="1" si="244"/>
        <v>0.46820000000000001</v>
      </c>
      <c r="W835">
        <f>INDEX(Solarstrahlungsdaten!$B$13:$G$8772,Übersicht!O835,Übersicht!$E$10)</f>
        <v>107.68</v>
      </c>
      <c r="X835">
        <f t="shared" si="245"/>
        <v>0.37041920000000006</v>
      </c>
      <c r="Y835">
        <f t="shared" ca="1" si="246"/>
        <v>9.7780799999999946E-2</v>
      </c>
      <c r="Z835">
        <f t="shared" ca="1" si="247"/>
        <v>0.37041920000000006</v>
      </c>
      <c r="AA835">
        <f t="shared" ca="1" si="248"/>
        <v>0</v>
      </c>
      <c r="AB835">
        <f t="shared" ca="1" si="249"/>
        <v>0</v>
      </c>
      <c r="AC835">
        <f t="shared" ca="1" si="255"/>
        <v>0</v>
      </c>
      <c r="AD835">
        <f t="shared" ca="1" si="238"/>
        <v>9.7780799999999946E-2</v>
      </c>
      <c r="AE835">
        <f t="shared" ca="1" si="250"/>
        <v>0</v>
      </c>
      <c r="AF835">
        <f t="shared" ca="1" si="251"/>
        <v>9.7780799999999946E-2</v>
      </c>
      <c r="AG835">
        <f t="shared" ca="1" si="252"/>
        <v>0</v>
      </c>
      <c r="AH835">
        <f t="shared" ca="1" si="253"/>
        <v>1</v>
      </c>
    </row>
    <row r="836" spans="15:34" x14ac:dyDescent="0.25">
      <c r="O836">
        <v>780</v>
      </c>
      <c r="P836" s="2">
        <f t="shared" si="254"/>
        <v>44229.458333331444</v>
      </c>
      <c r="Q836">
        <f t="shared" si="239"/>
        <v>2</v>
      </c>
      <c r="R836">
        <f t="shared" si="240"/>
        <v>2</v>
      </c>
      <c r="S836">
        <f t="shared" si="241"/>
        <v>3</v>
      </c>
      <c r="T836">
        <f t="shared" si="242"/>
        <v>11</v>
      </c>
      <c r="U836">
        <f t="shared" si="243"/>
        <v>0</v>
      </c>
      <c r="V836">
        <f t="shared" ca="1" si="244"/>
        <v>0.46750000000000003</v>
      </c>
      <c r="W836">
        <f>INDEX(Solarstrahlungsdaten!$B$13:$G$8772,Übersicht!O836,Übersicht!$E$10)</f>
        <v>185.98500000000001</v>
      </c>
      <c r="X836">
        <f t="shared" si="245"/>
        <v>0.63978840000000003</v>
      </c>
      <c r="Y836">
        <f t="shared" ca="1" si="246"/>
        <v>-0.17228840000000001</v>
      </c>
      <c r="Z836">
        <f t="shared" ca="1" si="247"/>
        <v>0.46750000000000003</v>
      </c>
      <c r="AA836">
        <f t="shared" ca="1" si="248"/>
        <v>0.17228840000000001</v>
      </c>
      <c r="AB836">
        <f t="shared" ca="1" si="249"/>
        <v>0</v>
      </c>
      <c r="AC836">
        <f t="shared" ca="1" si="255"/>
        <v>0.17228840000000001</v>
      </c>
      <c r="AD836">
        <f t="shared" ca="1" si="238"/>
        <v>0</v>
      </c>
      <c r="AE836">
        <f t="shared" ca="1" si="250"/>
        <v>0</v>
      </c>
      <c r="AF836">
        <f t="shared" ca="1" si="251"/>
        <v>0</v>
      </c>
      <c r="AG836">
        <f t="shared" ca="1" si="252"/>
        <v>4.3072100000000002E-2</v>
      </c>
      <c r="AH836">
        <f t="shared" ca="1" si="253"/>
        <v>0</v>
      </c>
    </row>
    <row r="837" spans="15:34" x14ac:dyDescent="0.25">
      <c r="O837">
        <v>781</v>
      </c>
      <c r="P837" s="2">
        <f t="shared" si="254"/>
        <v>44229.499999998108</v>
      </c>
      <c r="Q837">
        <f t="shared" si="239"/>
        <v>2</v>
      </c>
      <c r="R837">
        <f t="shared" si="240"/>
        <v>2</v>
      </c>
      <c r="S837">
        <f t="shared" si="241"/>
        <v>3</v>
      </c>
      <c r="T837">
        <f t="shared" si="242"/>
        <v>12</v>
      </c>
      <c r="U837">
        <f t="shared" si="243"/>
        <v>0</v>
      </c>
      <c r="V837">
        <f t="shared" ca="1" si="244"/>
        <v>0.50949999999999995</v>
      </c>
      <c r="W837">
        <f>INDEX(Solarstrahlungsdaten!$B$13:$G$8772,Übersicht!O837,Übersicht!$E$10)</f>
        <v>80.239999999999995</v>
      </c>
      <c r="X837">
        <f t="shared" si="245"/>
        <v>0.27602559999999998</v>
      </c>
      <c r="Y837">
        <f t="shared" ca="1" si="246"/>
        <v>0.23347439999999997</v>
      </c>
      <c r="Z837">
        <f t="shared" ca="1" si="247"/>
        <v>0.27602559999999998</v>
      </c>
      <c r="AA837">
        <f t="shared" ca="1" si="248"/>
        <v>0</v>
      </c>
      <c r="AB837">
        <f t="shared" ca="1" si="249"/>
        <v>0.17228840000000001</v>
      </c>
      <c r="AC837">
        <f t="shared" ca="1" si="255"/>
        <v>0</v>
      </c>
      <c r="AD837">
        <f t="shared" ca="1" si="238"/>
        <v>6.1185999999999963E-2</v>
      </c>
      <c r="AE837">
        <f t="shared" ca="1" si="250"/>
        <v>0</v>
      </c>
      <c r="AF837">
        <f t="shared" ca="1" si="251"/>
        <v>6.1185999999999963E-2</v>
      </c>
      <c r="AG837">
        <f t="shared" ca="1" si="252"/>
        <v>0</v>
      </c>
      <c r="AH837">
        <f t="shared" ca="1" si="253"/>
        <v>1</v>
      </c>
    </row>
    <row r="838" spans="15:34" x14ac:dyDescent="0.25">
      <c r="O838">
        <v>782</v>
      </c>
      <c r="P838" s="2">
        <f t="shared" si="254"/>
        <v>44229.541666664772</v>
      </c>
      <c r="Q838">
        <f t="shared" si="239"/>
        <v>2</v>
      </c>
      <c r="R838">
        <f t="shared" si="240"/>
        <v>2</v>
      </c>
      <c r="S838">
        <f t="shared" si="241"/>
        <v>3</v>
      </c>
      <c r="T838">
        <f t="shared" si="242"/>
        <v>13</v>
      </c>
      <c r="U838">
        <f t="shared" si="243"/>
        <v>0</v>
      </c>
      <c r="V838">
        <f t="shared" ca="1" si="244"/>
        <v>0.52870000000000006</v>
      </c>
      <c r="W838">
        <f>INDEX(Solarstrahlungsdaten!$B$13:$G$8772,Übersicht!O838,Übersicht!$E$10)</f>
        <v>87.265000000000001</v>
      </c>
      <c r="X838">
        <f t="shared" si="245"/>
        <v>0.3001916</v>
      </c>
      <c r="Y838">
        <f t="shared" ca="1" si="246"/>
        <v>0.22850840000000006</v>
      </c>
      <c r="Z838">
        <f t="shared" ca="1" si="247"/>
        <v>0.3001916</v>
      </c>
      <c r="AA838">
        <f t="shared" ca="1" si="248"/>
        <v>0</v>
      </c>
      <c r="AB838">
        <f t="shared" ca="1" si="249"/>
        <v>0</v>
      </c>
      <c r="AC838">
        <f t="shared" ca="1" si="255"/>
        <v>0</v>
      </c>
      <c r="AD838">
        <f t="shared" ca="1" si="238"/>
        <v>0.22850840000000006</v>
      </c>
      <c r="AE838">
        <f t="shared" ca="1" si="250"/>
        <v>0</v>
      </c>
      <c r="AF838">
        <f t="shared" ca="1" si="251"/>
        <v>0.22850840000000006</v>
      </c>
      <c r="AG838">
        <f t="shared" ca="1" si="252"/>
        <v>0</v>
      </c>
      <c r="AH838">
        <f t="shared" ca="1" si="253"/>
        <v>1</v>
      </c>
    </row>
    <row r="839" spans="15:34" x14ac:dyDescent="0.25">
      <c r="O839">
        <v>783</v>
      </c>
      <c r="P839" s="2">
        <f t="shared" si="254"/>
        <v>44229.583333331437</v>
      </c>
      <c r="Q839">
        <f t="shared" si="239"/>
        <v>2</v>
      </c>
      <c r="R839">
        <f t="shared" si="240"/>
        <v>2</v>
      </c>
      <c r="S839">
        <f t="shared" si="241"/>
        <v>3</v>
      </c>
      <c r="T839">
        <f t="shared" si="242"/>
        <v>14</v>
      </c>
      <c r="U839">
        <f t="shared" si="243"/>
        <v>0</v>
      </c>
      <c r="V839">
        <f t="shared" ca="1" si="244"/>
        <v>0.47470000000000001</v>
      </c>
      <c r="W839">
        <f>INDEX(Solarstrahlungsdaten!$B$13:$G$8772,Übersicht!O839,Übersicht!$E$10)</f>
        <v>77.325000000000003</v>
      </c>
      <c r="X839">
        <f t="shared" si="245"/>
        <v>0.26599800000000001</v>
      </c>
      <c r="Y839">
        <f t="shared" ca="1" si="246"/>
        <v>0.208702</v>
      </c>
      <c r="Z839">
        <f t="shared" ca="1" si="247"/>
        <v>0.26599800000000001</v>
      </c>
      <c r="AA839">
        <f t="shared" ca="1" si="248"/>
        <v>0</v>
      </c>
      <c r="AB839">
        <f t="shared" ca="1" si="249"/>
        <v>0</v>
      </c>
      <c r="AC839">
        <f t="shared" ca="1" si="255"/>
        <v>0</v>
      </c>
      <c r="AD839">
        <f t="shared" ca="1" si="238"/>
        <v>0.208702</v>
      </c>
      <c r="AE839">
        <f t="shared" ca="1" si="250"/>
        <v>0</v>
      </c>
      <c r="AF839">
        <f t="shared" ca="1" si="251"/>
        <v>0.208702</v>
      </c>
      <c r="AG839">
        <f t="shared" ca="1" si="252"/>
        <v>0</v>
      </c>
      <c r="AH839">
        <f t="shared" ca="1" si="253"/>
        <v>1</v>
      </c>
    </row>
    <row r="840" spans="15:34" x14ac:dyDescent="0.25">
      <c r="O840">
        <v>784</v>
      </c>
      <c r="P840" s="2">
        <f t="shared" si="254"/>
        <v>44229.624999998101</v>
      </c>
      <c r="Q840">
        <f t="shared" si="239"/>
        <v>2</v>
      </c>
      <c r="R840">
        <f t="shared" si="240"/>
        <v>2</v>
      </c>
      <c r="S840">
        <f t="shared" si="241"/>
        <v>3</v>
      </c>
      <c r="T840">
        <f t="shared" si="242"/>
        <v>15</v>
      </c>
      <c r="U840">
        <f t="shared" si="243"/>
        <v>0</v>
      </c>
      <c r="V840">
        <f t="shared" ca="1" si="244"/>
        <v>0.42760000000000004</v>
      </c>
      <c r="W840">
        <f>INDEX(Solarstrahlungsdaten!$B$13:$G$8772,Übersicht!O840,Übersicht!$E$10)</f>
        <v>16.520000000000003</v>
      </c>
      <c r="X840">
        <f t="shared" si="245"/>
        <v>5.6828800000000013E-2</v>
      </c>
      <c r="Y840">
        <f t="shared" ca="1" si="246"/>
        <v>0.37077120000000002</v>
      </c>
      <c r="Z840">
        <f t="shared" ca="1" si="247"/>
        <v>5.6828800000000013E-2</v>
      </c>
      <c r="AA840">
        <f t="shared" ca="1" si="248"/>
        <v>0</v>
      </c>
      <c r="AB840">
        <f t="shared" ca="1" si="249"/>
        <v>0</v>
      </c>
      <c r="AC840">
        <f t="shared" ca="1" si="255"/>
        <v>0</v>
      </c>
      <c r="AD840">
        <f t="shared" ca="1" si="238"/>
        <v>0.37077120000000002</v>
      </c>
      <c r="AE840">
        <f t="shared" ca="1" si="250"/>
        <v>0</v>
      </c>
      <c r="AF840">
        <f t="shared" ca="1" si="251"/>
        <v>0.37077120000000002</v>
      </c>
      <c r="AG840">
        <f t="shared" ca="1" si="252"/>
        <v>0</v>
      </c>
      <c r="AH840">
        <f t="shared" ca="1" si="253"/>
        <v>1</v>
      </c>
    </row>
    <row r="841" spans="15:34" x14ac:dyDescent="0.25">
      <c r="O841">
        <v>785</v>
      </c>
      <c r="P841" s="2">
        <f t="shared" si="254"/>
        <v>44229.666666664765</v>
      </c>
      <c r="Q841">
        <f t="shared" si="239"/>
        <v>2</v>
      </c>
      <c r="R841">
        <f t="shared" si="240"/>
        <v>2</v>
      </c>
      <c r="S841">
        <f t="shared" si="241"/>
        <v>3</v>
      </c>
      <c r="T841">
        <f t="shared" si="242"/>
        <v>16</v>
      </c>
      <c r="U841">
        <f t="shared" si="243"/>
        <v>0</v>
      </c>
      <c r="V841">
        <f t="shared" ca="1" si="244"/>
        <v>0.41339999999999999</v>
      </c>
      <c r="W841">
        <f>INDEX(Solarstrahlungsdaten!$B$13:$G$8772,Übersicht!O841,Übersicht!$E$10)</f>
        <v>0</v>
      </c>
      <c r="X841">
        <f t="shared" si="245"/>
        <v>0</v>
      </c>
      <c r="Y841">
        <f t="shared" ca="1" si="246"/>
        <v>0.41339999999999999</v>
      </c>
      <c r="Z841">
        <f t="shared" ca="1" si="247"/>
        <v>0</v>
      </c>
      <c r="AA841">
        <f t="shared" ca="1" si="248"/>
        <v>0</v>
      </c>
      <c r="AB841">
        <f t="shared" ca="1" si="249"/>
        <v>0</v>
      </c>
      <c r="AC841">
        <f t="shared" ca="1" si="255"/>
        <v>0</v>
      </c>
      <c r="AD841">
        <f t="shared" ca="1" si="238"/>
        <v>0.41339999999999999</v>
      </c>
      <c r="AE841">
        <f t="shared" ca="1" si="250"/>
        <v>0</v>
      </c>
      <c r="AF841">
        <f t="shared" ca="1" si="251"/>
        <v>0.41339999999999999</v>
      </c>
      <c r="AG841">
        <f t="shared" ca="1" si="252"/>
        <v>0</v>
      </c>
      <c r="AH841">
        <f t="shared" ca="1" si="253"/>
        <v>1</v>
      </c>
    </row>
    <row r="842" spans="15:34" x14ac:dyDescent="0.25">
      <c r="O842">
        <v>786</v>
      </c>
      <c r="P842" s="2">
        <f t="shared" si="254"/>
        <v>44229.708333331429</v>
      </c>
      <c r="Q842">
        <f t="shared" si="239"/>
        <v>2</v>
      </c>
      <c r="R842">
        <f t="shared" si="240"/>
        <v>2</v>
      </c>
      <c r="S842">
        <f t="shared" si="241"/>
        <v>3</v>
      </c>
      <c r="T842">
        <f t="shared" si="242"/>
        <v>17</v>
      </c>
      <c r="U842">
        <f t="shared" si="243"/>
        <v>0</v>
      </c>
      <c r="V842">
        <f t="shared" ca="1" si="244"/>
        <v>0.48220000000000007</v>
      </c>
      <c r="W842">
        <f>INDEX(Solarstrahlungsdaten!$B$13:$G$8772,Übersicht!O842,Übersicht!$E$10)</f>
        <v>0</v>
      </c>
      <c r="X842">
        <f t="shared" si="245"/>
        <v>0</v>
      </c>
      <c r="Y842">
        <f t="shared" ca="1" si="246"/>
        <v>0.48220000000000007</v>
      </c>
      <c r="Z842">
        <f t="shared" ca="1" si="247"/>
        <v>0</v>
      </c>
      <c r="AA842">
        <f t="shared" ca="1" si="248"/>
        <v>0</v>
      </c>
      <c r="AB842">
        <f t="shared" ca="1" si="249"/>
        <v>0</v>
      </c>
      <c r="AC842">
        <f t="shared" ca="1" si="255"/>
        <v>0</v>
      </c>
      <c r="AD842">
        <f t="shared" ca="1" si="238"/>
        <v>0.48220000000000007</v>
      </c>
      <c r="AE842">
        <f t="shared" ca="1" si="250"/>
        <v>0</v>
      </c>
      <c r="AF842">
        <f t="shared" ca="1" si="251"/>
        <v>0.48220000000000007</v>
      </c>
      <c r="AG842">
        <f t="shared" ca="1" si="252"/>
        <v>0</v>
      </c>
      <c r="AH842">
        <f t="shared" ca="1" si="253"/>
        <v>1</v>
      </c>
    </row>
    <row r="843" spans="15:34" x14ac:dyDescent="0.25">
      <c r="O843">
        <v>787</v>
      </c>
      <c r="P843" s="2">
        <f t="shared" si="254"/>
        <v>44229.749999998094</v>
      </c>
      <c r="Q843">
        <f t="shared" si="239"/>
        <v>2</v>
      </c>
      <c r="R843">
        <f t="shared" si="240"/>
        <v>2</v>
      </c>
      <c r="S843">
        <f t="shared" si="241"/>
        <v>3</v>
      </c>
      <c r="T843">
        <f t="shared" si="242"/>
        <v>18</v>
      </c>
      <c r="U843">
        <f t="shared" si="243"/>
        <v>0</v>
      </c>
      <c r="V843">
        <f t="shared" ca="1" si="244"/>
        <v>0.62809999999999999</v>
      </c>
      <c r="W843">
        <f>INDEX(Solarstrahlungsdaten!$B$13:$G$8772,Übersicht!O843,Übersicht!$E$10)</f>
        <v>0</v>
      </c>
      <c r="X843">
        <f t="shared" si="245"/>
        <v>0</v>
      </c>
      <c r="Y843">
        <f t="shared" ca="1" si="246"/>
        <v>0.62809999999999999</v>
      </c>
      <c r="Z843">
        <f t="shared" ca="1" si="247"/>
        <v>0</v>
      </c>
      <c r="AA843">
        <f t="shared" ca="1" si="248"/>
        <v>0</v>
      </c>
      <c r="AB843">
        <f t="shared" ca="1" si="249"/>
        <v>0</v>
      </c>
      <c r="AC843">
        <f t="shared" ca="1" si="255"/>
        <v>0</v>
      </c>
      <c r="AD843">
        <f t="shared" ca="1" si="238"/>
        <v>0.62809999999999999</v>
      </c>
      <c r="AE843">
        <f t="shared" ca="1" si="250"/>
        <v>0</v>
      </c>
      <c r="AF843">
        <f t="shared" ca="1" si="251"/>
        <v>0.62809999999999999</v>
      </c>
      <c r="AG843">
        <f t="shared" ca="1" si="252"/>
        <v>0</v>
      </c>
      <c r="AH843">
        <f t="shared" ca="1" si="253"/>
        <v>1</v>
      </c>
    </row>
    <row r="844" spans="15:34" x14ac:dyDescent="0.25">
      <c r="O844">
        <v>788</v>
      </c>
      <c r="P844" s="2">
        <f t="shared" si="254"/>
        <v>44229.791666664758</v>
      </c>
      <c r="Q844">
        <f t="shared" si="239"/>
        <v>2</v>
      </c>
      <c r="R844">
        <f t="shared" si="240"/>
        <v>2</v>
      </c>
      <c r="S844">
        <f t="shared" si="241"/>
        <v>3</v>
      </c>
      <c r="T844">
        <f t="shared" si="242"/>
        <v>19</v>
      </c>
      <c r="U844">
        <f t="shared" si="243"/>
        <v>0</v>
      </c>
      <c r="V844">
        <f t="shared" ca="1" si="244"/>
        <v>0.74069999999999991</v>
      </c>
      <c r="W844">
        <f>INDEX(Solarstrahlungsdaten!$B$13:$G$8772,Übersicht!O844,Übersicht!$E$10)</f>
        <v>0</v>
      </c>
      <c r="X844">
        <f t="shared" si="245"/>
        <v>0</v>
      </c>
      <c r="Y844">
        <f t="shared" ca="1" si="246"/>
        <v>0.74069999999999991</v>
      </c>
      <c r="Z844">
        <f t="shared" ca="1" si="247"/>
        <v>0</v>
      </c>
      <c r="AA844">
        <f t="shared" ca="1" si="248"/>
        <v>0</v>
      </c>
      <c r="AB844">
        <f t="shared" ca="1" si="249"/>
        <v>0</v>
      </c>
      <c r="AC844">
        <f t="shared" ca="1" si="255"/>
        <v>0</v>
      </c>
      <c r="AD844">
        <f t="shared" ca="1" si="238"/>
        <v>0.74069999999999991</v>
      </c>
      <c r="AE844">
        <f t="shared" ca="1" si="250"/>
        <v>0</v>
      </c>
      <c r="AF844">
        <f t="shared" ca="1" si="251"/>
        <v>0.74069999999999991</v>
      </c>
      <c r="AG844">
        <f t="shared" ca="1" si="252"/>
        <v>0</v>
      </c>
      <c r="AH844">
        <f t="shared" ca="1" si="253"/>
        <v>1</v>
      </c>
    </row>
    <row r="845" spans="15:34" x14ac:dyDescent="0.25">
      <c r="O845">
        <v>789</v>
      </c>
      <c r="P845" s="2">
        <f t="shared" si="254"/>
        <v>44229.833333331422</v>
      </c>
      <c r="Q845">
        <f t="shared" si="239"/>
        <v>2</v>
      </c>
      <c r="R845">
        <f t="shared" si="240"/>
        <v>2</v>
      </c>
      <c r="S845">
        <f t="shared" si="241"/>
        <v>3</v>
      </c>
      <c r="T845">
        <f t="shared" si="242"/>
        <v>20</v>
      </c>
      <c r="U845">
        <f t="shared" si="243"/>
        <v>0</v>
      </c>
      <c r="V845">
        <f t="shared" ca="1" si="244"/>
        <v>0.70369999999999988</v>
      </c>
      <c r="W845">
        <f>INDEX(Solarstrahlungsdaten!$B$13:$G$8772,Übersicht!O845,Übersicht!$E$10)</f>
        <v>0</v>
      </c>
      <c r="X845">
        <f t="shared" si="245"/>
        <v>0</v>
      </c>
      <c r="Y845">
        <f t="shared" ca="1" si="246"/>
        <v>0.70369999999999988</v>
      </c>
      <c r="Z845">
        <f t="shared" ca="1" si="247"/>
        <v>0</v>
      </c>
      <c r="AA845">
        <f t="shared" ca="1" si="248"/>
        <v>0</v>
      </c>
      <c r="AB845">
        <f t="shared" ca="1" si="249"/>
        <v>0</v>
      </c>
      <c r="AC845">
        <f t="shared" ca="1" si="255"/>
        <v>0</v>
      </c>
      <c r="AD845">
        <f t="shared" ca="1" si="238"/>
        <v>0.70369999999999988</v>
      </c>
      <c r="AE845">
        <f t="shared" ca="1" si="250"/>
        <v>0</v>
      </c>
      <c r="AF845">
        <f t="shared" ca="1" si="251"/>
        <v>0.70369999999999988</v>
      </c>
      <c r="AG845">
        <f t="shared" ca="1" si="252"/>
        <v>0</v>
      </c>
      <c r="AH845">
        <f t="shared" ca="1" si="253"/>
        <v>1</v>
      </c>
    </row>
    <row r="846" spans="15:34" x14ac:dyDescent="0.25">
      <c r="O846">
        <v>790</v>
      </c>
      <c r="P846" s="2">
        <f t="shared" si="254"/>
        <v>44229.874999998086</v>
      </c>
      <c r="Q846">
        <f t="shared" si="239"/>
        <v>2</v>
      </c>
      <c r="R846">
        <f t="shared" si="240"/>
        <v>2</v>
      </c>
      <c r="S846">
        <f t="shared" si="241"/>
        <v>3</v>
      </c>
      <c r="T846">
        <f t="shared" si="242"/>
        <v>21</v>
      </c>
      <c r="U846">
        <f t="shared" si="243"/>
        <v>0</v>
      </c>
      <c r="V846">
        <f t="shared" ca="1" si="244"/>
        <v>0.58629999999999993</v>
      </c>
      <c r="W846">
        <f>INDEX(Solarstrahlungsdaten!$B$13:$G$8772,Übersicht!O846,Übersicht!$E$10)</f>
        <v>0</v>
      </c>
      <c r="X846">
        <f t="shared" si="245"/>
        <v>0</v>
      </c>
      <c r="Y846">
        <f t="shared" ca="1" si="246"/>
        <v>0.58629999999999993</v>
      </c>
      <c r="Z846">
        <f t="shared" ca="1" si="247"/>
        <v>0</v>
      </c>
      <c r="AA846">
        <f t="shared" ca="1" si="248"/>
        <v>0</v>
      </c>
      <c r="AB846">
        <f t="shared" ca="1" si="249"/>
        <v>0</v>
      </c>
      <c r="AC846">
        <f t="shared" ca="1" si="255"/>
        <v>0</v>
      </c>
      <c r="AD846">
        <f t="shared" ca="1" si="238"/>
        <v>0.58629999999999993</v>
      </c>
      <c r="AE846">
        <f t="shared" ca="1" si="250"/>
        <v>0</v>
      </c>
      <c r="AF846">
        <f t="shared" ca="1" si="251"/>
        <v>0.58629999999999993</v>
      </c>
      <c r="AG846">
        <f t="shared" ca="1" si="252"/>
        <v>0</v>
      </c>
      <c r="AH846">
        <f t="shared" ca="1" si="253"/>
        <v>1</v>
      </c>
    </row>
    <row r="847" spans="15:34" x14ac:dyDescent="0.25">
      <c r="O847">
        <v>791</v>
      </c>
      <c r="P847" s="2">
        <f t="shared" si="254"/>
        <v>44229.916666664751</v>
      </c>
      <c r="Q847">
        <f t="shared" si="239"/>
        <v>2</v>
      </c>
      <c r="R847">
        <f t="shared" si="240"/>
        <v>2</v>
      </c>
      <c r="S847">
        <f t="shared" si="241"/>
        <v>3</v>
      </c>
      <c r="T847">
        <f t="shared" si="242"/>
        <v>22</v>
      </c>
      <c r="U847">
        <f t="shared" si="243"/>
        <v>0</v>
      </c>
      <c r="V847">
        <f t="shared" ca="1" si="244"/>
        <v>0.49419999999999997</v>
      </c>
      <c r="W847">
        <f>INDEX(Solarstrahlungsdaten!$B$13:$G$8772,Übersicht!O847,Übersicht!$E$10)</f>
        <v>0</v>
      </c>
      <c r="X847">
        <f t="shared" si="245"/>
        <v>0</v>
      </c>
      <c r="Y847">
        <f t="shared" ca="1" si="246"/>
        <v>0.49419999999999997</v>
      </c>
      <c r="Z847">
        <f t="shared" ca="1" si="247"/>
        <v>0</v>
      </c>
      <c r="AA847">
        <f t="shared" ca="1" si="248"/>
        <v>0</v>
      </c>
      <c r="AB847">
        <f t="shared" ca="1" si="249"/>
        <v>0</v>
      </c>
      <c r="AC847">
        <f t="shared" ca="1" si="255"/>
        <v>0</v>
      </c>
      <c r="AD847">
        <f t="shared" ca="1" si="238"/>
        <v>0.49419999999999997</v>
      </c>
      <c r="AE847">
        <f t="shared" ca="1" si="250"/>
        <v>0</v>
      </c>
      <c r="AF847">
        <f t="shared" ca="1" si="251"/>
        <v>0.49419999999999997</v>
      </c>
      <c r="AG847">
        <f t="shared" ca="1" si="252"/>
        <v>0</v>
      </c>
      <c r="AH847">
        <f t="shared" ca="1" si="253"/>
        <v>1</v>
      </c>
    </row>
    <row r="848" spans="15:34" x14ac:dyDescent="0.25">
      <c r="O848">
        <v>792</v>
      </c>
      <c r="P848" s="2">
        <f t="shared" si="254"/>
        <v>44229.958333331415</v>
      </c>
      <c r="Q848">
        <f t="shared" si="239"/>
        <v>2</v>
      </c>
      <c r="R848">
        <f t="shared" si="240"/>
        <v>2</v>
      </c>
      <c r="S848">
        <f t="shared" si="241"/>
        <v>3</v>
      </c>
      <c r="T848">
        <f t="shared" si="242"/>
        <v>23</v>
      </c>
      <c r="U848">
        <f t="shared" si="243"/>
        <v>0</v>
      </c>
      <c r="V848">
        <f t="shared" ca="1" si="244"/>
        <v>0.37639999999999996</v>
      </c>
      <c r="W848">
        <f>INDEX(Solarstrahlungsdaten!$B$13:$G$8772,Übersicht!O848,Übersicht!$E$10)</f>
        <v>0</v>
      </c>
      <c r="X848">
        <f t="shared" si="245"/>
        <v>0</v>
      </c>
      <c r="Y848">
        <f t="shared" ca="1" si="246"/>
        <v>0.37639999999999996</v>
      </c>
      <c r="Z848">
        <f t="shared" ca="1" si="247"/>
        <v>0</v>
      </c>
      <c r="AA848">
        <f t="shared" ca="1" si="248"/>
        <v>0</v>
      </c>
      <c r="AB848">
        <f t="shared" ca="1" si="249"/>
        <v>0</v>
      </c>
      <c r="AC848">
        <f t="shared" ca="1" si="255"/>
        <v>0</v>
      </c>
      <c r="AD848">
        <f t="shared" ca="1" si="238"/>
        <v>0.37639999999999996</v>
      </c>
      <c r="AE848">
        <f t="shared" ca="1" si="250"/>
        <v>0</v>
      </c>
      <c r="AF848">
        <f t="shared" ca="1" si="251"/>
        <v>0.37639999999999996</v>
      </c>
      <c r="AG848">
        <f t="shared" ca="1" si="252"/>
        <v>0</v>
      </c>
      <c r="AH848">
        <f t="shared" ca="1" si="253"/>
        <v>1</v>
      </c>
    </row>
    <row r="849" spans="15:34" x14ac:dyDescent="0.25">
      <c r="O849">
        <v>793</v>
      </c>
      <c r="P849" s="2">
        <f t="shared" si="254"/>
        <v>44229.999999998079</v>
      </c>
      <c r="Q849">
        <f t="shared" si="239"/>
        <v>3</v>
      </c>
      <c r="R849">
        <f t="shared" si="240"/>
        <v>2</v>
      </c>
      <c r="S849">
        <f t="shared" si="241"/>
        <v>3</v>
      </c>
      <c r="T849">
        <f t="shared" si="242"/>
        <v>0</v>
      </c>
      <c r="U849">
        <f t="shared" si="243"/>
        <v>0</v>
      </c>
      <c r="V849">
        <f t="shared" ca="1" si="244"/>
        <v>0.25819999999999999</v>
      </c>
      <c r="W849">
        <f>INDEX(Solarstrahlungsdaten!$B$13:$G$8772,Übersicht!O849,Übersicht!$E$10)</f>
        <v>0</v>
      </c>
      <c r="X849">
        <f t="shared" si="245"/>
        <v>0</v>
      </c>
      <c r="Y849">
        <f t="shared" ca="1" si="246"/>
        <v>0.25819999999999999</v>
      </c>
      <c r="Z849">
        <f t="shared" ca="1" si="247"/>
        <v>0</v>
      </c>
      <c r="AA849">
        <f t="shared" ca="1" si="248"/>
        <v>0</v>
      </c>
      <c r="AB849">
        <f t="shared" ca="1" si="249"/>
        <v>0</v>
      </c>
      <c r="AC849">
        <f t="shared" ca="1" si="255"/>
        <v>0</v>
      </c>
      <c r="AD849">
        <f t="shared" ca="1" si="238"/>
        <v>0.25819999999999999</v>
      </c>
      <c r="AE849">
        <f t="shared" ca="1" si="250"/>
        <v>0</v>
      </c>
      <c r="AF849">
        <f t="shared" ca="1" si="251"/>
        <v>0.25819999999999999</v>
      </c>
      <c r="AG849">
        <f t="shared" ca="1" si="252"/>
        <v>0</v>
      </c>
      <c r="AH849">
        <f t="shared" ca="1" si="253"/>
        <v>1</v>
      </c>
    </row>
    <row r="850" spans="15:34" x14ac:dyDescent="0.25">
      <c r="O850">
        <v>794</v>
      </c>
      <c r="P850" s="2">
        <f t="shared" si="254"/>
        <v>44230.041666664743</v>
      </c>
      <c r="Q850">
        <f t="shared" si="239"/>
        <v>3</v>
      </c>
      <c r="R850">
        <f t="shared" si="240"/>
        <v>2</v>
      </c>
      <c r="S850">
        <f t="shared" si="241"/>
        <v>3</v>
      </c>
      <c r="T850">
        <f t="shared" si="242"/>
        <v>1</v>
      </c>
      <c r="U850">
        <f t="shared" si="243"/>
        <v>0</v>
      </c>
      <c r="V850">
        <f t="shared" ca="1" si="244"/>
        <v>0.18159999999999998</v>
      </c>
      <c r="W850">
        <f>INDEX(Solarstrahlungsdaten!$B$13:$G$8772,Übersicht!O850,Übersicht!$E$10)</f>
        <v>0</v>
      </c>
      <c r="X850">
        <f t="shared" si="245"/>
        <v>0</v>
      </c>
      <c r="Y850">
        <f t="shared" ca="1" si="246"/>
        <v>0.18159999999999998</v>
      </c>
      <c r="Z850">
        <f t="shared" ca="1" si="247"/>
        <v>0</v>
      </c>
      <c r="AA850">
        <f t="shared" ca="1" si="248"/>
        <v>0</v>
      </c>
      <c r="AB850">
        <f t="shared" ca="1" si="249"/>
        <v>0</v>
      </c>
      <c r="AC850">
        <f t="shared" ca="1" si="255"/>
        <v>0</v>
      </c>
      <c r="AD850">
        <f t="shared" ca="1" si="238"/>
        <v>0.18159999999999998</v>
      </c>
      <c r="AE850">
        <f t="shared" ca="1" si="250"/>
        <v>0</v>
      </c>
      <c r="AF850">
        <f t="shared" ca="1" si="251"/>
        <v>0.18159999999999998</v>
      </c>
      <c r="AG850">
        <f t="shared" ca="1" si="252"/>
        <v>0</v>
      </c>
      <c r="AH850">
        <f t="shared" ca="1" si="253"/>
        <v>1</v>
      </c>
    </row>
    <row r="851" spans="15:34" x14ac:dyDescent="0.25">
      <c r="O851">
        <v>795</v>
      </c>
      <c r="P851" s="2">
        <f t="shared" si="254"/>
        <v>44230.083333331408</v>
      </c>
      <c r="Q851">
        <f t="shared" si="239"/>
        <v>3</v>
      </c>
      <c r="R851">
        <f t="shared" si="240"/>
        <v>2</v>
      </c>
      <c r="S851">
        <f t="shared" si="241"/>
        <v>3</v>
      </c>
      <c r="T851">
        <f t="shared" si="242"/>
        <v>2</v>
      </c>
      <c r="U851">
        <f t="shared" si="243"/>
        <v>0</v>
      </c>
      <c r="V851">
        <f t="shared" ca="1" si="244"/>
        <v>0.15990000000000001</v>
      </c>
      <c r="W851">
        <f>INDEX(Solarstrahlungsdaten!$B$13:$G$8772,Übersicht!O851,Übersicht!$E$10)</f>
        <v>0</v>
      </c>
      <c r="X851">
        <f t="shared" si="245"/>
        <v>0</v>
      </c>
      <c r="Y851">
        <f t="shared" ca="1" si="246"/>
        <v>0.15990000000000001</v>
      </c>
      <c r="Z851">
        <f t="shared" ca="1" si="247"/>
        <v>0</v>
      </c>
      <c r="AA851">
        <f t="shared" ca="1" si="248"/>
        <v>0</v>
      </c>
      <c r="AB851">
        <f t="shared" ca="1" si="249"/>
        <v>0</v>
      </c>
      <c r="AC851">
        <f t="shared" ca="1" si="255"/>
        <v>0</v>
      </c>
      <c r="AD851">
        <f t="shared" ca="1" si="238"/>
        <v>0.15990000000000001</v>
      </c>
      <c r="AE851">
        <f t="shared" ca="1" si="250"/>
        <v>0</v>
      </c>
      <c r="AF851">
        <f t="shared" ca="1" si="251"/>
        <v>0.15990000000000001</v>
      </c>
      <c r="AG851">
        <f t="shared" ca="1" si="252"/>
        <v>0</v>
      </c>
      <c r="AH851">
        <f t="shared" ca="1" si="253"/>
        <v>1</v>
      </c>
    </row>
    <row r="852" spans="15:34" x14ac:dyDescent="0.25">
      <c r="O852">
        <v>796</v>
      </c>
      <c r="P852" s="2">
        <f t="shared" si="254"/>
        <v>44230.124999998072</v>
      </c>
      <c r="Q852">
        <f t="shared" si="239"/>
        <v>3</v>
      </c>
      <c r="R852">
        <f t="shared" si="240"/>
        <v>2</v>
      </c>
      <c r="S852">
        <f t="shared" si="241"/>
        <v>3</v>
      </c>
      <c r="T852">
        <f t="shared" si="242"/>
        <v>3</v>
      </c>
      <c r="U852">
        <f t="shared" si="243"/>
        <v>0</v>
      </c>
      <c r="V852">
        <f t="shared" ca="1" si="244"/>
        <v>0.15480000000000002</v>
      </c>
      <c r="W852">
        <f>INDEX(Solarstrahlungsdaten!$B$13:$G$8772,Übersicht!O852,Übersicht!$E$10)</f>
        <v>0</v>
      </c>
      <c r="X852">
        <f t="shared" si="245"/>
        <v>0</v>
      </c>
      <c r="Y852">
        <f t="shared" ca="1" si="246"/>
        <v>0.15480000000000002</v>
      </c>
      <c r="Z852">
        <f t="shared" ca="1" si="247"/>
        <v>0</v>
      </c>
      <c r="AA852">
        <f t="shared" ca="1" si="248"/>
        <v>0</v>
      </c>
      <c r="AB852">
        <f t="shared" ca="1" si="249"/>
        <v>0</v>
      </c>
      <c r="AC852">
        <f t="shared" ca="1" si="255"/>
        <v>0</v>
      </c>
      <c r="AD852">
        <f t="shared" ca="1" si="238"/>
        <v>0.15480000000000002</v>
      </c>
      <c r="AE852">
        <f t="shared" ca="1" si="250"/>
        <v>0</v>
      </c>
      <c r="AF852">
        <f t="shared" ca="1" si="251"/>
        <v>0.15480000000000002</v>
      </c>
      <c r="AG852">
        <f t="shared" ca="1" si="252"/>
        <v>0</v>
      </c>
      <c r="AH852">
        <f t="shared" ca="1" si="253"/>
        <v>1</v>
      </c>
    </row>
    <row r="853" spans="15:34" x14ac:dyDescent="0.25">
      <c r="O853">
        <v>797</v>
      </c>
      <c r="P853" s="2">
        <f t="shared" si="254"/>
        <v>44230.166666664736</v>
      </c>
      <c r="Q853">
        <f t="shared" si="239"/>
        <v>3</v>
      </c>
      <c r="R853">
        <f t="shared" si="240"/>
        <v>2</v>
      </c>
      <c r="S853">
        <f t="shared" si="241"/>
        <v>3</v>
      </c>
      <c r="T853">
        <f t="shared" si="242"/>
        <v>4</v>
      </c>
      <c r="U853">
        <f t="shared" si="243"/>
        <v>0</v>
      </c>
      <c r="V853">
        <f t="shared" ca="1" si="244"/>
        <v>0.15479999999999999</v>
      </c>
      <c r="W853">
        <f>INDEX(Solarstrahlungsdaten!$B$13:$G$8772,Übersicht!O853,Übersicht!$E$10)</f>
        <v>0</v>
      </c>
      <c r="X853">
        <f t="shared" si="245"/>
        <v>0</v>
      </c>
      <c r="Y853">
        <f t="shared" ca="1" si="246"/>
        <v>0.15479999999999999</v>
      </c>
      <c r="Z853">
        <f t="shared" ca="1" si="247"/>
        <v>0</v>
      </c>
      <c r="AA853">
        <f t="shared" ca="1" si="248"/>
        <v>0</v>
      </c>
      <c r="AB853">
        <f t="shared" ca="1" si="249"/>
        <v>0</v>
      </c>
      <c r="AC853">
        <f t="shared" ca="1" si="255"/>
        <v>0</v>
      </c>
      <c r="AD853">
        <f t="shared" ca="1" si="238"/>
        <v>0.15479999999999999</v>
      </c>
      <c r="AE853">
        <f t="shared" ca="1" si="250"/>
        <v>0</v>
      </c>
      <c r="AF853">
        <f t="shared" ca="1" si="251"/>
        <v>0.15479999999999999</v>
      </c>
      <c r="AG853">
        <f t="shared" ca="1" si="252"/>
        <v>0</v>
      </c>
      <c r="AH853">
        <f t="shared" ca="1" si="253"/>
        <v>1</v>
      </c>
    </row>
    <row r="854" spans="15:34" x14ac:dyDescent="0.25">
      <c r="O854">
        <v>798</v>
      </c>
      <c r="P854" s="2">
        <f t="shared" si="254"/>
        <v>44230.2083333314</v>
      </c>
      <c r="Q854">
        <f t="shared" si="239"/>
        <v>3</v>
      </c>
      <c r="R854">
        <f t="shared" si="240"/>
        <v>2</v>
      </c>
      <c r="S854">
        <f t="shared" si="241"/>
        <v>3</v>
      </c>
      <c r="T854">
        <f t="shared" si="242"/>
        <v>5</v>
      </c>
      <c r="U854">
        <f t="shared" si="243"/>
        <v>0</v>
      </c>
      <c r="V854">
        <f t="shared" ca="1" si="244"/>
        <v>0.17169999999999999</v>
      </c>
      <c r="W854">
        <f>INDEX(Solarstrahlungsdaten!$B$13:$G$8772,Übersicht!O854,Übersicht!$E$10)</f>
        <v>0</v>
      </c>
      <c r="X854">
        <f t="shared" si="245"/>
        <v>0</v>
      </c>
      <c r="Y854">
        <f t="shared" ca="1" si="246"/>
        <v>0.17169999999999999</v>
      </c>
      <c r="Z854">
        <f t="shared" ca="1" si="247"/>
        <v>0</v>
      </c>
      <c r="AA854">
        <f t="shared" ca="1" si="248"/>
        <v>0</v>
      </c>
      <c r="AB854">
        <f t="shared" ca="1" si="249"/>
        <v>0</v>
      </c>
      <c r="AC854">
        <f t="shared" ca="1" si="255"/>
        <v>0</v>
      </c>
      <c r="AD854">
        <f t="shared" ca="1" si="238"/>
        <v>0.17169999999999999</v>
      </c>
      <c r="AE854">
        <f t="shared" ca="1" si="250"/>
        <v>0</v>
      </c>
      <c r="AF854">
        <f t="shared" ca="1" si="251"/>
        <v>0.17169999999999999</v>
      </c>
      <c r="AG854">
        <f t="shared" ca="1" si="252"/>
        <v>0</v>
      </c>
      <c r="AH854">
        <f t="shared" ca="1" si="253"/>
        <v>1</v>
      </c>
    </row>
    <row r="855" spans="15:34" x14ac:dyDescent="0.25">
      <c r="O855">
        <v>799</v>
      </c>
      <c r="P855" s="2">
        <f t="shared" si="254"/>
        <v>44230.249999998065</v>
      </c>
      <c r="Q855">
        <f t="shared" si="239"/>
        <v>3</v>
      </c>
      <c r="R855">
        <f t="shared" si="240"/>
        <v>2</v>
      </c>
      <c r="S855">
        <f t="shared" si="241"/>
        <v>3</v>
      </c>
      <c r="T855">
        <f t="shared" si="242"/>
        <v>6</v>
      </c>
      <c r="U855">
        <f t="shared" si="243"/>
        <v>0</v>
      </c>
      <c r="V855">
        <f t="shared" ca="1" si="244"/>
        <v>0.30460000000000004</v>
      </c>
      <c r="W855">
        <f>INDEX(Solarstrahlungsdaten!$B$13:$G$8772,Übersicht!O855,Übersicht!$E$10)</f>
        <v>0</v>
      </c>
      <c r="X855">
        <f t="shared" si="245"/>
        <v>0</v>
      </c>
      <c r="Y855">
        <f t="shared" ca="1" si="246"/>
        <v>0.30460000000000004</v>
      </c>
      <c r="Z855">
        <f t="shared" ca="1" si="247"/>
        <v>0</v>
      </c>
      <c r="AA855">
        <f t="shared" ca="1" si="248"/>
        <v>0</v>
      </c>
      <c r="AB855">
        <f t="shared" ca="1" si="249"/>
        <v>0</v>
      </c>
      <c r="AC855">
        <f t="shared" ca="1" si="255"/>
        <v>0</v>
      </c>
      <c r="AD855">
        <f t="shared" ca="1" si="238"/>
        <v>0.30460000000000004</v>
      </c>
      <c r="AE855">
        <f t="shared" ca="1" si="250"/>
        <v>0</v>
      </c>
      <c r="AF855">
        <f t="shared" ca="1" si="251"/>
        <v>0.30460000000000004</v>
      </c>
      <c r="AG855">
        <f t="shared" ca="1" si="252"/>
        <v>0</v>
      </c>
      <c r="AH855">
        <f t="shared" ca="1" si="253"/>
        <v>1</v>
      </c>
    </row>
    <row r="856" spans="15:34" x14ac:dyDescent="0.25">
      <c r="O856">
        <v>800</v>
      </c>
      <c r="P856" s="2">
        <f t="shared" si="254"/>
        <v>44230.291666664729</v>
      </c>
      <c r="Q856">
        <f t="shared" si="239"/>
        <v>3</v>
      </c>
      <c r="R856">
        <f t="shared" si="240"/>
        <v>2</v>
      </c>
      <c r="S856">
        <f t="shared" si="241"/>
        <v>3</v>
      </c>
      <c r="T856">
        <f t="shared" si="242"/>
        <v>7</v>
      </c>
      <c r="U856">
        <f t="shared" si="243"/>
        <v>0</v>
      </c>
      <c r="V856">
        <f t="shared" ca="1" si="244"/>
        <v>0.49430000000000002</v>
      </c>
      <c r="W856">
        <f>INDEX(Solarstrahlungsdaten!$B$13:$G$8772,Übersicht!O856,Übersicht!$E$10)</f>
        <v>0</v>
      </c>
      <c r="X856">
        <f t="shared" si="245"/>
        <v>0</v>
      </c>
      <c r="Y856">
        <f t="shared" ca="1" si="246"/>
        <v>0.49430000000000002</v>
      </c>
      <c r="Z856">
        <f t="shared" ca="1" si="247"/>
        <v>0</v>
      </c>
      <c r="AA856">
        <f t="shared" ca="1" si="248"/>
        <v>0</v>
      </c>
      <c r="AB856">
        <f t="shared" ca="1" si="249"/>
        <v>0</v>
      </c>
      <c r="AC856">
        <f t="shared" ca="1" si="255"/>
        <v>0</v>
      </c>
      <c r="AD856">
        <f t="shared" ca="1" si="238"/>
        <v>0.49430000000000002</v>
      </c>
      <c r="AE856">
        <f t="shared" ca="1" si="250"/>
        <v>0</v>
      </c>
      <c r="AF856">
        <f t="shared" ca="1" si="251"/>
        <v>0.49430000000000002</v>
      </c>
      <c r="AG856">
        <f t="shared" ca="1" si="252"/>
        <v>0</v>
      </c>
      <c r="AH856">
        <f t="shared" ca="1" si="253"/>
        <v>1</v>
      </c>
    </row>
    <row r="857" spans="15:34" x14ac:dyDescent="0.25">
      <c r="O857">
        <v>801</v>
      </c>
      <c r="P857" s="2">
        <f t="shared" si="254"/>
        <v>44230.333333331393</v>
      </c>
      <c r="Q857">
        <f t="shared" si="239"/>
        <v>3</v>
      </c>
      <c r="R857">
        <f t="shared" si="240"/>
        <v>2</v>
      </c>
      <c r="S857">
        <f t="shared" si="241"/>
        <v>3</v>
      </c>
      <c r="T857">
        <f t="shared" si="242"/>
        <v>8</v>
      </c>
      <c r="U857">
        <f t="shared" si="243"/>
        <v>0</v>
      </c>
      <c r="V857">
        <f t="shared" ca="1" si="244"/>
        <v>0.53810000000000002</v>
      </c>
      <c r="W857">
        <f>INDEX(Solarstrahlungsdaten!$B$13:$G$8772,Übersicht!O857,Übersicht!$E$10)</f>
        <v>27.204999999999998</v>
      </c>
      <c r="X857">
        <f t="shared" si="245"/>
        <v>9.3585199999999993E-2</v>
      </c>
      <c r="Y857">
        <f t="shared" ca="1" si="246"/>
        <v>0.44451480000000004</v>
      </c>
      <c r="Z857">
        <f t="shared" ca="1" si="247"/>
        <v>9.3585199999999993E-2</v>
      </c>
      <c r="AA857">
        <f t="shared" ca="1" si="248"/>
        <v>0</v>
      </c>
      <c r="AB857">
        <f t="shared" ca="1" si="249"/>
        <v>0</v>
      </c>
      <c r="AC857">
        <f t="shared" ca="1" si="255"/>
        <v>0</v>
      </c>
      <c r="AD857">
        <f t="shared" ca="1" si="238"/>
        <v>0.44451480000000004</v>
      </c>
      <c r="AE857">
        <f t="shared" ca="1" si="250"/>
        <v>0</v>
      </c>
      <c r="AF857">
        <f t="shared" ca="1" si="251"/>
        <v>0.44451480000000004</v>
      </c>
      <c r="AG857">
        <f t="shared" ca="1" si="252"/>
        <v>0</v>
      </c>
      <c r="AH857">
        <f t="shared" ca="1" si="253"/>
        <v>1</v>
      </c>
    </row>
    <row r="858" spans="15:34" x14ac:dyDescent="0.25">
      <c r="O858">
        <v>802</v>
      </c>
      <c r="P858" s="2">
        <f t="shared" si="254"/>
        <v>44230.374999998057</v>
      </c>
      <c r="Q858">
        <f t="shared" si="239"/>
        <v>3</v>
      </c>
      <c r="R858">
        <f t="shared" si="240"/>
        <v>2</v>
      </c>
      <c r="S858">
        <f t="shared" si="241"/>
        <v>3</v>
      </c>
      <c r="T858">
        <f t="shared" si="242"/>
        <v>9</v>
      </c>
      <c r="U858">
        <f t="shared" si="243"/>
        <v>0</v>
      </c>
      <c r="V858">
        <f t="shared" ca="1" si="244"/>
        <v>0.50449999999999995</v>
      </c>
      <c r="W858">
        <f>INDEX(Solarstrahlungsdaten!$B$13:$G$8772,Übersicht!O858,Übersicht!$E$10)</f>
        <v>21.98</v>
      </c>
      <c r="X858">
        <f t="shared" si="245"/>
        <v>7.5611200000000003E-2</v>
      </c>
      <c r="Y858">
        <f t="shared" ca="1" si="246"/>
        <v>0.42888879999999996</v>
      </c>
      <c r="Z858">
        <f t="shared" ca="1" si="247"/>
        <v>7.5611200000000003E-2</v>
      </c>
      <c r="AA858">
        <f t="shared" ca="1" si="248"/>
        <v>0</v>
      </c>
      <c r="AB858">
        <f t="shared" ca="1" si="249"/>
        <v>0</v>
      </c>
      <c r="AC858">
        <f t="shared" ca="1" si="255"/>
        <v>0</v>
      </c>
      <c r="AD858">
        <f t="shared" ca="1" si="238"/>
        <v>0.42888879999999996</v>
      </c>
      <c r="AE858">
        <f t="shared" ca="1" si="250"/>
        <v>0</v>
      </c>
      <c r="AF858">
        <f t="shared" ca="1" si="251"/>
        <v>0.42888879999999996</v>
      </c>
      <c r="AG858">
        <f t="shared" ca="1" si="252"/>
        <v>0</v>
      </c>
      <c r="AH858">
        <f t="shared" ca="1" si="253"/>
        <v>1</v>
      </c>
    </row>
    <row r="859" spans="15:34" x14ac:dyDescent="0.25">
      <c r="O859">
        <v>803</v>
      </c>
      <c r="P859" s="2">
        <f t="shared" si="254"/>
        <v>44230.416666664722</v>
      </c>
      <c r="Q859">
        <f t="shared" si="239"/>
        <v>3</v>
      </c>
      <c r="R859">
        <f t="shared" si="240"/>
        <v>2</v>
      </c>
      <c r="S859">
        <f t="shared" si="241"/>
        <v>3</v>
      </c>
      <c r="T859">
        <f t="shared" si="242"/>
        <v>10</v>
      </c>
      <c r="U859">
        <f t="shared" si="243"/>
        <v>0</v>
      </c>
      <c r="V859">
        <f t="shared" ca="1" si="244"/>
        <v>0.46820000000000001</v>
      </c>
      <c r="W859">
        <f>INDEX(Solarstrahlungsdaten!$B$13:$G$8772,Übersicht!O859,Übersicht!$E$10)</f>
        <v>56.17</v>
      </c>
      <c r="X859">
        <f t="shared" si="245"/>
        <v>0.1932248</v>
      </c>
      <c r="Y859">
        <f t="shared" ca="1" si="246"/>
        <v>0.27497519999999998</v>
      </c>
      <c r="Z859">
        <f t="shared" ca="1" si="247"/>
        <v>0.1932248</v>
      </c>
      <c r="AA859">
        <f t="shared" ca="1" si="248"/>
        <v>0</v>
      </c>
      <c r="AB859">
        <f t="shared" ca="1" si="249"/>
        <v>0</v>
      </c>
      <c r="AC859">
        <f t="shared" ca="1" si="255"/>
        <v>0</v>
      </c>
      <c r="AD859">
        <f t="shared" ca="1" si="238"/>
        <v>0.27497519999999998</v>
      </c>
      <c r="AE859">
        <f t="shared" ca="1" si="250"/>
        <v>0</v>
      </c>
      <c r="AF859">
        <f t="shared" ca="1" si="251"/>
        <v>0.27497519999999998</v>
      </c>
      <c r="AG859">
        <f t="shared" ca="1" si="252"/>
        <v>0</v>
      </c>
      <c r="AH859">
        <f t="shared" ca="1" si="253"/>
        <v>1</v>
      </c>
    </row>
    <row r="860" spans="15:34" x14ac:dyDescent="0.25">
      <c r="O860">
        <v>804</v>
      </c>
      <c r="P860" s="2">
        <f t="shared" si="254"/>
        <v>44230.458333331386</v>
      </c>
      <c r="Q860">
        <f t="shared" si="239"/>
        <v>3</v>
      </c>
      <c r="R860">
        <f t="shared" si="240"/>
        <v>2</v>
      </c>
      <c r="S860">
        <f t="shared" si="241"/>
        <v>3</v>
      </c>
      <c r="T860">
        <f t="shared" si="242"/>
        <v>11</v>
      </c>
      <c r="U860">
        <f t="shared" si="243"/>
        <v>0</v>
      </c>
      <c r="V860">
        <f t="shared" ca="1" si="244"/>
        <v>0.46750000000000003</v>
      </c>
      <c r="W860">
        <f>INDEX(Solarstrahlungsdaten!$B$13:$G$8772,Übersicht!O860,Übersicht!$E$10)</f>
        <v>209.2</v>
      </c>
      <c r="X860">
        <f t="shared" si="245"/>
        <v>0.71964799999999995</v>
      </c>
      <c r="Y860">
        <f t="shared" ca="1" si="246"/>
        <v>-0.25214799999999993</v>
      </c>
      <c r="Z860">
        <f t="shared" ca="1" si="247"/>
        <v>0.46750000000000003</v>
      </c>
      <c r="AA860">
        <f t="shared" ca="1" si="248"/>
        <v>0.25214799999999993</v>
      </c>
      <c r="AB860">
        <f t="shared" ca="1" si="249"/>
        <v>0</v>
      </c>
      <c r="AC860">
        <f t="shared" ca="1" si="255"/>
        <v>0.25214799999999993</v>
      </c>
      <c r="AD860">
        <f t="shared" ca="1" si="238"/>
        <v>0</v>
      </c>
      <c r="AE860">
        <f t="shared" ca="1" si="250"/>
        <v>0</v>
      </c>
      <c r="AF860">
        <f t="shared" ca="1" si="251"/>
        <v>0</v>
      </c>
      <c r="AG860">
        <f t="shared" ca="1" si="252"/>
        <v>6.3036999999999982E-2</v>
      </c>
      <c r="AH860">
        <f t="shared" ca="1" si="253"/>
        <v>0</v>
      </c>
    </row>
    <row r="861" spans="15:34" x14ac:dyDescent="0.25">
      <c r="O861">
        <v>805</v>
      </c>
      <c r="P861" s="2">
        <f t="shared" si="254"/>
        <v>44230.49999999805</v>
      </c>
      <c r="Q861">
        <f t="shared" si="239"/>
        <v>3</v>
      </c>
      <c r="R861">
        <f t="shared" si="240"/>
        <v>2</v>
      </c>
      <c r="S861">
        <f t="shared" si="241"/>
        <v>3</v>
      </c>
      <c r="T861">
        <f t="shared" si="242"/>
        <v>12</v>
      </c>
      <c r="U861">
        <f t="shared" si="243"/>
        <v>0</v>
      </c>
      <c r="V861">
        <f t="shared" ca="1" si="244"/>
        <v>0.50949999999999995</v>
      </c>
      <c r="W861">
        <f>INDEX(Solarstrahlungsdaten!$B$13:$G$8772,Übersicht!O861,Übersicht!$E$10)</f>
        <v>272.17500000000001</v>
      </c>
      <c r="X861">
        <f t="shared" si="245"/>
        <v>0.93628199999999995</v>
      </c>
      <c r="Y861">
        <f t="shared" ca="1" si="246"/>
        <v>-0.42678199999999999</v>
      </c>
      <c r="Z861">
        <f t="shared" ca="1" si="247"/>
        <v>0.50949999999999995</v>
      </c>
      <c r="AA861">
        <f t="shared" ca="1" si="248"/>
        <v>0.42678199999999999</v>
      </c>
      <c r="AB861">
        <f t="shared" ca="1" si="249"/>
        <v>0</v>
      </c>
      <c r="AC861">
        <f t="shared" ca="1" si="255"/>
        <v>0.67892999999999992</v>
      </c>
      <c r="AD861">
        <f t="shared" ca="1" si="238"/>
        <v>0</v>
      </c>
      <c r="AE861">
        <f t="shared" ca="1" si="250"/>
        <v>0</v>
      </c>
      <c r="AF861">
        <f t="shared" ca="1" si="251"/>
        <v>0</v>
      </c>
      <c r="AG861">
        <f t="shared" ca="1" si="252"/>
        <v>0.16973249999999998</v>
      </c>
      <c r="AH861">
        <f t="shared" ca="1" si="253"/>
        <v>0</v>
      </c>
    </row>
    <row r="862" spans="15:34" x14ac:dyDescent="0.25">
      <c r="O862">
        <v>806</v>
      </c>
      <c r="P862" s="2">
        <f t="shared" si="254"/>
        <v>44230.541666664714</v>
      </c>
      <c r="Q862">
        <f t="shared" si="239"/>
        <v>3</v>
      </c>
      <c r="R862">
        <f t="shared" si="240"/>
        <v>2</v>
      </c>
      <c r="S862">
        <f t="shared" si="241"/>
        <v>3</v>
      </c>
      <c r="T862">
        <f t="shared" si="242"/>
        <v>13</v>
      </c>
      <c r="U862">
        <f t="shared" si="243"/>
        <v>0</v>
      </c>
      <c r="V862">
        <f t="shared" ca="1" si="244"/>
        <v>0.52870000000000006</v>
      </c>
      <c r="W862">
        <f>INDEX(Solarstrahlungsdaten!$B$13:$G$8772,Übersicht!O862,Übersicht!$E$10)</f>
        <v>118.21000000000001</v>
      </c>
      <c r="X862">
        <f t="shared" si="245"/>
        <v>0.40664240000000001</v>
      </c>
      <c r="Y862">
        <f t="shared" ca="1" si="246"/>
        <v>0.12205760000000004</v>
      </c>
      <c r="Z862">
        <f t="shared" ca="1" si="247"/>
        <v>0.40664240000000001</v>
      </c>
      <c r="AA862">
        <f t="shared" ca="1" si="248"/>
        <v>0</v>
      </c>
      <c r="AB862">
        <f t="shared" ca="1" si="249"/>
        <v>0.12205760000000004</v>
      </c>
      <c r="AC862">
        <f t="shared" ca="1" si="255"/>
        <v>0.55687239999999982</v>
      </c>
      <c r="AD862">
        <f t="shared" ca="1" si="238"/>
        <v>0</v>
      </c>
      <c r="AE862">
        <f t="shared" ca="1" si="250"/>
        <v>0</v>
      </c>
      <c r="AF862">
        <f t="shared" ca="1" si="251"/>
        <v>0</v>
      </c>
      <c r="AG862">
        <f t="shared" ca="1" si="252"/>
        <v>0.13921809999999996</v>
      </c>
      <c r="AH862">
        <f t="shared" ca="1" si="253"/>
        <v>0</v>
      </c>
    </row>
    <row r="863" spans="15:34" x14ac:dyDescent="0.25">
      <c r="O863">
        <v>807</v>
      </c>
      <c r="P863" s="2">
        <f t="shared" si="254"/>
        <v>44230.583333331379</v>
      </c>
      <c r="Q863">
        <f t="shared" si="239"/>
        <v>3</v>
      </c>
      <c r="R863">
        <f t="shared" si="240"/>
        <v>2</v>
      </c>
      <c r="S863">
        <f t="shared" si="241"/>
        <v>3</v>
      </c>
      <c r="T863">
        <f t="shared" si="242"/>
        <v>14</v>
      </c>
      <c r="U863">
        <f t="shared" si="243"/>
        <v>0</v>
      </c>
      <c r="V863">
        <f t="shared" ca="1" si="244"/>
        <v>0.47470000000000001</v>
      </c>
      <c r="W863">
        <f>INDEX(Solarstrahlungsdaten!$B$13:$G$8772,Übersicht!O863,Übersicht!$E$10)</f>
        <v>68.47999999999999</v>
      </c>
      <c r="X863">
        <f t="shared" si="245"/>
        <v>0.23557119999999995</v>
      </c>
      <c r="Y863">
        <f t="shared" ca="1" si="246"/>
        <v>0.23912880000000006</v>
      </c>
      <c r="Z863">
        <f t="shared" ca="1" si="247"/>
        <v>0.23557119999999995</v>
      </c>
      <c r="AA863">
        <f t="shared" ca="1" si="248"/>
        <v>0</v>
      </c>
      <c r="AB863">
        <f t="shared" ca="1" si="249"/>
        <v>0.23912880000000006</v>
      </c>
      <c r="AC863">
        <f t="shared" ca="1" si="255"/>
        <v>0.31774359999999979</v>
      </c>
      <c r="AD863">
        <f t="shared" ca="1" si="238"/>
        <v>0</v>
      </c>
      <c r="AE863">
        <f t="shared" ca="1" si="250"/>
        <v>0</v>
      </c>
      <c r="AF863">
        <f t="shared" ca="1" si="251"/>
        <v>0</v>
      </c>
      <c r="AG863">
        <f t="shared" ca="1" si="252"/>
        <v>7.9435899999999948E-2</v>
      </c>
      <c r="AH863">
        <f t="shared" ca="1" si="253"/>
        <v>0</v>
      </c>
    </row>
    <row r="864" spans="15:34" x14ac:dyDescent="0.25">
      <c r="O864">
        <v>808</v>
      </c>
      <c r="P864" s="2">
        <f t="shared" si="254"/>
        <v>44230.624999998043</v>
      </c>
      <c r="Q864">
        <f t="shared" si="239"/>
        <v>3</v>
      </c>
      <c r="R864">
        <f t="shared" si="240"/>
        <v>2</v>
      </c>
      <c r="S864">
        <f t="shared" si="241"/>
        <v>3</v>
      </c>
      <c r="T864">
        <f t="shared" si="242"/>
        <v>15</v>
      </c>
      <c r="U864">
        <f t="shared" si="243"/>
        <v>0</v>
      </c>
      <c r="V864">
        <f t="shared" ca="1" si="244"/>
        <v>0.42760000000000004</v>
      </c>
      <c r="W864">
        <f>INDEX(Solarstrahlungsdaten!$B$13:$G$8772,Übersicht!O864,Übersicht!$E$10)</f>
        <v>30.125</v>
      </c>
      <c r="X864">
        <f t="shared" si="245"/>
        <v>0.10363</v>
      </c>
      <c r="Y864">
        <f t="shared" ca="1" si="246"/>
        <v>0.32397000000000004</v>
      </c>
      <c r="Z864">
        <f t="shared" ca="1" si="247"/>
        <v>0.10363</v>
      </c>
      <c r="AA864">
        <f t="shared" ca="1" si="248"/>
        <v>0</v>
      </c>
      <c r="AB864">
        <f t="shared" ca="1" si="249"/>
        <v>0.31774359999999979</v>
      </c>
      <c r="AC864">
        <f t="shared" ca="1" si="255"/>
        <v>0</v>
      </c>
      <c r="AD864">
        <f t="shared" ca="1" si="238"/>
        <v>6.2264000000002429E-3</v>
      </c>
      <c r="AE864">
        <f t="shared" ca="1" si="250"/>
        <v>0</v>
      </c>
      <c r="AF864">
        <f t="shared" ca="1" si="251"/>
        <v>6.2264000000002429E-3</v>
      </c>
      <c r="AG864">
        <f t="shared" ca="1" si="252"/>
        <v>0</v>
      </c>
      <c r="AH864">
        <f t="shared" ca="1" si="253"/>
        <v>1</v>
      </c>
    </row>
    <row r="865" spans="15:34" x14ac:dyDescent="0.25">
      <c r="O865">
        <v>809</v>
      </c>
      <c r="P865" s="2">
        <f t="shared" si="254"/>
        <v>44230.666666664707</v>
      </c>
      <c r="Q865">
        <f t="shared" si="239"/>
        <v>3</v>
      </c>
      <c r="R865">
        <f t="shared" si="240"/>
        <v>2</v>
      </c>
      <c r="S865">
        <f t="shared" si="241"/>
        <v>3</v>
      </c>
      <c r="T865">
        <f t="shared" si="242"/>
        <v>16</v>
      </c>
      <c r="U865">
        <f t="shared" si="243"/>
        <v>0</v>
      </c>
      <c r="V865">
        <f t="shared" ca="1" si="244"/>
        <v>0.41339999999999999</v>
      </c>
      <c r="W865">
        <f>INDEX(Solarstrahlungsdaten!$B$13:$G$8772,Übersicht!O865,Übersicht!$E$10)</f>
        <v>0</v>
      </c>
      <c r="X865">
        <f t="shared" si="245"/>
        <v>0</v>
      </c>
      <c r="Y865">
        <f t="shared" ca="1" si="246"/>
        <v>0.41339999999999999</v>
      </c>
      <c r="Z865">
        <f t="shared" ca="1" si="247"/>
        <v>0</v>
      </c>
      <c r="AA865">
        <f t="shared" ca="1" si="248"/>
        <v>0</v>
      </c>
      <c r="AB865">
        <f t="shared" ca="1" si="249"/>
        <v>0</v>
      </c>
      <c r="AC865">
        <f t="shared" ca="1" si="255"/>
        <v>0</v>
      </c>
      <c r="AD865">
        <f t="shared" ca="1" si="238"/>
        <v>0.41339999999999999</v>
      </c>
      <c r="AE865">
        <f t="shared" ca="1" si="250"/>
        <v>0</v>
      </c>
      <c r="AF865">
        <f t="shared" ca="1" si="251"/>
        <v>0.41339999999999999</v>
      </c>
      <c r="AG865">
        <f t="shared" ca="1" si="252"/>
        <v>0</v>
      </c>
      <c r="AH865">
        <f t="shared" ca="1" si="253"/>
        <v>1</v>
      </c>
    </row>
    <row r="866" spans="15:34" x14ac:dyDescent="0.25">
      <c r="O866">
        <v>810</v>
      </c>
      <c r="P866" s="2">
        <f t="shared" si="254"/>
        <v>44230.708333331371</v>
      </c>
      <c r="Q866">
        <f t="shared" si="239"/>
        <v>3</v>
      </c>
      <c r="R866">
        <f t="shared" si="240"/>
        <v>2</v>
      </c>
      <c r="S866">
        <f t="shared" si="241"/>
        <v>3</v>
      </c>
      <c r="T866">
        <f t="shared" si="242"/>
        <v>17</v>
      </c>
      <c r="U866">
        <f t="shared" si="243"/>
        <v>0</v>
      </c>
      <c r="V866">
        <f t="shared" ca="1" si="244"/>
        <v>0.48220000000000007</v>
      </c>
      <c r="W866">
        <f>INDEX(Solarstrahlungsdaten!$B$13:$G$8772,Übersicht!O866,Übersicht!$E$10)</f>
        <v>0</v>
      </c>
      <c r="X866">
        <f t="shared" si="245"/>
        <v>0</v>
      </c>
      <c r="Y866">
        <f t="shared" ca="1" si="246"/>
        <v>0.48220000000000007</v>
      </c>
      <c r="Z866">
        <f t="shared" ca="1" si="247"/>
        <v>0</v>
      </c>
      <c r="AA866">
        <f t="shared" ca="1" si="248"/>
        <v>0</v>
      </c>
      <c r="AB866">
        <f t="shared" ca="1" si="249"/>
        <v>0</v>
      </c>
      <c r="AC866">
        <f t="shared" ca="1" si="255"/>
        <v>0</v>
      </c>
      <c r="AD866">
        <f t="shared" ca="1" si="238"/>
        <v>0.48220000000000007</v>
      </c>
      <c r="AE866">
        <f t="shared" ca="1" si="250"/>
        <v>0</v>
      </c>
      <c r="AF866">
        <f t="shared" ca="1" si="251"/>
        <v>0.48220000000000007</v>
      </c>
      <c r="AG866">
        <f t="shared" ca="1" si="252"/>
        <v>0</v>
      </c>
      <c r="AH866">
        <f t="shared" ca="1" si="253"/>
        <v>1</v>
      </c>
    </row>
    <row r="867" spans="15:34" x14ac:dyDescent="0.25">
      <c r="O867">
        <v>811</v>
      </c>
      <c r="P867" s="2">
        <f t="shared" si="254"/>
        <v>44230.749999998035</v>
      </c>
      <c r="Q867">
        <f t="shared" si="239"/>
        <v>3</v>
      </c>
      <c r="R867">
        <f t="shared" si="240"/>
        <v>2</v>
      </c>
      <c r="S867">
        <f t="shared" si="241"/>
        <v>3</v>
      </c>
      <c r="T867">
        <f t="shared" si="242"/>
        <v>18</v>
      </c>
      <c r="U867">
        <f t="shared" si="243"/>
        <v>0</v>
      </c>
      <c r="V867">
        <f t="shared" ca="1" si="244"/>
        <v>0.62809999999999999</v>
      </c>
      <c r="W867">
        <f>INDEX(Solarstrahlungsdaten!$B$13:$G$8772,Übersicht!O867,Übersicht!$E$10)</f>
        <v>0</v>
      </c>
      <c r="X867">
        <f t="shared" si="245"/>
        <v>0</v>
      </c>
      <c r="Y867">
        <f t="shared" ca="1" si="246"/>
        <v>0.62809999999999999</v>
      </c>
      <c r="Z867">
        <f t="shared" ca="1" si="247"/>
        <v>0</v>
      </c>
      <c r="AA867">
        <f t="shared" ca="1" si="248"/>
        <v>0</v>
      </c>
      <c r="AB867">
        <f t="shared" ca="1" si="249"/>
        <v>0</v>
      </c>
      <c r="AC867">
        <f t="shared" ca="1" si="255"/>
        <v>0</v>
      </c>
      <c r="AD867">
        <f t="shared" ca="1" si="238"/>
        <v>0.62809999999999999</v>
      </c>
      <c r="AE867">
        <f t="shared" ca="1" si="250"/>
        <v>0</v>
      </c>
      <c r="AF867">
        <f t="shared" ca="1" si="251"/>
        <v>0.62809999999999999</v>
      </c>
      <c r="AG867">
        <f t="shared" ca="1" si="252"/>
        <v>0</v>
      </c>
      <c r="AH867">
        <f t="shared" ca="1" si="253"/>
        <v>1</v>
      </c>
    </row>
    <row r="868" spans="15:34" x14ac:dyDescent="0.25">
      <c r="O868">
        <v>812</v>
      </c>
      <c r="P868" s="2">
        <f t="shared" si="254"/>
        <v>44230.7916666647</v>
      </c>
      <c r="Q868">
        <f t="shared" si="239"/>
        <v>3</v>
      </c>
      <c r="R868">
        <f t="shared" si="240"/>
        <v>2</v>
      </c>
      <c r="S868">
        <f t="shared" si="241"/>
        <v>3</v>
      </c>
      <c r="T868">
        <f t="shared" si="242"/>
        <v>19</v>
      </c>
      <c r="U868">
        <f t="shared" si="243"/>
        <v>0</v>
      </c>
      <c r="V868">
        <f t="shared" ca="1" si="244"/>
        <v>0.74069999999999991</v>
      </c>
      <c r="W868">
        <f>INDEX(Solarstrahlungsdaten!$B$13:$G$8772,Übersicht!O868,Übersicht!$E$10)</f>
        <v>0</v>
      </c>
      <c r="X868">
        <f t="shared" si="245"/>
        <v>0</v>
      </c>
      <c r="Y868">
        <f t="shared" ca="1" si="246"/>
        <v>0.74069999999999991</v>
      </c>
      <c r="Z868">
        <f t="shared" ca="1" si="247"/>
        <v>0</v>
      </c>
      <c r="AA868">
        <f t="shared" ca="1" si="248"/>
        <v>0</v>
      </c>
      <c r="AB868">
        <f t="shared" ca="1" si="249"/>
        <v>0</v>
      </c>
      <c r="AC868">
        <f t="shared" ca="1" si="255"/>
        <v>0</v>
      </c>
      <c r="AD868">
        <f t="shared" ca="1" si="238"/>
        <v>0.74069999999999991</v>
      </c>
      <c r="AE868">
        <f t="shared" ca="1" si="250"/>
        <v>0</v>
      </c>
      <c r="AF868">
        <f t="shared" ca="1" si="251"/>
        <v>0.74069999999999991</v>
      </c>
      <c r="AG868">
        <f t="shared" ca="1" si="252"/>
        <v>0</v>
      </c>
      <c r="AH868">
        <f t="shared" ca="1" si="253"/>
        <v>1</v>
      </c>
    </row>
    <row r="869" spans="15:34" x14ac:dyDescent="0.25">
      <c r="O869">
        <v>813</v>
      </c>
      <c r="P869" s="2">
        <f t="shared" si="254"/>
        <v>44230.833333331364</v>
      </c>
      <c r="Q869">
        <f t="shared" si="239"/>
        <v>3</v>
      </c>
      <c r="R869">
        <f t="shared" si="240"/>
        <v>2</v>
      </c>
      <c r="S869">
        <f t="shared" si="241"/>
        <v>3</v>
      </c>
      <c r="T869">
        <f t="shared" si="242"/>
        <v>20</v>
      </c>
      <c r="U869">
        <f t="shared" si="243"/>
        <v>0</v>
      </c>
      <c r="V869">
        <f t="shared" ca="1" si="244"/>
        <v>0.70369999999999988</v>
      </c>
      <c r="W869">
        <f>INDEX(Solarstrahlungsdaten!$B$13:$G$8772,Übersicht!O869,Übersicht!$E$10)</f>
        <v>0</v>
      </c>
      <c r="X869">
        <f t="shared" si="245"/>
        <v>0</v>
      </c>
      <c r="Y869">
        <f t="shared" ca="1" si="246"/>
        <v>0.70369999999999988</v>
      </c>
      <c r="Z869">
        <f t="shared" ca="1" si="247"/>
        <v>0</v>
      </c>
      <c r="AA869">
        <f t="shared" ca="1" si="248"/>
        <v>0</v>
      </c>
      <c r="AB869">
        <f t="shared" ca="1" si="249"/>
        <v>0</v>
      </c>
      <c r="AC869">
        <f t="shared" ca="1" si="255"/>
        <v>0</v>
      </c>
      <c r="AD869">
        <f t="shared" ca="1" si="238"/>
        <v>0.70369999999999988</v>
      </c>
      <c r="AE869">
        <f t="shared" ca="1" si="250"/>
        <v>0</v>
      </c>
      <c r="AF869">
        <f t="shared" ca="1" si="251"/>
        <v>0.70369999999999988</v>
      </c>
      <c r="AG869">
        <f t="shared" ca="1" si="252"/>
        <v>0</v>
      </c>
      <c r="AH869">
        <f t="shared" ca="1" si="253"/>
        <v>1</v>
      </c>
    </row>
    <row r="870" spans="15:34" x14ac:dyDescent="0.25">
      <c r="O870">
        <v>814</v>
      </c>
      <c r="P870" s="2">
        <f t="shared" si="254"/>
        <v>44230.874999998028</v>
      </c>
      <c r="Q870">
        <f t="shared" si="239"/>
        <v>3</v>
      </c>
      <c r="R870">
        <f t="shared" si="240"/>
        <v>2</v>
      </c>
      <c r="S870">
        <f t="shared" si="241"/>
        <v>3</v>
      </c>
      <c r="T870">
        <f t="shared" si="242"/>
        <v>21</v>
      </c>
      <c r="U870">
        <f t="shared" si="243"/>
        <v>0</v>
      </c>
      <c r="V870">
        <f t="shared" ca="1" si="244"/>
        <v>0.58629999999999993</v>
      </c>
      <c r="W870">
        <f>INDEX(Solarstrahlungsdaten!$B$13:$G$8772,Übersicht!O870,Übersicht!$E$10)</f>
        <v>0</v>
      </c>
      <c r="X870">
        <f t="shared" si="245"/>
        <v>0</v>
      </c>
      <c r="Y870">
        <f t="shared" ca="1" si="246"/>
        <v>0.58629999999999993</v>
      </c>
      <c r="Z870">
        <f t="shared" ca="1" si="247"/>
        <v>0</v>
      </c>
      <c r="AA870">
        <f t="shared" ca="1" si="248"/>
        <v>0</v>
      </c>
      <c r="AB870">
        <f t="shared" ca="1" si="249"/>
        <v>0</v>
      </c>
      <c r="AC870">
        <f t="shared" ca="1" si="255"/>
        <v>0</v>
      </c>
      <c r="AD870">
        <f t="shared" ca="1" si="238"/>
        <v>0.58629999999999993</v>
      </c>
      <c r="AE870">
        <f t="shared" ca="1" si="250"/>
        <v>0</v>
      </c>
      <c r="AF870">
        <f t="shared" ca="1" si="251"/>
        <v>0.58629999999999993</v>
      </c>
      <c r="AG870">
        <f t="shared" ca="1" si="252"/>
        <v>0</v>
      </c>
      <c r="AH870">
        <f t="shared" ca="1" si="253"/>
        <v>1</v>
      </c>
    </row>
    <row r="871" spans="15:34" x14ac:dyDescent="0.25">
      <c r="O871">
        <v>815</v>
      </c>
      <c r="P871" s="2">
        <f t="shared" si="254"/>
        <v>44230.916666664692</v>
      </c>
      <c r="Q871">
        <f t="shared" si="239"/>
        <v>3</v>
      </c>
      <c r="R871">
        <f t="shared" si="240"/>
        <v>2</v>
      </c>
      <c r="S871">
        <f t="shared" si="241"/>
        <v>3</v>
      </c>
      <c r="T871">
        <f t="shared" si="242"/>
        <v>22</v>
      </c>
      <c r="U871">
        <f t="shared" si="243"/>
        <v>0</v>
      </c>
      <c r="V871">
        <f t="shared" ca="1" si="244"/>
        <v>0.49419999999999997</v>
      </c>
      <c r="W871">
        <f>INDEX(Solarstrahlungsdaten!$B$13:$G$8772,Übersicht!O871,Übersicht!$E$10)</f>
        <v>0</v>
      </c>
      <c r="X871">
        <f t="shared" si="245"/>
        <v>0</v>
      </c>
      <c r="Y871">
        <f t="shared" ca="1" si="246"/>
        <v>0.49419999999999997</v>
      </c>
      <c r="Z871">
        <f t="shared" ca="1" si="247"/>
        <v>0</v>
      </c>
      <c r="AA871">
        <f t="shared" ca="1" si="248"/>
        <v>0</v>
      </c>
      <c r="AB871">
        <f t="shared" ca="1" si="249"/>
        <v>0</v>
      </c>
      <c r="AC871">
        <f t="shared" ca="1" si="255"/>
        <v>0</v>
      </c>
      <c r="AD871">
        <f t="shared" ca="1" si="238"/>
        <v>0.49419999999999997</v>
      </c>
      <c r="AE871">
        <f t="shared" ca="1" si="250"/>
        <v>0</v>
      </c>
      <c r="AF871">
        <f t="shared" ca="1" si="251"/>
        <v>0.49419999999999997</v>
      </c>
      <c r="AG871">
        <f t="shared" ca="1" si="252"/>
        <v>0</v>
      </c>
      <c r="AH871">
        <f t="shared" ca="1" si="253"/>
        <v>1</v>
      </c>
    </row>
    <row r="872" spans="15:34" x14ac:dyDescent="0.25">
      <c r="O872">
        <v>816</v>
      </c>
      <c r="P872" s="2">
        <f t="shared" si="254"/>
        <v>44230.958333331357</v>
      </c>
      <c r="Q872">
        <f t="shared" si="239"/>
        <v>3</v>
      </c>
      <c r="R872">
        <f t="shared" si="240"/>
        <v>2</v>
      </c>
      <c r="S872">
        <f t="shared" si="241"/>
        <v>3</v>
      </c>
      <c r="T872">
        <f t="shared" si="242"/>
        <v>23</v>
      </c>
      <c r="U872">
        <f t="shared" si="243"/>
        <v>0</v>
      </c>
      <c r="V872">
        <f t="shared" ca="1" si="244"/>
        <v>0.37639999999999996</v>
      </c>
      <c r="W872">
        <f>INDEX(Solarstrahlungsdaten!$B$13:$G$8772,Übersicht!O872,Übersicht!$E$10)</f>
        <v>0</v>
      </c>
      <c r="X872">
        <f t="shared" si="245"/>
        <v>0</v>
      </c>
      <c r="Y872">
        <f t="shared" ca="1" si="246"/>
        <v>0.37639999999999996</v>
      </c>
      <c r="Z872">
        <f t="shared" ca="1" si="247"/>
        <v>0</v>
      </c>
      <c r="AA872">
        <f t="shared" ca="1" si="248"/>
        <v>0</v>
      </c>
      <c r="AB872">
        <f t="shared" ca="1" si="249"/>
        <v>0</v>
      </c>
      <c r="AC872">
        <f t="shared" ca="1" si="255"/>
        <v>0</v>
      </c>
      <c r="AD872">
        <f t="shared" ca="1" si="238"/>
        <v>0.37639999999999996</v>
      </c>
      <c r="AE872">
        <f t="shared" ca="1" si="250"/>
        <v>0</v>
      </c>
      <c r="AF872">
        <f t="shared" ca="1" si="251"/>
        <v>0.37639999999999996</v>
      </c>
      <c r="AG872">
        <f t="shared" ca="1" si="252"/>
        <v>0</v>
      </c>
      <c r="AH872">
        <f t="shared" ca="1" si="253"/>
        <v>1</v>
      </c>
    </row>
    <row r="873" spans="15:34" x14ac:dyDescent="0.25">
      <c r="O873">
        <v>817</v>
      </c>
      <c r="P873" s="2">
        <f t="shared" si="254"/>
        <v>44230.999999998021</v>
      </c>
      <c r="Q873">
        <f t="shared" si="239"/>
        <v>4</v>
      </c>
      <c r="R873">
        <f t="shared" si="240"/>
        <v>2</v>
      </c>
      <c r="S873">
        <f t="shared" si="241"/>
        <v>3</v>
      </c>
      <c r="T873">
        <f t="shared" si="242"/>
        <v>0</v>
      </c>
      <c r="U873">
        <f t="shared" si="243"/>
        <v>0</v>
      </c>
      <c r="V873">
        <f t="shared" ca="1" si="244"/>
        <v>0.25819999999999999</v>
      </c>
      <c r="W873">
        <f>INDEX(Solarstrahlungsdaten!$B$13:$G$8772,Übersicht!O873,Übersicht!$E$10)</f>
        <v>0</v>
      </c>
      <c r="X873">
        <f t="shared" si="245"/>
        <v>0</v>
      </c>
      <c r="Y873">
        <f t="shared" ca="1" si="246"/>
        <v>0.25819999999999999</v>
      </c>
      <c r="Z873">
        <f t="shared" ca="1" si="247"/>
        <v>0</v>
      </c>
      <c r="AA873">
        <f t="shared" ca="1" si="248"/>
        <v>0</v>
      </c>
      <c r="AB873">
        <f t="shared" ca="1" si="249"/>
        <v>0</v>
      </c>
      <c r="AC873">
        <f t="shared" ca="1" si="255"/>
        <v>0</v>
      </c>
      <c r="AD873">
        <f t="shared" ca="1" si="238"/>
        <v>0.25819999999999999</v>
      </c>
      <c r="AE873">
        <f t="shared" ca="1" si="250"/>
        <v>0</v>
      </c>
      <c r="AF873">
        <f t="shared" ca="1" si="251"/>
        <v>0.25819999999999999</v>
      </c>
      <c r="AG873">
        <f t="shared" ca="1" si="252"/>
        <v>0</v>
      </c>
      <c r="AH873">
        <f t="shared" ca="1" si="253"/>
        <v>1</v>
      </c>
    </row>
    <row r="874" spans="15:34" x14ac:dyDescent="0.25">
      <c r="O874">
        <v>818</v>
      </c>
      <c r="P874" s="2">
        <f t="shared" si="254"/>
        <v>44231.041666664685</v>
      </c>
      <c r="Q874">
        <f t="shared" si="239"/>
        <v>4</v>
      </c>
      <c r="R874">
        <f t="shared" si="240"/>
        <v>2</v>
      </c>
      <c r="S874">
        <f t="shared" si="241"/>
        <v>3</v>
      </c>
      <c r="T874">
        <f t="shared" si="242"/>
        <v>1</v>
      </c>
      <c r="U874">
        <f t="shared" si="243"/>
        <v>0</v>
      </c>
      <c r="V874">
        <f t="shared" ca="1" si="244"/>
        <v>0.18159999999999998</v>
      </c>
      <c r="W874">
        <f>INDEX(Solarstrahlungsdaten!$B$13:$G$8772,Übersicht!O874,Übersicht!$E$10)</f>
        <v>0</v>
      </c>
      <c r="X874">
        <f t="shared" si="245"/>
        <v>0</v>
      </c>
      <c r="Y874">
        <f t="shared" ca="1" si="246"/>
        <v>0.18159999999999998</v>
      </c>
      <c r="Z874">
        <f t="shared" ca="1" si="247"/>
        <v>0</v>
      </c>
      <c r="AA874">
        <f t="shared" ca="1" si="248"/>
        <v>0</v>
      </c>
      <c r="AB874">
        <f t="shared" ca="1" si="249"/>
        <v>0</v>
      </c>
      <c r="AC874">
        <f t="shared" ca="1" si="255"/>
        <v>0</v>
      </c>
      <c r="AD874">
        <f t="shared" ca="1" si="238"/>
        <v>0.18159999999999998</v>
      </c>
      <c r="AE874">
        <f t="shared" ca="1" si="250"/>
        <v>0</v>
      </c>
      <c r="AF874">
        <f t="shared" ca="1" si="251"/>
        <v>0.18159999999999998</v>
      </c>
      <c r="AG874">
        <f t="shared" ca="1" si="252"/>
        <v>0</v>
      </c>
      <c r="AH874">
        <f t="shared" ca="1" si="253"/>
        <v>1</v>
      </c>
    </row>
    <row r="875" spans="15:34" x14ac:dyDescent="0.25">
      <c r="O875">
        <v>819</v>
      </c>
      <c r="P875" s="2">
        <f t="shared" si="254"/>
        <v>44231.083333331349</v>
      </c>
      <c r="Q875">
        <f t="shared" si="239"/>
        <v>4</v>
      </c>
      <c r="R875">
        <f t="shared" si="240"/>
        <v>2</v>
      </c>
      <c r="S875">
        <f t="shared" si="241"/>
        <v>3</v>
      </c>
      <c r="T875">
        <f t="shared" si="242"/>
        <v>2</v>
      </c>
      <c r="U875">
        <f t="shared" si="243"/>
        <v>0</v>
      </c>
      <c r="V875">
        <f t="shared" ca="1" si="244"/>
        <v>0.15990000000000001</v>
      </c>
      <c r="W875">
        <f>INDEX(Solarstrahlungsdaten!$B$13:$G$8772,Übersicht!O875,Übersicht!$E$10)</f>
        <v>0</v>
      </c>
      <c r="X875">
        <f t="shared" si="245"/>
        <v>0</v>
      </c>
      <c r="Y875">
        <f t="shared" ca="1" si="246"/>
        <v>0.15990000000000001</v>
      </c>
      <c r="Z875">
        <f t="shared" ca="1" si="247"/>
        <v>0</v>
      </c>
      <c r="AA875">
        <f t="shared" ca="1" si="248"/>
        <v>0</v>
      </c>
      <c r="AB875">
        <f t="shared" ca="1" si="249"/>
        <v>0</v>
      </c>
      <c r="AC875">
        <f t="shared" ca="1" si="255"/>
        <v>0</v>
      </c>
      <c r="AD875">
        <f t="shared" ca="1" si="238"/>
        <v>0.15990000000000001</v>
      </c>
      <c r="AE875">
        <f t="shared" ca="1" si="250"/>
        <v>0</v>
      </c>
      <c r="AF875">
        <f t="shared" ca="1" si="251"/>
        <v>0.15990000000000001</v>
      </c>
      <c r="AG875">
        <f t="shared" ca="1" si="252"/>
        <v>0</v>
      </c>
      <c r="AH875">
        <f t="shared" ca="1" si="253"/>
        <v>1</v>
      </c>
    </row>
    <row r="876" spans="15:34" x14ac:dyDescent="0.25">
      <c r="O876">
        <v>820</v>
      </c>
      <c r="P876" s="2">
        <f t="shared" si="254"/>
        <v>44231.124999998014</v>
      </c>
      <c r="Q876">
        <f t="shared" si="239"/>
        <v>4</v>
      </c>
      <c r="R876">
        <f t="shared" si="240"/>
        <v>2</v>
      </c>
      <c r="S876">
        <f t="shared" si="241"/>
        <v>3</v>
      </c>
      <c r="T876">
        <f t="shared" si="242"/>
        <v>3</v>
      </c>
      <c r="U876">
        <f t="shared" si="243"/>
        <v>0</v>
      </c>
      <c r="V876">
        <f t="shared" ca="1" si="244"/>
        <v>0.15480000000000002</v>
      </c>
      <c r="W876">
        <f>INDEX(Solarstrahlungsdaten!$B$13:$G$8772,Übersicht!O876,Übersicht!$E$10)</f>
        <v>0</v>
      </c>
      <c r="X876">
        <f t="shared" si="245"/>
        <v>0</v>
      </c>
      <c r="Y876">
        <f t="shared" ca="1" si="246"/>
        <v>0.15480000000000002</v>
      </c>
      <c r="Z876">
        <f t="shared" ca="1" si="247"/>
        <v>0</v>
      </c>
      <c r="AA876">
        <f t="shared" ca="1" si="248"/>
        <v>0</v>
      </c>
      <c r="AB876">
        <f t="shared" ca="1" si="249"/>
        <v>0</v>
      </c>
      <c r="AC876">
        <f t="shared" ca="1" si="255"/>
        <v>0</v>
      </c>
      <c r="AD876">
        <f t="shared" ca="1" si="238"/>
        <v>0.15480000000000002</v>
      </c>
      <c r="AE876">
        <f t="shared" ca="1" si="250"/>
        <v>0</v>
      </c>
      <c r="AF876">
        <f t="shared" ca="1" si="251"/>
        <v>0.15480000000000002</v>
      </c>
      <c r="AG876">
        <f t="shared" ca="1" si="252"/>
        <v>0</v>
      </c>
      <c r="AH876">
        <f t="shared" ca="1" si="253"/>
        <v>1</v>
      </c>
    </row>
    <row r="877" spans="15:34" x14ac:dyDescent="0.25">
      <c r="O877">
        <v>821</v>
      </c>
      <c r="P877" s="2">
        <f t="shared" si="254"/>
        <v>44231.166666664678</v>
      </c>
      <c r="Q877">
        <f t="shared" si="239"/>
        <v>4</v>
      </c>
      <c r="R877">
        <f t="shared" si="240"/>
        <v>2</v>
      </c>
      <c r="S877">
        <f t="shared" si="241"/>
        <v>3</v>
      </c>
      <c r="T877">
        <f t="shared" si="242"/>
        <v>4</v>
      </c>
      <c r="U877">
        <f t="shared" si="243"/>
        <v>0</v>
      </c>
      <c r="V877">
        <f t="shared" ca="1" si="244"/>
        <v>0.15479999999999999</v>
      </c>
      <c r="W877">
        <f>INDEX(Solarstrahlungsdaten!$B$13:$G$8772,Übersicht!O877,Übersicht!$E$10)</f>
        <v>0</v>
      </c>
      <c r="X877">
        <f t="shared" si="245"/>
        <v>0</v>
      </c>
      <c r="Y877">
        <f t="shared" ca="1" si="246"/>
        <v>0.15479999999999999</v>
      </c>
      <c r="Z877">
        <f t="shared" ca="1" si="247"/>
        <v>0</v>
      </c>
      <c r="AA877">
        <f t="shared" ca="1" si="248"/>
        <v>0</v>
      </c>
      <c r="AB877">
        <f t="shared" ca="1" si="249"/>
        <v>0</v>
      </c>
      <c r="AC877">
        <f t="shared" ca="1" si="255"/>
        <v>0</v>
      </c>
      <c r="AD877">
        <f t="shared" ca="1" si="238"/>
        <v>0.15479999999999999</v>
      </c>
      <c r="AE877">
        <f t="shared" ca="1" si="250"/>
        <v>0</v>
      </c>
      <c r="AF877">
        <f t="shared" ca="1" si="251"/>
        <v>0.15479999999999999</v>
      </c>
      <c r="AG877">
        <f t="shared" ca="1" si="252"/>
        <v>0</v>
      </c>
      <c r="AH877">
        <f t="shared" ca="1" si="253"/>
        <v>1</v>
      </c>
    </row>
    <row r="878" spans="15:34" x14ac:dyDescent="0.25">
      <c r="O878">
        <v>822</v>
      </c>
      <c r="P878" s="2">
        <f t="shared" si="254"/>
        <v>44231.208333331342</v>
      </c>
      <c r="Q878">
        <f t="shared" si="239"/>
        <v>4</v>
      </c>
      <c r="R878">
        <f t="shared" si="240"/>
        <v>2</v>
      </c>
      <c r="S878">
        <f t="shared" si="241"/>
        <v>3</v>
      </c>
      <c r="T878">
        <f t="shared" si="242"/>
        <v>5</v>
      </c>
      <c r="U878">
        <f t="shared" si="243"/>
        <v>0</v>
      </c>
      <c r="V878">
        <f t="shared" ca="1" si="244"/>
        <v>0.17169999999999999</v>
      </c>
      <c r="W878">
        <f>INDEX(Solarstrahlungsdaten!$B$13:$G$8772,Übersicht!O878,Übersicht!$E$10)</f>
        <v>0</v>
      </c>
      <c r="X878">
        <f t="shared" si="245"/>
        <v>0</v>
      </c>
      <c r="Y878">
        <f t="shared" ca="1" si="246"/>
        <v>0.17169999999999999</v>
      </c>
      <c r="Z878">
        <f t="shared" ca="1" si="247"/>
        <v>0</v>
      </c>
      <c r="AA878">
        <f t="shared" ca="1" si="248"/>
        <v>0</v>
      </c>
      <c r="AB878">
        <f t="shared" ca="1" si="249"/>
        <v>0</v>
      </c>
      <c r="AC878">
        <f t="shared" ca="1" si="255"/>
        <v>0</v>
      </c>
      <c r="AD878">
        <f t="shared" ca="1" si="238"/>
        <v>0.17169999999999999</v>
      </c>
      <c r="AE878">
        <f t="shared" ca="1" si="250"/>
        <v>0</v>
      </c>
      <c r="AF878">
        <f t="shared" ca="1" si="251"/>
        <v>0.17169999999999999</v>
      </c>
      <c r="AG878">
        <f t="shared" ca="1" si="252"/>
        <v>0</v>
      </c>
      <c r="AH878">
        <f t="shared" ca="1" si="253"/>
        <v>1</v>
      </c>
    </row>
    <row r="879" spans="15:34" x14ac:dyDescent="0.25">
      <c r="O879">
        <v>823</v>
      </c>
      <c r="P879" s="2">
        <f t="shared" si="254"/>
        <v>44231.249999998006</v>
      </c>
      <c r="Q879">
        <f t="shared" si="239"/>
        <v>4</v>
      </c>
      <c r="R879">
        <f t="shared" si="240"/>
        <v>2</v>
      </c>
      <c r="S879">
        <f t="shared" si="241"/>
        <v>3</v>
      </c>
      <c r="T879">
        <f t="shared" si="242"/>
        <v>6</v>
      </c>
      <c r="U879">
        <f t="shared" si="243"/>
        <v>0</v>
      </c>
      <c r="V879">
        <f t="shared" ca="1" si="244"/>
        <v>0.30460000000000004</v>
      </c>
      <c r="W879">
        <f>INDEX(Solarstrahlungsdaten!$B$13:$G$8772,Übersicht!O879,Übersicht!$E$10)</f>
        <v>0</v>
      </c>
      <c r="X879">
        <f t="shared" si="245"/>
        <v>0</v>
      </c>
      <c r="Y879">
        <f t="shared" ca="1" si="246"/>
        <v>0.30460000000000004</v>
      </c>
      <c r="Z879">
        <f t="shared" ca="1" si="247"/>
        <v>0</v>
      </c>
      <c r="AA879">
        <f t="shared" ca="1" si="248"/>
        <v>0</v>
      </c>
      <c r="AB879">
        <f t="shared" ca="1" si="249"/>
        <v>0</v>
      </c>
      <c r="AC879">
        <f t="shared" ca="1" si="255"/>
        <v>0</v>
      </c>
      <c r="AD879">
        <f t="shared" ca="1" si="238"/>
        <v>0.30460000000000004</v>
      </c>
      <c r="AE879">
        <f t="shared" ca="1" si="250"/>
        <v>0</v>
      </c>
      <c r="AF879">
        <f t="shared" ca="1" si="251"/>
        <v>0.30460000000000004</v>
      </c>
      <c r="AG879">
        <f t="shared" ca="1" si="252"/>
        <v>0</v>
      </c>
      <c r="AH879">
        <f t="shared" ca="1" si="253"/>
        <v>1</v>
      </c>
    </row>
    <row r="880" spans="15:34" x14ac:dyDescent="0.25">
      <c r="O880">
        <v>824</v>
      </c>
      <c r="P880" s="2">
        <f t="shared" si="254"/>
        <v>44231.291666664671</v>
      </c>
      <c r="Q880">
        <f t="shared" si="239"/>
        <v>4</v>
      </c>
      <c r="R880">
        <f t="shared" si="240"/>
        <v>2</v>
      </c>
      <c r="S880">
        <f t="shared" si="241"/>
        <v>3</v>
      </c>
      <c r="T880">
        <f t="shared" si="242"/>
        <v>7</v>
      </c>
      <c r="U880">
        <f t="shared" si="243"/>
        <v>0</v>
      </c>
      <c r="V880">
        <f t="shared" ca="1" si="244"/>
        <v>0.49430000000000002</v>
      </c>
      <c r="W880">
        <f>INDEX(Solarstrahlungsdaten!$B$13:$G$8772,Übersicht!O880,Übersicht!$E$10)</f>
        <v>0</v>
      </c>
      <c r="X880">
        <f t="shared" si="245"/>
        <v>0</v>
      </c>
      <c r="Y880">
        <f t="shared" ca="1" si="246"/>
        <v>0.49430000000000002</v>
      </c>
      <c r="Z880">
        <f t="shared" ca="1" si="247"/>
        <v>0</v>
      </c>
      <c r="AA880">
        <f t="shared" ca="1" si="248"/>
        <v>0</v>
      </c>
      <c r="AB880">
        <f t="shared" ca="1" si="249"/>
        <v>0</v>
      </c>
      <c r="AC880">
        <f t="shared" ca="1" si="255"/>
        <v>0</v>
      </c>
      <c r="AD880">
        <f t="shared" ca="1" si="238"/>
        <v>0.49430000000000002</v>
      </c>
      <c r="AE880">
        <f t="shared" ca="1" si="250"/>
        <v>0</v>
      </c>
      <c r="AF880">
        <f t="shared" ca="1" si="251"/>
        <v>0.49430000000000002</v>
      </c>
      <c r="AG880">
        <f t="shared" ca="1" si="252"/>
        <v>0</v>
      </c>
      <c r="AH880">
        <f t="shared" ca="1" si="253"/>
        <v>1</v>
      </c>
    </row>
    <row r="881" spans="15:34" x14ac:dyDescent="0.25">
      <c r="O881">
        <v>825</v>
      </c>
      <c r="P881" s="2">
        <f t="shared" si="254"/>
        <v>44231.333333331335</v>
      </c>
      <c r="Q881">
        <f t="shared" si="239"/>
        <v>4</v>
      </c>
      <c r="R881">
        <f t="shared" si="240"/>
        <v>2</v>
      </c>
      <c r="S881">
        <f t="shared" si="241"/>
        <v>3</v>
      </c>
      <c r="T881">
        <f t="shared" si="242"/>
        <v>8</v>
      </c>
      <c r="U881">
        <f t="shared" si="243"/>
        <v>0</v>
      </c>
      <c r="V881">
        <f t="shared" ca="1" si="244"/>
        <v>0.53810000000000002</v>
      </c>
      <c r="W881">
        <f>INDEX(Solarstrahlungsdaten!$B$13:$G$8772,Übersicht!O881,Übersicht!$E$10)</f>
        <v>104.67500000000001</v>
      </c>
      <c r="X881">
        <f t="shared" si="245"/>
        <v>0.36008200000000007</v>
      </c>
      <c r="Y881">
        <f t="shared" ca="1" si="246"/>
        <v>0.17801799999999995</v>
      </c>
      <c r="Z881">
        <f t="shared" ca="1" si="247"/>
        <v>0.36008200000000007</v>
      </c>
      <c r="AA881">
        <f t="shared" ca="1" si="248"/>
        <v>0</v>
      </c>
      <c r="AB881">
        <f t="shared" ca="1" si="249"/>
        <v>0</v>
      </c>
      <c r="AC881">
        <f t="shared" ca="1" si="255"/>
        <v>0</v>
      </c>
      <c r="AD881">
        <f t="shared" ca="1" si="238"/>
        <v>0.17801799999999995</v>
      </c>
      <c r="AE881">
        <f t="shared" ca="1" si="250"/>
        <v>0</v>
      </c>
      <c r="AF881">
        <f t="shared" ca="1" si="251"/>
        <v>0.17801799999999995</v>
      </c>
      <c r="AG881">
        <f t="shared" ca="1" si="252"/>
        <v>0</v>
      </c>
      <c r="AH881">
        <f t="shared" ca="1" si="253"/>
        <v>1</v>
      </c>
    </row>
    <row r="882" spans="15:34" x14ac:dyDescent="0.25">
      <c r="O882">
        <v>826</v>
      </c>
      <c r="P882" s="2">
        <f t="shared" si="254"/>
        <v>44231.374999997999</v>
      </c>
      <c r="Q882">
        <f t="shared" si="239"/>
        <v>4</v>
      </c>
      <c r="R882">
        <f t="shared" si="240"/>
        <v>2</v>
      </c>
      <c r="S882">
        <f t="shared" si="241"/>
        <v>3</v>
      </c>
      <c r="T882">
        <f t="shared" si="242"/>
        <v>9</v>
      </c>
      <c r="U882">
        <f t="shared" si="243"/>
        <v>0</v>
      </c>
      <c r="V882">
        <f t="shared" ca="1" si="244"/>
        <v>0.50449999999999995</v>
      </c>
      <c r="W882">
        <f>INDEX(Solarstrahlungsdaten!$B$13:$G$8772,Übersicht!O882,Übersicht!$E$10)</f>
        <v>188.5</v>
      </c>
      <c r="X882">
        <f t="shared" si="245"/>
        <v>0.64844000000000002</v>
      </c>
      <c r="Y882">
        <f t="shared" ca="1" si="246"/>
        <v>-0.14394000000000007</v>
      </c>
      <c r="Z882">
        <f t="shared" ca="1" si="247"/>
        <v>0.50449999999999995</v>
      </c>
      <c r="AA882">
        <f t="shared" ca="1" si="248"/>
        <v>0.14394000000000007</v>
      </c>
      <c r="AB882">
        <f t="shared" ca="1" si="249"/>
        <v>0</v>
      </c>
      <c r="AC882">
        <f t="shared" ca="1" si="255"/>
        <v>0.14394000000000007</v>
      </c>
      <c r="AD882">
        <f t="shared" ca="1" si="238"/>
        <v>0</v>
      </c>
      <c r="AE882">
        <f t="shared" ca="1" si="250"/>
        <v>0</v>
      </c>
      <c r="AF882">
        <f t="shared" ca="1" si="251"/>
        <v>0</v>
      </c>
      <c r="AG882">
        <f t="shared" ca="1" si="252"/>
        <v>3.5985000000000017E-2</v>
      </c>
      <c r="AH882">
        <f t="shared" ca="1" si="253"/>
        <v>0</v>
      </c>
    </row>
    <row r="883" spans="15:34" x14ac:dyDescent="0.25">
      <c r="O883">
        <v>827</v>
      </c>
      <c r="P883" s="2">
        <f t="shared" si="254"/>
        <v>44231.416666664663</v>
      </c>
      <c r="Q883">
        <f t="shared" si="239"/>
        <v>4</v>
      </c>
      <c r="R883">
        <f t="shared" si="240"/>
        <v>2</v>
      </c>
      <c r="S883">
        <f t="shared" si="241"/>
        <v>3</v>
      </c>
      <c r="T883">
        <f t="shared" si="242"/>
        <v>10</v>
      </c>
      <c r="U883">
        <f t="shared" si="243"/>
        <v>0</v>
      </c>
      <c r="V883">
        <f t="shared" ca="1" si="244"/>
        <v>0.46820000000000001</v>
      </c>
      <c r="W883">
        <f>INDEX(Solarstrahlungsdaten!$B$13:$G$8772,Übersicht!O883,Übersicht!$E$10)</f>
        <v>203.45999999999998</v>
      </c>
      <c r="X883">
        <f t="shared" si="245"/>
        <v>0.69990239999999992</v>
      </c>
      <c r="Y883">
        <f t="shared" ca="1" si="246"/>
        <v>-0.23170239999999992</v>
      </c>
      <c r="Z883">
        <f t="shared" ca="1" si="247"/>
        <v>0.46820000000000001</v>
      </c>
      <c r="AA883">
        <f t="shared" ca="1" si="248"/>
        <v>0.23170239999999992</v>
      </c>
      <c r="AB883">
        <f t="shared" ca="1" si="249"/>
        <v>0</v>
      </c>
      <c r="AC883">
        <f t="shared" ca="1" si="255"/>
        <v>0.37564239999999999</v>
      </c>
      <c r="AD883">
        <f t="shared" ca="1" si="238"/>
        <v>0</v>
      </c>
      <c r="AE883">
        <f t="shared" ca="1" si="250"/>
        <v>0</v>
      </c>
      <c r="AF883">
        <f t="shared" ca="1" si="251"/>
        <v>0</v>
      </c>
      <c r="AG883">
        <f t="shared" ca="1" si="252"/>
        <v>9.3910599999999997E-2</v>
      </c>
      <c r="AH883">
        <f t="shared" ca="1" si="253"/>
        <v>0</v>
      </c>
    </row>
    <row r="884" spans="15:34" x14ac:dyDescent="0.25">
      <c r="O884">
        <v>828</v>
      </c>
      <c r="P884" s="2">
        <f t="shared" si="254"/>
        <v>44231.458333331328</v>
      </c>
      <c r="Q884">
        <f t="shared" si="239"/>
        <v>4</v>
      </c>
      <c r="R884">
        <f t="shared" si="240"/>
        <v>2</v>
      </c>
      <c r="S884">
        <f t="shared" si="241"/>
        <v>3</v>
      </c>
      <c r="T884">
        <f t="shared" si="242"/>
        <v>11</v>
      </c>
      <c r="U884">
        <f t="shared" si="243"/>
        <v>0</v>
      </c>
      <c r="V884">
        <f t="shared" ca="1" si="244"/>
        <v>0.46750000000000003</v>
      </c>
      <c r="W884">
        <f>INDEX(Solarstrahlungsdaten!$B$13:$G$8772,Übersicht!O884,Übersicht!$E$10)</f>
        <v>147.28</v>
      </c>
      <c r="X884">
        <f t="shared" si="245"/>
        <v>0.50664319999999996</v>
      </c>
      <c r="Y884">
        <f t="shared" ca="1" si="246"/>
        <v>-3.9143199999999934E-2</v>
      </c>
      <c r="Z884">
        <f t="shared" ca="1" si="247"/>
        <v>0.46750000000000003</v>
      </c>
      <c r="AA884">
        <f t="shared" ca="1" si="248"/>
        <v>3.9143199999999934E-2</v>
      </c>
      <c r="AB884">
        <f t="shared" ca="1" si="249"/>
        <v>0</v>
      </c>
      <c r="AC884">
        <f t="shared" ca="1" si="255"/>
        <v>0.41478559999999992</v>
      </c>
      <c r="AD884">
        <f t="shared" ca="1" si="238"/>
        <v>0</v>
      </c>
      <c r="AE884">
        <f t="shared" ca="1" si="250"/>
        <v>0</v>
      </c>
      <c r="AF884">
        <f t="shared" ca="1" si="251"/>
        <v>0</v>
      </c>
      <c r="AG884">
        <f t="shared" ca="1" si="252"/>
        <v>0.10369639999999998</v>
      </c>
      <c r="AH884">
        <f t="shared" ca="1" si="253"/>
        <v>0</v>
      </c>
    </row>
    <row r="885" spans="15:34" x14ac:dyDescent="0.25">
      <c r="O885">
        <v>829</v>
      </c>
      <c r="P885" s="2">
        <f t="shared" si="254"/>
        <v>44231.499999997992</v>
      </c>
      <c r="Q885">
        <f t="shared" si="239"/>
        <v>4</v>
      </c>
      <c r="R885">
        <f t="shared" si="240"/>
        <v>2</v>
      </c>
      <c r="S885">
        <f t="shared" si="241"/>
        <v>3</v>
      </c>
      <c r="T885">
        <f t="shared" si="242"/>
        <v>12</v>
      </c>
      <c r="U885">
        <f t="shared" si="243"/>
        <v>0</v>
      </c>
      <c r="V885">
        <f t="shared" ca="1" si="244"/>
        <v>0.50949999999999995</v>
      </c>
      <c r="W885">
        <f>INDEX(Solarstrahlungsdaten!$B$13:$G$8772,Übersicht!O885,Übersicht!$E$10)</f>
        <v>67.11</v>
      </c>
      <c r="X885">
        <f t="shared" si="245"/>
        <v>0.23085840000000002</v>
      </c>
      <c r="Y885">
        <f t="shared" ca="1" si="246"/>
        <v>0.27864159999999993</v>
      </c>
      <c r="Z885">
        <f t="shared" ca="1" si="247"/>
        <v>0.23085840000000002</v>
      </c>
      <c r="AA885">
        <f t="shared" ca="1" si="248"/>
        <v>0</v>
      </c>
      <c r="AB885">
        <f t="shared" ca="1" si="249"/>
        <v>0.27864159999999993</v>
      </c>
      <c r="AC885">
        <f t="shared" ca="1" si="255"/>
        <v>0.13614399999999999</v>
      </c>
      <c r="AD885">
        <f t="shared" ca="1" si="238"/>
        <v>0</v>
      </c>
      <c r="AE885">
        <f t="shared" ca="1" si="250"/>
        <v>0</v>
      </c>
      <c r="AF885">
        <f t="shared" ca="1" si="251"/>
        <v>0</v>
      </c>
      <c r="AG885">
        <f t="shared" ca="1" si="252"/>
        <v>3.4035999999999997E-2</v>
      </c>
      <c r="AH885">
        <f t="shared" ca="1" si="253"/>
        <v>0</v>
      </c>
    </row>
    <row r="886" spans="15:34" x14ac:dyDescent="0.25">
      <c r="O886">
        <v>830</v>
      </c>
      <c r="P886" s="2">
        <f t="shared" si="254"/>
        <v>44231.541666664656</v>
      </c>
      <c r="Q886">
        <f t="shared" si="239"/>
        <v>4</v>
      </c>
      <c r="R886">
        <f t="shared" si="240"/>
        <v>2</v>
      </c>
      <c r="S886">
        <f t="shared" si="241"/>
        <v>3</v>
      </c>
      <c r="T886">
        <f t="shared" si="242"/>
        <v>13</v>
      </c>
      <c r="U886">
        <f t="shared" si="243"/>
        <v>0</v>
      </c>
      <c r="V886">
        <f t="shared" ca="1" si="244"/>
        <v>0.52870000000000006</v>
      </c>
      <c r="W886">
        <f>INDEX(Solarstrahlungsdaten!$B$13:$G$8772,Übersicht!O886,Übersicht!$E$10)</f>
        <v>193.125</v>
      </c>
      <c r="X886">
        <f t="shared" si="245"/>
        <v>0.66435</v>
      </c>
      <c r="Y886">
        <f t="shared" ca="1" si="246"/>
        <v>-0.13564999999999994</v>
      </c>
      <c r="Z886">
        <f t="shared" ca="1" si="247"/>
        <v>0.52870000000000006</v>
      </c>
      <c r="AA886">
        <f t="shared" ca="1" si="248"/>
        <v>0.13564999999999994</v>
      </c>
      <c r="AB886">
        <f t="shared" ca="1" si="249"/>
        <v>0</v>
      </c>
      <c r="AC886">
        <f t="shared" ca="1" si="255"/>
        <v>0.27179399999999992</v>
      </c>
      <c r="AD886">
        <f t="shared" ca="1" si="238"/>
        <v>0</v>
      </c>
      <c r="AE886">
        <f t="shared" ca="1" si="250"/>
        <v>0</v>
      </c>
      <c r="AF886">
        <f t="shared" ca="1" si="251"/>
        <v>0</v>
      </c>
      <c r="AG886">
        <f t="shared" ca="1" si="252"/>
        <v>6.7948499999999981E-2</v>
      </c>
      <c r="AH886">
        <f t="shared" ca="1" si="253"/>
        <v>0</v>
      </c>
    </row>
    <row r="887" spans="15:34" x14ac:dyDescent="0.25">
      <c r="O887">
        <v>831</v>
      </c>
      <c r="P887" s="2">
        <f t="shared" si="254"/>
        <v>44231.58333333132</v>
      </c>
      <c r="Q887">
        <f t="shared" si="239"/>
        <v>4</v>
      </c>
      <c r="R887">
        <f t="shared" si="240"/>
        <v>2</v>
      </c>
      <c r="S887">
        <f t="shared" si="241"/>
        <v>3</v>
      </c>
      <c r="T887">
        <f t="shared" si="242"/>
        <v>14</v>
      </c>
      <c r="U887">
        <f t="shared" si="243"/>
        <v>0</v>
      </c>
      <c r="V887">
        <f t="shared" ca="1" si="244"/>
        <v>0.47470000000000001</v>
      </c>
      <c r="W887">
        <f>INDEX(Solarstrahlungsdaten!$B$13:$G$8772,Übersicht!O887,Übersicht!$E$10)</f>
        <v>142.24</v>
      </c>
      <c r="X887">
        <f t="shared" si="245"/>
        <v>0.48930560000000001</v>
      </c>
      <c r="Y887">
        <f t="shared" ca="1" si="246"/>
        <v>-1.4605599999999996E-2</v>
      </c>
      <c r="Z887">
        <f t="shared" ca="1" si="247"/>
        <v>0.47470000000000001</v>
      </c>
      <c r="AA887">
        <f t="shared" ca="1" si="248"/>
        <v>1.4605599999999996E-2</v>
      </c>
      <c r="AB887">
        <f t="shared" ca="1" si="249"/>
        <v>0</v>
      </c>
      <c r="AC887">
        <f t="shared" ca="1" si="255"/>
        <v>0.28639959999999992</v>
      </c>
      <c r="AD887">
        <f t="shared" ca="1" si="238"/>
        <v>0</v>
      </c>
      <c r="AE887">
        <f t="shared" ca="1" si="250"/>
        <v>0</v>
      </c>
      <c r="AF887">
        <f t="shared" ca="1" si="251"/>
        <v>0</v>
      </c>
      <c r="AG887">
        <f t="shared" ca="1" si="252"/>
        <v>7.159989999999998E-2</v>
      </c>
      <c r="AH887">
        <f t="shared" ca="1" si="253"/>
        <v>0</v>
      </c>
    </row>
    <row r="888" spans="15:34" x14ac:dyDescent="0.25">
      <c r="O888">
        <v>832</v>
      </c>
      <c r="P888" s="2">
        <f t="shared" si="254"/>
        <v>44231.624999997985</v>
      </c>
      <c r="Q888">
        <f t="shared" si="239"/>
        <v>4</v>
      </c>
      <c r="R888">
        <f t="shared" si="240"/>
        <v>2</v>
      </c>
      <c r="S888">
        <f t="shared" si="241"/>
        <v>3</v>
      </c>
      <c r="T888">
        <f t="shared" si="242"/>
        <v>15</v>
      </c>
      <c r="U888">
        <f t="shared" si="243"/>
        <v>0</v>
      </c>
      <c r="V888">
        <f t="shared" ca="1" si="244"/>
        <v>0.42760000000000004</v>
      </c>
      <c r="W888">
        <f>INDEX(Solarstrahlungsdaten!$B$13:$G$8772,Übersicht!O888,Übersicht!$E$10)</f>
        <v>22.965</v>
      </c>
      <c r="X888">
        <f t="shared" si="245"/>
        <v>7.8999600000000003E-2</v>
      </c>
      <c r="Y888">
        <f t="shared" ca="1" si="246"/>
        <v>0.34860040000000003</v>
      </c>
      <c r="Z888">
        <f t="shared" ca="1" si="247"/>
        <v>7.8999600000000003E-2</v>
      </c>
      <c r="AA888">
        <f t="shared" ca="1" si="248"/>
        <v>0</v>
      </c>
      <c r="AB888">
        <f t="shared" ca="1" si="249"/>
        <v>0.28639959999999992</v>
      </c>
      <c r="AC888">
        <f t="shared" ca="1" si="255"/>
        <v>0</v>
      </c>
      <c r="AD888">
        <f t="shared" ca="1" si="238"/>
        <v>6.2200800000000112E-2</v>
      </c>
      <c r="AE888">
        <f t="shared" ca="1" si="250"/>
        <v>0</v>
      </c>
      <c r="AF888">
        <f t="shared" ca="1" si="251"/>
        <v>6.2200800000000112E-2</v>
      </c>
      <c r="AG888">
        <f t="shared" ca="1" si="252"/>
        <v>0</v>
      </c>
      <c r="AH888">
        <f t="shared" ca="1" si="253"/>
        <v>1</v>
      </c>
    </row>
    <row r="889" spans="15:34" x14ac:dyDescent="0.25">
      <c r="O889">
        <v>833</v>
      </c>
      <c r="P889" s="2">
        <f t="shared" si="254"/>
        <v>44231.666666664649</v>
      </c>
      <c r="Q889">
        <f t="shared" si="239"/>
        <v>4</v>
      </c>
      <c r="R889">
        <f t="shared" si="240"/>
        <v>2</v>
      </c>
      <c r="S889">
        <f t="shared" si="241"/>
        <v>3</v>
      </c>
      <c r="T889">
        <f t="shared" si="242"/>
        <v>16</v>
      </c>
      <c r="U889">
        <f t="shared" si="243"/>
        <v>0</v>
      </c>
      <c r="V889">
        <f t="shared" ca="1" si="244"/>
        <v>0.41339999999999999</v>
      </c>
      <c r="W889">
        <f>INDEX(Solarstrahlungsdaten!$B$13:$G$8772,Übersicht!O889,Übersicht!$E$10)</f>
        <v>0</v>
      </c>
      <c r="X889">
        <f t="shared" si="245"/>
        <v>0</v>
      </c>
      <c r="Y889">
        <f t="shared" ca="1" si="246"/>
        <v>0.41339999999999999</v>
      </c>
      <c r="Z889">
        <f t="shared" ca="1" si="247"/>
        <v>0</v>
      </c>
      <c r="AA889">
        <f t="shared" ca="1" si="248"/>
        <v>0</v>
      </c>
      <c r="AB889">
        <f t="shared" ca="1" si="249"/>
        <v>0</v>
      </c>
      <c r="AC889">
        <f t="shared" ca="1" si="255"/>
        <v>0</v>
      </c>
      <c r="AD889">
        <f t="shared" ref="AD889:AD952" ca="1" si="256">Y889+AA889-AB889</f>
        <v>0.41339999999999999</v>
      </c>
      <c r="AE889">
        <f t="shared" ca="1" si="250"/>
        <v>0</v>
      </c>
      <c r="AF889">
        <f t="shared" ca="1" si="251"/>
        <v>0.41339999999999999</v>
      </c>
      <c r="AG889">
        <f t="shared" ca="1" si="252"/>
        <v>0</v>
      </c>
      <c r="AH889">
        <f t="shared" ca="1" si="253"/>
        <v>1</v>
      </c>
    </row>
    <row r="890" spans="15:34" x14ac:dyDescent="0.25">
      <c r="O890">
        <v>834</v>
      </c>
      <c r="P890" s="2">
        <f t="shared" si="254"/>
        <v>44231.708333331313</v>
      </c>
      <c r="Q890">
        <f t="shared" ref="Q890:Q953" si="257">DAY(P890)</f>
        <v>4</v>
      </c>
      <c r="R890">
        <f t="shared" ref="R890:R953" si="258">MONTH(P890)</f>
        <v>2</v>
      </c>
      <c r="S890">
        <f t="shared" ref="S890:S953" si="259">IF(WEEKDAY(P890)=6,1,IF(WEEKDAY(P890)=7,2,3))</f>
        <v>3</v>
      </c>
      <c r="T890">
        <f t="shared" ref="T890:T953" si="260">HOUR(P890)</f>
        <v>17</v>
      </c>
      <c r="U890">
        <f t="shared" ref="U890:U953" si="261">IF(AND(P890&gt;DATE(2021,5,14),P890&lt;DATE(2021,9,15)),1,IF(AND(P890&gt;DATE(2021,3,20),P890&lt;DATE(2021,11,1)),2,0))</f>
        <v>0</v>
      </c>
      <c r="V890">
        <f t="shared" ref="V890:V953" ca="1" si="262">INDEX($D$57:$L$80,1+T890,S890+U890*3)</f>
        <v>0.48220000000000007</v>
      </c>
      <c r="W890">
        <f>INDEX(Solarstrahlungsdaten!$B$13:$G$8772,Übersicht!O890,Übersicht!$E$10)</f>
        <v>0</v>
      </c>
      <c r="X890">
        <f t="shared" ref="X890:X953" si="263">IF(W890*$D$9/1000*(1-$D$41)&gt;$D$9*$D$42,$D$9*$D$42,W890*$D$9/1000*(1-$D$41))</f>
        <v>0</v>
      </c>
      <c r="Y890">
        <f t="shared" ref="Y890:Y953" ca="1" si="264">V890-X890</f>
        <v>0.48220000000000007</v>
      </c>
      <c r="Z890">
        <f t="shared" ref="Z890:Z953" ca="1" si="265">IF(X890&gt;V890,V890,X890)</f>
        <v>0</v>
      </c>
      <c r="AA890">
        <f t="shared" ref="AA890:AA953" ca="1" si="266">IF(Y890&lt;0, IF(AC889-Y890&lt;$D$22, -Y890, $D$22-AC889),0)</f>
        <v>0</v>
      </c>
      <c r="AB890">
        <f t="shared" ref="AB890:AB953" ca="1" si="267">IF(Y890&gt;0, IF(AC889-Y890&gt;0, Y890, AC889),0)</f>
        <v>0</v>
      </c>
      <c r="AC890">
        <f t="shared" ca="1" si="255"/>
        <v>0</v>
      </c>
      <c r="AD890">
        <f t="shared" ca="1" si="256"/>
        <v>0.48220000000000007</v>
      </c>
      <c r="AE890">
        <f t="shared" ref="AE890:AE953" ca="1" si="268">IF(AD890&lt;0,-AD890,0)</f>
        <v>0</v>
      </c>
      <c r="AF890">
        <f t="shared" ref="AF890:AF953" ca="1" si="269">IF(AD890&gt;0,AD890,0)</f>
        <v>0.48220000000000007</v>
      </c>
      <c r="AG890">
        <f t="shared" ref="AG890:AG953" ca="1" si="270">IF($D$22&gt;0,AC890/$D$22,0)</f>
        <v>0</v>
      </c>
      <c r="AH890">
        <f t="shared" ref="AH890:AH953" ca="1" si="271">IF(AC890&lt;=0,1,0)</f>
        <v>1</v>
      </c>
    </row>
    <row r="891" spans="15:34" x14ac:dyDescent="0.25">
      <c r="O891">
        <v>835</v>
      </c>
      <c r="P891" s="2">
        <f t="shared" ref="P891:P954" si="272">P890+TIME(1,,)</f>
        <v>44231.749999997977</v>
      </c>
      <c r="Q891">
        <f t="shared" si="257"/>
        <v>4</v>
      </c>
      <c r="R891">
        <f t="shared" si="258"/>
        <v>2</v>
      </c>
      <c r="S891">
        <f t="shared" si="259"/>
        <v>3</v>
      </c>
      <c r="T891">
        <f t="shared" si="260"/>
        <v>18</v>
      </c>
      <c r="U891">
        <f t="shared" si="261"/>
        <v>0</v>
      </c>
      <c r="V891">
        <f t="shared" ca="1" si="262"/>
        <v>0.62809999999999999</v>
      </c>
      <c r="W891">
        <f>INDEX(Solarstrahlungsdaten!$B$13:$G$8772,Übersicht!O891,Übersicht!$E$10)</f>
        <v>0</v>
      </c>
      <c r="X891">
        <f t="shared" si="263"/>
        <v>0</v>
      </c>
      <c r="Y891">
        <f t="shared" ca="1" si="264"/>
        <v>0.62809999999999999</v>
      </c>
      <c r="Z891">
        <f t="shared" ca="1" si="265"/>
        <v>0</v>
      </c>
      <c r="AA891">
        <f t="shared" ca="1" si="266"/>
        <v>0</v>
      </c>
      <c r="AB891">
        <f t="shared" ca="1" si="267"/>
        <v>0</v>
      </c>
      <c r="AC891">
        <f t="shared" ref="AC891:AC954" ca="1" si="273">AC890+AA891-AB891</f>
        <v>0</v>
      </c>
      <c r="AD891">
        <f t="shared" ca="1" si="256"/>
        <v>0.62809999999999999</v>
      </c>
      <c r="AE891">
        <f t="shared" ca="1" si="268"/>
        <v>0</v>
      </c>
      <c r="AF891">
        <f t="shared" ca="1" si="269"/>
        <v>0.62809999999999999</v>
      </c>
      <c r="AG891">
        <f t="shared" ca="1" si="270"/>
        <v>0</v>
      </c>
      <c r="AH891">
        <f t="shared" ca="1" si="271"/>
        <v>1</v>
      </c>
    </row>
    <row r="892" spans="15:34" x14ac:dyDescent="0.25">
      <c r="O892">
        <v>836</v>
      </c>
      <c r="P892" s="2">
        <f t="shared" si="272"/>
        <v>44231.791666664642</v>
      </c>
      <c r="Q892">
        <f t="shared" si="257"/>
        <v>4</v>
      </c>
      <c r="R892">
        <f t="shared" si="258"/>
        <v>2</v>
      </c>
      <c r="S892">
        <f t="shared" si="259"/>
        <v>3</v>
      </c>
      <c r="T892">
        <f t="shared" si="260"/>
        <v>19</v>
      </c>
      <c r="U892">
        <f t="shared" si="261"/>
        <v>0</v>
      </c>
      <c r="V892">
        <f t="shared" ca="1" si="262"/>
        <v>0.74069999999999991</v>
      </c>
      <c r="W892">
        <f>INDEX(Solarstrahlungsdaten!$B$13:$G$8772,Übersicht!O892,Übersicht!$E$10)</f>
        <v>0</v>
      </c>
      <c r="X892">
        <f t="shared" si="263"/>
        <v>0</v>
      </c>
      <c r="Y892">
        <f t="shared" ca="1" si="264"/>
        <v>0.74069999999999991</v>
      </c>
      <c r="Z892">
        <f t="shared" ca="1" si="265"/>
        <v>0</v>
      </c>
      <c r="AA892">
        <f t="shared" ca="1" si="266"/>
        <v>0</v>
      </c>
      <c r="AB892">
        <f t="shared" ca="1" si="267"/>
        <v>0</v>
      </c>
      <c r="AC892">
        <f t="shared" ca="1" si="273"/>
        <v>0</v>
      </c>
      <c r="AD892">
        <f t="shared" ca="1" si="256"/>
        <v>0.74069999999999991</v>
      </c>
      <c r="AE892">
        <f t="shared" ca="1" si="268"/>
        <v>0</v>
      </c>
      <c r="AF892">
        <f t="shared" ca="1" si="269"/>
        <v>0.74069999999999991</v>
      </c>
      <c r="AG892">
        <f t="shared" ca="1" si="270"/>
        <v>0</v>
      </c>
      <c r="AH892">
        <f t="shared" ca="1" si="271"/>
        <v>1</v>
      </c>
    </row>
    <row r="893" spans="15:34" x14ac:dyDescent="0.25">
      <c r="O893">
        <v>837</v>
      </c>
      <c r="P893" s="2">
        <f t="shared" si="272"/>
        <v>44231.833333331306</v>
      </c>
      <c r="Q893">
        <f t="shared" si="257"/>
        <v>4</v>
      </c>
      <c r="R893">
        <f t="shared" si="258"/>
        <v>2</v>
      </c>
      <c r="S893">
        <f t="shared" si="259"/>
        <v>3</v>
      </c>
      <c r="T893">
        <f t="shared" si="260"/>
        <v>20</v>
      </c>
      <c r="U893">
        <f t="shared" si="261"/>
        <v>0</v>
      </c>
      <c r="V893">
        <f t="shared" ca="1" si="262"/>
        <v>0.70369999999999988</v>
      </c>
      <c r="W893">
        <f>INDEX(Solarstrahlungsdaten!$B$13:$G$8772,Übersicht!O893,Übersicht!$E$10)</f>
        <v>0</v>
      </c>
      <c r="X893">
        <f t="shared" si="263"/>
        <v>0</v>
      </c>
      <c r="Y893">
        <f t="shared" ca="1" si="264"/>
        <v>0.70369999999999988</v>
      </c>
      <c r="Z893">
        <f t="shared" ca="1" si="265"/>
        <v>0</v>
      </c>
      <c r="AA893">
        <f t="shared" ca="1" si="266"/>
        <v>0</v>
      </c>
      <c r="AB893">
        <f t="shared" ca="1" si="267"/>
        <v>0</v>
      </c>
      <c r="AC893">
        <f t="shared" ca="1" si="273"/>
        <v>0</v>
      </c>
      <c r="AD893">
        <f t="shared" ca="1" si="256"/>
        <v>0.70369999999999988</v>
      </c>
      <c r="AE893">
        <f t="shared" ca="1" si="268"/>
        <v>0</v>
      </c>
      <c r="AF893">
        <f t="shared" ca="1" si="269"/>
        <v>0.70369999999999988</v>
      </c>
      <c r="AG893">
        <f t="shared" ca="1" si="270"/>
        <v>0</v>
      </c>
      <c r="AH893">
        <f t="shared" ca="1" si="271"/>
        <v>1</v>
      </c>
    </row>
    <row r="894" spans="15:34" x14ac:dyDescent="0.25">
      <c r="O894">
        <v>838</v>
      </c>
      <c r="P894" s="2">
        <f t="shared" si="272"/>
        <v>44231.87499999797</v>
      </c>
      <c r="Q894">
        <f t="shared" si="257"/>
        <v>4</v>
      </c>
      <c r="R894">
        <f t="shared" si="258"/>
        <v>2</v>
      </c>
      <c r="S894">
        <f t="shared" si="259"/>
        <v>3</v>
      </c>
      <c r="T894">
        <f t="shared" si="260"/>
        <v>21</v>
      </c>
      <c r="U894">
        <f t="shared" si="261"/>
        <v>0</v>
      </c>
      <c r="V894">
        <f t="shared" ca="1" si="262"/>
        <v>0.58629999999999993</v>
      </c>
      <c r="W894">
        <f>INDEX(Solarstrahlungsdaten!$B$13:$G$8772,Übersicht!O894,Übersicht!$E$10)</f>
        <v>0</v>
      </c>
      <c r="X894">
        <f t="shared" si="263"/>
        <v>0</v>
      </c>
      <c r="Y894">
        <f t="shared" ca="1" si="264"/>
        <v>0.58629999999999993</v>
      </c>
      <c r="Z894">
        <f t="shared" ca="1" si="265"/>
        <v>0</v>
      </c>
      <c r="AA894">
        <f t="shared" ca="1" si="266"/>
        <v>0</v>
      </c>
      <c r="AB894">
        <f t="shared" ca="1" si="267"/>
        <v>0</v>
      </c>
      <c r="AC894">
        <f t="shared" ca="1" si="273"/>
        <v>0</v>
      </c>
      <c r="AD894">
        <f t="shared" ca="1" si="256"/>
        <v>0.58629999999999993</v>
      </c>
      <c r="AE894">
        <f t="shared" ca="1" si="268"/>
        <v>0</v>
      </c>
      <c r="AF894">
        <f t="shared" ca="1" si="269"/>
        <v>0.58629999999999993</v>
      </c>
      <c r="AG894">
        <f t="shared" ca="1" si="270"/>
        <v>0</v>
      </c>
      <c r="AH894">
        <f t="shared" ca="1" si="271"/>
        <v>1</v>
      </c>
    </row>
    <row r="895" spans="15:34" x14ac:dyDescent="0.25">
      <c r="O895">
        <v>839</v>
      </c>
      <c r="P895" s="2">
        <f t="shared" si="272"/>
        <v>44231.916666664634</v>
      </c>
      <c r="Q895">
        <f t="shared" si="257"/>
        <v>4</v>
      </c>
      <c r="R895">
        <f t="shared" si="258"/>
        <v>2</v>
      </c>
      <c r="S895">
        <f t="shared" si="259"/>
        <v>3</v>
      </c>
      <c r="T895">
        <f t="shared" si="260"/>
        <v>22</v>
      </c>
      <c r="U895">
        <f t="shared" si="261"/>
        <v>0</v>
      </c>
      <c r="V895">
        <f t="shared" ca="1" si="262"/>
        <v>0.49419999999999997</v>
      </c>
      <c r="W895">
        <f>INDEX(Solarstrahlungsdaten!$B$13:$G$8772,Übersicht!O895,Übersicht!$E$10)</f>
        <v>0</v>
      </c>
      <c r="X895">
        <f t="shared" si="263"/>
        <v>0</v>
      </c>
      <c r="Y895">
        <f t="shared" ca="1" si="264"/>
        <v>0.49419999999999997</v>
      </c>
      <c r="Z895">
        <f t="shared" ca="1" si="265"/>
        <v>0</v>
      </c>
      <c r="AA895">
        <f t="shared" ca="1" si="266"/>
        <v>0</v>
      </c>
      <c r="AB895">
        <f t="shared" ca="1" si="267"/>
        <v>0</v>
      </c>
      <c r="AC895">
        <f t="shared" ca="1" si="273"/>
        <v>0</v>
      </c>
      <c r="AD895">
        <f t="shared" ca="1" si="256"/>
        <v>0.49419999999999997</v>
      </c>
      <c r="AE895">
        <f t="shared" ca="1" si="268"/>
        <v>0</v>
      </c>
      <c r="AF895">
        <f t="shared" ca="1" si="269"/>
        <v>0.49419999999999997</v>
      </c>
      <c r="AG895">
        <f t="shared" ca="1" si="270"/>
        <v>0</v>
      </c>
      <c r="AH895">
        <f t="shared" ca="1" si="271"/>
        <v>1</v>
      </c>
    </row>
    <row r="896" spans="15:34" x14ac:dyDescent="0.25">
      <c r="O896">
        <v>840</v>
      </c>
      <c r="P896" s="2">
        <f t="shared" si="272"/>
        <v>44231.958333331298</v>
      </c>
      <c r="Q896">
        <f t="shared" si="257"/>
        <v>4</v>
      </c>
      <c r="R896">
        <f t="shared" si="258"/>
        <v>2</v>
      </c>
      <c r="S896">
        <f t="shared" si="259"/>
        <v>3</v>
      </c>
      <c r="T896">
        <f t="shared" si="260"/>
        <v>23</v>
      </c>
      <c r="U896">
        <f t="shared" si="261"/>
        <v>0</v>
      </c>
      <c r="V896">
        <f t="shared" ca="1" si="262"/>
        <v>0.37639999999999996</v>
      </c>
      <c r="W896">
        <f>INDEX(Solarstrahlungsdaten!$B$13:$G$8772,Übersicht!O896,Übersicht!$E$10)</f>
        <v>0</v>
      </c>
      <c r="X896">
        <f t="shared" si="263"/>
        <v>0</v>
      </c>
      <c r="Y896">
        <f t="shared" ca="1" si="264"/>
        <v>0.37639999999999996</v>
      </c>
      <c r="Z896">
        <f t="shared" ca="1" si="265"/>
        <v>0</v>
      </c>
      <c r="AA896">
        <f t="shared" ca="1" si="266"/>
        <v>0</v>
      </c>
      <c r="AB896">
        <f t="shared" ca="1" si="267"/>
        <v>0</v>
      </c>
      <c r="AC896">
        <f t="shared" ca="1" si="273"/>
        <v>0</v>
      </c>
      <c r="AD896">
        <f t="shared" ca="1" si="256"/>
        <v>0.37639999999999996</v>
      </c>
      <c r="AE896">
        <f t="shared" ca="1" si="268"/>
        <v>0</v>
      </c>
      <c r="AF896">
        <f t="shared" ca="1" si="269"/>
        <v>0.37639999999999996</v>
      </c>
      <c r="AG896">
        <f t="shared" ca="1" si="270"/>
        <v>0</v>
      </c>
      <c r="AH896">
        <f t="shared" ca="1" si="271"/>
        <v>1</v>
      </c>
    </row>
    <row r="897" spans="15:34" x14ac:dyDescent="0.25">
      <c r="O897">
        <v>841</v>
      </c>
      <c r="P897" s="2">
        <f t="shared" si="272"/>
        <v>44231.999999997963</v>
      </c>
      <c r="Q897">
        <f t="shared" si="257"/>
        <v>5</v>
      </c>
      <c r="R897">
        <f t="shared" si="258"/>
        <v>2</v>
      </c>
      <c r="S897">
        <f t="shared" si="259"/>
        <v>1</v>
      </c>
      <c r="T897">
        <f t="shared" si="260"/>
        <v>0</v>
      </c>
      <c r="U897">
        <f t="shared" si="261"/>
        <v>0</v>
      </c>
      <c r="V897">
        <f t="shared" ca="1" si="262"/>
        <v>0.29899999999999999</v>
      </c>
      <c r="W897">
        <f>INDEX(Solarstrahlungsdaten!$B$13:$G$8772,Übersicht!O897,Übersicht!$E$10)</f>
        <v>0</v>
      </c>
      <c r="X897">
        <f t="shared" si="263"/>
        <v>0</v>
      </c>
      <c r="Y897">
        <f t="shared" ca="1" si="264"/>
        <v>0.29899999999999999</v>
      </c>
      <c r="Z897">
        <f t="shared" ca="1" si="265"/>
        <v>0</v>
      </c>
      <c r="AA897">
        <f t="shared" ca="1" si="266"/>
        <v>0</v>
      </c>
      <c r="AB897">
        <f t="shared" ca="1" si="267"/>
        <v>0</v>
      </c>
      <c r="AC897">
        <f t="shared" ca="1" si="273"/>
        <v>0</v>
      </c>
      <c r="AD897">
        <f t="shared" ca="1" si="256"/>
        <v>0.29899999999999999</v>
      </c>
      <c r="AE897">
        <f t="shared" ca="1" si="268"/>
        <v>0</v>
      </c>
      <c r="AF897">
        <f t="shared" ca="1" si="269"/>
        <v>0.29899999999999999</v>
      </c>
      <c r="AG897">
        <f t="shared" ca="1" si="270"/>
        <v>0</v>
      </c>
      <c r="AH897">
        <f t="shared" ca="1" si="271"/>
        <v>1</v>
      </c>
    </row>
    <row r="898" spans="15:34" x14ac:dyDescent="0.25">
      <c r="O898">
        <v>842</v>
      </c>
      <c r="P898" s="2">
        <f t="shared" si="272"/>
        <v>44232.041666664627</v>
      </c>
      <c r="Q898">
        <f t="shared" si="257"/>
        <v>5</v>
      </c>
      <c r="R898">
        <f t="shared" si="258"/>
        <v>2</v>
      </c>
      <c r="S898">
        <f t="shared" si="259"/>
        <v>1</v>
      </c>
      <c r="T898">
        <f t="shared" si="260"/>
        <v>1</v>
      </c>
      <c r="U898">
        <f t="shared" si="261"/>
        <v>0</v>
      </c>
      <c r="V898">
        <f t="shared" ca="1" si="262"/>
        <v>0.2283</v>
      </c>
      <c r="W898">
        <f>INDEX(Solarstrahlungsdaten!$B$13:$G$8772,Übersicht!O898,Übersicht!$E$10)</f>
        <v>0</v>
      </c>
      <c r="X898">
        <f t="shared" si="263"/>
        <v>0</v>
      </c>
      <c r="Y898">
        <f t="shared" ca="1" si="264"/>
        <v>0.2283</v>
      </c>
      <c r="Z898">
        <f t="shared" ca="1" si="265"/>
        <v>0</v>
      </c>
      <c r="AA898">
        <f t="shared" ca="1" si="266"/>
        <v>0</v>
      </c>
      <c r="AB898">
        <f t="shared" ca="1" si="267"/>
        <v>0</v>
      </c>
      <c r="AC898">
        <f t="shared" ca="1" si="273"/>
        <v>0</v>
      </c>
      <c r="AD898">
        <f t="shared" ca="1" si="256"/>
        <v>0.2283</v>
      </c>
      <c r="AE898">
        <f t="shared" ca="1" si="268"/>
        <v>0</v>
      </c>
      <c r="AF898">
        <f t="shared" ca="1" si="269"/>
        <v>0.2283</v>
      </c>
      <c r="AG898">
        <f t="shared" ca="1" si="270"/>
        <v>0</v>
      </c>
      <c r="AH898">
        <f t="shared" ca="1" si="271"/>
        <v>1</v>
      </c>
    </row>
    <row r="899" spans="15:34" x14ac:dyDescent="0.25">
      <c r="O899">
        <v>843</v>
      </c>
      <c r="P899" s="2">
        <f t="shared" si="272"/>
        <v>44232.083333331291</v>
      </c>
      <c r="Q899">
        <f t="shared" si="257"/>
        <v>5</v>
      </c>
      <c r="R899">
        <f t="shared" si="258"/>
        <v>2</v>
      </c>
      <c r="S899">
        <f t="shared" si="259"/>
        <v>1</v>
      </c>
      <c r="T899">
        <f t="shared" si="260"/>
        <v>2</v>
      </c>
      <c r="U899">
        <f t="shared" si="261"/>
        <v>0</v>
      </c>
      <c r="V899">
        <f t="shared" ca="1" si="262"/>
        <v>0.17420000000000002</v>
      </c>
      <c r="W899">
        <f>INDEX(Solarstrahlungsdaten!$B$13:$G$8772,Übersicht!O899,Übersicht!$E$10)</f>
        <v>0</v>
      </c>
      <c r="X899">
        <f t="shared" si="263"/>
        <v>0</v>
      </c>
      <c r="Y899">
        <f t="shared" ca="1" si="264"/>
        <v>0.17420000000000002</v>
      </c>
      <c r="Z899">
        <f t="shared" ca="1" si="265"/>
        <v>0</v>
      </c>
      <c r="AA899">
        <f t="shared" ca="1" si="266"/>
        <v>0</v>
      </c>
      <c r="AB899">
        <f t="shared" ca="1" si="267"/>
        <v>0</v>
      </c>
      <c r="AC899">
        <f t="shared" ca="1" si="273"/>
        <v>0</v>
      </c>
      <c r="AD899">
        <f t="shared" ca="1" si="256"/>
        <v>0.17420000000000002</v>
      </c>
      <c r="AE899">
        <f t="shared" ca="1" si="268"/>
        <v>0</v>
      </c>
      <c r="AF899">
        <f t="shared" ca="1" si="269"/>
        <v>0.17420000000000002</v>
      </c>
      <c r="AG899">
        <f t="shared" ca="1" si="270"/>
        <v>0</v>
      </c>
      <c r="AH899">
        <f t="shared" ca="1" si="271"/>
        <v>1</v>
      </c>
    </row>
    <row r="900" spans="15:34" x14ac:dyDescent="0.25">
      <c r="O900">
        <v>844</v>
      </c>
      <c r="P900" s="2">
        <f t="shared" si="272"/>
        <v>44232.124999997955</v>
      </c>
      <c r="Q900">
        <f t="shared" si="257"/>
        <v>5</v>
      </c>
      <c r="R900">
        <f t="shared" si="258"/>
        <v>2</v>
      </c>
      <c r="S900">
        <f t="shared" si="259"/>
        <v>1</v>
      </c>
      <c r="T900">
        <f t="shared" si="260"/>
        <v>3</v>
      </c>
      <c r="U900">
        <f t="shared" si="261"/>
        <v>0</v>
      </c>
      <c r="V900">
        <f t="shared" ca="1" si="262"/>
        <v>0.1605</v>
      </c>
      <c r="W900">
        <f>INDEX(Solarstrahlungsdaten!$B$13:$G$8772,Übersicht!O900,Übersicht!$E$10)</f>
        <v>0</v>
      </c>
      <c r="X900">
        <f t="shared" si="263"/>
        <v>0</v>
      </c>
      <c r="Y900">
        <f t="shared" ca="1" si="264"/>
        <v>0.1605</v>
      </c>
      <c r="Z900">
        <f t="shared" ca="1" si="265"/>
        <v>0</v>
      </c>
      <c r="AA900">
        <f t="shared" ca="1" si="266"/>
        <v>0</v>
      </c>
      <c r="AB900">
        <f t="shared" ca="1" si="267"/>
        <v>0</v>
      </c>
      <c r="AC900">
        <f t="shared" ca="1" si="273"/>
        <v>0</v>
      </c>
      <c r="AD900">
        <f t="shared" ca="1" si="256"/>
        <v>0.1605</v>
      </c>
      <c r="AE900">
        <f t="shared" ca="1" si="268"/>
        <v>0</v>
      </c>
      <c r="AF900">
        <f t="shared" ca="1" si="269"/>
        <v>0.1605</v>
      </c>
      <c r="AG900">
        <f t="shared" ca="1" si="270"/>
        <v>0</v>
      </c>
      <c r="AH900">
        <f t="shared" ca="1" si="271"/>
        <v>1</v>
      </c>
    </row>
    <row r="901" spans="15:34" x14ac:dyDescent="0.25">
      <c r="O901">
        <v>845</v>
      </c>
      <c r="P901" s="2">
        <f t="shared" si="272"/>
        <v>44232.16666666462</v>
      </c>
      <c r="Q901">
        <f t="shared" si="257"/>
        <v>5</v>
      </c>
      <c r="R901">
        <f t="shared" si="258"/>
        <v>2</v>
      </c>
      <c r="S901">
        <f t="shared" si="259"/>
        <v>1</v>
      </c>
      <c r="T901">
        <f t="shared" si="260"/>
        <v>4</v>
      </c>
      <c r="U901">
        <f t="shared" si="261"/>
        <v>0</v>
      </c>
      <c r="V901">
        <f t="shared" ca="1" si="262"/>
        <v>0.15469999999999998</v>
      </c>
      <c r="W901">
        <f>INDEX(Solarstrahlungsdaten!$B$13:$G$8772,Übersicht!O901,Übersicht!$E$10)</f>
        <v>0</v>
      </c>
      <c r="X901">
        <f t="shared" si="263"/>
        <v>0</v>
      </c>
      <c r="Y901">
        <f t="shared" ca="1" si="264"/>
        <v>0.15469999999999998</v>
      </c>
      <c r="Z901">
        <f t="shared" ca="1" si="265"/>
        <v>0</v>
      </c>
      <c r="AA901">
        <f t="shared" ca="1" si="266"/>
        <v>0</v>
      </c>
      <c r="AB901">
        <f t="shared" ca="1" si="267"/>
        <v>0</v>
      </c>
      <c r="AC901">
        <f t="shared" ca="1" si="273"/>
        <v>0</v>
      </c>
      <c r="AD901">
        <f t="shared" ca="1" si="256"/>
        <v>0.15469999999999998</v>
      </c>
      <c r="AE901">
        <f t="shared" ca="1" si="268"/>
        <v>0</v>
      </c>
      <c r="AF901">
        <f t="shared" ca="1" si="269"/>
        <v>0.15469999999999998</v>
      </c>
      <c r="AG901">
        <f t="shared" ca="1" si="270"/>
        <v>0</v>
      </c>
      <c r="AH901">
        <f t="shared" ca="1" si="271"/>
        <v>1</v>
      </c>
    </row>
    <row r="902" spans="15:34" x14ac:dyDescent="0.25">
      <c r="O902">
        <v>846</v>
      </c>
      <c r="P902" s="2">
        <f t="shared" si="272"/>
        <v>44232.208333331284</v>
      </c>
      <c r="Q902">
        <f t="shared" si="257"/>
        <v>5</v>
      </c>
      <c r="R902">
        <f t="shared" si="258"/>
        <v>2</v>
      </c>
      <c r="S902">
        <f t="shared" si="259"/>
        <v>1</v>
      </c>
      <c r="T902">
        <f t="shared" si="260"/>
        <v>5</v>
      </c>
      <c r="U902">
        <f t="shared" si="261"/>
        <v>0</v>
      </c>
      <c r="V902">
        <f t="shared" ca="1" si="262"/>
        <v>0.15619999999999998</v>
      </c>
      <c r="W902">
        <f>INDEX(Solarstrahlungsdaten!$B$13:$G$8772,Übersicht!O902,Übersicht!$E$10)</f>
        <v>0</v>
      </c>
      <c r="X902">
        <f t="shared" si="263"/>
        <v>0</v>
      </c>
      <c r="Y902">
        <f t="shared" ca="1" si="264"/>
        <v>0.15619999999999998</v>
      </c>
      <c r="Z902">
        <f t="shared" ca="1" si="265"/>
        <v>0</v>
      </c>
      <c r="AA902">
        <f t="shared" ca="1" si="266"/>
        <v>0</v>
      </c>
      <c r="AB902">
        <f t="shared" ca="1" si="267"/>
        <v>0</v>
      </c>
      <c r="AC902">
        <f t="shared" ca="1" si="273"/>
        <v>0</v>
      </c>
      <c r="AD902">
        <f t="shared" ca="1" si="256"/>
        <v>0.15619999999999998</v>
      </c>
      <c r="AE902">
        <f t="shared" ca="1" si="268"/>
        <v>0</v>
      </c>
      <c r="AF902">
        <f t="shared" ca="1" si="269"/>
        <v>0.15619999999999998</v>
      </c>
      <c r="AG902">
        <f t="shared" ca="1" si="270"/>
        <v>0</v>
      </c>
      <c r="AH902">
        <f t="shared" ca="1" si="271"/>
        <v>1</v>
      </c>
    </row>
    <row r="903" spans="15:34" x14ac:dyDescent="0.25">
      <c r="O903">
        <v>847</v>
      </c>
      <c r="P903" s="2">
        <f t="shared" si="272"/>
        <v>44232.249999997948</v>
      </c>
      <c r="Q903">
        <f t="shared" si="257"/>
        <v>5</v>
      </c>
      <c r="R903">
        <f t="shared" si="258"/>
        <v>2</v>
      </c>
      <c r="S903">
        <f t="shared" si="259"/>
        <v>1</v>
      </c>
      <c r="T903">
        <f t="shared" si="260"/>
        <v>6</v>
      </c>
      <c r="U903">
        <f t="shared" si="261"/>
        <v>0</v>
      </c>
      <c r="V903">
        <f t="shared" ca="1" si="262"/>
        <v>0.19319999999999998</v>
      </c>
      <c r="W903">
        <f>INDEX(Solarstrahlungsdaten!$B$13:$G$8772,Übersicht!O903,Übersicht!$E$10)</f>
        <v>0</v>
      </c>
      <c r="X903">
        <f t="shared" si="263"/>
        <v>0</v>
      </c>
      <c r="Y903">
        <f t="shared" ca="1" si="264"/>
        <v>0.19319999999999998</v>
      </c>
      <c r="Z903">
        <f t="shared" ca="1" si="265"/>
        <v>0</v>
      </c>
      <c r="AA903">
        <f t="shared" ca="1" si="266"/>
        <v>0</v>
      </c>
      <c r="AB903">
        <f t="shared" ca="1" si="267"/>
        <v>0</v>
      </c>
      <c r="AC903">
        <f t="shared" ca="1" si="273"/>
        <v>0</v>
      </c>
      <c r="AD903">
        <f t="shared" ca="1" si="256"/>
        <v>0.19319999999999998</v>
      </c>
      <c r="AE903">
        <f t="shared" ca="1" si="268"/>
        <v>0</v>
      </c>
      <c r="AF903">
        <f t="shared" ca="1" si="269"/>
        <v>0.19319999999999998</v>
      </c>
      <c r="AG903">
        <f t="shared" ca="1" si="270"/>
        <v>0</v>
      </c>
      <c r="AH903">
        <f t="shared" ca="1" si="271"/>
        <v>1</v>
      </c>
    </row>
    <row r="904" spans="15:34" x14ac:dyDescent="0.25">
      <c r="O904">
        <v>848</v>
      </c>
      <c r="P904" s="2">
        <f t="shared" si="272"/>
        <v>44232.291666664612</v>
      </c>
      <c r="Q904">
        <f t="shared" si="257"/>
        <v>5</v>
      </c>
      <c r="R904">
        <f t="shared" si="258"/>
        <v>2</v>
      </c>
      <c r="S904">
        <f t="shared" si="259"/>
        <v>1</v>
      </c>
      <c r="T904">
        <f t="shared" si="260"/>
        <v>7</v>
      </c>
      <c r="U904">
        <f t="shared" si="261"/>
        <v>0</v>
      </c>
      <c r="V904">
        <f t="shared" ca="1" si="262"/>
        <v>0.29369999999999996</v>
      </c>
      <c r="W904">
        <f>INDEX(Solarstrahlungsdaten!$B$13:$G$8772,Übersicht!O904,Übersicht!$E$10)</f>
        <v>0</v>
      </c>
      <c r="X904">
        <f t="shared" si="263"/>
        <v>0</v>
      </c>
      <c r="Y904">
        <f t="shared" ca="1" si="264"/>
        <v>0.29369999999999996</v>
      </c>
      <c r="Z904">
        <f t="shared" ca="1" si="265"/>
        <v>0</v>
      </c>
      <c r="AA904">
        <f t="shared" ca="1" si="266"/>
        <v>0</v>
      </c>
      <c r="AB904">
        <f t="shared" ca="1" si="267"/>
        <v>0</v>
      </c>
      <c r="AC904">
        <f t="shared" ca="1" si="273"/>
        <v>0</v>
      </c>
      <c r="AD904">
        <f t="shared" ca="1" si="256"/>
        <v>0.29369999999999996</v>
      </c>
      <c r="AE904">
        <f t="shared" ca="1" si="268"/>
        <v>0</v>
      </c>
      <c r="AF904">
        <f t="shared" ca="1" si="269"/>
        <v>0.29369999999999996</v>
      </c>
      <c r="AG904">
        <f t="shared" ca="1" si="270"/>
        <v>0</v>
      </c>
      <c r="AH904">
        <f t="shared" ca="1" si="271"/>
        <v>1</v>
      </c>
    </row>
    <row r="905" spans="15:34" x14ac:dyDescent="0.25">
      <c r="O905">
        <v>849</v>
      </c>
      <c r="P905" s="2">
        <f t="shared" si="272"/>
        <v>44232.333333331277</v>
      </c>
      <c r="Q905">
        <f t="shared" si="257"/>
        <v>5</v>
      </c>
      <c r="R905">
        <f t="shared" si="258"/>
        <v>2</v>
      </c>
      <c r="S905">
        <f t="shared" si="259"/>
        <v>1</v>
      </c>
      <c r="T905">
        <f t="shared" si="260"/>
        <v>8</v>
      </c>
      <c r="U905">
        <f t="shared" si="261"/>
        <v>0</v>
      </c>
      <c r="V905">
        <f t="shared" ca="1" si="262"/>
        <v>0.44220000000000004</v>
      </c>
      <c r="W905">
        <f>INDEX(Solarstrahlungsdaten!$B$13:$G$8772,Übersicht!O905,Übersicht!$E$10)</f>
        <v>70.855000000000004</v>
      </c>
      <c r="X905">
        <f t="shared" si="263"/>
        <v>0.24374119999999999</v>
      </c>
      <c r="Y905">
        <f t="shared" ca="1" si="264"/>
        <v>0.19845880000000005</v>
      </c>
      <c r="Z905">
        <f t="shared" ca="1" si="265"/>
        <v>0.24374119999999999</v>
      </c>
      <c r="AA905">
        <f t="shared" ca="1" si="266"/>
        <v>0</v>
      </c>
      <c r="AB905">
        <f t="shared" ca="1" si="267"/>
        <v>0</v>
      </c>
      <c r="AC905">
        <f t="shared" ca="1" si="273"/>
        <v>0</v>
      </c>
      <c r="AD905">
        <f t="shared" ca="1" si="256"/>
        <v>0.19845880000000005</v>
      </c>
      <c r="AE905">
        <f t="shared" ca="1" si="268"/>
        <v>0</v>
      </c>
      <c r="AF905">
        <f t="shared" ca="1" si="269"/>
        <v>0.19845880000000005</v>
      </c>
      <c r="AG905">
        <f t="shared" ca="1" si="270"/>
        <v>0</v>
      </c>
      <c r="AH905">
        <f t="shared" ca="1" si="271"/>
        <v>1</v>
      </c>
    </row>
    <row r="906" spans="15:34" x14ac:dyDescent="0.25">
      <c r="O906">
        <v>850</v>
      </c>
      <c r="P906" s="2">
        <f t="shared" si="272"/>
        <v>44232.374999997941</v>
      </c>
      <c r="Q906">
        <f t="shared" si="257"/>
        <v>5</v>
      </c>
      <c r="R906">
        <f t="shared" si="258"/>
        <v>2</v>
      </c>
      <c r="S906">
        <f t="shared" si="259"/>
        <v>1</v>
      </c>
      <c r="T906">
        <f t="shared" si="260"/>
        <v>9</v>
      </c>
      <c r="U906">
        <f t="shared" si="261"/>
        <v>0</v>
      </c>
      <c r="V906">
        <f t="shared" ca="1" si="262"/>
        <v>0.5542999999999999</v>
      </c>
      <c r="W906">
        <f>INDEX(Solarstrahlungsdaten!$B$13:$G$8772,Übersicht!O906,Übersicht!$E$10)</f>
        <v>159.59</v>
      </c>
      <c r="X906">
        <f t="shared" si="263"/>
        <v>0.54898960000000008</v>
      </c>
      <c r="Y906">
        <f t="shared" ca="1" si="264"/>
        <v>5.3103999999998264E-3</v>
      </c>
      <c r="Z906">
        <f t="shared" ca="1" si="265"/>
        <v>0.54898960000000008</v>
      </c>
      <c r="AA906">
        <f t="shared" ca="1" si="266"/>
        <v>0</v>
      </c>
      <c r="AB906">
        <f t="shared" ca="1" si="267"/>
        <v>0</v>
      </c>
      <c r="AC906">
        <f t="shared" ca="1" si="273"/>
        <v>0</v>
      </c>
      <c r="AD906">
        <f t="shared" ca="1" si="256"/>
        <v>5.3103999999998264E-3</v>
      </c>
      <c r="AE906">
        <f t="shared" ca="1" si="268"/>
        <v>0</v>
      </c>
      <c r="AF906">
        <f t="shared" ca="1" si="269"/>
        <v>5.3103999999998264E-3</v>
      </c>
      <c r="AG906">
        <f t="shared" ca="1" si="270"/>
        <v>0</v>
      </c>
      <c r="AH906">
        <f t="shared" ca="1" si="271"/>
        <v>1</v>
      </c>
    </row>
    <row r="907" spans="15:34" x14ac:dyDescent="0.25">
      <c r="O907">
        <v>851</v>
      </c>
      <c r="P907" s="2">
        <f t="shared" si="272"/>
        <v>44232.416666664605</v>
      </c>
      <c r="Q907">
        <f t="shared" si="257"/>
        <v>5</v>
      </c>
      <c r="R907">
        <f t="shared" si="258"/>
        <v>2</v>
      </c>
      <c r="S907">
        <f t="shared" si="259"/>
        <v>1</v>
      </c>
      <c r="T907">
        <f t="shared" si="260"/>
        <v>10</v>
      </c>
      <c r="U907">
        <f t="shared" si="261"/>
        <v>0</v>
      </c>
      <c r="V907">
        <f t="shared" ca="1" si="262"/>
        <v>0.58640000000000003</v>
      </c>
      <c r="W907">
        <f>INDEX(Solarstrahlungsdaten!$B$13:$G$8772,Übersicht!O907,Übersicht!$E$10)</f>
        <v>56.65</v>
      </c>
      <c r="X907">
        <f t="shared" si="263"/>
        <v>0.19487599999999999</v>
      </c>
      <c r="Y907">
        <f t="shared" ca="1" si="264"/>
        <v>0.39152400000000004</v>
      </c>
      <c r="Z907">
        <f t="shared" ca="1" si="265"/>
        <v>0.19487599999999999</v>
      </c>
      <c r="AA907">
        <f t="shared" ca="1" si="266"/>
        <v>0</v>
      </c>
      <c r="AB907">
        <f t="shared" ca="1" si="267"/>
        <v>0</v>
      </c>
      <c r="AC907">
        <f t="shared" ca="1" si="273"/>
        <v>0</v>
      </c>
      <c r="AD907">
        <f t="shared" ca="1" si="256"/>
        <v>0.39152400000000004</v>
      </c>
      <c r="AE907">
        <f t="shared" ca="1" si="268"/>
        <v>0</v>
      </c>
      <c r="AF907">
        <f t="shared" ca="1" si="269"/>
        <v>0.39152400000000004</v>
      </c>
      <c r="AG907">
        <f t="shared" ca="1" si="270"/>
        <v>0</v>
      </c>
      <c r="AH907">
        <f t="shared" ca="1" si="271"/>
        <v>1</v>
      </c>
    </row>
    <row r="908" spans="15:34" x14ac:dyDescent="0.25">
      <c r="O908">
        <v>852</v>
      </c>
      <c r="P908" s="2">
        <f t="shared" si="272"/>
        <v>44232.458333331269</v>
      </c>
      <c r="Q908">
        <f t="shared" si="257"/>
        <v>5</v>
      </c>
      <c r="R908">
        <f t="shared" si="258"/>
        <v>2</v>
      </c>
      <c r="S908">
        <f t="shared" si="259"/>
        <v>1</v>
      </c>
      <c r="T908">
        <f t="shared" si="260"/>
        <v>11</v>
      </c>
      <c r="U908">
        <f t="shared" si="261"/>
        <v>0</v>
      </c>
      <c r="V908">
        <f t="shared" ca="1" si="262"/>
        <v>0.61080000000000001</v>
      </c>
      <c r="W908">
        <f>INDEX(Solarstrahlungsdaten!$B$13:$G$8772,Übersicht!O908,Übersicht!$E$10)</f>
        <v>53.46</v>
      </c>
      <c r="X908">
        <f t="shared" si="263"/>
        <v>0.18390239999999999</v>
      </c>
      <c r="Y908">
        <f t="shared" ca="1" si="264"/>
        <v>0.42689759999999999</v>
      </c>
      <c r="Z908">
        <f t="shared" ca="1" si="265"/>
        <v>0.18390239999999999</v>
      </c>
      <c r="AA908">
        <f t="shared" ca="1" si="266"/>
        <v>0</v>
      </c>
      <c r="AB908">
        <f t="shared" ca="1" si="267"/>
        <v>0</v>
      </c>
      <c r="AC908">
        <f t="shared" ca="1" si="273"/>
        <v>0</v>
      </c>
      <c r="AD908">
        <f t="shared" ca="1" si="256"/>
        <v>0.42689759999999999</v>
      </c>
      <c r="AE908">
        <f t="shared" ca="1" si="268"/>
        <v>0</v>
      </c>
      <c r="AF908">
        <f t="shared" ca="1" si="269"/>
        <v>0.42689759999999999</v>
      </c>
      <c r="AG908">
        <f t="shared" ca="1" si="270"/>
        <v>0</v>
      </c>
      <c r="AH908">
        <f t="shared" ca="1" si="271"/>
        <v>1</v>
      </c>
    </row>
    <row r="909" spans="15:34" x14ac:dyDescent="0.25">
      <c r="O909">
        <v>853</v>
      </c>
      <c r="P909" s="2">
        <f t="shared" si="272"/>
        <v>44232.499999997934</v>
      </c>
      <c r="Q909">
        <f t="shared" si="257"/>
        <v>5</v>
      </c>
      <c r="R909">
        <f t="shared" si="258"/>
        <v>2</v>
      </c>
      <c r="S909">
        <f t="shared" si="259"/>
        <v>1</v>
      </c>
      <c r="T909">
        <f t="shared" si="260"/>
        <v>12</v>
      </c>
      <c r="U909">
        <f t="shared" si="261"/>
        <v>0</v>
      </c>
      <c r="V909">
        <f t="shared" ca="1" si="262"/>
        <v>0.65560000000000007</v>
      </c>
      <c r="W909">
        <f>INDEX(Solarstrahlungsdaten!$B$13:$G$8772,Übersicht!O909,Übersicht!$E$10)</f>
        <v>21.08</v>
      </c>
      <c r="X909">
        <f t="shared" si="263"/>
        <v>7.2515199999999988E-2</v>
      </c>
      <c r="Y909">
        <f t="shared" ca="1" si="264"/>
        <v>0.58308480000000007</v>
      </c>
      <c r="Z909">
        <f t="shared" ca="1" si="265"/>
        <v>7.2515199999999988E-2</v>
      </c>
      <c r="AA909">
        <f t="shared" ca="1" si="266"/>
        <v>0</v>
      </c>
      <c r="AB909">
        <f t="shared" ca="1" si="267"/>
        <v>0</v>
      </c>
      <c r="AC909">
        <f t="shared" ca="1" si="273"/>
        <v>0</v>
      </c>
      <c r="AD909">
        <f t="shared" ca="1" si="256"/>
        <v>0.58308480000000007</v>
      </c>
      <c r="AE909">
        <f t="shared" ca="1" si="268"/>
        <v>0</v>
      </c>
      <c r="AF909">
        <f t="shared" ca="1" si="269"/>
        <v>0.58308480000000007</v>
      </c>
      <c r="AG909">
        <f t="shared" ca="1" si="270"/>
        <v>0</v>
      </c>
      <c r="AH909">
        <f t="shared" ca="1" si="271"/>
        <v>1</v>
      </c>
    </row>
    <row r="910" spans="15:34" x14ac:dyDescent="0.25">
      <c r="O910">
        <v>854</v>
      </c>
      <c r="P910" s="2">
        <f t="shared" si="272"/>
        <v>44232.541666664598</v>
      </c>
      <c r="Q910">
        <f t="shared" si="257"/>
        <v>5</v>
      </c>
      <c r="R910">
        <f t="shared" si="258"/>
        <v>2</v>
      </c>
      <c r="S910">
        <f t="shared" si="259"/>
        <v>1</v>
      </c>
      <c r="T910">
        <f t="shared" si="260"/>
        <v>13</v>
      </c>
      <c r="U910">
        <f t="shared" si="261"/>
        <v>0</v>
      </c>
      <c r="V910">
        <f t="shared" ca="1" si="262"/>
        <v>0.67160000000000009</v>
      </c>
      <c r="W910">
        <f>INDEX(Solarstrahlungsdaten!$B$13:$G$8772,Übersicht!O910,Übersicht!$E$10)</f>
        <v>38.659999999999997</v>
      </c>
      <c r="X910">
        <f t="shared" si="263"/>
        <v>0.13299040000000001</v>
      </c>
      <c r="Y910">
        <f t="shared" ca="1" si="264"/>
        <v>0.53860960000000002</v>
      </c>
      <c r="Z910">
        <f t="shared" ca="1" si="265"/>
        <v>0.13299040000000001</v>
      </c>
      <c r="AA910">
        <f t="shared" ca="1" si="266"/>
        <v>0</v>
      </c>
      <c r="AB910">
        <f t="shared" ca="1" si="267"/>
        <v>0</v>
      </c>
      <c r="AC910">
        <f t="shared" ca="1" si="273"/>
        <v>0</v>
      </c>
      <c r="AD910">
        <f t="shared" ca="1" si="256"/>
        <v>0.53860960000000002</v>
      </c>
      <c r="AE910">
        <f t="shared" ca="1" si="268"/>
        <v>0</v>
      </c>
      <c r="AF910">
        <f t="shared" ca="1" si="269"/>
        <v>0.53860960000000002</v>
      </c>
      <c r="AG910">
        <f t="shared" ca="1" si="270"/>
        <v>0</v>
      </c>
      <c r="AH910">
        <f t="shared" ca="1" si="271"/>
        <v>1</v>
      </c>
    </row>
    <row r="911" spans="15:34" x14ac:dyDescent="0.25">
      <c r="O911">
        <v>855</v>
      </c>
      <c r="P911" s="2">
        <f t="shared" si="272"/>
        <v>44232.583333331262</v>
      </c>
      <c r="Q911">
        <f t="shared" si="257"/>
        <v>5</v>
      </c>
      <c r="R911">
        <f t="shared" si="258"/>
        <v>2</v>
      </c>
      <c r="S911">
        <f t="shared" si="259"/>
        <v>1</v>
      </c>
      <c r="T911">
        <f t="shared" si="260"/>
        <v>14</v>
      </c>
      <c r="U911">
        <f t="shared" si="261"/>
        <v>0</v>
      </c>
      <c r="V911">
        <f t="shared" ca="1" si="262"/>
        <v>0.62629999999999997</v>
      </c>
      <c r="W911">
        <f>INDEX(Solarstrahlungsdaten!$B$13:$G$8772,Übersicht!O911,Übersicht!$E$10)</f>
        <v>36.74</v>
      </c>
      <c r="X911">
        <f t="shared" si="263"/>
        <v>0.12638560000000001</v>
      </c>
      <c r="Y911">
        <f t="shared" ca="1" si="264"/>
        <v>0.49991439999999998</v>
      </c>
      <c r="Z911">
        <f t="shared" ca="1" si="265"/>
        <v>0.12638560000000001</v>
      </c>
      <c r="AA911">
        <f t="shared" ca="1" si="266"/>
        <v>0</v>
      </c>
      <c r="AB911">
        <f t="shared" ca="1" si="267"/>
        <v>0</v>
      </c>
      <c r="AC911">
        <f t="shared" ca="1" si="273"/>
        <v>0</v>
      </c>
      <c r="AD911">
        <f t="shared" ca="1" si="256"/>
        <v>0.49991439999999998</v>
      </c>
      <c r="AE911">
        <f t="shared" ca="1" si="268"/>
        <v>0</v>
      </c>
      <c r="AF911">
        <f t="shared" ca="1" si="269"/>
        <v>0.49991439999999998</v>
      </c>
      <c r="AG911">
        <f t="shared" ca="1" si="270"/>
        <v>0</v>
      </c>
      <c r="AH911">
        <f t="shared" ca="1" si="271"/>
        <v>1</v>
      </c>
    </row>
    <row r="912" spans="15:34" x14ac:dyDescent="0.25">
      <c r="O912">
        <v>856</v>
      </c>
      <c r="P912" s="2">
        <f t="shared" si="272"/>
        <v>44232.624999997926</v>
      </c>
      <c r="Q912">
        <f t="shared" si="257"/>
        <v>5</v>
      </c>
      <c r="R912">
        <f t="shared" si="258"/>
        <v>2</v>
      </c>
      <c r="S912">
        <f t="shared" si="259"/>
        <v>1</v>
      </c>
      <c r="T912">
        <f t="shared" si="260"/>
        <v>15</v>
      </c>
      <c r="U912">
        <f t="shared" si="261"/>
        <v>0</v>
      </c>
      <c r="V912">
        <f t="shared" ca="1" si="262"/>
        <v>0.5825999999999999</v>
      </c>
      <c r="W912">
        <f>INDEX(Solarstrahlungsdaten!$B$13:$G$8772,Übersicht!O912,Übersicht!$E$10)</f>
        <v>27.844999999999999</v>
      </c>
      <c r="X912">
        <f t="shared" si="263"/>
        <v>9.5786799999999991E-2</v>
      </c>
      <c r="Y912">
        <f t="shared" ca="1" si="264"/>
        <v>0.48681319999999989</v>
      </c>
      <c r="Z912">
        <f t="shared" ca="1" si="265"/>
        <v>9.5786799999999991E-2</v>
      </c>
      <c r="AA912">
        <f t="shared" ca="1" si="266"/>
        <v>0</v>
      </c>
      <c r="AB912">
        <f t="shared" ca="1" si="267"/>
        <v>0</v>
      </c>
      <c r="AC912">
        <f t="shared" ca="1" si="273"/>
        <v>0</v>
      </c>
      <c r="AD912">
        <f t="shared" ca="1" si="256"/>
        <v>0.48681319999999989</v>
      </c>
      <c r="AE912">
        <f t="shared" ca="1" si="268"/>
        <v>0</v>
      </c>
      <c r="AF912">
        <f t="shared" ca="1" si="269"/>
        <v>0.48681319999999989</v>
      </c>
      <c r="AG912">
        <f t="shared" ca="1" si="270"/>
        <v>0</v>
      </c>
      <c r="AH912">
        <f t="shared" ca="1" si="271"/>
        <v>1</v>
      </c>
    </row>
    <row r="913" spans="15:34" x14ac:dyDescent="0.25">
      <c r="O913">
        <v>857</v>
      </c>
      <c r="P913" s="2">
        <f t="shared" si="272"/>
        <v>44232.666666664591</v>
      </c>
      <c r="Q913">
        <f t="shared" si="257"/>
        <v>5</v>
      </c>
      <c r="R913">
        <f t="shared" si="258"/>
        <v>2</v>
      </c>
      <c r="S913">
        <f t="shared" si="259"/>
        <v>1</v>
      </c>
      <c r="T913">
        <f t="shared" si="260"/>
        <v>16</v>
      </c>
      <c r="U913">
        <f t="shared" si="261"/>
        <v>0</v>
      </c>
      <c r="V913">
        <f t="shared" ca="1" si="262"/>
        <v>0.56899999999999995</v>
      </c>
      <c r="W913">
        <f>INDEX(Solarstrahlungsdaten!$B$13:$G$8772,Übersicht!O913,Übersicht!$E$10)</f>
        <v>0</v>
      </c>
      <c r="X913">
        <f t="shared" si="263"/>
        <v>0</v>
      </c>
      <c r="Y913">
        <f t="shared" ca="1" si="264"/>
        <v>0.56899999999999995</v>
      </c>
      <c r="Z913">
        <f t="shared" ca="1" si="265"/>
        <v>0</v>
      </c>
      <c r="AA913">
        <f t="shared" ca="1" si="266"/>
        <v>0</v>
      </c>
      <c r="AB913">
        <f t="shared" ca="1" si="267"/>
        <v>0</v>
      </c>
      <c r="AC913">
        <f t="shared" ca="1" si="273"/>
        <v>0</v>
      </c>
      <c r="AD913">
        <f t="shared" ca="1" si="256"/>
        <v>0.56899999999999995</v>
      </c>
      <c r="AE913">
        <f t="shared" ca="1" si="268"/>
        <v>0</v>
      </c>
      <c r="AF913">
        <f t="shared" ca="1" si="269"/>
        <v>0.56899999999999995</v>
      </c>
      <c r="AG913">
        <f t="shared" ca="1" si="270"/>
        <v>0</v>
      </c>
      <c r="AH913">
        <f t="shared" ca="1" si="271"/>
        <v>1</v>
      </c>
    </row>
    <row r="914" spans="15:34" x14ac:dyDescent="0.25">
      <c r="O914">
        <v>858</v>
      </c>
      <c r="P914" s="2">
        <f t="shared" si="272"/>
        <v>44232.708333331255</v>
      </c>
      <c r="Q914">
        <f t="shared" si="257"/>
        <v>5</v>
      </c>
      <c r="R914">
        <f t="shared" si="258"/>
        <v>2</v>
      </c>
      <c r="S914">
        <f t="shared" si="259"/>
        <v>1</v>
      </c>
      <c r="T914">
        <f t="shared" si="260"/>
        <v>17</v>
      </c>
      <c r="U914">
        <f t="shared" si="261"/>
        <v>0</v>
      </c>
      <c r="V914">
        <f t="shared" ca="1" si="262"/>
        <v>0.6754</v>
      </c>
      <c r="W914">
        <f>INDEX(Solarstrahlungsdaten!$B$13:$G$8772,Übersicht!O914,Übersicht!$E$10)</f>
        <v>0</v>
      </c>
      <c r="X914">
        <f t="shared" si="263"/>
        <v>0</v>
      </c>
      <c r="Y914">
        <f t="shared" ca="1" si="264"/>
        <v>0.6754</v>
      </c>
      <c r="Z914">
        <f t="shared" ca="1" si="265"/>
        <v>0</v>
      </c>
      <c r="AA914">
        <f t="shared" ca="1" si="266"/>
        <v>0</v>
      </c>
      <c r="AB914">
        <f t="shared" ca="1" si="267"/>
        <v>0</v>
      </c>
      <c r="AC914">
        <f t="shared" ca="1" si="273"/>
        <v>0</v>
      </c>
      <c r="AD914">
        <f t="shared" ca="1" si="256"/>
        <v>0.6754</v>
      </c>
      <c r="AE914">
        <f t="shared" ca="1" si="268"/>
        <v>0</v>
      </c>
      <c r="AF914">
        <f t="shared" ca="1" si="269"/>
        <v>0.6754</v>
      </c>
      <c r="AG914">
        <f t="shared" ca="1" si="270"/>
        <v>0</v>
      </c>
      <c r="AH914">
        <f t="shared" ca="1" si="271"/>
        <v>1</v>
      </c>
    </row>
    <row r="915" spans="15:34" x14ac:dyDescent="0.25">
      <c r="O915">
        <v>859</v>
      </c>
      <c r="P915" s="2">
        <f t="shared" si="272"/>
        <v>44232.749999997919</v>
      </c>
      <c r="Q915">
        <f t="shared" si="257"/>
        <v>5</v>
      </c>
      <c r="R915">
        <f t="shared" si="258"/>
        <v>2</v>
      </c>
      <c r="S915">
        <f t="shared" si="259"/>
        <v>1</v>
      </c>
      <c r="T915">
        <f t="shared" si="260"/>
        <v>18</v>
      </c>
      <c r="U915">
        <f t="shared" si="261"/>
        <v>0</v>
      </c>
      <c r="V915">
        <f t="shared" ca="1" si="262"/>
        <v>0.82350000000000001</v>
      </c>
      <c r="W915">
        <f>INDEX(Solarstrahlungsdaten!$B$13:$G$8772,Übersicht!O915,Übersicht!$E$10)</f>
        <v>0</v>
      </c>
      <c r="X915">
        <f t="shared" si="263"/>
        <v>0</v>
      </c>
      <c r="Y915">
        <f t="shared" ca="1" si="264"/>
        <v>0.82350000000000001</v>
      </c>
      <c r="Z915">
        <f t="shared" ca="1" si="265"/>
        <v>0</v>
      </c>
      <c r="AA915">
        <f t="shared" ca="1" si="266"/>
        <v>0</v>
      </c>
      <c r="AB915">
        <f t="shared" ca="1" si="267"/>
        <v>0</v>
      </c>
      <c r="AC915">
        <f t="shared" ca="1" si="273"/>
        <v>0</v>
      </c>
      <c r="AD915">
        <f t="shared" ca="1" si="256"/>
        <v>0.82350000000000001</v>
      </c>
      <c r="AE915">
        <f t="shared" ca="1" si="268"/>
        <v>0</v>
      </c>
      <c r="AF915">
        <f t="shared" ca="1" si="269"/>
        <v>0.82350000000000001</v>
      </c>
      <c r="AG915">
        <f t="shared" ca="1" si="270"/>
        <v>0</v>
      </c>
      <c r="AH915">
        <f t="shared" ca="1" si="271"/>
        <v>1</v>
      </c>
    </row>
    <row r="916" spans="15:34" x14ac:dyDescent="0.25">
      <c r="O916">
        <v>860</v>
      </c>
      <c r="P916" s="2">
        <f t="shared" si="272"/>
        <v>44232.791666664583</v>
      </c>
      <c r="Q916">
        <f t="shared" si="257"/>
        <v>5</v>
      </c>
      <c r="R916">
        <f t="shared" si="258"/>
        <v>2</v>
      </c>
      <c r="S916">
        <f t="shared" si="259"/>
        <v>1</v>
      </c>
      <c r="T916">
        <f t="shared" si="260"/>
        <v>19</v>
      </c>
      <c r="U916">
        <f t="shared" si="261"/>
        <v>0</v>
      </c>
      <c r="V916">
        <f t="shared" ca="1" si="262"/>
        <v>0.8488</v>
      </c>
      <c r="W916">
        <f>INDEX(Solarstrahlungsdaten!$B$13:$G$8772,Übersicht!O916,Übersicht!$E$10)</f>
        <v>0</v>
      </c>
      <c r="X916">
        <f t="shared" si="263"/>
        <v>0</v>
      </c>
      <c r="Y916">
        <f t="shared" ca="1" si="264"/>
        <v>0.8488</v>
      </c>
      <c r="Z916">
        <f t="shared" ca="1" si="265"/>
        <v>0</v>
      </c>
      <c r="AA916">
        <f t="shared" ca="1" si="266"/>
        <v>0</v>
      </c>
      <c r="AB916">
        <f t="shared" ca="1" si="267"/>
        <v>0</v>
      </c>
      <c r="AC916">
        <f t="shared" ca="1" si="273"/>
        <v>0</v>
      </c>
      <c r="AD916">
        <f t="shared" ca="1" si="256"/>
        <v>0.8488</v>
      </c>
      <c r="AE916">
        <f t="shared" ca="1" si="268"/>
        <v>0</v>
      </c>
      <c r="AF916">
        <f t="shared" ca="1" si="269"/>
        <v>0.8488</v>
      </c>
      <c r="AG916">
        <f t="shared" ca="1" si="270"/>
        <v>0</v>
      </c>
      <c r="AH916">
        <f t="shared" ca="1" si="271"/>
        <v>1</v>
      </c>
    </row>
    <row r="917" spans="15:34" x14ac:dyDescent="0.25">
      <c r="O917">
        <v>861</v>
      </c>
      <c r="P917" s="2">
        <f t="shared" si="272"/>
        <v>44232.833333331248</v>
      </c>
      <c r="Q917">
        <f t="shared" si="257"/>
        <v>5</v>
      </c>
      <c r="R917">
        <f t="shared" si="258"/>
        <v>2</v>
      </c>
      <c r="S917">
        <f t="shared" si="259"/>
        <v>1</v>
      </c>
      <c r="T917">
        <f t="shared" si="260"/>
        <v>20</v>
      </c>
      <c r="U917">
        <f t="shared" si="261"/>
        <v>0</v>
      </c>
      <c r="V917">
        <f t="shared" ca="1" si="262"/>
        <v>0.74019999999999997</v>
      </c>
      <c r="W917">
        <f>INDEX(Solarstrahlungsdaten!$B$13:$G$8772,Übersicht!O917,Übersicht!$E$10)</f>
        <v>0</v>
      </c>
      <c r="X917">
        <f t="shared" si="263"/>
        <v>0</v>
      </c>
      <c r="Y917">
        <f t="shared" ca="1" si="264"/>
        <v>0.74019999999999997</v>
      </c>
      <c r="Z917">
        <f t="shared" ca="1" si="265"/>
        <v>0</v>
      </c>
      <c r="AA917">
        <f t="shared" ca="1" si="266"/>
        <v>0</v>
      </c>
      <c r="AB917">
        <f t="shared" ca="1" si="267"/>
        <v>0</v>
      </c>
      <c r="AC917">
        <f t="shared" ca="1" si="273"/>
        <v>0</v>
      </c>
      <c r="AD917">
        <f t="shared" ca="1" si="256"/>
        <v>0.74019999999999997</v>
      </c>
      <c r="AE917">
        <f t="shared" ca="1" si="268"/>
        <v>0</v>
      </c>
      <c r="AF917">
        <f t="shared" ca="1" si="269"/>
        <v>0.74019999999999997</v>
      </c>
      <c r="AG917">
        <f t="shared" ca="1" si="270"/>
        <v>0</v>
      </c>
      <c r="AH917">
        <f t="shared" ca="1" si="271"/>
        <v>1</v>
      </c>
    </row>
    <row r="918" spans="15:34" x14ac:dyDescent="0.25">
      <c r="O918">
        <v>862</v>
      </c>
      <c r="P918" s="2">
        <f t="shared" si="272"/>
        <v>44232.874999997912</v>
      </c>
      <c r="Q918">
        <f t="shared" si="257"/>
        <v>5</v>
      </c>
      <c r="R918">
        <f t="shared" si="258"/>
        <v>2</v>
      </c>
      <c r="S918">
        <f t="shared" si="259"/>
        <v>1</v>
      </c>
      <c r="T918">
        <f t="shared" si="260"/>
        <v>21</v>
      </c>
      <c r="U918">
        <f t="shared" si="261"/>
        <v>0</v>
      </c>
      <c r="V918">
        <f t="shared" ca="1" si="262"/>
        <v>0.55970000000000009</v>
      </c>
      <c r="W918">
        <f>INDEX(Solarstrahlungsdaten!$B$13:$G$8772,Übersicht!O918,Übersicht!$E$10)</f>
        <v>0</v>
      </c>
      <c r="X918">
        <f t="shared" si="263"/>
        <v>0</v>
      </c>
      <c r="Y918">
        <f t="shared" ca="1" si="264"/>
        <v>0.55970000000000009</v>
      </c>
      <c r="Z918">
        <f t="shared" ca="1" si="265"/>
        <v>0</v>
      </c>
      <c r="AA918">
        <f t="shared" ca="1" si="266"/>
        <v>0</v>
      </c>
      <c r="AB918">
        <f t="shared" ca="1" si="267"/>
        <v>0</v>
      </c>
      <c r="AC918">
        <f t="shared" ca="1" si="273"/>
        <v>0</v>
      </c>
      <c r="AD918">
        <f t="shared" ca="1" si="256"/>
        <v>0.55970000000000009</v>
      </c>
      <c r="AE918">
        <f t="shared" ca="1" si="268"/>
        <v>0</v>
      </c>
      <c r="AF918">
        <f t="shared" ca="1" si="269"/>
        <v>0.55970000000000009</v>
      </c>
      <c r="AG918">
        <f t="shared" ca="1" si="270"/>
        <v>0</v>
      </c>
      <c r="AH918">
        <f t="shared" ca="1" si="271"/>
        <v>1</v>
      </c>
    </row>
    <row r="919" spans="15:34" x14ac:dyDescent="0.25">
      <c r="O919">
        <v>863</v>
      </c>
      <c r="P919" s="2">
        <f t="shared" si="272"/>
        <v>44232.916666664576</v>
      </c>
      <c r="Q919">
        <f t="shared" si="257"/>
        <v>5</v>
      </c>
      <c r="R919">
        <f t="shared" si="258"/>
        <v>2</v>
      </c>
      <c r="S919">
        <f t="shared" si="259"/>
        <v>1</v>
      </c>
      <c r="T919">
        <f t="shared" si="260"/>
        <v>22</v>
      </c>
      <c r="U919">
        <f t="shared" si="261"/>
        <v>0</v>
      </c>
      <c r="V919">
        <f t="shared" ca="1" si="262"/>
        <v>0.5</v>
      </c>
      <c r="W919">
        <f>INDEX(Solarstrahlungsdaten!$B$13:$G$8772,Übersicht!O919,Übersicht!$E$10)</f>
        <v>0</v>
      </c>
      <c r="X919">
        <f t="shared" si="263"/>
        <v>0</v>
      </c>
      <c r="Y919">
        <f t="shared" ca="1" si="264"/>
        <v>0.5</v>
      </c>
      <c r="Z919">
        <f t="shared" ca="1" si="265"/>
        <v>0</v>
      </c>
      <c r="AA919">
        <f t="shared" ca="1" si="266"/>
        <v>0</v>
      </c>
      <c r="AB919">
        <f t="shared" ca="1" si="267"/>
        <v>0</v>
      </c>
      <c r="AC919">
        <f t="shared" ca="1" si="273"/>
        <v>0</v>
      </c>
      <c r="AD919">
        <f t="shared" ca="1" si="256"/>
        <v>0.5</v>
      </c>
      <c r="AE919">
        <f t="shared" ca="1" si="268"/>
        <v>0</v>
      </c>
      <c r="AF919">
        <f t="shared" ca="1" si="269"/>
        <v>0.5</v>
      </c>
      <c r="AG919">
        <f t="shared" ca="1" si="270"/>
        <v>0</v>
      </c>
      <c r="AH919">
        <f t="shared" ca="1" si="271"/>
        <v>1</v>
      </c>
    </row>
    <row r="920" spans="15:34" x14ac:dyDescent="0.25">
      <c r="O920">
        <v>864</v>
      </c>
      <c r="P920" s="2">
        <f t="shared" si="272"/>
        <v>44232.95833333124</v>
      </c>
      <c r="Q920">
        <f t="shared" si="257"/>
        <v>5</v>
      </c>
      <c r="R920">
        <f t="shared" si="258"/>
        <v>2</v>
      </c>
      <c r="S920">
        <f t="shared" si="259"/>
        <v>1</v>
      </c>
      <c r="T920">
        <f t="shared" si="260"/>
        <v>23</v>
      </c>
      <c r="U920">
        <f t="shared" si="261"/>
        <v>0</v>
      </c>
      <c r="V920">
        <f t="shared" ca="1" si="262"/>
        <v>0.43980000000000002</v>
      </c>
      <c r="W920">
        <f>INDEX(Solarstrahlungsdaten!$B$13:$G$8772,Übersicht!O920,Übersicht!$E$10)</f>
        <v>0</v>
      </c>
      <c r="X920">
        <f t="shared" si="263"/>
        <v>0</v>
      </c>
      <c r="Y920">
        <f t="shared" ca="1" si="264"/>
        <v>0.43980000000000002</v>
      </c>
      <c r="Z920">
        <f t="shared" ca="1" si="265"/>
        <v>0</v>
      </c>
      <c r="AA920">
        <f t="shared" ca="1" si="266"/>
        <v>0</v>
      </c>
      <c r="AB920">
        <f t="shared" ca="1" si="267"/>
        <v>0</v>
      </c>
      <c r="AC920">
        <f t="shared" ca="1" si="273"/>
        <v>0</v>
      </c>
      <c r="AD920">
        <f t="shared" ca="1" si="256"/>
        <v>0.43980000000000002</v>
      </c>
      <c r="AE920">
        <f t="shared" ca="1" si="268"/>
        <v>0</v>
      </c>
      <c r="AF920">
        <f t="shared" ca="1" si="269"/>
        <v>0.43980000000000002</v>
      </c>
      <c r="AG920">
        <f t="shared" ca="1" si="270"/>
        <v>0</v>
      </c>
      <c r="AH920">
        <f t="shared" ca="1" si="271"/>
        <v>1</v>
      </c>
    </row>
    <row r="921" spans="15:34" x14ac:dyDescent="0.25">
      <c r="O921">
        <v>865</v>
      </c>
      <c r="P921" s="2">
        <f t="shared" si="272"/>
        <v>44232.999999997905</v>
      </c>
      <c r="Q921">
        <f t="shared" si="257"/>
        <v>6</v>
      </c>
      <c r="R921">
        <f t="shared" si="258"/>
        <v>2</v>
      </c>
      <c r="S921">
        <f t="shared" si="259"/>
        <v>2</v>
      </c>
      <c r="T921">
        <f t="shared" si="260"/>
        <v>0</v>
      </c>
      <c r="U921">
        <f t="shared" si="261"/>
        <v>0</v>
      </c>
      <c r="V921">
        <f t="shared" ca="1" si="262"/>
        <v>0.31680000000000003</v>
      </c>
      <c r="W921">
        <f>INDEX(Solarstrahlungsdaten!$B$13:$G$8772,Übersicht!O921,Übersicht!$E$10)</f>
        <v>0</v>
      </c>
      <c r="X921">
        <f t="shared" si="263"/>
        <v>0</v>
      </c>
      <c r="Y921">
        <f t="shared" ca="1" si="264"/>
        <v>0.31680000000000003</v>
      </c>
      <c r="Z921">
        <f t="shared" ca="1" si="265"/>
        <v>0</v>
      </c>
      <c r="AA921">
        <f t="shared" ca="1" si="266"/>
        <v>0</v>
      </c>
      <c r="AB921">
        <f t="shared" ca="1" si="267"/>
        <v>0</v>
      </c>
      <c r="AC921">
        <f t="shared" ca="1" si="273"/>
        <v>0</v>
      </c>
      <c r="AD921">
        <f t="shared" ca="1" si="256"/>
        <v>0.31680000000000003</v>
      </c>
      <c r="AE921">
        <f t="shared" ca="1" si="268"/>
        <v>0</v>
      </c>
      <c r="AF921">
        <f t="shared" ca="1" si="269"/>
        <v>0.31680000000000003</v>
      </c>
      <c r="AG921">
        <f t="shared" ca="1" si="270"/>
        <v>0</v>
      </c>
      <c r="AH921">
        <f t="shared" ca="1" si="271"/>
        <v>1</v>
      </c>
    </row>
    <row r="922" spans="15:34" x14ac:dyDescent="0.25">
      <c r="O922">
        <v>866</v>
      </c>
      <c r="P922" s="2">
        <f t="shared" si="272"/>
        <v>44233.041666664569</v>
      </c>
      <c r="Q922">
        <f t="shared" si="257"/>
        <v>6</v>
      </c>
      <c r="R922">
        <f t="shared" si="258"/>
        <v>2</v>
      </c>
      <c r="S922">
        <f t="shared" si="259"/>
        <v>2</v>
      </c>
      <c r="T922">
        <f t="shared" si="260"/>
        <v>1</v>
      </c>
      <c r="U922">
        <f t="shared" si="261"/>
        <v>0</v>
      </c>
      <c r="V922">
        <f t="shared" ca="1" si="262"/>
        <v>0.24429999999999999</v>
      </c>
      <c r="W922">
        <f>INDEX(Solarstrahlungsdaten!$B$13:$G$8772,Übersicht!O922,Übersicht!$E$10)</f>
        <v>0</v>
      </c>
      <c r="X922">
        <f t="shared" si="263"/>
        <v>0</v>
      </c>
      <c r="Y922">
        <f t="shared" ca="1" si="264"/>
        <v>0.24429999999999999</v>
      </c>
      <c r="Z922">
        <f t="shared" ca="1" si="265"/>
        <v>0</v>
      </c>
      <c r="AA922">
        <f t="shared" ca="1" si="266"/>
        <v>0</v>
      </c>
      <c r="AB922">
        <f t="shared" ca="1" si="267"/>
        <v>0</v>
      </c>
      <c r="AC922">
        <f t="shared" ca="1" si="273"/>
        <v>0</v>
      </c>
      <c r="AD922">
        <f t="shared" ca="1" si="256"/>
        <v>0.24429999999999999</v>
      </c>
      <c r="AE922">
        <f t="shared" ca="1" si="268"/>
        <v>0</v>
      </c>
      <c r="AF922">
        <f t="shared" ca="1" si="269"/>
        <v>0.24429999999999999</v>
      </c>
      <c r="AG922">
        <f t="shared" ca="1" si="270"/>
        <v>0</v>
      </c>
      <c r="AH922">
        <f t="shared" ca="1" si="271"/>
        <v>1</v>
      </c>
    </row>
    <row r="923" spans="15:34" x14ac:dyDescent="0.25">
      <c r="O923">
        <v>867</v>
      </c>
      <c r="P923" s="2">
        <f t="shared" si="272"/>
        <v>44233.083333331233</v>
      </c>
      <c r="Q923">
        <f t="shared" si="257"/>
        <v>6</v>
      </c>
      <c r="R923">
        <f t="shared" si="258"/>
        <v>2</v>
      </c>
      <c r="S923">
        <f t="shared" si="259"/>
        <v>2</v>
      </c>
      <c r="T923">
        <f t="shared" si="260"/>
        <v>2</v>
      </c>
      <c r="U923">
        <f t="shared" si="261"/>
        <v>0</v>
      </c>
      <c r="V923">
        <f t="shared" ca="1" si="262"/>
        <v>0.18689999999999998</v>
      </c>
      <c r="W923">
        <f>INDEX(Solarstrahlungsdaten!$B$13:$G$8772,Übersicht!O923,Übersicht!$E$10)</f>
        <v>0</v>
      </c>
      <c r="X923">
        <f t="shared" si="263"/>
        <v>0</v>
      </c>
      <c r="Y923">
        <f t="shared" ca="1" si="264"/>
        <v>0.18689999999999998</v>
      </c>
      <c r="Z923">
        <f t="shared" ca="1" si="265"/>
        <v>0</v>
      </c>
      <c r="AA923">
        <f t="shared" ca="1" si="266"/>
        <v>0</v>
      </c>
      <c r="AB923">
        <f t="shared" ca="1" si="267"/>
        <v>0</v>
      </c>
      <c r="AC923">
        <f t="shared" ca="1" si="273"/>
        <v>0</v>
      </c>
      <c r="AD923">
        <f t="shared" ca="1" si="256"/>
        <v>0.18689999999999998</v>
      </c>
      <c r="AE923">
        <f t="shared" ca="1" si="268"/>
        <v>0</v>
      </c>
      <c r="AF923">
        <f t="shared" ca="1" si="269"/>
        <v>0.18689999999999998</v>
      </c>
      <c r="AG923">
        <f t="shared" ca="1" si="270"/>
        <v>0</v>
      </c>
      <c r="AH923">
        <f t="shared" ca="1" si="271"/>
        <v>1</v>
      </c>
    </row>
    <row r="924" spans="15:34" x14ac:dyDescent="0.25">
      <c r="O924">
        <v>868</v>
      </c>
      <c r="P924" s="2">
        <f t="shared" si="272"/>
        <v>44233.124999997897</v>
      </c>
      <c r="Q924">
        <f t="shared" si="257"/>
        <v>6</v>
      </c>
      <c r="R924">
        <f t="shared" si="258"/>
        <v>2</v>
      </c>
      <c r="S924">
        <f t="shared" si="259"/>
        <v>2</v>
      </c>
      <c r="T924">
        <f t="shared" si="260"/>
        <v>3</v>
      </c>
      <c r="U924">
        <f t="shared" si="261"/>
        <v>0</v>
      </c>
      <c r="V924">
        <f t="shared" ca="1" si="262"/>
        <v>0.16789999999999997</v>
      </c>
      <c r="W924">
        <f>INDEX(Solarstrahlungsdaten!$B$13:$G$8772,Übersicht!O924,Übersicht!$E$10)</f>
        <v>0</v>
      </c>
      <c r="X924">
        <f t="shared" si="263"/>
        <v>0</v>
      </c>
      <c r="Y924">
        <f t="shared" ca="1" si="264"/>
        <v>0.16789999999999997</v>
      </c>
      <c r="Z924">
        <f t="shared" ca="1" si="265"/>
        <v>0</v>
      </c>
      <c r="AA924">
        <f t="shared" ca="1" si="266"/>
        <v>0</v>
      </c>
      <c r="AB924">
        <f t="shared" ca="1" si="267"/>
        <v>0</v>
      </c>
      <c r="AC924">
        <f t="shared" ca="1" si="273"/>
        <v>0</v>
      </c>
      <c r="AD924">
        <f t="shared" ca="1" si="256"/>
        <v>0.16789999999999997</v>
      </c>
      <c r="AE924">
        <f t="shared" ca="1" si="268"/>
        <v>0</v>
      </c>
      <c r="AF924">
        <f t="shared" ca="1" si="269"/>
        <v>0.16789999999999997</v>
      </c>
      <c r="AG924">
        <f t="shared" ca="1" si="270"/>
        <v>0</v>
      </c>
      <c r="AH924">
        <f t="shared" ca="1" si="271"/>
        <v>1</v>
      </c>
    </row>
    <row r="925" spans="15:34" x14ac:dyDescent="0.25">
      <c r="O925">
        <v>869</v>
      </c>
      <c r="P925" s="2">
        <f t="shared" si="272"/>
        <v>44233.166666664561</v>
      </c>
      <c r="Q925">
        <f t="shared" si="257"/>
        <v>6</v>
      </c>
      <c r="R925">
        <f t="shared" si="258"/>
        <v>2</v>
      </c>
      <c r="S925">
        <f t="shared" si="259"/>
        <v>2</v>
      </c>
      <c r="T925">
        <f t="shared" si="260"/>
        <v>4</v>
      </c>
      <c r="U925">
        <f t="shared" si="261"/>
        <v>0</v>
      </c>
      <c r="V925">
        <f t="shared" ca="1" si="262"/>
        <v>0.15659999999999999</v>
      </c>
      <c r="W925">
        <f>INDEX(Solarstrahlungsdaten!$B$13:$G$8772,Übersicht!O925,Übersicht!$E$10)</f>
        <v>0</v>
      </c>
      <c r="X925">
        <f t="shared" si="263"/>
        <v>0</v>
      </c>
      <c r="Y925">
        <f t="shared" ca="1" si="264"/>
        <v>0.15659999999999999</v>
      </c>
      <c r="Z925">
        <f t="shared" ca="1" si="265"/>
        <v>0</v>
      </c>
      <c r="AA925">
        <f t="shared" ca="1" si="266"/>
        <v>0</v>
      </c>
      <c r="AB925">
        <f t="shared" ca="1" si="267"/>
        <v>0</v>
      </c>
      <c r="AC925">
        <f t="shared" ca="1" si="273"/>
        <v>0</v>
      </c>
      <c r="AD925">
        <f t="shared" ca="1" si="256"/>
        <v>0.15659999999999999</v>
      </c>
      <c r="AE925">
        <f t="shared" ca="1" si="268"/>
        <v>0</v>
      </c>
      <c r="AF925">
        <f t="shared" ca="1" si="269"/>
        <v>0.15659999999999999</v>
      </c>
      <c r="AG925">
        <f t="shared" ca="1" si="270"/>
        <v>0</v>
      </c>
      <c r="AH925">
        <f t="shared" ca="1" si="271"/>
        <v>1</v>
      </c>
    </row>
    <row r="926" spans="15:34" x14ac:dyDescent="0.25">
      <c r="O926">
        <v>870</v>
      </c>
      <c r="P926" s="2">
        <f t="shared" si="272"/>
        <v>44233.208333331226</v>
      </c>
      <c r="Q926">
        <f t="shared" si="257"/>
        <v>6</v>
      </c>
      <c r="R926">
        <f t="shared" si="258"/>
        <v>2</v>
      </c>
      <c r="S926">
        <f t="shared" si="259"/>
        <v>2</v>
      </c>
      <c r="T926">
        <f t="shared" si="260"/>
        <v>5</v>
      </c>
      <c r="U926">
        <f t="shared" si="261"/>
        <v>0</v>
      </c>
      <c r="V926">
        <f t="shared" ca="1" si="262"/>
        <v>0.15369999999999998</v>
      </c>
      <c r="W926">
        <f>INDEX(Solarstrahlungsdaten!$B$13:$G$8772,Übersicht!O926,Übersicht!$E$10)</f>
        <v>0</v>
      </c>
      <c r="X926">
        <f t="shared" si="263"/>
        <v>0</v>
      </c>
      <c r="Y926">
        <f t="shared" ca="1" si="264"/>
        <v>0.15369999999999998</v>
      </c>
      <c r="Z926">
        <f t="shared" ca="1" si="265"/>
        <v>0</v>
      </c>
      <c r="AA926">
        <f t="shared" ca="1" si="266"/>
        <v>0</v>
      </c>
      <c r="AB926">
        <f t="shared" ca="1" si="267"/>
        <v>0</v>
      </c>
      <c r="AC926">
        <f t="shared" ca="1" si="273"/>
        <v>0</v>
      </c>
      <c r="AD926">
        <f t="shared" ca="1" si="256"/>
        <v>0.15369999999999998</v>
      </c>
      <c r="AE926">
        <f t="shared" ca="1" si="268"/>
        <v>0</v>
      </c>
      <c r="AF926">
        <f t="shared" ca="1" si="269"/>
        <v>0.15369999999999998</v>
      </c>
      <c r="AG926">
        <f t="shared" ca="1" si="270"/>
        <v>0</v>
      </c>
      <c r="AH926">
        <f t="shared" ca="1" si="271"/>
        <v>1</v>
      </c>
    </row>
    <row r="927" spans="15:34" x14ac:dyDescent="0.25">
      <c r="O927">
        <v>871</v>
      </c>
      <c r="P927" s="2">
        <f t="shared" si="272"/>
        <v>44233.24999999789</v>
      </c>
      <c r="Q927">
        <f t="shared" si="257"/>
        <v>6</v>
      </c>
      <c r="R927">
        <f t="shared" si="258"/>
        <v>2</v>
      </c>
      <c r="S927">
        <f t="shared" si="259"/>
        <v>2</v>
      </c>
      <c r="T927">
        <f t="shared" si="260"/>
        <v>6</v>
      </c>
      <c r="U927">
        <f t="shared" si="261"/>
        <v>0</v>
      </c>
      <c r="V927">
        <f t="shared" ca="1" si="262"/>
        <v>0.1605</v>
      </c>
      <c r="W927">
        <f>INDEX(Solarstrahlungsdaten!$B$13:$G$8772,Übersicht!O927,Übersicht!$E$10)</f>
        <v>0</v>
      </c>
      <c r="X927">
        <f t="shared" si="263"/>
        <v>0</v>
      </c>
      <c r="Y927">
        <f t="shared" ca="1" si="264"/>
        <v>0.1605</v>
      </c>
      <c r="Z927">
        <f t="shared" ca="1" si="265"/>
        <v>0</v>
      </c>
      <c r="AA927">
        <f t="shared" ca="1" si="266"/>
        <v>0</v>
      </c>
      <c r="AB927">
        <f t="shared" ca="1" si="267"/>
        <v>0</v>
      </c>
      <c r="AC927">
        <f t="shared" ca="1" si="273"/>
        <v>0</v>
      </c>
      <c r="AD927">
        <f t="shared" ca="1" si="256"/>
        <v>0.1605</v>
      </c>
      <c r="AE927">
        <f t="shared" ca="1" si="268"/>
        <v>0</v>
      </c>
      <c r="AF927">
        <f t="shared" ca="1" si="269"/>
        <v>0.1605</v>
      </c>
      <c r="AG927">
        <f t="shared" ca="1" si="270"/>
        <v>0</v>
      </c>
      <c r="AH927">
        <f t="shared" ca="1" si="271"/>
        <v>1</v>
      </c>
    </row>
    <row r="928" spans="15:34" x14ac:dyDescent="0.25">
      <c r="O928">
        <v>872</v>
      </c>
      <c r="P928" s="2">
        <f t="shared" si="272"/>
        <v>44233.291666664554</v>
      </c>
      <c r="Q928">
        <f t="shared" si="257"/>
        <v>6</v>
      </c>
      <c r="R928">
        <f t="shared" si="258"/>
        <v>2</v>
      </c>
      <c r="S928">
        <f t="shared" si="259"/>
        <v>2</v>
      </c>
      <c r="T928">
        <f t="shared" si="260"/>
        <v>7</v>
      </c>
      <c r="U928">
        <f t="shared" si="261"/>
        <v>0</v>
      </c>
      <c r="V928">
        <f t="shared" ca="1" si="262"/>
        <v>0.18409999999999999</v>
      </c>
      <c r="W928">
        <f>INDEX(Solarstrahlungsdaten!$B$13:$G$8772,Übersicht!O928,Übersicht!$E$10)</f>
        <v>0</v>
      </c>
      <c r="X928">
        <f t="shared" si="263"/>
        <v>0</v>
      </c>
      <c r="Y928">
        <f t="shared" ca="1" si="264"/>
        <v>0.18409999999999999</v>
      </c>
      <c r="Z928">
        <f t="shared" ca="1" si="265"/>
        <v>0</v>
      </c>
      <c r="AA928">
        <f t="shared" ca="1" si="266"/>
        <v>0</v>
      </c>
      <c r="AB928">
        <f t="shared" ca="1" si="267"/>
        <v>0</v>
      </c>
      <c r="AC928">
        <f t="shared" ca="1" si="273"/>
        <v>0</v>
      </c>
      <c r="AD928">
        <f t="shared" ca="1" si="256"/>
        <v>0.18409999999999999</v>
      </c>
      <c r="AE928">
        <f t="shared" ca="1" si="268"/>
        <v>0</v>
      </c>
      <c r="AF928">
        <f t="shared" ca="1" si="269"/>
        <v>0.18409999999999999</v>
      </c>
      <c r="AG928">
        <f t="shared" ca="1" si="270"/>
        <v>0</v>
      </c>
      <c r="AH928">
        <f t="shared" ca="1" si="271"/>
        <v>1</v>
      </c>
    </row>
    <row r="929" spans="15:34" x14ac:dyDescent="0.25">
      <c r="O929">
        <v>873</v>
      </c>
      <c r="P929" s="2">
        <f t="shared" si="272"/>
        <v>44233.333333331218</v>
      </c>
      <c r="Q929">
        <f t="shared" si="257"/>
        <v>6</v>
      </c>
      <c r="R929">
        <f t="shared" si="258"/>
        <v>2</v>
      </c>
      <c r="S929">
        <f t="shared" si="259"/>
        <v>2</v>
      </c>
      <c r="T929">
        <f t="shared" si="260"/>
        <v>8</v>
      </c>
      <c r="U929">
        <f t="shared" si="261"/>
        <v>0</v>
      </c>
      <c r="V929">
        <f t="shared" ca="1" si="262"/>
        <v>0.3034</v>
      </c>
      <c r="W929">
        <f>INDEX(Solarstrahlungsdaten!$B$13:$G$8772,Übersicht!O929,Übersicht!$E$10)</f>
        <v>87.664999999999992</v>
      </c>
      <c r="X929">
        <f t="shared" si="263"/>
        <v>0.30156759999999999</v>
      </c>
      <c r="Y929">
        <f t="shared" ca="1" si="264"/>
        <v>1.8324000000000118E-3</v>
      </c>
      <c r="Z929">
        <f t="shared" ca="1" si="265"/>
        <v>0.30156759999999999</v>
      </c>
      <c r="AA929">
        <f t="shared" ca="1" si="266"/>
        <v>0</v>
      </c>
      <c r="AB929">
        <f t="shared" ca="1" si="267"/>
        <v>0</v>
      </c>
      <c r="AC929">
        <f t="shared" ca="1" si="273"/>
        <v>0</v>
      </c>
      <c r="AD929">
        <f t="shared" ca="1" si="256"/>
        <v>1.8324000000000118E-3</v>
      </c>
      <c r="AE929">
        <f t="shared" ca="1" si="268"/>
        <v>0</v>
      </c>
      <c r="AF929">
        <f t="shared" ca="1" si="269"/>
        <v>1.8324000000000118E-3</v>
      </c>
      <c r="AG929">
        <f t="shared" ca="1" si="270"/>
        <v>0</v>
      </c>
      <c r="AH929">
        <f t="shared" ca="1" si="271"/>
        <v>1</v>
      </c>
    </row>
    <row r="930" spans="15:34" x14ac:dyDescent="0.25">
      <c r="O930">
        <v>874</v>
      </c>
      <c r="P930" s="2">
        <f t="shared" si="272"/>
        <v>44233.374999997883</v>
      </c>
      <c r="Q930">
        <f t="shared" si="257"/>
        <v>6</v>
      </c>
      <c r="R930">
        <f t="shared" si="258"/>
        <v>2</v>
      </c>
      <c r="S930">
        <f t="shared" si="259"/>
        <v>2</v>
      </c>
      <c r="T930">
        <f t="shared" si="260"/>
        <v>9</v>
      </c>
      <c r="U930">
        <f t="shared" si="261"/>
        <v>0</v>
      </c>
      <c r="V930">
        <f t="shared" ca="1" si="262"/>
        <v>0.50900000000000001</v>
      </c>
      <c r="W930">
        <f>INDEX(Solarstrahlungsdaten!$B$13:$G$8772,Übersicht!O930,Übersicht!$E$10)</f>
        <v>184.89000000000001</v>
      </c>
      <c r="X930">
        <f t="shared" si="263"/>
        <v>0.63602160000000008</v>
      </c>
      <c r="Y930">
        <f t="shared" ca="1" si="264"/>
        <v>-0.12702160000000007</v>
      </c>
      <c r="Z930">
        <f t="shared" ca="1" si="265"/>
        <v>0.50900000000000001</v>
      </c>
      <c r="AA930">
        <f t="shared" ca="1" si="266"/>
        <v>0.12702160000000007</v>
      </c>
      <c r="AB930">
        <f t="shared" ca="1" si="267"/>
        <v>0</v>
      </c>
      <c r="AC930">
        <f t="shared" ca="1" si="273"/>
        <v>0.12702160000000007</v>
      </c>
      <c r="AD930">
        <f t="shared" ca="1" si="256"/>
        <v>0</v>
      </c>
      <c r="AE930">
        <f t="shared" ca="1" si="268"/>
        <v>0</v>
      </c>
      <c r="AF930">
        <f t="shared" ca="1" si="269"/>
        <v>0</v>
      </c>
      <c r="AG930">
        <f t="shared" ca="1" si="270"/>
        <v>3.1755400000000017E-2</v>
      </c>
      <c r="AH930">
        <f t="shared" ca="1" si="271"/>
        <v>0</v>
      </c>
    </row>
    <row r="931" spans="15:34" x14ac:dyDescent="0.25">
      <c r="O931">
        <v>875</v>
      </c>
      <c r="P931" s="2">
        <f t="shared" si="272"/>
        <v>44233.416666664547</v>
      </c>
      <c r="Q931">
        <f t="shared" si="257"/>
        <v>6</v>
      </c>
      <c r="R931">
        <f t="shared" si="258"/>
        <v>2</v>
      </c>
      <c r="S931">
        <f t="shared" si="259"/>
        <v>2</v>
      </c>
      <c r="T931">
        <f t="shared" si="260"/>
        <v>10</v>
      </c>
      <c r="U931">
        <f t="shared" si="261"/>
        <v>0</v>
      </c>
      <c r="V931">
        <f t="shared" ca="1" si="262"/>
        <v>0.66510000000000002</v>
      </c>
      <c r="W931">
        <f>INDEX(Solarstrahlungsdaten!$B$13:$G$8772,Übersicht!O931,Übersicht!$E$10)</f>
        <v>285.44</v>
      </c>
      <c r="X931">
        <f t="shared" si="263"/>
        <v>0.98191359999999994</v>
      </c>
      <c r="Y931">
        <f t="shared" ca="1" si="264"/>
        <v>-0.31681359999999992</v>
      </c>
      <c r="Z931">
        <f t="shared" ca="1" si="265"/>
        <v>0.66510000000000002</v>
      </c>
      <c r="AA931">
        <f t="shared" ca="1" si="266"/>
        <v>0.31681359999999992</v>
      </c>
      <c r="AB931">
        <f t="shared" ca="1" si="267"/>
        <v>0</v>
      </c>
      <c r="AC931">
        <f t="shared" ca="1" si="273"/>
        <v>0.44383519999999999</v>
      </c>
      <c r="AD931">
        <f t="shared" ca="1" si="256"/>
        <v>0</v>
      </c>
      <c r="AE931">
        <f t="shared" ca="1" si="268"/>
        <v>0</v>
      </c>
      <c r="AF931">
        <f t="shared" ca="1" si="269"/>
        <v>0</v>
      </c>
      <c r="AG931">
        <f t="shared" ca="1" si="270"/>
        <v>0.1109588</v>
      </c>
      <c r="AH931">
        <f t="shared" ca="1" si="271"/>
        <v>0</v>
      </c>
    </row>
    <row r="932" spans="15:34" x14ac:dyDescent="0.25">
      <c r="O932">
        <v>876</v>
      </c>
      <c r="P932" s="2">
        <f t="shared" si="272"/>
        <v>44233.458333331211</v>
      </c>
      <c r="Q932">
        <f t="shared" si="257"/>
        <v>6</v>
      </c>
      <c r="R932">
        <f t="shared" si="258"/>
        <v>2</v>
      </c>
      <c r="S932">
        <f t="shared" si="259"/>
        <v>2</v>
      </c>
      <c r="T932">
        <f t="shared" si="260"/>
        <v>11</v>
      </c>
      <c r="U932">
        <f t="shared" si="261"/>
        <v>0</v>
      </c>
      <c r="V932">
        <f t="shared" ca="1" si="262"/>
        <v>0.78610000000000002</v>
      </c>
      <c r="W932">
        <f>INDEX(Solarstrahlungsdaten!$B$13:$G$8772,Übersicht!O932,Übersicht!$E$10)</f>
        <v>334.23</v>
      </c>
      <c r="X932">
        <f t="shared" si="263"/>
        <v>1.1497512000000001</v>
      </c>
      <c r="Y932">
        <f t="shared" ca="1" si="264"/>
        <v>-0.36365120000000006</v>
      </c>
      <c r="Z932">
        <f t="shared" ca="1" si="265"/>
        <v>0.78610000000000002</v>
      </c>
      <c r="AA932">
        <f t="shared" ca="1" si="266"/>
        <v>0.36365120000000006</v>
      </c>
      <c r="AB932">
        <f t="shared" ca="1" si="267"/>
        <v>0</v>
      </c>
      <c r="AC932">
        <f t="shared" ca="1" si="273"/>
        <v>0.80748640000000005</v>
      </c>
      <c r="AD932">
        <f t="shared" ca="1" si="256"/>
        <v>0</v>
      </c>
      <c r="AE932">
        <f t="shared" ca="1" si="268"/>
        <v>0</v>
      </c>
      <c r="AF932">
        <f t="shared" ca="1" si="269"/>
        <v>0</v>
      </c>
      <c r="AG932">
        <f t="shared" ca="1" si="270"/>
        <v>0.20187160000000001</v>
      </c>
      <c r="AH932">
        <f t="shared" ca="1" si="271"/>
        <v>0</v>
      </c>
    </row>
    <row r="933" spans="15:34" x14ac:dyDescent="0.25">
      <c r="O933">
        <v>877</v>
      </c>
      <c r="P933" s="2">
        <f t="shared" si="272"/>
        <v>44233.499999997875</v>
      </c>
      <c r="Q933">
        <f t="shared" si="257"/>
        <v>6</v>
      </c>
      <c r="R933">
        <f t="shared" si="258"/>
        <v>2</v>
      </c>
      <c r="S933">
        <f t="shared" si="259"/>
        <v>2</v>
      </c>
      <c r="T933">
        <f t="shared" si="260"/>
        <v>12</v>
      </c>
      <c r="U933">
        <f t="shared" si="261"/>
        <v>0</v>
      </c>
      <c r="V933">
        <f t="shared" ca="1" si="262"/>
        <v>0.83849999999999991</v>
      </c>
      <c r="W933">
        <f>INDEX(Solarstrahlungsdaten!$B$13:$G$8772,Übersicht!O933,Übersicht!$E$10)</f>
        <v>333.07</v>
      </c>
      <c r="X933">
        <f t="shared" si="263"/>
        <v>1.1457607999999999</v>
      </c>
      <c r="Y933">
        <f t="shared" ca="1" si="264"/>
        <v>-0.3072608</v>
      </c>
      <c r="Z933">
        <f t="shared" ca="1" si="265"/>
        <v>0.83849999999999991</v>
      </c>
      <c r="AA933">
        <f t="shared" ca="1" si="266"/>
        <v>0.3072608</v>
      </c>
      <c r="AB933">
        <f t="shared" ca="1" si="267"/>
        <v>0</v>
      </c>
      <c r="AC933">
        <f t="shared" ca="1" si="273"/>
        <v>1.1147472</v>
      </c>
      <c r="AD933">
        <f t="shared" ca="1" si="256"/>
        <v>0</v>
      </c>
      <c r="AE933">
        <f t="shared" ca="1" si="268"/>
        <v>0</v>
      </c>
      <c r="AF933">
        <f t="shared" ca="1" si="269"/>
        <v>0</v>
      </c>
      <c r="AG933">
        <f t="shared" ca="1" si="270"/>
        <v>0.27868680000000001</v>
      </c>
      <c r="AH933">
        <f t="shared" ca="1" si="271"/>
        <v>0</v>
      </c>
    </row>
    <row r="934" spans="15:34" x14ac:dyDescent="0.25">
      <c r="O934">
        <v>878</v>
      </c>
      <c r="P934" s="2">
        <f t="shared" si="272"/>
        <v>44233.54166666454</v>
      </c>
      <c r="Q934">
        <f t="shared" si="257"/>
        <v>6</v>
      </c>
      <c r="R934">
        <f t="shared" si="258"/>
        <v>2</v>
      </c>
      <c r="S934">
        <f t="shared" si="259"/>
        <v>2</v>
      </c>
      <c r="T934">
        <f t="shared" si="260"/>
        <v>13</v>
      </c>
      <c r="U934">
        <f t="shared" si="261"/>
        <v>0</v>
      </c>
      <c r="V934">
        <f t="shared" ca="1" si="262"/>
        <v>0.73450000000000004</v>
      </c>
      <c r="W934">
        <f>INDEX(Solarstrahlungsdaten!$B$13:$G$8772,Übersicht!O934,Übersicht!$E$10)</f>
        <v>267.565</v>
      </c>
      <c r="X934">
        <f t="shared" si="263"/>
        <v>0.92042360000000001</v>
      </c>
      <c r="Y934">
        <f t="shared" ca="1" si="264"/>
        <v>-0.18592359999999997</v>
      </c>
      <c r="Z934">
        <f t="shared" ca="1" si="265"/>
        <v>0.73450000000000004</v>
      </c>
      <c r="AA934">
        <f t="shared" ca="1" si="266"/>
        <v>0.18592359999999997</v>
      </c>
      <c r="AB934">
        <f t="shared" ca="1" si="267"/>
        <v>0</v>
      </c>
      <c r="AC934">
        <f t="shared" ca="1" si="273"/>
        <v>1.3006708</v>
      </c>
      <c r="AD934">
        <f t="shared" ca="1" si="256"/>
        <v>0</v>
      </c>
      <c r="AE934">
        <f t="shared" ca="1" si="268"/>
        <v>0</v>
      </c>
      <c r="AF934">
        <f t="shared" ca="1" si="269"/>
        <v>0</v>
      </c>
      <c r="AG934">
        <f t="shared" ca="1" si="270"/>
        <v>0.3251677</v>
      </c>
      <c r="AH934">
        <f t="shared" ca="1" si="271"/>
        <v>0</v>
      </c>
    </row>
    <row r="935" spans="15:34" x14ac:dyDescent="0.25">
      <c r="O935">
        <v>879</v>
      </c>
      <c r="P935" s="2">
        <f t="shared" si="272"/>
        <v>44233.583333331204</v>
      </c>
      <c r="Q935">
        <f t="shared" si="257"/>
        <v>6</v>
      </c>
      <c r="R935">
        <f t="shared" si="258"/>
        <v>2</v>
      </c>
      <c r="S935">
        <f t="shared" si="259"/>
        <v>2</v>
      </c>
      <c r="T935">
        <f t="shared" si="260"/>
        <v>14</v>
      </c>
      <c r="U935">
        <f t="shared" si="261"/>
        <v>0</v>
      </c>
      <c r="V935">
        <f t="shared" ca="1" si="262"/>
        <v>0.57450000000000001</v>
      </c>
      <c r="W935">
        <f>INDEX(Solarstrahlungsdaten!$B$13:$G$8772,Übersicht!O935,Übersicht!$E$10)</f>
        <v>180.02</v>
      </c>
      <c r="X935">
        <f t="shared" si="263"/>
        <v>0.61926880000000006</v>
      </c>
      <c r="Y935">
        <f t="shared" ca="1" si="264"/>
        <v>-4.4768800000000053E-2</v>
      </c>
      <c r="Z935">
        <f t="shared" ca="1" si="265"/>
        <v>0.57450000000000001</v>
      </c>
      <c r="AA935">
        <f t="shared" ca="1" si="266"/>
        <v>4.4768800000000053E-2</v>
      </c>
      <c r="AB935">
        <f t="shared" ca="1" si="267"/>
        <v>0</v>
      </c>
      <c r="AC935">
        <f t="shared" ca="1" si="273"/>
        <v>1.3454396000000002</v>
      </c>
      <c r="AD935">
        <f t="shared" ca="1" si="256"/>
        <v>0</v>
      </c>
      <c r="AE935">
        <f t="shared" ca="1" si="268"/>
        <v>0</v>
      </c>
      <c r="AF935">
        <f t="shared" ca="1" si="269"/>
        <v>0</v>
      </c>
      <c r="AG935">
        <f t="shared" ca="1" si="270"/>
        <v>0.33635990000000004</v>
      </c>
      <c r="AH935">
        <f t="shared" ca="1" si="271"/>
        <v>0</v>
      </c>
    </row>
    <row r="936" spans="15:34" x14ac:dyDescent="0.25">
      <c r="O936">
        <v>880</v>
      </c>
      <c r="P936" s="2">
        <f t="shared" si="272"/>
        <v>44233.624999997868</v>
      </c>
      <c r="Q936">
        <f t="shared" si="257"/>
        <v>6</v>
      </c>
      <c r="R936">
        <f t="shared" si="258"/>
        <v>2</v>
      </c>
      <c r="S936">
        <f t="shared" si="259"/>
        <v>2</v>
      </c>
      <c r="T936">
        <f t="shared" si="260"/>
        <v>15</v>
      </c>
      <c r="U936">
        <f t="shared" si="261"/>
        <v>0</v>
      </c>
      <c r="V936">
        <f t="shared" ca="1" si="262"/>
        <v>0.48140000000000005</v>
      </c>
      <c r="W936">
        <f>INDEX(Solarstrahlungsdaten!$B$13:$G$8772,Übersicht!O936,Übersicht!$E$10)</f>
        <v>86.175000000000011</v>
      </c>
      <c r="X936">
        <f t="shared" si="263"/>
        <v>0.29644200000000004</v>
      </c>
      <c r="Y936">
        <f t="shared" ca="1" si="264"/>
        <v>0.18495800000000001</v>
      </c>
      <c r="Z936">
        <f t="shared" ca="1" si="265"/>
        <v>0.29644200000000004</v>
      </c>
      <c r="AA936">
        <f t="shared" ca="1" si="266"/>
        <v>0</v>
      </c>
      <c r="AB936">
        <f t="shared" ca="1" si="267"/>
        <v>0.18495800000000001</v>
      </c>
      <c r="AC936">
        <f t="shared" ca="1" si="273"/>
        <v>1.1604816000000002</v>
      </c>
      <c r="AD936">
        <f t="shared" ca="1" si="256"/>
        <v>0</v>
      </c>
      <c r="AE936">
        <f t="shared" ca="1" si="268"/>
        <v>0</v>
      </c>
      <c r="AF936">
        <f t="shared" ca="1" si="269"/>
        <v>0</v>
      </c>
      <c r="AG936">
        <f t="shared" ca="1" si="270"/>
        <v>0.29012040000000006</v>
      </c>
      <c r="AH936">
        <f t="shared" ca="1" si="271"/>
        <v>0</v>
      </c>
    </row>
    <row r="937" spans="15:34" x14ac:dyDescent="0.25">
      <c r="O937">
        <v>881</v>
      </c>
      <c r="P937" s="2">
        <f t="shared" si="272"/>
        <v>44233.666666664532</v>
      </c>
      <c r="Q937">
        <f t="shared" si="257"/>
        <v>6</v>
      </c>
      <c r="R937">
        <f t="shared" si="258"/>
        <v>2</v>
      </c>
      <c r="S937">
        <f t="shared" si="259"/>
        <v>2</v>
      </c>
      <c r="T937">
        <f t="shared" si="260"/>
        <v>16</v>
      </c>
      <c r="U937">
        <f t="shared" si="261"/>
        <v>0</v>
      </c>
      <c r="V937">
        <f t="shared" ca="1" si="262"/>
        <v>0.43090000000000006</v>
      </c>
      <c r="W937">
        <f>INDEX(Solarstrahlungsdaten!$B$13:$G$8772,Übersicht!O937,Übersicht!$E$10)</f>
        <v>0</v>
      </c>
      <c r="X937">
        <f t="shared" si="263"/>
        <v>0</v>
      </c>
      <c r="Y937">
        <f t="shared" ca="1" si="264"/>
        <v>0.43090000000000006</v>
      </c>
      <c r="Z937">
        <f t="shared" ca="1" si="265"/>
        <v>0</v>
      </c>
      <c r="AA937">
        <f t="shared" ca="1" si="266"/>
        <v>0</v>
      </c>
      <c r="AB937">
        <f t="shared" ca="1" si="267"/>
        <v>0.43090000000000006</v>
      </c>
      <c r="AC937">
        <f t="shared" ca="1" si="273"/>
        <v>0.72958160000000016</v>
      </c>
      <c r="AD937">
        <f t="shared" ca="1" si="256"/>
        <v>0</v>
      </c>
      <c r="AE937">
        <f t="shared" ca="1" si="268"/>
        <v>0</v>
      </c>
      <c r="AF937">
        <f t="shared" ca="1" si="269"/>
        <v>0</v>
      </c>
      <c r="AG937">
        <f t="shared" ca="1" si="270"/>
        <v>0.18239540000000004</v>
      </c>
      <c r="AH937">
        <f t="shared" ca="1" si="271"/>
        <v>0</v>
      </c>
    </row>
    <row r="938" spans="15:34" x14ac:dyDescent="0.25">
      <c r="O938">
        <v>882</v>
      </c>
      <c r="P938" s="2">
        <f t="shared" si="272"/>
        <v>44233.708333331197</v>
      </c>
      <c r="Q938">
        <f t="shared" si="257"/>
        <v>6</v>
      </c>
      <c r="R938">
        <f t="shared" si="258"/>
        <v>2</v>
      </c>
      <c r="S938">
        <f t="shared" si="259"/>
        <v>2</v>
      </c>
      <c r="T938">
        <f t="shared" si="260"/>
        <v>17</v>
      </c>
      <c r="U938">
        <f t="shared" si="261"/>
        <v>0</v>
      </c>
      <c r="V938">
        <f t="shared" ca="1" si="262"/>
        <v>0.47120000000000006</v>
      </c>
      <c r="W938">
        <f>INDEX(Solarstrahlungsdaten!$B$13:$G$8772,Übersicht!O938,Übersicht!$E$10)</f>
        <v>0</v>
      </c>
      <c r="X938">
        <f t="shared" si="263"/>
        <v>0</v>
      </c>
      <c r="Y938">
        <f t="shared" ca="1" si="264"/>
        <v>0.47120000000000006</v>
      </c>
      <c r="Z938">
        <f t="shared" ca="1" si="265"/>
        <v>0</v>
      </c>
      <c r="AA938">
        <f t="shared" ca="1" si="266"/>
        <v>0</v>
      </c>
      <c r="AB938">
        <f t="shared" ca="1" si="267"/>
        <v>0.47120000000000006</v>
      </c>
      <c r="AC938">
        <f t="shared" ca="1" si="273"/>
        <v>0.2583816000000001</v>
      </c>
      <c r="AD938">
        <f t="shared" ca="1" si="256"/>
        <v>0</v>
      </c>
      <c r="AE938">
        <f t="shared" ca="1" si="268"/>
        <v>0</v>
      </c>
      <c r="AF938">
        <f t="shared" ca="1" si="269"/>
        <v>0</v>
      </c>
      <c r="AG938">
        <f t="shared" ca="1" si="270"/>
        <v>6.4595400000000025E-2</v>
      </c>
      <c r="AH938">
        <f t="shared" ca="1" si="271"/>
        <v>0</v>
      </c>
    </row>
    <row r="939" spans="15:34" x14ac:dyDescent="0.25">
      <c r="O939">
        <v>883</v>
      </c>
      <c r="P939" s="2">
        <f t="shared" si="272"/>
        <v>44233.749999997861</v>
      </c>
      <c r="Q939">
        <f t="shared" si="257"/>
        <v>6</v>
      </c>
      <c r="R939">
        <f t="shared" si="258"/>
        <v>2</v>
      </c>
      <c r="S939">
        <f t="shared" si="259"/>
        <v>2</v>
      </c>
      <c r="T939">
        <f t="shared" si="260"/>
        <v>18</v>
      </c>
      <c r="U939">
        <f t="shared" si="261"/>
        <v>0</v>
      </c>
      <c r="V939">
        <f t="shared" ca="1" si="262"/>
        <v>0.59899999999999998</v>
      </c>
      <c r="W939">
        <f>INDEX(Solarstrahlungsdaten!$B$13:$G$8772,Übersicht!O939,Übersicht!$E$10)</f>
        <v>0</v>
      </c>
      <c r="X939">
        <f t="shared" si="263"/>
        <v>0</v>
      </c>
      <c r="Y939">
        <f t="shared" ca="1" si="264"/>
        <v>0.59899999999999998</v>
      </c>
      <c r="Z939">
        <f t="shared" ca="1" si="265"/>
        <v>0</v>
      </c>
      <c r="AA939">
        <f t="shared" ca="1" si="266"/>
        <v>0</v>
      </c>
      <c r="AB939">
        <f t="shared" ca="1" si="267"/>
        <v>0.2583816000000001</v>
      </c>
      <c r="AC939">
        <f t="shared" ca="1" si="273"/>
        <v>0</v>
      </c>
      <c r="AD939">
        <f t="shared" ca="1" si="256"/>
        <v>0.34061839999999988</v>
      </c>
      <c r="AE939">
        <f t="shared" ca="1" si="268"/>
        <v>0</v>
      </c>
      <c r="AF939">
        <f t="shared" ca="1" si="269"/>
        <v>0.34061839999999988</v>
      </c>
      <c r="AG939">
        <f t="shared" ca="1" si="270"/>
        <v>0</v>
      </c>
      <c r="AH939">
        <f t="shared" ca="1" si="271"/>
        <v>1</v>
      </c>
    </row>
    <row r="940" spans="15:34" x14ac:dyDescent="0.25">
      <c r="O940">
        <v>884</v>
      </c>
      <c r="P940" s="2">
        <f t="shared" si="272"/>
        <v>44233.791666664525</v>
      </c>
      <c r="Q940">
        <f t="shared" si="257"/>
        <v>6</v>
      </c>
      <c r="R940">
        <f t="shared" si="258"/>
        <v>2</v>
      </c>
      <c r="S940">
        <f t="shared" si="259"/>
        <v>2</v>
      </c>
      <c r="T940">
        <f t="shared" si="260"/>
        <v>19</v>
      </c>
      <c r="U940">
        <f t="shared" si="261"/>
        <v>0</v>
      </c>
      <c r="V940">
        <f t="shared" ca="1" si="262"/>
        <v>0.69259999999999999</v>
      </c>
      <c r="W940">
        <f>INDEX(Solarstrahlungsdaten!$B$13:$G$8772,Übersicht!O940,Übersicht!$E$10)</f>
        <v>0</v>
      </c>
      <c r="X940">
        <f t="shared" si="263"/>
        <v>0</v>
      </c>
      <c r="Y940">
        <f t="shared" ca="1" si="264"/>
        <v>0.69259999999999999</v>
      </c>
      <c r="Z940">
        <f t="shared" ca="1" si="265"/>
        <v>0</v>
      </c>
      <c r="AA940">
        <f t="shared" ca="1" si="266"/>
        <v>0</v>
      </c>
      <c r="AB940">
        <f t="shared" ca="1" si="267"/>
        <v>0</v>
      </c>
      <c r="AC940">
        <f t="shared" ca="1" si="273"/>
        <v>0</v>
      </c>
      <c r="AD940">
        <f t="shared" ca="1" si="256"/>
        <v>0.69259999999999999</v>
      </c>
      <c r="AE940">
        <f t="shared" ca="1" si="268"/>
        <v>0</v>
      </c>
      <c r="AF940">
        <f t="shared" ca="1" si="269"/>
        <v>0.69259999999999999</v>
      </c>
      <c r="AG940">
        <f t="shared" ca="1" si="270"/>
        <v>0</v>
      </c>
      <c r="AH940">
        <f t="shared" ca="1" si="271"/>
        <v>1</v>
      </c>
    </row>
    <row r="941" spans="15:34" x14ac:dyDescent="0.25">
      <c r="O941">
        <v>885</v>
      </c>
      <c r="P941" s="2">
        <f t="shared" si="272"/>
        <v>44233.833333331189</v>
      </c>
      <c r="Q941">
        <f t="shared" si="257"/>
        <v>6</v>
      </c>
      <c r="R941">
        <f t="shared" si="258"/>
        <v>2</v>
      </c>
      <c r="S941">
        <f t="shared" si="259"/>
        <v>2</v>
      </c>
      <c r="T941">
        <f t="shared" si="260"/>
        <v>20</v>
      </c>
      <c r="U941">
        <f t="shared" si="261"/>
        <v>0</v>
      </c>
      <c r="V941">
        <f t="shared" ca="1" si="262"/>
        <v>0.67130000000000012</v>
      </c>
      <c r="W941">
        <f>INDEX(Solarstrahlungsdaten!$B$13:$G$8772,Übersicht!O941,Übersicht!$E$10)</f>
        <v>0</v>
      </c>
      <c r="X941">
        <f t="shared" si="263"/>
        <v>0</v>
      </c>
      <c r="Y941">
        <f t="shared" ca="1" si="264"/>
        <v>0.67130000000000012</v>
      </c>
      <c r="Z941">
        <f t="shared" ca="1" si="265"/>
        <v>0</v>
      </c>
      <c r="AA941">
        <f t="shared" ca="1" si="266"/>
        <v>0</v>
      </c>
      <c r="AB941">
        <f t="shared" ca="1" si="267"/>
        <v>0</v>
      </c>
      <c r="AC941">
        <f t="shared" ca="1" si="273"/>
        <v>0</v>
      </c>
      <c r="AD941">
        <f t="shared" ca="1" si="256"/>
        <v>0.67130000000000012</v>
      </c>
      <c r="AE941">
        <f t="shared" ca="1" si="268"/>
        <v>0</v>
      </c>
      <c r="AF941">
        <f t="shared" ca="1" si="269"/>
        <v>0.67130000000000012</v>
      </c>
      <c r="AG941">
        <f t="shared" ca="1" si="270"/>
        <v>0</v>
      </c>
      <c r="AH941">
        <f t="shared" ca="1" si="271"/>
        <v>1</v>
      </c>
    </row>
    <row r="942" spans="15:34" x14ac:dyDescent="0.25">
      <c r="O942">
        <v>886</v>
      </c>
      <c r="P942" s="2">
        <f t="shared" si="272"/>
        <v>44233.874999997854</v>
      </c>
      <c r="Q942">
        <f t="shared" si="257"/>
        <v>6</v>
      </c>
      <c r="R942">
        <f t="shared" si="258"/>
        <v>2</v>
      </c>
      <c r="S942">
        <f t="shared" si="259"/>
        <v>2</v>
      </c>
      <c r="T942">
        <f t="shared" si="260"/>
        <v>21</v>
      </c>
      <c r="U942">
        <f t="shared" si="261"/>
        <v>0</v>
      </c>
      <c r="V942">
        <f t="shared" ca="1" si="262"/>
        <v>0.55959999999999999</v>
      </c>
      <c r="W942">
        <f>INDEX(Solarstrahlungsdaten!$B$13:$G$8772,Übersicht!O942,Übersicht!$E$10)</f>
        <v>0</v>
      </c>
      <c r="X942">
        <f t="shared" si="263"/>
        <v>0</v>
      </c>
      <c r="Y942">
        <f t="shared" ca="1" si="264"/>
        <v>0.55959999999999999</v>
      </c>
      <c r="Z942">
        <f t="shared" ca="1" si="265"/>
        <v>0</v>
      </c>
      <c r="AA942">
        <f t="shared" ca="1" si="266"/>
        <v>0</v>
      </c>
      <c r="AB942">
        <f t="shared" ca="1" si="267"/>
        <v>0</v>
      </c>
      <c r="AC942">
        <f t="shared" ca="1" si="273"/>
        <v>0</v>
      </c>
      <c r="AD942">
        <f t="shared" ca="1" si="256"/>
        <v>0.55959999999999999</v>
      </c>
      <c r="AE942">
        <f t="shared" ca="1" si="268"/>
        <v>0</v>
      </c>
      <c r="AF942">
        <f t="shared" ca="1" si="269"/>
        <v>0.55959999999999999</v>
      </c>
      <c r="AG942">
        <f t="shared" ca="1" si="270"/>
        <v>0</v>
      </c>
      <c r="AH942">
        <f t="shared" ca="1" si="271"/>
        <v>1</v>
      </c>
    </row>
    <row r="943" spans="15:34" x14ac:dyDescent="0.25">
      <c r="O943">
        <v>887</v>
      </c>
      <c r="P943" s="2">
        <f t="shared" si="272"/>
        <v>44233.916666664518</v>
      </c>
      <c r="Q943">
        <f t="shared" si="257"/>
        <v>6</v>
      </c>
      <c r="R943">
        <f t="shared" si="258"/>
        <v>2</v>
      </c>
      <c r="S943">
        <f t="shared" si="259"/>
        <v>2</v>
      </c>
      <c r="T943">
        <f t="shared" si="260"/>
        <v>22</v>
      </c>
      <c r="U943">
        <f t="shared" si="261"/>
        <v>0</v>
      </c>
      <c r="V943">
        <f t="shared" ca="1" si="262"/>
        <v>0.48480000000000006</v>
      </c>
      <c r="W943">
        <f>INDEX(Solarstrahlungsdaten!$B$13:$G$8772,Übersicht!O943,Übersicht!$E$10)</f>
        <v>0</v>
      </c>
      <c r="X943">
        <f t="shared" si="263"/>
        <v>0</v>
      </c>
      <c r="Y943">
        <f t="shared" ca="1" si="264"/>
        <v>0.48480000000000006</v>
      </c>
      <c r="Z943">
        <f t="shared" ca="1" si="265"/>
        <v>0</v>
      </c>
      <c r="AA943">
        <f t="shared" ca="1" si="266"/>
        <v>0</v>
      </c>
      <c r="AB943">
        <f t="shared" ca="1" si="267"/>
        <v>0</v>
      </c>
      <c r="AC943">
        <f t="shared" ca="1" si="273"/>
        <v>0</v>
      </c>
      <c r="AD943">
        <f t="shared" ca="1" si="256"/>
        <v>0.48480000000000006</v>
      </c>
      <c r="AE943">
        <f t="shared" ca="1" si="268"/>
        <v>0</v>
      </c>
      <c r="AF943">
        <f t="shared" ca="1" si="269"/>
        <v>0.48480000000000006</v>
      </c>
      <c r="AG943">
        <f t="shared" ca="1" si="270"/>
        <v>0</v>
      </c>
      <c r="AH943">
        <f t="shared" ca="1" si="271"/>
        <v>1</v>
      </c>
    </row>
    <row r="944" spans="15:34" x14ac:dyDescent="0.25">
      <c r="O944">
        <v>888</v>
      </c>
      <c r="P944" s="2">
        <f t="shared" si="272"/>
        <v>44233.958333331182</v>
      </c>
      <c r="Q944">
        <f t="shared" si="257"/>
        <v>6</v>
      </c>
      <c r="R944">
        <f t="shared" si="258"/>
        <v>2</v>
      </c>
      <c r="S944">
        <f t="shared" si="259"/>
        <v>2</v>
      </c>
      <c r="T944">
        <f t="shared" si="260"/>
        <v>23</v>
      </c>
      <c r="U944">
        <f t="shared" si="261"/>
        <v>0</v>
      </c>
      <c r="V944">
        <f t="shared" ca="1" si="262"/>
        <v>0.36930000000000002</v>
      </c>
      <c r="W944">
        <f>INDEX(Solarstrahlungsdaten!$B$13:$G$8772,Übersicht!O944,Übersicht!$E$10)</f>
        <v>0</v>
      </c>
      <c r="X944">
        <f t="shared" si="263"/>
        <v>0</v>
      </c>
      <c r="Y944">
        <f t="shared" ca="1" si="264"/>
        <v>0.36930000000000002</v>
      </c>
      <c r="Z944">
        <f t="shared" ca="1" si="265"/>
        <v>0</v>
      </c>
      <c r="AA944">
        <f t="shared" ca="1" si="266"/>
        <v>0</v>
      </c>
      <c r="AB944">
        <f t="shared" ca="1" si="267"/>
        <v>0</v>
      </c>
      <c r="AC944">
        <f t="shared" ca="1" si="273"/>
        <v>0</v>
      </c>
      <c r="AD944">
        <f t="shared" ca="1" si="256"/>
        <v>0.36930000000000002</v>
      </c>
      <c r="AE944">
        <f t="shared" ca="1" si="268"/>
        <v>0</v>
      </c>
      <c r="AF944">
        <f t="shared" ca="1" si="269"/>
        <v>0.36930000000000002</v>
      </c>
      <c r="AG944">
        <f t="shared" ca="1" si="270"/>
        <v>0</v>
      </c>
      <c r="AH944">
        <f t="shared" ca="1" si="271"/>
        <v>1</v>
      </c>
    </row>
    <row r="945" spans="15:34" x14ac:dyDescent="0.25">
      <c r="O945">
        <v>889</v>
      </c>
      <c r="P945" s="2">
        <f t="shared" si="272"/>
        <v>44233.999999997846</v>
      </c>
      <c r="Q945">
        <f t="shared" si="257"/>
        <v>7</v>
      </c>
      <c r="R945">
        <f t="shared" si="258"/>
        <v>2</v>
      </c>
      <c r="S945">
        <f t="shared" si="259"/>
        <v>3</v>
      </c>
      <c r="T945">
        <f t="shared" si="260"/>
        <v>0</v>
      </c>
      <c r="U945">
        <f t="shared" si="261"/>
        <v>0</v>
      </c>
      <c r="V945">
        <f t="shared" ca="1" si="262"/>
        <v>0.25819999999999999</v>
      </c>
      <c r="W945">
        <f>INDEX(Solarstrahlungsdaten!$B$13:$G$8772,Übersicht!O945,Übersicht!$E$10)</f>
        <v>0</v>
      </c>
      <c r="X945">
        <f t="shared" si="263"/>
        <v>0</v>
      </c>
      <c r="Y945">
        <f t="shared" ca="1" si="264"/>
        <v>0.25819999999999999</v>
      </c>
      <c r="Z945">
        <f t="shared" ca="1" si="265"/>
        <v>0</v>
      </c>
      <c r="AA945">
        <f t="shared" ca="1" si="266"/>
        <v>0</v>
      </c>
      <c r="AB945">
        <f t="shared" ca="1" si="267"/>
        <v>0</v>
      </c>
      <c r="AC945">
        <f t="shared" ca="1" si="273"/>
        <v>0</v>
      </c>
      <c r="AD945">
        <f t="shared" ca="1" si="256"/>
        <v>0.25819999999999999</v>
      </c>
      <c r="AE945">
        <f t="shared" ca="1" si="268"/>
        <v>0</v>
      </c>
      <c r="AF945">
        <f t="shared" ca="1" si="269"/>
        <v>0.25819999999999999</v>
      </c>
      <c r="AG945">
        <f t="shared" ca="1" si="270"/>
        <v>0</v>
      </c>
      <c r="AH945">
        <f t="shared" ca="1" si="271"/>
        <v>1</v>
      </c>
    </row>
    <row r="946" spans="15:34" x14ac:dyDescent="0.25">
      <c r="O946">
        <v>890</v>
      </c>
      <c r="P946" s="2">
        <f t="shared" si="272"/>
        <v>44234.041666664511</v>
      </c>
      <c r="Q946">
        <f t="shared" si="257"/>
        <v>7</v>
      </c>
      <c r="R946">
        <f t="shared" si="258"/>
        <v>2</v>
      </c>
      <c r="S946">
        <f t="shared" si="259"/>
        <v>3</v>
      </c>
      <c r="T946">
        <f t="shared" si="260"/>
        <v>1</v>
      </c>
      <c r="U946">
        <f t="shared" si="261"/>
        <v>0</v>
      </c>
      <c r="V946">
        <f t="shared" ca="1" si="262"/>
        <v>0.18159999999999998</v>
      </c>
      <c r="W946">
        <f>INDEX(Solarstrahlungsdaten!$B$13:$G$8772,Übersicht!O946,Übersicht!$E$10)</f>
        <v>0</v>
      </c>
      <c r="X946">
        <f t="shared" si="263"/>
        <v>0</v>
      </c>
      <c r="Y946">
        <f t="shared" ca="1" si="264"/>
        <v>0.18159999999999998</v>
      </c>
      <c r="Z946">
        <f t="shared" ca="1" si="265"/>
        <v>0</v>
      </c>
      <c r="AA946">
        <f t="shared" ca="1" si="266"/>
        <v>0</v>
      </c>
      <c r="AB946">
        <f t="shared" ca="1" si="267"/>
        <v>0</v>
      </c>
      <c r="AC946">
        <f t="shared" ca="1" si="273"/>
        <v>0</v>
      </c>
      <c r="AD946">
        <f t="shared" ca="1" si="256"/>
        <v>0.18159999999999998</v>
      </c>
      <c r="AE946">
        <f t="shared" ca="1" si="268"/>
        <v>0</v>
      </c>
      <c r="AF946">
        <f t="shared" ca="1" si="269"/>
        <v>0.18159999999999998</v>
      </c>
      <c r="AG946">
        <f t="shared" ca="1" si="270"/>
        <v>0</v>
      </c>
      <c r="AH946">
        <f t="shared" ca="1" si="271"/>
        <v>1</v>
      </c>
    </row>
    <row r="947" spans="15:34" x14ac:dyDescent="0.25">
      <c r="O947">
        <v>891</v>
      </c>
      <c r="P947" s="2">
        <f t="shared" si="272"/>
        <v>44234.083333331175</v>
      </c>
      <c r="Q947">
        <f t="shared" si="257"/>
        <v>7</v>
      </c>
      <c r="R947">
        <f t="shared" si="258"/>
        <v>2</v>
      </c>
      <c r="S947">
        <f t="shared" si="259"/>
        <v>3</v>
      </c>
      <c r="T947">
        <f t="shared" si="260"/>
        <v>2</v>
      </c>
      <c r="U947">
        <f t="shared" si="261"/>
        <v>0</v>
      </c>
      <c r="V947">
        <f t="shared" ca="1" si="262"/>
        <v>0.15990000000000001</v>
      </c>
      <c r="W947">
        <f>INDEX(Solarstrahlungsdaten!$B$13:$G$8772,Übersicht!O947,Übersicht!$E$10)</f>
        <v>0</v>
      </c>
      <c r="X947">
        <f t="shared" si="263"/>
        <v>0</v>
      </c>
      <c r="Y947">
        <f t="shared" ca="1" si="264"/>
        <v>0.15990000000000001</v>
      </c>
      <c r="Z947">
        <f t="shared" ca="1" si="265"/>
        <v>0</v>
      </c>
      <c r="AA947">
        <f t="shared" ca="1" si="266"/>
        <v>0</v>
      </c>
      <c r="AB947">
        <f t="shared" ca="1" si="267"/>
        <v>0</v>
      </c>
      <c r="AC947">
        <f t="shared" ca="1" si="273"/>
        <v>0</v>
      </c>
      <c r="AD947">
        <f t="shared" ca="1" si="256"/>
        <v>0.15990000000000001</v>
      </c>
      <c r="AE947">
        <f t="shared" ca="1" si="268"/>
        <v>0</v>
      </c>
      <c r="AF947">
        <f t="shared" ca="1" si="269"/>
        <v>0.15990000000000001</v>
      </c>
      <c r="AG947">
        <f t="shared" ca="1" si="270"/>
        <v>0</v>
      </c>
      <c r="AH947">
        <f t="shared" ca="1" si="271"/>
        <v>1</v>
      </c>
    </row>
    <row r="948" spans="15:34" x14ac:dyDescent="0.25">
      <c r="O948">
        <v>892</v>
      </c>
      <c r="P948" s="2">
        <f t="shared" si="272"/>
        <v>44234.124999997839</v>
      </c>
      <c r="Q948">
        <f t="shared" si="257"/>
        <v>7</v>
      </c>
      <c r="R948">
        <f t="shared" si="258"/>
        <v>2</v>
      </c>
      <c r="S948">
        <f t="shared" si="259"/>
        <v>3</v>
      </c>
      <c r="T948">
        <f t="shared" si="260"/>
        <v>3</v>
      </c>
      <c r="U948">
        <f t="shared" si="261"/>
        <v>0</v>
      </c>
      <c r="V948">
        <f t="shared" ca="1" si="262"/>
        <v>0.15480000000000002</v>
      </c>
      <c r="W948">
        <f>INDEX(Solarstrahlungsdaten!$B$13:$G$8772,Übersicht!O948,Übersicht!$E$10)</f>
        <v>0</v>
      </c>
      <c r="X948">
        <f t="shared" si="263"/>
        <v>0</v>
      </c>
      <c r="Y948">
        <f t="shared" ca="1" si="264"/>
        <v>0.15480000000000002</v>
      </c>
      <c r="Z948">
        <f t="shared" ca="1" si="265"/>
        <v>0</v>
      </c>
      <c r="AA948">
        <f t="shared" ca="1" si="266"/>
        <v>0</v>
      </c>
      <c r="AB948">
        <f t="shared" ca="1" si="267"/>
        <v>0</v>
      </c>
      <c r="AC948">
        <f t="shared" ca="1" si="273"/>
        <v>0</v>
      </c>
      <c r="AD948">
        <f t="shared" ca="1" si="256"/>
        <v>0.15480000000000002</v>
      </c>
      <c r="AE948">
        <f t="shared" ca="1" si="268"/>
        <v>0</v>
      </c>
      <c r="AF948">
        <f t="shared" ca="1" si="269"/>
        <v>0.15480000000000002</v>
      </c>
      <c r="AG948">
        <f t="shared" ca="1" si="270"/>
        <v>0</v>
      </c>
      <c r="AH948">
        <f t="shared" ca="1" si="271"/>
        <v>1</v>
      </c>
    </row>
    <row r="949" spans="15:34" x14ac:dyDescent="0.25">
      <c r="O949">
        <v>893</v>
      </c>
      <c r="P949" s="2">
        <f t="shared" si="272"/>
        <v>44234.166666664503</v>
      </c>
      <c r="Q949">
        <f t="shared" si="257"/>
        <v>7</v>
      </c>
      <c r="R949">
        <f t="shared" si="258"/>
        <v>2</v>
      </c>
      <c r="S949">
        <f t="shared" si="259"/>
        <v>3</v>
      </c>
      <c r="T949">
        <f t="shared" si="260"/>
        <v>4</v>
      </c>
      <c r="U949">
        <f t="shared" si="261"/>
        <v>0</v>
      </c>
      <c r="V949">
        <f t="shared" ca="1" si="262"/>
        <v>0.15479999999999999</v>
      </c>
      <c r="W949">
        <f>INDEX(Solarstrahlungsdaten!$B$13:$G$8772,Übersicht!O949,Übersicht!$E$10)</f>
        <v>0</v>
      </c>
      <c r="X949">
        <f t="shared" si="263"/>
        <v>0</v>
      </c>
      <c r="Y949">
        <f t="shared" ca="1" si="264"/>
        <v>0.15479999999999999</v>
      </c>
      <c r="Z949">
        <f t="shared" ca="1" si="265"/>
        <v>0</v>
      </c>
      <c r="AA949">
        <f t="shared" ca="1" si="266"/>
        <v>0</v>
      </c>
      <c r="AB949">
        <f t="shared" ca="1" si="267"/>
        <v>0</v>
      </c>
      <c r="AC949">
        <f t="shared" ca="1" si="273"/>
        <v>0</v>
      </c>
      <c r="AD949">
        <f t="shared" ca="1" si="256"/>
        <v>0.15479999999999999</v>
      </c>
      <c r="AE949">
        <f t="shared" ca="1" si="268"/>
        <v>0</v>
      </c>
      <c r="AF949">
        <f t="shared" ca="1" si="269"/>
        <v>0.15479999999999999</v>
      </c>
      <c r="AG949">
        <f t="shared" ca="1" si="270"/>
        <v>0</v>
      </c>
      <c r="AH949">
        <f t="shared" ca="1" si="271"/>
        <v>1</v>
      </c>
    </row>
    <row r="950" spans="15:34" x14ac:dyDescent="0.25">
      <c r="O950">
        <v>894</v>
      </c>
      <c r="P950" s="2">
        <f t="shared" si="272"/>
        <v>44234.208333331168</v>
      </c>
      <c r="Q950">
        <f t="shared" si="257"/>
        <v>7</v>
      </c>
      <c r="R950">
        <f t="shared" si="258"/>
        <v>2</v>
      </c>
      <c r="S950">
        <f t="shared" si="259"/>
        <v>3</v>
      </c>
      <c r="T950">
        <f t="shared" si="260"/>
        <v>5</v>
      </c>
      <c r="U950">
        <f t="shared" si="261"/>
        <v>0</v>
      </c>
      <c r="V950">
        <f t="shared" ca="1" si="262"/>
        <v>0.17169999999999999</v>
      </c>
      <c r="W950">
        <f>INDEX(Solarstrahlungsdaten!$B$13:$G$8772,Übersicht!O950,Übersicht!$E$10)</f>
        <v>0</v>
      </c>
      <c r="X950">
        <f t="shared" si="263"/>
        <v>0</v>
      </c>
      <c r="Y950">
        <f t="shared" ca="1" si="264"/>
        <v>0.17169999999999999</v>
      </c>
      <c r="Z950">
        <f t="shared" ca="1" si="265"/>
        <v>0</v>
      </c>
      <c r="AA950">
        <f t="shared" ca="1" si="266"/>
        <v>0</v>
      </c>
      <c r="AB950">
        <f t="shared" ca="1" si="267"/>
        <v>0</v>
      </c>
      <c r="AC950">
        <f t="shared" ca="1" si="273"/>
        <v>0</v>
      </c>
      <c r="AD950">
        <f t="shared" ca="1" si="256"/>
        <v>0.17169999999999999</v>
      </c>
      <c r="AE950">
        <f t="shared" ca="1" si="268"/>
        <v>0</v>
      </c>
      <c r="AF950">
        <f t="shared" ca="1" si="269"/>
        <v>0.17169999999999999</v>
      </c>
      <c r="AG950">
        <f t="shared" ca="1" si="270"/>
        <v>0</v>
      </c>
      <c r="AH950">
        <f t="shared" ca="1" si="271"/>
        <v>1</v>
      </c>
    </row>
    <row r="951" spans="15:34" x14ac:dyDescent="0.25">
      <c r="O951">
        <v>895</v>
      </c>
      <c r="P951" s="2">
        <f t="shared" si="272"/>
        <v>44234.249999997832</v>
      </c>
      <c r="Q951">
        <f t="shared" si="257"/>
        <v>7</v>
      </c>
      <c r="R951">
        <f t="shared" si="258"/>
        <v>2</v>
      </c>
      <c r="S951">
        <f t="shared" si="259"/>
        <v>3</v>
      </c>
      <c r="T951">
        <f t="shared" si="260"/>
        <v>6</v>
      </c>
      <c r="U951">
        <f t="shared" si="261"/>
        <v>0</v>
      </c>
      <c r="V951">
        <f t="shared" ca="1" si="262"/>
        <v>0.30460000000000004</v>
      </c>
      <c r="W951">
        <f>INDEX(Solarstrahlungsdaten!$B$13:$G$8772,Übersicht!O951,Übersicht!$E$10)</f>
        <v>0</v>
      </c>
      <c r="X951">
        <f t="shared" si="263"/>
        <v>0</v>
      </c>
      <c r="Y951">
        <f t="shared" ca="1" si="264"/>
        <v>0.30460000000000004</v>
      </c>
      <c r="Z951">
        <f t="shared" ca="1" si="265"/>
        <v>0</v>
      </c>
      <c r="AA951">
        <f t="shared" ca="1" si="266"/>
        <v>0</v>
      </c>
      <c r="AB951">
        <f t="shared" ca="1" si="267"/>
        <v>0</v>
      </c>
      <c r="AC951">
        <f t="shared" ca="1" si="273"/>
        <v>0</v>
      </c>
      <c r="AD951">
        <f t="shared" ca="1" si="256"/>
        <v>0.30460000000000004</v>
      </c>
      <c r="AE951">
        <f t="shared" ca="1" si="268"/>
        <v>0</v>
      </c>
      <c r="AF951">
        <f t="shared" ca="1" si="269"/>
        <v>0.30460000000000004</v>
      </c>
      <c r="AG951">
        <f t="shared" ca="1" si="270"/>
        <v>0</v>
      </c>
      <c r="AH951">
        <f t="shared" ca="1" si="271"/>
        <v>1</v>
      </c>
    </row>
    <row r="952" spans="15:34" x14ac:dyDescent="0.25">
      <c r="O952">
        <v>896</v>
      </c>
      <c r="P952" s="2">
        <f t="shared" si="272"/>
        <v>44234.291666664496</v>
      </c>
      <c r="Q952">
        <f t="shared" si="257"/>
        <v>7</v>
      </c>
      <c r="R952">
        <f t="shared" si="258"/>
        <v>2</v>
      </c>
      <c r="S952">
        <f t="shared" si="259"/>
        <v>3</v>
      </c>
      <c r="T952">
        <f t="shared" si="260"/>
        <v>7</v>
      </c>
      <c r="U952">
        <f t="shared" si="261"/>
        <v>0</v>
      </c>
      <c r="V952">
        <f t="shared" ca="1" si="262"/>
        <v>0.49430000000000002</v>
      </c>
      <c r="W952">
        <f>INDEX(Solarstrahlungsdaten!$B$13:$G$8772,Übersicht!O952,Übersicht!$E$10)</f>
        <v>0</v>
      </c>
      <c r="X952">
        <f t="shared" si="263"/>
        <v>0</v>
      </c>
      <c r="Y952">
        <f t="shared" ca="1" si="264"/>
        <v>0.49430000000000002</v>
      </c>
      <c r="Z952">
        <f t="shared" ca="1" si="265"/>
        <v>0</v>
      </c>
      <c r="AA952">
        <f t="shared" ca="1" si="266"/>
        <v>0</v>
      </c>
      <c r="AB952">
        <f t="shared" ca="1" si="267"/>
        <v>0</v>
      </c>
      <c r="AC952">
        <f t="shared" ca="1" si="273"/>
        <v>0</v>
      </c>
      <c r="AD952">
        <f t="shared" ca="1" si="256"/>
        <v>0.49430000000000002</v>
      </c>
      <c r="AE952">
        <f t="shared" ca="1" si="268"/>
        <v>0</v>
      </c>
      <c r="AF952">
        <f t="shared" ca="1" si="269"/>
        <v>0.49430000000000002</v>
      </c>
      <c r="AG952">
        <f t="shared" ca="1" si="270"/>
        <v>0</v>
      </c>
      <c r="AH952">
        <f t="shared" ca="1" si="271"/>
        <v>1</v>
      </c>
    </row>
    <row r="953" spans="15:34" x14ac:dyDescent="0.25">
      <c r="O953">
        <v>897</v>
      </c>
      <c r="P953" s="2">
        <f t="shared" si="272"/>
        <v>44234.33333333116</v>
      </c>
      <c r="Q953">
        <f t="shared" si="257"/>
        <v>7</v>
      </c>
      <c r="R953">
        <f t="shared" si="258"/>
        <v>2</v>
      </c>
      <c r="S953">
        <f t="shared" si="259"/>
        <v>3</v>
      </c>
      <c r="T953">
        <f t="shared" si="260"/>
        <v>8</v>
      </c>
      <c r="U953">
        <f t="shared" si="261"/>
        <v>0</v>
      </c>
      <c r="V953">
        <f t="shared" ca="1" si="262"/>
        <v>0.53810000000000002</v>
      </c>
      <c r="W953">
        <f>INDEX(Solarstrahlungsdaten!$B$13:$G$8772,Übersicht!O953,Übersicht!$E$10)</f>
        <v>116.715</v>
      </c>
      <c r="X953">
        <f t="shared" si="263"/>
        <v>0.40149960000000001</v>
      </c>
      <c r="Y953">
        <f t="shared" ca="1" si="264"/>
        <v>0.13660040000000001</v>
      </c>
      <c r="Z953">
        <f t="shared" ca="1" si="265"/>
        <v>0.40149960000000001</v>
      </c>
      <c r="AA953">
        <f t="shared" ca="1" si="266"/>
        <v>0</v>
      </c>
      <c r="AB953">
        <f t="shared" ca="1" si="267"/>
        <v>0</v>
      </c>
      <c r="AC953">
        <f t="shared" ca="1" si="273"/>
        <v>0</v>
      </c>
      <c r="AD953">
        <f t="shared" ref="AD953:AD1016" ca="1" si="274">Y953+AA953-AB953</f>
        <v>0.13660040000000001</v>
      </c>
      <c r="AE953">
        <f t="shared" ca="1" si="268"/>
        <v>0</v>
      </c>
      <c r="AF953">
        <f t="shared" ca="1" si="269"/>
        <v>0.13660040000000001</v>
      </c>
      <c r="AG953">
        <f t="shared" ca="1" si="270"/>
        <v>0</v>
      </c>
      <c r="AH953">
        <f t="shared" ca="1" si="271"/>
        <v>1</v>
      </c>
    </row>
    <row r="954" spans="15:34" x14ac:dyDescent="0.25">
      <c r="O954">
        <v>898</v>
      </c>
      <c r="P954" s="2">
        <f t="shared" si="272"/>
        <v>44234.374999997824</v>
      </c>
      <c r="Q954">
        <f t="shared" ref="Q954:Q1017" si="275">DAY(P954)</f>
        <v>7</v>
      </c>
      <c r="R954">
        <f t="shared" ref="R954:R1017" si="276">MONTH(P954)</f>
        <v>2</v>
      </c>
      <c r="S954">
        <f t="shared" ref="S954:S1017" si="277">IF(WEEKDAY(P954)=6,1,IF(WEEKDAY(P954)=7,2,3))</f>
        <v>3</v>
      </c>
      <c r="T954">
        <f t="shared" ref="T954:T1017" si="278">HOUR(P954)</f>
        <v>9</v>
      </c>
      <c r="U954">
        <f t="shared" ref="U954:U1017" si="279">IF(AND(P954&gt;DATE(2021,5,14),P954&lt;DATE(2021,9,15)),1,IF(AND(P954&gt;DATE(2021,3,20),P954&lt;DATE(2021,11,1)),2,0))</f>
        <v>0</v>
      </c>
      <c r="V954">
        <f t="shared" ref="V954:V1017" ca="1" si="280">INDEX($D$57:$L$80,1+T954,S954+U954*3)</f>
        <v>0.50449999999999995</v>
      </c>
      <c r="W954">
        <f>INDEX(Solarstrahlungsdaten!$B$13:$G$8772,Übersicht!O954,Übersicht!$E$10)</f>
        <v>78.425000000000011</v>
      </c>
      <c r="X954">
        <f t="shared" ref="X954:X1017" si="281">IF(W954*$D$9/1000*(1-$D$41)&gt;$D$9*$D$42,$D$9*$D$42,W954*$D$9/1000*(1-$D$41))</f>
        <v>0.26978200000000002</v>
      </c>
      <c r="Y954">
        <f t="shared" ref="Y954:Y1017" ca="1" si="282">V954-X954</f>
        <v>0.23471799999999993</v>
      </c>
      <c r="Z954">
        <f t="shared" ref="Z954:Z1017" ca="1" si="283">IF(X954&gt;V954,V954,X954)</f>
        <v>0.26978200000000002</v>
      </c>
      <c r="AA954">
        <f t="shared" ref="AA954:AA1017" ca="1" si="284">IF(Y954&lt;0, IF(AC953-Y954&lt;$D$22, -Y954, $D$22-AC953),0)</f>
        <v>0</v>
      </c>
      <c r="AB954">
        <f t="shared" ref="AB954:AB1017" ca="1" si="285">IF(Y954&gt;0, IF(AC953-Y954&gt;0, Y954, AC953),0)</f>
        <v>0</v>
      </c>
      <c r="AC954">
        <f t="shared" ca="1" si="273"/>
        <v>0</v>
      </c>
      <c r="AD954">
        <f t="shared" ca="1" si="274"/>
        <v>0.23471799999999993</v>
      </c>
      <c r="AE954">
        <f t="shared" ref="AE954:AE1017" ca="1" si="286">IF(AD954&lt;0,-AD954,0)</f>
        <v>0</v>
      </c>
      <c r="AF954">
        <f t="shared" ref="AF954:AF1017" ca="1" si="287">IF(AD954&gt;0,AD954,0)</f>
        <v>0.23471799999999993</v>
      </c>
      <c r="AG954">
        <f t="shared" ref="AG954:AG1017" ca="1" si="288">IF($D$22&gt;0,AC954/$D$22,0)</f>
        <v>0</v>
      </c>
      <c r="AH954">
        <f t="shared" ref="AH954:AH1017" ca="1" si="289">IF(AC954&lt;=0,1,0)</f>
        <v>1</v>
      </c>
    </row>
    <row r="955" spans="15:34" x14ac:dyDescent="0.25">
      <c r="O955">
        <v>899</v>
      </c>
      <c r="P955" s="2">
        <f t="shared" ref="P955:P1018" si="290">P954+TIME(1,,)</f>
        <v>44234.416666664489</v>
      </c>
      <c r="Q955">
        <f t="shared" si="275"/>
        <v>7</v>
      </c>
      <c r="R955">
        <f t="shared" si="276"/>
        <v>2</v>
      </c>
      <c r="S955">
        <f t="shared" si="277"/>
        <v>3</v>
      </c>
      <c r="T955">
        <f t="shared" si="278"/>
        <v>10</v>
      </c>
      <c r="U955">
        <f t="shared" si="279"/>
        <v>0</v>
      </c>
      <c r="V955">
        <f t="shared" ca="1" si="280"/>
        <v>0.46820000000000001</v>
      </c>
      <c r="W955">
        <f>INDEX(Solarstrahlungsdaten!$B$13:$G$8772,Übersicht!O955,Übersicht!$E$10)</f>
        <v>167.07499999999999</v>
      </c>
      <c r="X955">
        <f t="shared" si="281"/>
        <v>0.57473799999999997</v>
      </c>
      <c r="Y955">
        <f t="shared" ca="1" si="282"/>
        <v>-0.10653799999999997</v>
      </c>
      <c r="Z955">
        <f t="shared" ca="1" si="283"/>
        <v>0.46820000000000001</v>
      </c>
      <c r="AA955">
        <f t="shared" ca="1" si="284"/>
        <v>0.10653799999999997</v>
      </c>
      <c r="AB955">
        <f t="shared" ca="1" si="285"/>
        <v>0</v>
      </c>
      <c r="AC955">
        <f t="shared" ref="AC955:AC1018" ca="1" si="291">AC954+AA955-AB955</f>
        <v>0.10653799999999997</v>
      </c>
      <c r="AD955">
        <f t="shared" ca="1" si="274"/>
        <v>0</v>
      </c>
      <c r="AE955">
        <f t="shared" ca="1" si="286"/>
        <v>0</v>
      </c>
      <c r="AF955">
        <f t="shared" ca="1" si="287"/>
        <v>0</v>
      </c>
      <c r="AG955">
        <f t="shared" ca="1" si="288"/>
        <v>2.6634499999999992E-2</v>
      </c>
      <c r="AH955">
        <f t="shared" ca="1" si="289"/>
        <v>0</v>
      </c>
    </row>
    <row r="956" spans="15:34" x14ac:dyDescent="0.25">
      <c r="O956">
        <v>900</v>
      </c>
      <c r="P956" s="2">
        <f t="shared" si="290"/>
        <v>44234.458333331153</v>
      </c>
      <c r="Q956">
        <f t="shared" si="275"/>
        <v>7</v>
      </c>
      <c r="R956">
        <f t="shared" si="276"/>
        <v>2</v>
      </c>
      <c r="S956">
        <f t="shared" si="277"/>
        <v>3</v>
      </c>
      <c r="T956">
        <f t="shared" si="278"/>
        <v>11</v>
      </c>
      <c r="U956">
        <f t="shared" si="279"/>
        <v>0</v>
      </c>
      <c r="V956">
        <f t="shared" ca="1" si="280"/>
        <v>0.46750000000000003</v>
      </c>
      <c r="W956">
        <f>INDEX(Solarstrahlungsdaten!$B$13:$G$8772,Übersicht!O956,Übersicht!$E$10)</f>
        <v>137.26499999999999</v>
      </c>
      <c r="X956">
        <f t="shared" si="281"/>
        <v>0.47219159999999999</v>
      </c>
      <c r="Y956">
        <f t="shared" ca="1" si="282"/>
        <v>-4.6915999999999625E-3</v>
      </c>
      <c r="Z956">
        <f t="shared" ca="1" si="283"/>
        <v>0.46750000000000003</v>
      </c>
      <c r="AA956">
        <f t="shared" ca="1" si="284"/>
        <v>4.6915999999999625E-3</v>
      </c>
      <c r="AB956">
        <f t="shared" ca="1" si="285"/>
        <v>0</v>
      </c>
      <c r="AC956">
        <f t="shared" ca="1" si="291"/>
        <v>0.11122959999999993</v>
      </c>
      <c r="AD956">
        <f t="shared" ca="1" si="274"/>
        <v>0</v>
      </c>
      <c r="AE956">
        <f t="shared" ca="1" si="286"/>
        <v>0</v>
      </c>
      <c r="AF956">
        <f t="shared" ca="1" si="287"/>
        <v>0</v>
      </c>
      <c r="AG956">
        <f t="shared" ca="1" si="288"/>
        <v>2.7807399999999982E-2</v>
      </c>
      <c r="AH956">
        <f t="shared" ca="1" si="289"/>
        <v>0</v>
      </c>
    </row>
    <row r="957" spans="15:34" x14ac:dyDescent="0.25">
      <c r="O957">
        <v>901</v>
      </c>
      <c r="P957" s="2">
        <f t="shared" si="290"/>
        <v>44234.499999997817</v>
      </c>
      <c r="Q957">
        <f t="shared" si="275"/>
        <v>7</v>
      </c>
      <c r="R957">
        <f t="shared" si="276"/>
        <v>2</v>
      </c>
      <c r="S957">
        <f t="shared" si="277"/>
        <v>3</v>
      </c>
      <c r="T957">
        <f t="shared" si="278"/>
        <v>12</v>
      </c>
      <c r="U957">
        <f t="shared" si="279"/>
        <v>0</v>
      </c>
      <c r="V957">
        <f t="shared" ca="1" si="280"/>
        <v>0.50949999999999995</v>
      </c>
      <c r="W957">
        <f>INDEX(Solarstrahlungsdaten!$B$13:$G$8772,Übersicht!O957,Übersicht!$E$10)</f>
        <v>122.86500000000001</v>
      </c>
      <c r="X957">
        <f t="shared" si="281"/>
        <v>0.42265560000000008</v>
      </c>
      <c r="Y957">
        <f t="shared" ca="1" si="282"/>
        <v>8.6844399999999877E-2</v>
      </c>
      <c r="Z957">
        <f t="shared" ca="1" si="283"/>
        <v>0.42265560000000008</v>
      </c>
      <c r="AA957">
        <f t="shared" ca="1" si="284"/>
        <v>0</v>
      </c>
      <c r="AB957">
        <f t="shared" ca="1" si="285"/>
        <v>8.6844399999999877E-2</v>
      </c>
      <c r="AC957">
        <f t="shared" ca="1" si="291"/>
        <v>2.4385200000000051E-2</v>
      </c>
      <c r="AD957">
        <f t="shared" ca="1" si="274"/>
        <v>0</v>
      </c>
      <c r="AE957">
        <f t="shared" ca="1" si="286"/>
        <v>0</v>
      </c>
      <c r="AF957">
        <f t="shared" ca="1" si="287"/>
        <v>0</v>
      </c>
      <c r="AG957">
        <f t="shared" ca="1" si="288"/>
        <v>6.0963000000000128E-3</v>
      </c>
      <c r="AH957">
        <f t="shared" ca="1" si="289"/>
        <v>0</v>
      </c>
    </row>
    <row r="958" spans="15:34" x14ac:dyDescent="0.25">
      <c r="O958">
        <v>902</v>
      </c>
      <c r="P958" s="2">
        <f t="shared" si="290"/>
        <v>44234.541666664481</v>
      </c>
      <c r="Q958">
        <f t="shared" si="275"/>
        <v>7</v>
      </c>
      <c r="R958">
        <f t="shared" si="276"/>
        <v>2</v>
      </c>
      <c r="S958">
        <f t="shared" si="277"/>
        <v>3</v>
      </c>
      <c r="T958">
        <f t="shared" si="278"/>
        <v>13</v>
      </c>
      <c r="U958">
        <f t="shared" si="279"/>
        <v>0</v>
      </c>
      <c r="V958">
        <f t="shared" ca="1" si="280"/>
        <v>0.52870000000000006</v>
      </c>
      <c r="W958">
        <f>INDEX(Solarstrahlungsdaten!$B$13:$G$8772,Übersicht!O958,Übersicht!$E$10)</f>
        <v>65.77</v>
      </c>
      <c r="X958">
        <f t="shared" si="281"/>
        <v>0.22624879999999997</v>
      </c>
      <c r="Y958">
        <f t="shared" ca="1" si="282"/>
        <v>0.30245120000000009</v>
      </c>
      <c r="Z958">
        <f t="shared" ca="1" si="283"/>
        <v>0.22624879999999997</v>
      </c>
      <c r="AA958">
        <f t="shared" ca="1" si="284"/>
        <v>0</v>
      </c>
      <c r="AB958">
        <f t="shared" ca="1" si="285"/>
        <v>2.4385200000000051E-2</v>
      </c>
      <c r="AC958">
        <f t="shared" ca="1" si="291"/>
        <v>0</v>
      </c>
      <c r="AD958">
        <f t="shared" ca="1" si="274"/>
        <v>0.27806600000000004</v>
      </c>
      <c r="AE958">
        <f t="shared" ca="1" si="286"/>
        <v>0</v>
      </c>
      <c r="AF958">
        <f t="shared" ca="1" si="287"/>
        <v>0.27806600000000004</v>
      </c>
      <c r="AG958">
        <f t="shared" ca="1" si="288"/>
        <v>0</v>
      </c>
      <c r="AH958">
        <f t="shared" ca="1" si="289"/>
        <v>1</v>
      </c>
    </row>
    <row r="959" spans="15:34" x14ac:dyDescent="0.25">
      <c r="O959">
        <v>903</v>
      </c>
      <c r="P959" s="2">
        <f t="shared" si="290"/>
        <v>44234.583333331146</v>
      </c>
      <c r="Q959">
        <f t="shared" si="275"/>
        <v>7</v>
      </c>
      <c r="R959">
        <f t="shared" si="276"/>
        <v>2</v>
      </c>
      <c r="S959">
        <f t="shared" si="277"/>
        <v>3</v>
      </c>
      <c r="T959">
        <f t="shared" si="278"/>
        <v>14</v>
      </c>
      <c r="U959">
        <f t="shared" si="279"/>
        <v>0</v>
      </c>
      <c r="V959">
        <f t="shared" ca="1" si="280"/>
        <v>0.47470000000000001</v>
      </c>
      <c r="W959">
        <f>INDEX(Solarstrahlungsdaten!$B$13:$G$8772,Übersicht!O959,Übersicht!$E$10)</f>
        <v>20.04</v>
      </c>
      <c r="X959">
        <f t="shared" si="281"/>
        <v>6.8937600000000002E-2</v>
      </c>
      <c r="Y959">
        <f t="shared" ca="1" si="282"/>
        <v>0.40576240000000002</v>
      </c>
      <c r="Z959">
        <f t="shared" ca="1" si="283"/>
        <v>6.8937600000000002E-2</v>
      </c>
      <c r="AA959">
        <f t="shared" ca="1" si="284"/>
        <v>0</v>
      </c>
      <c r="AB959">
        <f t="shared" ca="1" si="285"/>
        <v>0</v>
      </c>
      <c r="AC959">
        <f t="shared" ca="1" si="291"/>
        <v>0</v>
      </c>
      <c r="AD959">
        <f t="shared" ca="1" si="274"/>
        <v>0.40576240000000002</v>
      </c>
      <c r="AE959">
        <f t="shared" ca="1" si="286"/>
        <v>0</v>
      </c>
      <c r="AF959">
        <f t="shared" ca="1" si="287"/>
        <v>0.40576240000000002</v>
      </c>
      <c r="AG959">
        <f t="shared" ca="1" si="288"/>
        <v>0</v>
      </c>
      <c r="AH959">
        <f t="shared" ca="1" si="289"/>
        <v>1</v>
      </c>
    </row>
    <row r="960" spans="15:34" x14ac:dyDescent="0.25">
      <c r="O960">
        <v>904</v>
      </c>
      <c r="P960" s="2">
        <f t="shared" si="290"/>
        <v>44234.62499999781</v>
      </c>
      <c r="Q960">
        <f t="shared" si="275"/>
        <v>7</v>
      </c>
      <c r="R960">
        <f t="shared" si="276"/>
        <v>2</v>
      </c>
      <c r="S960">
        <f t="shared" si="277"/>
        <v>3</v>
      </c>
      <c r="T960">
        <f t="shared" si="278"/>
        <v>15</v>
      </c>
      <c r="U960">
        <f t="shared" si="279"/>
        <v>0</v>
      </c>
      <c r="V960">
        <f t="shared" ca="1" si="280"/>
        <v>0.42760000000000004</v>
      </c>
      <c r="W960">
        <f>INDEX(Solarstrahlungsdaten!$B$13:$G$8772,Übersicht!O960,Übersicht!$E$10)</f>
        <v>1.66</v>
      </c>
      <c r="X960">
        <f t="shared" si="281"/>
        <v>5.7104E-3</v>
      </c>
      <c r="Y960">
        <f t="shared" ca="1" si="282"/>
        <v>0.42188960000000003</v>
      </c>
      <c r="Z960">
        <f t="shared" ca="1" si="283"/>
        <v>5.7104E-3</v>
      </c>
      <c r="AA960">
        <f t="shared" ca="1" si="284"/>
        <v>0</v>
      </c>
      <c r="AB960">
        <f t="shared" ca="1" si="285"/>
        <v>0</v>
      </c>
      <c r="AC960">
        <f t="shared" ca="1" si="291"/>
        <v>0</v>
      </c>
      <c r="AD960">
        <f t="shared" ca="1" si="274"/>
        <v>0.42188960000000003</v>
      </c>
      <c r="AE960">
        <f t="shared" ca="1" si="286"/>
        <v>0</v>
      </c>
      <c r="AF960">
        <f t="shared" ca="1" si="287"/>
        <v>0.42188960000000003</v>
      </c>
      <c r="AG960">
        <f t="shared" ca="1" si="288"/>
        <v>0</v>
      </c>
      <c r="AH960">
        <f t="shared" ca="1" si="289"/>
        <v>1</v>
      </c>
    </row>
    <row r="961" spans="15:34" x14ac:dyDescent="0.25">
      <c r="O961">
        <v>905</v>
      </c>
      <c r="P961" s="2">
        <f t="shared" si="290"/>
        <v>44234.666666664474</v>
      </c>
      <c r="Q961">
        <f t="shared" si="275"/>
        <v>7</v>
      </c>
      <c r="R961">
        <f t="shared" si="276"/>
        <v>2</v>
      </c>
      <c r="S961">
        <f t="shared" si="277"/>
        <v>3</v>
      </c>
      <c r="T961">
        <f t="shared" si="278"/>
        <v>16</v>
      </c>
      <c r="U961">
        <f t="shared" si="279"/>
        <v>0</v>
      </c>
      <c r="V961">
        <f t="shared" ca="1" si="280"/>
        <v>0.41339999999999999</v>
      </c>
      <c r="W961">
        <f>INDEX(Solarstrahlungsdaten!$B$13:$G$8772,Übersicht!O961,Übersicht!$E$10)</f>
        <v>0</v>
      </c>
      <c r="X961">
        <f t="shared" si="281"/>
        <v>0</v>
      </c>
      <c r="Y961">
        <f t="shared" ca="1" si="282"/>
        <v>0.41339999999999999</v>
      </c>
      <c r="Z961">
        <f t="shared" ca="1" si="283"/>
        <v>0</v>
      </c>
      <c r="AA961">
        <f t="shared" ca="1" si="284"/>
        <v>0</v>
      </c>
      <c r="AB961">
        <f t="shared" ca="1" si="285"/>
        <v>0</v>
      </c>
      <c r="AC961">
        <f t="shared" ca="1" si="291"/>
        <v>0</v>
      </c>
      <c r="AD961">
        <f t="shared" ca="1" si="274"/>
        <v>0.41339999999999999</v>
      </c>
      <c r="AE961">
        <f t="shared" ca="1" si="286"/>
        <v>0</v>
      </c>
      <c r="AF961">
        <f t="shared" ca="1" si="287"/>
        <v>0.41339999999999999</v>
      </c>
      <c r="AG961">
        <f t="shared" ca="1" si="288"/>
        <v>0</v>
      </c>
      <c r="AH961">
        <f t="shared" ca="1" si="289"/>
        <v>1</v>
      </c>
    </row>
    <row r="962" spans="15:34" x14ac:dyDescent="0.25">
      <c r="O962">
        <v>906</v>
      </c>
      <c r="P962" s="2">
        <f t="shared" si="290"/>
        <v>44234.708333331138</v>
      </c>
      <c r="Q962">
        <f t="shared" si="275"/>
        <v>7</v>
      </c>
      <c r="R962">
        <f t="shared" si="276"/>
        <v>2</v>
      </c>
      <c r="S962">
        <f t="shared" si="277"/>
        <v>3</v>
      </c>
      <c r="T962">
        <f t="shared" si="278"/>
        <v>17</v>
      </c>
      <c r="U962">
        <f t="shared" si="279"/>
        <v>0</v>
      </c>
      <c r="V962">
        <f t="shared" ca="1" si="280"/>
        <v>0.48220000000000007</v>
      </c>
      <c r="W962">
        <f>INDEX(Solarstrahlungsdaten!$B$13:$G$8772,Übersicht!O962,Übersicht!$E$10)</f>
        <v>0</v>
      </c>
      <c r="X962">
        <f t="shared" si="281"/>
        <v>0</v>
      </c>
      <c r="Y962">
        <f t="shared" ca="1" si="282"/>
        <v>0.48220000000000007</v>
      </c>
      <c r="Z962">
        <f t="shared" ca="1" si="283"/>
        <v>0</v>
      </c>
      <c r="AA962">
        <f t="shared" ca="1" si="284"/>
        <v>0</v>
      </c>
      <c r="AB962">
        <f t="shared" ca="1" si="285"/>
        <v>0</v>
      </c>
      <c r="AC962">
        <f t="shared" ca="1" si="291"/>
        <v>0</v>
      </c>
      <c r="AD962">
        <f t="shared" ca="1" si="274"/>
        <v>0.48220000000000007</v>
      </c>
      <c r="AE962">
        <f t="shared" ca="1" si="286"/>
        <v>0</v>
      </c>
      <c r="AF962">
        <f t="shared" ca="1" si="287"/>
        <v>0.48220000000000007</v>
      </c>
      <c r="AG962">
        <f t="shared" ca="1" si="288"/>
        <v>0</v>
      </c>
      <c r="AH962">
        <f t="shared" ca="1" si="289"/>
        <v>1</v>
      </c>
    </row>
    <row r="963" spans="15:34" x14ac:dyDescent="0.25">
      <c r="O963">
        <v>907</v>
      </c>
      <c r="P963" s="2">
        <f t="shared" si="290"/>
        <v>44234.749999997803</v>
      </c>
      <c r="Q963">
        <f t="shared" si="275"/>
        <v>7</v>
      </c>
      <c r="R963">
        <f t="shared" si="276"/>
        <v>2</v>
      </c>
      <c r="S963">
        <f t="shared" si="277"/>
        <v>3</v>
      </c>
      <c r="T963">
        <f t="shared" si="278"/>
        <v>18</v>
      </c>
      <c r="U963">
        <f t="shared" si="279"/>
        <v>0</v>
      </c>
      <c r="V963">
        <f t="shared" ca="1" si="280"/>
        <v>0.62809999999999999</v>
      </c>
      <c r="W963">
        <f>INDEX(Solarstrahlungsdaten!$B$13:$G$8772,Übersicht!O963,Übersicht!$E$10)</f>
        <v>0</v>
      </c>
      <c r="X963">
        <f t="shared" si="281"/>
        <v>0</v>
      </c>
      <c r="Y963">
        <f t="shared" ca="1" si="282"/>
        <v>0.62809999999999999</v>
      </c>
      <c r="Z963">
        <f t="shared" ca="1" si="283"/>
        <v>0</v>
      </c>
      <c r="AA963">
        <f t="shared" ca="1" si="284"/>
        <v>0</v>
      </c>
      <c r="AB963">
        <f t="shared" ca="1" si="285"/>
        <v>0</v>
      </c>
      <c r="AC963">
        <f t="shared" ca="1" si="291"/>
        <v>0</v>
      </c>
      <c r="AD963">
        <f t="shared" ca="1" si="274"/>
        <v>0.62809999999999999</v>
      </c>
      <c r="AE963">
        <f t="shared" ca="1" si="286"/>
        <v>0</v>
      </c>
      <c r="AF963">
        <f t="shared" ca="1" si="287"/>
        <v>0.62809999999999999</v>
      </c>
      <c r="AG963">
        <f t="shared" ca="1" si="288"/>
        <v>0</v>
      </c>
      <c r="AH963">
        <f t="shared" ca="1" si="289"/>
        <v>1</v>
      </c>
    </row>
    <row r="964" spans="15:34" x14ac:dyDescent="0.25">
      <c r="O964">
        <v>908</v>
      </c>
      <c r="P964" s="2">
        <f t="shared" si="290"/>
        <v>44234.791666664467</v>
      </c>
      <c r="Q964">
        <f t="shared" si="275"/>
        <v>7</v>
      </c>
      <c r="R964">
        <f t="shared" si="276"/>
        <v>2</v>
      </c>
      <c r="S964">
        <f t="shared" si="277"/>
        <v>3</v>
      </c>
      <c r="T964">
        <f t="shared" si="278"/>
        <v>19</v>
      </c>
      <c r="U964">
        <f t="shared" si="279"/>
        <v>0</v>
      </c>
      <c r="V964">
        <f t="shared" ca="1" si="280"/>
        <v>0.74069999999999991</v>
      </c>
      <c r="W964">
        <f>INDEX(Solarstrahlungsdaten!$B$13:$G$8772,Übersicht!O964,Übersicht!$E$10)</f>
        <v>0</v>
      </c>
      <c r="X964">
        <f t="shared" si="281"/>
        <v>0</v>
      </c>
      <c r="Y964">
        <f t="shared" ca="1" si="282"/>
        <v>0.74069999999999991</v>
      </c>
      <c r="Z964">
        <f t="shared" ca="1" si="283"/>
        <v>0</v>
      </c>
      <c r="AA964">
        <f t="shared" ca="1" si="284"/>
        <v>0</v>
      </c>
      <c r="AB964">
        <f t="shared" ca="1" si="285"/>
        <v>0</v>
      </c>
      <c r="AC964">
        <f t="shared" ca="1" si="291"/>
        <v>0</v>
      </c>
      <c r="AD964">
        <f t="shared" ca="1" si="274"/>
        <v>0.74069999999999991</v>
      </c>
      <c r="AE964">
        <f t="shared" ca="1" si="286"/>
        <v>0</v>
      </c>
      <c r="AF964">
        <f t="shared" ca="1" si="287"/>
        <v>0.74069999999999991</v>
      </c>
      <c r="AG964">
        <f t="shared" ca="1" si="288"/>
        <v>0</v>
      </c>
      <c r="AH964">
        <f t="shared" ca="1" si="289"/>
        <v>1</v>
      </c>
    </row>
    <row r="965" spans="15:34" x14ac:dyDescent="0.25">
      <c r="O965">
        <v>909</v>
      </c>
      <c r="P965" s="2">
        <f t="shared" si="290"/>
        <v>44234.833333331131</v>
      </c>
      <c r="Q965">
        <f t="shared" si="275"/>
        <v>7</v>
      </c>
      <c r="R965">
        <f t="shared" si="276"/>
        <v>2</v>
      </c>
      <c r="S965">
        <f t="shared" si="277"/>
        <v>3</v>
      </c>
      <c r="T965">
        <f t="shared" si="278"/>
        <v>20</v>
      </c>
      <c r="U965">
        <f t="shared" si="279"/>
        <v>0</v>
      </c>
      <c r="V965">
        <f t="shared" ca="1" si="280"/>
        <v>0.70369999999999988</v>
      </c>
      <c r="W965">
        <f>INDEX(Solarstrahlungsdaten!$B$13:$G$8772,Übersicht!O965,Übersicht!$E$10)</f>
        <v>0</v>
      </c>
      <c r="X965">
        <f t="shared" si="281"/>
        <v>0</v>
      </c>
      <c r="Y965">
        <f t="shared" ca="1" si="282"/>
        <v>0.70369999999999988</v>
      </c>
      <c r="Z965">
        <f t="shared" ca="1" si="283"/>
        <v>0</v>
      </c>
      <c r="AA965">
        <f t="shared" ca="1" si="284"/>
        <v>0</v>
      </c>
      <c r="AB965">
        <f t="shared" ca="1" si="285"/>
        <v>0</v>
      </c>
      <c r="AC965">
        <f t="shared" ca="1" si="291"/>
        <v>0</v>
      </c>
      <c r="AD965">
        <f t="shared" ca="1" si="274"/>
        <v>0.70369999999999988</v>
      </c>
      <c r="AE965">
        <f t="shared" ca="1" si="286"/>
        <v>0</v>
      </c>
      <c r="AF965">
        <f t="shared" ca="1" si="287"/>
        <v>0.70369999999999988</v>
      </c>
      <c r="AG965">
        <f t="shared" ca="1" si="288"/>
        <v>0</v>
      </c>
      <c r="AH965">
        <f t="shared" ca="1" si="289"/>
        <v>1</v>
      </c>
    </row>
    <row r="966" spans="15:34" x14ac:dyDescent="0.25">
      <c r="O966">
        <v>910</v>
      </c>
      <c r="P966" s="2">
        <f t="shared" si="290"/>
        <v>44234.874999997795</v>
      </c>
      <c r="Q966">
        <f t="shared" si="275"/>
        <v>7</v>
      </c>
      <c r="R966">
        <f t="shared" si="276"/>
        <v>2</v>
      </c>
      <c r="S966">
        <f t="shared" si="277"/>
        <v>3</v>
      </c>
      <c r="T966">
        <f t="shared" si="278"/>
        <v>21</v>
      </c>
      <c r="U966">
        <f t="shared" si="279"/>
        <v>0</v>
      </c>
      <c r="V966">
        <f t="shared" ca="1" si="280"/>
        <v>0.58629999999999993</v>
      </c>
      <c r="W966">
        <f>INDEX(Solarstrahlungsdaten!$B$13:$G$8772,Übersicht!O966,Übersicht!$E$10)</f>
        <v>0</v>
      </c>
      <c r="X966">
        <f t="shared" si="281"/>
        <v>0</v>
      </c>
      <c r="Y966">
        <f t="shared" ca="1" si="282"/>
        <v>0.58629999999999993</v>
      </c>
      <c r="Z966">
        <f t="shared" ca="1" si="283"/>
        <v>0</v>
      </c>
      <c r="AA966">
        <f t="shared" ca="1" si="284"/>
        <v>0</v>
      </c>
      <c r="AB966">
        <f t="shared" ca="1" si="285"/>
        <v>0</v>
      </c>
      <c r="AC966">
        <f t="shared" ca="1" si="291"/>
        <v>0</v>
      </c>
      <c r="AD966">
        <f t="shared" ca="1" si="274"/>
        <v>0.58629999999999993</v>
      </c>
      <c r="AE966">
        <f t="shared" ca="1" si="286"/>
        <v>0</v>
      </c>
      <c r="AF966">
        <f t="shared" ca="1" si="287"/>
        <v>0.58629999999999993</v>
      </c>
      <c r="AG966">
        <f t="shared" ca="1" si="288"/>
        <v>0</v>
      </c>
      <c r="AH966">
        <f t="shared" ca="1" si="289"/>
        <v>1</v>
      </c>
    </row>
    <row r="967" spans="15:34" x14ac:dyDescent="0.25">
      <c r="O967">
        <v>911</v>
      </c>
      <c r="P967" s="2">
        <f t="shared" si="290"/>
        <v>44234.91666666446</v>
      </c>
      <c r="Q967">
        <f t="shared" si="275"/>
        <v>7</v>
      </c>
      <c r="R967">
        <f t="shared" si="276"/>
        <v>2</v>
      </c>
      <c r="S967">
        <f t="shared" si="277"/>
        <v>3</v>
      </c>
      <c r="T967">
        <f t="shared" si="278"/>
        <v>22</v>
      </c>
      <c r="U967">
        <f t="shared" si="279"/>
        <v>0</v>
      </c>
      <c r="V967">
        <f t="shared" ca="1" si="280"/>
        <v>0.49419999999999997</v>
      </c>
      <c r="W967">
        <f>INDEX(Solarstrahlungsdaten!$B$13:$G$8772,Übersicht!O967,Übersicht!$E$10)</f>
        <v>0</v>
      </c>
      <c r="X967">
        <f t="shared" si="281"/>
        <v>0</v>
      </c>
      <c r="Y967">
        <f t="shared" ca="1" si="282"/>
        <v>0.49419999999999997</v>
      </c>
      <c r="Z967">
        <f t="shared" ca="1" si="283"/>
        <v>0</v>
      </c>
      <c r="AA967">
        <f t="shared" ca="1" si="284"/>
        <v>0</v>
      </c>
      <c r="AB967">
        <f t="shared" ca="1" si="285"/>
        <v>0</v>
      </c>
      <c r="AC967">
        <f t="shared" ca="1" si="291"/>
        <v>0</v>
      </c>
      <c r="AD967">
        <f t="shared" ca="1" si="274"/>
        <v>0.49419999999999997</v>
      </c>
      <c r="AE967">
        <f t="shared" ca="1" si="286"/>
        <v>0</v>
      </c>
      <c r="AF967">
        <f t="shared" ca="1" si="287"/>
        <v>0.49419999999999997</v>
      </c>
      <c r="AG967">
        <f t="shared" ca="1" si="288"/>
        <v>0</v>
      </c>
      <c r="AH967">
        <f t="shared" ca="1" si="289"/>
        <v>1</v>
      </c>
    </row>
    <row r="968" spans="15:34" x14ac:dyDescent="0.25">
      <c r="O968">
        <v>912</v>
      </c>
      <c r="P968" s="2">
        <f t="shared" si="290"/>
        <v>44234.958333331124</v>
      </c>
      <c r="Q968">
        <f t="shared" si="275"/>
        <v>7</v>
      </c>
      <c r="R968">
        <f t="shared" si="276"/>
        <v>2</v>
      </c>
      <c r="S968">
        <f t="shared" si="277"/>
        <v>3</v>
      </c>
      <c r="T968">
        <f t="shared" si="278"/>
        <v>23</v>
      </c>
      <c r="U968">
        <f t="shared" si="279"/>
        <v>0</v>
      </c>
      <c r="V968">
        <f t="shared" ca="1" si="280"/>
        <v>0.37639999999999996</v>
      </c>
      <c r="W968">
        <f>INDEX(Solarstrahlungsdaten!$B$13:$G$8772,Übersicht!O968,Übersicht!$E$10)</f>
        <v>0</v>
      </c>
      <c r="X968">
        <f t="shared" si="281"/>
        <v>0</v>
      </c>
      <c r="Y968">
        <f t="shared" ca="1" si="282"/>
        <v>0.37639999999999996</v>
      </c>
      <c r="Z968">
        <f t="shared" ca="1" si="283"/>
        <v>0</v>
      </c>
      <c r="AA968">
        <f t="shared" ca="1" si="284"/>
        <v>0</v>
      </c>
      <c r="AB968">
        <f t="shared" ca="1" si="285"/>
        <v>0</v>
      </c>
      <c r="AC968">
        <f t="shared" ca="1" si="291"/>
        <v>0</v>
      </c>
      <c r="AD968">
        <f t="shared" ca="1" si="274"/>
        <v>0.37639999999999996</v>
      </c>
      <c r="AE968">
        <f t="shared" ca="1" si="286"/>
        <v>0</v>
      </c>
      <c r="AF968">
        <f t="shared" ca="1" si="287"/>
        <v>0.37639999999999996</v>
      </c>
      <c r="AG968">
        <f t="shared" ca="1" si="288"/>
        <v>0</v>
      </c>
      <c r="AH968">
        <f t="shared" ca="1" si="289"/>
        <v>1</v>
      </c>
    </row>
    <row r="969" spans="15:34" x14ac:dyDescent="0.25">
      <c r="O969">
        <v>913</v>
      </c>
      <c r="P969" s="2">
        <f t="shared" si="290"/>
        <v>44234.999999997788</v>
      </c>
      <c r="Q969">
        <f t="shared" si="275"/>
        <v>8</v>
      </c>
      <c r="R969">
        <f t="shared" si="276"/>
        <v>2</v>
      </c>
      <c r="S969">
        <f t="shared" si="277"/>
        <v>3</v>
      </c>
      <c r="T969">
        <f t="shared" si="278"/>
        <v>0</v>
      </c>
      <c r="U969">
        <f t="shared" si="279"/>
        <v>0</v>
      </c>
      <c r="V969">
        <f t="shared" ca="1" si="280"/>
        <v>0.25819999999999999</v>
      </c>
      <c r="W969">
        <f>INDEX(Solarstrahlungsdaten!$B$13:$G$8772,Übersicht!O969,Übersicht!$E$10)</f>
        <v>0</v>
      </c>
      <c r="X969">
        <f t="shared" si="281"/>
        <v>0</v>
      </c>
      <c r="Y969">
        <f t="shared" ca="1" si="282"/>
        <v>0.25819999999999999</v>
      </c>
      <c r="Z969">
        <f t="shared" ca="1" si="283"/>
        <v>0</v>
      </c>
      <c r="AA969">
        <f t="shared" ca="1" si="284"/>
        <v>0</v>
      </c>
      <c r="AB969">
        <f t="shared" ca="1" si="285"/>
        <v>0</v>
      </c>
      <c r="AC969">
        <f t="shared" ca="1" si="291"/>
        <v>0</v>
      </c>
      <c r="AD969">
        <f t="shared" ca="1" si="274"/>
        <v>0.25819999999999999</v>
      </c>
      <c r="AE969">
        <f t="shared" ca="1" si="286"/>
        <v>0</v>
      </c>
      <c r="AF969">
        <f t="shared" ca="1" si="287"/>
        <v>0.25819999999999999</v>
      </c>
      <c r="AG969">
        <f t="shared" ca="1" si="288"/>
        <v>0</v>
      </c>
      <c r="AH969">
        <f t="shared" ca="1" si="289"/>
        <v>1</v>
      </c>
    </row>
    <row r="970" spans="15:34" x14ac:dyDescent="0.25">
      <c r="O970">
        <v>914</v>
      </c>
      <c r="P970" s="2">
        <f t="shared" si="290"/>
        <v>44235.041666664452</v>
      </c>
      <c r="Q970">
        <f t="shared" si="275"/>
        <v>8</v>
      </c>
      <c r="R970">
        <f t="shared" si="276"/>
        <v>2</v>
      </c>
      <c r="S970">
        <f t="shared" si="277"/>
        <v>3</v>
      </c>
      <c r="T970">
        <f t="shared" si="278"/>
        <v>1</v>
      </c>
      <c r="U970">
        <f t="shared" si="279"/>
        <v>0</v>
      </c>
      <c r="V970">
        <f t="shared" ca="1" si="280"/>
        <v>0.18159999999999998</v>
      </c>
      <c r="W970">
        <f>INDEX(Solarstrahlungsdaten!$B$13:$G$8772,Übersicht!O970,Übersicht!$E$10)</f>
        <v>0</v>
      </c>
      <c r="X970">
        <f t="shared" si="281"/>
        <v>0</v>
      </c>
      <c r="Y970">
        <f t="shared" ca="1" si="282"/>
        <v>0.18159999999999998</v>
      </c>
      <c r="Z970">
        <f t="shared" ca="1" si="283"/>
        <v>0</v>
      </c>
      <c r="AA970">
        <f t="shared" ca="1" si="284"/>
        <v>0</v>
      </c>
      <c r="AB970">
        <f t="shared" ca="1" si="285"/>
        <v>0</v>
      </c>
      <c r="AC970">
        <f t="shared" ca="1" si="291"/>
        <v>0</v>
      </c>
      <c r="AD970">
        <f t="shared" ca="1" si="274"/>
        <v>0.18159999999999998</v>
      </c>
      <c r="AE970">
        <f t="shared" ca="1" si="286"/>
        <v>0</v>
      </c>
      <c r="AF970">
        <f t="shared" ca="1" si="287"/>
        <v>0.18159999999999998</v>
      </c>
      <c r="AG970">
        <f t="shared" ca="1" si="288"/>
        <v>0</v>
      </c>
      <c r="AH970">
        <f t="shared" ca="1" si="289"/>
        <v>1</v>
      </c>
    </row>
    <row r="971" spans="15:34" x14ac:dyDescent="0.25">
      <c r="O971">
        <v>915</v>
      </c>
      <c r="P971" s="2">
        <f t="shared" si="290"/>
        <v>44235.083333331117</v>
      </c>
      <c r="Q971">
        <f t="shared" si="275"/>
        <v>8</v>
      </c>
      <c r="R971">
        <f t="shared" si="276"/>
        <v>2</v>
      </c>
      <c r="S971">
        <f t="shared" si="277"/>
        <v>3</v>
      </c>
      <c r="T971">
        <f t="shared" si="278"/>
        <v>2</v>
      </c>
      <c r="U971">
        <f t="shared" si="279"/>
        <v>0</v>
      </c>
      <c r="V971">
        <f t="shared" ca="1" si="280"/>
        <v>0.15990000000000001</v>
      </c>
      <c r="W971">
        <f>INDEX(Solarstrahlungsdaten!$B$13:$G$8772,Übersicht!O971,Übersicht!$E$10)</f>
        <v>0</v>
      </c>
      <c r="X971">
        <f t="shared" si="281"/>
        <v>0</v>
      </c>
      <c r="Y971">
        <f t="shared" ca="1" si="282"/>
        <v>0.15990000000000001</v>
      </c>
      <c r="Z971">
        <f t="shared" ca="1" si="283"/>
        <v>0</v>
      </c>
      <c r="AA971">
        <f t="shared" ca="1" si="284"/>
        <v>0</v>
      </c>
      <c r="AB971">
        <f t="shared" ca="1" si="285"/>
        <v>0</v>
      </c>
      <c r="AC971">
        <f t="shared" ca="1" si="291"/>
        <v>0</v>
      </c>
      <c r="AD971">
        <f t="shared" ca="1" si="274"/>
        <v>0.15990000000000001</v>
      </c>
      <c r="AE971">
        <f t="shared" ca="1" si="286"/>
        <v>0</v>
      </c>
      <c r="AF971">
        <f t="shared" ca="1" si="287"/>
        <v>0.15990000000000001</v>
      </c>
      <c r="AG971">
        <f t="shared" ca="1" si="288"/>
        <v>0</v>
      </c>
      <c r="AH971">
        <f t="shared" ca="1" si="289"/>
        <v>1</v>
      </c>
    </row>
    <row r="972" spans="15:34" x14ac:dyDescent="0.25">
      <c r="O972">
        <v>916</v>
      </c>
      <c r="P972" s="2">
        <f t="shared" si="290"/>
        <v>44235.124999997781</v>
      </c>
      <c r="Q972">
        <f t="shared" si="275"/>
        <v>8</v>
      </c>
      <c r="R972">
        <f t="shared" si="276"/>
        <v>2</v>
      </c>
      <c r="S972">
        <f t="shared" si="277"/>
        <v>3</v>
      </c>
      <c r="T972">
        <f t="shared" si="278"/>
        <v>3</v>
      </c>
      <c r="U972">
        <f t="shared" si="279"/>
        <v>0</v>
      </c>
      <c r="V972">
        <f t="shared" ca="1" si="280"/>
        <v>0.15480000000000002</v>
      </c>
      <c r="W972">
        <f>INDEX(Solarstrahlungsdaten!$B$13:$G$8772,Übersicht!O972,Übersicht!$E$10)</f>
        <v>0</v>
      </c>
      <c r="X972">
        <f t="shared" si="281"/>
        <v>0</v>
      </c>
      <c r="Y972">
        <f t="shared" ca="1" si="282"/>
        <v>0.15480000000000002</v>
      </c>
      <c r="Z972">
        <f t="shared" ca="1" si="283"/>
        <v>0</v>
      </c>
      <c r="AA972">
        <f t="shared" ca="1" si="284"/>
        <v>0</v>
      </c>
      <c r="AB972">
        <f t="shared" ca="1" si="285"/>
        <v>0</v>
      </c>
      <c r="AC972">
        <f t="shared" ca="1" si="291"/>
        <v>0</v>
      </c>
      <c r="AD972">
        <f t="shared" ca="1" si="274"/>
        <v>0.15480000000000002</v>
      </c>
      <c r="AE972">
        <f t="shared" ca="1" si="286"/>
        <v>0</v>
      </c>
      <c r="AF972">
        <f t="shared" ca="1" si="287"/>
        <v>0.15480000000000002</v>
      </c>
      <c r="AG972">
        <f t="shared" ca="1" si="288"/>
        <v>0</v>
      </c>
      <c r="AH972">
        <f t="shared" ca="1" si="289"/>
        <v>1</v>
      </c>
    </row>
    <row r="973" spans="15:34" x14ac:dyDescent="0.25">
      <c r="O973">
        <v>917</v>
      </c>
      <c r="P973" s="2">
        <f t="shared" si="290"/>
        <v>44235.166666664445</v>
      </c>
      <c r="Q973">
        <f t="shared" si="275"/>
        <v>8</v>
      </c>
      <c r="R973">
        <f t="shared" si="276"/>
        <v>2</v>
      </c>
      <c r="S973">
        <f t="shared" si="277"/>
        <v>3</v>
      </c>
      <c r="T973">
        <f t="shared" si="278"/>
        <v>4</v>
      </c>
      <c r="U973">
        <f t="shared" si="279"/>
        <v>0</v>
      </c>
      <c r="V973">
        <f t="shared" ca="1" si="280"/>
        <v>0.15479999999999999</v>
      </c>
      <c r="W973">
        <f>INDEX(Solarstrahlungsdaten!$B$13:$G$8772,Übersicht!O973,Übersicht!$E$10)</f>
        <v>0</v>
      </c>
      <c r="X973">
        <f t="shared" si="281"/>
        <v>0</v>
      </c>
      <c r="Y973">
        <f t="shared" ca="1" si="282"/>
        <v>0.15479999999999999</v>
      </c>
      <c r="Z973">
        <f t="shared" ca="1" si="283"/>
        <v>0</v>
      </c>
      <c r="AA973">
        <f t="shared" ca="1" si="284"/>
        <v>0</v>
      </c>
      <c r="AB973">
        <f t="shared" ca="1" si="285"/>
        <v>0</v>
      </c>
      <c r="AC973">
        <f t="shared" ca="1" si="291"/>
        <v>0</v>
      </c>
      <c r="AD973">
        <f t="shared" ca="1" si="274"/>
        <v>0.15479999999999999</v>
      </c>
      <c r="AE973">
        <f t="shared" ca="1" si="286"/>
        <v>0</v>
      </c>
      <c r="AF973">
        <f t="shared" ca="1" si="287"/>
        <v>0.15479999999999999</v>
      </c>
      <c r="AG973">
        <f t="shared" ca="1" si="288"/>
        <v>0</v>
      </c>
      <c r="AH973">
        <f t="shared" ca="1" si="289"/>
        <v>1</v>
      </c>
    </row>
    <row r="974" spans="15:34" x14ac:dyDescent="0.25">
      <c r="O974">
        <v>918</v>
      </c>
      <c r="P974" s="2">
        <f t="shared" si="290"/>
        <v>44235.208333331109</v>
      </c>
      <c r="Q974">
        <f t="shared" si="275"/>
        <v>8</v>
      </c>
      <c r="R974">
        <f t="shared" si="276"/>
        <v>2</v>
      </c>
      <c r="S974">
        <f t="shared" si="277"/>
        <v>3</v>
      </c>
      <c r="T974">
        <f t="shared" si="278"/>
        <v>5</v>
      </c>
      <c r="U974">
        <f t="shared" si="279"/>
        <v>0</v>
      </c>
      <c r="V974">
        <f t="shared" ca="1" si="280"/>
        <v>0.17169999999999999</v>
      </c>
      <c r="W974">
        <f>INDEX(Solarstrahlungsdaten!$B$13:$G$8772,Übersicht!O974,Übersicht!$E$10)</f>
        <v>0</v>
      </c>
      <c r="X974">
        <f t="shared" si="281"/>
        <v>0</v>
      </c>
      <c r="Y974">
        <f t="shared" ca="1" si="282"/>
        <v>0.17169999999999999</v>
      </c>
      <c r="Z974">
        <f t="shared" ca="1" si="283"/>
        <v>0</v>
      </c>
      <c r="AA974">
        <f t="shared" ca="1" si="284"/>
        <v>0</v>
      </c>
      <c r="AB974">
        <f t="shared" ca="1" si="285"/>
        <v>0</v>
      </c>
      <c r="AC974">
        <f t="shared" ca="1" si="291"/>
        <v>0</v>
      </c>
      <c r="AD974">
        <f t="shared" ca="1" si="274"/>
        <v>0.17169999999999999</v>
      </c>
      <c r="AE974">
        <f t="shared" ca="1" si="286"/>
        <v>0</v>
      </c>
      <c r="AF974">
        <f t="shared" ca="1" si="287"/>
        <v>0.17169999999999999</v>
      </c>
      <c r="AG974">
        <f t="shared" ca="1" si="288"/>
        <v>0</v>
      </c>
      <c r="AH974">
        <f t="shared" ca="1" si="289"/>
        <v>1</v>
      </c>
    </row>
    <row r="975" spans="15:34" x14ac:dyDescent="0.25">
      <c r="O975">
        <v>919</v>
      </c>
      <c r="P975" s="2">
        <f t="shared" si="290"/>
        <v>44235.249999997774</v>
      </c>
      <c r="Q975">
        <f t="shared" si="275"/>
        <v>8</v>
      </c>
      <c r="R975">
        <f t="shared" si="276"/>
        <v>2</v>
      </c>
      <c r="S975">
        <f t="shared" si="277"/>
        <v>3</v>
      </c>
      <c r="T975">
        <f t="shared" si="278"/>
        <v>6</v>
      </c>
      <c r="U975">
        <f t="shared" si="279"/>
        <v>0</v>
      </c>
      <c r="V975">
        <f t="shared" ca="1" si="280"/>
        <v>0.30460000000000004</v>
      </c>
      <c r="W975">
        <f>INDEX(Solarstrahlungsdaten!$B$13:$G$8772,Übersicht!O975,Übersicht!$E$10)</f>
        <v>0</v>
      </c>
      <c r="X975">
        <f t="shared" si="281"/>
        <v>0</v>
      </c>
      <c r="Y975">
        <f t="shared" ca="1" si="282"/>
        <v>0.30460000000000004</v>
      </c>
      <c r="Z975">
        <f t="shared" ca="1" si="283"/>
        <v>0</v>
      </c>
      <c r="AA975">
        <f t="shared" ca="1" si="284"/>
        <v>0</v>
      </c>
      <c r="AB975">
        <f t="shared" ca="1" si="285"/>
        <v>0</v>
      </c>
      <c r="AC975">
        <f t="shared" ca="1" si="291"/>
        <v>0</v>
      </c>
      <c r="AD975">
        <f t="shared" ca="1" si="274"/>
        <v>0.30460000000000004</v>
      </c>
      <c r="AE975">
        <f t="shared" ca="1" si="286"/>
        <v>0</v>
      </c>
      <c r="AF975">
        <f t="shared" ca="1" si="287"/>
        <v>0.30460000000000004</v>
      </c>
      <c r="AG975">
        <f t="shared" ca="1" si="288"/>
        <v>0</v>
      </c>
      <c r="AH975">
        <f t="shared" ca="1" si="289"/>
        <v>1</v>
      </c>
    </row>
    <row r="976" spans="15:34" x14ac:dyDescent="0.25">
      <c r="O976">
        <v>920</v>
      </c>
      <c r="P976" s="2">
        <f t="shared" si="290"/>
        <v>44235.291666664438</v>
      </c>
      <c r="Q976">
        <f t="shared" si="275"/>
        <v>8</v>
      </c>
      <c r="R976">
        <f t="shared" si="276"/>
        <v>2</v>
      </c>
      <c r="S976">
        <f t="shared" si="277"/>
        <v>3</v>
      </c>
      <c r="T976">
        <f t="shared" si="278"/>
        <v>7</v>
      </c>
      <c r="U976">
        <f t="shared" si="279"/>
        <v>0</v>
      </c>
      <c r="V976">
        <f t="shared" ca="1" si="280"/>
        <v>0.49430000000000002</v>
      </c>
      <c r="W976">
        <f>INDEX(Solarstrahlungsdaten!$B$13:$G$8772,Übersicht!O976,Übersicht!$E$10)</f>
        <v>0</v>
      </c>
      <c r="X976">
        <f t="shared" si="281"/>
        <v>0</v>
      </c>
      <c r="Y976">
        <f t="shared" ca="1" si="282"/>
        <v>0.49430000000000002</v>
      </c>
      <c r="Z976">
        <f t="shared" ca="1" si="283"/>
        <v>0</v>
      </c>
      <c r="AA976">
        <f t="shared" ca="1" si="284"/>
        <v>0</v>
      </c>
      <c r="AB976">
        <f t="shared" ca="1" si="285"/>
        <v>0</v>
      </c>
      <c r="AC976">
        <f t="shared" ca="1" si="291"/>
        <v>0</v>
      </c>
      <c r="AD976">
        <f t="shared" ca="1" si="274"/>
        <v>0.49430000000000002</v>
      </c>
      <c r="AE976">
        <f t="shared" ca="1" si="286"/>
        <v>0</v>
      </c>
      <c r="AF976">
        <f t="shared" ca="1" si="287"/>
        <v>0.49430000000000002</v>
      </c>
      <c r="AG976">
        <f t="shared" ca="1" si="288"/>
        <v>0</v>
      </c>
      <c r="AH976">
        <f t="shared" ca="1" si="289"/>
        <v>1</v>
      </c>
    </row>
    <row r="977" spans="15:34" x14ac:dyDescent="0.25">
      <c r="O977">
        <v>921</v>
      </c>
      <c r="P977" s="2">
        <f t="shared" si="290"/>
        <v>44235.333333331102</v>
      </c>
      <c r="Q977">
        <f t="shared" si="275"/>
        <v>8</v>
      </c>
      <c r="R977">
        <f t="shared" si="276"/>
        <v>2</v>
      </c>
      <c r="S977">
        <f t="shared" si="277"/>
        <v>3</v>
      </c>
      <c r="T977">
        <f t="shared" si="278"/>
        <v>8</v>
      </c>
      <c r="U977">
        <f t="shared" si="279"/>
        <v>0</v>
      </c>
      <c r="V977">
        <f t="shared" ca="1" si="280"/>
        <v>0.53810000000000002</v>
      </c>
      <c r="W977">
        <f>INDEX(Solarstrahlungsdaten!$B$13:$G$8772,Übersicht!O977,Übersicht!$E$10)</f>
        <v>127.215</v>
      </c>
      <c r="X977">
        <f t="shared" si="281"/>
        <v>0.4376196</v>
      </c>
      <c r="Y977">
        <f t="shared" ca="1" si="282"/>
        <v>0.10048040000000003</v>
      </c>
      <c r="Z977">
        <f t="shared" ca="1" si="283"/>
        <v>0.4376196</v>
      </c>
      <c r="AA977">
        <f t="shared" ca="1" si="284"/>
        <v>0</v>
      </c>
      <c r="AB977">
        <f t="shared" ca="1" si="285"/>
        <v>0</v>
      </c>
      <c r="AC977">
        <f t="shared" ca="1" si="291"/>
        <v>0</v>
      </c>
      <c r="AD977">
        <f t="shared" ca="1" si="274"/>
        <v>0.10048040000000003</v>
      </c>
      <c r="AE977">
        <f t="shared" ca="1" si="286"/>
        <v>0</v>
      </c>
      <c r="AF977">
        <f t="shared" ca="1" si="287"/>
        <v>0.10048040000000003</v>
      </c>
      <c r="AG977">
        <f t="shared" ca="1" si="288"/>
        <v>0</v>
      </c>
      <c r="AH977">
        <f t="shared" ca="1" si="289"/>
        <v>1</v>
      </c>
    </row>
    <row r="978" spans="15:34" x14ac:dyDescent="0.25">
      <c r="O978">
        <v>922</v>
      </c>
      <c r="P978" s="2">
        <f t="shared" si="290"/>
        <v>44235.374999997766</v>
      </c>
      <c r="Q978">
        <f t="shared" si="275"/>
        <v>8</v>
      </c>
      <c r="R978">
        <f t="shared" si="276"/>
        <v>2</v>
      </c>
      <c r="S978">
        <f t="shared" si="277"/>
        <v>3</v>
      </c>
      <c r="T978">
        <f t="shared" si="278"/>
        <v>9</v>
      </c>
      <c r="U978">
        <f t="shared" si="279"/>
        <v>0</v>
      </c>
      <c r="V978">
        <f t="shared" ca="1" si="280"/>
        <v>0.50449999999999995</v>
      </c>
      <c r="W978">
        <f>INDEX(Solarstrahlungsdaten!$B$13:$G$8772,Übersicht!O978,Übersicht!$E$10)</f>
        <v>216.23499999999999</v>
      </c>
      <c r="X978">
        <f t="shared" si="281"/>
        <v>0.74384839999999997</v>
      </c>
      <c r="Y978">
        <f t="shared" ca="1" si="282"/>
        <v>-0.23934840000000002</v>
      </c>
      <c r="Z978">
        <f t="shared" ca="1" si="283"/>
        <v>0.50449999999999995</v>
      </c>
      <c r="AA978">
        <f t="shared" ca="1" si="284"/>
        <v>0.23934840000000002</v>
      </c>
      <c r="AB978">
        <f t="shared" ca="1" si="285"/>
        <v>0</v>
      </c>
      <c r="AC978">
        <f t="shared" ca="1" si="291"/>
        <v>0.23934840000000002</v>
      </c>
      <c r="AD978">
        <f t="shared" ca="1" si="274"/>
        <v>0</v>
      </c>
      <c r="AE978">
        <f t="shared" ca="1" si="286"/>
        <v>0</v>
      </c>
      <c r="AF978">
        <f t="shared" ca="1" si="287"/>
        <v>0</v>
      </c>
      <c r="AG978">
        <f t="shared" ca="1" si="288"/>
        <v>5.9837100000000004E-2</v>
      </c>
      <c r="AH978">
        <f t="shared" ca="1" si="289"/>
        <v>0</v>
      </c>
    </row>
    <row r="979" spans="15:34" x14ac:dyDescent="0.25">
      <c r="O979">
        <v>923</v>
      </c>
      <c r="P979" s="2">
        <f t="shared" si="290"/>
        <v>44235.416666664431</v>
      </c>
      <c r="Q979">
        <f t="shared" si="275"/>
        <v>8</v>
      </c>
      <c r="R979">
        <f t="shared" si="276"/>
        <v>2</v>
      </c>
      <c r="S979">
        <f t="shared" si="277"/>
        <v>3</v>
      </c>
      <c r="T979">
        <f t="shared" si="278"/>
        <v>10</v>
      </c>
      <c r="U979">
        <f t="shared" si="279"/>
        <v>0</v>
      </c>
      <c r="V979">
        <f t="shared" ca="1" si="280"/>
        <v>0.46820000000000001</v>
      </c>
      <c r="W979">
        <f>INDEX(Solarstrahlungsdaten!$B$13:$G$8772,Übersicht!O979,Übersicht!$E$10)</f>
        <v>308.74</v>
      </c>
      <c r="X979">
        <f t="shared" si="281"/>
        <v>1.0620655999999999</v>
      </c>
      <c r="Y979">
        <f t="shared" ca="1" si="282"/>
        <v>-0.59386559999999999</v>
      </c>
      <c r="Z979">
        <f t="shared" ca="1" si="283"/>
        <v>0.46820000000000001</v>
      </c>
      <c r="AA979">
        <f t="shared" ca="1" si="284"/>
        <v>0.59386559999999999</v>
      </c>
      <c r="AB979">
        <f t="shared" ca="1" si="285"/>
        <v>0</v>
      </c>
      <c r="AC979">
        <f t="shared" ca="1" si="291"/>
        <v>0.83321400000000001</v>
      </c>
      <c r="AD979">
        <f t="shared" ca="1" si="274"/>
        <v>0</v>
      </c>
      <c r="AE979">
        <f t="shared" ca="1" si="286"/>
        <v>0</v>
      </c>
      <c r="AF979">
        <f t="shared" ca="1" si="287"/>
        <v>0</v>
      </c>
      <c r="AG979">
        <f t="shared" ca="1" si="288"/>
        <v>0.2083035</v>
      </c>
      <c r="AH979">
        <f t="shared" ca="1" si="289"/>
        <v>0</v>
      </c>
    </row>
    <row r="980" spans="15:34" x14ac:dyDescent="0.25">
      <c r="O980">
        <v>924</v>
      </c>
      <c r="P980" s="2">
        <f t="shared" si="290"/>
        <v>44235.458333331095</v>
      </c>
      <c r="Q980">
        <f t="shared" si="275"/>
        <v>8</v>
      </c>
      <c r="R980">
        <f t="shared" si="276"/>
        <v>2</v>
      </c>
      <c r="S980">
        <f t="shared" si="277"/>
        <v>3</v>
      </c>
      <c r="T980">
        <f t="shared" si="278"/>
        <v>11</v>
      </c>
      <c r="U980">
        <f t="shared" si="279"/>
        <v>0</v>
      </c>
      <c r="V980">
        <f t="shared" ca="1" si="280"/>
        <v>0.46750000000000003</v>
      </c>
      <c r="W980">
        <f>INDEX(Solarstrahlungsdaten!$B$13:$G$8772,Übersicht!O980,Übersicht!$E$10)</f>
        <v>350.23</v>
      </c>
      <c r="X980">
        <f t="shared" si="281"/>
        <v>1.2047912000000001</v>
      </c>
      <c r="Y980">
        <f t="shared" ca="1" si="282"/>
        <v>-0.73729120000000004</v>
      </c>
      <c r="Z980">
        <f t="shared" ca="1" si="283"/>
        <v>0.46750000000000003</v>
      </c>
      <c r="AA980">
        <f t="shared" ca="1" si="284"/>
        <v>0.73729120000000004</v>
      </c>
      <c r="AB980">
        <f t="shared" ca="1" si="285"/>
        <v>0</v>
      </c>
      <c r="AC980">
        <f t="shared" ca="1" si="291"/>
        <v>1.5705051999999999</v>
      </c>
      <c r="AD980">
        <f t="shared" ca="1" si="274"/>
        <v>0</v>
      </c>
      <c r="AE980">
        <f t="shared" ca="1" si="286"/>
        <v>0</v>
      </c>
      <c r="AF980">
        <f t="shared" ca="1" si="287"/>
        <v>0</v>
      </c>
      <c r="AG980">
        <f t="shared" ca="1" si="288"/>
        <v>0.39262629999999998</v>
      </c>
      <c r="AH980">
        <f t="shared" ca="1" si="289"/>
        <v>0</v>
      </c>
    </row>
    <row r="981" spans="15:34" x14ac:dyDescent="0.25">
      <c r="O981">
        <v>925</v>
      </c>
      <c r="P981" s="2">
        <f t="shared" si="290"/>
        <v>44235.499999997759</v>
      </c>
      <c r="Q981">
        <f t="shared" si="275"/>
        <v>8</v>
      </c>
      <c r="R981">
        <f t="shared" si="276"/>
        <v>2</v>
      </c>
      <c r="S981">
        <f t="shared" si="277"/>
        <v>3</v>
      </c>
      <c r="T981">
        <f t="shared" si="278"/>
        <v>12</v>
      </c>
      <c r="U981">
        <f t="shared" si="279"/>
        <v>0</v>
      </c>
      <c r="V981">
        <f t="shared" ca="1" si="280"/>
        <v>0.50949999999999995</v>
      </c>
      <c r="W981">
        <f>INDEX(Solarstrahlungsdaten!$B$13:$G$8772,Übersicht!O981,Übersicht!$E$10)</f>
        <v>336.76</v>
      </c>
      <c r="X981">
        <f t="shared" si="281"/>
        <v>1.1584543999999999</v>
      </c>
      <c r="Y981">
        <f t="shared" ca="1" si="282"/>
        <v>-0.64895439999999993</v>
      </c>
      <c r="Z981">
        <f t="shared" ca="1" si="283"/>
        <v>0.50949999999999995</v>
      </c>
      <c r="AA981">
        <f t="shared" ca="1" si="284"/>
        <v>0.64895439999999993</v>
      </c>
      <c r="AB981">
        <f t="shared" ca="1" si="285"/>
        <v>0</v>
      </c>
      <c r="AC981">
        <f t="shared" ca="1" si="291"/>
        <v>2.2194596</v>
      </c>
      <c r="AD981">
        <f t="shared" ca="1" si="274"/>
        <v>0</v>
      </c>
      <c r="AE981">
        <f t="shared" ca="1" si="286"/>
        <v>0</v>
      </c>
      <c r="AF981">
        <f t="shared" ca="1" si="287"/>
        <v>0</v>
      </c>
      <c r="AG981">
        <f t="shared" ca="1" si="288"/>
        <v>0.55486489999999999</v>
      </c>
      <c r="AH981">
        <f t="shared" ca="1" si="289"/>
        <v>0</v>
      </c>
    </row>
    <row r="982" spans="15:34" x14ac:dyDescent="0.25">
      <c r="O982">
        <v>926</v>
      </c>
      <c r="P982" s="2">
        <f t="shared" si="290"/>
        <v>44235.541666664423</v>
      </c>
      <c r="Q982">
        <f t="shared" si="275"/>
        <v>8</v>
      </c>
      <c r="R982">
        <f t="shared" si="276"/>
        <v>2</v>
      </c>
      <c r="S982">
        <f t="shared" si="277"/>
        <v>3</v>
      </c>
      <c r="T982">
        <f t="shared" si="278"/>
        <v>13</v>
      </c>
      <c r="U982">
        <f t="shared" si="279"/>
        <v>0</v>
      </c>
      <c r="V982">
        <f t="shared" ca="1" si="280"/>
        <v>0.52870000000000006</v>
      </c>
      <c r="W982">
        <f>INDEX(Solarstrahlungsdaten!$B$13:$G$8772,Übersicht!O982,Übersicht!$E$10)</f>
        <v>288.10500000000002</v>
      </c>
      <c r="X982">
        <f t="shared" si="281"/>
        <v>0.9910812</v>
      </c>
      <c r="Y982">
        <f t="shared" ca="1" si="282"/>
        <v>-0.46238119999999994</v>
      </c>
      <c r="Z982">
        <f t="shared" ca="1" si="283"/>
        <v>0.52870000000000006</v>
      </c>
      <c r="AA982">
        <f t="shared" ca="1" si="284"/>
        <v>0.46238119999999994</v>
      </c>
      <c r="AB982">
        <f t="shared" ca="1" si="285"/>
        <v>0</v>
      </c>
      <c r="AC982">
        <f t="shared" ca="1" si="291"/>
        <v>2.6818407999999998</v>
      </c>
      <c r="AD982">
        <f t="shared" ca="1" si="274"/>
        <v>0</v>
      </c>
      <c r="AE982">
        <f t="shared" ca="1" si="286"/>
        <v>0</v>
      </c>
      <c r="AF982">
        <f t="shared" ca="1" si="287"/>
        <v>0</v>
      </c>
      <c r="AG982">
        <f t="shared" ca="1" si="288"/>
        <v>0.67046019999999995</v>
      </c>
      <c r="AH982">
        <f t="shared" ca="1" si="289"/>
        <v>0</v>
      </c>
    </row>
    <row r="983" spans="15:34" x14ac:dyDescent="0.25">
      <c r="O983">
        <v>927</v>
      </c>
      <c r="P983" s="2">
        <f t="shared" si="290"/>
        <v>44235.583333331087</v>
      </c>
      <c r="Q983">
        <f t="shared" si="275"/>
        <v>8</v>
      </c>
      <c r="R983">
        <f t="shared" si="276"/>
        <v>2</v>
      </c>
      <c r="S983">
        <f t="shared" si="277"/>
        <v>3</v>
      </c>
      <c r="T983">
        <f t="shared" si="278"/>
        <v>14</v>
      </c>
      <c r="U983">
        <f t="shared" si="279"/>
        <v>0</v>
      </c>
      <c r="V983">
        <f t="shared" ca="1" si="280"/>
        <v>0.47470000000000001</v>
      </c>
      <c r="W983">
        <f>INDEX(Solarstrahlungsdaten!$B$13:$G$8772,Übersicht!O983,Übersicht!$E$10)</f>
        <v>193.39000000000001</v>
      </c>
      <c r="X983">
        <f t="shared" si="281"/>
        <v>0.66526160000000001</v>
      </c>
      <c r="Y983">
        <f t="shared" ca="1" si="282"/>
        <v>-0.1905616</v>
      </c>
      <c r="Z983">
        <f t="shared" ca="1" si="283"/>
        <v>0.47470000000000001</v>
      </c>
      <c r="AA983">
        <f t="shared" ca="1" si="284"/>
        <v>0.1905616</v>
      </c>
      <c r="AB983">
        <f t="shared" ca="1" si="285"/>
        <v>0</v>
      </c>
      <c r="AC983">
        <f t="shared" ca="1" si="291"/>
        <v>2.8724023999999999</v>
      </c>
      <c r="AD983">
        <f t="shared" ca="1" si="274"/>
        <v>0</v>
      </c>
      <c r="AE983">
        <f t="shared" ca="1" si="286"/>
        <v>0</v>
      </c>
      <c r="AF983">
        <f t="shared" ca="1" si="287"/>
        <v>0</v>
      </c>
      <c r="AG983">
        <f t="shared" ca="1" si="288"/>
        <v>0.71810059999999998</v>
      </c>
      <c r="AH983">
        <f t="shared" ca="1" si="289"/>
        <v>0</v>
      </c>
    </row>
    <row r="984" spans="15:34" x14ac:dyDescent="0.25">
      <c r="O984">
        <v>928</v>
      </c>
      <c r="P984" s="2">
        <f t="shared" si="290"/>
        <v>44235.624999997752</v>
      </c>
      <c r="Q984">
        <f t="shared" si="275"/>
        <v>8</v>
      </c>
      <c r="R984">
        <f t="shared" si="276"/>
        <v>2</v>
      </c>
      <c r="S984">
        <f t="shared" si="277"/>
        <v>3</v>
      </c>
      <c r="T984">
        <f t="shared" si="278"/>
        <v>15</v>
      </c>
      <c r="U984">
        <f t="shared" si="279"/>
        <v>0</v>
      </c>
      <c r="V984">
        <f t="shared" ca="1" si="280"/>
        <v>0.42760000000000004</v>
      </c>
      <c r="W984">
        <f>INDEX(Solarstrahlungsdaten!$B$13:$G$8772,Übersicht!O984,Übersicht!$E$10)</f>
        <v>102.14</v>
      </c>
      <c r="X984">
        <f t="shared" si="281"/>
        <v>0.3513616</v>
      </c>
      <c r="Y984">
        <f t="shared" ca="1" si="282"/>
        <v>7.6238400000000039E-2</v>
      </c>
      <c r="Z984">
        <f t="shared" ca="1" si="283"/>
        <v>0.3513616</v>
      </c>
      <c r="AA984">
        <f t="shared" ca="1" si="284"/>
        <v>0</v>
      </c>
      <c r="AB984">
        <f t="shared" ca="1" si="285"/>
        <v>7.6238400000000039E-2</v>
      </c>
      <c r="AC984">
        <f t="shared" ca="1" si="291"/>
        <v>2.7961640000000001</v>
      </c>
      <c r="AD984">
        <f t="shared" ca="1" si="274"/>
        <v>0</v>
      </c>
      <c r="AE984">
        <f t="shared" ca="1" si="286"/>
        <v>0</v>
      </c>
      <c r="AF984">
        <f t="shared" ca="1" si="287"/>
        <v>0</v>
      </c>
      <c r="AG984">
        <f t="shared" ca="1" si="288"/>
        <v>0.69904100000000002</v>
      </c>
      <c r="AH984">
        <f t="shared" ca="1" si="289"/>
        <v>0</v>
      </c>
    </row>
    <row r="985" spans="15:34" x14ac:dyDescent="0.25">
      <c r="O985">
        <v>929</v>
      </c>
      <c r="P985" s="2">
        <f t="shared" si="290"/>
        <v>44235.666666664416</v>
      </c>
      <c r="Q985">
        <f t="shared" si="275"/>
        <v>8</v>
      </c>
      <c r="R985">
        <f t="shared" si="276"/>
        <v>2</v>
      </c>
      <c r="S985">
        <f t="shared" si="277"/>
        <v>3</v>
      </c>
      <c r="T985">
        <f t="shared" si="278"/>
        <v>16</v>
      </c>
      <c r="U985">
        <f t="shared" si="279"/>
        <v>0</v>
      </c>
      <c r="V985">
        <f t="shared" ca="1" si="280"/>
        <v>0.41339999999999999</v>
      </c>
      <c r="W985">
        <f>INDEX(Solarstrahlungsdaten!$B$13:$G$8772,Übersicht!O985,Übersicht!$E$10)</f>
        <v>0</v>
      </c>
      <c r="X985">
        <f t="shared" si="281"/>
        <v>0</v>
      </c>
      <c r="Y985">
        <f t="shared" ca="1" si="282"/>
        <v>0.41339999999999999</v>
      </c>
      <c r="Z985">
        <f t="shared" ca="1" si="283"/>
        <v>0</v>
      </c>
      <c r="AA985">
        <f t="shared" ca="1" si="284"/>
        <v>0</v>
      </c>
      <c r="AB985">
        <f t="shared" ca="1" si="285"/>
        <v>0.41339999999999999</v>
      </c>
      <c r="AC985">
        <f t="shared" ca="1" si="291"/>
        <v>2.3827639999999999</v>
      </c>
      <c r="AD985">
        <f t="shared" ca="1" si="274"/>
        <v>0</v>
      </c>
      <c r="AE985">
        <f t="shared" ca="1" si="286"/>
        <v>0</v>
      </c>
      <c r="AF985">
        <f t="shared" ca="1" si="287"/>
        <v>0</v>
      </c>
      <c r="AG985">
        <f t="shared" ca="1" si="288"/>
        <v>0.59569099999999997</v>
      </c>
      <c r="AH985">
        <f t="shared" ca="1" si="289"/>
        <v>0</v>
      </c>
    </row>
    <row r="986" spans="15:34" x14ac:dyDescent="0.25">
      <c r="O986">
        <v>930</v>
      </c>
      <c r="P986" s="2">
        <f t="shared" si="290"/>
        <v>44235.70833333108</v>
      </c>
      <c r="Q986">
        <f t="shared" si="275"/>
        <v>8</v>
      </c>
      <c r="R986">
        <f t="shared" si="276"/>
        <v>2</v>
      </c>
      <c r="S986">
        <f t="shared" si="277"/>
        <v>3</v>
      </c>
      <c r="T986">
        <f t="shared" si="278"/>
        <v>17</v>
      </c>
      <c r="U986">
        <f t="shared" si="279"/>
        <v>0</v>
      </c>
      <c r="V986">
        <f t="shared" ca="1" si="280"/>
        <v>0.48220000000000007</v>
      </c>
      <c r="W986">
        <f>INDEX(Solarstrahlungsdaten!$B$13:$G$8772,Übersicht!O986,Übersicht!$E$10)</f>
        <v>0</v>
      </c>
      <c r="X986">
        <f t="shared" si="281"/>
        <v>0</v>
      </c>
      <c r="Y986">
        <f t="shared" ca="1" si="282"/>
        <v>0.48220000000000007</v>
      </c>
      <c r="Z986">
        <f t="shared" ca="1" si="283"/>
        <v>0</v>
      </c>
      <c r="AA986">
        <f t="shared" ca="1" si="284"/>
        <v>0</v>
      </c>
      <c r="AB986">
        <f t="shared" ca="1" si="285"/>
        <v>0.48220000000000007</v>
      </c>
      <c r="AC986">
        <f t="shared" ca="1" si="291"/>
        <v>1.9005639999999997</v>
      </c>
      <c r="AD986">
        <f t="shared" ca="1" si="274"/>
        <v>0</v>
      </c>
      <c r="AE986">
        <f t="shared" ca="1" si="286"/>
        <v>0</v>
      </c>
      <c r="AF986">
        <f t="shared" ca="1" si="287"/>
        <v>0</v>
      </c>
      <c r="AG986">
        <f t="shared" ca="1" si="288"/>
        <v>0.47514099999999992</v>
      </c>
      <c r="AH986">
        <f t="shared" ca="1" si="289"/>
        <v>0</v>
      </c>
    </row>
    <row r="987" spans="15:34" x14ac:dyDescent="0.25">
      <c r="O987">
        <v>931</v>
      </c>
      <c r="P987" s="2">
        <f t="shared" si="290"/>
        <v>44235.749999997744</v>
      </c>
      <c r="Q987">
        <f t="shared" si="275"/>
        <v>8</v>
      </c>
      <c r="R987">
        <f t="shared" si="276"/>
        <v>2</v>
      </c>
      <c r="S987">
        <f t="shared" si="277"/>
        <v>3</v>
      </c>
      <c r="T987">
        <f t="shared" si="278"/>
        <v>18</v>
      </c>
      <c r="U987">
        <f t="shared" si="279"/>
        <v>0</v>
      </c>
      <c r="V987">
        <f t="shared" ca="1" si="280"/>
        <v>0.62809999999999999</v>
      </c>
      <c r="W987">
        <f>INDEX(Solarstrahlungsdaten!$B$13:$G$8772,Übersicht!O987,Übersicht!$E$10)</f>
        <v>0</v>
      </c>
      <c r="X987">
        <f t="shared" si="281"/>
        <v>0</v>
      </c>
      <c r="Y987">
        <f t="shared" ca="1" si="282"/>
        <v>0.62809999999999999</v>
      </c>
      <c r="Z987">
        <f t="shared" ca="1" si="283"/>
        <v>0</v>
      </c>
      <c r="AA987">
        <f t="shared" ca="1" si="284"/>
        <v>0</v>
      </c>
      <c r="AB987">
        <f t="shared" ca="1" si="285"/>
        <v>0.62809999999999999</v>
      </c>
      <c r="AC987">
        <f t="shared" ca="1" si="291"/>
        <v>1.2724639999999998</v>
      </c>
      <c r="AD987">
        <f t="shared" ca="1" si="274"/>
        <v>0</v>
      </c>
      <c r="AE987">
        <f t="shared" ca="1" si="286"/>
        <v>0</v>
      </c>
      <c r="AF987">
        <f t="shared" ca="1" si="287"/>
        <v>0</v>
      </c>
      <c r="AG987">
        <f t="shared" ca="1" si="288"/>
        <v>0.31811599999999995</v>
      </c>
      <c r="AH987">
        <f t="shared" ca="1" si="289"/>
        <v>0</v>
      </c>
    </row>
    <row r="988" spans="15:34" x14ac:dyDescent="0.25">
      <c r="O988">
        <v>932</v>
      </c>
      <c r="P988" s="2">
        <f t="shared" si="290"/>
        <v>44235.791666664409</v>
      </c>
      <c r="Q988">
        <f t="shared" si="275"/>
        <v>8</v>
      </c>
      <c r="R988">
        <f t="shared" si="276"/>
        <v>2</v>
      </c>
      <c r="S988">
        <f t="shared" si="277"/>
        <v>3</v>
      </c>
      <c r="T988">
        <f t="shared" si="278"/>
        <v>19</v>
      </c>
      <c r="U988">
        <f t="shared" si="279"/>
        <v>0</v>
      </c>
      <c r="V988">
        <f t="shared" ca="1" si="280"/>
        <v>0.74069999999999991</v>
      </c>
      <c r="W988">
        <f>INDEX(Solarstrahlungsdaten!$B$13:$G$8772,Übersicht!O988,Übersicht!$E$10)</f>
        <v>0</v>
      </c>
      <c r="X988">
        <f t="shared" si="281"/>
        <v>0</v>
      </c>
      <c r="Y988">
        <f t="shared" ca="1" si="282"/>
        <v>0.74069999999999991</v>
      </c>
      <c r="Z988">
        <f t="shared" ca="1" si="283"/>
        <v>0</v>
      </c>
      <c r="AA988">
        <f t="shared" ca="1" si="284"/>
        <v>0</v>
      </c>
      <c r="AB988">
        <f t="shared" ca="1" si="285"/>
        <v>0.74069999999999991</v>
      </c>
      <c r="AC988">
        <f t="shared" ca="1" si="291"/>
        <v>0.5317639999999999</v>
      </c>
      <c r="AD988">
        <f t="shared" ca="1" si="274"/>
        <v>0</v>
      </c>
      <c r="AE988">
        <f t="shared" ca="1" si="286"/>
        <v>0</v>
      </c>
      <c r="AF988">
        <f t="shared" ca="1" si="287"/>
        <v>0</v>
      </c>
      <c r="AG988">
        <f t="shared" ca="1" si="288"/>
        <v>0.13294099999999998</v>
      </c>
      <c r="AH988">
        <f t="shared" ca="1" si="289"/>
        <v>0</v>
      </c>
    </row>
    <row r="989" spans="15:34" x14ac:dyDescent="0.25">
      <c r="O989">
        <v>933</v>
      </c>
      <c r="P989" s="2">
        <f t="shared" si="290"/>
        <v>44235.833333331073</v>
      </c>
      <c r="Q989">
        <f t="shared" si="275"/>
        <v>8</v>
      </c>
      <c r="R989">
        <f t="shared" si="276"/>
        <v>2</v>
      </c>
      <c r="S989">
        <f t="shared" si="277"/>
        <v>3</v>
      </c>
      <c r="T989">
        <f t="shared" si="278"/>
        <v>20</v>
      </c>
      <c r="U989">
        <f t="shared" si="279"/>
        <v>0</v>
      </c>
      <c r="V989">
        <f t="shared" ca="1" si="280"/>
        <v>0.70369999999999988</v>
      </c>
      <c r="W989">
        <f>INDEX(Solarstrahlungsdaten!$B$13:$G$8772,Übersicht!O989,Übersicht!$E$10)</f>
        <v>0</v>
      </c>
      <c r="X989">
        <f t="shared" si="281"/>
        <v>0</v>
      </c>
      <c r="Y989">
        <f t="shared" ca="1" si="282"/>
        <v>0.70369999999999988</v>
      </c>
      <c r="Z989">
        <f t="shared" ca="1" si="283"/>
        <v>0</v>
      </c>
      <c r="AA989">
        <f t="shared" ca="1" si="284"/>
        <v>0</v>
      </c>
      <c r="AB989">
        <f t="shared" ca="1" si="285"/>
        <v>0.5317639999999999</v>
      </c>
      <c r="AC989">
        <f t="shared" ca="1" si="291"/>
        <v>0</v>
      </c>
      <c r="AD989">
        <f t="shared" ca="1" si="274"/>
        <v>0.17193599999999998</v>
      </c>
      <c r="AE989">
        <f t="shared" ca="1" si="286"/>
        <v>0</v>
      </c>
      <c r="AF989">
        <f t="shared" ca="1" si="287"/>
        <v>0.17193599999999998</v>
      </c>
      <c r="AG989">
        <f t="shared" ca="1" si="288"/>
        <v>0</v>
      </c>
      <c r="AH989">
        <f t="shared" ca="1" si="289"/>
        <v>1</v>
      </c>
    </row>
    <row r="990" spans="15:34" x14ac:dyDescent="0.25">
      <c r="O990">
        <v>934</v>
      </c>
      <c r="P990" s="2">
        <f t="shared" si="290"/>
        <v>44235.874999997737</v>
      </c>
      <c r="Q990">
        <f t="shared" si="275"/>
        <v>8</v>
      </c>
      <c r="R990">
        <f t="shared" si="276"/>
        <v>2</v>
      </c>
      <c r="S990">
        <f t="shared" si="277"/>
        <v>3</v>
      </c>
      <c r="T990">
        <f t="shared" si="278"/>
        <v>21</v>
      </c>
      <c r="U990">
        <f t="shared" si="279"/>
        <v>0</v>
      </c>
      <c r="V990">
        <f t="shared" ca="1" si="280"/>
        <v>0.58629999999999993</v>
      </c>
      <c r="W990">
        <f>INDEX(Solarstrahlungsdaten!$B$13:$G$8772,Übersicht!O990,Übersicht!$E$10)</f>
        <v>0</v>
      </c>
      <c r="X990">
        <f t="shared" si="281"/>
        <v>0</v>
      </c>
      <c r="Y990">
        <f t="shared" ca="1" si="282"/>
        <v>0.58629999999999993</v>
      </c>
      <c r="Z990">
        <f t="shared" ca="1" si="283"/>
        <v>0</v>
      </c>
      <c r="AA990">
        <f t="shared" ca="1" si="284"/>
        <v>0</v>
      </c>
      <c r="AB990">
        <f t="shared" ca="1" si="285"/>
        <v>0</v>
      </c>
      <c r="AC990">
        <f t="shared" ca="1" si="291"/>
        <v>0</v>
      </c>
      <c r="AD990">
        <f t="shared" ca="1" si="274"/>
        <v>0.58629999999999993</v>
      </c>
      <c r="AE990">
        <f t="shared" ca="1" si="286"/>
        <v>0</v>
      </c>
      <c r="AF990">
        <f t="shared" ca="1" si="287"/>
        <v>0.58629999999999993</v>
      </c>
      <c r="AG990">
        <f t="shared" ca="1" si="288"/>
        <v>0</v>
      </c>
      <c r="AH990">
        <f t="shared" ca="1" si="289"/>
        <v>1</v>
      </c>
    </row>
    <row r="991" spans="15:34" x14ac:dyDescent="0.25">
      <c r="O991">
        <v>935</v>
      </c>
      <c r="P991" s="2">
        <f t="shared" si="290"/>
        <v>44235.916666664401</v>
      </c>
      <c r="Q991">
        <f t="shared" si="275"/>
        <v>8</v>
      </c>
      <c r="R991">
        <f t="shared" si="276"/>
        <v>2</v>
      </c>
      <c r="S991">
        <f t="shared" si="277"/>
        <v>3</v>
      </c>
      <c r="T991">
        <f t="shared" si="278"/>
        <v>22</v>
      </c>
      <c r="U991">
        <f t="shared" si="279"/>
        <v>0</v>
      </c>
      <c r="V991">
        <f t="shared" ca="1" si="280"/>
        <v>0.49419999999999997</v>
      </c>
      <c r="W991">
        <f>INDEX(Solarstrahlungsdaten!$B$13:$G$8772,Übersicht!O991,Übersicht!$E$10)</f>
        <v>0</v>
      </c>
      <c r="X991">
        <f t="shared" si="281"/>
        <v>0</v>
      </c>
      <c r="Y991">
        <f t="shared" ca="1" si="282"/>
        <v>0.49419999999999997</v>
      </c>
      <c r="Z991">
        <f t="shared" ca="1" si="283"/>
        <v>0</v>
      </c>
      <c r="AA991">
        <f t="shared" ca="1" si="284"/>
        <v>0</v>
      </c>
      <c r="AB991">
        <f t="shared" ca="1" si="285"/>
        <v>0</v>
      </c>
      <c r="AC991">
        <f t="shared" ca="1" si="291"/>
        <v>0</v>
      </c>
      <c r="AD991">
        <f t="shared" ca="1" si="274"/>
        <v>0.49419999999999997</v>
      </c>
      <c r="AE991">
        <f t="shared" ca="1" si="286"/>
        <v>0</v>
      </c>
      <c r="AF991">
        <f t="shared" ca="1" si="287"/>
        <v>0.49419999999999997</v>
      </c>
      <c r="AG991">
        <f t="shared" ca="1" si="288"/>
        <v>0</v>
      </c>
      <c r="AH991">
        <f t="shared" ca="1" si="289"/>
        <v>1</v>
      </c>
    </row>
    <row r="992" spans="15:34" x14ac:dyDescent="0.25">
      <c r="O992">
        <v>936</v>
      </c>
      <c r="P992" s="2">
        <f t="shared" si="290"/>
        <v>44235.958333331066</v>
      </c>
      <c r="Q992">
        <f t="shared" si="275"/>
        <v>8</v>
      </c>
      <c r="R992">
        <f t="shared" si="276"/>
        <v>2</v>
      </c>
      <c r="S992">
        <f t="shared" si="277"/>
        <v>3</v>
      </c>
      <c r="T992">
        <f t="shared" si="278"/>
        <v>23</v>
      </c>
      <c r="U992">
        <f t="shared" si="279"/>
        <v>0</v>
      </c>
      <c r="V992">
        <f t="shared" ca="1" si="280"/>
        <v>0.37639999999999996</v>
      </c>
      <c r="W992">
        <f>INDEX(Solarstrahlungsdaten!$B$13:$G$8772,Übersicht!O992,Übersicht!$E$10)</f>
        <v>0</v>
      </c>
      <c r="X992">
        <f t="shared" si="281"/>
        <v>0</v>
      </c>
      <c r="Y992">
        <f t="shared" ca="1" si="282"/>
        <v>0.37639999999999996</v>
      </c>
      <c r="Z992">
        <f t="shared" ca="1" si="283"/>
        <v>0</v>
      </c>
      <c r="AA992">
        <f t="shared" ca="1" si="284"/>
        <v>0</v>
      </c>
      <c r="AB992">
        <f t="shared" ca="1" si="285"/>
        <v>0</v>
      </c>
      <c r="AC992">
        <f t="shared" ca="1" si="291"/>
        <v>0</v>
      </c>
      <c r="AD992">
        <f t="shared" ca="1" si="274"/>
        <v>0.37639999999999996</v>
      </c>
      <c r="AE992">
        <f t="shared" ca="1" si="286"/>
        <v>0</v>
      </c>
      <c r="AF992">
        <f t="shared" ca="1" si="287"/>
        <v>0.37639999999999996</v>
      </c>
      <c r="AG992">
        <f t="shared" ca="1" si="288"/>
        <v>0</v>
      </c>
      <c r="AH992">
        <f t="shared" ca="1" si="289"/>
        <v>1</v>
      </c>
    </row>
    <row r="993" spans="15:34" x14ac:dyDescent="0.25">
      <c r="O993">
        <v>937</v>
      </c>
      <c r="P993" s="2">
        <f t="shared" si="290"/>
        <v>44235.99999999773</v>
      </c>
      <c r="Q993">
        <f t="shared" si="275"/>
        <v>9</v>
      </c>
      <c r="R993">
        <f t="shared" si="276"/>
        <v>2</v>
      </c>
      <c r="S993">
        <f t="shared" si="277"/>
        <v>3</v>
      </c>
      <c r="T993">
        <f t="shared" si="278"/>
        <v>0</v>
      </c>
      <c r="U993">
        <f t="shared" si="279"/>
        <v>0</v>
      </c>
      <c r="V993">
        <f t="shared" ca="1" si="280"/>
        <v>0.25819999999999999</v>
      </c>
      <c r="W993">
        <f>INDEX(Solarstrahlungsdaten!$B$13:$G$8772,Übersicht!O993,Übersicht!$E$10)</f>
        <v>0</v>
      </c>
      <c r="X993">
        <f t="shared" si="281"/>
        <v>0</v>
      </c>
      <c r="Y993">
        <f t="shared" ca="1" si="282"/>
        <v>0.25819999999999999</v>
      </c>
      <c r="Z993">
        <f t="shared" ca="1" si="283"/>
        <v>0</v>
      </c>
      <c r="AA993">
        <f t="shared" ca="1" si="284"/>
        <v>0</v>
      </c>
      <c r="AB993">
        <f t="shared" ca="1" si="285"/>
        <v>0</v>
      </c>
      <c r="AC993">
        <f t="shared" ca="1" si="291"/>
        <v>0</v>
      </c>
      <c r="AD993">
        <f t="shared" ca="1" si="274"/>
        <v>0.25819999999999999</v>
      </c>
      <c r="AE993">
        <f t="shared" ca="1" si="286"/>
        <v>0</v>
      </c>
      <c r="AF993">
        <f t="shared" ca="1" si="287"/>
        <v>0.25819999999999999</v>
      </c>
      <c r="AG993">
        <f t="shared" ca="1" si="288"/>
        <v>0</v>
      </c>
      <c r="AH993">
        <f t="shared" ca="1" si="289"/>
        <v>1</v>
      </c>
    </row>
    <row r="994" spans="15:34" x14ac:dyDescent="0.25">
      <c r="O994">
        <v>938</v>
      </c>
      <c r="P994" s="2">
        <f t="shared" si="290"/>
        <v>44236.041666664394</v>
      </c>
      <c r="Q994">
        <f t="shared" si="275"/>
        <v>9</v>
      </c>
      <c r="R994">
        <f t="shared" si="276"/>
        <v>2</v>
      </c>
      <c r="S994">
        <f t="shared" si="277"/>
        <v>3</v>
      </c>
      <c r="T994">
        <f t="shared" si="278"/>
        <v>1</v>
      </c>
      <c r="U994">
        <f t="shared" si="279"/>
        <v>0</v>
      </c>
      <c r="V994">
        <f t="shared" ca="1" si="280"/>
        <v>0.18159999999999998</v>
      </c>
      <c r="W994">
        <f>INDEX(Solarstrahlungsdaten!$B$13:$G$8772,Übersicht!O994,Übersicht!$E$10)</f>
        <v>0</v>
      </c>
      <c r="X994">
        <f t="shared" si="281"/>
        <v>0</v>
      </c>
      <c r="Y994">
        <f t="shared" ca="1" si="282"/>
        <v>0.18159999999999998</v>
      </c>
      <c r="Z994">
        <f t="shared" ca="1" si="283"/>
        <v>0</v>
      </c>
      <c r="AA994">
        <f t="shared" ca="1" si="284"/>
        <v>0</v>
      </c>
      <c r="AB994">
        <f t="shared" ca="1" si="285"/>
        <v>0</v>
      </c>
      <c r="AC994">
        <f t="shared" ca="1" si="291"/>
        <v>0</v>
      </c>
      <c r="AD994">
        <f t="shared" ca="1" si="274"/>
        <v>0.18159999999999998</v>
      </c>
      <c r="AE994">
        <f t="shared" ca="1" si="286"/>
        <v>0</v>
      </c>
      <c r="AF994">
        <f t="shared" ca="1" si="287"/>
        <v>0.18159999999999998</v>
      </c>
      <c r="AG994">
        <f t="shared" ca="1" si="288"/>
        <v>0</v>
      </c>
      <c r="AH994">
        <f t="shared" ca="1" si="289"/>
        <v>1</v>
      </c>
    </row>
    <row r="995" spans="15:34" x14ac:dyDescent="0.25">
      <c r="O995">
        <v>939</v>
      </c>
      <c r="P995" s="2">
        <f t="shared" si="290"/>
        <v>44236.083333331058</v>
      </c>
      <c r="Q995">
        <f t="shared" si="275"/>
        <v>9</v>
      </c>
      <c r="R995">
        <f t="shared" si="276"/>
        <v>2</v>
      </c>
      <c r="S995">
        <f t="shared" si="277"/>
        <v>3</v>
      </c>
      <c r="T995">
        <f t="shared" si="278"/>
        <v>2</v>
      </c>
      <c r="U995">
        <f t="shared" si="279"/>
        <v>0</v>
      </c>
      <c r="V995">
        <f t="shared" ca="1" si="280"/>
        <v>0.15990000000000001</v>
      </c>
      <c r="W995">
        <f>INDEX(Solarstrahlungsdaten!$B$13:$G$8772,Übersicht!O995,Übersicht!$E$10)</f>
        <v>0</v>
      </c>
      <c r="X995">
        <f t="shared" si="281"/>
        <v>0</v>
      </c>
      <c r="Y995">
        <f t="shared" ca="1" si="282"/>
        <v>0.15990000000000001</v>
      </c>
      <c r="Z995">
        <f t="shared" ca="1" si="283"/>
        <v>0</v>
      </c>
      <c r="AA995">
        <f t="shared" ca="1" si="284"/>
        <v>0</v>
      </c>
      <c r="AB995">
        <f t="shared" ca="1" si="285"/>
        <v>0</v>
      </c>
      <c r="AC995">
        <f t="shared" ca="1" si="291"/>
        <v>0</v>
      </c>
      <c r="AD995">
        <f t="shared" ca="1" si="274"/>
        <v>0.15990000000000001</v>
      </c>
      <c r="AE995">
        <f t="shared" ca="1" si="286"/>
        <v>0</v>
      </c>
      <c r="AF995">
        <f t="shared" ca="1" si="287"/>
        <v>0.15990000000000001</v>
      </c>
      <c r="AG995">
        <f t="shared" ca="1" si="288"/>
        <v>0</v>
      </c>
      <c r="AH995">
        <f t="shared" ca="1" si="289"/>
        <v>1</v>
      </c>
    </row>
    <row r="996" spans="15:34" x14ac:dyDescent="0.25">
      <c r="O996">
        <v>940</v>
      </c>
      <c r="P996" s="2">
        <f t="shared" si="290"/>
        <v>44236.124999997723</v>
      </c>
      <c r="Q996">
        <f t="shared" si="275"/>
        <v>9</v>
      </c>
      <c r="R996">
        <f t="shared" si="276"/>
        <v>2</v>
      </c>
      <c r="S996">
        <f t="shared" si="277"/>
        <v>3</v>
      </c>
      <c r="T996">
        <f t="shared" si="278"/>
        <v>3</v>
      </c>
      <c r="U996">
        <f t="shared" si="279"/>
        <v>0</v>
      </c>
      <c r="V996">
        <f t="shared" ca="1" si="280"/>
        <v>0.15480000000000002</v>
      </c>
      <c r="W996">
        <f>INDEX(Solarstrahlungsdaten!$B$13:$G$8772,Übersicht!O996,Übersicht!$E$10)</f>
        <v>0</v>
      </c>
      <c r="X996">
        <f t="shared" si="281"/>
        <v>0</v>
      </c>
      <c r="Y996">
        <f t="shared" ca="1" si="282"/>
        <v>0.15480000000000002</v>
      </c>
      <c r="Z996">
        <f t="shared" ca="1" si="283"/>
        <v>0</v>
      </c>
      <c r="AA996">
        <f t="shared" ca="1" si="284"/>
        <v>0</v>
      </c>
      <c r="AB996">
        <f t="shared" ca="1" si="285"/>
        <v>0</v>
      </c>
      <c r="AC996">
        <f t="shared" ca="1" si="291"/>
        <v>0</v>
      </c>
      <c r="AD996">
        <f t="shared" ca="1" si="274"/>
        <v>0.15480000000000002</v>
      </c>
      <c r="AE996">
        <f t="shared" ca="1" si="286"/>
        <v>0</v>
      </c>
      <c r="AF996">
        <f t="shared" ca="1" si="287"/>
        <v>0.15480000000000002</v>
      </c>
      <c r="AG996">
        <f t="shared" ca="1" si="288"/>
        <v>0</v>
      </c>
      <c r="AH996">
        <f t="shared" ca="1" si="289"/>
        <v>1</v>
      </c>
    </row>
    <row r="997" spans="15:34" x14ac:dyDescent="0.25">
      <c r="O997">
        <v>941</v>
      </c>
      <c r="P997" s="2">
        <f t="shared" si="290"/>
        <v>44236.166666664387</v>
      </c>
      <c r="Q997">
        <f t="shared" si="275"/>
        <v>9</v>
      </c>
      <c r="R997">
        <f t="shared" si="276"/>
        <v>2</v>
      </c>
      <c r="S997">
        <f t="shared" si="277"/>
        <v>3</v>
      </c>
      <c r="T997">
        <f t="shared" si="278"/>
        <v>4</v>
      </c>
      <c r="U997">
        <f t="shared" si="279"/>
        <v>0</v>
      </c>
      <c r="V997">
        <f t="shared" ca="1" si="280"/>
        <v>0.15479999999999999</v>
      </c>
      <c r="W997">
        <f>INDEX(Solarstrahlungsdaten!$B$13:$G$8772,Übersicht!O997,Übersicht!$E$10)</f>
        <v>0</v>
      </c>
      <c r="X997">
        <f t="shared" si="281"/>
        <v>0</v>
      </c>
      <c r="Y997">
        <f t="shared" ca="1" si="282"/>
        <v>0.15479999999999999</v>
      </c>
      <c r="Z997">
        <f t="shared" ca="1" si="283"/>
        <v>0</v>
      </c>
      <c r="AA997">
        <f t="shared" ca="1" si="284"/>
        <v>0</v>
      </c>
      <c r="AB997">
        <f t="shared" ca="1" si="285"/>
        <v>0</v>
      </c>
      <c r="AC997">
        <f t="shared" ca="1" si="291"/>
        <v>0</v>
      </c>
      <c r="AD997">
        <f t="shared" ca="1" si="274"/>
        <v>0.15479999999999999</v>
      </c>
      <c r="AE997">
        <f t="shared" ca="1" si="286"/>
        <v>0</v>
      </c>
      <c r="AF997">
        <f t="shared" ca="1" si="287"/>
        <v>0.15479999999999999</v>
      </c>
      <c r="AG997">
        <f t="shared" ca="1" si="288"/>
        <v>0</v>
      </c>
      <c r="AH997">
        <f t="shared" ca="1" si="289"/>
        <v>1</v>
      </c>
    </row>
    <row r="998" spans="15:34" x14ac:dyDescent="0.25">
      <c r="O998">
        <v>942</v>
      </c>
      <c r="P998" s="2">
        <f t="shared" si="290"/>
        <v>44236.208333331051</v>
      </c>
      <c r="Q998">
        <f t="shared" si="275"/>
        <v>9</v>
      </c>
      <c r="R998">
        <f t="shared" si="276"/>
        <v>2</v>
      </c>
      <c r="S998">
        <f t="shared" si="277"/>
        <v>3</v>
      </c>
      <c r="T998">
        <f t="shared" si="278"/>
        <v>5</v>
      </c>
      <c r="U998">
        <f t="shared" si="279"/>
        <v>0</v>
      </c>
      <c r="V998">
        <f t="shared" ca="1" si="280"/>
        <v>0.17169999999999999</v>
      </c>
      <c r="W998">
        <f>INDEX(Solarstrahlungsdaten!$B$13:$G$8772,Übersicht!O998,Übersicht!$E$10)</f>
        <v>0</v>
      </c>
      <c r="X998">
        <f t="shared" si="281"/>
        <v>0</v>
      </c>
      <c r="Y998">
        <f t="shared" ca="1" si="282"/>
        <v>0.17169999999999999</v>
      </c>
      <c r="Z998">
        <f t="shared" ca="1" si="283"/>
        <v>0</v>
      </c>
      <c r="AA998">
        <f t="shared" ca="1" si="284"/>
        <v>0</v>
      </c>
      <c r="AB998">
        <f t="shared" ca="1" si="285"/>
        <v>0</v>
      </c>
      <c r="AC998">
        <f t="shared" ca="1" si="291"/>
        <v>0</v>
      </c>
      <c r="AD998">
        <f t="shared" ca="1" si="274"/>
        <v>0.17169999999999999</v>
      </c>
      <c r="AE998">
        <f t="shared" ca="1" si="286"/>
        <v>0</v>
      </c>
      <c r="AF998">
        <f t="shared" ca="1" si="287"/>
        <v>0.17169999999999999</v>
      </c>
      <c r="AG998">
        <f t="shared" ca="1" si="288"/>
        <v>0</v>
      </c>
      <c r="AH998">
        <f t="shared" ca="1" si="289"/>
        <v>1</v>
      </c>
    </row>
    <row r="999" spans="15:34" x14ac:dyDescent="0.25">
      <c r="O999">
        <v>943</v>
      </c>
      <c r="P999" s="2">
        <f t="shared" si="290"/>
        <v>44236.249999997715</v>
      </c>
      <c r="Q999">
        <f t="shared" si="275"/>
        <v>9</v>
      </c>
      <c r="R999">
        <f t="shared" si="276"/>
        <v>2</v>
      </c>
      <c r="S999">
        <f t="shared" si="277"/>
        <v>3</v>
      </c>
      <c r="T999">
        <f t="shared" si="278"/>
        <v>6</v>
      </c>
      <c r="U999">
        <f t="shared" si="279"/>
        <v>0</v>
      </c>
      <c r="V999">
        <f t="shared" ca="1" si="280"/>
        <v>0.30460000000000004</v>
      </c>
      <c r="W999">
        <f>INDEX(Solarstrahlungsdaten!$B$13:$G$8772,Übersicht!O999,Übersicht!$E$10)</f>
        <v>0</v>
      </c>
      <c r="X999">
        <f t="shared" si="281"/>
        <v>0</v>
      </c>
      <c r="Y999">
        <f t="shared" ca="1" si="282"/>
        <v>0.30460000000000004</v>
      </c>
      <c r="Z999">
        <f t="shared" ca="1" si="283"/>
        <v>0</v>
      </c>
      <c r="AA999">
        <f t="shared" ca="1" si="284"/>
        <v>0</v>
      </c>
      <c r="AB999">
        <f t="shared" ca="1" si="285"/>
        <v>0</v>
      </c>
      <c r="AC999">
        <f t="shared" ca="1" si="291"/>
        <v>0</v>
      </c>
      <c r="AD999">
        <f t="shared" ca="1" si="274"/>
        <v>0.30460000000000004</v>
      </c>
      <c r="AE999">
        <f t="shared" ca="1" si="286"/>
        <v>0</v>
      </c>
      <c r="AF999">
        <f t="shared" ca="1" si="287"/>
        <v>0.30460000000000004</v>
      </c>
      <c r="AG999">
        <f t="shared" ca="1" si="288"/>
        <v>0</v>
      </c>
      <c r="AH999">
        <f t="shared" ca="1" si="289"/>
        <v>1</v>
      </c>
    </row>
    <row r="1000" spans="15:34" x14ac:dyDescent="0.25">
      <c r="O1000">
        <v>944</v>
      </c>
      <c r="P1000" s="2">
        <f t="shared" si="290"/>
        <v>44236.29166666438</v>
      </c>
      <c r="Q1000">
        <f t="shared" si="275"/>
        <v>9</v>
      </c>
      <c r="R1000">
        <f t="shared" si="276"/>
        <v>2</v>
      </c>
      <c r="S1000">
        <f t="shared" si="277"/>
        <v>3</v>
      </c>
      <c r="T1000">
        <f t="shared" si="278"/>
        <v>7</v>
      </c>
      <c r="U1000">
        <f t="shared" si="279"/>
        <v>0</v>
      </c>
      <c r="V1000">
        <f t="shared" ca="1" si="280"/>
        <v>0.49430000000000002</v>
      </c>
      <c r="W1000">
        <f>INDEX(Solarstrahlungsdaten!$B$13:$G$8772,Übersicht!O1000,Übersicht!$E$10)</f>
        <v>0</v>
      </c>
      <c r="X1000">
        <f t="shared" si="281"/>
        <v>0</v>
      </c>
      <c r="Y1000">
        <f t="shared" ca="1" si="282"/>
        <v>0.49430000000000002</v>
      </c>
      <c r="Z1000">
        <f t="shared" ca="1" si="283"/>
        <v>0</v>
      </c>
      <c r="AA1000">
        <f t="shared" ca="1" si="284"/>
        <v>0</v>
      </c>
      <c r="AB1000">
        <f t="shared" ca="1" si="285"/>
        <v>0</v>
      </c>
      <c r="AC1000">
        <f t="shared" ca="1" si="291"/>
        <v>0</v>
      </c>
      <c r="AD1000">
        <f t="shared" ca="1" si="274"/>
        <v>0.49430000000000002</v>
      </c>
      <c r="AE1000">
        <f t="shared" ca="1" si="286"/>
        <v>0</v>
      </c>
      <c r="AF1000">
        <f t="shared" ca="1" si="287"/>
        <v>0.49430000000000002</v>
      </c>
      <c r="AG1000">
        <f t="shared" ca="1" si="288"/>
        <v>0</v>
      </c>
      <c r="AH1000">
        <f t="shared" ca="1" si="289"/>
        <v>1</v>
      </c>
    </row>
    <row r="1001" spans="15:34" x14ac:dyDescent="0.25">
      <c r="O1001">
        <v>945</v>
      </c>
      <c r="P1001" s="2">
        <f t="shared" si="290"/>
        <v>44236.333333331044</v>
      </c>
      <c r="Q1001">
        <f t="shared" si="275"/>
        <v>9</v>
      </c>
      <c r="R1001">
        <f t="shared" si="276"/>
        <v>2</v>
      </c>
      <c r="S1001">
        <f t="shared" si="277"/>
        <v>3</v>
      </c>
      <c r="T1001">
        <f t="shared" si="278"/>
        <v>8</v>
      </c>
      <c r="U1001">
        <f t="shared" si="279"/>
        <v>0</v>
      </c>
      <c r="V1001">
        <f t="shared" ca="1" si="280"/>
        <v>0.53810000000000002</v>
      </c>
      <c r="W1001">
        <f>INDEX(Solarstrahlungsdaten!$B$13:$G$8772,Übersicht!O1001,Übersicht!$E$10)</f>
        <v>54.055</v>
      </c>
      <c r="X1001">
        <f t="shared" si="281"/>
        <v>0.18594919999999998</v>
      </c>
      <c r="Y1001">
        <f t="shared" ca="1" si="282"/>
        <v>0.35215080000000004</v>
      </c>
      <c r="Z1001">
        <f t="shared" ca="1" si="283"/>
        <v>0.18594919999999998</v>
      </c>
      <c r="AA1001">
        <f t="shared" ca="1" si="284"/>
        <v>0</v>
      </c>
      <c r="AB1001">
        <f t="shared" ca="1" si="285"/>
        <v>0</v>
      </c>
      <c r="AC1001">
        <f t="shared" ca="1" si="291"/>
        <v>0</v>
      </c>
      <c r="AD1001">
        <f t="shared" ca="1" si="274"/>
        <v>0.35215080000000004</v>
      </c>
      <c r="AE1001">
        <f t="shared" ca="1" si="286"/>
        <v>0</v>
      </c>
      <c r="AF1001">
        <f t="shared" ca="1" si="287"/>
        <v>0.35215080000000004</v>
      </c>
      <c r="AG1001">
        <f t="shared" ca="1" si="288"/>
        <v>0</v>
      </c>
      <c r="AH1001">
        <f t="shared" ca="1" si="289"/>
        <v>1</v>
      </c>
    </row>
    <row r="1002" spans="15:34" x14ac:dyDescent="0.25">
      <c r="O1002">
        <v>946</v>
      </c>
      <c r="P1002" s="2">
        <f t="shared" si="290"/>
        <v>44236.374999997708</v>
      </c>
      <c r="Q1002">
        <f t="shared" si="275"/>
        <v>9</v>
      </c>
      <c r="R1002">
        <f t="shared" si="276"/>
        <v>2</v>
      </c>
      <c r="S1002">
        <f t="shared" si="277"/>
        <v>3</v>
      </c>
      <c r="T1002">
        <f t="shared" si="278"/>
        <v>9</v>
      </c>
      <c r="U1002">
        <f t="shared" si="279"/>
        <v>0</v>
      </c>
      <c r="V1002">
        <f t="shared" ca="1" si="280"/>
        <v>0.50449999999999995</v>
      </c>
      <c r="W1002">
        <f>INDEX(Solarstrahlungsdaten!$B$13:$G$8772,Übersicht!O1002,Übersicht!$E$10)</f>
        <v>76.150000000000006</v>
      </c>
      <c r="X1002">
        <f t="shared" si="281"/>
        <v>0.26195600000000002</v>
      </c>
      <c r="Y1002">
        <f t="shared" ca="1" si="282"/>
        <v>0.24254399999999993</v>
      </c>
      <c r="Z1002">
        <f t="shared" ca="1" si="283"/>
        <v>0.26195600000000002</v>
      </c>
      <c r="AA1002">
        <f t="shared" ca="1" si="284"/>
        <v>0</v>
      </c>
      <c r="AB1002">
        <f t="shared" ca="1" si="285"/>
        <v>0</v>
      </c>
      <c r="AC1002">
        <f t="shared" ca="1" si="291"/>
        <v>0</v>
      </c>
      <c r="AD1002">
        <f t="shared" ca="1" si="274"/>
        <v>0.24254399999999993</v>
      </c>
      <c r="AE1002">
        <f t="shared" ca="1" si="286"/>
        <v>0</v>
      </c>
      <c r="AF1002">
        <f t="shared" ca="1" si="287"/>
        <v>0.24254399999999993</v>
      </c>
      <c r="AG1002">
        <f t="shared" ca="1" si="288"/>
        <v>0</v>
      </c>
      <c r="AH1002">
        <f t="shared" ca="1" si="289"/>
        <v>1</v>
      </c>
    </row>
    <row r="1003" spans="15:34" x14ac:dyDescent="0.25">
      <c r="O1003">
        <v>947</v>
      </c>
      <c r="P1003" s="2">
        <f t="shared" si="290"/>
        <v>44236.416666664372</v>
      </c>
      <c r="Q1003">
        <f t="shared" si="275"/>
        <v>9</v>
      </c>
      <c r="R1003">
        <f t="shared" si="276"/>
        <v>2</v>
      </c>
      <c r="S1003">
        <f t="shared" si="277"/>
        <v>3</v>
      </c>
      <c r="T1003">
        <f t="shared" si="278"/>
        <v>10</v>
      </c>
      <c r="U1003">
        <f t="shared" si="279"/>
        <v>0</v>
      </c>
      <c r="V1003">
        <f t="shared" ca="1" si="280"/>
        <v>0.46820000000000001</v>
      </c>
      <c r="W1003">
        <f>INDEX(Solarstrahlungsdaten!$B$13:$G$8772,Übersicht!O1003,Übersicht!$E$10)</f>
        <v>72.2</v>
      </c>
      <c r="X1003">
        <f t="shared" si="281"/>
        <v>0.24836800000000001</v>
      </c>
      <c r="Y1003">
        <f t="shared" ca="1" si="282"/>
        <v>0.219832</v>
      </c>
      <c r="Z1003">
        <f t="shared" ca="1" si="283"/>
        <v>0.24836800000000001</v>
      </c>
      <c r="AA1003">
        <f t="shared" ca="1" si="284"/>
        <v>0</v>
      </c>
      <c r="AB1003">
        <f t="shared" ca="1" si="285"/>
        <v>0</v>
      </c>
      <c r="AC1003">
        <f t="shared" ca="1" si="291"/>
        <v>0</v>
      </c>
      <c r="AD1003">
        <f t="shared" ca="1" si="274"/>
        <v>0.219832</v>
      </c>
      <c r="AE1003">
        <f t="shared" ca="1" si="286"/>
        <v>0</v>
      </c>
      <c r="AF1003">
        <f t="shared" ca="1" si="287"/>
        <v>0.219832</v>
      </c>
      <c r="AG1003">
        <f t="shared" ca="1" si="288"/>
        <v>0</v>
      </c>
      <c r="AH1003">
        <f t="shared" ca="1" si="289"/>
        <v>1</v>
      </c>
    </row>
    <row r="1004" spans="15:34" x14ac:dyDescent="0.25">
      <c r="O1004">
        <v>948</v>
      </c>
      <c r="P1004" s="2">
        <f t="shared" si="290"/>
        <v>44236.458333331037</v>
      </c>
      <c r="Q1004">
        <f t="shared" si="275"/>
        <v>9</v>
      </c>
      <c r="R1004">
        <f t="shared" si="276"/>
        <v>2</v>
      </c>
      <c r="S1004">
        <f t="shared" si="277"/>
        <v>3</v>
      </c>
      <c r="T1004">
        <f t="shared" si="278"/>
        <v>11</v>
      </c>
      <c r="U1004">
        <f t="shared" si="279"/>
        <v>0</v>
      </c>
      <c r="V1004">
        <f t="shared" ca="1" si="280"/>
        <v>0.46750000000000003</v>
      </c>
      <c r="W1004">
        <f>INDEX(Solarstrahlungsdaten!$B$13:$G$8772,Übersicht!O1004,Übersicht!$E$10)</f>
        <v>83.18</v>
      </c>
      <c r="X1004">
        <f t="shared" si="281"/>
        <v>0.28613919999999998</v>
      </c>
      <c r="Y1004">
        <f t="shared" ca="1" si="282"/>
        <v>0.18136080000000004</v>
      </c>
      <c r="Z1004">
        <f t="shared" ca="1" si="283"/>
        <v>0.28613919999999998</v>
      </c>
      <c r="AA1004">
        <f t="shared" ca="1" si="284"/>
        <v>0</v>
      </c>
      <c r="AB1004">
        <f t="shared" ca="1" si="285"/>
        <v>0</v>
      </c>
      <c r="AC1004">
        <f t="shared" ca="1" si="291"/>
        <v>0</v>
      </c>
      <c r="AD1004">
        <f t="shared" ca="1" si="274"/>
        <v>0.18136080000000004</v>
      </c>
      <c r="AE1004">
        <f t="shared" ca="1" si="286"/>
        <v>0</v>
      </c>
      <c r="AF1004">
        <f t="shared" ca="1" si="287"/>
        <v>0.18136080000000004</v>
      </c>
      <c r="AG1004">
        <f t="shared" ca="1" si="288"/>
        <v>0</v>
      </c>
      <c r="AH1004">
        <f t="shared" ca="1" si="289"/>
        <v>1</v>
      </c>
    </row>
    <row r="1005" spans="15:34" x14ac:dyDescent="0.25">
      <c r="O1005">
        <v>949</v>
      </c>
      <c r="P1005" s="2">
        <f t="shared" si="290"/>
        <v>44236.499999997701</v>
      </c>
      <c r="Q1005">
        <f t="shared" si="275"/>
        <v>9</v>
      </c>
      <c r="R1005">
        <f t="shared" si="276"/>
        <v>2</v>
      </c>
      <c r="S1005">
        <f t="shared" si="277"/>
        <v>3</v>
      </c>
      <c r="T1005">
        <f t="shared" si="278"/>
        <v>12</v>
      </c>
      <c r="U1005">
        <f t="shared" si="279"/>
        <v>0</v>
      </c>
      <c r="V1005">
        <f t="shared" ca="1" si="280"/>
        <v>0.50949999999999995</v>
      </c>
      <c r="W1005">
        <f>INDEX(Solarstrahlungsdaten!$B$13:$G$8772,Übersicht!O1005,Übersicht!$E$10)</f>
        <v>152.33500000000001</v>
      </c>
      <c r="X1005">
        <f t="shared" si="281"/>
        <v>0.52403239999999995</v>
      </c>
      <c r="Y1005">
        <f t="shared" ca="1" si="282"/>
        <v>-1.4532400000000001E-2</v>
      </c>
      <c r="Z1005">
        <f t="shared" ca="1" si="283"/>
        <v>0.50949999999999995</v>
      </c>
      <c r="AA1005">
        <f t="shared" ca="1" si="284"/>
        <v>1.4532400000000001E-2</v>
      </c>
      <c r="AB1005">
        <f t="shared" ca="1" si="285"/>
        <v>0</v>
      </c>
      <c r="AC1005">
        <f t="shared" ca="1" si="291"/>
        <v>1.4532400000000001E-2</v>
      </c>
      <c r="AD1005">
        <f t="shared" ca="1" si="274"/>
        <v>0</v>
      </c>
      <c r="AE1005">
        <f t="shared" ca="1" si="286"/>
        <v>0</v>
      </c>
      <c r="AF1005">
        <f t="shared" ca="1" si="287"/>
        <v>0</v>
      </c>
      <c r="AG1005">
        <f t="shared" ca="1" si="288"/>
        <v>3.6331000000000002E-3</v>
      </c>
      <c r="AH1005">
        <f t="shared" ca="1" si="289"/>
        <v>0</v>
      </c>
    </row>
    <row r="1006" spans="15:34" x14ac:dyDescent="0.25">
      <c r="O1006">
        <v>950</v>
      </c>
      <c r="P1006" s="2">
        <f t="shared" si="290"/>
        <v>44236.541666664365</v>
      </c>
      <c r="Q1006">
        <f t="shared" si="275"/>
        <v>9</v>
      </c>
      <c r="R1006">
        <f t="shared" si="276"/>
        <v>2</v>
      </c>
      <c r="S1006">
        <f t="shared" si="277"/>
        <v>3</v>
      </c>
      <c r="T1006">
        <f t="shared" si="278"/>
        <v>13</v>
      </c>
      <c r="U1006">
        <f t="shared" si="279"/>
        <v>0</v>
      </c>
      <c r="V1006">
        <f t="shared" ca="1" si="280"/>
        <v>0.52870000000000006</v>
      </c>
      <c r="W1006">
        <f>INDEX(Solarstrahlungsdaten!$B$13:$G$8772,Übersicht!O1006,Übersicht!$E$10)</f>
        <v>88.17</v>
      </c>
      <c r="X1006">
        <f t="shared" si="281"/>
        <v>0.30330479999999999</v>
      </c>
      <c r="Y1006">
        <f t="shared" ca="1" si="282"/>
        <v>0.22539520000000007</v>
      </c>
      <c r="Z1006">
        <f t="shared" ca="1" si="283"/>
        <v>0.30330479999999999</v>
      </c>
      <c r="AA1006">
        <f t="shared" ca="1" si="284"/>
        <v>0</v>
      </c>
      <c r="AB1006">
        <f t="shared" ca="1" si="285"/>
        <v>1.4532400000000001E-2</v>
      </c>
      <c r="AC1006">
        <f t="shared" ca="1" si="291"/>
        <v>0</v>
      </c>
      <c r="AD1006">
        <f t="shared" ca="1" si="274"/>
        <v>0.21086280000000007</v>
      </c>
      <c r="AE1006">
        <f t="shared" ca="1" si="286"/>
        <v>0</v>
      </c>
      <c r="AF1006">
        <f t="shared" ca="1" si="287"/>
        <v>0.21086280000000007</v>
      </c>
      <c r="AG1006">
        <f t="shared" ca="1" si="288"/>
        <v>0</v>
      </c>
      <c r="AH1006">
        <f t="shared" ca="1" si="289"/>
        <v>1</v>
      </c>
    </row>
    <row r="1007" spans="15:34" x14ac:dyDescent="0.25">
      <c r="O1007">
        <v>951</v>
      </c>
      <c r="P1007" s="2">
        <f t="shared" si="290"/>
        <v>44236.583333331029</v>
      </c>
      <c r="Q1007">
        <f t="shared" si="275"/>
        <v>9</v>
      </c>
      <c r="R1007">
        <f t="shared" si="276"/>
        <v>2</v>
      </c>
      <c r="S1007">
        <f t="shared" si="277"/>
        <v>3</v>
      </c>
      <c r="T1007">
        <f t="shared" si="278"/>
        <v>14</v>
      </c>
      <c r="U1007">
        <f t="shared" si="279"/>
        <v>0</v>
      </c>
      <c r="V1007">
        <f t="shared" ca="1" si="280"/>
        <v>0.47470000000000001</v>
      </c>
      <c r="W1007">
        <f>INDEX(Solarstrahlungsdaten!$B$13:$G$8772,Übersicht!O1007,Übersicht!$E$10)</f>
        <v>87.525000000000006</v>
      </c>
      <c r="X1007">
        <f t="shared" si="281"/>
        <v>0.30108600000000002</v>
      </c>
      <c r="Y1007">
        <f t="shared" ca="1" si="282"/>
        <v>0.17361399999999999</v>
      </c>
      <c r="Z1007">
        <f t="shared" ca="1" si="283"/>
        <v>0.30108600000000002</v>
      </c>
      <c r="AA1007">
        <f t="shared" ca="1" si="284"/>
        <v>0</v>
      </c>
      <c r="AB1007">
        <f t="shared" ca="1" si="285"/>
        <v>0</v>
      </c>
      <c r="AC1007">
        <f t="shared" ca="1" si="291"/>
        <v>0</v>
      </c>
      <c r="AD1007">
        <f t="shared" ca="1" si="274"/>
        <v>0.17361399999999999</v>
      </c>
      <c r="AE1007">
        <f t="shared" ca="1" si="286"/>
        <v>0</v>
      </c>
      <c r="AF1007">
        <f t="shared" ca="1" si="287"/>
        <v>0.17361399999999999</v>
      </c>
      <c r="AG1007">
        <f t="shared" ca="1" si="288"/>
        <v>0</v>
      </c>
      <c r="AH1007">
        <f t="shared" ca="1" si="289"/>
        <v>1</v>
      </c>
    </row>
    <row r="1008" spans="15:34" x14ac:dyDescent="0.25">
      <c r="O1008">
        <v>952</v>
      </c>
      <c r="P1008" s="2">
        <f t="shared" si="290"/>
        <v>44236.624999997694</v>
      </c>
      <c r="Q1008">
        <f t="shared" si="275"/>
        <v>9</v>
      </c>
      <c r="R1008">
        <f t="shared" si="276"/>
        <v>2</v>
      </c>
      <c r="S1008">
        <f t="shared" si="277"/>
        <v>3</v>
      </c>
      <c r="T1008">
        <f t="shared" si="278"/>
        <v>15</v>
      </c>
      <c r="U1008">
        <f t="shared" si="279"/>
        <v>0</v>
      </c>
      <c r="V1008">
        <f t="shared" ca="1" si="280"/>
        <v>0.42760000000000004</v>
      </c>
      <c r="W1008">
        <f>INDEX(Solarstrahlungsdaten!$B$13:$G$8772,Übersicht!O1008,Übersicht!$E$10)</f>
        <v>26.68</v>
      </c>
      <c r="X1008">
        <f t="shared" si="281"/>
        <v>9.1779199999999991E-2</v>
      </c>
      <c r="Y1008">
        <f t="shared" ca="1" si="282"/>
        <v>0.33582080000000003</v>
      </c>
      <c r="Z1008">
        <f t="shared" ca="1" si="283"/>
        <v>9.1779199999999991E-2</v>
      </c>
      <c r="AA1008">
        <f t="shared" ca="1" si="284"/>
        <v>0</v>
      </c>
      <c r="AB1008">
        <f t="shared" ca="1" si="285"/>
        <v>0</v>
      </c>
      <c r="AC1008">
        <f t="shared" ca="1" si="291"/>
        <v>0</v>
      </c>
      <c r="AD1008">
        <f t="shared" ca="1" si="274"/>
        <v>0.33582080000000003</v>
      </c>
      <c r="AE1008">
        <f t="shared" ca="1" si="286"/>
        <v>0</v>
      </c>
      <c r="AF1008">
        <f t="shared" ca="1" si="287"/>
        <v>0.33582080000000003</v>
      </c>
      <c r="AG1008">
        <f t="shared" ca="1" si="288"/>
        <v>0</v>
      </c>
      <c r="AH1008">
        <f t="shared" ca="1" si="289"/>
        <v>1</v>
      </c>
    </row>
    <row r="1009" spans="15:34" x14ac:dyDescent="0.25">
      <c r="O1009">
        <v>953</v>
      </c>
      <c r="P1009" s="2">
        <f t="shared" si="290"/>
        <v>44236.666666664358</v>
      </c>
      <c r="Q1009">
        <f t="shared" si="275"/>
        <v>9</v>
      </c>
      <c r="R1009">
        <f t="shared" si="276"/>
        <v>2</v>
      </c>
      <c r="S1009">
        <f t="shared" si="277"/>
        <v>3</v>
      </c>
      <c r="T1009">
        <f t="shared" si="278"/>
        <v>16</v>
      </c>
      <c r="U1009">
        <f t="shared" si="279"/>
        <v>0</v>
      </c>
      <c r="V1009">
        <f t="shared" ca="1" si="280"/>
        <v>0.41339999999999999</v>
      </c>
      <c r="W1009">
        <f>INDEX(Solarstrahlungsdaten!$B$13:$G$8772,Übersicht!O1009,Übersicht!$E$10)</f>
        <v>0</v>
      </c>
      <c r="X1009">
        <f t="shared" si="281"/>
        <v>0</v>
      </c>
      <c r="Y1009">
        <f t="shared" ca="1" si="282"/>
        <v>0.41339999999999999</v>
      </c>
      <c r="Z1009">
        <f t="shared" ca="1" si="283"/>
        <v>0</v>
      </c>
      <c r="AA1009">
        <f t="shared" ca="1" si="284"/>
        <v>0</v>
      </c>
      <c r="AB1009">
        <f t="shared" ca="1" si="285"/>
        <v>0</v>
      </c>
      <c r="AC1009">
        <f t="shared" ca="1" si="291"/>
        <v>0</v>
      </c>
      <c r="AD1009">
        <f t="shared" ca="1" si="274"/>
        <v>0.41339999999999999</v>
      </c>
      <c r="AE1009">
        <f t="shared" ca="1" si="286"/>
        <v>0</v>
      </c>
      <c r="AF1009">
        <f t="shared" ca="1" si="287"/>
        <v>0.41339999999999999</v>
      </c>
      <c r="AG1009">
        <f t="shared" ca="1" si="288"/>
        <v>0</v>
      </c>
      <c r="AH1009">
        <f t="shared" ca="1" si="289"/>
        <v>1</v>
      </c>
    </row>
    <row r="1010" spans="15:34" x14ac:dyDescent="0.25">
      <c r="O1010">
        <v>954</v>
      </c>
      <c r="P1010" s="2">
        <f t="shared" si="290"/>
        <v>44236.708333331022</v>
      </c>
      <c r="Q1010">
        <f t="shared" si="275"/>
        <v>9</v>
      </c>
      <c r="R1010">
        <f t="shared" si="276"/>
        <v>2</v>
      </c>
      <c r="S1010">
        <f t="shared" si="277"/>
        <v>3</v>
      </c>
      <c r="T1010">
        <f t="shared" si="278"/>
        <v>17</v>
      </c>
      <c r="U1010">
        <f t="shared" si="279"/>
        <v>0</v>
      </c>
      <c r="V1010">
        <f t="shared" ca="1" si="280"/>
        <v>0.48220000000000007</v>
      </c>
      <c r="W1010">
        <f>INDEX(Solarstrahlungsdaten!$B$13:$G$8772,Übersicht!O1010,Übersicht!$E$10)</f>
        <v>0</v>
      </c>
      <c r="X1010">
        <f t="shared" si="281"/>
        <v>0</v>
      </c>
      <c r="Y1010">
        <f t="shared" ca="1" si="282"/>
        <v>0.48220000000000007</v>
      </c>
      <c r="Z1010">
        <f t="shared" ca="1" si="283"/>
        <v>0</v>
      </c>
      <c r="AA1010">
        <f t="shared" ca="1" si="284"/>
        <v>0</v>
      </c>
      <c r="AB1010">
        <f t="shared" ca="1" si="285"/>
        <v>0</v>
      </c>
      <c r="AC1010">
        <f t="shared" ca="1" si="291"/>
        <v>0</v>
      </c>
      <c r="AD1010">
        <f t="shared" ca="1" si="274"/>
        <v>0.48220000000000007</v>
      </c>
      <c r="AE1010">
        <f t="shared" ca="1" si="286"/>
        <v>0</v>
      </c>
      <c r="AF1010">
        <f t="shared" ca="1" si="287"/>
        <v>0.48220000000000007</v>
      </c>
      <c r="AG1010">
        <f t="shared" ca="1" si="288"/>
        <v>0</v>
      </c>
      <c r="AH1010">
        <f t="shared" ca="1" si="289"/>
        <v>1</v>
      </c>
    </row>
    <row r="1011" spans="15:34" x14ac:dyDescent="0.25">
      <c r="O1011">
        <v>955</v>
      </c>
      <c r="P1011" s="2">
        <f t="shared" si="290"/>
        <v>44236.749999997686</v>
      </c>
      <c r="Q1011">
        <f t="shared" si="275"/>
        <v>9</v>
      </c>
      <c r="R1011">
        <f t="shared" si="276"/>
        <v>2</v>
      </c>
      <c r="S1011">
        <f t="shared" si="277"/>
        <v>3</v>
      </c>
      <c r="T1011">
        <f t="shared" si="278"/>
        <v>18</v>
      </c>
      <c r="U1011">
        <f t="shared" si="279"/>
        <v>0</v>
      </c>
      <c r="V1011">
        <f t="shared" ca="1" si="280"/>
        <v>0.62809999999999999</v>
      </c>
      <c r="W1011">
        <f>INDEX(Solarstrahlungsdaten!$B$13:$G$8772,Übersicht!O1011,Übersicht!$E$10)</f>
        <v>0</v>
      </c>
      <c r="X1011">
        <f t="shared" si="281"/>
        <v>0</v>
      </c>
      <c r="Y1011">
        <f t="shared" ca="1" si="282"/>
        <v>0.62809999999999999</v>
      </c>
      <c r="Z1011">
        <f t="shared" ca="1" si="283"/>
        <v>0</v>
      </c>
      <c r="AA1011">
        <f t="shared" ca="1" si="284"/>
        <v>0</v>
      </c>
      <c r="AB1011">
        <f t="shared" ca="1" si="285"/>
        <v>0</v>
      </c>
      <c r="AC1011">
        <f t="shared" ca="1" si="291"/>
        <v>0</v>
      </c>
      <c r="AD1011">
        <f t="shared" ca="1" si="274"/>
        <v>0.62809999999999999</v>
      </c>
      <c r="AE1011">
        <f t="shared" ca="1" si="286"/>
        <v>0</v>
      </c>
      <c r="AF1011">
        <f t="shared" ca="1" si="287"/>
        <v>0.62809999999999999</v>
      </c>
      <c r="AG1011">
        <f t="shared" ca="1" si="288"/>
        <v>0</v>
      </c>
      <c r="AH1011">
        <f t="shared" ca="1" si="289"/>
        <v>1</v>
      </c>
    </row>
    <row r="1012" spans="15:34" x14ac:dyDescent="0.25">
      <c r="O1012">
        <v>956</v>
      </c>
      <c r="P1012" s="2">
        <f t="shared" si="290"/>
        <v>44236.79166666435</v>
      </c>
      <c r="Q1012">
        <f t="shared" si="275"/>
        <v>9</v>
      </c>
      <c r="R1012">
        <f t="shared" si="276"/>
        <v>2</v>
      </c>
      <c r="S1012">
        <f t="shared" si="277"/>
        <v>3</v>
      </c>
      <c r="T1012">
        <f t="shared" si="278"/>
        <v>19</v>
      </c>
      <c r="U1012">
        <f t="shared" si="279"/>
        <v>0</v>
      </c>
      <c r="V1012">
        <f t="shared" ca="1" si="280"/>
        <v>0.74069999999999991</v>
      </c>
      <c r="W1012">
        <f>INDEX(Solarstrahlungsdaten!$B$13:$G$8772,Übersicht!O1012,Übersicht!$E$10)</f>
        <v>0</v>
      </c>
      <c r="X1012">
        <f t="shared" si="281"/>
        <v>0</v>
      </c>
      <c r="Y1012">
        <f t="shared" ca="1" si="282"/>
        <v>0.74069999999999991</v>
      </c>
      <c r="Z1012">
        <f t="shared" ca="1" si="283"/>
        <v>0</v>
      </c>
      <c r="AA1012">
        <f t="shared" ca="1" si="284"/>
        <v>0</v>
      </c>
      <c r="AB1012">
        <f t="shared" ca="1" si="285"/>
        <v>0</v>
      </c>
      <c r="AC1012">
        <f t="shared" ca="1" si="291"/>
        <v>0</v>
      </c>
      <c r="AD1012">
        <f t="shared" ca="1" si="274"/>
        <v>0.74069999999999991</v>
      </c>
      <c r="AE1012">
        <f t="shared" ca="1" si="286"/>
        <v>0</v>
      </c>
      <c r="AF1012">
        <f t="shared" ca="1" si="287"/>
        <v>0.74069999999999991</v>
      </c>
      <c r="AG1012">
        <f t="shared" ca="1" si="288"/>
        <v>0</v>
      </c>
      <c r="AH1012">
        <f t="shared" ca="1" si="289"/>
        <v>1</v>
      </c>
    </row>
    <row r="1013" spans="15:34" x14ac:dyDescent="0.25">
      <c r="O1013">
        <v>957</v>
      </c>
      <c r="P1013" s="2">
        <f t="shared" si="290"/>
        <v>44236.833333331015</v>
      </c>
      <c r="Q1013">
        <f t="shared" si="275"/>
        <v>9</v>
      </c>
      <c r="R1013">
        <f t="shared" si="276"/>
        <v>2</v>
      </c>
      <c r="S1013">
        <f t="shared" si="277"/>
        <v>3</v>
      </c>
      <c r="T1013">
        <f t="shared" si="278"/>
        <v>20</v>
      </c>
      <c r="U1013">
        <f t="shared" si="279"/>
        <v>0</v>
      </c>
      <c r="V1013">
        <f t="shared" ca="1" si="280"/>
        <v>0.70369999999999988</v>
      </c>
      <c r="W1013">
        <f>INDEX(Solarstrahlungsdaten!$B$13:$G$8772,Übersicht!O1013,Übersicht!$E$10)</f>
        <v>0</v>
      </c>
      <c r="X1013">
        <f t="shared" si="281"/>
        <v>0</v>
      </c>
      <c r="Y1013">
        <f t="shared" ca="1" si="282"/>
        <v>0.70369999999999988</v>
      </c>
      <c r="Z1013">
        <f t="shared" ca="1" si="283"/>
        <v>0</v>
      </c>
      <c r="AA1013">
        <f t="shared" ca="1" si="284"/>
        <v>0</v>
      </c>
      <c r="AB1013">
        <f t="shared" ca="1" si="285"/>
        <v>0</v>
      </c>
      <c r="AC1013">
        <f t="shared" ca="1" si="291"/>
        <v>0</v>
      </c>
      <c r="AD1013">
        <f t="shared" ca="1" si="274"/>
        <v>0.70369999999999988</v>
      </c>
      <c r="AE1013">
        <f t="shared" ca="1" si="286"/>
        <v>0</v>
      </c>
      <c r="AF1013">
        <f t="shared" ca="1" si="287"/>
        <v>0.70369999999999988</v>
      </c>
      <c r="AG1013">
        <f t="shared" ca="1" si="288"/>
        <v>0</v>
      </c>
      <c r="AH1013">
        <f t="shared" ca="1" si="289"/>
        <v>1</v>
      </c>
    </row>
    <row r="1014" spans="15:34" x14ac:dyDescent="0.25">
      <c r="O1014">
        <v>958</v>
      </c>
      <c r="P1014" s="2">
        <f t="shared" si="290"/>
        <v>44236.874999997679</v>
      </c>
      <c r="Q1014">
        <f t="shared" si="275"/>
        <v>9</v>
      </c>
      <c r="R1014">
        <f t="shared" si="276"/>
        <v>2</v>
      </c>
      <c r="S1014">
        <f t="shared" si="277"/>
        <v>3</v>
      </c>
      <c r="T1014">
        <f t="shared" si="278"/>
        <v>21</v>
      </c>
      <c r="U1014">
        <f t="shared" si="279"/>
        <v>0</v>
      </c>
      <c r="V1014">
        <f t="shared" ca="1" si="280"/>
        <v>0.58629999999999993</v>
      </c>
      <c r="W1014">
        <f>INDEX(Solarstrahlungsdaten!$B$13:$G$8772,Übersicht!O1014,Übersicht!$E$10)</f>
        <v>0</v>
      </c>
      <c r="X1014">
        <f t="shared" si="281"/>
        <v>0</v>
      </c>
      <c r="Y1014">
        <f t="shared" ca="1" si="282"/>
        <v>0.58629999999999993</v>
      </c>
      <c r="Z1014">
        <f t="shared" ca="1" si="283"/>
        <v>0</v>
      </c>
      <c r="AA1014">
        <f t="shared" ca="1" si="284"/>
        <v>0</v>
      </c>
      <c r="AB1014">
        <f t="shared" ca="1" si="285"/>
        <v>0</v>
      </c>
      <c r="AC1014">
        <f t="shared" ca="1" si="291"/>
        <v>0</v>
      </c>
      <c r="AD1014">
        <f t="shared" ca="1" si="274"/>
        <v>0.58629999999999993</v>
      </c>
      <c r="AE1014">
        <f t="shared" ca="1" si="286"/>
        <v>0</v>
      </c>
      <c r="AF1014">
        <f t="shared" ca="1" si="287"/>
        <v>0.58629999999999993</v>
      </c>
      <c r="AG1014">
        <f t="shared" ca="1" si="288"/>
        <v>0</v>
      </c>
      <c r="AH1014">
        <f t="shared" ca="1" si="289"/>
        <v>1</v>
      </c>
    </row>
    <row r="1015" spans="15:34" x14ac:dyDescent="0.25">
      <c r="O1015">
        <v>959</v>
      </c>
      <c r="P1015" s="2">
        <f t="shared" si="290"/>
        <v>44236.916666664343</v>
      </c>
      <c r="Q1015">
        <f t="shared" si="275"/>
        <v>9</v>
      </c>
      <c r="R1015">
        <f t="shared" si="276"/>
        <v>2</v>
      </c>
      <c r="S1015">
        <f t="shared" si="277"/>
        <v>3</v>
      </c>
      <c r="T1015">
        <f t="shared" si="278"/>
        <v>22</v>
      </c>
      <c r="U1015">
        <f t="shared" si="279"/>
        <v>0</v>
      </c>
      <c r="V1015">
        <f t="shared" ca="1" si="280"/>
        <v>0.49419999999999997</v>
      </c>
      <c r="W1015">
        <f>INDEX(Solarstrahlungsdaten!$B$13:$G$8772,Übersicht!O1015,Übersicht!$E$10)</f>
        <v>0</v>
      </c>
      <c r="X1015">
        <f t="shared" si="281"/>
        <v>0</v>
      </c>
      <c r="Y1015">
        <f t="shared" ca="1" si="282"/>
        <v>0.49419999999999997</v>
      </c>
      <c r="Z1015">
        <f t="shared" ca="1" si="283"/>
        <v>0</v>
      </c>
      <c r="AA1015">
        <f t="shared" ca="1" si="284"/>
        <v>0</v>
      </c>
      <c r="AB1015">
        <f t="shared" ca="1" si="285"/>
        <v>0</v>
      </c>
      <c r="AC1015">
        <f t="shared" ca="1" si="291"/>
        <v>0</v>
      </c>
      <c r="AD1015">
        <f t="shared" ca="1" si="274"/>
        <v>0.49419999999999997</v>
      </c>
      <c r="AE1015">
        <f t="shared" ca="1" si="286"/>
        <v>0</v>
      </c>
      <c r="AF1015">
        <f t="shared" ca="1" si="287"/>
        <v>0.49419999999999997</v>
      </c>
      <c r="AG1015">
        <f t="shared" ca="1" si="288"/>
        <v>0</v>
      </c>
      <c r="AH1015">
        <f t="shared" ca="1" si="289"/>
        <v>1</v>
      </c>
    </row>
    <row r="1016" spans="15:34" x14ac:dyDescent="0.25">
      <c r="O1016">
        <v>960</v>
      </c>
      <c r="P1016" s="2">
        <f t="shared" si="290"/>
        <v>44236.958333331007</v>
      </c>
      <c r="Q1016">
        <f t="shared" si="275"/>
        <v>9</v>
      </c>
      <c r="R1016">
        <f t="shared" si="276"/>
        <v>2</v>
      </c>
      <c r="S1016">
        <f t="shared" si="277"/>
        <v>3</v>
      </c>
      <c r="T1016">
        <f t="shared" si="278"/>
        <v>23</v>
      </c>
      <c r="U1016">
        <f t="shared" si="279"/>
        <v>0</v>
      </c>
      <c r="V1016">
        <f t="shared" ca="1" si="280"/>
        <v>0.37639999999999996</v>
      </c>
      <c r="W1016">
        <f>INDEX(Solarstrahlungsdaten!$B$13:$G$8772,Übersicht!O1016,Übersicht!$E$10)</f>
        <v>0</v>
      </c>
      <c r="X1016">
        <f t="shared" si="281"/>
        <v>0</v>
      </c>
      <c r="Y1016">
        <f t="shared" ca="1" si="282"/>
        <v>0.37639999999999996</v>
      </c>
      <c r="Z1016">
        <f t="shared" ca="1" si="283"/>
        <v>0</v>
      </c>
      <c r="AA1016">
        <f t="shared" ca="1" si="284"/>
        <v>0</v>
      </c>
      <c r="AB1016">
        <f t="shared" ca="1" si="285"/>
        <v>0</v>
      </c>
      <c r="AC1016">
        <f t="shared" ca="1" si="291"/>
        <v>0</v>
      </c>
      <c r="AD1016">
        <f t="shared" ca="1" si="274"/>
        <v>0.37639999999999996</v>
      </c>
      <c r="AE1016">
        <f t="shared" ca="1" si="286"/>
        <v>0</v>
      </c>
      <c r="AF1016">
        <f t="shared" ca="1" si="287"/>
        <v>0.37639999999999996</v>
      </c>
      <c r="AG1016">
        <f t="shared" ca="1" si="288"/>
        <v>0</v>
      </c>
      <c r="AH1016">
        <f t="shared" ca="1" si="289"/>
        <v>1</v>
      </c>
    </row>
    <row r="1017" spans="15:34" x14ac:dyDescent="0.25">
      <c r="O1017">
        <v>961</v>
      </c>
      <c r="P1017" s="2">
        <f t="shared" si="290"/>
        <v>44236.999999997672</v>
      </c>
      <c r="Q1017">
        <f t="shared" si="275"/>
        <v>10</v>
      </c>
      <c r="R1017">
        <f t="shared" si="276"/>
        <v>2</v>
      </c>
      <c r="S1017">
        <f t="shared" si="277"/>
        <v>3</v>
      </c>
      <c r="T1017">
        <f t="shared" si="278"/>
        <v>0</v>
      </c>
      <c r="U1017">
        <f t="shared" si="279"/>
        <v>0</v>
      </c>
      <c r="V1017">
        <f t="shared" ca="1" si="280"/>
        <v>0.25819999999999999</v>
      </c>
      <c r="W1017">
        <f>INDEX(Solarstrahlungsdaten!$B$13:$G$8772,Übersicht!O1017,Übersicht!$E$10)</f>
        <v>0</v>
      </c>
      <c r="X1017">
        <f t="shared" si="281"/>
        <v>0</v>
      </c>
      <c r="Y1017">
        <f t="shared" ca="1" si="282"/>
        <v>0.25819999999999999</v>
      </c>
      <c r="Z1017">
        <f t="shared" ca="1" si="283"/>
        <v>0</v>
      </c>
      <c r="AA1017">
        <f t="shared" ca="1" si="284"/>
        <v>0</v>
      </c>
      <c r="AB1017">
        <f t="shared" ca="1" si="285"/>
        <v>0</v>
      </c>
      <c r="AC1017">
        <f t="shared" ca="1" si="291"/>
        <v>0</v>
      </c>
      <c r="AD1017">
        <f t="shared" ref="AD1017:AD1080" ca="1" si="292">Y1017+AA1017-AB1017</f>
        <v>0.25819999999999999</v>
      </c>
      <c r="AE1017">
        <f t="shared" ca="1" si="286"/>
        <v>0</v>
      </c>
      <c r="AF1017">
        <f t="shared" ca="1" si="287"/>
        <v>0.25819999999999999</v>
      </c>
      <c r="AG1017">
        <f t="shared" ca="1" si="288"/>
        <v>0</v>
      </c>
      <c r="AH1017">
        <f t="shared" ca="1" si="289"/>
        <v>1</v>
      </c>
    </row>
    <row r="1018" spans="15:34" x14ac:dyDescent="0.25">
      <c r="O1018">
        <v>962</v>
      </c>
      <c r="P1018" s="2">
        <f t="shared" si="290"/>
        <v>44237.041666664336</v>
      </c>
      <c r="Q1018">
        <f t="shared" ref="Q1018:Q1081" si="293">DAY(P1018)</f>
        <v>10</v>
      </c>
      <c r="R1018">
        <f t="shared" ref="R1018:R1081" si="294">MONTH(P1018)</f>
        <v>2</v>
      </c>
      <c r="S1018">
        <f t="shared" ref="S1018:S1081" si="295">IF(WEEKDAY(P1018)=6,1,IF(WEEKDAY(P1018)=7,2,3))</f>
        <v>3</v>
      </c>
      <c r="T1018">
        <f t="shared" ref="T1018:T1081" si="296">HOUR(P1018)</f>
        <v>1</v>
      </c>
      <c r="U1018">
        <f t="shared" ref="U1018:U1081" si="297">IF(AND(P1018&gt;DATE(2021,5,14),P1018&lt;DATE(2021,9,15)),1,IF(AND(P1018&gt;DATE(2021,3,20),P1018&lt;DATE(2021,11,1)),2,0))</f>
        <v>0</v>
      </c>
      <c r="V1018">
        <f t="shared" ref="V1018:V1081" ca="1" si="298">INDEX($D$57:$L$80,1+T1018,S1018+U1018*3)</f>
        <v>0.18159999999999998</v>
      </c>
      <c r="W1018">
        <f>INDEX(Solarstrahlungsdaten!$B$13:$G$8772,Übersicht!O1018,Übersicht!$E$10)</f>
        <v>0</v>
      </c>
      <c r="X1018">
        <f t="shared" ref="X1018:X1081" si="299">IF(W1018*$D$9/1000*(1-$D$41)&gt;$D$9*$D$42,$D$9*$D$42,W1018*$D$9/1000*(1-$D$41))</f>
        <v>0</v>
      </c>
      <c r="Y1018">
        <f t="shared" ref="Y1018:Y1081" ca="1" si="300">V1018-X1018</f>
        <v>0.18159999999999998</v>
      </c>
      <c r="Z1018">
        <f t="shared" ref="Z1018:Z1081" ca="1" si="301">IF(X1018&gt;V1018,V1018,X1018)</f>
        <v>0</v>
      </c>
      <c r="AA1018">
        <f t="shared" ref="AA1018:AA1081" ca="1" si="302">IF(Y1018&lt;0, IF(AC1017-Y1018&lt;$D$22, -Y1018, $D$22-AC1017),0)</f>
        <v>0</v>
      </c>
      <c r="AB1018">
        <f t="shared" ref="AB1018:AB1081" ca="1" si="303">IF(Y1018&gt;0, IF(AC1017-Y1018&gt;0, Y1018, AC1017),0)</f>
        <v>0</v>
      </c>
      <c r="AC1018">
        <f t="shared" ca="1" si="291"/>
        <v>0</v>
      </c>
      <c r="AD1018">
        <f t="shared" ca="1" si="292"/>
        <v>0.18159999999999998</v>
      </c>
      <c r="AE1018">
        <f t="shared" ref="AE1018:AE1081" ca="1" si="304">IF(AD1018&lt;0,-AD1018,0)</f>
        <v>0</v>
      </c>
      <c r="AF1018">
        <f t="shared" ref="AF1018:AF1081" ca="1" si="305">IF(AD1018&gt;0,AD1018,0)</f>
        <v>0.18159999999999998</v>
      </c>
      <c r="AG1018">
        <f t="shared" ref="AG1018:AG1081" ca="1" si="306">IF($D$22&gt;0,AC1018/$D$22,0)</f>
        <v>0</v>
      </c>
      <c r="AH1018">
        <f t="shared" ref="AH1018:AH1081" ca="1" si="307">IF(AC1018&lt;=0,1,0)</f>
        <v>1</v>
      </c>
    </row>
    <row r="1019" spans="15:34" x14ac:dyDescent="0.25">
      <c r="O1019">
        <v>963</v>
      </c>
      <c r="P1019" s="2">
        <f t="shared" ref="P1019:P1082" si="308">P1018+TIME(1,,)</f>
        <v>44237.083333331</v>
      </c>
      <c r="Q1019">
        <f t="shared" si="293"/>
        <v>10</v>
      </c>
      <c r="R1019">
        <f t="shared" si="294"/>
        <v>2</v>
      </c>
      <c r="S1019">
        <f t="shared" si="295"/>
        <v>3</v>
      </c>
      <c r="T1019">
        <f t="shared" si="296"/>
        <v>2</v>
      </c>
      <c r="U1019">
        <f t="shared" si="297"/>
        <v>0</v>
      </c>
      <c r="V1019">
        <f t="shared" ca="1" si="298"/>
        <v>0.15990000000000001</v>
      </c>
      <c r="W1019">
        <f>INDEX(Solarstrahlungsdaten!$B$13:$G$8772,Übersicht!O1019,Übersicht!$E$10)</f>
        <v>0</v>
      </c>
      <c r="X1019">
        <f t="shared" si="299"/>
        <v>0</v>
      </c>
      <c r="Y1019">
        <f t="shared" ca="1" si="300"/>
        <v>0.15990000000000001</v>
      </c>
      <c r="Z1019">
        <f t="shared" ca="1" si="301"/>
        <v>0</v>
      </c>
      <c r="AA1019">
        <f t="shared" ca="1" si="302"/>
        <v>0</v>
      </c>
      <c r="AB1019">
        <f t="shared" ca="1" si="303"/>
        <v>0</v>
      </c>
      <c r="AC1019">
        <f t="shared" ref="AC1019:AC1082" ca="1" si="309">AC1018+AA1019-AB1019</f>
        <v>0</v>
      </c>
      <c r="AD1019">
        <f t="shared" ca="1" si="292"/>
        <v>0.15990000000000001</v>
      </c>
      <c r="AE1019">
        <f t="shared" ca="1" si="304"/>
        <v>0</v>
      </c>
      <c r="AF1019">
        <f t="shared" ca="1" si="305"/>
        <v>0.15990000000000001</v>
      </c>
      <c r="AG1019">
        <f t="shared" ca="1" si="306"/>
        <v>0</v>
      </c>
      <c r="AH1019">
        <f t="shared" ca="1" si="307"/>
        <v>1</v>
      </c>
    </row>
    <row r="1020" spans="15:34" x14ac:dyDescent="0.25">
      <c r="O1020">
        <v>964</v>
      </c>
      <c r="P1020" s="2">
        <f t="shared" si="308"/>
        <v>44237.124999997664</v>
      </c>
      <c r="Q1020">
        <f t="shared" si="293"/>
        <v>10</v>
      </c>
      <c r="R1020">
        <f t="shared" si="294"/>
        <v>2</v>
      </c>
      <c r="S1020">
        <f t="shared" si="295"/>
        <v>3</v>
      </c>
      <c r="T1020">
        <f t="shared" si="296"/>
        <v>3</v>
      </c>
      <c r="U1020">
        <f t="shared" si="297"/>
        <v>0</v>
      </c>
      <c r="V1020">
        <f t="shared" ca="1" si="298"/>
        <v>0.15480000000000002</v>
      </c>
      <c r="W1020">
        <f>INDEX(Solarstrahlungsdaten!$B$13:$G$8772,Übersicht!O1020,Übersicht!$E$10)</f>
        <v>0</v>
      </c>
      <c r="X1020">
        <f t="shared" si="299"/>
        <v>0</v>
      </c>
      <c r="Y1020">
        <f t="shared" ca="1" si="300"/>
        <v>0.15480000000000002</v>
      </c>
      <c r="Z1020">
        <f t="shared" ca="1" si="301"/>
        <v>0</v>
      </c>
      <c r="AA1020">
        <f t="shared" ca="1" si="302"/>
        <v>0</v>
      </c>
      <c r="AB1020">
        <f t="shared" ca="1" si="303"/>
        <v>0</v>
      </c>
      <c r="AC1020">
        <f t="shared" ca="1" si="309"/>
        <v>0</v>
      </c>
      <c r="AD1020">
        <f t="shared" ca="1" si="292"/>
        <v>0.15480000000000002</v>
      </c>
      <c r="AE1020">
        <f t="shared" ca="1" si="304"/>
        <v>0</v>
      </c>
      <c r="AF1020">
        <f t="shared" ca="1" si="305"/>
        <v>0.15480000000000002</v>
      </c>
      <c r="AG1020">
        <f t="shared" ca="1" si="306"/>
        <v>0</v>
      </c>
      <c r="AH1020">
        <f t="shared" ca="1" si="307"/>
        <v>1</v>
      </c>
    </row>
    <row r="1021" spans="15:34" x14ac:dyDescent="0.25">
      <c r="O1021">
        <v>965</v>
      </c>
      <c r="P1021" s="2">
        <f t="shared" si="308"/>
        <v>44237.166666664329</v>
      </c>
      <c r="Q1021">
        <f t="shared" si="293"/>
        <v>10</v>
      </c>
      <c r="R1021">
        <f t="shared" si="294"/>
        <v>2</v>
      </c>
      <c r="S1021">
        <f t="shared" si="295"/>
        <v>3</v>
      </c>
      <c r="T1021">
        <f t="shared" si="296"/>
        <v>4</v>
      </c>
      <c r="U1021">
        <f t="shared" si="297"/>
        <v>0</v>
      </c>
      <c r="V1021">
        <f t="shared" ca="1" si="298"/>
        <v>0.15479999999999999</v>
      </c>
      <c r="W1021">
        <f>INDEX(Solarstrahlungsdaten!$B$13:$G$8772,Übersicht!O1021,Übersicht!$E$10)</f>
        <v>0</v>
      </c>
      <c r="X1021">
        <f t="shared" si="299"/>
        <v>0</v>
      </c>
      <c r="Y1021">
        <f t="shared" ca="1" si="300"/>
        <v>0.15479999999999999</v>
      </c>
      <c r="Z1021">
        <f t="shared" ca="1" si="301"/>
        <v>0</v>
      </c>
      <c r="AA1021">
        <f t="shared" ca="1" si="302"/>
        <v>0</v>
      </c>
      <c r="AB1021">
        <f t="shared" ca="1" si="303"/>
        <v>0</v>
      </c>
      <c r="AC1021">
        <f t="shared" ca="1" si="309"/>
        <v>0</v>
      </c>
      <c r="AD1021">
        <f t="shared" ca="1" si="292"/>
        <v>0.15479999999999999</v>
      </c>
      <c r="AE1021">
        <f t="shared" ca="1" si="304"/>
        <v>0</v>
      </c>
      <c r="AF1021">
        <f t="shared" ca="1" si="305"/>
        <v>0.15479999999999999</v>
      </c>
      <c r="AG1021">
        <f t="shared" ca="1" si="306"/>
        <v>0</v>
      </c>
      <c r="AH1021">
        <f t="shared" ca="1" si="307"/>
        <v>1</v>
      </c>
    </row>
    <row r="1022" spans="15:34" x14ac:dyDescent="0.25">
      <c r="O1022">
        <v>966</v>
      </c>
      <c r="P1022" s="2">
        <f t="shared" si="308"/>
        <v>44237.208333330993</v>
      </c>
      <c r="Q1022">
        <f t="shared" si="293"/>
        <v>10</v>
      </c>
      <c r="R1022">
        <f t="shared" si="294"/>
        <v>2</v>
      </c>
      <c r="S1022">
        <f t="shared" si="295"/>
        <v>3</v>
      </c>
      <c r="T1022">
        <f t="shared" si="296"/>
        <v>5</v>
      </c>
      <c r="U1022">
        <f t="shared" si="297"/>
        <v>0</v>
      </c>
      <c r="V1022">
        <f t="shared" ca="1" si="298"/>
        <v>0.17169999999999999</v>
      </c>
      <c r="W1022">
        <f>INDEX(Solarstrahlungsdaten!$B$13:$G$8772,Übersicht!O1022,Übersicht!$E$10)</f>
        <v>0</v>
      </c>
      <c r="X1022">
        <f t="shared" si="299"/>
        <v>0</v>
      </c>
      <c r="Y1022">
        <f t="shared" ca="1" si="300"/>
        <v>0.17169999999999999</v>
      </c>
      <c r="Z1022">
        <f t="shared" ca="1" si="301"/>
        <v>0</v>
      </c>
      <c r="AA1022">
        <f t="shared" ca="1" si="302"/>
        <v>0</v>
      </c>
      <c r="AB1022">
        <f t="shared" ca="1" si="303"/>
        <v>0</v>
      </c>
      <c r="AC1022">
        <f t="shared" ca="1" si="309"/>
        <v>0</v>
      </c>
      <c r="AD1022">
        <f t="shared" ca="1" si="292"/>
        <v>0.17169999999999999</v>
      </c>
      <c r="AE1022">
        <f t="shared" ca="1" si="304"/>
        <v>0</v>
      </c>
      <c r="AF1022">
        <f t="shared" ca="1" si="305"/>
        <v>0.17169999999999999</v>
      </c>
      <c r="AG1022">
        <f t="shared" ca="1" si="306"/>
        <v>0</v>
      </c>
      <c r="AH1022">
        <f t="shared" ca="1" si="307"/>
        <v>1</v>
      </c>
    </row>
    <row r="1023" spans="15:34" x14ac:dyDescent="0.25">
      <c r="O1023">
        <v>967</v>
      </c>
      <c r="P1023" s="2">
        <f t="shared" si="308"/>
        <v>44237.249999997657</v>
      </c>
      <c r="Q1023">
        <f t="shared" si="293"/>
        <v>10</v>
      </c>
      <c r="R1023">
        <f t="shared" si="294"/>
        <v>2</v>
      </c>
      <c r="S1023">
        <f t="shared" si="295"/>
        <v>3</v>
      </c>
      <c r="T1023">
        <f t="shared" si="296"/>
        <v>6</v>
      </c>
      <c r="U1023">
        <f t="shared" si="297"/>
        <v>0</v>
      </c>
      <c r="V1023">
        <f t="shared" ca="1" si="298"/>
        <v>0.30460000000000004</v>
      </c>
      <c r="W1023">
        <f>INDEX(Solarstrahlungsdaten!$B$13:$G$8772,Übersicht!O1023,Übersicht!$E$10)</f>
        <v>0</v>
      </c>
      <c r="X1023">
        <f t="shared" si="299"/>
        <v>0</v>
      </c>
      <c r="Y1023">
        <f t="shared" ca="1" si="300"/>
        <v>0.30460000000000004</v>
      </c>
      <c r="Z1023">
        <f t="shared" ca="1" si="301"/>
        <v>0</v>
      </c>
      <c r="AA1023">
        <f t="shared" ca="1" si="302"/>
        <v>0</v>
      </c>
      <c r="AB1023">
        <f t="shared" ca="1" si="303"/>
        <v>0</v>
      </c>
      <c r="AC1023">
        <f t="shared" ca="1" si="309"/>
        <v>0</v>
      </c>
      <c r="AD1023">
        <f t="shared" ca="1" si="292"/>
        <v>0.30460000000000004</v>
      </c>
      <c r="AE1023">
        <f t="shared" ca="1" si="304"/>
        <v>0</v>
      </c>
      <c r="AF1023">
        <f t="shared" ca="1" si="305"/>
        <v>0.30460000000000004</v>
      </c>
      <c r="AG1023">
        <f t="shared" ca="1" si="306"/>
        <v>0</v>
      </c>
      <c r="AH1023">
        <f t="shared" ca="1" si="307"/>
        <v>1</v>
      </c>
    </row>
    <row r="1024" spans="15:34" x14ac:dyDescent="0.25">
      <c r="O1024">
        <v>968</v>
      </c>
      <c r="P1024" s="2">
        <f t="shared" si="308"/>
        <v>44237.291666664321</v>
      </c>
      <c r="Q1024">
        <f t="shared" si="293"/>
        <v>10</v>
      </c>
      <c r="R1024">
        <f t="shared" si="294"/>
        <v>2</v>
      </c>
      <c r="S1024">
        <f t="shared" si="295"/>
        <v>3</v>
      </c>
      <c r="T1024">
        <f t="shared" si="296"/>
        <v>7</v>
      </c>
      <c r="U1024">
        <f t="shared" si="297"/>
        <v>0</v>
      </c>
      <c r="V1024">
        <f t="shared" ca="1" si="298"/>
        <v>0.49430000000000002</v>
      </c>
      <c r="W1024">
        <f>INDEX(Solarstrahlungsdaten!$B$13:$G$8772,Übersicht!O1024,Übersicht!$E$10)</f>
        <v>0</v>
      </c>
      <c r="X1024">
        <f t="shared" si="299"/>
        <v>0</v>
      </c>
      <c r="Y1024">
        <f t="shared" ca="1" si="300"/>
        <v>0.49430000000000002</v>
      </c>
      <c r="Z1024">
        <f t="shared" ca="1" si="301"/>
        <v>0</v>
      </c>
      <c r="AA1024">
        <f t="shared" ca="1" si="302"/>
        <v>0</v>
      </c>
      <c r="AB1024">
        <f t="shared" ca="1" si="303"/>
        <v>0</v>
      </c>
      <c r="AC1024">
        <f t="shared" ca="1" si="309"/>
        <v>0</v>
      </c>
      <c r="AD1024">
        <f t="shared" ca="1" si="292"/>
        <v>0.49430000000000002</v>
      </c>
      <c r="AE1024">
        <f t="shared" ca="1" si="304"/>
        <v>0</v>
      </c>
      <c r="AF1024">
        <f t="shared" ca="1" si="305"/>
        <v>0.49430000000000002</v>
      </c>
      <c r="AG1024">
        <f t="shared" ca="1" si="306"/>
        <v>0</v>
      </c>
      <c r="AH1024">
        <f t="shared" ca="1" si="307"/>
        <v>1</v>
      </c>
    </row>
    <row r="1025" spans="15:34" x14ac:dyDescent="0.25">
      <c r="O1025">
        <v>969</v>
      </c>
      <c r="P1025" s="2">
        <f t="shared" si="308"/>
        <v>44237.333333330986</v>
      </c>
      <c r="Q1025">
        <f t="shared" si="293"/>
        <v>10</v>
      </c>
      <c r="R1025">
        <f t="shared" si="294"/>
        <v>2</v>
      </c>
      <c r="S1025">
        <f t="shared" si="295"/>
        <v>3</v>
      </c>
      <c r="T1025">
        <f t="shared" si="296"/>
        <v>8</v>
      </c>
      <c r="U1025">
        <f t="shared" si="297"/>
        <v>0</v>
      </c>
      <c r="V1025">
        <f t="shared" ca="1" si="298"/>
        <v>0.53810000000000002</v>
      </c>
      <c r="W1025">
        <f>INDEX(Solarstrahlungsdaten!$B$13:$G$8772,Übersicht!O1025,Übersicht!$E$10)</f>
        <v>40.64</v>
      </c>
      <c r="X1025">
        <f t="shared" si="299"/>
        <v>0.1398016</v>
      </c>
      <c r="Y1025">
        <f t="shared" ca="1" si="300"/>
        <v>0.39829840000000005</v>
      </c>
      <c r="Z1025">
        <f t="shared" ca="1" si="301"/>
        <v>0.1398016</v>
      </c>
      <c r="AA1025">
        <f t="shared" ca="1" si="302"/>
        <v>0</v>
      </c>
      <c r="AB1025">
        <f t="shared" ca="1" si="303"/>
        <v>0</v>
      </c>
      <c r="AC1025">
        <f t="shared" ca="1" si="309"/>
        <v>0</v>
      </c>
      <c r="AD1025">
        <f t="shared" ca="1" si="292"/>
        <v>0.39829840000000005</v>
      </c>
      <c r="AE1025">
        <f t="shared" ca="1" si="304"/>
        <v>0</v>
      </c>
      <c r="AF1025">
        <f t="shared" ca="1" si="305"/>
        <v>0.39829840000000005</v>
      </c>
      <c r="AG1025">
        <f t="shared" ca="1" si="306"/>
        <v>0</v>
      </c>
      <c r="AH1025">
        <f t="shared" ca="1" si="307"/>
        <v>1</v>
      </c>
    </row>
    <row r="1026" spans="15:34" x14ac:dyDescent="0.25">
      <c r="O1026">
        <v>970</v>
      </c>
      <c r="P1026" s="2">
        <f t="shared" si="308"/>
        <v>44237.37499999765</v>
      </c>
      <c r="Q1026">
        <f t="shared" si="293"/>
        <v>10</v>
      </c>
      <c r="R1026">
        <f t="shared" si="294"/>
        <v>2</v>
      </c>
      <c r="S1026">
        <f t="shared" si="295"/>
        <v>3</v>
      </c>
      <c r="T1026">
        <f t="shared" si="296"/>
        <v>9</v>
      </c>
      <c r="U1026">
        <f t="shared" si="297"/>
        <v>0</v>
      </c>
      <c r="V1026">
        <f t="shared" ca="1" si="298"/>
        <v>0.50449999999999995</v>
      </c>
      <c r="W1026">
        <f>INDEX(Solarstrahlungsdaten!$B$13:$G$8772,Übersicht!O1026,Übersicht!$E$10)</f>
        <v>104.42</v>
      </c>
      <c r="X1026">
        <f t="shared" si="299"/>
        <v>0.35920479999999999</v>
      </c>
      <c r="Y1026">
        <f t="shared" ca="1" si="300"/>
        <v>0.14529519999999996</v>
      </c>
      <c r="Z1026">
        <f t="shared" ca="1" si="301"/>
        <v>0.35920479999999999</v>
      </c>
      <c r="AA1026">
        <f t="shared" ca="1" si="302"/>
        <v>0</v>
      </c>
      <c r="AB1026">
        <f t="shared" ca="1" si="303"/>
        <v>0</v>
      </c>
      <c r="AC1026">
        <f t="shared" ca="1" si="309"/>
        <v>0</v>
      </c>
      <c r="AD1026">
        <f t="shared" ca="1" si="292"/>
        <v>0.14529519999999996</v>
      </c>
      <c r="AE1026">
        <f t="shared" ca="1" si="304"/>
        <v>0</v>
      </c>
      <c r="AF1026">
        <f t="shared" ca="1" si="305"/>
        <v>0.14529519999999996</v>
      </c>
      <c r="AG1026">
        <f t="shared" ca="1" si="306"/>
        <v>0</v>
      </c>
      <c r="AH1026">
        <f t="shared" ca="1" si="307"/>
        <v>1</v>
      </c>
    </row>
    <row r="1027" spans="15:34" x14ac:dyDescent="0.25">
      <c r="O1027">
        <v>971</v>
      </c>
      <c r="P1027" s="2">
        <f t="shared" si="308"/>
        <v>44237.416666664314</v>
      </c>
      <c r="Q1027">
        <f t="shared" si="293"/>
        <v>10</v>
      </c>
      <c r="R1027">
        <f t="shared" si="294"/>
        <v>2</v>
      </c>
      <c r="S1027">
        <f t="shared" si="295"/>
        <v>3</v>
      </c>
      <c r="T1027">
        <f t="shared" si="296"/>
        <v>10</v>
      </c>
      <c r="U1027">
        <f t="shared" si="297"/>
        <v>0</v>
      </c>
      <c r="V1027">
        <f t="shared" ca="1" si="298"/>
        <v>0.46820000000000001</v>
      </c>
      <c r="W1027">
        <f>INDEX(Solarstrahlungsdaten!$B$13:$G$8772,Übersicht!O1027,Übersicht!$E$10)</f>
        <v>50.32</v>
      </c>
      <c r="X1027">
        <f t="shared" si="299"/>
        <v>0.1731008</v>
      </c>
      <c r="Y1027">
        <f t="shared" ca="1" si="300"/>
        <v>0.29509920000000001</v>
      </c>
      <c r="Z1027">
        <f t="shared" ca="1" si="301"/>
        <v>0.1731008</v>
      </c>
      <c r="AA1027">
        <f t="shared" ca="1" si="302"/>
        <v>0</v>
      </c>
      <c r="AB1027">
        <f t="shared" ca="1" si="303"/>
        <v>0</v>
      </c>
      <c r="AC1027">
        <f t="shared" ca="1" si="309"/>
        <v>0</v>
      </c>
      <c r="AD1027">
        <f t="shared" ca="1" si="292"/>
        <v>0.29509920000000001</v>
      </c>
      <c r="AE1027">
        <f t="shared" ca="1" si="304"/>
        <v>0</v>
      </c>
      <c r="AF1027">
        <f t="shared" ca="1" si="305"/>
        <v>0.29509920000000001</v>
      </c>
      <c r="AG1027">
        <f t="shared" ca="1" si="306"/>
        <v>0</v>
      </c>
      <c r="AH1027">
        <f t="shared" ca="1" si="307"/>
        <v>1</v>
      </c>
    </row>
    <row r="1028" spans="15:34" x14ac:dyDescent="0.25">
      <c r="O1028">
        <v>972</v>
      </c>
      <c r="P1028" s="2">
        <f t="shared" si="308"/>
        <v>44237.458333330978</v>
      </c>
      <c r="Q1028">
        <f t="shared" si="293"/>
        <v>10</v>
      </c>
      <c r="R1028">
        <f t="shared" si="294"/>
        <v>2</v>
      </c>
      <c r="S1028">
        <f t="shared" si="295"/>
        <v>3</v>
      </c>
      <c r="T1028">
        <f t="shared" si="296"/>
        <v>11</v>
      </c>
      <c r="U1028">
        <f t="shared" si="297"/>
        <v>0</v>
      </c>
      <c r="V1028">
        <f t="shared" ca="1" si="298"/>
        <v>0.46750000000000003</v>
      </c>
      <c r="W1028">
        <f>INDEX(Solarstrahlungsdaten!$B$13:$G$8772,Übersicht!O1028,Übersicht!$E$10)</f>
        <v>36.94</v>
      </c>
      <c r="X1028">
        <f t="shared" si="299"/>
        <v>0.12707360000000001</v>
      </c>
      <c r="Y1028">
        <f t="shared" ca="1" si="300"/>
        <v>0.34042640000000002</v>
      </c>
      <c r="Z1028">
        <f t="shared" ca="1" si="301"/>
        <v>0.12707360000000001</v>
      </c>
      <c r="AA1028">
        <f t="shared" ca="1" si="302"/>
        <v>0</v>
      </c>
      <c r="AB1028">
        <f t="shared" ca="1" si="303"/>
        <v>0</v>
      </c>
      <c r="AC1028">
        <f t="shared" ca="1" si="309"/>
        <v>0</v>
      </c>
      <c r="AD1028">
        <f t="shared" ca="1" si="292"/>
        <v>0.34042640000000002</v>
      </c>
      <c r="AE1028">
        <f t="shared" ca="1" si="304"/>
        <v>0</v>
      </c>
      <c r="AF1028">
        <f t="shared" ca="1" si="305"/>
        <v>0.34042640000000002</v>
      </c>
      <c r="AG1028">
        <f t="shared" ca="1" si="306"/>
        <v>0</v>
      </c>
      <c r="AH1028">
        <f t="shared" ca="1" si="307"/>
        <v>1</v>
      </c>
    </row>
    <row r="1029" spans="15:34" x14ac:dyDescent="0.25">
      <c r="O1029">
        <v>973</v>
      </c>
      <c r="P1029" s="2">
        <f t="shared" si="308"/>
        <v>44237.499999997643</v>
      </c>
      <c r="Q1029">
        <f t="shared" si="293"/>
        <v>10</v>
      </c>
      <c r="R1029">
        <f t="shared" si="294"/>
        <v>2</v>
      </c>
      <c r="S1029">
        <f t="shared" si="295"/>
        <v>3</v>
      </c>
      <c r="T1029">
        <f t="shared" si="296"/>
        <v>12</v>
      </c>
      <c r="U1029">
        <f t="shared" si="297"/>
        <v>0</v>
      </c>
      <c r="V1029">
        <f t="shared" ca="1" si="298"/>
        <v>0.50949999999999995</v>
      </c>
      <c r="W1029">
        <f>INDEX(Solarstrahlungsdaten!$B$13:$G$8772,Übersicht!O1029,Übersicht!$E$10)</f>
        <v>36.9</v>
      </c>
      <c r="X1029">
        <f t="shared" si="299"/>
        <v>0.12693599999999999</v>
      </c>
      <c r="Y1029">
        <f t="shared" ca="1" si="300"/>
        <v>0.38256399999999996</v>
      </c>
      <c r="Z1029">
        <f t="shared" ca="1" si="301"/>
        <v>0.12693599999999999</v>
      </c>
      <c r="AA1029">
        <f t="shared" ca="1" si="302"/>
        <v>0</v>
      </c>
      <c r="AB1029">
        <f t="shared" ca="1" si="303"/>
        <v>0</v>
      </c>
      <c r="AC1029">
        <f t="shared" ca="1" si="309"/>
        <v>0</v>
      </c>
      <c r="AD1029">
        <f t="shared" ca="1" si="292"/>
        <v>0.38256399999999996</v>
      </c>
      <c r="AE1029">
        <f t="shared" ca="1" si="304"/>
        <v>0</v>
      </c>
      <c r="AF1029">
        <f t="shared" ca="1" si="305"/>
        <v>0.38256399999999996</v>
      </c>
      <c r="AG1029">
        <f t="shared" ca="1" si="306"/>
        <v>0</v>
      </c>
      <c r="AH1029">
        <f t="shared" ca="1" si="307"/>
        <v>1</v>
      </c>
    </row>
    <row r="1030" spans="15:34" x14ac:dyDescent="0.25">
      <c r="O1030">
        <v>974</v>
      </c>
      <c r="P1030" s="2">
        <f t="shared" si="308"/>
        <v>44237.541666664307</v>
      </c>
      <c r="Q1030">
        <f t="shared" si="293"/>
        <v>10</v>
      </c>
      <c r="R1030">
        <f t="shared" si="294"/>
        <v>2</v>
      </c>
      <c r="S1030">
        <f t="shared" si="295"/>
        <v>3</v>
      </c>
      <c r="T1030">
        <f t="shared" si="296"/>
        <v>13</v>
      </c>
      <c r="U1030">
        <f t="shared" si="297"/>
        <v>0</v>
      </c>
      <c r="V1030">
        <f t="shared" ca="1" si="298"/>
        <v>0.52870000000000006</v>
      </c>
      <c r="W1030">
        <f>INDEX(Solarstrahlungsdaten!$B$13:$G$8772,Übersicht!O1030,Übersicht!$E$10)</f>
        <v>39.74</v>
      </c>
      <c r="X1030">
        <f t="shared" si="299"/>
        <v>0.13670560000000001</v>
      </c>
      <c r="Y1030">
        <f t="shared" ca="1" si="300"/>
        <v>0.39199440000000008</v>
      </c>
      <c r="Z1030">
        <f t="shared" ca="1" si="301"/>
        <v>0.13670560000000001</v>
      </c>
      <c r="AA1030">
        <f t="shared" ca="1" si="302"/>
        <v>0</v>
      </c>
      <c r="AB1030">
        <f t="shared" ca="1" si="303"/>
        <v>0</v>
      </c>
      <c r="AC1030">
        <f t="shared" ca="1" si="309"/>
        <v>0</v>
      </c>
      <c r="AD1030">
        <f t="shared" ca="1" si="292"/>
        <v>0.39199440000000008</v>
      </c>
      <c r="AE1030">
        <f t="shared" ca="1" si="304"/>
        <v>0</v>
      </c>
      <c r="AF1030">
        <f t="shared" ca="1" si="305"/>
        <v>0.39199440000000008</v>
      </c>
      <c r="AG1030">
        <f t="shared" ca="1" si="306"/>
        <v>0</v>
      </c>
      <c r="AH1030">
        <f t="shared" ca="1" si="307"/>
        <v>1</v>
      </c>
    </row>
    <row r="1031" spans="15:34" x14ac:dyDescent="0.25">
      <c r="O1031">
        <v>975</v>
      </c>
      <c r="P1031" s="2">
        <f t="shared" si="308"/>
        <v>44237.583333330971</v>
      </c>
      <c r="Q1031">
        <f t="shared" si="293"/>
        <v>10</v>
      </c>
      <c r="R1031">
        <f t="shared" si="294"/>
        <v>2</v>
      </c>
      <c r="S1031">
        <f t="shared" si="295"/>
        <v>3</v>
      </c>
      <c r="T1031">
        <f t="shared" si="296"/>
        <v>14</v>
      </c>
      <c r="U1031">
        <f t="shared" si="297"/>
        <v>0</v>
      </c>
      <c r="V1031">
        <f t="shared" ca="1" si="298"/>
        <v>0.47470000000000001</v>
      </c>
      <c r="W1031">
        <f>INDEX(Solarstrahlungsdaten!$B$13:$G$8772,Übersicht!O1031,Übersicht!$E$10)</f>
        <v>45.47</v>
      </c>
      <c r="X1031">
        <f t="shared" si="299"/>
        <v>0.15641679999999999</v>
      </c>
      <c r="Y1031">
        <f t="shared" ca="1" si="300"/>
        <v>0.31828319999999999</v>
      </c>
      <c r="Z1031">
        <f t="shared" ca="1" si="301"/>
        <v>0.15641679999999999</v>
      </c>
      <c r="AA1031">
        <f t="shared" ca="1" si="302"/>
        <v>0</v>
      </c>
      <c r="AB1031">
        <f t="shared" ca="1" si="303"/>
        <v>0</v>
      </c>
      <c r="AC1031">
        <f t="shared" ca="1" si="309"/>
        <v>0</v>
      </c>
      <c r="AD1031">
        <f t="shared" ca="1" si="292"/>
        <v>0.31828319999999999</v>
      </c>
      <c r="AE1031">
        <f t="shared" ca="1" si="304"/>
        <v>0</v>
      </c>
      <c r="AF1031">
        <f t="shared" ca="1" si="305"/>
        <v>0.31828319999999999</v>
      </c>
      <c r="AG1031">
        <f t="shared" ca="1" si="306"/>
        <v>0</v>
      </c>
      <c r="AH1031">
        <f t="shared" ca="1" si="307"/>
        <v>1</v>
      </c>
    </row>
    <row r="1032" spans="15:34" x14ac:dyDescent="0.25">
      <c r="O1032">
        <v>976</v>
      </c>
      <c r="P1032" s="2">
        <f t="shared" si="308"/>
        <v>44237.624999997635</v>
      </c>
      <c r="Q1032">
        <f t="shared" si="293"/>
        <v>10</v>
      </c>
      <c r="R1032">
        <f t="shared" si="294"/>
        <v>2</v>
      </c>
      <c r="S1032">
        <f t="shared" si="295"/>
        <v>3</v>
      </c>
      <c r="T1032">
        <f t="shared" si="296"/>
        <v>15</v>
      </c>
      <c r="U1032">
        <f t="shared" si="297"/>
        <v>0</v>
      </c>
      <c r="V1032">
        <f t="shared" ca="1" si="298"/>
        <v>0.42760000000000004</v>
      </c>
      <c r="W1032">
        <f>INDEX(Solarstrahlungsdaten!$B$13:$G$8772,Übersicht!O1032,Übersicht!$E$10)</f>
        <v>17.060000000000002</v>
      </c>
      <c r="X1032">
        <f t="shared" si="299"/>
        <v>5.8686400000000007E-2</v>
      </c>
      <c r="Y1032">
        <f t="shared" ca="1" si="300"/>
        <v>0.36891360000000001</v>
      </c>
      <c r="Z1032">
        <f t="shared" ca="1" si="301"/>
        <v>5.8686400000000007E-2</v>
      </c>
      <c r="AA1032">
        <f t="shared" ca="1" si="302"/>
        <v>0</v>
      </c>
      <c r="AB1032">
        <f t="shared" ca="1" si="303"/>
        <v>0</v>
      </c>
      <c r="AC1032">
        <f t="shared" ca="1" si="309"/>
        <v>0</v>
      </c>
      <c r="AD1032">
        <f t="shared" ca="1" si="292"/>
        <v>0.36891360000000001</v>
      </c>
      <c r="AE1032">
        <f t="shared" ca="1" si="304"/>
        <v>0</v>
      </c>
      <c r="AF1032">
        <f t="shared" ca="1" si="305"/>
        <v>0.36891360000000001</v>
      </c>
      <c r="AG1032">
        <f t="shared" ca="1" si="306"/>
        <v>0</v>
      </c>
      <c r="AH1032">
        <f t="shared" ca="1" si="307"/>
        <v>1</v>
      </c>
    </row>
    <row r="1033" spans="15:34" x14ac:dyDescent="0.25">
      <c r="O1033">
        <v>977</v>
      </c>
      <c r="P1033" s="2">
        <f t="shared" si="308"/>
        <v>44237.6666666643</v>
      </c>
      <c r="Q1033">
        <f t="shared" si="293"/>
        <v>10</v>
      </c>
      <c r="R1033">
        <f t="shared" si="294"/>
        <v>2</v>
      </c>
      <c r="S1033">
        <f t="shared" si="295"/>
        <v>3</v>
      </c>
      <c r="T1033">
        <f t="shared" si="296"/>
        <v>16</v>
      </c>
      <c r="U1033">
        <f t="shared" si="297"/>
        <v>0</v>
      </c>
      <c r="V1033">
        <f t="shared" ca="1" si="298"/>
        <v>0.41339999999999999</v>
      </c>
      <c r="W1033">
        <f>INDEX(Solarstrahlungsdaten!$B$13:$G$8772,Übersicht!O1033,Übersicht!$E$10)</f>
        <v>0</v>
      </c>
      <c r="X1033">
        <f t="shared" si="299"/>
        <v>0</v>
      </c>
      <c r="Y1033">
        <f t="shared" ca="1" si="300"/>
        <v>0.41339999999999999</v>
      </c>
      <c r="Z1033">
        <f t="shared" ca="1" si="301"/>
        <v>0</v>
      </c>
      <c r="AA1033">
        <f t="shared" ca="1" si="302"/>
        <v>0</v>
      </c>
      <c r="AB1033">
        <f t="shared" ca="1" si="303"/>
        <v>0</v>
      </c>
      <c r="AC1033">
        <f t="shared" ca="1" si="309"/>
        <v>0</v>
      </c>
      <c r="AD1033">
        <f t="shared" ca="1" si="292"/>
        <v>0.41339999999999999</v>
      </c>
      <c r="AE1033">
        <f t="shared" ca="1" si="304"/>
        <v>0</v>
      </c>
      <c r="AF1033">
        <f t="shared" ca="1" si="305"/>
        <v>0.41339999999999999</v>
      </c>
      <c r="AG1033">
        <f t="shared" ca="1" si="306"/>
        <v>0</v>
      </c>
      <c r="AH1033">
        <f t="shared" ca="1" si="307"/>
        <v>1</v>
      </c>
    </row>
    <row r="1034" spans="15:34" x14ac:dyDescent="0.25">
      <c r="O1034">
        <v>978</v>
      </c>
      <c r="P1034" s="2">
        <f t="shared" si="308"/>
        <v>44237.708333330964</v>
      </c>
      <c r="Q1034">
        <f t="shared" si="293"/>
        <v>10</v>
      </c>
      <c r="R1034">
        <f t="shared" si="294"/>
        <v>2</v>
      </c>
      <c r="S1034">
        <f t="shared" si="295"/>
        <v>3</v>
      </c>
      <c r="T1034">
        <f t="shared" si="296"/>
        <v>17</v>
      </c>
      <c r="U1034">
        <f t="shared" si="297"/>
        <v>0</v>
      </c>
      <c r="V1034">
        <f t="shared" ca="1" si="298"/>
        <v>0.48220000000000007</v>
      </c>
      <c r="W1034">
        <f>INDEX(Solarstrahlungsdaten!$B$13:$G$8772,Übersicht!O1034,Übersicht!$E$10)</f>
        <v>0</v>
      </c>
      <c r="X1034">
        <f t="shared" si="299"/>
        <v>0</v>
      </c>
      <c r="Y1034">
        <f t="shared" ca="1" si="300"/>
        <v>0.48220000000000007</v>
      </c>
      <c r="Z1034">
        <f t="shared" ca="1" si="301"/>
        <v>0</v>
      </c>
      <c r="AA1034">
        <f t="shared" ca="1" si="302"/>
        <v>0</v>
      </c>
      <c r="AB1034">
        <f t="shared" ca="1" si="303"/>
        <v>0</v>
      </c>
      <c r="AC1034">
        <f t="shared" ca="1" si="309"/>
        <v>0</v>
      </c>
      <c r="AD1034">
        <f t="shared" ca="1" si="292"/>
        <v>0.48220000000000007</v>
      </c>
      <c r="AE1034">
        <f t="shared" ca="1" si="304"/>
        <v>0</v>
      </c>
      <c r="AF1034">
        <f t="shared" ca="1" si="305"/>
        <v>0.48220000000000007</v>
      </c>
      <c r="AG1034">
        <f t="shared" ca="1" si="306"/>
        <v>0</v>
      </c>
      <c r="AH1034">
        <f t="shared" ca="1" si="307"/>
        <v>1</v>
      </c>
    </row>
    <row r="1035" spans="15:34" x14ac:dyDescent="0.25">
      <c r="O1035">
        <v>979</v>
      </c>
      <c r="P1035" s="2">
        <f t="shared" si="308"/>
        <v>44237.749999997628</v>
      </c>
      <c r="Q1035">
        <f t="shared" si="293"/>
        <v>10</v>
      </c>
      <c r="R1035">
        <f t="shared" si="294"/>
        <v>2</v>
      </c>
      <c r="S1035">
        <f t="shared" si="295"/>
        <v>3</v>
      </c>
      <c r="T1035">
        <f t="shared" si="296"/>
        <v>18</v>
      </c>
      <c r="U1035">
        <f t="shared" si="297"/>
        <v>0</v>
      </c>
      <c r="V1035">
        <f t="shared" ca="1" si="298"/>
        <v>0.62809999999999999</v>
      </c>
      <c r="W1035">
        <f>INDEX(Solarstrahlungsdaten!$B$13:$G$8772,Übersicht!O1035,Übersicht!$E$10)</f>
        <v>0</v>
      </c>
      <c r="X1035">
        <f t="shared" si="299"/>
        <v>0</v>
      </c>
      <c r="Y1035">
        <f t="shared" ca="1" si="300"/>
        <v>0.62809999999999999</v>
      </c>
      <c r="Z1035">
        <f t="shared" ca="1" si="301"/>
        <v>0</v>
      </c>
      <c r="AA1035">
        <f t="shared" ca="1" si="302"/>
        <v>0</v>
      </c>
      <c r="AB1035">
        <f t="shared" ca="1" si="303"/>
        <v>0</v>
      </c>
      <c r="AC1035">
        <f t="shared" ca="1" si="309"/>
        <v>0</v>
      </c>
      <c r="AD1035">
        <f t="shared" ca="1" si="292"/>
        <v>0.62809999999999999</v>
      </c>
      <c r="AE1035">
        <f t="shared" ca="1" si="304"/>
        <v>0</v>
      </c>
      <c r="AF1035">
        <f t="shared" ca="1" si="305"/>
        <v>0.62809999999999999</v>
      </c>
      <c r="AG1035">
        <f t="shared" ca="1" si="306"/>
        <v>0</v>
      </c>
      <c r="AH1035">
        <f t="shared" ca="1" si="307"/>
        <v>1</v>
      </c>
    </row>
    <row r="1036" spans="15:34" x14ac:dyDescent="0.25">
      <c r="O1036">
        <v>980</v>
      </c>
      <c r="P1036" s="2">
        <f t="shared" si="308"/>
        <v>44237.791666664292</v>
      </c>
      <c r="Q1036">
        <f t="shared" si="293"/>
        <v>10</v>
      </c>
      <c r="R1036">
        <f t="shared" si="294"/>
        <v>2</v>
      </c>
      <c r="S1036">
        <f t="shared" si="295"/>
        <v>3</v>
      </c>
      <c r="T1036">
        <f t="shared" si="296"/>
        <v>19</v>
      </c>
      <c r="U1036">
        <f t="shared" si="297"/>
        <v>0</v>
      </c>
      <c r="V1036">
        <f t="shared" ca="1" si="298"/>
        <v>0.74069999999999991</v>
      </c>
      <c r="W1036">
        <f>INDEX(Solarstrahlungsdaten!$B$13:$G$8772,Übersicht!O1036,Übersicht!$E$10)</f>
        <v>0</v>
      </c>
      <c r="X1036">
        <f t="shared" si="299"/>
        <v>0</v>
      </c>
      <c r="Y1036">
        <f t="shared" ca="1" si="300"/>
        <v>0.74069999999999991</v>
      </c>
      <c r="Z1036">
        <f t="shared" ca="1" si="301"/>
        <v>0</v>
      </c>
      <c r="AA1036">
        <f t="shared" ca="1" si="302"/>
        <v>0</v>
      </c>
      <c r="AB1036">
        <f t="shared" ca="1" si="303"/>
        <v>0</v>
      </c>
      <c r="AC1036">
        <f t="shared" ca="1" si="309"/>
        <v>0</v>
      </c>
      <c r="AD1036">
        <f t="shared" ca="1" si="292"/>
        <v>0.74069999999999991</v>
      </c>
      <c r="AE1036">
        <f t="shared" ca="1" si="304"/>
        <v>0</v>
      </c>
      <c r="AF1036">
        <f t="shared" ca="1" si="305"/>
        <v>0.74069999999999991</v>
      </c>
      <c r="AG1036">
        <f t="shared" ca="1" si="306"/>
        <v>0</v>
      </c>
      <c r="AH1036">
        <f t="shared" ca="1" si="307"/>
        <v>1</v>
      </c>
    </row>
    <row r="1037" spans="15:34" x14ac:dyDescent="0.25">
      <c r="O1037">
        <v>981</v>
      </c>
      <c r="P1037" s="2">
        <f t="shared" si="308"/>
        <v>44237.833333330957</v>
      </c>
      <c r="Q1037">
        <f t="shared" si="293"/>
        <v>10</v>
      </c>
      <c r="R1037">
        <f t="shared" si="294"/>
        <v>2</v>
      </c>
      <c r="S1037">
        <f t="shared" si="295"/>
        <v>3</v>
      </c>
      <c r="T1037">
        <f t="shared" si="296"/>
        <v>20</v>
      </c>
      <c r="U1037">
        <f t="shared" si="297"/>
        <v>0</v>
      </c>
      <c r="V1037">
        <f t="shared" ca="1" si="298"/>
        <v>0.70369999999999988</v>
      </c>
      <c r="W1037">
        <f>INDEX(Solarstrahlungsdaten!$B$13:$G$8772,Übersicht!O1037,Übersicht!$E$10)</f>
        <v>0</v>
      </c>
      <c r="X1037">
        <f t="shared" si="299"/>
        <v>0</v>
      </c>
      <c r="Y1037">
        <f t="shared" ca="1" si="300"/>
        <v>0.70369999999999988</v>
      </c>
      <c r="Z1037">
        <f t="shared" ca="1" si="301"/>
        <v>0</v>
      </c>
      <c r="AA1037">
        <f t="shared" ca="1" si="302"/>
        <v>0</v>
      </c>
      <c r="AB1037">
        <f t="shared" ca="1" si="303"/>
        <v>0</v>
      </c>
      <c r="AC1037">
        <f t="shared" ca="1" si="309"/>
        <v>0</v>
      </c>
      <c r="AD1037">
        <f t="shared" ca="1" si="292"/>
        <v>0.70369999999999988</v>
      </c>
      <c r="AE1037">
        <f t="shared" ca="1" si="304"/>
        <v>0</v>
      </c>
      <c r="AF1037">
        <f t="shared" ca="1" si="305"/>
        <v>0.70369999999999988</v>
      </c>
      <c r="AG1037">
        <f t="shared" ca="1" si="306"/>
        <v>0</v>
      </c>
      <c r="AH1037">
        <f t="shared" ca="1" si="307"/>
        <v>1</v>
      </c>
    </row>
    <row r="1038" spans="15:34" x14ac:dyDescent="0.25">
      <c r="O1038">
        <v>982</v>
      </c>
      <c r="P1038" s="2">
        <f t="shared" si="308"/>
        <v>44237.874999997621</v>
      </c>
      <c r="Q1038">
        <f t="shared" si="293"/>
        <v>10</v>
      </c>
      <c r="R1038">
        <f t="shared" si="294"/>
        <v>2</v>
      </c>
      <c r="S1038">
        <f t="shared" si="295"/>
        <v>3</v>
      </c>
      <c r="T1038">
        <f t="shared" si="296"/>
        <v>21</v>
      </c>
      <c r="U1038">
        <f t="shared" si="297"/>
        <v>0</v>
      </c>
      <c r="V1038">
        <f t="shared" ca="1" si="298"/>
        <v>0.58629999999999993</v>
      </c>
      <c r="W1038">
        <f>INDEX(Solarstrahlungsdaten!$B$13:$G$8772,Übersicht!O1038,Übersicht!$E$10)</f>
        <v>0</v>
      </c>
      <c r="X1038">
        <f t="shared" si="299"/>
        <v>0</v>
      </c>
      <c r="Y1038">
        <f t="shared" ca="1" si="300"/>
        <v>0.58629999999999993</v>
      </c>
      <c r="Z1038">
        <f t="shared" ca="1" si="301"/>
        <v>0</v>
      </c>
      <c r="AA1038">
        <f t="shared" ca="1" si="302"/>
        <v>0</v>
      </c>
      <c r="AB1038">
        <f t="shared" ca="1" si="303"/>
        <v>0</v>
      </c>
      <c r="AC1038">
        <f t="shared" ca="1" si="309"/>
        <v>0</v>
      </c>
      <c r="AD1038">
        <f t="shared" ca="1" si="292"/>
        <v>0.58629999999999993</v>
      </c>
      <c r="AE1038">
        <f t="shared" ca="1" si="304"/>
        <v>0</v>
      </c>
      <c r="AF1038">
        <f t="shared" ca="1" si="305"/>
        <v>0.58629999999999993</v>
      </c>
      <c r="AG1038">
        <f t="shared" ca="1" si="306"/>
        <v>0</v>
      </c>
      <c r="AH1038">
        <f t="shared" ca="1" si="307"/>
        <v>1</v>
      </c>
    </row>
    <row r="1039" spans="15:34" x14ac:dyDescent="0.25">
      <c r="O1039">
        <v>983</v>
      </c>
      <c r="P1039" s="2">
        <f t="shared" si="308"/>
        <v>44237.916666664285</v>
      </c>
      <c r="Q1039">
        <f t="shared" si="293"/>
        <v>10</v>
      </c>
      <c r="R1039">
        <f t="shared" si="294"/>
        <v>2</v>
      </c>
      <c r="S1039">
        <f t="shared" si="295"/>
        <v>3</v>
      </c>
      <c r="T1039">
        <f t="shared" si="296"/>
        <v>22</v>
      </c>
      <c r="U1039">
        <f t="shared" si="297"/>
        <v>0</v>
      </c>
      <c r="V1039">
        <f t="shared" ca="1" si="298"/>
        <v>0.49419999999999997</v>
      </c>
      <c r="W1039">
        <f>INDEX(Solarstrahlungsdaten!$B$13:$G$8772,Übersicht!O1039,Übersicht!$E$10)</f>
        <v>0</v>
      </c>
      <c r="X1039">
        <f t="shared" si="299"/>
        <v>0</v>
      </c>
      <c r="Y1039">
        <f t="shared" ca="1" si="300"/>
        <v>0.49419999999999997</v>
      </c>
      <c r="Z1039">
        <f t="shared" ca="1" si="301"/>
        <v>0</v>
      </c>
      <c r="AA1039">
        <f t="shared" ca="1" si="302"/>
        <v>0</v>
      </c>
      <c r="AB1039">
        <f t="shared" ca="1" si="303"/>
        <v>0</v>
      </c>
      <c r="AC1039">
        <f t="shared" ca="1" si="309"/>
        <v>0</v>
      </c>
      <c r="AD1039">
        <f t="shared" ca="1" si="292"/>
        <v>0.49419999999999997</v>
      </c>
      <c r="AE1039">
        <f t="shared" ca="1" si="304"/>
        <v>0</v>
      </c>
      <c r="AF1039">
        <f t="shared" ca="1" si="305"/>
        <v>0.49419999999999997</v>
      </c>
      <c r="AG1039">
        <f t="shared" ca="1" si="306"/>
        <v>0</v>
      </c>
      <c r="AH1039">
        <f t="shared" ca="1" si="307"/>
        <v>1</v>
      </c>
    </row>
    <row r="1040" spans="15:34" x14ac:dyDescent="0.25">
      <c r="O1040">
        <v>984</v>
      </c>
      <c r="P1040" s="2">
        <f t="shared" si="308"/>
        <v>44237.958333330949</v>
      </c>
      <c r="Q1040">
        <f t="shared" si="293"/>
        <v>10</v>
      </c>
      <c r="R1040">
        <f t="shared" si="294"/>
        <v>2</v>
      </c>
      <c r="S1040">
        <f t="shared" si="295"/>
        <v>3</v>
      </c>
      <c r="T1040">
        <f t="shared" si="296"/>
        <v>23</v>
      </c>
      <c r="U1040">
        <f t="shared" si="297"/>
        <v>0</v>
      </c>
      <c r="V1040">
        <f t="shared" ca="1" si="298"/>
        <v>0.37639999999999996</v>
      </c>
      <c r="W1040">
        <f>INDEX(Solarstrahlungsdaten!$B$13:$G$8772,Übersicht!O1040,Übersicht!$E$10)</f>
        <v>0</v>
      </c>
      <c r="X1040">
        <f t="shared" si="299"/>
        <v>0</v>
      </c>
      <c r="Y1040">
        <f t="shared" ca="1" si="300"/>
        <v>0.37639999999999996</v>
      </c>
      <c r="Z1040">
        <f t="shared" ca="1" si="301"/>
        <v>0</v>
      </c>
      <c r="AA1040">
        <f t="shared" ca="1" si="302"/>
        <v>0</v>
      </c>
      <c r="AB1040">
        <f t="shared" ca="1" si="303"/>
        <v>0</v>
      </c>
      <c r="AC1040">
        <f t="shared" ca="1" si="309"/>
        <v>0</v>
      </c>
      <c r="AD1040">
        <f t="shared" ca="1" si="292"/>
        <v>0.37639999999999996</v>
      </c>
      <c r="AE1040">
        <f t="shared" ca="1" si="304"/>
        <v>0</v>
      </c>
      <c r="AF1040">
        <f t="shared" ca="1" si="305"/>
        <v>0.37639999999999996</v>
      </c>
      <c r="AG1040">
        <f t="shared" ca="1" si="306"/>
        <v>0</v>
      </c>
      <c r="AH1040">
        <f t="shared" ca="1" si="307"/>
        <v>1</v>
      </c>
    </row>
    <row r="1041" spans="15:34" x14ac:dyDescent="0.25">
      <c r="O1041">
        <v>985</v>
      </c>
      <c r="P1041" s="2">
        <f t="shared" si="308"/>
        <v>44237.999999997613</v>
      </c>
      <c r="Q1041">
        <f t="shared" si="293"/>
        <v>11</v>
      </c>
      <c r="R1041">
        <f t="shared" si="294"/>
        <v>2</v>
      </c>
      <c r="S1041">
        <f t="shared" si="295"/>
        <v>3</v>
      </c>
      <c r="T1041">
        <f t="shared" si="296"/>
        <v>0</v>
      </c>
      <c r="U1041">
        <f t="shared" si="297"/>
        <v>0</v>
      </c>
      <c r="V1041">
        <f t="shared" ca="1" si="298"/>
        <v>0.25819999999999999</v>
      </c>
      <c r="W1041">
        <f>INDEX(Solarstrahlungsdaten!$B$13:$G$8772,Übersicht!O1041,Übersicht!$E$10)</f>
        <v>0</v>
      </c>
      <c r="X1041">
        <f t="shared" si="299"/>
        <v>0</v>
      </c>
      <c r="Y1041">
        <f t="shared" ca="1" si="300"/>
        <v>0.25819999999999999</v>
      </c>
      <c r="Z1041">
        <f t="shared" ca="1" si="301"/>
        <v>0</v>
      </c>
      <c r="AA1041">
        <f t="shared" ca="1" si="302"/>
        <v>0</v>
      </c>
      <c r="AB1041">
        <f t="shared" ca="1" si="303"/>
        <v>0</v>
      </c>
      <c r="AC1041">
        <f t="shared" ca="1" si="309"/>
        <v>0</v>
      </c>
      <c r="AD1041">
        <f t="shared" ca="1" si="292"/>
        <v>0.25819999999999999</v>
      </c>
      <c r="AE1041">
        <f t="shared" ca="1" si="304"/>
        <v>0</v>
      </c>
      <c r="AF1041">
        <f t="shared" ca="1" si="305"/>
        <v>0.25819999999999999</v>
      </c>
      <c r="AG1041">
        <f t="shared" ca="1" si="306"/>
        <v>0</v>
      </c>
      <c r="AH1041">
        <f t="shared" ca="1" si="307"/>
        <v>1</v>
      </c>
    </row>
    <row r="1042" spans="15:34" x14ac:dyDescent="0.25">
      <c r="O1042">
        <v>986</v>
      </c>
      <c r="P1042" s="2">
        <f t="shared" si="308"/>
        <v>44238.041666664278</v>
      </c>
      <c r="Q1042">
        <f t="shared" si="293"/>
        <v>11</v>
      </c>
      <c r="R1042">
        <f t="shared" si="294"/>
        <v>2</v>
      </c>
      <c r="S1042">
        <f t="shared" si="295"/>
        <v>3</v>
      </c>
      <c r="T1042">
        <f t="shared" si="296"/>
        <v>1</v>
      </c>
      <c r="U1042">
        <f t="shared" si="297"/>
        <v>0</v>
      </c>
      <c r="V1042">
        <f t="shared" ca="1" si="298"/>
        <v>0.18159999999999998</v>
      </c>
      <c r="W1042">
        <f>INDEX(Solarstrahlungsdaten!$B$13:$G$8772,Übersicht!O1042,Übersicht!$E$10)</f>
        <v>0</v>
      </c>
      <c r="X1042">
        <f t="shared" si="299"/>
        <v>0</v>
      </c>
      <c r="Y1042">
        <f t="shared" ca="1" si="300"/>
        <v>0.18159999999999998</v>
      </c>
      <c r="Z1042">
        <f t="shared" ca="1" si="301"/>
        <v>0</v>
      </c>
      <c r="AA1042">
        <f t="shared" ca="1" si="302"/>
        <v>0</v>
      </c>
      <c r="AB1042">
        <f t="shared" ca="1" si="303"/>
        <v>0</v>
      </c>
      <c r="AC1042">
        <f t="shared" ca="1" si="309"/>
        <v>0</v>
      </c>
      <c r="AD1042">
        <f t="shared" ca="1" si="292"/>
        <v>0.18159999999999998</v>
      </c>
      <c r="AE1042">
        <f t="shared" ca="1" si="304"/>
        <v>0</v>
      </c>
      <c r="AF1042">
        <f t="shared" ca="1" si="305"/>
        <v>0.18159999999999998</v>
      </c>
      <c r="AG1042">
        <f t="shared" ca="1" si="306"/>
        <v>0</v>
      </c>
      <c r="AH1042">
        <f t="shared" ca="1" si="307"/>
        <v>1</v>
      </c>
    </row>
    <row r="1043" spans="15:34" x14ac:dyDescent="0.25">
      <c r="O1043">
        <v>987</v>
      </c>
      <c r="P1043" s="2">
        <f t="shared" si="308"/>
        <v>44238.083333330942</v>
      </c>
      <c r="Q1043">
        <f t="shared" si="293"/>
        <v>11</v>
      </c>
      <c r="R1043">
        <f t="shared" si="294"/>
        <v>2</v>
      </c>
      <c r="S1043">
        <f t="shared" si="295"/>
        <v>3</v>
      </c>
      <c r="T1043">
        <f t="shared" si="296"/>
        <v>2</v>
      </c>
      <c r="U1043">
        <f t="shared" si="297"/>
        <v>0</v>
      </c>
      <c r="V1043">
        <f t="shared" ca="1" si="298"/>
        <v>0.15990000000000001</v>
      </c>
      <c r="W1043">
        <f>INDEX(Solarstrahlungsdaten!$B$13:$G$8772,Übersicht!O1043,Übersicht!$E$10)</f>
        <v>0</v>
      </c>
      <c r="X1043">
        <f t="shared" si="299"/>
        <v>0</v>
      </c>
      <c r="Y1043">
        <f t="shared" ca="1" si="300"/>
        <v>0.15990000000000001</v>
      </c>
      <c r="Z1043">
        <f t="shared" ca="1" si="301"/>
        <v>0</v>
      </c>
      <c r="AA1043">
        <f t="shared" ca="1" si="302"/>
        <v>0</v>
      </c>
      <c r="AB1043">
        <f t="shared" ca="1" si="303"/>
        <v>0</v>
      </c>
      <c r="AC1043">
        <f t="shared" ca="1" si="309"/>
        <v>0</v>
      </c>
      <c r="AD1043">
        <f t="shared" ca="1" si="292"/>
        <v>0.15990000000000001</v>
      </c>
      <c r="AE1043">
        <f t="shared" ca="1" si="304"/>
        <v>0</v>
      </c>
      <c r="AF1043">
        <f t="shared" ca="1" si="305"/>
        <v>0.15990000000000001</v>
      </c>
      <c r="AG1043">
        <f t="shared" ca="1" si="306"/>
        <v>0</v>
      </c>
      <c r="AH1043">
        <f t="shared" ca="1" si="307"/>
        <v>1</v>
      </c>
    </row>
    <row r="1044" spans="15:34" x14ac:dyDescent="0.25">
      <c r="O1044">
        <v>988</v>
      </c>
      <c r="P1044" s="2">
        <f t="shared" si="308"/>
        <v>44238.124999997606</v>
      </c>
      <c r="Q1044">
        <f t="shared" si="293"/>
        <v>11</v>
      </c>
      <c r="R1044">
        <f t="shared" si="294"/>
        <v>2</v>
      </c>
      <c r="S1044">
        <f t="shared" si="295"/>
        <v>3</v>
      </c>
      <c r="T1044">
        <f t="shared" si="296"/>
        <v>3</v>
      </c>
      <c r="U1044">
        <f t="shared" si="297"/>
        <v>0</v>
      </c>
      <c r="V1044">
        <f t="shared" ca="1" si="298"/>
        <v>0.15480000000000002</v>
      </c>
      <c r="W1044">
        <f>INDEX(Solarstrahlungsdaten!$B$13:$G$8772,Übersicht!O1044,Übersicht!$E$10)</f>
        <v>0</v>
      </c>
      <c r="X1044">
        <f t="shared" si="299"/>
        <v>0</v>
      </c>
      <c r="Y1044">
        <f t="shared" ca="1" si="300"/>
        <v>0.15480000000000002</v>
      </c>
      <c r="Z1044">
        <f t="shared" ca="1" si="301"/>
        <v>0</v>
      </c>
      <c r="AA1044">
        <f t="shared" ca="1" si="302"/>
        <v>0</v>
      </c>
      <c r="AB1044">
        <f t="shared" ca="1" si="303"/>
        <v>0</v>
      </c>
      <c r="AC1044">
        <f t="shared" ca="1" si="309"/>
        <v>0</v>
      </c>
      <c r="AD1044">
        <f t="shared" ca="1" si="292"/>
        <v>0.15480000000000002</v>
      </c>
      <c r="AE1044">
        <f t="shared" ca="1" si="304"/>
        <v>0</v>
      </c>
      <c r="AF1044">
        <f t="shared" ca="1" si="305"/>
        <v>0.15480000000000002</v>
      </c>
      <c r="AG1044">
        <f t="shared" ca="1" si="306"/>
        <v>0</v>
      </c>
      <c r="AH1044">
        <f t="shared" ca="1" si="307"/>
        <v>1</v>
      </c>
    </row>
    <row r="1045" spans="15:34" x14ac:dyDescent="0.25">
      <c r="O1045">
        <v>989</v>
      </c>
      <c r="P1045" s="2">
        <f t="shared" si="308"/>
        <v>44238.16666666427</v>
      </c>
      <c r="Q1045">
        <f t="shared" si="293"/>
        <v>11</v>
      </c>
      <c r="R1045">
        <f t="shared" si="294"/>
        <v>2</v>
      </c>
      <c r="S1045">
        <f t="shared" si="295"/>
        <v>3</v>
      </c>
      <c r="T1045">
        <f t="shared" si="296"/>
        <v>4</v>
      </c>
      <c r="U1045">
        <f t="shared" si="297"/>
        <v>0</v>
      </c>
      <c r="V1045">
        <f t="shared" ca="1" si="298"/>
        <v>0.15479999999999999</v>
      </c>
      <c r="W1045">
        <f>INDEX(Solarstrahlungsdaten!$B$13:$G$8772,Übersicht!O1045,Übersicht!$E$10)</f>
        <v>0</v>
      </c>
      <c r="X1045">
        <f t="shared" si="299"/>
        <v>0</v>
      </c>
      <c r="Y1045">
        <f t="shared" ca="1" si="300"/>
        <v>0.15479999999999999</v>
      </c>
      <c r="Z1045">
        <f t="shared" ca="1" si="301"/>
        <v>0</v>
      </c>
      <c r="AA1045">
        <f t="shared" ca="1" si="302"/>
        <v>0</v>
      </c>
      <c r="AB1045">
        <f t="shared" ca="1" si="303"/>
        <v>0</v>
      </c>
      <c r="AC1045">
        <f t="shared" ca="1" si="309"/>
        <v>0</v>
      </c>
      <c r="AD1045">
        <f t="shared" ca="1" si="292"/>
        <v>0.15479999999999999</v>
      </c>
      <c r="AE1045">
        <f t="shared" ca="1" si="304"/>
        <v>0</v>
      </c>
      <c r="AF1045">
        <f t="shared" ca="1" si="305"/>
        <v>0.15479999999999999</v>
      </c>
      <c r="AG1045">
        <f t="shared" ca="1" si="306"/>
        <v>0</v>
      </c>
      <c r="AH1045">
        <f t="shared" ca="1" si="307"/>
        <v>1</v>
      </c>
    </row>
    <row r="1046" spans="15:34" x14ac:dyDescent="0.25">
      <c r="O1046">
        <v>990</v>
      </c>
      <c r="P1046" s="2">
        <f t="shared" si="308"/>
        <v>44238.208333330935</v>
      </c>
      <c r="Q1046">
        <f t="shared" si="293"/>
        <v>11</v>
      </c>
      <c r="R1046">
        <f t="shared" si="294"/>
        <v>2</v>
      </c>
      <c r="S1046">
        <f t="shared" si="295"/>
        <v>3</v>
      </c>
      <c r="T1046">
        <f t="shared" si="296"/>
        <v>5</v>
      </c>
      <c r="U1046">
        <f t="shared" si="297"/>
        <v>0</v>
      </c>
      <c r="V1046">
        <f t="shared" ca="1" si="298"/>
        <v>0.17169999999999999</v>
      </c>
      <c r="W1046">
        <f>INDEX(Solarstrahlungsdaten!$B$13:$G$8772,Übersicht!O1046,Übersicht!$E$10)</f>
        <v>0</v>
      </c>
      <c r="X1046">
        <f t="shared" si="299"/>
        <v>0</v>
      </c>
      <c r="Y1046">
        <f t="shared" ca="1" si="300"/>
        <v>0.17169999999999999</v>
      </c>
      <c r="Z1046">
        <f t="shared" ca="1" si="301"/>
        <v>0</v>
      </c>
      <c r="AA1046">
        <f t="shared" ca="1" si="302"/>
        <v>0</v>
      </c>
      <c r="AB1046">
        <f t="shared" ca="1" si="303"/>
        <v>0</v>
      </c>
      <c r="AC1046">
        <f t="shared" ca="1" si="309"/>
        <v>0</v>
      </c>
      <c r="AD1046">
        <f t="shared" ca="1" si="292"/>
        <v>0.17169999999999999</v>
      </c>
      <c r="AE1046">
        <f t="shared" ca="1" si="304"/>
        <v>0</v>
      </c>
      <c r="AF1046">
        <f t="shared" ca="1" si="305"/>
        <v>0.17169999999999999</v>
      </c>
      <c r="AG1046">
        <f t="shared" ca="1" si="306"/>
        <v>0</v>
      </c>
      <c r="AH1046">
        <f t="shared" ca="1" si="307"/>
        <v>1</v>
      </c>
    </row>
    <row r="1047" spans="15:34" x14ac:dyDescent="0.25">
      <c r="O1047">
        <v>991</v>
      </c>
      <c r="P1047" s="2">
        <f t="shared" si="308"/>
        <v>44238.249999997599</v>
      </c>
      <c r="Q1047">
        <f t="shared" si="293"/>
        <v>11</v>
      </c>
      <c r="R1047">
        <f t="shared" si="294"/>
        <v>2</v>
      </c>
      <c r="S1047">
        <f t="shared" si="295"/>
        <v>3</v>
      </c>
      <c r="T1047">
        <f t="shared" si="296"/>
        <v>6</v>
      </c>
      <c r="U1047">
        <f t="shared" si="297"/>
        <v>0</v>
      </c>
      <c r="V1047">
        <f t="shared" ca="1" si="298"/>
        <v>0.30460000000000004</v>
      </c>
      <c r="W1047">
        <f>INDEX(Solarstrahlungsdaten!$B$13:$G$8772,Übersicht!O1047,Übersicht!$E$10)</f>
        <v>0</v>
      </c>
      <c r="X1047">
        <f t="shared" si="299"/>
        <v>0</v>
      </c>
      <c r="Y1047">
        <f t="shared" ca="1" si="300"/>
        <v>0.30460000000000004</v>
      </c>
      <c r="Z1047">
        <f t="shared" ca="1" si="301"/>
        <v>0</v>
      </c>
      <c r="AA1047">
        <f t="shared" ca="1" si="302"/>
        <v>0</v>
      </c>
      <c r="AB1047">
        <f t="shared" ca="1" si="303"/>
        <v>0</v>
      </c>
      <c r="AC1047">
        <f t="shared" ca="1" si="309"/>
        <v>0</v>
      </c>
      <c r="AD1047">
        <f t="shared" ca="1" si="292"/>
        <v>0.30460000000000004</v>
      </c>
      <c r="AE1047">
        <f t="shared" ca="1" si="304"/>
        <v>0</v>
      </c>
      <c r="AF1047">
        <f t="shared" ca="1" si="305"/>
        <v>0.30460000000000004</v>
      </c>
      <c r="AG1047">
        <f t="shared" ca="1" si="306"/>
        <v>0</v>
      </c>
      <c r="AH1047">
        <f t="shared" ca="1" si="307"/>
        <v>1</v>
      </c>
    </row>
    <row r="1048" spans="15:34" x14ac:dyDescent="0.25">
      <c r="O1048">
        <v>992</v>
      </c>
      <c r="P1048" s="2">
        <f t="shared" si="308"/>
        <v>44238.291666664263</v>
      </c>
      <c r="Q1048">
        <f t="shared" si="293"/>
        <v>11</v>
      </c>
      <c r="R1048">
        <f t="shared" si="294"/>
        <v>2</v>
      </c>
      <c r="S1048">
        <f t="shared" si="295"/>
        <v>3</v>
      </c>
      <c r="T1048">
        <f t="shared" si="296"/>
        <v>7</v>
      </c>
      <c r="U1048">
        <f t="shared" si="297"/>
        <v>0</v>
      </c>
      <c r="V1048">
        <f t="shared" ca="1" si="298"/>
        <v>0.49430000000000002</v>
      </c>
      <c r="W1048">
        <f>INDEX(Solarstrahlungsdaten!$B$13:$G$8772,Übersicht!O1048,Übersicht!$E$10)</f>
        <v>0</v>
      </c>
      <c r="X1048">
        <f t="shared" si="299"/>
        <v>0</v>
      </c>
      <c r="Y1048">
        <f t="shared" ca="1" si="300"/>
        <v>0.49430000000000002</v>
      </c>
      <c r="Z1048">
        <f t="shared" ca="1" si="301"/>
        <v>0</v>
      </c>
      <c r="AA1048">
        <f t="shared" ca="1" si="302"/>
        <v>0</v>
      </c>
      <c r="AB1048">
        <f t="shared" ca="1" si="303"/>
        <v>0</v>
      </c>
      <c r="AC1048">
        <f t="shared" ca="1" si="309"/>
        <v>0</v>
      </c>
      <c r="AD1048">
        <f t="shared" ca="1" si="292"/>
        <v>0.49430000000000002</v>
      </c>
      <c r="AE1048">
        <f t="shared" ca="1" si="304"/>
        <v>0</v>
      </c>
      <c r="AF1048">
        <f t="shared" ca="1" si="305"/>
        <v>0.49430000000000002</v>
      </c>
      <c r="AG1048">
        <f t="shared" ca="1" si="306"/>
        <v>0</v>
      </c>
      <c r="AH1048">
        <f t="shared" ca="1" si="307"/>
        <v>1</v>
      </c>
    </row>
    <row r="1049" spans="15:34" x14ac:dyDescent="0.25">
      <c r="O1049">
        <v>993</v>
      </c>
      <c r="P1049" s="2">
        <f t="shared" si="308"/>
        <v>44238.333333330927</v>
      </c>
      <c r="Q1049">
        <f t="shared" si="293"/>
        <v>11</v>
      </c>
      <c r="R1049">
        <f t="shared" si="294"/>
        <v>2</v>
      </c>
      <c r="S1049">
        <f t="shared" si="295"/>
        <v>3</v>
      </c>
      <c r="T1049">
        <f t="shared" si="296"/>
        <v>8</v>
      </c>
      <c r="U1049">
        <f t="shared" si="297"/>
        <v>0</v>
      </c>
      <c r="V1049">
        <f t="shared" ca="1" si="298"/>
        <v>0.53810000000000002</v>
      </c>
      <c r="W1049">
        <f>INDEX(Solarstrahlungsdaten!$B$13:$G$8772,Übersicht!O1049,Übersicht!$E$10)</f>
        <v>35.125</v>
      </c>
      <c r="X1049">
        <f t="shared" si="299"/>
        <v>0.12083000000000001</v>
      </c>
      <c r="Y1049">
        <f t="shared" ca="1" si="300"/>
        <v>0.41727000000000003</v>
      </c>
      <c r="Z1049">
        <f t="shared" ca="1" si="301"/>
        <v>0.12083000000000001</v>
      </c>
      <c r="AA1049">
        <f t="shared" ca="1" si="302"/>
        <v>0</v>
      </c>
      <c r="AB1049">
        <f t="shared" ca="1" si="303"/>
        <v>0</v>
      </c>
      <c r="AC1049">
        <f t="shared" ca="1" si="309"/>
        <v>0</v>
      </c>
      <c r="AD1049">
        <f t="shared" ca="1" si="292"/>
        <v>0.41727000000000003</v>
      </c>
      <c r="AE1049">
        <f t="shared" ca="1" si="304"/>
        <v>0</v>
      </c>
      <c r="AF1049">
        <f t="shared" ca="1" si="305"/>
        <v>0.41727000000000003</v>
      </c>
      <c r="AG1049">
        <f t="shared" ca="1" si="306"/>
        <v>0</v>
      </c>
      <c r="AH1049">
        <f t="shared" ca="1" si="307"/>
        <v>1</v>
      </c>
    </row>
    <row r="1050" spans="15:34" x14ac:dyDescent="0.25">
      <c r="O1050">
        <v>994</v>
      </c>
      <c r="P1050" s="2">
        <f t="shared" si="308"/>
        <v>44238.374999997592</v>
      </c>
      <c r="Q1050">
        <f t="shared" si="293"/>
        <v>11</v>
      </c>
      <c r="R1050">
        <f t="shared" si="294"/>
        <v>2</v>
      </c>
      <c r="S1050">
        <f t="shared" si="295"/>
        <v>3</v>
      </c>
      <c r="T1050">
        <f t="shared" si="296"/>
        <v>9</v>
      </c>
      <c r="U1050">
        <f t="shared" si="297"/>
        <v>0</v>
      </c>
      <c r="V1050">
        <f t="shared" ca="1" si="298"/>
        <v>0.50449999999999995</v>
      </c>
      <c r="W1050">
        <f>INDEX(Solarstrahlungsdaten!$B$13:$G$8772,Übersicht!O1050,Übersicht!$E$10)</f>
        <v>52.62</v>
      </c>
      <c r="X1050">
        <f t="shared" si="299"/>
        <v>0.1810128</v>
      </c>
      <c r="Y1050">
        <f t="shared" ca="1" si="300"/>
        <v>0.32348719999999997</v>
      </c>
      <c r="Z1050">
        <f t="shared" ca="1" si="301"/>
        <v>0.1810128</v>
      </c>
      <c r="AA1050">
        <f t="shared" ca="1" si="302"/>
        <v>0</v>
      </c>
      <c r="AB1050">
        <f t="shared" ca="1" si="303"/>
        <v>0</v>
      </c>
      <c r="AC1050">
        <f t="shared" ca="1" si="309"/>
        <v>0</v>
      </c>
      <c r="AD1050">
        <f t="shared" ca="1" si="292"/>
        <v>0.32348719999999997</v>
      </c>
      <c r="AE1050">
        <f t="shared" ca="1" si="304"/>
        <v>0</v>
      </c>
      <c r="AF1050">
        <f t="shared" ca="1" si="305"/>
        <v>0.32348719999999997</v>
      </c>
      <c r="AG1050">
        <f t="shared" ca="1" si="306"/>
        <v>0</v>
      </c>
      <c r="AH1050">
        <f t="shared" ca="1" si="307"/>
        <v>1</v>
      </c>
    </row>
    <row r="1051" spans="15:34" x14ac:dyDescent="0.25">
      <c r="O1051">
        <v>995</v>
      </c>
      <c r="P1051" s="2">
        <f t="shared" si="308"/>
        <v>44238.416666664256</v>
      </c>
      <c r="Q1051">
        <f t="shared" si="293"/>
        <v>11</v>
      </c>
      <c r="R1051">
        <f t="shared" si="294"/>
        <v>2</v>
      </c>
      <c r="S1051">
        <f t="shared" si="295"/>
        <v>3</v>
      </c>
      <c r="T1051">
        <f t="shared" si="296"/>
        <v>10</v>
      </c>
      <c r="U1051">
        <f t="shared" si="297"/>
        <v>0</v>
      </c>
      <c r="V1051">
        <f t="shared" ca="1" si="298"/>
        <v>0.46820000000000001</v>
      </c>
      <c r="W1051">
        <f>INDEX(Solarstrahlungsdaten!$B$13:$G$8772,Übersicht!O1051,Übersicht!$E$10)</f>
        <v>49.63</v>
      </c>
      <c r="X1051">
        <f t="shared" si="299"/>
        <v>0.1707272</v>
      </c>
      <c r="Y1051">
        <f t="shared" ca="1" si="300"/>
        <v>0.29747279999999998</v>
      </c>
      <c r="Z1051">
        <f t="shared" ca="1" si="301"/>
        <v>0.1707272</v>
      </c>
      <c r="AA1051">
        <f t="shared" ca="1" si="302"/>
        <v>0</v>
      </c>
      <c r="AB1051">
        <f t="shared" ca="1" si="303"/>
        <v>0</v>
      </c>
      <c r="AC1051">
        <f t="shared" ca="1" si="309"/>
        <v>0</v>
      </c>
      <c r="AD1051">
        <f t="shared" ca="1" si="292"/>
        <v>0.29747279999999998</v>
      </c>
      <c r="AE1051">
        <f t="shared" ca="1" si="304"/>
        <v>0</v>
      </c>
      <c r="AF1051">
        <f t="shared" ca="1" si="305"/>
        <v>0.29747279999999998</v>
      </c>
      <c r="AG1051">
        <f t="shared" ca="1" si="306"/>
        <v>0</v>
      </c>
      <c r="AH1051">
        <f t="shared" ca="1" si="307"/>
        <v>1</v>
      </c>
    </row>
    <row r="1052" spans="15:34" x14ac:dyDescent="0.25">
      <c r="O1052">
        <v>996</v>
      </c>
      <c r="P1052" s="2">
        <f t="shared" si="308"/>
        <v>44238.45833333092</v>
      </c>
      <c r="Q1052">
        <f t="shared" si="293"/>
        <v>11</v>
      </c>
      <c r="R1052">
        <f t="shared" si="294"/>
        <v>2</v>
      </c>
      <c r="S1052">
        <f t="shared" si="295"/>
        <v>3</v>
      </c>
      <c r="T1052">
        <f t="shared" si="296"/>
        <v>11</v>
      </c>
      <c r="U1052">
        <f t="shared" si="297"/>
        <v>0</v>
      </c>
      <c r="V1052">
        <f t="shared" ca="1" si="298"/>
        <v>0.46750000000000003</v>
      </c>
      <c r="W1052">
        <f>INDEX(Solarstrahlungsdaten!$B$13:$G$8772,Übersicht!O1052,Übersicht!$E$10)</f>
        <v>59.3</v>
      </c>
      <c r="X1052">
        <f t="shared" si="299"/>
        <v>0.20399199999999998</v>
      </c>
      <c r="Y1052">
        <f t="shared" ca="1" si="300"/>
        <v>0.26350800000000008</v>
      </c>
      <c r="Z1052">
        <f t="shared" ca="1" si="301"/>
        <v>0.20399199999999998</v>
      </c>
      <c r="AA1052">
        <f t="shared" ca="1" si="302"/>
        <v>0</v>
      </c>
      <c r="AB1052">
        <f t="shared" ca="1" si="303"/>
        <v>0</v>
      </c>
      <c r="AC1052">
        <f t="shared" ca="1" si="309"/>
        <v>0</v>
      </c>
      <c r="AD1052">
        <f t="shared" ca="1" si="292"/>
        <v>0.26350800000000008</v>
      </c>
      <c r="AE1052">
        <f t="shared" ca="1" si="304"/>
        <v>0</v>
      </c>
      <c r="AF1052">
        <f t="shared" ca="1" si="305"/>
        <v>0.26350800000000008</v>
      </c>
      <c r="AG1052">
        <f t="shared" ca="1" si="306"/>
        <v>0</v>
      </c>
      <c r="AH1052">
        <f t="shared" ca="1" si="307"/>
        <v>1</v>
      </c>
    </row>
    <row r="1053" spans="15:34" x14ac:dyDescent="0.25">
      <c r="O1053">
        <v>997</v>
      </c>
      <c r="P1053" s="2">
        <f t="shared" si="308"/>
        <v>44238.499999997584</v>
      </c>
      <c r="Q1053">
        <f t="shared" si="293"/>
        <v>11</v>
      </c>
      <c r="R1053">
        <f t="shared" si="294"/>
        <v>2</v>
      </c>
      <c r="S1053">
        <f t="shared" si="295"/>
        <v>3</v>
      </c>
      <c r="T1053">
        <f t="shared" si="296"/>
        <v>12</v>
      </c>
      <c r="U1053">
        <f t="shared" si="297"/>
        <v>0</v>
      </c>
      <c r="V1053">
        <f t="shared" ca="1" si="298"/>
        <v>0.50949999999999995</v>
      </c>
      <c r="W1053">
        <f>INDEX(Solarstrahlungsdaten!$B$13:$G$8772,Übersicht!O1053,Übersicht!$E$10)</f>
        <v>80.06</v>
      </c>
      <c r="X1053">
        <f t="shared" si="299"/>
        <v>0.2754064</v>
      </c>
      <c r="Y1053">
        <f t="shared" ca="1" si="300"/>
        <v>0.23409359999999996</v>
      </c>
      <c r="Z1053">
        <f t="shared" ca="1" si="301"/>
        <v>0.2754064</v>
      </c>
      <c r="AA1053">
        <f t="shared" ca="1" si="302"/>
        <v>0</v>
      </c>
      <c r="AB1053">
        <f t="shared" ca="1" si="303"/>
        <v>0</v>
      </c>
      <c r="AC1053">
        <f t="shared" ca="1" si="309"/>
        <v>0</v>
      </c>
      <c r="AD1053">
        <f t="shared" ca="1" si="292"/>
        <v>0.23409359999999996</v>
      </c>
      <c r="AE1053">
        <f t="shared" ca="1" si="304"/>
        <v>0</v>
      </c>
      <c r="AF1053">
        <f t="shared" ca="1" si="305"/>
        <v>0.23409359999999996</v>
      </c>
      <c r="AG1053">
        <f t="shared" ca="1" si="306"/>
        <v>0</v>
      </c>
      <c r="AH1053">
        <f t="shared" ca="1" si="307"/>
        <v>1</v>
      </c>
    </row>
    <row r="1054" spans="15:34" x14ac:dyDescent="0.25">
      <c r="O1054">
        <v>998</v>
      </c>
      <c r="P1054" s="2">
        <f t="shared" si="308"/>
        <v>44238.541666664249</v>
      </c>
      <c r="Q1054">
        <f t="shared" si="293"/>
        <v>11</v>
      </c>
      <c r="R1054">
        <f t="shared" si="294"/>
        <v>2</v>
      </c>
      <c r="S1054">
        <f t="shared" si="295"/>
        <v>3</v>
      </c>
      <c r="T1054">
        <f t="shared" si="296"/>
        <v>13</v>
      </c>
      <c r="U1054">
        <f t="shared" si="297"/>
        <v>0</v>
      </c>
      <c r="V1054">
        <f t="shared" ca="1" si="298"/>
        <v>0.52870000000000006</v>
      </c>
      <c r="W1054">
        <f>INDEX(Solarstrahlungsdaten!$B$13:$G$8772,Übersicht!O1054,Übersicht!$E$10)</f>
        <v>149.98000000000002</v>
      </c>
      <c r="X1054">
        <f t="shared" si="299"/>
        <v>0.51593120000000015</v>
      </c>
      <c r="Y1054">
        <f t="shared" ca="1" si="300"/>
        <v>1.2768799999999914E-2</v>
      </c>
      <c r="Z1054">
        <f t="shared" ca="1" si="301"/>
        <v>0.51593120000000015</v>
      </c>
      <c r="AA1054">
        <f t="shared" ca="1" si="302"/>
        <v>0</v>
      </c>
      <c r="AB1054">
        <f t="shared" ca="1" si="303"/>
        <v>0</v>
      </c>
      <c r="AC1054">
        <f t="shared" ca="1" si="309"/>
        <v>0</v>
      </c>
      <c r="AD1054">
        <f t="shared" ca="1" si="292"/>
        <v>1.2768799999999914E-2</v>
      </c>
      <c r="AE1054">
        <f t="shared" ca="1" si="304"/>
        <v>0</v>
      </c>
      <c r="AF1054">
        <f t="shared" ca="1" si="305"/>
        <v>1.2768799999999914E-2</v>
      </c>
      <c r="AG1054">
        <f t="shared" ca="1" si="306"/>
        <v>0</v>
      </c>
      <c r="AH1054">
        <f t="shared" ca="1" si="307"/>
        <v>1</v>
      </c>
    </row>
    <row r="1055" spans="15:34" x14ac:dyDescent="0.25">
      <c r="O1055">
        <v>999</v>
      </c>
      <c r="P1055" s="2">
        <f t="shared" si="308"/>
        <v>44238.583333330913</v>
      </c>
      <c r="Q1055">
        <f t="shared" si="293"/>
        <v>11</v>
      </c>
      <c r="R1055">
        <f t="shared" si="294"/>
        <v>2</v>
      </c>
      <c r="S1055">
        <f t="shared" si="295"/>
        <v>3</v>
      </c>
      <c r="T1055">
        <f t="shared" si="296"/>
        <v>14</v>
      </c>
      <c r="U1055">
        <f t="shared" si="297"/>
        <v>0</v>
      </c>
      <c r="V1055">
        <f t="shared" ca="1" si="298"/>
        <v>0.47470000000000001</v>
      </c>
      <c r="W1055">
        <f>INDEX(Solarstrahlungsdaten!$B$13:$G$8772,Übersicht!O1055,Übersicht!$E$10)</f>
        <v>139.26</v>
      </c>
      <c r="X1055">
        <f t="shared" si="299"/>
        <v>0.47905439999999999</v>
      </c>
      <c r="Y1055">
        <f t="shared" ca="1" si="300"/>
        <v>-4.3543999999999805E-3</v>
      </c>
      <c r="Z1055">
        <f t="shared" ca="1" si="301"/>
        <v>0.47470000000000001</v>
      </c>
      <c r="AA1055">
        <f t="shared" ca="1" si="302"/>
        <v>4.3543999999999805E-3</v>
      </c>
      <c r="AB1055">
        <f t="shared" ca="1" si="303"/>
        <v>0</v>
      </c>
      <c r="AC1055">
        <f t="shared" ca="1" si="309"/>
        <v>4.3543999999999805E-3</v>
      </c>
      <c r="AD1055">
        <f t="shared" ca="1" si="292"/>
        <v>0</v>
      </c>
      <c r="AE1055">
        <f t="shared" ca="1" si="304"/>
        <v>0</v>
      </c>
      <c r="AF1055">
        <f t="shared" ca="1" si="305"/>
        <v>0</v>
      </c>
      <c r="AG1055">
        <f t="shared" ca="1" si="306"/>
        <v>1.0885999999999951E-3</v>
      </c>
      <c r="AH1055">
        <f t="shared" ca="1" si="307"/>
        <v>0</v>
      </c>
    </row>
    <row r="1056" spans="15:34" x14ac:dyDescent="0.25">
      <c r="O1056">
        <v>1000</v>
      </c>
      <c r="P1056" s="2">
        <f t="shared" si="308"/>
        <v>44238.624999997577</v>
      </c>
      <c r="Q1056">
        <f t="shared" si="293"/>
        <v>11</v>
      </c>
      <c r="R1056">
        <f t="shared" si="294"/>
        <v>2</v>
      </c>
      <c r="S1056">
        <f t="shared" si="295"/>
        <v>3</v>
      </c>
      <c r="T1056">
        <f t="shared" si="296"/>
        <v>15</v>
      </c>
      <c r="U1056">
        <f t="shared" si="297"/>
        <v>0</v>
      </c>
      <c r="V1056">
        <f t="shared" ca="1" si="298"/>
        <v>0.42760000000000004</v>
      </c>
      <c r="W1056">
        <f>INDEX(Solarstrahlungsdaten!$B$13:$G$8772,Übersicht!O1056,Übersicht!$E$10)</f>
        <v>110.59</v>
      </c>
      <c r="X1056">
        <f t="shared" si="299"/>
        <v>0.38042960000000003</v>
      </c>
      <c r="Y1056">
        <f t="shared" ca="1" si="300"/>
        <v>4.7170400000000001E-2</v>
      </c>
      <c r="Z1056">
        <f t="shared" ca="1" si="301"/>
        <v>0.38042960000000003</v>
      </c>
      <c r="AA1056">
        <f t="shared" ca="1" si="302"/>
        <v>0</v>
      </c>
      <c r="AB1056">
        <f t="shared" ca="1" si="303"/>
        <v>4.3543999999999805E-3</v>
      </c>
      <c r="AC1056">
        <f t="shared" ca="1" si="309"/>
        <v>0</v>
      </c>
      <c r="AD1056">
        <f t="shared" ca="1" si="292"/>
        <v>4.2816000000000021E-2</v>
      </c>
      <c r="AE1056">
        <f t="shared" ca="1" si="304"/>
        <v>0</v>
      </c>
      <c r="AF1056">
        <f t="shared" ca="1" si="305"/>
        <v>4.2816000000000021E-2</v>
      </c>
      <c r="AG1056">
        <f t="shared" ca="1" si="306"/>
        <v>0</v>
      </c>
      <c r="AH1056">
        <f t="shared" ca="1" si="307"/>
        <v>1</v>
      </c>
    </row>
    <row r="1057" spans="15:34" x14ac:dyDescent="0.25">
      <c r="O1057">
        <v>1001</v>
      </c>
      <c r="P1057" s="2">
        <f t="shared" si="308"/>
        <v>44238.666666664241</v>
      </c>
      <c r="Q1057">
        <f t="shared" si="293"/>
        <v>11</v>
      </c>
      <c r="R1057">
        <f t="shared" si="294"/>
        <v>2</v>
      </c>
      <c r="S1057">
        <f t="shared" si="295"/>
        <v>3</v>
      </c>
      <c r="T1057">
        <f t="shared" si="296"/>
        <v>16</v>
      </c>
      <c r="U1057">
        <f t="shared" si="297"/>
        <v>0</v>
      </c>
      <c r="V1057">
        <f t="shared" ca="1" si="298"/>
        <v>0.41339999999999999</v>
      </c>
      <c r="W1057">
        <f>INDEX(Solarstrahlungsdaten!$B$13:$G$8772,Übersicht!O1057,Übersicht!$E$10)</f>
        <v>0</v>
      </c>
      <c r="X1057">
        <f t="shared" si="299"/>
        <v>0</v>
      </c>
      <c r="Y1057">
        <f t="shared" ca="1" si="300"/>
        <v>0.41339999999999999</v>
      </c>
      <c r="Z1057">
        <f t="shared" ca="1" si="301"/>
        <v>0</v>
      </c>
      <c r="AA1057">
        <f t="shared" ca="1" si="302"/>
        <v>0</v>
      </c>
      <c r="AB1057">
        <f t="shared" ca="1" si="303"/>
        <v>0</v>
      </c>
      <c r="AC1057">
        <f t="shared" ca="1" si="309"/>
        <v>0</v>
      </c>
      <c r="AD1057">
        <f t="shared" ca="1" si="292"/>
        <v>0.41339999999999999</v>
      </c>
      <c r="AE1057">
        <f t="shared" ca="1" si="304"/>
        <v>0</v>
      </c>
      <c r="AF1057">
        <f t="shared" ca="1" si="305"/>
        <v>0.41339999999999999</v>
      </c>
      <c r="AG1057">
        <f t="shared" ca="1" si="306"/>
        <v>0</v>
      </c>
      <c r="AH1057">
        <f t="shared" ca="1" si="307"/>
        <v>1</v>
      </c>
    </row>
    <row r="1058" spans="15:34" x14ac:dyDescent="0.25">
      <c r="O1058">
        <v>1002</v>
      </c>
      <c r="P1058" s="2">
        <f t="shared" si="308"/>
        <v>44238.708333330906</v>
      </c>
      <c r="Q1058">
        <f t="shared" si="293"/>
        <v>11</v>
      </c>
      <c r="R1058">
        <f t="shared" si="294"/>
        <v>2</v>
      </c>
      <c r="S1058">
        <f t="shared" si="295"/>
        <v>3</v>
      </c>
      <c r="T1058">
        <f t="shared" si="296"/>
        <v>17</v>
      </c>
      <c r="U1058">
        <f t="shared" si="297"/>
        <v>0</v>
      </c>
      <c r="V1058">
        <f t="shared" ca="1" si="298"/>
        <v>0.48220000000000007</v>
      </c>
      <c r="W1058">
        <f>INDEX(Solarstrahlungsdaten!$B$13:$G$8772,Übersicht!O1058,Übersicht!$E$10)</f>
        <v>0</v>
      </c>
      <c r="X1058">
        <f t="shared" si="299"/>
        <v>0</v>
      </c>
      <c r="Y1058">
        <f t="shared" ca="1" si="300"/>
        <v>0.48220000000000007</v>
      </c>
      <c r="Z1058">
        <f t="shared" ca="1" si="301"/>
        <v>0</v>
      </c>
      <c r="AA1058">
        <f t="shared" ca="1" si="302"/>
        <v>0</v>
      </c>
      <c r="AB1058">
        <f t="shared" ca="1" si="303"/>
        <v>0</v>
      </c>
      <c r="AC1058">
        <f t="shared" ca="1" si="309"/>
        <v>0</v>
      </c>
      <c r="AD1058">
        <f t="shared" ca="1" si="292"/>
        <v>0.48220000000000007</v>
      </c>
      <c r="AE1058">
        <f t="shared" ca="1" si="304"/>
        <v>0</v>
      </c>
      <c r="AF1058">
        <f t="shared" ca="1" si="305"/>
        <v>0.48220000000000007</v>
      </c>
      <c r="AG1058">
        <f t="shared" ca="1" si="306"/>
        <v>0</v>
      </c>
      <c r="AH1058">
        <f t="shared" ca="1" si="307"/>
        <v>1</v>
      </c>
    </row>
    <row r="1059" spans="15:34" x14ac:dyDescent="0.25">
      <c r="O1059">
        <v>1003</v>
      </c>
      <c r="P1059" s="2">
        <f t="shared" si="308"/>
        <v>44238.74999999757</v>
      </c>
      <c r="Q1059">
        <f t="shared" si="293"/>
        <v>11</v>
      </c>
      <c r="R1059">
        <f t="shared" si="294"/>
        <v>2</v>
      </c>
      <c r="S1059">
        <f t="shared" si="295"/>
        <v>3</v>
      </c>
      <c r="T1059">
        <f t="shared" si="296"/>
        <v>18</v>
      </c>
      <c r="U1059">
        <f t="shared" si="297"/>
        <v>0</v>
      </c>
      <c r="V1059">
        <f t="shared" ca="1" si="298"/>
        <v>0.62809999999999999</v>
      </c>
      <c r="W1059">
        <f>INDEX(Solarstrahlungsdaten!$B$13:$G$8772,Übersicht!O1059,Übersicht!$E$10)</f>
        <v>0</v>
      </c>
      <c r="X1059">
        <f t="shared" si="299"/>
        <v>0</v>
      </c>
      <c r="Y1059">
        <f t="shared" ca="1" si="300"/>
        <v>0.62809999999999999</v>
      </c>
      <c r="Z1059">
        <f t="shared" ca="1" si="301"/>
        <v>0</v>
      </c>
      <c r="AA1059">
        <f t="shared" ca="1" si="302"/>
        <v>0</v>
      </c>
      <c r="AB1059">
        <f t="shared" ca="1" si="303"/>
        <v>0</v>
      </c>
      <c r="AC1059">
        <f t="shared" ca="1" si="309"/>
        <v>0</v>
      </c>
      <c r="AD1059">
        <f t="shared" ca="1" si="292"/>
        <v>0.62809999999999999</v>
      </c>
      <c r="AE1059">
        <f t="shared" ca="1" si="304"/>
        <v>0</v>
      </c>
      <c r="AF1059">
        <f t="shared" ca="1" si="305"/>
        <v>0.62809999999999999</v>
      </c>
      <c r="AG1059">
        <f t="shared" ca="1" si="306"/>
        <v>0</v>
      </c>
      <c r="AH1059">
        <f t="shared" ca="1" si="307"/>
        <v>1</v>
      </c>
    </row>
    <row r="1060" spans="15:34" x14ac:dyDescent="0.25">
      <c r="O1060">
        <v>1004</v>
      </c>
      <c r="P1060" s="2">
        <f t="shared" si="308"/>
        <v>44238.791666664234</v>
      </c>
      <c r="Q1060">
        <f t="shared" si="293"/>
        <v>11</v>
      </c>
      <c r="R1060">
        <f t="shared" si="294"/>
        <v>2</v>
      </c>
      <c r="S1060">
        <f t="shared" si="295"/>
        <v>3</v>
      </c>
      <c r="T1060">
        <f t="shared" si="296"/>
        <v>19</v>
      </c>
      <c r="U1060">
        <f t="shared" si="297"/>
        <v>0</v>
      </c>
      <c r="V1060">
        <f t="shared" ca="1" si="298"/>
        <v>0.74069999999999991</v>
      </c>
      <c r="W1060">
        <f>INDEX(Solarstrahlungsdaten!$B$13:$G$8772,Übersicht!O1060,Übersicht!$E$10)</f>
        <v>0</v>
      </c>
      <c r="X1060">
        <f t="shared" si="299"/>
        <v>0</v>
      </c>
      <c r="Y1060">
        <f t="shared" ca="1" si="300"/>
        <v>0.74069999999999991</v>
      </c>
      <c r="Z1060">
        <f t="shared" ca="1" si="301"/>
        <v>0</v>
      </c>
      <c r="AA1060">
        <f t="shared" ca="1" si="302"/>
        <v>0</v>
      </c>
      <c r="AB1060">
        <f t="shared" ca="1" si="303"/>
        <v>0</v>
      </c>
      <c r="AC1060">
        <f t="shared" ca="1" si="309"/>
        <v>0</v>
      </c>
      <c r="AD1060">
        <f t="shared" ca="1" si="292"/>
        <v>0.74069999999999991</v>
      </c>
      <c r="AE1060">
        <f t="shared" ca="1" si="304"/>
        <v>0</v>
      </c>
      <c r="AF1060">
        <f t="shared" ca="1" si="305"/>
        <v>0.74069999999999991</v>
      </c>
      <c r="AG1060">
        <f t="shared" ca="1" si="306"/>
        <v>0</v>
      </c>
      <c r="AH1060">
        <f t="shared" ca="1" si="307"/>
        <v>1</v>
      </c>
    </row>
    <row r="1061" spans="15:34" x14ac:dyDescent="0.25">
      <c r="O1061">
        <v>1005</v>
      </c>
      <c r="P1061" s="2">
        <f t="shared" si="308"/>
        <v>44238.833333330898</v>
      </c>
      <c r="Q1061">
        <f t="shared" si="293"/>
        <v>11</v>
      </c>
      <c r="R1061">
        <f t="shared" si="294"/>
        <v>2</v>
      </c>
      <c r="S1061">
        <f t="shared" si="295"/>
        <v>3</v>
      </c>
      <c r="T1061">
        <f t="shared" si="296"/>
        <v>20</v>
      </c>
      <c r="U1061">
        <f t="shared" si="297"/>
        <v>0</v>
      </c>
      <c r="V1061">
        <f t="shared" ca="1" si="298"/>
        <v>0.70369999999999988</v>
      </c>
      <c r="W1061">
        <f>INDEX(Solarstrahlungsdaten!$B$13:$G$8772,Übersicht!O1061,Übersicht!$E$10)</f>
        <v>0</v>
      </c>
      <c r="X1061">
        <f t="shared" si="299"/>
        <v>0</v>
      </c>
      <c r="Y1061">
        <f t="shared" ca="1" si="300"/>
        <v>0.70369999999999988</v>
      </c>
      <c r="Z1061">
        <f t="shared" ca="1" si="301"/>
        <v>0</v>
      </c>
      <c r="AA1061">
        <f t="shared" ca="1" si="302"/>
        <v>0</v>
      </c>
      <c r="AB1061">
        <f t="shared" ca="1" si="303"/>
        <v>0</v>
      </c>
      <c r="AC1061">
        <f t="shared" ca="1" si="309"/>
        <v>0</v>
      </c>
      <c r="AD1061">
        <f t="shared" ca="1" si="292"/>
        <v>0.70369999999999988</v>
      </c>
      <c r="AE1061">
        <f t="shared" ca="1" si="304"/>
        <v>0</v>
      </c>
      <c r="AF1061">
        <f t="shared" ca="1" si="305"/>
        <v>0.70369999999999988</v>
      </c>
      <c r="AG1061">
        <f t="shared" ca="1" si="306"/>
        <v>0</v>
      </c>
      <c r="AH1061">
        <f t="shared" ca="1" si="307"/>
        <v>1</v>
      </c>
    </row>
    <row r="1062" spans="15:34" x14ac:dyDescent="0.25">
      <c r="O1062">
        <v>1006</v>
      </c>
      <c r="P1062" s="2">
        <f t="shared" si="308"/>
        <v>44238.874999997563</v>
      </c>
      <c r="Q1062">
        <f t="shared" si="293"/>
        <v>11</v>
      </c>
      <c r="R1062">
        <f t="shared" si="294"/>
        <v>2</v>
      </c>
      <c r="S1062">
        <f t="shared" si="295"/>
        <v>3</v>
      </c>
      <c r="T1062">
        <f t="shared" si="296"/>
        <v>21</v>
      </c>
      <c r="U1062">
        <f t="shared" si="297"/>
        <v>0</v>
      </c>
      <c r="V1062">
        <f t="shared" ca="1" si="298"/>
        <v>0.58629999999999993</v>
      </c>
      <c r="W1062">
        <f>INDEX(Solarstrahlungsdaten!$B$13:$G$8772,Übersicht!O1062,Übersicht!$E$10)</f>
        <v>0</v>
      </c>
      <c r="X1062">
        <f t="shared" si="299"/>
        <v>0</v>
      </c>
      <c r="Y1062">
        <f t="shared" ca="1" si="300"/>
        <v>0.58629999999999993</v>
      </c>
      <c r="Z1062">
        <f t="shared" ca="1" si="301"/>
        <v>0</v>
      </c>
      <c r="AA1062">
        <f t="shared" ca="1" si="302"/>
        <v>0</v>
      </c>
      <c r="AB1062">
        <f t="shared" ca="1" si="303"/>
        <v>0</v>
      </c>
      <c r="AC1062">
        <f t="shared" ca="1" si="309"/>
        <v>0</v>
      </c>
      <c r="AD1062">
        <f t="shared" ca="1" si="292"/>
        <v>0.58629999999999993</v>
      </c>
      <c r="AE1062">
        <f t="shared" ca="1" si="304"/>
        <v>0</v>
      </c>
      <c r="AF1062">
        <f t="shared" ca="1" si="305"/>
        <v>0.58629999999999993</v>
      </c>
      <c r="AG1062">
        <f t="shared" ca="1" si="306"/>
        <v>0</v>
      </c>
      <c r="AH1062">
        <f t="shared" ca="1" si="307"/>
        <v>1</v>
      </c>
    </row>
    <row r="1063" spans="15:34" x14ac:dyDescent="0.25">
      <c r="O1063">
        <v>1007</v>
      </c>
      <c r="P1063" s="2">
        <f t="shared" si="308"/>
        <v>44238.916666664227</v>
      </c>
      <c r="Q1063">
        <f t="shared" si="293"/>
        <v>11</v>
      </c>
      <c r="R1063">
        <f t="shared" si="294"/>
        <v>2</v>
      </c>
      <c r="S1063">
        <f t="shared" si="295"/>
        <v>3</v>
      </c>
      <c r="T1063">
        <f t="shared" si="296"/>
        <v>22</v>
      </c>
      <c r="U1063">
        <f t="shared" si="297"/>
        <v>0</v>
      </c>
      <c r="V1063">
        <f t="shared" ca="1" si="298"/>
        <v>0.49419999999999997</v>
      </c>
      <c r="W1063">
        <f>INDEX(Solarstrahlungsdaten!$B$13:$G$8772,Übersicht!O1063,Übersicht!$E$10)</f>
        <v>0</v>
      </c>
      <c r="X1063">
        <f t="shared" si="299"/>
        <v>0</v>
      </c>
      <c r="Y1063">
        <f t="shared" ca="1" si="300"/>
        <v>0.49419999999999997</v>
      </c>
      <c r="Z1063">
        <f t="shared" ca="1" si="301"/>
        <v>0</v>
      </c>
      <c r="AA1063">
        <f t="shared" ca="1" si="302"/>
        <v>0</v>
      </c>
      <c r="AB1063">
        <f t="shared" ca="1" si="303"/>
        <v>0</v>
      </c>
      <c r="AC1063">
        <f t="shared" ca="1" si="309"/>
        <v>0</v>
      </c>
      <c r="AD1063">
        <f t="shared" ca="1" si="292"/>
        <v>0.49419999999999997</v>
      </c>
      <c r="AE1063">
        <f t="shared" ca="1" si="304"/>
        <v>0</v>
      </c>
      <c r="AF1063">
        <f t="shared" ca="1" si="305"/>
        <v>0.49419999999999997</v>
      </c>
      <c r="AG1063">
        <f t="shared" ca="1" si="306"/>
        <v>0</v>
      </c>
      <c r="AH1063">
        <f t="shared" ca="1" si="307"/>
        <v>1</v>
      </c>
    </row>
    <row r="1064" spans="15:34" x14ac:dyDescent="0.25">
      <c r="O1064">
        <v>1008</v>
      </c>
      <c r="P1064" s="2">
        <f t="shared" si="308"/>
        <v>44238.958333330891</v>
      </c>
      <c r="Q1064">
        <f t="shared" si="293"/>
        <v>11</v>
      </c>
      <c r="R1064">
        <f t="shared" si="294"/>
        <v>2</v>
      </c>
      <c r="S1064">
        <f t="shared" si="295"/>
        <v>3</v>
      </c>
      <c r="T1064">
        <f t="shared" si="296"/>
        <v>23</v>
      </c>
      <c r="U1064">
        <f t="shared" si="297"/>
        <v>0</v>
      </c>
      <c r="V1064">
        <f t="shared" ca="1" si="298"/>
        <v>0.37639999999999996</v>
      </c>
      <c r="W1064">
        <f>INDEX(Solarstrahlungsdaten!$B$13:$G$8772,Übersicht!O1064,Übersicht!$E$10)</f>
        <v>0</v>
      </c>
      <c r="X1064">
        <f t="shared" si="299"/>
        <v>0</v>
      </c>
      <c r="Y1064">
        <f t="shared" ca="1" si="300"/>
        <v>0.37639999999999996</v>
      </c>
      <c r="Z1064">
        <f t="shared" ca="1" si="301"/>
        <v>0</v>
      </c>
      <c r="AA1064">
        <f t="shared" ca="1" si="302"/>
        <v>0</v>
      </c>
      <c r="AB1064">
        <f t="shared" ca="1" si="303"/>
        <v>0</v>
      </c>
      <c r="AC1064">
        <f t="shared" ca="1" si="309"/>
        <v>0</v>
      </c>
      <c r="AD1064">
        <f t="shared" ca="1" si="292"/>
        <v>0.37639999999999996</v>
      </c>
      <c r="AE1064">
        <f t="shared" ca="1" si="304"/>
        <v>0</v>
      </c>
      <c r="AF1064">
        <f t="shared" ca="1" si="305"/>
        <v>0.37639999999999996</v>
      </c>
      <c r="AG1064">
        <f t="shared" ca="1" si="306"/>
        <v>0</v>
      </c>
      <c r="AH1064">
        <f t="shared" ca="1" si="307"/>
        <v>1</v>
      </c>
    </row>
    <row r="1065" spans="15:34" x14ac:dyDescent="0.25">
      <c r="O1065">
        <v>1009</v>
      </c>
      <c r="P1065" s="2">
        <f t="shared" si="308"/>
        <v>44238.999999997555</v>
      </c>
      <c r="Q1065">
        <f t="shared" si="293"/>
        <v>12</v>
      </c>
      <c r="R1065">
        <f t="shared" si="294"/>
        <v>2</v>
      </c>
      <c r="S1065">
        <f t="shared" si="295"/>
        <v>1</v>
      </c>
      <c r="T1065">
        <f t="shared" si="296"/>
        <v>0</v>
      </c>
      <c r="U1065">
        <f t="shared" si="297"/>
        <v>0</v>
      </c>
      <c r="V1065">
        <f t="shared" ca="1" si="298"/>
        <v>0.29899999999999999</v>
      </c>
      <c r="W1065">
        <f>INDEX(Solarstrahlungsdaten!$B$13:$G$8772,Übersicht!O1065,Übersicht!$E$10)</f>
        <v>0</v>
      </c>
      <c r="X1065">
        <f t="shared" si="299"/>
        <v>0</v>
      </c>
      <c r="Y1065">
        <f t="shared" ca="1" si="300"/>
        <v>0.29899999999999999</v>
      </c>
      <c r="Z1065">
        <f t="shared" ca="1" si="301"/>
        <v>0</v>
      </c>
      <c r="AA1065">
        <f t="shared" ca="1" si="302"/>
        <v>0</v>
      </c>
      <c r="AB1065">
        <f t="shared" ca="1" si="303"/>
        <v>0</v>
      </c>
      <c r="AC1065">
        <f t="shared" ca="1" si="309"/>
        <v>0</v>
      </c>
      <c r="AD1065">
        <f t="shared" ca="1" si="292"/>
        <v>0.29899999999999999</v>
      </c>
      <c r="AE1065">
        <f t="shared" ca="1" si="304"/>
        <v>0</v>
      </c>
      <c r="AF1065">
        <f t="shared" ca="1" si="305"/>
        <v>0.29899999999999999</v>
      </c>
      <c r="AG1065">
        <f t="shared" ca="1" si="306"/>
        <v>0</v>
      </c>
      <c r="AH1065">
        <f t="shared" ca="1" si="307"/>
        <v>1</v>
      </c>
    </row>
    <row r="1066" spans="15:34" x14ac:dyDescent="0.25">
      <c r="O1066">
        <v>1010</v>
      </c>
      <c r="P1066" s="2">
        <f t="shared" si="308"/>
        <v>44239.04166666422</v>
      </c>
      <c r="Q1066">
        <f t="shared" si="293"/>
        <v>12</v>
      </c>
      <c r="R1066">
        <f t="shared" si="294"/>
        <v>2</v>
      </c>
      <c r="S1066">
        <f t="shared" si="295"/>
        <v>1</v>
      </c>
      <c r="T1066">
        <f t="shared" si="296"/>
        <v>1</v>
      </c>
      <c r="U1066">
        <f t="shared" si="297"/>
        <v>0</v>
      </c>
      <c r="V1066">
        <f t="shared" ca="1" si="298"/>
        <v>0.2283</v>
      </c>
      <c r="W1066">
        <f>INDEX(Solarstrahlungsdaten!$B$13:$G$8772,Übersicht!O1066,Übersicht!$E$10)</f>
        <v>0</v>
      </c>
      <c r="X1066">
        <f t="shared" si="299"/>
        <v>0</v>
      </c>
      <c r="Y1066">
        <f t="shared" ca="1" si="300"/>
        <v>0.2283</v>
      </c>
      <c r="Z1066">
        <f t="shared" ca="1" si="301"/>
        <v>0</v>
      </c>
      <c r="AA1066">
        <f t="shared" ca="1" si="302"/>
        <v>0</v>
      </c>
      <c r="AB1066">
        <f t="shared" ca="1" si="303"/>
        <v>0</v>
      </c>
      <c r="AC1066">
        <f t="shared" ca="1" si="309"/>
        <v>0</v>
      </c>
      <c r="AD1066">
        <f t="shared" ca="1" si="292"/>
        <v>0.2283</v>
      </c>
      <c r="AE1066">
        <f t="shared" ca="1" si="304"/>
        <v>0</v>
      </c>
      <c r="AF1066">
        <f t="shared" ca="1" si="305"/>
        <v>0.2283</v>
      </c>
      <c r="AG1066">
        <f t="shared" ca="1" si="306"/>
        <v>0</v>
      </c>
      <c r="AH1066">
        <f t="shared" ca="1" si="307"/>
        <v>1</v>
      </c>
    </row>
    <row r="1067" spans="15:34" x14ac:dyDescent="0.25">
      <c r="O1067">
        <v>1011</v>
      </c>
      <c r="P1067" s="2">
        <f t="shared" si="308"/>
        <v>44239.083333330884</v>
      </c>
      <c r="Q1067">
        <f t="shared" si="293"/>
        <v>12</v>
      </c>
      <c r="R1067">
        <f t="shared" si="294"/>
        <v>2</v>
      </c>
      <c r="S1067">
        <f t="shared" si="295"/>
        <v>1</v>
      </c>
      <c r="T1067">
        <f t="shared" si="296"/>
        <v>2</v>
      </c>
      <c r="U1067">
        <f t="shared" si="297"/>
        <v>0</v>
      </c>
      <c r="V1067">
        <f t="shared" ca="1" si="298"/>
        <v>0.17420000000000002</v>
      </c>
      <c r="W1067">
        <f>INDEX(Solarstrahlungsdaten!$B$13:$G$8772,Übersicht!O1067,Übersicht!$E$10)</f>
        <v>0</v>
      </c>
      <c r="X1067">
        <f t="shared" si="299"/>
        <v>0</v>
      </c>
      <c r="Y1067">
        <f t="shared" ca="1" si="300"/>
        <v>0.17420000000000002</v>
      </c>
      <c r="Z1067">
        <f t="shared" ca="1" si="301"/>
        <v>0</v>
      </c>
      <c r="AA1067">
        <f t="shared" ca="1" si="302"/>
        <v>0</v>
      </c>
      <c r="AB1067">
        <f t="shared" ca="1" si="303"/>
        <v>0</v>
      </c>
      <c r="AC1067">
        <f t="shared" ca="1" si="309"/>
        <v>0</v>
      </c>
      <c r="AD1067">
        <f t="shared" ca="1" si="292"/>
        <v>0.17420000000000002</v>
      </c>
      <c r="AE1067">
        <f t="shared" ca="1" si="304"/>
        <v>0</v>
      </c>
      <c r="AF1067">
        <f t="shared" ca="1" si="305"/>
        <v>0.17420000000000002</v>
      </c>
      <c r="AG1067">
        <f t="shared" ca="1" si="306"/>
        <v>0</v>
      </c>
      <c r="AH1067">
        <f t="shared" ca="1" si="307"/>
        <v>1</v>
      </c>
    </row>
    <row r="1068" spans="15:34" x14ac:dyDescent="0.25">
      <c r="O1068">
        <v>1012</v>
      </c>
      <c r="P1068" s="2">
        <f t="shared" si="308"/>
        <v>44239.124999997548</v>
      </c>
      <c r="Q1068">
        <f t="shared" si="293"/>
        <v>12</v>
      </c>
      <c r="R1068">
        <f t="shared" si="294"/>
        <v>2</v>
      </c>
      <c r="S1068">
        <f t="shared" si="295"/>
        <v>1</v>
      </c>
      <c r="T1068">
        <f t="shared" si="296"/>
        <v>3</v>
      </c>
      <c r="U1068">
        <f t="shared" si="297"/>
        <v>0</v>
      </c>
      <c r="V1068">
        <f t="shared" ca="1" si="298"/>
        <v>0.1605</v>
      </c>
      <c r="W1068">
        <f>INDEX(Solarstrahlungsdaten!$B$13:$G$8772,Übersicht!O1068,Übersicht!$E$10)</f>
        <v>0</v>
      </c>
      <c r="X1068">
        <f t="shared" si="299"/>
        <v>0</v>
      </c>
      <c r="Y1068">
        <f t="shared" ca="1" si="300"/>
        <v>0.1605</v>
      </c>
      <c r="Z1068">
        <f t="shared" ca="1" si="301"/>
        <v>0</v>
      </c>
      <c r="AA1068">
        <f t="shared" ca="1" si="302"/>
        <v>0</v>
      </c>
      <c r="AB1068">
        <f t="shared" ca="1" si="303"/>
        <v>0</v>
      </c>
      <c r="AC1068">
        <f t="shared" ca="1" si="309"/>
        <v>0</v>
      </c>
      <c r="AD1068">
        <f t="shared" ca="1" si="292"/>
        <v>0.1605</v>
      </c>
      <c r="AE1068">
        <f t="shared" ca="1" si="304"/>
        <v>0</v>
      </c>
      <c r="AF1068">
        <f t="shared" ca="1" si="305"/>
        <v>0.1605</v>
      </c>
      <c r="AG1068">
        <f t="shared" ca="1" si="306"/>
        <v>0</v>
      </c>
      <c r="AH1068">
        <f t="shared" ca="1" si="307"/>
        <v>1</v>
      </c>
    </row>
    <row r="1069" spans="15:34" x14ac:dyDescent="0.25">
      <c r="O1069">
        <v>1013</v>
      </c>
      <c r="P1069" s="2">
        <f t="shared" si="308"/>
        <v>44239.166666664212</v>
      </c>
      <c r="Q1069">
        <f t="shared" si="293"/>
        <v>12</v>
      </c>
      <c r="R1069">
        <f t="shared" si="294"/>
        <v>2</v>
      </c>
      <c r="S1069">
        <f t="shared" si="295"/>
        <v>1</v>
      </c>
      <c r="T1069">
        <f t="shared" si="296"/>
        <v>4</v>
      </c>
      <c r="U1069">
        <f t="shared" si="297"/>
        <v>0</v>
      </c>
      <c r="V1069">
        <f t="shared" ca="1" si="298"/>
        <v>0.15469999999999998</v>
      </c>
      <c r="W1069">
        <f>INDEX(Solarstrahlungsdaten!$B$13:$G$8772,Übersicht!O1069,Übersicht!$E$10)</f>
        <v>0</v>
      </c>
      <c r="X1069">
        <f t="shared" si="299"/>
        <v>0</v>
      </c>
      <c r="Y1069">
        <f t="shared" ca="1" si="300"/>
        <v>0.15469999999999998</v>
      </c>
      <c r="Z1069">
        <f t="shared" ca="1" si="301"/>
        <v>0</v>
      </c>
      <c r="AA1069">
        <f t="shared" ca="1" si="302"/>
        <v>0</v>
      </c>
      <c r="AB1069">
        <f t="shared" ca="1" si="303"/>
        <v>0</v>
      </c>
      <c r="AC1069">
        <f t="shared" ca="1" si="309"/>
        <v>0</v>
      </c>
      <c r="AD1069">
        <f t="shared" ca="1" si="292"/>
        <v>0.15469999999999998</v>
      </c>
      <c r="AE1069">
        <f t="shared" ca="1" si="304"/>
        <v>0</v>
      </c>
      <c r="AF1069">
        <f t="shared" ca="1" si="305"/>
        <v>0.15469999999999998</v>
      </c>
      <c r="AG1069">
        <f t="shared" ca="1" si="306"/>
        <v>0</v>
      </c>
      <c r="AH1069">
        <f t="shared" ca="1" si="307"/>
        <v>1</v>
      </c>
    </row>
    <row r="1070" spans="15:34" x14ac:dyDescent="0.25">
      <c r="O1070">
        <v>1014</v>
      </c>
      <c r="P1070" s="2">
        <f t="shared" si="308"/>
        <v>44239.208333330876</v>
      </c>
      <c r="Q1070">
        <f t="shared" si="293"/>
        <v>12</v>
      </c>
      <c r="R1070">
        <f t="shared" si="294"/>
        <v>2</v>
      </c>
      <c r="S1070">
        <f t="shared" si="295"/>
        <v>1</v>
      </c>
      <c r="T1070">
        <f t="shared" si="296"/>
        <v>5</v>
      </c>
      <c r="U1070">
        <f t="shared" si="297"/>
        <v>0</v>
      </c>
      <c r="V1070">
        <f t="shared" ca="1" si="298"/>
        <v>0.15619999999999998</v>
      </c>
      <c r="W1070">
        <f>INDEX(Solarstrahlungsdaten!$B$13:$G$8772,Übersicht!O1070,Übersicht!$E$10)</f>
        <v>0</v>
      </c>
      <c r="X1070">
        <f t="shared" si="299"/>
        <v>0</v>
      </c>
      <c r="Y1070">
        <f t="shared" ca="1" si="300"/>
        <v>0.15619999999999998</v>
      </c>
      <c r="Z1070">
        <f t="shared" ca="1" si="301"/>
        <v>0</v>
      </c>
      <c r="AA1070">
        <f t="shared" ca="1" si="302"/>
        <v>0</v>
      </c>
      <c r="AB1070">
        <f t="shared" ca="1" si="303"/>
        <v>0</v>
      </c>
      <c r="AC1070">
        <f t="shared" ca="1" si="309"/>
        <v>0</v>
      </c>
      <c r="AD1070">
        <f t="shared" ca="1" si="292"/>
        <v>0.15619999999999998</v>
      </c>
      <c r="AE1070">
        <f t="shared" ca="1" si="304"/>
        <v>0</v>
      </c>
      <c r="AF1070">
        <f t="shared" ca="1" si="305"/>
        <v>0.15619999999999998</v>
      </c>
      <c r="AG1070">
        <f t="shared" ca="1" si="306"/>
        <v>0</v>
      </c>
      <c r="AH1070">
        <f t="shared" ca="1" si="307"/>
        <v>1</v>
      </c>
    </row>
    <row r="1071" spans="15:34" x14ac:dyDescent="0.25">
      <c r="O1071">
        <v>1015</v>
      </c>
      <c r="P1071" s="2">
        <f t="shared" si="308"/>
        <v>44239.249999997541</v>
      </c>
      <c r="Q1071">
        <f t="shared" si="293"/>
        <v>12</v>
      </c>
      <c r="R1071">
        <f t="shared" si="294"/>
        <v>2</v>
      </c>
      <c r="S1071">
        <f t="shared" si="295"/>
        <v>1</v>
      </c>
      <c r="T1071">
        <f t="shared" si="296"/>
        <v>6</v>
      </c>
      <c r="U1071">
        <f t="shared" si="297"/>
        <v>0</v>
      </c>
      <c r="V1071">
        <f t="shared" ca="1" si="298"/>
        <v>0.19319999999999998</v>
      </c>
      <c r="W1071">
        <f>INDEX(Solarstrahlungsdaten!$B$13:$G$8772,Übersicht!O1071,Übersicht!$E$10)</f>
        <v>0</v>
      </c>
      <c r="X1071">
        <f t="shared" si="299"/>
        <v>0</v>
      </c>
      <c r="Y1071">
        <f t="shared" ca="1" si="300"/>
        <v>0.19319999999999998</v>
      </c>
      <c r="Z1071">
        <f t="shared" ca="1" si="301"/>
        <v>0</v>
      </c>
      <c r="AA1071">
        <f t="shared" ca="1" si="302"/>
        <v>0</v>
      </c>
      <c r="AB1071">
        <f t="shared" ca="1" si="303"/>
        <v>0</v>
      </c>
      <c r="AC1071">
        <f t="shared" ca="1" si="309"/>
        <v>0</v>
      </c>
      <c r="AD1071">
        <f t="shared" ca="1" si="292"/>
        <v>0.19319999999999998</v>
      </c>
      <c r="AE1071">
        <f t="shared" ca="1" si="304"/>
        <v>0</v>
      </c>
      <c r="AF1071">
        <f t="shared" ca="1" si="305"/>
        <v>0.19319999999999998</v>
      </c>
      <c r="AG1071">
        <f t="shared" ca="1" si="306"/>
        <v>0</v>
      </c>
      <c r="AH1071">
        <f t="shared" ca="1" si="307"/>
        <v>1</v>
      </c>
    </row>
    <row r="1072" spans="15:34" x14ac:dyDescent="0.25">
      <c r="O1072">
        <v>1016</v>
      </c>
      <c r="P1072" s="2">
        <f t="shared" si="308"/>
        <v>44239.291666664205</v>
      </c>
      <c r="Q1072">
        <f t="shared" si="293"/>
        <v>12</v>
      </c>
      <c r="R1072">
        <f t="shared" si="294"/>
        <v>2</v>
      </c>
      <c r="S1072">
        <f t="shared" si="295"/>
        <v>1</v>
      </c>
      <c r="T1072">
        <f t="shared" si="296"/>
        <v>7</v>
      </c>
      <c r="U1072">
        <f t="shared" si="297"/>
        <v>0</v>
      </c>
      <c r="V1072">
        <f t="shared" ca="1" si="298"/>
        <v>0.29369999999999996</v>
      </c>
      <c r="W1072">
        <f>INDEX(Solarstrahlungsdaten!$B$13:$G$8772,Übersicht!O1072,Übersicht!$E$10)</f>
        <v>0</v>
      </c>
      <c r="X1072">
        <f t="shared" si="299"/>
        <v>0</v>
      </c>
      <c r="Y1072">
        <f t="shared" ca="1" si="300"/>
        <v>0.29369999999999996</v>
      </c>
      <c r="Z1072">
        <f t="shared" ca="1" si="301"/>
        <v>0</v>
      </c>
      <c r="AA1072">
        <f t="shared" ca="1" si="302"/>
        <v>0</v>
      </c>
      <c r="AB1072">
        <f t="shared" ca="1" si="303"/>
        <v>0</v>
      </c>
      <c r="AC1072">
        <f t="shared" ca="1" si="309"/>
        <v>0</v>
      </c>
      <c r="AD1072">
        <f t="shared" ca="1" si="292"/>
        <v>0.29369999999999996</v>
      </c>
      <c r="AE1072">
        <f t="shared" ca="1" si="304"/>
        <v>0</v>
      </c>
      <c r="AF1072">
        <f t="shared" ca="1" si="305"/>
        <v>0.29369999999999996</v>
      </c>
      <c r="AG1072">
        <f t="shared" ca="1" si="306"/>
        <v>0</v>
      </c>
      <c r="AH1072">
        <f t="shared" ca="1" si="307"/>
        <v>1</v>
      </c>
    </row>
    <row r="1073" spans="15:34" x14ac:dyDescent="0.25">
      <c r="O1073">
        <v>1017</v>
      </c>
      <c r="P1073" s="2">
        <f t="shared" si="308"/>
        <v>44239.333333330869</v>
      </c>
      <c r="Q1073">
        <f t="shared" si="293"/>
        <v>12</v>
      </c>
      <c r="R1073">
        <f t="shared" si="294"/>
        <v>2</v>
      </c>
      <c r="S1073">
        <f t="shared" si="295"/>
        <v>1</v>
      </c>
      <c r="T1073">
        <f t="shared" si="296"/>
        <v>8</v>
      </c>
      <c r="U1073">
        <f t="shared" si="297"/>
        <v>0</v>
      </c>
      <c r="V1073">
        <f t="shared" ca="1" si="298"/>
        <v>0.44220000000000004</v>
      </c>
      <c r="W1073">
        <f>INDEX(Solarstrahlungsdaten!$B$13:$G$8772,Übersicht!O1073,Übersicht!$E$10)</f>
        <v>51.07</v>
      </c>
      <c r="X1073">
        <f t="shared" si="299"/>
        <v>0.1756808</v>
      </c>
      <c r="Y1073">
        <f t="shared" ca="1" si="300"/>
        <v>0.26651920000000007</v>
      </c>
      <c r="Z1073">
        <f t="shared" ca="1" si="301"/>
        <v>0.1756808</v>
      </c>
      <c r="AA1073">
        <f t="shared" ca="1" si="302"/>
        <v>0</v>
      </c>
      <c r="AB1073">
        <f t="shared" ca="1" si="303"/>
        <v>0</v>
      </c>
      <c r="AC1073">
        <f t="shared" ca="1" si="309"/>
        <v>0</v>
      </c>
      <c r="AD1073">
        <f t="shared" ca="1" si="292"/>
        <v>0.26651920000000007</v>
      </c>
      <c r="AE1073">
        <f t="shared" ca="1" si="304"/>
        <v>0</v>
      </c>
      <c r="AF1073">
        <f t="shared" ca="1" si="305"/>
        <v>0.26651920000000007</v>
      </c>
      <c r="AG1073">
        <f t="shared" ca="1" si="306"/>
        <v>0</v>
      </c>
      <c r="AH1073">
        <f t="shared" ca="1" si="307"/>
        <v>1</v>
      </c>
    </row>
    <row r="1074" spans="15:34" x14ac:dyDescent="0.25">
      <c r="O1074">
        <v>1018</v>
      </c>
      <c r="P1074" s="2">
        <f t="shared" si="308"/>
        <v>44239.374999997533</v>
      </c>
      <c r="Q1074">
        <f t="shared" si="293"/>
        <v>12</v>
      </c>
      <c r="R1074">
        <f t="shared" si="294"/>
        <v>2</v>
      </c>
      <c r="S1074">
        <f t="shared" si="295"/>
        <v>1</v>
      </c>
      <c r="T1074">
        <f t="shared" si="296"/>
        <v>9</v>
      </c>
      <c r="U1074">
        <f t="shared" si="297"/>
        <v>0</v>
      </c>
      <c r="V1074">
        <f t="shared" ca="1" si="298"/>
        <v>0.5542999999999999</v>
      </c>
      <c r="W1074">
        <f>INDEX(Solarstrahlungsdaten!$B$13:$G$8772,Übersicht!O1074,Übersicht!$E$10)</f>
        <v>67.77</v>
      </c>
      <c r="X1074">
        <f t="shared" si="299"/>
        <v>0.2331288</v>
      </c>
      <c r="Y1074">
        <f t="shared" ca="1" si="300"/>
        <v>0.32117119999999988</v>
      </c>
      <c r="Z1074">
        <f t="shared" ca="1" si="301"/>
        <v>0.2331288</v>
      </c>
      <c r="AA1074">
        <f t="shared" ca="1" si="302"/>
        <v>0</v>
      </c>
      <c r="AB1074">
        <f t="shared" ca="1" si="303"/>
        <v>0</v>
      </c>
      <c r="AC1074">
        <f t="shared" ca="1" si="309"/>
        <v>0</v>
      </c>
      <c r="AD1074">
        <f t="shared" ca="1" si="292"/>
        <v>0.32117119999999988</v>
      </c>
      <c r="AE1074">
        <f t="shared" ca="1" si="304"/>
        <v>0</v>
      </c>
      <c r="AF1074">
        <f t="shared" ca="1" si="305"/>
        <v>0.32117119999999988</v>
      </c>
      <c r="AG1074">
        <f t="shared" ca="1" si="306"/>
        <v>0</v>
      </c>
      <c r="AH1074">
        <f t="shared" ca="1" si="307"/>
        <v>1</v>
      </c>
    </row>
    <row r="1075" spans="15:34" x14ac:dyDescent="0.25">
      <c r="O1075">
        <v>1019</v>
      </c>
      <c r="P1075" s="2">
        <f t="shared" si="308"/>
        <v>44239.416666664198</v>
      </c>
      <c r="Q1075">
        <f t="shared" si="293"/>
        <v>12</v>
      </c>
      <c r="R1075">
        <f t="shared" si="294"/>
        <v>2</v>
      </c>
      <c r="S1075">
        <f t="shared" si="295"/>
        <v>1</v>
      </c>
      <c r="T1075">
        <f t="shared" si="296"/>
        <v>10</v>
      </c>
      <c r="U1075">
        <f t="shared" si="297"/>
        <v>0</v>
      </c>
      <c r="V1075">
        <f t="shared" ca="1" si="298"/>
        <v>0.58640000000000003</v>
      </c>
      <c r="W1075">
        <f>INDEX(Solarstrahlungsdaten!$B$13:$G$8772,Übersicht!O1075,Übersicht!$E$10)</f>
        <v>44.86</v>
      </c>
      <c r="X1075">
        <f t="shared" si="299"/>
        <v>0.15431839999999999</v>
      </c>
      <c r="Y1075">
        <f t="shared" ca="1" si="300"/>
        <v>0.43208160000000007</v>
      </c>
      <c r="Z1075">
        <f t="shared" ca="1" si="301"/>
        <v>0.15431839999999999</v>
      </c>
      <c r="AA1075">
        <f t="shared" ca="1" si="302"/>
        <v>0</v>
      </c>
      <c r="AB1075">
        <f t="shared" ca="1" si="303"/>
        <v>0</v>
      </c>
      <c r="AC1075">
        <f t="shared" ca="1" si="309"/>
        <v>0</v>
      </c>
      <c r="AD1075">
        <f t="shared" ca="1" si="292"/>
        <v>0.43208160000000007</v>
      </c>
      <c r="AE1075">
        <f t="shared" ca="1" si="304"/>
        <v>0</v>
      </c>
      <c r="AF1075">
        <f t="shared" ca="1" si="305"/>
        <v>0.43208160000000007</v>
      </c>
      <c r="AG1075">
        <f t="shared" ca="1" si="306"/>
        <v>0</v>
      </c>
      <c r="AH1075">
        <f t="shared" ca="1" si="307"/>
        <v>1</v>
      </c>
    </row>
    <row r="1076" spans="15:34" x14ac:dyDescent="0.25">
      <c r="O1076">
        <v>1020</v>
      </c>
      <c r="P1076" s="2">
        <f t="shared" si="308"/>
        <v>44239.458333330862</v>
      </c>
      <c r="Q1076">
        <f t="shared" si="293"/>
        <v>12</v>
      </c>
      <c r="R1076">
        <f t="shared" si="294"/>
        <v>2</v>
      </c>
      <c r="S1076">
        <f t="shared" si="295"/>
        <v>1</v>
      </c>
      <c r="T1076">
        <f t="shared" si="296"/>
        <v>11</v>
      </c>
      <c r="U1076">
        <f t="shared" si="297"/>
        <v>0</v>
      </c>
      <c r="V1076">
        <f t="shared" ca="1" si="298"/>
        <v>0.61080000000000001</v>
      </c>
      <c r="W1076">
        <f>INDEX(Solarstrahlungsdaten!$B$13:$G$8772,Übersicht!O1076,Übersicht!$E$10)</f>
        <v>43.66</v>
      </c>
      <c r="X1076">
        <f t="shared" si="299"/>
        <v>0.1501904</v>
      </c>
      <c r="Y1076">
        <f t="shared" ca="1" si="300"/>
        <v>0.46060960000000001</v>
      </c>
      <c r="Z1076">
        <f t="shared" ca="1" si="301"/>
        <v>0.1501904</v>
      </c>
      <c r="AA1076">
        <f t="shared" ca="1" si="302"/>
        <v>0</v>
      </c>
      <c r="AB1076">
        <f t="shared" ca="1" si="303"/>
        <v>0</v>
      </c>
      <c r="AC1076">
        <f t="shared" ca="1" si="309"/>
        <v>0</v>
      </c>
      <c r="AD1076">
        <f t="shared" ca="1" si="292"/>
        <v>0.46060960000000001</v>
      </c>
      <c r="AE1076">
        <f t="shared" ca="1" si="304"/>
        <v>0</v>
      </c>
      <c r="AF1076">
        <f t="shared" ca="1" si="305"/>
        <v>0.46060960000000001</v>
      </c>
      <c r="AG1076">
        <f t="shared" ca="1" si="306"/>
        <v>0</v>
      </c>
      <c r="AH1076">
        <f t="shared" ca="1" si="307"/>
        <v>1</v>
      </c>
    </row>
    <row r="1077" spans="15:34" x14ac:dyDescent="0.25">
      <c r="O1077">
        <v>1021</v>
      </c>
      <c r="P1077" s="2">
        <f t="shared" si="308"/>
        <v>44239.499999997526</v>
      </c>
      <c r="Q1077">
        <f t="shared" si="293"/>
        <v>12</v>
      </c>
      <c r="R1077">
        <f t="shared" si="294"/>
        <v>2</v>
      </c>
      <c r="S1077">
        <f t="shared" si="295"/>
        <v>1</v>
      </c>
      <c r="T1077">
        <f t="shared" si="296"/>
        <v>12</v>
      </c>
      <c r="U1077">
        <f t="shared" si="297"/>
        <v>0</v>
      </c>
      <c r="V1077">
        <f t="shared" ca="1" si="298"/>
        <v>0.65560000000000007</v>
      </c>
      <c r="W1077">
        <f>INDEX(Solarstrahlungsdaten!$B$13:$G$8772,Übersicht!O1077,Übersicht!$E$10)</f>
        <v>34.04</v>
      </c>
      <c r="X1077">
        <f t="shared" si="299"/>
        <v>0.1170976</v>
      </c>
      <c r="Y1077">
        <f t="shared" ca="1" si="300"/>
        <v>0.53850240000000005</v>
      </c>
      <c r="Z1077">
        <f t="shared" ca="1" si="301"/>
        <v>0.1170976</v>
      </c>
      <c r="AA1077">
        <f t="shared" ca="1" si="302"/>
        <v>0</v>
      </c>
      <c r="AB1077">
        <f t="shared" ca="1" si="303"/>
        <v>0</v>
      </c>
      <c r="AC1077">
        <f t="shared" ca="1" si="309"/>
        <v>0</v>
      </c>
      <c r="AD1077">
        <f t="shared" ca="1" si="292"/>
        <v>0.53850240000000005</v>
      </c>
      <c r="AE1077">
        <f t="shared" ca="1" si="304"/>
        <v>0</v>
      </c>
      <c r="AF1077">
        <f t="shared" ca="1" si="305"/>
        <v>0.53850240000000005</v>
      </c>
      <c r="AG1077">
        <f t="shared" ca="1" si="306"/>
        <v>0</v>
      </c>
      <c r="AH1077">
        <f t="shared" ca="1" si="307"/>
        <v>1</v>
      </c>
    </row>
    <row r="1078" spans="15:34" x14ac:dyDescent="0.25">
      <c r="O1078">
        <v>1022</v>
      </c>
      <c r="P1078" s="2">
        <f t="shared" si="308"/>
        <v>44239.54166666419</v>
      </c>
      <c r="Q1078">
        <f t="shared" si="293"/>
        <v>12</v>
      </c>
      <c r="R1078">
        <f t="shared" si="294"/>
        <v>2</v>
      </c>
      <c r="S1078">
        <f t="shared" si="295"/>
        <v>1</v>
      </c>
      <c r="T1078">
        <f t="shared" si="296"/>
        <v>13</v>
      </c>
      <c r="U1078">
        <f t="shared" si="297"/>
        <v>0</v>
      </c>
      <c r="V1078">
        <f t="shared" ca="1" si="298"/>
        <v>0.67160000000000009</v>
      </c>
      <c r="W1078">
        <f>INDEX(Solarstrahlungsdaten!$B$13:$G$8772,Übersicht!O1078,Übersicht!$E$10)</f>
        <v>31.38</v>
      </c>
      <c r="X1078">
        <f t="shared" si="299"/>
        <v>0.10794719999999999</v>
      </c>
      <c r="Y1078">
        <f t="shared" ca="1" si="300"/>
        <v>0.56365280000000006</v>
      </c>
      <c r="Z1078">
        <f t="shared" ca="1" si="301"/>
        <v>0.10794719999999999</v>
      </c>
      <c r="AA1078">
        <f t="shared" ca="1" si="302"/>
        <v>0</v>
      </c>
      <c r="AB1078">
        <f t="shared" ca="1" si="303"/>
        <v>0</v>
      </c>
      <c r="AC1078">
        <f t="shared" ca="1" si="309"/>
        <v>0</v>
      </c>
      <c r="AD1078">
        <f t="shared" ca="1" si="292"/>
        <v>0.56365280000000006</v>
      </c>
      <c r="AE1078">
        <f t="shared" ca="1" si="304"/>
        <v>0</v>
      </c>
      <c r="AF1078">
        <f t="shared" ca="1" si="305"/>
        <v>0.56365280000000006</v>
      </c>
      <c r="AG1078">
        <f t="shared" ca="1" si="306"/>
        <v>0</v>
      </c>
      <c r="AH1078">
        <f t="shared" ca="1" si="307"/>
        <v>1</v>
      </c>
    </row>
    <row r="1079" spans="15:34" x14ac:dyDescent="0.25">
      <c r="O1079">
        <v>1023</v>
      </c>
      <c r="P1079" s="2">
        <f t="shared" si="308"/>
        <v>44239.583333330855</v>
      </c>
      <c r="Q1079">
        <f t="shared" si="293"/>
        <v>12</v>
      </c>
      <c r="R1079">
        <f t="shared" si="294"/>
        <v>2</v>
      </c>
      <c r="S1079">
        <f t="shared" si="295"/>
        <v>1</v>
      </c>
      <c r="T1079">
        <f t="shared" si="296"/>
        <v>14</v>
      </c>
      <c r="U1079">
        <f t="shared" si="297"/>
        <v>0</v>
      </c>
      <c r="V1079">
        <f t="shared" ca="1" si="298"/>
        <v>0.62629999999999997</v>
      </c>
      <c r="W1079">
        <f>INDEX(Solarstrahlungsdaten!$B$13:$G$8772,Übersicht!O1079,Übersicht!$E$10)</f>
        <v>22.46</v>
      </c>
      <c r="X1079">
        <f t="shared" si="299"/>
        <v>7.7262399999999995E-2</v>
      </c>
      <c r="Y1079">
        <f t="shared" ca="1" si="300"/>
        <v>0.54903760000000001</v>
      </c>
      <c r="Z1079">
        <f t="shared" ca="1" si="301"/>
        <v>7.7262399999999995E-2</v>
      </c>
      <c r="AA1079">
        <f t="shared" ca="1" si="302"/>
        <v>0</v>
      </c>
      <c r="AB1079">
        <f t="shared" ca="1" si="303"/>
        <v>0</v>
      </c>
      <c r="AC1079">
        <f t="shared" ca="1" si="309"/>
        <v>0</v>
      </c>
      <c r="AD1079">
        <f t="shared" ca="1" si="292"/>
        <v>0.54903760000000001</v>
      </c>
      <c r="AE1079">
        <f t="shared" ca="1" si="304"/>
        <v>0</v>
      </c>
      <c r="AF1079">
        <f t="shared" ca="1" si="305"/>
        <v>0.54903760000000001</v>
      </c>
      <c r="AG1079">
        <f t="shared" ca="1" si="306"/>
        <v>0</v>
      </c>
      <c r="AH1079">
        <f t="shared" ca="1" si="307"/>
        <v>1</v>
      </c>
    </row>
    <row r="1080" spans="15:34" x14ac:dyDescent="0.25">
      <c r="O1080">
        <v>1024</v>
      </c>
      <c r="P1080" s="2">
        <f t="shared" si="308"/>
        <v>44239.624999997519</v>
      </c>
      <c r="Q1080">
        <f t="shared" si="293"/>
        <v>12</v>
      </c>
      <c r="R1080">
        <f t="shared" si="294"/>
        <v>2</v>
      </c>
      <c r="S1080">
        <f t="shared" si="295"/>
        <v>1</v>
      </c>
      <c r="T1080">
        <f t="shared" si="296"/>
        <v>15</v>
      </c>
      <c r="U1080">
        <f t="shared" si="297"/>
        <v>0</v>
      </c>
      <c r="V1080">
        <f t="shared" ca="1" si="298"/>
        <v>0.5825999999999999</v>
      </c>
      <c r="W1080">
        <f>INDEX(Solarstrahlungsdaten!$B$13:$G$8772,Übersicht!O1080,Übersicht!$E$10)</f>
        <v>13.025</v>
      </c>
      <c r="X1080">
        <f t="shared" si="299"/>
        <v>4.4805999999999999E-2</v>
      </c>
      <c r="Y1080">
        <f t="shared" ca="1" si="300"/>
        <v>0.53779399999999988</v>
      </c>
      <c r="Z1080">
        <f t="shared" ca="1" si="301"/>
        <v>4.4805999999999999E-2</v>
      </c>
      <c r="AA1080">
        <f t="shared" ca="1" si="302"/>
        <v>0</v>
      </c>
      <c r="AB1080">
        <f t="shared" ca="1" si="303"/>
        <v>0</v>
      </c>
      <c r="AC1080">
        <f t="shared" ca="1" si="309"/>
        <v>0</v>
      </c>
      <c r="AD1080">
        <f t="shared" ca="1" si="292"/>
        <v>0.53779399999999988</v>
      </c>
      <c r="AE1080">
        <f t="shared" ca="1" si="304"/>
        <v>0</v>
      </c>
      <c r="AF1080">
        <f t="shared" ca="1" si="305"/>
        <v>0.53779399999999988</v>
      </c>
      <c r="AG1080">
        <f t="shared" ca="1" si="306"/>
        <v>0</v>
      </c>
      <c r="AH1080">
        <f t="shared" ca="1" si="307"/>
        <v>1</v>
      </c>
    </row>
    <row r="1081" spans="15:34" x14ac:dyDescent="0.25">
      <c r="O1081">
        <v>1025</v>
      </c>
      <c r="P1081" s="2">
        <f t="shared" si="308"/>
        <v>44239.666666664183</v>
      </c>
      <c r="Q1081">
        <f t="shared" si="293"/>
        <v>12</v>
      </c>
      <c r="R1081">
        <f t="shared" si="294"/>
        <v>2</v>
      </c>
      <c r="S1081">
        <f t="shared" si="295"/>
        <v>1</v>
      </c>
      <c r="T1081">
        <f t="shared" si="296"/>
        <v>16</v>
      </c>
      <c r="U1081">
        <f t="shared" si="297"/>
        <v>0</v>
      </c>
      <c r="V1081">
        <f t="shared" ca="1" si="298"/>
        <v>0.56899999999999995</v>
      </c>
      <c r="W1081">
        <f>INDEX(Solarstrahlungsdaten!$B$13:$G$8772,Übersicht!O1081,Übersicht!$E$10)</f>
        <v>0</v>
      </c>
      <c r="X1081">
        <f t="shared" si="299"/>
        <v>0</v>
      </c>
      <c r="Y1081">
        <f t="shared" ca="1" si="300"/>
        <v>0.56899999999999995</v>
      </c>
      <c r="Z1081">
        <f t="shared" ca="1" si="301"/>
        <v>0</v>
      </c>
      <c r="AA1081">
        <f t="shared" ca="1" si="302"/>
        <v>0</v>
      </c>
      <c r="AB1081">
        <f t="shared" ca="1" si="303"/>
        <v>0</v>
      </c>
      <c r="AC1081">
        <f t="shared" ca="1" si="309"/>
        <v>0</v>
      </c>
      <c r="AD1081">
        <f t="shared" ref="AD1081:AD1144" ca="1" si="310">Y1081+AA1081-AB1081</f>
        <v>0.56899999999999995</v>
      </c>
      <c r="AE1081">
        <f t="shared" ca="1" si="304"/>
        <v>0</v>
      </c>
      <c r="AF1081">
        <f t="shared" ca="1" si="305"/>
        <v>0.56899999999999995</v>
      </c>
      <c r="AG1081">
        <f t="shared" ca="1" si="306"/>
        <v>0</v>
      </c>
      <c r="AH1081">
        <f t="shared" ca="1" si="307"/>
        <v>1</v>
      </c>
    </row>
    <row r="1082" spans="15:34" x14ac:dyDescent="0.25">
      <c r="O1082">
        <v>1026</v>
      </c>
      <c r="P1082" s="2">
        <f t="shared" si="308"/>
        <v>44239.708333330847</v>
      </c>
      <c r="Q1082">
        <f t="shared" ref="Q1082:Q1145" si="311">DAY(P1082)</f>
        <v>12</v>
      </c>
      <c r="R1082">
        <f t="shared" ref="R1082:R1145" si="312">MONTH(P1082)</f>
        <v>2</v>
      </c>
      <c r="S1082">
        <f t="shared" ref="S1082:S1145" si="313">IF(WEEKDAY(P1082)=6,1,IF(WEEKDAY(P1082)=7,2,3))</f>
        <v>1</v>
      </c>
      <c r="T1082">
        <f t="shared" ref="T1082:T1145" si="314">HOUR(P1082)</f>
        <v>17</v>
      </c>
      <c r="U1082">
        <f t="shared" ref="U1082:U1145" si="315">IF(AND(P1082&gt;DATE(2021,5,14),P1082&lt;DATE(2021,9,15)),1,IF(AND(P1082&gt;DATE(2021,3,20),P1082&lt;DATE(2021,11,1)),2,0))</f>
        <v>0</v>
      </c>
      <c r="V1082">
        <f t="shared" ref="V1082:V1145" ca="1" si="316">INDEX($D$57:$L$80,1+T1082,S1082+U1082*3)</f>
        <v>0.6754</v>
      </c>
      <c r="W1082">
        <f>INDEX(Solarstrahlungsdaten!$B$13:$G$8772,Übersicht!O1082,Übersicht!$E$10)</f>
        <v>0</v>
      </c>
      <c r="X1082">
        <f t="shared" ref="X1082:X1145" si="317">IF(W1082*$D$9/1000*(1-$D$41)&gt;$D$9*$D$42,$D$9*$D$42,W1082*$D$9/1000*(1-$D$41))</f>
        <v>0</v>
      </c>
      <c r="Y1082">
        <f t="shared" ref="Y1082:Y1145" ca="1" si="318">V1082-X1082</f>
        <v>0.6754</v>
      </c>
      <c r="Z1082">
        <f t="shared" ref="Z1082:Z1145" ca="1" si="319">IF(X1082&gt;V1082,V1082,X1082)</f>
        <v>0</v>
      </c>
      <c r="AA1082">
        <f t="shared" ref="AA1082:AA1145" ca="1" si="320">IF(Y1082&lt;0, IF(AC1081-Y1082&lt;$D$22, -Y1082, $D$22-AC1081),0)</f>
        <v>0</v>
      </c>
      <c r="AB1082">
        <f t="shared" ref="AB1082:AB1145" ca="1" si="321">IF(Y1082&gt;0, IF(AC1081-Y1082&gt;0, Y1082, AC1081),0)</f>
        <v>0</v>
      </c>
      <c r="AC1082">
        <f t="shared" ca="1" si="309"/>
        <v>0</v>
      </c>
      <c r="AD1082">
        <f t="shared" ca="1" si="310"/>
        <v>0.6754</v>
      </c>
      <c r="AE1082">
        <f t="shared" ref="AE1082:AE1145" ca="1" si="322">IF(AD1082&lt;0,-AD1082,0)</f>
        <v>0</v>
      </c>
      <c r="AF1082">
        <f t="shared" ref="AF1082:AF1145" ca="1" si="323">IF(AD1082&gt;0,AD1082,0)</f>
        <v>0.6754</v>
      </c>
      <c r="AG1082">
        <f t="shared" ref="AG1082:AG1145" ca="1" si="324">IF($D$22&gt;0,AC1082/$D$22,0)</f>
        <v>0</v>
      </c>
      <c r="AH1082">
        <f t="shared" ref="AH1082:AH1145" ca="1" si="325">IF(AC1082&lt;=0,1,0)</f>
        <v>1</v>
      </c>
    </row>
    <row r="1083" spans="15:34" x14ac:dyDescent="0.25">
      <c r="O1083">
        <v>1027</v>
      </c>
      <c r="P1083" s="2">
        <f t="shared" ref="P1083:P1146" si="326">P1082+TIME(1,,)</f>
        <v>44239.749999997512</v>
      </c>
      <c r="Q1083">
        <f t="shared" si="311"/>
        <v>12</v>
      </c>
      <c r="R1083">
        <f t="shared" si="312"/>
        <v>2</v>
      </c>
      <c r="S1083">
        <f t="shared" si="313"/>
        <v>1</v>
      </c>
      <c r="T1083">
        <f t="shared" si="314"/>
        <v>18</v>
      </c>
      <c r="U1083">
        <f t="shared" si="315"/>
        <v>0</v>
      </c>
      <c r="V1083">
        <f t="shared" ca="1" si="316"/>
        <v>0.82350000000000001</v>
      </c>
      <c r="W1083">
        <f>INDEX(Solarstrahlungsdaten!$B$13:$G$8772,Übersicht!O1083,Übersicht!$E$10)</f>
        <v>0</v>
      </c>
      <c r="X1083">
        <f t="shared" si="317"/>
        <v>0</v>
      </c>
      <c r="Y1083">
        <f t="shared" ca="1" si="318"/>
        <v>0.82350000000000001</v>
      </c>
      <c r="Z1083">
        <f t="shared" ca="1" si="319"/>
        <v>0</v>
      </c>
      <c r="AA1083">
        <f t="shared" ca="1" si="320"/>
        <v>0</v>
      </c>
      <c r="AB1083">
        <f t="shared" ca="1" si="321"/>
        <v>0</v>
      </c>
      <c r="AC1083">
        <f t="shared" ref="AC1083:AC1146" ca="1" si="327">AC1082+AA1083-AB1083</f>
        <v>0</v>
      </c>
      <c r="AD1083">
        <f t="shared" ca="1" si="310"/>
        <v>0.82350000000000001</v>
      </c>
      <c r="AE1083">
        <f t="shared" ca="1" si="322"/>
        <v>0</v>
      </c>
      <c r="AF1083">
        <f t="shared" ca="1" si="323"/>
        <v>0.82350000000000001</v>
      </c>
      <c r="AG1083">
        <f t="shared" ca="1" si="324"/>
        <v>0</v>
      </c>
      <c r="AH1083">
        <f t="shared" ca="1" si="325"/>
        <v>1</v>
      </c>
    </row>
    <row r="1084" spans="15:34" x14ac:dyDescent="0.25">
      <c r="O1084">
        <v>1028</v>
      </c>
      <c r="P1084" s="2">
        <f t="shared" si="326"/>
        <v>44239.791666664176</v>
      </c>
      <c r="Q1084">
        <f t="shared" si="311"/>
        <v>12</v>
      </c>
      <c r="R1084">
        <f t="shared" si="312"/>
        <v>2</v>
      </c>
      <c r="S1084">
        <f t="shared" si="313"/>
        <v>1</v>
      </c>
      <c r="T1084">
        <f t="shared" si="314"/>
        <v>19</v>
      </c>
      <c r="U1084">
        <f t="shared" si="315"/>
        <v>0</v>
      </c>
      <c r="V1084">
        <f t="shared" ca="1" si="316"/>
        <v>0.8488</v>
      </c>
      <c r="W1084">
        <f>INDEX(Solarstrahlungsdaten!$B$13:$G$8772,Übersicht!O1084,Übersicht!$E$10)</f>
        <v>0</v>
      </c>
      <c r="X1084">
        <f t="shared" si="317"/>
        <v>0</v>
      </c>
      <c r="Y1084">
        <f t="shared" ca="1" si="318"/>
        <v>0.8488</v>
      </c>
      <c r="Z1084">
        <f t="shared" ca="1" si="319"/>
        <v>0</v>
      </c>
      <c r="AA1084">
        <f t="shared" ca="1" si="320"/>
        <v>0</v>
      </c>
      <c r="AB1084">
        <f t="shared" ca="1" si="321"/>
        <v>0</v>
      </c>
      <c r="AC1084">
        <f t="shared" ca="1" si="327"/>
        <v>0</v>
      </c>
      <c r="AD1084">
        <f t="shared" ca="1" si="310"/>
        <v>0.8488</v>
      </c>
      <c r="AE1084">
        <f t="shared" ca="1" si="322"/>
        <v>0</v>
      </c>
      <c r="AF1084">
        <f t="shared" ca="1" si="323"/>
        <v>0.8488</v>
      </c>
      <c r="AG1084">
        <f t="shared" ca="1" si="324"/>
        <v>0</v>
      </c>
      <c r="AH1084">
        <f t="shared" ca="1" si="325"/>
        <v>1</v>
      </c>
    </row>
    <row r="1085" spans="15:34" x14ac:dyDescent="0.25">
      <c r="O1085">
        <v>1029</v>
      </c>
      <c r="P1085" s="2">
        <f t="shared" si="326"/>
        <v>44239.83333333084</v>
      </c>
      <c r="Q1085">
        <f t="shared" si="311"/>
        <v>12</v>
      </c>
      <c r="R1085">
        <f t="shared" si="312"/>
        <v>2</v>
      </c>
      <c r="S1085">
        <f t="shared" si="313"/>
        <v>1</v>
      </c>
      <c r="T1085">
        <f t="shared" si="314"/>
        <v>20</v>
      </c>
      <c r="U1085">
        <f t="shared" si="315"/>
        <v>0</v>
      </c>
      <c r="V1085">
        <f t="shared" ca="1" si="316"/>
        <v>0.74019999999999997</v>
      </c>
      <c r="W1085">
        <f>INDEX(Solarstrahlungsdaten!$B$13:$G$8772,Übersicht!O1085,Übersicht!$E$10)</f>
        <v>0</v>
      </c>
      <c r="X1085">
        <f t="shared" si="317"/>
        <v>0</v>
      </c>
      <c r="Y1085">
        <f t="shared" ca="1" si="318"/>
        <v>0.74019999999999997</v>
      </c>
      <c r="Z1085">
        <f t="shared" ca="1" si="319"/>
        <v>0</v>
      </c>
      <c r="AA1085">
        <f t="shared" ca="1" si="320"/>
        <v>0</v>
      </c>
      <c r="AB1085">
        <f t="shared" ca="1" si="321"/>
        <v>0</v>
      </c>
      <c r="AC1085">
        <f t="shared" ca="1" si="327"/>
        <v>0</v>
      </c>
      <c r="AD1085">
        <f t="shared" ca="1" si="310"/>
        <v>0.74019999999999997</v>
      </c>
      <c r="AE1085">
        <f t="shared" ca="1" si="322"/>
        <v>0</v>
      </c>
      <c r="AF1085">
        <f t="shared" ca="1" si="323"/>
        <v>0.74019999999999997</v>
      </c>
      <c r="AG1085">
        <f t="shared" ca="1" si="324"/>
        <v>0</v>
      </c>
      <c r="AH1085">
        <f t="shared" ca="1" si="325"/>
        <v>1</v>
      </c>
    </row>
    <row r="1086" spans="15:34" x14ac:dyDescent="0.25">
      <c r="O1086">
        <v>1030</v>
      </c>
      <c r="P1086" s="2">
        <f t="shared" si="326"/>
        <v>44239.874999997504</v>
      </c>
      <c r="Q1086">
        <f t="shared" si="311"/>
        <v>12</v>
      </c>
      <c r="R1086">
        <f t="shared" si="312"/>
        <v>2</v>
      </c>
      <c r="S1086">
        <f t="shared" si="313"/>
        <v>1</v>
      </c>
      <c r="T1086">
        <f t="shared" si="314"/>
        <v>21</v>
      </c>
      <c r="U1086">
        <f t="shared" si="315"/>
        <v>0</v>
      </c>
      <c r="V1086">
        <f t="shared" ca="1" si="316"/>
        <v>0.55970000000000009</v>
      </c>
      <c r="W1086">
        <f>INDEX(Solarstrahlungsdaten!$B$13:$G$8772,Übersicht!O1086,Übersicht!$E$10)</f>
        <v>0</v>
      </c>
      <c r="X1086">
        <f t="shared" si="317"/>
        <v>0</v>
      </c>
      <c r="Y1086">
        <f t="shared" ca="1" si="318"/>
        <v>0.55970000000000009</v>
      </c>
      <c r="Z1086">
        <f t="shared" ca="1" si="319"/>
        <v>0</v>
      </c>
      <c r="AA1086">
        <f t="shared" ca="1" si="320"/>
        <v>0</v>
      </c>
      <c r="AB1086">
        <f t="shared" ca="1" si="321"/>
        <v>0</v>
      </c>
      <c r="AC1086">
        <f t="shared" ca="1" si="327"/>
        <v>0</v>
      </c>
      <c r="AD1086">
        <f t="shared" ca="1" si="310"/>
        <v>0.55970000000000009</v>
      </c>
      <c r="AE1086">
        <f t="shared" ca="1" si="322"/>
        <v>0</v>
      </c>
      <c r="AF1086">
        <f t="shared" ca="1" si="323"/>
        <v>0.55970000000000009</v>
      </c>
      <c r="AG1086">
        <f t="shared" ca="1" si="324"/>
        <v>0</v>
      </c>
      <c r="AH1086">
        <f t="shared" ca="1" si="325"/>
        <v>1</v>
      </c>
    </row>
    <row r="1087" spans="15:34" x14ac:dyDescent="0.25">
      <c r="O1087">
        <v>1031</v>
      </c>
      <c r="P1087" s="2">
        <f t="shared" si="326"/>
        <v>44239.916666664169</v>
      </c>
      <c r="Q1087">
        <f t="shared" si="311"/>
        <v>12</v>
      </c>
      <c r="R1087">
        <f t="shared" si="312"/>
        <v>2</v>
      </c>
      <c r="S1087">
        <f t="shared" si="313"/>
        <v>1</v>
      </c>
      <c r="T1087">
        <f t="shared" si="314"/>
        <v>22</v>
      </c>
      <c r="U1087">
        <f t="shared" si="315"/>
        <v>0</v>
      </c>
      <c r="V1087">
        <f t="shared" ca="1" si="316"/>
        <v>0.5</v>
      </c>
      <c r="W1087">
        <f>INDEX(Solarstrahlungsdaten!$B$13:$G$8772,Übersicht!O1087,Übersicht!$E$10)</f>
        <v>0</v>
      </c>
      <c r="X1087">
        <f t="shared" si="317"/>
        <v>0</v>
      </c>
      <c r="Y1087">
        <f t="shared" ca="1" si="318"/>
        <v>0.5</v>
      </c>
      <c r="Z1087">
        <f t="shared" ca="1" si="319"/>
        <v>0</v>
      </c>
      <c r="AA1087">
        <f t="shared" ca="1" si="320"/>
        <v>0</v>
      </c>
      <c r="AB1087">
        <f t="shared" ca="1" si="321"/>
        <v>0</v>
      </c>
      <c r="AC1087">
        <f t="shared" ca="1" si="327"/>
        <v>0</v>
      </c>
      <c r="AD1087">
        <f t="shared" ca="1" si="310"/>
        <v>0.5</v>
      </c>
      <c r="AE1087">
        <f t="shared" ca="1" si="322"/>
        <v>0</v>
      </c>
      <c r="AF1087">
        <f t="shared" ca="1" si="323"/>
        <v>0.5</v>
      </c>
      <c r="AG1087">
        <f t="shared" ca="1" si="324"/>
        <v>0</v>
      </c>
      <c r="AH1087">
        <f t="shared" ca="1" si="325"/>
        <v>1</v>
      </c>
    </row>
    <row r="1088" spans="15:34" x14ac:dyDescent="0.25">
      <c r="O1088">
        <v>1032</v>
      </c>
      <c r="P1088" s="2">
        <f t="shared" si="326"/>
        <v>44239.958333330833</v>
      </c>
      <c r="Q1088">
        <f t="shared" si="311"/>
        <v>12</v>
      </c>
      <c r="R1088">
        <f t="shared" si="312"/>
        <v>2</v>
      </c>
      <c r="S1088">
        <f t="shared" si="313"/>
        <v>1</v>
      </c>
      <c r="T1088">
        <f t="shared" si="314"/>
        <v>23</v>
      </c>
      <c r="U1088">
        <f t="shared" si="315"/>
        <v>0</v>
      </c>
      <c r="V1088">
        <f t="shared" ca="1" si="316"/>
        <v>0.43980000000000002</v>
      </c>
      <c r="W1088">
        <f>INDEX(Solarstrahlungsdaten!$B$13:$G$8772,Übersicht!O1088,Übersicht!$E$10)</f>
        <v>0</v>
      </c>
      <c r="X1088">
        <f t="shared" si="317"/>
        <v>0</v>
      </c>
      <c r="Y1088">
        <f t="shared" ca="1" si="318"/>
        <v>0.43980000000000002</v>
      </c>
      <c r="Z1088">
        <f t="shared" ca="1" si="319"/>
        <v>0</v>
      </c>
      <c r="AA1088">
        <f t="shared" ca="1" si="320"/>
        <v>0</v>
      </c>
      <c r="AB1088">
        <f t="shared" ca="1" si="321"/>
        <v>0</v>
      </c>
      <c r="AC1088">
        <f t="shared" ca="1" si="327"/>
        <v>0</v>
      </c>
      <c r="AD1088">
        <f t="shared" ca="1" si="310"/>
        <v>0.43980000000000002</v>
      </c>
      <c r="AE1088">
        <f t="shared" ca="1" si="322"/>
        <v>0</v>
      </c>
      <c r="AF1088">
        <f t="shared" ca="1" si="323"/>
        <v>0.43980000000000002</v>
      </c>
      <c r="AG1088">
        <f t="shared" ca="1" si="324"/>
        <v>0</v>
      </c>
      <c r="AH1088">
        <f t="shared" ca="1" si="325"/>
        <v>1</v>
      </c>
    </row>
    <row r="1089" spans="15:34" x14ac:dyDescent="0.25">
      <c r="O1089">
        <v>1033</v>
      </c>
      <c r="P1089" s="2">
        <f t="shared" si="326"/>
        <v>44239.999999997497</v>
      </c>
      <c r="Q1089">
        <f t="shared" si="311"/>
        <v>13</v>
      </c>
      <c r="R1089">
        <f t="shared" si="312"/>
        <v>2</v>
      </c>
      <c r="S1089">
        <f t="shared" si="313"/>
        <v>2</v>
      </c>
      <c r="T1089">
        <f t="shared" si="314"/>
        <v>0</v>
      </c>
      <c r="U1089">
        <f t="shared" si="315"/>
        <v>0</v>
      </c>
      <c r="V1089">
        <f t="shared" ca="1" si="316"/>
        <v>0.31680000000000003</v>
      </c>
      <c r="W1089">
        <f>INDEX(Solarstrahlungsdaten!$B$13:$G$8772,Übersicht!O1089,Übersicht!$E$10)</f>
        <v>0</v>
      </c>
      <c r="X1089">
        <f t="shared" si="317"/>
        <v>0</v>
      </c>
      <c r="Y1089">
        <f t="shared" ca="1" si="318"/>
        <v>0.31680000000000003</v>
      </c>
      <c r="Z1089">
        <f t="shared" ca="1" si="319"/>
        <v>0</v>
      </c>
      <c r="AA1089">
        <f t="shared" ca="1" si="320"/>
        <v>0</v>
      </c>
      <c r="AB1089">
        <f t="shared" ca="1" si="321"/>
        <v>0</v>
      </c>
      <c r="AC1089">
        <f t="shared" ca="1" si="327"/>
        <v>0</v>
      </c>
      <c r="AD1089">
        <f t="shared" ca="1" si="310"/>
        <v>0.31680000000000003</v>
      </c>
      <c r="AE1089">
        <f t="shared" ca="1" si="322"/>
        <v>0</v>
      </c>
      <c r="AF1089">
        <f t="shared" ca="1" si="323"/>
        <v>0.31680000000000003</v>
      </c>
      <c r="AG1089">
        <f t="shared" ca="1" si="324"/>
        <v>0</v>
      </c>
      <c r="AH1089">
        <f t="shared" ca="1" si="325"/>
        <v>1</v>
      </c>
    </row>
    <row r="1090" spans="15:34" x14ac:dyDescent="0.25">
      <c r="O1090">
        <v>1034</v>
      </c>
      <c r="P1090" s="2">
        <f t="shared" si="326"/>
        <v>44240.041666664161</v>
      </c>
      <c r="Q1090">
        <f t="shared" si="311"/>
        <v>13</v>
      </c>
      <c r="R1090">
        <f t="shared" si="312"/>
        <v>2</v>
      </c>
      <c r="S1090">
        <f t="shared" si="313"/>
        <v>2</v>
      </c>
      <c r="T1090">
        <f t="shared" si="314"/>
        <v>1</v>
      </c>
      <c r="U1090">
        <f t="shared" si="315"/>
        <v>0</v>
      </c>
      <c r="V1090">
        <f t="shared" ca="1" si="316"/>
        <v>0.24429999999999999</v>
      </c>
      <c r="W1090">
        <f>INDEX(Solarstrahlungsdaten!$B$13:$G$8772,Übersicht!O1090,Übersicht!$E$10)</f>
        <v>0</v>
      </c>
      <c r="X1090">
        <f t="shared" si="317"/>
        <v>0</v>
      </c>
      <c r="Y1090">
        <f t="shared" ca="1" si="318"/>
        <v>0.24429999999999999</v>
      </c>
      <c r="Z1090">
        <f t="shared" ca="1" si="319"/>
        <v>0</v>
      </c>
      <c r="AA1090">
        <f t="shared" ca="1" si="320"/>
        <v>0</v>
      </c>
      <c r="AB1090">
        <f t="shared" ca="1" si="321"/>
        <v>0</v>
      </c>
      <c r="AC1090">
        <f t="shared" ca="1" si="327"/>
        <v>0</v>
      </c>
      <c r="AD1090">
        <f t="shared" ca="1" si="310"/>
        <v>0.24429999999999999</v>
      </c>
      <c r="AE1090">
        <f t="shared" ca="1" si="322"/>
        <v>0</v>
      </c>
      <c r="AF1090">
        <f t="shared" ca="1" si="323"/>
        <v>0.24429999999999999</v>
      </c>
      <c r="AG1090">
        <f t="shared" ca="1" si="324"/>
        <v>0</v>
      </c>
      <c r="AH1090">
        <f t="shared" ca="1" si="325"/>
        <v>1</v>
      </c>
    </row>
    <row r="1091" spans="15:34" x14ac:dyDescent="0.25">
      <c r="O1091">
        <v>1035</v>
      </c>
      <c r="P1091" s="2">
        <f t="shared" si="326"/>
        <v>44240.083333330826</v>
      </c>
      <c r="Q1091">
        <f t="shared" si="311"/>
        <v>13</v>
      </c>
      <c r="R1091">
        <f t="shared" si="312"/>
        <v>2</v>
      </c>
      <c r="S1091">
        <f t="shared" si="313"/>
        <v>2</v>
      </c>
      <c r="T1091">
        <f t="shared" si="314"/>
        <v>2</v>
      </c>
      <c r="U1091">
        <f t="shared" si="315"/>
        <v>0</v>
      </c>
      <c r="V1091">
        <f t="shared" ca="1" si="316"/>
        <v>0.18689999999999998</v>
      </c>
      <c r="W1091">
        <f>INDEX(Solarstrahlungsdaten!$B$13:$G$8772,Übersicht!O1091,Übersicht!$E$10)</f>
        <v>0</v>
      </c>
      <c r="X1091">
        <f t="shared" si="317"/>
        <v>0</v>
      </c>
      <c r="Y1091">
        <f t="shared" ca="1" si="318"/>
        <v>0.18689999999999998</v>
      </c>
      <c r="Z1091">
        <f t="shared" ca="1" si="319"/>
        <v>0</v>
      </c>
      <c r="AA1091">
        <f t="shared" ca="1" si="320"/>
        <v>0</v>
      </c>
      <c r="AB1091">
        <f t="shared" ca="1" si="321"/>
        <v>0</v>
      </c>
      <c r="AC1091">
        <f t="shared" ca="1" si="327"/>
        <v>0</v>
      </c>
      <c r="AD1091">
        <f t="shared" ca="1" si="310"/>
        <v>0.18689999999999998</v>
      </c>
      <c r="AE1091">
        <f t="shared" ca="1" si="322"/>
        <v>0</v>
      </c>
      <c r="AF1091">
        <f t="shared" ca="1" si="323"/>
        <v>0.18689999999999998</v>
      </c>
      <c r="AG1091">
        <f t="shared" ca="1" si="324"/>
        <v>0</v>
      </c>
      <c r="AH1091">
        <f t="shared" ca="1" si="325"/>
        <v>1</v>
      </c>
    </row>
    <row r="1092" spans="15:34" x14ac:dyDescent="0.25">
      <c r="O1092">
        <v>1036</v>
      </c>
      <c r="P1092" s="2">
        <f t="shared" si="326"/>
        <v>44240.12499999749</v>
      </c>
      <c r="Q1092">
        <f t="shared" si="311"/>
        <v>13</v>
      </c>
      <c r="R1092">
        <f t="shared" si="312"/>
        <v>2</v>
      </c>
      <c r="S1092">
        <f t="shared" si="313"/>
        <v>2</v>
      </c>
      <c r="T1092">
        <f t="shared" si="314"/>
        <v>3</v>
      </c>
      <c r="U1092">
        <f t="shared" si="315"/>
        <v>0</v>
      </c>
      <c r="V1092">
        <f t="shared" ca="1" si="316"/>
        <v>0.16789999999999997</v>
      </c>
      <c r="W1092">
        <f>INDEX(Solarstrahlungsdaten!$B$13:$G$8772,Übersicht!O1092,Übersicht!$E$10)</f>
        <v>0</v>
      </c>
      <c r="X1092">
        <f t="shared" si="317"/>
        <v>0</v>
      </c>
      <c r="Y1092">
        <f t="shared" ca="1" si="318"/>
        <v>0.16789999999999997</v>
      </c>
      <c r="Z1092">
        <f t="shared" ca="1" si="319"/>
        <v>0</v>
      </c>
      <c r="AA1092">
        <f t="shared" ca="1" si="320"/>
        <v>0</v>
      </c>
      <c r="AB1092">
        <f t="shared" ca="1" si="321"/>
        <v>0</v>
      </c>
      <c r="AC1092">
        <f t="shared" ca="1" si="327"/>
        <v>0</v>
      </c>
      <c r="AD1092">
        <f t="shared" ca="1" si="310"/>
        <v>0.16789999999999997</v>
      </c>
      <c r="AE1092">
        <f t="shared" ca="1" si="322"/>
        <v>0</v>
      </c>
      <c r="AF1092">
        <f t="shared" ca="1" si="323"/>
        <v>0.16789999999999997</v>
      </c>
      <c r="AG1092">
        <f t="shared" ca="1" si="324"/>
        <v>0</v>
      </c>
      <c r="AH1092">
        <f t="shared" ca="1" si="325"/>
        <v>1</v>
      </c>
    </row>
    <row r="1093" spans="15:34" x14ac:dyDescent="0.25">
      <c r="O1093">
        <v>1037</v>
      </c>
      <c r="P1093" s="2">
        <f t="shared" si="326"/>
        <v>44240.166666664154</v>
      </c>
      <c r="Q1093">
        <f t="shared" si="311"/>
        <v>13</v>
      </c>
      <c r="R1093">
        <f t="shared" si="312"/>
        <v>2</v>
      </c>
      <c r="S1093">
        <f t="shared" si="313"/>
        <v>2</v>
      </c>
      <c r="T1093">
        <f t="shared" si="314"/>
        <v>4</v>
      </c>
      <c r="U1093">
        <f t="shared" si="315"/>
        <v>0</v>
      </c>
      <c r="V1093">
        <f t="shared" ca="1" si="316"/>
        <v>0.15659999999999999</v>
      </c>
      <c r="W1093">
        <f>INDEX(Solarstrahlungsdaten!$B$13:$G$8772,Übersicht!O1093,Übersicht!$E$10)</f>
        <v>0</v>
      </c>
      <c r="X1093">
        <f t="shared" si="317"/>
        <v>0</v>
      </c>
      <c r="Y1093">
        <f t="shared" ca="1" si="318"/>
        <v>0.15659999999999999</v>
      </c>
      <c r="Z1093">
        <f t="shared" ca="1" si="319"/>
        <v>0</v>
      </c>
      <c r="AA1093">
        <f t="shared" ca="1" si="320"/>
        <v>0</v>
      </c>
      <c r="AB1093">
        <f t="shared" ca="1" si="321"/>
        <v>0</v>
      </c>
      <c r="AC1093">
        <f t="shared" ca="1" si="327"/>
        <v>0</v>
      </c>
      <c r="AD1093">
        <f t="shared" ca="1" si="310"/>
        <v>0.15659999999999999</v>
      </c>
      <c r="AE1093">
        <f t="shared" ca="1" si="322"/>
        <v>0</v>
      </c>
      <c r="AF1093">
        <f t="shared" ca="1" si="323"/>
        <v>0.15659999999999999</v>
      </c>
      <c r="AG1093">
        <f t="shared" ca="1" si="324"/>
        <v>0</v>
      </c>
      <c r="AH1093">
        <f t="shared" ca="1" si="325"/>
        <v>1</v>
      </c>
    </row>
    <row r="1094" spans="15:34" x14ac:dyDescent="0.25">
      <c r="O1094">
        <v>1038</v>
      </c>
      <c r="P1094" s="2">
        <f t="shared" si="326"/>
        <v>44240.208333330818</v>
      </c>
      <c r="Q1094">
        <f t="shared" si="311"/>
        <v>13</v>
      </c>
      <c r="R1094">
        <f t="shared" si="312"/>
        <v>2</v>
      </c>
      <c r="S1094">
        <f t="shared" si="313"/>
        <v>2</v>
      </c>
      <c r="T1094">
        <f t="shared" si="314"/>
        <v>5</v>
      </c>
      <c r="U1094">
        <f t="shared" si="315"/>
        <v>0</v>
      </c>
      <c r="V1094">
        <f t="shared" ca="1" si="316"/>
        <v>0.15369999999999998</v>
      </c>
      <c r="W1094">
        <f>INDEX(Solarstrahlungsdaten!$B$13:$G$8772,Übersicht!O1094,Übersicht!$E$10)</f>
        <v>0</v>
      </c>
      <c r="X1094">
        <f t="shared" si="317"/>
        <v>0</v>
      </c>
      <c r="Y1094">
        <f t="shared" ca="1" si="318"/>
        <v>0.15369999999999998</v>
      </c>
      <c r="Z1094">
        <f t="shared" ca="1" si="319"/>
        <v>0</v>
      </c>
      <c r="AA1094">
        <f t="shared" ca="1" si="320"/>
        <v>0</v>
      </c>
      <c r="AB1094">
        <f t="shared" ca="1" si="321"/>
        <v>0</v>
      </c>
      <c r="AC1094">
        <f t="shared" ca="1" si="327"/>
        <v>0</v>
      </c>
      <c r="AD1094">
        <f t="shared" ca="1" si="310"/>
        <v>0.15369999999999998</v>
      </c>
      <c r="AE1094">
        <f t="shared" ca="1" si="322"/>
        <v>0</v>
      </c>
      <c r="AF1094">
        <f t="shared" ca="1" si="323"/>
        <v>0.15369999999999998</v>
      </c>
      <c r="AG1094">
        <f t="shared" ca="1" si="324"/>
        <v>0</v>
      </c>
      <c r="AH1094">
        <f t="shared" ca="1" si="325"/>
        <v>1</v>
      </c>
    </row>
    <row r="1095" spans="15:34" x14ac:dyDescent="0.25">
      <c r="O1095">
        <v>1039</v>
      </c>
      <c r="P1095" s="2">
        <f t="shared" si="326"/>
        <v>44240.249999997483</v>
      </c>
      <c r="Q1095">
        <f t="shared" si="311"/>
        <v>13</v>
      </c>
      <c r="R1095">
        <f t="shared" si="312"/>
        <v>2</v>
      </c>
      <c r="S1095">
        <f t="shared" si="313"/>
        <v>2</v>
      </c>
      <c r="T1095">
        <f t="shared" si="314"/>
        <v>6</v>
      </c>
      <c r="U1095">
        <f t="shared" si="315"/>
        <v>0</v>
      </c>
      <c r="V1095">
        <f t="shared" ca="1" si="316"/>
        <v>0.1605</v>
      </c>
      <c r="W1095">
        <f>INDEX(Solarstrahlungsdaten!$B$13:$G$8772,Übersicht!O1095,Übersicht!$E$10)</f>
        <v>0</v>
      </c>
      <c r="X1095">
        <f t="shared" si="317"/>
        <v>0</v>
      </c>
      <c r="Y1095">
        <f t="shared" ca="1" si="318"/>
        <v>0.1605</v>
      </c>
      <c r="Z1095">
        <f t="shared" ca="1" si="319"/>
        <v>0</v>
      </c>
      <c r="AA1095">
        <f t="shared" ca="1" si="320"/>
        <v>0</v>
      </c>
      <c r="AB1095">
        <f t="shared" ca="1" si="321"/>
        <v>0</v>
      </c>
      <c r="AC1095">
        <f t="shared" ca="1" si="327"/>
        <v>0</v>
      </c>
      <c r="AD1095">
        <f t="shared" ca="1" si="310"/>
        <v>0.1605</v>
      </c>
      <c r="AE1095">
        <f t="shared" ca="1" si="322"/>
        <v>0</v>
      </c>
      <c r="AF1095">
        <f t="shared" ca="1" si="323"/>
        <v>0.1605</v>
      </c>
      <c r="AG1095">
        <f t="shared" ca="1" si="324"/>
        <v>0</v>
      </c>
      <c r="AH1095">
        <f t="shared" ca="1" si="325"/>
        <v>1</v>
      </c>
    </row>
    <row r="1096" spans="15:34" x14ac:dyDescent="0.25">
      <c r="O1096">
        <v>1040</v>
      </c>
      <c r="P1096" s="2">
        <f t="shared" si="326"/>
        <v>44240.291666664147</v>
      </c>
      <c r="Q1096">
        <f t="shared" si="311"/>
        <v>13</v>
      </c>
      <c r="R1096">
        <f t="shared" si="312"/>
        <v>2</v>
      </c>
      <c r="S1096">
        <f t="shared" si="313"/>
        <v>2</v>
      </c>
      <c r="T1096">
        <f t="shared" si="314"/>
        <v>7</v>
      </c>
      <c r="U1096">
        <f t="shared" si="315"/>
        <v>0</v>
      </c>
      <c r="V1096">
        <f t="shared" ca="1" si="316"/>
        <v>0.18409999999999999</v>
      </c>
      <c r="W1096">
        <f>INDEX(Solarstrahlungsdaten!$B$13:$G$8772,Übersicht!O1096,Übersicht!$E$10)</f>
        <v>17.195</v>
      </c>
      <c r="X1096">
        <f t="shared" si="317"/>
        <v>5.9150800000000003E-2</v>
      </c>
      <c r="Y1096">
        <f t="shared" ca="1" si="318"/>
        <v>0.12494919999999998</v>
      </c>
      <c r="Z1096">
        <f t="shared" ca="1" si="319"/>
        <v>5.9150800000000003E-2</v>
      </c>
      <c r="AA1096">
        <f t="shared" ca="1" si="320"/>
        <v>0</v>
      </c>
      <c r="AB1096">
        <f t="shared" ca="1" si="321"/>
        <v>0</v>
      </c>
      <c r="AC1096">
        <f t="shared" ca="1" si="327"/>
        <v>0</v>
      </c>
      <c r="AD1096">
        <f t="shared" ca="1" si="310"/>
        <v>0.12494919999999998</v>
      </c>
      <c r="AE1096">
        <f t="shared" ca="1" si="322"/>
        <v>0</v>
      </c>
      <c r="AF1096">
        <f t="shared" ca="1" si="323"/>
        <v>0.12494919999999998</v>
      </c>
      <c r="AG1096">
        <f t="shared" ca="1" si="324"/>
        <v>0</v>
      </c>
      <c r="AH1096">
        <f t="shared" ca="1" si="325"/>
        <v>1</v>
      </c>
    </row>
    <row r="1097" spans="15:34" x14ac:dyDescent="0.25">
      <c r="O1097">
        <v>1041</v>
      </c>
      <c r="P1097" s="2">
        <f t="shared" si="326"/>
        <v>44240.333333330811</v>
      </c>
      <c r="Q1097">
        <f t="shared" si="311"/>
        <v>13</v>
      </c>
      <c r="R1097">
        <f t="shared" si="312"/>
        <v>2</v>
      </c>
      <c r="S1097">
        <f t="shared" si="313"/>
        <v>2</v>
      </c>
      <c r="T1097">
        <f t="shared" si="314"/>
        <v>8</v>
      </c>
      <c r="U1097">
        <f t="shared" si="315"/>
        <v>0</v>
      </c>
      <c r="V1097">
        <f t="shared" ca="1" si="316"/>
        <v>0.3034</v>
      </c>
      <c r="W1097">
        <f>INDEX(Solarstrahlungsdaten!$B$13:$G$8772,Übersicht!O1097,Übersicht!$E$10)</f>
        <v>150.19500000000002</v>
      </c>
      <c r="X1097">
        <f t="shared" si="317"/>
        <v>0.5166708000000001</v>
      </c>
      <c r="Y1097">
        <f t="shared" ca="1" si="318"/>
        <v>-0.21327080000000009</v>
      </c>
      <c r="Z1097">
        <f t="shared" ca="1" si="319"/>
        <v>0.3034</v>
      </c>
      <c r="AA1097">
        <f t="shared" ca="1" si="320"/>
        <v>0.21327080000000009</v>
      </c>
      <c r="AB1097">
        <f t="shared" ca="1" si="321"/>
        <v>0</v>
      </c>
      <c r="AC1097">
        <f t="shared" ca="1" si="327"/>
        <v>0.21327080000000009</v>
      </c>
      <c r="AD1097">
        <f t="shared" ca="1" si="310"/>
        <v>0</v>
      </c>
      <c r="AE1097">
        <f t="shared" ca="1" si="322"/>
        <v>0</v>
      </c>
      <c r="AF1097">
        <f t="shared" ca="1" si="323"/>
        <v>0</v>
      </c>
      <c r="AG1097">
        <f t="shared" ca="1" si="324"/>
        <v>5.3317700000000023E-2</v>
      </c>
      <c r="AH1097">
        <f t="shared" ca="1" si="325"/>
        <v>0</v>
      </c>
    </row>
    <row r="1098" spans="15:34" x14ac:dyDescent="0.25">
      <c r="O1098">
        <v>1042</v>
      </c>
      <c r="P1098" s="2">
        <f t="shared" si="326"/>
        <v>44240.374999997475</v>
      </c>
      <c r="Q1098">
        <f t="shared" si="311"/>
        <v>13</v>
      </c>
      <c r="R1098">
        <f t="shared" si="312"/>
        <v>2</v>
      </c>
      <c r="S1098">
        <f t="shared" si="313"/>
        <v>2</v>
      </c>
      <c r="T1098">
        <f t="shared" si="314"/>
        <v>9</v>
      </c>
      <c r="U1098">
        <f t="shared" si="315"/>
        <v>0</v>
      </c>
      <c r="V1098">
        <f t="shared" ca="1" si="316"/>
        <v>0.50900000000000001</v>
      </c>
      <c r="W1098">
        <f>INDEX(Solarstrahlungsdaten!$B$13:$G$8772,Übersicht!O1098,Übersicht!$E$10)</f>
        <v>244.78</v>
      </c>
      <c r="X1098">
        <f t="shared" si="317"/>
        <v>0.84204319999999999</v>
      </c>
      <c r="Y1098">
        <f t="shared" ca="1" si="318"/>
        <v>-0.33304319999999998</v>
      </c>
      <c r="Z1098">
        <f t="shared" ca="1" si="319"/>
        <v>0.50900000000000001</v>
      </c>
      <c r="AA1098">
        <f t="shared" ca="1" si="320"/>
        <v>0.33304319999999998</v>
      </c>
      <c r="AB1098">
        <f t="shared" ca="1" si="321"/>
        <v>0</v>
      </c>
      <c r="AC1098">
        <f t="shared" ca="1" si="327"/>
        <v>0.54631400000000008</v>
      </c>
      <c r="AD1098">
        <f t="shared" ca="1" si="310"/>
        <v>0</v>
      </c>
      <c r="AE1098">
        <f t="shared" ca="1" si="322"/>
        <v>0</v>
      </c>
      <c r="AF1098">
        <f t="shared" ca="1" si="323"/>
        <v>0</v>
      </c>
      <c r="AG1098">
        <f t="shared" ca="1" si="324"/>
        <v>0.13657850000000002</v>
      </c>
      <c r="AH1098">
        <f t="shared" ca="1" si="325"/>
        <v>0</v>
      </c>
    </row>
    <row r="1099" spans="15:34" x14ac:dyDescent="0.25">
      <c r="O1099">
        <v>1043</v>
      </c>
      <c r="P1099" s="2">
        <f t="shared" si="326"/>
        <v>44240.416666664139</v>
      </c>
      <c r="Q1099">
        <f t="shared" si="311"/>
        <v>13</v>
      </c>
      <c r="R1099">
        <f t="shared" si="312"/>
        <v>2</v>
      </c>
      <c r="S1099">
        <f t="shared" si="313"/>
        <v>2</v>
      </c>
      <c r="T1099">
        <f t="shared" si="314"/>
        <v>10</v>
      </c>
      <c r="U1099">
        <f t="shared" si="315"/>
        <v>0</v>
      </c>
      <c r="V1099">
        <f t="shared" ca="1" si="316"/>
        <v>0.66510000000000002</v>
      </c>
      <c r="W1099">
        <f>INDEX(Solarstrahlungsdaten!$B$13:$G$8772,Übersicht!O1099,Übersicht!$E$10)</f>
        <v>340.55500000000001</v>
      </c>
      <c r="X1099">
        <f t="shared" si="317"/>
        <v>1.1715092</v>
      </c>
      <c r="Y1099">
        <f t="shared" ca="1" si="318"/>
        <v>-0.5064092</v>
      </c>
      <c r="Z1099">
        <f t="shared" ca="1" si="319"/>
        <v>0.66510000000000002</v>
      </c>
      <c r="AA1099">
        <f t="shared" ca="1" si="320"/>
        <v>0.5064092</v>
      </c>
      <c r="AB1099">
        <f t="shared" ca="1" si="321"/>
        <v>0</v>
      </c>
      <c r="AC1099">
        <f t="shared" ca="1" si="327"/>
        <v>1.0527232</v>
      </c>
      <c r="AD1099">
        <f t="shared" ca="1" si="310"/>
        <v>0</v>
      </c>
      <c r="AE1099">
        <f t="shared" ca="1" si="322"/>
        <v>0</v>
      </c>
      <c r="AF1099">
        <f t="shared" ca="1" si="323"/>
        <v>0</v>
      </c>
      <c r="AG1099">
        <f t="shared" ca="1" si="324"/>
        <v>0.26318079999999999</v>
      </c>
      <c r="AH1099">
        <f t="shared" ca="1" si="325"/>
        <v>0</v>
      </c>
    </row>
    <row r="1100" spans="15:34" x14ac:dyDescent="0.25">
      <c r="O1100">
        <v>1044</v>
      </c>
      <c r="P1100" s="2">
        <f t="shared" si="326"/>
        <v>44240.458333330804</v>
      </c>
      <c r="Q1100">
        <f t="shared" si="311"/>
        <v>13</v>
      </c>
      <c r="R1100">
        <f t="shared" si="312"/>
        <v>2</v>
      </c>
      <c r="S1100">
        <f t="shared" si="313"/>
        <v>2</v>
      </c>
      <c r="T1100">
        <f t="shared" si="314"/>
        <v>11</v>
      </c>
      <c r="U1100">
        <f t="shared" si="315"/>
        <v>0</v>
      </c>
      <c r="V1100">
        <f t="shared" ca="1" si="316"/>
        <v>0.78610000000000002</v>
      </c>
      <c r="W1100">
        <f>INDEX(Solarstrahlungsdaten!$B$13:$G$8772,Übersicht!O1100,Übersicht!$E$10)</f>
        <v>387.90499999999997</v>
      </c>
      <c r="X1100">
        <f t="shared" si="317"/>
        <v>1.3343932000000001</v>
      </c>
      <c r="Y1100">
        <f t="shared" ca="1" si="318"/>
        <v>-0.54829320000000004</v>
      </c>
      <c r="Z1100">
        <f t="shared" ca="1" si="319"/>
        <v>0.78610000000000002</v>
      </c>
      <c r="AA1100">
        <f t="shared" ca="1" si="320"/>
        <v>0.54829320000000004</v>
      </c>
      <c r="AB1100">
        <f t="shared" ca="1" si="321"/>
        <v>0</v>
      </c>
      <c r="AC1100">
        <f t="shared" ca="1" si="327"/>
        <v>1.6010164</v>
      </c>
      <c r="AD1100">
        <f t="shared" ca="1" si="310"/>
        <v>0</v>
      </c>
      <c r="AE1100">
        <f t="shared" ca="1" si="322"/>
        <v>0</v>
      </c>
      <c r="AF1100">
        <f t="shared" ca="1" si="323"/>
        <v>0</v>
      </c>
      <c r="AG1100">
        <f t="shared" ca="1" si="324"/>
        <v>0.4002541</v>
      </c>
      <c r="AH1100">
        <f t="shared" ca="1" si="325"/>
        <v>0</v>
      </c>
    </row>
    <row r="1101" spans="15:34" x14ac:dyDescent="0.25">
      <c r="O1101">
        <v>1045</v>
      </c>
      <c r="P1101" s="2">
        <f t="shared" si="326"/>
        <v>44240.499999997468</v>
      </c>
      <c r="Q1101">
        <f t="shared" si="311"/>
        <v>13</v>
      </c>
      <c r="R1101">
        <f t="shared" si="312"/>
        <v>2</v>
      </c>
      <c r="S1101">
        <f t="shared" si="313"/>
        <v>2</v>
      </c>
      <c r="T1101">
        <f t="shared" si="314"/>
        <v>12</v>
      </c>
      <c r="U1101">
        <f t="shared" si="315"/>
        <v>0</v>
      </c>
      <c r="V1101">
        <f t="shared" ca="1" si="316"/>
        <v>0.83849999999999991</v>
      </c>
      <c r="W1101">
        <f>INDEX(Solarstrahlungsdaten!$B$13:$G$8772,Übersicht!O1101,Übersicht!$E$10)</f>
        <v>380.41999999999996</v>
      </c>
      <c r="X1101">
        <f t="shared" si="317"/>
        <v>1.3086447999999999</v>
      </c>
      <c r="Y1101">
        <f t="shared" ca="1" si="318"/>
        <v>-0.47014480000000003</v>
      </c>
      <c r="Z1101">
        <f t="shared" ca="1" si="319"/>
        <v>0.83849999999999991</v>
      </c>
      <c r="AA1101">
        <f t="shared" ca="1" si="320"/>
        <v>0.47014480000000003</v>
      </c>
      <c r="AB1101">
        <f t="shared" ca="1" si="321"/>
        <v>0</v>
      </c>
      <c r="AC1101">
        <f t="shared" ca="1" si="327"/>
        <v>2.0711612000000001</v>
      </c>
      <c r="AD1101">
        <f t="shared" ca="1" si="310"/>
        <v>0</v>
      </c>
      <c r="AE1101">
        <f t="shared" ca="1" si="322"/>
        <v>0</v>
      </c>
      <c r="AF1101">
        <f t="shared" ca="1" si="323"/>
        <v>0</v>
      </c>
      <c r="AG1101">
        <f t="shared" ca="1" si="324"/>
        <v>0.51779030000000004</v>
      </c>
      <c r="AH1101">
        <f t="shared" ca="1" si="325"/>
        <v>0</v>
      </c>
    </row>
    <row r="1102" spans="15:34" x14ac:dyDescent="0.25">
      <c r="O1102">
        <v>1046</v>
      </c>
      <c r="P1102" s="2">
        <f t="shared" si="326"/>
        <v>44240.541666664132</v>
      </c>
      <c r="Q1102">
        <f t="shared" si="311"/>
        <v>13</v>
      </c>
      <c r="R1102">
        <f t="shared" si="312"/>
        <v>2</v>
      </c>
      <c r="S1102">
        <f t="shared" si="313"/>
        <v>2</v>
      </c>
      <c r="T1102">
        <f t="shared" si="314"/>
        <v>13</v>
      </c>
      <c r="U1102">
        <f t="shared" si="315"/>
        <v>0</v>
      </c>
      <c r="V1102">
        <f t="shared" ca="1" si="316"/>
        <v>0.73450000000000004</v>
      </c>
      <c r="W1102">
        <f>INDEX(Solarstrahlungsdaten!$B$13:$G$8772,Übersicht!O1102,Übersicht!$E$10)</f>
        <v>317.25</v>
      </c>
      <c r="X1102">
        <f t="shared" si="317"/>
        <v>1.09134</v>
      </c>
      <c r="Y1102">
        <f t="shared" ca="1" si="318"/>
        <v>-0.35683999999999994</v>
      </c>
      <c r="Z1102">
        <f t="shared" ca="1" si="319"/>
        <v>0.73450000000000004</v>
      </c>
      <c r="AA1102">
        <f t="shared" ca="1" si="320"/>
        <v>0.35683999999999994</v>
      </c>
      <c r="AB1102">
        <f t="shared" ca="1" si="321"/>
        <v>0</v>
      </c>
      <c r="AC1102">
        <f t="shared" ca="1" si="327"/>
        <v>2.4280012000000002</v>
      </c>
      <c r="AD1102">
        <f t="shared" ca="1" si="310"/>
        <v>0</v>
      </c>
      <c r="AE1102">
        <f t="shared" ca="1" si="322"/>
        <v>0</v>
      </c>
      <c r="AF1102">
        <f t="shared" ca="1" si="323"/>
        <v>0</v>
      </c>
      <c r="AG1102">
        <f t="shared" ca="1" si="324"/>
        <v>0.60700030000000005</v>
      </c>
      <c r="AH1102">
        <f t="shared" ca="1" si="325"/>
        <v>0</v>
      </c>
    </row>
    <row r="1103" spans="15:34" x14ac:dyDescent="0.25">
      <c r="O1103">
        <v>1047</v>
      </c>
      <c r="P1103" s="2">
        <f t="shared" si="326"/>
        <v>44240.583333330796</v>
      </c>
      <c r="Q1103">
        <f t="shared" si="311"/>
        <v>13</v>
      </c>
      <c r="R1103">
        <f t="shared" si="312"/>
        <v>2</v>
      </c>
      <c r="S1103">
        <f t="shared" si="313"/>
        <v>2</v>
      </c>
      <c r="T1103">
        <f t="shared" si="314"/>
        <v>14</v>
      </c>
      <c r="U1103">
        <f t="shared" si="315"/>
        <v>0</v>
      </c>
      <c r="V1103">
        <f t="shared" ca="1" si="316"/>
        <v>0.57450000000000001</v>
      </c>
      <c r="W1103">
        <f>INDEX(Solarstrahlungsdaten!$B$13:$G$8772,Übersicht!O1103,Übersicht!$E$10)</f>
        <v>211.58499999999998</v>
      </c>
      <c r="X1103">
        <f t="shared" si="317"/>
        <v>0.72785239999999984</v>
      </c>
      <c r="Y1103">
        <f t="shared" ca="1" si="318"/>
        <v>-0.15335239999999983</v>
      </c>
      <c r="Z1103">
        <f t="shared" ca="1" si="319"/>
        <v>0.57450000000000001</v>
      </c>
      <c r="AA1103">
        <f t="shared" ca="1" si="320"/>
        <v>0.15335239999999983</v>
      </c>
      <c r="AB1103">
        <f t="shared" ca="1" si="321"/>
        <v>0</v>
      </c>
      <c r="AC1103">
        <f t="shared" ca="1" si="327"/>
        <v>2.5813535999999999</v>
      </c>
      <c r="AD1103">
        <f t="shared" ca="1" si="310"/>
        <v>0</v>
      </c>
      <c r="AE1103">
        <f t="shared" ca="1" si="322"/>
        <v>0</v>
      </c>
      <c r="AF1103">
        <f t="shared" ca="1" si="323"/>
        <v>0</v>
      </c>
      <c r="AG1103">
        <f t="shared" ca="1" si="324"/>
        <v>0.64533839999999998</v>
      </c>
      <c r="AH1103">
        <f t="shared" ca="1" si="325"/>
        <v>0</v>
      </c>
    </row>
    <row r="1104" spans="15:34" x14ac:dyDescent="0.25">
      <c r="O1104">
        <v>1048</v>
      </c>
      <c r="P1104" s="2">
        <f t="shared" si="326"/>
        <v>44240.624999997461</v>
      </c>
      <c r="Q1104">
        <f t="shared" si="311"/>
        <v>13</v>
      </c>
      <c r="R1104">
        <f t="shared" si="312"/>
        <v>2</v>
      </c>
      <c r="S1104">
        <f t="shared" si="313"/>
        <v>2</v>
      </c>
      <c r="T1104">
        <f t="shared" si="314"/>
        <v>15</v>
      </c>
      <c r="U1104">
        <f t="shared" si="315"/>
        <v>0</v>
      </c>
      <c r="V1104">
        <f t="shared" ca="1" si="316"/>
        <v>0.48140000000000005</v>
      </c>
      <c r="W1104">
        <f>INDEX(Solarstrahlungsdaten!$B$13:$G$8772,Übersicht!O1104,Übersicht!$E$10)</f>
        <v>134.19499999999999</v>
      </c>
      <c r="X1104">
        <f t="shared" si="317"/>
        <v>0.46163079999999995</v>
      </c>
      <c r="Y1104">
        <f t="shared" ca="1" si="318"/>
        <v>1.9769200000000098E-2</v>
      </c>
      <c r="Z1104">
        <f t="shared" ca="1" si="319"/>
        <v>0.46163079999999995</v>
      </c>
      <c r="AA1104">
        <f t="shared" ca="1" si="320"/>
        <v>0</v>
      </c>
      <c r="AB1104">
        <f t="shared" ca="1" si="321"/>
        <v>1.9769200000000098E-2</v>
      </c>
      <c r="AC1104">
        <f t="shared" ca="1" si="327"/>
        <v>2.5615843999999997</v>
      </c>
      <c r="AD1104">
        <f t="shared" ca="1" si="310"/>
        <v>0</v>
      </c>
      <c r="AE1104">
        <f t="shared" ca="1" si="322"/>
        <v>0</v>
      </c>
      <c r="AF1104">
        <f t="shared" ca="1" si="323"/>
        <v>0</v>
      </c>
      <c r="AG1104">
        <f t="shared" ca="1" si="324"/>
        <v>0.64039609999999991</v>
      </c>
      <c r="AH1104">
        <f t="shared" ca="1" si="325"/>
        <v>0</v>
      </c>
    </row>
    <row r="1105" spans="15:34" x14ac:dyDescent="0.25">
      <c r="O1105">
        <v>1049</v>
      </c>
      <c r="P1105" s="2">
        <f t="shared" si="326"/>
        <v>44240.666666664125</v>
      </c>
      <c r="Q1105">
        <f t="shared" si="311"/>
        <v>13</v>
      </c>
      <c r="R1105">
        <f t="shared" si="312"/>
        <v>2</v>
      </c>
      <c r="S1105">
        <f t="shared" si="313"/>
        <v>2</v>
      </c>
      <c r="T1105">
        <f t="shared" si="314"/>
        <v>16</v>
      </c>
      <c r="U1105">
        <f t="shared" si="315"/>
        <v>0</v>
      </c>
      <c r="V1105">
        <f t="shared" ca="1" si="316"/>
        <v>0.43090000000000006</v>
      </c>
      <c r="W1105">
        <f>INDEX(Solarstrahlungsdaten!$B$13:$G$8772,Übersicht!O1105,Übersicht!$E$10)</f>
        <v>0</v>
      </c>
      <c r="X1105">
        <f t="shared" si="317"/>
        <v>0</v>
      </c>
      <c r="Y1105">
        <f t="shared" ca="1" si="318"/>
        <v>0.43090000000000006</v>
      </c>
      <c r="Z1105">
        <f t="shared" ca="1" si="319"/>
        <v>0</v>
      </c>
      <c r="AA1105">
        <f t="shared" ca="1" si="320"/>
        <v>0</v>
      </c>
      <c r="AB1105">
        <f t="shared" ca="1" si="321"/>
        <v>0.43090000000000006</v>
      </c>
      <c r="AC1105">
        <f t="shared" ca="1" si="327"/>
        <v>2.1306843999999998</v>
      </c>
      <c r="AD1105">
        <f t="shared" ca="1" si="310"/>
        <v>0</v>
      </c>
      <c r="AE1105">
        <f t="shared" ca="1" si="322"/>
        <v>0</v>
      </c>
      <c r="AF1105">
        <f t="shared" ca="1" si="323"/>
        <v>0</v>
      </c>
      <c r="AG1105">
        <f t="shared" ca="1" si="324"/>
        <v>0.53267109999999995</v>
      </c>
      <c r="AH1105">
        <f t="shared" ca="1" si="325"/>
        <v>0</v>
      </c>
    </row>
    <row r="1106" spans="15:34" x14ac:dyDescent="0.25">
      <c r="O1106">
        <v>1050</v>
      </c>
      <c r="P1106" s="2">
        <f t="shared" si="326"/>
        <v>44240.708333330789</v>
      </c>
      <c r="Q1106">
        <f t="shared" si="311"/>
        <v>13</v>
      </c>
      <c r="R1106">
        <f t="shared" si="312"/>
        <v>2</v>
      </c>
      <c r="S1106">
        <f t="shared" si="313"/>
        <v>2</v>
      </c>
      <c r="T1106">
        <f t="shared" si="314"/>
        <v>17</v>
      </c>
      <c r="U1106">
        <f t="shared" si="315"/>
        <v>0</v>
      </c>
      <c r="V1106">
        <f t="shared" ca="1" si="316"/>
        <v>0.47120000000000006</v>
      </c>
      <c r="W1106">
        <f>INDEX(Solarstrahlungsdaten!$B$13:$G$8772,Übersicht!O1106,Übersicht!$E$10)</f>
        <v>0</v>
      </c>
      <c r="X1106">
        <f t="shared" si="317"/>
        <v>0</v>
      </c>
      <c r="Y1106">
        <f t="shared" ca="1" si="318"/>
        <v>0.47120000000000006</v>
      </c>
      <c r="Z1106">
        <f t="shared" ca="1" si="319"/>
        <v>0</v>
      </c>
      <c r="AA1106">
        <f t="shared" ca="1" si="320"/>
        <v>0</v>
      </c>
      <c r="AB1106">
        <f t="shared" ca="1" si="321"/>
        <v>0.47120000000000006</v>
      </c>
      <c r="AC1106">
        <f t="shared" ca="1" si="327"/>
        <v>1.6594843999999997</v>
      </c>
      <c r="AD1106">
        <f t="shared" ca="1" si="310"/>
        <v>0</v>
      </c>
      <c r="AE1106">
        <f t="shared" ca="1" si="322"/>
        <v>0</v>
      </c>
      <c r="AF1106">
        <f t="shared" ca="1" si="323"/>
        <v>0</v>
      </c>
      <c r="AG1106">
        <f t="shared" ca="1" si="324"/>
        <v>0.41487109999999994</v>
      </c>
      <c r="AH1106">
        <f t="shared" ca="1" si="325"/>
        <v>0</v>
      </c>
    </row>
    <row r="1107" spans="15:34" x14ac:dyDescent="0.25">
      <c r="O1107">
        <v>1051</v>
      </c>
      <c r="P1107" s="2">
        <f t="shared" si="326"/>
        <v>44240.749999997453</v>
      </c>
      <c r="Q1107">
        <f t="shared" si="311"/>
        <v>13</v>
      </c>
      <c r="R1107">
        <f t="shared" si="312"/>
        <v>2</v>
      </c>
      <c r="S1107">
        <f t="shared" si="313"/>
        <v>2</v>
      </c>
      <c r="T1107">
        <f t="shared" si="314"/>
        <v>18</v>
      </c>
      <c r="U1107">
        <f t="shared" si="315"/>
        <v>0</v>
      </c>
      <c r="V1107">
        <f t="shared" ca="1" si="316"/>
        <v>0.59899999999999998</v>
      </c>
      <c r="W1107">
        <f>INDEX(Solarstrahlungsdaten!$B$13:$G$8772,Übersicht!O1107,Übersicht!$E$10)</f>
        <v>0</v>
      </c>
      <c r="X1107">
        <f t="shared" si="317"/>
        <v>0</v>
      </c>
      <c r="Y1107">
        <f t="shared" ca="1" si="318"/>
        <v>0.59899999999999998</v>
      </c>
      <c r="Z1107">
        <f t="shared" ca="1" si="319"/>
        <v>0</v>
      </c>
      <c r="AA1107">
        <f t="shared" ca="1" si="320"/>
        <v>0</v>
      </c>
      <c r="AB1107">
        <f t="shared" ca="1" si="321"/>
        <v>0.59899999999999998</v>
      </c>
      <c r="AC1107">
        <f t="shared" ca="1" si="327"/>
        <v>1.0604843999999998</v>
      </c>
      <c r="AD1107">
        <f t="shared" ca="1" si="310"/>
        <v>0</v>
      </c>
      <c r="AE1107">
        <f t="shared" ca="1" si="322"/>
        <v>0</v>
      </c>
      <c r="AF1107">
        <f t="shared" ca="1" si="323"/>
        <v>0</v>
      </c>
      <c r="AG1107">
        <f t="shared" ca="1" si="324"/>
        <v>0.26512109999999994</v>
      </c>
      <c r="AH1107">
        <f t="shared" ca="1" si="325"/>
        <v>0</v>
      </c>
    </row>
    <row r="1108" spans="15:34" x14ac:dyDescent="0.25">
      <c r="O1108">
        <v>1052</v>
      </c>
      <c r="P1108" s="2">
        <f t="shared" si="326"/>
        <v>44240.791666664118</v>
      </c>
      <c r="Q1108">
        <f t="shared" si="311"/>
        <v>13</v>
      </c>
      <c r="R1108">
        <f t="shared" si="312"/>
        <v>2</v>
      </c>
      <c r="S1108">
        <f t="shared" si="313"/>
        <v>2</v>
      </c>
      <c r="T1108">
        <f t="shared" si="314"/>
        <v>19</v>
      </c>
      <c r="U1108">
        <f t="shared" si="315"/>
        <v>0</v>
      </c>
      <c r="V1108">
        <f t="shared" ca="1" si="316"/>
        <v>0.69259999999999999</v>
      </c>
      <c r="W1108">
        <f>INDEX(Solarstrahlungsdaten!$B$13:$G$8772,Übersicht!O1108,Übersicht!$E$10)</f>
        <v>0</v>
      </c>
      <c r="X1108">
        <f t="shared" si="317"/>
        <v>0</v>
      </c>
      <c r="Y1108">
        <f t="shared" ca="1" si="318"/>
        <v>0.69259999999999999</v>
      </c>
      <c r="Z1108">
        <f t="shared" ca="1" si="319"/>
        <v>0</v>
      </c>
      <c r="AA1108">
        <f t="shared" ca="1" si="320"/>
        <v>0</v>
      </c>
      <c r="AB1108">
        <f t="shared" ca="1" si="321"/>
        <v>0.69259999999999999</v>
      </c>
      <c r="AC1108">
        <f t="shared" ca="1" si="327"/>
        <v>0.36788439999999978</v>
      </c>
      <c r="AD1108">
        <f t="shared" ca="1" si="310"/>
        <v>0</v>
      </c>
      <c r="AE1108">
        <f t="shared" ca="1" si="322"/>
        <v>0</v>
      </c>
      <c r="AF1108">
        <f t="shared" ca="1" si="323"/>
        <v>0</v>
      </c>
      <c r="AG1108">
        <f t="shared" ca="1" si="324"/>
        <v>9.1971099999999945E-2</v>
      </c>
      <c r="AH1108">
        <f t="shared" ca="1" si="325"/>
        <v>0</v>
      </c>
    </row>
    <row r="1109" spans="15:34" x14ac:dyDescent="0.25">
      <c r="O1109">
        <v>1053</v>
      </c>
      <c r="P1109" s="2">
        <f t="shared" si="326"/>
        <v>44240.833333330782</v>
      </c>
      <c r="Q1109">
        <f t="shared" si="311"/>
        <v>13</v>
      </c>
      <c r="R1109">
        <f t="shared" si="312"/>
        <v>2</v>
      </c>
      <c r="S1109">
        <f t="shared" si="313"/>
        <v>2</v>
      </c>
      <c r="T1109">
        <f t="shared" si="314"/>
        <v>20</v>
      </c>
      <c r="U1109">
        <f t="shared" si="315"/>
        <v>0</v>
      </c>
      <c r="V1109">
        <f t="shared" ca="1" si="316"/>
        <v>0.67130000000000012</v>
      </c>
      <c r="W1109">
        <f>INDEX(Solarstrahlungsdaten!$B$13:$G$8772,Übersicht!O1109,Übersicht!$E$10)</f>
        <v>0</v>
      </c>
      <c r="X1109">
        <f t="shared" si="317"/>
        <v>0</v>
      </c>
      <c r="Y1109">
        <f t="shared" ca="1" si="318"/>
        <v>0.67130000000000012</v>
      </c>
      <c r="Z1109">
        <f t="shared" ca="1" si="319"/>
        <v>0</v>
      </c>
      <c r="AA1109">
        <f t="shared" ca="1" si="320"/>
        <v>0</v>
      </c>
      <c r="AB1109">
        <f t="shared" ca="1" si="321"/>
        <v>0.36788439999999978</v>
      </c>
      <c r="AC1109">
        <f t="shared" ca="1" si="327"/>
        <v>0</v>
      </c>
      <c r="AD1109">
        <f t="shared" ca="1" si="310"/>
        <v>0.30341560000000034</v>
      </c>
      <c r="AE1109">
        <f t="shared" ca="1" si="322"/>
        <v>0</v>
      </c>
      <c r="AF1109">
        <f t="shared" ca="1" si="323"/>
        <v>0.30341560000000034</v>
      </c>
      <c r="AG1109">
        <f t="shared" ca="1" si="324"/>
        <v>0</v>
      </c>
      <c r="AH1109">
        <f t="shared" ca="1" si="325"/>
        <v>1</v>
      </c>
    </row>
    <row r="1110" spans="15:34" x14ac:dyDescent="0.25">
      <c r="O1110">
        <v>1054</v>
      </c>
      <c r="P1110" s="2">
        <f t="shared" si="326"/>
        <v>44240.874999997446</v>
      </c>
      <c r="Q1110">
        <f t="shared" si="311"/>
        <v>13</v>
      </c>
      <c r="R1110">
        <f t="shared" si="312"/>
        <v>2</v>
      </c>
      <c r="S1110">
        <f t="shared" si="313"/>
        <v>2</v>
      </c>
      <c r="T1110">
        <f t="shared" si="314"/>
        <v>21</v>
      </c>
      <c r="U1110">
        <f t="shared" si="315"/>
        <v>0</v>
      </c>
      <c r="V1110">
        <f t="shared" ca="1" si="316"/>
        <v>0.55959999999999999</v>
      </c>
      <c r="W1110">
        <f>INDEX(Solarstrahlungsdaten!$B$13:$G$8772,Übersicht!O1110,Übersicht!$E$10)</f>
        <v>0</v>
      </c>
      <c r="X1110">
        <f t="shared" si="317"/>
        <v>0</v>
      </c>
      <c r="Y1110">
        <f t="shared" ca="1" si="318"/>
        <v>0.55959999999999999</v>
      </c>
      <c r="Z1110">
        <f t="shared" ca="1" si="319"/>
        <v>0</v>
      </c>
      <c r="AA1110">
        <f t="shared" ca="1" si="320"/>
        <v>0</v>
      </c>
      <c r="AB1110">
        <f t="shared" ca="1" si="321"/>
        <v>0</v>
      </c>
      <c r="AC1110">
        <f t="shared" ca="1" si="327"/>
        <v>0</v>
      </c>
      <c r="AD1110">
        <f t="shared" ca="1" si="310"/>
        <v>0.55959999999999999</v>
      </c>
      <c r="AE1110">
        <f t="shared" ca="1" si="322"/>
        <v>0</v>
      </c>
      <c r="AF1110">
        <f t="shared" ca="1" si="323"/>
        <v>0.55959999999999999</v>
      </c>
      <c r="AG1110">
        <f t="shared" ca="1" si="324"/>
        <v>0</v>
      </c>
      <c r="AH1110">
        <f t="shared" ca="1" si="325"/>
        <v>1</v>
      </c>
    </row>
    <row r="1111" spans="15:34" x14ac:dyDescent="0.25">
      <c r="O1111">
        <v>1055</v>
      </c>
      <c r="P1111" s="2">
        <f t="shared" si="326"/>
        <v>44240.91666666411</v>
      </c>
      <c r="Q1111">
        <f t="shared" si="311"/>
        <v>13</v>
      </c>
      <c r="R1111">
        <f t="shared" si="312"/>
        <v>2</v>
      </c>
      <c r="S1111">
        <f t="shared" si="313"/>
        <v>2</v>
      </c>
      <c r="T1111">
        <f t="shared" si="314"/>
        <v>22</v>
      </c>
      <c r="U1111">
        <f t="shared" si="315"/>
        <v>0</v>
      </c>
      <c r="V1111">
        <f t="shared" ca="1" si="316"/>
        <v>0.48480000000000006</v>
      </c>
      <c r="W1111">
        <f>INDEX(Solarstrahlungsdaten!$B$13:$G$8772,Übersicht!O1111,Übersicht!$E$10)</f>
        <v>0</v>
      </c>
      <c r="X1111">
        <f t="shared" si="317"/>
        <v>0</v>
      </c>
      <c r="Y1111">
        <f t="shared" ca="1" si="318"/>
        <v>0.48480000000000006</v>
      </c>
      <c r="Z1111">
        <f t="shared" ca="1" si="319"/>
        <v>0</v>
      </c>
      <c r="AA1111">
        <f t="shared" ca="1" si="320"/>
        <v>0</v>
      </c>
      <c r="AB1111">
        <f t="shared" ca="1" si="321"/>
        <v>0</v>
      </c>
      <c r="AC1111">
        <f t="shared" ca="1" si="327"/>
        <v>0</v>
      </c>
      <c r="AD1111">
        <f t="shared" ca="1" si="310"/>
        <v>0.48480000000000006</v>
      </c>
      <c r="AE1111">
        <f t="shared" ca="1" si="322"/>
        <v>0</v>
      </c>
      <c r="AF1111">
        <f t="shared" ca="1" si="323"/>
        <v>0.48480000000000006</v>
      </c>
      <c r="AG1111">
        <f t="shared" ca="1" si="324"/>
        <v>0</v>
      </c>
      <c r="AH1111">
        <f t="shared" ca="1" si="325"/>
        <v>1</v>
      </c>
    </row>
    <row r="1112" spans="15:34" x14ac:dyDescent="0.25">
      <c r="O1112">
        <v>1056</v>
      </c>
      <c r="P1112" s="2">
        <f t="shared" si="326"/>
        <v>44240.958333330775</v>
      </c>
      <c r="Q1112">
        <f t="shared" si="311"/>
        <v>13</v>
      </c>
      <c r="R1112">
        <f t="shared" si="312"/>
        <v>2</v>
      </c>
      <c r="S1112">
        <f t="shared" si="313"/>
        <v>2</v>
      </c>
      <c r="T1112">
        <f t="shared" si="314"/>
        <v>23</v>
      </c>
      <c r="U1112">
        <f t="shared" si="315"/>
        <v>0</v>
      </c>
      <c r="V1112">
        <f t="shared" ca="1" si="316"/>
        <v>0.36930000000000002</v>
      </c>
      <c r="W1112">
        <f>INDEX(Solarstrahlungsdaten!$B$13:$G$8772,Übersicht!O1112,Übersicht!$E$10)</f>
        <v>0</v>
      </c>
      <c r="X1112">
        <f t="shared" si="317"/>
        <v>0</v>
      </c>
      <c r="Y1112">
        <f t="shared" ca="1" si="318"/>
        <v>0.36930000000000002</v>
      </c>
      <c r="Z1112">
        <f t="shared" ca="1" si="319"/>
        <v>0</v>
      </c>
      <c r="AA1112">
        <f t="shared" ca="1" si="320"/>
        <v>0</v>
      </c>
      <c r="AB1112">
        <f t="shared" ca="1" si="321"/>
        <v>0</v>
      </c>
      <c r="AC1112">
        <f t="shared" ca="1" si="327"/>
        <v>0</v>
      </c>
      <c r="AD1112">
        <f t="shared" ca="1" si="310"/>
        <v>0.36930000000000002</v>
      </c>
      <c r="AE1112">
        <f t="shared" ca="1" si="322"/>
        <v>0</v>
      </c>
      <c r="AF1112">
        <f t="shared" ca="1" si="323"/>
        <v>0.36930000000000002</v>
      </c>
      <c r="AG1112">
        <f t="shared" ca="1" si="324"/>
        <v>0</v>
      </c>
      <c r="AH1112">
        <f t="shared" ca="1" si="325"/>
        <v>1</v>
      </c>
    </row>
    <row r="1113" spans="15:34" x14ac:dyDescent="0.25">
      <c r="O1113">
        <v>1057</v>
      </c>
      <c r="P1113" s="2">
        <f t="shared" si="326"/>
        <v>44240.999999997439</v>
      </c>
      <c r="Q1113">
        <f t="shared" si="311"/>
        <v>14</v>
      </c>
      <c r="R1113">
        <f t="shared" si="312"/>
        <v>2</v>
      </c>
      <c r="S1113">
        <f t="shared" si="313"/>
        <v>3</v>
      </c>
      <c r="T1113">
        <f t="shared" si="314"/>
        <v>0</v>
      </c>
      <c r="U1113">
        <f t="shared" si="315"/>
        <v>0</v>
      </c>
      <c r="V1113">
        <f t="shared" ca="1" si="316"/>
        <v>0.25819999999999999</v>
      </c>
      <c r="W1113">
        <f>INDEX(Solarstrahlungsdaten!$B$13:$G$8772,Übersicht!O1113,Übersicht!$E$10)</f>
        <v>0</v>
      </c>
      <c r="X1113">
        <f t="shared" si="317"/>
        <v>0</v>
      </c>
      <c r="Y1113">
        <f t="shared" ca="1" si="318"/>
        <v>0.25819999999999999</v>
      </c>
      <c r="Z1113">
        <f t="shared" ca="1" si="319"/>
        <v>0</v>
      </c>
      <c r="AA1113">
        <f t="shared" ca="1" si="320"/>
        <v>0</v>
      </c>
      <c r="AB1113">
        <f t="shared" ca="1" si="321"/>
        <v>0</v>
      </c>
      <c r="AC1113">
        <f t="shared" ca="1" si="327"/>
        <v>0</v>
      </c>
      <c r="AD1113">
        <f t="shared" ca="1" si="310"/>
        <v>0.25819999999999999</v>
      </c>
      <c r="AE1113">
        <f t="shared" ca="1" si="322"/>
        <v>0</v>
      </c>
      <c r="AF1113">
        <f t="shared" ca="1" si="323"/>
        <v>0.25819999999999999</v>
      </c>
      <c r="AG1113">
        <f t="shared" ca="1" si="324"/>
        <v>0</v>
      </c>
      <c r="AH1113">
        <f t="shared" ca="1" si="325"/>
        <v>1</v>
      </c>
    </row>
    <row r="1114" spans="15:34" x14ac:dyDescent="0.25">
      <c r="O1114">
        <v>1058</v>
      </c>
      <c r="P1114" s="2">
        <f t="shared" si="326"/>
        <v>44241.041666664103</v>
      </c>
      <c r="Q1114">
        <f t="shared" si="311"/>
        <v>14</v>
      </c>
      <c r="R1114">
        <f t="shared" si="312"/>
        <v>2</v>
      </c>
      <c r="S1114">
        <f t="shared" si="313"/>
        <v>3</v>
      </c>
      <c r="T1114">
        <f t="shared" si="314"/>
        <v>1</v>
      </c>
      <c r="U1114">
        <f t="shared" si="315"/>
        <v>0</v>
      </c>
      <c r="V1114">
        <f t="shared" ca="1" si="316"/>
        <v>0.18159999999999998</v>
      </c>
      <c r="W1114">
        <f>INDEX(Solarstrahlungsdaten!$B$13:$G$8772,Übersicht!O1114,Übersicht!$E$10)</f>
        <v>0</v>
      </c>
      <c r="X1114">
        <f t="shared" si="317"/>
        <v>0</v>
      </c>
      <c r="Y1114">
        <f t="shared" ca="1" si="318"/>
        <v>0.18159999999999998</v>
      </c>
      <c r="Z1114">
        <f t="shared" ca="1" si="319"/>
        <v>0</v>
      </c>
      <c r="AA1114">
        <f t="shared" ca="1" si="320"/>
        <v>0</v>
      </c>
      <c r="AB1114">
        <f t="shared" ca="1" si="321"/>
        <v>0</v>
      </c>
      <c r="AC1114">
        <f t="shared" ca="1" si="327"/>
        <v>0</v>
      </c>
      <c r="AD1114">
        <f t="shared" ca="1" si="310"/>
        <v>0.18159999999999998</v>
      </c>
      <c r="AE1114">
        <f t="shared" ca="1" si="322"/>
        <v>0</v>
      </c>
      <c r="AF1114">
        <f t="shared" ca="1" si="323"/>
        <v>0.18159999999999998</v>
      </c>
      <c r="AG1114">
        <f t="shared" ca="1" si="324"/>
        <v>0</v>
      </c>
      <c r="AH1114">
        <f t="shared" ca="1" si="325"/>
        <v>1</v>
      </c>
    </row>
    <row r="1115" spans="15:34" x14ac:dyDescent="0.25">
      <c r="O1115">
        <v>1059</v>
      </c>
      <c r="P1115" s="2">
        <f t="shared" si="326"/>
        <v>44241.083333330767</v>
      </c>
      <c r="Q1115">
        <f t="shared" si="311"/>
        <v>14</v>
      </c>
      <c r="R1115">
        <f t="shared" si="312"/>
        <v>2</v>
      </c>
      <c r="S1115">
        <f t="shared" si="313"/>
        <v>3</v>
      </c>
      <c r="T1115">
        <f t="shared" si="314"/>
        <v>2</v>
      </c>
      <c r="U1115">
        <f t="shared" si="315"/>
        <v>0</v>
      </c>
      <c r="V1115">
        <f t="shared" ca="1" si="316"/>
        <v>0.15990000000000001</v>
      </c>
      <c r="W1115">
        <f>INDEX(Solarstrahlungsdaten!$B$13:$G$8772,Übersicht!O1115,Übersicht!$E$10)</f>
        <v>0</v>
      </c>
      <c r="X1115">
        <f t="shared" si="317"/>
        <v>0</v>
      </c>
      <c r="Y1115">
        <f t="shared" ca="1" si="318"/>
        <v>0.15990000000000001</v>
      </c>
      <c r="Z1115">
        <f t="shared" ca="1" si="319"/>
        <v>0</v>
      </c>
      <c r="AA1115">
        <f t="shared" ca="1" si="320"/>
        <v>0</v>
      </c>
      <c r="AB1115">
        <f t="shared" ca="1" si="321"/>
        <v>0</v>
      </c>
      <c r="AC1115">
        <f t="shared" ca="1" si="327"/>
        <v>0</v>
      </c>
      <c r="AD1115">
        <f t="shared" ca="1" si="310"/>
        <v>0.15990000000000001</v>
      </c>
      <c r="AE1115">
        <f t="shared" ca="1" si="322"/>
        <v>0</v>
      </c>
      <c r="AF1115">
        <f t="shared" ca="1" si="323"/>
        <v>0.15990000000000001</v>
      </c>
      <c r="AG1115">
        <f t="shared" ca="1" si="324"/>
        <v>0</v>
      </c>
      <c r="AH1115">
        <f t="shared" ca="1" si="325"/>
        <v>1</v>
      </c>
    </row>
    <row r="1116" spans="15:34" x14ac:dyDescent="0.25">
      <c r="O1116">
        <v>1060</v>
      </c>
      <c r="P1116" s="2">
        <f t="shared" si="326"/>
        <v>44241.124999997432</v>
      </c>
      <c r="Q1116">
        <f t="shared" si="311"/>
        <v>14</v>
      </c>
      <c r="R1116">
        <f t="shared" si="312"/>
        <v>2</v>
      </c>
      <c r="S1116">
        <f t="shared" si="313"/>
        <v>3</v>
      </c>
      <c r="T1116">
        <f t="shared" si="314"/>
        <v>3</v>
      </c>
      <c r="U1116">
        <f t="shared" si="315"/>
        <v>0</v>
      </c>
      <c r="V1116">
        <f t="shared" ca="1" si="316"/>
        <v>0.15480000000000002</v>
      </c>
      <c r="W1116">
        <f>INDEX(Solarstrahlungsdaten!$B$13:$G$8772,Übersicht!O1116,Übersicht!$E$10)</f>
        <v>0</v>
      </c>
      <c r="X1116">
        <f t="shared" si="317"/>
        <v>0</v>
      </c>
      <c r="Y1116">
        <f t="shared" ca="1" si="318"/>
        <v>0.15480000000000002</v>
      </c>
      <c r="Z1116">
        <f t="shared" ca="1" si="319"/>
        <v>0</v>
      </c>
      <c r="AA1116">
        <f t="shared" ca="1" si="320"/>
        <v>0</v>
      </c>
      <c r="AB1116">
        <f t="shared" ca="1" si="321"/>
        <v>0</v>
      </c>
      <c r="AC1116">
        <f t="shared" ca="1" si="327"/>
        <v>0</v>
      </c>
      <c r="AD1116">
        <f t="shared" ca="1" si="310"/>
        <v>0.15480000000000002</v>
      </c>
      <c r="AE1116">
        <f t="shared" ca="1" si="322"/>
        <v>0</v>
      </c>
      <c r="AF1116">
        <f t="shared" ca="1" si="323"/>
        <v>0.15480000000000002</v>
      </c>
      <c r="AG1116">
        <f t="shared" ca="1" si="324"/>
        <v>0</v>
      </c>
      <c r="AH1116">
        <f t="shared" ca="1" si="325"/>
        <v>1</v>
      </c>
    </row>
    <row r="1117" spans="15:34" x14ac:dyDescent="0.25">
      <c r="O1117">
        <v>1061</v>
      </c>
      <c r="P1117" s="2">
        <f t="shared" si="326"/>
        <v>44241.166666664096</v>
      </c>
      <c r="Q1117">
        <f t="shared" si="311"/>
        <v>14</v>
      </c>
      <c r="R1117">
        <f t="shared" si="312"/>
        <v>2</v>
      </c>
      <c r="S1117">
        <f t="shared" si="313"/>
        <v>3</v>
      </c>
      <c r="T1117">
        <f t="shared" si="314"/>
        <v>4</v>
      </c>
      <c r="U1117">
        <f t="shared" si="315"/>
        <v>0</v>
      </c>
      <c r="V1117">
        <f t="shared" ca="1" si="316"/>
        <v>0.15479999999999999</v>
      </c>
      <c r="W1117">
        <f>INDEX(Solarstrahlungsdaten!$B$13:$G$8772,Übersicht!O1117,Übersicht!$E$10)</f>
        <v>0</v>
      </c>
      <c r="X1117">
        <f t="shared" si="317"/>
        <v>0</v>
      </c>
      <c r="Y1117">
        <f t="shared" ca="1" si="318"/>
        <v>0.15479999999999999</v>
      </c>
      <c r="Z1117">
        <f t="shared" ca="1" si="319"/>
        <v>0</v>
      </c>
      <c r="AA1117">
        <f t="shared" ca="1" si="320"/>
        <v>0</v>
      </c>
      <c r="AB1117">
        <f t="shared" ca="1" si="321"/>
        <v>0</v>
      </c>
      <c r="AC1117">
        <f t="shared" ca="1" si="327"/>
        <v>0</v>
      </c>
      <c r="AD1117">
        <f t="shared" ca="1" si="310"/>
        <v>0.15479999999999999</v>
      </c>
      <c r="AE1117">
        <f t="shared" ca="1" si="322"/>
        <v>0</v>
      </c>
      <c r="AF1117">
        <f t="shared" ca="1" si="323"/>
        <v>0.15479999999999999</v>
      </c>
      <c r="AG1117">
        <f t="shared" ca="1" si="324"/>
        <v>0</v>
      </c>
      <c r="AH1117">
        <f t="shared" ca="1" si="325"/>
        <v>1</v>
      </c>
    </row>
    <row r="1118" spans="15:34" x14ac:dyDescent="0.25">
      <c r="O1118">
        <v>1062</v>
      </c>
      <c r="P1118" s="2">
        <f t="shared" si="326"/>
        <v>44241.20833333076</v>
      </c>
      <c r="Q1118">
        <f t="shared" si="311"/>
        <v>14</v>
      </c>
      <c r="R1118">
        <f t="shared" si="312"/>
        <v>2</v>
      </c>
      <c r="S1118">
        <f t="shared" si="313"/>
        <v>3</v>
      </c>
      <c r="T1118">
        <f t="shared" si="314"/>
        <v>5</v>
      </c>
      <c r="U1118">
        <f t="shared" si="315"/>
        <v>0</v>
      </c>
      <c r="V1118">
        <f t="shared" ca="1" si="316"/>
        <v>0.17169999999999999</v>
      </c>
      <c r="W1118">
        <f>INDEX(Solarstrahlungsdaten!$B$13:$G$8772,Übersicht!O1118,Übersicht!$E$10)</f>
        <v>0</v>
      </c>
      <c r="X1118">
        <f t="shared" si="317"/>
        <v>0</v>
      </c>
      <c r="Y1118">
        <f t="shared" ca="1" si="318"/>
        <v>0.17169999999999999</v>
      </c>
      <c r="Z1118">
        <f t="shared" ca="1" si="319"/>
        <v>0</v>
      </c>
      <c r="AA1118">
        <f t="shared" ca="1" si="320"/>
        <v>0</v>
      </c>
      <c r="AB1118">
        <f t="shared" ca="1" si="321"/>
        <v>0</v>
      </c>
      <c r="AC1118">
        <f t="shared" ca="1" si="327"/>
        <v>0</v>
      </c>
      <c r="AD1118">
        <f t="shared" ca="1" si="310"/>
        <v>0.17169999999999999</v>
      </c>
      <c r="AE1118">
        <f t="shared" ca="1" si="322"/>
        <v>0</v>
      </c>
      <c r="AF1118">
        <f t="shared" ca="1" si="323"/>
        <v>0.17169999999999999</v>
      </c>
      <c r="AG1118">
        <f t="shared" ca="1" si="324"/>
        <v>0</v>
      </c>
      <c r="AH1118">
        <f t="shared" ca="1" si="325"/>
        <v>1</v>
      </c>
    </row>
    <row r="1119" spans="15:34" x14ac:dyDescent="0.25">
      <c r="O1119">
        <v>1063</v>
      </c>
      <c r="P1119" s="2">
        <f t="shared" si="326"/>
        <v>44241.249999997424</v>
      </c>
      <c r="Q1119">
        <f t="shared" si="311"/>
        <v>14</v>
      </c>
      <c r="R1119">
        <f t="shared" si="312"/>
        <v>2</v>
      </c>
      <c r="S1119">
        <f t="shared" si="313"/>
        <v>3</v>
      </c>
      <c r="T1119">
        <f t="shared" si="314"/>
        <v>6</v>
      </c>
      <c r="U1119">
        <f t="shared" si="315"/>
        <v>0</v>
      </c>
      <c r="V1119">
        <f t="shared" ca="1" si="316"/>
        <v>0.30460000000000004</v>
      </c>
      <c r="W1119">
        <f>INDEX(Solarstrahlungsdaten!$B$13:$G$8772,Übersicht!O1119,Übersicht!$E$10)</f>
        <v>0</v>
      </c>
      <c r="X1119">
        <f t="shared" si="317"/>
        <v>0</v>
      </c>
      <c r="Y1119">
        <f t="shared" ca="1" si="318"/>
        <v>0.30460000000000004</v>
      </c>
      <c r="Z1119">
        <f t="shared" ca="1" si="319"/>
        <v>0</v>
      </c>
      <c r="AA1119">
        <f t="shared" ca="1" si="320"/>
        <v>0</v>
      </c>
      <c r="AB1119">
        <f t="shared" ca="1" si="321"/>
        <v>0</v>
      </c>
      <c r="AC1119">
        <f t="shared" ca="1" si="327"/>
        <v>0</v>
      </c>
      <c r="AD1119">
        <f t="shared" ca="1" si="310"/>
        <v>0.30460000000000004</v>
      </c>
      <c r="AE1119">
        <f t="shared" ca="1" si="322"/>
        <v>0</v>
      </c>
      <c r="AF1119">
        <f t="shared" ca="1" si="323"/>
        <v>0.30460000000000004</v>
      </c>
      <c r="AG1119">
        <f t="shared" ca="1" si="324"/>
        <v>0</v>
      </c>
      <c r="AH1119">
        <f t="shared" ca="1" si="325"/>
        <v>1</v>
      </c>
    </row>
    <row r="1120" spans="15:34" x14ac:dyDescent="0.25">
      <c r="O1120">
        <v>1064</v>
      </c>
      <c r="P1120" s="2">
        <f t="shared" si="326"/>
        <v>44241.291666664089</v>
      </c>
      <c r="Q1120">
        <f t="shared" si="311"/>
        <v>14</v>
      </c>
      <c r="R1120">
        <f t="shared" si="312"/>
        <v>2</v>
      </c>
      <c r="S1120">
        <f t="shared" si="313"/>
        <v>3</v>
      </c>
      <c r="T1120">
        <f t="shared" si="314"/>
        <v>7</v>
      </c>
      <c r="U1120">
        <f t="shared" si="315"/>
        <v>0</v>
      </c>
      <c r="V1120">
        <f t="shared" ca="1" si="316"/>
        <v>0.49430000000000002</v>
      </c>
      <c r="W1120">
        <f>INDEX(Solarstrahlungsdaten!$B$13:$G$8772,Übersicht!O1120,Übersicht!$E$10)</f>
        <v>1.135</v>
      </c>
      <c r="X1120">
        <f t="shared" si="317"/>
        <v>3.9043999999999997E-3</v>
      </c>
      <c r="Y1120">
        <f t="shared" ca="1" si="318"/>
        <v>0.49039560000000004</v>
      </c>
      <c r="Z1120">
        <f t="shared" ca="1" si="319"/>
        <v>3.9043999999999997E-3</v>
      </c>
      <c r="AA1120">
        <f t="shared" ca="1" si="320"/>
        <v>0</v>
      </c>
      <c r="AB1120">
        <f t="shared" ca="1" si="321"/>
        <v>0</v>
      </c>
      <c r="AC1120">
        <f t="shared" ca="1" si="327"/>
        <v>0</v>
      </c>
      <c r="AD1120">
        <f t="shared" ca="1" si="310"/>
        <v>0.49039560000000004</v>
      </c>
      <c r="AE1120">
        <f t="shared" ca="1" si="322"/>
        <v>0</v>
      </c>
      <c r="AF1120">
        <f t="shared" ca="1" si="323"/>
        <v>0.49039560000000004</v>
      </c>
      <c r="AG1120">
        <f t="shared" ca="1" si="324"/>
        <v>0</v>
      </c>
      <c r="AH1120">
        <f t="shared" ca="1" si="325"/>
        <v>1</v>
      </c>
    </row>
    <row r="1121" spans="15:34" x14ac:dyDescent="0.25">
      <c r="O1121">
        <v>1065</v>
      </c>
      <c r="P1121" s="2">
        <f t="shared" si="326"/>
        <v>44241.333333330753</v>
      </c>
      <c r="Q1121">
        <f t="shared" si="311"/>
        <v>14</v>
      </c>
      <c r="R1121">
        <f t="shared" si="312"/>
        <v>2</v>
      </c>
      <c r="S1121">
        <f t="shared" si="313"/>
        <v>3</v>
      </c>
      <c r="T1121">
        <f t="shared" si="314"/>
        <v>8</v>
      </c>
      <c r="U1121">
        <f t="shared" si="315"/>
        <v>0</v>
      </c>
      <c r="V1121">
        <f t="shared" ca="1" si="316"/>
        <v>0.53810000000000002</v>
      </c>
      <c r="W1121">
        <f>INDEX(Solarstrahlungsdaten!$B$13:$G$8772,Übersicht!O1121,Übersicht!$E$10)</f>
        <v>119.065</v>
      </c>
      <c r="X1121">
        <f t="shared" si="317"/>
        <v>0.40958359999999999</v>
      </c>
      <c r="Y1121">
        <f t="shared" ca="1" si="318"/>
        <v>0.12851640000000003</v>
      </c>
      <c r="Z1121">
        <f t="shared" ca="1" si="319"/>
        <v>0.40958359999999999</v>
      </c>
      <c r="AA1121">
        <f t="shared" ca="1" si="320"/>
        <v>0</v>
      </c>
      <c r="AB1121">
        <f t="shared" ca="1" si="321"/>
        <v>0</v>
      </c>
      <c r="AC1121">
        <f t="shared" ca="1" si="327"/>
        <v>0</v>
      </c>
      <c r="AD1121">
        <f t="shared" ca="1" si="310"/>
        <v>0.12851640000000003</v>
      </c>
      <c r="AE1121">
        <f t="shared" ca="1" si="322"/>
        <v>0</v>
      </c>
      <c r="AF1121">
        <f t="shared" ca="1" si="323"/>
        <v>0.12851640000000003</v>
      </c>
      <c r="AG1121">
        <f t="shared" ca="1" si="324"/>
        <v>0</v>
      </c>
      <c r="AH1121">
        <f t="shared" ca="1" si="325"/>
        <v>1</v>
      </c>
    </row>
    <row r="1122" spans="15:34" x14ac:dyDescent="0.25">
      <c r="O1122">
        <v>1066</v>
      </c>
      <c r="P1122" s="2">
        <f t="shared" si="326"/>
        <v>44241.374999997417</v>
      </c>
      <c r="Q1122">
        <f t="shared" si="311"/>
        <v>14</v>
      </c>
      <c r="R1122">
        <f t="shared" si="312"/>
        <v>2</v>
      </c>
      <c r="S1122">
        <f t="shared" si="313"/>
        <v>3</v>
      </c>
      <c r="T1122">
        <f t="shared" si="314"/>
        <v>9</v>
      </c>
      <c r="U1122">
        <f t="shared" si="315"/>
        <v>0</v>
      </c>
      <c r="V1122">
        <f t="shared" ca="1" si="316"/>
        <v>0.50449999999999995</v>
      </c>
      <c r="W1122">
        <f>INDEX(Solarstrahlungsdaten!$B$13:$G$8772,Übersicht!O1122,Übersicht!$E$10)</f>
        <v>244.52999999999997</v>
      </c>
      <c r="X1122">
        <f t="shared" si="317"/>
        <v>0.84118319999999991</v>
      </c>
      <c r="Y1122">
        <f t="shared" ca="1" si="318"/>
        <v>-0.33668319999999996</v>
      </c>
      <c r="Z1122">
        <f t="shared" ca="1" si="319"/>
        <v>0.50449999999999995</v>
      </c>
      <c r="AA1122">
        <f t="shared" ca="1" si="320"/>
        <v>0.33668319999999996</v>
      </c>
      <c r="AB1122">
        <f t="shared" ca="1" si="321"/>
        <v>0</v>
      </c>
      <c r="AC1122">
        <f t="shared" ca="1" si="327"/>
        <v>0.33668319999999996</v>
      </c>
      <c r="AD1122">
        <f t="shared" ca="1" si="310"/>
        <v>0</v>
      </c>
      <c r="AE1122">
        <f t="shared" ca="1" si="322"/>
        <v>0</v>
      </c>
      <c r="AF1122">
        <f t="shared" ca="1" si="323"/>
        <v>0</v>
      </c>
      <c r="AG1122">
        <f t="shared" ca="1" si="324"/>
        <v>8.417079999999999E-2</v>
      </c>
      <c r="AH1122">
        <f t="shared" ca="1" si="325"/>
        <v>0</v>
      </c>
    </row>
    <row r="1123" spans="15:34" x14ac:dyDescent="0.25">
      <c r="O1123">
        <v>1067</v>
      </c>
      <c r="P1123" s="2">
        <f t="shared" si="326"/>
        <v>44241.416666664081</v>
      </c>
      <c r="Q1123">
        <f t="shared" si="311"/>
        <v>14</v>
      </c>
      <c r="R1123">
        <f t="shared" si="312"/>
        <v>2</v>
      </c>
      <c r="S1123">
        <f t="shared" si="313"/>
        <v>3</v>
      </c>
      <c r="T1123">
        <f t="shared" si="314"/>
        <v>10</v>
      </c>
      <c r="U1123">
        <f t="shared" si="315"/>
        <v>0</v>
      </c>
      <c r="V1123">
        <f t="shared" ca="1" si="316"/>
        <v>0.46820000000000001</v>
      </c>
      <c r="W1123">
        <f>INDEX(Solarstrahlungsdaten!$B$13:$G$8772,Übersicht!O1123,Übersicht!$E$10)</f>
        <v>335.79500000000002</v>
      </c>
      <c r="X1123">
        <f t="shared" si="317"/>
        <v>1.1551347999999999</v>
      </c>
      <c r="Y1123">
        <f t="shared" ca="1" si="318"/>
        <v>-0.68693479999999996</v>
      </c>
      <c r="Z1123">
        <f t="shared" ca="1" si="319"/>
        <v>0.46820000000000001</v>
      </c>
      <c r="AA1123">
        <f t="shared" ca="1" si="320"/>
        <v>0.68693479999999996</v>
      </c>
      <c r="AB1123">
        <f t="shared" ca="1" si="321"/>
        <v>0</v>
      </c>
      <c r="AC1123">
        <f t="shared" ca="1" si="327"/>
        <v>1.0236179999999999</v>
      </c>
      <c r="AD1123">
        <f t="shared" ca="1" si="310"/>
        <v>0</v>
      </c>
      <c r="AE1123">
        <f t="shared" ca="1" si="322"/>
        <v>0</v>
      </c>
      <c r="AF1123">
        <f t="shared" ca="1" si="323"/>
        <v>0</v>
      </c>
      <c r="AG1123">
        <f t="shared" ca="1" si="324"/>
        <v>0.25590449999999998</v>
      </c>
      <c r="AH1123">
        <f t="shared" ca="1" si="325"/>
        <v>0</v>
      </c>
    </row>
    <row r="1124" spans="15:34" x14ac:dyDescent="0.25">
      <c r="O1124">
        <v>1068</v>
      </c>
      <c r="P1124" s="2">
        <f t="shared" si="326"/>
        <v>44241.458333330746</v>
      </c>
      <c r="Q1124">
        <f t="shared" si="311"/>
        <v>14</v>
      </c>
      <c r="R1124">
        <f t="shared" si="312"/>
        <v>2</v>
      </c>
      <c r="S1124">
        <f t="shared" si="313"/>
        <v>3</v>
      </c>
      <c r="T1124">
        <f t="shared" si="314"/>
        <v>11</v>
      </c>
      <c r="U1124">
        <f t="shared" si="315"/>
        <v>0</v>
      </c>
      <c r="V1124">
        <f t="shared" ca="1" si="316"/>
        <v>0.46750000000000003</v>
      </c>
      <c r="W1124">
        <f>INDEX(Solarstrahlungsdaten!$B$13:$G$8772,Übersicht!O1124,Übersicht!$E$10)</f>
        <v>380.03499999999997</v>
      </c>
      <c r="X1124">
        <f t="shared" si="317"/>
        <v>1.3073203999999998</v>
      </c>
      <c r="Y1124">
        <f t="shared" ca="1" si="318"/>
        <v>-0.8398203999999998</v>
      </c>
      <c r="Z1124">
        <f t="shared" ca="1" si="319"/>
        <v>0.46750000000000003</v>
      </c>
      <c r="AA1124">
        <f t="shared" ca="1" si="320"/>
        <v>0.8398203999999998</v>
      </c>
      <c r="AB1124">
        <f t="shared" ca="1" si="321"/>
        <v>0</v>
      </c>
      <c r="AC1124">
        <f t="shared" ca="1" si="327"/>
        <v>1.8634383999999997</v>
      </c>
      <c r="AD1124">
        <f t="shared" ca="1" si="310"/>
        <v>0</v>
      </c>
      <c r="AE1124">
        <f t="shared" ca="1" si="322"/>
        <v>0</v>
      </c>
      <c r="AF1124">
        <f t="shared" ca="1" si="323"/>
        <v>0</v>
      </c>
      <c r="AG1124">
        <f t="shared" ca="1" si="324"/>
        <v>0.46585959999999993</v>
      </c>
      <c r="AH1124">
        <f t="shared" ca="1" si="325"/>
        <v>0</v>
      </c>
    </row>
    <row r="1125" spans="15:34" x14ac:dyDescent="0.25">
      <c r="O1125">
        <v>1069</v>
      </c>
      <c r="P1125" s="2">
        <f t="shared" si="326"/>
        <v>44241.49999999741</v>
      </c>
      <c r="Q1125">
        <f t="shared" si="311"/>
        <v>14</v>
      </c>
      <c r="R1125">
        <f t="shared" si="312"/>
        <v>2</v>
      </c>
      <c r="S1125">
        <f t="shared" si="313"/>
        <v>3</v>
      </c>
      <c r="T1125">
        <f t="shared" si="314"/>
        <v>12</v>
      </c>
      <c r="U1125">
        <f t="shared" si="315"/>
        <v>0</v>
      </c>
      <c r="V1125">
        <f t="shared" ca="1" si="316"/>
        <v>0.50949999999999995</v>
      </c>
      <c r="W1125">
        <f>INDEX(Solarstrahlungsdaten!$B$13:$G$8772,Übersicht!O1125,Übersicht!$E$10)</f>
        <v>378.35</v>
      </c>
      <c r="X1125">
        <f t="shared" si="317"/>
        <v>1.3015240000000001</v>
      </c>
      <c r="Y1125">
        <f t="shared" ca="1" si="318"/>
        <v>-0.79202400000000017</v>
      </c>
      <c r="Z1125">
        <f t="shared" ca="1" si="319"/>
        <v>0.50949999999999995</v>
      </c>
      <c r="AA1125">
        <f t="shared" ca="1" si="320"/>
        <v>0.79202400000000017</v>
      </c>
      <c r="AB1125">
        <f t="shared" ca="1" si="321"/>
        <v>0</v>
      </c>
      <c r="AC1125">
        <f t="shared" ca="1" si="327"/>
        <v>2.6554623999999998</v>
      </c>
      <c r="AD1125">
        <f t="shared" ca="1" si="310"/>
        <v>0</v>
      </c>
      <c r="AE1125">
        <f t="shared" ca="1" si="322"/>
        <v>0</v>
      </c>
      <c r="AF1125">
        <f t="shared" ca="1" si="323"/>
        <v>0</v>
      </c>
      <c r="AG1125">
        <f t="shared" ca="1" si="324"/>
        <v>0.66386559999999994</v>
      </c>
      <c r="AH1125">
        <f t="shared" ca="1" si="325"/>
        <v>0</v>
      </c>
    </row>
    <row r="1126" spans="15:34" x14ac:dyDescent="0.25">
      <c r="O1126">
        <v>1070</v>
      </c>
      <c r="P1126" s="2">
        <f t="shared" si="326"/>
        <v>44241.541666664074</v>
      </c>
      <c r="Q1126">
        <f t="shared" si="311"/>
        <v>14</v>
      </c>
      <c r="R1126">
        <f t="shared" si="312"/>
        <v>2</v>
      </c>
      <c r="S1126">
        <f t="shared" si="313"/>
        <v>3</v>
      </c>
      <c r="T1126">
        <f t="shared" si="314"/>
        <v>13</v>
      </c>
      <c r="U1126">
        <f t="shared" si="315"/>
        <v>0</v>
      </c>
      <c r="V1126">
        <f t="shared" ca="1" si="316"/>
        <v>0.52870000000000006</v>
      </c>
      <c r="W1126">
        <f>INDEX(Solarstrahlungsdaten!$B$13:$G$8772,Übersicht!O1126,Übersicht!$E$10)</f>
        <v>292.61</v>
      </c>
      <c r="X1126">
        <f t="shared" si="317"/>
        <v>1.0065784000000002</v>
      </c>
      <c r="Y1126">
        <f t="shared" ca="1" si="318"/>
        <v>-0.47787840000000015</v>
      </c>
      <c r="Z1126">
        <f t="shared" ca="1" si="319"/>
        <v>0.52870000000000006</v>
      </c>
      <c r="AA1126">
        <f t="shared" ca="1" si="320"/>
        <v>0.47787840000000015</v>
      </c>
      <c r="AB1126">
        <f t="shared" ca="1" si="321"/>
        <v>0</v>
      </c>
      <c r="AC1126">
        <f t="shared" ca="1" si="327"/>
        <v>3.1333408</v>
      </c>
      <c r="AD1126">
        <f t="shared" ca="1" si="310"/>
        <v>0</v>
      </c>
      <c r="AE1126">
        <f t="shared" ca="1" si="322"/>
        <v>0</v>
      </c>
      <c r="AF1126">
        <f t="shared" ca="1" si="323"/>
        <v>0</v>
      </c>
      <c r="AG1126">
        <f t="shared" ca="1" si="324"/>
        <v>0.78333520000000001</v>
      </c>
      <c r="AH1126">
        <f t="shared" ca="1" si="325"/>
        <v>0</v>
      </c>
    </row>
    <row r="1127" spans="15:34" x14ac:dyDescent="0.25">
      <c r="O1127">
        <v>1071</v>
      </c>
      <c r="P1127" s="2">
        <f t="shared" si="326"/>
        <v>44241.583333330738</v>
      </c>
      <c r="Q1127">
        <f t="shared" si="311"/>
        <v>14</v>
      </c>
      <c r="R1127">
        <f t="shared" si="312"/>
        <v>2</v>
      </c>
      <c r="S1127">
        <f t="shared" si="313"/>
        <v>3</v>
      </c>
      <c r="T1127">
        <f t="shared" si="314"/>
        <v>14</v>
      </c>
      <c r="U1127">
        <f t="shared" si="315"/>
        <v>0</v>
      </c>
      <c r="V1127">
        <f t="shared" ca="1" si="316"/>
        <v>0.47470000000000001</v>
      </c>
      <c r="W1127">
        <f>INDEX(Solarstrahlungsdaten!$B$13:$G$8772,Übersicht!O1127,Übersicht!$E$10)</f>
        <v>208.98999999999998</v>
      </c>
      <c r="X1127">
        <f t="shared" si="317"/>
        <v>0.71892559999999994</v>
      </c>
      <c r="Y1127">
        <f t="shared" ca="1" si="318"/>
        <v>-0.24422559999999993</v>
      </c>
      <c r="Z1127">
        <f t="shared" ca="1" si="319"/>
        <v>0.47470000000000001</v>
      </c>
      <c r="AA1127">
        <f t="shared" ca="1" si="320"/>
        <v>0.24422559999999993</v>
      </c>
      <c r="AB1127">
        <f t="shared" ca="1" si="321"/>
        <v>0</v>
      </c>
      <c r="AC1127">
        <f t="shared" ca="1" si="327"/>
        <v>3.3775664000000001</v>
      </c>
      <c r="AD1127">
        <f t="shared" ca="1" si="310"/>
        <v>0</v>
      </c>
      <c r="AE1127">
        <f t="shared" ca="1" si="322"/>
        <v>0</v>
      </c>
      <c r="AF1127">
        <f t="shared" ca="1" si="323"/>
        <v>0</v>
      </c>
      <c r="AG1127">
        <f t="shared" ca="1" si="324"/>
        <v>0.84439160000000002</v>
      </c>
      <c r="AH1127">
        <f t="shared" ca="1" si="325"/>
        <v>0</v>
      </c>
    </row>
    <row r="1128" spans="15:34" x14ac:dyDescent="0.25">
      <c r="O1128">
        <v>1072</v>
      </c>
      <c r="P1128" s="2">
        <f t="shared" si="326"/>
        <v>44241.624999997402</v>
      </c>
      <c r="Q1128">
        <f t="shared" si="311"/>
        <v>14</v>
      </c>
      <c r="R1128">
        <f t="shared" si="312"/>
        <v>2</v>
      </c>
      <c r="S1128">
        <f t="shared" si="313"/>
        <v>3</v>
      </c>
      <c r="T1128">
        <f t="shared" si="314"/>
        <v>15</v>
      </c>
      <c r="U1128">
        <f t="shared" si="315"/>
        <v>0</v>
      </c>
      <c r="V1128">
        <f t="shared" ca="1" si="316"/>
        <v>0.42760000000000004</v>
      </c>
      <c r="W1128">
        <f>INDEX(Solarstrahlungsdaten!$B$13:$G$8772,Übersicht!O1128,Übersicht!$E$10)</f>
        <v>122.435</v>
      </c>
      <c r="X1128">
        <f t="shared" si="317"/>
        <v>0.42117640000000001</v>
      </c>
      <c r="Y1128">
        <f t="shared" ca="1" si="318"/>
        <v>6.4236000000000293E-3</v>
      </c>
      <c r="Z1128">
        <f t="shared" ca="1" si="319"/>
        <v>0.42117640000000001</v>
      </c>
      <c r="AA1128">
        <f t="shared" ca="1" si="320"/>
        <v>0</v>
      </c>
      <c r="AB1128">
        <f t="shared" ca="1" si="321"/>
        <v>6.4236000000000293E-3</v>
      </c>
      <c r="AC1128">
        <f t="shared" ca="1" si="327"/>
        <v>3.3711427999999999</v>
      </c>
      <c r="AD1128">
        <f t="shared" ca="1" si="310"/>
        <v>0</v>
      </c>
      <c r="AE1128">
        <f t="shared" ca="1" si="322"/>
        <v>0</v>
      </c>
      <c r="AF1128">
        <f t="shared" ca="1" si="323"/>
        <v>0</v>
      </c>
      <c r="AG1128">
        <f t="shared" ca="1" si="324"/>
        <v>0.84278569999999997</v>
      </c>
      <c r="AH1128">
        <f t="shared" ca="1" si="325"/>
        <v>0</v>
      </c>
    </row>
    <row r="1129" spans="15:34" x14ac:dyDescent="0.25">
      <c r="O1129">
        <v>1073</v>
      </c>
      <c r="P1129" s="2">
        <f t="shared" si="326"/>
        <v>44241.666666664067</v>
      </c>
      <c r="Q1129">
        <f t="shared" si="311"/>
        <v>14</v>
      </c>
      <c r="R1129">
        <f t="shared" si="312"/>
        <v>2</v>
      </c>
      <c r="S1129">
        <f t="shared" si="313"/>
        <v>3</v>
      </c>
      <c r="T1129">
        <f t="shared" si="314"/>
        <v>16</v>
      </c>
      <c r="U1129">
        <f t="shared" si="315"/>
        <v>0</v>
      </c>
      <c r="V1129">
        <f t="shared" ca="1" si="316"/>
        <v>0.41339999999999999</v>
      </c>
      <c r="W1129">
        <f>INDEX(Solarstrahlungsdaten!$B$13:$G$8772,Übersicht!O1129,Übersicht!$E$10)</f>
        <v>0</v>
      </c>
      <c r="X1129">
        <f t="shared" si="317"/>
        <v>0</v>
      </c>
      <c r="Y1129">
        <f t="shared" ca="1" si="318"/>
        <v>0.41339999999999999</v>
      </c>
      <c r="Z1129">
        <f t="shared" ca="1" si="319"/>
        <v>0</v>
      </c>
      <c r="AA1129">
        <f t="shared" ca="1" si="320"/>
        <v>0</v>
      </c>
      <c r="AB1129">
        <f t="shared" ca="1" si="321"/>
        <v>0.41339999999999999</v>
      </c>
      <c r="AC1129">
        <f t="shared" ca="1" si="327"/>
        <v>2.9577428000000001</v>
      </c>
      <c r="AD1129">
        <f t="shared" ca="1" si="310"/>
        <v>0</v>
      </c>
      <c r="AE1129">
        <f t="shared" ca="1" si="322"/>
        <v>0</v>
      </c>
      <c r="AF1129">
        <f t="shared" ca="1" si="323"/>
        <v>0</v>
      </c>
      <c r="AG1129">
        <f t="shared" ca="1" si="324"/>
        <v>0.73943570000000003</v>
      </c>
      <c r="AH1129">
        <f t="shared" ca="1" si="325"/>
        <v>0</v>
      </c>
    </row>
    <row r="1130" spans="15:34" x14ac:dyDescent="0.25">
      <c r="O1130">
        <v>1074</v>
      </c>
      <c r="P1130" s="2">
        <f t="shared" si="326"/>
        <v>44241.708333330731</v>
      </c>
      <c r="Q1130">
        <f t="shared" si="311"/>
        <v>14</v>
      </c>
      <c r="R1130">
        <f t="shared" si="312"/>
        <v>2</v>
      </c>
      <c r="S1130">
        <f t="shared" si="313"/>
        <v>3</v>
      </c>
      <c r="T1130">
        <f t="shared" si="314"/>
        <v>17</v>
      </c>
      <c r="U1130">
        <f t="shared" si="315"/>
        <v>0</v>
      </c>
      <c r="V1130">
        <f t="shared" ca="1" si="316"/>
        <v>0.48220000000000007</v>
      </c>
      <c r="W1130">
        <f>INDEX(Solarstrahlungsdaten!$B$13:$G$8772,Übersicht!O1130,Übersicht!$E$10)</f>
        <v>0</v>
      </c>
      <c r="X1130">
        <f t="shared" si="317"/>
        <v>0</v>
      </c>
      <c r="Y1130">
        <f t="shared" ca="1" si="318"/>
        <v>0.48220000000000007</v>
      </c>
      <c r="Z1130">
        <f t="shared" ca="1" si="319"/>
        <v>0</v>
      </c>
      <c r="AA1130">
        <f t="shared" ca="1" si="320"/>
        <v>0</v>
      </c>
      <c r="AB1130">
        <f t="shared" ca="1" si="321"/>
        <v>0.48220000000000007</v>
      </c>
      <c r="AC1130">
        <f t="shared" ca="1" si="327"/>
        <v>2.4755427999999999</v>
      </c>
      <c r="AD1130">
        <f t="shared" ca="1" si="310"/>
        <v>0</v>
      </c>
      <c r="AE1130">
        <f t="shared" ca="1" si="322"/>
        <v>0</v>
      </c>
      <c r="AF1130">
        <f t="shared" ca="1" si="323"/>
        <v>0</v>
      </c>
      <c r="AG1130">
        <f t="shared" ca="1" si="324"/>
        <v>0.61888569999999998</v>
      </c>
      <c r="AH1130">
        <f t="shared" ca="1" si="325"/>
        <v>0</v>
      </c>
    </row>
    <row r="1131" spans="15:34" x14ac:dyDescent="0.25">
      <c r="O1131">
        <v>1075</v>
      </c>
      <c r="P1131" s="2">
        <f t="shared" si="326"/>
        <v>44241.749999997395</v>
      </c>
      <c r="Q1131">
        <f t="shared" si="311"/>
        <v>14</v>
      </c>
      <c r="R1131">
        <f t="shared" si="312"/>
        <v>2</v>
      </c>
      <c r="S1131">
        <f t="shared" si="313"/>
        <v>3</v>
      </c>
      <c r="T1131">
        <f t="shared" si="314"/>
        <v>18</v>
      </c>
      <c r="U1131">
        <f t="shared" si="315"/>
        <v>0</v>
      </c>
      <c r="V1131">
        <f t="shared" ca="1" si="316"/>
        <v>0.62809999999999999</v>
      </c>
      <c r="W1131">
        <f>INDEX(Solarstrahlungsdaten!$B$13:$G$8772,Übersicht!O1131,Übersicht!$E$10)</f>
        <v>0</v>
      </c>
      <c r="X1131">
        <f t="shared" si="317"/>
        <v>0</v>
      </c>
      <c r="Y1131">
        <f t="shared" ca="1" si="318"/>
        <v>0.62809999999999999</v>
      </c>
      <c r="Z1131">
        <f t="shared" ca="1" si="319"/>
        <v>0</v>
      </c>
      <c r="AA1131">
        <f t="shared" ca="1" si="320"/>
        <v>0</v>
      </c>
      <c r="AB1131">
        <f t="shared" ca="1" si="321"/>
        <v>0.62809999999999999</v>
      </c>
      <c r="AC1131">
        <f t="shared" ca="1" si="327"/>
        <v>1.8474428000000001</v>
      </c>
      <c r="AD1131">
        <f t="shared" ca="1" si="310"/>
        <v>0</v>
      </c>
      <c r="AE1131">
        <f t="shared" ca="1" si="322"/>
        <v>0</v>
      </c>
      <c r="AF1131">
        <f t="shared" ca="1" si="323"/>
        <v>0</v>
      </c>
      <c r="AG1131">
        <f t="shared" ca="1" si="324"/>
        <v>0.46186070000000001</v>
      </c>
      <c r="AH1131">
        <f t="shared" ca="1" si="325"/>
        <v>0</v>
      </c>
    </row>
    <row r="1132" spans="15:34" x14ac:dyDescent="0.25">
      <c r="O1132">
        <v>1076</v>
      </c>
      <c r="P1132" s="2">
        <f t="shared" si="326"/>
        <v>44241.791666664059</v>
      </c>
      <c r="Q1132">
        <f t="shared" si="311"/>
        <v>14</v>
      </c>
      <c r="R1132">
        <f t="shared" si="312"/>
        <v>2</v>
      </c>
      <c r="S1132">
        <f t="shared" si="313"/>
        <v>3</v>
      </c>
      <c r="T1132">
        <f t="shared" si="314"/>
        <v>19</v>
      </c>
      <c r="U1132">
        <f t="shared" si="315"/>
        <v>0</v>
      </c>
      <c r="V1132">
        <f t="shared" ca="1" si="316"/>
        <v>0.74069999999999991</v>
      </c>
      <c r="W1132">
        <f>INDEX(Solarstrahlungsdaten!$B$13:$G$8772,Übersicht!O1132,Übersicht!$E$10)</f>
        <v>0</v>
      </c>
      <c r="X1132">
        <f t="shared" si="317"/>
        <v>0</v>
      </c>
      <c r="Y1132">
        <f t="shared" ca="1" si="318"/>
        <v>0.74069999999999991</v>
      </c>
      <c r="Z1132">
        <f t="shared" ca="1" si="319"/>
        <v>0</v>
      </c>
      <c r="AA1132">
        <f t="shared" ca="1" si="320"/>
        <v>0</v>
      </c>
      <c r="AB1132">
        <f t="shared" ca="1" si="321"/>
        <v>0.74069999999999991</v>
      </c>
      <c r="AC1132">
        <f t="shared" ca="1" si="327"/>
        <v>1.1067428000000001</v>
      </c>
      <c r="AD1132">
        <f t="shared" ca="1" si="310"/>
        <v>0</v>
      </c>
      <c r="AE1132">
        <f t="shared" ca="1" si="322"/>
        <v>0</v>
      </c>
      <c r="AF1132">
        <f t="shared" ca="1" si="323"/>
        <v>0</v>
      </c>
      <c r="AG1132">
        <f t="shared" ca="1" si="324"/>
        <v>0.27668570000000003</v>
      </c>
      <c r="AH1132">
        <f t="shared" ca="1" si="325"/>
        <v>0</v>
      </c>
    </row>
    <row r="1133" spans="15:34" x14ac:dyDescent="0.25">
      <c r="O1133">
        <v>1077</v>
      </c>
      <c r="P1133" s="2">
        <f t="shared" si="326"/>
        <v>44241.833333330724</v>
      </c>
      <c r="Q1133">
        <f t="shared" si="311"/>
        <v>14</v>
      </c>
      <c r="R1133">
        <f t="shared" si="312"/>
        <v>2</v>
      </c>
      <c r="S1133">
        <f t="shared" si="313"/>
        <v>3</v>
      </c>
      <c r="T1133">
        <f t="shared" si="314"/>
        <v>20</v>
      </c>
      <c r="U1133">
        <f t="shared" si="315"/>
        <v>0</v>
      </c>
      <c r="V1133">
        <f t="shared" ca="1" si="316"/>
        <v>0.70369999999999988</v>
      </c>
      <c r="W1133">
        <f>INDEX(Solarstrahlungsdaten!$B$13:$G$8772,Übersicht!O1133,Übersicht!$E$10)</f>
        <v>0</v>
      </c>
      <c r="X1133">
        <f t="shared" si="317"/>
        <v>0</v>
      </c>
      <c r="Y1133">
        <f t="shared" ca="1" si="318"/>
        <v>0.70369999999999988</v>
      </c>
      <c r="Z1133">
        <f t="shared" ca="1" si="319"/>
        <v>0</v>
      </c>
      <c r="AA1133">
        <f t="shared" ca="1" si="320"/>
        <v>0</v>
      </c>
      <c r="AB1133">
        <f t="shared" ca="1" si="321"/>
        <v>0.70369999999999988</v>
      </c>
      <c r="AC1133">
        <f t="shared" ca="1" si="327"/>
        <v>0.40304280000000026</v>
      </c>
      <c r="AD1133">
        <f t="shared" ca="1" si="310"/>
        <v>0</v>
      </c>
      <c r="AE1133">
        <f t="shared" ca="1" si="322"/>
        <v>0</v>
      </c>
      <c r="AF1133">
        <f t="shared" ca="1" si="323"/>
        <v>0</v>
      </c>
      <c r="AG1133">
        <f t="shared" ca="1" si="324"/>
        <v>0.10076070000000006</v>
      </c>
      <c r="AH1133">
        <f t="shared" ca="1" si="325"/>
        <v>0</v>
      </c>
    </row>
    <row r="1134" spans="15:34" x14ac:dyDescent="0.25">
      <c r="O1134">
        <v>1078</v>
      </c>
      <c r="P1134" s="2">
        <f t="shared" si="326"/>
        <v>44241.874999997388</v>
      </c>
      <c r="Q1134">
        <f t="shared" si="311"/>
        <v>14</v>
      </c>
      <c r="R1134">
        <f t="shared" si="312"/>
        <v>2</v>
      </c>
      <c r="S1134">
        <f t="shared" si="313"/>
        <v>3</v>
      </c>
      <c r="T1134">
        <f t="shared" si="314"/>
        <v>21</v>
      </c>
      <c r="U1134">
        <f t="shared" si="315"/>
        <v>0</v>
      </c>
      <c r="V1134">
        <f t="shared" ca="1" si="316"/>
        <v>0.58629999999999993</v>
      </c>
      <c r="W1134">
        <f>INDEX(Solarstrahlungsdaten!$B$13:$G$8772,Übersicht!O1134,Übersicht!$E$10)</f>
        <v>0</v>
      </c>
      <c r="X1134">
        <f t="shared" si="317"/>
        <v>0</v>
      </c>
      <c r="Y1134">
        <f t="shared" ca="1" si="318"/>
        <v>0.58629999999999993</v>
      </c>
      <c r="Z1134">
        <f t="shared" ca="1" si="319"/>
        <v>0</v>
      </c>
      <c r="AA1134">
        <f t="shared" ca="1" si="320"/>
        <v>0</v>
      </c>
      <c r="AB1134">
        <f t="shared" ca="1" si="321"/>
        <v>0.40304280000000026</v>
      </c>
      <c r="AC1134">
        <f t="shared" ca="1" si="327"/>
        <v>0</v>
      </c>
      <c r="AD1134">
        <f t="shared" ca="1" si="310"/>
        <v>0.18325719999999968</v>
      </c>
      <c r="AE1134">
        <f t="shared" ca="1" si="322"/>
        <v>0</v>
      </c>
      <c r="AF1134">
        <f t="shared" ca="1" si="323"/>
        <v>0.18325719999999968</v>
      </c>
      <c r="AG1134">
        <f t="shared" ca="1" si="324"/>
        <v>0</v>
      </c>
      <c r="AH1134">
        <f t="shared" ca="1" si="325"/>
        <v>1</v>
      </c>
    </row>
    <row r="1135" spans="15:34" x14ac:dyDescent="0.25">
      <c r="O1135">
        <v>1079</v>
      </c>
      <c r="P1135" s="2">
        <f t="shared" si="326"/>
        <v>44241.916666664052</v>
      </c>
      <c r="Q1135">
        <f t="shared" si="311"/>
        <v>14</v>
      </c>
      <c r="R1135">
        <f t="shared" si="312"/>
        <v>2</v>
      </c>
      <c r="S1135">
        <f t="shared" si="313"/>
        <v>3</v>
      </c>
      <c r="T1135">
        <f t="shared" si="314"/>
        <v>22</v>
      </c>
      <c r="U1135">
        <f t="shared" si="315"/>
        <v>0</v>
      </c>
      <c r="V1135">
        <f t="shared" ca="1" si="316"/>
        <v>0.49419999999999997</v>
      </c>
      <c r="W1135">
        <f>INDEX(Solarstrahlungsdaten!$B$13:$G$8772,Übersicht!O1135,Übersicht!$E$10)</f>
        <v>0</v>
      </c>
      <c r="X1135">
        <f t="shared" si="317"/>
        <v>0</v>
      </c>
      <c r="Y1135">
        <f t="shared" ca="1" si="318"/>
        <v>0.49419999999999997</v>
      </c>
      <c r="Z1135">
        <f t="shared" ca="1" si="319"/>
        <v>0</v>
      </c>
      <c r="AA1135">
        <f t="shared" ca="1" si="320"/>
        <v>0</v>
      </c>
      <c r="AB1135">
        <f t="shared" ca="1" si="321"/>
        <v>0</v>
      </c>
      <c r="AC1135">
        <f t="shared" ca="1" si="327"/>
        <v>0</v>
      </c>
      <c r="AD1135">
        <f t="shared" ca="1" si="310"/>
        <v>0.49419999999999997</v>
      </c>
      <c r="AE1135">
        <f t="shared" ca="1" si="322"/>
        <v>0</v>
      </c>
      <c r="AF1135">
        <f t="shared" ca="1" si="323"/>
        <v>0.49419999999999997</v>
      </c>
      <c r="AG1135">
        <f t="shared" ca="1" si="324"/>
        <v>0</v>
      </c>
      <c r="AH1135">
        <f t="shared" ca="1" si="325"/>
        <v>1</v>
      </c>
    </row>
    <row r="1136" spans="15:34" x14ac:dyDescent="0.25">
      <c r="O1136">
        <v>1080</v>
      </c>
      <c r="P1136" s="2">
        <f t="shared" si="326"/>
        <v>44241.958333330716</v>
      </c>
      <c r="Q1136">
        <f t="shared" si="311"/>
        <v>14</v>
      </c>
      <c r="R1136">
        <f t="shared" si="312"/>
        <v>2</v>
      </c>
      <c r="S1136">
        <f t="shared" si="313"/>
        <v>3</v>
      </c>
      <c r="T1136">
        <f t="shared" si="314"/>
        <v>23</v>
      </c>
      <c r="U1136">
        <f t="shared" si="315"/>
        <v>0</v>
      </c>
      <c r="V1136">
        <f t="shared" ca="1" si="316"/>
        <v>0.37639999999999996</v>
      </c>
      <c r="W1136">
        <f>INDEX(Solarstrahlungsdaten!$B$13:$G$8772,Übersicht!O1136,Übersicht!$E$10)</f>
        <v>0</v>
      </c>
      <c r="X1136">
        <f t="shared" si="317"/>
        <v>0</v>
      </c>
      <c r="Y1136">
        <f t="shared" ca="1" si="318"/>
        <v>0.37639999999999996</v>
      </c>
      <c r="Z1136">
        <f t="shared" ca="1" si="319"/>
        <v>0</v>
      </c>
      <c r="AA1136">
        <f t="shared" ca="1" si="320"/>
        <v>0</v>
      </c>
      <c r="AB1136">
        <f t="shared" ca="1" si="321"/>
        <v>0</v>
      </c>
      <c r="AC1136">
        <f t="shared" ca="1" si="327"/>
        <v>0</v>
      </c>
      <c r="AD1136">
        <f t="shared" ca="1" si="310"/>
        <v>0.37639999999999996</v>
      </c>
      <c r="AE1136">
        <f t="shared" ca="1" si="322"/>
        <v>0</v>
      </c>
      <c r="AF1136">
        <f t="shared" ca="1" si="323"/>
        <v>0.37639999999999996</v>
      </c>
      <c r="AG1136">
        <f t="shared" ca="1" si="324"/>
        <v>0</v>
      </c>
      <c r="AH1136">
        <f t="shared" ca="1" si="325"/>
        <v>1</v>
      </c>
    </row>
    <row r="1137" spans="15:34" x14ac:dyDescent="0.25">
      <c r="O1137">
        <v>1081</v>
      </c>
      <c r="P1137" s="2">
        <f t="shared" si="326"/>
        <v>44241.999999997381</v>
      </c>
      <c r="Q1137">
        <f t="shared" si="311"/>
        <v>15</v>
      </c>
      <c r="R1137">
        <f t="shared" si="312"/>
        <v>2</v>
      </c>
      <c r="S1137">
        <f t="shared" si="313"/>
        <v>3</v>
      </c>
      <c r="T1137">
        <f t="shared" si="314"/>
        <v>0</v>
      </c>
      <c r="U1137">
        <f t="shared" si="315"/>
        <v>0</v>
      </c>
      <c r="V1137">
        <f t="shared" ca="1" si="316"/>
        <v>0.25819999999999999</v>
      </c>
      <c r="W1137">
        <f>INDEX(Solarstrahlungsdaten!$B$13:$G$8772,Übersicht!O1137,Übersicht!$E$10)</f>
        <v>0</v>
      </c>
      <c r="X1137">
        <f t="shared" si="317"/>
        <v>0</v>
      </c>
      <c r="Y1137">
        <f t="shared" ca="1" si="318"/>
        <v>0.25819999999999999</v>
      </c>
      <c r="Z1137">
        <f t="shared" ca="1" si="319"/>
        <v>0</v>
      </c>
      <c r="AA1137">
        <f t="shared" ca="1" si="320"/>
        <v>0</v>
      </c>
      <c r="AB1137">
        <f t="shared" ca="1" si="321"/>
        <v>0</v>
      </c>
      <c r="AC1137">
        <f t="shared" ca="1" si="327"/>
        <v>0</v>
      </c>
      <c r="AD1137">
        <f t="shared" ca="1" si="310"/>
        <v>0.25819999999999999</v>
      </c>
      <c r="AE1137">
        <f t="shared" ca="1" si="322"/>
        <v>0</v>
      </c>
      <c r="AF1137">
        <f t="shared" ca="1" si="323"/>
        <v>0.25819999999999999</v>
      </c>
      <c r="AG1137">
        <f t="shared" ca="1" si="324"/>
        <v>0</v>
      </c>
      <c r="AH1137">
        <f t="shared" ca="1" si="325"/>
        <v>1</v>
      </c>
    </row>
    <row r="1138" spans="15:34" x14ac:dyDescent="0.25">
      <c r="O1138">
        <v>1082</v>
      </c>
      <c r="P1138" s="2">
        <f t="shared" si="326"/>
        <v>44242.041666664045</v>
      </c>
      <c r="Q1138">
        <f t="shared" si="311"/>
        <v>15</v>
      </c>
      <c r="R1138">
        <f t="shared" si="312"/>
        <v>2</v>
      </c>
      <c r="S1138">
        <f t="shared" si="313"/>
        <v>3</v>
      </c>
      <c r="T1138">
        <f t="shared" si="314"/>
        <v>1</v>
      </c>
      <c r="U1138">
        <f t="shared" si="315"/>
        <v>0</v>
      </c>
      <c r="V1138">
        <f t="shared" ca="1" si="316"/>
        <v>0.18159999999999998</v>
      </c>
      <c r="W1138">
        <f>INDEX(Solarstrahlungsdaten!$B$13:$G$8772,Übersicht!O1138,Übersicht!$E$10)</f>
        <v>0</v>
      </c>
      <c r="X1138">
        <f t="shared" si="317"/>
        <v>0</v>
      </c>
      <c r="Y1138">
        <f t="shared" ca="1" si="318"/>
        <v>0.18159999999999998</v>
      </c>
      <c r="Z1138">
        <f t="shared" ca="1" si="319"/>
        <v>0</v>
      </c>
      <c r="AA1138">
        <f t="shared" ca="1" si="320"/>
        <v>0</v>
      </c>
      <c r="AB1138">
        <f t="shared" ca="1" si="321"/>
        <v>0</v>
      </c>
      <c r="AC1138">
        <f t="shared" ca="1" si="327"/>
        <v>0</v>
      </c>
      <c r="AD1138">
        <f t="shared" ca="1" si="310"/>
        <v>0.18159999999999998</v>
      </c>
      <c r="AE1138">
        <f t="shared" ca="1" si="322"/>
        <v>0</v>
      </c>
      <c r="AF1138">
        <f t="shared" ca="1" si="323"/>
        <v>0.18159999999999998</v>
      </c>
      <c r="AG1138">
        <f t="shared" ca="1" si="324"/>
        <v>0</v>
      </c>
      <c r="AH1138">
        <f t="shared" ca="1" si="325"/>
        <v>1</v>
      </c>
    </row>
    <row r="1139" spans="15:34" x14ac:dyDescent="0.25">
      <c r="O1139">
        <v>1083</v>
      </c>
      <c r="P1139" s="2">
        <f t="shared" si="326"/>
        <v>44242.083333330709</v>
      </c>
      <c r="Q1139">
        <f t="shared" si="311"/>
        <v>15</v>
      </c>
      <c r="R1139">
        <f t="shared" si="312"/>
        <v>2</v>
      </c>
      <c r="S1139">
        <f t="shared" si="313"/>
        <v>3</v>
      </c>
      <c r="T1139">
        <f t="shared" si="314"/>
        <v>2</v>
      </c>
      <c r="U1139">
        <f t="shared" si="315"/>
        <v>0</v>
      </c>
      <c r="V1139">
        <f t="shared" ca="1" si="316"/>
        <v>0.15990000000000001</v>
      </c>
      <c r="W1139">
        <f>INDEX(Solarstrahlungsdaten!$B$13:$G$8772,Übersicht!O1139,Übersicht!$E$10)</f>
        <v>0</v>
      </c>
      <c r="X1139">
        <f t="shared" si="317"/>
        <v>0</v>
      </c>
      <c r="Y1139">
        <f t="shared" ca="1" si="318"/>
        <v>0.15990000000000001</v>
      </c>
      <c r="Z1139">
        <f t="shared" ca="1" si="319"/>
        <v>0</v>
      </c>
      <c r="AA1139">
        <f t="shared" ca="1" si="320"/>
        <v>0</v>
      </c>
      <c r="AB1139">
        <f t="shared" ca="1" si="321"/>
        <v>0</v>
      </c>
      <c r="AC1139">
        <f t="shared" ca="1" si="327"/>
        <v>0</v>
      </c>
      <c r="AD1139">
        <f t="shared" ca="1" si="310"/>
        <v>0.15990000000000001</v>
      </c>
      <c r="AE1139">
        <f t="shared" ca="1" si="322"/>
        <v>0</v>
      </c>
      <c r="AF1139">
        <f t="shared" ca="1" si="323"/>
        <v>0.15990000000000001</v>
      </c>
      <c r="AG1139">
        <f t="shared" ca="1" si="324"/>
        <v>0</v>
      </c>
      <c r="AH1139">
        <f t="shared" ca="1" si="325"/>
        <v>1</v>
      </c>
    </row>
    <row r="1140" spans="15:34" x14ac:dyDescent="0.25">
      <c r="O1140">
        <v>1084</v>
      </c>
      <c r="P1140" s="2">
        <f t="shared" si="326"/>
        <v>44242.124999997373</v>
      </c>
      <c r="Q1140">
        <f t="shared" si="311"/>
        <v>15</v>
      </c>
      <c r="R1140">
        <f t="shared" si="312"/>
        <v>2</v>
      </c>
      <c r="S1140">
        <f t="shared" si="313"/>
        <v>3</v>
      </c>
      <c r="T1140">
        <f t="shared" si="314"/>
        <v>3</v>
      </c>
      <c r="U1140">
        <f t="shared" si="315"/>
        <v>0</v>
      </c>
      <c r="V1140">
        <f t="shared" ca="1" si="316"/>
        <v>0.15480000000000002</v>
      </c>
      <c r="W1140">
        <f>INDEX(Solarstrahlungsdaten!$B$13:$G$8772,Übersicht!O1140,Übersicht!$E$10)</f>
        <v>0</v>
      </c>
      <c r="X1140">
        <f t="shared" si="317"/>
        <v>0</v>
      </c>
      <c r="Y1140">
        <f t="shared" ca="1" si="318"/>
        <v>0.15480000000000002</v>
      </c>
      <c r="Z1140">
        <f t="shared" ca="1" si="319"/>
        <v>0</v>
      </c>
      <c r="AA1140">
        <f t="shared" ca="1" si="320"/>
        <v>0</v>
      </c>
      <c r="AB1140">
        <f t="shared" ca="1" si="321"/>
        <v>0</v>
      </c>
      <c r="AC1140">
        <f t="shared" ca="1" si="327"/>
        <v>0</v>
      </c>
      <c r="AD1140">
        <f t="shared" ca="1" si="310"/>
        <v>0.15480000000000002</v>
      </c>
      <c r="AE1140">
        <f t="shared" ca="1" si="322"/>
        <v>0</v>
      </c>
      <c r="AF1140">
        <f t="shared" ca="1" si="323"/>
        <v>0.15480000000000002</v>
      </c>
      <c r="AG1140">
        <f t="shared" ca="1" si="324"/>
        <v>0</v>
      </c>
      <c r="AH1140">
        <f t="shared" ca="1" si="325"/>
        <v>1</v>
      </c>
    </row>
    <row r="1141" spans="15:34" x14ac:dyDescent="0.25">
      <c r="O1141">
        <v>1085</v>
      </c>
      <c r="P1141" s="2">
        <f t="shared" si="326"/>
        <v>44242.166666664038</v>
      </c>
      <c r="Q1141">
        <f t="shared" si="311"/>
        <v>15</v>
      </c>
      <c r="R1141">
        <f t="shared" si="312"/>
        <v>2</v>
      </c>
      <c r="S1141">
        <f t="shared" si="313"/>
        <v>3</v>
      </c>
      <c r="T1141">
        <f t="shared" si="314"/>
        <v>4</v>
      </c>
      <c r="U1141">
        <f t="shared" si="315"/>
        <v>0</v>
      </c>
      <c r="V1141">
        <f t="shared" ca="1" si="316"/>
        <v>0.15479999999999999</v>
      </c>
      <c r="W1141">
        <f>INDEX(Solarstrahlungsdaten!$B$13:$G$8772,Übersicht!O1141,Übersicht!$E$10)</f>
        <v>0</v>
      </c>
      <c r="X1141">
        <f t="shared" si="317"/>
        <v>0</v>
      </c>
      <c r="Y1141">
        <f t="shared" ca="1" si="318"/>
        <v>0.15479999999999999</v>
      </c>
      <c r="Z1141">
        <f t="shared" ca="1" si="319"/>
        <v>0</v>
      </c>
      <c r="AA1141">
        <f t="shared" ca="1" si="320"/>
        <v>0</v>
      </c>
      <c r="AB1141">
        <f t="shared" ca="1" si="321"/>
        <v>0</v>
      </c>
      <c r="AC1141">
        <f t="shared" ca="1" si="327"/>
        <v>0</v>
      </c>
      <c r="AD1141">
        <f t="shared" ca="1" si="310"/>
        <v>0.15479999999999999</v>
      </c>
      <c r="AE1141">
        <f t="shared" ca="1" si="322"/>
        <v>0</v>
      </c>
      <c r="AF1141">
        <f t="shared" ca="1" si="323"/>
        <v>0.15479999999999999</v>
      </c>
      <c r="AG1141">
        <f t="shared" ca="1" si="324"/>
        <v>0</v>
      </c>
      <c r="AH1141">
        <f t="shared" ca="1" si="325"/>
        <v>1</v>
      </c>
    </row>
    <row r="1142" spans="15:34" x14ac:dyDescent="0.25">
      <c r="O1142">
        <v>1086</v>
      </c>
      <c r="P1142" s="2">
        <f t="shared" si="326"/>
        <v>44242.208333330702</v>
      </c>
      <c r="Q1142">
        <f t="shared" si="311"/>
        <v>15</v>
      </c>
      <c r="R1142">
        <f t="shared" si="312"/>
        <v>2</v>
      </c>
      <c r="S1142">
        <f t="shared" si="313"/>
        <v>3</v>
      </c>
      <c r="T1142">
        <f t="shared" si="314"/>
        <v>5</v>
      </c>
      <c r="U1142">
        <f t="shared" si="315"/>
        <v>0</v>
      </c>
      <c r="V1142">
        <f t="shared" ca="1" si="316"/>
        <v>0.17169999999999999</v>
      </c>
      <c r="W1142">
        <f>INDEX(Solarstrahlungsdaten!$B$13:$G$8772,Übersicht!O1142,Übersicht!$E$10)</f>
        <v>0</v>
      </c>
      <c r="X1142">
        <f t="shared" si="317"/>
        <v>0</v>
      </c>
      <c r="Y1142">
        <f t="shared" ca="1" si="318"/>
        <v>0.17169999999999999</v>
      </c>
      <c r="Z1142">
        <f t="shared" ca="1" si="319"/>
        <v>0</v>
      </c>
      <c r="AA1142">
        <f t="shared" ca="1" si="320"/>
        <v>0</v>
      </c>
      <c r="AB1142">
        <f t="shared" ca="1" si="321"/>
        <v>0</v>
      </c>
      <c r="AC1142">
        <f t="shared" ca="1" si="327"/>
        <v>0</v>
      </c>
      <c r="AD1142">
        <f t="shared" ca="1" si="310"/>
        <v>0.17169999999999999</v>
      </c>
      <c r="AE1142">
        <f t="shared" ca="1" si="322"/>
        <v>0</v>
      </c>
      <c r="AF1142">
        <f t="shared" ca="1" si="323"/>
        <v>0.17169999999999999</v>
      </c>
      <c r="AG1142">
        <f t="shared" ca="1" si="324"/>
        <v>0</v>
      </c>
      <c r="AH1142">
        <f t="shared" ca="1" si="325"/>
        <v>1</v>
      </c>
    </row>
    <row r="1143" spans="15:34" x14ac:dyDescent="0.25">
      <c r="O1143">
        <v>1087</v>
      </c>
      <c r="P1143" s="2">
        <f t="shared" si="326"/>
        <v>44242.249999997366</v>
      </c>
      <c r="Q1143">
        <f t="shared" si="311"/>
        <v>15</v>
      </c>
      <c r="R1143">
        <f t="shared" si="312"/>
        <v>2</v>
      </c>
      <c r="S1143">
        <f t="shared" si="313"/>
        <v>3</v>
      </c>
      <c r="T1143">
        <f t="shared" si="314"/>
        <v>6</v>
      </c>
      <c r="U1143">
        <f t="shared" si="315"/>
        <v>0</v>
      </c>
      <c r="V1143">
        <f t="shared" ca="1" si="316"/>
        <v>0.30460000000000004</v>
      </c>
      <c r="W1143">
        <f>INDEX(Solarstrahlungsdaten!$B$13:$G$8772,Übersicht!O1143,Übersicht!$E$10)</f>
        <v>0</v>
      </c>
      <c r="X1143">
        <f t="shared" si="317"/>
        <v>0</v>
      </c>
      <c r="Y1143">
        <f t="shared" ca="1" si="318"/>
        <v>0.30460000000000004</v>
      </c>
      <c r="Z1143">
        <f t="shared" ca="1" si="319"/>
        <v>0</v>
      </c>
      <c r="AA1143">
        <f t="shared" ca="1" si="320"/>
        <v>0</v>
      </c>
      <c r="AB1143">
        <f t="shared" ca="1" si="321"/>
        <v>0</v>
      </c>
      <c r="AC1143">
        <f t="shared" ca="1" si="327"/>
        <v>0</v>
      </c>
      <c r="AD1143">
        <f t="shared" ca="1" si="310"/>
        <v>0.30460000000000004</v>
      </c>
      <c r="AE1143">
        <f t="shared" ca="1" si="322"/>
        <v>0</v>
      </c>
      <c r="AF1143">
        <f t="shared" ca="1" si="323"/>
        <v>0.30460000000000004</v>
      </c>
      <c r="AG1143">
        <f t="shared" ca="1" si="324"/>
        <v>0</v>
      </c>
      <c r="AH1143">
        <f t="shared" ca="1" si="325"/>
        <v>1</v>
      </c>
    </row>
    <row r="1144" spans="15:34" x14ac:dyDescent="0.25">
      <c r="O1144">
        <v>1088</v>
      </c>
      <c r="P1144" s="2">
        <f t="shared" si="326"/>
        <v>44242.29166666403</v>
      </c>
      <c r="Q1144">
        <f t="shared" si="311"/>
        <v>15</v>
      </c>
      <c r="R1144">
        <f t="shared" si="312"/>
        <v>2</v>
      </c>
      <c r="S1144">
        <f t="shared" si="313"/>
        <v>3</v>
      </c>
      <c r="T1144">
        <f t="shared" si="314"/>
        <v>7</v>
      </c>
      <c r="U1144">
        <f t="shared" si="315"/>
        <v>0</v>
      </c>
      <c r="V1144">
        <f t="shared" ca="1" si="316"/>
        <v>0.49430000000000002</v>
      </c>
      <c r="W1144">
        <f>INDEX(Solarstrahlungsdaten!$B$13:$G$8772,Übersicht!O1144,Übersicht!$E$10)</f>
        <v>2.31</v>
      </c>
      <c r="X1144">
        <f t="shared" si="317"/>
        <v>7.9463999999999993E-3</v>
      </c>
      <c r="Y1144">
        <f t="shared" ca="1" si="318"/>
        <v>0.4863536</v>
      </c>
      <c r="Z1144">
        <f t="shared" ca="1" si="319"/>
        <v>7.9463999999999993E-3</v>
      </c>
      <c r="AA1144">
        <f t="shared" ca="1" si="320"/>
        <v>0</v>
      </c>
      <c r="AB1144">
        <f t="shared" ca="1" si="321"/>
        <v>0</v>
      </c>
      <c r="AC1144">
        <f t="shared" ca="1" si="327"/>
        <v>0</v>
      </c>
      <c r="AD1144">
        <f t="shared" ca="1" si="310"/>
        <v>0.4863536</v>
      </c>
      <c r="AE1144">
        <f t="shared" ca="1" si="322"/>
        <v>0</v>
      </c>
      <c r="AF1144">
        <f t="shared" ca="1" si="323"/>
        <v>0.4863536</v>
      </c>
      <c r="AG1144">
        <f t="shared" ca="1" si="324"/>
        <v>0</v>
      </c>
      <c r="AH1144">
        <f t="shared" ca="1" si="325"/>
        <v>1</v>
      </c>
    </row>
    <row r="1145" spans="15:34" x14ac:dyDescent="0.25">
      <c r="O1145">
        <v>1089</v>
      </c>
      <c r="P1145" s="2">
        <f t="shared" si="326"/>
        <v>44242.333333330695</v>
      </c>
      <c r="Q1145">
        <f t="shared" si="311"/>
        <v>15</v>
      </c>
      <c r="R1145">
        <f t="shared" si="312"/>
        <v>2</v>
      </c>
      <c r="S1145">
        <f t="shared" si="313"/>
        <v>3</v>
      </c>
      <c r="T1145">
        <f t="shared" si="314"/>
        <v>8</v>
      </c>
      <c r="U1145">
        <f t="shared" si="315"/>
        <v>0</v>
      </c>
      <c r="V1145">
        <f t="shared" ca="1" si="316"/>
        <v>0.53810000000000002</v>
      </c>
      <c r="W1145">
        <f>INDEX(Solarstrahlungsdaten!$B$13:$G$8772,Übersicht!O1145,Übersicht!$E$10)</f>
        <v>46.394999999999996</v>
      </c>
      <c r="X1145">
        <f t="shared" si="317"/>
        <v>0.15959879999999999</v>
      </c>
      <c r="Y1145">
        <f t="shared" ca="1" si="318"/>
        <v>0.37850120000000004</v>
      </c>
      <c r="Z1145">
        <f t="shared" ca="1" si="319"/>
        <v>0.15959879999999999</v>
      </c>
      <c r="AA1145">
        <f t="shared" ca="1" si="320"/>
        <v>0</v>
      </c>
      <c r="AB1145">
        <f t="shared" ca="1" si="321"/>
        <v>0</v>
      </c>
      <c r="AC1145">
        <f t="shared" ca="1" si="327"/>
        <v>0</v>
      </c>
      <c r="AD1145">
        <f t="shared" ref="AD1145:AD1208" ca="1" si="328">Y1145+AA1145-AB1145</f>
        <v>0.37850120000000004</v>
      </c>
      <c r="AE1145">
        <f t="shared" ca="1" si="322"/>
        <v>0</v>
      </c>
      <c r="AF1145">
        <f t="shared" ca="1" si="323"/>
        <v>0.37850120000000004</v>
      </c>
      <c r="AG1145">
        <f t="shared" ca="1" si="324"/>
        <v>0</v>
      </c>
      <c r="AH1145">
        <f t="shared" ca="1" si="325"/>
        <v>1</v>
      </c>
    </row>
    <row r="1146" spans="15:34" x14ac:dyDescent="0.25">
      <c r="O1146">
        <v>1090</v>
      </c>
      <c r="P1146" s="2">
        <f t="shared" si="326"/>
        <v>44242.374999997359</v>
      </c>
      <c r="Q1146">
        <f t="shared" ref="Q1146:Q1209" si="329">DAY(P1146)</f>
        <v>15</v>
      </c>
      <c r="R1146">
        <f t="shared" ref="R1146:R1209" si="330">MONTH(P1146)</f>
        <v>2</v>
      </c>
      <c r="S1146">
        <f t="shared" ref="S1146:S1209" si="331">IF(WEEKDAY(P1146)=6,1,IF(WEEKDAY(P1146)=7,2,3))</f>
        <v>3</v>
      </c>
      <c r="T1146">
        <f t="shared" ref="T1146:T1209" si="332">HOUR(P1146)</f>
        <v>9</v>
      </c>
      <c r="U1146">
        <f t="shared" ref="U1146:U1209" si="333">IF(AND(P1146&gt;DATE(2021,5,14),P1146&lt;DATE(2021,9,15)),1,IF(AND(P1146&gt;DATE(2021,3,20),P1146&lt;DATE(2021,11,1)),2,0))</f>
        <v>0</v>
      </c>
      <c r="V1146">
        <f t="shared" ref="V1146:V1209" ca="1" si="334">INDEX($D$57:$L$80,1+T1146,S1146+U1146*3)</f>
        <v>0.50449999999999995</v>
      </c>
      <c r="W1146">
        <f>INDEX(Solarstrahlungsdaten!$B$13:$G$8772,Übersicht!O1146,Übersicht!$E$10)</f>
        <v>105.66499999999999</v>
      </c>
      <c r="X1146">
        <f t="shared" ref="X1146:X1209" si="335">IF(W1146*$D$9/1000*(1-$D$41)&gt;$D$9*$D$42,$D$9*$D$42,W1146*$D$9/1000*(1-$D$41))</f>
        <v>0.36348759999999997</v>
      </c>
      <c r="Y1146">
        <f t="shared" ref="Y1146:Y1209" ca="1" si="336">V1146-X1146</f>
        <v>0.14101239999999998</v>
      </c>
      <c r="Z1146">
        <f t="shared" ref="Z1146:Z1209" ca="1" si="337">IF(X1146&gt;V1146,V1146,X1146)</f>
        <v>0.36348759999999997</v>
      </c>
      <c r="AA1146">
        <f t="shared" ref="AA1146:AA1209" ca="1" si="338">IF(Y1146&lt;0, IF(AC1145-Y1146&lt;$D$22, -Y1146, $D$22-AC1145),0)</f>
        <v>0</v>
      </c>
      <c r="AB1146">
        <f t="shared" ref="AB1146:AB1209" ca="1" si="339">IF(Y1146&gt;0, IF(AC1145-Y1146&gt;0, Y1146, AC1145),0)</f>
        <v>0</v>
      </c>
      <c r="AC1146">
        <f t="shared" ca="1" si="327"/>
        <v>0</v>
      </c>
      <c r="AD1146">
        <f t="shared" ca="1" si="328"/>
        <v>0.14101239999999998</v>
      </c>
      <c r="AE1146">
        <f t="shared" ref="AE1146:AE1209" ca="1" si="340">IF(AD1146&lt;0,-AD1146,0)</f>
        <v>0</v>
      </c>
      <c r="AF1146">
        <f t="shared" ref="AF1146:AF1209" ca="1" si="341">IF(AD1146&gt;0,AD1146,0)</f>
        <v>0.14101239999999998</v>
      </c>
      <c r="AG1146">
        <f t="shared" ref="AG1146:AG1209" ca="1" si="342">IF($D$22&gt;0,AC1146/$D$22,0)</f>
        <v>0</v>
      </c>
      <c r="AH1146">
        <f t="shared" ref="AH1146:AH1209" ca="1" si="343">IF(AC1146&lt;=0,1,0)</f>
        <v>1</v>
      </c>
    </row>
    <row r="1147" spans="15:34" x14ac:dyDescent="0.25">
      <c r="O1147">
        <v>1091</v>
      </c>
      <c r="P1147" s="2">
        <f t="shared" ref="P1147:P1210" si="344">P1146+TIME(1,,)</f>
        <v>44242.416666664023</v>
      </c>
      <c r="Q1147">
        <f t="shared" si="329"/>
        <v>15</v>
      </c>
      <c r="R1147">
        <f t="shared" si="330"/>
        <v>2</v>
      </c>
      <c r="S1147">
        <f t="shared" si="331"/>
        <v>3</v>
      </c>
      <c r="T1147">
        <f t="shared" si="332"/>
        <v>10</v>
      </c>
      <c r="U1147">
        <f t="shared" si="333"/>
        <v>0</v>
      </c>
      <c r="V1147">
        <f t="shared" ca="1" si="334"/>
        <v>0.46820000000000001</v>
      </c>
      <c r="W1147">
        <f>INDEX(Solarstrahlungsdaten!$B$13:$G$8772,Übersicht!O1147,Übersicht!$E$10)</f>
        <v>154.65</v>
      </c>
      <c r="X1147">
        <f t="shared" si="335"/>
        <v>0.53199600000000002</v>
      </c>
      <c r="Y1147">
        <f t="shared" ca="1" si="336"/>
        <v>-6.3796000000000019E-2</v>
      </c>
      <c r="Z1147">
        <f t="shared" ca="1" si="337"/>
        <v>0.46820000000000001</v>
      </c>
      <c r="AA1147">
        <f t="shared" ca="1" si="338"/>
        <v>6.3796000000000019E-2</v>
      </c>
      <c r="AB1147">
        <f t="shared" ca="1" si="339"/>
        <v>0</v>
      </c>
      <c r="AC1147">
        <f t="shared" ref="AC1147:AC1210" ca="1" si="345">AC1146+AA1147-AB1147</f>
        <v>6.3796000000000019E-2</v>
      </c>
      <c r="AD1147">
        <f t="shared" ca="1" si="328"/>
        <v>0</v>
      </c>
      <c r="AE1147">
        <f t="shared" ca="1" si="340"/>
        <v>0</v>
      </c>
      <c r="AF1147">
        <f t="shared" ca="1" si="341"/>
        <v>0</v>
      </c>
      <c r="AG1147">
        <f t="shared" ca="1" si="342"/>
        <v>1.5949000000000005E-2</v>
      </c>
      <c r="AH1147">
        <f t="shared" ca="1" si="343"/>
        <v>0</v>
      </c>
    </row>
    <row r="1148" spans="15:34" x14ac:dyDescent="0.25">
      <c r="O1148">
        <v>1092</v>
      </c>
      <c r="P1148" s="2">
        <f t="shared" si="344"/>
        <v>44242.458333330687</v>
      </c>
      <c r="Q1148">
        <f t="shared" si="329"/>
        <v>15</v>
      </c>
      <c r="R1148">
        <f t="shared" si="330"/>
        <v>2</v>
      </c>
      <c r="S1148">
        <f t="shared" si="331"/>
        <v>3</v>
      </c>
      <c r="T1148">
        <f t="shared" si="332"/>
        <v>11</v>
      </c>
      <c r="U1148">
        <f t="shared" si="333"/>
        <v>0</v>
      </c>
      <c r="V1148">
        <f t="shared" ca="1" si="334"/>
        <v>0.46750000000000003</v>
      </c>
      <c r="W1148">
        <f>INDEX(Solarstrahlungsdaten!$B$13:$G$8772,Übersicht!O1148,Übersicht!$E$10)</f>
        <v>285.52999999999997</v>
      </c>
      <c r="X1148">
        <f t="shared" si="335"/>
        <v>0.98222319999999985</v>
      </c>
      <c r="Y1148">
        <f t="shared" ca="1" si="336"/>
        <v>-0.51472319999999983</v>
      </c>
      <c r="Z1148">
        <f t="shared" ca="1" si="337"/>
        <v>0.46750000000000003</v>
      </c>
      <c r="AA1148">
        <f t="shared" ca="1" si="338"/>
        <v>0.51472319999999983</v>
      </c>
      <c r="AB1148">
        <f t="shared" ca="1" si="339"/>
        <v>0</v>
      </c>
      <c r="AC1148">
        <f t="shared" ca="1" si="345"/>
        <v>0.5785191999999999</v>
      </c>
      <c r="AD1148">
        <f t="shared" ca="1" si="328"/>
        <v>0</v>
      </c>
      <c r="AE1148">
        <f t="shared" ca="1" si="340"/>
        <v>0</v>
      </c>
      <c r="AF1148">
        <f t="shared" ca="1" si="341"/>
        <v>0</v>
      </c>
      <c r="AG1148">
        <f t="shared" ca="1" si="342"/>
        <v>0.14462979999999998</v>
      </c>
      <c r="AH1148">
        <f t="shared" ca="1" si="343"/>
        <v>0</v>
      </c>
    </row>
    <row r="1149" spans="15:34" x14ac:dyDescent="0.25">
      <c r="O1149">
        <v>1093</v>
      </c>
      <c r="P1149" s="2">
        <f t="shared" si="344"/>
        <v>44242.499999997352</v>
      </c>
      <c r="Q1149">
        <f t="shared" si="329"/>
        <v>15</v>
      </c>
      <c r="R1149">
        <f t="shared" si="330"/>
        <v>2</v>
      </c>
      <c r="S1149">
        <f t="shared" si="331"/>
        <v>3</v>
      </c>
      <c r="T1149">
        <f t="shared" si="332"/>
        <v>12</v>
      </c>
      <c r="U1149">
        <f t="shared" si="333"/>
        <v>0</v>
      </c>
      <c r="V1149">
        <f t="shared" ca="1" si="334"/>
        <v>0.50949999999999995</v>
      </c>
      <c r="W1149">
        <f>INDEX(Solarstrahlungsdaten!$B$13:$G$8772,Übersicht!O1149,Übersicht!$E$10)</f>
        <v>257.38</v>
      </c>
      <c r="X1149">
        <f t="shared" si="335"/>
        <v>0.88538719999999993</v>
      </c>
      <c r="Y1149">
        <f t="shared" ca="1" si="336"/>
        <v>-0.37588719999999998</v>
      </c>
      <c r="Z1149">
        <f t="shared" ca="1" si="337"/>
        <v>0.50949999999999995</v>
      </c>
      <c r="AA1149">
        <f t="shared" ca="1" si="338"/>
        <v>0.37588719999999998</v>
      </c>
      <c r="AB1149">
        <f t="shared" ca="1" si="339"/>
        <v>0</v>
      </c>
      <c r="AC1149">
        <f t="shared" ca="1" si="345"/>
        <v>0.95440639999999988</v>
      </c>
      <c r="AD1149">
        <f t="shared" ca="1" si="328"/>
        <v>0</v>
      </c>
      <c r="AE1149">
        <f t="shared" ca="1" si="340"/>
        <v>0</v>
      </c>
      <c r="AF1149">
        <f t="shared" ca="1" si="341"/>
        <v>0</v>
      </c>
      <c r="AG1149">
        <f t="shared" ca="1" si="342"/>
        <v>0.23860159999999997</v>
      </c>
      <c r="AH1149">
        <f t="shared" ca="1" si="343"/>
        <v>0</v>
      </c>
    </row>
    <row r="1150" spans="15:34" x14ac:dyDescent="0.25">
      <c r="O1150">
        <v>1094</v>
      </c>
      <c r="P1150" s="2">
        <f t="shared" si="344"/>
        <v>44242.541666664016</v>
      </c>
      <c r="Q1150">
        <f t="shared" si="329"/>
        <v>15</v>
      </c>
      <c r="R1150">
        <f t="shared" si="330"/>
        <v>2</v>
      </c>
      <c r="S1150">
        <f t="shared" si="331"/>
        <v>3</v>
      </c>
      <c r="T1150">
        <f t="shared" si="332"/>
        <v>13</v>
      </c>
      <c r="U1150">
        <f t="shared" si="333"/>
        <v>0</v>
      </c>
      <c r="V1150">
        <f t="shared" ca="1" si="334"/>
        <v>0.52870000000000006</v>
      </c>
      <c r="W1150">
        <f>INDEX(Solarstrahlungsdaten!$B$13:$G$8772,Übersicht!O1150,Übersicht!$E$10)</f>
        <v>253</v>
      </c>
      <c r="X1150">
        <f t="shared" si="335"/>
        <v>0.87031999999999998</v>
      </c>
      <c r="Y1150">
        <f t="shared" ca="1" si="336"/>
        <v>-0.34161999999999992</v>
      </c>
      <c r="Z1150">
        <f t="shared" ca="1" si="337"/>
        <v>0.52870000000000006</v>
      </c>
      <c r="AA1150">
        <f t="shared" ca="1" si="338"/>
        <v>0.34161999999999992</v>
      </c>
      <c r="AB1150">
        <f t="shared" ca="1" si="339"/>
        <v>0</v>
      </c>
      <c r="AC1150">
        <f t="shared" ca="1" si="345"/>
        <v>1.2960263999999997</v>
      </c>
      <c r="AD1150">
        <f t="shared" ca="1" si="328"/>
        <v>0</v>
      </c>
      <c r="AE1150">
        <f t="shared" ca="1" si="340"/>
        <v>0</v>
      </c>
      <c r="AF1150">
        <f t="shared" ca="1" si="341"/>
        <v>0</v>
      </c>
      <c r="AG1150">
        <f t="shared" ca="1" si="342"/>
        <v>0.32400659999999992</v>
      </c>
      <c r="AH1150">
        <f t="shared" ca="1" si="343"/>
        <v>0</v>
      </c>
    </row>
    <row r="1151" spans="15:34" x14ac:dyDescent="0.25">
      <c r="O1151">
        <v>1095</v>
      </c>
      <c r="P1151" s="2">
        <f t="shared" si="344"/>
        <v>44242.58333333068</v>
      </c>
      <c r="Q1151">
        <f t="shared" si="329"/>
        <v>15</v>
      </c>
      <c r="R1151">
        <f t="shared" si="330"/>
        <v>2</v>
      </c>
      <c r="S1151">
        <f t="shared" si="331"/>
        <v>3</v>
      </c>
      <c r="T1151">
        <f t="shared" si="332"/>
        <v>14</v>
      </c>
      <c r="U1151">
        <f t="shared" si="333"/>
        <v>0</v>
      </c>
      <c r="V1151">
        <f t="shared" ca="1" si="334"/>
        <v>0.47470000000000001</v>
      </c>
      <c r="W1151">
        <f>INDEX(Solarstrahlungsdaten!$B$13:$G$8772,Übersicht!O1151,Übersicht!$E$10)</f>
        <v>198.26500000000001</v>
      </c>
      <c r="X1151">
        <f t="shared" si="335"/>
        <v>0.68203160000000007</v>
      </c>
      <c r="Y1151">
        <f t="shared" ca="1" si="336"/>
        <v>-0.20733160000000006</v>
      </c>
      <c r="Z1151">
        <f t="shared" ca="1" si="337"/>
        <v>0.47470000000000001</v>
      </c>
      <c r="AA1151">
        <f t="shared" ca="1" si="338"/>
        <v>0.20733160000000006</v>
      </c>
      <c r="AB1151">
        <f t="shared" ca="1" si="339"/>
        <v>0</v>
      </c>
      <c r="AC1151">
        <f t="shared" ca="1" si="345"/>
        <v>1.5033579999999998</v>
      </c>
      <c r="AD1151">
        <f t="shared" ca="1" si="328"/>
        <v>0</v>
      </c>
      <c r="AE1151">
        <f t="shared" ca="1" si="340"/>
        <v>0</v>
      </c>
      <c r="AF1151">
        <f t="shared" ca="1" si="341"/>
        <v>0</v>
      </c>
      <c r="AG1151">
        <f t="shared" ca="1" si="342"/>
        <v>0.37583949999999994</v>
      </c>
      <c r="AH1151">
        <f t="shared" ca="1" si="343"/>
        <v>0</v>
      </c>
    </row>
    <row r="1152" spans="15:34" x14ac:dyDescent="0.25">
      <c r="O1152">
        <v>1096</v>
      </c>
      <c r="P1152" s="2">
        <f t="shared" si="344"/>
        <v>44242.624999997344</v>
      </c>
      <c r="Q1152">
        <f t="shared" si="329"/>
        <v>15</v>
      </c>
      <c r="R1152">
        <f t="shared" si="330"/>
        <v>2</v>
      </c>
      <c r="S1152">
        <f t="shared" si="331"/>
        <v>3</v>
      </c>
      <c r="T1152">
        <f t="shared" si="332"/>
        <v>15</v>
      </c>
      <c r="U1152">
        <f t="shared" si="333"/>
        <v>0</v>
      </c>
      <c r="V1152">
        <f t="shared" ca="1" si="334"/>
        <v>0.42760000000000004</v>
      </c>
      <c r="W1152">
        <f>INDEX(Solarstrahlungsdaten!$B$13:$G$8772,Übersicht!O1152,Übersicht!$E$10)</f>
        <v>33.83</v>
      </c>
      <c r="X1152">
        <f t="shared" si="335"/>
        <v>0.1163752</v>
      </c>
      <c r="Y1152">
        <f t="shared" ca="1" si="336"/>
        <v>0.31122480000000002</v>
      </c>
      <c r="Z1152">
        <f t="shared" ca="1" si="337"/>
        <v>0.1163752</v>
      </c>
      <c r="AA1152">
        <f t="shared" ca="1" si="338"/>
        <v>0</v>
      </c>
      <c r="AB1152">
        <f t="shared" ca="1" si="339"/>
        <v>0.31122480000000002</v>
      </c>
      <c r="AC1152">
        <f t="shared" ca="1" si="345"/>
        <v>1.1921331999999998</v>
      </c>
      <c r="AD1152">
        <f t="shared" ca="1" si="328"/>
        <v>0</v>
      </c>
      <c r="AE1152">
        <f t="shared" ca="1" si="340"/>
        <v>0</v>
      </c>
      <c r="AF1152">
        <f t="shared" ca="1" si="341"/>
        <v>0</v>
      </c>
      <c r="AG1152">
        <f t="shared" ca="1" si="342"/>
        <v>0.29803329999999995</v>
      </c>
      <c r="AH1152">
        <f t="shared" ca="1" si="343"/>
        <v>0</v>
      </c>
    </row>
    <row r="1153" spans="15:34" x14ac:dyDescent="0.25">
      <c r="O1153">
        <v>1097</v>
      </c>
      <c r="P1153" s="2">
        <f t="shared" si="344"/>
        <v>44242.666666664009</v>
      </c>
      <c r="Q1153">
        <f t="shared" si="329"/>
        <v>15</v>
      </c>
      <c r="R1153">
        <f t="shared" si="330"/>
        <v>2</v>
      </c>
      <c r="S1153">
        <f t="shared" si="331"/>
        <v>3</v>
      </c>
      <c r="T1153">
        <f t="shared" si="332"/>
        <v>16</v>
      </c>
      <c r="U1153">
        <f t="shared" si="333"/>
        <v>0</v>
      </c>
      <c r="V1153">
        <f t="shared" ca="1" si="334"/>
        <v>0.41339999999999999</v>
      </c>
      <c r="W1153">
        <f>INDEX(Solarstrahlungsdaten!$B$13:$G$8772,Übersicht!O1153,Übersicht!$E$10)</f>
        <v>6.5000000000000002E-2</v>
      </c>
      <c r="X1153">
        <f t="shared" si="335"/>
        <v>2.2360000000000001E-4</v>
      </c>
      <c r="Y1153">
        <f t="shared" ca="1" si="336"/>
        <v>0.4131764</v>
      </c>
      <c r="Z1153">
        <f t="shared" ca="1" si="337"/>
        <v>2.2360000000000001E-4</v>
      </c>
      <c r="AA1153">
        <f t="shared" ca="1" si="338"/>
        <v>0</v>
      </c>
      <c r="AB1153">
        <f t="shared" ca="1" si="339"/>
        <v>0.4131764</v>
      </c>
      <c r="AC1153">
        <f t="shared" ca="1" si="345"/>
        <v>0.77895679999999978</v>
      </c>
      <c r="AD1153">
        <f t="shared" ca="1" si="328"/>
        <v>0</v>
      </c>
      <c r="AE1153">
        <f t="shared" ca="1" si="340"/>
        <v>0</v>
      </c>
      <c r="AF1153">
        <f t="shared" ca="1" si="341"/>
        <v>0</v>
      </c>
      <c r="AG1153">
        <f t="shared" ca="1" si="342"/>
        <v>0.19473919999999995</v>
      </c>
      <c r="AH1153">
        <f t="shared" ca="1" si="343"/>
        <v>0</v>
      </c>
    </row>
    <row r="1154" spans="15:34" x14ac:dyDescent="0.25">
      <c r="O1154">
        <v>1098</v>
      </c>
      <c r="P1154" s="2">
        <f t="shared" si="344"/>
        <v>44242.708333330673</v>
      </c>
      <c r="Q1154">
        <f t="shared" si="329"/>
        <v>15</v>
      </c>
      <c r="R1154">
        <f t="shared" si="330"/>
        <v>2</v>
      </c>
      <c r="S1154">
        <f t="shared" si="331"/>
        <v>3</v>
      </c>
      <c r="T1154">
        <f t="shared" si="332"/>
        <v>17</v>
      </c>
      <c r="U1154">
        <f t="shared" si="333"/>
        <v>0</v>
      </c>
      <c r="V1154">
        <f t="shared" ca="1" si="334"/>
        <v>0.48220000000000007</v>
      </c>
      <c r="W1154">
        <f>INDEX(Solarstrahlungsdaten!$B$13:$G$8772,Übersicht!O1154,Übersicht!$E$10)</f>
        <v>0</v>
      </c>
      <c r="X1154">
        <f t="shared" si="335"/>
        <v>0</v>
      </c>
      <c r="Y1154">
        <f t="shared" ca="1" si="336"/>
        <v>0.48220000000000007</v>
      </c>
      <c r="Z1154">
        <f t="shared" ca="1" si="337"/>
        <v>0</v>
      </c>
      <c r="AA1154">
        <f t="shared" ca="1" si="338"/>
        <v>0</v>
      </c>
      <c r="AB1154">
        <f t="shared" ca="1" si="339"/>
        <v>0.48220000000000007</v>
      </c>
      <c r="AC1154">
        <f t="shared" ca="1" si="345"/>
        <v>0.29675679999999971</v>
      </c>
      <c r="AD1154">
        <f t="shared" ca="1" si="328"/>
        <v>0</v>
      </c>
      <c r="AE1154">
        <f t="shared" ca="1" si="340"/>
        <v>0</v>
      </c>
      <c r="AF1154">
        <f t="shared" ca="1" si="341"/>
        <v>0</v>
      </c>
      <c r="AG1154">
        <f t="shared" ca="1" si="342"/>
        <v>7.4189199999999927E-2</v>
      </c>
      <c r="AH1154">
        <f t="shared" ca="1" si="343"/>
        <v>0</v>
      </c>
    </row>
    <row r="1155" spans="15:34" x14ac:dyDescent="0.25">
      <c r="O1155">
        <v>1099</v>
      </c>
      <c r="P1155" s="2">
        <f t="shared" si="344"/>
        <v>44242.749999997337</v>
      </c>
      <c r="Q1155">
        <f t="shared" si="329"/>
        <v>15</v>
      </c>
      <c r="R1155">
        <f t="shared" si="330"/>
        <v>2</v>
      </c>
      <c r="S1155">
        <f t="shared" si="331"/>
        <v>3</v>
      </c>
      <c r="T1155">
        <f t="shared" si="332"/>
        <v>18</v>
      </c>
      <c r="U1155">
        <f t="shared" si="333"/>
        <v>0</v>
      </c>
      <c r="V1155">
        <f t="shared" ca="1" si="334"/>
        <v>0.62809999999999999</v>
      </c>
      <c r="W1155">
        <f>INDEX(Solarstrahlungsdaten!$B$13:$G$8772,Übersicht!O1155,Übersicht!$E$10)</f>
        <v>0</v>
      </c>
      <c r="X1155">
        <f t="shared" si="335"/>
        <v>0</v>
      </c>
      <c r="Y1155">
        <f t="shared" ca="1" si="336"/>
        <v>0.62809999999999999</v>
      </c>
      <c r="Z1155">
        <f t="shared" ca="1" si="337"/>
        <v>0</v>
      </c>
      <c r="AA1155">
        <f t="shared" ca="1" si="338"/>
        <v>0</v>
      </c>
      <c r="AB1155">
        <f t="shared" ca="1" si="339"/>
        <v>0.29675679999999971</v>
      </c>
      <c r="AC1155">
        <f t="shared" ca="1" si="345"/>
        <v>0</v>
      </c>
      <c r="AD1155">
        <f t="shared" ca="1" si="328"/>
        <v>0.33134320000000028</v>
      </c>
      <c r="AE1155">
        <f t="shared" ca="1" si="340"/>
        <v>0</v>
      </c>
      <c r="AF1155">
        <f t="shared" ca="1" si="341"/>
        <v>0.33134320000000028</v>
      </c>
      <c r="AG1155">
        <f t="shared" ca="1" si="342"/>
        <v>0</v>
      </c>
      <c r="AH1155">
        <f t="shared" ca="1" si="343"/>
        <v>1</v>
      </c>
    </row>
    <row r="1156" spans="15:34" x14ac:dyDescent="0.25">
      <c r="O1156">
        <v>1100</v>
      </c>
      <c r="P1156" s="2">
        <f t="shared" si="344"/>
        <v>44242.791666664001</v>
      </c>
      <c r="Q1156">
        <f t="shared" si="329"/>
        <v>15</v>
      </c>
      <c r="R1156">
        <f t="shared" si="330"/>
        <v>2</v>
      </c>
      <c r="S1156">
        <f t="shared" si="331"/>
        <v>3</v>
      </c>
      <c r="T1156">
        <f t="shared" si="332"/>
        <v>19</v>
      </c>
      <c r="U1156">
        <f t="shared" si="333"/>
        <v>0</v>
      </c>
      <c r="V1156">
        <f t="shared" ca="1" si="334"/>
        <v>0.74069999999999991</v>
      </c>
      <c r="W1156">
        <f>INDEX(Solarstrahlungsdaten!$B$13:$G$8772,Übersicht!O1156,Übersicht!$E$10)</f>
        <v>0</v>
      </c>
      <c r="X1156">
        <f t="shared" si="335"/>
        <v>0</v>
      </c>
      <c r="Y1156">
        <f t="shared" ca="1" si="336"/>
        <v>0.74069999999999991</v>
      </c>
      <c r="Z1156">
        <f t="shared" ca="1" si="337"/>
        <v>0</v>
      </c>
      <c r="AA1156">
        <f t="shared" ca="1" si="338"/>
        <v>0</v>
      </c>
      <c r="AB1156">
        <f t="shared" ca="1" si="339"/>
        <v>0</v>
      </c>
      <c r="AC1156">
        <f t="shared" ca="1" si="345"/>
        <v>0</v>
      </c>
      <c r="AD1156">
        <f t="shared" ca="1" si="328"/>
        <v>0.74069999999999991</v>
      </c>
      <c r="AE1156">
        <f t="shared" ca="1" si="340"/>
        <v>0</v>
      </c>
      <c r="AF1156">
        <f t="shared" ca="1" si="341"/>
        <v>0.74069999999999991</v>
      </c>
      <c r="AG1156">
        <f t="shared" ca="1" si="342"/>
        <v>0</v>
      </c>
      <c r="AH1156">
        <f t="shared" ca="1" si="343"/>
        <v>1</v>
      </c>
    </row>
    <row r="1157" spans="15:34" x14ac:dyDescent="0.25">
      <c r="O1157">
        <v>1101</v>
      </c>
      <c r="P1157" s="2">
        <f t="shared" si="344"/>
        <v>44242.833333330665</v>
      </c>
      <c r="Q1157">
        <f t="shared" si="329"/>
        <v>15</v>
      </c>
      <c r="R1157">
        <f t="shared" si="330"/>
        <v>2</v>
      </c>
      <c r="S1157">
        <f t="shared" si="331"/>
        <v>3</v>
      </c>
      <c r="T1157">
        <f t="shared" si="332"/>
        <v>20</v>
      </c>
      <c r="U1157">
        <f t="shared" si="333"/>
        <v>0</v>
      </c>
      <c r="V1157">
        <f t="shared" ca="1" si="334"/>
        <v>0.70369999999999988</v>
      </c>
      <c r="W1157">
        <f>INDEX(Solarstrahlungsdaten!$B$13:$G$8772,Übersicht!O1157,Übersicht!$E$10)</f>
        <v>0</v>
      </c>
      <c r="X1157">
        <f t="shared" si="335"/>
        <v>0</v>
      </c>
      <c r="Y1157">
        <f t="shared" ca="1" si="336"/>
        <v>0.70369999999999988</v>
      </c>
      <c r="Z1157">
        <f t="shared" ca="1" si="337"/>
        <v>0</v>
      </c>
      <c r="AA1157">
        <f t="shared" ca="1" si="338"/>
        <v>0</v>
      </c>
      <c r="AB1157">
        <f t="shared" ca="1" si="339"/>
        <v>0</v>
      </c>
      <c r="AC1157">
        <f t="shared" ca="1" si="345"/>
        <v>0</v>
      </c>
      <c r="AD1157">
        <f t="shared" ca="1" si="328"/>
        <v>0.70369999999999988</v>
      </c>
      <c r="AE1157">
        <f t="shared" ca="1" si="340"/>
        <v>0</v>
      </c>
      <c r="AF1157">
        <f t="shared" ca="1" si="341"/>
        <v>0.70369999999999988</v>
      </c>
      <c r="AG1157">
        <f t="shared" ca="1" si="342"/>
        <v>0</v>
      </c>
      <c r="AH1157">
        <f t="shared" ca="1" si="343"/>
        <v>1</v>
      </c>
    </row>
    <row r="1158" spans="15:34" x14ac:dyDescent="0.25">
      <c r="O1158">
        <v>1102</v>
      </c>
      <c r="P1158" s="2">
        <f t="shared" si="344"/>
        <v>44242.87499999733</v>
      </c>
      <c r="Q1158">
        <f t="shared" si="329"/>
        <v>15</v>
      </c>
      <c r="R1158">
        <f t="shared" si="330"/>
        <v>2</v>
      </c>
      <c r="S1158">
        <f t="shared" si="331"/>
        <v>3</v>
      </c>
      <c r="T1158">
        <f t="shared" si="332"/>
        <v>21</v>
      </c>
      <c r="U1158">
        <f t="shared" si="333"/>
        <v>0</v>
      </c>
      <c r="V1158">
        <f t="shared" ca="1" si="334"/>
        <v>0.58629999999999993</v>
      </c>
      <c r="W1158">
        <f>INDEX(Solarstrahlungsdaten!$B$13:$G$8772,Übersicht!O1158,Übersicht!$E$10)</f>
        <v>0</v>
      </c>
      <c r="X1158">
        <f t="shared" si="335"/>
        <v>0</v>
      </c>
      <c r="Y1158">
        <f t="shared" ca="1" si="336"/>
        <v>0.58629999999999993</v>
      </c>
      <c r="Z1158">
        <f t="shared" ca="1" si="337"/>
        <v>0</v>
      </c>
      <c r="AA1158">
        <f t="shared" ca="1" si="338"/>
        <v>0</v>
      </c>
      <c r="AB1158">
        <f t="shared" ca="1" si="339"/>
        <v>0</v>
      </c>
      <c r="AC1158">
        <f t="shared" ca="1" si="345"/>
        <v>0</v>
      </c>
      <c r="AD1158">
        <f t="shared" ca="1" si="328"/>
        <v>0.58629999999999993</v>
      </c>
      <c r="AE1158">
        <f t="shared" ca="1" si="340"/>
        <v>0</v>
      </c>
      <c r="AF1158">
        <f t="shared" ca="1" si="341"/>
        <v>0.58629999999999993</v>
      </c>
      <c r="AG1158">
        <f t="shared" ca="1" si="342"/>
        <v>0</v>
      </c>
      <c r="AH1158">
        <f t="shared" ca="1" si="343"/>
        <v>1</v>
      </c>
    </row>
    <row r="1159" spans="15:34" x14ac:dyDescent="0.25">
      <c r="O1159">
        <v>1103</v>
      </c>
      <c r="P1159" s="2">
        <f t="shared" si="344"/>
        <v>44242.916666663994</v>
      </c>
      <c r="Q1159">
        <f t="shared" si="329"/>
        <v>15</v>
      </c>
      <c r="R1159">
        <f t="shared" si="330"/>
        <v>2</v>
      </c>
      <c r="S1159">
        <f t="shared" si="331"/>
        <v>3</v>
      </c>
      <c r="T1159">
        <f t="shared" si="332"/>
        <v>22</v>
      </c>
      <c r="U1159">
        <f t="shared" si="333"/>
        <v>0</v>
      </c>
      <c r="V1159">
        <f t="shared" ca="1" si="334"/>
        <v>0.49419999999999997</v>
      </c>
      <c r="W1159">
        <f>INDEX(Solarstrahlungsdaten!$B$13:$G$8772,Übersicht!O1159,Übersicht!$E$10)</f>
        <v>0</v>
      </c>
      <c r="X1159">
        <f t="shared" si="335"/>
        <v>0</v>
      </c>
      <c r="Y1159">
        <f t="shared" ca="1" si="336"/>
        <v>0.49419999999999997</v>
      </c>
      <c r="Z1159">
        <f t="shared" ca="1" si="337"/>
        <v>0</v>
      </c>
      <c r="AA1159">
        <f t="shared" ca="1" si="338"/>
        <v>0</v>
      </c>
      <c r="AB1159">
        <f t="shared" ca="1" si="339"/>
        <v>0</v>
      </c>
      <c r="AC1159">
        <f t="shared" ca="1" si="345"/>
        <v>0</v>
      </c>
      <c r="AD1159">
        <f t="shared" ca="1" si="328"/>
        <v>0.49419999999999997</v>
      </c>
      <c r="AE1159">
        <f t="shared" ca="1" si="340"/>
        <v>0</v>
      </c>
      <c r="AF1159">
        <f t="shared" ca="1" si="341"/>
        <v>0.49419999999999997</v>
      </c>
      <c r="AG1159">
        <f t="shared" ca="1" si="342"/>
        <v>0</v>
      </c>
      <c r="AH1159">
        <f t="shared" ca="1" si="343"/>
        <v>1</v>
      </c>
    </row>
    <row r="1160" spans="15:34" x14ac:dyDescent="0.25">
      <c r="O1160">
        <v>1104</v>
      </c>
      <c r="P1160" s="2">
        <f t="shared" si="344"/>
        <v>44242.958333330658</v>
      </c>
      <c r="Q1160">
        <f t="shared" si="329"/>
        <v>15</v>
      </c>
      <c r="R1160">
        <f t="shared" si="330"/>
        <v>2</v>
      </c>
      <c r="S1160">
        <f t="shared" si="331"/>
        <v>3</v>
      </c>
      <c r="T1160">
        <f t="shared" si="332"/>
        <v>23</v>
      </c>
      <c r="U1160">
        <f t="shared" si="333"/>
        <v>0</v>
      </c>
      <c r="V1160">
        <f t="shared" ca="1" si="334"/>
        <v>0.37639999999999996</v>
      </c>
      <c r="W1160">
        <f>INDEX(Solarstrahlungsdaten!$B$13:$G$8772,Übersicht!O1160,Übersicht!$E$10)</f>
        <v>0</v>
      </c>
      <c r="X1160">
        <f t="shared" si="335"/>
        <v>0</v>
      </c>
      <c r="Y1160">
        <f t="shared" ca="1" si="336"/>
        <v>0.37639999999999996</v>
      </c>
      <c r="Z1160">
        <f t="shared" ca="1" si="337"/>
        <v>0</v>
      </c>
      <c r="AA1160">
        <f t="shared" ca="1" si="338"/>
        <v>0</v>
      </c>
      <c r="AB1160">
        <f t="shared" ca="1" si="339"/>
        <v>0</v>
      </c>
      <c r="AC1160">
        <f t="shared" ca="1" si="345"/>
        <v>0</v>
      </c>
      <c r="AD1160">
        <f t="shared" ca="1" si="328"/>
        <v>0.37639999999999996</v>
      </c>
      <c r="AE1160">
        <f t="shared" ca="1" si="340"/>
        <v>0</v>
      </c>
      <c r="AF1160">
        <f t="shared" ca="1" si="341"/>
        <v>0.37639999999999996</v>
      </c>
      <c r="AG1160">
        <f t="shared" ca="1" si="342"/>
        <v>0</v>
      </c>
      <c r="AH1160">
        <f t="shared" ca="1" si="343"/>
        <v>1</v>
      </c>
    </row>
    <row r="1161" spans="15:34" x14ac:dyDescent="0.25">
      <c r="O1161">
        <v>1105</v>
      </c>
      <c r="P1161" s="2">
        <f t="shared" si="344"/>
        <v>44242.999999997322</v>
      </c>
      <c r="Q1161">
        <f t="shared" si="329"/>
        <v>16</v>
      </c>
      <c r="R1161">
        <f t="shared" si="330"/>
        <v>2</v>
      </c>
      <c r="S1161">
        <f t="shared" si="331"/>
        <v>3</v>
      </c>
      <c r="T1161">
        <f t="shared" si="332"/>
        <v>0</v>
      </c>
      <c r="U1161">
        <f t="shared" si="333"/>
        <v>0</v>
      </c>
      <c r="V1161">
        <f t="shared" ca="1" si="334"/>
        <v>0.25819999999999999</v>
      </c>
      <c r="W1161">
        <f>INDEX(Solarstrahlungsdaten!$B$13:$G$8772,Übersicht!O1161,Übersicht!$E$10)</f>
        <v>0</v>
      </c>
      <c r="X1161">
        <f t="shared" si="335"/>
        <v>0</v>
      </c>
      <c r="Y1161">
        <f t="shared" ca="1" si="336"/>
        <v>0.25819999999999999</v>
      </c>
      <c r="Z1161">
        <f t="shared" ca="1" si="337"/>
        <v>0</v>
      </c>
      <c r="AA1161">
        <f t="shared" ca="1" si="338"/>
        <v>0</v>
      </c>
      <c r="AB1161">
        <f t="shared" ca="1" si="339"/>
        <v>0</v>
      </c>
      <c r="AC1161">
        <f t="shared" ca="1" si="345"/>
        <v>0</v>
      </c>
      <c r="AD1161">
        <f t="shared" ca="1" si="328"/>
        <v>0.25819999999999999</v>
      </c>
      <c r="AE1161">
        <f t="shared" ca="1" si="340"/>
        <v>0</v>
      </c>
      <c r="AF1161">
        <f t="shared" ca="1" si="341"/>
        <v>0.25819999999999999</v>
      </c>
      <c r="AG1161">
        <f t="shared" ca="1" si="342"/>
        <v>0</v>
      </c>
      <c r="AH1161">
        <f t="shared" ca="1" si="343"/>
        <v>1</v>
      </c>
    </row>
    <row r="1162" spans="15:34" x14ac:dyDescent="0.25">
      <c r="O1162">
        <v>1106</v>
      </c>
      <c r="P1162" s="2">
        <f t="shared" si="344"/>
        <v>44243.041666663987</v>
      </c>
      <c r="Q1162">
        <f t="shared" si="329"/>
        <v>16</v>
      </c>
      <c r="R1162">
        <f t="shared" si="330"/>
        <v>2</v>
      </c>
      <c r="S1162">
        <f t="shared" si="331"/>
        <v>3</v>
      </c>
      <c r="T1162">
        <f t="shared" si="332"/>
        <v>1</v>
      </c>
      <c r="U1162">
        <f t="shared" si="333"/>
        <v>0</v>
      </c>
      <c r="V1162">
        <f t="shared" ca="1" si="334"/>
        <v>0.18159999999999998</v>
      </c>
      <c r="W1162">
        <f>INDEX(Solarstrahlungsdaten!$B$13:$G$8772,Übersicht!O1162,Übersicht!$E$10)</f>
        <v>0</v>
      </c>
      <c r="X1162">
        <f t="shared" si="335"/>
        <v>0</v>
      </c>
      <c r="Y1162">
        <f t="shared" ca="1" si="336"/>
        <v>0.18159999999999998</v>
      </c>
      <c r="Z1162">
        <f t="shared" ca="1" si="337"/>
        <v>0</v>
      </c>
      <c r="AA1162">
        <f t="shared" ca="1" si="338"/>
        <v>0</v>
      </c>
      <c r="AB1162">
        <f t="shared" ca="1" si="339"/>
        <v>0</v>
      </c>
      <c r="AC1162">
        <f t="shared" ca="1" si="345"/>
        <v>0</v>
      </c>
      <c r="AD1162">
        <f t="shared" ca="1" si="328"/>
        <v>0.18159999999999998</v>
      </c>
      <c r="AE1162">
        <f t="shared" ca="1" si="340"/>
        <v>0</v>
      </c>
      <c r="AF1162">
        <f t="shared" ca="1" si="341"/>
        <v>0.18159999999999998</v>
      </c>
      <c r="AG1162">
        <f t="shared" ca="1" si="342"/>
        <v>0</v>
      </c>
      <c r="AH1162">
        <f t="shared" ca="1" si="343"/>
        <v>1</v>
      </c>
    </row>
    <row r="1163" spans="15:34" x14ac:dyDescent="0.25">
      <c r="O1163">
        <v>1107</v>
      </c>
      <c r="P1163" s="2">
        <f t="shared" si="344"/>
        <v>44243.083333330651</v>
      </c>
      <c r="Q1163">
        <f t="shared" si="329"/>
        <v>16</v>
      </c>
      <c r="R1163">
        <f t="shared" si="330"/>
        <v>2</v>
      </c>
      <c r="S1163">
        <f t="shared" si="331"/>
        <v>3</v>
      </c>
      <c r="T1163">
        <f t="shared" si="332"/>
        <v>2</v>
      </c>
      <c r="U1163">
        <f t="shared" si="333"/>
        <v>0</v>
      </c>
      <c r="V1163">
        <f t="shared" ca="1" si="334"/>
        <v>0.15990000000000001</v>
      </c>
      <c r="W1163">
        <f>INDEX(Solarstrahlungsdaten!$B$13:$G$8772,Übersicht!O1163,Übersicht!$E$10)</f>
        <v>0</v>
      </c>
      <c r="X1163">
        <f t="shared" si="335"/>
        <v>0</v>
      </c>
      <c r="Y1163">
        <f t="shared" ca="1" si="336"/>
        <v>0.15990000000000001</v>
      </c>
      <c r="Z1163">
        <f t="shared" ca="1" si="337"/>
        <v>0</v>
      </c>
      <c r="AA1163">
        <f t="shared" ca="1" si="338"/>
        <v>0</v>
      </c>
      <c r="AB1163">
        <f t="shared" ca="1" si="339"/>
        <v>0</v>
      </c>
      <c r="AC1163">
        <f t="shared" ca="1" si="345"/>
        <v>0</v>
      </c>
      <c r="AD1163">
        <f t="shared" ca="1" si="328"/>
        <v>0.15990000000000001</v>
      </c>
      <c r="AE1163">
        <f t="shared" ca="1" si="340"/>
        <v>0</v>
      </c>
      <c r="AF1163">
        <f t="shared" ca="1" si="341"/>
        <v>0.15990000000000001</v>
      </c>
      <c r="AG1163">
        <f t="shared" ca="1" si="342"/>
        <v>0</v>
      </c>
      <c r="AH1163">
        <f t="shared" ca="1" si="343"/>
        <v>1</v>
      </c>
    </row>
    <row r="1164" spans="15:34" x14ac:dyDescent="0.25">
      <c r="O1164">
        <v>1108</v>
      </c>
      <c r="P1164" s="2">
        <f t="shared" si="344"/>
        <v>44243.124999997315</v>
      </c>
      <c r="Q1164">
        <f t="shared" si="329"/>
        <v>16</v>
      </c>
      <c r="R1164">
        <f t="shared" si="330"/>
        <v>2</v>
      </c>
      <c r="S1164">
        <f t="shared" si="331"/>
        <v>3</v>
      </c>
      <c r="T1164">
        <f t="shared" si="332"/>
        <v>3</v>
      </c>
      <c r="U1164">
        <f t="shared" si="333"/>
        <v>0</v>
      </c>
      <c r="V1164">
        <f t="shared" ca="1" si="334"/>
        <v>0.15480000000000002</v>
      </c>
      <c r="W1164">
        <f>INDEX(Solarstrahlungsdaten!$B$13:$G$8772,Übersicht!O1164,Übersicht!$E$10)</f>
        <v>0</v>
      </c>
      <c r="X1164">
        <f t="shared" si="335"/>
        <v>0</v>
      </c>
      <c r="Y1164">
        <f t="shared" ca="1" si="336"/>
        <v>0.15480000000000002</v>
      </c>
      <c r="Z1164">
        <f t="shared" ca="1" si="337"/>
        <v>0</v>
      </c>
      <c r="AA1164">
        <f t="shared" ca="1" si="338"/>
        <v>0</v>
      </c>
      <c r="AB1164">
        <f t="shared" ca="1" si="339"/>
        <v>0</v>
      </c>
      <c r="AC1164">
        <f t="shared" ca="1" si="345"/>
        <v>0</v>
      </c>
      <c r="AD1164">
        <f t="shared" ca="1" si="328"/>
        <v>0.15480000000000002</v>
      </c>
      <c r="AE1164">
        <f t="shared" ca="1" si="340"/>
        <v>0</v>
      </c>
      <c r="AF1164">
        <f t="shared" ca="1" si="341"/>
        <v>0.15480000000000002</v>
      </c>
      <c r="AG1164">
        <f t="shared" ca="1" si="342"/>
        <v>0</v>
      </c>
      <c r="AH1164">
        <f t="shared" ca="1" si="343"/>
        <v>1</v>
      </c>
    </row>
    <row r="1165" spans="15:34" x14ac:dyDescent="0.25">
      <c r="O1165">
        <v>1109</v>
      </c>
      <c r="P1165" s="2">
        <f t="shared" si="344"/>
        <v>44243.166666663979</v>
      </c>
      <c r="Q1165">
        <f t="shared" si="329"/>
        <v>16</v>
      </c>
      <c r="R1165">
        <f t="shared" si="330"/>
        <v>2</v>
      </c>
      <c r="S1165">
        <f t="shared" si="331"/>
        <v>3</v>
      </c>
      <c r="T1165">
        <f t="shared" si="332"/>
        <v>4</v>
      </c>
      <c r="U1165">
        <f t="shared" si="333"/>
        <v>0</v>
      </c>
      <c r="V1165">
        <f t="shared" ca="1" si="334"/>
        <v>0.15479999999999999</v>
      </c>
      <c r="W1165">
        <f>INDEX(Solarstrahlungsdaten!$B$13:$G$8772,Übersicht!O1165,Übersicht!$E$10)</f>
        <v>0</v>
      </c>
      <c r="X1165">
        <f t="shared" si="335"/>
        <v>0</v>
      </c>
      <c r="Y1165">
        <f t="shared" ca="1" si="336"/>
        <v>0.15479999999999999</v>
      </c>
      <c r="Z1165">
        <f t="shared" ca="1" si="337"/>
        <v>0</v>
      </c>
      <c r="AA1165">
        <f t="shared" ca="1" si="338"/>
        <v>0</v>
      </c>
      <c r="AB1165">
        <f t="shared" ca="1" si="339"/>
        <v>0</v>
      </c>
      <c r="AC1165">
        <f t="shared" ca="1" si="345"/>
        <v>0</v>
      </c>
      <c r="AD1165">
        <f t="shared" ca="1" si="328"/>
        <v>0.15479999999999999</v>
      </c>
      <c r="AE1165">
        <f t="shared" ca="1" si="340"/>
        <v>0</v>
      </c>
      <c r="AF1165">
        <f t="shared" ca="1" si="341"/>
        <v>0.15479999999999999</v>
      </c>
      <c r="AG1165">
        <f t="shared" ca="1" si="342"/>
        <v>0</v>
      </c>
      <c r="AH1165">
        <f t="shared" ca="1" si="343"/>
        <v>1</v>
      </c>
    </row>
    <row r="1166" spans="15:34" x14ac:dyDescent="0.25">
      <c r="O1166">
        <v>1110</v>
      </c>
      <c r="P1166" s="2">
        <f t="shared" si="344"/>
        <v>44243.208333330644</v>
      </c>
      <c r="Q1166">
        <f t="shared" si="329"/>
        <v>16</v>
      </c>
      <c r="R1166">
        <f t="shared" si="330"/>
        <v>2</v>
      </c>
      <c r="S1166">
        <f t="shared" si="331"/>
        <v>3</v>
      </c>
      <c r="T1166">
        <f t="shared" si="332"/>
        <v>5</v>
      </c>
      <c r="U1166">
        <f t="shared" si="333"/>
        <v>0</v>
      </c>
      <c r="V1166">
        <f t="shared" ca="1" si="334"/>
        <v>0.17169999999999999</v>
      </c>
      <c r="W1166">
        <f>INDEX(Solarstrahlungsdaten!$B$13:$G$8772,Übersicht!O1166,Übersicht!$E$10)</f>
        <v>0</v>
      </c>
      <c r="X1166">
        <f t="shared" si="335"/>
        <v>0</v>
      </c>
      <c r="Y1166">
        <f t="shared" ca="1" si="336"/>
        <v>0.17169999999999999</v>
      </c>
      <c r="Z1166">
        <f t="shared" ca="1" si="337"/>
        <v>0</v>
      </c>
      <c r="AA1166">
        <f t="shared" ca="1" si="338"/>
        <v>0</v>
      </c>
      <c r="AB1166">
        <f t="shared" ca="1" si="339"/>
        <v>0</v>
      </c>
      <c r="AC1166">
        <f t="shared" ca="1" si="345"/>
        <v>0</v>
      </c>
      <c r="AD1166">
        <f t="shared" ca="1" si="328"/>
        <v>0.17169999999999999</v>
      </c>
      <c r="AE1166">
        <f t="shared" ca="1" si="340"/>
        <v>0</v>
      </c>
      <c r="AF1166">
        <f t="shared" ca="1" si="341"/>
        <v>0.17169999999999999</v>
      </c>
      <c r="AG1166">
        <f t="shared" ca="1" si="342"/>
        <v>0</v>
      </c>
      <c r="AH1166">
        <f t="shared" ca="1" si="343"/>
        <v>1</v>
      </c>
    </row>
    <row r="1167" spans="15:34" x14ac:dyDescent="0.25">
      <c r="O1167">
        <v>1111</v>
      </c>
      <c r="P1167" s="2">
        <f t="shared" si="344"/>
        <v>44243.249999997308</v>
      </c>
      <c r="Q1167">
        <f t="shared" si="329"/>
        <v>16</v>
      </c>
      <c r="R1167">
        <f t="shared" si="330"/>
        <v>2</v>
      </c>
      <c r="S1167">
        <f t="shared" si="331"/>
        <v>3</v>
      </c>
      <c r="T1167">
        <f t="shared" si="332"/>
        <v>6</v>
      </c>
      <c r="U1167">
        <f t="shared" si="333"/>
        <v>0</v>
      </c>
      <c r="V1167">
        <f t="shared" ca="1" si="334"/>
        <v>0.30460000000000004</v>
      </c>
      <c r="W1167">
        <f>INDEX(Solarstrahlungsdaten!$B$13:$G$8772,Übersicht!O1167,Übersicht!$E$10)</f>
        <v>0</v>
      </c>
      <c r="X1167">
        <f t="shared" si="335"/>
        <v>0</v>
      </c>
      <c r="Y1167">
        <f t="shared" ca="1" si="336"/>
        <v>0.30460000000000004</v>
      </c>
      <c r="Z1167">
        <f t="shared" ca="1" si="337"/>
        <v>0</v>
      </c>
      <c r="AA1167">
        <f t="shared" ca="1" si="338"/>
        <v>0</v>
      </c>
      <c r="AB1167">
        <f t="shared" ca="1" si="339"/>
        <v>0</v>
      </c>
      <c r="AC1167">
        <f t="shared" ca="1" si="345"/>
        <v>0</v>
      </c>
      <c r="AD1167">
        <f t="shared" ca="1" si="328"/>
        <v>0.30460000000000004</v>
      </c>
      <c r="AE1167">
        <f t="shared" ca="1" si="340"/>
        <v>0</v>
      </c>
      <c r="AF1167">
        <f t="shared" ca="1" si="341"/>
        <v>0.30460000000000004</v>
      </c>
      <c r="AG1167">
        <f t="shared" ca="1" si="342"/>
        <v>0</v>
      </c>
      <c r="AH1167">
        <f t="shared" ca="1" si="343"/>
        <v>1</v>
      </c>
    </row>
    <row r="1168" spans="15:34" x14ac:dyDescent="0.25">
      <c r="O1168">
        <v>1112</v>
      </c>
      <c r="P1168" s="2">
        <f t="shared" si="344"/>
        <v>44243.291666663972</v>
      </c>
      <c r="Q1168">
        <f t="shared" si="329"/>
        <v>16</v>
      </c>
      <c r="R1168">
        <f t="shared" si="330"/>
        <v>2</v>
      </c>
      <c r="S1168">
        <f t="shared" si="331"/>
        <v>3</v>
      </c>
      <c r="T1168">
        <f t="shared" si="332"/>
        <v>7</v>
      </c>
      <c r="U1168">
        <f t="shared" si="333"/>
        <v>0</v>
      </c>
      <c r="V1168">
        <f t="shared" ca="1" si="334"/>
        <v>0.49430000000000002</v>
      </c>
      <c r="W1168">
        <f>INDEX(Solarstrahlungsdaten!$B$13:$G$8772,Übersicht!O1168,Übersicht!$E$10)</f>
        <v>10.940000000000001</v>
      </c>
      <c r="X1168">
        <f t="shared" si="335"/>
        <v>3.7633600000000003E-2</v>
      </c>
      <c r="Y1168">
        <f t="shared" ca="1" si="336"/>
        <v>0.45666640000000003</v>
      </c>
      <c r="Z1168">
        <f t="shared" ca="1" si="337"/>
        <v>3.7633600000000003E-2</v>
      </c>
      <c r="AA1168">
        <f t="shared" ca="1" si="338"/>
        <v>0</v>
      </c>
      <c r="AB1168">
        <f t="shared" ca="1" si="339"/>
        <v>0</v>
      </c>
      <c r="AC1168">
        <f t="shared" ca="1" si="345"/>
        <v>0</v>
      </c>
      <c r="AD1168">
        <f t="shared" ca="1" si="328"/>
        <v>0.45666640000000003</v>
      </c>
      <c r="AE1168">
        <f t="shared" ca="1" si="340"/>
        <v>0</v>
      </c>
      <c r="AF1168">
        <f t="shared" ca="1" si="341"/>
        <v>0.45666640000000003</v>
      </c>
      <c r="AG1168">
        <f t="shared" ca="1" si="342"/>
        <v>0</v>
      </c>
      <c r="AH1168">
        <f t="shared" ca="1" si="343"/>
        <v>1</v>
      </c>
    </row>
    <row r="1169" spans="15:34" x14ac:dyDescent="0.25">
      <c r="O1169">
        <v>1113</v>
      </c>
      <c r="P1169" s="2">
        <f t="shared" si="344"/>
        <v>44243.333333330636</v>
      </c>
      <c r="Q1169">
        <f t="shared" si="329"/>
        <v>16</v>
      </c>
      <c r="R1169">
        <f t="shared" si="330"/>
        <v>2</v>
      </c>
      <c r="S1169">
        <f t="shared" si="331"/>
        <v>3</v>
      </c>
      <c r="T1169">
        <f t="shared" si="332"/>
        <v>8</v>
      </c>
      <c r="U1169">
        <f t="shared" si="333"/>
        <v>0</v>
      </c>
      <c r="V1169">
        <f t="shared" ca="1" si="334"/>
        <v>0.53810000000000002</v>
      </c>
      <c r="W1169">
        <f>INDEX(Solarstrahlungsdaten!$B$13:$G$8772,Übersicht!O1169,Übersicht!$E$10)</f>
        <v>71.900000000000006</v>
      </c>
      <c r="X1169">
        <f t="shared" si="335"/>
        <v>0.24733600000000003</v>
      </c>
      <c r="Y1169">
        <f t="shared" ca="1" si="336"/>
        <v>0.29076400000000002</v>
      </c>
      <c r="Z1169">
        <f t="shared" ca="1" si="337"/>
        <v>0.24733600000000003</v>
      </c>
      <c r="AA1169">
        <f t="shared" ca="1" si="338"/>
        <v>0</v>
      </c>
      <c r="AB1169">
        <f t="shared" ca="1" si="339"/>
        <v>0</v>
      </c>
      <c r="AC1169">
        <f t="shared" ca="1" si="345"/>
        <v>0</v>
      </c>
      <c r="AD1169">
        <f t="shared" ca="1" si="328"/>
        <v>0.29076400000000002</v>
      </c>
      <c r="AE1169">
        <f t="shared" ca="1" si="340"/>
        <v>0</v>
      </c>
      <c r="AF1169">
        <f t="shared" ca="1" si="341"/>
        <v>0.29076400000000002</v>
      </c>
      <c r="AG1169">
        <f t="shared" ca="1" si="342"/>
        <v>0</v>
      </c>
      <c r="AH1169">
        <f t="shared" ca="1" si="343"/>
        <v>1</v>
      </c>
    </row>
    <row r="1170" spans="15:34" x14ac:dyDescent="0.25">
      <c r="O1170">
        <v>1114</v>
      </c>
      <c r="P1170" s="2">
        <f t="shared" si="344"/>
        <v>44243.374999997301</v>
      </c>
      <c r="Q1170">
        <f t="shared" si="329"/>
        <v>16</v>
      </c>
      <c r="R1170">
        <f t="shared" si="330"/>
        <v>2</v>
      </c>
      <c r="S1170">
        <f t="shared" si="331"/>
        <v>3</v>
      </c>
      <c r="T1170">
        <f t="shared" si="332"/>
        <v>9</v>
      </c>
      <c r="U1170">
        <f t="shared" si="333"/>
        <v>0</v>
      </c>
      <c r="V1170">
        <f t="shared" ca="1" si="334"/>
        <v>0.50449999999999995</v>
      </c>
      <c r="W1170">
        <f>INDEX(Solarstrahlungsdaten!$B$13:$G$8772,Übersicht!O1170,Übersicht!$E$10)</f>
        <v>89.960000000000008</v>
      </c>
      <c r="X1170">
        <f t="shared" si="335"/>
        <v>0.30946240000000003</v>
      </c>
      <c r="Y1170">
        <f t="shared" ca="1" si="336"/>
        <v>0.19503759999999992</v>
      </c>
      <c r="Z1170">
        <f t="shared" ca="1" si="337"/>
        <v>0.30946240000000003</v>
      </c>
      <c r="AA1170">
        <f t="shared" ca="1" si="338"/>
        <v>0</v>
      </c>
      <c r="AB1170">
        <f t="shared" ca="1" si="339"/>
        <v>0</v>
      </c>
      <c r="AC1170">
        <f t="shared" ca="1" si="345"/>
        <v>0</v>
      </c>
      <c r="AD1170">
        <f t="shared" ca="1" si="328"/>
        <v>0.19503759999999992</v>
      </c>
      <c r="AE1170">
        <f t="shared" ca="1" si="340"/>
        <v>0</v>
      </c>
      <c r="AF1170">
        <f t="shared" ca="1" si="341"/>
        <v>0.19503759999999992</v>
      </c>
      <c r="AG1170">
        <f t="shared" ca="1" si="342"/>
        <v>0</v>
      </c>
      <c r="AH1170">
        <f t="shared" ca="1" si="343"/>
        <v>1</v>
      </c>
    </row>
    <row r="1171" spans="15:34" x14ac:dyDescent="0.25">
      <c r="O1171">
        <v>1115</v>
      </c>
      <c r="P1171" s="2">
        <f t="shared" si="344"/>
        <v>44243.416666663965</v>
      </c>
      <c r="Q1171">
        <f t="shared" si="329"/>
        <v>16</v>
      </c>
      <c r="R1171">
        <f t="shared" si="330"/>
        <v>2</v>
      </c>
      <c r="S1171">
        <f t="shared" si="331"/>
        <v>3</v>
      </c>
      <c r="T1171">
        <f t="shared" si="332"/>
        <v>10</v>
      </c>
      <c r="U1171">
        <f t="shared" si="333"/>
        <v>0</v>
      </c>
      <c r="V1171">
        <f t="shared" ca="1" si="334"/>
        <v>0.46820000000000001</v>
      </c>
      <c r="W1171">
        <f>INDEX(Solarstrahlungsdaten!$B$13:$G$8772,Übersicht!O1171,Übersicht!$E$10)</f>
        <v>102.71</v>
      </c>
      <c r="X1171">
        <f t="shared" si="335"/>
        <v>0.35332239999999998</v>
      </c>
      <c r="Y1171">
        <f t="shared" ca="1" si="336"/>
        <v>0.11487760000000002</v>
      </c>
      <c r="Z1171">
        <f t="shared" ca="1" si="337"/>
        <v>0.35332239999999998</v>
      </c>
      <c r="AA1171">
        <f t="shared" ca="1" si="338"/>
        <v>0</v>
      </c>
      <c r="AB1171">
        <f t="shared" ca="1" si="339"/>
        <v>0</v>
      </c>
      <c r="AC1171">
        <f t="shared" ca="1" si="345"/>
        <v>0</v>
      </c>
      <c r="AD1171">
        <f t="shared" ca="1" si="328"/>
        <v>0.11487760000000002</v>
      </c>
      <c r="AE1171">
        <f t="shared" ca="1" si="340"/>
        <v>0</v>
      </c>
      <c r="AF1171">
        <f t="shared" ca="1" si="341"/>
        <v>0.11487760000000002</v>
      </c>
      <c r="AG1171">
        <f t="shared" ca="1" si="342"/>
        <v>0</v>
      </c>
      <c r="AH1171">
        <f t="shared" ca="1" si="343"/>
        <v>1</v>
      </c>
    </row>
    <row r="1172" spans="15:34" x14ac:dyDescent="0.25">
      <c r="O1172">
        <v>1116</v>
      </c>
      <c r="P1172" s="2">
        <f t="shared" si="344"/>
        <v>44243.458333330629</v>
      </c>
      <c r="Q1172">
        <f t="shared" si="329"/>
        <v>16</v>
      </c>
      <c r="R1172">
        <f t="shared" si="330"/>
        <v>2</v>
      </c>
      <c r="S1172">
        <f t="shared" si="331"/>
        <v>3</v>
      </c>
      <c r="T1172">
        <f t="shared" si="332"/>
        <v>11</v>
      </c>
      <c r="U1172">
        <f t="shared" si="333"/>
        <v>0</v>
      </c>
      <c r="V1172">
        <f t="shared" ca="1" si="334"/>
        <v>0.46750000000000003</v>
      </c>
      <c r="W1172">
        <f>INDEX(Solarstrahlungsdaten!$B$13:$G$8772,Übersicht!O1172,Übersicht!$E$10)</f>
        <v>127.495</v>
      </c>
      <c r="X1172">
        <f t="shared" si="335"/>
        <v>0.43858279999999999</v>
      </c>
      <c r="Y1172">
        <f t="shared" ca="1" si="336"/>
        <v>2.8917200000000032E-2</v>
      </c>
      <c r="Z1172">
        <f t="shared" ca="1" si="337"/>
        <v>0.43858279999999999</v>
      </c>
      <c r="AA1172">
        <f t="shared" ca="1" si="338"/>
        <v>0</v>
      </c>
      <c r="AB1172">
        <f t="shared" ca="1" si="339"/>
        <v>0</v>
      </c>
      <c r="AC1172">
        <f t="shared" ca="1" si="345"/>
        <v>0</v>
      </c>
      <c r="AD1172">
        <f t="shared" ca="1" si="328"/>
        <v>2.8917200000000032E-2</v>
      </c>
      <c r="AE1172">
        <f t="shared" ca="1" si="340"/>
        <v>0</v>
      </c>
      <c r="AF1172">
        <f t="shared" ca="1" si="341"/>
        <v>2.8917200000000032E-2</v>
      </c>
      <c r="AG1172">
        <f t="shared" ca="1" si="342"/>
        <v>0</v>
      </c>
      <c r="AH1172">
        <f t="shared" ca="1" si="343"/>
        <v>1</v>
      </c>
    </row>
    <row r="1173" spans="15:34" x14ac:dyDescent="0.25">
      <c r="O1173">
        <v>1117</v>
      </c>
      <c r="P1173" s="2">
        <f t="shared" si="344"/>
        <v>44243.499999997293</v>
      </c>
      <c r="Q1173">
        <f t="shared" si="329"/>
        <v>16</v>
      </c>
      <c r="R1173">
        <f t="shared" si="330"/>
        <v>2</v>
      </c>
      <c r="S1173">
        <f t="shared" si="331"/>
        <v>3</v>
      </c>
      <c r="T1173">
        <f t="shared" si="332"/>
        <v>12</v>
      </c>
      <c r="U1173">
        <f t="shared" si="333"/>
        <v>0</v>
      </c>
      <c r="V1173">
        <f t="shared" ca="1" si="334"/>
        <v>0.50949999999999995</v>
      </c>
      <c r="W1173">
        <f>INDEX(Solarstrahlungsdaten!$B$13:$G$8772,Übersicht!O1173,Übersicht!$E$10)</f>
        <v>186.315</v>
      </c>
      <c r="X1173">
        <f t="shared" si="335"/>
        <v>0.64092360000000004</v>
      </c>
      <c r="Y1173">
        <f t="shared" ca="1" si="336"/>
        <v>-0.13142360000000008</v>
      </c>
      <c r="Z1173">
        <f t="shared" ca="1" si="337"/>
        <v>0.50949999999999995</v>
      </c>
      <c r="AA1173">
        <f t="shared" ca="1" si="338"/>
        <v>0.13142360000000008</v>
      </c>
      <c r="AB1173">
        <f t="shared" ca="1" si="339"/>
        <v>0</v>
      </c>
      <c r="AC1173">
        <f t="shared" ca="1" si="345"/>
        <v>0.13142360000000008</v>
      </c>
      <c r="AD1173">
        <f t="shared" ca="1" si="328"/>
        <v>0</v>
      </c>
      <c r="AE1173">
        <f t="shared" ca="1" si="340"/>
        <v>0</v>
      </c>
      <c r="AF1173">
        <f t="shared" ca="1" si="341"/>
        <v>0</v>
      </c>
      <c r="AG1173">
        <f t="shared" ca="1" si="342"/>
        <v>3.2855900000000021E-2</v>
      </c>
      <c r="AH1173">
        <f t="shared" ca="1" si="343"/>
        <v>0</v>
      </c>
    </row>
    <row r="1174" spans="15:34" x14ac:dyDescent="0.25">
      <c r="O1174">
        <v>1118</v>
      </c>
      <c r="P1174" s="2">
        <f t="shared" si="344"/>
        <v>44243.541666663958</v>
      </c>
      <c r="Q1174">
        <f t="shared" si="329"/>
        <v>16</v>
      </c>
      <c r="R1174">
        <f t="shared" si="330"/>
        <v>2</v>
      </c>
      <c r="S1174">
        <f t="shared" si="331"/>
        <v>3</v>
      </c>
      <c r="T1174">
        <f t="shared" si="332"/>
        <v>13</v>
      </c>
      <c r="U1174">
        <f t="shared" si="333"/>
        <v>0</v>
      </c>
      <c r="V1174">
        <f t="shared" ca="1" si="334"/>
        <v>0.52870000000000006</v>
      </c>
      <c r="W1174">
        <f>INDEX(Solarstrahlungsdaten!$B$13:$G$8772,Übersicht!O1174,Übersicht!$E$10)</f>
        <v>216.61500000000001</v>
      </c>
      <c r="X1174">
        <f t="shared" si="335"/>
        <v>0.74515560000000003</v>
      </c>
      <c r="Y1174">
        <f t="shared" ca="1" si="336"/>
        <v>-0.21645559999999997</v>
      </c>
      <c r="Z1174">
        <f t="shared" ca="1" si="337"/>
        <v>0.52870000000000006</v>
      </c>
      <c r="AA1174">
        <f t="shared" ca="1" si="338"/>
        <v>0.21645559999999997</v>
      </c>
      <c r="AB1174">
        <f t="shared" ca="1" si="339"/>
        <v>0</v>
      </c>
      <c r="AC1174">
        <f t="shared" ca="1" si="345"/>
        <v>0.34787920000000006</v>
      </c>
      <c r="AD1174">
        <f t="shared" ca="1" si="328"/>
        <v>0</v>
      </c>
      <c r="AE1174">
        <f t="shared" ca="1" si="340"/>
        <v>0</v>
      </c>
      <c r="AF1174">
        <f t="shared" ca="1" si="341"/>
        <v>0</v>
      </c>
      <c r="AG1174">
        <f t="shared" ca="1" si="342"/>
        <v>8.6969800000000014E-2</v>
      </c>
      <c r="AH1174">
        <f t="shared" ca="1" si="343"/>
        <v>0</v>
      </c>
    </row>
    <row r="1175" spans="15:34" x14ac:dyDescent="0.25">
      <c r="O1175">
        <v>1119</v>
      </c>
      <c r="P1175" s="2">
        <f t="shared" si="344"/>
        <v>44243.583333330622</v>
      </c>
      <c r="Q1175">
        <f t="shared" si="329"/>
        <v>16</v>
      </c>
      <c r="R1175">
        <f t="shared" si="330"/>
        <v>2</v>
      </c>
      <c r="S1175">
        <f t="shared" si="331"/>
        <v>3</v>
      </c>
      <c r="T1175">
        <f t="shared" si="332"/>
        <v>14</v>
      </c>
      <c r="U1175">
        <f t="shared" si="333"/>
        <v>0</v>
      </c>
      <c r="V1175">
        <f t="shared" ca="1" si="334"/>
        <v>0.47470000000000001</v>
      </c>
      <c r="W1175">
        <f>INDEX(Solarstrahlungsdaten!$B$13:$G$8772,Übersicht!O1175,Übersicht!$E$10)</f>
        <v>236.26999999999998</v>
      </c>
      <c r="X1175">
        <f t="shared" si="335"/>
        <v>0.81276879999999996</v>
      </c>
      <c r="Y1175">
        <f t="shared" ca="1" si="336"/>
        <v>-0.33806879999999995</v>
      </c>
      <c r="Z1175">
        <f t="shared" ca="1" si="337"/>
        <v>0.47470000000000001</v>
      </c>
      <c r="AA1175">
        <f t="shared" ca="1" si="338"/>
        <v>0.33806879999999995</v>
      </c>
      <c r="AB1175">
        <f t="shared" ca="1" si="339"/>
        <v>0</v>
      </c>
      <c r="AC1175">
        <f t="shared" ca="1" si="345"/>
        <v>0.685948</v>
      </c>
      <c r="AD1175">
        <f t="shared" ca="1" si="328"/>
        <v>0</v>
      </c>
      <c r="AE1175">
        <f t="shared" ca="1" si="340"/>
        <v>0</v>
      </c>
      <c r="AF1175">
        <f t="shared" ca="1" si="341"/>
        <v>0</v>
      </c>
      <c r="AG1175">
        <f t="shared" ca="1" si="342"/>
        <v>0.171487</v>
      </c>
      <c r="AH1175">
        <f t="shared" ca="1" si="343"/>
        <v>0</v>
      </c>
    </row>
    <row r="1176" spans="15:34" x14ac:dyDescent="0.25">
      <c r="O1176">
        <v>1120</v>
      </c>
      <c r="P1176" s="2">
        <f t="shared" si="344"/>
        <v>44243.624999997286</v>
      </c>
      <c r="Q1176">
        <f t="shared" si="329"/>
        <v>16</v>
      </c>
      <c r="R1176">
        <f t="shared" si="330"/>
        <v>2</v>
      </c>
      <c r="S1176">
        <f t="shared" si="331"/>
        <v>3</v>
      </c>
      <c r="T1176">
        <f t="shared" si="332"/>
        <v>15</v>
      </c>
      <c r="U1176">
        <f t="shared" si="333"/>
        <v>0</v>
      </c>
      <c r="V1176">
        <f t="shared" ca="1" si="334"/>
        <v>0.42760000000000004</v>
      </c>
      <c r="W1176">
        <f>INDEX(Solarstrahlungsdaten!$B$13:$G$8772,Übersicht!O1176,Übersicht!$E$10)</f>
        <v>139.11000000000001</v>
      </c>
      <c r="X1176">
        <f t="shared" si="335"/>
        <v>0.47853840000000003</v>
      </c>
      <c r="Y1176">
        <f t="shared" ca="1" si="336"/>
        <v>-5.0938399999999995E-2</v>
      </c>
      <c r="Z1176">
        <f t="shared" ca="1" si="337"/>
        <v>0.42760000000000004</v>
      </c>
      <c r="AA1176">
        <f t="shared" ca="1" si="338"/>
        <v>5.0938399999999995E-2</v>
      </c>
      <c r="AB1176">
        <f t="shared" ca="1" si="339"/>
        <v>0</v>
      </c>
      <c r="AC1176">
        <f t="shared" ca="1" si="345"/>
        <v>0.73688639999999994</v>
      </c>
      <c r="AD1176">
        <f t="shared" ca="1" si="328"/>
        <v>0</v>
      </c>
      <c r="AE1176">
        <f t="shared" ca="1" si="340"/>
        <v>0</v>
      </c>
      <c r="AF1176">
        <f t="shared" ca="1" si="341"/>
        <v>0</v>
      </c>
      <c r="AG1176">
        <f t="shared" ca="1" si="342"/>
        <v>0.18422159999999999</v>
      </c>
      <c r="AH1176">
        <f t="shared" ca="1" si="343"/>
        <v>0</v>
      </c>
    </row>
    <row r="1177" spans="15:34" x14ac:dyDescent="0.25">
      <c r="O1177">
        <v>1121</v>
      </c>
      <c r="P1177" s="2">
        <f t="shared" si="344"/>
        <v>44243.66666666395</v>
      </c>
      <c r="Q1177">
        <f t="shared" si="329"/>
        <v>16</v>
      </c>
      <c r="R1177">
        <f t="shared" si="330"/>
        <v>2</v>
      </c>
      <c r="S1177">
        <f t="shared" si="331"/>
        <v>3</v>
      </c>
      <c r="T1177">
        <f t="shared" si="332"/>
        <v>16</v>
      </c>
      <c r="U1177">
        <f t="shared" si="333"/>
        <v>0</v>
      </c>
      <c r="V1177">
        <f t="shared" ca="1" si="334"/>
        <v>0.41339999999999999</v>
      </c>
      <c r="W1177">
        <f>INDEX(Solarstrahlungsdaten!$B$13:$G$8772,Übersicht!O1177,Übersicht!$E$10)</f>
        <v>3.4049999999999998</v>
      </c>
      <c r="X1177">
        <f t="shared" si="335"/>
        <v>1.1713199999999998E-2</v>
      </c>
      <c r="Y1177">
        <f t="shared" ca="1" si="336"/>
        <v>0.40168680000000001</v>
      </c>
      <c r="Z1177">
        <f t="shared" ca="1" si="337"/>
        <v>1.1713199999999998E-2</v>
      </c>
      <c r="AA1177">
        <f t="shared" ca="1" si="338"/>
        <v>0</v>
      </c>
      <c r="AB1177">
        <f t="shared" ca="1" si="339"/>
        <v>0.40168680000000001</v>
      </c>
      <c r="AC1177">
        <f t="shared" ca="1" si="345"/>
        <v>0.33519959999999993</v>
      </c>
      <c r="AD1177">
        <f t="shared" ca="1" si="328"/>
        <v>0</v>
      </c>
      <c r="AE1177">
        <f t="shared" ca="1" si="340"/>
        <v>0</v>
      </c>
      <c r="AF1177">
        <f t="shared" ca="1" si="341"/>
        <v>0</v>
      </c>
      <c r="AG1177">
        <f t="shared" ca="1" si="342"/>
        <v>8.3799899999999983E-2</v>
      </c>
      <c r="AH1177">
        <f t="shared" ca="1" si="343"/>
        <v>0</v>
      </c>
    </row>
    <row r="1178" spans="15:34" x14ac:dyDescent="0.25">
      <c r="O1178">
        <v>1122</v>
      </c>
      <c r="P1178" s="2">
        <f t="shared" si="344"/>
        <v>44243.708333330615</v>
      </c>
      <c r="Q1178">
        <f t="shared" si="329"/>
        <v>16</v>
      </c>
      <c r="R1178">
        <f t="shared" si="330"/>
        <v>2</v>
      </c>
      <c r="S1178">
        <f t="shared" si="331"/>
        <v>3</v>
      </c>
      <c r="T1178">
        <f t="shared" si="332"/>
        <v>17</v>
      </c>
      <c r="U1178">
        <f t="shared" si="333"/>
        <v>0</v>
      </c>
      <c r="V1178">
        <f t="shared" ca="1" si="334"/>
        <v>0.48220000000000007</v>
      </c>
      <c r="W1178">
        <f>INDEX(Solarstrahlungsdaten!$B$13:$G$8772,Übersicht!O1178,Übersicht!$E$10)</f>
        <v>0</v>
      </c>
      <c r="X1178">
        <f t="shared" si="335"/>
        <v>0</v>
      </c>
      <c r="Y1178">
        <f t="shared" ca="1" si="336"/>
        <v>0.48220000000000007</v>
      </c>
      <c r="Z1178">
        <f t="shared" ca="1" si="337"/>
        <v>0</v>
      </c>
      <c r="AA1178">
        <f t="shared" ca="1" si="338"/>
        <v>0</v>
      </c>
      <c r="AB1178">
        <f t="shared" ca="1" si="339"/>
        <v>0.33519959999999993</v>
      </c>
      <c r="AC1178">
        <f t="shared" ca="1" si="345"/>
        <v>0</v>
      </c>
      <c r="AD1178">
        <f t="shared" ca="1" si="328"/>
        <v>0.14700040000000014</v>
      </c>
      <c r="AE1178">
        <f t="shared" ca="1" si="340"/>
        <v>0</v>
      </c>
      <c r="AF1178">
        <f t="shared" ca="1" si="341"/>
        <v>0.14700040000000014</v>
      </c>
      <c r="AG1178">
        <f t="shared" ca="1" si="342"/>
        <v>0</v>
      </c>
      <c r="AH1178">
        <f t="shared" ca="1" si="343"/>
        <v>1</v>
      </c>
    </row>
    <row r="1179" spans="15:34" x14ac:dyDescent="0.25">
      <c r="O1179">
        <v>1123</v>
      </c>
      <c r="P1179" s="2">
        <f t="shared" si="344"/>
        <v>44243.749999997279</v>
      </c>
      <c r="Q1179">
        <f t="shared" si="329"/>
        <v>16</v>
      </c>
      <c r="R1179">
        <f t="shared" si="330"/>
        <v>2</v>
      </c>
      <c r="S1179">
        <f t="shared" si="331"/>
        <v>3</v>
      </c>
      <c r="T1179">
        <f t="shared" si="332"/>
        <v>18</v>
      </c>
      <c r="U1179">
        <f t="shared" si="333"/>
        <v>0</v>
      </c>
      <c r="V1179">
        <f t="shared" ca="1" si="334"/>
        <v>0.62809999999999999</v>
      </c>
      <c r="W1179">
        <f>INDEX(Solarstrahlungsdaten!$B$13:$G$8772,Übersicht!O1179,Übersicht!$E$10)</f>
        <v>0</v>
      </c>
      <c r="X1179">
        <f t="shared" si="335"/>
        <v>0</v>
      </c>
      <c r="Y1179">
        <f t="shared" ca="1" si="336"/>
        <v>0.62809999999999999</v>
      </c>
      <c r="Z1179">
        <f t="shared" ca="1" si="337"/>
        <v>0</v>
      </c>
      <c r="AA1179">
        <f t="shared" ca="1" si="338"/>
        <v>0</v>
      </c>
      <c r="AB1179">
        <f t="shared" ca="1" si="339"/>
        <v>0</v>
      </c>
      <c r="AC1179">
        <f t="shared" ca="1" si="345"/>
        <v>0</v>
      </c>
      <c r="AD1179">
        <f t="shared" ca="1" si="328"/>
        <v>0.62809999999999999</v>
      </c>
      <c r="AE1179">
        <f t="shared" ca="1" si="340"/>
        <v>0</v>
      </c>
      <c r="AF1179">
        <f t="shared" ca="1" si="341"/>
        <v>0.62809999999999999</v>
      </c>
      <c r="AG1179">
        <f t="shared" ca="1" si="342"/>
        <v>0</v>
      </c>
      <c r="AH1179">
        <f t="shared" ca="1" si="343"/>
        <v>1</v>
      </c>
    </row>
    <row r="1180" spans="15:34" x14ac:dyDescent="0.25">
      <c r="O1180">
        <v>1124</v>
      </c>
      <c r="P1180" s="2">
        <f t="shared" si="344"/>
        <v>44243.791666663943</v>
      </c>
      <c r="Q1180">
        <f t="shared" si="329"/>
        <v>16</v>
      </c>
      <c r="R1180">
        <f t="shared" si="330"/>
        <v>2</v>
      </c>
      <c r="S1180">
        <f t="shared" si="331"/>
        <v>3</v>
      </c>
      <c r="T1180">
        <f t="shared" si="332"/>
        <v>19</v>
      </c>
      <c r="U1180">
        <f t="shared" si="333"/>
        <v>0</v>
      </c>
      <c r="V1180">
        <f t="shared" ca="1" si="334"/>
        <v>0.74069999999999991</v>
      </c>
      <c r="W1180">
        <f>INDEX(Solarstrahlungsdaten!$B$13:$G$8772,Übersicht!O1180,Übersicht!$E$10)</f>
        <v>0</v>
      </c>
      <c r="X1180">
        <f t="shared" si="335"/>
        <v>0</v>
      </c>
      <c r="Y1180">
        <f t="shared" ca="1" si="336"/>
        <v>0.74069999999999991</v>
      </c>
      <c r="Z1180">
        <f t="shared" ca="1" si="337"/>
        <v>0</v>
      </c>
      <c r="AA1180">
        <f t="shared" ca="1" si="338"/>
        <v>0</v>
      </c>
      <c r="AB1180">
        <f t="shared" ca="1" si="339"/>
        <v>0</v>
      </c>
      <c r="AC1180">
        <f t="shared" ca="1" si="345"/>
        <v>0</v>
      </c>
      <c r="AD1180">
        <f t="shared" ca="1" si="328"/>
        <v>0.74069999999999991</v>
      </c>
      <c r="AE1180">
        <f t="shared" ca="1" si="340"/>
        <v>0</v>
      </c>
      <c r="AF1180">
        <f t="shared" ca="1" si="341"/>
        <v>0.74069999999999991</v>
      </c>
      <c r="AG1180">
        <f t="shared" ca="1" si="342"/>
        <v>0</v>
      </c>
      <c r="AH1180">
        <f t="shared" ca="1" si="343"/>
        <v>1</v>
      </c>
    </row>
    <row r="1181" spans="15:34" x14ac:dyDescent="0.25">
      <c r="O1181">
        <v>1125</v>
      </c>
      <c r="P1181" s="2">
        <f t="shared" si="344"/>
        <v>44243.833333330607</v>
      </c>
      <c r="Q1181">
        <f t="shared" si="329"/>
        <v>16</v>
      </c>
      <c r="R1181">
        <f t="shared" si="330"/>
        <v>2</v>
      </c>
      <c r="S1181">
        <f t="shared" si="331"/>
        <v>3</v>
      </c>
      <c r="T1181">
        <f t="shared" si="332"/>
        <v>20</v>
      </c>
      <c r="U1181">
        <f t="shared" si="333"/>
        <v>0</v>
      </c>
      <c r="V1181">
        <f t="shared" ca="1" si="334"/>
        <v>0.70369999999999988</v>
      </c>
      <c r="W1181">
        <f>INDEX(Solarstrahlungsdaten!$B$13:$G$8772,Übersicht!O1181,Übersicht!$E$10)</f>
        <v>0</v>
      </c>
      <c r="X1181">
        <f t="shared" si="335"/>
        <v>0</v>
      </c>
      <c r="Y1181">
        <f t="shared" ca="1" si="336"/>
        <v>0.70369999999999988</v>
      </c>
      <c r="Z1181">
        <f t="shared" ca="1" si="337"/>
        <v>0</v>
      </c>
      <c r="AA1181">
        <f t="shared" ca="1" si="338"/>
        <v>0</v>
      </c>
      <c r="AB1181">
        <f t="shared" ca="1" si="339"/>
        <v>0</v>
      </c>
      <c r="AC1181">
        <f t="shared" ca="1" si="345"/>
        <v>0</v>
      </c>
      <c r="AD1181">
        <f t="shared" ca="1" si="328"/>
        <v>0.70369999999999988</v>
      </c>
      <c r="AE1181">
        <f t="shared" ca="1" si="340"/>
        <v>0</v>
      </c>
      <c r="AF1181">
        <f t="shared" ca="1" si="341"/>
        <v>0.70369999999999988</v>
      </c>
      <c r="AG1181">
        <f t="shared" ca="1" si="342"/>
        <v>0</v>
      </c>
      <c r="AH1181">
        <f t="shared" ca="1" si="343"/>
        <v>1</v>
      </c>
    </row>
    <row r="1182" spans="15:34" x14ac:dyDescent="0.25">
      <c r="O1182">
        <v>1126</v>
      </c>
      <c r="P1182" s="2">
        <f t="shared" si="344"/>
        <v>44243.874999997272</v>
      </c>
      <c r="Q1182">
        <f t="shared" si="329"/>
        <v>16</v>
      </c>
      <c r="R1182">
        <f t="shared" si="330"/>
        <v>2</v>
      </c>
      <c r="S1182">
        <f t="shared" si="331"/>
        <v>3</v>
      </c>
      <c r="T1182">
        <f t="shared" si="332"/>
        <v>21</v>
      </c>
      <c r="U1182">
        <f t="shared" si="333"/>
        <v>0</v>
      </c>
      <c r="V1182">
        <f t="shared" ca="1" si="334"/>
        <v>0.58629999999999993</v>
      </c>
      <c r="W1182">
        <f>INDEX(Solarstrahlungsdaten!$B$13:$G$8772,Übersicht!O1182,Übersicht!$E$10)</f>
        <v>0</v>
      </c>
      <c r="X1182">
        <f t="shared" si="335"/>
        <v>0</v>
      </c>
      <c r="Y1182">
        <f t="shared" ca="1" si="336"/>
        <v>0.58629999999999993</v>
      </c>
      <c r="Z1182">
        <f t="shared" ca="1" si="337"/>
        <v>0</v>
      </c>
      <c r="AA1182">
        <f t="shared" ca="1" si="338"/>
        <v>0</v>
      </c>
      <c r="AB1182">
        <f t="shared" ca="1" si="339"/>
        <v>0</v>
      </c>
      <c r="AC1182">
        <f t="shared" ca="1" si="345"/>
        <v>0</v>
      </c>
      <c r="AD1182">
        <f t="shared" ca="1" si="328"/>
        <v>0.58629999999999993</v>
      </c>
      <c r="AE1182">
        <f t="shared" ca="1" si="340"/>
        <v>0</v>
      </c>
      <c r="AF1182">
        <f t="shared" ca="1" si="341"/>
        <v>0.58629999999999993</v>
      </c>
      <c r="AG1182">
        <f t="shared" ca="1" si="342"/>
        <v>0</v>
      </c>
      <c r="AH1182">
        <f t="shared" ca="1" si="343"/>
        <v>1</v>
      </c>
    </row>
    <row r="1183" spans="15:34" x14ac:dyDescent="0.25">
      <c r="O1183">
        <v>1127</v>
      </c>
      <c r="P1183" s="2">
        <f t="shared" si="344"/>
        <v>44243.916666663936</v>
      </c>
      <c r="Q1183">
        <f t="shared" si="329"/>
        <v>16</v>
      </c>
      <c r="R1183">
        <f t="shared" si="330"/>
        <v>2</v>
      </c>
      <c r="S1183">
        <f t="shared" si="331"/>
        <v>3</v>
      </c>
      <c r="T1183">
        <f t="shared" si="332"/>
        <v>22</v>
      </c>
      <c r="U1183">
        <f t="shared" si="333"/>
        <v>0</v>
      </c>
      <c r="V1183">
        <f t="shared" ca="1" si="334"/>
        <v>0.49419999999999997</v>
      </c>
      <c r="W1183">
        <f>INDEX(Solarstrahlungsdaten!$B$13:$G$8772,Übersicht!O1183,Übersicht!$E$10)</f>
        <v>0</v>
      </c>
      <c r="X1183">
        <f t="shared" si="335"/>
        <v>0</v>
      </c>
      <c r="Y1183">
        <f t="shared" ca="1" si="336"/>
        <v>0.49419999999999997</v>
      </c>
      <c r="Z1183">
        <f t="shared" ca="1" si="337"/>
        <v>0</v>
      </c>
      <c r="AA1183">
        <f t="shared" ca="1" si="338"/>
        <v>0</v>
      </c>
      <c r="AB1183">
        <f t="shared" ca="1" si="339"/>
        <v>0</v>
      </c>
      <c r="AC1183">
        <f t="shared" ca="1" si="345"/>
        <v>0</v>
      </c>
      <c r="AD1183">
        <f t="shared" ca="1" si="328"/>
        <v>0.49419999999999997</v>
      </c>
      <c r="AE1183">
        <f t="shared" ca="1" si="340"/>
        <v>0</v>
      </c>
      <c r="AF1183">
        <f t="shared" ca="1" si="341"/>
        <v>0.49419999999999997</v>
      </c>
      <c r="AG1183">
        <f t="shared" ca="1" si="342"/>
        <v>0</v>
      </c>
      <c r="AH1183">
        <f t="shared" ca="1" si="343"/>
        <v>1</v>
      </c>
    </row>
    <row r="1184" spans="15:34" x14ac:dyDescent="0.25">
      <c r="O1184">
        <v>1128</v>
      </c>
      <c r="P1184" s="2">
        <f t="shared" si="344"/>
        <v>44243.9583333306</v>
      </c>
      <c r="Q1184">
        <f t="shared" si="329"/>
        <v>16</v>
      </c>
      <c r="R1184">
        <f t="shared" si="330"/>
        <v>2</v>
      </c>
      <c r="S1184">
        <f t="shared" si="331"/>
        <v>3</v>
      </c>
      <c r="T1184">
        <f t="shared" si="332"/>
        <v>23</v>
      </c>
      <c r="U1184">
        <f t="shared" si="333"/>
        <v>0</v>
      </c>
      <c r="V1184">
        <f t="shared" ca="1" si="334"/>
        <v>0.37639999999999996</v>
      </c>
      <c r="W1184">
        <f>INDEX(Solarstrahlungsdaten!$B$13:$G$8772,Übersicht!O1184,Übersicht!$E$10)</f>
        <v>0</v>
      </c>
      <c r="X1184">
        <f t="shared" si="335"/>
        <v>0</v>
      </c>
      <c r="Y1184">
        <f t="shared" ca="1" si="336"/>
        <v>0.37639999999999996</v>
      </c>
      <c r="Z1184">
        <f t="shared" ca="1" si="337"/>
        <v>0</v>
      </c>
      <c r="AA1184">
        <f t="shared" ca="1" si="338"/>
        <v>0</v>
      </c>
      <c r="AB1184">
        <f t="shared" ca="1" si="339"/>
        <v>0</v>
      </c>
      <c r="AC1184">
        <f t="shared" ca="1" si="345"/>
        <v>0</v>
      </c>
      <c r="AD1184">
        <f t="shared" ca="1" si="328"/>
        <v>0.37639999999999996</v>
      </c>
      <c r="AE1184">
        <f t="shared" ca="1" si="340"/>
        <v>0</v>
      </c>
      <c r="AF1184">
        <f t="shared" ca="1" si="341"/>
        <v>0.37639999999999996</v>
      </c>
      <c r="AG1184">
        <f t="shared" ca="1" si="342"/>
        <v>0</v>
      </c>
      <c r="AH1184">
        <f t="shared" ca="1" si="343"/>
        <v>1</v>
      </c>
    </row>
    <row r="1185" spans="15:34" x14ac:dyDescent="0.25">
      <c r="O1185">
        <v>1129</v>
      </c>
      <c r="P1185" s="2">
        <f t="shared" si="344"/>
        <v>44243.999999997264</v>
      </c>
      <c r="Q1185">
        <f t="shared" si="329"/>
        <v>17</v>
      </c>
      <c r="R1185">
        <f t="shared" si="330"/>
        <v>2</v>
      </c>
      <c r="S1185">
        <f t="shared" si="331"/>
        <v>3</v>
      </c>
      <c r="T1185">
        <f t="shared" si="332"/>
        <v>0</v>
      </c>
      <c r="U1185">
        <f t="shared" si="333"/>
        <v>0</v>
      </c>
      <c r="V1185">
        <f t="shared" ca="1" si="334"/>
        <v>0.25819999999999999</v>
      </c>
      <c r="W1185">
        <f>INDEX(Solarstrahlungsdaten!$B$13:$G$8772,Übersicht!O1185,Übersicht!$E$10)</f>
        <v>0</v>
      </c>
      <c r="X1185">
        <f t="shared" si="335"/>
        <v>0</v>
      </c>
      <c r="Y1185">
        <f t="shared" ca="1" si="336"/>
        <v>0.25819999999999999</v>
      </c>
      <c r="Z1185">
        <f t="shared" ca="1" si="337"/>
        <v>0</v>
      </c>
      <c r="AA1185">
        <f t="shared" ca="1" si="338"/>
        <v>0</v>
      </c>
      <c r="AB1185">
        <f t="shared" ca="1" si="339"/>
        <v>0</v>
      </c>
      <c r="AC1185">
        <f t="shared" ca="1" si="345"/>
        <v>0</v>
      </c>
      <c r="AD1185">
        <f t="shared" ca="1" si="328"/>
        <v>0.25819999999999999</v>
      </c>
      <c r="AE1185">
        <f t="shared" ca="1" si="340"/>
        <v>0</v>
      </c>
      <c r="AF1185">
        <f t="shared" ca="1" si="341"/>
        <v>0.25819999999999999</v>
      </c>
      <c r="AG1185">
        <f t="shared" ca="1" si="342"/>
        <v>0</v>
      </c>
      <c r="AH1185">
        <f t="shared" ca="1" si="343"/>
        <v>1</v>
      </c>
    </row>
    <row r="1186" spans="15:34" x14ac:dyDescent="0.25">
      <c r="O1186">
        <v>1130</v>
      </c>
      <c r="P1186" s="2">
        <f t="shared" si="344"/>
        <v>44244.041666663928</v>
      </c>
      <c r="Q1186">
        <f t="shared" si="329"/>
        <v>17</v>
      </c>
      <c r="R1186">
        <f t="shared" si="330"/>
        <v>2</v>
      </c>
      <c r="S1186">
        <f t="shared" si="331"/>
        <v>3</v>
      </c>
      <c r="T1186">
        <f t="shared" si="332"/>
        <v>1</v>
      </c>
      <c r="U1186">
        <f t="shared" si="333"/>
        <v>0</v>
      </c>
      <c r="V1186">
        <f t="shared" ca="1" si="334"/>
        <v>0.18159999999999998</v>
      </c>
      <c r="W1186">
        <f>INDEX(Solarstrahlungsdaten!$B$13:$G$8772,Übersicht!O1186,Übersicht!$E$10)</f>
        <v>0</v>
      </c>
      <c r="X1186">
        <f t="shared" si="335"/>
        <v>0</v>
      </c>
      <c r="Y1186">
        <f t="shared" ca="1" si="336"/>
        <v>0.18159999999999998</v>
      </c>
      <c r="Z1186">
        <f t="shared" ca="1" si="337"/>
        <v>0</v>
      </c>
      <c r="AA1186">
        <f t="shared" ca="1" si="338"/>
        <v>0</v>
      </c>
      <c r="AB1186">
        <f t="shared" ca="1" si="339"/>
        <v>0</v>
      </c>
      <c r="AC1186">
        <f t="shared" ca="1" si="345"/>
        <v>0</v>
      </c>
      <c r="AD1186">
        <f t="shared" ca="1" si="328"/>
        <v>0.18159999999999998</v>
      </c>
      <c r="AE1186">
        <f t="shared" ca="1" si="340"/>
        <v>0</v>
      </c>
      <c r="AF1186">
        <f t="shared" ca="1" si="341"/>
        <v>0.18159999999999998</v>
      </c>
      <c r="AG1186">
        <f t="shared" ca="1" si="342"/>
        <v>0</v>
      </c>
      <c r="AH1186">
        <f t="shared" ca="1" si="343"/>
        <v>1</v>
      </c>
    </row>
    <row r="1187" spans="15:34" x14ac:dyDescent="0.25">
      <c r="O1187">
        <v>1131</v>
      </c>
      <c r="P1187" s="2">
        <f t="shared" si="344"/>
        <v>44244.083333330593</v>
      </c>
      <c r="Q1187">
        <f t="shared" si="329"/>
        <v>17</v>
      </c>
      <c r="R1187">
        <f t="shared" si="330"/>
        <v>2</v>
      </c>
      <c r="S1187">
        <f t="shared" si="331"/>
        <v>3</v>
      </c>
      <c r="T1187">
        <f t="shared" si="332"/>
        <v>2</v>
      </c>
      <c r="U1187">
        <f t="shared" si="333"/>
        <v>0</v>
      </c>
      <c r="V1187">
        <f t="shared" ca="1" si="334"/>
        <v>0.15990000000000001</v>
      </c>
      <c r="W1187">
        <f>INDEX(Solarstrahlungsdaten!$B$13:$G$8772,Übersicht!O1187,Übersicht!$E$10)</f>
        <v>0</v>
      </c>
      <c r="X1187">
        <f t="shared" si="335"/>
        <v>0</v>
      </c>
      <c r="Y1187">
        <f t="shared" ca="1" si="336"/>
        <v>0.15990000000000001</v>
      </c>
      <c r="Z1187">
        <f t="shared" ca="1" si="337"/>
        <v>0</v>
      </c>
      <c r="AA1187">
        <f t="shared" ca="1" si="338"/>
        <v>0</v>
      </c>
      <c r="AB1187">
        <f t="shared" ca="1" si="339"/>
        <v>0</v>
      </c>
      <c r="AC1187">
        <f t="shared" ca="1" si="345"/>
        <v>0</v>
      </c>
      <c r="AD1187">
        <f t="shared" ca="1" si="328"/>
        <v>0.15990000000000001</v>
      </c>
      <c r="AE1187">
        <f t="shared" ca="1" si="340"/>
        <v>0</v>
      </c>
      <c r="AF1187">
        <f t="shared" ca="1" si="341"/>
        <v>0.15990000000000001</v>
      </c>
      <c r="AG1187">
        <f t="shared" ca="1" si="342"/>
        <v>0</v>
      </c>
      <c r="AH1187">
        <f t="shared" ca="1" si="343"/>
        <v>1</v>
      </c>
    </row>
    <row r="1188" spans="15:34" x14ac:dyDescent="0.25">
      <c r="O1188">
        <v>1132</v>
      </c>
      <c r="P1188" s="2">
        <f t="shared" si="344"/>
        <v>44244.124999997257</v>
      </c>
      <c r="Q1188">
        <f t="shared" si="329"/>
        <v>17</v>
      </c>
      <c r="R1188">
        <f t="shared" si="330"/>
        <v>2</v>
      </c>
      <c r="S1188">
        <f t="shared" si="331"/>
        <v>3</v>
      </c>
      <c r="T1188">
        <f t="shared" si="332"/>
        <v>3</v>
      </c>
      <c r="U1188">
        <f t="shared" si="333"/>
        <v>0</v>
      </c>
      <c r="V1188">
        <f t="shared" ca="1" si="334"/>
        <v>0.15480000000000002</v>
      </c>
      <c r="W1188">
        <f>INDEX(Solarstrahlungsdaten!$B$13:$G$8772,Übersicht!O1188,Übersicht!$E$10)</f>
        <v>0</v>
      </c>
      <c r="X1188">
        <f t="shared" si="335"/>
        <v>0</v>
      </c>
      <c r="Y1188">
        <f t="shared" ca="1" si="336"/>
        <v>0.15480000000000002</v>
      </c>
      <c r="Z1188">
        <f t="shared" ca="1" si="337"/>
        <v>0</v>
      </c>
      <c r="AA1188">
        <f t="shared" ca="1" si="338"/>
        <v>0</v>
      </c>
      <c r="AB1188">
        <f t="shared" ca="1" si="339"/>
        <v>0</v>
      </c>
      <c r="AC1188">
        <f t="shared" ca="1" si="345"/>
        <v>0</v>
      </c>
      <c r="AD1188">
        <f t="shared" ca="1" si="328"/>
        <v>0.15480000000000002</v>
      </c>
      <c r="AE1188">
        <f t="shared" ca="1" si="340"/>
        <v>0</v>
      </c>
      <c r="AF1188">
        <f t="shared" ca="1" si="341"/>
        <v>0.15480000000000002</v>
      </c>
      <c r="AG1188">
        <f t="shared" ca="1" si="342"/>
        <v>0</v>
      </c>
      <c r="AH1188">
        <f t="shared" ca="1" si="343"/>
        <v>1</v>
      </c>
    </row>
    <row r="1189" spans="15:34" x14ac:dyDescent="0.25">
      <c r="O1189">
        <v>1133</v>
      </c>
      <c r="P1189" s="2">
        <f t="shared" si="344"/>
        <v>44244.166666663921</v>
      </c>
      <c r="Q1189">
        <f t="shared" si="329"/>
        <v>17</v>
      </c>
      <c r="R1189">
        <f t="shared" si="330"/>
        <v>2</v>
      </c>
      <c r="S1189">
        <f t="shared" si="331"/>
        <v>3</v>
      </c>
      <c r="T1189">
        <f t="shared" si="332"/>
        <v>4</v>
      </c>
      <c r="U1189">
        <f t="shared" si="333"/>
        <v>0</v>
      </c>
      <c r="V1189">
        <f t="shared" ca="1" si="334"/>
        <v>0.15479999999999999</v>
      </c>
      <c r="W1189">
        <f>INDEX(Solarstrahlungsdaten!$B$13:$G$8772,Übersicht!O1189,Übersicht!$E$10)</f>
        <v>0</v>
      </c>
      <c r="X1189">
        <f t="shared" si="335"/>
        <v>0</v>
      </c>
      <c r="Y1189">
        <f t="shared" ca="1" si="336"/>
        <v>0.15479999999999999</v>
      </c>
      <c r="Z1189">
        <f t="shared" ca="1" si="337"/>
        <v>0</v>
      </c>
      <c r="AA1189">
        <f t="shared" ca="1" si="338"/>
        <v>0</v>
      </c>
      <c r="AB1189">
        <f t="shared" ca="1" si="339"/>
        <v>0</v>
      </c>
      <c r="AC1189">
        <f t="shared" ca="1" si="345"/>
        <v>0</v>
      </c>
      <c r="AD1189">
        <f t="shared" ca="1" si="328"/>
        <v>0.15479999999999999</v>
      </c>
      <c r="AE1189">
        <f t="shared" ca="1" si="340"/>
        <v>0</v>
      </c>
      <c r="AF1189">
        <f t="shared" ca="1" si="341"/>
        <v>0.15479999999999999</v>
      </c>
      <c r="AG1189">
        <f t="shared" ca="1" si="342"/>
        <v>0</v>
      </c>
      <c r="AH1189">
        <f t="shared" ca="1" si="343"/>
        <v>1</v>
      </c>
    </row>
    <row r="1190" spans="15:34" x14ac:dyDescent="0.25">
      <c r="O1190">
        <v>1134</v>
      </c>
      <c r="P1190" s="2">
        <f t="shared" si="344"/>
        <v>44244.208333330585</v>
      </c>
      <c r="Q1190">
        <f t="shared" si="329"/>
        <v>17</v>
      </c>
      <c r="R1190">
        <f t="shared" si="330"/>
        <v>2</v>
      </c>
      <c r="S1190">
        <f t="shared" si="331"/>
        <v>3</v>
      </c>
      <c r="T1190">
        <f t="shared" si="332"/>
        <v>5</v>
      </c>
      <c r="U1190">
        <f t="shared" si="333"/>
        <v>0</v>
      </c>
      <c r="V1190">
        <f t="shared" ca="1" si="334"/>
        <v>0.17169999999999999</v>
      </c>
      <c r="W1190">
        <f>INDEX(Solarstrahlungsdaten!$B$13:$G$8772,Übersicht!O1190,Übersicht!$E$10)</f>
        <v>0</v>
      </c>
      <c r="X1190">
        <f t="shared" si="335"/>
        <v>0</v>
      </c>
      <c r="Y1190">
        <f t="shared" ca="1" si="336"/>
        <v>0.17169999999999999</v>
      </c>
      <c r="Z1190">
        <f t="shared" ca="1" si="337"/>
        <v>0</v>
      </c>
      <c r="AA1190">
        <f t="shared" ca="1" si="338"/>
        <v>0</v>
      </c>
      <c r="AB1190">
        <f t="shared" ca="1" si="339"/>
        <v>0</v>
      </c>
      <c r="AC1190">
        <f t="shared" ca="1" si="345"/>
        <v>0</v>
      </c>
      <c r="AD1190">
        <f t="shared" ca="1" si="328"/>
        <v>0.17169999999999999</v>
      </c>
      <c r="AE1190">
        <f t="shared" ca="1" si="340"/>
        <v>0</v>
      </c>
      <c r="AF1190">
        <f t="shared" ca="1" si="341"/>
        <v>0.17169999999999999</v>
      </c>
      <c r="AG1190">
        <f t="shared" ca="1" si="342"/>
        <v>0</v>
      </c>
      <c r="AH1190">
        <f t="shared" ca="1" si="343"/>
        <v>1</v>
      </c>
    </row>
    <row r="1191" spans="15:34" x14ac:dyDescent="0.25">
      <c r="O1191">
        <v>1135</v>
      </c>
      <c r="P1191" s="2">
        <f t="shared" si="344"/>
        <v>44244.24999999725</v>
      </c>
      <c r="Q1191">
        <f t="shared" si="329"/>
        <v>17</v>
      </c>
      <c r="R1191">
        <f t="shared" si="330"/>
        <v>2</v>
      </c>
      <c r="S1191">
        <f t="shared" si="331"/>
        <v>3</v>
      </c>
      <c r="T1191">
        <f t="shared" si="332"/>
        <v>6</v>
      </c>
      <c r="U1191">
        <f t="shared" si="333"/>
        <v>0</v>
      </c>
      <c r="V1191">
        <f t="shared" ca="1" si="334"/>
        <v>0.30460000000000004</v>
      </c>
      <c r="W1191">
        <f>INDEX(Solarstrahlungsdaten!$B$13:$G$8772,Übersicht!O1191,Übersicht!$E$10)</f>
        <v>0</v>
      </c>
      <c r="X1191">
        <f t="shared" si="335"/>
        <v>0</v>
      </c>
      <c r="Y1191">
        <f t="shared" ca="1" si="336"/>
        <v>0.30460000000000004</v>
      </c>
      <c r="Z1191">
        <f t="shared" ca="1" si="337"/>
        <v>0</v>
      </c>
      <c r="AA1191">
        <f t="shared" ca="1" si="338"/>
        <v>0</v>
      </c>
      <c r="AB1191">
        <f t="shared" ca="1" si="339"/>
        <v>0</v>
      </c>
      <c r="AC1191">
        <f t="shared" ca="1" si="345"/>
        <v>0</v>
      </c>
      <c r="AD1191">
        <f t="shared" ca="1" si="328"/>
        <v>0.30460000000000004</v>
      </c>
      <c r="AE1191">
        <f t="shared" ca="1" si="340"/>
        <v>0</v>
      </c>
      <c r="AF1191">
        <f t="shared" ca="1" si="341"/>
        <v>0.30460000000000004</v>
      </c>
      <c r="AG1191">
        <f t="shared" ca="1" si="342"/>
        <v>0</v>
      </c>
      <c r="AH1191">
        <f t="shared" ca="1" si="343"/>
        <v>1</v>
      </c>
    </row>
    <row r="1192" spans="15:34" x14ac:dyDescent="0.25">
      <c r="O1192">
        <v>1136</v>
      </c>
      <c r="P1192" s="2">
        <f t="shared" si="344"/>
        <v>44244.291666663914</v>
      </c>
      <c r="Q1192">
        <f t="shared" si="329"/>
        <v>17</v>
      </c>
      <c r="R1192">
        <f t="shared" si="330"/>
        <v>2</v>
      </c>
      <c r="S1192">
        <f t="shared" si="331"/>
        <v>3</v>
      </c>
      <c r="T1192">
        <f t="shared" si="332"/>
        <v>7</v>
      </c>
      <c r="U1192">
        <f t="shared" si="333"/>
        <v>0</v>
      </c>
      <c r="V1192">
        <f t="shared" ca="1" si="334"/>
        <v>0.49430000000000002</v>
      </c>
      <c r="W1192">
        <f>INDEX(Solarstrahlungsdaten!$B$13:$G$8772,Übersicht!O1192,Übersicht!$E$10)</f>
        <v>6.35</v>
      </c>
      <c r="X1192">
        <f t="shared" si="335"/>
        <v>2.1843999999999999E-2</v>
      </c>
      <c r="Y1192">
        <f t="shared" ca="1" si="336"/>
        <v>0.47245600000000004</v>
      </c>
      <c r="Z1192">
        <f t="shared" ca="1" si="337"/>
        <v>2.1843999999999999E-2</v>
      </c>
      <c r="AA1192">
        <f t="shared" ca="1" si="338"/>
        <v>0</v>
      </c>
      <c r="AB1192">
        <f t="shared" ca="1" si="339"/>
        <v>0</v>
      </c>
      <c r="AC1192">
        <f t="shared" ca="1" si="345"/>
        <v>0</v>
      </c>
      <c r="AD1192">
        <f t="shared" ca="1" si="328"/>
        <v>0.47245600000000004</v>
      </c>
      <c r="AE1192">
        <f t="shared" ca="1" si="340"/>
        <v>0</v>
      </c>
      <c r="AF1192">
        <f t="shared" ca="1" si="341"/>
        <v>0.47245600000000004</v>
      </c>
      <c r="AG1192">
        <f t="shared" ca="1" si="342"/>
        <v>0</v>
      </c>
      <c r="AH1192">
        <f t="shared" ca="1" si="343"/>
        <v>1</v>
      </c>
    </row>
    <row r="1193" spans="15:34" x14ac:dyDescent="0.25">
      <c r="O1193">
        <v>1137</v>
      </c>
      <c r="P1193" s="2">
        <f t="shared" si="344"/>
        <v>44244.333333330578</v>
      </c>
      <c r="Q1193">
        <f t="shared" si="329"/>
        <v>17</v>
      </c>
      <c r="R1193">
        <f t="shared" si="330"/>
        <v>2</v>
      </c>
      <c r="S1193">
        <f t="shared" si="331"/>
        <v>3</v>
      </c>
      <c r="T1193">
        <f t="shared" si="332"/>
        <v>8</v>
      </c>
      <c r="U1193">
        <f t="shared" si="333"/>
        <v>0</v>
      </c>
      <c r="V1193">
        <f t="shared" ca="1" si="334"/>
        <v>0.53810000000000002</v>
      </c>
      <c r="W1193">
        <f>INDEX(Solarstrahlungsdaten!$B$13:$G$8772,Übersicht!O1193,Übersicht!$E$10)</f>
        <v>61.375</v>
      </c>
      <c r="X1193">
        <f t="shared" si="335"/>
        <v>0.21112999999999998</v>
      </c>
      <c r="Y1193">
        <f t="shared" ca="1" si="336"/>
        <v>0.32697000000000004</v>
      </c>
      <c r="Z1193">
        <f t="shared" ca="1" si="337"/>
        <v>0.21112999999999998</v>
      </c>
      <c r="AA1193">
        <f t="shared" ca="1" si="338"/>
        <v>0</v>
      </c>
      <c r="AB1193">
        <f t="shared" ca="1" si="339"/>
        <v>0</v>
      </c>
      <c r="AC1193">
        <f t="shared" ca="1" si="345"/>
        <v>0</v>
      </c>
      <c r="AD1193">
        <f t="shared" ca="1" si="328"/>
        <v>0.32697000000000004</v>
      </c>
      <c r="AE1193">
        <f t="shared" ca="1" si="340"/>
        <v>0</v>
      </c>
      <c r="AF1193">
        <f t="shared" ca="1" si="341"/>
        <v>0.32697000000000004</v>
      </c>
      <c r="AG1193">
        <f t="shared" ca="1" si="342"/>
        <v>0</v>
      </c>
      <c r="AH1193">
        <f t="shared" ca="1" si="343"/>
        <v>1</v>
      </c>
    </row>
    <row r="1194" spans="15:34" x14ac:dyDescent="0.25">
      <c r="O1194">
        <v>1138</v>
      </c>
      <c r="P1194" s="2">
        <f t="shared" si="344"/>
        <v>44244.374999997242</v>
      </c>
      <c r="Q1194">
        <f t="shared" si="329"/>
        <v>17</v>
      </c>
      <c r="R1194">
        <f t="shared" si="330"/>
        <v>2</v>
      </c>
      <c r="S1194">
        <f t="shared" si="331"/>
        <v>3</v>
      </c>
      <c r="T1194">
        <f t="shared" si="332"/>
        <v>9</v>
      </c>
      <c r="U1194">
        <f t="shared" si="333"/>
        <v>0</v>
      </c>
      <c r="V1194">
        <f t="shared" ca="1" si="334"/>
        <v>0.50449999999999995</v>
      </c>
      <c r="W1194">
        <f>INDEX(Solarstrahlungsdaten!$B$13:$G$8772,Übersicht!O1194,Übersicht!$E$10)</f>
        <v>79.33</v>
      </c>
      <c r="X1194">
        <f t="shared" si="335"/>
        <v>0.2728952</v>
      </c>
      <c r="Y1194">
        <f t="shared" ca="1" si="336"/>
        <v>0.23160479999999994</v>
      </c>
      <c r="Z1194">
        <f t="shared" ca="1" si="337"/>
        <v>0.2728952</v>
      </c>
      <c r="AA1194">
        <f t="shared" ca="1" si="338"/>
        <v>0</v>
      </c>
      <c r="AB1194">
        <f t="shared" ca="1" si="339"/>
        <v>0</v>
      </c>
      <c r="AC1194">
        <f t="shared" ca="1" si="345"/>
        <v>0</v>
      </c>
      <c r="AD1194">
        <f t="shared" ca="1" si="328"/>
        <v>0.23160479999999994</v>
      </c>
      <c r="AE1194">
        <f t="shared" ca="1" si="340"/>
        <v>0</v>
      </c>
      <c r="AF1194">
        <f t="shared" ca="1" si="341"/>
        <v>0.23160479999999994</v>
      </c>
      <c r="AG1194">
        <f t="shared" ca="1" si="342"/>
        <v>0</v>
      </c>
      <c r="AH1194">
        <f t="shared" ca="1" si="343"/>
        <v>1</v>
      </c>
    </row>
    <row r="1195" spans="15:34" x14ac:dyDescent="0.25">
      <c r="O1195">
        <v>1139</v>
      </c>
      <c r="P1195" s="2">
        <f t="shared" si="344"/>
        <v>44244.416666663907</v>
      </c>
      <c r="Q1195">
        <f t="shared" si="329"/>
        <v>17</v>
      </c>
      <c r="R1195">
        <f t="shared" si="330"/>
        <v>2</v>
      </c>
      <c r="S1195">
        <f t="shared" si="331"/>
        <v>3</v>
      </c>
      <c r="T1195">
        <f t="shared" si="332"/>
        <v>10</v>
      </c>
      <c r="U1195">
        <f t="shared" si="333"/>
        <v>0</v>
      </c>
      <c r="V1195">
        <f t="shared" ca="1" si="334"/>
        <v>0.46820000000000001</v>
      </c>
      <c r="W1195">
        <f>INDEX(Solarstrahlungsdaten!$B$13:$G$8772,Übersicht!O1195,Übersicht!$E$10)</f>
        <v>47.07</v>
      </c>
      <c r="X1195">
        <f t="shared" si="335"/>
        <v>0.1619208</v>
      </c>
      <c r="Y1195">
        <f t="shared" ca="1" si="336"/>
        <v>0.30627919999999997</v>
      </c>
      <c r="Z1195">
        <f t="shared" ca="1" si="337"/>
        <v>0.1619208</v>
      </c>
      <c r="AA1195">
        <f t="shared" ca="1" si="338"/>
        <v>0</v>
      </c>
      <c r="AB1195">
        <f t="shared" ca="1" si="339"/>
        <v>0</v>
      </c>
      <c r="AC1195">
        <f t="shared" ca="1" si="345"/>
        <v>0</v>
      </c>
      <c r="AD1195">
        <f t="shared" ca="1" si="328"/>
        <v>0.30627919999999997</v>
      </c>
      <c r="AE1195">
        <f t="shared" ca="1" si="340"/>
        <v>0</v>
      </c>
      <c r="AF1195">
        <f t="shared" ca="1" si="341"/>
        <v>0.30627919999999997</v>
      </c>
      <c r="AG1195">
        <f t="shared" ca="1" si="342"/>
        <v>0</v>
      </c>
      <c r="AH1195">
        <f t="shared" ca="1" si="343"/>
        <v>1</v>
      </c>
    </row>
    <row r="1196" spans="15:34" x14ac:dyDescent="0.25">
      <c r="O1196">
        <v>1140</v>
      </c>
      <c r="P1196" s="2">
        <f t="shared" si="344"/>
        <v>44244.458333330571</v>
      </c>
      <c r="Q1196">
        <f t="shared" si="329"/>
        <v>17</v>
      </c>
      <c r="R1196">
        <f t="shared" si="330"/>
        <v>2</v>
      </c>
      <c r="S1196">
        <f t="shared" si="331"/>
        <v>3</v>
      </c>
      <c r="T1196">
        <f t="shared" si="332"/>
        <v>11</v>
      </c>
      <c r="U1196">
        <f t="shared" si="333"/>
        <v>0</v>
      </c>
      <c r="V1196">
        <f t="shared" ca="1" si="334"/>
        <v>0.46750000000000003</v>
      </c>
      <c r="W1196">
        <f>INDEX(Solarstrahlungsdaten!$B$13:$G$8772,Übersicht!O1196,Übersicht!$E$10)</f>
        <v>42.95</v>
      </c>
      <c r="X1196">
        <f t="shared" si="335"/>
        <v>0.14774800000000002</v>
      </c>
      <c r="Y1196">
        <f t="shared" ca="1" si="336"/>
        <v>0.31975200000000004</v>
      </c>
      <c r="Z1196">
        <f t="shared" ca="1" si="337"/>
        <v>0.14774800000000002</v>
      </c>
      <c r="AA1196">
        <f t="shared" ca="1" si="338"/>
        <v>0</v>
      </c>
      <c r="AB1196">
        <f t="shared" ca="1" si="339"/>
        <v>0</v>
      </c>
      <c r="AC1196">
        <f t="shared" ca="1" si="345"/>
        <v>0</v>
      </c>
      <c r="AD1196">
        <f t="shared" ca="1" si="328"/>
        <v>0.31975200000000004</v>
      </c>
      <c r="AE1196">
        <f t="shared" ca="1" si="340"/>
        <v>0</v>
      </c>
      <c r="AF1196">
        <f t="shared" ca="1" si="341"/>
        <v>0.31975200000000004</v>
      </c>
      <c r="AG1196">
        <f t="shared" ca="1" si="342"/>
        <v>0</v>
      </c>
      <c r="AH1196">
        <f t="shared" ca="1" si="343"/>
        <v>1</v>
      </c>
    </row>
    <row r="1197" spans="15:34" x14ac:dyDescent="0.25">
      <c r="O1197">
        <v>1141</v>
      </c>
      <c r="P1197" s="2">
        <f t="shared" si="344"/>
        <v>44244.499999997235</v>
      </c>
      <c r="Q1197">
        <f t="shared" si="329"/>
        <v>17</v>
      </c>
      <c r="R1197">
        <f t="shared" si="330"/>
        <v>2</v>
      </c>
      <c r="S1197">
        <f t="shared" si="331"/>
        <v>3</v>
      </c>
      <c r="T1197">
        <f t="shared" si="332"/>
        <v>12</v>
      </c>
      <c r="U1197">
        <f t="shared" si="333"/>
        <v>0</v>
      </c>
      <c r="V1197">
        <f t="shared" ca="1" si="334"/>
        <v>0.50949999999999995</v>
      </c>
      <c r="W1197">
        <f>INDEX(Solarstrahlungsdaten!$B$13:$G$8772,Übersicht!O1197,Übersicht!$E$10)</f>
        <v>34.229999999999997</v>
      </c>
      <c r="X1197">
        <f t="shared" si="335"/>
        <v>0.11775119999999999</v>
      </c>
      <c r="Y1197">
        <f t="shared" ca="1" si="336"/>
        <v>0.39174879999999995</v>
      </c>
      <c r="Z1197">
        <f t="shared" ca="1" si="337"/>
        <v>0.11775119999999999</v>
      </c>
      <c r="AA1197">
        <f t="shared" ca="1" si="338"/>
        <v>0</v>
      </c>
      <c r="AB1197">
        <f t="shared" ca="1" si="339"/>
        <v>0</v>
      </c>
      <c r="AC1197">
        <f t="shared" ca="1" si="345"/>
        <v>0</v>
      </c>
      <c r="AD1197">
        <f t="shared" ca="1" si="328"/>
        <v>0.39174879999999995</v>
      </c>
      <c r="AE1197">
        <f t="shared" ca="1" si="340"/>
        <v>0</v>
      </c>
      <c r="AF1197">
        <f t="shared" ca="1" si="341"/>
        <v>0.39174879999999995</v>
      </c>
      <c r="AG1197">
        <f t="shared" ca="1" si="342"/>
        <v>0</v>
      </c>
      <c r="AH1197">
        <f t="shared" ca="1" si="343"/>
        <v>1</v>
      </c>
    </row>
    <row r="1198" spans="15:34" x14ac:dyDescent="0.25">
      <c r="O1198">
        <v>1142</v>
      </c>
      <c r="P1198" s="2">
        <f t="shared" si="344"/>
        <v>44244.541666663899</v>
      </c>
      <c r="Q1198">
        <f t="shared" si="329"/>
        <v>17</v>
      </c>
      <c r="R1198">
        <f t="shared" si="330"/>
        <v>2</v>
      </c>
      <c r="S1198">
        <f t="shared" si="331"/>
        <v>3</v>
      </c>
      <c r="T1198">
        <f t="shared" si="332"/>
        <v>13</v>
      </c>
      <c r="U1198">
        <f t="shared" si="333"/>
        <v>0</v>
      </c>
      <c r="V1198">
        <f t="shared" ca="1" si="334"/>
        <v>0.52870000000000006</v>
      </c>
      <c r="W1198">
        <f>INDEX(Solarstrahlungsdaten!$B$13:$G$8772,Übersicht!O1198,Übersicht!$E$10)</f>
        <v>39.86</v>
      </c>
      <c r="X1198">
        <f t="shared" si="335"/>
        <v>0.1371184</v>
      </c>
      <c r="Y1198">
        <f t="shared" ca="1" si="336"/>
        <v>0.39158160000000009</v>
      </c>
      <c r="Z1198">
        <f t="shared" ca="1" si="337"/>
        <v>0.1371184</v>
      </c>
      <c r="AA1198">
        <f t="shared" ca="1" si="338"/>
        <v>0</v>
      </c>
      <c r="AB1198">
        <f t="shared" ca="1" si="339"/>
        <v>0</v>
      </c>
      <c r="AC1198">
        <f t="shared" ca="1" si="345"/>
        <v>0</v>
      </c>
      <c r="AD1198">
        <f t="shared" ca="1" si="328"/>
        <v>0.39158160000000009</v>
      </c>
      <c r="AE1198">
        <f t="shared" ca="1" si="340"/>
        <v>0</v>
      </c>
      <c r="AF1198">
        <f t="shared" ca="1" si="341"/>
        <v>0.39158160000000009</v>
      </c>
      <c r="AG1198">
        <f t="shared" ca="1" si="342"/>
        <v>0</v>
      </c>
      <c r="AH1198">
        <f t="shared" ca="1" si="343"/>
        <v>1</v>
      </c>
    </row>
    <row r="1199" spans="15:34" x14ac:dyDescent="0.25">
      <c r="O1199">
        <v>1143</v>
      </c>
      <c r="P1199" s="2">
        <f t="shared" si="344"/>
        <v>44244.583333330564</v>
      </c>
      <c r="Q1199">
        <f t="shared" si="329"/>
        <v>17</v>
      </c>
      <c r="R1199">
        <f t="shared" si="330"/>
        <v>2</v>
      </c>
      <c r="S1199">
        <f t="shared" si="331"/>
        <v>3</v>
      </c>
      <c r="T1199">
        <f t="shared" si="332"/>
        <v>14</v>
      </c>
      <c r="U1199">
        <f t="shared" si="333"/>
        <v>0</v>
      </c>
      <c r="V1199">
        <f t="shared" ca="1" si="334"/>
        <v>0.47470000000000001</v>
      </c>
      <c r="W1199">
        <f>INDEX(Solarstrahlungsdaten!$B$13:$G$8772,Übersicht!O1199,Übersicht!$E$10)</f>
        <v>37.04</v>
      </c>
      <c r="X1199">
        <f t="shared" si="335"/>
        <v>0.12741759999999999</v>
      </c>
      <c r="Y1199">
        <f t="shared" ca="1" si="336"/>
        <v>0.34728239999999999</v>
      </c>
      <c r="Z1199">
        <f t="shared" ca="1" si="337"/>
        <v>0.12741759999999999</v>
      </c>
      <c r="AA1199">
        <f t="shared" ca="1" si="338"/>
        <v>0</v>
      </c>
      <c r="AB1199">
        <f t="shared" ca="1" si="339"/>
        <v>0</v>
      </c>
      <c r="AC1199">
        <f t="shared" ca="1" si="345"/>
        <v>0</v>
      </c>
      <c r="AD1199">
        <f t="shared" ca="1" si="328"/>
        <v>0.34728239999999999</v>
      </c>
      <c r="AE1199">
        <f t="shared" ca="1" si="340"/>
        <v>0</v>
      </c>
      <c r="AF1199">
        <f t="shared" ca="1" si="341"/>
        <v>0.34728239999999999</v>
      </c>
      <c r="AG1199">
        <f t="shared" ca="1" si="342"/>
        <v>0</v>
      </c>
      <c r="AH1199">
        <f t="shared" ca="1" si="343"/>
        <v>1</v>
      </c>
    </row>
    <row r="1200" spans="15:34" x14ac:dyDescent="0.25">
      <c r="O1200">
        <v>1144</v>
      </c>
      <c r="P1200" s="2">
        <f t="shared" si="344"/>
        <v>44244.624999997228</v>
      </c>
      <c r="Q1200">
        <f t="shared" si="329"/>
        <v>17</v>
      </c>
      <c r="R1200">
        <f t="shared" si="330"/>
        <v>2</v>
      </c>
      <c r="S1200">
        <f t="shared" si="331"/>
        <v>3</v>
      </c>
      <c r="T1200">
        <f t="shared" si="332"/>
        <v>15</v>
      </c>
      <c r="U1200">
        <f t="shared" si="333"/>
        <v>0</v>
      </c>
      <c r="V1200">
        <f t="shared" ca="1" si="334"/>
        <v>0.42760000000000004</v>
      </c>
      <c r="W1200">
        <f>INDEX(Solarstrahlungsdaten!$B$13:$G$8772,Übersicht!O1200,Übersicht!$E$10)</f>
        <v>34.89</v>
      </c>
      <c r="X1200">
        <f t="shared" si="335"/>
        <v>0.12002159999999999</v>
      </c>
      <c r="Y1200">
        <f t="shared" ca="1" si="336"/>
        <v>0.30757840000000003</v>
      </c>
      <c r="Z1200">
        <f t="shared" ca="1" si="337"/>
        <v>0.12002159999999999</v>
      </c>
      <c r="AA1200">
        <f t="shared" ca="1" si="338"/>
        <v>0</v>
      </c>
      <c r="AB1200">
        <f t="shared" ca="1" si="339"/>
        <v>0</v>
      </c>
      <c r="AC1200">
        <f t="shared" ca="1" si="345"/>
        <v>0</v>
      </c>
      <c r="AD1200">
        <f t="shared" ca="1" si="328"/>
        <v>0.30757840000000003</v>
      </c>
      <c r="AE1200">
        <f t="shared" ca="1" si="340"/>
        <v>0</v>
      </c>
      <c r="AF1200">
        <f t="shared" ca="1" si="341"/>
        <v>0.30757840000000003</v>
      </c>
      <c r="AG1200">
        <f t="shared" ca="1" si="342"/>
        <v>0</v>
      </c>
      <c r="AH1200">
        <f t="shared" ca="1" si="343"/>
        <v>1</v>
      </c>
    </row>
    <row r="1201" spans="15:34" x14ac:dyDescent="0.25">
      <c r="O1201">
        <v>1145</v>
      </c>
      <c r="P1201" s="2">
        <f t="shared" si="344"/>
        <v>44244.666666663892</v>
      </c>
      <c r="Q1201">
        <f t="shared" si="329"/>
        <v>17</v>
      </c>
      <c r="R1201">
        <f t="shared" si="330"/>
        <v>2</v>
      </c>
      <c r="S1201">
        <f t="shared" si="331"/>
        <v>3</v>
      </c>
      <c r="T1201">
        <f t="shared" si="332"/>
        <v>16</v>
      </c>
      <c r="U1201">
        <f t="shared" si="333"/>
        <v>0</v>
      </c>
      <c r="V1201">
        <f t="shared" ca="1" si="334"/>
        <v>0.41339999999999999</v>
      </c>
      <c r="W1201">
        <f>INDEX(Solarstrahlungsdaten!$B$13:$G$8772,Übersicht!O1201,Übersicht!$E$10)</f>
        <v>0</v>
      </c>
      <c r="X1201">
        <f t="shared" si="335"/>
        <v>0</v>
      </c>
      <c r="Y1201">
        <f t="shared" ca="1" si="336"/>
        <v>0.41339999999999999</v>
      </c>
      <c r="Z1201">
        <f t="shared" ca="1" si="337"/>
        <v>0</v>
      </c>
      <c r="AA1201">
        <f t="shared" ca="1" si="338"/>
        <v>0</v>
      </c>
      <c r="AB1201">
        <f t="shared" ca="1" si="339"/>
        <v>0</v>
      </c>
      <c r="AC1201">
        <f t="shared" ca="1" si="345"/>
        <v>0</v>
      </c>
      <c r="AD1201">
        <f t="shared" ca="1" si="328"/>
        <v>0.41339999999999999</v>
      </c>
      <c r="AE1201">
        <f t="shared" ca="1" si="340"/>
        <v>0</v>
      </c>
      <c r="AF1201">
        <f t="shared" ca="1" si="341"/>
        <v>0.41339999999999999</v>
      </c>
      <c r="AG1201">
        <f t="shared" ca="1" si="342"/>
        <v>0</v>
      </c>
      <c r="AH1201">
        <f t="shared" ca="1" si="343"/>
        <v>1</v>
      </c>
    </row>
    <row r="1202" spans="15:34" x14ac:dyDescent="0.25">
      <c r="O1202">
        <v>1146</v>
      </c>
      <c r="P1202" s="2">
        <f t="shared" si="344"/>
        <v>44244.708333330556</v>
      </c>
      <c r="Q1202">
        <f t="shared" si="329"/>
        <v>17</v>
      </c>
      <c r="R1202">
        <f t="shared" si="330"/>
        <v>2</v>
      </c>
      <c r="S1202">
        <f t="shared" si="331"/>
        <v>3</v>
      </c>
      <c r="T1202">
        <f t="shared" si="332"/>
        <v>17</v>
      </c>
      <c r="U1202">
        <f t="shared" si="333"/>
        <v>0</v>
      </c>
      <c r="V1202">
        <f t="shared" ca="1" si="334"/>
        <v>0.48220000000000007</v>
      </c>
      <c r="W1202">
        <f>INDEX(Solarstrahlungsdaten!$B$13:$G$8772,Übersicht!O1202,Übersicht!$E$10)</f>
        <v>0</v>
      </c>
      <c r="X1202">
        <f t="shared" si="335"/>
        <v>0</v>
      </c>
      <c r="Y1202">
        <f t="shared" ca="1" si="336"/>
        <v>0.48220000000000007</v>
      </c>
      <c r="Z1202">
        <f t="shared" ca="1" si="337"/>
        <v>0</v>
      </c>
      <c r="AA1202">
        <f t="shared" ca="1" si="338"/>
        <v>0</v>
      </c>
      <c r="AB1202">
        <f t="shared" ca="1" si="339"/>
        <v>0</v>
      </c>
      <c r="AC1202">
        <f t="shared" ca="1" si="345"/>
        <v>0</v>
      </c>
      <c r="AD1202">
        <f t="shared" ca="1" si="328"/>
        <v>0.48220000000000007</v>
      </c>
      <c r="AE1202">
        <f t="shared" ca="1" si="340"/>
        <v>0</v>
      </c>
      <c r="AF1202">
        <f t="shared" ca="1" si="341"/>
        <v>0.48220000000000007</v>
      </c>
      <c r="AG1202">
        <f t="shared" ca="1" si="342"/>
        <v>0</v>
      </c>
      <c r="AH1202">
        <f t="shared" ca="1" si="343"/>
        <v>1</v>
      </c>
    </row>
    <row r="1203" spans="15:34" x14ac:dyDescent="0.25">
      <c r="O1203">
        <v>1147</v>
      </c>
      <c r="P1203" s="2">
        <f t="shared" si="344"/>
        <v>44244.749999997221</v>
      </c>
      <c r="Q1203">
        <f t="shared" si="329"/>
        <v>17</v>
      </c>
      <c r="R1203">
        <f t="shared" si="330"/>
        <v>2</v>
      </c>
      <c r="S1203">
        <f t="shared" si="331"/>
        <v>3</v>
      </c>
      <c r="T1203">
        <f t="shared" si="332"/>
        <v>18</v>
      </c>
      <c r="U1203">
        <f t="shared" si="333"/>
        <v>0</v>
      </c>
      <c r="V1203">
        <f t="shared" ca="1" si="334"/>
        <v>0.62809999999999999</v>
      </c>
      <c r="W1203">
        <f>INDEX(Solarstrahlungsdaten!$B$13:$G$8772,Übersicht!O1203,Übersicht!$E$10)</f>
        <v>0</v>
      </c>
      <c r="X1203">
        <f t="shared" si="335"/>
        <v>0</v>
      </c>
      <c r="Y1203">
        <f t="shared" ca="1" si="336"/>
        <v>0.62809999999999999</v>
      </c>
      <c r="Z1203">
        <f t="shared" ca="1" si="337"/>
        <v>0</v>
      </c>
      <c r="AA1203">
        <f t="shared" ca="1" si="338"/>
        <v>0</v>
      </c>
      <c r="AB1203">
        <f t="shared" ca="1" si="339"/>
        <v>0</v>
      </c>
      <c r="AC1203">
        <f t="shared" ca="1" si="345"/>
        <v>0</v>
      </c>
      <c r="AD1203">
        <f t="shared" ca="1" si="328"/>
        <v>0.62809999999999999</v>
      </c>
      <c r="AE1203">
        <f t="shared" ca="1" si="340"/>
        <v>0</v>
      </c>
      <c r="AF1203">
        <f t="shared" ca="1" si="341"/>
        <v>0.62809999999999999</v>
      </c>
      <c r="AG1203">
        <f t="shared" ca="1" si="342"/>
        <v>0</v>
      </c>
      <c r="AH1203">
        <f t="shared" ca="1" si="343"/>
        <v>1</v>
      </c>
    </row>
    <row r="1204" spans="15:34" x14ac:dyDescent="0.25">
      <c r="O1204">
        <v>1148</v>
      </c>
      <c r="P1204" s="2">
        <f t="shared" si="344"/>
        <v>44244.791666663885</v>
      </c>
      <c r="Q1204">
        <f t="shared" si="329"/>
        <v>17</v>
      </c>
      <c r="R1204">
        <f t="shared" si="330"/>
        <v>2</v>
      </c>
      <c r="S1204">
        <f t="shared" si="331"/>
        <v>3</v>
      </c>
      <c r="T1204">
        <f t="shared" si="332"/>
        <v>19</v>
      </c>
      <c r="U1204">
        <f t="shared" si="333"/>
        <v>0</v>
      </c>
      <c r="V1204">
        <f t="shared" ca="1" si="334"/>
        <v>0.74069999999999991</v>
      </c>
      <c r="W1204">
        <f>INDEX(Solarstrahlungsdaten!$B$13:$G$8772,Übersicht!O1204,Übersicht!$E$10)</f>
        <v>0</v>
      </c>
      <c r="X1204">
        <f t="shared" si="335"/>
        <v>0</v>
      </c>
      <c r="Y1204">
        <f t="shared" ca="1" si="336"/>
        <v>0.74069999999999991</v>
      </c>
      <c r="Z1204">
        <f t="shared" ca="1" si="337"/>
        <v>0</v>
      </c>
      <c r="AA1204">
        <f t="shared" ca="1" si="338"/>
        <v>0</v>
      </c>
      <c r="AB1204">
        <f t="shared" ca="1" si="339"/>
        <v>0</v>
      </c>
      <c r="AC1204">
        <f t="shared" ca="1" si="345"/>
        <v>0</v>
      </c>
      <c r="AD1204">
        <f t="shared" ca="1" si="328"/>
        <v>0.74069999999999991</v>
      </c>
      <c r="AE1204">
        <f t="shared" ca="1" si="340"/>
        <v>0</v>
      </c>
      <c r="AF1204">
        <f t="shared" ca="1" si="341"/>
        <v>0.74069999999999991</v>
      </c>
      <c r="AG1204">
        <f t="shared" ca="1" si="342"/>
        <v>0</v>
      </c>
      <c r="AH1204">
        <f t="shared" ca="1" si="343"/>
        <v>1</v>
      </c>
    </row>
    <row r="1205" spans="15:34" x14ac:dyDescent="0.25">
      <c r="O1205">
        <v>1149</v>
      </c>
      <c r="P1205" s="2">
        <f t="shared" si="344"/>
        <v>44244.833333330549</v>
      </c>
      <c r="Q1205">
        <f t="shared" si="329"/>
        <v>17</v>
      </c>
      <c r="R1205">
        <f t="shared" si="330"/>
        <v>2</v>
      </c>
      <c r="S1205">
        <f t="shared" si="331"/>
        <v>3</v>
      </c>
      <c r="T1205">
        <f t="shared" si="332"/>
        <v>20</v>
      </c>
      <c r="U1205">
        <f t="shared" si="333"/>
        <v>0</v>
      </c>
      <c r="V1205">
        <f t="shared" ca="1" si="334"/>
        <v>0.70369999999999988</v>
      </c>
      <c r="W1205">
        <f>INDEX(Solarstrahlungsdaten!$B$13:$G$8772,Übersicht!O1205,Übersicht!$E$10)</f>
        <v>0</v>
      </c>
      <c r="X1205">
        <f t="shared" si="335"/>
        <v>0</v>
      </c>
      <c r="Y1205">
        <f t="shared" ca="1" si="336"/>
        <v>0.70369999999999988</v>
      </c>
      <c r="Z1205">
        <f t="shared" ca="1" si="337"/>
        <v>0</v>
      </c>
      <c r="AA1205">
        <f t="shared" ca="1" si="338"/>
        <v>0</v>
      </c>
      <c r="AB1205">
        <f t="shared" ca="1" si="339"/>
        <v>0</v>
      </c>
      <c r="AC1205">
        <f t="shared" ca="1" si="345"/>
        <v>0</v>
      </c>
      <c r="AD1205">
        <f t="shared" ca="1" si="328"/>
        <v>0.70369999999999988</v>
      </c>
      <c r="AE1205">
        <f t="shared" ca="1" si="340"/>
        <v>0</v>
      </c>
      <c r="AF1205">
        <f t="shared" ca="1" si="341"/>
        <v>0.70369999999999988</v>
      </c>
      <c r="AG1205">
        <f t="shared" ca="1" si="342"/>
        <v>0</v>
      </c>
      <c r="AH1205">
        <f t="shared" ca="1" si="343"/>
        <v>1</v>
      </c>
    </row>
    <row r="1206" spans="15:34" x14ac:dyDescent="0.25">
      <c r="O1206">
        <v>1150</v>
      </c>
      <c r="P1206" s="2">
        <f t="shared" si="344"/>
        <v>44244.874999997213</v>
      </c>
      <c r="Q1206">
        <f t="shared" si="329"/>
        <v>17</v>
      </c>
      <c r="R1206">
        <f t="shared" si="330"/>
        <v>2</v>
      </c>
      <c r="S1206">
        <f t="shared" si="331"/>
        <v>3</v>
      </c>
      <c r="T1206">
        <f t="shared" si="332"/>
        <v>21</v>
      </c>
      <c r="U1206">
        <f t="shared" si="333"/>
        <v>0</v>
      </c>
      <c r="V1206">
        <f t="shared" ca="1" si="334"/>
        <v>0.58629999999999993</v>
      </c>
      <c r="W1206">
        <f>INDEX(Solarstrahlungsdaten!$B$13:$G$8772,Übersicht!O1206,Übersicht!$E$10)</f>
        <v>0</v>
      </c>
      <c r="X1206">
        <f t="shared" si="335"/>
        <v>0</v>
      </c>
      <c r="Y1206">
        <f t="shared" ca="1" si="336"/>
        <v>0.58629999999999993</v>
      </c>
      <c r="Z1206">
        <f t="shared" ca="1" si="337"/>
        <v>0</v>
      </c>
      <c r="AA1206">
        <f t="shared" ca="1" si="338"/>
        <v>0</v>
      </c>
      <c r="AB1206">
        <f t="shared" ca="1" si="339"/>
        <v>0</v>
      </c>
      <c r="AC1206">
        <f t="shared" ca="1" si="345"/>
        <v>0</v>
      </c>
      <c r="AD1206">
        <f t="shared" ca="1" si="328"/>
        <v>0.58629999999999993</v>
      </c>
      <c r="AE1206">
        <f t="shared" ca="1" si="340"/>
        <v>0</v>
      </c>
      <c r="AF1206">
        <f t="shared" ca="1" si="341"/>
        <v>0.58629999999999993</v>
      </c>
      <c r="AG1206">
        <f t="shared" ca="1" si="342"/>
        <v>0</v>
      </c>
      <c r="AH1206">
        <f t="shared" ca="1" si="343"/>
        <v>1</v>
      </c>
    </row>
    <row r="1207" spans="15:34" x14ac:dyDescent="0.25">
      <c r="O1207">
        <v>1151</v>
      </c>
      <c r="P1207" s="2">
        <f t="shared" si="344"/>
        <v>44244.916666663878</v>
      </c>
      <c r="Q1207">
        <f t="shared" si="329"/>
        <v>17</v>
      </c>
      <c r="R1207">
        <f t="shared" si="330"/>
        <v>2</v>
      </c>
      <c r="S1207">
        <f t="shared" si="331"/>
        <v>3</v>
      </c>
      <c r="T1207">
        <f t="shared" si="332"/>
        <v>22</v>
      </c>
      <c r="U1207">
        <f t="shared" si="333"/>
        <v>0</v>
      </c>
      <c r="V1207">
        <f t="shared" ca="1" si="334"/>
        <v>0.49419999999999997</v>
      </c>
      <c r="W1207">
        <f>INDEX(Solarstrahlungsdaten!$B$13:$G$8772,Übersicht!O1207,Übersicht!$E$10)</f>
        <v>0</v>
      </c>
      <c r="X1207">
        <f t="shared" si="335"/>
        <v>0</v>
      </c>
      <c r="Y1207">
        <f t="shared" ca="1" si="336"/>
        <v>0.49419999999999997</v>
      </c>
      <c r="Z1207">
        <f t="shared" ca="1" si="337"/>
        <v>0</v>
      </c>
      <c r="AA1207">
        <f t="shared" ca="1" si="338"/>
        <v>0</v>
      </c>
      <c r="AB1207">
        <f t="shared" ca="1" si="339"/>
        <v>0</v>
      </c>
      <c r="AC1207">
        <f t="shared" ca="1" si="345"/>
        <v>0</v>
      </c>
      <c r="AD1207">
        <f t="shared" ca="1" si="328"/>
        <v>0.49419999999999997</v>
      </c>
      <c r="AE1207">
        <f t="shared" ca="1" si="340"/>
        <v>0</v>
      </c>
      <c r="AF1207">
        <f t="shared" ca="1" si="341"/>
        <v>0.49419999999999997</v>
      </c>
      <c r="AG1207">
        <f t="shared" ca="1" si="342"/>
        <v>0</v>
      </c>
      <c r="AH1207">
        <f t="shared" ca="1" si="343"/>
        <v>1</v>
      </c>
    </row>
    <row r="1208" spans="15:34" x14ac:dyDescent="0.25">
      <c r="O1208">
        <v>1152</v>
      </c>
      <c r="P1208" s="2">
        <f t="shared" si="344"/>
        <v>44244.958333330542</v>
      </c>
      <c r="Q1208">
        <f t="shared" si="329"/>
        <v>17</v>
      </c>
      <c r="R1208">
        <f t="shared" si="330"/>
        <v>2</v>
      </c>
      <c r="S1208">
        <f t="shared" si="331"/>
        <v>3</v>
      </c>
      <c r="T1208">
        <f t="shared" si="332"/>
        <v>23</v>
      </c>
      <c r="U1208">
        <f t="shared" si="333"/>
        <v>0</v>
      </c>
      <c r="V1208">
        <f t="shared" ca="1" si="334"/>
        <v>0.37639999999999996</v>
      </c>
      <c r="W1208">
        <f>INDEX(Solarstrahlungsdaten!$B$13:$G$8772,Übersicht!O1208,Übersicht!$E$10)</f>
        <v>0</v>
      </c>
      <c r="X1208">
        <f t="shared" si="335"/>
        <v>0</v>
      </c>
      <c r="Y1208">
        <f t="shared" ca="1" si="336"/>
        <v>0.37639999999999996</v>
      </c>
      <c r="Z1208">
        <f t="shared" ca="1" si="337"/>
        <v>0</v>
      </c>
      <c r="AA1208">
        <f t="shared" ca="1" si="338"/>
        <v>0</v>
      </c>
      <c r="AB1208">
        <f t="shared" ca="1" si="339"/>
        <v>0</v>
      </c>
      <c r="AC1208">
        <f t="shared" ca="1" si="345"/>
        <v>0</v>
      </c>
      <c r="AD1208">
        <f t="shared" ca="1" si="328"/>
        <v>0.37639999999999996</v>
      </c>
      <c r="AE1208">
        <f t="shared" ca="1" si="340"/>
        <v>0</v>
      </c>
      <c r="AF1208">
        <f t="shared" ca="1" si="341"/>
        <v>0.37639999999999996</v>
      </c>
      <c r="AG1208">
        <f t="shared" ca="1" si="342"/>
        <v>0</v>
      </c>
      <c r="AH1208">
        <f t="shared" ca="1" si="343"/>
        <v>1</v>
      </c>
    </row>
    <row r="1209" spans="15:34" x14ac:dyDescent="0.25">
      <c r="O1209">
        <v>1153</v>
      </c>
      <c r="P1209" s="2">
        <f t="shared" si="344"/>
        <v>44244.999999997206</v>
      </c>
      <c r="Q1209">
        <f t="shared" si="329"/>
        <v>18</v>
      </c>
      <c r="R1209">
        <f t="shared" si="330"/>
        <v>2</v>
      </c>
      <c r="S1209">
        <f t="shared" si="331"/>
        <v>3</v>
      </c>
      <c r="T1209">
        <f t="shared" si="332"/>
        <v>0</v>
      </c>
      <c r="U1209">
        <f t="shared" si="333"/>
        <v>0</v>
      </c>
      <c r="V1209">
        <f t="shared" ca="1" si="334"/>
        <v>0.25819999999999999</v>
      </c>
      <c r="W1209">
        <f>INDEX(Solarstrahlungsdaten!$B$13:$G$8772,Übersicht!O1209,Übersicht!$E$10)</f>
        <v>0</v>
      </c>
      <c r="X1209">
        <f t="shared" si="335"/>
        <v>0</v>
      </c>
      <c r="Y1209">
        <f t="shared" ca="1" si="336"/>
        <v>0.25819999999999999</v>
      </c>
      <c r="Z1209">
        <f t="shared" ca="1" si="337"/>
        <v>0</v>
      </c>
      <c r="AA1209">
        <f t="shared" ca="1" si="338"/>
        <v>0</v>
      </c>
      <c r="AB1209">
        <f t="shared" ca="1" si="339"/>
        <v>0</v>
      </c>
      <c r="AC1209">
        <f t="shared" ca="1" si="345"/>
        <v>0</v>
      </c>
      <c r="AD1209">
        <f t="shared" ref="AD1209:AD1272" ca="1" si="346">Y1209+AA1209-AB1209</f>
        <v>0.25819999999999999</v>
      </c>
      <c r="AE1209">
        <f t="shared" ca="1" si="340"/>
        <v>0</v>
      </c>
      <c r="AF1209">
        <f t="shared" ca="1" si="341"/>
        <v>0.25819999999999999</v>
      </c>
      <c r="AG1209">
        <f t="shared" ca="1" si="342"/>
        <v>0</v>
      </c>
      <c r="AH1209">
        <f t="shared" ca="1" si="343"/>
        <v>1</v>
      </c>
    </row>
    <row r="1210" spans="15:34" x14ac:dyDescent="0.25">
      <c r="O1210">
        <v>1154</v>
      </c>
      <c r="P1210" s="2">
        <f t="shared" si="344"/>
        <v>44245.04166666387</v>
      </c>
      <c r="Q1210">
        <f t="shared" ref="Q1210:Q1273" si="347">DAY(P1210)</f>
        <v>18</v>
      </c>
      <c r="R1210">
        <f t="shared" ref="R1210:R1273" si="348">MONTH(P1210)</f>
        <v>2</v>
      </c>
      <c r="S1210">
        <f t="shared" ref="S1210:S1273" si="349">IF(WEEKDAY(P1210)=6,1,IF(WEEKDAY(P1210)=7,2,3))</f>
        <v>3</v>
      </c>
      <c r="T1210">
        <f t="shared" ref="T1210:T1273" si="350">HOUR(P1210)</f>
        <v>1</v>
      </c>
      <c r="U1210">
        <f t="shared" ref="U1210:U1273" si="351">IF(AND(P1210&gt;DATE(2021,5,14),P1210&lt;DATE(2021,9,15)),1,IF(AND(P1210&gt;DATE(2021,3,20),P1210&lt;DATE(2021,11,1)),2,0))</f>
        <v>0</v>
      </c>
      <c r="V1210">
        <f t="shared" ref="V1210:V1273" ca="1" si="352">INDEX($D$57:$L$80,1+T1210,S1210+U1210*3)</f>
        <v>0.18159999999999998</v>
      </c>
      <c r="W1210">
        <f>INDEX(Solarstrahlungsdaten!$B$13:$G$8772,Übersicht!O1210,Übersicht!$E$10)</f>
        <v>0</v>
      </c>
      <c r="X1210">
        <f t="shared" ref="X1210:X1273" si="353">IF(W1210*$D$9/1000*(1-$D$41)&gt;$D$9*$D$42,$D$9*$D$42,W1210*$D$9/1000*(1-$D$41))</f>
        <v>0</v>
      </c>
      <c r="Y1210">
        <f t="shared" ref="Y1210:Y1273" ca="1" si="354">V1210-X1210</f>
        <v>0.18159999999999998</v>
      </c>
      <c r="Z1210">
        <f t="shared" ref="Z1210:Z1273" ca="1" si="355">IF(X1210&gt;V1210,V1210,X1210)</f>
        <v>0</v>
      </c>
      <c r="AA1210">
        <f t="shared" ref="AA1210:AA1273" ca="1" si="356">IF(Y1210&lt;0, IF(AC1209-Y1210&lt;$D$22, -Y1210, $D$22-AC1209),0)</f>
        <v>0</v>
      </c>
      <c r="AB1210">
        <f t="shared" ref="AB1210:AB1273" ca="1" si="357">IF(Y1210&gt;0, IF(AC1209-Y1210&gt;0, Y1210, AC1209),0)</f>
        <v>0</v>
      </c>
      <c r="AC1210">
        <f t="shared" ca="1" si="345"/>
        <v>0</v>
      </c>
      <c r="AD1210">
        <f t="shared" ca="1" si="346"/>
        <v>0.18159999999999998</v>
      </c>
      <c r="AE1210">
        <f t="shared" ref="AE1210:AE1273" ca="1" si="358">IF(AD1210&lt;0,-AD1210,0)</f>
        <v>0</v>
      </c>
      <c r="AF1210">
        <f t="shared" ref="AF1210:AF1273" ca="1" si="359">IF(AD1210&gt;0,AD1210,0)</f>
        <v>0.18159999999999998</v>
      </c>
      <c r="AG1210">
        <f t="shared" ref="AG1210:AG1273" ca="1" si="360">IF($D$22&gt;0,AC1210/$D$22,0)</f>
        <v>0</v>
      </c>
      <c r="AH1210">
        <f t="shared" ref="AH1210:AH1273" ca="1" si="361">IF(AC1210&lt;=0,1,0)</f>
        <v>1</v>
      </c>
    </row>
    <row r="1211" spans="15:34" x14ac:dyDescent="0.25">
      <c r="O1211">
        <v>1155</v>
      </c>
      <c r="P1211" s="2">
        <f t="shared" ref="P1211:P1274" si="362">P1210+TIME(1,,)</f>
        <v>44245.083333330535</v>
      </c>
      <c r="Q1211">
        <f t="shared" si="347"/>
        <v>18</v>
      </c>
      <c r="R1211">
        <f t="shared" si="348"/>
        <v>2</v>
      </c>
      <c r="S1211">
        <f t="shared" si="349"/>
        <v>3</v>
      </c>
      <c r="T1211">
        <f t="shared" si="350"/>
        <v>2</v>
      </c>
      <c r="U1211">
        <f t="shared" si="351"/>
        <v>0</v>
      </c>
      <c r="V1211">
        <f t="shared" ca="1" si="352"/>
        <v>0.15990000000000001</v>
      </c>
      <c r="W1211">
        <f>INDEX(Solarstrahlungsdaten!$B$13:$G$8772,Übersicht!O1211,Übersicht!$E$10)</f>
        <v>0</v>
      </c>
      <c r="X1211">
        <f t="shared" si="353"/>
        <v>0</v>
      </c>
      <c r="Y1211">
        <f t="shared" ca="1" si="354"/>
        <v>0.15990000000000001</v>
      </c>
      <c r="Z1211">
        <f t="shared" ca="1" si="355"/>
        <v>0</v>
      </c>
      <c r="AA1211">
        <f t="shared" ca="1" si="356"/>
        <v>0</v>
      </c>
      <c r="AB1211">
        <f t="shared" ca="1" si="357"/>
        <v>0</v>
      </c>
      <c r="AC1211">
        <f t="shared" ref="AC1211:AC1274" ca="1" si="363">AC1210+AA1211-AB1211</f>
        <v>0</v>
      </c>
      <c r="AD1211">
        <f t="shared" ca="1" si="346"/>
        <v>0.15990000000000001</v>
      </c>
      <c r="AE1211">
        <f t="shared" ca="1" si="358"/>
        <v>0</v>
      </c>
      <c r="AF1211">
        <f t="shared" ca="1" si="359"/>
        <v>0.15990000000000001</v>
      </c>
      <c r="AG1211">
        <f t="shared" ca="1" si="360"/>
        <v>0</v>
      </c>
      <c r="AH1211">
        <f t="shared" ca="1" si="361"/>
        <v>1</v>
      </c>
    </row>
    <row r="1212" spans="15:34" x14ac:dyDescent="0.25">
      <c r="O1212">
        <v>1156</v>
      </c>
      <c r="P1212" s="2">
        <f t="shared" si="362"/>
        <v>44245.124999997199</v>
      </c>
      <c r="Q1212">
        <f t="shared" si="347"/>
        <v>18</v>
      </c>
      <c r="R1212">
        <f t="shared" si="348"/>
        <v>2</v>
      </c>
      <c r="S1212">
        <f t="shared" si="349"/>
        <v>3</v>
      </c>
      <c r="T1212">
        <f t="shared" si="350"/>
        <v>3</v>
      </c>
      <c r="U1212">
        <f t="shared" si="351"/>
        <v>0</v>
      </c>
      <c r="V1212">
        <f t="shared" ca="1" si="352"/>
        <v>0.15480000000000002</v>
      </c>
      <c r="W1212">
        <f>INDEX(Solarstrahlungsdaten!$B$13:$G$8772,Übersicht!O1212,Übersicht!$E$10)</f>
        <v>0</v>
      </c>
      <c r="X1212">
        <f t="shared" si="353"/>
        <v>0</v>
      </c>
      <c r="Y1212">
        <f t="shared" ca="1" si="354"/>
        <v>0.15480000000000002</v>
      </c>
      <c r="Z1212">
        <f t="shared" ca="1" si="355"/>
        <v>0</v>
      </c>
      <c r="AA1212">
        <f t="shared" ca="1" si="356"/>
        <v>0</v>
      </c>
      <c r="AB1212">
        <f t="shared" ca="1" si="357"/>
        <v>0</v>
      </c>
      <c r="AC1212">
        <f t="shared" ca="1" si="363"/>
        <v>0</v>
      </c>
      <c r="AD1212">
        <f t="shared" ca="1" si="346"/>
        <v>0.15480000000000002</v>
      </c>
      <c r="AE1212">
        <f t="shared" ca="1" si="358"/>
        <v>0</v>
      </c>
      <c r="AF1212">
        <f t="shared" ca="1" si="359"/>
        <v>0.15480000000000002</v>
      </c>
      <c r="AG1212">
        <f t="shared" ca="1" si="360"/>
        <v>0</v>
      </c>
      <c r="AH1212">
        <f t="shared" ca="1" si="361"/>
        <v>1</v>
      </c>
    </row>
    <row r="1213" spans="15:34" x14ac:dyDescent="0.25">
      <c r="O1213">
        <v>1157</v>
      </c>
      <c r="P1213" s="2">
        <f t="shared" si="362"/>
        <v>44245.166666663863</v>
      </c>
      <c r="Q1213">
        <f t="shared" si="347"/>
        <v>18</v>
      </c>
      <c r="R1213">
        <f t="shared" si="348"/>
        <v>2</v>
      </c>
      <c r="S1213">
        <f t="shared" si="349"/>
        <v>3</v>
      </c>
      <c r="T1213">
        <f t="shared" si="350"/>
        <v>4</v>
      </c>
      <c r="U1213">
        <f t="shared" si="351"/>
        <v>0</v>
      </c>
      <c r="V1213">
        <f t="shared" ca="1" si="352"/>
        <v>0.15479999999999999</v>
      </c>
      <c r="W1213">
        <f>INDEX(Solarstrahlungsdaten!$B$13:$G$8772,Übersicht!O1213,Übersicht!$E$10)</f>
        <v>0</v>
      </c>
      <c r="X1213">
        <f t="shared" si="353"/>
        <v>0</v>
      </c>
      <c r="Y1213">
        <f t="shared" ca="1" si="354"/>
        <v>0.15479999999999999</v>
      </c>
      <c r="Z1213">
        <f t="shared" ca="1" si="355"/>
        <v>0</v>
      </c>
      <c r="AA1213">
        <f t="shared" ca="1" si="356"/>
        <v>0</v>
      </c>
      <c r="AB1213">
        <f t="shared" ca="1" si="357"/>
        <v>0</v>
      </c>
      <c r="AC1213">
        <f t="shared" ca="1" si="363"/>
        <v>0</v>
      </c>
      <c r="AD1213">
        <f t="shared" ca="1" si="346"/>
        <v>0.15479999999999999</v>
      </c>
      <c r="AE1213">
        <f t="shared" ca="1" si="358"/>
        <v>0</v>
      </c>
      <c r="AF1213">
        <f t="shared" ca="1" si="359"/>
        <v>0.15479999999999999</v>
      </c>
      <c r="AG1213">
        <f t="shared" ca="1" si="360"/>
        <v>0</v>
      </c>
      <c r="AH1213">
        <f t="shared" ca="1" si="361"/>
        <v>1</v>
      </c>
    </row>
    <row r="1214" spans="15:34" x14ac:dyDescent="0.25">
      <c r="O1214">
        <v>1158</v>
      </c>
      <c r="P1214" s="2">
        <f t="shared" si="362"/>
        <v>44245.208333330527</v>
      </c>
      <c r="Q1214">
        <f t="shared" si="347"/>
        <v>18</v>
      </c>
      <c r="R1214">
        <f t="shared" si="348"/>
        <v>2</v>
      </c>
      <c r="S1214">
        <f t="shared" si="349"/>
        <v>3</v>
      </c>
      <c r="T1214">
        <f t="shared" si="350"/>
        <v>5</v>
      </c>
      <c r="U1214">
        <f t="shared" si="351"/>
        <v>0</v>
      </c>
      <c r="V1214">
        <f t="shared" ca="1" si="352"/>
        <v>0.17169999999999999</v>
      </c>
      <c r="W1214">
        <f>INDEX(Solarstrahlungsdaten!$B$13:$G$8772,Übersicht!O1214,Übersicht!$E$10)</f>
        <v>0</v>
      </c>
      <c r="X1214">
        <f t="shared" si="353"/>
        <v>0</v>
      </c>
      <c r="Y1214">
        <f t="shared" ca="1" si="354"/>
        <v>0.17169999999999999</v>
      </c>
      <c r="Z1214">
        <f t="shared" ca="1" si="355"/>
        <v>0</v>
      </c>
      <c r="AA1214">
        <f t="shared" ca="1" si="356"/>
        <v>0</v>
      </c>
      <c r="AB1214">
        <f t="shared" ca="1" si="357"/>
        <v>0</v>
      </c>
      <c r="AC1214">
        <f t="shared" ca="1" si="363"/>
        <v>0</v>
      </c>
      <c r="AD1214">
        <f t="shared" ca="1" si="346"/>
        <v>0.17169999999999999</v>
      </c>
      <c r="AE1214">
        <f t="shared" ca="1" si="358"/>
        <v>0</v>
      </c>
      <c r="AF1214">
        <f t="shared" ca="1" si="359"/>
        <v>0.17169999999999999</v>
      </c>
      <c r="AG1214">
        <f t="shared" ca="1" si="360"/>
        <v>0</v>
      </c>
      <c r="AH1214">
        <f t="shared" ca="1" si="361"/>
        <v>1</v>
      </c>
    </row>
    <row r="1215" spans="15:34" x14ac:dyDescent="0.25">
      <c r="O1215">
        <v>1159</v>
      </c>
      <c r="P1215" s="2">
        <f t="shared" si="362"/>
        <v>44245.249999997191</v>
      </c>
      <c r="Q1215">
        <f t="shared" si="347"/>
        <v>18</v>
      </c>
      <c r="R1215">
        <f t="shared" si="348"/>
        <v>2</v>
      </c>
      <c r="S1215">
        <f t="shared" si="349"/>
        <v>3</v>
      </c>
      <c r="T1215">
        <f t="shared" si="350"/>
        <v>6</v>
      </c>
      <c r="U1215">
        <f t="shared" si="351"/>
        <v>0</v>
      </c>
      <c r="V1215">
        <f t="shared" ca="1" si="352"/>
        <v>0.30460000000000004</v>
      </c>
      <c r="W1215">
        <f>INDEX(Solarstrahlungsdaten!$B$13:$G$8772,Übersicht!O1215,Übersicht!$E$10)</f>
        <v>0</v>
      </c>
      <c r="X1215">
        <f t="shared" si="353"/>
        <v>0</v>
      </c>
      <c r="Y1215">
        <f t="shared" ca="1" si="354"/>
        <v>0.30460000000000004</v>
      </c>
      <c r="Z1215">
        <f t="shared" ca="1" si="355"/>
        <v>0</v>
      </c>
      <c r="AA1215">
        <f t="shared" ca="1" si="356"/>
        <v>0</v>
      </c>
      <c r="AB1215">
        <f t="shared" ca="1" si="357"/>
        <v>0</v>
      </c>
      <c r="AC1215">
        <f t="shared" ca="1" si="363"/>
        <v>0</v>
      </c>
      <c r="AD1215">
        <f t="shared" ca="1" si="346"/>
        <v>0.30460000000000004</v>
      </c>
      <c r="AE1215">
        <f t="shared" ca="1" si="358"/>
        <v>0</v>
      </c>
      <c r="AF1215">
        <f t="shared" ca="1" si="359"/>
        <v>0.30460000000000004</v>
      </c>
      <c r="AG1215">
        <f t="shared" ca="1" si="360"/>
        <v>0</v>
      </c>
      <c r="AH1215">
        <f t="shared" ca="1" si="361"/>
        <v>1</v>
      </c>
    </row>
    <row r="1216" spans="15:34" x14ac:dyDescent="0.25">
      <c r="O1216">
        <v>1160</v>
      </c>
      <c r="P1216" s="2">
        <f t="shared" si="362"/>
        <v>44245.291666663856</v>
      </c>
      <c r="Q1216">
        <f t="shared" si="347"/>
        <v>18</v>
      </c>
      <c r="R1216">
        <f t="shared" si="348"/>
        <v>2</v>
      </c>
      <c r="S1216">
        <f t="shared" si="349"/>
        <v>3</v>
      </c>
      <c r="T1216">
        <f t="shared" si="350"/>
        <v>7</v>
      </c>
      <c r="U1216">
        <f t="shared" si="351"/>
        <v>0</v>
      </c>
      <c r="V1216">
        <f t="shared" ca="1" si="352"/>
        <v>0.49430000000000002</v>
      </c>
      <c r="W1216">
        <f>INDEX(Solarstrahlungsdaten!$B$13:$G$8772,Übersicht!O1216,Übersicht!$E$10)</f>
        <v>34.314999999999998</v>
      </c>
      <c r="X1216">
        <f t="shared" si="353"/>
        <v>0.1180436</v>
      </c>
      <c r="Y1216">
        <f t="shared" ca="1" si="354"/>
        <v>0.37625640000000005</v>
      </c>
      <c r="Z1216">
        <f t="shared" ca="1" si="355"/>
        <v>0.1180436</v>
      </c>
      <c r="AA1216">
        <f t="shared" ca="1" si="356"/>
        <v>0</v>
      </c>
      <c r="AB1216">
        <f t="shared" ca="1" si="357"/>
        <v>0</v>
      </c>
      <c r="AC1216">
        <f t="shared" ca="1" si="363"/>
        <v>0</v>
      </c>
      <c r="AD1216">
        <f t="shared" ca="1" si="346"/>
        <v>0.37625640000000005</v>
      </c>
      <c r="AE1216">
        <f t="shared" ca="1" si="358"/>
        <v>0</v>
      </c>
      <c r="AF1216">
        <f t="shared" ca="1" si="359"/>
        <v>0.37625640000000005</v>
      </c>
      <c r="AG1216">
        <f t="shared" ca="1" si="360"/>
        <v>0</v>
      </c>
      <c r="AH1216">
        <f t="shared" ca="1" si="361"/>
        <v>1</v>
      </c>
    </row>
    <row r="1217" spans="15:34" x14ac:dyDescent="0.25">
      <c r="O1217">
        <v>1161</v>
      </c>
      <c r="P1217" s="2">
        <f t="shared" si="362"/>
        <v>44245.33333333052</v>
      </c>
      <c r="Q1217">
        <f t="shared" si="347"/>
        <v>18</v>
      </c>
      <c r="R1217">
        <f t="shared" si="348"/>
        <v>2</v>
      </c>
      <c r="S1217">
        <f t="shared" si="349"/>
        <v>3</v>
      </c>
      <c r="T1217">
        <f t="shared" si="350"/>
        <v>8</v>
      </c>
      <c r="U1217">
        <f t="shared" si="351"/>
        <v>0</v>
      </c>
      <c r="V1217">
        <f t="shared" ca="1" si="352"/>
        <v>0.53810000000000002</v>
      </c>
      <c r="W1217">
        <f>INDEX(Solarstrahlungsdaten!$B$13:$G$8772,Übersicht!O1217,Übersicht!$E$10)</f>
        <v>163.845</v>
      </c>
      <c r="X1217">
        <f t="shared" si="353"/>
        <v>0.56362679999999998</v>
      </c>
      <c r="Y1217">
        <f t="shared" ca="1" si="354"/>
        <v>-2.5526799999999961E-2</v>
      </c>
      <c r="Z1217">
        <f t="shared" ca="1" si="355"/>
        <v>0.53810000000000002</v>
      </c>
      <c r="AA1217">
        <f t="shared" ca="1" si="356"/>
        <v>2.5526799999999961E-2</v>
      </c>
      <c r="AB1217">
        <f t="shared" ca="1" si="357"/>
        <v>0</v>
      </c>
      <c r="AC1217">
        <f t="shared" ca="1" si="363"/>
        <v>2.5526799999999961E-2</v>
      </c>
      <c r="AD1217">
        <f t="shared" ca="1" si="346"/>
        <v>0</v>
      </c>
      <c r="AE1217">
        <f t="shared" ca="1" si="358"/>
        <v>0</v>
      </c>
      <c r="AF1217">
        <f t="shared" ca="1" si="359"/>
        <v>0</v>
      </c>
      <c r="AG1217">
        <f t="shared" ca="1" si="360"/>
        <v>6.3816999999999902E-3</v>
      </c>
      <c r="AH1217">
        <f t="shared" ca="1" si="361"/>
        <v>0</v>
      </c>
    </row>
    <row r="1218" spans="15:34" x14ac:dyDescent="0.25">
      <c r="O1218">
        <v>1162</v>
      </c>
      <c r="P1218" s="2">
        <f t="shared" si="362"/>
        <v>44245.374999997184</v>
      </c>
      <c r="Q1218">
        <f t="shared" si="347"/>
        <v>18</v>
      </c>
      <c r="R1218">
        <f t="shared" si="348"/>
        <v>2</v>
      </c>
      <c r="S1218">
        <f t="shared" si="349"/>
        <v>3</v>
      </c>
      <c r="T1218">
        <f t="shared" si="350"/>
        <v>9</v>
      </c>
      <c r="U1218">
        <f t="shared" si="351"/>
        <v>0</v>
      </c>
      <c r="V1218">
        <f t="shared" ca="1" si="352"/>
        <v>0.50449999999999995</v>
      </c>
      <c r="W1218">
        <f>INDEX(Solarstrahlungsdaten!$B$13:$G$8772,Übersicht!O1218,Übersicht!$E$10)</f>
        <v>262.5</v>
      </c>
      <c r="X1218">
        <f t="shared" si="353"/>
        <v>0.90300000000000002</v>
      </c>
      <c r="Y1218">
        <f t="shared" ca="1" si="354"/>
        <v>-0.39850000000000008</v>
      </c>
      <c r="Z1218">
        <f t="shared" ca="1" si="355"/>
        <v>0.50449999999999995</v>
      </c>
      <c r="AA1218">
        <f t="shared" ca="1" si="356"/>
        <v>0.39850000000000008</v>
      </c>
      <c r="AB1218">
        <f t="shared" ca="1" si="357"/>
        <v>0</v>
      </c>
      <c r="AC1218">
        <f t="shared" ca="1" si="363"/>
        <v>0.42402680000000004</v>
      </c>
      <c r="AD1218">
        <f t="shared" ca="1" si="346"/>
        <v>0</v>
      </c>
      <c r="AE1218">
        <f t="shared" ca="1" si="358"/>
        <v>0</v>
      </c>
      <c r="AF1218">
        <f t="shared" ca="1" si="359"/>
        <v>0</v>
      </c>
      <c r="AG1218">
        <f t="shared" ca="1" si="360"/>
        <v>0.10600670000000001</v>
      </c>
      <c r="AH1218">
        <f t="shared" ca="1" si="361"/>
        <v>0</v>
      </c>
    </row>
    <row r="1219" spans="15:34" x14ac:dyDescent="0.25">
      <c r="O1219">
        <v>1163</v>
      </c>
      <c r="P1219" s="2">
        <f t="shared" si="362"/>
        <v>44245.416666663848</v>
      </c>
      <c r="Q1219">
        <f t="shared" si="347"/>
        <v>18</v>
      </c>
      <c r="R1219">
        <f t="shared" si="348"/>
        <v>2</v>
      </c>
      <c r="S1219">
        <f t="shared" si="349"/>
        <v>3</v>
      </c>
      <c r="T1219">
        <f t="shared" si="350"/>
        <v>10</v>
      </c>
      <c r="U1219">
        <f t="shared" si="351"/>
        <v>0</v>
      </c>
      <c r="V1219">
        <f t="shared" ca="1" si="352"/>
        <v>0.46820000000000001</v>
      </c>
      <c r="W1219">
        <f>INDEX(Solarstrahlungsdaten!$B$13:$G$8772,Übersicht!O1219,Übersicht!$E$10)</f>
        <v>367.005</v>
      </c>
      <c r="X1219">
        <f t="shared" si="353"/>
        <v>1.2624971999999999</v>
      </c>
      <c r="Y1219">
        <f t="shared" ca="1" si="354"/>
        <v>-0.79429719999999993</v>
      </c>
      <c r="Z1219">
        <f t="shared" ca="1" si="355"/>
        <v>0.46820000000000001</v>
      </c>
      <c r="AA1219">
        <f t="shared" ca="1" si="356"/>
        <v>0.79429719999999993</v>
      </c>
      <c r="AB1219">
        <f t="shared" ca="1" si="357"/>
        <v>0</v>
      </c>
      <c r="AC1219">
        <f t="shared" ca="1" si="363"/>
        <v>1.218324</v>
      </c>
      <c r="AD1219">
        <f t="shared" ca="1" si="346"/>
        <v>0</v>
      </c>
      <c r="AE1219">
        <f t="shared" ca="1" si="358"/>
        <v>0</v>
      </c>
      <c r="AF1219">
        <f t="shared" ca="1" si="359"/>
        <v>0</v>
      </c>
      <c r="AG1219">
        <f t="shared" ca="1" si="360"/>
        <v>0.30458099999999999</v>
      </c>
      <c r="AH1219">
        <f t="shared" ca="1" si="361"/>
        <v>0</v>
      </c>
    </row>
    <row r="1220" spans="15:34" x14ac:dyDescent="0.25">
      <c r="O1220">
        <v>1164</v>
      </c>
      <c r="P1220" s="2">
        <f t="shared" si="362"/>
        <v>44245.458333330513</v>
      </c>
      <c r="Q1220">
        <f t="shared" si="347"/>
        <v>18</v>
      </c>
      <c r="R1220">
        <f t="shared" si="348"/>
        <v>2</v>
      </c>
      <c r="S1220">
        <f t="shared" si="349"/>
        <v>3</v>
      </c>
      <c r="T1220">
        <f t="shared" si="350"/>
        <v>11</v>
      </c>
      <c r="U1220">
        <f t="shared" si="351"/>
        <v>0</v>
      </c>
      <c r="V1220">
        <f t="shared" ca="1" si="352"/>
        <v>0.46750000000000003</v>
      </c>
      <c r="W1220">
        <f>INDEX(Solarstrahlungsdaten!$B$13:$G$8772,Übersicht!O1220,Übersicht!$E$10)</f>
        <v>410.59000000000003</v>
      </c>
      <c r="X1220">
        <f t="shared" si="353"/>
        <v>1.4124296000000001</v>
      </c>
      <c r="Y1220">
        <f t="shared" ca="1" si="354"/>
        <v>-0.94492960000000004</v>
      </c>
      <c r="Z1220">
        <f t="shared" ca="1" si="355"/>
        <v>0.46750000000000003</v>
      </c>
      <c r="AA1220">
        <f t="shared" ca="1" si="356"/>
        <v>0.94492960000000004</v>
      </c>
      <c r="AB1220">
        <f t="shared" ca="1" si="357"/>
        <v>0</v>
      </c>
      <c r="AC1220">
        <f t="shared" ca="1" si="363"/>
        <v>2.1632536</v>
      </c>
      <c r="AD1220">
        <f t="shared" ca="1" si="346"/>
        <v>0</v>
      </c>
      <c r="AE1220">
        <f t="shared" ca="1" si="358"/>
        <v>0</v>
      </c>
      <c r="AF1220">
        <f t="shared" ca="1" si="359"/>
        <v>0</v>
      </c>
      <c r="AG1220">
        <f t="shared" ca="1" si="360"/>
        <v>0.5408134</v>
      </c>
      <c r="AH1220">
        <f t="shared" ca="1" si="361"/>
        <v>0</v>
      </c>
    </row>
    <row r="1221" spans="15:34" x14ac:dyDescent="0.25">
      <c r="O1221">
        <v>1165</v>
      </c>
      <c r="P1221" s="2">
        <f t="shared" si="362"/>
        <v>44245.499999997177</v>
      </c>
      <c r="Q1221">
        <f t="shared" si="347"/>
        <v>18</v>
      </c>
      <c r="R1221">
        <f t="shared" si="348"/>
        <v>2</v>
      </c>
      <c r="S1221">
        <f t="shared" si="349"/>
        <v>3</v>
      </c>
      <c r="T1221">
        <f t="shared" si="350"/>
        <v>12</v>
      </c>
      <c r="U1221">
        <f t="shared" si="351"/>
        <v>0</v>
      </c>
      <c r="V1221">
        <f t="shared" ca="1" si="352"/>
        <v>0.50949999999999995</v>
      </c>
      <c r="W1221">
        <f>INDEX(Solarstrahlungsdaten!$B$13:$G$8772,Übersicht!O1221,Übersicht!$E$10)</f>
        <v>407.96500000000003</v>
      </c>
      <c r="X1221">
        <f t="shared" si="353"/>
        <v>1.4033996</v>
      </c>
      <c r="Y1221">
        <f t="shared" ca="1" si="354"/>
        <v>-0.89389960000000002</v>
      </c>
      <c r="Z1221">
        <f t="shared" ca="1" si="355"/>
        <v>0.50949999999999995</v>
      </c>
      <c r="AA1221">
        <f t="shared" ca="1" si="356"/>
        <v>0.89389960000000002</v>
      </c>
      <c r="AB1221">
        <f t="shared" ca="1" si="357"/>
        <v>0</v>
      </c>
      <c r="AC1221">
        <f t="shared" ca="1" si="363"/>
        <v>3.0571532000000001</v>
      </c>
      <c r="AD1221">
        <f t="shared" ca="1" si="346"/>
        <v>0</v>
      </c>
      <c r="AE1221">
        <f t="shared" ca="1" si="358"/>
        <v>0</v>
      </c>
      <c r="AF1221">
        <f t="shared" ca="1" si="359"/>
        <v>0</v>
      </c>
      <c r="AG1221">
        <f t="shared" ca="1" si="360"/>
        <v>0.76428830000000003</v>
      </c>
      <c r="AH1221">
        <f t="shared" ca="1" si="361"/>
        <v>0</v>
      </c>
    </row>
    <row r="1222" spans="15:34" x14ac:dyDescent="0.25">
      <c r="O1222">
        <v>1166</v>
      </c>
      <c r="P1222" s="2">
        <f t="shared" si="362"/>
        <v>44245.541666663841</v>
      </c>
      <c r="Q1222">
        <f t="shared" si="347"/>
        <v>18</v>
      </c>
      <c r="R1222">
        <f t="shared" si="348"/>
        <v>2</v>
      </c>
      <c r="S1222">
        <f t="shared" si="349"/>
        <v>3</v>
      </c>
      <c r="T1222">
        <f t="shared" si="350"/>
        <v>13</v>
      </c>
      <c r="U1222">
        <f t="shared" si="351"/>
        <v>0</v>
      </c>
      <c r="V1222">
        <f t="shared" ca="1" si="352"/>
        <v>0.52870000000000006</v>
      </c>
      <c r="W1222">
        <f>INDEX(Solarstrahlungsdaten!$B$13:$G$8772,Übersicht!O1222,Übersicht!$E$10)</f>
        <v>338.98</v>
      </c>
      <c r="X1222">
        <f t="shared" si="353"/>
        <v>1.1660911999999999</v>
      </c>
      <c r="Y1222">
        <f t="shared" ca="1" si="354"/>
        <v>-0.63739119999999982</v>
      </c>
      <c r="Z1222">
        <f t="shared" ca="1" si="355"/>
        <v>0.52870000000000006</v>
      </c>
      <c r="AA1222">
        <f t="shared" ca="1" si="356"/>
        <v>0.63739119999999982</v>
      </c>
      <c r="AB1222">
        <f t="shared" ca="1" si="357"/>
        <v>0</v>
      </c>
      <c r="AC1222">
        <f t="shared" ca="1" si="363"/>
        <v>3.6945443999999998</v>
      </c>
      <c r="AD1222">
        <f t="shared" ca="1" si="346"/>
        <v>0</v>
      </c>
      <c r="AE1222">
        <f t="shared" ca="1" si="358"/>
        <v>0</v>
      </c>
      <c r="AF1222">
        <f t="shared" ca="1" si="359"/>
        <v>0</v>
      </c>
      <c r="AG1222">
        <f t="shared" ca="1" si="360"/>
        <v>0.92363609999999996</v>
      </c>
      <c r="AH1222">
        <f t="shared" ca="1" si="361"/>
        <v>0</v>
      </c>
    </row>
    <row r="1223" spans="15:34" x14ac:dyDescent="0.25">
      <c r="O1223">
        <v>1167</v>
      </c>
      <c r="P1223" s="2">
        <f t="shared" si="362"/>
        <v>44245.583333330505</v>
      </c>
      <c r="Q1223">
        <f t="shared" si="347"/>
        <v>18</v>
      </c>
      <c r="R1223">
        <f t="shared" si="348"/>
        <v>2</v>
      </c>
      <c r="S1223">
        <f t="shared" si="349"/>
        <v>3</v>
      </c>
      <c r="T1223">
        <f t="shared" si="350"/>
        <v>14</v>
      </c>
      <c r="U1223">
        <f t="shared" si="351"/>
        <v>0</v>
      </c>
      <c r="V1223">
        <f t="shared" ca="1" si="352"/>
        <v>0.47470000000000001</v>
      </c>
      <c r="W1223">
        <f>INDEX(Solarstrahlungsdaten!$B$13:$G$8772,Übersicht!O1223,Übersicht!$E$10)</f>
        <v>241.77499999999998</v>
      </c>
      <c r="X1223">
        <f t="shared" si="353"/>
        <v>0.83170599999999995</v>
      </c>
      <c r="Y1223">
        <f t="shared" ca="1" si="354"/>
        <v>-0.35700599999999993</v>
      </c>
      <c r="Z1223">
        <f t="shared" ca="1" si="355"/>
        <v>0.47470000000000001</v>
      </c>
      <c r="AA1223">
        <f t="shared" ca="1" si="356"/>
        <v>0.30545560000000016</v>
      </c>
      <c r="AB1223">
        <f t="shared" ca="1" si="357"/>
        <v>0</v>
      </c>
      <c r="AC1223">
        <f t="shared" ca="1" si="363"/>
        <v>4</v>
      </c>
      <c r="AD1223">
        <f t="shared" ca="1" si="346"/>
        <v>-5.1550399999999774E-2</v>
      </c>
      <c r="AE1223">
        <f t="shared" ca="1" si="358"/>
        <v>5.1550399999999774E-2</v>
      </c>
      <c r="AF1223">
        <f t="shared" ca="1" si="359"/>
        <v>0</v>
      </c>
      <c r="AG1223">
        <f t="shared" ca="1" si="360"/>
        <v>1</v>
      </c>
      <c r="AH1223">
        <f t="shared" ca="1" si="361"/>
        <v>0</v>
      </c>
    </row>
    <row r="1224" spans="15:34" x14ac:dyDescent="0.25">
      <c r="O1224">
        <v>1168</v>
      </c>
      <c r="P1224" s="2">
        <f t="shared" si="362"/>
        <v>44245.62499999717</v>
      </c>
      <c r="Q1224">
        <f t="shared" si="347"/>
        <v>18</v>
      </c>
      <c r="R1224">
        <f t="shared" si="348"/>
        <v>2</v>
      </c>
      <c r="S1224">
        <f t="shared" si="349"/>
        <v>3</v>
      </c>
      <c r="T1224">
        <f t="shared" si="350"/>
        <v>15</v>
      </c>
      <c r="U1224">
        <f t="shared" si="351"/>
        <v>0</v>
      </c>
      <c r="V1224">
        <f t="shared" ca="1" si="352"/>
        <v>0.42760000000000004</v>
      </c>
      <c r="W1224">
        <f>INDEX(Solarstrahlungsdaten!$B$13:$G$8772,Übersicht!O1224,Übersicht!$E$10)</f>
        <v>142.36500000000001</v>
      </c>
      <c r="X1224">
        <f t="shared" si="353"/>
        <v>0.48973560000000005</v>
      </c>
      <c r="Y1224">
        <f t="shared" ca="1" si="354"/>
        <v>-6.2135600000000013E-2</v>
      </c>
      <c r="Z1224">
        <f t="shared" ca="1" si="355"/>
        <v>0.42760000000000004</v>
      </c>
      <c r="AA1224">
        <f t="shared" ca="1" si="356"/>
        <v>0</v>
      </c>
      <c r="AB1224">
        <f t="shared" ca="1" si="357"/>
        <v>0</v>
      </c>
      <c r="AC1224">
        <f t="shared" ca="1" si="363"/>
        <v>4</v>
      </c>
      <c r="AD1224">
        <f t="shared" ca="1" si="346"/>
        <v>-6.2135600000000013E-2</v>
      </c>
      <c r="AE1224">
        <f t="shared" ca="1" si="358"/>
        <v>6.2135600000000013E-2</v>
      </c>
      <c r="AF1224">
        <f t="shared" ca="1" si="359"/>
        <v>0</v>
      </c>
      <c r="AG1224">
        <f t="shared" ca="1" si="360"/>
        <v>1</v>
      </c>
      <c r="AH1224">
        <f t="shared" ca="1" si="361"/>
        <v>0</v>
      </c>
    </row>
    <row r="1225" spans="15:34" x14ac:dyDescent="0.25">
      <c r="O1225">
        <v>1169</v>
      </c>
      <c r="P1225" s="2">
        <f t="shared" si="362"/>
        <v>44245.666666663834</v>
      </c>
      <c r="Q1225">
        <f t="shared" si="347"/>
        <v>18</v>
      </c>
      <c r="R1225">
        <f t="shared" si="348"/>
        <v>2</v>
      </c>
      <c r="S1225">
        <f t="shared" si="349"/>
        <v>3</v>
      </c>
      <c r="T1225">
        <f t="shared" si="350"/>
        <v>16</v>
      </c>
      <c r="U1225">
        <f t="shared" si="351"/>
        <v>0</v>
      </c>
      <c r="V1225">
        <f t="shared" ca="1" si="352"/>
        <v>0.41339999999999999</v>
      </c>
      <c r="W1225">
        <f>INDEX(Solarstrahlungsdaten!$B$13:$G$8772,Übersicht!O1225,Übersicht!$E$10)</f>
        <v>10.01</v>
      </c>
      <c r="X1225">
        <f t="shared" si="353"/>
        <v>3.4434399999999997E-2</v>
      </c>
      <c r="Y1225">
        <f t="shared" ca="1" si="354"/>
        <v>0.37896560000000001</v>
      </c>
      <c r="Z1225">
        <f t="shared" ca="1" si="355"/>
        <v>3.4434399999999997E-2</v>
      </c>
      <c r="AA1225">
        <f t="shared" ca="1" si="356"/>
        <v>0</v>
      </c>
      <c r="AB1225">
        <f t="shared" ca="1" si="357"/>
        <v>0.37896560000000001</v>
      </c>
      <c r="AC1225">
        <f t="shared" ca="1" si="363"/>
        <v>3.6210344000000001</v>
      </c>
      <c r="AD1225">
        <f t="shared" ca="1" si="346"/>
        <v>0</v>
      </c>
      <c r="AE1225">
        <f t="shared" ca="1" si="358"/>
        <v>0</v>
      </c>
      <c r="AF1225">
        <f t="shared" ca="1" si="359"/>
        <v>0</v>
      </c>
      <c r="AG1225">
        <f t="shared" ca="1" si="360"/>
        <v>0.90525860000000002</v>
      </c>
      <c r="AH1225">
        <f t="shared" ca="1" si="361"/>
        <v>0</v>
      </c>
    </row>
    <row r="1226" spans="15:34" x14ac:dyDescent="0.25">
      <c r="O1226">
        <v>1170</v>
      </c>
      <c r="P1226" s="2">
        <f t="shared" si="362"/>
        <v>44245.708333330498</v>
      </c>
      <c r="Q1226">
        <f t="shared" si="347"/>
        <v>18</v>
      </c>
      <c r="R1226">
        <f t="shared" si="348"/>
        <v>2</v>
      </c>
      <c r="S1226">
        <f t="shared" si="349"/>
        <v>3</v>
      </c>
      <c r="T1226">
        <f t="shared" si="350"/>
        <v>17</v>
      </c>
      <c r="U1226">
        <f t="shared" si="351"/>
        <v>0</v>
      </c>
      <c r="V1226">
        <f t="shared" ca="1" si="352"/>
        <v>0.48220000000000007</v>
      </c>
      <c r="W1226">
        <f>INDEX(Solarstrahlungsdaten!$B$13:$G$8772,Übersicht!O1226,Übersicht!$E$10)</f>
        <v>0</v>
      </c>
      <c r="X1226">
        <f t="shared" si="353"/>
        <v>0</v>
      </c>
      <c r="Y1226">
        <f t="shared" ca="1" si="354"/>
        <v>0.48220000000000007</v>
      </c>
      <c r="Z1226">
        <f t="shared" ca="1" si="355"/>
        <v>0</v>
      </c>
      <c r="AA1226">
        <f t="shared" ca="1" si="356"/>
        <v>0</v>
      </c>
      <c r="AB1226">
        <f t="shared" ca="1" si="357"/>
        <v>0.48220000000000007</v>
      </c>
      <c r="AC1226">
        <f t="shared" ca="1" si="363"/>
        <v>3.1388343999999999</v>
      </c>
      <c r="AD1226">
        <f t="shared" ca="1" si="346"/>
        <v>0</v>
      </c>
      <c r="AE1226">
        <f t="shared" ca="1" si="358"/>
        <v>0</v>
      </c>
      <c r="AF1226">
        <f t="shared" ca="1" si="359"/>
        <v>0</v>
      </c>
      <c r="AG1226">
        <f t="shared" ca="1" si="360"/>
        <v>0.78470859999999998</v>
      </c>
      <c r="AH1226">
        <f t="shared" ca="1" si="361"/>
        <v>0</v>
      </c>
    </row>
    <row r="1227" spans="15:34" x14ac:dyDescent="0.25">
      <c r="O1227">
        <v>1171</v>
      </c>
      <c r="P1227" s="2">
        <f t="shared" si="362"/>
        <v>44245.749999997162</v>
      </c>
      <c r="Q1227">
        <f t="shared" si="347"/>
        <v>18</v>
      </c>
      <c r="R1227">
        <f t="shared" si="348"/>
        <v>2</v>
      </c>
      <c r="S1227">
        <f t="shared" si="349"/>
        <v>3</v>
      </c>
      <c r="T1227">
        <f t="shared" si="350"/>
        <v>18</v>
      </c>
      <c r="U1227">
        <f t="shared" si="351"/>
        <v>0</v>
      </c>
      <c r="V1227">
        <f t="shared" ca="1" si="352"/>
        <v>0.62809999999999999</v>
      </c>
      <c r="W1227">
        <f>INDEX(Solarstrahlungsdaten!$B$13:$G$8772,Übersicht!O1227,Übersicht!$E$10)</f>
        <v>0</v>
      </c>
      <c r="X1227">
        <f t="shared" si="353"/>
        <v>0</v>
      </c>
      <c r="Y1227">
        <f t="shared" ca="1" si="354"/>
        <v>0.62809999999999999</v>
      </c>
      <c r="Z1227">
        <f t="shared" ca="1" si="355"/>
        <v>0</v>
      </c>
      <c r="AA1227">
        <f t="shared" ca="1" si="356"/>
        <v>0</v>
      </c>
      <c r="AB1227">
        <f t="shared" ca="1" si="357"/>
        <v>0.62809999999999999</v>
      </c>
      <c r="AC1227">
        <f t="shared" ca="1" si="363"/>
        <v>2.5107344</v>
      </c>
      <c r="AD1227">
        <f t="shared" ca="1" si="346"/>
        <v>0</v>
      </c>
      <c r="AE1227">
        <f t="shared" ca="1" si="358"/>
        <v>0</v>
      </c>
      <c r="AF1227">
        <f t="shared" ca="1" si="359"/>
        <v>0</v>
      </c>
      <c r="AG1227">
        <f t="shared" ca="1" si="360"/>
        <v>0.62768360000000001</v>
      </c>
      <c r="AH1227">
        <f t="shared" ca="1" si="361"/>
        <v>0</v>
      </c>
    </row>
    <row r="1228" spans="15:34" x14ac:dyDescent="0.25">
      <c r="O1228">
        <v>1172</v>
      </c>
      <c r="P1228" s="2">
        <f t="shared" si="362"/>
        <v>44245.791666663827</v>
      </c>
      <c r="Q1228">
        <f t="shared" si="347"/>
        <v>18</v>
      </c>
      <c r="R1228">
        <f t="shared" si="348"/>
        <v>2</v>
      </c>
      <c r="S1228">
        <f t="shared" si="349"/>
        <v>3</v>
      </c>
      <c r="T1228">
        <f t="shared" si="350"/>
        <v>19</v>
      </c>
      <c r="U1228">
        <f t="shared" si="351"/>
        <v>0</v>
      </c>
      <c r="V1228">
        <f t="shared" ca="1" si="352"/>
        <v>0.74069999999999991</v>
      </c>
      <c r="W1228">
        <f>INDEX(Solarstrahlungsdaten!$B$13:$G$8772,Übersicht!O1228,Übersicht!$E$10)</f>
        <v>0</v>
      </c>
      <c r="X1228">
        <f t="shared" si="353"/>
        <v>0</v>
      </c>
      <c r="Y1228">
        <f t="shared" ca="1" si="354"/>
        <v>0.74069999999999991</v>
      </c>
      <c r="Z1228">
        <f t="shared" ca="1" si="355"/>
        <v>0</v>
      </c>
      <c r="AA1228">
        <f t="shared" ca="1" si="356"/>
        <v>0</v>
      </c>
      <c r="AB1228">
        <f t="shared" ca="1" si="357"/>
        <v>0.74069999999999991</v>
      </c>
      <c r="AC1228">
        <f t="shared" ca="1" si="363"/>
        <v>1.7700344000000001</v>
      </c>
      <c r="AD1228">
        <f t="shared" ca="1" si="346"/>
        <v>0</v>
      </c>
      <c r="AE1228">
        <f t="shared" ca="1" si="358"/>
        <v>0</v>
      </c>
      <c r="AF1228">
        <f t="shared" ca="1" si="359"/>
        <v>0</v>
      </c>
      <c r="AG1228">
        <f t="shared" ca="1" si="360"/>
        <v>0.44250860000000003</v>
      </c>
      <c r="AH1228">
        <f t="shared" ca="1" si="361"/>
        <v>0</v>
      </c>
    </row>
    <row r="1229" spans="15:34" x14ac:dyDescent="0.25">
      <c r="O1229">
        <v>1173</v>
      </c>
      <c r="P1229" s="2">
        <f t="shared" si="362"/>
        <v>44245.833333330491</v>
      </c>
      <c r="Q1229">
        <f t="shared" si="347"/>
        <v>18</v>
      </c>
      <c r="R1229">
        <f t="shared" si="348"/>
        <v>2</v>
      </c>
      <c r="S1229">
        <f t="shared" si="349"/>
        <v>3</v>
      </c>
      <c r="T1229">
        <f t="shared" si="350"/>
        <v>20</v>
      </c>
      <c r="U1229">
        <f t="shared" si="351"/>
        <v>0</v>
      </c>
      <c r="V1229">
        <f t="shared" ca="1" si="352"/>
        <v>0.70369999999999988</v>
      </c>
      <c r="W1229">
        <f>INDEX(Solarstrahlungsdaten!$B$13:$G$8772,Übersicht!O1229,Übersicht!$E$10)</f>
        <v>0</v>
      </c>
      <c r="X1229">
        <f t="shared" si="353"/>
        <v>0</v>
      </c>
      <c r="Y1229">
        <f t="shared" ca="1" si="354"/>
        <v>0.70369999999999988</v>
      </c>
      <c r="Z1229">
        <f t="shared" ca="1" si="355"/>
        <v>0</v>
      </c>
      <c r="AA1229">
        <f t="shared" ca="1" si="356"/>
        <v>0</v>
      </c>
      <c r="AB1229">
        <f t="shared" ca="1" si="357"/>
        <v>0.70369999999999988</v>
      </c>
      <c r="AC1229">
        <f t="shared" ca="1" si="363"/>
        <v>1.0663344000000001</v>
      </c>
      <c r="AD1229">
        <f t="shared" ca="1" si="346"/>
        <v>0</v>
      </c>
      <c r="AE1229">
        <f t="shared" ca="1" si="358"/>
        <v>0</v>
      </c>
      <c r="AF1229">
        <f t="shared" ca="1" si="359"/>
        <v>0</v>
      </c>
      <c r="AG1229">
        <f t="shared" ca="1" si="360"/>
        <v>0.26658360000000003</v>
      </c>
      <c r="AH1229">
        <f t="shared" ca="1" si="361"/>
        <v>0</v>
      </c>
    </row>
    <row r="1230" spans="15:34" x14ac:dyDescent="0.25">
      <c r="O1230">
        <v>1174</v>
      </c>
      <c r="P1230" s="2">
        <f t="shared" si="362"/>
        <v>44245.874999997155</v>
      </c>
      <c r="Q1230">
        <f t="shared" si="347"/>
        <v>18</v>
      </c>
      <c r="R1230">
        <f t="shared" si="348"/>
        <v>2</v>
      </c>
      <c r="S1230">
        <f t="shared" si="349"/>
        <v>3</v>
      </c>
      <c r="T1230">
        <f t="shared" si="350"/>
        <v>21</v>
      </c>
      <c r="U1230">
        <f t="shared" si="351"/>
        <v>0</v>
      </c>
      <c r="V1230">
        <f t="shared" ca="1" si="352"/>
        <v>0.58629999999999993</v>
      </c>
      <c r="W1230">
        <f>INDEX(Solarstrahlungsdaten!$B$13:$G$8772,Übersicht!O1230,Übersicht!$E$10)</f>
        <v>0</v>
      </c>
      <c r="X1230">
        <f t="shared" si="353"/>
        <v>0</v>
      </c>
      <c r="Y1230">
        <f t="shared" ca="1" si="354"/>
        <v>0.58629999999999993</v>
      </c>
      <c r="Z1230">
        <f t="shared" ca="1" si="355"/>
        <v>0</v>
      </c>
      <c r="AA1230">
        <f t="shared" ca="1" si="356"/>
        <v>0</v>
      </c>
      <c r="AB1230">
        <f t="shared" ca="1" si="357"/>
        <v>0.58629999999999993</v>
      </c>
      <c r="AC1230">
        <f t="shared" ca="1" si="363"/>
        <v>0.48003440000000019</v>
      </c>
      <c r="AD1230">
        <f t="shared" ca="1" si="346"/>
        <v>0</v>
      </c>
      <c r="AE1230">
        <f t="shared" ca="1" si="358"/>
        <v>0</v>
      </c>
      <c r="AF1230">
        <f t="shared" ca="1" si="359"/>
        <v>0</v>
      </c>
      <c r="AG1230">
        <f t="shared" ca="1" si="360"/>
        <v>0.12000860000000005</v>
      </c>
      <c r="AH1230">
        <f t="shared" ca="1" si="361"/>
        <v>0</v>
      </c>
    </row>
    <row r="1231" spans="15:34" x14ac:dyDescent="0.25">
      <c r="O1231">
        <v>1175</v>
      </c>
      <c r="P1231" s="2">
        <f t="shared" si="362"/>
        <v>44245.916666663819</v>
      </c>
      <c r="Q1231">
        <f t="shared" si="347"/>
        <v>18</v>
      </c>
      <c r="R1231">
        <f t="shared" si="348"/>
        <v>2</v>
      </c>
      <c r="S1231">
        <f t="shared" si="349"/>
        <v>3</v>
      </c>
      <c r="T1231">
        <f t="shared" si="350"/>
        <v>22</v>
      </c>
      <c r="U1231">
        <f t="shared" si="351"/>
        <v>0</v>
      </c>
      <c r="V1231">
        <f t="shared" ca="1" si="352"/>
        <v>0.49419999999999997</v>
      </c>
      <c r="W1231">
        <f>INDEX(Solarstrahlungsdaten!$B$13:$G$8772,Übersicht!O1231,Übersicht!$E$10)</f>
        <v>0</v>
      </c>
      <c r="X1231">
        <f t="shared" si="353"/>
        <v>0</v>
      </c>
      <c r="Y1231">
        <f t="shared" ca="1" si="354"/>
        <v>0.49419999999999997</v>
      </c>
      <c r="Z1231">
        <f t="shared" ca="1" si="355"/>
        <v>0</v>
      </c>
      <c r="AA1231">
        <f t="shared" ca="1" si="356"/>
        <v>0</v>
      </c>
      <c r="AB1231">
        <f t="shared" ca="1" si="357"/>
        <v>0.48003440000000019</v>
      </c>
      <c r="AC1231">
        <f t="shared" ca="1" si="363"/>
        <v>0</v>
      </c>
      <c r="AD1231">
        <f t="shared" ca="1" si="346"/>
        <v>1.4165599999999778E-2</v>
      </c>
      <c r="AE1231">
        <f t="shared" ca="1" si="358"/>
        <v>0</v>
      </c>
      <c r="AF1231">
        <f t="shared" ca="1" si="359"/>
        <v>1.4165599999999778E-2</v>
      </c>
      <c r="AG1231">
        <f t="shared" ca="1" si="360"/>
        <v>0</v>
      </c>
      <c r="AH1231">
        <f t="shared" ca="1" si="361"/>
        <v>1</v>
      </c>
    </row>
    <row r="1232" spans="15:34" x14ac:dyDescent="0.25">
      <c r="O1232">
        <v>1176</v>
      </c>
      <c r="P1232" s="2">
        <f t="shared" si="362"/>
        <v>44245.958333330484</v>
      </c>
      <c r="Q1232">
        <f t="shared" si="347"/>
        <v>18</v>
      </c>
      <c r="R1232">
        <f t="shared" si="348"/>
        <v>2</v>
      </c>
      <c r="S1232">
        <f t="shared" si="349"/>
        <v>3</v>
      </c>
      <c r="T1232">
        <f t="shared" si="350"/>
        <v>23</v>
      </c>
      <c r="U1232">
        <f t="shared" si="351"/>
        <v>0</v>
      </c>
      <c r="V1232">
        <f t="shared" ca="1" si="352"/>
        <v>0.37639999999999996</v>
      </c>
      <c r="W1232">
        <f>INDEX(Solarstrahlungsdaten!$B$13:$G$8772,Übersicht!O1232,Übersicht!$E$10)</f>
        <v>0</v>
      </c>
      <c r="X1232">
        <f t="shared" si="353"/>
        <v>0</v>
      </c>
      <c r="Y1232">
        <f t="shared" ca="1" si="354"/>
        <v>0.37639999999999996</v>
      </c>
      <c r="Z1232">
        <f t="shared" ca="1" si="355"/>
        <v>0</v>
      </c>
      <c r="AA1232">
        <f t="shared" ca="1" si="356"/>
        <v>0</v>
      </c>
      <c r="AB1232">
        <f t="shared" ca="1" si="357"/>
        <v>0</v>
      </c>
      <c r="AC1232">
        <f t="shared" ca="1" si="363"/>
        <v>0</v>
      </c>
      <c r="AD1232">
        <f t="shared" ca="1" si="346"/>
        <v>0.37639999999999996</v>
      </c>
      <c r="AE1232">
        <f t="shared" ca="1" si="358"/>
        <v>0</v>
      </c>
      <c r="AF1232">
        <f t="shared" ca="1" si="359"/>
        <v>0.37639999999999996</v>
      </c>
      <c r="AG1232">
        <f t="shared" ca="1" si="360"/>
        <v>0</v>
      </c>
      <c r="AH1232">
        <f t="shared" ca="1" si="361"/>
        <v>1</v>
      </c>
    </row>
    <row r="1233" spans="15:34" x14ac:dyDescent="0.25">
      <c r="O1233">
        <v>1177</v>
      </c>
      <c r="P1233" s="2">
        <f t="shared" si="362"/>
        <v>44245.999999997148</v>
      </c>
      <c r="Q1233">
        <f t="shared" si="347"/>
        <v>19</v>
      </c>
      <c r="R1233">
        <f t="shared" si="348"/>
        <v>2</v>
      </c>
      <c r="S1233">
        <f t="shared" si="349"/>
        <v>1</v>
      </c>
      <c r="T1233">
        <f t="shared" si="350"/>
        <v>0</v>
      </c>
      <c r="U1233">
        <f t="shared" si="351"/>
        <v>0</v>
      </c>
      <c r="V1233">
        <f t="shared" ca="1" si="352"/>
        <v>0.29899999999999999</v>
      </c>
      <c r="W1233">
        <f>INDEX(Solarstrahlungsdaten!$B$13:$G$8772,Übersicht!O1233,Übersicht!$E$10)</f>
        <v>0</v>
      </c>
      <c r="X1233">
        <f t="shared" si="353"/>
        <v>0</v>
      </c>
      <c r="Y1233">
        <f t="shared" ca="1" si="354"/>
        <v>0.29899999999999999</v>
      </c>
      <c r="Z1233">
        <f t="shared" ca="1" si="355"/>
        <v>0</v>
      </c>
      <c r="AA1233">
        <f t="shared" ca="1" si="356"/>
        <v>0</v>
      </c>
      <c r="AB1233">
        <f t="shared" ca="1" si="357"/>
        <v>0</v>
      </c>
      <c r="AC1233">
        <f t="shared" ca="1" si="363"/>
        <v>0</v>
      </c>
      <c r="AD1233">
        <f t="shared" ca="1" si="346"/>
        <v>0.29899999999999999</v>
      </c>
      <c r="AE1233">
        <f t="shared" ca="1" si="358"/>
        <v>0</v>
      </c>
      <c r="AF1233">
        <f t="shared" ca="1" si="359"/>
        <v>0.29899999999999999</v>
      </c>
      <c r="AG1233">
        <f t="shared" ca="1" si="360"/>
        <v>0</v>
      </c>
      <c r="AH1233">
        <f t="shared" ca="1" si="361"/>
        <v>1</v>
      </c>
    </row>
    <row r="1234" spans="15:34" x14ac:dyDescent="0.25">
      <c r="O1234">
        <v>1178</v>
      </c>
      <c r="P1234" s="2">
        <f t="shared" si="362"/>
        <v>44246.041666663812</v>
      </c>
      <c r="Q1234">
        <f t="shared" si="347"/>
        <v>19</v>
      </c>
      <c r="R1234">
        <f t="shared" si="348"/>
        <v>2</v>
      </c>
      <c r="S1234">
        <f t="shared" si="349"/>
        <v>1</v>
      </c>
      <c r="T1234">
        <f t="shared" si="350"/>
        <v>1</v>
      </c>
      <c r="U1234">
        <f t="shared" si="351"/>
        <v>0</v>
      </c>
      <c r="V1234">
        <f t="shared" ca="1" si="352"/>
        <v>0.2283</v>
      </c>
      <c r="W1234">
        <f>INDEX(Solarstrahlungsdaten!$B$13:$G$8772,Übersicht!O1234,Übersicht!$E$10)</f>
        <v>0</v>
      </c>
      <c r="X1234">
        <f t="shared" si="353"/>
        <v>0</v>
      </c>
      <c r="Y1234">
        <f t="shared" ca="1" si="354"/>
        <v>0.2283</v>
      </c>
      <c r="Z1234">
        <f t="shared" ca="1" si="355"/>
        <v>0</v>
      </c>
      <c r="AA1234">
        <f t="shared" ca="1" si="356"/>
        <v>0</v>
      </c>
      <c r="AB1234">
        <f t="shared" ca="1" si="357"/>
        <v>0</v>
      </c>
      <c r="AC1234">
        <f t="shared" ca="1" si="363"/>
        <v>0</v>
      </c>
      <c r="AD1234">
        <f t="shared" ca="1" si="346"/>
        <v>0.2283</v>
      </c>
      <c r="AE1234">
        <f t="shared" ca="1" si="358"/>
        <v>0</v>
      </c>
      <c r="AF1234">
        <f t="shared" ca="1" si="359"/>
        <v>0.2283</v>
      </c>
      <c r="AG1234">
        <f t="shared" ca="1" si="360"/>
        <v>0</v>
      </c>
      <c r="AH1234">
        <f t="shared" ca="1" si="361"/>
        <v>1</v>
      </c>
    </row>
    <row r="1235" spans="15:34" x14ac:dyDescent="0.25">
      <c r="O1235">
        <v>1179</v>
      </c>
      <c r="P1235" s="2">
        <f t="shared" si="362"/>
        <v>44246.083333330476</v>
      </c>
      <c r="Q1235">
        <f t="shared" si="347"/>
        <v>19</v>
      </c>
      <c r="R1235">
        <f t="shared" si="348"/>
        <v>2</v>
      </c>
      <c r="S1235">
        <f t="shared" si="349"/>
        <v>1</v>
      </c>
      <c r="T1235">
        <f t="shared" si="350"/>
        <v>2</v>
      </c>
      <c r="U1235">
        <f t="shared" si="351"/>
        <v>0</v>
      </c>
      <c r="V1235">
        <f t="shared" ca="1" si="352"/>
        <v>0.17420000000000002</v>
      </c>
      <c r="W1235">
        <f>INDEX(Solarstrahlungsdaten!$B$13:$G$8772,Übersicht!O1235,Übersicht!$E$10)</f>
        <v>0</v>
      </c>
      <c r="X1235">
        <f t="shared" si="353"/>
        <v>0</v>
      </c>
      <c r="Y1235">
        <f t="shared" ca="1" si="354"/>
        <v>0.17420000000000002</v>
      </c>
      <c r="Z1235">
        <f t="shared" ca="1" si="355"/>
        <v>0</v>
      </c>
      <c r="AA1235">
        <f t="shared" ca="1" si="356"/>
        <v>0</v>
      </c>
      <c r="AB1235">
        <f t="shared" ca="1" si="357"/>
        <v>0</v>
      </c>
      <c r="AC1235">
        <f t="shared" ca="1" si="363"/>
        <v>0</v>
      </c>
      <c r="AD1235">
        <f t="shared" ca="1" si="346"/>
        <v>0.17420000000000002</v>
      </c>
      <c r="AE1235">
        <f t="shared" ca="1" si="358"/>
        <v>0</v>
      </c>
      <c r="AF1235">
        <f t="shared" ca="1" si="359"/>
        <v>0.17420000000000002</v>
      </c>
      <c r="AG1235">
        <f t="shared" ca="1" si="360"/>
        <v>0</v>
      </c>
      <c r="AH1235">
        <f t="shared" ca="1" si="361"/>
        <v>1</v>
      </c>
    </row>
    <row r="1236" spans="15:34" x14ac:dyDescent="0.25">
      <c r="O1236">
        <v>1180</v>
      </c>
      <c r="P1236" s="2">
        <f t="shared" si="362"/>
        <v>44246.124999997141</v>
      </c>
      <c r="Q1236">
        <f t="shared" si="347"/>
        <v>19</v>
      </c>
      <c r="R1236">
        <f t="shared" si="348"/>
        <v>2</v>
      </c>
      <c r="S1236">
        <f t="shared" si="349"/>
        <v>1</v>
      </c>
      <c r="T1236">
        <f t="shared" si="350"/>
        <v>3</v>
      </c>
      <c r="U1236">
        <f t="shared" si="351"/>
        <v>0</v>
      </c>
      <c r="V1236">
        <f t="shared" ca="1" si="352"/>
        <v>0.1605</v>
      </c>
      <c r="W1236">
        <f>INDEX(Solarstrahlungsdaten!$B$13:$G$8772,Übersicht!O1236,Übersicht!$E$10)</f>
        <v>0</v>
      </c>
      <c r="X1236">
        <f t="shared" si="353"/>
        <v>0</v>
      </c>
      <c r="Y1236">
        <f t="shared" ca="1" si="354"/>
        <v>0.1605</v>
      </c>
      <c r="Z1236">
        <f t="shared" ca="1" si="355"/>
        <v>0</v>
      </c>
      <c r="AA1236">
        <f t="shared" ca="1" si="356"/>
        <v>0</v>
      </c>
      <c r="AB1236">
        <f t="shared" ca="1" si="357"/>
        <v>0</v>
      </c>
      <c r="AC1236">
        <f t="shared" ca="1" si="363"/>
        <v>0</v>
      </c>
      <c r="AD1236">
        <f t="shared" ca="1" si="346"/>
        <v>0.1605</v>
      </c>
      <c r="AE1236">
        <f t="shared" ca="1" si="358"/>
        <v>0</v>
      </c>
      <c r="AF1236">
        <f t="shared" ca="1" si="359"/>
        <v>0.1605</v>
      </c>
      <c r="AG1236">
        <f t="shared" ca="1" si="360"/>
        <v>0</v>
      </c>
      <c r="AH1236">
        <f t="shared" ca="1" si="361"/>
        <v>1</v>
      </c>
    </row>
    <row r="1237" spans="15:34" x14ac:dyDescent="0.25">
      <c r="O1237">
        <v>1181</v>
      </c>
      <c r="P1237" s="2">
        <f t="shared" si="362"/>
        <v>44246.166666663805</v>
      </c>
      <c r="Q1237">
        <f t="shared" si="347"/>
        <v>19</v>
      </c>
      <c r="R1237">
        <f t="shared" si="348"/>
        <v>2</v>
      </c>
      <c r="S1237">
        <f t="shared" si="349"/>
        <v>1</v>
      </c>
      <c r="T1237">
        <f t="shared" si="350"/>
        <v>4</v>
      </c>
      <c r="U1237">
        <f t="shared" si="351"/>
        <v>0</v>
      </c>
      <c r="V1237">
        <f t="shared" ca="1" si="352"/>
        <v>0.15469999999999998</v>
      </c>
      <c r="W1237">
        <f>INDEX(Solarstrahlungsdaten!$B$13:$G$8772,Übersicht!O1237,Übersicht!$E$10)</f>
        <v>0</v>
      </c>
      <c r="X1237">
        <f t="shared" si="353"/>
        <v>0</v>
      </c>
      <c r="Y1237">
        <f t="shared" ca="1" si="354"/>
        <v>0.15469999999999998</v>
      </c>
      <c r="Z1237">
        <f t="shared" ca="1" si="355"/>
        <v>0</v>
      </c>
      <c r="AA1237">
        <f t="shared" ca="1" si="356"/>
        <v>0</v>
      </c>
      <c r="AB1237">
        <f t="shared" ca="1" si="357"/>
        <v>0</v>
      </c>
      <c r="AC1237">
        <f t="shared" ca="1" si="363"/>
        <v>0</v>
      </c>
      <c r="AD1237">
        <f t="shared" ca="1" si="346"/>
        <v>0.15469999999999998</v>
      </c>
      <c r="AE1237">
        <f t="shared" ca="1" si="358"/>
        <v>0</v>
      </c>
      <c r="AF1237">
        <f t="shared" ca="1" si="359"/>
        <v>0.15469999999999998</v>
      </c>
      <c r="AG1237">
        <f t="shared" ca="1" si="360"/>
        <v>0</v>
      </c>
      <c r="AH1237">
        <f t="shared" ca="1" si="361"/>
        <v>1</v>
      </c>
    </row>
    <row r="1238" spans="15:34" x14ac:dyDescent="0.25">
      <c r="O1238">
        <v>1182</v>
      </c>
      <c r="P1238" s="2">
        <f t="shared" si="362"/>
        <v>44246.208333330469</v>
      </c>
      <c r="Q1238">
        <f t="shared" si="347"/>
        <v>19</v>
      </c>
      <c r="R1238">
        <f t="shared" si="348"/>
        <v>2</v>
      </c>
      <c r="S1238">
        <f t="shared" si="349"/>
        <v>1</v>
      </c>
      <c r="T1238">
        <f t="shared" si="350"/>
        <v>5</v>
      </c>
      <c r="U1238">
        <f t="shared" si="351"/>
        <v>0</v>
      </c>
      <c r="V1238">
        <f t="shared" ca="1" si="352"/>
        <v>0.15619999999999998</v>
      </c>
      <c r="W1238">
        <f>INDEX(Solarstrahlungsdaten!$B$13:$G$8772,Übersicht!O1238,Übersicht!$E$10)</f>
        <v>0</v>
      </c>
      <c r="X1238">
        <f t="shared" si="353"/>
        <v>0</v>
      </c>
      <c r="Y1238">
        <f t="shared" ca="1" si="354"/>
        <v>0.15619999999999998</v>
      </c>
      <c r="Z1238">
        <f t="shared" ca="1" si="355"/>
        <v>0</v>
      </c>
      <c r="AA1238">
        <f t="shared" ca="1" si="356"/>
        <v>0</v>
      </c>
      <c r="AB1238">
        <f t="shared" ca="1" si="357"/>
        <v>0</v>
      </c>
      <c r="AC1238">
        <f t="shared" ca="1" si="363"/>
        <v>0</v>
      </c>
      <c r="AD1238">
        <f t="shared" ca="1" si="346"/>
        <v>0.15619999999999998</v>
      </c>
      <c r="AE1238">
        <f t="shared" ca="1" si="358"/>
        <v>0</v>
      </c>
      <c r="AF1238">
        <f t="shared" ca="1" si="359"/>
        <v>0.15619999999999998</v>
      </c>
      <c r="AG1238">
        <f t="shared" ca="1" si="360"/>
        <v>0</v>
      </c>
      <c r="AH1238">
        <f t="shared" ca="1" si="361"/>
        <v>1</v>
      </c>
    </row>
    <row r="1239" spans="15:34" x14ac:dyDescent="0.25">
      <c r="O1239">
        <v>1183</v>
      </c>
      <c r="P1239" s="2">
        <f t="shared" si="362"/>
        <v>44246.249999997133</v>
      </c>
      <c r="Q1239">
        <f t="shared" si="347"/>
        <v>19</v>
      </c>
      <c r="R1239">
        <f t="shared" si="348"/>
        <v>2</v>
      </c>
      <c r="S1239">
        <f t="shared" si="349"/>
        <v>1</v>
      </c>
      <c r="T1239">
        <f t="shared" si="350"/>
        <v>6</v>
      </c>
      <c r="U1239">
        <f t="shared" si="351"/>
        <v>0</v>
      </c>
      <c r="V1239">
        <f t="shared" ca="1" si="352"/>
        <v>0.19319999999999998</v>
      </c>
      <c r="W1239">
        <f>INDEX(Solarstrahlungsdaten!$B$13:$G$8772,Übersicht!O1239,Übersicht!$E$10)</f>
        <v>0</v>
      </c>
      <c r="X1239">
        <f t="shared" si="353"/>
        <v>0</v>
      </c>
      <c r="Y1239">
        <f t="shared" ca="1" si="354"/>
        <v>0.19319999999999998</v>
      </c>
      <c r="Z1239">
        <f t="shared" ca="1" si="355"/>
        <v>0</v>
      </c>
      <c r="AA1239">
        <f t="shared" ca="1" si="356"/>
        <v>0</v>
      </c>
      <c r="AB1239">
        <f t="shared" ca="1" si="357"/>
        <v>0</v>
      </c>
      <c r="AC1239">
        <f t="shared" ca="1" si="363"/>
        <v>0</v>
      </c>
      <c r="AD1239">
        <f t="shared" ca="1" si="346"/>
        <v>0.19319999999999998</v>
      </c>
      <c r="AE1239">
        <f t="shared" ca="1" si="358"/>
        <v>0</v>
      </c>
      <c r="AF1239">
        <f t="shared" ca="1" si="359"/>
        <v>0.19319999999999998</v>
      </c>
      <c r="AG1239">
        <f t="shared" ca="1" si="360"/>
        <v>0</v>
      </c>
      <c r="AH1239">
        <f t="shared" ca="1" si="361"/>
        <v>1</v>
      </c>
    </row>
    <row r="1240" spans="15:34" x14ac:dyDescent="0.25">
      <c r="O1240">
        <v>1184</v>
      </c>
      <c r="P1240" s="2">
        <f t="shared" si="362"/>
        <v>44246.291666663798</v>
      </c>
      <c r="Q1240">
        <f t="shared" si="347"/>
        <v>19</v>
      </c>
      <c r="R1240">
        <f t="shared" si="348"/>
        <v>2</v>
      </c>
      <c r="S1240">
        <f t="shared" si="349"/>
        <v>1</v>
      </c>
      <c r="T1240">
        <f t="shared" si="350"/>
        <v>7</v>
      </c>
      <c r="U1240">
        <f t="shared" si="351"/>
        <v>0</v>
      </c>
      <c r="V1240">
        <f t="shared" ca="1" si="352"/>
        <v>0.29369999999999996</v>
      </c>
      <c r="W1240">
        <f>INDEX(Solarstrahlungsdaten!$B$13:$G$8772,Übersicht!O1240,Übersicht!$E$10)</f>
        <v>19.655000000000001</v>
      </c>
      <c r="X1240">
        <f t="shared" si="353"/>
        <v>6.7613200000000012E-2</v>
      </c>
      <c r="Y1240">
        <f t="shared" ca="1" si="354"/>
        <v>0.22608679999999995</v>
      </c>
      <c r="Z1240">
        <f t="shared" ca="1" si="355"/>
        <v>6.7613200000000012E-2</v>
      </c>
      <c r="AA1240">
        <f t="shared" ca="1" si="356"/>
        <v>0</v>
      </c>
      <c r="AB1240">
        <f t="shared" ca="1" si="357"/>
        <v>0</v>
      </c>
      <c r="AC1240">
        <f t="shared" ca="1" si="363"/>
        <v>0</v>
      </c>
      <c r="AD1240">
        <f t="shared" ca="1" si="346"/>
        <v>0.22608679999999995</v>
      </c>
      <c r="AE1240">
        <f t="shared" ca="1" si="358"/>
        <v>0</v>
      </c>
      <c r="AF1240">
        <f t="shared" ca="1" si="359"/>
        <v>0.22608679999999995</v>
      </c>
      <c r="AG1240">
        <f t="shared" ca="1" si="360"/>
        <v>0</v>
      </c>
      <c r="AH1240">
        <f t="shared" ca="1" si="361"/>
        <v>1</v>
      </c>
    </row>
    <row r="1241" spans="15:34" x14ac:dyDescent="0.25">
      <c r="O1241">
        <v>1185</v>
      </c>
      <c r="P1241" s="2">
        <f t="shared" si="362"/>
        <v>44246.333333330462</v>
      </c>
      <c r="Q1241">
        <f t="shared" si="347"/>
        <v>19</v>
      </c>
      <c r="R1241">
        <f t="shared" si="348"/>
        <v>2</v>
      </c>
      <c r="S1241">
        <f t="shared" si="349"/>
        <v>1</v>
      </c>
      <c r="T1241">
        <f t="shared" si="350"/>
        <v>8</v>
      </c>
      <c r="U1241">
        <f t="shared" si="351"/>
        <v>0</v>
      </c>
      <c r="V1241">
        <f t="shared" ca="1" si="352"/>
        <v>0.44220000000000004</v>
      </c>
      <c r="W1241">
        <f>INDEX(Solarstrahlungsdaten!$B$13:$G$8772,Übersicht!O1241,Übersicht!$E$10)</f>
        <v>98.135000000000005</v>
      </c>
      <c r="X1241">
        <f t="shared" si="353"/>
        <v>0.33758440000000001</v>
      </c>
      <c r="Y1241">
        <f t="shared" ca="1" si="354"/>
        <v>0.10461560000000003</v>
      </c>
      <c r="Z1241">
        <f t="shared" ca="1" si="355"/>
        <v>0.33758440000000001</v>
      </c>
      <c r="AA1241">
        <f t="shared" ca="1" si="356"/>
        <v>0</v>
      </c>
      <c r="AB1241">
        <f t="shared" ca="1" si="357"/>
        <v>0</v>
      </c>
      <c r="AC1241">
        <f t="shared" ca="1" si="363"/>
        <v>0</v>
      </c>
      <c r="AD1241">
        <f t="shared" ca="1" si="346"/>
        <v>0.10461560000000003</v>
      </c>
      <c r="AE1241">
        <f t="shared" ca="1" si="358"/>
        <v>0</v>
      </c>
      <c r="AF1241">
        <f t="shared" ca="1" si="359"/>
        <v>0.10461560000000003</v>
      </c>
      <c r="AG1241">
        <f t="shared" ca="1" si="360"/>
        <v>0</v>
      </c>
      <c r="AH1241">
        <f t="shared" ca="1" si="361"/>
        <v>1</v>
      </c>
    </row>
    <row r="1242" spans="15:34" x14ac:dyDescent="0.25">
      <c r="O1242">
        <v>1186</v>
      </c>
      <c r="P1242" s="2">
        <f t="shared" si="362"/>
        <v>44246.374999997126</v>
      </c>
      <c r="Q1242">
        <f t="shared" si="347"/>
        <v>19</v>
      </c>
      <c r="R1242">
        <f t="shared" si="348"/>
        <v>2</v>
      </c>
      <c r="S1242">
        <f t="shared" si="349"/>
        <v>1</v>
      </c>
      <c r="T1242">
        <f t="shared" si="350"/>
        <v>9</v>
      </c>
      <c r="U1242">
        <f t="shared" si="351"/>
        <v>0</v>
      </c>
      <c r="V1242">
        <f t="shared" ca="1" si="352"/>
        <v>0.5542999999999999</v>
      </c>
      <c r="W1242">
        <f>INDEX(Solarstrahlungsdaten!$B$13:$G$8772,Übersicht!O1242,Übersicht!$E$10)</f>
        <v>180.89</v>
      </c>
      <c r="X1242">
        <f t="shared" si="353"/>
        <v>0.62226159999999997</v>
      </c>
      <c r="Y1242">
        <f t="shared" ca="1" si="354"/>
        <v>-6.7961600000000066E-2</v>
      </c>
      <c r="Z1242">
        <f t="shared" ca="1" si="355"/>
        <v>0.5542999999999999</v>
      </c>
      <c r="AA1242">
        <f t="shared" ca="1" si="356"/>
        <v>6.7961600000000066E-2</v>
      </c>
      <c r="AB1242">
        <f t="shared" ca="1" si="357"/>
        <v>0</v>
      </c>
      <c r="AC1242">
        <f t="shared" ca="1" si="363"/>
        <v>6.7961600000000066E-2</v>
      </c>
      <c r="AD1242">
        <f t="shared" ca="1" si="346"/>
        <v>0</v>
      </c>
      <c r="AE1242">
        <f t="shared" ca="1" si="358"/>
        <v>0</v>
      </c>
      <c r="AF1242">
        <f t="shared" ca="1" si="359"/>
        <v>0</v>
      </c>
      <c r="AG1242">
        <f t="shared" ca="1" si="360"/>
        <v>1.6990400000000017E-2</v>
      </c>
      <c r="AH1242">
        <f t="shared" ca="1" si="361"/>
        <v>0</v>
      </c>
    </row>
    <row r="1243" spans="15:34" x14ac:dyDescent="0.25">
      <c r="O1243">
        <v>1187</v>
      </c>
      <c r="P1243" s="2">
        <f t="shared" si="362"/>
        <v>44246.41666666379</v>
      </c>
      <c r="Q1243">
        <f t="shared" si="347"/>
        <v>19</v>
      </c>
      <c r="R1243">
        <f t="shared" si="348"/>
        <v>2</v>
      </c>
      <c r="S1243">
        <f t="shared" si="349"/>
        <v>1</v>
      </c>
      <c r="T1243">
        <f t="shared" si="350"/>
        <v>10</v>
      </c>
      <c r="U1243">
        <f t="shared" si="351"/>
        <v>0</v>
      </c>
      <c r="V1243">
        <f t="shared" ca="1" si="352"/>
        <v>0.58640000000000003</v>
      </c>
      <c r="W1243">
        <f>INDEX(Solarstrahlungsdaten!$B$13:$G$8772,Übersicht!O1243,Übersicht!$E$10)</f>
        <v>172.245</v>
      </c>
      <c r="X1243">
        <f t="shared" si="353"/>
        <v>0.59252280000000002</v>
      </c>
      <c r="Y1243">
        <f t="shared" ca="1" si="354"/>
        <v>-6.1227999999999838E-3</v>
      </c>
      <c r="Z1243">
        <f t="shared" ca="1" si="355"/>
        <v>0.58640000000000003</v>
      </c>
      <c r="AA1243">
        <f t="shared" ca="1" si="356"/>
        <v>6.1227999999999838E-3</v>
      </c>
      <c r="AB1243">
        <f t="shared" ca="1" si="357"/>
        <v>0</v>
      </c>
      <c r="AC1243">
        <f t="shared" ca="1" si="363"/>
        <v>7.408440000000005E-2</v>
      </c>
      <c r="AD1243">
        <f t="shared" ca="1" si="346"/>
        <v>0</v>
      </c>
      <c r="AE1243">
        <f t="shared" ca="1" si="358"/>
        <v>0</v>
      </c>
      <c r="AF1243">
        <f t="shared" ca="1" si="359"/>
        <v>0</v>
      </c>
      <c r="AG1243">
        <f t="shared" ca="1" si="360"/>
        <v>1.8521100000000013E-2</v>
      </c>
      <c r="AH1243">
        <f t="shared" ca="1" si="361"/>
        <v>0</v>
      </c>
    </row>
    <row r="1244" spans="15:34" x14ac:dyDescent="0.25">
      <c r="O1244">
        <v>1188</v>
      </c>
      <c r="P1244" s="2">
        <f t="shared" si="362"/>
        <v>44246.458333330454</v>
      </c>
      <c r="Q1244">
        <f t="shared" si="347"/>
        <v>19</v>
      </c>
      <c r="R1244">
        <f t="shared" si="348"/>
        <v>2</v>
      </c>
      <c r="S1244">
        <f t="shared" si="349"/>
        <v>1</v>
      </c>
      <c r="T1244">
        <f t="shared" si="350"/>
        <v>11</v>
      </c>
      <c r="U1244">
        <f t="shared" si="351"/>
        <v>0</v>
      </c>
      <c r="V1244">
        <f t="shared" ca="1" si="352"/>
        <v>0.61080000000000001</v>
      </c>
      <c r="W1244">
        <f>INDEX(Solarstrahlungsdaten!$B$13:$G$8772,Übersicht!O1244,Übersicht!$E$10)</f>
        <v>289.79999999999995</v>
      </c>
      <c r="X1244">
        <f t="shared" si="353"/>
        <v>0.9969119999999998</v>
      </c>
      <c r="Y1244">
        <f t="shared" ca="1" si="354"/>
        <v>-0.38611199999999979</v>
      </c>
      <c r="Z1244">
        <f t="shared" ca="1" si="355"/>
        <v>0.61080000000000001</v>
      </c>
      <c r="AA1244">
        <f t="shared" ca="1" si="356"/>
        <v>0.38611199999999979</v>
      </c>
      <c r="AB1244">
        <f t="shared" ca="1" si="357"/>
        <v>0</v>
      </c>
      <c r="AC1244">
        <f t="shared" ca="1" si="363"/>
        <v>0.46019639999999984</v>
      </c>
      <c r="AD1244">
        <f t="shared" ca="1" si="346"/>
        <v>0</v>
      </c>
      <c r="AE1244">
        <f t="shared" ca="1" si="358"/>
        <v>0</v>
      </c>
      <c r="AF1244">
        <f t="shared" ca="1" si="359"/>
        <v>0</v>
      </c>
      <c r="AG1244">
        <f t="shared" ca="1" si="360"/>
        <v>0.11504909999999996</v>
      </c>
      <c r="AH1244">
        <f t="shared" ca="1" si="361"/>
        <v>0</v>
      </c>
    </row>
    <row r="1245" spans="15:34" x14ac:dyDescent="0.25">
      <c r="O1245">
        <v>1189</v>
      </c>
      <c r="P1245" s="2">
        <f t="shared" si="362"/>
        <v>44246.499999997119</v>
      </c>
      <c r="Q1245">
        <f t="shared" si="347"/>
        <v>19</v>
      </c>
      <c r="R1245">
        <f t="shared" si="348"/>
        <v>2</v>
      </c>
      <c r="S1245">
        <f t="shared" si="349"/>
        <v>1</v>
      </c>
      <c r="T1245">
        <f t="shared" si="350"/>
        <v>12</v>
      </c>
      <c r="U1245">
        <f t="shared" si="351"/>
        <v>0</v>
      </c>
      <c r="V1245">
        <f t="shared" ca="1" si="352"/>
        <v>0.65560000000000007</v>
      </c>
      <c r="W1245">
        <f>INDEX(Solarstrahlungsdaten!$B$13:$G$8772,Übersicht!O1245,Übersicht!$E$10)</f>
        <v>377.23</v>
      </c>
      <c r="X1245">
        <f t="shared" si="353"/>
        <v>1.2976711999999999</v>
      </c>
      <c r="Y1245">
        <f t="shared" ca="1" si="354"/>
        <v>-0.64207119999999984</v>
      </c>
      <c r="Z1245">
        <f t="shared" ca="1" si="355"/>
        <v>0.65560000000000007</v>
      </c>
      <c r="AA1245">
        <f t="shared" ca="1" si="356"/>
        <v>0.64207119999999984</v>
      </c>
      <c r="AB1245">
        <f t="shared" ca="1" si="357"/>
        <v>0</v>
      </c>
      <c r="AC1245">
        <f t="shared" ca="1" si="363"/>
        <v>1.1022675999999998</v>
      </c>
      <c r="AD1245">
        <f t="shared" ca="1" si="346"/>
        <v>0</v>
      </c>
      <c r="AE1245">
        <f t="shared" ca="1" si="358"/>
        <v>0</v>
      </c>
      <c r="AF1245">
        <f t="shared" ca="1" si="359"/>
        <v>0</v>
      </c>
      <c r="AG1245">
        <f t="shared" ca="1" si="360"/>
        <v>0.27556689999999995</v>
      </c>
      <c r="AH1245">
        <f t="shared" ca="1" si="361"/>
        <v>0</v>
      </c>
    </row>
    <row r="1246" spans="15:34" x14ac:dyDescent="0.25">
      <c r="O1246">
        <v>1190</v>
      </c>
      <c r="P1246" s="2">
        <f t="shared" si="362"/>
        <v>44246.541666663783</v>
      </c>
      <c r="Q1246">
        <f t="shared" si="347"/>
        <v>19</v>
      </c>
      <c r="R1246">
        <f t="shared" si="348"/>
        <v>2</v>
      </c>
      <c r="S1246">
        <f t="shared" si="349"/>
        <v>1</v>
      </c>
      <c r="T1246">
        <f t="shared" si="350"/>
        <v>13</v>
      </c>
      <c r="U1246">
        <f t="shared" si="351"/>
        <v>0</v>
      </c>
      <c r="V1246">
        <f t="shared" ca="1" si="352"/>
        <v>0.67160000000000009</v>
      </c>
      <c r="W1246">
        <f>INDEX(Solarstrahlungsdaten!$B$13:$G$8772,Übersicht!O1246,Übersicht!$E$10)</f>
        <v>358.245</v>
      </c>
      <c r="X1246">
        <f t="shared" si="353"/>
        <v>1.2323628</v>
      </c>
      <c r="Y1246">
        <f t="shared" ca="1" si="354"/>
        <v>-0.56076279999999989</v>
      </c>
      <c r="Z1246">
        <f t="shared" ca="1" si="355"/>
        <v>0.67160000000000009</v>
      </c>
      <c r="AA1246">
        <f t="shared" ca="1" si="356"/>
        <v>0.56076279999999989</v>
      </c>
      <c r="AB1246">
        <f t="shared" ca="1" si="357"/>
        <v>0</v>
      </c>
      <c r="AC1246">
        <f t="shared" ca="1" si="363"/>
        <v>1.6630303999999998</v>
      </c>
      <c r="AD1246">
        <f t="shared" ca="1" si="346"/>
        <v>0</v>
      </c>
      <c r="AE1246">
        <f t="shared" ca="1" si="358"/>
        <v>0</v>
      </c>
      <c r="AF1246">
        <f t="shared" ca="1" si="359"/>
        <v>0</v>
      </c>
      <c r="AG1246">
        <f t="shared" ca="1" si="360"/>
        <v>0.41575759999999995</v>
      </c>
      <c r="AH1246">
        <f t="shared" ca="1" si="361"/>
        <v>0</v>
      </c>
    </row>
    <row r="1247" spans="15:34" x14ac:dyDescent="0.25">
      <c r="O1247">
        <v>1191</v>
      </c>
      <c r="P1247" s="2">
        <f t="shared" si="362"/>
        <v>44246.583333330447</v>
      </c>
      <c r="Q1247">
        <f t="shared" si="347"/>
        <v>19</v>
      </c>
      <c r="R1247">
        <f t="shared" si="348"/>
        <v>2</v>
      </c>
      <c r="S1247">
        <f t="shared" si="349"/>
        <v>1</v>
      </c>
      <c r="T1247">
        <f t="shared" si="350"/>
        <v>14</v>
      </c>
      <c r="U1247">
        <f t="shared" si="351"/>
        <v>0</v>
      </c>
      <c r="V1247">
        <f t="shared" ca="1" si="352"/>
        <v>0.62629999999999997</v>
      </c>
      <c r="W1247">
        <f>INDEX(Solarstrahlungsdaten!$B$13:$G$8772,Übersicht!O1247,Übersicht!$E$10)</f>
        <v>260.57</v>
      </c>
      <c r="X1247">
        <f t="shared" si="353"/>
        <v>0.89636079999999985</v>
      </c>
      <c r="Y1247">
        <f t="shared" ca="1" si="354"/>
        <v>-0.27006079999999988</v>
      </c>
      <c r="Z1247">
        <f t="shared" ca="1" si="355"/>
        <v>0.62629999999999997</v>
      </c>
      <c r="AA1247">
        <f t="shared" ca="1" si="356"/>
        <v>0.27006079999999988</v>
      </c>
      <c r="AB1247">
        <f t="shared" ca="1" si="357"/>
        <v>0</v>
      </c>
      <c r="AC1247">
        <f t="shared" ca="1" si="363"/>
        <v>1.9330911999999998</v>
      </c>
      <c r="AD1247">
        <f t="shared" ca="1" si="346"/>
        <v>0</v>
      </c>
      <c r="AE1247">
        <f t="shared" ca="1" si="358"/>
        <v>0</v>
      </c>
      <c r="AF1247">
        <f t="shared" ca="1" si="359"/>
        <v>0</v>
      </c>
      <c r="AG1247">
        <f t="shared" ca="1" si="360"/>
        <v>0.48327279999999995</v>
      </c>
      <c r="AH1247">
        <f t="shared" ca="1" si="361"/>
        <v>0</v>
      </c>
    </row>
    <row r="1248" spans="15:34" x14ac:dyDescent="0.25">
      <c r="O1248">
        <v>1192</v>
      </c>
      <c r="P1248" s="2">
        <f t="shared" si="362"/>
        <v>44246.624999997111</v>
      </c>
      <c r="Q1248">
        <f t="shared" si="347"/>
        <v>19</v>
      </c>
      <c r="R1248">
        <f t="shared" si="348"/>
        <v>2</v>
      </c>
      <c r="S1248">
        <f t="shared" si="349"/>
        <v>1</v>
      </c>
      <c r="T1248">
        <f t="shared" si="350"/>
        <v>15</v>
      </c>
      <c r="U1248">
        <f t="shared" si="351"/>
        <v>0</v>
      </c>
      <c r="V1248">
        <f t="shared" ca="1" si="352"/>
        <v>0.5825999999999999</v>
      </c>
      <c r="W1248">
        <f>INDEX(Solarstrahlungsdaten!$B$13:$G$8772,Übersicht!O1248,Übersicht!$E$10)</f>
        <v>157.65</v>
      </c>
      <c r="X1248">
        <f t="shared" si="353"/>
        <v>0.54231600000000002</v>
      </c>
      <c r="Y1248">
        <f t="shared" ca="1" si="354"/>
        <v>4.0283999999999875E-2</v>
      </c>
      <c r="Z1248">
        <f t="shared" ca="1" si="355"/>
        <v>0.54231600000000002</v>
      </c>
      <c r="AA1248">
        <f t="shared" ca="1" si="356"/>
        <v>0</v>
      </c>
      <c r="AB1248">
        <f t="shared" ca="1" si="357"/>
        <v>4.0283999999999875E-2</v>
      </c>
      <c r="AC1248">
        <f t="shared" ca="1" si="363"/>
        <v>1.8928072</v>
      </c>
      <c r="AD1248">
        <f t="shared" ca="1" si="346"/>
        <v>0</v>
      </c>
      <c r="AE1248">
        <f t="shared" ca="1" si="358"/>
        <v>0</v>
      </c>
      <c r="AF1248">
        <f t="shared" ca="1" si="359"/>
        <v>0</v>
      </c>
      <c r="AG1248">
        <f t="shared" ca="1" si="360"/>
        <v>0.47320180000000001</v>
      </c>
      <c r="AH1248">
        <f t="shared" ca="1" si="361"/>
        <v>0</v>
      </c>
    </row>
    <row r="1249" spans="15:34" x14ac:dyDescent="0.25">
      <c r="O1249">
        <v>1193</v>
      </c>
      <c r="P1249" s="2">
        <f t="shared" si="362"/>
        <v>44246.666666663776</v>
      </c>
      <c r="Q1249">
        <f t="shared" si="347"/>
        <v>19</v>
      </c>
      <c r="R1249">
        <f t="shared" si="348"/>
        <v>2</v>
      </c>
      <c r="S1249">
        <f t="shared" si="349"/>
        <v>1</v>
      </c>
      <c r="T1249">
        <f t="shared" si="350"/>
        <v>16</v>
      </c>
      <c r="U1249">
        <f t="shared" si="351"/>
        <v>0</v>
      </c>
      <c r="V1249">
        <f t="shared" ca="1" si="352"/>
        <v>0.56899999999999995</v>
      </c>
      <c r="W1249">
        <f>INDEX(Solarstrahlungsdaten!$B$13:$G$8772,Übersicht!O1249,Übersicht!$E$10)</f>
        <v>17.579999999999998</v>
      </c>
      <c r="X1249">
        <f t="shared" si="353"/>
        <v>6.0475199999999993E-2</v>
      </c>
      <c r="Y1249">
        <f t="shared" ca="1" si="354"/>
        <v>0.5085248</v>
      </c>
      <c r="Z1249">
        <f t="shared" ca="1" si="355"/>
        <v>6.0475199999999993E-2</v>
      </c>
      <c r="AA1249">
        <f t="shared" ca="1" si="356"/>
        <v>0</v>
      </c>
      <c r="AB1249">
        <f t="shared" ca="1" si="357"/>
        <v>0.5085248</v>
      </c>
      <c r="AC1249">
        <f t="shared" ca="1" si="363"/>
        <v>1.3842824</v>
      </c>
      <c r="AD1249">
        <f t="shared" ca="1" si="346"/>
        <v>0</v>
      </c>
      <c r="AE1249">
        <f t="shared" ca="1" si="358"/>
        <v>0</v>
      </c>
      <c r="AF1249">
        <f t="shared" ca="1" si="359"/>
        <v>0</v>
      </c>
      <c r="AG1249">
        <f t="shared" ca="1" si="360"/>
        <v>0.34607060000000001</v>
      </c>
      <c r="AH1249">
        <f t="shared" ca="1" si="361"/>
        <v>0</v>
      </c>
    </row>
    <row r="1250" spans="15:34" x14ac:dyDescent="0.25">
      <c r="O1250">
        <v>1194</v>
      </c>
      <c r="P1250" s="2">
        <f t="shared" si="362"/>
        <v>44246.70833333044</v>
      </c>
      <c r="Q1250">
        <f t="shared" si="347"/>
        <v>19</v>
      </c>
      <c r="R1250">
        <f t="shared" si="348"/>
        <v>2</v>
      </c>
      <c r="S1250">
        <f t="shared" si="349"/>
        <v>1</v>
      </c>
      <c r="T1250">
        <f t="shared" si="350"/>
        <v>17</v>
      </c>
      <c r="U1250">
        <f t="shared" si="351"/>
        <v>0</v>
      </c>
      <c r="V1250">
        <f t="shared" ca="1" si="352"/>
        <v>0.6754</v>
      </c>
      <c r="W1250">
        <f>INDEX(Solarstrahlungsdaten!$B$13:$G$8772,Übersicht!O1250,Übersicht!$E$10)</f>
        <v>0</v>
      </c>
      <c r="X1250">
        <f t="shared" si="353"/>
        <v>0</v>
      </c>
      <c r="Y1250">
        <f t="shared" ca="1" si="354"/>
        <v>0.6754</v>
      </c>
      <c r="Z1250">
        <f t="shared" ca="1" si="355"/>
        <v>0</v>
      </c>
      <c r="AA1250">
        <f t="shared" ca="1" si="356"/>
        <v>0</v>
      </c>
      <c r="AB1250">
        <f t="shared" ca="1" si="357"/>
        <v>0.6754</v>
      </c>
      <c r="AC1250">
        <f t="shared" ca="1" si="363"/>
        <v>0.70888240000000002</v>
      </c>
      <c r="AD1250">
        <f t="shared" ca="1" si="346"/>
        <v>0</v>
      </c>
      <c r="AE1250">
        <f t="shared" ca="1" si="358"/>
        <v>0</v>
      </c>
      <c r="AF1250">
        <f t="shared" ca="1" si="359"/>
        <v>0</v>
      </c>
      <c r="AG1250">
        <f t="shared" ca="1" si="360"/>
        <v>0.17722060000000001</v>
      </c>
      <c r="AH1250">
        <f t="shared" ca="1" si="361"/>
        <v>0</v>
      </c>
    </row>
    <row r="1251" spans="15:34" x14ac:dyDescent="0.25">
      <c r="O1251">
        <v>1195</v>
      </c>
      <c r="P1251" s="2">
        <f t="shared" si="362"/>
        <v>44246.749999997104</v>
      </c>
      <c r="Q1251">
        <f t="shared" si="347"/>
        <v>19</v>
      </c>
      <c r="R1251">
        <f t="shared" si="348"/>
        <v>2</v>
      </c>
      <c r="S1251">
        <f t="shared" si="349"/>
        <v>1</v>
      </c>
      <c r="T1251">
        <f t="shared" si="350"/>
        <v>18</v>
      </c>
      <c r="U1251">
        <f t="shared" si="351"/>
        <v>0</v>
      </c>
      <c r="V1251">
        <f t="shared" ca="1" si="352"/>
        <v>0.82350000000000001</v>
      </c>
      <c r="W1251">
        <f>INDEX(Solarstrahlungsdaten!$B$13:$G$8772,Übersicht!O1251,Übersicht!$E$10)</f>
        <v>0</v>
      </c>
      <c r="X1251">
        <f t="shared" si="353"/>
        <v>0</v>
      </c>
      <c r="Y1251">
        <f t="shared" ca="1" si="354"/>
        <v>0.82350000000000001</v>
      </c>
      <c r="Z1251">
        <f t="shared" ca="1" si="355"/>
        <v>0</v>
      </c>
      <c r="AA1251">
        <f t="shared" ca="1" si="356"/>
        <v>0</v>
      </c>
      <c r="AB1251">
        <f t="shared" ca="1" si="357"/>
        <v>0.70888240000000002</v>
      </c>
      <c r="AC1251">
        <f t="shared" ca="1" si="363"/>
        <v>0</v>
      </c>
      <c r="AD1251">
        <f t="shared" ca="1" si="346"/>
        <v>0.11461759999999999</v>
      </c>
      <c r="AE1251">
        <f t="shared" ca="1" si="358"/>
        <v>0</v>
      </c>
      <c r="AF1251">
        <f t="shared" ca="1" si="359"/>
        <v>0.11461759999999999</v>
      </c>
      <c r="AG1251">
        <f t="shared" ca="1" si="360"/>
        <v>0</v>
      </c>
      <c r="AH1251">
        <f t="shared" ca="1" si="361"/>
        <v>1</v>
      </c>
    </row>
    <row r="1252" spans="15:34" x14ac:dyDescent="0.25">
      <c r="O1252">
        <v>1196</v>
      </c>
      <c r="P1252" s="2">
        <f t="shared" si="362"/>
        <v>44246.791666663768</v>
      </c>
      <c r="Q1252">
        <f t="shared" si="347"/>
        <v>19</v>
      </c>
      <c r="R1252">
        <f t="shared" si="348"/>
        <v>2</v>
      </c>
      <c r="S1252">
        <f t="shared" si="349"/>
        <v>1</v>
      </c>
      <c r="T1252">
        <f t="shared" si="350"/>
        <v>19</v>
      </c>
      <c r="U1252">
        <f t="shared" si="351"/>
        <v>0</v>
      </c>
      <c r="V1252">
        <f t="shared" ca="1" si="352"/>
        <v>0.8488</v>
      </c>
      <c r="W1252">
        <f>INDEX(Solarstrahlungsdaten!$B$13:$G$8772,Übersicht!O1252,Übersicht!$E$10)</f>
        <v>0</v>
      </c>
      <c r="X1252">
        <f t="shared" si="353"/>
        <v>0</v>
      </c>
      <c r="Y1252">
        <f t="shared" ca="1" si="354"/>
        <v>0.8488</v>
      </c>
      <c r="Z1252">
        <f t="shared" ca="1" si="355"/>
        <v>0</v>
      </c>
      <c r="AA1252">
        <f t="shared" ca="1" si="356"/>
        <v>0</v>
      </c>
      <c r="AB1252">
        <f t="shared" ca="1" si="357"/>
        <v>0</v>
      </c>
      <c r="AC1252">
        <f t="shared" ca="1" si="363"/>
        <v>0</v>
      </c>
      <c r="AD1252">
        <f t="shared" ca="1" si="346"/>
        <v>0.8488</v>
      </c>
      <c r="AE1252">
        <f t="shared" ca="1" si="358"/>
        <v>0</v>
      </c>
      <c r="AF1252">
        <f t="shared" ca="1" si="359"/>
        <v>0.8488</v>
      </c>
      <c r="AG1252">
        <f t="shared" ca="1" si="360"/>
        <v>0</v>
      </c>
      <c r="AH1252">
        <f t="shared" ca="1" si="361"/>
        <v>1</v>
      </c>
    </row>
    <row r="1253" spans="15:34" x14ac:dyDescent="0.25">
      <c r="O1253">
        <v>1197</v>
      </c>
      <c r="P1253" s="2">
        <f t="shared" si="362"/>
        <v>44246.833333330433</v>
      </c>
      <c r="Q1253">
        <f t="shared" si="347"/>
        <v>19</v>
      </c>
      <c r="R1253">
        <f t="shared" si="348"/>
        <v>2</v>
      </c>
      <c r="S1253">
        <f t="shared" si="349"/>
        <v>1</v>
      </c>
      <c r="T1253">
        <f t="shared" si="350"/>
        <v>20</v>
      </c>
      <c r="U1253">
        <f t="shared" si="351"/>
        <v>0</v>
      </c>
      <c r="V1253">
        <f t="shared" ca="1" si="352"/>
        <v>0.74019999999999997</v>
      </c>
      <c r="W1253">
        <f>INDEX(Solarstrahlungsdaten!$B$13:$G$8772,Übersicht!O1253,Übersicht!$E$10)</f>
        <v>0</v>
      </c>
      <c r="X1253">
        <f t="shared" si="353"/>
        <v>0</v>
      </c>
      <c r="Y1253">
        <f t="shared" ca="1" si="354"/>
        <v>0.74019999999999997</v>
      </c>
      <c r="Z1253">
        <f t="shared" ca="1" si="355"/>
        <v>0</v>
      </c>
      <c r="AA1253">
        <f t="shared" ca="1" si="356"/>
        <v>0</v>
      </c>
      <c r="AB1253">
        <f t="shared" ca="1" si="357"/>
        <v>0</v>
      </c>
      <c r="AC1253">
        <f t="shared" ca="1" si="363"/>
        <v>0</v>
      </c>
      <c r="AD1253">
        <f t="shared" ca="1" si="346"/>
        <v>0.74019999999999997</v>
      </c>
      <c r="AE1253">
        <f t="shared" ca="1" si="358"/>
        <v>0</v>
      </c>
      <c r="AF1253">
        <f t="shared" ca="1" si="359"/>
        <v>0.74019999999999997</v>
      </c>
      <c r="AG1253">
        <f t="shared" ca="1" si="360"/>
        <v>0</v>
      </c>
      <c r="AH1253">
        <f t="shared" ca="1" si="361"/>
        <v>1</v>
      </c>
    </row>
    <row r="1254" spans="15:34" x14ac:dyDescent="0.25">
      <c r="O1254">
        <v>1198</v>
      </c>
      <c r="P1254" s="2">
        <f t="shared" si="362"/>
        <v>44246.874999997097</v>
      </c>
      <c r="Q1254">
        <f t="shared" si="347"/>
        <v>19</v>
      </c>
      <c r="R1254">
        <f t="shared" si="348"/>
        <v>2</v>
      </c>
      <c r="S1254">
        <f t="shared" si="349"/>
        <v>1</v>
      </c>
      <c r="T1254">
        <f t="shared" si="350"/>
        <v>21</v>
      </c>
      <c r="U1254">
        <f t="shared" si="351"/>
        <v>0</v>
      </c>
      <c r="V1254">
        <f t="shared" ca="1" si="352"/>
        <v>0.55970000000000009</v>
      </c>
      <c r="W1254">
        <f>INDEX(Solarstrahlungsdaten!$B$13:$G$8772,Übersicht!O1254,Übersicht!$E$10)</f>
        <v>0</v>
      </c>
      <c r="X1254">
        <f t="shared" si="353"/>
        <v>0</v>
      </c>
      <c r="Y1254">
        <f t="shared" ca="1" si="354"/>
        <v>0.55970000000000009</v>
      </c>
      <c r="Z1254">
        <f t="shared" ca="1" si="355"/>
        <v>0</v>
      </c>
      <c r="AA1254">
        <f t="shared" ca="1" si="356"/>
        <v>0</v>
      </c>
      <c r="AB1254">
        <f t="shared" ca="1" si="357"/>
        <v>0</v>
      </c>
      <c r="AC1254">
        <f t="shared" ca="1" si="363"/>
        <v>0</v>
      </c>
      <c r="AD1254">
        <f t="shared" ca="1" si="346"/>
        <v>0.55970000000000009</v>
      </c>
      <c r="AE1254">
        <f t="shared" ca="1" si="358"/>
        <v>0</v>
      </c>
      <c r="AF1254">
        <f t="shared" ca="1" si="359"/>
        <v>0.55970000000000009</v>
      </c>
      <c r="AG1254">
        <f t="shared" ca="1" si="360"/>
        <v>0</v>
      </c>
      <c r="AH1254">
        <f t="shared" ca="1" si="361"/>
        <v>1</v>
      </c>
    </row>
    <row r="1255" spans="15:34" x14ac:dyDescent="0.25">
      <c r="O1255">
        <v>1199</v>
      </c>
      <c r="P1255" s="2">
        <f t="shared" si="362"/>
        <v>44246.916666663761</v>
      </c>
      <c r="Q1255">
        <f t="shared" si="347"/>
        <v>19</v>
      </c>
      <c r="R1255">
        <f t="shared" si="348"/>
        <v>2</v>
      </c>
      <c r="S1255">
        <f t="shared" si="349"/>
        <v>1</v>
      </c>
      <c r="T1255">
        <f t="shared" si="350"/>
        <v>22</v>
      </c>
      <c r="U1255">
        <f t="shared" si="351"/>
        <v>0</v>
      </c>
      <c r="V1255">
        <f t="shared" ca="1" si="352"/>
        <v>0.5</v>
      </c>
      <c r="W1255">
        <f>INDEX(Solarstrahlungsdaten!$B$13:$G$8772,Übersicht!O1255,Übersicht!$E$10)</f>
        <v>0</v>
      </c>
      <c r="X1255">
        <f t="shared" si="353"/>
        <v>0</v>
      </c>
      <c r="Y1255">
        <f t="shared" ca="1" si="354"/>
        <v>0.5</v>
      </c>
      <c r="Z1255">
        <f t="shared" ca="1" si="355"/>
        <v>0</v>
      </c>
      <c r="AA1255">
        <f t="shared" ca="1" si="356"/>
        <v>0</v>
      </c>
      <c r="AB1255">
        <f t="shared" ca="1" si="357"/>
        <v>0</v>
      </c>
      <c r="AC1255">
        <f t="shared" ca="1" si="363"/>
        <v>0</v>
      </c>
      <c r="AD1255">
        <f t="shared" ca="1" si="346"/>
        <v>0.5</v>
      </c>
      <c r="AE1255">
        <f t="shared" ca="1" si="358"/>
        <v>0</v>
      </c>
      <c r="AF1255">
        <f t="shared" ca="1" si="359"/>
        <v>0.5</v>
      </c>
      <c r="AG1255">
        <f t="shared" ca="1" si="360"/>
        <v>0</v>
      </c>
      <c r="AH1255">
        <f t="shared" ca="1" si="361"/>
        <v>1</v>
      </c>
    </row>
    <row r="1256" spans="15:34" x14ac:dyDescent="0.25">
      <c r="O1256">
        <v>1200</v>
      </c>
      <c r="P1256" s="2">
        <f t="shared" si="362"/>
        <v>44246.958333330425</v>
      </c>
      <c r="Q1256">
        <f t="shared" si="347"/>
        <v>19</v>
      </c>
      <c r="R1256">
        <f t="shared" si="348"/>
        <v>2</v>
      </c>
      <c r="S1256">
        <f t="shared" si="349"/>
        <v>1</v>
      </c>
      <c r="T1256">
        <f t="shared" si="350"/>
        <v>23</v>
      </c>
      <c r="U1256">
        <f t="shared" si="351"/>
        <v>0</v>
      </c>
      <c r="V1256">
        <f t="shared" ca="1" si="352"/>
        <v>0.43980000000000002</v>
      </c>
      <c r="W1256">
        <f>INDEX(Solarstrahlungsdaten!$B$13:$G$8772,Übersicht!O1256,Übersicht!$E$10)</f>
        <v>0</v>
      </c>
      <c r="X1256">
        <f t="shared" si="353"/>
        <v>0</v>
      </c>
      <c r="Y1256">
        <f t="shared" ca="1" si="354"/>
        <v>0.43980000000000002</v>
      </c>
      <c r="Z1256">
        <f t="shared" ca="1" si="355"/>
        <v>0</v>
      </c>
      <c r="AA1256">
        <f t="shared" ca="1" si="356"/>
        <v>0</v>
      </c>
      <c r="AB1256">
        <f t="shared" ca="1" si="357"/>
        <v>0</v>
      </c>
      <c r="AC1256">
        <f t="shared" ca="1" si="363"/>
        <v>0</v>
      </c>
      <c r="AD1256">
        <f t="shared" ca="1" si="346"/>
        <v>0.43980000000000002</v>
      </c>
      <c r="AE1256">
        <f t="shared" ca="1" si="358"/>
        <v>0</v>
      </c>
      <c r="AF1256">
        <f t="shared" ca="1" si="359"/>
        <v>0.43980000000000002</v>
      </c>
      <c r="AG1256">
        <f t="shared" ca="1" si="360"/>
        <v>0</v>
      </c>
      <c r="AH1256">
        <f t="shared" ca="1" si="361"/>
        <v>1</v>
      </c>
    </row>
    <row r="1257" spans="15:34" x14ac:dyDescent="0.25">
      <c r="O1257">
        <v>1201</v>
      </c>
      <c r="P1257" s="2">
        <f t="shared" si="362"/>
        <v>44246.99999999709</v>
      </c>
      <c r="Q1257">
        <f t="shared" si="347"/>
        <v>20</v>
      </c>
      <c r="R1257">
        <f t="shared" si="348"/>
        <v>2</v>
      </c>
      <c r="S1257">
        <f t="shared" si="349"/>
        <v>2</v>
      </c>
      <c r="T1257">
        <f t="shared" si="350"/>
        <v>0</v>
      </c>
      <c r="U1257">
        <f t="shared" si="351"/>
        <v>0</v>
      </c>
      <c r="V1257">
        <f t="shared" ca="1" si="352"/>
        <v>0.31680000000000003</v>
      </c>
      <c r="W1257">
        <f>INDEX(Solarstrahlungsdaten!$B$13:$G$8772,Übersicht!O1257,Übersicht!$E$10)</f>
        <v>0</v>
      </c>
      <c r="X1257">
        <f t="shared" si="353"/>
        <v>0</v>
      </c>
      <c r="Y1257">
        <f t="shared" ca="1" si="354"/>
        <v>0.31680000000000003</v>
      </c>
      <c r="Z1257">
        <f t="shared" ca="1" si="355"/>
        <v>0</v>
      </c>
      <c r="AA1257">
        <f t="shared" ca="1" si="356"/>
        <v>0</v>
      </c>
      <c r="AB1257">
        <f t="shared" ca="1" si="357"/>
        <v>0</v>
      </c>
      <c r="AC1257">
        <f t="shared" ca="1" si="363"/>
        <v>0</v>
      </c>
      <c r="AD1257">
        <f t="shared" ca="1" si="346"/>
        <v>0.31680000000000003</v>
      </c>
      <c r="AE1257">
        <f t="shared" ca="1" si="358"/>
        <v>0</v>
      </c>
      <c r="AF1257">
        <f t="shared" ca="1" si="359"/>
        <v>0.31680000000000003</v>
      </c>
      <c r="AG1257">
        <f t="shared" ca="1" si="360"/>
        <v>0</v>
      </c>
      <c r="AH1257">
        <f t="shared" ca="1" si="361"/>
        <v>1</v>
      </c>
    </row>
    <row r="1258" spans="15:34" x14ac:dyDescent="0.25">
      <c r="O1258">
        <v>1202</v>
      </c>
      <c r="P1258" s="2">
        <f t="shared" si="362"/>
        <v>44247.041666663754</v>
      </c>
      <c r="Q1258">
        <f t="shared" si="347"/>
        <v>20</v>
      </c>
      <c r="R1258">
        <f t="shared" si="348"/>
        <v>2</v>
      </c>
      <c r="S1258">
        <f t="shared" si="349"/>
        <v>2</v>
      </c>
      <c r="T1258">
        <f t="shared" si="350"/>
        <v>1</v>
      </c>
      <c r="U1258">
        <f t="shared" si="351"/>
        <v>0</v>
      </c>
      <c r="V1258">
        <f t="shared" ca="1" si="352"/>
        <v>0.24429999999999999</v>
      </c>
      <c r="W1258">
        <f>INDEX(Solarstrahlungsdaten!$B$13:$G$8772,Übersicht!O1258,Übersicht!$E$10)</f>
        <v>0</v>
      </c>
      <c r="X1258">
        <f t="shared" si="353"/>
        <v>0</v>
      </c>
      <c r="Y1258">
        <f t="shared" ca="1" si="354"/>
        <v>0.24429999999999999</v>
      </c>
      <c r="Z1258">
        <f t="shared" ca="1" si="355"/>
        <v>0</v>
      </c>
      <c r="AA1258">
        <f t="shared" ca="1" si="356"/>
        <v>0</v>
      </c>
      <c r="AB1258">
        <f t="shared" ca="1" si="357"/>
        <v>0</v>
      </c>
      <c r="AC1258">
        <f t="shared" ca="1" si="363"/>
        <v>0</v>
      </c>
      <c r="AD1258">
        <f t="shared" ca="1" si="346"/>
        <v>0.24429999999999999</v>
      </c>
      <c r="AE1258">
        <f t="shared" ca="1" si="358"/>
        <v>0</v>
      </c>
      <c r="AF1258">
        <f t="shared" ca="1" si="359"/>
        <v>0.24429999999999999</v>
      </c>
      <c r="AG1258">
        <f t="shared" ca="1" si="360"/>
        <v>0</v>
      </c>
      <c r="AH1258">
        <f t="shared" ca="1" si="361"/>
        <v>1</v>
      </c>
    </row>
    <row r="1259" spans="15:34" x14ac:dyDescent="0.25">
      <c r="O1259">
        <v>1203</v>
      </c>
      <c r="P1259" s="2">
        <f t="shared" si="362"/>
        <v>44247.083333330418</v>
      </c>
      <c r="Q1259">
        <f t="shared" si="347"/>
        <v>20</v>
      </c>
      <c r="R1259">
        <f t="shared" si="348"/>
        <v>2</v>
      </c>
      <c r="S1259">
        <f t="shared" si="349"/>
        <v>2</v>
      </c>
      <c r="T1259">
        <f t="shared" si="350"/>
        <v>2</v>
      </c>
      <c r="U1259">
        <f t="shared" si="351"/>
        <v>0</v>
      </c>
      <c r="V1259">
        <f t="shared" ca="1" si="352"/>
        <v>0.18689999999999998</v>
      </c>
      <c r="W1259">
        <f>INDEX(Solarstrahlungsdaten!$B$13:$G$8772,Übersicht!O1259,Übersicht!$E$10)</f>
        <v>0</v>
      </c>
      <c r="X1259">
        <f t="shared" si="353"/>
        <v>0</v>
      </c>
      <c r="Y1259">
        <f t="shared" ca="1" si="354"/>
        <v>0.18689999999999998</v>
      </c>
      <c r="Z1259">
        <f t="shared" ca="1" si="355"/>
        <v>0</v>
      </c>
      <c r="AA1259">
        <f t="shared" ca="1" si="356"/>
        <v>0</v>
      </c>
      <c r="AB1259">
        <f t="shared" ca="1" si="357"/>
        <v>0</v>
      </c>
      <c r="AC1259">
        <f t="shared" ca="1" si="363"/>
        <v>0</v>
      </c>
      <c r="AD1259">
        <f t="shared" ca="1" si="346"/>
        <v>0.18689999999999998</v>
      </c>
      <c r="AE1259">
        <f t="shared" ca="1" si="358"/>
        <v>0</v>
      </c>
      <c r="AF1259">
        <f t="shared" ca="1" si="359"/>
        <v>0.18689999999999998</v>
      </c>
      <c r="AG1259">
        <f t="shared" ca="1" si="360"/>
        <v>0</v>
      </c>
      <c r="AH1259">
        <f t="shared" ca="1" si="361"/>
        <v>1</v>
      </c>
    </row>
    <row r="1260" spans="15:34" x14ac:dyDescent="0.25">
      <c r="O1260">
        <v>1204</v>
      </c>
      <c r="P1260" s="2">
        <f t="shared" si="362"/>
        <v>44247.124999997082</v>
      </c>
      <c r="Q1260">
        <f t="shared" si="347"/>
        <v>20</v>
      </c>
      <c r="R1260">
        <f t="shared" si="348"/>
        <v>2</v>
      </c>
      <c r="S1260">
        <f t="shared" si="349"/>
        <v>2</v>
      </c>
      <c r="T1260">
        <f t="shared" si="350"/>
        <v>3</v>
      </c>
      <c r="U1260">
        <f t="shared" si="351"/>
        <v>0</v>
      </c>
      <c r="V1260">
        <f t="shared" ca="1" si="352"/>
        <v>0.16789999999999997</v>
      </c>
      <c r="W1260">
        <f>INDEX(Solarstrahlungsdaten!$B$13:$G$8772,Übersicht!O1260,Übersicht!$E$10)</f>
        <v>0</v>
      </c>
      <c r="X1260">
        <f t="shared" si="353"/>
        <v>0</v>
      </c>
      <c r="Y1260">
        <f t="shared" ca="1" si="354"/>
        <v>0.16789999999999997</v>
      </c>
      <c r="Z1260">
        <f t="shared" ca="1" si="355"/>
        <v>0</v>
      </c>
      <c r="AA1260">
        <f t="shared" ca="1" si="356"/>
        <v>0</v>
      </c>
      <c r="AB1260">
        <f t="shared" ca="1" si="357"/>
        <v>0</v>
      </c>
      <c r="AC1260">
        <f t="shared" ca="1" si="363"/>
        <v>0</v>
      </c>
      <c r="AD1260">
        <f t="shared" ca="1" si="346"/>
        <v>0.16789999999999997</v>
      </c>
      <c r="AE1260">
        <f t="shared" ca="1" si="358"/>
        <v>0</v>
      </c>
      <c r="AF1260">
        <f t="shared" ca="1" si="359"/>
        <v>0.16789999999999997</v>
      </c>
      <c r="AG1260">
        <f t="shared" ca="1" si="360"/>
        <v>0</v>
      </c>
      <c r="AH1260">
        <f t="shared" ca="1" si="361"/>
        <v>1</v>
      </c>
    </row>
    <row r="1261" spans="15:34" x14ac:dyDescent="0.25">
      <c r="O1261">
        <v>1205</v>
      </c>
      <c r="P1261" s="2">
        <f t="shared" si="362"/>
        <v>44247.166666663747</v>
      </c>
      <c r="Q1261">
        <f t="shared" si="347"/>
        <v>20</v>
      </c>
      <c r="R1261">
        <f t="shared" si="348"/>
        <v>2</v>
      </c>
      <c r="S1261">
        <f t="shared" si="349"/>
        <v>2</v>
      </c>
      <c r="T1261">
        <f t="shared" si="350"/>
        <v>4</v>
      </c>
      <c r="U1261">
        <f t="shared" si="351"/>
        <v>0</v>
      </c>
      <c r="V1261">
        <f t="shared" ca="1" si="352"/>
        <v>0.15659999999999999</v>
      </c>
      <c r="W1261">
        <f>INDEX(Solarstrahlungsdaten!$B$13:$G$8772,Übersicht!O1261,Übersicht!$E$10)</f>
        <v>0</v>
      </c>
      <c r="X1261">
        <f t="shared" si="353"/>
        <v>0</v>
      </c>
      <c r="Y1261">
        <f t="shared" ca="1" si="354"/>
        <v>0.15659999999999999</v>
      </c>
      <c r="Z1261">
        <f t="shared" ca="1" si="355"/>
        <v>0</v>
      </c>
      <c r="AA1261">
        <f t="shared" ca="1" si="356"/>
        <v>0</v>
      </c>
      <c r="AB1261">
        <f t="shared" ca="1" si="357"/>
        <v>0</v>
      </c>
      <c r="AC1261">
        <f t="shared" ca="1" si="363"/>
        <v>0</v>
      </c>
      <c r="AD1261">
        <f t="shared" ca="1" si="346"/>
        <v>0.15659999999999999</v>
      </c>
      <c r="AE1261">
        <f t="shared" ca="1" si="358"/>
        <v>0</v>
      </c>
      <c r="AF1261">
        <f t="shared" ca="1" si="359"/>
        <v>0.15659999999999999</v>
      </c>
      <c r="AG1261">
        <f t="shared" ca="1" si="360"/>
        <v>0</v>
      </c>
      <c r="AH1261">
        <f t="shared" ca="1" si="361"/>
        <v>1</v>
      </c>
    </row>
    <row r="1262" spans="15:34" x14ac:dyDescent="0.25">
      <c r="O1262">
        <v>1206</v>
      </c>
      <c r="P1262" s="2">
        <f t="shared" si="362"/>
        <v>44247.208333330411</v>
      </c>
      <c r="Q1262">
        <f t="shared" si="347"/>
        <v>20</v>
      </c>
      <c r="R1262">
        <f t="shared" si="348"/>
        <v>2</v>
      </c>
      <c r="S1262">
        <f t="shared" si="349"/>
        <v>2</v>
      </c>
      <c r="T1262">
        <f t="shared" si="350"/>
        <v>5</v>
      </c>
      <c r="U1262">
        <f t="shared" si="351"/>
        <v>0</v>
      </c>
      <c r="V1262">
        <f t="shared" ca="1" si="352"/>
        <v>0.15369999999999998</v>
      </c>
      <c r="W1262">
        <f>INDEX(Solarstrahlungsdaten!$B$13:$G$8772,Übersicht!O1262,Übersicht!$E$10)</f>
        <v>0</v>
      </c>
      <c r="X1262">
        <f t="shared" si="353"/>
        <v>0</v>
      </c>
      <c r="Y1262">
        <f t="shared" ca="1" si="354"/>
        <v>0.15369999999999998</v>
      </c>
      <c r="Z1262">
        <f t="shared" ca="1" si="355"/>
        <v>0</v>
      </c>
      <c r="AA1262">
        <f t="shared" ca="1" si="356"/>
        <v>0</v>
      </c>
      <c r="AB1262">
        <f t="shared" ca="1" si="357"/>
        <v>0</v>
      </c>
      <c r="AC1262">
        <f t="shared" ca="1" si="363"/>
        <v>0</v>
      </c>
      <c r="AD1262">
        <f t="shared" ca="1" si="346"/>
        <v>0.15369999999999998</v>
      </c>
      <c r="AE1262">
        <f t="shared" ca="1" si="358"/>
        <v>0</v>
      </c>
      <c r="AF1262">
        <f t="shared" ca="1" si="359"/>
        <v>0.15369999999999998</v>
      </c>
      <c r="AG1262">
        <f t="shared" ca="1" si="360"/>
        <v>0</v>
      </c>
      <c r="AH1262">
        <f t="shared" ca="1" si="361"/>
        <v>1</v>
      </c>
    </row>
    <row r="1263" spans="15:34" x14ac:dyDescent="0.25">
      <c r="O1263">
        <v>1207</v>
      </c>
      <c r="P1263" s="2">
        <f t="shared" si="362"/>
        <v>44247.249999997075</v>
      </c>
      <c r="Q1263">
        <f t="shared" si="347"/>
        <v>20</v>
      </c>
      <c r="R1263">
        <f t="shared" si="348"/>
        <v>2</v>
      </c>
      <c r="S1263">
        <f t="shared" si="349"/>
        <v>2</v>
      </c>
      <c r="T1263">
        <f t="shared" si="350"/>
        <v>6</v>
      </c>
      <c r="U1263">
        <f t="shared" si="351"/>
        <v>0</v>
      </c>
      <c r="V1263">
        <f t="shared" ca="1" si="352"/>
        <v>0.1605</v>
      </c>
      <c r="W1263">
        <f>INDEX(Solarstrahlungsdaten!$B$13:$G$8772,Übersicht!O1263,Übersicht!$E$10)</f>
        <v>0</v>
      </c>
      <c r="X1263">
        <f t="shared" si="353"/>
        <v>0</v>
      </c>
      <c r="Y1263">
        <f t="shared" ca="1" si="354"/>
        <v>0.1605</v>
      </c>
      <c r="Z1263">
        <f t="shared" ca="1" si="355"/>
        <v>0</v>
      </c>
      <c r="AA1263">
        <f t="shared" ca="1" si="356"/>
        <v>0</v>
      </c>
      <c r="AB1263">
        <f t="shared" ca="1" si="357"/>
        <v>0</v>
      </c>
      <c r="AC1263">
        <f t="shared" ca="1" si="363"/>
        <v>0</v>
      </c>
      <c r="AD1263">
        <f t="shared" ca="1" si="346"/>
        <v>0.1605</v>
      </c>
      <c r="AE1263">
        <f t="shared" ca="1" si="358"/>
        <v>0</v>
      </c>
      <c r="AF1263">
        <f t="shared" ca="1" si="359"/>
        <v>0.1605</v>
      </c>
      <c r="AG1263">
        <f t="shared" ca="1" si="360"/>
        <v>0</v>
      </c>
      <c r="AH1263">
        <f t="shared" ca="1" si="361"/>
        <v>1</v>
      </c>
    </row>
    <row r="1264" spans="15:34" x14ac:dyDescent="0.25">
      <c r="O1264">
        <v>1208</v>
      </c>
      <c r="P1264" s="2">
        <f t="shared" si="362"/>
        <v>44247.291666663739</v>
      </c>
      <c r="Q1264">
        <f t="shared" si="347"/>
        <v>20</v>
      </c>
      <c r="R1264">
        <f t="shared" si="348"/>
        <v>2</v>
      </c>
      <c r="S1264">
        <f t="shared" si="349"/>
        <v>2</v>
      </c>
      <c r="T1264">
        <f t="shared" si="350"/>
        <v>7</v>
      </c>
      <c r="U1264">
        <f t="shared" si="351"/>
        <v>0</v>
      </c>
      <c r="V1264">
        <f t="shared" ca="1" si="352"/>
        <v>0.18409999999999999</v>
      </c>
      <c r="W1264">
        <f>INDEX(Solarstrahlungsdaten!$B$13:$G$8772,Übersicht!O1264,Übersicht!$E$10)</f>
        <v>27.025000000000002</v>
      </c>
      <c r="X1264">
        <f t="shared" si="353"/>
        <v>9.2965999999999993E-2</v>
      </c>
      <c r="Y1264">
        <f t="shared" ca="1" si="354"/>
        <v>9.1133999999999993E-2</v>
      </c>
      <c r="Z1264">
        <f t="shared" ca="1" si="355"/>
        <v>9.2965999999999993E-2</v>
      </c>
      <c r="AA1264">
        <f t="shared" ca="1" si="356"/>
        <v>0</v>
      </c>
      <c r="AB1264">
        <f t="shared" ca="1" si="357"/>
        <v>0</v>
      </c>
      <c r="AC1264">
        <f t="shared" ca="1" si="363"/>
        <v>0</v>
      </c>
      <c r="AD1264">
        <f t="shared" ca="1" si="346"/>
        <v>9.1133999999999993E-2</v>
      </c>
      <c r="AE1264">
        <f t="shared" ca="1" si="358"/>
        <v>0</v>
      </c>
      <c r="AF1264">
        <f t="shared" ca="1" si="359"/>
        <v>9.1133999999999993E-2</v>
      </c>
      <c r="AG1264">
        <f t="shared" ca="1" si="360"/>
        <v>0</v>
      </c>
      <c r="AH1264">
        <f t="shared" ca="1" si="361"/>
        <v>1</v>
      </c>
    </row>
    <row r="1265" spans="15:34" x14ac:dyDescent="0.25">
      <c r="O1265">
        <v>1209</v>
      </c>
      <c r="P1265" s="2">
        <f t="shared" si="362"/>
        <v>44247.333333330404</v>
      </c>
      <c r="Q1265">
        <f t="shared" si="347"/>
        <v>20</v>
      </c>
      <c r="R1265">
        <f t="shared" si="348"/>
        <v>2</v>
      </c>
      <c r="S1265">
        <f t="shared" si="349"/>
        <v>2</v>
      </c>
      <c r="T1265">
        <f t="shared" si="350"/>
        <v>8</v>
      </c>
      <c r="U1265">
        <f t="shared" si="351"/>
        <v>0</v>
      </c>
      <c r="V1265">
        <f t="shared" ca="1" si="352"/>
        <v>0.3034</v>
      </c>
      <c r="W1265">
        <f>INDEX(Solarstrahlungsdaten!$B$13:$G$8772,Übersicht!O1265,Übersicht!$E$10)</f>
        <v>147.005</v>
      </c>
      <c r="X1265">
        <f t="shared" si="353"/>
        <v>0.50569719999999996</v>
      </c>
      <c r="Y1265">
        <f t="shared" ca="1" si="354"/>
        <v>-0.20229719999999995</v>
      </c>
      <c r="Z1265">
        <f t="shared" ca="1" si="355"/>
        <v>0.3034</v>
      </c>
      <c r="AA1265">
        <f t="shared" ca="1" si="356"/>
        <v>0.20229719999999995</v>
      </c>
      <c r="AB1265">
        <f t="shared" ca="1" si="357"/>
        <v>0</v>
      </c>
      <c r="AC1265">
        <f t="shared" ca="1" si="363"/>
        <v>0.20229719999999995</v>
      </c>
      <c r="AD1265">
        <f t="shared" ca="1" si="346"/>
        <v>0</v>
      </c>
      <c r="AE1265">
        <f t="shared" ca="1" si="358"/>
        <v>0</v>
      </c>
      <c r="AF1265">
        <f t="shared" ca="1" si="359"/>
        <v>0</v>
      </c>
      <c r="AG1265">
        <f t="shared" ca="1" si="360"/>
        <v>5.0574299999999989E-2</v>
      </c>
      <c r="AH1265">
        <f t="shared" ca="1" si="361"/>
        <v>0</v>
      </c>
    </row>
    <row r="1266" spans="15:34" x14ac:dyDescent="0.25">
      <c r="O1266">
        <v>1210</v>
      </c>
      <c r="P1266" s="2">
        <f t="shared" si="362"/>
        <v>44247.374999997068</v>
      </c>
      <c r="Q1266">
        <f t="shared" si="347"/>
        <v>20</v>
      </c>
      <c r="R1266">
        <f t="shared" si="348"/>
        <v>2</v>
      </c>
      <c r="S1266">
        <f t="shared" si="349"/>
        <v>2</v>
      </c>
      <c r="T1266">
        <f t="shared" si="350"/>
        <v>9</v>
      </c>
      <c r="U1266">
        <f t="shared" si="351"/>
        <v>0</v>
      </c>
      <c r="V1266">
        <f t="shared" ca="1" si="352"/>
        <v>0.50900000000000001</v>
      </c>
      <c r="W1266">
        <f>INDEX(Solarstrahlungsdaten!$B$13:$G$8772,Übersicht!O1266,Übersicht!$E$10)</f>
        <v>208.82499999999999</v>
      </c>
      <c r="X1266">
        <f t="shared" si="353"/>
        <v>0.71835799999999994</v>
      </c>
      <c r="Y1266">
        <f t="shared" ca="1" si="354"/>
        <v>-0.20935799999999993</v>
      </c>
      <c r="Z1266">
        <f t="shared" ca="1" si="355"/>
        <v>0.50900000000000001</v>
      </c>
      <c r="AA1266">
        <f t="shared" ca="1" si="356"/>
        <v>0.20935799999999993</v>
      </c>
      <c r="AB1266">
        <f t="shared" ca="1" si="357"/>
        <v>0</v>
      </c>
      <c r="AC1266">
        <f t="shared" ca="1" si="363"/>
        <v>0.41165519999999989</v>
      </c>
      <c r="AD1266">
        <f t="shared" ca="1" si="346"/>
        <v>0</v>
      </c>
      <c r="AE1266">
        <f t="shared" ca="1" si="358"/>
        <v>0</v>
      </c>
      <c r="AF1266">
        <f t="shared" ca="1" si="359"/>
        <v>0</v>
      </c>
      <c r="AG1266">
        <f t="shared" ca="1" si="360"/>
        <v>0.10291379999999997</v>
      </c>
      <c r="AH1266">
        <f t="shared" ca="1" si="361"/>
        <v>0</v>
      </c>
    </row>
    <row r="1267" spans="15:34" x14ac:dyDescent="0.25">
      <c r="O1267">
        <v>1211</v>
      </c>
      <c r="P1267" s="2">
        <f t="shared" si="362"/>
        <v>44247.416666663732</v>
      </c>
      <c r="Q1267">
        <f t="shared" si="347"/>
        <v>20</v>
      </c>
      <c r="R1267">
        <f t="shared" si="348"/>
        <v>2</v>
      </c>
      <c r="S1267">
        <f t="shared" si="349"/>
        <v>2</v>
      </c>
      <c r="T1267">
        <f t="shared" si="350"/>
        <v>10</v>
      </c>
      <c r="U1267">
        <f t="shared" si="351"/>
        <v>0</v>
      </c>
      <c r="V1267">
        <f t="shared" ca="1" si="352"/>
        <v>0.66510000000000002</v>
      </c>
      <c r="W1267">
        <f>INDEX(Solarstrahlungsdaten!$B$13:$G$8772,Übersicht!O1267,Übersicht!$E$10)</f>
        <v>299.94499999999999</v>
      </c>
      <c r="X1267">
        <f t="shared" si="353"/>
        <v>1.0318108000000001</v>
      </c>
      <c r="Y1267">
        <f t="shared" ca="1" si="354"/>
        <v>-0.36671080000000011</v>
      </c>
      <c r="Z1267">
        <f t="shared" ca="1" si="355"/>
        <v>0.66510000000000002</v>
      </c>
      <c r="AA1267">
        <f t="shared" ca="1" si="356"/>
        <v>0.36671080000000011</v>
      </c>
      <c r="AB1267">
        <f t="shared" ca="1" si="357"/>
        <v>0</v>
      </c>
      <c r="AC1267">
        <f t="shared" ca="1" si="363"/>
        <v>0.778366</v>
      </c>
      <c r="AD1267">
        <f t="shared" ca="1" si="346"/>
        <v>0</v>
      </c>
      <c r="AE1267">
        <f t="shared" ca="1" si="358"/>
        <v>0</v>
      </c>
      <c r="AF1267">
        <f t="shared" ca="1" si="359"/>
        <v>0</v>
      </c>
      <c r="AG1267">
        <f t="shared" ca="1" si="360"/>
        <v>0.1945915</v>
      </c>
      <c r="AH1267">
        <f t="shared" ca="1" si="361"/>
        <v>0</v>
      </c>
    </row>
    <row r="1268" spans="15:34" x14ac:dyDescent="0.25">
      <c r="O1268">
        <v>1212</v>
      </c>
      <c r="P1268" s="2">
        <f t="shared" si="362"/>
        <v>44247.458333330396</v>
      </c>
      <c r="Q1268">
        <f t="shared" si="347"/>
        <v>20</v>
      </c>
      <c r="R1268">
        <f t="shared" si="348"/>
        <v>2</v>
      </c>
      <c r="S1268">
        <f t="shared" si="349"/>
        <v>2</v>
      </c>
      <c r="T1268">
        <f t="shared" si="350"/>
        <v>11</v>
      </c>
      <c r="U1268">
        <f t="shared" si="351"/>
        <v>0</v>
      </c>
      <c r="V1268">
        <f t="shared" ca="1" si="352"/>
        <v>0.78610000000000002</v>
      </c>
      <c r="W1268">
        <f>INDEX(Solarstrahlungsdaten!$B$13:$G$8772,Übersicht!O1268,Übersicht!$E$10)</f>
        <v>157.315</v>
      </c>
      <c r="X1268">
        <f t="shared" si="353"/>
        <v>0.54116360000000008</v>
      </c>
      <c r="Y1268">
        <f t="shared" ca="1" si="354"/>
        <v>0.24493639999999994</v>
      </c>
      <c r="Z1268">
        <f t="shared" ca="1" si="355"/>
        <v>0.54116360000000008</v>
      </c>
      <c r="AA1268">
        <f t="shared" ca="1" si="356"/>
        <v>0</v>
      </c>
      <c r="AB1268">
        <f t="shared" ca="1" si="357"/>
        <v>0.24493639999999994</v>
      </c>
      <c r="AC1268">
        <f t="shared" ca="1" si="363"/>
        <v>0.53342960000000006</v>
      </c>
      <c r="AD1268">
        <f t="shared" ca="1" si="346"/>
        <v>0</v>
      </c>
      <c r="AE1268">
        <f t="shared" ca="1" si="358"/>
        <v>0</v>
      </c>
      <c r="AF1268">
        <f t="shared" ca="1" si="359"/>
        <v>0</v>
      </c>
      <c r="AG1268">
        <f t="shared" ca="1" si="360"/>
        <v>0.13335740000000001</v>
      </c>
      <c r="AH1268">
        <f t="shared" ca="1" si="361"/>
        <v>0</v>
      </c>
    </row>
    <row r="1269" spans="15:34" x14ac:dyDescent="0.25">
      <c r="O1269">
        <v>1213</v>
      </c>
      <c r="P1269" s="2">
        <f t="shared" si="362"/>
        <v>44247.499999997061</v>
      </c>
      <c r="Q1269">
        <f t="shared" si="347"/>
        <v>20</v>
      </c>
      <c r="R1269">
        <f t="shared" si="348"/>
        <v>2</v>
      </c>
      <c r="S1269">
        <f t="shared" si="349"/>
        <v>2</v>
      </c>
      <c r="T1269">
        <f t="shared" si="350"/>
        <v>12</v>
      </c>
      <c r="U1269">
        <f t="shared" si="351"/>
        <v>0</v>
      </c>
      <c r="V1269">
        <f t="shared" ca="1" si="352"/>
        <v>0.83849999999999991</v>
      </c>
      <c r="W1269">
        <f>INDEX(Solarstrahlungsdaten!$B$13:$G$8772,Übersicht!O1269,Übersicht!$E$10)</f>
        <v>167.80500000000001</v>
      </c>
      <c r="X1269">
        <f t="shared" si="353"/>
        <v>0.57724920000000002</v>
      </c>
      <c r="Y1269">
        <f t="shared" ca="1" si="354"/>
        <v>0.26125079999999989</v>
      </c>
      <c r="Z1269">
        <f t="shared" ca="1" si="355"/>
        <v>0.57724920000000002</v>
      </c>
      <c r="AA1269">
        <f t="shared" ca="1" si="356"/>
        <v>0</v>
      </c>
      <c r="AB1269">
        <f t="shared" ca="1" si="357"/>
        <v>0.26125079999999989</v>
      </c>
      <c r="AC1269">
        <f t="shared" ca="1" si="363"/>
        <v>0.27217880000000017</v>
      </c>
      <c r="AD1269">
        <f t="shared" ca="1" si="346"/>
        <v>0</v>
      </c>
      <c r="AE1269">
        <f t="shared" ca="1" si="358"/>
        <v>0</v>
      </c>
      <c r="AF1269">
        <f t="shared" ca="1" si="359"/>
        <v>0</v>
      </c>
      <c r="AG1269">
        <f t="shared" ca="1" si="360"/>
        <v>6.8044700000000041E-2</v>
      </c>
      <c r="AH1269">
        <f t="shared" ca="1" si="361"/>
        <v>0</v>
      </c>
    </row>
    <row r="1270" spans="15:34" x14ac:dyDescent="0.25">
      <c r="O1270">
        <v>1214</v>
      </c>
      <c r="P1270" s="2">
        <f t="shared" si="362"/>
        <v>44247.541666663725</v>
      </c>
      <c r="Q1270">
        <f t="shared" si="347"/>
        <v>20</v>
      </c>
      <c r="R1270">
        <f t="shared" si="348"/>
        <v>2</v>
      </c>
      <c r="S1270">
        <f t="shared" si="349"/>
        <v>2</v>
      </c>
      <c r="T1270">
        <f t="shared" si="350"/>
        <v>13</v>
      </c>
      <c r="U1270">
        <f t="shared" si="351"/>
        <v>0</v>
      </c>
      <c r="V1270">
        <f t="shared" ca="1" si="352"/>
        <v>0.73450000000000004</v>
      </c>
      <c r="W1270">
        <f>INDEX(Solarstrahlungsdaten!$B$13:$G$8772,Übersicht!O1270,Übersicht!$E$10)</f>
        <v>113.03</v>
      </c>
      <c r="X1270">
        <f t="shared" si="353"/>
        <v>0.38882320000000004</v>
      </c>
      <c r="Y1270">
        <f t="shared" ca="1" si="354"/>
        <v>0.34567680000000001</v>
      </c>
      <c r="Z1270">
        <f t="shared" ca="1" si="355"/>
        <v>0.38882320000000004</v>
      </c>
      <c r="AA1270">
        <f t="shared" ca="1" si="356"/>
        <v>0</v>
      </c>
      <c r="AB1270">
        <f t="shared" ca="1" si="357"/>
        <v>0.27217880000000017</v>
      </c>
      <c r="AC1270">
        <f t="shared" ca="1" si="363"/>
        <v>0</v>
      </c>
      <c r="AD1270">
        <f t="shared" ca="1" si="346"/>
        <v>7.3497999999999841E-2</v>
      </c>
      <c r="AE1270">
        <f t="shared" ca="1" si="358"/>
        <v>0</v>
      </c>
      <c r="AF1270">
        <f t="shared" ca="1" si="359"/>
        <v>7.3497999999999841E-2</v>
      </c>
      <c r="AG1270">
        <f t="shared" ca="1" si="360"/>
        <v>0</v>
      </c>
      <c r="AH1270">
        <f t="shared" ca="1" si="361"/>
        <v>1</v>
      </c>
    </row>
    <row r="1271" spans="15:34" x14ac:dyDescent="0.25">
      <c r="O1271">
        <v>1215</v>
      </c>
      <c r="P1271" s="2">
        <f t="shared" si="362"/>
        <v>44247.583333330389</v>
      </c>
      <c r="Q1271">
        <f t="shared" si="347"/>
        <v>20</v>
      </c>
      <c r="R1271">
        <f t="shared" si="348"/>
        <v>2</v>
      </c>
      <c r="S1271">
        <f t="shared" si="349"/>
        <v>2</v>
      </c>
      <c r="T1271">
        <f t="shared" si="350"/>
        <v>14</v>
      </c>
      <c r="U1271">
        <f t="shared" si="351"/>
        <v>0</v>
      </c>
      <c r="V1271">
        <f t="shared" ca="1" si="352"/>
        <v>0.57450000000000001</v>
      </c>
      <c r="W1271">
        <f>INDEX(Solarstrahlungsdaten!$B$13:$G$8772,Übersicht!O1271,Übersicht!$E$10)</f>
        <v>60.33</v>
      </c>
      <c r="X1271">
        <f t="shared" si="353"/>
        <v>0.2075352</v>
      </c>
      <c r="Y1271">
        <f t="shared" ca="1" si="354"/>
        <v>0.36696479999999998</v>
      </c>
      <c r="Z1271">
        <f t="shared" ca="1" si="355"/>
        <v>0.2075352</v>
      </c>
      <c r="AA1271">
        <f t="shared" ca="1" si="356"/>
        <v>0</v>
      </c>
      <c r="AB1271">
        <f t="shared" ca="1" si="357"/>
        <v>0</v>
      </c>
      <c r="AC1271">
        <f t="shared" ca="1" si="363"/>
        <v>0</v>
      </c>
      <c r="AD1271">
        <f t="shared" ca="1" si="346"/>
        <v>0.36696479999999998</v>
      </c>
      <c r="AE1271">
        <f t="shared" ca="1" si="358"/>
        <v>0</v>
      </c>
      <c r="AF1271">
        <f t="shared" ca="1" si="359"/>
        <v>0.36696479999999998</v>
      </c>
      <c r="AG1271">
        <f t="shared" ca="1" si="360"/>
        <v>0</v>
      </c>
      <c r="AH1271">
        <f t="shared" ca="1" si="361"/>
        <v>1</v>
      </c>
    </row>
    <row r="1272" spans="15:34" x14ac:dyDescent="0.25">
      <c r="O1272">
        <v>1216</v>
      </c>
      <c r="P1272" s="2">
        <f t="shared" si="362"/>
        <v>44247.624999997053</v>
      </c>
      <c r="Q1272">
        <f t="shared" si="347"/>
        <v>20</v>
      </c>
      <c r="R1272">
        <f t="shared" si="348"/>
        <v>2</v>
      </c>
      <c r="S1272">
        <f t="shared" si="349"/>
        <v>2</v>
      </c>
      <c r="T1272">
        <f t="shared" si="350"/>
        <v>15</v>
      </c>
      <c r="U1272">
        <f t="shared" si="351"/>
        <v>0</v>
      </c>
      <c r="V1272">
        <f t="shared" ca="1" si="352"/>
        <v>0.48140000000000005</v>
      </c>
      <c r="W1272">
        <f>INDEX(Solarstrahlungsdaten!$B$13:$G$8772,Übersicht!O1272,Übersicht!$E$10)</f>
        <v>50.41</v>
      </c>
      <c r="X1272">
        <f t="shared" si="353"/>
        <v>0.17341039999999999</v>
      </c>
      <c r="Y1272">
        <f t="shared" ca="1" si="354"/>
        <v>0.30798960000000009</v>
      </c>
      <c r="Z1272">
        <f t="shared" ca="1" si="355"/>
        <v>0.17341039999999999</v>
      </c>
      <c r="AA1272">
        <f t="shared" ca="1" si="356"/>
        <v>0</v>
      </c>
      <c r="AB1272">
        <f t="shared" ca="1" si="357"/>
        <v>0</v>
      </c>
      <c r="AC1272">
        <f t="shared" ca="1" si="363"/>
        <v>0</v>
      </c>
      <c r="AD1272">
        <f t="shared" ca="1" si="346"/>
        <v>0.30798960000000009</v>
      </c>
      <c r="AE1272">
        <f t="shared" ca="1" si="358"/>
        <v>0</v>
      </c>
      <c r="AF1272">
        <f t="shared" ca="1" si="359"/>
        <v>0.30798960000000009</v>
      </c>
      <c r="AG1272">
        <f t="shared" ca="1" si="360"/>
        <v>0</v>
      </c>
      <c r="AH1272">
        <f t="shared" ca="1" si="361"/>
        <v>1</v>
      </c>
    </row>
    <row r="1273" spans="15:34" x14ac:dyDescent="0.25">
      <c r="O1273">
        <v>1217</v>
      </c>
      <c r="P1273" s="2">
        <f t="shared" si="362"/>
        <v>44247.666666663717</v>
      </c>
      <c r="Q1273">
        <f t="shared" si="347"/>
        <v>20</v>
      </c>
      <c r="R1273">
        <f t="shared" si="348"/>
        <v>2</v>
      </c>
      <c r="S1273">
        <f t="shared" si="349"/>
        <v>2</v>
      </c>
      <c r="T1273">
        <f t="shared" si="350"/>
        <v>16</v>
      </c>
      <c r="U1273">
        <f t="shared" si="351"/>
        <v>0</v>
      </c>
      <c r="V1273">
        <f t="shared" ca="1" si="352"/>
        <v>0.43090000000000006</v>
      </c>
      <c r="W1273">
        <f>INDEX(Solarstrahlungsdaten!$B$13:$G$8772,Übersicht!O1273,Übersicht!$E$10)</f>
        <v>0</v>
      </c>
      <c r="X1273">
        <f t="shared" si="353"/>
        <v>0</v>
      </c>
      <c r="Y1273">
        <f t="shared" ca="1" si="354"/>
        <v>0.43090000000000006</v>
      </c>
      <c r="Z1273">
        <f t="shared" ca="1" si="355"/>
        <v>0</v>
      </c>
      <c r="AA1273">
        <f t="shared" ca="1" si="356"/>
        <v>0</v>
      </c>
      <c r="AB1273">
        <f t="shared" ca="1" si="357"/>
        <v>0</v>
      </c>
      <c r="AC1273">
        <f t="shared" ca="1" si="363"/>
        <v>0</v>
      </c>
      <c r="AD1273">
        <f t="shared" ref="AD1273:AD1336" ca="1" si="364">Y1273+AA1273-AB1273</f>
        <v>0.43090000000000006</v>
      </c>
      <c r="AE1273">
        <f t="shared" ca="1" si="358"/>
        <v>0</v>
      </c>
      <c r="AF1273">
        <f t="shared" ca="1" si="359"/>
        <v>0.43090000000000006</v>
      </c>
      <c r="AG1273">
        <f t="shared" ca="1" si="360"/>
        <v>0</v>
      </c>
      <c r="AH1273">
        <f t="shared" ca="1" si="361"/>
        <v>1</v>
      </c>
    </row>
    <row r="1274" spans="15:34" x14ac:dyDescent="0.25">
      <c r="O1274">
        <v>1218</v>
      </c>
      <c r="P1274" s="2">
        <f t="shared" si="362"/>
        <v>44247.708333330382</v>
      </c>
      <c r="Q1274">
        <f t="shared" ref="Q1274:Q1337" si="365">DAY(P1274)</f>
        <v>20</v>
      </c>
      <c r="R1274">
        <f t="shared" ref="R1274:R1337" si="366">MONTH(P1274)</f>
        <v>2</v>
      </c>
      <c r="S1274">
        <f t="shared" ref="S1274:S1337" si="367">IF(WEEKDAY(P1274)=6,1,IF(WEEKDAY(P1274)=7,2,3))</f>
        <v>2</v>
      </c>
      <c r="T1274">
        <f t="shared" ref="T1274:T1337" si="368">HOUR(P1274)</f>
        <v>17</v>
      </c>
      <c r="U1274">
        <f t="shared" ref="U1274:U1337" si="369">IF(AND(P1274&gt;DATE(2021,5,14),P1274&lt;DATE(2021,9,15)),1,IF(AND(P1274&gt;DATE(2021,3,20),P1274&lt;DATE(2021,11,1)),2,0))</f>
        <v>0</v>
      </c>
      <c r="V1274">
        <f t="shared" ref="V1274:V1337" ca="1" si="370">INDEX($D$57:$L$80,1+T1274,S1274+U1274*3)</f>
        <v>0.47120000000000006</v>
      </c>
      <c r="W1274">
        <f>INDEX(Solarstrahlungsdaten!$B$13:$G$8772,Übersicht!O1274,Übersicht!$E$10)</f>
        <v>0</v>
      </c>
      <c r="X1274">
        <f t="shared" ref="X1274:X1337" si="371">IF(W1274*$D$9/1000*(1-$D$41)&gt;$D$9*$D$42,$D$9*$D$42,W1274*$D$9/1000*(1-$D$41))</f>
        <v>0</v>
      </c>
      <c r="Y1274">
        <f t="shared" ref="Y1274:Y1337" ca="1" si="372">V1274-X1274</f>
        <v>0.47120000000000006</v>
      </c>
      <c r="Z1274">
        <f t="shared" ref="Z1274:Z1337" ca="1" si="373">IF(X1274&gt;V1274,V1274,X1274)</f>
        <v>0</v>
      </c>
      <c r="AA1274">
        <f t="shared" ref="AA1274:AA1337" ca="1" si="374">IF(Y1274&lt;0, IF(AC1273-Y1274&lt;$D$22, -Y1274, $D$22-AC1273),0)</f>
        <v>0</v>
      </c>
      <c r="AB1274">
        <f t="shared" ref="AB1274:AB1337" ca="1" si="375">IF(Y1274&gt;0, IF(AC1273-Y1274&gt;0, Y1274, AC1273),0)</f>
        <v>0</v>
      </c>
      <c r="AC1274">
        <f t="shared" ca="1" si="363"/>
        <v>0</v>
      </c>
      <c r="AD1274">
        <f t="shared" ca="1" si="364"/>
        <v>0.47120000000000006</v>
      </c>
      <c r="AE1274">
        <f t="shared" ref="AE1274:AE1337" ca="1" si="376">IF(AD1274&lt;0,-AD1274,0)</f>
        <v>0</v>
      </c>
      <c r="AF1274">
        <f t="shared" ref="AF1274:AF1337" ca="1" si="377">IF(AD1274&gt;0,AD1274,0)</f>
        <v>0.47120000000000006</v>
      </c>
      <c r="AG1274">
        <f t="shared" ref="AG1274:AG1337" ca="1" si="378">IF($D$22&gt;0,AC1274/$D$22,0)</f>
        <v>0</v>
      </c>
      <c r="AH1274">
        <f t="shared" ref="AH1274:AH1337" ca="1" si="379">IF(AC1274&lt;=0,1,0)</f>
        <v>1</v>
      </c>
    </row>
    <row r="1275" spans="15:34" x14ac:dyDescent="0.25">
      <c r="O1275">
        <v>1219</v>
      </c>
      <c r="P1275" s="2">
        <f t="shared" ref="P1275:P1338" si="380">P1274+TIME(1,,)</f>
        <v>44247.749999997046</v>
      </c>
      <c r="Q1275">
        <f t="shared" si="365"/>
        <v>20</v>
      </c>
      <c r="R1275">
        <f t="shared" si="366"/>
        <v>2</v>
      </c>
      <c r="S1275">
        <f t="shared" si="367"/>
        <v>2</v>
      </c>
      <c r="T1275">
        <f t="shared" si="368"/>
        <v>18</v>
      </c>
      <c r="U1275">
        <f t="shared" si="369"/>
        <v>0</v>
      </c>
      <c r="V1275">
        <f t="shared" ca="1" si="370"/>
        <v>0.59899999999999998</v>
      </c>
      <c r="W1275">
        <f>INDEX(Solarstrahlungsdaten!$B$13:$G$8772,Übersicht!O1275,Übersicht!$E$10)</f>
        <v>0</v>
      </c>
      <c r="X1275">
        <f t="shared" si="371"/>
        <v>0</v>
      </c>
      <c r="Y1275">
        <f t="shared" ca="1" si="372"/>
        <v>0.59899999999999998</v>
      </c>
      <c r="Z1275">
        <f t="shared" ca="1" si="373"/>
        <v>0</v>
      </c>
      <c r="AA1275">
        <f t="shared" ca="1" si="374"/>
        <v>0</v>
      </c>
      <c r="AB1275">
        <f t="shared" ca="1" si="375"/>
        <v>0</v>
      </c>
      <c r="AC1275">
        <f t="shared" ref="AC1275:AC1338" ca="1" si="381">AC1274+AA1275-AB1275</f>
        <v>0</v>
      </c>
      <c r="AD1275">
        <f t="shared" ca="1" si="364"/>
        <v>0.59899999999999998</v>
      </c>
      <c r="AE1275">
        <f t="shared" ca="1" si="376"/>
        <v>0</v>
      </c>
      <c r="AF1275">
        <f t="shared" ca="1" si="377"/>
        <v>0.59899999999999998</v>
      </c>
      <c r="AG1275">
        <f t="shared" ca="1" si="378"/>
        <v>0</v>
      </c>
      <c r="AH1275">
        <f t="shared" ca="1" si="379"/>
        <v>1</v>
      </c>
    </row>
    <row r="1276" spans="15:34" x14ac:dyDescent="0.25">
      <c r="O1276">
        <v>1220</v>
      </c>
      <c r="P1276" s="2">
        <f t="shared" si="380"/>
        <v>44247.79166666371</v>
      </c>
      <c r="Q1276">
        <f t="shared" si="365"/>
        <v>20</v>
      </c>
      <c r="R1276">
        <f t="shared" si="366"/>
        <v>2</v>
      </c>
      <c r="S1276">
        <f t="shared" si="367"/>
        <v>2</v>
      </c>
      <c r="T1276">
        <f t="shared" si="368"/>
        <v>19</v>
      </c>
      <c r="U1276">
        <f t="shared" si="369"/>
        <v>0</v>
      </c>
      <c r="V1276">
        <f t="shared" ca="1" si="370"/>
        <v>0.69259999999999999</v>
      </c>
      <c r="W1276">
        <f>INDEX(Solarstrahlungsdaten!$B$13:$G$8772,Übersicht!O1276,Übersicht!$E$10)</f>
        <v>0</v>
      </c>
      <c r="X1276">
        <f t="shared" si="371"/>
        <v>0</v>
      </c>
      <c r="Y1276">
        <f t="shared" ca="1" si="372"/>
        <v>0.69259999999999999</v>
      </c>
      <c r="Z1276">
        <f t="shared" ca="1" si="373"/>
        <v>0</v>
      </c>
      <c r="AA1276">
        <f t="shared" ca="1" si="374"/>
        <v>0</v>
      </c>
      <c r="AB1276">
        <f t="shared" ca="1" si="375"/>
        <v>0</v>
      </c>
      <c r="AC1276">
        <f t="shared" ca="1" si="381"/>
        <v>0</v>
      </c>
      <c r="AD1276">
        <f t="shared" ca="1" si="364"/>
        <v>0.69259999999999999</v>
      </c>
      <c r="AE1276">
        <f t="shared" ca="1" si="376"/>
        <v>0</v>
      </c>
      <c r="AF1276">
        <f t="shared" ca="1" si="377"/>
        <v>0.69259999999999999</v>
      </c>
      <c r="AG1276">
        <f t="shared" ca="1" si="378"/>
        <v>0</v>
      </c>
      <c r="AH1276">
        <f t="shared" ca="1" si="379"/>
        <v>1</v>
      </c>
    </row>
    <row r="1277" spans="15:34" x14ac:dyDescent="0.25">
      <c r="O1277">
        <v>1221</v>
      </c>
      <c r="P1277" s="2">
        <f t="shared" si="380"/>
        <v>44247.833333330374</v>
      </c>
      <c r="Q1277">
        <f t="shared" si="365"/>
        <v>20</v>
      </c>
      <c r="R1277">
        <f t="shared" si="366"/>
        <v>2</v>
      </c>
      <c r="S1277">
        <f t="shared" si="367"/>
        <v>2</v>
      </c>
      <c r="T1277">
        <f t="shared" si="368"/>
        <v>20</v>
      </c>
      <c r="U1277">
        <f t="shared" si="369"/>
        <v>0</v>
      </c>
      <c r="V1277">
        <f t="shared" ca="1" si="370"/>
        <v>0.67130000000000012</v>
      </c>
      <c r="W1277">
        <f>INDEX(Solarstrahlungsdaten!$B$13:$G$8772,Übersicht!O1277,Übersicht!$E$10)</f>
        <v>0</v>
      </c>
      <c r="X1277">
        <f t="shared" si="371"/>
        <v>0</v>
      </c>
      <c r="Y1277">
        <f t="shared" ca="1" si="372"/>
        <v>0.67130000000000012</v>
      </c>
      <c r="Z1277">
        <f t="shared" ca="1" si="373"/>
        <v>0</v>
      </c>
      <c r="AA1277">
        <f t="shared" ca="1" si="374"/>
        <v>0</v>
      </c>
      <c r="AB1277">
        <f t="shared" ca="1" si="375"/>
        <v>0</v>
      </c>
      <c r="AC1277">
        <f t="shared" ca="1" si="381"/>
        <v>0</v>
      </c>
      <c r="AD1277">
        <f t="shared" ca="1" si="364"/>
        <v>0.67130000000000012</v>
      </c>
      <c r="AE1277">
        <f t="shared" ca="1" si="376"/>
        <v>0</v>
      </c>
      <c r="AF1277">
        <f t="shared" ca="1" si="377"/>
        <v>0.67130000000000012</v>
      </c>
      <c r="AG1277">
        <f t="shared" ca="1" si="378"/>
        <v>0</v>
      </c>
      <c r="AH1277">
        <f t="shared" ca="1" si="379"/>
        <v>1</v>
      </c>
    </row>
    <row r="1278" spans="15:34" x14ac:dyDescent="0.25">
      <c r="O1278">
        <v>1222</v>
      </c>
      <c r="P1278" s="2">
        <f t="shared" si="380"/>
        <v>44247.874999997039</v>
      </c>
      <c r="Q1278">
        <f t="shared" si="365"/>
        <v>20</v>
      </c>
      <c r="R1278">
        <f t="shared" si="366"/>
        <v>2</v>
      </c>
      <c r="S1278">
        <f t="shared" si="367"/>
        <v>2</v>
      </c>
      <c r="T1278">
        <f t="shared" si="368"/>
        <v>21</v>
      </c>
      <c r="U1278">
        <f t="shared" si="369"/>
        <v>0</v>
      </c>
      <c r="V1278">
        <f t="shared" ca="1" si="370"/>
        <v>0.55959999999999999</v>
      </c>
      <c r="W1278">
        <f>INDEX(Solarstrahlungsdaten!$B$13:$G$8772,Übersicht!O1278,Übersicht!$E$10)</f>
        <v>0</v>
      </c>
      <c r="X1278">
        <f t="shared" si="371"/>
        <v>0</v>
      </c>
      <c r="Y1278">
        <f t="shared" ca="1" si="372"/>
        <v>0.55959999999999999</v>
      </c>
      <c r="Z1278">
        <f t="shared" ca="1" si="373"/>
        <v>0</v>
      </c>
      <c r="AA1278">
        <f t="shared" ca="1" si="374"/>
        <v>0</v>
      </c>
      <c r="AB1278">
        <f t="shared" ca="1" si="375"/>
        <v>0</v>
      </c>
      <c r="AC1278">
        <f t="shared" ca="1" si="381"/>
        <v>0</v>
      </c>
      <c r="AD1278">
        <f t="shared" ca="1" si="364"/>
        <v>0.55959999999999999</v>
      </c>
      <c r="AE1278">
        <f t="shared" ca="1" si="376"/>
        <v>0</v>
      </c>
      <c r="AF1278">
        <f t="shared" ca="1" si="377"/>
        <v>0.55959999999999999</v>
      </c>
      <c r="AG1278">
        <f t="shared" ca="1" si="378"/>
        <v>0</v>
      </c>
      <c r="AH1278">
        <f t="shared" ca="1" si="379"/>
        <v>1</v>
      </c>
    </row>
    <row r="1279" spans="15:34" x14ac:dyDescent="0.25">
      <c r="O1279">
        <v>1223</v>
      </c>
      <c r="P1279" s="2">
        <f t="shared" si="380"/>
        <v>44247.916666663703</v>
      </c>
      <c r="Q1279">
        <f t="shared" si="365"/>
        <v>20</v>
      </c>
      <c r="R1279">
        <f t="shared" si="366"/>
        <v>2</v>
      </c>
      <c r="S1279">
        <f t="shared" si="367"/>
        <v>2</v>
      </c>
      <c r="T1279">
        <f t="shared" si="368"/>
        <v>22</v>
      </c>
      <c r="U1279">
        <f t="shared" si="369"/>
        <v>0</v>
      </c>
      <c r="V1279">
        <f t="shared" ca="1" si="370"/>
        <v>0.48480000000000006</v>
      </c>
      <c r="W1279">
        <f>INDEX(Solarstrahlungsdaten!$B$13:$G$8772,Übersicht!O1279,Übersicht!$E$10)</f>
        <v>0</v>
      </c>
      <c r="X1279">
        <f t="shared" si="371"/>
        <v>0</v>
      </c>
      <c r="Y1279">
        <f t="shared" ca="1" si="372"/>
        <v>0.48480000000000006</v>
      </c>
      <c r="Z1279">
        <f t="shared" ca="1" si="373"/>
        <v>0</v>
      </c>
      <c r="AA1279">
        <f t="shared" ca="1" si="374"/>
        <v>0</v>
      </c>
      <c r="AB1279">
        <f t="shared" ca="1" si="375"/>
        <v>0</v>
      </c>
      <c r="AC1279">
        <f t="shared" ca="1" si="381"/>
        <v>0</v>
      </c>
      <c r="AD1279">
        <f t="shared" ca="1" si="364"/>
        <v>0.48480000000000006</v>
      </c>
      <c r="AE1279">
        <f t="shared" ca="1" si="376"/>
        <v>0</v>
      </c>
      <c r="AF1279">
        <f t="shared" ca="1" si="377"/>
        <v>0.48480000000000006</v>
      </c>
      <c r="AG1279">
        <f t="shared" ca="1" si="378"/>
        <v>0</v>
      </c>
      <c r="AH1279">
        <f t="shared" ca="1" si="379"/>
        <v>1</v>
      </c>
    </row>
    <row r="1280" spans="15:34" x14ac:dyDescent="0.25">
      <c r="O1280">
        <v>1224</v>
      </c>
      <c r="P1280" s="2">
        <f t="shared" si="380"/>
        <v>44247.958333330367</v>
      </c>
      <c r="Q1280">
        <f t="shared" si="365"/>
        <v>20</v>
      </c>
      <c r="R1280">
        <f t="shared" si="366"/>
        <v>2</v>
      </c>
      <c r="S1280">
        <f t="shared" si="367"/>
        <v>2</v>
      </c>
      <c r="T1280">
        <f t="shared" si="368"/>
        <v>23</v>
      </c>
      <c r="U1280">
        <f t="shared" si="369"/>
        <v>0</v>
      </c>
      <c r="V1280">
        <f t="shared" ca="1" si="370"/>
        <v>0.36930000000000002</v>
      </c>
      <c r="W1280">
        <f>INDEX(Solarstrahlungsdaten!$B$13:$G$8772,Übersicht!O1280,Übersicht!$E$10)</f>
        <v>0</v>
      </c>
      <c r="X1280">
        <f t="shared" si="371"/>
        <v>0</v>
      </c>
      <c r="Y1280">
        <f t="shared" ca="1" si="372"/>
        <v>0.36930000000000002</v>
      </c>
      <c r="Z1280">
        <f t="shared" ca="1" si="373"/>
        <v>0</v>
      </c>
      <c r="AA1280">
        <f t="shared" ca="1" si="374"/>
        <v>0</v>
      </c>
      <c r="AB1280">
        <f t="shared" ca="1" si="375"/>
        <v>0</v>
      </c>
      <c r="AC1280">
        <f t="shared" ca="1" si="381"/>
        <v>0</v>
      </c>
      <c r="AD1280">
        <f t="shared" ca="1" si="364"/>
        <v>0.36930000000000002</v>
      </c>
      <c r="AE1280">
        <f t="shared" ca="1" si="376"/>
        <v>0</v>
      </c>
      <c r="AF1280">
        <f t="shared" ca="1" si="377"/>
        <v>0.36930000000000002</v>
      </c>
      <c r="AG1280">
        <f t="shared" ca="1" si="378"/>
        <v>0</v>
      </c>
      <c r="AH1280">
        <f t="shared" ca="1" si="379"/>
        <v>1</v>
      </c>
    </row>
    <row r="1281" spans="15:34" x14ac:dyDescent="0.25">
      <c r="O1281">
        <v>1225</v>
      </c>
      <c r="P1281" s="2">
        <f t="shared" si="380"/>
        <v>44247.999999997031</v>
      </c>
      <c r="Q1281">
        <f t="shared" si="365"/>
        <v>21</v>
      </c>
      <c r="R1281">
        <f t="shared" si="366"/>
        <v>2</v>
      </c>
      <c r="S1281">
        <f t="shared" si="367"/>
        <v>3</v>
      </c>
      <c r="T1281">
        <f t="shared" si="368"/>
        <v>0</v>
      </c>
      <c r="U1281">
        <f t="shared" si="369"/>
        <v>0</v>
      </c>
      <c r="V1281">
        <f t="shared" ca="1" si="370"/>
        <v>0.25819999999999999</v>
      </c>
      <c r="W1281">
        <f>INDEX(Solarstrahlungsdaten!$B$13:$G$8772,Übersicht!O1281,Übersicht!$E$10)</f>
        <v>0</v>
      </c>
      <c r="X1281">
        <f t="shared" si="371"/>
        <v>0</v>
      </c>
      <c r="Y1281">
        <f t="shared" ca="1" si="372"/>
        <v>0.25819999999999999</v>
      </c>
      <c r="Z1281">
        <f t="shared" ca="1" si="373"/>
        <v>0</v>
      </c>
      <c r="AA1281">
        <f t="shared" ca="1" si="374"/>
        <v>0</v>
      </c>
      <c r="AB1281">
        <f t="shared" ca="1" si="375"/>
        <v>0</v>
      </c>
      <c r="AC1281">
        <f t="shared" ca="1" si="381"/>
        <v>0</v>
      </c>
      <c r="AD1281">
        <f t="shared" ca="1" si="364"/>
        <v>0.25819999999999999</v>
      </c>
      <c r="AE1281">
        <f t="shared" ca="1" si="376"/>
        <v>0</v>
      </c>
      <c r="AF1281">
        <f t="shared" ca="1" si="377"/>
        <v>0.25819999999999999</v>
      </c>
      <c r="AG1281">
        <f t="shared" ca="1" si="378"/>
        <v>0</v>
      </c>
      <c r="AH1281">
        <f t="shared" ca="1" si="379"/>
        <v>1</v>
      </c>
    </row>
    <row r="1282" spans="15:34" x14ac:dyDescent="0.25">
      <c r="O1282">
        <v>1226</v>
      </c>
      <c r="P1282" s="2">
        <f t="shared" si="380"/>
        <v>44248.041666663696</v>
      </c>
      <c r="Q1282">
        <f t="shared" si="365"/>
        <v>21</v>
      </c>
      <c r="R1282">
        <f t="shared" si="366"/>
        <v>2</v>
      </c>
      <c r="S1282">
        <f t="shared" si="367"/>
        <v>3</v>
      </c>
      <c r="T1282">
        <f t="shared" si="368"/>
        <v>1</v>
      </c>
      <c r="U1282">
        <f t="shared" si="369"/>
        <v>0</v>
      </c>
      <c r="V1282">
        <f t="shared" ca="1" si="370"/>
        <v>0.18159999999999998</v>
      </c>
      <c r="W1282">
        <f>INDEX(Solarstrahlungsdaten!$B$13:$G$8772,Übersicht!O1282,Übersicht!$E$10)</f>
        <v>0</v>
      </c>
      <c r="X1282">
        <f t="shared" si="371"/>
        <v>0</v>
      </c>
      <c r="Y1282">
        <f t="shared" ca="1" si="372"/>
        <v>0.18159999999999998</v>
      </c>
      <c r="Z1282">
        <f t="shared" ca="1" si="373"/>
        <v>0</v>
      </c>
      <c r="AA1282">
        <f t="shared" ca="1" si="374"/>
        <v>0</v>
      </c>
      <c r="AB1282">
        <f t="shared" ca="1" si="375"/>
        <v>0</v>
      </c>
      <c r="AC1282">
        <f t="shared" ca="1" si="381"/>
        <v>0</v>
      </c>
      <c r="AD1282">
        <f t="shared" ca="1" si="364"/>
        <v>0.18159999999999998</v>
      </c>
      <c r="AE1282">
        <f t="shared" ca="1" si="376"/>
        <v>0</v>
      </c>
      <c r="AF1282">
        <f t="shared" ca="1" si="377"/>
        <v>0.18159999999999998</v>
      </c>
      <c r="AG1282">
        <f t="shared" ca="1" si="378"/>
        <v>0</v>
      </c>
      <c r="AH1282">
        <f t="shared" ca="1" si="379"/>
        <v>1</v>
      </c>
    </row>
    <row r="1283" spans="15:34" x14ac:dyDescent="0.25">
      <c r="O1283">
        <v>1227</v>
      </c>
      <c r="P1283" s="2">
        <f t="shared" si="380"/>
        <v>44248.08333333036</v>
      </c>
      <c r="Q1283">
        <f t="shared" si="365"/>
        <v>21</v>
      </c>
      <c r="R1283">
        <f t="shared" si="366"/>
        <v>2</v>
      </c>
      <c r="S1283">
        <f t="shared" si="367"/>
        <v>3</v>
      </c>
      <c r="T1283">
        <f t="shared" si="368"/>
        <v>2</v>
      </c>
      <c r="U1283">
        <f t="shared" si="369"/>
        <v>0</v>
      </c>
      <c r="V1283">
        <f t="shared" ca="1" si="370"/>
        <v>0.15990000000000001</v>
      </c>
      <c r="W1283">
        <f>INDEX(Solarstrahlungsdaten!$B$13:$G$8772,Übersicht!O1283,Übersicht!$E$10)</f>
        <v>0</v>
      </c>
      <c r="X1283">
        <f t="shared" si="371"/>
        <v>0</v>
      </c>
      <c r="Y1283">
        <f t="shared" ca="1" si="372"/>
        <v>0.15990000000000001</v>
      </c>
      <c r="Z1283">
        <f t="shared" ca="1" si="373"/>
        <v>0</v>
      </c>
      <c r="AA1283">
        <f t="shared" ca="1" si="374"/>
        <v>0</v>
      </c>
      <c r="AB1283">
        <f t="shared" ca="1" si="375"/>
        <v>0</v>
      </c>
      <c r="AC1283">
        <f t="shared" ca="1" si="381"/>
        <v>0</v>
      </c>
      <c r="AD1283">
        <f t="shared" ca="1" si="364"/>
        <v>0.15990000000000001</v>
      </c>
      <c r="AE1283">
        <f t="shared" ca="1" si="376"/>
        <v>0</v>
      </c>
      <c r="AF1283">
        <f t="shared" ca="1" si="377"/>
        <v>0.15990000000000001</v>
      </c>
      <c r="AG1283">
        <f t="shared" ca="1" si="378"/>
        <v>0</v>
      </c>
      <c r="AH1283">
        <f t="shared" ca="1" si="379"/>
        <v>1</v>
      </c>
    </row>
    <row r="1284" spans="15:34" x14ac:dyDescent="0.25">
      <c r="O1284">
        <v>1228</v>
      </c>
      <c r="P1284" s="2">
        <f t="shared" si="380"/>
        <v>44248.124999997024</v>
      </c>
      <c r="Q1284">
        <f t="shared" si="365"/>
        <v>21</v>
      </c>
      <c r="R1284">
        <f t="shared" si="366"/>
        <v>2</v>
      </c>
      <c r="S1284">
        <f t="shared" si="367"/>
        <v>3</v>
      </c>
      <c r="T1284">
        <f t="shared" si="368"/>
        <v>3</v>
      </c>
      <c r="U1284">
        <f t="shared" si="369"/>
        <v>0</v>
      </c>
      <c r="V1284">
        <f t="shared" ca="1" si="370"/>
        <v>0.15480000000000002</v>
      </c>
      <c r="W1284">
        <f>INDEX(Solarstrahlungsdaten!$B$13:$G$8772,Übersicht!O1284,Übersicht!$E$10)</f>
        <v>0</v>
      </c>
      <c r="X1284">
        <f t="shared" si="371"/>
        <v>0</v>
      </c>
      <c r="Y1284">
        <f t="shared" ca="1" si="372"/>
        <v>0.15480000000000002</v>
      </c>
      <c r="Z1284">
        <f t="shared" ca="1" si="373"/>
        <v>0</v>
      </c>
      <c r="AA1284">
        <f t="shared" ca="1" si="374"/>
        <v>0</v>
      </c>
      <c r="AB1284">
        <f t="shared" ca="1" si="375"/>
        <v>0</v>
      </c>
      <c r="AC1284">
        <f t="shared" ca="1" si="381"/>
        <v>0</v>
      </c>
      <c r="AD1284">
        <f t="shared" ca="1" si="364"/>
        <v>0.15480000000000002</v>
      </c>
      <c r="AE1284">
        <f t="shared" ca="1" si="376"/>
        <v>0</v>
      </c>
      <c r="AF1284">
        <f t="shared" ca="1" si="377"/>
        <v>0.15480000000000002</v>
      </c>
      <c r="AG1284">
        <f t="shared" ca="1" si="378"/>
        <v>0</v>
      </c>
      <c r="AH1284">
        <f t="shared" ca="1" si="379"/>
        <v>1</v>
      </c>
    </row>
    <row r="1285" spans="15:34" x14ac:dyDescent="0.25">
      <c r="O1285">
        <v>1229</v>
      </c>
      <c r="P1285" s="2">
        <f t="shared" si="380"/>
        <v>44248.166666663688</v>
      </c>
      <c r="Q1285">
        <f t="shared" si="365"/>
        <v>21</v>
      </c>
      <c r="R1285">
        <f t="shared" si="366"/>
        <v>2</v>
      </c>
      <c r="S1285">
        <f t="shared" si="367"/>
        <v>3</v>
      </c>
      <c r="T1285">
        <f t="shared" si="368"/>
        <v>4</v>
      </c>
      <c r="U1285">
        <f t="shared" si="369"/>
        <v>0</v>
      </c>
      <c r="V1285">
        <f t="shared" ca="1" si="370"/>
        <v>0.15479999999999999</v>
      </c>
      <c r="W1285">
        <f>INDEX(Solarstrahlungsdaten!$B$13:$G$8772,Übersicht!O1285,Übersicht!$E$10)</f>
        <v>0</v>
      </c>
      <c r="X1285">
        <f t="shared" si="371"/>
        <v>0</v>
      </c>
      <c r="Y1285">
        <f t="shared" ca="1" si="372"/>
        <v>0.15479999999999999</v>
      </c>
      <c r="Z1285">
        <f t="shared" ca="1" si="373"/>
        <v>0</v>
      </c>
      <c r="AA1285">
        <f t="shared" ca="1" si="374"/>
        <v>0</v>
      </c>
      <c r="AB1285">
        <f t="shared" ca="1" si="375"/>
        <v>0</v>
      </c>
      <c r="AC1285">
        <f t="shared" ca="1" si="381"/>
        <v>0</v>
      </c>
      <c r="AD1285">
        <f t="shared" ca="1" si="364"/>
        <v>0.15479999999999999</v>
      </c>
      <c r="AE1285">
        <f t="shared" ca="1" si="376"/>
        <v>0</v>
      </c>
      <c r="AF1285">
        <f t="shared" ca="1" si="377"/>
        <v>0.15479999999999999</v>
      </c>
      <c r="AG1285">
        <f t="shared" ca="1" si="378"/>
        <v>0</v>
      </c>
      <c r="AH1285">
        <f t="shared" ca="1" si="379"/>
        <v>1</v>
      </c>
    </row>
    <row r="1286" spans="15:34" x14ac:dyDescent="0.25">
      <c r="O1286">
        <v>1230</v>
      </c>
      <c r="P1286" s="2">
        <f t="shared" si="380"/>
        <v>44248.208333330353</v>
      </c>
      <c r="Q1286">
        <f t="shared" si="365"/>
        <v>21</v>
      </c>
      <c r="R1286">
        <f t="shared" si="366"/>
        <v>2</v>
      </c>
      <c r="S1286">
        <f t="shared" si="367"/>
        <v>3</v>
      </c>
      <c r="T1286">
        <f t="shared" si="368"/>
        <v>5</v>
      </c>
      <c r="U1286">
        <f t="shared" si="369"/>
        <v>0</v>
      </c>
      <c r="V1286">
        <f t="shared" ca="1" si="370"/>
        <v>0.17169999999999999</v>
      </c>
      <c r="W1286">
        <f>INDEX(Solarstrahlungsdaten!$B$13:$G$8772,Übersicht!O1286,Übersicht!$E$10)</f>
        <v>0</v>
      </c>
      <c r="X1286">
        <f t="shared" si="371"/>
        <v>0</v>
      </c>
      <c r="Y1286">
        <f t="shared" ca="1" si="372"/>
        <v>0.17169999999999999</v>
      </c>
      <c r="Z1286">
        <f t="shared" ca="1" si="373"/>
        <v>0</v>
      </c>
      <c r="AA1286">
        <f t="shared" ca="1" si="374"/>
        <v>0</v>
      </c>
      <c r="AB1286">
        <f t="shared" ca="1" si="375"/>
        <v>0</v>
      </c>
      <c r="AC1286">
        <f t="shared" ca="1" si="381"/>
        <v>0</v>
      </c>
      <c r="AD1286">
        <f t="shared" ca="1" si="364"/>
        <v>0.17169999999999999</v>
      </c>
      <c r="AE1286">
        <f t="shared" ca="1" si="376"/>
        <v>0</v>
      </c>
      <c r="AF1286">
        <f t="shared" ca="1" si="377"/>
        <v>0.17169999999999999</v>
      </c>
      <c r="AG1286">
        <f t="shared" ca="1" si="378"/>
        <v>0</v>
      </c>
      <c r="AH1286">
        <f t="shared" ca="1" si="379"/>
        <v>1</v>
      </c>
    </row>
    <row r="1287" spans="15:34" x14ac:dyDescent="0.25">
      <c r="O1287">
        <v>1231</v>
      </c>
      <c r="P1287" s="2">
        <f t="shared" si="380"/>
        <v>44248.249999997017</v>
      </c>
      <c r="Q1287">
        <f t="shared" si="365"/>
        <v>21</v>
      </c>
      <c r="R1287">
        <f t="shared" si="366"/>
        <v>2</v>
      </c>
      <c r="S1287">
        <f t="shared" si="367"/>
        <v>3</v>
      </c>
      <c r="T1287">
        <f t="shared" si="368"/>
        <v>6</v>
      </c>
      <c r="U1287">
        <f t="shared" si="369"/>
        <v>0</v>
      </c>
      <c r="V1287">
        <f t="shared" ca="1" si="370"/>
        <v>0.30460000000000004</v>
      </c>
      <c r="W1287">
        <f>INDEX(Solarstrahlungsdaten!$B$13:$G$8772,Übersicht!O1287,Übersicht!$E$10)</f>
        <v>0</v>
      </c>
      <c r="X1287">
        <f t="shared" si="371"/>
        <v>0</v>
      </c>
      <c r="Y1287">
        <f t="shared" ca="1" si="372"/>
        <v>0.30460000000000004</v>
      </c>
      <c r="Z1287">
        <f t="shared" ca="1" si="373"/>
        <v>0</v>
      </c>
      <c r="AA1287">
        <f t="shared" ca="1" si="374"/>
        <v>0</v>
      </c>
      <c r="AB1287">
        <f t="shared" ca="1" si="375"/>
        <v>0</v>
      </c>
      <c r="AC1287">
        <f t="shared" ca="1" si="381"/>
        <v>0</v>
      </c>
      <c r="AD1287">
        <f t="shared" ca="1" si="364"/>
        <v>0.30460000000000004</v>
      </c>
      <c r="AE1287">
        <f t="shared" ca="1" si="376"/>
        <v>0</v>
      </c>
      <c r="AF1287">
        <f t="shared" ca="1" si="377"/>
        <v>0.30460000000000004</v>
      </c>
      <c r="AG1287">
        <f t="shared" ca="1" si="378"/>
        <v>0</v>
      </c>
      <c r="AH1287">
        <f t="shared" ca="1" si="379"/>
        <v>1</v>
      </c>
    </row>
    <row r="1288" spans="15:34" x14ac:dyDescent="0.25">
      <c r="O1288">
        <v>1232</v>
      </c>
      <c r="P1288" s="2">
        <f t="shared" si="380"/>
        <v>44248.291666663681</v>
      </c>
      <c r="Q1288">
        <f t="shared" si="365"/>
        <v>21</v>
      </c>
      <c r="R1288">
        <f t="shared" si="366"/>
        <v>2</v>
      </c>
      <c r="S1288">
        <f t="shared" si="367"/>
        <v>3</v>
      </c>
      <c r="T1288">
        <f t="shared" si="368"/>
        <v>7</v>
      </c>
      <c r="U1288">
        <f t="shared" si="369"/>
        <v>0</v>
      </c>
      <c r="V1288">
        <f t="shared" ca="1" si="370"/>
        <v>0.49430000000000002</v>
      </c>
      <c r="W1288">
        <f>INDEX(Solarstrahlungsdaten!$B$13:$G$8772,Übersicht!O1288,Übersicht!$E$10)</f>
        <v>25.785000000000004</v>
      </c>
      <c r="X1288">
        <f t="shared" si="371"/>
        <v>8.8700400000000013E-2</v>
      </c>
      <c r="Y1288">
        <f t="shared" ca="1" si="372"/>
        <v>0.4055996</v>
      </c>
      <c r="Z1288">
        <f t="shared" ca="1" si="373"/>
        <v>8.8700400000000013E-2</v>
      </c>
      <c r="AA1288">
        <f t="shared" ca="1" si="374"/>
        <v>0</v>
      </c>
      <c r="AB1288">
        <f t="shared" ca="1" si="375"/>
        <v>0</v>
      </c>
      <c r="AC1288">
        <f t="shared" ca="1" si="381"/>
        <v>0</v>
      </c>
      <c r="AD1288">
        <f t="shared" ca="1" si="364"/>
        <v>0.4055996</v>
      </c>
      <c r="AE1288">
        <f t="shared" ca="1" si="376"/>
        <v>0</v>
      </c>
      <c r="AF1288">
        <f t="shared" ca="1" si="377"/>
        <v>0.4055996</v>
      </c>
      <c r="AG1288">
        <f t="shared" ca="1" si="378"/>
        <v>0</v>
      </c>
      <c r="AH1288">
        <f t="shared" ca="1" si="379"/>
        <v>1</v>
      </c>
    </row>
    <row r="1289" spans="15:34" x14ac:dyDescent="0.25">
      <c r="O1289">
        <v>1233</v>
      </c>
      <c r="P1289" s="2">
        <f t="shared" si="380"/>
        <v>44248.333333330345</v>
      </c>
      <c r="Q1289">
        <f t="shared" si="365"/>
        <v>21</v>
      </c>
      <c r="R1289">
        <f t="shared" si="366"/>
        <v>2</v>
      </c>
      <c r="S1289">
        <f t="shared" si="367"/>
        <v>3</v>
      </c>
      <c r="T1289">
        <f t="shared" si="368"/>
        <v>8</v>
      </c>
      <c r="U1289">
        <f t="shared" si="369"/>
        <v>0</v>
      </c>
      <c r="V1289">
        <f t="shared" ca="1" si="370"/>
        <v>0.53810000000000002</v>
      </c>
      <c r="W1289">
        <f>INDEX(Solarstrahlungsdaten!$B$13:$G$8772,Übersicht!O1289,Übersicht!$E$10)</f>
        <v>41.72</v>
      </c>
      <c r="X1289">
        <f t="shared" si="371"/>
        <v>0.1435168</v>
      </c>
      <c r="Y1289">
        <f t="shared" ca="1" si="372"/>
        <v>0.39458320000000002</v>
      </c>
      <c r="Z1289">
        <f t="shared" ca="1" si="373"/>
        <v>0.1435168</v>
      </c>
      <c r="AA1289">
        <f t="shared" ca="1" si="374"/>
        <v>0</v>
      </c>
      <c r="AB1289">
        <f t="shared" ca="1" si="375"/>
        <v>0</v>
      </c>
      <c r="AC1289">
        <f t="shared" ca="1" si="381"/>
        <v>0</v>
      </c>
      <c r="AD1289">
        <f t="shared" ca="1" si="364"/>
        <v>0.39458320000000002</v>
      </c>
      <c r="AE1289">
        <f t="shared" ca="1" si="376"/>
        <v>0</v>
      </c>
      <c r="AF1289">
        <f t="shared" ca="1" si="377"/>
        <v>0.39458320000000002</v>
      </c>
      <c r="AG1289">
        <f t="shared" ca="1" si="378"/>
        <v>0</v>
      </c>
      <c r="AH1289">
        <f t="shared" ca="1" si="379"/>
        <v>1</v>
      </c>
    </row>
    <row r="1290" spans="15:34" x14ac:dyDescent="0.25">
      <c r="O1290">
        <v>1234</v>
      </c>
      <c r="P1290" s="2">
        <f t="shared" si="380"/>
        <v>44248.37499999701</v>
      </c>
      <c r="Q1290">
        <f t="shared" si="365"/>
        <v>21</v>
      </c>
      <c r="R1290">
        <f t="shared" si="366"/>
        <v>2</v>
      </c>
      <c r="S1290">
        <f t="shared" si="367"/>
        <v>3</v>
      </c>
      <c r="T1290">
        <f t="shared" si="368"/>
        <v>9</v>
      </c>
      <c r="U1290">
        <f t="shared" si="369"/>
        <v>0</v>
      </c>
      <c r="V1290">
        <f t="shared" ca="1" si="370"/>
        <v>0.50449999999999995</v>
      </c>
      <c r="W1290">
        <f>INDEX(Solarstrahlungsdaten!$B$13:$G$8772,Übersicht!O1290,Übersicht!$E$10)</f>
        <v>105.24000000000001</v>
      </c>
      <c r="X1290">
        <f t="shared" si="371"/>
        <v>0.36202560000000006</v>
      </c>
      <c r="Y1290">
        <f t="shared" ca="1" si="372"/>
        <v>0.14247439999999989</v>
      </c>
      <c r="Z1290">
        <f t="shared" ca="1" si="373"/>
        <v>0.36202560000000006</v>
      </c>
      <c r="AA1290">
        <f t="shared" ca="1" si="374"/>
        <v>0</v>
      </c>
      <c r="AB1290">
        <f t="shared" ca="1" si="375"/>
        <v>0</v>
      </c>
      <c r="AC1290">
        <f t="shared" ca="1" si="381"/>
        <v>0</v>
      </c>
      <c r="AD1290">
        <f t="shared" ca="1" si="364"/>
        <v>0.14247439999999989</v>
      </c>
      <c r="AE1290">
        <f t="shared" ca="1" si="376"/>
        <v>0</v>
      </c>
      <c r="AF1290">
        <f t="shared" ca="1" si="377"/>
        <v>0.14247439999999989</v>
      </c>
      <c r="AG1290">
        <f t="shared" ca="1" si="378"/>
        <v>0</v>
      </c>
      <c r="AH1290">
        <f t="shared" ca="1" si="379"/>
        <v>1</v>
      </c>
    </row>
    <row r="1291" spans="15:34" x14ac:dyDescent="0.25">
      <c r="O1291">
        <v>1235</v>
      </c>
      <c r="P1291" s="2">
        <f t="shared" si="380"/>
        <v>44248.416666663674</v>
      </c>
      <c r="Q1291">
        <f t="shared" si="365"/>
        <v>21</v>
      </c>
      <c r="R1291">
        <f t="shared" si="366"/>
        <v>2</v>
      </c>
      <c r="S1291">
        <f t="shared" si="367"/>
        <v>3</v>
      </c>
      <c r="T1291">
        <f t="shared" si="368"/>
        <v>10</v>
      </c>
      <c r="U1291">
        <f t="shared" si="369"/>
        <v>0</v>
      </c>
      <c r="V1291">
        <f t="shared" ca="1" si="370"/>
        <v>0.46820000000000001</v>
      </c>
      <c r="W1291">
        <f>INDEX(Solarstrahlungsdaten!$B$13:$G$8772,Übersicht!O1291,Übersicht!$E$10)</f>
        <v>128.065</v>
      </c>
      <c r="X1291">
        <f t="shared" si="371"/>
        <v>0.44054359999999992</v>
      </c>
      <c r="Y1291">
        <f t="shared" ca="1" si="372"/>
        <v>2.7656400000000081E-2</v>
      </c>
      <c r="Z1291">
        <f t="shared" ca="1" si="373"/>
        <v>0.44054359999999992</v>
      </c>
      <c r="AA1291">
        <f t="shared" ca="1" si="374"/>
        <v>0</v>
      </c>
      <c r="AB1291">
        <f t="shared" ca="1" si="375"/>
        <v>0</v>
      </c>
      <c r="AC1291">
        <f t="shared" ca="1" si="381"/>
        <v>0</v>
      </c>
      <c r="AD1291">
        <f t="shared" ca="1" si="364"/>
        <v>2.7656400000000081E-2</v>
      </c>
      <c r="AE1291">
        <f t="shared" ca="1" si="376"/>
        <v>0</v>
      </c>
      <c r="AF1291">
        <f t="shared" ca="1" si="377"/>
        <v>2.7656400000000081E-2</v>
      </c>
      <c r="AG1291">
        <f t="shared" ca="1" si="378"/>
        <v>0</v>
      </c>
      <c r="AH1291">
        <f t="shared" ca="1" si="379"/>
        <v>1</v>
      </c>
    </row>
    <row r="1292" spans="15:34" x14ac:dyDescent="0.25">
      <c r="O1292">
        <v>1236</v>
      </c>
      <c r="P1292" s="2">
        <f t="shared" si="380"/>
        <v>44248.458333330338</v>
      </c>
      <c r="Q1292">
        <f t="shared" si="365"/>
        <v>21</v>
      </c>
      <c r="R1292">
        <f t="shared" si="366"/>
        <v>2</v>
      </c>
      <c r="S1292">
        <f t="shared" si="367"/>
        <v>3</v>
      </c>
      <c r="T1292">
        <f t="shared" si="368"/>
        <v>11</v>
      </c>
      <c r="U1292">
        <f t="shared" si="369"/>
        <v>0</v>
      </c>
      <c r="V1292">
        <f t="shared" ca="1" si="370"/>
        <v>0.46750000000000003</v>
      </c>
      <c r="W1292">
        <f>INDEX(Solarstrahlungsdaten!$B$13:$G$8772,Übersicht!O1292,Übersicht!$E$10)</f>
        <v>110.71</v>
      </c>
      <c r="X1292">
        <f t="shared" si="371"/>
        <v>0.38084239999999997</v>
      </c>
      <c r="Y1292">
        <f t="shared" ca="1" si="372"/>
        <v>8.6657600000000057E-2</v>
      </c>
      <c r="Z1292">
        <f t="shared" ca="1" si="373"/>
        <v>0.38084239999999997</v>
      </c>
      <c r="AA1292">
        <f t="shared" ca="1" si="374"/>
        <v>0</v>
      </c>
      <c r="AB1292">
        <f t="shared" ca="1" si="375"/>
        <v>0</v>
      </c>
      <c r="AC1292">
        <f t="shared" ca="1" si="381"/>
        <v>0</v>
      </c>
      <c r="AD1292">
        <f t="shared" ca="1" si="364"/>
        <v>8.6657600000000057E-2</v>
      </c>
      <c r="AE1292">
        <f t="shared" ca="1" si="376"/>
        <v>0</v>
      </c>
      <c r="AF1292">
        <f t="shared" ca="1" si="377"/>
        <v>8.6657600000000057E-2</v>
      </c>
      <c r="AG1292">
        <f t="shared" ca="1" si="378"/>
        <v>0</v>
      </c>
      <c r="AH1292">
        <f t="shared" ca="1" si="379"/>
        <v>1</v>
      </c>
    </row>
    <row r="1293" spans="15:34" x14ac:dyDescent="0.25">
      <c r="O1293">
        <v>1237</v>
      </c>
      <c r="P1293" s="2">
        <f t="shared" si="380"/>
        <v>44248.499999997002</v>
      </c>
      <c r="Q1293">
        <f t="shared" si="365"/>
        <v>21</v>
      </c>
      <c r="R1293">
        <f t="shared" si="366"/>
        <v>2</v>
      </c>
      <c r="S1293">
        <f t="shared" si="367"/>
        <v>3</v>
      </c>
      <c r="T1293">
        <f t="shared" si="368"/>
        <v>12</v>
      </c>
      <c r="U1293">
        <f t="shared" si="369"/>
        <v>0</v>
      </c>
      <c r="V1293">
        <f t="shared" ca="1" si="370"/>
        <v>0.50949999999999995</v>
      </c>
      <c r="W1293">
        <f>INDEX(Solarstrahlungsdaten!$B$13:$G$8772,Übersicht!O1293,Übersicht!$E$10)</f>
        <v>49.53</v>
      </c>
      <c r="X1293">
        <f t="shared" si="371"/>
        <v>0.17038320000000001</v>
      </c>
      <c r="Y1293">
        <f t="shared" ca="1" si="372"/>
        <v>0.33911679999999994</v>
      </c>
      <c r="Z1293">
        <f t="shared" ca="1" si="373"/>
        <v>0.17038320000000001</v>
      </c>
      <c r="AA1293">
        <f t="shared" ca="1" si="374"/>
        <v>0</v>
      </c>
      <c r="AB1293">
        <f t="shared" ca="1" si="375"/>
        <v>0</v>
      </c>
      <c r="AC1293">
        <f t="shared" ca="1" si="381"/>
        <v>0</v>
      </c>
      <c r="AD1293">
        <f t="shared" ca="1" si="364"/>
        <v>0.33911679999999994</v>
      </c>
      <c r="AE1293">
        <f t="shared" ca="1" si="376"/>
        <v>0</v>
      </c>
      <c r="AF1293">
        <f t="shared" ca="1" si="377"/>
        <v>0.33911679999999994</v>
      </c>
      <c r="AG1293">
        <f t="shared" ca="1" si="378"/>
        <v>0</v>
      </c>
      <c r="AH1293">
        <f t="shared" ca="1" si="379"/>
        <v>1</v>
      </c>
    </row>
    <row r="1294" spans="15:34" x14ac:dyDescent="0.25">
      <c r="O1294">
        <v>1238</v>
      </c>
      <c r="P1294" s="2">
        <f t="shared" si="380"/>
        <v>44248.541666663667</v>
      </c>
      <c r="Q1294">
        <f t="shared" si="365"/>
        <v>21</v>
      </c>
      <c r="R1294">
        <f t="shared" si="366"/>
        <v>2</v>
      </c>
      <c r="S1294">
        <f t="shared" si="367"/>
        <v>3</v>
      </c>
      <c r="T1294">
        <f t="shared" si="368"/>
        <v>13</v>
      </c>
      <c r="U1294">
        <f t="shared" si="369"/>
        <v>0</v>
      </c>
      <c r="V1294">
        <f t="shared" ca="1" si="370"/>
        <v>0.52870000000000006</v>
      </c>
      <c r="W1294">
        <f>INDEX(Solarstrahlungsdaten!$B$13:$G$8772,Übersicht!O1294,Übersicht!$E$10)</f>
        <v>202.22499999999999</v>
      </c>
      <c r="X1294">
        <f t="shared" si="371"/>
        <v>0.69565399999999999</v>
      </c>
      <c r="Y1294">
        <f t="shared" ca="1" si="372"/>
        <v>-0.16695399999999994</v>
      </c>
      <c r="Z1294">
        <f t="shared" ca="1" si="373"/>
        <v>0.52870000000000006</v>
      </c>
      <c r="AA1294">
        <f t="shared" ca="1" si="374"/>
        <v>0.16695399999999994</v>
      </c>
      <c r="AB1294">
        <f t="shared" ca="1" si="375"/>
        <v>0</v>
      </c>
      <c r="AC1294">
        <f t="shared" ca="1" si="381"/>
        <v>0.16695399999999994</v>
      </c>
      <c r="AD1294">
        <f t="shared" ca="1" si="364"/>
        <v>0</v>
      </c>
      <c r="AE1294">
        <f t="shared" ca="1" si="376"/>
        <v>0</v>
      </c>
      <c r="AF1294">
        <f t="shared" ca="1" si="377"/>
        <v>0</v>
      </c>
      <c r="AG1294">
        <f t="shared" ca="1" si="378"/>
        <v>4.1738499999999984E-2</v>
      </c>
      <c r="AH1294">
        <f t="shared" ca="1" si="379"/>
        <v>0</v>
      </c>
    </row>
    <row r="1295" spans="15:34" x14ac:dyDescent="0.25">
      <c r="O1295">
        <v>1239</v>
      </c>
      <c r="P1295" s="2">
        <f t="shared" si="380"/>
        <v>44248.583333330331</v>
      </c>
      <c r="Q1295">
        <f t="shared" si="365"/>
        <v>21</v>
      </c>
      <c r="R1295">
        <f t="shared" si="366"/>
        <v>2</v>
      </c>
      <c r="S1295">
        <f t="shared" si="367"/>
        <v>3</v>
      </c>
      <c r="T1295">
        <f t="shared" si="368"/>
        <v>14</v>
      </c>
      <c r="U1295">
        <f t="shared" si="369"/>
        <v>0</v>
      </c>
      <c r="V1295">
        <f t="shared" ca="1" si="370"/>
        <v>0.47470000000000001</v>
      </c>
      <c r="W1295">
        <f>INDEX(Solarstrahlungsdaten!$B$13:$G$8772,Übersicht!O1295,Übersicht!$E$10)</f>
        <v>155.38999999999999</v>
      </c>
      <c r="X1295">
        <f t="shared" si="371"/>
        <v>0.53454159999999995</v>
      </c>
      <c r="Y1295">
        <f t="shared" ca="1" si="372"/>
        <v>-5.9841599999999939E-2</v>
      </c>
      <c r="Z1295">
        <f t="shared" ca="1" si="373"/>
        <v>0.47470000000000001</v>
      </c>
      <c r="AA1295">
        <f t="shared" ca="1" si="374"/>
        <v>5.9841599999999939E-2</v>
      </c>
      <c r="AB1295">
        <f t="shared" ca="1" si="375"/>
        <v>0</v>
      </c>
      <c r="AC1295">
        <f t="shared" ca="1" si="381"/>
        <v>0.22679559999999988</v>
      </c>
      <c r="AD1295">
        <f t="shared" ca="1" si="364"/>
        <v>0</v>
      </c>
      <c r="AE1295">
        <f t="shared" ca="1" si="376"/>
        <v>0</v>
      </c>
      <c r="AF1295">
        <f t="shared" ca="1" si="377"/>
        <v>0</v>
      </c>
      <c r="AG1295">
        <f t="shared" ca="1" si="378"/>
        <v>5.6698899999999969E-2</v>
      </c>
      <c r="AH1295">
        <f t="shared" ca="1" si="379"/>
        <v>0</v>
      </c>
    </row>
    <row r="1296" spans="15:34" x14ac:dyDescent="0.25">
      <c r="O1296">
        <v>1240</v>
      </c>
      <c r="P1296" s="2">
        <f t="shared" si="380"/>
        <v>44248.624999996995</v>
      </c>
      <c r="Q1296">
        <f t="shared" si="365"/>
        <v>21</v>
      </c>
      <c r="R1296">
        <f t="shared" si="366"/>
        <v>2</v>
      </c>
      <c r="S1296">
        <f t="shared" si="367"/>
        <v>3</v>
      </c>
      <c r="T1296">
        <f t="shared" si="368"/>
        <v>15</v>
      </c>
      <c r="U1296">
        <f t="shared" si="369"/>
        <v>0</v>
      </c>
      <c r="V1296">
        <f t="shared" ca="1" si="370"/>
        <v>0.42760000000000004</v>
      </c>
      <c r="W1296">
        <f>INDEX(Solarstrahlungsdaten!$B$13:$G$8772,Übersicht!O1296,Übersicht!$E$10)</f>
        <v>17.924999999999997</v>
      </c>
      <c r="X1296">
        <f t="shared" si="371"/>
        <v>6.1661999999999988E-2</v>
      </c>
      <c r="Y1296">
        <f t="shared" ca="1" si="372"/>
        <v>0.36593800000000004</v>
      </c>
      <c r="Z1296">
        <f t="shared" ca="1" si="373"/>
        <v>6.1661999999999988E-2</v>
      </c>
      <c r="AA1296">
        <f t="shared" ca="1" si="374"/>
        <v>0</v>
      </c>
      <c r="AB1296">
        <f t="shared" ca="1" si="375"/>
        <v>0.22679559999999988</v>
      </c>
      <c r="AC1296">
        <f t="shared" ca="1" si="381"/>
        <v>0</v>
      </c>
      <c r="AD1296">
        <f t="shared" ca="1" si="364"/>
        <v>0.13914240000000017</v>
      </c>
      <c r="AE1296">
        <f t="shared" ca="1" si="376"/>
        <v>0</v>
      </c>
      <c r="AF1296">
        <f t="shared" ca="1" si="377"/>
        <v>0.13914240000000017</v>
      </c>
      <c r="AG1296">
        <f t="shared" ca="1" si="378"/>
        <v>0</v>
      </c>
      <c r="AH1296">
        <f t="shared" ca="1" si="379"/>
        <v>1</v>
      </c>
    </row>
    <row r="1297" spans="15:34" x14ac:dyDescent="0.25">
      <c r="O1297">
        <v>1241</v>
      </c>
      <c r="P1297" s="2">
        <f t="shared" si="380"/>
        <v>44248.666666663659</v>
      </c>
      <c r="Q1297">
        <f t="shared" si="365"/>
        <v>21</v>
      </c>
      <c r="R1297">
        <f t="shared" si="366"/>
        <v>2</v>
      </c>
      <c r="S1297">
        <f t="shared" si="367"/>
        <v>3</v>
      </c>
      <c r="T1297">
        <f t="shared" si="368"/>
        <v>16</v>
      </c>
      <c r="U1297">
        <f t="shared" si="369"/>
        <v>0</v>
      </c>
      <c r="V1297">
        <f t="shared" ca="1" si="370"/>
        <v>0.41339999999999999</v>
      </c>
      <c r="W1297">
        <f>INDEX(Solarstrahlungsdaten!$B$13:$G$8772,Übersicht!O1297,Übersicht!$E$10)</f>
        <v>1.0950000000000002</v>
      </c>
      <c r="X1297">
        <f t="shared" si="371"/>
        <v>3.7668000000000007E-3</v>
      </c>
      <c r="Y1297">
        <f t="shared" ca="1" si="372"/>
        <v>0.40963319999999998</v>
      </c>
      <c r="Z1297">
        <f t="shared" ca="1" si="373"/>
        <v>3.7668000000000007E-3</v>
      </c>
      <c r="AA1297">
        <f t="shared" ca="1" si="374"/>
        <v>0</v>
      </c>
      <c r="AB1297">
        <f t="shared" ca="1" si="375"/>
        <v>0</v>
      </c>
      <c r="AC1297">
        <f t="shared" ca="1" si="381"/>
        <v>0</v>
      </c>
      <c r="AD1297">
        <f t="shared" ca="1" si="364"/>
        <v>0.40963319999999998</v>
      </c>
      <c r="AE1297">
        <f t="shared" ca="1" si="376"/>
        <v>0</v>
      </c>
      <c r="AF1297">
        <f t="shared" ca="1" si="377"/>
        <v>0.40963319999999998</v>
      </c>
      <c r="AG1297">
        <f t="shared" ca="1" si="378"/>
        <v>0</v>
      </c>
      <c r="AH1297">
        <f t="shared" ca="1" si="379"/>
        <v>1</v>
      </c>
    </row>
    <row r="1298" spans="15:34" x14ac:dyDescent="0.25">
      <c r="O1298">
        <v>1242</v>
      </c>
      <c r="P1298" s="2">
        <f t="shared" si="380"/>
        <v>44248.708333330324</v>
      </c>
      <c r="Q1298">
        <f t="shared" si="365"/>
        <v>21</v>
      </c>
      <c r="R1298">
        <f t="shared" si="366"/>
        <v>2</v>
      </c>
      <c r="S1298">
        <f t="shared" si="367"/>
        <v>3</v>
      </c>
      <c r="T1298">
        <f t="shared" si="368"/>
        <v>17</v>
      </c>
      <c r="U1298">
        <f t="shared" si="369"/>
        <v>0</v>
      </c>
      <c r="V1298">
        <f t="shared" ca="1" si="370"/>
        <v>0.48220000000000007</v>
      </c>
      <c r="W1298">
        <f>INDEX(Solarstrahlungsdaten!$B$13:$G$8772,Übersicht!O1298,Übersicht!$E$10)</f>
        <v>0</v>
      </c>
      <c r="X1298">
        <f t="shared" si="371"/>
        <v>0</v>
      </c>
      <c r="Y1298">
        <f t="shared" ca="1" si="372"/>
        <v>0.48220000000000007</v>
      </c>
      <c r="Z1298">
        <f t="shared" ca="1" si="373"/>
        <v>0</v>
      </c>
      <c r="AA1298">
        <f t="shared" ca="1" si="374"/>
        <v>0</v>
      </c>
      <c r="AB1298">
        <f t="shared" ca="1" si="375"/>
        <v>0</v>
      </c>
      <c r="AC1298">
        <f t="shared" ca="1" si="381"/>
        <v>0</v>
      </c>
      <c r="AD1298">
        <f t="shared" ca="1" si="364"/>
        <v>0.48220000000000007</v>
      </c>
      <c r="AE1298">
        <f t="shared" ca="1" si="376"/>
        <v>0</v>
      </c>
      <c r="AF1298">
        <f t="shared" ca="1" si="377"/>
        <v>0.48220000000000007</v>
      </c>
      <c r="AG1298">
        <f t="shared" ca="1" si="378"/>
        <v>0</v>
      </c>
      <c r="AH1298">
        <f t="shared" ca="1" si="379"/>
        <v>1</v>
      </c>
    </row>
    <row r="1299" spans="15:34" x14ac:dyDescent="0.25">
      <c r="O1299">
        <v>1243</v>
      </c>
      <c r="P1299" s="2">
        <f t="shared" si="380"/>
        <v>44248.749999996988</v>
      </c>
      <c r="Q1299">
        <f t="shared" si="365"/>
        <v>21</v>
      </c>
      <c r="R1299">
        <f t="shared" si="366"/>
        <v>2</v>
      </c>
      <c r="S1299">
        <f t="shared" si="367"/>
        <v>3</v>
      </c>
      <c r="T1299">
        <f t="shared" si="368"/>
        <v>18</v>
      </c>
      <c r="U1299">
        <f t="shared" si="369"/>
        <v>0</v>
      </c>
      <c r="V1299">
        <f t="shared" ca="1" si="370"/>
        <v>0.62809999999999999</v>
      </c>
      <c r="W1299">
        <f>INDEX(Solarstrahlungsdaten!$B$13:$G$8772,Übersicht!O1299,Übersicht!$E$10)</f>
        <v>0</v>
      </c>
      <c r="X1299">
        <f t="shared" si="371"/>
        <v>0</v>
      </c>
      <c r="Y1299">
        <f t="shared" ca="1" si="372"/>
        <v>0.62809999999999999</v>
      </c>
      <c r="Z1299">
        <f t="shared" ca="1" si="373"/>
        <v>0</v>
      </c>
      <c r="AA1299">
        <f t="shared" ca="1" si="374"/>
        <v>0</v>
      </c>
      <c r="AB1299">
        <f t="shared" ca="1" si="375"/>
        <v>0</v>
      </c>
      <c r="AC1299">
        <f t="shared" ca="1" si="381"/>
        <v>0</v>
      </c>
      <c r="AD1299">
        <f t="shared" ca="1" si="364"/>
        <v>0.62809999999999999</v>
      </c>
      <c r="AE1299">
        <f t="shared" ca="1" si="376"/>
        <v>0</v>
      </c>
      <c r="AF1299">
        <f t="shared" ca="1" si="377"/>
        <v>0.62809999999999999</v>
      </c>
      <c r="AG1299">
        <f t="shared" ca="1" si="378"/>
        <v>0</v>
      </c>
      <c r="AH1299">
        <f t="shared" ca="1" si="379"/>
        <v>1</v>
      </c>
    </row>
    <row r="1300" spans="15:34" x14ac:dyDescent="0.25">
      <c r="O1300">
        <v>1244</v>
      </c>
      <c r="P1300" s="2">
        <f t="shared" si="380"/>
        <v>44248.791666663652</v>
      </c>
      <c r="Q1300">
        <f t="shared" si="365"/>
        <v>21</v>
      </c>
      <c r="R1300">
        <f t="shared" si="366"/>
        <v>2</v>
      </c>
      <c r="S1300">
        <f t="shared" si="367"/>
        <v>3</v>
      </c>
      <c r="T1300">
        <f t="shared" si="368"/>
        <v>19</v>
      </c>
      <c r="U1300">
        <f t="shared" si="369"/>
        <v>0</v>
      </c>
      <c r="V1300">
        <f t="shared" ca="1" si="370"/>
        <v>0.74069999999999991</v>
      </c>
      <c r="W1300">
        <f>INDEX(Solarstrahlungsdaten!$B$13:$G$8772,Übersicht!O1300,Übersicht!$E$10)</f>
        <v>0</v>
      </c>
      <c r="X1300">
        <f t="shared" si="371"/>
        <v>0</v>
      </c>
      <c r="Y1300">
        <f t="shared" ca="1" si="372"/>
        <v>0.74069999999999991</v>
      </c>
      <c r="Z1300">
        <f t="shared" ca="1" si="373"/>
        <v>0</v>
      </c>
      <c r="AA1300">
        <f t="shared" ca="1" si="374"/>
        <v>0</v>
      </c>
      <c r="AB1300">
        <f t="shared" ca="1" si="375"/>
        <v>0</v>
      </c>
      <c r="AC1300">
        <f t="shared" ca="1" si="381"/>
        <v>0</v>
      </c>
      <c r="AD1300">
        <f t="shared" ca="1" si="364"/>
        <v>0.74069999999999991</v>
      </c>
      <c r="AE1300">
        <f t="shared" ca="1" si="376"/>
        <v>0</v>
      </c>
      <c r="AF1300">
        <f t="shared" ca="1" si="377"/>
        <v>0.74069999999999991</v>
      </c>
      <c r="AG1300">
        <f t="shared" ca="1" si="378"/>
        <v>0</v>
      </c>
      <c r="AH1300">
        <f t="shared" ca="1" si="379"/>
        <v>1</v>
      </c>
    </row>
    <row r="1301" spans="15:34" x14ac:dyDescent="0.25">
      <c r="O1301">
        <v>1245</v>
      </c>
      <c r="P1301" s="2">
        <f t="shared" si="380"/>
        <v>44248.833333330316</v>
      </c>
      <c r="Q1301">
        <f t="shared" si="365"/>
        <v>21</v>
      </c>
      <c r="R1301">
        <f t="shared" si="366"/>
        <v>2</v>
      </c>
      <c r="S1301">
        <f t="shared" si="367"/>
        <v>3</v>
      </c>
      <c r="T1301">
        <f t="shared" si="368"/>
        <v>20</v>
      </c>
      <c r="U1301">
        <f t="shared" si="369"/>
        <v>0</v>
      </c>
      <c r="V1301">
        <f t="shared" ca="1" si="370"/>
        <v>0.70369999999999988</v>
      </c>
      <c r="W1301">
        <f>INDEX(Solarstrahlungsdaten!$B$13:$G$8772,Übersicht!O1301,Übersicht!$E$10)</f>
        <v>0</v>
      </c>
      <c r="X1301">
        <f t="shared" si="371"/>
        <v>0</v>
      </c>
      <c r="Y1301">
        <f t="shared" ca="1" si="372"/>
        <v>0.70369999999999988</v>
      </c>
      <c r="Z1301">
        <f t="shared" ca="1" si="373"/>
        <v>0</v>
      </c>
      <c r="AA1301">
        <f t="shared" ca="1" si="374"/>
        <v>0</v>
      </c>
      <c r="AB1301">
        <f t="shared" ca="1" si="375"/>
        <v>0</v>
      </c>
      <c r="AC1301">
        <f t="shared" ca="1" si="381"/>
        <v>0</v>
      </c>
      <c r="AD1301">
        <f t="shared" ca="1" si="364"/>
        <v>0.70369999999999988</v>
      </c>
      <c r="AE1301">
        <f t="shared" ca="1" si="376"/>
        <v>0</v>
      </c>
      <c r="AF1301">
        <f t="shared" ca="1" si="377"/>
        <v>0.70369999999999988</v>
      </c>
      <c r="AG1301">
        <f t="shared" ca="1" si="378"/>
        <v>0</v>
      </c>
      <c r="AH1301">
        <f t="shared" ca="1" si="379"/>
        <v>1</v>
      </c>
    </row>
    <row r="1302" spans="15:34" x14ac:dyDescent="0.25">
      <c r="O1302">
        <v>1246</v>
      </c>
      <c r="P1302" s="2">
        <f t="shared" si="380"/>
        <v>44248.87499999698</v>
      </c>
      <c r="Q1302">
        <f t="shared" si="365"/>
        <v>21</v>
      </c>
      <c r="R1302">
        <f t="shared" si="366"/>
        <v>2</v>
      </c>
      <c r="S1302">
        <f t="shared" si="367"/>
        <v>3</v>
      </c>
      <c r="T1302">
        <f t="shared" si="368"/>
        <v>21</v>
      </c>
      <c r="U1302">
        <f t="shared" si="369"/>
        <v>0</v>
      </c>
      <c r="V1302">
        <f t="shared" ca="1" si="370"/>
        <v>0.58629999999999993</v>
      </c>
      <c r="W1302">
        <f>INDEX(Solarstrahlungsdaten!$B$13:$G$8772,Übersicht!O1302,Übersicht!$E$10)</f>
        <v>0</v>
      </c>
      <c r="X1302">
        <f t="shared" si="371"/>
        <v>0</v>
      </c>
      <c r="Y1302">
        <f t="shared" ca="1" si="372"/>
        <v>0.58629999999999993</v>
      </c>
      <c r="Z1302">
        <f t="shared" ca="1" si="373"/>
        <v>0</v>
      </c>
      <c r="AA1302">
        <f t="shared" ca="1" si="374"/>
        <v>0</v>
      </c>
      <c r="AB1302">
        <f t="shared" ca="1" si="375"/>
        <v>0</v>
      </c>
      <c r="AC1302">
        <f t="shared" ca="1" si="381"/>
        <v>0</v>
      </c>
      <c r="AD1302">
        <f t="shared" ca="1" si="364"/>
        <v>0.58629999999999993</v>
      </c>
      <c r="AE1302">
        <f t="shared" ca="1" si="376"/>
        <v>0</v>
      </c>
      <c r="AF1302">
        <f t="shared" ca="1" si="377"/>
        <v>0.58629999999999993</v>
      </c>
      <c r="AG1302">
        <f t="shared" ca="1" si="378"/>
        <v>0</v>
      </c>
      <c r="AH1302">
        <f t="shared" ca="1" si="379"/>
        <v>1</v>
      </c>
    </row>
    <row r="1303" spans="15:34" x14ac:dyDescent="0.25">
      <c r="O1303">
        <v>1247</v>
      </c>
      <c r="P1303" s="2">
        <f t="shared" si="380"/>
        <v>44248.916666663645</v>
      </c>
      <c r="Q1303">
        <f t="shared" si="365"/>
        <v>21</v>
      </c>
      <c r="R1303">
        <f t="shared" si="366"/>
        <v>2</v>
      </c>
      <c r="S1303">
        <f t="shared" si="367"/>
        <v>3</v>
      </c>
      <c r="T1303">
        <f t="shared" si="368"/>
        <v>22</v>
      </c>
      <c r="U1303">
        <f t="shared" si="369"/>
        <v>0</v>
      </c>
      <c r="V1303">
        <f t="shared" ca="1" si="370"/>
        <v>0.49419999999999997</v>
      </c>
      <c r="W1303">
        <f>INDEX(Solarstrahlungsdaten!$B$13:$G$8772,Übersicht!O1303,Übersicht!$E$10)</f>
        <v>0</v>
      </c>
      <c r="X1303">
        <f t="shared" si="371"/>
        <v>0</v>
      </c>
      <c r="Y1303">
        <f t="shared" ca="1" si="372"/>
        <v>0.49419999999999997</v>
      </c>
      <c r="Z1303">
        <f t="shared" ca="1" si="373"/>
        <v>0</v>
      </c>
      <c r="AA1303">
        <f t="shared" ca="1" si="374"/>
        <v>0</v>
      </c>
      <c r="AB1303">
        <f t="shared" ca="1" si="375"/>
        <v>0</v>
      </c>
      <c r="AC1303">
        <f t="shared" ca="1" si="381"/>
        <v>0</v>
      </c>
      <c r="AD1303">
        <f t="shared" ca="1" si="364"/>
        <v>0.49419999999999997</v>
      </c>
      <c r="AE1303">
        <f t="shared" ca="1" si="376"/>
        <v>0</v>
      </c>
      <c r="AF1303">
        <f t="shared" ca="1" si="377"/>
        <v>0.49419999999999997</v>
      </c>
      <c r="AG1303">
        <f t="shared" ca="1" si="378"/>
        <v>0</v>
      </c>
      <c r="AH1303">
        <f t="shared" ca="1" si="379"/>
        <v>1</v>
      </c>
    </row>
    <row r="1304" spans="15:34" x14ac:dyDescent="0.25">
      <c r="O1304">
        <v>1248</v>
      </c>
      <c r="P1304" s="2">
        <f t="shared" si="380"/>
        <v>44248.958333330309</v>
      </c>
      <c r="Q1304">
        <f t="shared" si="365"/>
        <v>21</v>
      </c>
      <c r="R1304">
        <f t="shared" si="366"/>
        <v>2</v>
      </c>
      <c r="S1304">
        <f t="shared" si="367"/>
        <v>3</v>
      </c>
      <c r="T1304">
        <f t="shared" si="368"/>
        <v>23</v>
      </c>
      <c r="U1304">
        <f t="shared" si="369"/>
        <v>0</v>
      </c>
      <c r="V1304">
        <f t="shared" ca="1" si="370"/>
        <v>0.37639999999999996</v>
      </c>
      <c r="W1304">
        <f>INDEX(Solarstrahlungsdaten!$B$13:$G$8772,Übersicht!O1304,Übersicht!$E$10)</f>
        <v>0</v>
      </c>
      <c r="X1304">
        <f t="shared" si="371"/>
        <v>0</v>
      </c>
      <c r="Y1304">
        <f t="shared" ca="1" si="372"/>
        <v>0.37639999999999996</v>
      </c>
      <c r="Z1304">
        <f t="shared" ca="1" si="373"/>
        <v>0</v>
      </c>
      <c r="AA1304">
        <f t="shared" ca="1" si="374"/>
        <v>0</v>
      </c>
      <c r="AB1304">
        <f t="shared" ca="1" si="375"/>
        <v>0</v>
      </c>
      <c r="AC1304">
        <f t="shared" ca="1" si="381"/>
        <v>0</v>
      </c>
      <c r="AD1304">
        <f t="shared" ca="1" si="364"/>
        <v>0.37639999999999996</v>
      </c>
      <c r="AE1304">
        <f t="shared" ca="1" si="376"/>
        <v>0</v>
      </c>
      <c r="AF1304">
        <f t="shared" ca="1" si="377"/>
        <v>0.37639999999999996</v>
      </c>
      <c r="AG1304">
        <f t="shared" ca="1" si="378"/>
        <v>0</v>
      </c>
      <c r="AH1304">
        <f t="shared" ca="1" si="379"/>
        <v>1</v>
      </c>
    </row>
    <row r="1305" spans="15:34" x14ac:dyDescent="0.25">
      <c r="O1305">
        <v>1249</v>
      </c>
      <c r="P1305" s="2">
        <f t="shared" si="380"/>
        <v>44248.999999996973</v>
      </c>
      <c r="Q1305">
        <f t="shared" si="365"/>
        <v>22</v>
      </c>
      <c r="R1305">
        <f t="shared" si="366"/>
        <v>2</v>
      </c>
      <c r="S1305">
        <f t="shared" si="367"/>
        <v>3</v>
      </c>
      <c r="T1305">
        <f t="shared" si="368"/>
        <v>0</v>
      </c>
      <c r="U1305">
        <f t="shared" si="369"/>
        <v>0</v>
      </c>
      <c r="V1305">
        <f t="shared" ca="1" si="370"/>
        <v>0.25819999999999999</v>
      </c>
      <c r="W1305">
        <f>INDEX(Solarstrahlungsdaten!$B$13:$G$8772,Übersicht!O1305,Übersicht!$E$10)</f>
        <v>0</v>
      </c>
      <c r="X1305">
        <f t="shared" si="371"/>
        <v>0</v>
      </c>
      <c r="Y1305">
        <f t="shared" ca="1" si="372"/>
        <v>0.25819999999999999</v>
      </c>
      <c r="Z1305">
        <f t="shared" ca="1" si="373"/>
        <v>0</v>
      </c>
      <c r="AA1305">
        <f t="shared" ca="1" si="374"/>
        <v>0</v>
      </c>
      <c r="AB1305">
        <f t="shared" ca="1" si="375"/>
        <v>0</v>
      </c>
      <c r="AC1305">
        <f t="shared" ca="1" si="381"/>
        <v>0</v>
      </c>
      <c r="AD1305">
        <f t="shared" ca="1" si="364"/>
        <v>0.25819999999999999</v>
      </c>
      <c r="AE1305">
        <f t="shared" ca="1" si="376"/>
        <v>0</v>
      </c>
      <c r="AF1305">
        <f t="shared" ca="1" si="377"/>
        <v>0.25819999999999999</v>
      </c>
      <c r="AG1305">
        <f t="shared" ca="1" si="378"/>
        <v>0</v>
      </c>
      <c r="AH1305">
        <f t="shared" ca="1" si="379"/>
        <v>1</v>
      </c>
    </row>
    <row r="1306" spans="15:34" x14ac:dyDescent="0.25">
      <c r="O1306">
        <v>1250</v>
      </c>
      <c r="P1306" s="2">
        <f t="shared" si="380"/>
        <v>44249.041666663637</v>
      </c>
      <c r="Q1306">
        <f t="shared" si="365"/>
        <v>22</v>
      </c>
      <c r="R1306">
        <f t="shared" si="366"/>
        <v>2</v>
      </c>
      <c r="S1306">
        <f t="shared" si="367"/>
        <v>3</v>
      </c>
      <c r="T1306">
        <f t="shared" si="368"/>
        <v>1</v>
      </c>
      <c r="U1306">
        <f t="shared" si="369"/>
        <v>0</v>
      </c>
      <c r="V1306">
        <f t="shared" ca="1" si="370"/>
        <v>0.18159999999999998</v>
      </c>
      <c r="W1306">
        <f>INDEX(Solarstrahlungsdaten!$B$13:$G$8772,Übersicht!O1306,Übersicht!$E$10)</f>
        <v>0</v>
      </c>
      <c r="X1306">
        <f t="shared" si="371"/>
        <v>0</v>
      </c>
      <c r="Y1306">
        <f t="shared" ca="1" si="372"/>
        <v>0.18159999999999998</v>
      </c>
      <c r="Z1306">
        <f t="shared" ca="1" si="373"/>
        <v>0</v>
      </c>
      <c r="AA1306">
        <f t="shared" ca="1" si="374"/>
        <v>0</v>
      </c>
      <c r="AB1306">
        <f t="shared" ca="1" si="375"/>
        <v>0</v>
      </c>
      <c r="AC1306">
        <f t="shared" ca="1" si="381"/>
        <v>0</v>
      </c>
      <c r="AD1306">
        <f t="shared" ca="1" si="364"/>
        <v>0.18159999999999998</v>
      </c>
      <c r="AE1306">
        <f t="shared" ca="1" si="376"/>
        <v>0</v>
      </c>
      <c r="AF1306">
        <f t="shared" ca="1" si="377"/>
        <v>0.18159999999999998</v>
      </c>
      <c r="AG1306">
        <f t="shared" ca="1" si="378"/>
        <v>0</v>
      </c>
      <c r="AH1306">
        <f t="shared" ca="1" si="379"/>
        <v>1</v>
      </c>
    </row>
    <row r="1307" spans="15:34" x14ac:dyDescent="0.25">
      <c r="O1307">
        <v>1251</v>
      </c>
      <c r="P1307" s="2">
        <f t="shared" si="380"/>
        <v>44249.083333330302</v>
      </c>
      <c r="Q1307">
        <f t="shared" si="365"/>
        <v>22</v>
      </c>
      <c r="R1307">
        <f t="shared" si="366"/>
        <v>2</v>
      </c>
      <c r="S1307">
        <f t="shared" si="367"/>
        <v>3</v>
      </c>
      <c r="T1307">
        <f t="shared" si="368"/>
        <v>2</v>
      </c>
      <c r="U1307">
        <f t="shared" si="369"/>
        <v>0</v>
      </c>
      <c r="V1307">
        <f t="shared" ca="1" si="370"/>
        <v>0.15990000000000001</v>
      </c>
      <c r="W1307">
        <f>INDEX(Solarstrahlungsdaten!$B$13:$G$8772,Übersicht!O1307,Übersicht!$E$10)</f>
        <v>0</v>
      </c>
      <c r="X1307">
        <f t="shared" si="371"/>
        <v>0</v>
      </c>
      <c r="Y1307">
        <f t="shared" ca="1" si="372"/>
        <v>0.15990000000000001</v>
      </c>
      <c r="Z1307">
        <f t="shared" ca="1" si="373"/>
        <v>0</v>
      </c>
      <c r="AA1307">
        <f t="shared" ca="1" si="374"/>
        <v>0</v>
      </c>
      <c r="AB1307">
        <f t="shared" ca="1" si="375"/>
        <v>0</v>
      </c>
      <c r="AC1307">
        <f t="shared" ca="1" si="381"/>
        <v>0</v>
      </c>
      <c r="AD1307">
        <f t="shared" ca="1" si="364"/>
        <v>0.15990000000000001</v>
      </c>
      <c r="AE1307">
        <f t="shared" ca="1" si="376"/>
        <v>0</v>
      </c>
      <c r="AF1307">
        <f t="shared" ca="1" si="377"/>
        <v>0.15990000000000001</v>
      </c>
      <c r="AG1307">
        <f t="shared" ca="1" si="378"/>
        <v>0</v>
      </c>
      <c r="AH1307">
        <f t="shared" ca="1" si="379"/>
        <v>1</v>
      </c>
    </row>
    <row r="1308" spans="15:34" x14ac:dyDescent="0.25">
      <c r="O1308">
        <v>1252</v>
      </c>
      <c r="P1308" s="2">
        <f t="shared" si="380"/>
        <v>44249.124999996966</v>
      </c>
      <c r="Q1308">
        <f t="shared" si="365"/>
        <v>22</v>
      </c>
      <c r="R1308">
        <f t="shared" si="366"/>
        <v>2</v>
      </c>
      <c r="S1308">
        <f t="shared" si="367"/>
        <v>3</v>
      </c>
      <c r="T1308">
        <f t="shared" si="368"/>
        <v>3</v>
      </c>
      <c r="U1308">
        <f t="shared" si="369"/>
        <v>0</v>
      </c>
      <c r="V1308">
        <f t="shared" ca="1" si="370"/>
        <v>0.15480000000000002</v>
      </c>
      <c r="W1308">
        <f>INDEX(Solarstrahlungsdaten!$B$13:$G$8772,Übersicht!O1308,Übersicht!$E$10)</f>
        <v>0</v>
      </c>
      <c r="X1308">
        <f t="shared" si="371"/>
        <v>0</v>
      </c>
      <c r="Y1308">
        <f t="shared" ca="1" si="372"/>
        <v>0.15480000000000002</v>
      </c>
      <c r="Z1308">
        <f t="shared" ca="1" si="373"/>
        <v>0</v>
      </c>
      <c r="AA1308">
        <f t="shared" ca="1" si="374"/>
        <v>0</v>
      </c>
      <c r="AB1308">
        <f t="shared" ca="1" si="375"/>
        <v>0</v>
      </c>
      <c r="AC1308">
        <f t="shared" ca="1" si="381"/>
        <v>0</v>
      </c>
      <c r="AD1308">
        <f t="shared" ca="1" si="364"/>
        <v>0.15480000000000002</v>
      </c>
      <c r="AE1308">
        <f t="shared" ca="1" si="376"/>
        <v>0</v>
      </c>
      <c r="AF1308">
        <f t="shared" ca="1" si="377"/>
        <v>0.15480000000000002</v>
      </c>
      <c r="AG1308">
        <f t="shared" ca="1" si="378"/>
        <v>0</v>
      </c>
      <c r="AH1308">
        <f t="shared" ca="1" si="379"/>
        <v>1</v>
      </c>
    </row>
    <row r="1309" spans="15:34" x14ac:dyDescent="0.25">
      <c r="O1309">
        <v>1253</v>
      </c>
      <c r="P1309" s="2">
        <f t="shared" si="380"/>
        <v>44249.16666666363</v>
      </c>
      <c r="Q1309">
        <f t="shared" si="365"/>
        <v>22</v>
      </c>
      <c r="R1309">
        <f t="shared" si="366"/>
        <v>2</v>
      </c>
      <c r="S1309">
        <f t="shared" si="367"/>
        <v>3</v>
      </c>
      <c r="T1309">
        <f t="shared" si="368"/>
        <v>4</v>
      </c>
      <c r="U1309">
        <f t="shared" si="369"/>
        <v>0</v>
      </c>
      <c r="V1309">
        <f t="shared" ca="1" si="370"/>
        <v>0.15479999999999999</v>
      </c>
      <c r="W1309">
        <f>INDEX(Solarstrahlungsdaten!$B$13:$G$8772,Übersicht!O1309,Übersicht!$E$10)</f>
        <v>0</v>
      </c>
      <c r="X1309">
        <f t="shared" si="371"/>
        <v>0</v>
      </c>
      <c r="Y1309">
        <f t="shared" ca="1" si="372"/>
        <v>0.15479999999999999</v>
      </c>
      <c r="Z1309">
        <f t="shared" ca="1" si="373"/>
        <v>0</v>
      </c>
      <c r="AA1309">
        <f t="shared" ca="1" si="374"/>
        <v>0</v>
      </c>
      <c r="AB1309">
        <f t="shared" ca="1" si="375"/>
        <v>0</v>
      </c>
      <c r="AC1309">
        <f t="shared" ca="1" si="381"/>
        <v>0</v>
      </c>
      <c r="AD1309">
        <f t="shared" ca="1" si="364"/>
        <v>0.15479999999999999</v>
      </c>
      <c r="AE1309">
        <f t="shared" ca="1" si="376"/>
        <v>0</v>
      </c>
      <c r="AF1309">
        <f t="shared" ca="1" si="377"/>
        <v>0.15479999999999999</v>
      </c>
      <c r="AG1309">
        <f t="shared" ca="1" si="378"/>
        <v>0</v>
      </c>
      <c r="AH1309">
        <f t="shared" ca="1" si="379"/>
        <v>1</v>
      </c>
    </row>
    <row r="1310" spans="15:34" x14ac:dyDescent="0.25">
      <c r="O1310">
        <v>1254</v>
      </c>
      <c r="P1310" s="2">
        <f t="shared" si="380"/>
        <v>44249.208333330294</v>
      </c>
      <c r="Q1310">
        <f t="shared" si="365"/>
        <v>22</v>
      </c>
      <c r="R1310">
        <f t="shared" si="366"/>
        <v>2</v>
      </c>
      <c r="S1310">
        <f t="shared" si="367"/>
        <v>3</v>
      </c>
      <c r="T1310">
        <f t="shared" si="368"/>
        <v>5</v>
      </c>
      <c r="U1310">
        <f t="shared" si="369"/>
        <v>0</v>
      </c>
      <c r="V1310">
        <f t="shared" ca="1" si="370"/>
        <v>0.17169999999999999</v>
      </c>
      <c r="W1310">
        <f>INDEX(Solarstrahlungsdaten!$B$13:$G$8772,Übersicht!O1310,Übersicht!$E$10)</f>
        <v>0</v>
      </c>
      <c r="X1310">
        <f t="shared" si="371"/>
        <v>0</v>
      </c>
      <c r="Y1310">
        <f t="shared" ca="1" si="372"/>
        <v>0.17169999999999999</v>
      </c>
      <c r="Z1310">
        <f t="shared" ca="1" si="373"/>
        <v>0</v>
      </c>
      <c r="AA1310">
        <f t="shared" ca="1" si="374"/>
        <v>0</v>
      </c>
      <c r="AB1310">
        <f t="shared" ca="1" si="375"/>
        <v>0</v>
      </c>
      <c r="AC1310">
        <f t="shared" ca="1" si="381"/>
        <v>0</v>
      </c>
      <c r="AD1310">
        <f t="shared" ca="1" si="364"/>
        <v>0.17169999999999999</v>
      </c>
      <c r="AE1310">
        <f t="shared" ca="1" si="376"/>
        <v>0</v>
      </c>
      <c r="AF1310">
        <f t="shared" ca="1" si="377"/>
        <v>0.17169999999999999</v>
      </c>
      <c r="AG1310">
        <f t="shared" ca="1" si="378"/>
        <v>0</v>
      </c>
      <c r="AH1310">
        <f t="shared" ca="1" si="379"/>
        <v>1</v>
      </c>
    </row>
    <row r="1311" spans="15:34" x14ac:dyDescent="0.25">
      <c r="O1311">
        <v>1255</v>
      </c>
      <c r="P1311" s="2">
        <f t="shared" si="380"/>
        <v>44249.249999996959</v>
      </c>
      <c r="Q1311">
        <f t="shared" si="365"/>
        <v>22</v>
      </c>
      <c r="R1311">
        <f t="shared" si="366"/>
        <v>2</v>
      </c>
      <c r="S1311">
        <f t="shared" si="367"/>
        <v>3</v>
      </c>
      <c r="T1311">
        <f t="shared" si="368"/>
        <v>6</v>
      </c>
      <c r="U1311">
        <f t="shared" si="369"/>
        <v>0</v>
      </c>
      <c r="V1311">
        <f t="shared" ca="1" si="370"/>
        <v>0.30460000000000004</v>
      </c>
      <c r="W1311">
        <f>INDEX(Solarstrahlungsdaten!$B$13:$G$8772,Übersicht!O1311,Übersicht!$E$10)</f>
        <v>0</v>
      </c>
      <c r="X1311">
        <f t="shared" si="371"/>
        <v>0</v>
      </c>
      <c r="Y1311">
        <f t="shared" ca="1" si="372"/>
        <v>0.30460000000000004</v>
      </c>
      <c r="Z1311">
        <f t="shared" ca="1" si="373"/>
        <v>0</v>
      </c>
      <c r="AA1311">
        <f t="shared" ca="1" si="374"/>
        <v>0</v>
      </c>
      <c r="AB1311">
        <f t="shared" ca="1" si="375"/>
        <v>0</v>
      </c>
      <c r="AC1311">
        <f t="shared" ca="1" si="381"/>
        <v>0</v>
      </c>
      <c r="AD1311">
        <f t="shared" ca="1" si="364"/>
        <v>0.30460000000000004</v>
      </c>
      <c r="AE1311">
        <f t="shared" ca="1" si="376"/>
        <v>0</v>
      </c>
      <c r="AF1311">
        <f t="shared" ca="1" si="377"/>
        <v>0.30460000000000004</v>
      </c>
      <c r="AG1311">
        <f t="shared" ca="1" si="378"/>
        <v>0</v>
      </c>
      <c r="AH1311">
        <f t="shared" ca="1" si="379"/>
        <v>1</v>
      </c>
    </row>
    <row r="1312" spans="15:34" x14ac:dyDescent="0.25">
      <c r="O1312">
        <v>1256</v>
      </c>
      <c r="P1312" s="2">
        <f t="shared" si="380"/>
        <v>44249.291666663623</v>
      </c>
      <c r="Q1312">
        <f t="shared" si="365"/>
        <v>22</v>
      </c>
      <c r="R1312">
        <f t="shared" si="366"/>
        <v>2</v>
      </c>
      <c r="S1312">
        <f t="shared" si="367"/>
        <v>3</v>
      </c>
      <c r="T1312">
        <f t="shared" si="368"/>
        <v>7</v>
      </c>
      <c r="U1312">
        <f t="shared" si="369"/>
        <v>0</v>
      </c>
      <c r="V1312">
        <f t="shared" ca="1" si="370"/>
        <v>0.49430000000000002</v>
      </c>
      <c r="W1312">
        <f>INDEX(Solarstrahlungsdaten!$B$13:$G$8772,Übersicht!O1312,Übersicht!$E$10)</f>
        <v>38.105000000000004</v>
      </c>
      <c r="X1312">
        <f t="shared" si="371"/>
        <v>0.13108120000000001</v>
      </c>
      <c r="Y1312">
        <f t="shared" ca="1" si="372"/>
        <v>0.36321880000000001</v>
      </c>
      <c r="Z1312">
        <f t="shared" ca="1" si="373"/>
        <v>0.13108120000000001</v>
      </c>
      <c r="AA1312">
        <f t="shared" ca="1" si="374"/>
        <v>0</v>
      </c>
      <c r="AB1312">
        <f t="shared" ca="1" si="375"/>
        <v>0</v>
      </c>
      <c r="AC1312">
        <f t="shared" ca="1" si="381"/>
        <v>0</v>
      </c>
      <c r="AD1312">
        <f t="shared" ca="1" si="364"/>
        <v>0.36321880000000001</v>
      </c>
      <c r="AE1312">
        <f t="shared" ca="1" si="376"/>
        <v>0</v>
      </c>
      <c r="AF1312">
        <f t="shared" ca="1" si="377"/>
        <v>0.36321880000000001</v>
      </c>
      <c r="AG1312">
        <f t="shared" ca="1" si="378"/>
        <v>0</v>
      </c>
      <c r="AH1312">
        <f t="shared" ca="1" si="379"/>
        <v>1</v>
      </c>
    </row>
    <row r="1313" spans="15:34" x14ac:dyDescent="0.25">
      <c r="O1313">
        <v>1257</v>
      </c>
      <c r="P1313" s="2">
        <f t="shared" si="380"/>
        <v>44249.333333330287</v>
      </c>
      <c r="Q1313">
        <f t="shared" si="365"/>
        <v>22</v>
      </c>
      <c r="R1313">
        <f t="shared" si="366"/>
        <v>2</v>
      </c>
      <c r="S1313">
        <f t="shared" si="367"/>
        <v>3</v>
      </c>
      <c r="T1313">
        <f t="shared" si="368"/>
        <v>8</v>
      </c>
      <c r="U1313">
        <f t="shared" si="369"/>
        <v>0</v>
      </c>
      <c r="V1313">
        <f t="shared" ca="1" si="370"/>
        <v>0.53810000000000002</v>
      </c>
      <c r="W1313">
        <f>INDEX(Solarstrahlungsdaten!$B$13:$G$8772,Übersicht!O1313,Übersicht!$E$10)</f>
        <v>137.97</v>
      </c>
      <c r="X1313">
        <f t="shared" si="371"/>
        <v>0.47461680000000001</v>
      </c>
      <c r="Y1313">
        <f t="shared" ca="1" si="372"/>
        <v>6.3483200000000017E-2</v>
      </c>
      <c r="Z1313">
        <f t="shared" ca="1" si="373"/>
        <v>0.47461680000000001</v>
      </c>
      <c r="AA1313">
        <f t="shared" ca="1" si="374"/>
        <v>0</v>
      </c>
      <c r="AB1313">
        <f t="shared" ca="1" si="375"/>
        <v>0</v>
      </c>
      <c r="AC1313">
        <f t="shared" ca="1" si="381"/>
        <v>0</v>
      </c>
      <c r="AD1313">
        <f t="shared" ca="1" si="364"/>
        <v>6.3483200000000017E-2</v>
      </c>
      <c r="AE1313">
        <f t="shared" ca="1" si="376"/>
        <v>0</v>
      </c>
      <c r="AF1313">
        <f t="shared" ca="1" si="377"/>
        <v>6.3483200000000017E-2</v>
      </c>
      <c r="AG1313">
        <f t="shared" ca="1" si="378"/>
        <v>0</v>
      </c>
      <c r="AH1313">
        <f t="shared" ca="1" si="379"/>
        <v>1</v>
      </c>
    </row>
    <row r="1314" spans="15:34" x14ac:dyDescent="0.25">
      <c r="O1314">
        <v>1258</v>
      </c>
      <c r="P1314" s="2">
        <f t="shared" si="380"/>
        <v>44249.374999996951</v>
      </c>
      <c r="Q1314">
        <f t="shared" si="365"/>
        <v>22</v>
      </c>
      <c r="R1314">
        <f t="shared" si="366"/>
        <v>2</v>
      </c>
      <c r="S1314">
        <f t="shared" si="367"/>
        <v>3</v>
      </c>
      <c r="T1314">
        <f t="shared" si="368"/>
        <v>9</v>
      </c>
      <c r="U1314">
        <f t="shared" si="369"/>
        <v>0</v>
      </c>
      <c r="V1314">
        <f t="shared" ca="1" si="370"/>
        <v>0.50449999999999995</v>
      </c>
      <c r="W1314">
        <f>INDEX(Solarstrahlungsdaten!$B$13:$G$8772,Übersicht!O1314,Übersicht!$E$10)</f>
        <v>160.98500000000001</v>
      </c>
      <c r="X1314">
        <f t="shared" si="371"/>
        <v>0.55378840000000007</v>
      </c>
      <c r="Y1314">
        <f t="shared" ca="1" si="372"/>
        <v>-4.9288400000000121E-2</v>
      </c>
      <c r="Z1314">
        <f t="shared" ca="1" si="373"/>
        <v>0.50449999999999995</v>
      </c>
      <c r="AA1314">
        <f t="shared" ca="1" si="374"/>
        <v>4.9288400000000121E-2</v>
      </c>
      <c r="AB1314">
        <f t="shared" ca="1" si="375"/>
        <v>0</v>
      </c>
      <c r="AC1314">
        <f t="shared" ca="1" si="381"/>
        <v>4.9288400000000121E-2</v>
      </c>
      <c r="AD1314">
        <f t="shared" ca="1" si="364"/>
        <v>0</v>
      </c>
      <c r="AE1314">
        <f t="shared" ca="1" si="376"/>
        <v>0</v>
      </c>
      <c r="AF1314">
        <f t="shared" ca="1" si="377"/>
        <v>0</v>
      </c>
      <c r="AG1314">
        <f t="shared" ca="1" si="378"/>
        <v>1.232210000000003E-2</v>
      </c>
      <c r="AH1314">
        <f t="shared" ca="1" si="379"/>
        <v>0</v>
      </c>
    </row>
    <row r="1315" spans="15:34" x14ac:dyDescent="0.25">
      <c r="O1315">
        <v>1259</v>
      </c>
      <c r="P1315" s="2">
        <f t="shared" si="380"/>
        <v>44249.416666663616</v>
      </c>
      <c r="Q1315">
        <f t="shared" si="365"/>
        <v>22</v>
      </c>
      <c r="R1315">
        <f t="shared" si="366"/>
        <v>2</v>
      </c>
      <c r="S1315">
        <f t="shared" si="367"/>
        <v>3</v>
      </c>
      <c r="T1315">
        <f t="shared" si="368"/>
        <v>10</v>
      </c>
      <c r="U1315">
        <f t="shared" si="369"/>
        <v>0</v>
      </c>
      <c r="V1315">
        <f t="shared" ca="1" si="370"/>
        <v>0.46820000000000001</v>
      </c>
      <c r="W1315">
        <f>INDEX(Solarstrahlungsdaten!$B$13:$G$8772,Übersicht!O1315,Übersicht!$E$10)</f>
        <v>392.39</v>
      </c>
      <c r="X1315">
        <f t="shared" si="371"/>
        <v>1.3498215999999998</v>
      </c>
      <c r="Y1315">
        <f t="shared" ca="1" si="372"/>
        <v>-0.88162159999999989</v>
      </c>
      <c r="Z1315">
        <f t="shared" ca="1" si="373"/>
        <v>0.46820000000000001</v>
      </c>
      <c r="AA1315">
        <f t="shared" ca="1" si="374"/>
        <v>0.88162159999999989</v>
      </c>
      <c r="AB1315">
        <f t="shared" ca="1" si="375"/>
        <v>0</v>
      </c>
      <c r="AC1315">
        <f t="shared" ca="1" si="381"/>
        <v>0.93091000000000002</v>
      </c>
      <c r="AD1315">
        <f t="shared" ca="1" si="364"/>
        <v>0</v>
      </c>
      <c r="AE1315">
        <f t="shared" ca="1" si="376"/>
        <v>0</v>
      </c>
      <c r="AF1315">
        <f t="shared" ca="1" si="377"/>
        <v>0</v>
      </c>
      <c r="AG1315">
        <f t="shared" ca="1" si="378"/>
        <v>0.2327275</v>
      </c>
      <c r="AH1315">
        <f t="shared" ca="1" si="379"/>
        <v>0</v>
      </c>
    </row>
    <row r="1316" spans="15:34" x14ac:dyDescent="0.25">
      <c r="O1316">
        <v>1260</v>
      </c>
      <c r="P1316" s="2">
        <f t="shared" si="380"/>
        <v>44249.45833333028</v>
      </c>
      <c r="Q1316">
        <f t="shared" si="365"/>
        <v>22</v>
      </c>
      <c r="R1316">
        <f t="shared" si="366"/>
        <v>2</v>
      </c>
      <c r="S1316">
        <f t="shared" si="367"/>
        <v>3</v>
      </c>
      <c r="T1316">
        <f t="shared" si="368"/>
        <v>11</v>
      </c>
      <c r="U1316">
        <f t="shared" si="369"/>
        <v>0</v>
      </c>
      <c r="V1316">
        <f t="shared" ca="1" si="370"/>
        <v>0.46750000000000003</v>
      </c>
      <c r="W1316">
        <f>INDEX(Solarstrahlungsdaten!$B$13:$G$8772,Übersicht!O1316,Übersicht!$E$10)</f>
        <v>328.98</v>
      </c>
      <c r="X1316">
        <f t="shared" si="371"/>
        <v>1.1316911999999999</v>
      </c>
      <c r="Y1316">
        <f t="shared" ca="1" si="372"/>
        <v>-0.66419119999999987</v>
      </c>
      <c r="Z1316">
        <f t="shared" ca="1" si="373"/>
        <v>0.46750000000000003</v>
      </c>
      <c r="AA1316">
        <f t="shared" ca="1" si="374"/>
        <v>0.66419119999999987</v>
      </c>
      <c r="AB1316">
        <f t="shared" ca="1" si="375"/>
        <v>0</v>
      </c>
      <c r="AC1316">
        <f t="shared" ca="1" si="381"/>
        <v>1.5951011999999998</v>
      </c>
      <c r="AD1316">
        <f t="shared" ca="1" si="364"/>
        <v>0</v>
      </c>
      <c r="AE1316">
        <f t="shared" ca="1" si="376"/>
        <v>0</v>
      </c>
      <c r="AF1316">
        <f t="shared" ca="1" si="377"/>
        <v>0</v>
      </c>
      <c r="AG1316">
        <f t="shared" ca="1" si="378"/>
        <v>0.39877529999999994</v>
      </c>
      <c r="AH1316">
        <f t="shared" ca="1" si="379"/>
        <v>0</v>
      </c>
    </row>
    <row r="1317" spans="15:34" x14ac:dyDescent="0.25">
      <c r="O1317">
        <v>1261</v>
      </c>
      <c r="P1317" s="2">
        <f t="shared" si="380"/>
        <v>44249.499999996944</v>
      </c>
      <c r="Q1317">
        <f t="shared" si="365"/>
        <v>22</v>
      </c>
      <c r="R1317">
        <f t="shared" si="366"/>
        <v>2</v>
      </c>
      <c r="S1317">
        <f t="shared" si="367"/>
        <v>3</v>
      </c>
      <c r="T1317">
        <f t="shared" si="368"/>
        <v>12</v>
      </c>
      <c r="U1317">
        <f t="shared" si="369"/>
        <v>0</v>
      </c>
      <c r="V1317">
        <f t="shared" ca="1" si="370"/>
        <v>0.50949999999999995</v>
      </c>
      <c r="W1317">
        <f>INDEX(Solarstrahlungsdaten!$B$13:$G$8772,Übersicht!O1317,Übersicht!$E$10)</f>
        <v>298.11500000000001</v>
      </c>
      <c r="X1317">
        <f t="shared" si="371"/>
        <v>1.0255156000000001</v>
      </c>
      <c r="Y1317">
        <f t="shared" ca="1" si="372"/>
        <v>-0.51601560000000013</v>
      </c>
      <c r="Z1317">
        <f t="shared" ca="1" si="373"/>
        <v>0.50949999999999995</v>
      </c>
      <c r="AA1317">
        <f t="shared" ca="1" si="374"/>
        <v>0.51601560000000013</v>
      </c>
      <c r="AB1317">
        <f t="shared" ca="1" si="375"/>
        <v>0</v>
      </c>
      <c r="AC1317">
        <f t="shared" ca="1" si="381"/>
        <v>2.1111168</v>
      </c>
      <c r="AD1317">
        <f t="shared" ca="1" si="364"/>
        <v>0</v>
      </c>
      <c r="AE1317">
        <f t="shared" ca="1" si="376"/>
        <v>0</v>
      </c>
      <c r="AF1317">
        <f t="shared" ca="1" si="377"/>
        <v>0</v>
      </c>
      <c r="AG1317">
        <f t="shared" ca="1" si="378"/>
        <v>0.5277792</v>
      </c>
      <c r="AH1317">
        <f t="shared" ca="1" si="379"/>
        <v>0</v>
      </c>
    </row>
    <row r="1318" spans="15:34" x14ac:dyDescent="0.25">
      <c r="O1318">
        <v>1262</v>
      </c>
      <c r="P1318" s="2">
        <f t="shared" si="380"/>
        <v>44249.541666663608</v>
      </c>
      <c r="Q1318">
        <f t="shared" si="365"/>
        <v>22</v>
      </c>
      <c r="R1318">
        <f t="shared" si="366"/>
        <v>2</v>
      </c>
      <c r="S1318">
        <f t="shared" si="367"/>
        <v>3</v>
      </c>
      <c r="T1318">
        <f t="shared" si="368"/>
        <v>13</v>
      </c>
      <c r="U1318">
        <f t="shared" si="369"/>
        <v>0</v>
      </c>
      <c r="V1318">
        <f t="shared" ca="1" si="370"/>
        <v>0.52870000000000006</v>
      </c>
      <c r="W1318">
        <f>INDEX(Solarstrahlungsdaten!$B$13:$G$8772,Übersicht!O1318,Übersicht!$E$10)</f>
        <v>316.91000000000003</v>
      </c>
      <c r="X1318">
        <f t="shared" si="371"/>
        <v>1.0901704000000001</v>
      </c>
      <c r="Y1318">
        <f t="shared" ca="1" si="372"/>
        <v>-0.56147040000000004</v>
      </c>
      <c r="Z1318">
        <f t="shared" ca="1" si="373"/>
        <v>0.52870000000000006</v>
      </c>
      <c r="AA1318">
        <f t="shared" ca="1" si="374"/>
        <v>0.56147040000000004</v>
      </c>
      <c r="AB1318">
        <f t="shared" ca="1" si="375"/>
        <v>0</v>
      </c>
      <c r="AC1318">
        <f t="shared" ca="1" si="381"/>
        <v>2.6725872000000002</v>
      </c>
      <c r="AD1318">
        <f t="shared" ca="1" si="364"/>
        <v>0</v>
      </c>
      <c r="AE1318">
        <f t="shared" ca="1" si="376"/>
        <v>0</v>
      </c>
      <c r="AF1318">
        <f t="shared" ca="1" si="377"/>
        <v>0</v>
      </c>
      <c r="AG1318">
        <f t="shared" ca="1" si="378"/>
        <v>0.66814680000000004</v>
      </c>
      <c r="AH1318">
        <f t="shared" ca="1" si="379"/>
        <v>0</v>
      </c>
    </row>
    <row r="1319" spans="15:34" x14ac:dyDescent="0.25">
      <c r="O1319">
        <v>1263</v>
      </c>
      <c r="P1319" s="2">
        <f t="shared" si="380"/>
        <v>44249.583333330273</v>
      </c>
      <c r="Q1319">
        <f t="shared" si="365"/>
        <v>22</v>
      </c>
      <c r="R1319">
        <f t="shared" si="366"/>
        <v>2</v>
      </c>
      <c r="S1319">
        <f t="shared" si="367"/>
        <v>3</v>
      </c>
      <c r="T1319">
        <f t="shared" si="368"/>
        <v>14</v>
      </c>
      <c r="U1319">
        <f t="shared" si="369"/>
        <v>0</v>
      </c>
      <c r="V1319">
        <f t="shared" ca="1" si="370"/>
        <v>0.47470000000000001</v>
      </c>
      <c r="W1319">
        <f>INDEX(Solarstrahlungsdaten!$B$13:$G$8772,Übersicht!O1319,Übersicht!$E$10)</f>
        <v>243.84500000000003</v>
      </c>
      <c r="X1319">
        <f t="shared" si="371"/>
        <v>0.83882680000000009</v>
      </c>
      <c r="Y1319">
        <f t="shared" ca="1" si="372"/>
        <v>-0.36412680000000008</v>
      </c>
      <c r="Z1319">
        <f t="shared" ca="1" si="373"/>
        <v>0.47470000000000001</v>
      </c>
      <c r="AA1319">
        <f t="shared" ca="1" si="374"/>
        <v>0.36412680000000008</v>
      </c>
      <c r="AB1319">
        <f t="shared" ca="1" si="375"/>
        <v>0</v>
      </c>
      <c r="AC1319">
        <f t="shared" ca="1" si="381"/>
        <v>3.0367140000000004</v>
      </c>
      <c r="AD1319">
        <f t="shared" ca="1" si="364"/>
        <v>0</v>
      </c>
      <c r="AE1319">
        <f t="shared" ca="1" si="376"/>
        <v>0</v>
      </c>
      <c r="AF1319">
        <f t="shared" ca="1" si="377"/>
        <v>0</v>
      </c>
      <c r="AG1319">
        <f t="shared" ca="1" si="378"/>
        <v>0.75917850000000009</v>
      </c>
      <c r="AH1319">
        <f t="shared" ca="1" si="379"/>
        <v>0</v>
      </c>
    </row>
    <row r="1320" spans="15:34" x14ac:dyDescent="0.25">
      <c r="O1320">
        <v>1264</v>
      </c>
      <c r="P1320" s="2">
        <f t="shared" si="380"/>
        <v>44249.624999996937</v>
      </c>
      <c r="Q1320">
        <f t="shared" si="365"/>
        <v>22</v>
      </c>
      <c r="R1320">
        <f t="shared" si="366"/>
        <v>2</v>
      </c>
      <c r="S1320">
        <f t="shared" si="367"/>
        <v>3</v>
      </c>
      <c r="T1320">
        <f t="shared" si="368"/>
        <v>15</v>
      </c>
      <c r="U1320">
        <f t="shared" si="369"/>
        <v>0</v>
      </c>
      <c r="V1320">
        <f t="shared" ca="1" si="370"/>
        <v>0.42760000000000004</v>
      </c>
      <c r="W1320">
        <f>INDEX(Solarstrahlungsdaten!$B$13:$G$8772,Übersicht!O1320,Übersicht!$E$10)</f>
        <v>134.82499999999999</v>
      </c>
      <c r="X1320">
        <f t="shared" si="371"/>
        <v>0.46379799999999999</v>
      </c>
      <c r="Y1320">
        <f t="shared" ca="1" si="372"/>
        <v>-3.6197999999999952E-2</v>
      </c>
      <c r="Z1320">
        <f t="shared" ca="1" si="373"/>
        <v>0.42760000000000004</v>
      </c>
      <c r="AA1320">
        <f t="shared" ca="1" si="374"/>
        <v>3.6197999999999952E-2</v>
      </c>
      <c r="AB1320">
        <f t="shared" ca="1" si="375"/>
        <v>0</v>
      </c>
      <c r="AC1320">
        <f t="shared" ca="1" si="381"/>
        <v>3.0729120000000005</v>
      </c>
      <c r="AD1320">
        <f t="shared" ca="1" si="364"/>
        <v>0</v>
      </c>
      <c r="AE1320">
        <f t="shared" ca="1" si="376"/>
        <v>0</v>
      </c>
      <c r="AF1320">
        <f t="shared" ca="1" si="377"/>
        <v>0</v>
      </c>
      <c r="AG1320">
        <f t="shared" ca="1" si="378"/>
        <v>0.76822800000000013</v>
      </c>
      <c r="AH1320">
        <f t="shared" ca="1" si="379"/>
        <v>0</v>
      </c>
    </row>
    <row r="1321" spans="15:34" x14ac:dyDescent="0.25">
      <c r="O1321">
        <v>1265</v>
      </c>
      <c r="P1321" s="2">
        <f t="shared" si="380"/>
        <v>44249.666666663601</v>
      </c>
      <c r="Q1321">
        <f t="shared" si="365"/>
        <v>22</v>
      </c>
      <c r="R1321">
        <f t="shared" si="366"/>
        <v>2</v>
      </c>
      <c r="S1321">
        <f t="shared" si="367"/>
        <v>3</v>
      </c>
      <c r="T1321">
        <f t="shared" si="368"/>
        <v>16</v>
      </c>
      <c r="U1321">
        <f t="shared" si="369"/>
        <v>0</v>
      </c>
      <c r="V1321">
        <f t="shared" ca="1" si="370"/>
        <v>0.41339999999999999</v>
      </c>
      <c r="W1321">
        <f>INDEX(Solarstrahlungsdaten!$B$13:$G$8772,Übersicht!O1321,Übersicht!$E$10)</f>
        <v>27.805</v>
      </c>
      <c r="X1321">
        <f t="shared" si="371"/>
        <v>9.5649200000000004E-2</v>
      </c>
      <c r="Y1321">
        <f t="shared" ca="1" si="372"/>
        <v>0.3177508</v>
      </c>
      <c r="Z1321">
        <f t="shared" ca="1" si="373"/>
        <v>9.5649200000000004E-2</v>
      </c>
      <c r="AA1321">
        <f t="shared" ca="1" si="374"/>
        <v>0</v>
      </c>
      <c r="AB1321">
        <f t="shared" ca="1" si="375"/>
        <v>0.3177508</v>
      </c>
      <c r="AC1321">
        <f t="shared" ca="1" si="381"/>
        <v>2.7551612000000008</v>
      </c>
      <c r="AD1321">
        <f t="shared" ca="1" si="364"/>
        <v>0</v>
      </c>
      <c r="AE1321">
        <f t="shared" ca="1" si="376"/>
        <v>0</v>
      </c>
      <c r="AF1321">
        <f t="shared" ca="1" si="377"/>
        <v>0</v>
      </c>
      <c r="AG1321">
        <f t="shared" ca="1" si="378"/>
        <v>0.68879030000000019</v>
      </c>
      <c r="AH1321">
        <f t="shared" ca="1" si="379"/>
        <v>0</v>
      </c>
    </row>
    <row r="1322" spans="15:34" x14ac:dyDescent="0.25">
      <c r="O1322">
        <v>1266</v>
      </c>
      <c r="P1322" s="2">
        <f t="shared" si="380"/>
        <v>44249.708333330265</v>
      </c>
      <c r="Q1322">
        <f t="shared" si="365"/>
        <v>22</v>
      </c>
      <c r="R1322">
        <f t="shared" si="366"/>
        <v>2</v>
      </c>
      <c r="S1322">
        <f t="shared" si="367"/>
        <v>3</v>
      </c>
      <c r="T1322">
        <f t="shared" si="368"/>
        <v>17</v>
      </c>
      <c r="U1322">
        <f t="shared" si="369"/>
        <v>0</v>
      </c>
      <c r="V1322">
        <f t="shared" ca="1" si="370"/>
        <v>0.48220000000000007</v>
      </c>
      <c r="W1322">
        <f>INDEX(Solarstrahlungsdaten!$B$13:$G$8772,Übersicht!O1322,Übersicht!$E$10)</f>
        <v>0</v>
      </c>
      <c r="X1322">
        <f t="shared" si="371"/>
        <v>0</v>
      </c>
      <c r="Y1322">
        <f t="shared" ca="1" si="372"/>
        <v>0.48220000000000007</v>
      </c>
      <c r="Z1322">
        <f t="shared" ca="1" si="373"/>
        <v>0</v>
      </c>
      <c r="AA1322">
        <f t="shared" ca="1" si="374"/>
        <v>0</v>
      </c>
      <c r="AB1322">
        <f t="shared" ca="1" si="375"/>
        <v>0.48220000000000007</v>
      </c>
      <c r="AC1322">
        <f t="shared" ca="1" si="381"/>
        <v>2.2729612000000006</v>
      </c>
      <c r="AD1322">
        <f t="shared" ca="1" si="364"/>
        <v>0</v>
      </c>
      <c r="AE1322">
        <f t="shared" ca="1" si="376"/>
        <v>0</v>
      </c>
      <c r="AF1322">
        <f t="shared" ca="1" si="377"/>
        <v>0</v>
      </c>
      <c r="AG1322">
        <f t="shared" ca="1" si="378"/>
        <v>0.56824030000000014</v>
      </c>
      <c r="AH1322">
        <f t="shared" ca="1" si="379"/>
        <v>0</v>
      </c>
    </row>
    <row r="1323" spans="15:34" x14ac:dyDescent="0.25">
      <c r="O1323">
        <v>1267</v>
      </c>
      <c r="P1323" s="2">
        <f t="shared" si="380"/>
        <v>44249.74999999693</v>
      </c>
      <c r="Q1323">
        <f t="shared" si="365"/>
        <v>22</v>
      </c>
      <c r="R1323">
        <f t="shared" si="366"/>
        <v>2</v>
      </c>
      <c r="S1323">
        <f t="shared" si="367"/>
        <v>3</v>
      </c>
      <c r="T1323">
        <f t="shared" si="368"/>
        <v>18</v>
      </c>
      <c r="U1323">
        <f t="shared" si="369"/>
        <v>0</v>
      </c>
      <c r="V1323">
        <f t="shared" ca="1" si="370"/>
        <v>0.62809999999999999</v>
      </c>
      <c r="W1323">
        <f>INDEX(Solarstrahlungsdaten!$B$13:$G$8772,Übersicht!O1323,Übersicht!$E$10)</f>
        <v>0</v>
      </c>
      <c r="X1323">
        <f t="shared" si="371"/>
        <v>0</v>
      </c>
      <c r="Y1323">
        <f t="shared" ca="1" si="372"/>
        <v>0.62809999999999999</v>
      </c>
      <c r="Z1323">
        <f t="shared" ca="1" si="373"/>
        <v>0</v>
      </c>
      <c r="AA1323">
        <f t="shared" ca="1" si="374"/>
        <v>0</v>
      </c>
      <c r="AB1323">
        <f t="shared" ca="1" si="375"/>
        <v>0.62809999999999999</v>
      </c>
      <c r="AC1323">
        <f t="shared" ca="1" si="381"/>
        <v>1.6448612000000007</v>
      </c>
      <c r="AD1323">
        <f t="shared" ca="1" si="364"/>
        <v>0</v>
      </c>
      <c r="AE1323">
        <f t="shared" ca="1" si="376"/>
        <v>0</v>
      </c>
      <c r="AF1323">
        <f t="shared" ca="1" si="377"/>
        <v>0</v>
      </c>
      <c r="AG1323">
        <f t="shared" ca="1" si="378"/>
        <v>0.41121530000000017</v>
      </c>
      <c r="AH1323">
        <f t="shared" ca="1" si="379"/>
        <v>0</v>
      </c>
    </row>
    <row r="1324" spans="15:34" x14ac:dyDescent="0.25">
      <c r="O1324">
        <v>1268</v>
      </c>
      <c r="P1324" s="2">
        <f t="shared" si="380"/>
        <v>44249.791666663594</v>
      </c>
      <c r="Q1324">
        <f t="shared" si="365"/>
        <v>22</v>
      </c>
      <c r="R1324">
        <f t="shared" si="366"/>
        <v>2</v>
      </c>
      <c r="S1324">
        <f t="shared" si="367"/>
        <v>3</v>
      </c>
      <c r="T1324">
        <f t="shared" si="368"/>
        <v>19</v>
      </c>
      <c r="U1324">
        <f t="shared" si="369"/>
        <v>0</v>
      </c>
      <c r="V1324">
        <f t="shared" ca="1" si="370"/>
        <v>0.74069999999999991</v>
      </c>
      <c r="W1324">
        <f>INDEX(Solarstrahlungsdaten!$B$13:$G$8772,Übersicht!O1324,Übersicht!$E$10)</f>
        <v>0</v>
      </c>
      <c r="X1324">
        <f t="shared" si="371"/>
        <v>0</v>
      </c>
      <c r="Y1324">
        <f t="shared" ca="1" si="372"/>
        <v>0.74069999999999991</v>
      </c>
      <c r="Z1324">
        <f t="shared" ca="1" si="373"/>
        <v>0</v>
      </c>
      <c r="AA1324">
        <f t="shared" ca="1" si="374"/>
        <v>0</v>
      </c>
      <c r="AB1324">
        <f t="shared" ca="1" si="375"/>
        <v>0.74069999999999991</v>
      </c>
      <c r="AC1324">
        <f t="shared" ca="1" si="381"/>
        <v>0.90416120000000078</v>
      </c>
      <c r="AD1324">
        <f t="shared" ca="1" si="364"/>
        <v>0</v>
      </c>
      <c r="AE1324">
        <f t="shared" ca="1" si="376"/>
        <v>0</v>
      </c>
      <c r="AF1324">
        <f t="shared" ca="1" si="377"/>
        <v>0</v>
      </c>
      <c r="AG1324">
        <f t="shared" ca="1" si="378"/>
        <v>0.22604030000000019</v>
      </c>
      <c r="AH1324">
        <f t="shared" ca="1" si="379"/>
        <v>0</v>
      </c>
    </row>
    <row r="1325" spans="15:34" x14ac:dyDescent="0.25">
      <c r="O1325">
        <v>1269</v>
      </c>
      <c r="P1325" s="2">
        <f t="shared" si="380"/>
        <v>44249.833333330258</v>
      </c>
      <c r="Q1325">
        <f t="shared" si="365"/>
        <v>22</v>
      </c>
      <c r="R1325">
        <f t="shared" si="366"/>
        <v>2</v>
      </c>
      <c r="S1325">
        <f t="shared" si="367"/>
        <v>3</v>
      </c>
      <c r="T1325">
        <f t="shared" si="368"/>
        <v>20</v>
      </c>
      <c r="U1325">
        <f t="shared" si="369"/>
        <v>0</v>
      </c>
      <c r="V1325">
        <f t="shared" ca="1" si="370"/>
        <v>0.70369999999999988</v>
      </c>
      <c r="W1325">
        <f>INDEX(Solarstrahlungsdaten!$B$13:$G$8772,Übersicht!O1325,Übersicht!$E$10)</f>
        <v>0</v>
      </c>
      <c r="X1325">
        <f t="shared" si="371"/>
        <v>0</v>
      </c>
      <c r="Y1325">
        <f t="shared" ca="1" si="372"/>
        <v>0.70369999999999988</v>
      </c>
      <c r="Z1325">
        <f t="shared" ca="1" si="373"/>
        <v>0</v>
      </c>
      <c r="AA1325">
        <f t="shared" ca="1" si="374"/>
        <v>0</v>
      </c>
      <c r="AB1325">
        <f t="shared" ca="1" si="375"/>
        <v>0.70369999999999988</v>
      </c>
      <c r="AC1325">
        <f t="shared" ca="1" si="381"/>
        <v>0.20046120000000089</v>
      </c>
      <c r="AD1325">
        <f t="shared" ca="1" si="364"/>
        <v>0</v>
      </c>
      <c r="AE1325">
        <f t="shared" ca="1" si="376"/>
        <v>0</v>
      </c>
      <c r="AF1325">
        <f t="shared" ca="1" si="377"/>
        <v>0</v>
      </c>
      <c r="AG1325">
        <f t="shared" ca="1" si="378"/>
        <v>5.0115300000000224E-2</v>
      </c>
      <c r="AH1325">
        <f t="shared" ca="1" si="379"/>
        <v>0</v>
      </c>
    </row>
    <row r="1326" spans="15:34" x14ac:dyDescent="0.25">
      <c r="O1326">
        <v>1270</v>
      </c>
      <c r="P1326" s="2">
        <f t="shared" si="380"/>
        <v>44249.874999996922</v>
      </c>
      <c r="Q1326">
        <f t="shared" si="365"/>
        <v>22</v>
      </c>
      <c r="R1326">
        <f t="shared" si="366"/>
        <v>2</v>
      </c>
      <c r="S1326">
        <f t="shared" si="367"/>
        <v>3</v>
      </c>
      <c r="T1326">
        <f t="shared" si="368"/>
        <v>21</v>
      </c>
      <c r="U1326">
        <f t="shared" si="369"/>
        <v>0</v>
      </c>
      <c r="V1326">
        <f t="shared" ca="1" si="370"/>
        <v>0.58629999999999993</v>
      </c>
      <c r="W1326">
        <f>INDEX(Solarstrahlungsdaten!$B$13:$G$8772,Übersicht!O1326,Übersicht!$E$10)</f>
        <v>0</v>
      </c>
      <c r="X1326">
        <f t="shared" si="371"/>
        <v>0</v>
      </c>
      <c r="Y1326">
        <f t="shared" ca="1" si="372"/>
        <v>0.58629999999999993</v>
      </c>
      <c r="Z1326">
        <f t="shared" ca="1" si="373"/>
        <v>0</v>
      </c>
      <c r="AA1326">
        <f t="shared" ca="1" si="374"/>
        <v>0</v>
      </c>
      <c r="AB1326">
        <f t="shared" ca="1" si="375"/>
        <v>0.20046120000000089</v>
      </c>
      <c r="AC1326">
        <f t="shared" ca="1" si="381"/>
        <v>0</v>
      </c>
      <c r="AD1326">
        <f t="shared" ca="1" si="364"/>
        <v>0.38583879999999904</v>
      </c>
      <c r="AE1326">
        <f t="shared" ca="1" si="376"/>
        <v>0</v>
      </c>
      <c r="AF1326">
        <f t="shared" ca="1" si="377"/>
        <v>0.38583879999999904</v>
      </c>
      <c r="AG1326">
        <f t="shared" ca="1" si="378"/>
        <v>0</v>
      </c>
      <c r="AH1326">
        <f t="shared" ca="1" si="379"/>
        <v>1</v>
      </c>
    </row>
    <row r="1327" spans="15:34" x14ac:dyDescent="0.25">
      <c r="O1327">
        <v>1271</v>
      </c>
      <c r="P1327" s="2">
        <f t="shared" si="380"/>
        <v>44249.916666663587</v>
      </c>
      <c r="Q1327">
        <f t="shared" si="365"/>
        <v>22</v>
      </c>
      <c r="R1327">
        <f t="shared" si="366"/>
        <v>2</v>
      </c>
      <c r="S1327">
        <f t="shared" si="367"/>
        <v>3</v>
      </c>
      <c r="T1327">
        <f t="shared" si="368"/>
        <v>22</v>
      </c>
      <c r="U1327">
        <f t="shared" si="369"/>
        <v>0</v>
      </c>
      <c r="V1327">
        <f t="shared" ca="1" si="370"/>
        <v>0.49419999999999997</v>
      </c>
      <c r="W1327">
        <f>INDEX(Solarstrahlungsdaten!$B$13:$G$8772,Übersicht!O1327,Übersicht!$E$10)</f>
        <v>0</v>
      </c>
      <c r="X1327">
        <f t="shared" si="371"/>
        <v>0</v>
      </c>
      <c r="Y1327">
        <f t="shared" ca="1" si="372"/>
        <v>0.49419999999999997</v>
      </c>
      <c r="Z1327">
        <f t="shared" ca="1" si="373"/>
        <v>0</v>
      </c>
      <c r="AA1327">
        <f t="shared" ca="1" si="374"/>
        <v>0</v>
      </c>
      <c r="AB1327">
        <f t="shared" ca="1" si="375"/>
        <v>0</v>
      </c>
      <c r="AC1327">
        <f t="shared" ca="1" si="381"/>
        <v>0</v>
      </c>
      <c r="AD1327">
        <f t="shared" ca="1" si="364"/>
        <v>0.49419999999999997</v>
      </c>
      <c r="AE1327">
        <f t="shared" ca="1" si="376"/>
        <v>0</v>
      </c>
      <c r="AF1327">
        <f t="shared" ca="1" si="377"/>
        <v>0.49419999999999997</v>
      </c>
      <c r="AG1327">
        <f t="shared" ca="1" si="378"/>
        <v>0</v>
      </c>
      <c r="AH1327">
        <f t="shared" ca="1" si="379"/>
        <v>1</v>
      </c>
    </row>
    <row r="1328" spans="15:34" x14ac:dyDescent="0.25">
      <c r="O1328">
        <v>1272</v>
      </c>
      <c r="P1328" s="2">
        <f t="shared" si="380"/>
        <v>44249.958333330251</v>
      </c>
      <c r="Q1328">
        <f t="shared" si="365"/>
        <v>22</v>
      </c>
      <c r="R1328">
        <f t="shared" si="366"/>
        <v>2</v>
      </c>
      <c r="S1328">
        <f t="shared" si="367"/>
        <v>3</v>
      </c>
      <c r="T1328">
        <f t="shared" si="368"/>
        <v>23</v>
      </c>
      <c r="U1328">
        <f t="shared" si="369"/>
        <v>0</v>
      </c>
      <c r="V1328">
        <f t="shared" ca="1" si="370"/>
        <v>0.37639999999999996</v>
      </c>
      <c r="W1328">
        <f>INDEX(Solarstrahlungsdaten!$B$13:$G$8772,Übersicht!O1328,Übersicht!$E$10)</f>
        <v>0</v>
      </c>
      <c r="X1328">
        <f t="shared" si="371"/>
        <v>0</v>
      </c>
      <c r="Y1328">
        <f t="shared" ca="1" si="372"/>
        <v>0.37639999999999996</v>
      </c>
      <c r="Z1328">
        <f t="shared" ca="1" si="373"/>
        <v>0</v>
      </c>
      <c r="AA1328">
        <f t="shared" ca="1" si="374"/>
        <v>0</v>
      </c>
      <c r="AB1328">
        <f t="shared" ca="1" si="375"/>
        <v>0</v>
      </c>
      <c r="AC1328">
        <f t="shared" ca="1" si="381"/>
        <v>0</v>
      </c>
      <c r="AD1328">
        <f t="shared" ca="1" si="364"/>
        <v>0.37639999999999996</v>
      </c>
      <c r="AE1328">
        <f t="shared" ca="1" si="376"/>
        <v>0</v>
      </c>
      <c r="AF1328">
        <f t="shared" ca="1" si="377"/>
        <v>0.37639999999999996</v>
      </c>
      <c r="AG1328">
        <f t="shared" ca="1" si="378"/>
        <v>0</v>
      </c>
      <c r="AH1328">
        <f t="shared" ca="1" si="379"/>
        <v>1</v>
      </c>
    </row>
    <row r="1329" spans="15:34" x14ac:dyDescent="0.25">
      <c r="O1329">
        <v>1273</v>
      </c>
      <c r="P1329" s="2">
        <f t="shared" si="380"/>
        <v>44249.999999996915</v>
      </c>
      <c r="Q1329">
        <f t="shared" si="365"/>
        <v>23</v>
      </c>
      <c r="R1329">
        <f t="shared" si="366"/>
        <v>2</v>
      </c>
      <c r="S1329">
        <f t="shared" si="367"/>
        <v>3</v>
      </c>
      <c r="T1329">
        <f t="shared" si="368"/>
        <v>0</v>
      </c>
      <c r="U1329">
        <f t="shared" si="369"/>
        <v>0</v>
      </c>
      <c r="V1329">
        <f t="shared" ca="1" si="370"/>
        <v>0.25819999999999999</v>
      </c>
      <c r="W1329">
        <f>INDEX(Solarstrahlungsdaten!$B$13:$G$8772,Übersicht!O1329,Übersicht!$E$10)</f>
        <v>0</v>
      </c>
      <c r="X1329">
        <f t="shared" si="371"/>
        <v>0</v>
      </c>
      <c r="Y1329">
        <f t="shared" ca="1" si="372"/>
        <v>0.25819999999999999</v>
      </c>
      <c r="Z1329">
        <f t="shared" ca="1" si="373"/>
        <v>0</v>
      </c>
      <c r="AA1329">
        <f t="shared" ca="1" si="374"/>
        <v>0</v>
      </c>
      <c r="AB1329">
        <f t="shared" ca="1" si="375"/>
        <v>0</v>
      </c>
      <c r="AC1329">
        <f t="shared" ca="1" si="381"/>
        <v>0</v>
      </c>
      <c r="AD1329">
        <f t="shared" ca="1" si="364"/>
        <v>0.25819999999999999</v>
      </c>
      <c r="AE1329">
        <f t="shared" ca="1" si="376"/>
        <v>0</v>
      </c>
      <c r="AF1329">
        <f t="shared" ca="1" si="377"/>
        <v>0.25819999999999999</v>
      </c>
      <c r="AG1329">
        <f t="shared" ca="1" si="378"/>
        <v>0</v>
      </c>
      <c r="AH1329">
        <f t="shared" ca="1" si="379"/>
        <v>1</v>
      </c>
    </row>
    <row r="1330" spans="15:34" x14ac:dyDescent="0.25">
      <c r="O1330">
        <v>1274</v>
      </c>
      <c r="P1330" s="2">
        <f t="shared" si="380"/>
        <v>44250.041666663579</v>
      </c>
      <c r="Q1330">
        <f t="shared" si="365"/>
        <v>23</v>
      </c>
      <c r="R1330">
        <f t="shared" si="366"/>
        <v>2</v>
      </c>
      <c r="S1330">
        <f t="shared" si="367"/>
        <v>3</v>
      </c>
      <c r="T1330">
        <f t="shared" si="368"/>
        <v>1</v>
      </c>
      <c r="U1330">
        <f t="shared" si="369"/>
        <v>0</v>
      </c>
      <c r="V1330">
        <f t="shared" ca="1" si="370"/>
        <v>0.18159999999999998</v>
      </c>
      <c r="W1330">
        <f>INDEX(Solarstrahlungsdaten!$B$13:$G$8772,Übersicht!O1330,Übersicht!$E$10)</f>
        <v>0</v>
      </c>
      <c r="X1330">
        <f t="shared" si="371"/>
        <v>0</v>
      </c>
      <c r="Y1330">
        <f t="shared" ca="1" si="372"/>
        <v>0.18159999999999998</v>
      </c>
      <c r="Z1330">
        <f t="shared" ca="1" si="373"/>
        <v>0</v>
      </c>
      <c r="AA1330">
        <f t="shared" ca="1" si="374"/>
        <v>0</v>
      </c>
      <c r="AB1330">
        <f t="shared" ca="1" si="375"/>
        <v>0</v>
      </c>
      <c r="AC1330">
        <f t="shared" ca="1" si="381"/>
        <v>0</v>
      </c>
      <c r="AD1330">
        <f t="shared" ca="1" si="364"/>
        <v>0.18159999999999998</v>
      </c>
      <c r="AE1330">
        <f t="shared" ca="1" si="376"/>
        <v>0</v>
      </c>
      <c r="AF1330">
        <f t="shared" ca="1" si="377"/>
        <v>0.18159999999999998</v>
      </c>
      <c r="AG1330">
        <f t="shared" ca="1" si="378"/>
        <v>0</v>
      </c>
      <c r="AH1330">
        <f t="shared" ca="1" si="379"/>
        <v>1</v>
      </c>
    </row>
    <row r="1331" spans="15:34" x14ac:dyDescent="0.25">
      <c r="O1331">
        <v>1275</v>
      </c>
      <c r="P1331" s="2">
        <f t="shared" si="380"/>
        <v>44250.083333330243</v>
      </c>
      <c r="Q1331">
        <f t="shared" si="365"/>
        <v>23</v>
      </c>
      <c r="R1331">
        <f t="shared" si="366"/>
        <v>2</v>
      </c>
      <c r="S1331">
        <f t="shared" si="367"/>
        <v>3</v>
      </c>
      <c r="T1331">
        <f t="shared" si="368"/>
        <v>2</v>
      </c>
      <c r="U1331">
        <f t="shared" si="369"/>
        <v>0</v>
      </c>
      <c r="V1331">
        <f t="shared" ca="1" si="370"/>
        <v>0.15990000000000001</v>
      </c>
      <c r="W1331">
        <f>INDEX(Solarstrahlungsdaten!$B$13:$G$8772,Übersicht!O1331,Übersicht!$E$10)</f>
        <v>0</v>
      </c>
      <c r="X1331">
        <f t="shared" si="371"/>
        <v>0</v>
      </c>
      <c r="Y1331">
        <f t="shared" ca="1" si="372"/>
        <v>0.15990000000000001</v>
      </c>
      <c r="Z1331">
        <f t="shared" ca="1" si="373"/>
        <v>0</v>
      </c>
      <c r="AA1331">
        <f t="shared" ca="1" si="374"/>
        <v>0</v>
      </c>
      <c r="AB1331">
        <f t="shared" ca="1" si="375"/>
        <v>0</v>
      </c>
      <c r="AC1331">
        <f t="shared" ca="1" si="381"/>
        <v>0</v>
      </c>
      <c r="AD1331">
        <f t="shared" ca="1" si="364"/>
        <v>0.15990000000000001</v>
      </c>
      <c r="AE1331">
        <f t="shared" ca="1" si="376"/>
        <v>0</v>
      </c>
      <c r="AF1331">
        <f t="shared" ca="1" si="377"/>
        <v>0.15990000000000001</v>
      </c>
      <c r="AG1331">
        <f t="shared" ca="1" si="378"/>
        <v>0</v>
      </c>
      <c r="AH1331">
        <f t="shared" ca="1" si="379"/>
        <v>1</v>
      </c>
    </row>
    <row r="1332" spans="15:34" x14ac:dyDescent="0.25">
      <c r="O1332">
        <v>1276</v>
      </c>
      <c r="P1332" s="2">
        <f t="shared" si="380"/>
        <v>44250.124999996908</v>
      </c>
      <c r="Q1332">
        <f t="shared" si="365"/>
        <v>23</v>
      </c>
      <c r="R1332">
        <f t="shared" si="366"/>
        <v>2</v>
      </c>
      <c r="S1332">
        <f t="shared" si="367"/>
        <v>3</v>
      </c>
      <c r="T1332">
        <f t="shared" si="368"/>
        <v>3</v>
      </c>
      <c r="U1332">
        <f t="shared" si="369"/>
        <v>0</v>
      </c>
      <c r="V1332">
        <f t="shared" ca="1" si="370"/>
        <v>0.15480000000000002</v>
      </c>
      <c r="W1332">
        <f>INDEX(Solarstrahlungsdaten!$B$13:$G$8772,Übersicht!O1332,Übersicht!$E$10)</f>
        <v>0</v>
      </c>
      <c r="X1332">
        <f t="shared" si="371"/>
        <v>0</v>
      </c>
      <c r="Y1332">
        <f t="shared" ca="1" si="372"/>
        <v>0.15480000000000002</v>
      </c>
      <c r="Z1332">
        <f t="shared" ca="1" si="373"/>
        <v>0</v>
      </c>
      <c r="AA1332">
        <f t="shared" ca="1" si="374"/>
        <v>0</v>
      </c>
      <c r="AB1332">
        <f t="shared" ca="1" si="375"/>
        <v>0</v>
      </c>
      <c r="AC1332">
        <f t="shared" ca="1" si="381"/>
        <v>0</v>
      </c>
      <c r="AD1332">
        <f t="shared" ca="1" si="364"/>
        <v>0.15480000000000002</v>
      </c>
      <c r="AE1332">
        <f t="shared" ca="1" si="376"/>
        <v>0</v>
      </c>
      <c r="AF1332">
        <f t="shared" ca="1" si="377"/>
        <v>0.15480000000000002</v>
      </c>
      <c r="AG1332">
        <f t="shared" ca="1" si="378"/>
        <v>0</v>
      </c>
      <c r="AH1332">
        <f t="shared" ca="1" si="379"/>
        <v>1</v>
      </c>
    </row>
    <row r="1333" spans="15:34" x14ac:dyDescent="0.25">
      <c r="O1333">
        <v>1277</v>
      </c>
      <c r="P1333" s="2">
        <f t="shared" si="380"/>
        <v>44250.166666663572</v>
      </c>
      <c r="Q1333">
        <f t="shared" si="365"/>
        <v>23</v>
      </c>
      <c r="R1333">
        <f t="shared" si="366"/>
        <v>2</v>
      </c>
      <c r="S1333">
        <f t="shared" si="367"/>
        <v>3</v>
      </c>
      <c r="T1333">
        <f t="shared" si="368"/>
        <v>4</v>
      </c>
      <c r="U1333">
        <f t="shared" si="369"/>
        <v>0</v>
      </c>
      <c r="V1333">
        <f t="shared" ca="1" si="370"/>
        <v>0.15479999999999999</v>
      </c>
      <c r="W1333">
        <f>INDEX(Solarstrahlungsdaten!$B$13:$G$8772,Übersicht!O1333,Übersicht!$E$10)</f>
        <v>0</v>
      </c>
      <c r="X1333">
        <f t="shared" si="371"/>
        <v>0</v>
      </c>
      <c r="Y1333">
        <f t="shared" ca="1" si="372"/>
        <v>0.15479999999999999</v>
      </c>
      <c r="Z1333">
        <f t="shared" ca="1" si="373"/>
        <v>0</v>
      </c>
      <c r="AA1333">
        <f t="shared" ca="1" si="374"/>
        <v>0</v>
      </c>
      <c r="AB1333">
        <f t="shared" ca="1" si="375"/>
        <v>0</v>
      </c>
      <c r="AC1333">
        <f t="shared" ca="1" si="381"/>
        <v>0</v>
      </c>
      <c r="AD1333">
        <f t="shared" ca="1" si="364"/>
        <v>0.15479999999999999</v>
      </c>
      <c r="AE1333">
        <f t="shared" ca="1" si="376"/>
        <v>0</v>
      </c>
      <c r="AF1333">
        <f t="shared" ca="1" si="377"/>
        <v>0.15479999999999999</v>
      </c>
      <c r="AG1333">
        <f t="shared" ca="1" si="378"/>
        <v>0</v>
      </c>
      <c r="AH1333">
        <f t="shared" ca="1" si="379"/>
        <v>1</v>
      </c>
    </row>
    <row r="1334" spans="15:34" x14ac:dyDescent="0.25">
      <c r="O1334">
        <v>1278</v>
      </c>
      <c r="P1334" s="2">
        <f t="shared" si="380"/>
        <v>44250.208333330236</v>
      </c>
      <c r="Q1334">
        <f t="shared" si="365"/>
        <v>23</v>
      </c>
      <c r="R1334">
        <f t="shared" si="366"/>
        <v>2</v>
      </c>
      <c r="S1334">
        <f t="shared" si="367"/>
        <v>3</v>
      </c>
      <c r="T1334">
        <f t="shared" si="368"/>
        <v>5</v>
      </c>
      <c r="U1334">
        <f t="shared" si="369"/>
        <v>0</v>
      </c>
      <c r="V1334">
        <f t="shared" ca="1" si="370"/>
        <v>0.17169999999999999</v>
      </c>
      <c r="W1334">
        <f>INDEX(Solarstrahlungsdaten!$B$13:$G$8772,Übersicht!O1334,Übersicht!$E$10)</f>
        <v>0</v>
      </c>
      <c r="X1334">
        <f t="shared" si="371"/>
        <v>0</v>
      </c>
      <c r="Y1334">
        <f t="shared" ca="1" si="372"/>
        <v>0.17169999999999999</v>
      </c>
      <c r="Z1334">
        <f t="shared" ca="1" si="373"/>
        <v>0</v>
      </c>
      <c r="AA1334">
        <f t="shared" ca="1" si="374"/>
        <v>0</v>
      </c>
      <c r="AB1334">
        <f t="shared" ca="1" si="375"/>
        <v>0</v>
      </c>
      <c r="AC1334">
        <f t="shared" ca="1" si="381"/>
        <v>0</v>
      </c>
      <c r="AD1334">
        <f t="shared" ca="1" si="364"/>
        <v>0.17169999999999999</v>
      </c>
      <c r="AE1334">
        <f t="shared" ca="1" si="376"/>
        <v>0</v>
      </c>
      <c r="AF1334">
        <f t="shared" ca="1" si="377"/>
        <v>0.17169999999999999</v>
      </c>
      <c r="AG1334">
        <f t="shared" ca="1" si="378"/>
        <v>0</v>
      </c>
      <c r="AH1334">
        <f t="shared" ca="1" si="379"/>
        <v>1</v>
      </c>
    </row>
    <row r="1335" spans="15:34" x14ac:dyDescent="0.25">
      <c r="O1335">
        <v>1279</v>
      </c>
      <c r="P1335" s="2">
        <f t="shared" si="380"/>
        <v>44250.2499999969</v>
      </c>
      <c r="Q1335">
        <f t="shared" si="365"/>
        <v>23</v>
      </c>
      <c r="R1335">
        <f t="shared" si="366"/>
        <v>2</v>
      </c>
      <c r="S1335">
        <f t="shared" si="367"/>
        <v>3</v>
      </c>
      <c r="T1335">
        <f t="shared" si="368"/>
        <v>6</v>
      </c>
      <c r="U1335">
        <f t="shared" si="369"/>
        <v>0</v>
      </c>
      <c r="V1335">
        <f t="shared" ca="1" si="370"/>
        <v>0.30460000000000004</v>
      </c>
      <c r="W1335">
        <f>INDEX(Solarstrahlungsdaten!$B$13:$G$8772,Übersicht!O1335,Übersicht!$E$10)</f>
        <v>0</v>
      </c>
      <c r="X1335">
        <f t="shared" si="371"/>
        <v>0</v>
      </c>
      <c r="Y1335">
        <f t="shared" ca="1" si="372"/>
        <v>0.30460000000000004</v>
      </c>
      <c r="Z1335">
        <f t="shared" ca="1" si="373"/>
        <v>0</v>
      </c>
      <c r="AA1335">
        <f t="shared" ca="1" si="374"/>
        <v>0</v>
      </c>
      <c r="AB1335">
        <f t="shared" ca="1" si="375"/>
        <v>0</v>
      </c>
      <c r="AC1335">
        <f t="shared" ca="1" si="381"/>
        <v>0</v>
      </c>
      <c r="AD1335">
        <f t="shared" ca="1" si="364"/>
        <v>0.30460000000000004</v>
      </c>
      <c r="AE1335">
        <f t="shared" ca="1" si="376"/>
        <v>0</v>
      </c>
      <c r="AF1335">
        <f t="shared" ca="1" si="377"/>
        <v>0.30460000000000004</v>
      </c>
      <c r="AG1335">
        <f t="shared" ca="1" si="378"/>
        <v>0</v>
      </c>
      <c r="AH1335">
        <f t="shared" ca="1" si="379"/>
        <v>1</v>
      </c>
    </row>
    <row r="1336" spans="15:34" x14ac:dyDescent="0.25">
      <c r="O1336">
        <v>1280</v>
      </c>
      <c r="P1336" s="2">
        <f t="shared" si="380"/>
        <v>44250.291666663565</v>
      </c>
      <c r="Q1336">
        <f t="shared" si="365"/>
        <v>23</v>
      </c>
      <c r="R1336">
        <f t="shared" si="366"/>
        <v>2</v>
      </c>
      <c r="S1336">
        <f t="shared" si="367"/>
        <v>3</v>
      </c>
      <c r="T1336">
        <f t="shared" si="368"/>
        <v>7</v>
      </c>
      <c r="U1336">
        <f t="shared" si="369"/>
        <v>0</v>
      </c>
      <c r="V1336">
        <f t="shared" ca="1" si="370"/>
        <v>0.49430000000000002</v>
      </c>
      <c r="W1336">
        <f>INDEX(Solarstrahlungsdaten!$B$13:$G$8772,Übersicht!O1336,Übersicht!$E$10)</f>
        <v>2.86</v>
      </c>
      <c r="X1336">
        <f t="shared" si="371"/>
        <v>9.8383999999999989E-3</v>
      </c>
      <c r="Y1336">
        <f t="shared" ca="1" si="372"/>
        <v>0.48446159999999999</v>
      </c>
      <c r="Z1336">
        <f t="shared" ca="1" si="373"/>
        <v>9.8383999999999989E-3</v>
      </c>
      <c r="AA1336">
        <f t="shared" ca="1" si="374"/>
        <v>0</v>
      </c>
      <c r="AB1336">
        <f t="shared" ca="1" si="375"/>
        <v>0</v>
      </c>
      <c r="AC1336">
        <f t="shared" ca="1" si="381"/>
        <v>0</v>
      </c>
      <c r="AD1336">
        <f t="shared" ca="1" si="364"/>
        <v>0.48446159999999999</v>
      </c>
      <c r="AE1336">
        <f t="shared" ca="1" si="376"/>
        <v>0</v>
      </c>
      <c r="AF1336">
        <f t="shared" ca="1" si="377"/>
        <v>0.48446159999999999</v>
      </c>
      <c r="AG1336">
        <f t="shared" ca="1" si="378"/>
        <v>0</v>
      </c>
      <c r="AH1336">
        <f t="shared" ca="1" si="379"/>
        <v>1</v>
      </c>
    </row>
    <row r="1337" spans="15:34" x14ac:dyDescent="0.25">
      <c r="O1337">
        <v>1281</v>
      </c>
      <c r="P1337" s="2">
        <f t="shared" si="380"/>
        <v>44250.333333330229</v>
      </c>
      <c r="Q1337">
        <f t="shared" si="365"/>
        <v>23</v>
      </c>
      <c r="R1337">
        <f t="shared" si="366"/>
        <v>2</v>
      </c>
      <c r="S1337">
        <f t="shared" si="367"/>
        <v>3</v>
      </c>
      <c r="T1337">
        <f t="shared" si="368"/>
        <v>8</v>
      </c>
      <c r="U1337">
        <f t="shared" si="369"/>
        <v>0</v>
      </c>
      <c r="V1337">
        <f t="shared" ca="1" si="370"/>
        <v>0.53810000000000002</v>
      </c>
      <c r="W1337">
        <f>INDEX(Solarstrahlungsdaten!$B$13:$G$8772,Übersicht!O1337,Übersicht!$E$10)</f>
        <v>21</v>
      </c>
      <c r="X1337">
        <f t="shared" si="371"/>
        <v>7.2239999999999999E-2</v>
      </c>
      <c r="Y1337">
        <f t="shared" ca="1" si="372"/>
        <v>0.46586000000000005</v>
      </c>
      <c r="Z1337">
        <f t="shared" ca="1" si="373"/>
        <v>7.2239999999999999E-2</v>
      </c>
      <c r="AA1337">
        <f t="shared" ca="1" si="374"/>
        <v>0</v>
      </c>
      <c r="AB1337">
        <f t="shared" ca="1" si="375"/>
        <v>0</v>
      </c>
      <c r="AC1337">
        <f t="shared" ca="1" si="381"/>
        <v>0</v>
      </c>
      <c r="AD1337">
        <f t="shared" ref="AD1337:AD1400" ca="1" si="382">Y1337+AA1337-AB1337</f>
        <v>0.46586000000000005</v>
      </c>
      <c r="AE1337">
        <f t="shared" ca="1" si="376"/>
        <v>0</v>
      </c>
      <c r="AF1337">
        <f t="shared" ca="1" si="377"/>
        <v>0.46586000000000005</v>
      </c>
      <c r="AG1337">
        <f t="shared" ca="1" si="378"/>
        <v>0</v>
      </c>
      <c r="AH1337">
        <f t="shared" ca="1" si="379"/>
        <v>1</v>
      </c>
    </row>
    <row r="1338" spans="15:34" x14ac:dyDescent="0.25">
      <c r="O1338">
        <v>1282</v>
      </c>
      <c r="P1338" s="2">
        <f t="shared" si="380"/>
        <v>44250.374999996893</v>
      </c>
      <c r="Q1338">
        <f t="shared" ref="Q1338:Q1401" si="383">DAY(P1338)</f>
        <v>23</v>
      </c>
      <c r="R1338">
        <f t="shared" ref="R1338:R1401" si="384">MONTH(P1338)</f>
        <v>2</v>
      </c>
      <c r="S1338">
        <f t="shared" ref="S1338:S1401" si="385">IF(WEEKDAY(P1338)=6,1,IF(WEEKDAY(P1338)=7,2,3))</f>
        <v>3</v>
      </c>
      <c r="T1338">
        <f t="shared" ref="T1338:T1401" si="386">HOUR(P1338)</f>
        <v>9</v>
      </c>
      <c r="U1338">
        <f t="shared" ref="U1338:U1401" si="387">IF(AND(P1338&gt;DATE(2021,5,14),P1338&lt;DATE(2021,9,15)),1,IF(AND(P1338&gt;DATE(2021,3,20),P1338&lt;DATE(2021,11,1)),2,0))</f>
        <v>0</v>
      </c>
      <c r="V1338">
        <f t="shared" ref="V1338:V1401" ca="1" si="388">INDEX($D$57:$L$80,1+T1338,S1338+U1338*3)</f>
        <v>0.50449999999999995</v>
      </c>
      <c r="W1338">
        <f>INDEX(Solarstrahlungsdaten!$B$13:$G$8772,Übersicht!O1338,Übersicht!$E$10)</f>
        <v>45.23</v>
      </c>
      <c r="X1338">
        <f t="shared" ref="X1338:X1401" si="389">IF(W1338*$D$9/1000*(1-$D$41)&gt;$D$9*$D$42,$D$9*$D$42,W1338*$D$9/1000*(1-$D$41))</f>
        <v>0.15559119999999999</v>
      </c>
      <c r="Y1338">
        <f t="shared" ref="Y1338:Y1401" ca="1" si="390">V1338-X1338</f>
        <v>0.34890879999999996</v>
      </c>
      <c r="Z1338">
        <f t="shared" ref="Z1338:Z1401" ca="1" si="391">IF(X1338&gt;V1338,V1338,X1338)</f>
        <v>0.15559119999999999</v>
      </c>
      <c r="AA1338">
        <f t="shared" ref="AA1338:AA1401" ca="1" si="392">IF(Y1338&lt;0, IF(AC1337-Y1338&lt;$D$22, -Y1338, $D$22-AC1337),0)</f>
        <v>0</v>
      </c>
      <c r="AB1338">
        <f t="shared" ref="AB1338:AB1401" ca="1" si="393">IF(Y1338&gt;0, IF(AC1337-Y1338&gt;0, Y1338, AC1337),0)</f>
        <v>0</v>
      </c>
      <c r="AC1338">
        <f t="shared" ca="1" si="381"/>
        <v>0</v>
      </c>
      <c r="AD1338">
        <f t="shared" ca="1" si="382"/>
        <v>0.34890879999999996</v>
      </c>
      <c r="AE1338">
        <f t="shared" ref="AE1338:AE1401" ca="1" si="394">IF(AD1338&lt;0,-AD1338,0)</f>
        <v>0</v>
      </c>
      <c r="AF1338">
        <f t="shared" ref="AF1338:AF1401" ca="1" si="395">IF(AD1338&gt;0,AD1338,0)</f>
        <v>0.34890879999999996</v>
      </c>
      <c r="AG1338">
        <f t="shared" ref="AG1338:AG1401" ca="1" si="396">IF($D$22&gt;0,AC1338/$D$22,0)</f>
        <v>0</v>
      </c>
      <c r="AH1338">
        <f t="shared" ref="AH1338:AH1401" ca="1" si="397">IF(AC1338&lt;=0,1,0)</f>
        <v>1</v>
      </c>
    </row>
    <row r="1339" spans="15:34" x14ac:dyDescent="0.25">
      <c r="O1339">
        <v>1283</v>
      </c>
      <c r="P1339" s="2">
        <f t="shared" ref="P1339:P1402" si="398">P1338+TIME(1,,)</f>
        <v>44250.416666663557</v>
      </c>
      <c r="Q1339">
        <f t="shared" si="383"/>
        <v>23</v>
      </c>
      <c r="R1339">
        <f t="shared" si="384"/>
        <v>2</v>
      </c>
      <c r="S1339">
        <f t="shared" si="385"/>
        <v>3</v>
      </c>
      <c r="T1339">
        <f t="shared" si="386"/>
        <v>10</v>
      </c>
      <c r="U1339">
        <f t="shared" si="387"/>
        <v>0</v>
      </c>
      <c r="V1339">
        <f t="shared" ca="1" si="388"/>
        <v>0.46820000000000001</v>
      </c>
      <c r="W1339">
        <f>INDEX(Solarstrahlungsdaten!$B$13:$G$8772,Übersicht!O1339,Übersicht!$E$10)</f>
        <v>63.95</v>
      </c>
      <c r="X1339">
        <f t="shared" si="389"/>
        <v>0.21998800000000002</v>
      </c>
      <c r="Y1339">
        <f t="shared" ca="1" si="390"/>
        <v>0.24821199999999999</v>
      </c>
      <c r="Z1339">
        <f t="shared" ca="1" si="391"/>
        <v>0.21998800000000002</v>
      </c>
      <c r="AA1339">
        <f t="shared" ca="1" si="392"/>
        <v>0</v>
      </c>
      <c r="AB1339">
        <f t="shared" ca="1" si="393"/>
        <v>0</v>
      </c>
      <c r="AC1339">
        <f t="shared" ref="AC1339:AC1402" ca="1" si="399">AC1338+AA1339-AB1339</f>
        <v>0</v>
      </c>
      <c r="AD1339">
        <f t="shared" ca="1" si="382"/>
        <v>0.24821199999999999</v>
      </c>
      <c r="AE1339">
        <f t="shared" ca="1" si="394"/>
        <v>0</v>
      </c>
      <c r="AF1339">
        <f t="shared" ca="1" si="395"/>
        <v>0.24821199999999999</v>
      </c>
      <c r="AG1339">
        <f t="shared" ca="1" si="396"/>
        <v>0</v>
      </c>
      <c r="AH1339">
        <f t="shared" ca="1" si="397"/>
        <v>1</v>
      </c>
    </row>
    <row r="1340" spans="15:34" x14ac:dyDescent="0.25">
      <c r="O1340">
        <v>1284</v>
      </c>
      <c r="P1340" s="2">
        <f t="shared" si="398"/>
        <v>44250.458333330222</v>
      </c>
      <c r="Q1340">
        <f t="shared" si="383"/>
        <v>23</v>
      </c>
      <c r="R1340">
        <f t="shared" si="384"/>
        <v>2</v>
      </c>
      <c r="S1340">
        <f t="shared" si="385"/>
        <v>3</v>
      </c>
      <c r="T1340">
        <f t="shared" si="386"/>
        <v>11</v>
      </c>
      <c r="U1340">
        <f t="shared" si="387"/>
        <v>0</v>
      </c>
      <c r="V1340">
        <f t="shared" ca="1" si="388"/>
        <v>0.46750000000000003</v>
      </c>
      <c r="W1340">
        <f>INDEX(Solarstrahlungsdaten!$B$13:$G$8772,Übersicht!O1340,Übersicht!$E$10)</f>
        <v>65.92</v>
      </c>
      <c r="X1340">
        <f t="shared" si="389"/>
        <v>0.22676480000000002</v>
      </c>
      <c r="Y1340">
        <f t="shared" ca="1" si="390"/>
        <v>0.24073520000000001</v>
      </c>
      <c r="Z1340">
        <f t="shared" ca="1" si="391"/>
        <v>0.22676480000000002</v>
      </c>
      <c r="AA1340">
        <f t="shared" ca="1" si="392"/>
        <v>0</v>
      </c>
      <c r="AB1340">
        <f t="shared" ca="1" si="393"/>
        <v>0</v>
      </c>
      <c r="AC1340">
        <f t="shared" ca="1" si="399"/>
        <v>0</v>
      </c>
      <c r="AD1340">
        <f t="shared" ca="1" si="382"/>
        <v>0.24073520000000001</v>
      </c>
      <c r="AE1340">
        <f t="shared" ca="1" si="394"/>
        <v>0</v>
      </c>
      <c r="AF1340">
        <f t="shared" ca="1" si="395"/>
        <v>0.24073520000000001</v>
      </c>
      <c r="AG1340">
        <f t="shared" ca="1" si="396"/>
        <v>0</v>
      </c>
      <c r="AH1340">
        <f t="shared" ca="1" si="397"/>
        <v>1</v>
      </c>
    </row>
    <row r="1341" spans="15:34" x14ac:dyDescent="0.25">
      <c r="O1341">
        <v>1285</v>
      </c>
      <c r="P1341" s="2">
        <f t="shared" si="398"/>
        <v>44250.499999996886</v>
      </c>
      <c r="Q1341">
        <f t="shared" si="383"/>
        <v>23</v>
      </c>
      <c r="R1341">
        <f t="shared" si="384"/>
        <v>2</v>
      </c>
      <c r="S1341">
        <f t="shared" si="385"/>
        <v>3</v>
      </c>
      <c r="T1341">
        <f t="shared" si="386"/>
        <v>12</v>
      </c>
      <c r="U1341">
        <f t="shared" si="387"/>
        <v>0</v>
      </c>
      <c r="V1341">
        <f t="shared" ca="1" si="388"/>
        <v>0.50949999999999995</v>
      </c>
      <c r="W1341">
        <f>INDEX(Solarstrahlungsdaten!$B$13:$G$8772,Übersicht!O1341,Übersicht!$E$10)</f>
        <v>55.94</v>
      </c>
      <c r="X1341">
        <f t="shared" si="389"/>
        <v>0.19243359999999998</v>
      </c>
      <c r="Y1341">
        <f t="shared" ca="1" si="390"/>
        <v>0.31706639999999997</v>
      </c>
      <c r="Z1341">
        <f t="shared" ca="1" si="391"/>
        <v>0.19243359999999998</v>
      </c>
      <c r="AA1341">
        <f t="shared" ca="1" si="392"/>
        <v>0</v>
      </c>
      <c r="AB1341">
        <f t="shared" ca="1" si="393"/>
        <v>0</v>
      </c>
      <c r="AC1341">
        <f t="shared" ca="1" si="399"/>
        <v>0</v>
      </c>
      <c r="AD1341">
        <f t="shared" ca="1" si="382"/>
        <v>0.31706639999999997</v>
      </c>
      <c r="AE1341">
        <f t="shared" ca="1" si="394"/>
        <v>0</v>
      </c>
      <c r="AF1341">
        <f t="shared" ca="1" si="395"/>
        <v>0.31706639999999997</v>
      </c>
      <c r="AG1341">
        <f t="shared" ca="1" si="396"/>
        <v>0</v>
      </c>
      <c r="AH1341">
        <f t="shared" ca="1" si="397"/>
        <v>1</v>
      </c>
    </row>
    <row r="1342" spans="15:34" x14ac:dyDescent="0.25">
      <c r="O1342">
        <v>1286</v>
      </c>
      <c r="P1342" s="2">
        <f t="shared" si="398"/>
        <v>44250.54166666355</v>
      </c>
      <c r="Q1342">
        <f t="shared" si="383"/>
        <v>23</v>
      </c>
      <c r="R1342">
        <f t="shared" si="384"/>
        <v>2</v>
      </c>
      <c r="S1342">
        <f t="shared" si="385"/>
        <v>3</v>
      </c>
      <c r="T1342">
        <f t="shared" si="386"/>
        <v>13</v>
      </c>
      <c r="U1342">
        <f t="shared" si="387"/>
        <v>0</v>
      </c>
      <c r="V1342">
        <f t="shared" ca="1" si="388"/>
        <v>0.52870000000000006</v>
      </c>
      <c r="W1342">
        <f>INDEX(Solarstrahlungsdaten!$B$13:$G$8772,Übersicht!O1342,Übersicht!$E$10)</f>
        <v>35.46</v>
      </c>
      <c r="X1342">
        <f t="shared" si="389"/>
        <v>0.12198239999999999</v>
      </c>
      <c r="Y1342">
        <f t="shared" ca="1" si="390"/>
        <v>0.40671760000000007</v>
      </c>
      <c r="Z1342">
        <f t="shared" ca="1" si="391"/>
        <v>0.12198239999999999</v>
      </c>
      <c r="AA1342">
        <f t="shared" ca="1" si="392"/>
        <v>0</v>
      </c>
      <c r="AB1342">
        <f t="shared" ca="1" si="393"/>
        <v>0</v>
      </c>
      <c r="AC1342">
        <f t="shared" ca="1" si="399"/>
        <v>0</v>
      </c>
      <c r="AD1342">
        <f t="shared" ca="1" si="382"/>
        <v>0.40671760000000007</v>
      </c>
      <c r="AE1342">
        <f t="shared" ca="1" si="394"/>
        <v>0</v>
      </c>
      <c r="AF1342">
        <f t="shared" ca="1" si="395"/>
        <v>0.40671760000000007</v>
      </c>
      <c r="AG1342">
        <f t="shared" ca="1" si="396"/>
        <v>0</v>
      </c>
      <c r="AH1342">
        <f t="shared" ca="1" si="397"/>
        <v>1</v>
      </c>
    </row>
    <row r="1343" spans="15:34" x14ac:dyDescent="0.25">
      <c r="O1343">
        <v>1287</v>
      </c>
      <c r="P1343" s="2">
        <f t="shared" si="398"/>
        <v>44250.583333330214</v>
      </c>
      <c r="Q1343">
        <f t="shared" si="383"/>
        <v>23</v>
      </c>
      <c r="R1343">
        <f t="shared" si="384"/>
        <v>2</v>
      </c>
      <c r="S1343">
        <f t="shared" si="385"/>
        <v>3</v>
      </c>
      <c r="T1343">
        <f t="shared" si="386"/>
        <v>14</v>
      </c>
      <c r="U1343">
        <f t="shared" si="387"/>
        <v>0</v>
      </c>
      <c r="V1343">
        <f t="shared" ca="1" si="388"/>
        <v>0.47470000000000001</v>
      </c>
      <c r="W1343">
        <f>INDEX(Solarstrahlungsdaten!$B$13:$G$8772,Übersicht!O1343,Übersicht!$E$10)</f>
        <v>30.67</v>
      </c>
      <c r="X1343">
        <f t="shared" si="389"/>
        <v>0.10550480000000001</v>
      </c>
      <c r="Y1343">
        <f t="shared" ca="1" si="390"/>
        <v>0.3691952</v>
      </c>
      <c r="Z1343">
        <f t="shared" ca="1" si="391"/>
        <v>0.10550480000000001</v>
      </c>
      <c r="AA1343">
        <f t="shared" ca="1" si="392"/>
        <v>0</v>
      </c>
      <c r="AB1343">
        <f t="shared" ca="1" si="393"/>
        <v>0</v>
      </c>
      <c r="AC1343">
        <f t="shared" ca="1" si="399"/>
        <v>0</v>
      </c>
      <c r="AD1343">
        <f t="shared" ca="1" si="382"/>
        <v>0.3691952</v>
      </c>
      <c r="AE1343">
        <f t="shared" ca="1" si="394"/>
        <v>0</v>
      </c>
      <c r="AF1343">
        <f t="shared" ca="1" si="395"/>
        <v>0.3691952</v>
      </c>
      <c r="AG1343">
        <f t="shared" ca="1" si="396"/>
        <v>0</v>
      </c>
      <c r="AH1343">
        <f t="shared" ca="1" si="397"/>
        <v>1</v>
      </c>
    </row>
    <row r="1344" spans="15:34" x14ac:dyDescent="0.25">
      <c r="O1344">
        <v>1288</v>
      </c>
      <c r="P1344" s="2">
        <f t="shared" si="398"/>
        <v>44250.624999996879</v>
      </c>
      <c r="Q1344">
        <f t="shared" si="383"/>
        <v>23</v>
      </c>
      <c r="R1344">
        <f t="shared" si="384"/>
        <v>2</v>
      </c>
      <c r="S1344">
        <f t="shared" si="385"/>
        <v>3</v>
      </c>
      <c r="T1344">
        <f t="shared" si="386"/>
        <v>15</v>
      </c>
      <c r="U1344">
        <f t="shared" si="387"/>
        <v>0</v>
      </c>
      <c r="V1344">
        <f t="shared" ca="1" si="388"/>
        <v>0.42760000000000004</v>
      </c>
      <c r="W1344">
        <f>INDEX(Solarstrahlungsdaten!$B$13:$G$8772,Übersicht!O1344,Übersicht!$E$10)</f>
        <v>21.56</v>
      </c>
      <c r="X1344">
        <f t="shared" si="389"/>
        <v>7.4166399999999993E-2</v>
      </c>
      <c r="Y1344">
        <f t="shared" ca="1" si="390"/>
        <v>0.35343360000000001</v>
      </c>
      <c r="Z1344">
        <f t="shared" ca="1" si="391"/>
        <v>7.4166399999999993E-2</v>
      </c>
      <c r="AA1344">
        <f t="shared" ca="1" si="392"/>
        <v>0</v>
      </c>
      <c r="AB1344">
        <f t="shared" ca="1" si="393"/>
        <v>0</v>
      </c>
      <c r="AC1344">
        <f t="shared" ca="1" si="399"/>
        <v>0</v>
      </c>
      <c r="AD1344">
        <f t="shared" ca="1" si="382"/>
        <v>0.35343360000000001</v>
      </c>
      <c r="AE1344">
        <f t="shared" ca="1" si="394"/>
        <v>0</v>
      </c>
      <c r="AF1344">
        <f t="shared" ca="1" si="395"/>
        <v>0.35343360000000001</v>
      </c>
      <c r="AG1344">
        <f t="shared" ca="1" si="396"/>
        <v>0</v>
      </c>
      <c r="AH1344">
        <f t="shared" ca="1" si="397"/>
        <v>1</v>
      </c>
    </row>
    <row r="1345" spans="15:34" x14ac:dyDescent="0.25">
      <c r="O1345">
        <v>1289</v>
      </c>
      <c r="P1345" s="2">
        <f t="shared" si="398"/>
        <v>44250.666666663543</v>
      </c>
      <c r="Q1345">
        <f t="shared" si="383"/>
        <v>23</v>
      </c>
      <c r="R1345">
        <f t="shared" si="384"/>
        <v>2</v>
      </c>
      <c r="S1345">
        <f t="shared" si="385"/>
        <v>3</v>
      </c>
      <c r="T1345">
        <f t="shared" si="386"/>
        <v>16</v>
      </c>
      <c r="U1345">
        <f t="shared" si="387"/>
        <v>0</v>
      </c>
      <c r="V1345">
        <f t="shared" ca="1" si="388"/>
        <v>0.41339999999999999</v>
      </c>
      <c r="W1345">
        <f>INDEX(Solarstrahlungsdaten!$B$13:$G$8772,Übersicht!O1345,Übersicht!$E$10)</f>
        <v>1.0900000000000001</v>
      </c>
      <c r="X1345">
        <f t="shared" si="389"/>
        <v>3.7496000000000001E-3</v>
      </c>
      <c r="Y1345">
        <f t="shared" ca="1" si="390"/>
        <v>0.40965039999999997</v>
      </c>
      <c r="Z1345">
        <f t="shared" ca="1" si="391"/>
        <v>3.7496000000000001E-3</v>
      </c>
      <c r="AA1345">
        <f t="shared" ca="1" si="392"/>
        <v>0</v>
      </c>
      <c r="AB1345">
        <f t="shared" ca="1" si="393"/>
        <v>0</v>
      </c>
      <c r="AC1345">
        <f t="shared" ca="1" si="399"/>
        <v>0</v>
      </c>
      <c r="AD1345">
        <f t="shared" ca="1" si="382"/>
        <v>0.40965039999999997</v>
      </c>
      <c r="AE1345">
        <f t="shared" ca="1" si="394"/>
        <v>0</v>
      </c>
      <c r="AF1345">
        <f t="shared" ca="1" si="395"/>
        <v>0.40965039999999997</v>
      </c>
      <c r="AG1345">
        <f t="shared" ca="1" si="396"/>
        <v>0</v>
      </c>
      <c r="AH1345">
        <f t="shared" ca="1" si="397"/>
        <v>1</v>
      </c>
    </row>
    <row r="1346" spans="15:34" x14ac:dyDescent="0.25">
      <c r="O1346">
        <v>1290</v>
      </c>
      <c r="P1346" s="2">
        <f t="shared" si="398"/>
        <v>44250.708333330207</v>
      </c>
      <c r="Q1346">
        <f t="shared" si="383"/>
        <v>23</v>
      </c>
      <c r="R1346">
        <f t="shared" si="384"/>
        <v>2</v>
      </c>
      <c r="S1346">
        <f t="shared" si="385"/>
        <v>3</v>
      </c>
      <c r="T1346">
        <f t="shared" si="386"/>
        <v>17</v>
      </c>
      <c r="U1346">
        <f t="shared" si="387"/>
        <v>0</v>
      </c>
      <c r="V1346">
        <f t="shared" ca="1" si="388"/>
        <v>0.48220000000000007</v>
      </c>
      <c r="W1346">
        <f>INDEX(Solarstrahlungsdaten!$B$13:$G$8772,Übersicht!O1346,Übersicht!$E$10)</f>
        <v>0</v>
      </c>
      <c r="X1346">
        <f t="shared" si="389"/>
        <v>0</v>
      </c>
      <c r="Y1346">
        <f t="shared" ca="1" si="390"/>
        <v>0.48220000000000007</v>
      </c>
      <c r="Z1346">
        <f t="shared" ca="1" si="391"/>
        <v>0</v>
      </c>
      <c r="AA1346">
        <f t="shared" ca="1" si="392"/>
        <v>0</v>
      </c>
      <c r="AB1346">
        <f t="shared" ca="1" si="393"/>
        <v>0</v>
      </c>
      <c r="AC1346">
        <f t="shared" ca="1" si="399"/>
        <v>0</v>
      </c>
      <c r="AD1346">
        <f t="shared" ca="1" si="382"/>
        <v>0.48220000000000007</v>
      </c>
      <c r="AE1346">
        <f t="shared" ca="1" si="394"/>
        <v>0</v>
      </c>
      <c r="AF1346">
        <f t="shared" ca="1" si="395"/>
        <v>0.48220000000000007</v>
      </c>
      <c r="AG1346">
        <f t="shared" ca="1" si="396"/>
        <v>0</v>
      </c>
      <c r="AH1346">
        <f t="shared" ca="1" si="397"/>
        <v>1</v>
      </c>
    </row>
    <row r="1347" spans="15:34" x14ac:dyDescent="0.25">
      <c r="O1347">
        <v>1291</v>
      </c>
      <c r="P1347" s="2">
        <f t="shared" si="398"/>
        <v>44250.749999996871</v>
      </c>
      <c r="Q1347">
        <f t="shared" si="383"/>
        <v>23</v>
      </c>
      <c r="R1347">
        <f t="shared" si="384"/>
        <v>2</v>
      </c>
      <c r="S1347">
        <f t="shared" si="385"/>
        <v>3</v>
      </c>
      <c r="T1347">
        <f t="shared" si="386"/>
        <v>18</v>
      </c>
      <c r="U1347">
        <f t="shared" si="387"/>
        <v>0</v>
      </c>
      <c r="V1347">
        <f t="shared" ca="1" si="388"/>
        <v>0.62809999999999999</v>
      </c>
      <c r="W1347">
        <f>INDEX(Solarstrahlungsdaten!$B$13:$G$8772,Übersicht!O1347,Übersicht!$E$10)</f>
        <v>0</v>
      </c>
      <c r="X1347">
        <f t="shared" si="389"/>
        <v>0</v>
      </c>
      <c r="Y1347">
        <f t="shared" ca="1" si="390"/>
        <v>0.62809999999999999</v>
      </c>
      <c r="Z1347">
        <f t="shared" ca="1" si="391"/>
        <v>0</v>
      </c>
      <c r="AA1347">
        <f t="shared" ca="1" si="392"/>
        <v>0</v>
      </c>
      <c r="AB1347">
        <f t="shared" ca="1" si="393"/>
        <v>0</v>
      </c>
      <c r="AC1347">
        <f t="shared" ca="1" si="399"/>
        <v>0</v>
      </c>
      <c r="AD1347">
        <f t="shared" ca="1" si="382"/>
        <v>0.62809999999999999</v>
      </c>
      <c r="AE1347">
        <f t="shared" ca="1" si="394"/>
        <v>0</v>
      </c>
      <c r="AF1347">
        <f t="shared" ca="1" si="395"/>
        <v>0.62809999999999999</v>
      </c>
      <c r="AG1347">
        <f t="shared" ca="1" si="396"/>
        <v>0</v>
      </c>
      <c r="AH1347">
        <f t="shared" ca="1" si="397"/>
        <v>1</v>
      </c>
    </row>
    <row r="1348" spans="15:34" x14ac:dyDescent="0.25">
      <c r="O1348">
        <v>1292</v>
      </c>
      <c r="P1348" s="2">
        <f t="shared" si="398"/>
        <v>44250.791666663536</v>
      </c>
      <c r="Q1348">
        <f t="shared" si="383"/>
        <v>23</v>
      </c>
      <c r="R1348">
        <f t="shared" si="384"/>
        <v>2</v>
      </c>
      <c r="S1348">
        <f t="shared" si="385"/>
        <v>3</v>
      </c>
      <c r="T1348">
        <f t="shared" si="386"/>
        <v>19</v>
      </c>
      <c r="U1348">
        <f t="shared" si="387"/>
        <v>0</v>
      </c>
      <c r="V1348">
        <f t="shared" ca="1" si="388"/>
        <v>0.74069999999999991</v>
      </c>
      <c r="W1348">
        <f>INDEX(Solarstrahlungsdaten!$B$13:$G$8772,Übersicht!O1348,Übersicht!$E$10)</f>
        <v>0</v>
      </c>
      <c r="X1348">
        <f t="shared" si="389"/>
        <v>0</v>
      </c>
      <c r="Y1348">
        <f t="shared" ca="1" si="390"/>
        <v>0.74069999999999991</v>
      </c>
      <c r="Z1348">
        <f t="shared" ca="1" si="391"/>
        <v>0</v>
      </c>
      <c r="AA1348">
        <f t="shared" ca="1" si="392"/>
        <v>0</v>
      </c>
      <c r="AB1348">
        <f t="shared" ca="1" si="393"/>
        <v>0</v>
      </c>
      <c r="AC1348">
        <f t="shared" ca="1" si="399"/>
        <v>0</v>
      </c>
      <c r="AD1348">
        <f t="shared" ca="1" si="382"/>
        <v>0.74069999999999991</v>
      </c>
      <c r="AE1348">
        <f t="shared" ca="1" si="394"/>
        <v>0</v>
      </c>
      <c r="AF1348">
        <f t="shared" ca="1" si="395"/>
        <v>0.74069999999999991</v>
      </c>
      <c r="AG1348">
        <f t="shared" ca="1" si="396"/>
        <v>0</v>
      </c>
      <c r="AH1348">
        <f t="shared" ca="1" si="397"/>
        <v>1</v>
      </c>
    </row>
    <row r="1349" spans="15:34" x14ac:dyDescent="0.25">
      <c r="O1349">
        <v>1293</v>
      </c>
      <c r="P1349" s="2">
        <f t="shared" si="398"/>
        <v>44250.8333333302</v>
      </c>
      <c r="Q1349">
        <f t="shared" si="383"/>
        <v>23</v>
      </c>
      <c r="R1349">
        <f t="shared" si="384"/>
        <v>2</v>
      </c>
      <c r="S1349">
        <f t="shared" si="385"/>
        <v>3</v>
      </c>
      <c r="T1349">
        <f t="shared" si="386"/>
        <v>20</v>
      </c>
      <c r="U1349">
        <f t="shared" si="387"/>
        <v>0</v>
      </c>
      <c r="V1349">
        <f t="shared" ca="1" si="388"/>
        <v>0.70369999999999988</v>
      </c>
      <c r="W1349">
        <f>INDEX(Solarstrahlungsdaten!$B$13:$G$8772,Übersicht!O1349,Übersicht!$E$10)</f>
        <v>0</v>
      </c>
      <c r="X1349">
        <f t="shared" si="389"/>
        <v>0</v>
      </c>
      <c r="Y1349">
        <f t="shared" ca="1" si="390"/>
        <v>0.70369999999999988</v>
      </c>
      <c r="Z1349">
        <f t="shared" ca="1" si="391"/>
        <v>0</v>
      </c>
      <c r="AA1349">
        <f t="shared" ca="1" si="392"/>
        <v>0</v>
      </c>
      <c r="AB1349">
        <f t="shared" ca="1" si="393"/>
        <v>0</v>
      </c>
      <c r="AC1349">
        <f t="shared" ca="1" si="399"/>
        <v>0</v>
      </c>
      <c r="AD1349">
        <f t="shared" ca="1" si="382"/>
        <v>0.70369999999999988</v>
      </c>
      <c r="AE1349">
        <f t="shared" ca="1" si="394"/>
        <v>0</v>
      </c>
      <c r="AF1349">
        <f t="shared" ca="1" si="395"/>
        <v>0.70369999999999988</v>
      </c>
      <c r="AG1349">
        <f t="shared" ca="1" si="396"/>
        <v>0</v>
      </c>
      <c r="AH1349">
        <f t="shared" ca="1" si="397"/>
        <v>1</v>
      </c>
    </row>
    <row r="1350" spans="15:34" x14ac:dyDescent="0.25">
      <c r="O1350">
        <v>1294</v>
      </c>
      <c r="P1350" s="2">
        <f t="shared" si="398"/>
        <v>44250.874999996864</v>
      </c>
      <c r="Q1350">
        <f t="shared" si="383"/>
        <v>23</v>
      </c>
      <c r="R1350">
        <f t="shared" si="384"/>
        <v>2</v>
      </c>
      <c r="S1350">
        <f t="shared" si="385"/>
        <v>3</v>
      </c>
      <c r="T1350">
        <f t="shared" si="386"/>
        <v>21</v>
      </c>
      <c r="U1350">
        <f t="shared" si="387"/>
        <v>0</v>
      </c>
      <c r="V1350">
        <f t="shared" ca="1" si="388"/>
        <v>0.58629999999999993</v>
      </c>
      <c r="W1350">
        <f>INDEX(Solarstrahlungsdaten!$B$13:$G$8772,Übersicht!O1350,Übersicht!$E$10)</f>
        <v>0</v>
      </c>
      <c r="X1350">
        <f t="shared" si="389"/>
        <v>0</v>
      </c>
      <c r="Y1350">
        <f t="shared" ca="1" si="390"/>
        <v>0.58629999999999993</v>
      </c>
      <c r="Z1350">
        <f t="shared" ca="1" si="391"/>
        <v>0</v>
      </c>
      <c r="AA1350">
        <f t="shared" ca="1" si="392"/>
        <v>0</v>
      </c>
      <c r="AB1350">
        <f t="shared" ca="1" si="393"/>
        <v>0</v>
      </c>
      <c r="AC1350">
        <f t="shared" ca="1" si="399"/>
        <v>0</v>
      </c>
      <c r="AD1350">
        <f t="shared" ca="1" si="382"/>
        <v>0.58629999999999993</v>
      </c>
      <c r="AE1350">
        <f t="shared" ca="1" si="394"/>
        <v>0</v>
      </c>
      <c r="AF1350">
        <f t="shared" ca="1" si="395"/>
        <v>0.58629999999999993</v>
      </c>
      <c r="AG1350">
        <f t="shared" ca="1" si="396"/>
        <v>0</v>
      </c>
      <c r="AH1350">
        <f t="shared" ca="1" si="397"/>
        <v>1</v>
      </c>
    </row>
    <row r="1351" spans="15:34" x14ac:dyDescent="0.25">
      <c r="O1351">
        <v>1295</v>
      </c>
      <c r="P1351" s="2">
        <f t="shared" si="398"/>
        <v>44250.916666663528</v>
      </c>
      <c r="Q1351">
        <f t="shared" si="383"/>
        <v>23</v>
      </c>
      <c r="R1351">
        <f t="shared" si="384"/>
        <v>2</v>
      </c>
      <c r="S1351">
        <f t="shared" si="385"/>
        <v>3</v>
      </c>
      <c r="T1351">
        <f t="shared" si="386"/>
        <v>22</v>
      </c>
      <c r="U1351">
        <f t="shared" si="387"/>
        <v>0</v>
      </c>
      <c r="V1351">
        <f t="shared" ca="1" si="388"/>
        <v>0.49419999999999997</v>
      </c>
      <c r="W1351">
        <f>INDEX(Solarstrahlungsdaten!$B$13:$G$8772,Übersicht!O1351,Übersicht!$E$10)</f>
        <v>0</v>
      </c>
      <c r="X1351">
        <f t="shared" si="389"/>
        <v>0</v>
      </c>
      <c r="Y1351">
        <f t="shared" ca="1" si="390"/>
        <v>0.49419999999999997</v>
      </c>
      <c r="Z1351">
        <f t="shared" ca="1" si="391"/>
        <v>0</v>
      </c>
      <c r="AA1351">
        <f t="shared" ca="1" si="392"/>
        <v>0</v>
      </c>
      <c r="AB1351">
        <f t="shared" ca="1" si="393"/>
        <v>0</v>
      </c>
      <c r="AC1351">
        <f t="shared" ca="1" si="399"/>
        <v>0</v>
      </c>
      <c r="AD1351">
        <f t="shared" ca="1" si="382"/>
        <v>0.49419999999999997</v>
      </c>
      <c r="AE1351">
        <f t="shared" ca="1" si="394"/>
        <v>0</v>
      </c>
      <c r="AF1351">
        <f t="shared" ca="1" si="395"/>
        <v>0.49419999999999997</v>
      </c>
      <c r="AG1351">
        <f t="shared" ca="1" si="396"/>
        <v>0</v>
      </c>
      <c r="AH1351">
        <f t="shared" ca="1" si="397"/>
        <v>1</v>
      </c>
    </row>
    <row r="1352" spans="15:34" x14ac:dyDescent="0.25">
      <c r="O1352">
        <v>1296</v>
      </c>
      <c r="P1352" s="2">
        <f t="shared" si="398"/>
        <v>44250.958333330193</v>
      </c>
      <c r="Q1352">
        <f t="shared" si="383"/>
        <v>23</v>
      </c>
      <c r="R1352">
        <f t="shared" si="384"/>
        <v>2</v>
      </c>
      <c r="S1352">
        <f t="shared" si="385"/>
        <v>3</v>
      </c>
      <c r="T1352">
        <f t="shared" si="386"/>
        <v>23</v>
      </c>
      <c r="U1352">
        <f t="shared" si="387"/>
        <v>0</v>
      </c>
      <c r="V1352">
        <f t="shared" ca="1" si="388"/>
        <v>0.37639999999999996</v>
      </c>
      <c r="W1352">
        <f>INDEX(Solarstrahlungsdaten!$B$13:$G$8772,Übersicht!O1352,Übersicht!$E$10)</f>
        <v>0</v>
      </c>
      <c r="X1352">
        <f t="shared" si="389"/>
        <v>0</v>
      </c>
      <c r="Y1352">
        <f t="shared" ca="1" si="390"/>
        <v>0.37639999999999996</v>
      </c>
      <c r="Z1352">
        <f t="shared" ca="1" si="391"/>
        <v>0</v>
      </c>
      <c r="AA1352">
        <f t="shared" ca="1" si="392"/>
        <v>0</v>
      </c>
      <c r="AB1352">
        <f t="shared" ca="1" si="393"/>
        <v>0</v>
      </c>
      <c r="AC1352">
        <f t="shared" ca="1" si="399"/>
        <v>0</v>
      </c>
      <c r="AD1352">
        <f t="shared" ca="1" si="382"/>
        <v>0.37639999999999996</v>
      </c>
      <c r="AE1352">
        <f t="shared" ca="1" si="394"/>
        <v>0</v>
      </c>
      <c r="AF1352">
        <f t="shared" ca="1" si="395"/>
        <v>0.37639999999999996</v>
      </c>
      <c r="AG1352">
        <f t="shared" ca="1" si="396"/>
        <v>0</v>
      </c>
      <c r="AH1352">
        <f t="shared" ca="1" si="397"/>
        <v>1</v>
      </c>
    </row>
    <row r="1353" spans="15:34" x14ac:dyDescent="0.25">
      <c r="O1353">
        <v>1297</v>
      </c>
      <c r="P1353" s="2">
        <f t="shared" si="398"/>
        <v>44250.999999996857</v>
      </c>
      <c r="Q1353">
        <f t="shared" si="383"/>
        <v>24</v>
      </c>
      <c r="R1353">
        <f t="shared" si="384"/>
        <v>2</v>
      </c>
      <c r="S1353">
        <f t="shared" si="385"/>
        <v>3</v>
      </c>
      <c r="T1353">
        <f t="shared" si="386"/>
        <v>0</v>
      </c>
      <c r="U1353">
        <f t="shared" si="387"/>
        <v>0</v>
      </c>
      <c r="V1353">
        <f t="shared" ca="1" si="388"/>
        <v>0.25819999999999999</v>
      </c>
      <c r="W1353">
        <f>INDEX(Solarstrahlungsdaten!$B$13:$G$8772,Übersicht!O1353,Übersicht!$E$10)</f>
        <v>0</v>
      </c>
      <c r="X1353">
        <f t="shared" si="389"/>
        <v>0</v>
      </c>
      <c r="Y1353">
        <f t="shared" ca="1" si="390"/>
        <v>0.25819999999999999</v>
      </c>
      <c r="Z1353">
        <f t="shared" ca="1" si="391"/>
        <v>0</v>
      </c>
      <c r="AA1353">
        <f t="shared" ca="1" si="392"/>
        <v>0</v>
      </c>
      <c r="AB1353">
        <f t="shared" ca="1" si="393"/>
        <v>0</v>
      </c>
      <c r="AC1353">
        <f t="shared" ca="1" si="399"/>
        <v>0</v>
      </c>
      <c r="AD1353">
        <f t="shared" ca="1" si="382"/>
        <v>0.25819999999999999</v>
      </c>
      <c r="AE1353">
        <f t="shared" ca="1" si="394"/>
        <v>0</v>
      </c>
      <c r="AF1353">
        <f t="shared" ca="1" si="395"/>
        <v>0.25819999999999999</v>
      </c>
      <c r="AG1353">
        <f t="shared" ca="1" si="396"/>
        <v>0</v>
      </c>
      <c r="AH1353">
        <f t="shared" ca="1" si="397"/>
        <v>1</v>
      </c>
    </row>
    <row r="1354" spans="15:34" x14ac:dyDescent="0.25">
      <c r="O1354">
        <v>1298</v>
      </c>
      <c r="P1354" s="2">
        <f t="shared" si="398"/>
        <v>44251.041666663521</v>
      </c>
      <c r="Q1354">
        <f t="shared" si="383"/>
        <v>24</v>
      </c>
      <c r="R1354">
        <f t="shared" si="384"/>
        <v>2</v>
      </c>
      <c r="S1354">
        <f t="shared" si="385"/>
        <v>3</v>
      </c>
      <c r="T1354">
        <f t="shared" si="386"/>
        <v>1</v>
      </c>
      <c r="U1354">
        <f t="shared" si="387"/>
        <v>0</v>
      </c>
      <c r="V1354">
        <f t="shared" ca="1" si="388"/>
        <v>0.18159999999999998</v>
      </c>
      <c r="W1354">
        <f>INDEX(Solarstrahlungsdaten!$B$13:$G$8772,Übersicht!O1354,Übersicht!$E$10)</f>
        <v>0</v>
      </c>
      <c r="X1354">
        <f t="shared" si="389"/>
        <v>0</v>
      </c>
      <c r="Y1354">
        <f t="shared" ca="1" si="390"/>
        <v>0.18159999999999998</v>
      </c>
      <c r="Z1354">
        <f t="shared" ca="1" si="391"/>
        <v>0</v>
      </c>
      <c r="AA1354">
        <f t="shared" ca="1" si="392"/>
        <v>0</v>
      </c>
      <c r="AB1354">
        <f t="shared" ca="1" si="393"/>
        <v>0</v>
      </c>
      <c r="AC1354">
        <f t="shared" ca="1" si="399"/>
        <v>0</v>
      </c>
      <c r="AD1354">
        <f t="shared" ca="1" si="382"/>
        <v>0.18159999999999998</v>
      </c>
      <c r="AE1354">
        <f t="shared" ca="1" si="394"/>
        <v>0</v>
      </c>
      <c r="AF1354">
        <f t="shared" ca="1" si="395"/>
        <v>0.18159999999999998</v>
      </c>
      <c r="AG1354">
        <f t="shared" ca="1" si="396"/>
        <v>0</v>
      </c>
      <c r="AH1354">
        <f t="shared" ca="1" si="397"/>
        <v>1</v>
      </c>
    </row>
    <row r="1355" spans="15:34" x14ac:dyDescent="0.25">
      <c r="O1355">
        <v>1299</v>
      </c>
      <c r="P1355" s="2">
        <f t="shared" si="398"/>
        <v>44251.083333330185</v>
      </c>
      <c r="Q1355">
        <f t="shared" si="383"/>
        <v>24</v>
      </c>
      <c r="R1355">
        <f t="shared" si="384"/>
        <v>2</v>
      </c>
      <c r="S1355">
        <f t="shared" si="385"/>
        <v>3</v>
      </c>
      <c r="T1355">
        <f t="shared" si="386"/>
        <v>2</v>
      </c>
      <c r="U1355">
        <f t="shared" si="387"/>
        <v>0</v>
      </c>
      <c r="V1355">
        <f t="shared" ca="1" si="388"/>
        <v>0.15990000000000001</v>
      </c>
      <c r="W1355">
        <f>INDEX(Solarstrahlungsdaten!$B$13:$G$8772,Übersicht!O1355,Übersicht!$E$10)</f>
        <v>0</v>
      </c>
      <c r="X1355">
        <f t="shared" si="389"/>
        <v>0</v>
      </c>
      <c r="Y1355">
        <f t="shared" ca="1" si="390"/>
        <v>0.15990000000000001</v>
      </c>
      <c r="Z1355">
        <f t="shared" ca="1" si="391"/>
        <v>0</v>
      </c>
      <c r="AA1355">
        <f t="shared" ca="1" si="392"/>
        <v>0</v>
      </c>
      <c r="AB1355">
        <f t="shared" ca="1" si="393"/>
        <v>0</v>
      </c>
      <c r="AC1355">
        <f t="shared" ca="1" si="399"/>
        <v>0</v>
      </c>
      <c r="AD1355">
        <f t="shared" ca="1" si="382"/>
        <v>0.15990000000000001</v>
      </c>
      <c r="AE1355">
        <f t="shared" ca="1" si="394"/>
        <v>0</v>
      </c>
      <c r="AF1355">
        <f t="shared" ca="1" si="395"/>
        <v>0.15990000000000001</v>
      </c>
      <c r="AG1355">
        <f t="shared" ca="1" si="396"/>
        <v>0</v>
      </c>
      <c r="AH1355">
        <f t="shared" ca="1" si="397"/>
        <v>1</v>
      </c>
    </row>
    <row r="1356" spans="15:34" x14ac:dyDescent="0.25">
      <c r="O1356">
        <v>1300</v>
      </c>
      <c r="P1356" s="2">
        <f t="shared" si="398"/>
        <v>44251.12499999685</v>
      </c>
      <c r="Q1356">
        <f t="shared" si="383"/>
        <v>24</v>
      </c>
      <c r="R1356">
        <f t="shared" si="384"/>
        <v>2</v>
      </c>
      <c r="S1356">
        <f t="shared" si="385"/>
        <v>3</v>
      </c>
      <c r="T1356">
        <f t="shared" si="386"/>
        <v>3</v>
      </c>
      <c r="U1356">
        <f t="shared" si="387"/>
        <v>0</v>
      </c>
      <c r="V1356">
        <f t="shared" ca="1" si="388"/>
        <v>0.15480000000000002</v>
      </c>
      <c r="W1356">
        <f>INDEX(Solarstrahlungsdaten!$B$13:$G$8772,Übersicht!O1356,Übersicht!$E$10)</f>
        <v>0</v>
      </c>
      <c r="X1356">
        <f t="shared" si="389"/>
        <v>0</v>
      </c>
      <c r="Y1356">
        <f t="shared" ca="1" si="390"/>
        <v>0.15480000000000002</v>
      </c>
      <c r="Z1356">
        <f t="shared" ca="1" si="391"/>
        <v>0</v>
      </c>
      <c r="AA1356">
        <f t="shared" ca="1" si="392"/>
        <v>0</v>
      </c>
      <c r="AB1356">
        <f t="shared" ca="1" si="393"/>
        <v>0</v>
      </c>
      <c r="AC1356">
        <f t="shared" ca="1" si="399"/>
        <v>0</v>
      </c>
      <c r="AD1356">
        <f t="shared" ca="1" si="382"/>
        <v>0.15480000000000002</v>
      </c>
      <c r="AE1356">
        <f t="shared" ca="1" si="394"/>
        <v>0</v>
      </c>
      <c r="AF1356">
        <f t="shared" ca="1" si="395"/>
        <v>0.15480000000000002</v>
      </c>
      <c r="AG1356">
        <f t="shared" ca="1" si="396"/>
        <v>0</v>
      </c>
      <c r="AH1356">
        <f t="shared" ca="1" si="397"/>
        <v>1</v>
      </c>
    </row>
    <row r="1357" spans="15:34" x14ac:dyDescent="0.25">
      <c r="O1357">
        <v>1301</v>
      </c>
      <c r="P1357" s="2">
        <f t="shared" si="398"/>
        <v>44251.166666663514</v>
      </c>
      <c r="Q1357">
        <f t="shared" si="383"/>
        <v>24</v>
      </c>
      <c r="R1357">
        <f t="shared" si="384"/>
        <v>2</v>
      </c>
      <c r="S1357">
        <f t="shared" si="385"/>
        <v>3</v>
      </c>
      <c r="T1357">
        <f t="shared" si="386"/>
        <v>4</v>
      </c>
      <c r="U1357">
        <f t="shared" si="387"/>
        <v>0</v>
      </c>
      <c r="V1357">
        <f t="shared" ca="1" si="388"/>
        <v>0.15479999999999999</v>
      </c>
      <c r="W1357">
        <f>INDEX(Solarstrahlungsdaten!$B$13:$G$8772,Übersicht!O1357,Übersicht!$E$10)</f>
        <v>0</v>
      </c>
      <c r="X1357">
        <f t="shared" si="389"/>
        <v>0</v>
      </c>
      <c r="Y1357">
        <f t="shared" ca="1" si="390"/>
        <v>0.15479999999999999</v>
      </c>
      <c r="Z1357">
        <f t="shared" ca="1" si="391"/>
        <v>0</v>
      </c>
      <c r="AA1357">
        <f t="shared" ca="1" si="392"/>
        <v>0</v>
      </c>
      <c r="AB1357">
        <f t="shared" ca="1" si="393"/>
        <v>0</v>
      </c>
      <c r="AC1357">
        <f t="shared" ca="1" si="399"/>
        <v>0</v>
      </c>
      <c r="AD1357">
        <f t="shared" ca="1" si="382"/>
        <v>0.15479999999999999</v>
      </c>
      <c r="AE1357">
        <f t="shared" ca="1" si="394"/>
        <v>0</v>
      </c>
      <c r="AF1357">
        <f t="shared" ca="1" si="395"/>
        <v>0.15479999999999999</v>
      </c>
      <c r="AG1357">
        <f t="shared" ca="1" si="396"/>
        <v>0</v>
      </c>
      <c r="AH1357">
        <f t="shared" ca="1" si="397"/>
        <v>1</v>
      </c>
    </row>
    <row r="1358" spans="15:34" x14ac:dyDescent="0.25">
      <c r="O1358">
        <v>1302</v>
      </c>
      <c r="P1358" s="2">
        <f t="shared" si="398"/>
        <v>44251.208333330178</v>
      </c>
      <c r="Q1358">
        <f t="shared" si="383"/>
        <v>24</v>
      </c>
      <c r="R1358">
        <f t="shared" si="384"/>
        <v>2</v>
      </c>
      <c r="S1358">
        <f t="shared" si="385"/>
        <v>3</v>
      </c>
      <c r="T1358">
        <f t="shared" si="386"/>
        <v>5</v>
      </c>
      <c r="U1358">
        <f t="shared" si="387"/>
        <v>0</v>
      </c>
      <c r="V1358">
        <f t="shared" ca="1" si="388"/>
        <v>0.17169999999999999</v>
      </c>
      <c r="W1358">
        <f>INDEX(Solarstrahlungsdaten!$B$13:$G$8772,Übersicht!O1358,Übersicht!$E$10)</f>
        <v>0</v>
      </c>
      <c r="X1358">
        <f t="shared" si="389"/>
        <v>0</v>
      </c>
      <c r="Y1358">
        <f t="shared" ca="1" si="390"/>
        <v>0.17169999999999999</v>
      </c>
      <c r="Z1358">
        <f t="shared" ca="1" si="391"/>
        <v>0</v>
      </c>
      <c r="AA1358">
        <f t="shared" ca="1" si="392"/>
        <v>0</v>
      </c>
      <c r="AB1358">
        <f t="shared" ca="1" si="393"/>
        <v>0</v>
      </c>
      <c r="AC1358">
        <f t="shared" ca="1" si="399"/>
        <v>0</v>
      </c>
      <c r="AD1358">
        <f t="shared" ca="1" si="382"/>
        <v>0.17169999999999999</v>
      </c>
      <c r="AE1358">
        <f t="shared" ca="1" si="394"/>
        <v>0</v>
      </c>
      <c r="AF1358">
        <f t="shared" ca="1" si="395"/>
        <v>0.17169999999999999</v>
      </c>
      <c r="AG1358">
        <f t="shared" ca="1" si="396"/>
        <v>0</v>
      </c>
      <c r="AH1358">
        <f t="shared" ca="1" si="397"/>
        <v>1</v>
      </c>
    </row>
    <row r="1359" spans="15:34" x14ac:dyDescent="0.25">
      <c r="O1359">
        <v>1303</v>
      </c>
      <c r="P1359" s="2">
        <f t="shared" si="398"/>
        <v>44251.249999996842</v>
      </c>
      <c r="Q1359">
        <f t="shared" si="383"/>
        <v>24</v>
      </c>
      <c r="R1359">
        <f t="shared" si="384"/>
        <v>2</v>
      </c>
      <c r="S1359">
        <f t="shared" si="385"/>
        <v>3</v>
      </c>
      <c r="T1359">
        <f t="shared" si="386"/>
        <v>6</v>
      </c>
      <c r="U1359">
        <f t="shared" si="387"/>
        <v>0</v>
      </c>
      <c r="V1359">
        <f t="shared" ca="1" si="388"/>
        <v>0.30460000000000004</v>
      </c>
      <c r="W1359">
        <f>INDEX(Solarstrahlungsdaten!$B$13:$G$8772,Übersicht!O1359,Übersicht!$E$10)</f>
        <v>0</v>
      </c>
      <c r="X1359">
        <f t="shared" si="389"/>
        <v>0</v>
      </c>
      <c r="Y1359">
        <f t="shared" ca="1" si="390"/>
        <v>0.30460000000000004</v>
      </c>
      <c r="Z1359">
        <f t="shared" ca="1" si="391"/>
        <v>0</v>
      </c>
      <c r="AA1359">
        <f t="shared" ca="1" si="392"/>
        <v>0</v>
      </c>
      <c r="AB1359">
        <f t="shared" ca="1" si="393"/>
        <v>0</v>
      </c>
      <c r="AC1359">
        <f t="shared" ca="1" si="399"/>
        <v>0</v>
      </c>
      <c r="AD1359">
        <f t="shared" ca="1" si="382"/>
        <v>0.30460000000000004</v>
      </c>
      <c r="AE1359">
        <f t="shared" ca="1" si="394"/>
        <v>0</v>
      </c>
      <c r="AF1359">
        <f t="shared" ca="1" si="395"/>
        <v>0.30460000000000004</v>
      </c>
      <c r="AG1359">
        <f t="shared" ca="1" si="396"/>
        <v>0</v>
      </c>
      <c r="AH1359">
        <f t="shared" ca="1" si="397"/>
        <v>1</v>
      </c>
    </row>
    <row r="1360" spans="15:34" x14ac:dyDescent="0.25">
      <c r="O1360">
        <v>1304</v>
      </c>
      <c r="P1360" s="2">
        <f t="shared" si="398"/>
        <v>44251.291666663506</v>
      </c>
      <c r="Q1360">
        <f t="shared" si="383"/>
        <v>24</v>
      </c>
      <c r="R1360">
        <f t="shared" si="384"/>
        <v>2</v>
      </c>
      <c r="S1360">
        <f t="shared" si="385"/>
        <v>3</v>
      </c>
      <c r="T1360">
        <f t="shared" si="386"/>
        <v>7</v>
      </c>
      <c r="U1360">
        <f t="shared" si="387"/>
        <v>0</v>
      </c>
      <c r="V1360">
        <f t="shared" ca="1" si="388"/>
        <v>0.49430000000000002</v>
      </c>
      <c r="W1360">
        <f>INDEX(Solarstrahlungsdaten!$B$13:$G$8772,Übersicht!O1360,Übersicht!$E$10)</f>
        <v>98.41</v>
      </c>
      <c r="X1360">
        <f t="shared" si="389"/>
        <v>0.33853040000000001</v>
      </c>
      <c r="Y1360">
        <f t="shared" ca="1" si="390"/>
        <v>0.15576960000000001</v>
      </c>
      <c r="Z1360">
        <f t="shared" ca="1" si="391"/>
        <v>0.33853040000000001</v>
      </c>
      <c r="AA1360">
        <f t="shared" ca="1" si="392"/>
        <v>0</v>
      </c>
      <c r="AB1360">
        <f t="shared" ca="1" si="393"/>
        <v>0</v>
      </c>
      <c r="AC1360">
        <f t="shared" ca="1" si="399"/>
        <v>0</v>
      </c>
      <c r="AD1360">
        <f t="shared" ca="1" si="382"/>
        <v>0.15576960000000001</v>
      </c>
      <c r="AE1360">
        <f t="shared" ca="1" si="394"/>
        <v>0</v>
      </c>
      <c r="AF1360">
        <f t="shared" ca="1" si="395"/>
        <v>0.15576960000000001</v>
      </c>
      <c r="AG1360">
        <f t="shared" ca="1" si="396"/>
        <v>0</v>
      </c>
      <c r="AH1360">
        <f t="shared" ca="1" si="397"/>
        <v>1</v>
      </c>
    </row>
    <row r="1361" spans="15:34" x14ac:dyDescent="0.25">
      <c r="O1361">
        <v>1305</v>
      </c>
      <c r="P1361" s="2">
        <f t="shared" si="398"/>
        <v>44251.333333330171</v>
      </c>
      <c r="Q1361">
        <f t="shared" si="383"/>
        <v>24</v>
      </c>
      <c r="R1361">
        <f t="shared" si="384"/>
        <v>2</v>
      </c>
      <c r="S1361">
        <f t="shared" si="385"/>
        <v>3</v>
      </c>
      <c r="T1361">
        <f t="shared" si="386"/>
        <v>8</v>
      </c>
      <c r="U1361">
        <f t="shared" si="387"/>
        <v>0</v>
      </c>
      <c r="V1361">
        <f t="shared" ca="1" si="388"/>
        <v>0.53810000000000002</v>
      </c>
      <c r="W1361">
        <f>INDEX(Solarstrahlungsdaten!$B$13:$G$8772,Übersicht!O1361,Übersicht!$E$10)</f>
        <v>200.255</v>
      </c>
      <c r="X1361">
        <f t="shared" si="389"/>
        <v>0.68887719999999997</v>
      </c>
      <c r="Y1361">
        <f t="shared" ca="1" si="390"/>
        <v>-0.15077719999999994</v>
      </c>
      <c r="Z1361">
        <f t="shared" ca="1" si="391"/>
        <v>0.53810000000000002</v>
      </c>
      <c r="AA1361">
        <f t="shared" ca="1" si="392"/>
        <v>0.15077719999999994</v>
      </c>
      <c r="AB1361">
        <f t="shared" ca="1" si="393"/>
        <v>0</v>
      </c>
      <c r="AC1361">
        <f t="shared" ca="1" si="399"/>
        <v>0.15077719999999994</v>
      </c>
      <c r="AD1361">
        <f t="shared" ca="1" si="382"/>
        <v>0</v>
      </c>
      <c r="AE1361">
        <f t="shared" ca="1" si="394"/>
        <v>0</v>
      </c>
      <c r="AF1361">
        <f t="shared" ca="1" si="395"/>
        <v>0</v>
      </c>
      <c r="AG1361">
        <f t="shared" ca="1" si="396"/>
        <v>3.7694299999999986E-2</v>
      </c>
      <c r="AH1361">
        <f t="shared" ca="1" si="397"/>
        <v>0</v>
      </c>
    </row>
    <row r="1362" spans="15:34" x14ac:dyDescent="0.25">
      <c r="O1362">
        <v>1306</v>
      </c>
      <c r="P1362" s="2">
        <f t="shared" si="398"/>
        <v>44251.374999996835</v>
      </c>
      <c r="Q1362">
        <f t="shared" si="383"/>
        <v>24</v>
      </c>
      <c r="R1362">
        <f t="shared" si="384"/>
        <v>2</v>
      </c>
      <c r="S1362">
        <f t="shared" si="385"/>
        <v>3</v>
      </c>
      <c r="T1362">
        <f t="shared" si="386"/>
        <v>9</v>
      </c>
      <c r="U1362">
        <f t="shared" si="387"/>
        <v>0</v>
      </c>
      <c r="V1362">
        <f t="shared" ca="1" si="388"/>
        <v>0.50449999999999995</v>
      </c>
      <c r="W1362">
        <f>INDEX(Solarstrahlungsdaten!$B$13:$G$8772,Übersicht!O1362,Übersicht!$E$10)</f>
        <v>296.01499999999999</v>
      </c>
      <c r="X1362">
        <f t="shared" si="389"/>
        <v>1.0182916</v>
      </c>
      <c r="Y1362">
        <f t="shared" ca="1" si="390"/>
        <v>-0.51379160000000001</v>
      </c>
      <c r="Z1362">
        <f t="shared" ca="1" si="391"/>
        <v>0.50449999999999995</v>
      </c>
      <c r="AA1362">
        <f t="shared" ca="1" si="392"/>
        <v>0.51379160000000001</v>
      </c>
      <c r="AB1362">
        <f t="shared" ca="1" si="393"/>
        <v>0</v>
      </c>
      <c r="AC1362">
        <f t="shared" ca="1" si="399"/>
        <v>0.66456879999999996</v>
      </c>
      <c r="AD1362">
        <f t="shared" ca="1" si="382"/>
        <v>0</v>
      </c>
      <c r="AE1362">
        <f t="shared" ca="1" si="394"/>
        <v>0</v>
      </c>
      <c r="AF1362">
        <f t="shared" ca="1" si="395"/>
        <v>0</v>
      </c>
      <c r="AG1362">
        <f t="shared" ca="1" si="396"/>
        <v>0.16614219999999999</v>
      </c>
      <c r="AH1362">
        <f t="shared" ca="1" si="397"/>
        <v>0</v>
      </c>
    </row>
    <row r="1363" spans="15:34" x14ac:dyDescent="0.25">
      <c r="O1363">
        <v>1307</v>
      </c>
      <c r="P1363" s="2">
        <f t="shared" si="398"/>
        <v>44251.416666663499</v>
      </c>
      <c r="Q1363">
        <f t="shared" si="383"/>
        <v>24</v>
      </c>
      <c r="R1363">
        <f t="shared" si="384"/>
        <v>2</v>
      </c>
      <c r="S1363">
        <f t="shared" si="385"/>
        <v>3</v>
      </c>
      <c r="T1363">
        <f t="shared" si="386"/>
        <v>10</v>
      </c>
      <c r="U1363">
        <f t="shared" si="387"/>
        <v>0</v>
      </c>
      <c r="V1363">
        <f t="shared" ca="1" si="388"/>
        <v>0.46820000000000001</v>
      </c>
      <c r="W1363">
        <f>INDEX(Solarstrahlungsdaten!$B$13:$G$8772,Übersicht!O1363,Übersicht!$E$10)</f>
        <v>371.87</v>
      </c>
      <c r="X1363">
        <f t="shared" si="389"/>
        <v>1.2792327999999999</v>
      </c>
      <c r="Y1363">
        <f t="shared" ca="1" si="390"/>
        <v>-0.8110328</v>
      </c>
      <c r="Z1363">
        <f t="shared" ca="1" si="391"/>
        <v>0.46820000000000001</v>
      </c>
      <c r="AA1363">
        <f t="shared" ca="1" si="392"/>
        <v>0.8110328</v>
      </c>
      <c r="AB1363">
        <f t="shared" ca="1" si="393"/>
        <v>0</v>
      </c>
      <c r="AC1363">
        <f t="shared" ca="1" si="399"/>
        <v>1.4756016000000001</v>
      </c>
      <c r="AD1363">
        <f t="shared" ca="1" si="382"/>
        <v>0</v>
      </c>
      <c r="AE1363">
        <f t="shared" ca="1" si="394"/>
        <v>0</v>
      </c>
      <c r="AF1363">
        <f t="shared" ca="1" si="395"/>
        <v>0</v>
      </c>
      <c r="AG1363">
        <f t="shared" ca="1" si="396"/>
        <v>0.36890040000000002</v>
      </c>
      <c r="AH1363">
        <f t="shared" ca="1" si="397"/>
        <v>0</v>
      </c>
    </row>
    <row r="1364" spans="15:34" x14ac:dyDescent="0.25">
      <c r="O1364">
        <v>1308</v>
      </c>
      <c r="P1364" s="2">
        <f t="shared" si="398"/>
        <v>44251.458333330163</v>
      </c>
      <c r="Q1364">
        <f t="shared" si="383"/>
        <v>24</v>
      </c>
      <c r="R1364">
        <f t="shared" si="384"/>
        <v>2</v>
      </c>
      <c r="S1364">
        <f t="shared" si="385"/>
        <v>3</v>
      </c>
      <c r="T1364">
        <f t="shared" si="386"/>
        <v>11</v>
      </c>
      <c r="U1364">
        <f t="shared" si="387"/>
        <v>0</v>
      </c>
      <c r="V1364">
        <f t="shared" ca="1" si="388"/>
        <v>0.46750000000000003</v>
      </c>
      <c r="W1364">
        <f>INDEX(Solarstrahlungsdaten!$B$13:$G$8772,Übersicht!O1364,Übersicht!$E$10)</f>
        <v>213.69499999999999</v>
      </c>
      <c r="X1364">
        <f t="shared" si="389"/>
        <v>0.73511079999999995</v>
      </c>
      <c r="Y1364">
        <f t="shared" ca="1" si="390"/>
        <v>-0.26761079999999993</v>
      </c>
      <c r="Z1364">
        <f t="shared" ca="1" si="391"/>
        <v>0.46750000000000003</v>
      </c>
      <c r="AA1364">
        <f t="shared" ca="1" si="392"/>
        <v>0.26761079999999993</v>
      </c>
      <c r="AB1364">
        <f t="shared" ca="1" si="393"/>
        <v>0</v>
      </c>
      <c r="AC1364">
        <f t="shared" ca="1" si="399"/>
        <v>1.7432124</v>
      </c>
      <c r="AD1364">
        <f t="shared" ca="1" si="382"/>
        <v>0</v>
      </c>
      <c r="AE1364">
        <f t="shared" ca="1" si="394"/>
        <v>0</v>
      </c>
      <c r="AF1364">
        <f t="shared" ca="1" si="395"/>
        <v>0</v>
      </c>
      <c r="AG1364">
        <f t="shared" ca="1" si="396"/>
        <v>0.4358031</v>
      </c>
      <c r="AH1364">
        <f t="shared" ca="1" si="397"/>
        <v>0</v>
      </c>
    </row>
    <row r="1365" spans="15:34" x14ac:dyDescent="0.25">
      <c r="O1365">
        <v>1309</v>
      </c>
      <c r="P1365" s="2">
        <f t="shared" si="398"/>
        <v>44251.499999996828</v>
      </c>
      <c r="Q1365">
        <f t="shared" si="383"/>
        <v>24</v>
      </c>
      <c r="R1365">
        <f t="shared" si="384"/>
        <v>2</v>
      </c>
      <c r="S1365">
        <f t="shared" si="385"/>
        <v>3</v>
      </c>
      <c r="T1365">
        <f t="shared" si="386"/>
        <v>12</v>
      </c>
      <c r="U1365">
        <f t="shared" si="387"/>
        <v>0</v>
      </c>
      <c r="V1365">
        <f t="shared" ca="1" si="388"/>
        <v>0.50949999999999995</v>
      </c>
      <c r="W1365">
        <f>INDEX(Solarstrahlungsdaten!$B$13:$G$8772,Übersicht!O1365,Übersicht!$E$10)</f>
        <v>306.67499999999995</v>
      </c>
      <c r="X1365">
        <f t="shared" si="389"/>
        <v>1.054962</v>
      </c>
      <c r="Y1365">
        <f t="shared" ca="1" si="390"/>
        <v>-0.545462</v>
      </c>
      <c r="Z1365">
        <f t="shared" ca="1" si="391"/>
        <v>0.50949999999999995</v>
      </c>
      <c r="AA1365">
        <f t="shared" ca="1" si="392"/>
        <v>0.545462</v>
      </c>
      <c r="AB1365">
        <f t="shared" ca="1" si="393"/>
        <v>0</v>
      </c>
      <c r="AC1365">
        <f t="shared" ca="1" si="399"/>
        <v>2.2886744000000001</v>
      </c>
      <c r="AD1365">
        <f t="shared" ca="1" si="382"/>
        <v>0</v>
      </c>
      <c r="AE1365">
        <f t="shared" ca="1" si="394"/>
        <v>0</v>
      </c>
      <c r="AF1365">
        <f t="shared" ca="1" si="395"/>
        <v>0</v>
      </c>
      <c r="AG1365">
        <f t="shared" ca="1" si="396"/>
        <v>0.57216860000000003</v>
      </c>
      <c r="AH1365">
        <f t="shared" ca="1" si="397"/>
        <v>0</v>
      </c>
    </row>
    <row r="1366" spans="15:34" x14ac:dyDescent="0.25">
      <c r="O1366">
        <v>1310</v>
      </c>
      <c r="P1366" s="2">
        <f t="shared" si="398"/>
        <v>44251.541666663492</v>
      </c>
      <c r="Q1366">
        <f t="shared" si="383"/>
        <v>24</v>
      </c>
      <c r="R1366">
        <f t="shared" si="384"/>
        <v>2</v>
      </c>
      <c r="S1366">
        <f t="shared" si="385"/>
        <v>3</v>
      </c>
      <c r="T1366">
        <f t="shared" si="386"/>
        <v>13</v>
      </c>
      <c r="U1366">
        <f t="shared" si="387"/>
        <v>0</v>
      </c>
      <c r="V1366">
        <f t="shared" ca="1" si="388"/>
        <v>0.52870000000000006</v>
      </c>
      <c r="W1366">
        <f>INDEX(Solarstrahlungsdaten!$B$13:$G$8772,Übersicht!O1366,Übersicht!$E$10)</f>
        <v>94.48</v>
      </c>
      <c r="X1366">
        <f t="shared" si="389"/>
        <v>0.3250112</v>
      </c>
      <c r="Y1366">
        <f t="shared" ca="1" si="390"/>
        <v>0.20368880000000006</v>
      </c>
      <c r="Z1366">
        <f t="shared" ca="1" si="391"/>
        <v>0.3250112</v>
      </c>
      <c r="AA1366">
        <f t="shared" ca="1" si="392"/>
        <v>0</v>
      </c>
      <c r="AB1366">
        <f t="shared" ca="1" si="393"/>
        <v>0.20368880000000006</v>
      </c>
      <c r="AC1366">
        <f t="shared" ca="1" si="399"/>
        <v>2.0849856</v>
      </c>
      <c r="AD1366">
        <f t="shared" ca="1" si="382"/>
        <v>0</v>
      </c>
      <c r="AE1366">
        <f t="shared" ca="1" si="394"/>
        <v>0</v>
      </c>
      <c r="AF1366">
        <f t="shared" ca="1" si="395"/>
        <v>0</v>
      </c>
      <c r="AG1366">
        <f t="shared" ca="1" si="396"/>
        <v>0.5212464</v>
      </c>
      <c r="AH1366">
        <f t="shared" ca="1" si="397"/>
        <v>0</v>
      </c>
    </row>
    <row r="1367" spans="15:34" x14ac:dyDescent="0.25">
      <c r="O1367">
        <v>1311</v>
      </c>
      <c r="P1367" s="2">
        <f t="shared" si="398"/>
        <v>44251.583333330156</v>
      </c>
      <c r="Q1367">
        <f t="shared" si="383"/>
        <v>24</v>
      </c>
      <c r="R1367">
        <f t="shared" si="384"/>
        <v>2</v>
      </c>
      <c r="S1367">
        <f t="shared" si="385"/>
        <v>3</v>
      </c>
      <c r="T1367">
        <f t="shared" si="386"/>
        <v>14</v>
      </c>
      <c r="U1367">
        <f t="shared" si="387"/>
        <v>0</v>
      </c>
      <c r="V1367">
        <f t="shared" ca="1" si="388"/>
        <v>0.47470000000000001</v>
      </c>
      <c r="W1367">
        <f>INDEX(Solarstrahlungsdaten!$B$13:$G$8772,Übersicht!O1367,Übersicht!$E$10)</f>
        <v>63.57</v>
      </c>
      <c r="X1367">
        <f t="shared" si="389"/>
        <v>0.21868080000000001</v>
      </c>
      <c r="Y1367">
        <f t="shared" ca="1" si="390"/>
        <v>0.2560192</v>
      </c>
      <c r="Z1367">
        <f t="shared" ca="1" si="391"/>
        <v>0.21868080000000001</v>
      </c>
      <c r="AA1367">
        <f t="shared" ca="1" si="392"/>
        <v>0</v>
      </c>
      <c r="AB1367">
        <f t="shared" ca="1" si="393"/>
        <v>0.2560192</v>
      </c>
      <c r="AC1367">
        <f t="shared" ca="1" si="399"/>
        <v>1.8289664000000001</v>
      </c>
      <c r="AD1367">
        <f t="shared" ca="1" si="382"/>
        <v>0</v>
      </c>
      <c r="AE1367">
        <f t="shared" ca="1" si="394"/>
        <v>0</v>
      </c>
      <c r="AF1367">
        <f t="shared" ca="1" si="395"/>
        <v>0</v>
      </c>
      <c r="AG1367">
        <f t="shared" ca="1" si="396"/>
        <v>0.45724160000000003</v>
      </c>
      <c r="AH1367">
        <f t="shared" ca="1" si="397"/>
        <v>0</v>
      </c>
    </row>
    <row r="1368" spans="15:34" x14ac:dyDescent="0.25">
      <c r="O1368">
        <v>1312</v>
      </c>
      <c r="P1368" s="2">
        <f t="shared" si="398"/>
        <v>44251.62499999682</v>
      </c>
      <c r="Q1368">
        <f t="shared" si="383"/>
        <v>24</v>
      </c>
      <c r="R1368">
        <f t="shared" si="384"/>
        <v>2</v>
      </c>
      <c r="S1368">
        <f t="shared" si="385"/>
        <v>3</v>
      </c>
      <c r="T1368">
        <f t="shared" si="386"/>
        <v>15</v>
      </c>
      <c r="U1368">
        <f t="shared" si="387"/>
        <v>0</v>
      </c>
      <c r="V1368">
        <f t="shared" ca="1" si="388"/>
        <v>0.42760000000000004</v>
      </c>
      <c r="W1368">
        <f>INDEX(Solarstrahlungsdaten!$B$13:$G$8772,Übersicht!O1368,Übersicht!$E$10)</f>
        <v>87.824999999999989</v>
      </c>
      <c r="X1368">
        <f t="shared" si="389"/>
        <v>0.30211799999999994</v>
      </c>
      <c r="Y1368">
        <f t="shared" ca="1" si="390"/>
        <v>0.12548200000000009</v>
      </c>
      <c r="Z1368">
        <f t="shared" ca="1" si="391"/>
        <v>0.30211799999999994</v>
      </c>
      <c r="AA1368">
        <f t="shared" ca="1" si="392"/>
        <v>0</v>
      </c>
      <c r="AB1368">
        <f t="shared" ca="1" si="393"/>
        <v>0.12548200000000009</v>
      </c>
      <c r="AC1368">
        <f t="shared" ca="1" si="399"/>
        <v>1.7034844</v>
      </c>
      <c r="AD1368">
        <f t="shared" ca="1" si="382"/>
        <v>0</v>
      </c>
      <c r="AE1368">
        <f t="shared" ca="1" si="394"/>
        <v>0</v>
      </c>
      <c r="AF1368">
        <f t="shared" ca="1" si="395"/>
        <v>0</v>
      </c>
      <c r="AG1368">
        <f t="shared" ca="1" si="396"/>
        <v>0.4258711</v>
      </c>
      <c r="AH1368">
        <f t="shared" ca="1" si="397"/>
        <v>0</v>
      </c>
    </row>
    <row r="1369" spans="15:34" x14ac:dyDescent="0.25">
      <c r="O1369">
        <v>1313</v>
      </c>
      <c r="P1369" s="2">
        <f t="shared" si="398"/>
        <v>44251.666666663485</v>
      </c>
      <c r="Q1369">
        <f t="shared" si="383"/>
        <v>24</v>
      </c>
      <c r="R1369">
        <f t="shared" si="384"/>
        <v>2</v>
      </c>
      <c r="S1369">
        <f t="shared" si="385"/>
        <v>3</v>
      </c>
      <c r="T1369">
        <f t="shared" si="386"/>
        <v>16</v>
      </c>
      <c r="U1369">
        <f t="shared" si="387"/>
        <v>0</v>
      </c>
      <c r="V1369">
        <f t="shared" ca="1" si="388"/>
        <v>0.41339999999999999</v>
      </c>
      <c r="W1369">
        <f>INDEX(Solarstrahlungsdaten!$B$13:$G$8772,Übersicht!O1369,Übersicht!$E$10)</f>
        <v>31.984999999999999</v>
      </c>
      <c r="X1369">
        <f t="shared" si="389"/>
        <v>0.1100284</v>
      </c>
      <c r="Y1369">
        <f t="shared" ca="1" si="390"/>
        <v>0.30337159999999996</v>
      </c>
      <c r="Z1369">
        <f t="shared" ca="1" si="391"/>
        <v>0.1100284</v>
      </c>
      <c r="AA1369">
        <f t="shared" ca="1" si="392"/>
        <v>0</v>
      </c>
      <c r="AB1369">
        <f t="shared" ca="1" si="393"/>
        <v>0.30337159999999996</v>
      </c>
      <c r="AC1369">
        <f t="shared" ca="1" si="399"/>
        <v>1.4001128</v>
      </c>
      <c r="AD1369">
        <f t="shared" ca="1" si="382"/>
        <v>0</v>
      </c>
      <c r="AE1369">
        <f t="shared" ca="1" si="394"/>
        <v>0</v>
      </c>
      <c r="AF1369">
        <f t="shared" ca="1" si="395"/>
        <v>0</v>
      </c>
      <c r="AG1369">
        <f t="shared" ca="1" si="396"/>
        <v>0.35002820000000001</v>
      </c>
      <c r="AH1369">
        <f t="shared" ca="1" si="397"/>
        <v>0</v>
      </c>
    </row>
    <row r="1370" spans="15:34" x14ac:dyDescent="0.25">
      <c r="O1370">
        <v>1314</v>
      </c>
      <c r="P1370" s="2">
        <f t="shared" si="398"/>
        <v>44251.708333330149</v>
      </c>
      <c r="Q1370">
        <f t="shared" si="383"/>
        <v>24</v>
      </c>
      <c r="R1370">
        <f t="shared" si="384"/>
        <v>2</v>
      </c>
      <c r="S1370">
        <f t="shared" si="385"/>
        <v>3</v>
      </c>
      <c r="T1370">
        <f t="shared" si="386"/>
        <v>17</v>
      </c>
      <c r="U1370">
        <f t="shared" si="387"/>
        <v>0</v>
      </c>
      <c r="V1370">
        <f t="shared" ca="1" si="388"/>
        <v>0.48220000000000007</v>
      </c>
      <c r="W1370">
        <f>INDEX(Solarstrahlungsdaten!$B$13:$G$8772,Übersicht!O1370,Übersicht!$E$10)</f>
        <v>0</v>
      </c>
      <c r="X1370">
        <f t="shared" si="389"/>
        <v>0</v>
      </c>
      <c r="Y1370">
        <f t="shared" ca="1" si="390"/>
        <v>0.48220000000000007</v>
      </c>
      <c r="Z1370">
        <f t="shared" ca="1" si="391"/>
        <v>0</v>
      </c>
      <c r="AA1370">
        <f t="shared" ca="1" si="392"/>
        <v>0</v>
      </c>
      <c r="AB1370">
        <f t="shared" ca="1" si="393"/>
        <v>0.48220000000000007</v>
      </c>
      <c r="AC1370">
        <f t="shared" ca="1" si="399"/>
        <v>0.91791279999999997</v>
      </c>
      <c r="AD1370">
        <f t="shared" ca="1" si="382"/>
        <v>0</v>
      </c>
      <c r="AE1370">
        <f t="shared" ca="1" si="394"/>
        <v>0</v>
      </c>
      <c r="AF1370">
        <f t="shared" ca="1" si="395"/>
        <v>0</v>
      </c>
      <c r="AG1370">
        <f t="shared" ca="1" si="396"/>
        <v>0.22947819999999999</v>
      </c>
      <c r="AH1370">
        <f t="shared" ca="1" si="397"/>
        <v>0</v>
      </c>
    </row>
    <row r="1371" spans="15:34" x14ac:dyDescent="0.25">
      <c r="O1371">
        <v>1315</v>
      </c>
      <c r="P1371" s="2">
        <f t="shared" si="398"/>
        <v>44251.749999996813</v>
      </c>
      <c r="Q1371">
        <f t="shared" si="383"/>
        <v>24</v>
      </c>
      <c r="R1371">
        <f t="shared" si="384"/>
        <v>2</v>
      </c>
      <c r="S1371">
        <f t="shared" si="385"/>
        <v>3</v>
      </c>
      <c r="T1371">
        <f t="shared" si="386"/>
        <v>18</v>
      </c>
      <c r="U1371">
        <f t="shared" si="387"/>
        <v>0</v>
      </c>
      <c r="V1371">
        <f t="shared" ca="1" si="388"/>
        <v>0.62809999999999999</v>
      </c>
      <c r="W1371">
        <f>INDEX(Solarstrahlungsdaten!$B$13:$G$8772,Übersicht!O1371,Übersicht!$E$10)</f>
        <v>0</v>
      </c>
      <c r="X1371">
        <f t="shared" si="389"/>
        <v>0</v>
      </c>
      <c r="Y1371">
        <f t="shared" ca="1" si="390"/>
        <v>0.62809999999999999</v>
      </c>
      <c r="Z1371">
        <f t="shared" ca="1" si="391"/>
        <v>0</v>
      </c>
      <c r="AA1371">
        <f t="shared" ca="1" si="392"/>
        <v>0</v>
      </c>
      <c r="AB1371">
        <f t="shared" ca="1" si="393"/>
        <v>0.62809999999999999</v>
      </c>
      <c r="AC1371">
        <f t="shared" ca="1" si="399"/>
        <v>0.28981279999999998</v>
      </c>
      <c r="AD1371">
        <f t="shared" ca="1" si="382"/>
        <v>0</v>
      </c>
      <c r="AE1371">
        <f t="shared" ca="1" si="394"/>
        <v>0</v>
      </c>
      <c r="AF1371">
        <f t="shared" ca="1" si="395"/>
        <v>0</v>
      </c>
      <c r="AG1371">
        <f t="shared" ca="1" si="396"/>
        <v>7.2453199999999995E-2</v>
      </c>
      <c r="AH1371">
        <f t="shared" ca="1" si="397"/>
        <v>0</v>
      </c>
    </row>
    <row r="1372" spans="15:34" x14ac:dyDescent="0.25">
      <c r="O1372">
        <v>1316</v>
      </c>
      <c r="P1372" s="2">
        <f t="shared" si="398"/>
        <v>44251.791666663477</v>
      </c>
      <c r="Q1372">
        <f t="shared" si="383"/>
        <v>24</v>
      </c>
      <c r="R1372">
        <f t="shared" si="384"/>
        <v>2</v>
      </c>
      <c r="S1372">
        <f t="shared" si="385"/>
        <v>3</v>
      </c>
      <c r="T1372">
        <f t="shared" si="386"/>
        <v>19</v>
      </c>
      <c r="U1372">
        <f t="shared" si="387"/>
        <v>0</v>
      </c>
      <c r="V1372">
        <f t="shared" ca="1" si="388"/>
        <v>0.74069999999999991</v>
      </c>
      <c r="W1372">
        <f>INDEX(Solarstrahlungsdaten!$B$13:$G$8772,Übersicht!O1372,Übersicht!$E$10)</f>
        <v>0</v>
      </c>
      <c r="X1372">
        <f t="shared" si="389"/>
        <v>0</v>
      </c>
      <c r="Y1372">
        <f t="shared" ca="1" si="390"/>
        <v>0.74069999999999991</v>
      </c>
      <c r="Z1372">
        <f t="shared" ca="1" si="391"/>
        <v>0</v>
      </c>
      <c r="AA1372">
        <f t="shared" ca="1" si="392"/>
        <v>0</v>
      </c>
      <c r="AB1372">
        <f t="shared" ca="1" si="393"/>
        <v>0.28981279999999998</v>
      </c>
      <c r="AC1372">
        <f t="shared" ca="1" si="399"/>
        <v>0</v>
      </c>
      <c r="AD1372">
        <f t="shared" ca="1" si="382"/>
        <v>0.45088719999999993</v>
      </c>
      <c r="AE1372">
        <f t="shared" ca="1" si="394"/>
        <v>0</v>
      </c>
      <c r="AF1372">
        <f t="shared" ca="1" si="395"/>
        <v>0.45088719999999993</v>
      </c>
      <c r="AG1372">
        <f t="shared" ca="1" si="396"/>
        <v>0</v>
      </c>
      <c r="AH1372">
        <f t="shared" ca="1" si="397"/>
        <v>1</v>
      </c>
    </row>
    <row r="1373" spans="15:34" x14ac:dyDescent="0.25">
      <c r="O1373">
        <v>1317</v>
      </c>
      <c r="P1373" s="2">
        <f t="shared" si="398"/>
        <v>44251.833333330142</v>
      </c>
      <c r="Q1373">
        <f t="shared" si="383"/>
        <v>24</v>
      </c>
      <c r="R1373">
        <f t="shared" si="384"/>
        <v>2</v>
      </c>
      <c r="S1373">
        <f t="shared" si="385"/>
        <v>3</v>
      </c>
      <c r="T1373">
        <f t="shared" si="386"/>
        <v>20</v>
      </c>
      <c r="U1373">
        <f t="shared" si="387"/>
        <v>0</v>
      </c>
      <c r="V1373">
        <f t="shared" ca="1" si="388"/>
        <v>0.70369999999999988</v>
      </c>
      <c r="W1373">
        <f>INDEX(Solarstrahlungsdaten!$B$13:$G$8772,Übersicht!O1373,Übersicht!$E$10)</f>
        <v>0</v>
      </c>
      <c r="X1373">
        <f t="shared" si="389"/>
        <v>0</v>
      </c>
      <c r="Y1373">
        <f t="shared" ca="1" si="390"/>
        <v>0.70369999999999988</v>
      </c>
      <c r="Z1373">
        <f t="shared" ca="1" si="391"/>
        <v>0</v>
      </c>
      <c r="AA1373">
        <f t="shared" ca="1" si="392"/>
        <v>0</v>
      </c>
      <c r="AB1373">
        <f t="shared" ca="1" si="393"/>
        <v>0</v>
      </c>
      <c r="AC1373">
        <f t="shared" ca="1" si="399"/>
        <v>0</v>
      </c>
      <c r="AD1373">
        <f t="shared" ca="1" si="382"/>
        <v>0.70369999999999988</v>
      </c>
      <c r="AE1373">
        <f t="shared" ca="1" si="394"/>
        <v>0</v>
      </c>
      <c r="AF1373">
        <f t="shared" ca="1" si="395"/>
        <v>0.70369999999999988</v>
      </c>
      <c r="AG1373">
        <f t="shared" ca="1" si="396"/>
        <v>0</v>
      </c>
      <c r="AH1373">
        <f t="shared" ca="1" si="397"/>
        <v>1</v>
      </c>
    </row>
    <row r="1374" spans="15:34" x14ac:dyDescent="0.25">
      <c r="O1374">
        <v>1318</v>
      </c>
      <c r="P1374" s="2">
        <f t="shared" si="398"/>
        <v>44251.874999996806</v>
      </c>
      <c r="Q1374">
        <f t="shared" si="383"/>
        <v>24</v>
      </c>
      <c r="R1374">
        <f t="shared" si="384"/>
        <v>2</v>
      </c>
      <c r="S1374">
        <f t="shared" si="385"/>
        <v>3</v>
      </c>
      <c r="T1374">
        <f t="shared" si="386"/>
        <v>21</v>
      </c>
      <c r="U1374">
        <f t="shared" si="387"/>
        <v>0</v>
      </c>
      <c r="V1374">
        <f t="shared" ca="1" si="388"/>
        <v>0.58629999999999993</v>
      </c>
      <c r="W1374">
        <f>INDEX(Solarstrahlungsdaten!$B$13:$G$8772,Übersicht!O1374,Übersicht!$E$10)</f>
        <v>0</v>
      </c>
      <c r="X1374">
        <f t="shared" si="389"/>
        <v>0</v>
      </c>
      <c r="Y1374">
        <f t="shared" ca="1" si="390"/>
        <v>0.58629999999999993</v>
      </c>
      <c r="Z1374">
        <f t="shared" ca="1" si="391"/>
        <v>0</v>
      </c>
      <c r="AA1374">
        <f t="shared" ca="1" si="392"/>
        <v>0</v>
      </c>
      <c r="AB1374">
        <f t="shared" ca="1" si="393"/>
        <v>0</v>
      </c>
      <c r="AC1374">
        <f t="shared" ca="1" si="399"/>
        <v>0</v>
      </c>
      <c r="AD1374">
        <f t="shared" ca="1" si="382"/>
        <v>0.58629999999999993</v>
      </c>
      <c r="AE1374">
        <f t="shared" ca="1" si="394"/>
        <v>0</v>
      </c>
      <c r="AF1374">
        <f t="shared" ca="1" si="395"/>
        <v>0.58629999999999993</v>
      </c>
      <c r="AG1374">
        <f t="shared" ca="1" si="396"/>
        <v>0</v>
      </c>
      <c r="AH1374">
        <f t="shared" ca="1" si="397"/>
        <v>1</v>
      </c>
    </row>
    <row r="1375" spans="15:34" x14ac:dyDescent="0.25">
      <c r="O1375">
        <v>1319</v>
      </c>
      <c r="P1375" s="2">
        <f t="shared" si="398"/>
        <v>44251.91666666347</v>
      </c>
      <c r="Q1375">
        <f t="shared" si="383"/>
        <v>24</v>
      </c>
      <c r="R1375">
        <f t="shared" si="384"/>
        <v>2</v>
      </c>
      <c r="S1375">
        <f t="shared" si="385"/>
        <v>3</v>
      </c>
      <c r="T1375">
        <f t="shared" si="386"/>
        <v>22</v>
      </c>
      <c r="U1375">
        <f t="shared" si="387"/>
        <v>0</v>
      </c>
      <c r="V1375">
        <f t="shared" ca="1" si="388"/>
        <v>0.49419999999999997</v>
      </c>
      <c r="W1375">
        <f>INDEX(Solarstrahlungsdaten!$B$13:$G$8772,Übersicht!O1375,Übersicht!$E$10)</f>
        <v>0</v>
      </c>
      <c r="X1375">
        <f t="shared" si="389"/>
        <v>0</v>
      </c>
      <c r="Y1375">
        <f t="shared" ca="1" si="390"/>
        <v>0.49419999999999997</v>
      </c>
      <c r="Z1375">
        <f t="shared" ca="1" si="391"/>
        <v>0</v>
      </c>
      <c r="AA1375">
        <f t="shared" ca="1" si="392"/>
        <v>0</v>
      </c>
      <c r="AB1375">
        <f t="shared" ca="1" si="393"/>
        <v>0</v>
      </c>
      <c r="AC1375">
        <f t="shared" ca="1" si="399"/>
        <v>0</v>
      </c>
      <c r="AD1375">
        <f t="shared" ca="1" si="382"/>
        <v>0.49419999999999997</v>
      </c>
      <c r="AE1375">
        <f t="shared" ca="1" si="394"/>
        <v>0</v>
      </c>
      <c r="AF1375">
        <f t="shared" ca="1" si="395"/>
        <v>0.49419999999999997</v>
      </c>
      <c r="AG1375">
        <f t="shared" ca="1" si="396"/>
        <v>0</v>
      </c>
      <c r="AH1375">
        <f t="shared" ca="1" si="397"/>
        <v>1</v>
      </c>
    </row>
    <row r="1376" spans="15:34" x14ac:dyDescent="0.25">
      <c r="O1376">
        <v>1320</v>
      </c>
      <c r="P1376" s="2">
        <f t="shared" si="398"/>
        <v>44251.958333330134</v>
      </c>
      <c r="Q1376">
        <f t="shared" si="383"/>
        <v>24</v>
      </c>
      <c r="R1376">
        <f t="shared" si="384"/>
        <v>2</v>
      </c>
      <c r="S1376">
        <f t="shared" si="385"/>
        <v>3</v>
      </c>
      <c r="T1376">
        <f t="shared" si="386"/>
        <v>23</v>
      </c>
      <c r="U1376">
        <f t="shared" si="387"/>
        <v>0</v>
      </c>
      <c r="V1376">
        <f t="shared" ca="1" si="388"/>
        <v>0.37639999999999996</v>
      </c>
      <c r="W1376">
        <f>INDEX(Solarstrahlungsdaten!$B$13:$G$8772,Übersicht!O1376,Übersicht!$E$10)</f>
        <v>0</v>
      </c>
      <c r="X1376">
        <f t="shared" si="389"/>
        <v>0</v>
      </c>
      <c r="Y1376">
        <f t="shared" ca="1" si="390"/>
        <v>0.37639999999999996</v>
      </c>
      <c r="Z1376">
        <f t="shared" ca="1" si="391"/>
        <v>0</v>
      </c>
      <c r="AA1376">
        <f t="shared" ca="1" si="392"/>
        <v>0</v>
      </c>
      <c r="AB1376">
        <f t="shared" ca="1" si="393"/>
        <v>0</v>
      </c>
      <c r="AC1376">
        <f t="shared" ca="1" si="399"/>
        <v>0</v>
      </c>
      <c r="AD1376">
        <f t="shared" ca="1" si="382"/>
        <v>0.37639999999999996</v>
      </c>
      <c r="AE1376">
        <f t="shared" ca="1" si="394"/>
        <v>0</v>
      </c>
      <c r="AF1376">
        <f t="shared" ca="1" si="395"/>
        <v>0.37639999999999996</v>
      </c>
      <c r="AG1376">
        <f t="shared" ca="1" si="396"/>
        <v>0</v>
      </c>
      <c r="AH1376">
        <f t="shared" ca="1" si="397"/>
        <v>1</v>
      </c>
    </row>
    <row r="1377" spans="15:34" x14ac:dyDescent="0.25">
      <c r="O1377">
        <v>1321</v>
      </c>
      <c r="P1377" s="2">
        <f t="shared" si="398"/>
        <v>44251.999999996799</v>
      </c>
      <c r="Q1377">
        <f t="shared" si="383"/>
        <v>25</v>
      </c>
      <c r="R1377">
        <f t="shared" si="384"/>
        <v>2</v>
      </c>
      <c r="S1377">
        <f t="shared" si="385"/>
        <v>3</v>
      </c>
      <c r="T1377">
        <f t="shared" si="386"/>
        <v>0</v>
      </c>
      <c r="U1377">
        <f t="shared" si="387"/>
        <v>0</v>
      </c>
      <c r="V1377">
        <f t="shared" ca="1" si="388"/>
        <v>0.25819999999999999</v>
      </c>
      <c r="W1377">
        <f>INDEX(Solarstrahlungsdaten!$B$13:$G$8772,Übersicht!O1377,Übersicht!$E$10)</f>
        <v>0</v>
      </c>
      <c r="X1377">
        <f t="shared" si="389"/>
        <v>0</v>
      </c>
      <c r="Y1377">
        <f t="shared" ca="1" si="390"/>
        <v>0.25819999999999999</v>
      </c>
      <c r="Z1377">
        <f t="shared" ca="1" si="391"/>
        <v>0</v>
      </c>
      <c r="AA1377">
        <f t="shared" ca="1" si="392"/>
        <v>0</v>
      </c>
      <c r="AB1377">
        <f t="shared" ca="1" si="393"/>
        <v>0</v>
      </c>
      <c r="AC1377">
        <f t="shared" ca="1" si="399"/>
        <v>0</v>
      </c>
      <c r="AD1377">
        <f t="shared" ca="1" si="382"/>
        <v>0.25819999999999999</v>
      </c>
      <c r="AE1377">
        <f t="shared" ca="1" si="394"/>
        <v>0</v>
      </c>
      <c r="AF1377">
        <f t="shared" ca="1" si="395"/>
        <v>0.25819999999999999</v>
      </c>
      <c r="AG1377">
        <f t="shared" ca="1" si="396"/>
        <v>0</v>
      </c>
      <c r="AH1377">
        <f t="shared" ca="1" si="397"/>
        <v>1</v>
      </c>
    </row>
    <row r="1378" spans="15:34" x14ac:dyDescent="0.25">
      <c r="O1378">
        <v>1322</v>
      </c>
      <c r="P1378" s="2">
        <f t="shared" si="398"/>
        <v>44252.041666663463</v>
      </c>
      <c r="Q1378">
        <f t="shared" si="383"/>
        <v>25</v>
      </c>
      <c r="R1378">
        <f t="shared" si="384"/>
        <v>2</v>
      </c>
      <c r="S1378">
        <f t="shared" si="385"/>
        <v>3</v>
      </c>
      <c r="T1378">
        <f t="shared" si="386"/>
        <v>1</v>
      </c>
      <c r="U1378">
        <f t="shared" si="387"/>
        <v>0</v>
      </c>
      <c r="V1378">
        <f t="shared" ca="1" si="388"/>
        <v>0.18159999999999998</v>
      </c>
      <c r="W1378">
        <f>INDEX(Solarstrahlungsdaten!$B$13:$G$8772,Übersicht!O1378,Übersicht!$E$10)</f>
        <v>0</v>
      </c>
      <c r="X1378">
        <f t="shared" si="389"/>
        <v>0</v>
      </c>
      <c r="Y1378">
        <f t="shared" ca="1" si="390"/>
        <v>0.18159999999999998</v>
      </c>
      <c r="Z1378">
        <f t="shared" ca="1" si="391"/>
        <v>0</v>
      </c>
      <c r="AA1378">
        <f t="shared" ca="1" si="392"/>
        <v>0</v>
      </c>
      <c r="AB1378">
        <f t="shared" ca="1" si="393"/>
        <v>0</v>
      </c>
      <c r="AC1378">
        <f t="shared" ca="1" si="399"/>
        <v>0</v>
      </c>
      <c r="AD1378">
        <f t="shared" ca="1" si="382"/>
        <v>0.18159999999999998</v>
      </c>
      <c r="AE1378">
        <f t="shared" ca="1" si="394"/>
        <v>0</v>
      </c>
      <c r="AF1378">
        <f t="shared" ca="1" si="395"/>
        <v>0.18159999999999998</v>
      </c>
      <c r="AG1378">
        <f t="shared" ca="1" si="396"/>
        <v>0</v>
      </c>
      <c r="AH1378">
        <f t="shared" ca="1" si="397"/>
        <v>1</v>
      </c>
    </row>
    <row r="1379" spans="15:34" x14ac:dyDescent="0.25">
      <c r="O1379">
        <v>1323</v>
      </c>
      <c r="P1379" s="2">
        <f t="shared" si="398"/>
        <v>44252.083333330127</v>
      </c>
      <c r="Q1379">
        <f t="shared" si="383"/>
        <v>25</v>
      </c>
      <c r="R1379">
        <f t="shared" si="384"/>
        <v>2</v>
      </c>
      <c r="S1379">
        <f t="shared" si="385"/>
        <v>3</v>
      </c>
      <c r="T1379">
        <f t="shared" si="386"/>
        <v>2</v>
      </c>
      <c r="U1379">
        <f t="shared" si="387"/>
        <v>0</v>
      </c>
      <c r="V1379">
        <f t="shared" ca="1" si="388"/>
        <v>0.15990000000000001</v>
      </c>
      <c r="W1379">
        <f>INDEX(Solarstrahlungsdaten!$B$13:$G$8772,Übersicht!O1379,Übersicht!$E$10)</f>
        <v>0</v>
      </c>
      <c r="X1379">
        <f t="shared" si="389"/>
        <v>0</v>
      </c>
      <c r="Y1379">
        <f t="shared" ca="1" si="390"/>
        <v>0.15990000000000001</v>
      </c>
      <c r="Z1379">
        <f t="shared" ca="1" si="391"/>
        <v>0</v>
      </c>
      <c r="AA1379">
        <f t="shared" ca="1" si="392"/>
        <v>0</v>
      </c>
      <c r="AB1379">
        <f t="shared" ca="1" si="393"/>
        <v>0</v>
      </c>
      <c r="AC1379">
        <f t="shared" ca="1" si="399"/>
        <v>0</v>
      </c>
      <c r="AD1379">
        <f t="shared" ca="1" si="382"/>
        <v>0.15990000000000001</v>
      </c>
      <c r="AE1379">
        <f t="shared" ca="1" si="394"/>
        <v>0</v>
      </c>
      <c r="AF1379">
        <f t="shared" ca="1" si="395"/>
        <v>0.15990000000000001</v>
      </c>
      <c r="AG1379">
        <f t="shared" ca="1" si="396"/>
        <v>0</v>
      </c>
      <c r="AH1379">
        <f t="shared" ca="1" si="397"/>
        <v>1</v>
      </c>
    </row>
    <row r="1380" spans="15:34" x14ac:dyDescent="0.25">
      <c r="O1380">
        <v>1324</v>
      </c>
      <c r="P1380" s="2">
        <f t="shared" si="398"/>
        <v>44252.124999996791</v>
      </c>
      <c r="Q1380">
        <f t="shared" si="383"/>
        <v>25</v>
      </c>
      <c r="R1380">
        <f t="shared" si="384"/>
        <v>2</v>
      </c>
      <c r="S1380">
        <f t="shared" si="385"/>
        <v>3</v>
      </c>
      <c r="T1380">
        <f t="shared" si="386"/>
        <v>3</v>
      </c>
      <c r="U1380">
        <f t="shared" si="387"/>
        <v>0</v>
      </c>
      <c r="V1380">
        <f t="shared" ca="1" si="388"/>
        <v>0.15480000000000002</v>
      </c>
      <c r="W1380">
        <f>INDEX(Solarstrahlungsdaten!$B$13:$G$8772,Übersicht!O1380,Übersicht!$E$10)</f>
        <v>0</v>
      </c>
      <c r="X1380">
        <f t="shared" si="389"/>
        <v>0</v>
      </c>
      <c r="Y1380">
        <f t="shared" ca="1" si="390"/>
        <v>0.15480000000000002</v>
      </c>
      <c r="Z1380">
        <f t="shared" ca="1" si="391"/>
        <v>0</v>
      </c>
      <c r="AA1380">
        <f t="shared" ca="1" si="392"/>
        <v>0</v>
      </c>
      <c r="AB1380">
        <f t="shared" ca="1" si="393"/>
        <v>0</v>
      </c>
      <c r="AC1380">
        <f t="shared" ca="1" si="399"/>
        <v>0</v>
      </c>
      <c r="AD1380">
        <f t="shared" ca="1" si="382"/>
        <v>0.15480000000000002</v>
      </c>
      <c r="AE1380">
        <f t="shared" ca="1" si="394"/>
        <v>0</v>
      </c>
      <c r="AF1380">
        <f t="shared" ca="1" si="395"/>
        <v>0.15480000000000002</v>
      </c>
      <c r="AG1380">
        <f t="shared" ca="1" si="396"/>
        <v>0</v>
      </c>
      <c r="AH1380">
        <f t="shared" ca="1" si="397"/>
        <v>1</v>
      </c>
    </row>
    <row r="1381" spans="15:34" x14ac:dyDescent="0.25">
      <c r="O1381">
        <v>1325</v>
      </c>
      <c r="P1381" s="2">
        <f t="shared" si="398"/>
        <v>44252.166666663456</v>
      </c>
      <c r="Q1381">
        <f t="shared" si="383"/>
        <v>25</v>
      </c>
      <c r="R1381">
        <f t="shared" si="384"/>
        <v>2</v>
      </c>
      <c r="S1381">
        <f t="shared" si="385"/>
        <v>3</v>
      </c>
      <c r="T1381">
        <f t="shared" si="386"/>
        <v>4</v>
      </c>
      <c r="U1381">
        <f t="shared" si="387"/>
        <v>0</v>
      </c>
      <c r="V1381">
        <f t="shared" ca="1" si="388"/>
        <v>0.15479999999999999</v>
      </c>
      <c r="W1381">
        <f>INDEX(Solarstrahlungsdaten!$B$13:$G$8772,Übersicht!O1381,Übersicht!$E$10)</f>
        <v>0</v>
      </c>
      <c r="X1381">
        <f t="shared" si="389"/>
        <v>0</v>
      </c>
      <c r="Y1381">
        <f t="shared" ca="1" si="390"/>
        <v>0.15479999999999999</v>
      </c>
      <c r="Z1381">
        <f t="shared" ca="1" si="391"/>
        <v>0</v>
      </c>
      <c r="AA1381">
        <f t="shared" ca="1" si="392"/>
        <v>0</v>
      </c>
      <c r="AB1381">
        <f t="shared" ca="1" si="393"/>
        <v>0</v>
      </c>
      <c r="AC1381">
        <f t="shared" ca="1" si="399"/>
        <v>0</v>
      </c>
      <c r="AD1381">
        <f t="shared" ca="1" si="382"/>
        <v>0.15479999999999999</v>
      </c>
      <c r="AE1381">
        <f t="shared" ca="1" si="394"/>
        <v>0</v>
      </c>
      <c r="AF1381">
        <f t="shared" ca="1" si="395"/>
        <v>0.15479999999999999</v>
      </c>
      <c r="AG1381">
        <f t="shared" ca="1" si="396"/>
        <v>0</v>
      </c>
      <c r="AH1381">
        <f t="shared" ca="1" si="397"/>
        <v>1</v>
      </c>
    </row>
    <row r="1382" spans="15:34" x14ac:dyDescent="0.25">
      <c r="O1382">
        <v>1326</v>
      </c>
      <c r="P1382" s="2">
        <f t="shared" si="398"/>
        <v>44252.20833333012</v>
      </c>
      <c r="Q1382">
        <f t="shared" si="383"/>
        <v>25</v>
      </c>
      <c r="R1382">
        <f t="shared" si="384"/>
        <v>2</v>
      </c>
      <c r="S1382">
        <f t="shared" si="385"/>
        <v>3</v>
      </c>
      <c r="T1382">
        <f t="shared" si="386"/>
        <v>5</v>
      </c>
      <c r="U1382">
        <f t="shared" si="387"/>
        <v>0</v>
      </c>
      <c r="V1382">
        <f t="shared" ca="1" si="388"/>
        <v>0.17169999999999999</v>
      </c>
      <c r="W1382">
        <f>INDEX(Solarstrahlungsdaten!$B$13:$G$8772,Übersicht!O1382,Übersicht!$E$10)</f>
        <v>0</v>
      </c>
      <c r="X1382">
        <f t="shared" si="389"/>
        <v>0</v>
      </c>
      <c r="Y1382">
        <f t="shared" ca="1" si="390"/>
        <v>0.17169999999999999</v>
      </c>
      <c r="Z1382">
        <f t="shared" ca="1" si="391"/>
        <v>0</v>
      </c>
      <c r="AA1382">
        <f t="shared" ca="1" si="392"/>
        <v>0</v>
      </c>
      <c r="AB1382">
        <f t="shared" ca="1" si="393"/>
        <v>0</v>
      </c>
      <c r="AC1382">
        <f t="shared" ca="1" si="399"/>
        <v>0</v>
      </c>
      <c r="AD1382">
        <f t="shared" ca="1" si="382"/>
        <v>0.17169999999999999</v>
      </c>
      <c r="AE1382">
        <f t="shared" ca="1" si="394"/>
        <v>0</v>
      </c>
      <c r="AF1382">
        <f t="shared" ca="1" si="395"/>
        <v>0.17169999999999999</v>
      </c>
      <c r="AG1382">
        <f t="shared" ca="1" si="396"/>
        <v>0</v>
      </c>
      <c r="AH1382">
        <f t="shared" ca="1" si="397"/>
        <v>1</v>
      </c>
    </row>
    <row r="1383" spans="15:34" x14ac:dyDescent="0.25">
      <c r="O1383">
        <v>1327</v>
      </c>
      <c r="P1383" s="2">
        <f t="shared" si="398"/>
        <v>44252.249999996784</v>
      </c>
      <c r="Q1383">
        <f t="shared" si="383"/>
        <v>25</v>
      </c>
      <c r="R1383">
        <f t="shared" si="384"/>
        <v>2</v>
      </c>
      <c r="S1383">
        <f t="shared" si="385"/>
        <v>3</v>
      </c>
      <c r="T1383">
        <f t="shared" si="386"/>
        <v>6</v>
      </c>
      <c r="U1383">
        <f t="shared" si="387"/>
        <v>0</v>
      </c>
      <c r="V1383">
        <f t="shared" ca="1" si="388"/>
        <v>0.30460000000000004</v>
      </c>
      <c r="W1383">
        <f>INDEX(Solarstrahlungsdaten!$B$13:$G$8772,Übersicht!O1383,Übersicht!$E$10)</f>
        <v>0</v>
      </c>
      <c r="X1383">
        <f t="shared" si="389"/>
        <v>0</v>
      </c>
      <c r="Y1383">
        <f t="shared" ca="1" si="390"/>
        <v>0.30460000000000004</v>
      </c>
      <c r="Z1383">
        <f t="shared" ca="1" si="391"/>
        <v>0</v>
      </c>
      <c r="AA1383">
        <f t="shared" ca="1" si="392"/>
        <v>0</v>
      </c>
      <c r="AB1383">
        <f t="shared" ca="1" si="393"/>
        <v>0</v>
      </c>
      <c r="AC1383">
        <f t="shared" ca="1" si="399"/>
        <v>0</v>
      </c>
      <c r="AD1383">
        <f t="shared" ca="1" si="382"/>
        <v>0.30460000000000004</v>
      </c>
      <c r="AE1383">
        <f t="shared" ca="1" si="394"/>
        <v>0</v>
      </c>
      <c r="AF1383">
        <f t="shared" ca="1" si="395"/>
        <v>0.30460000000000004</v>
      </c>
      <c r="AG1383">
        <f t="shared" ca="1" si="396"/>
        <v>0</v>
      </c>
      <c r="AH1383">
        <f t="shared" ca="1" si="397"/>
        <v>1</v>
      </c>
    </row>
    <row r="1384" spans="15:34" x14ac:dyDescent="0.25">
      <c r="O1384">
        <v>1328</v>
      </c>
      <c r="P1384" s="2">
        <f t="shared" si="398"/>
        <v>44252.291666663448</v>
      </c>
      <c r="Q1384">
        <f t="shared" si="383"/>
        <v>25</v>
      </c>
      <c r="R1384">
        <f t="shared" si="384"/>
        <v>2</v>
      </c>
      <c r="S1384">
        <f t="shared" si="385"/>
        <v>3</v>
      </c>
      <c r="T1384">
        <f t="shared" si="386"/>
        <v>7</v>
      </c>
      <c r="U1384">
        <f t="shared" si="387"/>
        <v>0</v>
      </c>
      <c r="V1384">
        <f t="shared" ca="1" si="388"/>
        <v>0.49430000000000002</v>
      </c>
      <c r="W1384">
        <f>INDEX(Solarstrahlungsdaten!$B$13:$G$8772,Übersicht!O1384,Übersicht!$E$10)</f>
        <v>104.515</v>
      </c>
      <c r="X1384">
        <f t="shared" si="389"/>
        <v>0.35953160000000001</v>
      </c>
      <c r="Y1384">
        <f t="shared" ca="1" si="390"/>
        <v>0.13476840000000001</v>
      </c>
      <c r="Z1384">
        <f t="shared" ca="1" si="391"/>
        <v>0.35953160000000001</v>
      </c>
      <c r="AA1384">
        <f t="shared" ca="1" si="392"/>
        <v>0</v>
      </c>
      <c r="AB1384">
        <f t="shared" ca="1" si="393"/>
        <v>0</v>
      </c>
      <c r="AC1384">
        <f t="shared" ca="1" si="399"/>
        <v>0</v>
      </c>
      <c r="AD1384">
        <f t="shared" ca="1" si="382"/>
        <v>0.13476840000000001</v>
      </c>
      <c r="AE1384">
        <f t="shared" ca="1" si="394"/>
        <v>0</v>
      </c>
      <c r="AF1384">
        <f t="shared" ca="1" si="395"/>
        <v>0.13476840000000001</v>
      </c>
      <c r="AG1384">
        <f t="shared" ca="1" si="396"/>
        <v>0</v>
      </c>
      <c r="AH1384">
        <f t="shared" ca="1" si="397"/>
        <v>1</v>
      </c>
    </row>
    <row r="1385" spans="15:34" x14ac:dyDescent="0.25">
      <c r="O1385">
        <v>1329</v>
      </c>
      <c r="P1385" s="2">
        <f t="shared" si="398"/>
        <v>44252.333333330113</v>
      </c>
      <c r="Q1385">
        <f t="shared" si="383"/>
        <v>25</v>
      </c>
      <c r="R1385">
        <f t="shared" si="384"/>
        <v>2</v>
      </c>
      <c r="S1385">
        <f t="shared" si="385"/>
        <v>3</v>
      </c>
      <c r="T1385">
        <f t="shared" si="386"/>
        <v>8</v>
      </c>
      <c r="U1385">
        <f t="shared" si="387"/>
        <v>0</v>
      </c>
      <c r="V1385">
        <f t="shared" ca="1" si="388"/>
        <v>0.53810000000000002</v>
      </c>
      <c r="W1385">
        <f>INDEX(Solarstrahlungsdaten!$B$13:$G$8772,Übersicht!O1385,Übersicht!$E$10)</f>
        <v>202.89</v>
      </c>
      <c r="X1385">
        <f t="shared" si="389"/>
        <v>0.69794159999999994</v>
      </c>
      <c r="Y1385">
        <f t="shared" ca="1" si="390"/>
        <v>-0.15984159999999992</v>
      </c>
      <c r="Z1385">
        <f t="shared" ca="1" si="391"/>
        <v>0.53810000000000002</v>
      </c>
      <c r="AA1385">
        <f t="shared" ca="1" si="392"/>
        <v>0.15984159999999992</v>
      </c>
      <c r="AB1385">
        <f t="shared" ca="1" si="393"/>
        <v>0</v>
      </c>
      <c r="AC1385">
        <f t="shared" ca="1" si="399"/>
        <v>0.15984159999999992</v>
      </c>
      <c r="AD1385">
        <f t="shared" ca="1" si="382"/>
        <v>0</v>
      </c>
      <c r="AE1385">
        <f t="shared" ca="1" si="394"/>
        <v>0</v>
      </c>
      <c r="AF1385">
        <f t="shared" ca="1" si="395"/>
        <v>0</v>
      </c>
      <c r="AG1385">
        <f t="shared" ca="1" si="396"/>
        <v>3.9960399999999979E-2</v>
      </c>
      <c r="AH1385">
        <f t="shared" ca="1" si="397"/>
        <v>0</v>
      </c>
    </row>
    <row r="1386" spans="15:34" x14ac:dyDescent="0.25">
      <c r="O1386">
        <v>1330</v>
      </c>
      <c r="P1386" s="2">
        <f t="shared" si="398"/>
        <v>44252.374999996777</v>
      </c>
      <c r="Q1386">
        <f t="shared" si="383"/>
        <v>25</v>
      </c>
      <c r="R1386">
        <f t="shared" si="384"/>
        <v>2</v>
      </c>
      <c r="S1386">
        <f t="shared" si="385"/>
        <v>3</v>
      </c>
      <c r="T1386">
        <f t="shared" si="386"/>
        <v>9</v>
      </c>
      <c r="U1386">
        <f t="shared" si="387"/>
        <v>0</v>
      </c>
      <c r="V1386">
        <f t="shared" ca="1" si="388"/>
        <v>0.50449999999999995</v>
      </c>
      <c r="W1386">
        <f>INDEX(Solarstrahlungsdaten!$B$13:$G$8772,Übersicht!O1386,Übersicht!$E$10)</f>
        <v>326.61</v>
      </c>
      <c r="X1386">
        <f t="shared" si="389"/>
        <v>1.1235383999999999</v>
      </c>
      <c r="Y1386">
        <f t="shared" ca="1" si="390"/>
        <v>-0.61903839999999999</v>
      </c>
      <c r="Z1386">
        <f t="shared" ca="1" si="391"/>
        <v>0.50449999999999995</v>
      </c>
      <c r="AA1386">
        <f t="shared" ca="1" si="392"/>
        <v>0.61903839999999999</v>
      </c>
      <c r="AB1386">
        <f t="shared" ca="1" si="393"/>
        <v>0</v>
      </c>
      <c r="AC1386">
        <f t="shared" ca="1" si="399"/>
        <v>0.77887999999999991</v>
      </c>
      <c r="AD1386">
        <f t="shared" ca="1" si="382"/>
        <v>0</v>
      </c>
      <c r="AE1386">
        <f t="shared" ca="1" si="394"/>
        <v>0</v>
      </c>
      <c r="AF1386">
        <f t="shared" ca="1" si="395"/>
        <v>0</v>
      </c>
      <c r="AG1386">
        <f t="shared" ca="1" si="396"/>
        <v>0.19471999999999998</v>
      </c>
      <c r="AH1386">
        <f t="shared" ca="1" si="397"/>
        <v>0</v>
      </c>
    </row>
    <row r="1387" spans="15:34" x14ac:dyDescent="0.25">
      <c r="O1387">
        <v>1331</v>
      </c>
      <c r="P1387" s="2">
        <f t="shared" si="398"/>
        <v>44252.416666663441</v>
      </c>
      <c r="Q1387">
        <f t="shared" si="383"/>
        <v>25</v>
      </c>
      <c r="R1387">
        <f t="shared" si="384"/>
        <v>2</v>
      </c>
      <c r="S1387">
        <f t="shared" si="385"/>
        <v>3</v>
      </c>
      <c r="T1387">
        <f t="shared" si="386"/>
        <v>10</v>
      </c>
      <c r="U1387">
        <f t="shared" si="387"/>
        <v>0</v>
      </c>
      <c r="V1387">
        <f t="shared" ca="1" si="388"/>
        <v>0.46820000000000001</v>
      </c>
      <c r="W1387">
        <f>INDEX(Solarstrahlungsdaten!$B$13:$G$8772,Übersicht!O1387,Übersicht!$E$10)</f>
        <v>264.89499999999998</v>
      </c>
      <c r="X1387">
        <f t="shared" si="389"/>
        <v>0.9112387999999999</v>
      </c>
      <c r="Y1387">
        <f t="shared" ca="1" si="390"/>
        <v>-0.4430387999999999</v>
      </c>
      <c r="Z1387">
        <f t="shared" ca="1" si="391"/>
        <v>0.46820000000000001</v>
      </c>
      <c r="AA1387">
        <f t="shared" ca="1" si="392"/>
        <v>0.4430387999999999</v>
      </c>
      <c r="AB1387">
        <f t="shared" ca="1" si="393"/>
        <v>0</v>
      </c>
      <c r="AC1387">
        <f t="shared" ca="1" si="399"/>
        <v>1.2219187999999999</v>
      </c>
      <c r="AD1387">
        <f t="shared" ca="1" si="382"/>
        <v>0</v>
      </c>
      <c r="AE1387">
        <f t="shared" ca="1" si="394"/>
        <v>0</v>
      </c>
      <c r="AF1387">
        <f t="shared" ca="1" si="395"/>
        <v>0</v>
      </c>
      <c r="AG1387">
        <f t="shared" ca="1" si="396"/>
        <v>0.30547969999999997</v>
      </c>
      <c r="AH1387">
        <f t="shared" ca="1" si="397"/>
        <v>0</v>
      </c>
    </row>
    <row r="1388" spans="15:34" x14ac:dyDescent="0.25">
      <c r="O1388">
        <v>1332</v>
      </c>
      <c r="P1388" s="2">
        <f t="shared" si="398"/>
        <v>44252.458333330105</v>
      </c>
      <c r="Q1388">
        <f t="shared" si="383"/>
        <v>25</v>
      </c>
      <c r="R1388">
        <f t="shared" si="384"/>
        <v>2</v>
      </c>
      <c r="S1388">
        <f t="shared" si="385"/>
        <v>3</v>
      </c>
      <c r="T1388">
        <f t="shared" si="386"/>
        <v>11</v>
      </c>
      <c r="U1388">
        <f t="shared" si="387"/>
        <v>0</v>
      </c>
      <c r="V1388">
        <f t="shared" ca="1" si="388"/>
        <v>0.46750000000000003</v>
      </c>
      <c r="W1388">
        <f>INDEX(Solarstrahlungsdaten!$B$13:$G$8772,Übersicht!O1388,Übersicht!$E$10)</f>
        <v>227.1</v>
      </c>
      <c r="X1388">
        <f t="shared" si="389"/>
        <v>0.78122400000000003</v>
      </c>
      <c r="Y1388">
        <f t="shared" ca="1" si="390"/>
        <v>-0.313724</v>
      </c>
      <c r="Z1388">
        <f t="shared" ca="1" si="391"/>
        <v>0.46750000000000003</v>
      </c>
      <c r="AA1388">
        <f t="shared" ca="1" si="392"/>
        <v>0.313724</v>
      </c>
      <c r="AB1388">
        <f t="shared" ca="1" si="393"/>
        <v>0</v>
      </c>
      <c r="AC1388">
        <f t="shared" ca="1" si="399"/>
        <v>1.5356427999999998</v>
      </c>
      <c r="AD1388">
        <f t="shared" ca="1" si="382"/>
        <v>0</v>
      </c>
      <c r="AE1388">
        <f t="shared" ca="1" si="394"/>
        <v>0</v>
      </c>
      <c r="AF1388">
        <f t="shared" ca="1" si="395"/>
        <v>0</v>
      </c>
      <c r="AG1388">
        <f t="shared" ca="1" si="396"/>
        <v>0.38391069999999994</v>
      </c>
      <c r="AH1388">
        <f t="shared" ca="1" si="397"/>
        <v>0</v>
      </c>
    </row>
    <row r="1389" spans="15:34" x14ac:dyDescent="0.25">
      <c r="O1389">
        <v>1333</v>
      </c>
      <c r="P1389" s="2">
        <f t="shared" si="398"/>
        <v>44252.499999996769</v>
      </c>
      <c r="Q1389">
        <f t="shared" si="383"/>
        <v>25</v>
      </c>
      <c r="R1389">
        <f t="shared" si="384"/>
        <v>2</v>
      </c>
      <c r="S1389">
        <f t="shared" si="385"/>
        <v>3</v>
      </c>
      <c r="T1389">
        <f t="shared" si="386"/>
        <v>12</v>
      </c>
      <c r="U1389">
        <f t="shared" si="387"/>
        <v>0</v>
      </c>
      <c r="V1389">
        <f t="shared" ca="1" si="388"/>
        <v>0.50949999999999995</v>
      </c>
      <c r="W1389">
        <f>INDEX(Solarstrahlungsdaten!$B$13:$G$8772,Übersicht!O1389,Übersicht!$E$10)</f>
        <v>72.36</v>
      </c>
      <c r="X1389">
        <f t="shared" si="389"/>
        <v>0.24891839999999998</v>
      </c>
      <c r="Y1389">
        <f t="shared" ca="1" si="390"/>
        <v>0.26058159999999997</v>
      </c>
      <c r="Z1389">
        <f t="shared" ca="1" si="391"/>
        <v>0.24891839999999998</v>
      </c>
      <c r="AA1389">
        <f t="shared" ca="1" si="392"/>
        <v>0</v>
      </c>
      <c r="AB1389">
        <f t="shared" ca="1" si="393"/>
        <v>0.26058159999999997</v>
      </c>
      <c r="AC1389">
        <f t="shared" ca="1" si="399"/>
        <v>1.2750611999999997</v>
      </c>
      <c r="AD1389">
        <f t="shared" ca="1" si="382"/>
        <v>0</v>
      </c>
      <c r="AE1389">
        <f t="shared" ca="1" si="394"/>
        <v>0</v>
      </c>
      <c r="AF1389">
        <f t="shared" ca="1" si="395"/>
        <v>0</v>
      </c>
      <c r="AG1389">
        <f t="shared" ca="1" si="396"/>
        <v>0.31876529999999992</v>
      </c>
      <c r="AH1389">
        <f t="shared" ca="1" si="397"/>
        <v>0</v>
      </c>
    </row>
    <row r="1390" spans="15:34" x14ac:dyDescent="0.25">
      <c r="O1390">
        <v>1334</v>
      </c>
      <c r="P1390" s="2">
        <f t="shared" si="398"/>
        <v>44252.541666663434</v>
      </c>
      <c r="Q1390">
        <f t="shared" si="383"/>
        <v>25</v>
      </c>
      <c r="R1390">
        <f t="shared" si="384"/>
        <v>2</v>
      </c>
      <c r="S1390">
        <f t="shared" si="385"/>
        <v>3</v>
      </c>
      <c r="T1390">
        <f t="shared" si="386"/>
        <v>13</v>
      </c>
      <c r="U1390">
        <f t="shared" si="387"/>
        <v>0</v>
      </c>
      <c r="V1390">
        <f t="shared" ca="1" si="388"/>
        <v>0.52870000000000006</v>
      </c>
      <c r="W1390">
        <f>INDEX(Solarstrahlungsdaten!$B$13:$G$8772,Übersicht!O1390,Übersicht!$E$10)</f>
        <v>299.52999999999997</v>
      </c>
      <c r="X1390">
        <f t="shared" si="389"/>
        <v>1.0303831999999999</v>
      </c>
      <c r="Y1390">
        <f t="shared" ca="1" si="390"/>
        <v>-0.50168319999999988</v>
      </c>
      <c r="Z1390">
        <f t="shared" ca="1" si="391"/>
        <v>0.52870000000000006</v>
      </c>
      <c r="AA1390">
        <f t="shared" ca="1" si="392"/>
        <v>0.50168319999999988</v>
      </c>
      <c r="AB1390">
        <f t="shared" ca="1" si="393"/>
        <v>0</v>
      </c>
      <c r="AC1390">
        <f t="shared" ca="1" si="399"/>
        <v>1.7767443999999997</v>
      </c>
      <c r="AD1390">
        <f t="shared" ca="1" si="382"/>
        <v>0</v>
      </c>
      <c r="AE1390">
        <f t="shared" ca="1" si="394"/>
        <v>0</v>
      </c>
      <c r="AF1390">
        <f t="shared" ca="1" si="395"/>
        <v>0</v>
      </c>
      <c r="AG1390">
        <f t="shared" ca="1" si="396"/>
        <v>0.44418609999999992</v>
      </c>
      <c r="AH1390">
        <f t="shared" ca="1" si="397"/>
        <v>0</v>
      </c>
    </row>
    <row r="1391" spans="15:34" x14ac:dyDescent="0.25">
      <c r="O1391">
        <v>1335</v>
      </c>
      <c r="P1391" s="2">
        <f t="shared" si="398"/>
        <v>44252.583333330098</v>
      </c>
      <c r="Q1391">
        <f t="shared" si="383"/>
        <v>25</v>
      </c>
      <c r="R1391">
        <f t="shared" si="384"/>
        <v>2</v>
      </c>
      <c r="S1391">
        <f t="shared" si="385"/>
        <v>3</v>
      </c>
      <c r="T1391">
        <f t="shared" si="386"/>
        <v>14</v>
      </c>
      <c r="U1391">
        <f t="shared" si="387"/>
        <v>0</v>
      </c>
      <c r="V1391">
        <f t="shared" ca="1" si="388"/>
        <v>0.47470000000000001</v>
      </c>
      <c r="W1391">
        <f>INDEX(Solarstrahlungsdaten!$B$13:$G$8772,Übersicht!O1391,Übersicht!$E$10)</f>
        <v>170.42000000000002</v>
      </c>
      <c r="X1391">
        <f t="shared" si="389"/>
        <v>0.58624480000000001</v>
      </c>
      <c r="Y1391">
        <f t="shared" ca="1" si="390"/>
        <v>-0.1115448</v>
      </c>
      <c r="Z1391">
        <f t="shared" ca="1" si="391"/>
        <v>0.47470000000000001</v>
      </c>
      <c r="AA1391">
        <f t="shared" ca="1" si="392"/>
        <v>0.1115448</v>
      </c>
      <c r="AB1391">
        <f t="shared" ca="1" si="393"/>
        <v>0</v>
      </c>
      <c r="AC1391">
        <f t="shared" ca="1" si="399"/>
        <v>1.8882891999999996</v>
      </c>
      <c r="AD1391">
        <f t="shared" ca="1" si="382"/>
        <v>0</v>
      </c>
      <c r="AE1391">
        <f t="shared" ca="1" si="394"/>
        <v>0</v>
      </c>
      <c r="AF1391">
        <f t="shared" ca="1" si="395"/>
        <v>0</v>
      </c>
      <c r="AG1391">
        <f t="shared" ca="1" si="396"/>
        <v>0.47207229999999989</v>
      </c>
      <c r="AH1391">
        <f t="shared" ca="1" si="397"/>
        <v>0</v>
      </c>
    </row>
    <row r="1392" spans="15:34" x14ac:dyDescent="0.25">
      <c r="O1392">
        <v>1336</v>
      </c>
      <c r="P1392" s="2">
        <f t="shared" si="398"/>
        <v>44252.624999996762</v>
      </c>
      <c r="Q1392">
        <f t="shared" si="383"/>
        <v>25</v>
      </c>
      <c r="R1392">
        <f t="shared" si="384"/>
        <v>2</v>
      </c>
      <c r="S1392">
        <f t="shared" si="385"/>
        <v>3</v>
      </c>
      <c r="T1392">
        <f t="shared" si="386"/>
        <v>15</v>
      </c>
      <c r="U1392">
        <f t="shared" si="387"/>
        <v>0</v>
      </c>
      <c r="V1392">
        <f t="shared" ca="1" si="388"/>
        <v>0.42760000000000004</v>
      </c>
      <c r="W1392">
        <f>INDEX(Solarstrahlungsdaten!$B$13:$G$8772,Übersicht!O1392,Übersicht!$E$10)</f>
        <v>101.785</v>
      </c>
      <c r="X1392">
        <f t="shared" si="389"/>
        <v>0.35014040000000002</v>
      </c>
      <c r="Y1392">
        <f t="shared" ca="1" si="390"/>
        <v>7.7459600000000017E-2</v>
      </c>
      <c r="Z1392">
        <f t="shared" ca="1" si="391"/>
        <v>0.35014040000000002</v>
      </c>
      <c r="AA1392">
        <f t="shared" ca="1" si="392"/>
        <v>0</v>
      </c>
      <c r="AB1392">
        <f t="shared" ca="1" si="393"/>
        <v>7.7459600000000017E-2</v>
      </c>
      <c r="AC1392">
        <f t="shared" ca="1" si="399"/>
        <v>1.8108295999999995</v>
      </c>
      <c r="AD1392">
        <f t="shared" ca="1" si="382"/>
        <v>0</v>
      </c>
      <c r="AE1392">
        <f t="shared" ca="1" si="394"/>
        <v>0</v>
      </c>
      <c r="AF1392">
        <f t="shared" ca="1" si="395"/>
        <v>0</v>
      </c>
      <c r="AG1392">
        <f t="shared" ca="1" si="396"/>
        <v>0.45270739999999987</v>
      </c>
      <c r="AH1392">
        <f t="shared" ca="1" si="397"/>
        <v>0</v>
      </c>
    </row>
    <row r="1393" spans="15:34" x14ac:dyDescent="0.25">
      <c r="O1393">
        <v>1337</v>
      </c>
      <c r="P1393" s="2">
        <f t="shared" si="398"/>
        <v>44252.666666663426</v>
      </c>
      <c r="Q1393">
        <f t="shared" si="383"/>
        <v>25</v>
      </c>
      <c r="R1393">
        <f t="shared" si="384"/>
        <v>2</v>
      </c>
      <c r="S1393">
        <f t="shared" si="385"/>
        <v>3</v>
      </c>
      <c r="T1393">
        <f t="shared" si="386"/>
        <v>16</v>
      </c>
      <c r="U1393">
        <f t="shared" si="387"/>
        <v>0</v>
      </c>
      <c r="V1393">
        <f t="shared" ca="1" si="388"/>
        <v>0.41339999999999999</v>
      </c>
      <c r="W1393">
        <f>INDEX(Solarstrahlungsdaten!$B$13:$G$8772,Übersicht!O1393,Übersicht!$E$10)</f>
        <v>15.18</v>
      </c>
      <c r="X1393">
        <f t="shared" si="389"/>
        <v>5.2219199999999993E-2</v>
      </c>
      <c r="Y1393">
        <f t="shared" ca="1" si="390"/>
        <v>0.36118079999999997</v>
      </c>
      <c r="Z1393">
        <f t="shared" ca="1" si="391"/>
        <v>5.2219199999999993E-2</v>
      </c>
      <c r="AA1393">
        <f t="shared" ca="1" si="392"/>
        <v>0</v>
      </c>
      <c r="AB1393">
        <f t="shared" ca="1" si="393"/>
        <v>0.36118079999999997</v>
      </c>
      <c r="AC1393">
        <f t="shared" ca="1" si="399"/>
        <v>1.4496487999999994</v>
      </c>
      <c r="AD1393">
        <f t="shared" ca="1" si="382"/>
        <v>0</v>
      </c>
      <c r="AE1393">
        <f t="shared" ca="1" si="394"/>
        <v>0</v>
      </c>
      <c r="AF1393">
        <f t="shared" ca="1" si="395"/>
        <v>0</v>
      </c>
      <c r="AG1393">
        <f t="shared" ca="1" si="396"/>
        <v>0.36241219999999985</v>
      </c>
      <c r="AH1393">
        <f t="shared" ca="1" si="397"/>
        <v>0</v>
      </c>
    </row>
    <row r="1394" spans="15:34" x14ac:dyDescent="0.25">
      <c r="O1394">
        <v>1338</v>
      </c>
      <c r="P1394" s="2">
        <f t="shared" si="398"/>
        <v>44252.708333330091</v>
      </c>
      <c r="Q1394">
        <f t="shared" si="383"/>
        <v>25</v>
      </c>
      <c r="R1394">
        <f t="shared" si="384"/>
        <v>2</v>
      </c>
      <c r="S1394">
        <f t="shared" si="385"/>
        <v>3</v>
      </c>
      <c r="T1394">
        <f t="shared" si="386"/>
        <v>17</v>
      </c>
      <c r="U1394">
        <f t="shared" si="387"/>
        <v>0</v>
      </c>
      <c r="V1394">
        <f t="shared" ca="1" si="388"/>
        <v>0.48220000000000007</v>
      </c>
      <c r="W1394">
        <f>INDEX(Solarstrahlungsdaten!$B$13:$G$8772,Übersicht!O1394,Übersicht!$E$10)</f>
        <v>0</v>
      </c>
      <c r="X1394">
        <f t="shared" si="389"/>
        <v>0</v>
      </c>
      <c r="Y1394">
        <f t="shared" ca="1" si="390"/>
        <v>0.48220000000000007</v>
      </c>
      <c r="Z1394">
        <f t="shared" ca="1" si="391"/>
        <v>0</v>
      </c>
      <c r="AA1394">
        <f t="shared" ca="1" si="392"/>
        <v>0</v>
      </c>
      <c r="AB1394">
        <f t="shared" ca="1" si="393"/>
        <v>0.48220000000000007</v>
      </c>
      <c r="AC1394">
        <f t="shared" ca="1" si="399"/>
        <v>0.96744879999999933</v>
      </c>
      <c r="AD1394">
        <f t="shared" ca="1" si="382"/>
        <v>0</v>
      </c>
      <c r="AE1394">
        <f t="shared" ca="1" si="394"/>
        <v>0</v>
      </c>
      <c r="AF1394">
        <f t="shared" ca="1" si="395"/>
        <v>0</v>
      </c>
      <c r="AG1394">
        <f t="shared" ca="1" si="396"/>
        <v>0.24186219999999983</v>
      </c>
      <c r="AH1394">
        <f t="shared" ca="1" si="397"/>
        <v>0</v>
      </c>
    </row>
    <row r="1395" spans="15:34" x14ac:dyDescent="0.25">
      <c r="O1395">
        <v>1339</v>
      </c>
      <c r="P1395" s="2">
        <f t="shared" si="398"/>
        <v>44252.749999996755</v>
      </c>
      <c r="Q1395">
        <f t="shared" si="383"/>
        <v>25</v>
      </c>
      <c r="R1395">
        <f t="shared" si="384"/>
        <v>2</v>
      </c>
      <c r="S1395">
        <f t="shared" si="385"/>
        <v>3</v>
      </c>
      <c r="T1395">
        <f t="shared" si="386"/>
        <v>18</v>
      </c>
      <c r="U1395">
        <f t="shared" si="387"/>
        <v>0</v>
      </c>
      <c r="V1395">
        <f t="shared" ca="1" si="388"/>
        <v>0.62809999999999999</v>
      </c>
      <c r="W1395">
        <f>INDEX(Solarstrahlungsdaten!$B$13:$G$8772,Übersicht!O1395,Übersicht!$E$10)</f>
        <v>0</v>
      </c>
      <c r="X1395">
        <f t="shared" si="389"/>
        <v>0</v>
      </c>
      <c r="Y1395">
        <f t="shared" ca="1" si="390"/>
        <v>0.62809999999999999</v>
      </c>
      <c r="Z1395">
        <f t="shared" ca="1" si="391"/>
        <v>0</v>
      </c>
      <c r="AA1395">
        <f t="shared" ca="1" si="392"/>
        <v>0</v>
      </c>
      <c r="AB1395">
        <f t="shared" ca="1" si="393"/>
        <v>0.62809999999999999</v>
      </c>
      <c r="AC1395">
        <f t="shared" ca="1" si="399"/>
        <v>0.33934879999999934</v>
      </c>
      <c r="AD1395">
        <f t="shared" ca="1" si="382"/>
        <v>0</v>
      </c>
      <c r="AE1395">
        <f t="shared" ca="1" si="394"/>
        <v>0</v>
      </c>
      <c r="AF1395">
        <f t="shared" ca="1" si="395"/>
        <v>0</v>
      </c>
      <c r="AG1395">
        <f t="shared" ca="1" si="396"/>
        <v>8.4837199999999835E-2</v>
      </c>
      <c r="AH1395">
        <f t="shared" ca="1" si="397"/>
        <v>0</v>
      </c>
    </row>
    <row r="1396" spans="15:34" x14ac:dyDescent="0.25">
      <c r="O1396">
        <v>1340</v>
      </c>
      <c r="P1396" s="2">
        <f t="shared" si="398"/>
        <v>44252.791666663419</v>
      </c>
      <c r="Q1396">
        <f t="shared" si="383"/>
        <v>25</v>
      </c>
      <c r="R1396">
        <f t="shared" si="384"/>
        <v>2</v>
      </c>
      <c r="S1396">
        <f t="shared" si="385"/>
        <v>3</v>
      </c>
      <c r="T1396">
        <f t="shared" si="386"/>
        <v>19</v>
      </c>
      <c r="U1396">
        <f t="shared" si="387"/>
        <v>0</v>
      </c>
      <c r="V1396">
        <f t="shared" ca="1" si="388"/>
        <v>0.74069999999999991</v>
      </c>
      <c r="W1396">
        <f>INDEX(Solarstrahlungsdaten!$B$13:$G$8772,Übersicht!O1396,Übersicht!$E$10)</f>
        <v>0</v>
      </c>
      <c r="X1396">
        <f t="shared" si="389"/>
        <v>0</v>
      </c>
      <c r="Y1396">
        <f t="shared" ca="1" si="390"/>
        <v>0.74069999999999991</v>
      </c>
      <c r="Z1396">
        <f t="shared" ca="1" si="391"/>
        <v>0</v>
      </c>
      <c r="AA1396">
        <f t="shared" ca="1" si="392"/>
        <v>0</v>
      </c>
      <c r="AB1396">
        <f t="shared" ca="1" si="393"/>
        <v>0.33934879999999934</v>
      </c>
      <c r="AC1396">
        <f t="shared" ca="1" si="399"/>
        <v>0</v>
      </c>
      <c r="AD1396">
        <f t="shared" ca="1" si="382"/>
        <v>0.40135120000000057</v>
      </c>
      <c r="AE1396">
        <f t="shared" ca="1" si="394"/>
        <v>0</v>
      </c>
      <c r="AF1396">
        <f t="shared" ca="1" si="395"/>
        <v>0.40135120000000057</v>
      </c>
      <c r="AG1396">
        <f t="shared" ca="1" si="396"/>
        <v>0</v>
      </c>
      <c r="AH1396">
        <f t="shared" ca="1" si="397"/>
        <v>1</v>
      </c>
    </row>
    <row r="1397" spans="15:34" x14ac:dyDescent="0.25">
      <c r="O1397">
        <v>1341</v>
      </c>
      <c r="P1397" s="2">
        <f t="shared" si="398"/>
        <v>44252.833333330083</v>
      </c>
      <c r="Q1397">
        <f t="shared" si="383"/>
        <v>25</v>
      </c>
      <c r="R1397">
        <f t="shared" si="384"/>
        <v>2</v>
      </c>
      <c r="S1397">
        <f t="shared" si="385"/>
        <v>3</v>
      </c>
      <c r="T1397">
        <f t="shared" si="386"/>
        <v>20</v>
      </c>
      <c r="U1397">
        <f t="shared" si="387"/>
        <v>0</v>
      </c>
      <c r="V1397">
        <f t="shared" ca="1" si="388"/>
        <v>0.70369999999999988</v>
      </c>
      <c r="W1397">
        <f>INDEX(Solarstrahlungsdaten!$B$13:$G$8772,Übersicht!O1397,Übersicht!$E$10)</f>
        <v>0</v>
      </c>
      <c r="X1397">
        <f t="shared" si="389"/>
        <v>0</v>
      </c>
      <c r="Y1397">
        <f t="shared" ca="1" si="390"/>
        <v>0.70369999999999988</v>
      </c>
      <c r="Z1397">
        <f t="shared" ca="1" si="391"/>
        <v>0</v>
      </c>
      <c r="AA1397">
        <f t="shared" ca="1" si="392"/>
        <v>0</v>
      </c>
      <c r="AB1397">
        <f t="shared" ca="1" si="393"/>
        <v>0</v>
      </c>
      <c r="AC1397">
        <f t="shared" ca="1" si="399"/>
        <v>0</v>
      </c>
      <c r="AD1397">
        <f t="shared" ca="1" si="382"/>
        <v>0.70369999999999988</v>
      </c>
      <c r="AE1397">
        <f t="shared" ca="1" si="394"/>
        <v>0</v>
      </c>
      <c r="AF1397">
        <f t="shared" ca="1" si="395"/>
        <v>0.70369999999999988</v>
      </c>
      <c r="AG1397">
        <f t="shared" ca="1" si="396"/>
        <v>0</v>
      </c>
      <c r="AH1397">
        <f t="shared" ca="1" si="397"/>
        <v>1</v>
      </c>
    </row>
    <row r="1398" spans="15:34" x14ac:dyDescent="0.25">
      <c r="O1398">
        <v>1342</v>
      </c>
      <c r="P1398" s="2">
        <f t="shared" si="398"/>
        <v>44252.874999996748</v>
      </c>
      <c r="Q1398">
        <f t="shared" si="383"/>
        <v>25</v>
      </c>
      <c r="R1398">
        <f t="shared" si="384"/>
        <v>2</v>
      </c>
      <c r="S1398">
        <f t="shared" si="385"/>
        <v>3</v>
      </c>
      <c r="T1398">
        <f t="shared" si="386"/>
        <v>21</v>
      </c>
      <c r="U1398">
        <f t="shared" si="387"/>
        <v>0</v>
      </c>
      <c r="V1398">
        <f t="shared" ca="1" si="388"/>
        <v>0.58629999999999993</v>
      </c>
      <c r="W1398">
        <f>INDEX(Solarstrahlungsdaten!$B$13:$G$8772,Übersicht!O1398,Übersicht!$E$10)</f>
        <v>0</v>
      </c>
      <c r="X1398">
        <f t="shared" si="389"/>
        <v>0</v>
      </c>
      <c r="Y1398">
        <f t="shared" ca="1" si="390"/>
        <v>0.58629999999999993</v>
      </c>
      <c r="Z1398">
        <f t="shared" ca="1" si="391"/>
        <v>0</v>
      </c>
      <c r="AA1398">
        <f t="shared" ca="1" si="392"/>
        <v>0</v>
      </c>
      <c r="AB1398">
        <f t="shared" ca="1" si="393"/>
        <v>0</v>
      </c>
      <c r="AC1398">
        <f t="shared" ca="1" si="399"/>
        <v>0</v>
      </c>
      <c r="AD1398">
        <f t="shared" ca="1" si="382"/>
        <v>0.58629999999999993</v>
      </c>
      <c r="AE1398">
        <f t="shared" ca="1" si="394"/>
        <v>0</v>
      </c>
      <c r="AF1398">
        <f t="shared" ca="1" si="395"/>
        <v>0.58629999999999993</v>
      </c>
      <c r="AG1398">
        <f t="shared" ca="1" si="396"/>
        <v>0</v>
      </c>
      <c r="AH1398">
        <f t="shared" ca="1" si="397"/>
        <v>1</v>
      </c>
    </row>
    <row r="1399" spans="15:34" x14ac:dyDescent="0.25">
      <c r="O1399">
        <v>1343</v>
      </c>
      <c r="P1399" s="2">
        <f t="shared" si="398"/>
        <v>44252.916666663412</v>
      </c>
      <c r="Q1399">
        <f t="shared" si="383"/>
        <v>25</v>
      </c>
      <c r="R1399">
        <f t="shared" si="384"/>
        <v>2</v>
      </c>
      <c r="S1399">
        <f t="shared" si="385"/>
        <v>3</v>
      </c>
      <c r="T1399">
        <f t="shared" si="386"/>
        <v>22</v>
      </c>
      <c r="U1399">
        <f t="shared" si="387"/>
        <v>0</v>
      </c>
      <c r="V1399">
        <f t="shared" ca="1" si="388"/>
        <v>0.49419999999999997</v>
      </c>
      <c r="W1399">
        <f>INDEX(Solarstrahlungsdaten!$B$13:$G$8772,Übersicht!O1399,Übersicht!$E$10)</f>
        <v>0</v>
      </c>
      <c r="X1399">
        <f t="shared" si="389"/>
        <v>0</v>
      </c>
      <c r="Y1399">
        <f t="shared" ca="1" si="390"/>
        <v>0.49419999999999997</v>
      </c>
      <c r="Z1399">
        <f t="shared" ca="1" si="391"/>
        <v>0</v>
      </c>
      <c r="AA1399">
        <f t="shared" ca="1" si="392"/>
        <v>0</v>
      </c>
      <c r="AB1399">
        <f t="shared" ca="1" si="393"/>
        <v>0</v>
      </c>
      <c r="AC1399">
        <f t="shared" ca="1" si="399"/>
        <v>0</v>
      </c>
      <c r="AD1399">
        <f t="shared" ca="1" si="382"/>
        <v>0.49419999999999997</v>
      </c>
      <c r="AE1399">
        <f t="shared" ca="1" si="394"/>
        <v>0</v>
      </c>
      <c r="AF1399">
        <f t="shared" ca="1" si="395"/>
        <v>0.49419999999999997</v>
      </c>
      <c r="AG1399">
        <f t="shared" ca="1" si="396"/>
        <v>0</v>
      </c>
      <c r="AH1399">
        <f t="shared" ca="1" si="397"/>
        <v>1</v>
      </c>
    </row>
    <row r="1400" spans="15:34" x14ac:dyDescent="0.25">
      <c r="O1400">
        <v>1344</v>
      </c>
      <c r="P1400" s="2">
        <f t="shared" si="398"/>
        <v>44252.958333330076</v>
      </c>
      <c r="Q1400">
        <f t="shared" si="383"/>
        <v>25</v>
      </c>
      <c r="R1400">
        <f t="shared" si="384"/>
        <v>2</v>
      </c>
      <c r="S1400">
        <f t="shared" si="385"/>
        <v>3</v>
      </c>
      <c r="T1400">
        <f t="shared" si="386"/>
        <v>23</v>
      </c>
      <c r="U1400">
        <f t="shared" si="387"/>
        <v>0</v>
      </c>
      <c r="V1400">
        <f t="shared" ca="1" si="388"/>
        <v>0.37639999999999996</v>
      </c>
      <c r="W1400">
        <f>INDEX(Solarstrahlungsdaten!$B$13:$G$8772,Übersicht!O1400,Übersicht!$E$10)</f>
        <v>0</v>
      </c>
      <c r="X1400">
        <f t="shared" si="389"/>
        <v>0</v>
      </c>
      <c r="Y1400">
        <f t="shared" ca="1" si="390"/>
        <v>0.37639999999999996</v>
      </c>
      <c r="Z1400">
        <f t="shared" ca="1" si="391"/>
        <v>0</v>
      </c>
      <c r="AA1400">
        <f t="shared" ca="1" si="392"/>
        <v>0</v>
      </c>
      <c r="AB1400">
        <f t="shared" ca="1" si="393"/>
        <v>0</v>
      </c>
      <c r="AC1400">
        <f t="shared" ca="1" si="399"/>
        <v>0</v>
      </c>
      <c r="AD1400">
        <f t="shared" ca="1" si="382"/>
        <v>0.37639999999999996</v>
      </c>
      <c r="AE1400">
        <f t="shared" ca="1" si="394"/>
        <v>0</v>
      </c>
      <c r="AF1400">
        <f t="shared" ca="1" si="395"/>
        <v>0.37639999999999996</v>
      </c>
      <c r="AG1400">
        <f t="shared" ca="1" si="396"/>
        <v>0</v>
      </c>
      <c r="AH1400">
        <f t="shared" ca="1" si="397"/>
        <v>1</v>
      </c>
    </row>
    <row r="1401" spans="15:34" x14ac:dyDescent="0.25">
      <c r="O1401">
        <v>1345</v>
      </c>
      <c r="P1401" s="2">
        <f t="shared" si="398"/>
        <v>44252.99999999674</v>
      </c>
      <c r="Q1401">
        <f t="shared" si="383"/>
        <v>26</v>
      </c>
      <c r="R1401">
        <f t="shared" si="384"/>
        <v>2</v>
      </c>
      <c r="S1401">
        <f t="shared" si="385"/>
        <v>1</v>
      </c>
      <c r="T1401">
        <f t="shared" si="386"/>
        <v>0</v>
      </c>
      <c r="U1401">
        <f t="shared" si="387"/>
        <v>0</v>
      </c>
      <c r="V1401">
        <f t="shared" ca="1" si="388"/>
        <v>0.29899999999999999</v>
      </c>
      <c r="W1401">
        <f>INDEX(Solarstrahlungsdaten!$B$13:$G$8772,Übersicht!O1401,Übersicht!$E$10)</f>
        <v>0</v>
      </c>
      <c r="X1401">
        <f t="shared" si="389"/>
        <v>0</v>
      </c>
      <c r="Y1401">
        <f t="shared" ca="1" si="390"/>
        <v>0.29899999999999999</v>
      </c>
      <c r="Z1401">
        <f t="shared" ca="1" si="391"/>
        <v>0</v>
      </c>
      <c r="AA1401">
        <f t="shared" ca="1" si="392"/>
        <v>0</v>
      </c>
      <c r="AB1401">
        <f t="shared" ca="1" si="393"/>
        <v>0</v>
      </c>
      <c r="AC1401">
        <f t="shared" ca="1" si="399"/>
        <v>0</v>
      </c>
      <c r="AD1401">
        <f t="shared" ref="AD1401:AD1464" ca="1" si="400">Y1401+AA1401-AB1401</f>
        <v>0.29899999999999999</v>
      </c>
      <c r="AE1401">
        <f t="shared" ca="1" si="394"/>
        <v>0</v>
      </c>
      <c r="AF1401">
        <f t="shared" ca="1" si="395"/>
        <v>0.29899999999999999</v>
      </c>
      <c r="AG1401">
        <f t="shared" ca="1" si="396"/>
        <v>0</v>
      </c>
      <c r="AH1401">
        <f t="shared" ca="1" si="397"/>
        <v>1</v>
      </c>
    </row>
    <row r="1402" spans="15:34" x14ac:dyDescent="0.25">
      <c r="O1402">
        <v>1346</v>
      </c>
      <c r="P1402" s="2">
        <f t="shared" si="398"/>
        <v>44253.041666663405</v>
      </c>
      <c r="Q1402">
        <f t="shared" ref="Q1402:Q1465" si="401">DAY(P1402)</f>
        <v>26</v>
      </c>
      <c r="R1402">
        <f t="shared" ref="R1402:R1465" si="402">MONTH(P1402)</f>
        <v>2</v>
      </c>
      <c r="S1402">
        <f t="shared" ref="S1402:S1465" si="403">IF(WEEKDAY(P1402)=6,1,IF(WEEKDAY(P1402)=7,2,3))</f>
        <v>1</v>
      </c>
      <c r="T1402">
        <f t="shared" ref="T1402:T1465" si="404">HOUR(P1402)</f>
        <v>1</v>
      </c>
      <c r="U1402">
        <f t="shared" ref="U1402:U1465" si="405">IF(AND(P1402&gt;DATE(2021,5,14),P1402&lt;DATE(2021,9,15)),1,IF(AND(P1402&gt;DATE(2021,3,20),P1402&lt;DATE(2021,11,1)),2,0))</f>
        <v>0</v>
      </c>
      <c r="V1402">
        <f t="shared" ref="V1402:V1465" ca="1" si="406">INDEX($D$57:$L$80,1+T1402,S1402+U1402*3)</f>
        <v>0.2283</v>
      </c>
      <c r="W1402">
        <f>INDEX(Solarstrahlungsdaten!$B$13:$G$8772,Übersicht!O1402,Übersicht!$E$10)</f>
        <v>0</v>
      </c>
      <c r="X1402">
        <f t="shared" ref="X1402:X1465" si="407">IF(W1402*$D$9/1000*(1-$D$41)&gt;$D$9*$D$42,$D$9*$D$42,W1402*$D$9/1000*(1-$D$41))</f>
        <v>0</v>
      </c>
      <c r="Y1402">
        <f t="shared" ref="Y1402:Y1465" ca="1" si="408">V1402-X1402</f>
        <v>0.2283</v>
      </c>
      <c r="Z1402">
        <f t="shared" ref="Z1402:Z1465" ca="1" si="409">IF(X1402&gt;V1402,V1402,X1402)</f>
        <v>0</v>
      </c>
      <c r="AA1402">
        <f t="shared" ref="AA1402:AA1465" ca="1" si="410">IF(Y1402&lt;0, IF(AC1401-Y1402&lt;$D$22, -Y1402, $D$22-AC1401),0)</f>
        <v>0</v>
      </c>
      <c r="AB1402">
        <f t="shared" ref="AB1402:AB1465" ca="1" si="411">IF(Y1402&gt;0, IF(AC1401-Y1402&gt;0, Y1402, AC1401),0)</f>
        <v>0</v>
      </c>
      <c r="AC1402">
        <f t="shared" ca="1" si="399"/>
        <v>0</v>
      </c>
      <c r="AD1402">
        <f t="shared" ca="1" si="400"/>
        <v>0.2283</v>
      </c>
      <c r="AE1402">
        <f t="shared" ref="AE1402:AE1465" ca="1" si="412">IF(AD1402&lt;0,-AD1402,0)</f>
        <v>0</v>
      </c>
      <c r="AF1402">
        <f t="shared" ref="AF1402:AF1465" ca="1" si="413">IF(AD1402&gt;0,AD1402,0)</f>
        <v>0.2283</v>
      </c>
      <c r="AG1402">
        <f t="shared" ref="AG1402:AG1465" ca="1" si="414">IF($D$22&gt;0,AC1402/$D$22,0)</f>
        <v>0</v>
      </c>
      <c r="AH1402">
        <f t="shared" ref="AH1402:AH1465" ca="1" si="415">IF(AC1402&lt;=0,1,0)</f>
        <v>1</v>
      </c>
    </row>
    <row r="1403" spans="15:34" x14ac:dyDescent="0.25">
      <c r="O1403">
        <v>1347</v>
      </c>
      <c r="P1403" s="2">
        <f t="shared" ref="P1403:P1466" si="416">P1402+TIME(1,,)</f>
        <v>44253.083333330069</v>
      </c>
      <c r="Q1403">
        <f t="shared" si="401"/>
        <v>26</v>
      </c>
      <c r="R1403">
        <f t="shared" si="402"/>
        <v>2</v>
      </c>
      <c r="S1403">
        <f t="shared" si="403"/>
        <v>1</v>
      </c>
      <c r="T1403">
        <f t="shared" si="404"/>
        <v>2</v>
      </c>
      <c r="U1403">
        <f t="shared" si="405"/>
        <v>0</v>
      </c>
      <c r="V1403">
        <f t="shared" ca="1" si="406"/>
        <v>0.17420000000000002</v>
      </c>
      <c r="W1403">
        <f>INDEX(Solarstrahlungsdaten!$B$13:$G$8772,Übersicht!O1403,Übersicht!$E$10)</f>
        <v>0</v>
      </c>
      <c r="X1403">
        <f t="shared" si="407"/>
        <v>0</v>
      </c>
      <c r="Y1403">
        <f t="shared" ca="1" si="408"/>
        <v>0.17420000000000002</v>
      </c>
      <c r="Z1403">
        <f t="shared" ca="1" si="409"/>
        <v>0</v>
      </c>
      <c r="AA1403">
        <f t="shared" ca="1" si="410"/>
        <v>0</v>
      </c>
      <c r="AB1403">
        <f t="shared" ca="1" si="411"/>
        <v>0</v>
      </c>
      <c r="AC1403">
        <f t="shared" ref="AC1403:AC1466" ca="1" si="417">AC1402+AA1403-AB1403</f>
        <v>0</v>
      </c>
      <c r="AD1403">
        <f t="shared" ca="1" si="400"/>
        <v>0.17420000000000002</v>
      </c>
      <c r="AE1403">
        <f t="shared" ca="1" si="412"/>
        <v>0</v>
      </c>
      <c r="AF1403">
        <f t="shared" ca="1" si="413"/>
        <v>0.17420000000000002</v>
      </c>
      <c r="AG1403">
        <f t="shared" ca="1" si="414"/>
        <v>0</v>
      </c>
      <c r="AH1403">
        <f t="shared" ca="1" si="415"/>
        <v>1</v>
      </c>
    </row>
    <row r="1404" spans="15:34" x14ac:dyDescent="0.25">
      <c r="O1404">
        <v>1348</v>
      </c>
      <c r="P1404" s="2">
        <f t="shared" si="416"/>
        <v>44253.124999996733</v>
      </c>
      <c r="Q1404">
        <f t="shared" si="401"/>
        <v>26</v>
      </c>
      <c r="R1404">
        <f t="shared" si="402"/>
        <v>2</v>
      </c>
      <c r="S1404">
        <f t="shared" si="403"/>
        <v>1</v>
      </c>
      <c r="T1404">
        <f t="shared" si="404"/>
        <v>3</v>
      </c>
      <c r="U1404">
        <f t="shared" si="405"/>
        <v>0</v>
      </c>
      <c r="V1404">
        <f t="shared" ca="1" si="406"/>
        <v>0.1605</v>
      </c>
      <c r="W1404">
        <f>INDEX(Solarstrahlungsdaten!$B$13:$G$8772,Übersicht!O1404,Übersicht!$E$10)</f>
        <v>0</v>
      </c>
      <c r="X1404">
        <f t="shared" si="407"/>
        <v>0</v>
      </c>
      <c r="Y1404">
        <f t="shared" ca="1" si="408"/>
        <v>0.1605</v>
      </c>
      <c r="Z1404">
        <f t="shared" ca="1" si="409"/>
        <v>0</v>
      </c>
      <c r="AA1404">
        <f t="shared" ca="1" si="410"/>
        <v>0</v>
      </c>
      <c r="AB1404">
        <f t="shared" ca="1" si="411"/>
        <v>0</v>
      </c>
      <c r="AC1404">
        <f t="shared" ca="1" si="417"/>
        <v>0</v>
      </c>
      <c r="AD1404">
        <f t="shared" ca="1" si="400"/>
        <v>0.1605</v>
      </c>
      <c r="AE1404">
        <f t="shared" ca="1" si="412"/>
        <v>0</v>
      </c>
      <c r="AF1404">
        <f t="shared" ca="1" si="413"/>
        <v>0.1605</v>
      </c>
      <c r="AG1404">
        <f t="shared" ca="1" si="414"/>
        <v>0</v>
      </c>
      <c r="AH1404">
        <f t="shared" ca="1" si="415"/>
        <v>1</v>
      </c>
    </row>
    <row r="1405" spans="15:34" x14ac:dyDescent="0.25">
      <c r="O1405">
        <v>1349</v>
      </c>
      <c r="P1405" s="2">
        <f t="shared" si="416"/>
        <v>44253.166666663397</v>
      </c>
      <c r="Q1405">
        <f t="shared" si="401"/>
        <v>26</v>
      </c>
      <c r="R1405">
        <f t="shared" si="402"/>
        <v>2</v>
      </c>
      <c r="S1405">
        <f t="shared" si="403"/>
        <v>1</v>
      </c>
      <c r="T1405">
        <f t="shared" si="404"/>
        <v>4</v>
      </c>
      <c r="U1405">
        <f t="shared" si="405"/>
        <v>0</v>
      </c>
      <c r="V1405">
        <f t="shared" ca="1" si="406"/>
        <v>0.15469999999999998</v>
      </c>
      <c r="W1405">
        <f>INDEX(Solarstrahlungsdaten!$B$13:$G$8772,Übersicht!O1405,Übersicht!$E$10)</f>
        <v>0</v>
      </c>
      <c r="X1405">
        <f t="shared" si="407"/>
        <v>0</v>
      </c>
      <c r="Y1405">
        <f t="shared" ca="1" si="408"/>
        <v>0.15469999999999998</v>
      </c>
      <c r="Z1405">
        <f t="shared" ca="1" si="409"/>
        <v>0</v>
      </c>
      <c r="AA1405">
        <f t="shared" ca="1" si="410"/>
        <v>0</v>
      </c>
      <c r="AB1405">
        <f t="shared" ca="1" si="411"/>
        <v>0</v>
      </c>
      <c r="AC1405">
        <f t="shared" ca="1" si="417"/>
        <v>0</v>
      </c>
      <c r="AD1405">
        <f t="shared" ca="1" si="400"/>
        <v>0.15469999999999998</v>
      </c>
      <c r="AE1405">
        <f t="shared" ca="1" si="412"/>
        <v>0</v>
      </c>
      <c r="AF1405">
        <f t="shared" ca="1" si="413"/>
        <v>0.15469999999999998</v>
      </c>
      <c r="AG1405">
        <f t="shared" ca="1" si="414"/>
        <v>0</v>
      </c>
      <c r="AH1405">
        <f t="shared" ca="1" si="415"/>
        <v>1</v>
      </c>
    </row>
    <row r="1406" spans="15:34" x14ac:dyDescent="0.25">
      <c r="O1406">
        <v>1350</v>
      </c>
      <c r="P1406" s="2">
        <f t="shared" si="416"/>
        <v>44253.208333330062</v>
      </c>
      <c r="Q1406">
        <f t="shared" si="401"/>
        <v>26</v>
      </c>
      <c r="R1406">
        <f t="shared" si="402"/>
        <v>2</v>
      </c>
      <c r="S1406">
        <f t="shared" si="403"/>
        <v>1</v>
      </c>
      <c r="T1406">
        <f t="shared" si="404"/>
        <v>5</v>
      </c>
      <c r="U1406">
        <f t="shared" si="405"/>
        <v>0</v>
      </c>
      <c r="V1406">
        <f t="shared" ca="1" si="406"/>
        <v>0.15619999999999998</v>
      </c>
      <c r="W1406">
        <f>INDEX(Solarstrahlungsdaten!$B$13:$G$8772,Übersicht!O1406,Übersicht!$E$10)</f>
        <v>0</v>
      </c>
      <c r="X1406">
        <f t="shared" si="407"/>
        <v>0</v>
      </c>
      <c r="Y1406">
        <f t="shared" ca="1" si="408"/>
        <v>0.15619999999999998</v>
      </c>
      <c r="Z1406">
        <f t="shared" ca="1" si="409"/>
        <v>0</v>
      </c>
      <c r="AA1406">
        <f t="shared" ca="1" si="410"/>
        <v>0</v>
      </c>
      <c r="AB1406">
        <f t="shared" ca="1" si="411"/>
        <v>0</v>
      </c>
      <c r="AC1406">
        <f t="shared" ca="1" si="417"/>
        <v>0</v>
      </c>
      <c r="AD1406">
        <f t="shared" ca="1" si="400"/>
        <v>0.15619999999999998</v>
      </c>
      <c r="AE1406">
        <f t="shared" ca="1" si="412"/>
        <v>0</v>
      </c>
      <c r="AF1406">
        <f t="shared" ca="1" si="413"/>
        <v>0.15619999999999998</v>
      </c>
      <c r="AG1406">
        <f t="shared" ca="1" si="414"/>
        <v>0</v>
      </c>
      <c r="AH1406">
        <f t="shared" ca="1" si="415"/>
        <v>1</v>
      </c>
    </row>
    <row r="1407" spans="15:34" x14ac:dyDescent="0.25">
      <c r="O1407">
        <v>1351</v>
      </c>
      <c r="P1407" s="2">
        <f t="shared" si="416"/>
        <v>44253.249999996726</v>
      </c>
      <c r="Q1407">
        <f t="shared" si="401"/>
        <v>26</v>
      </c>
      <c r="R1407">
        <f t="shared" si="402"/>
        <v>2</v>
      </c>
      <c r="S1407">
        <f t="shared" si="403"/>
        <v>1</v>
      </c>
      <c r="T1407">
        <f t="shared" si="404"/>
        <v>6</v>
      </c>
      <c r="U1407">
        <f t="shared" si="405"/>
        <v>0</v>
      </c>
      <c r="V1407">
        <f t="shared" ca="1" si="406"/>
        <v>0.19319999999999998</v>
      </c>
      <c r="W1407">
        <f>INDEX(Solarstrahlungsdaten!$B$13:$G$8772,Übersicht!O1407,Übersicht!$E$10)</f>
        <v>0</v>
      </c>
      <c r="X1407">
        <f t="shared" si="407"/>
        <v>0</v>
      </c>
      <c r="Y1407">
        <f t="shared" ca="1" si="408"/>
        <v>0.19319999999999998</v>
      </c>
      <c r="Z1407">
        <f t="shared" ca="1" si="409"/>
        <v>0</v>
      </c>
      <c r="AA1407">
        <f t="shared" ca="1" si="410"/>
        <v>0</v>
      </c>
      <c r="AB1407">
        <f t="shared" ca="1" si="411"/>
        <v>0</v>
      </c>
      <c r="AC1407">
        <f t="shared" ca="1" si="417"/>
        <v>0</v>
      </c>
      <c r="AD1407">
        <f t="shared" ca="1" si="400"/>
        <v>0.19319999999999998</v>
      </c>
      <c r="AE1407">
        <f t="shared" ca="1" si="412"/>
        <v>0</v>
      </c>
      <c r="AF1407">
        <f t="shared" ca="1" si="413"/>
        <v>0.19319999999999998</v>
      </c>
      <c r="AG1407">
        <f t="shared" ca="1" si="414"/>
        <v>0</v>
      </c>
      <c r="AH1407">
        <f t="shared" ca="1" si="415"/>
        <v>1</v>
      </c>
    </row>
    <row r="1408" spans="15:34" x14ac:dyDescent="0.25">
      <c r="O1408">
        <v>1352</v>
      </c>
      <c r="P1408" s="2">
        <f t="shared" si="416"/>
        <v>44253.29166666339</v>
      </c>
      <c r="Q1408">
        <f t="shared" si="401"/>
        <v>26</v>
      </c>
      <c r="R1408">
        <f t="shared" si="402"/>
        <v>2</v>
      </c>
      <c r="S1408">
        <f t="shared" si="403"/>
        <v>1</v>
      </c>
      <c r="T1408">
        <f t="shared" si="404"/>
        <v>7</v>
      </c>
      <c r="U1408">
        <f t="shared" si="405"/>
        <v>0</v>
      </c>
      <c r="V1408">
        <f t="shared" ca="1" si="406"/>
        <v>0.29369999999999996</v>
      </c>
      <c r="W1408">
        <f>INDEX(Solarstrahlungsdaten!$B$13:$G$8772,Übersicht!O1408,Übersicht!$E$10)</f>
        <v>34.46</v>
      </c>
      <c r="X1408">
        <f t="shared" si="407"/>
        <v>0.11854239999999999</v>
      </c>
      <c r="Y1408">
        <f t="shared" ca="1" si="408"/>
        <v>0.17515759999999997</v>
      </c>
      <c r="Z1408">
        <f t="shared" ca="1" si="409"/>
        <v>0.11854239999999999</v>
      </c>
      <c r="AA1408">
        <f t="shared" ca="1" si="410"/>
        <v>0</v>
      </c>
      <c r="AB1408">
        <f t="shared" ca="1" si="411"/>
        <v>0</v>
      </c>
      <c r="AC1408">
        <f t="shared" ca="1" si="417"/>
        <v>0</v>
      </c>
      <c r="AD1408">
        <f t="shared" ca="1" si="400"/>
        <v>0.17515759999999997</v>
      </c>
      <c r="AE1408">
        <f t="shared" ca="1" si="412"/>
        <v>0</v>
      </c>
      <c r="AF1408">
        <f t="shared" ca="1" si="413"/>
        <v>0.17515759999999997</v>
      </c>
      <c r="AG1408">
        <f t="shared" ca="1" si="414"/>
        <v>0</v>
      </c>
      <c r="AH1408">
        <f t="shared" ca="1" si="415"/>
        <v>1</v>
      </c>
    </row>
    <row r="1409" spans="15:34" x14ac:dyDescent="0.25">
      <c r="O1409">
        <v>1353</v>
      </c>
      <c r="P1409" s="2">
        <f t="shared" si="416"/>
        <v>44253.333333330054</v>
      </c>
      <c r="Q1409">
        <f t="shared" si="401"/>
        <v>26</v>
      </c>
      <c r="R1409">
        <f t="shared" si="402"/>
        <v>2</v>
      </c>
      <c r="S1409">
        <f t="shared" si="403"/>
        <v>1</v>
      </c>
      <c r="T1409">
        <f t="shared" si="404"/>
        <v>8</v>
      </c>
      <c r="U1409">
        <f t="shared" si="405"/>
        <v>0</v>
      </c>
      <c r="V1409">
        <f t="shared" ca="1" si="406"/>
        <v>0.44220000000000004</v>
      </c>
      <c r="W1409">
        <f>INDEX(Solarstrahlungsdaten!$B$13:$G$8772,Übersicht!O1409,Übersicht!$E$10)</f>
        <v>80.694999999999993</v>
      </c>
      <c r="X1409">
        <f t="shared" si="407"/>
        <v>0.27759079999999997</v>
      </c>
      <c r="Y1409">
        <f t="shared" ca="1" si="408"/>
        <v>0.16460920000000007</v>
      </c>
      <c r="Z1409">
        <f t="shared" ca="1" si="409"/>
        <v>0.27759079999999997</v>
      </c>
      <c r="AA1409">
        <f t="shared" ca="1" si="410"/>
        <v>0</v>
      </c>
      <c r="AB1409">
        <f t="shared" ca="1" si="411"/>
        <v>0</v>
      </c>
      <c r="AC1409">
        <f t="shared" ca="1" si="417"/>
        <v>0</v>
      </c>
      <c r="AD1409">
        <f t="shared" ca="1" si="400"/>
        <v>0.16460920000000007</v>
      </c>
      <c r="AE1409">
        <f t="shared" ca="1" si="412"/>
        <v>0</v>
      </c>
      <c r="AF1409">
        <f t="shared" ca="1" si="413"/>
        <v>0.16460920000000007</v>
      </c>
      <c r="AG1409">
        <f t="shared" ca="1" si="414"/>
        <v>0</v>
      </c>
      <c r="AH1409">
        <f t="shared" ca="1" si="415"/>
        <v>1</v>
      </c>
    </row>
    <row r="1410" spans="15:34" x14ac:dyDescent="0.25">
      <c r="O1410">
        <v>1354</v>
      </c>
      <c r="P1410" s="2">
        <f t="shared" si="416"/>
        <v>44253.374999996719</v>
      </c>
      <c r="Q1410">
        <f t="shared" si="401"/>
        <v>26</v>
      </c>
      <c r="R1410">
        <f t="shared" si="402"/>
        <v>2</v>
      </c>
      <c r="S1410">
        <f t="shared" si="403"/>
        <v>1</v>
      </c>
      <c r="T1410">
        <f t="shared" si="404"/>
        <v>9</v>
      </c>
      <c r="U1410">
        <f t="shared" si="405"/>
        <v>0</v>
      </c>
      <c r="V1410">
        <f t="shared" ca="1" si="406"/>
        <v>0.5542999999999999</v>
      </c>
      <c r="W1410">
        <f>INDEX(Solarstrahlungsdaten!$B$13:$G$8772,Übersicht!O1410,Übersicht!$E$10)</f>
        <v>95.73</v>
      </c>
      <c r="X1410">
        <f t="shared" si="407"/>
        <v>0.32931120000000003</v>
      </c>
      <c r="Y1410">
        <f t="shared" ca="1" si="408"/>
        <v>0.22498879999999988</v>
      </c>
      <c r="Z1410">
        <f t="shared" ca="1" si="409"/>
        <v>0.32931120000000003</v>
      </c>
      <c r="AA1410">
        <f t="shared" ca="1" si="410"/>
        <v>0</v>
      </c>
      <c r="AB1410">
        <f t="shared" ca="1" si="411"/>
        <v>0</v>
      </c>
      <c r="AC1410">
        <f t="shared" ca="1" si="417"/>
        <v>0</v>
      </c>
      <c r="AD1410">
        <f t="shared" ca="1" si="400"/>
        <v>0.22498879999999988</v>
      </c>
      <c r="AE1410">
        <f t="shared" ca="1" si="412"/>
        <v>0</v>
      </c>
      <c r="AF1410">
        <f t="shared" ca="1" si="413"/>
        <v>0.22498879999999988</v>
      </c>
      <c r="AG1410">
        <f t="shared" ca="1" si="414"/>
        <v>0</v>
      </c>
      <c r="AH1410">
        <f t="shared" ca="1" si="415"/>
        <v>1</v>
      </c>
    </row>
    <row r="1411" spans="15:34" x14ac:dyDescent="0.25">
      <c r="O1411">
        <v>1355</v>
      </c>
      <c r="P1411" s="2">
        <f t="shared" si="416"/>
        <v>44253.416666663383</v>
      </c>
      <c r="Q1411">
        <f t="shared" si="401"/>
        <v>26</v>
      </c>
      <c r="R1411">
        <f t="shared" si="402"/>
        <v>2</v>
      </c>
      <c r="S1411">
        <f t="shared" si="403"/>
        <v>1</v>
      </c>
      <c r="T1411">
        <f t="shared" si="404"/>
        <v>10</v>
      </c>
      <c r="U1411">
        <f t="shared" si="405"/>
        <v>0</v>
      </c>
      <c r="V1411">
        <f t="shared" ca="1" si="406"/>
        <v>0.58640000000000003</v>
      </c>
      <c r="W1411">
        <f>INDEX(Solarstrahlungsdaten!$B$13:$G$8772,Übersicht!O1411,Übersicht!$E$10)</f>
        <v>256.95</v>
      </c>
      <c r="X1411">
        <f t="shared" si="407"/>
        <v>0.88390800000000003</v>
      </c>
      <c r="Y1411">
        <f t="shared" ca="1" si="408"/>
        <v>-0.29750799999999999</v>
      </c>
      <c r="Z1411">
        <f t="shared" ca="1" si="409"/>
        <v>0.58640000000000003</v>
      </c>
      <c r="AA1411">
        <f t="shared" ca="1" si="410"/>
        <v>0.29750799999999999</v>
      </c>
      <c r="AB1411">
        <f t="shared" ca="1" si="411"/>
        <v>0</v>
      </c>
      <c r="AC1411">
        <f t="shared" ca="1" si="417"/>
        <v>0.29750799999999999</v>
      </c>
      <c r="AD1411">
        <f t="shared" ca="1" si="400"/>
        <v>0</v>
      </c>
      <c r="AE1411">
        <f t="shared" ca="1" si="412"/>
        <v>0</v>
      </c>
      <c r="AF1411">
        <f t="shared" ca="1" si="413"/>
        <v>0</v>
      </c>
      <c r="AG1411">
        <f t="shared" ca="1" si="414"/>
        <v>7.4376999999999999E-2</v>
      </c>
      <c r="AH1411">
        <f t="shared" ca="1" si="415"/>
        <v>0</v>
      </c>
    </row>
    <row r="1412" spans="15:34" x14ac:dyDescent="0.25">
      <c r="O1412">
        <v>1356</v>
      </c>
      <c r="P1412" s="2">
        <f t="shared" si="416"/>
        <v>44253.458333330047</v>
      </c>
      <c r="Q1412">
        <f t="shared" si="401"/>
        <v>26</v>
      </c>
      <c r="R1412">
        <f t="shared" si="402"/>
        <v>2</v>
      </c>
      <c r="S1412">
        <f t="shared" si="403"/>
        <v>1</v>
      </c>
      <c r="T1412">
        <f t="shared" si="404"/>
        <v>11</v>
      </c>
      <c r="U1412">
        <f t="shared" si="405"/>
        <v>0</v>
      </c>
      <c r="V1412">
        <f t="shared" ca="1" si="406"/>
        <v>0.61080000000000001</v>
      </c>
      <c r="W1412">
        <f>INDEX(Solarstrahlungsdaten!$B$13:$G$8772,Übersicht!O1412,Übersicht!$E$10)</f>
        <v>397.435</v>
      </c>
      <c r="X1412">
        <f t="shared" si="407"/>
        <v>1.3671764</v>
      </c>
      <c r="Y1412">
        <f t="shared" ca="1" si="408"/>
        <v>-0.75637639999999995</v>
      </c>
      <c r="Z1412">
        <f t="shared" ca="1" si="409"/>
        <v>0.61080000000000001</v>
      </c>
      <c r="AA1412">
        <f t="shared" ca="1" si="410"/>
        <v>0.75637639999999995</v>
      </c>
      <c r="AB1412">
        <f t="shared" ca="1" si="411"/>
        <v>0</v>
      </c>
      <c r="AC1412">
        <f t="shared" ca="1" si="417"/>
        <v>1.0538843999999998</v>
      </c>
      <c r="AD1412">
        <f t="shared" ca="1" si="400"/>
        <v>0</v>
      </c>
      <c r="AE1412">
        <f t="shared" ca="1" si="412"/>
        <v>0</v>
      </c>
      <c r="AF1412">
        <f t="shared" ca="1" si="413"/>
        <v>0</v>
      </c>
      <c r="AG1412">
        <f t="shared" ca="1" si="414"/>
        <v>0.26347109999999996</v>
      </c>
      <c r="AH1412">
        <f t="shared" ca="1" si="415"/>
        <v>0</v>
      </c>
    </row>
    <row r="1413" spans="15:34" x14ac:dyDescent="0.25">
      <c r="O1413">
        <v>1357</v>
      </c>
      <c r="P1413" s="2">
        <f t="shared" si="416"/>
        <v>44253.499999996711</v>
      </c>
      <c r="Q1413">
        <f t="shared" si="401"/>
        <v>26</v>
      </c>
      <c r="R1413">
        <f t="shared" si="402"/>
        <v>2</v>
      </c>
      <c r="S1413">
        <f t="shared" si="403"/>
        <v>1</v>
      </c>
      <c r="T1413">
        <f t="shared" si="404"/>
        <v>12</v>
      </c>
      <c r="U1413">
        <f t="shared" si="405"/>
        <v>0</v>
      </c>
      <c r="V1413">
        <f t="shared" ca="1" si="406"/>
        <v>0.65560000000000007</v>
      </c>
      <c r="W1413">
        <f>INDEX(Solarstrahlungsdaten!$B$13:$G$8772,Übersicht!O1413,Übersicht!$E$10)</f>
        <v>151.535</v>
      </c>
      <c r="X1413">
        <f t="shared" si="407"/>
        <v>0.52128039999999998</v>
      </c>
      <c r="Y1413">
        <f t="shared" ca="1" si="408"/>
        <v>0.13431960000000009</v>
      </c>
      <c r="Z1413">
        <f t="shared" ca="1" si="409"/>
        <v>0.52128039999999998</v>
      </c>
      <c r="AA1413">
        <f t="shared" ca="1" si="410"/>
        <v>0</v>
      </c>
      <c r="AB1413">
        <f t="shared" ca="1" si="411"/>
        <v>0.13431960000000009</v>
      </c>
      <c r="AC1413">
        <f t="shared" ca="1" si="417"/>
        <v>0.91956479999999974</v>
      </c>
      <c r="AD1413">
        <f t="shared" ca="1" si="400"/>
        <v>0</v>
      </c>
      <c r="AE1413">
        <f t="shared" ca="1" si="412"/>
        <v>0</v>
      </c>
      <c r="AF1413">
        <f t="shared" ca="1" si="413"/>
        <v>0</v>
      </c>
      <c r="AG1413">
        <f t="shared" ca="1" si="414"/>
        <v>0.22989119999999993</v>
      </c>
      <c r="AH1413">
        <f t="shared" ca="1" si="415"/>
        <v>0</v>
      </c>
    </row>
    <row r="1414" spans="15:34" x14ac:dyDescent="0.25">
      <c r="O1414">
        <v>1358</v>
      </c>
      <c r="P1414" s="2">
        <f t="shared" si="416"/>
        <v>44253.541666663376</v>
      </c>
      <c r="Q1414">
        <f t="shared" si="401"/>
        <v>26</v>
      </c>
      <c r="R1414">
        <f t="shared" si="402"/>
        <v>2</v>
      </c>
      <c r="S1414">
        <f t="shared" si="403"/>
        <v>1</v>
      </c>
      <c r="T1414">
        <f t="shared" si="404"/>
        <v>13</v>
      </c>
      <c r="U1414">
        <f t="shared" si="405"/>
        <v>0</v>
      </c>
      <c r="V1414">
        <f t="shared" ca="1" si="406"/>
        <v>0.67160000000000009</v>
      </c>
      <c r="W1414">
        <f>INDEX(Solarstrahlungsdaten!$B$13:$G$8772,Übersicht!O1414,Übersicht!$E$10)</f>
        <v>163.29</v>
      </c>
      <c r="X1414">
        <f t="shared" si="407"/>
        <v>0.56171759999999993</v>
      </c>
      <c r="Y1414">
        <f t="shared" ca="1" si="408"/>
        <v>0.10988240000000016</v>
      </c>
      <c r="Z1414">
        <f t="shared" ca="1" si="409"/>
        <v>0.56171759999999993</v>
      </c>
      <c r="AA1414">
        <f t="shared" ca="1" si="410"/>
        <v>0</v>
      </c>
      <c r="AB1414">
        <f t="shared" ca="1" si="411"/>
        <v>0.10988240000000016</v>
      </c>
      <c r="AC1414">
        <f t="shared" ca="1" si="417"/>
        <v>0.80968239999999958</v>
      </c>
      <c r="AD1414">
        <f t="shared" ca="1" si="400"/>
        <v>0</v>
      </c>
      <c r="AE1414">
        <f t="shared" ca="1" si="412"/>
        <v>0</v>
      </c>
      <c r="AF1414">
        <f t="shared" ca="1" si="413"/>
        <v>0</v>
      </c>
      <c r="AG1414">
        <f t="shared" ca="1" si="414"/>
        <v>0.2024205999999999</v>
      </c>
      <c r="AH1414">
        <f t="shared" ca="1" si="415"/>
        <v>0</v>
      </c>
    </row>
    <row r="1415" spans="15:34" x14ac:dyDescent="0.25">
      <c r="O1415">
        <v>1359</v>
      </c>
      <c r="P1415" s="2">
        <f t="shared" si="416"/>
        <v>44253.58333333004</v>
      </c>
      <c r="Q1415">
        <f t="shared" si="401"/>
        <v>26</v>
      </c>
      <c r="R1415">
        <f t="shared" si="402"/>
        <v>2</v>
      </c>
      <c r="S1415">
        <f t="shared" si="403"/>
        <v>1</v>
      </c>
      <c r="T1415">
        <f t="shared" si="404"/>
        <v>14</v>
      </c>
      <c r="U1415">
        <f t="shared" si="405"/>
        <v>0</v>
      </c>
      <c r="V1415">
        <f t="shared" ca="1" si="406"/>
        <v>0.62629999999999997</v>
      </c>
      <c r="W1415">
        <f>INDEX(Solarstrahlungsdaten!$B$13:$G$8772,Übersicht!O1415,Übersicht!$E$10)</f>
        <v>137.02500000000001</v>
      </c>
      <c r="X1415">
        <f t="shared" si="407"/>
        <v>0.47136600000000001</v>
      </c>
      <c r="Y1415">
        <f t="shared" ca="1" si="408"/>
        <v>0.15493399999999996</v>
      </c>
      <c r="Z1415">
        <f t="shared" ca="1" si="409"/>
        <v>0.47136600000000001</v>
      </c>
      <c r="AA1415">
        <f t="shared" ca="1" si="410"/>
        <v>0</v>
      </c>
      <c r="AB1415">
        <f t="shared" ca="1" si="411"/>
        <v>0.15493399999999996</v>
      </c>
      <c r="AC1415">
        <f t="shared" ca="1" si="417"/>
        <v>0.65474839999999968</v>
      </c>
      <c r="AD1415">
        <f t="shared" ca="1" si="400"/>
        <v>0</v>
      </c>
      <c r="AE1415">
        <f t="shared" ca="1" si="412"/>
        <v>0</v>
      </c>
      <c r="AF1415">
        <f t="shared" ca="1" si="413"/>
        <v>0</v>
      </c>
      <c r="AG1415">
        <f t="shared" ca="1" si="414"/>
        <v>0.16368709999999992</v>
      </c>
      <c r="AH1415">
        <f t="shared" ca="1" si="415"/>
        <v>0</v>
      </c>
    </row>
    <row r="1416" spans="15:34" x14ac:dyDescent="0.25">
      <c r="O1416">
        <v>1360</v>
      </c>
      <c r="P1416" s="2">
        <f t="shared" si="416"/>
        <v>44253.624999996704</v>
      </c>
      <c r="Q1416">
        <f t="shared" si="401"/>
        <v>26</v>
      </c>
      <c r="R1416">
        <f t="shared" si="402"/>
        <v>2</v>
      </c>
      <c r="S1416">
        <f t="shared" si="403"/>
        <v>1</v>
      </c>
      <c r="T1416">
        <f t="shared" si="404"/>
        <v>15</v>
      </c>
      <c r="U1416">
        <f t="shared" si="405"/>
        <v>0</v>
      </c>
      <c r="V1416">
        <f t="shared" ca="1" si="406"/>
        <v>0.5825999999999999</v>
      </c>
      <c r="W1416">
        <f>INDEX(Solarstrahlungsdaten!$B$13:$G$8772,Übersicht!O1416,Übersicht!$E$10)</f>
        <v>178.54499999999999</v>
      </c>
      <c r="X1416">
        <f t="shared" si="407"/>
        <v>0.61419479999999993</v>
      </c>
      <c r="Y1416">
        <f t="shared" ca="1" si="408"/>
        <v>-3.1594800000000034E-2</v>
      </c>
      <c r="Z1416">
        <f t="shared" ca="1" si="409"/>
        <v>0.5825999999999999</v>
      </c>
      <c r="AA1416">
        <f t="shared" ca="1" si="410"/>
        <v>3.1594800000000034E-2</v>
      </c>
      <c r="AB1416">
        <f t="shared" ca="1" si="411"/>
        <v>0</v>
      </c>
      <c r="AC1416">
        <f t="shared" ca="1" si="417"/>
        <v>0.68634319999999971</v>
      </c>
      <c r="AD1416">
        <f t="shared" ca="1" si="400"/>
        <v>0</v>
      </c>
      <c r="AE1416">
        <f t="shared" ca="1" si="412"/>
        <v>0</v>
      </c>
      <c r="AF1416">
        <f t="shared" ca="1" si="413"/>
        <v>0</v>
      </c>
      <c r="AG1416">
        <f t="shared" ca="1" si="414"/>
        <v>0.17158579999999993</v>
      </c>
      <c r="AH1416">
        <f t="shared" ca="1" si="415"/>
        <v>0</v>
      </c>
    </row>
    <row r="1417" spans="15:34" x14ac:dyDescent="0.25">
      <c r="O1417">
        <v>1361</v>
      </c>
      <c r="P1417" s="2">
        <f t="shared" si="416"/>
        <v>44253.666666663368</v>
      </c>
      <c r="Q1417">
        <f t="shared" si="401"/>
        <v>26</v>
      </c>
      <c r="R1417">
        <f t="shared" si="402"/>
        <v>2</v>
      </c>
      <c r="S1417">
        <f t="shared" si="403"/>
        <v>1</v>
      </c>
      <c r="T1417">
        <f t="shared" si="404"/>
        <v>16</v>
      </c>
      <c r="U1417">
        <f t="shared" si="405"/>
        <v>0</v>
      </c>
      <c r="V1417">
        <f t="shared" ca="1" si="406"/>
        <v>0.56899999999999995</v>
      </c>
      <c r="W1417">
        <f>INDEX(Solarstrahlungsdaten!$B$13:$G$8772,Übersicht!O1417,Übersicht!$E$10)</f>
        <v>79.97</v>
      </c>
      <c r="X1417">
        <f t="shared" si="407"/>
        <v>0.27509679999999997</v>
      </c>
      <c r="Y1417">
        <f t="shared" ca="1" si="408"/>
        <v>0.29390319999999998</v>
      </c>
      <c r="Z1417">
        <f t="shared" ca="1" si="409"/>
        <v>0.27509679999999997</v>
      </c>
      <c r="AA1417">
        <f t="shared" ca="1" si="410"/>
        <v>0</v>
      </c>
      <c r="AB1417">
        <f t="shared" ca="1" si="411"/>
        <v>0.29390319999999998</v>
      </c>
      <c r="AC1417">
        <f t="shared" ca="1" si="417"/>
        <v>0.39243999999999973</v>
      </c>
      <c r="AD1417">
        <f t="shared" ca="1" si="400"/>
        <v>0</v>
      </c>
      <c r="AE1417">
        <f t="shared" ca="1" si="412"/>
        <v>0</v>
      </c>
      <c r="AF1417">
        <f t="shared" ca="1" si="413"/>
        <v>0</v>
      </c>
      <c r="AG1417">
        <f t="shared" ca="1" si="414"/>
        <v>9.8109999999999933E-2</v>
      </c>
      <c r="AH1417">
        <f t="shared" ca="1" si="415"/>
        <v>0</v>
      </c>
    </row>
    <row r="1418" spans="15:34" x14ac:dyDescent="0.25">
      <c r="O1418">
        <v>1362</v>
      </c>
      <c r="P1418" s="2">
        <f t="shared" si="416"/>
        <v>44253.708333330032</v>
      </c>
      <c r="Q1418">
        <f t="shared" si="401"/>
        <v>26</v>
      </c>
      <c r="R1418">
        <f t="shared" si="402"/>
        <v>2</v>
      </c>
      <c r="S1418">
        <f t="shared" si="403"/>
        <v>1</v>
      </c>
      <c r="T1418">
        <f t="shared" si="404"/>
        <v>17</v>
      </c>
      <c r="U1418">
        <f t="shared" si="405"/>
        <v>0</v>
      </c>
      <c r="V1418">
        <f t="shared" ca="1" si="406"/>
        <v>0.6754</v>
      </c>
      <c r="W1418">
        <f>INDEX(Solarstrahlungsdaten!$B$13:$G$8772,Übersicht!O1418,Übersicht!$E$10)</f>
        <v>0</v>
      </c>
      <c r="X1418">
        <f t="shared" si="407"/>
        <v>0</v>
      </c>
      <c r="Y1418">
        <f t="shared" ca="1" si="408"/>
        <v>0.6754</v>
      </c>
      <c r="Z1418">
        <f t="shared" ca="1" si="409"/>
        <v>0</v>
      </c>
      <c r="AA1418">
        <f t="shared" ca="1" si="410"/>
        <v>0</v>
      </c>
      <c r="AB1418">
        <f t="shared" ca="1" si="411"/>
        <v>0.39243999999999973</v>
      </c>
      <c r="AC1418">
        <f t="shared" ca="1" si="417"/>
        <v>0</v>
      </c>
      <c r="AD1418">
        <f t="shared" ca="1" si="400"/>
        <v>0.28296000000000027</v>
      </c>
      <c r="AE1418">
        <f t="shared" ca="1" si="412"/>
        <v>0</v>
      </c>
      <c r="AF1418">
        <f t="shared" ca="1" si="413"/>
        <v>0.28296000000000027</v>
      </c>
      <c r="AG1418">
        <f t="shared" ca="1" si="414"/>
        <v>0</v>
      </c>
      <c r="AH1418">
        <f t="shared" ca="1" si="415"/>
        <v>1</v>
      </c>
    </row>
    <row r="1419" spans="15:34" x14ac:dyDescent="0.25">
      <c r="O1419">
        <v>1363</v>
      </c>
      <c r="P1419" s="2">
        <f t="shared" si="416"/>
        <v>44253.749999996697</v>
      </c>
      <c r="Q1419">
        <f t="shared" si="401"/>
        <v>26</v>
      </c>
      <c r="R1419">
        <f t="shared" si="402"/>
        <v>2</v>
      </c>
      <c r="S1419">
        <f t="shared" si="403"/>
        <v>1</v>
      </c>
      <c r="T1419">
        <f t="shared" si="404"/>
        <v>18</v>
      </c>
      <c r="U1419">
        <f t="shared" si="405"/>
        <v>0</v>
      </c>
      <c r="V1419">
        <f t="shared" ca="1" si="406"/>
        <v>0.82350000000000001</v>
      </c>
      <c r="W1419">
        <f>INDEX(Solarstrahlungsdaten!$B$13:$G$8772,Übersicht!O1419,Übersicht!$E$10)</f>
        <v>0</v>
      </c>
      <c r="X1419">
        <f t="shared" si="407"/>
        <v>0</v>
      </c>
      <c r="Y1419">
        <f t="shared" ca="1" si="408"/>
        <v>0.82350000000000001</v>
      </c>
      <c r="Z1419">
        <f t="shared" ca="1" si="409"/>
        <v>0</v>
      </c>
      <c r="AA1419">
        <f t="shared" ca="1" si="410"/>
        <v>0</v>
      </c>
      <c r="AB1419">
        <f t="shared" ca="1" si="411"/>
        <v>0</v>
      </c>
      <c r="AC1419">
        <f t="shared" ca="1" si="417"/>
        <v>0</v>
      </c>
      <c r="AD1419">
        <f t="shared" ca="1" si="400"/>
        <v>0.82350000000000001</v>
      </c>
      <c r="AE1419">
        <f t="shared" ca="1" si="412"/>
        <v>0</v>
      </c>
      <c r="AF1419">
        <f t="shared" ca="1" si="413"/>
        <v>0.82350000000000001</v>
      </c>
      <c r="AG1419">
        <f t="shared" ca="1" si="414"/>
        <v>0</v>
      </c>
      <c r="AH1419">
        <f t="shared" ca="1" si="415"/>
        <v>1</v>
      </c>
    </row>
    <row r="1420" spans="15:34" x14ac:dyDescent="0.25">
      <c r="O1420">
        <v>1364</v>
      </c>
      <c r="P1420" s="2">
        <f t="shared" si="416"/>
        <v>44253.791666663361</v>
      </c>
      <c r="Q1420">
        <f t="shared" si="401"/>
        <v>26</v>
      </c>
      <c r="R1420">
        <f t="shared" si="402"/>
        <v>2</v>
      </c>
      <c r="S1420">
        <f t="shared" si="403"/>
        <v>1</v>
      </c>
      <c r="T1420">
        <f t="shared" si="404"/>
        <v>19</v>
      </c>
      <c r="U1420">
        <f t="shared" si="405"/>
        <v>0</v>
      </c>
      <c r="V1420">
        <f t="shared" ca="1" si="406"/>
        <v>0.8488</v>
      </c>
      <c r="W1420">
        <f>INDEX(Solarstrahlungsdaten!$B$13:$G$8772,Übersicht!O1420,Übersicht!$E$10)</f>
        <v>0</v>
      </c>
      <c r="X1420">
        <f t="shared" si="407"/>
        <v>0</v>
      </c>
      <c r="Y1420">
        <f t="shared" ca="1" si="408"/>
        <v>0.8488</v>
      </c>
      <c r="Z1420">
        <f t="shared" ca="1" si="409"/>
        <v>0</v>
      </c>
      <c r="AA1420">
        <f t="shared" ca="1" si="410"/>
        <v>0</v>
      </c>
      <c r="AB1420">
        <f t="shared" ca="1" si="411"/>
        <v>0</v>
      </c>
      <c r="AC1420">
        <f t="shared" ca="1" si="417"/>
        <v>0</v>
      </c>
      <c r="AD1420">
        <f t="shared" ca="1" si="400"/>
        <v>0.8488</v>
      </c>
      <c r="AE1420">
        <f t="shared" ca="1" si="412"/>
        <v>0</v>
      </c>
      <c r="AF1420">
        <f t="shared" ca="1" si="413"/>
        <v>0.8488</v>
      </c>
      <c r="AG1420">
        <f t="shared" ca="1" si="414"/>
        <v>0</v>
      </c>
      <c r="AH1420">
        <f t="shared" ca="1" si="415"/>
        <v>1</v>
      </c>
    </row>
    <row r="1421" spans="15:34" x14ac:dyDescent="0.25">
      <c r="O1421">
        <v>1365</v>
      </c>
      <c r="P1421" s="2">
        <f t="shared" si="416"/>
        <v>44253.833333330025</v>
      </c>
      <c r="Q1421">
        <f t="shared" si="401"/>
        <v>26</v>
      </c>
      <c r="R1421">
        <f t="shared" si="402"/>
        <v>2</v>
      </c>
      <c r="S1421">
        <f t="shared" si="403"/>
        <v>1</v>
      </c>
      <c r="T1421">
        <f t="shared" si="404"/>
        <v>20</v>
      </c>
      <c r="U1421">
        <f t="shared" si="405"/>
        <v>0</v>
      </c>
      <c r="V1421">
        <f t="shared" ca="1" si="406"/>
        <v>0.74019999999999997</v>
      </c>
      <c r="W1421">
        <f>INDEX(Solarstrahlungsdaten!$B$13:$G$8772,Übersicht!O1421,Übersicht!$E$10)</f>
        <v>0</v>
      </c>
      <c r="X1421">
        <f t="shared" si="407"/>
        <v>0</v>
      </c>
      <c r="Y1421">
        <f t="shared" ca="1" si="408"/>
        <v>0.74019999999999997</v>
      </c>
      <c r="Z1421">
        <f t="shared" ca="1" si="409"/>
        <v>0</v>
      </c>
      <c r="AA1421">
        <f t="shared" ca="1" si="410"/>
        <v>0</v>
      </c>
      <c r="AB1421">
        <f t="shared" ca="1" si="411"/>
        <v>0</v>
      </c>
      <c r="AC1421">
        <f t="shared" ca="1" si="417"/>
        <v>0</v>
      </c>
      <c r="AD1421">
        <f t="shared" ca="1" si="400"/>
        <v>0.74019999999999997</v>
      </c>
      <c r="AE1421">
        <f t="shared" ca="1" si="412"/>
        <v>0</v>
      </c>
      <c r="AF1421">
        <f t="shared" ca="1" si="413"/>
        <v>0.74019999999999997</v>
      </c>
      <c r="AG1421">
        <f t="shared" ca="1" si="414"/>
        <v>0</v>
      </c>
      <c r="AH1421">
        <f t="shared" ca="1" si="415"/>
        <v>1</v>
      </c>
    </row>
    <row r="1422" spans="15:34" x14ac:dyDescent="0.25">
      <c r="O1422">
        <v>1366</v>
      </c>
      <c r="P1422" s="2">
        <f t="shared" si="416"/>
        <v>44253.874999996689</v>
      </c>
      <c r="Q1422">
        <f t="shared" si="401"/>
        <v>26</v>
      </c>
      <c r="R1422">
        <f t="shared" si="402"/>
        <v>2</v>
      </c>
      <c r="S1422">
        <f t="shared" si="403"/>
        <v>1</v>
      </c>
      <c r="T1422">
        <f t="shared" si="404"/>
        <v>21</v>
      </c>
      <c r="U1422">
        <f t="shared" si="405"/>
        <v>0</v>
      </c>
      <c r="V1422">
        <f t="shared" ca="1" si="406"/>
        <v>0.55970000000000009</v>
      </c>
      <c r="W1422">
        <f>INDEX(Solarstrahlungsdaten!$B$13:$G$8772,Übersicht!O1422,Übersicht!$E$10)</f>
        <v>0</v>
      </c>
      <c r="X1422">
        <f t="shared" si="407"/>
        <v>0</v>
      </c>
      <c r="Y1422">
        <f t="shared" ca="1" si="408"/>
        <v>0.55970000000000009</v>
      </c>
      <c r="Z1422">
        <f t="shared" ca="1" si="409"/>
        <v>0</v>
      </c>
      <c r="AA1422">
        <f t="shared" ca="1" si="410"/>
        <v>0</v>
      </c>
      <c r="AB1422">
        <f t="shared" ca="1" si="411"/>
        <v>0</v>
      </c>
      <c r="AC1422">
        <f t="shared" ca="1" si="417"/>
        <v>0</v>
      </c>
      <c r="AD1422">
        <f t="shared" ca="1" si="400"/>
        <v>0.55970000000000009</v>
      </c>
      <c r="AE1422">
        <f t="shared" ca="1" si="412"/>
        <v>0</v>
      </c>
      <c r="AF1422">
        <f t="shared" ca="1" si="413"/>
        <v>0.55970000000000009</v>
      </c>
      <c r="AG1422">
        <f t="shared" ca="1" si="414"/>
        <v>0</v>
      </c>
      <c r="AH1422">
        <f t="shared" ca="1" si="415"/>
        <v>1</v>
      </c>
    </row>
    <row r="1423" spans="15:34" x14ac:dyDescent="0.25">
      <c r="O1423">
        <v>1367</v>
      </c>
      <c r="P1423" s="2">
        <f t="shared" si="416"/>
        <v>44253.916666663354</v>
      </c>
      <c r="Q1423">
        <f t="shared" si="401"/>
        <v>26</v>
      </c>
      <c r="R1423">
        <f t="shared" si="402"/>
        <v>2</v>
      </c>
      <c r="S1423">
        <f t="shared" si="403"/>
        <v>1</v>
      </c>
      <c r="T1423">
        <f t="shared" si="404"/>
        <v>22</v>
      </c>
      <c r="U1423">
        <f t="shared" si="405"/>
        <v>0</v>
      </c>
      <c r="V1423">
        <f t="shared" ca="1" si="406"/>
        <v>0.5</v>
      </c>
      <c r="W1423">
        <f>INDEX(Solarstrahlungsdaten!$B$13:$G$8772,Übersicht!O1423,Übersicht!$E$10)</f>
        <v>0</v>
      </c>
      <c r="X1423">
        <f t="shared" si="407"/>
        <v>0</v>
      </c>
      <c r="Y1423">
        <f t="shared" ca="1" si="408"/>
        <v>0.5</v>
      </c>
      <c r="Z1423">
        <f t="shared" ca="1" si="409"/>
        <v>0</v>
      </c>
      <c r="AA1423">
        <f t="shared" ca="1" si="410"/>
        <v>0</v>
      </c>
      <c r="AB1423">
        <f t="shared" ca="1" si="411"/>
        <v>0</v>
      </c>
      <c r="AC1423">
        <f t="shared" ca="1" si="417"/>
        <v>0</v>
      </c>
      <c r="AD1423">
        <f t="shared" ca="1" si="400"/>
        <v>0.5</v>
      </c>
      <c r="AE1423">
        <f t="shared" ca="1" si="412"/>
        <v>0</v>
      </c>
      <c r="AF1423">
        <f t="shared" ca="1" si="413"/>
        <v>0.5</v>
      </c>
      <c r="AG1423">
        <f t="shared" ca="1" si="414"/>
        <v>0</v>
      </c>
      <c r="AH1423">
        <f t="shared" ca="1" si="415"/>
        <v>1</v>
      </c>
    </row>
    <row r="1424" spans="15:34" x14ac:dyDescent="0.25">
      <c r="O1424">
        <v>1368</v>
      </c>
      <c r="P1424" s="2">
        <f t="shared" si="416"/>
        <v>44253.958333330018</v>
      </c>
      <c r="Q1424">
        <f t="shared" si="401"/>
        <v>26</v>
      </c>
      <c r="R1424">
        <f t="shared" si="402"/>
        <v>2</v>
      </c>
      <c r="S1424">
        <f t="shared" si="403"/>
        <v>1</v>
      </c>
      <c r="T1424">
        <f t="shared" si="404"/>
        <v>23</v>
      </c>
      <c r="U1424">
        <f t="shared" si="405"/>
        <v>0</v>
      </c>
      <c r="V1424">
        <f t="shared" ca="1" si="406"/>
        <v>0.43980000000000002</v>
      </c>
      <c r="W1424">
        <f>INDEX(Solarstrahlungsdaten!$B$13:$G$8772,Übersicht!O1424,Übersicht!$E$10)</f>
        <v>0</v>
      </c>
      <c r="X1424">
        <f t="shared" si="407"/>
        <v>0</v>
      </c>
      <c r="Y1424">
        <f t="shared" ca="1" si="408"/>
        <v>0.43980000000000002</v>
      </c>
      <c r="Z1424">
        <f t="shared" ca="1" si="409"/>
        <v>0</v>
      </c>
      <c r="AA1424">
        <f t="shared" ca="1" si="410"/>
        <v>0</v>
      </c>
      <c r="AB1424">
        <f t="shared" ca="1" si="411"/>
        <v>0</v>
      </c>
      <c r="AC1424">
        <f t="shared" ca="1" si="417"/>
        <v>0</v>
      </c>
      <c r="AD1424">
        <f t="shared" ca="1" si="400"/>
        <v>0.43980000000000002</v>
      </c>
      <c r="AE1424">
        <f t="shared" ca="1" si="412"/>
        <v>0</v>
      </c>
      <c r="AF1424">
        <f t="shared" ca="1" si="413"/>
        <v>0.43980000000000002</v>
      </c>
      <c r="AG1424">
        <f t="shared" ca="1" si="414"/>
        <v>0</v>
      </c>
      <c r="AH1424">
        <f t="shared" ca="1" si="415"/>
        <v>1</v>
      </c>
    </row>
    <row r="1425" spans="15:34" x14ac:dyDescent="0.25">
      <c r="O1425">
        <v>1369</v>
      </c>
      <c r="P1425" s="2">
        <f t="shared" si="416"/>
        <v>44253.999999996682</v>
      </c>
      <c r="Q1425">
        <f t="shared" si="401"/>
        <v>27</v>
      </c>
      <c r="R1425">
        <f t="shared" si="402"/>
        <v>2</v>
      </c>
      <c r="S1425">
        <f t="shared" si="403"/>
        <v>2</v>
      </c>
      <c r="T1425">
        <f t="shared" si="404"/>
        <v>0</v>
      </c>
      <c r="U1425">
        <f t="shared" si="405"/>
        <v>0</v>
      </c>
      <c r="V1425">
        <f t="shared" ca="1" si="406"/>
        <v>0.31680000000000003</v>
      </c>
      <c r="W1425">
        <f>INDEX(Solarstrahlungsdaten!$B$13:$G$8772,Übersicht!O1425,Übersicht!$E$10)</f>
        <v>0</v>
      </c>
      <c r="X1425">
        <f t="shared" si="407"/>
        <v>0</v>
      </c>
      <c r="Y1425">
        <f t="shared" ca="1" si="408"/>
        <v>0.31680000000000003</v>
      </c>
      <c r="Z1425">
        <f t="shared" ca="1" si="409"/>
        <v>0</v>
      </c>
      <c r="AA1425">
        <f t="shared" ca="1" si="410"/>
        <v>0</v>
      </c>
      <c r="AB1425">
        <f t="shared" ca="1" si="411"/>
        <v>0</v>
      </c>
      <c r="AC1425">
        <f t="shared" ca="1" si="417"/>
        <v>0</v>
      </c>
      <c r="AD1425">
        <f t="shared" ca="1" si="400"/>
        <v>0.31680000000000003</v>
      </c>
      <c r="AE1425">
        <f t="shared" ca="1" si="412"/>
        <v>0</v>
      </c>
      <c r="AF1425">
        <f t="shared" ca="1" si="413"/>
        <v>0.31680000000000003</v>
      </c>
      <c r="AG1425">
        <f t="shared" ca="1" si="414"/>
        <v>0</v>
      </c>
      <c r="AH1425">
        <f t="shared" ca="1" si="415"/>
        <v>1</v>
      </c>
    </row>
    <row r="1426" spans="15:34" x14ac:dyDescent="0.25">
      <c r="O1426">
        <v>1370</v>
      </c>
      <c r="P1426" s="2">
        <f t="shared" si="416"/>
        <v>44254.041666663346</v>
      </c>
      <c r="Q1426">
        <f t="shared" si="401"/>
        <v>27</v>
      </c>
      <c r="R1426">
        <f t="shared" si="402"/>
        <v>2</v>
      </c>
      <c r="S1426">
        <f t="shared" si="403"/>
        <v>2</v>
      </c>
      <c r="T1426">
        <f t="shared" si="404"/>
        <v>1</v>
      </c>
      <c r="U1426">
        <f t="shared" si="405"/>
        <v>0</v>
      </c>
      <c r="V1426">
        <f t="shared" ca="1" si="406"/>
        <v>0.24429999999999999</v>
      </c>
      <c r="W1426">
        <f>INDEX(Solarstrahlungsdaten!$B$13:$G$8772,Übersicht!O1426,Übersicht!$E$10)</f>
        <v>0</v>
      </c>
      <c r="X1426">
        <f t="shared" si="407"/>
        <v>0</v>
      </c>
      <c r="Y1426">
        <f t="shared" ca="1" si="408"/>
        <v>0.24429999999999999</v>
      </c>
      <c r="Z1426">
        <f t="shared" ca="1" si="409"/>
        <v>0</v>
      </c>
      <c r="AA1426">
        <f t="shared" ca="1" si="410"/>
        <v>0</v>
      </c>
      <c r="AB1426">
        <f t="shared" ca="1" si="411"/>
        <v>0</v>
      </c>
      <c r="AC1426">
        <f t="shared" ca="1" si="417"/>
        <v>0</v>
      </c>
      <c r="AD1426">
        <f t="shared" ca="1" si="400"/>
        <v>0.24429999999999999</v>
      </c>
      <c r="AE1426">
        <f t="shared" ca="1" si="412"/>
        <v>0</v>
      </c>
      <c r="AF1426">
        <f t="shared" ca="1" si="413"/>
        <v>0.24429999999999999</v>
      </c>
      <c r="AG1426">
        <f t="shared" ca="1" si="414"/>
        <v>0</v>
      </c>
      <c r="AH1426">
        <f t="shared" ca="1" si="415"/>
        <v>1</v>
      </c>
    </row>
    <row r="1427" spans="15:34" x14ac:dyDescent="0.25">
      <c r="O1427">
        <v>1371</v>
      </c>
      <c r="P1427" s="2">
        <f t="shared" si="416"/>
        <v>44254.083333330011</v>
      </c>
      <c r="Q1427">
        <f t="shared" si="401"/>
        <v>27</v>
      </c>
      <c r="R1427">
        <f t="shared" si="402"/>
        <v>2</v>
      </c>
      <c r="S1427">
        <f t="shared" si="403"/>
        <v>2</v>
      </c>
      <c r="T1427">
        <f t="shared" si="404"/>
        <v>2</v>
      </c>
      <c r="U1427">
        <f t="shared" si="405"/>
        <v>0</v>
      </c>
      <c r="V1427">
        <f t="shared" ca="1" si="406"/>
        <v>0.18689999999999998</v>
      </c>
      <c r="W1427">
        <f>INDEX(Solarstrahlungsdaten!$B$13:$G$8772,Übersicht!O1427,Übersicht!$E$10)</f>
        <v>0</v>
      </c>
      <c r="X1427">
        <f t="shared" si="407"/>
        <v>0</v>
      </c>
      <c r="Y1427">
        <f t="shared" ca="1" si="408"/>
        <v>0.18689999999999998</v>
      </c>
      <c r="Z1427">
        <f t="shared" ca="1" si="409"/>
        <v>0</v>
      </c>
      <c r="AA1427">
        <f t="shared" ca="1" si="410"/>
        <v>0</v>
      </c>
      <c r="AB1427">
        <f t="shared" ca="1" si="411"/>
        <v>0</v>
      </c>
      <c r="AC1427">
        <f t="shared" ca="1" si="417"/>
        <v>0</v>
      </c>
      <c r="AD1427">
        <f t="shared" ca="1" si="400"/>
        <v>0.18689999999999998</v>
      </c>
      <c r="AE1427">
        <f t="shared" ca="1" si="412"/>
        <v>0</v>
      </c>
      <c r="AF1427">
        <f t="shared" ca="1" si="413"/>
        <v>0.18689999999999998</v>
      </c>
      <c r="AG1427">
        <f t="shared" ca="1" si="414"/>
        <v>0</v>
      </c>
      <c r="AH1427">
        <f t="shared" ca="1" si="415"/>
        <v>1</v>
      </c>
    </row>
    <row r="1428" spans="15:34" x14ac:dyDescent="0.25">
      <c r="O1428">
        <v>1372</v>
      </c>
      <c r="P1428" s="2">
        <f t="shared" si="416"/>
        <v>44254.124999996675</v>
      </c>
      <c r="Q1428">
        <f t="shared" si="401"/>
        <v>27</v>
      </c>
      <c r="R1428">
        <f t="shared" si="402"/>
        <v>2</v>
      </c>
      <c r="S1428">
        <f t="shared" si="403"/>
        <v>2</v>
      </c>
      <c r="T1428">
        <f t="shared" si="404"/>
        <v>3</v>
      </c>
      <c r="U1428">
        <f t="shared" si="405"/>
        <v>0</v>
      </c>
      <c r="V1428">
        <f t="shared" ca="1" si="406"/>
        <v>0.16789999999999997</v>
      </c>
      <c r="W1428">
        <f>INDEX(Solarstrahlungsdaten!$B$13:$G$8772,Übersicht!O1428,Übersicht!$E$10)</f>
        <v>0</v>
      </c>
      <c r="X1428">
        <f t="shared" si="407"/>
        <v>0</v>
      </c>
      <c r="Y1428">
        <f t="shared" ca="1" si="408"/>
        <v>0.16789999999999997</v>
      </c>
      <c r="Z1428">
        <f t="shared" ca="1" si="409"/>
        <v>0</v>
      </c>
      <c r="AA1428">
        <f t="shared" ca="1" si="410"/>
        <v>0</v>
      </c>
      <c r="AB1428">
        <f t="shared" ca="1" si="411"/>
        <v>0</v>
      </c>
      <c r="AC1428">
        <f t="shared" ca="1" si="417"/>
        <v>0</v>
      </c>
      <c r="AD1428">
        <f t="shared" ca="1" si="400"/>
        <v>0.16789999999999997</v>
      </c>
      <c r="AE1428">
        <f t="shared" ca="1" si="412"/>
        <v>0</v>
      </c>
      <c r="AF1428">
        <f t="shared" ca="1" si="413"/>
        <v>0.16789999999999997</v>
      </c>
      <c r="AG1428">
        <f t="shared" ca="1" si="414"/>
        <v>0</v>
      </c>
      <c r="AH1428">
        <f t="shared" ca="1" si="415"/>
        <v>1</v>
      </c>
    </row>
    <row r="1429" spans="15:34" x14ac:dyDescent="0.25">
      <c r="O1429">
        <v>1373</v>
      </c>
      <c r="P1429" s="2">
        <f t="shared" si="416"/>
        <v>44254.166666663339</v>
      </c>
      <c r="Q1429">
        <f t="shared" si="401"/>
        <v>27</v>
      </c>
      <c r="R1429">
        <f t="shared" si="402"/>
        <v>2</v>
      </c>
      <c r="S1429">
        <f t="shared" si="403"/>
        <v>2</v>
      </c>
      <c r="T1429">
        <f t="shared" si="404"/>
        <v>4</v>
      </c>
      <c r="U1429">
        <f t="shared" si="405"/>
        <v>0</v>
      </c>
      <c r="V1429">
        <f t="shared" ca="1" si="406"/>
        <v>0.15659999999999999</v>
      </c>
      <c r="W1429">
        <f>INDEX(Solarstrahlungsdaten!$B$13:$G$8772,Übersicht!O1429,Übersicht!$E$10)</f>
        <v>0</v>
      </c>
      <c r="X1429">
        <f t="shared" si="407"/>
        <v>0</v>
      </c>
      <c r="Y1429">
        <f t="shared" ca="1" si="408"/>
        <v>0.15659999999999999</v>
      </c>
      <c r="Z1429">
        <f t="shared" ca="1" si="409"/>
        <v>0</v>
      </c>
      <c r="AA1429">
        <f t="shared" ca="1" si="410"/>
        <v>0</v>
      </c>
      <c r="AB1429">
        <f t="shared" ca="1" si="411"/>
        <v>0</v>
      </c>
      <c r="AC1429">
        <f t="shared" ca="1" si="417"/>
        <v>0</v>
      </c>
      <c r="AD1429">
        <f t="shared" ca="1" si="400"/>
        <v>0.15659999999999999</v>
      </c>
      <c r="AE1429">
        <f t="shared" ca="1" si="412"/>
        <v>0</v>
      </c>
      <c r="AF1429">
        <f t="shared" ca="1" si="413"/>
        <v>0.15659999999999999</v>
      </c>
      <c r="AG1429">
        <f t="shared" ca="1" si="414"/>
        <v>0</v>
      </c>
      <c r="AH1429">
        <f t="shared" ca="1" si="415"/>
        <v>1</v>
      </c>
    </row>
    <row r="1430" spans="15:34" x14ac:dyDescent="0.25">
      <c r="O1430">
        <v>1374</v>
      </c>
      <c r="P1430" s="2">
        <f t="shared" si="416"/>
        <v>44254.208333330003</v>
      </c>
      <c r="Q1430">
        <f t="shared" si="401"/>
        <v>27</v>
      </c>
      <c r="R1430">
        <f t="shared" si="402"/>
        <v>2</v>
      </c>
      <c r="S1430">
        <f t="shared" si="403"/>
        <v>2</v>
      </c>
      <c r="T1430">
        <f t="shared" si="404"/>
        <v>5</v>
      </c>
      <c r="U1430">
        <f t="shared" si="405"/>
        <v>0</v>
      </c>
      <c r="V1430">
        <f t="shared" ca="1" si="406"/>
        <v>0.15369999999999998</v>
      </c>
      <c r="W1430">
        <f>INDEX(Solarstrahlungsdaten!$B$13:$G$8772,Übersicht!O1430,Übersicht!$E$10)</f>
        <v>0</v>
      </c>
      <c r="X1430">
        <f t="shared" si="407"/>
        <v>0</v>
      </c>
      <c r="Y1430">
        <f t="shared" ca="1" si="408"/>
        <v>0.15369999999999998</v>
      </c>
      <c r="Z1430">
        <f t="shared" ca="1" si="409"/>
        <v>0</v>
      </c>
      <c r="AA1430">
        <f t="shared" ca="1" si="410"/>
        <v>0</v>
      </c>
      <c r="AB1430">
        <f t="shared" ca="1" si="411"/>
        <v>0</v>
      </c>
      <c r="AC1430">
        <f t="shared" ca="1" si="417"/>
        <v>0</v>
      </c>
      <c r="AD1430">
        <f t="shared" ca="1" si="400"/>
        <v>0.15369999999999998</v>
      </c>
      <c r="AE1430">
        <f t="shared" ca="1" si="412"/>
        <v>0</v>
      </c>
      <c r="AF1430">
        <f t="shared" ca="1" si="413"/>
        <v>0.15369999999999998</v>
      </c>
      <c r="AG1430">
        <f t="shared" ca="1" si="414"/>
        <v>0</v>
      </c>
      <c r="AH1430">
        <f t="shared" ca="1" si="415"/>
        <v>1</v>
      </c>
    </row>
    <row r="1431" spans="15:34" x14ac:dyDescent="0.25">
      <c r="O1431">
        <v>1375</v>
      </c>
      <c r="P1431" s="2">
        <f t="shared" si="416"/>
        <v>44254.249999996668</v>
      </c>
      <c r="Q1431">
        <f t="shared" si="401"/>
        <v>27</v>
      </c>
      <c r="R1431">
        <f t="shared" si="402"/>
        <v>2</v>
      </c>
      <c r="S1431">
        <f t="shared" si="403"/>
        <v>2</v>
      </c>
      <c r="T1431">
        <f t="shared" si="404"/>
        <v>6</v>
      </c>
      <c r="U1431">
        <f t="shared" si="405"/>
        <v>0</v>
      </c>
      <c r="V1431">
        <f t="shared" ca="1" si="406"/>
        <v>0.1605</v>
      </c>
      <c r="W1431">
        <f>INDEX(Solarstrahlungsdaten!$B$13:$G$8772,Übersicht!O1431,Übersicht!$E$10)</f>
        <v>0</v>
      </c>
      <c r="X1431">
        <f t="shared" si="407"/>
        <v>0</v>
      </c>
      <c r="Y1431">
        <f t="shared" ca="1" si="408"/>
        <v>0.1605</v>
      </c>
      <c r="Z1431">
        <f t="shared" ca="1" si="409"/>
        <v>0</v>
      </c>
      <c r="AA1431">
        <f t="shared" ca="1" si="410"/>
        <v>0</v>
      </c>
      <c r="AB1431">
        <f t="shared" ca="1" si="411"/>
        <v>0</v>
      </c>
      <c r="AC1431">
        <f t="shared" ca="1" si="417"/>
        <v>0</v>
      </c>
      <c r="AD1431">
        <f t="shared" ca="1" si="400"/>
        <v>0.1605</v>
      </c>
      <c r="AE1431">
        <f t="shared" ca="1" si="412"/>
        <v>0</v>
      </c>
      <c r="AF1431">
        <f t="shared" ca="1" si="413"/>
        <v>0.1605</v>
      </c>
      <c r="AG1431">
        <f t="shared" ca="1" si="414"/>
        <v>0</v>
      </c>
      <c r="AH1431">
        <f t="shared" ca="1" si="415"/>
        <v>1</v>
      </c>
    </row>
    <row r="1432" spans="15:34" x14ac:dyDescent="0.25">
      <c r="O1432">
        <v>1376</v>
      </c>
      <c r="P1432" s="2">
        <f t="shared" si="416"/>
        <v>44254.291666663332</v>
      </c>
      <c r="Q1432">
        <f t="shared" si="401"/>
        <v>27</v>
      </c>
      <c r="R1432">
        <f t="shared" si="402"/>
        <v>2</v>
      </c>
      <c r="S1432">
        <f t="shared" si="403"/>
        <v>2</v>
      </c>
      <c r="T1432">
        <f t="shared" si="404"/>
        <v>7</v>
      </c>
      <c r="U1432">
        <f t="shared" si="405"/>
        <v>0</v>
      </c>
      <c r="V1432">
        <f t="shared" ca="1" si="406"/>
        <v>0.18409999999999999</v>
      </c>
      <c r="W1432">
        <f>INDEX(Solarstrahlungsdaten!$B$13:$G$8772,Übersicht!O1432,Übersicht!$E$10)</f>
        <v>70.8</v>
      </c>
      <c r="X1432">
        <f t="shared" si="407"/>
        <v>0.24355199999999999</v>
      </c>
      <c r="Y1432">
        <f t="shared" ca="1" si="408"/>
        <v>-5.9452000000000005E-2</v>
      </c>
      <c r="Z1432">
        <f t="shared" ca="1" si="409"/>
        <v>0.18409999999999999</v>
      </c>
      <c r="AA1432">
        <f t="shared" ca="1" si="410"/>
        <v>5.9452000000000005E-2</v>
      </c>
      <c r="AB1432">
        <f t="shared" ca="1" si="411"/>
        <v>0</v>
      </c>
      <c r="AC1432">
        <f t="shared" ca="1" si="417"/>
        <v>5.9452000000000005E-2</v>
      </c>
      <c r="AD1432">
        <f t="shared" ca="1" si="400"/>
        <v>0</v>
      </c>
      <c r="AE1432">
        <f t="shared" ca="1" si="412"/>
        <v>0</v>
      </c>
      <c r="AF1432">
        <f t="shared" ca="1" si="413"/>
        <v>0</v>
      </c>
      <c r="AG1432">
        <f t="shared" ca="1" si="414"/>
        <v>1.4863000000000001E-2</v>
      </c>
      <c r="AH1432">
        <f t="shared" ca="1" si="415"/>
        <v>0</v>
      </c>
    </row>
    <row r="1433" spans="15:34" x14ac:dyDescent="0.25">
      <c r="O1433">
        <v>1377</v>
      </c>
      <c r="P1433" s="2">
        <f t="shared" si="416"/>
        <v>44254.333333329996</v>
      </c>
      <c r="Q1433">
        <f t="shared" si="401"/>
        <v>27</v>
      </c>
      <c r="R1433">
        <f t="shared" si="402"/>
        <v>2</v>
      </c>
      <c r="S1433">
        <f t="shared" si="403"/>
        <v>2</v>
      </c>
      <c r="T1433">
        <f t="shared" si="404"/>
        <v>8</v>
      </c>
      <c r="U1433">
        <f t="shared" si="405"/>
        <v>0</v>
      </c>
      <c r="V1433">
        <f t="shared" ca="1" si="406"/>
        <v>0.3034</v>
      </c>
      <c r="W1433">
        <f>INDEX(Solarstrahlungsdaten!$B$13:$G$8772,Übersicht!O1433,Übersicht!$E$10)</f>
        <v>66.89</v>
      </c>
      <c r="X1433">
        <f t="shared" si="407"/>
        <v>0.23010160000000002</v>
      </c>
      <c r="Y1433">
        <f t="shared" ca="1" si="408"/>
        <v>7.3298399999999986E-2</v>
      </c>
      <c r="Z1433">
        <f t="shared" ca="1" si="409"/>
        <v>0.23010160000000002</v>
      </c>
      <c r="AA1433">
        <f t="shared" ca="1" si="410"/>
        <v>0</v>
      </c>
      <c r="AB1433">
        <f t="shared" ca="1" si="411"/>
        <v>5.9452000000000005E-2</v>
      </c>
      <c r="AC1433">
        <f t="shared" ca="1" si="417"/>
        <v>0</v>
      </c>
      <c r="AD1433">
        <f t="shared" ca="1" si="400"/>
        <v>1.3846399999999981E-2</v>
      </c>
      <c r="AE1433">
        <f t="shared" ca="1" si="412"/>
        <v>0</v>
      </c>
      <c r="AF1433">
        <f t="shared" ca="1" si="413"/>
        <v>1.3846399999999981E-2</v>
      </c>
      <c r="AG1433">
        <f t="shared" ca="1" si="414"/>
        <v>0</v>
      </c>
      <c r="AH1433">
        <f t="shared" ca="1" si="415"/>
        <v>1</v>
      </c>
    </row>
    <row r="1434" spans="15:34" x14ac:dyDescent="0.25">
      <c r="O1434">
        <v>1378</v>
      </c>
      <c r="P1434" s="2">
        <f t="shared" si="416"/>
        <v>44254.37499999666</v>
      </c>
      <c r="Q1434">
        <f t="shared" si="401"/>
        <v>27</v>
      </c>
      <c r="R1434">
        <f t="shared" si="402"/>
        <v>2</v>
      </c>
      <c r="S1434">
        <f t="shared" si="403"/>
        <v>2</v>
      </c>
      <c r="T1434">
        <f t="shared" si="404"/>
        <v>9</v>
      </c>
      <c r="U1434">
        <f t="shared" si="405"/>
        <v>0</v>
      </c>
      <c r="V1434">
        <f t="shared" ca="1" si="406"/>
        <v>0.50900000000000001</v>
      </c>
      <c r="W1434">
        <f>INDEX(Solarstrahlungsdaten!$B$13:$G$8772,Übersicht!O1434,Übersicht!$E$10)</f>
        <v>26.86</v>
      </c>
      <c r="X1434">
        <f t="shared" si="407"/>
        <v>9.2398399999999992E-2</v>
      </c>
      <c r="Y1434">
        <f t="shared" ca="1" si="408"/>
        <v>0.41660160000000002</v>
      </c>
      <c r="Z1434">
        <f t="shared" ca="1" si="409"/>
        <v>9.2398399999999992E-2</v>
      </c>
      <c r="AA1434">
        <f t="shared" ca="1" si="410"/>
        <v>0</v>
      </c>
      <c r="AB1434">
        <f t="shared" ca="1" si="411"/>
        <v>0</v>
      </c>
      <c r="AC1434">
        <f t="shared" ca="1" si="417"/>
        <v>0</v>
      </c>
      <c r="AD1434">
        <f t="shared" ca="1" si="400"/>
        <v>0.41660160000000002</v>
      </c>
      <c r="AE1434">
        <f t="shared" ca="1" si="412"/>
        <v>0</v>
      </c>
      <c r="AF1434">
        <f t="shared" ca="1" si="413"/>
        <v>0.41660160000000002</v>
      </c>
      <c r="AG1434">
        <f t="shared" ca="1" si="414"/>
        <v>0</v>
      </c>
      <c r="AH1434">
        <f t="shared" ca="1" si="415"/>
        <v>1</v>
      </c>
    </row>
    <row r="1435" spans="15:34" x14ac:dyDescent="0.25">
      <c r="O1435">
        <v>1379</v>
      </c>
      <c r="P1435" s="2">
        <f t="shared" si="416"/>
        <v>44254.416666663325</v>
      </c>
      <c r="Q1435">
        <f t="shared" si="401"/>
        <v>27</v>
      </c>
      <c r="R1435">
        <f t="shared" si="402"/>
        <v>2</v>
      </c>
      <c r="S1435">
        <f t="shared" si="403"/>
        <v>2</v>
      </c>
      <c r="T1435">
        <f t="shared" si="404"/>
        <v>10</v>
      </c>
      <c r="U1435">
        <f t="shared" si="405"/>
        <v>0</v>
      </c>
      <c r="V1435">
        <f t="shared" ca="1" si="406"/>
        <v>0.66510000000000002</v>
      </c>
      <c r="W1435">
        <f>INDEX(Solarstrahlungsdaten!$B$13:$G$8772,Übersicht!O1435,Übersicht!$E$10)</f>
        <v>131.61500000000001</v>
      </c>
      <c r="X1435">
        <f t="shared" si="407"/>
        <v>0.45275560000000004</v>
      </c>
      <c r="Y1435">
        <f t="shared" ca="1" si="408"/>
        <v>0.21234439999999999</v>
      </c>
      <c r="Z1435">
        <f t="shared" ca="1" si="409"/>
        <v>0.45275560000000004</v>
      </c>
      <c r="AA1435">
        <f t="shared" ca="1" si="410"/>
        <v>0</v>
      </c>
      <c r="AB1435">
        <f t="shared" ca="1" si="411"/>
        <v>0</v>
      </c>
      <c r="AC1435">
        <f t="shared" ca="1" si="417"/>
        <v>0</v>
      </c>
      <c r="AD1435">
        <f t="shared" ca="1" si="400"/>
        <v>0.21234439999999999</v>
      </c>
      <c r="AE1435">
        <f t="shared" ca="1" si="412"/>
        <v>0</v>
      </c>
      <c r="AF1435">
        <f t="shared" ca="1" si="413"/>
        <v>0.21234439999999999</v>
      </c>
      <c r="AG1435">
        <f t="shared" ca="1" si="414"/>
        <v>0</v>
      </c>
      <c r="AH1435">
        <f t="shared" ca="1" si="415"/>
        <v>1</v>
      </c>
    </row>
    <row r="1436" spans="15:34" x14ac:dyDescent="0.25">
      <c r="O1436">
        <v>1380</v>
      </c>
      <c r="P1436" s="2">
        <f t="shared" si="416"/>
        <v>44254.458333329989</v>
      </c>
      <c r="Q1436">
        <f t="shared" si="401"/>
        <v>27</v>
      </c>
      <c r="R1436">
        <f t="shared" si="402"/>
        <v>2</v>
      </c>
      <c r="S1436">
        <f t="shared" si="403"/>
        <v>2</v>
      </c>
      <c r="T1436">
        <f t="shared" si="404"/>
        <v>11</v>
      </c>
      <c r="U1436">
        <f t="shared" si="405"/>
        <v>0</v>
      </c>
      <c r="V1436">
        <f t="shared" ca="1" si="406"/>
        <v>0.78610000000000002</v>
      </c>
      <c r="W1436">
        <f>INDEX(Solarstrahlungsdaten!$B$13:$G$8772,Übersicht!O1436,Übersicht!$E$10)</f>
        <v>140.86000000000001</v>
      </c>
      <c r="X1436">
        <f t="shared" si="407"/>
        <v>0.48455840000000006</v>
      </c>
      <c r="Y1436">
        <f t="shared" ca="1" si="408"/>
        <v>0.30154159999999997</v>
      </c>
      <c r="Z1436">
        <f t="shared" ca="1" si="409"/>
        <v>0.48455840000000006</v>
      </c>
      <c r="AA1436">
        <f t="shared" ca="1" si="410"/>
        <v>0</v>
      </c>
      <c r="AB1436">
        <f t="shared" ca="1" si="411"/>
        <v>0</v>
      </c>
      <c r="AC1436">
        <f t="shared" ca="1" si="417"/>
        <v>0</v>
      </c>
      <c r="AD1436">
        <f t="shared" ca="1" si="400"/>
        <v>0.30154159999999997</v>
      </c>
      <c r="AE1436">
        <f t="shared" ca="1" si="412"/>
        <v>0</v>
      </c>
      <c r="AF1436">
        <f t="shared" ca="1" si="413"/>
        <v>0.30154159999999997</v>
      </c>
      <c r="AG1436">
        <f t="shared" ca="1" si="414"/>
        <v>0</v>
      </c>
      <c r="AH1436">
        <f t="shared" ca="1" si="415"/>
        <v>1</v>
      </c>
    </row>
    <row r="1437" spans="15:34" x14ac:dyDescent="0.25">
      <c r="O1437">
        <v>1381</v>
      </c>
      <c r="P1437" s="2">
        <f t="shared" si="416"/>
        <v>44254.499999996653</v>
      </c>
      <c r="Q1437">
        <f t="shared" si="401"/>
        <v>27</v>
      </c>
      <c r="R1437">
        <f t="shared" si="402"/>
        <v>2</v>
      </c>
      <c r="S1437">
        <f t="shared" si="403"/>
        <v>2</v>
      </c>
      <c r="T1437">
        <f t="shared" si="404"/>
        <v>12</v>
      </c>
      <c r="U1437">
        <f t="shared" si="405"/>
        <v>0</v>
      </c>
      <c r="V1437">
        <f t="shared" ca="1" si="406"/>
        <v>0.83849999999999991</v>
      </c>
      <c r="W1437">
        <f>INDEX(Solarstrahlungsdaten!$B$13:$G$8772,Übersicht!O1437,Übersicht!$E$10)</f>
        <v>98.06</v>
      </c>
      <c r="X1437">
        <f t="shared" si="407"/>
        <v>0.33732640000000003</v>
      </c>
      <c r="Y1437">
        <f t="shared" ca="1" si="408"/>
        <v>0.50117359999999989</v>
      </c>
      <c r="Z1437">
        <f t="shared" ca="1" si="409"/>
        <v>0.33732640000000003</v>
      </c>
      <c r="AA1437">
        <f t="shared" ca="1" si="410"/>
        <v>0</v>
      </c>
      <c r="AB1437">
        <f t="shared" ca="1" si="411"/>
        <v>0</v>
      </c>
      <c r="AC1437">
        <f t="shared" ca="1" si="417"/>
        <v>0</v>
      </c>
      <c r="AD1437">
        <f t="shared" ca="1" si="400"/>
        <v>0.50117359999999989</v>
      </c>
      <c r="AE1437">
        <f t="shared" ca="1" si="412"/>
        <v>0</v>
      </c>
      <c r="AF1437">
        <f t="shared" ca="1" si="413"/>
        <v>0.50117359999999989</v>
      </c>
      <c r="AG1437">
        <f t="shared" ca="1" si="414"/>
        <v>0</v>
      </c>
      <c r="AH1437">
        <f t="shared" ca="1" si="415"/>
        <v>1</v>
      </c>
    </row>
    <row r="1438" spans="15:34" x14ac:dyDescent="0.25">
      <c r="O1438">
        <v>1382</v>
      </c>
      <c r="P1438" s="2">
        <f t="shared" si="416"/>
        <v>44254.541666663317</v>
      </c>
      <c r="Q1438">
        <f t="shared" si="401"/>
        <v>27</v>
      </c>
      <c r="R1438">
        <f t="shared" si="402"/>
        <v>2</v>
      </c>
      <c r="S1438">
        <f t="shared" si="403"/>
        <v>2</v>
      </c>
      <c r="T1438">
        <f t="shared" si="404"/>
        <v>13</v>
      </c>
      <c r="U1438">
        <f t="shared" si="405"/>
        <v>0</v>
      </c>
      <c r="V1438">
        <f t="shared" ca="1" si="406"/>
        <v>0.73450000000000004</v>
      </c>
      <c r="W1438">
        <f>INDEX(Solarstrahlungsdaten!$B$13:$G$8772,Übersicht!O1438,Übersicht!$E$10)</f>
        <v>119.49</v>
      </c>
      <c r="X1438">
        <f t="shared" si="407"/>
        <v>0.41104560000000001</v>
      </c>
      <c r="Y1438">
        <f t="shared" ca="1" si="408"/>
        <v>0.32345440000000003</v>
      </c>
      <c r="Z1438">
        <f t="shared" ca="1" si="409"/>
        <v>0.41104560000000001</v>
      </c>
      <c r="AA1438">
        <f t="shared" ca="1" si="410"/>
        <v>0</v>
      </c>
      <c r="AB1438">
        <f t="shared" ca="1" si="411"/>
        <v>0</v>
      </c>
      <c r="AC1438">
        <f t="shared" ca="1" si="417"/>
        <v>0</v>
      </c>
      <c r="AD1438">
        <f t="shared" ca="1" si="400"/>
        <v>0.32345440000000003</v>
      </c>
      <c r="AE1438">
        <f t="shared" ca="1" si="412"/>
        <v>0</v>
      </c>
      <c r="AF1438">
        <f t="shared" ca="1" si="413"/>
        <v>0.32345440000000003</v>
      </c>
      <c r="AG1438">
        <f t="shared" ca="1" si="414"/>
        <v>0</v>
      </c>
      <c r="AH1438">
        <f t="shared" ca="1" si="415"/>
        <v>1</v>
      </c>
    </row>
    <row r="1439" spans="15:34" x14ac:dyDescent="0.25">
      <c r="O1439">
        <v>1383</v>
      </c>
      <c r="P1439" s="2">
        <f t="shared" si="416"/>
        <v>44254.583333329982</v>
      </c>
      <c r="Q1439">
        <f t="shared" si="401"/>
        <v>27</v>
      </c>
      <c r="R1439">
        <f t="shared" si="402"/>
        <v>2</v>
      </c>
      <c r="S1439">
        <f t="shared" si="403"/>
        <v>2</v>
      </c>
      <c r="T1439">
        <f t="shared" si="404"/>
        <v>14</v>
      </c>
      <c r="U1439">
        <f t="shared" si="405"/>
        <v>0</v>
      </c>
      <c r="V1439">
        <f t="shared" ca="1" si="406"/>
        <v>0.57450000000000001</v>
      </c>
      <c r="W1439">
        <f>INDEX(Solarstrahlungsdaten!$B$13:$G$8772,Übersicht!O1439,Übersicht!$E$10)</f>
        <v>80.98</v>
      </c>
      <c r="X1439">
        <f t="shared" si="407"/>
        <v>0.27857120000000002</v>
      </c>
      <c r="Y1439">
        <f t="shared" ca="1" si="408"/>
        <v>0.29592879999999999</v>
      </c>
      <c r="Z1439">
        <f t="shared" ca="1" si="409"/>
        <v>0.27857120000000002</v>
      </c>
      <c r="AA1439">
        <f t="shared" ca="1" si="410"/>
        <v>0</v>
      </c>
      <c r="AB1439">
        <f t="shared" ca="1" si="411"/>
        <v>0</v>
      </c>
      <c r="AC1439">
        <f t="shared" ca="1" si="417"/>
        <v>0</v>
      </c>
      <c r="AD1439">
        <f t="shared" ca="1" si="400"/>
        <v>0.29592879999999999</v>
      </c>
      <c r="AE1439">
        <f t="shared" ca="1" si="412"/>
        <v>0</v>
      </c>
      <c r="AF1439">
        <f t="shared" ca="1" si="413"/>
        <v>0.29592879999999999</v>
      </c>
      <c r="AG1439">
        <f t="shared" ca="1" si="414"/>
        <v>0</v>
      </c>
      <c r="AH1439">
        <f t="shared" ca="1" si="415"/>
        <v>1</v>
      </c>
    </row>
    <row r="1440" spans="15:34" x14ac:dyDescent="0.25">
      <c r="O1440">
        <v>1384</v>
      </c>
      <c r="P1440" s="2">
        <f t="shared" si="416"/>
        <v>44254.624999996646</v>
      </c>
      <c r="Q1440">
        <f t="shared" si="401"/>
        <v>27</v>
      </c>
      <c r="R1440">
        <f t="shared" si="402"/>
        <v>2</v>
      </c>
      <c r="S1440">
        <f t="shared" si="403"/>
        <v>2</v>
      </c>
      <c r="T1440">
        <f t="shared" si="404"/>
        <v>15</v>
      </c>
      <c r="U1440">
        <f t="shared" si="405"/>
        <v>0</v>
      </c>
      <c r="V1440">
        <f t="shared" ca="1" si="406"/>
        <v>0.48140000000000005</v>
      </c>
      <c r="W1440">
        <f>INDEX(Solarstrahlungsdaten!$B$13:$G$8772,Übersicht!O1440,Übersicht!$E$10)</f>
        <v>84.539999999999992</v>
      </c>
      <c r="X1440">
        <f t="shared" si="407"/>
        <v>0.29081759999999995</v>
      </c>
      <c r="Y1440">
        <f t="shared" ca="1" si="408"/>
        <v>0.1905824000000001</v>
      </c>
      <c r="Z1440">
        <f t="shared" ca="1" si="409"/>
        <v>0.29081759999999995</v>
      </c>
      <c r="AA1440">
        <f t="shared" ca="1" si="410"/>
        <v>0</v>
      </c>
      <c r="AB1440">
        <f t="shared" ca="1" si="411"/>
        <v>0</v>
      </c>
      <c r="AC1440">
        <f t="shared" ca="1" si="417"/>
        <v>0</v>
      </c>
      <c r="AD1440">
        <f t="shared" ca="1" si="400"/>
        <v>0.1905824000000001</v>
      </c>
      <c r="AE1440">
        <f t="shared" ca="1" si="412"/>
        <v>0</v>
      </c>
      <c r="AF1440">
        <f t="shared" ca="1" si="413"/>
        <v>0.1905824000000001</v>
      </c>
      <c r="AG1440">
        <f t="shared" ca="1" si="414"/>
        <v>0</v>
      </c>
      <c r="AH1440">
        <f t="shared" ca="1" si="415"/>
        <v>1</v>
      </c>
    </row>
    <row r="1441" spans="15:34" x14ac:dyDescent="0.25">
      <c r="O1441">
        <v>1385</v>
      </c>
      <c r="P1441" s="2">
        <f t="shared" si="416"/>
        <v>44254.66666666331</v>
      </c>
      <c r="Q1441">
        <f t="shared" si="401"/>
        <v>27</v>
      </c>
      <c r="R1441">
        <f t="shared" si="402"/>
        <v>2</v>
      </c>
      <c r="S1441">
        <f t="shared" si="403"/>
        <v>2</v>
      </c>
      <c r="T1441">
        <f t="shared" si="404"/>
        <v>16</v>
      </c>
      <c r="U1441">
        <f t="shared" si="405"/>
        <v>0</v>
      </c>
      <c r="V1441">
        <f t="shared" ca="1" si="406"/>
        <v>0.43090000000000006</v>
      </c>
      <c r="W1441">
        <f>INDEX(Solarstrahlungsdaten!$B$13:$G$8772,Übersicht!O1441,Übersicht!$E$10)</f>
        <v>14.465</v>
      </c>
      <c r="X1441">
        <f t="shared" si="407"/>
        <v>4.9759600000000001E-2</v>
      </c>
      <c r="Y1441">
        <f t="shared" ca="1" si="408"/>
        <v>0.38114040000000005</v>
      </c>
      <c r="Z1441">
        <f t="shared" ca="1" si="409"/>
        <v>4.9759600000000001E-2</v>
      </c>
      <c r="AA1441">
        <f t="shared" ca="1" si="410"/>
        <v>0</v>
      </c>
      <c r="AB1441">
        <f t="shared" ca="1" si="411"/>
        <v>0</v>
      </c>
      <c r="AC1441">
        <f t="shared" ca="1" si="417"/>
        <v>0</v>
      </c>
      <c r="AD1441">
        <f t="shared" ca="1" si="400"/>
        <v>0.38114040000000005</v>
      </c>
      <c r="AE1441">
        <f t="shared" ca="1" si="412"/>
        <v>0</v>
      </c>
      <c r="AF1441">
        <f t="shared" ca="1" si="413"/>
        <v>0.38114040000000005</v>
      </c>
      <c r="AG1441">
        <f t="shared" ca="1" si="414"/>
        <v>0</v>
      </c>
      <c r="AH1441">
        <f t="shared" ca="1" si="415"/>
        <v>1</v>
      </c>
    </row>
    <row r="1442" spans="15:34" x14ac:dyDescent="0.25">
      <c r="O1442">
        <v>1386</v>
      </c>
      <c r="P1442" s="2">
        <f t="shared" si="416"/>
        <v>44254.708333329974</v>
      </c>
      <c r="Q1442">
        <f t="shared" si="401"/>
        <v>27</v>
      </c>
      <c r="R1442">
        <f t="shared" si="402"/>
        <v>2</v>
      </c>
      <c r="S1442">
        <f t="shared" si="403"/>
        <v>2</v>
      </c>
      <c r="T1442">
        <f t="shared" si="404"/>
        <v>17</v>
      </c>
      <c r="U1442">
        <f t="shared" si="405"/>
        <v>0</v>
      </c>
      <c r="V1442">
        <f t="shared" ca="1" si="406"/>
        <v>0.47120000000000006</v>
      </c>
      <c r="W1442">
        <f>INDEX(Solarstrahlungsdaten!$B$13:$G$8772,Übersicht!O1442,Übersicht!$E$10)</f>
        <v>0</v>
      </c>
      <c r="X1442">
        <f t="shared" si="407"/>
        <v>0</v>
      </c>
      <c r="Y1442">
        <f t="shared" ca="1" si="408"/>
        <v>0.47120000000000006</v>
      </c>
      <c r="Z1442">
        <f t="shared" ca="1" si="409"/>
        <v>0</v>
      </c>
      <c r="AA1442">
        <f t="shared" ca="1" si="410"/>
        <v>0</v>
      </c>
      <c r="AB1442">
        <f t="shared" ca="1" si="411"/>
        <v>0</v>
      </c>
      <c r="AC1442">
        <f t="shared" ca="1" si="417"/>
        <v>0</v>
      </c>
      <c r="AD1442">
        <f t="shared" ca="1" si="400"/>
        <v>0.47120000000000006</v>
      </c>
      <c r="AE1442">
        <f t="shared" ca="1" si="412"/>
        <v>0</v>
      </c>
      <c r="AF1442">
        <f t="shared" ca="1" si="413"/>
        <v>0.47120000000000006</v>
      </c>
      <c r="AG1442">
        <f t="shared" ca="1" si="414"/>
        <v>0</v>
      </c>
      <c r="AH1442">
        <f t="shared" ca="1" si="415"/>
        <v>1</v>
      </c>
    </row>
    <row r="1443" spans="15:34" x14ac:dyDescent="0.25">
      <c r="O1443">
        <v>1387</v>
      </c>
      <c r="P1443" s="2">
        <f t="shared" si="416"/>
        <v>44254.749999996639</v>
      </c>
      <c r="Q1443">
        <f t="shared" si="401"/>
        <v>27</v>
      </c>
      <c r="R1443">
        <f t="shared" si="402"/>
        <v>2</v>
      </c>
      <c r="S1443">
        <f t="shared" si="403"/>
        <v>2</v>
      </c>
      <c r="T1443">
        <f t="shared" si="404"/>
        <v>18</v>
      </c>
      <c r="U1443">
        <f t="shared" si="405"/>
        <v>0</v>
      </c>
      <c r="V1443">
        <f t="shared" ca="1" si="406"/>
        <v>0.59899999999999998</v>
      </c>
      <c r="W1443">
        <f>INDEX(Solarstrahlungsdaten!$B$13:$G$8772,Übersicht!O1443,Übersicht!$E$10)</f>
        <v>0</v>
      </c>
      <c r="X1443">
        <f t="shared" si="407"/>
        <v>0</v>
      </c>
      <c r="Y1443">
        <f t="shared" ca="1" si="408"/>
        <v>0.59899999999999998</v>
      </c>
      <c r="Z1443">
        <f t="shared" ca="1" si="409"/>
        <v>0</v>
      </c>
      <c r="AA1443">
        <f t="shared" ca="1" si="410"/>
        <v>0</v>
      </c>
      <c r="AB1443">
        <f t="shared" ca="1" si="411"/>
        <v>0</v>
      </c>
      <c r="AC1443">
        <f t="shared" ca="1" si="417"/>
        <v>0</v>
      </c>
      <c r="AD1443">
        <f t="shared" ca="1" si="400"/>
        <v>0.59899999999999998</v>
      </c>
      <c r="AE1443">
        <f t="shared" ca="1" si="412"/>
        <v>0</v>
      </c>
      <c r="AF1443">
        <f t="shared" ca="1" si="413"/>
        <v>0.59899999999999998</v>
      </c>
      <c r="AG1443">
        <f t="shared" ca="1" si="414"/>
        <v>0</v>
      </c>
      <c r="AH1443">
        <f t="shared" ca="1" si="415"/>
        <v>1</v>
      </c>
    </row>
    <row r="1444" spans="15:34" x14ac:dyDescent="0.25">
      <c r="O1444">
        <v>1388</v>
      </c>
      <c r="P1444" s="2">
        <f t="shared" si="416"/>
        <v>44254.791666663303</v>
      </c>
      <c r="Q1444">
        <f t="shared" si="401"/>
        <v>27</v>
      </c>
      <c r="R1444">
        <f t="shared" si="402"/>
        <v>2</v>
      </c>
      <c r="S1444">
        <f t="shared" si="403"/>
        <v>2</v>
      </c>
      <c r="T1444">
        <f t="shared" si="404"/>
        <v>19</v>
      </c>
      <c r="U1444">
        <f t="shared" si="405"/>
        <v>0</v>
      </c>
      <c r="V1444">
        <f t="shared" ca="1" si="406"/>
        <v>0.69259999999999999</v>
      </c>
      <c r="W1444">
        <f>INDEX(Solarstrahlungsdaten!$B$13:$G$8772,Übersicht!O1444,Übersicht!$E$10)</f>
        <v>0</v>
      </c>
      <c r="X1444">
        <f t="shared" si="407"/>
        <v>0</v>
      </c>
      <c r="Y1444">
        <f t="shared" ca="1" si="408"/>
        <v>0.69259999999999999</v>
      </c>
      <c r="Z1444">
        <f t="shared" ca="1" si="409"/>
        <v>0</v>
      </c>
      <c r="AA1444">
        <f t="shared" ca="1" si="410"/>
        <v>0</v>
      </c>
      <c r="AB1444">
        <f t="shared" ca="1" si="411"/>
        <v>0</v>
      </c>
      <c r="AC1444">
        <f t="shared" ca="1" si="417"/>
        <v>0</v>
      </c>
      <c r="AD1444">
        <f t="shared" ca="1" si="400"/>
        <v>0.69259999999999999</v>
      </c>
      <c r="AE1444">
        <f t="shared" ca="1" si="412"/>
        <v>0</v>
      </c>
      <c r="AF1444">
        <f t="shared" ca="1" si="413"/>
        <v>0.69259999999999999</v>
      </c>
      <c r="AG1444">
        <f t="shared" ca="1" si="414"/>
        <v>0</v>
      </c>
      <c r="AH1444">
        <f t="shared" ca="1" si="415"/>
        <v>1</v>
      </c>
    </row>
    <row r="1445" spans="15:34" x14ac:dyDescent="0.25">
      <c r="O1445">
        <v>1389</v>
      </c>
      <c r="P1445" s="2">
        <f t="shared" si="416"/>
        <v>44254.833333329967</v>
      </c>
      <c r="Q1445">
        <f t="shared" si="401"/>
        <v>27</v>
      </c>
      <c r="R1445">
        <f t="shared" si="402"/>
        <v>2</v>
      </c>
      <c r="S1445">
        <f t="shared" si="403"/>
        <v>2</v>
      </c>
      <c r="T1445">
        <f t="shared" si="404"/>
        <v>20</v>
      </c>
      <c r="U1445">
        <f t="shared" si="405"/>
        <v>0</v>
      </c>
      <c r="V1445">
        <f t="shared" ca="1" si="406"/>
        <v>0.67130000000000012</v>
      </c>
      <c r="W1445">
        <f>INDEX(Solarstrahlungsdaten!$B$13:$G$8772,Übersicht!O1445,Übersicht!$E$10)</f>
        <v>0</v>
      </c>
      <c r="X1445">
        <f t="shared" si="407"/>
        <v>0</v>
      </c>
      <c r="Y1445">
        <f t="shared" ca="1" si="408"/>
        <v>0.67130000000000012</v>
      </c>
      <c r="Z1445">
        <f t="shared" ca="1" si="409"/>
        <v>0</v>
      </c>
      <c r="AA1445">
        <f t="shared" ca="1" si="410"/>
        <v>0</v>
      </c>
      <c r="AB1445">
        <f t="shared" ca="1" si="411"/>
        <v>0</v>
      </c>
      <c r="AC1445">
        <f t="shared" ca="1" si="417"/>
        <v>0</v>
      </c>
      <c r="AD1445">
        <f t="shared" ca="1" si="400"/>
        <v>0.67130000000000012</v>
      </c>
      <c r="AE1445">
        <f t="shared" ca="1" si="412"/>
        <v>0</v>
      </c>
      <c r="AF1445">
        <f t="shared" ca="1" si="413"/>
        <v>0.67130000000000012</v>
      </c>
      <c r="AG1445">
        <f t="shared" ca="1" si="414"/>
        <v>0</v>
      </c>
      <c r="AH1445">
        <f t="shared" ca="1" si="415"/>
        <v>1</v>
      </c>
    </row>
    <row r="1446" spans="15:34" x14ac:dyDescent="0.25">
      <c r="O1446">
        <v>1390</v>
      </c>
      <c r="P1446" s="2">
        <f t="shared" si="416"/>
        <v>44254.874999996631</v>
      </c>
      <c r="Q1446">
        <f t="shared" si="401"/>
        <v>27</v>
      </c>
      <c r="R1446">
        <f t="shared" si="402"/>
        <v>2</v>
      </c>
      <c r="S1446">
        <f t="shared" si="403"/>
        <v>2</v>
      </c>
      <c r="T1446">
        <f t="shared" si="404"/>
        <v>21</v>
      </c>
      <c r="U1446">
        <f t="shared" si="405"/>
        <v>0</v>
      </c>
      <c r="V1446">
        <f t="shared" ca="1" si="406"/>
        <v>0.55959999999999999</v>
      </c>
      <c r="W1446">
        <f>INDEX(Solarstrahlungsdaten!$B$13:$G$8772,Übersicht!O1446,Übersicht!$E$10)</f>
        <v>0</v>
      </c>
      <c r="X1446">
        <f t="shared" si="407"/>
        <v>0</v>
      </c>
      <c r="Y1446">
        <f t="shared" ca="1" si="408"/>
        <v>0.55959999999999999</v>
      </c>
      <c r="Z1446">
        <f t="shared" ca="1" si="409"/>
        <v>0</v>
      </c>
      <c r="AA1446">
        <f t="shared" ca="1" si="410"/>
        <v>0</v>
      </c>
      <c r="AB1446">
        <f t="shared" ca="1" si="411"/>
        <v>0</v>
      </c>
      <c r="AC1446">
        <f t="shared" ca="1" si="417"/>
        <v>0</v>
      </c>
      <c r="AD1446">
        <f t="shared" ca="1" si="400"/>
        <v>0.55959999999999999</v>
      </c>
      <c r="AE1446">
        <f t="shared" ca="1" si="412"/>
        <v>0</v>
      </c>
      <c r="AF1446">
        <f t="shared" ca="1" si="413"/>
        <v>0.55959999999999999</v>
      </c>
      <c r="AG1446">
        <f t="shared" ca="1" si="414"/>
        <v>0</v>
      </c>
      <c r="AH1446">
        <f t="shared" ca="1" si="415"/>
        <v>1</v>
      </c>
    </row>
    <row r="1447" spans="15:34" x14ac:dyDescent="0.25">
      <c r="O1447">
        <v>1391</v>
      </c>
      <c r="P1447" s="2">
        <f t="shared" si="416"/>
        <v>44254.916666663295</v>
      </c>
      <c r="Q1447">
        <f t="shared" si="401"/>
        <v>27</v>
      </c>
      <c r="R1447">
        <f t="shared" si="402"/>
        <v>2</v>
      </c>
      <c r="S1447">
        <f t="shared" si="403"/>
        <v>2</v>
      </c>
      <c r="T1447">
        <f t="shared" si="404"/>
        <v>22</v>
      </c>
      <c r="U1447">
        <f t="shared" si="405"/>
        <v>0</v>
      </c>
      <c r="V1447">
        <f t="shared" ca="1" si="406"/>
        <v>0.48480000000000006</v>
      </c>
      <c r="W1447">
        <f>INDEX(Solarstrahlungsdaten!$B$13:$G$8772,Übersicht!O1447,Übersicht!$E$10)</f>
        <v>0</v>
      </c>
      <c r="X1447">
        <f t="shared" si="407"/>
        <v>0</v>
      </c>
      <c r="Y1447">
        <f t="shared" ca="1" si="408"/>
        <v>0.48480000000000006</v>
      </c>
      <c r="Z1447">
        <f t="shared" ca="1" si="409"/>
        <v>0</v>
      </c>
      <c r="AA1447">
        <f t="shared" ca="1" si="410"/>
        <v>0</v>
      </c>
      <c r="AB1447">
        <f t="shared" ca="1" si="411"/>
        <v>0</v>
      </c>
      <c r="AC1447">
        <f t="shared" ca="1" si="417"/>
        <v>0</v>
      </c>
      <c r="AD1447">
        <f t="shared" ca="1" si="400"/>
        <v>0.48480000000000006</v>
      </c>
      <c r="AE1447">
        <f t="shared" ca="1" si="412"/>
        <v>0</v>
      </c>
      <c r="AF1447">
        <f t="shared" ca="1" si="413"/>
        <v>0.48480000000000006</v>
      </c>
      <c r="AG1447">
        <f t="shared" ca="1" si="414"/>
        <v>0</v>
      </c>
      <c r="AH1447">
        <f t="shared" ca="1" si="415"/>
        <v>1</v>
      </c>
    </row>
    <row r="1448" spans="15:34" x14ac:dyDescent="0.25">
      <c r="O1448">
        <v>1392</v>
      </c>
      <c r="P1448" s="2">
        <f t="shared" si="416"/>
        <v>44254.95833332996</v>
      </c>
      <c r="Q1448">
        <f t="shared" si="401"/>
        <v>27</v>
      </c>
      <c r="R1448">
        <f t="shared" si="402"/>
        <v>2</v>
      </c>
      <c r="S1448">
        <f t="shared" si="403"/>
        <v>2</v>
      </c>
      <c r="T1448">
        <f t="shared" si="404"/>
        <v>23</v>
      </c>
      <c r="U1448">
        <f t="shared" si="405"/>
        <v>0</v>
      </c>
      <c r="V1448">
        <f t="shared" ca="1" si="406"/>
        <v>0.36930000000000002</v>
      </c>
      <c r="W1448">
        <f>INDEX(Solarstrahlungsdaten!$B$13:$G$8772,Übersicht!O1448,Übersicht!$E$10)</f>
        <v>0</v>
      </c>
      <c r="X1448">
        <f t="shared" si="407"/>
        <v>0</v>
      </c>
      <c r="Y1448">
        <f t="shared" ca="1" si="408"/>
        <v>0.36930000000000002</v>
      </c>
      <c r="Z1448">
        <f t="shared" ca="1" si="409"/>
        <v>0</v>
      </c>
      <c r="AA1448">
        <f t="shared" ca="1" si="410"/>
        <v>0</v>
      </c>
      <c r="AB1448">
        <f t="shared" ca="1" si="411"/>
        <v>0</v>
      </c>
      <c r="AC1448">
        <f t="shared" ca="1" si="417"/>
        <v>0</v>
      </c>
      <c r="AD1448">
        <f t="shared" ca="1" si="400"/>
        <v>0.36930000000000002</v>
      </c>
      <c r="AE1448">
        <f t="shared" ca="1" si="412"/>
        <v>0</v>
      </c>
      <c r="AF1448">
        <f t="shared" ca="1" si="413"/>
        <v>0.36930000000000002</v>
      </c>
      <c r="AG1448">
        <f t="shared" ca="1" si="414"/>
        <v>0</v>
      </c>
      <c r="AH1448">
        <f t="shared" ca="1" si="415"/>
        <v>1</v>
      </c>
    </row>
    <row r="1449" spans="15:34" x14ac:dyDescent="0.25">
      <c r="O1449">
        <v>1393</v>
      </c>
      <c r="P1449" s="2">
        <f t="shared" si="416"/>
        <v>44254.999999996624</v>
      </c>
      <c r="Q1449">
        <f t="shared" si="401"/>
        <v>28</v>
      </c>
      <c r="R1449">
        <f t="shared" si="402"/>
        <v>2</v>
      </c>
      <c r="S1449">
        <f t="shared" si="403"/>
        <v>3</v>
      </c>
      <c r="T1449">
        <f t="shared" si="404"/>
        <v>0</v>
      </c>
      <c r="U1449">
        <f t="shared" si="405"/>
        <v>0</v>
      </c>
      <c r="V1449">
        <f t="shared" ca="1" si="406"/>
        <v>0.25819999999999999</v>
      </c>
      <c r="W1449">
        <f>INDEX(Solarstrahlungsdaten!$B$13:$G$8772,Übersicht!O1449,Übersicht!$E$10)</f>
        <v>0</v>
      </c>
      <c r="X1449">
        <f t="shared" si="407"/>
        <v>0</v>
      </c>
      <c r="Y1449">
        <f t="shared" ca="1" si="408"/>
        <v>0.25819999999999999</v>
      </c>
      <c r="Z1449">
        <f t="shared" ca="1" si="409"/>
        <v>0</v>
      </c>
      <c r="AA1449">
        <f t="shared" ca="1" si="410"/>
        <v>0</v>
      </c>
      <c r="AB1449">
        <f t="shared" ca="1" si="411"/>
        <v>0</v>
      </c>
      <c r="AC1449">
        <f t="shared" ca="1" si="417"/>
        <v>0</v>
      </c>
      <c r="AD1449">
        <f t="shared" ca="1" si="400"/>
        <v>0.25819999999999999</v>
      </c>
      <c r="AE1449">
        <f t="shared" ca="1" si="412"/>
        <v>0</v>
      </c>
      <c r="AF1449">
        <f t="shared" ca="1" si="413"/>
        <v>0.25819999999999999</v>
      </c>
      <c r="AG1449">
        <f t="shared" ca="1" si="414"/>
        <v>0</v>
      </c>
      <c r="AH1449">
        <f t="shared" ca="1" si="415"/>
        <v>1</v>
      </c>
    </row>
    <row r="1450" spans="15:34" x14ac:dyDescent="0.25">
      <c r="O1450">
        <v>1394</v>
      </c>
      <c r="P1450" s="2">
        <f t="shared" si="416"/>
        <v>44255.041666663288</v>
      </c>
      <c r="Q1450">
        <f t="shared" si="401"/>
        <v>28</v>
      </c>
      <c r="R1450">
        <f t="shared" si="402"/>
        <v>2</v>
      </c>
      <c r="S1450">
        <f t="shared" si="403"/>
        <v>3</v>
      </c>
      <c r="T1450">
        <f t="shared" si="404"/>
        <v>1</v>
      </c>
      <c r="U1450">
        <f t="shared" si="405"/>
        <v>0</v>
      </c>
      <c r="V1450">
        <f t="shared" ca="1" si="406"/>
        <v>0.18159999999999998</v>
      </c>
      <c r="W1450">
        <f>INDEX(Solarstrahlungsdaten!$B$13:$G$8772,Übersicht!O1450,Übersicht!$E$10)</f>
        <v>0</v>
      </c>
      <c r="X1450">
        <f t="shared" si="407"/>
        <v>0</v>
      </c>
      <c r="Y1450">
        <f t="shared" ca="1" si="408"/>
        <v>0.18159999999999998</v>
      </c>
      <c r="Z1450">
        <f t="shared" ca="1" si="409"/>
        <v>0</v>
      </c>
      <c r="AA1450">
        <f t="shared" ca="1" si="410"/>
        <v>0</v>
      </c>
      <c r="AB1450">
        <f t="shared" ca="1" si="411"/>
        <v>0</v>
      </c>
      <c r="AC1450">
        <f t="shared" ca="1" si="417"/>
        <v>0</v>
      </c>
      <c r="AD1450">
        <f t="shared" ca="1" si="400"/>
        <v>0.18159999999999998</v>
      </c>
      <c r="AE1450">
        <f t="shared" ca="1" si="412"/>
        <v>0</v>
      </c>
      <c r="AF1450">
        <f t="shared" ca="1" si="413"/>
        <v>0.18159999999999998</v>
      </c>
      <c r="AG1450">
        <f t="shared" ca="1" si="414"/>
        <v>0</v>
      </c>
      <c r="AH1450">
        <f t="shared" ca="1" si="415"/>
        <v>1</v>
      </c>
    </row>
    <row r="1451" spans="15:34" x14ac:dyDescent="0.25">
      <c r="O1451">
        <v>1395</v>
      </c>
      <c r="P1451" s="2">
        <f t="shared" si="416"/>
        <v>44255.083333329952</v>
      </c>
      <c r="Q1451">
        <f t="shared" si="401"/>
        <v>28</v>
      </c>
      <c r="R1451">
        <f t="shared" si="402"/>
        <v>2</v>
      </c>
      <c r="S1451">
        <f t="shared" si="403"/>
        <v>3</v>
      </c>
      <c r="T1451">
        <f t="shared" si="404"/>
        <v>2</v>
      </c>
      <c r="U1451">
        <f t="shared" si="405"/>
        <v>0</v>
      </c>
      <c r="V1451">
        <f t="shared" ca="1" si="406"/>
        <v>0.15990000000000001</v>
      </c>
      <c r="W1451">
        <f>INDEX(Solarstrahlungsdaten!$B$13:$G$8772,Übersicht!O1451,Übersicht!$E$10)</f>
        <v>0</v>
      </c>
      <c r="X1451">
        <f t="shared" si="407"/>
        <v>0</v>
      </c>
      <c r="Y1451">
        <f t="shared" ca="1" si="408"/>
        <v>0.15990000000000001</v>
      </c>
      <c r="Z1451">
        <f t="shared" ca="1" si="409"/>
        <v>0</v>
      </c>
      <c r="AA1451">
        <f t="shared" ca="1" si="410"/>
        <v>0</v>
      </c>
      <c r="AB1451">
        <f t="shared" ca="1" si="411"/>
        <v>0</v>
      </c>
      <c r="AC1451">
        <f t="shared" ca="1" si="417"/>
        <v>0</v>
      </c>
      <c r="AD1451">
        <f t="shared" ca="1" si="400"/>
        <v>0.15990000000000001</v>
      </c>
      <c r="AE1451">
        <f t="shared" ca="1" si="412"/>
        <v>0</v>
      </c>
      <c r="AF1451">
        <f t="shared" ca="1" si="413"/>
        <v>0.15990000000000001</v>
      </c>
      <c r="AG1451">
        <f t="shared" ca="1" si="414"/>
        <v>0</v>
      </c>
      <c r="AH1451">
        <f t="shared" ca="1" si="415"/>
        <v>1</v>
      </c>
    </row>
    <row r="1452" spans="15:34" x14ac:dyDescent="0.25">
      <c r="O1452">
        <v>1396</v>
      </c>
      <c r="P1452" s="2">
        <f t="shared" si="416"/>
        <v>44255.124999996617</v>
      </c>
      <c r="Q1452">
        <f t="shared" si="401"/>
        <v>28</v>
      </c>
      <c r="R1452">
        <f t="shared" si="402"/>
        <v>2</v>
      </c>
      <c r="S1452">
        <f t="shared" si="403"/>
        <v>3</v>
      </c>
      <c r="T1452">
        <f t="shared" si="404"/>
        <v>3</v>
      </c>
      <c r="U1452">
        <f t="shared" si="405"/>
        <v>0</v>
      </c>
      <c r="V1452">
        <f t="shared" ca="1" si="406"/>
        <v>0.15480000000000002</v>
      </c>
      <c r="W1452">
        <f>INDEX(Solarstrahlungsdaten!$B$13:$G$8772,Übersicht!O1452,Übersicht!$E$10)</f>
        <v>0</v>
      </c>
      <c r="X1452">
        <f t="shared" si="407"/>
        <v>0</v>
      </c>
      <c r="Y1452">
        <f t="shared" ca="1" si="408"/>
        <v>0.15480000000000002</v>
      </c>
      <c r="Z1452">
        <f t="shared" ca="1" si="409"/>
        <v>0</v>
      </c>
      <c r="AA1452">
        <f t="shared" ca="1" si="410"/>
        <v>0</v>
      </c>
      <c r="AB1452">
        <f t="shared" ca="1" si="411"/>
        <v>0</v>
      </c>
      <c r="AC1452">
        <f t="shared" ca="1" si="417"/>
        <v>0</v>
      </c>
      <c r="AD1452">
        <f t="shared" ca="1" si="400"/>
        <v>0.15480000000000002</v>
      </c>
      <c r="AE1452">
        <f t="shared" ca="1" si="412"/>
        <v>0</v>
      </c>
      <c r="AF1452">
        <f t="shared" ca="1" si="413"/>
        <v>0.15480000000000002</v>
      </c>
      <c r="AG1452">
        <f t="shared" ca="1" si="414"/>
        <v>0</v>
      </c>
      <c r="AH1452">
        <f t="shared" ca="1" si="415"/>
        <v>1</v>
      </c>
    </row>
    <row r="1453" spans="15:34" x14ac:dyDescent="0.25">
      <c r="O1453">
        <v>1397</v>
      </c>
      <c r="P1453" s="2">
        <f t="shared" si="416"/>
        <v>44255.166666663281</v>
      </c>
      <c r="Q1453">
        <f t="shared" si="401"/>
        <v>28</v>
      </c>
      <c r="R1453">
        <f t="shared" si="402"/>
        <v>2</v>
      </c>
      <c r="S1453">
        <f t="shared" si="403"/>
        <v>3</v>
      </c>
      <c r="T1453">
        <f t="shared" si="404"/>
        <v>4</v>
      </c>
      <c r="U1453">
        <f t="shared" si="405"/>
        <v>0</v>
      </c>
      <c r="V1453">
        <f t="shared" ca="1" si="406"/>
        <v>0.15479999999999999</v>
      </c>
      <c r="W1453">
        <f>INDEX(Solarstrahlungsdaten!$B$13:$G$8772,Übersicht!O1453,Übersicht!$E$10)</f>
        <v>0</v>
      </c>
      <c r="X1453">
        <f t="shared" si="407"/>
        <v>0</v>
      </c>
      <c r="Y1453">
        <f t="shared" ca="1" si="408"/>
        <v>0.15479999999999999</v>
      </c>
      <c r="Z1453">
        <f t="shared" ca="1" si="409"/>
        <v>0</v>
      </c>
      <c r="AA1453">
        <f t="shared" ca="1" si="410"/>
        <v>0</v>
      </c>
      <c r="AB1453">
        <f t="shared" ca="1" si="411"/>
        <v>0</v>
      </c>
      <c r="AC1453">
        <f t="shared" ca="1" si="417"/>
        <v>0</v>
      </c>
      <c r="AD1453">
        <f t="shared" ca="1" si="400"/>
        <v>0.15479999999999999</v>
      </c>
      <c r="AE1453">
        <f t="shared" ca="1" si="412"/>
        <v>0</v>
      </c>
      <c r="AF1453">
        <f t="shared" ca="1" si="413"/>
        <v>0.15479999999999999</v>
      </c>
      <c r="AG1453">
        <f t="shared" ca="1" si="414"/>
        <v>0</v>
      </c>
      <c r="AH1453">
        <f t="shared" ca="1" si="415"/>
        <v>1</v>
      </c>
    </row>
    <row r="1454" spans="15:34" x14ac:dyDescent="0.25">
      <c r="O1454">
        <v>1398</v>
      </c>
      <c r="P1454" s="2">
        <f t="shared" si="416"/>
        <v>44255.208333329945</v>
      </c>
      <c r="Q1454">
        <f t="shared" si="401"/>
        <v>28</v>
      </c>
      <c r="R1454">
        <f t="shared" si="402"/>
        <v>2</v>
      </c>
      <c r="S1454">
        <f t="shared" si="403"/>
        <v>3</v>
      </c>
      <c r="T1454">
        <f t="shared" si="404"/>
        <v>5</v>
      </c>
      <c r="U1454">
        <f t="shared" si="405"/>
        <v>0</v>
      </c>
      <c r="V1454">
        <f t="shared" ca="1" si="406"/>
        <v>0.17169999999999999</v>
      </c>
      <c r="W1454">
        <f>INDEX(Solarstrahlungsdaten!$B$13:$G$8772,Übersicht!O1454,Übersicht!$E$10)</f>
        <v>0</v>
      </c>
      <c r="X1454">
        <f t="shared" si="407"/>
        <v>0</v>
      </c>
      <c r="Y1454">
        <f t="shared" ca="1" si="408"/>
        <v>0.17169999999999999</v>
      </c>
      <c r="Z1454">
        <f t="shared" ca="1" si="409"/>
        <v>0</v>
      </c>
      <c r="AA1454">
        <f t="shared" ca="1" si="410"/>
        <v>0</v>
      </c>
      <c r="AB1454">
        <f t="shared" ca="1" si="411"/>
        <v>0</v>
      </c>
      <c r="AC1454">
        <f t="shared" ca="1" si="417"/>
        <v>0</v>
      </c>
      <c r="AD1454">
        <f t="shared" ca="1" si="400"/>
        <v>0.17169999999999999</v>
      </c>
      <c r="AE1454">
        <f t="shared" ca="1" si="412"/>
        <v>0</v>
      </c>
      <c r="AF1454">
        <f t="shared" ca="1" si="413"/>
        <v>0.17169999999999999</v>
      </c>
      <c r="AG1454">
        <f t="shared" ca="1" si="414"/>
        <v>0</v>
      </c>
      <c r="AH1454">
        <f t="shared" ca="1" si="415"/>
        <v>1</v>
      </c>
    </row>
    <row r="1455" spans="15:34" x14ac:dyDescent="0.25">
      <c r="O1455">
        <v>1399</v>
      </c>
      <c r="P1455" s="2">
        <f t="shared" si="416"/>
        <v>44255.249999996609</v>
      </c>
      <c r="Q1455">
        <f t="shared" si="401"/>
        <v>28</v>
      </c>
      <c r="R1455">
        <f t="shared" si="402"/>
        <v>2</v>
      </c>
      <c r="S1455">
        <f t="shared" si="403"/>
        <v>3</v>
      </c>
      <c r="T1455">
        <f t="shared" si="404"/>
        <v>6</v>
      </c>
      <c r="U1455">
        <f t="shared" si="405"/>
        <v>0</v>
      </c>
      <c r="V1455">
        <f t="shared" ca="1" si="406"/>
        <v>0.30460000000000004</v>
      </c>
      <c r="W1455">
        <f>INDEX(Solarstrahlungsdaten!$B$13:$G$8772,Übersicht!O1455,Übersicht!$E$10)</f>
        <v>0</v>
      </c>
      <c r="X1455">
        <f t="shared" si="407"/>
        <v>0</v>
      </c>
      <c r="Y1455">
        <f t="shared" ca="1" si="408"/>
        <v>0.30460000000000004</v>
      </c>
      <c r="Z1455">
        <f t="shared" ca="1" si="409"/>
        <v>0</v>
      </c>
      <c r="AA1455">
        <f t="shared" ca="1" si="410"/>
        <v>0</v>
      </c>
      <c r="AB1455">
        <f t="shared" ca="1" si="411"/>
        <v>0</v>
      </c>
      <c r="AC1455">
        <f t="shared" ca="1" si="417"/>
        <v>0</v>
      </c>
      <c r="AD1455">
        <f t="shared" ca="1" si="400"/>
        <v>0.30460000000000004</v>
      </c>
      <c r="AE1455">
        <f t="shared" ca="1" si="412"/>
        <v>0</v>
      </c>
      <c r="AF1455">
        <f t="shared" ca="1" si="413"/>
        <v>0.30460000000000004</v>
      </c>
      <c r="AG1455">
        <f t="shared" ca="1" si="414"/>
        <v>0</v>
      </c>
      <c r="AH1455">
        <f t="shared" ca="1" si="415"/>
        <v>1</v>
      </c>
    </row>
    <row r="1456" spans="15:34" x14ac:dyDescent="0.25">
      <c r="O1456">
        <v>1400</v>
      </c>
      <c r="P1456" s="2">
        <f t="shared" si="416"/>
        <v>44255.291666663274</v>
      </c>
      <c r="Q1456">
        <f t="shared" si="401"/>
        <v>28</v>
      </c>
      <c r="R1456">
        <f t="shared" si="402"/>
        <v>2</v>
      </c>
      <c r="S1456">
        <f t="shared" si="403"/>
        <v>3</v>
      </c>
      <c r="T1456">
        <f t="shared" si="404"/>
        <v>7</v>
      </c>
      <c r="U1456">
        <f t="shared" si="405"/>
        <v>0</v>
      </c>
      <c r="V1456">
        <f t="shared" ca="1" si="406"/>
        <v>0.49430000000000002</v>
      </c>
      <c r="W1456">
        <f>INDEX(Solarstrahlungsdaten!$B$13:$G$8772,Übersicht!O1456,Übersicht!$E$10)</f>
        <v>120.52000000000001</v>
      </c>
      <c r="X1456">
        <f t="shared" si="407"/>
        <v>0.41458880000000004</v>
      </c>
      <c r="Y1456">
        <f t="shared" ca="1" si="408"/>
        <v>7.9711199999999982E-2</v>
      </c>
      <c r="Z1456">
        <f t="shared" ca="1" si="409"/>
        <v>0.41458880000000004</v>
      </c>
      <c r="AA1456">
        <f t="shared" ca="1" si="410"/>
        <v>0</v>
      </c>
      <c r="AB1456">
        <f t="shared" ca="1" si="411"/>
        <v>0</v>
      </c>
      <c r="AC1456">
        <f t="shared" ca="1" si="417"/>
        <v>0</v>
      </c>
      <c r="AD1456">
        <f t="shared" ca="1" si="400"/>
        <v>7.9711199999999982E-2</v>
      </c>
      <c r="AE1456">
        <f t="shared" ca="1" si="412"/>
        <v>0</v>
      </c>
      <c r="AF1456">
        <f t="shared" ca="1" si="413"/>
        <v>7.9711199999999982E-2</v>
      </c>
      <c r="AG1456">
        <f t="shared" ca="1" si="414"/>
        <v>0</v>
      </c>
      <c r="AH1456">
        <f t="shared" ca="1" si="415"/>
        <v>1</v>
      </c>
    </row>
    <row r="1457" spans="15:34" x14ac:dyDescent="0.25">
      <c r="O1457">
        <v>1401</v>
      </c>
      <c r="P1457" s="2">
        <f t="shared" si="416"/>
        <v>44255.333333329938</v>
      </c>
      <c r="Q1457">
        <f t="shared" si="401"/>
        <v>28</v>
      </c>
      <c r="R1457">
        <f t="shared" si="402"/>
        <v>2</v>
      </c>
      <c r="S1457">
        <f t="shared" si="403"/>
        <v>3</v>
      </c>
      <c r="T1457">
        <f t="shared" si="404"/>
        <v>8</v>
      </c>
      <c r="U1457">
        <f t="shared" si="405"/>
        <v>0</v>
      </c>
      <c r="V1457">
        <f t="shared" ca="1" si="406"/>
        <v>0.53810000000000002</v>
      </c>
      <c r="W1457">
        <f>INDEX(Solarstrahlungsdaten!$B$13:$G$8772,Übersicht!O1457,Übersicht!$E$10)</f>
        <v>222.98499999999999</v>
      </c>
      <c r="X1457">
        <f t="shared" si="407"/>
        <v>0.76706839999999998</v>
      </c>
      <c r="Y1457">
        <f t="shared" ca="1" si="408"/>
        <v>-0.22896839999999996</v>
      </c>
      <c r="Z1457">
        <f t="shared" ca="1" si="409"/>
        <v>0.53810000000000002</v>
      </c>
      <c r="AA1457">
        <f t="shared" ca="1" si="410"/>
        <v>0.22896839999999996</v>
      </c>
      <c r="AB1457">
        <f t="shared" ca="1" si="411"/>
        <v>0</v>
      </c>
      <c r="AC1457">
        <f t="shared" ca="1" si="417"/>
        <v>0.22896839999999996</v>
      </c>
      <c r="AD1457">
        <f t="shared" ca="1" si="400"/>
        <v>0</v>
      </c>
      <c r="AE1457">
        <f t="shared" ca="1" si="412"/>
        <v>0</v>
      </c>
      <c r="AF1457">
        <f t="shared" ca="1" si="413"/>
        <v>0</v>
      </c>
      <c r="AG1457">
        <f t="shared" ca="1" si="414"/>
        <v>5.724209999999999E-2</v>
      </c>
      <c r="AH1457">
        <f t="shared" ca="1" si="415"/>
        <v>0</v>
      </c>
    </row>
    <row r="1458" spans="15:34" x14ac:dyDescent="0.25">
      <c r="O1458">
        <v>1402</v>
      </c>
      <c r="P1458" s="2">
        <f t="shared" si="416"/>
        <v>44255.374999996602</v>
      </c>
      <c r="Q1458">
        <f t="shared" si="401"/>
        <v>28</v>
      </c>
      <c r="R1458">
        <f t="shared" si="402"/>
        <v>2</v>
      </c>
      <c r="S1458">
        <f t="shared" si="403"/>
        <v>3</v>
      </c>
      <c r="T1458">
        <f t="shared" si="404"/>
        <v>9</v>
      </c>
      <c r="U1458">
        <f t="shared" si="405"/>
        <v>0</v>
      </c>
      <c r="V1458">
        <f t="shared" ca="1" si="406"/>
        <v>0.50449999999999995</v>
      </c>
      <c r="W1458">
        <f>INDEX(Solarstrahlungsdaten!$B$13:$G$8772,Übersicht!O1458,Übersicht!$E$10)</f>
        <v>296.79999999999995</v>
      </c>
      <c r="X1458">
        <f t="shared" si="407"/>
        <v>1.0209919999999999</v>
      </c>
      <c r="Y1458">
        <f t="shared" ca="1" si="408"/>
        <v>-0.51649199999999995</v>
      </c>
      <c r="Z1458">
        <f t="shared" ca="1" si="409"/>
        <v>0.50449999999999995</v>
      </c>
      <c r="AA1458">
        <f t="shared" ca="1" si="410"/>
        <v>0.51649199999999995</v>
      </c>
      <c r="AB1458">
        <f t="shared" ca="1" si="411"/>
        <v>0</v>
      </c>
      <c r="AC1458">
        <f t="shared" ca="1" si="417"/>
        <v>0.74546039999999991</v>
      </c>
      <c r="AD1458">
        <f t="shared" ca="1" si="400"/>
        <v>0</v>
      </c>
      <c r="AE1458">
        <f t="shared" ca="1" si="412"/>
        <v>0</v>
      </c>
      <c r="AF1458">
        <f t="shared" ca="1" si="413"/>
        <v>0</v>
      </c>
      <c r="AG1458">
        <f t="shared" ca="1" si="414"/>
        <v>0.18636509999999998</v>
      </c>
      <c r="AH1458">
        <f t="shared" ca="1" si="415"/>
        <v>0</v>
      </c>
    </row>
    <row r="1459" spans="15:34" x14ac:dyDescent="0.25">
      <c r="O1459">
        <v>1403</v>
      </c>
      <c r="P1459" s="2">
        <f t="shared" si="416"/>
        <v>44255.416666663266</v>
      </c>
      <c r="Q1459">
        <f t="shared" si="401"/>
        <v>28</v>
      </c>
      <c r="R1459">
        <f t="shared" si="402"/>
        <v>2</v>
      </c>
      <c r="S1459">
        <f t="shared" si="403"/>
        <v>3</v>
      </c>
      <c r="T1459">
        <f t="shared" si="404"/>
        <v>10</v>
      </c>
      <c r="U1459">
        <f t="shared" si="405"/>
        <v>0</v>
      </c>
      <c r="V1459">
        <f t="shared" ca="1" si="406"/>
        <v>0.46820000000000001</v>
      </c>
      <c r="W1459">
        <f>INDEX(Solarstrahlungsdaten!$B$13:$G$8772,Übersicht!O1459,Übersicht!$E$10)</f>
        <v>420.86500000000001</v>
      </c>
      <c r="X1459">
        <f t="shared" si="407"/>
        <v>1.4477755999999999</v>
      </c>
      <c r="Y1459">
        <f t="shared" ca="1" si="408"/>
        <v>-0.97957559999999999</v>
      </c>
      <c r="Z1459">
        <f t="shared" ca="1" si="409"/>
        <v>0.46820000000000001</v>
      </c>
      <c r="AA1459">
        <f t="shared" ca="1" si="410"/>
        <v>0.97957559999999999</v>
      </c>
      <c r="AB1459">
        <f t="shared" ca="1" si="411"/>
        <v>0</v>
      </c>
      <c r="AC1459">
        <f t="shared" ca="1" si="417"/>
        <v>1.7250359999999998</v>
      </c>
      <c r="AD1459">
        <f t="shared" ca="1" si="400"/>
        <v>0</v>
      </c>
      <c r="AE1459">
        <f t="shared" ca="1" si="412"/>
        <v>0</v>
      </c>
      <c r="AF1459">
        <f t="shared" ca="1" si="413"/>
        <v>0</v>
      </c>
      <c r="AG1459">
        <f t="shared" ca="1" si="414"/>
        <v>0.43125899999999995</v>
      </c>
      <c r="AH1459">
        <f t="shared" ca="1" si="415"/>
        <v>0</v>
      </c>
    </row>
    <row r="1460" spans="15:34" x14ac:dyDescent="0.25">
      <c r="O1460">
        <v>1404</v>
      </c>
      <c r="P1460" s="2">
        <f t="shared" si="416"/>
        <v>44255.458333329931</v>
      </c>
      <c r="Q1460">
        <f t="shared" si="401"/>
        <v>28</v>
      </c>
      <c r="R1460">
        <f t="shared" si="402"/>
        <v>2</v>
      </c>
      <c r="S1460">
        <f t="shared" si="403"/>
        <v>3</v>
      </c>
      <c r="T1460">
        <f t="shared" si="404"/>
        <v>11</v>
      </c>
      <c r="U1460">
        <f t="shared" si="405"/>
        <v>0</v>
      </c>
      <c r="V1460">
        <f t="shared" ca="1" si="406"/>
        <v>0.46750000000000003</v>
      </c>
      <c r="W1460">
        <f>INDEX(Solarstrahlungsdaten!$B$13:$G$8772,Übersicht!O1460,Übersicht!$E$10)</f>
        <v>477.15499999999997</v>
      </c>
      <c r="X1460">
        <f t="shared" si="407"/>
        <v>1.6414131999999999</v>
      </c>
      <c r="Y1460">
        <f t="shared" ca="1" si="408"/>
        <v>-1.1739131999999999</v>
      </c>
      <c r="Z1460">
        <f t="shared" ca="1" si="409"/>
        <v>0.46750000000000003</v>
      </c>
      <c r="AA1460">
        <f t="shared" ca="1" si="410"/>
        <v>1.1739131999999999</v>
      </c>
      <c r="AB1460">
        <f t="shared" ca="1" si="411"/>
        <v>0</v>
      </c>
      <c r="AC1460">
        <f t="shared" ca="1" si="417"/>
        <v>2.8989491999999997</v>
      </c>
      <c r="AD1460">
        <f t="shared" ca="1" si="400"/>
        <v>0</v>
      </c>
      <c r="AE1460">
        <f t="shared" ca="1" si="412"/>
        <v>0</v>
      </c>
      <c r="AF1460">
        <f t="shared" ca="1" si="413"/>
        <v>0</v>
      </c>
      <c r="AG1460">
        <f t="shared" ca="1" si="414"/>
        <v>0.72473729999999992</v>
      </c>
      <c r="AH1460">
        <f t="shared" ca="1" si="415"/>
        <v>0</v>
      </c>
    </row>
    <row r="1461" spans="15:34" x14ac:dyDescent="0.25">
      <c r="O1461">
        <v>1405</v>
      </c>
      <c r="P1461" s="2">
        <f t="shared" si="416"/>
        <v>44255.499999996595</v>
      </c>
      <c r="Q1461">
        <f t="shared" si="401"/>
        <v>28</v>
      </c>
      <c r="R1461">
        <f t="shared" si="402"/>
        <v>2</v>
      </c>
      <c r="S1461">
        <f t="shared" si="403"/>
        <v>3</v>
      </c>
      <c r="T1461">
        <f t="shared" si="404"/>
        <v>12</v>
      </c>
      <c r="U1461">
        <f t="shared" si="405"/>
        <v>0</v>
      </c>
      <c r="V1461">
        <f t="shared" ca="1" si="406"/>
        <v>0.50949999999999995</v>
      </c>
      <c r="W1461">
        <f>INDEX(Solarstrahlungsdaten!$B$13:$G$8772,Übersicht!O1461,Übersicht!$E$10)</f>
        <v>455.35500000000002</v>
      </c>
      <c r="X1461">
        <f t="shared" si="407"/>
        <v>1.5664212</v>
      </c>
      <c r="Y1461">
        <f t="shared" ca="1" si="408"/>
        <v>-1.0569212000000001</v>
      </c>
      <c r="Z1461">
        <f t="shared" ca="1" si="409"/>
        <v>0.50949999999999995</v>
      </c>
      <c r="AA1461">
        <f t="shared" ca="1" si="410"/>
        <v>1.0569212000000001</v>
      </c>
      <c r="AB1461">
        <f t="shared" ca="1" si="411"/>
        <v>0</v>
      </c>
      <c r="AC1461">
        <f t="shared" ca="1" si="417"/>
        <v>3.9558703999999998</v>
      </c>
      <c r="AD1461">
        <f t="shared" ca="1" si="400"/>
        <v>0</v>
      </c>
      <c r="AE1461">
        <f t="shared" ca="1" si="412"/>
        <v>0</v>
      </c>
      <c r="AF1461">
        <f t="shared" ca="1" si="413"/>
        <v>0</v>
      </c>
      <c r="AG1461">
        <f t="shared" ca="1" si="414"/>
        <v>0.98896759999999995</v>
      </c>
      <c r="AH1461">
        <f t="shared" ca="1" si="415"/>
        <v>0</v>
      </c>
    </row>
    <row r="1462" spans="15:34" x14ac:dyDescent="0.25">
      <c r="O1462">
        <v>1406</v>
      </c>
      <c r="P1462" s="2">
        <f t="shared" si="416"/>
        <v>44255.541666663259</v>
      </c>
      <c r="Q1462">
        <f t="shared" si="401"/>
        <v>28</v>
      </c>
      <c r="R1462">
        <f t="shared" si="402"/>
        <v>2</v>
      </c>
      <c r="S1462">
        <f t="shared" si="403"/>
        <v>3</v>
      </c>
      <c r="T1462">
        <f t="shared" si="404"/>
        <v>13</v>
      </c>
      <c r="U1462">
        <f t="shared" si="405"/>
        <v>0</v>
      </c>
      <c r="V1462">
        <f t="shared" ca="1" si="406"/>
        <v>0.52870000000000006</v>
      </c>
      <c r="W1462">
        <f>INDEX(Solarstrahlungsdaten!$B$13:$G$8772,Übersicht!O1462,Übersicht!$E$10)</f>
        <v>420.78000000000003</v>
      </c>
      <c r="X1462">
        <f t="shared" si="407"/>
        <v>1.4474832000000002</v>
      </c>
      <c r="Y1462">
        <f t="shared" ca="1" si="408"/>
        <v>-0.91878320000000013</v>
      </c>
      <c r="Z1462">
        <f t="shared" ca="1" si="409"/>
        <v>0.52870000000000006</v>
      </c>
      <c r="AA1462">
        <f t="shared" ca="1" si="410"/>
        <v>4.4129600000000213E-2</v>
      </c>
      <c r="AB1462">
        <f t="shared" ca="1" si="411"/>
        <v>0</v>
      </c>
      <c r="AC1462">
        <f t="shared" ca="1" si="417"/>
        <v>4</v>
      </c>
      <c r="AD1462">
        <f t="shared" ca="1" si="400"/>
        <v>-0.87465359999999992</v>
      </c>
      <c r="AE1462">
        <f t="shared" ca="1" si="412"/>
        <v>0.87465359999999992</v>
      </c>
      <c r="AF1462">
        <f t="shared" ca="1" si="413"/>
        <v>0</v>
      </c>
      <c r="AG1462">
        <f t="shared" ca="1" si="414"/>
        <v>1</v>
      </c>
      <c r="AH1462">
        <f t="shared" ca="1" si="415"/>
        <v>0</v>
      </c>
    </row>
    <row r="1463" spans="15:34" x14ac:dyDescent="0.25">
      <c r="O1463">
        <v>1407</v>
      </c>
      <c r="P1463" s="2">
        <f t="shared" si="416"/>
        <v>44255.583333329923</v>
      </c>
      <c r="Q1463">
        <f t="shared" si="401"/>
        <v>28</v>
      </c>
      <c r="R1463">
        <f t="shared" si="402"/>
        <v>2</v>
      </c>
      <c r="S1463">
        <f t="shared" si="403"/>
        <v>3</v>
      </c>
      <c r="T1463">
        <f t="shared" si="404"/>
        <v>14</v>
      </c>
      <c r="U1463">
        <f t="shared" si="405"/>
        <v>0</v>
      </c>
      <c r="V1463">
        <f t="shared" ca="1" si="406"/>
        <v>0.47470000000000001</v>
      </c>
      <c r="W1463">
        <f>INDEX(Solarstrahlungsdaten!$B$13:$G$8772,Übersicht!O1463,Übersicht!$E$10)</f>
        <v>319.28000000000003</v>
      </c>
      <c r="X1463">
        <f t="shared" si="407"/>
        <v>1.0983232000000001</v>
      </c>
      <c r="Y1463">
        <f t="shared" ca="1" si="408"/>
        <v>-0.62362320000000004</v>
      </c>
      <c r="Z1463">
        <f t="shared" ca="1" si="409"/>
        <v>0.47470000000000001</v>
      </c>
      <c r="AA1463">
        <f t="shared" ca="1" si="410"/>
        <v>0</v>
      </c>
      <c r="AB1463">
        <f t="shared" ca="1" si="411"/>
        <v>0</v>
      </c>
      <c r="AC1463">
        <f t="shared" ca="1" si="417"/>
        <v>4</v>
      </c>
      <c r="AD1463">
        <f t="shared" ca="1" si="400"/>
        <v>-0.62362320000000004</v>
      </c>
      <c r="AE1463">
        <f t="shared" ca="1" si="412"/>
        <v>0.62362320000000004</v>
      </c>
      <c r="AF1463">
        <f t="shared" ca="1" si="413"/>
        <v>0</v>
      </c>
      <c r="AG1463">
        <f t="shared" ca="1" si="414"/>
        <v>1</v>
      </c>
      <c r="AH1463">
        <f t="shared" ca="1" si="415"/>
        <v>0</v>
      </c>
    </row>
    <row r="1464" spans="15:34" x14ac:dyDescent="0.25">
      <c r="O1464">
        <v>1408</v>
      </c>
      <c r="P1464" s="2">
        <f t="shared" si="416"/>
        <v>44255.624999996588</v>
      </c>
      <c r="Q1464">
        <f t="shared" si="401"/>
        <v>28</v>
      </c>
      <c r="R1464">
        <f t="shared" si="402"/>
        <v>2</v>
      </c>
      <c r="S1464">
        <f t="shared" si="403"/>
        <v>3</v>
      </c>
      <c r="T1464">
        <f t="shared" si="404"/>
        <v>15</v>
      </c>
      <c r="U1464">
        <f t="shared" si="405"/>
        <v>0</v>
      </c>
      <c r="V1464">
        <f t="shared" ca="1" si="406"/>
        <v>0.42760000000000004</v>
      </c>
      <c r="W1464">
        <f>INDEX(Solarstrahlungsdaten!$B$13:$G$8772,Übersicht!O1464,Übersicht!$E$10)</f>
        <v>194.41000000000003</v>
      </c>
      <c r="X1464">
        <f t="shared" si="407"/>
        <v>0.6687704000000001</v>
      </c>
      <c r="Y1464">
        <f t="shared" ca="1" si="408"/>
        <v>-0.24117040000000006</v>
      </c>
      <c r="Z1464">
        <f t="shared" ca="1" si="409"/>
        <v>0.42760000000000004</v>
      </c>
      <c r="AA1464">
        <f t="shared" ca="1" si="410"/>
        <v>0</v>
      </c>
      <c r="AB1464">
        <f t="shared" ca="1" si="411"/>
        <v>0</v>
      </c>
      <c r="AC1464">
        <f t="shared" ca="1" si="417"/>
        <v>4</v>
      </c>
      <c r="AD1464">
        <f t="shared" ca="1" si="400"/>
        <v>-0.24117040000000006</v>
      </c>
      <c r="AE1464">
        <f t="shared" ca="1" si="412"/>
        <v>0.24117040000000006</v>
      </c>
      <c r="AF1464">
        <f t="shared" ca="1" si="413"/>
        <v>0</v>
      </c>
      <c r="AG1464">
        <f t="shared" ca="1" si="414"/>
        <v>1</v>
      </c>
      <c r="AH1464">
        <f t="shared" ca="1" si="415"/>
        <v>0</v>
      </c>
    </row>
    <row r="1465" spans="15:34" x14ac:dyDescent="0.25">
      <c r="O1465">
        <v>1409</v>
      </c>
      <c r="P1465" s="2">
        <f t="shared" si="416"/>
        <v>44255.666666663252</v>
      </c>
      <c r="Q1465">
        <f t="shared" si="401"/>
        <v>28</v>
      </c>
      <c r="R1465">
        <f t="shared" si="402"/>
        <v>2</v>
      </c>
      <c r="S1465">
        <f t="shared" si="403"/>
        <v>3</v>
      </c>
      <c r="T1465">
        <f t="shared" si="404"/>
        <v>16</v>
      </c>
      <c r="U1465">
        <f t="shared" si="405"/>
        <v>0</v>
      </c>
      <c r="V1465">
        <f t="shared" ca="1" si="406"/>
        <v>0.41339999999999999</v>
      </c>
      <c r="W1465">
        <f>INDEX(Solarstrahlungsdaten!$B$13:$G$8772,Übersicht!O1465,Übersicht!$E$10)</f>
        <v>83.585000000000008</v>
      </c>
      <c r="X1465">
        <f t="shared" si="407"/>
        <v>0.28753240000000002</v>
      </c>
      <c r="Y1465">
        <f t="shared" ca="1" si="408"/>
        <v>0.12586759999999997</v>
      </c>
      <c r="Z1465">
        <f t="shared" ca="1" si="409"/>
        <v>0.28753240000000002</v>
      </c>
      <c r="AA1465">
        <f t="shared" ca="1" si="410"/>
        <v>0</v>
      </c>
      <c r="AB1465">
        <f t="shared" ca="1" si="411"/>
        <v>0.12586759999999997</v>
      </c>
      <c r="AC1465">
        <f t="shared" ca="1" si="417"/>
        <v>3.8741324000000001</v>
      </c>
      <c r="AD1465">
        <f t="shared" ref="AD1465:AD1528" ca="1" si="418">Y1465+AA1465-AB1465</f>
        <v>0</v>
      </c>
      <c r="AE1465">
        <f t="shared" ca="1" si="412"/>
        <v>0</v>
      </c>
      <c r="AF1465">
        <f t="shared" ca="1" si="413"/>
        <v>0</v>
      </c>
      <c r="AG1465">
        <f t="shared" ca="1" si="414"/>
        <v>0.96853310000000004</v>
      </c>
      <c r="AH1465">
        <f t="shared" ca="1" si="415"/>
        <v>0</v>
      </c>
    </row>
    <row r="1466" spans="15:34" x14ac:dyDescent="0.25">
      <c r="O1466">
        <v>1410</v>
      </c>
      <c r="P1466" s="2">
        <f t="shared" si="416"/>
        <v>44255.708333329916</v>
      </c>
      <c r="Q1466">
        <f t="shared" ref="Q1466:Q1529" si="419">DAY(P1466)</f>
        <v>28</v>
      </c>
      <c r="R1466">
        <f t="shared" ref="R1466:R1529" si="420">MONTH(P1466)</f>
        <v>2</v>
      </c>
      <c r="S1466">
        <f t="shared" ref="S1466:S1529" si="421">IF(WEEKDAY(P1466)=6,1,IF(WEEKDAY(P1466)=7,2,3))</f>
        <v>3</v>
      </c>
      <c r="T1466">
        <f t="shared" ref="T1466:T1529" si="422">HOUR(P1466)</f>
        <v>17</v>
      </c>
      <c r="U1466">
        <f t="shared" ref="U1466:U1529" si="423">IF(AND(P1466&gt;DATE(2021,5,14),P1466&lt;DATE(2021,9,15)),1,IF(AND(P1466&gt;DATE(2021,3,20),P1466&lt;DATE(2021,11,1)),2,0))</f>
        <v>0</v>
      </c>
      <c r="V1466">
        <f t="shared" ref="V1466:V1529" ca="1" si="424">INDEX($D$57:$L$80,1+T1466,S1466+U1466*3)</f>
        <v>0.48220000000000007</v>
      </c>
      <c r="W1466">
        <f>INDEX(Solarstrahlungsdaten!$B$13:$G$8772,Übersicht!O1466,Übersicht!$E$10)</f>
        <v>0</v>
      </c>
      <c r="X1466">
        <f t="shared" ref="X1466:X1529" si="425">IF(W1466*$D$9/1000*(1-$D$41)&gt;$D$9*$D$42,$D$9*$D$42,W1466*$D$9/1000*(1-$D$41))</f>
        <v>0</v>
      </c>
      <c r="Y1466">
        <f t="shared" ref="Y1466:Y1529" ca="1" si="426">V1466-X1466</f>
        <v>0.48220000000000007</v>
      </c>
      <c r="Z1466">
        <f t="shared" ref="Z1466:Z1529" ca="1" si="427">IF(X1466&gt;V1466,V1466,X1466)</f>
        <v>0</v>
      </c>
      <c r="AA1466">
        <f t="shared" ref="AA1466:AA1529" ca="1" si="428">IF(Y1466&lt;0, IF(AC1465-Y1466&lt;$D$22, -Y1466, $D$22-AC1465),0)</f>
        <v>0</v>
      </c>
      <c r="AB1466">
        <f t="shared" ref="AB1466:AB1529" ca="1" si="429">IF(Y1466&gt;0, IF(AC1465-Y1466&gt;0, Y1466, AC1465),0)</f>
        <v>0.48220000000000007</v>
      </c>
      <c r="AC1466">
        <f t="shared" ca="1" si="417"/>
        <v>3.3919324</v>
      </c>
      <c r="AD1466">
        <f t="shared" ca="1" si="418"/>
        <v>0</v>
      </c>
      <c r="AE1466">
        <f t="shared" ref="AE1466:AE1529" ca="1" si="430">IF(AD1466&lt;0,-AD1466,0)</f>
        <v>0</v>
      </c>
      <c r="AF1466">
        <f t="shared" ref="AF1466:AF1529" ca="1" si="431">IF(AD1466&gt;0,AD1466,0)</f>
        <v>0</v>
      </c>
      <c r="AG1466">
        <f t="shared" ref="AG1466:AG1529" ca="1" si="432">IF($D$22&gt;0,AC1466/$D$22,0)</f>
        <v>0.84798309999999999</v>
      </c>
      <c r="AH1466">
        <f t="shared" ref="AH1466:AH1529" ca="1" si="433">IF(AC1466&lt;=0,1,0)</f>
        <v>0</v>
      </c>
    </row>
    <row r="1467" spans="15:34" x14ac:dyDescent="0.25">
      <c r="O1467">
        <v>1411</v>
      </c>
      <c r="P1467" s="2">
        <f t="shared" ref="P1467:P1530" si="434">P1466+TIME(1,,)</f>
        <v>44255.74999999658</v>
      </c>
      <c r="Q1467">
        <f t="shared" si="419"/>
        <v>28</v>
      </c>
      <c r="R1467">
        <f t="shared" si="420"/>
        <v>2</v>
      </c>
      <c r="S1467">
        <f t="shared" si="421"/>
        <v>3</v>
      </c>
      <c r="T1467">
        <f t="shared" si="422"/>
        <v>18</v>
      </c>
      <c r="U1467">
        <f t="shared" si="423"/>
        <v>0</v>
      </c>
      <c r="V1467">
        <f t="shared" ca="1" si="424"/>
        <v>0.62809999999999999</v>
      </c>
      <c r="W1467">
        <f>INDEX(Solarstrahlungsdaten!$B$13:$G$8772,Übersicht!O1467,Übersicht!$E$10)</f>
        <v>0</v>
      </c>
      <c r="X1467">
        <f t="shared" si="425"/>
        <v>0</v>
      </c>
      <c r="Y1467">
        <f t="shared" ca="1" si="426"/>
        <v>0.62809999999999999</v>
      </c>
      <c r="Z1467">
        <f t="shared" ca="1" si="427"/>
        <v>0</v>
      </c>
      <c r="AA1467">
        <f t="shared" ca="1" si="428"/>
        <v>0</v>
      </c>
      <c r="AB1467">
        <f t="shared" ca="1" si="429"/>
        <v>0.62809999999999999</v>
      </c>
      <c r="AC1467">
        <f t="shared" ref="AC1467:AC1530" ca="1" si="435">AC1466+AA1467-AB1467</f>
        <v>2.7638324000000001</v>
      </c>
      <c r="AD1467">
        <f t="shared" ca="1" si="418"/>
        <v>0</v>
      </c>
      <c r="AE1467">
        <f t="shared" ca="1" si="430"/>
        <v>0</v>
      </c>
      <c r="AF1467">
        <f t="shared" ca="1" si="431"/>
        <v>0</v>
      </c>
      <c r="AG1467">
        <f t="shared" ca="1" si="432"/>
        <v>0.69095810000000002</v>
      </c>
      <c r="AH1467">
        <f t="shared" ca="1" si="433"/>
        <v>0</v>
      </c>
    </row>
    <row r="1468" spans="15:34" x14ac:dyDescent="0.25">
      <c r="O1468">
        <v>1412</v>
      </c>
      <c r="P1468" s="2">
        <f t="shared" si="434"/>
        <v>44255.791666663245</v>
      </c>
      <c r="Q1468">
        <f t="shared" si="419"/>
        <v>28</v>
      </c>
      <c r="R1468">
        <f t="shared" si="420"/>
        <v>2</v>
      </c>
      <c r="S1468">
        <f t="shared" si="421"/>
        <v>3</v>
      </c>
      <c r="T1468">
        <f t="shared" si="422"/>
        <v>19</v>
      </c>
      <c r="U1468">
        <f t="shared" si="423"/>
        <v>0</v>
      </c>
      <c r="V1468">
        <f t="shared" ca="1" si="424"/>
        <v>0.74069999999999991</v>
      </c>
      <c r="W1468">
        <f>INDEX(Solarstrahlungsdaten!$B$13:$G$8772,Übersicht!O1468,Übersicht!$E$10)</f>
        <v>0</v>
      </c>
      <c r="X1468">
        <f t="shared" si="425"/>
        <v>0</v>
      </c>
      <c r="Y1468">
        <f t="shared" ca="1" si="426"/>
        <v>0.74069999999999991</v>
      </c>
      <c r="Z1468">
        <f t="shared" ca="1" si="427"/>
        <v>0</v>
      </c>
      <c r="AA1468">
        <f t="shared" ca="1" si="428"/>
        <v>0</v>
      </c>
      <c r="AB1468">
        <f t="shared" ca="1" si="429"/>
        <v>0.74069999999999991</v>
      </c>
      <c r="AC1468">
        <f t="shared" ca="1" si="435"/>
        <v>2.0231324000000002</v>
      </c>
      <c r="AD1468">
        <f t="shared" ca="1" si="418"/>
        <v>0</v>
      </c>
      <c r="AE1468">
        <f t="shared" ca="1" si="430"/>
        <v>0</v>
      </c>
      <c r="AF1468">
        <f t="shared" ca="1" si="431"/>
        <v>0</v>
      </c>
      <c r="AG1468">
        <f t="shared" ca="1" si="432"/>
        <v>0.50578310000000004</v>
      </c>
      <c r="AH1468">
        <f t="shared" ca="1" si="433"/>
        <v>0</v>
      </c>
    </row>
    <row r="1469" spans="15:34" x14ac:dyDescent="0.25">
      <c r="O1469">
        <v>1413</v>
      </c>
      <c r="P1469" s="2">
        <f t="shared" si="434"/>
        <v>44255.833333329909</v>
      </c>
      <c r="Q1469">
        <f t="shared" si="419"/>
        <v>28</v>
      </c>
      <c r="R1469">
        <f t="shared" si="420"/>
        <v>2</v>
      </c>
      <c r="S1469">
        <f t="shared" si="421"/>
        <v>3</v>
      </c>
      <c r="T1469">
        <f t="shared" si="422"/>
        <v>20</v>
      </c>
      <c r="U1469">
        <f t="shared" si="423"/>
        <v>0</v>
      </c>
      <c r="V1469">
        <f t="shared" ca="1" si="424"/>
        <v>0.70369999999999988</v>
      </c>
      <c r="W1469">
        <f>INDEX(Solarstrahlungsdaten!$B$13:$G$8772,Übersicht!O1469,Übersicht!$E$10)</f>
        <v>0</v>
      </c>
      <c r="X1469">
        <f t="shared" si="425"/>
        <v>0</v>
      </c>
      <c r="Y1469">
        <f t="shared" ca="1" si="426"/>
        <v>0.70369999999999988</v>
      </c>
      <c r="Z1469">
        <f t="shared" ca="1" si="427"/>
        <v>0</v>
      </c>
      <c r="AA1469">
        <f t="shared" ca="1" si="428"/>
        <v>0</v>
      </c>
      <c r="AB1469">
        <f t="shared" ca="1" si="429"/>
        <v>0.70369999999999988</v>
      </c>
      <c r="AC1469">
        <f t="shared" ca="1" si="435"/>
        <v>1.3194324000000002</v>
      </c>
      <c r="AD1469">
        <f t="shared" ca="1" si="418"/>
        <v>0</v>
      </c>
      <c r="AE1469">
        <f t="shared" ca="1" si="430"/>
        <v>0</v>
      </c>
      <c r="AF1469">
        <f t="shared" ca="1" si="431"/>
        <v>0</v>
      </c>
      <c r="AG1469">
        <f t="shared" ca="1" si="432"/>
        <v>0.32985810000000004</v>
      </c>
      <c r="AH1469">
        <f t="shared" ca="1" si="433"/>
        <v>0</v>
      </c>
    </row>
    <row r="1470" spans="15:34" x14ac:dyDescent="0.25">
      <c r="O1470">
        <v>1414</v>
      </c>
      <c r="P1470" s="2">
        <f t="shared" si="434"/>
        <v>44255.874999996573</v>
      </c>
      <c r="Q1470">
        <f t="shared" si="419"/>
        <v>28</v>
      </c>
      <c r="R1470">
        <f t="shared" si="420"/>
        <v>2</v>
      </c>
      <c r="S1470">
        <f t="shared" si="421"/>
        <v>3</v>
      </c>
      <c r="T1470">
        <f t="shared" si="422"/>
        <v>21</v>
      </c>
      <c r="U1470">
        <f t="shared" si="423"/>
        <v>0</v>
      </c>
      <c r="V1470">
        <f t="shared" ca="1" si="424"/>
        <v>0.58629999999999993</v>
      </c>
      <c r="W1470">
        <f>INDEX(Solarstrahlungsdaten!$B$13:$G$8772,Übersicht!O1470,Übersicht!$E$10)</f>
        <v>0</v>
      </c>
      <c r="X1470">
        <f t="shared" si="425"/>
        <v>0</v>
      </c>
      <c r="Y1470">
        <f t="shared" ca="1" si="426"/>
        <v>0.58629999999999993</v>
      </c>
      <c r="Z1470">
        <f t="shared" ca="1" si="427"/>
        <v>0</v>
      </c>
      <c r="AA1470">
        <f t="shared" ca="1" si="428"/>
        <v>0</v>
      </c>
      <c r="AB1470">
        <f t="shared" ca="1" si="429"/>
        <v>0.58629999999999993</v>
      </c>
      <c r="AC1470">
        <f t="shared" ca="1" si="435"/>
        <v>0.73313240000000024</v>
      </c>
      <c r="AD1470">
        <f t="shared" ca="1" si="418"/>
        <v>0</v>
      </c>
      <c r="AE1470">
        <f t="shared" ca="1" si="430"/>
        <v>0</v>
      </c>
      <c r="AF1470">
        <f t="shared" ca="1" si="431"/>
        <v>0</v>
      </c>
      <c r="AG1470">
        <f t="shared" ca="1" si="432"/>
        <v>0.18328310000000006</v>
      </c>
      <c r="AH1470">
        <f t="shared" ca="1" si="433"/>
        <v>0</v>
      </c>
    </row>
    <row r="1471" spans="15:34" x14ac:dyDescent="0.25">
      <c r="O1471">
        <v>1415</v>
      </c>
      <c r="P1471" s="2">
        <f t="shared" si="434"/>
        <v>44255.916666663237</v>
      </c>
      <c r="Q1471">
        <f t="shared" si="419"/>
        <v>28</v>
      </c>
      <c r="R1471">
        <f t="shared" si="420"/>
        <v>2</v>
      </c>
      <c r="S1471">
        <f t="shared" si="421"/>
        <v>3</v>
      </c>
      <c r="T1471">
        <f t="shared" si="422"/>
        <v>22</v>
      </c>
      <c r="U1471">
        <f t="shared" si="423"/>
        <v>0</v>
      </c>
      <c r="V1471">
        <f t="shared" ca="1" si="424"/>
        <v>0.49419999999999997</v>
      </c>
      <c r="W1471">
        <f>INDEX(Solarstrahlungsdaten!$B$13:$G$8772,Übersicht!O1471,Übersicht!$E$10)</f>
        <v>0</v>
      </c>
      <c r="X1471">
        <f t="shared" si="425"/>
        <v>0</v>
      </c>
      <c r="Y1471">
        <f t="shared" ca="1" si="426"/>
        <v>0.49419999999999997</v>
      </c>
      <c r="Z1471">
        <f t="shared" ca="1" si="427"/>
        <v>0</v>
      </c>
      <c r="AA1471">
        <f t="shared" ca="1" si="428"/>
        <v>0</v>
      </c>
      <c r="AB1471">
        <f t="shared" ca="1" si="429"/>
        <v>0.49419999999999997</v>
      </c>
      <c r="AC1471">
        <f t="shared" ca="1" si="435"/>
        <v>0.23893240000000027</v>
      </c>
      <c r="AD1471">
        <f t="shared" ca="1" si="418"/>
        <v>0</v>
      </c>
      <c r="AE1471">
        <f t="shared" ca="1" si="430"/>
        <v>0</v>
      </c>
      <c r="AF1471">
        <f t="shared" ca="1" si="431"/>
        <v>0</v>
      </c>
      <c r="AG1471">
        <f t="shared" ca="1" si="432"/>
        <v>5.9733100000000067E-2</v>
      </c>
      <c r="AH1471">
        <f t="shared" ca="1" si="433"/>
        <v>0</v>
      </c>
    </row>
    <row r="1472" spans="15:34" x14ac:dyDescent="0.25">
      <c r="O1472">
        <v>1416</v>
      </c>
      <c r="P1472" s="2">
        <f t="shared" si="434"/>
        <v>44255.958333329902</v>
      </c>
      <c r="Q1472">
        <f t="shared" si="419"/>
        <v>28</v>
      </c>
      <c r="R1472">
        <f t="shared" si="420"/>
        <v>2</v>
      </c>
      <c r="S1472">
        <f t="shared" si="421"/>
        <v>3</v>
      </c>
      <c r="T1472">
        <f t="shared" si="422"/>
        <v>23</v>
      </c>
      <c r="U1472">
        <f t="shared" si="423"/>
        <v>0</v>
      </c>
      <c r="V1472">
        <f t="shared" ca="1" si="424"/>
        <v>0.37639999999999996</v>
      </c>
      <c r="W1472">
        <f>INDEX(Solarstrahlungsdaten!$B$13:$G$8772,Übersicht!O1472,Übersicht!$E$10)</f>
        <v>0</v>
      </c>
      <c r="X1472">
        <f t="shared" si="425"/>
        <v>0</v>
      </c>
      <c r="Y1472">
        <f t="shared" ca="1" si="426"/>
        <v>0.37639999999999996</v>
      </c>
      <c r="Z1472">
        <f t="shared" ca="1" si="427"/>
        <v>0</v>
      </c>
      <c r="AA1472">
        <f t="shared" ca="1" si="428"/>
        <v>0</v>
      </c>
      <c r="AB1472">
        <f t="shared" ca="1" si="429"/>
        <v>0.23893240000000027</v>
      </c>
      <c r="AC1472">
        <f t="shared" ca="1" si="435"/>
        <v>0</v>
      </c>
      <c r="AD1472">
        <f t="shared" ca="1" si="418"/>
        <v>0.13746759999999969</v>
      </c>
      <c r="AE1472">
        <f t="shared" ca="1" si="430"/>
        <v>0</v>
      </c>
      <c r="AF1472">
        <f t="shared" ca="1" si="431"/>
        <v>0.13746759999999969</v>
      </c>
      <c r="AG1472">
        <f t="shared" ca="1" si="432"/>
        <v>0</v>
      </c>
      <c r="AH1472">
        <f t="shared" ca="1" si="433"/>
        <v>1</v>
      </c>
    </row>
    <row r="1473" spans="15:34" x14ac:dyDescent="0.25">
      <c r="O1473">
        <v>1417</v>
      </c>
      <c r="P1473" s="2">
        <f t="shared" si="434"/>
        <v>44255.999999996566</v>
      </c>
      <c r="Q1473">
        <f t="shared" si="419"/>
        <v>1</v>
      </c>
      <c r="R1473">
        <f t="shared" si="420"/>
        <v>3</v>
      </c>
      <c r="S1473">
        <f t="shared" si="421"/>
        <v>3</v>
      </c>
      <c r="T1473">
        <f t="shared" si="422"/>
        <v>0</v>
      </c>
      <c r="U1473">
        <f t="shared" si="423"/>
        <v>0</v>
      </c>
      <c r="V1473">
        <f t="shared" ca="1" si="424"/>
        <v>0.25819999999999999</v>
      </c>
      <c r="W1473">
        <f>INDEX(Solarstrahlungsdaten!$B$13:$G$8772,Übersicht!O1473,Übersicht!$E$10)</f>
        <v>0</v>
      </c>
      <c r="X1473">
        <f t="shared" si="425"/>
        <v>0</v>
      </c>
      <c r="Y1473">
        <f t="shared" ca="1" si="426"/>
        <v>0.25819999999999999</v>
      </c>
      <c r="Z1473">
        <f t="shared" ca="1" si="427"/>
        <v>0</v>
      </c>
      <c r="AA1473">
        <f t="shared" ca="1" si="428"/>
        <v>0</v>
      </c>
      <c r="AB1473">
        <f t="shared" ca="1" si="429"/>
        <v>0</v>
      </c>
      <c r="AC1473">
        <f t="shared" ca="1" si="435"/>
        <v>0</v>
      </c>
      <c r="AD1473">
        <f t="shared" ca="1" si="418"/>
        <v>0.25819999999999999</v>
      </c>
      <c r="AE1473">
        <f t="shared" ca="1" si="430"/>
        <v>0</v>
      </c>
      <c r="AF1473">
        <f t="shared" ca="1" si="431"/>
        <v>0.25819999999999999</v>
      </c>
      <c r="AG1473">
        <f t="shared" ca="1" si="432"/>
        <v>0</v>
      </c>
      <c r="AH1473">
        <f t="shared" ca="1" si="433"/>
        <v>1</v>
      </c>
    </row>
    <row r="1474" spans="15:34" x14ac:dyDescent="0.25">
      <c r="O1474">
        <v>1418</v>
      </c>
      <c r="P1474" s="2">
        <f t="shared" si="434"/>
        <v>44256.04166666323</v>
      </c>
      <c r="Q1474">
        <f t="shared" si="419"/>
        <v>1</v>
      </c>
      <c r="R1474">
        <f t="shared" si="420"/>
        <v>3</v>
      </c>
      <c r="S1474">
        <f t="shared" si="421"/>
        <v>3</v>
      </c>
      <c r="T1474">
        <f t="shared" si="422"/>
        <v>1</v>
      </c>
      <c r="U1474">
        <f t="shared" si="423"/>
        <v>0</v>
      </c>
      <c r="V1474">
        <f t="shared" ca="1" si="424"/>
        <v>0.18159999999999998</v>
      </c>
      <c r="W1474">
        <f>INDEX(Solarstrahlungsdaten!$B$13:$G$8772,Übersicht!O1474,Übersicht!$E$10)</f>
        <v>0</v>
      </c>
      <c r="X1474">
        <f t="shared" si="425"/>
        <v>0</v>
      </c>
      <c r="Y1474">
        <f t="shared" ca="1" si="426"/>
        <v>0.18159999999999998</v>
      </c>
      <c r="Z1474">
        <f t="shared" ca="1" si="427"/>
        <v>0</v>
      </c>
      <c r="AA1474">
        <f t="shared" ca="1" si="428"/>
        <v>0</v>
      </c>
      <c r="AB1474">
        <f t="shared" ca="1" si="429"/>
        <v>0</v>
      </c>
      <c r="AC1474">
        <f t="shared" ca="1" si="435"/>
        <v>0</v>
      </c>
      <c r="AD1474">
        <f t="shared" ca="1" si="418"/>
        <v>0.18159999999999998</v>
      </c>
      <c r="AE1474">
        <f t="shared" ca="1" si="430"/>
        <v>0</v>
      </c>
      <c r="AF1474">
        <f t="shared" ca="1" si="431"/>
        <v>0.18159999999999998</v>
      </c>
      <c r="AG1474">
        <f t="shared" ca="1" si="432"/>
        <v>0</v>
      </c>
      <c r="AH1474">
        <f t="shared" ca="1" si="433"/>
        <v>1</v>
      </c>
    </row>
    <row r="1475" spans="15:34" x14ac:dyDescent="0.25">
      <c r="O1475">
        <v>1419</v>
      </c>
      <c r="P1475" s="2">
        <f t="shared" si="434"/>
        <v>44256.083333329894</v>
      </c>
      <c r="Q1475">
        <f t="shared" si="419"/>
        <v>1</v>
      </c>
      <c r="R1475">
        <f t="shared" si="420"/>
        <v>3</v>
      </c>
      <c r="S1475">
        <f t="shared" si="421"/>
        <v>3</v>
      </c>
      <c r="T1475">
        <f t="shared" si="422"/>
        <v>2</v>
      </c>
      <c r="U1475">
        <f t="shared" si="423"/>
        <v>0</v>
      </c>
      <c r="V1475">
        <f t="shared" ca="1" si="424"/>
        <v>0.15990000000000001</v>
      </c>
      <c r="W1475">
        <f>INDEX(Solarstrahlungsdaten!$B$13:$G$8772,Übersicht!O1475,Übersicht!$E$10)</f>
        <v>0</v>
      </c>
      <c r="X1475">
        <f t="shared" si="425"/>
        <v>0</v>
      </c>
      <c r="Y1475">
        <f t="shared" ca="1" si="426"/>
        <v>0.15990000000000001</v>
      </c>
      <c r="Z1475">
        <f t="shared" ca="1" si="427"/>
        <v>0</v>
      </c>
      <c r="AA1475">
        <f t="shared" ca="1" si="428"/>
        <v>0</v>
      </c>
      <c r="AB1475">
        <f t="shared" ca="1" si="429"/>
        <v>0</v>
      </c>
      <c r="AC1475">
        <f t="shared" ca="1" si="435"/>
        <v>0</v>
      </c>
      <c r="AD1475">
        <f t="shared" ca="1" si="418"/>
        <v>0.15990000000000001</v>
      </c>
      <c r="AE1475">
        <f t="shared" ca="1" si="430"/>
        <v>0</v>
      </c>
      <c r="AF1475">
        <f t="shared" ca="1" si="431"/>
        <v>0.15990000000000001</v>
      </c>
      <c r="AG1475">
        <f t="shared" ca="1" si="432"/>
        <v>0</v>
      </c>
      <c r="AH1475">
        <f t="shared" ca="1" si="433"/>
        <v>1</v>
      </c>
    </row>
    <row r="1476" spans="15:34" x14ac:dyDescent="0.25">
      <c r="O1476">
        <v>1420</v>
      </c>
      <c r="P1476" s="2">
        <f t="shared" si="434"/>
        <v>44256.124999996558</v>
      </c>
      <c r="Q1476">
        <f t="shared" si="419"/>
        <v>1</v>
      </c>
      <c r="R1476">
        <f t="shared" si="420"/>
        <v>3</v>
      </c>
      <c r="S1476">
        <f t="shared" si="421"/>
        <v>3</v>
      </c>
      <c r="T1476">
        <f t="shared" si="422"/>
        <v>3</v>
      </c>
      <c r="U1476">
        <f t="shared" si="423"/>
        <v>0</v>
      </c>
      <c r="V1476">
        <f t="shared" ca="1" si="424"/>
        <v>0.15480000000000002</v>
      </c>
      <c r="W1476">
        <f>INDEX(Solarstrahlungsdaten!$B$13:$G$8772,Übersicht!O1476,Übersicht!$E$10)</f>
        <v>0</v>
      </c>
      <c r="X1476">
        <f t="shared" si="425"/>
        <v>0</v>
      </c>
      <c r="Y1476">
        <f t="shared" ca="1" si="426"/>
        <v>0.15480000000000002</v>
      </c>
      <c r="Z1476">
        <f t="shared" ca="1" si="427"/>
        <v>0</v>
      </c>
      <c r="AA1476">
        <f t="shared" ca="1" si="428"/>
        <v>0</v>
      </c>
      <c r="AB1476">
        <f t="shared" ca="1" si="429"/>
        <v>0</v>
      </c>
      <c r="AC1476">
        <f t="shared" ca="1" si="435"/>
        <v>0</v>
      </c>
      <c r="AD1476">
        <f t="shared" ca="1" si="418"/>
        <v>0.15480000000000002</v>
      </c>
      <c r="AE1476">
        <f t="shared" ca="1" si="430"/>
        <v>0</v>
      </c>
      <c r="AF1476">
        <f t="shared" ca="1" si="431"/>
        <v>0.15480000000000002</v>
      </c>
      <c r="AG1476">
        <f t="shared" ca="1" si="432"/>
        <v>0</v>
      </c>
      <c r="AH1476">
        <f t="shared" ca="1" si="433"/>
        <v>1</v>
      </c>
    </row>
    <row r="1477" spans="15:34" x14ac:dyDescent="0.25">
      <c r="O1477">
        <v>1421</v>
      </c>
      <c r="P1477" s="2">
        <f t="shared" si="434"/>
        <v>44256.166666663223</v>
      </c>
      <c r="Q1477">
        <f t="shared" si="419"/>
        <v>1</v>
      </c>
      <c r="R1477">
        <f t="shared" si="420"/>
        <v>3</v>
      </c>
      <c r="S1477">
        <f t="shared" si="421"/>
        <v>3</v>
      </c>
      <c r="T1477">
        <f t="shared" si="422"/>
        <v>4</v>
      </c>
      <c r="U1477">
        <f t="shared" si="423"/>
        <v>0</v>
      </c>
      <c r="V1477">
        <f t="shared" ca="1" si="424"/>
        <v>0.15479999999999999</v>
      </c>
      <c r="W1477">
        <f>INDEX(Solarstrahlungsdaten!$B$13:$G$8772,Übersicht!O1477,Übersicht!$E$10)</f>
        <v>0</v>
      </c>
      <c r="X1477">
        <f t="shared" si="425"/>
        <v>0</v>
      </c>
      <c r="Y1477">
        <f t="shared" ca="1" si="426"/>
        <v>0.15479999999999999</v>
      </c>
      <c r="Z1477">
        <f t="shared" ca="1" si="427"/>
        <v>0</v>
      </c>
      <c r="AA1477">
        <f t="shared" ca="1" si="428"/>
        <v>0</v>
      </c>
      <c r="AB1477">
        <f t="shared" ca="1" si="429"/>
        <v>0</v>
      </c>
      <c r="AC1477">
        <f t="shared" ca="1" si="435"/>
        <v>0</v>
      </c>
      <c r="AD1477">
        <f t="shared" ca="1" si="418"/>
        <v>0.15479999999999999</v>
      </c>
      <c r="AE1477">
        <f t="shared" ca="1" si="430"/>
        <v>0</v>
      </c>
      <c r="AF1477">
        <f t="shared" ca="1" si="431"/>
        <v>0.15479999999999999</v>
      </c>
      <c r="AG1477">
        <f t="shared" ca="1" si="432"/>
        <v>0</v>
      </c>
      <c r="AH1477">
        <f t="shared" ca="1" si="433"/>
        <v>1</v>
      </c>
    </row>
    <row r="1478" spans="15:34" x14ac:dyDescent="0.25">
      <c r="O1478">
        <v>1422</v>
      </c>
      <c r="P1478" s="2">
        <f t="shared" si="434"/>
        <v>44256.208333329887</v>
      </c>
      <c r="Q1478">
        <f t="shared" si="419"/>
        <v>1</v>
      </c>
      <c r="R1478">
        <f t="shared" si="420"/>
        <v>3</v>
      </c>
      <c r="S1478">
        <f t="shared" si="421"/>
        <v>3</v>
      </c>
      <c r="T1478">
        <f t="shared" si="422"/>
        <v>5</v>
      </c>
      <c r="U1478">
        <f t="shared" si="423"/>
        <v>0</v>
      </c>
      <c r="V1478">
        <f t="shared" ca="1" si="424"/>
        <v>0.17169999999999999</v>
      </c>
      <c r="W1478">
        <f>INDEX(Solarstrahlungsdaten!$B$13:$G$8772,Übersicht!O1478,Übersicht!$E$10)</f>
        <v>0</v>
      </c>
      <c r="X1478">
        <f t="shared" si="425"/>
        <v>0</v>
      </c>
      <c r="Y1478">
        <f t="shared" ca="1" si="426"/>
        <v>0.17169999999999999</v>
      </c>
      <c r="Z1478">
        <f t="shared" ca="1" si="427"/>
        <v>0</v>
      </c>
      <c r="AA1478">
        <f t="shared" ca="1" si="428"/>
        <v>0</v>
      </c>
      <c r="AB1478">
        <f t="shared" ca="1" si="429"/>
        <v>0</v>
      </c>
      <c r="AC1478">
        <f t="shared" ca="1" si="435"/>
        <v>0</v>
      </c>
      <c r="AD1478">
        <f t="shared" ca="1" si="418"/>
        <v>0.17169999999999999</v>
      </c>
      <c r="AE1478">
        <f t="shared" ca="1" si="430"/>
        <v>0</v>
      </c>
      <c r="AF1478">
        <f t="shared" ca="1" si="431"/>
        <v>0.17169999999999999</v>
      </c>
      <c r="AG1478">
        <f t="shared" ca="1" si="432"/>
        <v>0</v>
      </c>
      <c r="AH1478">
        <f t="shared" ca="1" si="433"/>
        <v>1</v>
      </c>
    </row>
    <row r="1479" spans="15:34" x14ac:dyDescent="0.25">
      <c r="O1479">
        <v>1423</v>
      </c>
      <c r="P1479" s="2">
        <f t="shared" si="434"/>
        <v>44256.249999996551</v>
      </c>
      <c r="Q1479">
        <f t="shared" si="419"/>
        <v>1</v>
      </c>
      <c r="R1479">
        <f t="shared" si="420"/>
        <v>3</v>
      </c>
      <c r="S1479">
        <f t="shared" si="421"/>
        <v>3</v>
      </c>
      <c r="T1479">
        <f t="shared" si="422"/>
        <v>6</v>
      </c>
      <c r="U1479">
        <f t="shared" si="423"/>
        <v>0</v>
      </c>
      <c r="V1479">
        <f t="shared" ca="1" si="424"/>
        <v>0.30460000000000004</v>
      </c>
      <c r="W1479">
        <f>INDEX(Solarstrahlungsdaten!$B$13:$G$8772,Übersicht!O1479,Übersicht!$E$10)</f>
        <v>0</v>
      </c>
      <c r="X1479">
        <f t="shared" si="425"/>
        <v>0</v>
      </c>
      <c r="Y1479">
        <f t="shared" ca="1" si="426"/>
        <v>0.30460000000000004</v>
      </c>
      <c r="Z1479">
        <f t="shared" ca="1" si="427"/>
        <v>0</v>
      </c>
      <c r="AA1479">
        <f t="shared" ca="1" si="428"/>
        <v>0</v>
      </c>
      <c r="AB1479">
        <f t="shared" ca="1" si="429"/>
        <v>0</v>
      </c>
      <c r="AC1479">
        <f t="shared" ca="1" si="435"/>
        <v>0</v>
      </c>
      <c r="AD1479">
        <f t="shared" ca="1" si="418"/>
        <v>0.30460000000000004</v>
      </c>
      <c r="AE1479">
        <f t="shared" ca="1" si="430"/>
        <v>0</v>
      </c>
      <c r="AF1479">
        <f t="shared" ca="1" si="431"/>
        <v>0.30460000000000004</v>
      </c>
      <c r="AG1479">
        <f t="shared" ca="1" si="432"/>
        <v>0</v>
      </c>
      <c r="AH1479">
        <f t="shared" ca="1" si="433"/>
        <v>1</v>
      </c>
    </row>
    <row r="1480" spans="15:34" x14ac:dyDescent="0.25">
      <c r="O1480">
        <v>1424</v>
      </c>
      <c r="P1480" s="2">
        <f t="shared" si="434"/>
        <v>44256.291666663215</v>
      </c>
      <c r="Q1480">
        <f t="shared" si="419"/>
        <v>1</v>
      </c>
      <c r="R1480">
        <f t="shared" si="420"/>
        <v>3</v>
      </c>
      <c r="S1480">
        <f t="shared" si="421"/>
        <v>3</v>
      </c>
      <c r="T1480">
        <f t="shared" si="422"/>
        <v>7</v>
      </c>
      <c r="U1480">
        <f t="shared" si="423"/>
        <v>0</v>
      </c>
      <c r="V1480">
        <f t="shared" ca="1" si="424"/>
        <v>0.49430000000000002</v>
      </c>
      <c r="W1480">
        <f>INDEX(Solarstrahlungsdaten!$B$13:$G$8772,Übersicht!O1480,Übersicht!$E$10)</f>
        <v>5.41</v>
      </c>
      <c r="X1480">
        <f t="shared" si="425"/>
        <v>1.8610399999999999E-2</v>
      </c>
      <c r="Y1480">
        <f t="shared" ca="1" si="426"/>
        <v>0.47568960000000005</v>
      </c>
      <c r="Z1480">
        <f t="shared" ca="1" si="427"/>
        <v>1.8610399999999999E-2</v>
      </c>
      <c r="AA1480">
        <f t="shared" ca="1" si="428"/>
        <v>0</v>
      </c>
      <c r="AB1480">
        <f t="shared" ca="1" si="429"/>
        <v>0</v>
      </c>
      <c r="AC1480">
        <f t="shared" ca="1" si="435"/>
        <v>0</v>
      </c>
      <c r="AD1480">
        <f t="shared" ca="1" si="418"/>
        <v>0.47568960000000005</v>
      </c>
      <c r="AE1480">
        <f t="shared" ca="1" si="430"/>
        <v>0</v>
      </c>
      <c r="AF1480">
        <f t="shared" ca="1" si="431"/>
        <v>0.47568960000000005</v>
      </c>
      <c r="AG1480">
        <f t="shared" ca="1" si="432"/>
        <v>0</v>
      </c>
      <c r="AH1480">
        <f t="shared" ca="1" si="433"/>
        <v>1</v>
      </c>
    </row>
    <row r="1481" spans="15:34" x14ac:dyDescent="0.25">
      <c r="O1481">
        <v>1425</v>
      </c>
      <c r="P1481" s="2">
        <f t="shared" si="434"/>
        <v>44256.33333332988</v>
      </c>
      <c r="Q1481">
        <f t="shared" si="419"/>
        <v>1</v>
      </c>
      <c r="R1481">
        <f t="shared" si="420"/>
        <v>3</v>
      </c>
      <c r="S1481">
        <f t="shared" si="421"/>
        <v>3</v>
      </c>
      <c r="T1481">
        <f t="shared" si="422"/>
        <v>8</v>
      </c>
      <c r="U1481">
        <f t="shared" si="423"/>
        <v>0</v>
      </c>
      <c r="V1481">
        <f t="shared" ca="1" si="424"/>
        <v>0.53810000000000002</v>
      </c>
      <c r="W1481">
        <f>INDEX(Solarstrahlungsdaten!$B$13:$G$8772,Übersicht!O1481,Übersicht!$E$10)</f>
        <v>67.784999999999997</v>
      </c>
      <c r="X1481">
        <f t="shared" si="425"/>
        <v>0.23318039999999998</v>
      </c>
      <c r="Y1481">
        <f t="shared" ca="1" si="426"/>
        <v>0.30491960000000007</v>
      </c>
      <c r="Z1481">
        <f t="shared" ca="1" si="427"/>
        <v>0.23318039999999998</v>
      </c>
      <c r="AA1481">
        <f t="shared" ca="1" si="428"/>
        <v>0</v>
      </c>
      <c r="AB1481">
        <f t="shared" ca="1" si="429"/>
        <v>0</v>
      </c>
      <c r="AC1481">
        <f t="shared" ca="1" si="435"/>
        <v>0</v>
      </c>
      <c r="AD1481">
        <f t="shared" ca="1" si="418"/>
        <v>0.30491960000000007</v>
      </c>
      <c r="AE1481">
        <f t="shared" ca="1" si="430"/>
        <v>0</v>
      </c>
      <c r="AF1481">
        <f t="shared" ca="1" si="431"/>
        <v>0.30491960000000007</v>
      </c>
      <c r="AG1481">
        <f t="shared" ca="1" si="432"/>
        <v>0</v>
      </c>
      <c r="AH1481">
        <f t="shared" ca="1" si="433"/>
        <v>1</v>
      </c>
    </row>
    <row r="1482" spans="15:34" x14ac:dyDescent="0.25">
      <c r="O1482">
        <v>1426</v>
      </c>
      <c r="P1482" s="2">
        <f t="shared" si="434"/>
        <v>44256.374999996544</v>
      </c>
      <c r="Q1482">
        <f t="shared" si="419"/>
        <v>1</v>
      </c>
      <c r="R1482">
        <f t="shared" si="420"/>
        <v>3</v>
      </c>
      <c r="S1482">
        <f t="shared" si="421"/>
        <v>3</v>
      </c>
      <c r="T1482">
        <f t="shared" si="422"/>
        <v>9</v>
      </c>
      <c r="U1482">
        <f t="shared" si="423"/>
        <v>0</v>
      </c>
      <c r="V1482">
        <f t="shared" ca="1" si="424"/>
        <v>0.50449999999999995</v>
      </c>
      <c r="W1482">
        <f>INDEX(Solarstrahlungsdaten!$B$13:$G$8772,Übersicht!O1482,Übersicht!$E$10)</f>
        <v>86.52</v>
      </c>
      <c r="X1482">
        <f t="shared" si="425"/>
        <v>0.29762879999999997</v>
      </c>
      <c r="Y1482">
        <f t="shared" ca="1" si="426"/>
        <v>0.20687119999999998</v>
      </c>
      <c r="Z1482">
        <f t="shared" ca="1" si="427"/>
        <v>0.29762879999999997</v>
      </c>
      <c r="AA1482">
        <f t="shared" ca="1" si="428"/>
        <v>0</v>
      </c>
      <c r="AB1482">
        <f t="shared" ca="1" si="429"/>
        <v>0</v>
      </c>
      <c r="AC1482">
        <f t="shared" ca="1" si="435"/>
        <v>0</v>
      </c>
      <c r="AD1482">
        <f t="shared" ca="1" si="418"/>
        <v>0.20687119999999998</v>
      </c>
      <c r="AE1482">
        <f t="shared" ca="1" si="430"/>
        <v>0</v>
      </c>
      <c r="AF1482">
        <f t="shared" ca="1" si="431"/>
        <v>0.20687119999999998</v>
      </c>
      <c r="AG1482">
        <f t="shared" ca="1" si="432"/>
        <v>0</v>
      </c>
      <c r="AH1482">
        <f t="shared" ca="1" si="433"/>
        <v>1</v>
      </c>
    </row>
    <row r="1483" spans="15:34" x14ac:dyDescent="0.25">
      <c r="O1483">
        <v>1427</v>
      </c>
      <c r="P1483" s="2">
        <f t="shared" si="434"/>
        <v>44256.416666663208</v>
      </c>
      <c r="Q1483">
        <f t="shared" si="419"/>
        <v>1</v>
      </c>
      <c r="R1483">
        <f t="shared" si="420"/>
        <v>3</v>
      </c>
      <c r="S1483">
        <f t="shared" si="421"/>
        <v>3</v>
      </c>
      <c r="T1483">
        <f t="shared" si="422"/>
        <v>10</v>
      </c>
      <c r="U1483">
        <f t="shared" si="423"/>
        <v>0</v>
      </c>
      <c r="V1483">
        <f t="shared" ca="1" si="424"/>
        <v>0.46820000000000001</v>
      </c>
      <c r="W1483">
        <f>INDEX(Solarstrahlungsdaten!$B$13:$G$8772,Übersicht!O1483,Übersicht!$E$10)</f>
        <v>86.31</v>
      </c>
      <c r="X1483">
        <f t="shared" si="425"/>
        <v>0.29690640000000001</v>
      </c>
      <c r="Y1483">
        <f t="shared" ca="1" si="426"/>
        <v>0.17129359999999999</v>
      </c>
      <c r="Z1483">
        <f t="shared" ca="1" si="427"/>
        <v>0.29690640000000001</v>
      </c>
      <c r="AA1483">
        <f t="shared" ca="1" si="428"/>
        <v>0</v>
      </c>
      <c r="AB1483">
        <f t="shared" ca="1" si="429"/>
        <v>0</v>
      </c>
      <c r="AC1483">
        <f t="shared" ca="1" si="435"/>
        <v>0</v>
      </c>
      <c r="AD1483">
        <f t="shared" ca="1" si="418"/>
        <v>0.17129359999999999</v>
      </c>
      <c r="AE1483">
        <f t="shared" ca="1" si="430"/>
        <v>0</v>
      </c>
      <c r="AF1483">
        <f t="shared" ca="1" si="431"/>
        <v>0.17129359999999999</v>
      </c>
      <c r="AG1483">
        <f t="shared" ca="1" si="432"/>
        <v>0</v>
      </c>
      <c r="AH1483">
        <f t="shared" ca="1" si="433"/>
        <v>1</v>
      </c>
    </row>
    <row r="1484" spans="15:34" x14ac:dyDescent="0.25">
      <c r="O1484">
        <v>1428</v>
      </c>
      <c r="P1484" s="2">
        <f t="shared" si="434"/>
        <v>44256.458333329872</v>
      </c>
      <c r="Q1484">
        <f t="shared" si="419"/>
        <v>1</v>
      </c>
      <c r="R1484">
        <f t="shared" si="420"/>
        <v>3</v>
      </c>
      <c r="S1484">
        <f t="shared" si="421"/>
        <v>3</v>
      </c>
      <c r="T1484">
        <f t="shared" si="422"/>
        <v>11</v>
      </c>
      <c r="U1484">
        <f t="shared" si="423"/>
        <v>0</v>
      </c>
      <c r="V1484">
        <f t="shared" ca="1" si="424"/>
        <v>0.46750000000000003</v>
      </c>
      <c r="W1484">
        <f>INDEX(Solarstrahlungsdaten!$B$13:$G$8772,Übersicht!O1484,Übersicht!$E$10)</f>
        <v>69.22</v>
      </c>
      <c r="X1484">
        <f t="shared" si="425"/>
        <v>0.23811680000000002</v>
      </c>
      <c r="Y1484">
        <f t="shared" ca="1" si="426"/>
        <v>0.22938320000000001</v>
      </c>
      <c r="Z1484">
        <f t="shared" ca="1" si="427"/>
        <v>0.23811680000000002</v>
      </c>
      <c r="AA1484">
        <f t="shared" ca="1" si="428"/>
        <v>0</v>
      </c>
      <c r="AB1484">
        <f t="shared" ca="1" si="429"/>
        <v>0</v>
      </c>
      <c r="AC1484">
        <f t="shared" ca="1" si="435"/>
        <v>0</v>
      </c>
      <c r="AD1484">
        <f t="shared" ca="1" si="418"/>
        <v>0.22938320000000001</v>
      </c>
      <c r="AE1484">
        <f t="shared" ca="1" si="430"/>
        <v>0</v>
      </c>
      <c r="AF1484">
        <f t="shared" ca="1" si="431"/>
        <v>0.22938320000000001</v>
      </c>
      <c r="AG1484">
        <f t="shared" ca="1" si="432"/>
        <v>0</v>
      </c>
      <c r="AH1484">
        <f t="shared" ca="1" si="433"/>
        <v>1</v>
      </c>
    </row>
    <row r="1485" spans="15:34" x14ac:dyDescent="0.25">
      <c r="O1485">
        <v>1429</v>
      </c>
      <c r="P1485" s="2">
        <f t="shared" si="434"/>
        <v>44256.499999996537</v>
      </c>
      <c r="Q1485">
        <f t="shared" si="419"/>
        <v>1</v>
      </c>
      <c r="R1485">
        <f t="shared" si="420"/>
        <v>3</v>
      </c>
      <c r="S1485">
        <f t="shared" si="421"/>
        <v>3</v>
      </c>
      <c r="T1485">
        <f t="shared" si="422"/>
        <v>12</v>
      </c>
      <c r="U1485">
        <f t="shared" si="423"/>
        <v>0</v>
      </c>
      <c r="V1485">
        <f t="shared" ca="1" si="424"/>
        <v>0.50949999999999995</v>
      </c>
      <c r="W1485">
        <f>INDEX(Solarstrahlungsdaten!$B$13:$G$8772,Übersicht!O1485,Übersicht!$E$10)</f>
        <v>110.5</v>
      </c>
      <c r="X1485">
        <f t="shared" si="425"/>
        <v>0.38012000000000001</v>
      </c>
      <c r="Y1485">
        <f t="shared" ca="1" si="426"/>
        <v>0.12937999999999994</v>
      </c>
      <c r="Z1485">
        <f t="shared" ca="1" si="427"/>
        <v>0.38012000000000001</v>
      </c>
      <c r="AA1485">
        <f t="shared" ca="1" si="428"/>
        <v>0</v>
      </c>
      <c r="AB1485">
        <f t="shared" ca="1" si="429"/>
        <v>0</v>
      </c>
      <c r="AC1485">
        <f t="shared" ca="1" si="435"/>
        <v>0</v>
      </c>
      <c r="AD1485">
        <f t="shared" ca="1" si="418"/>
        <v>0.12937999999999994</v>
      </c>
      <c r="AE1485">
        <f t="shared" ca="1" si="430"/>
        <v>0</v>
      </c>
      <c r="AF1485">
        <f t="shared" ca="1" si="431"/>
        <v>0.12937999999999994</v>
      </c>
      <c r="AG1485">
        <f t="shared" ca="1" si="432"/>
        <v>0</v>
      </c>
      <c r="AH1485">
        <f t="shared" ca="1" si="433"/>
        <v>1</v>
      </c>
    </row>
    <row r="1486" spans="15:34" x14ac:dyDescent="0.25">
      <c r="O1486">
        <v>1430</v>
      </c>
      <c r="P1486" s="2">
        <f t="shared" si="434"/>
        <v>44256.541666663201</v>
      </c>
      <c r="Q1486">
        <f t="shared" si="419"/>
        <v>1</v>
      </c>
      <c r="R1486">
        <f t="shared" si="420"/>
        <v>3</v>
      </c>
      <c r="S1486">
        <f t="shared" si="421"/>
        <v>3</v>
      </c>
      <c r="T1486">
        <f t="shared" si="422"/>
        <v>13</v>
      </c>
      <c r="U1486">
        <f t="shared" si="423"/>
        <v>0</v>
      </c>
      <c r="V1486">
        <f t="shared" ca="1" si="424"/>
        <v>0.52870000000000006</v>
      </c>
      <c r="W1486">
        <f>INDEX(Solarstrahlungsdaten!$B$13:$G$8772,Übersicht!O1486,Übersicht!$E$10)</f>
        <v>152.19</v>
      </c>
      <c r="X1486">
        <f t="shared" si="425"/>
        <v>0.52353359999999993</v>
      </c>
      <c r="Y1486">
        <f t="shared" ca="1" si="426"/>
        <v>5.1664000000001264E-3</v>
      </c>
      <c r="Z1486">
        <f t="shared" ca="1" si="427"/>
        <v>0.52353359999999993</v>
      </c>
      <c r="AA1486">
        <f t="shared" ca="1" si="428"/>
        <v>0</v>
      </c>
      <c r="AB1486">
        <f t="shared" ca="1" si="429"/>
        <v>0</v>
      </c>
      <c r="AC1486">
        <f t="shared" ca="1" si="435"/>
        <v>0</v>
      </c>
      <c r="AD1486">
        <f t="shared" ca="1" si="418"/>
        <v>5.1664000000001264E-3</v>
      </c>
      <c r="AE1486">
        <f t="shared" ca="1" si="430"/>
        <v>0</v>
      </c>
      <c r="AF1486">
        <f t="shared" ca="1" si="431"/>
        <v>5.1664000000001264E-3</v>
      </c>
      <c r="AG1486">
        <f t="shared" ca="1" si="432"/>
        <v>0</v>
      </c>
      <c r="AH1486">
        <f t="shared" ca="1" si="433"/>
        <v>1</v>
      </c>
    </row>
    <row r="1487" spans="15:34" x14ac:dyDescent="0.25">
      <c r="O1487">
        <v>1431</v>
      </c>
      <c r="P1487" s="2">
        <f t="shared" si="434"/>
        <v>44256.583333329865</v>
      </c>
      <c r="Q1487">
        <f t="shared" si="419"/>
        <v>1</v>
      </c>
      <c r="R1487">
        <f t="shared" si="420"/>
        <v>3</v>
      </c>
      <c r="S1487">
        <f t="shared" si="421"/>
        <v>3</v>
      </c>
      <c r="T1487">
        <f t="shared" si="422"/>
        <v>14</v>
      </c>
      <c r="U1487">
        <f t="shared" si="423"/>
        <v>0</v>
      </c>
      <c r="V1487">
        <f t="shared" ca="1" si="424"/>
        <v>0.47470000000000001</v>
      </c>
      <c r="W1487">
        <f>INDEX(Solarstrahlungsdaten!$B$13:$G$8772,Übersicht!O1487,Übersicht!$E$10)</f>
        <v>198.155</v>
      </c>
      <c r="X1487">
        <f t="shared" si="425"/>
        <v>0.68165319999999996</v>
      </c>
      <c r="Y1487">
        <f t="shared" ca="1" si="426"/>
        <v>-0.20695319999999995</v>
      </c>
      <c r="Z1487">
        <f t="shared" ca="1" si="427"/>
        <v>0.47470000000000001</v>
      </c>
      <c r="AA1487">
        <f t="shared" ca="1" si="428"/>
        <v>0.20695319999999995</v>
      </c>
      <c r="AB1487">
        <f t="shared" ca="1" si="429"/>
        <v>0</v>
      </c>
      <c r="AC1487">
        <f t="shared" ca="1" si="435"/>
        <v>0.20695319999999995</v>
      </c>
      <c r="AD1487">
        <f t="shared" ca="1" si="418"/>
        <v>0</v>
      </c>
      <c r="AE1487">
        <f t="shared" ca="1" si="430"/>
        <v>0</v>
      </c>
      <c r="AF1487">
        <f t="shared" ca="1" si="431"/>
        <v>0</v>
      </c>
      <c r="AG1487">
        <f t="shared" ca="1" si="432"/>
        <v>5.1738299999999987E-2</v>
      </c>
      <c r="AH1487">
        <f t="shared" ca="1" si="433"/>
        <v>0</v>
      </c>
    </row>
    <row r="1488" spans="15:34" x14ac:dyDescent="0.25">
      <c r="O1488">
        <v>1432</v>
      </c>
      <c r="P1488" s="2">
        <f t="shared" si="434"/>
        <v>44256.624999996529</v>
      </c>
      <c r="Q1488">
        <f t="shared" si="419"/>
        <v>1</v>
      </c>
      <c r="R1488">
        <f t="shared" si="420"/>
        <v>3</v>
      </c>
      <c r="S1488">
        <f t="shared" si="421"/>
        <v>3</v>
      </c>
      <c r="T1488">
        <f t="shared" si="422"/>
        <v>15</v>
      </c>
      <c r="U1488">
        <f t="shared" si="423"/>
        <v>0</v>
      </c>
      <c r="V1488">
        <f t="shared" ca="1" si="424"/>
        <v>0.42760000000000004</v>
      </c>
      <c r="W1488">
        <f>INDEX(Solarstrahlungsdaten!$B$13:$G$8772,Übersicht!O1488,Übersicht!$E$10)</f>
        <v>101.88499999999999</v>
      </c>
      <c r="X1488">
        <f t="shared" si="425"/>
        <v>0.35048439999999997</v>
      </c>
      <c r="Y1488">
        <f t="shared" ca="1" si="426"/>
        <v>7.7115600000000062E-2</v>
      </c>
      <c r="Z1488">
        <f t="shared" ca="1" si="427"/>
        <v>0.35048439999999997</v>
      </c>
      <c r="AA1488">
        <f t="shared" ca="1" si="428"/>
        <v>0</v>
      </c>
      <c r="AB1488">
        <f t="shared" ca="1" si="429"/>
        <v>7.7115600000000062E-2</v>
      </c>
      <c r="AC1488">
        <f t="shared" ca="1" si="435"/>
        <v>0.12983759999999989</v>
      </c>
      <c r="AD1488">
        <f t="shared" ca="1" si="418"/>
        <v>0</v>
      </c>
      <c r="AE1488">
        <f t="shared" ca="1" si="430"/>
        <v>0</v>
      </c>
      <c r="AF1488">
        <f t="shared" ca="1" si="431"/>
        <v>0</v>
      </c>
      <c r="AG1488">
        <f t="shared" ca="1" si="432"/>
        <v>3.2459399999999972E-2</v>
      </c>
      <c r="AH1488">
        <f t="shared" ca="1" si="433"/>
        <v>0</v>
      </c>
    </row>
    <row r="1489" spans="15:34" x14ac:dyDescent="0.25">
      <c r="O1489">
        <v>1433</v>
      </c>
      <c r="P1489" s="2">
        <f t="shared" si="434"/>
        <v>44256.666666663194</v>
      </c>
      <c r="Q1489">
        <f t="shared" si="419"/>
        <v>1</v>
      </c>
      <c r="R1489">
        <f t="shared" si="420"/>
        <v>3</v>
      </c>
      <c r="S1489">
        <f t="shared" si="421"/>
        <v>3</v>
      </c>
      <c r="T1489">
        <f t="shared" si="422"/>
        <v>16</v>
      </c>
      <c r="U1489">
        <f t="shared" si="423"/>
        <v>0</v>
      </c>
      <c r="V1489">
        <f t="shared" ca="1" si="424"/>
        <v>0.41339999999999999</v>
      </c>
      <c r="W1489">
        <f>INDEX(Solarstrahlungsdaten!$B$13:$G$8772,Übersicht!O1489,Übersicht!$E$10)</f>
        <v>15.074999999999999</v>
      </c>
      <c r="X1489">
        <f t="shared" si="425"/>
        <v>5.1858000000000001E-2</v>
      </c>
      <c r="Y1489">
        <f t="shared" ca="1" si="426"/>
        <v>0.36154199999999997</v>
      </c>
      <c r="Z1489">
        <f t="shared" ca="1" si="427"/>
        <v>5.1858000000000001E-2</v>
      </c>
      <c r="AA1489">
        <f t="shared" ca="1" si="428"/>
        <v>0</v>
      </c>
      <c r="AB1489">
        <f t="shared" ca="1" si="429"/>
        <v>0.12983759999999989</v>
      </c>
      <c r="AC1489">
        <f t="shared" ca="1" si="435"/>
        <v>0</v>
      </c>
      <c r="AD1489">
        <f t="shared" ca="1" si="418"/>
        <v>0.23170440000000009</v>
      </c>
      <c r="AE1489">
        <f t="shared" ca="1" si="430"/>
        <v>0</v>
      </c>
      <c r="AF1489">
        <f t="shared" ca="1" si="431"/>
        <v>0.23170440000000009</v>
      </c>
      <c r="AG1489">
        <f t="shared" ca="1" si="432"/>
        <v>0</v>
      </c>
      <c r="AH1489">
        <f t="shared" ca="1" si="433"/>
        <v>1</v>
      </c>
    </row>
    <row r="1490" spans="15:34" x14ac:dyDescent="0.25">
      <c r="O1490">
        <v>1434</v>
      </c>
      <c r="P1490" s="2">
        <f t="shared" si="434"/>
        <v>44256.708333329858</v>
      </c>
      <c r="Q1490">
        <f t="shared" si="419"/>
        <v>1</v>
      </c>
      <c r="R1490">
        <f t="shared" si="420"/>
        <v>3</v>
      </c>
      <c r="S1490">
        <f t="shared" si="421"/>
        <v>3</v>
      </c>
      <c r="T1490">
        <f t="shared" si="422"/>
        <v>17</v>
      </c>
      <c r="U1490">
        <f t="shared" si="423"/>
        <v>0</v>
      </c>
      <c r="V1490">
        <f t="shared" ca="1" si="424"/>
        <v>0.48220000000000007</v>
      </c>
      <c r="W1490">
        <f>INDEX(Solarstrahlungsdaten!$B$13:$G$8772,Übersicht!O1490,Übersicht!$E$10)</f>
        <v>0</v>
      </c>
      <c r="X1490">
        <f t="shared" si="425"/>
        <v>0</v>
      </c>
      <c r="Y1490">
        <f t="shared" ca="1" si="426"/>
        <v>0.48220000000000007</v>
      </c>
      <c r="Z1490">
        <f t="shared" ca="1" si="427"/>
        <v>0</v>
      </c>
      <c r="AA1490">
        <f t="shared" ca="1" si="428"/>
        <v>0</v>
      </c>
      <c r="AB1490">
        <f t="shared" ca="1" si="429"/>
        <v>0</v>
      </c>
      <c r="AC1490">
        <f t="shared" ca="1" si="435"/>
        <v>0</v>
      </c>
      <c r="AD1490">
        <f t="shared" ca="1" si="418"/>
        <v>0.48220000000000007</v>
      </c>
      <c r="AE1490">
        <f t="shared" ca="1" si="430"/>
        <v>0</v>
      </c>
      <c r="AF1490">
        <f t="shared" ca="1" si="431"/>
        <v>0.48220000000000007</v>
      </c>
      <c r="AG1490">
        <f t="shared" ca="1" si="432"/>
        <v>0</v>
      </c>
      <c r="AH1490">
        <f t="shared" ca="1" si="433"/>
        <v>1</v>
      </c>
    </row>
    <row r="1491" spans="15:34" x14ac:dyDescent="0.25">
      <c r="O1491">
        <v>1435</v>
      </c>
      <c r="P1491" s="2">
        <f t="shared" si="434"/>
        <v>44256.749999996522</v>
      </c>
      <c r="Q1491">
        <f t="shared" si="419"/>
        <v>1</v>
      </c>
      <c r="R1491">
        <f t="shared" si="420"/>
        <v>3</v>
      </c>
      <c r="S1491">
        <f t="shared" si="421"/>
        <v>3</v>
      </c>
      <c r="T1491">
        <f t="shared" si="422"/>
        <v>18</v>
      </c>
      <c r="U1491">
        <f t="shared" si="423"/>
        <v>0</v>
      </c>
      <c r="V1491">
        <f t="shared" ca="1" si="424"/>
        <v>0.62809999999999999</v>
      </c>
      <c r="W1491">
        <f>INDEX(Solarstrahlungsdaten!$B$13:$G$8772,Übersicht!O1491,Übersicht!$E$10)</f>
        <v>0</v>
      </c>
      <c r="X1491">
        <f t="shared" si="425"/>
        <v>0</v>
      </c>
      <c r="Y1491">
        <f t="shared" ca="1" si="426"/>
        <v>0.62809999999999999</v>
      </c>
      <c r="Z1491">
        <f t="shared" ca="1" si="427"/>
        <v>0</v>
      </c>
      <c r="AA1491">
        <f t="shared" ca="1" si="428"/>
        <v>0</v>
      </c>
      <c r="AB1491">
        <f t="shared" ca="1" si="429"/>
        <v>0</v>
      </c>
      <c r="AC1491">
        <f t="shared" ca="1" si="435"/>
        <v>0</v>
      </c>
      <c r="AD1491">
        <f t="shared" ca="1" si="418"/>
        <v>0.62809999999999999</v>
      </c>
      <c r="AE1491">
        <f t="shared" ca="1" si="430"/>
        <v>0</v>
      </c>
      <c r="AF1491">
        <f t="shared" ca="1" si="431"/>
        <v>0.62809999999999999</v>
      </c>
      <c r="AG1491">
        <f t="shared" ca="1" si="432"/>
        <v>0</v>
      </c>
      <c r="AH1491">
        <f t="shared" ca="1" si="433"/>
        <v>1</v>
      </c>
    </row>
    <row r="1492" spans="15:34" x14ac:dyDescent="0.25">
      <c r="O1492">
        <v>1436</v>
      </c>
      <c r="P1492" s="2">
        <f t="shared" si="434"/>
        <v>44256.791666663186</v>
      </c>
      <c r="Q1492">
        <f t="shared" si="419"/>
        <v>1</v>
      </c>
      <c r="R1492">
        <f t="shared" si="420"/>
        <v>3</v>
      </c>
      <c r="S1492">
        <f t="shared" si="421"/>
        <v>3</v>
      </c>
      <c r="T1492">
        <f t="shared" si="422"/>
        <v>19</v>
      </c>
      <c r="U1492">
        <f t="shared" si="423"/>
        <v>0</v>
      </c>
      <c r="V1492">
        <f t="shared" ca="1" si="424"/>
        <v>0.74069999999999991</v>
      </c>
      <c r="W1492">
        <f>INDEX(Solarstrahlungsdaten!$B$13:$G$8772,Übersicht!O1492,Übersicht!$E$10)</f>
        <v>0</v>
      </c>
      <c r="X1492">
        <f t="shared" si="425"/>
        <v>0</v>
      </c>
      <c r="Y1492">
        <f t="shared" ca="1" si="426"/>
        <v>0.74069999999999991</v>
      </c>
      <c r="Z1492">
        <f t="shared" ca="1" si="427"/>
        <v>0</v>
      </c>
      <c r="AA1492">
        <f t="shared" ca="1" si="428"/>
        <v>0</v>
      </c>
      <c r="AB1492">
        <f t="shared" ca="1" si="429"/>
        <v>0</v>
      </c>
      <c r="AC1492">
        <f t="shared" ca="1" si="435"/>
        <v>0</v>
      </c>
      <c r="AD1492">
        <f t="shared" ca="1" si="418"/>
        <v>0.74069999999999991</v>
      </c>
      <c r="AE1492">
        <f t="shared" ca="1" si="430"/>
        <v>0</v>
      </c>
      <c r="AF1492">
        <f t="shared" ca="1" si="431"/>
        <v>0.74069999999999991</v>
      </c>
      <c r="AG1492">
        <f t="shared" ca="1" si="432"/>
        <v>0</v>
      </c>
      <c r="AH1492">
        <f t="shared" ca="1" si="433"/>
        <v>1</v>
      </c>
    </row>
    <row r="1493" spans="15:34" x14ac:dyDescent="0.25">
      <c r="O1493">
        <v>1437</v>
      </c>
      <c r="P1493" s="2">
        <f t="shared" si="434"/>
        <v>44256.833333329851</v>
      </c>
      <c r="Q1493">
        <f t="shared" si="419"/>
        <v>1</v>
      </c>
      <c r="R1493">
        <f t="shared" si="420"/>
        <v>3</v>
      </c>
      <c r="S1493">
        <f t="shared" si="421"/>
        <v>3</v>
      </c>
      <c r="T1493">
        <f t="shared" si="422"/>
        <v>20</v>
      </c>
      <c r="U1493">
        <f t="shared" si="423"/>
        <v>0</v>
      </c>
      <c r="V1493">
        <f t="shared" ca="1" si="424"/>
        <v>0.70369999999999988</v>
      </c>
      <c r="W1493">
        <f>INDEX(Solarstrahlungsdaten!$B$13:$G$8772,Übersicht!O1493,Übersicht!$E$10)</f>
        <v>0</v>
      </c>
      <c r="X1493">
        <f t="shared" si="425"/>
        <v>0</v>
      </c>
      <c r="Y1493">
        <f t="shared" ca="1" si="426"/>
        <v>0.70369999999999988</v>
      </c>
      <c r="Z1493">
        <f t="shared" ca="1" si="427"/>
        <v>0</v>
      </c>
      <c r="AA1493">
        <f t="shared" ca="1" si="428"/>
        <v>0</v>
      </c>
      <c r="AB1493">
        <f t="shared" ca="1" si="429"/>
        <v>0</v>
      </c>
      <c r="AC1493">
        <f t="shared" ca="1" si="435"/>
        <v>0</v>
      </c>
      <c r="AD1493">
        <f t="shared" ca="1" si="418"/>
        <v>0.70369999999999988</v>
      </c>
      <c r="AE1493">
        <f t="shared" ca="1" si="430"/>
        <v>0</v>
      </c>
      <c r="AF1493">
        <f t="shared" ca="1" si="431"/>
        <v>0.70369999999999988</v>
      </c>
      <c r="AG1493">
        <f t="shared" ca="1" si="432"/>
        <v>0</v>
      </c>
      <c r="AH1493">
        <f t="shared" ca="1" si="433"/>
        <v>1</v>
      </c>
    </row>
    <row r="1494" spans="15:34" x14ac:dyDescent="0.25">
      <c r="O1494">
        <v>1438</v>
      </c>
      <c r="P1494" s="2">
        <f t="shared" si="434"/>
        <v>44256.874999996515</v>
      </c>
      <c r="Q1494">
        <f t="shared" si="419"/>
        <v>1</v>
      </c>
      <c r="R1494">
        <f t="shared" si="420"/>
        <v>3</v>
      </c>
      <c r="S1494">
        <f t="shared" si="421"/>
        <v>3</v>
      </c>
      <c r="T1494">
        <f t="shared" si="422"/>
        <v>21</v>
      </c>
      <c r="U1494">
        <f t="shared" si="423"/>
        <v>0</v>
      </c>
      <c r="V1494">
        <f t="shared" ca="1" si="424"/>
        <v>0.58629999999999993</v>
      </c>
      <c r="W1494">
        <f>INDEX(Solarstrahlungsdaten!$B$13:$G$8772,Übersicht!O1494,Übersicht!$E$10)</f>
        <v>0</v>
      </c>
      <c r="X1494">
        <f t="shared" si="425"/>
        <v>0</v>
      </c>
      <c r="Y1494">
        <f t="shared" ca="1" si="426"/>
        <v>0.58629999999999993</v>
      </c>
      <c r="Z1494">
        <f t="shared" ca="1" si="427"/>
        <v>0</v>
      </c>
      <c r="AA1494">
        <f t="shared" ca="1" si="428"/>
        <v>0</v>
      </c>
      <c r="AB1494">
        <f t="shared" ca="1" si="429"/>
        <v>0</v>
      </c>
      <c r="AC1494">
        <f t="shared" ca="1" si="435"/>
        <v>0</v>
      </c>
      <c r="AD1494">
        <f t="shared" ca="1" si="418"/>
        <v>0.58629999999999993</v>
      </c>
      <c r="AE1494">
        <f t="shared" ca="1" si="430"/>
        <v>0</v>
      </c>
      <c r="AF1494">
        <f t="shared" ca="1" si="431"/>
        <v>0.58629999999999993</v>
      </c>
      <c r="AG1494">
        <f t="shared" ca="1" si="432"/>
        <v>0</v>
      </c>
      <c r="AH1494">
        <f t="shared" ca="1" si="433"/>
        <v>1</v>
      </c>
    </row>
    <row r="1495" spans="15:34" x14ac:dyDescent="0.25">
      <c r="O1495">
        <v>1439</v>
      </c>
      <c r="P1495" s="2">
        <f t="shared" si="434"/>
        <v>44256.916666663179</v>
      </c>
      <c r="Q1495">
        <f t="shared" si="419"/>
        <v>1</v>
      </c>
      <c r="R1495">
        <f t="shared" si="420"/>
        <v>3</v>
      </c>
      <c r="S1495">
        <f t="shared" si="421"/>
        <v>3</v>
      </c>
      <c r="T1495">
        <f t="shared" si="422"/>
        <v>22</v>
      </c>
      <c r="U1495">
        <f t="shared" si="423"/>
        <v>0</v>
      </c>
      <c r="V1495">
        <f t="shared" ca="1" si="424"/>
        <v>0.49419999999999997</v>
      </c>
      <c r="W1495">
        <f>INDEX(Solarstrahlungsdaten!$B$13:$G$8772,Übersicht!O1495,Übersicht!$E$10)</f>
        <v>0</v>
      </c>
      <c r="X1495">
        <f t="shared" si="425"/>
        <v>0</v>
      </c>
      <c r="Y1495">
        <f t="shared" ca="1" si="426"/>
        <v>0.49419999999999997</v>
      </c>
      <c r="Z1495">
        <f t="shared" ca="1" si="427"/>
        <v>0</v>
      </c>
      <c r="AA1495">
        <f t="shared" ca="1" si="428"/>
        <v>0</v>
      </c>
      <c r="AB1495">
        <f t="shared" ca="1" si="429"/>
        <v>0</v>
      </c>
      <c r="AC1495">
        <f t="shared" ca="1" si="435"/>
        <v>0</v>
      </c>
      <c r="AD1495">
        <f t="shared" ca="1" si="418"/>
        <v>0.49419999999999997</v>
      </c>
      <c r="AE1495">
        <f t="shared" ca="1" si="430"/>
        <v>0</v>
      </c>
      <c r="AF1495">
        <f t="shared" ca="1" si="431"/>
        <v>0.49419999999999997</v>
      </c>
      <c r="AG1495">
        <f t="shared" ca="1" si="432"/>
        <v>0</v>
      </c>
      <c r="AH1495">
        <f t="shared" ca="1" si="433"/>
        <v>1</v>
      </c>
    </row>
    <row r="1496" spans="15:34" x14ac:dyDescent="0.25">
      <c r="O1496">
        <v>1440</v>
      </c>
      <c r="P1496" s="2">
        <f t="shared" si="434"/>
        <v>44256.958333329843</v>
      </c>
      <c r="Q1496">
        <f t="shared" si="419"/>
        <v>1</v>
      </c>
      <c r="R1496">
        <f t="shared" si="420"/>
        <v>3</v>
      </c>
      <c r="S1496">
        <f t="shared" si="421"/>
        <v>3</v>
      </c>
      <c r="T1496">
        <f t="shared" si="422"/>
        <v>23</v>
      </c>
      <c r="U1496">
        <f t="shared" si="423"/>
        <v>0</v>
      </c>
      <c r="V1496">
        <f t="shared" ca="1" si="424"/>
        <v>0.37639999999999996</v>
      </c>
      <c r="W1496">
        <f>INDEX(Solarstrahlungsdaten!$B$13:$G$8772,Übersicht!O1496,Übersicht!$E$10)</f>
        <v>0</v>
      </c>
      <c r="X1496">
        <f t="shared" si="425"/>
        <v>0</v>
      </c>
      <c r="Y1496">
        <f t="shared" ca="1" si="426"/>
        <v>0.37639999999999996</v>
      </c>
      <c r="Z1496">
        <f t="shared" ca="1" si="427"/>
        <v>0</v>
      </c>
      <c r="AA1496">
        <f t="shared" ca="1" si="428"/>
        <v>0</v>
      </c>
      <c r="AB1496">
        <f t="shared" ca="1" si="429"/>
        <v>0</v>
      </c>
      <c r="AC1496">
        <f t="shared" ca="1" si="435"/>
        <v>0</v>
      </c>
      <c r="AD1496">
        <f t="shared" ca="1" si="418"/>
        <v>0.37639999999999996</v>
      </c>
      <c r="AE1496">
        <f t="shared" ca="1" si="430"/>
        <v>0</v>
      </c>
      <c r="AF1496">
        <f t="shared" ca="1" si="431"/>
        <v>0.37639999999999996</v>
      </c>
      <c r="AG1496">
        <f t="shared" ca="1" si="432"/>
        <v>0</v>
      </c>
      <c r="AH1496">
        <f t="shared" ca="1" si="433"/>
        <v>1</v>
      </c>
    </row>
    <row r="1497" spans="15:34" x14ac:dyDescent="0.25">
      <c r="O1497">
        <v>1441</v>
      </c>
      <c r="P1497" s="2">
        <f t="shared" si="434"/>
        <v>44256.999999996508</v>
      </c>
      <c r="Q1497">
        <f t="shared" si="419"/>
        <v>2</v>
      </c>
      <c r="R1497">
        <f t="shared" si="420"/>
        <v>3</v>
      </c>
      <c r="S1497">
        <f t="shared" si="421"/>
        <v>3</v>
      </c>
      <c r="T1497">
        <f t="shared" si="422"/>
        <v>0</v>
      </c>
      <c r="U1497">
        <f t="shared" si="423"/>
        <v>0</v>
      </c>
      <c r="V1497">
        <f t="shared" ca="1" si="424"/>
        <v>0.25819999999999999</v>
      </c>
      <c r="W1497">
        <f>INDEX(Solarstrahlungsdaten!$B$13:$G$8772,Übersicht!O1497,Übersicht!$E$10)</f>
        <v>0</v>
      </c>
      <c r="X1497">
        <f t="shared" si="425"/>
        <v>0</v>
      </c>
      <c r="Y1497">
        <f t="shared" ca="1" si="426"/>
        <v>0.25819999999999999</v>
      </c>
      <c r="Z1497">
        <f t="shared" ca="1" si="427"/>
        <v>0</v>
      </c>
      <c r="AA1497">
        <f t="shared" ca="1" si="428"/>
        <v>0</v>
      </c>
      <c r="AB1497">
        <f t="shared" ca="1" si="429"/>
        <v>0</v>
      </c>
      <c r="AC1497">
        <f t="shared" ca="1" si="435"/>
        <v>0</v>
      </c>
      <c r="AD1497">
        <f t="shared" ca="1" si="418"/>
        <v>0.25819999999999999</v>
      </c>
      <c r="AE1497">
        <f t="shared" ca="1" si="430"/>
        <v>0</v>
      </c>
      <c r="AF1497">
        <f t="shared" ca="1" si="431"/>
        <v>0.25819999999999999</v>
      </c>
      <c r="AG1497">
        <f t="shared" ca="1" si="432"/>
        <v>0</v>
      </c>
      <c r="AH1497">
        <f t="shared" ca="1" si="433"/>
        <v>1</v>
      </c>
    </row>
    <row r="1498" spans="15:34" x14ac:dyDescent="0.25">
      <c r="O1498">
        <v>1442</v>
      </c>
      <c r="P1498" s="2">
        <f t="shared" si="434"/>
        <v>44257.041666663172</v>
      </c>
      <c r="Q1498">
        <f t="shared" si="419"/>
        <v>2</v>
      </c>
      <c r="R1498">
        <f t="shared" si="420"/>
        <v>3</v>
      </c>
      <c r="S1498">
        <f t="shared" si="421"/>
        <v>3</v>
      </c>
      <c r="T1498">
        <f t="shared" si="422"/>
        <v>1</v>
      </c>
      <c r="U1498">
        <f t="shared" si="423"/>
        <v>0</v>
      </c>
      <c r="V1498">
        <f t="shared" ca="1" si="424"/>
        <v>0.18159999999999998</v>
      </c>
      <c r="W1498">
        <f>INDEX(Solarstrahlungsdaten!$B$13:$G$8772,Übersicht!O1498,Übersicht!$E$10)</f>
        <v>0</v>
      </c>
      <c r="X1498">
        <f t="shared" si="425"/>
        <v>0</v>
      </c>
      <c r="Y1498">
        <f t="shared" ca="1" si="426"/>
        <v>0.18159999999999998</v>
      </c>
      <c r="Z1498">
        <f t="shared" ca="1" si="427"/>
        <v>0</v>
      </c>
      <c r="AA1498">
        <f t="shared" ca="1" si="428"/>
        <v>0</v>
      </c>
      <c r="AB1498">
        <f t="shared" ca="1" si="429"/>
        <v>0</v>
      </c>
      <c r="AC1498">
        <f t="shared" ca="1" si="435"/>
        <v>0</v>
      </c>
      <c r="AD1498">
        <f t="shared" ca="1" si="418"/>
        <v>0.18159999999999998</v>
      </c>
      <c r="AE1498">
        <f t="shared" ca="1" si="430"/>
        <v>0</v>
      </c>
      <c r="AF1498">
        <f t="shared" ca="1" si="431"/>
        <v>0.18159999999999998</v>
      </c>
      <c r="AG1498">
        <f t="shared" ca="1" si="432"/>
        <v>0</v>
      </c>
      <c r="AH1498">
        <f t="shared" ca="1" si="433"/>
        <v>1</v>
      </c>
    </row>
    <row r="1499" spans="15:34" x14ac:dyDescent="0.25">
      <c r="O1499">
        <v>1443</v>
      </c>
      <c r="P1499" s="2">
        <f t="shared" si="434"/>
        <v>44257.083333329836</v>
      </c>
      <c r="Q1499">
        <f t="shared" si="419"/>
        <v>2</v>
      </c>
      <c r="R1499">
        <f t="shared" si="420"/>
        <v>3</v>
      </c>
      <c r="S1499">
        <f t="shared" si="421"/>
        <v>3</v>
      </c>
      <c r="T1499">
        <f t="shared" si="422"/>
        <v>2</v>
      </c>
      <c r="U1499">
        <f t="shared" si="423"/>
        <v>0</v>
      </c>
      <c r="V1499">
        <f t="shared" ca="1" si="424"/>
        <v>0.15990000000000001</v>
      </c>
      <c r="W1499">
        <f>INDEX(Solarstrahlungsdaten!$B$13:$G$8772,Übersicht!O1499,Übersicht!$E$10)</f>
        <v>0</v>
      </c>
      <c r="X1499">
        <f t="shared" si="425"/>
        <v>0</v>
      </c>
      <c r="Y1499">
        <f t="shared" ca="1" si="426"/>
        <v>0.15990000000000001</v>
      </c>
      <c r="Z1499">
        <f t="shared" ca="1" si="427"/>
        <v>0</v>
      </c>
      <c r="AA1499">
        <f t="shared" ca="1" si="428"/>
        <v>0</v>
      </c>
      <c r="AB1499">
        <f t="shared" ca="1" si="429"/>
        <v>0</v>
      </c>
      <c r="AC1499">
        <f t="shared" ca="1" si="435"/>
        <v>0</v>
      </c>
      <c r="AD1499">
        <f t="shared" ca="1" si="418"/>
        <v>0.15990000000000001</v>
      </c>
      <c r="AE1499">
        <f t="shared" ca="1" si="430"/>
        <v>0</v>
      </c>
      <c r="AF1499">
        <f t="shared" ca="1" si="431"/>
        <v>0.15990000000000001</v>
      </c>
      <c r="AG1499">
        <f t="shared" ca="1" si="432"/>
        <v>0</v>
      </c>
      <c r="AH1499">
        <f t="shared" ca="1" si="433"/>
        <v>1</v>
      </c>
    </row>
    <row r="1500" spans="15:34" x14ac:dyDescent="0.25">
      <c r="O1500">
        <v>1444</v>
      </c>
      <c r="P1500" s="2">
        <f t="shared" si="434"/>
        <v>44257.1249999965</v>
      </c>
      <c r="Q1500">
        <f t="shared" si="419"/>
        <v>2</v>
      </c>
      <c r="R1500">
        <f t="shared" si="420"/>
        <v>3</v>
      </c>
      <c r="S1500">
        <f t="shared" si="421"/>
        <v>3</v>
      </c>
      <c r="T1500">
        <f t="shared" si="422"/>
        <v>3</v>
      </c>
      <c r="U1500">
        <f t="shared" si="423"/>
        <v>0</v>
      </c>
      <c r="V1500">
        <f t="shared" ca="1" si="424"/>
        <v>0.15480000000000002</v>
      </c>
      <c r="W1500">
        <f>INDEX(Solarstrahlungsdaten!$B$13:$G$8772,Übersicht!O1500,Übersicht!$E$10)</f>
        <v>0</v>
      </c>
      <c r="X1500">
        <f t="shared" si="425"/>
        <v>0</v>
      </c>
      <c r="Y1500">
        <f t="shared" ca="1" si="426"/>
        <v>0.15480000000000002</v>
      </c>
      <c r="Z1500">
        <f t="shared" ca="1" si="427"/>
        <v>0</v>
      </c>
      <c r="AA1500">
        <f t="shared" ca="1" si="428"/>
        <v>0</v>
      </c>
      <c r="AB1500">
        <f t="shared" ca="1" si="429"/>
        <v>0</v>
      </c>
      <c r="AC1500">
        <f t="shared" ca="1" si="435"/>
        <v>0</v>
      </c>
      <c r="AD1500">
        <f t="shared" ca="1" si="418"/>
        <v>0.15480000000000002</v>
      </c>
      <c r="AE1500">
        <f t="shared" ca="1" si="430"/>
        <v>0</v>
      </c>
      <c r="AF1500">
        <f t="shared" ca="1" si="431"/>
        <v>0.15480000000000002</v>
      </c>
      <c r="AG1500">
        <f t="shared" ca="1" si="432"/>
        <v>0</v>
      </c>
      <c r="AH1500">
        <f t="shared" ca="1" si="433"/>
        <v>1</v>
      </c>
    </row>
    <row r="1501" spans="15:34" x14ac:dyDescent="0.25">
      <c r="O1501">
        <v>1445</v>
      </c>
      <c r="P1501" s="2">
        <f t="shared" si="434"/>
        <v>44257.166666663165</v>
      </c>
      <c r="Q1501">
        <f t="shared" si="419"/>
        <v>2</v>
      </c>
      <c r="R1501">
        <f t="shared" si="420"/>
        <v>3</v>
      </c>
      <c r="S1501">
        <f t="shared" si="421"/>
        <v>3</v>
      </c>
      <c r="T1501">
        <f t="shared" si="422"/>
        <v>4</v>
      </c>
      <c r="U1501">
        <f t="shared" si="423"/>
        <v>0</v>
      </c>
      <c r="V1501">
        <f t="shared" ca="1" si="424"/>
        <v>0.15479999999999999</v>
      </c>
      <c r="W1501">
        <f>INDEX(Solarstrahlungsdaten!$B$13:$G$8772,Übersicht!O1501,Übersicht!$E$10)</f>
        <v>0</v>
      </c>
      <c r="X1501">
        <f t="shared" si="425"/>
        <v>0</v>
      </c>
      <c r="Y1501">
        <f t="shared" ca="1" si="426"/>
        <v>0.15479999999999999</v>
      </c>
      <c r="Z1501">
        <f t="shared" ca="1" si="427"/>
        <v>0</v>
      </c>
      <c r="AA1501">
        <f t="shared" ca="1" si="428"/>
        <v>0</v>
      </c>
      <c r="AB1501">
        <f t="shared" ca="1" si="429"/>
        <v>0</v>
      </c>
      <c r="AC1501">
        <f t="shared" ca="1" si="435"/>
        <v>0</v>
      </c>
      <c r="AD1501">
        <f t="shared" ca="1" si="418"/>
        <v>0.15479999999999999</v>
      </c>
      <c r="AE1501">
        <f t="shared" ca="1" si="430"/>
        <v>0</v>
      </c>
      <c r="AF1501">
        <f t="shared" ca="1" si="431"/>
        <v>0.15479999999999999</v>
      </c>
      <c r="AG1501">
        <f t="shared" ca="1" si="432"/>
        <v>0</v>
      </c>
      <c r="AH1501">
        <f t="shared" ca="1" si="433"/>
        <v>1</v>
      </c>
    </row>
    <row r="1502" spans="15:34" x14ac:dyDescent="0.25">
      <c r="O1502">
        <v>1446</v>
      </c>
      <c r="P1502" s="2">
        <f t="shared" si="434"/>
        <v>44257.208333329829</v>
      </c>
      <c r="Q1502">
        <f t="shared" si="419"/>
        <v>2</v>
      </c>
      <c r="R1502">
        <f t="shared" si="420"/>
        <v>3</v>
      </c>
      <c r="S1502">
        <f t="shared" si="421"/>
        <v>3</v>
      </c>
      <c r="T1502">
        <f t="shared" si="422"/>
        <v>5</v>
      </c>
      <c r="U1502">
        <f t="shared" si="423"/>
        <v>0</v>
      </c>
      <c r="V1502">
        <f t="shared" ca="1" si="424"/>
        <v>0.17169999999999999</v>
      </c>
      <c r="W1502">
        <f>INDEX(Solarstrahlungsdaten!$B$13:$G$8772,Übersicht!O1502,Übersicht!$E$10)</f>
        <v>0</v>
      </c>
      <c r="X1502">
        <f t="shared" si="425"/>
        <v>0</v>
      </c>
      <c r="Y1502">
        <f t="shared" ca="1" si="426"/>
        <v>0.17169999999999999</v>
      </c>
      <c r="Z1502">
        <f t="shared" ca="1" si="427"/>
        <v>0</v>
      </c>
      <c r="AA1502">
        <f t="shared" ca="1" si="428"/>
        <v>0</v>
      </c>
      <c r="AB1502">
        <f t="shared" ca="1" si="429"/>
        <v>0</v>
      </c>
      <c r="AC1502">
        <f t="shared" ca="1" si="435"/>
        <v>0</v>
      </c>
      <c r="AD1502">
        <f t="shared" ca="1" si="418"/>
        <v>0.17169999999999999</v>
      </c>
      <c r="AE1502">
        <f t="shared" ca="1" si="430"/>
        <v>0</v>
      </c>
      <c r="AF1502">
        <f t="shared" ca="1" si="431"/>
        <v>0.17169999999999999</v>
      </c>
      <c r="AG1502">
        <f t="shared" ca="1" si="432"/>
        <v>0</v>
      </c>
      <c r="AH1502">
        <f t="shared" ca="1" si="433"/>
        <v>1</v>
      </c>
    </row>
    <row r="1503" spans="15:34" x14ac:dyDescent="0.25">
      <c r="O1503">
        <v>1447</v>
      </c>
      <c r="P1503" s="2">
        <f t="shared" si="434"/>
        <v>44257.249999996493</v>
      </c>
      <c r="Q1503">
        <f t="shared" si="419"/>
        <v>2</v>
      </c>
      <c r="R1503">
        <f t="shared" si="420"/>
        <v>3</v>
      </c>
      <c r="S1503">
        <f t="shared" si="421"/>
        <v>3</v>
      </c>
      <c r="T1503">
        <f t="shared" si="422"/>
        <v>6</v>
      </c>
      <c r="U1503">
        <f t="shared" si="423"/>
        <v>0</v>
      </c>
      <c r="V1503">
        <f t="shared" ca="1" si="424"/>
        <v>0.30460000000000004</v>
      </c>
      <c r="W1503">
        <f>INDEX(Solarstrahlungsdaten!$B$13:$G$8772,Übersicht!O1503,Übersicht!$E$10)</f>
        <v>0</v>
      </c>
      <c r="X1503">
        <f t="shared" si="425"/>
        <v>0</v>
      </c>
      <c r="Y1503">
        <f t="shared" ca="1" si="426"/>
        <v>0.30460000000000004</v>
      </c>
      <c r="Z1503">
        <f t="shared" ca="1" si="427"/>
        <v>0</v>
      </c>
      <c r="AA1503">
        <f t="shared" ca="1" si="428"/>
        <v>0</v>
      </c>
      <c r="AB1503">
        <f t="shared" ca="1" si="429"/>
        <v>0</v>
      </c>
      <c r="AC1503">
        <f t="shared" ca="1" si="435"/>
        <v>0</v>
      </c>
      <c r="AD1503">
        <f t="shared" ca="1" si="418"/>
        <v>0.30460000000000004</v>
      </c>
      <c r="AE1503">
        <f t="shared" ca="1" si="430"/>
        <v>0</v>
      </c>
      <c r="AF1503">
        <f t="shared" ca="1" si="431"/>
        <v>0.30460000000000004</v>
      </c>
      <c r="AG1503">
        <f t="shared" ca="1" si="432"/>
        <v>0</v>
      </c>
      <c r="AH1503">
        <f t="shared" ca="1" si="433"/>
        <v>1</v>
      </c>
    </row>
    <row r="1504" spans="15:34" x14ac:dyDescent="0.25">
      <c r="O1504">
        <v>1448</v>
      </c>
      <c r="P1504" s="2">
        <f t="shared" si="434"/>
        <v>44257.291666663157</v>
      </c>
      <c r="Q1504">
        <f t="shared" si="419"/>
        <v>2</v>
      </c>
      <c r="R1504">
        <f t="shared" si="420"/>
        <v>3</v>
      </c>
      <c r="S1504">
        <f t="shared" si="421"/>
        <v>3</v>
      </c>
      <c r="T1504">
        <f t="shared" si="422"/>
        <v>7</v>
      </c>
      <c r="U1504">
        <f t="shared" si="423"/>
        <v>0</v>
      </c>
      <c r="V1504">
        <f t="shared" ca="1" si="424"/>
        <v>0.49430000000000002</v>
      </c>
      <c r="W1504">
        <f>INDEX(Solarstrahlungsdaten!$B$13:$G$8772,Übersicht!O1504,Übersicht!$E$10)</f>
        <v>114.38</v>
      </c>
      <c r="X1504">
        <f t="shared" si="425"/>
        <v>0.39346719999999996</v>
      </c>
      <c r="Y1504">
        <f t="shared" ca="1" si="426"/>
        <v>0.10083280000000006</v>
      </c>
      <c r="Z1504">
        <f t="shared" ca="1" si="427"/>
        <v>0.39346719999999996</v>
      </c>
      <c r="AA1504">
        <f t="shared" ca="1" si="428"/>
        <v>0</v>
      </c>
      <c r="AB1504">
        <f t="shared" ca="1" si="429"/>
        <v>0</v>
      </c>
      <c r="AC1504">
        <f t="shared" ca="1" si="435"/>
        <v>0</v>
      </c>
      <c r="AD1504">
        <f t="shared" ca="1" si="418"/>
        <v>0.10083280000000006</v>
      </c>
      <c r="AE1504">
        <f t="shared" ca="1" si="430"/>
        <v>0</v>
      </c>
      <c r="AF1504">
        <f t="shared" ca="1" si="431"/>
        <v>0.10083280000000006</v>
      </c>
      <c r="AG1504">
        <f t="shared" ca="1" si="432"/>
        <v>0</v>
      </c>
      <c r="AH1504">
        <f t="shared" ca="1" si="433"/>
        <v>1</v>
      </c>
    </row>
    <row r="1505" spans="15:34" x14ac:dyDescent="0.25">
      <c r="O1505">
        <v>1449</v>
      </c>
      <c r="P1505" s="2">
        <f t="shared" si="434"/>
        <v>44257.333333329821</v>
      </c>
      <c r="Q1505">
        <f t="shared" si="419"/>
        <v>2</v>
      </c>
      <c r="R1505">
        <f t="shared" si="420"/>
        <v>3</v>
      </c>
      <c r="S1505">
        <f t="shared" si="421"/>
        <v>3</v>
      </c>
      <c r="T1505">
        <f t="shared" si="422"/>
        <v>8</v>
      </c>
      <c r="U1505">
        <f t="shared" si="423"/>
        <v>0</v>
      </c>
      <c r="V1505">
        <f t="shared" ca="1" si="424"/>
        <v>0.53810000000000002</v>
      </c>
      <c r="W1505">
        <f>INDEX(Solarstrahlungsdaten!$B$13:$G$8772,Übersicht!O1505,Übersicht!$E$10)</f>
        <v>106.205</v>
      </c>
      <c r="X1505">
        <f t="shared" si="425"/>
        <v>0.36534519999999998</v>
      </c>
      <c r="Y1505">
        <f t="shared" ca="1" si="426"/>
        <v>0.17275480000000004</v>
      </c>
      <c r="Z1505">
        <f t="shared" ca="1" si="427"/>
        <v>0.36534519999999998</v>
      </c>
      <c r="AA1505">
        <f t="shared" ca="1" si="428"/>
        <v>0</v>
      </c>
      <c r="AB1505">
        <f t="shared" ca="1" si="429"/>
        <v>0</v>
      </c>
      <c r="AC1505">
        <f t="shared" ca="1" si="435"/>
        <v>0</v>
      </c>
      <c r="AD1505">
        <f t="shared" ca="1" si="418"/>
        <v>0.17275480000000004</v>
      </c>
      <c r="AE1505">
        <f t="shared" ca="1" si="430"/>
        <v>0</v>
      </c>
      <c r="AF1505">
        <f t="shared" ca="1" si="431"/>
        <v>0.17275480000000004</v>
      </c>
      <c r="AG1505">
        <f t="shared" ca="1" si="432"/>
        <v>0</v>
      </c>
      <c r="AH1505">
        <f t="shared" ca="1" si="433"/>
        <v>1</v>
      </c>
    </row>
    <row r="1506" spans="15:34" x14ac:dyDescent="0.25">
      <c r="O1506">
        <v>1450</v>
      </c>
      <c r="P1506" s="2">
        <f t="shared" si="434"/>
        <v>44257.374999996486</v>
      </c>
      <c r="Q1506">
        <f t="shared" si="419"/>
        <v>2</v>
      </c>
      <c r="R1506">
        <f t="shared" si="420"/>
        <v>3</v>
      </c>
      <c r="S1506">
        <f t="shared" si="421"/>
        <v>3</v>
      </c>
      <c r="T1506">
        <f t="shared" si="422"/>
        <v>9</v>
      </c>
      <c r="U1506">
        <f t="shared" si="423"/>
        <v>0</v>
      </c>
      <c r="V1506">
        <f t="shared" ca="1" si="424"/>
        <v>0.50449999999999995</v>
      </c>
      <c r="W1506">
        <f>INDEX(Solarstrahlungsdaten!$B$13:$G$8772,Übersicht!O1506,Übersicht!$E$10)</f>
        <v>306.24</v>
      </c>
      <c r="X1506">
        <f t="shared" si="425"/>
        <v>1.0534656</v>
      </c>
      <c r="Y1506">
        <f t="shared" ca="1" si="426"/>
        <v>-0.54896560000000005</v>
      </c>
      <c r="Z1506">
        <f t="shared" ca="1" si="427"/>
        <v>0.50449999999999995</v>
      </c>
      <c r="AA1506">
        <f t="shared" ca="1" si="428"/>
        <v>0.54896560000000005</v>
      </c>
      <c r="AB1506">
        <f t="shared" ca="1" si="429"/>
        <v>0</v>
      </c>
      <c r="AC1506">
        <f t="shared" ca="1" si="435"/>
        <v>0.54896560000000005</v>
      </c>
      <c r="AD1506">
        <f t="shared" ca="1" si="418"/>
        <v>0</v>
      </c>
      <c r="AE1506">
        <f t="shared" ca="1" si="430"/>
        <v>0</v>
      </c>
      <c r="AF1506">
        <f t="shared" ca="1" si="431"/>
        <v>0</v>
      </c>
      <c r="AG1506">
        <f t="shared" ca="1" si="432"/>
        <v>0.13724140000000001</v>
      </c>
      <c r="AH1506">
        <f t="shared" ca="1" si="433"/>
        <v>0</v>
      </c>
    </row>
    <row r="1507" spans="15:34" x14ac:dyDescent="0.25">
      <c r="O1507">
        <v>1451</v>
      </c>
      <c r="P1507" s="2">
        <f t="shared" si="434"/>
        <v>44257.41666666315</v>
      </c>
      <c r="Q1507">
        <f t="shared" si="419"/>
        <v>2</v>
      </c>
      <c r="R1507">
        <f t="shared" si="420"/>
        <v>3</v>
      </c>
      <c r="S1507">
        <f t="shared" si="421"/>
        <v>3</v>
      </c>
      <c r="T1507">
        <f t="shared" si="422"/>
        <v>10</v>
      </c>
      <c r="U1507">
        <f t="shared" si="423"/>
        <v>0</v>
      </c>
      <c r="V1507">
        <f t="shared" ca="1" si="424"/>
        <v>0.46820000000000001</v>
      </c>
      <c r="W1507">
        <f>INDEX(Solarstrahlungsdaten!$B$13:$G$8772,Übersicht!O1507,Übersicht!$E$10)</f>
        <v>54.29</v>
      </c>
      <c r="X1507">
        <f t="shared" si="425"/>
        <v>0.1867576</v>
      </c>
      <c r="Y1507">
        <f t="shared" ca="1" si="426"/>
        <v>0.28144239999999998</v>
      </c>
      <c r="Z1507">
        <f t="shared" ca="1" si="427"/>
        <v>0.1867576</v>
      </c>
      <c r="AA1507">
        <f t="shared" ca="1" si="428"/>
        <v>0</v>
      </c>
      <c r="AB1507">
        <f t="shared" ca="1" si="429"/>
        <v>0.28144239999999998</v>
      </c>
      <c r="AC1507">
        <f t="shared" ca="1" si="435"/>
        <v>0.26752320000000007</v>
      </c>
      <c r="AD1507">
        <f t="shared" ca="1" si="418"/>
        <v>0</v>
      </c>
      <c r="AE1507">
        <f t="shared" ca="1" si="430"/>
        <v>0</v>
      </c>
      <c r="AF1507">
        <f t="shared" ca="1" si="431"/>
        <v>0</v>
      </c>
      <c r="AG1507">
        <f t="shared" ca="1" si="432"/>
        <v>6.6880800000000018E-2</v>
      </c>
      <c r="AH1507">
        <f t="shared" ca="1" si="433"/>
        <v>0</v>
      </c>
    </row>
    <row r="1508" spans="15:34" x14ac:dyDescent="0.25">
      <c r="O1508">
        <v>1452</v>
      </c>
      <c r="P1508" s="2">
        <f t="shared" si="434"/>
        <v>44257.458333329814</v>
      </c>
      <c r="Q1508">
        <f t="shared" si="419"/>
        <v>2</v>
      </c>
      <c r="R1508">
        <f t="shared" si="420"/>
        <v>3</v>
      </c>
      <c r="S1508">
        <f t="shared" si="421"/>
        <v>3</v>
      </c>
      <c r="T1508">
        <f t="shared" si="422"/>
        <v>11</v>
      </c>
      <c r="U1508">
        <f t="shared" si="423"/>
        <v>0</v>
      </c>
      <c r="V1508">
        <f t="shared" ca="1" si="424"/>
        <v>0.46750000000000003</v>
      </c>
      <c r="W1508">
        <f>INDEX(Solarstrahlungsdaten!$B$13:$G$8772,Übersicht!O1508,Übersicht!$E$10)</f>
        <v>53.19</v>
      </c>
      <c r="X1508">
        <f t="shared" si="425"/>
        <v>0.18297360000000001</v>
      </c>
      <c r="Y1508">
        <f t="shared" ca="1" si="426"/>
        <v>0.28452640000000001</v>
      </c>
      <c r="Z1508">
        <f t="shared" ca="1" si="427"/>
        <v>0.18297360000000001</v>
      </c>
      <c r="AA1508">
        <f t="shared" ca="1" si="428"/>
        <v>0</v>
      </c>
      <c r="AB1508">
        <f t="shared" ca="1" si="429"/>
        <v>0.26752320000000007</v>
      </c>
      <c r="AC1508">
        <f t="shared" ca="1" si="435"/>
        <v>0</v>
      </c>
      <c r="AD1508">
        <f t="shared" ca="1" si="418"/>
        <v>1.7003199999999941E-2</v>
      </c>
      <c r="AE1508">
        <f t="shared" ca="1" si="430"/>
        <v>0</v>
      </c>
      <c r="AF1508">
        <f t="shared" ca="1" si="431"/>
        <v>1.7003199999999941E-2</v>
      </c>
      <c r="AG1508">
        <f t="shared" ca="1" si="432"/>
        <v>0</v>
      </c>
      <c r="AH1508">
        <f t="shared" ca="1" si="433"/>
        <v>1</v>
      </c>
    </row>
    <row r="1509" spans="15:34" x14ac:dyDescent="0.25">
      <c r="O1509">
        <v>1453</v>
      </c>
      <c r="P1509" s="2">
        <f t="shared" si="434"/>
        <v>44257.499999996478</v>
      </c>
      <c r="Q1509">
        <f t="shared" si="419"/>
        <v>2</v>
      </c>
      <c r="R1509">
        <f t="shared" si="420"/>
        <v>3</v>
      </c>
      <c r="S1509">
        <f t="shared" si="421"/>
        <v>3</v>
      </c>
      <c r="T1509">
        <f t="shared" si="422"/>
        <v>12</v>
      </c>
      <c r="U1509">
        <f t="shared" si="423"/>
        <v>0</v>
      </c>
      <c r="V1509">
        <f t="shared" ca="1" si="424"/>
        <v>0.50949999999999995</v>
      </c>
      <c r="W1509">
        <f>INDEX(Solarstrahlungsdaten!$B$13:$G$8772,Übersicht!O1509,Übersicht!$E$10)</f>
        <v>128.45499999999998</v>
      </c>
      <c r="X1509">
        <f t="shared" si="425"/>
        <v>0.44188519999999992</v>
      </c>
      <c r="Y1509">
        <f t="shared" ca="1" si="426"/>
        <v>6.761480000000003E-2</v>
      </c>
      <c r="Z1509">
        <f t="shared" ca="1" si="427"/>
        <v>0.44188519999999992</v>
      </c>
      <c r="AA1509">
        <f t="shared" ca="1" si="428"/>
        <v>0</v>
      </c>
      <c r="AB1509">
        <f t="shared" ca="1" si="429"/>
        <v>0</v>
      </c>
      <c r="AC1509">
        <f t="shared" ca="1" si="435"/>
        <v>0</v>
      </c>
      <c r="AD1509">
        <f t="shared" ca="1" si="418"/>
        <v>6.761480000000003E-2</v>
      </c>
      <c r="AE1509">
        <f t="shared" ca="1" si="430"/>
        <v>0</v>
      </c>
      <c r="AF1509">
        <f t="shared" ca="1" si="431"/>
        <v>6.761480000000003E-2</v>
      </c>
      <c r="AG1509">
        <f t="shared" ca="1" si="432"/>
        <v>0</v>
      </c>
      <c r="AH1509">
        <f t="shared" ca="1" si="433"/>
        <v>1</v>
      </c>
    </row>
    <row r="1510" spans="15:34" x14ac:dyDescent="0.25">
      <c r="O1510">
        <v>1454</v>
      </c>
      <c r="P1510" s="2">
        <f t="shared" si="434"/>
        <v>44257.541666663143</v>
      </c>
      <c r="Q1510">
        <f t="shared" si="419"/>
        <v>2</v>
      </c>
      <c r="R1510">
        <f t="shared" si="420"/>
        <v>3</v>
      </c>
      <c r="S1510">
        <f t="shared" si="421"/>
        <v>3</v>
      </c>
      <c r="T1510">
        <f t="shared" si="422"/>
        <v>13</v>
      </c>
      <c r="U1510">
        <f t="shared" si="423"/>
        <v>0</v>
      </c>
      <c r="V1510">
        <f t="shared" ca="1" si="424"/>
        <v>0.52870000000000006</v>
      </c>
      <c r="W1510">
        <f>INDEX(Solarstrahlungsdaten!$B$13:$G$8772,Übersicht!O1510,Übersicht!$E$10)</f>
        <v>205.2</v>
      </c>
      <c r="X1510">
        <f t="shared" si="425"/>
        <v>0.70588799999999996</v>
      </c>
      <c r="Y1510">
        <f t="shared" ca="1" si="426"/>
        <v>-0.1771879999999999</v>
      </c>
      <c r="Z1510">
        <f t="shared" ca="1" si="427"/>
        <v>0.52870000000000006</v>
      </c>
      <c r="AA1510">
        <f t="shared" ca="1" si="428"/>
        <v>0.1771879999999999</v>
      </c>
      <c r="AB1510">
        <f t="shared" ca="1" si="429"/>
        <v>0</v>
      </c>
      <c r="AC1510">
        <f t="shared" ca="1" si="435"/>
        <v>0.1771879999999999</v>
      </c>
      <c r="AD1510">
        <f t="shared" ca="1" si="418"/>
        <v>0</v>
      </c>
      <c r="AE1510">
        <f t="shared" ca="1" si="430"/>
        <v>0</v>
      </c>
      <c r="AF1510">
        <f t="shared" ca="1" si="431"/>
        <v>0</v>
      </c>
      <c r="AG1510">
        <f t="shared" ca="1" si="432"/>
        <v>4.4296999999999975E-2</v>
      </c>
      <c r="AH1510">
        <f t="shared" ca="1" si="433"/>
        <v>0</v>
      </c>
    </row>
    <row r="1511" spans="15:34" x14ac:dyDescent="0.25">
      <c r="O1511">
        <v>1455</v>
      </c>
      <c r="P1511" s="2">
        <f t="shared" si="434"/>
        <v>44257.583333329807</v>
      </c>
      <c r="Q1511">
        <f t="shared" si="419"/>
        <v>2</v>
      </c>
      <c r="R1511">
        <f t="shared" si="420"/>
        <v>3</v>
      </c>
      <c r="S1511">
        <f t="shared" si="421"/>
        <v>3</v>
      </c>
      <c r="T1511">
        <f t="shared" si="422"/>
        <v>14</v>
      </c>
      <c r="U1511">
        <f t="shared" si="423"/>
        <v>0</v>
      </c>
      <c r="V1511">
        <f t="shared" ca="1" si="424"/>
        <v>0.47470000000000001</v>
      </c>
      <c r="W1511">
        <f>INDEX(Solarstrahlungsdaten!$B$13:$G$8772,Übersicht!O1511,Übersicht!$E$10)</f>
        <v>152.94999999999999</v>
      </c>
      <c r="X1511">
        <f t="shared" si="425"/>
        <v>0.52614799999999995</v>
      </c>
      <c r="Y1511">
        <f t="shared" ca="1" si="426"/>
        <v>-5.1447999999999938E-2</v>
      </c>
      <c r="Z1511">
        <f t="shared" ca="1" si="427"/>
        <v>0.47470000000000001</v>
      </c>
      <c r="AA1511">
        <f t="shared" ca="1" si="428"/>
        <v>5.1447999999999938E-2</v>
      </c>
      <c r="AB1511">
        <f t="shared" ca="1" si="429"/>
        <v>0</v>
      </c>
      <c r="AC1511">
        <f t="shared" ca="1" si="435"/>
        <v>0.22863599999999984</v>
      </c>
      <c r="AD1511">
        <f t="shared" ca="1" si="418"/>
        <v>0</v>
      </c>
      <c r="AE1511">
        <f t="shared" ca="1" si="430"/>
        <v>0</v>
      </c>
      <c r="AF1511">
        <f t="shared" ca="1" si="431"/>
        <v>0</v>
      </c>
      <c r="AG1511">
        <f t="shared" ca="1" si="432"/>
        <v>5.715899999999996E-2</v>
      </c>
      <c r="AH1511">
        <f t="shared" ca="1" si="433"/>
        <v>0</v>
      </c>
    </row>
    <row r="1512" spans="15:34" x14ac:dyDescent="0.25">
      <c r="O1512">
        <v>1456</v>
      </c>
      <c r="P1512" s="2">
        <f t="shared" si="434"/>
        <v>44257.624999996471</v>
      </c>
      <c r="Q1512">
        <f t="shared" si="419"/>
        <v>2</v>
      </c>
      <c r="R1512">
        <f t="shared" si="420"/>
        <v>3</v>
      </c>
      <c r="S1512">
        <f t="shared" si="421"/>
        <v>3</v>
      </c>
      <c r="T1512">
        <f t="shared" si="422"/>
        <v>15</v>
      </c>
      <c r="U1512">
        <f t="shared" si="423"/>
        <v>0</v>
      </c>
      <c r="V1512">
        <f t="shared" ca="1" si="424"/>
        <v>0.42760000000000004</v>
      </c>
      <c r="W1512">
        <f>INDEX(Solarstrahlungsdaten!$B$13:$G$8772,Übersicht!O1512,Übersicht!$E$10)</f>
        <v>11.35</v>
      </c>
      <c r="X1512">
        <f t="shared" si="425"/>
        <v>3.9043999999999995E-2</v>
      </c>
      <c r="Y1512">
        <f t="shared" ca="1" si="426"/>
        <v>0.38855600000000001</v>
      </c>
      <c r="Z1512">
        <f t="shared" ca="1" si="427"/>
        <v>3.9043999999999995E-2</v>
      </c>
      <c r="AA1512">
        <f t="shared" ca="1" si="428"/>
        <v>0</v>
      </c>
      <c r="AB1512">
        <f t="shared" ca="1" si="429"/>
        <v>0.22863599999999984</v>
      </c>
      <c r="AC1512">
        <f t="shared" ca="1" si="435"/>
        <v>0</v>
      </c>
      <c r="AD1512">
        <f t="shared" ca="1" si="418"/>
        <v>0.15992000000000017</v>
      </c>
      <c r="AE1512">
        <f t="shared" ca="1" si="430"/>
        <v>0</v>
      </c>
      <c r="AF1512">
        <f t="shared" ca="1" si="431"/>
        <v>0.15992000000000017</v>
      </c>
      <c r="AG1512">
        <f t="shared" ca="1" si="432"/>
        <v>0</v>
      </c>
      <c r="AH1512">
        <f t="shared" ca="1" si="433"/>
        <v>1</v>
      </c>
    </row>
    <row r="1513" spans="15:34" x14ac:dyDescent="0.25">
      <c r="O1513">
        <v>1457</v>
      </c>
      <c r="P1513" s="2">
        <f t="shared" si="434"/>
        <v>44257.666666663135</v>
      </c>
      <c r="Q1513">
        <f t="shared" si="419"/>
        <v>2</v>
      </c>
      <c r="R1513">
        <f t="shared" si="420"/>
        <v>3</v>
      </c>
      <c r="S1513">
        <f t="shared" si="421"/>
        <v>3</v>
      </c>
      <c r="T1513">
        <f t="shared" si="422"/>
        <v>16</v>
      </c>
      <c r="U1513">
        <f t="shared" si="423"/>
        <v>0</v>
      </c>
      <c r="V1513">
        <f t="shared" ca="1" si="424"/>
        <v>0.41339999999999999</v>
      </c>
      <c r="W1513">
        <f>INDEX(Solarstrahlungsdaten!$B$13:$G$8772,Übersicht!O1513,Übersicht!$E$10)</f>
        <v>0.58000000000000007</v>
      </c>
      <c r="X1513">
        <f t="shared" si="425"/>
        <v>1.9952000000000004E-3</v>
      </c>
      <c r="Y1513">
        <f t="shared" ca="1" si="426"/>
        <v>0.41140480000000001</v>
      </c>
      <c r="Z1513">
        <f t="shared" ca="1" si="427"/>
        <v>1.9952000000000004E-3</v>
      </c>
      <c r="AA1513">
        <f t="shared" ca="1" si="428"/>
        <v>0</v>
      </c>
      <c r="AB1513">
        <f t="shared" ca="1" si="429"/>
        <v>0</v>
      </c>
      <c r="AC1513">
        <f t="shared" ca="1" si="435"/>
        <v>0</v>
      </c>
      <c r="AD1513">
        <f t="shared" ca="1" si="418"/>
        <v>0.41140480000000001</v>
      </c>
      <c r="AE1513">
        <f t="shared" ca="1" si="430"/>
        <v>0</v>
      </c>
      <c r="AF1513">
        <f t="shared" ca="1" si="431"/>
        <v>0.41140480000000001</v>
      </c>
      <c r="AG1513">
        <f t="shared" ca="1" si="432"/>
        <v>0</v>
      </c>
      <c r="AH1513">
        <f t="shared" ca="1" si="433"/>
        <v>1</v>
      </c>
    </row>
    <row r="1514" spans="15:34" x14ac:dyDescent="0.25">
      <c r="O1514">
        <v>1458</v>
      </c>
      <c r="P1514" s="2">
        <f t="shared" si="434"/>
        <v>44257.7083333298</v>
      </c>
      <c r="Q1514">
        <f t="shared" si="419"/>
        <v>2</v>
      </c>
      <c r="R1514">
        <f t="shared" si="420"/>
        <v>3</v>
      </c>
      <c r="S1514">
        <f t="shared" si="421"/>
        <v>3</v>
      </c>
      <c r="T1514">
        <f t="shared" si="422"/>
        <v>17</v>
      </c>
      <c r="U1514">
        <f t="shared" si="423"/>
        <v>0</v>
      </c>
      <c r="V1514">
        <f t="shared" ca="1" si="424"/>
        <v>0.48220000000000007</v>
      </c>
      <c r="W1514">
        <f>INDEX(Solarstrahlungsdaten!$B$13:$G$8772,Übersicht!O1514,Übersicht!$E$10)</f>
        <v>0</v>
      </c>
      <c r="X1514">
        <f t="shared" si="425"/>
        <v>0</v>
      </c>
      <c r="Y1514">
        <f t="shared" ca="1" si="426"/>
        <v>0.48220000000000007</v>
      </c>
      <c r="Z1514">
        <f t="shared" ca="1" si="427"/>
        <v>0</v>
      </c>
      <c r="AA1514">
        <f t="shared" ca="1" si="428"/>
        <v>0</v>
      </c>
      <c r="AB1514">
        <f t="shared" ca="1" si="429"/>
        <v>0</v>
      </c>
      <c r="AC1514">
        <f t="shared" ca="1" si="435"/>
        <v>0</v>
      </c>
      <c r="AD1514">
        <f t="shared" ca="1" si="418"/>
        <v>0.48220000000000007</v>
      </c>
      <c r="AE1514">
        <f t="shared" ca="1" si="430"/>
        <v>0</v>
      </c>
      <c r="AF1514">
        <f t="shared" ca="1" si="431"/>
        <v>0.48220000000000007</v>
      </c>
      <c r="AG1514">
        <f t="shared" ca="1" si="432"/>
        <v>0</v>
      </c>
      <c r="AH1514">
        <f t="shared" ca="1" si="433"/>
        <v>1</v>
      </c>
    </row>
    <row r="1515" spans="15:34" x14ac:dyDescent="0.25">
      <c r="O1515">
        <v>1459</v>
      </c>
      <c r="P1515" s="2">
        <f t="shared" si="434"/>
        <v>44257.749999996464</v>
      </c>
      <c r="Q1515">
        <f t="shared" si="419"/>
        <v>2</v>
      </c>
      <c r="R1515">
        <f t="shared" si="420"/>
        <v>3</v>
      </c>
      <c r="S1515">
        <f t="shared" si="421"/>
        <v>3</v>
      </c>
      <c r="T1515">
        <f t="shared" si="422"/>
        <v>18</v>
      </c>
      <c r="U1515">
        <f t="shared" si="423"/>
        <v>0</v>
      </c>
      <c r="V1515">
        <f t="shared" ca="1" si="424"/>
        <v>0.62809999999999999</v>
      </c>
      <c r="W1515">
        <f>INDEX(Solarstrahlungsdaten!$B$13:$G$8772,Übersicht!O1515,Übersicht!$E$10)</f>
        <v>0</v>
      </c>
      <c r="X1515">
        <f t="shared" si="425"/>
        <v>0</v>
      </c>
      <c r="Y1515">
        <f t="shared" ca="1" si="426"/>
        <v>0.62809999999999999</v>
      </c>
      <c r="Z1515">
        <f t="shared" ca="1" si="427"/>
        <v>0</v>
      </c>
      <c r="AA1515">
        <f t="shared" ca="1" si="428"/>
        <v>0</v>
      </c>
      <c r="AB1515">
        <f t="shared" ca="1" si="429"/>
        <v>0</v>
      </c>
      <c r="AC1515">
        <f t="shared" ca="1" si="435"/>
        <v>0</v>
      </c>
      <c r="AD1515">
        <f t="shared" ca="1" si="418"/>
        <v>0.62809999999999999</v>
      </c>
      <c r="AE1515">
        <f t="shared" ca="1" si="430"/>
        <v>0</v>
      </c>
      <c r="AF1515">
        <f t="shared" ca="1" si="431"/>
        <v>0.62809999999999999</v>
      </c>
      <c r="AG1515">
        <f t="shared" ca="1" si="432"/>
        <v>0</v>
      </c>
      <c r="AH1515">
        <f t="shared" ca="1" si="433"/>
        <v>1</v>
      </c>
    </row>
    <row r="1516" spans="15:34" x14ac:dyDescent="0.25">
      <c r="O1516">
        <v>1460</v>
      </c>
      <c r="P1516" s="2">
        <f t="shared" si="434"/>
        <v>44257.791666663128</v>
      </c>
      <c r="Q1516">
        <f t="shared" si="419"/>
        <v>2</v>
      </c>
      <c r="R1516">
        <f t="shared" si="420"/>
        <v>3</v>
      </c>
      <c r="S1516">
        <f t="shared" si="421"/>
        <v>3</v>
      </c>
      <c r="T1516">
        <f t="shared" si="422"/>
        <v>19</v>
      </c>
      <c r="U1516">
        <f t="shared" si="423"/>
        <v>0</v>
      </c>
      <c r="V1516">
        <f t="shared" ca="1" si="424"/>
        <v>0.74069999999999991</v>
      </c>
      <c r="W1516">
        <f>INDEX(Solarstrahlungsdaten!$B$13:$G$8772,Übersicht!O1516,Übersicht!$E$10)</f>
        <v>0</v>
      </c>
      <c r="X1516">
        <f t="shared" si="425"/>
        <v>0</v>
      </c>
      <c r="Y1516">
        <f t="shared" ca="1" si="426"/>
        <v>0.74069999999999991</v>
      </c>
      <c r="Z1516">
        <f t="shared" ca="1" si="427"/>
        <v>0</v>
      </c>
      <c r="AA1516">
        <f t="shared" ca="1" si="428"/>
        <v>0</v>
      </c>
      <c r="AB1516">
        <f t="shared" ca="1" si="429"/>
        <v>0</v>
      </c>
      <c r="AC1516">
        <f t="shared" ca="1" si="435"/>
        <v>0</v>
      </c>
      <c r="AD1516">
        <f t="shared" ca="1" si="418"/>
        <v>0.74069999999999991</v>
      </c>
      <c r="AE1516">
        <f t="shared" ca="1" si="430"/>
        <v>0</v>
      </c>
      <c r="AF1516">
        <f t="shared" ca="1" si="431"/>
        <v>0.74069999999999991</v>
      </c>
      <c r="AG1516">
        <f t="shared" ca="1" si="432"/>
        <v>0</v>
      </c>
      <c r="AH1516">
        <f t="shared" ca="1" si="433"/>
        <v>1</v>
      </c>
    </row>
    <row r="1517" spans="15:34" x14ac:dyDescent="0.25">
      <c r="O1517">
        <v>1461</v>
      </c>
      <c r="P1517" s="2">
        <f t="shared" si="434"/>
        <v>44257.833333329792</v>
      </c>
      <c r="Q1517">
        <f t="shared" si="419"/>
        <v>2</v>
      </c>
      <c r="R1517">
        <f t="shared" si="420"/>
        <v>3</v>
      </c>
      <c r="S1517">
        <f t="shared" si="421"/>
        <v>3</v>
      </c>
      <c r="T1517">
        <f t="shared" si="422"/>
        <v>20</v>
      </c>
      <c r="U1517">
        <f t="shared" si="423"/>
        <v>0</v>
      </c>
      <c r="V1517">
        <f t="shared" ca="1" si="424"/>
        <v>0.70369999999999988</v>
      </c>
      <c r="W1517">
        <f>INDEX(Solarstrahlungsdaten!$B$13:$G$8772,Übersicht!O1517,Übersicht!$E$10)</f>
        <v>0</v>
      </c>
      <c r="X1517">
        <f t="shared" si="425"/>
        <v>0</v>
      </c>
      <c r="Y1517">
        <f t="shared" ca="1" si="426"/>
        <v>0.70369999999999988</v>
      </c>
      <c r="Z1517">
        <f t="shared" ca="1" si="427"/>
        <v>0</v>
      </c>
      <c r="AA1517">
        <f t="shared" ca="1" si="428"/>
        <v>0</v>
      </c>
      <c r="AB1517">
        <f t="shared" ca="1" si="429"/>
        <v>0</v>
      </c>
      <c r="AC1517">
        <f t="shared" ca="1" si="435"/>
        <v>0</v>
      </c>
      <c r="AD1517">
        <f t="shared" ca="1" si="418"/>
        <v>0.70369999999999988</v>
      </c>
      <c r="AE1517">
        <f t="shared" ca="1" si="430"/>
        <v>0</v>
      </c>
      <c r="AF1517">
        <f t="shared" ca="1" si="431"/>
        <v>0.70369999999999988</v>
      </c>
      <c r="AG1517">
        <f t="shared" ca="1" si="432"/>
        <v>0</v>
      </c>
      <c r="AH1517">
        <f t="shared" ca="1" si="433"/>
        <v>1</v>
      </c>
    </row>
    <row r="1518" spans="15:34" x14ac:dyDescent="0.25">
      <c r="O1518">
        <v>1462</v>
      </c>
      <c r="P1518" s="2">
        <f t="shared" si="434"/>
        <v>44257.874999996457</v>
      </c>
      <c r="Q1518">
        <f t="shared" si="419"/>
        <v>2</v>
      </c>
      <c r="R1518">
        <f t="shared" si="420"/>
        <v>3</v>
      </c>
      <c r="S1518">
        <f t="shared" si="421"/>
        <v>3</v>
      </c>
      <c r="T1518">
        <f t="shared" si="422"/>
        <v>21</v>
      </c>
      <c r="U1518">
        <f t="shared" si="423"/>
        <v>0</v>
      </c>
      <c r="V1518">
        <f t="shared" ca="1" si="424"/>
        <v>0.58629999999999993</v>
      </c>
      <c r="W1518">
        <f>INDEX(Solarstrahlungsdaten!$B$13:$G$8772,Übersicht!O1518,Übersicht!$E$10)</f>
        <v>0</v>
      </c>
      <c r="X1518">
        <f t="shared" si="425"/>
        <v>0</v>
      </c>
      <c r="Y1518">
        <f t="shared" ca="1" si="426"/>
        <v>0.58629999999999993</v>
      </c>
      <c r="Z1518">
        <f t="shared" ca="1" si="427"/>
        <v>0</v>
      </c>
      <c r="AA1518">
        <f t="shared" ca="1" si="428"/>
        <v>0</v>
      </c>
      <c r="AB1518">
        <f t="shared" ca="1" si="429"/>
        <v>0</v>
      </c>
      <c r="AC1518">
        <f t="shared" ca="1" si="435"/>
        <v>0</v>
      </c>
      <c r="AD1518">
        <f t="shared" ca="1" si="418"/>
        <v>0.58629999999999993</v>
      </c>
      <c r="AE1518">
        <f t="shared" ca="1" si="430"/>
        <v>0</v>
      </c>
      <c r="AF1518">
        <f t="shared" ca="1" si="431"/>
        <v>0.58629999999999993</v>
      </c>
      <c r="AG1518">
        <f t="shared" ca="1" si="432"/>
        <v>0</v>
      </c>
      <c r="AH1518">
        <f t="shared" ca="1" si="433"/>
        <v>1</v>
      </c>
    </row>
    <row r="1519" spans="15:34" x14ac:dyDescent="0.25">
      <c r="O1519">
        <v>1463</v>
      </c>
      <c r="P1519" s="2">
        <f t="shared" si="434"/>
        <v>44257.916666663121</v>
      </c>
      <c r="Q1519">
        <f t="shared" si="419"/>
        <v>2</v>
      </c>
      <c r="R1519">
        <f t="shared" si="420"/>
        <v>3</v>
      </c>
      <c r="S1519">
        <f t="shared" si="421"/>
        <v>3</v>
      </c>
      <c r="T1519">
        <f t="shared" si="422"/>
        <v>22</v>
      </c>
      <c r="U1519">
        <f t="shared" si="423"/>
        <v>0</v>
      </c>
      <c r="V1519">
        <f t="shared" ca="1" si="424"/>
        <v>0.49419999999999997</v>
      </c>
      <c r="W1519">
        <f>INDEX(Solarstrahlungsdaten!$B$13:$G$8772,Übersicht!O1519,Übersicht!$E$10)</f>
        <v>0</v>
      </c>
      <c r="X1519">
        <f t="shared" si="425"/>
        <v>0</v>
      </c>
      <c r="Y1519">
        <f t="shared" ca="1" si="426"/>
        <v>0.49419999999999997</v>
      </c>
      <c r="Z1519">
        <f t="shared" ca="1" si="427"/>
        <v>0</v>
      </c>
      <c r="AA1519">
        <f t="shared" ca="1" si="428"/>
        <v>0</v>
      </c>
      <c r="AB1519">
        <f t="shared" ca="1" si="429"/>
        <v>0</v>
      </c>
      <c r="AC1519">
        <f t="shared" ca="1" si="435"/>
        <v>0</v>
      </c>
      <c r="AD1519">
        <f t="shared" ca="1" si="418"/>
        <v>0.49419999999999997</v>
      </c>
      <c r="AE1519">
        <f t="shared" ca="1" si="430"/>
        <v>0</v>
      </c>
      <c r="AF1519">
        <f t="shared" ca="1" si="431"/>
        <v>0.49419999999999997</v>
      </c>
      <c r="AG1519">
        <f t="shared" ca="1" si="432"/>
        <v>0</v>
      </c>
      <c r="AH1519">
        <f t="shared" ca="1" si="433"/>
        <v>1</v>
      </c>
    </row>
    <row r="1520" spans="15:34" x14ac:dyDescent="0.25">
      <c r="O1520">
        <v>1464</v>
      </c>
      <c r="P1520" s="2">
        <f t="shared" si="434"/>
        <v>44257.958333329785</v>
      </c>
      <c r="Q1520">
        <f t="shared" si="419"/>
        <v>2</v>
      </c>
      <c r="R1520">
        <f t="shared" si="420"/>
        <v>3</v>
      </c>
      <c r="S1520">
        <f t="shared" si="421"/>
        <v>3</v>
      </c>
      <c r="T1520">
        <f t="shared" si="422"/>
        <v>23</v>
      </c>
      <c r="U1520">
        <f t="shared" si="423"/>
        <v>0</v>
      </c>
      <c r="V1520">
        <f t="shared" ca="1" si="424"/>
        <v>0.37639999999999996</v>
      </c>
      <c r="W1520">
        <f>INDEX(Solarstrahlungsdaten!$B$13:$G$8772,Übersicht!O1520,Übersicht!$E$10)</f>
        <v>0</v>
      </c>
      <c r="X1520">
        <f t="shared" si="425"/>
        <v>0</v>
      </c>
      <c r="Y1520">
        <f t="shared" ca="1" si="426"/>
        <v>0.37639999999999996</v>
      </c>
      <c r="Z1520">
        <f t="shared" ca="1" si="427"/>
        <v>0</v>
      </c>
      <c r="AA1520">
        <f t="shared" ca="1" si="428"/>
        <v>0</v>
      </c>
      <c r="AB1520">
        <f t="shared" ca="1" si="429"/>
        <v>0</v>
      </c>
      <c r="AC1520">
        <f t="shared" ca="1" si="435"/>
        <v>0</v>
      </c>
      <c r="AD1520">
        <f t="shared" ca="1" si="418"/>
        <v>0.37639999999999996</v>
      </c>
      <c r="AE1520">
        <f t="shared" ca="1" si="430"/>
        <v>0</v>
      </c>
      <c r="AF1520">
        <f t="shared" ca="1" si="431"/>
        <v>0.37639999999999996</v>
      </c>
      <c r="AG1520">
        <f t="shared" ca="1" si="432"/>
        <v>0</v>
      </c>
      <c r="AH1520">
        <f t="shared" ca="1" si="433"/>
        <v>1</v>
      </c>
    </row>
    <row r="1521" spans="15:34" x14ac:dyDescent="0.25">
      <c r="O1521">
        <v>1465</v>
      </c>
      <c r="P1521" s="2">
        <f t="shared" si="434"/>
        <v>44257.999999996449</v>
      </c>
      <c r="Q1521">
        <f t="shared" si="419"/>
        <v>3</v>
      </c>
      <c r="R1521">
        <f t="shared" si="420"/>
        <v>3</v>
      </c>
      <c r="S1521">
        <f t="shared" si="421"/>
        <v>3</v>
      </c>
      <c r="T1521">
        <f t="shared" si="422"/>
        <v>0</v>
      </c>
      <c r="U1521">
        <f t="shared" si="423"/>
        <v>0</v>
      </c>
      <c r="V1521">
        <f t="shared" ca="1" si="424"/>
        <v>0.25819999999999999</v>
      </c>
      <c r="W1521">
        <f>INDEX(Solarstrahlungsdaten!$B$13:$G$8772,Übersicht!O1521,Übersicht!$E$10)</f>
        <v>0</v>
      </c>
      <c r="X1521">
        <f t="shared" si="425"/>
        <v>0</v>
      </c>
      <c r="Y1521">
        <f t="shared" ca="1" si="426"/>
        <v>0.25819999999999999</v>
      </c>
      <c r="Z1521">
        <f t="shared" ca="1" si="427"/>
        <v>0</v>
      </c>
      <c r="AA1521">
        <f t="shared" ca="1" si="428"/>
        <v>0</v>
      </c>
      <c r="AB1521">
        <f t="shared" ca="1" si="429"/>
        <v>0</v>
      </c>
      <c r="AC1521">
        <f t="shared" ca="1" si="435"/>
        <v>0</v>
      </c>
      <c r="AD1521">
        <f t="shared" ca="1" si="418"/>
        <v>0.25819999999999999</v>
      </c>
      <c r="AE1521">
        <f t="shared" ca="1" si="430"/>
        <v>0</v>
      </c>
      <c r="AF1521">
        <f t="shared" ca="1" si="431"/>
        <v>0.25819999999999999</v>
      </c>
      <c r="AG1521">
        <f t="shared" ca="1" si="432"/>
        <v>0</v>
      </c>
      <c r="AH1521">
        <f t="shared" ca="1" si="433"/>
        <v>1</v>
      </c>
    </row>
    <row r="1522" spans="15:34" x14ac:dyDescent="0.25">
      <c r="O1522">
        <v>1466</v>
      </c>
      <c r="P1522" s="2">
        <f t="shared" si="434"/>
        <v>44258.041666663114</v>
      </c>
      <c r="Q1522">
        <f t="shared" si="419"/>
        <v>3</v>
      </c>
      <c r="R1522">
        <f t="shared" si="420"/>
        <v>3</v>
      </c>
      <c r="S1522">
        <f t="shared" si="421"/>
        <v>3</v>
      </c>
      <c r="T1522">
        <f t="shared" si="422"/>
        <v>1</v>
      </c>
      <c r="U1522">
        <f t="shared" si="423"/>
        <v>0</v>
      </c>
      <c r="V1522">
        <f t="shared" ca="1" si="424"/>
        <v>0.18159999999999998</v>
      </c>
      <c r="W1522">
        <f>INDEX(Solarstrahlungsdaten!$B$13:$G$8772,Übersicht!O1522,Übersicht!$E$10)</f>
        <v>0</v>
      </c>
      <c r="X1522">
        <f t="shared" si="425"/>
        <v>0</v>
      </c>
      <c r="Y1522">
        <f t="shared" ca="1" si="426"/>
        <v>0.18159999999999998</v>
      </c>
      <c r="Z1522">
        <f t="shared" ca="1" si="427"/>
        <v>0</v>
      </c>
      <c r="AA1522">
        <f t="shared" ca="1" si="428"/>
        <v>0</v>
      </c>
      <c r="AB1522">
        <f t="shared" ca="1" si="429"/>
        <v>0</v>
      </c>
      <c r="AC1522">
        <f t="shared" ca="1" si="435"/>
        <v>0</v>
      </c>
      <c r="AD1522">
        <f t="shared" ca="1" si="418"/>
        <v>0.18159999999999998</v>
      </c>
      <c r="AE1522">
        <f t="shared" ca="1" si="430"/>
        <v>0</v>
      </c>
      <c r="AF1522">
        <f t="shared" ca="1" si="431"/>
        <v>0.18159999999999998</v>
      </c>
      <c r="AG1522">
        <f t="shared" ca="1" si="432"/>
        <v>0</v>
      </c>
      <c r="AH1522">
        <f t="shared" ca="1" si="433"/>
        <v>1</v>
      </c>
    </row>
    <row r="1523" spans="15:34" x14ac:dyDescent="0.25">
      <c r="O1523">
        <v>1467</v>
      </c>
      <c r="P1523" s="2">
        <f t="shared" si="434"/>
        <v>44258.083333329778</v>
      </c>
      <c r="Q1523">
        <f t="shared" si="419"/>
        <v>3</v>
      </c>
      <c r="R1523">
        <f t="shared" si="420"/>
        <v>3</v>
      </c>
      <c r="S1523">
        <f t="shared" si="421"/>
        <v>3</v>
      </c>
      <c r="T1523">
        <f t="shared" si="422"/>
        <v>2</v>
      </c>
      <c r="U1523">
        <f t="shared" si="423"/>
        <v>0</v>
      </c>
      <c r="V1523">
        <f t="shared" ca="1" si="424"/>
        <v>0.15990000000000001</v>
      </c>
      <c r="W1523">
        <f>INDEX(Solarstrahlungsdaten!$B$13:$G$8772,Übersicht!O1523,Übersicht!$E$10)</f>
        <v>0</v>
      </c>
      <c r="X1523">
        <f t="shared" si="425"/>
        <v>0</v>
      </c>
      <c r="Y1523">
        <f t="shared" ca="1" si="426"/>
        <v>0.15990000000000001</v>
      </c>
      <c r="Z1523">
        <f t="shared" ca="1" si="427"/>
        <v>0</v>
      </c>
      <c r="AA1523">
        <f t="shared" ca="1" si="428"/>
        <v>0</v>
      </c>
      <c r="AB1523">
        <f t="shared" ca="1" si="429"/>
        <v>0</v>
      </c>
      <c r="AC1523">
        <f t="shared" ca="1" si="435"/>
        <v>0</v>
      </c>
      <c r="AD1523">
        <f t="shared" ca="1" si="418"/>
        <v>0.15990000000000001</v>
      </c>
      <c r="AE1523">
        <f t="shared" ca="1" si="430"/>
        <v>0</v>
      </c>
      <c r="AF1523">
        <f t="shared" ca="1" si="431"/>
        <v>0.15990000000000001</v>
      </c>
      <c r="AG1523">
        <f t="shared" ca="1" si="432"/>
        <v>0</v>
      </c>
      <c r="AH1523">
        <f t="shared" ca="1" si="433"/>
        <v>1</v>
      </c>
    </row>
    <row r="1524" spans="15:34" x14ac:dyDescent="0.25">
      <c r="O1524">
        <v>1468</v>
      </c>
      <c r="P1524" s="2">
        <f t="shared" si="434"/>
        <v>44258.124999996442</v>
      </c>
      <c r="Q1524">
        <f t="shared" si="419"/>
        <v>3</v>
      </c>
      <c r="R1524">
        <f t="shared" si="420"/>
        <v>3</v>
      </c>
      <c r="S1524">
        <f t="shared" si="421"/>
        <v>3</v>
      </c>
      <c r="T1524">
        <f t="shared" si="422"/>
        <v>3</v>
      </c>
      <c r="U1524">
        <f t="shared" si="423"/>
        <v>0</v>
      </c>
      <c r="V1524">
        <f t="shared" ca="1" si="424"/>
        <v>0.15480000000000002</v>
      </c>
      <c r="W1524">
        <f>INDEX(Solarstrahlungsdaten!$B$13:$G$8772,Übersicht!O1524,Übersicht!$E$10)</f>
        <v>0</v>
      </c>
      <c r="X1524">
        <f t="shared" si="425"/>
        <v>0</v>
      </c>
      <c r="Y1524">
        <f t="shared" ca="1" si="426"/>
        <v>0.15480000000000002</v>
      </c>
      <c r="Z1524">
        <f t="shared" ca="1" si="427"/>
        <v>0</v>
      </c>
      <c r="AA1524">
        <f t="shared" ca="1" si="428"/>
        <v>0</v>
      </c>
      <c r="AB1524">
        <f t="shared" ca="1" si="429"/>
        <v>0</v>
      </c>
      <c r="AC1524">
        <f t="shared" ca="1" si="435"/>
        <v>0</v>
      </c>
      <c r="AD1524">
        <f t="shared" ca="1" si="418"/>
        <v>0.15480000000000002</v>
      </c>
      <c r="AE1524">
        <f t="shared" ca="1" si="430"/>
        <v>0</v>
      </c>
      <c r="AF1524">
        <f t="shared" ca="1" si="431"/>
        <v>0.15480000000000002</v>
      </c>
      <c r="AG1524">
        <f t="shared" ca="1" si="432"/>
        <v>0</v>
      </c>
      <c r="AH1524">
        <f t="shared" ca="1" si="433"/>
        <v>1</v>
      </c>
    </row>
    <row r="1525" spans="15:34" x14ac:dyDescent="0.25">
      <c r="O1525">
        <v>1469</v>
      </c>
      <c r="P1525" s="2">
        <f t="shared" si="434"/>
        <v>44258.166666663106</v>
      </c>
      <c r="Q1525">
        <f t="shared" si="419"/>
        <v>3</v>
      </c>
      <c r="R1525">
        <f t="shared" si="420"/>
        <v>3</v>
      </c>
      <c r="S1525">
        <f t="shared" si="421"/>
        <v>3</v>
      </c>
      <c r="T1525">
        <f t="shared" si="422"/>
        <v>4</v>
      </c>
      <c r="U1525">
        <f t="shared" si="423"/>
        <v>0</v>
      </c>
      <c r="V1525">
        <f t="shared" ca="1" si="424"/>
        <v>0.15479999999999999</v>
      </c>
      <c r="W1525">
        <f>INDEX(Solarstrahlungsdaten!$B$13:$G$8772,Übersicht!O1525,Übersicht!$E$10)</f>
        <v>0</v>
      </c>
      <c r="X1525">
        <f t="shared" si="425"/>
        <v>0</v>
      </c>
      <c r="Y1525">
        <f t="shared" ca="1" si="426"/>
        <v>0.15479999999999999</v>
      </c>
      <c r="Z1525">
        <f t="shared" ca="1" si="427"/>
        <v>0</v>
      </c>
      <c r="AA1525">
        <f t="shared" ca="1" si="428"/>
        <v>0</v>
      </c>
      <c r="AB1525">
        <f t="shared" ca="1" si="429"/>
        <v>0</v>
      </c>
      <c r="AC1525">
        <f t="shared" ca="1" si="435"/>
        <v>0</v>
      </c>
      <c r="AD1525">
        <f t="shared" ca="1" si="418"/>
        <v>0.15479999999999999</v>
      </c>
      <c r="AE1525">
        <f t="shared" ca="1" si="430"/>
        <v>0</v>
      </c>
      <c r="AF1525">
        <f t="shared" ca="1" si="431"/>
        <v>0.15479999999999999</v>
      </c>
      <c r="AG1525">
        <f t="shared" ca="1" si="432"/>
        <v>0</v>
      </c>
      <c r="AH1525">
        <f t="shared" ca="1" si="433"/>
        <v>1</v>
      </c>
    </row>
    <row r="1526" spans="15:34" x14ac:dyDescent="0.25">
      <c r="O1526">
        <v>1470</v>
      </c>
      <c r="P1526" s="2">
        <f t="shared" si="434"/>
        <v>44258.208333329771</v>
      </c>
      <c r="Q1526">
        <f t="shared" si="419"/>
        <v>3</v>
      </c>
      <c r="R1526">
        <f t="shared" si="420"/>
        <v>3</v>
      </c>
      <c r="S1526">
        <f t="shared" si="421"/>
        <v>3</v>
      </c>
      <c r="T1526">
        <f t="shared" si="422"/>
        <v>5</v>
      </c>
      <c r="U1526">
        <f t="shared" si="423"/>
        <v>0</v>
      </c>
      <c r="V1526">
        <f t="shared" ca="1" si="424"/>
        <v>0.17169999999999999</v>
      </c>
      <c r="W1526">
        <f>INDEX(Solarstrahlungsdaten!$B$13:$G$8772,Übersicht!O1526,Übersicht!$E$10)</f>
        <v>0</v>
      </c>
      <c r="X1526">
        <f t="shared" si="425"/>
        <v>0</v>
      </c>
      <c r="Y1526">
        <f t="shared" ca="1" si="426"/>
        <v>0.17169999999999999</v>
      </c>
      <c r="Z1526">
        <f t="shared" ca="1" si="427"/>
        <v>0</v>
      </c>
      <c r="AA1526">
        <f t="shared" ca="1" si="428"/>
        <v>0</v>
      </c>
      <c r="AB1526">
        <f t="shared" ca="1" si="429"/>
        <v>0</v>
      </c>
      <c r="AC1526">
        <f t="shared" ca="1" si="435"/>
        <v>0</v>
      </c>
      <c r="AD1526">
        <f t="shared" ca="1" si="418"/>
        <v>0.17169999999999999</v>
      </c>
      <c r="AE1526">
        <f t="shared" ca="1" si="430"/>
        <v>0</v>
      </c>
      <c r="AF1526">
        <f t="shared" ca="1" si="431"/>
        <v>0.17169999999999999</v>
      </c>
      <c r="AG1526">
        <f t="shared" ca="1" si="432"/>
        <v>0</v>
      </c>
      <c r="AH1526">
        <f t="shared" ca="1" si="433"/>
        <v>1</v>
      </c>
    </row>
    <row r="1527" spans="15:34" x14ac:dyDescent="0.25">
      <c r="O1527">
        <v>1471</v>
      </c>
      <c r="P1527" s="2">
        <f t="shared" si="434"/>
        <v>44258.249999996435</v>
      </c>
      <c r="Q1527">
        <f t="shared" si="419"/>
        <v>3</v>
      </c>
      <c r="R1527">
        <f t="shared" si="420"/>
        <v>3</v>
      </c>
      <c r="S1527">
        <f t="shared" si="421"/>
        <v>3</v>
      </c>
      <c r="T1527">
        <f t="shared" si="422"/>
        <v>6</v>
      </c>
      <c r="U1527">
        <f t="shared" si="423"/>
        <v>0</v>
      </c>
      <c r="V1527">
        <f t="shared" ca="1" si="424"/>
        <v>0.30460000000000004</v>
      </c>
      <c r="W1527">
        <f>INDEX(Solarstrahlungsdaten!$B$13:$G$8772,Übersicht!O1527,Übersicht!$E$10)</f>
        <v>0</v>
      </c>
      <c r="X1527">
        <f t="shared" si="425"/>
        <v>0</v>
      </c>
      <c r="Y1527">
        <f t="shared" ca="1" si="426"/>
        <v>0.30460000000000004</v>
      </c>
      <c r="Z1527">
        <f t="shared" ca="1" si="427"/>
        <v>0</v>
      </c>
      <c r="AA1527">
        <f t="shared" ca="1" si="428"/>
        <v>0</v>
      </c>
      <c r="AB1527">
        <f t="shared" ca="1" si="429"/>
        <v>0</v>
      </c>
      <c r="AC1527">
        <f t="shared" ca="1" si="435"/>
        <v>0</v>
      </c>
      <c r="AD1527">
        <f t="shared" ca="1" si="418"/>
        <v>0.30460000000000004</v>
      </c>
      <c r="AE1527">
        <f t="shared" ca="1" si="430"/>
        <v>0</v>
      </c>
      <c r="AF1527">
        <f t="shared" ca="1" si="431"/>
        <v>0.30460000000000004</v>
      </c>
      <c r="AG1527">
        <f t="shared" ca="1" si="432"/>
        <v>0</v>
      </c>
      <c r="AH1527">
        <f t="shared" ca="1" si="433"/>
        <v>1</v>
      </c>
    </row>
    <row r="1528" spans="15:34" x14ac:dyDescent="0.25">
      <c r="O1528">
        <v>1472</v>
      </c>
      <c r="P1528" s="2">
        <f t="shared" si="434"/>
        <v>44258.291666663099</v>
      </c>
      <c r="Q1528">
        <f t="shared" si="419"/>
        <v>3</v>
      </c>
      <c r="R1528">
        <f t="shared" si="420"/>
        <v>3</v>
      </c>
      <c r="S1528">
        <f t="shared" si="421"/>
        <v>3</v>
      </c>
      <c r="T1528">
        <f t="shared" si="422"/>
        <v>7</v>
      </c>
      <c r="U1528">
        <f t="shared" si="423"/>
        <v>0</v>
      </c>
      <c r="V1528">
        <f t="shared" ca="1" si="424"/>
        <v>0.49430000000000002</v>
      </c>
      <c r="W1528">
        <f>INDEX(Solarstrahlungsdaten!$B$13:$G$8772,Übersicht!O1528,Übersicht!$E$10)</f>
        <v>41.18</v>
      </c>
      <c r="X1528">
        <f t="shared" si="425"/>
        <v>0.14165920000000001</v>
      </c>
      <c r="Y1528">
        <f t="shared" ca="1" si="426"/>
        <v>0.35264079999999998</v>
      </c>
      <c r="Z1528">
        <f t="shared" ca="1" si="427"/>
        <v>0.14165920000000001</v>
      </c>
      <c r="AA1528">
        <f t="shared" ca="1" si="428"/>
        <v>0</v>
      </c>
      <c r="AB1528">
        <f t="shared" ca="1" si="429"/>
        <v>0</v>
      </c>
      <c r="AC1528">
        <f t="shared" ca="1" si="435"/>
        <v>0</v>
      </c>
      <c r="AD1528">
        <f t="shared" ca="1" si="418"/>
        <v>0.35264079999999998</v>
      </c>
      <c r="AE1528">
        <f t="shared" ca="1" si="430"/>
        <v>0</v>
      </c>
      <c r="AF1528">
        <f t="shared" ca="1" si="431"/>
        <v>0.35264079999999998</v>
      </c>
      <c r="AG1528">
        <f t="shared" ca="1" si="432"/>
        <v>0</v>
      </c>
      <c r="AH1528">
        <f t="shared" ca="1" si="433"/>
        <v>1</v>
      </c>
    </row>
    <row r="1529" spans="15:34" x14ac:dyDescent="0.25">
      <c r="O1529">
        <v>1473</v>
      </c>
      <c r="P1529" s="2">
        <f t="shared" si="434"/>
        <v>44258.333333329763</v>
      </c>
      <c r="Q1529">
        <f t="shared" si="419"/>
        <v>3</v>
      </c>
      <c r="R1529">
        <f t="shared" si="420"/>
        <v>3</v>
      </c>
      <c r="S1529">
        <f t="shared" si="421"/>
        <v>3</v>
      </c>
      <c r="T1529">
        <f t="shared" si="422"/>
        <v>8</v>
      </c>
      <c r="U1529">
        <f t="shared" si="423"/>
        <v>0</v>
      </c>
      <c r="V1529">
        <f t="shared" ca="1" si="424"/>
        <v>0.53810000000000002</v>
      </c>
      <c r="W1529">
        <f>INDEX(Solarstrahlungsdaten!$B$13:$G$8772,Übersicht!O1529,Übersicht!$E$10)</f>
        <v>178.655</v>
      </c>
      <c r="X1529">
        <f t="shared" si="425"/>
        <v>0.61457320000000004</v>
      </c>
      <c r="Y1529">
        <f t="shared" ca="1" si="426"/>
        <v>-7.6473200000000019E-2</v>
      </c>
      <c r="Z1529">
        <f t="shared" ca="1" si="427"/>
        <v>0.53810000000000002</v>
      </c>
      <c r="AA1529">
        <f t="shared" ca="1" si="428"/>
        <v>7.6473200000000019E-2</v>
      </c>
      <c r="AB1529">
        <f t="shared" ca="1" si="429"/>
        <v>0</v>
      </c>
      <c r="AC1529">
        <f t="shared" ca="1" si="435"/>
        <v>7.6473200000000019E-2</v>
      </c>
      <c r="AD1529">
        <f t="shared" ref="AD1529:AD1592" ca="1" si="436">Y1529+AA1529-AB1529</f>
        <v>0</v>
      </c>
      <c r="AE1529">
        <f t="shared" ca="1" si="430"/>
        <v>0</v>
      </c>
      <c r="AF1529">
        <f t="shared" ca="1" si="431"/>
        <v>0</v>
      </c>
      <c r="AG1529">
        <f t="shared" ca="1" si="432"/>
        <v>1.9118300000000005E-2</v>
      </c>
      <c r="AH1529">
        <f t="shared" ca="1" si="433"/>
        <v>0</v>
      </c>
    </row>
    <row r="1530" spans="15:34" x14ac:dyDescent="0.25">
      <c r="O1530">
        <v>1474</v>
      </c>
      <c r="P1530" s="2">
        <f t="shared" si="434"/>
        <v>44258.374999996428</v>
      </c>
      <c r="Q1530">
        <f t="shared" ref="Q1530:Q1593" si="437">DAY(P1530)</f>
        <v>3</v>
      </c>
      <c r="R1530">
        <f t="shared" ref="R1530:R1593" si="438">MONTH(P1530)</f>
        <v>3</v>
      </c>
      <c r="S1530">
        <f t="shared" ref="S1530:S1593" si="439">IF(WEEKDAY(P1530)=6,1,IF(WEEKDAY(P1530)=7,2,3))</f>
        <v>3</v>
      </c>
      <c r="T1530">
        <f t="shared" ref="T1530:T1593" si="440">HOUR(P1530)</f>
        <v>9</v>
      </c>
      <c r="U1530">
        <f t="shared" ref="U1530:U1593" si="441">IF(AND(P1530&gt;DATE(2021,5,14),P1530&lt;DATE(2021,9,15)),1,IF(AND(P1530&gt;DATE(2021,3,20),P1530&lt;DATE(2021,11,1)),2,0))</f>
        <v>0</v>
      </c>
      <c r="V1530">
        <f t="shared" ref="V1530:V1593" ca="1" si="442">INDEX($D$57:$L$80,1+T1530,S1530+U1530*3)</f>
        <v>0.50449999999999995</v>
      </c>
      <c r="W1530">
        <f>INDEX(Solarstrahlungsdaten!$B$13:$G$8772,Übersicht!O1530,Übersicht!$E$10)</f>
        <v>150.86000000000001</v>
      </c>
      <c r="X1530">
        <f t="shared" ref="X1530:X1593" si="443">IF(W1530*$D$9/1000*(1-$D$41)&gt;$D$9*$D$42,$D$9*$D$42,W1530*$D$9/1000*(1-$D$41))</f>
        <v>0.51895840000000004</v>
      </c>
      <c r="Y1530">
        <f t="shared" ref="Y1530:Y1593" ca="1" si="444">V1530-X1530</f>
        <v>-1.4458400000000093E-2</v>
      </c>
      <c r="Z1530">
        <f t="shared" ref="Z1530:Z1593" ca="1" si="445">IF(X1530&gt;V1530,V1530,X1530)</f>
        <v>0.50449999999999995</v>
      </c>
      <c r="AA1530">
        <f t="shared" ref="AA1530:AA1593" ca="1" si="446">IF(Y1530&lt;0, IF(AC1529-Y1530&lt;$D$22, -Y1530, $D$22-AC1529),0)</f>
        <v>1.4458400000000093E-2</v>
      </c>
      <c r="AB1530">
        <f t="shared" ref="AB1530:AB1593" ca="1" si="447">IF(Y1530&gt;0, IF(AC1529-Y1530&gt;0, Y1530, AC1529),0)</f>
        <v>0</v>
      </c>
      <c r="AC1530">
        <f t="shared" ca="1" si="435"/>
        <v>9.0931600000000112E-2</v>
      </c>
      <c r="AD1530">
        <f t="shared" ca="1" si="436"/>
        <v>0</v>
      </c>
      <c r="AE1530">
        <f t="shared" ref="AE1530:AE1593" ca="1" si="448">IF(AD1530&lt;0,-AD1530,0)</f>
        <v>0</v>
      </c>
      <c r="AF1530">
        <f t="shared" ref="AF1530:AF1593" ca="1" si="449">IF(AD1530&gt;0,AD1530,0)</f>
        <v>0</v>
      </c>
      <c r="AG1530">
        <f t="shared" ref="AG1530:AG1593" ca="1" si="450">IF($D$22&gt;0,AC1530/$D$22,0)</f>
        <v>2.2732900000000028E-2</v>
      </c>
      <c r="AH1530">
        <f t="shared" ref="AH1530:AH1593" ca="1" si="451">IF(AC1530&lt;=0,1,0)</f>
        <v>0</v>
      </c>
    </row>
    <row r="1531" spans="15:34" x14ac:dyDescent="0.25">
      <c r="O1531">
        <v>1475</v>
      </c>
      <c r="P1531" s="2">
        <f t="shared" ref="P1531:P1594" si="452">P1530+TIME(1,,)</f>
        <v>44258.416666663092</v>
      </c>
      <c r="Q1531">
        <f t="shared" si="437"/>
        <v>3</v>
      </c>
      <c r="R1531">
        <f t="shared" si="438"/>
        <v>3</v>
      </c>
      <c r="S1531">
        <f t="shared" si="439"/>
        <v>3</v>
      </c>
      <c r="T1531">
        <f t="shared" si="440"/>
        <v>10</v>
      </c>
      <c r="U1531">
        <f t="shared" si="441"/>
        <v>0</v>
      </c>
      <c r="V1531">
        <f t="shared" ca="1" si="442"/>
        <v>0.46820000000000001</v>
      </c>
      <c r="W1531">
        <f>INDEX(Solarstrahlungsdaten!$B$13:$G$8772,Übersicht!O1531,Übersicht!$E$10)</f>
        <v>246.43</v>
      </c>
      <c r="X1531">
        <f t="shared" si="443"/>
        <v>0.84771920000000001</v>
      </c>
      <c r="Y1531">
        <f t="shared" ca="1" si="444"/>
        <v>-0.3795192</v>
      </c>
      <c r="Z1531">
        <f t="shared" ca="1" si="445"/>
        <v>0.46820000000000001</v>
      </c>
      <c r="AA1531">
        <f t="shared" ca="1" si="446"/>
        <v>0.3795192</v>
      </c>
      <c r="AB1531">
        <f t="shared" ca="1" si="447"/>
        <v>0</v>
      </c>
      <c r="AC1531">
        <f t="shared" ref="AC1531:AC1594" ca="1" si="453">AC1530+AA1531-AB1531</f>
        <v>0.47045080000000011</v>
      </c>
      <c r="AD1531">
        <f t="shared" ca="1" si="436"/>
        <v>0</v>
      </c>
      <c r="AE1531">
        <f t="shared" ca="1" si="448"/>
        <v>0</v>
      </c>
      <c r="AF1531">
        <f t="shared" ca="1" si="449"/>
        <v>0</v>
      </c>
      <c r="AG1531">
        <f t="shared" ca="1" si="450"/>
        <v>0.11761270000000003</v>
      </c>
      <c r="AH1531">
        <f t="shared" ca="1" si="451"/>
        <v>0</v>
      </c>
    </row>
    <row r="1532" spans="15:34" x14ac:dyDescent="0.25">
      <c r="O1532">
        <v>1476</v>
      </c>
      <c r="P1532" s="2">
        <f t="shared" si="452"/>
        <v>44258.458333329756</v>
      </c>
      <c r="Q1532">
        <f t="shared" si="437"/>
        <v>3</v>
      </c>
      <c r="R1532">
        <f t="shared" si="438"/>
        <v>3</v>
      </c>
      <c r="S1532">
        <f t="shared" si="439"/>
        <v>3</v>
      </c>
      <c r="T1532">
        <f t="shared" si="440"/>
        <v>11</v>
      </c>
      <c r="U1532">
        <f t="shared" si="441"/>
        <v>0</v>
      </c>
      <c r="V1532">
        <f t="shared" ca="1" si="442"/>
        <v>0.46750000000000003</v>
      </c>
      <c r="W1532">
        <f>INDEX(Solarstrahlungsdaten!$B$13:$G$8772,Übersicht!O1532,Übersicht!$E$10)</f>
        <v>439.34500000000003</v>
      </c>
      <c r="X1532">
        <f t="shared" si="443"/>
        <v>1.5113468000000001</v>
      </c>
      <c r="Y1532">
        <f t="shared" ca="1" si="444"/>
        <v>-1.0438468000000001</v>
      </c>
      <c r="Z1532">
        <f t="shared" ca="1" si="445"/>
        <v>0.46750000000000003</v>
      </c>
      <c r="AA1532">
        <f t="shared" ca="1" si="446"/>
        <v>1.0438468000000001</v>
      </c>
      <c r="AB1532">
        <f t="shared" ca="1" si="447"/>
        <v>0</v>
      </c>
      <c r="AC1532">
        <f t="shared" ca="1" si="453"/>
        <v>1.5142976000000001</v>
      </c>
      <c r="AD1532">
        <f t="shared" ca="1" si="436"/>
        <v>0</v>
      </c>
      <c r="AE1532">
        <f t="shared" ca="1" si="448"/>
        <v>0</v>
      </c>
      <c r="AF1532">
        <f t="shared" ca="1" si="449"/>
        <v>0</v>
      </c>
      <c r="AG1532">
        <f t="shared" ca="1" si="450"/>
        <v>0.37857440000000003</v>
      </c>
      <c r="AH1532">
        <f t="shared" ca="1" si="451"/>
        <v>0</v>
      </c>
    </row>
    <row r="1533" spans="15:34" x14ac:dyDescent="0.25">
      <c r="O1533">
        <v>1477</v>
      </c>
      <c r="P1533" s="2">
        <f t="shared" si="452"/>
        <v>44258.49999999642</v>
      </c>
      <c r="Q1533">
        <f t="shared" si="437"/>
        <v>3</v>
      </c>
      <c r="R1533">
        <f t="shared" si="438"/>
        <v>3</v>
      </c>
      <c r="S1533">
        <f t="shared" si="439"/>
        <v>3</v>
      </c>
      <c r="T1533">
        <f t="shared" si="440"/>
        <v>12</v>
      </c>
      <c r="U1533">
        <f t="shared" si="441"/>
        <v>0</v>
      </c>
      <c r="V1533">
        <f t="shared" ca="1" si="442"/>
        <v>0.50949999999999995</v>
      </c>
      <c r="W1533">
        <f>INDEX(Solarstrahlungsdaten!$B$13:$G$8772,Übersicht!O1533,Übersicht!$E$10)</f>
        <v>281.72000000000003</v>
      </c>
      <c r="X1533">
        <f t="shared" si="443"/>
        <v>0.96911680000000011</v>
      </c>
      <c r="Y1533">
        <f t="shared" ca="1" si="444"/>
        <v>-0.45961680000000016</v>
      </c>
      <c r="Z1533">
        <f t="shared" ca="1" si="445"/>
        <v>0.50949999999999995</v>
      </c>
      <c r="AA1533">
        <f t="shared" ca="1" si="446"/>
        <v>0.45961680000000016</v>
      </c>
      <c r="AB1533">
        <f t="shared" ca="1" si="447"/>
        <v>0</v>
      </c>
      <c r="AC1533">
        <f t="shared" ca="1" si="453"/>
        <v>1.9739144000000004</v>
      </c>
      <c r="AD1533">
        <f t="shared" ca="1" si="436"/>
        <v>0</v>
      </c>
      <c r="AE1533">
        <f t="shared" ca="1" si="448"/>
        <v>0</v>
      </c>
      <c r="AF1533">
        <f t="shared" ca="1" si="449"/>
        <v>0</v>
      </c>
      <c r="AG1533">
        <f t="shared" ca="1" si="450"/>
        <v>0.4934786000000001</v>
      </c>
      <c r="AH1533">
        <f t="shared" ca="1" si="451"/>
        <v>0</v>
      </c>
    </row>
    <row r="1534" spans="15:34" x14ac:dyDescent="0.25">
      <c r="O1534">
        <v>1478</v>
      </c>
      <c r="P1534" s="2">
        <f t="shared" si="452"/>
        <v>44258.541666663084</v>
      </c>
      <c r="Q1534">
        <f t="shared" si="437"/>
        <v>3</v>
      </c>
      <c r="R1534">
        <f t="shared" si="438"/>
        <v>3</v>
      </c>
      <c r="S1534">
        <f t="shared" si="439"/>
        <v>3</v>
      </c>
      <c r="T1534">
        <f t="shared" si="440"/>
        <v>13</v>
      </c>
      <c r="U1534">
        <f t="shared" si="441"/>
        <v>0</v>
      </c>
      <c r="V1534">
        <f t="shared" ca="1" si="442"/>
        <v>0.52870000000000006</v>
      </c>
      <c r="W1534">
        <f>INDEX(Solarstrahlungsdaten!$B$13:$G$8772,Übersicht!O1534,Übersicht!$E$10)</f>
        <v>123.29</v>
      </c>
      <c r="X1534">
        <f t="shared" si="443"/>
        <v>0.42411760000000004</v>
      </c>
      <c r="Y1534">
        <f t="shared" ca="1" si="444"/>
        <v>0.10458240000000002</v>
      </c>
      <c r="Z1534">
        <f t="shared" ca="1" si="445"/>
        <v>0.42411760000000004</v>
      </c>
      <c r="AA1534">
        <f t="shared" ca="1" si="446"/>
        <v>0</v>
      </c>
      <c r="AB1534">
        <f t="shared" ca="1" si="447"/>
        <v>0.10458240000000002</v>
      </c>
      <c r="AC1534">
        <f t="shared" ca="1" si="453"/>
        <v>1.8693320000000004</v>
      </c>
      <c r="AD1534">
        <f t="shared" ca="1" si="436"/>
        <v>0</v>
      </c>
      <c r="AE1534">
        <f t="shared" ca="1" si="448"/>
        <v>0</v>
      </c>
      <c r="AF1534">
        <f t="shared" ca="1" si="449"/>
        <v>0</v>
      </c>
      <c r="AG1534">
        <f t="shared" ca="1" si="450"/>
        <v>0.46733300000000011</v>
      </c>
      <c r="AH1534">
        <f t="shared" ca="1" si="451"/>
        <v>0</v>
      </c>
    </row>
    <row r="1535" spans="15:34" x14ac:dyDescent="0.25">
      <c r="O1535">
        <v>1479</v>
      </c>
      <c r="P1535" s="2">
        <f t="shared" si="452"/>
        <v>44258.583333329749</v>
      </c>
      <c r="Q1535">
        <f t="shared" si="437"/>
        <v>3</v>
      </c>
      <c r="R1535">
        <f t="shared" si="438"/>
        <v>3</v>
      </c>
      <c r="S1535">
        <f t="shared" si="439"/>
        <v>3</v>
      </c>
      <c r="T1535">
        <f t="shared" si="440"/>
        <v>14</v>
      </c>
      <c r="U1535">
        <f t="shared" si="441"/>
        <v>0</v>
      </c>
      <c r="V1535">
        <f t="shared" ca="1" si="442"/>
        <v>0.47470000000000001</v>
      </c>
      <c r="W1535">
        <f>INDEX(Solarstrahlungsdaten!$B$13:$G$8772,Übersicht!O1535,Übersicht!$E$10)</f>
        <v>76.790000000000006</v>
      </c>
      <c r="X1535">
        <f t="shared" si="443"/>
        <v>0.26415760000000005</v>
      </c>
      <c r="Y1535">
        <f t="shared" ca="1" si="444"/>
        <v>0.21054239999999996</v>
      </c>
      <c r="Z1535">
        <f t="shared" ca="1" si="445"/>
        <v>0.26415760000000005</v>
      </c>
      <c r="AA1535">
        <f t="shared" ca="1" si="446"/>
        <v>0</v>
      </c>
      <c r="AB1535">
        <f t="shared" ca="1" si="447"/>
        <v>0.21054239999999996</v>
      </c>
      <c r="AC1535">
        <f t="shared" ca="1" si="453"/>
        <v>1.6587896000000004</v>
      </c>
      <c r="AD1535">
        <f t="shared" ca="1" si="436"/>
        <v>0</v>
      </c>
      <c r="AE1535">
        <f t="shared" ca="1" si="448"/>
        <v>0</v>
      </c>
      <c r="AF1535">
        <f t="shared" ca="1" si="449"/>
        <v>0</v>
      </c>
      <c r="AG1535">
        <f t="shared" ca="1" si="450"/>
        <v>0.4146974000000001</v>
      </c>
      <c r="AH1535">
        <f t="shared" ca="1" si="451"/>
        <v>0</v>
      </c>
    </row>
    <row r="1536" spans="15:34" x14ac:dyDescent="0.25">
      <c r="O1536">
        <v>1480</v>
      </c>
      <c r="P1536" s="2">
        <f t="shared" si="452"/>
        <v>44258.624999996413</v>
      </c>
      <c r="Q1536">
        <f t="shared" si="437"/>
        <v>3</v>
      </c>
      <c r="R1536">
        <f t="shared" si="438"/>
        <v>3</v>
      </c>
      <c r="S1536">
        <f t="shared" si="439"/>
        <v>3</v>
      </c>
      <c r="T1536">
        <f t="shared" si="440"/>
        <v>15</v>
      </c>
      <c r="U1536">
        <f t="shared" si="441"/>
        <v>0</v>
      </c>
      <c r="V1536">
        <f t="shared" ca="1" si="442"/>
        <v>0.42760000000000004</v>
      </c>
      <c r="W1536">
        <f>INDEX(Solarstrahlungsdaten!$B$13:$G$8772,Übersicht!O1536,Übersicht!$E$10)</f>
        <v>37.880000000000003</v>
      </c>
      <c r="X1536">
        <f t="shared" si="443"/>
        <v>0.13030720000000001</v>
      </c>
      <c r="Y1536">
        <f t="shared" ca="1" si="444"/>
        <v>0.29729280000000002</v>
      </c>
      <c r="Z1536">
        <f t="shared" ca="1" si="445"/>
        <v>0.13030720000000001</v>
      </c>
      <c r="AA1536">
        <f t="shared" ca="1" si="446"/>
        <v>0</v>
      </c>
      <c r="AB1536">
        <f t="shared" ca="1" si="447"/>
        <v>0.29729280000000002</v>
      </c>
      <c r="AC1536">
        <f t="shared" ca="1" si="453"/>
        <v>1.3614968000000003</v>
      </c>
      <c r="AD1536">
        <f t="shared" ca="1" si="436"/>
        <v>0</v>
      </c>
      <c r="AE1536">
        <f t="shared" ca="1" si="448"/>
        <v>0</v>
      </c>
      <c r="AF1536">
        <f t="shared" ca="1" si="449"/>
        <v>0</v>
      </c>
      <c r="AG1536">
        <f t="shared" ca="1" si="450"/>
        <v>0.34037420000000007</v>
      </c>
      <c r="AH1536">
        <f t="shared" ca="1" si="451"/>
        <v>0</v>
      </c>
    </row>
    <row r="1537" spans="15:34" x14ac:dyDescent="0.25">
      <c r="O1537">
        <v>1481</v>
      </c>
      <c r="P1537" s="2">
        <f t="shared" si="452"/>
        <v>44258.666666663077</v>
      </c>
      <c r="Q1537">
        <f t="shared" si="437"/>
        <v>3</v>
      </c>
      <c r="R1537">
        <f t="shared" si="438"/>
        <v>3</v>
      </c>
      <c r="S1537">
        <f t="shared" si="439"/>
        <v>3</v>
      </c>
      <c r="T1537">
        <f t="shared" si="440"/>
        <v>16</v>
      </c>
      <c r="U1537">
        <f t="shared" si="441"/>
        <v>0</v>
      </c>
      <c r="V1537">
        <f t="shared" ca="1" si="442"/>
        <v>0.41339999999999999</v>
      </c>
      <c r="W1537">
        <f>INDEX(Solarstrahlungsdaten!$B$13:$G$8772,Übersicht!O1537,Übersicht!$E$10)</f>
        <v>7.54</v>
      </c>
      <c r="X1537">
        <f t="shared" si="443"/>
        <v>2.5937599999999998E-2</v>
      </c>
      <c r="Y1537">
        <f t="shared" ca="1" si="444"/>
        <v>0.38746239999999998</v>
      </c>
      <c r="Z1537">
        <f t="shared" ca="1" si="445"/>
        <v>2.5937599999999998E-2</v>
      </c>
      <c r="AA1537">
        <f t="shared" ca="1" si="446"/>
        <v>0</v>
      </c>
      <c r="AB1537">
        <f t="shared" ca="1" si="447"/>
        <v>0.38746239999999998</v>
      </c>
      <c r="AC1537">
        <f t="shared" ca="1" si="453"/>
        <v>0.9740344000000003</v>
      </c>
      <c r="AD1537">
        <f t="shared" ca="1" si="436"/>
        <v>0</v>
      </c>
      <c r="AE1537">
        <f t="shared" ca="1" si="448"/>
        <v>0</v>
      </c>
      <c r="AF1537">
        <f t="shared" ca="1" si="449"/>
        <v>0</v>
      </c>
      <c r="AG1537">
        <f t="shared" ca="1" si="450"/>
        <v>0.24350860000000007</v>
      </c>
      <c r="AH1537">
        <f t="shared" ca="1" si="451"/>
        <v>0</v>
      </c>
    </row>
    <row r="1538" spans="15:34" x14ac:dyDescent="0.25">
      <c r="O1538">
        <v>1482</v>
      </c>
      <c r="P1538" s="2">
        <f t="shared" si="452"/>
        <v>44258.708333329741</v>
      </c>
      <c r="Q1538">
        <f t="shared" si="437"/>
        <v>3</v>
      </c>
      <c r="R1538">
        <f t="shared" si="438"/>
        <v>3</v>
      </c>
      <c r="S1538">
        <f t="shared" si="439"/>
        <v>3</v>
      </c>
      <c r="T1538">
        <f t="shared" si="440"/>
        <v>17</v>
      </c>
      <c r="U1538">
        <f t="shared" si="441"/>
        <v>0</v>
      </c>
      <c r="V1538">
        <f t="shared" ca="1" si="442"/>
        <v>0.48220000000000007</v>
      </c>
      <c r="W1538">
        <f>INDEX(Solarstrahlungsdaten!$B$13:$G$8772,Übersicht!O1538,Übersicht!$E$10)</f>
        <v>0</v>
      </c>
      <c r="X1538">
        <f t="shared" si="443"/>
        <v>0</v>
      </c>
      <c r="Y1538">
        <f t="shared" ca="1" si="444"/>
        <v>0.48220000000000007</v>
      </c>
      <c r="Z1538">
        <f t="shared" ca="1" si="445"/>
        <v>0</v>
      </c>
      <c r="AA1538">
        <f t="shared" ca="1" si="446"/>
        <v>0</v>
      </c>
      <c r="AB1538">
        <f t="shared" ca="1" si="447"/>
        <v>0.48220000000000007</v>
      </c>
      <c r="AC1538">
        <f t="shared" ca="1" si="453"/>
        <v>0.49183440000000023</v>
      </c>
      <c r="AD1538">
        <f t="shared" ca="1" si="436"/>
        <v>0</v>
      </c>
      <c r="AE1538">
        <f t="shared" ca="1" si="448"/>
        <v>0</v>
      </c>
      <c r="AF1538">
        <f t="shared" ca="1" si="449"/>
        <v>0</v>
      </c>
      <c r="AG1538">
        <f t="shared" ca="1" si="450"/>
        <v>0.12295860000000006</v>
      </c>
      <c r="AH1538">
        <f t="shared" ca="1" si="451"/>
        <v>0</v>
      </c>
    </row>
    <row r="1539" spans="15:34" x14ac:dyDescent="0.25">
      <c r="O1539">
        <v>1483</v>
      </c>
      <c r="P1539" s="2">
        <f t="shared" si="452"/>
        <v>44258.749999996406</v>
      </c>
      <c r="Q1539">
        <f t="shared" si="437"/>
        <v>3</v>
      </c>
      <c r="R1539">
        <f t="shared" si="438"/>
        <v>3</v>
      </c>
      <c r="S1539">
        <f t="shared" si="439"/>
        <v>3</v>
      </c>
      <c r="T1539">
        <f t="shared" si="440"/>
        <v>18</v>
      </c>
      <c r="U1539">
        <f t="shared" si="441"/>
        <v>0</v>
      </c>
      <c r="V1539">
        <f t="shared" ca="1" si="442"/>
        <v>0.62809999999999999</v>
      </c>
      <c r="W1539">
        <f>INDEX(Solarstrahlungsdaten!$B$13:$G$8772,Übersicht!O1539,Übersicht!$E$10)</f>
        <v>0</v>
      </c>
      <c r="X1539">
        <f t="shared" si="443"/>
        <v>0</v>
      </c>
      <c r="Y1539">
        <f t="shared" ca="1" si="444"/>
        <v>0.62809999999999999</v>
      </c>
      <c r="Z1539">
        <f t="shared" ca="1" si="445"/>
        <v>0</v>
      </c>
      <c r="AA1539">
        <f t="shared" ca="1" si="446"/>
        <v>0</v>
      </c>
      <c r="AB1539">
        <f t="shared" ca="1" si="447"/>
        <v>0.49183440000000023</v>
      </c>
      <c r="AC1539">
        <f t="shared" ca="1" si="453"/>
        <v>0</v>
      </c>
      <c r="AD1539">
        <f t="shared" ca="1" si="436"/>
        <v>0.13626559999999976</v>
      </c>
      <c r="AE1539">
        <f t="shared" ca="1" si="448"/>
        <v>0</v>
      </c>
      <c r="AF1539">
        <f t="shared" ca="1" si="449"/>
        <v>0.13626559999999976</v>
      </c>
      <c r="AG1539">
        <f t="shared" ca="1" si="450"/>
        <v>0</v>
      </c>
      <c r="AH1539">
        <f t="shared" ca="1" si="451"/>
        <v>1</v>
      </c>
    </row>
    <row r="1540" spans="15:34" x14ac:dyDescent="0.25">
      <c r="O1540">
        <v>1484</v>
      </c>
      <c r="P1540" s="2">
        <f t="shared" si="452"/>
        <v>44258.79166666307</v>
      </c>
      <c r="Q1540">
        <f t="shared" si="437"/>
        <v>3</v>
      </c>
      <c r="R1540">
        <f t="shared" si="438"/>
        <v>3</v>
      </c>
      <c r="S1540">
        <f t="shared" si="439"/>
        <v>3</v>
      </c>
      <c r="T1540">
        <f t="shared" si="440"/>
        <v>19</v>
      </c>
      <c r="U1540">
        <f t="shared" si="441"/>
        <v>0</v>
      </c>
      <c r="V1540">
        <f t="shared" ca="1" si="442"/>
        <v>0.74069999999999991</v>
      </c>
      <c r="W1540">
        <f>INDEX(Solarstrahlungsdaten!$B$13:$G$8772,Übersicht!O1540,Übersicht!$E$10)</f>
        <v>0</v>
      </c>
      <c r="X1540">
        <f t="shared" si="443"/>
        <v>0</v>
      </c>
      <c r="Y1540">
        <f t="shared" ca="1" si="444"/>
        <v>0.74069999999999991</v>
      </c>
      <c r="Z1540">
        <f t="shared" ca="1" si="445"/>
        <v>0</v>
      </c>
      <c r="AA1540">
        <f t="shared" ca="1" si="446"/>
        <v>0</v>
      </c>
      <c r="AB1540">
        <f t="shared" ca="1" si="447"/>
        <v>0</v>
      </c>
      <c r="AC1540">
        <f t="shared" ca="1" si="453"/>
        <v>0</v>
      </c>
      <c r="AD1540">
        <f t="shared" ca="1" si="436"/>
        <v>0.74069999999999991</v>
      </c>
      <c r="AE1540">
        <f t="shared" ca="1" si="448"/>
        <v>0</v>
      </c>
      <c r="AF1540">
        <f t="shared" ca="1" si="449"/>
        <v>0.74069999999999991</v>
      </c>
      <c r="AG1540">
        <f t="shared" ca="1" si="450"/>
        <v>0</v>
      </c>
      <c r="AH1540">
        <f t="shared" ca="1" si="451"/>
        <v>1</v>
      </c>
    </row>
    <row r="1541" spans="15:34" x14ac:dyDescent="0.25">
      <c r="O1541">
        <v>1485</v>
      </c>
      <c r="P1541" s="2">
        <f t="shared" si="452"/>
        <v>44258.833333329734</v>
      </c>
      <c r="Q1541">
        <f t="shared" si="437"/>
        <v>3</v>
      </c>
      <c r="R1541">
        <f t="shared" si="438"/>
        <v>3</v>
      </c>
      <c r="S1541">
        <f t="shared" si="439"/>
        <v>3</v>
      </c>
      <c r="T1541">
        <f t="shared" si="440"/>
        <v>20</v>
      </c>
      <c r="U1541">
        <f t="shared" si="441"/>
        <v>0</v>
      </c>
      <c r="V1541">
        <f t="shared" ca="1" si="442"/>
        <v>0.70369999999999988</v>
      </c>
      <c r="W1541">
        <f>INDEX(Solarstrahlungsdaten!$B$13:$G$8772,Übersicht!O1541,Übersicht!$E$10)</f>
        <v>0</v>
      </c>
      <c r="X1541">
        <f t="shared" si="443"/>
        <v>0</v>
      </c>
      <c r="Y1541">
        <f t="shared" ca="1" si="444"/>
        <v>0.70369999999999988</v>
      </c>
      <c r="Z1541">
        <f t="shared" ca="1" si="445"/>
        <v>0</v>
      </c>
      <c r="AA1541">
        <f t="shared" ca="1" si="446"/>
        <v>0</v>
      </c>
      <c r="AB1541">
        <f t="shared" ca="1" si="447"/>
        <v>0</v>
      </c>
      <c r="AC1541">
        <f t="shared" ca="1" si="453"/>
        <v>0</v>
      </c>
      <c r="AD1541">
        <f t="shared" ca="1" si="436"/>
        <v>0.70369999999999988</v>
      </c>
      <c r="AE1541">
        <f t="shared" ca="1" si="448"/>
        <v>0</v>
      </c>
      <c r="AF1541">
        <f t="shared" ca="1" si="449"/>
        <v>0.70369999999999988</v>
      </c>
      <c r="AG1541">
        <f t="shared" ca="1" si="450"/>
        <v>0</v>
      </c>
      <c r="AH1541">
        <f t="shared" ca="1" si="451"/>
        <v>1</v>
      </c>
    </row>
    <row r="1542" spans="15:34" x14ac:dyDescent="0.25">
      <c r="O1542">
        <v>1486</v>
      </c>
      <c r="P1542" s="2">
        <f t="shared" si="452"/>
        <v>44258.874999996398</v>
      </c>
      <c r="Q1542">
        <f t="shared" si="437"/>
        <v>3</v>
      </c>
      <c r="R1542">
        <f t="shared" si="438"/>
        <v>3</v>
      </c>
      <c r="S1542">
        <f t="shared" si="439"/>
        <v>3</v>
      </c>
      <c r="T1542">
        <f t="shared" si="440"/>
        <v>21</v>
      </c>
      <c r="U1542">
        <f t="shared" si="441"/>
        <v>0</v>
      </c>
      <c r="V1542">
        <f t="shared" ca="1" si="442"/>
        <v>0.58629999999999993</v>
      </c>
      <c r="W1542">
        <f>INDEX(Solarstrahlungsdaten!$B$13:$G$8772,Übersicht!O1542,Übersicht!$E$10)</f>
        <v>0</v>
      </c>
      <c r="X1542">
        <f t="shared" si="443"/>
        <v>0</v>
      </c>
      <c r="Y1542">
        <f t="shared" ca="1" si="444"/>
        <v>0.58629999999999993</v>
      </c>
      <c r="Z1542">
        <f t="shared" ca="1" si="445"/>
        <v>0</v>
      </c>
      <c r="AA1542">
        <f t="shared" ca="1" si="446"/>
        <v>0</v>
      </c>
      <c r="AB1542">
        <f t="shared" ca="1" si="447"/>
        <v>0</v>
      </c>
      <c r="AC1542">
        <f t="shared" ca="1" si="453"/>
        <v>0</v>
      </c>
      <c r="AD1542">
        <f t="shared" ca="1" si="436"/>
        <v>0.58629999999999993</v>
      </c>
      <c r="AE1542">
        <f t="shared" ca="1" si="448"/>
        <v>0</v>
      </c>
      <c r="AF1542">
        <f t="shared" ca="1" si="449"/>
        <v>0.58629999999999993</v>
      </c>
      <c r="AG1542">
        <f t="shared" ca="1" si="450"/>
        <v>0</v>
      </c>
      <c r="AH1542">
        <f t="shared" ca="1" si="451"/>
        <v>1</v>
      </c>
    </row>
    <row r="1543" spans="15:34" x14ac:dyDescent="0.25">
      <c r="O1543">
        <v>1487</v>
      </c>
      <c r="P1543" s="2">
        <f t="shared" si="452"/>
        <v>44258.916666663063</v>
      </c>
      <c r="Q1543">
        <f t="shared" si="437"/>
        <v>3</v>
      </c>
      <c r="R1543">
        <f t="shared" si="438"/>
        <v>3</v>
      </c>
      <c r="S1543">
        <f t="shared" si="439"/>
        <v>3</v>
      </c>
      <c r="T1543">
        <f t="shared" si="440"/>
        <v>22</v>
      </c>
      <c r="U1543">
        <f t="shared" si="441"/>
        <v>0</v>
      </c>
      <c r="V1543">
        <f t="shared" ca="1" si="442"/>
        <v>0.49419999999999997</v>
      </c>
      <c r="W1543">
        <f>INDEX(Solarstrahlungsdaten!$B$13:$G$8772,Übersicht!O1543,Übersicht!$E$10)</f>
        <v>0</v>
      </c>
      <c r="X1543">
        <f t="shared" si="443"/>
        <v>0</v>
      </c>
      <c r="Y1543">
        <f t="shared" ca="1" si="444"/>
        <v>0.49419999999999997</v>
      </c>
      <c r="Z1543">
        <f t="shared" ca="1" si="445"/>
        <v>0</v>
      </c>
      <c r="AA1543">
        <f t="shared" ca="1" si="446"/>
        <v>0</v>
      </c>
      <c r="AB1543">
        <f t="shared" ca="1" si="447"/>
        <v>0</v>
      </c>
      <c r="AC1543">
        <f t="shared" ca="1" si="453"/>
        <v>0</v>
      </c>
      <c r="AD1543">
        <f t="shared" ca="1" si="436"/>
        <v>0.49419999999999997</v>
      </c>
      <c r="AE1543">
        <f t="shared" ca="1" si="448"/>
        <v>0</v>
      </c>
      <c r="AF1543">
        <f t="shared" ca="1" si="449"/>
        <v>0.49419999999999997</v>
      </c>
      <c r="AG1543">
        <f t="shared" ca="1" si="450"/>
        <v>0</v>
      </c>
      <c r="AH1543">
        <f t="shared" ca="1" si="451"/>
        <v>1</v>
      </c>
    </row>
    <row r="1544" spans="15:34" x14ac:dyDescent="0.25">
      <c r="O1544">
        <v>1488</v>
      </c>
      <c r="P1544" s="2">
        <f t="shared" si="452"/>
        <v>44258.958333329727</v>
      </c>
      <c r="Q1544">
        <f t="shared" si="437"/>
        <v>3</v>
      </c>
      <c r="R1544">
        <f t="shared" si="438"/>
        <v>3</v>
      </c>
      <c r="S1544">
        <f t="shared" si="439"/>
        <v>3</v>
      </c>
      <c r="T1544">
        <f t="shared" si="440"/>
        <v>23</v>
      </c>
      <c r="U1544">
        <f t="shared" si="441"/>
        <v>0</v>
      </c>
      <c r="V1544">
        <f t="shared" ca="1" si="442"/>
        <v>0.37639999999999996</v>
      </c>
      <c r="W1544">
        <f>INDEX(Solarstrahlungsdaten!$B$13:$G$8772,Übersicht!O1544,Übersicht!$E$10)</f>
        <v>0</v>
      </c>
      <c r="X1544">
        <f t="shared" si="443"/>
        <v>0</v>
      </c>
      <c r="Y1544">
        <f t="shared" ca="1" si="444"/>
        <v>0.37639999999999996</v>
      </c>
      <c r="Z1544">
        <f t="shared" ca="1" si="445"/>
        <v>0</v>
      </c>
      <c r="AA1544">
        <f t="shared" ca="1" si="446"/>
        <v>0</v>
      </c>
      <c r="AB1544">
        <f t="shared" ca="1" si="447"/>
        <v>0</v>
      </c>
      <c r="AC1544">
        <f t="shared" ca="1" si="453"/>
        <v>0</v>
      </c>
      <c r="AD1544">
        <f t="shared" ca="1" si="436"/>
        <v>0.37639999999999996</v>
      </c>
      <c r="AE1544">
        <f t="shared" ca="1" si="448"/>
        <v>0</v>
      </c>
      <c r="AF1544">
        <f t="shared" ca="1" si="449"/>
        <v>0.37639999999999996</v>
      </c>
      <c r="AG1544">
        <f t="shared" ca="1" si="450"/>
        <v>0</v>
      </c>
      <c r="AH1544">
        <f t="shared" ca="1" si="451"/>
        <v>1</v>
      </c>
    </row>
    <row r="1545" spans="15:34" x14ac:dyDescent="0.25">
      <c r="O1545">
        <v>1489</v>
      </c>
      <c r="P1545" s="2">
        <f t="shared" si="452"/>
        <v>44258.999999996391</v>
      </c>
      <c r="Q1545">
        <f t="shared" si="437"/>
        <v>4</v>
      </c>
      <c r="R1545">
        <f t="shared" si="438"/>
        <v>3</v>
      </c>
      <c r="S1545">
        <f t="shared" si="439"/>
        <v>3</v>
      </c>
      <c r="T1545">
        <f t="shared" si="440"/>
        <v>0</v>
      </c>
      <c r="U1545">
        <f t="shared" si="441"/>
        <v>0</v>
      </c>
      <c r="V1545">
        <f t="shared" ca="1" si="442"/>
        <v>0.25819999999999999</v>
      </c>
      <c r="W1545">
        <f>INDEX(Solarstrahlungsdaten!$B$13:$G$8772,Übersicht!O1545,Übersicht!$E$10)</f>
        <v>0</v>
      </c>
      <c r="X1545">
        <f t="shared" si="443"/>
        <v>0</v>
      </c>
      <c r="Y1545">
        <f t="shared" ca="1" si="444"/>
        <v>0.25819999999999999</v>
      </c>
      <c r="Z1545">
        <f t="shared" ca="1" si="445"/>
        <v>0</v>
      </c>
      <c r="AA1545">
        <f t="shared" ca="1" si="446"/>
        <v>0</v>
      </c>
      <c r="AB1545">
        <f t="shared" ca="1" si="447"/>
        <v>0</v>
      </c>
      <c r="AC1545">
        <f t="shared" ca="1" si="453"/>
        <v>0</v>
      </c>
      <c r="AD1545">
        <f t="shared" ca="1" si="436"/>
        <v>0.25819999999999999</v>
      </c>
      <c r="AE1545">
        <f t="shared" ca="1" si="448"/>
        <v>0</v>
      </c>
      <c r="AF1545">
        <f t="shared" ca="1" si="449"/>
        <v>0.25819999999999999</v>
      </c>
      <c r="AG1545">
        <f t="shared" ca="1" si="450"/>
        <v>0</v>
      </c>
      <c r="AH1545">
        <f t="shared" ca="1" si="451"/>
        <v>1</v>
      </c>
    </row>
    <row r="1546" spans="15:34" x14ac:dyDescent="0.25">
      <c r="O1546">
        <v>1490</v>
      </c>
      <c r="P1546" s="2">
        <f t="shared" si="452"/>
        <v>44259.041666663055</v>
      </c>
      <c r="Q1546">
        <f t="shared" si="437"/>
        <v>4</v>
      </c>
      <c r="R1546">
        <f t="shared" si="438"/>
        <v>3</v>
      </c>
      <c r="S1546">
        <f t="shared" si="439"/>
        <v>3</v>
      </c>
      <c r="T1546">
        <f t="shared" si="440"/>
        <v>1</v>
      </c>
      <c r="U1546">
        <f t="shared" si="441"/>
        <v>0</v>
      </c>
      <c r="V1546">
        <f t="shared" ca="1" si="442"/>
        <v>0.18159999999999998</v>
      </c>
      <c r="W1546">
        <f>INDEX(Solarstrahlungsdaten!$B$13:$G$8772,Übersicht!O1546,Übersicht!$E$10)</f>
        <v>0</v>
      </c>
      <c r="X1546">
        <f t="shared" si="443"/>
        <v>0</v>
      </c>
      <c r="Y1546">
        <f t="shared" ca="1" si="444"/>
        <v>0.18159999999999998</v>
      </c>
      <c r="Z1546">
        <f t="shared" ca="1" si="445"/>
        <v>0</v>
      </c>
      <c r="AA1546">
        <f t="shared" ca="1" si="446"/>
        <v>0</v>
      </c>
      <c r="AB1546">
        <f t="shared" ca="1" si="447"/>
        <v>0</v>
      </c>
      <c r="AC1546">
        <f t="shared" ca="1" si="453"/>
        <v>0</v>
      </c>
      <c r="AD1546">
        <f t="shared" ca="1" si="436"/>
        <v>0.18159999999999998</v>
      </c>
      <c r="AE1546">
        <f t="shared" ca="1" si="448"/>
        <v>0</v>
      </c>
      <c r="AF1546">
        <f t="shared" ca="1" si="449"/>
        <v>0.18159999999999998</v>
      </c>
      <c r="AG1546">
        <f t="shared" ca="1" si="450"/>
        <v>0</v>
      </c>
      <c r="AH1546">
        <f t="shared" ca="1" si="451"/>
        <v>1</v>
      </c>
    </row>
    <row r="1547" spans="15:34" x14ac:dyDescent="0.25">
      <c r="O1547">
        <v>1491</v>
      </c>
      <c r="P1547" s="2">
        <f t="shared" si="452"/>
        <v>44259.08333332972</v>
      </c>
      <c r="Q1547">
        <f t="shared" si="437"/>
        <v>4</v>
      </c>
      <c r="R1547">
        <f t="shared" si="438"/>
        <v>3</v>
      </c>
      <c r="S1547">
        <f t="shared" si="439"/>
        <v>3</v>
      </c>
      <c r="T1547">
        <f t="shared" si="440"/>
        <v>2</v>
      </c>
      <c r="U1547">
        <f t="shared" si="441"/>
        <v>0</v>
      </c>
      <c r="V1547">
        <f t="shared" ca="1" si="442"/>
        <v>0.15990000000000001</v>
      </c>
      <c r="W1547">
        <f>INDEX(Solarstrahlungsdaten!$B$13:$G$8772,Übersicht!O1547,Übersicht!$E$10)</f>
        <v>0</v>
      </c>
      <c r="X1547">
        <f t="shared" si="443"/>
        <v>0</v>
      </c>
      <c r="Y1547">
        <f t="shared" ca="1" si="444"/>
        <v>0.15990000000000001</v>
      </c>
      <c r="Z1547">
        <f t="shared" ca="1" si="445"/>
        <v>0</v>
      </c>
      <c r="AA1547">
        <f t="shared" ca="1" si="446"/>
        <v>0</v>
      </c>
      <c r="AB1547">
        <f t="shared" ca="1" si="447"/>
        <v>0</v>
      </c>
      <c r="AC1547">
        <f t="shared" ca="1" si="453"/>
        <v>0</v>
      </c>
      <c r="AD1547">
        <f t="shared" ca="1" si="436"/>
        <v>0.15990000000000001</v>
      </c>
      <c r="AE1547">
        <f t="shared" ca="1" si="448"/>
        <v>0</v>
      </c>
      <c r="AF1547">
        <f t="shared" ca="1" si="449"/>
        <v>0.15990000000000001</v>
      </c>
      <c r="AG1547">
        <f t="shared" ca="1" si="450"/>
        <v>0</v>
      </c>
      <c r="AH1547">
        <f t="shared" ca="1" si="451"/>
        <v>1</v>
      </c>
    </row>
    <row r="1548" spans="15:34" x14ac:dyDescent="0.25">
      <c r="O1548">
        <v>1492</v>
      </c>
      <c r="P1548" s="2">
        <f t="shared" si="452"/>
        <v>44259.124999996384</v>
      </c>
      <c r="Q1548">
        <f t="shared" si="437"/>
        <v>4</v>
      </c>
      <c r="R1548">
        <f t="shared" si="438"/>
        <v>3</v>
      </c>
      <c r="S1548">
        <f t="shared" si="439"/>
        <v>3</v>
      </c>
      <c r="T1548">
        <f t="shared" si="440"/>
        <v>3</v>
      </c>
      <c r="U1548">
        <f t="shared" si="441"/>
        <v>0</v>
      </c>
      <c r="V1548">
        <f t="shared" ca="1" si="442"/>
        <v>0.15480000000000002</v>
      </c>
      <c r="W1548">
        <f>INDEX(Solarstrahlungsdaten!$B$13:$G$8772,Übersicht!O1548,Übersicht!$E$10)</f>
        <v>0</v>
      </c>
      <c r="X1548">
        <f t="shared" si="443"/>
        <v>0</v>
      </c>
      <c r="Y1548">
        <f t="shared" ca="1" si="444"/>
        <v>0.15480000000000002</v>
      </c>
      <c r="Z1548">
        <f t="shared" ca="1" si="445"/>
        <v>0</v>
      </c>
      <c r="AA1548">
        <f t="shared" ca="1" si="446"/>
        <v>0</v>
      </c>
      <c r="AB1548">
        <f t="shared" ca="1" si="447"/>
        <v>0</v>
      </c>
      <c r="AC1548">
        <f t="shared" ca="1" si="453"/>
        <v>0</v>
      </c>
      <c r="AD1548">
        <f t="shared" ca="1" si="436"/>
        <v>0.15480000000000002</v>
      </c>
      <c r="AE1548">
        <f t="shared" ca="1" si="448"/>
        <v>0</v>
      </c>
      <c r="AF1548">
        <f t="shared" ca="1" si="449"/>
        <v>0.15480000000000002</v>
      </c>
      <c r="AG1548">
        <f t="shared" ca="1" si="450"/>
        <v>0</v>
      </c>
      <c r="AH1548">
        <f t="shared" ca="1" si="451"/>
        <v>1</v>
      </c>
    </row>
    <row r="1549" spans="15:34" x14ac:dyDescent="0.25">
      <c r="O1549">
        <v>1493</v>
      </c>
      <c r="P1549" s="2">
        <f t="shared" si="452"/>
        <v>44259.166666663048</v>
      </c>
      <c r="Q1549">
        <f t="shared" si="437"/>
        <v>4</v>
      </c>
      <c r="R1549">
        <f t="shared" si="438"/>
        <v>3</v>
      </c>
      <c r="S1549">
        <f t="shared" si="439"/>
        <v>3</v>
      </c>
      <c r="T1549">
        <f t="shared" si="440"/>
        <v>4</v>
      </c>
      <c r="U1549">
        <f t="shared" si="441"/>
        <v>0</v>
      </c>
      <c r="V1549">
        <f t="shared" ca="1" si="442"/>
        <v>0.15479999999999999</v>
      </c>
      <c r="W1549">
        <f>INDEX(Solarstrahlungsdaten!$B$13:$G$8772,Übersicht!O1549,Übersicht!$E$10)</f>
        <v>0</v>
      </c>
      <c r="X1549">
        <f t="shared" si="443"/>
        <v>0</v>
      </c>
      <c r="Y1549">
        <f t="shared" ca="1" si="444"/>
        <v>0.15479999999999999</v>
      </c>
      <c r="Z1549">
        <f t="shared" ca="1" si="445"/>
        <v>0</v>
      </c>
      <c r="AA1549">
        <f t="shared" ca="1" si="446"/>
        <v>0</v>
      </c>
      <c r="AB1549">
        <f t="shared" ca="1" si="447"/>
        <v>0</v>
      </c>
      <c r="AC1549">
        <f t="shared" ca="1" si="453"/>
        <v>0</v>
      </c>
      <c r="AD1549">
        <f t="shared" ca="1" si="436"/>
        <v>0.15479999999999999</v>
      </c>
      <c r="AE1549">
        <f t="shared" ca="1" si="448"/>
        <v>0</v>
      </c>
      <c r="AF1549">
        <f t="shared" ca="1" si="449"/>
        <v>0.15479999999999999</v>
      </c>
      <c r="AG1549">
        <f t="shared" ca="1" si="450"/>
        <v>0</v>
      </c>
      <c r="AH1549">
        <f t="shared" ca="1" si="451"/>
        <v>1</v>
      </c>
    </row>
    <row r="1550" spans="15:34" x14ac:dyDescent="0.25">
      <c r="O1550">
        <v>1494</v>
      </c>
      <c r="P1550" s="2">
        <f t="shared" si="452"/>
        <v>44259.208333329712</v>
      </c>
      <c r="Q1550">
        <f t="shared" si="437"/>
        <v>4</v>
      </c>
      <c r="R1550">
        <f t="shared" si="438"/>
        <v>3</v>
      </c>
      <c r="S1550">
        <f t="shared" si="439"/>
        <v>3</v>
      </c>
      <c r="T1550">
        <f t="shared" si="440"/>
        <v>5</v>
      </c>
      <c r="U1550">
        <f t="shared" si="441"/>
        <v>0</v>
      </c>
      <c r="V1550">
        <f t="shared" ca="1" si="442"/>
        <v>0.17169999999999999</v>
      </c>
      <c r="W1550">
        <f>INDEX(Solarstrahlungsdaten!$B$13:$G$8772,Übersicht!O1550,Übersicht!$E$10)</f>
        <v>0</v>
      </c>
      <c r="X1550">
        <f t="shared" si="443"/>
        <v>0</v>
      </c>
      <c r="Y1550">
        <f t="shared" ca="1" si="444"/>
        <v>0.17169999999999999</v>
      </c>
      <c r="Z1550">
        <f t="shared" ca="1" si="445"/>
        <v>0</v>
      </c>
      <c r="AA1550">
        <f t="shared" ca="1" si="446"/>
        <v>0</v>
      </c>
      <c r="AB1550">
        <f t="shared" ca="1" si="447"/>
        <v>0</v>
      </c>
      <c r="AC1550">
        <f t="shared" ca="1" si="453"/>
        <v>0</v>
      </c>
      <c r="AD1550">
        <f t="shared" ca="1" si="436"/>
        <v>0.17169999999999999</v>
      </c>
      <c r="AE1550">
        <f t="shared" ca="1" si="448"/>
        <v>0</v>
      </c>
      <c r="AF1550">
        <f t="shared" ca="1" si="449"/>
        <v>0.17169999999999999</v>
      </c>
      <c r="AG1550">
        <f t="shared" ca="1" si="450"/>
        <v>0</v>
      </c>
      <c r="AH1550">
        <f t="shared" ca="1" si="451"/>
        <v>1</v>
      </c>
    </row>
    <row r="1551" spans="15:34" x14ac:dyDescent="0.25">
      <c r="O1551">
        <v>1495</v>
      </c>
      <c r="P1551" s="2">
        <f t="shared" si="452"/>
        <v>44259.249999996377</v>
      </c>
      <c r="Q1551">
        <f t="shared" si="437"/>
        <v>4</v>
      </c>
      <c r="R1551">
        <f t="shared" si="438"/>
        <v>3</v>
      </c>
      <c r="S1551">
        <f t="shared" si="439"/>
        <v>3</v>
      </c>
      <c r="T1551">
        <f t="shared" si="440"/>
        <v>6</v>
      </c>
      <c r="U1551">
        <f t="shared" si="441"/>
        <v>0</v>
      </c>
      <c r="V1551">
        <f t="shared" ca="1" si="442"/>
        <v>0.30460000000000004</v>
      </c>
      <c r="W1551">
        <f>INDEX(Solarstrahlungsdaten!$B$13:$G$8772,Übersicht!O1551,Übersicht!$E$10)</f>
        <v>0</v>
      </c>
      <c r="X1551">
        <f t="shared" si="443"/>
        <v>0</v>
      </c>
      <c r="Y1551">
        <f t="shared" ca="1" si="444"/>
        <v>0.30460000000000004</v>
      </c>
      <c r="Z1551">
        <f t="shared" ca="1" si="445"/>
        <v>0</v>
      </c>
      <c r="AA1551">
        <f t="shared" ca="1" si="446"/>
        <v>0</v>
      </c>
      <c r="AB1551">
        <f t="shared" ca="1" si="447"/>
        <v>0</v>
      </c>
      <c r="AC1551">
        <f t="shared" ca="1" si="453"/>
        <v>0</v>
      </c>
      <c r="AD1551">
        <f t="shared" ca="1" si="436"/>
        <v>0.30460000000000004</v>
      </c>
      <c r="AE1551">
        <f t="shared" ca="1" si="448"/>
        <v>0</v>
      </c>
      <c r="AF1551">
        <f t="shared" ca="1" si="449"/>
        <v>0.30460000000000004</v>
      </c>
      <c r="AG1551">
        <f t="shared" ca="1" si="450"/>
        <v>0</v>
      </c>
      <c r="AH1551">
        <f t="shared" ca="1" si="451"/>
        <v>1</v>
      </c>
    </row>
    <row r="1552" spans="15:34" x14ac:dyDescent="0.25">
      <c r="O1552">
        <v>1496</v>
      </c>
      <c r="P1552" s="2">
        <f t="shared" si="452"/>
        <v>44259.291666663041</v>
      </c>
      <c r="Q1552">
        <f t="shared" si="437"/>
        <v>4</v>
      </c>
      <c r="R1552">
        <f t="shared" si="438"/>
        <v>3</v>
      </c>
      <c r="S1552">
        <f t="shared" si="439"/>
        <v>3</v>
      </c>
      <c r="T1552">
        <f t="shared" si="440"/>
        <v>7</v>
      </c>
      <c r="U1552">
        <f t="shared" si="441"/>
        <v>0</v>
      </c>
      <c r="V1552">
        <f t="shared" ca="1" si="442"/>
        <v>0.49430000000000002</v>
      </c>
      <c r="W1552">
        <f>INDEX(Solarstrahlungsdaten!$B$13:$G$8772,Übersicht!O1552,Übersicht!$E$10)</f>
        <v>38.885000000000005</v>
      </c>
      <c r="X1552">
        <f t="shared" si="443"/>
        <v>0.13376440000000001</v>
      </c>
      <c r="Y1552">
        <f t="shared" ca="1" si="444"/>
        <v>0.36053560000000001</v>
      </c>
      <c r="Z1552">
        <f t="shared" ca="1" si="445"/>
        <v>0.13376440000000001</v>
      </c>
      <c r="AA1552">
        <f t="shared" ca="1" si="446"/>
        <v>0</v>
      </c>
      <c r="AB1552">
        <f t="shared" ca="1" si="447"/>
        <v>0</v>
      </c>
      <c r="AC1552">
        <f t="shared" ca="1" si="453"/>
        <v>0</v>
      </c>
      <c r="AD1552">
        <f t="shared" ca="1" si="436"/>
        <v>0.36053560000000001</v>
      </c>
      <c r="AE1552">
        <f t="shared" ca="1" si="448"/>
        <v>0</v>
      </c>
      <c r="AF1552">
        <f t="shared" ca="1" si="449"/>
        <v>0.36053560000000001</v>
      </c>
      <c r="AG1552">
        <f t="shared" ca="1" si="450"/>
        <v>0</v>
      </c>
      <c r="AH1552">
        <f t="shared" ca="1" si="451"/>
        <v>1</v>
      </c>
    </row>
    <row r="1553" spans="15:34" x14ac:dyDescent="0.25">
      <c r="O1553">
        <v>1497</v>
      </c>
      <c r="P1553" s="2">
        <f t="shared" si="452"/>
        <v>44259.333333329705</v>
      </c>
      <c r="Q1553">
        <f t="shared" si="437"/>
        <v>4</v>
      </c>
      <c r="R1553">
        <f t="shared" si="438"/>
        <v>3</v>
      </c>
      <c r="S1553">
        <f t="shared" si="439"/>
        <v>3</v>
      </c>
      <c r="T1553">
        <f t="shared" si="440"/>
        <v>8</v>
      </c>
      <c r="U1553">
        <f t="shared" si="441"/>
        <v>0</v>
      </c>
      <c r="V1553">
        <f t="shared" ca="1" si="442"/>
        <v>0.53810000000000002</v>
      </c>
      <c r="W1553">
        <f>INDEX(Solarstrahlungsdaten!$B$13:$G$8772,Übersicht!O1553,Übersicht!$E$10)</f>
        <v>123.80000000000001</v>
      </c>
      <c r="X1553">
        <f t="shared" si="443"/>
        <v>0.42587200000000003</v>
      </c>
      <c r="Y1553">
        <f t="shared" ca="1" si="444"/>
        <v>0.11222799999999999</v>
      </c>
      <c r="Z1553">
        <f t="shared" ca="1" si="445"/>
        <v>0.42587200000000003</v>
      </c>
      <c r="AA1553">
        <f t="shared" ca="1" si="446"/>
        <v>0</v>
      </c>
      <c r="AB1553">
        <f t="shared" ca="1" si="447"/>
        <v>0</v>
      </c>
      <c r="AC1553">
        <f t="shared" ca="1" si="453"/>
        <v>0</v>
      </c>
      <c r="AD1553">
        <f t="shared" ca="1" si="436"/>
        <v>0.11222799999999999</v>
      </c>
      <c r="AE1553">
        <f t="shared" ca="1" si="448"/>
        <v>0</v>
      </c>
      <c r="AF1553">
        <f t="shared" ca="1" si="449"/>
        <v>0.11222799999999999</v>
      </c>
      <c r="AG1553">
        <f t="shared" ca="1" si="450"/>
        <v>0</v>
      </c>
      <c r="AH1553">
        <f t="shared" ca="1" si="451"/>
        <v>1</v>
      </c>
    </row>
    <row r="1554" spans="15:34" x14ac:dyDescent="0.25">
      <c r="O1554">
        <v>1498</v>
      </c>
      <c r="P1554" s="2">
        <f t="shared" si="452"/>
        <v>44259.374999996369</v>
      </c>
      <c r="Q1554">
        <f t="shared" si="437"/>
        <v>4</v>
      </c>
      <c r="R1554">
        <f t="shared" si="438"/>
        <v>3</v>
      </c>
      <c r="S1554">
        <f t="shared" si="439"/>
        <v>3</v>
      </c>
      <c r="T1554">
        <f t="shared" si="440"/>
        <v>9</v>
      </c>
      <c r="U1554">
        <f t="shared" si="441"/>
        <v>0</v>
      </c>
      <c r="V1554">
        <f t="shared" ca="1" si="442"/>
        <v>0.50449999999999995</v>
      </c>
      <c r="W1554">
        <f>INDEX(Solarstrahlungsdaten!$B$13:$G$8772,Übersicht!O1554,Übersicht!$E$10)</f>
        <v>99.98</v>
      </c>
      <c r="X1554">
        <f t="shared" si="443"/>
        <v>0.34393119999999999</v>
      </c>
      <c r="Y1554">
        <f t="shared" ca="1" si="444"/>
        <v>0.16056879999999996</v>
      </c>
      <c r="Z1554">
        <f t="shared" ca="1" si="445"/>
        <v>0.34393119999999999</v>
      </c>
      <c r="AA1554">
        <f t="shared" ca="1" si="446"/>
        <v>0</v>
      </c>
      <c r="AB1554">
        <f t="shared" ca="1" si="447"/>
        <v>0</v>
      </c>
      <c r="AC1554">
        <f t="shared" ca="1" si="453"/>
        <v>0</v>
      </c>
      <c r="AD1554">
        <f t="shared" ca="1" si="436"/>
        <v>0.16056879999999996</v>
      </c>
      <c r="AE1554">
        <f t="shared" ca="1" si="448"/>
        <v>0</v>
      </c>
      <c r="AF1554">
        <f t="shared" ca="1" si="449"/>
        <v>0.16056879999999996</v>
      </c>
      <c r="AG1554">
        <f t="shared" ca="1" si="450"/>
        <v>0</v>
      </c>
      <c r="AH1554">
        <f t="shared" ca="1" si="451"/>
        <v>1</v>
      </c>
    </row>
    <row r="1555" spans="15:34" x14ac:dyDescent="0.25">
      <c r="O1555">
        <v>1499</v>
      </c>
      <c r="P1555" s="2">
        <f t="shared" si="452"/>
        <v>44259.416666663034</v>
      </c>
      <c r="Q1555">
        <f t="shared" si="437"/>
        <v>4</v>
      </c>
      <c r="R1555">
        <f t="shared" si="438"/>
        <v>3</v>
      </c>
      <c r="S1555">
        <f t="shared" si="439"/>
        <v>3</v>
      </c>
      <c r="T1555">
        <f t="shared" si="440"/>
        <v>10</v>
      </c>
      <c r="U1555">
        <f t="shared" si="441"/>
        <v>0</v>
      </c>
      <c r="V1555">
        <f t="shared" ca="1" si="442"/>
        <v>0.46820000000000001</v>
      </c>
      <c r="W1555">
        <f>INDEX(Solarstrahlungsdaten!$B$13:$G$8772,Übersicht!O1555,Übersicht!$E$10)</f>
        <v>75.41</v>
      </c>
      <c r="X1555">
        <f t="shared" si="443"/>
        <v>0.25941039999999999</v>
      </c>
      <c r="Y1555">
        <f t="shared" ca="1" si="444"/>
        <v>0.20878960000000002</v>
      </c>
      <c r="Z1555">
        <f t="shared" ca="1" si="445"/>
        <v>0.25941039999999999</v>
      </c>
      <c r="AA1555">
        <f t="shared" ca="1" si="446"/>
        <v>0</v>
      </c>
      <c r="AB1555">
        <f t="shared" ca="1" si="447"/>
        <v>0</v>
      </c>
      <c r="AC1555">
        <f t="shared" ca="1" si="453"/>
        <v>0</v>
      </c>
      <c r="AD1555">
        <f t="shared" ca="1" si="436"/>
        <v>0.20878960000000002</v>
      </c>
      <c r="AE1555">
        <f t="shared" ca="1" si="448"/>
        <v>0</v>
      </c>
      <c r="AF1555">
        <f t="shared" ca="1" si="449"/>
        <v>0.20878960000000002</v>
      </c>
      <c r="AG1555">
        <f t="shared" ca="1" si="450"/>
        <v>0</v>
      </c>
      <c r="AH1555">
        <f t="shared" ca="1" si="451"/>
        <v>1</v>
      </c>
    </row>
    <row r="1556" spans="15:34" x14ac:dyDescent="0.25">
      <c r="O1556">
        <v>1500</v>
      </c>
      <c r="P1556" s="2">
        <f t="shared" si="452"/>
        <v>44259.458333329698</v>
      </c>
      <c r="Q1556">
        <f t="shared" si="437"/>
        <v>4</v>
      </c>
      <c r="R1556">
        <f t="shared" si="438"/>
        <v>3</v>
      </c>
      <c r="S1556">
        <f t="shared" si="439"/>
        <v>3</v>
      </c>
      <c r="T1556">
        <f t="shared" si="440"/>
        <v>11</v>
      </c>
      <c r="U1556">
        <f t="shared" si="441"/>
        <v>0</v>
      </c>
      <c r="V1556">
        <f t="shared" ca="1" si="442"/>
        <v>0.46750000000000003</v>
      </c>
      <c r="W1556">
        <f>INDEX(Solarstrahlungsdaten!$B$13:$G$8772,Übersicht!O1556,Übersicht!$E$10)</f>
        <v>61.31</v>
      </c>
      <c r="X1556">
        <f t="shared" si="443"/>
        <v>0.21090640000000002</v>
      </c>
      <c r="Y1556">
        <f t="shared" ca="1" si="444"/>
        <v>0.25659359999999998</v>
      </c>
      <c r="Z1556">
        <f t="shared" ca="1" si="445"/>
        <v>0.21090640000000002</v>
      </c>
      <c r="AA1556">
        <f t="shared" ca="1" si="446"/>
        <v>0</v>
      </c>
      <c r="AB1556">
        <f t="shared" ca="1" si="447"/>
        <v>0</v>
      </c>
      <c r="AC1556">
        <f t="shared" ca="1" si="453"/>
        <v>0</v>
      </c>
      <c r="AD1556">
        <f t="shared" ca="1" si="436"/>
        <v>0.25659359999999998</v>
      </c>
      <c r="AE1556">
        <f t="shared" ca="1" si="448"/>
        <v>0</v>
      </c>
      <c r="AF1556">
        <f t="shared" ca="1" si="449"/>
        <v>0.25659359999999998</v>
      </c>
      <c r="AG1556">
        <f t="shared" ca="1" si="450"/>
        <v>0</v>
      </c>
      <c r="AH1556">
        <f t="shared" ca="1" si="451"/>
        <v>1</v>
      </c>
    </row>
    <row r="1557" spans="15:34" x14ac:dyDescent="0.25">
      <c r="O1557">
        <v>1501</v>
      </c>
      <c r="P1557" s="2">
        <f t="shared" si="452"/>
        <v>44259.499999996362</v>
      </c>
      <c r="Q1557">
        <f t="shared" si="437"/>
        <v>4</v>
      </c>
      <c r="R1557">
        <f t="shared" si="438"/>
        <v>3</v>
      </c>
      <c r="S1557">
        <f t="shared" si="439"/>
        <v>3</v>
      </c>
      <c r="T1557">
        <f t="shared" si="440"/>
        <v>12</v>
      </c>
      <c r="U1557">
        <f t="shared" si="441"/>
        <v>0</v>
      </c>
      <c r="V1557">
        <f t="shared" ca="1" si="442"/>
        <v>0.50949999999999995</v>
      </c>
      <c r="W1557">
        <f>INDEX(Solarstrahlungsdaten!$B$13:$G$8772,Übersicht!O1557,Übersicht!$E$10)</f>
        <v>30.55</v>
      </c>
      <c r="X1557">
        <f t="shared" si="443"/>
        <v>0.105092</v>
      </c>
      <c r="Y1557">
        <f t="shared" ca="1" si="444"/>
        <v>0.40440799999999993</v>
      </c>
      <c r="Z1557">
        <f t="shared" ca="1" si="445"/>
        <v>0.105092</v>
      </c>
      <c r="AA1557">
        <f t="shared" ca="1" si="446"/>
        <v>0</v>
      </c>
      <c r="AB1557">
        <f t="shared" ca="1" si="447"/>
        <v>0</v>
      </c>
      <c r="AC1557">
        <f t="shared" ca="1" si="453"/>
        <v>0</v>
      </c>
      <c r="AD1557">
        <f t="shared" ca="1" si="436"/>
        <v>0.40440799999999993</v>
      </c>
      <c r="AE1557">
        <f t="shared" ca="1" si="448"/>
        <v>0</v>
      </c>
      <c r="AF1557">
        <f t="shared" ca="1" si="449"/>
        <v>0.40440799999999993</v>
      </c>
      <c r="AG1557">
        <f t="shared" ca="1" si="450"/>
        <v>0</v>
      </c>
      <c r="AH1557">
        <f t="shared" ca="1" si="451"/>
        <v>1</v>
      </c>
    </row>
    <row r="1558" spans="15:34" x14ac:dyDescent="0.25">
      <c r="O1558">
        <v>1502</v>
      </c>
      <c r="P1558" s="2">
        <f t="shared" si="452"/>
        <v>44259.541666663026</v>
      </c>
      <c r="Q1558">
        <f t="shared" si="437"/>
        <v>4</v>
      </c>
      <c r="R1558">
        <f t="shared" si="438"/>
        <v>3</v>
      </c>
      <c r="S1558">
        <f t="shared" si="439"/>
        <v>3</v>
      </c>
      <c r="T1558">
        <f t="shared" si="440"/>
        <v>13</v>
      </c>
      <c r="U1558">
        <f t="shared" si="441"/>
        <v>0</v>
      </c>
      <c r="V1558">
        <f t="shared" ca="1" si="442"/>
        <v>0.52870000000000006</v>
      </c>
      <c r="W1558">
        <f>INDEX(Solarstrahlungsdaten!$B$13:$G$8772,Übersicht!O1558,Übersicht!$E$10)</f>
        <v>58.2</v>
      </c>
      <c r="X1558">
        <f t="shared" si="443"/>
        <v>0.200208</v>
      </c>
      <c r="Y1558">
        <f t="shared" ca="1" si="444"/>
        <v>0.32849200000000006</v>
      </c>
      <c r="Z1558">
        <f t="shared" ca="1" si="445"/>
        <v>0.200208</v>
      </c>
      <c r="AA1558">
        <f t="shared" ca="1" si="446"/>
        <v>0</v>
      </c>
      <c r="AB1558">
        <f t="shared" ca="1" si="447"/>
        <v>0</v>
      </c>
      <c r="AC1558">
        <f t="shared" ca="1" si="453"/>
        <v>0</v>
      </c>
      <c r="AD1558">
        <f t="shared" ca="1" si="436"/>
        <v>0.32849200000000006</v>
      </c>
      <c r="AE1558">
        <f t="shared" ca="1" si="448"/>
        <v>0</v>
      </c>
      <c r="AF1558">
        <f t="shared" ca="1" si="449"/>
        <v>0.32849200000000006</v>
      </c>
      <c r="AG1558">
        <f t="shared" ca="1" si="450"/>
        <v>0</v>
      </c>
      <c r="AH1558">
        <f t="shared" ca="1" si="451"/>
        <v>1</v>
      </c>
    </row>
    <row r="1559" spans="15:34" x14ac:dyDescent="0.25">
      <c r="O1559">
        <v>1503</v>
      </c>
      <c r="P1559" s="2">
        <f t="shared" si="452"/>
        <v>44259.583333329691</v>
      </c>
      <c r="Q1559">
        <f t="shared" si="437"/>
        <v>4</v>
      </c>
      <c r="R1559">
        <f t="shared" si="438"/>
        <v>3</v>
      </c>
      <c r="S1559">
        <f t="shared" si="439"/>
        <v>3</v>
      </c>
      <c r="T1559">
        <f t="shared" si="440"/>
        <v>14</v>
      </c>
      <c r="U1559">
        <f t="shared" si="441"/>
        <v>0</v>
      </c>
      <c r="V1559">
        <f t="shared" ca="1" si="442"/>
        <v>0.47470000000000001</v>
      </c>
      <c r="W1559">
        <f>INDEX(Solarstrahlungsdaten!$B$13:$G$8772,Übersicht!O1559,Übersicht!$E$10)</f>
        <v>183.14</v>
      </c>
      <c r="X1559">
        <f t="shared" si="443"/>
        <v>0.63000159999999994</v>
      </c>
      <c r="Y1559">
        <f t="shared" ca="1" si="444"/>
        <v>-0.15530159999999993</v>
      </c>
      <c r="Z1559">
        <f t="shared" ca="1" si="445"/>
        <v>0.47470000000000001</v>
      </c>
      <c r="AA1559">
        <f t="shared" ca="1" si="446"/>
        <v>0.15530159999999993</v>
      </c>
      <c r="AB1559">
        <f t="shared" ca="1" si="447"/>
        <v>0</v>
      </c>
      <c r="AC1559">
        <f t="shared" ca="1" si="453"/>
        <v>0.15530159999999993</v>
      </c>
      <c r="AD1559">
        <f t="shared" ca="1" si="436"/>
        <v>0</v>
      </c>
      <c r="AE1559">
        <f t="shared" ca="1" si="448"/>
        <v>0</v>
      </c>
      <c r="AF1559">
        <f t="shared" ca="1" si="449"/>
        <v>0</v>
      </c>
      <c r="AG1559">
        <f t="shared" ca="1" si="450"/>
        <v>3.8825399999999982E-2</v>
      </c>
      <c r="AH1559">
        <f t="shared" ca="1" si="451"/>
        <v>0</v>
      </c>
    </row>
    <row r="1560" spans="15:34" x14ac:dyDescent="0.25">
      <c r="O1560">
        <v>1504</v>
      </c>
      <c r="P1560" s="2">
        <f t="shared" si="452"/>
        <v>44259.624999996355</v>
      </c>
      <c r="Q1560">
        <f t="shared" si="437"/>
        <v>4</v>
      </c>
      <c r="R1560">
        <f t="shared" si="438"/>
        <v>3</v>
      </c>
      <c r="S1560">
        <f t="shared" si="439"/>
        <v>3</v>
      </c>
      <c r="T1560">
        <f t="shared" si="440"/>
        <v>15</v>
      </c>
      <c r="U1560">
        <f t="shared" si="441"/>
        <v>0</v>
      </c>
      <c r="V1560">
        <f t="shared" ca="1" si="442"/>
        <v>0.42760000000000004</v>
      </c>
      <c r="W1560">
        <f>INDEX(Solarstrahlungsdaten!$B$13:$G$8772,Übersicht!O1560,Übersicht!$E$10)</f>
        <v>13.87</v>
      </c>
      <c r="X1560">
        <f t="shared" si="443"/>
        <v>4.7712799999999993E-2</v>
      </c>
      <c r="Y1560">
        <f t="shared" ca="1" si="444"/>
        <v>0.37988720000000004</v>
      </c>
      <c r="Z1560">
        <f t="shared" ca="1" si="445"/>
        <v>4.7712799999999993E-2</v>
      </c>
      <c r="AA1560">
        <f t="shared" ca="1" si="446"/>
        <v>0</v>
      </c>
      <c r="AB1560">
        <f t="shared" ca="1" si="447"/>
        <v>0.15530159999999993</v>
      </c>
      <c r="AC1560">
        <f t="shared" ca="1" si="453"/>
        <v>0</v>
      </c>
      <c r="AD1560">
        <f t="shared" ca="1" si="436"/>
        <v>0.22458560000000011</v>
      </c>
      <c r="AE1560">
        <f t="shared" ca="1" si="448"/>
        <v>0</v>
      </c>
      <c r="AF1560">
        <f t="shared" ca="1" si="449"/>
        <v>0.22458560000000011</v>
      </c>
      <c r="AG1560">
        <f t="shared" ca="1" si="450"/>
        <v>0</v>
      </c>
      <c r="AH1560">
        <f t="shared" ca="1" si="451"/>
        <v>1</v>
      </c>
    </row>
    <row r="1561" spans="15:34" x14ac:dyDescent="0.25">
      <c r="O1561">
        <v>1505</v>
      </c>
      <c r="P1561" s="2">
        <f t="shared" si="452"/>
        <v>44259.666666663019</v>
      </c>
      <c r="Q1561">
        <f t="shared" si="437"/>
        <v>4</v>
      </c>
      <c r="R1561">
        <f t="shared" si="438"/>
        <v>3</v>
      </c>
      <c r="S1561">
        <f t="shared" si="439"/>
        <v>3</v>
      </c>
      <c r="T1561">
        <f t="shared" si="440"/>
        <v>16</v>
      </c>
      <c r="U1561">
        <f t="shared" si="441"/>
        <v>0</v>
      </c>
      <c r="V1561">
        <f t="shared" ca="1" si="442"/>
        <v>0.41339999999999999</v>
      </c>
      <c r="W1561">
        <f>INDEX(Solarstrahlungsdaten!$B$13:$G$8772,Übersicht!O1561,Übersicht!$E$10)</f>
        <v>95.02</v>
      </c>
      <c r="X1561">
        <f t="shared" si="443"/>
        <v>0.32686879999999996</v>
      </c>
      <c r="Y1561">
        <f t="shared" ca="1" si="444"/>
        <v>8.653120000000003E-2</v>
      </c>
      <c r="Z1561">
        <f t="shared" ca="1" si="445"/>
        <v>0.32686879999999996</v>
      </c>
      <c r="AA1561">
        <f t="shared" ca="1" si="446"/>
        <v>0</v>
      </c>
      <c r="AB1561">
        <f t="shared" ca="1" si="447"/>
        <v>0</v>
      </c>
      <c r="AC1561">
        <f t="shared" ca="1" si="453"/>
        <v>0</v>
      </c>
      <c r="AD1561">
        <f t="shared" ca="1" si="436"/>
        <v>8.653120000000003E-2</v>
      </c>
      <c r="AE1561">
        <f t="shared" ca="1" si="448"/>
        <v>0</v>
      </c>
      <c r="AF1561">
        <f t="shared" ca="1" si="449"/>
        <v>8.653120000000003E-2</v>
      </c>
      <c r="AG1561">
        <f t="shared" ca="1" si="450"/>
        <v>0</v>
      </c>
      <c r="AH1561">
        <f t="shared" ca="1" si="451"/>
        <v>1</v>
      </c>
    </row>
    <row r="1562" spans="15:34" x14ac:dyDescent="0.25">
      <c r="O1562">
        <v>1506</v>
      </c>
      <c r="P1562" s="2">
        <f t="shared" si="452"/>
        <v>44259.708333329683</v>
      </c>
      <c r="Q1562">
        <f t="shared" si="437"/>
        <v>4</v>
      </c>
      <c r="R1562">
        <f t="shared" si="438"/>
        <v>3</v>
      </c>
      <c r="S1562">
        <f t="shared" si="439"/>
        <v>3</v>
      </c>
      <c r="T1562">
        <f t="shared" si="440"/>
        <v>17</v>
      </c>
      <c r="U1562">
        <f t="shared" si="441"/>
        <v>0</v>
      </c>
      <c r="V1562">
        <f t="shared" ca="1" si="442"/>
        <v>0.48220000000000007</v>
      </c>
      <c r="W1562">
        <f>INDEX(Solarstrahlungsdaten!$B$13:$G$8772,Übersicht!O1562,Übersicht!$E$10)</f>
        <v>0</v>
      </c>
      <c r="X1562">
        <f t="shared" si="443"/>
        <v>0</v>
      </c>
      <c r="Y1562">
        <f t="shared" ca="1" si="444"/>
        <v>0.48220000000000007</v>
      </c>
      <c r="Z1562">
        <f t="shared" ca="1" si="445"/>
        <v>0</v>
      </c>
      <c r="AA1562">
        <f t="shared" ca="1" si="446"/>
        <v>0</v>
      </c>
      <c r="AB1562">
        <f t="shared" ca="1" si="447"/>
        <v>0</v>
      </c>
      <c r="AC1562">
        <f t="shared" ca="1" si="453"/>
        <v>0</v>
      </c>
      <c r="AD1562">
        <f t="shared" ca="1" si="436"/>
        <v>0.48220000000000007</v>
      </c>
      <c r="AE1562">
        <f t="shared" ca="1" si="448"/>
        <v>0</v>
      </c>
      <c r="AF1562">
        <f t="shared" ca="1" si="449"/>
        <v>0.48220000000000007</v>
      </c>
      <c r="AG1562">
        <f t="shared" ca="1" si="450"/>
        <v>0</v>
      </c>
      <c r="AH1562">
        <f t="shared" ca="1" si="451"/>
        <v>1</v>
      </c>
    </row>
    <row r="1563" spans="15:34" x14ac:dyDescent="0.25">
      <c r="O1563">
        <v>1507</v>
      </c>
      <c r="P1563" s="2">
        <f t="shared" si="452"/>
        <v>44259.749999996347</v>
      </c>
      <c r="Q1563">
        <f t="shared" si="437"/>
        <v>4</v>
      </c>
      <c r="R1563">
        <f t="shared" si="438"/>
        <v>3</v>
      </c>
      <c r="S1563">
        <f t="shared" si="439"/>
        <v>3</v>
      </c>
      <c r="T1563">
        <f t="shared" si="440"/>
        <v>18</v>
      </c>
      <c r="U1563">
        <f t="shared" si="441"/>
        <v>0</v>
      </c>
      <c r="V1563">
        <f t="shared" ca="1" si="442"/>
        <v>0.62809999999999999</v>
      </c>
      <c r="W1563">
        <f>INDEX(Solarstrahlungsdaten!$B$13:$G$8772,Übersicht!O1563,Übersicht!$E$10)</f>
        <v>0</v>
      </c>
      <c r="X1563">
        <f t="shared" si="443"/>
        <v>0</v>
      </c>
      <c r="Y1563">
        <f t="shared" ca="1" si="444"/>
        <v>0.62809999999999999</v>
      </c>
      <c r="Z1563">
        <f t="shared" ca="1" si="445"/>
        <v>0</v>
      </c>
      <c r="AA1563">
        <f t="shared" ca="1" si="446"/>
        <v>0</v>
      </c>
      <c r="AB1563">
        <f t="shared" ca="1" si="447"/>
        <v>0</v>
      </c>
      <c r="AC1563">
        <f t="shared" ca="1" si="453"/>
        <v>0</v>
      </c>
      <c r="AD1563">
        <f t="shared" ca="1" si="436"/>
        <v>0.62809999999999999</v>
      </c>
      <c r="AE1563">
        <f t="shared" ca="1" si="448"/>
        <v>0</v>
      </c>
      <c r="AF1563">
        <f t="shared" ca="1" si="449"/>
        <v>0.62809999999999999</v>
      </c>
      <c r="AG1563">
        <f t="shared" ca="1" si="450"/>
        <v>0</v>
      </c>
      <c r="AH1563">
        <f t="shared" ca="1" si="451"/>
        <v>1</v>
      </c>
    </row>
    <row r="1564" spans="15:34" x14ac:dyDescent="0.25">
      <c r="O1564">
        <v>1508</v>
      </c>
      <c r="P1564" s="2">
        <f t="shared" si="452"/>
        <v>44259.791666663012</v>
      </c>
      <c r="Q1564">
        <f t="shared" si="437"/>
        <v>4</v>
      </c>
      <c r="R1564">
        <f t="shared" si="438"/>
        <v>3</v>
      </c>
      <c r="S1564">
        <f t="shared" si="439"/>
        <v>3</v>
      </c>
      <c r="T1564">
        <f t="shared" si="440"/>
        <v>19</v>
      </c>
      <c r="U1564">
        <f t="shared" si="441"/>
        <v>0</v>
      </c>
      <c r="V1564">
        <f t="shared" ca="1" si="442"/>
        <v>0.74069999999999991</v>
      </c>
      <c r="W1564">
        <f>INDEX(Solarstrahlungsdaten!$B$13:$G$8772,Übersicht!O1564,Übersicht!$E$10)</f>
        <v>0</v>
      </c>
      <c r="X1564">
        <f t="shared" si="443"/>
        <v>0</v>
      </c>
      <c r="Y1564">
        <f t="shared" ca="1" si="444"/>
        <v>0.74069999999999991</v>
      </c>
      <c r="Z1564">
        <f t="shared" ca="1" si="445"/>
        <v>0</v>
      </c>
      <c r="AA1564">
        <f t="shared" ca="1" si="446"/>
        <v>0</v>
      </c>
      <c r="AB1564">
        <f t="shared" ca="1" si="447"/>
        <v>0</v>
      </c>
      <c r="AC1564">
        <f t="shared" ca="1" si="453"/>
        <v>0</v>
      </c>
      <c r="AD1564">
        <f t="shared" ca="1" si="436"/>
        <v>0.74069999999999991</v>
      </c>
      <c r="AE1564">
        <f t="shared" ca="1" si="448"/>
        <v>0</v>
      </c>
      <c r="AF1564">
        <f t="shared" ca="1" si="449"/>
        <v>0.74069999999999991</v>
      </c>
      <c r="AG1564">
        <f t="shared" ca="1" si="450"/>
        <v>0</v>
      </c>
      <c r="AH1564">
        <f t="shared" ca="1" si="451"/>
        <v>1</v>
      </c>
    </row>
    <row r="1565" spans="15:34" x14ac:dyDescent="0.25">
      <c r="O1565">
        <v>1509</v>
      </c>
      <c r="P1565" s="2">
        <f t="shared" si="452"/>
        <v>44259.833333329676</v>
      </c>
      <c r="Q1565">
        <f t="shared" si="437"/>
        <v>4</v>
      </c>
      <c r="R1565">
        <f t="shared" si="438"/>
        <v>3</v>
      </c>
      <c r="S1565">
        <f t="shared" si="439"/>
        <v>3</v>
      </c>
      <c r="T1565">
        <f t="shared" si="440"/>
        <v>20</v>
      </c>
      <c r="U1565">
        <f t="shared" si="441"/>
        <v>0</v>
      </c>
      <c r="V1565">
        <f t="shared" ca="1" si="442"/>
        <v>0.70369999999999988</v>
      </c>
      <c r="W1565">
        <f>INDEX(Solarstrahlungsdaten!$B$13:$G$8772,Übersicht!O1565,Übersicht!$E$10)</f>
        <v>0</v>
      </c>
      <c r="X1565">
        <f t="shared" si="443"/>
        <v>0</v>
      </c>
      <c r="Y1565">
        <f t="shared" ca="1" si="444"/>
        <v>0.70369999999999988</v>
      </c>
      <c r="Z1565">
        <f t="shared" ca="1" si="445"/>
        <v>0</v>
      </c>
      <c r="AA1565">
        <f t="shared" ca="1" si="446"/>
        <v>0</v>
      </c>
      <c r="AB1565">
        <f t="shared" ca="1" si="447"/>
        <v>0</v>
      </c>
      <c r="AC1565">
        <f t="shared" ca="1" si="453"/>
        <v>0</v>
      </c>
      <c r="AD1565">
        <f t="shared" ca="1" si="436"/>
        <v>0.70369999999999988</v>
      </c>
      <c r="AE1565">
        <f t="shared" ca="1" si="448"/>
        <v>0</v>
      </c>
      <c r="AF1565">
        <f t="shared" ca="1" si="449"/>
        <v>0.70369999999999988</v>
      </c>
      <c r="AG1565">
        <f t="shared" ca="1" si="450"/>
        <v>0</v>
      </c>
      <c r="AH1565">
        <f t="shared" ca="1" si="451"/>
        <v>1</v>
      </c>
    </row>
    <row r="1566" spans="15:34" x14ac:dyDescent="0.25">
      <c r="O1566">
        <v>1510</v>
      </c>
      <c r="P1566" s="2">
        <f t="shared" si="452"/>
        <v>44259.87499999634</v>
      </c>
      <c r="Q1566">
        <f t="shared" si="437"/>
        <v>4</v>
      </c>
      <c r="R1566">
        <f t="shared" si="438"/>
        <v>3</v>
      </c>
      <c r="S1566">
        <f t="shared" si="439"/>
        <v>3</v>
      </c>
      <c r="T1566">
        <f t="shared" si="440"/>
        <v>21</v>
      </c>
      <c r="U1566">
        <f t="shared" si="441"/>
        <v>0</v>
      </c>
      <c r="V1566">
        <f t="shared" ca="1" si="442"/>
        <v>0.58629999999999993</v>
      </c>
      <c r="W1566">
        <f>INDEX(Solarstrahlungsdaten!$B$13:$G$8772,Übersicht!O1566,Übersicht!$E$10)</f>
        <v>0</v>
      </c>
      <c r="X1566">
        <f t="shared" si="443"/>
        <v>0</v>
      </c>
      <c r="Y1566">
        <f t="shared" ca="1" si="444"/>
        <v>0.58629999999999993</v>
      </c>
      <c r="Z1566">
        <f t="shared" ca="1" si="445"/>
        <v>0</v>
      </c>
      <c r="AA1566">
        <f t="shared" ca="1" si="446"/>
        <v>0</v>
      </c>
      <c r="AB1566">
        <f t="shared" ca="1" si="447"/>
        <v>0</v>
      </c>
      <c r="AC1566">
        <f t="shared" ca="1" si="453"/>
        <v>0</v>
      </c>
      <c r="AD1566">
        <f t="shared" ca="1" si="436"/>
        <v>0.58629999999999993</v>
      </c>
      <c r="AE1566">
        <f t="shared" ca="1" si="448"/>
        <v>0</v>
      </c>
      <c r="AF1566">
        <f t="shared" ca="1" si="449"/>
        <v>0.58629999999999993</v>
      </c>
      <c r="AG1566">
        <f t="shared" ca="1" si="450"/>
        <v>0</v>
      </c>
      <c r="AH1566">
        <f t="shared" ca="1" si="451"/>
        <v>1</v>
      </c>
    </row>
    <row r="1567" spans="15:34" x14ac:dyDescent="0.25">
      <c r="O1567">
        <v>1511</v>
      </c>
      <c r="P1567" s="2">
        <f t="shared" si="452"/>
        <v>44259.916666663004</v>
      </c>
      <c r="Q1567">
        <f t="shared" si="437"/>
        <v>4</v>
      </c>
      <c r="R1567">
        <f t="shared" si="438"/>
        <v>3</v>
      </c>
      <c r="S1567">
        <f t="shared" si="439"/>
        <v>3</v>
      </c>
      <c r="T1567">
        <f t="shared" si="440"/>
        <v>22</v>
      </c>
      <c r="U1567">
        <f t="shared" si="441"/>
        <v>0</v>
      </c>
      <c r="V1567">
        <f t="shared" ca="1" si="442"/>
        <v>0.49419999999999997</v>
      </c>
      <c r="W1567">
        <f>INDEX(Solarstrahlungsdaten!$B$13:$G$8772,Übersicht!O1567,Übersicht!$E$10)</f>
        <v>0</v>
      </c>
      <c r="X1567">
        <f t="shared" si="443"/>
        <v>0</v>
      </c>
      <c r="Y1567">
        <f t="shared" ca="1" si="444"/>
        <v>0.49419999999999997</v>
      </c>
      <c r="Z1567">
        <f t="shared" ca="1" si="445"/>
        <v>0</v>
      </c>
      <c r="AA1567">
        <f t="shared" ca="1" si="446"/>
        <v>0</v>
      </c>
      <c r="AB1567">
        <f t="shared" ca="1" si="447"/>
        <v>0</v>
      </c>
      <c r="AC1567">
        <f t="shared" ca="1" si="453"/>
        <v>0</v>
      </c>
      <c r="AD1567">
        <f t="shared" ca="1" si="436"/>
        <v>0.49419999999999997</v>
      </c>
      <c r="AE1567">
        <f t="shared" ca="1" si="448"/>
        <v>0</v>
      </c>
      <c r="AF1567">
        <f t="shared" ca="1" si="449"/>
        <v>0.49419999999999997</v>
      </c>
      <c r="AG1567">
        <f t="shared" ca="1" si="450"/>
        <v>0</v>
      </c>
      <c r="AH1567">
        <f t="shared" ca="1" si="451"/>
        <v>1</v>
      </c>
    </row>
    <row r="1568" spans="15:34" x14ac:dyDescent="0.25">
      <c r="O1568">
        <v>1512</v>
      </c>
      <c r="P1568" s="2">
        <f t="shared" si="452"/>
        <v>44259.958333329669</v>
      </c>
      <c r="Q1568">
        <f t="shared" si="437"/>
        <v>4</v>
      </c>
      <c r="R1568">
        <f t="shared" si="438"/>
        <v>3</v>
      </c>
      <c r="S1568">
        <f t="shared" si="439"/>
        <v>3</v>
      </c>
      <c r="T1568">
        <f t="shared" si="440"/>
        <v>23</v>
      </c>
      <c r="U1568">
        <f t="shared" si="441"/>
        <v>0</v>
      </c>
      <c r="V1568">
        <f t="shared" ca="1" si="442"/>
        <v>0.37639999999999996</v>
      </c>
      <c r="W1568">
        <f>INDEX(Solarstrahlungsdaten!$B$13:$G$8772,Übersicht!O1568,Übersicht!$E$10)</f>
        <v>0</v>
      </c>
      <c r="X1568">
        <f t="shared" si="443"/>
        <v>0</v>
      </c>
      <c r="Y1568">
        <f t="shared" ca="1" si="444"/>
        <v>0.37639999999999996</v>
      </c>
      <c r="Z1568">
        <f t="shared" ca="1" si="445"/>
        <v>0</v>
      </c>
      <c r="AA1568">
        <f t="shared" ca="1" si="446"/>
        <v>0</v>
      </c>
      <c r="AB1568">
        <f t="shared" ca="1" si="447"/>
        <v>0</v>
      </c>
      <c r="AC1568">
        <f t="shared" ca="1" si="453"/>
        <v>0</v>
      </c>
      <c r="AD1568">
        <f t="shared" ca="1" si="436"/>
        <v>0.37639999999999996</v>
      </c>
      <c r="AE1568">
        <f t="shared" ca="1" si="448"/>
        <v>0</v>
      </c>
      <c r="AF1568">
        <f t="shared" ca="1" si="449"/>
        <v>0.37639999999999996</v>
      </c>
      <c r="AG1568">
        <f t="shared" ca="1" si="450"/>
        <v>0</v>
      </c>
      <c r="AH1568">
        <f t="shared" ca="1" si="451"/>
        <v>1</v>
      </c>
    </row>
    <row r="1569" spans="15:34" x14ac:dyDescent="0.25">
      <c r="O1569">
        <v>1513</v>
      </c>
      <c r="P1569" s="2">
        <f t="shared" si="452"/>
        <v>44259.999999996333</v>
      </c>
      <c r="Q1569">
        <f t="shared" si="437"/>
        <v>5</v>
      </c>
      <c r="R1569">
        <f t="shared" si="438"/>
        <v>3</v>
      </c>
      <c r="S1569">
        <f t="shared" si="439"/>
        <v>1</v>
      </c>
      <c r="T1569">
        <f t="shared" si="440"/>
        <v>0</v>
      </c>
      <c r="U1569">
        <f t="shared" si="441"/>
        <v>0</v>
      </c>
      <c r="V1569">
        <f t="shared" ca="1" si="442"/>
        <v>0.29899999999999999</v>
      </c>
      <c r="W1569">
        <f>INDEX(Solarstrahlungsdaten!$B$13:$G$8772,Übersicht!O1569,Übersicht!$E$10)</f>
        <v>0</v>
      </c>
      <c r="X1569">
        <f t="shared" si="443"/>
        <v>0</v>
      </c>
      <c r="Y1569">
        <f t="shared" ca="1" si="444"/>
        <v>0.29899999999999999</v>
      </c>
      <c r="Z1569">
        <f t="shared" ca="1" si="445"/>
        <v>0</v>
      </c>
      <c r="AA1569">
        <f t="shared" ca="1" si="446"/>
        <v>0</v>
      </c>
      <c r="AB1569">
        <f t="shared" ca="1" si="447"/>
        <v>0</v>
      </c>
      <c r="AC1569">
        <f t="shared" ca="1" si="453"/>
        <v>0</v>
      </c>
      <c r="AD1569">
        <f t="shared" ca="1" si="436"/>
        <v>0.29899999999999999</v>
      </c>
      <c r="AE1569">
        <f t="shared" ca="1" si="448"/>
        <v>0</v>
      </c>
      <c r="AF1569">
        <f t="shared" ca="1" si="449"/>
        <v>0.29899999999999999</v>
      </c>
      <c r="AG1569">
        <f t="shared" ca="1" si="450"/>
        <v>0</v>
      </c>
      <c r="AH1569">
        <f t="shared" ca="1" si="451"/>
        <v>1</v>
      </c>
    </row>
    <row r="1570" spans="15:34" x14ac:dyDescent="0.25">
      <c r="O1570">
        <v>1514</v>
      </c>
      <c r="P1570" s="2">
        <f t="shared" si="452"/>
        <v>44260.041666662997</v>
      </c>
      <c r="Q1570">
        <f t="shared" si="437"/>
        <v>5</v>
      </c>
      <c r="R1570">
        <f t="shared" si="438"/>
        <v>3</v>
      </c>
      <c r="S1570">
        <f t="shared" si="439"/>
        <v>1</v>
      </c>
      <c r="T1570">
        <f t="shared" si="440"/>
        <v>1</v>
      </c>
      <c r="U1570">
        <f t="shared" si="441"/>
        <v>0</v>
      </c>
      <c r="V1570">
        <f t="shared" ca="1" si="442"/>
        <v>0.2283</v>
      </c>
      <c r="W1570">
        <f>INDEX(Solarstrahlungsdaten!$B$13:$G$8772,Übersicht!O1570,Übersicht!$E$10)</f>
        <v>0</v>
      </c>
      <c r="X1570">
        <f t="shared" si="443"/>
        <v>0</v>
      </c>
      <c r="Y1570">
        <f t="shared" ca="1" si="444"/>
        <v>0.2283</v>
      </c>
      <c r="Z1570">
        <f t="shared" ca="1" si="445"/>
        <v>0</v>
      </c>
      <c r="AA1570">
        <f t="shared" ca="1" si="446"/>
        <v>0</v>
      </c>
      <c r="AB1570">
        <f t="shared" ca="1" si="447"/>
        <v>0</v>
      </c>
      <c r="AC1570">
        <f t="shared" ca="1" si="453"/>
        <v>0</v>
      </c>
      <c r="AD1570">
        <f t="shared" ca="1" si="436"/>
        <v>0.2283</v>
      </c>
      <c r="AE1570">
        <f t="shared" ca="1" si="448"/>
        <v>0</v>
      </c>
      <c r="AF1570">
        <f t="shared" ca="1" si="449"/>
        <v>0.2283</v>
      </c>
      <c r="AG1570">
        <f t="shared" ca="1" si="450"/>
        <v>0</v>
      </c>
      <c r="AH1570">
        <f t="shared" ca="1" si="451"/>
        <v>1</v>
      </c>
    </row>
    <row r="1571" spans="15:34" x14ac:dyDescent="0.25">
      <c r="O1571">
        <v>1515</v>
      </c>
      <c r="P1571" s="2">
        <f t="shared" si="452"/>
        <v>44260.083333329661</v>
      </c>
      <c r="Q1571">
        <f t="shared" si="437"/>
        <v>5</v>
      </c>
      <c r="R1571">
        <f t="shared" si="438"/>
        <v>3</v>
      </c>
      <c r="S1571">
        <f t="shared" si="439"/>
        <v>1</v>
      </c>
      <c r="T1571">
        <f t="shared" si="440"/>
        <v>2</v>
      </c>
      <c r="U1571">
        <f t="shared" si="441"/>
        <v>0</v>
      </c>
      <c r="V1571">
        <f t="shared" ca="1" si="442"/>
        <v>0.17420000000000002</v>
      </c>
      <c r="W1571">
        <f>INDEX(Solarstrahlungsdaten!$B$13:$G$8772,Übersicht!O1571,Übersicht!$E$10)</f>
        <v>0</v>
      </c>
      <c r="X1571">
        <f t="shared" si="443"/>
        <v>0</v>
      </c>
      <c r="Y1571">
        <f t="shared" ca="1" si="444"/>
        <v>0.17420000000000002</v>
      </c>
      <c r="Z1571">
        <f t="shared" ca="1" si="445"/>
        <v>0</v>
      </c>
      <c r="AA1571">
        <f t="shared" ca="1" si="446"/>
        <v>0</v>
      </c>
      <c r="AB1571">
        <f t="shared" ca="1" si="447"/>
        <v>0</v>
      </c>
      <c r="AC1571">
        <f t="shared" ca="1" si="453"/>
        <v>0</v>
      </c>
      <c r="AD1571">
        <f t="shared" ca="1" si="436"/>
        <v>0.17420000000000002</v>
      </c>
      <c r="AE1571">
        <f t="shared" ca="1" si="448"/>
        <v>0</v>
      </c>
      <c r="AF1571">
        <f t="shared" ca="1" si="449"/>
        <v>0.17420000000000002</v>
      </c>
      <c r="AG1571">
        <f t="shared" ca="1" si="450"/>
        <v>0</v>
      </c>
      <c r="AH1571">
        <f t="shared" ca="1" si="451"/>
        <v>1</v>
      </c>
    </row>
    <row r="1572" spans="15:34" x14ac:dyDescent="0.25">
      <c r="O1572">
        <v>1516</v>
      </c>
      <c r="P1572" s="2">
        <f t="shared" si="452"/>
        <v>44260.124999996326</v>
      </c>
      <c r="Q1572">
        <f t="shared" si="437"/>
        <v>5</v>
      </c>
      <c r="R1572">
        <f t="shared" si="438"/>
        <v>3</v>
      </c>
      <c r="S1572">
        <f t="shared" si="439"/>
        <v>1</v>
      </c>
      <c r="T1572">
        <f t="shared" si="440"/>
        <v>3</v>
      </c>
      <c r="U1572">
        <f t="shared" si="441"/>
        <v>0</v>
      </c>
      <c r="V1572">
        <f t="shared" ca="1" si="442"/>
        <v>0.1605</v>
      </c>
      <c r="W1572">
        <f>INDEX(Solarstrahlungsdaten!$B$13:$G$8772,Übersicht!O1572,Übersicht!$E$10)</f>
        <v>0</v>
      </c>
      <c r="X1572">
        <f t="shared" si="443"/>
        <v>0</v>
      </c>
      <c r="Y1572">
        <f t="shared" ca="1" si="444"/>
        <v>0.1605</v>
      </c>
      <c r="Z1572">
        <f t="shared" ca="1" si="445"/>
        <v>0</v>
      </c>
      <c r="AA1572">
        <f t="shared" ca="1" si="446"/>
        <v>0</v>
      </c>
      <c r="AB1572">
        <f t="shared" ca="1" si="447"/>
        <v>0</v>
      </c>
      <c r="AC1572">
        <f t="shared" ca="1" si="453"/>
        <v>0</v>
      </c>
      <c r="AD1572">
        <f t="shared" ca="1" si="436"/>
        <v>0.1605</v>
      </c>
      <c r="AE1572">
        <f t="shared" ca="1" si="448"/>
        <v>0</v>
      </c>
      <c r="AF1572">
        <f t="shared" ca="1" si="449"/>
        <v>0.1605</v>
      </c>
      <c r="AG1572">
        <f t="shared" ca="1" si="450"/>
        <v>0</v>
      </c>
      <c r="AH1572">
        <f t="shared" ca="1" si="451"/>
        <v>1</v>
      </c>
    </row>
    <row r="1573" spans="15:34" x14ac:dyDescent="0.25">
      <c r="O1573">
        <v>1517</v>
      </c>
      <c r="P1573" s="2">
        <f t="shared" si="452"/>
        <v>44260.16666666299</v>
      </c>
      <c r="Q1573">
        <f t="shared" si="437"/>
        <v>5</v>
      </c>
      <c r="R1573">
        <f t="shared" si="438"/>
        <v>3</v>
      </c>
      <c r="S1573">
        <f t="shared" si="439"/>
        <v>1</v>
      </c>
      <c r="T1573">
        <f t="shared" si="440"/>
        <v>4</v>
      </c>
      <c r="U1573">
        <f t="shared" si="441"/>
        <v>0</v>
      </c>
      <c r="V1573">
        <f t="shared" ca="1" si="442"/>
        <v>0.15469999999999998</v>
      </c>
      <c r="W1573">
        <f>INDEX(Solarstrahlungsdaten!$B$13:$G$8772,Übersicht!O1573,Übersicht!$E$10)</f>
        <v>0</v>
      </c>
      <c r="X1573">
        <f t="shared" si="443"/>
        <v>0</v>
      </c>
      <c r="Y1573">
        <f t="shared" ca="1" si="444"/>
        <v>0.15469999999999998</v>
      </c>
      <c r="Z1573">
        <f t="shared" ca="1" si="445"/>
        <v>0</v>
      </c>
      <c r="AA1573">
        <f t="shared" ca="1" si="446"/>
        <v>0</v>
      </c>
      <c r="AB1573">
        <f t="shared" ca="1" si="447"/>
        <v>0</v>
      </c>
      <c r="AC1573">
        <f t="shared" ca="1" si="453"/>
        <v>0</v>
      </c>
      <c r="AD1573">
        <f t="shared" ca="1" si="436"/>
        <v>0.15469999999999998</v>
      </c>
      <c r="AE1573">
        <f t="shared" ca="1" si="448"/>
        <v>0</v>
      </c>
      <c r="AF1573">
        <f t="shared" ca="1" si="449"/>
        <v>0.15469999999999998</v>
      </c>
      <c r="AG1573">
        <f t="shared" ca="1" si="450"/>
        <v>0</v>
      </c>
      <c r="AH1573">
        <f t="shared" ca="1" si="451"/>
        <v>1</v>
      </c>
    </row>
    <row r="1574" spans="15:34" x14ac:dyDescent="0.25">
      <c r="O1574">
        <v>1518</v>
      </c>
      <c r="P1574" s="2">
        <f t="shared" si="452"/>
        <v>44260.208333329654</v>
      </c>
      <c r="Q1574">
        <f t="shared" si="437"/>
        <v>5</v>
      </c>
      <c r="R1574">
        <f t="shared" si="438"/>
        <v>3</v>
      </c>
      <c r="S1574">
        <f t="shared" si="439"/>
        <v>1</v>
      </c>
      <c r="T1574">
        <f t="shared" si="440"/>
        <v>5</v>
      </c>
      <c r="U1574">
        <f t="shared" si="441"/>
        <v>0</v>
      </c>
      <c r="V1574">
        <f t="shared" ca="1" si="442"/>
        <v>0.15619999999999998</v>
      </c>
      <c r="W1574">
        <f>INDEX(Solarstrahlungsdaten!$B$13:$G$8772,Übersicht!O1574,Übersicht!$E$10)</f>
        <v>0</v>
      </c>
      <c r="X1574">
        <f t="shared" si="443"/>
        <v>0</v>
      </c>
      <c r="Y1574">
        <f t="shared" ca="1" si="444"/>
        <v>0.15619999999999998</v>
      </c>
      <c r="Z1574">
        <f t="shared" ca="1" si="445"/>
        <v>0</v>
      </c>
      <c r="AA1574">
        <f t="shared" ca="1" si="446"/>
        <v>0</v>
      </c>
      <c r="AB1574">
        <f t="shared" ca="1" si="447"/>
        <v>0</v>
      </c>
      <c r="AC1574">
        <f t="shared" ca="1" si="453"/>
        <v>0</v>
      </c>
      <c r="AD1574">
        <f t="shared" ca="1" si="436"/>
        <v>0.15619999999999998</v>
      </c>
      <c r="AE1574">
        <f t="shared" ca="1" si="448"/>
        <v>0</v>
      </c>
      <c r="AF1574">
        <f t="shared" ca="1" si="449"/>
        <v>0.15619999999999998</v>
      </c>
      <c r="AG1574">
        <f t="shared" ca="1" si="450"/>
        <v>0</v>
      </c>
      <c r="AH1574">
        <f t="shared" ca="1" si="451"/>
        <v>1</v>
      </c>
    </row>
    <row r="1575" spans="15:34" x14ac:dyDescent="0.25">
      <c r="O1575">
        <v>1519</v>
      </c>
      <c r="P1575" s="2">
        <f t="shared" si="452"/>
        <v>44260.249999996318</v>
      </c>
      <c r="Q1575">
        <f t="shared" si="437"/>
        <v>5</v>
      </c>
      <c r="R1575">
        <f t="shared" si="438"/>
        <v>3</v>
      </c>
      <c r="S1575">
        <f t="shared" si="439"/>
        <v>1</v>
      </c>
      <c r="T1575">
        <f t="shared" si="440"/>
        <v>6</v>
      </c>
      <c r="U1575">
        <f t="shared" si="441"/>
        <v>0</v>
      </c>
      <c r="V1575">
        <f t="shared" ca="1" si="442"/>
        <v>0.19319999999999998</v>
      </c>
      <c r="W1575">
        <f>INDEX(Solarstrahlungsdaten!$B$13:$G$8772,Übersicht!O1575,Übersicht!$E$10)</f>
        <v>0</v>
      </c>
      <c r="X1575">
        <f t="shared" si="443"/>
        <v>0</v>
      </c>
      <c r="Y1575">
        <f t="shared" ca="1" si="444"/>
        <v>0.19319999999999998</v>
      </c>
      <c r="Z1575">
        <f t="shared" ca="1" si="445"/>
        <v>0</v>
      </c>
      <c r="AA1575">
        <f t="shared" ca="1" si="446"/>
        <v>0</v>
      </c>
      <c r="AB1575">
        <f t="shared" ca="1" si="447"/>
        <v>0</v>
      </c>
      <c r="AC1575">
        <f t="shared" ca="1" si="453"/>
        <v>0</v>
      </c>
      <c r="AD1575">
        <f t="shared" ca="1" si="436"/>
        <v>0.19319999999999998</v>
      </c>
      <c r="AE1575">
        <f t="shared" ca="1" si="448"/>
        <v>0</v>
      </c>
      <c r="AF1575">
        <f t="shared" ca="1" si="449"/>
        <v>0.19319999999999998</v>
      </c>
      <c r="AG1575">
        <f t="shared" ca="1" si="450"/>
        <v>0</v>
      </c>
      <c r="AH1575">
        <f t="shared" ca="1" si="451"/>
        <v>1</v>
      </c>
    </row>
    <row r="1576" spans="15:34" x14ac:dyDescent="0.25">
      <c r="O1576">
        <v>1520</v>
      </c>
      <c r="P1576" s="2">
        <f t="shared" si="452"/>
        <v>44260.291666662983</v>
      </c>
      <c r="Q1576">
        <f t="shared" si="437"/>
        <v>5</v>
      </c>
      <c r="R1576">
        <f t="shared" si="438"/>
        <v>3</v>
      </c>
      <c r="S1576">
        <f t="shared" si="439"/>
        <v>1</v>
      </c>
      <c r="T1576">
        <f t="shared" si="440"/>
        <v>7</v>
      </c>
      <c r="U1576">
        <f t="shared" si="441"/>
        <v>0</v>
      </c>
      <c r="V1576">
        <f t="shared" ca="1" si="442"/>
        <v>0.29369999999999996</v>
      </c>
      <c r="W1576">
        <f>INDEX(Solarstrahlungsdaten!$B$13:$G$8772,Übersicht!O1576,Übersicht!$E$10)</f>
        <v>56.06</v>
      </c>
      <c r="X1576">
        <f t="shared" si="443"/>
        <v>0.19284640000000003</v>
      </c>
      <c r="Y1576">
        <f t="shared" ca="1" si="444"/>
        <v>0.10085359999999993</v>
      </c>
      <c r="Z1576">
        <f t="shared" ca="1" si="445"/>
        <v>0.19284640000000003</v>
      </c>
      <c r="AA1576">
        <f t="shared" ca="1" si="446"/>
        <v>0</v>
      </c>
      <c r="AB1576">
        <f t="shared" ca="1" si="447"/>
        <v>0</v>
      </c>
      <c r="AC1576">
        <f t="shared" ca="1" si="453"/>
        <v>0</v>
      </c>
      <c r="AD1576">
        <f t="shared" ca="1" si="436"/>
        <v>0.10085359999999993</v>
      </c>
      <c r="AE1576">
        <f t="shared" ca="1" si="448"/>
        <v>0</v>
      </c>
      <c r="AF1576">
        <f t="shared" ca="1" si="449"/>
        <v>0.10085359999999993</v>
      </c>
      <c r="AG1576">
        <f t="shared" ca="1" si="450"/>
        <v>0</v>
      </c>
      <c r="AH1576">
        <f t="shared" ca="1" si="451"/>
        <v>1</v>
      </c>
    </row>
    <row r="1577" spans="15:34" x14ac:dyDescent="0.25">
      <c r="O1577">
        <v>1521</v>
      </c>
      <c r="P1577" s="2">
        <f t="shared" si="452"/>
        <v>44260.333333329647</v>
      </c>
      <c r="Q1577">
        <f t="shared" si="437"/>
        <v>5</v>
      </c>
      <c r="R1577">
        <f t="shared" si="438"/>
        <v>3</v>
      </c>
      <c r="S1577">
        <f t="shared" si="439"/>
        <v>1</v>
      </c>
      <c r="T1577">
        <f t="shared" si="440"/>
        <v>8</v>
      </c>
      <c r="U1577">
        <f t="shared" si="441"/>
        <v>0</v>
      </c>
      <c r="V1577">
        <f t="shared" ca="1" si="442"/>
        <v>0.44220000000000004</v>
      </c>
      <c r="W1577">
        <f>INDEX(Solarstrahlungsdaten!$B$13:$G$8772,Übersicht!O1577,Übersicht!$E$10)</f>
        <v>152.89499999999998</v>
      </c>
      <c r="X1577">
        <f t="shared" si="443"/>
        <v>0.52595879999999995</v>
      </c>
      <c r="Y1577">
        <f t="shared" ca="1" si="444"/>
        <v>-8.3758799999999911E-2</v>
      </c>
      <c r="Z1577">
        <f t="shared" ca="1" si="445"/>
        <v>0.44220000000000004</v>
      </c>
      <c r="AA1577">
        <f t="shared" ca="1" si="446"/>
        <v>8.3758799999999911E-2</v>
      </c>
      <c r="AB1577">
        <f t="shared" ca="1" si="447"/>
        <v>0</v>
      </c>
      <c r="AC1577">
        <f t="shared" ca="1" si="453"/>
        <v>8.3758799999999911E-2</v>
      </c>
      <c r="AD1577">
        <f t="shared" ca="1" si="436"/>
        <v>0</v>
      </c>
      <c r="AE1577">
        <f t="shared" ca="1" si="448"/>
        <v>0</v>
      </c>
      <c r="AF1577">
        <f t="shared" ca="1" si="449"/>
        <v>0</v>
      </c>
      <c r="AG1577">
        <f t="shared" ca="1" si="450"/>
        <v>2.0939699999999978E-2</v>
      </c>
      <c r="AH1577">
        <f t="shared" ca="1" si="451"/>
        <v>0</v>
      </c>
    </row>
    <row r="1578" spans="15:34" x14ac:dyDescent="0.25">
      <c r="O1578">
        <v>1522</v>
      </c>
      <c r="P1578" s="2">
        <f t="shared" si="452"/>
        <v>44260.374999996311</v>
      </c>
      <c r="Q1578">
        <f t="shared" si="437"/>
        <v>5</v>
      </c>
      <c r="R1578">
        <f t="shared" si="438"/>
        <v>3</v>
      </c>
      <c r="S1578">
        <f t="shared" si="439"/>
        <v>1</v>
      </c>
      <c r="T1578">
        <f t="shared" si="440"/>
        <v>9</v>
      </c>
      <c r="U1578">
        <f t="shared" si="441"/>
        <v>0</v>
      </c>
      <c r="V1578">
        <f t="shared" ca="1" si="442"/>
        <v>0.5542999999999999</v>
      </c>
      <c r="W1578">
        <f>INDEX(Solarstrahlungsdaten!$B$13:$G$8772,Übersicht!O1578,Übersicht!$E$10)</f>
        <v>79.37</v>
      </c>
      <c r="X1578">
        <f t="shared" si="443"/>
        <v>0.27303280000000002</v>
      </c>
      <c r="Y1578">
        <f t="shared" ca="1" si="444"/>
        <v>0.28126719999999988</v>
      </c>
      <c r="Z1578">
        <f t="shared" ca="1" si="445"/>
        <v>0.27303280000000002</v>
      </c>
      <c r="AA1578">
        <f t="shared" ca="1" si="446"/>
        <v>0</v>
      </c>
      <c r="AB1578">
        <f t="shared" ca="1" si="447"/>
        <v>8.3758799999999911E-2</v>
      </c>
      <c r="AC1578">
        <f t="shared" ca="1" si="453"/>
        <v>0</v>
      </c>
      <c r="AD1578">
        <f t="shared" ca="1" si="436"/>
        <v>0.19750839999999997</v>
      </c>
      <c r="AE1578">
        <f t="shared" ca="1" si="448"/>
        <v>0</v>
      </c>
      <c r="AF1578">
        <f t="shared" ca="1" si="449"/>
        <v>0.19750839999999997</v>
      </c>
      <c r="AG1578">
        <f t="shared" ca="1" si="450"/>
        <v>0</v>
      </c>
      <c r="AH1578">
        <f t="shared" ca="1" si="451"/>
        <v>1</v>
      </c>
    </row>
    <row r="1579" spans="15:34" x14ac:dyDescent="0.25">
      <c r="O1579">
        <v>1523</v>
      </c>
      <c r="P1579" s="2">
        <f t="shared" si="452"/>
        <v>44260.416666662975</v>
      </c>
      <c r="Q1579">
        <f t="shared" si="437"/>
        <v>5</v>
      </c>
      <c r="R1579">
        <f t="shared" si="438"/>
        <v>3</v>
      </c>
      <c r="S1579">
        <f t="shared" si="439"/>
        <v>1</v>
      </c>
      <c r="T1579">
        <f t="shared" si="440"/>
        <v>10</v>
      </c>
      <c r="U1579">
        <f t="shared" si="441"/>
        <v>0</v>
      </c>
      <c r="V1579">
        <f t="shared" ca="1" si="442"/>
        <v>0.58640000000000003</v>
      </c>
      <c r="W1579">
        <f>INDEX(Solarstrahlungsdaten!$B$13:$G$8772,Übersicht!O1579,Übersicht!$E$10)</f>
        <v>139.44</v>
      </c>
      <c r="X1579">
        <f t="shared" si="443"/>
        <v>0.47967360000000003</v>
      </c>
      <c r="Y1579">
        <f t="shared" ca="1" si="444"/>
        <v>0.1067264</v>
      </c>
      <c r="Z1579">
        <f t="shared" ca="1" si="445"/>
        <v>0.47967360000000003</v>
      </c>
      <c r="AA1579">
        <f t="shared" ca="1" si="446"/>
        <v>0</v>
      </c>
      <c r="AB1579">
        <f t="shared" ca="1" si="447"/>
        <v>0</v>
      </c>
      <c r="AC1579">
        <f t="shared" ca="1" si="453"/>
        <v>0</v>
      </c>
      <c r="AD1579">
        <f t="shared" ca="1" si="436"/>
        <v>0.1067264</v>
      </c>
      <c r="AE1579">
        <f t="shared" ca="1" si="448"/>
        <v>0</v>
      </c>
      <c r="AF1579">
        <f t="shared" ca="1" si="449"/>
        <v>0.1067264</v>
      </c>
      <c r="AG1579">
        <f t="shared" ca="1" si="450"/>
        <v>0</v>
      </c>
      <c r="AH1579">
        <f t="shared" ca="1" si="451"/>
        <v>1</v>
      </c>
    </row>
    <row r="1580" spans="15:34" x14ac:dyDescent="0.25">
      <c r="O1580">
        <v>1524</v>
      </c>
      <c r="P1580" s="2">
        <f t="shared" si="452"/>
        <v>44260.45833332964</v>
      </c>
      <c r="Q1580">
        <f t="shared" si="437"/>
        <v>5</v>
      </c>
      <c r="R1580">
        <f t="shared" si="438"/>
        <v>3</v>
      </c>
      <c r="S1580">
        <f t="shared" si="439"/>
        <v>1</v>
      </c>
      <c r="T1580">
        <f t="shared" si="440"/>
        <v>11</v>
      </c>
      <c r="U1580">
        <f t="shared" si="441"/>
        <v>0</v>
      </c>
      <c r="V1580">
        <f t="shared" ca="1" si="442"/>
        <v>0.61080000000000001</v>
      </c>
      <c r="W1580">
        <f>INDEX(Solarstrahlungsdaten!$B$13:$G$8772,Übersicht!O1580,Übersicht!$E$10)</f>
        <v>185.46</v>
      </c>
      <c r="X1580">
        <f t="shared" si="443"/>
        <v>0.63798240000000006</v>
      </c>
      <c r="Y1580">
        <f t="shared" ca="1" si="444"/>
        <v>-2.7182400000000051E-2</v>
      </c>
      <c r="Z1580">
        <f t="shared" ca="1" si="445"/>
        <v>0.61080000000000001</v>
      </c>
      <c r="AA1580">
        <f t="shared" ca="1" si="446"/>
        <v>2.7182400000000051E-2</v>
      </c>
      <c r="AB1580">
        <f t="shared" ca="1" si="447"/>
        <v>0</v>
      </c>
      <c r="AC1580">
        <f t="shared" ca="1" si="453"/>
        <v>2.7182400000000051E-2</v>
      </c>
      <c r="AD1580">
        <f t="shared" ca="1" si="436"/>
        <v>0</v>
      </c>
      <c r="AE1580">
        <f t="shared" ca="1" si="448"/>
        <v>0</v>
      </c>
      <c r="AF1580">
        <f t="shared" ca="1" si="449"/>
        <v>0</v>
      </c>
      <c r="AG1580">
        <f t="shared" ca="1" si="450"/>
        <v>6.7956000000000127E-3</v>
      </c>
      <c r="AH1580">
        <f t="shared" ca="1" si="451"/>
        <v>0</v>
      </c>
    </row>
    <row r="1581" spans="15:34" x14ac:dyDescent="0.25">
      <c r="O1581">
        <v>1525</v>
      </c>
      <c r="P1581" s="2">
        <f t="shared" si="452"/>
        <v>44260.499999996304</v>
      </c>
      <c r="Q1581">
        <f t="shared" si="437"/>
        <v>5</v>
      </c>
      <c r="R1581">
        <f t="shared" si="438"/>
        <v>3</v>
      </c>
      <c r="S1581">
        <f t="shared" si="439"/>
        <v>1</v>
      </c>
      <c r="T1581">
        <f t="shared" si="440"/>
        <v>12</v>
      </c>
      <c r="U1581">
        <f t="shared" si="441"/>
        <v>0</v>
      </c>
      <c r="V1581">
        <f t="shared" ca="1" si="442"/>
        <v>0.65560000000000007</v>
      </c>
      <c r="W1581">
        <f>INDEX(Solarstrahlungsdaten!$B$13:$G$8772,Übersicht!O1581,Übersicht!$E$10)</f>
        <v>79.75</v>
      </c>
      <c r="X1581">
        <f t="shared" si="443"/>
        <v>0.27434000000000003</v>
      </c>
      <c r="Y1581">
        <f t="shared" ca="1" si="444"/>
        <v>0.38126000000000004</v>
      </c>
      <c r="Z1581">
        <f t="shared" ca="1" si="445"/>
        <v>0.27434000000000003</v>
      </c>
      <c r="AA1581">
        <f t="shared" ca="1" si="446"/>
        <v>0</v>
      </c>
      <c r="AB1581">
        <f t="shared" ca="1" si="447"/>
        <v>2.7182400000000051E-2</v>
      </c>
      <c r="AC1581">
        <f t="shared" ca="1" si="453"/>
        <v>0</v>
      </c>
      <c r="AD1581">
        <f t="shared" ca="1" si="436"/>
        <v>0.35407759999999999</v>
      </c>
      <c r="AE1581">
        <f t="shared" ca="1" si="448"/>
        <v>0</v>
      </c>
      <c r="AF1581">
        <f t="shared" ca="1" si="449"/>
        <v>0.35407759999999999</v>
      </c>
      <c r="AG1581">
        <f t="shared" ca="1" si="450"/>
        <v>0</v>
      </c>
      <c r="AH1581">
        <f t="shared" ca="1" si="451"/>
        <v>1</v>
      </c>
    </row>
    <row r="1582" spans="15:34" x14ac:dyDescent="0.25">
      <c r="O1582">
        <v>1526</v>
      </c>
      <c r="P1582" s="2">
        <f t="shared" si="452"/>
        <v>44260.541666662968</v>
      </c>
      <c r="Q1582">
        <f t="shared" si="437"/>
        <v>5</v>
      </c>
      <c r="R1582">
        <f t="shared" si="438"/>
        <v>3</v>
      </c>
      <c r="S1582">
        <f t="shared" si="439"/>
        <v>1</v>
      </c>
      <c r="T1582">
        <f t="shared" si="440"/>
        <v>13</v>
      </c>
      <c r="U1582">
        <f t="shared" si="441"/>
        <v>0</v>
      </c>
      <c r="V1582">
        <f t="shared" ca="1" si="442"/>
        <v>0.67160000000000009</v>
      </c>
      <c r="W1582">
        <f>INDEX(Solarstrahlungsdaten!$B$13:$G$8772,Übersicht!O1582,Übersicht!$E$10)</f>
        <v>203.92500000000001</v>
      </c>
      <c r="X1582">
        <f t="shared" si="443"/>
        <v>0.70150200000000007</v>
      </c>
      <c r="Y1582">
        <f t="shared" ca="1" si="444"/>
        <v>-2.9901999999999984E-2</v>
      </c>
      <c r="Z1582">
        <f t="shared" ca="1" si="445"/>
        <v>0.67160000000000009</v>
      </c>
      <c r="AA1582">
        <f t="shared" ca="1" si="446"/>
        <v>2.9901999999999984E-2</v>
      </c>
      <c r="AB1582">
        <f t="shared" ca="1" si="447"/>
        <v>0</v>
      </c>
      <c r="AC1582">
        <f t="shared" ca="1" si="453"/>
        <v>2.9901999999999984E-2</v>
      </c>
      <c r="AD1582">
        <f t="shared" ca="1" si="436"/>
        <v>0</v>
      </c>
      <c r="AE1582">
        <f t="shared" ca="1" si="448"/>
        <v>0</v>
      </c>
      <c r="AF1582">
        <f t="shared" ca="1" si="449"/>
        <v>0</v>
      </c>
      <c r="AG1582">
        <f t="shared" ca="1" si="450"/>
        <v>7.475499999999996E-3</v>
      </c>
      <c r="AH1582">
        <f t="shared" ca="1" si="451"/>
        <v>0</v>
      </c>
    </row>
    <row r="1583" spans="15:34" x14ac:dyDescent="0.25">
      <c r="O1583">
        <v>1527</v>
      </c>
      <c r="P1583" s="2">
        <f t="shared" si="452"/>
        <v>44260.583333329632</v>
      </c>
      <c r="Q1583">
        <f t="shared" si="437"/>
        <v>5</v>
      </c>
      <c r="R1583">
        <f t="shared" si="438"/>
        <v>3</v>
      </c>
      <c r="S1583">
        <f t="shared" si="439"/>
        <v>1</v>
      </c>
      <c r="T1583">
        <f t="shared" si="440"/>
        <v>14</v>
      </c>
      <c r="U1583">
        <f t="shared" si="441"/>
        <v>0</v>
      </c>
      <c r="V1583">
        <f t="shared" ca="1" si="442"/>
        <v>0.62629999999999997</v>
      </c>
      <c r="W1583">
        <f>INDEX(Solarstrahlungsdaten!$B$13:$G$8772,Übersicht!O1583,Übersicht!$E$10)</f>
        <v>158.07</v>
      </c>
      <c r="X1583">
        <f t="shared" si="443"/>
        <v>0.54376079999999993</v>
      </c>
      <c r="Y1583">
        <f t="shared" ca="1" si="444"/>
        <v>8.2539200000000035E-2</v>
      </c>
      <c r="Z1583">
        <f t="shared" ca="1" si="445"/>
        <v>0.54376079999999993</v>
      </c>
      <c r="AA1583">
        <f t="shared" ca="1" si="446"/>
        <v>0</v>
      </c>
      <c r="AB1583">
        <f t="shared" ca="1" si="447"/>
        <v>2.9901999999999984E-2</v>
      </c>
      <c r="AC1583">
        <f t="shared" ca="1" si="453"/>
        <v>0</v>
      </c>
      <c r="AD1583">
        <f t="shared" ca="1" si="436"/>
        <v>5.2637200000000051E-2</v>
      </c>
      <c r="AE1583">
        <f t="shared" ca="1" si="448"/>
        <v>0</v>
      </c>
      <c r="AF1583">
        <f t="shared" ca="1" si="449"/>
        <v>5.2637200000000051E-2</v>
      </c>
      <c r="AG1583">
        <f t="shared" ca="1" si="450"/>
        <v>0</v>
      </c>
      <c r="AH1583">
        <f t="shared" ca="1" si="451"/>
        <v>1</v>
      </c>
    </row>
    <row r="1584" spans="15:34" x14ac:dyDescent="0.25">
      <c r="O1584">
        <v>1528</v>
      </c>
      <c r="P1584" s="2">
        <f t="shared" si="452"/>
        <v>44260.624999996297</v>
      </c>
      <c r="Q1584">
        <f t="shared" si="437"/>
        <v>5</v>
      </c>
      <c r="R1584">
        <f t="shared" si="438"/>
        <v>3</v>
      </c>
      <c r="S1584">
        <f t="shared" si="439"/>
        <v>1</v>
      </c>
      <c r="T1584">
        <f t="shared" si="440"/>
        <v>15</v>
      </c>
      <c r="U1584">
        <f t="shared" si="441"/>
        <v>0</v>
      </c>
      <c r="V1584">
        <f t="shared" ca="1" si="442"/>
        <v>0.5825999999999999</v>
      </c>
      <c r="W1584">
        <f>INDEX(Solarstrahlungsdaten!$B$13:$G$8772,Übersicht!O1584,Übersicht!$E$10)</f>
        <v>141.20500000000001</v>
      </c>
      <c r="X1584">
        <f t="shared" si="443"/>
        <v>0.4857452000000001</v>
      </c>
      <c r="Y1584">
        <f t="shared" ca="1" si="444"/>
        <v>9.6854799999999797E-2</v>
      </c>
      <c r="Z1584">
        <f t="shared" ca="1" si="445"/>
        <v>0.4857452000000001</v>
      </c>
      <c r="AA1584">
        <f t="shared" ca="1" si="446"/>
        <v>0</v>
      </c>
      <c r="AB1584">
        <f t="shared" ca="1" si="447"/>
        <v>0</v>
      </c>
      <c r="AC1584">
        <f t="shared" ca="1" si="453"/>
        <v>0</v>
      </c>
      <c r="AD1584">
        <f t="shared" ca="1" si="436"/>
        <v>9.6854799999999797E-2</v>
      </c>
      <c r="AE1584">
        <f t="shared" ca="1" si="448"/>
        <v>0</v>
      </c>
      <c r="AF1584">
        <f t="shared" ca="1" si="449"/>
        <v>9.6854799999999797E-2</v>
      </c>
      <c r="AG1584">
        <f t="shared" ca="1" si="450"/>
        <v>0</v>
      </c>
      <c r="AH1584">
        <f t="shared" ca="1" si="451"/>
        <v>1</v>
      </c>
    </row>
    <row r="1585" spans="15:34" x14ac:dyDescent="0.25">
      <c r="O1585">
        <v>1529</v>
      </c>
      <c r="P1585" s="2">
        <f t="shared" si="452"/>
        <v>44260.666666662961</v>
      </c>
      <c r="Q1585">
        <f t="shared" si="437"/>
        <v>5</v>
      </c>
      <c r="R1585">
        <f t="shared" si="438"/>
        <v>3</v>
      </c>
      <c r="S1585">
        <f t="shared" si="439"/>
        <v>1</v>
      </c>
      <c r="T1585">
        <f t="shared" si="440"/>
        <v>16</v>
      </c>
      <c r="U1585">
        <f t="shared" si="441"/>
        <v>0</v>
      </c>
      <c r="V1585">
        <f t="shared" ca="1" si="442"/>
        <v>0.56899999999999995</v>
      </c>
      <c r="W1585">
        <f>INDEX(Solarstrahlungsdaten!$B$13:$G$8772,Übersicht!O1585,Übersicht!$E$10)</f>
        <v>85.66</v>
      </c>
      <c r="X1585">
        <f t="shared" si="443"/>
        <v>0.2946704</v>
      </c>
      <c r="Y1585">
        <f t="shared" ca="1" si="444"/>
        <v>0.27432959999999995</v>
      </c>
      <c r="Z1585">
        <f t="shared" ca="1" si="445"/>
        <v>0.2946704</v>
      </c>
      <c r="AA1585">
        <f t="shared" ca="1" si="446"/>
        <v>0</v>
      </c>
      <c r="AB1585">
        <f t="shared" ca="1" si="447"/>
        <v>0</v>
      </c>
      <c r="AC1585">
        <f t="shared" ca="1" si="453"/>
        <v>0</v>
      </c>
      <c r="AD1585">
        <f t="shared" ca="1" si="436"/>
        <v>0.27432959999999995</v>
      </c>
      <c r="AE1585">
        <f t="shared" ca="1" si="448"/>
        <v>0</v>
      </c>
      <c r="AF1585">
        <f t="shared" ca="1" si="449"/>
        <v>0.27432959999999995</v>
      </c>
      <c r="AG1585">
        <f t="shared" ca="1" si="450"/>
        <v>0</v>
      </c>
      <c r="AH1585">
        <f t="shared" ca="1" si="451"/>
        <v>1</v>
      </c>
    </row>
    <row r="1586" spans="15:34" x14ac:dyDescent="0.25">
      <c r="O1586">
        <v>1530</v>
      </c>
      <c r="P1586" s="2">
        <f t="shared" si="452"/>
        <v>44260.708333329625</v>
      </c>
      <c r="Q1586">
        <f t="shared" si="437"/>
        <v>5</v>
      </c>
      <c r="R1586">
        <f t="shared" si="438"/>
        <v>3</v>
      </c>
      <c r="S1586">
        <f t="shared" si="439"/>
        <v>1</v>
      </c>
      <c r="T1586">
        <f t="shared" si="440"/>
        <v>17</v>
      </c>
      <c r="U1586">
        <f t="shared" si="441"/>
        <v>0</v>
      </c>
      <c r="V1586">
        <f t="shared" ca="1" si="442"/>
        <v>0.6754</v>
      </c>
      <c r="W1586">
        <f>INDEX(Solarstrahlungsdaten!$B$13:$G$8772,Übersicht!O1586,Übersicht!$E$10)</f>
        <v>0</v>
      </c>
      <c r="X1586">
        <f t="shared" si="443"/>
        <v>0</v>
      </c>
      <c r="Y1586">
        <f t="shared" ca="1" si="444"/>
        <v>0.6754</v>
      </c>
      <c r="Z1586">
        <f t="shared" ca="1" si="445"/>
        <v>0</v>
      </c>
      <c r="AA1586">
        <f t="shared" ca="1" si="446"/>
        <v>0</v>
      </c>
      <c r="AB1586">
        <f t="shared" ca="1" si="447"/>
        <v>0</v>
      </c>
      <c r="AC1586">
        <f t="shared" ca="1" si="453"/>
        <v>0</v>
      </c>
      <c r="AD1586">
        <f t="shared" ca="1" si="436"/>
        <v>0.6754</v>
      </c>
      <c r="AE1586">
        <f t="shared" ca="1" si="448"/>
        <v>0</v>
      </c>
      <c r="AF1586">
        <f t="shared" ca="1" si="449"/>
        <v>0.6754</v>
      </c>
      <c r="AG1586">
        <f t="shared" ca="1" si="450"/>
        <v>0</v>
      </c>
      <c r="AH1586">
        <f t="shared" ca="1" si="451"/>
        <v>1</v>
      </c>
    </row>
    <row r="1587" spans="15:34" x14ac:dyDescent="0.25">
      <c r="O1587">
        <v>1531</v>
      </c>
      <c r="P1587" s="2">
        <f t="shared" si="452"/>
        <v>44260.749999996289</v>
      </c>
      <c r="Q1587">
        <f t="shared" si="437"/>
        <v>5</v>
      </c>
      <c r="R1587">
        <f t="shared" si="438"/>
        <v>3</v>
      </c>
      <c r="S1587">
        <f t="shared" si="439"/>
        <v>1</v>
      </c>
      <c r="T1587">
        <f t="shared" si="440"/>
        <v>18</v>
      </c>
      <c r="U1587">
        <f t="shared" si="441"/>
        <v>0</v>
      </c>
      <c r="V1587">
        <f t="shared" ca="1" si="442"/>
        <v>0.82350000000000001</v>
      </c>
      <c r="W1587">
        <f>INDEX(Solarstrahlungsdaten!$B$13:$G$8772,Übersicht!O1587,Übersicht!$E$10)</f>
        <v>0</v>
      </c>
      <c r="X1587">
        <f t="shared" si="443"/>
        <v>0</v>
      </c>
      <c r="Y1587">
        <f t="shared" ca="1" si="444"/>
        <v>0.82350000000000001</v>
      </c>
      <c r="Z1587">
        <f t="shared" ca="1" si="445"/>
        <v>0</v>
      </c>
      <c r="AA1587">
        <f t="shared" ca="1" si="446"/>
        <v>0</v>
      </c>
      <c r="AB1587">
        <f t="shared" ca="1" si="447"/>
        <v>0</v>
      </c>
      <c r="AC1587">
        <f t="shared" ca="1" si="453"/>
        <v>0</v>
      </c>
      <c r="AD1587">
        <f t="shared" ca="1" si="436"/>
        <v>0.82350000000000001</v>
      </c>
      <c r="AE1587">
        <f t="shared" ca="1" si="448"/>
        <v>0</v>
      </c>
      <c r="AF1587">
        <f t="shared" ca="1" si="449"/>
        <v>0.82350000000000001</v>
      </c>
      <c r="AG1587">
        <f t="shared" ca="1" si="450"/>
        <v>0</v>
      </c>
      <c r="AH1587">
        <f t="shared" ca="1" si="451"/>
        <v>1</v>
      </c>
    </row>
    <row r="1588" spans="15:34" x14ac:dyDescent="0.25">
      <c r="O1588">
        <v>1532</v>
      </c>
      <c r="P1588" s="2">
        <f t="shared" si="452"/>
        <v>44260.791666662954</v>
      </c>
      <c r="Q1588">
        <f t="shared" si="437"/>
        <v>5</v>
      </c>
      <c r="R1588">
        <f t="shared" si="438"/>
        <v>3</v>
      </c>
      <c r="S1588">
        <f t="shared" si="439"/>
        <v>1</v>
      </c>
      <c r="T1588">
        <f t="shared" si="440"/>
        <v>19</v>
      </c>
      <c r="U1588">
        <f t="shared" si="441"/>
        <v>0</v>
      </c>
      <c r="V1588">
        <f t="shared" ca="1" si="442"/>
        <v>0.8488</v>
      </c>
      <c r="W1588">
        <f>INDEX(Solarstrahlungsdaten!$B$13:$G$8772,Übersicht!O1588,Übersicht!$E$10)</f>
        <v>0</v>
      </c>
      <c r="X1588">
        <f t="shared" si="443"/>
        <v>0</v>
      </c>
      <c r="Y1588">
        <f t="shared" ca="1" si="444"/>
        <v>0.8488</v>
      </c>
      <c r="Z1588">
        <f t="shared" ca="1" si="445"/>
        <v>0</v>
      </c>
      <c r="AA1588">
        <f t="shared" ca="1" si="446"/>
        <v>0</v>
      </c>
      <c r="AB1588">
        <f t="shared" ca="1" si="447"/>
        <v>0</v>
      </c>
      <c r="AC1588">
        <f t="shared" ca="1" si="453"/>
        <v>0</v>
      </c>
      <c r="AD1588">
        <f t="shared" ca="1" si="436"/>
        <v>0.8488</v>
      </c>
      <c r="AE1588">
        <f t="shared" ca="1" si="448"/>
        <v>0</v>
      </c>
      <c r="AF1588">
        <f t="shared" ca="1" si="449"/>
        <v>0.8488</v>
      </c>
      <c r="AG1588">
        <f t="shared" ca="1" si="450"/>
        <v>0</v>
      </c>
      <c r="AH1588">
        <f t="shared" ca="1" si="451"/>
        <v>1</v>
      </c>
    </row>
    <row r="1589" spans="15:34" x14ac:dyDescent="0.25">
      <c r="O1589">
        <v>1533</v>
      </c>
      <c r="P1589" s="2">
        <f t="shared" si="452"/>
        <v>44260.833333329618</v>
      </c>
      <c r="Q1589">
        <f t="shared" si="437"/>
        <v>5</v>
      </c>
      <c r="R1589">
        <f t="shared" si="438"/>
        <v>3</v>
      </c>
      <c r="S1589">
        <f t="shared" si="439"/>
        <v>1</v>
      </c>
      <c r="T1589">
        <f t="shared" si="440"/>
        <v>20</v>
      </c>
      <c r="U1589">
        <f t="shared" si="441"/>
        <v>0</v>
      </c>
      <c r="V1589">
        <f t="shared" ca="1" si="442"/>
        <v>0.74019999999999997</v>
      </c>
      <c r="W1589">
        <f>INDEX(Solarstrahlungsdaten!$B$13:$G$8772,Übersicht!O1589,Übersicht!$E$10)</f>
        <v>0</v>
      </c>
      <c r="X1589">
        <f t="shared" si="443"/>
        <v>0</v>
      </c>
      <c r="Y1589">
        <f t="shared" ca="1" si="444"/>
        <v>0.74019999999999997</v>
      </c>
      <c r="Z1589">
        <f t="shared" ca="1" si="445"/>
        <v>0</v>
      </c>
      <c r="AA1589">
        <f t="shared" ca="1" si="446"/>
        <v>0</v>
      </c>
      <c r="AB1589">
        <f t="shared" ca="1" si="447"/>
        <v>0</v>
      </c>
      <c r="AC1589">
        <f t="shared" ca="1" si="453"/>
        <v>0</v>
      </c>
      <c r="AD1589">
        <f t="shared" ca="1" si="436"/>
        <v>0.74019999999999997</v>
      </c>
      <c r="AE1589">
        <f t="shared" ca="1" si="448"/>
        <v>0</v>
      </c>
      <c r="AF1589">
        <f t="shared" ca="1" si="449"/>
        <v>0.74019999999999997</v>
      </c>
      <c r="AG1589">
        <f t="shared" ca="1" si="450"/>
        <v>0</v>
      </c>
      <c r="AH1589">
        <f t="shared" ca="1" si="451"/>
        <v>1</v>
      </c>
    </row>
    <row r="1590" spans="15:34" x14ac:dyDescent="0.25">
      <c r="O1590">
        <v>1534</v>
      </c>
      <c r="P1590" s="2">
        <f t="shared" si="452"/>
        <v>44260.874999996282</v>
      </c>
      <c r="Q1590">
        <f t="shared" si="437"/>
        <v>5</v>
      </c>
      <c r="R1590">
        <f t="shared" si="438"/>
        <v>3</v>
      </c>
      <c r="S1590">
        <f t="shared" si="439"/>
        <v>1</v>
      </c>
      <c r="T1590">
        <f t="shared" si="440"/>
        <v>21</v>
      </c>
      <c r="U1590">
        <f t="shared" si="441"/>
        <v>0</v>
      </c>
      <c r="V1590">
        <f t="shared" ca="1" si="442"/>
        <v>0.55970000000000009</v>
      </c>
      <c r="W1590">
        <f>INDEX(Solarstrahlungsdaten!$B$13:$G$8772,Übersicht!O1590,Übersicht!$E$10)</f>
        <v>0</v>
      </c>
      <c r="X1590">
        <f t="shared" si="443"/>
        <v>0</v>
      </c>
      <c r="Y1590">
        <f t="shared" ca="1" si="444"/>
        <v>0.55970000000000009</v>
      </c>
      <c r="Z1590">
        <f t="shared" ca="1" si="445"/>
        <v>0</v>
      </c>
      <c r="AA1590">
        <f t="shared" ca="1" si="446"/>
        <v>0</v>
      </c>
      <c r="AB1590">
        <f t="shared" ca="1" si="447"/>
        <v>0</v>
      </c>
      <c r="AC1590">
        <f t="shared" ca="1" si="453"/>
        <v>0</v>
      </c>
      <c r="AD1590">
        <f t="shared" ca="1" si="436"/>
        <v>0.55970000000000009</v>
      </c>
      <c r="AE1590">
        <f t="shared" ca="1" si="448"/>
        <v>0</v>
      </c>
      <c r="AF1590">
        <f t="shared" ca="1" si="449"/>
        <v>0.55970000000000009</v>
      </c>
      <c r="AG1590">
        <f t="shared" ca="1" si="450"/>
        <v>0</v>
      </c>
      <c r="AH1590">
        <f t="shared" ca="1" si="451"/>
        <v>1</v>
      </c>
    </row>
    <row r="1591" spans="15:34" x14ac:dyDescent="0.25">
      <c r="O1591">
        <v>1535</v>
      </c>
      <c r="P1591" s="2">
        <f t="shared" si="452"/>
        <v>44260.916666662946</v>
      </c>
      <c r="Q1591">
        <f t="shared" si="437"/>
        <v>5</v>
      </c>
      <c r="R1591">
        <f t="shared" si="438"/>
        <v>3</v>
      </c>
      <c r="S1591">
        <f t="shared" si="439"/>
        <v>1</v>
      </c>
      <c r="T1591">
        <f t="shared" si="440"/>
        <v>22</v>
      </c>
      <c r="U1591">
        <f t="shared" si="441"/>
        <v>0</v>
      </c>
      <c r="V1591">
        <f t="shared" ca="1" si="442"/>
        <v>0.5</v>
      </c>
      <c r="W1591">
        <f>INDEX(Solarstrahlungsdaten!$B$13:$G$8772,Übersicht!O1591,Übersicht!$E$10)</f>
        <v>0</v>
      </c>
      <c r="X1591">
        <f t="shared" si="443"/>
        <v>0</v>
      </c>
      <c r="Y1591">
        <f t="shared" ca="1" si="444"/>
        <v>0.5</v>
      </c>
      <c r="Z1591">
        <f t="shared" ca="1" si="445"/>
        <v>0</v>
      </c>
      <c r="AA1591">
        <f t="shared" ca="1" si="446"/>
        <v>0</v>
      </c>
      <c r="AB1591">
        <f t="shared" ca="1" si="447"/>
        <v>0</v>
      </c>
      <c r="AC1591">
        <f t="shared" ca="1" si="453"/>
        <v>0</v>
      </c>
      <c r="AD1591">
        <f t="shared" ca="1" si="436"/>
        <v>0.5</v>
      </c>
      <c r="AE1591">
        <f t="shared" ca="1" si="448"/>
        <v>0</v>
      </c>
      <c r="AF1591">
        <f t="shared" ca="1" si="449"/>
        <v>0.5</v>
      </c>
      <c r="AG1591">
        <f t="shared" ca="1" si="450"/>
        <v>0</v>
      </c>
      <c r="AH1591">
        <f t="shared" ca="1" si="451"/>
        <v>1</v>
      </c>
    </row>
    <row r="1592" spans="15:34" x14ac:dyDescent="0.25">
      <c r="O1592">
        <v>1536</v>
      </c>
      <c r="P1592" s="2">
        <f t="shared" si="452"/>
        <v>44260.95833332961</v>
      </c>
      <c r="Q1592">
        <f t="shared" si="437"/>
        <v>5</v>
      </c>
      <c r="R1592">
        <f t="shared" si="438"/>
        <v>3</v>
      </c>
      <c r="S1592">
        <f t="shared" si="439"/>
        <v>1</v>
      </c>
      <c r="T1592">
        <f t="shared" si="440"/>
        <v>23</v>
      </c>
      <c r="U1592">
        <f t="shared" si="441"/>
        <v>0</v>
      </c>
      <c r="V1592">
        <f t="shared" ca="1" si="442"/>
        <v>0.43980000000000002</v>
      </c>
      <c r="W1592">
        <f>INDEX(Solarstrahlungsdaten!$B$13:$G$8772,Übersicht!O1592,Übersicht!$E$10)</f>
        <v>0</v>
      </c>
      <c r="X1592">
        <f t="shared" si="443"/>
        <v>0</v>
      </c>
      <c r="Y1592">
        <f t="shared" ca="1" si="444"/>
        <v>0.43980000000000002</v>
      </c>
      <c r="Z1592">
        <f t="shared" ca="1" si="445"/>
        <v>0</v>
      </c>
      <c r="AA1592">
        <f t="shared" ca="1" si="446"/>
        <v>0</v>
      </c>
      <c r="AB1592">
        <f t="shared" ca="1" si="447"/>
        <v>0</v>
      </c>
      <c r="AC1592">
        <f t="shared" ca="1" si="453"/>
        <v>0</v>
      </c>
      <c r="AD1592">
        <f t="shared" ca="1" si="436"/>
        <v>0.43980000000000002</v>
      </c>
      <c r="AE1592">
        <f t="shared" ca="1" si="448"/>
        <v>0</v>
      </c>
      <c r="AF1592">
        <f t="shared" ca="1" si="449"/>
        <v>0.43980000000000002</v>
      </c>
      <c r="AG1592">
        <f t="shared" ca="1" si="450"/>
        <v>0</v>
      </c>
      <c r="AH1592">
        <f t="shared" ca="1" si="451"/>
        <v>1</v>
      </c>
    </row>
    <row r="1593" spans="15:34" x14ac:dyDescent="0.25">
      <c r="O1593">
        <v>1537</v>
      </c>
      <c r="P1593" s="2">
        <f t="shared" si="452"/>
        <v>44260.999999996275</v>
      </c>
      <c r="Q1593">
        <f t="shared" si="437"/>
        <v>6</v>
      </c>
      <c r="R1593">
        <f t="shared" si="438"/>
        <v>3</v>
      </c>
      <c r="S1593">
        <f t="shared" si="439"/>
        <v>2</v>
      </c>
      <c r="T1593">
        <f t="shared" si="440"/>
        <v>0</v>
      </c>
      <c r="U1593">
        <f t="shared" si="441"/>
        <v>0</v>
      </c>
      <c r="V1593">
        <f t="shared" ca="1" si="442"/>
        <v>0.31680000000000003</v>
      </c>
      <c r="W1593">
        <f>INDEX(Solarstrahlungsdaten!$B$13:$G$8772,Übersicht!O1593,Übersicht!$E$10)</f>
        <v>0</v>
      </c>
      <c r="X1593">
        <f t="shared" si="443"/>
        <v>0</v>
      </c>
      <c r="Y1593">
        <f t="shared" ca="1" si="444"/>
        <v>0.31680000000000003</v>
      </c>
      <c r="Z1593">
        <f t="shared" ca="1" si="445"/>
        <v>0</v>
      </c>
      <c r="AA1593">
        <f t="shared" ca="1" si="446"/>
        <v>0</v>
      </c>
      <c r="AB1593">
        <f t="shared" ca="1" si="447"/>
        <v>0</v>
      </c>
      <c r="AC1593">
        <f t="shared" ca="1" si="453"/>
        <v>0</v>
      </c>
      <c r="AD1593">
        <f t="shared" ref="AD1593:AD1656" ca="1" si="454">Y1593+AA1593-AB1593</f>
        <v>0.31680000000000003</v>
      </c>
      <c r="AE1593">
        <f t="shared" ca="1" si="448"/>
        <v>0</v>
      </c>
      <c r="AF1593">
        <f t="shared" ca="1" si="449"/>
        <v>0.31680000000000003</v>
      </c>
      <c r="AG1593">
        <f t="shared" ca="1" si="450"/>
        <v>0</v>
      </c>
      <c r="AH1593">
        <f t="shared" ca="1" si="451"/>
        <v>1</v>
      </c>
    </row>
    <row r="1594" spans="15:34" x14ac:dyDescent="0.25">
      <c r="O1594">
        <v>1538</v>
      </c>
      <c r="P1594" s="2">
        <f t="shared" si="452"/>
        <v>44261.041666662939</v>
      </c>
      <c r="Q1594">
        <f t="shared" ref="Q1594:Q1657" si="455">DAY(P1594)</f>
        <v>6</v>
      </c>
      <c r="R1594">
        <f t="shared" ref="R1594:R1657" si="456">MONTH(P1594)</f>
        <v>3</v>
      </c>
      <c r="S1594">
        <f t="shared" ref="S1594:S1657" si="457">IF(WEEKDAY(P1594)=6,1,IF(WEEKDAY(P1594)=7,2,3))</f>
        <v>2</v>
      </c>
      <c r="T1594">
        <f t="shared" ref="T1594:T1657" si="458">HOUR(P1594)</f>
        <v>1</v>
      </c>
      <c r="U1594">
        <f t="shared" ref="U1594:U1657" si="459">IF(AND(P1594&gt;DATE(2021,5,14),P1594&lt;DATE(2021,9,15)),1,IF(AND(P1594&gt;DATE(2021,3,20),P1594&lt;DATE(2021,11,1)),2,0))</f>
        <v>0</v>
      </c>
      <c r="V1594">
        <f t="shared" ref="V1594:V1657" ca="1" si="460">INDEX($D$57:$L$80,1+T1594,S1594+U1594*3)</f>
        <v>0.24429999999999999</v>
      </c>
      <c r="W1594">
        <f>INDEX(Solarstrahlungsdaten!$B$13:$G$8772,Übersicht!O1594,Übersicht!$E$10)</f>
        <v>0</v>
      </c>
      <c r="X1594">
        <f t="shared" ref="X1594:X1657" si="461">IF(W1594*$D$9/1000*(1-$D$41)&gt;$D$9*$D$42,$D$9*$D$42,W1594*$D$9/1000*(1-$D$41))</f>
        <v>0</v>
      </c>
      <c r="Y1594">
        <f t="shared" ref="Y1594:Y1657" ca="1" si="462">V1594-X1594</f>
        <v>0.24429999999999999</v>
      </c>
      <c r="Z1594">
        <f t="shared" ref="Z1594:Z1657" ca="1" si="463">IF(X1594&gt;V1594,V1594,X1594)</f>
        <v>0</v>
      </c>
      <c r="AA1594">
        <f t="shared" ref="AA1594:AA1657" ca="1" si="464">IF(Y1594&lt;0, IF(AC1593-Y1594&lt;$D$22, -Y1594, $D$22-AC1593),0)</f>
        <v>0</v>
      </c>
      <c r="AB1594">
        <f t="shared" ref="AB1594:AB1657" ca="1" si="465">IF(Y1594&gt;0, IF(AC1593-Y1594&gt;0, Y1594, AC1593),0)</f>
        <v>0</v>
      </c>
      <c r="AC1594">
        <f t="shared" ca="1" si="453"/>
        <v>0</v>
      </c>
      <c r="AD1594">
        <f t="shared" ca="1" si="454"/>
        <v>0.24429999999999999</v>
      </c>
      <c r="AE1594">
        <f t="shared" ref="AE1594:AE1657" ca="1" si="466">IF(AD1594&lt;0,-AD1594,0)</f>
        <v>0</v>
      </c>
      <c r="AF1594">
        <f t="shared" ref="AF1594:AF1657" ca="1" si="467">IF(AD1594&gt;0,AD1594,0)</f>
        <v>0.24429999999999999</v>
      </c>
      <c r="AG1594">
        <f t="shared" ref="AG1594:AG1657" ca="1" si="468">IF($D$22&gt;0,AC1594/$D$22,0)</f>
        <v>0</v>
      </c>
      <c r="AH1594">
        <f t="shared" ref="AH1594:AH1657" ca="1" si="469">IF(AC1594&lt;=0,1,0)</f>
        <v>1</v>
      </c>
    </row>
    <row r="1595" spans="15:34" x14ac:dyDescent="0.25">
      <c r="O1595">
        <v>1539</v>
      </c>
      <c r="P1595" s="2">
        <f t="shared" ref="P1595:P1658" si="470">P1594+TIME(1,,)</f>
        <v>44261.083333329603</v>
      </c>
      <c r="Q1595">
        <f t="shared" si="455"/>
        <v>6</v>
      </c>
      <c r="R1595">
        <f t="shared" si="456"/>
        <v>3</v>
      </c>
      <c r="S1595">
        <f t="shared" si="457"/>
        <v>2</v>
      </c>
      <c r="T1595">
        <f t="shared" si="458"/>
        <v>2</v>
      </c>
      <c r="U1595">
        <f t="shared" si="459"/>
        <v>0</v>
      </c>
      <c r="V1595">
        <f t="shared" ca="1" si="460"/>
        <v>0.18689999999999998</v>
      </c>
      <c r="W1595">
        <f>INDEX(Solarstrahlungsdaten!$B$13:$G$8772,Übersicht!O1595,Übersicht!$E$10)</f>
        <v>0</v>
      </c>
      <c r="X1595">
        <f t="shared" si="461"/>
        <v>0</v>
      </c>
      <c r="Y1595">
        <f t="shared" ca="1" si="462"/>
        <v>0.18689999999999998</v>
      </c>
      <c r="Z1595">
        <f t="shared" ca="1" si="463"/>
        <v>0</v>
      </c>
      <c r="AA1595">
        <f t="shared" ca="1" si="464"/>
        <v>0</v>
      </c>
      <c r="AB1595">
        <f t="shared" ca="1" si="465"/>
        <v>0</v>
      </c>
      <c r="AC1595">
        <f t="shared" ref="AC1595:AC1658" ca="1" si="471">AC1594+AA1595-AB1595</f>
        <v>0</v>
      </c>
      <c r="AD1595">
        <f t="shared" ca="1" si="454"/>
        <v>0.18689999999999998</v>
      </c>
      <c r="AE1595">
        <f t="shared" ca="1" si="466"/>
        <v>0</v>
      </c>
      <c r="AF1595">
        <f t="shared" ca="1" si="467"/>
        <v>0.18689999999999998</v>
      </c>
      <c r="AG1595">
        <f t="shared" ca="1" si="468"/>
        <v>0</v>
      </c>
      <c r="AH1595">
        <f t="shared" ca="1" si="469"/>
        <v>1</v>
      </c>
    </row>
    <row r="1596" spans="15:34" x14ac:dyDescent="0.25">
      <c r="O1596">
        <v>1540</v>
      </c>
      <c r="P1596" s="2">
        <f t="shared" si="470"/>
        <v>44261.124999996267</v>
      </c>
      <c r="Q1596">
        <f t="shared" si="455"/>
        <v>6</v>
      </c>
      <c r="R1596">
        <f t="shared" si="456"/>
        <v>3</v>
      </c>
      <c r="S1596">
        <f t="shared" si="457"/>
        <v>2</v>
      </c>
      <c r="T1596">
        <f t="shared" si="458"/>
        <v>3</v>
      </c>
      <c r="U1596">
        <f t="shared" si="459"/>
        <v>0</v>
      </c>
      <c r="V1596">
        <f t="shared" ca="1" si="460"/>
        <v>0.16789999999999997</v>
      </c>
      <c r="W1596">
        <f>INDEX(Solarstrahlungsdaten!$B$13:$G$8772,Übersicht!O1596,Übersicht!$E$10)</f>
        <v>0</v>
      </c>
      <c r="X1596">
        <f t="shared" si="461"/>
        <v>0</v>
      </c>
      <c r="Y1596">
        <f t="shared" ca="1" si="462"/>
        <v>0.16789999999999997</v>
      </c>
      <c r="Z1596">
        <f t="shared" ca="1" si="463"/>
        <v>0</v>
      </c>
      <c r="AA1596">
        <f t="shared" ca="1" si="464"/>
        <v>0</v>
      </c>
      <c r="AB1596">
        <f t="shared" ca="1" si="465"/>
        <v>0</v>
      </c>
      <c r="AC1596">
        <f t="shared" ca="1" si="471"/>
        <v>0</v>
      </c>
      <c r="AD1596">
        <f t="shared" ca="1" si="454"/>
        <v>0.16789999999999997</v>
      </c>
      <c r="AE1596">
        <f t="shared" ca="1" si="466"/>
        <v>0</v>
      </c>
      <c r="AF1596">
        <f t="shared" ca="1" si="467"/>
        <v>0.16789999999999997</v>
      </c>
      <c r="AG1596">
        <f t="shared" ca="1" si="468"/>
        <v>0</v>
      </c>
      <c r="AH1596">
        <f t="shared" ca="1" si="469"/>
        <v>1</v>
      </c>
    </row>
    <row r="1597" spans="15:34" x14ac:dyDescent="0.25">
      <c r="O1597">
        <v>1541</v>
      </c>
      <c r="P1597" s="2">
        <f t="shared" si="470"/>
        <v>44261.166666662932</v>
      </c>
      <c r="Q1597">
        <f t="shared" si="455"/>
        <v>6</v>
      </c>
      <c r="R1597">
        <f t="shared" si="456"/>
        <v>3</v>
      </c>
      <c r="S1597">
        <f t="shared" si="457"/>
        <v>2</v>
      </c>
      <c r="T1597">
        <f t="shared" si="458"/>
        <v>4</v>
      </c>
      <c r="U1597">
        <f t="shared" si="459"/>
        <v>0</v>
      </c>
      <c r="V1597">
        <f t="shared" ca="1" si="460"/>
        <v>0.15659999999999999</v>
      </c>
      <c r="W1597">
        <f>INDEX(Solarstrahlungsdaten!$B$13:$G$8772,Übersicht!O1597,Übersicht!$E$10)</f>
        <v>0</v>
      </c>
      <c r="X1597">
        <f t="shared" si="461"/>
        <v>0</v>
      </c>
      <c r="Y1597">
        <f t="shared" ca="1" si="462"/>
        <v>0.15659999999999999</v>
      </c>
      <c r="Z1597">
        <f t="shared" ca="1" si="463"/>
        <v>0</v>
      </c>
      <c r="AA1597">
        <f t="shared" ca="1" si="464"/>
        <v>0</v>
      </c>
      <c r="AB1597">
        <f t="shared" ca="1" si="465"/>
        <v>0</v>
      </c>
      <c r="AC1597">
        <f t="shared" ca="1" si="471"/>
        <v>0</v>
      </c>
      <c r="AD1597">
        <f t="shared" ca="1" si="454"/>
        <v>0.15659999999999999</v>
      </c>
      <c r="AE1597">
        <f t="shared" ca="1" si="466"/>
        <v>0</v>
      </c>
      <c r="AF1597">
        <f t="shared" ca="1" si="467"/>
        <v>0.15659999999999999</v>
      </c>
      <c r="AG1597">
        <f t="shared" ca="1" si="468"/>
        <v>0</v>
      </c>
      <c r="AH1597">
        <f t="shared" ca="1" si="469"/>
        <v>1</v>
      </c>
    </row>
    <row r="1598" spans="15:34" x14ac:dyDescent="0.25">
      <c r="O1598">
        <v>1542</v>
      </c>
      <c r="P1598" s="2">
        <f t="shared" si="470"/>
        <v>44261.208333329596</v>
      </c>
      <c r="Q1598">
        <f t="shared" si="455"/>
        <v>6</v>
      </c>
      <c r="R1598">
        <f t="shared" si="456"/>
        <v>3</v>
      </c>
      <c r="S1598">
        <f t="shared" si="457"/>
        <v>2</v>
      </c>
      <c r="T1598">
        <f t="shared" si="458"/>
        <v>5</v>
      </c>
      <c r="U1598">
        <f t="shared" si="459"/>
        <v>0</v>
      </c>
      <c r="V1598">
        <f t="shared" ca="1" si="460"/>
        <v>0.15369999999999998</v>
      </c>
      <c r="W1598">
        <f>INDEX(Solarstrahlungsdaten!$B$13:$G$8772,Übersicht!O1598,Übersicht!$E$10)</f>
        <v>0</v>
      </c>
      <c r="X1598">
        <f t="shared" si="461"/>
        <v>0</v>
      </c>
      <c r="Y1598">
        <f t="shared" ca="1" si="462"/>
        <v>0.15369999999999998</v>
      </c>
      <c r="Z1598">
        <f t="shared" ca="1" si="463"/>
        <v>0</v>
      </c>
      <c r="AA1598">
        <f t="shared" ca="1" si="464"/>
        <v>0</v>
      </c>
      <c r="AB1598">
        <f t="shared" ca="1" si="465"/>
        <v>0</v>
      </c>
      <c r="AC1598">
        <f t="shared" ca="1" si="471"/>
        <v>0</v>
      </c>
      <c r="AD1598">
        <f t="shared" ca="1" si="454"/>
        <v>0.15369999999999998</v>
      </c>
      <c r="AE1598">
        <f t="shared" ca="1" si="466"/>
        <v>0</v>
      </c>
      <c r="AF1598">
        <f t="shared" ca="1" si="467"/>
        <v>0.15369999999999998</v>
      </c>
      <c r="AG1598">
        <f t="shared" ca="1" si="468"/>
        <v>0</v>
      </c>
      <c r="AH1598">
        <f t="shared" ca="1" si="469"/>
        <v>1</v>
      </c>
    </row>
    <row r="1599" spans="15:34" x14ac:dyDescent="0.25">
      <c r="O1599">
        <v>1543</v>
      </c>
      <c r="P1599" s="2">
        <f t="shared" si="470"/>
        <v>44261.24999999626</v>
      </c>
      <c r="Q1599">
        <f t="shared" si="455"/>
        <v>6</v>
      </c>
      <c r="R1599">
        <f t="shared" si="456"/>
        <v>3</v>
      </c>
      <c r="S1599">
        <f t="shared" si="457"/>
        <v>2</v>
      </c>
      <c r="T1599">
        <f t="shared" si="458"/>
        <v>6</v>
      </c>
      <c r="U1599">
        <f t="shared" si="459"/>
        <v>0</v>
      </c>
      <c r="V1599">
        <f t="shared" ca="1" si="460"/>
        <v>0.1605</v>
      </c>
      <c r="W1599">
        <f>INDEX(Solarstrahlungsdaten!$B$13:$G$8772,Übersicht!O1599,Übersicht!$E$10)</f>
        <v>0</v>
      </c>
      <c r="X1599">
        <f t="shared" si="461"/>
        <v>0</v>
      </c>
      <c r="Y1599">
        <f t="shared" ca="1" si="462"/>
        <v>0.1605</v>
      </c>
      <c r="Z1599">
        <f t="shared" ca="1" si="463"/>
        <v>0</v>
      </c>
      <c r="AA1599">
        <f t="shared" ca="1" si="464"/>
        <v>0</v>
      </c>
      <c r="AB1599">
        <f t="shared" ca="1" si="465"/>
        <v>0</v>
      </c>
      <c r="AC1599">
        <f t="shared" ca="1" si="471"/>
        <v>0</v>
      </c>
      <c r="AD1599">
        <f t="shared" ca="1" si="454"/>
        <v>0.1605</v>
      </c>
      <c r="AE1599">
        <f t="shared" ca="1" si="466"/>
        <v>0</v>
      </c>
      <c r="AF1599">
        <f t="shared" ca="1" si="467"/>
        <v>0.1605</v>
      </c>
      <c r="AG1599">
        <f t="shared" ca="1" si="468"/>
        <v>0</v>
      </c>
      <c r="AH1599">
        <f t="shared" ca="1" si="469"/>
        <v>1</v>
      </c>
    </row>
    <row r="1600" spans="15:34" x14ac:dyDescent="0.25">
      <c r="O1600">
        <v>1544</v>
      </c>
      <c r="P1600" s="2">
        <f t="shared" si="470"/>
        <v>44261.291666662924</v>
      </c>
      <c r="Q1600">
        <f t="shared" si="455"/>
        <v>6</v>
      </c>
      <c r="R1600">
        <f t="shared" si="456"/>
        <v>3</v>
      </c>
      <c r="S1600">
        <f t="shared" si="457"/>
        <v>2</v>
      </c>
      <c r="T1600">
        <f t="shared" si="458"/>
        <v>7</v>
      </c>
      <c r="U1600">
        <f t="shared" si="459"/>
        <v>0</v>
      </c>
      <c r="V1600">
        <f t="shared" ca="1" si="460"/>
        <v>0.18409999999999999</v>
      </c>
      <c r="W1600">
        <f>INDEX(Solarstrahlungsdaten!$B$13:$G$8772,Übersicht!O1600,Übersicht!$E$10)</f>
        <v>29.625</v>
      </c>
      <c r="X1600">
        <f t="shared" si="461"/>
        <v>0.10190999999999999</v>
      </c>
      <c r="Y1600">
        <f t="shared" ca="1" si="462"/>
        <v>8.2189999999999999E-2</v>
      </c>
      <c r="Z1600">
        <f t="shared" ca="1" si="463"/>
        <v>0.10190999999999999</v>
      </c>
      <c r="AA1600">
        <f t="shared" ca="1" si="464"/>
        <v>0</v>
      </c>
      <c r="AB1600">
        <f t="shared" ca="1" si="465"/>
        <v>0</v>
      </c>
      <c r="AC1600">
        <f t="shared" ca="1" si="471"/>
        <v>0</v>
      </c>
      <c r="AD1600">
        <f t="shared" ca="1" si="454"/>
        <v>8.2189999999999999E-2</v>
      </c>
      <c r="AE1600">
        <f t="shared" ca="1" si="466"/>
        <v>0</v>
      </c>
      <c r="AF1600">
        <f t="shared" ca="1" si="467"/>
        <v>8.2189999999999999E-2</v>
      </c>
      <c r="AG1600">
        <f t="shared" ca="1" si="468"/>
        <v>0</v>
      </c>
      <c r="AH1600">
        <f t="shared" ca="1" si="469"/>
        <v>1</v>
      </c>
    </row>
    <row r="1601" spans="15:34" x14ac:dyDescent="0.25">
      <c r="O1601">
        <v>1545</v>
      </c>
      <c r="P1601" s="2">
        <f t="shared" si="470"/>
        <v>44261.333333329589</v>
      </c>
      <c r="Q1601">
        <f t="shared" si="455"/>
        <v>6</v>
      </c>
      <c r="R1601">
        <f t="shared" si="456"/>
        <v>3</v>
      </c>
      <c r="S1601">
        <f t="shared" si="457"/>
        <v>2</v>
      </c>
      <c r="T1601">
        <f t="shared" si="458"/>
        <v>8</v>
      </c>
      <c r="U1601">
        <f t="shared" si="459"/>
        <v>0</v>
      </c>
      <c r="V1601">
        <f t="shared" ca="1" si="460"/>
        <v>0.3034</v>
      </c>
      <c r="W1601">
        <f>INDEX(Solarstrahlungsdaten!$B$13:$G$8772,Übersicht!O1601,Übersicht!$E$10)</f>
        <v>45.71</v>
      </c>
      <c r="X1601">
        <f t="shared" si="461"/>
        <v>0.1572424</v>
      </c>
      <c r="Y1601">
        <f t="shared" ca="1" si="462"/>
        <v>0.1461576</v>
      </c>
      <c r="Z1601">
        <f t="shared" ca="1" si="463"/>
        <v>0.1572424</v>
      </c>
      <c r="AA1601">
        <f t="shared" ca="1" si="464"/>
        <v>0</v>
      </c>
      <c r="AB1601">
        <f t="shared" ca="1" si="465"/>
        <v>0</v>
      </c>
      <c r="AC1601">
        <f t="shared" ca="1" si="471"/>
        <v>0</v>
      </c>
      <c r="AD1601">
        <f t="shared" ca="1" si="454"/>
        <v>0.1461576</v>
      </c>
      <c r="AE1601">
        <f t="shared" ca="1" si="466"/>
        <v>0</v>
      </c>
      <c r="AF1601">
        <f t="shared" ca="1" si="467"/>
        <v>0.1461576</v>
      </c>
      <c r="AG1601">
        <f t="shared" ca="1" si="468"/>
        <v>0</v>
      </c>
      <c r="AH1601">
        <f t="shared" ca="1" si="469"/>
        <v>1</v>
      </c>
    </row>
    <row r="1602" spans="15:34" x14ac:dyDescent="0.25">
      <c r="O1602">
        <v>1546</v>
      </c>
      <c r="P1602" s="2">
        <f t="shared" si="470"/>
        <v>44261.374999996253</v>
      </c>
      <c r="Q1602">
        <f t="shared" si="455"/>
        <v>6</v>
      </c>
      <c r="R1602">
        <f t="shared" si="456"/>
        <v>3</v>
      </c>
      <c r="S1602">
        <f t="shared" si="457"/>
        <v>2</v>
      </c>
      <c r="T1602">
        <f t="shared" si="458"/>
        <v>9</v>
      </c>
      <c r="U1602">
        <f t="shared" si="459"/>
        <v>0</v>
      </c>
      <c r="V1602">
        <f t="shared" ca="1" si="460"/>
        <v>0.50900000000000001</v>
      </c>
      <c r="W1602">
        <f>INDEX(Solarstrahlungsdaten!$B$13:$G$8772,Übersicht!O1602,Übersicht!$E$10)</f>
        <v>61.01</v>
      </c>
      <c r="X1602">
        <f t="shared" si="461"/>
        <v>0.20987439999999999</v>
      </c>
      <c r="Y1602">
        <f t="shared" ca="1" si="462"/>
        <v>0.29912559999999999</v>
      </c>
      <c r="Z1602">
        <f t="shared" ca="1" si="463"/>
        <v>0.20987439999999999</v>
      </c>
      <c r="AA1602">
        <f t="shared" ca="1" si="464"/>
        <v>0</v>
      </c>
      <c r="AB1602">
        <f t="shared" ca="1" si="465"/>
        <v>0</v>
      </c>
      <c r="AC1602">
        <f t="shared" ca="1" si="471"/>
        <v>0</v>
      </c>
      <c r="AD1602">
        <f t="shared" ca="1" si="454"/>
        <v>0.29912559999999999</v>
      </c>
      <c r="AE1602">
        <f t="shared" ca="1" si="466"/>
        <v>0</v>
      </c>
      <c r="AF1602">
        <f t="shared" ca="1" si="467"/>
        <v>0.29912559999999999</v>
      </c>
      <c r="AG1602">
        <f t="shared" ca="1" si="468"/>
        <v>0</v>
      </c>
      <c r="AH1602">
        <f t="shared" ca="1" si="469"/>
        <v>1</v>
      </c>
    </row>
    <row r="1603" spans="15:34" x14ac:dyDescent="0.25">
      <c r="O1603">
        <v>1547</v>
      </c>
      <c r="P1603" s="2">
        <f t="shared" si="470"/>
        <v>44261.416666662917</v>
      </c>
      <c r="Q1603">
        <f t="shared" si="455"/>
        <v>6</v>
      </c>
      <c r="R1603">
        <f t="shared" si="456"/>
        <v>3</v>
      </c>
      <c r="S1603">
        <f t="shared" si="457"/>
        <v>2</v>
      </c>
      <c r="T1603">
        <f t="shared" si="458"/>
        <v>10</v>
      </c>
      <c r="U1603">
        <f t="shared" si="459"/>
        <v>0</v>
      </c>
      <c r="V1603">
        <f t="shared" ca="1" si="460"/>
        <v>0.66510000000000002</v>
      </c>
      <c r="W1603">
        <f>INDEX(Solarstrahlungsdaten!$B$13:$G$8772,Übersicht!O1603,Übersicht!$E$10)</f>
        <v>68.7</v>
      </c>
      <c r="X1603">
        <f t="shared" si="461"/>
        <v>0.23632799999999998</v>
      </c>
      <c r="Y1603">
        <f t="shared" ca="1" si="462"/>
        <v>0.42877200000000004</v>
      </c>
      <c r="Z1603">
        <f t="shared" ca="1" si="463"/>
        <v>0.23632799999999998</v>
      </c>
      <c r="AA1603">
        <f t="shared" ca="1" si="464"/>
        <v>0</v>
      </c>
      <c r="AB1603">
        <f t="shared" ca="1" si="465"/>
        <v>0</v>
      </c>
      <c r="AC1603">
        <f t="shared" ca="1" si="471"/>
        <v>0</v>
      </c>
      <c r="AD1603">
        <f t="shared" ca="1" si="454"/>
        <v>0.42877200000000004</v>
      </c>
      <c r="AE1603">
        <f t="shared" ca="1" si="466"/>
        <v>0</v>
      </c>
      <c r="AF1603">
        <f t="shared" ca="1" si="467"/>
        <v>0.42877200000000004</v>
      </c>
      <c r="AG1603">
        <f t="shared" ca="1" si="468"/>
        <v>0</v>
      </c>
      <c r="AH1603">
        <f t="shared" ca="1" si="469"/>
        <v>1</v>
      </c>
    </row>
    <row r="1604" spans="15:34" x14ac:dyDescent="0.25">
      <c r="O1604">
        <v>1548</v>
      </c>
      <c r="P1604" s="2">
        <f t="shared" si="470"/>
        <v>44261.458333329581</v>
      </c>
      <c r="Q1604">
        <f t="shared" si="455"/>
        <v>6</v>
      </c>
      <c r="R1604">
        <f t="shared" si="456"/>
        <v>3</v>
      </c>
      <c r="S1604">
        <f t="shared" si="457"/>
        <v>2</v>
      </c>
      <c r="T1604">
        <f t="shared" si="458"/>
        <v>11</v>
      </c>
      <c r="U1604">
        <f t="shared" si="459"/>
        <v>0</v>
      </c>
      <c r="V1604">
        <f t="shared" ca="1" si="460"/>
        <v>0.78610000000000002</v>
      </c>
      <c r="W1604">
        <f>INDEX(Solarstrahlungsdaten!$B$13:$G$8772,Übersicht!O1604,Übersicht!$E$10)</f>
        <v>130.97</v>
      </c>
      <c r="X1604">
        <f t="shared" si="461"/>
        <v>0.45053680000000002</v>
      </c>
      <c r="Y1604">
        <f t="shared" ca="1" si="462"/>
        <v>0.33556320000000001</v>
      </c>
      <c r="Z1604">
        <f t="shared" ca="1" si="463"/>
        <v>0.45053680000000002</v>
      </c>
      <c r="AA1604">
        <f t="shared" ca="1" si="464"/>
        <v>0</v>
      </c>
      <c r="AB1604">
        <f t="shared" ca="1" si="465"/>
        <v>0</v>
      </c>
      <c r="AC1604">
        <f t="shared" ca="1" si="471"/>
        <v>0</v>
      </c>
      <c r="AD1604">
        <f t="shared" ca="1" si="454"/>
        <v>0.33556320000000001</v>
      </c>
      <c r="AE1604">
        <f t="shared" ca="1" si="466"/>
        <v>0</v>
      </c>
      <c r="AF1604">
        <f t="shared" ca="1" si="467"/>
        <v>0.33556320000000001</v>
      </c>
      <c r="AG1604">
        <f t="shared" ca="1" si="468"/>
        <v>0</v>
      </c>
      <c r="AH1604">
        <f t="shared" ca="1" si="469"/>
        <v>1</v>
      </c>
    </row>
    <row r="1605" spans="15:34" x14ac:dyDescent="0.25">
      <c r="O1605">
        <v>1549</v>
      </c>
      <c r="P1605" s="2">
        <f t="shared" si="470"/>
        <v>44261.499999996246</v>
      </c>
      <c r="Q1605">
        <f t="shared" si="455"/>
        <v>6</v>
      </c>
      <c r="R1605">
        <f t="shared" si="456"/>
        <v>3</v>
      </c>
      <c r="S1605">
        <f t="shared" si="457"/>
        <v>2</v>
      </c>
      <c r="T1605">
        <f t="shared" si="458"/>
        <v>12</v>
      </c>
      <c r="U1605">
        <f t="shared" si="459"/>
        <v>0</v>
      </c>
      <c r="V1605">
        <f t="shared" ca="1" si="460"/>
        <v>0.83849999999999991</v>
      </c>
      <c r="W1605">
        <f>INDEX(Solarstrahlungsdaten!$B$13:$G$8772,Übersicht!O1605,Übersicht!$E$10)</f>
        <v>137.72</v>
      </c>
      <c r="X1605">
        <f t="shared" si="461"/>
        <v>0.47375680000000003</v>
      </c>
      <c r="Y1605">
        <f t="shared" ca="1" si="462"/>
        <v>0.36474319999999988</v>
      </c>
      <c r="Z1605">
        <f t="shared" ca="1" si="463"/>
        <v>0.47375680000000003</v>
      </c>
      <c r="AA1605">
        <f t="shared" ca="1" si="464"/>
        <v>0</v>
      </c>
      <c r="AB1605">
        <f t="shared" ca="1" si="465"/>
        <v>0</v>
      </c>
      <c r="AC1605">
        <f t="shared" ca="1" si="471"/>
        <v>0</v>
      </c>
      <c r="AD1605">
        <f t="shared" ca="1" si="454"/>
        <v>0.36474319999999988</v>
      </c>
      <c r="AE1605">
        <f t="shared" ca="1" si="466"/>
        <v>0</v>
      </c>
      <c r="AF1605">
        <f t="shared" ca="1" si="467"/>
        <v>0.36474319999999988</v>
      </c>
      <c r="AG1605">
        <f t="shared" ca="1" si="468"/>
        <v>0</v>
      </c>
      <c r="AH1605">
        <f t="shared" ca="1" si="469"/>
        <v>1</v>
      </c>
    </row>
    <row r="1606" spans="15:34" x14ac:dyDescent="0.25">
      <c r="O1606">
        <v>1550</v>
      </c>
      <c r="P1606" s="2">
        <f t="shared" si="470"/>
        <v>44261.54166666291</v>
      </c>
      <c r="Q1606">
        <f t="shared" si="455"/>
        <v>6</v>
      </c>
      <c r="R1606">
        <f t="shared" si="456"/>
        <v>3</v>
      </c>
      <c r="S1606">
        <f t="shared" si="457"/>
        <v>2</v>
      </c>
      <c r="T1606">
        <f t="shared" si="458"/>
        <v>13</v>
      </c>
      <c r="U1606">
        <f t="shared" si="459"/>
        <v>0</v>
      </c>
      <c r="V1606">
        <f t="shared" ca="1" si="460"/>
        <v>0.73450000000000004</v>
      </c>
      <c r="W1606">
        <f>INDEX(Solarstrahlungsdaten!$B$13:$G$8772,Übersicht!O1606,Übersicht!$E$10)</f>
        <v>112.13</v>
      </c>
      <c r="X1606">
        <f t="shared" si="461"/>
        <v>0.38572719999999999</v>
      </c>
      <c r="Y1606">
        <f t="shared" ca="1" si="462"/>
        <v>0.34877280000000005</v>
      </c>
      <c r="Z1606">
        <f t="shared" ca="1" si="463"/>
        <v>0.38572719999999999</v>
      </c>
      <c r="AA1606">
        <f t="shared" ca="1" si="464"/>
        <v>0</v>
      </c>
      <c r="AB1606">
        <f t="shared" ca="1" si="465"/>
        <v>0</v>
      </c>
      <c r="AC1606">
        <f t="shared" ca="1" si="471"/>
        <v>0</v>
      </c>
      <c r="AD1606">
        <f t="shared" ca="1" si="454"/>
        <v>0.34877280000000005</v>
      </c>
      <c r="AE1606">
        <f t="shared" ca="1" si="466"/>
        <v>0</v>
      </c>
      <c r="AF1606">
        <f t="shared" ca="1" si="467"/>
        <v>0.34877280000000005</v>
      </c>
      <c r="AG1606">
        <f t="shared" ca="1" si="468"/>
        <v>0</v>
      </c>
      <c r="AH1606">
        <f t="shared" ca="1" si="469"/>
        <v>1</v>
      </c>
    </row>
    <row r="1607" spans="15:34" x14ac:dyDescent="0.25">
      <c r="O1607">
        <v>1551</v>
      </c>
      <c r="P1607" s="2">
        <f t="shared" si="470"/>
        <v>44261.583333329574</v>
      </c>
      <c r="Q1607">
        <f t="shared" si="455"/>
        <v>6</v>
      </c>
      <c r="R1607">
        <f t="shared" si="456"/>
        <v>3</v>
      </c>
      <c r="S1607">
        <f t="shared" si="457"/>
        <v>2</v>
      </c>
      <c r="T1607">
        <f t="shared" si="458"/>
        <v>14</v>
      </c>
      <c r="U1607">
        <f t="shared" si="459"/>
        <v>0</v>
      </c>
      <c r="V1607">
        <f t="shared" ca="1" si="460"/>
        <v>0.57450000000000001</v>
      </c>
      <c r="W1607">
        <f>INDEX(Solarstrahlungsdaten!$B$13:$G$8772,Übersicht!O1607,Übersicht!$E$10)</f>
        <v>160.82999999999998</v>
      </c>
      <c r="X1607">
        <f t="shared" si="461"/>
        <v>0.55325519999999995</v>
      </c>
      <c r="Y1607">
        <f t="shared" ca="1" si="462"/>
        <v>2.1244800000000064E-2</v>
      </c>
      <c r="Z1607">
        <f t="shared" ca="1" si="463"/>
        <v>0.55325519999999995</v>
      </c>
      <c r="AA1607">
        <f t="shared" ca="1" si="464"/>
        <v>0</v>
      </c>
      <c r="AB1607">
        <f t="shared" ca="1" si="465"/>
        <v>0</v>
      </c>
      <c r="AC1607">
        <f t="shared" ca="1" si="471"/>
        <v>0</v>
      </c>
      <c r="AD1607">
        <f t="shared" ca="1" si="454"/>
        <v>2.1244800000000064E-2</v>
      </c>
      <c r="AE1607">
        <f t="shared" ca="1" si="466"/>
        <v>0</v>
      </c>
      <c r="AF1607">
        <f t="shared" ca="1" si="467"/>
        <v>2.1244800000000064E-2</v>
      </c>
      <c r="AG1607">
        <f t="shared" ca="1" si="468"/>
        <v>0</v>
      </c>
      <c r="AH1607">
        <f t="shared" ca="1" si="469"/>
        <v>1</v>
      </c>
    </row>
    <row r="1608" spans="15:34" x14ac:dyDescent="0.25">
      <c r="O1608">
        <v>1552</v>
      </c>
      <c r="P1608" s="2">
        <f t="shared" si="470"/>
        <v>44261.624999996238</v>
      </c>
      <c r="Q1608">
        <f t="shared" si="455"/>
        <v>6</v>
      </c>
      <c r="R1608">
        <f t="shared" si="456"/>
        <v>3</v>
      </c>
      <c r="S1608">
        <f t="shared" si="457"/>
        <v>2</v>
      </c>
      <c r="T1608">
        <f t="shared" si="458"/>
        <v>15</v>
      </c>
      <c r="U1608">
        <f t="shared" si="459"/>
        <v>0</v>
      </c>
      <c r="V1608">
        <f t="shared" ca="1" si="460"/>
        <v>0.48140000000000005</v>
      </c>
      <c r="W1608">
        <f>INDEX(Solarstrahlungsdaten!$B$13:$G$8772,Übersicht!O1608,Übersicht!$E$10)</f>
        <v>74.66</v>
      </c>
      <c r="X1608">
        <f t="shared" si="461"/>
        <v>0.25683039999999996</v>
      </c>
      <c r="Y1608">
        <f t="shared" ca="1" si="462"/>
        <v>0.22456960000000009</v>
      </c>
      <c r="Z1608">
        <f t="shared" ca="1" si="463"/>
        <v>0.25683039999999996</v>
      </c>
      <c r="AA1608">
        <f t="shared" ca="1" si="464"/>
        <v>0</v>
      </c>
      <c r="AB1608">
        <f t="shared" ca="1" si="465"/>
        <v>0</v>
      </c>
      <c r="AC1608">
        <f t="shared" ca="1" si="471"/>
        <v>0</v>
      </c>
      <c r="AD1608">
        <f t="shared" ca="1" si="454"/>
        <v>0.22456960000000009</v>
      </c>
      <c r="AE1608">
        <f t="shared" ca="1" si="466"/>
        <v>0</v>
      </c>
      <c r="AF1608">
        <f t="shared" ca="1" si="467"/>
        <v>0.22456960000000009</v>
      </c>
      <c r="AG1608">
        <f t="shared" ca="1" si="468"/>
        <v>0</v>
      </c>
      <c r="AH1608">
        <f t="shared" ca="1" si="469"/>
        <v>1</v>
      </c>
    </row>
    <row r="1609" spans="15:34" x14ac:dyDescent="0.25">
      <c r="O1609">
        <v>1553</v>
      </c>
      <c r="P1609" s="2">
        <f t="shared" si="470"/>
        <v>44261.666666662903</v>
      </c>
      <c r="Q1609">
        <f t="shared" si="455"/>
        <v>6</v>
      </c>
      <c r="R1609">
        <f t="shared" si="456"/>
        <v>3</v>
      </c>
      <c r="S1609">
        <f t="shared" si="457"/>
        <v>2</v>
      </c>
      <c r="T1609">
        <f t="shared" si="458"/>
        <v>16</v>
      </c>
      <c r="U1609">
        <f t="shared" si="459"/>
        <v>0</v>
      </c>
      <c r="V1609">
        <f t="shared" ca="1" si="460"/>
        <v>0.43090000000000006</v>
      </c>
      <c r="W1609">
        <f>INDEX(Solarstrahlungsdaten!$B$13:$G$8772,Übersicht!O1609,Übersicht!$E$10)</f>
        <v>35.634999999999998</v>
      </c>
      <c r="X1609">
        <f t="shared" si="461"/>
        <v>0.1225844</v>
      </c>
      <c r="Y1609">
        <f t="shared" ca="1" si="462"/>
        <v>0.30831560000000008</v>
      </c>
      <c r="Z1609">
        <f t="shared" ca="1" si="463"/>
        <v>0.1225844</v>
      </c>
      <c r="AA1609">
        <f t="shared" ca="1" si="464"/>
        <v>0</v>
      </c>
      <c r="AB1609">
        <f t="shared" ca="1" si="465"/>
        <v>0</v>
      </c>
      <c r="AC1609">
        <f t="shared" ca="1" si="471"/>
        <v>0</v>
      </c>
      <c r="AD1609">
        <f t="shared" ca="1" si="454"/>
        <v>0.30831560000000008</v>
      </c>
      <c r="AE1609">
        <f t="shared" ca="1" si="466"/>
        <v>0</v>
      </c>
      <c r="AF1609">
        <f t="shared" ca="1" si="467"/>
        <v>0.30831560000000008</v>
      </c>
      <c r="AG1609">
        <f t="shared" ca="1" si="468"/>
        <v>0</v>
      </c>
      <c r="AH1609">
        <f t="shared" ca="1" si="469"/>
        <v>1</v>
      </c>
    </row>
    <row r="1610" spans="15:34" x14ac:dyDescent="0.25">
      <c r="O1610">
        <v>1554</v>
      </c>
      <c r="P1610" s="2">
        <f t="shared" si="470"/>
        <v>44261.708333329567</v>
      </c>
      <c r="Q1610">
        <f t="shared" si="455"/>
        <v>6</v>
      </c>
      <c r="R1610">
        <f t="shared" si="456"/>
        <v>3</v>
      </c>
      <c r="S1610">
        <f t="shared" si="457"/>
        <v>2</v>
      </c>
      <c r="T1610">
        <f t="shared" si="458"/>
        <v>17</v>
      </c>
      <c r="U1610">
        <f t="shared" si="459"/>
        <v>0</v>
      </c>
      <c r="V1610">
        <f t="shared" ca="1" si="460"/>
        <v>0.47120000000000006</v>
      </c>
      <c r="W1610">
        <f>INDEX(Solarstrahlungsdaten!$B$13:$G$8772,Übersicht!O1610,Übersicht!$E$10)</f>
        <v>0</v>
      </c>
      <c r="X1610">
        <f t="shared" si="461"/>
        <v>0</v>
      </c>
      <c r="Y1610">
        <f t="shared" ca="1" si="462"/>
        <v>0.47120000000000006</v>
      </c>
      <c r="Z1610">
        <f t="shared" ca="1" si="463"/>
        <v>0</v>
      </c>
      <c r="AA1610">
        <f t="shared" ca="1" si="464"/>
        <v>0</v>
      </c>
      <c r="AB1610">
        <f t="shared" ca="1" si="465"/>
        <v>0</v>
      </c>
      <c r="AC1610">
        <f t="shared" ca="1" si="471"/>
        <v>0</v>
      </c>
      <c r="AD1610">
        <f t="shared" ca="1" si="454"/>
        <v>0.47120000000000006</v>
      </c>
      <c r="AE1610">
        <f t="shared" ca="1" si="466"/>
        <v>0</v>
      </c>
      <c r="AF1610">
        <f t="shared" ca="1" si="467"/>
        <v>0.47120000000000006</v>
      </c>
      <c r="AG1610">
        <f t="shared" ca="1" si="468"/>
        <v>0</v>
      </c>
      <c r="AH1610">
        <f t="shared" ca="1" si="469"/>
        <v>1</v>
      </c>
    </row>
    <row r="1611" spans="15:34" x14ac:dyDescent="0.25">
      <c r="O1611">
        <v>1555</v>
      </c>
      <c r="P1611" s="2">
        <f t="shared" si="470"/>
        <v>44261.749999996231</v>
      </c>
      <c r="Q1611">
        <f t="shared" si="455"/>
        <v>6</v>
      </c>
      <c r="R1611">
        <f t="shared" si="456"/>
        <v>3</v>
      </c>
      <c r="S1611">
        <f t="shared" si="457"/>
        <v>2</v>
      </c>
      <c r="T1611">
        <f t="shared" si="458"/>
        <v>18</v>
      </c>
      <c r="U1611">
        <f t="shared" si="459"/>
        <v>0</v>
      </c>
      <c r="V1611">
        <f t="shared" ca="1" si="460"/>
        <v>0.59899999999999998</v>
      </c>
      <c r="W1611">
        <f>INDEX(Solarstrahlungsdaten!$B$13:$G$8772,Übersicht!O1611,Übersicht!$E$10)</f>
        <v>0</v>
      </c>
      <c r="X1611">
        <f t="shared" si="461"/>
        <v>0</v>
      </c>
      <c r="Y1611">
        <f t="shared" ca="1" si="462"/>
        <v>0.59899999999999998</v>
      </c>
      <c r="Z1611">
        <f t="shared" ca="1" si="463"/>
        <v>0</v>
      </c>
      <c r="AA1611">
        <f t="shared" ca="1" si="464"/>
        <v>0</v>
      </c>
      <c r="AB1611">
        <f t="shared" ca="1" si="465"/>
        <v>0</v>
      </c>
      <c r="AC1611">
        <f t="shared" ca="1" si="471"/>
        <v>0</v>
      </c>
      <c r="AD1611">
        <f t="shared" ca="1" si="454"/>
        <v>0.59899999999999998</v>
      </c>
      <c r="AE1611">
        <f t="shared" ca="1" si="466"/>
        <v>0</v>
      </c>
      <c r="AF1611">
        <f t="shared" ca="1" si="467"/>
        <v>0.59899999999999998</v>
      </c>
      <c r="AG1611">
        <f t="shared" ca="1" si="468"/>
        <v>0</v>
      </c>
      <c r="AH1611">
        <f t="shared" ca="1" si="469"/>
        <v>1</v>
      </c>
    </row>
    <row r="1612" spans="15:34" x14ac:dyDescent="0.25">
      <c r="O1612">
        <v>1556</v>
      </c>
      <c r="P1612" s="2">
        <f t="shared" si="470"/>
        <v>44261.791666662895</v>
      </c>
      <c r="Q1612">
        <f t="shared" si="455"/>
        <v>6</v>
      </c>
      <c r="R1612">
        <f t="shared" si="456"/>
        <v>3</v>
      </c>
      <c r="S1612">
        <f t="shared" si="457"/>
        <v>2</v>
      </c>
      <c r="T1612">
        <f t="shared" si="458"/>
        <v>19</v>
      </c>
      <c r="U1612">
        <f t="shared" si="459"/>
        <v>0</v>
      </c>
      <c r="V1612">
        <f t="shared" ca="1" si="460"/>
        <v>0.69259999999999999</v>
      </c>
      <c r="W1612">
        <f>INDEX(Solarstrahlungsdaten!$B$13:$G$8772,Übersicht!O1612,Übersicht!$E$10)</f>
        <v>0</v>
      </c>
      <c r="X1612">
        <f t="shared" si="461"/>
        <v>0</v>
      </c>
      <c r="Y1612">
        <f t="shared" ca="1" si="462"/>
        <v>0.69259999999999999</v>
      </c>
      <c r="Z1612">
        <f t="shared" ca="1" si="463"/>
        <v>0</v>
      </c>
      <c r="AA1612">
        <f t="shared" ca="1" si="464"/>
        <v>0</v>
      </c>
      <c r="AB1612">
        <f t="shared" ca="1" si="465"/>
        <v>0</v>
      </c>
      <c r="AC1612">
        <f t="shared" ca="1" si="471"/>
        <v>0</v>
      </c>
      <c r="AD1612">
        <f t="shared" ca="1" si="454"/>
        <v>0.69259999999999999</v>
      </c>
      <c r="AE1612">
        <f t="shared" ca="1" si="466"/>
        <v>0</v>
      </c>
      <c r="AF1612">
        <f t="shared" ca="1" si="467"/>
        <v>0.69259999999999999</v>
      </c>
      <c r="AG1612">
        <f t="shared" ca="1" si="468"/>
        <v>0</v>
      </c>
      <c r="AH1612">
        <f t="shared" ca="1" si="469"/>
        <v>1</v>
      </c>
    </row>
    <row r="1613" spans="15:34" x14ac:dyDescent="0.25">
      <c r="O1613">
        <v>1557</v>
      </c>
      <c r="P1613" s="2">
        <f t="shared" si="470"/>
        <v>44261.83333332956</v>
      </c>
      <c r="Q1613">
        <f t="shared" si="455"/>
        <v>6</v>
      </c>
      <c r="R1613">
        <f t="shared" si="456"/>
        <v>3</v>
      </c>
      <c r="S1613">
        <f t="shared" si="457"/>
        <v>2</v>
      </c>
      <c r="T1613">
        <f t="shared" si="458"/>
        <v>20</v>
      </c>
      <c r="U1613">
        <f t="shared" si="459"/>
        <v>0</v>
      </c>
      <c r="V1613">
        <f t="shared" ca="1" si="460"/>
        <v>0.67130000000000012</v>
      </c>
      <c r="W1613">
        <f>INDEX(Solarstrahlungsdaten!$B$13:$G$8772,Übersicht!O1613,Übersicht!$E$10)</f>
        <v>0</v>
      </c>
      <c r="X1613">
        <f t="shared" si="461"/>
        <v>0</v>
      </c>
      <c r="Y1613">
        <f t="shared" ca="1" si="462"/>
        <v>0.67130000000000012</v>
      </c>
      <c r="Z1613">
        <f t="shared" ca="1" si="463"/>
        <v>0</v>
      </c>
      <c r="AA1613">
        <f t="shared" ca="1" si="464"/>
        <v>0</v>
      </c>
      <c r="AB1613">
        <f t="shared" ca="1" si="465"/>
        <v>0</v>
      </c>
      <c r="AC1613">
        <f t="shared" ca="1" si="471"/>
        <v>0</v>
      </c>
      <c r="AD1613">
        <f t="shared" ca="1" si="454"/>
        <v>0.67130000000000012</v>
      </c>
      <c r="AE1613">
        <f t="shared" ca="1" si="466"/>
        <v>0</v>
      </c>
      <c r="AF1613">
        <f t="shared" ca="1" si="467"/>
        <v>0.67130000000000012</v>
      </c>
      <c r="AG1613">
        <f t="shared" ca="1" si="468"/>
        <v>0</v>
      </c>
      <c r="AH1613">
        <f t="shared" ca="1" si="469"/>
        <v>1</v>
      </c>
    </row>
    <row r="1614" spans="15:34" x14ac:dyDescent="0.25">
      <c r="O1614">
        <v>1558</v>
      </c>
      <c r="P1614" s="2">
        <f t="shared" si="470"/>
        <v>44261.874999996224</v>
      </c>
      <c r="Q1614">
        <f t="shared" si="455"/>
        <v>6</v>
      </c>
      <c r="R1614">
        <f t="shared" si="456"/>
        <v>3</v>
      </c>
      <c r="S1614">
        <f t="shared" si="457"/>
        <v>2</v>
      </c>
      <c r="T1614">
        <f t="shared" si="458"/>
        <v>21</v>
      </c>
      <c r="U1614">
        <f t="shared" si="459"/>
        <v>0</v>
      </c>
      <c r="V1614">
        <f t="shared" ca="1" si="460"/>
        <v>0.55959999999999999</v>
      </c>
      <c r="W1614">
        <f>INDEX(Solarstrahlungsdaten!$B$13:$G$8772,Übersicht!O1614,Übersicht!$E$10)</f>
        <v>0</v>
      </c>
      <c r="X1614">
        <f t="shared" si="461"/>
        <v>0</v>
      </c>
      <c r="Y1614">
        <f t="shared" ca="1" si="462"/>
        <v>0.55959999999999999</v>
      </c>
      <c r="Z1614">
        <f t="shared" ca="1" si="463"/>
        <v>0</v>
      </c>
      <c r="AA1614">
        <f t="shared" ca="1" si="464"/>
        <v>0</v>
      </c>
      <c r="AB1614">
        <f t="shared" ca="1" si="465"/>
        <v>0</v>
      </c>
      <c r="AC1614">
        <f t="shared" ca="1" si="471"/>
        <v>0</v>
      </c>
      <c r="AD1614">
        <f t="shared" ca="1" si="454"/>
        <v>0.55959999999999999</v>
      </c>
      <c r="AE1614">
        <f t="shared" ca="1" si="466"/>
        <v>0</v>
      </c>
      <c r="AF1614">
        <f t="shared" ca="1" si="467"/>
        <v>0.55959999999999999</v>
      </c>
      <c r="AG1614">
        <f t="shared" ca="1" si="468"/>
        <v>0</v>
      </c>
      <c r="AH1614">
        <f t="shared" ca="1" si="469"/>
        <v>1</v>
      </c>
    </row>
    <row r="1615" spans="15:34" x14ac:dyDescent="0.25">
      <c r="O1615">
        <v>1559</v>
      </c>
      <c r="P1615" s="2">
        <f t="shared" si="470"/>
        <v>44261.916666662888</v>
      </c>
      <c r="Q1615">
        <f t="shared" si="455"/>
        <v>6</v>
      </c>
      <c r="R1615">
        <f t="shared" si="456"/>
        <v>3</v>
      </c>
      <c r="S1615">
        <f t="shared" si="457"/>
        <v>2</v>
      </c>
      <c r="T1615">
        <f t="shared" si="458"/>
        <v>22</v>
      </c>
      <c r="U1615">
        <f t="shared" si="459"/>
        <v>0</v>
      </c>
      <c r="V1615">
        <f t="shared" ca="1" si="460"/>
        <v>0.48480000000000006</v>
      </c>
      <c r="W1615">
        <f>INDEX(Solarstrahlungsdaten!$B$13:$G$8772,Übersicht!O1615,Übersicht!$E$10)</f>
        <v>0</v>
      </c>
      <c r="X1615">
        <f t="shared" si="461"/>
        <v>0</v>
      </c>
      <c r="Y1615">
        <f t="shared" ca="1" si="462"/>
        <v>0.48480000000000006</v>
      </c>
      <c r="Z1615">
        <f t="shared" ca="1" si="463"/>
        <v>0</v>
      </c>
      <c r="AA1615">
        <f t="shared" ca="1" si="464"/>
        <v>0</v>
      </c>
      <c r="AB1615">
        <f t="shared" ca="1" si="465"/>
        <v>0</v>
      </c>
      <c r="AC1615">
        <f t="shared" ca="1" si="471"/>
        <v>0</v>
      </c>
      <c r="AD1615">
        <f t="shared" ca="1" si="454"/>
        <v>0.48480000000000006</v>
      </c>
      <c r="AE1615">
        <f t="shared" ca="1" si="466"/>
        <v>0</v>
      </c>
      <c r="AF1615">
        <f t="shared" ca="1" si="467"/>
        <v>0.48480000000000006</v>
      </c>
      <c r="AG1615">
        <f t="shared" ca="1" si="468"/>
        <v>0</v>
      </c>
      <c r="AH1615">
        <f t="shared" ca="1" si="469"/>
        <v>1</v>
      </c>
    </row>
    <row r="1616" spans="15:34" x14ac:dyDescent="0.25">
      <c r="O1616">
        <v>1560</v>
      </c>
      <c r="P1616" s="2">
        <f t="shared" si="470"/>
        <v>44261.958333329552</v>
      </c>
      <c r="Q1616">
        <f t="shared" si="455"/>
        <v>6</v>
      </c>
      <c r="R1616">
        <f t="shared" si="456"/>
        <v>3</v>
      </c>
      <c r="S1616">
        <f t="shared" si="457"/>
        <v>2</v>
      </c>
      <c r="T1616">
        <f t="shared" si="458"/>
        <v>23</v>
      </c>
      <c r="U1616">
        <f t="shared" si="459"/>
        <v>0</v>
      </c>
      <c r="V1616">
        <f t="shared" ca="1" si="460"/>
        <v>0.36930000000000002</v>
      </c>
      <c r="W1616">
        <f>INDEX(Solarstrahlungsdaten!$B$13:$G$8772,Übersicht!O1616,Übersicht!$E$10)</f>
        <v>0</v>
      </c>
      <c r="X1616">
        <f t="shared" si="461"/>
        <v>0</v>
      </c>
      <c r="Y1616">
        <f t="shared" ca="1" si="462"/>
        <v>0.36930000000000002</v>
      </c>
      <c r="Z1616">
        <f t="shared" ca="1" si="463"/>
        <v>0</v>
      </c>
      <c r="AA1616">
        <f t="shared" ca="1" si="464"/>
        <v>0</v>
      </c>
      <c r="AB1616">
        <f t="shared" ca="1" si="465"/>
        <v>0</v>
      </c>
      <c r="AC1616">
        <f t="shared" ca="1" si="471"/>
        <v>0</v>
      </c>
      <c r="AD1616">
        <f t="shared" ca="1" si="454"/>
        <v>0.36930000000000002</v>
      </c>
      <c r="AE1616">
        <f t="shared" ca="1" si="466"/>
        <v>0</v>
      </c>
      <c r="AF1616">
        <f t="shared" ca="1" si="467"/>
        <v>0.36930000000000002</v>
      </c>
      <c r="AG1616">
        <f t="shared" ca="1" si="468"/>
        <v>0</v>
      </c>
      <c r="AH1616">
        <f t="shared" ca="1" si="469"/>
        <v>1</v>
      </c>
    </row>
    <row r="1617" spans="15:34" x14ac:dyDescent="0.25">
      <c r="O1617">
        <v>1561</v>
      </c>
      <c r="P1617" s="2">
        <f t="shared" si="470"/>
        <v>44261.999999996217</v>
      </c>
      <c r="Q1617">
        <f t="shared" si="455"/>
        <v>7</v>
      </c>
      <c r="R1617">
        <f t="shared" si="456"/>
        <v>3</v>
      </c>
      <c r="S1617">
        <f t="shared" si="457"/>
        <v>3</v>
      </c>
      <c r="T1617">
        <f t="shared" si="458"/>
        <v>0</v>
      </c>
      <c r="U1617">
        <f t="shared" si="459"/>
        <v>0</v>
      </c>
      <c r="V1617">
        <f t="shared" ca="1" si="460"/>
        <v>0.25819999999999999</v>
      </c>
      <c r="W1617">
        <f>INDEX(Solarstrahlungsdaten!$B$13:$G$8772,Übersicht!O1617,Übersicht!$E$10)</f>
        <v>0</v>
      </c>
      <c r="X1617">
        <f t="shared" si="461"/>
        <v>0</v>
      </c>
      <c r="Y1617">
        <f t="shared" ca="1" si="462"/>
        <v>0.25819999999999999</v>
      </c>
      <c r="Z1617">
        <f t="shared" ca="1" si="463"/>
        <v>0</v>
      </c>
      <c r="AA1617">
        <f t="shared" ca="1" si="464"/>
        <v>0</v>
      </c>
      <c r="AB1617">
        <f t="shared" ca="1" si="465"/>
        <v>0</v>
      </c>
      <c r="AC1617">
        <f t="shared" ca="1" si="471"/>
        <v>0</v>
      </c>
      <c r="AD1617">
        <f t="shared" ca="1" si="454"/>
        <v>0.25819999999999999</v>
      </c>
      <c r="AE1617">
        <f t="shared" ca="1" si="466"/>
        <v>0</v>
      </c>
      <c r="AF1617">
        <f t="shared" ca="1" si="467"/>
        <v>0.25819999999999999</v>
      </c>
      <c r="AG1617">
        <f t="shared" ca="1" si="468"/>
        <v>0</v>
      </c>
      <c r="AH1617">
        <f t="shared" ca="1" si="469"/>
        <v>1</v>
      </c>
    </row>
    <row r="1618" spans="15:34" x14ac:dyDescent="0.25">
      <c r="O1618">
        <v>1562</v>
      </c>
      <c r="P1618" s="2">
        <f t="shared" si="470"/>
        <v>44262.041666662881</v>
      </c>
      <c r="Q1618">
        <f t="shared" si="455"/>
        <v>7</v>
      </c>
      <c r="R1618">
        <f t="shared" si="456"/>
        <v>3</v>
      </c>
      <c r="S1618">
        <f t="shared" si="457"/>
        <v>3</v>
      </c>
      <c r="T1618">
        <f t="shared" si="458"/>
        <v>1</v>
      </c>
      <c r="U1618">
        <f t="shared" si="459"/>
        <v>0</v>
      </c>
      <c r="V1618">
        <f t="shared" ca="1" si="460"/>
        <v>0.18159999999999998</v>
      </c>
      <c r="W1618">
        <f>INDEX(Solarstrahlungsdaten!$B$13:$G$8772,Übersicht!O1618,Übersicht!$E$10)</f>
        <v>0</v>
      </c>
      <c r="X1618">
        <f t="shared" si="461"/>
        <v>0</v>
      </c>
      <c r="Y1618">
        <f t="shared" ca="1" si="462"/>
        <v>0.18159999999999998</v>
      </c>
      <c r="Z1618">
        <f t="shared" ca="1" si="463"/>
        <v>0</v>
      </c>
      <c r="AA1618">
        <f t="shared" ca="1" si="464"/>
        <v>0</v>
      </c>
      <c r="AB1618">
        <f t="shared" ca="1" si="465"/>
        <v>0</v>
      </c>
      <c r="AC1618">
        <f t="shared" ca="1" si="471"/>
        <v>0</v>
      </c>
      <c r="AD1618">
        <f t="shared" ca="1" si="454"/>
        <v>0.18159999999999998</v>
      </c>
      <c r="AE1618">
        <f t="shared" ca="1" si="466"/>
        <v>0</v>
      </c>
      <c r="AF1618">
        <f t="shared" ca="1" si="467"/>
        <v>0.18159999999999998</v>
      </c>
      <c r="AG1618">
        <f t="shared" ca="1" si="468"/>
        <v>0</v>
      </c>
      <c r="AH1618">
        <f t="shared" ca="1" si="469"/>
        <v>1</v>
      </c>
    </row>
    <row r="1619" spans="15:34" x14ac:dyDescent="0.25">
      <c r="O1619">
        <v>1563</v>
      </c>
      <c r="P1619" s="2">
        <f t="shared" si="470"/>
        <v>44262.083333329545</v>
      </c>
      <c r="Q1619">
        <f t="shared" si="455"/>
        <v>7</v>
      </c>
      <c r="R1619">
        <f t="shared" si="456"/>
        <v>3</v>
      </c>
      <c r="S1619">
        <f t="shared" si="457"/>
        <v>3</v>
      </c>
      <c r="T1619">
        <f t="shared" si="458"/>
        <v>2</v>
      </c>
      <c r="U1619">
        <f t="shared" si="459"/>
        <v>0</v>
      </c>
      <c r="V1619">
        <f t="shared" ca="1" si="460"/>
        <v>0.15990000000000001</v>
      </c>
      <c r="W1619">
        <f>INDEX(Solarstrahlungsdaten!$B$13:$G$8772,Übersicht!O1619,Übersicht!$E$10)</f>
        <v>0</v>
      </c>
      <c r="X1619">
        <f t="shared" si="461"/>
        <v>0</v>
      </c>
      <c r="Y1619">
        <f t="shared" ca="1" si="462"/>
        <v>0.15990000000000001</v>
      </c>
      <c r="Z1619">
        <f t="shared" ca="1" si="463"/>
        <v>0</v>
      </c>
      <c r="AA1619">
        <f t="shared" ca="1" si="464"/>
        <v>0</v>
      </c>
      <c r="AB1619">
        <f t="shared" ca="1" si="465"/>
        <v>0</v>
      </c>
      <c r="AC1619">
        <f t="shared" ca="1" si="471"/>
        <v>0</v>
      </c>
      <c r="AD1619">
        <f t="shared" ca="1" si="454"/>
        <v>0.15990000000000001</v>
      </c>
      <c r="AE1619">
        <f t="shared" ca="1" si="466"/>
        <v>0</v>
      </c>
      <c r="AF1619">
        <f t="shared" ca="1" si="467"/>
        <v>0.15990000000000001</v>
      </c>
      <c r="AG1619">
        <f t="shared" ca="1" si="468"/>
        <v>0</v>
      </c>
      <c r="AH1619">
        <f t="shared" ca="1" si="469"/>
        <v>1</v>
      </c>
    </row>
    <row r="1620" spans="15:34" x14ac:dyDescent="0.25">
      <c r="O1620">
        <v>1564</v>
      </c>
      <c r="P1620" s="2">
        <f t="shared" si="470"/>
        <v>44262.124999996209</v>
      </c>
      <c r="Q1620">
        <f t="shared" si="455"/>
        <v>7</v>
      </c>
      <c r="R1620">
        <f t="shared" si="456"/>
        <v>3</v>
      </c>
      <c r="S1620">
        <f t="shared" si="457"/>
        <v>3</v>
      </c>
      <c r="T1620">
        <f t="shared" si="458"/>
        <v>3</v>
      </c>
      <c r="U1620">
        <f t="shared" si="459"/>
        <v>0</v>
      </c>
      <c r="V1620">
        <f t="shared" ca="1" si="460"/>
        <v>0.15480000000000002</v>
      </c>
      <c r="W1620">
        <f>INDEX(Solarstrahlungsdaten!$B$13:$G$8772,Übersicht!O1620,Übersicht!$E$10)</f>
        <v>0</v>
      </c>
      <c r="X1620">
        <f t="shared" si="461"/>
        <v>0</v>
      </c>
      <c r="Y1620">
        <f t="shared" ca="1" si="462"/>
        <v>0.15480000000000002</v>
      </c>
      <c r="Z1620">
        <f t="shared" ca="1" si="463"/>
        <v>0</v>
      </c>
      <c r="AA1620">
        <f t="shared" ca="1" si="464"/>
        <v>0</v>
      </c>
      <c r="AB1620">
        <f t="shared" ca="1" si="465"/>
        <v>0</v>
      </c>
      <c r="AC1620">
        <f t="shared" ca="1" si="471"/>
        <v>0</v>
      </c>
      <c r="AD1620">
        <f t="shared" ca="1" si="454"/>
        <v>0.15480000000000002</v>
      </c>
      <c r="AE1620">
        <f t="shared" ca="1" si="466"/>
        <v>0</v>
      </c>
      <c r="AF1620">
        <f t="shared" ca="1" si="467"/>
        <v>0.15480000000000002</v>
      </c>
      <c r="AG1620">
        <f t="shared" ca="1" si="468"/>
        <v>0</v>
      </c>
      <c r="AH1620">
        <f t="shared" ca="1" si="469"/>
        <v>1</v>
      </c>
    </row>
    <row r="1621" spans="15:34" x14ac:dyDescent="0.25">
      <c r="O1621">
        <v>1565</v>
      </c>
      <c r="P1621" s="2">
        <f t="shared" si="470"/>
        <v>44262.166666662873</v>
      </c>
      <c r="Q1621">
        <f t="shared" si="455"/>
        <v>7</v>
      </c>
      <c r="R1621">
        <f t="shared" si="456"/>
        <v>3</v>
      </c>
      <c r="S1621">
        <f t="shared" si="457"/>
        <v>3</v>
      </c>
      <c r="T1621">
        <f t="shared" si="458"/>
        <v>4</v>
      </c>
      <c r="U1621">
        <f t="shared" si="459"/>
        <v>0</v>
      </c>
      <c r="V1621">
        <f t="shared" ca="1" si="460"/>
        <v>0.15479999999999999</v>
      </c>
      <c r="W1621">
        <f>INDEX(Solarstrahlungsdaten!$B$13:$G$8772,Übersicht!O1621,Übersicht!$E$10)</f>
        <v>0</v>
      </c>
      <c r="X1621">
        <f t="shared" si="461"/>
        <v>0</v>
      </c>
      <c r="Y1621">
        <f t="shared" ca="1" si="462"/>
        <v>0.15479999999999999</v>
      </c>
      <c r="Z1621">
        <f t="shared" ca="1" si="463"/>
        <v>0</v>
      </c>
      <c r="AA1621">
        <f t="shared" ca="1" si="464"/>
        <v>0</v>
      </c>
      <c r="AB1621">
        <f t="shared" ca="1" si="465"/>
        <v>0</v>
      </c>
      <c r="AC1621">
        <f t="shared" ca="1" si="471"/>
        <v>0</v>
      </c>
      <c r="AD1621">
        <f t="shared" ca="1" si="454"/>
        <v>0.15479999999999999</v>
      </c>
      <c r="AE1621">
        <f t="shared" ca="1" si="466"/>
        <v>0</v>
      </c>
      <c r="AF1621">
        <f t="shared" ca="1" si="467"/>
        <v>0.15479999999999999</v>
      </c>
      <c r="AG1621">
        <f t="shared" ca="1" si="468"/>
        <v>0</v>
      </c>
      <c r="AH1621">
        <f t="shared" ca="1" si="469"/>
        <v>1</v>
      </c>
    </row>
    <row r="1622" spans="15:34" x14ac:dyDescent="0.25">
      <c r="O1622">
        <v>1566</v>
      </c>
      <c r="P1622" s="2">
        <f t="shared" si="470"/>
        <v>44262.208333329538</v>
      </c>
      <c r="Q1622">
        <f t="shared" si="455"/>
        <v>7</v>
      </c>
      <c r="R1622">
        <f t="shared" si="456"/>
        <v>3</v>
      </c>
      <c r="S1622">
        <f t="shared" si="457"/>
        <v>3</v>
      </c>
      <c r="T1622">
        <f t="shared" si="458"/>
        <v>5</v>
      </c>
      <c r="U1622">
        <f t="shared" si="459"/>
        <v>0</v>
      </c>
      <c r="V1622">
        <f t="shared" ca="1" si="460"/>
        <v>0.17169999999999999</v>
      </c>
      <c r="W1622">
        <f>INDEX(Solarstrahlungsdaten!$B$13:$G$8772,Übersicht!O1622,Übersicht!$E$10)</f>
        <v>0</v>
      </c>
      <c r="X1622">
        <f t="shared" si="461"/>
        <v>0</v>
      </c>
      <c r="Y1622">
        <f t="shared" ca="1" si="462"/>
        <v>0.17169999999999999</v>
      </c>
      <c r="Z1622">
        <f t="shared" ca="1" si="463"/>
        <v>0</v>
      </c>
      <c r="AA1622">
        <f t="shared" ca="1" si="464"/>
        <v>0</v>
      </c>
      <c r="AB1622">
        <f t="shared" ca="1" si="465"/>
        <v>0</v>
      </c>
      <c r="AC1622">
        <f t="shared" ca="1" si="471"/>
        <v>0</v>
      </c>
      <c r="AD1622">
        <f t="shared" ca="1" si="454"/>
        <v>0.17169999999999999</v>
      </c>
      <c r="AE1622">
        <f t="shared" ca="1" si="466"/>
        <v>0</v>
      </c>
      <c r="AF1622">
        <f t="shared" ca="1" si="467"/>
        <v>0.17169999999999999</v>
      </c>
      <c r="AG1622">
        <f t="shared" ca="1" si="468"/>
        <v>0</v>
      </c>
      <c r="AH1622">
        <f t="shared" ca="1" si="469"/>
        <v>1</v>
      </c>
    </row>
    <row r="1623" spans="15:34" x14ac:dyDescent="0.25">
      <c r="O1623">
        <v>1567</v>
      </c>
      <c r="P1623" s="2">
        <f t="shared" si="470"/>
        <v>44262.249999996202</v>
      </c>
      <c r="Q1623">
        <f t="shared" si="455"/>
        <v>7</v>
      </c>
      <c r="R1623">
        <f t="shared" si="456"/>
        <v>3</v>
      </c>
      <c r="S1623">
        <f t="shared" si="457"/>
        <v>3</v>
      </c>
      <c r="T1623">
        <f t="shared" si="458"/>
        <v>6</v>
      </c>
      <c r="U1623">
        <f t="shared" si="459"/>
        <v>0</v>
      </c>
      <c r="V1623">
        <f t="shared" ca="1" si="460"/>
        <v>0.30460000000000004</v>
      </c>
      <c r="W1623">
        <f>INDEX(Solarstrahlungsdaten!$B$13:$G$8772,Übersicht!O1623,Übersicht!$E$10)</f>
        <v>0</v>
      </c>
      <c r="X1623">
        <f t="shared" si="461"/>
        <v>0</v>
      </c>
      <c r="Y1623">
        <f t="shared" ca="1" si="462"/>
        <v>0.30460000000000004</v>
      </c>
      <c r="Z1623">
        <f t="shared" ca="1" si="463"/>
        <v>0</v>
      </c>
      <c r="AA1623">
        <f t="shared" ca="1" si="464"/>
        <v>0</v>
      </c>
      <c r="AB1623">
        <f t="shared" ca="1" si="465"/>
        <v>0</v>
      </c>
      <c r="AC1623">
        <f t="shared" ca="1" si="471"/>
        <v>0</v>
      </c>
      <c r="AD1623">
        <f t="shared" ca="1" si="454"/>
        <v>0.30460000000000004</v>
      </c>
      <c r="AE1623">
        <f t="shared" ca="1" si="466"/>
        <v>0</v>
      </c>
      <c r="AF1623">
        <f t="shared" ca="1" si="467"/>
        <v>0.30460000000000004</v>
      </c>
      <c r="AG1623">
        <f t="shared" ca="1" si="468"/>
        <v>0</v>
      </c>
      <c r="AH1623">
        <f t="shared" ca="1" si="469"/>
        <v>1</v>
      </c>
    </row>
    <row r="1624" spans="15:34" x14ac:dyDescent="0.25">
      <c r="O1624">
        <v>1568</v>
      </c>
      <c r="P1624" s="2">
        <f t="shared" si="470"/>
        <v>44262.291666662866</v>
      </c>
      <c r="Q1624">
        <f t="shared" si="455"/>
        <v>7</v>
      </c>
      <c r="R1624">
        <f t="shared" si="456"/>
        <v>3</v>
      </c>
      <c r="S1624">
        <f t="shared" si="457"/>
        <v>3</v>
      </c>
      <c r="T1624">
        <f t="shared" si="458"/>
        <v>7</v>
      </c>
      <c r="U1624">
        <f t="shared" si="459"/>
        <v>0</v>
      </c>
      <c r="V1624">
        <f t="shared" ca="1" si="460"/>
        <v>0.49430000000000002</v>
      </c>
      <c r="W1624">
        <f>INDEX(Solarstrahlungsdaten!$B$13:$G$8772,Übersicht!O1624,Übersicht!$E$10)</f>
        <v>63.4</v>
      </c>
      <c r="X1624">
        <f t="shared" si="461"/>
        <v>0.21809599999999998</v>
      </c>
      <c r="Y1624">
        <f t="shared" ca="1" si="462"/>
        <v>0.27620400000000001</v>
      </c>
      <c r="Z1624">
        <f t="shared" ca="1" si="463"/>
        <v>0.21809599999999998</v>
      </c>
      <c r="AA1624">
        <f t="shared" ca="1" si="464"/>
        <v>0</v>
      </c>
      <c r="AB1624">
        <f t="shared" ca="1" si="465"/>
        <v>0</v>
      </c>
      <c r="AC1624">
        <f t="shared" ca="1" si="471"/>
        <v>0</v>
      </c>
      <c r="AD1624">
        <f t="shared" ca="1" si="454"/>
        <v>0.27620400000000001</v>
      </c>
      <c r="AE1624">
        <f t="shared" ca="1" si="466"/>
        <v>0</v>
      </c>
      <c r="AF1624">
        <f t="shared" ca="1" si="467"/>
        <v>0.27620400000000001</v>
      </c>
      <c r="AG1624">
        <f t="shared" ca="1" si="468"/>
        <v>0</v>
      </c>
      <c r="AH1624">
        <f t="shared" ca="1" si="469"/>
        <v>1</v>
      </c>
    </row>
    <row r="1625" spans="15:34" x14ac:dyDescent="0.25">
      <c r="O1625">
        <v>1569</v>
      </c>
      <c r="P1625" s="2">
        <f t="shared" si="470"/>
        <v>44262.33333332953</v>
      </c>
      <c r="Q1625">
        <f t="shared" si="455"/>
        <v>7</v>
      </c>
      <c r="R1625">
        <f t="shared" si="456"/>
        <v>3</v>
      </c>
      <c r="S1625">
        <f t="shared" si="457"/>
        <v>3</v>
      </c>
      <c r="T1625">
        <f t="shared" si="458"/>
        <v>8</v>
      </c>
      <c r="U1625">
        <f t="shared" si="459"/>
        <v>0</v>
      </c>
      <c r="V1625">
        <f t="shared" ca="1" si="460"/>
        <v>0.53810000000000002</v>
      </c>
      <c r="W1625">
        <f>INDEX(Solarstrahlungsdaten!$B$13:$G$8772,Übersicht!O1625,Übersicht!$E$10)</f>
        <v>157.32</v>
      </c>
      <c r="X1625">
        <f t="shared" si="461"/>
        <v>0.54118079999999991</v>
      </c>
      <c r="Y1625">
        <f t="shared" ca="1" si="462"/>
        <v>-3.0807999999998836E-3</v>
      </c>
      <c r="Z1625">
        <f t="shared" ca="1" si="463"/>
        <v>0.53810000000000002</v>
      </c>
      <c r="AA1625">
        <f t="shared" ca="1" si="464"/>
        <v>3.0807999999998836E-3</v>
      </c>
      <c r="AB1625">
        <f t="shared" ca="1" si="465"/>
        <v>0</v>
      </c>
      <c r="AC1625">
        <f t="shared" ca="1" si="471"/>
        <v>3.0807999999998836E-3</v>
      </c>
      <c r="AD1625">
        <f t="shared" ca="1" si="454"/>
        <v>0</v>
      </c>
      <c r="AE1625">
        <f t="shared" ca="1" si="466"/>
        <v>0</v>
      </c>
      <c r="AF1625">
        <f t="shared" ca="1" si="467"/>
        <v>0</v>
      </c>
      <c r="AG1625">
        <f t="shared" ca="1" si="468"/>
        <v>7.7019999999997091E-4</v>
      </c>
      <c r="AH1625">
        <f t="shared" ca="1" si="469"/>
        <v>0</v>
      </c>
    </row>
    <row r="1626" spans="15:34" x14ac:dyDescent="0.25">
      <c r="O1626">
        <v>1570</v>
      </c>
      <c r="P1626" s="2">
        <f t="shared" si="470"/>
        <v>44262.374999996195</v>
      </c>
      <c r="Q1626">
        <f t="shared" si="455"/>
        <v>7</v>
      </c>
      <c r="R1626">
        <f t="shared" si="456"/>
        <v>3</v>
      </c>
      <c r="S1626">
        <f t="shared" si="457"/>
        <v>3</v>
      </c>
      <c r="T1626">
        <f t="shared" si="458"/>
        <v>9</v>
      </c>
      <c r="U1626">
        <f t="shared" si="459"/>
        <v>0</v>
      </c>
      <c r="V1626">
        <f t="shared" ca="1" si="460"/>
        <v>0.50449999999999995</v>
      </c>
      <c r="W1626">
        <f>INDEX(Solarstrahlungsdaten!$B$13:$G$8772,Übersicht!O1626,Übersicht!$E$10)</f>
        <v>159.905</v>
      </c>
      <c r="X1626">
        <f t="shared" si="461"/>
        <v>0.55007319999999993</v>
      </c>
      <c r="Y1626">
        <f t="shared" ca="1" si="462"/>
        <v>-4.557319999999998E-2</v>
      </c>
      <c r="Z1626">
        <f t="shared" ca="1" si="463"/>
        <v>0.50449999999999995</v>
      </c>
      <c r="AA1626">
        <f t="shared" ca="1" si="464"/>
        <v>4.557319999999998E-2</v>
      </c>
      <c r="AB1626">
        <f t="shared" ca="1" si="465"/>
        <v>0</v>
      </c>
      <c r="AC1626">
        <f t="shared" ca="1" si="471"/>
        <v>4.8653999999999864E-2</v>
      </c>
      <c r="AD1626">
        <f t="shared" ca="1" si="454"/>
        <v>0</v>
      </c>
      <c r="AE1626">
        <f t="shared" ca="1" si="466"/>
        <v>0</v>
      </c>
      <c r="AF1626">
        <f t="shared" ca="1" si="467"/>
        <v>0</v>
      </c>
      <c r="AG1626">
        <f t="shared" ca="1" si="468"/>
        <v>1.2163499999999966E-2</v>
      </c>
      <c r="AH1626">
        <f t="shared" ca="1" si="469"/>
        <v>0</v>
      </c>
    </row>
    <row r="1627" spans="15:34" x14ac:dyDescent="0.25">
      <c r="O1627">
        <v>1571</v>
      </c>
      <c r="P1627" s="2">
        <f t="shared" si="470"/>
        <v>44262.416666662859</v>
      </c>
      <c r="Q1627">
        <f t="shared" si="455"/>
        <v>7</v>
      </c>
      <c r="R1627">
        <f t="shared" si="456"/>
        <v>3</v>
      </c>
      <c r="S1627">
        <f t="shared" si="457"/>
        <v>3</v>
      </c>
      <c r="T1627">
        <f t="shared" si="458"/>
        <v>10</v>
      </c>
      <c r="U1627">
        <f t="shared" si="459"/>
        <v>0</v>
      </c>
      <c r="V1627">
        <f t="shared" ca="1" si="460"/>
        <v>0.46820000000000001</v>
      </c>
      <c r="W1627">
        <f>INDEX(Solarstrahlungsdaten!$B$13:$G$8772,Übersicht!O1627,Übersicht!$E$10)</f>
        <v>203.98000000000002</v>
      </c>
      <c r="X1627">
        <f t="shared" si="461"/>
        <v>0.70169120000000007</v>
      </c>
      <c r="Y1627">
        <f t="shared" ca="1" si="462"/>
        <v>-0.23349120000000007</v>
      </c>
      <c r="Z1627">
        <f t="shared" ca="1" si="463"/>
        <v>0.46820000000000001</v>
      </c>
      <c r="AA1627">
        <f t="shared" ca="1" si="464"/>
        <v>0.23349120000000007</v>
      </c>
      <c r="AB1627">
        <f t="shared" ca="1" si="465"/>
        <v>0</v>
      </c>
      <c r="AC1627">
        <f t="shared" ca="1" si="471"/>
        <v>0.28214519999999993</v>
      </c>
      <c r="AD1627">
        <f t="shared" ca="1" si="454"/>
        <v>0</v>
      </c>
      <c r="AE1627">
        <f t="shared" ca="1" si="466"/>
        <v>0</v>
      </c>
      <c r="AF1627">
        <f t="shared" ca="1" si="467"/>
        <v>0</v>
      </c>
      <c r="AG1627">
        <f t="shared" ca="1" si="468"/>
        <v>7.0536299999999982E-2</v>
      </c>
      <c r="AH1627">
        <f t="shared" ca="1" si="469"/>
        <v>0</v>
      </c>
    </row>
    <row r="1628" spans="15:34" x14ac:dyDescent="0.25">
      <c r="O1628">
        <v>1572</v>
      </c>
      <c r="P1628" s="2">
        <f t="shared" si="470"/>
        <v>44262.458333329523</v>
      </c>
      <c r="Q1628">
        <f t="shared" si="455"/>
        <v>7</v>
      </c>
      <c r="R1628">
        <f t="shared" si="456"/>
        <v>3</v>
      </c>
      <c r="S1628">
        <f t="shared" si="457"/>
        <v>3</v>
      </c>
      <c r="T1628">
        <f t="shared" si="458"/>
        <v>11</v>
      </c>
      <c r="U1628">
        <f t="shared" si="459"/>
        <v>0</v>
      </c>
      <c r="V1628">
        <f t="shared" ca="1" si="460"/>
        <v>0.46750000000000003</v>
      </c>
      <c r="W1628">
        <f>INDEX(Solarstrahlungsdaten!$B$13:$G$8772,Übersicht!O1628,Übersicht!$E$10)</f>
        <v>348.07</v>
      </c>
      <c r="X1628">
        <f t="shared" si="461"/>
        <v>1.1973608</v>
      </c>
      <c r="Y1628">
        <f t="shared" ca="1" si="462"/>
        <v>-0.72986079999999998</v>
      </c>
      <c r="Z1628">
        <f t="shared" ca="1" si="463"/>
        <v>0.46750000000000003</v>
      </c>
      <c r="AA1628">
        <f t="shared" ca="1" si="464"/>
        <v>0.72986079999999998</v>
      </c>
      <c r="AB1628">
        <f t="shared" ca="1" si="465"/>
        <v>0</v>
      </c>
      <c r="AC1628">
        <f t="shared" ca="1" si="471"/>
        <v>1.012006</v>
      </c>
      <c r="AD1628">
        <f t="shared" ca="1" si="454"/>
        <v>0</v>
      </c>
      <c r="AE1628">
        <f t="shared" ca="1" si="466"/>
        <v>0</v>
      </c>
      <c r="AF1628">
        <f t="shared" ca="1" si="467"/>
        <v>0</v>
      </c>
      <c r="AG1628">
        <f t="shared" ca="1" si="468"/>
        <v>0.25300149999999999</v>
      </c>
      <c r="AH1628">
        <f t="shared" ca="1" si="469"/>
        <v>0</v>
      </c>
    </row>
    <row r="1629" spans="15:34" x14ac:dyDescent="0.25">
      <c r="O1629">
        <v>1573</v>
      </c>
      <c r="P1629" s="2">
        <f t="shared" si="470"/>
        <v>44262.499999996187</v>
      </c>
      <c r="Q1629">
        <f t="shared" si="455"/>
        <v>7</v>
      </c>
      <c r="R1629">
        <f t="shared" si="456"/>
        <v>3</v>
      </c>
      <c r="S1629">
        <f t="shared" si="457"/>
        <v>3</v>
      </c>
      <c r="T1629">
        <f t="shared" si="458"/>
        <v>12</v>
      </c>
      <c r="U1629">
        <f t="shared" si="459"/>
        <v>0</v>
      </c>
      <c r="V1629">
        <f t="shared" ca="1" si="460"/>
        <v>0.50949999999999995</v>
      </c>
      <c r="W1629">
        <f>INDEX(Solarstrahlungsdaten!$B$13:$G$8772,Übersicht!O1629,Übersicht!$E$10)</f>
        <v>473.5</v>
      </c>
      <c r="X1629">
        <f t="shared" si="461"/>
        <v>1.6288399999999998</v>
      </c>
      <c r="Y1629">
        <f t="shared" ca="1" si="462"/>
        <v>-1.1193399999999998</v>
      </c>
      <c r="Z1629">
        <f t="shared" ca="1" si="463"/>
        <v>0.50949999999999995</v>
      </c>
      <c r="AA1629">
        <f t="shared" ca="1" si="464"/>
        <v>1.1193399999999998</v>
      </c>
      <c r="AB1629">
        <f t="shared" ca="1" si="465"/>
        <v>0</v>
      </c>
      <c r="AC1629">
        <f t="shared" ca="1" si="471"/>
        <v>2.1313459999999997</v>
      </c>
      <c r="AD1629">
        <f t="shared" ca="1" si="454"/>
        <v>0</v>
      </c>
      <c r="AE1629">
        <f t="shared" ca="1" si="466"/>
        <v>0</v>
      </c>
      <c r="AF1629">
        <f t="shared" ca="1" si="467"/>
        <v>0</v>
      </c>
      <c r="AG1629">
        <f t="shared" ca="1" si="468"/>
        <v>0.53283649999999994</v>
      </c>
      <c r="AH1629">
        <f t="shared" ca="1" si="469"/>
        <v>0</v>
      </c>
    </row>
    <row r="1630" spans="15:34" x14ac:dyDescent="0.25">
      <c r="O1630">
        <v>1574</v>
      </c>
      <c r="P1630" s="2">
        <f t="shared" si="470"/>
        <v>44262.541666662852</v>
      </c>
      <c r="Q1630">
        <f t="shared" si="455"/>
        <v>7</v>
      </c>
      <c r="R1630">
        <f t="shared" si="456"/>
        <v>3</v>
      </c>
      <c r="S1630">
        <f t="shared" si="457"/>
        <v>3</v>
      </c>
      <c r="T1630">
        <f t="shared" si="458"/>
        <v>13</v>
      </c>
      <c r="U1630">
        <f t="shared" si="459"/>
        <v>0</v>
      </c>
      <c r="V1630">
        <f t="shared" ca="1" si="460"/>
        <v>0.52870000000000006</v>
      </c>
      <c r="W1630">
        <f>INDEX(Solarstrahlungsdaten!$B$13:$G$8772,Übersicht!O1630,Übersicht!$E$10)</f>
        <v>315.92999999999995</v>
      </c>
      <c r="X1630">
        <f t="shared" si="461"/>
        <v>1.0867991999999997</v>
      </c>
      <c r="Y1630">
        <f t="shared" ca="1" si="462"/>
        <v>-0.55809919999999968</v>
      </c>
      <c r="Z1630">
        <f t="shared" ca="1" si="463"/>
        <v>0.52870000000000006</v>
      </c>
      <c r="AA1630">
        <f t="shared" ca="1" si="464"/>
        <v>0.55809919999999968</v>
      </c>
      <c r="AB1630">
        <f t="shared" ca="1" si="465"/>
        <v>0</v>
      </c>
      <c r="AC1630">
        <f t="shared" ca="1" si="471"/>
        <v>2.6894451999999993</v>
      </c>
      <c r="AD1630">
        <f t="shared" ca="1" si="454"/>
        <v>0</v>
      </c>
      <c r="AE1630">
        <f t="shared" ca="1" si="466"/>
        <v>0</v>
      </c>
      <c r="AF1630">
        <f t="shared" ca="1" si="467"/>
        <v>0</v>
      </c>
      <c r="AG1630">
        <f t="shared" ca="1" si="468"/>
        <v>0.67236129999999983</v>
      </c>
      <c r="AH1630">
        <f t="shared" ca="1" si="469"/>
        <v>0</v>
      </c>
    </row>
    <row r="1631" spans="15:34" x14ac:dyDescent="0.25">
      <c r="O1631">
        <v>1575</v>
      </c>
      <c r="P1631" s="2">
        <f t="shared" si="470"/>
        <v>44262.583333329516</v>
      </c>
      <c r="Q1631">
        <f t="shared" si="455"/>
        <v>7</v>
      </c>
      <c r="R1631">
        <f t="shared" si="456"/>
        <v>3</v>
      </c>
      <c r="S1631">
        <f t="shared" si="457"/>
        <v>3</v>
      </c>
      <c r="T1631">
        <f t="shared" si="458"/>
        <v>14</v>
      </c>
      <c r="U1631">
        <f t="shared" si="459"/>
        <v>0</v>
      </c>
      <c r="V1631">
        <f t="shared" ca="1" si="460"/>
        <v>0.47470000000000001</v>
      </c>
      <c r="W1631">
        <f>INDEX(Solarstrahlungsdaten!$B$13:$G$8772,Übersicht!O1631,Übersicht!$E$10)</f>
        <v>153.38</v>
      </c>
      <c r="X1631">
        <f t="shared" si="461"/>
        <v>0.52762719999999996</v>
      </c>
      <c r="Y1631">
        <f t="shared" ca="1" si="462"/>
        <v>-5.2927199999999952E-2</v>
      </c>
      <c r="Z1631">
        <f t="shared" ca="1" si="463"/>
        <v>0.47470000000000001</v>
      </c>
      <c r="AA1631">
        <f t="shared" ca="1" si="464"/>
        <v>5.2927199999999952E-2</v>
      </c>
      <c r="AB1631">
        <f t="shared" ca="1" si="465"/>
        <v>0</v>
      </c>
      <c r="AC1631">
        <f t="shared" ca="1" si="471"/>
        <v>2.7423723999999994</v>
      </c>
      <c r="AD1631">
        <f t="shared" ca="1" si="454"/>
        <v>0</v>
      </c>
      <c r="AE1631">
        <f t="shared" ca="1" si="466"/>
        <v>0</v>
      </c>
      <c r="AF1631">
        <f t="shared" ca="1" si="467"/>
        <v>0</v>
      </c>
      <c r="AG1631">
        <f t="shared" ca="1" si="468"/>
        <v>0.68559309999999984</v>
      </c>
      <c r="AH1631">
        <f t="shared" ca="1" si="469"/>
        <v>0</v>
      </c>
    </row>
    <row r="1632" spans="15:34" x14ac:dyDescent="0.25">
      <c r="O1632">
        <v>1576</v>
      </c>
      <c r="P1632" s="2">
        <f t="shared" si="470"/>
        <v>44262.62499999618</v>
      </c>
      <c r="Q1632">
        <f t="shared" si="455"/>
        <v>7</v>
      </c>
      <c r="R1632">
        <f t="shared" si="456"/>
        <v>3</v>
      </c>
      <c r="S1632">
        <f t="shared" si="457"/>
        <v>3</v>
      </c>
      <c r="T1632">
        <f t="shared" si="458"/>
        <v>15</v>
      </c>
      <c r="U1632">
        <f t="shared" si="459"/>
        <v>0</v>
      </c>
      <c r="V1632">
        <f t="shared" ca="1" si="460"/>
        <v>0.42760000000000004</v>
      </c>
      <c r="W1632">
        <f>INDEX(Solarstrahlungsdaten!$B$13:$G$8772,Übersicht!O1632,Übersicht!$E$10)</f>
        <v>107.82</v>
      </c>
      <c r="X1632">
        <f t="shared" si="461"/>
        <v>0.37090079999999997</v>
      </c>
      <c r="Y1632">
        <f t="shared" ca="1" si="462"/>
        <v>5.6699200000000061E-2</v>
      </c>
      <c r="Z1632">
        <f t="shared" ca="1" si="463"/>
        <v>0.37090079999999997</v>
      </c>
      <c r="AA1632">
        <f t="shared" ca="1" si="464"/>
        <v>0</v>
      </c>
      <c r="AB1632">
        <f t="shared" ca="1" si="465"/>
        <v>5.6699200000000061E-2</v>
      </c>
      <c r="AC1632">
        <f t="shared" ca="1" si="471"/>
        <v>2.6856731999999992</v>
      </c>
      <c r="AD1632">
        <f t="shared" ca="1" si="454"/>
        <v>0</v>
      </c>
      <c r="AE1632">
        <f t="shared" ca="1" si="466"/>
        <v>0</v>
      </c>
      <c r="AF1632">
        <f t="shared" ca="1" si="467"/>
        <v>0</v>
      </c>
      <c r="AG1632">
        <f t="shared" ca="1" si="468"/>
        <v>0.6714182999999998</v>
      </c>
      <c r="AH1632">
        <f t="shared" ca="1" si="469"/>
        <v>0</v>
      </c>
    </row>
    <row r="1633" spans="15:34" x14ac:dyDescent="0.25">
      <c r="O1633">
        <v>1577</v>
      </c>
      <c r="P1633" s="2">
        <f t="shared" si="470"/>
        <v>44262.666666662844</v>
      </c>
      <c r="Q1633">
        <f t="shared" si="455"/>
        <v>7</v>
      </c>
      <c r="R1633">
        <f t="shared" si="456"/>
        <v>3</v>
      </c>
      <c r="S1633">
        <f t="shared" si="457"/>
        <v>3</v>
      </c>
      <c r="T1633">
        <f t="shared" si="458"/>
        <v>16</v>
      </c>
      <c r="U1633">
        <f t="shared" si="459"/>
        <v>0</v>
      </c>
      <c r="V1633">
        <f t="shared" ca="1" si="460"/>
        <v>0.41339999999999999</v>
      </c>
      <c r="W1633">
        <f>INDEX(Solarstrahlungsdaten!$B$13:$G$8772,Übersicht!O1633,Übersicht!$E$10)</f>
        <v>44.81</v>
      </c>
      <c r="X1633">
        <f t="shared" si="461"/>
        <v>0.15414640000000002</v>
      </c>
      <c r="Y1633">
        <f t="shared" ca="1" si="462"/>
        <v>0.25925359999999997</v>
      </c>
      <c r="Z1633">
        <f t="shared" ca="1" si="463"/>
        <v>0.15414640000000002</v>
      </c>
      <c r="AA1633">
        <f t="shared" ca="1" si="464"/>
        <v>0</v>
      </c>
      <c r="AB1633">
        <f t="shared" ca="1" si="465"/>
        <v>0.25925359999999997</v>
      </c>
      <c r="AC1633">
        <f t="shared" ca="1" si="471"/>
        <v>2.4264195999999991</v>
      </c>
      <c r="AD1633">
        <f t="shared" ca="1" si="454"/>
        <v>0</v>
      </c>
      <c r="AE1633">
        <f t="shared" ca="1" si="466"/>
        <v>0</v>
      </c>
      <c r="AF1633">
        <f t="shared" ca="1" si="467"/>
        <v>0</v>
      </c>
      <c r="AG1633">
        <f t="shared" ca="1" si="468"/>
        <v>0.60660489999999978</v>
      </c>
      <c r="AH1633">
        <f t="shared" ca="1" si="469"/>
        <v>0</v>
      </c>
    </row>
    <row r="1634" spans="15:34" x14ac:dyDescent="0.25">
      <c r="O1634">
        <v>1578</v>
      </c>
      <c r="P1634" s="2">
        <f t="shared" si="470"/>
        <v>44262.708333329509</v>
      </c>
      <c r="Q1634">
        <f t="shared" si="455"/>
        <v>7</v>
      </c>
      <c r="R1634">
        <f t="shared" si="456"/>
        <v>3</v>
      </c>
      <c r="S1634">
        <f t="shared" si="457"/>
        <v>3</v>
      </c>
      <c r="T1634">
        <f t="shared" si="458"/>
        <v>17</v>
      </c>
      <c r="U1634">
        <f t="shared" si="459"/>
        <v>0</v>
      </c>
      <c r="V1634">
        <f t="shared" ca="1" si="460"/>
        <v>0.48220000000000007</v>
      </c>
      <c r="W1634">
        <f>INDEX(Solarstrahlungsdaten!$B$13:$G$8772,Übersicht!O1634,Übersicht!$E$10)</f>
        <v>0</v>
      </c>
      <c r="X1634">
        <f t="shared" si="461"/>
        <v>0</v>
      </c>
      <c r="Y1634">
        <f t="shared" ca="1" si="462"/>
        <v>0.48220000000000007</v>
      </c>
      <c r="Z1634">
        <f t="shared" ca="1" si="463"/>
        <v>0</v>
      </c>
      <c r="AA1634">
        <f t="shared" ca="1" si="464"/>
        <v>0</v>
      </c>
      <c r="AB1634">
        <f t="shared" ca="1" si="465"/>
        <v>0.48220000000000007</v>
      </c>
      <c r="AC1634">
        <f t="shared" ca="1" si="471"/>
        <v>1.9442195999999989</v>
      </c>
      <c r="AD1634">
        <f t="shared" ca="1" si="454"/>
        <v>0</v>
      </c>
      <c r="AE1634">
        <f t="shared" ca="1" si="466"/>
        <v>0</v>
      </c>
      <c r="AF1634">
        <f t="shared" ca="1" si="467"/>
        <v>0</v>
      </c>
      <c r="AG1634">
        <f t="shared" ca="1" si="468"/>
        <v>0.48605489999999973</v>
      </c>
      <c r="AH1634">
        <f t="shared" ca="1" si="469"/>
        <v>0</v>
      </c>
    </row>
    <row r="1635" spans="15:34" x14ac:dyDescent="0.25">
      <c r="O1635">
        <v>1579</v>
      </c>
      <c r="P1635" s="2">
        <f t="shared" si="470"/>
        <v>44262.749999996173</v>
      </c>
      <c r="Q1635">
        <f t="shared" si="455"/>
        <v>7</v>
      </c>
      <c r="R1635">
        <f t="shared" si="456"/>
        <v>3</v>
      </c>
      <c r="S1635">
        <f t="shared" si="457"/>
        <v>3</v>
      </c>
      <c r="T1635">
        <f t="shared" si="458"/>
        <v>18</v>
      </c>
      <c r="U1635">
        <f t="shared" si="459"/>
        <v>0</v>
      </c>
      <c r="V1635">
        <f t="shared" ca="1" si="460"/>
        <v>0.62809999999999999</v>
      </c>
      <c r="W1635">
        <f>INDEX(Solarstrahlungsdaten!$B$13:$G$8772,Übersicht!O1635,Übersicht!$E$10)</f>
        <v>0</v>
      </c>
      <c r="X1635">
        <f t="shared" si="461"/>
        <v>0</v>
      </c>
      <c r="Y1635">
        <f t="shared" ca="1" si="462"/>
        <v>0.62809999999999999</v>
      </c>
      <c r="Z1635">
        <f t="shared" ca="1" si="463"/>
        <v>0</v>
      </c>
      <c r="AA1635">
        <f t="shared" ca="1" si="464"/>
        <v>0</v>
      </c>
      <c r="AB1635">
        <f t="shared" ca="1" si="465"/>
        <v>0.62809999999999999</v>
      </c>
      <c r="AC1635">
        <f t="shared" ca="1" si="471"/>
        <v>1.3161195999999991</v>
      </c>
      <c r="AD1635">
        <f t="shared" ca="1" si="454"/>
        <v>0</v>
      </c>
      <c r="AE1635">
        <f t="shared" ca="1" si="466"/>
        <v>0</v>
      </c>
      <c r="AF1635">
        <f t="shared" ca="1" si="467"/>
        <v>0</v>
      </c>
      <c r="AG1635">
        <f t="shared" ca="1" si="468"/>
        <v>0.32902989999999976</v>
      </c>
      <c r="AH1635">
        <f t="shared" ca="1" si="469"/>
        <v>0</v>
      </c>
    </row>
    <row r="1636" spans="15:34" x14ac:dyDescent="0.25">
      <c r="O1636">
        <v>1580</v>
      </c>
      <c r="P1636" s="2">
        <f t="shared" si="470"/>
        <v>44262.791666662837</v>
      </c>
      <c r="Q1636">
        <f t="shared" si="455"/>
        <v>7</v>
      </c>
      <c r="R1636">
        <f t="shared" si="456"/>
        <v>3</v>
      </c>
      <c r="S1636">
        <f t="shared" si="457"/>
        <v>3</v>
      </c>
      <c r="T1636">
        <f t="shared" si="458"/>
        <v>19</v>
      </c>
      <c r="U1636">
        <f t="shared" si="459"/>
        <v>0</v>
      </c>
      <c r="V1636">
        <f t="shared" ca="1" si="460"/>
        <v>0.74069999999999991</v>
      </c>
      <c r="W1636">
        <f>INDEX(Solarstrahlungsdaten!$B$13:$G$8772,Übersicht!O1636,Übersicht!$E$10)</f>
        <v>0</v>
      </c>
      <c r="X1636">
        <f t="shared" si="461"/>
        <v>0</v>
      </c>
      <c r="Y1636">
        <f t="shared" ca="1" si="462"/>
        <v>0.74069999999999991</v>
      </c>
      <c r="Z1636">
        <f t="shared" ca="1" si="463"/>
        <v>0</v>
      </c>
      <c r="AA1636">
        <f t="shared" ca="1" si="464"/>
        <v>0</v>
      </c>
      <c r="AB1636">
        <f t="shared" ca="1" si="465"/>
        <v>0.74069999999999991</v>
      </c>
      <c r="AC1636">
        <f t="shared" ca="1" si="471"/>
        <v>0.57541959999999914</v>
      </c>
      <c r="AD1636">
        <f t="shared" ca="1" si="454"/>
        <v>0</v>
      </c>
      <c r="AE1636">
        <f t="shared" ca="1" si="466"/>
        <v>0</v>
      </c>
      <c r="AF1636">
        <f t="shared" ca="1" si="467"/>
        <v>0</v>
      </c>
      <c r="AG1636">
        <f t="shared" ca="1" si="468"/>
        <v>0.14385489999999979</v>
      </c>
      <c r="AH1636">
        <f t="shared" ca="1" si="469"/>
        <v>0</v>
      </c>
    </row>
    <row r="1637" spans="15:34" x14ac:dyDescent="0.25">
      <c r="O1637">
        <v>1581</v>
      </c>
      <c r="P1637" s="2">
        <f t="shared" si="470"/>
        <v>44262.833333329501</v>
      </c>
      <c r="Q1637">
        <f t="shared" si="455"/>
        <v>7</v>
      </c>
      <c r="R1637">
        <f t="shared" si="456"/>
        <v>3</v>
      </c>
      <c r="S1637">
        <f t="shared" si="457"/>
        <v>3</v>
      </c>
      <c r="T1637">
        <f t="shared" si="458"/>
        <v>20</v>
      </c>
      <c r="U1637">
        <f t="shared" si="459"/>
        <v>0</v>
      </c>
      <c r="V1637">
        <f t="shared" ca="1" si="460"/>
        <v>0.70369999999999988</v>
      </c>
      <c r="W1637">
        <f>INDEX(Solarstrahlungsdaten!$B$13:$G$8772,Übersicht!O1637,Übersicht!$E$10)</f>
        <v>0</v>
      </c>
      <c r="X1637">
        <f t="shared" si="461"/>
        <v>0</v>
      </c>
      <c r="Y1637">
        <f t="shared" ca="1" si="462"/>
        <v>0.70369999999999988</v>
      </c>
      <c r="Z1637">
        <f t="shared" ca="1" si="463"/>
        <v>0</v>
      </c>
      <c r="AA1637">
        <f t="shared" ca="1" si="464"/>
        <v>0</v>
      </c>
      <c r="AB1637">
        <f t="shared" ca="1" si="465"/>
        <v>0.57541959999999914</v>
      </c>
      <c r="AC1637">
        <f t="shared" ca="1" si="471"/>
        <v>0</v>
      </c>
      <c r="AD1637">
        <f t="shared" ca="1" si="454"/>
        <v>0.12828040000000074</v>
      </c>
      <c r="AE1637">
        <f t="shared" ca="1" si="466"/>
        <v>0</v>
      </c>
      <c r="AF1637">
        <f t="shared" ca="1" si="467"/>
        <v>0.12828040000000074</v>
      </c>
      <c r="AG1637">
        <f t="shared" ca="1" si="468"/>
        <v>0</v>
      </c>
      <c r="AH1637">
        <f t="shared" ca="1" si="469"/>
        <v>1</v>
      </c>
    </row>
    <row r="1638" spans="15:34" x14ac:dyDescent="0.25">
      <c r="O1638">
        <v>1582</v>
      </c>
      <c r="P1638" s="2">
        <f t="shared" si="470"/>
        <v>44262.874999996166</v>
      </c>
      <c r="Q1638">
        <f t="shared" si="455"/>
        <v>7</v>
      </c>
      <c r="R1638">
        <f t="shared" si="456"/>
        <v>3</v>
      </c>
      <c r="S1638">
        <f t="shared" si="457"/>
        <v>3</v>
      </c>
      <c r="T1638">
        <f t="shared" si="458"/>
        <v>21</v>
      </c>
      <c r="U1638">
        <f t="shared" si="459"/>
        <v>0</v>
      </c>
      <c r="V1638">
        <f t="shared" ca="1" si="460"/>
        <v>0.58629999999999993</v>
      </c>
      <c r="W1638">
        <f>INDEX(Solarstrahlungsdaten!$B$13:$G$8772,Übersicht!O1638,Übersicht!$E$10)</f>
        <v>0</v>
      </c>
      <c r="X1638">
        <f t="shared" si="461"/>
        <v>0</v>
      </c>
      <c r="Y1638">
        <f t="shared" ca="1" si="462"/>
        <v>0.58629999999999993</v>
      </c>
      <c r="Z1638">
        <f t="shared" ca="1" si="463"/>
        <v>0</v>
      </c>
      <c r="AA1638">
        <f t="shared" ca="1" si="464"/>
        <v>0</v>
      </c>
      <c r="AB1638">
        <f t="shared" ca="1" si="465"/>
        <v>0</v>
      </c>
      <c r="AC1638">
        <f t="shared" ca="1" si="471"/>
        <v>0</v>
      </c>
      <c r="AD1638">
        <f t="shared" ca="1" si="454"/>
        <v>0.58629999999999993</v>
      </c>
      <c r="AE1638">
        <f t="shared" ca="1" si="466"/>
        <v>0</v>
      </c>
      <c r="AF1638">
        <f t="shared" ca="1" si="467"/>
        <v>0.58629999999999993</v>
      </c>
      <c r="AG1638">
        <f t="shared" ca="1" si="468"/>
        <v>0</v>
      </c>
      <c r="AH1638">
        <f t="shared" ca="1" si="469"/>
        <v>1</v>
      </c>
    </row>
    <row r="1639" spans="15:34" x14ac:dyDescent="0.25">
      <c r="O1639">
        <v>1583</v>
      </c>
      <c r="P1639" s="2">
        <f t="shared" si="470"/>
        <v>44262.91666666283</v>
      </c>
      <c r="Q1639">
        <f t="shared" si="455"/>
        <v>7</v>
      </c>
      <c r="R1639">
        <f t="shared" si="456"/>
        <v>3</v>
      </c>
      <c r="S1639">
        <f t="shared" si="457"/>
        <v>3</v>
      </c>
      <c r="T1639">
        <f t="shared" si="458"/>
        <v>22</v>
      </c>
      <c r="U1639">
        <f t="shared" si="459"/>
        <v>0</v>
      </c>
      <c r="V1639">
        <f t="shared" ca="1" si="460"/>
        <v>0.49419999999999997</v>
      </c>
      <c r="W1639">
        <f>INDEX(Solarstrahlungsdaten!$B$13:$G$8772,Übersicht!O1639,Übersicht!$E$10)</f>
        <v>0</v>
      </c>
      <c r="X1639">
        <f t="shared" si="461"/>
        <v>0</v>
      </c>
      <c r="Y1639">
        <f t="shared" ca="1" si="462"/>
        <v>0.49419999999999997</v>
      </c>
      <c r="Z1639">
        <f t="shared" ca="1" si="463"/>
        <v>0</v>
      </c>
      <c r="AA1639">
        <f t="shared" ca="1" si="464"/>
        <v>0</v>
      </c>
      <c r="AB1639">
        <f t="shared" ca="1" si="465"/>
        <v>0</v>
      </c>
      <c r="AC1639">
        <f t="shared" ca="1" si="471"/>
        <v>0</v>
      </c>
      <c r="AD1639">
        <f t="shared" ca="1" si="454"/>
        <v>0.49419999999999997</v>
      </c>
      <c r="AE1639">
        <f t="shared" ca="1" si="466"/>
        <v>0</v>
      </c>
      <c r="AF1639">
        <f t="shared" ca="1" si="467"/>
        <v>0.49419999999999997</v>
      </c>
      <c r="AG1639">
        <f t="shared" ca="1" si="468"/>
        <v>0</v>
      </c>
      <c r="AH1639">
        <f t="shared" ca="1" si="469"/>
        <v>1</v>
      </c>
    </row>
    <row r="1640" spans="15:34" x14ac:dyDescent="0.25">
      <c r="O1640">
        <v>1584</v>
      </c>
      <c r="P1640" s="2">
        <f t="shared" si="470"/>
        <v>44262.958333329494</v>
      </c>
      <c r="Q1640">
        <f t="shared" si="455"/>
        <v>7</v>
      </c>
      <c r="R1640">
        <f t="shared" si="456"/>
        <v>3</v>
      </c>
      <c r="S1640">
        <f t="shared" si="457"/>
        <v>3</v>
      </c>
      <c r="T1640">
        <f t="shared" si="458"/>
        <v>23</v>
      </c>
      <c r="U1640">
        <f t="shared" si="459"/>
        <v>0</v>
      </c>
      <c r="V1640">
        <f t="shared" ca="1" si="460"/>
        <v>0.37639999999999996</v>
      </c>
      <c r="W1640">
        <f>INDEX(Solarstrahlungsdaten!$B$13:$G$8772,Übersicht!O1640,Übersicht!$E$10)</f>
        <v>0</v>
      </c>
      <c r="X1640">
        <f t="shared" si="461"/>
        <v>0</v>
      </c>
      <c r="Y1640">
        <f t="shared" ca="1" si="462"/>
        <v>0.37639999999999996</v>
      </c>
      <c r="Z1640">
        <f t="shared" ca="1" si="463"/>
        <v>0</v>
      </c>
      <c r="AA1640">
        <f t="shared" ca="1" si="464"/>
        <v>0</v>
      </c>
      <c r="AB1640">
        <f t="shared" ca="1" si="465"/>
        <v>0</v>
      </c>
      <c r="AC1640">
        <f t="shared" ca="1" si="471"/>
        <v>0</v>
      </c>
      <c r="AD1640">
        <f t="shared" ca="1" si="454"/>
        <v>0.37639999999999996</v>
      </c>
      <c r="AE1640">
        <f t="shared" ca="1" si="466"/>
        <v>0</v>
      </c>
      <c r="AF1640">
        <f t="shared" ca="1" si="467"/>
        <v>0.37639999999999996</v>
      </c>
      <c r="AG1640">
        <f t="shared" ca="1" si="468"/>
        <v>0</v>
      </c>
      <c r="AH1640">
        <f t="shared" ca="1" si="469"/>
        <v>1</v>
      </c>
    </row>
    <row r="1641" spans="15:34" x14ac:dyDescent="0.25">
      <c r="O1641">
        <v>1585</v>
      </c>
      <c r="P1641" s="2">
        <f t="shared" si="470"/>
        <v>44262.999999996158</v>
      </c>
      <c r="Q1641">
        <f t="shared" si="455"/>
        <v>8</v>
      </c>
      <c r="R1641">
        <f t="shared" si="456"/>
        <v>3</v>
      </c>
      <c r="S1641">
        <f t="shared" si="457"/>
        <v>3</v>
      </c>
      <c r="T1641">
        <f t="shared" si="458"/>
        <v>0</v>
      </c>
      <c r="U1641">
        <f t="shared" si="459"/>
        <v>0</v>
      </c>
      <c r="V1641">
        <f t="shared" ca="1" si="460"/>
        <v>0.25819999999999999</v>
      </c>
      <c r="W1641">
        <f>INDEX(Solarstrahlungsdaten!$B$13:$G$8772,Übersicht!O1641,Übersicht!$E$10)</f>
        <v>0</v>
      </c>
      <c r="X1641">
        <f t="shared" si="461"/>
        <v>0</v>
      </c>
      <c r="Y1641">
        <f t="shared" ca="1" si="462"/>
        <v>0.25819999999999999</v>
      </c>
      <c r="Z1641">
        <f t="shared" ca="1" si="463"/>
        <v>0</v>
      </c>
      <c r="AA1641">
        <f t="shared" ca="1" si="464"/>
        <v>0</v>
      </c>
      <c r="AB1641">
        <f t="shared" ca="1" si="465"/>
        <v>0</v>
      </c>
      <c r="AC1641">
        <f t="shared" ca="1" si="471"/>
        <v>0</v>
      </c>
      <c r="AD1641">
        <f t="shared" ca="1" si="454"/>
        <v>0.25819999999999999</v>
      </c>
      <c r="AE1641">
        <f t="shared" ca="1" si="466"/>
        <v>0</v>
      </c>
      <c r="AF1641">
        <f t="shared" ca="1" si="467"/>
        <v>0.25819999999999999</v>
      </c>
      <c r="AG1641">
        <f t="shared" ca="1" si="468"/>
        <v>0</v>
      </c>
      <c r="AH1641">
        <f t="shared" ca="1" si="469"/>
        <v>1</v>
      </c>
    </row>
    <row r="1642" spans="15:34" x14ac:dyDescent="0.25">
      <c r="O1642">
        <v>1586</v>
      </c>
      <c r="P1642" s="2">
        <f t="shared" si="470"/>
        <v>44263.041666662823</v>
      </c>
      <c r="Q1642">
        <f t="shared" si="455"/>
        <v>8</v>
      </c>
      <c r="R1642">
        <f t="shared" si="456"/>
        <v>3</v>
      </c>
      <c r="S1642">
        <f t="shared" si="457"/>
        <v>3</v>
      </c>
      <c r="T1642">
        <f t="shared" si="458"/>
        <v>1</v>
      </c>
      <c r="U1642">
        <f t="shared" si="459"/>
        <v>0</v>
      </c>
      <c r="V1642">
        <f t="shared" ca="1" si="460"/>
        <v>0.18159999999999998</v>
      </c>
      <c r="W1642">
        <f>INDEX(Solarstrahlungsdaten!$B$13:$G$8772,Übersicht!O1642,Übersicht!$E$10)</f>
        <v>0</v>
      </c>
      <c r="X1642">
        <f t="shared" si="461"/>
        <v>0</v>
      </c>
      <c r="Y1642">
        <f t="shared" ca="1" si="462"/>
        <v>0.18159999999999998</v>
      </c>
      <c r="Z1642">
        <f t="shared" ca="1" si="463"/>
        <v>0</v>
      </c>
      <c r="AA1642">
        <f t="shared" ca="1" si="464"/>
        <v>0</v>
      </c>
      <c r="AB1642">
        <f t="shared" ca="1" si="465"/>
        <v>0</v>
      </c>
      <c r="AC1642">
        <f t="shared" ca="1" si="471"/>
        <v>0</v>
      </c>
      <c r="AD1642">
        <f t="shared" ca="1" si="454"/>
        <v>0.18159999999999998</v>
      </c>
      <c r="AE1642">
        <f t="shared" ca="1" si="466"/>
        <v>0</v>
      </c>
      <c r="AF1642">
        <f t="shared" ca="1" si="467"/>
        <v>0.18159999999999998</v>
      </c>
      <c r="AG1642">
        <f t="shared" ca="1" si="468"/>
        <v>0</v>
      </c>
      <c r="AH1642">
        <f t="shared" ca="1" si="469"/>
        <v>1</v>
      </c>
    </row>
    <row r="1643" spans="15:34" x14ac:dyDescent="0.25">
      <c r="O1643">
        <v>1587</v>
      </c>
      <c r="P1643" s="2">
        <f t="shared" si="470"/>
        <v>44263.083333329487</v>
      </c>
      <c r="Q1643">
        <f t="shared" si="455"/>
        <v>8</v>
      </c>
      <c r="R1643">
        <f t="shared" si="456"/>
        <v>3</v>
      </c>
      <c r="S1643">
        <f t="shared" si="457"/>
        <v>3</v>
      </c>
      <c r="T1643">
        <f t="shared" si="458"/>
        <v>2</v>
      </c>
      <c r="U1643">
        <f t="shared" si="459"/>
        <v>0</v>
      </c>
      <c r="V1643">
        <f t="shared" ca="1" si="460"/>
        <v>0.15990000000000001</v>
      </c>
      <c r="W1643">
        <f>INDEX(Solarstrahlungsdaten!$B$13:$G$8772,Übersicht!O1643,Übersicht!$E$10)</f>
        <v>0</v>
      </c>
      <c r="X1643">
        <f t="shared" si="461"/>
        <v>0</v>
      </c>
      <c r="Y1643">
        <f t="shared" ca="1" si="462"/>
        <v>0.15990000000000001</v>
      </c>
      <c r="Z1643">
        <f t="shared" ca="1" si="463"/>
        <v>0</v>
      </c>
      <c r="AA1643">
        <f t="shared" ca="1" si="464"/>
        <v>0</v>
      </c>
      <c r="AB1643">
        <f t="shared" ca="1" si="465"/>
        <v>0</v>
      </c>
      <c r="AC1643">
        <f t="shared" ca="1" si="471"/>
        <v>0</v>
      </c>
      <c r="AD1643">
        <f t="shared" ca="1" si="454"/>
        <v>0.15990000000000001</v>
      </c>
      <c r="AE1643">
        <f t="shared" ca="1" si="466"/>
        <v>0</v>
      </c>
      <c r="AF1643">
        <f t="shared" ca="1" si="467"/>
        <v>0.15990000000000001</v>
      </c>
      <c r="AG1643">
        <f t="shared" ca="1" si="468"/>
        <v>0</v>
      </c>
      <c r="AH1643">
        <f t="shared" ca="1" si="469"/>
        <v>1</v>
      </c>
    </row>
    <row r="1644" spans="15:34" x14ac:dyDescent="0.25">
      <c r="O1644">
        <v>1588</v>
      </c>
      <c r="P1644" s="2">
        <f t="shared" si="470"/>
        <v>44263.124999996151</v>
      </c>
      <c r="Q1644">
        <f t="shared" si="455"/>
        <v>8</v>
      </c>
      <c r="R1644">
        <f t="shared" si="456"/>
        <v>3</v>
      </c>
      <c r="S1644">
        <f t="shared" si="457"/>
        <v>3</v>
      </c>
      <c r="T1644">
        <f t="shared" si="458"/>
        <v>3</v>
      </c>
      <c r="U1644">
        <f t="shared" si="459"/>
        <v>0</v>
      </c>
      <c r="V1644">
        <f t="shared" ca="1" si="460"/>
        <v>0.15480000000000002</v>
      </c>
      <c r="W1644">
        <f>INDEX(Solarstrahlungsdaten!$B$13:$G$8772,Übersicht!O1644,Übersicht!$E$10)</f>
        <v>0</v>
      </c>
      <c r="X1644">
        <f t="shared" si="461"/>
        <v>0</v>
      </c>
      <c r="Y1644">
        <f t="shared" ca="1" si="462"/>
        <v>0.15480000000000002</v>
      </c>
      <c r="Z1644">
        <f t="shared" ca="1" si="463"/>
        <v>0</v>
      </c>
      <c r="AA1644">
        <f t="shared" ca="1" si="464"/>
        <v>0</v>
      </c>
      <c r="AB1644">
        <f t="shared" ca="1" si="465"/>
        <v>0</v>
      </c>
      <c r="AC1644">
        <f t="shared" ca="1" si="471"/>
        <v>0</v>
      </c>
      <c r="AD1644">
        <f t="shared" ca="1" si="454"/>
        <v>0.15480000000000002</v>
      </c>
      <c r="AE1644">
        <f t="shared" ca="1" si="466"/>
        <v>0</v>
      </c>
      <c r="AF1644">
        <f t="shared" ca="1" si="467"/>
        <v>0.15480000000000002</v>
      </c>
      <c r="AG1644">
        <f t="shared" ca="1" si="468"/>
        <v>0</v>
      </c>
      <c r="AH1644">
        <f t="shared" ca="1" si="469"/>
        <v>1</v>
      </c>
    </row>
    <row r="1645" spans="15:34" x14ac:dyDescent="0.25">
      <c r="O1645">
        <v>1589</v>
      </c>
      <c r="P1645" s="2">
        <f t="shared" si="470"/>
        <v>44263.166666662815</v>
      </c>
      <c r="Q1645">
        <f t="shared" si="455"/>
        <v>8</v>
      </c>
      <c r="R1645">
        <f t="shared" si="456"/>
        <v>3</v>
      </c>
      <c r="S1645">
        <f t="shared" si="457"/>
        <v>3</v>
      </c>
      <c r="T1645">
        <f t="shared" si="458"/>
        <v>4</v>
      </c>
      <c r="U1645">
        <f t="shared" si="459"/>
        <v>0</v>
      </c>
      <c r="V1645">
        <f t="shared" ca="1" si="460"/>
        <v>0.15479999999999999</v>
      </c>
      <c r="W1645">
        <f>INDEX(Solarstrahlungsdaten!$B$13:$G$8772,Übersicht!O1645,Übersicht!$E$10)</f>
        <v>0</v>
      </c>
      <c r="X1645">
        <f t="shared" si="461"/>
        <v>0</v>
      </c>
      <c r="Y1645">
        <f t="shared" ca="1" si="462"/>
        <v>0.15479999999999999</v>
      </c>
      <c r="Z1645">
        <f t="shared" ca="1" si="463"/>
        <v>0</v>
      </c>
      <c r="AA1645">
        <f t="shared" ca="1" si="464"/>
        <v>0</v>
      </c>
      <c r="AB1645">
        <f t="shared" ca="1" si="465"/>
        <v>0</v>
      </c>
      <c r="AC1645">
        <f t="shared" ca="1" si="471"/>
        <v>0</v>
      </c>
      <c r="AD1645">
        <f t="shared" ca="1" si="454"/>
        <v>0.15479999999999999</v>
      </c>
      <c r="AE1645">
        <f t="shared" ca="1" si="466"/>
        <v>0</v>
      </c>
      <c r="AF1645">
        <f t="shared" ca="1" si="467"/>
        <v>0.15479999999999999</v>
      </c>
      <c r="AG1645">
        <f t="shared" ca="1" si="468"/>
        <v>0</v>
      </c>
      <c r="AH1645">
        <f t="shared" ca="1" si="469"/>
        <v>1</v>
      </c>
    </row>
    <row r="1646" spans="15:34" x14ac:dyDescent="0.25">
      <c r="O1646">
        <v>1590</v>
      </c>
      <c r="P1646" s="2">
        <f t="shared" si="470"/>
        <v>44263.20833332948</v>
      </c>
      <c r="Q1646">
        <f t="shared" si="455"/>
        <v>8</v>
      </c>
      <c r="R1646">
        <f t="shared" si="456"/>
        <v>3</v>
      </c>
      <c r="S1646">
        <f t="shared" si="457"/>
        <v>3</v>
      </c>
      <c r="T1646">
        <f t="shared" si="458"/>
        <v>5</v>
      </c>
      <c r="U1646">
        <f t="shared" si="459"/>
        <v>0</v>
      </c>
      <c r="V1646">
        <f t="shared" ca="1" si="460"/>
        <v>0.17169999999999999</v>
      </c>
      <c r="W1646">
        <f>INDEX(Solarstrahlungsdaten!$B$13:$G$8772,Übersicht!O1646,Übersicht!$E$10)</f>
        <v>0</v>
      </c>
      <c r="X1646">
        <f t="shared" si="461"/>
        <v>0</v>
      </c>
      <c r="Y1646">
        <f t="shared" ca="1" si="462"/>
        <v>0.17169999999999999</v>
      </c>
      <c r="Z1646">
        <f t="shared" ca="1" si="463"/>
        <v>0</v>
      </c>
      <c r="AA1646">
        <f t="shared" ca="1" si="464"/>
        <v>0</v>
      </c>
      <c r="AB1646">
        <f t="shared" ca="1" si="465"/>
        <v>0</v>
      </c>
      <c r="AC1646">
        <f t="shared" ca="1" si="471"/>
        <v>0</v>
      </c>
      <c r="AD1646">
        <f t="shared" ca="1" si="454"/>
        <v>0.17169999999999999</v>
      </c>
      <c r="AE1646">
        <f t="shared" ca="1" si="466"/>
        <v>0</v>
      </c>
      <c r="AF1646">
        <f t="shared" ca="1" si="467"/>
        <v>0.17169999999999999</v>
      </c>
      <c r="AG1646">
        <f t="shared" ca="1" si="468"/>
        <v>0</v>
      </c>
      <c r="AH1646">
        <f t="shared" ca="1" si="469"/>
        <v>1</v>
      </c>
    </row>
    <row r="1647" spans="15:34" x14ac:dyDescent="0.25">
      <c r="O1647">
        <v>1591</v>
      </c>
      <c r="P1647" s="2">
        <f t="shared" si="470"/>
        <v>44263.249999996144</v>
      </c>
      <c r="Q1647">
        <f t="shared" si="455"/>
        <v>8</v>
      </c>
      <c r="R1647">
        <f t="shared" si="456"/>
        <v>3</v>
      </c>
      <c r="S1647">
        <f t="shared" si="457"/>
        <v>3</v>
      </c>
      <c r="T1647">
        <f t="shared" si="458"/>
        <v>6</v>
      </c>
      <c r="U1647">
        <f t="shared" si="459"/>
        <v>0</v>
      </c>
      <c r="V1647">
        <f t="shared" ca="1" si="460"/>
        <v>0.30460000000000004</v>
      </c>
      <c r="W1647">
        <f>INDEX(Solarstrahlungsdaten!$B$13:$G$8772,Übersicht!O1647,Übersicht!$E$10)</f>
        <v>0</v>
      </c>
      <c r="X1647">
        <f t="shared" si="461"/>
        <v>0</v>
      </c>
      <c r="Y1647">
        <f t="shared" ca="1" si="462"/>
        <v>0.30460000000000004</v>
      </c>
      <c r="Z1647">
        <f t="shared" ca="1" si="463"/>
        <v>0</v>
      </c>
      <c r="AA1647">
        <f t="shared" ca="1" si="464"/>
        <v>0</v>
      </c>
      <c r="AB1647">
        <f t="shared" ca="1" si="465"/>
        <v>0</v>
      </c>
      <c r="AC1647">
        <f t="shared" ca="1" si="471"/>
        <v>0</v>
      </c>
      <c r="AD1647">
        <f t="shared" ca="1" si="454"/>
        <v>0.30460000000000004</v>
      </c>
      <c r="AE1647">
        <f t="shared" ca="1" si="466"/>
        <v>0</v>
      </c>
      <c r="AF1647">
        <f t="shared" ca="1" si="467"/>
        <v>0.30460000000000004</v>
      </c>
      <c r="AG1647">
        <f t="shared" ca="1" si="468"/>
        <v>0</v>
      </c>
      <c r="AH1647">
        <f t="shared" ca="1" si="469"/>
        <v>1</v>
      </c>
    </row>
    <row r="1648" spans="15:34" x14ac:dyDescent="0.25">
      <c r="O1648">
        <v>1592</v>
      </c>
      <c r="P1648" s="2">
        <f t="shared" si="470"/>
        <v>44263.291666662808</v>
      </c>
      <c r="Q1648">
        <f t="shared" si="455"/>
        <v>8</v>
      </c>
      <c r="R1648">
        <f t="shared" si="456"/>
        <v>3</v>
      </c>
      <c r="S1648">
        <f t="shared" si="457"/>
        <v>3</v>
      </c>
      <c r="T1648">
        <f t="shared" si="458"/>
        <v>7</v>
      </c>
      <c r="U1648">
        <f t="shared" si="459"/>
        <v>0</v>
      </c>
      <c r="V1648">
        <f t="shared" ca="1" si="460"/>
        <v>0.49430000000000002</v>
      </c>
      <c r="W1648">
        <f>INDEX(Solarstrahlungsdaten!$B$13:$G$8772,Übersicht!O1648,Übersicht!$E$10)</f>
        <v>150.08000000000001</v>
      </c>
      <c r="X1648">
        <f t="shared" si="461"/>
        <v>0.51627520000000005</v>
      </c>
      <c r="Y1648">
        <f t="shared" ca="1" si="462"/>
        <v>-2.1975200000000028E-2</v>
      </c>
      <c r="Z1648">
        <f t="shared" ca="1" si="463"/>
        <v>0.49430000000000002</v>
      </c>
      <c r="AA1648">
        <f t="shared" ca="1" si="464"/>
        <v>2.1975200000000028E-2</v>
      </c>
      <c r="AB1648">
        <f t="shared" ca="1" si="465"/>
        <v>0</v>
      </c>
      <c r="AC1648">
        <f t="shared" ca="1" si="471"/>
        <v>2.1975200000000028E-2</v>
      </c>
      <c r="AD1648">
        <f t="shared" ca="1" si="454"/>
        <v>0</v>
      </c>
      <c r="AE1648">
        <f t="shared" ca="1" si="466"/>
        <v>0</v>
      </c>
      <c r="AF1648">
        <f t="shared" ca="1" si="467"/>
        <v>0</v>
      </c>
      <c r="AG1648">
        <f t="shared" ca="1" si="468"/>
        <v>5.493800000000007E-3</v>
      </c>
      <c r="AH1648">
        <f t="shared" ca="1" si="469"/>
        <v>0</v>
      </c>
    </row>
    <row r="1649" spans="15:34" x14ac:dyDescent="0.25">
      <c r="O1649">
        <v>1593</v>
      </c>
      <c r="P1649" s="2">
        <f t="shared" si="470"/>
        <v>44263.333333329472</v>
      </c>
      <c r="Q1649">
        <f t="shared" si="455"/>
        <v>8</v>
      </c>
      <c r="R1649">
        <f t="shared" si="456"/>
        <v>3</v>
      </c>
      <c r="S1649">
        <f t="shared" si="457"/>
        <v>3</v>
      </c>
      <c r="T1649">
        <f t="shared" si="458"/>
        <v>8</v>
      </c>
      <c r="U1649">
        <f t="shared" si="459"/>
        <v>0</v>
      </c>
      <c r="V1649">
        <f t="shared" ca="1" si="460"/>
        <v>0.53810000000000002</v>
      </c>
      <c r="W1649">
        <f>INDEX(Solarstrahlungsdaten!$B$13:$G$8772,Übersicht!O1649,Übersicht!$E$10)</f>
        <v>254.22500000000002</v>
      </c>
      <c r="X1649">
        <f t="shared" si="461"/>
        <v>0.87453400000000014</v>
      </c>
      <c r="Y1649">
        <f t="shared" ca="1" si="462"/>
        <v>-0.33643400000000012</v>
      </c>
      <c r="Z1649">
        <f t="shared" ca="1" si="463"/>
        <v>0.53810000000000002</v>
      </c>
      <c r="AA1649">
        <f t="shared" ca="1" si="464"/>
        <v>0.33643400000000012</v>
      </c>
      <c r="AB1649">
        <f t="shared" ca="1" si="465"/>
        <v>0</v>
      </c>
      <c r="AC1649">
        <f t="shared" ca="1" si="471"/>
        <v>0.35840920000000015</v>
      </c>
      <c r="AD1649">
        <f t="shared" ca="1" si="454"/>
        <v>0</v>
      </c>
      <c r="AE1649">
        <f t="shared" ca="1" si="466"/>
        <v>0</v>
      </c>
      <c r="AF1649">
        <f t="shared" ca="1" si="467"/>
        <v>0</v>
      </c>
      <c r="AG1649">
        <f t="shared" ca="1" si="468"/>
        <v>8.9602300000000037E-2</v>
      </c>
      <c r="AH1649">
        <f t="shared" ca="1" si="469"/>
        <v>0</v>
      </c>
    </row>
    <row r="1650" spans="15:34" x14ac:dyDescent="0.25">
      <c r="O1650">
        <v>1594</v>
      </c>
      <c r="P1650" s="2">
        <f t="shared" si="470"/>
        <v>44263.374999996136</v>
      </c>
      <c r="Q1650">
        <f t="shared" si="455"/>
        <v>8</v>
      </c>
      <c r="R1650">
        <f t="shared" si="456"/>
        <v>3</v>
      </c>
      <c r="S1650">
        <f t="shared" si="457"/>
        <v>3</v>
      </c>
      <c r="T1650">
        <f t="shared" si="458"/>
        <v>9</v>
      </c>
      <c r="U1650">
        <f t="shared" si="459"/>
        <v>0</v>
      </c>
      <c r="V1650">
        <f t="shared" ca="1" si="460"/>
        <v>0.50449999999999995</v>
      </c>
      <c r="W1650">
        <f>INDEX(Solarstrahlungsdaten!$B$13:$G$8772,Übersicht!O1650,Übersicht!$E$10)</f>
        <v>365.15999999999997</v>
      </c>
      <c r="X1650">
        <f t="shared" si="461"/>
        <v>1.2561503999999999</v>
      </c>
      <c r="Y1650">
        <f t="shared" ca="1" si="462"/>
        <v>-0.75165039999999994</v>
      </c>
      <c r="Z1650">
        <f t="shared" ca="1" si="463"/>
        <v>0.50449999999999995</v>
      </c>
      <c r="AA1650">
        <f t="shared" ca="1" si="464"/>
        <v>0.75165039999999994</v>
      </c>
      <c r="AB1650">
        <f t="shared" ca="1" si="465"/>
        <v>0</v>
      </c>
      <c r="AC1650">
        <f t="shared" ca="1" si="471"/>
        <v>1.1100596</v>
      </c>
      <c r="AD1650">
        <f t="shared" ca="1" si="454"/>
        <v>0</v>
      </c>
      <c r="AE1650">
        <f t="shared" ca="1" si="466"/>
        <v>0</v>
      </c>
      <c r="AF1650">
        <f t="shared" ca="1" si="467"/>
        <v>0</v>
      </c>
      <c r="AG1650">
        <f t="shared" ca="1" si="468"/>
        <v>0.27751490000000001</v>
      </c>
      <c r="AH1650">
        <f t="shared" ca="1" si="469"/>
        <v>0</v>
      </c>
    </row>
    <row r="1651" spans="15:34" x14ac:dyDescent="0.25">
      <c r="O1651">
        <v>1595</v>
      </c>
      <c r="P1651" s="2">
        <f t="shared" si="470"/>
        <v>44263.416666662801</v>
      </c>
      <c r="Q1651">
        <f t="shared" si="455"/>
        <v>8</v>
      </c>
      <c r="R1651">
        <f t="shared" si="456"/>
        <v>3</v>
      </c>
      <c r="S1651">
        <f t="shared" si="457"/>
        <v>3</v>
      </c>
      <c r="T1651">
        <f t="shared" si="458"/>
        <v>10</v>
      </c>
      <c r="U1651">
        <f t="shared" si="459"/>
        <v>0</v>
      </c>
      <c r="V1651">
        <f t="shared" ca="1" si="460"/>
        <v>0.46820000000000001</v>
      </c>
      <c r="W1651">
        <f>INDEX(Solarstrahlungsdaten!$B$13:$G$8772,Übersicht!O1651,Übersicht!$E$10)</f>
        <v>460.7</v>
      </c>
      <c r="X1651">
        <f t="shared" si="461"/>
        <v>1.584808</v>
      </c>
      <c r="Y1651">
        <f t="shared" ca="1" si="462"/>
        <v>-1.116608</v>
      </c>
      <c r="Z1651">
        <f t="shared" ca="1" si="463"/>
        <v>0.46820000000000001</v>
      </c>
      <c r="AA1651">
        <f t="shared" ca="1" si="464"/>
        <v>1.116608</v>
      </c>
      <c r="AB1651">
        <f t="shared" ca="1" si="465"/>
        <v>0</v>
      </c>
      <c r="AC1651">
        <f t="shared" ca="1" si="471"/>
        <v>2.2266675999999999</v>
      </c>
      <c r="AD1651">
        <f t="shared" ca="1" si="454"/>
        <v>0</v>
      </c>
      <c r="AE1651">
        <f t="shared" ca="1" si="466"/>
        <v>0</v>
      </c>
      <c r="AF1651">
        <f t="shared" ca="1" si="467"/>
        <v>0</v>
      </c>
      <c r="AG1651">
        <f t="shared" ca="1" si="468"/>
        <v>0.55666689999999996</v>
      </c>
      <c r="AH1651">
        <f t="shared" ca="1" si="469"/>
        <v>0</v>
      </c>
    </row>
    <row r="1652" spans="15:34" x14ac:dyDescent="0.25">
      <c r="O1652">
        <v>1596</v>
      </c>
      <c r="P1652" s="2">
        <f t="shared" si="470"/>
        <v>44263.458333329465</v>
      </c>
      <c r="Q1652">
        <f t="shared" si="455"/>
        <v>8</v>
      </c>
      <c r="R1652">
        <f t="shared" si="456"/>
        <v>3</v>
      </c>
      <c r="S1652">
        <f t="shared" si="457"/>
        <v>3</v>
      </c>
      <c r="T1652">
        <f t="shared" si="458"/>
        <v>11</v>
      </c>
      <c r="U1652">
        <f t="shared" si="459"/>
        <v>0</v>
      </c>
      <c r="V1652">
        <f t="shared" ca="1" si="460"/>
        <v>0.46750000000000003</v>
      </c>
      <c r="W1652">
        <f>INDEX(Solarstrahlungsdaten!$B$13:$G$8772,Übersicht!O1652,Übersicht!$E$10)</f>
        <v>510.78000000000003</v>
      </c>
      <c r="X1652">
        <f t="shared" si="461"/>
        <v>1.7570832000000001</v>
      </c>
      <c r="Y1652">
        <f t="shared" ca="1" si="462"/>
        <v>-1.2895832</v>
      </c>
      <c r="Z1652">
        <f t="shared" ca="1" si="463"/>
        <v>0.46750000000000003</v>
      </c>
      <c r="AA1652">
        <f t="shared" ca="1" si="464"/>
        <v>1.2895832</v>
      </c>
      <c r="AB1652">
        <f t="shared" ca="1" si="465"/>
        <v>0</v>
      </c>
      <c r="AC1652">
        <f t="shared" ca="1" si="471"/>
        <v>3.5162507999999999</v>
      </c>
      <c r="AD1652">
        <f t="shared" ca="1" si="454"/>
        <v>0</v>
      </c>
      <c r="AE1652">
        <f t="shared" ca="1" si="466"/>
        <v>0</v>
      </c>
      <c r="AF1652">
        <f t="shared" ca="1" si="467"/>
        <v>0</v>
      </c>
      <c r="AG1652">
        <f t="shared" ca="1" si="468"/>
        <v>0.87906269999999997</v>
      </c>
      <c r="AH1652">
        <f t="shared" ca="1" si="469"/>
        <v>0</v>
      </c>
    </row>
    <row r="1653" spans="15:34" x14ac:dyDescent="0.25">
      <c r="O1653">
        <v>1597</v>
      </c>
      <c r="P1653" s="2">
        <f t="shared" si="470"/>
        <v>44263.499999996129</v>
      </c>
      <c r="Q1653">
        <f t="shared" si="455"/>
        <v>8</v>
      </c>
      <c r="R1653">
        <f t="shared" si="456"/>
        <v>3</v>
      </c>
      <c r="S1653">
        <f t="shared" si="457"/>
        <v>3</v>
      </c>
      <c r="T1653">
        <f t="shared" si="458"/>
        <v>12</v>
      </c>
      <c r="U1653">
        <f t="shared" si="459"/>
        <v>0</v>
      </c>
      <c r="V1653">
        <f t="shared" ca="1" si="460"/>
        <v>0.50949999999999995</v>
      </c>
      <c r="W1653">
        <f>INDEX(Solarstrahlungsdaten!$B$13:$G$8772,Übersicht!O1653,Übersicht!$E$10)</f>
        <v>474.88499999999999</v>
      </c>
      <c r="X1653">
        <f t="shared" si="461"/>
        <v>1.6336044000000001</v>
      </c>
      <c r="Y1653">
        <f t="shared" ca="1" si="462"/>
        <v>-1.1241044000000002</v>
      </c>
      <c r="Z1653">
        <f t="shared" ca="1" si="463"/>
        <v>0.50949999999999995</v>
      </c>
      <c r="AA1653">
        <f t="shared" ca="1" si="464"/>
        <v>0.4837492000000001</v>
      </c>
      <c r="AB1653">
        <f t="shared" ca="1" si="465"/>
        <v>0</v>
      </c>
      <c r="AC1653">
        <f t="shared" ca="1" si="471"/>
        <v>4</v>
      </c>
      <c r="AD1653">
        <f t="shared" ca="1" si="454"/>
        <v>-0.64035520000000012</v>
      </c>
      <c r="AE1653">
        <f t="shared" ca="1" si="466"/>
        <v>0.64035520000000012</v>
      </c>
      <c r="AF1653">
        <f t="shared" ca="1" si="467"/>
        <v>0</v>
      </c>
      <c r="AG1653">
        <f t="shared" ca="1" si="468"/>
        <v>1</v>
      </c>
      <c r="AH1653">
        <f t="shared" ca="1" si="469"/>
        <v>0</v>
      </c>
    </row>
    <row r="1654" spans="15:34" x14ac:dyDescent="0.25">
      <c r="O1654">
        <v>1598</v>
      </c>
      <c r="P1654" s="2">
        <f t="shared" si="470"/>
        <v>44263.541666662793</v>
      </c>
      <c r="Q1654">
        <f t="shared" si="455"/>
        <v>8</v>
      </c>
      <c r="R1654">
        <f t="shared" si="456"/>
        <v>3</v>
      </c>
      <c r="S1654">
        <f t="shared" si="457"/>
        <v>3</v>
      </c>
      <c r="T1654">
        <f t="shared" si="458"/>
        <v>13</v>
      </c>
      <c r="U1654">
        <f t="shared" si="459"/>
        <v>0</v>
      </c>
      <c r="V1654">
        <f t="shared" ca="1" si="460"/>
        <v>0.52870000000000006</v>
      </c>
      <c r="W1654">
        <f>INDEX(Solarstrahlungsdaten!$B$13:$G$8772,Übersicht!O1654,Übersicht!$E$10)</f>
        <v>432.03000000000003</v>
      </c>
      <c r="X1654">
        <f t="shared" si="461"/>
        <v>1.4861832000000001</v>
      </c>
      <c r="Y1654">
        <f t="shared" ca="1" si="462"/>
        <v>-0.95748320000000009</v>
      </c>
      <c r="Z1654">
        <f t="shared" ca="1" si="463"/>
        <v>0.52870000000000006</v>
      </c>
      <c r="AA1654">
        <f t="shared" ca="1" si="464"/>
        <v>0</v>
      </c>
      <c r="AB1654">
        <f t="shared" ca="1" si="465"/>
        <v>0</v>
      </c>
      <c r="AC1654">
        <f t="shared" ca="1" si="471"/>
        <v>4</v>
      </c>
      <c r="AD1654">
        <f t="shared" ca="1" si="454"/>
        <v>-0.95748320000000009</v>
      </c>
      <c r="AE1654">
        <f t="shared" ca="1" si="466"/>
        <v>0.95748320000000009</v>
      </c>
      <c r="AF1654">
        <f t="shared" ca="1" si="467"/>
        <v>0</v>
      </c>
      <c r="AG1654">
        <f t="shared" ca="1" si="468"/>
        <v>1</v>
      </c>
      <c r="AH1654">
        <f t="shared" ca="1" si="469"/>
        <v>0</v>
      </c>
    </row>
    <row r="1655" spans="15:34" x14ac:dyDescent="0.25">
      <c r="O1655">
        <v>1599</v>
      </c>
      <c r="P1655" s="2">
        <f t="shared" si="470"/>
        <v>44263.583333329458</v>
      </c>
      <c r="Q1655">
        <f t="shared" si="455"/>
        <v>8</v>
      </c>
      <c r="R1655">
        <f t="shared" si="456"/>
        <v>3</v>
      </c>
      <c r="S1655">
        <f t="shared" si="457"/>
        <v>3</v>
      </c>
      <c r="T1655">
        <f t="shared" si="458"/>
        <v>14</v>
      </c>
      <c r="U1655">
        <f t="shared" si="459"/>
        <v>0</v>
      </c>
      <c r="V1655">
        <f t="shared" ca="1" si="460"/>
        <v>0.47470000000000001</v>
      </c>
      <c r="W1655">
        <f>INDEX(Solarstrahlungsdaten!$B$13:$G$8772,Übersicht!O1655,Übersicht!$E$10)</f>
        <v>269.36</v>
      </c>
      <c r="X1655">
        <f t="shared" si="461"/>
        <v>0.92659839999999993</v>
      </c>
      <c r="Y1655">
        <f t="shared" ca="1" si="462"/>
        <v>-0.45189839999999992</v>
      </c>
      <c r="Z1655">
        <f t="shared" ca="1" si="463"/>
        <v>0.47470000000000001</v>
      </c>
      <c r="AA1655">
        <f t="shared" ca="1" si="464"/>
        <v>0</v>
      </c>
      <c r="AB1655">
        <f t="shared" ca="1" si="465"/>
        <v>0</v>
      </c>
      <c r="AC1655">
        <f t="shared" ca="1" si="471"/>
        <v>4</v>
      </c>
      <c r="AD1655">
        <f t="shared" ca="1" si="454"/>
        <v>-0.45189839999999992</v>
      </c>
      <c r="AE1655">
        <f t="shared" ca="1" si="466"/>
        <v>0.45189839999999992</v>
      </c>
      <c r="AF1655">
        <f t="shared" ca="1" si="467"/>
        <v>0</v>
      </c>
      <c r="AG1655">
        <f t="shared" ca="1" si="468"/>
        <v>1</v>
      </c>
      <c r="AH1655">
        <f t="shared" ca="1" si="469"/>
        <v>0</v>
      </c>
    </row>
    <row r="1656" spans="15:34" x14ac:dyDescent="0.25">
      <c r="O1656">
        <v>1600</v>
      </c>
      <c r="P1656" s="2">
        <f t="shared" si="470"/>
        <v>44263.624999996122</v>
      </c>
      <c r="Q1656">
        <f t="shared" si="455"/>
        <v>8</v>
      </c>
      <c r="R1656">
        <f t="shared" si="456"/>
        <v>3</v>
      </c>
      <c r="S1656">
        <f t="shared" si="457"/>
        <v>3</v>
      </c>
      <c r="T1656">
        <f t="shared" si="458"/>
        <v>15</v>
      </c>
      <c r="U1656">
        <f t="shared" si="459"/>
        <v>0</v>
      </c>
      <c r="V1656">
        <f t="shared" ca="1" si="460"/>
        <v>0.42760000000000004</v>
      </c>
      <c r="W1656">
        <f>INDEX(Solarstrahlungsdaten!$B$13:$G$8772,Übersicht!O1656,Übersicht!$E$10)</f>
        <v>171.02</v>
      </c>
      <c r="X1656">
        <f t="shared" si="461"/>
        <v>0.58830879999999997</v>
      </c>
      <c r="Y1656">
        <f t="shared" ca="1" si="462"/>
        <v>-0.16070879999999993</v>
      </c>
      <c r="Z1656">
        <f t="shared" ca="1" si="463"/>
        <v>0.42760000000000004</v>
      </c>
      <c r="AA1656">
        <f t="shared" ca="1" si="464"/>
        <v>0</v>
      </c>
      <c r="AB1656">
        <f t="shared" ca="1" si="465"/>
        <v>0</v>
      </c>
      <c r="AC1656">
        <f t="shared" ca="1" si="471"/>
        <v>4</v>
      </c>
      <c r="AD1656">
        <f t="shared" ca="1" si="454"/>
        <v>-0.16070879999999993</v>
      </c>
      <c r="AE1656">
        <f t="shared" ca="1" si="466"/>
        <v>0.16070879999999993</v>
      </c>
      <c r="AF1656">
        <f t="shared" ca="1" si="467"/>
        <v>0</v>
      </c>
      <c r="AG1656">
        <f t="shared" ca="1" si="468"/>
        <v>1</v>
      </c>
      <c r="AH1656">
        <f t="shared" ca="1" si="469"/>
        <v>0</v>
      </c>
    </row>
    <row r="1657" spans="15:34" x14ac:dyDescent="0.25">
      <c r="O1657">
        <v>1601</v>
      </c>
      <c r="P1657" s="2">
        <f t="shared" si="470"/>
        <v>44263.666666662786</v>
      </c>
      <c r="Q1657">
        <f t="shared" si="455"/>
        <v>8</v>
      </c>
      <c r="R1657">
        <f t="shared" si="456"/>
        <v>3</v>
      </c>
      <c r="S1657">
        <f t="shared" si="457"/>
        <v>3</v>
      </c>
      <c r="T1657">
        <f t="shared" si="458"/>
        <v>16</v>
      </c>
      <c r="U1657">
        <f t="shared" si="459"/>
        <v>0</v>
      </c>
      <c r="V1657">
        <f t="shared" ca="1" si="460"/>
        <v>0.41339999999999999</v>
      </c>
      <c r="W1657">
        <f>INDEX(Solarstrahlungsdaten!$B$13:$G$8772,Übersicht!O1657,Übersicht!$E$10)</f>
        <v>52.01</v>
      </c>
      <c r="X1657">
        <f t="shared" si="461"/>
        <v>0.1789144</v>
      </c>
      <c r="Y1657">
        <f t="shared" ca="1" si="462"/>
        <v>0.23448559999999999</v>
      </c>
      <c r="Z1657">
        <f t="shared" ca="1" si="463"/>
        <v>0.1789144</v>
      </c>
      <c r="AA1657">
        <f t="shared" ca="1" si="464"/>
        <v>0</v>
      </c>
      <c r="AB1657">
        <f t="shared" ca="1" si="465"/>
        <v>0.23448559999999999</v>
      </c>
      <c r="AC1657">
        <f t="shared" ca="1" si="471"/>
        <v>3.7655143999999998</v>
      </c>
      <c r="AD1657">
        <f t="shared" ref="AD1657:AD1720" ca="1" si="472">Y1657+AA1657-AB1657</f>
        <v>0</v>
      </c>
      <c r="AE1657">
        <f t="shared" ca="1" si="466"/>
        <v>0</v>
      </c>
      <c r="AF1657">
        <f t="shared" ca="1" si="467"/>
        <v>0</v>
      </c>
      <c r="AG1657">
        <f t="shared" ca="1" si="468"/>
        <v>0.94137859999999995</v>
      </c>
      <c r="AH1657">
        <f t="shared" ca="1" si="469"/>
        <v>0</v>
      </c>
    </row>
    <row r="1658" spans="15:34" x14ac:dyDescent="0.25">
      <c r="O1658">
        <v>1602</v>
      </c>
      <c r="P1658" s="2">
        <f t="shared" si="470"/>
        <v>44263.70833332945</v>
      </c>
      <c r="Q1658">
        <f t="shared" ref="Q1658:Q1721" si="473">DAY(P1658)</f>
        <v>8</v>
      </c>
      <c r="R1658">
        <f t="shared" ref="R1658:R1721" si="474">MONTH(P1658)</f>
        <v>3</v>
      </c>
      <c r="S1658">
        <f t="shared" ref="S1658:S1721" si="475">IF(WEEKDAY(P1658)=6,1,IF(WEEKDAY(P1658)=7,2,3))</f>
        <v>3</v>
      </c>
      <c r="T1658">
        <f t="shared" ref="T1658:T1721" si="476">HOUR(P1658)</f>
        <v>17</v>
      </c>
      <c r="U1658">
        <f t="shared" ref="U1658:U1721" si="477">IF(AND(P1658&gt;DATE(2021,5,14),P1658&lt;DATE(2021,9,15)),1,IF(AND(P1658&gt;DATE(2021,3,20),P1658&lt;DATE(2021,11,1)),2,0))</f>
        <v>0</v>
      </c>
      <c r="V1658">
        <f t="shared" ref="V1658:V1721" ca="1" si="478">INDEX($D$57:$L$80,1+T1658,S1658+U1658*3)</f>
        <v>0.48220000000000007</v>
      </c>
      <c r="W1658">
        <f>INDEX(Solarstrahlungsdaten!$B$13:$G$8772,Übersicht!O1658,Übersicht!$E$10)</f>
        <v>0</v>
      </c>
      <c r="X1658">
        <f t="shared" ref="X1658:X1721" si="479">IF(W1658*$D$9/1000*(1-$D$41)&gt;$D$9*$D$42,$D$9*$D$42,W1658*$D$9/1000*(1-$D$41))</f>
        <v>0</v>
      </c>
      <c r="Y1658">
        <f t="shared" ref="Y1658:Y1721" ca="1" si="480">V1658-X1658</f>
        <v>0.48220000000000007</v>
      </c>
      <c r="Z1658">
        <f t="shared" ref="Z1658:Z1721" ca="1" si="481">IF(X1658&gt;V1658,V1658,X1658)</f>
        <v>0</v>
      </c>
      <c r="AA1658">
        <f t="shared" ref="AA1658:AA1721" ca="1" si="482">IF(Y1658&lt;0, IF(AC1657-Y1658&lt;$D$22, -Y1658, $D$22-AC1657),0)</f>
        <v>0</v>
      </c>
      <c r="AB1658">
        <f t="shared" ref="AB1658:AB1721" ca="1" si="483">IF(Y1658&gt;0, IF(AC1657-Y1658&gt;0, Y1658, AC1657),0)</f>
        <v>0.48220000000000007</v>
      </c>
      <c r="AC1658">
        <f t="shared" ca="1" si="471"/>
        <v>3.2833143999999996</v>
      </c>
      <c r="AD1658">
        <f t="shared" ca="1" si="472"/>
        <v>0</v>
      </c>
      <c r="AE1658">
        <f t="shared" ref="AE1658:AE1721" ca="1" si="484">IF(AD1658&lt;0,-AD1658,0)</f>
        <v>0</v>
      </c>
      <c r="AF1658">
        <f t="shared" ref="AF1658:AF1721" ca="1" si="485">IF(AD1658&gt;0,AD1658,0)</f>
        <v>0</v>
      </c>
      <c r="AG1658">
        <f t="shared" ref="AG1658:AG1721" ca="1" si="486">IF($D$22&gt;0,AC1658/$D$22,0)</f>
        <v>0.82082859999999991</v>
      </c>
      <c r="AH1658">
        <f t="shared" ref="AH1658:AH1721" ca="1" si="487">IF(AC1658&lt;=0,1,0)</f>
        <v>0</v>
      </c>
    </row>
    <row r="1659" spans="15:34" x14ac:dyDescent="0.25">
      <c r="O1659">
        <v>1603</v>
      </c>
      <c r="P1659" s="2">
        <f t="shared" ref="P1659:P1722" si="488">P1658+TIME(1,,)</f>
        <v>44263.749999996115</v>
      </c>
      <c r="Q1659">
        <f t="shared" si="473"/>
        <v>8</v>
      </c>
      <c r="R1659">
        <f t="shared" si="474"/>
        <v>3</v>
      </c>
      <c r="S1659">
        <f t="shared" si="475"/>
        <v>3</v>
      </c>
      <c r="T1659">
        <f t="shared" si="476"/>
        <v>18</v>
      </c>
      <c r="U1659">
        <f t="shared" si="477"/>
        <v>0</v>
      </c>
      <c r="V1659">
        <f t="shared" ca="1" si="478"/>
        <v>0.62809999999999999</v>
      </c>
      <c r="W1659">
        <f>INDEX(Solarstrahlungsdaten!$B$13:$G$8772,Übersicht!O1659,Übersicht!$E$10)</f>
        <v>0</v>
      </c>
      <c r="X1659">
        <f t="shared" si="479"/>
        <v>0</v>
      </c>
      <c r="Y1659">
        <f t="shared" ca="1" si="480"/>
        <v>0.62809999999999999</v>
      </c>
      <c r="Z1659">
        <f t="shared" ca="1" si="481"/>
        <v>0</v>
      </c>
      <c r="AA1659">
        <f t="shared" ca="1" si="482"/>
        <v>0</v>
      </c>
      <c r="AB1659">
        <f t="shared" ca="1" si="483"/>
        <v>0.62809999999999999</v>
      </c>
      <c r="AC1659">
        <f t="shared" ref="AC1659:AC1722" ca="1" si="489">AC1658+AA1659-AB1659</f>
        <v>2.6552143999999998</v>
      </c>
      <c r="AD1659">
        <f t="shared" ca="1" si="472"/>
        <v>0</v>
      </c>
      <c r="AE1659">
        <f t="shared" ca="1" si="484"/>
        <v>0</v>
      </c>
      <c r="AF1659">
        <f t="shared" ca="1" si="485"/>
        <v>0</v>
      </c>
      <c r="AG1659">
        <f t="shared" ca="1" si="486"/>
        <v>0.66380359999999994</v>
      </c>
      <c r="AH1659">
        <f t="shared" ca="1" si="487"/>
        <v>0</v>
      </c>
    </row>
    <row r="1660" spans="15:34" x14ac:dyDescent="0.25">
      <c r="O1660">
        <v>1604</v>
      </c>
      <c r="P1660" s="2">
        <f t="shared" si="488"/>
        <v>44263.791666662779</v>
      </c>
      <c r="Q1660">
        <f t="shared" si="473"/>
        <v>8</v>
      </c>
      <c r="R1660">
        <f t="shared" si="474"/>
        <v>3</v>
      </c>
      <c r="S1660">
        <f t="shared" si="475"/>
        <v>3</v>
      </c>
      <c r="T1660">
        <f t="shared" si="476"/>
        <v>19</v>
      </c>
      <c r="U1660">
        <f t="shared" si="477"/>
        <v>0</v>
      </c>
      <c r="V1660">
        <f t="shared" ca="1" si="478"/>
        <v>0.74069999999999991</v>
      </c>
      <c r="W1660">
        <f>INDEX(Solarstrahlungsdaten!$B$13:$G$8772,Übersicht!O1660,Übersicht!$E$10)</f>
        <v>0</v>
      </c>
      <c r="X1660">
        <f t="shared" si="479"/>
        <v>0</v>
      </c>
      <c r="Y1660">
        <f t="shared" ca="1" si="480"/>
        <v>0.74069999999999991</v>
      </c>
      <c r="Z1660">
        <f t="shared" ca="1" si="481"/>
        <v>0</v>
      </c>
      <c r="AA1660">
        <f t="shared" ca="1" si="482"/>
        <v>0</v>
      </c>
      <c r="AB1660">
        <f t="shared" ca="1" si="483"/>
        <v>0.74069999999999991</v>
      </c>
      <c r="AC1660">
        <f t="shared" ca="1" si="489"/>
        <v>1.9145143999999998</v>
      </c>
      <c r="AD1660">
        <f t="shared" ca="1" si="472"/>
        <v>0</v>
      </c>
      <c r="AE1660">
        <f t="shared" ca="1" si="484"/>
        <v>0</v>
      </c>
      <c r="AF1660">
        <f t="shared" ca="1" si="485"/>
        <v>0</v>
      </c>
      <c r="AG1660">
        <f t="shared" ca="1" si="486"/>
        <v>0.47862859999999996</v>
      </c>
      <c r="AH1660">
        <f t="shared" ca="1" si="487"/>
        <v>0</v>
      </c>
    </row>
    <row r="1661" spans="15:34" x14ac:dyDescent="0.25">
      <c r="O1661">
        <v>1605</v>
      </c>
      <c r="P1661" s="2">
        <f t="shared" si="488"/>
        <v>44263.833333329443</v>
      </c>
      <c r="Q1661">
        <f t="shared" si="473"/>
        <v>8</v>
      </c>
      <c r="R1661">
        <f t="shared" si="474"/>
        <v>3</v>
      </c>
      <c r="S1661">
        <f t="shared" si="475"/>
        <v>3</v>
      </c>
      <c r="T1661">
        <f t="shared" si="476"/>
        <v>20</v>
      </c>
      <c r="U1661">
        <f t="shared" si="477"/>
        <v>0</v>
      </c>
      <c r="V1661">
        <f t="shared" ca="1" si="478"/>
        <v>0.70369999999999988</v>
      </c>
      <c r="W1661">
        <f>INDEX(Solarstrahlungsdaten!$B$13:$G$8772,Übersicht!O1661,Übersicht!$E$10)</f>
        <v>0</v>
      </c>
      <c r="X1661">
        <f t="shared" si="479"/>
        <v>0</v>
      </c>
      <c r="Y1661">
        <f t="shared" ca="1" si="480"/>
        <v>0.70369999999999988</v>
      </c>
      <c r="Z1661">
        <f t="shared" ca="1" si="481"/>
        <v>0</v>
      </c>
      <c r="AA1661">
        <f t="shared" ca="1" si="482"/>
        <v>0</v>
      </c>
      <c r="AB1661">
        <f t="shared" ca="1" si="483"/>
        <v>0.70369999999999988</v>
      </c>
      <c r="AC1661">
        <f t="shared" ca="1" si="489"/>
        <v>1.2108143999999998</v>
      </c>
      <c r="AD1661">
        <f t="shared" ca="1" si="472"/>
        <v>0</v>
      </c>
      <c r="AE1661">
        <f t="shared" ca="1" si="484"/>
        <v>0</v>
      </c>
      <c r="AF1661">
        <f t="shared" ca="1" si="485"/>
        <v>0</v>
      </c>
      <c r="AG1661">
        <f t="shared" ca="1" si="486"/>
        <v>0.30270359999999996</v>
      </c>
      <c r="AH1661">
        <f t="shared" ca="1" si="487"/>
        <v>0</v>
      </c>
    </row>
    <row r="1662" spans="15:34" x14ac:dyDescent="0.25">
      <c r="O1662">
        <v>1606</v>
      </c>
      <c r="P1662" s="2">
        <f t="shared" si="488"/>
        <v>44263.874999996107</v>
      </c>
      <c r="Q1662">
        <f t="shared" si="473"/>
        <v>8</v>
      </c>
      <c r="R1662">
        <f t="shared" si="474"/>
        <v>3</v>
      </c>
      <c r="S1662">
        <f t="shared" si="475"/>
        <v>3</v>
      </c>
      <c r="T1662">
        <f t="shared" si="476"/>
        <v>21</v>
      </c>
      <c r="U1662">
        <f t="shared" si="477"/>
        <v>0</v>
      </c>
      <c r="V1662">
        <f t="shared" ca="1" si="478"/>
        <v>0.58629999999999993</v>
      </c>
      <c r="W1662">
        <f>INDEX(Solarstrahlungsdaten!$B$13:$G$8772,Übersicht!O1662,Übersicht!$E$10)</f>
        <v>0</v>
      </c>
      <c r="X1662">
        <f t="shared" si="479"/>
        <v>0</v>
      </c>
      <c r="Y1662">
        <f t="shared" ca="1" si="480"/>
        <v>0.58629999999999993</v>
      </c>
      <c r="Z1662">
        <f t="shared" ca="1" si="481"/>
        <v>0</v>
      </c>
      <c r="AA1662">
        <f t="shared" ca="1" si="482"/>
        <v>0</v>
      </c>
      <c r="AB1662">
        <f t="shared" ca="1" si="483"/>
        <v>0.58629999999999993</v>
      </c>
      <c r="AC1662">
        <f t="shared" ca="1" si="489"/>
        <v>0.62451439999999991</v>
      </c>
      <c r="AD1662">
        <f t="shared" ca="1" si="472"/>
        <v>0</v>
      </c>
      <c r="AE1662">
        <f t="shared" ca="1" si="484"/>
        <v>0</v>
      </c>
      <c r="AF1662">
        <f t="shared" ca="1" si="485"/>
        <v>0</v>
      </c>
      <c r="AG1662">
        <f t="shared" ca="1" si="486"/>
        <v>0.15612859999999998</v>
      </c>
      <c r="AH1662">
        <f t="shared" ca="1" si="487"/>
        <v>0</v>
      </c>
    </row>
    <row r="1663" spans="15:34" x14ac:dyDescent="0.25">
      <c r="O1663">
        <v>1607</v>
      </c>
      <c r="P1663" s="2">
        <f t="shared" si="488"/>
        <v>44263.916666662772</v>
      </c>
      <c r="Q1663">
        <f t="shared" si="473"/>
        <v>8</v>
      </c>
      <c r="R1663">
        <f t="shared" si="474"/>
        <v>3</v>
      </c>
      <c r="S1663">
        <f t="shared" si="475"/>
        <v>3</v>
      </c>
      <c r="T1663">
        <f t="shared" si="476"/>
        <v>22</v>
      </c>
      <c r="U1663">
        <f t="shared" si="477"/>
        <v>0</v>
      </c>
      <c r="V1663">
        <f t="shared" ca="1" si="478"/>
        <v>0.49419999999999997</v>
      </c>
      <c r="W1663">
        <f>INDEX(Solarstrahlungsdaten!$B$13:$G$8772,Übersicht!O1663,Übersicht!$E$10)</f>
        <v>0</v>
      </c>
      <c r="X1663">
        <f t="shared" si="479"/>
        <v>0</v>
      </c>
      <c r="Y1663">
        <f t="shared" ca="1" si="480"/>
        <v>0.49419999999999997</v>
      </c>
      <c r="Z1663">
        <f t="shared" ca="1" si="481"/>
        <v>0</v>
      </c>
      <c r="AA1663">
        <f t="shared" ca="1" si="482"/>
        <v>0</v>
      </c>
      <c r="AB1663">
        <f t="shared" ca="1" si="483"/>
        <v>0.49419999999999997</v>
      </c>
      <c r="AC1663">
        <f t="shared" ca="1" si="489"/>
        <v>0.13031439999999994</v>
      </c>
      <c r="AD1663">
        <f t="shared" ca="1" si="472"/>
        <v>0</v>
      </c>
      <c r="AE1663">
        <f t="shared" ca="1" si="484"/>
        <v>0</v>
      </c>
      <c r="AF1663">
        <f t="shared" ca="1" si="485"/>
        <v>0</v>
      </c>
      <c r="AG1663">
        <f t="shared" ca="1" si="486"/>
        <v>3.2578599999999985E-2</v>
      </c>
      <c r="AH1663">
        <f t="shared" ca="1" si="487"/>
        <v>0</v>
      </c>
    </row>
    <row r="1664" spans="15:34" x14ac:dyDescent="0.25">
      <c r="O1664">
        <v>1608</v>
      </c>
      <c r="P1664" s="2">
        <f t="shared" si="488"/>
        <v>44263.958333329436</v>
      </c>
      <c r="Q1664">
        <f t="shared" si="473"/>
        <v>8</v>
      </c>
      <c r="R1664">
        <f t="shared" si="474"/>
        <v>3</v>
      </c>
      <c r="S1664">
        <f t="shared" si="475"/>
        <v>3</v>
      </c>
      <c r="T1664">
        <f t="shared" si="476"/>
        <v>23</v>
      </c>
      <c r="U1664">
        <f t="shared" si="477"/>
        <v>0</v>
      </c>
      <c r="V1664">
        <f t="shared" ca="1" si="478"/>
        <v>0.37639999999999996</v>
      </c>
      <c r="W1664">
        <f>INDEX(Solarstrahlungsdaten!$B$13:$G$8772,Übersicht!O1664,Übersicht!$E$10)</f>
        <v>0</v>
      </c>
      <c r="X1664">
        <f t="shared" si="479"/>
        <v>0</v>
      </c>
      <c r="Y1664">
        <f t="shared" ca="1" si="480"/>
        <v>0.37639999999999996</v>
      </c>
      <c r="Z1664">
        <f t="shared" ca="1" si="481"/>
        <v>0</v>
      </c>
      <c r="AA1664">
        <f t="shared" ca="1" si="482"/>
        <v>0</v>
      </c>
      <c r="AB1664">
        <f t="shared" ca="1" si="483"/>
        <v>0.13031439999999994</v>
      </c>
      <c r="AC1664">
        <f t="shared" ca="1" si="489"/>
        <v>0</v>
      </c>
      <c r="AD1664">
        <f t="shared" ca="1" si="472"/>
        <v>0.24608560000000002</v>
      </c>
      <c r="AE1664">
        <f t="shared" ca="1" si="484"/>
        <v>0</v>
      </c>
      <c r="AF1664">
        <f t="shared" ca="1" si="485"/>
        <v>0.24608560000000002</v>
      </c>
      <c r="AG1664">
        <f t="shared" ca="1" si="486"/>
        <v>0</v>
      </c>
      <c r="AH1664">
        <f t="shared" ca="1" si="487"/>
        <v>1</v>
      </c>
    </row>
    <row r="1665" spans="15:34" x14ac:dyDescent="0.25">
      <c r="O1665">
        <v>1609</v>
      </c>
      <c r="P1665" s="2">
        <f t="shared" si="488"/>
        <v>44263.9999999961</v>
      </c>
      <c r="Q1665">
        <f t="shared" si="473"/>
        <v>9</v>
      </c>
      <c r="R1665">
        <f t="shared" si="474"/>
        <v>3</v>
      </c>
      <c r="S1665">
        <f t="shared" si="475"/>
        <v>3</v>
      </c>
      <c r="T1665">
        <f t="shared" si="476"/>
        <v>0</v>
      </c>
      <c r="U1665">
        <f t="shared" si="477"/>
        <v>0</v>
      </c>
      <c r="V1665">
        <f t="shared" ca="1" si="478"/>
        <v>0.25819999999999999</v>
      </c>
      <c r="W1665">
        <f>INDEX(Solarstrahlungsdaten!$B$13:$G$8772,Übersicht!O1665,Übersicht!$E$10)</f>
        <v>0</v>
      </c>
      <c r="X1665">
        <f t="shared" si="479"/>
        <v>0</v>
      </c>
      <c r="Y1665">
        <f t="shared" ca="1" si="480"/>
        <v>0.25819999999999999</v>
      </c>
      <c r="Z1665">
        <f t="shared" ca="1" si="481"/>
        <v>0</v>
      </c>
      <c r="AA1665">
        <f t="shared" ca="1" si="482"/>
        <v>0</v>
      </c>
      <c r="AB1665">
        <f t="shared" ca="1" si="483"/>
        <v>0</v>
      </c>
      <c r="AC1665">
        <f t="shared" ca="1" si="489"/>
        <v>0</v>
      </c>
      <c r="AD1665">
        <f t="shared" ca="1" si="472"/>
        <v>0.25819999999999999</v>
      </c>
      <c r="AE1665">
        <f t="shared" ca="1" si="484"/>
        <v>0</v>
      </c>
      <c r="AF1665">
        <f t="shared" ca="1" si="485"/>
        <v>0.25819999999999999</v>
      </c>
      <c r="AG1665">
        <f t="shared" ca="1" si="486"/>
        <v>0</v>
      </c>
      <c r="AH1665">
        <f t="shared" ca="1" si="487"/>
        <v>1</v>
      </c>
    </row>
    <row r="1666" spans="15:34" x14ac:dyDescent="0.25">
      <c r="O1666">
        <v>1610</v>
      </c>
      <c r="P1666" s="2">
        <f t="shared" si="488"/>
        <v>44264.041666662764</v>
      </c>
      <c r="Q1666">
        <f t="shared" si="473"/>
        <v>9</v>
      </c>
      <c r="R1666">
        <f t="shared" si="474"/>
        <v>3</v>
      </c>
      <c r="S1666">
        <f t="shared" si="475"/>
        <v>3</v>
      </c>
      <c r="T1666">
        <f t="shared" si="476"/>
        <v>1</v>
      </c>
      <c r="U1666">
        <f t="shared" si="477"/>
        <v>0</v>
      </c>
      <c r="V1666">
        <f t="shared" ca="1" si="478"/>
        <v>0.18159999999999998</v>
      </c>
      <c r="W1666">
        <f>INDEX(Solarstrahlungsdaten!$B$13:$G$8772,Übersicht!O1666,Übersicht!$E$10)</f>
        <v>0</v>
      </c>
      <c r="X1666">
        <f t="shared" si="479"/>
        <v>0</v>
      </c>
      <c r="Y1666">
        <f t="shared" ca="1" si="480"/>
        <v>0.18159999999999998</v>
      </c>
      <c r="Z1666">
        <f t="shared" ca="1" si="481"/>
        <v>0</v>
      </c>
      <c r="AA1666">
        <f t="shared" ca="1" si="482"/>
        <v>0</v>
      </c>
      <c r="AB1666">
        <f t="shared" ca="1" si="483"/>
        <v>0</v>
      </c>
      <c r="AC1666">
        <f t="shared" ca="1" si="489"/>
        <v>0</v>
      </c>
      <c r="AD1666">
        <f t="shared" ca="1" si="472"/>
        <v>0.18159999999999998</v>
      </c>
      <c r="AE1666">
        <f t="shared" ca="1" si="484"/>
        <v>0</v>
      </c>
      <c r="AF1666">
        <f t="shared" ca="1" si="485"/>
        <v>0.18159999999999998</v>
      </c>
      <c r="AG1666">
        <f t="shared" ca="1" si="486"/>
        <v>0</v>
      </c>
      <c r="AH1666">
        <f t="shared" ca="1" si="487"/>
        <v>1</v>
      </c>
    </row>
    <row r="1667" spans="15:34" x14ac:dyDescent="0.25">
      <c r="O1667">
        <v>1611</v>
      </c>
      <c r="P1667" s="2">
        <f t="shared" si="488"/>
        <v>44264.083333329429</v>
      </c>
      <c r="Q1667">
        <f t="shared" si="473"/>
        <v>9</v>
      </c>
      <c r="R1667">
        <f t="shared" si="474"/>
        <v>3</v>
      </c>
      <c r="S1667">
        <f t="shared" si="475"/>
        <v>3</v>
      </c>
      <c r="T1667">
        <f t="shared" si="476"/>
        <v>2</v>
      </c>
      <c r="U1667">
        <f t="shared" si="477"/>
        <v>0</v>
      </c>
      <c r="V1667">
        <f t="shared" ca="1" si="478"/>
        <v>0.15990000000000001</v>
      </c>
      <c r="W1667">
        <f>INDEX(Solarstrahlungsdaten!$B$13:$G$8772,Übersicht!O1667,Übersicht!$E$10)</f>
        <v>0</v>
      </c>
      <c r="X1667">
        <f t="shared" si="479"/>
        <v>0</v>
      </c>
      <c r="Y1667">
        <f t="shared" ca="1" si="480"/>
        <v>0.15990000000000001</v>
      </c>
      <c r="Z1667">
        <f t="shared" ca="1" si="481"/>
        <v>0</v>
      </c>
      <c r="AA1667">
        <f t="shared" ca="1" si="482"/>
        <v>0</v>
      </c>
      <c r="AB1667">
        <f t="shared" ca="1" si="483"/>
        <v>0</v>
      </c>
      <c r="AC1667">
        <f t="shared" ca="1" si="489"/>
        <v>0</v>
      </c>
      <c r="AD1667">
        <f t="shared" ca="1" si="472"/>
        <v>0.15990000000000001</v>
      </c>
      <c r="AE1667">
        <f t="shared" ca="1" si="484"/>
        <v>0</v>
      </c>
      <c r="AF1667">
        <f t="shared" ca="1" si="485"/>
        <v>0.15990000000000001</v>
      </c>
      <c r="AG1667">
        <f t="shared" ca="1" si="486"/>
        <v>0</v>
      </c>
      <c r="AH1667">
        <f t="shared" ca="1" si="487"/>
        <v>1</v>
      </c>
    </row>
    <row r="1668" spans="15:34" x14ac:dyDescent="0.25">
      <c r="O1668">
        <v>1612</v>
      </c>
      <c r="P1668" s="2">
        <f t="shared" si="488"/>
        <v>44264.124999996093</v>
      </c>
      <c r="Q1668">
        <f t="shared" si="473"/>
        <v>9</v>
      </c>
      <c r="R1668">
        <f t="shared" si="474"/>
        <v>3</v>
      </c>
      <c r="S1668">
        <f t="shared" si="475"/>
        <v>3</v>
      </c>
      <c r="T1668">
        <f t="shared" si="476"/>
        <v>3</v>
      </c>
      <c r="U1668">
        <f t="shared" si="477"/>
        <v>0</v>
      </c>
      <c r="V1668">
        <f t="shared" ca="1" si="478"/>
        <v>0.15480000000000002</v>
      </c>
      <c r="W1668">
        <f>INDEX(Solarstrahlungsdaten!$B$13:$G$8772,Übersicht!O1668,Übersicht!$E$10)</f>
        <v>0</v>
      </c>
      <c r="X1668">
        <f t="shared" si="479"/>
        <v>0</v>
      </c>
      <c r="Y1668">
        <f t="shared" ca="1" si="480"/>
        <v>0.15480000000000002</v>
      </c>
      <c r="Z1668">
        <f t="shared" ca="1" si="481"/>
        <v>0</v>
      </c>
      <c r="AA1668">
        <f t="shared" ca="1" si="482"/>
        <v>0</v>
      </c>
      <c r="AB1668">
        <f t="shared" ca="1" si="483"/>
        <v>0</v>
      </c>
      <c r="AC1668">
        <f t="shared" ca="1" si="489"/>
        <v>0</v>
      </c>
      <c r="AD1668">
        <f t="shared" ca="1" si="472"/>
        <v>0.15480000000000002</v>
      </c>
      <c r="AE1668">
        <f t="shared" ca="1" si="484"/>
        <v>0</v>
      </c>
      <c r="AF1668">
        <f t="shared" ca="1" si="485"/>
        <v>0.15480000000000002</v>
      </c>
      <c r="AG1668">
        <f t="shared" ca="1" si="486"/>
        <v>0</v>
      </c>
      <c r="AH1668">
        <f t="shared" ca="1" si="487"/>
        <v>1</v>
      </c>
    </row>
    <row r="1669" spans="15:34" x14ac:dyDescent="0.25">
      <c r="O1669">
        <v>1613</v>
      </c>
      <c r="P1669" s="2">
        <f t="shared" si="488"/>
        <v>44264.166666662757</v>
      </c>
      <c r="Q1669">
        <f t="shared" si="473"/>
        <v>9</v>
      </c>
      <c r="R1669">
        <f t="shared" si="474"/>
        <v>3</v>
      </c>
      <c r="S1669">
        <f t="shared" si="475"/>
        <v>3</v>
      </c>
      <c r="T1669">
        <f t="shared" si="476"/>
        <v>4</v>
      </c>
      <c r="U1669">
        <f t="shared" si="477"/>
        <v>0</v>
      </c>
      <c r="V1669">
        <f t="shared" ca="1" si="478"/>
        <v>0.15479999999999999</v>
      </c>
      <c r="W1669">
        <f>INDEX(Solarstrahlungsdaten!$B$13:$G$8772,Übersicht!O1669,Übersicht!$E$10)</f>
        <v>0</v>
      </c>
      <c r="X1669">
        <f t="shared" si="479"/>
        <v>0</v>
      </c>
      <c r="Y1669">
        <f t="shared" ca="1" si="480"/>
        <v>0.15479999999999999</v>
      </c>
      <c r="Z1669">
        <f t="shared" ca="1" si="481"/>
        <v>0</v>
      </c>
      <c r="AA1669">
        <f t="shared" ca="1" si="482"/>
        <v>0</v>
      </c>
      <c r="AB1669">
        <f t="shared" ca="1" si="483"/>
        <v>0</v>
      </c>
      <c r="AC1669">
        <f t="shared" ca="1" si="489"/>
        <v>0</v>
      </c>
      <c r="AD1669">
        <f t="shared" ca="1" si="472"/>
        <v>0.15479999999999999</v>
      </c>
      <c r="AE1669">
        <f t="shared" ca="1" si="484"/>
        <v>0</v>
      </c>
      <c r="AF1669">
        <f t="shared" ca="1" si="485"/>
        <v>0.15479999999999999</v>
      </c>
      <c r="AG1669">
        <f t="shared" ca="1" si="486"/>
        <v>0</v>
      </c>
      <c r="AH1669">
        <f t="shared" ca="1" si="487"/>
        <v>1</v>
      </c>
    </row>
    <row r="1670" spans="15:34" x14ac:dyDescent="0.25">
      <c r="O1670">
        <v>1614</v>
      </c>
      <c r="P1670" s="2">
        <f t="shared" si="488"/>
        <v>44264.208333329421</v>
      </c>
      <c r="Q1670">
        <f t="shared" si="473"/>
        <v>9</v>
      </c>
      <c r="R1670">
        <f t="shared" si="474"/>
        <v>3</v>
      </c>
      <c r="S1670">
        <f t="shared" si="475"/>
        <v>3</v>
      </c>
      <c r="T1670">
        <f t="shared" si="476"/>
        <v>5</v>
      </c>
      <c r="U1670">
        <f t="shared" si="477"/>
        <v>0</v>
      </c>
      <c r="V1670">
        <f t="shared" ca="1" si="478"/>
        <v>0.17169999999999999</v>
      </c>
      <c r="W1670">
        <f>INDEX(Solarstrahlungsdaten!$B$13:$G$8772,Übersicht!O1670,Übersicht!$E$10)</f>
        <v>0</v>
      </c>
      <c r="X1670">
        <f t="shared" si="479"/>
        <v>0</v>
      </c>
      <c r="Y1670">
        <f t="shared" ca="1" si="480"/>
        <v>0.17169999999999999</v>
      </c>
      <c r="Z1670">
        <f t="shared" ca="1" si="481"/>
        <v>0</v>
      </c>
      <c r="AA1670">
        <f t="shared" ca="1" si="482"/>
        <v>0</v>
      </c>
      <c r="AB1670">
        <f t="shared" ca="1" si="483"/>
        <v>0</v>
      </c>
      <c r="AC1670">
        <f t="shared" ca="1" si="489"/>
        <v>0</v>
      </c>
      <c r="AD1670">
        <f t="shared" ca="1" si="472"/>
        <v>0.17169999999999999</v>
      </c>
      <c r="AE1670">
        <f t="shared" ca="1" si="484"/>
        <v>0</v>
      </c>
      <c r="AF1670">
        <f t="shared" ca="1" si="485"/>
        <v>0.17169999999999999</v>
      </c>
      <c r="AG1670">
        <f t="shared" ca="1" si="486"/>
        <v>0</v>
      </c>
      <c r="AH1670">
        <f t="shared" ca="1" si="487"/>
        <v>1</v>
      </c>
    </row>
    <row r="1671" spans="15:34" x14ac:dyDescent="0.25">
      <c r="O1671">
        <v>1615</v>
      </c>
      <c r="P1671" s="2">
        <f t="shared" si="488"/>
        <v>44264.249999996086</v>
      </c>
      <c r="Q1671">
        <f t="shared" si="473"/>
        <v>9</v>
      </c>
      <c r="R1671">
        <f t="shared" si="474"/>
        <v>3</v>
      </c>
      <c r="S1671">
        <f t="shared" si="475"/>
        <v>3</v>
      </c>
      <c r="T1671">
        <f t="shared" si="476"/>
        <v>6</v>
      </c>
      <c r="U1671">
        <f t="shared" si="477"/>
        <v>0</v>
      </c>
      <c r="V1671">
        <f t="shared" ca="1" si="478"/>
        <v>0.30460000000000004</v>
      </c>
      <c r="W1671">
        <f>INDEX(Solarstrahlungsdaten!$B$13:$G$8772,Übersicht!O1671,Übersicht!$E$10)</f>
        <v>0.19500000000000001</v>
      </c>
      <c r="X1671">
        <f t="shared" si="479"/>
        <v>6.7079999999999993E-4</v>
      </c>
      <c r="Y1671">
        <f t="shared" ca="1" si="480"/>
        <v>0.30392920000000001</v>
      </c>
      <c r="Z1671">
        <f t="shared" ca="1" si="481"/>
        <v>6.7079999999999993E-4</v>
      </c>
      <c r="AA1671">
        <f t="shared" ca="1" si="482"/>
        <v>0</v>
      </c>
      <c r="AB1671">
        <f t="shared" ca="1" si="483"/>
        <v>0</v>
      </c>
      <c r="AC1671">
        <f t="shared" ca="1" si="489"/>
        <v>0</v>
      </c>
      <c r="AD1671">
        <f t="shared" ca="1" si="472"/>
        <v>0.30392920000000001</v>
      </c>
      <c r="AE1671">
        <f t="shared" ca="1" si="484"/>
        <v>0</v>
      </c>
      <c r="AF1671">
        <f t="shared" ca="1" si="485"/>
        <v>0.30392920000000001</v>
      </c>
      <c r="AG1671">
        <f t="shared" ca="1" si="486"/>
        <v>0</v>
      </c>
      <c r="AH1671">
        <f t="shared" ca="1" si="487"/>
        <v>1</v>
      </c>
    </row>
    <row r="1672" spans="15:34" x14ac:dyDescent="0.25">
      <c r="O1672">
        <v>1616</v>
      </c>
      <c r="P1672" s="2">
        <f t="shared" si="488"/>
        <v>44264.29166666275</v>
      </c>
      <c r="Q1672">
        <f t="shared" si="473"/>
        <v>9</v>
      </c>
      <c r="R1672">
        <f t="shared" si="474"/>
        <v>3</v>
      </c>
      <c r="S1672">
        <f t="shared" si="475"/>
        <v>3</v>
      </c>
      <c r="T1672">
        <f t="shared" si="476"/>
        <v>7</v>
      </c>
      <c r="U1672">
        <f t="shared" si="477"/>
        <v>0</v>
      </c>
      <c r="V1672">
        <f t="shared" ca="1" si="478"/>
        <v>0.49430000000000002</v>
      </c>
      <c r="W1672">
        <f>INDEX(Solarstrahlungsdaten!$B$13:$G$8772,Übersicht!O1672,Übersicht!$E$10)</f>
        <v>46.875</v>
      </c>
      <c r="X1672">
        <f t="shared" si="479"/>
        <v>0.16125</v>
      </c>
      <c r="Y1672">
        <f t="shared" ca="1" si="480"/>
        <v>0.33305000000000001</v>
      </c>
      <c r="Z1672">
        <f t="shared" ca="1" si="481"/>
        <v>0.16125</v>
      </c>
      <c r="AA1672">
        <f t="shared" ca="1" si="482"/>
        <v>0</v>
      </c>
      <c r="AB1672">
        <f t="shared" ca="1" si="483"/>
        <v>0</v>
      </c>
      <c r="AC1672">
        <f t="shared" ca="1" si="489"/>
        <v>0</v>
      </c>
      <c r="AD1672">
        <f t="shared" ca="1" si="472"/>
        <v>0.33305000000000001</v>
      </c>
      <c r="AE1672">
        <f t="shared" ca="1" si="484"/>
        <v>0</v>
      </c>
      <c r="AF1672">
        <f t="shared" ca="1" si="485"/>
        <v>0.33305000000000001</v>
      </c>
      <c r="AG1672">
        <f t="shared" ca="1" si="486"/>
        <v>0</v>
      </c>
      <c r="AH1672">
        <f t="shared" ca="1" si="487"/>
        <v>1</v>
      </c>
    </row>
    <row r="1673" spans="15:34" x14ac:dyDescent="0.25">
      <c r="O1673">
        <v>1617</v>
      </c>
      <c r="P1673" s="2">
        <f t="shared" si="488"/>
        <v>44264.333333329414</v>
      </c>
      <c r="Q1673">
        <f t="shared" si="473"/>
        <v>9</v>
      </c>
      <c r="R1673">
        <f t="shared" si="474"/>
        <v>3</v>
      </c>
      <c r="S1673">
        <f t="shared" si="475"/>
        <v>3</v>
      </c>
      <c r="T1673">
        <f t="shared" si="476"/>
        <v>8</v>
      </c>
      <c r="U1673">
        <f t="shared" si="477"/>
        <v>0</v>
      </c>
      <c r="V1673">
        <f t="shared" ca="1" si="478"/>
        <v>0.53810000000000002</v>
      </c>
      <c r="W1673">
        <f>INDEX(Solarstrahlungsdaten!$B$13:$G$8772,Übersicht!O1673,Übersicht!$E$10)</f>
        <v>138.01499999999999</v>
      </c>
      <c r="X1673">
        <f t="shared" si="479"/>
        <v>0.47477160000000002</v>
      </c>
      <c r="Y1673">
        <f t="shared" ca="1" si="480"/>
        <v>6.3328400000000007E-2</v>
      </c>
      <c r="Z1673">
        <f t="shared" ca="1" si="481"/>
        <v>0.47477160000000002</v>
      </c>
      <c r="AA1673">
        <f t="shared" ca="1" si="482"/>
        <v>0</v>
      </c>
      <c r="AB1673">
        <f t="shared" ca="1" si="483"/>
        <v>0</v>
      </c>
      <c r="AC1673">
        <f t="shared" ca="1" si="489"/>
        <v>0</v>
      </c>
      <c r="AD1673">
        <f t="shared" ca="1" si="472"/>
        <v>6.3328400000000007E-2</v>
      </c>
      <c r="AE1673">
        <f t="shared" ca="1" si="484"/>
        <v>0</v>
      </c>
      <c r="AF1673">
        <f t="shared" ca="1" si="485"/>
        <v>6.3328400000000007E-2</v>
      </c>
      <c r="AG1673">
        <f t="shared" ca="1" si="486"/>
        <v>0</v>
      </c>
      <c r="AH1673">
        <f t="shared" ca="1" si="487"/>
        <v>1</v>
      </c>
    </row>
    <row r="1674" spans="15:34" x14ac:dyDescent="0.25">
      <c r="O1674">
        <v>1618</v>
      </c>
      <c r="P1674" s="2">
        <f t="shared" si="488"/>
        <v>44264.374999996078</v>
      </c>
      <c r="Q1674">
        <f t="shared" si="473"/>
        <v>9</v>
      </c>
      <c r="R1674">
        <f t="shared" si="474"/>
        <v>3</v>
      </c>
      <c r="S1674">
        <f t="shared" si="475"/>
        <v>3</v>
      </c>
      <c r="T1674">
        <f t="shared" si="476"/>
        <v>9</v>
      </c>
      <c r="U1674">
        <f t="shared" si="477"/>
        <v>0</v>
      </c>
      <c r="V1674">
        <f t="shared" ca="1" si="478"/>
        <v>0.50449999999999995</v>
      </c>
      <c r="W1674">
        <f>INDEX(Solarstrahlungsdaten!$B$13:$G$8772,Übersicht!O1674,Übersicht!$E$10)</f>
        <v>244.45500000000001</v>
      </c>
      <c r="X1674">
        <f t="shared" si="479"/>
        <v>0.84092520000000004</v>
      </c>
      <c r="Y1674">
        <f t="shared" ca="1" si="480"/>
        <v>-0.33642520000000009</v>
      </c>
      <c r="Z1674">
        <f t="shared" ca="1" si="481"/>
        <v>0.50449999999999995</v>
      </c>
      <c r="AA1674">
        <f t="shared" ca="1" si="482"/>
        <v>0.33642520000000009</v>
      </c>
      <c r="AB1674">
        <f t="shared" ca="1" si="483"/>
        <v>0</v>
      </c>
      <c r="AC1674">
        <f t="shared" ca="1" si="489"/>
        <v>0.33642520000000009</v>
      </c>
      <c r="AD1674">
        <f t="shared" ca="1" si="472"/>
        <v>0</v>
      </c>
      <c r="AE1674">
        <f t="shared" ca="1" si="484"/>
        <v>0</v>
      </c>
      <c r="AF1674">
        <f t="shared" ca="1" si="485"/>
        <v>0</v>
      </c>
      <c r="AG1674">
        <f t="shared" ca="1" si="486"/>
        <v>8.4106300000000023E-2</v>
      </c>
      <c r="AH1674">
        <f t="shared" ca="1" si="487"/>
        <v>0</v>
      </c>
    </row>
    <row r="1675" spans="15:34" x14ac:dyDescent="0.25">
      <c r="O1675">
        <v>1619</v>
      </c>
      <c r="P1675" s="2">
        <f t="shared" si="488"/>
        <v>44264.416666662743</v>
      </c>
      <c r="Q1675">
        <f t="shared" si="473"/>
        <v>9</v>
      </c>
      <c r="R1675">
        <f t="shared" si="474"/>
        <v>3</v>
      </c>
      <c r="S1675">
        <f t="shared" si="475"/>
        <v>3</v>
      </c>
      <c r="T1675">
        <f t="shared" si="476"/>
        <v>10</v>
      </c>
      <c r="U1675">
        <f t="shared" si="477"/>
        <v>0</v>
      </c>
      <c r="V1675">
        <f t="shared" ca="1" si="478"/>
        <v>0.46820000000000001</v>
      </c>
      <c r="W1675">
        <f>INDEX(Solarstrahlungsdaten!$B$13:$G$8772,Übersicht!O1675,Übersicht!$E$10)</f>
        <v>433.48</v>
      </c>
      <c r="X1675">
        <f t="shared" si="479"/>
        <v>1.4911712000000001</v>
      </c>
      <c r="Y1675">
        <f t="shared" ca="1" si="480"/>
        <v>-1.0229712000000002</v>
      </c>
      <c r="Z1675">
        <f t="shared" ca="1" si="481"/>
        <v>0.46820000000000001</v>
      </c>
      <c r="AA1675">
        <f t="shared" ca="1" si="482"/>
        <v>1.0229712000000002</v>
      </c>
      <c r="AB1675">
        <f t="shared" ca="1" si="483"/>
        <v>0</v>
      </c>
      <c r="AC1675">
        <f t="shared" ca="1" si="489"/>
        <v>1.3593964000000003</v>
      </c>
      <c r="AD1675">
        <f t="shared" ca="1" si="472"/>
        <v>0</v>
      </c>
      <c r="AE1675">
        <f t="shared" ca="1" si="484"/>
        <v>0</v>
      </c>
      <c r="AF1675">
        <f t="shared" ca="1" si="485"/>
        <v>0</v>
      </c>
      <c r="AG1675">
        <f t="shared" ca="1" si="486"/>
        <v>0.33984910000000007</v>
      </c>
      <c r="AH1675">
        <f t="shared" ca="1" si="487"/>
        <v>0</v>
      </c>
    </row>
    <row r="1676" spans="15:34" x14ac:dyDescent="0.25">
      <c r="O1676">
        <v>1620</v>
      </c>
      <c r="P1676" s="2">
        <f t="shared" si="488"/>
        <v>44264.458333329407</v>
      </c>
      <c r="Q1676">
        <f t="shared" si="473"/>
        <v>9</v>
      </c>
      <c r="R1676">
        <f t="shared" si="474"/>
        <v>3</v>
      </c>
      <c r="S1676">
        <f t="shared" si="475"/>
        <v>3</v>
      </c>
      <c r="T1676">
        <f t="shared" si="476"/>
        <v>11</v>
      </c>
      <c r="U1676">
        <f t="shared" si="477"/>
        <v>0</v>
      </c>
      <c r="V1676">
        <f t="shared" ca="1" si="478"/>
        <v>0.46750000000000003</v>
      </c>
      <c r="W1676">
        <f>INDEX(Solarstrahlungsdaten!$B$13:$G$8772,Übersicht!O1676,Übersicht!$E$10)</f>
        <v>487.23</v>
      </c>
      <c r="X1676">
        <f t="shared" si="479"/>
        <v>1.6760712</v>
      </c>
      <c r="Y1676">
        <f t="shared" ca="1" si="480"/>
        <v>-1.2085712</v>
      </c>
      <c r="Z1676">
        <f t="shared" ca="1" si="481"/>
        <v>0.46750000000000003</v>
      </c>
      <c r="AA1676">
        <f t="shared" ca="1" si="482"/>
        <v>1.2085712</v>
      </c>
      <c r="AB1676">
        <f t="shared" ca="1" si="483"/>
        <v>0</v>
      </c>
      <c r="AC1676">
        <f t="shared" ca="1" si="489"/>
        <v>2.5679676000000002</v>
      </c>
      <c r="AD1676">
        <f t="shared" ca="1" si="472"/>
        <v>0</v>
      </c>
      <c r="AE1676">
        <f t="shared" ca="1" si="484"/>
        <v>0</v>
      </c>
      <c r="AF1676">
        <f t="shared" ca="1" si="485"/>
        <v>0</v>
      </c>
      <c r="AG1676">
        <f t="shared" ca="1" si="486"/>
        <v>0.64199190000000006</v>
      </c>
      <c r="AH1676">
        <f t="shared" ca="1" si="487"/>
        <v>0</v>
      </c>
    </row>
    <row r="1677" spans="15:34" x14ac:dyDescent="0.25">
      <c r="O1677">
        <v>1621</v>
      </c>
      <c r="P1677" s="2">
        <f t="shared" si="488"/>
        <v>44264.499999996071</v>
      </c>
      <c r="Q1677">
        <f t="shared" si="473"/>
        <v>9</v>
      </c>
      <c r="R1677">
        <f t="shared" si="474"/>
        <v>3</v>
      </c>
      <c r="S1677">
        <f t="shared" si="475"/>
        <v>3</v>
      </c>
      <c r="T1677">
        <f t="shared" si="476"/>
        <v>12</v>
      </c>
      <c r="U1677">
        <f t="shared" si="477"/>
        <v>0</v>
      </c>
      <c r="V1677">
        <f t="shared" ca="1" si="478"/>
        <v>0.50949999999999995</v>
      </c>
      <c r="W1677">
        <f>INDEX(Solarstrahlungsdaten!$B$13:$G$8772,Übersicht!O1677,Übersicht!$E$10)</f>
        <v>431.74</v>
      </c>
      <c r="X1677">
        <f t="shared" si="479"/>
        <v>1.4851856000000001</v>
      </c>
      <c r="Y1677">
        <f t="shared" ca="1" si="480"/>
        <v>-0.97568560000000015</v>
      </c>
      <c r="Z1677">
        <f t="shared" ca="1" si="481"/>
        <v>0.50949999999999995</v>
      </c>
      <c r="AA1677">
        <f t="shared" ca="1" si="482"/>
        <v>0.97568560000000015</v>
      </c>
      <c r="AB1677">
        <f t="shared" ca="1" si="483"/>
        <v>0</v>
      </c>
      <c r="AC1677">
        <f t="shared" ca="1" si="489"/>
        <v>3.5436532000000005</v>
      </c>
      <c r="AD1677">
        <f t="shared" ca="1" si="472"/>
        <v>0</v>
      </c>
      <c r="AE1677">
        <f t="shared" ca="1" si="484"/>
        <v>0</v>
      </c>
      <c r="AF1677">
        <f t="shared" ca="1" si="485"/>
        <v>0</v>
      </c>
      <c r="AG1677">
        <f t="shared" ca="1" si="486"/>
        <v>0.88591330000000013</v>
      </c>
      <c r="AH1677">
        <f t="shared" ca="1" si="487"/>
        <v>0</v>
      </c>
    </row>
    <row r="1678" spans="15:34" x14ac:dyDescent="0.25">
      <c r="O1678">
        <v>1622</v>
      </c>
      <c r="P1678" s="2">
        <f t="shared" si="488"/>
        <v>44264.541666662735</v>
      </c>
      <c r="Q1678">
        <f t="shared" si="473"/>
        <v>9</v>
      </c>
      <c r="R1678">
        <f t="shared" si="474"/>
        <v>3</v>
      </c>
      <c r="S1678">
        <f t="shared" si="475"/>
        <v>3</v>
      </c>
      <c r="T1678">
        <f t="shared" si="476"/>
        <v>13</v>
      </c>
      <c r="U1678">
        <f t="shared" si="477"/>
        <v>0</v>
      </c>
      <c r="V1678">
        <f t="shared" ca="1" si="478"/>
        <v>0.52870000000000006</v>
      </c>
      <c r="W1678">
        <f>INDEX(Solarstrahlungsdaten!$B$13:$G$8772,Übersicht!O1678,Übersicht!$E$10)</f>
        <v>367.77</v>
      </c>
      <c r="X1678">
        <f t="shared" si="479"/>
        <v>1.2651287999999998</v>
      </c>
      <c r="Y1678">
        <f t="shared" ca="1" si="480"/>
        <v>-0.73642879999999977</v>
      </c>
      <c r="Z1678">
        <f t="shared" ca="1" si="481"/>
        <v>0.52870000000000006</v>
      </c>
      <c r="AA1678">
        <f t="shared" ca="1" si="482"/>
        <v>0.4563467999999995</v>
      </c>
      <c r="AB1678">
        <f t="shared" ca="1" si="483"/>
        <v>0</v>
      </c>
      <c r="AC1678">
        <f t="shared" ca="1" si="489"/>
        <v>4</v>
      </c>
      <c r="AD1678">
        <f t="shared" ca="1" si="472"/>
        <v>-0.28008200000000028</v>
      </c>
      <c r="AE1678">
        <f t="shared" ca="1" si="484"/>
        <v>0.28008200000000028</v>
      </c>
      <c r="AF1678">
        <f t="shared" ca="1" si="485"/>
        <v>0</v>
      </c>
      <c r="AG1678">
        <f t="shared" ca="1" si="486"/>
        <v>1</v>
      </c>
      <c r="AH1678">
        <f t="shared" ca="1" si="487"/>
        <v>0</v>
      </c>
    </row>
    <row r="1679" spans="15:34" x14ac:dyDescent="0.25">
      <c r="O1679">
        <v>1623</v>
      </c>
      <c r="P1679" s="2">
        <f t="shared" si="488"/>
        <v>44264.583333329399</v>
      </c>
      <c r="Q1679">
        <f t="shared" si="473"/>
        <v>9</v>
      </c>
      <c r="R1679">
        <f t="shared" si="474"/>
        <v>3</v>
      </c>
      <c r="S1679">
        <f t="shared" si="475"/>
        <v>3</v>
      </c>
      <c r="T1679">
        <f t="shared" si="476"/>
        <v>14</v>
      </c>
      <c r="U1679">
        <f t="shared" si="477"/>
        <v>0</v>
      </c>
      <c r="V1679">
        <f t="shared" ca="1" si="478"/>
        <v>0.47470000000000001</v>
      </c>
      <c r="W1679">
        <f>INDEX(Solarstrahlungsdaten!$B$13:$G$8772,Übersicht!O1679,Übersicht!$E$10)</f>
        <v>342.66</v>
      </c>
      <c r="X1679">
        <f t="shared" si="479"/>
        <v>1.1787504</v>
      </c>
      <c r="Y1679">
        <f t="shared" ca="1" si="480"/>
        <v>-0.70405039999999997</v>
      </c>
      <c r="Z1679">
        <f t="shared" ca="1" si="481"/>
        <v>0.47470000000000001</v>
      </c>
      <c r="AA1679">
        <f t="shared" ca="1" si="482"/>
        <v>0</v>
      </c>
      <c r="AB1679">
        <f t="shared" ca="1" si="483"/>
        <v>0</v>
      </c>
      <c r="AC1679">
        <f t="shared" ca="1" si="489"/>
        <v>4</v>
      </c>
      <c r="AD1679">
        <f t="shared" ca="1" si="472"/>
        <v>-0.70405039999999997</v>
      </c>
      <c r="AE1679">
        <f t="shared" ca="1" si="484"/>
        <v>0.70405039999999997</v>
      </c>
      <c r="AF1679">
        <f t="shared" ca="1" si="485"/>
        <v>0</v>
      </c>
      <c r="AG1679">
        <f t="shared" ca="1" si="486"/>
        <v>1</v>
      </c>
      <c r="AH1679">
        <f t="shared" ca="1" si="487"/>
        <v>0</v>
      </c>
    </row>
    <row r="1680" spans="15:34" x14ac:dyDescent="0.25">
      <c r="O1680">
        <v>1624</v>
      </c>
      <c r="P1680" s="2">
        <f t="shared" si="488"/>
        <v>44264.624999996064</v>
      </c>
      <c r="Q1680">
        <f t="shared" si="473"/>
        <v>9</v>
      </c>
      <c r="R1680">
        <f t="shared" si="474"/>
        <v>3</v>
      </c>
      <c r="S1680">
        <f t="shared" si="475"/>
        <v>3</v>
      </c>
      <c r="T1680">
        <f t="shared" si="476"/>
        <v>15</v>
      </c>
      <c r="U1680">
        <f t="shared" si="477"/>
        <v>0</v>
      </c>
      <c r="V1680">
        <f t="shared" ca="1" si="478"/>
        <v>0.42760000000000004</v>
      </c>
      <c r="W1680">
        <f>INDEX(Solarstrahlungsdaten!$B$13:$G$8772,Übersicht!O1680,Übersicht!$E$10)</f>
        <v>199.97500000000002</v>
      </c>
      <c r="X1680">
        <f t="shared" si="479"/>
        <v>0.68791400000000003</v>
      </c>
      <c r="Y1680">
        <f t="shared" ca="1" si="480"/>
        <v>-0.26031399999999999</v>
      </c>
      <c r="Z1680">
        <f t="shared" ca="1" si="481"/>
        <v>0.42760000000000004</v>
      </c>
      <c r="AA1680">
        <f t="shared" ca="1" si="482"/>
        <v>0</v>
      </c>
      <c r="AB1680">
        <f t="shared" ca="1" si="483"/>
        <v>0</v>
      </c>
      <c r="AC1680">
        <f t="shared" ca="1" si="489"/>
        <v>4</v>
      </c>
      <c r="AD1680">
        <f t="shared" ca="1" si="472"/>
        <v>-0.26031399999999999</v>
      </c>
      <c r="AE1680">
        <f t="shared" ca="1" si="484"/>
        <v>0.26031399999999999</v>
      </c>
      <c r="AF1680">
        <f t="shared" ca="1" si="485"/>
        <v>0</v>
      </c>
      <c r="AG1680">
        <f t="shared" ca="1" si="486"/>
        <v>1</v>
      </c>
      <c r="AH1680">
        <f t="shared" ca="1" si="487"/>
        <v>0</v>
      </c>
    </row>
    <row r="1681" spans="15:34" x14ac:dyDescent="0.25">
      <c r="O1681">
        <v>1625</v>
      </c>
      <c r="P1681" s="2">
        <f t="shared" si="488"/>
        <v>44264.666666662728</v>
      </c>
      <c r="Q1681">
        <f t="shared" si="473"/>
        <v>9</v>
      </c>
      <c r="R1681">
        <f t="shared" si="474"/>
        <v>3</v>
      </c>
      <c r="S1681">
        <f t="shared" si="475"/>
        <v>3</v>
      </c>
      <c r="T1681">
        <f t="shared" si="476"/>
        <v>16</v>
      </c>
      <c r="U1681">
        <f t="shared" si="477"/>
        <v>0</v>
      </c>
      <c r="V1681">
        <f t="shared" ca="1" si="478"/>
        <v>0.41339999999999999</v>
      </c>
      <c r="W1681">
        <f>INDEX(Solarstrahlungsdaten!$B$13:$G$8772,Übersicht!O1681,Übersicht!$E$10)</f>
        <v>61.685000000000002</v>
      </c>
      <c r="X1681">
        <f t="shared" si="479"/>
        <v>0.21219640000000001</v>
      </c>
      <c r="Y1681">
        <f t="shared" ca="1" si="480"/>
        <v>0.20120359999999998</v>
      </c>
      <c r="Z1681">
        <f t="shared" ca="1" si="481"/>
        <v>0.21219640000000001</v>
      </c>
      <c r="AA1681">
        <f t="shared" ca="1" si="482"/>
        <v>0</v>
      </c>
      <c r="AB1681">
        <f t="shared" ca="1" si="483"/>
        <v>0.20120359999999998</v>
      </c>
      <c r="AC1681">
        <f t="shared" ca="1" si="489"/>
        <v>3.7987964000000001</v>
      </c>
      <c r="AD1681">
        <f t="shared" ca="1" si="472"/>
        <v>0</v>
      </c>
      <c r="AE1681">
        <f t="shared" ca="1" si="484"/>
        <v>0</v>
      </c>
      <c r="AF1681">
        <f t="shared" ca="1" si="485"/>
        <v>0</v>
      </c>
      <c r="AG1681">
        <f t="shared" ca="1" si="486"/>
        <v>0.94969910000000002</v>
      </c>
      <c r="AH1681">
        <f t="shared" ca="1" si="487"/>
        <v>0</v>
      </c>
    </row>
    <row r="1682" spans="15:34" x14ac:dyDescent="0.25">
      <c r="O1682">
        <v>1626</v>
      </c>
      <c r="P1682" s="2">
        <f t="shared" si="488"/>
        <v>44264.708333329392</v>
      </c>
      <c r="Q1682">
        <f t="shared" si="473"/>
        <v>9</v>
      </c>
      <c r="R1682">
        <f t="shared" si="474"/>
        <v>3</v>
      </c>
      <c r="S1682">
        <f t="shared" si="475"/>
        <v>3</v>
      </c>
      <c r="T1682">
        <f t="shared" si="476"/>
        <v>17</v>
      </c>
      <c r="U1682">
        <f t="shared" si="477"/>
        <v>0</v>
      </c>
      <c r="V1682">
        <f t="shared" ca="1" si="478"/>
        <v>0.48220000000000007</v>
      </c>
      <c r="W1682">
        <f>INDEX(Solarstrahlungsdaten!$B$13:$G$8772,Übersicht!O1682,Übersicht!$E$10)</f>
        <v>0</v>
      </c>
      <c r="X1682">
        <f t="shared" si="479"/>
        <v>0</v>
      </c>
      <c r="Y1682">
        <f t="shared" ca="1" si="480"/>
        <v>0.48220000000000007</v>
      </c>
      <c r="Z1682">
        <f t="shared" ca="1" si="481"/>
        <v>0</v>
      </c>
      <c r="AA1682">
        <f t="shared" ca="1" si="482"/>
        <v>0</v>
      </c>
      <c r="AB1682">
        <f t="shared" ca="1" si="483"/>
        <v>0.48220000000000007</v>
      </c>
      <c r="AC1682">
        <f t="shared" ca="1" si="489"/>
        <v>3.3165963999999999</v>
      </c>
      <c r="AD1682">
        <f t="shared" ca="1" si="472"/>
        <v>0</v>
      </c>
      <c r="AE1682">
        <f t="shared" ca="1" si="484"/>
        <v>0</v>
      </c>
      <c r="AF1682">
        <f t="shared" ca="1" si="485"/>
        <v>0</v>
      </c>
      <c r="AG1682">
        <f t="shared" ca="1" si="486"/>
        <v>0.82914909999999997</v>
      </c>
      <c r="AH1682">
        <f t="shared" ca="1" si="487"/>
        <v>0</v>
      </c>
    </row>
    <row r="1683" spans="15:34" x14ac:dyDescent="0.25">
      <c r="O1683">
        <v>1627</v>
      </c>
      <c r="P1683" s="2">
        <f t="shared" si="488"/>
        <v>44264.749999996056</v>
      </c>
      <c r="Q1683">
        <f t="shared" si="473"/>
        <v>9</v>
      </c>
      <c r="R1683">
        <f t="shared" si="474"/>
        <v>3</v>
      </c>
      <c r="S1683">
        <f t="shared" si="475"/>
        <v>3</v>
      </c>
      <c r="T1683">
        <f t="shared" si="476"/>
        <v>18</v>
      </c>
      <c r="U1683">
        <f t="shared" si="477"/>
        <v>0</v>
      </c>
      <c r="V1683">
        <f t="shared" ca="1" si="478"/>
        <v>0.62809999999999999</v>
      </c>
      <c r="W1683">
        <f>INDEX(Solarstrahlungsdaten!$B$13:$G$8772,Übersicht!O1683,Übersicht!$E$10)</f>
        <v>0</v>
      </c>
      <c r="X1683">
        <f t="shared" si="479"/>
        <v>0</v>
      </c>
      <c r="Y1683">
        <f t="shared" ca="1" si="480"/>
        <v>0.62809999999999999</v>
      </c>
      <c r="Z1683">
        <f t="shared" ca="1" si="481"/>
        <v>0</v>
      </c>
      <c r="AA1683">
        <f t="shared" ca="1" si="482"/>
        <v>0</v>
      </c>
      <c r="AB1683">
        <f t="shared" ca="1" si="483"/>
        <v>0.62809999999999999</v>
      </c>
      <c r="AC1683">
        <f t="shared" ca="1" si="489"/>
        <v>2.6884964</v>
      </c>
      <c r="AD1683">
        <f t="shared" ca="1" si="472"/>
        <v>0</v>
      </c>
      <c r="AE1683">
        <f t="shared" ca="1" si="484"/>
        <v>0</v>
      </c>
      <c r="AF1683">
        <f t="shared" ca="1" si="485"/>
        <v>0</v>
      </c>
      <c r="AG1683">
        <f t="shared" ca="1" si="486"/>
        <v>0.6721241</v>
      </c>
      <c r="AH1683">
        <f t="shared" ca="1" si="487"/>
        <v>0</v>
      </c>
    </row>
    <row r="1684" spans="15:34" x14ac:dyDescent="0.25">
      <c r="O1684">
        <v>1628</v>
      </c>
      <c r="P1684" s="2">
        <f t="shared" si="488"/>
        <v>44264.791666662721</v>
      </c>
      <c r="Q1684">
        <f t="shared" si="473"/>
        <v>9</v>
      </c>
      <c r="R1684">
        <f t="shared" si="474"/>
        <v>3</v>
      </c>
      <c r="S1684">
        <f t="shared" si="475"/>
        <v>3</v>
      </c>
      <c r="T1684">
        <f t="shared" si="476"/>
        <v>19</v>
      </c>
      <c r="U1684">
        <f t="shared" si="477"/>
        <v>0</v>
      </c>
      <c r="V1684">
        <f t="shared" ca="1" si="478"/>
        <v>0.74069999999999991</v>
      </c>
      <c r="W1684">
        <f>INDEX(Solarstrahlungsdaten!$B$13:$G$8772,Übersicht!O1684,Übersicht!$E$10)</f>
        <v>0</v>
      </c>
      <c r="X1684">
        <f t="shared" si="479"/>
        <v>0</v>
      </c>
      <c r="Y1684">
        <f t="shared" ca="1" si="480"/>
        <v>0.74069999999999991</v>
      </c>
      <c r="Z1684">
        <f t="shared" ca="1" si="481"/>
        <v>0</v>
      </c>
      <c r="AA1684">
        <f t="shared" ca="1" si="482"/>
        <v>0</v>
      </c>
      <c r="AB1684">
        <f t="shared" ca="1" si="483"/>
        <v>0.74069999999999991</v>
      </c>
      <c r="AC1684">
        <f t="shared" ca="1" si="489"/>
        <v>1.9477964000000001</v>
      </c>
      <c r="AD1684">
        <f t="shared" ca="1" si="472"/>
        <v>0</v>
      </c>
      <c r="AE1684">
        <f t="shared" ca="1" si="484"/>
        <v>0</v>
      </c>
      <c r="AF1684">
        <f t="shared" ca="1" si="485"/>
        <v>0</v>
      </c>
      <c r="AG1684">
        <f t="shared" ca="1" si="486"/>
        <v>0.48694910000000002</v>
      </c>
      <c r="AH1684">
        <f t="shared" ca="1" si="487"/>
        <v>0</v>
      </c>
    </row>
    <row r="1685" spans="15:34" x14ac:dyDescent="0.25">
      <c r="O1685">
        <v>1629</v>
      </c>
      <c r="P1685" s="2">
        <f t="shared" si="488"/>
        <v>44264.833333329385</v>
      </c>
      <c r="Q1685">
        <f t="shared" si="473"/>
        <v>9</v>
      </c>
      <c r="R1685">
        <f t="shared" si="474"/>
        <v>3</v>
      </c>
      <c r="S1685">
        <f t="shared" si="475"/>
        <v>3</v>
      </c>
      <c r="T1685">
        <f t="shared" si="476"/>
        <v>20</v>
      </c>
      <c r="U1685">
        <f t="shared" si="477"/>
        <v>0</v>
      </c>
      <c r="V1685">
        <f t="shared" ca="1" si="478"/>
        <v>0.70369999999999988</v>
      </c>
      <c r="W1685">
        <f>INDEX(Solarstrahlungsdaten!$B$13:$G$8772,Übersicht!O1685,Übersicht!$E$10)</f>
        <v>0</v>
      </c>
      <c r="X1685">
        <f t="shared" si="479"/>
        <v>0</v>
      </c>
      <c r="Y1685">
        <f t="shared" ca="1" si="480"/>
        <v>0.70369999999999988</v>
      </c>
      <c r="Z1685">
        <f t="shared" ca="1" si="481"/>
        <v>0</v>
      </c>
      <c r="AA1685">
        <f t="shared" ca="1" si="482"/>
        <v>0</v>
      </c>
      <c r="AB1685">
        <f t="shared" ca="1" si="483"/>
        <v>0.70369999999999988</v>
      </c>
      <c r="AC1685">
        <f t="shared" ca="1" si="489"/>
        <v>1.2440964000000001</v>
      </c>
      <c r="AD1685">
        <f t="shared" ca="1" si="472"/>
        <v>0</v>
      </c>
      <c r="AE1685">
        <f t="shared" ca="1" si="484"/>
        <v>0</v>
      </c>
      <c r="AF1685">
        <f t="shared" ca="1" si="485"/>
        <v>0</v>
      </c>
      <c r="AG1685">
        <f t="shared" ca="1" si="486"/>
        <v>0.31102410000000003</v>
      </c>
      <c r="AH1685">
        <f t="shared" ca="1" si="487"/>
        <v>0</v>
      </c>
    </row>
    <row r="1686" spans="15:34" x14ac:dyDescent="0.25">
      <c r="O1686">
        <v>1630</v>
      </c>
      <c r="P1686" s="2">
        <f t="shared" si="488"/>
        <v>44264.874999996049</v>
      </c>
      <c r="Q1686">
        <f t="shared" si="473"/>
        <v>9</v>
      </c>
      <c r="R1686">
        <f t="shared" si="474"/>
        <v>3</v>
      </c>
      <c r="S1686">
        <f t="shared" si="475"/>
        <v>3</v>
      </c>
      <c r="T1686">
        <f t="shared" si="476"/>
        <v>21</v>
      </c>
      <c r="U1686">
        <f t="shared" si="477"/>
        <v>0</v>
      </c>
      <c r="V1686">
        <f t="shared" ca="1" si="478"/>
        <v>0.58629999999999993</v>
      </c>
      <c r="W1686">
        <f>INDEX(Solarstrahlungsdaten!$B$13:$G$8772,Übersicht!O1686,Übersicht!$E$10)</f>
        <v>0</v>
      </c>
      <c r="X1686">
        <f t="shared" si="479"/>
        <v>0</v>
      </c>
      <c r="Y1686">
        <f t="shared" ca="1" si="480"/>
        <v>0.58629999999999993</v>
      </c>
      <c r="Z1686">
        <f t="shared" ca="1" si="481"/>
        <v>0</v>
      </c>
      <c r="AA1686">
        <f t="shared" ca="1" si="482"/>
        <v>0</v>
      </c>
      <c r="AB1686">
        <f t="shared" ca="1" si="483"/>
        <v>0.58629999999999993</v>
      </c>
      <c r="AC1686">
        <f t="shared" ca="1" si="489"/>
        <v>0.65779640000000017</v>
      </c>
      <c r="AD1686">
        <f t="shared" ca="1" si="472"/>
        <v>0</v>
      </c>
      <c r="AE1686">
        <f t="shared" ca="1" si="484"/>
        <v>0</v>
      </c>
      <c r="AF1686">
        <f t="shared" ca="1" si="485"/>
        <v>0</v>
      </c>
      <c r="AG1686">
        <f t="shared" ca="1" si="486"/>
        <v>0.16444910000000004</v>
      </c>
      <c r="AH1686">
        <f t="shared" ca="1" si="487"/>
        <v>0</v>
      </c>
    </row>
    <row r="1687" spans="15:34" x14ac:dyDescent="0.25">
      <c r="O1687">
        <v>1631</v>
      </c>
      <c r="P1687" s="2">
        <f t="shared" si="488"/>
        <v>44264.916666662713</v>
      </c>
      <c r="Q1687">
        <f t="shared" si="473"/>
        <v>9</v>
      </c>
      <c r="R1687">
        <f t="shared" si="474"/>
        <v>3</v>
      </c>
      <c r="S1687">
        <f t="shared" si="475"/>
        <v>3</v>
      </c>
      <c r="T1687">
        <f t="shared" si="476"/>
        <v>22</v>
      </c>
      <c r="U1687">
        <f t="shared" si="477"/>
        <v>0</v>
      </c>
      <c r="V1687">
        <f t="shared" ca="1" si="478"/>
        <v>0.49419999999999997</v>
      </c>
      <c r="W1687">
        <f>INDEX(Solarstrahlungsdaten!$B$13:$G$8772,Übersicht!O1687,Übersicht!$E$10)</f>
        <v>0</v>
      </c>
      <c r="X1687">
        <f t="shared" si="479"/>
        <v>0</v>
      </c>
      <c r="Y1687">
        <f t="shared" ca="1" si="480"/>
        <v>0.49419999999999997</v>
      </c>
      <c r="Z1687">
        <f t="shared" ca="1" si="481"/>
        <v>0</v>
      </c>
      <c r="AA1687">
        <f t="shared" ca="1" si="482"/>
        <v>0</v>
      </c>
      <c r="AB1687">
        <f t="shared" ca="1" si="483"/>
        <v>0.49419999999999997</v>
      </c>
      <c r="AC1687">
        <f t="shared" ca="1" si="489"/>
        <v>0.1635964000000002</v>
      </c>
      <c r="AD1687">
        <f t="shared" ca="1" si="472"/>
        <v>0</v>
      </c>
      <c r="AE1687">
        <f t="shared" ca="1" si="484"/>
        <v>0</v>
      </c>
      <c r="AF1687">
        <f t="shared" ca="1" si="485"/>
        <v>0</v>
      </c>
      <c r="AG1687">
        <f t="shared" ca="1" si="486"/>
        <v>4.0899100000000049E-2</v>
      </c>
      <c r="AH1687">
        <f t="shared" ca="1" si="487"/>
        <v>0</v>
      </c>
    </row>
    <row r="1688" spans="15:34" x14ac:dyDescent="0.25">
      <c r="O1688">
        <v>1632</v>
      </c>
      <c r="P1688" s="2">
        <f t="shared" si="488"/>
        <v>44264.958333329378</v>
      </c>
      <c r="Q1688">
        <f t="shared" si="473"/>
        <v>9</v>
      </c>
      <c r="R1688">
        <f t="shared" si="474"/>
        <v>3</v>
      </c>
      <c r="S1688">
        <f t="shared" si="475"/>
        <v>3</v>
      </c>
      <c r="T1688">
        <f t="shared" si="476"/>
        <v>23</v>
      </c>
      <c r="U1688">
        <f t="shared" si="477"/>
        <v>0</v>
      </c>
      <c r="V1688">
        <f t="shared" ca="1" si="478"/>
        <v>0.37639999999999996</v>
      </c>
      <c r="W1688">
        <f>INDEX(Solarstrahlungsdaten!$B$13:$G$8772,Übersicht!O1688,Übersicht!$E$10)</f>
        <v>0</v>
      </c>
      <c r="X1688">
        <f t="shared" si="479"/>
        <v>0</v>
      </c>
      <c r="Y1688">
        <f t="shared" ca="1" si="480"/>
        <v>0.37639999999999996</v>
      </c>
      <c r="Z1688">
        <f t="shared" ca="1" si="481"/>
        <v>0</v>
      </c>
      <c r="AA1688">
        <f t="shared" ca="1" si="482"/>
        <v>0</v>
      </c>
      <c r="AB1688">
        <f t="shared" ca="1" si="483"/>
        <v>0.1635964000000002</v>
      </c>
      <c r="AC1688">
        <f t="shared" ca="1" si="489"/>
        <v>0</v>
      </c>
      <c r="AD1688">
        <f t="shared" ca="1" si="472"/>
        <v>0.21280359999999976</v>
      </c>
      <c r="AE1688">
        <f t="shared" ca="1" si="484"/>
        <v>0</v>
      </c>
      <c r="AF1688">
        <f t="shared" ca="1" si="485"/>
        <v>0.21280359999999976</v>
      </c>
      <c r="AG1688">
        <f t="shared" ca="1" si="486"/>
        <v>0</v>
      </c>
      <c r="AH1688">
        <f t="shared" ca="1" si="487"/>
        <v>1</v>
      </c>
    </row>
    <row r="1689" spans="15:34" x14ac:dyDescent="0.25">
      <c r="O1689">
        <v>1633</v>
      </c>
      <c r="P1689" s="2">
        <f t="shared" si="488"/>
        <v>44264.999999996042</v>
      </c>
      <c r="Q1689">
        <f t="shared" si="473"/>
        <v>10</v>
      </c>
      <c r="R1689">
        <f t="shared" si="474"/>
        <v>3</v>
      </c>
      <c r="S1689">
        <f t="shared" si="475"/>
        <v>3</v>
      </c>
      <c r="T1689">
        <f t="shared" si="476"/>
        <v>0</v>
      </c>
      <c r="U1689">
        <f t="shared" si="477"/>
        <v>0</v>
      </c>
      <c r="V1689">
        <f t="shared" ca="1" si="478"/>
        <v>0.25819999999999999</v>
      </c>
      <c r="W1689">
        <f>INDEX(Solarstrahlungsdaten!$B$13:$G$8772,Übersicht!O1689,Übersicht!$E$10)</f>
        <v>0</v>
      </c>
      <c r="X1689">
        <f t="shared" si="479"/>
        <v>0</v>
      </c>
      <c r="Y1689">
        <f t="shared" ca="1" si="480"/>
        <v>0.25819999999999999</v>
      </c>
      <c r="Z1689">
        <f t="shared" ca="1" si="481"/>
        <v>0</v>
      </c>
      <c r="AA1689">
        <f t="shared" ca="1" si="482"/>
        <v>0</v>
      </c>
      <c r="AB1689">
        <f t="shared" ca="1" si="483"/>
        <v>0</v>
      </c>
      <c r="AC1689">
        <f t="shared" ca="1" si="489"/>
        <v>0</v>
      </c>
      <c r="AD1689">
        <f t="shared" ca="1" si="472"/>
        <v>0.25819999999999999</v>
      </c>
      <c r="AE1689">
        <f t="shared" ca="1" si="484"/>
        <v>0</v>
      </c>
      <c r="AF1689">
        <f t="shared" ca="1" si="485"/>
        <v>0.25819999999999999</v>
      </c>
      <c r="AG1689">
        <f t="shared" ca="1" si="486"/>
        <v>0</v>
      </c>
      <c r="AH1689">
        <f t="shared" ca="1" si="487"/>
        <v>1</v>
      </c>
    </row>
    <row r="1690" spans="15:34" x14ac:dyDescent="0.25">
      <c r="O1690">
        <v>1634</v>
      </c>
      <c r="P1690" s="2">
        <f t="shared" si="488"/>
        <v>44265.041666662706</v>
      </c>
      <c r="Q1690">
        <f t="shared" si="473"/>
        <v>10</v>
      </c>
      <c r="R1690">
        <f t="shared" si="474"/>
        <v>3</v>
      </c>
      <c r="S1690">
        <f t="shared" si="475"/>
        <v>3</v>
      </c>
      <c r="T1690">
        <f t="shared" si="476"/>
        <v>1</v>
      </c>
      <c r="U1690">
        <f t="shared" si="477"/>
        <v>0</v>
      </c>
      <c r="V1690">
        <f t="shared" ca="1" si="478"/>
        <v>0.18159999999999998</v>
      </c>
      <c r="W1690">
        <f>INDEX(Solarstrahlungsdaten!$B$13:$G$8772,Übersicht!O1690,Übersicht!$E$10)</f>
        <v>0</v>
      </c>
      <c r="X1690">
        <f t="shared" si="479"/>
        <v>0</v>
      </c>
      <c r="Y1690">
        <f t="shared" ca="1" si="480"/>
        <v>0.18159999999999998</v>
      </c>
      <c r="Z1690">
        <f t="shared" ca="1" si="481"/>
        <v>0</v>
      </c>
      <c r="AA1690">
        <f t="shared" ca="1" si="482"/>
        <v>0</v>
      </c>
      <c r="AB1690">
        <f t="shared" ca="1" si="483"/>
        <v>0</v>
      </c>
      <c r="AC1690">
        <f t="shared" ca="1" si="489"/>
        <v>0</v>
      </c>
      <c r="AD1690">
        <f t="shared" ca="1" si="472"/>
        <v>0.18159999999999998</v>
      </c>
      <c r="AE1690">
        <f t="shared" ca="1" si="484"/>
        <v>0</v>
      </c>
      <c r="AF1690">
        <f t="shared" ca="1" si="485"/>
        <v>0.18159999999999998</v>
      </c>
      <c r="AG1690">
        <f t="shared" ca="1" si="486"/>
        <v>0</v>
      </c>
      <c r="AH1690">
        <f t="shared" ca="1" si="487"/>
        <v>1</v>
      </c>
    </row>
    <row r="1691" spans="15:34" x14ac:dyDescent="0.25">
      <c r="O1691">
        <v>1635</v>
      </c>
      <c r="P1691" s="2">
        <f t="shared" si="488"/>
        <v>44265.08333332937</v>
      </c>
      <c r="Q1691">
        <f t="shared" si="473"/>
        <v>10</v>
      </c>
      <c r="R1691">
        <f t="shared" si="474"/>
        <v>3</v>
      </c>
      <c r="S1691">
        <f t="shared" si="475"/>
        <v>3</v>
      </c>
      <c r="T1691">
        <f t="shared" si="476"/>
        <v>2</v>
      </c>
      <c r="U1691">
        <f t="shared" si="477"/>
        <v>0</v>
      </c>
      <c r="V1691">
        <f t="shared" ca="1" si="478"/>
        <v>0.15990000000000001</v>
      </c>
      <c r="W1691">
        <f>INDEX(Solarstrahlungsdaten!$B$13:$G$8772,Übersicht!O1691,Übersicht!$E$10)</f>
        <v>0</v>
      </c>
      <c r="X1691">
        <f t="shared" si="479"/>
        <v>0</v>
      </c>
      <c r="Y1691">
        <f t="shared" ca="1" si="480"/>
        <v>0.15990000000000001</v>
      </c>
      <c r="Z1691">
        <f t="shared" ca="1" si="481"/>
        <v>0</v>
      </c>
      <c r="AA1691">
        <f t="shared" ca="1" si="482"/>
        <v>0</v>
      </c>
      <c r="AB1691">
        <f t="shared" ca="1" si="483"/>
        <v>0</v>
      </c>
      <c r="AC1691">
        <f t="shared" ca="1" si="489"/>
        <v>0</v>
      </c>
      <c r="AD1691">
        <f t="shared" ca="1" si="472"/>
        <v>0.15990000000000001</v>
      </c>
      <c r="AE1691">
        <f t="shared" ca="1" si="484"/>
        <v>0</v>
      </c>
      <c r="AF1691">
        <f t="shared" ca="1" si="485"/>
        <v>0.15990000000000001</v>
      </c>
      <c r="AG1691">
        <f t="shared" ca="1" si="486"/>
        <v>0</v>
      </c>
      <c r="AH1691">
        <f t="shared" ca="1" si="487"/>
        <v>1</v>
      </c>
    </row>
    <row r="1692" spans="15:34" x14ac:dyDescent="0.25">
      <c r="O1692">
        <v>1636</v>
      </c>
      <c r="P1692" s="2">
        <f t="shared" si="488"/>
        <v>44265.124999996035</v>
      </c>
      <c r="Q1692">
        <f t="shared" si="473"/>
        <v>10</v>
      </c>
      <c r="R1692">
        <f t="shared" si="474"/>
        <v>3</v>
      </c>
      <c r="S1692">
        <f t="shared" si="475"/>
        <v>3</v>
      </c>
      <c r="T1692">
        <f t="shared" si="476"/>
        <v>3</v>
      </c>
      <c r="U1692">
        <f t="shared" si="477"/>
        <v>0</v>
      </c>
      <c r="V1692">
        <f t="shared" ca="1" si="478"/>
        <v>0.15480000000000002</v>
      </c>
      <c r="W1692">
        <f>INDEX(Solarstrahlungsdaten!$B$13:$G$8772,Übersicht!O1692,Übersicht!$E$10)</f>
        <v>0</v>
      </c>
      <c r="X1692">
        <f t="shared" si="479"/>
        <v>0</v>
      </c>
      <c r="Y1692">
        <f t="shared" ca="1" si="480"/>
        <v>0.15480000000000002</v>
      </c>
      <c r="Z1692">
        <f t="shared" ca="1" si="481"/>
        <v>0</v>
      </c>
      <c r="AA1692">
        <f t="shared" ca="1" si="482"/>
        <v>0</v>
      </c>
      <c r="AB1692">
        <f t="shared" ca="1" si="483"/>
        <v>0</v>
      </c>
      <c r="AC1692">
        <f t="shared" ca="1" si="489"/>
        <v>0</v>
      </c>
      <c r="AD1692">
        <f t="shared" ca="1" si="472"/>
        <v>0.15480000000000002</v>
      </c>
      <c r="AE1692">
        <f t="shared" ca="1" si="484"/>
        <v>0</v>
      </c>
      <c r="AF1692">
        <f t="shared" ca="1" si="485"/>
        <v>0.15480000000000002</v>
      </c>
      <c r="AG1692">
        <f t="shared" ca="1" si="486"/>
        <v>0</v>
      </c>
      <c r="AH1692">
        <f t="shared" ca="1" si="487"/>
        <v>1</v>
      </c>
    </row>
    <row r="1693" spans="15:34" x14ac:dyDescent="0.25">
      <c r="O1693">
        <v>1637</v>
      </c>
      <c r="P1693" s="2">
        <f t="shared" si="488"/>
        <v>44265.166666662699</v>
      </c>
      <c r="Q1693">
        <f t="shared" si="473"/>
        <v>10</v>
      </c>
      <c r="R1693">
        <f t="shared" si="474"/>
        <v>3</v>
      </c>
      <c r="S1693">
        <f t="shared" si="475"/>
        <v>3</v>
      </c>
      <c r="T1693">
        <f t="shared" si="476"/>
        <v>4</v>
      </c>
      <c r="U1693">
        <f t="shared" si="477"/>
        <v>0</v>
      </c>
      <c r="V1693">
        <f t="shared" ca="1" si="478"/>
        <v>0.15479999999999999</v>
      </c>
      <c r="W1693">
        <f>INDEX(Solarstrahlungsdaten!$B$13:$G$8772,Übersicht!O1693,Übersicht!$E$10)</f>
        <v>0</v>
      </c>
      <c r="X1693">
        <f t="shared" si="479"/>
        <v>0</v>
      </c>
      <c r="Y1693">
        <f t="shared" ca="1" si="480"/>
        <v>0.15479999999999999</v>
      </c>
      <c r="Z1693">
        <f t="shared" ca="1" si="481"/>
        <v>0</v>
      </c>
      <c r="AA1693">
        <f t="shared" ca="1" si="482"/>
        <v>0</v>
      </c>
      <c r="AB1693">
        <f t="shared" ca="1" si="483"/>
        <v>0</v>
      </c>
      <c r="AC1693">
        <f t="shared" ca="1" si="489"/>
        <v>0</v>
      </c>
      <c r="AD1693">
        <f t="shared" ca="1" si="472"/>
        <v>0.15479999999999999</v>
      </c>
      <c r="AE1693">
        <f t="shared" ca="1" si="484"/>
        <v>0</v>
      </c>
      <c r="AF1693">
        <f t="shared" ca="1" si="485"/>
        <v>0.15479999999999999</v>
      </c>
      <c r="AG1693">
        <f t="shared" ca="1" si="486"/>
        <v>0</v>
      </c>
      <c r="AH1693">
        <f t="shared" ca="1" si="487"/>
        <v>1</v>
      </c>
    </row>
    <row r="1694" spans="15:34" x14ac:dyDescent="0.25">
      <c r="O1694">
        <v>1638</v>
      </c>
      <c r="P1694" s="2">
        <f t="shared" si="488"/>
        <v>44265.208333329363</v>
      </c>
      <c r="Q1694">
        <f t="shared" si="473"/>
        <v>10</v>
      </c>
      <c r="R1694">
        <f t="shared" si="474"/>
        <v>3</v>
      </c>
      <c r="S1694">
        <f t="shared" si="475"/>
        <v>3</v>
      </c>
      <c r="T1694">
        <f t="shared" si="476"/>
        <v>5</v>
      </c>
      <c r="U1694">
        <f t="shared" si="477"/>
        <v>0</v>
      </c>
      <c r="V1694">
        <f t="shared" ca="1" si="478"/>
        <v>0.17169999999999999</v>
      </c>
      <c r="W1694">
        <f>INDEX(Solarstrahlungsdaten!$B$13:$G$8772,Übersicht!O1694,Übersicht!$E$10)</f>
        <v>0</v>
      </c>
      <c r="X1694">
        <f t="shared" si="479"/>
        <v>0</v>
      </c>
      <c r="Y1694">
        <f t="shared" ca="1" si="480"/>
        <v>0.17169999999999999</v>
      </c>
      <c r="Z1694">
        <f t="shared" ca="1" si="481"/>
        <v>0</v>
      </c>
      <c r="AA1694">
        <f t="shared" ca="1" si="482"/>
        <v>0</v>
      </c>
      <c r="AB1694">
        <f t="shared" ca="1" si="483"/>
        <v>0</v>
      </c>
      <c r="AC1694">
        <f t="shared" ca="1" si="489"/>
        <v>0</v>
      </c>
      <c r="AD1694">
        <f t="shared" ca="1" si="472"/>
        <v>0.17169999999999999</v>
      </c>
      <c r="AE1694">
        <f t="shared" ca="1" si="484"/>
        <v>0</v>
      </c>
      <c r="AF1694">
        <f t="shared" ca="1" si="485"/>
        <v>0.17169999999999999</v>
      </c>
      <c r="AG1694">
        <f t="shared" ca="1" si="486"/>
        <v>0</v>
      </c>
      <c r="AH1694">
        <f t="shared" ca="1" si="487"/>
        <v>1</v>
      </c>
    </row>
    <row r="1695" spans="15:34" x14ac:dyDescent="0.25">
      <c r="O1695">
        <v>1639</v>
      </c>
      <c r="P1695" s="2">
        <f t="shared" si="488"/>
        <v>44265.249999996027</v>
      </c>
      <c r="Q1695">
        <f t="shared" si="473"/>
        <v>10</v>
      </c>
      <c r="R1695">
        <f t="shared" si="474"/>
        <v>3</v>
      </c>
      <c r="S1695">
        <f t="shared" si="475"/>
        <v>3</v>
      </c>
      <c r="T1695">
        <f t="shared" si="476"/>
        <v>6</v>
      </c>
      <c r="U1695">
        <f t="shared" si="477"/>
        <v>0</v>
      </c>
      <c r="V1695">
        <f t="shared" ca="1" si="478"/>
        <v>0.30460000000000004</v>
      </c>
      <c r="W1695">
        <f>INDEX(Solarstrahlungsdaten!$B$13:$G$8772,Übersicht!O1695,Übersicht!$E$10)</f>
        <v>0</v>
      </c>
      <c r="X1695">
        <f t="shared" si="479"/>
        <v>0</v>
      </c>
      <c r="Y1695">
        <f t="shared" ca="1" si="480"/>
        <v>0.30460000000000004</v>
      </c>
      <c r="Z1695">
        <f t="shared" ca="1" si="481"/>
        <v>0</v>
      </c>
      <c r="AA1695">
        <f t="shared" ca="1" si="482"/>
        <v>0</v>
      </c>
      <c r="AB1695">
        <f t="shared" ca="1" si="483"/>
        <v>0</v>
      </c>
      <c r="AC1695">
        <f t="shared" ca="1" si="489"/>
        <v>0</v>
      </c>
      <c r="AD1695">
        <f t="shared" ca="1" si="472"/>
        <v>0.30460000000000004</v>
      </c>
      <c r="AE1695">
        <f t="shared" ca="1" si="484"/>
        <v>0</v>
      </c>
      <c r="AF1695">
        <f t="shared" ca="1" si="485"/>
        <v>0.30460000000000004</v>
      </c>
      <c r="AG1695">
        <f t="shared" ca="1" si="486"/>
        <v>0</v>
      </c>
      <c r="AH1695">
        <f t="shared" ca="1" si="487"/>
        <v>1</v>
      </c>
    </row>
    <row r="1696" spans="15:34" x14ac:dyDescent="0.25">
      <c r="O1696">
        <v>1640</v>
      </c>
      <c r="P1696" s="2">
        <f t="shared" si="488"/>
        <v>44265.291666662692</v>
      </c>
      <c r="Q1696">
        <f t="shared" si="473"/>
        <v>10</v>
      </c>
      <c r="R1696">
        <f t="shared" si="474"/>
        <v>3</v>
      </c>
      <c r="S1696">
        <f t="shared" si="475"/>
        <v>3</v>
      </c>
      <c r="T1696">
        <f t="shared" si="476"/>
        <v>7</v>
      </c>
      <c r="U1696">
        <f t="shared" si="477"/>
        <v>0</v>
      </c>
      <c r="V1696">
        <f t="shared" ca="1" si="478"/>
        <v>0.49430000000000002</v>
      </c>
      <c r="W1696">
        <f>INDEX(Solarstrahlungsdaten!$B$13:$G$8772,Übersicht!O1696,Übersicht!$E$10)</f>
        <v>38.174999999999997</v>
      </c>
      <c r="X1696">
        <f t="shared" si="479"/>
        <v>0.13132199999999999</v>
      </c>
      <c r="Y1696">
        <f t="shared" ca="1" si="480"/>
        <v>0.36297800000000002</v>
      </c>
      <c r="Z1696">
        <f t="shared" ca="1" si="481"/>
        <v>0.13132199999999999</v>
      </c>
      <c r="AA1696">
        <f t="shared" ca="1" si="482"/>
        <v>0</v>
      </c>
      <c r="AB1696">
        <f t="shared" ca="1" si="483"/>
        <v>0</v>
      </c>
      <c r="AC1696">
        <f t="shared" ca="1" si="489"/>
        <v>0</v>
      </c>
      <c r="AD1696">
        <f t="shared" ca="1" si="472"/>
        <v>0.36297800000000002</v>
      </c>
      <c r="AE1696">
        <f t="shared" ca="1" si="484"/>
        <v>0</v>
      </c>
      <c r="AF1696">
        <f t="shared" ca="1" si="485"/>
        <v>0.36297800000000002</v>
      </c>
      <c r="AG1696">
        <f t="shared" ca="1" si="486"/>
        <v>0</v>
      </c>
      <c r="AH1696">
        <f t="shared" ca="1" si="487"/>
        <v>1</v>
      </c>
    </row>
    <row r="1697" spans="15:34" x14ac:dyDescent="0.25">
      <c r="O1697">
        <v>1641</v>
      </c>
      <c r="P1697" s="2">
        <f t="shared" si="488"/>
        <v>44265.333333329356</v>
      </c>
      <c r="Q1697">
        <f t="shared" si="473"/>
        <v>10</v>
      </c>
      <c r="R1697">
        <f t="shared" si="474"/>
        <v>3</v>
      </c>
      <c r="S1697">
        <f t="shared" si="475"/>
        <v>3</v>
      </c>
      <c r="T1697">
        <f t="shared" si="476"/>
        <v>8</v>
      </c>
      <c r="U1697">
        <f t="shared" si="477"/>
        <v>0</v>
      </c>
      <c r="V1697">
        <f t="shared" ca="1" si="478"/>
        <v>0.53810000000000002</v>
      </c>
      <c r="W1697">
        <f>INDEX(Solarstrahlungsdaten!$B$13:$G$8772,Übersicht!O1697,Übersicht!$E$10)</f>
        <v>14.49</v>
      </c>
      <c r="X1697">
        <f t="shared" si="479"/>
        <v>4.9845599999999997E-2</v>
      </c>
      <c r="Y1697">
        <f t="shared" ca="1" si="480"/>
        <v>0.48825440000000003</v>
      </c>
      <c r="Z1697">
        <f t="shared" ca="1" si="481"/>
        <v>4.9845599999999997E-2</v>
      </c>
      <c r="AA1697">
        <f t="shared" ca="1" si="482"/>
        <v>0</v>
      </c>
      <c r="AB1697">
        <f t="shared" ca="1" si="483"/>
        <v>0</v>
      </c>
      <c r="AC1697">
        <f t="shared" ca="1" si="489"/>
        <v>0</v>
      </c>
      <c r="AD1697">
        <f t="shared" ca="1" si="472"/>
        <v>0.48825440000000003</v>
      </c>
      <c r="AE1697">
        <f t="shared" ca="1" si="484"/>
        <v>0</v>
      </c>
      <c r="AF1697">
        <f t="shared" ca="1" si="485"/>
        <v>0.48825440000000003</v>
      </c>
      <c r="AG1697">
        <f t="shared" ca="1" si="486"/>
        <v>0</v>
      </c>
      <c r="AH1697">
        <f t="shared" ca="1" si="487"/>
        <v>1</v>
      </c>
    </row>
    <row r="1698" spans="15:34" x14ac:dyDescent="0.25">
      <c r="O1698">
        <v>1642</v>
      </c>
      <c r="P1698" s="2">
        <f t="shared" si="488"/>
        <v>44265.37499999602</v>
      </c>
      <c r="Q1698">
        <f t="shared" si="473"/>
        <v>10</v>
      </c>
      <c r="R1698">
        <f t="shared" si="474"/>
        <v>3</v>
      </c>
      <c r="S1698">
        <f t="shared" si="475"/>
        <v>3</v>
      </c>
      <c r="T1698">
        <f t="shared" si="476"/>
        <v>9</v>
      </c>
      <c r="U1698">
        <f t="shared" si="477"/>
        <v>0</v>
      </c>
      <c r="V1698">
        <f t="shared" ca="1" si="478"/>
        <v>0.50449999999999995</v>
      </c>
      <c r="W1698">
        <f>INDEX(Solarstrahlungsdaten!$B$13:$G$8772,Übersicht!O1698,Übersicht!$E$10)</f>
        <v>29.03</v>
      </c>
      <c r="X1698">
        <f t="shared" si="479"/>
        <v>9.9863199999999999E-2</v>
      </c>
      <c r="Y1698">
        <f t="shared" ca="1" si="480"/>
        <v>0.40463679999999996</v>
      </c>
      <c r="Z1698">
        <f t="shared" ca="1" si="481"/>
        <v>9.9863199999999999E-2</v>
      </c>
      <c r="AA1698">
        <f t="shared" ca="1" si="482"/>
        <v>0</v>
      </c>
      <c r="AB1698">
        <f t="shared" ca="1" si="483"/>
        <v>0</v>
      </c>
      <c r="AC1698">
        <f t="shared" ca="1" si="489"/>
        <v>0</v>
      </c>
      <c r="AD1698">
        <f t="shared" ca="1" si="472"/>
        <v>0.40463679999999996</v>
      </c>
      <c r="AE1698">
        <f t="shared" ca="1" si="484"/>
        <v>0</v>
      </c>
      <c r="AF1698">
        <f t="shared" ca="1" si="485"/>
        <v>0.40463679999999996</v>
      </c>
      <c r="AG1698">
        <f t="shared" ca="1" si="486"/>
        <v>0</v>
      </c>
      <c r="AH1698">
        <f t="shared" ca="1" si="487"/>
        <v>1</v>
      </c>
    </row>
    <row r="1699" spans="15:34" x14ac:dyDescent="0.25">
      <c r="O1699">
        <v>1643</v>
      </c>
      <c r="P1699" s="2">
        <f t="shared" si="488"/>
        <v>44265.416666662684</v>
      </c>
      <c r="Q1699">
        <f t="shared" si="473"/>
        <v>10</v>
      </c>
      <c r="R1699">
        <f t="shared" si="474"/>
        <v>3</v>
      </c>
      <c r="S1699">
        <f t="shared" si="475"/>
        <v>3</v>
      </c>
      <c r="T1699">
        <f t="shared" si="476"/>
        <v>10</v>
      </c>
      <c r="U1699">
        <f t="shared" si="477"/>
        <v>0</v>
      </c>
      <c r="V1699">
        <f t="shared" ca="1" si="478"/>
        <v>0.46820000000000001</v>
      </c>
      <c r="W1699">
        <f>INDEX(Solarstrahlungsdaten!$B$13:$G$8772,Übersicht!O1699,Übersicht!$E$10)</f>
        <v>133.18</v>
      </c>
      <c r="X1699">
        <f t="shared" si="479"/>
        <v>0.45813920000000008</v>
      </c>
      <c r="Y1699">
        <f t="shared" ca="1" si="480"/>
        <v>1.0060799999999925E-2</v>
      </c>
      <c r="Z1699">
        <f t="shared" ca="1" si="481"/>
        <v>0.45813920000000008</v>
      </c>
      <c r="AA1699">
        <f t="shared" ca="1" si="482"/>
        <v>0</v>
      </c>
      <c r="AB1699">
        <f t="shared" ca="1" si="483"/>
        <v>0</v>
      </c>
      <c r="AC1699">
        <f t="shared" ca="1" si="489"/>
        <v>0</v>
      </c>
      <c r="AD1699">
        <f t="shared" ca="1" si="472"/>
        <v>1.0060799999999925E-2</v>
      </c>
      <c r="AE1699">
        <f t="shared" ca="1" si="484"/>
        <v>0</v>
      </c>
      <c r="AF1699">
        <f t="shared" ca="1" si="485"/>
        <v>1.0060799999999925E-2</v>
      </c>
      <c r="AG1699">
        <f t="shared" ca="1" si="486"/>
        <v>0</v>
      </c>
      <c r="AH1699">
        <f t="shared" ca="1" si="487"/>
        <v>1</v>
      </c>
    </row>
    <row r="1700" spans="15:34" x14ac:dyDescent="0.25">
      <c r="O1700">
        <v>1644</v>
      </c>
      <c r="P1700" s="2">
        <f t="shared" si="488"/>
        <v>44265.458333329349</v>
      </c>
      <c r="Q1700">
        <f t="shared" si="473"/>
        <v>10</v>
      </c>
      <c r="R1700">
        <f t="shared" si="474"/>
        <v>3</v>
      </c>
      <c r="S1700">
        <f t="shared" si="475"/>
        <v>3</v>
      </c>
      <c r="T1700">
        <f t="shared" si="476"/>
        <v>11</v>
      </c>
      <c r="U1700">
        <f t="shared" si="477"/>
        <v>0</v>
      </c>
      <c r="V1700">
        <f t="shared" ca="1" si="478"/>
        <v>0.46750000000000003</v>
      </c>
      <c r="W1700">
        <f>INDEX(Solarstrahlungsdaten!$B$13:$G$8772,Übersicht!O1700,Übersicht!$E$10)</f>
        <v>200.38</v>
      </c>
      <c r="X1700">
        <f t="shared" si="479"/>
        <v>0.68930720000000001</v>
      </c>
      <c r="Y1700">
        <f t="shared" ca="1" si="480"/>
        <v>-0.22180719999999998</v>
      </c>
      <c r="Z1700">
        <f t="shared" ca="1" si="481"/>
        <v>0.46750000000000003</v>
      </c>
      <c r="AA1700">
        <f t="shared" ca="1" si="482"/>
        <v>0.22180719999999998</v>
      </c>
      <c r="AB1700">
        <f t="shared" ca="1" si="483"/>
        <v>0</v>
      </c>
      <c r="AC1700">
        <f t="shared" ca="1" si="489"/>
        <v>0.22180719999999998</v>
      </c>
      <c r="AD1700">
        <f t="shared" ca="1" si="472"/>
        <v>0</v>
      </c>
      <c r="AE1700">
        <f t="shared" ca="1" si="484"/>
        <v>0</v>
      </c>
      <c r="AF1700">
        <f t="shared" ca="1" si="485"/>
        <v>0</v>
      </c>
      <c r="AG1700">
        <f t="shared" ca="1" si="486"/>
        <v>5.5451799999999996E-2</v>
      </c>
      <c r="AH1700">
        <f t="shared" ca="1" si="487"/>
        <v>0</v>
      </c>
    </row>
    <row r="1701" spans="15:34" x14ac:dyDescent="0.25">
      <c r="O1701">
        <v>1645</v>
      </c>
      <c r="P1701" s="2">
        <f t="shared" si="488"/>
        <v>44265.499999996013</v>
      </c>
      <c r="Q1701">
        <f t="shared" si="473"/>
        <v>10</v>
      </c>
      <c r="R1701">
        <f t="shared" si="474"/>
        <v>3</v>
      </c>
      <c r="S1701">
        <f t="shared" si="475"/>
        <v>3</v>
      </c>
      <c r="T1701">
        <f t="shared" si="476"/>
        <v>12</v>
      </c>
      <c r="U1701">
        <f t="shared" si="477"/>
        <v>0</v>
      </c>
      <c r="V1701">
        <f t="shared" ca="1" si="478"/>
        <v>0.50949999999999995</v>
      </c>
      <c r="W1701">
        <f>INDEX(Solarstrahlungsdaten!$B$13:$G$8772,Übersicht!O1701,Übersicht!$E$10)</f>
        <v>142.78</v>
      </c>
      <c r="X1701">
        <f t="shared" si="479"/>
        <v>0.49116319999999997</v>
      </c>
      <c r="Y1701">
        <f t="shared" ca="1" si="480"/>
        <v>1.8336799999999986E-2</v>
      </c>
      <c r="Z1701">
        <f t="shared" ca="1" si="481"/>
        <v>0.49116319999999997</v>
      </c>
      <c r="AA1701">
        <f t="shared" ca="1" si="482"/>
        <v>0</v>
      </c>
      <c r="AB1701">
        <f t="shared" ca="1" si="483"/>
        <v>1.8336799999999986E-2</v>
      </c>
      <c r="AC1701">
        <f t="shared" ca="1" si="489"/>
        <v>0.2034704</v>
      </c>
      <c r="AD1701">
        <f t="shared" ca="1" si="472"/>
        <v>0</v>
      </c>
      <c r="AE1701">
        <f t="shared" ca="1" si="484"/>
        <v>0</v>
      </c>
      <c r="AF1701">
        <f t="shared" ca="1" si="485"/>
        <v>0</v>
      </c>
      <c r="AG1701">
        <f t="shared" ca="1" si="486"/>
        <v>5.0867599999999999E-2</v>
      </c>
      <c r="AH1701">
        <f t="shared" ca="1" si="487"/>
        <v>0</v>
      </c>
    </row>
    <row r="1702" spans="15:34" x14ac:dyDescent="0.25">
      <c r="O1702">
        <v>1646</v>
      </c>
      <c r="P1702" s="2">
        <f t="shared" si="488"/>
        <v>44265.541666662677</v>
      </c>
      <c r="Q1702">
        <f t="shared" si="473"/>
        <v>10</v>
      </c>
      <c r="R1702">
        <f t="shared" si="474"/>
        <v>3</v>
      </c>
      <c r="S1702">
        <f t="shared" si="475"/>
        <v>3</v>
      </c>
      <c r="T1702">
        <f t="shared" si="476"/>
        <v>13</v>
      </c>
      <c r="U1702">
        <f t="shared" si="477"/>
        <v>0</v>
      </c>
      <c r="V1702">
        <f t="shared" ca="1" si="478"/>
        <v>0.52870000000000006</v>
      </c>
      <c r="W1702">
        <f>INDEX(Solarstrahlungsdaten!$B$13:$G$8772,Übersicht!O1702,Übersicht!$E$10)</f>
        <v>161.76499999999999</v>
      </c>
      <c r="X1702">
        <f t="shared" si="479"/>
        <v>0.55647159999999996</v>
      </c>
      <c r="Y1702">
        <f t="shared" ca="1" si="480"/>
        <v>-2.7771599999999896E-2</v>
      </c>
      <c r="Z1702">
        <f t="shared" ca="1" si="481"/>
        <v>0.52870000000000006</v>
      </c>
      <c r="AA1702">
        <f t="shared" ca="1" si="482"/>
        <v>2.7771599999999896E-2</v>
      </c>
      <c r="AB1702">
        <f t="shared" ca="1" si="483"/>
        <v>0</v>
      </c>
      <c r="AC1702">
        <f t="shared" ca="1" si="489"/>
        <v>0.23124199999999989</v>
      </c>
      <c r="AD1702">
        <f t="shared" ca="1" si="472"/>
        <v>0</v>
      </c>
      <c r="AE1702">
        <f t="shared" ca="1" si="484"/>
        <v>0</v>
      </c>
      <c r="AF1702">
        <f t="shared" ca="1" si="485"/>
        <v>0</v>
      </c>
      <c r="AG1702">
        <f t="shared" ca="1" si="486"/>
        <v>5.7810499999999973E-2</v>
      </c>
      <c r="AH1702">
        <f t="shared" ca="1" si="487"/>
        <v>0</v>
      </c>
    </row>
    <row r="1703" spans="15:34" x14ac:dyDescent="0.25">
      <c r="O1703">
        <v>1647</v>
      </c>
      <c r="P1703" s="2">
        <f t="shared" si="488"/>
        <v>44265.583333329341</v>
      </c>
      <c r="Q1703">
        <f t="shared" si="473"/>
        <v>10</v>
      </c>
      <c r="R1703">
        <f t="shared" si="474"/>
        <v>3</v>
      </c>
      <c r="S1703">
        <f t="shared" si="475"/>
        <v>3</v>
      </c>
      <c r="T1703">
        <f t="shared" si="476"/>
        <v>14</v>
      </c>
      <c r="U1703">
        <f t="shared" si="477"/>
        <v>0</v>
      </c>
      <c r="V1703">
        <f t="shared" ca="1" si="478"/>
        <v>0.47470000000000001</v>
      </c>
      <c r="W1703">
        <f>INDEX(Solarstrahlungsdaten!$B$13:$G$8772,Übersicht!O1703,Übersicht!$E$10)</f>
        <v>285.49</v>
      </c>
      <c r="X1703">
        <f t="shared" si="479"/>
        <v>0.98208560000000011</v>
      </c>
      <c r="Y1703">
        <f t="shared" ca="1" si="480"/>
        <v>-0.5073856000000001</v>
      </c>
      <c r="Z1703">
        <f t="shared" ca="1" si="481"/>
        <v>0.47470000000000001</v>
      </c>
      <c r="AA1703">
        <f t="shared" ca="1" si="482"/>
        <v>0.5073856000000001</v>
      </c>
      <c r="AB1703">
        <f t="shared" ca="1" si="483"/>
        <v>0</v>
      </c>
      <c r="AC1703">
        <f t="shared" ca="1" si="489"/>
        <v>0.73862760000000005</v>
      </c>
      <c r="AD1703">
        <f t="shared" ca="1" si="472"/>
        <v>0</v>
      </c>
      <c r="AE1703">
        <f t="shared" ca="1" si="484"/>
        <v>0</v>
      </c>
      <c r="AF1703">
        <f t="shared" ca="1" si="485"/>
        <v>0</v>
      </c>
      <c r="AG1703">
        <f t="shared" ca="1" si="486"/>
        <v>0.18465690000000001</v>
      </c>
      <c r="AH1703">
        <f t="shared" ca="1" si="487"/>
        <v>0</v>
      </c>
    </row>
    <row r="1704" spans="15:34" x14ac:dyDescent="0.25">
      <c r="O1704">
        <v>1648</v>
      </c>
      <c r="P1704" s="2">
        <f t="shared" si="488"/>
        <v>44265.624999996005</v>
      </c>
      <c r="Q1704">
        <f t="shared" si="473"/>
        <v>10</v>
      </c>
      <c r="R1704">
        <f t="shared" si="474"/>
        <v>3</v>
      </c>
      <c r="S1704">
        <f t="shared" si="475"/>
        <v>3</v>
      </c>
      <c r="T1704">
        <f t="shared" si="476"/>
        <v>15</v>
      </c>
      <c r="U1704">
        <f t="shared" si="477"/>
        <v>0</v>
      </c>
      <c r="V1704">
        <f t="shared" ca="1" si="478"/>
        <v>0.42760000000000004</v>
      </c>
      <c r="W1704">
        <f>INDEX(Solarstrahlungsdaten!$B$13:$G$8772,Übersicht!O1704,Übersicht!$E$10)</f>
        <v>118.34</v>
      </c>
      <c r="X1704">
        <f t="shared" si="479"/>
        <v>0.4070896</v>
      </c>
      <c r="Y1704">
        <f t="shared" ca="1" si="480"/>
        <v>2.051040000000004E-2</v>
      </c>
      <c r="Z1704">
        <f t="shared" ca="1" si="481"/>
        <v>0.4070896</v>
      </c>
      <c r="AA1704">
        <f t="shared" ca="1" si="482"/>
        <v>0</v>
      </c>
      <c r="AB1704">
        <f t="shared" ca="1" si="483"/>
        <v>2.051040000000004E-2</v>
      </c>
      <c r="AC1704">
        <f t="shared" ca="1" si="489"/>
        <v>0.71811720000000001</v>
      </c>
      <c r="AD1704">
        <f t="shared" ca="1" si="472"/>
        <v>0</v>
      </c>
      <c r="AE1704">
        <f t="shared" ca="1" si="484"/>
        <v>0</v>
      </c>
      <c r="AF1704">
        <f t="shared" ca="1" si="485"/>
        <v>0</v>
      </c>
      <c r="AG1704">
        <f t="shared" ca="1" si="486"/>
        <v>0.1795293</v>
      </c>
      <c r="AH1704">
        <f t="shared" ca="1" si="487"/>
        <v>0</v>
      </c>
    </row>
    <row r="1705" spans="15:34" x14ac:dyDescent="0.25">
      <c r="O1705">
        <v>1649</v>
      </c>
      <c r="P1705" s="2">
        <f t="shared" si="488"/>
        <v>44265.66666666267</v>
      </c>
      <c r="Q1705">
        <f t="shared" si="473"/>
        <v>10</v>
      </c>
      <c r="R1705">
        <f t="shared" si="474"/>
        <v>3</v>
      </c>
      <c r="S1705">
        <f t="shared" si="475"/>
        <v>3</v>
      </c>
      <c r="T1705">
        <f t="shared" si="476"/>
        <v>16</v>
      </c>
      <c r="U1705">
        <f t="shared" si="477"/>
        <v>0</v>
      </c>
      <c r="V1705">
        <f t="shared" ca="1" si="478"/>
        <v>0.41339999999999999</v>
      </c>
      <c r="W1705">
        <f>INDEX(Solarstrahlungsdaten!$B$13:$G$8772,Übersicht!O1705,Übersicht!$E$10)</f>
        <v>101.495</v>
      </c>
      <c r="X1705">
        <f t="shared" si="479"/>
        <v>0.34914279999999998</v>
      </c>
      <c r="Y1705">
        <f t="shared" ca="1" si="480"/>
        <v>6.4257200000000014E-2</v>
      </c>
      <c r="Z1705">
        <f t="shared" ca="1" si="481"/>
        <v>0.34914279999999998</v>
      </c>
      <c r="AA1705">
        <f t="shared" ca="1" si="482"/>
        <v>0</v>
      </c>
      <c r="AB1705">
        <f t="shared" ca="1" si="483"/>
        <v>6.4257200000000014E-2</v>
      </c>
      <c r="AC1705">
        <f t="shared" ca="1" si="489"/>
        <v>0.65386</v>
      </c>
      <c r="AD1705">
        <f t="shared" ca="1" si="472"/>
        <v>0</v>
      </c>
      <c r="AE1705">
        <f t="shared" ca="1" si="484"/>
        <v>0</v>
      </c>
      <c r="AF1705">
        <f t="shared" ca="1" si="485"/>
        <v>0</v>
      </c>
      <c r="AG1705">
        <f t="shared" ca="1" si="486"/>
        <v>0.163465</v>
      </c>
      <c r="AH1705">
        <f t="shared" ca="1" si="487"/>
        <v>0</v>
      </c>
    </row>
    <row r="1706" spans="15:34" x14ac:dyDescent="0.25">
      <c r="O1706">
        <v>1650</v>
      </c>
      <c r="P1706" s="2">
        <f t="shared" si="488"/>
        <v>44265.708333329334</v>
      </c>
      <c r="Q1706">
        <f t="shared" si="473"/>
        <v>10</v>
      </c>
      <c r="R1706">
        <f t="shared" si="474"/>
        <v>3</v>
      </c>
      <c r="S1706">
        <f t="shared" si="475"/>
        <v>3</v>
      </c>
      <c r="T1706">
        <f t="shared" si="476"/>
        <v>17</v>
      </c>
      <c r="U1706">
        <f t="shared" si="477"/>
        <v>0</v>
      </c>
      <c r="V1706">
        <f t="shared" ca="1" si="478"/>
        <v>0.48220000000000007</v>
      </c>
      <c r="W1706">
        <f>INDEX(Solarstrahlungsdaten!$B$13:$G$8772,Übersicht!O1706,Übersicht!$E$10)</f>
        <v>0</v>
      </c>
      <c r="X1706">
        <f t="shared" si="479"/>
        <v>0</v>
      </c>
      <c r="Y1706">
        <f t="shared" ca="1" si="480"/>
        <v>0.48220000000000007</v>
      </c>
      <c r="Z1706">
        <f t="shared" ca="1" si="481"/>
        <v>0</v>
      </c>
      <c r="AA1706">
        <f t="shared" ca="1" si="482"/>
        <v>0</v>
      </c>
      <c r="AB1706">
        <f t="shared" ca="1" si="483"/>
        <v>0.48220000000000007</v>
      </c>
      <c r="AC1706">
        <f t="shared" ca="1" si="489"/>
        <v>0.17165999999999992</v>
      </c>
      <c r="AD1706">
        <f t="shared" ca="1" si="472"/>
        <v>0</v>
      </c>
      <c r="AE1706">
        <f t="shared" ca="1" si="484"/>
        <v>0</v>
      </c>
      <c r="AF1706">
        <f t="shared" ca="1" si="485"/>
        <v>0</v>
      </c>
      <c r="AG1706">
        <f t="shared" ca="1" si="486"/>
        <v>4.2914999999999981E-2</v>
      </c>
      <c r="AH1706">
        <f t="shared" ca="1" si="487"/>
        <v>0</v>
      </c>
    </row>
    <row r="1707" spans="15:34" x14ac:dyDescent="0.25">
      <c r="O1707">
        <v>1651</v>
      </c>
      <c r="P1707" s="2">
        <f t="shared" si="488"/>
        <v>44265.749999995998</v>
      </c>
      <c r="Q1707">
        <f t="shared" si="473"/>
        <v>10</v>
      </c>
      <c r="R1707">
        <f t="shared" si="474"/>
        <v>3</v>
      </c>
      <c r="S1707">
        <f t="shared" si="475"/>
        <v>3</v>
      </c>
      <c r="T1707">
        <f t="shared" si="476"/>
        <v>18</v>
      </c>
      <c r="U1707">
        <f t="shared" si="477"/>
        <v>0</v>
      </c>
      <c r="V1707">
        <f t="shared" ca="1" si="478"/>
        <v>0.62809999999999999</v>
      </c>
      <c r="W1707">
        <f>INDEX(Solarstrahlungsdaten!$B$13:$G$8772,Übersicht!O1707,Übersicht!$E$10)</f>
        <v>0</v>
      </c>
      <c r="X1707">
        <f t="shared" si="479"/>
        <v>0</v>
      </c>
      <c r="Y1707">
        <f t="shared" ca="1" si="480"/>
        <v>0.62809999999999999</v>
      </c>
      <c r="Z1707">
        <f t="shared" ca="1" si="481"/>
        <v>0</v>
      </c>
      <c r="AA1707">
        <f t="shared" ca="1" si="482"/>
        <v>0</v>
      </c>
      <c r="AB1707">
        <f t="shared" ca="1" si="483"/>
        <v>0.17165999999999992</v>
      </c>
      <c r="AC1707">
        <f t="shared" ca="1" si="489"/>
        <v>0</v>
      </c>
      <c r="AD1707">
        <f t="shared" ca="1" si="472"/>
        <v>0.45644000000000007</v>
      </c>
      <c r="AE1707">
        <f t="shared" ca="1" si="484"/>
        <v>0</v>
      </c>
      <c r="AF1707">
        <f t="shared" ca="1" si="485"/>
        <v>0.45644000000000007</v>
      </c>
      <c r="AG1707">
        <f t="shared" ca="1" si="486"/>
        <v>0</v>
      </c>
      <c r="AH1707">
        <f t="shared" ca="1" si="487"/>
        <v>1</v>
      </c>
    </row>
    <row r="1708" spans="15:34" x14ac:dyDescent="0.25">
      <c r="O1708">
        <v>1652</v>
      </c>
      <c r="P1708" s="2">
        <f t="shared" si="488"/>
        <v>44265.791666662662</v>
      </c>
      <c r="Q1708">
        <f t="shared" si="473"/>
        <v>10</v>
      </c>
      <c r="R1708">
        <f t="shared" si="474"/>
        <v>3</v>
      </c>
      <c r="S1708">
        <f t="shared" si="475"/>
        <v>3</v>
      </c>
      <c r="T1708">
        <f t="shared" si="476"/>
        <v>19</v>
      </c>
      <c r="U1708">
        <f t="shared" si="477"/>
        <v>0</v>
      </c>
      <c r="V1708">
        <f t="shared" ca="1" si="478"/>
        <v>0.74069999999999991</v>
      </c>
      <c r="W1708">
        <f>INDEX(Solarstrahlungsdaten!$B$13:$G$8772,Übersicht!O1708,Übersicht!$E$10)</f>
        <v>0</v>
      </c>
      <c r="X1708">
        <f t="shared" si="479"/>
        <v>0</v>
      </c>
      <c r="Y1708">
        <f t="shared" ca="1" si="480"/>
        <v>0.74069999999999991</v>
      </c>
      <c r="Z1708">
        <f t="shared" ca="1" si="481"/>
        <v>0</v>
      </c>
      <c r="AA1708">
        <f t="shared" ca="1" si="482"/>
        <v>0</v>
      </c>
      <c r="AB1708">
        <f t="shared" ca="1" si="483"/>
        <v>0</v>
      </c>
      <c r="AC1708">
        <f t="shared" ca="1" si="489"/>
        <v>0</v>
      </c>
      <c r="AD1708">
        <f t="shared" ca="1" si="472"/>
        <v>0.74069999999999991</v>
      </c>
      <c r="AE1708">
        <f t="shared" ca="1" si="484"/>
        <v>0</v>
      </c>
      <c r="AF1708">
        <f t="shared" ca="1" si="485"/>
        <v>0.74069999999999991</v>
      </c>
      <c r="AG1708">
        <f t="shared" ca="1" si="486"/>
        <v>0</v>
      </c>
      <c r="AH1708">
        <f t="shared" ca="1" si="487"/>
        <v>1</v>
      </c>
    </row>
    <row r="1709" spans="15:34" x14ac:dyDescent="0.25">
      <c r="O1709">
        <v>1653</v>
      </c>
      <c r="P1709" s="2">
        <f t="shared" si="488"/>
        <v>44265.833333329327</v>
      </c>
      <c r="Q1709">
        <f t="shared" si="473"/>
        <v>10</v>
      </c>
      <c r="R1709">
        <f t="shared" si="474"/>
        <v>3</v>
      </c>
      <c r="S1709">
        <f t="shared" si="475"/>
        <v>3</v>
      </c>
      <c r="T1709">
        <f t="shared" si="476"/>
        <v>20</v>
      </c>
      <c r="U1709">
        <f t="shared" si="477"/>
        <v>0</v>
      </c>
      <c r="V1709">
        <f t="shared" ca="1" si="478"/>
        <v>0.70369999999999988</v>
      </c>
      <c r="W1709">
        <f>INDEX(Solarstrahlungsdaten!$B$13:$G$8772,Übersicht!O1709,Übersicht!$E$10)</f>
        <v>0</v>
      </c>
      <c r="X1709">
        <f t="shared" si="479"/>
        <v>0</v>
      </c>
      <c r="Y1709">
        <f t="shared" ca="1" si="480"/>
        <v>0.70369999999999988</v>
      </c>
      <c r="Z1709">
        <f t="shared" ca="1" si="481"/>
        <v>0</v>
      </c>
      <c r="AA1709">
        <f t="shared" ca="1" si="482"/>
        <v>0</v>
      </c>
      <c r="AB1709">
        <f t="shared" ca="1" si="483"/>
        <v>0</v>
      </c>
      <c r="AC1709">
        <f t="shared" ca="1" si="489"/>
        <v>0</v>
      </c>
      <c r="AD1709">
        <f t="shared" ca="1" si="472"/>
        <v>0.70369999999999988</v>
      </c>
      <c r="AE1709">
        <f t="shared" ca="1" si="484"/>
        <v>0</v>
      </c>
      <c r="AF1709">
        <f t="shared" ca="1" si="485"/>
        <v>0.70369999999999988</v>
      </c>
      <c r="AG1709">
        <f t="shared" ca="1" si="486"/>
        <v>0</v>
      </c>
      <c r="AH1709">
        <f t="shared" ca="1" si="487"/>
        <v>1</v>
      </c>
    </row>
    <row r="1710" spans="15:34" x14ac:dyDescent="0.25">
      <c r="O1710">
        <v>1654</v>
      </c>
      <c r="P1710" s="2">
        <f t="shared" si="488"/>
        <v>44265.874999995991</v>
      </c>
      <c r="Q1710">
        <f t="shared" si="473"/>
        <v>10</v>
      </c>
      <c r="R1710">
        <f t="shared" si="474"/>
        <v>3</v>
      </c>
      <c r="S1710">
        <f t="shared" si="475"/>
        <v>3</v>
      </c>
      <c r="T1710">
        <f t="shared" si="476"/>
        <v>21</v>
      </c>
      <c r="U1710">
        <f t="shared" si="477"/>
        <v>0</v>
      </c>
      <c r="V1710">
        <f t="shared" ca="1" si="478"/>
        <v>0.58629999999999993</v>
      </c>
      <c r="W1710">
        <f>INDEX(Solarstrahlungsdaten!$B$13:$G$8772,Übersicht!O1710,Übersicht!$E$10)</f>
        <v>0</v>
      </c>
      <c r="X1710">
        <f t="shared" si="479"/>
        <v>0</v>
      </c>
      <c r="Y1710">
        <f t="shared" ca="1" si="480"/>
        <v>0.58629999999999993</v>
      </c>
      <c r="Z1710">
        <f t="shared" ca="1" si="481"/>
        <v>0</v>
      </c>
      <c r="AA1710">
        <f t="shared" ca="1" si="482"/>
        <v>0</v>
      </c>
      <c r="AB1710">
        <f t="shared" ca="1" si="483"/>
        <v>0</v>
      </c>
      <c r="AC1710">
        <f t="shared" ca="1" si="489"/>
        <v>0</v>
      </c>
      <c r="AD1710">
        <f t="shared" ca="1" si="472"/>
        <v>0.58629999999999993</v>
      </c>
      <c r="AE1710">
        <f t="shared" ca="1" si="484"/>
        <v>0</v>
      </c>
      <c r="AF1710">
        <f t="shared" ca="1" si="485"/>
        <v>0.58629999999999993</v>
      </c>
      <c r="AG1710">
        <f t="shared" ca="1" si="486"/>
        <v>0</v>
      </c>
      <c r="AH1710">
        <f t="shared" ca="1" si="487"/>
        <v>1</v>
      </c>
    </row>
    <row r="1711" spans="15:34" x14ac:dyDescent="0.25">
      <c r="O1711">
        <v>1655</v>
      </c>
      <c r="P1711" s="2">
        <f t="shared" si="488"/>
        <v>44265.916666662655</v>
      </c>
      <c r="Q1711">
        <f t="shared" si="473"/>
        <v>10</v>
      </c>
      <c r="R1711">
        <f t="shared" si="474"/>
        <v>3</v>
      </c>
      <c r="S1711">
        <f t="shared" si="475"/>
        <v>3</v>
      </c>
      <c r="T1711">
        <f t="shared" si="476"/>
        <v>22</v>
      </c>
      <c r="U1711">
        <f t="shared" si="477"/>
        <v>0</v>
      </c>
      <c r="V1711">
        <f t="shared" ca="1" si="478"/>
        <v>0.49419999999999997</v>
      </c>
      <c r="W1711">
        <f>INDEX(Solarstrahlungsdaten!$B$13:$G$8772,Übersicht!O1711,Übersicht!$E$10)</f>
        <v>0</v>
      </c>
      <c r="X1711">
        <f t="shared" si="479"/>
        <v>0</v>
      </c>
      <c r="Y1711">
        <f t="shared" ca="1" si="480"/>
        <v>0.49419999999999997</v>
      </c>
      <c r="Z1711">
        <f t="shared" ca="1" si="481"/>
        <v>0</v>
      </c>
      <c r="AA1711">
        <f t="shared" ca="1" si="482"/>
        <v>0</v>
      </c>
      <c r="AB1711">
        <f t="shared" ca="1" si="483"/>
        <v>0</v>
      </c>
      <c r="AC1711">
        <f t="shared" ca="1" si="489"/>
        <v>0</v>
      </c>
      <c r="AD1711">
        <f t="shared" ca="1" si="472"/>
        <v>0.49419999999999997</v>
      </c>
      <c r="AE1711">
        <f t="shared" ca="1" si="484"/>
        <v>0</v>
      </c>
      <c r="AF1711">
        <f t="shared" ca="1" si="485"/>
        <v>0.49419999999999997</v>
      </c>
      <c r="AG1711">
        <f t="shared" ca="1" si="486"/>
        <v>0</v>
      </c>
      <c r="AH1711">
        <f t="shared" ca="1" si="487"/>
        <v>1</v>
      </c>
    </row>
    <row r="1712" spans="15:34" x14ac:dyDescent="0.25">
      <c r="O1712">
        <v>1656</v>
      </c>
      <c r="P1712" s="2">
        <f t="shared" si="488"/>
        <v>44265.958333329319</v>
      </c>
      <c r="Q1712">
        <f t="shared" si="473"/>
        <v>10</v>
      </c>
      <c r="R1712">
        <f t="shared" si="474"/>
        <v>3</v>
      </c>
      <c r="S1712">
        <f t="shared" si="475"/>
        <v>3</v>
      </c>
      <c r="T1712">
        <f t="shared" si="476"/>
        <v>23</v>
      </c>
      <c r="U1712">
        <f t="shared" si="477"/>
        <v>0</v>
      </c>
      <c r="V1712">
        <f t="shared" ca="1" si="478"/>
        <v>0.37639999999999996</v>
      </c>
      <c r="W1712">
        <f>INDEX(Solarstrahlungsdaten!$B$13:$G$8772,Übersicht!O1712,Übersicht!$E$10)</f>
        <v>0</v>
      </c>
      <c r="X1712">
        <f t="shared" si="479"/>
        <v>0</v>
      </c>
      <c r="Y1712">
        <f t="shared" ca="1" si="480"/>
        <v>0.37639999999999996</v>
      </c>
      <c r="Z1712">
        <f t="shared" ca="1" si="481"/>
        <v>0</v>
      </c>
      <c r="AA1712">
        <f t="shared" ca="1" si="482"/>
        <v>0</v>
      </c>
      <c r="AB1712">
        <f t="shared" ca="1" si="483"/>
        <v>0</v>
      </c>
      <c r="AC1712">
        <f t="shared" ca="1" si="489"/>
        <v>0</v>
      </c>
      <c r="AD1712">
        <f t="shared" ca="1" si="472"/>
        <v>0.37639999999999996</v>
      </c>
      <c r="AE1712">
        <f t="shared" ca="1" si="484"/>
        <v>0</v>
      </c>
      <c r="AF1712">
        <f t="shared" ca="1" si="485"/>
        <v>0.37639999999999996</v>
      </c>
      <c r="AG1712">
        <f t="shared" ca="1" si="486"/>
        <v>0</v>
      </c>
      <c r="AH1712">
        <f t="shared" ca="1" si="487"/>
        <v>1</v>
      </c>
    </row>
    <row r="1713" spans="15:34" x14ac:dyDescent="0.25">
      <c r="O1713">
        <v>1657</v>
      </c>
      <c r="P1713" s="2">
        <f t="shared" si="488"/>
        <v>44265.999999995984</v>
      </c>
      <c r="Q1713">
        <f t="shared" si="473"/>
        <v>11</v>
      </c>
      <c r="R1713">
        <f t="shared" si="474"/>
        <v>3</v>
      </c>
      <c r="S1713">
        <f t="shared" si="475"/>
        <v>3</v>
      </c>
      <c r="T1713">
        <f t="shared" si="476"/>
        <v>0</v>
      </c>
      <c r="U1713">
        <f t="shared" si="477"/>
        <v>0</v>
      </c>
      <c r="V1713">
        <f t="shared" ca="1" si="478"/>
        <v>0.25819999999999999</v>
      </c>
      <c r="W1713">
        <f>INDEX(Solarstrahlungsdaten!$B$13:$G$8772,Übersicht!O1713,Übersicht!$E$10)</f>
        <v>0</v>
      </c>
      <c r="X1713">
        <f t="shared" si="479"/>
        <v>0</v>
      </c>
      <c r="Y1713">
        <f t="shared" ca="1" si="480"/>
        <v>0.25819999999999999</v>
      </c>
      <c r="Z1713">
        <f t="shared" ca="1" si="481"/>
        <v>0</v>
      </c>
      <c r="AA1713">
        <f t="shared" ca="1" si="482"/>
        <v>0</v>
      </c>
      <c r="AB1713">
        <f t="shared" ca="1" si="483"/>
        <v>0</v>
      </c>
      <c r="AC1713">
        <f t="shared" ca="1" si="489"/>
        <v>0</v>
      </c>
      <c r="AD1713">
        <f t="shared" ca="1" si="472"/>
        <v>0.25819999999999999</v>
      </c>
      <c r="AE1713">
        <f t="shared" ca="1" si="484"/>
        <v>0</v>
      </c>
      <c r="AF1713">
        <f t="shared" ca="1" si="485"/>
        <v>0.25819999999999999</v>
      </c>
      <c r="AG1713">
        <f t="shared" ca="1" si="486"/>
        <v>0</v>
      </c>
      <c r="AH1713">
        <f t="shared" ca="1" si="487"/>
        <v>1</v>
      </c>
    </row>
    <row r="1714" spans="15:34" x14ac:dyDescent="0.25">
      <c r="O1714">
        <v>1658</v>
      </c>
      <c r="P1714" s="2">
        <f t="shared" si="488"/>
        <v>44266.041666662648</v>
      </c>
      <c r="Q1714">
        <f t="shared" si="473"/>
        <v>11</v>
      </c>
      <c r="R1714">
        <f t="shared" si="474"/>
        <v>3</v>
      </c>
      <c r="S1714">
        <f t="shared" si="475"/>
        <v>3</v>
      </c>
      <c r="T1714">
        <f t="shared" si="476"/>
        <v>1</v>
      </c>
      <c r="U1714">
        <f t="shared" si="477"/>
        <v>0</v>
      </c>
      <c r="V1714">
        <f t="shared" ca="1" si="478"/>
        <v>0.18159999999999998</v>
      </c>
      <c r="W1714">
        <f>INDEX(Solarstrahlungsdaten!$B$13:$G$8772,Übersicht!O1714,Übersicht!$E$10)</f>
        <v>0</v>
      </c>
      <c r="X1714">
        <f t="shared" si="479"/>
        <v>0</v>
      </c>
      <c r="Y1714">
        <f t="shared" ca="1" si="480"/>
        <v>0.18159999999999998</v>
      </c>
      <c r="Z1714">
        <f t="shared" ca="1" si="481"/>
        <v>0</v>
      </c>
      <c r="AA1714">
        <f t="shared" ca="1" si="482"/>
        <v>0</v>
      </c>
      <c r="AB1714">
        <f t="shared" ca="1" si="483"/>
        <v>0</v>
      </c>
      <c r="AC1714">
        <f t="shared" ca="1" si="489"/>
        <v>0</v>
      </c>
      <c r="AD1714">
        <f t="shared" ca="1" si="472"/>
        <v>0.18159999999999998</v>
      </c>
      <c r="AE1714">
        <f t="shared" ca="1" si="484"/>
        <v>0</v>
      </c>
      <c r="AF1714">
        <f t="shared" ca="1" si="485"/>
        <v>0.18159999999999998</v>
      </c>
      <c r="AG1714">
        <f t="shared" ca="1" si="486"/>
        <v>0</v>
      </c>
      <c r="AH1714">
        <f t="shared" ca="1" si="487"/>
        <v>1</v>
      </c>
    </row>
    <row r="1715" spans="15:34" x14ac:dyDescent="0.25">
      <c r="O1715">
        <v>1659</v>
      </c>
      <c r="P1715" s="2">
        <f t="shared" si="488"/>
        <v>44266.083333329312</v>
      </c>
      <c r="Q1715">
        <f t="shared" si="473"/>
        <v>11</v>
      </c>
      <c r="R1715">
        <f t="shared" si="474"/>
        <v>3</v>
      </c>
      <c r="S1715">
        <f t="shared" si="475"/>
        <v>3</v>
      </c>
      <c r="T1715">
        <f t="shared" si="476"/>
        <v>2</v>
      </c>
      <c r="U1715">
        <f t="shared" si="477"/>
        <v>0</v>
      </c>
      <c r="V1715">
        <f t="shared" ca="1" si="478"/>
        <v>0.15990000000000001</v>
      </c>
      <c r="W1715">
        <f>INDEX(Solarstrahlungsdaten!$B$13:$G$8772,Übersicht!O1715,Übersicht!$E$10)</f>
        <v>0</v>
      </c>
      <c r="X1715">
        <f t="shared" si="479"/>
        <v>0</v>
      </c>
      <c r="Y1715">
        <f t="shared" ca="1" si="480"/>
        <v>0.15990000000000001</v>
      </c>
      <c r="Z1715">
        <f t="shared" ca="1" si="481"/>
        <v>0</v>
      </c>
      <c r="AA1715">
        <f t="shared" ca="1" si="482"/>
        <v>0</v>
      </c>
      <c r="AB1715">
        <f t="shared" ca="1" si="483"/>
        <v>0</v>
      </c>
      <c r="AC1715">
        <f t="shared" ca="1" si="489"/>
        <v>0</v>
      </c>
      <c r="AD1715">
        <f t="shared" ca="1" si="472"/>
        <v>0.15990000000000001</v>
      </c>
      <c r="AE1715">
        <f t="shared" ca="1" si="484"/>
        <v>0</v>
      </c>
      <c r="AF1715">
        <f t="shared" ca="1" si="485"/>
        <v>0.15990000000000001</v>
      </c>
      <c r="AG1715">
        <f t="shared" ca="1" si="486"/>
        <v>0</v>
      </c>
      <c r="AH1715">
        <f t="shared" ca="1" si="487"/>
        <v>1</v>
      </c>
    </row>
    <row r="1716" spans="15:34" x14ac:dyDescent="0.25">
      <c r="O1716">
        <v>1660</v>
      </c>
      <c r="P1716" s="2">
        <f t="shared" si="488"/>
        <v>44266.124999995976</v>
      </c>
      <c r="Q1716">
        <f t="shared" si="473"/>
        <v>11</v>
      </c>
      <c r="R1716">
        <f t="shared" si="474"/>
        <v>3</v>
      </c>
      <c r="S1716">
        <f t="shared" si="475"/>
        <v>3</v>
      </c>
      <c r="T1716">
        <f t="shared" si="476"/>
        <v>3</v>
      </c>
      <c r="U1716">
        <f t="shared" si="477"/>
        <v>0</v>
      </c>
      <c r="V1716">
        <f t="shared" ca="1" si="478"/>
        <v>0.15480000000000002</v>
      </c>
      <c r="W1716">
        <f>INDEX(Solarstrahlungsdaten!$B$13:$G$8772,Übersicht!O1716,Übersicht!$E$10)</f>
        <v>0</v>
      </c>
      <c r="X1716">
        <f t="shared" si="479"/>
        <v>0</v>
      </c>
      <c r="Y1716">
        <f t="shared" ca="1" si="480"/>
        <v>0.15480000000000002</v>
      </c>
      <c r="Z1716">
        <f t="shared" ca="1" si="481"/>
        <v>0</v>
      </c>
      <c r="AA1716">
        <f t="shared" ca="1" si="482"/>
        <v>0</v>
      </c>
      <c r="AB1716">
        <f t="shared" ca="1" si="483"/>
        <v>0</v>
      </c>
      <c r="AC1716">
        <f t="shared" ca="1" si="489"/>
        <v>0</v>
      </c>
      <c r="AD1716">
        <f t="shared" ca="1" si="472"/>
        <v>0.15480000000000002</v>
      </c>
      <c r="AE1716">
        <f t="shared" ca="1" si="484"/>
        <v>0</v>
      </c>
      <c r="AF1716">
        <f t="shared" ca="1" si="485"/>
        <v>0.15480000000000002</v>
      </c>
      <c r="AG1716">
        <f t="shared" ca="1" si="486"/>
        <v>0</v>
      </c>
      <c r="AH1716">
        <f t="shared" ca="1" si="487"/>
        <v>1</v>
      </c>
    </row>
    <row r="1717" spans="15:34" x14ac:dyDescent="0.25">
      <c r="O1717">
        <v>1661</v>
      </c>
      <c r="P1717" s="2">
        <f t="shared" si="488"/>
        <v>44266.166666662641</v>
      </c>
      <c r="Q1717">
        <f t="shared" si="473"/>
        <v>11</v>
      </c>
      <c r="R1717">
        <f t="shared" si="474"/>
        <v>3</v>
      </c>
      <c r="S1717">
        <f t="shared" si="475"/>
        <v>3</v>
      </c>
      <c r="T1717">
        <f t="shared" si="476"/>
        <v>4</v>
      </c>
      <c r="U1717">
        <f t="shared" si="477"/>
        <v>0</v>
      </c>
      <c r="V1717">
        <f t="shared" ca="1" si="478"/>
        <v>0.15479999999999999</v>
      </c>
      <c r="W1717">
        <f>INDEX(Solarstrahlungsdaten!$B$13:$G$8772,Übersicht!O1717,Übersicht!$E$10)</f>
        <v>0</v>
      </c>
      <c r="X1717">
        <f t="shared" si="479"/>
        <v>0</v>
      </c>
      <c r="Y1717">
        <f t="shared" ca="1" si="480"/>
        <v>0.15479999999999999</v>
      </c>
      <c r="Z1717">
        <f t="shared" ca="1" si="481"/>
        <v>0</v>
      </c>
      <c r="AA1717">
        <f t="shared" ca="1" si="482"/>
        <v>0</v>
      </c>
      <c r="AB1717">
        <f t="shared" ca="1" si="483"/>
        <v>0</v>
      </c>
      <c r="AC1717">
        <f t="shared" ca="1" si="489"/>
        <v>0</v>
      </c>
      <c r="AD1717">
        <f t="shared" ca="1" si="472"/>
        <v>0.15479999999999999</v>
      </c>
      <c r="AE1717">
        <f t="shared" ca="1" si="484"/>
        <v>0</v>
      </c>
      <c r="AF1717">
        <f t="shared" ca="1" si="485"/>
        <v>0.15479999999999999</v>
      </c>
      <c r="AG1717">
        <f t="shared" ca="1" si="486"/>
        <v>0</v>
      </c>
      <c r="AH1717">
        <f t="shared" ca="1" si="487"/>
        <v>1</v>
      </c>
    </row>
    <row r="1718" spans="15:34" x14ac:dyDescent="0.25">
      <c r="O1718">
        <v>1662</v>
      </c>
      <c r="P1718" s="2">
        <f t="shared" si="488"/>
        <v>44266.208333329305</v>
      </c>
      <c r="Q1718">
        <f t="shared" si="473"/>
        <v>11</v>
      </c>
      <c r="R1718">
        <f t="shared" si="474"/>
        <v>3</v>
      </c>
      <c r="S1718">
        <f t="shared" si="475"/>
        <v>3</v>
      </c>
      <c r="T1718">
        <f t="shared" si="476"/>
        <v>5</v>
      </c>
      <c r="U1718">
        <f t="shared" si="477"/>
        <v>0</v>
      </c>
      <c r="V1718">
        <f t="shared" ca="1" si="478"/>
        <v>0.17169999999999999</v>
      </c>
      <c r="W1718">
        <f>INDEX(Solarstrahlungsdaten!$B$13:$G$8772,Übersicht!O1718,Übersicht!$E$10)</f>
        <v>0</v>
      </c>
      <c r="X1718">
        <f t="shared" si="479"/>
        <v>0</v>
      </c>
      <c r="Y1718">
        <f t="shared" ca="1" si="480"/>
        <v>0.17169999999999999</v>
      </c>
      <c r="Z1718">
        <f t="shared" ca="1" si="481"/>
        <v>0</v>
      </c>
      <c r="AA1718">
        <f t="shared" ca="1" si="482"/>
        <v>0</v>
      </c>
      <c r="AB1718">
        <f t="shared" ca="1" si="483"/>
        <v>0</v>
      </c>
      <c r="AC1718">
        <f t="shared" ca="1" si="489"/>
        <v>0</v>
      </c>
      <c r="AD1718">
        <f t="shared" ca="1" si="472"/>
        <v>0.17169999999999999</v>
      </c>
      <c r="AE1718">
        <f t="shared" ca="1" si="484"/>
        <v>0</v>
      </c>
      <c r="AF1718">
        <f t="shared" ca="1" si="485"/>
        <v>0.17169999999999999</v>
      </c>
      <c r="AG1718">
        <f t="shared" ca="1" si="486"/>
        <v>0</v>
      </c>
      <c r="AH1718">
        <f t="shared" ca="1" si="487"/>
        <v>1</v>
      </c>
    </row>
    <row r="1719" spans="15:34" x14ac:dyDescent="0.25">
      <c r="O1719">
        <v>1663</v>
      </c>
      <c r="P1719" s="2">
        <f t="shared" si="488"/>
        <v>44266.249999995969</v>
      </c>
      <c r="Q1719">
        <f t="shared" si="473"/>
        <v>11</v>
      </c>
      <c r="R1719">
        <f t="shared" si="474"/>
        <v>3</v>
      </c>
      <c r="S1719">
        <f t="shared" si="475"/>
        <v>3</v>
      </c>
      <c r="T1719">
        <f t="shared" si="476"/>
        <v>6</v>
      </c>
      <c r="U1719">
        <f t="shared" si="477"/>
        <v>0</v>
      </c>
      <c r="V1719">
        <f t="shared" ca="1" si="478"/>
        <v>0.30460000000000004</v>
      </c>
      <c r="W1719">
        <f>INDEX(Solarstrahlungsdaten!$B$13:$G$8772,Übersicht!O1719,Übersicht!$E$10)</f>
        <v>1.135</v>
      </c>
      <c r="X1719">
        <f t="shared" si="479"/>
        <v>3.9043999999999997E-3</v>
      </c>
      <c r="Y1719">
        <f t="shared" ca="1" si="480"/>
        <v>0.30069560000000006</v>
      </c>
      <c r="Z1719">
        <f t="shared" ca="1" si="481"/>
        <v>3.9043999999999997E-3</v>
      </c>
      <c r="AA1719">
        <f t="shared" ca="1" si="482"/>
        <v>0</v>
      </c>
      <c r="AB1719">
        <f t="shared" ca="1" si="483"/>
        <v>0</v>
      </c>
      <c r="AC1719">
        <f t="shared" ca="1" si="489"/>
        <v>0</v>
      </c>
      <c r="AD1719">
        <f t="shared" ca="1" si="472"/>
        <v>0.30069560000000006</v>
      </c>
      <c r="AE1719">
        <f t="shared" ca="1" si="484"/>
        <v>0</v>
      </c>
      <c r="AF1719">
        <f t="shared" ca="1" si="485"/>
        <v>0.30069560000000006</v>
      </c>
      <c r="AG1719">
        <f t="shared" ca="1" si="486"/>
        <v>0</v>
      </c>
      <c r="AH1719">
        <f t="shared" ca="1" si="487"/>
        <v>1</v>
      </c>
    </row>
    <row r="1720" spans="15:34" x14ac:dyDescent="0.25">
      <c r="O1720">
        <v>1664</v>
      </c>
      <c r="P1720" s="2">
        <f t="shared" si="488"/>
        <v>44266.291666662633</v>
      </c>
      <c r="Q1720">
        <f t="shared" si="473"/>
        <v>11</v>
      </c>
      <c r="R1720">
        <f t="shared" si="474"/>
        <v>3</v>
      </c>
      <c r="S1720">
        <f t="shared" si="475"/>
        <v>3</v>
      </c>
      <c r="T1720">
        <f t="shared" si="476"/>
        <v>7</v>
      </c>
      <c r="U1720">
        <f t="shared" si="477"/>
        <v>0</v>
      </c>
      <c r="V1720">
        <f t="shared" ca="1" si="478"/>
        <v>0.49430000000000002</v>
      </c>
      <c r="W1720">
        <f>INDEX(Solarstrahlungsdaten!$B$13:$G$8772,Übersicht!O1720,Übersicht!$E$10)</f>
        <v>74.52</v>
      </c>
      <c r="X1720">
        <f t="shared" si="479"/>
        <v>0.25634879999999999</v>
      </c>
      <c r="Y1720">
        <f t="shared" ca="1" si="480"/>
        <v>0.23795120000000003</v>
      </c>
      <c r="Z1720">
        <f t="shared" ca="1" si="481"/>
        <v>0.25634879999999999</v>
      </c>
      <c r="AA1720">
        <f t="shared" ca="1" si="482"/>
        <v>0</v>
      </c>
      <c r="AB1720">
        <f t="shared" ca="1" si="483"/>
        <v>0</v>
      </c>
      <c r="AC1720">
        <f t="shared" ca="1" si="489"/>
        <v>0</v>
      </c>
      <c r="AD1720">
        <f t="shared" ca="1" si="472"/>
        <v>0.23795120000000003</v>
      </c>
      <c r="AE1720">
        <f t="shared" ca="1" si="484"/>
        <v>0</v>
      </c>
      <c r="AF1720">
        <f t="shared" ca="1" si="485"/>
        <v>0.23795120000000003</v>
      </c>
      <c r="AG1720">
        <f t="shared" ca="1" si="486"/>
        <v>0</v>
      </c>
      <c r="AH1720">
        <f t="shared" ca="1" si="487"/>
        <v>1</v>
      </c>
    </row>
    <row r="1721" spans="15:34" x14ac:dyDescent="0.25">
      <c r="O1721">
        <v>1665</v>
      </c>
      <c r="P1721" s="2">
        <f t="shared" si="488"/>
        <v>44266.333333329298</v>
      </c>
      <c r="Q1721">
        <f t="shared" si="473"/>
        <v>11</v>
      </c>
      <c r="R1721">
        <f t="shared" si="474"/>
        <v>3</v>
      </c>
      <c r="S1721">
        <f t="shared" si="475"/>
        <v>3</v>
      </c>
      <c r="T1721">
        <f t="shared" si="476"/>
        <v>8</v>
      </c>
      <c r="U1721">
        <f t="shared" si="477"/>
        <v>0</v>
      </c>
      <c r="V1721">
        <f t="shared" ca="1" si="478"/>
        <v>0.53810000000000002</v>
      </c>
      <c r="W1721">
        <f>INDEX(Solarstrahlungsdaten!$B$13:$G$8772,Übersicht!O1721,Übersicht!$E$10)</f>
        <v>179.33500000000001</v>
      </c>
      <c r="X1721">
        <f t="shared" si="479"/>
        <v>0.61691239999999992</v>
      </c>
      <c r="Y1721">
        <f t="shared" ca="1" si="480"/>
        <v>-7.8812399999999894E-2</v>
      </c>
      <c r="Z1721">
        <f t="shared" ca="1" si="481"/>
        <v>0.53810000000000002</v>
      </c>
      <c r="AA1721">
        <f t="shared" ca="1" si="482"/>
        <v>7.8812399999999894E-2</v>
      </c>
      <c r="AB1721">
        <f t="shared" ca="1" si="483"/>
        <v>0</v>
      </c>
      <c r="AC1721">
        <f t="shared" ca="1" si="489"/>
        <v>7.8812399999999894E-2</v>
      </c>
      <c r="AD1721">
        <f t="shared" ref="AD1721:AD1784" ca="1" si="490">Y1721+AA1721-AB1721</f>
        <v>0</v>
      </c>
      <c r="AE1721">
        <f t="shared" ca="1" si="484"/>
        <v>0</v>
      </c>
      <c r="AF1721">
        <f t="shared" ca="1" si="485"/>
        <v>0</v>
      </c>
      <c r="AG1721">
        <f t="shared" ca="1" si="486"/>
        <v>1.9703099999999973E-2</v>
      </c>
      <c r="AH1721">
        <f t="shared" ca="1" si="487"/>
        <v>0</v>
      </c>
    </row>
    <row r="1722" spans="15:34" x14ac:dyDescent="0.25">
      <c r="O1722">
        <v>1666</v>
      </c>
      <c r="P1722" s="2">
        <f t="shared" si="488"/>
        <v>44266.374999995962</v>
      </c>
      <c r="Q1722">
        <f t="shared" ref="Q1722:Q1785" si="491">DAY(P1722)</f>
        <v>11</v>
      </c>
      <c r="R1722">
        <f t="shared" ref="R1722:R1785" si="492">MONTH(P1722)</f>
        <v>3</v>
      </c>
      <c r="S1722">
        <f t="shared" ref="S1722:S1785" si="493">IF(WEEKDAY(P1722)=6,1,IF(WEEKDAY(P1722)=7,2,3))</f>
        <v>3</v>
      </c>
      <c r="T1722">
        <f t="shared" ref="T1722:T1785" si="494">HOUR(P1722)</f>
        <v>9</v>
      </c>
      <c r="U1722">
        <f t="shared" ref="U1722:U1785" si="495">IF(AND(P1722&gt;DATE(2021,5,14),P1722&lt;DATE(2021,9,15)),1,IF(AND(P1722&gt;DATE(2021,3,20),P1722&lt;DATE(2021,11,1)),2,0))</f>
        <v>0</v>
      </c>
      <c r="V1722">
        <f t="shared" ref="V1722:V1785" ca="1" si="496">INDEX($D$57:$L$80,1+T1722,S1722+U1722*3)</f>
        <v>0.50449999999999995</v>
      </c>
      <c r="W1722">
        <f>INDEX(Solarstrahlungsdaten!$B$13:$G$8772,Übersicht!O1722,Übersicht!$E$10)</f>
        <v>97.39</v>
      </c>
      <c r="X1722">
        <f t="shared" ref="X1722:X1785" si="497">IF(W1722*$D$9/1000*(1-$D$41)&gt;$D$9*$D$42,$D$9*$D$42,W1722*$D$9/1000*(1-$D$41))</f>
        <v>0.33502160000000003</v>
      </c>
      <c r="Y1722">
        <f t="shared" ref="Y1722:Y1785" ca="1" si="498">V1722-X1722</f>
        <v>0.16947839999999992</v>
      </c>
      <c r="Z1722">
        <f t="shared" ref="Z1722:Z1785" ca="1" si="499">IF(X1722&gt;V1722,V1722,X1722)</f>
        <v>0.33502160000000003</v>
      </c>
      <c r="AA1722">
        <f t="shared" ref="AA1722:AA1785" ca="1" si="500">IF(Y1722&lt;0, IF(AC1721-Y1722&lt;$D$22, -Y1722, $D$22-AC1721),0)</f>
        <v>0</v>
      </c>
      <c r="AB1722">
        <f t="shared" ref="AB1722:AB1785" ca="1" si="501">IF(Y1722&gt;0, IF(AC1721-Y1722&gt;0, Y1722, AC1721),0)</f>
        <v>7.8812399999999894E-2</v>
      </c>
      <c r="AC1722">
        <f t="shared" ca="1" si="489"/>
        <v>0</v>
      </c>
      <c r="AD1722">
        <f t="shared" ca="1" si="490"/>
        <v>9.0666000000000024E-2</v>
      </c>
      <c r="AE1722">
        <f t="shared" ref="AE1722:AE1785" ca="1" si="502">IF(AD1722&lt;0,-AD1722,0)</f>
        <v>0</v>
      </c>
      <c r="AF1722">
        <f t="shared" ref="AF1722:AF1785" ca="1" si="503">IF(AD1722&gt;0,AD1722,0)</f>
        <v>9.0666000000000024E-2</v>
      </c>
      <c r="AG1722">
        <f t="shared" ref="AG1722:AG1785" ca="1" si="504">IF($D$22&gt;0,AC1722/$D$22,0)</f>
        <v>0</v>
      </c>
      <c r="AH1722">
        <f t="shared" ref="AH1722:AH1785" ca="1" si="505">IF(AC1722&lt;=0,1,0)</f>
        <v>1</v>
      </c>
    </row>
    <row r="1723" spans="15:34" x14ac:dyDescent="0.25">
      <c r="O1723">
        <v>1667</v>
      </c>
      <c r="P1723" s="2">
        <f t="shared" ref="P1723:P1786" si="506">P1722+TIME(1,,)</f>
        <v>44266.416666662626</v>
      </c>
      <c r="Q1723">
        <f t="shared" si="491"/>
        <v>11</v>
      </c>
      <c r="R1723">
        <f t="shared" si="492"/>
        <v>3</v>
      </c>
      <c r="S1723">
        <f t="shared" si="493"/>
        <v>3</v>
      </c>
      <c r="T1723">
        <f t="shared" si="494"/>
        <v>10</v>
      </c>
      <c r="U1723">
        <f t="shared" si="495"/>
        <v>0</v>
      </c>
      <c r="V1723">
        <f t="shared" ca="1" si="496"/>
        <v>0.46820000000000001</v>
      </c>
      <c r="W1723">
        <f>INDEX(Solarstrahlungsdaten!$B$13:$G$8772,Übersicht!O1723,Übersicht!$E$10)</f>
        <v>117.29</v>
      </c>
      <c r="X1723">
        <f t="shared" si="497"/>
        <v>0.40347759999999999</v>
      </c>
      <c r="Y1723">
        <f t="shared" ca="1" si="498"/>
        <v>6.4722400000000013E-2</v>
      </c>
      <c r="Z1723">
        <f t="shared" ca="1" si="499"/>
        <v>0.40347759999999999</v>
      </c>
      <c r="AA1723">
        <f t="shared" ca="1" si="500"/>
        <v>0</v>
      </c>
      <c r="AB1723">
        <f t="shared" ca="1" si="501"/>
        <v>0</v>
      </c>
      <c r="AC1723">
        <f t="shared" ref="AC1723:AC1786" ca="1" si="507">AC1722+AA1723-AB1723</f>
        <v>0</v>
      </c>
      <c r="AD1723">
        <f t="shared" ca="1" si="490"/>
        <v>6.4722400000000013E-2</v>
      </c>
      <c r="AE1723">
        <f t="shared" ca="1" si="502"/>
        <v>0</v>
      </c>
      <c r="AF1723">
        <f t="shared" ca="1" si="503"/>
        <v>6.4722400000000013E-2</v>
      </c>
      <c r="AG1723">
        <f t="shared" ca="1" si="504"/>
        <v>0</v>
      </c>
      <c r="AH1723">
        <f t="shared" ca="1" si="505"/>
        <v>1</v>
      </c>
    </row>
    <row r="1724" spans="15:34" x14ac:dyDescent="0.25">
      <c r="O1724">
        <v>1668</v>
      </c>
      <c r="P1724" s="2">
        <f t="shared" si="506"/>
        <v>44266.45833332929</v>
      </c>
      <c r="Q1724">
        <f t="shared" si="491"/>
        <v>11</v>
      </c>
      <c r="R1724">
        <f t="shared" si="492"/>
        <v>3</v>
      </c>
      <c r="S1724">
        <f t="shared" si="493"/>
        <v>3</v>
      </c>
      <c r="T1724">
        <f t="shared" si="494"/>
        <v>11</v>
      </c>
      <c r="U1724">
        <f t="shared" si="495"/>
        <v>0</v>
      </c>
      <c r="V1724">
        <f t="shared" ca="1" si="496"/>
        <v>0.46750000000000003</v>
      </c>
      <c r="W1724">
        <f>INDEX(Solarstrahlungsdaten!$B$13:$G$8772,Übersicht!O1724,Übersicht!$E$10)</f>
        <v>292.58</v>
      </c>
      <c r="X1724">
        <f t="shared" si="497"/>
        <v>1.0064751999999999</v>
      </c>
      <c r="Y1724">
        <f t="shared" ca="1" si="498"/>
        <v>-0.53897519999999988</v>
      </c>
      <c r="Z1724">
        <f t="shared" ca="1" si="499"/>
        <v>0.46750000000000003</v>
      </c>
      <c r="AA1724">
        <f t="shared" ca="1" si="500"/>
        <v>0.53897519999999988</v>
      </c>
      <c r="AB1724">
        <f t="shared" ca="1" si="501"/>
        <v>0</v>
      </c>
      <c r="AC1724">
        <f t="shared" ca="1" si="507"/>
        <v>0.53897519999999988</v>
      </c>
      <c r="AD1724">
        <f t="shared" ca="1" si="490"/>
        <v>0</v>
      </c>
      <c r="AE1724">
        <f t="shared" ca="1" si="502"/>
        <v>0</v>
      </c>
      <c r="AF1724">
        <f t="shared" ca="1" si="503"/>
        <v>0</v>
      </c>
      <c r="AG1724">
        <f t="shared" ca="1" si="504"/>
        <v>0.13474379999999997</v>
      </c>
      <c r="AH1724">
        <f t="shared" ca="1" si="505"/>
        <v>0</v>
      </c>
    </row>
    <row r="1725" spans="15:34" x14ac:dyDescent="0.25">
      <c r="O1725">
        <v>1669</v>
      </c>
      <c r="P1725" s="2">
        <f t="shared" si="506"/>
        <v>44266.499999995955</v>
      </c>
      <c r="Q1725">
        <f t="shared" si="491"/>
        <v>11</v>
      </c>
      <c r="R1725">
        <f t="shared" si="492"/>
        <v>3</v>
      </c>
      <c r="S1725">
        <f t="shared" si="493"/>
        <v>3</v>
      </c>
      <c r="T1725">
        <f t="shared" si="494"/>
        <v>12</v>
      </c>
      <c r="U1725">
        <f t="shared" si="495"/>
        <v>0</v>
      </c>
      <c r="V1725">
        <f t="shared" ca="1" si="496"/>
        <v>0.50949999999999995</v>
      </c>
      <c r="W1725">
        <f>INDEX(Solarstrahlungsdaten!$B$13:$G$8772,Übersicht!O1725,Übersicht!$E$10)</f>
        <v>239.62</v>
      </c>
      <c r="X1725">
        <f t="shared" si="497"/>
        <v>0.82429279999999994</v>
      </c>
      <c r="Y1725">
        <f t="shared" ca="1" si="498"/>
        <v>-0.31479279999999998</v>
      </c>
      <c r="Z1725">
        <f t="shared" ca="1" si="499"/>
        <v>0.50949999999999995</v>
      </c>
      <c r="AA1725">
        <f t="shared" ca="1" si="500"/>
        <v>0.31479279999999998</v>
      </c>
      <c r="AB1725">
        <f t="shared" ca="1" si="501"/>
        <v>0</v>
      </c>
      <c r="AC1725">
        <f t="shared" ca="1" si="507"/>
        <v>0.85376799999999986</v>
      </c>
      <c r="AD1725">
        <f t="shared" ca="1" si="490"/>
        <v>0</v>
      </c>
      <c r="AE1725">
        <f t="shared" ca="1" si="502"/>
        <v>0</v>
      </c>
      <c r="AF1725">
        <f t="shared" ca="1" si="503"/>
        <v>0</v>
      </c>
      <c r="AG1725">
        <f t="shared" ca="1" si="504"/>
        <v>0.21344199999999997</v>
      </c>
      <c r="AH1725">
        <f t="shared" ca="1" si="505"/>
        <v>0</v>
      </c>
    </row>
    <row r="1726" spans="15:34" x14ac:dyDescent="0.25">
      <c r="O1726">
        <v>1670</v>
      </c>
      <c r="P1726" s="2">
        <f t="shared" si="506"/>
        <v>44266.541666662619</v>
      </c>
      <c r="Q1726">
        <f t="shared" si="491"/>
        <v>11</v>
      </c>
      <c r="R1726">
        <f t="shared" si="492"/>
        <v>3</v>
      </c>
      <c r="S1726">
        <f t="shared" si="493"/>
        <v>3</v>
      </c>
      <c r="T1726">
        <f t="shared" si="494"/>
        <v>13</v>
      </c>
      <c r="U1726">
        <f t="shared" si="495"/>
        <v>0</v>
      </c>
      <c r="V1726">
        <f t="shared" ca="1" si="496"/>
        <v>0.52870000000000006</v>
      </c>
      <c r="W1726">
        <f>INDEX(Solarstrahlungsdaten!$B$13:$G$8772,Übersicht!O1726,Übersicht!$E$10)</f>
        <v>387.19499999999999</v>
      </c>
      <c r="X1726">
        <f t="shared" si="497"/>
        <v>1.3319508</v>
      </c>
      <c r="Y1726">
        <f t="shared" ca="1" si="498"/>
        <v>-0.80325079999999993</v>
      </c>
      <c r="Z1726">
        <f t="shared" ca="1" si="499"/>
        <v>0.52870000000000006</v>
      </c>
      <c r="AA1726">
        <f t="shared" ca="1" si="500"/>
        <v>0.80325079999999993</v>
      </c>
      <c r="AB1726">
        <f t="shared" ca="1" si="501"/>
        <v>0</v>
      </c>
      <c r="AC1726">
        <f t="shared" ca="1" si="507"/>
        <v>1.6570187999999999</v>
      </c>
      <c r="AD1726">
        <f t="shared" ca="1" si="490"/>
        <v>0</v>
      </c>
      <c r="AE1726">
        <f t="shared" ca="1" si="502"/>
        <v>0</v>
      </c>
      <c r="AF1726">
        <f t="shared" ca="1" si="503"/>
        <v>0</v>
      </c>
      <c r="AG1726">
        <f t="shared" ca="1" si="504"/>
        <v>0.41425469999999998</v>
      </c>
      <c r="AH1726">
        <f t="shared" ca="1" si="505"/>
        <v>0</v>
      </c>
    </row>
    <row r="1727" spans="15:34" x14ac:dyDescent="0.25">
      <c r="O1727">
        <v>1671</v>
      </c>
      <c r="P1727" s="2">
        <f t="shared" si="506"/>
        <v>44266.583333329283</v>
      </c>
      <c r="Q1727">
        <f t="shared" si="491"/>
        <v>11</v>
      </c>
      <c r="R1727">
        <f t="shared" si="492"/>
        <v>3</v>
      </c>
      <c r="S1727">
        <f t="shared" si="493"/>
        <v>3</v>
      </c>
      <c r="T1727">
        <f t="shared" si="494"/>
        <v>14</v>
      </c>
      <c r="U1727">
        <f t="shared" si="495"/>
        <v>0</v>
      </c>
      <c r="V1727">
        <f t="shared" ca="1" si="496"/>
        <v>0.47470000000000001</v>
      </c>
      <c r="W1727">
        <f>INDEX(Solarstrahlungsdaten!$B$13:$G$8772,Übersicht!O1727,Übersicht!$E$10)</f>
        <v>351.375</v>
      </c>
      <c r="X1727">
        <f t="shared" si="497"/>
        <v>1.2087299999999999</v>
      </c>
      <c r="Y1727">
        <f t="shared" ca="1" si="498"/>
        <v>-0.73402999999999985</v>
      </c>
      <c r="Z1727">
        <f t="shared" ca="1" si="499"/>
        <v>0.47470000000000001</v>
      </c>
      <c r="AA1727">
        <f t="shared" ca="1" si="500"/>
        <v>0.73402999999999985</v>
      </c>
      <c r="AB1727">
        <f t="shared" ca="1" si="501"/>
        <v>0</v>
      </c>
      <c r="AC1727">
        <f t="shared" ca="1" si="507"/>
        <v>2.3910487999999996</v>
      </c>
      <c r="AD1727">
        <f t="shared" ca="1" si="490"/>
        <v>0</v>
      </c>
      <c r="AE1727">
        <f t="shared" ca="1" si="502"/>
        <v>0</v>
      </c>
      <c r="AF1727">
        <f t="shared" ca="1" si="503"/>
        <v>0</v>
      </c>
      <c r="AG1727">
        <f t="shared" ca="1" si="504"/>
        <v>0.59776219999999991</v>
      </c>
      <c r="AH1727">
        <f t="shared" ca="1" si="505"/>
        <v>0</v>
      </c>
    </row>
    <row r="1728" spans="15:34" x14ac:dyDescent="0.25">
      <c r="O1728">
        <v>1672</v>
      </c>
      <c r="P1728" s="2">
        <f t="shared" si="506"/>
        <v>44266.624999995947</v>
      </c>
      <c r="Q1728">
        <f t="shared" si="491"/>
        <v>11</v>
      </c>
      <c r="R1728">
        <f t="shared" si="492"/>
        <v>3</v>
      </c>
      <c r="S1728">
        <f t="shared" si="493"/>
        <v>3</v>
      </c>
      <c r="T1728">
        <f t="shared" si="494"/>
        <v>15</v>
      </c>
      <c r="U1728">
        <f t="shared" si="495"/>
        <v>0</v>
      </c>
      <c r="V1728">
        <f t="shared" ca="1" si="496"/>
        <v>0.42760000000000004</v>
      </c>
      <c r="W1728">
        <f>INDEX(Solarstrahlungsdaten!$B$13:$G$8772,Übersicht!O1728,Übersicht!$E$10)</f>
        <v>225.30500000000001</v>
      </c>
      <c r="X1728">
        <f t="shared" si="497"/>
        <v>0.77504919999999999</v>
      </c>
      <c r="Y1728">
        <f t="shared" ca="1" si="498"/>
        <v>-0.34744919999999996</v>
      </c>
      <c r="Z1728">
        <f t="shared" ca="1" si="499"/>
        <v>0.42760000000000004</v>
      </c>
      <c r="AA1728">
        <f t="shared" ca="1" si="500"/>
        <v>0.34744919999999996</v>
      </c>
      <c r="AB1728">
        <f t="shared" ca="1" si="501"/>
        <v>0</v>
      </c>
      <c r="AC1728">
        <f t="shared" ca="1" si="507"/>
        <v>2.7384979999999994</v>
      </c>
      <c r="AD1728">
        <f t="shared" ca="1" si="490"/>
        <v>0</v>
      </c>
      <c r="AE1728">
        <f t="shared" ca="1" si="502"/>
        <v>0</v>
      </c>
      <c r="AF1728">
        <f t="shared" ca="1" si="503"/>
        <v>0</v>
      </c>
      <c r="AG1728">
        <f t="shared" ca="1" si="504"/>
        <v>0.68462449999999986</v>
      </c>
      <c r="AH1728">
        <f t="shared" ca="1" si="505"/>
        <v>0</v>
      </c>
    </row>
    <row r="1729" spans="15:34" x14ac:dyDescent="0.25">
      <c r="O1729">
        <v>1673</v>
      </c>
      <c r="P1729" s="2">
        <f t="shared" si="506"/>
        <v>44266.666666662612</v>
      </c>
      <c r="Q1729">
        <f t="shared" si="491"/>
        <v>11</v>
      </c>
      <c r="R1729">
        <f t="shared" si="492"/>
        <v>3</v>
      </c>
      <c r="S1729">
        <f t="shared" si="493"/>
        <v>3</v>
      </c>
      <c r="T1729">
        <f t="shared" si="494"/>
        <v>16</v>
      </c>
      <c r="U1729">
        <f t="shared" si="495"/>
        <v>0</v>
      </c>
      <c r="V1729">
        <f t="shared" ca="1" si="496"/>
        <v>0.41339999999999999</v>
      </c>
      <c r="W1729">
        <f>INDEX(Solarstrahlungsdaten!$B$13:$G$8772,Übersicht!O1729,Übersicht!$E$10)</f>
        <v>107.01</v>
      </c>
      <c r="X1729">
        <f t="shared" si="497"/>
        <v>0.36811440000000001</v>
      </c>
      <c r="Y1729">
        <f t="shared" ca="1" si="498"/>
        <v>4.5285599999999981E-2</v>
      </c>
      <c r="Z1729">
        <f t="shared" ca="1" si="499"/>
        <v>0.36811440000000001</v>
      </c>
      <c r="AA1729">
        <f t="shared" ca="1" si="500"/>
        <v>0</v>
      </c>
      <c r="AB1729">
        <f t="shared" ca="1" si="501"/>
        <v>4.5285599999999981E-2</v>
      </c>
      <c r="AC1729">
        <f t="shared" ca="1" si="507"/>
        <v>2.6932123999999993</v>
      </c>
      <c r="AD1729">
        <f t="shared" ca="1" si="490"/>
        <v>0</v>
      </c>
      <c r="AE1729">
        <f t="shared" ca="1" si="502"/>
        <v>0</v>
      </c>
      <c r="AF1729">
        <f t="shared" ca="1" si="503"/>
        <v>0</v>
      </c>
      <c r="AG1729">
        <f t="shared" ca="1" si="504"/>
        <v>0.67330309999999982</v>
      </c>
      <c r="AH1729">
        <f t="shared" ca="1" si="505"/>
        <v>0</v>
      </c>
    </row>
    <row r="1730" spans="15:34" x14ac:dyDescent="0.25">
      <c r="O1730">
        <v>1674</v>
      </c>
      <c r="P1730" s="2">
        <f t="shared" si="506"/>
        <v>44266.708333329276</v>
      </c>
      <c r="Q1730">
        <f t="shared" si="491"/>
        <v>11</v>
      </c>
      <c r="R1730">
        <f t="shared" si="492"/>
        <v>3</v>
      </c>
      <c r="S1730">
        <f t="shared" si="493"/>
        <v>3</v>
      </c>
      <c r="T1730">
        <f t="shared" si="494"/>
        <v>17</v>
      </c>
      <c r="U1730">
        <f t="shared" si="495"/>
        <v>0</v>
      </c>
      <c r="V1730">
        <f t="shared" ca="1" si="496"/>
        <v>0.48220000000000007</v>
      </c>
      <c r="W1730">
        <f>INDEX(Solarstrahlungsdaten!$B$13:$G$8772,Übersicht!O1730,Übersicht!$E$10)</f>
        <v>0</v>
      </c>
      <c r="X1730">
        <f t="shared" si="497"/>
        <v>0</v>
      </c>
      <c r="Y1730">
        <f t="shared" ca="1" si="498"/>
        <v>0.48220000000000007</v>
      </c>
      <c r="Z1730">
        <f t="shared" ca="1" si="499"/>
        <v>0</v>
      </c>
      <c r="AA1730">
        <f t="shared" ca="1" si="500"/>
        <v>0</v>
      </c>
      <c r="AB1730">
        <f t="shared" ca="1" si="501"/>
        <v>0.48220000000000007</v>
      </c>
      <c r="AC1730">
        <f t="shared" ca="1" si="507"/>
        <v>2.2110123999999991</v>
      </c>
      <c r="AD1730">
        <f t="shared" ca="1" si="490"/>
        <v>0</v>
      </c>
      <c r="AE1730">
        <f t="shared" ca="1" si="502"/>
        <v>0</v>
      </c>
      <c r="AF1730">
        <f t="shared" ca="1" si="503"/>
        <v>0</v>
      </c>
      <c r="AG1730">
        <f t="shared" ca="1" si="504"/>
        <v>0.55275309999999978</v>
      </c>
      <c r="AH1730">
        <f t="shared" ca="1" si="505"/>
        <v>0</v>
      </c>
    </row>
    <row r="1731" spans="15:34" x14ac:dyDescent="0.25">
      <c r="O1731">
        <v>1675</v>
      </c>
      <c r="P1731" s="2">
        <f t="shared" si="506"/>
        <v>44266.74999999594</v>
      </c>
      <c r="Q1731">
        <f t="shared" si="491"/>
        <v>11</v>
      </c>
      <c r="R1731">
        <f t="shared" si="492"/>
        <v>3</v>
      </c>
      <c r="S1731">
        <f t="shared" si="493"/>
        <v>3</v>
      </c>
      <c r="T1731">
        <f t="shared" si="494"/>
        <v>18</v>
      </c>
      <c r="U1731">
        <f t="shared" si="495"/>
        <v>0</v>
      </c>
      <c r="V1731">
        <f t="shared" ca="1" si="496"/>
        <v>0.62809999999999999</v>
      </c>
      <c r="W1731">
        <f>INDEX(Solarstrahlungsdaten!$B$13:$G$8772,Übersicht!O1731,Übersicht!$E$10)</f>
        <v>0</v>
      </c>
      <c r="X1731">
        <f t="shared" si="497"/>
        <v>0</v>
      </c>
      <c r="Y1731">
        <f t="shared" ca="1" si="498"/>
        <v>0.62809999999999999</v>
      </c>
      <c r="Z1731">
        <f t="shared" ca="1" si="499"/>
        <v>0</v>
      </c>
      <c r="AA1731">
        <f t="shared" ca="1" si="500"/>
        <v>0</v>
      </c>
      <c r="AB1731">
        <f t="shared" ca="1" si="501"/>
        <v>0.62809999999999999</v>
      </c>
      <c r="AC1731">
        <f t="shared" ca="1" si="507"/>
        <v>1.5829123999999992</v>
      </c>
      <c r="AD1731">
        <f t="shared" ca="1" si="490"/>
        <v>0</v>
      </c>
      <c r="AE1731">
        <f t="shared" ca="1" si="502"/>
        <v>0</v>
      </c>
      <c r="AF1731">
        <f t="shared" ca="1" si="503"/>
        <v>0</v>
      </c>
      <c r="AG1731">
        <f t="shared" ca="1" si="504"/>
        <v>0.39572809999999981</v>
      </c>
      <c r="AH1731">
        <f t="shared" ca="1" si="505"/>
        <v>0</v>
      </c>
    </row>
    <row r="1732" spans="15:34" x14ac:dyDescent="0.25">
      <c r="O1732">
        <v>1676</v>
      </c>
      <c r="P1732" s="2">
        <f t="shared" si="506"/>
        <v>44266.791666662604</v>
      </c>
      <c r="Q1732">
        <f t="shared" si="491"/>
        <v>11</v>
      </c>
      <c r="R1732">
        <f t="shared" si="492"/>
        <v>3</v>
      </c>
      <c r="S1732">
        <f t="shared" si="493"/>
        <v>3</v>
      </c>
      <c r="T1732">
        <f t="shared" si="494"/>
        <v>19</v>
      </c>
      <c r="U1732">
        <f t="shared" si="495"/>
        <v>0</v>
      </c>
      <c r="V1732">
        <f t="shared" ca="1" si="496"/>
        <v>0.74069999999999991</v>
      </c>
      <c r="W1732">
        <f>INDEX(Solarstrahlungsdaten!$B$13:$G$8772,Übersicht!O1732,Übersicht!$E$10)</f>
        <v>0</v>
      </c>
      <c r="X1732">
        <f t="shared" si="497"/>
        <v>0</v>
      </c>
      <c r="Y1732">
        <f t="shared" ca="1" si="498"/>
        <v>0.74069999999999991</v>
      </c>
      <c r="Z1732">
        <f t="shared" ca="1" si="499"/>
        <v>0</v>
      </c>
      <c r="AA1732">
        <f t="shared" ca="1" si="500"/>
        <v>0</v>
      </c>
      <c r="AB1732">
        <f t="shared" ca="1" si="501"/>
        <v>0.74069999999999991</v>
      </c>
      <c r="AC1732">
        <f t="shared" ca="1" si="507"/>
        <v>0.84221239999999931</v>
      </c>
      <c r="AD1732">
        <f t="shared" ca="1" si="490"/>
        <v>0</v>
      </c>
      <c r="AE1732">
        <f t="shared" ca="1" si="502"/>
        <v>0</v>
      </c>
      <c r="AF1732">
        <f t="shared" ca="1" si="503"/>
        <v>0</v>
      </c>
      <c r="AG1732">
        <f t="shared" ca="1" si="504"/>
        <v>0.21055309999999983</v>
      </c>
      <c r="AH1732">
        <f t="shared" ca="1" si="505"/>
        <v>0</v>
      </c>
    </row>
    <row r="1733" spans="15:34" x14ac:dyDescent="0.25">
      <c r="O1733">
        <v>1677</v>
      </c>
      <c r="P1733" s="2">
        <f t="shared" si="506"/>
        <v>44266.833333329268</v>
      </c>
      <c r="Q1733">
        <f t="shared" si="491"/>
        <v>11</v>
      </c>
      <c r="R1733">
        <f t="shared" si="492"/>
        <v>3</v>
      </c>
      <c r="S1733">
        <f t="shared" si="493"/>
        <v>3</v>
      </c>
      <c r="T1733">
        <f t="shared" si="494"/>
        <v>20</v>
      </c>
      <c r="U1733">
        <f t="shared" si="495"/>
        <v>0</v>
      </c>
      <c r="V1733">
        <f t="shared" ca="1" si="496"/>
        <v>0.70369999999999988</v>
      </c>
      <c r="W1733">
        <f>INDEX(Solarstrahlungsdaten!$B$13:$G$8772,Übersicht!O1733,Übersicht!$E$10)</f>
        <v>0</v>
      </c>
      <c r="X1733">
        <f t="shared" si="497"/>
        <v>0</v>
      </c>
      <c r="Y1733">
        <f t="shared" ca="1" si="498"/>
        <v>0.70369999999999988</v>
      </c>
      <c r="Z1733">
        <f t="shared" ca="1" si="499"/>
        <v>0</v>
      </c>
      <c r="AA1733">
        <f t="shared" ca="1" si="500"/>
        <v>0</v>
      </c>
      <c r="AB1733">
        <f t="shared" ca="1" si="501"/>
        <v>0.70369999999999988</v>
      </c>
      <c r="AC1733">
        <f t="shared" ca="1" si="507"/>
        <v>0.13851239999999942</v>
      </c>
      <c r="AD1733">
        <f t="shared" ca="1" si="490"/>
        <v>0</v>
      </c>
      <c r="AE1733">
        <f t="shared" ca="1" si="502"/>
        <v>0</v>
      </c>
      <c r="AF1733">
        <f t="shared" ca="1" si="503"/>
        <v>0</v>
      </c>
      <c r="AG1733">
        <f t="shared" ca="1" si="504"/>
        <v>3.4628099999999856E-2</v>
      </c>
      <c r="AH1733">
        <f t="shared" ca="1" si="505"/>
        <v>0</v>
      </c>
    </row>
    <row r="1734" spans="15:34" x14ac:dyDescent="0.25">
      <c r="O1734">
        <v>1678</v>
      </c>
      <c r="P1734" s="2">
        <f t="shared" si="506"/>
        <v>44266.874999995933</v>
      </c>
      <c r="Q1734">
        <f t="shared" si="491"/>
        <v>11</v>
      </c>
      <c r="R1734">
        <f t="shared" si="492"/>
        <v>3</v>
      </c>
      <c r="S1734">
        <f t="shared" si="493"/>
        <v>3</v>
      </c>
      <c r="T1734">
        <f t="shared" si="494"/>
        <v>21</v>
      </c>
      <c r="U1734">
        <f t="shared" si="495"/>
        <v>0</v>
      </c>
      <c r="V1734">
        <f t="shared" ca="1" si="496"/>
        <v>0.58629999999999993</v>
      </c>
      <c r="W1734">
        <f>INDEX(Solarstrahlungsdaten!$B$13:$G$8772,Übersicht!O1734,Übersicht!$E$10)</f>
        <v>0</v>
      </c>
      <c r="X1734">
        <f t="shared" si="497"/>
        <v>0</v>
      </c>
      <c r="Y1734">
        <f t="shared" ca="1" si="498"/>
        <v>0.58629999999999993</v>
      </c>
      <c r="Z1734">
        <f t="shared" ca="1" si="499"/>
        <v>0</v>
      </c>
      <c r="AA1734">
        <f t="shared" ca="1" si="500"/>
        <v>0</v>
      </c>
      <c r="AB1734">
        <f t="shared" ca="1" si="501"/>
        <v>0.13851239999999942</v>
      </c>
      <c r="AC1734">
        <f t="shared" ca="1" si="507"/>
        <v>0</v>
      </c>
      <c r="AD1734">
        <f t="shared" ca="1" si="490"/>
        <v>0.44778760000000051</v>
      </c>
      <c r="AE1734">
        <f t="shared" ca="1" si="502"/>
        <v>0</v>
      </c>
      <c r="AF1734">
        <f t="shared" ca="1" si="503"/>
        <v>0.44778760000000051</v>
      </c>
      <c r="AG1734">
        <f t="shared" ca="1" si="504"/>
        <v>0</v>
      </c>
      <c r="AH1734">
        <f t="shared" ca="1" si="505"/>
        <v>1</v>
      </c>
    </row>
    <row r="1735" spans="15:34" x14ac:dyDescent="0.25">
      <c r="O1735">
        <v>1679</v>
      </c>
      <c r="P1735" s="2">
        <f t="shared" si="506"/>
        <v>44266.916666662597</v>
      </c>
      <c r="Q1735">
        <f t="shared" si="491"/>
        <v>11</v>
      </c>
      <c r="R1735">
        <f t="shared" si="492"/>
        <v>3</v>
      </c>
      <c r="S1735">
        <f t="shared" si="493"/>
        <v>3</v>
      </c>
      <c r="T1735">
        <f t="shared" si="494"/>
        <v>22</v>
      </c>
      <c r="U1735">
        <f t="shared" si="495"/>
        <v>0</v>
      </c>
      <c r="V1735">
        <f t="shared" ca="1" si="496"/>
        <v>0.49419999999999997</v>
      </c>
      <c r="W1735">
        <f>INDEX(Solarstrahlungsdaten!$B$13:$G$8772,Übersicht!O1735,Übersicht!$E$10)</f>
        <v>0</v>
      </c>
      <c r="X1735">
        <f t="shared" si="497"/>
        <v>0</v>
      </c>
      <c r="Y1735">
        <f t="shared" ca="1" si="498"/>
        <v>0.49419999999999997</v>
      </c>
      <c r="Z1735">
        <f t="shared" ca="1" si="499"/>
        <v>0</v>
      </c>
      <c r="AA1735">
        <f t="shared" ca="1" si="500"/>
        <v>0</v>
      </c>
      <c r="AB1735">
        <f t="shared" ca="1" si="501"/>
        <v>0</v>
      </c>
      <c r="AC1735">
        <f t="shared" ca="1" si="507"/>
        <v>0</v>
      </c>
      <c r="AD1735">
        <f t="shared" ca="1" si="490"/>
        <v>0.49419999999999997</v>
      </c>
      <c r="AE1735">
        <f t="shared" ca="1" si="502"/>
        <v>0</v>
      </c>
      <c r="AF1735">
        <f t="shared" ca="1" si="503"/>
        <v>0.49419999999999997</v>
      </c>
      <c r="AG1735">
        <f t="shared" ca="1" si="504"/>
        <v>0</v>
      </c>
      <c r="AH1735">
        <f t="shared" ca="1" si="505"/>
        <v>1</v>
      </c>
    </row>
    <row r="1736" spans="15:34" x14ac:dyDescent="0.25">
      <c r="O1736">
        <v>1680</v>
      </c>
      <c r="P1736" s="2">
        <f t="shared" si="506"/>
        <v>44266.958333329261</v>
      </c>
      <c r="Q1736">
        <f t="shared" si="491"/>
        <v>11</v>
      </c>
      <c r="R1736">
        <f t="shared" si="492"/>
        <v>3</v>
      </c>
      <c r="S1736">
        <f t="shared" si="493"/>
        <v>3</v>
      </c>
      <c r="T1736">
        <f t="shared" si="494"/>
        <v>23</v>
      </c>
      <c r="U1736">
        <f t="shared" si="495"/>
        <v>0</v>
      </c>
      <c r="V1736">
        <f t="shared" ca="1" si="496"/>
        <v>0.37639999999999996</v>
      </c>
      <c r="W1736">
        <f>INDEX(Solarstrahlungsdaten!$B$13:$G$8772,Übersicht!O1736,Übersicht!$E$10)</f>
        <v>0</v>
      </c>
      <c r="X1736">
        <f t="shared" si="497"/>
        <v>0</v>
      </c>
      <c r="Y1736">
        <f t="shared" ca="1" si="498"/>
        <v>0.37639999999999996</v>
      </c>
      <c r="Z1736">
        <f t="shared" ca="1" si="499"/>
        <v>0</v>
      </c>
      <c r="AA1736">
        <f t="shared" ca="1" si="500"/>
        <v>0</v>
      </c>
      <c r="AB1736">
        <f t="shared" ca="1" si="501"/>
        <v>0</v>
      </c>
      <c r="AC1736">
        <f t="shared" ca="1" si="507"/>
        <v>0</v>
      </c>
      <c r="AD1736">
        <f t="shared" ca="1" si="490"/>
        <v>0.37639999999999996</v>
      </c>
      <c r="AE1736">
        <f t="shared" ca="1" si="502"/>
        <v>0</v>
      </c>
      <c r="AF1736">
        <f t="shared" ca="1" si="503"/>
        <v>0.37639999999999996</v>
      </c>
      <c r="AG1736">
        <f t="shared" ca="1" si="504"/>
        <v>0</v>
      </c>
      <c r="AH1736">
        <f t="shared" ca="1" si="505"/>
        <v>1</v>
      </c>
    </row>
    <row r="1737" spans="15:34" x14ac:dyDescent="0.25">
      <c r="O1737">
        <v>1681</v>
      </c>
      <c r="P1737" s="2">
        <f t="shared" si="506"/>
        <v>44266.999999995925</v>
      </c>
      <c r="Q1737">
        <f t="shared" si="491"/>
        <v>12</v>
      </c>
      <c r="R1737">
        <f t="shared" si="492"/>
        <v>3</v>
      </c>
      <c r="S1737">
        <f t="shared" si="493"/>
        <v>1</v>
      </c>
      <c r="T1737">
        <f t="shared" si="494"/>
        <v>0</v>
      </c>
      <c r="U1737">
        <f t="shared" si="495"/>
        <v>0</v>
      </c>
      <c r="V1737">
        <f t="shared" ca="1" si="496"/>
        <v>0.29899999999999999</v>
      </c>
      <c r="W1737">
        <f>INDEX(Solarstrahlungsdaten!$B$13:$G$8772,Übersicht!O1737,Übersicht!$E$10)</f>
        <v>0</v>
      </c>
      <c r="X1737">
        <f t="shared" si="497"/>
        <v>0</v>
      </c>
      <c r="Y1737">
        <f t="shared" ca="1" si="498"/>
        <v>0.29899999999999999</v>
      </c>
      <c r="Z1737">
        <f t="shared" ca="1" si="499"/>
        <v>0</v>
      </c>
      <c r="AA1737">
        <f t="shared" ca="1" si="500"/>
        <v>0</v>
      </c>
      <c r="AB1737">
        <f t="shared" ca="1" si="501"/>
        <v>0</v>
      </c>
      <c r="AC1737">
        <f t="shared" ca="1" si="507"/>
        <v>0</v>
      </c>
      <c r="AD1737">
        <f t="shared" ca="1" si="490"/>
        <v>0.29899999999999999</v>
      </c>
      <c r="AE1737">
        <f t="shared" ca="1" si="502"/>
        <v>0</v>
      </c>
      <c r="AF1737">
        <f t="shared" ca="1" si="503"/>
        <v>0.29899999999999999</v>
      </c>
      <c r="AG1737">
        <f t="shared" ca="1" si="504"/>
        <v>0</v>
      </c>
      <c r="AH1737">
        <f t="shared" ca="1" si="505"/>
        <v>1</v>
      </c>
    </row>
    <row r="1738" spans="15:34" x14ac:dyDescent="0.25">
      <c r="O1738">
        <v>1682</v>
      </c>
      <c r="P1738" s="2">
        <f t="shared" si="506"/>
        <v>44267.04166666259</v>
      </c>
      <c r="Q1738">
        <f t="shared" si="491"/>
        <v>12</v>
      </c>
      <c r="R1738">
        <f t="shared" si="492"/>
        <v>3</v>
      </c>
      <c r="S1738">
        <f t="shared" si="493"/>
        <v>1</v>
      </c>
      <c r="T1738">
        <f t="shared" si="494"/>
        <v>1</v>
      </c>
      <c r="U1738">
        <f t="shared" si="495"/>
        <v>0</v>
      </c>
      <c r="V1738">
        <f t="shared" ca="1" si="496"/>
        <v>0.2283</v>
      </c>
      <c r="W1738">
        <f>INDEX(Solarstrahlungsdaten!$B$13:$G$8772,Übersicht!O1738,Übersicht!$E$10)</f>
        <v>0</v>
      </c>
      <c r="X1738">
        <f t="shared" si="497"/>
        <v>0</v>
      </c>
      <c r="Y1738">
        <f t="shared" ca="1" si="498"/>
        <v>0.2283</v>
      </c>
      <c r="Z1738">
        <f t="shared" ca="1" si="499"/>
        <v>0</v>
      </c>
      <c r="AA1738">
        <f t="shared" ca="1" si="500"/>
        <v>0</v>
      </c>
      <c r="AB1738">
        <f t="shared" ca="1" si="501"/>
        <v>0</v>
      </c>
      <c r="AC1738">
        <f t="shared" ca="1" si="507"/>
        <v>0</v>
      </c>
      <c r="AD1738">
        <f t="shared" ca="1" si="490"/>
        <v>0.2283</v>
      </c>
      <c r="AE1738">
        <f t="shared" ca="1" si="502"/>
        <v>0</v>
      </c>
      <c r="AF1738">
        <f t="shared" ca="1" si="503"/>
        <v>0.2283</v>
      </c>
      <c r="AG1738">
        <f t="shared" ca="1" si="504"/>
        <v>0</v>
      </c>
      <c r="AH1738">
        <f t="shared" ca="1" si="505"/>
        <v>1</v>
      </c>
    </row>
    <row r="1739" spans="15:34" x14ac:dyDescent="0.25">
      <c r="O1739">
        <v>1683</v>
      </c>
      <c r="P1739" s="2">
        <f t="shared" si="506"/>
        <v>44267.083333329254</v>
      </c>
      <c r="Q1739">
        <f t="shared" si="491"/>
        <v>12</v>
      </c>
      <c r="R1739">
        <f t="shared" si="492"/>
        <v>3</v>
      </c>
      <c r="S1739">
        <f t="shared" si="493"/>
        <v>1</v>
      </c>
      <c r="T1739">
        <f t="shared" si="494"/>
        <v>2</v>
      </c>
      <c r="U1739">
        <f t="shared" si="495"/>
        <v>0</v>
      </c>
      <c r="V1739">
        <f t="shared" ca="1" si="496"/>
        <v>0.17420000000000002</v>
      </c>
      <c r="W1739">
        <f>INDEX(Solarstrahlungsdaten!$B$13:$G$8772,Übersicht!O1739,Übersicht!$E$10)</f>
        <v>0</v>
      </c>
      <c r="X1739">
        <f t="shared" si="497"/>
        <v>0</v>
      </c>
      <c r="Y1739">
        <f t="shared" ca="1" si="498"/>
        <v>0.17420000000000002</v>
      </c>
      <c r="Z1739">
        <f t="shared" ca="1" si="499"/>
        <v>0</v>
      </c>
      <c r="AA1739">
        <f t="shared" ca="1" si="500"/>
        <v>0</v>
      </c>
      <c r="AB1739">
        <f t="shared" ca="1" si="501"/>
        <v>0</v>
      </c>
      <c r="AC1739">
        <f t="shared" ca="1" si="507"/>
        <v>0</v>
      </c>
      <c r="AD1739">
        <f t="shared" ca="1" si="490"/>
        <v>0.17420000000000002</v>
      </c>
      <c r="AE1739">
        <f t="shared" ca="1" si="502"/>
        <v>0</v>
      </c>
      <c r="AF1739">
        <f t="shared" ca="1" si="503"/>
        <v>0.17420000000000002</v>
      </c>
      <c r="AG1739">
        <f t="shared" ca="1" si="504"/>
        <v>0</v>
      </c>
      <c r="AH1739">
        <f t="shared" ca="1" si="505"/>
        <v>1</v>
      </c>
    </row>
    <row r="1740" spans="15:34" x14ac:dyDescent="0.25">
      <c r="O1740">
        <v>1684</v>
      </c>
      <c r="P1740" s="2">
        <f t="shared" si="506"/>
        <v>44267.124999995918</v>
      </c>
      <c r="Q1740">
        <f t="shared" si="491"/>
        <v>12</v>
      </c>
      <c r="R1740">
        <f t="shared" si="492"/>
        <v>3</v>
      </c>
      <c r="S1740">
        <f t="shared" si="493"/>
        <v>1</v>
      </c>
      <c r="T1740">
        <f t="shared" si="494"/>
        <v>3</v>
      </c>
      <c r="U1740">
        <f t="shared" si="495"/>
        <v>0</v>
      </c>
      <c r="V1740">
        <f t="shared" ca="1" si="496"/>
        <v>0.1605</v>
      </c>
      <c r="W1740">
        <f>INDEX(Solarstrahlungsdaten!$B$13:$G$8772,Übersicht!O1740,Übersicht!$E$10)</f>
        <v>0</v>
      </c>
      <c r="X1740">
        <f t="shared" si="497"/>
        <v>0</v>
      </c>
      <c r="Y1740">
        <f t="shared" ca="1" si="498"/>
        <v>0.1605</v>
      </c>
      <c r="Z1740">
        <f t="shared" ca="1" si="499"/>
        <v>0</v>
      </c>
      <c r="AA1740">
        <f t="shared" ca="1" si="500"/>
        <v>0</v>
      </c>
      <c r="AB1740">
        <f t="shared" ca="1" si="501"/>
        <v>0</v>
      </c>
      <c r="AC1740">
        <f t="shared" ca="1" si="507"/>
        <v>0</v>
      </c>
      <c r="AD1740">
        <f t="shared" ca="1" si="490"/>
        <v>0.1605</v>
      </c>
      <c r="AE1740">
        <f t="shared" ca="1" si="502"/>
        <v>0</v>
      </c>
      <c r="AF1740">
        <f t="shared" ca="1" si="503"/>
        <v>0.1605</v>
      </c>
      <c r="AG1740">
        <f t="shared" ca="1" si="504"/>
        <v>0</v>
      </c>
      <c r="AH1740">
        <f t="shared" ca="1" si="505"/>
        <v>1</v>
      </c>
    </row>
    <row r="1741" spans="15:34" x14ac:dyDescent="0.25">
      <c r="O1741">
        <v>1685</v>
      </c>
      <c r="P1741" s="2">
        <f t="shared" si="506"/>
        <v>44267.166666662582</v>
      </c>
      <c r="Q1741">
        <f t="shared" si="491"/>
        <v>12</v>
      </c>
      <c r="R1741">
        <f t="shared" si="492"/>
        <v>3</v>
      </c>
      <c r="S1741">
        <f t="shared" si="493"/>
        <v>1</v>
      </c>
      <c r="T1741">
        <f t="shared" si="494"/>
        <v>4</v>
      </c>
      <c r="U1741">
        <f t="shared" si="495"/>
        <v>0</v>
      </c>
      <c r="V1741">
        <f t="shared" ca="1" si="496"/>
        <v>0.15469999999999998</v>
      </c>
      <c r="W1741">
        <f>INDEX(Solarstrahlungsdaten!$B$13:$G$8772,Übersicht!O1741,Übersicht!$E$10)</f>
        <v>0</v>
      </c>
      <c r="X1741">
        <f t="shared" si="497"/>
        <v>0</v>
      </c>
      <c r="Y1741">
        <f t="shared" ca="1" si="498"/>
        <v>0.15469999999999998</v>
      </c>
      <c r="Z1741">
        <f t="shared" ca="1" si="499"/>
        <v>0</v>
      </c>
      <c r="AA1741">
        <f t="shared" ca="1" si="500"/>
        <v>0</v>
      </c>
      <c r="AB1741">
        <f t="shared" ca="1" si="501"/>
        <v>0</v>
      </c>
      <c r="AC1741">
        <f t="shared" ca="1" si="507"/>
        <v>0</v>
      </c>
      <c r="AD1741">
        <f t="shared" ca="1" si="490"/>
        <v>0.15469999999999998</v>
      </c>
      <c r="AE1741">
        <f t="shared" ca="1" si="502"/>
        <v>0</v>
      </c>
      <c r="AF1741">
        <f t="shared" ca="1" si="503"/>
        <v>0.15469999999999998</v>
      </c>
      <c r="AG1741">
        <f t="shared" ca="1" si="504"/>
        <v>0</v>
      </c>
      <c r="AH1741">
        <f t="shared" ca="1" si="505"/>
        <v>1</v>
      </c>
    </row>
    <row r="1742" spans="15:34" x14ac:dyDescent="0.25">
      <c r="O1742">
        <v>1686</v>
      </c>
      <c r="P1742" s="2">
        <f t="shared" si="506"/>
        <v>44267.208333329247</v>
      </c>
      <c r="Q1742">
        <f t="shared" si="491"/>
        <v>12</v>
      </c>
      <c r="R1742">
        <f t="shared" si="492"/>
        <v>3</v>
      </c>
      <c r="S1742">
        <f t="shared" si="493"/>
        <v>1</v>
      </c>
      <c r="T1742">
        <f t="shared" si="494"/>
        <v>5</v>
      </c>
      <c r="U1742">
        <f t="shared" si="495"/>
        <v>0</v>
      </c>
      <c r="V1742">
        <f t="shared" ca="1" si="496"/>
        <v>0.15619999999999998</v>
      </c>
      <c r="W1742">
        <f>INDEX(Solarstrahlungsdaten!$B$13:$G$8772,Übersicht!O1742,Übersicht!$E$10)</f>
        <v>0</v>
      </c>
      <c r="X1742">
        <f t="shared" si="497"/>
        <v>0</v>
      </c>
      <c r="Y1742">
        <f t="shared" ca="1" si="498"/>
        <v>0.15619999999999998</v>
      </c>
      <c r="Z1742">
        <f t="shared" ca="1" si="499"/>
        <v>0</v>
      </c>
      <c r="AA1742">
        <f t="shared" ca="1" si="500"/>
        <v>0</v>
      </c>
      <c r="AB1742">
        <f t="shared" ca="1" si="501"/>
        <v>0</v>
      </c>
      <c r="AC1742">
        <f t="shared" ca="1" si="507"/>
        <v>0</v>
      </c>
      <c r="AD1742">
        <f t="shared" ca="1" si="490"/>
        <v>0.15619999999999998</v>
      </c>
      <c r="AE1742">
        <f t="shared" ca="1" si="502"/>
        <v>0</v>
      </c>
      <c r="AF1742">
        <f t="shared" ca="1" si="503"/>
        <v>0.15619999999999998</v>
      </c>
      <c r="AG1742">
        <f t="shared" ca="1" si="504"/>
        <v>0</v>
      </c>
      <c r="AH1742">
        <f t="shared" ca="1" si="505"/>
        <v>1</v>
      </c>
    </row>
    <row r="1743" spans="15:34" x14ac:dyDescent="0.25">
      <c r="O1743">
        <v>1687</v>
      </c>
      <c r="P1743" s="2">
        <f t="shared" si="506"/>
        <v>44267.249999995911</v>
      </c>
      <c r="Q1743">
        <f t="shared" si="491"/>
        <v>12</v>
      </c>
      <c r="R1743">
        <f t="shared" si="492"/>
        <v>3</v>
      </c>
      <c r="S1743">
        <f t="shared" si="493"/>
        <v>1</v>
      </c>
      <c r="T1743">
        <f t="shared" si="494"/>
        <v>6</v>
      </c>
      <c r="U1743">
        <f t="shared" si="495"/>
        <v>0</v>
      </c>
      <c r="V1743">
        <f t="shared" ca="1" si="496"/>
        <v>0.19319999999999998</v>
      </c>
      <c r="W1743">
        <f>INDEX(Solarstrahlungsdaten!$B$13:$G$8772,Übersicht!O1743,Übersicht!$E$10)</f>
        <v>4.2050000000000001</v>
      </c>
      <c r="X1743">
        <f t="shared" si="497"/>
        <v>1.4465200000000001E-2</v>
      </c>
      <c r="Y1743">
        <f t="shared" ca="1" si="498"/>
        <v>0.17873479999999997</v>
      </c>
      <c r="Z1743">
        <f t="shared" ca="1" si="499"/>
        <v>1.4465200000000001E-2</v>
      </c>
      <c r="AA1743">
        <f t="shared" ca="1" si="500"/>
        <v>0</v>
      </c>
      <c r="AB1743">
        <f t="shared" ca="1" si="501"/>
        <v>0</v>
      </c>
      <c r="AC1743">
        <f t="shared" ca="1" si="507"/>
        <v>0</v>
      </c>
      <c r="AD1743">
        <f t="shared" ca="1" si="490"/>
        <v>0.17873479999999997</v>
      </c>
      <c r="AE1743">
        <f t="shared" ca="1" si="502"/>
        <v>0</v>
      </c>
      <c r="AF1743">
        <f t="shared" ca="1" si="503"/>
        <v>0.17873479999999997</v>
      </c>
      <c r="AG1743">
        <f t="shared" ca="1" si="504"/>
        <v>0</v>
      </c>
      <c r="AH1743">
        <f t="shared" ca="1" si="505"/>
        <v>1</v>
      </c>
    </row>
    <row r="1744" spans="15:34" x14ac:dyDescent="0.25">
      <c r="O1744">
        <v>1688</v>
      </c>
      <c r="P1744" s="2">
        <f t="shared" si="506"/>
        <v>44267.291666662575</v>
      </c>
      <c r="Q1744">
        <f t="shared" si="491"/>
        <v>12</v>
      </c>
      <c r="R1744">
        <f t="shared" si="492"/>
        <v>3</v>
      </c>
      <c r="S1744">
        <f t="shared" si="493"/>
        <v>1</v>
      </c>
      <c r="T1744">
        <f t="shared" si="494"/>
        <v>7</v>
      </c>
      <c r="U1744">
        <f t="shared" si="495"/>
        <v>0</v>
      </c>
      <c r="V1744">
        <f t="shared" ca="1" si="496"/>
        <v>0.29369999999999996</v>
      </c>
      <c r="W1744">
        <f>INDEX(Solarstrahlungsdaten!$B$13:$G$8772,Übersicht!O1744,Übersicht!$E$10)</f>
        <v>102.12</v>
      </c>
      <c r="X1744">
        <f t="shared" si="497"/>
        <v>0.35129280000000002</v>
      </c>
      <c r="Y1744">
        <f t="shared" ca="1" si="498"/>
        <v>-5.7592800000000055E-2</v>
      </c>
      <c r="Z1744">
        <f t="shared" ca="1" si="499"/>
        <v>0.29369999999999996</v>
      </c>
      <c r="AA1744">
        <f t="shared" ca="1" si="500"/>
        <v>5.7592800000000055E-2</v>
      </c>
      <c r="AB1744">
        <f t="shared" ca="1" si="501"/>
        <v>0</v>
      </c>
      <c r="AC1744">
        <f t="shared" ca="1" si="507"/>
        <v>5.7592800000000055E-2</v>
      </c>
      <c r="AD1744">
        <f t="shared" ca="1" si="490"/>
        <v>0</v>
      </c>
      <c r="AE1744">
        <f t="shared" ca="1" si="502"/>
        <v>0</v>
      </c>
      <c r="AF1744">
        <f t="shared" ca="1" si="503"/>
        <v>0</v>
      </c>
      <c r="AG1744">
        <f t="shared" ca="1" si="504"/>
        <v>1.4398200000000014E-2</v>
      </c>
      <c r="AH1744">
        <f t="shared" ca="1" si="505"/>
        <v>0</v>
      </c>
    </row>
    <row r="1745" spans="15:34" x14ac:dyDescent="0.25">
      <c r="O1745">
        <v>1689</v>
      </c>
      <c r="P1745" s="2">
        <f t="shared" si="506"/>
        <v>44267.333333329239</v>
      </c>
      <c r="Q1745">
        <f t="shared" si="491"/>
        <v>12</v>
      </c>
      <c r="R1745">
        <f t="shared" si="492"/>
        <v>3</v>
      </c>
      <c r="S1745">
        <f t="shared" si="493"/>
        <v>1</v>
      </c>
      <c r="T1745">
        <f t="shared" si="494"/>
        <v>8</v>
      </c>
      <c r="U1745">
        <f t="shared" si="495"/>
        <v>0</v>
      </c>
      <c r="V1745">
        <f t="shared" ca="1" si="496"/>
        <v>0.44220000000000004</v>
      </c>
      <c r="W1745">
        <f>INDEX(Solarstrahlungsdaten!$B$13:$G$8772,Übersicht!O1745,Übersicht!$E$10)</f>
        <v>153.35</v>
      </c>
      <c r="X1745">
        <f t="shared" si="497"/>
        <v>0.52752399999999999</v>
      </c>
      <c r="Y1745">
        <f t="shared" ca="1" si="498"/>
        <v>-8.5323999999999955E-2</v>
      </c>
      <c r="Z1745">
        <f t="shared" ca="1" si="499"/>
        <v>0.44220000000000004</v>
      </c>
      <c r="AA1745">
        <f t="shared" ca="1" si="500"/>
        <v>8.5323999999999955E-2</v>
      </c>
      <c r="AB1745">
        <f t="shared" ca="1" si="501"/>
        <v>0</v>
      </c>
      <c r="AC1745">
        <f t="shared" ca="1" si="507"/>
        <v>0.14291680000000001</v>
      </c>
      <c r="AD1745">
        <f t="shared" ca="1" si="490"/>
        <v>0</v>
      </c>
      <c r="AE1745">
        <f t="shared" ca="1" si="502"/>
        <v>0</v>
      </c>
      <c r="AF1745">
        <f t="shared" ca="1" si="503"/>
        <v>0</v>
      </c>
      <c r="AG1745">
        <f t="shared" ca="1" si="504"/>
        <v>3.5729200000000003E-2</v>
      </c>
      <c r="AH1745">
        <f t="shared" ca="1" si="505"/>
        <v>0</v>
      </c>
    </row>
    <row r="1746" spans="15:34" x14ac:dyDescent="0.25">
      <c r="O1746">
        <v>1690</v>
      </c>
      <c r="P1746" s="2">
        <f t="shared" si="506"/>
        <v>44267.374999995904</v>
      </c>
      <c r="Q1746">
        <f t="shared" si="491"/>
        <v>12</v>
      </c>
      <c r="R1746">
        <f t="shared" si="492"/>
        <v>3</v>
      </c>
      <c r="S1746">
        <f t="shared" si="493"/>
        <v>1</v>
      </c>
      <c r="T1746">
        <f t="shared" si="494"/>
        <v>9</v>
      </c>
      <c r="U1746">
        <f t="shared" si="495"/>
        <v>0</v>
      </c>
      <c r="V1746">
        <f t="shared" ca="1" si="496"/>
        <v>0.5542999999999999</v>
      </c>
      <c r="W1746">
        <f>INDEX(Solarstrahlungsdaten!$B$13:$G$8772,Übersicht!O1746,Übersicht!$E$10)</f>
        <v>234.22</v>
      </c>
      <c r="X1746">
        <f t="shared" si="497"/>
        <v>0.80571680000000001</v>
      </c>
      <c r="Y1746">
        <f t="shared" ca="1" si="498"/>
        <v>-0.25141680000000011</v>
      </c>
      <c r="Z1746">
        <f t="shared" ca="1" si="499"/>
        <v>0.5542999999999999</v>
      </c>
      <c r="AA1746">
        <f t="shared" ca="1" si="500"/>
        <v>0.25141680000000011</v>
      </c>
      <c r="AB1746">
        <f t="shared" ca="1" si="501"/>
        <v>0</v>
      </c>
      <c r="AC1746">
        <f t="shared" ca="1" si="507"/>
        <v>0.39433360000000012</v>
      </c>
      <c r="AD1746">
        <f t="shared" ca="1" si="490"/>
        <v>0</v>
      </c>
      <c r="AE1746">
        <f t="shared" ca="1" si="502"/>
        <v>0</v>
      </c>
      <c r="AF1746">
        <f t="shared" ca="1" si="503"/>
        <v>0</v>
      </c>
      <c r="AG1746">
        <f t="shared" ca="1" si="504"/>
        <v>9.8583400000000029E-2</v>
      </c>
      <c r="AH1746">
        <f t="shared" ca="1" si="505"/>
        <v>0</v>
      </c>
    </row>
    <row r="1747" spans="15:34" x14ac:dyDescent="0.25">
      <c r="O1747">
        <v>1691</v>
      </c>
      <c r="P1747" s="2">
        <f t="shared" si="506"/>
        <v>44267.416666662568</v>
      </c>
      <c r="Q1747">
        <f t="shared" si="491"/>
        <v>12</v>
      </c>
      <c r="R1747">
        <f t="shared" si="492"/>
        <v>3</v>
      </c>
      <c r="S1747">
        <f t="shared" si="493"/>
        <v>1</v>
      </c>
      <c r="T1747">
        <f t="shared" si="494"/>
        <v>10</v>
      </c>
      <c r="U1747">
        <f t="shared" si="495"/>
        <v>0</v>
      </c>
      <c r="V1747">
        <f t="shared" ca="1" si="496"/>
        <v>0.58640000000000003</v>
      </c>
      <c r="W1747">
        <f>INDEX(Solarstrahlungsdaten!$B$13:$G$8772,Übersicht!O1747,Übersicht!$E$10)</f>
        <v>123.39</v>
      </c>
      <c r="X1747">
        <f t="shared" si="497"/>
        <v>0.42446159999999999</v>
      </c>
      <c r="Y1747">
        <f t="shared" ca="1" si="498"/>
        <v>0.16193840000000004</v>
      </c>
      <c r="Z1747">
        <f t="shared" ca="1" si="499"/>
        <v>0.42446159999999999</v>
      </c>
      <c r="AA1747">
        <f t="shared" ca="1" si="500"/>
        <v>0</v>
      </c>
      <c r="AB1747">
        <f t="shared" ca="1" si="501"/>
        <v>0.16193840000000004</v>
      </c>
      <c r="AC1747">
        <f t="shared" ca="1" si="507"/>
        <v>0.23239520000000008</v>
      </c>
      <c r="AD1747">
        <f t="shared" ca="1" si="490"/>
        <v>0</v>
      </c>
      <c r="AE1747">
        <f t="shared" ca="1" si="502"/>
        <v>0</v>
      </c>
      <c r="AF1747">
        <f t="shared" ca="1" si="503"/>
        <v>0</v>
      </c>
      <c r="AG1747">
        <f t="shared" ca="1" si="504"/>
        <v>5.809880000000002E-2</v>
      </c>
      <c r="AH1747">
        <f t="shared" ca="1" si="505"/>
        <v>0</v>
      </c>
    </row>
    <row r="1748" spans="15:34" x14ac:dyDescent="0.25">
      <c r="O1748">
        <v>1692</v>
      </c>
      <c r="P1748" s="2">
        <f t="shared" si="506"/>
        <v>44267.458333329232</v>
      </c>
      <c r="Q1748">
        <f t="shared" si="491"/>
        <v>12</v>
      </c>
      <c r="R1748">
        <f t="shared" si="492"/>
        <v>3</v>
      </c>
      <c r="S1748">
        <f t="shared" si="493"/>
        <v>1</v>
      </c>
      <c r="T1748">
        <f t="shared" si="494"/>
        <v>11</v>
      </c>
      <c r="U1748">
        <f t="shared" si="495"/>
        <v>0</v>
      </c>
      <c r="V1748">
        <f t="shared" ca="1" si="496"/>
        <v>0.61080000000000001</v>
      </c>
      <c r="W1748">
        <f>INDEX(Solarstrahlungsdaten!$B$13:$G$8772,Übersicht!O1748,Übersicht!$E$10)</f>
        <v>235.14499999999998</v>
      </c>
      <c r="X1748">
        <f t="shared" si="497"/>
        <v>0.80889879999999992</v>
      </c>
      <c r="Y1748">
        <f t="shared" ca="1" si="498"/>
        <v>-0.19809879999999991</v>
      </c>
      <c r="Z1748">
        <f t="shared" ca="1" si="499"/>
        <v>0.61080000000000001</v>
      </c>
      <c r="AA1748">
        <f t="shared" ca="1" si="500"/>
        <v>0.19809879999999991</v>
      </c>
      <c r="AB1748">
        <f t="shared" ca="1" si="501"/>
        <v>0</v>
      </c>
      <c r="AC1748">
        <f t="shared" ca="1" si="507"/>
        <v>0.43049399999999999</v>
      </c>
      <c r="AD1748">
        <f t="shared" ca="1" si="490"/>
        <v>0</v>
      </c>
      <c r="AE1748">
        <f t="shared" ca="1" si="502"/>
        <v>0</v>
      </c>
      <c r="AF1748">
        <f t="shared" ca="1" si="503"/>
        <v>0</v>
      </c>
      <c r="AG1748">
        <f t="shared" ca="1" si="504"/>
        <v>0.1076235</v>
      </c>
      <c r="AH1748">
        <f t="shared" ca="1" si="505"/>
        <v>0</v>
      </c>
    </row>
    <row r="1749" spans="15:34" x14ac:dyDescent="0.25">
      <c r="O1749">
        <v>1693</v>
      </c>
      <c r="P1749" s="2">
        <f t="shared" si="506"/>
        <v>44267.499999995896</v>
      </c>
      <c r="Q1749">
        <f t="shared" si="491"/>
        <v>12</v>
      </c>
      <c r="R1749">
        <f t="shared" si="492"/>
        <v>3</v>
      </c>
      <c r="S1749">
        <f t="shared" si="493"/>
        <v>1</v>
      </c>
      <c r="T1749">
        <f t="shared" si="494"/>
        <v>12</v>
      </c>
      <c r="U1749">
        <f t="shared" si="495"/>
        <v>0</v>
      </c>
      <c r="V1749">
        <f t="shared" ca="1" si="496"/>
        <v>0.65560000000000007</v>
      </c>
      <c r="W1749">
        <f>INDEX(Solarstrahlungsdaten!$B$13:$G$8772,Übersicht!O1749,Übersicht!$E$10)</f>
        <v>297.28499999999997</v>
      </c>
      <c r="X1749">
        <f t="shared" si="497"/>
        <v>1.0226603999999999</v>
      </c>
      <c r="Y1749">
        <f t="shared" ca="1" si="498"/>
        <v>-0.36706039999999984</v>
      </c>
      <c r="Z1749">
        <f t="shared" ca="1" si="499"/>
        <v>0.65560000000000007</v>
      </c>
      <c r="AA1749">
        <f t="shared" ca="1" si="500"/>
        <v>0.36706039999999984</v>
      </c>
      <c r="AB1749">
        <f t="shared" ca="1" si="501"/>
        <v>0</v>
      </c>
      <c r="AC1749">
        <f t="shared" ca="1" si="507"/>
        <v>0.79755439999999989</v>
      </c>
      <c r="AD1749">
        <f t="shared" ca="1" si="490"/>
        <v>0</v>
      </c>
      <c r="AE1749">
        <f t="shared" ca="1" si="502"/>
        <v>0</v>
      </c>
      <c r="AF1749">
        <f t="shared" ca="1" si="503"/>
        <v>0</v>
      </c>
      <c r="AG1749">
        <f t="shared" ca="1" si="504"/>
        <v>0.19938859999999997</v>
      </c>
      <c r="AH1749">
        <f t="shared" ca="1" si="505"/>
        <v>0</v>
      </c>
    </row>
    <row r="1750" spans="15:34" x14ac:dyDescent="0.25">
      <c r="O1750">
        <v>1694</v>
      </c>
      <c r="P1750" s="2">
        <f t="shared" si="506"/>
        <v>44267.541666662561</v>
      </c>
      <c r="Q1750">
        <f t="shared" si="491"/>
        <v>12</v>
      </c>
      <c r="R1750">
        <f t="shared" si="492"/>
        <v>3</v>
      </c>
      <c r="S1750">
        <f t="shared" si="493"/>
        <v>1</v>
      </c>
      <c r="T1750">
        <f t="shared" si="494"/>
        <v>13</v>
      </c>
      <c r="U1750">
        <f t="shared" si="495"/>
        <v>0</v>
      </c>
      <c r="V1750">
        <f t="shared" ca="1" si="496"/>
        <v>0.67160000000000009</v>
      </c>
      <c r="W1750">
        <f>INDEX(Solarstrahlungsdaten!$B$13:$G$8772,Übersicht!O1750,Übersicht!$E$10)</f>
        <v>415.21500000000003</v>
      </c>
      <c r="X1750">
        <f t="shared" si="497"/>
        <v>1.4283396000000002</v>
      </c>
      <c r="Y1750">
        <f t="shared" ca="1" si="498"/>
        <v>-0.75673960000000007</v>
      </c>
      <c r="Z1750">
        <f t="shared" ca="1" si="499"/>
        <v>0.67160000000000009</v>
      </c>
      <c r="AA1750">
        <f t="shared" ca="1" si="500"/>
        <v>0.75673960000000007</v>
      </c>
      <c r="AB1750">
        <f t="shared" ca="1" si="501"/>
        <v>0</v>
      </c>
      <c r="AC1750">
        <f t="shared" ca="1" si="507"/>
        <v>1.5542940000000001</v>
      </c>
      <c r="AD1750">
        <f t="shared" ca="1" si="490"/>
        <v>0</v>
      </c>
      <c r="AE1750">
        <f t="shared" ca="1" si="502"/>
        <v>0</v>
      </c>
      <c r="AF1750">
        <f t="shared" ca="1" si="503"/>
        <v>0</v>
      </c>
      <c r="AG1750">
        <f t="shared" ca="1" si="504"/>
        <v>0.38857350000000002</v>
      </c>
      <c r="AH1750">
        <f t="shared" ca="1" si="505"/>
        <v>0</v>
      </c>
    </row>
    <row r="1751" spans="15:34" x14ac:dyDescent="0.25">
      <c r="O1751">
        <v>1695</v>
      </c>
      <c r="P1751" s="2">
        <f t="shared" si="506"/>
        <v>44267.583333329225</v>
      </c>
      <c r="Q1751">
        <f t="shared" si="491"/>
        <v>12</v>
      </c>
      <c r="R1751">
        <f t="shared" si="492"/>
        <v>3</v>
      </c>
      <c r="S1751">
        <f t="shared" si="493"/>
        <v>1</v>
      </c>
      <c r="T1751">
        <f t="shared" si="494"/>
        <v>14</v>
      </c>
      <c r="U1751">
        <f t="shared" si="495"/>
        <v>0</v>
      </c>
      <c r="V1751">
        <f t="shared" ca="1" si="496"/>
        <v>0.62629999999999997</v>
      </c>
      <c r="W1751">
        <f>INDEX(Solarstrahlungsdaten!$B$13:$G$8772,Übersicht!O1751,Übersicht!$E$10)</f>
        <v>356.58500000000004</v>
      </c>
      <c r="X1751">
        <f t="shared" si="497"/>
        <v>1.2266524000000001</v>
      </c>
      <c r="Y1751">
        <f t="shared" ca="1" si="498"/>
        <v>-0.60035240000000012</v>
      </c>
      <c r="Z1751">
        <f t="shared" ca="1" si="499"/>
        <v>0.62629999999999997</v>
      </c>
      <c r="AA1751">
        <f t="shared" ca="1" si="500"/>
        <v>0.60035240000000012</v>
      </c>
      <c r="AB1751">
        <f t="shared" ca="1" si="501"/>
        <v>0</v>
      </c>
      <c r="AC1751">
        <f t="shared" ca="1" si="507"/>
        <v>2.1546464000000003</v>
      </c>
      <c r="AD1751">
        <f t="shared" ca="1" si="490"/>
        <v>0</v>
      </c>
      <c r="AE1751">
        <f t="shared" ca="1" si="502"/>
        <v>0</v>
      </c>
      <c r="AF1751">
        <f t="shared" ca="1" si="503"/>
        <v>0</v>
      </c>
      <c r="AG1751">
        <f t="shared" ca="1" si="504"/>
        <v>0.53866160000000007</v>
      </c>
      <c r="AH1751">
        <f t="shared" ca="1" si="505"/>
        <v>0</v>
      </c>
    </row>
    <row r="1752" spans="15:34" x14ac:dyDescent="0.25">
      <c r="O1752">
        <v>1696</v>
      </c>
      <c r="P1752" s="2">
        <f t="shared" si="506"/>
        <v>44267.624999995889</v>
      </c>
      <c r="Q1752">
        <f t="shared" si="491"/>
        <v>12</v>
      </c>
      <c r="R1752">
        <f t="shared" si="492"/>
        <v>3</v>
      </c>
      <c r="S1752">
        <f t="shared" si="493"/>
        <v>1</v>
      </c>
      <c r="T1752">
        <f t="shared" si="494"/>
        <v>15</v>
      </c>
      <c r="U1752">
        <f t="shared" si="495"/>
        <v>0</v>
      </c>
      <c r="V1752">
        <f t="shared" ca="1" si="496"/>
        <v>0.5825999999999999</v>
      </c>
      <c r="W1752">
        <f>INDEX(Solarstrahlungsdaten!$B$13:$G$8772,Übersicht!O1752,Übersicht!$E$10)</f>
        <v>236.79500000000002</v>
      </c>
      <c r="X1752">
        <f t="shared" si="497"/>
        <v>0.81457480000000004</v>
      </c>
      <c r="Y1752">
        <f t="shared" ca="1" si="498"/>
        <v>-0.23197480000000015</v>
      </c>
      <c r="Z1752">
        <f t="shared" ca="1" si="499"/>
        <v>0.5825999999999999</v>
      </c>
      <c r="AA1752">
        <f t="shared" ca="1" si="500"/>
        <v>0.23197480000000015</v>
      </c>
      <c r="AB1752">
        <f t="shared" ca="1" si="501"/>
        <v>0</v>
      </c>
      <c r="AC1752">
        <f t="shared" ca="1" si="507"/>
        <v>2.3866212000000004</v>
      </c>
      <c r="AD1752">
        <f t="shared" ca="1" si="490"/>
        <v>0</v>
      </c>
      <c r="AE1752">
        <f t="shared" ca="1" si="502"/>
        <v>0</v>
      </c>
      <c r="AF1752">
        <f t="shared" ca="1" si="503"/>
        <v>0</v>
      </c>
      <c r="AG1752">
        <f t="shared" ca="1" si="504"/>
        <v>0.59665530000000011</v>
      </c>
      <c r="AH1752">
        <f t="shared" ca="1" si="505"/>
        <v>0</v>
      </c>
    </row>
    <row r="1753" spans="15:34" x14ac:dyDescent="0.25">
      <c r="O1753">
        <v>1697</v>
      </c>
      <c r="P1753" s="2">
        <f t="shared" si="506"/>
        <v>44267.666666662553</v>
      </c>
      <c r="Q1753">
        <f t="shared" si="491"/>
        <v>12</v>
      </c>
      <c r="R1753">
        <f t="shared" si="492"/>
        <v>3</v>
      </c>
      <c r="S1753">
        <f t="shared" si="493"/>
        <v>1</v>
      </c>
      <c r="T1753">
        <f t="shared" si="494"/>
        <v>16</v>
      </c>
      <c r="U1753">
        <f t="shared" si="495"/>
        <v>0</v>
      </c>
      <c r="V1753">
        <f t="shared" ca="1" si="496"/>
        <v>0.56899999999999995</v>
      </c>
      <c r="W1753">
        <f>INDEX(Solarstrahlungsdaten!$B$13:$G$8772,Übersicht!O1753,Übersicht!$E$10)</f>
        <v>116.99499999999999</v>
      </c>
      <c r="X1753">
        <f t="shared" si="497"/>
        <v>0.40246279999999995</v>
      </c>
      <c r="Y1753">
        <f t="shared" ca="1" si="498"/>
        <v>0.1665372</v>
      </c>
      <c r="Z1753">
        <f t="shared" ca="1" si="499"/>
        <v>0.40246279999999995</v>
      </c>
      <c r="AA1753">
        <f t="shared" ca="1" si="500"/>
        <v>0</v>
      </c>
      <c r="AB1753">
        <f t="shared" ca="1" si="501"/>
        <v>0.1665372</v>
      </c>
      <c r="AC1753">
        <f t="shared" ca="1" si="507"/>
        <v>2.2200840000000004</v>
      </c>
      <c r="AD1753">
        <f t="shared" ca="1" si="490"/>
        <v>0</v>
      </c>
      <c r="AE1753">
        <f t="shared" ca="1" si="502"/>
        <v>0</v>
      </c>
      <c r="AF1753">
        <f t="shared" ca="1" si="503"/>
        <v>0</v>
      </c>
      <c r="AG1753">
        <f t="shared" ca="1" si="504"/>
        <v>0.5550210000000001</v>
      </c>
      <c r="AH1753">
        <f t="shared" ca="1" si="505"/>
        <v>0</v>
      </c>
    </row>
    <row r="1754" spans="15:34" x14ac:dyDescent="0.25">
      <c r="O1754">
        <v>1698</v>
      </c>
      <c r="P1754" s="2">
        <f t="shared" si="506"/>
        <v>44267.708333329218</v>
      </c>
      <c r="Q1754">
        <f t="shared" si="491"/>
        <v>12</v>
      </c>
      <c r="R1754">
        <f t="shared" si="492"/>
        <v>3</v>
      </c>
      <c r="S1754">
        <f t="shared" si="493"/>
        <v>1</v>
      </c>
      <c r="T1754">
        <f t="shared" si="494"/>
        <v>17</v>
      </c>
      <c r="U1754">
        <f t="shared" si="495"/>
        <v>0</v>
      </c>
      <c r="V1754">
        <f t="shared" ca="1" si="496"/>
        <v>0.6754</v>
      </c>
      <c r="W1754">
        <f>INDEX(Solarstrahlungsdaten!$B$13:$G$8772,Übersicht!O1754,Übersicht!$E$10)</f>
        <v>0</v>
      </c>
      <c r="X1754">
        <f t="shared" si="497"/>
        <v>0</v>
      </c>
      <c r="Y1754">
        <f t="shared" ca="1" si="498"/>
        <v>0.6754</v>
      </c>
      <c r="Z1754">
        <f t="shared" ca="1" si="499"/>
        <v>0</v>
      </c>
      <c r="AA1754">
        <f t="shared" ca="1" si="500"/>
        <v>0</v>
      </c>
      <c r="AB1754">
        <f t="shared" ca="1" si="501"/>
        <v>0.6754</v>
      </c>
      <c r="AC1754">
        <f t="shared" ca="1" si="507"/>
        <v>1.5446840000000004</v>
      </c>
      <c r="AD1754">
        <f t="shared" ca="1" si="490"/>
        <v>0</v>
      </c>
      <c r="AE1754">
        <f t="shared" ca="1" si="502"/>
        <v>0</v>
      </c>
      <c r="AF1754">
        <f t="shared" ca="1" si="503"/>
        <v>0</v>
      </c>
      <c r="AG1754">
        <f t="shared" ca="1" si="504"/>
        <v>0.3861710000000001</v>
      </c>
      <c r="AH1754">
        <f t="shared" ca="1" si="505"/>
        <v>0</v>
      </c>
    </row>
    <row r="1755" spans="15:34" x14ac:dyDescent="0.25">
      <c r="O1755">
        <v>1699</v>
      </c>
      <c r="P1755" s="2">
        <f t="shared" si="506"/>
        <v>44267.749999995882</v>
      </c>
      <c r="Q1755">
        <f t="shared" si="491"/>
        <v>12</v>
      </c>
      <c r="R1755">
        <f t="shared" si="492"/>
        <v>3</v>
      </c>
      <c r="S1755">
        <f t="shared" si="493"/>
        <v>1</v>
      </c>
      <c r="T1755">
        <f t="shared" si="494"/>
        <v>18</v>
      </c>
      <c r="U1755">
        <f t="shared" si="495"/>
        <v>0</v>
      </c>
      <c r="V1755">
        <f t="shared" ca="1" si="496"/>
        <v>0.82350000000000001</v>
      </c>
      <c r="W1755">
        <f>INDEX(Solarstrahlungsdaten!$B$13:$G$8772,Übersicht!O1755,Übersicht!$E$10)</f>
        <v>0</v>
      </c>
      <c r="X1755">
        <f t="shared" si="497"/>
        <v>0</v>
      </c>
      <c r="Y1755">
        <f t="shared" ca="1" si="498"/>
        <v>0.82350000000000001</v>
      </c>
      <c r="Z1755">
        <f t="shared" ca="1" si="499"/>
        <v>0</v>
      </c>
      <c r="AA1755">
        <f t="shared" ca="1" si="500"/>
        <v>0</v>
      </c>
      <c r="AB1755">
        <f t="shared" ca="1" si="501"/>
        <v>0.82350000000000001</v>
      </c>
      <c r="AC1755">
        <f t="shared" ca="1" si="507"/>
        <v>0.72118400000000038</v>
      </c>
      <c r="AD1755">
        <f t="shared" ca="1" si="490"/>
        <v>0</v>
      </c>
      <c r="AE1755">
        <f t="shared" ca="1" si="502"/>
        <v>0</v>
      </c>
      <c r="AF1755">
        <f t="shared" ca="1" si="503"/>
        <v>0</v>
      </c>
      <c r="AG1755">
        <f t="shared" ca="1" si="504"/>
        <v>0.1802960000000001</v>
      </c>
      <c r="AH1755">
        <f t="shared" ca="1" si="505"/>
        <v>0</v>
      </c>
    </row>
    <row r="1756" spans="15:34" x14ac:dyDescent="0.25">
      <c r="O1756">
        <v>1700</v>
      </c>
      <c r="P1756" s="2">
        <f t="shared" si="506"/>
        <v>44267.791666662546</v>
      </c>
      <c r="Q1756">
        <f t="shared" si="491"/>
        <v>12</v>
      </c>
      <c r="R1756">
        <f t="shared" si="492"/>
        <v>3</v>
      </c>
      <c r="S1756">
        <f t="shared" si="493"/>
        <v>1</v>
      </c>
      <c r="T1756">
        <f t="shared" si="494"/>
        <v>19</v>
      </c>
      <c r="U1756">
        <f t="shared" si="495"/>
        <v>0</v>
      </c>
      <c r="V1756">
        <f t="shared" ca="1" si="496"/>
        <v>0.8488</v>
      </c>
      <c r="W1756">
        <f>INDEX(Solarstrahlungsdaten!$B$13:$G$8772,Übersicht!O1756,Übersicht!$E$10)</f>
        <v>0</v>
      </c>
      <c r="X1756">
        <f t="shared" si="497"/>
        <v>0</v>
      </c>
      <c r="Y1756">
        <f t="shared" ca="1" si="498"/>
        <v>0.8488</v>
      </c>
      <c r="Z1756">
        <f t="shared" ca="1" si="499"/>
        <v>0</v>
      </c>
      <c r="AA1756">
        <f t="shared" ca="1" si="500"/>
        <v>0</v>
      </c>
      <c r="AB1756">
        <f t="shared" ca="1" si="501"/>
        <v>0.72118400000000038</v>
      </c>
      <c r="AC1756">
        <f t="shared" ca="1" si="507"/>
        <v>0</v>
      </c>
      <c r="AD1756">
        <f t="shared" ca="1" si="490"/>
        <v>0.12761599999999962</v>
      </c>
      <c r="AE1756">
        <f t="shared" ca="1" si="502"/>
        <v>0</v>
      </c>
      <c r="AF1756">
        <f t="shared" ca="1" si="503"/>
        <v>0.12761599999999962</v>
      </c>
      <c r="AG1756">
        <f t="shared" ca="1" si="504"/>
        <v>0</v>
      </c>
      <c r="AH1756">
        <f t="shared" ca="1" si="505"/>
        <v>1</v>
      </c>
    </row>
    <row r="1757" spans="15:34" x14ac:dyDescent="0.25">
      <c r="O1757">
        <v>1701</v>
      </c>
      <c r="P1757" s="2">
        <f t="shared" si="506"/>
        <v>44267.83333332921</v>
      </c>
      <c r="Q1757">
        <f t="shared" si="491"/>
        <v>12</v>
      </c>
      <c r="R1757">
        <f t="shared" si="492"/>
        <v>3</v>
      </c>
      <c r="S1757">
        <f t="shared" si="493"/>
        <v>1</v>
      </c>
      <c r="T1757">
        <f t="shared" si="494"/>
        <v>20</v>
      </c>
      <c r="U1757">
        <f t="shared" si="495"/>
        <v>0</v>
      </c>
      <c r="V1757">
        <f t="shared" ca="1" si="496"/>
        <v>0.74019999999999997</v>
      </c>
      <c r="W1757">
        <f>INDEX(Solarstrahlungsdaten!$B$13:$G$8772,Übersicht!O1757,Übersicht!$E$10)</f>
        <v>0</v>
      </c>
      <c r="X1757">
        <f t="shared" si="497"/>
        <v>0</v>
      </c>
      <c r="Y1757">
        <f t="shared" ca="1" si="498"/>
        <v>0.74019999999999997</v>
      </c>
      <c r="Z1757">
        <f t="shared" ca="1" si="499"/>
        <v>0</v>
      </c>
      <c r="AA1757">
        <f t="shared" ca="1" si="500"/>
        <v>0</v>
      </c>
      <c r="AB1757">
        <f t="shared" ca="1" si="501"/>
        <v>0</v>
      </c>
      <c r="AC1757">
        <f t="shared" ca="1" si="507"/>
        <v>0</v>
      </c>
      <c r="AD1757">
        <f t="shared" ca="1" si="490"/>
        <v>0.74019999999999997</v>
      </c>
      <c r="AE1757">
        <f t="shared" ca="1" si="502"/>
        <v>0</v>
      </c>
      <c r="AF1757">
        <f t="shared" ca="1" si="503"/>
        <v>0.74019999999999997</v>
      </c>
      <c r="AG1757">
        <f t="shared" ca="1" si="504"/>
        <v>0</v>
      </c>
      <c r="AH1757">
        <f t="shared" ca="1" si="505"/>
        <v>1</v>
      </c>
    </row>
    <row r="1758" spans="15:34" x14ac:dyDescent="0.25">
      <c r="O1758">
        <v>1702</v>
      </c>
      <c r="P1758" s="2">
        <f t="shared" si="506"/>
        <v>44267.874999995875</v>
      </c>
      <c r="Q1758">
        <f t="shared" si="491"/>
        <v>12</v>
      </c>
      <c r="R1758">
        <f t="shared" si="492"/>
        <v>3</v>
      </c>
      <c r="S1758">
        <f t="shared" si="493"/>
        <v>1</v>
      </c>
      <c r="T1758">
        <f t="shared" si="494"/>
        <v>21</v>
      </c>
      <c r="U1758">
        <f t="shared" si="495"/>
        <v>0</v>
      </c>
      <c r="V1758">
        <f t="shared" ca="1" si="496"/>
        <v>0.55970000000000009</v>
      </c>
      <c r="W1758">
        <f>INDEX(Solarstrahlungsdaten!$B$13:$G$8772,Übersicht!O1758,Übersicht!$E$10)</f>
        <v>0</v>
      </c>
      <c r="X1758">
        <f t="shared" si="497"/>
        <v>0</v>
      </c>
      <c r="Y1758">
        <f t="shared" ca="1" si="498"/>
        <v>0.55970000000000009</v>
      </c>
      <c r="Z1758">
        <f t="shared" ca="1" si="499"/>
        <v>0</v>
      </c>
      <c r="AA1758">
        <f t="shared" ca="1" si="500"/>
        <v>0</v>
      </c>
      <c r="AB1758">
        <f t="shared" ca="1" si="501"/>
        <v>0</v>
      </c>
      <c r="AC1758">
        <f t="shared" ca="1" si="507"/>
        <v>0</v>
      </c>
      <c r="AD1758">
        <f t="shared" ca="1" si="490"/>
        <v>0.55970000000000009</v>
      </c>
      <c r="AE1758">
        <f t="shared" ca="1" si="502"/>
        <v>0</v>
      </c>
      <c r="AF1758">
        <f t="shared" ca="1" si="503"/>
        <v>0.55970000000000009</v>
      </c>
      <c r="AG1758">
        <f t="shared" ca="1" si="504"/>
        <v>0</v>
      </c>
      <c r="AH1758">
        <f t="shared" ca="1" si="505"/>
        <v>1</v>
      </c>
    </row>
    <row r="1759" spans="15:34" x14ac:dyDescent="0.25">
      <c r="O1759">
        <v>1703</v>
      </c>
      <c r="P1759" s="2">
        <f t="shared" si="506"/>
        <v>44267.916666662539</v>
      </c>
      <c r="Q1759">
        <f t="shared" si="491"/>
        <v>12</v>
      </c>
      <c r="R1759">
        <f t="shared" si="492"/>
        <v>3</v>
      </c>
      <c r="S1759">
        <f t="shared" si="493"/>
        <v>1</v>
      </c>
      <c r="T1759">
        <f t="shared" si="494"/>
        <v>22</v>
      </c>
      <c r="U1759">
        <f t="shared" si="495"/>
        <v>0</v>
      </c>
      <c r="V1759">
        <f t="shared" ca="1" si="496"/>
        <v>0.5</v>
      </c>
      <c r="W1759">
        <f>INDEX(Solarstrahlungsdaten!$B$13:$G$8772,Übersicht!O1759,Übersicht!$E$10)</f>
        <v>0</v>
      </c>
      <c r="X1759">
        <f t="shared" si="497"/>
        <v>0</v>
      </c>
      <c r="Y1759">
        <f t="shared" ca="1" si="498"/>
        <v>0.5</v>
      </c>
      <c r="Z1759">
        <f t="shared" ca="1" si="499"/>
        <v>0</v>
      </c>
      <c r="AA1759">
        <f t="shared" ca="1" si="500"/>
        <v>0</v>
      </c>
      <c r="AB1759">
        <f t="shared" ca="1" si="501"/>
        <v>0</v>
      </c>
      <c r="AC1759">
        <f t="shared" ca="1" si="507"/>
        <v>0</v>
      </c>
      <c r="AD1759">
        <f t="shared" ca="1" si="490"/>
        <v>0.5</v>
      </c>
      <c r="AE1759">
        <f t="shared" ca="1" si="502"/>
        <v>0</v>
      </c>
      <c r="AF1759">
        <f t="shared" ca="1" si="503"/>
        <v>0.5</v>
      </c>
      <c r="AG1759">
        <f t="shared" ca="1" si="504"/>
        <v>0</v>
      </c>
      <c r="AH1759">
        <f t="shared" ca="1" si="505"/>
        <v>1</v>
      </c>
    </row>
    <row r="1760" spans="15:34" x14ac:dyDescent="0.25">
      <c r="O1760">
        <v>1704</v>
      </c>
      <c r="P1760" s="2">
        <f t="shared" si="506"/>
        <v>44267.958333329203</v>
      </c>
      <c r="Q1760">
        <f t="shared" si="491"/>
        <v>12</v>
      </c>
      <c r="R1760">
        <f t="shared" si="492"/>
        <v>3</v>
      </c>
      <c r="S1760">
        <f t="shared" si="493"/>
        <v>1</v>
      </c>
      <c r="T1760">
        <f t="shared" si="494"/>
        <v>23</v>
      </c>
      <c r="U1760">
        <f t="shared" si="495"/>
        <v>0</v>
      </c>
      <c r="V1760">
        <f t="shared" ca="1" si="496"/>
        <v>0.43980000000000002</v>
      </c>
      <c r="W1760">
        <f>INDEX(Solarstrahlungsdaten!$B$13:$G$8772,Übersicht!O1760,Übersicht!$E$10)</f>
        <v>0</v>
      </c>
      <c r="X1760">
        <f t="shared" si="497"/>
        <v>0</v>
      </c>
      <c r="Y1760">
        <f t="shared" ca="1" si="498"/>
        <v>0.43980000000000002</v>
      </c>
      <c r="Z1760">
        <f t="shared" ca="1" si="499"/>
        <v>0</v>
      </c>
      <c r="AA1760">
        <f t="shared" ca="1" si="500"/>
        <v>0</v>
      </c>
      <c r="AB1760">
        <f t="shared" ca="1" si="501"/>
        <v>0</v>
      </c>
      <c r="AC1760">
        <f t="shared" ca="1" si="507"/>
        <v>0</v>
      </c>
      <c r="AD1760">
        <f t="shared" ca="1" si="490"/>
        <v>0.43980000000000002</v>
      </c>
      <c r="AE1760">
        <f t="shared" ca="1" si="502"/>
        <v>0</v>
      </c>
      <c r="AF1760">
        <f t="shared" ca="1" si="503"/>
        <v>0.43980000000000002</v>
      </c>
      <c r="AG1760">
        <f t="shared" ca="1" si="504"/>
        <v>0</v>
      </c>
      <c r="AH1760">
        <f t="shared" ca="1" si="505"/>
        <v>1</v>
      </c>
    </row>
    <row r="1761" spans="15:34" x14ac:dyDescent="0.25">
      <c r="O1761">
        <v>1705</v>
      </c>
      <c r="P1761" s="2">
        <f t="shared" si="506"/>
        <v>44267.999999995867</v>
      </c>
      <c r="Q1761">
        <f t="shared" si="491"/>
        <v>13</v>
      </c>
      <c r="R1761">
        <f t="shared" si="492"/>
        <v>3</v>
      </c>
      <c r="S1761">
        <f t="shared" si="493"/>
        <v>2</v>
      </c>
      <c r="T1761">
        <f t="shared" si="494"/>
        <v>0</v>
      </c>
      <c r="U1761">
        <f t="shared" si="495"/>
        <v>0</v>
      </c>
      <c r="V1761">
        <f t="shared" ca="1" si="496"/>
        <v>0.31680000000000003</v>
      </c>
      <c r="W1761">
        <f>INDEX(Solarstrahlungsdaten!$B$13:$G$8772,Übersicht!O1761,Übersicht!$E$10)</f>
        <v>0</v>
      </c>
      <c r="X1761">
        <f t="shared" si="497"/>
        <v>0</v>
      </c>
      <c r="Y1761">
        <f t="shared" ca="1" si="498"/>
        <v>0.31680000000000003</v>
      </c>
      <c r="Z1761">
        <f t="shared" ca="1" si="499"/>
        <v>0</v>
      </c>
      <c r="AA1761">
        <f t="shared" ca="1" si="500"/>
        <v>0</v>
      </c>
      <c r="AB1761">
        <f t="shared" ca="1" si="501"/>
        <v>0</v>
      </c>
      <c r="AC1761">
        <f t="shared" ca="1" si="507"/>
        <v>0</v>
      </c>
      <c r="AD1761">
        <f t="shared" ca="1" si="490"/>
        <v>0.31680000000000003</v>
      </c>
      <c r="AE1761">
        <f t="shared" ca="1" si="502"/>
        <v>0</v>
      </c>
      <c r="AF1761">
        <f t="shared" ca="1" si="503"/>
        <v>0.31680000000000003</v>
      </c>
      <c r="AG1761">
        <f t="shared" ca="1" si="504"/>
        <v>0</v>
      </c>
      <c r="AH1761">
        <f t="shared" ca="1" si="505"/>
        <v>1</v>
      </c>
    </row>
    <row r="1762" spans="15:34" x14ac:dyDescent="0.25">
      <c r="O1762">
        <v>1706</v>
      </c>
      <c r="P1762" s="2">
        <f t="shared" si="506"/>
        <v>44268.041666662531</v>
      </c>
      <c r="Q1762">
        <f t="shared" si="491"/>
        <v>13</v>
      </c>
      <c r="R1762">
        <f t="shared" si="492"/>
        <v>3</v>
      </c>
      <c r="S1762">
        <f t="shared" si="493"/>
        <v>2</v>
      </c>
      <c r="T1762">
        <f t="shared" si="494"/>
        <v>1</v>
      </c>
      <c r="U1762">
        <f t="shared" si="495"/>
        <v>0</v>
      </c>
      <c r="V1762">
        <f t="shared" ca="1" si="496"/>
        <v>0.24429999999999999</v>
      </c>
      <c r="W1762">
        <f>INDEX(Solarstrahlungsdaten!$B$13:$G$8772,Übersicht!O1762,Übersicht!$E$10)</f>
        <v>0</v>
      </c>
      <c r="X1762">
        <f t="shared" si="497"/>
        <v>0</v>
      </c>
      <c r="Y1762">
        <f t="shared" ca="1" si="498"/>
        <v>0.24429999999999999</v>
      </c>
      <c r="Z1762">
        <f t="shared" ca="1" si="499"/>
        <v>0</v>
      </c>
      <c r="AA1762">
        <f t="shared" ca="1" si="500"/>
        <v>0</v>
      </c>
      <c r="AB1762">
        <f t="shared" ca="1" si="501"/>
        <v>0</v>
      </c>
      <c r="AC1762">
        <f t="shared" ca="1" si="507"/>
        <v>0</v>
      </c>
      <c r="AD1762">
        <f t="shared" ca="1" si="490"/>
        <v>0.24429999999999999</v>
      </c>
      <c r="AE1762">
        <f t="shared" ca="1" si="502"/>
        <v>0</v>
      </c>
      <c r="AF1762">
        <f t="shared" ca="1" si="503"/>
        <v>0.24429999999999999</v>
      </c>
      <c r="AG1762">
        <f t="shared" ca="1" si="504"/>
        <v>0</v>
      </c>
      <c r="AH1762">
        <f t="shared" ca="1" si="505"/>
        <v>1</v>
      </c>
    </row>
    <row r="1763" spans="15:34" x14ac:dyDescent="0.25">
      <c r="O1763">
        <v>1707</v>
      </c>
      <c r="P1763" s="2">
        <f t="shared" si="506"/>
        <v>44268.083333329196</v>
      </c>
      <c r="Q1763">
        <f t="shared" si="491"/>
        <v>13</v>
      </c>
      <c r="R1763">
        <f t="shared" si="492"/>
        <v>3</v>
      </c>
      <c r="S1763">
        <f t="shared" si="493"/>
        <v>2</v>
      </c>
      <c r="T1763">
        <f t="shared" si="494"/>
        <v>2</v>
      </c>
      <c r="U1763">
        <f t="shared" si="495"/>
        <v>0</v>
      </c>
      <c r="V1763">
        <f t="shared" ca="1" si="496"/>
        <v>0.18689999999999998</v>
      </c>
      <c r="W1763">
        <f>INDEX(Solarstrahlungsdaten!$B$13:$G$8772,Übersicht!O1763,Übersicht!$E$10)</f>
        <v>0</v>
      </c>
      <c r="X1763">
        <f t="shared" si="497"/>
        <v>0</v>
      </c>
      <c r="Y1763">
        <f t="shared" ca="1" si="498"/>
        <v>0.18689999999999998</v>
      </c>
      <c r="Z1763">
        <f t="shared" ca="1" si="499"/>
        <v>0</v>
      </c>
      <c r="AA1763">
        <f t="shared" ca="1" si="500"/>
        <v>0</v>
      </c>
      <c r="AB1763">
        <f t="shared" ca="1" si="501"/>
        <v>0</v>
      </c>
      <c r="AC1763">
        <f t="shared" ca="1" si="507"/>
        <v>0</v>
      </c>
      <c r="AD1763">
        <f t="shared" ca="1" si="490"/>
        <v>0.18689999999999998</v>
      </c>
      <c r="AE1763">
        <f t="shared" ca="1" si="502"/>
        <v>0</v>
      </c>
      <c r="AF1763">
        <f t="shared" ca="1" si="503"/>
        <v>0.18689999999999998</v>
      </c>
      <c r="AG1763">
        <f t="shared" ca="1" si="504"/>
        <v>0</v>
      </c>
      <c r="AH1763">
        <f t="shared" ca="1" si="505"/>
        <v>1</v>
      </c>
    </row>
    <row r="1764" spans="15:34" x14ac:dyDescent="0.25">
      <c r="O1764">
        <v>1708</v>
      </c>
      <c r="P1764" s="2">
        <f t="shared" si="506"/>
        <v>44268.12499999586</v>
      </c>
      <c r="Q1764">
        <f t="shared" si="491"/>
        <v>13</v>
      </c>
      <c r="R1764">
        <f t="shared" si="492"/>
        <v>3</v>
      </c>
      <c r="S1764">
        <f t="shared" si="493"/>
        <v>2</v>
      </c>
      <c r="T1764">
        <f t="shared" si="494"/>
        <v>3</v>
      </c>
      <c r="U1764">
        <f t="shared" si="495"/>
        <v>0</v>
      </c>
      <c r="V1764">
        <f t="shared" ca="1" si="496"/>
        <v>0.16789999999999997</v>
      </c>
      <c r="W1764">
        <f>INDEX(Solarstrahlungsdaten!$B$13:$G$8772,Übersicht!O1764,Übersicht!$E$10)</f>
        <v>0</v>
      </c>
      <c r="X1764">
        <f t="shared" si="497"/>
        <v>0</v>
      </c>
      <c r="Y1764">
        <f t="shared" ca="1" si="498"/>
        <v>0.16789999999999997</v>
      </c>
      <c r="Z1764">
        <f t="shared" ca="1" si="499"/>
        <v>0</v>
      </c>
      <c r="AA1764">
        <f t="shared" ca="1" si="500"/>
        <v>0</v>
      </c>
      <c r="AB1764">
        <f t="shared" ca="1" si="501"/>
        <v>0</v>
      </c>
      <c r="AC1764">
        <f t="shared" ca="1" si="507"/>
        <v>0</v>
      </c>
      <c r="AD1764">
        <f t="shared" ca="1" si="490"/>
        <v>0.16789999999999997</v>
      </c>
      <c r="AE1764">
        <f t="shared" ca="1" si="502"/>
        <v>0</v>
      </c>
      <c r="AF1764">
        <f t="shared" ca="1" si="503"/>
        <v>0.16789999999999997</v>
      </c>
      <c r="AG1764">
        <f t="shared" ca="1" si="504"/>
        <v>0</v>
      </c>
      <c r="AH1764">
        <f t="shared" ca="1" si="505"/>
        <v>1</v>
      </c>
    </row>
    <row r="1765" spans="15:34" x14ac:dyDescent="0.25">
      <c r="O1765">
        <v>1709</v>
      </c>
      <c r="P1765" s="2">
        <f t="shared" si="506"/>
        <v>44268.166666662524</v>
      </c>
      <c r="Q1765">
        <f t="shared" si="491"/>
        <v>13</v>
      </c>
      <c r="R1765">
        <f t="shared" si="492"/>
        <v>3</v>
      </c>
      <c r="S1765">
        <f t="shared" si="493"/>
        <v>2</v>
      </c>
      <c r="T1765">
        <f t="shared" si="494"/>
        <v>4</v>
      </c>
      <c r="U1765">
        <f t="shared" si="495"/>
        <v>0</v>
      </c>
      <c r="V1765">
        <f t="shared" ca="1" si="496"/>
        <v>0.15659999999999999</v>
      </c>
      <c r="W1765">
        <f>INDEX(Solarstrahlungsdaten!$B$13:$G$8772,Übersicht!O1765,Übersicht!$E$10)</f>
        <v>0</v>
      </c>
      <c r="X1765">
        <f t="shared" si="497"/>
        <v>0</v>
      </c>
      <c r="Y1765">
        <f t="shared" ca="1" si="498"/>
        <v>0.15659999999999999</v>
      </c>
      <c r="Z1765">
        <f t="shared" ca="1" si="499"/>
        <v>0</v>
      </c>
      <c r="AA1765">
        <f t="shared" ca="1" si="500"/>
        <v>0</v>
      </c>
      <c r="AB1765">
        <f t="shared" ca="1" si="501"/>
        <v>0</v>
      </c>
      <c r="AC1765">
        <f t="shared" ca="1" si="507"/>
        <v>0</v>
      </c>
      <c r="AD1765">
        <f t="shared" ca="1" si="490"/>
        <v>0.15659999999999999</v>
      </c>
      <c r="AE1765">
        <f t="shared" ca="1" si="502"/>
        <v>0</v>
      </c>
      <c r="AF1765">
        <f t="shared" ca="1" si="503"/>
        <v>0.15659999999999999</v>
      </c>
      <c r="AG1765">
        <f t="shared" ca="1" si="504"/>
        <v>0</v>
      </c>
      <c r="AH1765">
        <f t="shared" ca="1" si="505"/>
        <v>1</v>
      </c>
    </row>
    <row r="1766" spans="15:34" x14ac:dyDescent="0.25">
      <c r="O1766">
        <v>1710</v>
      </c>
      <c r="P1766" s="2">
        <f t="shared" si="506"/>
        <v>44268.208333329188</v>
      </c>
      <c r="Q1766">
        <f t="shared" si="491"/>
        <v>13</v>
      </c>
      <c r="R1766">
        <f t="shared" si="492"/>
        <v>3</v>
      </c>
      <c r="S1766">
        <f t="shared" si="493"/>
        <v>2</v>
      </c>
      <c r="T1766">
        <f t="shared" si="494"/>
        <v>5</v>
      </c>
      <c r="U1766">
        <f t="shared" si="495"/>
        <v>0</v>
      </c>
      <c r="V1766">
        <f t="shared" ca="1" si="496"/>
        <v>0.15369999999999998</v>
      </c>
      <c r="W1766">
        <f>INDEX(Solarstrahlungsdaten!$B$13:$G$8772,Übersicht!O1766,Übersicht!$E$10)</f>
        <v>0</v>
      </c>
      <c r="X1766">
        <f t="shared" si="497"/>
        <v>0</v>
      </c>
      <c r="Y1766">
        <f t="shared" ca="1" si="498"/>
        <v>0.15369999999999998</v>
      </c>
      <c r="Z1766">
        <f t="shared" ca="1" si="499"/>
        <v>0</v>
      </c>
      <c r="AA1766">
        <f t="shared" ca="1" si="500"/>
        <v>0</v>
      </c>
      <c r="AB1766">
        <f t="shared" ca="1" si="501"/>
        <v>0</v>
      </c>
      <c r="AC1766">
        <f t="shared" ca="1" si="507"/>
        <v>0</v>
      </c>
      <c r="AD1766">
        <f t="shared" ca="1" si="490"/>
        <v>0.15369999999999998</v>
      </c>
      <c r="AE1766">
        <f t="shared" ca="1" si="502"/>
        <v>0</v>
      </c>
      <c r="AF1766">
        <f t="shared" ca="1" si="503"/>
        <v>0.15369999999999998</v>
      </c>
      <c r="AG1766">
        <f t="shared" ca="1" si="504"/>
        <v>0</v>
      </c>
      <c r="AH1766">
        <f t="shared" ca="1" si="505"/>
        <v>1</v>
      </c>
    </row>
    <row r="1767" spans="15:34" x14ac:dyDescent="0.25">
      <c r="O1767">
        <v>1711</v>
      </c>
      <c r="P1767" s="2">
        <f t="shared" si="506"/>
        <v>44268.249999995853</v>
      </c>
      <c r="Q1767">
        <f t="shared" si="491"/>
        <v>13</v>
      </c>
      <c r="R1767">
        <f t="shared" si="492"/>
        <v>3</v>
      </c>
      <c r="S1767">
        <f t="shared" si="493"/>
        <v>2</v>
      </c>
      <c r="T1767">
        <f t="shared" si="494"/>
        <v>6</v>
      </c>
      <c r="U1767">
        <f t="shared" si="495"/>
        <v>0</v>
      </c>
      <c r="V1767">
        <f t="shared" ca="1" si="496"/>
        <v>0.1605</v>
      </c>
      <c r="W1767">
        <f>INDEX(Solarstrahlungsdaten!$B$13:$G$8772,Übersicht!O1767,Übersicht!$E$10)</f>
        <v>10.855</v>
      </c>
      <c r="X1767">
        <f t="shared" si="497"/>
        <v>3.7341199999999998E-2</v>
      </c>
      <c r="Y1767">
        <f t="shared" ca="1" si="498"/>
        <v>0.12315880000000001</v>
      </c>
      <c r="Z1767">
        <f t="shared" ca="1" si="499"/>
        <v>3.7341199999999998E-2</v>
      </c>
      <c r="AA1767">
        <f t="shared" ca="1" si="500"/>
        <v>0</v>
      </c>
      <c r="AB1767">
        <f t="shared" ca="1" si="501"/>
        <v>0</v>
      </c>
      <c r="AC1767">
        <f t="shared" ca="1" si="507"/>
        <v>0</v>
      </c>
      <c r="AD1767">
        <f t="shared" ca="1" si="490"/>
        <v>0.12315880000000001</v>
      </c>
      <c r="AE1767">
        <f t="shared" ca="1" si="502"/>
        <v>0</v>
      </c>
      <c r="AF1767">
        <f t="shared" ca="1" si="503"/>
        <v>0.12315880000000001</v>
      </c>
      <c r="AG1767">
        <f t="shared" ca="1" si="504"/>
        <v>0</v>
      </c>
      <c r="AH1767">
        <f t="shared" ca="1" si="505"/>
        <v>1</v>
      </c>
    </row>
    <row r="1768" spans="15:34" x14ac:dyDescent="0.25">
      <c r="O1768">
        <v>1712</v>
      </c>
      <c r="P1768" s="2">
        <f t="shared" si="506"/>
        <v>44268.291666662517</v>
      </c>
      <c r="Q1768">
        <f t="shared" si="491"/>
        <v>13</v>
      </c>
      <c r="R1768">
        <f t="shared" si="492"/>
        <v>3</v>
      </c>
      <c r="S1768">
        <f t="shared" si="493"/>
        <v>2</v>
      </c>
      <c r="T1768">
        <f t="shared" si="494"/>
        <v>7</v>
      </c>
      <c r="U1768">
        <f t="shared" si="495"/>
        <v>0</v>
      </c>
      <c r="V1768">
        <f t="shared" ca="1" si="496"/>
        <v>0.18409999999999999</v>
      </c>
      <c r="W1768">
        <f>INDEX(Solarstrahlungsdaten!$B$13:$G$8772,Übersicht!O1768,Übersicht!$E$10)</f>
        <v>157.29999999999998</v>
      </c>
      <c r="X1768">
        <f t="shared" si="497"/>
        <v>0.54111199999999993</v>
      </c>
      <c r="Y1768">
        <f t="shared" ca="1" si="498"/>
        <v>-0.35701199999999994</v>
      </c>
      <c r="Z1768">
        <f t="shared" ca="1" si="499"/>
        <v>0.18409999999999999</v>
      </c>
      <c r="AA1768">
        <f t="shared" ca="1" si="500"/>
        <v>0.35701199999999994</v>
      </c>
      <c r="AB1768">
        <f t="shared" ca="1" si="501"/>
        <v>0</v>
      </c>
      <c r="AC1768">
        <f t="shared" ca="1" si="507"/>
        <v>0.35701199999999994</v>
      </c>
      <c r="AD1768">
        <f t="shared" ca="1" si="490"/>
        <v>0</v>
      </c>
      <c r="AE1768">
        <f t="shared" ca="1" si="502"/>
        <v>0</v>
      </c>
      <c r="AF1768">
        <f t="shared" ca="1" si="503"/>
        <v>0</v>
      </c>
      <c r="AG1768">
        <f t="shared" ca="1" si="504"/>
        <v>8.9252999999999985E-2</v>
      </c>
      <c r="AH1768">
        <f t="shared" ca="1" si="505"/>
        <v>0</v>
      </c>
    </row>
    <row r="1769" spans="15:34" x14ac:dyDescent="0.25">
      <c r="O1769">
        <v>1713</v>
      </c>
      <c r="P1769" s="2">
        <f t="shared" si="506"/>
        <v>44268.333333329181</v>
      </c>
      <c r="Q1769">
        <f t="shared" si="491"/>
        <v>13</v>
      </c>
      <c r="R1769">
        <f t="shared" si="492"/>
        <v>3</v>
      </c>
      <c r="S1769">
        <f t="shared" si="493"/>
        <v>2</v>
      </c>
      <c r="T1769">
        <f t="shared" si="494"/>
        <v>8</v>
      </c>
      <c r="U1769">
        <f t="shared" si="495"/>
        <v>0</v>
      </c>
      <c r="V1769">
        <f t="shared" ca="1" si="496"/>
        <v>0.3034</v>
      </c>
      <c r="W1769">
        <f>INDEX(Solarstrahlungsdaten!$B$13:$G$8772,Übersicht!O1769,Übersicht!$E$10)</f>
        <v>286</v>
      </c>
      <c r="X1769">
        <f t="shared" si="497"/>
        <v>0.98383999999999994</v>
      </c>
      <c r="Y1769">
        <f t="shared" ca="1" si="498"/>
        <v>-0.68043999999999993</v>
      </c>
      <c r="Z1769">
        <f t="shared" ca="1" si="499"/>
        <v>0.3034</v>
      </c>
      <c r="AA1769">
        <f t="shared" ca="1" si="500"/>
        <v>0.68043999999999993</v>
      </c>
      <c r="AB1769">
        <f t="shared" ca="1" si="501"/>
        <v>0</v>
      </c>
      <c r="AC1769">
        <f t="shared" ca="1" si="507"/>
        <v>1.0374519999999998</v>
      </c>
      <c r="AD1769">
        <f t="shared" ca="1" si="490"/>
        <v>0</v>
      </c>
      <c r="AE1769">
        <f t="shared" ca="1" si="502"/>
        <v>0</v>
      </c>
      <c r="AF1769">
        <f t="shared" ca="1" si="503"/>
        <v>0</v>
      </c>
      <c r="AG1769">
        <f t="shared" ca="1" si="504"/>
        <v>0.25936299999999995</v>
      </c>
      <c r="AH1769">
        <f t="shared" ca="1" si="505"/>
        <v>0</v>
      </c>
    </row>
    <row r="1770" spans="15:34" x14ac:dyDescent="0.25">
      <c r="O1770">
        <v>1714</v>
      </c>
      <c r="P1770" s="2">
        <f t="shared" si="506"/>
        <v>44268.374999995845</v>
      </c>
      <c r="Q1770">
        <f t="shared" si="491"/>
        <v>13</v>
      </c>
      <c r="R1770">
        <f t="shared" si="492"/>
        <v>3</v>
      </c>
      <c r="S1770">
        <f t="shared" si="493"/>
        <v>2</v>
      </c>
      <c r="T1770">
        <f t="shared" si="494"/>
        <v>9</v>
      </c>
      <c r="U1770">
        <f t="shared" si="495"/>
        <v>0</v>
      </c>
      <c r="V1770">
        <f t="shared" ca="1" si="496"/>
        <v>0.50900000000000001</v>
      </c>
      <c r="W1770">
        <f>INDEX(Solarstrahlungsdaten!$B$13:$G$8772,Übersicht!O1770,Übersicht!$E$10)</f>
        <v>390.94</v>
      </c>
      <c r="X1770">
        <f t="shared" si="497"/>
        <v>1.3448336000000001</v>
      </c>
      <c r="Y1770">
        <f t="shared" ca="1" si="498"/>
        <v>-0.83583360000000007</v>
      </c>
      <c r="Z1770">
        <f t="shared" ca="1" si="499"/>
        <v>0.50900000000000001</v>
      </c>
      <c r="AA1770">
        <f t="shared" ca="1" si="500"/>
        <v>0.83583360000000007</v>
      </c>
      <c r="AB1770">
        <f t="shared" ca="1" si="501"/>
        <v>0</v>
      </c>
      <c r="AC1770">
        <f t="shared" ca="1" si="507"/>
        <v>1.8732856</v>
      </c>
      <c r="AD1770">
        <f t="shared" ca="1" si="490"/>
        <v>0</v>
      </c>
      <c r="AE1770">
        <f t="shared" ca="1" si="502"/>
        <v>0</v>
      </c>
      <c r="AF1770">
        <f t="shared" ca="1" si="503"/>
        <v>0</v>
      </c>
      <c r="AG1770">
        <f t="shared" ca="1" si="504"/>
        <v>0.4683214</v>
      </c>
      <c r="AH1770">
        <f t="shared" ca="1" si="505"/>
        <v>0</v>
      </c>
    </row>
    <row r="1771" spans="15:34" x14ac:dyDescent="0.25">
      <c r="O1771">
        <v>1715</v>
      </c>
      <c r="P1771" s="2">
        <f t="shared" si="506"/>
        <v>44268.41666666251</v>
      </c>
      <c r="Q1771">
        <f t="shared" si="491"/>
        <v>13</v>
      </c>
      <c r="R1771">
        <f t="shared" si="492"/>
        <v>3</v>
      </c>
      <c r="S1771">
        <f t="shared" si="493"/>
        <v>2</v>
      </c>
      <c r="T1771">
        <f t="shared" si="494"/>
        <v>10</v>
      </c>
      <c r="U1771">
        <f t="shared" si="495"/>
        <v>0</v>
      </c>
      <c r="V1771">
        <f t="shared" ca="1" si="496"/>
        <v>0.66510000000000002</v>
      </c>
      <c r="W1771">
        <f>INDEX(Solarstrahlungsdaten!$B$13:$G$8772,Übersicht!O1771,Übersicht!$E$10)</f>
        <v>491.39499999999998</v>
      </c>
      <c r="X1771">
        <f t="shared" si="497"/>
        <v>1.6903987999999999</v>
      </c>
      <c r="Y1771">
        <f t="shared" ca="1" si="498"/>
        <v>-1.0252987999999998</v>
      </c>
      <c r="Z1771">
        <f t="shared" ca="1" si="499"/>
        <v>0.66510000000000002</v>
      </c>
      <c r="AA1771">
        <f t="shared" ca="1" si="500"/>
        <v>1.0252987999999998</v>
      </c>
      <c r="AB1771">
        <f t="shared" ca="1" si="501"/>
        <v>0</v>
      </c>
      <c r="AC1771">
        <f t="shared" ca="1" si="507"/>
        <v>2.8985843999999998</v>
      </c>
      <c r="AD1771">
        <f t="shared" ca="1" si="490"/>
        <v>0</v>
      </c>
      <c r="AE1771">
        <f t="shared" ca="1" si="502"/>
        <v>0</v>
      </c>
      <c r="AF1771">
        <f t="shared" ca="1" si="503"/>
        <v>0</v>
      </c>
      <c r="AG1771">
        <f t="shared" ca="1" si="504"/>
        <v>0.72464609999999996</v>
      </c>
      <c r="AH1771">
        <f t="shared" ca="1" si="505"/>
        <v>0</v>
      </c>
    </row>
    <row r="1772" spans="15:34" x14ac:dyDescent="0.25">
      <c r="O1772">
        <v>1716</v>
      </c>
      <c r="P1772" s="2">
        <f t="shared" si="506"/>
        <v>44268.458333329174</v>
      </c>
      <c r="Q1772">
        <f t="shared" si="491"/>
        <v>13</v>
      </c>
      <c r="R1772">
        <f t="shared" si="492"/>
        <v>3</v>
      </c>
      <c r="S1772">
        <f t="shared" si="493"/>
        <v>2</v>
      </c>
      <c r="T1772">
        <f t="shared" si="494"/>
        <v>11</v>
      </c>
      <c r="U1772">
        <f t="shared" si="495"/>
        <v>0</v>
      </c>
      <c r="V1772">
        <f t="shared" ca="1" si="496"/>
        <v>0.78610000000000002</v>
      </c>
      <c r="W1772">
        <f>INDEX(Solarstrahlungsdaten!$B$13:$G$8772,Übersicht!O1772,Übersicht!$E$10)</f>
        <v>561.755</v>
      </c>
      <c r="X1772">
        <f t="shared" si="497"/>
        <v>1.9324372000000001</v>
      </c>
      <c r="Y1772">
        <f t="shared" ca="1" si="498"/>
        <v>-1.1463372000000001</v>
      </c>
      <c r="Z1772">
        <f t="shared" ca="1" si="499"/>
        <v>0.78610000000000002</v>
      </c>
      <c r="AA1772">
        <f t="shared" ca="1" si="500"/>
        <v>1.1014156000000002</v>
      </c>
      <c r="AB1772">
        <f t="shared" ca="1" si="501"/>
        <v>0</v>
      </c>
      <c r="AC1772">
        <f t="shared" ca="1" si="507"/>
        <v>4</v>
      </c>
      <c r="AD1772">
        <f t="shared" ca="1" si="490"/>
        <v>-4.4921599999999895E-2</v>
      </c>
      <c r="AE1772">
        <f t="shared" ca="1" si="502"/>
        <v>4.4921599999999895E-2</v>
      </c>
      <c r="AF1772">
        <f t="shared" ca="1" si="503"/>
        <v>0</v>
      </c>
      <c r="AG1772">
        <f t="shared" ca="1" si="504"/>
        <v>1</v>
      </c>
      <c r="AH1772">
        <f t="shared" ca="1" si="505"/>
        <v>0</v>
      </c>
    </row>
    <row r="1773" spans="15:34" x14ac:dyDescent="0.25">
      <c r="O1773">
        <v>1717</v>
      </c>
      <c r="P1773" s="2">
        <f t="shared" si="506"/>
        <v>44268.499999995838</v>
      </c>
      <c r="Q1773">
        <f t="shared" si="491"/>
        <v>13</v>
      </c>
      <c r="R1773">
        <f t="shared" si="492"/>
        <v>3</v>
      </c>
      <c r="S1773">
        <f t="shared" si="493"/>
        <v>2</v>
      </c>
      <c r="T1773">
        <f t="shared" si="494"/>
        <v>12</v>
      </c>
      <c r="U1773">
        <f t="shared" si="495"/>
        <v>0</v>
      </c>
      <c r="V1773">
        <f t="shared" ca="1" si="496"/>
        <v>0.83849999999999991</v>
      </c>
      <c r="W1773">
        <f>INDEX(Solarstrahlungsdaten!$B$13:$G$8772,Übersicht!O1773,Übersicht!$E$10)</f>
        <v>543.53</v>
      </c>
      <c r="X1773">
        <f t="shared" si="497"/>
        <v>1.8697431999999998</v>
      </c>
      <c r="Y1773">
        <f t="shared" ca="1" si="498"/>
        <v>-1.0312432</v>
      </c>
      <c r="Z1773">
        <f t="shared" ca="1" si="499"/>
        <v>0.83849999999999991</v>
      </c>
      <c r="AA1773">
        <f t="shared" ca="1" si="500"/>
        <v>0</v>
      </c>
      <c r="AB1773">
        <f t="shared" ca="1" si="501"/>
        <v>0</v>
      </c>
      <c r="AC1773">
        <f t="shared" ca="1" si="507"/>
        <v>4</v>
      </c>
      <c r="AD1773">
        <f t="shared" ca="1" si="490"/>
        <v>-1.0312432</v>
      </c>
      <c r="AE1773">
        <f t="shared" ca="1" si="502"/>
        <v>1.0312432</v>
      </c>
      <c r="AF1773">
        <f t="shared" ca="1" si="503"/>
        <v>0</v>
      </c>
      <c r="AG1773">
        <f t="shared" ca="1" si="504"/>
        <v>1</v>
      </c>
      <c r="AH1773">
        <f t="shared" ca="1" si="505"/>
        <v>0</v>
      </c>
    </row>
    <row r="1774" spans="15:34" x14ac:dyDescent="0.25">
      <c r="O1774">
        <v>1718</v>
      </c>
      <c r="P1774" s="2">
        <f t="shared" si="506"/>
        <v>44268.541666662502</v>
      </c>
      <c r="Q1774">
        <f t="shared" si="491"/>
        <v>13</v>
      </c>
      <c r="R1774">
        <f t="shared" si="492"/>
        <v>3</v>
      </c>
      <c r="S1774">
        <f t="shared" si="493"/>
        <v>2</v>
      </c>
      <c r="T1774">
        <f t="shared" si="494"/>
        <v>13</v>
      </c>
      <c r="U1774">
        <f t="shared" si="495"/>
        <v>0</v>
      </c>
      <c r="V1774">
        <f t="shared" ca="1" si="496"/>
        <v>0.73450000000000004</v>
      </c>
      <c r="W1774">
        <f>INDEX(Solarstrahlungsdaten!$B$13:$G$8772,Übersicht!O1774,Übersicht!$E$10)</f>
        <v>490.05</v>
      </c>
      <c r="X1774">
        <f t="shared" si="497"/>
        <v>1.6857719999999998</v>
      </c>
      <c r="Y1774">
        <f t="shared" ca="1" si="498"/>
        <v>-0.95127199999999978</v>
      </c>
      <c r="Z1774">
        <f t="shared" ca="1" si="499"/>
        <v>0.73450000000000004</v>
      </c>
      <c r="AA1774">
        <f t="shared" ca="1" si="500"/>
        <v>0</v>
      </c>
      <c r="AB1774">
        <f t="shared" ca="1" si="501"/>
        <v>0</v>
      </c>
      <c r="AC1774">
        <f t="shared" ca="1" si="507"/>
        <v>4</v>
      </c>
      <c r="AD1774">
        <f t="shared" ca="1" si="490"/>
        <v>-0.95127199999999978</v>
      </c>
      <c r="AE1774">
        <f t="shared" ca="1" si="502"/>
        <v>0.95127199999999978</v>
      </c>
      <c r="AF1774">
        <f t="shared" ca="1" si="503"/>
        <v>0</v>
      </c>
      <c r="AG1774">
        <f t="shared" ca="1" si="504"/>
        <v>1</v>
      </c>
      <c r="AH1774">
        <f t="shared" ca="1" si="505"/>
        <v>0</v>
      </c>
    </row>
    <row r="1775" spans="15:34" x14ac:dyDescent="0.25">
      <c r="O1775">
        <v>1719</v>
      </c>
      <c r="P1775" s="2">
        <f t="shared" si="506"/>
        <v>44268.583333329167</v>
      </c>
      <c r="Q1775">
        <f t="shared" si="491"/>
        <v>13</v>
      </c>
      <c r="R1775">
        <f t="shared" si="492"/>
        <v>3</v>
      </c>
      <c r="S1775">
        <f t="shared" si="493"/>
        <v>2</v>
      </c>
      <c r="T1775">
        <f t="shared" si="494"/>
        <v>14</v>
      </c>
      <c r="U1775">
        <f t="shared" si="495"/>
        <v>0</v>
      </c>
      <c r="V1775">
        <f t="shared" ca="1" si="496"/>
        <v>0.57450000000000001</v>
      </c>
      <c r="W1775">
        <f>INDEX(Solarstrahlungsdaten!$B$13:$G$8772,Übersicht!O1775,Übersicht!$E$10)</f>
        <v>371.19499999999999</v>
      </c>
      <c r="X1775">
        <f t="shared" si="497"/>
        <v>1.2769108</v>
      </c>
      <c r="Y1775">
        <f t="shared" ca="1" si="498"/>
        <v>-0.7024108</v>
      </c>
      <c r="Z1775">
        <f t="shared" ca="1" si="499"/>
        <v>0.57450000000000001</v>
      </c>
      <c r="AA1775">
        <f t="shared" ca="1" si="500"/>
        <v>0</v>
      </c>
      <c r="AB1775">
        <f t="shared" ca="1" si="501"/>
        <v>0</v>
      </c>
      <c r="AC1775">
        <f t="shared" ca="1" si="507"/>
        <v>4</v>
      </c>
      <c r="AD1775">
        <f t="shared" ca="1" si="490"/>
        <v>-0.7024108</v>
      </c>
      <c r="AE1775">
        <f t="shared" ca="1" si="502"/>
        <v>0.7024108</v>
      </c>
      <c r="AF1775">
        <f t="shared" ca="1" si="503"/>
        <v>0</v>
      </c>
      <c r="AG1775">
        <f t="shared" ca="1" si="504"/>
        <v>1</v>
      </c>
      <c r="AH1775">
        <f t="shared" ca="1" si="505"/>
        <v>0</v>
      </c>
    </row>
    <row r="1776" spans="15:34" x14ac:dyDescent="0.25">
      <c r="O1776">
        <v>1720</v>
      </c>
      <c r="P1776" s="2">
        <f t="shared" si="506"/>
        <v>44268.624999995831</v>
      </c>
      <c r="Q1776">
        <f t="shared" si="491"/>
        <v>13</v>
      </c>
      <c r="R1776">
        <f t="shared" si="492"/>
        <v>3</v>
      </c>
      <c r="S1776">
        <f t="shared" si="493"/>
        <v>2</v>
      </c>
      <c r="T1776">
        <f t="shared" si="494"/>
        <v>15</v>
      </c>
      <c r="U1776">
        <f t="shared" si="495"/>
        <v>0</v>
      </c>
      <c r="V1776">
        <f t="shared" ca="1" si="496"/>
        <v>0.48140000000000005</v>
      </c>
      <c r="W1776">
        <f>INDEX(Solarstrahlungsdaten!$B$13:$G$8772,Übersicht!O1776,Übersicht!$E$10)</f>
        <v>183.59</v>
      </c>
      <c r="X1776">
        <f t="shared" si="497"/>
        <v>0.63154960000000004</v>
      </c>
      <c r="Y1776">
        <f t="shared" ca="1" si="498"/>
        <v>-0.15014959999999999</v>
      </c>
      <c r="Z1776">
        <f t="shared" ca="1" si="499"/>
        <v>0.48140000000000005</v>
      </c>
      <c r="AA1776">
        <f t="shared" ca="1" si="500"/>
        <v>0</v>
      </c>
      <c r="AB1776">
        <f t="shared" ca="1" si="501"/>
        <v>0</v>
      </c>
      <c r="AC1776">
        <f t="shared" ca="1" si="507"/>
        <v>4</v>
      </c>
      <c r="AD1776">
        <f t="shared" ca="1" si="490"/>
        <v>-0.15014959999999999</v>
      </c>
      <c r="AE1776">
        <f t="shared" ca="1" si="502"/>
        <v>0.15014959999999999</v>
      </c>
      <c r="AF1776">
        <f t="shared" ca="1" si="503"/>
        <v>0</v>
      </c>
      <c r="AG1776">
        <f t="shared" ca="1" si="504"/>
        <v>1</v>
      </c>
      <c r="AH1776">
        <f t="shared" ca="1" si="505"/>
        <v>0</v>
      </c>
    </row>
    <row r="1777" spans="15:34" x14ac:dyDescent="0.25">
      <c r="O1777">
        <v>1721</v>
      </c>
      <c r="P1777" s="2">
        <f t="shared" si="506"/>
        <v>44268.666666662495</v>
      </c>
      <c r="Q1777">
        <f t="shared" si="491"/>
        <v>13</v>
      </c>
      <c r="R1777">
        <f t="shared" si="492"/>
        <v>3</v>
      </c>
      <c r="S1777">
        <f t="shared" si="493"/>
        <v>2</v>
      </c>
      <c r="T1777">
        <f t="shared" si="494"/>
        <v>16</v>
      </c>
      <c r="U1777">
        <f t="shared" si="495"/>
        <v>0</v>
      </c>
      <c r="V1777">
        <f t="shared" ca="1" si="496"/>
        <v>0.43090000000000006</v>
      </c>
      <c r="W1777">
        <f>INDEX(Solarstrahlungsdaten!$B$13:$G$8772,Übersicht!O1777,Übersicht!$E$10)</f>
        <v>77.05</v>
      </c>
      <c r="X1777">
        <f t="shared" si="497"/>
        <v>0.26505199999999995</v>
      </c>
      <c r="Y1777">
        <f t="shared" ca="1" si="498"/>
        <v>0.16584800000000011</v>
      </c>
      <c r="Z1777">
        <f t="shared" ca="1" si="499"/>
        <v>0.26505199999999995</v>
      </c>
      <c r="AA1777">
        <f t="shared" ca="1" si="500"/>
        <v>0</v>
      </c>
      <c r="AB1777">
        <f t="shared" ca="1" si="501"/>
        <v>0.16584800000000011</v>
      </c>
      <c r="AC1777">
        <f t="shared" ca="1" si="507"/>
        <v>3.834152</v>
      </c>
      <c r="AD1777">
        <f t="shared" ca="1" si="490"/>
        <v>0</v>
      </c>
      <c r="AE1777">
        <f t="shared" ca="1" si="502"/>
        <v>0</v>
      </c>
      <c r="AF1777">
        <f t="shared" ca="1" si="503"/>
        <v>0</v>
      </c>
      <c r="AG1777">
        <f t="shared" ca="1" si="504"/>
        <v>0.958538</v>
      </c>
      <c r="AH1777">
        <f t="shared" ca="1" si="505"/>
        <v>0</v>
      </c>
    </row>
    <row r="1778" spans="15:34" x14ac:dyDescent="0.25">
      <c r="O1778">
        <v>1722</v>
      </c>
      <c r="P1778" s="2">
        <f t="shared" si="506"/>
        <v>44268.708333329159</v>
      </c>
      <c r="Q1778">
        <f t="shared" si="491"/>
        <v>13</v>
      </c>
      <c r="R1778">
        <f t="shared" si="492"/>
        <v>3</v>
      </c>
      <c r="S1778">
        <f t="shared" si="493"/>
        <v>2</v>
      </c>
      <c r="T1778">
        <f t="shared" si="494"/>
        <v>17</v>
      </c>
      <c r="U1778">
        <f t="shared" si="495"/>
        <v>0</v>
      </c>
      <c r="V1778">
        <f t="shared" ca="1" si="496"/>
        <v>0.47120000000000006</v>
      </c>
      <c r="W1778">
        <f>INDEX(Solarstrahlungsdaten!$B$13:$G$8772,Übersicht!O1778,Übersicht!$E$10)</f>
        <v>0</v>
      </c>
      <c r="X1778">
        <f t="shared" si="497"/>
        <v>0</v>
      </c>
      <c r="Y1778">
        <f t="shared" ca="1" si="498"/>
        <v>0.47120000000000006</v>
      </c>
      <c r="Z1778">
        <f t="shared" ca="1" si="499"/>
        <v>0</v>
      </c>
      <c r="AA1778">
        <f t="shared" ca="1" si="500"/>
        <v>0</v>
      </c>
      <c r="AB1778">
        <f t="shared" ca="1" si="501"/>
        <v>0.47120000000000006</v>
      </c>
      <c r="AC1778">
        <f t="shared" ca="1" si="507"/>
        <v>3.3629519999999999</v>
      </c>
      <c r="AD1778">
        <f t="shared" ca="1" si="490"/>
        <v>0</v>
      </c>
      <c r="AE1778">
        <f t="shared" ca="1" si="502"/>
        <v>0</v>
      </c>
      <c r="AF1778">
        <f t="shared" ca="1" si="503"/>
        <v>0</v>
      </c>
      <c r="AG1778">
        <f t="shared" ca="1" si="504"/>
        <v>0.84073799999999999</v>
      </c>
      <c r="AH1778">
        <f t="shared" ca="1" si="505"/>
        <v>0</v>
      </c>
    </row>
    <row r="1779" spans="15:34" x14ac:dyDescent="0.25">
      <c r="O1779">
        <v>1723</v>
      </c>
      <c r="P1779" s="2">
        <f t="shared" si="506"/>
        <v>44268.749999995824</v>
      </c>
      <c r="Q1779">
        <f t="shared" si="491"/>
        <v>13</v>
      </c>
      <c r="R1779">
        <f t="shared" si="492"/>
        <v>3</v>
      </c>
      <c r="S1779">
        <f t="shared" si="493"/>
        <v>2</v>
      </c>
      <c r="T1779">
        <f t="shared" si="494"/>
        <v>18</v>
      </c>
      <c r="U1779">
        <f t="shared" si="495"/>
        <v>0</v>
      </c>
      <c r="V1779">
        <f t="shared" ca="1" si="496"/>
        <v>0.59899999999999998</v>
      </c>
      <c r="W1779">
        <f>INDEX(Solarstrahlungsdaten!$B$13:$G$8772,Übersicht!O1779,Übersicht!$E$10)</f>
        <v>0</v>
      </c>
      <c r="X1779">
        <f t="shared" si="497"/>
        <v>0</v>
      </c>
      <c r="Y1779">
        <f t="shared" ca="1" si="498"/>
        <v>0.59899999999999998</v>
      </c>
      <c r="Z1779">
        <f t="shared" ca="1" si="499"/>
        <v>0</v>
      </c>
      <c r="AA1779">
        <f t="shared" ca="1" si="500"/>
        <v>0</v>
      </c>
      <c r="AB1779">
        <f t="shared" ca="1" si="501"/>
        <v>0.59899999999999998</v>
      </c>
      <c r="AC1779">
        <f t="shared" ca="1" si="507"/>
        <v>2.7639519999999997</v>
      </c>
      <c r="AD1779">
        <f t="shared" ca="1" si="490"/>
        <v>0</v>
      </c>
      <c r="AE1779">
        <f t="shared" ca="1" si="502"/>
        <v>0</v>
      </c>
      <c r="AF1779">
        <f t="shared" ca="1" si="503"/>
        <v>0</v>
      </c>
      <c r="AG1779">
        <f t="shared" ca="1" si="504"/>
        <v>0.69098799999999994</v>
      </c>
      <c r="AH1779">
        <f t="shared" ca="1" si="505"/>
        <v>0</v>
      </c>
    </row>
    <row r="1780" spans="15:34" x14ac:dyDescent="0.25">
      <c r="O1780">
        <v>1724</v>
      </c>
      <c r="P1780" s="2">
        <f t="shared" si="506"/>
        <v>44268.791666662488</v>
      </c>
      <c r="Q1780">
        <f t="shared" si="491"/>
        <v>13</v>
      </c>
      <c r="R1780">
        <f t="shared" si="492"/>
        <v>3</v>
      </c>
      <c r="S1780">
        <f t="shared" si="493"/>
        <v>2</v>
      </c>
      <c r="T1780">
        <f t="shared" si="494"/>
        <v>19</v>
      </c>
      <c r="U1780">
        <f t="shared" si="495"/>
        <v>0</v>
      </c>
      <c r="V1780">
        <f t="shared" ca="1" si="496"/>
        <v>0.69259999999999999</v>
      </c>
      <c r="W1780">
        <f>INDEX(Solarstrahlungsdaten!$B$13:$G$8772,Übersicht!O1780,Übersicht!$E$10)</f>
        <v>0</v>
      </c>
      <c r="X1780">
        <f t="shared" si="497"/>
        <v>0</v>
      </c>
      <c r="Y1780">
        <f t="shared" ca="1" si="498"/>
        <v>0.69259999999999999</v>
      </c>
      <c r="Z1780">
        <f t="shared" ca="1" si="499"/>
        <v>0</v>
      </c>
      <c r="AA1780">
        <f t="shared" ca="1" si="500"/>
        <v>0</v>
      </c>
      <c r="AB1780">
        <f t="shared" ca="1" si="501"/>
        <v>0.69259999999999999</v>
      </c>
      <c r="AC1780">
        <f t="shared" ca="1" si="507"/>
        <v>2.0713519999999996</v>
      </c>
      <c r="AD1780">
        <f t="shared" ca="1" si="490"/>
        <v>0</v>
      </c>
      <c r="AE1780">
        <f t="shared" ca="1" si="502"/>
        <v>0</v>
      </c>
      <c r="AF1780">
        <f t="shared" ca="1" si="503"/>
        <v>0</v>
      </c>
      <c r="AG1780">
        <f t="shared" ca="1" si="504"/>
        <v>0.51783799999999991</v>
      </c>
      <c r="AH1780">
        <f t="shared" ca="1" si="505"/>
        <v>0</v>
      </c>
    </row>
    <row r="1781" spans="15:34" x14ac:dyDescent="0.25">
      <c r="O1781">
        <v>1725</v>
      </c>
      <c r="P1781" s="2">
        <f t="shared" si="506"/>
        <v>44268.833333329152</v>
      </c>
      <c r="Q1781">
        <f t="shared" si="491"/>
        <v>13</v>
      </c>
      <c r="R1781">
        <f t="shared" si="492"/>
        <v>3</v>
      </c>
      <c r="S1781">
        <f t="shared" si="493"/>
        <v>2</v>
      </c>
      <c r="T1781">
        <f t="shared" si="494"/>
        <v>20</v>
      </c>
      <c r="U1781">
        <f t="shared" si="495"/>
        <v>0</v>
      </c>
      <c r="V1781">
        <f t="shared" ca="1" si="496"/>
        <v>0.67130000000000012</v>
      </c>
      <c r="W1781">
        <f>INDEX(Solarstrahlungsdaten!$B$13:$G$8772,Übersicht!O1781,Übersicht!$E$10)</f>
        <v>0</v>
      </c>
      <c r="X1781">
        <f t="shared" si="497"/>
        <v>0</v>
      </c>
      <c r="Y1781">
        <f t="shared" ca="1" si="498"/>
        <v>0.67130000000000012</v>
      </c>
      <c r="Z1781">
        <f t="shared" ca="1" si="499"/>
        <v>0</v>
      </c>
      <c r="AA1781">
        <f t="shared" ca="1" si="500"/>
        <v>0</v>
      </c>
      <c r="AB1781">
        <f t="shared" ca="1" si="501"/>
        <v>0.67130000000000012</v>
      </c>
      <c r="AC1781">
        <f t="shared" ca="1" si="507"/>
        <v>1.4000519999999996</v>
      </c>
      <c r="AD1781">
        <f t="shared" ca="1" si="490"/>
        <v>0</v>
      </c>
      <c r="AE1781">
        <f t="shared" ca="1" si="502"/>
        <v>0</v>
      </c>
      <c r="AF1781">
        <f t="shared" ca="1" si="503"/>
        <v>0</v>
      </c>
      <c r="AG1781">
        <f t="shared" ca="1" si="504"/>
        <v>0.35001299999999991</v>
      </c>
      <c r="AH1781">
        <f t="shared" ca="1" si="505"/>
        <v>0</v>
      </c>
    </row>
    <row r="1782" spans="15:34" x14ac:dyDescent="0.25">
      <c r="O1782">
        <v>1726</v>
      </c>
      <c r="P1782" s="2">
        <f t="shared" si="506"/>
        <v>44268.874999995816</v>
      </c>
      <c r="Q1782">
        <f t="shared" si="491"/>
        <v>13</v>
      </c>
      <c r="R1782">
        <f t="shared" si="492"/>
        <v>3</v>
      </c>
      <c r="S1782">
        <f t="shared" si="493"/>
        <v>2</v>
      </c>
      <c r="T1782">
        <f t="shared" si="494"/>
        <v>21</v>
      </c>
      <c r="U1782">
        <f t="shared" si="495"/>
        <v>0</v>
      </c>
      <c r="V1782">
        <f t="shared" ca="1" si="496"/>
        <v>0.55959999999999999</v>
      </c>
      <c r="W1782">
        <f>INDEX(Solarstrahlungsdaten!$B$13:$G$8772,Übersicht!O1782,Übersicht!$E$10)</f>
        <v>0</v>
      </c>
      <c r="X1782">
        <f t="shared" si="497"/>
        <v>0</v>
      </c>
      <c r="Y1782">
        <f t="shared" ca="1" si="498"/>
        <v>0.55959999999999999</v>
      </c>
      <c r="Z1782">
        <f t="shared" ca="1" si="499"/>
        <v>0</v>
      </c>
      <c r="AA1782">
        <f t="shared" ca="1" si="500"/>
        <v>0</v>
      </c>
      <c r="AB1782">
        <f t="shared" ca="1" si="501"/>
        <v>0.55959999999999999</v>
      </c>
      <c r="AC1782">
        <f t="shared" ca="1" si="507"/>
        <v>0.84045199999999964</v>
      </c>
      <c r="AD1782">
        <f t="shared" ca="1" si="490"/>
        <v>0</v>
      </c>
      <c r="AE1782">
        <f t="shared" ca="1" si="502"/>
        <v>0</v>
      </c>
      <c r="AF1782">
        <f t="shared" ca="1" si="503"/>
        <v>0</v>
      </c>
      <c r="AG1782">
        <f t="shared" ca="1" si="504"/>
        <v>0.21011299999999991</v>
      </c>
      <c r="AH1782">
        <f t="shared" ca="1" si="505"/>
        <v>0</v>
      </c>
    </row>
    <row r="1783" spans="15:34" x14ac:dyDescent="0.25">
      <c r="O1783">
        <v>1727</v>
      </c>
      <c r="P1783" s="2">
        <f t="shared" si="506"/>
        <v>44268.916666662481</v>
      </c>
      <c r="Q1783">
        <f t="shared" si="491"/>
        <v>13</v>
      </c>
      <c r="R1783">
        <f t="shared" si="492"/>
        <v>3</v>
      </c>
      <c r="S1783">
        <f t="shared" si="493"/>
        <v>2</v>
      </c>
      <c r="T1783">
        <f t="shared" si="494"/>
        <v>22</v>
      </c>
      <c r="U1783">
        <f t="shared" si="495"/>
        <v>0</v>
      </c>
      <c r="V1783">
        <f t="shared" ca="1" si="496"/>
        <v>0.48480000000000006</v>
      </c>
      <c r="W1783">
        <f>INDEX(Solarstrahlungsdaten!$B$13:$G$8772,Übersicht!O1783,Übersicht!$E$10)</f>
        <v>0</v>
      </c>
      <c r="X1783">
        <f t="shared" si="497"/>
        <v>0</v>
      </c>
      <c r="Y1783">
        <f t="shared" ca="1" si="498"/>
        <v>0.48480000000000006</v>
      </c>
      <c r="Z1783">
        <f t="shared" ca="1" si="499"/>
        <v>0</v>
      </c>
      <c r="AA1783">
        <f t="shared" ca="1" si="500"/>
        <v>0</v>
      </c>
      <c r="AB1783">
        <f t="shared" ca="1" si="501"/>
        <v>0.48480000000000006</v>
      </c>
      <c r="AC1783">
        <f t="shared" ca="1" si="507"/>
        <v>0.35565199999999958</v>
      </c>
      <c r="AD1783">
        <f t="shared" ca="1" si="490"/>
        <v>0</v>
      </c>
      <c r="AE1783">
        <f t="shared" ca="1" si="502"/>
        <v>0</v>
      </c>
      <c r="AF1783">
        <f t="shared" ca="1" si="503"/>
        <v>0</v>
      </c>
      <c r="AG1783">
        <f t="shared" ca="1" si="504"/>
        <v>8.8912999999999895E-2</v>
      </c>
      <c r="AH1783">
        <f t="shared" ca="1" si="505"/>
        <v>0</v>
      </c>
    </row>
    <row r="1784" spans="15:34" x14ac:dyDescent="0.25">
      <c r="O1784">
        <v>1728</v>
      </c>
      <c r="P1784" s="2">
        <f t="shared" si="506"/>
        <v>44268.958333329145</v>
      </c>
      <c r="Q1784">
        <f t="shared" si="491"/>
        <v>13</v>
      </c>
      <c r="R1784">
        <f t="shared" si="492"/>
        <v>3</v>
      </c>
      <c r="S1784">
        <f t="shared" si="493"/>
        <v>2</v>
      </c>
      <c r="T1784">
        <f t="shared" si="494"/>
        <v>23</v>
      </c>
      <c r="U1784">
        <f t="shared" si="495"/>
        <v>0</v>
      </c>
      <c r="V1784">
        <f t="shared" ca="1" si="496"/>
        <v>0.36930000000000002</v>
      </c>
      <c r="W1784">
        <f>INDEX(Solarstrahlungsdaten!$B$13:$G$8772,Übersicht!O1784,Übersicht!$E$10)</f>
        <v>0</v>
      </c>
      <c r="X1784">
        <f t="shared" si="497"/>
        <v>0</v>
      </c>
      <c r="Y1784">
        <f t="shared" ca="1" si="498"/>
        <v>0.36930000000000002</v>
      </c>
      <c r="Z1784">
        <f t="shared" ca="1" si="499"/>
        <v>0</v>
      </c>
      <c r="AA1784">
        <f t="shared" ca="1" si="500"/>
        <v>0</v>
      </c>
      <c r="AB1784">
        <f t="shared" ca="1" si="501"/>
        <v>0.35565199999999958</v>
      </c>
      <c r="AC1784">
        <f t="shared" ca="1" si="507"/>
        <v>0</v>
      </c>
      <c r="AD1784">
        <f t="shared" ca="1" si="490"/>
        <v>1.3648000000000438E-2</v>
      </c>
      <c r="AE1784">
        <f t="shared" ca="1" si="502"/>
        <v>0</v>
      </c>
      <c r="AF1784">
        <f t="shared" ca="1" si="503"/>
        <v>1.3648000000000438E-2</v>
      </c>
      <c r="AG1784">
        <f t="shared" ca="1" si="504"/>
        <v>0</v>
      </c>
      <c r="AH1784">
        <f t="shared" ca="1" si="505"/>
        <v>1</v>
      </c>
    </row>
    <row r="1785" spans="15:34" x14ac:dyDescent="0.25">
      <c r="O1785">
        <v>1729</v>
      </c>
      <c r="P1785" s="2">
        <f t="shared" si="506"/>
        <v>44268.999999995809</v>
      </c>
      <c r="Q1785">
        <f t="shared" si="491"/>
        <v>14</v>
      </c>
      <c r="R1785">
        <f t="shared" si="492"/>
        <v>3</v>
      </c>
      <c r="S1785">
        <f t="shared" si="493"/>
        <v>3</v>
      </c>
      <c r="T1785">
        <f t="shared" si="494"/>
        <v>0</v>
      </c>
      <c r="U1785">
        <f t="shared" si="495"/>
        <v>0</v>
      </c>
      <c r="V1785">
        <f t="shared" ca="1" si="496"/>
        <v>0.25819999999999999</v>
      </c>
      <c r="W1785">
        <f>INDEX(Solarstrahlungsdaten!$B$13:$G$8772,Übersicht!O1785,Übersicht!$E$10)</f>
        <v>0</v>
      </c>
      <c r="X1785">
        <f t="shared" si="497"/>
        <v>0</v>
      </c>
      <c r="Y1785">
        <f t="shared" ca="1" si="498"/>
        <v>0.25819999999999999</v>
      </c>
      <c r="Z1785">
        <f t="shared" ca="1" si="499"/>
        <v>0</v>
      </c>
      <c r="AA1785">
        <f t="shared" ca="1" si="500"/>
        <v>0</v>
      </c>
      <c r="AB1785">
        <f t="shared" ca="1" si="501"/>
        <v>0</v>
      </c>
      <c r="AC1785">
        <f t="shared" ca="1" si="507"/>
        <v>0</v>
      </c>
      <c r="AD1785">
        <f t="shared" ref="AD1785:AD1848" ca="1" si="508">Y1785+AA1785-AB1785</f>
        <v>0.25819999999999999</v>
      </c>
      <c r="AE1785">
        <f t="shared" ca="1" si="502"/>
        <v>0</v>
      </c>
      <c r="AF1785">
        <f t="shared" ca="1" si="503"/>
        <v>0.25819999999999999</v>
      </c>
      <c r="AG1785">
        <f t="shared" ca="1" si="504"/>
        <v>0</v>
      </c>
      <c r="AH1785">
        <f t="shared" ca="1" si="505"/>
        <v>1</v>
      </c>
    </row>
    <row r="1786" spans="15:34" x14ac:dyDescent="0.25">
      <c r="O1786">
        <v>1730</v>
      </c>
      <c r="P1786" s="2">
        <f t="shared" si="506"/>
        <v>44269.041666662473</v>
      </c>
      <c r="Q1786">
        <f t="shared" ref="Q1786:Q1849" si="509">DAY(P1786)</f>
        <v>14</v>
      </c>
      <c r="R1786">
        <f t="shared" ref="R1786:R1849" si="510">MONTH(P1786)</f>
        <v>3</v>
      </c>
      <c r="S1786">
        <f t="shared" ref="S1786:S1849" si="511">IF(WEEKDAY(P1786)=6,1,IF(WEEKDAY(P1786)=7,2,3))</f>
        <v>3</v>
      </c>
      <c r="T1786">
        <f t="shared" ref="T1786:T1849" si="512">HOUR(P1786)</f>
        <v>1</v>
      </c>
      <c r="U1786">
        <f t="shared" ref="U1786:U1849" si="513">IF(AND(P1786&gt;DATE(2021,5,14),P1786&lt;DATE(2021,9,15)),1,IF(AND(P1786&gt;DATE(2021,3,20),P1786&lt;DATE(2021,11,1)),2,0))</f>
        <v>0</v>
      </c>
      <c r="V1786">
        <f t="shared" ref="V1786:V1849" ca="1" si="514">INDEX($D$57:$L$80,1+T1786,S1786+U1786*3)</f>
        <v>0.18159999999999998</v>
      </c>
      <c r="W1786">
        <f>INDEX(Solarstrahlungsdaten!$B$13:$G$8772,Übersicht!O1786,Übersicht!$E$10)</f>
        <v>0</v>
      </c>
      <c r="X1786">
        <f t="shared" ref="X1786:X1849" si="515">IF(W1786*$D$9/1000*(1-$D$41)&gt;$D$9*$D$42,$D$9*$D$42,W1786*$D$9/1000*(1-$D$41))</f>
        <v>0</v>
      </c>
      <c r="Y1786">
        <f t="shared" ref="Y1786:Y1849" ca="1" si="516">V1786-X1786</f>
        <v>0.18159999999999998</v>
      </c>
      <c r="Z1786">
        <f t="shared" ref="Z1786:Z1849" ca="1" si="517">IF(X1786&gt;V1786,V1786,X1786)</f>
        <v>0</v>
      </c>
      <c r="AA1786">
        <f t="shared" ref="AA1786:AA1849" ca="1" si="518">IF(Y1786&lt;0, IF(AC1785-Y1786&lt;$D$22, -Y1786, $D$22-AC1785),0)</f>
        <v>0</v>
      </c>
      <c r="AB1786">
        <f t="shared" ref="AB1786:AB1849" ca="1" si="519">IF(Y1786&gt;0, IF(AC1785-Y1786&gt;0, Y1786, AC1785),0)</f>
        <v>0</v>
      </c>
      <c r="AC1786">
        <f t="shared" ca="1" si="507"/>
        <v>0</v>
      </c>
      <c r="AD1786">
        <f t="shared" ca="1" si="508"/>
        <v>0.18159999999999998</v>
      </c>
      <c r="AE1786">
        <f t="shared" ref="AE1786:AE1849" ca="1" si="520">IF(AD1786&lt;0,-AD1786,0)</f>
        <v>0</v>
      </c>
      <c r="AF1786">
        <f t="shared" ref="AF1786:AF1849" ca="1" si="521">IF(AD1786&gt;0,AD1786,0)</f>
        <v>0.18159999999999998</v>
      </c>
      <c r="AG1786">
        <f t="shared" ref="AG1786:AG1849" ca="1" si="522">IF($D$22&gt;0,AC1786/$D$22,0)</f>
        <v>0</v>
      </c>
      <c r="AH1786">
        <f t="shared" ref="AH1786:AH1849" ca="1" si="523">IF(AC1786&lt;=0,1,0)</f>
        <v>1</v>
      </c>
    </row>
    <row r="1787" spans="15:34" x14ac:dyDescent="0.25">
      <c r="O1787">
        <v>1731</v>
      </c>
      <c r="P1787" s="2">
        <f t="shared" ref="P1787:P1850" si="524">P1786+TIME(1,,)</f>
        <v>44269.083333329138</v>
      </c>
      <c r="Q1787">
        <f t="shared" si="509"/>
        <v>14</v>
      </c>
      <c r="R1787">
        <f t="shared" si="510"/>
        <v>3</v>
      </c>
      <c r="S1787">
        <f t="shared" si="511"/>
        <v>3</v>
      </c>
      <c r="T1787">
        <f t="shared" si="512"/>
        <v>2</v>
      </c>
      <c r="U1787">
        <f t="shared" si="513"/>
        <v>0</v>
      </c>
      <c r="V1787">
        <f t="shared" ca="1" si="514"/>
        <v>0.15990000000000001</v>
      </c>
      <c r="W1787">
        <f>INDEX(Solarstrahlungsdaten!$B$13:$G$8772,Übersicht!O1787,Übersicht!$E$10)</f>
        <v>0</v>
      </c>
      <c r="X1787">
        <f t="shared" si="515"/>
        <v>0</v>
      </c>
      <c r="Y1787">
        <f t="shared" ca="1" si="516"/>
        <v>0.15990000000000001</v>
      </c>
      <c r="Z1787">
        <f t="shared" ca="1" si="517"/>
        <v>0</v>
      </c>
      <c r="AA1787">
        <f t="shared" ca="1" si="518"/>
        <v>0</v>
      </c>
      <c r="AB1787">
        <f t="shared" ca="1" si="519"/>
        <v>0</v>
      </c>
      <c r="AC1787">
        <f t="shared" ref="AC1787:AC1850" ca="1" si="525">AC1786+AA1787-AB1787</f>
        <v>0</v>
      </c>
      <c r="AD1787">
        <f t="shared" ca="1" si="508"/>
        <v>0.15990000000000001</v>
      </c>
      <c r="AE1787">
        <f t="shared" ca="1" si="520"/>
        <v>0</v>
      </c>
      <c r="AF1787">
        <f t="shared" ca="1" si="521"/>
        <v>0.15990000000000001</v>
      </c>
      <c r="AG1787">
        <f t="shared" ca="1" si="522"/>
        <v>0</v>
      </c>
      <c r="AH1787">
        <f t="shared" ca="1" si="523"/>
        <v>1</v>
      </c>
    </row>
    <row r="1788" spans="15:34" x14ac:dyDescent="0.25">
      <c r="O1788">
        <v>1732</v>
      </c>
      <c r="P1788" s="2">
        <f t="shared" si="524"/>
        <v>44269.124999995802</v>
      </c>
      <c r="Q1788">
        <f t="shared" si="509"/>
        <v>14</v>
      </c>
      <c r="R1788">
        <f t="shared" si="510"/>
        <v>3</v>
      </c>
      <c r="S1788">
        <f t="shared" si="511"/>
        <v>3</v>
      </c>
      <c r="T1788">
        <f t="shared" si="512"/>
        <v>3</v>
      </c>
      <c r="U1788">
        <f t="shared" si="513"/>
        <v>0</v>
      </c>
      <c r="V1788">
        <f t="shared" ca="1" si="514"/>
        <v>0.15480000000000002</v>
      </c>
      <c r="W1788">
        <f>INDEX(Solarstrahlungsdaten!$B$13:$G$8772,Übersicht!O1788,Übersicht!$E$10)</f>
        <v>0</v>
      </c>
      <c r="X1788">
        <f t="shared" si="515"/>
        <v>0</v>
      </c>
      <c r="Y1788">
        <f t="shared" ca="1" si="516"/>
        <v>0.15480000000000002</v>
      </c>
      <c r="Z1788">
        <f t="shared" ca="1" si="517"/>
        <v>0</v>
      </c>
      <c r="AA1788">
        <f t="shared" ca="1" si="518"/>
        <v>0</v>
      </c>
      <c r="AB1788">
        <f t="shared" ca="1" si="519"/>
        <v>0</v>
      </c>
      <c r="AC1788">
        <f t="shared" ca="1" si="525"/>
        <v>0</v>
      </c>
      <c r="AD1788">
        <f t="shared" ca="1" si="508"/>
        <v>0.15480000000000002</v>
      </c>
      <c r="AE1788">
        <f t="shared" ca="1" si="520"/>
        <v>0</v>
      </c>
      <c r="AF1788">
        <f t="shared" ca="1" si="521"/>
        <v>0.15480000000000002</v>
      </c>
      <c r="AG1788">
        <f t="shared" ca="1" si="522"/>
        <v>0</v>
      </c>
      <c r="AH1788">
        <f t="shared" ca="1" si="523"/>
        <v>1</v>
      </c>
    </row>
    <row r="1789" spans="15:34" x14ac:dyDescent="0.25">
      <c r="O1789">
        <v>1733</v>
      </c>
      <c r="P1789" s="2">
        <f t="shared" si="524"/>
        <v>44269.166666662466</v>
      </c>
      <c r="Q1789">
        <f t="shared" si="509"/>
        <v>14</v>
      </c>
      <c r="R1789">
        <f t="shared" si="510"/>
        <v>3</v>
      </c>
      <c r="S1789">
        <f t="shared" si="511"/>
        <v>3</v>
      </c>
      <c r="T1789">
        <f t="shared" si="512"/>
        <v>4</v>
      </c>
      <c r="U1789">
        <f t="shared" si="513"/>
        <v>0</v>
      </c>
      <c r="V1789">
        <f t="shared" ca="1" si="514"/>
        <v>0.15479999999999999</v>
      </c>
      <c r="W1789">
        <f>INDEX(Solarstrahlungsdaten!$B$13:$G$8772,Übersicht!O1789,Übersicht!$E$10)</f>
        <v>0</v>
      </c>
      <c r="X1789">
        <f t="shared" si="515"/>
        <v>0</v>
      </c>
      <c r="Y1789">
        <f t="shared" ca="1" si="516"/>
        <v>0.15479999999999999</v>
      </c>
      <c r="Z1789">
        <f t="shared" ca="1" si="517"/>
        <v>0</v>
      </c>
      <c r="AA1789">
        <f t="shared" ca="1" si="518"/>
        <v>0</v>
      </c>
      <c r="AB1789">
        <f t="shared" ca="1" si="519"/>
        <v>0</v>
      </c>
      <c r="AC1789">
        <f t="shared" ca="1" si="525"/>
        <v>0</v>
      </c>
      <c r="AD1789">
        <f t="shared" ca="1" si="508"/>
        <v>0.15479999999999999</v>
      </c>
      <c r="AE1789">
        <f t="shared" ca="1" si="520"/>
        <v>0</v>
      </c>
      <c r="AF1789">
        <f t="shared" ca="1" si="521"/>
        <v>0.15479999999999999</v>
      </c>
      <c r="AG1789">
        <f t="shared" ca="1" si="522"/>
        <v>0</v>
      </c>
      <c r="AH1789">
        <f t="shared" ca="1" si="523"/>
        <v>1</v>
      </c>
    </row>
    <row r="1790" spans="15:34" x14ac:dyDescent="0.25">
      <c r="O1790">
        <v>1734</v>
      </c>
      <c r="P1790" s="2">
        <f t="shared" si="524"/>
        <v>44269.20833332913</v>
      </c>
      <c r="Q1790">
        <f t="shared" si="509"/>
        <v>14</v>
      </c>
      <c r="R1790">
        <f t="shared" si="510"/>
        <v>3</v>
      </c>
      <c r="S1790">
        <f t="shared" si="511"/>
        <v>3</v>
      </c>
      <c r="T1790">
        <f t="shared" si="512"/>
        <v>5</v>
      </c>
      <c r="U1790">
        <f t="shared" si="513"/>
        <v>0</v>
      </c>
      <c r="V1790">
        <f t="shared" ca="1" si="514"/>
        <v>0.17169999999999999</v>
      </c>
      <c r="W1790">
        <f>INDEX(Solarstrahlungsdaten!$B$13:$G$8772,Übersicht!O1790,Übersicht!$E$10)</f>
        <v>0</v>
      </c>
      <c r="X1790">
        <f t="shared" si="515"/>
        <v>0</v>
      </c>
      <c r="Y1790">
        <f t="shared" ca="1" si="516"/>
        <v>0.17169999999999999</v>
      </c>
      <c r="Z1790">
        <f t="shared" ca="1" si="517"/>
        <v>0</v>
      </c>
      <c r="AA1790">
        <f t="shared" ca="1" si="518"/>
        <v>0</v>
      </c>
      <c r="AB1790">
        <f t="shared" ca="1" si="519"/>
        <v>0</v>
      </c>
      <c r="AC1790">
        <f t="shared" ca="1" si="525"/>
        <v>0</v>
      </c>
      <c r="AD1790">
        <f t="shared" ca="1" si="508"/>
        <v>0.17169999999999999</v>
      </c>
      <c r="AE1790">
        <f t="shared" ca="1" si="520"/>
        <v>0</v>
      </c>
      <c r="AF1790">
        <f t="shared" ca="1" si="521"/>
        <v>0.17169999999999999</v>
      </c>
      <c r="AG1790">
        <f t="shared" ca="1" si="522"/>
        <v>0</v>
      </c>
      <c r="AH1790">
        <f t="shared" ca="1" si="523"/>
        <v>1</v>
      </c>
    </row>
    <row r="1791" spans="15:34" x14ac:dyDescent="0.25">
      <c r="O1791">
        <v>1735</v>
      </c>
      <c r="P1791" s="2">
        <f t="shared" si="524"/>
        <v>44269.249999995794</v>
      </c>
      <c r="Q1791">
        <f t="shared" si="509"/>
        <v>14</v>
      </c>
      <c r="R1791">
        <f t="shared" si="510"/>
        <v>3</v>
      </c>
      <c r="S1791">
        <f t="shared" si="511"/>
        <v>3</v>
      </c>
      <c r="T1791">
        <f t="shared" si="512"/>
        <v>6</v>
      </c>
      <c r="U1791">
        <f t="shared" si="513"/>
        <v>0</v>
      </c>
      <c r="V1791">
        <f t="shared" ca="1" si="514"/>
        <v>0.30460000000000004</v>
      </c>
      <c r="W1791">
        <f>INDEX(Solarstrahlungsdaten!$B$13:$G$8772,Übersicht!O1791,Übersicht!$E$10)</f>
        <v>4.8499999999999996</v>
      </c>
      <c r="X1791">
        <f t="shared" si="515"/>
        <v>1.6683999999999997E-2</v>
      </c>
      <c r="Y1791">
        <f t="shared" ca="1" si="516"/>
        <v>0.28791600000000006</v>
      </c>
      <c r="Z1791">
        <f t="shared" ca="1" si="517"/>
        <v>1.6683999999999997E-2</v>
      </c>
      <c r="AA1791">
        <f t="shared" ca="1" si="518"/>
        <v>0</v>
      </c>
      <c r="AB1791">
        <f t="shared" ca="1" si="519"/>
        <v>0</v>
      </c>
      <c r="AC1791">
        <f t="shared" ca="1" si="525"/>
        <v>0</v>
      </c>
      <c r="AD1791">
        <f t="shared" ca="1" si="508"/>
        <v>0.28791600000000006</v>
      </c>
      <c r="AE1791">
        <f t="shared" ca="1" si="520"/>
        <v>0</v>
      </c>
      <c r="AF1791">
        <f t="shared" ca="1" si="521"/>
        <v>0.28791600000000006</v>
      </c>
      <c r="AG1791">
        <f t="shared" ca="1" si="522"/>
        <v>0</v>
      </c>
      <c r="AH1791">
        <f t="shared" ca="1" si="523"/>
        <v>1</v>
      </c>
    </row>
    <row r="1792" spans="15:34" x14ac:dyDescent="0.25">
      <c r="O1792">
        <v>1736</v>
      </c>
      <c r="P1792" s="2">
        <f t="shared" si="524"/>
        <v>44269.291666662459</v>
      </c>
      <c r="Q1792">
        <f t="shared" si="509"/>
        <v>14</v>
      </c>
      <c r="R1792">
        <f t="shared" si="510"/>
        <v>3</v>
      </c>
      <c r="S1792">
        <f t="shared" si="511"/>
        <v>3</v>
      </c>
      <c r="T1792">
        <f t="shared" si="512"/>
        <v>7</v>
      </c>
      <c r="U1792">
        <f t="shared" si="513"/>
        <v>0</v>
      </c>
      <c r="V1792">
        <f t="shared" ca="1" si="514"/>
        <v>0.49430000000000002</v>
      </c>
      <c r="W1792">
        <f>INDEX(Solarstrahlungsdaten!$B$13:$G$8772,Übersicht!O1792,Übersicht!$E$10)</f>
        <v>47.83</v>
      </c>
      <c r="X1792">
        <f t="shared" si="515"/>
        <v>0.16453519999999999</v>
      </c>
      <c r="Y1792">
        <f t="shared" ca="1" si="516"/>
        <v>0.32976480000000002</v>
      </c>
      <c r="Z1792">
        <f t="shared" ca="1" si="517"/>
        <v>0.16453519999999999</v>
      </c>
      <c r="AA1792">
        <f t="shared" ca="1" si="518"/>
        <v>0</v>
      </c>
      <c r="AB1792">
        <f t="shared" ca="1" si="519"/>
        <v>0</v>
      </c>
      <c r="AC1792">
        <f t="shared" ca="1" si="525"/>
        <v>0</v>
      </c>
      <c r="AD1792">
        <f t="shared" ca="1" si="508"/>
        <v>0.32976480000000002</v>
      </c>
      <c r="AE1792">
        <f t="shared" ca="1" si="520"/>
        <v>0</v>
      </c>
      <c r="AF1792">
        <f t="shared" ca="1" si="521"/>
        <v>0.32976480000000002</v>
      </c>
      <c r="AG1792">
        <f t="shared" ca="1" si="522"/>
        <v>0</v>
      </c>
      <c r="AH1792">
        <f t="shared" ca="1" si="523"/>
        <v>1</v>
      </c>
    </row>
    <row r="1793" spans="15:34" x14ac:dyDescent="0.25">
      <c r="O1793">
        <v>1737</v>
      </c>
      <c r="P1793" s="2">
        <f t="shared" si="524"/>
        <v>44269.333333329123</v>
      </c>
      <c r="Q1793">
        <f t="shared" si="509"/>
        <v>14</v>
      </c>
      <c r="R1793">
        <f t="shared" si="510"/>
        <v>3</v>
      </c>
      <c r="S1793">
        <f t="shared" si="511"/>
        <v>3</v>
      </c>
      <c r="T1793">
        <f t="shared" si="512"/>
        <v>8</v>
      </c>
      <c r="U1793">
        <f t="shared" si="513"/>
        <v>0</v>
      </c>
      <c r="V1793">
        <f t="shared" ca="1" si="514"/>
        <v>0.53810000000000002</v>
      </c>
      <c r="W1793">
        <f>INDEX(Solarstrahlungsdaten!$B$13:$G$8772,Übersicht!O1793,Übersicht!$E$10)</f>
        <v>49.01</v>
      </c>
      <c r="X1793">
        <f t="shared" si="515"/>
        <v>0.16859439999999998</v>
      </c>
      <c r="Y1793">
        <f t="shared" ca="1" si="516"/>
        <v>0.36950560000000005</v>
      </c>
      <c r="Z1793">
        <f t="shared" ca="1" si="517"/>
        <v>0.16859439999999998</v>
      </c>
      <c r="AA1793">
        <f t="shared" ca="1" si="518"/>
        <v>0</v>
      </c>
      <c r="AB1793">
        <f t="shared" ca="1" si="519"/>
        <v>0</v>
      </c>
      <c r="AC1793">
        <f t="shared" ca="1" si="525"/>
        <v>0</v>
      </c>
      <c r="AD1793">
        <f t="shared" ca="1" si="508"/>
        <v>0.36950560000000005</v>
      </c>
      <c r="AE1793">
        <f t="shared" ca="1" si="520"/>
        <v>0</v>
      </c>
      <c r="AF1793">
        <f t="shared" ca="1" si="521"/>
        <v>0.36950560000000005</v>
      </c>
      <c r="AG1793">
        <f t="shared" ca="1" si="522"/>
        <v>0</v>
      </c>
      <c r="AH1793">
        <f t="shared" ca="1" si="523"/>
        <v>1</v>
      </c>
    </row>
    <row r="1794" spans="15:34" x14ac:dyDescent="0.25">
      <c r="O1794">
        <v>1738</v>
      </c>
      <c r="P1794" s="2">
        <f t="shared" si="524"/>
        <v>44269.374999995787</v>
      </c>
      <c r="Q1794">
        <f t="shared" si="509"/>
        <v>14</v>
      </c>
      <c r="R1794">
        <f t="shared" si="510"/>
        <v>3</v>
      </c>
      <c r="S1794">
        <f t="shared" si="511"/>
        <v>3</v>
      </c>
      <c r="T1794">
        <f t="shared" si="512"/>
        <v>9</v>
      </c>
      <c r="U1794">
        <f t="shared" si="513"/>
        <v>0</v>
      </c>
      <c r="V1794">
        <f t="shared" ca="1" si="514"/>
        <v>0.50449999999999995</v>
      </c>
      <c r="W1794">
        <f>INDEX(Solarstrahlungsdaten!$B$13:$G$8772,Übersicht!O1794,Übersicht!$E$10)</f>
        <v>73.569999999999993</v>
      </c>
      <c r="X1794">
        <f t="shared" si="515"/>
        <v>0.25308079999999999</v>
      </c>
      <c r="Y1794">
        <f t="shared" ca="1" si="516"/>
        <v>0.25141919999999995</v>
      </c>
      <c r="Z1794">
        <f t="shared" ca="1" si="517"/>
        <v>0.25308079999999999</v>
      </c>
      <c r="AA1794">
        <f t="shared" ca="1" si="518"/>
        <v>0</v>
      </c>
      <c r="AB1794">
        <f t="shared" ca="1" si="519"/>
        <v>0</v>
      </c>
      <c r="AC1794">
        <f t="shared" ca="1" si="525"/>
        <v>0</v>
      </c>
      <c r="AD1794">
        <f t="shared" ca="1" si="508"/>
        <v>0.25141919999999995</v>
      </c>
      <c r="AE1794">
        <f t="shared" ca="1" si="520"/>
        <v>0</v>
      </c>
      <c r="AF1794">
        <f t="shared" ca="1" si="521"/>
        <v>0.25141919999999995</v>
      </c>
      <c r="AG1794">
        <f t="shared" ca="1" si="522"/>
        <v>0</v>
      </c>
      <c r="AH1794">
        <f t="shared" ca="1" si="523"/>
        <v>1</v>
      </c>
    </row>
    <row r="1795" spans="15:34" x14ac:dyDescent="0.25">
      <c r="O1795">
        <v>1739</v>
      </c>
      <c r="P1795" s="2">
        <f t="shared" si="524"/>
        <v>44269.416666662451</v>
      </c>
      <c r="Q1795">
        <f t="shared" si="509"/>
        <v>14</v>
      </c>
      <c r="R1795">
        <f t="shared" si="510"/>
        <v>3</v>
      </c>
      <c r="S1795">
        <f t="shared" si="511"/>
        <v>3</v>
      </c>
      <c r="T1795">
        <f t="shared" si="512"/>
        <v>10</v>
      </c>
      <c r="U1795">
        <f t="shared" si="513"/>
        <v>0</v>
      </c>
      <c r="V1795">
        <f t="shared" ca="1" si="514"/>
        <v>0.46820000000000001</v>
      </c>
      <c r="W1795">
        <f>INDEX(Solarstrahlungsdaten!$B$13:$G$8772,Übersicht!O1795,Übersicht!$E$10)</f>
        <v>69.400000000000006</v>
      </c>
      <c r="X1795">
        <f t="shared" si="515"/>
        <v>0.238736</v>
      </c>
      <c r="Y1795">
        <f t="shared" ca="1" si="516"/>
        <v>0.229464</v>
      </c>
      <c r="Z1795">
        <f t="shared" ca="1" si="517"/>
        <v>0.238736</v>
      </c>
      <c r="AA1795">
        <f t="shared" ca="1" si="518"/>
        <v>0</v>
      </c>
      <c r="AB1795">
        <f t="shared" ca="1" si="519"/>
        <v>0</v>
      </c>
      <c r="AC1795">
        <f t="shared" ca="1" si="525"/>
        <v>0</v>
      </c>
      <c r="AD1795">
        <f t="shared" ca="1" si="508"/>
        <v>0.229464</v>
      </c>
      <c r="AE1795">
        <f t="shared" ca="1" si="520"/>
        <v>0</v>
      </c>
      <c r="AF1795">
        <f t="shared" ca="1" si="521"/>
        <v>0.229464</v>
      </c>
      <c r="AG1795">
        <f t="shared" ca="1" si="522"/>
        <v>0</v>
      </c>
      <c r="AH1795">
        <f t="shared" ca="1" si="523"/>
        <v>1</v>
      </c>
    </row>
    <row r="1796" spans="15:34" x14ac:dyDescent="0.25">
      <c r="O1796">
        <v>1740</v>
      </c>
      <c r="P1796" s="2">
        <f t="shared" si="524"/>
        <v>44269.458333329116</v>
      </c>
      <c r="Q1796">
        <f t="shared" si="509"/>
        <v>14</v>
      </c>
      <c r="R1796">
        <f t="shared" si="510"/>
        <v>3</v>
      </c>
      <c r="S1796">
        <f t="shared" si="511"/>
        <v>3</v>
      </c>
      <c r="T1796">
        <f t="shared" si="512"/>
        <v>11</v>
      </c>
      <c r="U1796">
        <f t="shared" si="513"/>
        <v>0</v>
      </c>
      <c r="V1796">
        <f t="shared" ca="1" si="514"/>
        <v>0.46750000000000003</v>
      </c>
      <c r="W1796">
        <f>INDEX(Solarstrahlungsdaten!$B$13:$G$8772,Übersicht!O1796,Übersicht!$E$10)</f>
        <v>87.32</v>
      </c>
      <c r="X1796">
        <f t="shared" si="515"/>
        <v>0.3003808</v>
      </c>
      <c r="Y1796">
        <f t="shared" ca="1" si="516"/>
        <v>0.16711920000000002</v>
      </c>
      <c r="Z1796">
        <f t="shared" ca="1" si="517"/>
        <v>0.3003808</v>
      </c>
      <c r="AA1796">
        <f t="shared" ca="1" si="518"/>
        <v>0</v>
      </c>
      <c r="AB1796">
        <f t="shared" ca="1" si="519"/>
        <v>0</v>
      </c>
      <c r="AC1796">
        <f t="shared" ca="1" si="525"/>
        <v>0</v>
      </c>
      <c r="AD1796">
        <f t="shared" ca="1" si="508"/>
        <v>0.16711920000000002</v>
      </c>
      <c r="AE1796">
        <f t="shared" ca="1" si="520"/>
        <v>0</v>
      </c>
      <c r="AF1796">
        <f t="shared" ca="1" si="521"/>
        <v>0.16711920000000002</v>
      </c>
      <c r="AG1796">
        <f t="shared" ca="1" si="522"/>
        <v>0</v>
      </c>
      <c r="AH1796">
        <f t="shared" ca="1" si="523"/>
        <v>1</v>
      </c>
    </row>
    <row r="1797" spans="15:34" x14ac:dyDescent="0.25">
      <c r="O1797">
        <v>1741</v>
      </c>
      <c r="P1797" s="2">
        <f t="shared" si="524"/>
        <v>44269.49999999578</v>
      </c>
      <c r="Q1797">
        <f t="shared" si="509"/>
        <v>14</v>
      </c>
      <c r="R1797">
        <f t="shared" si="510"/>
        <v>3</v>
      </c>
      <c r="S1797">
        <f t="shared" si="511"/>
        <v>3</v>
      </c>
      <c r="T1797">
        <f t="shared" si="512"/>
        <v>12</v>
      </c>
      <c r="U1797">
        <f t="shared" si="513"/>
        <v>0</v>
      </c>
      <c r="V1797">
        <f t="shared" ca="1" si="514"/>
        <v>0.50949999999999995</v>
      </c>
      <c r="W1797">
        <f>INDEX(Solarstrahlungsdaten!$B$13:$G$8772,Übersicht!O1797,Übersicht!$E$10)</f>
        <v>89.15</v>
      </c>
      <c r="X1797">
        <f t="shared" si="515"/>
        <v>0.306676</v>
      </c>
      <c r="Y1797">
        <f t="shared" ca="1" si="516"/>
        <v>0.20282399999999995</v>
      </c>
      <c r="Z1797">
        <f t="shared" ca="1" si="517"/>
        <v>0.306676</v>
      </c>
      <c r="AA1797">
        <f t="shared" ca="1" si="518"/>
        <v>0</v>
      </c>
      <c r="AB1797">
        <f t="shared" ca="1" si="519"/>
        <v>0</v>
      </c>
      <c r="AC1797">
        <f t="shared" ca="1" si="525"/>
        <v>0</v>
      </c>
      <c r="AD1797">
        <f t="shared" ca="1" si="508"/>
        <v>0.20282399999999995</v>
      </c>
      <c r="AE1797">
        <f t="shared" ca="1" si="520"/>
        <v>0</v>
      </c>
      <c r="AF1797">
        <f t="shared" ca="1" si="521"/>
        <v>0.20282399999999995</v>
      </c>
      <c r="AG1797">
        <f t="shared" ca="1" si="522"/>
        <v>0</v>
      </c>
      <c r="AH1797">
        <f t="shared" ca="1" si="523"/>
        <v>1</v>
      </c>
    </row>
    <row r="1798" spans="15:34" x14ac:dyDescent="0.25">
      <c r="O1798">
        <v>1742</v>
      </c>
      <c r="P1798" s="2">
        <f t="shared" si="524"/>
        <v>44269.541666662444</v>
      </c>
      <c r="Q1798">
        <f t="shared" si="509"/>
        <v>14</v>
      </c>
      <c r="R1798">
        <f t="shared" si="510"/>
        <v>3</v>
      </c>
      <c r="S1798">
        <f t="shared" si="511"/>
        <v>3</v>
      </c>
      <c r="T1798">
        <f t="shared" si="512"/>
        <v>13</v>
      </c>
      <c r="U1798">
        <f t="shared" si="513"/>
        <v>0</v>
      </c>
      <c r="V1798">
        <f t="shared" ca="1" si="514"/>
        <v>0.52870000000000006</v>
      </c>
      <c r="W1798">
        <f>INDEX(Solarstrahlungsdaten!$B$13:$G$8772,Übersicht!O1798,Übersicht!$E$10)</f>
        <v>75.239999999999995</v>
      </c>
      <c r="X1798">
        <f t="shared" si="515"/>
        <v>0.25882559999999999</v>
      </c>
      <c r="Y1798">
        <f t="shared" ca="1" si="516"/>
        <v>0.26987440000000007</v>
      </c>
      <c r="Z1798">
        <f t="shared" ca="1" si="517"/>
        <v>0.25882559999999999</v>
      </c>
      <c r="AA1798">
        <f t="shared" ca="1" si="518"/>
        <v>0</v>
      </c>
      <c r="AB1798">
        <f t="shared" ca="1" si="519"/>
        <v>0</v>
      </c>
      <c r="AC1798">
        <f t="shared" ca="1" si="525"/>
        <v>0</v>
      </c>
      <c r="AD1798">
        <f t="shared" ca="1" si="508"/>
        <v>0.26987440000000007</v>
      </c>
      <c r="AE1798">
        <f t="shared" ca="1" si="520"/>
        <v>0</v>
      </c>
      <c r="AF1798">
        <f t="shared" ca="1" si="521"/>
        <v>0.26987440000000007</v>
      </c>
      <c r="AG1798">
        <f t="shared" ca="1" si="522"/>
        <v>0</v>
      </c>
      <c r="AH1798">
        <f t="shared" ca="1" si="523"/>
        <v>1</v>
      </c>
    </row>
    <row r="1799" spans="15:34" x14ac:dyDescent="0.25">
      <c r="O1799">
        <v>1743</v>
      </c>
      <c r="P1799" s="2">
        <f t="shared" si="524"/>
        <v>44269.583333329108</v>
      </c>
      <c r="Q1799">
        <f t="shared" si="509"/>
        <v>14</v>
      </c>
      <c r="R1799">
        <f t="shared" si="510"/>
        <v>3</v>
      </c>
      <c r="S1799">
        <f t="shared" si="511"/>
        <v>3</v>
      </c>
      <c r="T1799">
        <f t="shared" si="512"/>
        <v>14</v>
      </c>
      <c r="U1799">
        <f t="shared" si="513"/>
        <v>0</v>
      </c>
      <c r="V1799">
        <f t="shared" ca="1" si="514"/>
        <v>0.47470000000000001</v>
      </c>
      <c r="W1799">
        <f>INDEX(Solarstrahlungsdaten!$B$13:$G$8772,Übersicht!O1799,Übersicht!$E$10)</f>
        <v>53.58</v>
      </c>
      <c r="X1799">
        <f t="shared" si="515"/>
        <v>0.18431519999999998</v>
      </c>
      <c r="Y1799">
        <f t="shared" ca="1" si="516"/>
        <v>0.2903848</v>
      </c>
      <c r="Z1799">
        <f t="shared" ca="1" si="517"/>
        <v>0.18431519999999998</v>
      </c>
      <c r="AA1799">
        <f t="shared" ca="1" si="518"/>
        <v>0</v>
      </c>
      <c r="AB1799">
        <f t="shared" ca="1" si="519"/>
        <v>0</v>
      </c>
      <c r="AC1799">
        <f t="shared" ca="1" si="525"/>
        <v>0</v>
      </c>
      <c r="AD1799">
        <f t="shared" ca="1" si="508"/>
        <v>0.2903848</v>
      </c>
      <c r="AE1799">
        <f t="shared" ca="1" si="520"/>
        <v>0</v>
      </c>
      <c r="AF1799">
        <f t="shared" ca="1" si="521"/>
        <v>0.2903848</v>
      </c>
      <c r="AG1799">
        <f t="shared" ca="1" si="522"/>
        <v>0</v>
      </c>
      <c r="AH1799">
        <f t="shared" ca="1" si="523"/>
        <v>1</v>
      </c>
    </row>
    <row r="1800" spans="15:34" x14ac:dyDescent="0.25">
      <c r="O1800">
        <v>1744</v>
      </c>
      <c r="P1800" s="2">
        <f t="shared" si="524"/>
        <v>44269.624999995773</v>
      </c>
      <c r="Q1800">
        <f t="shared" si="509"/>
        <v>14</v>
      </c>
      <c r="R1800">
        <f t="shared" si="510"/>
        <v>3</v>
      </c>
      <c r="S1800">
        <f t="shared" si="511"/>
        <v>3</v>
      </c>
      <c r="T1800">
        <f t="shared" si="512"/>
        <v>15</v>
      </c>
      <c r="U1800">
        <f t="shared" si="513"/>
        <v>0</v>
      </c>
      <c r="V1800">
        <f t="shared" ca="1" si="514"/>
        <v>0.42760000000000004</v>
      </c>
      <c r="W1800">
        <f>INDEX(Solarstrahlungsdaten!$B$13:$G$8772,Übersicht!O1800,Übersicht!$E$10)</f>
        <v>40.159999999999997</v>
      </c>
      <c r="X1800">
        <f t="shared" si="515"/>
        <v>0.13815039999999998</v>
      </c>
      <c r="Y1800">
        <f t="shared" ca="1" si="516"/>
        <v>0.28944960000000008</v>
      </c>
      <c r="Z1800">
        <f t="shared" ca="1" si="517"/>
        <v>0.13815039999999998</v>
      </c>
      <c r="AA1800">
        <f t="shared" ca="1" si="518"/>
        <v>0</v>
      </c>
      <c r="AB1800">
        <f t="shared" ca="1" si="519"/>
        <v>0</v>
      </c>
      <c r="AC1800">
        <f t="shared" ca="1" si="525"/>
        <v>0</v>
      </c>
      <c r="AD1800">
        <f t="shared" ca="1" si="508"/>
        <v>0.28944960000000008</v>
      </c>
      <c r="AE1800">
        <f t="shared" ca="1" si="520"/>
        <v>0</v>
      </c>
      <c r="AF1800">
        <f t="shared" ca="1" si="521"/>
        <v>0.28944960000000008</v>
      </c>
      <c r="AG1800">
        <f t="shared" ca="1" si="522"/>
        <v>0</v>
      </c>
      <c r="AH1800">
        <f t="shared" ca="1" si="523"/>
        <v>1</v>
      </c>
    </row>
    <row r="1801" spans="15:34" x14ac:dyDescent="0.25">
      <c r="O1801">
        <v>1745</v>
      </c>
      <c r="P1801" s="2">
        <f t="shared" si="524"/>
        <v>44269.666666662437</v>
      </c>
      <c r="Q1801">
        <f t="shared" si="509"/>
        <v>14</v>
      </c>
      <c r="R1801">
        <f t="shared" si="510"/>
        <v>3</v>
      </c>
      <c r="S1801">
        <f t="shared" si="511"/>
        <v>3</v>
      </c>
      <c r="T1801">
        <f t="shared" si="512"/>
        <v>16</v>
      </c>
      <c r="U1801">
        <f t="shared" si="513"/>
        <v>0</v>
      </c>
      <c r="V1801">
        <f t="shared" ca="1" si="514"/>
        <v>0.41339999999999999</v>
      </c>
      <c r="W1801">
        <f>INDEX(Solarstrahlungsdaten!$B$13:$G$8772,Übersicht!O1801,Übersicht!$E$10)</f>
        <v>39.234999999999999</v>
      </c>
      <c r="X1801">
        <f t="shared" si="515"/>
        <v>0.13496839999999999</v>
      </c>
      <c r="Y1801">
        <f t="shared" ca="1" si="516"/>
        <v>0.2784316</v>
      </c>
      <c r="Z1801">
        <f t="shared" ca="1" si="517"/>
        <v>0.13496839999999999</v>
      </c>
      <c r="AA1801">
        <f t="shared" ca="1" si="518"/>
        <v>0</v>
      </c>
      <c r="AB1801">
        <f t="shared" ca="1" si="519"/>
        <v>0</v>
      </c>
      <c r="AC1801">
        <f t="shared" ca="1" si="525"/>
        <v>0</v>
      </c>
      <c r="AD1801">
        <f t="shared" ca="1" si="508"/>
        <v>0.2784316</v>
      </c>
      <c r="AE1801">
        <f t="shared" ca="1" si="520"/>
        <v>0</v>
      </c>
      <c r="AF1801">
        <f t="shared" ca="1" si="521"/>
        <v>0.2784316</v>
      </c>
      <c r="AG1801">
        <f t="shared" ca="1" si="522"/>
        <v>0</v>
      </c>
      <c r="AH1801">
        <f t="shared" ca="1" si="523"/>
        <v>1</v>
      </c>
    </row>
    <row r="1802" spans="15:34" x14ac:dyDescent="0.25">
      <c r="O1802">
        <v>1746</v>
      </c>
      <c r="P1802" s="2">
        <f t="shared" si="524"/>
        <v>44269.708333329101</v>
      </c>
      <c r="Q1802">
        <f t="shared" si="509"/>
        <v>14</v>
      </c>
      <c r="R1802">
        <f t="shared" si="510"/>
        <v>3</v>
      </c>
      <c r="S1802">
        <f t="shared" si="511"/>
        <v>3</v>
      </c>
      <c r="T1802">
        <f t="shared" si="512"/>
        <v>17</v>
      </c>
      <c r="U1802">
        <f t="shared" si="513"/>
        <v>0</v>
      </c>
      <c r="V1802">
        <f t="shared" ca="1" si="514"/>
        <v>0.48220000000000007</v>
      </c>
      <c r="W1802">
        <f>INDEX(Solarstrahlungsdaten!$B$13:$G$8772,Übersicht!O1802,Übersicht!$E$10)</f>
        <v>0</v>
      </c>
      <c r="X1802">
        <f t="shared" si="515"/>
        <v>0</v>
      </c>
      <c r="Y1802">
        <f t="shared" ca="1" si="516"/>
        <v>0.48220000000000007</v>
      </c>
      <c r="Z1802">
        <f t="shared" ca="1" si="517"/>
        <v>0</v>
      </c>
      <c r="AA1802">
        <f t="shared" ca="1" si="518"/>
        <v>0</v>
      </c>
      <c r="AB1802">
        <f t="shared" ca="1" si="519"/>
        <v>0</v>
      </c>
      <c r="AC1802">
        <f t="shared" ca="1" si="525"/>
        <v>0</v>
      </c>
      <c r="AD1802">
        <f t="shared" ca="1" si="508"/>
        <v>0.48220000000000007</v>
      </c>
      <c r="AE1802">
        <f t="shared" ca="1" si="520"/>
        <v>0</v>
      </c>
      <c r="AF1802">
        <f t="shared" ca="1" si="521"/>
        <v>0.48220000000000007</v>
      </c>
      <c r="AG1802">
        <f t="shared" ca="1" si="522"/>
        <v>0</v>
      </c>
      <c r="AH1802">
        <f t="shared" ca="1" si="523"/>
        <v>1</v>
      </c>
    </row>
    <row r="1803" spans="15:34" x14ac:dyDescent="0.25">
      <c r="O1803">
        <v>1747</v>
      </c>
      <c r="P1803" s="2">
        <f t="shared" si="524"/>
        <v>44269.749999995765</v>
      </c>
      <c r="Q1803">
        <f t="shared" si="509"/>
        <v>14</v>
      </c>
      <c r="R1803">
        <f t="shared" si="510"/>
        <v>3</v>
      </c>
      <c r="S1803">
        <f t="shared" si="511"/>
        <v>3</v>
      </c>
      <c r="T1803">
        <f t="shared" si="512"/>
        <v>18</v>
      </c>
      <c r="U1803">
        <f t="shared" si="513"/>
        <v>0</v>
      </c>
      <c r="V1803">
        <f t="shared" ca="1" si="514"/>
        <v>0.62809999999999999</v>
      </c>
      <c r="W1803">
        <f>INDEX(Solarstrahlungsdaten!$B$13:$G$8772,Übersicht!O1803,Übersicht!$E$10)</f>
        <v>0</v>
      </c>
      <c r="X1803">
        <f t="shared" si="515"/>
        <v>0</v>
      </c>
      <c r="Y1803">
        <f t="shared" ca="1" si="516"/>
        <v>0.62809999999999999</v>
      </c>
      <c r="Z1803">
        <f t="shared" ca="1" si="517"/>
        <v>0</v>
      </c>
      <c r="AA1803">
        <f t="shared" ca="1" si="518"/>
        <v>0</v>
      </c>
      <c r="AB1803">
        <f t="shared" ca="1" si="519"/>
        <v>0</v>
      </c>
      <c r="AC1803">
        <f t="shared" ca="1" si="525"/>
        <v>0</v>
      </c>
      <c r="AD1803">
        <f t="shared" ca="1" si="508"/>
        <v>0.62809999999999999</v>
      </c>
      <c r="AE1803">
        <f t="shared" ca="1" si="520"/>
        <v>0</v>
      </c>
      <c r="AF1803">
        <f t="shared" ca="1" si="521"/>
        <v>0.62809999999999999</v>
      </c>
      <c r="AG1803">
        <f t="shared" ca="1" si="522"/>
        <v>0</v>
      </c>
      <c r="AH1803">
        <f t="shared" ca="1" si="523"/>
        <v>1</v>
      </c>
    </row>
    <row r="1804" spans="15:34" x14ac:dyDescent="0.25">
      <c r="O1804">
        <v>1748</v>
      </c>
      <c r="P1804" s="2">
        <f t="shared" si="524"/>
        <v>44269.79166666243</v>
      </c>
      <c r="Q1804">
        <f t="shared" si="509"/>
        <v>14</v>
      </c>
      <c r="R1804">
        <f t="shared" si="510"/>
        <v>3</v>
      </c>
      <c r="S1804">
        <f t="shared" si="511"/>
        <v>3</v>
      </c>
      <c r="T1804">
        <f t="shared" si="512"/>
        <v>19</v>
      </c>
      <c r="U1804">
        <f t="shared" si="513"/>
        <v>0</v>
      </c>
      <c r="V1804">
        <f t="shared" ca="1" si="514"/>
        <v>0.74069999999999991</v>
      </c>
      <c r="W1804">
        <f>INDEX(Solarstrahlungsdaten!$B$13:$G$8772,Übersicht!O1804,Übersicht!$E$10)</f>
        <v>0</v>
      </c>
      <c r="X1804">
        <f t="shared" si="515"/>
        <v>0</v>
      </c>
      <c r="Y1804">
        <f t="shared" ca="1" si="516"/>
        <v>0.74069999999999991</v>
      </c>
      <c r="Z1804">
        <f t="shared" ca="1" si="517"/>
        <v>0</v>
      </c>
      <c r="AA1804">
        <f t="shared" ca="1" si="518"/>
        <v>0</v>
      </c>
      <c r="AB1804">
        <f t="shared" ca="1" si="519"/>
        <v>0</v>
      </c>
      <c r="AC1804">
        <f t="shared" ca="1" si="525"/>
        <v>0</v>
      </c>
      <c r="AD1804">
        <f t="shared" ca="1" si="508"/>
        <v>0.74069999999999991</v>
      </c>
      <c r="AE1804">
        <f t="shared" ca="1" si="520"/>
        <v>0</v>
      </c>
      <c r="AF1804">
        <f t="shared" ca="1" si="521"/>
        <v>0.74069999999999991</v>
      </c>
      <c r="AG1804">
        <f t="shared" ca="1" si="522"/>
        <v>0</v>
      </c>
      <c r="AH1804">
        <f t="shared" ca="1" si="523"/>
        <v>1</v>
      </c>
    </row>
    <row r="1805" spans="15:34" x14ac:dyDescent="0.25">
      <c r="O1805">
        <v>1749</v>
      </c>
      <c r="P1805" s="2">
        <f t="shared" si="524"/>
        <v>44269.833333329094</v>
      </c>
      <c r="Q1805">
        <f t="shared" si="509"/>
        <v>14</v>
      </c>
      <c r="R1805">
        <f t="shared" si="510"/>
        <v>3</v>
      </c>
      <c r="S1805">
        <f t="shared" si="511"/>
        <v>3</v>
      </c>
      <c r="T1805">
        <f t="shared" si="512"/>
        <v>20</v>
      </c>
      <c r="U1805">
        <f t="shared" si="513"/>
        <v>0</v>
      </c>
      <c r="V1805">
        <f t="shared" ca="1" si="514"/>
        <v>0.70369999999999988</v>
      </c>
      <c r="W1805">
        <f>INDEX(Solarstrahlungsdaten!$B$13:$G$8772,Übersicht!O1805,Übersicht!$E$10)</f>
        <v>0</v>
      </c>
      <c r="X1805">
        <f t="shared" si="515"/>
        <v>0</v>
      </c>
      <c r="Y1805">
        <f t="shared" ca="1" si="516"/>
        <v>0.70369999999999988</v>
      </c>
      <c r="Z1805">
        <f t="shared" ca="1" si="517"/>
        <v>0</v>
      </c>
      <c r="AA1805">
        <f t="shared" ca="1" si="518"/>
        <v>0</v>
      </c>
      <c r="AB1805">
        <f t="shared" ca="1" si="519"/>
        <v>0</v>
      </c>
      <c r="AC1805">
        <f t="shared" ca="1" si="525"/>
        <v>0</v>
      </c>
      <c r="AD1805">
        <f t="shared" ca="1" si="508"/>
        <v>0.70369999999999988</v>
      </c>
      <c r="AE1805">
        <f t="shared" ca="1" si="520"/>
        <v>0</v>
      </c>
      <c r="AF1805">
        <f t="shared" ca="1" si="521"/>
        <v>0.70369999999999988</v>
      </c>
      <c r="AG1805">
        <f t="shared" ca="1" si="522"/>
        <v>0</v>
      </c>
      <c r="AH1805">
        <f t="shared" ca="1" si="523"/>
        <v>1</v>
      </c>
    </row>
    <row r="1806" spans="15:34" x14ac:dyDescent="0.25">
      <c r="O1806">
        <v>1750</v>
      </c>
      <c r="P1806" s="2">
        <f t="shared" si="524"/>
        <v>44269.874999995758</v>
      </c>
      <c r="Q1806">
        <f t="shared" si="509"/>
        <v>14</v>
      </c>
      <c r="R1806">
        <f t="shared" si="510"/>
        <v>3</v>
      </c>
      <c r="S1806">
        <f t="shared" si="511"/>
        <v>3</v>
      </c>
      <c r="T1806">
        <f t="shared" si="512"/>
        <v>21</v>
      </c>
      <c r="U1806">
        <f t="shared" si="513"/>
        <v>0</v>
      </c>
      <c r="V1806">
        <f t="shared" ca="1" si="514"/>
        <v>0.58629999999999993</v>
      </c>
      <c r="W1806">
        <f>INDEX(Solarstrahlungsdaten!$B$13:$G$8772,Übersicht!O1806,Übersicht!$E$10)</f>
        <v>0</v>
      </c>
      <c r="X1806">
        <f t="shared" si="515"/>
        <v>0</v>
      </c>
      <c r="Y1806">
        <f t="shared" ca="1" si="516"/>
        <v>0.58629999999999993</v>
      </c>
      <c r="Z1806">
        <f t="shared" ca="1" si="517"/>
        <v>0</v>
      </c>
      <c r="AA1806">
        <f t="shared" ca="1" si="518"/>
        <v>0</v>
      </c>
      <c r="AB1806">
        <f t="shared" ca="1" si="519"/>
        <v>0</v>
      </c>
      <c r="AC1806">
        <f t="shared" ca="1" si="525"/>
        <v>0</v>
      </c>
      <c r="AD1806">
        <f t="shared" ca="1" si="508"/>
        <v>0.58629999999999993</v>
      </c>
      <c r="AE1806">
        <f t="shared" ca="1" si="520"/>
        <v>0</v>
      </c>
      <c r="AF1806">
        <f t="shared" ca="1" si="521"/>
        <v>0.58629999999999993</v>
      </c>
      <c r="AG1806">
        <f t="shared" ca="1" si="522"/>
        <v>0</v>
      </c>
      <c r="AH1806">
        <f t="shared" ca="1" si="523"/>
        <v>1</v>
      </c>
    </row>
    <row r="1807" spans="15:34" x14ac:dyDescent="0.25">
      <c r="O1807">
        <v>1751</v>
      </c>
      <c r="P1807" s="2">
        <f t="shared" si="524"/>
        <v>44269.916666662422</v>
      </c>
      <c r="Q1807">
        <f t="shared" si="509"/>
        <v>14</v>
      </c>
      <c r="R1807">
        <f t="shared" si="510"/>
        <v>3</v>
      </c>
      <c r="S1807">
        <f t="shared" si="511"/>
        <v>3</v>
      </c>
      <c r="T1807">
        <f t="shared" si="512"/>
        <v>22</v>
      </c>
      <c r="U1807">
        <f t="shared" si="513"/>
        <v>0</v>
      </c>
      <c r="V1807">
        <f t="shared" ca="1" si="514"/>
        <v>0.49419999999999997</v>
      </c>
      <c r="W1807">
        <f>INDEX(Solarstrahlungsdaten!$B$13:$G$8772,Übersicht!O1807,Übersicht!$E$10)</f>
        <v>0</v>
      </c>
      <c r="X1807">
        <f t="shared" si="515"/>
        <v>0</v>
      </c>
      <c r="Y1807">
        <f t="shared" ca="1" si="516"/>
        <v>0.49419999999999997</v>
      </c>
      <c r="Z1807">
        <f t="shared" ca="1" si="517"/>
        <v>0</v>
      </c>
      <c r="AA1807">
        <f t="shared" ca="1" si="518"/>
        <v>0</v>
      </c>
      <c r="AB1807">
        <f t="shared" ca="1" si="519"/>
        <v>0</v>
      </c>
      <c r="AC1807">
        <f t="shared" ca="1" si="525"/>
        <v>0</v>
      </c>
      <c r="AD1807">
        <f t="shared" ca="1" si="508"/>
        <v>0.49419999999999997</v>
      </c>
      <c r="AE1807">
        <f t="shared" ca="1" si="520"/>
        <v>0</v>
      </c>
      <c r="AF1807">
        <f t="shared" ca="1" si="521"/>
        <v>0.49419999999999997</v>
      </c>
      <c r="AG1807">
        <f t="shared" ca="1" si="522"/>
        <v>0</v>
      </c>
      <c r="AH1807">
        <f t="shared" ca="1" si="523"/>
        <v>1</v>
      </c>
    </row>
    <row r="1808" spans="15:34" x14ac:dyDescent="0.25">
      <c r="O1808">
        <v>1752</v>
      </c>
      <c r="P1808" s="2">
        <f t="shared" si="524"/>
        <v>44269.958333329087</v>
      </c>
      <c r="Q1808">
        <f t="shared" si="509"/>
        <v>14</v>
      </c>
      <c r="R1808">
        <f t="shared" si="510"/>
        <v>3</v>
      </c>
      <c r="S1808">
        <f t="shared" si="511"/>
        <v>3</v>
      </c>
      <c r="T1808">
        <f t="shared" si="512"/>
        <v>23</v>
      </c>
      <c r="U1808">
        <f t="shared" si="513"/>
        <v>0</v>
      </c>
      <c r="V1808">
        <f t="shared" ca="1" si="514"/>
        <v>0.37639999999999996</v>
      </c>
      <c r="W1808">
        <f>INDEX(Solarstrahlungsdaten!$B$13:$G$8772,Übersicht!O1808,Übersicht!$E$10)</f>
        <v>0</v>
      </c>
      <c r="X1808">
        <f t="shared" si="515"/>
        <v>0</v>
      </c>
      <c r="Y1808">
        <f t="shared" ca="1" si="516"/>
        <v>0.37639999999999996</v>
      </c>
      <c r="Z1808">
        <f t="shared" ca="1" si="517"/>
        <v>0</v>
      </c>
      <c r="AA1808">
        <f t="shared" ca="1" si="518"/>
        <v>0</v>
      </c>
      <c r="AB1808">
        <f t="shared" ca="1" si="519"/>
        <v>0</v>
      </c>
      <c r="AC1808">
        <f t="shared" ca="1" si="525"/>
        <v>0</v>
      </c>
      <c r="AD1808">
        <f t="shared" ca="1" si="508"/>
        <v>0.37639999999999996</v>
      </c>
      <c r="AE1808">
        <f t="shared" ca="1" si="520"/>
        <v>0</v>
      </c>
      <c r="AF1808">
        <f t="shared" ca="1" si="521"/>
        <v>0.37639999999999996</v>
      </c>
      <c r="AG1808">
        <f t="shared" ca="1" si="522"/>
        <v>0</v>
      </c>
      <c r="AH1808">
        <f t="shared" ca="1" si="523"/>
        <v>1</v>
      </c>
    </row>
    <row r="1809" spans="15:34" x14ac:dyDescent="0.25">
      <c r="O1809">
        <v>1753</v>
      </c>
      <c r="P1809" s="2">
        <f t="shared" si="524"/>
        <v>44269.999999995751</v>
      </c>
      <c r="Q1809">
        <f t="shared" si="509"/>
        <v>15</v>
      </c>
      <c r="R1809">
        <f t="shared" si="510"/>
        <v>3</v>
      </c>
      <c r="S1809">
        <f t="shared" si="511"/>
        <v>3</v>
      </c>
      <c r="T1809">
        <f t="shared" si="512"/>
        <v>0</v>
      </c>
      <c r="U1809">
        <f t="shared" si="513"/>
        <v>0</v>
      </c>
      <c r="V1809">
        <f t="shared" ca="1" si="514"/>
        <v>0.25819999999999999</v>
      </c>
      <c r="W1809">
        <f>INDEX(Solarstrahlungsdaten!$B$13:$G$8772,Übersicht!O1809,Übersicht!$E$10)</f>
        <v>0</v>
      </c>
      <c r="X1809">
        <f t="shared" si="515"/>
        <v>0</v>
      </c>
      <c r="Y1809">
        <f t="shared" ca="1" si="516"/>
        <v>0.25819999999999999</v>
      </c>
      <c r="Z1809">
        <f t="shared" ca="1" si="517"/>
        <v>0</v>
      </c>
      <c r="AA1809">
        <f t="shared" ca="1" si="518"/>
        <v>0</v>
      </c>
      <c r="AB1809">
        <f t="shared" ca="1" si="519"/>
        <v>0</v>
      </c>
      <c r="AC1809">
        <f t="shared" ca="1" si="525"/>
        <v>0</v>
      </c>
      <c r="AD1809">
        <f t="shared" ca="1" si="508"/>
        <v>0.25819999999999999</v>
      </c>
      <c r="AE1809">
        <f t="shared" ca="1" si="520"/>
        <v>0</v>
      </c>
      <c r="AF1809">
        <f t="shared" ca="1" si="521"/>
        <v>0.25819999999999999</v>
      </c>
      <c r="AG1809">
        <f t="shared" ca="1" si="522"/>
        <v>0</v>
      </c>
      <c r="AH1809">
        <f t="shared" ca="1" si="523"/>
        <v>1</v>
      </c>
    </row>
    <row r="1810" spans="15:34" x14ac:dyDescent="0.25">
      <c r="O1810">
        <v>1754</v>
      </c>
      <c r="P1810" s="2">
        <f t="shared" si="524"/>
        <v>44270.041666662415</v>
      </c>
      <c r="Q1810">
        <f t="shared" si="509"/>
        <v>15</v>
      </c>
      <c r="R1810">
        <f t="shared" si="510"/>
        <v>3</v>
      </c>
      <c r="S1810">
        <f t="shared" si="511"/>
        <v>3</v>
      </c>
      <c r="T1810">
        <f t="shared" si="512"/>
        <v>1</v>
      </c>
      <c r="U1810">
        <f t="shared" si="513"/>
        <v>0</v>
      </c>
      <c r="V1810">
        <f t="shared" ca="1" si="514"/>
        <v>0.18159999999999998</v>
      </c>
      <c r="W1810">
        <f>INDEX(Solarstrahlungsdaten!$B$13:$G$8772,Übersicht!O1810,Übersicht!$E$10)</f>
        <v>0</v>
      </c>
      <c r="X1810">
        <f t="shared" si="515"/>
        <v>0</v>
      </c>
      <c r="Y1810">
        <f t="shared" ca="1" si="516"/>
        <v>0.18159999999999998</v>
      </c>
      <c r="Z1810">
        <f t="shared" ca="1" si="517"/>
        <v>0</v>
      </c>
      <c r="AA1810">
        <f t="shared" ca="1" si="518"/>
        <v>0</v>
      </c>
      <c r="AB1810">
        <f t="shared" ca="1" si="519"/>
        <v>0</v>
      </c>
      <c r="AC1810">
        <f t="shared" ca="1" si="525"/>
        <v>0</v>
      </c>
      <c r="AD1810">
        <f t="shared" ca="1" si="508"/>
        <v>0.18159999999999998</v>
      </c>
      <c r="AE1810">
        <f t="shared" ca="1" si="520"/>
        <v>0</v>
      </c>
      <c r="AF1810">
        <f t="shared" ca="1" si="521"/>
        <v>0.18159999999999998</v>
      </c>
      <c r="AG1810">
        <f t="shared" ca="1" si="522"/>
        <v>0</v>
      </c>
      <c r="AH1810">
        <f t="shared" ca="1" si="523"/>
        <v>1</v>
      </c>
    </row>
    <row r="1811" spans="15:34" x14ac:dyDescent="0.25">
      <c r="O1811">
        <v>1755</v>
      </c>
      <c r="P1811" s="2">
        <f t="shared" si="524"/>
        <v>44270.083333329079</v>
      </c>
      <c r="Q1811">
        <f t="shared" si="509"/>
        <v>15</v>
      </c>
      <c r="R1811">
        <f t="shared" si="510"/>
        <v>3</v>
      </c>
      <c r="S1811">
        <f t="shared" si="511"/>
        <v>3</v>
      </c>
      <c r="T1811">
        <f t="shared" si="512"/>
        <v>2</v>
      </c>
      <c r="U1811">
        <f t="shared" si="513"/>
        <v>0</v>
      </c>
      <c r="V1811">
        <f t="shared" ca="1" si="514"/>
        <v>0.15990000000000001</v>
      </c>
      <c r="W1811">
        <f>INDEX(Solarstrahlungsdaten!$B$13:$G$8772,Übersicht!O1811,Übersicht!$E$10)</f>
        <v>0</v>
      </c>
      <c r="X1811">
        <f t="shared" si="515"/>
        <v>0</v>
      </c>
      <c r="Y1811">
        <f t="shared" ca="1" si="516"/>
        <v>0.15990000000000001</v>
      </c>
      <c r="Z1811">
        <f t="shared" ca="1" si="517"/>
        <v>0</v>
      </c>
      <c r="AA1811">
        <f t="shared" ca="1" si="518"/>
        <v>0</v>
      </c>
      <c r="AB1811">
        <f t="shared" ca="1" si="519"/>
        <v>0</v>
      </c>
      <c r="AC1811">
        <f t="shared" ca="1" si="525"/>
        <v>0</v>
      </c>
      <c r="AD1811">
        <f t="shared" ca="1" si="508"/>
        <v>0.15990000000000001</v>
      </c>
      <c r="AE1811">
        <f t="shared" ca="1" si="520"/>
        <v>0</v>
      </c>
      <c r="AF1811">
        <f t="shared" ca="1" si="521"/>
        <v>0.15990000000000001</v>
      </c>
      <c r="AG1811">
        <f t="shared" ca="1" si="522"/>
        <v>0</v>
      </c>
      <c r="AH1811">
        <f t="shared" ca="1" si="523"/>
        <v>1</v>
      </c>
    </row>
    <row r="1812" spans="15:34" x14ac:dyDescent="0.25">
      <c r="O1812">
        <v>1756</v>
      </c>
      <c r="P1812" s="2">
        <f t="shared" si="524"/>
        <v>44270.124999995744</v>
      </c>
      <c r="Q1812">
        <f t="shared" si="509"/>
        <v>15</v>
      </c>
      <c r="R1812">
        <f t="shared" si="510"/>
        <v>3</v>
      </c>
      <c r="S1812">
        <f t="shared" si="511"/>
        <v>3</v>
      </c>
      <c r="T1812">
        <f t="shared" si="512"/>
        <v>3</v>
      </c>
      <c r="U1812">
        <f t="shared" si="513"/>
        <v>0</v>
      </c>
      <c r="V1812">
        <f t="shared" ca="1" si="514"/>
        <v>0.15480000000000002</v>
      </c>
      <c r="W1812">
        <f>INDEX(Solarstrahlungsdaten!$B$13:$G$8772,Übersicht!O1812,Übersicht!$E$10)</f>
        <v>0</v>
      </c>
      <c r="X1812">
        <f t="shared" si="515"/>
        <v>0</v>
      </c>
      <c r="Y1812">
        <f t="shared" ca="1" si="516"/>
        <v>0.15480000000000002</v>
      </c>
      <c r="Z1812">
        <f t="shared" ca="1" si="517"/>
        <v>0</v>
      </c>
      <c r="AA1812">
        <f t="shared" ca="1" si="518"/>
        <v>0</v>
      </c>
      <c r="AB1812">
        <f t="shared" ca="1" si="519"/>
        <v>0</v>
      </c>
      <c r="AC1812">
        <f t="shared" ca="1" si="525"/>
        <v>0</v>
      </c>
      <c r="AD1812">
        <f t="shared" ca="1" si="508"/>
        <v>0.15480000000000002</v>
      </c>
      <c r="AE1812">
        <f t="shared" ca="1" si="520"/>
        <v>0</v>
      </c>
      <c r="AF1812">
        <f t="shared" ca="1" si="521"/>
        <v>0.15480000000000002</v>
      </c>
      <c r="AG1812">
        <f t="shared" ca="1" si="522"/>
        <v>0</v>
      </c>
      <c r="AH1812">
        <f t="shared" ca="1" si="523"/>
        <v>1</v>
      </c>
    </row>
    <row r="1813" spans="15:34" x14ac:dyDescent="0.25">
      <c r="O1813">
        <v>1757</v>
      </c>
      <c r="P1813" s="2">
        <f t="shared" si="524"/>
        <v>44270.166666662408</v>
      </c>
      <c r="Q1813">
        <f t="shared" si="509"/>
        <v>15</v>
      </c>
      <c r="R1813">
        <f t="shared" si="510"/>
        <v>3</v>
      </c>
      <c r="S1813">
        <f t="shared" si="511"/>
        <v>3</v>
      </c>
      <c r="T1813">
        <f t="shared" si="512"/>
        <v>4</v>
      </c>
      <c r="U1813">
        <f t="shared" si="513"/>
        <v>0</v>
      </c>
      <c r="V1813">
        <f t="shared" ca="1" si="514"/>
        <v>0.15479999999999999</v>
      </c>
      <c r="W1813">
        <f>INDEX(Solarstrahlungsdaten!$B$13:$G$8772,Übersicht!O1813,Übersicht!$E$10)</f>
        <v>0</v>
      </c>
      <c r="X1813">
        <f t="shared" si="515"/>
        <v>0</v>
      </c>
      <c r="Y1813">
        <f t="shared" ca="1" si="516"/>
        <v>0.15479999999999999</v>
      </c>
      <c r="Z1813">
        <f t="shared" ca="1" si="517"/>
        <v>0</v>
      </c>
      <c r="AA1813">
        <f t="shared" ca="1" si="518"/>
        <v>0</v>
      </c>
      <c r="AB1813">
        <f t="shared" ca="1" si="519"/>
        <v>0</v>
      </c>
      <c r="AC1813">
        <f t="shared" ca="1" si="525"/>
        <v>0</v>
      </c>
      <c r="AD1813">
        <f t="shared" ca="1" si="508"/>
        <v>0.15479999999999999</v>
      </c>
      <c r="AE1813">
        <f t="shared" ca="1" si="520"/>
        <v>0</v>
      </c>
      <c r="AF1813">
        <f t="shared" ca="1" si="521"/>
        <v>0.15479999999999999</v>
      </c>
      <c r="AG1813">
        <f t="shared" ca="1" si="522"/>
        <v>0</v>
      </c>
      <c r="AH1813">
        <f t="shared" ca="1" si="523"/>
        <v>1</v>
      </c>
    </row>
    <row r="1814" spans="15:34" x14ac:dyDescent="0.25">
      <c r="O1814">
        <v>1758</v>
      </c>
      <c r="P1814" s="2">
        <f t="shared" si="524"/>
        <v>44270.208333329072</v>
      </c>
      <c r="Q1814">
        <f t="shared" si="509"/>
        <v>15</v>
      </c>
      <c r="R1814">
        <f t="shared" si="510"/>
        <v>3</v>
      </c>
      <c r="S1814">
        <f t="shared" si="511"/>
        <v>3</v>
      </c>
      <c r="T1814">
        <f t="shared" si="512"/>
        <v>5</v>
      </c>
      <c r="U1814">
        <f t="shared" si="513"/>
        <v>0</v>
      </c>
      <c r="V1814">
        <f t="shared" ca="1" si="514"/>
        <v>0.17169999999999999</v>
      </c>
      <c r="W1814">
        <f>INDEX(Solarstrahlungsdaten!$B$13:$G$8772,Übersicht!O1814,Übersicht!$E$10)</f>
        <v>0</v>
      </c>
      <c r="X1814">
        <f t="shared" si="515"/>
        <v>0</v>
      </c>
      <c r="Y1814">
        <f t="shared" ca="1" si="516"/>
        <v>0.17169999999999999</v>
      </c>
      <c r="Z1814">
        <f t="shared" ca="1" si="517"/>
        <v>0</v>
      </c>
      <c r="AA1814">
        <f t="shared" ca="1" si="518"/>
        <v>0</v>
      </c>
      <c r="AB1814">
        <f t="shared" ca="1" si="519"/>
        <v>0</v>
      </c>
      <c r="AC1814">
        <f t="shared" ca="1" si="525"/>
        <v>0</v>
      </c>
      <c r="AD1814">
        <f t="shared" ca="1" si="508"/>
        <v>0.17169999999999999</v>
      </c>
      <c r="AE1814">
        <f t="shared" ca="1" si="520"/>
        <v>0</v>
      </c>
      <c r="AF1814">
        <f t="shared" ca="1" si="521"/>
        <v>0.17169999999999999</v>
      </c>
      <c r="AG1814">
        <f t="shared" ca="1" si="522"/>
        <v>0</v>
      </c>
      <c r="AH1814">
        <f t="shared" ca="1" si="523"/>
        <v>1</v>
      </c>
    </row>
    <row r="1815" spans="15:34" x14ac:dyDescent="0.25">
      <c r="O1815">
        <v>1759</v>
      </c>
      <c r="P1815" s="2">
        <f t="shared" si="524"/>
        <v>44270.249999995736</v>
      </c>
      <c r="Q1815">
        <f t="shared" si="509"/>
        <v>15</v>
      </c>
      <c r="R1815">
        <f t="shared" si="510"/>
        <v>3</v>
      </c>
      <c r="S1815">
        <f t="shared" si="511"/>
        <v>3</v>
      </c>
      <c r="T1815">
        <f t="shared" si="512"/>
        <v>6</v>
      </c>
      <c r="U1815">
        <f t="shared" si="513"/>
        <v>0</v>
      </c>
      <c r="V1815">
        <f t="shared" ca="1" si="514"/>
        <v>0.30460000000000004</v>
      </c>
      <c r="W1815">
        <f>INDEX(Solarstrahlungsdaten!$B$13:$G$8772,Übersicht!O1815,Übersicht!$E$10)</f>
        <v>1.0950000000000002</v>
      </c>
      <c r="X1815">
        <f t="shared" si="515"/>
        <v>3.7668000000000007E-3</v>
      </c>
      <c r="Y1815">
        <f t="shared" ca="1" si="516"/>
        <v>0.30083320000000002</v>
      </c>
      <c r="Z1815">
        <f t="shared" ca="1" si="517"/>
        <v>3.7668000000000007E-3</v>
      </c>
      <c r="AA1815">
        <f t="shared" ca="1" si="518"/>
        <v>0</v>
      </c>
      <c r="AB1815">
        <f t="shared" ca="1" si="519"/>
        <v>0</v>
      </c>
      <c r="AC1815">
        <f t="shared" ca="1" si="525"/>
        <v>0</v>
      </c>
      <c r="AD1815">
        <f t="shared" ca="1" si="508"/>
        <v>0.30083320000000002</v>
      </c>
      <c r="AE1815">
        <f t="shared" ca="1" si="520"/>
        <v>0</v>
      </c>
      <c r="AF1815">
        <f t="shared" ca="1" si="521"/>
        <v>0.30083320000000002</v>
      </c>
      <c r="AG1815">
        <f t="shared" ca="1" si="522"/>
        <v>0</v>
      </c>
      <c r="AH1815">
        <f t="shared" ca="1" si="523"/>
        <v>1</v>
      </c>
    </row>
    <row r="1816" spans="15:34" x14ac:dyDescent="0.25">
      <c r="O1816">
        <v>1760</v>
      </c>
      <c r="P1816" s="2">
        <f t="shared" si="524"/>
        <v>44270.291666662401</v>
      </c>
      <c r="Q1816">
        <f t="shared" si="509"/>
        <v>15</v>
      </c>
      <c r="R1816">
        <f t="shared" si="510"/>
        <v>3</v>
      </c>
      <c r="S1816">
        <f t="shared" si="511"/>
        <v>3</v>
      </c>
      <c r="T1816">
        <f t="shared" si="512"/>
        <v>7</v>
      </c>
      <c r="U1816">
        <f t="shared" si="513"/>
        <v>0</v>
      </c>
      <c r="V1816">
        <f t="shared" ca="1" si="514"/>
        <v>0.49430000000000002</v>
      </c>
      <c r="W1816">
        <f>INDEX(Solarstrahlungsdaten!$B$13:$G$8772,Übersicht!O1816,Übersicht!$E$10)</f>
        <v>45.314999999999998</v>
      </c>
      <c r="X1816">
        <f t="shared" si="515"/>
        <v>0.15588360000000001</v>
      </c>
      <c r="Y1816">
        <f t="shared" ca="1" si="516"/>
        <v>0.33841640000000001</v>
      </c>
      <c r="Z1816">
        <f t="shared" ca="1" si="517"/>
        <v>0.15588360000000001</v>
      </c>
      <c r="AA1816">
        <f t="shared" ca="1" si="518"/>
        <v>0</v>
      </c>
      <c r="AB1816">
        <f t="shared" ca="1" si="519"/>
        <v>0</v>
      </c>
      <c r="AC1816">
        <f t="shared" ca="1" si="525"/>
        <v>0</v>
      </c>
      <c r="AD1816">
        <f t="shared" ca="1" si="508"/>
        <v>0.33841640000000001</v>
      </c>
      <c r="AE1816">
        <f t="shared" ca="1" si="520"/>
        <v>0</v>
      </c>
      <c r="AF1816">
        <f t="shared" ca="1" si="521"/>
        <v>0.33841640000000001</v>
      </c>
      <c r="AG1816">
        <f t="shared" ca="1" si="522"/>
        <v>0</v>
      </c>
      <c r="AH1816">
        <f t="shared" ca="1" si="523"/>
        <v>1</v>
      </c>
    </row>
    <row r="1817" spans="15:34" x14ac:dyDescent="0.25">
      <c r="O1817">
        <v>1761</v>
      </c>
      <c r="P1817" s="2">
        <f t="shared" si="524"/>
        <v>44270.333333329065</v>
      </c>
      <c r="Q1817">
        <f t="shared" si="509"/>
        <v>15</v>
      </c>
      <c r="R1817">
        <f t="shared" si="510"/>
        <v>3</v>
      </c>
      <c r="S1817">
        <f t="shared" si="511"/>
        <v>3</v>
      </c>
      <c r="T1817">
        <f t="shared" si="512"/>
        <v>8</v>
      </c>
      <c r="U1817">
        <f t="shared" si="513"/>
        <v>0</v>
      </c>
      <c r="V1817">
        <f t="shared" ca="1" si="514"/>
        <v>0.53810000000000002</v>
      </c>
      <c r="W1817">
        <f>INDEX(Solarstrahlungsdaten!$B$13:$G$8772,Übersicht!O1817,Übersicht!$E$10)</f>
        <v>66.12</v>
      </c>
      <c r="X1817">
        <f t="shared" si="515"/>
        <v>0.22745279999999998</v>
      </c>
      <c r="Y1817">
        <f t="shared" ca="1" si="516"/>
        <v>0.31064720000000001</v>
      </c>
      <c r="Z1817">
        <f t="shared" ca="1" si="517"/>
        <v>0.22745279999999998</v>
      </c>
      <c r="AA1817">
        <f t="shared" ca="1" si="518"/>
        <v>0</v>
      </c>
      <c r="AB1817">
        <f t="shared" ca="1" si="519"/>
        <v>0</v>
      </c>
      <c r="AC1817">
        <f t="shared" ca="1" si="525"/>
        <v>0</v>
      </c>
      <c r="AD1817">
        <f t="shared" ca="1" si="508"/>
        <v>0.31064720000000001</v>
      </c>
      <c r="AE1817">
        <f t="shared" ca="1" si="520"/>
        <v>0</v>
      </c>
      <c r="AF1817">
        <f t="shared" ca="1" si="521"/>
        <v>0.31064720000000001</v>
      </c>
      <c r="AG1817">
        <f t="shared" ca="1" si="522"/>
        <v>0</v>
      </c>
      <c r="AH1817">
        <f t="shared" ca="1" si="523"/>
        <v>1</v>
      </c>
    </row>
    <row r="1818" spans="15:34" x14ac:dyDescent="0.25">
      <c r="O1818">
        <v>1762</v>
      </c>
      <c r="P1818" s="2">
        <f t="shared" si="524"/>
        <v>44270.374999995729</v>
      </c>
      <c r="Q1818">
        <f t="shared" si="509"/>
        <v>15</v>
      </c>
      <c r="R1818">
        <f t="shared" si="510"/>
        <v>3</v>
      </c>
      <c r="S1818">
        <f t="shared" si="511"/>
        <v>3</v>
      </c>
      <c r="T1818">
        <f t="shared" si="512"/>
        <v>9</v>
      </c>
      <c r="U1818">
        <f t="shared" si="513"/>
        <v>0</v>
      </c>
      <c r="V1818">
        <f t="shared" ca="1" si="514"/>
        <v>0.50449999999999995</v>
      </c>
      <c r="W1818">
        <f>INDEX(Solarstrahlungsdaten!$B$13:$G$8772,Übersicht!O1818,Übersicht!$E$10)</f>
        <v>64.040000000000006</v>
      </c>
      <c r="X1818">
        <f t="shared" si="515"/>
        <v>0.22029759999999998</v>
      </c>
      <c r="Y1818">
        <f t="shared" ca="1" si="516"/>
        <v>0.28420239999999997</v>
      </c>
      <c r="Z1818">
        <f t="shared" ca="1" si="517"/>
        <v>0.22029759999999998</v>
      </c>
      <c r="AA1818">
        <f t="shared" ca="1" si="518"/>
        <v>0</v>
      </c>
      <c r="AB1818">
        <f t="shared" ca="1" si="519"/>
        <v>0</v>
      </c>
      <c r="AC1818">
        <f t="shared" ca="1" si="525"/>
        <v>0</v>
      </c>
      <c r="AD1818">
        <f t="shared" ca="1" si="508"/>
        <v>0.28420239999999997</v>
      </c>
      <c r="AE1818">
        <f t="shared" ca="1" si="520"/>
        <v>0</v>
      </c>
      <c r="AF1818">
        <f t="shared" ca="1" si="521"/>
        <v>0.28420239999999997</v>
      </c>
      <c r="AG1818">
        <f t="shared" ca="1" si="522"/>
        <v>0</v>
      </c>
      <c r="AH1818">
        <f t="shared" ca="1" si="523"/>
        <v>1</v>
      </c>
    </row>
    <row r="1819" spans="15:34" x14ac:dyDescent="0.25">
      <c r="O1819">
        <v>1763</v>
      </c>
      <c r="P1819" s="2">
        <f t="shared" si="524"/>
        <v>44270.416666662393</v>
      </c>
      <c r="Q1819">
        <f t="shared" si="509"/>
        <v>15</v>
      </c>
      <c r="R1819">
        <f t="shared" si="510"/>
        <v>3</v>
      </c>
      <c r="S1819">
        <f t="shared" si="511"/>
        <v>3</v>
      </c>
      <c r="T1819">
        <f t="shared" si="512"/>
        <v>10</v>
      </c>
      <c r="U1819">
        <f t="shared" si="513"/>
        <v>0</v>
      </c>
      <c r="V1819">
        <f t="shared" ca="1" si="514"/>
        <v>0.46820000000000001</v>
      </c>
      <c r="W1819">
        <f>INDEX(Solarstrahlungsdaten!$B$13:$G$8772,Übersicht!O1819,Übersicht!$E$10)</f>
        <v>155.57</v>
      </c>
      <c r="X1819">
        <f t="shared" si="515"/>
        <v>0.53516079999999999</v>
      </c>
      <c r="Y1819">
        <f t="shared" ca="1" si="516"/>
        <v>-6.6960799999999987E-2</v>
      </c>
      <c r="Z1819">
        <f t="shared" ca="1" si="517"/>
        <v>0.46820000000000001</v>
      </c>
      <c r="AA1819">
        <f t="shared" ca="1" si="518"/>
        <v>6.6960799999999987E-2</v>
      </c>
      <c r="AB1819">
        <f t="shared" ca="1" si="519"/>
        <v>0</v>
      </c>
      <c r="AC1819">
        <f t="shared" ca="1" si="525"/>
        <v>6.6960799999999987E-2</v>
      </c>
      <c r="AD1819">
        <f t="shared" ca="1" si="508"/>
        <v>0</v>
      </c>
      <c r="AE1819">
        <f t="shared" ca="1" si="520"/>
        <v>0</v>
      </c>
      <c r="AF1819">
        <f t="shared" ca="1" si="521"/>
        <v>0</v>
      </c>
      <c r="AG1819">
        <f t="shared" ca="1" si="522"/>
        <v>1.6740199999999997E-2</v>
      </c>
      <c r="AH1819">
        <f t="shared" ca="1" si="523"/>
        <v>0</v>
      </c>
    </row>
    <row r="1820" spans="15:34" x14ac:dyDescent="0.25">
      <c r="O1820">
        <v>1764</v>
      </c>
      <c r="P1820" s="2">
        <f t="shared" si="524"/>
        <v>44270.458333329057</v>
      </c>
      <c r="Q1820">
        <f t="shared" si="509"/>
        <v>15</v>
      </c>
      <c r="R1820">
        <f t="shared" si="510"/>
        <v>3</v>
      </c>
      <c r="S1820">
        <f t="shared" si="511"/>
        <v>3</v>
      </c>
      <c r="T1820">
        <f t="shared" si="512"/>
        <v>11</v>
      </c>
      <c r="U1820">
        <f t="shared" si="513"/>
        <v>0</v>
      </c>
      <c r="V1820">
        <f t="shared" ca="1" si="514"/>
        <v>0.46750000000000003</v>
      </c>
      <c r="W1820">
        <f>INDEX(Solarstrahlungsdaten!$B$13:$G$8772,Übersicht!O1820,Übersicht!$E$10)</f>
        <v>98.98</v>
      </c>
      <c r="X1820">
        <f t="shared" si="515"/>
        <v>0.34049119999999999</v>
      </c>
      <c r="Y1820">
        <f t="shared" ca="1" si="516"/>
        <v>0.12700880000000003</v>
      </c>
      <c r="Z1820">
        <f t="shared" ca="1" si="517"/>
        <v>0.34049119999999999</v>
      </c>
      <c r="AA1820">
        <f t="shared" ca="1" si="518"/>
        <v>0</v>
      </c>
      <c r="AB1820">
        <f t="shared" ca="1" si="519"/>
        <v>6.6960799999999987E-2</v>
      </c>
      <c r="AC1820">
        <f t="shared" ca="1" si="525"/>
        <v>0</v>
      </c>
      <c r="AD1820">
        <f t="shared" ca="1" si="508"/>
        <v>6.0048000000000046E-2</v>
      </c>
      <c r="AE1820">
        <f t="shared" ca="1" si="520"/>
        <v>0</v>
      </c>
      <c r="AF1820">
        <f t="shared" ca="1" si="521"/>
        <v>6.0048000000000046E-2</v>
      </c>
      <c r="AG1820">
        <f t="shared" ca="1" si="522"/>
        <v>0</v>
      </c>
      <c r="AH1820">
        <f t="shared" ca="1" si="523"/>
        <v>1</v>
      </c>
    </row>
    <row r="1821" spans="15:34" x14ac:dyDescent="0.25">
      <c r="O1821">
        <v>1765</v>
      </c>
      <c r="P1821" s="2">
        <f t="shared" si="524"/>
        <v>44270.499999995722</v>
      </c>
      <c r="Q1821">
        <f t="shared" si="509"/>
        <v>15</v>
      </c>
      <c r="R1821">
        <f t="shared" si="510"/>
        <v>3</v>
      </c>
      <c r="S1821">
        <f t="shared" si="511"/>
        <v>3</v>
      </c>
      <c r="T1821">
        <f t="shared" si="512"/>
        <v>12</v>
      </c>
      <c r="U1821">
        <f t="shared" si="513"/>
        <v>0</v>
      </c>
      <c r="V1821">
        <f t="shared" ca="1" si="514"/>
        <v>0.50949999999999995</v>
      </c>
      <c r="W1821">
        <f>INDEX(Solarstrahlungsdaten!$B$13:$G$8772,Übersicht!O1821,Übersicht!$E$10)</f>
        <v>36.840000000000003</v>
      </c>
      <c r="X1821">
        <f t="shared" si="515"/>
        <v>0.12672960000000003</v>
      </c>
      <c r="Y1821">
        <f t="shared" ca="1" si="516"/>
        <v>0.38277039999999996</v>
      </c>
      <c r="Z1821">
        <f t="shared" ca="1" si="517"/>
        <v>0.12672960000000003</v>
      </c>
      <c r="AA1821">
        <f t="shared" ca="1" si="518"/>
        <v>0</v>
      </c>
      <c r="AB1821">
        <f t="shared" ca="1" si="519"/>
        <v>0</v>
      </c>
      <c r="AC1821">
        <f t="shared" ca="1" si="525"/>
        <v>0</v>
      </c>
      <c r="AD1821">
        <f t="shared" ca="1" si="508"/>
        <v>0.38277039999999996</v>
      </c>
      <c r="AE1821">
        <f t="shared" ca="1" si="520"/>
        <v>0</v>
      </c>
      <c r="AF1821">
        <f t="shared" ca="1" si="521"/>
        <v>0.38277039999999996</v>
      </c>
      <c r="AG1821">
        <f t="shared" ca="1" si="522"/>
        <v>0</v>
      </c>
      <c r="AH1821">
        <f t="shared" ca="1" si="523"/>
        <v>1</v>
      </c>
    </row>
    <row r="1822" spans="15:34" x14ac:dyDescent="0.25">
      <c r="O1822">
        <v>1766</v>
      </c>
      <c r="P1822" s="2">
        <f t="shared" si="524"/>
        <v>44270.541666662386</v>
      </c>
      <c r="Q1822">
        <f t="shared" si="509"/>
        <v>15</v>
      </c>
      <c r="R1822">
        <f t="shared" si="510"/>
        <v>3</v>
      </c>
      <c r="S1822">
        <f t="shared" si="511"/>
        <v>3</v>
      </c>
      <c r="T1822">
        <f t="shared" si="512"/>
        <v>13</v>
      </c>
      <c r="U1822">
        <f t="shared" si="513"/>
        <v>0</v>
      </c>
      <c r="V1822">
        <f t="shared" ca="1" si="514"/>
        <v>0.52870000000000006</v>
      </c>
      <c r="W1822">
        <f>INDEX(Solarstrahlungsdaten!$B$13:$G$8772,Übersicht!O1822,Übersicht!$E$10)</f>
        <v>59.76</v>
      </c>
      <c r="X1822">
        <f t="shared" si="515"/>
        <v>0.20557439999999999</v>
      </c>
      <c r="Y1822">
        <f t="shared" ca="1" si="516"/>
        <v>0.32312560000000007</v>
      </c>
      <c r="Z1822">
        <f t="shared" ca="1" si="517"/>
        <v>0.20557439999999999</v>
      </c>
      <c r="AA1822">
        <f t="shared" ca="1" si="518"/>
        <v>0</v>
      </c>
      <c r="AB1822">
        <f t="shared" ca="1" si="519"/>
        <v>0</v>
      </c>
      <c r="AC1822">
        <f t="shared" ca="1" si="525"/>
        <v>0</v>
      </c>
      <c r="AD1822">
        <f t="shared" ca="1" si="508"/>
        <v>0.32312560000000007</v>
      </c>
      <c r="AE1822">
        <f t="shared" ca="1" si="520"/>
        <v>0</v>
      </c>
      <c r="AF1822">
        <f t="shared" ca="1" si="521"/>
        <v>0.32312560000000007</v>
      </c>
      <c r="AG1822">
        <f t="shared" ca="1" si="522"/>
        <v>0</v>
      </c>
      <c r="AH1822">
        <f t="shared" ca="1" si="523"/>
        <v>1</v>
      </c>
    </row>
    <row r="1823" spans="15:34" x14ac:dyDescent="0.25">
      <c r="O1823">
        <v>1767</v>
      </c>
      <c r="P1823" s="2">
        <f t="shared" si="524"/>
        <v>44270.58333332905</v>
      </c>
      <c r="Q1823">
        <f t="shared" si="509"/>
        <v>15</v>
      </c>
      <c r="R1823">
        <f t="shared" si="510"/>
        <v>3</v>
      </c>
      <c r="S1823">
        <f t="shared" si="511"/>
        <v>3</v>
      </c>
      <c r="T1823">
        <f t="shared" si="512"/>
        <v>14</v>
      </c>
      <c r="U1823">
        <f t="shared" si="513"/>
        <v>0</v>
      </c>
      <c r="V1823">
        <f t="shared" ca="1" si="514"/>
        <v>0.47470000000000001</v>
      </c>
      <c r="W1823">
        <f>INDEX(Solarstrahlungsdaten!$B$13:$G$8772,Übersicht!O1823,Übersicht!$E$10)</f>
        <v>51.89</v>
      </c>
      <c r="X1823">
        <f t="shared" si="515"/>
        <v>0.17850159999999998</v>
      </c>
      <c r="Y1823">
        <f t="shared" ca="1" si="516"/>
        <v>0.29619840000000003</v>
      </c>
      <c r="Z1823">
        <f t="shared" ca="1" si="517"/>
        <v>0.17850159999999998</v>
      </c>
      <c r="AA1823">
        <f t="shared" ca="1" si="518"/>
        <v>0</v>
      </c>
      <c r="AB1823">
        <f t="shared" ca="1" si="519"/>
        <v>0</v>
      </c>
      <c r="AC1823">
        <f t="shared" ca="1" si="525"/>
        <v>0</v>
      </c>
      <c r="AD1823">
        <f t="shared" ca="1" si="508"/>
        <v>0.29619840000000003</v>
      </c>
      <c r="AE1823">
        <f t="shared" ca="1" si="520"/>
        <v>0</v>
      </c>
      <c r="AF1823">
        <f t="shared" ca="1" si="521"/>
        <v>0.29619840000000003</v>
      </c>
      <c r="AG1823">
        <f t="shared" ca="1" si="522"/>
        <v>0</v>
      </c>
      <c r="AH1823">
        <f t="shared" ca="1" si="523"/>
        <v>1</v>
      </c>
    </row>
    <row r="1824" spans="15:34" x14ac:dyDescent="0.25">
      <c r="O1824">
        <v>1768</v>
      </c>
      <c r="P1824" s="2">
        <f t="shared" si="524"/>
        <v>44270.624999995714</v>
      </c>
      <c r="Q1824">
        <f t="shared" si="509"/>
        <v>15</v>
      </c>
      <c r="R1824">
        <f t="shared" si="510"/>
        <v>3</v>
      </c>
      <c r="S1824">
        <f t="shared" si="511"/>
        <v>3</v>
      </c>
      <c r="T1824">
        <f t="shared" si="512"/>
        <v>15</v>
      </c>
      <c r="U1824">
        <f t="shared" si="513"/>
        <v>0</v>
      </c>
      <c r="V1824">
        <f t="shared" ca="1" si="514"/>
        <v>0.42760000000000004</v>
      </c>
      <c r="W1824">
        <f>INDEX(Solarstrahlungsdaten!$B$13:$G$8772,Übersicht!O1824,Übersicht!$E$10)</f>
        <v>121.935</v>
      </c>
      <c r="X1824">
        <f t="shared" si="515"/>
        <v>0.41945640000000001</v>
      </c>
      <c r="Y1824">
        <f t="shared" ca="1" si="516"/>
        <v>8.1436000000000286E-3</v>
      </c>
      <c r="Z1824">
        <f t="shared" ca="1" si="517"/>
        <v>0.41945640000000001</v>
      </c>
      <c r="AA1824">
        <f t="shared" ca="1" si="518"/>
        <v>0</v>
      </c>
      <c r="AB1824">
        <f t="shared" ca="1" si="519"/>
        <v>0</v>
      </c>
      <c r="AC1824">
        <f t="shared" ca="1" si="525"/>
        <v>0</v>
      </c>
      <c r="AD1824">
        <f t="shared" ca="1" si="508"/>
        <v>8.1436000000000286E-3</v>
      </c>
      <c r="AE1824">
        <f t="shared" ca="1" si="520"/>
        <v>0</v>
      </c>
      <c r="AF1824">
        <f t="shared" ca="1" si="521"/>
        <v>8.1436000000000286E-3</v>
      </c>
      <c r="AG1824">
        <f t="shared" ca="1" si="522"/>
        <v>0</v>
      </c>
      <c r="AH1824">
        <f t="shared" ca="1" si="523"/>
        <v>1</v>
      </c>
    </row>
    <row r="1825" spans="15:34" x14ac:dyDescent="0.25">
      <c r="O1825">
        <v>1769</v>
      </c>
      <c r="P1825" s="2">
        <f t="shared" si="524"/>
        <v>44270.666666662379</v>
      </c>
      <c r="Q1825">
        <f t="shared" si="509"/>
        <v>15</v>
      </c>
      <c r="R1825">
        <f t="shared" si="510"/>
        <v>3</v>
      </c>
      <c r="S1825">
        <f t="shared" si="511"/>
        <v>3</v>
      </c>
      <c r="T1825">
        <f t="shared" si="512"/>
        <v>16</v>
      </c>
      <c r="U1825">
        <f t="shared" si="513"/>
        <v>0</v>
      </c>
      <c r="V1825">
        <f t="shared" ca="1" si="514"/>
        <v>0.41339999999999999</v>
      </c>
      <c r="W1825">
        <f>INDEX(Solarstrahlungsdaten!$B$13:$G$8772,Übersicht!O1825,Übersicht!$E$10)</f>
        <v>42.650000000000006</v>
      </c>
      <c r="X1825">
        <f t="shared" si="515"/>
        <v>0.14671600000000001</v>
      </c>
      <c r="Y1825">
        <f t="shared" ca="1" si="516"/>
        <v>0.26668399999999998</v>
      </c>
      <c r="Z1825">
        <f t="shared" ca="1" si="517"/>
        <v>0.14671600000000001</v>
      </c>
      <c r="AA1825">
        <f t="shared" ca="1" si="518"/>
        <v>0</v>
      </c>
      <c r="AB1825">
        <f t="shared" ca="1" si="519"/>
        <v>0</v>
      </c>
      <c r="AC1825">
        <f t="shared" ca="1" si="525"/>
        <v>0</v>
      </c>
      <c r="AD1825">
        <f t="shared" ca="1" si="508"/>
        <v>0.26668399999999998</v>
      </c>
      <c r="AE1825">
        <f t="shared" ca="1" si="520"/>
        <v>0</v>
      </c>
      <c r="AF1825">
        <f t="shared" ca="1" si="521"/>
        <v>0.26668399999999998</v>
      </c>
      <c r="AG1825">
        <f t="shared" ca="1" si="522"/>
        <v>0</v>
      </c>
      <c r="AH1825">
        <f t="shared" ca="1" si="523"/>
        <v>1</v>
      </c>
    </row>
    <row r="1826" spans="15:34" x14ac:dyDescent="0.25">
      <c r="O1826">
        <v>1770</v>
      </c>
      <c r="P1826" s="2">
        <f t="shared" si="524"/>
        <v>44270.708333329043</v>
      </c>
      <c r="Q1826">
        <f t="shared" si="509"/>
        <v>15</v>
      </c>
      <c r="R1826">
        <f t="shared" si="510"/>
        <v>3</v>
      </c>
      <c r="S1826">
        <f t="shared" si="511"/>
        <v>3</v>
      </c>
      <c r="T1826">
        <f t="shared" si="512"/>
        <v>17</v>
      </c>
      <c r="U1826">
        <f t="shared" si="513"/>
        <v>0</v>
      </c>
      <c r="V1826">
        <f t="shared" ca="1" si="514"/>
        <v>0.48220000000000007</v>
      </c>
      <c r="W1826">
        <f>INDEX(Solarstrahlungsdaten!$B$13:$G$8772,Übersicht!O1826,Übersicht!$E$10)</f>
        <v>0</v>
      </c>
      <c r="X1826">
        <f t="shared" si="515"/>
        <v>0</v>
      </c>
      <c r="Y1826">
        <f t="shared" ca="1" si="516"/>
        <v>0.48220000000000007</v>
      </c>
      <c r="Z1826">
        <f t="shared" ca="1" si="517"/>
        <v>0</v>
      </c>
      <c r="AA1826">
        <f t="shared" ca="1" si="518"/>
        <v>0</v>
      </c>
      <c r="AB1826">
        <f t="shared" ca="1" si="519"/>
        <v>0</v>
      </c>
      <c r="AC1826">
        <f t="shared" ca="1" si="525"/>
        <v>0</v>
      </c>
      <c r="AD1826">
        <f t="shared" ca="1" si="508"/>
        <v>0.48220000000000007</v>
      </c>
      <c r="AE1826">
        <f t="shared" ca="1" si="520"/>
        <v>0</v>
      </c>
      <c r="AF1826">
        <f t="shared" ca="1" si="521"/>
        <v>0.48220000000000007</v>
      </c>
      <c r="AG1826">
        <f t="shared" ca="1" si="522"/>
        <v>0</v>
      </c>
      <c r="AH1826">
        <f t="shared" ca="1" si="523"/>
        <v>1</v>
      </c>
    </row>
    <row r="1827" spans="15:34" x14ac:dyDescent="0.25">
      <c r="O1827">
        <v>1771</v>
      </c>
      <c r="P1827" s="2">
        <f t="shared" si="524"/>
        <v>44270.749999995707</v>
      </c>
      <c r="Q1827">
        <f t="shared" si="509"/>
        <v>15</v>
      </c>
      <c r="R1827">
        <f t="shared" si="510"/>
        <v>3</v>
      </c>
      <c r="S1827">
        <f t="shared" si="511"/>
        <v>3</v>
      </c>
      <c r="T1827">
        <f t="shared" si="512"/>
        <v>18</v>
      </c>
      <c r="U1827">
        <f t="shared" si="513"/>
        <v>0</v>
      </c>
      <c r="V1827">
        <f t="shared" ca="1" si="514"/>
        <v>0.62809999999999999</v>
      </c>
      <c r="W1827">
        <f>INDEX(Solarstrahlungsdaten!$B$13:$G$8772,Übersicht!O1827,Übersicht!$E$10)</f>
        <v>0</v>
      </c>
      <c r="X1827">
        <f t="shared" si="515"/>
        <v>0</v>
      </c>
      <c r="Y1827">
        <f t="shared" ca="1" si="516"/>
        <v>0.62809999999999999</v>
      </c>
      <c r="Z1827">
        <f t="shared" ca="1" si="517"/>
        <v>0</v>
      </c>
      <c r="AA1827">
        <f t="shared" ca="1" si="518"/>
        <v>0</v>
      </c>
      <c r="AB1827">
        <f t="shared" ca="1" si="519"/>
        <v>0</v>
      </c>
      <c r="AC1827">
        <f t="shared" ca="1" si="525"/>
        <v>0</v>
      </c>
      <c r="AD1827">
        <f t="shared" ca="1" si="508"/>
        <v>0.62809999999999999</v>
      </c>
      <c r="AE1827">
        <f t="shared" ca="1" si="520"/>
        <v>0</v>
      </c>
      <c r="AF1827">
        <f t="shared" ca="1" si="521"/>
        <v>0.62809999999999999</v>
      </c>
      <c r="AG1827">
        <f t="shared" ca="1" si="522"/>
        <v>0</v>
      </c>
      <c r="AH1827">
        <f t="shared" ca="1" si="523"/>
        <v>1</v>
      </c>
    </row>
    <row r="1828" spans="15:34" x14ac:dyDescent="0.25">
      <c r="O1828">
        <v>1772</v>
      </c>
      <c r="P1828" s="2">
        <f t="shared" si="524"/>
        <v>44270.791666662371</v>
      </c>
      <c r="Q1828">
        <f t="shared" si="509"/>
        <v>15</v>
      </c>
      <c r="R1828">
        <f t="shared" si="510"/>
        <v>3</v>
      </c>
      <c r="S1828">
        <f t="shared" si="511"/>
        <v>3</v>
      </c>
      <c r="T1828">
        <f t="shared" si="512"/>
        <v>19</v>
      </c>
      <c r="U1828">
        <f t="shared" si="513"/>
        <v>0</v>
      </c>
      <c r="V1828">
        <f t="shared" ca="1" si="514"/>
        <v>0.74069999999999991</v>
      </c>
      <c r="W1828">
        <f>INDEX(Solarstrahlungsdaten!$B$13:$G$8772,Übersicht!O1828,Übersicht!$E$10)</f>
        <v>0</v>
      </c>
      <c r="X1828">
        <f t="shared" si="515"/>
        <v>0</v>
      </c>
      <c r="Y1828">
        <f t="shared" ca="1" si="516"/>
        <v>0.74069999999999991</v>
      </c>
      <c r="Z1828">
        <f t="shared" ca="1" si="517"/>
        <v>0</v>
      </c>
      <c r="AA1828">
        <f t="shared" ca="1" si="518"/>
        <v>0</v>
      </c>
      <c r="AB1828">
        <f t="shared" ca="1" si="519"/>
        <v>0</v>
      </c>
      <c r="AC1828">
        <f t="shared" ca="1" si="525"/>
        <v>0</v>
      </c>
      <c r="AD1828">
        <f t="shared" ca="1" si="508"/>
        <v>0.74069999999999991</v>
      </c>
      <c r="AE1828">
        <f t="shared" ca="1" si="520"/>
        <v>0</v>
      </c>
      <c r="AF1828">
        <f t="shared" ca="1" si="521"/>
        <v>0.74069999999999991</v>
      </c>
      <c r="AG1828">
        <f t="shared" ca="1" si="522"/>
        <v>0</v>
      </c>
      <c r="AH1828">
        <f t="shared" ca="1" si="523"/>
        <v>1</v>
      </c>
    </row>
    <row r="1829" spans="15:34" x14ac:dyDescent="0.25">
      <c r="O1829">
        <v>1773</v>
      </c>
      <c r="P1829" s="2">
        <f t="shared" si="524"/>
        <v>44270.833333329036</v>
      </c>
      <c r="Q1829">
        <f t="shared" si="509"/>
        <v>15</v>
      </c>
      <c r="R1829">
        <f t="shared" si="510"/>
        <v>3</v>
      </c>
      <c r="S1829">
        <f t="shared" si="511"/>
        <v>3</v>
      </c>
      <c r="T1829">
        <f t="shared" si="512"/>
        <v>20</v>
      </c>
      <c r="U1829">
        <f t="shared" si="513"/>
        <v>0</v>
      </c>
      <c r="V1829">
        <f t="shared" ca="1" si="514"/>
        <v>0.70369999999999988</v>
      </c>
      <c r="W1829">
        <f>INDEX(Solarstrahlungsdaten!$B$13:$G$8772,Übersicht!O1829,Übersicht!$E$10)</f>
        <v>0</v>
      </c>
      <c r="X1829">
        <f t="shared" si="515"/>
        <v>0</v>
      </c>
      <c r="Y1829">
        <f t="shared" ca="1" si="516"/>
        <v>0.70369999999999988</v>
      </c>
      <c r="Z1829">
        <f t="shared" ca="1" si="517"/>
        <v>0</v>
      </c>
      <c r="AA1829">
        <f t="shared" ca="1" si="518"/>
        <v>0</v>
      </c>
      <c r="AB1829">
        <f t="shared" ca="1" si="519"/>
        <v>0</v>
      </c>
      <c r="AC1829">
        <f t="shared" ca="1" si="525"/>
        <v>0</v>
      </c>
      <c r="AD1829">
        <f t="shared" ca="1" si="508"/>
        <v>0.70369999999999988</v>
      </c>
      <c r="AE1829">
        <f t="shared" ca="1" si="520"/>
        <v>0</v>
      </c>
      <c r="AF1829">
        <f t="shared" ca="1" si="521"/>
        <v>0.70369999999999988</v>
      </c>
      <c r="AG1829">
        <f t="shared" ca="1" si="522"/>
        <v>0</v>
      </c>
      <c r="AH1829">
        <f t="shared" ca="1" si="523"/>
        <v>1</v>
      </c>
    </row>
    <row r="1830" spans="15:34" x14ac:dyDescent="0.25">
      <c r="O1830">
        <v>1774</v>
      </c>
      <c r="P1830" s="2">
        <f t="shared" si="524"/>
        <v>44270.8749999957</v>
      </c>
      <c r="Q1830">
        <f t="shared" si="509"/>
        <v>15</v>
      </c>
      <c r="R1830">
        <f t="shared" si="510"/>
        <v>3</v>
      </c>
      <c r="S1830">
        <f t="shared" si="511"/>
        <v>3</v>
      </c>
      <c r="T1830">
        <f t="shared" si="512"/>
        <v>21</v>
      </c>
      <c r="U1830">
        <f t="shared" si="513"/>
        <v>0</v>
      </c>
      <c r="V1830">
        <f t="shared" ca="1" si="514"/>
        <v>0.58629999999999993</v>
      </c>
      <c r="W1830">
        <f>INDEX(Solarstrahlungsdaten!$B$13:$G$8772,Übersicht!O1830,Übersicht!$E$10)</f>
        <v>0</v>
      </c>
      <c r="X1830">
        <f t="shared" si="515"/>
        <v>0</v>
      </c>
      <c r="Y1830">
        <f t="shared" ca="1" si="516"/>
        <v>0.58629999999999993</v>
      </c>
      <c r="Z1830">
        <f t="shared" ca="1" si="517"/>
        <v>0</v>
      </c>
      <c r="AA1830">
        <f t="shared" ca="1" si="518"/>
        <v>0</v>
      </c>
      <c r="AB1830">
        <f t="shared" ca="1" si="519"/>
        <v>0</v>
      </c>
      <c r="AC1830">
        <f t="shared" ca="1" si="525"/>
        <v>0</v>
      </c>
      <c r="AD1830">
        <f t="shared" ca="1" si="508"/>
        <v>0.58629999999999993</v>
      </c>
      <c r="AE1830">
        <f t="shared" ca="1" si="520"/>
        <v>0</v>
      </c>
      <c r="AF1830">
        <f t="shared" ca="1" si="521"/>
        <v>0.58629999999999993</v>
      </c>
      <c r="AG1830">
        <f t="shared" ca="1" si="522"/>
        <v>0</v>
      </c>
      <c r="AH1830">
        <f t="shared" ca="1" si="523"/>
        <v>1</v>
      </c>
    </row>
    <row r="1831" spans="15:34" x14ac:dyDescent="0.25">
      <c r="O1831">
        <v>1775</v>
      </c>
      <c r="P1831" s="2">
        <f t="shared" si="524"/>
        <v>44270.916666662364</v>
      </c>
      <c r="Q1831">
        <f t="shared" si="509"/>
        <v>15</v>
      </c>
      <c r="R1831">
        <f t="shared" si="510"/>
        <v>3</v>
      </c>
      <c r="S1831">
        <f t="shared" si="511"/>
        <v>3</v>
      </c>
      <c r="T1831">
        <f t="shared" si="512"/>
        <v>22</v>
      </c>
      <c r="U1831">
        <f t="shared" si="513"/>
        <v>0</v>
      </c>
      <c r="V1831">
        <f t="shared" ca="1" si="514"/>
        <v>0.49419999999999997</v>
      </c>
      <c r="W1831">
        <f>INDEX(Solarstrahlungsdaten!$B$13:$G$8772,Übersicht!O1831,Übersicht!$E$10)</f>
        <v>0</v>
      </c>
      <c r="X1831">
        <f t="shared" si="515"/>
        <v>0</v>
      </c>
      <c r="Y1831">
        <f t="shared" ca="1" si="516"/>
        <v>0.49419999999999997</v>
      </c>
      <c r="Z1831">
        <f t="shared" ca="1" si="517"/>
        <v>0</v>
      </c>
      <c r="AA1831">
        <f t="shared" ca="1" si="518"/>
        <v>0</v>
      </c>
      <c r="AB1831">
        <f t="shared" ca="1" si="519"/>
        <v>0</v>
      </c>
      <c r="AC1831">
        <f t="shared" ca="1" si="525"/>
        <v>0</v>
      </c>
      <c r="AD1831">
        <f t="shared" ca="1" si="508"/>
        <v>0.49419999999999997</v>
      </c>
      <c r="AE1831">
        <f t="shared" ca="1" si="520"/>
        <v>0</v>
      </c>
      <c r="AF1831">
        <f t="shared" ca="1" si="521"/>
        <v>0.49419999999999997</v>
      </c>
      <c r="AG1831">
        <f t="shared" ca="1" si="522"/>
        <v>0</v>
      </c>
      <c r="AH1831">
        <f t="shared" ca="1" si="523"/>
        <v>1</v>
      </c>
    </row>
    <row r="1832" spans="15:34" x14ac:dyDescent="0.25">
      <c r="O1832">
        <v>1776</v>
      </c>
      <c r="P1832" s="2">
        <f t="shared" si="524"/>
        <v>44270.958333329028</v>
      </c>
      <c r="Q1832">
        <f t="shared" si="509"/>
        <v>15</v>
      </c>
      <c r="R1832">
        <f t="shared" si="510"/>
        <v>3</v>
      </c>
      <c r="S1832">
        <f t="shared" si="511"/>
        <v>3</v>
      </c>
      <c r="T1832">
        <f t="shared" si="512"/>
        <v>23</v>
      </c>
      <c r="U1832">
        <f t="shared" si="513"/>
        <v>0</v>
      </c>
      <c r="V1832">
        <f t="shared" ca="1" si="514"/>
        <v>0.37639999999999996</v>
      </c>
      <c r="W1832">
        <f>INDEX(Solarstrahlungsdaten!$B$13:$G$8772,Übersicht!O1832,Übersicht!$E$10)</f>
        <v>0</v>
      </c>
      <c r="X1832">
        <f t="shared" si="515"/>
        <v>0</v>
      </c>
      <c r="Y1832">
        <f t="shared" ca="1" si="516"/>
        <v>0.37639999999999996</v>
      </c>
      <c r="Z1832">
        <f t="shared" ca="1" si="517"/>
        <v>0</v>
      </c>
      <c r="AA1832">
        <f t="shared" ca="1" si="518"/>
        <v>0</v>
      </c>
      <c r="AB1832">
        <f t="shared" ca="1" si="519"/>
        <v>0</v>
      </c>
      <c r="AC1832">
        <f t="shared" ca="1" si="525"/>
        <v>0</v>
      </c>
      <c r="AD1832">
        <f t="shared" ca="1" si="508"/>
        <v>0.37639999999999996</v>
      </c>
      <c r="AE1832">
        <f t="shared" ca="1" si="520"/>
        <v>0</v>
      </c>
      <c r="AF1832">
        <f t="shared" ca="1" si="521"/>
        <v>0.37639999999999996</v>
      </c>
      <c r="AG1832">
        <f t="shared" ca="1" si="522"/>
        <v>0</v>
      </c>
      <c r="AH1832">
        <f t="shared" ca="1" si="523"/>
        <v>1</v>
      </c>
    </row>
    <row r="1833" spans="15:34" x14ac:dyDescent="0.25">
      <c r="O1833">
        <v>1777</v>
      </c>
      <c r="P1833" s="2">
        <f t="shared" si="524"/>
        <v>44270.999999995693</v>
      </c>
      <c r="Q1833">
        <f t="shared" si="509"/>
        <v>16</v>
      </c>
      <c r="R1833">
        <f t="shared" si="510"/>
        <v>3</v>
      </c>
      <c r="S1833">
        <f t="shared" si="511"/>
        <v>3</v>
      </c>
      <c r="T1833">
        <f t="shared" si="512"/>
        <v>0</v>
      </c>
      <c r="U1833">
        <f t="shared" si="513"/>
        <v>0</v>
      </c>
      <c r="V1833">
        <f t="shared" ca="1" si="514"/>
        <v>0.25819999999999999</v>
      </c>
      <c r="W1833">
        <f>INDEX(Solarstrahlungsdaten!$B$13:$G$8772,Übersicht!O1833,Übersicht!$E$10)</f>
        <v>0</v>
      </c>
      <c r="X1833">
        <f t="shared" si="515"/>
        <v>0</v>
      </c>
      <c r="Y1833">
        <f t="shared" ca="1" si="516"/>
        <v>0.25819999999999999</v>
      </c>
      <c r="Z1833">
        <f t="shared" ca="1" si="517"/>
        <v>0</v>
      </c>
      <c r="AA1833">
        <f t="shared" ca="1" si="518"/>
        <v>0</v>
      </c>
      <c r="AB1833">
        <f t="shared" ca="1" si="519"/>
        <v>0</v>
      </c>
      <c r="AC1833">
        <f t="shared" ca="1" si="525"/>
        <v>0</v>
      </c>
      <c r="AD1833">
        <f t="shared" ca="1" si="508"/>
        <v>0.25819999999999999</v>
      </c>
      <c r="AE1833">
        <f t="shared" ca="1" si="520"/>
        <v>0</v>
      </c>
      <c r="AF1833">
        <f t="shared" ca="1" si="521"/>
        <v>0.25819999999999999</v>
      </c>
      <c r="AG1833">
        <f t="shared" ca="1" si="522"/>
        <v>0</v>
      </c>
      <c r="AH1833">
        <f t="shared" ca="1" si="523"/>
        <v>1</v>
      </c>
    </row>
    <row r="1834" spans="15:34" x14ac:dyDescent="0.25">
      <c r="O1834">
        <v>1778</v>
      </c>
      <c r="P1834" s="2">
        <f t="shared" si="524"/>
        <v>44271.041666662357</v>
      </c>
      <c r="Q1834">
        <f t="shared" si="509"/>
        <v>16</v>
      </c>
      <c r="R1834">
        <f t="shared" si="510"/>
        <v>3</v>
      </c>
      <c r="S1834">
        <f t="shared" si="511"/>
        <v>3</v>
      </c>
      <c r="T1834">
        <f t="shared" si="512"/>
        <v>1</v>
      </c>
      <c r="U1834">
        <f t="shared" si="513"/>
        <v>0</v>
      </c>
      <c r="V1834">
        <f t="shared" ca="1" si="514"/>
        <v>0.18159999999999998</v>
      </c>
      <c r="W1834">
        <f>INDEX(Solarstrahlungsdaten!$B$13:$G$8772,Übersicht!O1834,Übersicht!$E$10)</f>
        <v>0</v>
      </c>
      <c r="X1834">
        <f t="shared" si="515"/>
        <v>0</v>
      </c>
      <c r="Y1834">
        <f t="shared" ca="1" si="516"/>
        <v>0.18159999999999998</v>
      </c>
      <c r="Z1834">
        <f t="shared" ca="1" si="517"/>
        <v>0</v>
      </c>
      <c r="AA1834">
        <f t="shared" ca="1" si="518"/>
        <v>0</v>
      </c>
      <c r="AB1834">
        <f t="shared" ca="1" si="519"/>
        <v>0</v>
      </c>
      <c r="AC1834">
        <f t="shared" ca="1" si="525"/>
        <v>0</v>
      </c>
      <c r="AD1834">
        <f t="shared" ca="1" si="508"/>
        <v>0.18159999999999998</v>
      </c>
      <c r="AE1834">
        <f t="shared" ca="1" si="520"/>
        <v>0</v>
      </c>
      <c r="AF1834">
        <f t="shared" ca="1" si="521"/>
        <v>0.18159999999999998</v>
      </c>
      <c r="AG1834">
        <f t="shared" ca="1" si="522"/>
        <v>0</v>
      </c>
      <c r="AH1834">
        <f t="shared" ca="1" si="523"/>
        <v>1</v>
      </c>
    </row>
    <row r="1835" spans="15:34" x14ac:dyDescent="0.25">
      <c r="O1835">
        <v>1779</v>
      </c>
      <c r="P1835" s="2">
        <f t="shared" si="524"/>
        <v>44271.083333329021</v>
      </c>
      <c r="Q1835">
        <f t="shared" si="509"/>
        <v>16</v>
      </c>
      <c r="R1835">
        <f t="shared" si="510"/>
        <v>3</v>
      </c>
      <c r="S1835">
        <f t="shared" si="511"/>
        <v>3</v>
      </c>
      <c r="T1835">
        <f t="shared" si="512"/>
        <v>2</v>
      </c>
      <c r="U1835">
        <f t="shared" si="513"/>
        <v>0</v>
      </c>
      <c r="V1835">
        <f t="shared" ca="1" si="514"/>
        <v>0.15990000000000001</v>
      </c>
      <c r="W1835">
        <f>INDEX(Solarstrahlungsdaten!$B$13:$G$8772,Übersicht!O1835,Übersicht!$E$10)</f>
        <v>0</v>
      </c>
      <c r="X1835">
        <f t="shared" si="515"/>
        <v>0</v>
      </c>
      <c r="Y1835">
        <f t="shared" ca="1" si="516"/>
        <v>0.15990000000000001</v>
      </c>
      <c r="Z1835">
        <f t="shared" ca="1" si="517"/>
        <v>0</v>
      </c>
      <c r="AA1835">
        <f t="shared" ca="1" si="518"/>
        <v>0</v>
      </c>
      <c r="AB1835">
        <f t="shared" ca="1" si="519"/>
        <v>0</v>
      </c>
      <c r="AC1835">
        <f t="shared" ca="1" si="525"/>
        <v>0</v>
      </c>
      <c r="AD1835">
        <f t="shared" ca="1" si="508"/>
        <v>0.15990000000000001</v>
      </c>
      <c r="AE1835">
        <f t="shared" ca="1" si="520"/>
        <v>0</v>
      </c>
      <c r="AF1835">
        <f t="shared" ca="1" si="521"/>
        <v>0.15990000000000001</v>
      </c>
      <c r="AG1835">
        <f t="shared" ca="1" si="522"/>
        <v>0</v>
      </c>
      <c r="AH1835">
        <f t="shared" ca="1" si="523"/>
        <v>1</v>
      </c>
    </row>
    <row r="1836" spans="15:34" x14ac:dyDescent="0.25">
      <c r="O1836">
        <v>1780</v>
      </c>
      <c r="P1836" s="2">
        <f t="shared" si="524"/>
        <v>44271.124999995685</v>
      </c>
      <c r="Q1836">
        <f t="shared" si="509"/>
        <v>16</v>
      </c>
      <c r="R1836">
        <f t="shared" si="510"/>
        <v>3</v>
      </c>
      <c r="S1836">
        <f t="shared" si="511"/>
        <v>3</v>
      </c>
      <c r="T1836">
        <f t="shared" si="512"/>
        <v>3</v>
      </c>
      <c r="U1836">
        <f t="shared" si="513"/>
        <v>0</v>
      </c>
      <c r="V1836">
        <f t="shared" ca="1" si="514"/>
        <v>0.15480000000000002</v>
      </c>
      <c r="W1836">
        <f>INDEX(Solarstrahlungsdaten!$B$13:$G$8772,Übersicht!O1836,Übersicht!$E$10)</f>
        <v>0</v>
      </c>
      <c r="X1836">
        <f t="shared" si="515"/>
        <v>0</v>
      </c>
      <c r="Y1836">
        <f t="shared" ca="1" si="516"/>
        <v>0.15480000000000002</v>
      </c>
      <c r="Z1836">
        <f t="shared" ca="1" si="517"/>
        <v>0</v>
      </c>
      <c r="AA1836">
        <f t="shared" ca="1" si="518"/>
        <v>0</v>
      </c>
      <c r="AB1836">
        <f t="shared" ca="1" si="519"/>
        <v>0</v>
      </c>
      <c r="AC1836">
        <f t="shared" ca="1" si="525"/>
        <v>0</v>
      </c>
      <c r="AD1836">
        <f t="shared" ca="1" si="508"/>
        <v>0.15480000000000002</v>
      </c>
      <c r="AE1836">
        <f t="shared" ca="1" si="520"/>
        <v>0</v>
      </c>
      <c r="AF1836">
        <f t="shared" ca="1" si="521"/>
        <v>0.15480000000000002</v>
      </c>
      <c r="AG1836">
        <f t="shared" ca="1" si="522"/>
        <v>0</v>
      </c>
      <c r="AH1836">
        <f t="shared" ca="1" si="523"/>
        <v>1</v>
      </c>
    </row>
    <row r="1837" spans="15:34" x14ac:dyDescent="0.25">
      <c r="O1837">
        <v>1781</v>
      </c>
      <c r="P1837" s="2">
        <f t="shared" si="524"/>
        <v>44271.16666666235</v>
      </c>
      <c r="Q1837">
        <f t="shared" si="509"/>
        <v>16</v>
      </c>
      <c r="R1837">
        <f t="shared" si="510"/>
        <v>3</v>
      </c>
      <c r="S1837">
        <f t="shared" si="511"/>
        <v>3</v>
      </c>
      <c r="T1837">
        <f t="shared" si="512"/>
        <v>4</v>
      </c>
      <c r="U1837">
        <f t="shared" si="513"/>
        <v>0</v>
      </c>
      <c r="V1837">
        <f t="shared" ca="1" si="514"/>
        <v>0.15479999999999999</v>
      </c>
      <c r="W1837">
        <f>INDEX(Solarstrahlungsdaten!$B$13:$G$8772,Übersicht!O1837,Übersicht!$E$10)</f>
        <v>0</v>
      </c>
      <c r="X1837">
        <f t="shared" si="515"/>
        <v>0</v>
      </c>
      <c r="Y1837">
        <f t="shared" ca="1" si="516"/>
        <v>0.15479999999999999</v>
      </c>
      <c r="Z1837">
        <f t="shared" ca="1" si="517"/>
        <v>0</v>
      </c>
      <c r="AA1837">
        <f t="shared" ca="1" si="518"/>
        <v>0</v>
      </c>
      <c r="AB1837">
        <f t="shared" ca="1" si="519"/>
        <v>0</v>
      </c>
      <c r="AC1837">
        <f t="shared" ca="1" si="525"/>
        <v>0</v>
      </c>
      <c r="AD1837">
        <f t="shared" ca="1" si="508"/>
        <v>0.15479999999999999</v>
      </c>
      <c r="AE1837">
        <f t="shared" ca="1" si="520"/>
        <v>0</v>
      </c>
      <c r="AF1837">
        <f t="shared" ca="1" si="521"/>
        <v>0.15479999999999999</v>
      </c>
      <c r="AG1837">
        <f t="shared" ca="1" si="522"/>
        <v>0</v>
      </c>
      <c r="AH1837">
        <f t="shared" ca="1" si="523"/>
        <v>1</v>
      </c>
    </row>
    <row r="1838" spans="15:34" x14ac:dyDescent="0.25">
      <c r="O1838">
        <v>1782</v>
      </c>
      <c r="P1838" s="2">
        <f t="shared" si="524"/>
        <v>44271.208333329014</v>
      </c>
      <c r="Q1838">
        <f t="shared" si="509"/>
        <v>16</v>
      </c>
      <c r="R1838">
        <f t="shared" si="510"/>
        <v>3</v>
      </c>
      <c r="S1838">
        <f t="shared" si="511"/>
        <v>3</v>
      </c>
      <c r="T1838">
        <f t="shared" si="512"/>
        <v>5</v>
      </c>
      <c r="U1838">
        <f t="shared" si="513"/>
        <v>0</v>
      </c>
      <c r="V1838">
        <f t="shared" ca="1" si="514"/>
        <v>0.17169999999999999</v>
      </c>
      <c r="W1838">
        <f>INDEX(Solarstrahlungsdaten!$B$13:$G$8772,Übersicht!O1838,Übersicht!$E$10)</f>
        <v>0</v>
      </c>
      <c r="X1838">
        <f t="shared" si="515"/>
        <v>0</v>
      </c>
      <c r="Y1838">
        <f t="shared" ca="1" si="516"/>
        <v>0.17169999999999999</v>
      </c>
      <c r="Z1838">
        <f t="shared" ca="1" si="517"/>
        <v>0</v>
      </c>
      <c r="AA1838">
        <f t="shared" ca="1" si="518"/>
        <v>0</v>
      </c>
      <c r="AB1838">
        <f t="shared" ca="1" si="519"/>
        <v>0</v>
      </c>
      <c r="AC1838">
        <f t="shared" ca="1" si="525"/>
        <v>0</v>
      </c>
      <c r="AD1838">
        <f t="shared" ca="1" si="508"/>
        <v>0.17169999999999999</v>
      </c>
      <c r="AE1838">
        <f t="shared" ca="1" si="520"/>
        <v>0</v>
      </c>
      <c r="AF1838">
        <f t="shared" ca="1" si="521"/>
        <v>0.17169999999999999</v>
      </c>
      <c r="AG1838">
        <f t="shared" ca="1" si="522"/>
        <v>0</v>
      </c>
      <c r="AH1838">
        <f t="shared" ca="1" si="523"/>
        <v>1</v>
      </c>
    </row>
    <row r="1839" spans="15:34" x14ac:dyDescent="0.25">
      <c r="O1839">
        <v>1783</v>
      </c>
      <c r="P1839" s="2">
        <f t="shared" si="524"/>
        <v>44271.249999995678</v>
      </c>
      <c r="Q1839">
        <f t="shared" si="509"/>
        <v>16</v>
      </c>
      <c r="R1839">
        <f t="shared" si="510"/>
        <v>3</v>
      </c>
      <c r="S1839">
        <f t="shared" si="511"/>
        <v>3</v>
      </c>
      <c r="T1839">
        <f t="shared" si="512"/>
        <v>6</v>
      </c>
      <c r="U1839">
        <f t="shared" si="513"/>
        <v>0</v>
      </c>
      <c r="V1839">
        <f t="shared" ca="1" si="514"/>
        <v>0.30460000000000004</v>
      </c>
      <c r="W1839">
        <f>INDEX(Solarstrahlungsdaten!$B$13:$G$8772,Übersicht!O1839,Übersicht!$E$10)</f>
        <v>30.77</v>
      </c>
      <c r="X1839">
        <f t="shared" si="515"/>
        <v>0.10584879999999999</v>
      </c>
      <c r="Y1839">
        <f t="shared" ca="1" si="516"/>
        <v>0.19875120000000004</v>
      </c>
      <c r="Z1839">
        <f t="shared" ca="1" si="517"/>
        <v>0.10584879999999999</v>
      </c>
      <c r="AA1839">
        <f t="shared" ca="1" si="518"/>
        <v>0</v>
      </c>
      <c r="AB1839">
        <f t="shared" ca="1" si="519"/>
        <v>0</v>
      </c>
      <c r="AC1839">
        <f t="shared" ca="1" si="525"/>
        <v>0</v>
      </c>
      <c r="AD1839">
        <f t="shared" ca="1" si="508"/>
        <v>0.19875120000000004</v>
      </c>
      <c r="AE1839">
        <f t="shared" ca="1" si="520"/>
        <v>0</v>
      </c>
      <c r="AF1839">
        <f t="shared" ca="1" si="521"/>
        <v>0.19875120000000004</v>
      </c>
      <c r="AG1839">
        <f t="shared" ca="1" si="522"/>
        <v>0</v>
      </c>
      <c r="AH1839">
        <f t="shared" ca="1" si="523"/>
        <v>1</v>
      </c>
    </row>
    <row r="1840" spans="15:34" x14ac:dyDescent="0.25">
      <c r="O1840">
        <v>1784</v>
      </c>
      <c r="P1840" s="2">
        <f t="shared" si="524"/>
        <v>44271.291666662342</v>
      </c>
      <c r="Q1840">
        <f t="shared" si="509"/>
        <v>16</v>
      </c>
      <c r="R1840">
        <f t="shared" si="510"/>
        <v>3</v>
      </c>
      <c r="S1840">
        <f t="shared" si="511"/>
        <v>3</v>
      </c>
      <c r="T1840">
        <f t="shared" si="512"/>
        <v>7</v>
      </c>
      <c r="U1840">
        <f t="shared" si="513"/>
        <v>0</v>
      </c>
      <c r="V1840">
        <f t="shared" ca="1" si="514"/>
        <v>0.49430000000000002</v>
      </c>
      <c r="W1840">
        <f>INDEX(Solarstrahlungsdaten!$B$13:$G$8772,Übersicht!O1840,Übersicht!$E$10)</f>
        <v>162.51</v>
      </c>
      <c r="X1840">
        <f t="shared" si="515"/>
        <v>0.55903439999999993</v>
      </c>
      <c r="Y1840">
        <f t="shared" ca="1" si="516"/>
        <v>-6.4734399999999914E-2</v>
      </c>
      <c r="Z1840">
        <f t="shared" ca="1" si="517"/>
        <v>0.49430000000000002</v>
      </c>
      <c r="AA1840">
        <f t="shared" ca="1" si="518"/>
        <v>6.4734399999999914E-2</v>
      </c>
      <c r="AB1840">
        <f t="shared" ca="1" si="519"/>
        <v>0</v>
      </c>
      <c r="AC1840">
        <f t="shared" ca="1" si="525"/>
        <v>6.4734399999999914E-2</v>
      </c>
      <c r="AD1840">
        <f t="shared" ca="1" si="508"/>
        <v>0</v>
      </c>
      <c r="AE1840">
        <f t="shared" ca="1" si="520"/>
        <v>0</v>
      </c>
      <c r="AF1840">
        <f t="shared" ca="1" si="521"/>
        <v>0</v>
      </c>
      <c r="AG1840">
        <f t="shared" ca="1" si="522"/>
        <v>1.6183599999999979E-2</v>
      </c>
      <c r="AH1840">
        <f t="shared" ca="1" si="523"/>
        <v>0</v>
      </c>
    </row>
    <row r="1841" spans="15:34" x14ac:dyDescent="0.25">
      <c r="O1841">
        <v>1785</v>
      </c>
      <c r="P1841" s="2">
        <f t="shared" si="524"/>
        <v>44271.333333329007</v>
      </c>
      <c r="Q1841">
        <f t="shared" si="509"/>
        <v>16</v>
      </c>
      <c r="R1841">
        <f t="shared" si="510"/>
        <v>3</v>
      </c>
      <c r="S1841">
        <f t="shared" si="511"/>
        <v>3</v>
      </c>
      <c r="T1841">
        <f t="shared" si="512"/>
        <v>8</v>
      </c>
      <c r="U1841">
        <f t="shared" si="513"/>
        <v>0</v>
      </c>
      <c r="V1841">
        <f t="shared" ca="1" si="514"/>
        <v>0.53810000000000002</v>
      </c>
      <c r="W1841">
        <f>INDEX(Solarstrahlungsdaten!$B$13:$G$8772,Übersicht!O1841,Übersicht!$E$10)</f>
        <v>284.44499999999999</v>
      </c>
      <c r="X1841">
        <f t="shared" si="515"/>
        <v>0.97849079999999999</v>
      </c>
      <c r="Y1841">
        <f t="shared" ca="1" si="516"/>
        <v>-0.44039079999999997</v>
      </c>
      <c r="Z1841">
        <f t="shared" ca="1" si="517"/>
        <v>0.53810000000000002</v>
      </c>
      <c r="AA1841">
        <f t="shared" ca="1" si="518"/>
        <v>0.44039079999999997</v>
      </c>
      <c r="AB1841">
        <f t="shared" ca="1" si="519"/>
        <v>0</v>
      </c>
      <c r="AC1841">
        <f t="shared" ca="1" si="525"/>
        <v>0.50512519999999994</v>
      </c>
      <c r="AD1841">
        <f t="shared" ca="1" si="508"/>
        <v>0</v>
      </c>
      <c r="AE1841">
        <f t="shared" ca="1" si="520"/>
        <v>0</v>
      </c>
      <c r="AF1841">
        <f t="shared" ca="1" si="521"/>
        <v>0</v>
      </c>
      <c r="AG1841">
        <f t="shared" ca="1" si="522"/>
        <v>0.12628129999999999</v>
      </c>
      <c r="AH1841">
        <f t="shared" ca="1" si="523"/>
        <v>0</v>
      </c>
    </row>
    <row r="1842" spans="15:34" x14ac:dyDescent="0.25">
      <c r="O1842">
        <v>1786</v>
      </c>
      <c r="P1842" s="2">
        <f t="shared" si="524"/>
        <v>44271.374999995671</v>
      </c>
      <c r="Q1842">
        <f t="shared" si="509"/>
        <v>16</v>
      </c>
      <c r="R1842">
        <f t="shared" si="510"/>
        <v>3</v>
      </c>
      <c r="S1842">
        <f t="shared" si="511"/>
        <v>3</v>
      </c>
      <c r="T1842">
        <f t="shared" si="512"/>
        <v>9</v>
      </c>
      <c r="U1842">
        <f t="shared" si="513"/>
        <v>0</v>
      </c>
      <c r="V1842">
        <f t="shared" ca="1" si="514"/>
        <v>0.50449999999999995</v>
      </c>
      <c r="W1842">
        <f>INDEX(Solarstrahlungsdaten!$B$13:$G$8772,Übersicht!O1842,Übersicht!$E$10)</f>
        <v>153.74</v>
      </c>
      <c r="X1842">
        <f t="shared" si="515"/>
        <v>0.52886560000000005</v>
      </c>
      <c r="Y1842">
        <f t="shared" ca="1" si="516"/>
        <v>-2.4365600000000098E-2</v>
      </c>
      <c r="Z1842">
        <f t="shared" ca="1" si="517"/>
        <v>0.50449999999999995</v>
      </c>
      <c r="AA1842">
        <f t="shared" ca="1" si="518"/>
        <v>2.4365600000000098E-2</v>
      </c>
      <c r="AB1842">
        <f t="shared" ca="1" si="519"/>
        <v>0</v>
      </c>
      <c r="AC1842">
        <f t="shared" ca="1" si="525"/>
        <v>0.52949080000000004</v>
      </c>
      <c r="AD1842">
        <f t="shared" ca="1" si="508"/>
        <v>0</v>
      </c>
      <c r="AE1842">
        <f t="shared" ca="1" si="520"/>
        <v>0</v>
      </c>
      <c r="AF1842">
        <f t="shared" ca="1" si="521"/>
        <v>0</v>
      </c>
      <c r="AG1842">
        <f t="shared" ca="1" si="522"/>
        <v>0.13237270000000001</v>
      </c>
      <c r="AH1842">
        <f t="shared" ca="1" si="523"/>
        <v>0</v>
      </c>
    </row>
    <row r="1843" spans="15:34" x14ac:dyDescent="0.25">
      <c r="O1843">
        <v>1787</v>
      </c>
      <c r="P1843" s="2">
        <f t="shared" si="524"/>
        <v>44271.416666662335</v>
      </c>
      <c r="Q1843">
        <f t="shared" si="509"/>
        <v>16</v>
      </c>
      <c r="R1843">
        <f t="shared" si="510"/>
        <v>3</v>
      </c>
      <c r="S1843">
        <f t="shared" si="511"/>
        <v>3</v>
      </c>
      <c r="T1843">
        <f t="shared" si="512"/>
        <v>10</v>
      </c>
      <c r="U1843">
        <f t="shared" si="513"/>
        <v>0</v>
      </c>
      <c r="V1843">
        <f t="shared" ca="1" si="514"/>
        <v>0.46820000000000001</v>
      </c>
      <c r="W1843">
        <f>INDEX(Solarstrahlungsdaten!$B$13:$G$8772,Übersicht!O1843,Übersicht!$E$10)</f>
        <v>214.065</v>
      </c>
      <c r="X1843">
        <f t="shared" si="515"/>
        <v>0.73638360000000003</v>
      </c>
      <c r="Y1843">
        <f t="shared" ca="1" si="516"/>
        <v>-0.26818360000000002</v>
      </c>
      <c r="Z1843">
        <f t="shared" ca="1" si="517"/>
        <v>0.46820000000000001</v>
      </c>
      <c r="AA1843">
        <f t="shared" ca="1" si="518"/>
        <v>0.26818360000000002</v>
      </c>
      <c r="AB1843">
        <f t="shared" ca="1" si="519"/>
        <v>0</v>
      </c>
      <c r="AC1843">
        <f t="shared" ca="1" si="525"/>
        <v>0.79767440000000001</v>
      </c>
      <c r="AD1843">
        <f t="shared" ca="1" si="508"/>
        <v>0</v>
      </c>
      <c r="AE1843">
        <f t="shared" ca="1" si="520"/>
        <v>0</v>
      </c>
      <c r="AF1843">
        <f t="shared" ca="1" si="521"/>
        <v>0</v>
      </c>
      <c r="AG1843">
        <f t="shared" ca="1" si="522"/>
        <v>0.1994186</v>
      </c>
      <c r="AH1843">
        <f t="shared" ca="1" si="523"/>
        <v>0</v>
      </c>
    </row>
    <row r="1844" spans="15:34" x14ac:dyDescent="0.25">
      <c r="O1844">
        <v>1788</v>
      </c>
      <c r="P1844" s="2">
        <f t="shared" si="524"/>
        <v>44271.458333328999</v>
      </c>
      <c r="Q1844">
        <f t="shared" si="509"/>
        <v>16</v>
      </c>
      <c r="R1844">
        <f t="shared" si="510"/>
        <v>3</v>
      </c>
      <c r="S1844">
        <f t="shared" si="511"/>
        <v>3</v>
      </c>
      <c r="T1844">
        <f t="shared" si="512"/>
        <v>11</v>
      </c>
      <c r="U1844">
        <f t="shared" si="513"/>
        <v>0</v>
      </c>
      <c r="V1844">
        <f t="shared" ca="1" si="514"/>
        <v>0.46750000000000003</v>
      </c>
      <c r="W1844">
        <f>INDEX(Solarstrahlungsdaten!$B$13:$G$8772,Übersicht!O1844,Übersicht!$E$10)</f>
        <v>323.01499999999999</v>
      </c>
      <c r="X1844">
        <f t="shared" si="515"/>
        <v>1.1111716</v>
      </c>
      <c r="Y1844">
        <f t="shared" ca="1" si="516"/>
        <v>-0.64367160000000001</v>
      </c>
      <c r="Z1844">
        <f t="shared" ca="1" si="517"/>
        <v>0.46750000000000003</v>
      </c>
      <c r="AA1844">
        <f t="shared" ca="1" si="518"/>
        <v>0.64367160000000001</v>
      </c>
      <c r="AB1844">
        <f t="shared" ca="1" si="519"/>
        <v>0</v>
      </c>
      <c r="AC1844">
        <f t="shared" ca="1" si="525"/>
        <v>1.441346</v>
      </c>
      <c r="AD1844">
        <f t="shared" ca="1" si="508"/>
        <v>0</v>
      </c>
      <c r="AE1844">
        <f t="shared" ca="1" si="520"/>
        <v>0</v>
      </c>
      <c r="AF1844">
        <f t="shared" ca="1" si="521"/>
        <v>0</v>
      </c>
      <c r="AG1844">
        <f t="shared" ca="1" si="522"/>
        <v>0.3603365</v>
      </c>
      <c r="AH1844">
        <f t="shared" ca="1" si="523"/>
        <v>0</v>
      </c>
    </row>
    <row r="1845" spans="15:34" x14ac:dyDescent="0.25">
      <c r="O1845">
        <v>1789</v>
      </c>
      <c r="P1845" s="2">
        <f t="shared" si="524"/>
        <v>44271.499999995664</v>
      </c>
      <c r="Q1845">
        <f t="shared" si="509"/>
        <v>16</v>
      </c>
      <c r="R1845">
        <f t="shared" si="510"/>
        <v>3</v>
      </c>
      <c r="S1845">
        <f t="shared" si="511"/>
        <v>3</v>
      </c>
      <c r="T1845">
        <f t="shared" si="512"/>
        <v>12</v>
      </c>
      <c r="U1845">
        <f t="shared" si="513"/>
        <v>0</v>
      </c>
      <c r="V1845">
        <f t="shared" ca="1" si="514"/>
        <v>0.50949999999999995</v>
      </c>
      <c r="W1845">
        <f>INDEX(Solarstrahlungsdaten!$B$13:$G$8772,Übersicht!O1845,Übersicht!$E$10)</f>
        <v>114.39</v>
      </c>
      <c r="X1845">
        <f t="shared" si="515"/>
        <v>0.39350160000000001</v>
      </c>
      <c r="Y1845">
        <f t="shared" ca="1" si="516"/>
        <v>0.11599839999999995</v>
      </c>
      <c r="Z1845">
        <f t="shared" ca="1" si="517"/>
        <v>0.39350160000000001</v>
      </c>
      <c r="AA1845">
        <f t="shared" ca="1" si="518"/>
        <v>0</v>
      </c>
      <c r="AB1845">
        <f t="shared" ca="1" si="519"/>
        <v>0.11599839999999995</v>
      </c>
      <c r="AC1845">
        <f t="shared" ca="1" si="525"/>
        <v>1.3253476000000002</v>
      </c>
      <c r="AD1845">
        <f t="shared" ca="1" si="508"/>
        <v>0</v>
      </c>
      <c r="AE1845">
        <f t="shared" ca="1" si="520"/>
        <v>0</v>
      </c>
      <c r="AF1845">
        <f t="shared" ca="1" si="521"/>
        <v>0</v>
      </c>
      <c r="AG1845">
        <f t="shared" ca="1" si="522"/>
        <v>0.33133690000000005</v>
      </c>
      <c r="AH1845">
        <f t="shared" ca="1" si="523"/>
        <v>0</v>
      </c>
    </row>
    <row r="1846" spans="15:34" x14ac:dyDescent="0.25">
      <c r="O1846">
        <v>1790</v>
      </c>
      <c r="P1846" s="2">
        <f t="shared" si="524"/>
        <v>44271.541666662328</v>
      </c>
      <c r="Q1846">
        <f t="shared" si="509"/>
        <v>16</v>
      </c>
      <c r="R1846">
        <f t="shared" si="510"/>
        <v>3</v>
      </c>
      <c r="S1846">
        <f t="shared" si="511"/>
        <v>3</v>
      </c>
      <c r="T1846">
        <f t="shared" si="512"/>
        <v>13</v>
      </c>
      <c r="U1846">
        <f t="shared" si="513"/>
        <v>0</v>
      </c>
      <c r="V1846">
        <f t="shared" ca="1" si="514"/>
        <v>0.52870000000000006</v>
      </c>
      <c r="W1846">
        <f>INDEX(Solarstrahlungsdaten!$B$13:$G$8772,Übersicht!O1846,Übersicht!$E$10)</f>
        <v>315.63499999999999</v>
      </c>
      <c r="X1846">
        <f t="shared" si="515"/>
        <v>1.0857843999999999</v>
      </c>
      <c r="Y1846">
        <f t="shared" ca="1" si="516"/>
        <v>-0.55708439999999981</v>
      </c>
      <c r="Z1846">
        <f t="shared" ca="1" si="517"/>
        <v>0.52870000000000006</v>
      </c>
      <c r="AA1846">
        <f t="shared" ca="1" si="518"/>
        <v>0.55708439999999981</v>
      </c>
      <c r="AB1846">
        <f t="shared" ca="1" si="519"/>
        <v>0</v>
      </c>
      <c r="AC1846">
        <f t="shared" ca="1" si="525"/>
        <v>1.8824320000000001</v>
      </c>
      <c r="AD1846">
        <f t="shared" ca="1" si="508"/>
        <v>0</v>
      </c>
      <c r="AE1846">
        <f t="shared" ca="1" si="520"/>
        <v>0</v>
      </c>
      <c r="AF1846">
        <f t="shared" ca="1" si="521"/>
        <v>0</v>
      </c>
      <c r="AG1846">
        <f t="shared" ca="1" si="522"/>
        <v>0.47060800000000003</v>
      </c>
      <c r="AH1846">
        <f t="shared" ca="1" si="523"/>
        <v>0</v>
      </c>
    </row>
    <row r="1847" spans="15:34" x14ac:dyDescent="0.25">
      <c r="O1847">
        <v>1791</v>
      </c>
      <c r="P1847" s="2">
        <f t="shared" si="524"/>
        <v>44271.583333328992</v>
      </c>
      <c r="Q1847">
        <f t="shared" si="509"/>
        <v>16</v>
      </c>
      <c r="R1847">
        <f t="shared" si="510"/>
        <v>3</v>
      </c>
      <c r="S1847">
        <f t="shared" si="511"/>
        <v>3</v>
      </c>
      <c r="T1847">
        <f t="shared" si="512"/>
        <v>14</v>
      </c>
      <c r="U1847">
        <f t="shared" si="513"/>
        <v>0</v>
      </c>
      <c r="V1847">
        <f t="shared" ca="1" si="514"/>
        <v>0.47470000000000001</v>
      </c>
      <c r="W1847">
        <f>INDEX(Solarstrahlungsdaten!$B$13:$G$8772,Übersicht!O1847,Übersicht!$E$10)</f>
        <v>220.48000000000002</v>
      </c>
      <c r="X1847">
        <f t="shared" si="515"/>
        <v>0.75845119999999999</v>
      </c>
      <c r="Y1847">
        <f t="shared" ca="1" si="516"/>
        <v>-0.28375119999999998</v>
      </c>
      <c r="Z1847">
        <f t="shared" ca="1" si="517"/>
        <v>0.47470000000000001</v>
      </c>
      <c r="AA1847">
        <f t="shared" ca="1" si="518"/>
        <v>0.28375119999999998</v>
      </c>
      <c r="AB1847">
        <f t="shared" ca="1" si="519"/>
        <v>0</v>
      </c>
      <c r="AC1847">
        <f t="shared" ca="1" si="525"/>
        <v>2.1661831999999999</v>
      </c>
      <c r="AD1847">
        <f t="shared" ca="1" si="508"/>
        <v>0</v>
      </c>
      <c r="AE1847">
        <f t="shared" ca="1" si="520"/>
        <v>0</v>
      </c>
      <c r="AF1847">
        <f t="shared" ca="1" si="521"/>
        <v>0</v>
      </c>
      <c r="AG1847">
        <f t="shared" ca="1" si="522"/>
        <v>0.54154579999999997</v>
      </c>
      <c r="AH1847">
        <f t="shared" ca="1" si="523"/>
        <v>0</v>
      </c>
    </row>
    <row r="1848" spans="15:34" x14ac:dyDescent="0.25">
      <c r="O1848">
        <v>1792</v>
      </c>
      <c r="P1848" s="2">
        <f t="shared" si="524"/>
        <v>44271.624999995656</v>
      </c>
      <c r="Q1848">
        <f t="shared" si="509"/>
        <v>16</v>
      </c>
      <c r="R1848">
        <f t="shared" si="510"/>
        <v>3</v>
      </c>
      <c r="S1848">
        <f t="shared" si="511"/>
        <v>3</v>
      </c>
      <c r="T1848">
        <f t="shared" si="512"/>
        <v>15</v>
      </c>
      <c r="U1848">
        <f t="shared" si="513"/>
        <v>0</v>
      </c>
      <c r="V1848">
        <f t="shared" ca="1" si="514"/>
        <v>0.42760000000000004</v>
      </c>
      <c r="W1848">
        <f>INDEX(Solarstrahlungsdaten!$B$13:$G$8772,Übersicht!O1848,Übersicht!$E$10)</f>
        <v>205.54</v>
      </c>
      <c r="X1848">
        <f t="shared" si="515"/>
        <v>0.70705759999999995</v>
      </c>
      <c r="Y1848">
        <f t="shared" ca="1" si="516"/>
        <v>-0.27945759999999992</v>
      </c>
      <c r="Z1848">
        <f t="shared" ca="1" si="517"/>
        <v>0.42760000000000004</v>
      </c>
      <c r="AA1848">
        <f t="shared" ca="1" si="518"/>
        <v>0.27945759999999992</v>
      </c>
      <c r="AB1848">
        <f t="shared" ca="1" si="519"/>
        <v>0</v>
      </c>
      <c r="AC1848">
        <f t="shared" ca="1" si="525"/>
        <v>2.4456407999999996</v>
      </c>
      <c r="AD1848">
        <f t="shared" ca="1" si="508"/>
        <v>0</v>
      </c>
      <c r="AE1848">
        <f t="shared" ca="1" si="520"/>
        <v>0</v>
      </c>
      <c r="AF1848">
        <f t="shared" ca="1" si="521"/>
        <v>0</v>
      </c>
      <c r="AG1848">
        <f t="shared" ca="1" si="522"/>
        <v>0.6114101999999999</v>
      </c>
      <c r="AH1848">
        <f t="shared" ca="1" si="523"/>
        <v>0</v>
      </c>
    </row>
    <row r="1849" spans="15:34" x14ac:dyDescent="0.25">
      <c r="O1849">
        <v>1793</v>
      </c>
      <c r="P1849" s="2">
        <f t="shared" si="524"/>
        <v>44271.66666666232</v>
      </c>
      <c r="Q1849">
        <f t="shared" si="509"/>
        <v>16</v>
      </c>
      <c r="R1849">
        <f t="shared" si="510"/>
        <v>3</v>
      </c>
      <c r="S1849">
        <f t="shared" si="511"/>
        <v>3</v>
      </c>
      <c r="T1849">
        <f t="shared" si="512"/>
        <v>16</v>
      </c>
      <c r="U1849">
        <f t="shared" si="513"/>
        <v>0</v>
      </c>
      <c r="V1849">
        <f t="shared" ca="1" si="514"/>
        <v>0.41339999999999999</v>
      </c>
      <c r="W1849">
        <f>INDEX(Solarstrahlungsdaten!$B$13:$G$8772,Übersicht!O1849,Übersicht!$E$10)</f>
        <v>90.61</v>
      </c>
      <c r="X1849">
        <f t="shared" si="515"/>
        <v>0.31169839999999999</v>
      </c>
      <c r="Y1849">
        <f t="shared" ca="1" si="516"/>
        <v>0.1017016</v>
      </c>
      <c r="Z1849">
        <f t="shared" ca="1" si="517"/>
        <v>0.31169839999999999</v>
      </c>
      <c r="AA1849">
        <f t="shared" ca="1" si="518"/>
        <v>0</v>
      </c>
      <c r="AB1849">
        <f t="shared" ca="1" si="519"/>
        <v>0.1017016</v>
      </c>
      <c r="AC1849">
        <f t="shared" ca="1" si="525"/>
        <v>2.3439391999999994</v>
      </c>
      <c r="AD1849">
        <f t="shared" ref="AD1849:AD1912" ca="1" si="526">Y1849+AA1849-AB1849</f>
        <v>0</v>
      </c>
      <c r="AE1849">
        <f t="shared" ca="1" si="520"/>
        <v>0</v>
      </c>
      <c r="AF1849">
        <f t="shared" ca="1" si="521"/>
        <v>0</v>
      </c>
      <c r="AG1849">
        <f t="shared" ca="1" si="522"/>
        <v>0.58598479999999986</v>
      </c>
      <c r="AH1849">
        <f t="shared" ca="1" si="523"/>
        <v>0</v>
      </c>
    </row>
    <row r="1850" spans="15:34" x14ac:dyDescent="0.25">
      <c r="O1850">
        <v>1794</v>
      </c>
      <c r="P1850" s="2">
        <f t="shared" si="524"/>
        <v>44271.708333328985</v>
      </c>
      <c r="Q1850">
        <f t="shared" ref="Q1850:Q1913" si="527">DAY(P1850)</f>
        <v>16</v>
      </c>
      <c r="R1850">
        <f t="shared" ref="R1850:R1913" si="528">MONTH(P1850)</f>
        <v>3</v>
      </c>
      <c r="S1850">
        <f t="shared" ref="S1850:S1913" si="529">IF(WEEKDAY(P1850)=6,1,IF(WEEKDAY(P1850)=7,2,3))</f>
        <v>3</v>
      </c>
      <c r="T1850">
        <f t="shared" ref="T1850:T1913" si="530">HOUR(P1850)</f>
        <v>17</v>
      </c>
      <c r="U1850">
        <f t="shared" ref="U1850:U1913" si="531">IF(AND(P1850&gt;DATE(2021,5,14),P1850&lt;DATE(2021,9,15)),1,IF(AND(P1850&gt;DATE(2021,3,20),P1850&lt;DATE(2021,11,1)),2,0))</f>
        <v>0</v>
      </c>
      <c r="V1850">
        <f t="shared" ref="V1850:V1913" ca="1" si="532">INDEX($D$57:$L$80,1+T1850,S1850+U1850*3)</f>
        <v>0.48220000000000007</v>
      </c>
      <c r="W1850">
        <f>INDEX(Solarstrahlungsdaten!$B$13:$G$8772,Übersicht!O1850,Übersicht!$E$10)</f>
        <v>0</v>
      </c>
      <c r="X1850">
        <f t="shared" ref="X1850:X1913" si="533">IF(W1850*$D$9/1000*(1-$D$41)&gt;$D$9*$D$42,$D$9*$D$42,W1850*$D$9/1000*(1-$D$41))</f>
        <v>0</v>
      </c>
      <c r="Y1850">
        <f t="shared" ref="Y1850:Y1913" ca="1" si="534">V1850-X1850</f>
        <v>0.48220000000000007</v>
      </c>
      <c r="Z1850">
        <f t="shared" ref="Z1850:Z1913" ca="1" si="535">IF(X1850&gt;V1850,V1850,X1850)</f>
        <v>0</v>
      </c>
      <c r="AA1850">
        <f t="shared" ref="AA1850:AA1913" ca="1" si="536">IF(Y1850&lt;0, IF(AC1849-Y1850&lt;$D$22, -Y1850, $D$22-AC1849),0)</f>
        <v>0</v>
      </c>
      <c r="AB1850">
        <f t="shared" ref="AB1850:AB1913" ca="1" si="537">IF(Y1850&gt;0, IF(AC1849-Y1850&gt;0, Y1850, AC1849),0)</f>
        <v>0.48220000000000007</v>
      </c>
      <c r="AC1850">
        <f t="shared" ca="1" si="525"/>
        <v>1.8617391999999993</v>
      </c>
      <c r="AD1850">
        <f t="shared" ca="1" si="526"/>
        <v>0</v>
      </c>
      <c r="AE1850">
        <f t="shared" ref="AE1850:AE1913" ca="1" si="538">IF(AD1850&lt;0,-AD1850,0)</f>
        <v>0</v>
      </c>
      <c r="AF1850">
        <f t="shared" ref="AF1850:AF1913" ca="1" si="539">IF(AD1850&gt;0,AD1850,0)</f>
        <v>0</v>
      </c>
      <c r="AG1850">
        <f t="shared" ref="AG1850:AG1913" ca="1" si="540">IF($D$22&gt;0,AC1850/$D$22,0)</f>
        <v>0.46543479999999982</v>
      </c>
      <c r="AH1850">
        <f t="shared" ref="AH1850:AH1913" ca="1" si="541">IF(AC1850&lt;=0,1,0)</f>
        <v>0</v>
      </c>
    </row>
    <row r="1851" spans="15:34" x14ac:dyDescent="0.25">
      <c r="O1851">
        <v>1795</v>
      </c>
      <c r="P1851" s="2">
        <f t="shared" ref="P1851:P1914" si="542">P1850+TIME(1,,)</f>
        <v>44271.749999995649</v>
      </c>
      <c r="Q1851">
        <f t="shared" si="527"/>
        <v>16</v>
      </c>
      <c r="R1851">
        <f t="shared" si="528"/>
        <v>3</v>
      </c>
      <c r="S1851">
        <f t="shared" si="529"/>
        <v>3</v>
      </c>
      <c r="T1851">
        <f t="shared" si="530"/>
        <v>18</v>
      </c>
      <c r="U1851">
        <f t="shared" si="531"/>
        <v>0</v>
      </c>
      <c r="V1851">
        <f t="shared" ca="1" si="532"/>
        <v>0.62809999999999999</v>
      </c>
      <c r="W1851">
        <f>INDEX(Solarstrahlungsdaten!$B$13:$G$8772,Übersicht!O1851,Übersicht!$E$10)</f>
        <v>0</v>
      </c>
      <c r="X1851">
        <f t="shared" si="533"/>
        <v>0</v>
      </c>
      <c r="Y1851">
        <f t="shared" ca="1" si="534"/>
        <v>0.62809999999999999</v>
      </c>
      <c r="Z1851">
        <f t="shared" ca="1" si="535"/>
        <v>0</v>
      </c>
      <c r="AA1851">
        <f t="shared" ca="1" si="536"/>
        <v>0</v>
      </c>
      <c r="AB1851">
        <f t="shared" ca="1" si="537"/>
        <v>0.62809999999999999</v>
      </c>
      <c r="AC1851">
        <f t="shared" ref="AC1851:AC1914" ca="1" si="543">AC1850+AA1851-AB1851</f>
        <v>1.2336391999999994</v>
      </c>
      <c r="AD1851">
        <f t="shared" ca="1" si="526"/>
        <v>0</v>
      </c>
      <c r="AE1851">
        <f t="shared" ca="1" si="538"/>
        <v>0</v>
      </c>
      <c r="AF1851">
        <f t="shared" ca="1" si="539"/>
        <v>0</v>
      </c>
      <c r="AG1851">
        <f t="shared" ca="1" si="540"/>
        <v>0.30840979999999985</v>
      </c>
      <c r="AH1851">
        <f t="shared" ca="1" si="541"/>
        <v>0</v>
      </c>
    </row>
    <row r="1852" spans="15:34" x14ac:dyDescent="0.25">
      <c r="O1852">
        <v>1796</v>
      </c>
      <c r="P1852" s="2">
        <f t="shared" si="542"/>
        <v>44271.791666662313</v>
      </c>
      <c r="Q1852">
        <f t="shared" si="527"/>
        <v>16</v>
      </c>
      <c r="R1852">
        <f t="shared" si="528"/>
        <v>3</v>
      </c>
      <c r="S1852">
        <f t="shared" si="529"/>
        <v>3</v>
      </c>
      <c r="T1852">
        <f t="shared" si="530"/>
        <v>19</v>
      </c>
      <c r="U1852">
        <f t="shared" si="531"/>
        <v>0</v>
      </c>
      <c r="V1852">
        <f t="shared" ca="1" si="532"/>
        <v>0.74069999999999991</v>
      </c>
      <c r="W1852">
        <f>INDEX(Solarstrahlungsdaten!$B$13:$G$8772,Übersicht!O1852,Übersicht!$E$10)</f>
        <v>0</v>
      </c>
      <c r="X1852">
        <f t="shared" si="533"/>
        <v>0</v>
      </c>
      <c r="Y1852">
        <f t="shared" ca="1" si="534"/>
        <v>0.74069999999999991</v>
      </c>
      <c r="Z1852">
        <f t="shared" ca="1" si="535"/>
        <v>0</v>
      </c>
      <c r="AA1852">
        <f t="shared" ca="1" si="536"/>
        <v>0</v>
      </c>
      <c r="AB1852">
        <f t="shared" ca="1" si="537"/>
        <v>0.74069999999999991</v>
      </c>
      <c r="AC1852">
        <f t="shared" ca="1" si="543"/>
        <v>0.49293919999999947</v>
      </c>
      <c r="AD1852">
        <f t="shared" ca="1" si="526"/>
        <v>0</v>
      </c>
      <c r="AE1852">
        <f t="shared" ca="1" si="538"/>
        <v>0</v>
      </c>
      <c r="AF1852">
        <f t="shared" ca="1" si="539"/>
        <v>0</v>
      </c>
      <c r="AG1852">
        <f t="shared" ca="1" si="540"/>
        <v>0.12323479999999987</v>
      </c>
      <c r="AH1852">
        <f t="shared" ca="1" si="541"/>
        <v>0</v>
      </c>
    </row>
    <row r="1853" spans="15:34" x14ac:dyDescent="0.25">
      <c r="O1853">
        <v>1797</v>
      </c>
      <c r="P1853" s="2">
        <f t="shared" si="542"/>
        <v>44271.833333328977</v>
      </c>
      <c r="Q1853">
        <f t="shared" si="527"/>
        <v>16</v>
      </c>
      <c r="R1853">
        <f t="shared" si="528"/>
        <v>3</v>
      </c>
      <c r="S1853">
        <f t="shared" si="529"/>
        <v>3</v>
      </c>
      <c r="T1853">
        <f t="shared" si="530"/>
        <v>20</v>
      </c>
      <c r="U1853">
        <f t="shared" si="531"/>
        <v>0</v>
      </c>
      <c r="V1853">
        <f t="shared" ca="1" si="532"/>
        <v>0.70369999999999988</v>
      </c>
      <c r="W1853">
        <f>INDEX(Solarstrahlungsdaten!$B$13:$G$8772,Übersicht!O1853,Übersicht!$E$10)</f>
        <v>0</v>
      </c>
      <c r="X1853">
        <f t="shared" si="533"/>
        <v>0</v>
      </c>
      <c r="Y1853">
        <f t="shared" ca="1" si="534"/>
        <v>0.70369999999999988</v>
      </c>
      <c r="Z1853">
        <f t="shared" ca="1" si="535"/>
        <v>0</v>
      </c>
      <c r="AA1853">
        <f t="shared" ca="1" si="536"/>
        <v>0</v>
      </c>
      <c r="AB1853">
        <f t="shared" ca="1" si="537"/>
        <v>0.49293919999999947</v>
      </c>
      <c r="AC1853">
        <f t="shared" ca="1" si="543"/>
        <v>0</v>
      </c>
      <c r="AD1853">
        <f t="shared" ca="1" si="526"/>
        <v>0.21076080000000041</v>
      </c>
      <c r="AE1853">
        <f t="shared" ca="1" si="538"/>
        <v>0</v>
      </c>
      <c r="AF1853">
        <f t="shared" ca="1" si="539"/>
        <v>0.21076080000000041</v>
      </c>
      <c r="AG1853">
        <f t="shared" ca="1" si="540"/>
        <v>0</v>
      </c>
      <c r="AH1853">
        <f t="shared" ca="1" si="541"/>
        <v>1</v>
      </c>
    </row>
    <row r="1854" spans="15:34" x14ac:dyDescent="0.25">
      <c r="O1854">
        <v>1798</v>
      </c>
      <c r="P1854" s="2">
        <f t="shared" si="542"/>
        <v>44271.874999995642</v>
      </c>
      <c r="Q1854">
        <f t="shared" si="527"/>
        <v>16</v>
      </c>
      <c r="R1854">
        <f t="shared" si="528"/>
        <v>3</v>
      </c>
      <c r="S1854">
        <f t="shared" si="529"/>
        <v>3</v>
      </c>
      <c r="T1854">
        <f t="shared" si="530"/>
        <v>21</v>
      </c>
      <c r="U1854">
        <f t="shared" si="531"/>
        <v>0</v>
      </c>
      <c r="V1854">
        <f t="shared" ca="1" si="532"/>
        <v>0.58629999999999993</v>
      </c>
      <c r="W1854">
        <f>INDEX(Solarstrahlungsdaten!$B$13:$G$8772,Übersicht!O1854,Übersicht!$E$10)</f>
        <v>0</v>
      </c>
      <c r="X1854">
        <f t="shared" si="533"/>
        <v>0</v>
      </c>
      <c r="Y1854">
        <f t="shared" ca="1" si="534"/>
        <v>0.58629999999999993</v>
      </c>
      <c r="Z1854">
        <f t="shared" ca="1" si="535"/>
        <v>0</v>
      </c>
      <c r="AA1854">
        <f t="shared" ca="1" si="536"/>
        <v>0</v>
      </c>
      <c r="AB1854">
        <f t="shared" ca="1" si="537"/>
        <v>0</v>
      </c>
      <c r="AC1854">
        <f t="shared" ca="1" si="543"/>
        <v>0</v>
      </c>
      <c r="AD1854">
        <f t="shared" ca="1" si="526"/>
        <v>0.58629999999999993</v>
      </c>
      <c r="AE1854">
        <f t="shared" ca="1" si="538"/>
        <v>0</v>
      </c>
      <c r="AF1854">
        <f t="shared" ca="1" si="539"/>
        <v>0.58629999999999993</v>
      </c>
      <c r="AG1854">
        <f t="shared" ca="1" si="540"/>
        <v>0</v>
      </c>
      <c r="AH1854">
        <f t="shared" ca="1" si="541"/>
        <v>1</v>
      </c>
    </row>
    <row r="1855" spans="15:34" x14ac:dyDescent="0.25">
      <c r="O1855">
        <v>1799</v>
      </c>
      <c r="P1855" s="2">
        <f t="shared" si="542"/>
        <v>44271.916666662306</v>
      </c>
      <c r="Q1855">
        <f t="shared" si="527"/>
        <v>16</v>
      </c>
      <c r="R1855">
        <f t="shared" si="528"/>
        <v>3</v>
      </c>
      <c r="S1855">
        <f t="shared" si="529"/>
        <v>3</v>
      </c>
      <c r="T1855">
        <f t="shared" si="530"/>
        <v>22</v>
      </c>
      <c r="U1855">
        <f t="shared" si="531"/>
        <v>0</v>
      </c>
      <c r="V1855">
        <f t="shared" ca="1" si="532"/>
        <v>0.49419999999999997</v>
      </c>
      <c r="W1855">
        <f>INDEX(Solarstrahlungsdaten!$B$13:$G$8772,Übersicht!O1855,Übersicht!$E$10)</f>
        <v>0</v>
      </c>
      <c r="X1855">
        <f t="shared" si="533"/>
        <v>0</v>
      </c>
      <c r="Y1855">
        <f t="shared" ca="1" si="534"/>
        <v>0.49419999999999997</v>
      </c>
      <c r="Z1855">
        <f t="shared" ca="1" si="535"/>
        <v>0</v>
      </c>
      <c r="AA1855">
        <f t="shared" ca="1" si="536"/>
        <v>0</v>
      </c>
      <c r="AB1855">
        <f t="shared" ca="1" si="537"/>
        <v>0</v>
      </c>
      <c r="AC1855">
        <f t="shared" ca="1" si="543"/>
        <v>0</v>
      </c>
      <c r="AD1855">
        <f t="shared" ca="1" si="526"/>
        <v>0.49419999999999997</v>
      </c>
      <c r="AE1855">
        <f t="shared" ca="1" si="538"/>
        <v>0</v>
      </c>
      <c r="AF1855">
        <f t="shared" ca="1" si="539"/>
        <v>0.49419999999999997</v>
      </c>
      <c r="AG1855">
        <f t="shared" ca="1" si="540"/>
        <v>0</v>
      </c>
      <c r="AH1855">
        <f t="shared" ca="1" si="541"/>
        <v>1</v>
      </c>
    </row>
    <row r="1856" spans="15:34" x14ac:dyDescent="0.25">
      <c r="O1856">
        <v>1800</v>
      </c>
      <c r="P1856" s="2">
        <f t="shared" si="542"/>
        <v>44271.95833332897</v>
      </c>
      <c r="Q1856">
        <f t="shared" si="527"/>
        <v>16</v>
      </c>
      <c r="R1856">
        <f t="shared" si="528"/>
        <v>3</v>
      </c>
      <c r="S1856">
        <f t="shared" si="529"/>
        <v>3</v>
      </c>
      <c r="T1856">
        <f t="shared" si="530"/>
        <v>23</v>
      </c>
      <c r="U1856">
        <f t="shared" si="531"/>
        <v>0</v>
      </c>
      <c r="V1856">
        <f t="shared" ca="1" si="532"/>
        <v>0.37639999999999996</v>
      </c>
      <c r="W1856">
        <f>INDEX(Solarstrahlungsdaten!$B$13:$G$8772,Übersicht!O1856,Übersicht!$E$10)</f>
        <v>0</v>
      </c>
      <c r="X1856">
        <f t="shared" si="533"/>
        <v>0</v>
      </c>
      <c r="Y1856">
        <f t="shared" ca="1" si="534"/>
        <v>0.37639999999999996</v>
      </c>
      <c r="Z1856">
        <f t="shared" ca="1" si="535"/>
        <v>0</v>
      </c>
      <c r="AA1856">
        <f t="shared" ca="1" si="536"/>
        <v>0</v>
      </c>
      <c r="AB1856">
        <f t="shared" ca="1" si="537"/>
        <v>0</v>
      </c>
      <c r="AC1856">
        <f t="shared" ca="1" si="543"/>
        <v>0</v>
      </c>
      <c r="AD1856">
        <f t="shared" ca="1" si="526"/>
        <v>0.37639999999999996</v>
      </c>
      <c r="AE1856">
        <f t="shared" ca="1" si="538"/>
        <v>0</v>
      </c>
      <c r="AF1856">
        <f t="shared" ca="1" si="539"/>
        <v>0.37639999999999996</v>
      </c>
      <c r="AG1856">
        <f t="shared" ca="1" si="540"/>
        <v>0</v>
      </c>
      <c r="AH1856">
        <f t="shared" ca="1" si="541"/>
        <v>1</v>
      </c>
    </row>
    <row r="1857" spans="15:34" x14ac:dyDescent="0.25">
      <c r="O1857">
        <v>1801</v>
      </c>
      <c r="P1857" s="2">
        <f t="shared" si="542"/>
        <v>44271.999999995634</v>
      </c>
      <c r="Q1857">
        <f t="shared" si="527"/>
        <v>17</v>
      </c>
      <c r="R1857">
        <f t="shared" si="528"/>
        <v>3</v>
      </c>
      <c r="S1857">
        <f t="shared" si="529"/>
        <v>3</v>
      </c>
      <c r="T1857">
        <f t="shared" si="530"/>
        <v>0</v>
      </c>
      <c r="U1857">
        <f t="shared" si="531"/>
        <v>0</v>
      </c>
      <c r="V1857">
        <f t="shared" ca="1" si="532"/>
        <v>0.25819999999999999</v>
      </c>
      <c r="W1857">
        <f>INDEX(Solarstrahlungsdaten!$B$13:$G$8772,Übersicht!O1857,Übersicht!$E$10)</f>
        <v>0</v>
      </c>
      <c r="X1857">
        <f t="shared" si="533"/>
        <v>0</v>
      </c>
      <c r="Y1857">
        <f t="shared" ca="1" si="534"/>
        <v>0.25819999999999999</v>
      </c>
      <c r="Z1857">
        <f t="shared" ca="1" si="535"/>
        <v>0</v>
      </c>
      <c r="AA1857">
        <f t="shared" ca="1" si="536"/>
        <v>0</v>
      </c>
      <c r="AB1857">
        <f t="shared" ca="1" si="537"/>
        <v>0</v>
      </c>
      <c r="AC1857">
        <f t="shared" ca="1" si="543"/>
        <v>0</v>
      </c>
      <c r="AD1857">
        <f t="shared" ca="1" si="526"/>
        <v>0.25819999999999999</v>
      </c>
      <c r="AE1857">
        <f t="shared" ca="1" si="538"/>
        <v>0</v>
      </c>
      <c r="AF1857">
        <f t="shared" ca="1" si="539"/>
        <v>0.25819999999999999</v>
      </c>
      <c r="AG1857">
        <f t="shared" ca="1" si="540"/>
        <v>0</v>
      </c>
      <c r="AH1857">
        <f t="shared" ca="1" si="541"/>
        <v>1</v>
      </c>
    </row>
    <row r="1858" spans="15:34" x14ac:dyDescent="0.25">
      <c r="O1858">
        <v>1802</v>
      </c>
      <c r="P1858" s="2">
        <f t="shared" si="542"/>
        <v>44272.041666662299</v>
      </c>
      <c r="Q1858">
        <f t="shared" si="527"/>
        <v>17</v>
      </c>
      <c r="R1858">
        <f t="shared" si="528"/>
        <v>3</v>
      </c>
      <c r="S1858">
        <f t="shared" si="529"/>
        <v>3</v>
      </c>
      <c r="T1858">
        <f t="shared" si="530"/>
        <v>1</v>
      </c>
      <c r="U1858">
        <f t="shared" si="531"/>
        <v>0</v>
      </c>
      <c r="V1858">
        <f t="shared" ca="1" si="532"/>
        <v>0.18159999999999998</v>
      </c>
      <c r="W1858">
        <f>INDEX(Solarstrahlungsdaten!$B$13:$G$8772,Übersicht!O1858,Übersicht!$E$10)</f>
        <v>0</v>
      </c>
      <c r="X1858">
        <f t="shared" si="533"/>
        <v>0</v>
      </c>
      <c r="Y1858">
        <f t="shared" ca="1" si="534"/>
        <v>0.18159999999999998</v>
      </c>
      <c r="Z1858">
        <f t="shared" ca="1" si="535"/>
        <v>0</v>
      </c>
      <c r="AA1858">
        <f t="shared" ca="1" si="536"/>
        <v>0</v>
      </c>
      <c r="AB1858">
        <f t="shared" ca="1" si="537"/>
        <v>0</v>
      </c>
      <c r="AC1858">
        <f t="shared" ca="1" si="543"/>
        <v>0</v>
      </c>
      <c r="AD1858">
        <f t="shared" ca="1" si="526"/>
        <v>0.18159999999999998</v>
      </c>
      <c r="AE1858">
        <f t="shared" ca="1" si="538"/>
        <v>0</v>
      </c>
      <c r="AF1858">
        <f t="shared" ca="1" si="539"/>
        <v>0.18159999999999998</v>
      </c>
      <c r="AG1858">
        <f t="shared" ca="1" si="540"/>
        <v>0</v>
      </c>
      <c r="AH1858">
        <f t="shared" ca="1" si="541"/>
        <v>1</v>
      </c>
    </row>
    <row r="1859" spans="15:34" x14ac:dyDescent="0.25">
      <c r="O1859">
        <v>1803</v>
      </c>
      <c r="P1859" s="2">
        <f t="shared" si="542"/>
        <v>44272.083333328963</v>
      </c>
      <c r="Q1859">
        <f t="shared" si="527"/>
        <v>17</v>
      </c>
      <c r="R1859">
        <f t="shared" si="528"/>
        <v>3</v>
      </c>
      <c r="S1859">
        <f t="shared" si="529"/>
        <v>3</v>
      </c>
      <c r="T1859">
        <f t="shared" si="530"/>
        <v>2</v>
      </c>
      <c r="U1859">
        <f t="shared" si="531"/>
        <v>0</v>
      </c>
      <c r="V1859">
        <f t="shared" ca="1" si="532"/>
        <v>0.15990000000000001</v>
      </c>
      <c r="W1859">
        <f>INDEX(Solarstrahlungsdaten!$B$13:$G$8772,Übersicht!O1859,Übersicht!$E$10)</f>
        <v>0</v>
      </c>
      <c r="X1859">
        <f t="shared" si="533"/>
        <v>0</v>
      </c>
      <c r="Y1859">
        <f t="shared" ca="1" si="534"/>
        <v>0.15990000000000001</v>
      </c>
      <c r="Z1859">
        <f t="shared" ca="1" si="535"/>
        <v>0</v>
      </c>
      <c r="AA1859">
        <f t="shared" ca="1" si="536"/>
        <v>0</v>
      </c>
      <c r="AB1859">
        <f t="shared" ca="1" si="537"/>
        <v>0</v>
      </c>
      <c r="AC1859">
        <f t="shared" ca="1" si="543"/>
        <v>0</v>
      </c>
      <c r="AD1859">
        <f t="shared" ca="1" si="526"/>
        <v>0.15990000000000001</v>
      </c>
      <c r="AE1859">
        <f t="shared" ca="1" si="538"/>
        <v>0</v>
      </c>
      <c r="AF1859">
        <f t="shared" ca="1" si="539"/>
        <v>0.15990000000000001</v>
      </c>
      <c r="AG1859">
        <f t="shared" ca="1" si="540"/>
        <v>0</v>
      </c>
      <c r="AH1859">
        <f t="shared" ca="1" si="541"/>
        <v>1</v>
      </c>
    </row>
    <row r="1860" spans="15:34" x14ac:dyDescent="0.25">
      <c r="O1860">
        <v>1804</v>
      </c>
      <c r="P1860" s="2">
        <f t="shared" si="542"/>
        <v>44272.124999995627</v>
      </c>
      <c r="Q1860">
        <f t="shared" si="527"/>
        <v>17</v>
      </c>
      <c r="R1860">
        <f t="shared" si="528"/>
        <v>3</v>
      </c>
      <c r="S1860">
        <f t="shared" si="529"/>
        <v>3</v>
      </c>
      <c r="T1860">
        <f t="shared" si="530"/>
        <v>3</v>
      </c>
      <c r="U1860">
        <f t="shared" si="531"/>
        <v>0</v>
      </c>
      <c r="V1860">
        <f t="shared" ca="1" si="532"/>
        <v>0.15480000000000002</v>
      </c>
      <c r="W1860">
        <f>INDEX(Solarstrahlungsdaten!$B$13:$G$8772,Übersicht!O1860,Übersicht!$E$10)</f>
        <v>0</v>
      </c>
      <c r="X1860">
        <f t="shared" si="533"/>
        <v>0</v>
      </c>
      <c r="Y1860">
        <f t="shared" ca="1" si="534"/>
        <v>0.15480000000000002</v>
      </c>
      <c r="Z1860">
        <f t="shared" ca="1" si="535"/>
        <v>0</v>
      </c>
      <c r="AA1860">
        <f t="shared" ca="1" si="536"/>
        <v>0</v>
      </c>
      <c r="AB1860">
        <f t="shared" ca="1" si="537"/>
        <v>0</v>
      </c>
      <c r="AC1860">
        <f t="shared" ca="1" si="543"/>
        <v>0</v>
      </c>
      <c r="AD1860">
        <f t="shared" ca="1" si="526"/>
        <v>0.15480000000000002</v>
      </c>
      <c r="AE1860">
        <f t="shared" ca="1" si="538"/>
        <v>0</v>
      </c>
      <c r="AF1860">
        <f t="shared" ca="1" si="539"/>
        <v>0.15480000000000002</v>
      </c>
      <c r="AG1860">
        <f t="shared" ca="1" si="540"/>
        <v>0</v>
      </c>
      <c r="AH1860">
        <f t="shared" ca="1" si="541"/>
        <v>1</v>
      </c>
    </row>
    <row r="1861" spans="15:34" x14ac:dyDescent="0.25">
      <c r="O1861">
        <v>1805</v>
      </c>
      <c r="P1861" s="2">
        <f t="shared" si="542"/>
        <v>44272.166666662291</v>
      </c>
      <c r="Q1861">
        <f t="shared" si="527"/>
        <v>17</v>
      </c>
      <c r="R1861">
        <f t="shared" si="528"/>
        <v>3</v>
      </c>
      <c r="S1861">
        <f t="shared" si="529"/>
        <v>3</v>
      </c>
      <c r="T1861">
        <f t="shared" si="530"/>
        <v>4</v>
      </c>
      <c r="U1861">
        <f t="shared" si="531"/>
        <v>0</v>
      </c>
      <c r="V1861">
        <f t="shared" ca="1" si="532"/>
        <v>0.15479999999999999</v>
      </c>
      <c r="W1861">
        <f>INDEX(Solarstrahlungsdaten!$B$13:$G$8772,Übersicht!O1861,Übersicht!$E$10)</f>
        <v>0</v>
      </c>
      <c r="X1861">
        <f t="shared" si="533"/>
        <v>0</v>
      </c>
      <c r="Y1861">
        <f t="shared" ca="1" si="534"/>
        <v>0.15479999999999999</v>
      </c>
      <c r="Z1861">
        <f t="shared" ca="1" si="535"/>
        <v>0</v>
      </c>
      <c r="AA1861">
        <f t="shared" ca="1" si="536"/>
        <v>0</v>
      </c>
      <c r="AB1861">
        <f t="shared" ca="1" si="537"/>
        <v>0</v>
      </c>
      <c r="AC1861">
        <f t="shared" ca="1" si="543"/>
        <v>0</v>
      </c>
      <c r="AD1861">
        <f t="shared" ca="1" si="526"/>
        <v>0.15479999999999999</v>
      </c>
      <c r="AE1861">
        <f t="shared" ca="1" si="538"/>
        <v>0</v>
      </c>
      <c r="AF1861">
        <f t="shared" ca="1" si="539"/>
        <v>0.15479999999999999</v>
      </c>
      <c r="AG1861">
        <f t="shared" ca="1" si="540"/>
        <v>0</v>
      </c>
      <c r="AH1861">
        <f t="shared" ca="1" si="541"/>
        <v>1</v>
      </c>
    </row>
    <row r="1862" spans="15:34" x14ac:dyDescent="0.25">
      <c r="O1862">
        <v>1806</v>
      </c>
      <c r="P1862" s="2">
        <f t="shared" si="542"/>
        <v>44272.208333328956</v>
      </c>
      <c r="Q1862">
        <f t="shared" si="527"/>
        <v>17</v>
      </c>
      <c r="R1862">
        <f t="shared" si="528"/>
        <v>3</v>
      </c>
      <c r="S1862">
        <f t="shared" si="529"/>
        <v>3</v>
      </c>
      <c r="T1862">
        <f t="shared" si="530"/>
        <v>5</v>
      </c>
      <c r="U1862">
        <f t="shared" si="531"/>
        <v>0</v>
      </c>
      <c r="V1862">
        <f t="shared" ca="1" si="532"/>
        <v>0.17169999999999999</v>
      </c>
      <c r="W1862">
        <f>INDEX(Solarstrahlungsdaten!$B$13:$G$8772,Übersicht!O1862,Übersicht!$E$10)</f>
        <v>0</v>
      </c>
      <c r="X1862">
        <f t="shared" si="533"/>
        <v>0</v>
      </c>
      <c r="Y1862">
        <f t="shared" ca="1" si="534"/>
        <v>0.17169999999999999</v>
      </c>
      <c r="Z1862">
        <f t="shared" ca="1" si="535"/>
        <v>0</v>
      </c>
      <c r="AA1862">
        <f t="shared" ca="1" si="536"/>
        <v>0</v>
      </c>
      <c r="AB1862">
        <f t="shared" ca="1" si="537"/>
        <v>0</v>
      </c>
      <c r="AC1862">
        <f t="shared" ca="1" si="543"/>
        <v>0</v>
      </c>
      <c r="AD1862">
        <f t="shared" ca="1" si="526"/>
        <v>0.17169999999999999</v>
      </c>
      <c r="AE1862">
        <f t="shared" ca="1" si="538"/>
        <v>0</v>
      </c>
      <c r="AF1862">
        <f t="shared" ca="1" si="539"/>
        <v>0.17169999999999999</v>
      </c>
      <c r="AG1862">
        <f t="shared" ca="1" si="540"/>
        <v>0</v>
      </c>
      <c r="AH1862">
        <f t="shared" ca="1" si="541"/>
        <v>1</v>
      </c>
    </row>
    <row r="1863" spans="15:34" x14ac:dyDescent="0.25">
      <c r="O1863">
        <v>1807</v>
      </c>
      <c r="P1863" s="2">
        <f t="shared" si="542"/>
        <v>44272.24999999562</v>
      </c>
      <c r="Q1863">
        <f t="shared" si="527"/>
        <v>17</v>
      </c>
      <c r="R1863">
        <f t="shared" si="528"/>
        <v>3</v>
      </c>
      <c r="S1863">
        <f t="shared" si="529"/>
        <v>3</v>
      </c>
      <c r="T1863">
        <f t="shared" si="530"/>
        <v>6</v>
      </c>
      <c r="U1863">
        <f t="shared" si="531"/>
        <v>0</v>
      </c>
      <c r="V1863">
        <f t="shared" ca="1" si="532"/>
        <v>0.30460000000000004</v>
      </c>
      <c r="W1863">
        <f>INDEX(Solarstrahlungsdaten!$B$13:$G$8772,Übersicht!O1863,Übersicht!$E$10)</f>
        <v>67.84</v>
      </c>
      <c r="X1863">
        <f t="shared" si="533"/>
        <v>0.23336959999999998</v>
      </c>
      <c r="Y1863">
        <f t="shared" ca="1" si="534"/>
        <v>7.1230400000000055E-2</v>
      </c>
      <c r="Z1863">
        <f t="shared" ca="1" si="535"/>
        <v>0.23336959999999998</v>
      </c>
      <c r="AA1863">
        <f t="shared" ca="1" si="536"/>
        <v>0</v>
      </c>
      <c r="AB1863">
        <f t="shared" ca="1" si="537"/>
        <v>0</v>
      </c>
      <c r="AC1863">
        <f t="shared" ca="1" si="543"/>
        <v>0</v>
      </c>
      <c r="AD1863">
        <f t="shared" ca="1" si="526"/>
        <v>7.1230400000000055E-2</v>
      </c>
      <c r="AE1863">
        <f t="shared" ca="1" si="538"/>
        <v>0</v>
      </c>
      <c r="AF1863">
        <f t="shared" ca="1" si="539"/>
        <v>7.1230400000000055E-2</v>
      </c>
      <c r="AG1863">
        <f t="shared" ca="1" si="540"/>
        <v>0</v>
      </c>
      <c r="AH1863">
        <f t="shared" ca="1" si="541"/>
        <v>1</v>
      </c>
    </row>
    <row r="1864" spans="15:34" x14ac:dyDescent="0.25">
      <c r="O1864">
        <v>1808</v>
      </c>
      <c r="P1864" s="2">
        <f t="shared" si="542"/>
        <v>44272.291666662284</v>
      </c>
      <c r="Q1864">
        <f t="shared" si="527"/>
        <v>17</v>
      </c>
      <c r="R1864">
        <f t="shared" si="528"/>
        <v>3</v>
      </c>
      <c r="S1864">
        <f t="shared" si="529"/>
        <v>3</v>
      </c>
      <c r="T1864">
        <f t="shared" si="530"/>
        <v>7</v>
      </c>
      <c r="U1864">
        <f t="shared" si="531"/>
        <v>0</v>
      </c>
      <c r="V1864">
        <f t="shared" ca="1" si="532"/>
        <v>0.49430000000000002</v>
      </c>
      <c r="W1864">
        <f>INDEX(Solarstrahlungsdaten!$B$13:$G$8772,Übersicht!O1864,Übersicht!$E$10)</f>
        <v>193.45</v>
      </c>
      <c r="X1864">
        <f t="shared" si="533"/>
        <v>0.66546799999999995</v>
      </c>
      <c r="Y1864">
        <f t="shared" ca="1" si="534"/>
        <v>-0.17116799999999993</v>
      </c>
      <c r="Z1864">
        <f t="shared" ca="1" si="535"/>
        <v>0.49430000000000002</v>
      </c>
      <c r="AA1864">
        <f t="shared" ca="1" si="536"/>
        <v>0.17116799999999993</v>
      </c>
      <c r="AB1864">
        <f t="shared" ca="1" si="537"/>
        <v>0</v>
      </c>
      <c r="AC1864">
        <f t="shared" ca="1" si="543"/>
        <v>0.17116799999999993</v>
      </c>
      <c r="AD1864">
        <f t="shared" ca="1" si="526"/>
        <v>0</v>
      </c>
      <c r="AE1864">
        <f t="shared" ca="1" si="538"/>
        <v>0</v>
      </c>
      <c r="AF1864">
        <f t="shared" ca="1" si="539"/>
        <v>0</v>
      </c>
      <c r="AG1864">
        <f t="shared" ca="1" si="540"/>
        <v>4.2791999999999983E-2</v>
      </c>
      <c r="AH1864">
        <f t="shared" ca="1" si="541"/>
        <v>0</v>
      </c>
    </row>
    <row r="1865" spans="15:34" x14ac:dyDescent="0.25">
      <c r="O1865">
        <v>1809</v>
      </c>
      <c r="P1865" s="2">
        <f t="shared" si="542"/>
        <v>44272.333333328948</v>
      </c>
      <c r="Q1865">
        <f t="shared" si="527"/>
        <v>17</v>
      </c>
      <c r="R1865">
        <f t="shared" si="528"/>
        <v>3</v>
      </c>
      <c r="S1865">
        <f t="shared" si="529"/>
        <v>3</v>
      </c>
      <c r="T1865">
        <f t="shared" si="530"/>
        <v>8</v>
      </c>
      <c r="U1865">
        <f t="shared" si="531"/>
        <v>0</v>
      </c>
      <c r="V1865">
        <f t="shared" ca="1" si="532"/>
        <v>0.53810000000000002</v>
      </c>
      <c r="W1865">
        <f>INDEX(Solarstrahlungsdaten!$B$13:$G$8772,Übersicht!O1865,Übersicht!$E$10)</f>
        <v>307.84500000000003</v>
      </c>
      <c r="X1865">
        <f t="shared" si="533"/>
        <v>1.0589868</v>
      </c>
      <c r="Y1865">
        <f t="shared" ca="1" si="534"/>
        <v>-0.52088679999999998</v>
      </c>
      <c r="Z1865">
        <f t="shared" ca="1" si="535"/>
        <v>0.53810000000000002</v>
      </c>
      <c r="AA1865">
        <f t="shared" ca="1" si="536"/>
        <v>0.52088679999999998</v>
      </c>
      <c r="AB1865">
        <f t="shared" ca="1" si="537"/>
        <v>0</v>
      </c>
      <c r="AC1865">
        <f t="shared" ca="1" si="543"/>
        <v>0.69205479999999997</v>
      </c>
      <c r="AD1865">
        <f t="shared" ca="1" si="526"/>
        <v>0</v>
      </c>
      <c r="AE1865">
        <f t="shared" ca="1" si="538"/>
        <v>0</v>
      </c>
      <c r="AF1865">
        <f t="shared" ca="1" si="539"/>
        <v>0</v>
      </c>
      <c r="AG1865">
        <f t="shared" ca="1" si="540"/>
        <v>0.17301369999999999</v>
      </c>
      <c r="AH1865">
        <f t="shared" ca="1" si="541"/>
        <v>0</v>
      </c>
    </row>
    <row r="1866" spans="15:34" x14ac:dyDescent="0.25">
      <c r="O1866">
        <v>1810</v>
      </c>
      <c r="P1866" s="2">
        <f t="shared" si="542"/>
        <v>44272.374999995613</v>
      </c>
      <c r="Q1866">
        <f t="shared" si="527"/>
        <v>17</v>
      </c>
      <c r="R1866">
        <f t="shared" si="528"/>
        <v>3</v>
      </c>
      <c r="S1866">
        <f t="shared" si="529"/>
        <v>3</v>
      </c>
      <c r="T1866">
        <f t="shared" si="530"/>
        <v>9</v>
      </c>
      <c r="U1866">
        <f t="shared" si="531"/>
        <v>0</v>
      </c>
      <c r="V1866">
        <f t="shared" ca="1" si="532"/>
        <v>0.50449999999999995</v>
      </c>
      <c r="W1866">
        <f>INDEX(Solarstrahlungsdaten!$B$13:$G$8772,Übersicht!O1866,Übersicht!$E$10)</f>
        <v>304.12</v>
      </c>
      <c r="X1866">
        <f t="shared" si="533"/>
        <v>1.0461727999999999</v>
      </c>
      <c r="Y1866">
        <f t="shared" ca="1" si="534"/>
        <v>-0.54167279999999995</v>
      </c>
      <c r="Z1866">
        <f t="shared" ca="1" si="535"/>
        <v>0.50449999999999995</v>
      </c>
      <c r="AA1866">
        <f t="shared" ca="1" si="536"/>
        <v>0.54167279999999995</v>
      </c>
      <c r="AB1866">
        <f t="shared" ca="1" si="537"/>
        <v>0</v>
      </c>
      <c r="AC1866">
        <f t="shared" ca="1" si="543"/>
        <v>1.2337275999999999</v>
      </c>
      <c r="AD1866">
        <f t="shared" ca="1" si="526"/>
        <v>0</v>
      </c>
      <c r="AE1866">
        <f t="shared" ca="1" si="538"/>
        <v>0</v>
      </c>
      <c r="AF1866">
        <f t="shared" ca="1" si="539"/>
        <v>0</v>
      </c>
      <c r="AG1866">
        <f t="shared" ca="1" si="540"/>
        <v>0.30843189999999998</v>
      </c>
      <c r="AH1866">
        <f t="shared" ca="1" si="541"/>
        <v>0</v>
      </c>
    </row>
    <row r="1867" spans="15:34" x14ac:dyDescent="0.25">
      <c r="O1867">
        <v>1811</v>
      </c>
      <c r="P1867" s="2">
        <f t="shared" si="542"/>
        <v>44272.416666662277</v>
      </c>
      <c r="Q1867">
        <f t="shared" si="527"/>
        <v>17</v>
      </c>
      <c r="R1867">
        <f t="shared" si="528"/>
        <v>3</v>
      </c>
      <c r="S1867">
        <f t="shared" si="529"/>
        <v>3</v>
      </c>
      <c r="T1867">
        <f t="shared" si="530"/>
        <v>10</v>
      </c>
      <c r="U1867">
        <f t="shared" si="531"/>
        <v>0</v>
      </c>
      <c r="V1867">
        <f t="shared" ca="1" si="532"/>
        <v>0.46820000000000001</v>
      </c>
      <c r="W1867">
        <f>INDEX(Solarstrahlungsdaten!$B$13:$G$8772,Übersicht!O1867,Übersicht!$E$10)</f>
        <v>438.81</v>
      </c>
      <c r="X1867">
        <f t="shared" si="533"/>
        <v>1.5095063999999998</v>
      </c>
      <c r="Y1867">
        <f t="shared" ca="1" si="534"/>
        <v>-1.0413063999999999</v>
      </c>
      <c r="Z1867">
        <f t="shared" ca="1" si="535"/>
        <v>0.46820000000000001</v>
      </c>
      <c r="AA1867">
        <f t="shared" ca="1" si="536"/>
        <v>1.0413063999999999</v>
      </c>
      <c r="AB1867">
        <f t="shared" ca="1" si="537"/>
        <v>0</v>
      </c>
      <c r="AC1867">
        <f t="shared" ca="1" si="543"/>
        <v>2.2750339999999998</v>
      </c>
      <c r="AD1867">
        <f t="shared" ca="1" si="526"/>
        <v>0</v>
      </c>
      <c r="AE1867">
        <f t="shared" ca="1" si="538"/>
        <v>0</v>
      </c>
      <c r="AF1867">
        <f t="shared" ca="1" si="539"/>
        <v>0</v>
      </c>
      <c r="AG1867">
        <f t="shared" ca="1" si="540"/>
        <v>0.56875849999999994</v>
      </c>
      <c r="AH1867">
        <f t="shared" ca="1" si="541"/>
        <v>0</v>
      </c>
    </row>
    <row r="1868" spans="15:34" x14ac:dyDescent="0.25">
      <c r="O1868">
        <v>1812</v>
      </c>
      <c r="P1868" s="2">
        <f t="shared" si="542"/>
        <v>44272.458333328941</v>
      </c>
      <c r="Q1868">
        <f t="shared" si="527"/>
        <v>17</v>
      </c>
      <c r="R1868">
        <f t="shared" si="528"/>
        <v>3</v>
      </c>
      <c r="S1868">
        <f t="shared" si="529"/>
        <v>3</v>
      </c>
      <c r="T1868">
        <f t="shared" si="530"/>
        <v>11</v>
      </c>
      <c r="U1868">
        <f t="shared" si="531"/>
        <v>0</v>
      </c>
      <c r="V1868">
        <f t="shared" ca="1" si="532"/>
        <v>0.46750000000000003</v>
      </c>
      <c r="W1868">
        <f>INDEX(Solarstrahlungsdaten!$B$13:$G$8772,Übersicht!O1868,Übersicht!$E$10)</f>
        <v>560.71</v>
      </c>
      <c r="X1868">
        <f t="shared" si="533"/>
        <v>1.9288424000000002</v>
      </c>
      <c r="Y1868">
        <f t="shared" ca="1" si="534"/>
        <v>-1.4613424000000002</v>
      </c>
      <c r="Z1868">
        <f t="shared" ca="1" si="535"/>
        <v>0.46750000000000003</v>
      </c>
      <c r="AA1868">
        <f t="shared" ca="1" si="536"/>
        <v>1.4613424000000002</v>
      </c>
      <c r="AB1868">
        <f t="shared" ca="1" si="537"/>
        <v>0</v>
      </c>
      <c r="AC1868">
        <f t="shared" ca="1" si="543"/>
        <v>3.7363764000000002</v>
      </c>
      <c r="AD1868">
        <f t="shared" ca="1" si="526"/>
        <v>0</v>
      </c>
      <c r="AE1868">
        <f t="shared" ca="1" si="538"/>
        <v>0</v>
      </c>
      <c r="AF1868">
        <f t="shared" ca="1" si="539"/>
        <v>0</v>
      </c>
      <c r="AG1868">
        <f t="shared" ca="1" si="540"/>
        <v>0.93409410000000004</v>
      </c>
      <c r="AH1868">
        <f t="shared" ca="1" si="541"/>
        <v>0</v>
      </c>
    </row>
    <row r="1869" spans="15:34" x14ac:dyDescent="0.25">
      <c r="O1869">
        <v>1813</v>
      </c>
      <c r="P1869" s="2">
        <f t="shared" si="542"/>
        <v>44272.499999995605</v>
      </c>
      <c r="Q1869">
        <f t="shared" si="527"/>
        <v>17</v>
      </c>
      <c r="R1869">
        <f t="shared" si="528"/>
        <v>3</v>
      </c>
      <c r="S1869">
        <f t="shared" si="529"/>
        <v>3</v>
      </c>
      <c r="T1869">
        <f t="shared" si="530"/>
        <v>12</v>
      </c>
      <c r="U1869">
        <f t="shared" si="531"/>
        <v>0</v>
      </c>
      <c r="V1869">
        <f t="shared" ca="1" si="532"/>
        <v>0.50949999999999995</v>
      </c>
      <c r="W1869">
        <f>INDEX(Solarstrahlungsdaten!$B$13:$G$8772,Übersicht!O1869,Übersicht!$E$10)</f>
        <v>560.47500000000002</v>
      </c>
      <c r="X1869">
        <f t="shared" si="533"/>
        <v>1.9280340000000002</v>
      </c>
      <c r="Y1869">
        <f t="shared" ca="1" si="534"/>
        <v>-1.4185340000000002</v>
      </c>
      <c r="Z1869">
        <f t="shared" ca="1" si="535"/>
        <v>0.50949999999999995</v>
      </c>
      <c r="AA1869">
        <f t="shared" ca="1" si="536"/>
        <v>0.26362359999999985</v>
      </c>
      <c r="AB1869">
        <f t="shared" ca="1" si="537"/>
        <v>0</v>
      </c>
      <c r="AC1869">
        <f t="shared" ca="1" si="543"/>
        <v>4</v>
      </c>
      <c r="AD1869">
        <f t="shared" ca="1" si="526"/>
        <v>-1.1549104000000003</v>
      </c>
      <c r="AE1869">
        <f t="shared" ca="1" si="538"/>
        <v>1.1549104000000003</v>
      </c>
      <c r="AF1869">
        <f t="shared" ca="1" si="539"/>
        <v>0</v>
      </c>
      <c r="AG1869">
        <f t="shared" ca="1" si="540"/>
        <v>1</v>
      </c>
      <c r="AH1869">
        <f t="shared" ca="1" si="541"/>
        <v>0</v>
      </c>
    </row>
    <row r="1870" spans="15:34" x14ac:dyDescent="0.25">
      <c r="O1870">
        <v>1814</v>
      </c>
      <c r="P1870" s="2">
        <f t="shared" si="542"/>
        <v>44272.54166666227</v>
      </c>
      <c r="Q1870">
        <f t="shared" si="527"/>
        <v>17</v>
      </c>
      <c r="R1870">
        <f t="shared" si="528"/>
        <v>3</v>
      </c>
      <c r="S1870">
        <f t="shared" si="529"/>
        <v>3</v>
      </c>
      <c r="T1870">
        <f t="shared" si="530"/>
        <v>13</v>
      </c>
      <c r="U1870">
        <f t="shared" si="531"/>
        <v>0</v>
      </c>
      <c r="V1870">
        <f t="shared" ca="1" si="532"/>
        <v>0.52870000000000006</v>
      </c>
      <c r="W1870">
        <f>INDEX(Solarstrahlungsdaten!$B$13:$G$8772,Übersicht!O1870,Übersicht!$E$10)</f>
        <v>477.96000000000004</v>
      </c>
      <c r="X1870">
        <f t="shared" si="533"/>
        <v>1.6441824</v>
      </c>
      <c r="Y1870">
        <f t="shared" ca="1" si="534"/>
        <v>-1.1154823999999999</v>
      </c>
      <c r="Z1870">
        <f t="shared" ca="1" si="535"/>
        <v>0.52870000000000006</v>
      </c>
      <c r="AA1870">
        <f t="shared" ca="1" si="536"/>
        <v>0</v>
      </c>
      <c r="AB1870">
        <f t="shared" ca="1" si="537"/>
        <v>0</v>
      </c>
      <c r="AC1870">
        <f t="shared" ca="1" si="543"/>
        <v>4</v>
      </c>
      <c r="AD1870">
        <f t="shared" ca="1" si="526"/>
        <v>-1.1154823999999999</v>
      </c>
      <c r="AE1870">
        <f t="shared" ca="1" si="538"/>
        <v>1.1154823999999999</v>
      </c>
      <c r="AF1870">
        <f t="shared" ca="1" si="539"/>
        <v>0</v>
      </c>
      <c r="AG1870">
        <f t="shared" ca="1" si="540"/>
        <v>1</v>
      </c>
      <c r="AH1870">
        <f t="shared" ca="1" si="541"/>
        <v>0</v>
      </c>
    </row>
    <row r="1871" spans="15:34" x14ac:dyDescent="0.25">
      <c r="O1871">
        <v>1815</v>
      </c>
      <c r="P1871" s="2">
        <f t="shared" si="542"/>
        <v>44272.583333328934</v>
      </c>
      <c r="Q1871">
        <f t="shared" si="527"/>
        <v>17</v>
      </c>
      <c r="R1871">
        <f t="shared" si="528"/>
        <v>3</v>
      </c>
      <c r="S1871">
        <f t="shared" si="529"/>
        <v>3</v>
      </c>
      <c r="T1871">
        <f t="shared" si="530"/>
        <v>14</v>
      </c>
      <c r="U1871">
        <f t="shared" si="531"/>
        <v>0</v>
      </c>
      <c r="V1871">
        <f t="shared" ca="1" si="532"/>
        <v>0.47470000000000001</v>
      </c>
      <c r="W1871">
        <f>INDEX(Solarstrahlungsdaten!$B$13:$G$8772,Übersicht!O1871,Übersicht!$E$10)</f>
        <v>290.07</v>
      </c>
      <c r="X1871">
        <f t="shared" si="533"/>
        <v>0.99784079999999997</v>
      </c>
      <c r="Y1871">
        <f t="shared" ca="1" si="534"/>
        <v>-0.52314079999999996</v>
      </c>
      <c r="Z1871">
        <f t="shared" ca="1" si="535"/>
        <v>0.47470000000000001</v>
      </c>
      <c r="AA1871">
        <f t="shared" ca="1" si="536"/>
        <v>0</v>
      </c>
      <c r="AB1871">
        <f t="shared" ca="1" si="537"/>
        <v>0</v>
      </c>
      <c r="AC1871">
        <f t="shared" ca="1" si="543"/>
        <v>4</v>
      </c>
      <c r="AD1871">
        <f t="shared" ca="1" si="526"/>
        <v>-0.52314079999999996</v>
      </c>
      <c r="AE1871">
        <f t="shared" ca="1" si="538"/>
        <v>0.52314079999999996</v>
      </c>
      <c r="AF1871">
        <f t="shared" ca="1" si="539"/>
        <v>0</v>
      </c>
      <c r="AG1871">
        <f t="shared" ca="1" si="540"/>
        <v>1</v>
      </c>
      <c r="AH1871">
        <f t="shared" ca="1" si="541"/>
        <v>0</v>
      </c>
    </row>
    <row r="1872" spans="15:34" x14ac:dyDescent="0.25">
      <c r="O1872">
        <v>1816</v>
      </c>
      <c r="P1872" s="2">
        <f t="shared" si="542"/>
        <v>44272.624999995598</v>
      </c>
      <c r="Q1872">
        <f t="shared" si="527"/>
        <v>17</v>
      </c>
      <c r="R1872">
        <f t="shared" si="528"/>
        <v>3</v>
      </c>
      <c r="S1872">
        <f t="shared" si="529"/>
        <v>3</v>
      </c>
      <c r="T1872">
        <f t="shared" si="530"/>
        <v>15</v>
      </c>
      <c r="U1872">
        <f t="shared" si="531"/>
        <v>0</v>
      </c>
      <c r="V1872">
        <f t="shared" ca="1" si="532"/>
        <v>0.42760000000000004</v>
      </c>
      <c r="W1872">
        <f>INDEX(Solarstrahlungsdaten!$B$13:$G$8772,Übersicht!O1872,Übersicht!$E$10)</f>
        <v>180.57</v>
      </c>
      <c r="X1872">
        <f t="shared" si="533"/>
        <v>0.62116079999999996</v>
      </c>
      <c r="Y1872">
        <f t="shared" ca="1" si="534"/>
        <v>-0.19356079999999992</v>
      </c>
      <c r="Z1872">
        <f t="shared" ca="1" si="535"/>
        <v>0.42760000000000004</v>
      </c>
      <c r="AA1872">
        <f t="shared" ca="1" si="536"/>
        <v>0</v>
      </c>
      <c r="AB1872">
        <f t="shared" ca="1" si="537"/>
        <v>0</v>
      </c>
      <c r="AC1872">
        <f t="shared" ca="1" si="543"/>
        <v>4</v>
      </c>
      <c r="AD1872">
        <f t="shared" ca="1" si="526"/>
        <v>-0.19356079999999992</v>
      </c>
      <c r="AE1872">
        <f t="shared" ca="1" si="538"/>
        <v>0.19356079999999992</v>
      </c>
      <c r="AF1872">
        <f t="shared" ca="1" si="539"/>
        <v>0</v>
      </c>
      <c r="AG1872">
        <f t="shared" ca="1" si="540"/>
        <v>1</v>
      </c>
      <c r="AH1872">
        <f t="shared" ca="1" si="541"/>
        <v>0</v>
      </c>
    </row>
    <row r="1873" spans="15:34" x14ac:dyDescent="0.25">
      <c r="O1873">
        <v>1817</v>
      </c>
      <c r="P1873" s="2">
        <f t="shared" si="542"/>
        <v>44272.666666662262</v>
      </c>
      <c r="Q1873">
        <f t="shared" si="527"/>
        <v>17</v>
      </c>
      <c r="R1873">
        <f t="shared" si="528"/>
        <v>3</v>
      </c>
      <c r="S1873">
        <f t="shared" si="529"/>
        <v>3</v>
      </c>
      <c r="T1873">
        <f t="shared" si="530"/>
        <v>16</v>
      </c>
      <c r="U1873">
        <f t="shared" si="531"/>
        <v>0</v>
      </c>
      <c r="V1873">
        <f t="shared" ca="1" si="532"/>
        <v>0.41339999999999999</v>
      </c>
      <c r="W1873">
        <f>INDEX(Solarstrahlungsdaten!$B$13:$G$8772,Übersicht!O1873,Übersicht!$E$10)</f>
        <v>66.960000000000008</v>
      </c>
      <c r="X1873">
        <f t="shared" si="533"/>
        <v>0.2303424</v>
      </c>
      <c r="Y1873">
        <f t="shared" ca="1" si="534"/>
        <v>0.18305759999999999</v>
      </c>
      <c r="Z1873">
        <f t="shared" ca="1" si="535"/>
        <v>0.2303424</v>
      </c>
      <c r="AA1873">
        <f t="shared" ca="1" si="536"/>
        <v>0</v>
      </c>
      <c r="AB1873">
        <f t="shared" ca="1" si="537"/>
        <v>0.18305759999999999</v>
      </c>
      <c r="AC1873">
        <f t="shared" ca="1" si="543"/>
        <v>3.8169423999999998</v>
      </c>
      <c r="AD1873">
        <f t="shared" ca="1" si="526"/>
        <v>0</v>
      </c>
      <c r="AE1873">
        <f t="shared" ca="1" si="538"/>
        <v>0</v>
      </c>
      <c r="AF1873">
        <f t="shared" ca="1" si="539"/>
        <v>0</v>
      </c>
      <c r="AG1873">
        <f t="shared" ca="1" si="540"/>
        <v>0.95423559999999996</v>
      </c>
      <c r="AH1873">
        <f t="shared" ca="1" si="541"/>
        <v>0</v>
      </c>
    </row>
    <row r="1874" spans="15:34" x14ac:dyDescent="0.25">
      <c r="O1874">
        <v>1818</v>
      </c>
      <c r="P1874" s="2">
        <f t="shared" si="542"/>
        <v>44272.708333328927</v>
      </c>
      <c r="Q1874">
        <f t="shared" si="527"/>
        <v>17</v>
      </c>
      <c r="R1874">
        <f t="shared" si="528"/>
        <v>3</v>
      </c>
      <c r="S1874">
        <f t="shared" si="529"/>
        <v>3</v>
      </c>
      <c r="T1874">
        <f t="shared" si="530"/>
        <v>17</v>
      </c>
      <c r="U1874">
        <f t="shared" si="531"/>
        <v>0</v>
      </c>
      <c r="V1874">
        <f t="shared" ca="1" si="532"/>
        <v>0.48220000000000007</v>
      </c>
      <c r="W1874">
        <f>INDEX(Solarstrahlungsdaten!$B$13:$G$8772,Übersicht!O1874,Übersicht!$E$10)</f>
        <v>0</v>
      </c>
      <c r="X1874">
        <f t="shared" si="533"/>
        <v>0</v>
      </c>
      <c r="Y1874">
        <f t="shared" ca="1" si="534"/>
        <v>0.48220000000000007</v>
      </c>
      <c r="Z1874">
        <f t="shared" ca="1" si="535"/>
        <v>0</v>
      </c>
      <c r="AA1874">
        <f t="shared" ca="1" si="536"/>
        <v>0</v>
      </c>
      <c r="AB1874">
        <f t="shared" ca="1" si="537"/>
        <v>0.48220000000000007</v>
      </c>
      <c r="AC1874">
        <f t="shared" ca="1" si="543"/>
        <v>3.3347423999999997</v>
      </c>
      <c r="AD1874">
        <f t="shared" ca="1" si="526"/>
        <v>0</v>
      </c>
      <c r="AE1874">
        <f t="shared" ca="1" si="538"/>
        <v>0</v>
      </c>
      <c r="AF1874">
        <f t="shared" ca="1" si="539"/>
        <v>0</v>
      </c>
      <c r="AG1874">
        <f t="shared" ca="1" si="540"/>
        <v>0.83368559999999992</v>
      </c>
      <c r="AH1874">
        <f t="shared" ca="1" si="541"/>
        <v>0</v>
      </c>
    </row>
    <row r="1875" spans="15:34" x14ac:dyDescent="0.25">
      <c r="O1875">
        <v>1819</v>
      </c>
      <c r="P1875" s="2">
        <f t="shared" si="542"/>
        <v>44272.749999995591</v>
      </c>
      <c r="Q1875">
        <f t="shared" si="527"/>
        <v>17</v>
      </c>
      <c r="R1875">
        <f t="shared" si="528"/>
        <v>3</v>
      </c>
      <c r="S1875">
        <f t="shared" si="529"/>
        <v>3</v>
      </c>
      <c r="T1875">
        <f t="shared" si="530"/>
        <v>18</v>
      </c>
      <c r="U1875">
        <f t="shared" si="531"/>
        <v>0</v>
      </c>
      <c r="V1875">
        <f t="shared" ca="1" si="532"/>
        <v>0.62809999999999999</v>
      </c>
      <c r="W1875">
        <f>INDEX(Solarstrahlungsdaten!$B$13:$G$8772,Übersicht!O1875,Übersicht!$E$10)</f>
        <v>0</v>
      </c>
      <c r="X1875">
        <f t="shared" si="533"/>
        <v>0</v>
      </c>
      <c r="Y1875">
        <f t="shared" ca="1" si="534"/>
        <v>0.62809999999999999</v>
      </c>
      <c r="Z1875">
        <f t="shared" ca="1" si="535"/>
        <v>0</v>
      </c>
      <c r="AA1875">
        <f t="shared" ca="1" si="536"/>
        <v>0</v>
      </c>
      <c r="AB1875">
        <f t="shared" ca="1" si="537"/>
        <v>0.62809999999999999</v>
      </c>
      <c r="AC1875">
        <f t="shared" ca="1" si="543"/>
        <v>2.7066423999999998</v>
      </c>
      <c r="AD1875">
        <f t="shared" ca="1" si="526"/>
        <v>0</v>
      </c>
      <c r="AE1875">
        <f t="shared" ca="1" si="538"/>
        <v>0</v>
      </c>
      <c r="AF1875">
        <f t="shared" ca="1" si="539"/>
        <v>0</v>
      </c>
      <c r="AG1875">
        <f t="shared" ca="1" si="540"/>
        <v>0.67666059999999995</v>
      </c>
      <c r="AH1875">
        <f t="shared" ca="1" si="541"/>
        <v>0</v>
      </c>
    </row>
    <row r="1876" spans="15:34" x14ac:dyDescent="0.25">
      <c r="O1876">
        <v>1820</v>
      </c>
      <c r="P1876" s="2">
        <f t="shared" si="542"/>
        <v>44272.791666662255</v>
      </c>
      <c r="Q1876">
        <f t="shared" si="527"/>
        <v>17</v>
      </c>
      <c r="R1876">
        <f t="shared" si="528"/>
        <v>3</v>
      </c>
      <c r="S1876">
        <f t="shared" si="529"/>
        <v>3</v>
      </c>
      <c r="T1876">
        <f t="shared" si="530"/>
        <v>19</v>
      </c>
      <c r="U1876">
        <f t="shared" si="531"/>
        <v>0</v>
      </c>
      <c r="V1876">
        <f t="shared" ca="1" si="532"/>
        <v>0.74069999999999991</v>
      </c>
      <c r="W1876">
        <f>INDEX(Solarstrahlungsdaten!$B$13:$G$8772,Übersicht!O1876,Übersicht!$E$10)</f>
        <v>0</v>
      </c>
      <c r="X1876">
        <f t="shared" si="533"/>
        <v>0</v>
      </c>
      <c r="Y1876">
        <f t="shared" ca="1" si="534"/>
        <v>0.74069999999999991</v>
      </c>
      <c r="Z1876">
        <f t="shared" ca="1" si="535"/>
        <v>0</v>
      </c>
      <c r="AA1876">
        <f t="shared" ca="1" si="536"/>
        <v>0</v>
      </c>
      <c r="AB1876">
        <f t="shared" ca="1" si="537"/>
        <v>0.74069999999999991</v>
      </c>
      <c r="AC1876">
        <f t="shared" ca="1" si="543"/>
        <v>1.9659423999999999</v>
      </c>
      <c r="AD1876">
        <f t="shared" ca="1" si="526"/>
        <v>0</v>
      </c>
      <c r="AE1876">
        <f t="shared" ca="1" si="538"/>
        <v>0</v>
      </c>
      <c r="AF1876">
        <f t="shared" ca="1" si="539"/>
        <v>0</v>
      </c>
      <c r="AG1876">
        <f t="shared" ca="1" si="540"/>
        <v>0.49148559999999997</v>
      </c>
      <c r="AH1876">
        <f t="shared" ca="1" si="541"/>
        <v>0</v>
      </c>
    </row>
    <row r="1877" spans="15:34" x14ac:dyDescent="0.25">
      <c r="O1877">
        <v>1821</v>
      </c>
      <c r="P1877" s="2">
        <f t="shared" si="542"/>
        <v>44272.833333328919</v>
      </c>
      <c r="Q1877">
        <f t="shared" si="527"/>
        <v>17</v>
      </c>
      <c r="R1877">
        <f t="shared" si="528"/>
        <v>3</v>
      </c>
      <c r="S1877">
        <f t="shared" si="529"/>
        <v>3</v>
      </c>
      <c r="T1877">
        <f t="shared" si="530"/>
        <v>20</v>
      </c>
      <c r="U1877">
        <f t="shared" si="531"/>
        <v>0</v>
      </c>
      <c r="V1877">
        <f t="shared" ca="1" si="532"/>
        <v>0.70369999999999988</v>
      </c>
      <c r="W1877">
        <f>INDEX(Solarstrahlungsdaten!$B$13:$G$8772,Übersicht!O1877,Übersicht!$E$10)</f>
        <v>0</v>
      </c>
      <c r="X1877">
        <f t="shared" si="533"/>
        <v>0</v>
      </c>
      <c r="Y1877">
        <f t="shared" ca="1" si="534"/>
        <v>0.70369999999999988</v>
      </c>
      <c r="Z1877">
        <f t="shared" ca="1" si="535"/>
        <v>0</v>
      </c>
      <c r="AA1877">
        <f t="shared" ca="1" si="536"/>
        <v>0</v>
      </c>
      <c r="AB1877">
        <f t="shared" ca="1" si="537"/>
        <v>0.70369999999999988</v>
      </c>
      <c r="AC1877">
        <f t="shared" ca="1" si="543"/>
        <v>1.2622423999999999</v>
      </c>
      <c r="AD1877">
        <f t="shared" ca="1" si="526"/>
        <v>0</v>
      </c>
      <c r="AE1877">
        <f t="shared" ca="1" si="538"/>
        <v>0</v>
      </c>
      <c r="AF1877">
        <f t="shared" ca="1" si="539"/>
        <v>0</v>
      </c>
      <c r="AG1877">
        <f t="shared" ca="1" si="540"/>
        <v>0.31556059999999997</v>
      </c>
      <c r="AH1877">
        <f t="shared" ca="1" si="541"/>
        <v>0</v>
      </c>
    </row>
    <row r="1878" spans="15:34" x14ac:dyDescent="0.25">
      <c r="O1878">
        <v>1822</v>
      </c>
      <c r="P1878" s="2">
        <f t="shared" si="542"/>
        <v>44272.874999995583</v>
      </c>
      <c r="Q1878">
        <f t="shared" si="527"/>
        <v>17</v>
      </c>
      <c r="R1878">
        <f t="shared" si="528"/>
        <v>3</v>
      </c>
      <c r="S1878">
        <f t="shared" si="529"/>
        <v>3</v>
      </c>
      <c r="T1878">
        <f t="shared" si="530"/>
        <v>21</v>
      </c>
      <c r="U1878">
        <f t="shared" si="531"/>
        <v>0</v>
      </c>
      <c r="V1878">
        <f t="shared" ca="1" si="532"/>
        <v>0.58629999999999993</v>
      </c>
      <c r="W1878">
        <f>INDEX(Solarstrahlungsdaten!$B$13:$G$8772,Übersicht!O1878,Übersicht!$E$10)</f>
        <v>0</v>
      </c>
      <c r="X1878">
        <f t="shared" si="533"/>
        <v>0</v>
      </c>
      <c r="Y1878">
        <f t="shared" ca="1" si="534"/>
        <v>0.58629999999999993</v>
      </c>
      <c r="Z1878">
        <f t="shared" ca="1" si="535"/>
        <v>0</v>
      </c>
      <c r="AA1878">
        <f t="shared" ca="1" si="536"/>
        <v>0</v>
      </c>
      <c r="AB1878">
        <f t="shared" ca="1" si="537"/>
        <v>0.58629999999999993</v>
      </c>
      <c r="AC1878">
        <f t="shared" ca="1" si="543"/>
        <v>0.67594239999999994</v>
      </c>
      <c r="AD1878">
        <f t="shared" ca="1" si="526"/>
        <v>0</v>
      </c>
      <c r="AE1878">
        <f t="shared" ca="1" si="538"/>
        <v>0</v>
      </c>
      <c r="AF1878">
        <f t="shared" ca="1" si="539"/>
        <v>0</v>
      </c>
      <c r="AG1878">
        <f t="shared" ca="1" si="540"/>
        <v>0.16898559999999999</v>
      </c>
      <c r="AH1878">
        <f t="shared" ca="1" si="541"/>
        <v>0</v>
      </c>
    </row>
    <row r="1879" spans="15:34" x14ac:dyDescent="0.25">
      <c r="O1879">
        <v>1823</v>
      </c>
      <c r="P1879" s="2">
        <f t="shared" si="542"/>
        <v>44272.916666662248</v>
      </c>
      <c r="Q1879">
        <f t="shared" si="527"/>
        <v>17</v>
      </c>
      <c r="R1879">
        <f t="shared" si="528"/>
        <v>3</v>
      </c>
      <c r="S1879">
        <f t="shared" si="529"/>
        <v>3</v>
      </c>
      <c r="T1879">
        <f t="shared" si="530"/>
        <v>22</v>
      </c>
      <c r="U1879">
        <f t="shared" si="531"/>
        <v>0</v>
      </c>
      <c r="V1879">
        <f t="shared" ca="1" si="532"/>
        <v>0.49419999999999997</v>
      </c>
      <c r="W1879">
        <f>INDEX(Solarstrahlungsdaten!$B$13:$G$8772,Übersicht!O1879,Übersicht!$E$10)</f>
        <v>0</v>
      </c>
      <c r="X1879">
        <f t="shared" si="533"/>
        <v>0</v>
      </c>
      <c r="Y1879">
        <f t="shared" ca="1" si="534"/>
        <v>0.49419999999999997</v>
      </c>
      <c r="Z1879">
        <f t="shared" ca="1" si="535"/>
        <v>0</v>
      </c>
      <c r="AA1879">
        <f t="shared" ca="1" si="536"/>
        <v>0</v>
      </c>
      <c r="AB1879">
        <f t="shared" ca="1" si="537"/>
        <v>0.49419999999999997</v>
      </c>
      <c r="AC1879">
        <f t="shared" ca="1" si="543"/>
        <v>0.18174239999999997</v>
      </c>
      <c r="AD1879">
        <f t="shared" ca="1" si="526"/>
        <v>0</v>
      </c>
      <c r="AE1879">
        <f t="shared" ca="1" si="538"/>
        <v>0</v>
      </c>
      <c r="AF1879">
        <f t="shared" ca="1" si="539"/>
        <v>0</v>
      </c>
      <c r="AG1879">
        <f t="shared" ca="1" si="540"/>
        <v>4.5435599999999993E-2</v>
      </c>
      <c r="AH1879">
        <f t="shared" ca="1" si="541"/>
        <v>0</v>
      </c>
    </row>
    <row r="1880" spans="15:34" x14ac:dyDescent="0.25">
      <c r="O1880">
        <v>1824</v>
      </c>
      <c r="P1880" s="2">
        <f t="shared" si="542"/>
        <v>44272.958333328912</v>
      </c>
      <c r="Q1880">
        <f t="shared" si="527"/>
        <v>17</v>
      </c>
      <c r="R1880">
        <f t="shared" si="528"/>
        <v>3</v>
      </c>
      <c r="S1880">
        <f t="shared" si="529"/>
        <v>3</v>
      </c>
      <c r="T1880">
        <f t="shared" si="530"/>
        <v>23</v>
      </c>
      <c r="U1880">
        <f t="shared" si="531"/>
        <v>0</v>
      </c>
      <c r="V1880">
        <f t="shared" ca="1" si="532"/>
        <v>0.37639999999999996</v>
      </c>
      <c r="W1880">
        <f>INDEX(Solarstrahlungsdaten!$B$13:$G$8772,Übersicht!O1880,Übersicht!$E$10)</f>
        <v>0</v>
      </c>
      <c r="X1880">
        <f t="shared" si="533"/>
        <v>0</v>
      </c>
      <c r="Y1880">
        <f t="shared" ca="1" si="534"/>
        <v>0.37639999999999996</v>
      </c>
      <c r="Z1880">
        <f t="shared" ca="1" si="535"/>
        <v>0</v>
      </c>
      <c r="AA1880">
        <f t="shared" ca="1" si="536"/>
        <v>0</v>
      </c>
      <c r="AB1880">
        <f t="shared" ca="1" si="537"/>
        <v>0.18174239999999997</v>
      </c>
      <c r="AC1880">
        <f t="shared" ca="1" si="543"/>
        <v>0</v>
      </c>
      <c r="AD1880">
        <f t="shared" ca="1" si="526"/>
        <v>0.19465759999999999</v>
      </c>
      <c r="AE1880">
        <f t="shared" ca="1" si="538"/>
        <v>0</v>
      </c>
      <c r="AF1880">
        <f t="shared" ca="1" si="539"/>
        <v>0.19465759999999999</v>
      </c>
      <c r="AG1880">
        <f t="shared" ca="1" si="540"/>
        <v>0</v>
      </c>
      <c r="AH1880">
        <f t="shared" ca="1" si="541"/>
        <v>1</v>
      </c>
    </row>
    <row r="1881" spans="15:34" x14ac:dyDescent="0.25">
      <c r="O1881">
        <v>1825</v>
      </c>
      <c r="P1881" s="2">
        <f t="shared" si="542"/>
        <v>44272.999999995576</v>
      </c>
      <c r="Q1881">
        <f t="shared" si="527"/>
        <v>18</v>
      </c>
      <c r="R1881">
        <f t="shared" si="528"/>
        <v>3</v>
      </c>
      <c r="S1881">
        <f t="shared" si="529"/>
        <v>3</v>
      </c>
      <c r="T1881">
        <f t="shared" si="530"/>
        <v>0</v>
      </c>
      <c r="U1881">
        <f t="shared" si="531"/>
        <v>0</v>
      </c>
      <c r="V1881">
        <f t="shared" ca="1" si="532"/>
        <v>0.25819999999999999</v>
      </c>
      <c r="W1881">
        <f>INDEX(Solarstrahlungsdaten!$B$13:$G$8772,Übersicht!O1881,Übersicht!$E$10)</f>
        <v>0</v>
      </c>
      <c r="X1881">
        <f t="shared" si="533"/>
        <v>0</v>
      </c>
      <c r="Y1881">
        <f t="shared" ca="1" si="534"/>
        <v>0.25819999999999999</v>
      </c>
      <c r="Z1881">
        <f t="shared" ca="1" si="535"/>
        <v>0</v>
      </c>
      <c r="AA1881">
        <f t="shared" ca="1" si="536"/>
        <v>0</v>
      </c>
      <c r="AB1881">
        <f t="shared" ca="1" si="537"/>
        <v>0</v>
      </c>
      <c r="AC1881">
        <f t="shared" ca="1" si="543"/>
        <v>0</v>
      </c>
      <c r="AD1881">
        <f t="shared" ca="1" si="526"/>
        <v>0.25819999999999999</v>
      </c>
      <c r="AE1881">
        <f t="shared" ca="1" si="538"/>
        <v>0</v>
      </c>
      <c r="AF1881">
        <f t="shared" ca="1" si="539"/>
        <v>0.25819999999999999</v>
      </c>
      <c r="AG1881">
        <f t="shared" ca="1" si="540"/>
        <v>0</v>
      </c>
      <c r="AH1881">
        <f t="shared" ca="1" si="541"/>
        <v>1</v>
      </c>
    </row>
    <row r="1882" spans="15:34" x14ac:dyDescent="0.25">
      <c r="O1882">
        <v>1826</v>
      </c>
      <c r="P1882" s="2">
        <f t="shared" si="542"/>
        <v>44273.04166666224</v>
      </c>
      <c r="Q1882">
        <f t="shared" si="527"/>
        <v>18</v>
      </c>
      <c r="R1882">
        <f t="shared" si="528"/>
        <v>3</v>
      </c>
      <c r="S1882">
        <f t="shared" si="529"/>
        <v>3</v>
      </c>
      <c r="T1882">
        <f t="shared" si="530"/>
        <v>1</v>
      </c>
      <c r="U1882">
        <f t="shared" si="531"/>
        <v>0</v>
      </c>
      <c r="V1882">
        <f t="shared" ca="1" si="532"/>
        <v>0.18159999999999998</v>
      </c>
      <c r="W1882">
        <f>INDEX(Solarstrahlungsdaten!$B$13:$G$8772,Übersicht!O1882,Übersicht!$E$10)</f>
        <v>0</v>
      </c>
      <c r="X1882">
        <f t="shared" si="533"/>
        <v>0</v>
      </c>
      <c r="Y1882">
        <f t="shared" ca="1" si="534"/>
        <v>0.18159999999999998</v>
      </c>
      <c r="Z1882">
        <f t="shared" ca="1" si="535"/>
        <v>0</v>
      </c>
      <c r="AA1882">
        <f t="shared" ca="1" si="536"/>
        <v>0</v>
      </c>
      <c r="AB1882">
        <f t="shared" ca="1" si="537"/>
        <v>0</v>
      </c>
      <c r="AC1882">
        <f t="shared" ca="1" si="543"/>
        <v>0</v>
      </c>
      <c r="AD1882">
        <f t="shared" ca="1" si="526"/>
        <v>0.18159999999999998</v>
      </c>
      <c r="AE1882">
        <f t="shared" ca="1" si="538"/>
        <v>0</v>
      </c>
      <c r="AF1882">
        <f t="shared" ca="1" si="539"/>
        <v>0.18159999999999998</v>
      </c>
      <c r="AG1882">
        <f t="shared" ca="1" si="540"/>
        <v>0</v>
      </c>
      <c r="AH1882">
        <f t="shared" ca="1" si="541"/>
        <v>1</v>
      </c>
    </row>
    <row r="1883" spans="15:34" x14ac:dyDescent="0.25">
      <c r="O1883">
        <v>1827</v>
      </c>
      <c r="P1883" s="2">
        <f t="shared" si="542"/>
        <v>44273.083333328905</v>
      </c>
      <c r="Q1883">
        <f t="shared" si="527"/>
        <v>18</v>
      </c>
      <c r="R1883">
        <f t="shared" si="528"/>
        <v>3</v>
      </c>
      <c r="S1883">
        <f t="shared" si="529"/>
        <v>3</v>
      </c>
      <c r="T1883">
        <f t="shared" si="530"/>
        <v>2</v>
      </c>
      <c r="U1883">
        <f t="shared" si="531"/>
        <v>0</v>
      </c>
      <c r="V1883">
        <f t="shared" ca="1" si="532"/>
        <v>0.15990000000000001</v>
      </c>
      <c r="W1883">
        <f>INDEX(Solarstrahlungsdaten!$B$13:$G$8772,Übersicht!O1883,Übersicht!$E$10)</f>
        <v>0</v>
      </c>
      <c r="X1883">
        <f t="shared" si="533"/>
        <v>0</v>
      </c>
      <c r="Y1883">
        <f t="shared" ca="1" si="534"/>
        <v>0.15990000000000001</v>
      </c>
      <c r="Z1883">
        <f t="shared" ca="1" si="535"/>
        <v>0</v>
      </c>
      <c r="AA1883">
        <f t="shared" ca="1" si="536"/>
        <v>0</v>
      </c>
      <c r="AB1883">
        <f t="shared" ca="1" si="537"/>
        <v>0</v>
      </c>
      <c r="AC1883">
        <f t="shared" ca="1" si="543"/>
        <v>0</v>
      </c>
      <c r="AD1883">
        <f t="shared" ca="1" si="526"/>
        <v>0.15990000000000001</v>
      </c>
      <c r="AE1883">
        <f t="shared" ca="1" si="538"/>
        <v>0</v>
      </c>
      <c r="AF1883">
        <f t="shared" ca="1" si="539"/>
        <v>0.15990000000000001</v>
      </c>
      <c r="AG1883">
        <f t="shared" ca="1" si="540"/>
        <v>0</v>
      </c>
      <c r="AH1883">
        <f t="shared" ca="1" si="541"/>
        <v>1</v>
      </c>
    </row>
    <row r="1884" spans="15:34" x14ac:dyDescent="0.25">
      <c r="O1884">
        <v>1828</v>
      </c>
      <c r="P1884" s="2">
        <f t="shared" si="542"/>
        <v>44273.124999995569</v>
      </c>
      <c r="Q1884">
        <f t="shared" si="527"/>
        <v>18</v>
      </c>
      <c r="R1884">
        <f t="shared" si="528"/>
        <v>3</v>
      </c>
      <c r="S1884">
        <f t="shared" si="529"/>
        <v>3</v>
      </c>
      <c r="T1884">
        <f t="shared" si="530"/>
        <v>3</v>
      </c>
      <c r="U1884">
        <f t="shared" si="531"/>
        <v>0</v>
      </c>
      <c r="V1884">
        <f t="shared" ca="1" si="532"/>
        <v>0.15480000000000002</v>
      </c>
      <c r="W1884">
        <f>INDEX(Solarstrahlungsdaten!$B$13:$G$8772,Übersicht!O1884,Übersicht!$E$10)</f>
        <v>0</v>
      </c>
      <c r="X1884">
        <f t="shared" si="533"/>
        <v>0</v>
      </c>
      <c r="Y1884">
        <f t="shared" ca="1" si="534"/>
        <v>0.15480000000000002</v>
      </c>
      <c r="Z1884">
        <f t="shared" ca="1" si="535"/>
        <v>0</v>
      </c>
      <c r="AA1884">
        <f t="shared" ca="1" si="536"/>
        <v>0</v>
      </c>
      <c r="AB1884">
        <f t="shared" ca="1" si="537"/>
        <v>0</v>
      </c>
      <c r="AC1884">
        <f t="shared" ca="1" si="543"/>
        <v>0</v>
      </c>
      <c r="AD1884">
        <f t="shared" ca="1" si="526"/>
        <v>0.15480000000000002</v>
      </c>
      <c r="AE1884">
        <f t="shared" ca="1" si="538"/>
        <v>0</v>
      </c>
      <c r="AF1884">
        <f t="shared" ca="1" si="539"/>
        <v>0.15480000000000002</v>
      </c>
      <c r="AG1884">
        <f t="shared" ca="1" si="540"/>
        <v>0</v>
      </c>
      <c r="AH1884">
        <f t="shared" ca="1" si="541"/>
        <v>1</v>
      </c>
    </row>
    <row r="1885" spans="15:34" x14ac:dyDescent="0.25">
      <c r="O1885">
        <v>1829</v>
      </c>
      <c r="P1885" s="2">
        <f t="shared" si="542"/>
        <v>44273.166666662233</v>
      </c>
      <c r="Q1885">
        <f t="shared" si="527"/>
        <v>18</v>
      </c>
      <c r="R1885">
        <f t="shared" si="528"/>
        <v>3</v>
      </c>
      <c r="S1885">
        <f t="shared" si="529"/>
        <v>3</v>
      </c>
      <c r="T1885">
        <f t="shared" si="530"/>
        <v>4</v>
      </c>
      <c r="U1885">
        <f t="shared" si="531"/>
        <v>0</v>
      </c>
      <c r="V1885">
        <f t="shared" ca="1" si="532"/>
        <v>0.15479999999999999</v>
      </c>
      <c r="W1885">
        <f>INDEX(Solarstrahlungsdaten!$B$13:$G$8772,Übersicht!O1885,Übersicht!$E$10)</f>
        <v>0</v>
      </c>
      <c r="X1885">
        <f t="shared" si="533"/>
        <v>0</v>
      </c>
      <c r="Y1885">
        <f t="shared" ca="1" si="534"/>
        <v>0.15479999999999999</v>
      </c>
      <c r="Z1885">
        <f t="shared" ca="1" si="535"/>
        <v>0</v>
      </c>
      <c r="AA1885">
        <f t="shared" ca="1" si="536"/>
        <v>0</v>
      </c>
      <c r="AB1885">
        <f t="shared" ca="1" si="537"/>
        <v>0</v>
      </c>
      <c r="AC1885">
        <f t="shared" ca="1" si="543"/>
        <v>0</v>
      </c>
      <c r="AD1885">
        <f t="shared" ca="1" si="526"/>
        <v>0.15479999999999999</v>
      </c>
      <c r="AE1885">
        <f t="shared" ca="1" si="538"/>
        <v>0</v>
      </c>
      <c r="AF1885">
        <f t="shared" ca="1" si="539"/>
        <v>0.15479999999999999</v>
      </c>
      <c r="AG1885">
        <f t="shared" ca="1" si="540"/>
        <v>0</v>
      </c>
      <c r="AH1885">
        <f t="shared" ca="1" si="541"/>
        <v>1</v>
      </c>
    </row>
    <row r="1886" spans="15:34" x14ac:dyDescent="0.25">
      <c r="O1886">
        <v>1830</v>
      </c>
      <c r="P1886" s="2">
        <f t="shared" si="542"/>
        <v>44273.208333328897</v>
      </c>
      <c r="Q1886">
        <f t="shared" si="527"/>
        <v>18</v>
      </c>
      <c r="R1886">
        <f t="shared" si="528"/>
        <v>3</v>
      </c>
      <c r="S1886">
        <f t="shared" si="529"/>
        <v>3</v>
      </c>
      <c r="T1886">
        <f t="shared" si="530"/>
        <v>5</v>
      </c>
      <c r="U1886">
        <f t="shared" si="531"/>
        <v>0</v>
      </c>
      <c r="V1886">
        <f t="shared" ca="1" si="532"/>
        <v>0.17169999999999999</v>
      </c>
      <c r="W1886">
        <f>INDEX(Solarstrahlungsdaten!$B$13:$G$8772,Übersicht!O1886,Übersicht!$E$10)</f>
        <v>0</v>
      </c>
      <c r="X1886">
        <f t="shared" si="533"/>
        <v>0</v>
      </c>
      <c r="Y1886">
        <f t="shared" ca="1" si="534"/>
        <v>0.17169999999999999</v>
      </c>
      <c r="Z1886">
        <f t="shared" ca="1" si="535"/>
        <v>0</v>
      </c>
      <c r="AA1886">
        <f t="shared" ca="1" si="536"/>
        <v>0</v>
      </c>
      <c r="AB1886">
        <f t="shared" ca="1" si="537"/>
        <v>0</v>
      </c>
      <c r="AC1886">
        <f t="shared" ca="1" si="543"/>
        <v>0</v>
      </c>
      <c r="AD1886">
        <f t="shared" ca="1" si="526"/>
        <v>0.17169999999999999</v>
      </c>
      <c r="AE1886">
        <f t="shared" ca="1" si="538"/>
        <v>0</v>
      </c>
      <c r="AF1886">
        <f t="shared" ca="1" si="539"/>
        <v>0.17169999999999999</v>
      </c>
      <c r="AG1886">
        <f t="shared" ca="1" si="540"/>
        <v>0</v>
      </c>
      <c r="AH1886">
        <f t="shared" ca="1" si="541"/>
        <v>1</v>
      </c>
    </row>
    <row r="1887" spans="15:34" x14ac:dyDescent="0.25">
      <c r="O1887">
        <v>1831</v>
      </c>
      <c r="P1887" s="2">
        <f t="shared" si="542"/>
        <v>44273.249999995562</v>
      </c>
      <c r="Q1887">
        <f t="shared" si="527"/>
        <v>18</v>
      </c>
      <c r="R1887">
        <f t="shared" si="528"/>
        <v>3</v>
      </c>
      <c r="S1887">
        <f t="shared" si="529"/>
        <v>3</v>
      </c>
      <c r="T1887">
        <f t="shared" si="530"/>
        <v>6</v>
      </c>
      <c r="U1887">
        <f t="shared" si="531"/>
        <v>0</v>
      </c>
      <c r="V1887">
        <f t="shared" ca="1" si="532"/>
        <v>0.30460000000000004</v>
      </c>
      <c r="W1887">
        <f>INDEX(Solarstrahlungsdaten!$B$13:$G$8772,Übersicht!O1887,Übersicht!$E$10)</f>
        <v>72.534999999999997</v>
      </c>
      <c r="X1887">
        <f t="shared" si="533"/>
        <v>0.2495204</v>
      </c>
      <c r="Y1887">
        <f t="shared" ca="1" si="534"/>
        <v>5.5079600000000034E-2</v>
      </c>
      <c r="Z1887">
        <f t="shared" ca="1" si="535"/>
        <v>0.2495204</v>
      </c>
      <c r="AA1887">
        <f t="shared" ca="1" si="536"/>
        <v>0</v>
      </c>
      <c r="AB1887">
        <f t="shared" ca="1" si="537"/>
        <v>0</v>
      </c>
      <c r="AC1887">
        <f t="shared" ca="1" si="543"/>
        <v>0</v>
      </c>
      <c r="AD1887">
        <f t="shared" ca="1" si="526"/>
        <v>5.5079600000000034E-2</v>
      </c>
      <c r="AE1887">
        <f t="shared" ca="1" si="538"/>
        <v>0</v>
      </c>
      <c r="AF1887">
        <f t="shared" ca="1" si="539"/>
        <v>5.5079600000000034E-2</v>
      </c>
      <c r="AG1887">
        <f t="shared" ca="1" si="540"/>
        <v>0</v>
      </c>
      <c r="AH1887">
        <f t="shared" ca="1" si="541"/>
        <v>1</v>
      </c>
    </row>
    <row r="1888" spans="15:34" x14ac:dyDescent="0.25">
      <c r="O1888">
        <v>1832</v>
      </c>
      <c r="P1888" s="2">
        <f t="shared" si="542"/>
        <v>44273.291666662226</v>
      </c>
      <c r="Q1888">
        <f t="shared" si="527"/>
        <v>18</v>
      </c>
      <c r="R1888">
        <f t="shared" si="528"/>
        <v>3</v>
      </c>
      <c r="S1888">
        <f t="shared" si="529"/>
        <v>3</v>
      </c>
      <c r="T1888">
        <f t="shared" si="530"/>
        <v>7</v>
      </c>
      <c r="U1888">
        <f t="shared" si="531"/>
        <v>0</v>
      </c>
      <c r="V1888">
        <f t="shared" ca="1" si="532"/>
        <v>0.49430000000000002</v>
      </c>
      <c r="W1888">
        <f>INDEX(Solarstrahlungsdaten!$B$13:$G$8772,Übersicht!O1888,Übersicht!$E$10)</f>
        <v>179.655</v>
      </c>
      <c r="X1888">
        <f t="shared" si="533"/>
        <v>0.61801320000000004</v>
      </c>
      <c r="Y1888">
        <f t="shared" ca="1" si="534"/>
        <v>-0.12371320000000002</v>
      </c>
      <c r="Z1888">
        <f t="shared" ca="1" si="535"/>
        <v>0.49430000000000002</v>
      </c>
      <c r="AA1888">
        <f t="shared" ca="1" si="536"/>
        <v>0.12371320000000002</v>
      </c>
      <c r="AB1888">
        <f t="shared" ca="1" si="537"/>
        <v>0</v>
      </c>
      <c r="AC1888">
        <f t="shared" ca="1" si="543"/>
        <v>0.12371320000000002</v>
      </c>
      <c r="AD1888">
        <f t="shared" ca="1" si="526"/>
        <v>0</v>
      </c>
      <c r="AE1888">
        <f t="shared" ca="1" si="538"/>
        <v>0</v>
      </c>
      <c r="AF1888">
        <f t="shared" ca="1" si="539"/>
        <v>0</v>
      </c>
      <c r="AG1888">
        <f t="shared" ca="1" si="540"/>
        <v>3.0928300000000006E-2</v>
      </c>
      <c r="AH1888">
        <f t="shared" ca="1" si="541"/>
        <v>0</v>
      </c>
    </row>
    <row r="1889" spans="15:34" x14ac:dyDescent="0.25">
      <c r="O1889">
        <v>1833</v>
      </c>
      <c r="P1889" s="2">
        <f t="shared" si="542"/>
        <v>44273.33333332889</v>
      </c>
      <c r="Q1889">
        <f t="shared" si="527"/>
        <v>18</v>
      </c>
      <c r="R1889">
        <f t="shared" si="528"/>
        <v>3</v>
      </c>
      <c r="S1889">
        <f t="shared" si="529"/>
        <v>3</v>
      </c>
      <c r="T1889">
        <f t="shared" si="530"/>
        <v>8</v>
      </c>
      <c r="U1889">
        <f t="shared" si="531"/>
        <v>0</v>
      </c>
      <c r="V1889">
        <f t="shared" ca="1" si="532"/>
        <v>0.53810000000000002</v>
      </c>
      <c r="W1889">
        <f>INDEX(Solarstrahlungsdaten!$B$13:$G$8772,Übersicht!O1889,Übersicht!$E$10)</f>
        <v>286.63</v>
      </c>
      <c r="X1889">
        <f t="shared" si="533"/>
        <v>0.98600719999999997</v>
      </c>
      <c r="Y1889">
        <f t="shared" ca="1" si="534"/>
        <v>-0.44790719999999995</v>
      </c>
      <c r="Z1889">
        <f t="shared" ca="1" si="535"/>
        <v>0.53810000000000002</v>
      </c>
      <c r="AA1889">
        <f t="shared" ca="1" si="536"/>
        <v>0.44790719999999995</v>
      </c>
      <c r="AB1889">
        <f t="shared" ca="1" si="537"/>
        <v>0</v>
      </c>
      <c r="AC1889">
        <f t="shared" ca="1" si="543"/>
        <v>0.57162040000000003</v>
      </c>
      <c r="AD1889">
        <f t="shared" ca="1" si="526"/>
        <v>0</v>
      </c>
      <c r="AE1889">
        <f t="shared" ca="1" si="538"/>
        <v>0</v>
      </c>
      <c r="AF1889">
        <f t="shared" ca="1" si="539"/>
        <v>0</v>
      </c>
      <c r="AG1889">
        <f t="shared" ca="1" si="540"/>
        <v>0.14290510000000001</v>
      </c>
      <c r="AH1889">
        <f t="shared" ca="1" si="541"/>
        <v>0</v>
      </c>
    </row>
    <row r="1890" spans="15:34" x14ac:dyDescent="0.25">
      <c r="O1890">
        <v>1834</v>
      </c>
      <c r="P1890" s="2">
        <f t="shared" si="542"/>
        <v>44273.374999995554</v>
      </c>
      <c r="Q1890">
        <f t="shared" si="527"/>
        <v>18</v>
      </c>
      <c r="R1890">
        <f t="shared" si="528"/>
        <v>3</v>
      </c>
      <c r="S1890">
        <f t="shared" si="529"/>
        <v>3</v>
      </c>
      <c r="T1890">
        <f t="shared" si="530"/>
        <v>9</v>
      </c>
      <c r="U1890">
        <f t="shared" si="531"/>
        <v>0</v>
      </c>
      <c r="V1890">
        <f t="shared" ca="1" si="532"/>
        <v>0.50449999999999995</v>
      </c>
      <c r="W1890">
        <f>INDEX(Solarstrahlungsdaten!$B$13:$G$8772,Übersicht!O1890,Übersicht!$E$10)</f>
        <v>413.10500000000002</v>
      </c>
      <c r="X1890">
        <f t="shared" si="533"/>
        <v>1.4210811999999999</v>
      </c>
      <c r="Y1890">
        <f t="shared" ca="1" si="534"/>
        <v>-0.91658119999999998</v>
      </c>
      <c r="Z1890">
        <f t="shared" ca="1" si="535"/>
        <v>0.50449999999999995</v>
      </c>
      <c r="AA1890">
        <f t="shared" ca="1" si="536"/>
        <v>0.91658119999999998</v>
      </c>
      <c r="AB1890">
        <f t="shared" ca="1" si="537"/>
        <v>0</v>
      </c>
      <c r="AC1890">
        <f t="shared" ca="1" si="543"/>
        <v>1.4882016</v>
      </c>
      <c r="AD1890">
        <f t="shared" ca="1" si="526"/>
        <v>0</v>
      </c>
      <c r="AE1890">
        <f t="shared" ca="1" si="538"/>
        <v>0</v>
      </c>
      <c r="AF1890">
        <f t="shared" ca="1" si="539"/>
        <v>0</v>
      </c>
      <c r="AG1890">
        <f t="shared" ca="1" si="540"/>
        <v>0.3720504</v>
      </c>
      <c r="AH1890">
        <f t="shared" ca="1" si="541"/>
        <v>0</v>
      </c>
    </row>
    <row r="1891" spans="15:34" x14ac:dyDescent="0.25">
      <c r="O1891">
        <v>1835</v>
      </c>
      <c r="P1891" s="2">
        <f t="shared" si="542"/>
        <v>44273.416666662219</v>
      </c>
      <c r="Q1891">
        <f t="shared" si="527"/>
        <v>18</v>
      </c>
      <c r="R1891">
        <f t="shared" si="528"/>
        <v>3</v>
      </c>
      <c r="S1891">
        <f t="shared" si="529"/>
        <v>3</v>
      </c>
      <c r="T1891">
        <f t="shared" si="530"/>
        <v>10</v>
      </c>
      <c r="U1891">
        <f t="shared" si="531"/>
        <v>0</v>
      </c>
      <c r="V1891">
        <f t="shared" ca="1" si="532"/>
        <v>0.46820000000000001</v>
      </c>
      <c r="W1891">
        <f>INDEX(Solarstrahlungsdaten!$B$13:$G$8772,Übersicht!O1891,Übersicht!$E$10)</f>
        <v>513.22</v>
      </c>
      <c r="X1891">
        <f t="shared" si="533"/>
        <v>1.7654768000000001</v>
      </c>
      <c r="Y1891">
        <f t="shared" ca="1" si="534"/>
        <v>-1.2972768000000001</v>
      </c>
      <c r="Z1891">
        <f t="shared" ca="1" si="535"/>
        <v>0.46820000000000001</v>
      </c>
      <c r="AA1891">
        <f t="shared" ca="1" si="536"/>
        <v>1.2972768000000001</v>
      </c>
      <c r="AB1891">
        <f t="shared" ca="1" si="537"/>
        <v>0</v>
      </c>
      <c r="AC1891">
        <f t="shared" ca="1" si="543"/>
        <v>2.7854784000000001</v>
      </c>
      <c r="AD1891">
        <f t="shared" ca="1" si="526"/>
        <v>0</v>
      </c>
      <c r="AE1891">
        <f t="shared" ca="1" si="538"/>
        <v>0</v>
      </c>
      <c r="AF1891">
        <f t="shared" ca="1" si="539"/>
        <v>0</v>
      </c>
      <c r="AG1891">
        <f t="shared" ca="1" si="540"/>
        <v>0.69636960000000003</v>
      </c>
      <c r="AH1891">
        <f t="shared" ca="1" si="541"/>
        <v>0</v>
      </c>
    </row>
    <row r="1892" spans="15:34" x14ac:dyDescent="0.25">
      <c r="O1892">
        <v>1836</v>
      </c>
      <c r="P1892" s="2">
        <f t="shared" si="542"/>
        <v>44273.458333328883</v>
      </c>
      <c r="Q1892">
        <f t="shared" si="527"/>
        <v>18</v>
      </c>
      <c r="R1892">
        <f t="shared" si="528"/>
        <v>3</v>
      </c>
      <c r="S1892">
        <f t="shared" si="529"/>
        <v>3</v>
      </c>
      <c r="T1892">
        <f t="shared" si="530"/>
        <v>11</v>
      </c>
      <c r="U1892">
        <f t="shared" si="531"/>
        <v>0</v>
      </c>
      <c r="V1892">
        <f t="shared" ca="1" si="532"/>
        <v>0.46750000000000003</v>
      </c>
      <c r="W1892">
        <f>INDEX(Solarstrahlungsdaten!$B$13:$G$8772,Übersicht!O1892,Übersicht!$E$10)</f>
        <v>562.78</v>
      </c>
      <c r="X1892">
        <f t="shared" si="533"/>
        <v>1.9359631999999998</v>
      </c>
      <c r="Y1892">
        <f t="shared" ca="1" si="534"/>
        <v>-1.4684631999999997</v>
      </c>
      <c r="Z1892">
        <f t="shared" ca="1" si="535"/>
        <v>0.46750000000000003</v>
      </c>
      <c r="AA1892">
        <f t="shared" ca="1" si="536"/>
        <v>1.2145215999999999</v>
      </c>
      <c r="AB1892">
        <f t="shared" ca="1" si="537"/>
        <v>0</v>
      </c>
      <c r="AC1892">
        <f t="shared" ca="1" si="543"/>
        <v>4</v>
      </c>
      <c r="AD1892">
        <f t="shared" ca="1" si="526"/>
        <v>-0.25394159999999988</v>
      </c>
      <c r="AE1892">
        <f t="shared" ca="1" si="538"/>
        <v>0.25394159999999988</v>
      </c>
      <c r="AF1892">
        <f t="shared" ca="1" si="539"/>
        <v>0</v>
      </c>
      <c r="AG1892">
        <f t="shared" ca="1" si="540"/>
        <v>1</v>
      </c>
      <c r="AH1892">
        <f t="shared" ca="1" si="541"/>
        <v>0</v>
      </c>
    </row>
    <row r="1893" spans="15:34" x14ac:dyDescent="0.25">
      <c r="O1893">
        <v>1837</v>
      </c>
      <c r="P1893" s="2">
        <f t="shared" si="542"/>
        <v>44273.499999995547</v>
      </c>
      <c r="Q1893">
        <f t="shared" si="527"/>
        <v>18</v>
      </c>
      <c r="R1893">
        <f t="shared" si="528"/>
        <v>3</v>
      </c>
      <c r="S1893">
        <f t="shared" si="529"/>
        <v>3</v>
      </c>
      <c r="T1893">
        <f t="shared" si="530"/>
        <v>12</v>
      </c>
      <c r="U1893">
        <f t="shared" si="531"/>
        <v>0</v>
      </c>
      <c r="V1893">
        <f t="shared" ca="1" si="532"/>
        <v>0.50949999999999995</v>
      </c>
      <c r="W1893">
        <f>INDEX(Solarstrahlungsdaten!$B$13:$G$8772,Übersicht!O1893,Übersicht!$E$10)</f>
        <v>553.31499999999994</v>
      </c>
      <c r="X1893">
        <f t="shared" si="533"/>
        <v>1.9034035999999996</v>
      </c>
      <c r="Y1893">
        <f t="shared" ca="1" si="534"/>
        <v>-1.3939035999999998</v>
      </c>
      <c r="Z1893">
        <f t="shared" ca="1" si="535"/>
        <v>0.50949999999999995</v>
      </c>
      <c r="AA1893">
        <f t="shared" ca="1" si="536"/>
        <v>0</v>
      </c>
      <c r="AB1893">
        <f t="shared" ca="1" si="537"/>
        <v>0</v>
      </c>
      <c r="AC1893">
        <f t="shared" ca="1" si="543"/>
        <v>4</v>
      </c>
      <c r="AD1893">
        <f t="shared" ca="1" si="526"/>
        <v>-1.3939035999999998</v>
      </c>
      <c r="AE1893">
        <f t="shared" ca="1" si="538"/>
        <v>1.3939035999999998</v>
      </c>
      <c r="AF1893">
        <f t="shared" ca="1" si="539"/>
        <v>0</v>
      </c>
      <c r="AG1893">
        <f t="shared" ca="1" si="540"/>
        <v>1</v>
      </c>
      <c r="AH1893">
        <f t="shared" ca="1" si="541"/>
        <v>0</v>
      </c>
    </row>
    <row r="1894" spans="15:34" x14ac:dyDescent="0.25">
      <c r="O1894">
        <v>1838</v>
      </c>
      <c r="P1894" s="2">
        <f t="shared" si="542"/>
        <v>44273.541666662211</v>
      </c>
      <c r="Q1894">
        <f t="shared" si="527"/>
        <v>18</v>
      </c>
      <c r="R1894">
        <f t="shared" si="528"/>
        <v>3</v>
      </c>
      <c r="S1894">
        <f t="shared" si="529"/>
        <v>3</v>
      </c>
      <c r="T1894">
        <f t="shared" si="530"/>
        <v>13</v>
      </c>
      <c r="U1894">
        <f t="shared" si="531"/>
        <v>0</v>
      </c>
      <c r="V1894">
        <f t="shared" ca="1" si="532"/>
        <v>0.52870000000000006</v>
      </c>
      <c r="W1894">
        <f>INDEX(Solarstrahlungsdaten!$B$13:$G$8772,Übersicht!O1894,Übersicht!$E$10)</f>
        <v>498.15</v>
      </c>
      <c r="X1894">
        <f t="shared" si="533"/>
        <v>1.7136359999999999</v>
      </c>
      <c r="Y1894">
        <f t="shared" ca="1" si="534"/>
        <v>-1.184936</v>
      </c>
      <c r="Z1894">
        <f t="shared" ca="1" si="535"/>
        <v>0.52870000000000006</v>
      </c>
      <c r="AA1894">
        <f t="shared" ca="1" si="536"/>
        <v>0</v>
      </c>
      <c r="AB1894">
        <f t="shared" ca="1" si="537"/>
        <v>0</v>
      </c>
      <c r="AC1894">
        <f t="shared" ca="1" si="543"/>
        <v>4</v>
      </c>
      <c r="AD1894">
        <f t="shared" ca="1" si="526"/>
        <v>-1.184936</v>
      </c>
      <c r="AE1894">
        <f t="shared" ca="1" si="538"/>
        <v>1.184936</v>
      </c>
      <c r="AF1894">
        <f t="shared" ca="1" si="539"/>
        <v>0</v>
      </c>
      <c r="AG1894">
        <f t="shared" ca="1" si="540"/>
        <v>1</v>
      </c>
      <c r="AH1894">
        <f t="shared" ca="1" si="541"/>
        <v>0</v>
      </c>
    </row>
    <row r="1895" spans="15:34" x14ac:dyDescent="0.25">
      <c r="O1895">
        <v>1839</v>
      </c>
      <c r="P1895" s="2">
        <f t="shared" si="542"/>
        <v>44273.583333328876</v>
      </c>
      <c r="Q1895">
        <f t="shared" si="527"/>
        <v>18</v>
      </c>
      <c r="R1895">
        <f t="shared" si="528"/>
        <v>3</v>
      </c>
      <c r="S1895">
        <f t="shared" si="529"/>
        <v>3</v>
      </c>
      <c r="T1895">
        <f t="shared" si="530"/>
        <v>14</v>
      </c>
      <c r="U1895">
        <f t="shared" si="531"/>
        <v>0</v>
      </c>
      <c r="V1895">
        <f t="shared" ca="1" si="532"/>
        <v>0.47470000000000001</v>
      </c>
      <c r="W1895">
        <f>INDEX(Solarstrahlungsdaten!$B$13:$G$8772,Übersicht!O1895,Übersicht!$E$10)</f>
        <v>387.99</v>
      </c>
      <c r="X1895">
        <f t="shared" si="533"/>
        <v>1.3346856</v>
      </c>
      <c r="Y1895">
        <f t="shared" ca="1" si="534"/>
        <v>-0.85998560000000002</v>
      </c>
      <c r="Z1895">
        <f t="shared" ca="1" si="535"/>
        <v>0.47470000000000001</v>
      </c>
      <c r="AA1895">
        <f t="shared" ca="1" si="536"/>
        <v>0</v>
      </c>
      <c r="AB1895">
        <f t="shared" ca="1" si="537"/>
        <v>0</v>
      </c>
      <c r="AC1895">
        <f t="shared" ca="1" si="543"/>
        <v>4</v>
      </c>
      <c r="AD1895">
        <f t="shared" ca="1" si="526"/>
        <v>-0.85998560000000002</v>
      </c>
      <c r="AE1895">
        <f t="shared" ca="1" si="538"/>
        <v>0.85998560000000002</v>
      </c>
      <c r="AF1895">
        <f t="shared" ca="1" si="539"/>
        <v>0</v>
      </c>
      <c r="AG1895">
        <f t="shared" ca="1" si="540"/>
        <v>1</v>
      </c>
      <c r="AH1895">
        <f t="shared" ca="1" si="541"/>
        <v>0</v>
      </c>
    </row>
    <row r="1896" spans="15:34" x14ac:dyDescent="0.25">
      <c r="O1896">
        <v>1840</v>
      </c>
      <c r="P1896" s="2">
        <f t="shared" si="542"/>
        <v>44273.62499999554</v>
      </c>
      <c r="Q1896">
        <f t="shared" si="527"/>
        <v>18</v>
      </c>
      <c r="R1896">
        <f t="shared" si="528"/>
        <v>3</v>
      </c>
      <c r="S1896">
        <f t="shared" si="529"/>
        <v>3</v>
      </c>
      <c r="T1896">
        <f t="shared" si="530"/>
        <v>15</v>
      </c>
      <c r="U1896">
        <f t="shared" si="531"/>
        <v>0</v>
      </c>
      <c r="V1896">
        <f t="shared" ca="1" si="532"/>
        <v>0.42760000000000004</v>
      </c>
      <c r="W1896">
        <f>INDEX(Solarstrahlungsdaten!$B$13:$G$8772,Übersicht!O1896,Übersicht!$E$10)</f>
        <v>247.565</v>
      </c>
      <c r="X1896">
        <f t="shared" si="533"/>
        <v>0.85162360000000004</v>
      </c>
      <c r="Y1896">
        <f t="shared" ca="1" si="534"/>
        <v>-0.4240236</v>
      </c>
      <c r="Z1896">
        <f t="shared" ca="1" si="535"/>
        <v>0.42760000000000004</v>
      </c>
      <c r="AA1896">
        <f t="shared" ca="1" si="536"/>
        <v>0</v>
      </c>
      <c r="AB1896">
        <f t="shared" ca="1" si="537"/>
        <v>0</v>
      </c>
      <c r="AC1896">
        <f t="shared" ca="1" si="543"/>
        <v>4</v>
      </c>
      <c r="AD1896">
        <f t="shared" ca="1" si="526"/>
        <v>-0.4240236</v>
      </c>
      <c r="AE1896">
        <f t="shared" ca="1" si="538"/>
        <v>0.4240236</v>
      </c>
      <c r="AF1896">
        <f t="shared" ca="1" si="539"/>
        <v>0</v>
      </c>
      <c r="AG1896">
        <f t="shared" ca="1" si="540"/>
        <v>1</v>
      </c>
      <c r="AH1896">
        <f t="shared" ca="1" si="541"/>
        <v>0</v>
      </c>
    </row>
    <row r="1897" spans="15:34" x14ac:dyDescent="0.25">
      <c r="O1897">
        <v>1841</v>
      </c>
      <c r="P1897" s="2">
        <f t="shared" si="542"/>
        <v>44273.666666662204</v>
      </c>
      <c r="Q1897">
        <f t="shared" si="527"/>
        <v>18</v>
      </c>
      <c r="R1897">
        <f t="shared" si="528"/>
        <v>3</v>
      </c>
      <c r="S1897">
        <f t="shared" si="529"/>
        <v>3</v>
      </c>
      <c r="T1897">
        <f t="shared" si="530"/>
        <v>16</v>
      </c>
      <c r="U1897">
        <f t="shared" si="531"/>
        <v>0</v>
      </c>
      <c r="V1897">
        <f t="shared" ca="1" si="532"/>
        <v>0.41339999999999999</v>
      </c>
      <c r="W1897">
        <f>INDEX(Solarstrahlungsdaten!$B$13:$G$8772,Übersicht!O1897,Übersicht!$E$10)</f>
        <v>133.52500000000001</v>
      </c>
      <c r="X1897">
        <f t="shared" si="533"/>
        <v>0.45932600000000001</v>
      </c>
      <c r="Y1897">
        <f t="shared" ca="1" si="534"/>
        <v>-4.5926000000000022E-2</v>
      </c>
      <c r="Z1897">
        <f t="shared" ca="1" si="535"/>
        <v>0.41339999999999999</v>
      </c>
      <c r="AA1897">
        <f t="shared" ca="1" si="536"/>
        <v>0</v>
      </c>
      <c r="AB1897">
        <f t="shared" ca="1" si="537"/>
        <v>0</v>
      </c>
      <c r="AC1897">
        <f t="shared" ca="1" si="543"/>
        <v>4</v>
      </c>
      <c r="AD1897">
        <f t="shared" ca="1" si="526"/>
        <v>-4.5926000000000022E-2</v>
      </c>
      <c r="AE1897">
        <f t="shared" ca="1" si="538"/>
        <v>4.5926000000000022E-2</v>
      </c>
      <c r="AF1897">
        <f t="shared" ca="1" si="539"/>
        <v>0</v>
      </c>
      <c r="AG1897">
        <f t="shared" ca="1" si="540"/>
        <v>1</v>
      </c>
      <c r="AH1897">
        <f t="shared" ca="1" si="541"/>
        <v>0</v>
      </c>
    </row>
    <row r="1898" spans="15:34" x14ac:dyDescent="0.25">
      <c r="O1898">
        <v>1842</v>
      </c>
      <c r="P1898" s="2">
        <f t="shared" si="542"/>
        <v>44273.708333328868</v>
      </c>
      <c r="Q1898">
        <f t="shared" si="527"/>
        <v>18</v>
      </c>
      <c r="R1898">
        <f t="shared" si="528"/>
        <v>3</v>
      </c>
      <c r="S1898">
        <f t="shared" si="529"/>
        <v>3</v>
      </c>
      <c r="T1898">
        <f t="shared" si="530"/>
        <v>17</v>
      </c>
      <c r="U1898">
        <f t="shared" si="531"/>
        <v>0</v>
      </c>
      <c r="V1898">
        <f t="shared" ca="1" si="532"/>
        <v>0.48220000000000007</v>
      </c>
      <c r="W1898">
        <f>INDEX(Solarstrahlungsdaten!$B$13:$G$8772,Übersicht!O1898,Übersicht!$E$10)</f>
        <v>0</v>
      </c>
      <c r="X1898">
        <f t="shared" si="533"/>
        <v>0</v>
      </c>
      <c r="Y1898">
        <f t="shared" ca="1" si="534"/>
        <v>0.48220000000000007</v>
      </c>
      <c r="Z1898">
        <f t="shared" ca="1" si="535"/>
        <v>0</v>
      </c>
      <c r="AA1898">
        <f t="shared" ca="1" si="536"/>
        <v>0</v>
      </c>
      <c r="AB1898">
        <f t="shared" ca="1" si="537"/>
        <v>0.48220000000000007</v>
      </c>
      <c r="AC1898">
        <f t="shared" ca="1" si="543"/>
        <v>3.5177999999999998</v>
      </c>
      <c r="AD1898">
        <f t="shared" ca="1" si="526"/>
        <v>0</v>
      </c>
      <c r="AE1898">
        <f t="shared" ca="1" si="538"/>
        <v>0</v>
      </c>
      <c r="AF1898">
        <f t="shared" ca="1" si="539"/>
        <v>0</v>
      </c>
      <c r="AG1898">
        <f t="shared" ca="1" si="540"/>
        <v>0.87944999999999995</v>
      </c>
      <c r="AH1898">
        <f t="shared" ca="1" si="541"/>
        <v>0</v>
      </c>
    </row>
    <row r="1899" spans="15:34" x14ac:dyDescent="0.25">
      <c r="O1899">
        <v>1843</v>
      </c>
      <c r="P1899" s="2">
        <f t="shared" si="542"/>
        <v>44273.749999995533</v>
      </c>
      <c r="Q1899">
        <f t="shared" si="527"/>
        <v>18</v>
      </c>
      <c r="R1899">
        <f t="shared" si="528"/>
        <v>3</v>
      </c>
      <c r="S1899">
        <f t="shared" si="529"/>
        <v>3</v>
      </c>
      <c r="T1899">
        <f t="shared" si="530"/>
        <v>18</v>
      </c>
      <c r="U1899">
        <f t="shared" si="531"/>
        <v>0</v>
      </c>
      <c r="V1899">
        <f t="shared" ca="1" si="532"/>
        <v>0.62809999999999999</v>
      </c>
      <c r="W1899">
        <f>INDEX(Solarstrahlungsdaten!$B$13:$G$8772,Übersicht!O1899,Übersicht!$E$10)</f>
        <v>0</v>
      </c>
      <c r="X1899">
        <f t="shared" si="533"/>
        <v>0</v>
      </c>
      <c r="Y1899">
        <f t="shared" ca="1" si="534"/>
        <v>0.62809999999999999</v>
      </c>
      <c r="Z1899">
        <f t="shared" ca="1" si="535"/>
        <v>0</v>
      </c>
      <c r="AA1899">
        <f t="shared" ca="1" si="536"/>
        <v>0</v>
      </c>
      <c r="AB1899">
        <f t="shared" ca="1" si="537"/>
        <v>0.62809999999999999</v>
      </c>
      <c r="AC1899">
        <f t="shared" ca="1" si="543"/>
        <v>2.8896999999999999</v>
      </c>
      <c r="AD1899">
        <f t="shared" ca="1" si="526"/>
        <v>0</v>
      </c>
      <c r="AE1899">
        <f t="shared" ca="1" si="538"/>
        <v>0</v>
      </c>
      <c r="AF1899">
        <f t="shared" ca="1" si="539"/>
        <v>0</v>
      </c>
      <c r="AG1899">
        <f t="shared" ca="1" si="540"/>
        <v>0.72242499999999998</v>
      </c>
      <c r="AH1899">
        <f t="shared" ca="1" si="541"/>
        <v>0</v>
      </c>
    </row>
    <row r="1900" spans="15:34" x14ac:dyDescent="0.25">
      <c r="O1900">
        <v>1844</v>
      </c>
      <c r="P1900" s="2">
        <f t="shared" si="542"/>
        <v>44273.791666662197</v>
      </c>
      <c r="Q1900">
        <f t="shared" si="527"/>
        <v>18</v>
      </c>
      <c r="R1900">
        <f t="shared" si="528"/>
        <v>3</v>
      </c>
      <c r="S1900">
        <f t="shared" si="529"/>
        <v>3</v>
      </c>
      <c r="T1900">
        <f t="shared" si="530"/>
        <v>19</v>
      </c>
      <c r="U1900">
        <f t="shared" si="531"/>
        <v>0</v>
      </c>
      <c r="V1900">
        <f t="shared" ca="1" si="532"/>
        <v>0.74069999999999991</v>
      </c>
      <c r="W1900">
        <f>INDEX(Solarstrahlungsdaten!$B$13:$G$8772,Übersicht!O1900,Übersicht!$E$10)</f>
        <v>0</v>
      </c>
      <c r="X1900">
        <f t="shared" si="533"/>
        <v>0</v>
      </c>
      <c r="Y1900">
        <f t="shared" ca="1" si="534"/>
        <v>0.74069999999999991</v>
      </c>
      <c r="Z1900">
        <f t="shared" ca="1" si="535"/>
        <v>0</v>
      </c>
      <c r="AA1900">
        <f t="shared" ca="1" si="536"/>
        <v>0</v>
      </c>
      <c r="AB1900">
        <f t="shared" ca="1" si="537"/>
        <v>0.74069999999999991</v>
      </c>
      <c r="AC1900">
        <f t="shared" ca="1" si="543"/>
        <v>2.149</v>
      </c>
      <c r="AD1900">
        <f t="shared" ca="1" si="526"/>
        <v>0</v>
      </c>
      <c r="AE1900">
        <f t="shared" ca="1" si="538"/>
        <v>0</v>
      </c>
      <c r="AF1900">
        <f t="shared" ca="1" si="539"/>
        <v>0</v>
      </c>
      <c r="AG1900">
        <f t="shared" ca="1" si="540"/>
        <v>0.53725000000000001</v>
      </c>
      <c r="AH1900">
        <f t="shared" ca="1" si="541"/>
        <v>0</v>
      </c>
    </row>
    <row r="1901" spans="15:34" x14ac:dyDescent="0.25">
      <c r="O1901">
        <v>1845</v>
      </c>
      <c r="P1901" s="2">
        <f t="shared" si="542"/>
        <v>44273.833333328861</v>
      </c>
      <c r="Q1901">
        <f t="shared" si="527"/>
        <v>18</v>
      </c>
      <c r="R1901">
        <f t="shared" si="528"/>
        <v>3</v>
      </c>
      <c r="S1901">
        <f t="shared" si="529"/>
        <v>3</v>
      </c>
      <c r="T1901">
        <f t="shared" si="530"/>
        <v>20</v>
      </c>
      <c r="U1901">
        <f t="shared" si="531"/>
        <v>0</v>
      </c>
      <c r="V1901">
        <f t="shared" ca="1" si="532"/>
        <v>0.70369999999999988</v>
      </c>
      <c r="W1901">
        <f>INDEX(Solarstrahlungsdaten!$B$13:$G$8772,Übersicht!O1901,Übersicht!$E$10)</f>
        <v>0</v>
      </c>
      <c r="X1901">
        <f t="shared" si="533"/>
        <v>0</v>
      </c>
      <c r="Y1901">
        <f t="shared" ca="1" si="534"/>
        <v>0.70369999999999988</v>
      </c>
      <c r="Z1901">
        <f t="shared" ca="1" si="535"/>
        <v>0</v>
      </c>
      <c r="AA1901">
        <f t="shared" ca="1" si="536"/>
        <v>0</v>
      </c>
      <c r="AB1901">
        <f t="shared" ca="1" si="537"/>
        <v>0.70369999999999988</v>
      </c>
      <c r="AC1901">
        <f t="shared" ca="1" si="543"/>
        <v>1.4453</v>
      </c>
      <c r="AD1901">
        <f t="shared" ca="1" si="526"/>
        <v>0</v>
      </c>
      <c r="AE1901">
        <f t="shared" ca="1" si="538"/>
        <v>0</v>
      </c>
      <c r="AF1901">
        <f t="shared" ca="1" si="539"/>
        <v>0</v>
      </c>
      <c r="AG1901">
        <f t="shared" ca="1" si="540"/>
        <v>0.36132500000000001</v>
      </c>
      <c r="AH1901">
        <f t="shared" ca="1" si="541"/>
        <v>0</v>
      </c>
    </row>
    <row r="1902" spans="15:34" x14ac:dyDescent="0.25">
      <c r="O1902">
        <v>1846</v>
      </c>
      <c r="P1902" s="2">
        <f t="shared" si="542"/>
        <v>44273.874999995525</v>
      </c>
      <c r="Q1902">
        <f t="shared" si="527"/>
        <v>18</v>
      </c>
      <c r="R1902">
        <f t="shared" si="528"/>
        <v>3</v>
      </c>
      <c r="S1902">
        <f t="shared" si="529"/>
        <v>3</v>
      </c>
      <c r="T1902">
        <f t="shared" si="530"/>
        <v>21</v>
      </c>
      <c r="U1902">
        <f t="shared" si="531"/>
        <v>0</v>
      </c>
      <c r="V1902">
        <f t="shared" ca="1" si="532"/>
        <v>0.58629999999999993</v>
      </c>
      <c r="W1902">
        <f>INDEX(Solarstrahlungsdaten!$B$13:$G$8772,Übersicht!O1902,Übersicht!$E$10)</f>
        <v>0</v>
      </c>
      <c r="X1902">
        <f t="shared" si="533"/>
        <v>0</v>
      </c>
      <c r="Y1902">
        <f t="shared" ca="1" si="534"/>
        <v>0.58629999999999993</v>
      </c>
      <c r="Z1902">
        <f t="shared" ca="1" si="535"/>
        <v>0</v>
      </c>
      <c r="AA1902">
        <f t="shared" ca="1" si="536"/>
        <v>0</v>
      </c>
      <c r="AB1902">
        <f t="shared" ca="1" si="537"/>
        <v>0.58629999999999993</v>
      </c>
      <c r="AC1902">
        <f t="shared" ca="1" si="543"/>
        <v>0.8590000000000001</v>
      </c>
      <c r="AD1902">
        <f t="shared" ca="1" si="526"/>
        <v>0</v>
      </c>
      <c r="AE1902">
        <f t="shared" ca="1" si="538"/>
        <v>0</v>
      </c>
      <c r="AF1902">
        <f t="shared" ca="1" si="539"/>
        <v>0</v>
      </c>
      <c r="AG1902">
        <f t="shared" ca="1" si="540"/>
        <v>0.21475000000000002</v>
      </c>
      <c r="AH1902">
        <f t="shared" ca="1" si="541"/>
        <v>0</v>
      </c>
    </row>
    <row r="1903" spans="15:34" x14ac:dyDescent="0.25">
      <c r="O1903">
        <v>1847</v>
      </c>
      <c r="P1903" s="2">
        <f t="shared" si="542"/>
        <v>44273.91666666219</v>
      </c>
      <c r="Q1903">
        <f t="shared" si="527"/>
        <v>18</v>
      </c>
      <c r="R1903">
        <f t="shared" si="528"/>
        <v>3</v>
      </c>
      <c r="S1903">
        <f t="shared" si="529"/>
        <v>3</v>
      </c>
      <c r="T1903">
        <f t="shared" si="530"/>
        <v>22</v>
      </c>
      <c r="U1903">
        <f t="shared" si="531"/>
        <v>0</v>
      </c>
      <c r="V1903">
        <f t="shared" ca="1" si="532"/>
        <v>0.49419999999999997</v>
      </c>
      <c r="W1903">
        <f>INDEX(Solarstrahlungsdaten!$B$13:$G$8772,Übersicht!O1903,Übersicht!$E$10)</f>
        <v>0</v>
      </c>
      <c r="X1903">
        <f t="shared" si="533"/>
        <v>0</v>
      </c>
      <c r="Y1903">
        <f t="shared" ca="1" si="534"/>
        <v>0.49419999999999997</v>
      </c>
      <c r="Z1903">
        <f t="shared" ca="1" si="535"/>
        <v>0</v>
      </c>
      <c r="AA1903">
        <f t="shared" ca="1" si="536"/>
        <v>0</v>
      </c>
      <c r="AB1903">
        <f t="shared" ca="1" si="537"/>
        <v>0.49419999999999997</v>
      </c>
      <c r="AC1903">
        <f t="shared" ca="1" si="543"/>
        <v>0.36480000000000012</v>
      </c>
      <c r="AD1903">
        <f t="shared" ca="1" si="526"/>
        <v>0</v>
      </c>
      <c r="AE1903">
        <f t="shared" ca="1" si="538"/>
        <v>0</v>
      </c>
      <c r="AF1903">
        <f t="shared" ca="1" si="539"/>
        <v>0</v>
      </c>
      <c r="AG1903">
        <f t="shared" ca="1" si="540"/>
        <v>9.1200000000000031E-2</v>
      </c>
      <c r="AH1903">
        <f t="shared" ca="1" si="541"/>
        <v>0</v>
      </c>
    </row>
    <row r="1904" spans="15:34" x14ac:dyDescent="0.25">
      <c r="O1904">
        <v>1848</v>
      </c>
      <c r="P1904" s="2">
        <f t="shared" si="542"/>
        <v>44273.958333328854</v>
      </c>
      <c r="Q1904">
        <f t="shared" si="527"/>
        <v>18</v>
      </c>
      <c r="R1904">
        <f t="shared" si="528"/>
        <v>3</v>
      </c>
      <c r="S1904">
        <f t="shared" si="529"/>
        <v>3</v>
      </c>
      <c r="T1904">
        <f t="shared" si="530"/>
        <v>23</v>
      </c>
      <c r="U1904">
        <f t="shared" si="531"/>
        <v>0</v>
      </c>
      <c r="V1904">
        <f t="shared" ca="1" si="532"/>
        <v>0.37639999999999996</v>
      </c>
      <c r="W1904">
        <f>INDEX(Solarstrahlungsdaten!$B$13:$G$8772,Übersicht!O1904,Übersicht!$E$10)</f>
        <v>0</v>
      </c>
      <c r="X1904">
        <f t="shared" si="533"/>
        <v>0</v>
      </c>
      <c r="Y1904">
        <f t="shared" ca="1" si="534"/>
        <v>0.37639999999999996</v>
      </c>
      <c r="Z1904">
        <f t="shared" ca="1" si="535"/>
        <v>0</v>
      </c>
      <c r="AA1904">
        <f t="shared" ca="1" si="536"/>
        <v>0</v>
      </c>
      <c r="AB1904">
        <f t="shared" ca="1" si="537"/>
        <v>0.36480000000000012</v>
      </c>
      <c r="AC1904">
        <f t="shared" ca="1" si="543"/>
        <v>0</v>
      </c>
      <c r="AD1904">
        <f t="shared" ca="1" si="526"/>
        <v>1.1599999999999833E-2</v>
      </c>
      <c r="AE1904">
        <f t="shared" ca="1" si="538"/>
        <v>0</v>
      </c>
      <c r="AF1904">
        <f t="shared" ca="1" si="539"/>
        <v>1.1599999999999833E-2</v>
      </c>
      <c r="AG1904">
        <f t="shared" ca="1" si="540"/>
        <v>0</v>
      </c>
      <c r="AH1904">
        <f t="shared" ca="1" si="541"/>
        <v>1</v>
      </c>
    </row>
    <row r="1905" spans="15:34" x14ac:dyDescent="0.25">
      <c r="O1905">
        <v>1849</v>
      </c>
      <c r="P1905" s="2">
        <f t="shared" si="542"/>
        <v>44273.999999995518</v>
      </c>
      <c r="Q1905">
        <f t="shared" si="527"/>
        <v>19</v>
      </c>
      <c r="R1905">
        <f t="shared" si="528"/>
        <v>3</v>
      </c>
      <c r="S1905">
        <f t="shared" si="529"/>
        <v>1</v>
      </c>
      <c r="T1905">
        <f t="shared" si="530"/>
        <v>0</v>
      </c>
      <c r="U1905">
        <f t="shared" si="531"/>
        <v>0</v>
      </c>
      <c r="V1905">
        <f t="shared" ca="1" si="532"/>
        <v>0.29899999999999999</v>
      </c>
      <c r="W1905">
        <f>INDEX(Solarstrahlungsdaten!$B$13:$G$8772,Übersicht!O1905,Übersicht!$E$10)</f>
        <v>0</v>
      </c>
      <c r="X1905">
        <f t="shared" si="533"/>
        <v>0</v>
      </c>
      <c r="Y1905">
        <f t="shared" ca="1" si="534"/>
        <v>0.29899999999999999</v>
      </c>
      <c r="Z1905">
        <f t="shared" ca="1" si="535"/>
        <v>0</v>
      </c>
      <c r="AA1905">
        <f t="shared" ca="1" si="536"/>
        <v>0</v>
      </c>
      <c r="AB1905">
        <f t="shared" ca="1" si="537"/>
        <v>0</v>
      </c>
      <c r="AC1905">
        <f t="shared" ca="1" si="543"/>
        <v>0</v>
      </c>
      <c r="AD1905">
        <f t="shared" ca="1" si="526"/>
        <v>0.29899999999999999</v>
      </c>
      <c r="AE1905">
        <f t="shared" ca="1" si="538"/>
        <v>0</v>
      </c>
      <c r="AF1905">
        <f t="shared" ca="1" si="539"/>
        <v>0.29899999999999999</v>
      </c>
      <c r="AG1905">
        <f t="shared" ca="1" si="540"/>
        <v>0</v>
      </c>
      <c r="AH1905">
        <f t="shared" ca="1" si="541"/>
        <v>1</v>
      </c>
    </row>
    <row r="1906" spans="15:34" x14ac:dyDescent="0.25">
      <c r="O1906">
        <v>1850</v>
      </c>
      <c r="P1906" s="2">
        <f t="shared" si="542"/>
        <v>44274.041666662182</v>
      </c>
      <c r="Q1906">
        <f t="shared" si="527"/>
        <v>19</v>
      </c>
      <c r="R1906">
        <f t="shared" si="528"/>
        <v>3</v>
      </c>
      <c r="S1906">
        <f t="shared" si="529"/>
        <v>1</v>
      </c>
      <c r="T1906">
        <f t="shared" si="530"/>
        <v>1</v>
      </c>
      <c r="U1906">
        <f t="shared" si="531"/>
        <v>0</v>
      </c>
      <c r="V1906">
        <f t="shared" ca="1" si="532"/>
        <v>0.2283</v>
      </c>
      <c r="W1906">
        <f>INDEX(Solarstrahlungsdaten!$B$13:$G$8772,Übersicht!O1906,Übersicht!$E$10)</f>
        <v>0</v>
      </c>
      <c r="X1906">
        <f t="shared" si="533"/>
        <v>0</v>
      </c>
      <c r="Y1906">
        <f t="shared" ca="1" si="534"/>
        <v>0.2283</v>
      </c>
      <c r="Z1906">
        <f t="shared" ca="1" si="535"/>
        <v>0</v>
      </c>
      <c r="AA1906">
        <f t="shared" ca="1" si="536"/>
        <v>0</v>
      </c>
      <c r="AB1906">
        <f t="shared" ca="1" si="537"/>
        <v>0</v>
      </c>
      <c r="AC1906">
        <f t="shared" ca="1" si="543"/>
        <v>0</v>
      </c>
      <c r="AD1906">
        <f t="shared" ca="1" si="526"/>
        <v>0.2283</v>
      </c>
      <c r="AE1906">
        <f t="shared" ca="1" si="538"/>
        <v>0</v>
      </c>
      <c r="AF1906">
        <f t="shared" ca="1" si="539"/>
        <v>0.2283</v>
      </c>
      <c r="AG1906">
        <f t="shared" ca="1" si="540"/>
        <v>0</v>
      </c>
      <c r="AH1906">
        <f t="shared" ca="1" si="541"/>
        <v>1</v>
      </c>
    </row>
    <row r="1907" spans="15:34" x14ac:dyDescent="0.25">
      <c r="O1907">
        <v>1851</v>
      </c>
      <c r="P1907" s="2">
        <f t="shared" si="542"/>
        <v>44274.083333328846</v>
      </c>
      <c r="Q1907">
        <f t="shared" si="527"/>
        <v>19</v>
      </c>
      <c r="R1907">
        <f t="shared" si="528"/>
        <v>3</v>
      </c>
      <c r="S1907">
        <f t="shared" si="529"/>
        <v>1</v>
      </c>
      <c r="T1907">
        <f t="shared" si="530"/>
        <v>2</v>
      </c>
      <c r="U1907">
        <f t="shared" si="531"/>
        <v>0</v>
      </c>
      <c r="V1907">
        <f t="shared" ca="1" si="532"/>
        <v>0.17420000000000002</v>
      </c>
      <c r="W1907">
        <f>INDEX(Solarstrahlungsdaten!$B$13:$G$8772,Übersicht!O1907,Übersicht!$E$10)</f>
        <v>0</v>
      </c>
      <c r="X1907">
        <f t="shared" si="533"/>
        <v>0</v>
      </c>
      <c r="Y1907">
        <f t="shared" ca="1" si="534"/>
        <v>0.17420000000000002</v>
      </c>
      <c r="Z1907">
        <f t="shared" ca="1" si="535"/>
        <v>0</v>
      </c>
      <c r="AA1907">
        <f t="shared" ca="1" si="536"/>
        <v>0</v>
      </c>
      <c r="AB1907">
        <f t="shared" ca="1" si="537"/>
        <v>0</v>
      </c>
      <c r="AC1907">
        <f t="shared" ca="1" si="543"/>
        <v>0</v>
      </c>
      <c r="AD1907">
        <f t="shared" ca="1" si="526"/>
        <v>0.17420000000000002</v>
      </c>
      <c r="AE1907">
        <f t="shared" ca="1" si="538"/>
        <v>0</v>
      </c>
      <c r="AF1907">
        <f t="shared" ca="1" si="539"/>
        <v>0.17420000000000002</v>
      </c>
      <c r="AG1907">
        <f t="shared" ca="1" si="540"/>
        <v>0</v>
      </c>
      <c r="AH1907">
        <f t="shared" ca="1" si="541"/>
        <v>1</v>
      </c>
    </row>
    <row r="1908" spans="15:34" x14ac:dyDescent="0.25">
      <c r="O1908">
        <v>1852</v>
      </c>
      <c r="P1908" s="2">
        <f t="shared" si="542"/>
        <v>44274.124999995511</v>
      </c>
      <c r="Q1908">
        <f t="shared" si="527"/>
        <v>19</v>
      </c>
      <c r="R1908">
        <f t="shared" si="528"/>
        <v>3</v>
      </c>
      <c r="S1908">
        <f t="shared" si="529"/>
        <v>1</v>
      </c>
      <c r="T1908">
        <f t="shared" si="530"/>
        <v>3</v>
      </c>
      <c r="U1908">
        <f t="shared" si="531"/>
        <v>0</v>
      </c>
      <c r="V1908">
        <f t="shared" ca="1" si="532"/>
        <v>0.1605</v>
      </c>
      <c r="W1908">
        <f>INDEX(Solarstrahlungsdaten!$B$13:$G$8772,Übersicht!O1908,Übersicht!$E$10)</f>
        <v>0</v>
      </c>
      <c r="X1908">
        <f t="shared" si="533"/>
        <v>0</v>
      </c>
      <c r="Y1908">
        <f t="shared" ca="1" si="534"/>
        <v>0.1605</v>
      </c>
      <c r="Z1908">
        <f t="shared" ca="1" si="535"/>
        <v>0</v>
      </c>
      <c r="AA1908">
        <f t="shared" ca="1" si="536"/>
        <v>0</v>
      </c>
      <c r="AB1908">
        <f t="shared" ca="1" si="537"/>
        <v>0</v>
      </c>
      <c r="AC1908">
        <f t="shared" ca="1" si="543"/>
        <v>0</v>
      </c>
      <c r="AD1908">
        <f t="shared" ca="1" si="526"/>
        <v>0.1605</v>
      </c>
      <c r="AE1908">
        <f t="shared" ca="1" si="538"/>
        <v>0</v>
      </c>
      <c r="AF1908">
        <f t="shared" ca="1" si="539"/>
        <v>0.1605</v>
      </c>
      <c r="AG1908">
        <f t="shared" ca="1" si="540"/>
        <v>0</v>
      </c>
      <c r="AH1908">
        <f t="shared" ca="1" si="541"/>
        <v>1</v>
      </c>
    </row>
    <row r="1909" spans="15:34" x14ac:dyDescent="0.25">
      <c r="O1909">
        <v>1853</v>
      </c>
      <c r="P1909" s="2">
        <f t="shared" si="542"/>
        <v>44274.166666662175</v>
      </c>
      <c r="Q1909">
        <f t="shared" si="527"/>
        <v>19</v>
      </c>
      <c r="R1909">
        <f t="shared" si="528"/>
        <v>3</v>
      </c>
      <c r="S1909">
        <f t="shared" si="529"/>
        <v>1</v>
      </c>
      <c r="T1909">
        <f t="shared" si="530"/>
        <v>4</v>
      </c>
      <c r="U1909">
        <f t="shared" si="531"/>
        <v>0</v>
      </c>
      <c r="V1909">
        <f t="shared" ca="1" si="532"/>
        <v>0.15469999999999998</v>
      </c>
      <c r="W1909">
        <f>INDEX(Solarstrahlungsdaten!$B$13:$G$8772,Übersicht!O1909,Übersicht!$E$10)</f>
        <v>0</v>
      </c>
      <c r="X1909">
        <f t="shared" si="533"/>
        <v>0</v>
      </c>
      <c r="Y1909">
        <f t="shared" ca="1" si="534"/>
        <v>0.15469999999999998</v>
      </c>
      <c r="Z1909">
        <f t="shared" ca="1" si="535"/>
        <v>0</v>
      </c>
      <c r="AA1909">
        <f t="shared" ca="1" si="536"/>
        <v>0</v>
      </c>
      <c r="AB1909">
        <f t="shared" ca="1" si="537"/>
        <v>0</v>
      </c>
      <c r="AC1909">
        <f t="shared" ca="1" si="543"/>
        <v>0</v>
      </c>
      <c r="AD1909">
        <f t="shared" ca="1" si="526"/>
        <v>0.15469999999999998</v>
      </c>
      <c r="AE1909">
        <f t="shared" ca="1" si="538"/>
        <v>0</v>
      </c>
      <c r="AF1909">
        <f t="shared" ca="1" si="539"/>
        <v>0.15469999999999998</v>
      </c>
      <c r="AG1909">
        <f t="shared" ca="1" si="540"/>
        <v>0</v>
      </c>
      <c r="AH1909">
        <f t="shared" ca="1" si="541"/>
        <v>1</v>
      </c>
    </row>
    <row r="1910" spans="15:34" x14ac:dyDescent="0.25">
      <c r="O1910">
        <v>1854</v>
      </c>
      <c r="P1910" s="2">
        <f t="shared" si="542"/>
        <v>44274.208333328839</v>
      </c>
      <c r="Q1910">
        <f t="shared" si="527"/>
        <v>19</v>
      </c>
      <c r="R1910">
        <f t="shared" si="528"/>
        <v>3</v>
      </c>
      <c r="S1910">
        <f t="shared" si="529"/>
        <v>1</v>
      </c>
      <c r="T1910">
        <f t="shared" si="530"/>
        <v>5</v>
      </c>
      <c r="U1910">
        <f t="shared" si="531"/>
        <v>0</v>
      </c>
      <c r="V1910">
        <f t="shared" ca="1" si="532"/>
        <v>0.15619999999999998</v>
      </c>
      <c r="W1910">
        <f>INDEX(Solarstrahlungsdaten!$B$13:$G$8772,Übersicht!O1910,Übersicht!$E$10)</f>
        <v>0</v>
      </c>
      <c r="X1910">
        <f t="shared" si="533"/>
        <v>0</v>
      </c>
      <c r="Y1910">
        <f t="shared" ca="1" si="534"/>
        <v>0.15619999999999998</v>
      </c>
      <c r="Z1910">
        <f t="shared" ca="1" si="535"/>
        <v>0</v>
      </c>
      <c r="AA1910">
        <f t="shared" ca="1" si="536"/>
        <v>0</v>
      </c>
      <c r="AB1910">
        <f t="shared" ca="1" si="537"/>
        <v>0</v>
      </c>
      <c r="AC1910">
        <f t="shared" ca="1" si="543"/>
        <v>0</v>
      </c>
      <c r="AD1910">
        <f t="shared" ca="1" si="526"/>
        <v>0.15619999999999998</v>
      </c>
      <c r="AE1910">
        <f t="shared" ca="1" si="538"/>
        <v>0</v>
      </c>
      <c r="AF1910">
        <f t="shared" ca="1" si="539"/>
        <v>0.15619999999999998</v>
      </c>
      <c r="AG1910">
        <f t="shared" ca="1" si="540"/>
        <v>0</v>
      </c>
      <c r="AH1910">
        <f t="shared" ca="1" si="541"/>
        <v>1</v>
      </c>
    </row>
    <row r="1911" spans="15:34" x14ac:dyDescent="0.25">
      <c r="O1911">
        <v>1855</v>
      </c>
      <c r="P1911" s="2">
        <f t="shared" si="542"/>
        <v>44274.249999995503</v>
      </c>
      <c r="Q1911">
        <f t="shared" si="527"/>
        <v>19</v>
      </c>
      <c r="R1911">
        <f t="shared" si="528"/>
        <v>3</v>
      </c>
      <c r="S1911">
        <f t="shared" si="529"/>
        <v>1</v>
      </c>
      <c r="T1911">
        <f t="shared" si="530"/>
        <v>6</v>
      </c>
      <c r="U1911">
        <f t="shared" si="531"/>
        <v>0</v>
      </c>
      <c r="V1911">
        <f t="shared" ca="1" si="532"/>
        <v>0.19319999999999998</v>
      </c>
      <c r="W1911">
        <f>INDEX(Solarstrahlungsdaten!$B$13:$G$8772,Übersicht!O1911,Übersicht!$E$10)</f>
        <v>50.900000000000006</v>
      </c>
      <c r="X1911">
        <f t="shared" si="533"/>
        <v>0.17509600000000003</v>
      </c>
      <c r="Y1911">
        <f t="shared" ca="1" si="534"/>
        <v>1.8103999999999953E-2</v>
      </c>
      <c r="Z1911">
        <f t="shared" ca="1" si="535"/>
        <v>0.17509600000000003</v>
      </c>
      <c r="AA1911">
        <f t="shared" ca="1" si="536"/>
        <v>0</v>
      </c>
      <c r="AB1911">
        <f t="shared" ca="1" si="537"/>
        <v>0</v>
      </c>
      <c r="AC1911">
        <f t="shared" ca="1" si="543"/>
        <v>0</v>
      </c>
      <c r="AD1911">
        <f t="shared" ca="1" si="526"/>
        <v>1.8103999999999953E-2</v>
      </c>
      <c r="AE1911">
        <f t="shared" ca="1" si="538"/>
        <v>0</v>
      </c>
      <c r="AF1911">
        <f t="shared" ca="1" si="539"/>
        <v>1.8103999999999953E-2</v>
      </c>
      <c r="AG1911">
        <f t="shared" ca="1" si="540"/>
        <v>0</v>
      </c>
      <c r="AH1911">
        <f t="shared" ca="1" si="541"/>
        <v>1</v>
      </c>
    </row>
    <row r="1912" spans="15:34" x14ac:dyDescent="0.25">
      <c r="O1912">
        <v>1856</v>
      </c>
      <c r="P1912" s="2">
        <f t="shared" si="542"/>
        <v>44274.291666662168</v>
      </c>
      <c r="Q1912">
        <f t="shared" si="527"/>
        <v>19</v>
      </c>
      <c r="R1912">
        <f t="shared" si="528"/>
        <v>3</v>
      </c>
      <c r="S1912">
        <f t="shared" si="529"/>
        <v>1</v>
      </c>
      <c r="T1912">
        <f t="shared" si="530"/>
        <v>7</v>
      </c>
      <c r="U1912">
        <f t="shared" si="531"/>
        <v>0</v>
      </c>
      <c r="V1912">
        <f t="shared" ca="1" si="532"/>
        <v>0.29369999999999996</v>
      </c>
      <c r="W1912">
        <f>INDEX(Solarstrahlungsdaten!$B$13:$G$8772,Übersicht!O1912,Übersicht!$E$10)</f>
        <v>153.85500000000002</v>
      </c>
      <c r="X1912">
        <f t="shared" si="533"/>
        <v>0.5292612000000001</v>
      </c>
      <c r="Y1912">
        <f t="shared" ca="1" si="534"/>
        <v>-0.23556120000000014</v>
      </c>
      <c r="Z1912">
        <f t="shared" ca="1" si="535"/>
        <v>0.29369999999999996</v>
      </c>
      <c r="AA1912">
        <f t="shared" ca="1" si="536"/>
        <v>0.23556120000000014</v>
      </c>
      <c r="AB1912">
        <f t="shared" ca="1" si="537"/>
        <v>0</v>
      </c>
      <c r="AC1912">
        <f t="shared" ca="1" si="543"/>
        <v>0.23556120000000014</v>
      </c>
      <c r="AD1912">
        <f t="shared" ca="1" si="526"/>
        <v>0</v>
      </c>
      <c r="AE1912">
        <f t="shared" ca="1" si="538"/>
        <v>0</v>
      </c>
      <c r="AF1912">
        <f t="shared" ca="1" si="539"/>
        <v>0</v>
      </c>
      <c r="AG1912">
        <f t="shared" ca="1" si="540"/>
        <v>5.8890300000000034E-2</v>
      </c>
      <c r="AH1912">
        <f t="shared" ca="1" si="541"/>
        <v>0</v>
      </c>
    </row>
    <row r="1913" spans="15:34" x14ac:dyDescent="0.25">
      <c r="O1913">
        <v>1857</v>
      </c>
      <c r="P1913" s="2">
        <f t="shared" si="542"/>
        <v>44274.333333328832</v>
      </c>
      <c r="Q1913">
        <f t="shared" si="527"/>
        <v>19</v>
      </c>
      <c r="R1913">
        <f t="shared" si="528"/>
        <v>3</v>
      </c>
      <c r="S1913">
        <f t="shared" si="529"/>
        <v>1</v>
      </c>
      <c r="T1913">
        <f t="shared" si="530"/>
        <v>8</v>
      </c>
      <c r="U1913">
        <f t="shared" si="531"/>
        <v>0</v>
      </c>
      <c r="V1913">
        <f t="shared" ca="1" si="532"/>
        <v>0.44220000000000004</v>
      </c>
      <c r="W1913">
        <f>INDEX(Solarstrahlungsdaten!$B$13:$G$8772,Übersicht!O1913,Übersicht!$E$10)</f>
        <v>203.255</v>
      </c>
      <c r="X1913">
        <f t="shared" si="533"/>
        <v>0.69919719999999996</v>
      </c>
      <c r="Y1913">
        <f t="shared" ca="1" si="534"/>
        <v>-0.25699719999999993</v>
      </c>
      <c r="Z1913">
        <f t="shared" ca="1" si="535"/>
        <v>0.44220000000000004</v>
      </c>
      <c r="AA1913">
        <f t="shared" ca="1" si="536"/>
        <v>0.25699719999999993</v>
      </c>
      <c r="AB1913">
        <f t="shared" ca="1" si="537"/>
        <v>0</v>
      </c>
      <c r="AC1913">
        <f t="shared" ca="1" si="543"/>
        <v>0.49255840000000006</v>
      </c>
      <c r="AD1913">
        <f t="shared" ref="AD1913:AD1976" ca="1" si="544">Y1913+AA1913-AB1913</f>
        <v>0</v>
      </c>
      <c r="AE1913">
        <f t="shared" ca="1" si="538"/>
        <v>0</v>
      </c>
      <c r="AF1913">
        <f t="shared" ca="1" si="539"/>
        <v>0</v>
      </c>
      <c r="AG1913">
        <f t="shared" ca="1" si="540"/>
        <v>0.12313960000000002</v>
      </c>
      <c r="AH1913">
        <f t="shared" ca="1" si="541"/>
        <v>0</v>
      </c>
    </row>
    <row r="1914" spans="15:34" x14ac:dyDescent="0.25">
      <c r="O1914">
        <v>1858</v>
      </c>
      <c r="P1914" s="2">
        <f t="shared" si="542"/>
        <v>44274.374999995496</v>
      </c>
      <c r="Q1914">
        <f t="shared" ref="Q1914:Q1977" si="545">DAY(P1914)</f>
        <v>19</v>
      </c>
      <c r="R1914">
        <f t="shared" ref="R1914:R1977" si="546">MONTH(P1914)</f>
        <v>3</v>
      </c>
      <c r="S1914">
        <f t="shared" ref="S1914:S1977" si="547">IF(WEEKDAY(P1914)=6,1,IF(WEEKDAY(P1914)=7,2,3))</f>
        <v>1</v>
      </c>
      <c r="T1914">
        <f t="shared" ref="T1914:T1977" si="548">HOUR(P1914)</f>
        <v>9</v>
      </c>
      <c r="U1914">
        <f t="shared" ref="U1914:U1977" si="549">IF(AND(P1914&gt;DATE(2021,5,14),P1914&lt;DATE(2021,9,15)),1,IF(AND(P1914&gt;DATE(2021,3,20),P1914&lt;DATE(2021,11,1)),2,0))</f>
        <v>0</v>
      </c>
      <c r="V1914">
        <f t="shared" ref="V1914:V1977" ca="1" si="550">INDEX($D$57:$L$80,1+T1914,S1914+U1914*3)</f>
        <v>0.5542999999999999</v>
      </c>
      <c r="W1914">
        <f>INDEX(Solarstrahlungsdaten!$B$13:$G$8772,Übersicht!O1914,Übersicht!$E$10)</f>
        <v>350.89</v>
      </c>
      <c r="X1914">
        <f t="shared" ref="X1914:X1977" si="551">IF(W1914*$D$9/1000*(1-$D$41)&gt;$D$9*$D$42,$D$9*$D$42,W1914*$D$9/1000*(1-$D$41))</f>
        <v>1.2070615999999998</v>
      </c>
      <c r="Y1914">
        <f t="shared" ref="Y1914:Y1977" ca="1" si="552">V1914-X1914</f>
        <v>-0.65276159999999994</v>
      </c>
      <c r="Z1914">
        <f t="shared" ref="Z1914:Z1977" ca="1" si="553">IF(X1914&gt;V1914,V1914,X1914)</f>
        <v>0.5542999999999999</v>
      </c>
      <c r="AA1914">
        <f t="shared" ref="AA1914:AA1977" ca="1" si="554">IF(Y1914&lt;0, IF(AC1913-Y1914&lt;$D$22, -Y1914, $D$22-AC1913),0)</f>
        <v>0.65276159999999994</v>
      </c>
      <c r="AB1914">
        <f t="shared" ref="AB1914:AB1977" ca="1" si="555">IF(Y1914&gt;0, IF(AC1913-Y1914&gt;0, Y1914, AC1913),0)</f>
        <v>0</v>
      </c>
      <c r="AC1914">
        <f t="shared" ca="1" si="543"/>
        <v>1.1453199999999999</v>
      </c>
      <c r="AD1914">
        <f t="shared" ca="1" si="544"/>
        <v>0</v>
      </c>
      <c r="AE1914">
        <f t="shared" ref="AE1914:AE1977" ca="1" si="556">IF(AD1914&lt;0,-AD1914,0)</f>
        <v>0</v>
      </c>
      <c r="AF1914">
        <f t="shared" ref="AF1914:AF1977" ca="1" si="557">IF(AD1914&gt;0,AD1914,0)</f>
        <v>0</v>
      </c>
      <c r="AG1914">
        <f t="shared" ref="AG1914:AG1977" ca="1" si="558">IF($D$22&gt;0,AC1914/$D$22,0)</f>
        <v>0.28632999999999997</v>
      </c>
      <c r="AH1914">
        <f t="shared" ref="AH1914:AH1977" ca="1" si="559">IF(AC1914&lt;=0,1,0)</f>
        <v>0</v>
      </c>
    </row>
    <row r="1915" spans="15:34" x14ac:dyDescent="0.25">
      <c r="O1915">
        <v>1859</v>
      </c>
      <c r="P1915" s="2">
        <f t="shared" ref="P1915:P1978" si="560">P1914+TIME(1,,)</f>
        <v>44274.41666666216</v>
      </c>
      <c r="Q1915">
        <f t="shared" si="545"/>
        <v>19</v>
      </c>
      <c r="R1915">
        <f t="shared" si="546"/>
        <v>3</v>
      </c>
      <c r="S1915">
        <f t="shared" si="547"/>
        <v>1</v>
      </c>
      <c r="T1915">
        <f t="shared" si="548"/>
        <v>10</v>
      </c>
      <c r="U1915">
        <f t="shared" si="549"/>
        <v>0</v>
      </c>
      <c r="V1915">
        <f t="shared" ca="1" si="550"/>
        <v>0.58640000000000003</v>
      </c>
      <c r="W1915">
        <f>INDEX(Solarstrahlungsdaten!$B$13:$G$8772,Übersicht!O1915,Übersicht!$E$10)</f>
        <v>484.13</v>
      </c>
      <c r="X1915">
        <f t="shared" si="551"/>
        <v>1.6654072</v>
      </c>
      <c r="Y1915">
        <f t="shared" ca="1" si="552"/>
        <v>-1.0790071999999999</v>
      </c>
      <c r="Z1915">
        <f t="shared" ca="1" si="553"/>
        <v>0.58640000000000003</v>
      </c>
      <c r="AA1915">
        <f t="shared" ca="1" si="554"/>
        <v>1.0790071999999999</v>
      </c>
      <c r="AB1915">
        <f t="shared" ca="1" si="555"/>
        <v>0</v>
      </c>
      <c r="AC1915">
        <f t="shared" ref="AC1915:AC1978" ca="1" si="561">AC1914+AA1915-AB1915</f>
        <v>2.2243271999999998</v>
      </c>
      <c r="AD1915">
        <f t="shared" ca="1" si="544"/>
        <v>0</v>
      </c>
      <c r="AE1915">
        <f t="shared" ca="1" si="556"/>
        <v>0</v>
      </c>
      <c r="AF1915">
        <f t="shared" ca="1" si="557"/>
        <v>0</v>
      </c>
      <c r="AG1915">
        <f t="shared" ca="1" si="558"/>
        <v>0.55608179999999996</v>
      </c>
      <c r="AH1915">
        <f t="shared" ca="1" si="559"/>
        <v>0</v>
      </c>
    </row>
    <row r="1916" spans="15:34" x14ac:dyDescent="0.25">
      <c r="O1916">
        <v>1860</v>
      </c>
      <c r="P1916" s="2">
        <f t="shared" si="560"/>
        <v>44274.458333328825</v>
      </c>
      <c r="Q1916">
        <f t="shared" si="545"/>
        <v>19</v>
      </c>
      <c r="R1916">
        <f t="shared" si="546"/>
        <v>3</v>
      </c>
      <c r="S1916">
        <f t="shared" si="547"/>
        <v>1</v>
      </c>
      <c r="T1916">
        <f t="shared" si="548"/>
        <v>11</v>
      </c>
      <c r="U1916">
        <f t="shared" si="549"/>
        <v>0</v>
      </c>
      <c r="V1916">
        <f t="shared" ca="1" si="550"/>
        <v>0.61080000000000001</v>
      </c>
      <c r="W1916">
        <f>INDEX(Solarstrahlungsdaten!$B$13:$G$8772,Übersicht!O1916,Übersicht!$E$10)</f>
        <v>555.63499999999999</v>
      </c>
      <c r="X1916">
        <f t="shared" si="551"/>
        <v>1.9113844</v>
      </c>
      <c r="Y1916">
        <f t="shared" ca="1" si="552"/>
        <v>-1.3005844</v>
      </c>
      <c r="Z1916">
        <f t="shared" ca="1" si="553"/>
        <v>0.61080000000000001</v>
      </c>
      <c r="AA1916">
        <f t="shared" ca="1" si="554"/>
        <v>1.3005844</v>
      </c>
      <c r="AB1916">
        <f t="shared" ca="1" si="555"/>
        <v>0</v>
      </c>
      <c r="AC1916">
        <f t="shared" ca="1" si="561"/>
        <v>3.5249115999999998</v>
      </c>
      <c r="AD1916">
        <f t="shared" ca="1" si="544"/>
        <v>0</v>
      </c>
      <c r="AE1916">
        <f t="shared" ca="1" si="556"/>
        <v>0</v>
      </c>
      <c r="AF1916">
        <f t="shared" ca="1" si="557"/>
        <v>0</v>
      </c>
      <c r="AG1916">
        <f t="shared" ca="1" si="558"/>
        <v>0.88122789999999995</v>
      </c>
      <c r="AH1916">
        <f t="shared" ca="1" si="559"/>
        <v>0</v>
      </c>
    </row>
    <row r="1917" spans="15:34" x14ac:dyDescent="0.25">
      <c r="O1917">
        <v>1861</v>
      </c>
      <c r="P1917" s="2">
        <f t="shared" si="560"/>
        <v>44274.499999995489</v>
      </c>
      <c r="Q1917">
        <f t="shared" si="545"/>
        <v>19</v>
      </c>
      <c r="R1917">
        <f t="shared" si="546"/>
        <v>3</v>
      </c>
      <c r="S1917">
        <f t="shared" si="547"/>
        <v>1</v>
      </c>
      <c r="T1917">
        <f t="shared" si="548"/>
        <v>12</v>
      </c>
      <c r="U1917">
        <f t="shared" si="549"/>
        <v>0</v>
      </c>
      <c r="V1917">
        <f t="shared" ca="1" si="550"/>
        <v>0.65560000000000007</v>
      </c>
      <c r="W1917">
        <f>INDEX(Solarstrahlungsdaten!$B$13:$G$8772,Übersicht!O1917,Übersicht!$E$10)</f>
        <v>555.03499999999997</v>
      </c>
      <c r="X1917">
        <f t="shared" si="551"/>
        <v>1.9093203999999997</v>
      </c>
      <c r="Y1917">
        <f t="shared" ca="1" si="552"/>
        <v>-1.2537203999999997</v>
      </c>
      <c r="Z1917">
        <f t="shared" ca="1" si="553"/>
        <v>0.65560000000000007</v>
      </c>
      <c r="AA1917">
        <f t="shared" ca="1" si="554"/>
        <v>0.47508840000000019</v>
      </c>
      <c r="AB1917">
        <f t="shared" ca="1" si="555"/>
        <v>0</v>
      </c>
      <c r="AC1917">
        <f t="shared" ca="1" si="561"/>
        <v>4</v>
      </c>
      <c r="AD1917">
        <f t="shared" ca="1" si="544"/>
        <v>-0.77863199999999955</v>
      </c>
      <c r="AE1917">
        <f t="shared" ca="1" si="556"/>
        <v>0.77863199999999955</v>
      </c>
      <c r="AF1917">
        <f t="shared" ca="1" si="557"/>
        <v>0</v>
      </c>
      <c r="AG1917">
        <f t="shared" ca="1" si="558"/>
        <v>1</v>
      </c>
      <c r="AH1917">
        <f t="shared" ca="1" si="559"/>
        <v>0</v>
      </c>
    </row>
    <row r="1918" spans="15:34" x14ac:dyDescent="0.25">
      <c r="O1918">
        <v>1862</v>
      </c>
      <c r="P1918" s="2">
        <f t="shared" si="560"/>
        <v>44274.541666662153</v>
      </c>
      <c r="Q1918">
        <f t="shared" si="545"/>
        <v>19</v>
      </c>
      <c r="R1918">
        <f t="shared" si="546"/>
        <v>3</v>
      </c>
      <c r="S1918">
        <f t="shared" si="547"/>
        <v>1</v>
      </c>
      <c r="T1918">
        <f t="shared" si="548"/>
        <v>13</v>
      </c>
      <c r="U1918">
        <f t="shared" si="549"/>
        <v>0</v>
      </c>
      <c r="V1918">
        <f t="shared" ca="1" si="550"/>
        <v>0.67160000000000009</v>
      </c>
      <c r="W1918">
        <f>INDEX(Solarstrahlungsdaten!$B$13:$G$8772,Übersicht!O1918,Übersicht!$E$10)</f>
        <v>506.41499999999996</v>
      </c>
      <c r="X1918">
        <f t="shared" si="551"/>
        <v>1.7420675999999997</v>
      </c>
      <c r="Y1918">
        <f t="shared" ca="1" si="552"/>
        <v>-1.0704675999999997</v>
      </c>
      <c r="Z1918">
        <f t="shared" ca="1" si="553"/>
        <v>0.67160000000000009</v>
      </c>
      <c r="AA1918">
        <f t="shared" ca="1" si="554"/>
        <v>0</v>
      </c>
      <c r="AB1918">
        <f t="shared" ca="1" si="555"/>
        <v>0</v>
      </c>
      <c r="AC1918">
        <f t="shared" ca="1" si="561"/>
        <v>4</v>
      </c>
      <c r="AD1918">
        <f t="shared" ca="1" si="544"/>
        <v>-1.0704675999999997</v>
      </c>
      <c r="AE1918">
        <f t="shared" ca="1" si="556"/>
        <v>1.0704675999999997</v>
      </c>
      <c r="AF1918">
        <f t="shared" ca="1" si="557"/>
        <v>0</v>
      </c>
      <c r="AG1918">
        <f t="shared" ca="1" si="558"/>
        <v>1</v>
      </c>
      <c r="AH1918">
        <f t="shared" ca="1" si="559"/>
        <v>0</v>
      </c>
    </row>
    <row r="1919" spans="15:34" x14ac:dyDescent="0.25">
      <c r="O1919">
        <v>1863</v>
      </c>
      <c r="P1919" s="2">
        <f t="shared" si="560"/>
        <v>44274.583333328817</v>
      </c>
      <c r="Q1919">
        <f t="shared" si="545"/>
        <v>19</v>
      </c>
      <c r="R1919">
        <f t="shared" si="546"/>
        <v>3</v>
      </c>
      <c r="S1919">
        <f t="shared" si="547"/>
        <v>1</v>
      </c>
      <c r="T1919">
        <f t="shared" si="548"/>
        <v>14</v>
      </c>
      <c r="U1919">
        <f t="shared" si="549"/>
        <v>0</v>
      </c>
      <c r="V1919">
        <f t="shared" ca="1" si="550"/>
        <v>0.62629999999999997</v>
      </c>
      <c r="W1919">
        <f>INDEX(Solarstrahlungsdaten!$B$13:$G$8772,Übersicht!O1919,Übersicht!$E$10)</f>
        <v>409.08499999999998</v>
      </c>
      <c r="X1919">
        <f t="shared" si="551"/>
        <v>1.4072524</v>
      </c>
      <c r="Y1919">
        <f t="shared" ca="1" si="552"/>
        <v>-0.78095239999999999</v>
      </c>
      <c r="Z1919">
        <f t="shared" ca="1" si="553"/>
        <v>0.62629999999999997</v>
      </c>
      <c r="AA1919">
        <f t="shared" ca="1" si="554"/>
        <v>0</v>
      </c>
      <c r="AB1919">
        <f t="shared" ca="1" si="555"/>
        <v>0</v>
      </c>
      <c r="AC1919">
        <f t="shared" ca="1" si="561"/>
        <v>4</v>
      </c>
      <c r="AD1919">
        <f t="shared" ca="1" si="544"/>
        <v>-0.78095239999999999</v>
      </c>
      <c r="AE1919">
        <f t="shared" ca="1" si="556"/>
        <v>0.78095239999999999</v>
      </c>
      <c r="AF1919">
        <f t="shared" ca="1" si="557"/>
        <v>0</v>
      </c>
      <c r="AG1919">
        <f t="shared" ca="1" si="558"/>
        <v>1</v>
      </c>
      <c r="AH1919">
        <f t="shared" ca="1" si="559"/>
        <v>0</v>
      </c>
    </row>
    <row r="1920" spans="15:34" x14ac:dyDescent="0.25">
      <c r="O1920">
        <v>1864</v>
      </c>
      <c r="P1920" s="2">
        <f t="shared" si="560"/>
        <v>44274.624999995482</v>
      </c>
      <c r="Q1920">
        <f t="shared" si="545"/>
        <v>19</v>
      </c>
      <c r="R1920">
        <f t="shared" si="546"/>
        <v>3</v>
      </c>
      <c r="S1920">
        <f t="shared" si="547"/>
        <v>1</v>
      </c>
      <c r="T1920">
        <f t="shared" si="548"/>
        <v>15</v>
      </c>
      <c r="U1920">
        <f t="shared" si="549"/>
        <v>0</v>
      </c>
      <c r="V1920">
        <f t="shared" ca="1" si="550"/>
        <v>0.5825999999999999</v>
      </c>
      <c r="W1920">
        <f>INDEX(Solarstrahlungsdaten!$B$13:$G$8772,Übersicht!O1920,Übersicht!$E$10)</f>
        <v>264.56</v>
      </c>
      <c r="X1920">
        <f t="shared" si="551"/>
        <v>0.91008640000000007</v>
      </c>
      <c r="Y1920">
        <f t="shared" ca="1" si="552"/>
        <v>-0.32748640000000018</v>
      </c>
      <c r="Z1920">
        <f t="shared" ca="1" si="553"/>
        <v>0.5825999999999999</v>
      </c>
      <c r="AA1920">
        <f t="shared" ca="1" si="554"/>
        <v>0</v>
      </c>
      <c r="AB1920">
        <f t="shared" ca="1" si="555"/>
        <v>0</v>
      </c>
      <c r="AC1920">
        <f t="shared" ca="1" si="561"/>
        <v>4</v>
      </c>
      <c r="AD1920">
        <f t="shared" ca="1" si="544"/>
        <v>-0.32748640000000018</v>
      </c>
      <c r="AE1920">
        <f t="shared" ca="1" si="556"/>
        <v>0.32748640000000018</v>
      </c>
      <c r="AF1920">
        <f t="shared" ca="1" si="557"/>
        <v>0</v>
      </c>
      <c r="AG1920">
        <f t="shared" ca="1" si="558"/>
        <v>1</v>
      </c>
      <c r="AH1920">
        <f t="shared" ca="1" si="559"/>
        <v>0</v>
      </c>
    </row>
    <row r="1921" spans="15:34" x14ac:dyDescent="0.25">
      <c r="O1921">
        <v>1865</v>
      </c>
      <c r="P1921" s="2">
        <f t="shared" si="560"/>
        <v>44274.666666662146</v>
      </c>
      <c r="Q1921">
        <f t="shared" si="545"/>
        <v>19</v>
      </c>
      <c r="R1921">
        <f t="shared" si="546"/>
        <v>3</v>
      </c>
      <c r="S1921">
        <f t="shared" si="547"/>
        <v>1</v>
      </c>
      <c r="T1921">
        <f t="shared" si="548"/>
        <v>16</v>
      </c>
      <c r="U1921">
        <f t="shared" si="549"/>
        <v>0</v>
      </c>
      <c r="V1921">
        <f t="shared" ca="1" si="550"/>
        <v>0.56899999999999995</v>
      </c>
      <c r="W1921">
        <f>INDEX(Solarstrahlungsdaten!$B$13:$G$8772,Übersicht!O1921,Übersicht!$E$10)</f>
        <v>153.25</v>
      </c>
      <c r="X1921">
        <f t="shared" si="551"/>
        <v>0.52717999999999998</v>
      </c>
      <c r="Y1921">
        <f t="shared" ca="1" si="552"/>
        <v>4.1819999999999968E-2</v>
      </c>
      <c r="Z1921">
        <f t="shared" ca="1" si="553"/>
        <v>0.52717999999999998</v>
      </c>
      <c r="AA1921">
        <f t="shared" ca="1" si="554"/>
        <v>0</v>
      </c>
      <c r="AB1921">
        <f t="shared" ca="1" si="555"/>
        <v>4.1819999999999968E-2</v>
      </c>
      <c r="AC1921">
        <f t="shared" ca="1" si="561"/>
        <v>3.95818</v>
      </c>
      <c r="AD1921">
        <f t="shared" ca="1" si="544"/>
        <v>0</v>
      </c>
      <c r="AE1921">
        <f t="shared" ca="1" si="556"/>
        <v>0</v>
      </c>
      <c r="AF1921">
        <f t="shared" ca="1" si="557"/>
        <v>0</v>
      </c>
      <c r="AG1921">
        <f t="shared" ca="1" si="558"/>
        <v>0.98954500000000001</v>
      </c>
      <c r="AH1921">
        <f t="shared" ca="1" si="559"/>
        <v>0</v>
      </c>
    </row>
    <row r="1922" spans="15:34" x14ac:dyDescent="0.25">
      <c r="O1922">
        <v>1866</v>
      </c>
      <c r="P1922" s="2">
        <f t="shared" si="560"/>
        <v>44274.70833332881</v>
      </c>
      <c r="Q1922">
        <f t="shared" si="545"/>
        <v>19</v>
      </c>
      <c r="R1922">
        <f t="shared" si="546"/>
        <v>3</v>
      </c>
      <c r="S1922">
        <f t="shared" si="547"/>
        <v>1</v>
      </c>
      <c r="T1922">
        <f t="shared" si="548"/>
        <v>17</v>
      </c>
      <c r="U1922">
        <f t="shared" si="549"/>
        <v>0</v>
      </c>
      <c r="V1922">
        <f t="shared" ca="1" si="550"/>
        <v>0.6754</v>
      </c>
      <c r="W1922">
        <f>INDEX(Solarstrahlungsdaten!$B$13:$G$8772,Übersicht!O1922,Übersicht!$E$10)</f>
        <v>0.16500000000000001</v>
      </c>
      <c r="X1922">
        <f t="shared" si="551"/>
        <v>5.6760000000000003E-4</v>
      </c>
      <c r="Y1922">
        <f t="shared" ca="1" si="552"/>
        <v>0.6748324</v>
      </c>
      <c r="Z1922">
        <f t="shared" ca="1" si="553"/>
        <v>5.6760000000000003E-4</v>
      </c>
      <c r="AA1922">
        <f t="shared" ca="1" si="554"/>
        <v>0</v>
      </c>
      <c r="AB1922">
        <f t="shared" ca="1" si="555"/>
        <v>0.6748324</v>
      </c>
      <c r="AC1922">
        <f t="shared" ca="1" si="561"/>
        <v>3.2833475999999999</v>
      </c>
      <c r="AD1922">
        <f t="shared" ca="1" si="544"/>
        <v>0</v>
      </c>
      <c r="AE1922">
        <f t="shared" ca="1" si="556"/>
        <v>0</v>
      </c>
      <c r="AF1922">
        <f t="shared" ca="1" si="557"/>
        <v>0</v>
      </c>
      <c r="AG1922">
        <f t="shared" ca="1" si="558"/>
        <v>0.82083689999999998</v>
      </c>
      <c r="AH1922">
        <f t="shared" ca="1" si="559"/>
        <v>0</v>
      </c>
    </row>
    <row r="1923" spans="15:34" x14ac:dyDescent="0.25">
      <c r="O1923">
        <v>1867</v>
      </c>
      <c r="P1923" s="2">
        <f t="shared" si="560"/>
        <v>44274.749999995474</v>
      </c>
      <c r="Q1923">
        <f t="shared" si="545"/>
        <v>19</v>
      </c>
      <c r="R1923">
        <f t="shared" si="546"/>
        <v>3</v>
      </c>
      <c r="S1923">
        <f t="shared" si="547"/>
        <v>1</v>
      </c>
      <c r="T1923">
        <f t="shared" si="548"/>
        <v>18</v>
      </c>
      <c r="U1923">
        <f t="shared" si="549"/>
        <v>0</v>
      </c>
      <c r="V1923">
        <f t="shared" ca="1" si="550"/>
        <v>0.82350000000000001</v>
      </c>
      <c r="W1923">
        <f>INDEX(Solarstrahlungsdaten!$B$13:$G$8772,Übersicht!O1923,Übersicht!$E$10)</f>
        <v>0</v>
      </c>
      <c r="X1923">
        <f t="shared" si="551"/>
        <v>0</v>
      </c>
      <c r="Y1923">
        <f t="shared" ca="1" si="552"/>
        <v>0.82350000000000001</v>
      </c>
      <c r="Z1923">
        <f t="shared" ca="1" si="553"/>
        <v>0</v>
      </c>
      <c r="AA1923">
        <f t="shared" ca="1" si="554"/>
        <v>0</v>
      </c>
      <c r="AB1923">
        <f t="shared" ca="1" si="555"/>
        <v>0.82350000000000001</v>
      </c>
      <c r="AC1923">
        <f t="shared" ca="1" si="561"/>
        <v>2.4598475999999998</v>
      </c>
      <c r="AD1923">
        <f t="shared" ca="1" si="544"/>
        <v>0</v>
      </c>
      <c r="AE1923">
        <f t="shared" ca="1" si="556"/>
        <v>0</v>
      </c>
      <c r="AF1923">
        <f t="shared" ca="1" si="557"/>
        <v>0</v>
      </c>
      <c r="AG1923">
        <f t="shared" ca="1" si="558"/>
        <v>0.61496189999999995</v>
      </c>
      <c r="AH1923">
        <f t="shared" ca="1" si="559"/>
        <v>0</v>
      </c>
    </row>
    <row r="1924" spans="15:34" x14ac:dyDescent="0.25">
      <c r="O1924">
        <v>1868</v>
      </c>
      <c r="P1924" s="2">
        <f t="shared" si="560"/>
        <v>44274.791666662139</v>
      </c>
      <c r="Q1924">
        <f t="shared" si="545"/>
        <v>19</v>
      </c>
      <c r="R1924">
        <f t="shared" si="546"/>
        <v>3</v>
      </c>
      <c r="S1924">
        <f t="shared" si="547"/>
        <v>1</v>
      </c>
      <c r="T1924">
        <f t="shared" si="548"/>
        <v>19</v>
      </c>
      <c r="U1924">
        <f t="shared" si="549"/>
        <v>0</v>
      </c>
      <c r="V1924">
        <f t="shared" ca="1" si="550"/>
        <v>0.8488</v>
      </c>
      <c r="W1924">
        <f>INDEX(Solarstrahlungsdaten!$B$13:$G$8772,Übersicht!O1924,Übersicht!$E$10)</f>
        <v>0</v>
      </c>
      <c r="X1924">
        <f t="shared" si="551"/>
        <v>0</v>
      </c>
      <c r="Y1924">
        <f t="shared" ca="1" si="552"/>
        <v>0.8488</v>
      </c>
      <c r="Z1924">
        <f t="shared" ca="1" si="553"/>
        <v>0</v>
      </c>
      <c r="AA1924">
        <f t="shared" ca="1" si="554"/>
        <v>0</v>
      </c>
      <c r="AB1924">
        <f t="shared" ca="1" si="555"/>
        <v>0.8488</v>
      </c>
      <c r="AC1924">
        <f t="shared" ca="1" si="561"/>
        <v>1.6110475999999998</v>
      </c>
      <c r="AD1924">
        <f t="shared" ca="1" si="544"/>
        <v>0</v>
      </c>
      <c r="AE1924">
        <f t="shared" ca="1" si="556"/>
        <v>0</v>
      </c>
      <c r="AF1924">
        <f t="shared" ca="1" si="557"/>
        <v>0</v>
      </c>
      <c r="AG1924">
        <f t="shared" ca="1" si="558"/>
        <v>0.40276189999999995</v>
      </c>
      <c r="AH1924">
        <f t="shared" ca="1" si="559"/>
        <v>0</v>
      </c>
    </row>
    <row r="1925" spans="15:34" x14ac:dyDescent="0.25">
      <c r="O1925">
        <v>1869</v>
      </c>
      <c r="P1925" s="2">
        <f t="shared" si="560"/>
        <v>44274.833333328803</v>
      </c>
      <c r="Q1925">
        <f t="shared" si="545"/>
        <v>19</v>
      </c>
      <c r="R1925">
        <f t="shared" si="546"/>
        <v>3</v>
      </c>
      <c r="S1925">
        <f t="shared" si="547"/>
        <v>1</v>
      </c>
      <c r="T1925">
        <f t="shared" si="548"/>
        <v>20</v>
      </c>
      <c r="U1925">
        <f t="shared" si="549"/>
        <v>0</v>
      </c>
      <c r="V1925">
        <f t="shared" ca="1" si="550"/>
        <v>0.74019999999999997</v>
      </c>
      <c r="W1925">
        <f>INDEX(Solarstrahlungsdaten!$B$13:$G$8772,Übersicht!O1925,Übersicht!$E$10)</f>
        <v>0</v>
      </c>
      <c r="X1925">
        <f t="shared" si="551"/>
        <v>0</v>
      </c>
      <c r="Y1925">
        <f t="shared" ca="1" si="552"/>
        <v>0.74019999999999997</v>
      </c>
      <c r="Z1925">
        <f t="shared" ca="1" si="553"/>
        <v>0</v>
      </c>
      <c r="AA1925">
        <f t="shared" ca="1" si="554"/>
        <v>0</v>
      </c>
      <c r="AB1925">
        <f t="shared" ca="1" si="555"/>
        <v>0.74019999999999997</v>
      </c>
      <c r="AC1925">
        <f t="shared" ca="1" si="561"/>
        <v>0.87084759999999983</v>
      </c>
      <c r="AD1925">
        <f t="shared" ca="1" si="544"/>
        <v>0</v>
      </c>
      <c r="AE1925">
        <f t="shared" ca="1" si="556"/>
        <v>0</v>
      </c>
      <c r="AF1925">
        <f t="shared" ca="1" si="557"/>
        <v>0</v>
      </c>
      <c r="AG1925">
        <f t="shared" ca="1" si="558"/>
        <v>0.21771189999999996</v>
      </c>
      <c r="AH1925">
        <f t="shared" ca="1" si="559"/>
        <v>0</v>
      </c>
    </row>
    <row r="1926" spans="15:34" x14ac:dyDescent="0.25">
      <c r="O1926">
        <v>1870</v>
      </c>
      <c r="P1926" s="2">
        <f t="shared" si="560"/>
        <v>44274.874999995467</v>
      </c>
      <c r="Q1926">
        <f t="shared" si="545"/>
        <v>19</v>
      </c>
      <c r="R1926">
        <f t="shared" si="546"/>
        <v>3</v>
      </c>
      <c r="S1926">
        <f t="shared" si="547"/>
        <v>1</v>
      </c>
      <c r="T1926">
        <f t="shared" si="548"/>
        <v>21</v>
      </c>
      <c r="U1926">
        <f t="shared" si="549"/>
        <v>0</v>
      </c>
      <c r="V1926">
        <f t="shared" ca="1" si="550"/>
        <v>0.55970000000000009</v>
      </c>
      <c r="W1926">
        <f>INDEX(Solarstrahlungsdaten!$B$13:$G$8772,Übersicht!O1926,Übersicht!$E$10)</f>
        <v>0</v>
      </c>
      <c r="X1926">
        <f t="shared" si="551"/>
        <v>0</v>
      </c>
      <c r="Y1926">
        <f t="shared" ca="1" si="552"/>
        <v>0.55970000000000009</v>
      </c>
      <c r="Z1926">
        <f t="shared" ca="1" si="553"/>
        <v>0</v>
      </c>
      <c r="AA1926">
        <f t="shared" ca="1" si="554"/>
        <v>0</v>
      </c>
      <c r="AB1926">
        <f t="shared" ca="1" si="555"/>
        <v>0.55970000000000009</v>
      </c>
      <c r="AC1926">
        <f t="shared" ca="1" si="561"/>
        <v>0.31114759999999975</v>
      </c>
      <c r="AD1926">
        <f t="shared" ca="1" si="544"/>
        <v>0</v>
      </c>
      <c r="AE1926">
        <f t="shared" ca="1" si="556"/>
        <v>0</v>
      </c>
      <c r="AF1926">
        <f t="shared" ca="1" si="557"/>
        <v>0</v>
      </c>
      <c r="AG1926">
        <f t="shared" ca="1" si="558"/>
        <v>7.7786899999999937E-2</v>
      </c>
      <c r="AH1926">
        <f t="shared" ca="1" si="559"/>
        <v>0</v>
      </c>
    </row>
    <row r="1927" spans="15:34" x14ac:dyDescent="0.25">
      <c r="O1927">
        <v>1871</v>
      </c>
      <c r="P1927" s="2">
        <f t="shared" si="560"/>
        <v>44274.916666662131</v>
      </c>
      <c r="Q1927">
        <f t="shared" si="545"/>
        <v>19</v>
      </c>
      <c r="R1927">
        <f t="shared" si="546"/>
        <v>3</v>
      </c>
      <c r="S1927">
        <f t="shared" si="547"/>
        <v>1</v>
      </c>
      <c r="T1927">
        <f t="shared" si="548"/>
        <v>22</v>
      </c>
      <c r="U1927">
        <f t="shared" si="549"/>
        <v>0</v>
      </c>
      <c r="V1927">
        <f t="shared" ca="1" si="550"/>
        <v>0.5</v>
      </c>
      <c r="W1927">
        <f>INDEX(Solarstrahlungsdaten!$B$13:$G$8772,Übersicht!O1927,Übersicht!$E$10)</f>
        <v>0</v>
      </c>
      <c r="X1927">
        <f t="shared" si="551"/>
        <v>0</v>
      </c>
      <c r="Y1927">
        <f t="shared" ca="1" si="552"/>
        <v>0.5</v>
      </c>
      <c r="Z1927">
        <f t="shared" ca="1" si="553"/>
        <v>0</v>
      </c>
      <c r="AA1927">
        <f t="shared" ca="1" si="554"/>
        <v>0</v>
      </c>
      <c r="AB1927">
        <f t="shared" ca="1" si="555"/>
        <v>0.31114759999999975</v>
      </c>
      <c r="AC1927">
        <f t="shared" ca="1" si="561"/>
        <v>0</v>
      </c>
      <c r="AD1927">
        <f t="shared" ca="1" si="544"/>
        <v>0.18885240000000025</v>
      </c>
      <c r="AE1927">
        <f t="shared" ca="1" si="556"/>
        <v>0</v>
      </c>
      <c r="AF1927">
        <f t="shared" ca="1" si="557"/>
        <v>0.18885240000000025</v>
      </c>
      <c r="AG1927">
        <f t="shared" ca="1" si="558"/>
        <v>0</v>
      </c>
      <c r="AH1927">
        <f t="shared" ca="1" si="559"/>
        <v>1</v>
      </c>
    </row>
    <row r="1928" spans="15:34" x14ac:dyDescent="0.25">
      <c r="O1928">
        <v>1872</v>
      </c>
      <c r="P1928" s="2">
        <f t="shared" si="560"/>
        <v>44274.958333328796</v>
      </c>
      <c r="Q1928">
        <f t="shared" si="545"/>
        <v>19</v>
      </c>
      <c r="R1928">
        <f t="shared" si="546"/>
        <v>3</v>
      </c>
      <c r="S1928">
        <f t="shared" si="547"/>
        <v>1</v>
      </c>
      <c r="T1928">
        <f t="shared" si="548"/>
        <v>23</v>
      </c>
      <c r="U1928">
        <f t="shared" si="549"/>
        <v>0</v>
      </c>
      <c r="V1928">
        <f t="shared" ca="1" si="550"/>
        <v>0.43980000000000002</v>
      </c>
      <c r="W1928">
        <f>INDEX(Solarstrahlungsdaten!$B$13:$G$8772,Übersicht!O1928,Übersicht!$E$10)</f>
        <v>0</v>
      </c>
      <c r="X1928">
        <f t="shared" si="551"/>
        <v>0</v>
      </c>
      <c r="Y1928">
        <f t="shared" ca="1" si="552"/>
        <v>0.43980000000000002</v>
      </c>
      <c r="Z1928">
        <f t="shared" ca="1" si="553"/>
        <v>0</v>
      </c>
      <c r="AA1928">
        <f t="shared" ca="1" si="554"/>
        <v>0</v>
      </c>
      <c r="AB1928">
        <f t="shared" ca="1" si="555"/>
        <v>0</v>
      </c>
      <c r="AC1928">
        <f t="shared" ca="1" si="561"/>
        <v>0</v>
      </c>
      <c r="AD1928">
        <f t="shared" ca="1" si="544"/>
        <v>0.43980000000000002</v>
      </c>
      <c r="AE1928">
        <f t="shared" ca="1" si="556"/>
        <v>0</v>
      </c>
      <c r="AF1928">
        <f t="shared" ca="1" si="557"/>
        <v>0.43980000000000002</v>
      </c>
      <c r="AG1928">
        <f t="shared" ca="1" si="558"/>
        <v>0</v>
      </c>
      <c r="AH1928">
        <f t="shared" ca="1" si="559"/>
        <v>1</v>
      </c>
    </row>
    <row r="1929" spans="15:34" x14ac:dyDescent="0.25">
      <c r="O1929">
        <v>1873</v>
      </c>
      <c r="P1929" s="2">
        <f t="shared" si="560"/>
        <v>44274.99999999546</v>
      </c>
      <c r="Q1929">
        <f t="shared" si="545"/>
        <v>20</v>
      </c>
      <c r="R1929">
        <f t="shared" si="546"/>
        <v>3</v>
      </c>
      <c r="S1929">
        <f t="shared" si="547"/>
        <v>2</v>
      </c>
      <c r="T1929">
        <f t="shared" si="548"/>
        <v>0</v>
      </c>
      <c r="U1929">
        <f t="shared" si="549"/>
        <v>0</v>
      </c>
      <c r="V1929">
        <f t="shared" ca="1" si="550"/>
        <v>0.31680000000000003</v>
      </c>
      <c r="W1929">
        <f>INDEX(Solarstrahlungsdaten!$B$13:$G$8772,Übersicht!O1929,Übersicht!$E$10)</f>
        <v>0</v>
      </c>
      <c r="X1929">
        <f t="shared" si="551"/>
        <v>0</v>
      </c>
      <c r="Y1929">
        <f t="shared" ca="1" si="552"/>
        <v>0.31680000000000003</v>
      </c>
      <c r="Z1929">
        <f t="shared" ca="1" si="553"/>
        <v>0</v>
      </c>
      <c r="AA1929">
        <f t="shared" ca="1" si="554"/>
        <v>0</v>
      </c>
      <c r="AB1929">
        <f t="shared" ca="1" si="555"/>
        <v>0</v>
      </c>
      <c r="AC1929">
        <f t="shared" ca="1" si="561"/>
        <v>0</v>
      </c>
      <c r="AD1929">
        <f t="shared" ca="1" si="544"/>
        <v>0.31680000000000003</v>
      </c>
      <c r="AE1929">
        <f t="shared" ca="1" si="556"/>
        <v>0</v>
      </c>
      <c r="AF1929">
        <f t="shared" ca="1" si="557"/>
        <v>0.31680000000000003</v>
      </c>
      <c r="AG1929">
        <f t="shared" ca="1" si="558"/>
        <v>0</v>
      </c>
      <c r="AH1929">
        <f t="shared" ca="1" si="559"/>
        <v>1</v>
      </c>
    </row>
    <row r="1930" spans="15:34" x14ac:dyDescent="0.25">
      <c r="O1930">
        <v>1874</v>
      </c>
      <c r="P1930" s="2">
        <f t="shared" si="560"/>
        <v>44275.041666662124</v>
      </c>
      <c r="Q1930">
        <f t="shared" si="545"/>
        <v>20</v>
      </c>
      <c r="R1930">
        <f t="shared" si="546"/>
        <v>3</v>
      </c>
      <c r="S1930">
        <f t="shared" si="547"/>
        <v>2</v>
      </c>
      <c r="T1930">
        <f t="shared" si="548"/>
        <v>1</v>
      </c>
      <c r="U1930">
        <f t="shared" si="549"/>
        <v>2</v>
      </c>
      <c r="V1930">
        <f t="shared" ca="1" si="550"/>
        <v>0.26960000000000001</v>
      </c>
      <c r="W1930">
        <f>INDEX(Solarstrahlungsdaten!$B$13:$G$8772,Übersicht!O1930,Übersicht!$E$10)</f>
        <v>0</v>
      </c>
      <c r="X1930">
        <f t="shared" si="551"/>
        <v>0</v>
      </c>
      <c r="Y1930">
        <f t="shared" ca="1" si="552"/>
        <v>0.26960000000000001</v>
      </c>
      <c r="Z1930">
        <f t="shared" ca="1" si="553"/>
        <v>0</v>
      </c>
      <c r="AA1930">
        <f t="shared" ca="1" si="554"/>
        <v>0</v>
      </c>
      <c r="AB1930">
        <f t="shared" ca="1" si="555"/>
        <v>0</v>
      </c>
      <c r="AC1930">
        <f t="shared" ca="1" si="561"/>
        <v>0</v>
      </c>
      <c r="AD1930">
        <f t="shared" ca="1" si="544"/>
        <v>0.26960000000000001</v>
      </c>
      <c r="AE1930">
        <f t="shared" ca="1" si="556"/>
        <v>0</v>
      </c>
      <c r="AF1930">
        <f t="shared" ca="1" si="557"/>
        <v>0.26960000000000001</v>
      </c>
      <c r="AG1930">
        <f t="shared" ca="1" si="558"/>
        <v>0</v>
      </c>
      <c r="AH1930">
        <f t="shared" ca="1" si="559"/>
        <v>1</v>
      </c>
    </row>
    <row r="1931" spans="15:34" x14ac:dyDescent="0.25">
      <c r="O1931">
        <v>1875</v>
      </c>
      <c r="P1931" s="2">
        <f t="shared" si="560"/>
        <v>44275.083333328788</v>
      </c>
      <c r="Q1931">
        <f t="shared" si="545"/>
        <v>20</v>
      </c>
      <c r="R1931">
        <f t="shared" si="546"/>
        <v>3</v>
      </c>
      <c r="S1931">
        <f t="shared" si="547"/>
        <v>2</v>
      </c>
      <c r="T1931">
        <f t="shared" si="548"/>
        <v>2</v>
      </c>
      <c r="U1931">
        <f t="shared" si="549"/>
        <v>2</v>
      </c>
      <c r="V1931">
        <f t="shared" ca="1" si="550"/>
        <v>0.20380000000000001</v>
      </c>
      <c r="W1931">
        <f>INDEX(Solarstrahlungsdaten!$B$13:$G$8772,Übersicht!O1931,Übersicht!$E$10)</f>
        <v>0</v>
      </c>
      <c r="X1931">
        <f t="shared" si="551"/>
        <v>0</v>
      </c>
      <c r="Y1931">
        <f t="shared" ca="1" si="552"/>
        <v>0.20380000000000001</v>
      </c>
      <c r="Z1931">
        <f t="shared" ca="1" si="553"/>
        <v>0</v>
      </c>
      <c r="AA1931">
        <f t="shared" ca="1" si="554"/>
        <v>0</v>
      </c>
      <c r="AB1931">
        <f t="shared" ca="1" si="555"/>
        <v>0</v>
      </c>
      <c r="AC1931">
        <f t="shared" ca="1" si="561"/>
        <v>0</v>
      </c>
      <c r="AD1931">
        <f t="shared" ca="1" si="544"/>
        <v>0.20380000000000001</v>
      </c>
      <c r="AE1931">
        <f t="shared" ca="1" si="556"/>
        <v>0</v>
      </c>
      <c r="AF1931">
        <f t="shared" ca="1" si="557"/>
        <v>0.20380000000000001</v>
      </c>
      <c r="AG1931">
        <f t="shared" ca="1" si="558"/>
        <v>0</v>
      </c>
      <c r="AH1931">
        <f t="shared" ca="1" si="559"/>
        <v>1</v>
      </c>
    </row>
    <row r="1932" spans="15:34" x14ac:dyDescent="0.25">
      <c r="O1932">
        <v>1876</v>
      </c>
      <c r="P1932" s="2">
        <f t="shared" si="560"/>
        <v>44275.124999995453</v>
      </c>
      <c r="Q1932">
        <f t="shared" si="545"/>
        <v>20</v>
      </c>
      <c r="R1932">
        <f t="shared" si="546"/>
        <v>3</v>
      </c>
      <c r="S1932">
        <f t="shared" si="547"/>
        <v>2</v>
      </c>
      <c r="T1932">
        <f t="shared" si="548"/>
        <v>3</v>
      </c>
      <c r="U1932">
        <f t="shared" si="549"/>
        <v>2</v>
      </c>
      <c r="V1932">
        <f t="shared" ca="1" si="550"/>
        <v>0.18039999999999998</v>
      </c>
      <c r="W1932">
        <f>INDEX(Solarstrahlungsdaten!$B$13:$G$8772,Übersicht!O1932,Übersicht!$E$10)</f>
        <v>0</v>
      </c>
      <c r="X1932">
        <f t="shared" si="551"/>
        <v>0</v>
      </c>
      <c r="Y1932">
        <f t="shared" ca="1" si="552"/>
        <v>0.18039999999999998</v>
      </c>
      <c r="Z1932">
        <f t="shared" ca="1" si="553"/>
        <v>0</v>
      </c>
      <c r="AA1932">
        <f t="shared" ca="1" si="554"/>
        <v>0</v>
      </c>
      <c r="AB1932">
        <f t="shared" ca="1" si="555"/>
        <v>0</v>
      </c>
      <c r="AC1932">
        <f t="shared" ca="1" si="561"/>
        <v>0</v>
      </c>
      <c r="AD1932">
        <f t="shared" ca="1" si="544"/>
        <v>0.18039999999999998</v>
      </c>
      <c r="AE1932">
        <f t="shared" ca="1" si="556"/>
        <v>0</v>
      </c>
      <c r="AF1932">
        <f t="shared" ca="1" si="557"/>
        <v>0.18039999999999998</v>
      </c>
      <c r="AG1932">
        <f t="shared" ca="1" si="558"/>
        <v>0</v>
      </c>
      <c r="AH1932">
        <f t="shared" ca="1" si="559"/>
        <v>1</v>
      </c>
    </row>
    <row r="1933" spans="15:34" x14ac:dyDescent="0.25">
      <c r="O1933">
        <v>1877</v>
      </c>
      <c r="P1933" s="2">
        <f t="shared" si="560"/>
        <v>44275.166666662117</v>
      </c>
      <c r="Q1933">
        <f t="shared" si="545"/>
        <v>20</v>
      </c>
      <c r="R1933">
        <f t="shared" si="546"/>
        <v>3</v>
      </c>
      <c r="S1933">
        <f t="shared" si="547"/>
        <v>2</v>
      </c>
      <c r="T1933">
        <f t="shared" si="548"/>
        <v>4</v>
      </c>
      <c r="U1933">
        <f t="shared" si="549"/>
        <v>2</v>
      </c>
      <c r="V1933">
        <f t="shared" ca="1" si="550"/>
        <v>0.17269999999999999</v>
      </c>
      <c r="W1933">
        <f>INDEX(Solarstrahlungsdaten!$B$13:$G$8772,Übersicht!O1933,Übersicht!$E$10)</f>
        <v>0</v>
      </c>
      <c r="X1933">
        <f t="shared" si="551"/>
        <v>0</v>
      </c>
      <c r="Y1933">
        <f t="shared" ca="1" si="552"/>
        <v>0.17269999999999999</v>
      </c>
      <c r="Z1933">
        <f t="shared" ca="1" si="553"/>
        <v>0</v>
      </c>
      <c r="AA1933">
        <f t="shared" ca="1" si="554"/>
        <v>0</v>
      </c>
      <c r="AB1933">
        <f t="shared" ca="1" si="555"/>
        <v>0</v>
      </c>
      <c r="AC1933">
        <f t="shared" ca="1" si="561"/>
        <v>0</v>
      </c>
      <c r="AD1933">
        <f t="shared" ca="1" si="544"/>
        <v>0.17269999999999999</v>
      </c>
      <c r="AE1933">
        <f t="shared" ca="1" si="556"/>
        <v>0</v>
      </c>
      <c r="AF1933">
        <f t="shared" ca="1" si="557"/>
        <v>0.17269999999999999</v>
      </c>
      <c r="AG1933">
        <f t="shared" ca="1" si="558"/>
        <v>0</v>
      </c>
      <c r="AH1933">
        <f t="shared" ca="1" si="559"/>
        <v>1</v>
      </c>
    </row>
    <row r="1934" spans="15:34" x14ac:dyDescent="0.25">
      <c r="O1934">
        <v>1878</v>
      </c>
      <c r="P1934" s="2">
        <f t="shared" si="560"/>
        <v>44275.208333328781</v>
      </c>
      <c r="Q1934">
        <f t="shared" si="545"/>
        <v>20</v>
      </c>
      <c r="R1934">
        <f t="shared" si="546"/>
        <v>3</v>
      </c>
      <c r="S1934">
        <f t="shared" si="547"/>
        <v>2</v>
      </c>
      <c r="T1934">
        <f t="shared" si="548"/>
        <v>5</v>
      </c>
      <c r="U1934">
        <f t="shared" si="549"/>
        <v>2</v>
      </c>
      <c r="V1934">
        <f t="shared" ca="1" si="550"/>
        <v>0.17309999999999998</v>
      </c>
      <c r="W1934">
        <f>INDEX(Solarstrahlungsdaten!$B$13:$G$8772,Übersicht!O1934,Übersicht!$E$10)</f>
        <v>0</v>
      </c>
      <c r="X1934">
        <f t="shared" si="551"/>
        <v>0</v>
      </c>
      <c r="Y1934">
        <f t="shared" ca="1" si="552"/>
        <v>0.17309999999999998</v>
      </c>
      <c r="Z1934">
        <f t="shared" ca="1" si="553"/>
        <v>0</v>
      </c>
      <c r="AA1934">
        <f t="shared" ca="1" si="554"/>
        <v>0</v>
      </c>
      <c r="AB1934">
        <f t="shared" ca="1" si="555"/>
        <v>0</v>
      </c>
      <c r="AC1934">
        <f t="shared" ca="1" si="561"/>
        <v>0</v>
      </c>
      <c r="AD1934">
        <f t="shared" ca="1" si="544"/>
        <v>0.17309999999999998</v>
      </c>
      <c r="AE1934">
        <f t="shared" ca="1" si="556"/>
        <v>0</v>
      </c>
      <c r="AF1934">
        <f t="shared" ca="1" si="557"/>
        <v>0.17309999999999998</v>
      </c>
      <c r="AG1934">
        <f t="shared" ca="1" si="558"/>
        <v>0</v>
      </c>
      <c r="AH1934">
        <f t="shared" ca="1" si="559"/>
        <v>1</v>
      </c>
    </row>
    <row r="1935" spans="15:34" x14ac:dyDescent="0.25">
      <c r="O1935">
        <v>1879</v>
      </c>
      <c r="P1935" s="2">
        <f t="shared" si="560"/>
        <v>44275.249999995445</v>
      </c>
      <c r="Q1935">
        <f t="shared" si="545"/>
        <v>20</v>
      </c>
      <c r="R1935">
        <f t="shared" si="546"/>
        <v>3</v>
      </c>
      <c r="S1935">
        <f t="shared" si="547"/>
        <v>2</v>
      </c>
      <c r="T1935">
        <f t="shared" si="548"/>
        <v>6</v>
      </c>
      <c r="U1935">
        <f t="shared" si="549"/>
        <v>2</v>
      </c>
      <c r="V1935">
        <f t="shared" ca="1" si="550"/>
        <v>0.17710000000000001</v>
      </c>
      <c r="W1935">
        <f>INDEX(Solarstrahlungsdaten!$B$13:$G$8772,Übersicht!O1935,Übersicht!$E$10)</f>
        <v>65.259999999999991</v>
      </c>
      <c r="X1935">
        <f t="shared" si="551"/>
        <v>0.22449439999999996</v>
      </c>
      <c r="Y1935">
        <f t="shared" ca="1" si="552"/>
        <v>-4.7394399999999948E-2</v>
      </c>
      <c r="Z1935">
        <f t="shared" ca="1" si="553"/>
        <v>0.17710000000000001</v>
      </c>
      <c r="AA1935">
        <f t="shared" ca="1" si="554"/>
        <v>4.7394399999999948E-2</v>
      </c>
      <c r="AB1935">
        <f t="shared" ca="1" si="555"/>
        <v>0</v>
      </c>
      <c r="AC1935">
        <f t="shared" ca="1" si="561"/>
        <v>4.7394399999999948E-2</v>
      </c>
      <c r="AD1935">
        <f t="shared" ca="1" si="544"/>
        <v>0</v>
      </c>
      <c r="AE1935">
        <f t="shared" ca="1" si="556"/>
        <v>0</v>
      </c>
      <c r="AF1935">
        <f t="shared" ca="1" si="557"/>
        <v>0</v>
      </c>
      <c r="AG1935">
        <f t="shared" ca="1" si="558"/>
        <v>1.1848599999999987E-2</v>
      </c>
      <c r="AH1935">
        <f t="shared" ca="1" si="559"/>
        <v>0</v>
      </c>
    </row>
    <row r="1936" spans="15:34" x14ac:dyDescent="0.25">
      <c r="O1936">
        <v>1880</v>
      </c>
      <c r="P1936" s="2">
        <f t="shared" si="560"/>
        <v>44275.291666662109</v>
      </c>
      <c r="Q1936">
        <f t="shared" si="545"/>
        <v>20</v>
      </c>
      <c r="R1936">
        <f t="shared" si="546"/>
        <v>3</v>
      </c>
      <c r="S1936">
        <f t="shared" si="547"/>
        <v>2</v>
      </c>
      <c r="T1936">
        <f t="shared" si="548"/>
        <v>7</v>
      </c>
      <c r="U1936">
        <f t="shared" si="549"/>
        <v>2</v>
      </c>
      <c r="V1936">
        <f t="shared" ca="1" si="550"/>
        <v>0.23219999999999999</v>
      </c>
      <c r="W1936">
        <f>INDEX(Solarstrahlungsdaten!$B$13:$G$8772,Übersicht!O1936,Übersicht!$E$10)</f>
        <v>197.095</v>
      </c>
      <c r="X1936">
        <f t="shared" si="551"/>
        <v>0.67800679999999991</v>
      </c>
      <c r="Y1936">
        <f t="shared" ca="1" si="552"/>
        <v>-0.44580679999999995</v>
      </c>
      <c r="Z1936">
        <f t="shared" ca="1" si="553"/>
        <v>0.23219999999999999</v>
      </c>
      <c r="AA1936">
        <f t="shared" ca="1" si="554"/>
        <v>0.44580679999999995</v>
      </c>
      <c r="AB1936">
        <f t="shared" ca="1" si="555"/>
        <v>0</v>
      </c>
      <c r="AC1936">
        <f t="shared" ca="1" si="561"/>
        <v>0.4932011999999999</v>
      </c>
      <c r="AD1936">
        <f t="shared" ca="1" si="544"/>
        <v>0</v>
      </c>
      <c r="AE1936">
        <f t="shared" ca="1" si="556"/>
        <v>0</v>
      </c>
      <c r="AF1936">
        <f t="shared" ca="1" si="557"/>
        <v>0</v>
      </c>
      <c r="AG1936">
        <f t="shared" ca="1" si="558"/>
        <v>0.12330029999999997</v>
      </c>
      <c r="AH1936">
        <f t="shared" ca="1" si="559"/>
        <v>0</v>
      </c>
    </row>
    <row r="1937" spans="15:34" x14ac:dyDescent="0.25">
      <c r="O1937">
        <v>1881</v>
      </c>
      <c r="P1937" s="2">
        <f t="shared" si="560"/>
        <v>44275.333333328774</v>
      </c>
      <c r="Q1937">
        <f t="shared" si="545"/>
        <v>20</v>
      </c>
      <c r="R1937">
        <f t="shared" si="546"/>
        <v>3</v>
      </c>
      <c r="S1937">
        <f t="shared" si="547"/>
        <v>2</v>
      </c>
      <c r="T1937">
        <f t="shared" si="548"/>
        <v>8</v>
      </c>
      <c r="U1937">
        <f t="shared" si="549"/>
        <v>2</v>
      </c>
      <c r="V1937">
        <f t="shared" ca="1" si="550"/>
        <v>0.39250000000000002</v>
      </c>
      <c r="W1937">
        <f>INDEX(Solarstrahlungsdaten!$B$13:$G$8772,Übersicht!O1937,Übersicht!$E$10)</f>
        <v>334.05500000000001</v>
      </c>
      <c r="X1937">
        <f t="shared" si="551"/>
        <v>1.1491491999999999</v>
      </c>
      <c r="Y1937">
        <f t="shared" ca="1" si="552"/>
        <v>-0.7566491999999998</v>
      </c>
      <c r="Z1937">
        <f t="shared" ca="1" si="553"/>
        <v>0.39250000000000002</v>
      </c>
      <c r="AA1937">
        <f t="shared" ca="1" si="554"/>
        <v>0.7566491999999998</v>
      </c>
      <c r="AB1937">
        <f t="shared" ca="1" si="555"/>
        <v>0</v>
      </c>
      <c r="AC1937">
        <f t="shared" ca="1" si="561"/>
        <v>1.2498503999999997</v>
      </c>
      <c r="AD1937">
        <f t="shared" ca="1" si="544"/>
        <v>0</v>
      </c>
      <c r="AE1937">
        <f t="shared" ca="1" si="556"/>
        <v>0</v>
      </c>
      <c r="AF1937">
        <f t="shared" ca="1" si="557"/>
        <v>0</v>
      </c>
      <c r="AG1937">
        <f t="shared" ca="1" si="558"/>
        <v>0.31246259999999992</v>
      </c>
      <c r="AH1937">
        <f t="shared" ca="1" si="559"/>
        <v>0</v>
      </c>
    </row>
    <row r="1938" spans="15:34" x14ac:dyDescent="0.25">
      <c r="O1938">
        <v>1882</v>
      </c>
      <c r="P1938" s="2">
        <f t="shared" si="560"/>
        <v>44275.374999995438</v>
      </c>
      <c r="Q1938">
        <f t="shared" si="545"/>
        <v>20</v>
      </c>
      <c r="R1938">
        <f t="shared" si="546"/>
        <v>3</v>
      </c>
      <c r="S1938">
        <f t="shared" si="547"/>
        <v>2</v>
      </c>
      <c r="T1938">
        <f t="shared" si="548"/>
        <v>9</v>
      </c>
      <c r="U1938">
        <f t="shared" si="549"/>
        <v>2</v>
      </c>
      <c r="V1938">
        <f t="shared" ca="1" si="550"/>
        <v>0.59650000000000003</v>
      </c>
      <c r="W1938">
        <f>INDEX(Solarstrahlungsdaten!$B$13:$G$8772,Übersicht!O1938,Übersicht!$E$10)</f>
        <v>475.39499999999998</v>
      </c>
      <c r="X1938">
        <f t="shared" si="551"/>
        <v>1.6353587999999999</v>
      </c>
      <c r="Y1938">
        <f t="shared" ca="1" si="552"/>
        <v>-1.0388587999999999</v>
      </c>
      <c r="Z1938">
        <f t="shared" ca="1" si="553"/>
        <v>0.59650000000000003</v>
      </c>
      <c r="AA1938">
        <f t="shared" ca="1" si="554"/>
        <v>1.0388587999999999</v>
      </c>
      <c r="AB1938">
        <f t="shared" ca="1" si="555"/>
        <v>0</v>
      </c>
      <c r="AC1938">
        <f t="shared" ca="1" si="561"/>
        <v>2.2887091999999996</v>
      </c>
      <c r="AD1938">
        <f t="shared" ca="1" si="544"/>
        <v>0</v>
      </c>
      <c r="AE1938">
        <f t="shared" ca="1" si="556"/>
        <v>0</v>
      </c>
      <c r="AF1938">
        <f t="shared" ca="1" si="557"/>
        <v>0</v>
      </c>
      <c r="AG1938">
        <f t="shared" ca="1" si="558"/>
        <v>0.57217729999999989</v>
      </c>
      <c r="AH1938">
        <f t="shared" ca="1" si="559"/>
        <v>0</v>
      </c>
    </row>
    <row r="1939" spans="15:34" x14ac:dyDescent="0.25">
      <c r="O1939">
        <v>1883</v>
      </c>
      <c r="P1939" s="2">
        <f t="shared" si="560"/>
        <v>44275.416666662102</v>
      </c>
      <c r="Q1939">
        <f t="shared" si="545"/>
        <v>20</v>
      </c>
      <c r="R1939">
        <f t="shared" si="546"/>
        <v>3</v>
      </c>
      <c r="S1939">
        <f t="shared" si="547"/>
        <v>2</v>
      </c>
      <c r="T1939">
        <f t="shared" si="548"/>
        <v>10</v>
      </c>
      <c r="U1939">
        <f t="shared" si="549"/>
        <v>2</v>
      </c>
      <c r="V1939">
        <f t="shared" ca="1" si="550"/>
        <v>0.72199999999999998</v>
      </c>
      <c r="W1939">
        <f>INDEX(Solarstrahlungsdaten!$B$13:$G$8772,Übersicht!O1939,Übersicht!$E$10)</f>
        <v>567.19500000000005</v>
      </c>
      <c r="X1939">
        <f t="shared" si="551"/>
        <v>1.9511508</v>
      </c>
      <c r="Y1939">
        <f t="shared" ca="1" si="552"/>
        <v>-1.2291508</v>
      </c>
      <c r="Z1939">
        <f t="shared" ca="1" si="553"/>
        <v>0.72199999999999998</v>
      </c>
      <c r="AA1939">
        <f t="shared" ca="1" si="554"/>
        <v>1.2291508</v>
      </c>
      <c r="AB1939">
        <f t="shared" ca="1" si="555"/>
        <v>0</v>
      </c>
      <c r="AC1939">
        <f t="shared" ca="1" si="561"/>
        <v>3.5178599999999998</v>
      </c>
      <c r="AD1939">
        <f t="shared" ca="1" si="544"/>
        <v>0</v>
      </c>
      <c r="AE1939">
        <f t="shared" ca="1" si="556"/>
        <v>0</v>
      </c>
      <c r="AF1939">
        <f t="shared" ca="1" si="557"/>
        <v>0</v>
      </c>
      <c r="AG1939">
        <f t="shared" ca="1" si="558"/>
        <v>0.87946499999999994</v>
      </c>
      <c r="AH1939">
        <f t="shared" ca="1" si="559"/>
        <v>0</v>
      </c>
    </row>
    <row r="1940" spans="15:34" x14ac:dyDescent="0.25">
      <c r="O1940">
        <v>1884</v>
      </c>
      <c r="P1940" s="2">
        <f t="shared" si="560"/>
        <v>44275.458333328766</v>
      </c>
      <c r="Q1940">
        <f t="shared" si="545"/>
        <v>20</v>
      </c>
      <c r="R1940">
        <f t="shared" si="546"/>
        <v>3</v>
      </c>
      <c r="S1940">
        <f t="shared" si="547"/>
        <v>2</v>
      </c>
      <c r="T1940">
        <f t="shared" si="548"/>
        <v>11</v>
      </c>
      <c r="U1940">
        <f t="shared" si="549"/>
        <v>2</v>
      </c>
      <c r="V1940">
        <f t="shared" ca="1" si="550"/>
        <v>0.79989999999999994</v>
      </c>
      <c r="W1940">
        <f>INDEX(Solarstrahlungsdaten!$B$13:$G$8772,Übersicht!O1940,Übersicht!$E$10)</f>
        <v>596.245</v>
      </c>
      <c r="X1940">
        <f t="shared" si="551"/>
        <v>2.0510828000000001</v>
      </c>
      <c r="Y1940">
        <f t="shared" ca="1" si="552"/>
        <v>-1.2511828</v>
      </c>
      <c r="Z1940">
        <f t="shared" ca="1" si="553"/>
        <v>0.79989999999999994</v>
      </c>
      <c r="AA1940">
        <f t="shared" ca="1" si="554"/>
        <v>0.48214000000000024</v>
      </c>
      <c r="AB1940">
        <f t="shared" ca="1" si="555"/>
        <v>0</v>
      </c>
      <c r="AC1940">
        <f t="shared" ca="1" si="561"/>
        <v>4</v>
      </c>
      <c r="AD1940">
        <f t="shared" ca="1" si="544"/>
        <v>-0.7690427999999998</v>
      </c>
      <c r="AE1940">
        <f t="shared" ca="1" si="556"/>
        <v>0.7690427999999998</v>
      </c>
      <c r="AF1940">
        <f t="shared" ca="1" si="557"/>
        <v>0</v>
      </c>
      <c r="AG1940">
        <f t="shared" ca="1" si="558"/>
        <v>1</v>
      </c>
      <c r="AH1940">
        <f t="shared" ca="1" si="559"/>
        <v>0</v>
      </c>
    </row>
    <row r="1941" spans="15:34" x14ac:dyDescent="0.25">
      <c r="O1941">
        <v>1885</v>
      </c>
      <c r="P1941" s="2">
        <f t="shared" si="560"/>
        <v>44275.499999995431</v>
      </c>
      <c r="Q1941">
        <f t="shared" si="545"/>
        <v>20</v>
      </c>
      <c r="R1941">
        <f t="shared" si="546"/>
        <v>3</v>
      </c>
      <c r="S1941">
        <f t="shared" si="547"/>
        <v>2</v>
      </c>
      <c r="T1941">
        <f t="shared" si="548"/>
        <v>12</v>
      </c>
      <c r="U1941">
        <f t="shared" si="549"/>
        <v>2</v>
      </c>
      <c r="V1941">
        <f t="shared" ca="1" si="550"/>
        <v>0.84450000000000003</v>
      </c>
      <c r="W1941">
        <f>INDEX(Solarstrahlungsdaten!$B$13:$G$8772,Übersicht!O1941,Übersicht!$E$10)</f>
        <v>587.1099999999999</v>
      </c>
      <c r="X1941">
        <f t="shared" si="551"/>
        <v>2.0196583999999995</v>
      </c>
      <c r="Y1941">
        <f t="shared" ca="1" si="552"/>
        <v>-1.1751583999999995</v>
      </c>
      <c r="Z1941">
        <f t="shared" ca="1" si="553"/>
        <v>0.84450000000000003</v>
      </c>
      <c r="AA1941">
        <f t="shared" ca="1" si="554"/>
        <v>0</v>
      </c>
      <c r="AB1941">
        <f t="shared" ca="1" si="555"/>
        <v>0</v>
      </c>
      <c r="AC1941">
        <f t="shared" ca="1" si="561"/>
        <v>4</v>
      </c>
      <c r="AD1941">
        <f t="shared" ca="1" si="544"/>
        <v>-1.1751583999999995</v>
      </c>
      <c r="AE1941">
        <f t="shared" ca="1" si="556"/>
        <v>1.1751583999999995</v>
      </c>
      <c r="AF1941">
        <f t="shared" ca="1" si="557"/>
        <v>0</v>
      </c>
      <c r="AG1941">
        <f t="shared" ca="1" si="558"/>
        <v>1</v>
      </c>
      <c r="AH1941">
        <f t="shared" ca="1" si="559"/>
        <v>0</v>
      </c>
    </row>
    <row r="1942" spans="15:34" x14ac:dyDescent="0.25">
      <c r="O1942">
        <v>1886</v>
      </c>
      <c r="P1942" s="2">
        <f t="shared" si="560"/>
        <v>44275.541666662095</v>
      </c>
      <c r="Q1942">
        <f t="shared" si="545"/>
        <v>20</v>
      </c>
      <c r="R1942">
        <f t="shared" si="546"/>
        <v>3</v>
      </c>
      <c r="S1942">
        <f t="shared" si="547"/>
        <v>2</v>
      </c>
      <c r="T1942">
        <f t="shared" si="548"/>
        <v>13</v>
      </c>
      <c r="U1942">
        <f t="shared" si="549"/>
        <v>2</v>
      </c>
      <c r="V1942">
        <f t="shared" ca="1" si="550"/>
        <v>0.7228</v>
      </c>
      <c r="W1942">
        <f>INDEX(Solarstrahlungsdaten!$B$13:$G$8772,Übersicht!O1942,Übersicht!$E$10)</f>
        <v>524.89499999999998</v>
      </c>
      <c r="X1942">
        <f t="shared" si="551"/>
        <v>1.8056387999999999</v>
      </c>
      <c r="Y1942">
        <f t="shared" ca="1" si="552"/>
        <v>-1.0828387999999998</v>
      </c>
      <c r="Z1942">
        <f t="shared" ca="1" si="553"/>
        <v>0.7228</v>
      </c>
      <c r="AA1942">
        <f t="shared" ca="1" si="554"/>
        <v>0</v>
      </c>
      <c r="AB1942">
        <f t="shared" ca="1" si="555"/>
        <v>0</v>
      </c>
      <c r="AC1942">
        <f t="shared" ca="1" si="561"/>
        <v>4</v>
      </c>
      <c r="AD1942">
        <f t="shared" ca="1" si="544"/>
        <v>-1.0828387999999998</v>
      </c>
      <c r="AE1942">
        <f t="shared" ca="1" si="556"/>
        <v>1.0828387999999998</v>
      </c>
      <c r="AF1942">
        <f t="shared" ca="1" si="557"/>
        <v>0</v>
      </c>
      <c r="AG1942">
        <f t="shared" ca="1" si="558"/>
        <v>1</v>
      </c>
      <c r="AH1942">
        <f t="shared" ca="1" si="559"/>
        <v>0</v>
      </c>
    </row>
    <row r="1943" spans="15:34" x14ac:dyDescent="0.25">
      <c r="O1943">
        <v>1887</v>
      </c>
      <c r="P1943" s="2">
        <f t="shared" si="560"/>
        <v>44275.583333328759</v>
      </c>
      <c r="Q1943">
        <f t="shared" si="545"/>
        <v>20</v>
      </c>
      <c r="R1943">
        <f t="shared" si="546"/>
        <v>3</v>
      </c>
      <c r="S1943">
        <f t="shared" si="547"/>
        <v>2</v>
      </c>
      <c r="T1943">
        <f t="shared" si="548"/>
        <v>14</v>
      </c>
      <c r="U1943">
        <f t="shared" si="549"/>
        <v>2</v>
      </c>
      <c r="V1943">
        <f t="shared" ca="1" si="550"/>
        <v>0.56489999999999996</v>
      </c>
      <c r="W1943">
        <f>INDEX(Solarstrahlungsdaten!$B$13:$G$8772,Übersicht!O1943,Übersicht!$E$10)</f>
        <v>417.01499999999999</v>
      </c>
      <c r="X1943">
        <f t="shared" si="551"/>
        <v>1.4345315999999999</v>
      </c>
      <c r="Y1943">
        <f t="shared" ca="1" si="552"/>
        <v>-0.86963159999999995</v>
      </c>
      <c r="Z1943">
        <f t="shared" ca="1" si="553"/>
        <v>0.56489999999999996</v>
      </c>
      <c r="AA1943">
        <f t="shared" ca="1" si="554"/>
        <v>0</v>
      </c>
      <c r="AB1943">
        <f t="shared" ca="1" si="555"/>
        <v>0</v>
      </c>
      <c r="AC1943">
        <f t="shared" ca="1" si="561"/>
        <v>4</v>
      </c>
      <c r="AD1943">
        <f t="shared" ca="1" si="544"/>
        <v>-0.86963159999999995</v>
      </c>
      <c r="AE1943">
        <f t="shared" ca="1" si="556"/>
        <v>0.86963159999999995</v>
      </c>
      <c r="AF1943">
        <f t="shared" ca="1" si="557"/>
        <v>0</v>
      </c>
      <c r="AG1943">
        <f t="shared" ca="1" si="558"/>
        <v>1</v>
      </c>
      <c r="AH1943">
        <f t="shared" ca="1" si="559"/>
        <v>0</v>
      </c>
    </row>
    <row r="1944" spans="15:34" x14ac:dyDescent="0.25">
      <c r="O1944">
        <v>1888</v>
      </c>
      <c r="P1944" s="2">
        <f t="shared" si="560"/>
        <v>44275.624999995423</v>
      </c>
      <c r="Q1944">
        <f t="shared" si="545"/>
        <v>20</v>
      </c>
      <c r="R1944">
        <f t="shared" si="546"/>
        <v>3</v>
      </c>
      <c r="S1944">
        <f t="shared" si="547"/>
        <v>2</v>
      </c>
      <c r="T1944">
        <f t="shared" si="548"/>
        <v>15</v>
      </c>
      <c r="U1944">
        <f t="shared" si="549"/>
        <v>2</v>
      </c>
      <c r="V1944">
        <f t="shared" ca="1" si="550"/>
        <v>0.49989999999999996</v>
      </c>
      <c r="W1944">
        <f>INDEX(Solarstrahlungsdaten!$B$13:$G$8772,Übersicht!O1944,Übersicht!$E$10)</f>
        <v>271.51</v>
      </c>
      <c r="X1944">
        <f t="shared" si="551"/>
        <v>0.93399439999999989</v>
      </c>
      <c r="Y1944">
        <f t="shared" ca="1" si="552"/>
        <v>-0.43409439999999994</v>
      </c>
      <c r="Z1944">
        <f t="shared" ca="1" si="553"/>
        <v>0.49989999999999996</v>
      </c>
      <c r="AA1944">
        <f t="shared" ca="1" si="554"/>
        <v>0</v>
      </c>
      <c r="AB1944">
        <f t="shared" ca="1" si="555"/>
        <v>0</v>
      </c>
      <c r="AC1944">
        <f t="shared" ca="1" si="561"/>
        <v>4</v>
      </c>
      <c r="AD1944">
        <f t="shared" ca="1" si="544"/>
        <v>-0.43409439999999994</v>
      </c>
      <c r="AE1944">
        <f t="shared" ca="1" si="556"/>
        <v>0.43409439999999994</v>
      </c>
      <c r="AF1944">
        <f t="shared" ca="1" si="557"/>
        <v>0</v>
      </c>
      <c r="AG1944">
        <f t="shared" ca="1" si="558"/>
        <v>1</v>
      </c>
      <c r="AH1944">
        <f t="shared" ca="1" si="559"/>
        <v>0</v>
      </c>
    </row>
    <row r="1945" spans="15:34" x14ac:dyDescent="0.25">
      <c r="O1945">
        <v>1889</v>
      </c>
      <c r="P1945" s="2">
        <f t="shared" si="560"/>
        <v>44275.666666662088</v>
      </c>
      <c r="Q1945">
        <f t="shared" si="545"/>
        <v>20</v>
      </c>
      <c r="R1945">
        <f t="shared" si="546"/>
        <v>3</v>
      </c>
      <c r="S1945">
        <f t="shared" si="547"/>
        <v>2</v>
      </c>
      <c r="T1945">
        <f t="shared" si="548"/>
        <v>16</v>
      </c>
      <c r="U1945">
        <f t="shared" si="549"/>
        <v>2</v>
      </c>
      <c r="V1945">
        <f t="shared" ca="1" si="550"/>
        <v>0.43920000000000003</v>
      </c>
      <c r="W1945">
        <f>INDEX(Solarstrahlungsdaten!$B$13:$G$8772,Übersicht!O1945,Übersicht!$E$10)</f>
        <v>156.82499999999999</v>
      </c>
      <c r="X1945">
        <f t="shared" si="551"/>
        <v>0.53947800000000001</v>
      </c>
      <c r="Y1945">
        <f t="shared" ca="1" si="552"/>
        <v>-0.10027799999999998</v>
      </c>
      <c r="Z1945">
        <f t="shared" ca="1" si="553"/>
        <v>0.43920000000000003</v>
      </c>
      <c r="AA1945">
        <f t="shared" ca="1" si="554"/>
        <v>0</v>
      </c>
      <c r="AB1945">
        <f t="shared" ca="1" si="555"/>
        <v>0</v>
      </c>
      <c r="AC1945">
        <f t="shared" ca="1" si="561"/>
        <v>4</v>
      </c>
      <c r="AD1945">
        <f t="shared" ca="1" si="544"/>
        <v>-0.10027799999999998</v>
      </c>
      <c r="AE1945">
        <f t="shared" ca="1" si="556"/>
        <v>0.10027799999999998</v>
      </c>
      <c r="AF1945">
        <f t="shared" ca="1" si="557"/>
        <v>0</v>
      </c>
      <c r="AG1945">
        <f t="shared" ca="1" si="558"/>
        <v>1</v>
      </c>
      <c r="AH1945">
        <f t="shared" ca="1" si="559"/>
        <v>0</v>
      </c>
    </row>
    <row r="1946" spans="15:34" x14ac:dyDescent="0.25">
      <c r="O1946">
        <v>1890</v>
      </c>
      <c r="P1946" s="2">
        <f t="shared" si="560"/>
        <v>44275.708333328752</v>
      </c>
      <c r="Q1946">
        <f t="shared" si="545"/>
        <v>20</v>
      </c>
      <c r="R1946">
        <f t="shared" si="546"/>
        <v>3</v>
      </c>
      <c r="S1946">
        <f t="shared" si="547"/>
        <v>2</v>
      </c>
      <c r="T1946">
        <f t="shared" si="548"/>
        <v>17</v>
      </c>
      <c r="U1946">
        <f t="shared" si="549"/>
        <v>2</v>
      </c>
      <c r="V1946">
        <f t="shared" ca="1" si="550"/>
        <v>0.43289999999999995</v>
      </c>
      <c r="W1946">
        <f>INDEX(Solarstrahlungsdaten!$B$13:$G$8772,Übersicht!O1946,Übersicht!$E$10)</f>
        <v>3.5350000000000001</v>
      </c>
      <c r="X1946">
        <f t="shared" si="551"/>
        <v>1.21604E-2</v>
      </c>
      <c r="Y1946">
        <f t="shared" ca="1" si="552"/>
        <v>0.42073959999999994</v>
      </c>
      <c r="Z1946">
        <f t="shared" ca="1" si="553"/>
        <v>1.21604E-2</v>
      </c>
      <c r="AA1946">
        <f t="shared" ca="1" si="554"/>
        <v>0</v>
      </c>
      <c r="AB1946">
        <f t="shared" ca="1" si="555"/>
        <v>0.42073959999999994</v>
      </c>
      <c r="AC1946">
        <f t="shared" ca="1" si="561"/>
        <v>3.5792603999999999</v>
      </c>
      <c r="AD1946">
        <f t="shared" ca="1" si="544"/>
        <v>0</v>
      </c>
      <c r="AE1946">
        <f t="shared" ca="1" si="556"/>
        <v>0</v>
      </c>
      <c r="AF1946">
        <f t="shared" ca="1" si="557"/>
        <v>0</v>
      </c>
      <c r="AG1946">
        <f t="shared" ca="1" si="558"/>
        <v>0.89481509999999997</v>
      </c>
      <c r="AH1946">
        <f t="shared" ca="1" si="559"/>
        <v>0</v>
      </c>
    </row>
    <row r="1947" spans="15:34" x14ac:dyDescent="0.25">
      <c r="O1947">
        <v>1891</v>
      </c>
      <c r="P1947" s="2">
        <f t="shared" si="560"/>
        <v>44275.749999995416</v>
      </c>
      <c r="Q1947">
        <f t="shared" si="545"/>
        <v>20</v>
      </c>
      <c r="R1947">
        <f t="shared" si="546"/>
        <v>3</v>
      </c>
      <c r="S1947">
        <f t="shared" si="547"/>
        <v>2</v>
      </c>
      <c r="T1947">
        <f t="shared" si="548"/>
        <v>18</v>
      </c>
      <c r="U1947">
        <f t="shared" si="549"/>
        <v>2</v>
      </c>
      <c r="V1947">
        <f t="shared" ca="1" si="550"/>
        <v>0.5202</v>
      </c>
      <c r="W1947">
        <f>INDEX(Solarstrahlungsdaten!$B$13:$G$8772,Übersicht!O1947,Übersicht!$E$10)</f>
        <v>0</v>
      </c>
      <c r="X1947">
        <f t="shared" si="551"/>
        <v>0</v>
      </c>
      <c r="Y1947">
        <f t="shared" ca="1" si="552"/>
        <v>0.5202</v>
      </c>
      <c r="Z1947">
        <f t="shared" ca="1" si="553"/>
        <v>0</v>
      </c>
      <c r="AA1947">
        <f t="shared" ca="1" si="554"/>
        <v>0</v>
      </c>
      <c r="AB1947">
        <f t="shared" ca="1" si="555"/>
        <v>0.5202</v>
      </c>
      <c r="AC1947">
        <f t="shared" ca="1" si="561"/>
        <v>3.0590603999999999</v>
      </c>
      <c r="AD1947">
        <f t="shared" ca="1" si="544"/>
        <v>0</v>
      </c>
      <c r="AE1947">
        <f t="shared" ca="1" si="556"/>
        <v>0</v>
      </c>
      <c r="AF1947">
        <f t="shared" ca="1" si="557"/>
        <v>0</v>
      </c>
      <c r="AG1947">
        <f t="shared" ca="1" si="558"/>
        <v>0.76476509999999998</v>
      </c>
      <c r="AH1947">
        <f t="shared" ca="1" si="559"/>
        <v>0</v>
      </c>
    </row>
    <row r="1948" spans="15:34" x14ac:dyDescent="0.25">
      <c r="O1948">
        <v>1892</v>
      </c>
      <c r="P1948" s="2">
        <f t="shared" si="560"/>
        <v>44275.79166666208</v>
      </c>
      <c r="Q1948">
        <f t="shared" si="545"/>
        <v>20</v>
      </c>
      <c r="R1948">
        <f t="shared" si="546"/>
        <v>3</v>
      </c>
      <c r="S1948">
        <f t="shared" si="547"/>
        <v>2</v>
      </c>
      <c r="T1948">
        <f t="shared" si="548"/>
        <v>19</v>
      </c>
      <c r="U1948">
        <f t="shared" si="549"/>
        <v>2</v>
      </c>
      <c r="V1948">
        <f t="shared" ca="1" si="550"/>
        <v>0.62870000000000004</v>
      </c>
      <c r="W1948">
        <f>INDEX(Solarstrahlungsdaten!$B$13:$G$8772,Übersicht!O1948,Übersicht!$E$10)</f>
        <v>0</v>
      </c>
      <c r="X1948">
        <f t="shared" si="551"/>
        <v>0</v>
      </c>
      <c r="Y1948">
        <f t="shared" ca="1" si="552"/>
        <v>0.62870000000000004</v>
      </c>
      <c r="Z1948">
        <f t="shared" ca="1" si="553"/>
        <v>0</v>
      </c>
      <c r="AA1948">
        <f t="shared" ca="1" si="554"/>
        <v>0</v>
      </c>
      <c r="AB1948">
        <f t="shared" ca="1" si="555"/>
        <v>0.62870000000000004</v>
      </c>
      <c r="AC1948">
        <f t="shared" ca="1" si="561"/>
        <v>2.4303603999999996</v>
      </c>
      <c r="AD1948">
        <f t="shared" ca="1" si="544"/>
        <v>0</v>
      </c>
      <c r="AE1948">
        <f t="shared" ca="1" si="556"/>
        <v>0</v>
      </c>
      <c r="AF1948">
        <f t="shared" ca="1" si="557"/>
        <v>0</v>
      </c>
      <c r="AG1948">
        <f t="shared" ca="1" si="558"/>
        <v>0.60759009999999991</v>
      </c>
      <c r="AH1948">
        <f t="shared" ca="1" si="559"/>
        <v>0</v>
      </c>
    </row>
    <row r="1949" spans="15:34" x14ac:dyDescent="0.25">
      <c r="O1949">
        <v>1893</v>
      </c>
      <c r="P1949" s="2">
        <f t="shared" si="560"/>
        <v>44275.833333328745</v>
      </c>
      <c r="Q1949">
        <f t="shared" si="545"/>
        <v>20</v>
      </c>
      <c r="R1949">
        <f t="shared" si="546"/>
        <v>3</v>
      </c>
      <c r="S1949">
        <f t="shared" si="547"/>
        <v>2</v>
      </c>
      <c r="T1949">
        <f t="shared" si="548"/>
        <v>20</v>
      </c>
      <c r="U1949">
        <f t="shared" si="549"/>
        <v>2</v>
      </c>
      <c r="V1949">
        <f t="shared" ca="1" si="550"/>
        <v>0.63479999999999992</v>
      </c>
      <c r="W1949">
        <f>INDEX(Solarstrahlungsdaten!$B$13:$G$8772,Übersicht!O1949,Übersicht!$E$10)</f>
        <v>0</v>
      </c>
      <c r="X1949">
        <f t="shared" si="551"/>
        <v>0</v>
      </c>
      <c r="Y1949">
        <f t="shared" ca="1" si="552"/>
        <v>0.63479999999999992</v>
      </c>
      <c r="Z1949">
        <f t="shared" ca="1" si="553"/>
        <v>0</v>
      </c>
      <c r="AA1949">
        <f t="shared" ca="1" si="554"/>
        <v>0</v>
      </c>
      <c r="AB1949">
        <f t="shared" ca="1" si="555"/>
        <v>0.63479999999999992</v>
      </c>
      <c r="AC1949">
        <f t="shared" ca="1" si="561"/>
        <v>1.7955603999999998</v>
      </c>
      <c r="AD1949">
        <f t="shared" ca="1" si="544"/>
        <v>0</v>
      </c>
      <c r="AE1949">
        <f t="shared" ca="1" si="556"/>
        <v>0</v>
      </c>
      <c r="AF1949">
        <f t="shared" ca="1" si="557"/>
        <v>0</v>
      </c>
      <c r="AG1949">
        <f t="shared" ca="1" si="558"/>
        <v>0.44889009999999996</v>
      </c>
      <c r="AH1949">
        <f t="shared" ca="1" si="559"/>
        <v>0</v>
      </c>
    </row>
    <row r="1950" spans="15:34" x14ac:dyDescent="0.25">
      <c r="O1950">
        <v>1894</v>
      </c>
      <c r="P1950" s="2">
        <f t="shared" si="560"/>
        <v>44275.874999995409</v>
      </c>
      <c r="Q1950">
        <f t="shared" si="545"/>
        <v>20</v>
      </c>
      <c r="R1950">
        <f t="shared" si="546"/>
        <v>3</v>
      </c>
      <c r="S1950">
        <f t="shared" si="547"/>
        <v>2</v>
      </c>
      <c r="T1950">
        <f t="shared" si="548"/>
        <v>21</v>
      </c>
      <c r="U1950">
        <f t="shared" si="549"/>
        <v>2</v>
      </c>
      <c r="V1950">
        <f t="shared" ca="1" si="550"/>
        <v>0.58240000000000003</v>
      </c>
      <c r="W1950">
        <f>INDEX(Solarstrahlungsdaten!$B$13:$G$8772,Übersicht!O1950,Übersicht!$E$10)</f>
        <v>0</v>
      </c>
      <c r="X1950">
        <f t="shared" si="551"/>
        <v>0</v>
      </c>
      <c r="Y1950">
        <f t="shared" ca="1" si="552"/>
        <v>0.58240000000000003</v>
      </c>
      <c r="Z1950">
        <f t="shared" ca="1" si="553"/>
        <v>0</v>
      </c>
      <c r="AA1950">
        <f t="shared" ca="1" si="554"/>
        <v>0</v>
      </c>
      <c r="AB1950">
        <f t="shared" ca="1" si="555"/>
        <v>0.58240000000000003</v>
      </c>
      <c r="AC1950">
        <f t="shared" ca="1" si="561"/>
        <v>1.2131603999999998</v>
      </c>
      <c r="AD1950">
        <f t="shared" ca="1" si="544"/>
        <v>0</v>
      </c>
      <c r="AE1950">
        <f t="shared" ca="1" si="556"/>
        <v>0</v>
      </c>
      <c r="AF1950">
        <f t="shared" ca="1" si="557"/>
        <v>0</v>
      </c>
      <c r="AG1950">
        <f t="shared" ca="1" si="558"/>
        <v>0.30329009999999995</v>
      </c>
      <c r="AH1950">
        <f t="shared" ca="1" si="559"/>
        <v>0</v>
      </c>
    </row>
    <row r="1951" spans="15:34" x14ac:dyDescent="0.25">
      <c r="O1951">
        <v>1895</v>
      </c>
      <c r="P1951" s="2">
        <f t="shared" si="560"/>
        <v>44275.916666662073</v>
      </c>
      <c r="Q1951">
        <f t="shared" si="545"/>
        <v>20</v>
      </c>
      <c r="R1951">
        <f t="shared" si="546"/>
        <v>3</v>
      </c>
      <c r="S1951">
        <f t="shared" si="547"/>
        <v>2</v>
      </c>
      <c r="T1951">
        <f t="shared" si="548"/>
        <v>22</v>
      </c>
      <c r="U1951">
        <f t="shared" si="549"/>
        <v>2</v>
      </c>
      <c r="V1951">
        <f t="shared" ca="1" si="550"/>
        <v>0.53549999999999998</v>
      </c>
      <c r="W1951">
        <f>INDEX(Solarstrahlungsdaten!$B$13:$G$8772,Übersicht!O1951,Übersicht!$E$10)</f>
        <v>0</v>
      </c>
      <c r="X1951">
        <f t="shared" si="551"/>
        <v>0</v>
      </c>
      <c r="Y1951">
        <f t="shared" ca="1" si="552"/>
        <v>0.53549999999999998</v>
      </c>
      <c r="Z1951">
        <f t="shared" ca="1" si="553"/>
        <v>0</v>
      </c>
      <c r="AA1951">
        <f t="shared" ca="1" si="554"/>
        <v>0</v>
      </c>
      <c r="AB1951">
        <f t="shared" ca="1" si="555"/>
        <v>0.53549999999999998</v>
      </c>
      <c r="AC1951">
        <f t="shared" ca="1" si="561"/>
        <v>0.67766039999999983</v>
      </c>
      <c r="AD1951">
        <f t="shared" ca="1" si="544"/>
        <v>0</v>
      </c>
      <c r="AE1951">
        <f t="shared" ca="1" si="556"/>
        <v>0</v>
      </c>
      <c r="AF1951">
        <f t="shared" ca="1" si="557"/>
        <v>0</v>
      </c>
      <c r="AG1951">
        <f t="shared" ca="1" si="558"/>
        <v>0.16941509999999996</v>
      </c>
      <c r="AH1951">
        <f t="shared" ca="1" si="559"/>
        <v>0</v>
      </c>
    </row>
    <row r="1952" spans="15:34" x14ac:dyDescent="0.25">
      <c r="O1952">
        <v>1896</v>
      </c>
      <c r="P1952" s="2">
        <f t="shared" si="560"/>
        <v>44275.958333328737</v>
      </c>
      <c r="Q1952">
        <f t="shared" si="545"/>
        <v>20</v>
      </c>
      <c r="R1952">
        <f t="shared" si="546"/>
        <v>3</v>
      </c>
      <c r="S1952">
        <f t="shared" si="547"/>
        <v>2</v>
      </c>
      <c r="T1952">
        <f t="shared" si="548"/>
        <v>23</v>
      </c>
      <c r="U1952">
        <f t="shared" si="549"/>
        <v>2</v>
      </c>
      <c r="V1952">
        <f t="shared" ca="1" si="550"/>
        <v>0.41170000000000001</v>
      </c>
      <c r="W1952">
        <f>INDEX(Solarstrahlungsdaten!$B$13:$G$8772,Übersicht!O1952,Übersicht!$E$10)</f>
        <v>0</v>
      </c>
      <c r="X1952">
        <f t="shared" si="551"/>
        <v>0</v>
      </c>
      <c r="Y1952">
        <f t="shared" ca="1" si="552"/>
        <v>0.41170000000000001</v>
      </c>
      <c r="Z1952">
        <f t="shared" ca="1" si="553"/>
        <v>0</v>
      </c>
      <c r="AA1952">
        <f t="shared" ca="1" si="554"/>
        <v>0</v>
      </c>
      <c r="AB1952">
        <f t="shared" ca="1" si="555"/>
        <v>0.41170000000000001</v>
      </c>
      <c r="AC1952">
        <f t="shared" ca="1" si="561"/>
        <v>0.26596039999999982</v>
      </c>
      <c r="AD1952">
        <f t="shared" ca="1" si="544"/>
        <v>0</v>
      </c>
      <c r="AE1952">
        <f t="shared" ca="1" si="556"/>
        <v>0</v>
      </c>
      <c r="AF1952">
        <f t="shared" ca="1" si="557"/>
        <v>0</v>
      </c>
      <c r="AG1952">
        <f t="shared" ca="1" si="558"/>
        <v>6.6490099999999955E-2</v>
      </c>
      <c r="AH1952">
        <f t="shared" ca="1" si="559"/>
        <v>0</v>
      </c>
    </row>
    <row r="1953" spans="15:34" x14ac:dyDescent="0.25">
      <c r="O1953">
        <v>1897</v>
      </c>
      <c r="P1953" s="2">
        <f t="shared" si="560"/>
        <v>44275.999999995402</v>
      </c>
      <c r="Q1953">
        <f t="shared" si="545"/>
        <v>21</v>
      </c>
      <c r="R1953">
        <f t="shared" si="546"/>
        <v>3</v>
      </c>
      <c r="S1953">
        <f t="shared" si="547"/>
        <v>3</v>
      </c>
      <c r="T1953">
        <f t="shared" si="548"/>
        <v>0</v>
      </c>
      <c r="U1953">
        <f t="shared" si="549"/>
        <v>2</v>
      </c>
      <c r="V1953">
        <f t="shared" ca="1" si="550"/>
        <v>0.2964</v>
      </c>
      <c r="W1953">
        <f>INDEX(Solarstrahlungsdaten!$B$13:$G$8772,Übersicht!O1953,Übersicht!$E$10)</f>
        <v>0</v>
      </c>
      <c r="X1953">
        <f t="shared" si="551"/>
        <v>0</v>
      </c>
      <c r="Y1953">
        <f t="shared" ca="1" si="552"/>
        <v>0.2964</v>
      </c>
      <c r="Z1953">
        <f t="shared" ca="1" si="553"/>
        <v>0</v>
      </c>
      <c r="AA1953">
        <f t="shared" ca="1" si="554"/>
        <v>0</v>
      </c>
      <c r="AB1953">
        <f t="shared" ca="1" si="555"/>
        <v>0.26596039999999982</v>
      </c>
      <c r="AC1953">
        <f t="shared" ca="1" si="561"/>
        <v>0</v>
      </c>
      <c r="AD1953">
        <f t="shared" ca="1" si="544"/>
        <v>3.0439600000000178E-2</v>
      </c>
      <c r="AE1953">
        <f t="shared" ca="1" si="556"/>
        <v>0</v>
      </c>
      <c r="AF1953">
        <f t="shared" ca="1" si="557"/>
        <v>3.0439600000000178E-2</v>
      </c>
      <c r="AG1953">
        <f t="shared" ca="1" si="558"/>
        <v>0</v>
      </c>
      <c r="AH1953">
        <f t="shared" ca="1" si="559"/>
        <v>1</v>
      </c>
    </row>
    <row r="1954" spans="15:34" x14ac:dyDescent="0.25">
      <c r="O1954">
        <v>1898</v>
      </c>
      <c r="P1954" s="2">
        <f t="shared" si="560"/>
        <v>44276.041666662066</v>
      </c>
      <c r="Q1954">
        <f t="shared" si="545"/>
        <v>21</v>
      </c>
      <c r="R1954">
        <f t="shared" si="546"/>
        <v>3</v>
      </c>
      <c r="S1954">
        <f t="shared" si="547"/>
        <v>3</v>
      </c>
      <c r="T1954">
        <f t="shared" si="548"/>
        <v>1</v>
      </c>
      <c r="U1954">
        <f t="shared" si="549"/>
        <v>2</v>
      </c>
      <c r="V1954">
        <f t="shared" ca="1" si="550"/>
        <v>0.20670000000000002</v>
      </c>
      <c r="W1954">
        <f>INDEX(Solarstrahlungsdaten!$B$13:$G$8772,Übersicht!O1954,Übersicht!$E$10)</f>
        <v>0</v>
      </c>
      <c r="X1954">
        <f t="shared" si="551"/>
        <v>0</v>
      </c>
      <c r="Y1954">
        <f t="shared" ca="1" si="552"/>
        <v>0.20670000000000002</v>
      </c>
      <c r="Z1954">
        <f t="shared" ca="1" si="553"/>
        <v>0</v>
      </c>
      <c r="AA1954">
        <f t="shared" ca="1" si="554"/>
        <v>0</v>
      </c>
      <c r="AB1954">
        <f t="shared" ca="1" si="555"/>
        <v>0</v>
      </c>
      <c r="AC1954">
        <f t="shared" ca="1" si="561"/>
        <v>0</v>
      </c>
      <c r="AD1954">
        <f t="shared" ca="1" si="544"/>
        <v>0.20670000000000002</v>
      </c>
      <c r="AE1954">
        <f t="shared" ca="1" si="556"/>
        <v>0</v>
      </c>
      <c r="AF1954">
        <f t="shared" ca="1" si="557"/>
        <v>0.20670000000000002</v>
      </c>
      <c r="AG1954">
        <f t="shared" ca="1" si="558"/>
        <v>0</v>
      </c>
      <c r="AH1954">
        <f t="shared" ca="1" si="559"/>
        <v>1</v>
      </c>
    </row>
    <row r="1955" spans="15:34" x14ac:dyDescent="0.25">
      <c r="O1955">
        <v>1899</v>
      </c>
      <c r="P1955" s="2">
        <f t="shared" si="560"/>
        <v>44276.08333332873</v>
      </c>
      <c r="Q1955">
        <f t="shared" si="545"/>
        <v>21</v>
      </c>
      <c r="R1955">
        <f t="shared" si="546"/>
        <v>3</v>
      </c>
      <c r="S1955">
        <f t="shared" si="547"/>
        <v>3</v>
      </c>
      <c r="T1955">
        <f t="shared" si="548"/>
        <v>2</v>
      </c>
      <c r="U1955">
        <f t="shared" si="549"/>
        <v>2</v>
      </c>
      <c r="V1955">
        <f t="shared" ca="1" si="550"/>
        <v>0.18039999999999998</v>
      </c>
      <c r="W1955">
        <f>INDEX(Solarstrahlungsdaten!$B$13:$G$8772,Übersicht!O1955,Übersicht!$E$10)</f>
        <v>0</v>
      </c>
      <c r="X1955">
        <f t="shared" si="551"/>
        <v>0</v>
      </c>
      <c r="Y1955">
        <f t="shared" ca="1" si="552"/>
        <v>0.18039999999999998</v>
      </c>
      <c r="Z1955">
        <f t="shared" ca="1" si="553"/>
        <v>0</v>
      </c>
      <c r="AA1955">
        <f t="shared" ca="1" si="554"/>
        <v>0</v>
      </c>
      <c r="AB1955">
        <f t="shared" ca="1" si="555"/>
        <v>0</v>
      </c>
      <c r="AC1955">
        <f t="shared" ca="1" si="561"/>
        <v>0</v>
      </c>
      <c r="AD1955">
        <f t="shared" ca="1" si="544"/>
        <v>0.18039999999999998</v>
      </c>
      <c r="AE1955">
        <f t="shared" ca="1" si="556"/>
        <v>0</v>
      </c>
      <c r="AF1955">
        <f t="shared" ca="1" si="557"/>
        <v>0.18039999999999998</v>
      </c>
      <c r="AG1955">
        <f t="shared" ca="1" si="558"/>
        <v>0</v>
      </c>
      <c r="AH1955">
        <f t="shared" ca="1" si="559"/>
        <v>1</v>
      </c>
    </row>
    <row r="1956" spans="15:34" x14ac:dyDescent="0.25">
      <c r="O1956">
        <v>1900</v>
      </c>
      <c r="P1956" s="2">
        <f t="shared" si="560"/>
        <v>44276.124999995394</v>
      </c>
      <c r="Q1956">
        <f t="shared" si="545"/>
        <v>21</v>
      </c>
      <c r="R1956">
        <f t="shared" si="546"/>
        <v>3</v>
      </c>
      <c r="S1956">
        <f t="shared" si="547"/>
        <v>3</v>
      </c>
      <c r="T1956">
        <f t="shared" si="548"/>
        <v>3</v>
      </c>
      <c r="U1956">
        <f t="shared" si="549"/>
        <v>2</v>
      </c>
      <c r="V1956">
        <f t="shared" ca="1" si="550"/>
        <v>0.1724</v>
      </c>
      <c r="W1956">
        <f>INDEX(Solarstrahlungsdaten!$B$13:$G$8772,Übersicht!O1956,Übersicht!$E$10)</f>
        <v>0</v>
      </c>
      <c r="X1956">
        <f t="shared" si="551"/>
        <v>0</v>
      </c>
      <c r="Y1956">
        <f t="shared" ca="1" si="552"/>
        <v>0.1724</v>
      </c>
      <c r="Z1956">
        <f t="shared" ca="1" si="553"/>
        <v>0</v>
      </c>
      <c r="AA1956">
        <f t="shared" ca="1" si="554"/>
        <v>0</v>
      </c>
      <c r="AB1956">
        <f t="shared" ca="1" si="555"/>
        <v>0</v>
      </c>
      <c r="AC1956">
        <f t="shared" ca="1" si="561"/>
        <v>0</v>
      </c>
      <c r="AD1956">
        <f t="shared" ca="1" si="544"/>
        <v>0.1724</v>
      </c>
      <c r="AE1956">
        <f t="shared" ca="1" si="556"/>
        <v>0</v>
      </c>
      <c r="AF1956">
        <f t="shared" ca="1" si="557"/>
        <v>0.1724</v>
      </c>
      <c r="AG1956">
        <f t="shared" ca="1" si="558"/>
        <v>0</v>
      </c>
      <c r="AH1956">
        <f t="shared" ca="1" si="559"/>
        <v>1</v>
      </c>
    </row>
    <row r="1957" spans="15:34" x14ac:dyDescent="0.25">
      <c r="O1957">
        <v>1901</v>
      </c>
      <c r="P1957" s="2">
        <f t="shared" si="560"/>
        <v>44276.166666662059</v>
      </c>
      <c r="Q1957">
        <f t="shared" si="545"/>
        <v>21</v>
      </c>
      <c r="R1957">
        <f t="shared" si="546"/>
        <v>3</v>
      </c>
      <c r="S1957">
        <f t="shared" si="547"/>
        <v>3</v>
      </c>
      <c r="T1957">
        <f t="shared" si="548"/>
        <v>4</v>
      </c>
      <c r="U1957">
        <f t="shared" si="549"/>
        <v>2</v>
      </c>
      <c r="V1957">
        <f t="shared" ca="1" si="550"/>
        <v>0.17459999999999998</v>
      </c>
      <c r="W1957">
        <f>INDEX(Solarstrahlungsdaten!$B$13:$G$8772,Übersicht!O1957,Übersicht!$E$10)</f>
        <v>0</v>
      </c>
      <c r="X1957">
        <f t="shared" si="551"/>
        <v>0</v>
      </c>
      <c r="Y1957">
        <f t="shared" ca="1" si="552"/>
        <v>0.17459999999999998</v>
      </c>
      <c r="Z1957">
        <f t="shared" ca="1" si="553"/>
        <v>0</v>
      </c>
      <c r="AA1957">
        <f t="shared" ca="1" si="554"/>
        <v>0</v>
      </c>
      <c r="AB1957">
        <f t="shared" ca="1" si="555"/>
        <v>0</v>
      </c>
      <c r="AC1957">
        <f t="shared" ca="1" si="561"/>
        <v>0</v>
      </c>
      <c r="AD1957">
        <f t="shared" ca="1" si="544"/>
        <v>0.17459999999999998</v>
      </c>
      <c r="AE1957">
        <f t="shared" ca="1" si="556"/>
        <v>0</v>
      </c>
      <c r="AF1957">
        <f t="shared" ca="1" si="557"/>
        <v>0.17459999999999998</v>
      </c>
      <c r="AG1957">
        <f t="shared" ca="1" si="558"/>
        <v>0</v>
      </c>
      <c r="AH1957">
        <f t="shared" ca="1" si="559"/>
        <v>1</v>
      </c>
    </row>
    <row r="1958" spans="15:34" x14ac:dyDescent="0.25">
      <c r="O1958">
        <v>1902</v>
      </c>
      <c r="P1958" s="2">
        <f t="shared" si="560"/>
        <v>44276.208333328723</v>
      </c>
      <c r="Q1958">
        <f t="shared" si="545"/>
        <v>21</v>
      </c>
      <c r="R1958">
        <f t="shared" si="546"/>
        <v>3</v>
      </c>
      <c r="S1958">
        <f t="shared" si="547"/>
        <v>3</v>
      </c>
      <c r="T1958">
        <f t="shared" si="548"/>
        <v>5</v>
      </c>
      <c r="U1958">
        <f t="shared" si="549"/>
        <v>2</v>
      </c>
      <c r="V1958">
        <f t="shared" ca="1" si="550"/>
        <v>0.1938</v>
      </c>
      <c r="W1958">
        <f>INDEX(Solarstrahlungsdaten!$B$13:$G$8772,Übersicht!O1958,Übersicht!$E$10)</f>
        <v>0</v>
      </c>
      <c r="X1958">
        <f t="shared" si="551"/>
        <v>0</v>
      </c>
      <c r="Y1958">
        <f t="shared" ca="1" si="552"/>
        <v>0.1938</v>
      </c>
      <c r="Z1958">
        <f t="shared" ca="1" si="553"/>
        <v>0</v>
      </c>
      <c r="AA1958">
        <f t="shared" ca="1" si="554"/>
        <v>0</v>
      </c>
      <c r="AB1958">
        <f t="shared" ca="1" si="555"/>
        <v>0</v>
      </c>
      <c r="AC1958">
        <f t="shared" ca="1" si="561"/>
        <v>0</v>
      </c>
      <c r="AD1958">
        <f t="shared" ca="1" si="544"/>
        <v>0.1938</v>
      </c>
      <c r="AE1958">
        <f t="shared" ca="1" si="556"/>
        <v>0</v>
      </c>
      <c r="AF1958">
        <f t="shared" ca="1" si="557"/>
        <v>0.1938</v>
      </c>
      <c r="AG1958">
        <f t="shared" ca="1" si="558"/>
        <v>0</v>
      </c>
      <c r="AH1958">
        <f t="shared" ca="1" si="559"/>
        <v>1</v>
      </c>
    </row>
    <row r="1959" spans="15:34" x14ac:dyDescent="0.25">
      <c r="O1959">
        <v>1903</v>
      </c>
      <c r="P1959" s="2">
        <f t="shared" si="560"/>
        <v>44276.249999995387</v>
      </c>
      <c r="Q1959">
        <f t="shared" si="545"/>
        <v>21</v>
      </c>
      <c r="R1959">
        <f t="shared" si="546"/>
        <v>3</v>
      </c>
      <c r="S1959">
        <f t="shared" si="547"/>
        <v>3</v>
      </c>
      <c r="T1959">
        <f t="shared" si="548"/>
        <v>6</v>
      </c>
      <c r="U1959">
        <f t="shared" si="549"/>
        <v>2</v>
      </c>
      <c r="V1959">
        <f t="shared" ca="1" si="550"/>
        <v>0.32089999999999996</v>
      </c>
      <c r="W1959">
        <f>INDEX(Solarstrahlungsdaten!$B$13:$G$8772,Übersicht!O1959,Übersicht!$E$10)</f>
        <v>2.855</v>
      </c>
      <c r="X1959">
        <f t="shared" si="551"/>
        <v>9.8211999999999987E-3</v>
      </c>
      <c r="Y1959">
        <f t="shared" ca="1" si="552"/>
        <v>0.31107879999999999</v>
      </c>
      <c r="Z1959">
        <f t="shared" ca="1" si="553"/>
        <v>9.8211999999999987E-3</v>
      </c>
      <c r="AA1959">
        <f t="shared" ca="1" si="554"/>
        <v>0</v>
      </c>
      <c r="AB1959">
        <f t="shared" ca="1" si="555"/>
        <v>0</v>
      </c>
      <c r="AC1959">
        <f t="shared" ca="1" si="561"/>
        <v>0</v>
      </c>
      <c r="AD1959">
        <f t="shared" ca="1" si="544"/>
        <v>0.31107879999999999</v>
      </c>
      <c r="AE1959">
        <f t="shared" ca="1" si="556"/>
        <v>0</v>
      </c>
      <c r="AF1959">
        <f t="shared" ca="1" si="557"/>
        <v>0.31107879999999999</v>
      </c>
      <c r="AG1959">
        <f t="shared" ca="1" si="558"/>
        <v>0</v>
      </c>
      <c r="AH1959">
        <f t="shared" ca="1" si="559"/>
        <v>1</v>
      </c>
    </row>
    <row r="1960" spans="15:34" x14ac:dyDescent="0.25">
      <c r="O1960">
        <v>1904</v>
      </c>
      <c r="P1960" s="2">
        <f t="shared" si="560"/>
        <v>44276.291666662051</v>
      </c>
      <c r="Q1960">
        <f t="shared" si="545"/>
        <v>21</v>
      </c>
      <c r="R1960">
        <f t="shared" si="546"/>
        <v>3</v>
      </c>
      <c r="S1960">
        <f t="shared" si="547"/>
        <v>3</v>
      </c>
      <c r="T1960">
        <f t="shared" si="548"/>
        <v>7</v>
      </c>
      <c r="U1960">
        <f t="shared" si="549"/>
        <v>2</v>
      </c>
      <c r="V1960">
        <f t="shared" ca="1" si="550"/>
        <v>0.49560000000000004</v>
      </c>
      <c r="W1960">
        <f>INDEX(Solarstrahlungsdaten!$B$13:$G$8772,Übersicht!O1960,Übersicht!$E$10)</f>
        <v>70.814999999999998</v>
      </c>
      <c r="X1960">
        <f t="shared" si="551"/>
        <v>0.2436036</v>
      </c>
      <c r="Y1960">
        <f t="shared" ca="1" si="552"/>
        <v>0.25199640000000001</v>
      </c>
      <c r="Z1960">
        <f t="shared" ca="1" si="553"/>
        <v>0.2436036</v>
      </c>
      <c r="AA1960">
        <f t="shared" ca="1" si="554"/>
        <v>0</v>
      </c>
      <c r="AB1960">
        <f t="shared" ca="1" si="555"/>
        <v>0</v>
      </c>
      <c r="AC1960">
        <f t="shared" ca="1" si="561"/>
        <v>0</v>
      </c>
      <c r="AD1960">
        <f t="shared" ca="1" si="544"/>
        <v>0.25199640000000001</v>
      </c>
      <c r="AE1960">
        <f t="shared" ca="1" si="556"/>
        <v>0</v>
      </c>
      <c r="AF1960">
        <f t="shared" ca="1" si="557"/>
        <v>0.25199640000000001</v>
      </c>
      <c r="AG1960">
        <f t="shared" ca="1" si="558"/>
        <v>0</v>
      </c>
      <c r="AH1960">
        <f t="shared" ca="1" si="559"/>
        <v>1</v>
      </c>
    </row>
    <row r="1961" spans="15:34" x14ac:dyDescent="0.25">
      <c r="O1961">
        <v>1905</v>
      </c>
      <c r="P1961" s="2">
        <f t="shared" si="560"/>
        <v>44276.333333328716</v>
      </c>
      <c r="Q1961">
        <f t="shared" si="545"/>
        <v>21</v>
      </c>
      <c r="R1961">
        <f t="shared" si="546"/>
        <v>3</v>
      </c>
      <c r="S1961">
        <f t="shared" si="547"/>
        <v>3</v>
      </c>
      <c r="T1961">
        <f t="shared" si="548"/>
        <v>8</v>
      </c>
      <c r="U1961">
        <f t="shared" si="549"/>
        <v>2</v>
      </c>
      <c r="V1961">
        <f t="shared" ca="1" si="550"/>
        <v>0.54830000000000001</v>
      </c>
      <c r="W1961">
        <f>INDEX(Solarstrahlungsdaten!$B$13:$G$8772,Übersicht!O1961,Übersicht!$E$10)</f>
        <v>152.55500000000001</v>
      </c>
      <c r="X1961">
        <f t="shared" si="551"/>
        <v>0.52478919999999996</v>
      </c>
      <c r="Y1961">
        <f t="shared" ca="1" si="552"/>
        <v>2.3510800000000054E-2</v>
      </c>
      <c r="Z1961">
        <f t="shared" ca="1" si="553"/>
        <v>0.52478919999999996</v>
      </c>
      <c r="AA1961">
        <f t="shared" ca="1" si="554"/>
        <v>0</v>
      </c>
      <c r="AB1961">
        <f t="shared" ca="1" si="555"/>
        <v>0</v>
      </c>
      <c r="AC1961">
        <f t="shared" ca="1" si="561"/>
        <v>0</v>
      </c>
      <c r="AD1961">
        <f t="shared" ca="1" si="544"/>
        <v>2.3510800000000054E-2</v>
      </c>
      <c r="AE1961">
        <f t="shared" ca="1" si="556"/>
        <v>0</v>
      </c>
      <c r="AF1961">
        <f t="shared" ca="1" si="557"/>
        <v>2.3510800000000054E-2</v>
      </c>
      <c r="AG1961">
        <f t="shared" ca="1" si="558"/>
        <v>0</v>
      </c>
      <c r="AH1961">
        <f t="shared" ca="1" si="559"/>
        <v>1</v>
      </c>
    </row>
    <row r="1962" spans="15:34" x14ac:dyDescent="0.25">
      <c r="O1962">
        <v>1906</v>
      </c>
      <c r="P1962" s="2">
        <f t="shared" si="560"/>
        <v>44276.37499999538</v>
      </c>
      <c r="Q1962">
        <f t="shared" si="545"/>
        <v>21</v>
      </c>
      <c r="R1962">
        <f t="shared" si="546"/>
        <v>3</v>
      </c>
      <c r="S1962">
        <f t="shared" si="547"/>
        <v>3</v>
      </c>
      <c r="T1962">
        <f t="shared" si="548"/>
        <v>9</v>
      </c>
      <c r="U1962">
        <f t="shared" si="549"/>
        <v>2</v>
      </c>
      <c r="V1962">
        <f t="shared" ca="1" si="550"/>
        <v>0.54630000000000001</v>
      </c>
      <c r="W1962">
        <f>INDEX(Solarstrahlungsdaten!$B$13:$G$8772,Übersicht!O1962,Übersicht!$E$10)</f>
        <v>133.01</v>
      </c>
      <c r="X1962">
        <f t="shared" si="551"/>
        <v>0.45755439999999997</v>
      </c>
      <c r="Y1962">
        <f t="shared" ca="1" si="552"/>
        <v>8.8745600000000036E-2</v>
      </c>
      <c r="Z1962">
        <f t="shared" ca="1" si="553"/>
        <v>0.45755439999999997</v>
      </c>
      <c r="AA1962">
        <f t="shared" ca="1" si="554"/>
        <v>0</v>
      </c>
      <c r="AB1962">
        <f t="shared" ca="1" si="555"/>
        <v>0</v>
      </c>
      <c r="AC1962">
        <f t="shared" ca="1" si="561"/>
        <v>0</v>
      </c>
      <c r="AD1962">
        <f t="shared" ca="1" si="544"/>
        <v>8.8745600000000036E-2</v>
      </c>
      <c r="AE1962">
        <f t="shared" ca="1" si="556"/>
        <v>0</v>
      </c>
      <c r="AF1962">
        <f t="shared" ca="1" si="557"/>
        <v>8.8745600000000036E-2</v>
      </c>
      <c r="AG1962">
        <f t="shared" ca="1" si="558"/>
        <v>0</v>
      </c>
      <c r="AH1962">
        <f t="shared" ca="1" si="559"/>
        <v>1</v>
      </c>
    </row>
    <row r="1963" spans="15:34" x14ac:dyDescent="0.25">
      <c r="O1963">
        <v>1907</v>
      </c>
      <c r="P1963" s="2">
        <f t="shared" si="560"/>
        <v>44276.416666662044</v>
      </c>
      <c r="Q1963">
        <f t="shared" si="545"/>
        <v>21</v>
      </c>
      <c r="R1963">
        <f t="shared" si="546"/>
        <v>3</v>
      </c>
      <c r="S1963">
        <f t="shared" si="547"/>
        <v>3</v>
      </c>
      <c r="T1963">
        <f t="shared" si="548"/>
        <v>10</v>
      </c>
      <c r="U1963">
        <f t="shared" si="549"/>
        <v>2</v>
      </c>
      <c r="V1963">
        <f t="shared" ca="1" si="550"/>
        <v>0.5323</v>
      </c>
      <c r="W1963">
        <f>INDEX(Solarstrahlungsdaten!$B$13:$G$8772,Übersicht!O1963,Übersicht!$E$10)</f>
        <v>301.39499999999998</v>
      </c>
      <c r="X1963">
        <f t="shared" si="551"/>
        <v>1.0367987999999999</v>
      </c>
      <c r="Y1963">
        <f t="shared" ca="1" si="552"/>
        <v>-0.50449879999999991</v>
      </c>
      <c r="Z1963">
        <f t="shared" ca="1" si="553"/>
        <v>0.5323</v>
      </c>
      <c r="AA1963">
        <f t="shared" ca="1" si="554"/>
        <v>0.50449879999999991</v>
      </c>
      <c r="AB1963">
        <f t="shared" ca="1" si="555"/>
        <v>0</v>
      </c>
      <c r="AC1963">
        <f t="shared" ca="1" si="561"/>
        <v>0.50449879999999991</v>
      </c>
      <c r="AD1963">
        <f t="shared" ca="1" si="544"/>
        <v>0</v>
      </c>
      <c r="AE1963">
        <f t="shared" ca="1" si="556"/>
        <v>0</v>
      </c>
      <c r="AF1963">
        <f t="shared" ca="1" si="557"/>
        <v>0</v>
      </c>
      <c r="AG1963">
        <f t="shared" ca="1" si="558"/>
        <v>0.12612469999999998</v>
      </c>
      <c r="AH1963">
        <f t="shared" ca="1" si="559"/>
        <v>0</v>
      </c>
    </row>
    <row r="1964" spans="15:34" x14ac:dyDescent="0.25">
      <c r="O1964">
        <v>1908</v>
      </c>
      <c r="P1964" s="2">
        <f t="shared" si="560"/>
        <v>44276.458333328708</v>
      </c>
      <c r="Q1964">
        <f t="shared" si="545"/>
        <v>21</v>
      </c>
      <c r="R1964">
        <f t="shared" si="546"/>
        <v>3</v>
      </c>
      <c r="S1964">
        <f t="shared" si="547"/>
        <v>3</v>
      </c>
      <c r="T1964">
        <f t="shared" si="548"/>
        <v>11</v>
      </c>
      <c r="U1964">
        <f t="shared" si="549"/>
        <v>2</v>
      </c>
      <c r="V1964">
        <f t="shared" ca="1" si="550"/>
        <v>0.52639999999999998</v>
      </c>
      <c r="W1964">
        <f>INDEX(Solarstrahlungsdaten!$B$13:$G$8772,Übersicht!O1964,Übersicht!$E$10)</f>
        <v>211.095</v>
      </c>
      <c r="X1964">
        <f t="shared" si="551"/>
        <v>0.7261668</v>
      </c>
      <c r="Y1964">
        <f t="shared" ca="1" si="552"/>
        <v>-0.19976680000000002</v>
      </c>
      <c r="Z1964">
        <f t="shared" ca="1" si="553"/>
        <v>0.52639999999999998</v>
      </c>
      <c r="AA1964">
        <f t="shared" ca="1" si="554"/>
        <v>0.19976680000000002</v>
      </c>
      <c r="AB1964">
        <f t="shared" ca="1" si="555"/>
        <v>0</v>
      </c>
      <c r="AC1964">
        <f t="shared" ca="1" si="561"/>
        <v>0.70426559999999994</v>
      </c>
      <c r="AD1964">
        <f t="shared" ca="1" si="544"/>
        <v>0</v>
      </c>
      <c r="AE1964">
        <f t="shared" ca="1" si="556"/>
        <v>0</v>
      </c>
      <c r="AF1964">
        <f t="shared" ca="1" si="557"/>
        <v>0</v>
      </c>
      <c r="AG1964">
        <f t="shared" ca="1" si="558"/>
        <v>0.17606639999999998</v>
      </c>
      <c r="AH1964">
        <f t="shared" ca="1" si="559"/>
        <v>0</v>
      </c>
    </row>
    <row r="1965" spans="15:34" x14ac:dyDescent="0.25">
      <c r="O1965">
        <v>1909</v>
      </c>
      <c r="P1965" s="2">
        <f t="shared" si="560"/>
        <v>44276.499999995372</v>
      </c>
      <c r="Q1965">
        <f t="shared" si="545"/>
        <v>21</v>
      </c>
      <c r="R1965">
        <f t="shared" si="546"/>
        <v>3</v>
      </c>
      <c r="S1965">
        <f t="shared" si="547"/>
        <v>3</v>
      </c>
      <c r="T1965">
        <f t="shared" si="548"/>
        <v>12</v>
      </c>
      <c r="U1965">
        <f t="shared" si="549"/>
        <v>2</v>
      </c>
      <c r="V1965">
        <f t="shared" ca="1" si="550"/>
        <v>0.58089999999999997</v>
      </c>
      <c r="W1965">
        <f>INDEX(Solarstrahlungsdaten!$B$13:$G$8772,Übersicht!O1965,Übersicht!$E$10)</f>
        <v>230.19499999999999</v>
      </c>
      <c r="X1965">
        <f t="shared" si="551"/>
        <v>0.79187079999999987</v>
      </c>
      <c r="Y1965">
        <f t="shared" ca="1" si="552"/>
        <v>-0.2109707999999999</v>
      </c>
      <c r="Z1965">
        <f t="shared" ca="1" si="553"/>
        <v>0.58089999999999997</v>
      </c>
      <c r="AA1965">
        <f t="shared" ca="1" si="554"/>
        <v>0.2109707999999999</v>
      </c>
      <c r="AB1965">
        <f t="shared" ca="1" si="555"/>
        <v>0</v>
      </c>
      <c r="AC1965">
        <f t="shared" ca="1" si="561"/>
        <v>0.91523639999999984</v>
      </c>
      <c r="AD1965">
        <f t="shared" ca="1" si="544"/>
        <v>0</v>
      </c>
      <c r="AE1965">
        <f t="shared" ca="1" si="556"/>
        <v>0</v>
      </c>
      <c r="AF1965">
        <f t="shared" ca="1" si="557"/>
        <v>0</v>
      </c>
      <c r="AG1965">
        <f t="shared" ca="1" si="558"/>
        <v>0.22880909999999996</v>
      </c>
      <c r="AH1965">
        <f t="shared" ca="1" si="559"/>
        <v>0</v>
      </c>
    </row>
    <row r="1966" spans="15:34" x14ac:dyDescent="0.25">
      <c r="O1966">
        <v>1910</v>
      </c>
      <c r="P1966" s="2">
        <f t="shared" si="560"/>
        <v>44276.541666662037</v>
      </c>
      <c r="Q1966">
        <f t="shared" si="545"/>
        <v>21</v>
      </c>
      <c r="R1966">
        <f t="shared" si="546"/>
        <v>3</v>
      </c>
      <c r="S1966">
        <f t="shared" si="547"/>
        <v>3</v>
      </c>
      <c r="T1966">
        <f t="shared" si="548"/>
        <v>13</v>
      </c>
      <c r="U1966">
        <f t="shared" si="549"/>
        <v>2</v>
      </c>
      <c r="V1966">
        <f t="shared" ca="1" si="550"/>
        <v>0.60009999999999986</v>
      </c>
      <c r="W1966">
        <f>INDEX(Solarstrahlungsdaten!$B$13:$G$8772,Übersicht!O1966,Übersicht!$E$10)</f>
        <v>212.07</v>
      </c>
      <c r="X1966">
        <f t="shared" si="551"/>
        <v>0.72952079999999997</v>
      </c>
      <c r="Y1966">
        <f t="shared" ca="1" si="552"/>
        <v>-0.12942080000000011</v>
      </c>
      <c r="Z1966">
        <f t="shared" ca="1" si="553"/>
        <v>0.60009999999999986</v>
      </c>
      <c r="AA1966">
        <f t="shared" ca="1" si="554"/>
        <v>0.12942080000000011</v>
      </c>
      <c r="AB1966">
        <f t="shared" ca="1" si="555"/>
        <v>0</v>
      </c>
      <c r="AC1966">
        <f t="shared" ca="1" si="561"/>
        <v>1.0446572000000001</v>
      </c>
      <c r="AD1966">
        <f t="shared" ca="1" si="544"/>
        <v>0</v>
      </c>
      <c r="AE1966">
        <f t="shared" ca="1" si="556"/>
        <v>0</v>
      </c>
      <c r="AF1966">
        <f t="shared" ca="1" si="557"/>
        <v>0</v>
      </c>
      <c r="AG1966">
        <f t="shared" ca="1" si="558"/>
        <v>0.26116430000000002</v>
      </c>
      <c r="AH1966">
        <f t="shared" ca="1" si="559"/>
        <v>0</v>
      </c>
    </row>
    <row r="1967" spans="15:34" x14ac:dyDescent="0.25">
      <c r="O1967">
        <v>1911</v>
      </c>
      <c r="P1967" s="2">
        <f t="shared" si="560"/>
        <v>44276.583333328701</v>
      </c>
      <c r="Q1967">
        <f t="shared" si="545"/>
        <v>21</v>
      </c>
      <c r="R1967">
        <f t="shared" si="546"/>
        <v>3</v>
      </c>
      <c r="S1967">
        <f t="shared" si="547"/>
        <v>3</v>
      </c>
      <c r="T1967">
        <f t="shared" si="548"/>
        <v>14</v>
      </c>
      <c r="U1967">
        <f t="shared" si="549"/>
        <v>2</v>
      </c>
      <c r="V1967">
        <f t="shared" ca="1" si="550"/>
        <v>0.52290000000000003</v>
      </c>
      <c r="W1967">
        <f>INDEX(Solarstrahlungsdaten!$B$13:$G$8772,Übersicht!O1967,Übersicht!$E$10)</f>
        <v>248.065</v>
      </c>
      <c r="X1967">
        <f t="shared" si="551"/>
        <v>0.85334359999999998</v>
      </c>
      <c r="Y1967">
        <f t="shared" ca="1" si="552"/>
        <v>-0.33044359999999995</v>
      </c>
      <c r="Z1967">
        <f t="shared" ca="1" si="553"/>
        <v>0.52290000000000003</v>
      </c>
      <c r="AA1967">
        <f t="shared" ca="1" si="554"/>
        <v>0.33044359999999995</v>
      </c>
      <c r="AB1967">
        <f t="shared" ca="1" si="555"/>
        <v>0</v>
      </c>
      <c r="AC1967">
        <f t="shared" ca="1" si="561"/>
        <v>1.3751008</v>
      </c>
      <c r="AD1967">
        <f t="shared" ca="1" si="544"/>
        <v>0</v>
      </c>
      <c r="AE1967">
        <f t="shared" ca="1" si="556"/>
        <v>0</v>
      </c>
      <c r="AF1967">
        <f t="shared" ca="1" si="557"/>
        <v>0</v>
      </c>
      <c r="AG1967">
        <f t="shared" ca="1" si="558"/>
        <v>0.3437752</v>
      </c>
      <c r="AH1967">
        <f t="shared" ca="1" si="559"/>
        <v>0</v>
      </c>
    </row>
    <row r="1968" spans="15:34" x14ac:dyDescent="0.25">
      <c r="O1968">
        <v>1912</v>
      </c>
      <c r="P1968" s="2">
        <f t="shared" si="560"/>
        <v>44276.624999995365</v>
      </c>
      <c r="Q1968">
        <f t="shared" si="545"/>
        <v>21</v>
      </c>
      <c r="R1968">
        <f t="shared" si="546"/>
        <v>3</v>
      </c>
      <c r="S1968">
        <f t="shared" si="547"/>
        <v>3</v>
      </c>
      <c r="T1968">
        <f t="shared" si="548"/>
        <v>15</v>
      </c>
      <c r="U1968">
        <f t="shared" si="549"/>
        <v>2</v>
      </c>
      <c r="V1968">
        <f t="shared" ca="1" si="550"/>
        <v>0.46609999999999996</v>
      </c>
      <c r="W1968">
        <f>INDEX(Solarstrahlungsdaten!$B$13:$G$8772,Übersicht!O1968,Übersicht!$E$10)</f>
        <v>246.89</v>
      </c>
      <c r="X1968">
        <f t="shared" si="551"/>
        <v>0.84930159999999999</v>
      </c>
      <c r="Y1968">
        <f t="shared" ca="1" si="552"/>
        <v>-0.38320160000000003</v>
      </c>
      <c r="Z1968">
        <f t="shared" ca="1" si="553"/>
        <v>0.46609999999999996</v>
      </c>
      <c r="AA1968">
        <f t="shared" ca="1" si="554"/>
        <v>0.38320160000000003</v>
      </c>
      <c r="AB1968">
        <f t="shared" ca="1" si="555"/>
        <v>0</v>
      </c>
      <c r="AC1968">
        <f t="shared" ca="1" si="561"/>
        <v>1.7583024</v>
      </c>
      <c r="AD1968">
        <f t="shared" ca="1" si="544"/>
        <v>0</v>
      </c>
      <c r="AE1968">
        <f t="shared" ca="1" si="556"/>
        <v>0</v>
      </c>
      <c r="AF1968">
        <f t="shared" ca="1" si="557"/>
        <v>0</v>
      </c>
      <c r="AG1968">
        <f t="shared" ca="1" si="558"/>
        <v>0.43957560000000001</v>
      </c>
      <c r="AH1968">
        <f t="shared" ca="1" si="559"/>
        <v>0</v>
      </c>
    </row>
    <row r="1969" spans="15:34" x14ac:dyDescent="0.25">
      <c r="O1969">
        <v>1913</v>
      </c>
      <c r="P1969" s="2">
        <f t="shared" si="560"/>
        <v>44276.666666662029</v>
      </c>
      <c r="Q1969">
        <f t="shared" si="545"/>
        <v>21</v>
      </c>
      <c r="R1969">
        <f t="shared" si="546"/>
        <v>3</v>
      </c>
      <c r="S1969">
        <f t="shared" si="547"/>
        <v>3</v>
      </c>
      <c r="T1969">
        <f t="shared" si="548"/>
        <v>16</v>
      </c>
      <c r="U1969">
        <f t="shared" si="549"/>
        <v>2</v>
      </c>
      <c r="V1969">
        <f t="shared" ca="1" si="550"/>
        <v>0.42710000000000004</v>
      </c>
      <c r="W1969">
        <f>INDEX(Solarstrahlungsdaten!$B$13:$G$8772,Übersicht!O1969,Übersicht!$E$10)</f>
        <v>51.19</v>
      </c>
      <c r="X1969">
        <f t="shared" si="551"/>
        <v>0.17609359999999999</v>
      </c>
      <c r="Y1969">
        <f t="shared" ca="1" si="552"/>
        <v>0.25100640000000007</v>
      </c>
      <c r="Z1969">
        <f t="shared" ca="1" si="553"/>
        <v>0.17609359999999999</v>
      </c>
      <c r="AA1969">
        <f t="shared" ca="1" si="554"/>
        <v>0</v>
      </c>
      <c r="AB1969">
        <f t="shared" ca="1" si="555"/>
        <v>0.25100640000000007</v>
      </c>
      <c r="AC1969">
        <f t="shared" ca="1" si="561"/>
        <v>1.507296</v>
      </c>
      <c r="AD1969">
        <f t="shared" ca="1" si="544"/>
        <v>0</v>
      </c>
      <c r="AE1969">
        <f t="shared" ca="1" si="556"/>
        <v>0</v>
      </c>
      <c r="AF1969">
        <f t="shared" ca="1" si="557"/>
        <v>0</v>
      </c>
      <c r="AG1969">
        <f t="shared" ca="1" si="558"/>
        <v>0.37682399999999999</v>
      </c>
      <c r="AH1969">
        <f t="shared" ca="1" si="559"/>
        <v>0</v>
      </c>
    </row>
    <row r="1970" spans="15:34" x14ac:dyDescent="0.25">
      <c r="O1970">
        <v>1914</v>
      </c>
      <c r="P1970" s="2">
        <f t="shared" si="560"/>
        <v>44276.708333328694</v>
      </c>
      <c r="Q1970">
        <f t="shared" si="545"/>
        <v>21</v>
      </c>
      <c r="R1970">
        <f t="shared" si="546"/>
        <v>3</v>
      </c>
      <c r="S1970">
        <f t="shared" si="547"/>
        <v>3</v>
      </c>
      <c r="T1970">
        <f t="shared" si="548"/>
        <v>17</v>
      </c>
      <c r="U1970">
        <f t="shared" si="549"/>
        <v>2</v>
      </c>
      <c r="V1970">
        <f t="shared" ca="1" si="550"/>
        <v>0.44700000000000001</v>
      </c>
      <c r="W1970">
        <f>INDEX(Solarstrahlungsdaten!$B$13:$G$8772,Übersicht!O1970,Übersicht!$E$10)</f>
        <v>2.79</v>
      </c>
      <c r="X1970">
        <f t="shared" si="551"/>
        <v>9.5975999999999995E-3</v>
      </c>
      <c r="Y1970">
        <f t="shared" ca="1" si="552"/>
        <v>0.43740240000000002</v>
      </c>
      <c r="Z1970">
        <f t="shared" ca="1" si="553"/>
        <v>9.5975999999999995E-3</v>
      </c>
      <c r="AA1970">
        <f t="shared" ca="1" si="554"/>
        <v>0</v>
      </c>
      <c r="AB1970">
        <f t="shared" ca="1" si="555"/>
        <v>0.43740240000000002</v>
      </c>
      <c r="AC1970">
        <f t="shared" ca="1" si="561"/>
        <v>1.0698935999999999</v>
      </c>
      <c r="AD1970">
        <f t="shared" ca="1" si="544"/>
        <v>0</v>
      </c>
      <c r="AE1970">
        <f t="shared" ca="1" si="556"/>
        <v>0</v>
      </c>
      <c r="AF1970">
        <f t="shared" ca="1" si="557"/>
        <v>0</v>
      </c>
      <c r="AG1970">
        <f t="shared" ca="1" si="558"/>
        <v>0.26747339999999997</v>
      </c>
      <c r="AH1970">
        <f t="shared" ca="1" si="559"/>
        <v>0</v>
      </c>
    </row>
    <row r="1971" spans="15:34" x14ac:dyDescent="0.25">
      <c r="O1971">
        <v>1915</v>
      </c>
      <c r="P1971" s="2">
        <f t="shared" si="560"/>
        <v>44276.749999995358</v>
      </c>
      <c r="Q1971">
        <f t="shared" si="545"/>
        <v>21</v>
      </c>
      <c r="R1971">
        <f t="shared" si="546"/>
        <v>3</v>
      </c>
      <c r="S1971">
        <f t="shared" si="547"/>
        <v>3</v>
      </c>
      <c r="T1971">
        <f t="shared" si="548"/>
        <v>18</v>
      </c>
      <c r="U1971">
        <f t="shared" si="549"/>
        <v>2</v>
      </c>
      <c r="V1971">
        <f t="shared" ca="1" si="550"/>
        <v>0.54689999999999994</v>
      </c>
      <c r="W1971">
        <f>INDEX(Solarstrahlungsdaten!$B$13:$G$8772,Übersicht!O1971,Übersicht!$E$10)</f>
        <v>0</v>
      </c>
      <c r="X1971">
        <f t="shared" si="551"/>
        <v>0</v>
      </c>
      <c r="Y1971">
        <f t="shared" ca="1" si="552"/>
        <v>0.54689999999999994</v>
      </c>
      <c r="Z1971">
        <f t="shared" ca="1" si="553"/>
        <v>0</v>
      </c>
      <c r="AA1971">
        <f t="shared" ca="1" si="554"/>
        <v>0</v>
      </c>
      <c r="AB1971">
        <f t="shared" ca="1" si="555"/>
        <v>0.54689999999999994</v>
      </c>
      <c r="AC1971">
        <f t="shared" ca="1" si="561"/>
        <v>0.52299359999999995</v>
      </c>
      <c r="AD1971">
        <f t="shared" ca="1" si="544"/>
        <v>0</v>
      </c>
      <c r="AE1971">
        <f t="shared" ca="1" si="556"/>
        <v>0</v>
      </c>
      <c r="AF1971">
        <f t="shared" ca="1" si="557"/>
        <v>0</v>
      </c>
      <c r="AG1971">
        <f t="shared" ca="1" si="558"/>
        <v>0.13074839999999999</v>
      </c>
      <c r="AH1971">
        <f t="shared" ca="1" si="559"/>
        <v>0</v>
      </c>
    </row>
    <row r="1972" spans="15:34" x14ac:dyDescent="0.25">
      <c r="O1972">
        <v>1916</v>
      </c>
      <c r="P1972" s="2">
        <f t="shared" si="560"/>
        <v>44276.791666662022</v>
      </c>
      <c r="Q1972">
        <f t="shared" si="545"/>
        <v>21</v>
      </c>
      <c r="R1972">
        <f t="shared" si="546"/>
        <v>3</v>
      </c>
      <c r="S1972">
        <f t="shared" si="547"/>
        <v>3</v>
      </c>
      <c r="T1972">
        <f t="shared" si="548"/>
        <v>19</v>
      </c>
      <c r="U1972">
        <f t="shared" si="549"/>
        <v>2</v>
      </c>
      <c r="V1972">
        <f t="shared" ca="1" si="550"/>
        <v>0.66849999999999998</v>
      </c>
      <c r="W1972">
        <f>INDEX(Solarstrahlungsdaten!$B$13:$G$8772,Übersicht!O1972,Übersicht!$E$10)</f>
        <v>0</v>
      </c>
      <c r="X1972">
        <f t="shared" si="551"/>
        <v>0</v>
      </c>
      <c r="Y1972">
        <f t="shared" ca="1" si="552"/>
        <v>0.66849999999999998</v>
      </c>
      <c r="Z1972">
        <f t="shared" ca="1" si="553"/>
        <v>0</v>
      </c>
      <c r="AA1972">
        <f t="shared" ca="1" si="554"/>
        <v>0</v>
      </c>
      <c r="AB1972">
        <f t="shared" ca="1" si="555"/>
        <v>0.52299359999999995</v>
      </c>
      <c r="AC1972">
        <f t="shared" ca="1" si="561"/>
        <v>0</v>
      </c>
      <c r="AD1972">
        <f t="shared" ca="1" si="544"/>
        <v>0.14550640000000004</v>
      </c>
      <c r="AE1972">
        <f t="shared" ca="1" si="556"/>
        <v>0</v>
      </c>
      <c r="AF1972">
        <f t="shared" ca="1" si="557"/>
        <v>0.14550640000000004</v>
      </c>
      <c r="AG1972">
        <f t="shared" ca="1" si="558"/>
        <v>0</v>
      </c>
      <c r="AH1972">
        <f t="shared" ca="1" si="559"/>
        <v>1</v>
      </c>
    </row>
    <row r="1973" spans="15:34" x14ac:dyDescent="0.25">
      <c r="O1973">
        <v>1917</v>
      </c>
      <c r="P1973" s="2">
        <f t="shared" si="560"/>
        <v>44276.833333328686</v>
      </c>
      <c r="Q1973">
        <f t="shared" si="545"/>
        <v>21</v>
      </c>
      <c r="R1973">
        <f t="shared" si="546"/>
        <v>3</v>
      </c>
      <c r="S1973">
        <f t="shared" si="547"/>
        <v>3</v>
      </c>
      <c r="T1973">
        <f t="shared" si="548"/>
        <v>20</v>
      </c>
      <c r="U1973">
        <f t="shared" si="549"/>
        <v>2</v>
      </c>
      <c r="V1973">
        <f t="shared" ca="1" si="550"/>
        <v>0.68720000000000003</v>
      </c>
      <c r="W1973">
        <f>INDEX(Solarstrahlungsdaten!$B$13:$G$8772,Übersicht!O1973,Übersicht!$E$10)</f>
        <v>0</v>
      </c>
      <c r="X1973">
        <f t="shared" si="551"/>
        <v>0</v>
      </c>
      <c r="Y1973">
        <f t="shared" ca="1" si="552"/>
        <v>0.68720000000000003</v>
      </c>
      <c r="Z1973">
        <f t="shared" ca="1" si="553"/>
        <v>0</v>
      </c>
      <c r="AA1973">
        <f t="shared" ca="1" si="554"/>
        <v>0</v>
      </c>
      <c r="AB1973">
        <f t="shared" ca="1" si="555"/>
        <v>0</v>
      </c>
      <c r="AC1973">
        <f t="shared" ca="1" si="561"/>
        <v>0</v>
      </c>
      <c r="AD1973">
        <f t="shared" ca="1" si="544"/>
        <v>0.68720000000000003</v>
      </c>
      <c r="AE1973">
        <f t="shared" ca="1" si="556"/>
        <v>0</v>
      </c>
      <c r="AF1973">
        <f t="shared" ca="1" si="557"/>
        <v>0.68720000000000003</v>
      </c>
      <c r="AG1973">
        <f t="shared" ca="1" si="558"/>
        <v>0</v>
      </c>
      <c r="AH1973">
        <f t="shared" ca="1" si="559"/>
        <v>1</v>
      </c>
    </row>
    <row r="1974" spans="15:34" x14ac:dyDescent="0.25">
      <c r="O1974">
        <v>1918</v>
      </c>
      <c r="P1974" s="2">
        <f t="shared" si="560"/>
        <v>44276.874999995351</v>
      </c>
      <c r="Q1974">
        <f t="shared" si="545"/>
        <v>21</v>
      </c>
      <c r="R1974">
        <f t="shared" si="546"/>
        <v>3</v>
      </c>
      <c r="S1974">
        <f t="shared" si="547"/>
        <v>3</v>
      </c>
      <c r="T1974">
        <f t="shared" si="548"/>
        <v>21</v>
      </c>
      <c r="U1974">
        <f t="shared" si="549"/>
        <v>2</v>
      </c>
      <c r="V1974">
        <f t="shared" ca="1" si="550"/>
        <v>0.63300000000000001</v>
      </c>
      <c r="W1974">
        <f>INDEX(Solarstrahlungsdaten!$B$13:$G$8772,Übersicht!O1974,Übersicht!$E$10)</f>
        <v>0</v>
      </c>
      <c r="X1974">
        <f t="shared" si="551"/>
        <v>0</v>
      </c>
      <c r="Y1974">
        <f t="shared" ca="1" si="552"/>
        <v>0.63300000000000001</v>
      </c>
      <c r="Z1974">
        <f t="shared" ca="1" si="553"/>
        <v>0</v>
      </c>
      <c r="AA1974">
        <f t="shared" ca="1" si="554"/>
        <v>0</v>
      </c>
      <c r="AB1974">
        <f t="shared" ca="1" si="555"/>
        <v>0</v>
      </c>
      <c r="AC1974">
        <f t="shared" ca="1" si="561"/>
        <v>0</v>
      </c>
      <c r="AD1974">
        <f t="shared" ca="1" si="544"/>
        <v>0.63300000000000001</v>
      </c>
      <c r="AE1974">
        <f t="shared" ca="1" si="556"/>
        <v>0</v>
      </c>
      <c r="AF1974">
        <f t="shared" ca="1" si="557"/>
        <v>0.63300000000000001</v>
      </c>
      <c r="AG1974">
        <f t="shared" ca="1" si="558"/>
        <v>0</v>
      </c>
      <c r="AH1974">
        <f t="shared" ca="1" si="559"/>
        <v>1</v>
      </c>
    </row>
    <row r="1975" spans="15:34" x14ac:dyDescent="0.25">
      <c r="O1975">
        <v>1919</v>
      </c>
      <c r="P1975" s="2">
        <f t="shared" si="560"/>
        <v>44276.916666662015</v>
      </c>
      <c r="Q1975">
        <f t="shared" si="545"/>
        <v>21</v>
      </c>
      <c r="R1975">
        <f t="shared" si="546"/>
        <v>3</v>
      </c>
      <c r="S1975">
        <f t="shared" si="547"/>
        <v>3</v>
      </c>
      <c r="T1975">
        <f t="shared" si="548"/>
        <v>22</v>
      </c>
      <c r="U1975">
        <f t="shared" si="549"/>
        <v>2</v>
      </c>
      <c r="V1975">
        <f t="shared" ca="1" si="550"/>
        <v>0.57189999999999996</v>
      </c>
      <c r="W1975">
        <f>INDEX(Solarstrahlungsdaten!$B$13:$G$8772,Übersicht!O1975,Übersicht!$E$10)</f>
        <v>0</v>
      </c>
      <c r="X1975">
        <f t="shared" si="551"/>
        <v>0</v>
      </c>
      <c r="Y1975">
        <f t="shared" ca="1" si="552"/>
        <v>0.57189999999999996</v>
      </c>
      <c r="Z1975">
        <f t="shared" ca="1" si="553"/>
        <v>0</v>
      </c>
      <c r="AA1975">
        <f t="shared" ca="1" si="554"/>
        <v>0</v>
      </c>
      <c r="AB1975">
        <f t="shared" ca="1" si="555"/>
        <v>0</v>
      </c>
      <c r="AC1975">
        <f t="shared" ca="1" si="561"/>
        <v>0</v>
      </c>
      <c r="AD1975">
        <f t="shared" ca="1" si="544"/>
        <v>0.57189999999999996</v>
      </c>
      <c r="AE1975">
        <f t="shared" ca="1" si="556"/>
        <v>0</v>
      </c>
      <c r="AF1975">
        <f t="shared" ca="1" si="557"/>
        <v>0.57189999999999996</v>
      </c>
      <c r="AG1975">
        <f t="shared" ca="1" si="558"/>
        <v>0</v>
      </c>
      <c r="AH1975">
        <f t="shared" ca="1" si="559"/>
        <v>1</v>
      </c>
    </row>
    <row r="1976" spans="15:34" x14ac:dyDescent="0.25">
      <c r="O1976">
        <v>1920</v>
      </c>
      <c r="P1976" s="2">
        <f t="shared" si="560"/>
        <v>44276.958333328679</v>
      </c>
      <c r="Q1976">
        <f t="shared" si="545"/>
        <v>21</v>
      </c>
      <c r="R1976">
        <f t="shared" si="546"/>
        <v>3</v>
      </c>
      <c r="S1976">
        <f t="shared" si="547"/>
        <v>3</v>
      </c>
      <c r="T1976">
        <f t="shared" si="548"/>
        <v>23</v>
      </c>
      <c r="U1976">
        <f t="shared" si="549"/>
        <v>2</v>
      </c>
      <c r="V1976">
        <f t="shared" ca="1" si="550"/>
        <v>0.43760000000000004</v>
      </c>
      <c r="W1976">
        <f>INDEX(Solarstrahlungsdaten!$B$13:$G$8772,Übersicht!O1976,Übersicht!$E$10)</f>
        <v>0</v>
      </c>
      <c r="X1976">
        <f t="shared" si="551"/>
        <v>0</v>
      </c>
      <c r="Y1976">
        <f t="shared" ca="1" si="552"/>
        <v>0.43760000000000004</v>
      </c>
      <c r="Z1976">
        <f t="shared" ca="1" si="553"/>
        <v>0</v>
      </c>
      <c r="AA1976">
        <f t="shared" ca="1" si="554"/>
        <v>0</v>
      </c>
      <c r="AB1976">
        <f t="shared" ca="1" si="555"/>
        <v>0</v>
      </c>
      <c r="AC1976">
        <f t="shared" ca="1" si="561"/>
        <v>0</v>
      </c>
      <c r="AD1976">
        <f t="shared" ca="1" si="544"/>
        <v>0.43760000000000004</v>
      </c>
      <c r="AE1976">
        <f t="shared" ca="1" si="556"/>
        <v>0</v>
      </c>
      <c r="AF1976">
        <f t="shared" ca="1" si="557"/>
        <v>0.43760000000000004</v>
      </c>
      <c r="AG1976">
        <f t="shared" ca="1" si="558"/>
        <v>0</v>
      </c>
      <c r="AH1976">
        <f t="shared" ca="1" si="559"/>
        <v>1</v>
      </c>
    </row>
    <row r="1977" spans="15:34" x14ac:dyDescent="0.25">
      <c r="O1977">
        <v>1921</v>
      </c>
      <c r="P1977" s="2">
        <f t="shared" si="560"/>
        <v>44276.999999995343</v>
      </c>
      <c r="Q1977">
        <f t="shared" si="545"/>
        <v>22</v>
      </c>
      <c r="R1977">
        <f t="shared" si="546"/>
        <v>3</v>
      </c>
      <c r="S1977">
        <f t="shared" si="547"/>
        <v>3</v>
      </c>
      <c r="T1977">
        <f t="shared" si="548"/>
        <v>0</v>
      </c>
      <c r="U1977">
        <f t="shared" si="549"/>
        <v>2</v>
      </c>
      <c r="V1977">
        <f t="shared" ca="1" si="550"/>
        <v>0.2964</v>
      </c>
      <c r="W1977">
        <f>INDEX(Solarstrahlungsdaten!$B$13:$G$8772,Übersicht!O1977,Übersicht!$E$10)</f>
        <v>0</v>
      </c>
      <c r="X1977">
        <f t="shared" si="551"/>
        <v>0</v>
      </c>
      <c r="Y1977">
        <f t="shared" ca="1" si="552"/>
        <v>0.2964</v>
      </c>
      <c r="Z1977">
        <f t="shared" ca="1" si="553"/>
        <v>0</v>
      </c>
      <c r="AA1977">
        <f t="shared" ca="1" si="554"/>
        <v>0</v>
      </c>
      <c r="AB1977">
        <f t="shared" ca="1" si="555"/>
        <v>0</v>
      </c>
      <c r="AC1977">
        <f t="shared" ca="1" si="561"/>
        <v>0</v>
      </c>
      <c r="AD1977">
        <f t="shared" ref="AD1977:AD2040" ca="1" si="562">Y1977+AA1977-AB1977</f>
        <v>0.2964</v>
      </c>
      <c r="AE1977">
        <f t="shared" ca="1" si="556"/>
        <v>0</v>
      </c>
      <c r="AF1977">
        <f t="shared" ca="1" si="557"/>
        <v>0.2964</v>
      </c>
      <c r="AG1977">
        <f t="shared" ca="1" si="558"/>
        <v>0</v>
      </c>
      <c r="AH1977">
        <f t="shared" ca="1" si="559"/>
        <v>1</v>
      </c>
    </row>
    <row r="1978" spans="15:34" x14ac:dyDescent="0.25">
      <c r="O1978">
        <v>1922</v>
      </c>
      <c r="P1978" s="2">
        <f t="shared" si="560"/>
        <v>44277.041666662008</v>
      </c>
      <c r="Q1978">
        <f t="shared" ref="Q1978:Q2041" si="563">DAY(P1978)</f>
        <v>22</v>
      </c>
      <c r="R1978">
        <f t="shared" ref="R1978:R2041" si="564">MONTH(P1978)</f>
        <v>3</v>
      </c>
      <c r="S1978">
        <f t="shared" ref="S1978:S2041" si="565">IF(WEEKDAY(P1978)=6,1,IF(WEEKDAY(P1978)=7,2,3))</f>
        <v>3</v>
      </c>
      <c r="T1978">
        <f t="shared" ref="T1978:T2041" si="566">HOUR(P1978)</f>
        <v>1</v>
      </c>
      <c r="U1978">
        <f t="shared" ref="U1978:U2041" si="567">IF(AND(P1978&gt;DATE(2021,5,14),P1978&lt;DATE(2021,9,15)),1,IF(AND(P1978&gt;DATE(2021,3,20),P1978&lt;DATE(2021,11,1)),2,0))</f>
        <v>2</v>
      </c>
      <c r="V1978">
        <f t="shared" ref="V1978:V2041" ca="1" si="568">INDEX($D$57:$L$80,1+T1978,S1978+U1978*3)</f>
        <v>0.20670000000000002</v>
      </c>
      <c r="W1978">
        <f>INDEX(Solarstrahlungsdaten!$B$13:$G$8772,Übersicht!O1978,Übersicht!$E$10)</f>
        <v>0</v>
      </c>
      <c r="X1978">
        <f t="shared" ref="X1978:X2041" si="569">IF(W1978*$D$9/1000*(1-$D$41)&gt;$D$9*$D$42,$D$9*$D$42,W1978*$D$9/1000*(1-$D$41))</f>
        <v>0</v>
      </c>
      <c r="Y1978">
        <f t="shared" ref="Y1978:Y2041" ca="1" si="570">V1978-X1978</f>
        <v>0.20670000000000002</v>
      </c>
      <c r="Z1978">
        <f t="shared" ref="Z1978:Z2041" ca="1" si="571">IF(X1978&gt;V1978,V1978,X1978)</f>
        <v>0</v>
      </c>
      <c r="AA1978">
        <f t="shared" ref="AA1978:AA2041" ca="1" si="572">IF(Y1978&lt;0, IF(AC1977-Y1978&lt;$D$22, -Y1978, $D$22-AC1977),0)</f>
        <v>0</v>
      </c>
      <c r="AB1978">
        <f t="shared" ref="AB1978:AB2041" ca="1" si="573">IF(Y1978&gt;0, IF(AC1977-Y1978&gt;0, Y1978, AC1977),0)</f>
        <v>0</v>
      </c>
      <c r="AC1978">
        <f t="shared" ca="1" si="561"/>
        <v>0</v>
      </c>
      <c r="AD1978">
        <f t="shared" ca="1" si="562"/>
        <v>0.20670000000000002</v>
      </c>
      <c r="AE1978">
        <f t="shared" ref="AE1978:AE2041" ca="1" si="574">IF(AD1978&lt;0,-AD1978,0)</f>
        <v>0</v>
      </c>
      <c r="AF1978">
        <f t="shared" ref="AF1978:AF2041" ca="1" si="575">IF(AD1978&gt;0,AD1978,0)</f>
        <v>0.20670000000000002</v>
      </c>
      <c r="AG1978">
        <f t="shared" ref="AG1978:AG2041" ca="1" si="576">IF($D$22&gt;0,AC1978/$D$22,0)</f>
        <v>0</v>
      </c>
      <c r="AH1978">
        <f t="shared" ref="AH1978:AH2041" ca="1" si="577">IF(AC1978&lt;=0,1,0)</f>
        <v>1</v>
      </c>
    </row>
    <row r="1979" spans="15:34" x14ac:dyDescent="0.25">
      <c r="O1979">
        <v>1923</v>
      </c>
      <c r="P1979" s="2">
        <f t="shared" ref="P1979:P2042" si="578">P1978+TIME(1,,)</f>
        <v>44277.083333328672</v>
      </c>
      <c r="Q1979">
        <f t="shared" si="563"/>
        <v>22</v>
      </c>
      <c r="R1979">
        <f t="shared" si="564"/>
        <v>3</v>
      </c>
      <c r="S1979">
        <f t="shared" si="565"/>
        <v>3</v>
      </c>
      <c r="T1979">
        <f t="shared" si="566"/>
        <v>2</v>
      </c>
      <c r="U1979">
        <f t="shared" si="567"/>
        <v>2</v>
      </c>
      <c r="V1979">
        <f t="shared" ca="1" si="568"/>
        <v>0.18039999999999998</v>
      </c>
      <c r="W1979">
        <f>INDEX(Solarstrahlungsdaten!$B$13:$G$8772,Übersicht!O1979,Übersicht!$E$10)</f>
        <v>0</v>
      </c>
      <c r="X1979">
        <f t="shared" si="569"/>
        <v>0</v>
      </c>
      <c r="Y1979">
        <f t="shared" ca="1" si="570"/>
        <v>0.18039999999999998</v>
      </c>
      <c r="Z1979">
        <f t="shared" ca="1" si="571"/>
        <v>0</v>
      </c>
      <c r="AA1979">
        <f t="shared" ca="1" si="572"/>
        <v>0</v>
      </c>
      <c r="AB1979">
        <f t="shared" ca="1" si="573"/>
        <v>0</v>
      </c>
      <c r="AC1979">
        <f t="shared" ref="AC1979:AC2042" ca="1" si="579">AC1978+AA1979-AB1979</f>
        <v>0</v>
      </c>
      <c r="AD1979">
        <f t="shared" ca="1" si="562"/>
        <v>0.18039999999999998</v>
      </c>
      <c r="AE1979">
        <f t="shared" ca="1" si="574"/>
        <v>0</v>
      </c>
      <c r="AF1979">
        <f t="shared" ca="1" si="575"/>
        <v>0.18039999999999998</v>
      </c>
      <c r="AG1979">
        <f t="shared" ca="1" si="576"/>
        <v>0</v>
      </c>
      <c r="AH1979">
        <f t="shared" ca="1" si="577"/>
        <v>1</v>
      </c>
    </row>
    <row r="1980" spans="15:34" x14ac:dyDescent="0.25">
      <c r="O1980">
        <v>1924</v>
      </c>
      <c r="P1980" s="2">
        <f t="shared" si="578"/>
        <v>44277.124999995336</v>
      </c>
      <c r="Q1980">
        <f t="shared" si="563"/>
        <v>22</v>
      </c>
      <c r="R1980">
        <f t="shared" si="564"/>
        <v>3</v>
      </c>
      <c r="S1980">
        <f t="shared" si="565"/>
        <v>3</v>
      </c>
      <c r="T1980">
        <f t="shared" si="566"/>
        <v>3</v>
      </c>
      <c r="U1980">
        <f t="shared" si="567"/>
        <v>2</v>
      </c>
      <c r="V1980">
        <f t="shared" ca="1" si="568"/>
        <v>0.1724</v>
      </c>
      <c r="W1980">
        <f>INDEX(Solarstrahlungsdaten!$B$13:$G$8772,Übersicht!O1980,Übersicht!$E$10)</f>
        <v>0</v>
      </c>
      <c r="X1980">
        <f t="shared" si="569"/>
        <v>0</v>
      </c>
      <c r="Y1980">
        <f t="shared" ca="1" si="570"/>
        <v>0.1724</v>
      </c>
      <c r="Z1980">
        <f t="shared" ca="1" si="571"/>
        <v>0</v>
      </c>
      <c r="AA1980">
        <f t="shared" ca="1" si="572"/>
        <v>0</v>
      </c>
      <c r="AB1980">
        <f t="shared" ca="1" si="573"/>
        <v>0</v>
      </c>
      <c r="AC1980">
        <f t="shared" ca="1" si="579"/>
        <v>0</v>
      </c>
      <c r="AD1980">
        <f t="shared" ca="1" si="562"/>
        <v>0.1724</v>
      </c>
      <c r="AE1980">
        <f t="shared" ca="1" si="574"/>
        <v>0</v>
      </c>
      <c r="AF1980">
        <f t="shared" ca="1" si="575"/>
        <v>0.1724</v>
      </c>
      <c r="AG1980">
        <f t="shared" ca="1" si="576"/>
        <v>0</v>
      </c>
      <c r="AH1980">
        <f t="shared" ca="1" si="577"/>
        <v>1</v>
      </c>
    </row>
    <row r="1981" spans="15:34" x14ac:dyDescent="0.25">
      <c r="O1981">
        <v>1925</v>
      </c>
      <c r="P1981" s="2">
        <f t="shared" si="578"/>
        <v>44277.166666662</v>
      </c>
      <c r="Q1981">
        <f t="shared" si="563"/>
        <v>22</v>
      </c>
      <c r="R1981">
        <f t="shared" si="564"/>
        <v>3</v>
      </c>
      <c r="S1981">
        <f t="shared" si="565"/>
        <v>3</v>
      </c>
      <c r="T1981">
        <f t="shared" si="566"/>
        <v>4</v>
      </c>
      <c r="U1981">
        <f t="shared" si="567"/>
        <v>2</v>
      </c>
      <c r="V1981">
        <f t="shared" ca="1" si="568"/>
        <v>0.17459999999999998</v>
      </c>
      <c r="W1981">
        <f>INDEX(Solarstrahlungsdaten!$B$13:$G$8772,Übersicht!O1981,Übersicht!$E$10)</f>
        <v>0</v>
      </c>
      <c r="X1981">
        <f t="shared" si="569"/>
        <v>0</v>
      </c>
      <c r="Y1981">
        <f t="shared" ca="1" si="570"/>
        <v>0.17459999999999998</v>
      </c>
      <c r="Z1981">
        <f t="shared" ca="1" si="571"/>
        <v>0</v>
      </c>
      <c r="AA1981">
        <f t="shared" ca="1" si="572"/>
        <v>0</v>
      </c>
      <c r="AB1981">
        <f t="shared" ca="1" si="573"/>
        <v>0</v>
      </c>
      <c r="AC1981">
        <f t="shared" ca="1" si="579"/>
        <v>0</v>
      </c>
      <c r="AD1981">
        <f t="shared" ca="1" si="562"/>
        <v>0.17459999999999998</v>
      </c>
      <c r="AE1981">
        <f t="shared" ca="1" si="574"/>
        <v>0</v>
      </c>
      <c r="AF1981">
        <f t="shared" ca="1" si="575"/>
        <v>0.17459999999999998</v>
      </c>
      <c r="AG1981">
        <f t="shared" ca="1" si="576"/>
        <v>0</v>
      </c>
      <c r="AH1981">
        <f t="shared" ca="1" si="577"/>
        <v>1</v>
      </c>
    </row>
    <row r="1982" spans="15:34" x14ac:dyDescent="0.25">
      <c r="O1982">
        <v>1926</v>
      </c>
      <c r="P1982" s="2">
        <f t="shared" si="578"/>
        <v>44277.208333328665</v>
      </c>
      <c r="Q1982">
        <f t="shared" si="563"/>
        <v>22</v>
      </c>
      <c r="R1982">
        <f t="shared" si="564"/>
        <v>3</v>
      </c>
      <c r="S1982">
        <f t="shared" si="565"/>
        <v>3</v>
      </c>
      <c r="T1982">
        <f t="shared" si="566"/>
        <v>5</v>
      </c>
      <c r="U1982">
        <f t="shared" si="567"/>
        <v>2</v>
      </c>
      <c r="V1982">
        <f t="shared" ca="1" si="568"/>
        <v>0.1938</v>
      </c>
      <c r="W1982">
        <f>INDEX(Solarstrahlungsdaten!$B$13:$G$8772,Übersicht!O1982,Übersicht!$E$10)</f>
        <v>0</v>
      </c>
      <c r="X1982">
        <f t="shared" si="569"/>
        <v>0</v>
      </c>
      <c r="Y1982">
        <f t="shared" ca="1" si="570"/>
        <v>0.1938</v>
      </c>
      <c r="Z1982">
        <f t="shared" ca="1" si="571"/>
        <v>0</v>
      </c>
      <c r="AA1982">
        <f t="shared" ca="1" si="572"/>
        <v>0</v>
      </c>
      <c r="AB1982">
        <f t="shared" ca="1" si="573"/>
        <v>0</v>
      </c>
      <c r="AC1982">
        <f t="shared" ca="1" si="579"/>
        <v>0</v>
      </c>
      <c r="AD1982">
        <f t="shared" ca="1" si="562"/>
        <v>0.1938</v>
      </c>
      <c r="AE1982">
        <f t="shared" ca="1" si="574"/>
        <v>0</v>
      </c>
      <c r="AF1982">
        <f t="shared" ca="1" si="575"/>
        <v>0.1938</v>
      </c>
      <c r="AG1982">
        <f t="shared" ca="1" si="576"/>
        <v>0</v>
      </c>
      <c r="AH1982">
        <f t="shared" ca="1" si="577"/>
        <v>1</v>
      </c>
    </row>
    <row r="1983" spans="15:34" x14ac:dyDescent="0.25">
      <c r="O1983">
        <v>1927</v>
      </c>
      <c r="P1983" s="2">
        <f t="shared" si="578"/>
        <v>44277.249999995329</v>
      </c>
      <c r="Q1983">
        <f t="shared" si="563"/>
        <v>22</v>
      </c>
      <c r="R1983">
        <f t="shared" si="564"/>
        <v>3</v>
      </c>
      <c r="S1983">
        <f t="shared" si="565"/>
        <v>3</v>
      </c>
      <c r="T1983">
        <f t="shared" si="566"/>
        <v>6</v>
      </c>
      <c r="U1983">
        <f t="shared" si="567"/>
        <v>2</v>
      </c>
      <c r="V1983">
        <f t="shared" ca="1" si="568"/>
        <v>0.32089999999999996</v>
      </c>
      <c r="W1983">
        <f>INDEX(Solarstrahlungsdaten!$B$13:$G$8772,Übersicht!O1983,Übersicht!$E$10)</f>
        <v>93.44</v>
      </c>
      <c r="X1983">
        <f t="shared" si="569"/>
        <v>0.32143359999999999</v>
      </c>
      <c r="Y1983">
        <f t="shared" ca="1" si="570"/>
        <v>-5.3360000000002294E-4</v>
      </c>
      <c r="Z1983">
        <f t="shared" ca="1" si="571"/>
        <v>0.32089999999999996</v>
      </c>
      <c r="AA1983">
        <f t="shared" ca="1" si="572"/>
        <v>5.3360000000002294E-4</v>
      </c>
      <c r="AB1983">
        <f t="shared" ca="1" si="573"/>
        <v>0</v>
      </c>
      <c r="AC1983">
        <f t="shared" ca="1" si="579"/>
        <v>5.3360000000002294E-4</v>
      </c>
      <c r="AD1983">
        <f t="shared" ca="1" si="562"/>
        <v>0</v>
      </c>
      <c r="AE1983">
        <f t="shared" ca="1" si="574"/>
        <v>0</v>
      </c>
      <c r="AF1983">
        <f t="shared" ca="1" si="575"/>
        <v>0</v>
      </c>
      <c r="AG1983">
        <f t="shared" ca="1" si="576"/>
        <v>1.3340000000000574E-4</v>
      </c>
      <c r="AH1983">
        <f t="shared" ca="1" si="577"/>
        <v>0</v>
      </c>
    </row>
    <row r="1984" spans="15:34" x14ac:dyDescent="0.25">
      <c r="O1984">
        <v>1928</v>
      </c>
      <c r="P1984" s="2">
        <f t="shared" si="578"/>
        <v>44277.291666661993</v>
      </c>
      <c r="Q1984">
        <f t="shared" si="563"/>
        <v>22</v>
      </c>
      <c r="R1984">
        <f t="shared" si="564"/>
        <v>3</v>
      </c>
      <c r="S1984">
        <f t="shared" si="565"/>
        <v>3</v>
      </c>
      <c r="T1984">
        <f t="shared" si="566"/>
        <v>7</v>
      </c>
      <c r="U1984">
        <f t="shared" si="567"/>
        <v>2</v>
      </c>
      <c r="V1984">
        <f t="shared" ca="1" si="568"/>
        <v>0.49560000000000004</v>
      </c>
      <c r="W1984">
        <f>INDEX(Solarstrahlungsdaten!$B$13:$G$8772,Übersicht!O1984,Übersicht!$E$10)</f>
        <v>225.98000000000002</v>
      </c>
      <c r="X1984">
        <f t="shared" si="569"/>
        <v>0.77737120000000004</v>
      </c>
      <c r="Y1984">
        <f t="shared" ca="1" si="570"/>
        <v>-0.2817712</v>
      </c>
      <c r="Z1984">
        <f t="shared" ca="1" si="571"/>
        <v>0.49560000000000004</v>
      </c>
      <c r="AA1984">
        <f t="shared" ca="1" si="572"/>
        <v>0.2817712</v>
      </c>
      <c r="AB1984">
        <f t="shared" ca="1" si="573"/>
        <v>0</v>
      </c>
      <c r="AC1984">
        <f t="shared" ca="1" si="579"/>
        <v>0.28230480000000002</v>
      </c>
      <c r="AD1984">
        <f t="shared" ca="1" si="562"/>
        <v>0</v>
      </c>
      <c r="AE1984">
        <f t="shared" ca="1" si="574"/>
        <v>0</v>
      </c>
      <c r="AF1984">
        <f t="shared" ca="1" si="575"/>
        <v>0</v>
      </c>
      <c r="AG1984">
        <f t="shared" ca="1" si="576"/>
        <v>7.0576200000000006E-2</v>
      </c>
      <c r="AH1984">
        <f t="shared" ca="1" si="577"/>
        <v>0</v>
      </c>
    </row>
    <row r="1985" spans="15:34" x14ac:dyDescent="0.25">
      <c r="O1985">
        <v>1929</v>
      </c>
      <c r="P1985" s="2">
        <f t="shared" si="578"/>
        <v>44277.333333328657</v>
      </c>
      <c r="Q1985">
        <f t="shared" si="563"/>
        <v>22</v>
      </c>
      <c r="R1985">
        <f t="shared" si="564"/>
        <v>3</v>
      </c>
      <c r="S1985">
        <f t="shared" si="565"/>
        <v>3</v>
      </c>
      <c r="T1985">
        <f t="shared" si="566"/>
        <v>8</v>
      </c>
      <c r="U1985">
        <f t="shared" si="567"/>
        <v>2</v>
      </c>
      <c r="V1985">
        <f t="shared" ca="1" si="568"/>
        <v>0.54830000000000001</v>
      </c>
      <c r="W1985">
        <f>INDEX(Solarstrahlungsdaten!$B$13:$G$8772,Übersicht!O1985,Übersicht!$E$10)</f>
        <v>369.09500000000003</v>
      </c>
      <c r="X1985">
        <f t="shared" si="569"/>
        <v>1.2696867999999999</v>
      </c>
      <c r="Y1985">
        <f t="shared" ca="1" si="570"/>
        <v>-0.72138679999999988</v>
      </c>
      <c r="Z1985">
        <f t="shared" ca="1" si="571"/>
        <v>0.54830000000000001</v>
      </c>
      <c r="AA1985">
        <f t="shared" ca="1" si="572"/>
        <v>0.72138679999999988</v>
      </c>
      <c r="AB1985">
        <f t="shared" ca="1" si="573"/>
        <v>0</v>
      </c>
      <c r="AC1985">
        <f t="shared" ca="1" si="579"/>
        <v>1.0036915999999998</v>
      </c>
      <c r="AD1985">
        <f t="shared" ca="1" si="562"/>
        <v>0</v>
      </c>
      <c r="AE1985">
        <f t="shared" ca="1" si="574"/>
        <v>0</v>
      </c>
      <c r="AF1985">
        <f t="shared" ca="1" si="575"/>
        <v>0</v>
      </c>
      <c r="AG1985">
        <f t="shared" ca="1" si="576"/>
        <v>0.25092289999999995</v>
      </c>
      <c r="AH1985">
        <f t="shared" ca="1" si="577"/>
        <v>0</v>
      </c>
    </row>
    <row r="1986" spans="15:34" x14ac:dyDescent="0.25">
      <c r="O1986">
        <v>1930</v>
      </c>
      <c r="P1986" s="2">
        <f t="shared" si="578"/>
        <v>44277.374999995322</v>
      </c>
      <c r="Q1986">
        <f t="shared" si="563"/>
        <v>22</v>
      </c>
      <c r="R1986">
        <f t="shared" si="564"/>
        <v>3</v>
      </c>
      <c r="S1986">
        <f t="shared" si="565"/>
        <v>3</v>
      </c>
      <c r="T1986">
        <f t="shared" si="566"/>
        <v>9</v>
      </c>
      <c r="U1986">
        <f t="shared" si="567"/>
        <v>2</v>
      </c>
      <c r="V1986">
        <f t="shared" ca="1" si="568"/>
        <v>0.54630000000000001</v>
      </c>
      <c r="W1986">
        <f>INDEX(Solarstrahlungsdaten!$B$13:$G$8772,Übersicht!O1986,Übersicht!$E$10)</f>
        <v>481.75</v>
      </c>
      <c r="X1986">
        <f t="shared" si="569"/>
        <v>1.6572199999999999</v>
      </c>
      <c r="Y1986">
        <f t="shared" ca="1" si="570"/>
        <v>-1.1109199999999999</v>
      </c>
      <c r="Z1986">
        <f t="shared" ca="1" si="571"/>
        <v>0.54630000000000001</v>
      </c>
      <c r="AA1986">
        <f t="shared" ca="1" si="572"/>
        <v>1.1109199999999999</v>
      </c>
      <c r="AB1986">
        <f t="shared" ca="1" si="573"/>
        <v>0</v>
      </c>
      <c r="AC1986">
        <f t="shared" ca="1" si="579"/>
        <v>2.1146115999999999</v>
      </c>
      <c r="AD1986">
        <f t="shared" ca="1" si="562"/>
        <v>0</v>
      </c>
      <c r="AE1986">
        <f t="shared" ca="1" si="574"/>
        <v>0</v>
      </c>
      <c r="AF1986">
        <f t="shared" ca="1" si="575"/>
        <v>0</v>
      </c>
      <c r="AG1986">
        <f t="shared" ca="1" si="576"/>
        <v>0.52865289999999998</v>
      </c>
      <c r="AH1986">
        <f t="shared" ca="1" si="577"/>
        <v>0</v>
      </c>
    </row>
    <row r="1987" spans="15:34" x14ac:dyDescent="0.25">
      <c r="O1987">
        <v>1931</v>
      </c>
      <c r="P1987" s="2">
        <f t="shared" si="578"/>
        <v>44277.416666661986</v>
      </c>
      <c r="Q1987">
        <f t="shared" si="563"/>
        <v>22</v>
      </c>
      <c r="R1987">
        <f t="shared" si="564"/>
        <v>3</v>
      </c>
      <c r="S1987">
        <f t="shared" si="565"/>
        <v>3</v>
      </c>
      <c r="T1987">
        <f t="shared" si="566"/>
        <v>10</v>
      </c>
      <c r="U1987">
        <f t="shared" si="567"/>
        <v>2</v>
      </c>
      <c r="V1987">
        <f t="shared" ca="1" si="568"/>
        <v>0.5323</v>
      </c>
      <c r="W1987">
        <f>INDEX(Solarstrahlungsdaten!$B$13:$G$8772,Übersicht!O1987,Übersicht!$E$10)</f>
        <v>563.05500000000006</v>
      </c>
      <c r="X1987">
        <f t="shared" si="569"/>
        <v>1.9369092000000003</v>
      </c>
      <c r="Y1987">
        <f t="shared" ca="1" si="570"/>
        <v>-1.4046092000000003</v>
      </c>
      <c r="Z1987">
        <f t="shared" ca="1" si="571"/>
        <v>0.5323</v>
      </c>
      <c r="AA1987">
        <f t="shared" ca="1" si="572"/>
        <v>1.4046092000000003</v>
      </c>
      <c r="AB1987">
        <f t="shared" ca="1" si="573"/>
        <v>0</v>
      </c>
      <c r="AC1987">
        <f t="shared" ca="1" si="579"/>
        <v>3.5192208000000003</v>
      </c>
      <c r="AD1987">
        <f t="shared" ca="1" si="562"/>
        <v>0</v>
      </c>
      <c r="AE1987">
        <f t="shared" ca="1" si="574"/>
        <v>0</v>
      </c>
      <c r="AF1987">
        <f t="shared" ca="1" si="575"/>
        <v>0</v>
      </c>
      <c r="AG1987">
        <f t="shared" ca="1" si="576"/>
        <v>0.87980520000000006</v>
      </c>
      <c r="AH1987">
        <f t="shared" ca="1" si="577"/>
        <v>0</v>
      </c>
    </row>
    <row r="1988" spans="15:34" x14ac:dyDescent="0.25">
      <c r="O1988">
        <v>1932</v>
      </c>
      <c r="P1988" s="2">
        <f t="shared" si="578"/>
        <v>44277.45833332865</v>
      </c>
      <c r="Q1988">
        <f t="shared" si="563"/>
        <v>22</v>
      </c>
      <c r="R1988">
        <f t="shared" si="564"/>
        <v>3</v>
      </c>
      <c r="S1988">
        <f t="shared" si="565"/>
        <v>3</v>
      </c>
      <c r="T1988">
        <f t="shared" si="566"/>
        <v>11</v>
      </c>
      <c r="U1988">
        <f t="shared" si="567"/>
        <v>2</v>
      </c>
      <c r="V1988">
        <f t="shared" ca="1" si="568"/>
        <v>0.52639999999999998</v>
      </c>
      <c r="W1988">
        <f>INDEX(Solarstrahlungsdaten!$B$13:$G$8772,Übersicht!O1988,Übersicht!$E$10)</f>
        <v>632.38499999999999</v>
      </c>
      <c r="X1988">
        <f t="shared" si="569"/>
        <v>2.1754043999999997</v>
      </c>
      <c r="Y1988">
        <f t="shared" ca="1" si="570"/>
        <v>-1.6490043999999997</v>
      </c>
      <c r="Z1988">
        <f t="shared" ca="1" si="571"/>
        <v>0.52639999999999998</v>
      </c>
      <c r="AA1988">
        <f t="shared" ca="1" si="572"/>
        <v>0.48077919999999974</v>
      </c>
      <c r="AB1988">
        <f t="shared" ca="1" si="573"/>
        <v>0</v>
      </c>
      <c r="AC1988">
        <f t="shared" ca="1" si="579"/>
        <v>4</v>
      </c>
      <c r="AD1988">
        <f t="shared" ca="1" si="562"/>
        <v>-1.1682252</v>
      </c>
      <c r="AE1988">
        <f t="shared" ca="1" si="574"/>
        <v>1.1682252</v>
      </c>
      <c r="AF1988">
        <f t="shared" ca="1" si="575"/>
        <v>0</v>
      </c>
      <c r="AG1988">
        <f t="shared" ca="1" si="576"/>
        <v>1</v>
      </c>
      <c r="AH1988">
        <f t="shared" ca="1" si="577"/>
        <v>0</v>
      </c>
    </row>
    <row r="1989" spans="15:34" x14ac:dyDescent="0.25">
      <c r="O1989">
        <v>1933</v>
      </c>
      <c r="P1989" s="2">
        <f t="shared" si="578"/>
        <v>44277.499999995314</v>
      </c>
      <c r="Q1989">
        <f t="shared" si="563"/>
        <v>22</v>
      </c>
      <c r="R1989">
        <f t="shared" si="564"/>
        <v>3</v>
      </c>
      <c r="S1989">
        <f t="shared" si="565"/>
        <v>3</v>
      </c>
      <c r="T1989">
        <f t="shared" si="566"/>
        <v>12</v>
      </c>
      <c r="U1989">
        <f t="shared" si="567"/>
        <v>2</v>
      </c>
      <c r="V1989">
        <f t="shared" ca="1" si="568"/>
        <v>0.58089999999999997</v>
      </c>
      <c r="W1989">
        <f>INDEX(Solarstrahlungsdaten!$B$13:$G$8772,Übersicht!O1989,Übersicht!$E$10)</f>
        <v>608.82999999999993</v>
      </c>
      <c r="X1989">
        <f t="shared" si="569"/>
        <v>2.0943752</v>
      </c>
      <c r="Y1989">
        <f t="shared" ca="1" si="570"/>
        <v>-1.5134752</v>
      </c>
      <c r="Z1989">
        <f t="shared" ca="1" si="571"/>
        <v>0.58089999999999997</v>
      </c>
      <c r="AA1989">
        <f t="shared" ca="1" si="572"/>
        <v>0</v>
      </c>
      <c r="AB1989">
        <f t="shared" ca="1" si="573"/>
        <v>0</v>
      </c>
      <c r="AC1989">
        <f t="shared" ca="1" si="579"/>
        <v>4</v>
      </c>
      <c r="AD1989">
        <f t="shared" ca="1" si="562"/>
        <v>-1.5134752</v>
      </c>
      <c r="AE1989">
        <f t="shared" ca="1" si="574"/>
        <v>1.5134752</v>
      </c>
      <c r="AF1989">
        <f t="shared" ca="1" si="575"/>
        <v>0</v>
      </c>
      <c r="AG1989">
        <f t="shared" ca="1" si="576"/>
        <v>1</v>
      </c>
      <c r="AH1989">
        <f t="shared" ca="1" si="577"/>
        <v>0</v>
      </c>
    </row>
    <row r="1990" spans="15:34" x14ac:dyDescent="0.25">
      <c r="O1990">
        <v>1934</v>
      </c>
      <c r="P1990" s="2">
        <f t="shared" si="578"/>
        <v>44277.541666661979</v>
      </c>
      <c r="Q1990">
        <f t="shared" si="563"/>
        <v>22</v>
      </c>
      <c r="R1990">
        <f t="shared" si="564"/>
        <v>3</v>
      </c>
      <c r="S1990">
        <f t="shared" si="565"/>
        <v>3</v>
      </c>
      <c r="T1990">
        <f t="shared" si="566"/>
        <v>13</v>
      </c>
      <c r="U1990">
        <f t="shared" si="567"/>
        <v>2</v>
      </c>
      <c r="V1990">
        <f t="shared" ca="1" si="568"/>
        <v>0.60009999999999986</v>
      </c>
      <c r="W1990">
        <f>INDEX(Solarstrahlungsdaten!$B$13:$G$8772,Übersicht!O1990,Übersicht!$E$10)</f>
        <v>557.67499999999995</v>
      </c>
      <c r="X1990">
        <f t="shared" si="569"/>
        <v>1.9184019999999997</v>
      </c>
      <c r="Y1990">
        <f t="shared" ca="1" si="570"/>
        <v>-1.3183019999999999</v>
      </c>
      <c r="Z1990">
        <f t="shared" ca="1" si="571"/>
        <v>0.60009999999999986</v>
      </c>
      <c r="AA1990">
        <f t="shared" ca="1" si="572"/>
        <v>0</v>
      </c>
      <c r="AB1990">
        <f t="shared" ca="1" si="573"/>
        <v>0</v>
      </c>
      <c r="AC1990">
        <f t="shared" ca="1" si="579"/>
        <v>4</v>
      </c>
      <c r="AD1990">
        <f t="shared" ca="1" si="562"/>
        <v>-1.3183019999999999</v>
      </c>
      <c r="AE1990">
        <f t="shared" ca="1" si="574"/>
        <v>1.3183019999999999</v>
      </c>
      <c r="AF1990">
        <f t="shared" ca="1" si="575"/>
        <v>0</v>
      </c>
      <c r="AG1990">
        <f t="shared" ca="1" si="576"/>
        <v>1</v>
      </c>
      <c r="AH1990">
        <f t="shared" ca="1" si="577"/>
        <v>0</v>
      </c>
    </row>
    <row r="1991" spans="15:34" x14ac:dyDescent="0.25">
      <c r="O1991">
        <v>1935</v>
      </c>
      <c r="P1991" s="2">
        <f t="shared" si="578"/>
        <v>44277.583333328643</v>
      </c>
      <c r="Q1991">
        <f t="shared" si="563"/>
        <v>22</v>
      </c>
      <c r="R1991">
        <f t="shared" si="564"/>
        <v>3</v>
      </c>
      <c r="S1991">
        <f t="shared" si="565"/>
        <v>3</v>
      </c>
      <c r="T1991">
        <f t="shared" si="566"/>
        <v>14</v>
      </c>
      <c r="U1991">
        <f t="shared" si="567"/>
        <v>2</v>
      </c>
      <c r="V1991">
        <f t="shared" ca="1" si="568"/>
        <v>0.52290000000000003</v>
      </c>
      <c r="W1991">
        <f>INDEX(Solarstrahlungsdaten!$B$13:$G$8772,Übersicht!O1991,Übersicht!$E$10)</f>
        <v>447.03500000000003</v>
      </c>
      <c r="X1991">
        <f t="shared" si="569"/>
        <v>1.5378004000000001</v>
      </c>
      <c r="Y1991">
        <f t="shared" ca="1" si="570"/>
        <v>-1.0149004000000001</v>
      </c>
      <c r="Z1991">
        <f t="shared" ca="1" si="571"/>
        <v>0.52290000000000003</v>
      </c>
      <c r="AA1991">
        <f t="shared" ca="1" si="572"/>
        <v>0</v>
      </c>
      <c r="AB1991">
        <f t="shared" ca="1" si="573"/>
        <v>0</v>
      </c>
      <c r="AC1991">
        <f t="shared" ca="1" si="579"/>
        <v>4</v>
      </c>
      <c r="AD1991">
        <f t="shared" ca="1" si="562"/>
        <v>-1.0149004000000001</v>
      </c>
      <c r="AE1991">
        <f t="shared" ca="1" si="574"/>
        <v>1.0149004000000001</v>
      </c>
      <c r="AF1991">
        <f t="shared" ca="1" si="575"/>
        <v>0</v>
      </c>
      <c r="AG1991">
        <f t="shared" ca="1" si="576"/>
        <v>1</v>
      </c>
      <c r="AH1991">
        <f t="shared" ca="1" si="577"/>
        <v>0</v>
      </c>
    </row>
    <row r="1992" spans="15:34" x14ac:dyDescent="0.25">
      <c r="O1992">
        <v>1936</v>
      </c>
      <c r="P1992" s="2">
        <f t="shared" si="578"/>
        <v>44277.624999995307</v>
      </c>
      <c r="Q1992">
        <f t="shared" si="563"/>
        <v>22</v>
      </c>
      <c r="R1992">
        <f t="shared" si="564"/>
        <v>3</v>
      </c>
      <c r="S1992">
        <f t="shared" si="565"/>
        <v>3</v>
      </c>
      <c r="T1992">
        <f t="shared" si="566"/>
        <v>15</v>
      </c>
      <c r="U1992">
        <f t="shared" si="567"/>
        <v>2</v>
      </c>
      <c r="V1992">
        <f t="shared" ca="1" si="568"/>
        <v>0.46609999999999996</v>
      </c>
      <c r="W1992">
        <f>INDEX(Solarstrahlungsdaten!$B$13:$G$8772,Übersicht!O1992,Übersicht!$E$10)</f>
        <v>298.58500000000004</v>
      </c>
      <c r="X1992">
        <f t="shared" si="569"/>
        <v>1.0271324000000002</v>
      </c>
      <c r="Y1992">
        <f t="shared" ca="1" si="570"/>
        <v>-0.56103240000000021</v>
      </c>
      <c r="Z1992">
        <f t="shared" ca="1" si="571"/>
        <v>0.46609999999999996</v>
      </c>
      <c r="AA1992">
        <f t="shared" ca="1" si="572"/>
        <v>0</v>
      </c>
      <c r="AB1992">
        <f t="shared" ca="1" si="573"/>
        <v>0</v>
      </c>
      <c r="AC1992">
        <f t="shared" ca="1" si="579"/>
        <v>4</v>
      </c>
      <c r="AD1992">
        <f t="shared" ca="1" si="562"/>
        <v>-0.56103240000000021</v>
      </c>
      <c r="AE1992">
        <f t="shared" ca="1" si="574"/>
        <v>0.56103240000000021</v>
      </c>
      <c r="AF1992">
        <f t="shared" ca="1" si="575"/>
        <v>0</v>
      </c>
      <c r="AG1992">
        <f t="shared" ca="1" si="576"/>
        <v>1</v>
      </c>
      <c r="AH1992">
        <f t="shared" ca="1" si="577"/>
        <v>0</v>
      </c>
    </row>
    <row r="1993" spans="15:34" x14ac:dyDescent="0.25">
      <c r="O1993">
        <v>1937</v>
      </c>
      <c r="P1993" s="2">
        <f t="shared" si="578"/>
        <v>44277.666666661971</v>
      </c>
      <c r="Q1993">
        <f t="shared" si="563"/>
        <v>22</v>
      </c>
      <c r="R1993">
        <f t="shared" si="564"/>
        <v>3</v>
      </c>
      <c r="S1993">
        <f t="shared" si="565"/>
        <v>3</v>
      </c>
      <c r="T1993">
        <f t="shared" si="566"/>
        <v>16</v>
      </c>
      <c r="U1993">
        <f t="shared" si="567"/>
        <v>2</v>
      </c>
      <c r="V1993">
        <f t="shared" ca="1" si="568"/>
        <v>0.42710000000000004</v>
      </c>
      <c r="W1993">
        <f>INDEX(Solarstrahlungsdaten!$B$13:$G$8772,Übersicht!O1993,Übersicht!$E$10)</f>
        <v>180.065</v>
      </c>
      <c r="X1993">
        <f t="shared" si="569"/>
        <v>0.61942359999999996</v>
      </c>
      <c r="Y1993">
        <f t="shared" ca="1" si="570"/>
        <v>-0.19232359999999993</v>
      </c>
      <c r="Z1993">
        <f t="shared" ca="1" si="571"/>
        <v>0.42710000000000004</v>
      </c>
      <c r="AA1993">
        <f t="shared" ca="1" si="572"/>
        <v>0</v>
      </c>
      <c r="AB1993">
        <f t="shared" ca="1" si="573"/>
        <v>0</v>
      </c>
      <c r="AC1993">
        <f t="shared" ca="1" si="579"/>
        <v>4</v>
      </c>
      <c r="AD1993">
        <f t="shared" ca="1" si="562"/>
        <v>-0.19232359999999993</v>
      </c>
      <c r="AE1993">
        <f t="shared" ca="1" si="574"/>
        <v>0.19232359999999993</v>
      </c>
      <c r="AF1993">
        <f t="shared" ca="1" si="575"/>
        <v>0</v>
      </c>
      <c r="AG1993">
        <f t="shared" ca="1" si="576"/>
        <v>1</v>
      </c>
      <c r="AH1993">
        <f t="shared" ca="1" si="577"/>
        <v>0</v>
      </c>
    </row>
    <row r="1994" spans="15:34" x14ac:dyDescent="0.25">
      <c r="O1994">
        <v>1938</v>
      </c>
      <c r="P1994" s="2">
        <f t="shared" si="578"/>
        <v>44277.708333328635</v>
      </c>
      <c r="Q1994">
        <f t="shared" si="563"/>
        <v>22</v>
      </c>
      <c r="R1994">
        <f t="shared" si="564"/>
        <v>3</v>
      </c>
      <c r="S1994">
        <f t="shared" si="565"/>
        <v>3</v>
      </c>
      <c r="T1994">
        <f t="shared" si="566"/>
        <v>17</v>
      </c>
      <c r="U1994">
        <f t="shared" si="567"/>
        <v>2</v>
      </c>
      <c r="V1994">
        <f t="shared" ca="1" si="568"/>
        <v>0.44700000000000001</v>
      </c>
      <c r="W1994">
        <f>INDEX(Solarstrahlungsdaten!$B$13:$G$8772,Übersicht!O1994,Übersicht!$E$10)</f>
        <v>12.77</v>
      </c>
      <c r="X1994">
        <f t="shared" si="569"/>
        <v>4.3928799999999997E-2</v>
      </c>
      <c r="Y1994">
        <f t="shared" ca="1" si="570"/>
        <v>0.40307120000000002</v>
      </c>
      <c r="Z1994">
        <f t="shared" ca="1" si="571"/>
        <v>4.3928799999999997E-2</v>
      </c>
      <c r="AA1994">
        <f t="shared" ca="1" si="572"/>
        <v>0</v>
      </c>
      <c r="AB1994">
        <f t="shared" ca="1" si="573"/>
        <v>0.40307120000000002</v>
      </c>
      <c r="AC1994">
        <f t="shared" ca="1" si="579"/>
        <v>3.5969288000000001</v>
      </c>
      <c r="AD1994">
        <f t="shared" ca="1" si="562"/>
        <v>0</v>
      </c>
      <c r="AE1994">
        <f t="shared" ca="1" si="574"/>
        <v>0</v>
      </c>
      <c r="AF1994">
        <f t="shared" ca="1" si="575"/>
        <v>0</v>
      </c>
      <c r="AG1994">
        <f t="shared" ca="1" si="576"/>
        <v>0.89923220000000004</v>
      </c>
      <c r="AH1994">
        <f t="shared" ca="1" si="577"/>
        <v>0</v>
      </c>
    </row>
    <row r="1995" spans="15:34" x14ac:dyDescent="0.25">
      <c r="O1995">
        <v>1939</v>
      </c>
      <c r="P1995" s="2">
        <f t="shared" si="578"/>
        <v>44277.7499999953</v>
      </c>
      <c r="Q1995">
        <f t="shared" si="563"/>
        <v>22</v>
      </c>
      <c r="R1995">
        <f t="shared" si="564"/>
        <v>3</v>
      </c>
      <c r="S1995">
        <f t="shared" si="565"/>
        <v>3</v>
      </c>
      <c r="T1995">
        <f t="shared" si="566"/>
        <v>18</v>
      </c>
      <c r="U1995">
        <f t="shared" si="567"/>
        <v>2</v>
      </c>
      <c r="V1995">
        <f t="shared" ca="1" si="568"/>
        <v>0.54689999999999994</v>
      </c>
      <c r="W1995">
        <f>INDEX(Solarstrahlungsdaten!$B$13:$G$8772,Übersicht!O1995,Übersicht!$E$10)</f>
        <v>0</v>
      </c>
      <c r="X1995">
        <f t="shared" si="569"/>
        <v>0</v>
      </c>
      <c r="Y1995">
        <f t="shared" ca="1" si="570"/>
        <v>0.54689999999999994</v>
      </c>
      <c r="Z1995">
        <f t="shared" ca="1" si="571"/>
        <v>0</v>
      </c>
      <c r="AA1995">
        <f t="shared" ca="1" si="572"/>
        <v>0</v>
      </c>
      <c r="AB1995">
        <f t="shared" ca="1" si="573"/>
        <v>0.54689999999999994</v>
      </c>
      <c r="AC1995">
        <f t="shared" ca="1" si="579"/>
        <v>3.0500288000000002</v>
      </c>
      <c r="AD1995">
        <f t="shared" ca="1" si="562"/>
        <v>0</v>
      </c>
      <c r="AE1995">
        <f t="shared" ca="1" si="574"/>
        <v>0</v>
      </c>
      <c r="AF1995">
        <f t="shared" ca="1" si="575"/>
        <v>0</v>
      </c>
      <c r="AG1995">
        <f t="shared" ca="1" si="576"/>
        <v>0.76250720000000005</v>
      </c>
      <c r="AH1995">
        <f t="shared" ca="1" si="577"/>
        <v>0</v>
      </c>
    </row>
    <row r="1996" spans="15:34" x14ac:dyDescent="0.25">
      <c r="O1996">
        <v>1940</v>
      </c>
      <c r="P1996" s="2">
        <f t="shared" si="578"/>
        <v>44277.791666661964</v>
      </c>
      <c r="Q1996">
        <f t="shared" si="563"/>
        <v>22</v>
      </c>
      <c r="R1996">
        <f t="shared" si="564"/>
        <v>3</v>
      </c>
      <c r="S1996">
        <f t="shared" si="565"/>
        <v>3</v>
      </c>
      <c r="T1996">
        <f t="shared" si="566"/>
        <v>19</v>
      </c>
      <c r="U1996">
        <f t="shared" si="567"/>
        <v>2</v>
      </c>
      <c r="V1996">
        <f t="shared" ca="1" si="568"/>
        <v>0.66849999999999998</v>
      </c>
      <c r="W1996">
        <f>INDEX(Solarstrahlungsdaten!$B$13:$G$8772,Übersicht!O1996,Übersicht!$E$10)</f>
        <v>0</v>
      </c>
      <c r="X1996">
        <f t="shared" si="569"/>
        <v>0</v>
      </c>
      <c r="Y1996">
        <f t="shared" ca="1" si="570"/>
        <v>0.66849999999999998</v>
      </c>
      <c r="Z1996">
        <f t="shared" ca="1" si="571"/>
        <v>0</v>
      </c>
      <c r="AA1996">
        <f t="shared" ca="1" si="572"/>
        <v>0</v>
      </c>
      <c r="AB1996">
        <f t="shared" ca="1" si="573"/>
        <v>0.66849999999999998</v>
      </c>
      <c r="AC1996">
        <f t="shared" ca="1" si="579"/>
        <v>2.3815288000000003</v>
      </c>
      <c r="AD1996">
        <f t="shared" ca="1" si="562"/>
        <v>0</v>
      </c>
      <c r="AE1996">
        <f t="shared" ca="1" si="574"/>
        <v>0</v>
      </c>
      <c r="AF1996">
        <f t="shared" ca="1" si="575"/>
        <v>0</v>
      </c>
      <c r="AG1996">
        <f t="shared" ca="1" si="576"/>
        <v>0.59538220000000008</v>
      </c>
      <c r="AH1996">
        <f t="shared" ca="1" si="577"/>
        <v>0</v>
      </c>
    </row>
    <row r="1997" spans="15:34" x14ac:dyDescent="0.25">
      <c r="O1997">
        <v>1941</v>
      </c>
      <c r="P1997" s="2">
        <f t="shared" si="578"/>
        <v>44277.833333328628</v>
      </c>
      <c r="Q1997">
        <f t="shared" si="563"/>
        <v>22</v>
      </c>
      <c r="R1997">
        <f t="shared" si="564"/>
        <v>3</v>
      </c>
      <c r="S1997">
        <f t="shared" si="565"/>
        <v>3</v>
      </c>
      <c r="T1997">
        <f t="shared" si="566"/>
        <v>20</v>
      </c>
      <c r="U1997">
        <f t="shared" si="567"/>
        <v>2</v>
      </c>
      <c r="V1997">
        <f t="shared" ca="1" si="568"/>
        <v>0.68720000000000003</v>
      </c>
      <c r="W1997">
        <f>INDEX(Solarstrahlungsdaten!$B$13:$G$8772,Übersicht!O1997,Übersicht!$E$10)</f>
        <v>0</v>
      </c>
      <c r="X1997">
        <f t="shared" si="569"/>
        <v>0</v>
      </c>
      <c r="Y1997">
        <f t="shared" ca="1" si="570"/>
        <v>0.68720000000000003</v>
      </c>
      <c r="Z1997">
        <f t="shared" ca="1" si="571"/>
        <v>0</v>
      </c>
      <c r="AA1997">
        <f t="shared" ca="1" si="572"/>
        <v>0</v>
      </c>
      <c r="AB1997">
        <f t="shared" ca="1" si="573"/>
        <v>0.68720000000000003</v>
      </c>
      <c r="AC1997">
        <f t="shared" ca="1" si="579"/>
        <v>1.6943288000000003</v>
      </c>
      <c r="AD1997">
        <f t="shared" ca="1" si="562"/>
        <v>0</v>
      </c>
      <c r="AE1997">
        <f t="shared" ca="1" si="574"/>
        <v>0</v>
      </c>
      <c r="AF1997">
        <f t="shared" ca="1" si="575"/>
        <v>0</v>
      </c>
      <c r="AG1997">
        <f t="shared" ca="1" si="576"/>
        <v>0.42358220000000008</v>
      </c>
      <c r="AH1997">
        <f t="shared" ca="1" si="577"/>
        <v>0</v>
      </c>
    </row>
    <row r="1998" spans="15:34" x14ac:dyDescent="0.25">
      <c r="O1998">
        <v>1942</v>
      </c>
      <c r="P1998" s="2">
        <f t="shared" si="578"/>
        <v>44277.874999995292</v>
      </c>
      <c r="Q1998">
        <f t="shared" si="563"/>
        <v>22</v>
      </c>
      <c r="R1998">
        <f t="shared" si="564"/>
        <v>3</v>
      </c>
      <c r="S1998">
        <f t="shared" si="565"/>
        <v>3</v>
      </c>
      <c r="T1998">
        <f t="shared" si="566"/>
        <v>21</v>
      </c>
      <c r="U1998">
        <f t="shared" si="567"/>
        <v>2</v>
      </c>
      <c r="V1998">
        <f t="shared" ca="1" si="568"/>
        <v>0.63300000000000001</v>
      </c>
      <c r="W1998">
        <f>INDEX(Solarstrahlungsdaten!$B$13:$G$8772,Übersicht!O1998,Übersicht!$E$10)</f>
        <v>0</v>
      </c>
      <c r="X1998">
        <f t="shared" si="569"/>
        <v>0</v>
      </c>
      <c r="Y1998">
        <f t="shared" ca="1" si="570"/>
        <v>0.63300000000000001</v>
      </c>
      <c r="Z1998">
        <f t="shared" ca="1" si="571"/>
        <v>0</v>
      </c>
      <c r="AA1998">
        <f t="shared" ca="1" si="572"/>
        <v>0</v>
      </c>
      <c r="AB1998">
        <f t="shared" ca="1" si="573"/>
        <v>0.63300000000000001</v>
      </c>
      <c r="AC1998">
        <f t="shared" ca="1" si="579"/>
        <v>1.0613288000000003</v>
      </c>
      <c r="AD1998">
        <f t="shared" ca="1" si="562"/>
        <v>0</v>
      </c>
      <c r="AE1998">
        <f t="shared" ca="1" si="574"/>
        <v>0</v>
      </c>
      <c r="AF1998">
        <f t="shared" ca="1" si="575"/>
        <v>0</v>
      </c>
      <c r="AG1998">
        <f t="shared" ca="1" si="576"/>
        <v>0.26533220000000007</v>
      </c>
      <c r="AH1998">
        <f t="shared" ca="1" si="577"/>
        <v>0</v>
      </c>
    </row>
    <row r="1999" spans="15:34" x14ac:dyDescent="0.25">
      <c r="O1999">
        <v>1943</v>
      </c>
      <c r="P1999" s="2">
        <f t="shared" si="578"/>
        <v>44277.916666661957</v>
      </c>
      <c r="Q1999">
        <f t="shared" si="563"/>
        <v>22</v>
      </c>
      <c r="R1999">
        <f t="shared" si="564"/>
        <v>3</v>
      </c>
      <c r="S1999">
        <f t="shared" si="565"/>
        <v>3</v>
      </c>
      <c r="T1999">
        <f t="shared" si="566"/>
        <v>22</v>
      </c>
      <c r="U1999">
        <f t="shared" si="567"/>
        <v>2</v>
      </c>
      <c r="V1999">
        <f t="shared" ca="1" si="568"/>
        <v>0.57189999999999996</v>
      </c>
      <c r="W1999">
        <f>INDEX(Solarstrahlungsdaten!$B$13:$G$8772,Übersicht!O1999,Übersicht!$E$10)</f>
        <v>0</v>
      </c>
      <c r="X1999">
        <f t="shared" si="569"/>
        <v>0</v>
      </c>
      <c r="Y1999">
        <f t="shared" ca="1" si="570"/>
        <v>0.57189999999999996</v>
      </c>
      <c r="Z1999">
        <f t="shared" ca="1" si="571"/>
        <v>0</v>
      </c>
      <c r="AA1999">
        <f t="shared" ca="1" si="572"/>
        <v>0</v>
      </c>
      <c r="AB1999">
        <f t="shared" ca="1" si="573"/>
        <v>0.57189999999999996</v>
      </c>
      <c r="AC1999">
        <f t="shared" ca="1" si="579"/>
        <v>0.48942880000000033</v>
      </c>
      <c r="AD1999">
        <f t="shared" ca="1" si="562"/>
        <v>0</v>
      </c>
      <c r="AE1999">
        <f t="shared" ca="1" si="574"/>
        <v>0</v>
      </c>
      <c r="AF1999">
        <f t="shared" ca="1" si="575"/>
        <v>0</v>
      </c>
      <c r="AG1999">
        <f t="shared" ca="1" si="576"/>
        <v>0.12235720000000008</v>
      </c>
      <c r="AH1999">
        <f t="shared" ca="1" si="577"/>
        <v>0</v>
      </c>
    </row>
    <row r="2000" spans="15:34" x14ac:dyDescent="0.25">
      <c r="O2000">
        <v>1944</v>
      </c>
      <c r="P2000" s="2">
        <f t="shared" si="578"/>
        <v>44277.958333328621</v>
      </c>
      <c r="Q2000">
        <f t="shared" si="563"/>
        <v>22</v>
      </c>
      <c r="R2000">
        <f t="shared" si="564"/>
        <v>3</v>
      </c>
      <c r="S2000">
        <f t="shared" si="565"/>
        <v>3</v>
      </c>
      <c r="T2000">
        <f t="shared" si="566"/>
        <v>23</v>
      </c>
      <c r="U2000">
        <f t="shared" si="567"/>
        <v>2</v>
      </c>
      <c r="V2000">
        <f t="shared" ca="1" si="568"/>
        <v>0.43760000000000004</v>
      </c>
      <c r="W2000">
        <f>INDEX(Solarstrahlungsdaten!$B$13:$G$8772,Übersicht!O2000,Übersicht!$E$10)</f>
        <v>0</v>
      </c>
      <c r="X2000">
        <f t="shared" si="569"/>
        <v>0</v>
      </c>
      <c r="Y2000">
        <f t="shared" ca="1" si="570"/>
        <v>0.43760000000000004</v>
      </c>
      <c r="Z2000">
        <f t="shared" ca="1" si="571"/>
        <v>0</v>
      </c>
      <c r="AA2000">
        <f t="shared" ca="1" si="572"/>
        <v>0</v>
      </c>
      <c r="AB2000">
        <f t="shared" ca="1" si="573"/>
        <v>0.43760000000000004</v>
      </c>
      <c r="AC2000">
        <f t="shared" ca="1" si="579"/>
        <v>5.1828800000000286E-2</v>
      </c>
      <c r="AD2000">
        <f t="shared" ca="1" si="562"/>
        <v>0</v>
      </c>
      <c r="AE2000">
        <f t="shared" ca="1" si="574"/>
        <v>0</v>
      </c>
      <c r="AF2000">
        <f t="shared" ca="1" si="575"/>
        <v>0</v>
      </c>
      <c r="AG2000">
        <f t="shared" ca="1" si="576"/>
        <v>1.2957200000000071E-2</v>
      </c>
      <c r="AH2000">
        <f t="shared" ca="1" si="577"/>
        <v>0</v>
      </c>
    </row>
    <row r="2001" spans="15:34" x14ac:dyDescent="0.25">
      <c r="O2001">
        <v>1945</v>
      </c>
      <c r="P2001" s="2">
        <f t="shared" si="578"/>
        <v>44277.999999995285</v>
      </c>
      <c r="Q2001">
        <f t="shared" si="563"/>
        <v>23</v>
      </c>
      <c r="R2001">
        <f t="shared" si="564"/>
        <v>3</v>
      </c>
      <c r="S2001">
        <f t="shared" si="565"/>
        <v>3</v>
      </c>
      <c r="T2001">
        <f t="shared" si="566"/>
        <v>0</v>
      </c>
      <c r="U2001">
        <f t="shared" si="567"/>
        <v>2</v>
      </c>
      <c r="V2001">
        <f t="shared" ca="1" si="568"/>
        <v>0.2964</v>
      </c>
      <c r="W2001">
        <f>INDEX(Solarstrahlungsdaten!$B$13:$G$8772,Übersicht!O2001,Übersicht!$E$10)</f>
        <v>0</v>
      </c>
      <c r="X2001">
        <f t="shared" si="569"/>
        <v>0</v>
      </c>
      <c r="Y2001">
        <f t="shared" ca="1" si="570"/>
        <v>0.2964</v>
      </c>
      <c r="Z2001">
        <f t="shared" ca="1" si="571"/>
        <v>0</v>
      </c>
      <c r="AA2001">
        <f t="shared" ca="1" si="572"/>
        <v>0</v>
      </c>
      <c r="AB2001">
        <f t="shared" ca="1" si="573"/>
        <v>5.1828800000000286E-2</v>
      </c>
      <c r="AC2001">
        <f t="shared" ca="1" si="579"/>
        <v>0</v>
      </c>
      <c r="AD2001">
        <f t="shared" ca="1" si="562"/>
        <v>0.24457119999999971</v>
      </c>
      <c r="AE2001">
        <f t="shared" ca="1" si="574"/>
        <v>0</v>
      </c>
      <c r="AF2001">
        <f t="shared" ca="1" si="575"/>
        <v>0.24457119999999971</v>
      </c>
      <c r="AG2001">
        <f t="shared" ca="1" si="576"/>
        <v>0</v>
      </c>
      <c r="AH2001">
        <f t="shared" ca="1" si="577"/>
        <v>1</v>
      </c>
    </row>
    <row r="2002" spans="15:34" x14ac:dyDescent="0.25">
      <c r="O2002">
        <v>1946</v>
      </c>
      <c r="P2002" s="2">
        <f t="shared" si="578"/>
        <v>44278.041666661949</v>
      </c>
      <c r="Q2002">
        <f t="shared" si="563"/>
        <v>23</v>
      </c>
      <c r="R2002">
        <f t="shared" si="564"/>
        <v>3</v>
      </c>
      <c r="S2002">
        <f t="shared" si="565"/>
        <v>3</v>
      </c>
      <c r="T2002">
        <f t="shared" si="566"/>
        <v>1</v>
      </c>
      <c r="U2002">
        <f t="shared" si="567"/>
        <v>2</v>
      </c>
      <c r="V2002">
        <f t="shared" ca="1" si="568"/>
        <v>0.20670000000000002</v>
      </c>
      <c r="W2002">
        <f>INDEX(Solarstrahlungsdaten!$B$13:$G$8772,Übersicht!O2002,Übersicht!$E$10)</f>
        <v>0</v>
      </c>
      <c r="X2002">
        <f t="shared" si="569"/>
        <v>0</v>
      </c>
      <c r="Y2002">
        <f t="shared" ca="1" si="570"/>
        <v>0.20670000000000002</v>
      </c>
      <c r="Z2002">
        <f t="shared" ca="1" si="571"/>
        <v>0</v>
      </c>
      <c r="AA2002">
        <f t="shared" ca="1" si="572"/>
        <v>0</v>
      </c>
      <c r="AB2002">
        <f t="shared" ca="1" si="573"/>
        <v>0</v>
      </c>
      <c r="AC2002">
        <f t="shared" ca="1" si="579"/>
        <v>0</v>
      </c>
      <c r="AD2002">
        <f t="shared" ca="1" si="562"/>
        <v>0.20670000000000002</v>
      </c>
      <c r="AE2002">
        <f t="shared" ca="1" si="574"/>
        <v>0</v>
      </c>
      <c r="AF2002">
        <f t="shared" ca="1" si="575"/>
        <v>0.20670000000000002</v>
      </c>
      <c r="AG2002">
        <f t="shared" ca="1" si="576"/>
        <v>0</v>
      </c>
      <c r="AH2002">
        <f t="shared" ca="1" si="577"/>
        <v>1</v>
      </c>
    </row>
    <row r="2003" spans="15:34" x14ac:dyDescent="0.25">
      <c r="O2003">
        <v>1947</v>
      </c>
      <c r="P2003" s="2">
        <f t="shared" si="578"/>
        <v>44278.083333328614</v>
      </c>
      <c r="Q2003">
        <f t="shared" si="563"/>
        <v>23</v>
      </c>
      <c r="R2003">
        <f t="shared" si="564"/>
        <v>3</v>
      </c>
      <c r="S2003">
        <f t="shared" si="565"/>
        <v>3</v>
      </c>
      <c r="T2003">
        <f t="shared" si="566"/>
        <v>2</v>
      </c>
      <c r="U2003">
        <f t="shared" si="567"/>
        <v>2</v>
      </c>
      <c r="V2003">
        <f t="shared" ca="1" si="568"/>
        <v>0.18039999999999998</v>
      </c>
      <c r="W2003">
        <f>INDEX(Solarstrahlungsdaten!$B$13:$G$8772,Übersicht!O2003,Übersicht!$E$10)</f>
        <v>0</v>
      </c>
      <c r="X2003">
        <f t="shared" si="569"/>
        <v>0</v>
      </c>
      <c r="Y2003">
        <f t="shared" ca="1" si="570"/>
        <v>0.18039999999999998</v>
      </c>
      <c r="Z2003">
        <f t="shared" ca="1" si="571"/>
        <v>0</v>
      </c>
      <c r="AA2003">
        <f t="shared" ca="1" si="572"/>
        <v>0</v>
      </c>
      <c r="AB2003">
        <f t="shared" ca="1" si="573"/>
        <v>0</v>
      </c>
      <c r="AC2003">
        <f t="shared" ca="1" si="579"/>
        <v>0</v>
      </c>
      <c r="AD2003">
        <f t="shared" ca="1" si="562"/>
        <v>0.18039999999999998</v>
      </c>
      <c r="AE2003">
        <f t="shared" ca="1" si="574"/>
        <v>0</v>
      </c>
      <c r="AF2003">
        <f t="shared" ca="1" si="575"/>
        <v>0.18039999999999998</v>
      </c>
      <c r="AG2003">
        <f t="shared" ca="1" si="576"/>
        <v>0</v>
      </c>
      <c r="AH2003">
        <f t="shared" ca="1" si="577"/>
        <v>1</v>
      </c>
    </row>
    <row r="2004" spans="15:34" x14ac:dyDescent="0.25">
      <c r="O2004">
        <v>1948</v>
      </c>
      <c r="P2004" s="2">
        <f t="shared" si="578"/>
        <v>44278.124999995278</v>
      </c>
      <c r="Q2004">
        <f t="shared" si="563"/>
        <v>23</v>
      </c>
      <c r="R2004">
        <f t="shared" si="564"/>
        <v>3</v>
      </c>
      <c r="S2004">
        <f t="shared" si="565"/>
        <v>3</v>
      </c>
      <c r="T2004">
        <f t="shared" si="566"/>
        <v>3</v>
      </c>
      <c r="U2004">
        <f t="shared" si="567"/>
        <v>2</v>
      </c>
      <c r="V2004">
        <f t="shared" ca="1" si="568"/>
        <v>0.1724</v>
      </c>
      <c r="W2004">
        <f>INDEX(Solarstrahlungsdaten!$B$13:$G$8772,Übersicht!O2004,Übersicht!$E$10)</f>
        <v>0</v>
      </c>
      <c r="X2004">
        <f t="shared" si="569"/>
        <v>0</v>
      </c>
      <c r="Y2004">
        <f t="shared" ca="1" si="570"/>
        <v>0.1724</v>
      </c>
      <c r="Z2004">
        <f t="shared" ca="1" si="571"/>
        <v>0</v>
      </c>
      <c r="AA2004">
        <f t="shared" ca="1" si="572"/>
        <v>0</v>
      </c>
      <c r="AB2004">
        <f t="shared" ca="1" si="573"/>
        <v>0</v>
      </c>
      <c r="AC2004">
        <f t="shared" ca="1" si="579"/>
        <v>0</v>
      </c>
      <c r="AD2004">
        <f t="shared" ca="1" si="562"/>
        <v>0.1724</v>
      </c>
      <c r="AE2004">
        <f t="shared" ca="1" si="574"/>
        <v>0</v>
      </c>
      <c r="AF2004">
        <f t="shared" ca="1" si="575"/>
        <v>0.1724</v>
      </c>
      <c r="AG2004">
        <f t="shared" ca="1" si="576"/>
        <v>0</v>
      </c>
      <c r="AH2004">
        <f t="shared" ca="1" si="577"/>
        <v>1</v>
      </c>
    </row>
    <row r="2005" spans="15:34" x14ac:dyDescent="0.25">
      <c r="O2005">
        <v>1949</v>
      </c>
      <c r="P2005" s="2">
        <f t="shared" si="578"/>
        <v>44278.166666661942</v>
      </c>
      <c r="Q2005">
        <f t="shared" si="563"/>
        <v>23</v>
      </c>
      <c r="R2005">
        <f t="shared" si="564"/>
        <v>3</v>
      </c>
      <c r="S2005">
        <f t="shared" si="565"/>
        <v>3</v>
      </c>
      <c r="T2005">
        <f t="shared" si="566"/>
        <v>4</v>
      </c>
      <c r="U2005">
        <f t="shared" si="567"/>
        <v>2</v>
      </c>
      <c r="V2005">
        <f t="shared" ca="1" si="568"/>
        <v>0.17459999999999998</v>
      </c>
      <c r="W2005">
        <f>INDEX(Solarstrahlungsdaten!$B$13:$G$8772,Übersicht!O2005,Übersicht!$E$10)</f>
        <v>0</v>
      </c>
      <c r="X2005">
        <f t="shared" si="569"/>
        <v>0</v>
      </c>
      <c r="Y2005">
        <f t="shared" ca="1" si="570"/>
        <v>0.17459999999999998</v>
      </c>
      <c r="Z2005">
        <f t="shared" ca="1" si="571"/>
        <v>0</v>
      </c>
      <c r="AA2005">
        <f t="shared" ca="1" si="572"/>
        <v>0</v>
      </c>
      <c r="AB2005">
        <f t="shared" ca="1" si="573"/>
        <v>0</v>
      </c>
      <c r="AC2005">
        <f t="shared" ca="1" si="579"/>
        <v>0</v>
      </c>
      <c r="AD2005">
        <f t="shared" ca="1" si="562"/>
        <v>0.17459999999999998</v>
      </c>
      <c r="AE2005">
        <f t="shared" ca="1" si="574"/>
        <v>0</v>
      </c>
      <c r="AF2005">
        <f t="shared" ca="1" si="575"/>
        <v>0.17459999999999998</v>
      </c>
      <c r="AG2005">
        <f t="shared" ca="1" si="576"/>
        <v>0</v>
      </c>
      <c r="AH2005">
        <f t="shared" ca="1" si="577"/>
        <v>1</v>
      </c>
    </row>
    <row r="2006" spans="15:34" x14ac:dyDescent="0.25">
      <c r="O2006">
        <v>1950</v>
      </c>
      <c r="P2006" s="2">
        <f t="shared" si="578"/>
        <v>44278.208333328606</v>
      </c>
      <c r="Q2006">
        <f t="shared" si="563"/>
        <v>23</v>
      </c>
      <c r="R2006">
        <f t="shared" si="564"/>
        <v>3</v>
      </c>
      <c r="S2006">
        <f t="shared" si="565"/>
        <v>3</v>
      </c>
      <c r="T2006">
        <f t="shared" si="566"/>
        <v>5</v>
      </c>
      <c r="U2006">
        <f t="shared" si="567"/>
        <v>2</v>
      </c>
      <c r="V2006">
        <f t="shared" ca="1" si="568"/>
        <v>0.1938</v>
      </c>
      <c r="W2006">
        <f>INDEX(Solarstrahlungsdaten!$B$13:$G$8772,Übersicht!O2006,Übersicht!$E$10)</f>
        <v>0</v>
      </c>
      <c r="X2006">
        <f t="shared" si="569"/>
        <v>0</v>
      </c>
      <c r="Y2006">
        <f t="shared" ca="1" si="570"/>
        <v>0.1938</v>
      </c>
      <c r="Z2006">
        <f t="shared" ca="1" si="571"/>
        <v>0</v>
      </c>
      <c r="AA2006">
        <f t="shared" ca="1" si="572"/>
        <v>0</v>
      </c>
      <c r="AB2006">
        <f t="shared" ca="1" si="573"/>
        <v>0</v>
      </c>
      <c r="AC2006">
        <f t="shared" ca="1" si="579"/>
        <v>0</v>
      </c>
      <c r="AD2006">
        <f t="shared" ca="1" si="562"/>
        <v>0.1938</v>
      </c>
      <c r="AE2006">
        <f t="shared" ca="1" si="574"/>
        <v>0</v>
      </c>
      <c r="AF2006">
        <f t="shared" ca="1" si="575"/>
        <v>0.1938</v>
      </c>
      <c r="AG2006">
        <f t="shared" ca="1" si="576"/>
        <v>0</v>
      </c>
      <c r="AH2006">
        <f t="shared" ca="1" si="577"/>
        <v>1</v>
      </c>
    </row>
    <row r="2007" spans="15:34" x14ac:dyDescent="0.25">
      <c r="O2007">
        <v>1951</v>
      </c>
      <c r="P2007" s="2">
        <f t="shared" si="578"/>
        <v>44278.249999995271</v>
      </c>
      <c r="Q2007">
        <f t="shared" si="563"/>
        <v>23</v>
      </c>
      <c r="R2007">
        <f t="shared" si="564"/>
        <v>3</v>
      </c>
      <c r="S2007">
        <f t="shared" si="565"/>
        <v>3</v>
      </c>
      <c r="T2007">
        <f t="shared" si="566"/>
        <v>6</v>
      </c>
      <c r="U2007">
        <f t="shared" si="567"/>
        <v>2</v>
      </c>
      <c r="V2007">
        <f t="shared" ca="1" si="568"/>
        <v>0.32089999999999996</v>
      </c>
      <c r="W2007">
        <f>INDEX(Solarstrahlungsdaten!$B$13:$G$8772,Übersicht!O2007,Übersicht!$E$10)</f>
        <v>66.614999999999995</v>
      </c>
      <c r="X2007">
        <f t="shared" si="569"/>
        <v>0.22915559999999999</v>
      </c>
      <c r="Y2007">
        <f t="shared" ca="1" si="570"/>
        <v>9.1744399999999976E-2</v>
      </c>
      <c r="Z2007">
        <f t="shared" ca="1" si="571"/>
        <v>0.22915559999999999</v>
      </c>
      <c r="AA2007">
        <f t="shared" ca="1" si="572"/>
        <v>0</v>
      </c>
      <c r="AB2007">
        <f t="shared" ca="1" si="573"/>
        <v>0</v>
      </c>
      <c r="AC2007">
        <f t="shared" ca="1" si="579"/>
        <v>0</v>
      </c>
      <c r="AD2007">
        <f t="shared" ca="1" si="562"/>
        <v>9.1744399999999976E-2</v>
      </c>
      <c r="AE2007">
        <f t="shared" ca="1" si="574"/>
        <v>0</v>
      </c>
      <c r="AF2007">
        <f t="shared" ca="1" si="575"/>
        <v>9.1744399999999976E-2</v>
      </c>
      <c r="AG2007">
        <f t="shared" ca="1" si="576"/>
        <v>0</v>
      </c>
      <c r="AH2007">
        <f t="shared" ca="1" si="577"/>
        <v>1</v>
      </c>
    </row>
    <row r="2008" spans="15:34" x14ac:dyDescent="0.25">
      <c r="O2008">
        <v>1952</v>
      </c>
      <c r="P2008" s="2">
        <f t="shared" si="578"/>
        <v>44278.291666661935</v>
      </c>
      <c r="Q2008">
        <f t="shared" si="563"/>
        <v>23</v>
      </c>
      <c r="R2008">
        <f t="shared" si="564"/>
        <v>3</v>
      </c>
      <c r="S2008">
        <f t="shared" si="565"/>
        <v>3</v>
      </c>
      <c r="T2008">
        <f t="shared" si="566"/>
        <v>7</v>
      </c>
      <c r="U2008">
        <f t="shared" si="567"/>
        <v>2</v>
      </c>
      <c r="V2008">
        <f t="shared" ca="1" si="568"/>
        <v>0.49560000000000004</v>
      </c>
      <c r="W2008">
        <f>INDEX(Solarstrahlungsdaten!$B$13:$G$8772,Übersicht!O2008,Übersicht!$E$10)</f>
        <v>181.44</v>
      </c>
      <c r="X2008">
        <f t="shared" si="569"/>
        <v>0.62415359999999998</v>
      </c>
      <c r="Y2008">
        <f t="shared" ca="1" si="570"/>
        <v>-0.12855359999999993</v>
      </c>
      <c r="Z2008">
        <f t="shared" ca="1" si="571"/>
        <v>0.49560000000000004</v>
      </c>
      <c r="AA2008">
        <f t="shared" ca="1" si="572"/>
        <v>0.12855359999999993</v>
      </c>
      <c r="AB2008">
        <f t="shared" ca="1" si="573"/>
        <v>0</v>
      </c>
      <c r="AC2008">
        <f t="shared" ca="1" si="579"/>
        <v>0.12855359999999993</v>
      </c>
      <c r="AD2008">
        <f t="shared" ca="1" si="562"/>
        <v>0</v>
      </c>
      <c r="AE2008">
        <f t="shared" ca="1" si="574"/>
        <v>0</v>
      </c>
      <c r="AF2008">
        <f t="shared" ca="1" si="575"/>
        <v>0</v>
      </c>
      <c r="AG2008">
        <f t="shared" ca="1" si="576"/>
        <v>3.2138399999999984E-2</v>
      </c>
      <c r="AH2008">
        <f t="shared" ca="1" si="577"/>
        <v>0</v>
      </c>
    </row>
    <row r="2009" spans="15:34" x14ac:dyDescent="0.25">
      <c r="O2009">
        <v>1953</v>
      </c>
      <c r="P2009" s="2">
        <f t="shared" si="578"/>
        <v>44278.333333328599</v>
      </c>
      <c r="Q2009">
        <f t="shared" si="563"/>
        <v>23</v>
      </c>
      <c r="R2009">
        <f t="shared" si="564"/>
        <v>3</v>
      </c>
      <c r="S2009">
        <f t="shared" si="565"/>
        <v>3</v>
      </c>
      <c r="T2009">
        <f t="shared" si="566"/>
        <v>8</v>
      </c>
      <c r="U2009">
        <f t="shared" si="567"/>
        <v>2</v>
      </c>
      <c r="V2009">
        <f t="shared" ca="1" si="568"/>
        <v>0.54830000000000001</v>
      </c>
      <c r="W2009">
        <f>INDEX(Solarstrahlungsdaten!$B$13:$G$8772,Übersicht!O2009,Übersicht!$E$10)</f>
        <v>245.65</v>
      </c>
      <c r="X2009">
        <f t="shared" si="569"/>
        <v>0.84503600000000001</v>
      </c>
      <c r="Y2009">
        <f t="shared" ca="1" si="570"/>
        <v>-0.296736</v>
      </c>
      <c r="Z2009">
        <f t="shared" ca="1" si="571"/>
        <v>0.54830000000000001</v>
      </c>
      <c r="AA2009">
        <f t="shared" ca="1" si="572"/>
        <v>0.296736</v>
      </c>
      <c r="AB2009">
        <f t="shared" ca="1" si="573"/>
        <v>0</v>
      </c>
      <c r="AC2009">
        <f t="shared" ca="1" si="579"/>
        <v>0.42528959999999993</v>
      </c>
      <c r="AD2009">
        <f t="shared" ca="1" si="562"/>
        <v>0</v>
      </c>
      <c r="AE2009">
        <f t="shared" ca="1" si="574"/>
        <v>0</v>
      </c>
      <c r="AF2009">
        <f t="shared" ca="1" si="575"/>
        <v>0</v>
      </c>
      <c r="AG2009">
        <f t="shared" ca="1" si="576"/>
        <v>0.10632239999999998</v>
      </c>
      <c r="AH2009">
        <f t="shared" ca="1" si="577"/>
        <v>0</v>
      </c>
    </row>
    <row r="2010" spans="15:34" x14ac:dyDescent="0.25">
      <c r="O2010">
        <v>1954</v>
      </c>
      <c r="P2010" s="2">
        <f t="shared" si="578"/>
        <v>44278.374999995263</v>
      </c>
      <c r="Q2010">
        <f t="shared" si="563"/>
        <v>23</v>
      </c>
      <c r="R2010">
        <f t="shared" si="564"/>
        <v>3</v>
      </c>
      <c r="S2010">
        <f t="shared" si="565"/>
        <v>3</v>
      </c>
      <c r="T2010">
        <f t="shared" si="566"/>
        <v>9</v>
      </c>
      <c r="U2010">
        <f t="shared" si="567"/>
        <v>2</v>
      </c>
      <c r="V2010">
        <f t="shared" ca="1" si="568"/>
        <v>0.54630000000000001</v>
      </c>
      <c r="W2010">
        <f>INDEX(Solarstrahlungsdaten!$B$13:$G$8772,Übersicht!O2010,Übersicht!$E$10)</f>
        <v>384.505</v>
      </c>
      <c r="X2010">
        <f t="shared" si="569"/>
        <v>1.3226971999999999</v>
      </c>
      <c r="Y2010">
        <f t="shared" ca="1" si="570"/>
        <v>-0.7763971999999999</v>
      </c>
      <c r="Z2010">
        <f t="shared" ca="1" si="571"/>
        <v>0.54630000000000001</v>
      </c>
      <c r="AA2010">
        <f t="shared" ca="1" si="572"/>
        <v>0.7763971999999999</v>
      </c>
      <c r="AB2010">
        <f t="shared" ca="1" si="573"/>
        <v>0</v>
      </c>
      <c r="AC2010">
        <f t="shared" ca="1" si="579"/>
        <v>1.2016867999999998</v>
      </c>
      <c r="AD2010">
        <f t="shared" ca="1" si="562"/>
        <v>0</v>
      </c>
      <c r="AE2010">
        <f t="shared" ca="1" si="574"/>
        <v>0</v>
      </c>
      <c r="AF2010">
        <f t="shared" ca="1" si="575"/>
        <v>0</v>
      </c>
      <c r="AG2010">
        <f t="shared" ca="1" si="576"/>
        <v>0.30042169999999996</v>
      </c>
      <c r="AH2010">
        <f t="shared" ca="1" si="577"/>
        <v>0</v>
      </c>
    </row>
    <row r="2011" spans="15:34" x14ac:dyDescent="0.25">
      <c r="O2011">
        <v>1955</v>
      </c>
      <c r="P2011" s="2">
        <f t="shared" si="578"/>
        <v>44278.416666661928</v>
      </c>
      <c r="Q2011">
        <f t="shared" si="563"/>
        <v>23</v>
      </c>
      <c r="R2011">
        <f t="shared" si="564"/>
        <v>3</v>
      </c>
      <c r="S2011">
        <f t="shared" si="565"/>
        <v>3</v>
      </c>
      <c r="T2011">
        <f t="shared" si="566"/>
        <v>10</v>
      </c>
      <c r="U2011">
        <f t="shared" si="567"/>
        <v>2</v>
      </c>
      <c r="V2011">
        <f t="shared" ca="1" si="568"/>
        <v>0.5323</v>
      </c>
      <c r="W2011">
        <f>INDEX(Solarstrahlungsdaten!$B$13:$G$8772,Übersicht!O2011,Übersicht!$E$10)</f>
        <v>518.91499999999996</v>
      </c>
      <c r="X2011">
        <f t="shared" si="569"/>
        <v>1.7850676000000001</v>
      </c>
      <c r="Y2011">
        <f t="shared" ca="1" si="570"/>
        <v>-1.2527676000000001</v>
      </c>
      <c r="Z2011">
        <f t="shared" ca="1" si="571"/>
        <v>0.5323</v>
      </c>
      <c r="AA2011">
        <f t="shared" ca="1" si="572"/>
        <v>1.2527676000000001</v>
      </c>
      <c r="AB2011">
        <f t="shared" ca="1" si="573"/>
        <v>0</v>
      </c>
      <c r="AC2011">
        <f t="shared" ca="1" si="579"/>
        <v>2.4544543999999999</v>
      </c>
      <c r="AD2011">
        <f t="shared" ca="1" si="562"/>
        <v>0</v>
      </c>
      <c r="AE2011">
        <f t="shared" ca="1" si="574"/>
        <v>0</v>
      </c>
      <c r="AF2011">
        <f t="shared" ca="1" si="575"/>
        <v>0</v>
      </c>
      <c r="AG2011">
        <f t="shared" ca="1" si="576"/>
        <v>0.61361359999999998</v>
      </c>
      <c r="AH2011">
        <f t="shared" ca="1" si="577"/>
        <v>0</v>
      </c>
    </row>
    <row r="2012" spans="15:34" x14ac:dyDescent="0.25">
      <c r="O2012">
        <v>1956</v>
      </c>
      <c r="P2012" s="2">
        <f t="shared" si="578"/>
        <v>44278.458333328592</v>
      </c>
      <c r="Q2012">
        <f t="shared" si="563"/>
        <v>23</v>
      </c>
      <c r="R2012">
        <f t="shared" si="564"/>
        <v>3</v>
      </c>
      <c r="S2012">
        <f t="shared" si="565"/>
        <v>3</v>
      </c>
      <c r="T2012">
        <f t="shared" si="566"/>
        <v>11</v>
      </c>
      <c r="U2012">
        <f t="shared" si="567"/>
        <v>2</v>
      </c>
      <c r="V2012">
        <f t="shared" ca="1" si="568"/>
        <v>0.52639999999999998</v>
      </c>
      <c r="W2012">
        <f>INDEX(Solarstrahlungsdaten!$B$13:$G$8772,Übersicht!O2012,Übersicht!$E$10)</f>
        <v>545.7650000000001</v>
      </c>
      <c r="X2012">
        <f t="shared" si="569"/>
        <v>1.8774316000000002</v>
      </c>
      <c r="Y2012">
        <f t="shared" ca="1" si="570"/>
        <v>-1.3510316000000002</v>
      </c>
      <c r="Z2012">
        <f t="shared" ca="1" si="571"/>
        <v>0.52639999999999998</v>
      </c>
      <c r="AA2012">
        <f t="shared" ca="1" si="572"/>
        <v>1.3510316000000002</v>
      </c>
      <c r="AB2012">
        <f t="shared" ca="1" si="573"/>
        <v>0</v>
      </c>
      <c r="AC2012">
        <f t="shared" ca="1" si="579"/>
        <v>3.8054860000000001</v>
      </c>
      <c r="AD2012">
        <f t="shared" ca="1" si="562"/>
        <v>0</v>
      </c>
      <c r="AE2012">
        <f t="shared" ca="1" si="574"/>
        <v>0</v>
      </c>
      <c r="AF2012">
        <f t="shared" ca="1" si="575"/>
        <v>0</v>
      </c>
      <c r="AG2012">
        <f t="shared" ca="1" si="576"/>
        <v>0.95137150000000004</v>
      </c>
      <c r="AH2012">
        <f t="shared" ca="1" si="577"/>
        <v>0</v>
      </c>
    </row>
    <row r="2013" spans="15:34" x14ac:dyDescent="0.25">
      <c r="O2013">
        <v>1957</v>
      </c>
      <c r="P2013" s="2">
        <f t="shared" si="578"/>
        <v>44278.499999995256</v>
      </c>
      <c r="Q2013">
        <f t="shared" si="563"/>
        <v>23</v>
      </c>
      <c r="R2013">
        <f t="shared" si="564"/>
        <v>3</v>
      </c>
      <c r="S2013">
        <f t="shared" si="565"/>
        <v>3</v>
      </c>
      <c r="T2013">
        <f t="shared" si="566"/>
        <v>12</v>
      </c>
      <c r="U2013">
        <f t="shared" si="567"/>
        <v>2</v>
      </c>
      <c r="V2013">
        <f t="shared" ca="1" si="568"/>
        <v>0.58089999999999997</v>
      </c>
      <c r="W2013">
        <f>INDEX(Solarstrahlungsdaten!$B$13:$G$8772,Übersicht!O2013,Übersicht!$E$10)</f>
        <v>502.58</v>
      </c>
      <c r="X2013">
        <f t="shared" si="569"/>
        <v>1.7288752000000001</v>
      </c>
      <c r="Y2013">
        <f t="shared" ca="1" si="570"/>
        <v>-1.1479752000000001</v>
      </c>
      <c r="Z2013">
        <f t="shared" ca="1" si="571"/>
        <v>0.58089999999999997</v>
      </c>
      <c r="AA2013">
        <f t="shared" ca="1" si="572"/>
        <v>0.19451399999999985</v>
      </c>
      <c r="AB2013">
        <f t="shared" ca="1" si="573"/>
        <v>0</v>
      </c>
      <c r="AC2013">
        <f t="shared" ca="1" si="579"/>
        <v>4</v>
      </c>
      <c r="AD2013">
        <f t="shared" ca="1" si="562"/>
        <v>-0.95346120000000023</v>
      </c>
      <c r="AE2013">
        <f t="shared" ca="1" si="574"/>
        <v>0.95346120000000023</v>
      </c>
      <c r="AF2013">
        <f t="shared" ca="1" si="575"/>
        <v>0</v>
      </c>
      <c r="AG2013">
        <f t="shared" ca="1" si="576"/>
        <v>1</v>
      </c>
      <c r="AH2013">
        <f t="shared" ca="1" si="577"/>
        <v>0</v>
      </c>
    </row>
    <row r="2014" spans="15:34" x14ac:dyDescent="0.25">
      <c r="O2014">
        <v>1958</v>
      </c>
      <c r="P2014" s="2">
        <f t="shared" si="578"/>
        <v>44278.54166666192</v>
      </c>
      <c r="Q2014">
        <f t="shared" si="563"/>
        <v>23</v>
      </c>
      <c r="R2014">
        <f t="shared" si="564"/>
        <v>3</v>
      </c>
      <c r="S2014">
        <f t="shared" si="565"/>
        <v>3</v>
      </c>
      <c r="T2014">
        <f t="shared" si="566"/>
        <v>13</v>
      </c>
      <c r="U2014">
        <f t="shared" si="567"/>
        <v>2</v>
      </c>
      <c r="V2014">
        <f t="shared" ca="1" si="568"/>
        <v>0.60009999999999986</v>
      </c>
      <c r="W2014">
        <f>INDEX(Solarstrahlungsdaten!$B$13:$G$8772,Übersicht!O2014,Übersicht!$E$10)</f>
        <v>484.88</v>
      </c>
      <c r="X2014">
        <f t="shared" si="569"/>
        <v>1.6679872</v>
      </c>
      <c r="Y2014">
        <f t="shared" ca="1" si="570"/>
        <v>-1.0678872000000001</v>
      </c>
      <c r="Z2014">
        <f t="shared" ca="1" si="571"/>
        <v>0.60009999999999986</v>
      </c>
      <c r="AA2014">
        <f t="shared" ca="1" si="572"/>
        <v>0</v>
      </c>
      <c r="AB2014">
        <f t="shared" ca="1" si="573"/>
        <v>0</v>
      </c>
      <c r="AC2014">
        <f t="shared" ca="1" si="579"/>
        <v>4</v>
      </c>
      <c r="AD2014">
        <f t="shared" ca="1" si="562"/>
        <v>-1.0678872000000001</v>
      </c>
      <c r="AE2014">
        <f t="shared" ca="1" si="574"/>
        <v>1.0678872000000001</v>
      </c>
      <c r="AF2014">
        <f t="shared" ca="1" si="575"/>
        <v>0</v>
      </c>
      <c r="AG2014">
        <f t="shared" ca="1" si="576"/>
        <v>1</v>
      </c>
      <c r="AH2014">
        <f t="shared" ca="1" si="577"/>
        <v>0</v>
      </c>
    </row>
    <row r="2015" spans="15:34" x14ac:dyDescent="0.25">
      <c r="O2015">
        <v>1959</v>
      </c>
      <c r="P2015" s="2">
        <f t="shared" si="578"/>
        <v>44278.583333328585</v>
      </c>
      <c r="Q2015">
        <f t="shared" si="563"/>
        <v>23</v>
      </c>
      <c r="R2015">
        <f t="shared" si="564"/>
        <v>3</v>
      </c>
      <c r="S2015">
        <f t="shared" si="565"/>
        <v>3</v>
      </c>
      <c r="T2015">
        <f t="shared" si="566"/>
        <v>14</v>
      </c>
      <c r="U2015">
        <f t="shared" si="567"/>
        <v>2</v>
      </c>
      <c r="V2015">
        <f t="shared" ca="1" si="568"/>
        <v>0.52290000000000003</v>
      </c>
      <c r="W2015">
        <f>INDEX(Solarstrahlungsdaten!$B$13:$G$8772,Übersicht!O2015,Übersicht!$E$10)</f>
        <v>334.29</v>
      </c>
      <c r="X2015">
        <f t="shared" si="569"/>
        <v>1.1499576</v>
      </c>
      <c r="Y2015">
        <f t="shared" ca="1" si="570"/>
        <v>-0.62705759999999999</v>
      </c>
      <c r="Z2015">
        <f t="shared" ca="1" si="571"/>
        <v>0.52290000000000003</v>
      </c>
      <c r="AA2015">
        <f t="shared" ca="1" si="572"/>
        <v>0</v>
      </c>
      <c r="AB2015">
        <f t="shared" ca="1" si="573"/>
        <v>0</v>
      </c>
      <c r="AC2015">
        <f t="shared" ca="1" si="579"/>
        <v>4</v>
      </c>
      <c r="AD2015">
        <f t="shared" ca="1" si="562"/>
        <v>-0.62705759999999999</v>
      </c>
      <c r="AE2015">
        <f t="shared" ca="1" si="574"/>
        <v>0.62705759999999999</v>
      </c>
      <c r="AF2015">
        <f t="shared" ca="1" si="575"/>
        <v>0</v>
      </c>
      <c r="AG2015">
        <f t="shared" ca="1" si="576"/>
        <v>1</v>
      </c>
      <c r="AH2015">
        <f t="shared" ca="1" si="577"/>
        <v>0</v>
      </c>
    </row>
    <row r="2016" spans="15:34" x14ac:dyDescent="0.25">
      <c r="O2016">
        <v>1960</v>
      </c>
      <c r="P2016" s="2">
        <f t="shared" si="578"/>
        <v>44278.624999995249</v>
      </c>
      <c r="Q2016">
        <f t="shared" si="563"/>
        <v>23</v>
      </c>
      <c r="R2016">
        <f t="shared" si="564"/>
        <v>3</v>
      </c>
      <c r="S2016">
        <f t="shared" si="565"/>
        <v>3</v>
      </c>
      <c r="T2016">
        <f t="shared" si="566"/>
        <v>15</v>
      </c>
      <c r="U2016">
        <f t="shared" si="567"/>
        <v>2</v>
      </c>
      <c r="V2016">
        <f t="shared" ca="1" si="568"/>
        <v>0.46609999999999996</v>
      </c>
      <c r="W2016">
        <f>INDEX(Solarstrahlungsdaten!$B$13:$G$8772,Übersicht!O2016,Übersicht!$E$10)</f>
        <v>260.48500000000001</v>
      </c>
      <c r="X2016">
        <f t="shared" si="569"/>
        <v>0.8960684000000001</v>
      </c>
      <c r="Y2016">
        <f t="shared" ca="1" si="570"/>
        <v>-0.42996840000000014</v>
      </c>
      <c r="Z2016">
        <f t="shared" ca="1" si="571"/>
        <v>0.46609999999999996</v>
      </c>
      <c r="AA2016">
        <f t="shared" ca="1" si="572"/>
        <v>0</v>
      </c>
      <c r="AB2016">
        <f t="shared" ca="1" si="573"/>
        <v>0</v>
      </c>
      <c r="AC2016">
        <f t="shared" ca="1" si="579"/>
        <v>4</v>
      </c>
      <c r="AD2016">
        <f t="shared" ca="1" si="562"/>
        <v>-0.42996840000000014</v>
      </c>
      <c r="AE2016">
        <f t="shared" ca="1" si="574"/>
        <v>0.42996840000000014</v>
      </c>
      <c r="AF2016">
        <f t="shared" ca="1" si="575"/>
        <v>0</v>
      </c>
      <c r="AG2016">
        <f t="shared" ca="1" si="576"/>
        <v>1</v>
      </c>
      <c r="AH2016">
        <f t="shared" ca="1" si="577"/>
        <v>0</v>
      </c>
    </row>
    <row r="2017" spans="15:34" x14ac:dyDescent="0.25">
      <c r="O2017">
        <v>1961</v>
      </c>
      <c r="P2017" s="2">
        <f t="shared" si="578"/>
        <v>44278.666666661913</v>
      </c>
      <c r="Q2017">
        <f t="shared" si="563"/>
        <v>23</v>
      </c>
      <c r="R2017">
        <f t="shared" si="564"/>
        <v>3</v>
      </c>
      <c r="S2017">
        <f t="shared" si="565"/>
        <v>3</v>
      </c>
      <c r="T2017">
        <f t="shared" si="566"/>
        <v>16</v>
      </c>
      <c r="U2017">
        <f t="shared" si="567"/>
        <v>2</v>
      </c>
      <c r="V2017">
        <f t="shared" ca="1" si="568"/>
        <v>0.42710000000000004</v>
      </c>
      <c r="W2017">
        <f>INDEX(Solarstrahlungsdaten!$B$13:$G$8772,Übersicht!O2017,Übersicht!$E$10)</f>
        <v>109.285</v>
      </c>
      <c r="X2017">
        <f t="shared" si="569"/>
        <v>0.37594039999999995</v>
      </c>
      <c r="Y2017">
        <f t="shared" ca="1" si="570"/>
        <v>5.1159600000000083E-2</v>
      </c>
      <c r="Z2017">
        <f t="shared" ca="1" si="571"/>
        <v>0.37594039999999995</v>
      </c>
      <c r="AA2017">
        <f t="shared" ca="1" si="572"/>
        <v>0</v>
      </c>
      <c r="AB2017">
        <f t="shared" ca="1" si="573"/>
        <v>5.1159600000000083E-2</v>
      </c>
      <c r="AC2017">
        <f t="shared" ca="1" si="579"/>
        <v>3.9488403999999999</v>
      </c>
      <c r="AD2017">
        <f t="shared" ca="1" si="562"/>
        <v>0</v>
      </c>
      <c r="AE2017">
        <f t="shared" ca="1" si="574"/>
        <v>0</v>
      </c>
      <c r="AF2017">
        <f t="shared" ca="1" si="575"/>
        <v>0</v>
      </c>
      <c r="AG2017">
        <f t="shared" ca="1" si="576"/>
        <v>0.98721009999999998</v>
      </c>
      <c r="AH2017">
        <f t="shared" ca="1" si="577"/>
        <v>0</v>
      </c>
    </row>
    <row r="2018" spans="15:34" x14ac:dyDescent="0.25">
      <c r="O2018">
        <v>1962</v>
      </c>
      <c r="P2018" s="2">
        <f t="shared" si="578"/>
        <v>44278.708333328577</v>
      </c>
      <c r="Q2018">
        <f t="shared" si="563"/>
        <v>23</v>
      </c>
      <c r="R2018">
        <f t="shared" si="564"/>
        <v>3</v>
      </c>
      <c r="S2018">
        <f t="shared" si="565"/>
        <v>3</v>
      </c>
      <c r="T2018">
        <f t="shared" si="566"/>
        <v>17</v>
      </c>
      <c r="U2018">
        <f t="shared" si="567"/>
        <v>2</v>
      </c>
      <c r="V2018">
        <f t="shared" ca="1" si="568"/>
        <v>0.44700000000000001</v>
      </c>
      <c r="W2018">
        <f>INDEX(Solarstrahlungsdaten!$B$13:$G$8772,Übersicht!O2018,Übersicht!$E$10)</f>
        <v>26.97</v>
      </c>
      <c r="X2018">
        <f t="shared" si="569"/>
        <v>9.2776799999999993E-2</v>
      </c>
      <c r="Y2018">
        <f t="shared" ca="1" si="570"/>
        <v>0.35422320000000002</v>
      </c>
      <c r="Z2018">
        <f t="shared" ca="1" si="571"/>
        <v>9.2776799999999993E-2</v>
      </c>
      <c r="AA2018">
        <f t="shared" ca="1" si="572"/>
        <v>0</v>
      </c>
      <c r="AB2018">
        <f t="shared" ca="1" si="573"/>
        <v>0.35422320000000002</v>
      </c>
      <c r="AC2018">
        <f t="shared" ca="1" si="579"/>
        <v>3.5946172000000001</v>
      </c>
      <c r="AD2018">
        <f t="shared" ca="1" si="562"/>
        <v>0</v>
      </c>
      <c r="AE2018">
        <f t="shared" ca="1" si="574"/>
        <v>0</v>
      </c>
      <c r="AF2018">
        <f t="shared" ca="1" si="575"/>
        <v>0</v>
      </c>
      <c r="AG2018">
        <f t="shared" ca="1" si="576"/>
        <v>0.89865430000000002</v>
      </c>
      <c r="AH2018">
        <f t="shared" ca="1" si="577"/>
        <v>0</v>
      </c>
    </row>
    <row r="2019" spans="15:34" x14ac:dyDescent="0.25">
      <c r="O2019">
        <v>1963</v>
      </c>
      <c r="P2019" s="2">
        <f t="shared" si="578"/>
        <v>44278.749999995242</v>
      </c>
      <c r="Q2019">
        <f t="shared" si="563"/>
        <v>23</v>
      </c>
      <c r="R2019">
        <f t="shared" si="564"/>
        <v>3</v>
      </c>
      <c r="S2019">
        <f t="shared" si="565"/>
        <v>3</v>
      </c>
      <c r="T2019">
        <f t="shared" si="566"/>
        <v>18</v>
      </c>
      <c r="U2019">
        <f t="shared" si="567"/>
        <v>2</v>
      </c>
      <c r="V2019">
        <f t="shared" ca="1" si="568"/>
        <v>0.54689999999999994</v>
      </c>
      <c r="W2019">
        <f>INDEX(Solarstrahlungsdaten!$B$13:$G$8772,Übersicht!O2019,Übersicht!$E$10)</f>
        <v>0</v>
      </c>
      <c r="X2019">
        <f t="shared" si="569"/>
        <v>0</v>
      </c>
      <c r="Y2019">
        <f t="shared" ca="1" si="570"/>
        <v>0.54689999999999994</v>
      </c>
      <c r="Z2019">
        <f t="shared" ca="1" si="571"/>
        <v>0</v>
      </c>
      <c r="AA2019">
        <f t="shared" ca="1" si="572"/>
        <v>0</v>
      </c>
      <c r="AB2019">
        <f t="shared" ca="1" si="573"/>
        <v>0.54689999999999994</v>
      </c>
      <c r="AC2019">
        <f t="shared" ca="1" si="579"/>
        <v>3.0477172000000001</v>
      </c>
      <c r="AD2019">
        <f t="shared" ca="1" si="562"/>
        <v>0</v>
      </c>
      <c r="AE2019">
        <f t="shared" ca="1" si="574"/>
        <v>0</v>
      </c>
      <c r="AF2019">
        <f t="shared" ca="1" si="575"/>
        <v>0</v>
      </c>
      <c r="AG2019">
        <f t="shared" ca="1" si="576"/>
        <v>0.76192930000000003</v>
      </c>
      <c r="AH2019">
        <f t="shared" ca="1" si="577"/>
        <v>0</v>
      </c>
    </row>
    <row r="2020" spans="15:34" x14ac:dyDescent="0.25">
      <c r="O2020">
        <v>1964</v>
      </c>
      <c r="P2020" s="2">
        <f t="shared" si="578"/>
        <v>44278.791666661906</v>
      </c>
      <c r="Q2020">
        <f t="shared" si="563"/>
        <v>23</v>
      </c>
      <c r="R2020">
        <f t="shared" si="564"/>
        <v>3</v>
      </c>
      <c r="S2020">
        <f t="shared" si="565"/>
        <v>3</v>
      </c>
      <c r="T2020">
        <f t="shared" si="566"/>
        <v>19</v>
      </c>
      <c r="U2020">
        <f t="shared" si="567"/>
        <v>2</v>
      </c>
      <c r="V2020">
        <f t="shared" ca="1" si="568"/>
        <v>0.66849999999999998</v>
      </c>
      <c r="W2020">
        <f>INDEX(Solarstrahlungsdaten!$B$13:$G$8772,Übersicht!O2020,Übersicht!$E$10)</f>
        <v>0</v>
      </c>
      <c r="X2020">
        <f t="shared" si="569"/>
        <v>0</v>
      </c>
      <c r="Y2020">
        <f t="shared" ca="1" si="570"/>
        <v>0.66849999999999998</v>
      </c>
      <c r="Z2020">
        <f t="shared" ca="1" si="571"/>
        <v>0</v>
      </c>
      <c r="AA2020">
        <f t="shared" ca="1" si="572"/>
        <v>0</v>
      </c>
      <c r="AB2020">
        <f t="shared" ca="1" si="573"/>
        <v>0.66849999999999998</v>
      </c>
      <c r="AC2020">
        <f t="shared" ca="1" si="579"/>
        <v>2.3792172000000003</v>
      </c>
      <c r="AD2020">
        <f t="shared" ca="1" si="562"/>
        <v>0</v>
      </c>
      <c r="AE2020">
        <f t="shared" ca="1" si="574"/>
        <v>0</v>
      </c>
      <c r="AF2020">
        <f t="shared" ca="1" si="575"/>
        <v>0</v>
      </c>
      <c r="AG2020">
        <f t="shared" ca="1" si="576"/>
        <v>0.59480430000000006</v>
      </c>
      <c r="AH2020">
        <f t="shared" ca="1" si="577"/>
        <v>0</v>
      </c>
    </row>
    <row r="2021" spans="15:34" x14ac:dyDescent="0.25">
      <c r="O2021">
        <v>1965</v>
      </c>
      <c r="P2021" s="2">
        <f t="shared" si="578"/>
        <v>44278.83333332857</v>
      </c>
      <c r="Q2021">
        <f t="shared" si="563"/>
        <v>23</v>
      </c>
      <c r="R2021">
        <f t="shared" si="564"/>
        <v>3</v>
      </c>
      <c r="S2021">
        <f t="shared" si="565"/>
        <v>3</v>
      </c>
      <c r="T2021">
        <f t="shared" si="566"/>
        <v>20</v>
      </c>
      <c r="U2021">
        <f t="shared" si="567"/>
        <v>2</v>
      </c>
      <c r="V2021">
        <f t="shared" ca="1" si="568"/>
        <v>0.68720000000000003</v>
      </c>
      <c r="W2021">
        <f>INDEX(Solarstrahlungsdaten!$B$13:$G$8772,Übersicht!O2021,Übersicht!$E$10)</f>
        <v>0</v>
      </c>
      <c r="X2021">
        <f t="shared" si="569"/>
        <v>0</v>
      </c>
      <c r="Y2021">
        <f t="shared" ca="1" si="570"/>
        <v>0.68720000000000003</v>
      </c>
      <c r="Z2021">
        <f t="shared" ca="1" si="571"/>
        <v>0</v>
      </c>
      <c r="AA2021">
        <f t="shared" ca="1" si="572"/>
        <v>0</v>
      </c>
      <c r="AB2021">
        <f t="shared" ca="1" si="573"/>
        <v>0.68720000000000003</v>
      </c>
      <c r="AC2021">
        <f t="shared" ca="1" si="579"/>
        <v>1.6920172000000002</v>
      </c>
      <c r="AD2021">
        <f t="shared" ca="1" si="562"/>
        <v>0</v>
      </c>
      <c r="AE2021">
        <f t="shared" ca="1" si="574"/>
        <v>0</v>
      </c>
      <c r="AF2021">
        <f t="shared" ca="1" si="575"/>
        <v>0</v>
      </c>
      <c r="AG2021">
        <f t="shared" ca="1" si="576"/>
        <v>0.42300430000000006</v>
      </c>
      <c r="AH2021">
        <f t="shared" ca="1" si="577"/>
        <v>0</v>
      </c>
    </row>
    <row r="2022" spans="15:34" x14ac:dyDescent="0.25">
      <c r="O2022">
        <v>1966</v>
      </c>
      <c r="P2022" s="2">
        <f t="shared" si="578"/>
        <v>44278.874999995234</v>
      </c>
      <c r="Q2022">
        <f t="shared" si="563"/>
        <v>23</v>
      </c>
      <c r="R2022">
        <f t="shared" si="564"/>
        <v>3</v>
      </c>
      <c r="S2022">
        <f t="shared" si="565"/>
        <v>3</v>
      </c>
      <c r="T2022">
        <f t="shared" si="566"/>
        <v>21</v>
      </c>
      <c r="U2022">
        <f t="shared" si="567"/>
        <v>2</v>
      </c>
      <c r="V2022">
        <f t="shared" ca="1" si="568"/>
        <v>0.63300000000000001</v>
      </c>
      <c r="W2022">
        <f>INDEX(Solarstrahlungsdaten!$B$13:$G$8772,Übersicht!O2022,Übersicht!$E$10)</f>
        <v>0</v>
      </c>
      <c r="X2022">
        <f t="shared" si="569"/>
        <v>0</v>
      </c>
      <c r="Y2022">
        <f t="shared" ca="1" si="570"/>
        <v>0.63300000000000001</v>
      </c>
      <c r="Z2022">
        <f t="shared" ca="1" si="571"/>
        <v>0</v>
      </c>
      <c r="AA2022">
        <f t="shared" ca="1" si="572"/>
        <v>0</v>
      </c>
      <c r="AB2022">
        <f t="shared" ca="1" si="573"/>
        <v>0.63300000000000001</v>
      </c>
      <c r="AC2022">
        <f t="shared" ca="1" si="579"/>
        <v>1.0590172000000002</v>
      </c>
      <c r="AD2022">
        <f t="shared" ca="1" si="562"/>
        <v>0</v>
      </c>
      <c r="AE2022">
        <f t="shared" ca="1" si="574"/>
        <v>0</v>
      </c>
      <c r="AF2022">
        <f t="shared" ca="1" si="575"/>
        <v>0</v>
      </c>
      <c r="AG2022">
        <f t="shared" ca="1" si="576"/>
        <v>0.26475430000000005</v>
      </c>
      <c r="AH2022">
        <f t="shared" ca="1" si="577"/>
        <v>0</v>
      </c>
    </row>
    <row r="2023" spans="15:34" x14ac:dyDescent="0.25">
      <c r="O2023">
        <v>1967</v>
      </c>
      <c r="P2023" s="2">
        <f t="shared" si="578"/>
        <v>44278.916666661898</v>
      </c>
      <c r="Q2023">
        <f t="shared" si="563"/>
        <v>23</v>
      </c>
      <c r="R2023">
        <f t="shared" si="564"/>
        <v>3</v>
      </c>
      <c r="S2023">
        <f t="shared" si="565"/>
        <v>3</v>
      </c>
      <c r="T2023">
        <f t="shared" si="566"/>
        <v>22</v>
      </c>
      <c r="U2023">
        <f t="shared" si="567"/>
        <v>2</v>
      </c>
      <c r="V2023">
        <f t="shared" ca="1" si="568"/>
        <v>0.57189999999999996</v>
      </c>
      <c r="W2023">
        <f>INDEX(Solarstrahlungsdaten!$B$13:$G$8772,Übersicht!O2023,Übersicht!$E$10)</f>
        <v>0</v>
      </c>
      <c r="X2023">
        <f t="shared" si="569"/>
        <v>0</v>
      </c>
      <c r="Y2023">
        <f t="shared" ca="1" si="570"/>
        <v>0.57189999999999996</v>
      </c>
      <c r="Z2023">
        <f t="shared" ca="1" si="571"/>
        <v>0</v>
      </c>
      <c r="AA2023">
        <f t="shared" ca="1" si="572"/>
        <v>0</v>
      </c>
      <c r="AB2023">
        <f t="shared" ca="1" si="573"/>
        <v>0.57189999999999996</v>
      </c>
      <c r="AC2023">
        <f t="shared" ca="1" si="579"/>
        <v>0.48711720000000025</v>
      </c>
      <c r="AD2023">
        <f t="shared" ca="1" si="562"/>
        <v>0</v>
      </c>
      <c r="AE2023">
        <f t="shared" ca="1" si="574"/>
        <v>0</v>
      </c>
      <c r="AF2023">
        <f t="shared" ca="1" si="575"/>
        <v>0</v>
      </c>
      <c r="AG2023">
        <f t="shared" ca="1" si="576"/>
        <v>0.12177930000000006</v>
      </c>
      <c r="AH2023">
        <f t="shared" ca="1" si="577"/>
        <v>0</v>
      </c>
    </row>
    <row r="2024" spans="15:34" x14ac:dyDescent="0.25">
      <c r="O2024">
        <v>1968</v>
      </c>
      <c r="P2024" s="2">
        <f t="shared" si="578"/>
        <v>44278.958333328563</v>
      </c>
      <c r="Q2024">
        <f t="shared" si="563"/>
        <v>23</v>
      </c>
      <c r="R2024">
        <f t="shared" si="564"/>
        <v>3</v>
      </c>
      <c r="S2024">
        <f t="shared" si="565"/>
        <v>3</v>
      </c>
      <c r="T2024">
        <f t="shared" si="566"/>
        <v>23</v>
      </c>
      <c r="U2024">
        <f t="shared" si="567"/>
        <v>2</v>
      </c>
      <c r="V2024">
        <f t="shared" ca="1" si="568"/>
        <v>0.43760000000000004</v>
      </c>
      <c r="W2024">
        <f>INDEX(Solarstrahlungsdaten!$B$13:$G$8772,Übersicht!O2024,Übersicht!$E$10)</f>
        <v>0</v>
      </c>
      <c r="X2024">
        <f t="shared" si="569"/>
        <v>0</v>
      </c>
      <c r="Y2024">
        <f t="shared" ca="1" si="570"/>
        <v>0.43760000000000004</v>
      </c>
      <c r="Z2024">
        <f t="shared" ca="1" si="571"/>
        <v>0</v>
      </c>
      <c r="AA2024">
        <f t="shared" ca="1" si="572"/>
        <v>0</v>
      </c>
      <c r="AB2024">
        <f t="shared" ca="1" si="573"/>
        <v>0.43760000000000004</v>
      </c>
      <c r="AC2024">
        <f t="shared" ca="1" si="579"/>
        <v>4.9517200000000205E-2</v>
      </c>
      <c r="AD2024">
        <f t="shared" ca="1" si="562"/>
        <v>0</v>
      </c>
      <c r="AE2024">
        <f t="shared" ca="1" si="574"/>
        <v>0</v>
      </c>
      <c r="AF2024">
        <f t="shared" ca="1" si="575"/>
        <v>0</v>
      </c>
      <c r="AG2024">
        <f t="shared" ca="1" si="576"/>
        <v>1.2379300000000051E-2</v>
      </c>
      <c r="AH2024">
        <f t="shared" ca="1" si="577"/>
        <v>0</v>
      </c>
    </row>
    <row r="2025" spans="15:34" x14ac:dyDescent="0.25">
      <c r="O2025">
        <v>1969</v>
      </c>
      <c r="P2025" s="2">
        <f t="shared" si="578"/>
        <v>44278.999999995227</v>
      </c>
      <c r="Q2025">
        <f t="shared" si="563"/>
        <v>24</v>
      </c>
      <c r="R2025">
        <f t="shared" si="564"/>
        <v>3</v>
      </c>
      <c r="S2025">
        <f t="shared" si="565"/>
        <v>3</v>
      </c>
      <c r="T2025">
        <f t="shared" si="566"/>
        <v>0</v>
      </c>
      <c r="U2025">
        <f t="shared" si="567"/>
        <v>2</v>
      </c>
      <c r="V2025">
        <f t="shared" ca="1" si="568"/>
        <v>0.2964</v>
      </c>
      <c r="W2025">
        <f>INDEX(Solarstrahlungsdaten!$B$13:$G$8772,Übersicht!O2025,Übersicht!$E$10)</f>
        <v>0</v>
      </c>
      <c r="X2025">
        <f t="shared" si="569"/>
        <v>0</v>
      </c>
      <c r="Y2025">
        <f t="shared" ca="1" si="570"/>
        <v>0.2964</v>
      </c>
      <c r="Z2025">
        <f t="shared" ca="1" si="571"/>
        <v>0</v>
      </c>
      <c r="AA2025">
        <f t="shared" ca="1" si="572"/>
        <v>0</v>
      </c>
      <c r="AB2025">
        <f t="shared" ca="1" si="573"/>
        <v>4.9517200000000205E-2</v>
      </c>
      <c r="AC2025">
        <f t="shared" ca="1" si="579"/>
        <v>0</v>
      </c>
      <c r="AD2025">
        <f t="shared" ca="1" si="562"/>
        <v>0.24688279999999979</v>
      </c>
      <c r="AE2025">
        <f t="shared" ca="1" si="574"/>
        <v>0</v>
      </c>
      <c r="AF2025">
        <f t="shared" ca="1" si="575"/>
        <v>0.24688279999999979</v>
      </c>
      <c r="AG2025">
        <f t="shared" ca="1" si="576"/>
        <v>0</v>
      </c>
      <c r="AH2025">
        <f t="shared" ca="1" si="577"/>
        <v>1</v>
      </c>
    </row>
    <row r="2026" spans="15:34" x14ac:dyDescent="0.25">
      <c r="O2026">
        <v>1970</v>
      </c>
      <c r="P2026" s="2">
        <f t="shared" si="578"/>
        <v>44279.041666661891</v>
      </c>
      <c r="Q2026">
        <f t="shared" si="563"/>
        <v>24</v>
      </c>
      <c r="R2026">
        <f t="shared" si="564"/>
        <v>3</v>
      </c>
      <c r="S2026">
        <f t="shared" si="565"/>
        <v>3</v>
      </c>
      <c r="T2026">
        <f t="shared" si="566"/>
        <v>1</v>
      </c>
      <c r="U2026">
        <f t="shared" si="567"/>
        <v>2</v>
      </c>
      <c r="V2026">
        <f t="shared" ca="1" si="568"/>
        <v>0.20670000000000002</v>
      </c>
      <c r="W2026">
        <f>INDEX(Solarstrahlungsdaten!$B$13:$G$8772,Übersicht!O2026,Übersicht!$E$10)</f>
        <v>0</v>
      </c>
      <c r="X2026">
        <f t="shared" si="569"/>
        <v>0</v>
      </c>
      <c r="Y2026">
        <f t="shared" ca="1" si="570"/>
        <v>0.20670000000000002</v>
      </c>
      <c r="Z2026">
        <f t="shared" ca="1" si="571"/>
        <v>0</v>
      </c>
      <c r="AA2026">
        <f t="shared" ca="1" si="572"/>
        <v>0</v>
      </c>
      <c r="AB2026">
        <f t="shared" ca="1" si="573"/>
        <v>0</v>
      </c>
      <c r="AC2026">
        <f t="shared" ca="1" si="579"/>
        <v>0</v>
      </c>
      <c r="AD2026">
        <f t="shared" ca="1" si="562"/>
        <v>0.20670000000000002</v>
      </c>
      <c r="AE2026">
        <f t="shared" ca="1" si="574"/>
        <v>0</v>
      </c>
      <c r="AF2026">
        <f t="shared" ca="1" si="575"/>
        <v>0.20670000000000002</v>
      </c>
      <c r="AG2026">
        <f t="shared" ca="1" si="576"/>
        <v>0</v>
      </c>
      <c r="AH2026">
        <f t="shared" ca="1" si="577"/>
        <v>1</v>
      </c>
    </row>
    <row r="2027" spans="15:34" x14ac:dyDescent="0.25">
      <c r="O2027">
        <v>1971</v>
      </c>
      <c r="P2027" s="2">
        <f t="shared" si="578"/>
        <v>44279.083333328555</v>
      </c>
      <c r="Q2027">
        <f t="shared" si="563"/>
        <v>24</v>
      </c>
      <c r="R2027">
        <f t="shared" si="564"/>
        <v>3</v>
      </c>
      <c r="S2027">
        <f t="shared" si="565"/>
        <v>3</v>
      </c>
      <c r="T2027">
        <f t="shared" si="566"/>
        <v>2</v>
      </c>
      <c r="U2027">
        <f t="shared" si="567"/>
        <v>2</v>
      </c>
      <c r="V2027">
        <f t="shared" ca="1" si="568"/>
        <v>0.18039999999999998</v>
      </c>
      <c r="W2027">
        <f>INDEX(Solarstrahlungsdaten!$B$13:$G$8772,Übersicht!O2027,Übersicht!$E$10)</f>
        <v>0</v>
      </c>
      <c r="X2027">
        <f t="shared" si="569"/>
        <v>0</v>
      </c>
      <c r="Y2027">
        <f t="shared" ca="1" si="570"/>
        <v>0.18039999999999998</v>
      </c>
      <c r="Z2027">
        <f t="shared" ca="1" si="571"/>
        <v>0</v>
      </c>
      <c r="AA2027">
        <f t="shared" ca="1" si="572"/>
        <v>0</v>
      </c>
      <c r="AB2027">
        <f t="shared" ca="1" si="573"/>
        <v>0</v>
      </c>
      <c r="AC2027">
        <f t="shared" ca="1" si="579"/>
        <v>0</v>
      </c>
      <c r="AD2027">
        <f t="shared" ca="1" si="562"/>
        <v>0.18039999999999998</v>
      </c>
      <c r="AE2027">
        <f t="shared" ca="1" si="574"/>
        <v>0</v>
      </c>
      <c r="AF2027">
        <f t="shared" ca="1" si="575"/>
        <v>0.18039999999999998</v>
      </c>
      <c r="AG2027">
        <f t="shared" ca="1" si="576"/>
        <v>0</v>
      </c>
      <c r="AH2027">
        <f t="shared" ca="1" si="577"/>
        <v>1</v>
      </c>
    </row>
    <row r="2028" spans="15:34" x14ac:dyDescent="0.25">
      <c r="O2028">
        <v>1972</v>
      </c>
      <c r="P2028" s="2">
        <f t="shared" si="578"/>
        <v>44279.12499999522</v>
      </c>
      <c r="Q2028">
        <f t="shared" si="563"/>
        <v>24</v>
      </c>
      <c r="R2028">
        <f t="shared" si="564"/>
        <v>3</v>
      </c>
      <c r="S2028">
        <f t="shared" si="565"/>
        <v>3</v>
      </c>
      <c r="T2028">
        <f t="shared" si="566"/>
        <v>3</v>
      </c>
      <c r="U2028">
        <f t="shared" si="567"/>
        <v>2</v>
      </c>
      <c r="V2028">
        <f t="shared" ca="1" si="568"/>
        <v>0.1724</v>
      </c>
      <c r="W2028">
        <f>INDEX(Solarstrahlungsdaten!$B$13:$G$8772,Übersicht!O2028,Übersicht!$E$10)</f>
        <v>0</v>
      </c>
      <c r="X2028">
        <f t="shared" si="569"/>
        <v>0</v>
      </c>
      <c r="Y2028">
        <f t="shared" ca="1" si="570"/>
        <v>0.1724</v>
      </c>
      <c r="Z2028">
        <f t="shared" ca="1" si="571"/>
        <v>0</v>
      </c>
      <c r="AA2028">
        <f t="shared" ca="1" si="572"/>
        <v>0</v>
      </c>
      <c r="AB2028">
        <f t="shared" ca="1" si="573"/>
        <v>0</v>
      </c>
      <c r="AC2028">
        <f t="shared" ca="1" si="579"/>
        <v>0</v>
      </c>
      <c r="AD2028">
        <f t="shared" ca="1" si="562"/>
        <v>0.1724</v>
      </c>
      <c r="AE2028">
        <f t="shared" ca="1" si="574"/>
        <v>0</v>
      </c>
      <c r="AF2028">
        <f t="shared" ca="1" si="575"/>
        <v>0.1724</v>
      </c>
      <c r="AG2028">
        <f t="shared" ca="1" si="576"/>
        <v>0</v>
      </c>
      <c r="AH2028">
        <f t="shared" ca="1" si="577"/>
        <v>1</v>
      </c>
    </row>
    <row r="2029" spans="15:34" x14ac:dyDescent="0.25">
      <c r="O2029">
        <v>1973</v>
      </c>
      <c r="P2029" s="2">
        <f t="shared" si="578"/>
        <v>44279.166666661884</v>
      </c>
      <c r="Q2029">
        <f t="shared" si="563"/>
        <v>24</v>
      </c>
      <c r="R2029">
        <f t="shared" si="564"/>
        <v>3</v>
      </c>
      <c r="S2029">
        <f t="shared" si="565"/>
        <v>3</v>
      </c>
      <c r="T2029">
        <f t="shared" si="566"/>
        <v>4</v>
      </c>
      <c r="U2029">
        <f t="shared" si="567"/>
        <v>2</v>
      </c>
      <c r="V2029">
        <f t="shared" ca="1" si="568"/>
        <v>0.17459999999999998</v>
      </c>
      <c r="W2029">
        <f>INDEX(Solarstrahlungsdaten!$B$13:$G$8772,Übersicht!O2029,Übersicht!$E$10)</f>
        <v>0</v>
      </c>
      <c r="X2029">
        <f t="shared" si="569"/>
        <v>0</v>
      </c>
      <c r="Y2029">
        <f t="shared" ca="1" si="570"/>
        <v>0.17459999999999998</v>
      </c>
      <c r="Z2029">
        <f t="shared" ca="1" si="571"/>
        <v>0</v>
      </c>
      <c r="AA2029">
        <f t="shared" ca="1" si="572"/>
        <v>0</v>
      </c>
      <c r="AB2029">
        <f t="shared" ca="1" si="573"/>
        <v>0</v>
      </c>
      <c r="AC2029">
        <f t="shared" ca="1" si="579"/>
        <v>0</v>
      </c>
      <c r="AD2029">
        <f t="shared" ca="1" si="562"/>
        <v>0.17459999999999998</v>
      </c>
      <c r="AE2029">
        <f t="shared" ca="1" si="574"/>
        <v>0</v>
      </c>
      <c r="AF2029">
        <f t="shared" ca="1" si="575"/>
        <v>0.17459999999999998</v>
      </c>
      <c r="AG2029">
        <f t="shared" ca="1" si="576"/>
        <v>0</v>
      </c>
      <c r="AH2029">
        <f t="shared" ca="1" si="577"/>
        <v>1</v>
      </c>
    </row>
    <row r="2030" spans="15:34" x14ac:dyDescent="0.25">
      <c r="O2030">
        <v>1974</v>
      </c>
      <c r="P2030" s="2">
        <f t="shared" si="578"/>
        <v>44279.208333328548</v>
      </c>
      <c r="Q2030">
        <f t="shared" si="563"/>
        <v>24</v>
      </c>
      <c r="R2030">
        <f t="shared" si="564"/>
        <v>3</v>
      </c>
      <c r="S2030">
        <f t="shared" si="565"/>
        <v>3</v>
      </c>
      <c r="T2030">
        <f t="shared" si="566"/>
        <v>5</v>
      </c>
      <c r="U2030">
        <f t="shared" si="567"/>
        <v>2</v>
      </c>
      <c r="V2030">
        <f t="shared" ca="1" si="568"/>
        <v>0.1938</v>
      </c>
      <c r="W2030">
        <f>INDEX(Solarstrahlungsdaten!$B$13:$G$8772,Übersicht!O2030,Übersicht!$E$10)</f>
        <v>0</v>
      </c>
      <c r="X2030">
        <f t="shared" si="569"/>
        <v>0</v>
      </c>
      <c r="Y2030">
        <f t="shared" ca="1" si="570"/>
        <v>0.1938</v>
      </c>
      <c r="Z2030">
        <f t="shared" ca="1" si="571"/>
        <v>0</v>
      </c>
      <c r="AA2030">
        <f t="shared" ca="1" si="572"/>
        <v>0</v>
      </c>
      <c r="AB2030">
        <f t="shared" ca="1" si="573"/>
        <v>0</v>
      </c>
      <c r="AC2030">
        <f t="shared" ca="1" si="579"/>
        <v>0</v>
      </c>
      <c r="AD2030">
        <f t="shared" ca="1" si="562"/>
        <v>0.1938</v>
      </c>
      <c r="AE2030">
        <f t="shared" ca="1" si="574"/>
        <v>0</v>
      </c>
      <c r="AF2030">
        <f t="shared" ca="1" si="575"/>
        <v>0.1938</v>
      </c>
      <c r="AG2030">
        <f t="shared" ca="1" si="576"/>
        <v>0</v>
      </c>
      <c r="AH2030">
        <f t="shared" ca="1" si="577"/>
        <v>1</v>
      </c>
    </row>
    <row r="2031" spans="15:34" x14ac:dyDescent="0.25">
      <c r="O2031">
        <v>1975</v>
      </c>
      <c r="P2031" s="2">
        <f t="shared" si="578"/>
        <v>44279.249999995212</v>
      </c>
      <c r="Q2031">
        <f t="shared" si="563"/>
        <v>24</v>
      </c>
      <c r="R2031">
        <f t="shared" si="564"/>
        <v>3</v>
      </c>
      <c r="S2031">
        <f t="shared" si="565"/>
        <v>3</v>
      </c>
      <c r="T2031">
        <f t="shared" si="566"/>
        <v>6</v>
      </c>
      <c r="U2031">
        <f t="shared" si="567"/>
        <v>2</v>
      </c>
      <c r="V2031">
        <f t="shared" ca="1" si="568"/>
        <v>0.32089999999999996</v>
      </c>
      <c r="W2031">
        <f>INDEX(Solarstrahlungsdaten!$B$13:$G$8772,Übersicht!O2031,Übersicht!$E$10)</f>
        <v>24.105</v>
      </c>
      <c r="X2031">
        <f t="shared" si="569"/>
        <v>8.29212E-2</v>
      </c>
      <c r="Y2031">
        <f t="shared" ca="1" si="570"/>
        <v>0.23797879999999996</v>
      </c>
      <c r="Z2031">
        <f t="shared" ca="1" si="571"/>
        <v>8.29212E-2</v>
      </c>
      <c r="AA2031">
        <f t="shared" ca="1" si="572"/>
        <v>0</v>
      </c>
      <c r="AB2031">
        <f t="shared" ca="1" si="573"/>
        <v>0</v>
      </c>
      <c r="AC2031">
        <f t="shared" ca="1" si="579"/>
        <v>0</v>
      </c>
      <c r="AD2031">
        <f t="shared" ca="1" si="562"/>
        <v>0.23797879999999996</v>
      </c>
      <c r="AE2031">
        <f t="shared" ca="1" si="574"/>
        <v>0</v>
      </c>
      <c r="AF2031">
        <f t="shared" ca="1" si="575"/>
        <v>0.23797879999999996</v>
      </c>
      <c r="AG2031">
        <f t="shared" ca="1" si="576"/>
        <v>0</v>
      </c>
      <c r="AH2031">
        <f t="shared" ca="1" si="577"/>
        <v>1</v>
      </c>
    </row>
    <row r="2032" spans="15:34" x14ac:dyDescent="0.25">
      <c r="O2032">
        <v>1976</v>
      </c>
      <c r="P2032" s="2">
        <f t="shared" si="578"/>
        <v>44279.291666661877</v>
      </c>
      <c r="Q2032">
        <f t="shared" si="563"/>
        <v>24</v>
      </c>
      <c r="R2032">
        <f t="shared" si="564"/>
        <v>3</v>
      </c>
      <c r="S2032">
        <f t="shared" si="565"/>
        <v>3</v>
      </c>
      <c r="T2032">
        <f t="shared" si="566"/>
        <v>7</v>
      </c>
      <c r="U2032">
        <f t="shared" si="567"/>
        <v>2</v>
      </c>
      <c r="V2032">
        <f t="shared" ca="1" si="568"/>
        <v>0.49560000000000004</v>
      </c>
      <c r="W2032">
        <f>INDEX(Solarstrahlungsdaten!$B$13:$G$8772,Übersicht!O2032,Übersicht!$E$10)</f>
        <v>160.76</v>
      </c>
      <c r="X2032">
        <f t="shared" si="569"/>
        <v>0.55301439999999991</v>
      </c>
      <c r="Y2032">
        <f t="shared" ca="1" si="570"/>
        <v>-5.7414399999999866E-2</v>
      </c>
      <c r="Z2032">
        <f t="shared" ca="1" si="571"/>
        <v>0.49560000000000004</v>
      </c>
      <c r="AA2032">
        <f t="shared" ca="1" si="572"/>
        <v>5.7414399999999866E-2</v>
      </c>
      <c r="AB2032">
        <f t="shared" ca="1" si="573"/>
        <v>0</v>
      </c>
      <c r="AC2032">
        <f t="shared" ca="1" si="579"/>
        <v>5.7414399999999866E-2</v>
      </c>
      <c r="AD2032">
        <f t="shared" ca="1" si="562"/>
        <v>0</v>
      </c>
      <c r="AE2032">
        <f t="shared" ca="1" si="574"/>
        <v>0</v>
      </c>
      <c r="AF2032">
        <f t="shared" ca="1" si="575"/>
        <v>0</v>
      </c>
      <c r="AG2032">
        <f t="shared" ca="1" si="576"/>
        <v>1.4353599999999966E-2</v>
      </c>
      <c r="AH2032">
        <f t="shared" ca="1" si="577"/>
        <v>0</v>
      </c>
    </row>
    <row r="2033" spans="15:34" x14ac:dyDescent="0.25">
      <c r="O2033">
        <v>1977</v>
      </c>
      <c r="P2033" s="2">
        <f t="shared" si="578"/>
        <v>44279.333333328541</v>
      </c>
      <c r="Q2033">
        <f t="shared" si="563"/>
        <v>24</v>
      </c>
      <c r="R2033">
        <f t="shared" si="564"/>
        <v>3</v>
      </c>
      <c r="S2033">
        <f t="shared" si="565"/>
        <v>3</v>
      </c>
      <c r="T2033">
        <f t="shared" si="566"/>
        <v>8</v>
      </c>
      <c r="U2033">
        <f t="shared" si="567"/>
        <v>2</v>
      </c>
      <c r="V2033">
        <f t="shared" ca="1" si="568"/>
        <v>0.54830000000000001</v>
      </c>
      <c r="W2033">
        <f>INDEX(Solarstrahlungsdaten!$B$13:$G$8772,Übersicht!O2033,Übersicht!$E$10)</f>
        <v>82.4</v>
      </c>
      <c r="X2033">
        <f t="shared" si="569"/>
        <v>0.28345599999999999</v>
      </c>
      <c r="Y2033">
        <f t="shared" ca="1" si="570"/>
        <v>0.26484400000000002</v>
      </c>
      <c r="Z2033">
        <f t="shared" ca="1" si="571"/>
        <v>0.28345599999999999</v>
      </c>
      <c r="AA2033">
        <f t="shared" ca="1" si="572"/>
        <v>0</v>
      </c>
      <c r="AB2033">
        <f t="shared" ca="1" si="573"/>
        <v>5.7414399999999866E-2</v>
      </c>
      <c r="AC2033">
        <f t="shared" ca="1" si="579"/>
        <v>0</v>
      </c>
      <c r="AD2033">
        <f t="shared" ca="1" si="562"/>
        <v>0.20742960000000016</v>
      </c>
      <c r="AE2033">
        <f t="shared" ca="1" si="574"/>
        <v>0</v>
      </c>
      <c r="AF2033">
        <f t="shared" ca="1" si="575"/>
        <v>0.20742960000000016</v>
      </c>
      <c r="AG2033">
        <f t="shared" ca="1" si="576"/>
        <v>0</v>
      </c>
      <c r="AH2033">
        <f t="shared" ca="1" si="577"/>
        <v>1</v>
      </c>
    </row>
    <row r="2034" spans="15:34" x14ac:dyDescent="0.25">
      <c r="O2034">
        <v>1978</v>
      </c>
      <c r="P2034" s="2">
        <f t="shared" si="578"/>
        <v>44279.374999995205</v>
      </c>
      <c r="Q2034">
        <f t="shared" si="563"/>
        <v>24</v>
      </c>
      <c r="R2034">
        <f t="shared" si="564"/>
        <v>3</v>
      </c>
      <c r="S2034">
        <f t="shared" si="565"/>
        <v>3</v>
      </c>
      <c r="T2034">
        <f t="shared" si="566"/>
        <v>9</v>
      </c>
      <c r="U2034">
        <f t="shared" si="567"/>
        <v>2</v>
      </c>
      <c r="V2034">
        <f t="shared" ca="1" si="568"/>
        <v>0.54630000000000001</v>
      </c>
      <c r="W2034">
        <f>INDEX(Solarstrahlungsdaten!$B$13:$G$8772,Übersicht!O2034,Übersicht!$E$10)</f>
        <v>206.20499999999998</v>
      </c>
      <c r="X2034">
        <f t="shared" si="569"/>
        <v>0.7093451999999999</v>
      </c>
      <c r="Y2034">
        <f t="shared" ca="1" si="570"/>
        <v>-0.16304519999999989</v>
      </c>
      <c r="Z2034">
        <f t="shared" ca="1" si="571"/>
        <v>0.54630000000000001</v>
      </c>
      <c r="AA2034">
        <f t="shared" ca="1" si="572"/>
        <v>0.16304519999999989</v>
      </c>
      <c r="AB2034">
        <f t="shared" ca="1" si="573"/>
        <v>0</v>
      </c>
      <c r="AC2034">
        <f t="shared" ca="1" si="579"/>
        <v>0.16304519999999989</v>
      </c>
      <c r="AD2034">
        <f t="shared" ca="1" si="562"/>
        <v>0</v>
      </c>
      <c r="AE2034">
        <f t="shared" ca="1" si="574"/>
        <v>0</v>
      </c>
      <c r="AF2034">
        <f t="shared" ca="1" si="575"/>
        <v>0</v>
      </c>
      <c r="AG2034">
        <f t="shared" ca="1" si="576"/>
        <v>4.0761299999999973E-2</v>
      </c>
      <c r="AH2034">
        <f t="shared" ca="1" si="577"/>
        <v>0</v>
      </c>
    </row>
    <row r="2035" spans="15:34" x14ac:dyDescent="0.25">
      <c r="O2035">
        <v>1979</v>
      </c>
      <c r="P2035" s="2">
        <f t="shared" si="578"/>
        <v>44279.416666661869</v>
      </c>
      <c r="Q2035">
        <f t="shared" si="563"/>
        <v>24</v>
      </c>
      <c r="R2035">
        <f t="shared" si="564"/>
        <v>3</v>
      </c>
      <c r="S2035">
        <f t="shared" si="565"/>
        <v>3</v>
      </c>
      <c r="T2035">
        <f t="shared" si="566"/>
        <v>10</v>
      </c>
      <c r="U2035">
        <f t="shared" si="567"/>
        <v>2</v>
      </c>
      <c r="V2035">
        <f t="shared" ca="1" si="568"/>
        <v>0.5323</v>
      </c>
      <c r="W2035">
        <f>INDEX(Solarstrahlungsdaten!$B$13:$G$8772,Übersicht!O2035,Übersicht!$E$10)</f>
        <v>200.96</v>
      </c>
      <c r="X2035">
        <f t="shared" si="569"/>
        <v>0.69130239999999998</v>
      </c>
      <c r="Y2035">
        <f t="shared" ca="1" si="570"/>
        <v>-0.15900239999999999</v>
      </c>
      <c r="Z2035">
        <f t="shared" ca="1" si="571"/>
        <v>0.5323</v>
      </c>
      <c r="AA2035">
        <f t="shared" ca="1" si="572"/>
        <v>0.15900239999999999</v>
      </c>
      <c r="AB2035">
        <f t="shared" ca="1" si="573"/>
        <v>0</v>
      </c>
      <c r="AC2035">
        <f t="shared" ca="1" si="579"/>
        <v>0.32204759999999988</v>
      </c>
      <c r="AD2035">
        <f t="shared" ca="1" si="562"/>
        <v>0</v>
      </c>
      <c r="AE2035">
        <f t="shared" ca="1" si="574"/>
        <v>0</v>
      </c>
      <c r="AF2035">
        <f t="shared" ca="1" si="575"/>
        <v>0</v>
      </c>
      <c r="AG2035">
        <f t="shared" ca="1" si="576"/>
        <v>8.051189999999997E-2</v>
      </c>
      <c r="AH2035">
        <f t="shared" ca="1" si="577"/>
        <v>0</v>
      </c>
    </row>
    <row r="2036" spans="15:34" x14ac:dyDescent="0.25">
      <c r="O2036">
        <v>1980</v>
      </c>
      <c r="P2036" s="2">
        <f t="shared" si="578"/>
        <v>44279.458333328534</v>
      </c>
      <c r="Q2036">
        <f t="shared" si="563"/>
        <v>24</v>
      </c>
      <c r="R2036">
        <f t="shared" si="564"/>
        <v>3</v>
      </c>
      <c r="S2036">
        <f t="shared" si="565"/>
        <v>3</v>
      </c>
      <c r="T2036">
        <f t="shared" si="566"/>
        <v>11</v>
      </c>
      <c r="U2036">
        <f t="shared" si="567"/>
        <v>2</v>
      </c>
      <c r="V2036">
        <f t="shared" ca="1" si="568"/>
        <v>0.52639999999999998</v>
      </c>
      <c r="W2036">
        <f>INDEX(Solarstrahlungsdaten!$B$13:$G$8772,Übersicht!O2036,Übersicht!$E$10)</f>
        <v>277.10000000000002</v>
      </c>
      <c r="X2036">
        <f t="shared" si="569"/>
        <v>0.95322400000000007</v>
      </c>
      <c r="Y2036">
        <f t="shared" ca="1" si="570"/>
        <v>-0.42682400000000009</v>
      </c>
      <c r="Z2036">
        <f t="shared" ca="1" si="571"/>
        <v>0.52639999999999998</v>
      </c>
      <c r="AA2036">
        <f t="shared" ca="1" si="572"/>
        <v>0.42682400000000009</v>
      </c>
      <c r="AB2036">
        <f t="shared" ca="1" si="573"/>
        <v>0</v>
      </c>
      <c r="AC2036">
        <f t="shared" ca="1" si="579"/>
        <v>0.74887159999999997</v>
      </c>
      <c r="AD2036">
        <f t="shared" ca="1" si="562"/>
        <v>0</v>
      </c>
      <c r="AE2036">
        <f t="shared" ca="1" si="574"/>
        <v>0</v>
      </c>
      <c r="AF2036">
        <f t="shared" ca="1" si="575"/>
        <v>0</v>
      </c>
      <c r="AG2036">
        <f t="shared" ca="1" si="576"/>
        <v>0.18721789999999999</v>
      </c>
      <c r="AH2036">
        <f t="shared" ca="1" si="577"/>
        <v>0</v>
      </c>
    </row>
    <row r="2037" spans="15:34" x14ac:dyDescent="0.25">
      <c r="O2037">
        <v>1981</v>
      </c>
      <c r="P2037" s="2">
        <f t="shared" si="578"/>
        <v>44279.499999995198</v>
      </c>
      <c r="Q2037">
        <f t="shared" si="563"/>
        <v>24</v>
      </c>
      <c r="R2037">
        <f t="shared" si="564"/>
        <v>3</v>
      </c>
      <c r="S2037">
        <f t="shared" si="565"/>
        <v>3</v>
      </c>
      <c r="T2037">
        <f t="shared" si="566"/>
        <v>12</v>
      </c>
      <c r="U2037">
        <f t="shared" si="567"/>
        <v>2</v>
      </c>
      <c r="V2037">
        <f t="shared" ca="1" si="568"/>
        <v>0.58089999999999997</v>
      </c>
      <c r="W2037">
        <f>INDEX(Solarstrahlungsdaten!$B$13:$G$8772,Übersicht!O2037,Übersicht!$E$10)</f>
        <v>308.13</v>
      </c>
      <c r="X2037">
        <f t="shared" si="569"/>
        <v>1.0599672</v>
      </c>
      <c r="Y2037">
        <f t="shared" ca="1" si="570"/>
        <v>-0.47906720000000003</v>
      </c>
      <c r="Z2037">
        <f t="shared" ca="1" si="571"/>
        <v>0.58089999999999997</v>
      </c>
      <c r="AA2037">
        <f t="shared" ca="1" si="572"/>
        <v>0.47906720000000003</v>
      </c>
      <c r="AB2037">
        <f t="shared" ca="1" si="573"/>
        <v>0</v>
      </c>
      <c r="AC2037">
        <f t="shared" ca="1" si="579"/>
        <v>1.2279388</v>
      </c>
      <c r="AD2037">
        <f t="shared" ca="1" si="562"/>
        <v>0</v>
      </c>
      <c r="AE2037">
        <f t="shared" ca="1" si="574"/>
        <v>0</v>
      </c>
      <c r="AF2037">
        <f t="shared" ca="1" si="575"/>
        <v>0</v>
      </c>
      <c r="AG2037">
        <f t="shared" ca="1" si="576"/>
        <v>0.3069847</v>
      </c>
      <c r="AH2037">
        <f t="shared" ca="1" si="577"/>
        <v>0</v>
      </c>
    </row>
    <row r="2038" spans="15:34" x14ac:dyDescent="0.25">
      <c r="O2038">
        <v>1982</v>
      </c>
      <c r="P2038" s="2">
        <f t="shared" si="578"/>
        <v>44279.541666661862</v>
      </c>
      <c r="Q2038">
        <f t="shared" si="563"/>
        <v>24</v>
      </c>
      <c r="R2038">
        <f t="shared" si="564"/>
        <v>3</v>
      </c>
      <c r="S2038">
        <f t="shared" si="565"/>
        <v>3</v>
      </c>
      <c r="T2038">
        <f t="shared" si="566"/>
        <v>13</v>
      </c>
      <c r="U2038">
        <f t="shared" si="567"/>
        <v>2</v>
      </c>
      <c r="V2038">
        <f t="shared" ca="1" si="568"/>
        <v>0.60009999999999986</v>
      </c>
      <c r="W2038">
        <f>INDEX(Solarstrahlungsdaten!$B$13:$G$8772,Übersicht!O2038,Übersicht!$E$10)</f>
        <v>115.14</v>
      </c>
      <c r="X2038">
        <f t="shared" si="569"/>
        <v>0.39608160000000003</v>
      </c>
      <c r="Y2038">
        <f t="shared" ca="1" si="570"/>
        <v>0.20401839999999982</v>
      </c>
      <c r="Z2038">
        <f t="shared" ca="1" si="571"/>
        <v>0.39608160000000003</v>
      </c>
      <c r="AA2038">
        <f t="shared" ca="1" si="572"/>
        <v>0</v>
      </c>
      <c r="AB2038">
        <f t="shared" ca="1" si="573"/>
        <v>0.20401839999999982</v>
      </c>
      <c r="AC2038">
        <f t="shared" ca="1" si="579"/>
        <v>1.0239204000000002</v>
      </c>
      <c r="AD2038">
        <f t="shared" ca="1" si="562"/>
        <v>0</v>
      </c>
      <c r="AE2038">
        <f t="shared" ca="1" si="574"/>
        <v>0</v>
      </c>
      <c r="AF2038">
        <f t="shared" ca="1" si="575"/>
        <v>0</v>
      </c>
      <c r="AG2038">
        <f t="shared" ca="1" si="576"/>
        <v>0.25598010000000004</v>
      </c>
      <c r="AH2038">
        <f t="shared" ca="1" si="577"/>
        <v>0</v>
      </c>
    </row>
    <row r="2039" spans="15:34" x14ac:dyDescent="0.25">
      <c r="O2039">
        <v>1983</v>
      </c>
      <c r="P2039" s="2">
        <f t="shared" si="578"/>
        <v>44279.583333328526</v>
      </c>
      <c r="Q2039">
        <f t="shared" si="563"/>
        <v>24</v>
      </c>
      <c r="R2039">
        <f t="shared" si="564"/>
        <v>3</v>
      </c>
      <c r="S2039">
        <f t="shared" si="565"/>
        <v>3</v>
      </c>
      <c r="T2039">
        <f t="shared" si="566"/>
        <v>14</v>
      </c>
      <c r="U2039">
        <f t="shared" si="567"/>
        <v>2</v>
      </c>
      <c r="V2039">
        <f t="shared" ca="1" si="568"/>
        <v>0.52290000000000003</v>
      </c>
      <c r="W2039">
        <f>INDEX(Solarstrahlungsdaten!$B$13:$G$8772,Übersicht!O2039,Übersicht!$E$10)</f>
        <v>72.81</v>
      </c>
      <c r="X2039">
        <f t="shared" si="569"/>
        <v>0.25046639999999998</v>
      </c>
      <c r="Y2039">
        <f t="shared" ca="1" si="570"/>
        <v>0.27243360000000005</v>
      </c>
      <c r="Z2039">
        <f t="shared" ca="1" si="571"/>
        <v>0.25046639999999998</v>
      </c>
      <c r="AA2039">
        <f t="shared" ca="1" si="572"/>
        <v>0</v>
      </c>
      <c r="AB2039">
        <f t="shared" ca="1" si="573"/>
        <v>0.27243360000000005</v>
      </c>
      <c r="AC2039">
        <f t="shared" ca="1" si="579"/>
        <v>0.75148680000000012</v>
      </c>
      <c r="AD2039">
        <f t="shared" ca="1" si="562"/>
        <v>0</v>
      </c>
      <c r="AE2039">
        <f t="shared" ca="1" si="574"/>
        <v>0</v>
      </c>
      <c r="AF2039">
        <f t="shared" ca="1" si="575"/>
        <v>0</v>
      </c>
      <c r="AG2039">
        <f t="shared" ca="1" si="576"/>
        <v>0.18787170000000003</v>
      </c>
      <c r="AH2039">
        <f t="shared" ca="1" si="577"/>
        <v>0</v>
      </c>
    </row>
    <row r="2040" spans="15:34" x14ac:dyDescent="0.25">
      <c r="O2040">
        <v>1984</v>
      </c>
      <c r="P2040" s="2">
        <f t="shared" si="578"/>
        <v>44279.624999995191</v>
      </c>
      <c r="Q2040">
        <f t="shared" si="563"/>
        <v>24</v>
      </c>
      <c r="R2040">
        <f t="shared" si="564"/>
        <v>3</v>
      </c>
      <c r="S2040">
        <f t="shared" si="565"/>
        <v>3</v>
      </c>
      <c r="T2040">
        <f t="shared" si="566"/>
        <v>15</v>
      </c>
      <c r="U2040">
        <f t="shared" si="567"/>
        <v>2</v>
      </c>
      <c r="V2040">
        <f t="shared" ca="1" si="568"/>
        <v>0.46609999999999996</v>
      </c>
      <c r="W2040">
        <f>INDEX(Solarstrahlungsdaten!$B$13:$G$8772,Übersicht!O2040,Übersicht!$E$10)</f>
        <v>155.29000000000002</v>
      </c>
      <c r="X2040">
        <f t="shared" si="569"/>
        <v>0.53419760000000005</v>
      </c>
      <c r="Y2040">
        <f t="shared" ca="1" si="570"/>
        <v>-6.8097600000000091E-2</v>
      </c>
      <c r="Z2040">
        <f t="shared" ca="1" si="571"/>
        <v>0.46609999999999996</v>
      </c>
      <c r="AA2040">
        <f t="shared" ca="1" si="572"/>
        <v>6.8097600000000091E-2</v>
      </c>
      <c r="AB2040">
        <f t="shared" ca="1" si="573"/>
        <v>0</v>
      </c>
      <c r="AC2040">
        <f t="shared" ca="1" si="579"/>
        <v>0.81958440000000021</v>
      </c>
      <c r="AD2040">
        <f t="shared" ca="1" si="562"/>
        <v>0</v>
      </c>
      <c r="AE2040">
        <f t="shared" ca="1" si="574"/>
        <v>0</v>
      </c>
      <c r="AF2040">
        <f t="shared" ca="1" si="575"/>
        <v>0</v>
      </c>
      <c r="AG2040">
        <f t="shared" ca="1" si="576"/>
        <v>0.20489610000000005</v>
      </c>
      <c r="AH2040">
        <f t="shared" ca="1" si="577"/>
        <v>0</v>
      </c>
    </row>
    <row r="2041" spans="15:34" x14ac:dyDescent="0.25">
      <c r="O2041">
        <v>1985</v>
      </c>
      <c r="P2041" s="2">
        <f t="shared" si="578"/>
        <v>44279.666666661855</v>
      </c>
      <c r="Q2041">
        <f t="shared" si="563"/>
        <v>24</v>
      </c>
      <c r="R2041">
        <f t="shared" si="564"/>
        <v>3</v>
      </c>
      <c r="S2041">
        <f t="shared" si="565"/>
        <v>3</v>
      </c>
      <c r="T2041">
        <f t="shared" si="566"/>
        <v>16</v>
      </c>
      <c r="U2041">
        <f t="shared" si="567"/>
        <v>2</v>
      </c>
      <c r="V2041">
        <f t="shared" ca="1" si="568"/>
        <v>0.42710000000000004</v>
      </c>
      <c r="W2041">
        <f>INDEX(Solarstrahlungsdaten!$B$13:$G$8772,Übersicht!O2041,Übersicht!$E$10)</f>
        <v>93.784999999999997</v>
      </c>
      <c r="X2041">
        <f t="shared" si="569"/>
        <v>0.32262039999999997</v>
      </c>
      <c r="Y2041">
        <f t="shared" ca="1" si="570"/>
        <v>0.10447960000000006</v>
      </c>
      <c r="Z2041">
        <f t="shared" ca="1" si="571"/>
        <v>0.32262039999999997</v>
      </c>
      <c r="AA2041">
        <f t="shared" ca="1" si="572"/>
        <v>0</v>
      </c>
      <c r="AB2041">
        <f t="shared" ca="1" si="573"/>
        <v>0.10447960000000006</v>
      </c>
      <c r="AC2041">
        <f t="shared" ca="1" si="579"/>
        <v>0.71510480000000021</v>
      </c>
      <c r="AD2041">
        <f t="shared" ref="AD2041:AD2104" ca="1" si="580">Y2041+AA2041-AB2041</f>
        <v>0</v>
      </c>
      <c r="AE2041">
        <f t="shared" ca="1" si="574"/>
        <v>0</v>
      </c>
      <c r="AF2041">
        <f t="shared" ca="1" si="575"/>
        <v>0</v>
      </c>
      <c r="AG2041">
        <f t="shared" ca="1" si="576"/>
        <v>0.17877620000000005</v>
      </c>
      <c r="AH2041">
        <f t="shared" ca="1" si="577"/>
        <v>0</v>
      </c>
    </row>
    <row r="2042" spans="15:34" x14ac:dyDescent="0.25">
      <c r="O2042">
        <v>1986</v>
      </c>
      <c r="P2042" s="2">
        <f t="shared" si="578"/>
        <v>44279.708333328519</v>
      </c>
      <c r="Q2042">
        <f t="shared" ref="Q2042:Q2105" si="581">DAY(P2042)</f>
        <v>24</v>
      </c>
      <c r="R2042">
        <f t="shared" ref="R2042:R2105" si="582">MONTH(P2042)</f>
        <v>3</v>
      </c>
      <c r="S2042">
        <f t="shared" ref="S2042:S2105" si="583">IF(WEEKDAY(P2042)=6,1,IF(WEEKDAY(P2042)=7,2,3))</f>
        <v>3</v>
      </c>
      <c r="T2042">
        <f t="shared" ref="T2042:T2105" si="584">HOUR(P2042)</f>
        <v>17</v>
      </c>
      <c r="U2042">
        <f t="shared" ref="U2042:U2105" si="585">IF(AND(P2042&gt;DATE(2021,5,14),P2042&lt;DATE(2021,9,15)),1,IF(AND(P2042&gt;DATE(2021,3,20),P2042&lt;DATE(2021,11,1)),2,0))</f>
        <v>2</v>
      </c>
      <c r="V2042">
        <f t="shared" ref="V2042:V2105" ca="1" si="586">INDEX($D$57:$L$80,1+T2042,S2042+U2042*3)</f>
        <v>0.44700000000000001</v>
      </c>
      <c r="W2042">
        <f>INDEX(Solarstrahlungsdaten!$B$13:$G$8772,Übersicht!O2042,Übersicht!$E$10)</f>
        <v>7.0150000000000006</v>
      </c>
      <c r="X2042">
        <f t="shared" ref="X2042:X2105" si="587">IF(W2042*$D$9/1000*(1-$D$41)&gt;$D$9*$D$42,$D$9*$D$42,W2042*$D$9/1000*(1-$D$41))</f>
        <v>2.41316E-2</v>
      </c>
      <c r="Y2042">
        <f t="shared" ref="Y2042:Y2105" ca="1" si="588">V2042-X2042</f>
        <v>0.42286840000000003</v>
      </c>
      <c r="Z2042">
        <f t="shared" ref="Z2042:Z2105" ca="1" si="589">IF(X2042&gt;V2042,V2042,X2042)</f>
        <v>2.41316E-2</v>
      </c>
      <c r="AA2042">
        <f t="shared" ref="AA2042:AA2105" ca="1" si="590">IF(Y2042&lt;0, IF(AC2041-Y2042&lt;$D$22, -Y2042, $D$22-AC2041),0)</f>
        <v>0</v>
      </c>
      <c r="AB2042">
        <f t="shared" ref="AB2042:AB2105" ca="1" si="591">IF(Y2042&gt;0, IF(AC2041-Y2042&gt;0, Y2042, AC2041),0)</f>
        <v>0.42286840000000003</v>
      </c>
      <c r="AC2042">
        <f t="shared" ca="1" si="579"/>
        <v>0.29223640000000017</v>
      </c>
      <c r="AD2042">
        <f t="shared" ca="1" si="580"/>
        <v>0</v>
      </c>
      <c r="AE2042">
        <f t="shared" ref="AE2042:AE2105" ca="1" si="592">IF(AD2042&lt;0,-AD2042,0)</f>
        <v>0</v>
      </c>
      <c r="AF2042">
        <f t="shared" ref="AF2042:AF2105" ca="1" si="593">IF(AD2042&gt;0,AD2042,0)</f>
        <v>0</v>
      </c>
      <c r="AG2042">
        <f t="shared" ref="AG2042:AG2105" ca="1" si="594">IF($D$22&gt;0,AC2042/$D$22,0)</f>
        <v>7.3059100000000043E-2</v>
      </c>
      <c r="AH2042">
        <f t="shared" ref="AH2042:AH2105" ca="1" si="595">IF(AC2042&lt;=0,1,0)</f>
        <v>0</v>
      </c>
    </row>
    <row r="2043" spans="15:34" x14ac:dyDescent="0.25">
      <c r="O2043">
        <v>1987</v>
      </c>
      <c r="P2043" s="2">
        <f t="shared" ref="P2043:P2106" si="596">P2042+TIME(1,,)</f>
        <v>44279.749999995183</v>
      </c>
      <c r="Q2043">
        <f t="shared" si="581"/>
        <v>24</v>
      </c>
      <c r="R2043">
        <f t="shared" si="582"/>
        <v>3</v>
      </c>
      <c r="S2043">
        <f t="shared" si="583"/>
        <v>3</v>
      </c>
      <c r="T2043">
        <f t="shared" si="584"/>
        <v>18</v>
      </c>
      <c r="U2043">
        <f t="shared" si="585"/>
        <v>2</v>
      </c>
      <c r="V2043">
        <f t="shared" ca="1" si="586"/>
        <v>0.54689999999999994</v>
      </c>
      <c r="W2043">
        <f>INDEX(Solarstrahlungsdaten!$B$13:$G$8772,Übersicht!O2043,Übersicht!$E$10)</f>
        <v>0</v>
      </c>
      <c r="X2043">
        <f t="shared" si="587"/>
        <v>0</v>
      </c>
      <c r="Y2043">
        <f t="shared" ca="1" si="588"/>
        <v>0.54689999999999994</v>
      </c>
      <c r="Z2043">
        <f t="shared" ca="1" si="589"/>
        <v>0</v>
      </c>
      <c r="AA2043">
        <f t="shared" ca="1" si="590"/>
        <v>0</v>
      </c>
      <c r="AB2043">
        <f t="shared" ca="1" si="591"/>
        <v>0.29223640000000017</v>
      </c>
      <c r="AC2043">
        <f t="shared" ref="AC2043:AC2106" ca="1" si="597">AC2042+AA2043-AB2043</f>
        <v>0</v>
      </c>
      <c r="AD2043">
        <f t="shared" ca="1" si="580"/>
        <v>0.25466359999999977</v>
      </c>
      <c r="AE2043">
        <f t="shared" ca="1" si="592"/>
        <v>0</v>
      </c>
      <c r="AF2043">
        <f t="shared" ca="1" si="593"/>
        <v>0.25466359999999977</v>
      </c>
      <c r="AG2043">
        <f t="shared" ca="1" si="594"/>
        <v>0</v>
      </c>
      <c r="AH2043">
        <f t="shared" ca="1" si="595"/>
        <v>1</v>
      </c>
    </row>
    <row r="2044" spans="15:34" x14ac:dyDescent="0.25">
      <c r="O2044">
        <v>1988</v>
      </c>
      <c r="P2044" s="2">
        <f t="shared" si="596"/>
        <v>44279.791666661848</v>
      </c>
      <c r="Q2044">
        <f t="shared" si="581"/>
        <v>24</v>
      </c>
      <c r="R2044">
        <f t="shared" si="582"/>
        <v>3</v>
      </c>
      <c r="S2044">
        <f t="shared" si="583"/>
        <v>3</v>
      </c>
      <c r="T2044">
        <f t="shared" si="584"/>
        <v>19</v>
      </c>
      <c r="U2044">
        <f t="shared" si="585"/>
        <v>2</v>
      </c>
      <c r="V2044">
        <f t="shared" ca="1" si="586"/>
        <v>0.66849999999999998</v>
      </c>
      <c r="W2044">
        <f>INDEX(Solarstrahlungsdaten!$B$13:$G$8772,Übersicht!O2044,Übersicht!$E$10)</f>
        <v>0</v>
      </c>
      <c r="X2044">
        <f t="shared" si="587"/>
        <v>0</v>
      </c>
      <c r="Y2044">
        <f t="shared" ca="1" si="588"/>
        <v>0.66849999999999998</v>
      </c>
      <c r="Z2044">
        <f t="shared" ca="1" si="589"/>
        <v>0</v>
      </c>
      <c r="AA2044">
        <f t="shared" ca="1" si="590"/>
        <v>0</v>
      </c>
      <c r="AB2044">
        <f t="shared" ca="1" si="591"/>
        <v>0</v>
      </c>
      <c r="AC2044">
        <f t="shared" ca="1" si="597"/>
        <v>0</v>
      </c>
      <c r="AD2044">
        <f t="shared" ca="1" si="580"/>
        <v>0.66849999999999998</v>
      </c>
      <c r="AE2044">
        <f t="shared" ca="1" si="592"/>
        <v>0</v>
      </c>
      <c r="AF2044">
        <f t="shared" ca="1" si="593"/>
        <v>0.66849999999999998</v>
      </c>
      <c r="AG2044">
        <f t="shared" ca="1" si="594"/>
        <v>0</v>
      </c>
      <c r="AH2044">
        <f t="shared" ca="1" si="595"/>
        <v>1</v>
      </c>
    </row>
    <row r="2045" spans="15:34" x14ac:dyDescent="0.25">
      <c r="O2045">
        <v>1989</v>
      </c>
      <c r="P2045" s="2">
        <f t="shared" si="596"/>
        <v>44279.833333328512</v>
      </c>
      <c r="Q2045">
        <f t="shared" si="581"/>
        <v>24</v>
      </c>
      <c r="R2045">
        <f t="shared" si="582"/>
        <v>3</v>
      </c>
      <c r="S2045">
        <f t="shared" si="583"/>
        <v>3</v>
      </c>
      <c r="T2045">
        <f t="shared" si="584"/>
        <v>20</v>
      </c>
      <c r="U2045">
        <f t="shared" si="585"/>
        <v>2</v>
      </c>
      <c r="V2045">
        <f t="shared" ca="1" si="586"/>
        <v>0.68720000000000003</v>
      </c>
      <c r="W2045">
        <f>INDEX(Solarstrahlungsdaten!$B$13:$G$8772,Übersicht!O2045,Übersicht!$E$10)</f>
        <v>0</v>
      </c>
      <c r="X2045">
        <f t="shared" si="587"/>
        <v>0</v>
      </c>
      <c r="Y2045">
        <f t="shared" ca="1" si="588"/>
        <v>0.68720000000000003</v>
      </c>
      <c r="Z2045">
        <f t="shared" ca="1" si="589"/>
        <v>0</v>
      </c>
      <c r="AA2045">
        <f t="shared" ca="1" si="590"/>
        <v>0</v>
      </c>
      <c r="AB2045">
        <f t="shared" ca="1" si="591"/>
        <v>0</v>
      </c>
      <c r="AC2045">
        <f t="shared" ca="1" si="597"/>
        <v>0</v>
      </c>
      <c r="AD2045">
        <f t="shared" ca="1" si="580"/>
        <v>0.68720000000000003</v>
      </c>
      <c r="AE2045">
        <f t="shared" ca="1" si="592"/>
        <v>0</v>
      </c>
      <c r="AF2045">
        <f t="shared" ca="1" si="593"/>
        <v>0.68720000000000003</v>
      </c>
      <c r="AG2045">
        <f t="shared" ca="1" si="594"/>
        <v>0</v>
      </c>
      <c r="AH2045">
        <f t="shared" ca="1" si="595"/>
        <v>1</v>
      </c>
    </row>
    <row r="2046" spans="15:34" x14ac:dyDescent="0.25">
      <c r="O2046">
        <v>1990</v>
      </c>
      <c r="P2046" s="2">
        <f t="shared" si="596"/>
        <v>44279.874999995176</v>
      </c>
      <c r="Q2046">
        <f t="shared" si="581"/>
        <v>24</v>
      </c>
      <c r="R2046">
        <f t="shared" si="582"/>
        <v>3</v>
      </c>
      <c r="S2046">
        <f t="shared" si="583"/>
        <v>3</v>
      </c>
      <c r="T2046">
        <f t="shared" si="584"/>
        <v>21</v>
      </c>
      <c r="U2046">
        <f t="shared" si="585"/>
        <v>2</v>
      </c>
      <c r="V2046">
        <f t="shared" ca="1" si="586"/>
        <v>0.63300000000000001</v>
      </c>
      <c r="W2046">
        <f>INDEX(Solarstrahlungsdaten!$B$13:$G$8772,Übersicht!O2046,Übersicht!$E$10)</f>
        <v>0</v>
      </c>
      <c r="X2046">
        <f t="shared" si="587"/>
        <v>0</v>
      </c>
      <c r="Y2046">
        <f t="shared" ca="1" si="588"/>
        <v>0.63300000000000001</v>
      </c>
      <c r="Z2046">
        <f t="shared" ca="1" si="589"/>
        <v>0</v>
      </c>
      <c r="AA2046">
        <f t="shared" ca="1" si="590"/>
        <v>0</v>
      </c>
      <c r="AB2046">
        <f t="shared" ca="1" si="591"/>
        <v>0</v>
      </c>
      <c r="AC2046">
        <f t="shared" ca="1" si="597"/>
        <v>0</v>
      </c>
      <c r="AD2046">
        <f t="shared" ca="1" si="580"/>
        <v>0.63300000000000001</v>
      </c>
      <c r="AE2046">
        <f t="shared" ca="1" si="592"/>
        <v>0</v>
      </c>
      <c r="AF2046">
        <f t="shared" ca="1" si="593"/>
        <v>0.63300000000000001</v>
      </c>
      <c r="AG2046">
        <f t="shared" ca="1" si="594"/>
        <v>0</v>
      </c>
      <c r="AH2046">
        <f t="shared" ca="1" si="595"/>
        <v>1</v>
      </c>
    </row>
    <row r="2047" spans="15:34" x14ac:dyDescent="0.25">
      <c r="O2047">
        <v>1991</v>
      </c>
      <c r="P2047" s="2">
        <f t="shared" si="596"/>
        <v>44279.91666666184</v>
      </c>
      <c r="Q2047">
        <f t="shared" si="581"/>
        <v>24</v>
      </c>
      <c r="R2047">
        <f t="shared" si="582"/>
        <v>3</v>
      </c>
      <c r="S2047">
        <f t="shared" si="583"/>
        <v>3</v>
      </c>
      <c r="T2047">
        <f t="shared" si="584"/>
        <v>22</v>
      </c>
      <c r="U2047">
        <f t="shared" si="585"/>
        <v>2</v>
      </c>
      <c r="V2047">
        <f t="shared" ca="1" si="586"/>
        <v>0.57189999999999996</v>
      </c>
      <c r="W2047">
        <f>INDEX(Solarstrahlungsdaten!$B$13:$G$8772,Übersicht!O2047,Übersicht!$E$10)</f>
        <v>0</v>
      </c>
      <c r="X2047">
        <f t="shared" si="587"/>
        <v>0</v>
      </c>
      <c r="Y2047">
        <f t="shared" ca="1" si="588"/>
        <v>0.57189999999999996</v>
      </c>
      <c r="Z2047">
        <f t="shared" ca="1" si="589"/>
        <v>0</v>
      </c>
      <c r="AA2047">
        <f t="shared" ca="1" si="590"/>
        <v>0</v>
      </c>
      <c r="AB2047">
        <f t="shared" ca="1" si="591"/>
        <v>0</v>
      </c>
      <c r="AC2047">
        <f t="shared" ca="1" si="597"/>
        <v>0</v>
      </c>
      <c r="AD2047">
        <f t="shared" ca="1" si="580"/>
        <v>0.57189999999999996</v>
      </c>
      <c r="AE2047">
        <f t="shared" ca="1" si="592"/>
        <v>0</v>
      </c>
      <c r="AF2047">
        <f t="shared" ca="1" si="593"/>
        <v>0.57189999999999996</v>
      </c>
      <c r="AG2047">
        <f t="shared" ca="1" si="594"/>
        <v>0</v>
      </c>
      <c r="AH2047">
        <f t="shared" ca="1" si="595"/>
        <v>1</v>
      </c>
    </row>
    <row r="2048" spans="15:34" x14ac:dyDescent="0.25">
      <c r="O2048">
        <v>1992</v>
      </c>
      <c r="P2048" s="2">
        <f t="shared" si="596"/>
        <v>44279.958333328505</v>
      </c>
      <c r="Q2048">
        <f t="shared" si="581"/>
        <v>24</v>
      </c>
      <c r="R2048">
        <f t="shared" si="582"/>
        <v>3</v>
      </c>
      <c r="S2048">
        <f t="shared" si="583"/>
        <v>3</v>
      </c>
      <c r="T2048">
        <f t="shared" si="584"/>
        <v>23</v>
      </c>
      <c r="U2048">
        <f t="shared" si="585"/>
        <v>2</v>
      </c>
      <c r="V2048">
        <f t="shared" ca="1" si="586"/>
        <v>0.43760000000000004</v>
      </c>
      <c r="W2048">
        <f>INDEX(Solarstrahlungsdaten!$B$13:$G$8772,Übersicht!O2048,Übersicht!$E$10)</f>
        <v>0</v>
      </c>
      <c r="X2048">
        <f t="shared" si="587"/>
        <v>0</v>
      </c>
      <c r="Y2048">
        <f t="shared" ca="1" si="588"/>
        <v>0.43760000000000004</v>
      </c>
      <c r="Z2048">
        <f t="shared" ca="1" si="589"/>
        <v>0</v>
      </c>
      <c r="AA2048">
        <f t="shared" ca="1" si="590"/>
        <v>0</v>
      </c>
      <c r="AB2048">
        <f t="shared" ca="1" si="591"/>
        <v>0</v>
      </c>
      <c r="AC2048">
        <f t="shared" ca="1" si="597"/>
        <v>0</v>
      </c>
      <c r="AD2048">
        <f t="shared" ca="1" si="580"/>
        <v>0.43760000000000004</v>
      </c>
      <c r="AE2048">
        <f t="shared" ca="1" si="592"/>
        <v>0</v>
      </c>
      <c r="AF2048">
        <f t="shared" ca="1" si="593"/>
        <v>0.43760000000000004</v>
      </c>
      <c r="AG2048">
        <f t="shared" ca="1" si="594"/>
        <v>0</v>
      </c>
      <c r="AH2048">
        <f t="shared" ca="1" si="595"/>
        <v>1</v>
      </c>
    </row>
    <row r="2049" spans="15:34" x14ac:dyDescent="0.25">
      <c r="O2049">
        <v>1993</v>
      </c>
      <c r="P2049" s="2">
        <f t="shared" si="596"/>
        <v>44279.999999995169</v>
      </c>
      <c r="Q2049">
        <f t="shared" si="581"/>
        <v>25</v>
      </c>
      <c r="R2049">
        <f t="shared" si="582"/>
        <v>3</v>
      </c>
      <c r="S2049">
        <f t="shared" si="583"/>
        <v>3</v>
      </c>
      <c r="T2049">
        <f t="shared" si="584"/>
        <v>0</v>
      </c>
      <c r="U2049">
        <f t="shared" si="585"/>
        <v>2</v>
      </c>
      <c r="V2049">
        <f t="shared" ca="1" si="586"/>
        <v>0.2964</v>
      </c>
      <c r="W2049">
        <f>INDEX(Solarstrahlungsdaten!$B$13:$G$8772,Übersicht!O2049,Übersicht!$E$10)</f>
        <v>0</v>
      </c>
      <c r="X2049">
        <f t="shared" si="587"/>
        <v>0</v>
      </c>
      <c r="Y2049">
        <f t="shared" ca="1" si="588"/>
        <v>0.2964</v>
      </c>
      <c r="Z2049">
        <f t="shared" ca="1" si="589"/>
        <v>0</v>
      </c>
      <c r="AA2049">
        <f t="shared" ca="1" si="590"/>
        <v>0</v>
      </c>
      <c r="AB2049">
        <f t="shared" ca="1" si="591"/>
        <v>0</v>
      </c>
      <c r="AC2049">
        <f t="shared" ca="1" si="597"/>
        <v>0</v>
      </c>
      <c r="AD2049">
        <f t="shared" ca="1" si="580"/>
        <v>0.2964</v>
      </c>
      <c r="AE2049">
        <f t="shared" ca="1" si="592"/>
        <v>0</v>
      </c>
      <c r="AF2049">
        <f t="shared" ca="1" si="593"/>
        <v>0.2964</v>
      </c>
      <c r="AG2049">
        <f t="shared" ca="1" si="594"/>
        <v>0</v>
      </c>
      <c r="AH2049">
        <f t="shared" ca="1" si="595"/>
        <v>1</v>
      </c>
    </row>
    <row r="2050" spans="15:34" x14ac:dyDescent="0.25">
      <c r="O2050">
        <v>1994</v>
      </c>
      <c r="P2050" s="2">
        <f t="shared" si="596"/>
        <v>44280.041666661833</v>
      </c>
      <c r="Q2050">
        <f t="shared" si="581"/>
        <v>25</v>
      </c>
      <c r="R2050">
        <f t="shared" si="582"/>
        <v>3</v>
      </c>
      <c r="S2050">
        <f t="shared" si="583"/>
        <v>3</v>
      </c>
      <c r="T2050">
        <f t="shared" si="584"/>
        <v>1</v>
      </c>
      <c r="U2050">
        <f t="shared" si="585"/>
        <v>2</v>
      </c>
      <c r="V2050">
        <f t="shared" ca="1" si="586"/>
        <v>0.20670000000000002</v>
      </c>
      <c r="W2050">
        <f>INDEX(Solarstrahlungsdaten!$B$13:$G$8772,Übersicht!O2050,Übersicht!$E$10)</f>
        <v>0</v>
      </c>
      <c r="X2050">
        <f t="shared" si="587"/>
        <v>0</v>
      </c>
      <c r="Y2050">
        <f t="shared" ca="1" si="588"/>
        <v>0.20670000000000002</v>
      </c>
      <c r="Z2050">
        <f t="shared" ca="1" si="589"/>
        <v>0</v>
      </c>
      <c r="AA2050">
        <f t="shared" ca="1" si="590"/>
        <v>0</v>
      </c>
      <c r="AB2050">
        <f t="shared" ca="1" si="591"/>
        <v>0</v>
      </c>
      <c r="AC2050">
        <f t="shared" ca="1" si="597"/>
        <v>0</v>
      </c>
      <c r="AD2050">
        <f t="shared" ca="1" si="580"/>
        <v>0.20670000000000002</v>
      </c>
      <c r="AE2050">
        <f t="shared" ca="1" si="592"/>
        <v>0</v>
      </c>
      <c r="AF2050">
        <f t="shared" ca="1" si="593"/>
        <v>0.20670000000000002</v>
      </c>
      <c r="AG2050">
        <f t="shared" ca="1" si="594"/>
        <v>0</v>
      </c>
      <c r="AH2050">
        <f t="shared" ca="1" si="595"/>
        <v>1</v>
      </c>
    </row>
    <row r="2051" spans="15:34" x14ac:dyDescent="0.25">
      <c r="O2051">
        <v>1995</v>
      </c>
      <c r="P2051" s="2">
        <f t="shared" si="596"/>
        <v>44280.083333328497</v>
      </c>
      <c r="Q2051">
        <f t="shared" si="581"/>
        <v>25</v>
      </c>
      <c r="R2051">
        <f t="shared" si="582"/>
        <v>3</v>
      </c>
      <c r="S2051">
        <f t="shared" si="583"/>
        <v>3</v>
      </c>
      <c r="T2051">
        <f t="shared" si="584"/>
        <v>2</v>
      </c>
      <c r="U2051">
        <f t="shared" si="585"/>
        <v>2</v>
      </c>
      <c r="V2051">
        <f t="shared" ca="1" si="586"/>
        <v>0.18039999999999998</v>
      </c>
      <c r="W2051">
        <f>INDEX(Solarstrahlungsdaten!$B$13:$G$8772,Übersicht!O2051,Übersicht!$E$10)</f>
        <v>0</v>
      </c>
      <c r="X2051">
        <f t="shared" si="587"/>
        <v>0</v>
      </c>
      <c r="Y2051">
        <f t="shared" ca="1" si="588"/>
        <v>0.18039999999999998</v>
      </c>
      <c r="Z2051">
        <f t="shared" ca="1" si="589"/>
        <v>0</v>
      </c>
      <c r="AA2051">
        <f t="shared" ca="1" si="590"/>
        <v>0</v>
      </c>
      <c r="AB2051">
        <f t="shared" ca="1" si="591"/>
        <v>0</v>
      </c>
      <c r="AC2051">
        <f t="shared" ca="1" si="597"/>
        <v>0</v>
      </c>
      <c r="AD2051">
        <f t="shared" ca="1" si="580"/>
        <v>0.18039999999999998</v>
      </c>
      <c r="AE2051">
        <f t="shared" ca="1" si="592"/>
        <v>0</v>
      </c>
      <c r="AF2051">
        <f t="shared" ca="1" si="593"/>
        <v>0.18039999999999998</v>
      </c>
      <c r="AG2051">
        <f t="shared" ca="1" si="594"/>
        <v>0</v>
      </c>
      <c r="AH2051">
        <f t="shared" ca="1" si="595"/>
        <v>1</v>
      </c>
    </row>
    <row r="2052" spans="15:34" x14ac:dyDescent="0.25">
      <c r="O2052">
        <v>1996</v>
      </c>
      <c r="P2052" s="2">
        <f t="shared" si="596"/>
        <v>44280.124999995161</v>
      </c>
      <c r="Q2052">
        <f t="shared" si="581"/>
        <v>25</v>
      </c>
      <c r="R2052">
        <f t="shared" si="582"/>
        <v>3</v>
      </c>
      <c r="S2052">
        <f t="shared" si="583"/>
        <v>3</v>
      </c>
      <c r="T2052">
        <f t="shared" si="584"/>
        <v>3</v>
      </c>
      <c r="U2052">
        <f t="shared" si="585"/>
        <v>2</v>
      </c>
      <c r="V2052">
        <f t="shared" ca="1" si="586"/>
        <v>0.1724</v>
      </c>
      <c r="W2052">
        <f>INDEX(Solarstrahlungsdaten!$B$13:$G$8772,Übersicht!O2052,Übersicht!$E$10)</f>
        <v>0</v>
      </c>
      <c r="X2052">
        <f t="shared" si="587"/>
        <v>0</v>
      </c>
      <c r="Y2052">
        <f t="shared" ca="1" si="588"/>
        <v>0.1724</v>
      </c>
      <c r="Z2052">
        <f t="shared" ca="1" si="589"/>
        <v>0</v>
      </c>
      <c r="AA2052">
        <f t="shared" ca="1" si="590"/>
        <v>0</v>
      </c>
      <c r="AB2052">
        <f t="shared" ca="1" si="591"/>
        <v>0</v>
      </c>
      <c r="AC2052">
        <f t="shared" ca="1" si="597"/>
        <v>0</v>
      </c>
      <c r="AD2052">
        <f t="shared" ca="1" si="580"/>
        <v>0.1724</v>
      </c>
      <c r="AE2052">
        <f t="shared" ca="1" si="592"/>
        <v>0</v>
      </c>
      <c r="AF2052">
        <f t="shared" ca="1" si="593"/>
        <v>0.1724</v>
      </c>
      <c r="AG2052">
        <f t="shared" ca="1" si="594"/>
        <v>0</v>
      </c>
      <c r="AH2052">
        <f t="shared" ca="1" si="595"/>
        <v>1</v>
      </c>
    </row>
    <row r="2053" spans="15:34" x14ac:dyDescent="0.25">
      <c r="O2053">
        <v>1997</v>
      </c>
      <c r="P2053" s="2">
        <f t="shared" si="596"/>
        <v>44280.166666661826</v>
      </c>
      <c r="Q2053">
        <f t="shared" si="581"/>
        <v>25</v>
      </c>
      <c r="R2053">
        <f t="shared" si="582"/>
        <v>3</v>
      </c>
      <c r="S2053">
        <f t="shared" si="583"/>
        <v>3</v>
      </c>
      <c r="T2053">
        <f t="shared" si="584"/>
        <v>4</v>
      </c>
      <c r="U2053">
        <f t="shared" si="585"/>
        <v>2</v>
      </c>
      <c r="V2053">
        <f t="shared" ca="1" si="586"/>
        <v>0.17459999999999998</v>
      </c>
      <c r="W2053">
        <f>INDEX(Solarstrahlungsdaten!$B$13:$G$8772,Übersicht!O2053,Übersicht!$E$10)</f>
        <v>0</v>
      </c>
      <c r="X2053">
        <f t="shared" si="587"/>
        <v>0</v>
      </c>
      <c r="Y2053">
        <f t="shared" ca="1" si="588"/>
        <v>0.17459999999999998</v>
      </c>
      <c r="Z2053">
        <f t="shared" ca="1" si="589"/>
        <v>0</v>
      </c>
      <c r="AA2053">
        <f t="shared" ca="1" si="590"/>
        <v>0</v>
      </c>
      <c r="AB2053">
        <f t="shared" ca="1" si="591"/>
        <v>0</v>
      </c>
      <c r="AC2053">
        <f t="shared" ca="1" si="597"/>
        <v>0</v>
      </c>
      <c r="AD2053">
        <f t="shared" ca="1" si="580"/>
        <v>0.17459999999999998</v>
      </c>
      <c r="AE2053">
        <f t="shared" ca="1" si="592"/>
        <v>0</v>
      </c>
      <c r="AF2053">
        <f t="shared" ca="1" si="593"/>
        <v>0.17459999999999998</v>
      </c>
      <c r="AG2053">
        <f t="shared" ca="1" si="594"/>
        <v>0</v>
      </c>
      <c r="AH2053">
        <f t="shared" ca="1" si="595"/>
        <v>1</v>
      </c>
    </row>
    <row r="2054" spans="15:34" x14ac:dyDescent="0.25">
      <c r="O2054">
        <v>1998</v>
      </c>
      <c r="P2054" s="2">
        <f t="shared" si="596"/>
        <v>44280.20833332849</v>
      </c>
      <c r="Q2054">
        <f t="shared" si="581"/>
        <v>25</v>
      </c>
      <c r="R2054">
        <f t="shared" si="582"/>
        <v>3</v>
      </c>
      <c r="S2054">
        <f t="shared" si="583"/>
        <v>3</v>
      </c>
      <c r="T2054">
        <f t="shared" si="584"/>
        <v>5</v>
      </c>
      <c r="U2054">
        <f t="shared" si="585"/>
        <v>2</v>
      </c>
      <c r="V2054">
        <f t="shared" ca="1" si="586"/>
        <v>0.1938</v>
      </c>
      <c r="W2054">
        <f>INDEX(Solarstrahlungsdaten!$B$13:$G$8772,Übersicht!O2054,Übersicht!$E$10)</f>
        <v>0</v>
      </c>
      <c r="X2054">
        <f t="shared" si="587"/>
        <v>0</v>
      </c>
      <c r="Y2054">
        <f t="shared" ca="1" si="588"/>
        <v>0.1938</v>
      </c>
      <c r="Z2054">
        <f t="shared" ca="1" si="589"/>
        <v>0</v>
      </c>
      <c r="AA2054">
        <f t="shared" ca="1" si="590"/>
        <v>0</v>
      </c>
      <c r="AB2054">
        <f t="shared" ca="1" si="591"/>
        <v>0</v>
      </c>
      <c r="AC2054">
        <f t="shared" ca="1" si="597"/>
        <v>0</v>
      </c>
      <c r="AD2054">
        <f t="shared" ca="1" si="580"/>
        <v>0.1938</v>
      </c>
      <c r="AE2054">
        <f t="shared" ca="1" si="592"/>
        <v>0</v>
      </c>
      <c r="AF2054">
        <f t="shared" ca="1" si="593"/>
        <v>0.1938</v>
      </c>
      <c r="AG2054">
        <f t="shared" ca="1" si="594"/>
        <v>0</v>
      </c>
      <c r="AH2054">
        <f t="shared" ca="1" si="595"/>
        <v>1</v>
      </c>
    </row>
    <row r="2055" spans="15:34" x14ac:dyDescent="0.25">
      <c r="O2055">
        <v>1999</v>
      </c>
      <c r="P2055" s="2">
        <f t="shared" si="596"/>
        <v>44280.249999995154</v>
      </c>
      <c r="Q2055">
        <f t="shared" si="581"/>
        <v>25</v>
      </c>
      <c r="R2055">
        <f t="shared" si="582"/>
        <v>3</v>
      </c>
      <c r="S2055">
        <f t="shared" si="583"/>
        <v>3</v>
      </c>
      <c r="T2055">
        <f t="shared" si="584"/>
        <v>6</v>
      </c>
      <c r="U2055">
        <f t="shared" si="585"/>
        <v>2</v>
      </c>
      <c r="V2055">
        <f t="shared" ca="1" si="586"/>
        <v>0.32089999999999996</v>
      </c>
      <c r="W2055">
        <f>INDEX(Solarstrahlungsdaten!$B$13:$G$8772,Übersicht!O2055,Übersicht!$E$10)</f>
        <v>58.974999999999994</v>
      </c>
      <c r="X2055">
        <f t="shared" si="587"/>
        <v>0.20287399999999997</v>
      </c>
      <c r="Y2055">
        <f t="shared" ca="1" si="588"/>
        <v>0.11802599999999999</v>
      </c>
      <c r="Z2055">
        <f t="shared" ca="1" si="589"/>
        <v>0.20287399999999997</v>
      </c>
      <c r="AA2055">
        <f t="shared" ca="1" si="590"/>
        <v>0</v>
      </c>
      <c r="AB2055">
        <f t="shared" ca="1" si="591"/>
        <v>0</v>
      </c>
      <c r="AC2055">
        <f t="shared" ca="1" si="597"/>
        <v>0</v>
      </c>
      <c r="AD2055">
        <f t="shared" ca="1" si="580"/>
        <v>0.11802599999999999</v>
      </c>
      <c r="AE2055">
        <f t="shared" ca="1" si="592"/>
        <v>0</v>
      </c>
      <c r="AF2055">
        <f t="shared" ca="1" si="593"/>
        <v>0.11802599999999999</v>
      </c>
      <c r="AG2055">
        <f t="shared" ca="1" si="594"/>
        <v>0</v>
      </c>
      <c r="AH2055">
        <f t="shared" ca="1" si="595"/>
        <v>1</v>
      </c>
    </row>
    <row r="2056" spans="15:34" x14ac:dyDescent="0.25">
      <c r="O2056">
        <v>2000</v>
      </c>
      <c r="P2056" s="2">
        <f t="shared" si="596"/>
        <v>44280.291666661818</v>
      </c>
      <c r="Q2056">
        <f t="shared" si="581"/>
        <v>25</v>
      </c>
      <c r="R2056">
        <f t="shared" si="582"/>
        <v>3</v>
      </c>
      <c r="S2056">
        <f t="shared" si="583"/>
        <v>3</v>
      </c>
      <c r="T2056">
        <f t="shared" si="584"/>
        <v>7</v>
      </c>
      <c r="U2056">
        <f t="shared" si="585"/>
        <v>2</v>
      </c>
      <c r="V2056">
        <f t="shared" ca="1" si="586"/>
        <v>0.49560000000000004</v>
      </c>
      <c r="W2056">
        <f>INDEX(Solarstrahlungsdaten!$B$13:$G$8772,Übersicht!O2056,Übersicht!$E$10)</f>
        <v>188.52</v>
      </c>
      <c r="X2056">
        <f t="shared" si="587"/>
        <v>0.64850880000000011</v>
      </c>
      <c r="Y2056">
        <f t="shared" ca="1" si="588"/>
        <v>-0.15290880000000007</v>
      </c>
      <c r="Z2056">
        <f t="shared" ca="1" si="589"/>
        <v>0.49560000000000004</v>
      </c>
      <c r="AA2056">
        <f t="shared" ca="1" si="590"/>
        <v>0.15290880000000007</v>
      </c>
      <c r="AB2056">
        <f t="shared" ca="1" si="591"/>
        <v>0</v>
      </c>
      <c r="AC2056">
        <f t="shared" ca="1" si="597"/>
        <v>0.15290880000000007</v>
      </c>
      <c r="AD2056">
        <f t="shared" ca="1" si="580"/>
        <v>0</v>
      </c>
      <c r="AE2056">
        <f t="shared" ca="1" si="592"/>
        <v>0</v>
      </c>
      <c r="AF2056">
        <f t="shared" ca="1" si="593"/>
        <v>0</v>
      </c>
      <c r="AG2056">
        <f t="shared" ca="1" si="594"/>
        <v>3.8227200000000017E-2</v>
      </c>
      <c r="AH2056">
        <f t="shared" ca="1" si="595"/>
        <v>0</v>
      </c>
    </row>
    <row r="2057" spans="15:34" x14ac:dyDescent="0.25">
      <c r="O2057">
        <v>2001</v>
      </c>
      <c r="P2057" s="2">
        <f t="shared" si="596"/>
        <v>44280.333333328483</v>
      </c>
      <c r="Q2057">
        <f t="shared" si="581"/>
        <v>25</v>
      </c>
      <c r="R2057">
        <f t="shared" si="582"/>
        <v>3</v>
      </c>
      <c r="S2057">
        <f t="shared" si="583"/>
        <v>3</v>
      </c>
      <c r="T2057">
        <f t="shared" si="584"/>
        <v>8</v>
      </c>
      <c r="U2057">
        <f t="shared" si="585"/>
        <v>2</v>
      </c>
      <c r="V2057">
        <f t="shared" ca="1" si="586"/>
        <v>0.54830000000000001</v>
      </c>
      <c r="W2057">
        <f>INDEX(Solarstrahlungsdaten!$B$13:$G$8772,Übersicht!O2057,Übersicht!$E$10)</f>
        <v>344.495</v>
      </c>
      <c r="X2057">
        <f t="shared" si="587"/>
        <v>1.1850627999999999</v>
      </c>
      <c r="Y2057">
        <f t="shared" ca="1" si="588"/>
        <v>-0.63676279999999985</v>
      </c>
      <c r="Z2057">
        <f t="shared" ca="1" si="589"/>
        <v>0.54830000000000001</v>
      </c>
      <c r="AA2057">
        <f t="shared" ca="1" si="590"/>
        <v>0.63676279999999985</v>
      </c>
      <c r="AB2057">
        <f t="shared" ca="1" si="591"/>
        <v>0</v>
      </c>
      <c r="AC2057">
        <f t="shared" ca="1" si="597"/>
        <v>0.78967159999999992</v>
      </c>
      <c r="AD2057">
        <f t="shared" ca="1" si="580"/>
        <v>0</v>
      </c>
      <c r="AE2057">
        <f t="shared" ca="1" si="592"/>
        <v>0</v>
      </c>
      <c r="AF2057">
        <f t="shared" ca="1" si="593"/>
        <v>0</v>
      </c>
      <c r="AG2057">
        <f t="shared" ca="1" si="594"/>
        <v>0.19741789999999998</v>
      </c>
      <c r="AH2057">
        <f t="shared" ca="1" si="595"/>
        <v>0</v>
      </c>
    </row>
    <row r="2058" spans="15:34" x14ac:dyDescent="0.25">
      <c r="O2058">
        <v>2002</v>
      </c>
      <c r="P2058" s="2">
        <f t="shared" si="596"/>
        <v>44280.374999995147</v>
      </c>
      <c r="Q2058">
        <f t="shared" si="581"/>
        <v>25</v>
      </c>
      <c r="R2058">
        <f t="shared" si="582"/>
        <v>3</v>
      </c>
      <c r="S2058">
        <f t="shared" si="583"/>
        <v>3</v>
      </c>
      <c r="T2058">
        <f t="shared" si="584"/>
        <v>9</v>
      </c>
      <c r="U2058">
        <f t="shared" si="585"/>
        <v>2</v>
      </c>
      <c r="V2058">
        <f t="shared" ca="1" si="586"/>
        <v>0.54630000000000001</v>
      </c>
      <c r="W2058">
        <f>INDEX(Solarstrahlungsdaten!$B$13:$G$8772,Übersicht!O2058,Übersicht!$E$10)</f>
        <v>453.66</v>
      </c>
      <c r="X2058">
        <f t="shared" si="587"/>
        <v>1.5605903999999999</v>
      </c>
      <c r="Y2058">
        <f t="shared" ca="1" si="588"/>
        <v>-1.0142903999999999</v>
      </c>
      <c r="Z2058">
        <f t="shared" ca="1" si="589"/>
        <v>0.54630000000000001</v>
      </c>
      <c r="AA2058">
        <f t="shared" ca="1" si="590"/>
        <v>1.0142903999999999</v>
      </c>
      <c r="AB2058">
        <f t="shared" ca="1" si="591"/>
        <v>0</v>
      </c>
      <c r="AC2058">
        <f t="shared" ca="1" si="597"/>
        <v>1.8039619999999998</v>
      </c>
      <c r="AD2058">
        <f t="shared" ca="1" si="580"/>
        <v>0</v>
      </c>
      <c r="AE2058">
        <f t="shared" ca="1" si="592"/>
        <v>0</v>
      </c>
      <c r="AF2058">
        <f t="shared" ca="1" si="593"/>
        <v>0</v>
      </c>
      <c r="AG2058">
        <f t="shared" ca="1" si="594"/>
        <v>0.45099049999999996</v>
      </c>
      <c r="AH2058">
        <f t="shared" ca="1" si="595"/>
        <v>0</v>
      </c>
    </row>
    <row r="2059" spans="15:34" x14ac:dyDescent="0.25">
      <c r="O2059">
        <v>2003</v>
      </c>
      <c r="P2059" s="2">
        <f t="shared" si="596"/>
        <v>44280.416666661811</v>
      </c>
      <c r="Q2059">
        <f t="shared" si="581"/>
        <v>25</v>
      </c>
      <c r="R2059">
        <f t="shared" si="582"/>
        <v>3</v>
      </c>
      <c r="S2059">
        <f t="shared" si="583"/>
        <v>3</v>
      </c>
      <c r="T2059">
        <f t="shared" si="584"/>
        <v>10</v>
      </c>
      <c r="U2059">
        <f t="shared" si="585"/>
        <v>2</v>
      </c>
      <c r="V2059">
        <f t="shared" ca="1" si="586"/>
        <v>0.5323</v>
      </c>
      <c r="W2059">
        <f>INDEX(Solarstrahlungsdaten!$B$13:$G$8772,Übersicht!O2059,Übersicht!$E$10)</f>
        <v>557.04499999999996</v>
      </c>
      <c r="X2059">
        <f t="shared" si="587"/>
        <v>1.9162348</v>
      </c>
      <c r="Y2059">
        <f t="shared" ca="1" si="588"/>
        <v>-1.3839348</v>
      </c>
      <c r="Z2059">
        <f t="shared" ca="1" si="589"/>
        <v>0.5323</v>
      </c>
      <c r="AA2059">
        <f t="shared" ca="1" si="590"/>
        <v>1.3839348</v>
      </c>
      <c r="AB2059">
        <f t="shared" ca="1" si="591"/>
        <v>0</v>
      </c>
      <c r="AC2059">
        <f t="shared" ca="1" si="597"/>
        <v>3.1878967999999999</v>
      </c>
      <c r="AD2059">
        <f t="shared" ca="1" si="580"/>
        <v>0</v>
      </c>
      <c r="AE2059">
        <f t="shared" ca="1" si="592"/>
        <v>0</v>
      </c>
      <c r="AF2059">
        <f t="shared" ca="1" si="593"/>
        <v>0</v>
      </c>
      <c r="AG2059">
        <f t="shared" ca="1" si="594"/>
        <v>0.79697419999999997</v>
      </c>
      <c r="AH2059">
        <f t="shared" ca="1" si="595"/>
        <v>0</v>
      </c>
    </row>
    <row r="2060" spans="15:34" x14ac:dyDescent="0.25">
      <c r="O2060">
        <v>2004</v>
      </c>
      <c r="P2060" s="2">
        <f t="shared" si="596"/>
        <v>44280.458333328475</v>
      </c>
      <c r="Q2060">
        <f t="shared" si="581"/>
        <v>25</v>
      </c>
      <c r="R2060">
        <f t="shared" si="582"/>
        <v>3</v>
      </c>
      <c r="S2060">
        <f t="shared" si="583"/>
        <v>3</v>
      </c>
      <c r="T2060">
        <f t="shared" si="584"/>
        <v>11</v>
      </c>
      <c r="U2060">
        <f t="shared" si="585"/>
        <v>2</v>
      </c>
      <c r="V2060">
        <f t="shared" ca="1" si="586"/>
        <v>0.52639999999999998</v>
      </c>
      <c r="W2060">
        <f>INDEX(Solarstrahlungsdaten!$B$13:$G$8772,Übersicht!O2060,Übersicht!$E$10)</f>
        <v>630.81500000000005</v>
      </c>
      <c r="X2060">
        <f t="shared" si="587"/>
        <v>2.1700035999999998</v>
      </c>
      <c r="Y2060">
        <f t="shared" ca="1" si="588"/>
        <v>-1.6436035999999998</v>
      </c>
      <c r="Z2060">
        <f t="shared" ca="1" si="589"/>
        <v>0.52639999999999998</v>
      </c>
      <c r="AA2060">
        <f t="shared" ca="1" si="590"/>
        <v>0.81210320000000014</v>
      </c>
      <c r="AB2060">
        <f t="shared" ca="1" si="591"/>
        <v>0</v>
      </c>
      <c r="AC2060">
        <f t="shared" ca="1" si="597"/>
        <v>4</v>
      </c>
      <c r="AD2060">
        <f t="shared" ca="1" si="580"/>
        <v>-0.8315003999999997</v>
      </c>
      <c r="AE2060">
        <f t="shared" ca="1" si="592"/>
        <v>0.8315003999999997</v>
      </c>
      <c r="AF2060">
        <f t="shared" ca="1" si="593"/>
        <v>0</v>
      </c>
      <c r="AG2060">
        <f t="shared" ca="1" si="594"/>
        <v>1</v>
      </c>
      <c r="AH2060">
        <f t="shared" ca="1" si="595"/>
        <v>0</v>
      </c>
    </row>
    <row r="2061" spans="15:34" x14ac:dyDescent="0.25">
      <c r="O2061">
        <v>2005</v>
      </c>
      <c r="P2061" s="2">
        <f t="shared" si="596"/>
        <v>44280.49999999514</v>
      </c>
      <c r="Q2061">
        <f t="shared" si="581"/>
        <v>25</v>
      </c>
      <c r="R2061">
        <f t="shared" si="582"/>
        <v>3</v>
      </c>
      <c r="S2061">
        <f t="shared" si="583"/>
        <v>3</v>
      </c>
      <c r="T2061">
        <f t="shared" si="584"/>
        <v>12</v>
      </c>
      <c r="U2061">
        <f t="shared" si="585"/>
        <v>2</v>
      </c>
      <c r="V2061">
        <f t="shared" ca="1" si="586"/>
        <v>0.58089999999999997</v>
      </c>
      <c r="W2061">
        <f>INDEX(Solarstrahlungsdaten!$B$13:$G$8772,Übersicht!O2061,Übersicht!$E$10)</f>
        <v>598.39499999999998</v>
      </c>
      <c r="X2061">
        <f t="shared" si="587"/>
        <v>2.0584788000000001</v>
      </c>
      <c r="Y2061">
        <f t="shared" ca="1" si="588"/>
        <v>-1.4775788000000001</v>
      </c>
      <c r="Z2061">
        <f t="shared" ca="1" si="589"/>
        <v>0.58089999999999997</v>
      </c>
      <c r="AA2061">
        <f t="shared" ca="1" si="590"/>
        <v>0</v>
      </c>
      <c r="AB2061">
        <f t="shared" ca="1" si="591"/>
        <v>0</v>
      </c>
      <c r="AC2061">
        <f t="shared" ca="1" si="597"/>
        <v>4</v>
      </c>
      <c r="AD2061">
        <f t="shared" ca="1" si="580"/>
        <v>-1.4775788000000001</v>
      </c>
      <c r="AE2061">
        <f t="shared" ca="1" si="592"/>
        <v>1.4775788000000001</v>
      </c>
      <c r="AF2061">
        <f t="shared" ca="1" si="593"/>
        <v>0</v>
      </c>
      <c r="AG2061">
        <f t="shared" ca="1" si="594"/>
        <v>1</v>
      </c>
      <c r="AH2061">
        <f t="shared" ca="1" si="595"/>
        <v>0</v>
      </c>
    </row>
    <row r="2062" spans="15:34" x14ac:dyDescent="0.25">
      <c r="O2062">
        <v>2006</v>
      </c>
      <c r="P2062" s="2">
        <f t="shared" si="596"/>
        <v>44280.541666661804</v>
      </c>
      <c r="Q2062">
        <f t="shared" si="581"/>
        <v>25</v>
      </c>
      <c r="R2062">
        <f t="shared" si="582"/>
        <v>3</v>
      </c>
      <c r="S2062">
        <f t="shared" si="583"/>
        <v>3</v>
      </c>
      <c r="T2062">
        <f t="shared" si="584"/>
        <v>13</v>
      </c>
      <c r="U2062">
        <f t="shared" si="585"/>
        <v>2</v>
      </c>
      <c r="V2062">
        <f t="shared" ca="1" si="586"/>
        <v>0.60009999999999986</v>
      </c>
      <c r="W2062">
        <f>INDEX(Solarstrahlungsdaten!$B$13:$G$8772,Übersicht!O2062,Übersicht!$E$10)</f>
        <v>523.45499999999993</v>
      </c>
      <c r="X2062">
        <f t="shared" si="587"/>
        <v>1.8006851999999995</v>
      </c>
      <c r="Y2062">
        <f t="shared" ca="1" si="588"/>
        <v>-1.2005851999999997</v>
      </c>
      <c r="Z2062">
        <f t="shared" ca="1" si="589"/>
        <v>0.60009999999999986</v>
      </c>
      <c r="AA2062">
        <f t="shared" ca="1" si="590"/>
        <v>0</v>
      </c>
      <c r="AB2062">
        <f t="shared" ca="1" si="591"/>
        <v>0</v>
      </c>
      <c r="AC2062">
        <f t="shared" ca="1" si="597"/>
        <v>4</v>
      </c>
      <c r="AD2062">
        <f t="shared" ca="1" si="580"/>
        <v>-1.2005851999999997</v>
      </c>
      <c r="AE2062">
        <f t="shared" ca="1" si="592"/>
        <v>1.2005851999999997</v>
      </c>
      <c r="AF2062">
        <f t="shared" ca="1" si="593"/>
        <v>0</v>
      </c>
      <c r="AG2062">
        <f t="shared" ca="1" si="594"/>
        <v>1</v>
      </c>
      <c r="AH2062">
        <f t="shared" ca="1" si="595"/>
        <v>0</v>
      </c>
    </row>
    <row r="2063" spans="15:34" x14ac:dyDescent="0.25">
      <c r="O2063">
        <v>2007</v>
      </c>
      <c r="P2063" s="2">
        <f t="shared" si="596"/>
        <v>44280.583333328468</v>
      </c>
      <c r="Q2063">
        <f t="shared" si="581"/>
        <v>25</v>
      </c>
      <c r="R2063">
        <f t="shared" si="582"/>
        <v>3</v>
      </c>
      <c r="S2063">
        <f t="shared" si="583"/>
        <v>3</v>
      </c>
      <c r="T2063">
        <f t="shared" si="584"/>
        <v>14</v>
      </c>
      <c r="U2063">
        <f t="shared" si="585"/>
        <v>2</v>
      </c>
      <c r="V2063">
        <f t="shared" ca="1" si="586"/>
        <v>0.52290000000000003</v>
      </c>
      <c r="W2063">
        <f>INDEX(Solarstrahlungsdaten!$B$13:$G$8772,Übersicht!O2063,Übersicht!$E$10)</f>
        <v>416.92</v>
      </c>
      <c r="X2063">
        <f t="shared" si="587"/>
        <v>1.4342048000000001</v>
      </c>
      <c r="Y2063">
        <f t="shared" ca="1" si="588"/>
        <v>-0.91130480000000003</v>
      </c>
      <c r="Z2063">
        <f t="shared" ca="1" si="589"/>
        <v>0.52290000000000003</v>
      </c>
      <c r="AA2063">
        <f t="shared" ca="1" si="590"/>
        <v>0</v>
      </c>
      <c r="AB2063">
        <f t="shared" ca="1" si="591"/>
        <v>0</v>
      </c>
      <c r="AC2063">
        <f t="shared" ca="1" si="597"/>
        <v>4</v>
      </c>
      <c r="AD2063">
        <f t="shared" ca="1" si="580"/>
        <v>-0.91130480000000003</v>
      </c>
      <c r="AE2063">
        <f t="shared" ca="1" si="592"/>
        <v>0.91130480000000003</v>
      </c>
      <c r="AF2063">
        <f t="shared" ca="1" si="593"/>
        <v>0</v>
      </c>
      <c r="AG2063">
        <f t="shared" ca="1" si="594"/>
        <v>1</v>
      </c>
      <c r="AH2063">
        <f t="shared" ca="1" si="595"/>
        <v>0</v>
      </c>
    </row>
    <row r="2064" spans="15:34" x14ac:dyDescent="0.25">
      <c r="O2064">
        <v>2008</v>
      </c>
      <c r="P2064" s="2">
        <f t="shared" si="596"/>
        <v>44280.624999995132</v>
      </c>
      <c r="Q2064">
        <f t="shared" si="581"/>
        <v>25</v>
      </c>
      <c r="R2064">
        <f t="shared" si="582"/>
        <v>3</v>
      </c>
      <c r="S2064">
        <f t="shared" si="583"/>
        <v>3</v>
      </c>
      <c r="T2064">
        <f t="shared" si="584"/>
        <v>15</v>
      </c>
      <c r="U2064">
        <f t="shared" si="585"/>
        <v>2</v>
      </c>
      <c r="V2064">
        <f t="shared" ca="1" si="586"/>
        <v>0.46609999999999996</v>
      </c>
      <c r="W2064">
        <f>INDEX(Solarstrahlungsdaten!$B$13:$G$8772,Übersicht!O2064,Übersicht!$E$10)</f>
        <v>201.63499999999999</v>
      </c>
      <c r="X2064">
        <f t="shared" si="587"/>
        <v>0.69362439999999992</v>
      </c>
      <c r="Y2064">
        <f t="shared" ca="1" si="588"/>
        <v>-0.22752439999999996</v>
      </c>
      <c r="Z2064">
        <f t="shared" ca="1" si="589"/>
        <v>0.46609999999999996</v>
      </c>
      <c r="AA2064">
        <f t="shared" ca="1" si="590"/>
        <v>0</v>
      </c>
      <c r="AB2064">
        <f t="shared" ca="1" si="591"/>
        <v>0</v>
      </c>
      <c r="AC2064">
        <f t="shared" ca="1" si="597"/>
        <v>4</v>
      </c>
      <c r="AD2064">
        <f t="shared" ca="1" si="580"/>
        <v>-0.22752439999999996</v>
      </c>
      <c r="AE2064">
        <f t="shared" ca="1" si="592"/>
        <v>0.22752439999999996</v>
      </c>
      <c r="AF2064">
        <f t="shared" ca="1" si="593"/>
        <v>0</v>
      </c>
      <c r="AG2064">
        <f t="shared" ca="1" si="594"/>
        <v>1</v>
      </c>
      <c r="AH2064">
        <f t="shared" ca="1" si="595"/>
        <v>0</v>
      </c>
    </row>
    <row r="2065" spans="15:34" x14ac:dyDescent="0.25">
      <c r="O2065">
        <v>2009</v>
      </c>
      <c r="P2065" s="2">
        <f t="shared" si="596"/>
        <v>44280.666666661797</v>
      </c>
      <c r="Q2065">
        <f t="shared" si="581"/>
        <v>25</v>
      </c>
      <c r="R2065">
        <f t="shared" si="582"/>
        <v>3</v>
      </c>
      <c r="S2065">
        <f t="shared" si="583"/>
        <v>3</v>
      </c>
      <c r="T2065">
        <f t="shared" si="584"/>
        <v>16</v>
      </c>
      <c r="U2065">
        <f t="shared" si="585"/>
        <v>2</v>
      </c>
      <c r="V2065">
        <f t="shared" ca="1" si="586"/>
        <v>0.42710000000000004</v>
      </c>
      <c r="W2065">
        <f>INDEX(Solarstrahlungsdaten!$B$13:$G$8772,Übersicht!O2065,Übersicht!$E$10)</f>
        <v>33.28</v>
      </c>
      <c r="X2065">
        <f t="shared" si="587"/>
        <v>0.11448320000000001</v>
      </c>
      <c r="Y2065">
        <f t="shared" ca="1" si="588"/>
        <v>0.31261680000000003</v>
      </c>
      <c r="Z2065">
        <f t="shared" ca="1" si="589"/>
        <v>0.11448320000000001</v>
      </c>
      <c r="AA2065">
        <f t="shared" ca="1" si="590"/>
        <v>0</v>
      </c>
      <c r="AB2065">
        <f t="shared" ca="1" si="591"/>
        <v>0.31261680000000003</v>
      </c>
      <c r="AC2065">
        <f t="shared" ca="1" si="597"/>
        <v>3.6873832000000002</v>
      </c>
      <c r="AD2065">
        <f t="shared" ca="1" si="580"/>
        <v>0</v>
      </c>
      <c r="AE2065">
        <f t="shared" ca="1" si="592"/>
        <v>0</v>
      </c>
      <c r="AF2065">
        <f t="shared" ca="1" si="593"/>
        <v>0</v>
      </c>
      <c r="AG2065">
        <f t="shared" ca="1" si="594"/>
        <v>0.92184580000000005</v>
      </c>
      <c r="AH2065">
        <f t="shared" ca="1" si="595"/>
        <v>0</v>
      </c>
    </row>
    <row r="2066" spans="15:34" x14ac:dyDescent="0.25">
      <c r="O2066">
        <v>2010</v>
      </c>
      <c r="P2066" s="2">
        <f t="shared" si="596"/>
        <v>44280.708333328461</v>
      </c>
      <c r="Q2066">
        <f t="shared" si="581"/>
        <v>25</v>
      </c>
      <c r="R2066">
        <f t="shared" si="582"/>
        <v>3</v>
      </c>
      <c r="S2066">
        <f t="shared" si="583"/>
        <v>3</v>
      </c>
      <c r="T2066">
        <f t="shared" si="584"/>
        <v>17</v>
      </c>
      <c r="U2066">
        <f t="shared" si="585"/>
        <v>2</v>
      </c>
      <c r="V2066">
        <f t="shared" ca="1" si="586"/>
        <v>0.44700000000000001</v>
      </c>
      <c r="W2066">
        <f>INDEX(Solarstrahlungsdaten!$B$13:$G$8772,Übersicht!O2066,Übersicht!$E$10)</f>
        <v>7.4950000000000001</v>
      </c>
      <c r="X2066">
        <f t="shared" si="587"/>
        <v>2.5782799999999998E-2</v>
      </c>
      <c r="Y2066">
        <f t="shared" ca="1" si="588"/>
        <v>0.42121720000000001</v>
      </c>
      <c r="Z2066">
        <f t="shared" ca="1" si="589"/>
        <v>2.5782799999999998E-2</v>
      </c>
      <c r="AA2066">
        <f t="shared" ca="1" si="590"/>
        <v>0</v>
      </c>
      <c r="AB2066">
        <f t="shared" ca="1" si="591"/>
        <v>0.42121720000000001</v>
      </c>
      <c r="AC2066">
        <f t="shared" ca="1" si="597"/>
        <v>3.2661660000000001</v>
      </c>
      <c r="AD2066">
        <f t="shared" ca="1" si="580"/>
        <v>0</v>
      </c>
      <c r="AE2066">
        <f t="shared" ca="1" si="592"/>
        <v>0</v>
      </c>
      <c r="AF2066">
        <f t="shared" ca="1" si="593"/>
        <v>0</v>
      </c>
      <c r="AG2066">
        <f t="shared" ca="1" si="594"/>
        <v>0.81654150000000003</v>
      </c>
      <c r="AH2066">
        <f t="shared" ca="1" si="595"/>
        <v>0</v>
      </c>
    </row>
    <row r="2067" spans="15:34" x14ac:dyDescent="0.25">
      <c r="O2067">
        <v>2011</v>
      </c>
      <c r="P2067" s="2">
        <f t="shared" si="596"/>
        <v>44280.749999995125</v>
      </c>
      <c r="Q2067">
        <f t="shared" si="581"/>
        <v>25</v>
      </c>
      <c r="R2067">
        <f t="shared" si="582"/>
        <v>3</v>
      </c>
      <c r="S2067">
        <f t="shared" si="583"/>
        <v>3</v>
      </c>
      <c r="T2067">
        <f t="shared" si="584"/>
        <v>18</v>
      </c>
      <c r="U2067">
        <f t="shared" si="585"/>
        <v>2</v>
      </c>
      <c r="V2067">
        <f t="shared" ca="1" si="586"/>
        <v>0.54689999999999994</v>
      </c>
      <c r="W2067">
        <f>INDEX(Solarstrahlungsdaten!$B$13:$G$8772,Übersicht!O2067,Übersicht!$E$10)</f>
        <v>0</v>
      </c>
      <c r="X2067">
        <f t="shared" si="587"/>
        <v>0</v>
      </c>
      <c r="Y2067">
        <f t="shared" ca="1" si="588"/>
        <v>0.54689999999999994</v>
      </c>
      <c r="Z2067">
        <f t="shared" ca="1" si="589"/>
        <v>0</v>
      </c>
      <c r="AA2067">
        <f t="shared" ca="1" si="590"/>
        <v>0</v>
      </c>
      <c r="AB2067">
        <f t="shared" ca="1" si="591"/>
        <v>0.54689999999999994</v>
      </c>
      <c r="AC2067">
        <f t="shared" ca="1" si="597"/>
        <v>2.7192660000000002</v>
      </c>
      <c r="AD2067">
        <f t="shared" ca="1" si="580"/>
        <v>0</v>
      </c>
      <c r="AE2067">
        <f t="shared" ca="1" si="592"/>
        <v>0</v>
      </c>
      <c r="AF2067">
        <f t="shared" ca="1" si="593"/>
        <v>0</v>
      </c>
      <c r="AG2067">
        <f t="shared" ca="1" si="594"/>
        <v>0.67981650000000005</v>
      </c>
      <c r="AH2067">
        <f t="shared" ca="1" si="595"/>
        <v>0</v>
      </c>
    </row>
    <row r="2068" spans="15:34" x14ac:dyDescent="0.25">
      <c r="O2068">
        <v>2012</v>
      </c>
      <c r="P2068" s="2">
        <f t="shared" si="596"/>
        <v>44280.791666661789</v>
      </c>
      <c r="Q2068">
        <f t="shared" si="581"/>
        <v>25</v>
      </c>
      <c r="R2068">
        <f t="shared" si="582"/>
        <v>3</v>
      </c>
      <c r="S2068">
        <f t="shared" si="583"/>
        <v>3</v>
      </c>
      <c r="T2068">
        <f t="shared" si="584"/>
        <v>19</v>
      </c>
      <c r="U2068">
        <f t="shared" si="585"/>
        <v>2</v>
      </c>
      <c r="V2068">
        <f t="shared" ca="1" si="586"/>
        <v>0.66849999999999998</v>
      </c>
      <c r="W2068">
        <f>INDEX(Solarstrahlungsdaten!$B$13:$G$8772,Übersicht!O2068,Übersicht!$E$10)</f>
        <v>0</v>
      </c>
      <c r="X2068">
        <f t="shared" si="587"/>
        <v>0</v>
      </c>
      <c r="Y2068">
        <f t="shared" ca="1" si="588"/>
        <v>0.66849999999999998</v>
      </c>
      <c r="Z2068">
        <f t="shared" ca="1" si="589"/>
        <v>0</v>
      </c>
      <c r="AA2068">
        <f t="shared" ca="1" si="590"/>
        <v>0</v>
      </c>
      <c r="AB2068">
        <f t="shared" ca="1" si="591"/>
        <v>0.66849999999999998</v>
      </c>
      <c r="AC2068">
        <f t="shared" ca="1" si="597"/>
        <v>2.0507660000000003</v>
      </c>
      <c r="AD2068">
        <f t="shared" ca="1" si="580"/>
        <v>0</v>
      </c>
      <c r="AE2068">
        <f t="shared" ca="1" si="592"/>
        <v>0</v>
      </c>
      <c r="AF2068">
        <f t="shared" ca="1" si="593"/>
        <v>0</v>
      </c>
      <c r="AG2068">
        <f t="shared" ca="1" si="594"/>
        <v>0.51269150000000008</v>
      </c>
      <c r="AH2068">
        <f t="shared" ca="1" si="595"/>
        <v>0</v>
      </c>
    </row>
    <row r="2069" spans="15:34" x14ac:dyDescent="0.25">
      <c r="O2069">
        <v>2013</v>
      </c>
      <c r="P2069" s="2">
        <f t="shared" si="596"/>
        <v>44280.833333328454</v>
      </c>
      <c r="Q2069">
        <f t="shared" si="581"/>
        <v>25</v>
      </c>
      <c r="R2069">
        <f t="shared" si="582"/>
        <v>3</v>
      </c>
      <c r="S2069">
        <f t="shared" si="583"/>
        <v>3</v>
      </c>
      <c r="T2069">
        <f t="shared" si="584"/>
        <v>20</v>
      </c>
      <c r="U2069">
        <f t="shared" si="585"/>
        <v>2</v>
      </c>
      <c r="V2069">
        <f t="shared" ca="1" si="586"/>
        <v>0.68720000000000003</v>
      </c>
      <c r="W2069">
        <f>INDEX(Solarstrahlungsdaten!$B$13:$G$8772,Übersicht!O2069,Übersicht!$E$10)</f>
        <v>0</v>
      </c>
      <c r="X2069">
        <f t="shared" si="587"/>
        <v>0</v>
      </c>
      <c r="Y2069">
        <f t="shared" ca="1" si="588"/>
        <v>0.68720000000000003</v>
      </c>
      <c r="Z2069">
        <f t="shared" ca="1" si="589"/>
        <v>0</v>
      </c>
      <c r="AA2069">
        <f t="shared" ca="1" si="590"/>
        <v>0</v>
      </c>
      <c r="AB2069">
        <f t="shared" ca="1" si="591"/>
        <v>0.68720000000000003</v>
      </c>
      <c r="AC2069">
        <f t="shared" ca="1" si="597"/>
        <v>1.3635660000000003</v>
      </c>
      <c r="AD2069">
        <f t="shared" ca="1" si="580"/>
        <v>0</v>
      </c>
      <c r="AE2069">
        <f t="shared" ca="1" si="592"/>
        <v>0</v>
      </c>
      <c r="AF2069">
        <f t="shared" ca="1" si="593"/>
        <v>0</v>
      </c>
      <c r="AG2069">
        <f t="shared" ca="1" si="594"/>
        <v>0.34089150000000007</v>
      </c>
      <c r="AH2069">
        <f t="shared" ca="1" si="595"/>
        <v>0</v>
      </c>
    </row>
    <row r="2070" spans="15:34" x14ac:dyDescent="0.25">
      <c r="O2070">
        <v>2014</v>
      </c>
      <c r="P2070" s="2">
        <f t="shared" si="596"/>
        <v>44280.874999995118</v>
      </c>
      <c r="Q2070">
        <f t="shared" si="581"/>
        <v>25</v>
      </c>
      <c r="R2070">
        <f t="shared" si="582"/>
        <v>3</v>
      </c>
      <c r="S2070">
        <f t="shared" si="583"/>
        <v>3</v>
      </c>
      <c r="T2070">
        <f t="shared" si="584"/>
        <v>21</v>
      </c>
      <c r="U2070">
        <f t="shared" si="585"/>
        <v>2</v>
      </c>
      <c r="V2070">
        <f t="shared" ca="1" si="586"/>
        <v>0.63300000000000001</v>
      </c>
      <c r="W2070">
        <f>INDEX(Solarstrahlungsdaten!$B$13:$G$8772,Übersicht!O2070,Übersicht!$E$10)</f>
        <v>0</v>
      </c>
      <c r="X2070">
        <f t="shared" si="587"/>
        <v>0</v>
      </c>
      <c r="Y2070">
        <f t="shared" ca="1" si="588"/>
        <v>0.63300000000000001</v>
      </c>
      <c r="Z2070">
        <f t="shared" ca="1" si="589"/>
        <v>0</v>
      </c>
      <c r="AA2070">
        <f t="shared" ca="1" si="590"/>
        <v>0</v>
      </c>
      <c r="AB2070">
        <f t="shared" ca="1" si="591"/>
        <v>0.63300000000000001</v>
      </c>
      <c r="AC2070">
        <f t="shared" ca="1" si="597"/>
        <v>0.73056600000000027</v>
      </c>
      <c r="AD2070">
        <f t="shared" ca="1" si="580"/>
        <v>0</v>
      </c>
      <c r="AE2070">
        <f t="shared" ca="1" si="592"/>
        <v>0</v>
      </c>
      <c r="AF2070">
        <f t="shared" ca="1" si="593"/>
        <v>0</v>
      </c>
      <c r="AG2070">
        <f t="shared" ca="1" si="594"/>
        <v>0.18264150000000007</v>
      </c>
      <c r="AH2070">
        <f t="shared" ca="1" si="595"/>
        <v>0</v>
      </c>
    </row>
    <row r="2071" spans="15:34" x14ac:dyDescent="0.25">
      <c r="O2071">
        <v>2015</v>
      </c>
      <c r="P2071" s="2">
        <f t="shared" si="596"/>
        <v>44280.916666661782</v>
      </c>
      <c r="Q2071">
        <f t="shared" si="581"/>
        <v>25</v>
      </c>
      <c r="R2071">
        <f t="shared" si="582"/>
        <v>3</v>
      </c>
      <c r="S2071">
        <f t="shared" si="583"/>
        <v>3</v>
      </c>
      <c r="T2071">
        <f t="shared" si="584"/>
        <v>22</v>
      </c>
      <c r="U2071">
        <f t="shared" si="585"/>
        <v>2</v>
      </c>
      <c r="V2071">
        <f t="shared" ca="1" si="586"/>
        <v>0.57189999999999996</v>
      </c>
      <c r="W2071">
        <f>INDEX(Solarstrahlungsdaten!$B$13:$G$8772,Übersicht!O2071,Übersicht!$E$10)</f>
        <v>0</v>
      </c>
      <c r="X2071">
        <f t="shared" si="587"/>
        <v>0</v>
      </c>
      <c r="Y2071">
        <f t="shared" ca="1" si="588"/>
        <v>0.57189999999999996</v>
      </c>
      <c r="Z2071">
        <f t="shared" ca="1" si="589"/>
        <v>0</v>
      </c>
      <c r="AA2071">
        <f t="shared" ca="1" si="590"/>
        <v>0</v>
      </c>
      <c r="AB2071">
        <f t="shared" ca="1" si="591"/>
        <v>0.57189999999999996</v>
      </c>
      <c r="AC2071">
        <f t="shared" ca="1" si="597"/>
        <v>0.15866600000000031</v>
      </c>
      <c r="AD2071">
        <f t="shared" ca="1" si="580"/>
        <v>0</v>
      </c>
      <c r="AE2071">
        <f t="shared" ca="1" si="592"/>
        <v>0</v>
      </c>
      <c r="AF2071">
        <f t="shared" ca="1" si="593"/>
        <v>0</v>
      </c>
      <c r="AG2071">
        <f t="shared" ca="1" si="594"/>
        <v>3.9666500000000077E-2</v>
      </c>
      <c r="AH2071">
        <f t="shared" ca="1" si="595"/>
        <v>0</v>
      </c>
    </row>
    <row r="2072" spans="15:34" x14ac:dyDescent="0.25">
      <c r="O2072">
        <v>2016</v>
      </c>
      <c r="P2072" s="2">
        <f t="shared" si="596"/>
        <v>44280.958333328446</v>
      </c>
      <c r="Q2072">
        <f t="shared" si="581"/>
        <v>25</v>
      </c>
      <c r="R2072">
        <f t="shared" si="582"/>
        <v>3</v>
      </c>
      <c r="S2072">
        <f t="shared" si="583"/>
        <v>3</v>
      </c>
      <c r="T2072">
        <f t="shared" si="584"/>
        <v>23</v>
      </c>
      <c r="U2072">
        <f t="shared" si="585"/>
        <v>2</v>
      </c>
      <c r="V2072">
        <f t="shared" ca="1" si="586"/>
        <v>0.43760000000000004</v>
      </c>
      <c r="W2072">
        <f>INDEX(Solarstrahlungsdaten!$B$13:$G$8772,Übersicht!O2072,Übersicht!$E$10)</f>
        <v>0</v>
      </c>
      <c r="X2072">
        <f t="shared" si="587"/>
        <v>0</v>
      </c>
      <c r="Y2072">
        <f t="shared" ca="1" si="588"/>
        <v>0.43760000000000004</v>
      </c>
      <c r="Z2072">
        <f t="shared" ca="1" si="589"/>
        <v>0</v>
      </c>
      <c r="AA2072">
        <f t="shared" ca="1" si="590"/>
        <v>0</v>
      </c>
      <c r="AB2072">
        <f t="shared" ca="1" si="591"/>
        <v>0.15866600000000031</v>
      </c>
      <c r="AC2072">
        <f t="shared" ca="1" si="597"/>
        <v>0</v>
      </c>
      <c r="AD2072">
        <f t="shared" ca="1" si="580"/>
        <v>0.27893399999999974</v>
      </c>
      <c r="AE2072">
        <f t="shared" ca="1" si="592"/>
        <v>0</v>
      </c>
      <c r="AF2072">
        <f t="shared" ca="1" si="593"/>
        <v>0.27893399999999974</v>
      </c>
      <c r="AG2072">
        <f t="shared" ca="1" si="594"/>
        <v>0</v>
      </c>
      <c r="AH2072">
        <f t="shared" ca="1" si="595"/>
        <v>1</v>
      </c>
    </row>
    <row r="2073" spans="15:34" x14ac:dyDescent="0.25">
      <c r="O2073">
        <v>2017</v>
      </c>
      <c r="P2073" s="2">
        <f t="shared" si="596"/>
        <v>44280.999999995111</v>
      </c>
      <c r="Q2073">
        <f t="shared" si="581"/>
        <v>26</v>
      </c>
      <c r="R2073">
        <f t="shared" si="582"/>
        <v>3</v>
      </c>
      <c r="S2073">
        <f t="shared" si="583"/>
        <v>1</v>
      </c>
      <c r="T2073">
        <f t="shared" si="584"/>
        <v>0</v>
      </c>
      <c r="U2073">
        <f t="shared" si="585"/>
        <v>2</v>
      </c>
      <c r="V2073">
        <f t="shared" ca="1" si="586"/>
        <v>0.32750000000000001</v>
      </c>
      <c r="W2073">
        <f>INDEX(Solarstrahlungsdaten!$B$13:$G$8772,Übersicht!O2073,Übersicht!$E$10)</f>
        <v>0</v>
      </c>
      <c r="X2073">
        <f t="shared" si="587"/>
        <v>0</v>
      </c>
      <c r="Y2073">
        <f t="shared" ca="1" si="588"/>
        <v>0.32750000000000001</v>
      </c>
      <c r="Z2073">
        <f t="shared" ca="1" si="589"/>
        <v>0</v>
      </c>
      <c r="AA2073">
        <f t="shared" ca="1" si="590"/>
        <v>0</v>
      </c>
      <c r="AB2073">
        <f t="shared" ca="1" si="591"/>
        <v>0</v>
      </c>
      <c r="AC2073">
        <f t="shared" ca="1" si="597"/>
        <v>0</v>
      </c>
      <c r="AD2073">
        <f t="shared" ca="1" si="580"/>
        <v>0.32750000000000001</v>
      </c>
      <c r="AE2073">
        <f t="shared" ca="1" si="592"/>
        <v>0</v>
      </c>
      <c r="AF2073">
        <f t="shared" ca="1" si="593"/>
        <v>0.32750000000000001</v>
      </c>
      <c r="AG2073">
        <f t="shared" ca="1" si="594"/>
        <v>0</v>
      </c>
      <c r="AH2073">
        <f t="shared" ca="1" si="595"/>
        <v>1</v>
      </c>
    </row>
    <row r="2074" spans="15:34" x14ac:dyDescent="0.25">
      <c r="O2074">
        <v>2018</v>
      </c>
      <c r="P2074" s="2">
        <f t="shared" si="596"/>
        <v>44281.041666661775</v>
      </c>
      <c r="Q2074">
        <f t="shared" si="581"/>
        <v>26</v>
      </c>
      <c r="R2074">
        <f t="shared" si="582"/>
        <v>3</v>
      </c>
      <c r="S2074">
        <f t="shared" si="583"/>
        <v>1</v>
      </c>
      <c r="T2074">
        <f t="shared" si="584"/>
        <v>1</v>
      </c>
      <c r="U2074">
        <f t="shared" si="585"/>
        <v>2</v>
      </c>
      <c r="V2074">
        <f t="shared" ca="1" si="586"/>
        <v>0.24099999999999996</v>
      </c>
      <c r="W2074">
        <f>INDEX(Solarstrahlungsdaten!$B$13:$G$8772,Übersicht!O2074,Übersicht!$E$10)</f>
        <v>0</v>
      </c>
      <c r="X2074">
        <f t="shared" si="587"/>
        <v>0</v>
      </c>
      <c r="Y2074">
        <f t="shared" ca="1" si="588"/>
        <v>0.24099999999999996</v>
      </c>
      <c r="Z2074">
        <f t="shared" ca="1" si="589"/>
        <v>0</v>
      </c>
      <c r="AA2074">
        <f t="shared" ca="1" si="590"/>
        <v>0</v>
      </c>
      <c r="AB2074">
        <f t="shared" ca="1" si="591"/>
        <v>0</v>
      </c>
      <c r="AC2074">
        <f t="shared" ca="1" si="597"/>
        <v>0</v>
      </c>
      <c r="AD2074">
        <f t="shared" ca="1" si="580"/>
        <v>0.24099999999999996</v>
      </c>
      <c r="AE2074">
        <f t="shared" ca="1" si="592"/>
        <v>0</v>
      </c>
      <c r="AF2074">
        <f t="shared" ca="1" si="593"/>
        <v>0.24099999999999996</v>
      </c>
      <c r="AG2074">
        <f t="shared" ca="1" si="594"/>
        <v>0</v>
      </c>
      <c r="AH2074">
        <f t="shared" ca="1" si="595"/>
        <v>1</v>
      </c>
    </row>
    <row r="2075" spans="15:34" x14ac:dyDescent="0.25">
      <c r="O2075">
        <v>2019</v>
      </c>
      <c r="P2075" s="2">
        <f t="shared" si="596"/>
        <v>44281.083333328439</v>
      </c>
      <c r="Q2075">
        <f t="shared" si="581"/>
        <v>26</v>
      </c>
      <c r="R2075">
        <f t="shared" si="582"/>
        <v>3</v>
      </c>
      <c r="S2075">
        <f t="shared" si="583"/>
        <v>1</v>
      </c>
      <c r="T2075">
        <f t="shared" si="584"/>
        <v>2</v>
      </c>
      <c r="U2075">
        <f t="shared" si="585"/>
        <v>2</v>
      </c>
      <c r="V2075">
        <f t="shared" ca="1" si="586"/>
        <v>0.19169999999999998</v>
      </c>
      <c r="W2075">
        <f>INDEX(Solarstrahlungsdaten!$B$13:$G$8772,Übersicht!O2075,Übersicht!$E$10)</f>
        <v>0</v>
      </c>
      <c r="X2075">
        <f t="shared" si="587"/>
        <v>0</v>
      </c>
      <c r="Y2075">
        <f t="shared" ca="1" si="588"/>
        <v>0.19169999999999998</v>
      </c>
      <c r="Z2075">
        <f t="shared" ca="1" si="589"/>
        <v>0</v>
      </c>
      <c r="AA2075">
        <f t="shared" ca="1" si="590"/>
        <v>0</v>
      </c>
      <c r="AB2075">
        <f t="shared" ca="1" si="591"/>
        <v>0</v>
      </c>
      <c r="AC2075">
        <f t="shared" ca="1" si="597"/>
        <v>0</v>
      </c>
      <c r="AD2075">
        <f t="shared" ca="1" si="580"/>
        <v>0.19169999999999998</v>
      </c>
      <c r="AE2075">
        <f t="shared" ca="1" si="592"/>
        <v>0</v>
      </c>
      <c r="AF2075">
        <f t="shared" ca="1" si="593"/>
        <v>0.19169999999999998</v>
      </c>
      <c r="AG2075">
        <f t="shared" ca="1" si="594"/>
        <v>0</v>
      </c>
      <c r="AH2075">
        <f t="shared" ca="1" si="595"/>
        <v>1</v>
      </c>
    </row>
    <row r="2076" spans="15:34" x14ac:dyDescent="0.25">
      <c r="O2076">
        <v>2020</v>
      </c>
      <c r="P2076" s="2">
        <f t="shared" si="596"/>
        <v>44281.124999995103</v>
      </c>
      <c r="Q2076">
        <f t="shared" si="581"/>
        <v>26</v>
      </c>
      <c r="R2076">
        <f t="shared" si="582"/>
        <v>3</v>
      </c>
      <c r="S2076">
        <f t="shared" si="583"/>
        <v>1</v>
      </c>
      <c r="T2076">
        <f t="shared" si="584"/>
        <v>3</v>
      </c>
      <c r="U2076">
        <f t="shared" si="585"/>
        <v>2</v>
      </c>
      <c r="V2076">
        <f t="shared" ca="1" si="586"/>
        <v>0.1767</v>
      </c>
      <c r="W2076">
        <f>INDEX(Solarstrahlungsdaten!$B$13:$G$8772,Übersicht!O2076,Übersicht!$E$10)</f>
        <v>0</v>
      </c>
      <c r="X2076">
        <f t="shared" si="587"/>
        <v>0</v>
      </c>
      <c r="Y2076">
        <f t="shared" ca="1" si="588"/>
        <v>0.1767</v>
      </c>
      <c r="Z2076">
        <f t="shared" ca="1" si="589"/>
        <v>0</v>
      </c>
      <c r="AA2076">
        <f t="shared" ca="1" si="590"/>
        <v>0</v>
      </c>
      <c r="AB2076">
        <f t="shared" ca="1" si="591"/>
        <v>0</v>
      </c>
      <c r="AC2076">
        <f t="shared" ca="1" si="597"/>
        <v>0</v>
      </c>
      <c r="AD2076">
        <f t="shared" ca="1" si="580"/>
        <v>0.1767</v>
      </c>
      <c r="AE2076">
        <f t="shared" ca="1" si="592"/>
        <v>0</v>
      </c>
      <c r="AF2076">
        <f t="shared" ca="1" si="593"/>
        <v>0.1767</v>
      </c>
      <c r="AG2076">
        <f t="shared" ca="1" si="594"/>
        <v>0</v>
      </c>
      <c r="AH2076">
        <f t="shared" ca="1" si="595"/>
        <v>1</v>
      </c>
    </row>
    <row r="2077" spans="15:34" x14ac:dyDescent="0.25">
      <c r="O2077">
        <v>2021</v>
      </c>
      <c r="P2077" s="2">
        <f t="shared" si="596"/>
        <v>44281.166666661768</v>
      </c>
      <c r="Q2077">
        <f t="shared" si="581"/>
        <v>26</v>
      </c>
      <c r="R2077">
        <f t="shared" si="582"/>
        <v>3</v>
      </c>
      <c r="S2077">
        <f t="shared" si="583"/>
        <v>1</v>
      </c>
      <c r="T2077">
        <f t="shared" si="584"/>
        <v>4</v>
      </c>
      <c r="U2077">
        <f t="shared" si="585"/>
        <v>2</v>
      </c>
      <c r="V2077">
        <f t="shared" ca="1" si="586"/>
        <v>0.1726</v>
      </c>
      <c r="W2077">
        <f>INDEX(Solarstrahlungsdaten!$B$13:$G$8772,Übersicht!O2077,Übersicht!$E$10)</f>
        <v>0</v>
      </c>
      <c r="X2077">
        <f t="shared" si="587"/>
        <v>0</v>
      </c>
      <c r="Y2077">
        <f t="shared" ca="1" si="588"/>
        <v>0.1726</v>
      </c>
      <c r="Z2077">
        <f t="shared" ca="1" si="589"/>
        <v>0</v>
      </c>
      <c r="AA2077">
        <f t="shared" ca="1" si="590"/>
        <v>0</v>
      </c>
      <c r="AB2077">
        <f t="shared" ca="1" si="591"/>
        <v>0</v>
      </c>
      <c r="AC2077">
        <f t="shared" ca="1" si="597"/>
        <v>0</v>
      </c>
      <c r="AD2077">
        <f t="shared" ca="1" si="580"/>
        <v>0.1726</v>
      </c>
      <c r="AE2077">
        <f t="shared" ca="1" si="592"/>
        <v>0</v>
      </c>
      <c r="AF2077">
        <f t="shared" ca="1" si="593"/>
        <v>0.1726</v>
      </c>
      <c r="AG2077">
        <f t="shared" ca="1" si="594"/>
        <v>0</v>
      </c>
      <c r="AH2077">
        <f t="shared" ca="1" si="595"/>
        <v>1</v>
      </c>
    </row>
    <row r="2078" spans="15:34" x14ac:dyDescent="0.25">
      <c r="O2078">
        <v>2022</v>
      </c>
      <c r="P2078" s="2">
        <f t="shared" si="596"/>
        <v>44281.208333328432</v>
      </c>
      <c r="Q2078">
        <f t="shared" si="581"/>
        <v>26</v>
      </c>
      <c r="R2078">
        <f t="shared" si="582"/>
        <v>3</v>
      </c>
      <c r="S2078">
        <f t="shared" si="583"/>
        <v>1</v>
      </c>
      <c r="T2078">
        <f t="shared" si="584"/>
        <v>5</v>
      </c>
      <c r="U2078">
        <f t="shared" si="585"/>
        <v>2</v>
      </c>
      <c r="V2078">
        <f t="shared" ca="1" si="586"/>
        <v>0.17650000000000002</v>
      </c>
      <c r="W2078">
        <f>INDEX(Solarstrahlungsdaten!$B$13:$G$8772,Übersicht!O2078,Übersicht!$E$10)</f>
        <v>0</v>
      </c>
      <c r="X2078">
        <f t="shared" si="587"/>
        <v>0</v>
      </c>
      <c r="Y2078">
        <f t="shared" ca="1" si="588"/>
        <v>0.17650000000000002</v>
      </c>
      <c r="Z2078">
        <f t="shared" ca="1" si="589"/>
        <v>0</v>
      </c>
      <c r="AA2078">
        <f t="shared" ca="1" si="590"/>
        <v>0</v>
      </c>
      <c r="AB2078">
        <f t="shared" ca="1" si="591"/>
        <v>0</v>
      </c>
      <c r="AC2078">
        <f t="shared" ca="1" si="597"/>
        <v>0</v>
      </c>
      <c r="AD2078">
        <f t="shared" ca="1" si="580"/>
        <v>0.17650000000000002</v>
      </c>
      <c r="AE2078">
        <f t="shared" ca="1" si="592"/>
        <v>0</v>
      </c>
      <c r="AF2078">
        <f t="shared" ca="1" si="593"/>
        <v>0.17650000000000002</v>
      </c>
      <c r="AG2078">
        <f t="shared" ca="1" si="594"/>
        <v>0</v>
      </c>
      <c r="AH2078">
        <f t="shared" ca="1" si="595"/>
        <v>1</v>
      </c>
    </row>
    <row r="2079" spans="15:34" x14ac:dyDescent="0.25">
      <c r="O2079">
        <v>2023</v>
      </c>
      <c r="P2079" s="2">
        <f t="shared" si="596"/>
        <v>44281.249999995096</v>
      </c>
      <c r="Q2079">
        <f t="shared" si="581"/>
        <v>26</v>
      </c>
      <c r="R2079">
        <f t="shared" si="582"/>
        <v>3</v>
      </c>
      <c r="S2079">
        <f t="shared" si="583"/>
        <v>1</v>
      </c>
      <c r="T2079">
        <f t="shared" si="584"/>
        <v>6</v>
      </c>
      <c r="U2079">
        <f t="shared" si="585"/>
        <v>2</v>
      </c>
      <c r="V2079">
        <f t="shared" ca="1" si="586"/>
        <v>0.2135</v>
      </c>
      <c r="W2079">
        <f>INDEX(Solarstrahlungsdaten!$B$13:$G$8772,Übersicht!O2079,Übersicht!$E$10)</f>
        <v>22.259999999999998</v>
      </c>
      <c r="X2079">
        <f t="shared" si="587"/>
        <v>7.6574399999999987E-2</v>
      </c>
      <c r="Y2079">
        <f t="shared" ca="1" si="588"/>
        <v>0.13692560000000001</v>
      </c>
      <c r="Z2079">
        <f t="shared" ca="1" si="589"/>
        <v>7.6574399999999987E-2</v>
      </c>
      <c r="AA2079">
        <f t="shared" ca="1" si="590"/>
        <v>0</v>
      </c>
      <c r="AB2079">
        <f t="shared" ca="1" si="591"/>
        <v>0</v>
      </c>
      <c r="AC2079">
        <f t="shared" ca="1" si="597"/>
        <v>0</v>
      </c>
      <c r="AD2079">
        <f t="shared" ca="1" si="580"/>
        <v>0.13692560000000001</v>
      </c>
      <c r="AE2079">
        <f t="shared" ca="1" si="592"/>
        <v>0</v>
      </c>
      <c r="AF2079">
        <f t="shared" ca="1" si="593"/>
        <v>0.13692560000000001</v>
      </c>
      <c r="AG2079">
        <f t="shared" ca="1" si="594"/>
        <v>0</v>
      </c>
      <c r="AH2079">
        <f t="shared" ca="1" si="595"/>
        <v>1</v>
      </c>
    </row>
    <row r="2080" spans="15:34" x14ac:dyDescent="0.25">
      <c r="O2080">
        <v>2024</v>
      </c>
      <c r="P2080" s="2">
        <f t="shared" si="596"/>
        <v>44281.29166666176</v>
      </c>
      <c r="Q2080">
        <f t="shared" si="581"/>
        <v>26</v>
      </c>
      <c r="R2080">
        <f t="shared" si="582"/>
        <v>3</v>
      </c>
      <c r="S2080">
        <f t="shared" si="583"/>
        <v>1</v>
      </c>
      <c r="T2080">
        <f t="shared" si="584"/>
        <v>7</v>
      </c>
      <c r="U2080">
        <f t="shared" si="585"/>
        <v>2</v>
      </c>
      <c r="V2080">
        <f t="shared" ca="1" si="586"/>
        <v>0.3322</v>
      </c>
      <c r="W2080">
        <f>INDEX(Solarstrahlungsdaten!$B$13:$G$8772,Übersicht!O2080,Übersicht!$E$10)</f>
        <v>78.83</v>
      </c>
      <c r="X2080">
        <f t="shared" si="587"/>
        <v>0.27117520000000001</v>
      </c>
      <c r="Y2080">
        <f t="shared" ca="1" si="588"/>
        <v>6.102479999999999E-2</v>
      </c>
      <c r="Z2080">
        <f t="shared" ca="1" si="589"/>
        <v>0.27117520000000001</v>
      </c>
      <c r="AA2080">
        <f t="shared" ca="1" si="590"/>
        <v>0</v>
      </c>
      <c r="AB2080">
        <f t="shared" ca="1" si="591"/>
        <v>0</v>
      </c>
      <c r="AC2080">
        <f t="shared" ca="1" si="597"/>
        <v>0</v>
      </c>
      <c r="AD2080">
        <f t="shared" ca="1" si="580"/>
        <v>6.102479999999999E-2</v>
      </c>
      <c r="AE2080">
        <f t="shared" ca="1" si="592"/>
        <v>0</v>
      </c>
      <c r="AF2080">
        <f t="shared" ca="1" si="593"/>
        <v>6.102479999999999E-2</v>
      </c>
      <c r="AG2080">
        <f t="shared" ca="1" si="594"/>
        <v>0</v>
      </c>
      <c r="AH2080">
        <f t="shared" ca="1" si="595"/>
        <v>1</v>
      </c>
    </row>
    <row r="2081" spans="15:34" x14ac:dyDescent="0.25">
      <c r="O2081">
        <v>2025</v>
      </c>
      <c r="P2081" s="2">
        <f t="shared" si="596"/>
        <v>44281.333333328424</v>
      </c>
      <c r="Q2081">
        <f t="shared" si="581"/>
        <v>26</v>
      </c>
      <c r="R2081">
        <f t="shared" si="582"/>
        <v>3</v>
      </c>
      <c r="S2081">
        <f t="shared" si="583"/>
        <v>1</v>
      </c>
      <c r="T2081">
        <f t="shared" si="584"/>
        <v>8</v>
      </c>
      <c r="U2081">
        <f t="shared" si="585"/>
        <v>2</v>
      </c>
      <c r="V2081">
        <f t="shared" ca="1" si="586"/>
        <v>0.48790000000000006</v>
      </c>
      <c r="W2081">
        <f>INDEX(Solarstrahlungsdaten!$B$13:$G$8772,Übersicht!O2081,Übersicht!$E$10)</f>
        <v>235.75</v>
      </c>
      <c r="X2081">
        <f t="shared" si="587"/>
        <v>0.81097999999999992</v>
      </c>
      <c r="Y2081">
        <f t="shared" ca="1" si="588"/>
        <v>-0.32307999999999987</v>
      </c>
      <c r="Z2081">
        <f t="shared" ca="1" si="589"/>
        <v>0.48790000000000006</v>
      </c>
      <c r="AA2081">
        <f t="shared" ca="1" si="590"/>
        <v>0.32307999999999987</v>
      </c>
      <c r="AB2081">
        <f t="shared" ca="1" si="591"/>
        <v>0</v>
      </c>
      <c r="AC2081">
        <f t="shared" ca="1" si="597"/>
        <v>0.32307999999999987</v>
      </c>
      <c r="AD2081">
        <f t="shared" ca="1" si="580"/>
        <v>0</v>
      </c>
      <c r="AE2081">
        <f t="shared" ca="1" si="592"/>
        <v>0</v>
      </c>
      <c r="AF2081">
        <f t="shared" ca="1" si="593"/>
        <v>0</v>
      </c>
      <c r="AG2081">
        <f t="shared" ca="1" si="594"/>
        <v>8.0769999999999967E-2</v>
      </c>
      <c r="AH2081">
        <f t="shared" ca="1" si="595"/>
        <v>0</v>
      </c>
    </row>
    <row r="2082" spans="15:34" x14ac:dyDescent="0.25">
      <c r="O2082">
        <v>2026</v>
      </c>
      <c r="P2082" s="2">
        <f t="shared" si="596"/>
        <v>44281.374999995089</v>
      </c>
      <c r="Q2082">
        <f t="shared" si="581"/>
        <v>26</v>
      </c>
      <c r="R2082">
        <f t="shared" si="582"/>
        <v>3</v>
      </c>
      <c r="S2082">
        <f t="shared" si="583"/>
        <v>1</v>
      </c>
      <c r="T2082">
        <f t="shared" si="584"/>
        <v>9</v>
      </c>
      <c r="U2082">
        <f t="shared" si="585"/>
        <v>2</v>
      </c>
      <c r="V2082">
        <f t="shared" ca="1" si="586"/>
        <v>0.5857</v>
      </c>
      <c r="W2082">
        <f>INDEX(Solarstrahlungsdaten!$B$13:$G$8772,Übersicht!O2082,Übersicht!$E$10)</f>
        <v>144.5</v>
      </c>
      <c r="X2082">
        <f t="shared" si="587"/>
        <v>0.49707999999999997</v>
      </c>
      <c r="Y2082">
        <f t="shared" ca="1" si="588"/>
        <v>8.8620000000000032E-2</v>
      </c>
      <c r="Z2082">
        <f t="shared" ca="1" si="589"/>
        <v>0.49707999999999997</v>
      </c>
      <c r="AA2082">
        <f t="shared" ca="1" si="590"/>
        <v>0</v>
      </c>
      <c r="AB2082">
        <f t="shared" ca="1" si="591"/>
        <v>8.8620000000000032E-2</v>
      </c>
      <c r="AC2082">
        <f t="shared" ca="1" si="597"/>
        <v>0.23445999999999984</v>
      </c>
      <c r="AD2082">
        <f t="shared" ca="1" si="580"/>
        <v>0</v>
      </c>
      <c r="AE2082">
        <f t="shared" ca="1" si="592"/>
        <v>0</v>
      </c>
      <c r="AF2082">
        <f t="shared" ca="1" si="593"/>
        <v>0</v>
      </c>
      <c r="AG2082">
        <f t="shared" ca="1" si="594"/>
        <v>5.8614999999999959E-2</v>
      </c>
      <c r="AH2082">
        <f t="shared" ca="1" si="595"/>
        <v>0</v>
      </c>
    </row>
    <row r="2083" spans="15:34" x14ac:dyDescent="0.25">
      <c r="O2083">
        <v>2027</v>
      </c>
      <c r="P2083" s="2">
        <f t="shared" si="596"/>
        <v>44281.416666661753</v>
      </c>
      <c r="Q2083">
        <f t="shared" si="581"/>
        <v>26</v>
      </c>
      <c r="R2083">
        <f t="shared" si="582"/>
        <v>3</v>
      </c>
      <c r="S2083">
        <f t="shared" si="583"/>
        <v>1</v>
      </c>
      <c r="T2083">
        <f t="shared" si="584"/>
        <v>10</v>
      </c>
      <c r="U2083">
        <f t="shared" si="585"/>
        <v>2</v>
      </c>
      <c r="V2083">
        <f t="shared" ca="1" si="586"/>
        <v>0.64139999999999997</v>
      </c>
      <c r="W2083">
        <f>INDEX(Solarstrahlungsdaten!$B$13:$G$8772,Übersicht!O2083,Übersicht!$E$10)</f>
        <v>105.25</v>
      </c>
      <c r="X2083">
        <f t="shared" si="587"/>
        <v>0.36205999999999999</v>
      </c>
      <c r="Y2083">
        <f t="shared" ca="1" si="588"/>
        <v>0.27933999999999998</v>
      </c>
      <c r="Z2083">
        <f t="shared" ca="1" si="589"/>
        <v>0.36205999999999999</v>
      </c>
      <c r="AA2083">
        <f t="shared" ca="1" si="590"/>
        <v>0</v>
      </c>
      <c r="AB2083">
        <f t="shared" ca="1" si="591"/>
        <v>0.23445999999999984</v>
      </c>
      <c r="AC2083">
        <f t="shared" ca="1" si="597"/>
        <v>0</v>
      </c>
      <c r="AD2083">
        <f t="shared" ca="1" si="580"/>
        <v>4.4880000000000142E-2</v>
      </c>
      <c r="AE2083">
        <f t="shared" ca="1" si="592"/>
        <v>0</v>
      </c>
      <c r="AF2083">
        <f t="shared" ca="1" si="593"/>
        <v>4.4880000000000142E-2</v>
      </c>
      <c r="AG2083">
        <f t="shared" ca="1" si="594"/>
        <v>0</v>
      </c>
      <c r="AH2083">
        <f t="shared" ca="1" si="595"/>
        <v>1</v>
      </c>
    </row>
    <row r="2084" spans="15:34" x14ac:dyDescent="0.25">
      <c r="O2084">
        <v>2028</v>
      </c>
      <c r="P2084" s="2">
        <f t="shared" si="596"/>
        <v>44281.458333328417</v>
      </c>
      <c r="Q2084">
        <f t="shared" si="581"/>
        <v>26</v>
      </c>
      <c r="R2084">
        <f t="shared" si="582"/>
        <v>3</v>
      </c>
      <c r="S2084">
        <f t="shared" si="583"/>
        <v>1</v>
      </c>
      <c r="T2084">
        <f t="shared" si="584"/>
        <v>11</v>
      </c>
      <c r="U2084">
        <f t="shared" si="585"/>
        <v>2</v>
      </c>
      <c r="V2084">
        <f t="shared" ca="1" si="586"/>
        <v>0.67979999999999996</v>
      </c>
      <c r="W2084">
        <f>INDEX(Solarstrahlungsdaten!$B$13:$G$8772,Übersicht!O2084,Übersicht!$E$10)</f>
        <v>59.22</v>
      </c>
      <c r="X2084">
        <f t="shared" si="587"/>
        <v>0.2037168</v>
      </c>
      <c r="Y2084">
        <f t="shared" ca="1" si="588"/>
        <v>0.47608319999999993</v>
      </c>
      <c r="Z2084">
        <f t="shared" ca="1" si="589"/>
        <v>0.2037168</v>
      </c>
      <c r="AA2084">
        <f t="shared" ca="1" si="590"/>
        <v>0</v>
      </c>
      <c r="AB2084">
        <f t="shared" ca="1" si="591"/>
        <v>0</v>
      </c>
      <c r="AC2084">
        <f t="shared" ca="1" si="597"/>
        <v>0</v>
      </c>
      <c r="AD2084">
        <f t="shared" ca="1" si="580"/>
        <v>0.47608319999999993</v>
      </c>
      <c r="AE2084">
        <f t="shared" ca="1" si="592"/>
        <v>0</v>
      </c>
      <c r="AF2084">
        <f t="shared" ca="1" si="593"/>
        <v>0.47608319999999993</v>
      </c>
      <c r="AG2084">
        <f t="shared" ca="1" si="594"/>
        <v>0</v>
      </c>
      <c r="AH2084">
        <f t="shared" ca="1" si="595"/>
        <v>1</v>
      </c>
    </row>
    <row r="2085" spans="15:34" x14ac:dyDescent="0.25">
      <c r="O2085">
        <v>2029</v>
      </c>
      <c r="P2085" s="2">
        <f t="shared" si="596"/>
        <v>44281.499999995081</v>
      </c>
      <c r="Q2085">
        <f t="shared" si="581"/>
        <v>26</v>
      </c>
      <c r="R2085">
        <f t="shared" si="582"/>
        <v>3</v>
      </c>
      <c r="S2085">
        <f t="shared" si="583"/>
        <v>1</v>
      </c>
      <c r="T2085">
        <f t="shared" si="584"/>
        <v>12</v>
      </c>
      <c r="U2085">
        <f t="shared" si="585"/>
        <v>2</v>
      </c>
      <c r="V2085">
        <f t="shared" ca="1" si="586"/>
        <v>0.71639999999999993</v>
      </c>
      <c r="W2085">
        <f>INDEX(Solarstrahlungsdaten!$B$13:$G$8772,Übersicht!O2085,Übersicht!$E$10)</f>
        <v>63.75</v>
      </c>
      <c r="X2085">
        <f t="shared" si="587"/>
        <v>0.21929999999999999</v>
      </c>
      <c r="Y2085">
        <f t="shared" ca="1" si="588"/>
        <v>0.49709999999999993</v>
      </c>
      <c r="Z2085">
        <f t="shared" ca="1" si="589"/>
        <v>0.21929999999999999</v>
      </c>
      <c r="AA2085">
        <f t="shared" ca="1" si="590"/>
        <v>0</v>
      </c>
      <c r="AB2085">
        <f t="shared" ca="1" si="591"/>
        <v>0</v>
      </c>
      <c r="AC2085">
        <f t="shared" ca="1" si="597"/>
        <v>0</v>
      </c>
      <c r="AD2085">
        <f t="shared" ca="1" si="580"/>
        <v>0.49709999999999993</v>
      </c>
      <c r="AE2085">
        <f t="shared" ca="1" si="592"/>
        <v>0</v>
      </c>
      <c r="AF2085">
        <f t="shared" ca="1" si="593"/>
        <v>0.49709999999999993</v>
      </c>
      <c r="AG2085">
        <f t="shared" ca="1" si="594"/>
        <v>0</v>
      </c>
      <c r="AH2085">
        <f t="shared" ca="1" si="595"/>
        <v>1</v>
      </c>
    </row>
    <row r="2086" spans="15:34" x14ac:dyDescent="0.25">
      <c r="O2086">
        <v>2030</v>
      </c>
      <c r="P2086" s="2">
        <f t="shared" si="596"/>
        <v>44281.541666661746</v>
      </c>
      <c r="Q2086">
        <f t="shared" si="581"/>
        <v>26</v>
      </c>
      <c r="R2086">
        <f t="shared" si="582"/>
        <v>3</v>
      </c>
      <c r="S2086">
        <f t="shared" si="583"/>
        <v>1</v>
      </c>
      <c r="T2086">
        <f t="shared" si="584"/>
        <v>13</v>
      </c>
      <c r="U2086">
        <f t="shared" si="585"/>
        <v>2</v>
      </c>
      <c r="V2086">
        <f t="shared" ca="1" si="586"/>
        <v>0.72220000000000006</v>
      </c>
      <c r="W2086">
        <f>INDEX(Solarstrahlungsdaten!$B$13:$G$8772,Übersicht!O2086,Übersicht!$E$10)</f>
        <v>74.37</v>
      </c>
      <c r="X2086">
        <f t="shared" si="587"/>
        <v>0.25583280000000003</v>
      </c>
      <c r="Y2086">
        <f t="shared" ca="1" si="588"/>
        <v>0.46636720000000004</v>
      </c>
      <c r="Z2086">
        <f t="shared" ca="1" si="589"/>
        <v>0.25583280000000003</v>
      </c>
      <c r="AA2086">
        <f t="shared" ca="1" si="590"/>
        <v>0</v>
      </c>
      <c r="AB2086">
        <f t="shared" ca="1" si="591"/>
        <v>0</v>
      </c>
      <c r="AC2086">
        <f t="shared" ca="1" si="597"/>
        <v>0</v>
      </c>
      <c r="AD2086">
        <f t="shared" ca="1" si="580"/>
        <v>0.46636720000000004</v>
      </c>
      <c r="AE2086">
        <f t="shared" ca="1" si="592"/>
        <v>0</v>
      </c>
      <c r="AF2086">
        <f t="shared" ca="1" si="593"/>
        <v>0.46636720000000004</v>
      </c>
      <c r="AG2086">
        <f t="shared" ca="1" si="594"/>
        <v>0</v>
      </c>
      <c r="AH2086">
        <f t="shared" ca="1" si="595"/>
        <v>1</v>
      </c>
    </row>
    <row r="2087" spans="15:34" x14ac:dyDescent="0.25">
      <c r="O2087">
        <v>2031</v>
      </c>
      <c r="P2087" s="2">
        <f t="shared" si="596"/>
        <v>44281.58333332841</v>
      </c>
      <c r="Q2087">
        <f t="shared" si="581"/>
        <v>26</v>
      </c>
      <c r="R2087">
        <f t="shared" si="582"/>
        <v>3</v>
      </c>
      <c r="S2087">
        <f t="shared" si="583"/>
        <v>1</v>
      </c>
      <c r="T2087">
        <f t="shared" si="584"/>
        <v>14</v>
      </c>
      <c r="U2087">
        <f t="shared" si="585"/>
        <v>2</v>
      </c>
      <c r="V2087">
        <f t="shared" ca="1" si="586"/>
        <v>0.66100000000000003</v>
      </c>
      <c r="W2087">
        <f>INDEX(Solarstrahlungsdaten!$B$13:$G$8772,Übersicht!O2087,Übersicht!$E$10)</f>
        <v>173.875</v>
      </c>
      <c r="X2087">
        <f t="shared" si="587"/>
        <v>0.59813000000000005</v>
      </c>
      <c r="Y2087">
        <f t="shared" ca="1" si="588"/>
        <v>6.2869999999999981E-2</v>
      </c>
      <c r="Z2087">
        <f t="shared" ca="1" si="589"/>
        <v>0.59813000000000005</v>
      </c>
      <c r="AA2087">
        <f t="shared" ca="1" si="590"/>
        <v>0</v>
      </c>
      <c r="AB2087">
        <f t="shared" ca="1" si="591"/>
        <v>0</v>
      </c>
      <c r="AC2087">
        <f t="shared" ca="1" si="597"/>
        <v>0</v>
      </c>
      <c r="AD2087">
        <f t="shared" ca="1" si="580"/>
        <v>6.2869999999999981E-2</v>
      </c>
      <c r="AE2087">
        <f t="shared" ca="1" si="592"/>
        <v>0</v>
      </c>
      <c r="AF2087">
        <f t="shared" ca="1" si="593"/>
        <v>6.2869999999999981E-2</v>
      </c>
      <c r="AG2087">
        <f t="shared" ca="1" si="594"/>
        <v>0</v>
      </c>
      <c r="AH2087">
        <f t="shared" ca="1" si="595"/>
        <v>1</v>
      </c>
    </row>
    <row r="2088" spans="15:34" x14ac:dyDescent="0.25">
      <c r="O2088">
        <v>2032</v>
      </c>
      <c r="P2088" s="2">
        <f t="shared" si="596"/>
        <v>44281.624999995074</v>
      </c>
      <c r="Q2088">
        <f t="shared" si="581"/>
        <v>26</v>
      </c>
      <c r="R2088">
        <f t="shared" si="582"/>
        <v>3</v>
      </c>
      <c r="S2088">
        <f t="shared" si="583"/>
        <v>1</v>
      </c>
      <c r="T2088">
        <f t="shared" si="584"/>
        <v>15</v>
      </c>
      <c r="U2088">
        <f t="shared" si="585"/>
        <v>2</v>
      </c>
      <c r="V2088">
        <f t="shared" ca="1" si="586"/>
        <v>0.60459999999999992</v>
      </c>
      <c r="W2088">
        <f>INDEX(Solarstrahlungsdaten!$B$13:$G$8772,Übersicht!O2088,Übersicht!$E$10)</f>
        <v>186.26499999999999</v>
      </c>
      <c r="X2088">
        <f t="shared" si="587"/>
        <v>0.64075159999999998</v>
      </c>
      <c r="Y2088">
        <f t="shared" ca="1" si="588"/>
        <v>-3.6151600000000061E-2</v>
      </c>
      <c r="Z2088">
        <f t="shared" ca="1" si="589"/>
        <v>0.60459999999999992</v>
      </c>
      <c r="AA2088">
        <f t="shared" ca="1" si="590"/>
        <v>3.6151600000000061E-2</v>
      </c>
      <c r="AB2088">
        <f t="shared" ca="1" si="591"/>
        <v>0</v>
      </c>
      <c r="AC2088">
        <f t="shared" ca="1" si="597"/>
        <v>3.6151600000000061E-2</v>
      </c>
      <c r="AD2088">
        <f t="shared" ca="1" si="580"/>
        <v>0</v>
      </c>
      <c r="AE2088">
        <f t="shared" ca="1" si="592"/>
        <v>0</v>
      </c>
      <c r="AF2088">
        <f t="shared" ca="1" si="593"/>
        <v>0</v>
      </c>
      <c r="AG2088">
        <f t="shared" ca="1" si="594"/>
        <v>9.0379000000000154E-3</v>
      </c>
      <c r="AH2088">
        <f t="shared" ca="1" si="595"/>
        <v>0</v>
      </c>
    </row>
    <row r="2089" spans="15:34" x14ac:dyDescent="0.25">
      <c r="O2089">
        <v>2033</v>
      </c>
      <c r="P2089" s="2">
        <f t="shared" si="596"/>
        <v>44281.666666661738</v>
      </c>
      <c r="Q2089">
        <f t="shared" si="581"/>
        <v>26</v>
      </c>
      <c r="R2089">
        <f t="shared" si="582"/>
        <v>3</v>
      </c>
      <c r="S2089">
        <f t="shared" si="583"/>
        <v>1</v>
      </c>
      <c r="T2089">
        <f t="shared" si="584"/>
        <v>16</v>
      </c>
      <c r="U2089">
        <f t="shared" si="585"/>
        <v>2</v>
      </c>
      <c r="V2089">
        <f t="shared" ca="1" si="586"/>
        <v>0.58279999999999998</v>
      </c>
      <c r="W2089">
        <f>INDEX(Solarstrahlungsdaten!$B$13:$G$8772,Übersicht!O2089,Übersicht!$E$10)</f>
        <v>124.76</v>
      </c>
      <c r="X2089">
        <f t="shared" si="587"/>
        <v>0.42917440000000001</v>
      </c>
      <c r="Y2089">
        <f t="shared" ca="1" si="588"/>
        <v>0.15362559999999997</v>
      </c>
      <c r="Z2089">
        <f t="shared" ca="1" si="589"/>
        <v>0.42917440000000001</v>
      </c>
      <c r="AA2089">
        <f t="shared" ca="1" si="590"/>
        <v>0</v>
      </c>
      <c r="AB2089">
        <f t="shared" ca="1" si="591"/>
        <v>3.6151600000000061E-2</v>
      </c>
      <c r="AC2089">
        <f t="shared" ca="1" si="597"/>
        <v>0</v>
      </c>
      <c r="AD2089">
        <f t="shared" ca="1" si="580"/>
        <v>0.11747399999999991</v>
      </c>
      <c r="AE2089">
        <f t="shared" ca="1" si="592"/>
        <v>0</v>
      </c>
      <c r="AF2089">
        <f t="shared" ca="1" si="593"/>
        <v>0.11747399999999991</v>
      </c>
      <c r="AG2089">
        <f t="shared" ca="1" si="594"/>
        <v>0</v>
      </c>
      <c r="AH2089">
        <f t="shared" ca="1" si="595"/>
        <v>1</v>
      </c>
    </row>
    <row r="2090" spans="15:34" x14ac:dyDescent="0.25">
      <c r="O2090">
        <v>2034</v>
      </c>
      <c r="P2090" s="2">
        <f t="shared" si="596"/>
        <v>44281.708333328403</v>
      </c>
      <c r="Q2090">
        <f t="shared" si="581"/>
        <v>26</v>
      </c>
      <c r="R2090">
        <f t="shared" si="582"/>
        <v>3</v>
      </c>
      <c r="S2090">
        <f t="shared" si="583"/>
        <v>1</v>
      </c>
      <c r="T2090">
        <f t="shared" si="584"/>
        <v>17</v>
      </c>
      <c r="U2090">
        <f t="shared" si="585"/>
        <v>2</v>
      </c>
      <c r="V2090">
        <f t="shared" ca="1" si="586"/>
        <v>0.61920000000000008</v>
      </c>
      <c r="W2090">
        <f>INDEX(Solarstrahlungsdaten!$B$13:$G$8772,Übersicht!O2090,Übersicht!$E$10)</f>
        <v>1.5750000000000002</v>
      </c>
      <c r="X2090">
        <f t="shared" si="587"/>
        <v>5.4180000000000009E-3</v>
      </c>
      <c r="Y2090">
        <f t="shared" ca="1" si="588"/>
        <v>0.61378200000000005</v>
      </c>
      <c r="Z2090">
        <f t="shared" ca="1" si="589"/>
        <v>5.4180000000000009E-3</v>
      </c>
      <c r="AA2090">
        <f t="shared" ca="1" si="590"/>
        <v>0</v>
      </c>
      <c r="AB2090">
        <f t="shared" ca="1" si="591"/>
        <v>0</v>
      </c>
      <c r="AC2090">
        <f t="shared" ca="1" si="597"/>
        <v>0</v>
      </c>
      <c r="AD2090">
        <f t="shared" ca="1" si="580"/>
        <v>0.61378200000000005</v>
      </c>
      <c r="AE2090">
        <f t="shared" ca="1" si="592"/>
        <v>0</v>
      </c>
      <c r="AF2090">
        <f t="shared" ca="1" si="593"/>
        <v>0.61378200000000005</v>
      </c>
      <c r="AG2090">
        <f t="shared" ca="1" si="594"/>
        <v>0</v>
      </c>
      <c r="AH2090">
        <f t="shared" ca="1" si="595"/>
        <v>1</v>
      </c>
    </row>
    <row r="2091" spans="15:34" x14ac:dyDescent="0.25">
      <c r="O2091">
        <v>2035</v>
      </c>
      <c r="P2091" s="2">
        <f t="shared" si="596"/>
        <v>44281.749999995067</v>
      </c>
      <c r="Q2091">
        <f t="shared" si="581"/>
        <v>26</v>
      </c>
      <c r="R2091">
        <f t="shared" si="582"/>
        <v>3</v>
      </c>
      <c r="S2091">
        <f t="shared" si="583"/>
        <v>1</v>
      </c>
      <c r="T2091">
        <f t="shared" si="584"/>
        <v>18</v>
      </c>
      <c r="U2091">
        <f t="shared" si="585"/>
        <v>2</v>
      </c>
      <c r="V2091">
        <f t="shared" ca="1" si="586"/>
        <v>0.70809999999999995</v>
      </c>
      <c r="W2091">
        <f>INDEX(Solarstrahlungsdaten!$B$13:$G$8772,Übersicht!O2091,Übersicht!$E$10)</f>
        <v>0</v>
      </c>
      <c r="X2091">
        <f t="shared" si="587"/>
        <v>0</v>
      </c>
      <c r="Y2091">
        <f t="shared" ca="1" si="588"/>
        <v>0.70809999999999995</v>
      </c>
      <c r="Z2091">
        <f t="shared" ca="1" si="589"/>
        <v>0</v>
      </c>
      <c r="AA2091">
        <f t="shared" ca="1" si="590"/>
        <v>0</v>
      </c>
      <c r="AB2091">
        <f t="shared" ca="1" si="591"/>
        <v>0</v>
      </c>
      <c r="AC2091">
        <f t="shared" ca="1" si="597"/>
        <v>0</v>
      </c>
      <c r="AD2091">
        <f t="shared" ca="1" si="580"/>
        <v>0.70809999999999995</v>
      </c>
      <c r="AE2091">
        <f t="shared" ca="1" si="592"/>
        <v>0</v>
      </c>
      <c r="AF2091">
        <f t="shared" ca="1" si="593"/>
        <v>0.70809999999999995</v>
      </c>
      <c r="AG2091">
        <f t="shared" ca="1" si="594"/>
        <v>0</v>
      </c>
      <c r="AH2091">
        <f t="shared" ca="1" si="595"/>
        <v>1</v>
      </c>
    </row>
    <row r="2092" spans="15:34" x14ac:dyDescent="0.25">
      <c r="O2092">
        <v>2036</v>
      </c>
      <c r="P2092" s="2">
        <f t="shared" si="596"/>
        <v>44281.791666661731</v>
      </c>
      <c r="Q2092">
        <f t="shared" si="581"/>
        <v>26</v>
      </c>
      <c r="R2092">
        <f t="shared" si="582"/>
        <v>3</v>
      </c>
      <c r="S2092">
        <f t="shared" si="583"/>
        <v>1</v>
      </c>
      <c r="T2092">
        <f t="shared" si="584"/>
        <v>19</v>
      </c>
      <c r="U2092">
        <f t="shared" si="585"/>
        <v>2</v>
      </c>
      <c r="V2092">
        <f t="shared" ca="1" si="586"/>
        <v>0.7871999999999999</v>
      </c>
      <c r="W2092">
        <f>INDEX(Solarstrahlungsdaten!$B$13:$G$8772,Übersicht!O2092,Übersicht!$E$10)</f>
        <v>0</v>
      </c>
      <c r="X2092">
        <f t="shared" si="587"/>
        <v>0</v>
      </c>
      <c r="Y2092">
        <f t="shared" ca="1" si="588"/>
        <v>0.7871999999999999</v>
      </c>
      <c r="Z2092">
        <f t="shared" ca="1" si="589"/>
        <v>0</v>
      </c>
      <c r="AA2092">
        <f t="shared" ca="1" si="590"/>
        <v>0</v>
      </c>
      <c r="AB2092">
        <f t="shared" ca="1" si="591"/>
        <v>0</v>
      </c>
      <c r="AC2092">
        <f t="shared" ca="1" si="597"/>
        <v>0</v>
      </c>
      <c r="AD2092">
        <f t="shared" ca="1" si="580"/>
        <v>0.7871999999999999</v>
      </c>
      <c r="AE2092">
        <f t="shared" ca="1" si="592"/>
        <v>0</v>
      </c>
      <c r="AF2092">
        <f t="shared" ca="1" si="593"/>
        <v>0.7871999999999999</v>
      </c>
      <c r="AG2092">
        <f t="shared" ca="1" si="594"/>
        <v>0</v>
      </c>
      <c r="AH2092">
        <f t="shared" ca="1" si="595"/>
        <v>1</v>
      </c>
    </row>
    <row r="2093" spans="15:34" x14ac:dyDescent="0.25">
      <c r="O2093">
        <v>2037</v>
      </c>
      <c r="P2093" s="2">
        <f t="shared" si="596"/>
        <v>44281.833333328395</v>
      </c>
      <c r="Q2093">
        <f t="shared" si="581"/>
        <v>26</v>
      </c>
      <c r="R2093">
        <f t="shared" si="582"/>
        <v>3</v>
      </c>
      <c r="S2093">
        <f t="shared" si="583"/>
        <v>1</v>
      </c>
      <c r="T2093">
        <f t="shared" si="584"/>
        <v>20</v>
      </c>
      <c r="U2093">
        <f t="shared" si="585"/>
        <v>2</v>
      </c>
      <c r="V2093">
        <f t="shared" ca="1" si="586"/>
        <v>0.75150000000000017</v>
      </c>
      <c r="W2093">
        <f>INDEX(Solarstrahlungsdaten!$B$13:$G$8772,Übersicht!O2093,Übersicht!$E$10)</f>
        <v>0</v>
      </c>
      <c r="X2093">
        <f t="shared" si="587"/>
        <v>0</v>
      </c>
      <c r="Y2093">
        <f t="shared" ca="1" si="588"/>
        <v>0.75150000000000017</v>
      </c>
      <c r="Z2093">
        <f t="shared" ca="1" si="589"/>
        <v>0</v>
      </c>
      <c r="AA2093">
        <f t="shared" ca="1" si="590"/>
        <v>0</v>
      </c>
      <c r="AB2093">
        <f t="shared" ca="1" si="591"/>
        <v>0</v>
      </c>
      <c r="AC2093">
        <f t="shared" ca="1" si="597"/>
        <v>0</v>
      </c>
      <c r="AD2093">
        <f t="shared" ca="1" si="580"/>
        <v>0.75150000000000017</v>
      </c>
      <c r="AE2093">
        <f t="shared" ca="1" si="592"/>
        <v>0</v>
      </c>
      <c r="AF2093">
        <f t="shared" ca="1" si="593"/>
        <v>0.75150000000000017</v>
      </c>
      <c r="AG2093">
        <f t="shared" ca="1" si="594"/>
        <v>0</v>
      </c>
      <c r="AH2093">
        <f t="shared" ca="1" si="595"/>
        <v>1</v>
      </c>
    </row>
    <row r="2094" spans="15:34" x14ac:dyDescent="0.25">
      <c r="O2094">
        <v>2038</v>
      </c>
      <c r="P2094" s="2">
        <f t="shared" si="596"/>
        <v>44281.87499999506</v>
      </c>
      <c r="Q2094">
        <f t="shared" si="581"/>
        <v>26</v>
      </c>
      <c r="R2094">
        <f t="shared" si="582"/>
        <v>3</v>
      </c>
      <c r="S2094">
        <f t="shared" si="583"/>
        <v>1</v>
      </c>
      <c r="T2094">
        <f t="shared" si="584"/>
        <v>21</v>
      </c>
      <c r="U2094">
        <f t="shared" si="585"/>
        <v>2</v>
      </c>
      <c r="V2094">
        <f t="shared" ca="1" si="586"/>
        <v>0.61760000000000004</v>
      </c>
      <c r="W2094">
        <f>INDEX(Solarstrahlungsdaten!$B$13:$G$8772,Übersicht!O2094,Übersicht!$E$10)</f>
        <v>0</v>
      </c>
      <c r="X2094">
        <f t="shared" si="587"/>
        <v>0</v>
      </c>
      <c r="Y2094">
        <f t="shared" ca="1" si="588"/>
        <v>0.61760000000000004</v>
      </c>
      <c r="Z2094">
        <f t="shared" ca="1" si="589"/>
        <v>0</v>
      </c>
      <c r="AA2094">
        <f t="shared" ca="1" si="590"/>
        <v>0</v>
      </c>
      <c r="AB2094">
        <f t="shared" ca="1" si="591"/>
        <v>0</v>
      </c>
      <c r="AC2094">
        <f t="shared" ca="1" si="597"/>
        <v>0</v>
      </c>
      <c r="AD2094">
        <f t="shared" ca="1" si="580"/>
        <v>0.61760000000000004</v>
      </c>
      <c r="AE2094">
        <f t="shared" ca="1" si="592"/>
        <v>0</v>
      </c>
      <c r="AF2094">
        <f t="shared" ca="1" si="593"/>
        <v>0.61760000000000004</v>
      </c>
      <c r="AG2094">
        <f t="shared" ca="1" si="594"/>
        <v>0</v>
      </c>
      <c r="AH2094">
        <f t="shared" ca="1" si="595"/>
        <v>1</v>
      </c>
    </row>
    <row r="2095" spans="15:34" x14ac:dyDescent="0.25">
      <c r="O2095">
        <v>2039</v>
      </c>
      <c r="P2095" s="2">
        <f t="shared" si="596"/>
        <v>44281.916666661724</v>
      </c>
      <c r="Q2095">
        <f t="shared" si="581"/>
        <v>26</v>
      </c>
      <c r="R2095">
        <f t="shared" si="582"/>
        <v>3</v>
      </c>
      <c r="S2095">
        <f t="shared" si="583"/>
        <v>1</v>
      </c>
      <c r="T2095">
        <f t="shared" si="584"/>
        <v>22</v>
      </c>
      <c r="U2095">
        <f t="shared" si="585"/>
        <v>2</v>
      </c>
      <c r="V2095">
        <f t="shared" ca="1" si="586"/>
        <v>0.55600000000000005</v>
      </c>
      <c r="W2095">
        <f>INDEX(Solarstrahlungsdaten!$B$13:$G$8772,Übersicht!O2095,Übersicht!$E$10)</f>
        <v>0</v>
      </c>
      <c r="X2095">
        <f t="shared" si="587"/>
        <v>0</v>
      </c>
      <c r="Y2095">
        <f t="shared" ca="1" si="588"/>
        <v>0.55600000000000005</v>
      </c>
      <c r="Z2095">
        <f t="shared" ca="1" si="589"/>
        <v>0</v>
      </c>
      <c r="AA2095">
        <f t="shared" ca="1" si="590"/>
        <v>0</v>
      </c>
      <c r="AB2095">
        <f t="shared" ca="1" si="591"/>
        <v>0</v>
      </c>
      <c r="AC2095">
        <f t="shared" ca="1" si="597"/>
        <v>0</v>
      </c>
      <c r="AD2095">
        <f t="shared" ca="1" si="580"/>
        <v>0.55600000000000005</v>
      </c>
      <c r="AE2095">
        <f t="shared" ca="1" si="592"/>
        <v>0</v>
      </c>
      <c r="AF2095">
        <f t="shared" ca="1" si="593"/>
        <v>0.55600000000000005</v>
      </c>
      <c r="AG2095">
        <f t="shared" ca="1" si="594"/>
        <v>0</v>
      </c>
      <c r="AH2095">
        <f t="shared" ca="1" si="595"/>
        <v>1</v>
      </c>
    </row>
    <row r="2096" spans="15:34" x14ac:dyDescent="0.25">
      <c r="O2096">
        <v>2040</v>
      </c>
      <c r="P2096" s="2">
        <f t="shared" si="596"/>
        <v>44281.958333328388</v>
      </c>
      <c r="Q2096">
        <f t="shared" si="581"/>
        <v>26</v>
      </c>
      <c r="R2096">
        <f t="shared" si="582"/>
        <v>3</v>
      </c>
      <c r="S2096">
        <f t="shared" si="583"/>
        <v>1</v>
      </c>
      <c r="T2096">
        <f t="shared" si="584"/>
        <v>23</v>
      </c>
      <c r="U2096">
        <f t="shared" si="585"/>
        <v>2</v>
      </c>
      <c r="V2096">
        <f t="shared" ca="1" si="586"/>
        <v>0.50179999999999991</v>
      </c>
      <c r="W2096">
        <f>INDEX(Solarstrahlungsdaten!$B$13:$G$8772,Übersicht!O2096,Übersicht!$E$10)</f>
        <v>0</v>
      </c>
      <c r="X2096">
        <f t="shared" si="587"/>
        <v>0</v>
      </c>
      <c r="Y2096">
        <f t="shared" ca="1" si="588"/>
        <v>0.50179999999999991</v>
      </c>
      <c r="Z2096">
        <f t="shared" ca="1" si="589"/>
        <v>0</v>
      </c>
      <c r="AA2096">
        <f t="shared" ca="1" si="590"/>
        <v>0</v>
      </c>
      <c r="AB2096">
        <f t="shared" ca="1" si="591"/>
        <v>0</v>
      </c>
      <c r="AC2096">
        <f t="shared" ca="1" si="597"/>
        <v>0</v>
      </c>
      <c r="AD2096">
        <f t="shared" ca="1" si="580"/>
        <v>0.50179999999999991</v>
      </c>
      <c r="AE2096">
        <f t="shared" ca="1" si="592"/>
        <v>0</v>
      </c>
      <c r="AF2096">
        <f t="shared" ca="1" si="593"/>
        <v>0.50179999999999991</v>
      </c>
      <c r="AG2096">
        <f t="shared" ca="1" si="594"/>
        <v>0</v>
      </c>
      <c r="AH2096">
        <f t="shared" ca="1" si="595"/>
        <v>1</v>
      </c>
    </row>
    <row r="2097" spans="15:34" x14ac:dyDescent="0.25">
      <c r="O2097">
        <v>2041</v>
      </c>
      <c r="P2097" s="2">
        <f t="shared" si="596"/>
        <v>44281.999999995052</v>
      </c>
      <c r="Q2097">
        <f t="shared" si="581"/>
        <v>27</v>
      </c>
      <c r="R2097">
        <f t="shared" si="582"/>
        <v>3</v>
      </c>
      <c r="S2097">
        <f t="shared" si="583"/>
        <v>2</v>
      </c>
      <c r="T2097">
        <f t="shared" si="584"/>
        <v>0</v>
      </c>
      <c r="U2097">
        <f t="shared" si="585"/>
        <v>2</v>
      </c>
      <c r="V2097">
        <f t="shared" ca="1" si="586"/>
        <v>0.34209999999999996</v>
      </c>
      <c r="W2097">
        <f>INDEX(Solarstrahlungsdaten!$B$13:$G$8772,Übersicht!O2097,Übersicht!$E$10)</f>
        <v>0</v>
      </c>
      <c r="X2097">
        <f t="shared" si="587"/>
        <v>0</v>
      </c>
      <c r="Y2097">
        <f t="shared" ca="1" si="588"/>
        <v>0.34209999999999996</v>
      </c>
      <c r="Z2097">
        <f t="shared" ca="1" si="589"/>
        <v>0</v>
      </c>
      <c r="AA2097">
        <f t="shared" ca="1" si="590"/>
        <v>0</v>
      </c>
      <c r="AB2097">
        <f t="shared" ca="1" si="591"/>
        <v>0</v>
      </c>
      <c r="AC2097">
        <f t="shared" ca="1" si="597"/>
        <v>0</v>
      </c>
      <c r="AD2097">
        <f t="shared" ca="1" si="580"/>
        <v>0.34209999999999996</v>
      </c>
      <c r="AE2097">
        <f t="shared" ca="1" si="592"/>
        <v>0</v>
      </c>
      <c r="AF2097">
        <f t="shared" ca="1" si="593"/>
        <v>0.34209999999999996</v>
      </c>
      <c r="AG2097">
        <f t="shared" ca="1" si="594"/>
        <v>0</v>
      </c>
      <c r="AH2097">
        <f t="shared" ca="1" si="595"/>
        <v>1</v>
      </c>
    </row>
    <row r="2098" spans="15:34" x14ac:dyDescent="0.25">
      <c r="O2098">
        <v>2042</v>
      </c>
      <c r="P2098" s="2">
        <f t="shared" si="596"/>
        <v>44282.041666661717</v>
      </c>
      <c r="Q2098">
        <f t="shared" si="581"/>
        <v>27</v>
      </c>
      <c r="R2098">
        <f t="shared" si="582"/>
        <v>3</v>
      </c>
      <c r="S2098">
        <f t="shared" si="583"/>
        <v>2</v>
      </c>
      <c r="T2098">
        <f t="shared" si="584"/>
        <v>1</v>
      </c>
      <c r="U2098">
        <f t="shared" si="585"/>
        <v>2</v>
      </c>
      <c r="V2098">
        <f t="shared" ca="1" si="586"/>
        <v>0.26960000000000001</v>
      </c>
      <c r="W2098">
        <f>INDEX(Solarstrahlungsdaten!$B$13:$G$8772,Übersicht!O2098,Übersicht!$E$10)</f>
        <v>0</v>
      </c>
      <c r="X2098">
        <f t="shared" si="587"/>
        <v>0</v>
      </c>
      <c r="Y2098">
        <f t="shared" ca="1" si="588"/>
        <v>0.26960000000000001</v>
      </c>
      <c r="Z2098">
        <f t="shared" ca="1" si="589"/>
        <v>0</v>
      </c>
      <c r="AA2098">
        <f t="shared" ca="1" si="590"/>
        <v>0</v>
      </c>
      <c r="AB2098">
        <f t="shared" ca="1" si="591"/>
        <v>0</v>
      </c>
      <c r="AC2098">
        <f t="shared" ca="1" si="597"/>
        <v>0</v>
      </c>
      <c r="AD2098">
        <f t="shared" ca="1" si="580"/>
        <v>0.26960000000000001</v>
      </c>
      <c r="AE2098">
        <f t="shared" ca="1" si="592"/>
        <v>0</v>
      </c>
      <c r="AF2098">
        <f t="shared" ca="1" si="593"/>
        <v>0.26960000000000001</v>
      </c>
      <c r="AG2098">
        <f t="shared" ca="1" si="594"/>
        <v>0</v>
      </c>
      <c r="AH2098">
        <f t="shared" ca="1" si="595"/>
        <v>1</v>
      </c>
    </row>
    <row r="2099" spans="15:34" x14ac:dyDescent="0.25">
      <c r="O2099">
        <v>2043</v>
      </c>
      <c r="P2099" s="2">
        <f t="shared" si="596"/>
        <v>44282.083333328381</v>
      </c>
      <c r="Q2099">
        <f t="shared" si="581"/>
        <v>27</v>
      </c>
      <c r="R2099">
        <f t="shared" si="582"/>
        <v>3</v>
      </c>
      <c r="S2099">
        <f t="shared" si="583"/>
        <v>2</v>
      </c>
      <c r="T2099">
        <f t="shared" si="584"/>
        <v>2</v>
      </c>
      <c r="U2099">
        <f t="shared" si="585"/>
        <v>2</v>
      </c>
      <c r="V2099">
        <f t="shared" ca="1" si="586"/>
        <v>0.20380000000000001</v>
      </c>
      <c r="W2099">
        <f>INDEX(Solarstrahlungsdaten!$B$13:$G$8772,Übersicht!O2099,Übersicht!$E$10)</f>
        <v>0</v>
      </c>
      <c r="X2099">
        <f t="shared" si="587"/>
        <v>0</v>
      </c>
      <c r="Y2099">
        <f t="shared" ca="1" si="588"/>
        <v>0.20380000000000001</v>
      </c>
      <c r="Z2099">
        <f t="shared" ca="1" si="589"/>
        <v>0</v>
      </c>
      <c r="AA2099">
        <f t="shared" ca="1" si="590"/>
        <v>0</v>
      </c>
      <c r="AB2099">
        <f t="shared" ca="1" si="591"/>
        <v>0</v>
      </c>
      <c r="AC2099">
        <f t="shared" ca="1" si="597"/>
        <v>0</v>
      </c>
      <c r="AD2099">
        <f t="shared" ca="1" si="580"/>
        <v>0.20380000000000001</v>
      </c>
      <c r="AE2099">
        <f t="shared" ca="1" si="592"/>
        <v>0</v>
      </c>
      <c r="AF2099">
        <f t="shared" ca="1" si="593"/>
        <v>0.20380000000000001</v>
      </c>
      <c r="AG2099">
        <f t="shared" ca="1" si="594"/>
        <v>0</v>
      </c>
      <c r="AH2099">
        <f t="shared" ca="1" si="595"/>
        <v>1</v>
      </c>
    </row>
    <row r="2100" spans="15:34" x14ac:dyDescent="0.25">
      <c r="O2100">
        <v>2044</v>
      </c>
      <c r="P2100" s="2">
        <f t="shared" si="596"/>
        <v>44282.124999995045</v>
      </c>
      <c r="Q2100">
        <f t="shared" si="581"/>
        <v>27</v>
      </c>
      <c r="R2100">
        <f t="shared" si="582"/>
        <v>3</v>
      </c>
      <c r="S2100">
        <f t="shared" si="583"/>
        <v>2</v>
      </c>
      <c r="T2100">
        <f t="shared" si="584"/>
        <v>3</v>
      </c>
      <c r="U2100">
        <f t="shared" si="585"/>
        <v>2</v>
      </c>
      <c r="V2100">
        <f t="shared" ca="1" si="586"/>
        <v>0.18039999999999998</v>
      </c>
      <c r="W2100">
        <f>INDEX(Solarstrahlungsdaten!$B$13:$G$8772,Übersicht!O2100,Übersicht!$E$10)</f>
        <v>0</v>
      </c>
      <c r="X2100">
        <f t="shared" si="587"/>
        <v>0</v>
      </c>
      <c r="Y2100">
        <f t="shared" ca="1" si="588"/>
        <v>0.18039999999999998</v>
      </c>
      <c r="Z2100">
        <f t="shared" ca="1" si="589"/>
        <v>0</v>
      </c>
      <c r="AA2100">
        <f t="shared" ca="1" si="590"/>
        <v>0</v>
      </c>
      <c r="AB2100">
        <f t="shared" ca="1" si="591"/>
        <v>0</v>
      </c>
      <c r="AC2100">
        <f t="shared" ca="1" si="597"/>
        <v>0</v>
      </c>
      <c r="AD2100">
        <f t="shared" ca="1" si="580"/>
        <v>0.18039999999999998</v>
      </c>
      <c r="AE2100">
        <f t="shared" ca="1" si="592"/>
        <v>0</v>
      </c>
      <c r="AF2100">
        <f t="shared" ca="1" si="593"/>
        <v>0.18039999999999998</v>
      </c>
      <c r="AG2100">
        <f t="shared" ca="1" si="594"/>
        <v>0</v>
      </c>
      <c r="AH2100">
        <f t="shared" ca="1" si="595"/>
        <v>1</v>
      </c>
    </row>
    <row r="2101" spans="15:34" x14ac:dyDescent="0.25">
      <c r="O2101">
        <v>2045</v>
      </c>
      <c r="P2101" s="2">
        <f t="shared" si="596"/>
        <v>44282.166666661709</v>
      </c>
      <c r="Q2101">
        <f t="shared" si="581"/>
        <v>27</v>
      </c>
      <c r="R2101">
        <f t="shared" si="582"/>
        <v>3</v>
      </c>
      <c r="S2101">
        <f t="shared" si="583"/>
        <v>2</v>
      </c>
      <c r="T2101">
        <f t="shared" si="584"/>
        <v>4</v>
      </c>
      <c r="U2101">
        <f t="shared" si="585"/>
        <v>2</v>
      </c>
      <c r="V2101">
        <f t="shared" ca="1" si="586"/>
        <v>0.17269999999999999</v>
      </c>
      <c r="W2101">
        <f>INDEX(Solarstrahlungsdaten!$B$13:$G$8772,Übersicht!O2101,Übersicht!$E$10)</f>
        <v>0</v>
      </c>
      <c r="X2101">
        <f t="shared" si="587"/>
        <v>0</v>
      </c>
      <c r="Y2101">
        <f t="shared" ca="1" si="588"/>
        <v>0.17269999999999999</v>
      </c>
      <c r="Z2101">
        <f t="shared" ca="1" si="589"/>
        <v>0</v>
      </c>
      <c r="AA2101">
        <f t="shared" ca="1" si="590"/>
        <v>0</v>
      </c>
      <c r="AB2101">
        <f t="shared" ca="1" si="591"/>
        <v>0</v>
      </c>
      <c r="AC2101">
        <f t="shared" ca="1" si="597"/>
        <v>0</v>
      </c>
      <c r="AD2101">
        <f t="shared" ca="1" si="580"/>
        <v>0.17269999999999999</v>
      </c>
      <c r="AE2101">
        <f t="shared" ca="1" si="592"/>
        <v>0</v>
      </c>
      <c r="AF2101">
        <f t="shared" ca="1" si="593"/>
        <v>0.17269999999999999</v>
      </c>
      <c r="AG2101">
        <f t="shared" ca="1" si="594"/>
        <v>0</v>
      </c>
      <c r="AH2101">
        <f t="shared" ca="1" si="595"/>
        <v>1</v>
      </c>
    </row>
    <row r="2102" spans="15:34" x14ac:dyDescent="0.25">
      <c r="O2102">
        <v>2046</v>
      </c>
      <c r="P2102" s="2">
        <f t="shared" si="596"/>
        <v>44282.208333328374</v>
      </c>
      <c r="Q2102">
        <f t="shared" si="581"/>
        <v>27</v>
      </c>
      <c r="R2102">
        <f t="shared" si="582"/>
        <v>3</v>
      </c>
      <c r="S2102">
        <f t="shared" si="583"/>
        <v>2</v>
      </c>
      <c r="T2102">
        <f t="shared" si="584"/>
        <v>5</v>
      </c>
      <c r="U2102">
        <f t="shared" si="585"/>
        <v>2</v>
      </c>
      <c r="V2102">
        <f t="shared" ca="1" si="586"/>
        <v>0.17309999999999998</v>
      </c>
      <c r="W2102">
        <f>INDEX(Solarstrahlungsdaten!$B$13:$G$8772,Übersicht!O2102,Übersicht!$E$10)</f>
        <v>0</v>
      </c>
      <c r="X2102">
        <f t="shared" si="587"/>
        <v>0</v>
      </c>
      <c r="Y2102">
        <f t="shared" ca="1" si="588"/>
        <v>0.17309999999999998</v>
      </c>
      <c r="Z2102">
        <f t="shared" ca="1" si="589"/>
        <v>0</v>
      </c>
      <c r="AA2102">
        <f t="shared" ca="1" si="590"/>
        <v>0</v>
      </c>
      <c r="AB2102">
        <f t="shared" ca="1" si="591"/>
        <v>0</v>
      </c>
      <c r="AC2102">
        <f t="shared" ca="1" si="597"/>
        <v>0</v>
      </c>
      <c r="AD2102">
        <f t="shared" ca="1" si="580"/>
        <v>0.17309999999999998</v>
      </c>
      <c r="AE2102">
        <f t="shared" ca="1" si="592"/>
        <v>0</v>
      </c>
      <c r="AF2102">
        <f t="shared" ca="1" si="593"/>
        <v>0.17309999999999998</v>
      </c>
      <c r="AG2102">
        <f t="shared" ca="1" si="594"/>
        <v>0</v>
      </c>
      <c r="AH2102">
        <f t="shared" ca="1" si="595"/>
        <v>1</v>
      </c>
    </row>
    <row r="2103" spans="15:34" x14ac:dyDescent="0.25">
      <c r="O2103">
        <v>2047</v>
      </c>
      <c r="P2103" s="2">
        <f t="shared" si="596"/>
        <v>44282.249999995038</v>
      </c>
      <c r="Q2103">
        <f t="shared" si="581"/>
        <v>27</v>
      </c>
      <c r="R2103">
        <f t="shared" si="582"/>
        <v>3</v>
      </c>
      <c r="S2103">
        <f t="shared" si="583"/>
        <v>2</v>
      </c>
      <c r="T2103">
        <f t="shared" si="584"/>
        <v>6</v>
      </c>
      <c r="U2103">
        <f t="shared" si="585"/>
        <v>2</v>
      </c>
      <c r="V2103">
        <f t="shared" ca="1" si="586"/>
        <v>0.17710000000000001</v>
      </c>
      <c r="W2103">
        <f>INDEX(Solarstrahlungsdaten!$B$13:$G$8772,Übersicht!O2103,Übersicht!$E$10)</f>
        <v>4.7200000000000006</v>
      </c>
      <c r="X2103">
        <f t="shared" si="587"/>
        <v>1.6236799999999999E-2</v>
      </c>
      <c r="Y2103">
        <f t="shared" ca="1" si="588"/>
        <v>0.16086320000000001</v>
      </c>
      <c r="Z2103">
        <f t="shared" ca="1" si="589"/>
        <v>1.6236799999999999E-2</v>
      </c>
      <c r="AA2103">
        <f t="shared" ca="1" si="590"/>
        <v>0</v>
      </c>
      <c r="AB2103">
        <f t="shared" ca="1" si="591"/>
        <v>0</v>
      </c>
      <c r="AC2103">
        <f t="shared" ca="1" si="597"/>
        <v>0</v>
      </c>
      <c r="AD2103">
        <f t="shared" ca="1" si="580"/>
        <v>0.16086320000000001</v>
      </c>
      <c r="AE2103">
        <f t="shared" ca="1" si="592"/>
        <v>0</v>
      </c>
      <c r="AF2103">
        <f t="shared" ca="1" si="593"/>
        <v>0.16086320000000001</v>
      </c>
      <c r="AG2103">
        <f t="shared" ca="1" si="594"/>
        <v>0</v>
      </c>
      <c r="AH2103">
        <f t="shared" ca="1" si="595"/>
        <v>1</v>
      </c>
    </row>
    <row r="2104" spans="15:34" x14ac:dyDescent="0.25">
      <c r="O2104">
        <v>2048</v>
      </c>
      <c r="P2104" s="2">
        <f t="shared" si="596"/>
        <v>44282.291666661702</v>
      </c>
      <c r="Q2104">
        <f t="shared" si="581"/>
        <v>27</v>
      </c>
      <c r="R2104">
        <f t="shared" si="582"/>
        <v>3</v>
      </c>
      <c r="S2104">
        <f t="shared" si="583"/>
        <v>2</v>
      </c>
      <c r="T2104">
        <f t="shared" si="584"/>
        <v>7</v>
      </c>
      <c r="U2104">
        <f t="shared" si="585"/>
        <v>2</v>
      </c>
      <c r="V2104">
        <f t="shared" ca="1" si="586"/>
        <v>0.23219999999999999</v>
      </c>
      <c r="W2104">
        <f>INDEX(Solarstrahlungsdaten!$B$13:$G$8772,Übersicht!O2104,Übersicht!$E$10)</f>
        <v>244.315</v>
      </c>
      <c r="X2104">
        <f t="shared" si="587"/>
        <v>0.84044359999999996</v>
      </c>
      <c r="Y2104">
        <f t="shared" ca="1" si="588"/>
        <v>-0.6082436</v>
      </c>
      <c r="Z2104">
        <f t="shared" ca="1" si="589"/>
        <v>0.23219999999999999</v>
      </c>
      <c r="AA2104">
        <f t="shared" ca="1" si="590"/>
        <v>0.6082436</v>
      </c>
      <c r="AB2104">
        <f t="shared" ca="1" si="591"/>
        <v>0</v>
      </c>
      <c r="AC2104">
        <f t="shared" ca="1" si="597"/>
        <v>0.6082436</v>
      </c>
      <c r="AD2104">
        <f t="shared" ca="1" si="580"/>
        <v>0</v>
      </c>
      <c r="AE2104">
        <f t="shared" ca="1" si="592"/>
        <v>0</v>
      </c>
      <c r="AF2104">
        <f t="shared" ca="1" si="593"/>
        <v>0</v>
      </c>
      <c r="AG2104">
        <f t="shared" ca="1" si="594"/>
        <v>0.1520609</v>
      </c>
      <c r="AH2104">
        <f t="shared" ca="1" si="595"/>
        <v>0</v>
      </c>
    </row>
    <row r="2105" spans="15:34" x14ac:dyDescent="0.25">
      <c r="O2105">
        <v>2049</v>
      </c>
      <c r="P2105" s="2">
        <f t="shared" si="596"/>
        <v>44282.333333328366</v>
      </c>
      <c r="Q2105">
        <f t="shared" si="581"/>
        <v>27</v>
      </c>
      <c r="R2105">
        <f t="shared" si="582"/>
        <v>3</v>
      </c>
      <c r="S2105">
        <f t="shared" si="583"/>
        <v>2</v>
      </c>
      <c r="T2105">
        <f t="shared" si="584"/>
        <v>8</v>
      </c>
      <c r="U2105">
        <f t="shared" si="585"/>
        <v>2</v>
      </c>
      <c r="V2105">
        <f t="shared" ca="1" si="586"/>
        <v>0.39250000000000002</v>
      </c>
      <c r="W2105">
        <f>INDEX(Solarstrahlungsdaten!$B$13:$G$8772,Übersicht!O2105,Übersicht!$E$10)</f>
        <v>171.3</v>
      </c>
      <c r="X2105">
        <f t="shared" si="587"/>
        <v>0.58927200000000002</v>
      </c>
      <c r="Y2105">
        <f t="shared" ca="1" si="588"/>
        <v>-0.196772</v>
      </c>
      <c r="Z2105">
        <f t="shared" ca="1" si="589"/>
        <v>0.39250000000000002</v>
      </c>
      <c r="AA2105">
        <f t="shared" ca="1" si="590"/>
        <v>0.196772</v>
      </c>
      <c r="AB2105">
        <f t="shared" ca="1" si="591"/>
        <v>0</v>
      </c>
      <c r="AC2105">
        <f t="shared" ca="1" si="597"/>
        <v>0.80501559999999994</v>
      </c>
      <c r="AD2105">
        <f t="shared" ref="AD2105:AD2168" ca="1" si="598">Y2105+AA2105-AB2105</f>
        <v>0</v>
      </c>
      <c r="AE2105">
        <f t="shared" ca="1" si="592"/>
        <v>0</v>
      </c>
      <c r="AF2105">
        <f t="shared" ca="1" si="593"/>
        <v>0</v>
      </c>
      <c r="AG2105">
        <f t="shared" ca="1" si="594"/>
        <v>0.20125389999999999</v>
      </c>
      <c r="AH2105">
        <f t="shared" ca="1" si="595"/>
        <v>0</v>
      </c>
    </row>
    <row r="2106" spans="15:34" x14ac:dyDescent="0.25">
      <c r="O2106">
        <v>2050</v>
      </c>
      <c r="P2106" s="2">
        <f t="shared" si="596"/>
        <v>44282.374999995031</v>
      </c>
      <c r="Q2106">
        <f t="shared" ref="Q2106:Q2169" si="599">DAY(P2106)</f>
        <v>27</v>
      </c>
      <c r="R2106">
        <f t="shared" ref="R2106:R2169" si="600">MONTH(P2106)</f>
        <v>3</v>
      </c>
      <c r="S2106">
        <f t="shared" ref="S2106:S2169" si="601">IF(WEEKDAY(P2106)=6,1,IF(WEEKDAY(P2106)=7,2,3))</f>
        <v>2</v>
      </c>
      <c r="T2106">
        <f t="shared" ref="T2106:T2169" si="602">HOUR(P2106)</f>
        <v>9</v>
      </c>
      <c r="U2106">
        <f t="shared" ref="U2106:U2169" si="603">IF(AND(P2106&gt;DATE(2021,5,14),P2106&lt;DATE(2021,9,15)),1,IF(AND(P2106&gt;DATE(2021,3,20),P2106&lt;DATE(2021,11,1)),2,0))</f>
        <v>2</v>
      </c>
      <c r="V2106">
        <f t="shared" ref="V2106:V2169" ca="1" si="604">INDEX($D$57:$L$80,1+T2106,S2106+U2106*3)</f>
        <v>0.59650000000000003</v>
      </c>
      <c r="W2106">
        <f>INDEX(Solarstrahlungsdaten!$B$13:$G$8772,Übersicht!O2106,Übersicht!$E$10)</f>
        <v>165.23000000000002</v>
      </c>
      <c r="X2106">
        <f t="shared" ref="X2106:X2169" si="605">IF(W2106*$D$9/1000*(1-$D$41)&gt;$D$9*$D$42,$D$9*$D$42,W2106*$D$9/1000*(1-$D$41))</f>
        <v>0.5683912000000001</v>
      </c>
      <c r="Y2106">
        <f t="shared" ref="Y2106:Y2169" ca="1" si="606">V2106-X2106</f>
        <v>2.8108799999999934E-2</v>
      </c>
      <c r="Z2106">
        <f t="shared" ref="Z2106:Z2169" ca="1" si="607">IF(X2106&gt;V2106,V2106,X2106)</f>
        <v>0.5683912000000001</v>
      </c>
      <c r="AA2106">
        <f t="shared" ref="AA2106:AA2169" ca="1" si="608">IF(Y2106&lt;0, IF(AC2105-Y2106&lt;$D$22, -Y2106, $D$22-AC2105),0)</f>
        <v>0</v>
      </c>
      <c r="AB2106">
        <f t="shared" ref="AB2106:AB2169" ca="1" si="609">IF(Y2106&gt;0, IF(AC2105-Y2106&gt;0, Y2106, AC2105),0)</f>
        <v>2.8108799999999934E-2</v>
      </c>
      <c r="AC2106">
        <f t="shared" ca="1" si="597"/>
        <v>0.77690680000000001</v>
      </c>
      <c r="AD2106">
        <f t="shared" ca="1" si="598"/>
        <v>0</v>
      </c>
      <c r="AE2106">
        <f t="shared" ref="AE2106:AE2169" ca="1" si="610">IF(AD2106&lt;0,-AD2106,0)</f>
        <v>0</v>
      </c>
      <c r="AF2106">
        <f t="shared" ref="AF2106:AF2169" ca="1" si="611">IF(AD2106&gt;0,AD2106,0)</f>
        <v>0</v>
      </c>
      <c r="AG2106">
        <f t="shared" ref="AG2106:AG2169" ca="1" si="612">IF($D$22&gt;0,AC2106/$D$22,0)</f>
        <v>0.1942267</v>
      </c>
      <c r="AH2106">
        <f t="shared" ref="AH2106:AH2169" ca="1" si="613">IF(AC2106&lt;=0,1,0)</f>
        <v>0</v>
      </c>
    </row>
    <row r="2107" spans="15:34" x14ac:dyDescent="0.25">
      <c r="O2107">
        <v>2051</v>
      </c>
      <c r="P2107" s="2">
        <f t="shared" ref="P2107:P2170" si="614">P2106+TIME(1,,)</f>
        <v>44282.416666661695</v>
      </c>
      <c r="Q2107">
        <f t="shared" si="599"/>
        <v>27</v>
      </c>
      <c r="R2107">
        <f t="shared" si="600"/>
        <v>3</v>
      </c>
      <c r="S2107">
        <f t="shared" si="601"/>
        <v>2</v>
      </c>
      <c r="T2107">
        <f t="shared" si="602"/>
        <v>10</v>
      </c>
      <c r="U2107">
        <f t="shared" si="603"/>
        <v>2</v>
      </c>
      <c r="V2107">
        <f t="shared" ca="1" si="604"/>
        <v>0.72199999999999998</v>
      </c>
      <c r="W2107">
        <f>INDEX(Solarstrahlungsdaten!$B$13:$G$8772,Übersicht!O2107,Übersicht!$E$10)</f>
        <v>208.23500000000001</v>
      </c>
      <c r="X2107">
        <f t="shared" si="605"/>
        <v>0.71632839999999998</v>
      </c>
      <c r="Y2107">
        <f t="shared" ca="1" si="606"/>
        <v>5.6715999999999989E-3</v>
      </c>
      <c r="Z2107">
        <f t="shared" ca="1" si="607"/>
        <v>0.71632839999999998</v>
      </c>
      <c r="AA2107">
        <f t="shared" ca="1" si="608"/>
        <v>0</v>
      </c>
      <c r="AB2107">
        <f t="shared" ca="1" si="609"/>
        <v>5.6715999999999989E-3</v>
      </c>
      <c r="AC2107">
        <f t="shared" ref="AC2107:AC2170" ca="1" si="615">AC2106+AA2107-AB2107</f>
        <v>0.77123520000000001</v>
      </c>
      <c r="AD2107">
        <f t="shared" ca="1" si="598"/>
        <v>0</v>
      </c>
      <c r="AE2107">
        <f t="shared" ca="1" si="610"/>
        <v>0</v>
      </c>
      <c r="AF2107">
        <f t="shared" ca="1" si="611"/>
        <v>0</v>
      </c>
      <c r="AG2107">
        <f t="shared" ca="1" si="612"/>
        <v>0.1928088</v>
      </c>
      <c r="AH2107">
        <f t="shared" ca="1" si="613"/>
        <v>0</v>
      </c>
    </row>
    <row r="2108" spans="15:34" x14ac:dyDescent="0.25">
      <c r="O2108">
        <v>2052</v>
      </c>
      <c r="P2108" s="2">
        <f t="shared" si="614"/>
        <v>44282.458333328359</v>
      </c>
      <c r="Q2108">
        <f t="shared" si="599"/>
        <v>27</v>
      </c>
      <c r="R2108">
        <f t="shared" si="600"/>
        <v>3</v>
      </c>
      <c r="S2108">
        <f t="shared" si="601"/>
        <v>2</v>
      </c>
      <c r="T2108">
        <f t="shared" si="602"/>
        <v>11</v>
      </c>
      <c r="U2108">
        <f t="shared" si="603"/>
        <v>2</v>
      </c>
      <c r="V2108">
        <f t="shared" ca="1" si="604"/>
        <v>0.79989999999999994</v>
      </c>
      <c r="W2108">
        <f>INDEX(Solarstrahlungsdaten!$B$13:$G$8772,Übersicht!O2108,Übersicht!$E$10)</f>
        <v>88.36</v>
      </c>
      <c r="X2108">
        <f t="shared" si="605"/>
        <v>0.30395839999999996</v>
      </c>
      <c r="Y2108">
        <f t="shared" ca="1" si="606"/>
        <v>0.49594159999999998</v>
      </c>
      <c r="Z2108">
        <f t="shared" ca="1" si="607"/>
        <v>0.30395839999999996</v>
      </c>
      <c r="AA2108">
        <f t="shared" ca="1" si="608"/>
        <v>0</v>
      </c>
      <c r="AB2108">
        <f t="shared" ca="1" si="609"/>
        <v>0.49594159999999998</v>
      </c>
      <c r="AC2108">
        <f t="shared" ca="1" si="615"/>
        <v>0.27529360000000003</v>
      </c>
      <c r="AD2108">
        <f t="shared" ca="1" si="598"/>
        <v>0</v>
      </c>
      <c r="AE2108">
        <f t="shared" ca="1" si="610"/>
        <v>0</v>
      </c>
      <c r="AF2108">
        <f t="shared" ca="1" si="611"/>
        <v>0</v>
      </c>
      <c r="AG2108">
        <f t="shared" ca="1" si="612"/>
        <v>6.8823400000000007E-2</v>
      </c>
      <c r="AH2108">
        <f t="shared" ca="1" si="613"/>
        <v>0</v>
      </c>
    </row>
    <row r="2109" spans="15:34" x14ac:dyDescent="0.25">
      <c r="O2109">
        <v>2053</v>
      </c>
      <c r="P2109" s="2">
        <f t="shared" si="614"/>
        <v>44282.499999995023</v>
      </c>
      <c r="Q2109">
        <f t="shared" si="599"/>
        <v>27</v>
      </c>
      <c r="R2109">
        <f t="shared" si="600"/>
        <v>3</v>
      </c>
      <c r="S2109">
        <f t="shared" si="601"/>
        <v>2</v>
      </c>
      <c r="T2109">
        <f t="shared" si="602"/>
        <v>12</v>
      </c>
      <c r="U2109">
        <f t="shared" si="603"/>
        <v>2</v>
      </c>
      <c r="V2109">
        <f t="shared" ca="1" si="604"/>
        <v>0.84450000000000003</v>
      </c>
      <c r="W2109">
        <f>INDEX(Solarstrahlungsdaten!$B$13:$G$8772,Übersicht!O2109,Übersicht!$E$10)</f>
        <v>65.38</v>
      </c>
      <c r="X2109">
        <f t="shared" si="605"/>
        <v>0.22490719999999997</v>
      </c>
      <c r="Y2109">
        <f t="shared" ca="1" si="606"/>
        <v>0.61959280000000005</v>
      </c>
      <c r="Z2109">
        <f t="shared" ca="1" si="607"/>
        <v>0.22490719999999997</v>
      </c>
      <c r="AA2109">
        <f t="shared" ca="1" si="608"/>
        <v>0</v>
      </c>
      <c r="AB2109">
        <f t="shared" ca="1" si="609"/>
        <v>0.27529360000000003</v>
      </c>
      <c r="AC2109">
        <f t="shared" ca="1" si="615"/>
        <v>0</v>
      </c>
      <c r="AD2109">
        <f t="shared" ca="1" si="598"/>
        <v>0.34429920000000003</v>
      </c>
      <c r="AE2109">
        <f t="shared" ca="1" si="610"/>
        <v>0</v>
      </c>
      <c r="AF2109">
        <f t="shared" ca="1" si="611"/>
        <v>0.34429920000000003</v>
      </c>
      <c r="AG2109">
        <f t="shared" ca="1" si="612"/>
        <v>0</v>
      </c>
      <c r="AH2109">
        <f t="shared" ca="1" si="613"/>
        <v>1</v>
      </c>
    </row>
    <row r="2110" spans="15:34" x14ac:dyDescent="0.25">
      <c r="O2110">
        <v>2054</v>
      </c>
      <c r="P2110" s="2">
        <f t="shared" si="614"/>
        <v>44282.541666661687</v>
      </c>
      <c r="Q2110">
        <f t="shared" si="599"/>
        <v>27</v>
      </c>
      <c r="R2110">
        <f t="shared" si="600"/>
        <v>3</v>
      </c>
      <c r="S2110">
        <f t="shared" si="601"/>
        <v>2</v>
      </c>
      <c r="T2110">
        <f t="shared" si="602"/>
        <v>13</v>
      </c>
      <c r="U2110">
        <f t="shared" si="603"/>
        <v>2</v>
      </c>
      <c r="V2110">
        <f t="shared" ca="1" si="604"/>
        <v>0.7228</v>
      </c>
      <c r="W2110">
        <f>INDEX(Solarstrahlungsdaten!$B$13:$G$8772,Übersicht!O2110,Übersicht!$E$10)</f>
        <v>52.73</v>
      </c>
      <c r="X2110">
        <f t="shared" si="605"/>
        <v>0.1813912</v>
      </c>
      <c r="Y2110">
        <f t="shared" ca="1" si="606"/>
        <v>0.54140880000000002</v>
      </c>
      <c r="Z2110">
        <f t="shared" ca="1" si="607"/>
        <v>0.1813912</v>
      </c>
      <c r="AA2110">
        <f t="shared" ca="1" si="608"/>
        <v>0</v>
      </c>
      <c r="AB2110">
        <f t="shared" ca="1" si="609"/>
        <v>0</v>
      </c>
      <c r="AC2110">
        <f t="shared" ca="1" si="615"/>
        <v>0</v>
      </c>
      <c r="AD2110">
        <f t="shared" ca="1" si="598"/>
        <v>0.54140880000000002</v>
      </c>
      <c r="AE2110">
        <f t="shared" ca="1" si="610"/>
        <v>0</v>
      </c>
      <c r="AF2110">
        <f t="shared" ca="1" si="611"/>
        <v>0.54140880000000002</v>
      </c>
      <c r="AG2110">
        <f t="shared" ca="1" si="612"/>
        <v>0</v>
      </c>
      <c r="AH2110">
        <f t="shared" ca="1" si="613"/>
        <v>1</v>
      </c>
    </row>
    <row r="2111" spans="15:34" x14ac:dyDescent="0.25">
      <c r="O2111">
        <v>2055</v>
      </c>
      <c r="P2111" s="2">
        <f t="shared" si="614"/>
        <v>44282.583333328352</v>
      </c>
      <c r="Q2111">
        <f t="shared" si="599"/>
        <v>27</v>
      </c>
      <c r="R2111">
        <f t="shared" si="600"/>
        <v>3</v>
      </c>
      <c r="S2111">
        <f t="shared" si="601"/>
        <v>2</v>
      </c>
      <c r="T2111">
        <f t="shared" si="602"/>
        <v>14</v>
      </c>
      <c r="U2111">
        <f t="shared" si="603"/>
        <v>2</v>
      </c>
      <c r="V2111">
        <f t="shared" ca="1" si="604"/>
        <v>0.56489999999999996</v>
      </c>
      <c r="W2111">
        <f>INDEX(Solarstrahlungsdaten!$B$13:$G$8772,Übersicht!O2111,Übersicht!$E$10)</f>
        <v>46.03</v>
      </c>
      <c r="X2111">
        <f t="shared" si="605"/>
        <v>0.15834319999999999</v>
      </c>
      <c r="Y2111">
        <f t="shared" ca="1" si="606"/>
        <v>0.40655679999999994</v>
      </c>
      <c r="Z2111">
        <f t="shared" ca="1" si="607"/>
        <v>0.15834319999999999</v>
      </c>
      <c r="AA2111">
        <f t="shared" ca="1" si="608"/>
        <v>0</v>
      </c>
      <c r="AB2111">
        <f t="shared" ca="1" si="609"/>
        <v>0</v>
      </c>
      <c r="AC2111">
        <f t="shared" ca="1" si="615"/>
        <v>0</v>
      </c>
      <c r="AD2111">
        <f t="shared" ca="1" si="598"/>
        <v>0.40655679999999994</v>
      </c>
      <c r="AE2111">
        <f t="shared" ca="1" si="610"/>
        <v>0</v>
      </c>
      <c r="AF2111">
        <f t="shared" ca="1" si="611"/>
        <v>0.40655679999999994</v>
      </c>
      <c r="AG2111">
        <f t="shared" ca="1" si="612"/>
        <v>0</v>
      </c>
      <c r="AH2111">
        <f t="shared" ca="1" si="613"/>
        <v>1</v>
      </c>
    </row>
    <row r="2112" spans="15:34" x14ac:dyDescent="0.25">
      <c r="O2112">
        <v>2056</v>
      </c>
      <c r="P2112" s="2">
        <f t="shared" si="614"/>
        <v>44282.624999995016</v>
      </c>
      <c r="Q2112">
        <f t="shared" si="599"/>
        <v>27</v>
      </c>
      <c r="R2112">
        <f t="shared" si="600"/>
        <v>3</v>
      </c>
      <c r="S2112">
        <f t="shared" si="601"/>
        <v>2</v>
      </c>
      <c r="T2112">
        <f t="shared" si="602"/>
        <v>15</v>
      </c>
      <c r="U2112">
        <f t="shared" si="603"/>
        <v>2</v>
      </c>
      <c r="V2112">
        <f t="shared" ca="1" si="604"/>
        <v>0.49989999999999996</v>
      </c>
      <c r="W2112">
        <f>INDEX(Solarstrahlungsdaten!$B$13:$G$8772,Übersicht!O2112,Übersicht!$E$10)</f>
        <v>46.98</v>
      </c>
      <c r="X2112">
        <f t="shared" si="605"/>
        <v>0.16161119999999998</v>
      </c>
      <c r="Y2112">
        <f t="shared" ca="1" si="606"/>
        <v>0.33828879999999995</v>
      </c>
      <c r="Z2112">
        <f t="shared" ca="1" si="607"/>
        <v>0.16161119999999998</v>
      </c>
      <c r="AA2112">
        <f t="shared" ca="1" si="608"/>
        <v>0</v>
      </c>
      <c r="AB2112">
        <f t="shared" ca="1" si="609"/>
        <v>0</v>
      </c>
      <c r="AC2112">
        <f t="shared" ca="1" si="615"/>
        <v>0</v>
      </c>
      <c r="AD2112">
        <f t="shared" ca="1" si="598"/>
        <v>0.33828879999999995</v>
      </c>
      <c r="AE2112">
        <f t="shared" ca="1" si="610"/>
        <v>0</v>
      </c>
      <c r="AF2112">
        <f t="shared" ca="1" si="611"/>
        <v>0.33828879999999995</v>
      </c>
      <c r="AG2112">
        <f t="shared" ca="1" si="612"/>
        <v>0</v>
      </c>
      <c r="AH2112">
        <f t="shared" ca="1" si="613"/>
        <v>1</v>
      </c>
    </row>
    <row r="2113" spans="15:34" x14ac:dyDescent="0.25">
      <c r="O2113">
        <v>2057</v>
      </c>
      <c r="P2113" s="2">
        <f t="shared" si="614"/>
        <v>44282.66666666168</v>
      </c>
      <c r="Q2113">
        <f t="shared" si="599"/>
        <v>27</v>
      </c>
      <c r="R2113">
        <f t="shared" si="600"/>
        <v>3</v>
      </c>
      <c r="S2113">
        <f t="shared" si="601"/>
        <v>2</v>
      </c>
      <c r="T2113">
        <f t="shared" si="602"/>
        <v>16</v>
      </c>
      <c r="U2113">
        <f t="shared" si="603"/>
        <v>2</v>
      </c>
      <c r="V2113">
        <f t="shared" ca="1" si="604"/>
        <v>0.43920000000000003</v>
      </c>
      <c r="W2113">
        <f>INDEX(Solarstrahlungsdaten!$B$13:$G$8772,Übersicht!O2113,Übersicht!$E$10)</f>
        <v>9.6950000000000003</v>
      </c>
      <c r="X2113">
        <f t="shared" si="605"/>
        <v>3.33508E-2</v>
      </c>
      <c r="Y2113">
        <f t="shared" ca="1" si="606"/>
        <v>0.40584920000000002</v>
      </c>
      <c r="Z2113">
        <f t="shared" ca="1" si="607"/>
        <v>3.33508E-2</v>
      </c>
      <c r="AA2113">
        <f t="shared" ca="1" si="608"/>
        <v>0</v>
      </c>
      <c r="AB2113">
        <f t="shared" ca="1" si="609"/>
        <v>0</v>
      </c>
      <c r="AC2113">
        <f t="shared" ca="1" si="615"/>
        <v>0</v>
      </c>
      <c r="AD2113">
        <f t="shared" ca="1" si="598"/>
        <v>0.40584920000000002</v>
      </c>
      <c r="AE2113">
        <f t="shared" ca="1" si="610"/>
        <v>0</v>
      </c>
      <c r="AF2113">
        <f t="shared" ca="1" si="611"/>
        <v>0.40584920000000002</v>
      </c>
      <c r="AG2113">
        <f t="shared" ca="1" si="612"/>
        <v>0</v>
      </c>
      <c r="AH2113">
        <f t="shared" ca="1" si="613"/>
        <v>1</v>
      </c>
    </row>
    <row r="2114" spans="15:34" x14ac:dyDescent="0.25">
      <c r="O2114">
        <v>2058</v>
      </c>
      <c r="P2114" s="2">
        <f t="shared" si="614"/>
        <v>44282.708333328344</v>
      </c>
      <c r="Q2114">
        <f t="shared" si="599"/>
        <v>27</v>
      </c>
      <c r="R2114">
        <f t="shared" si="600"/>
        <v>3</v>
      </c>
      <c r="S2114">
        <f t="shared" si="601"/>
        <v>2</v>
      </c>
      <c r="T2114">
        <f t="shared" si="602"/>
        <v>17</v>
      </c>
      <c r="U2114">
        <f t="shared" si="603"/>
        <v>2</v>
      </c>
      <c r="V2114">
        <f t="shared" ca="1" si="604"/>
        <v>0.43289999999999995</v>
      </c>
      <c r="W2114">
        <f>INDEX(Solarstrahlungsdaten!$B$13:$G$8772,Übersicht!O2114,Übersicht!$E$10)</f>
        <v>6.75</v>
      </c>
      <c r="X2114">
        <f t="shared" si="605"/>
        <v>2.3220000000000001E-2</v>
      </c>
      <c r="Y2114">
        <f t="shared" ca="1" si="606"/>
        <v>0.40967999999999993</v>
      </c>
      <c r="Z2114">
        <f t="shared" ca="1" si="607"/>
        <v>2.3220000000000001E-2</v>
      </c>
      <c r="AA2114">
        <f t="shared" ca="1" si="608"/>
        <v>0</v>
      </c>
      <c r="AB2114">
        <f t="shared" ca="1" si="609"/>
        <v>0</v>
      </c>
      <c r="AC2114">
        <f t="shared" ca="1" si="615"/>
        <v>0</v>
      </c>
      <c r="AD2114">
        <f t="shared" ca="1" si="598"/>
        <v>0.40967999999999993</v>
      </c>
      <c r="AE2114">
        <f t="shared" ca="1" si="610"/>
        <v>0</v>
      </c>
      <c r="AF2114">
        <f t="shared" ca="1" si="611"/>
        <v>0.40967999999999993</v>
      </c>
      <c r="AG2114">
        <f t="shared" ca="1" si="612"/>
        <v>0</v>
      </c>
      <c r="AH2114">
        <f t="shared" ca="1" si="613"/>
        <v>1</v>
      </c>
    </row>
    <row r="2115" spans="15:34" x14ac:dyDescent="0.25">
      <c r="O2115">
        <v>2059</v>
      </c>
      <c r="P2115" s="2">
        <f t="shared" si="614"/>
        <v>44282.749999995009</v>
      </c>
      <c r="Q2115">
        <f t="shared" si="599"/>
        <v>27</v>
      </c>
      <c r="R2115">
        <f t="shared" si="600"/>
        <v>3</v>
      </c>
      <c r="S2115">
        <f t="shared" si="601"/>
        <v>2</v>
      </c>
      <c r="T2115">
        <f t="shared" si="602"/>
        <v>18</v>
      </c>
      <c r="U2115">
        <f t="shared" si="603"/>
        <v>2</v>
      </c>
      <c r="V2115">
        <f t="shared" ca="1" si="604"/>
        <v>0.5202</v>
      </c>
      <c r="W2115">
        <f>INDEX(Solarstrahlungsdaten!$B$13:$G$8772,Übersicht!O2115,Übersicht!$E$10)</f>
        <v>0</v>
      </c>
      <c r="X2115">
        <f t="shared" si="605"/>
        <v>0</v>
      </c>
      <c r="Y2115">
        <f t="shared" ca="1" si="606"/>
        <v>0.5202</v>
      </c>
      <c r="Z2115">
        <f t="shared" ca="1" si="607"/>
        <v>0</v>
      </c>
      <c r="AA2115">
        <f t="shared" ca="1" si="608"/>
        <v>0</v>
      </c>
      <c r="AB2115">
        <f t="shared" ca="1" si="609"/>
        <v>0</v>
      </c>
      <c r="AC2115">
        <f t="shared" ca="1" si="615"/>
        <v>0</v>
      </c>
      <c r="AD2115">
        <f t="shared" ca="1" si="598"/>
        <v>0.5202</v>
      </c>
      <c r="AE2115">
        <f t="shared" ca="1" si="610"/>
        <v>0</v>
      </c>
      <c r="AF2115">
        <f t="shared" ca="1" si="611"/>
        <v>0.5202</v>
      </c>
      <c r="AG2115">
        <f t="shared" ca="1" si="612"/>
        <v>0</v>
      </c>
      <c r="AH2115">
        <f t="shared" ca="1" si="613"/>
        <v>1</v>
      </c>
    </row>
    <row r="2116" spans="15:34" x14ac:dyDescent="0.25">
      <c r="O2116">
        <v>2060</v>
      </c>
      <c r="P2116" s="2">
        <f t="shared" si="614"/>
        <v>44282.791666661673</v>
      </c>
      <c r="Q2116">
        <f t="shared" si="599"/>
        <v>27</v>
      </c>
      <c r="R2116">
        <f t="shared" si="600"/>
        <v>3</v>
      </c>
      <c r="S2116">
        <f t="shared" si="601"/>
        <v>2</v>
      </c>
      <c r="T2116">
        <f t="shared" si="602"/>
        <v>19</v>
      </c>
      <c r="U2116">
        <f t="shared" si="603"/>
        <v>2</v>
      </c>
      <c r="V2116">
        <f t="shared" ca="1" si="604"/>
        <v>0.62870000000000004</v>
      </c>
      <c r="W2116">
        <f>INDEX(Solarstrahlungsdaten!$B$13:$G$8772,Übersicht!O2116,Übersicht!$E$10)</f>
        <v>0</v>
      </c>
      <c r="X2116">
        <f t="shared" si="605"/>
        <v>0</v>
      </c>
      <c r="Y2116">
        <f t="shared" ca="1" si="606"/>
        <v>0.62870000000000004</v>
      </c>
      <c r="Z2116">
        <f t="shared" ca="1" si="607"/>
        <v>0</v>
      </c>
      <c r="AA2116">
        <f t="shared" ca="1" si="608"/>
        <v>0</v>
      </c>
      <c r="AB2116">
        <f t="shared" ca="1" si="609"/>
        <v>0</v>
      </c>
      <c r="AC2116">
        <f t="shared" ca="1" si="615"/>
        <v>0</v>
      </c>
      <c r="AD2116">
        <f t="shared" ca="1" si="598"/>
        <v>0.62870000000000004</v>
      </c>
      <c r="AE2116">
        <f t="shared" ca="1" si="610"/>
        <v>0</v>
      </c>
      <c r="AF2116">
        <f t="shared" ca="1" si="611"/>
        <v>0.62870000000000004</v>
      </c>
      <c r="AG2116">
        <f t="shared" ca="1" si="612"/>
        <v>0</v>
      </c>
      <c r="AH2116">
        <f t="shared" ca="1" si="613"/>
        <v>1</v>
      </c>
    </row>
    <row r="2117" spans="15:34" x14ac:dyDescent="0.25">
      <c r="O2117">
        <v>2061</v>
      </c>
      <c r="P2117" s="2">
        <f t="shared" si="614"/>
        <v>44282.833333328337</v>
      </c>
      <c r="Q2117">
        <f t="shared" si="599"/>
        <v>27</v>
      </c>
      <c r="R2117">
        <f t="shared" si="600"/>
        <v>3</v>
      </c>
      <c r="S2117">
        <f t="shared" si="601"/>
        <v>2</v>
      </c>
      <c r="T2117">
        <f t="shared" si="602"/>
        <v>20</v>
      </c>
      <c r="U2117">
        <f t="shared" si="603"/>
        <v>2</v>
      </c>
      <c r="V2117">
        <f t="shared" ca="1" si="604"/>
        <v>0.63479999999999992</v>
      </c>
      <c r="W2117">
        <f>INDEX(Solarstrahlungsdaten!$B$13:$G$8772,Übersicht!O2117,Übersicht!$E$10)</f>
        <v>0</v>
      </c>
      <c r="X2117">
        <f t="shared" si="605"/>
        <v>0</v>
      </c>
      <c r="Y2117">
        <f t="shared" ca="1" si="606"/>
        <v>0.63479999999999992</v>
      </c>
      <c r="Z2117">
        <f t="shared" ca="1" si="607"/>
        <v>0</v>
      </c>
      <c r="AA2117">
        <f t="shared" ca="1" si="608"/>
        <v>0</v>
      </c>
      <c r="AB2117">
        <f t="shared" ca="1" si="609"/>
        <v>0</v>
      </c>
      <c r="AC2117">
        <f t="shared" ca="1" si="615"/>
        <v>0</v>
      </c>
      <c r="AD2117">
        <f t="shared" ca="1" si="598"/>
        <v>0.63479999999999992</v>
      </c>
      <c r="AE2117">
        <f t="shared" ca="1" si="610"/>
        <v>0</v>
      </c>
      <c r="AF2117">
        <f t="shared" ca="1" si="611"/>
        <v>0.63479999999999992</v>
      </c>
      <c r="AG2117">
        <f t="shared" ca="1" si="612"/>
        <v>0</v>
      </c>
      <c r="AH2117">
        <f t="shared" ca="1" si="613"/>
        <v>1</v>
      </c>
    </row>
    <row r="2118" spans="15:34" x14ac:dyDescent="0.25">
      <c r="O2118">
        <v>2062</v>
      </c>
      <c r="P2118" s="2">
        <f t="shared" si="614"/>
        <v>44282.874999995001</v>
      </c>
      <c r="Q2118">
        <f t="shared" si="599"/>
        <v>27</v>
      </c>
      <c r="R2118">
        <f t="shared" si="600"/>
        <v>3</v>
      </c>
      <c r="S2118">
        <f t="shared" si="601"/>
        <v>2</v>
      </c>
      <c r="T2118">
        <f t="shared" si="602"/>
        <v>21</v>
      </c>
      <c r="U2118">
        <f t="shared" si="603"/>
        <v>2</v>
      </c>
      <c r="V2118">
        <f t="shared" ca="1" si="604"/>
        <v>0.58240000000000003</v>
      </c>
      <c r="W2118">
        <f>INDEX(Solarstrahlungsdaten!$B$13:$G$8772,Übersicht!O2118,Übersicht!$E$10)</f>
        <v>0</v>
      </c>
      <c r="X2118">
        <f t="shared" si="605"/>
        <v>0</v>
      </c>
      <c r="Y2118">
        <f t="shared" ca="1" si="606"/>
        <v>0.58240000000000003</v>
      </c>
      <c r="Z2118">
        <f t="shared" ca="1" si="607"/>
        <v>0</v>
      </c>
      <c r="AA2118">
        <f t="shared" ca="1" si="608"/>
        <v>0</v>
      </c>
      <c r="AB2118">
        <f t="shared" ca="1" si="609"/>
        <v>0</v>
      </c>
      <c r="AC2118">
        <f t="shared" ca="1" si="615"/>
        <v>0</v>
      </c>
      <c r="AD2118">
        <f t="shared" ca="1" si="598"/>
        <v>0.58240000000000003</v>
      </c>
      <c r="AE2118">
        <f t="shared" ca="1" si="610"/>
        <v>0</v>
      </c>
      <c r="AF2118">
        <f t="shared" ca="1" si="611"/>
        <v>0.58240000000000003</v>
      </c>
      <c r="AG2118">
        <f t="shared" ca="1" si="612"/>
        <v>0</v>
      </c>
      <c r="AH2118">
        <f t="shared" ca="1" si="613"/>
        <v>1</v>
      </c>
    </row>
    <row r="2119" spans="15:34" x14ac:dyDescent="0.25">
      <c r="O2119">
        <v>2063</v>
      </c>
      <c r="P2119" s="2">
        <f t="shared" si="614"/>
        <v>44282.916666661666</v>
      </c>
      <c r="Q2119">
        <f t="shared" si="599"/>
        <v>27</v>
      </c>
      <c r="R2119">
        <f t="shared" si="600"/>
        <v>3</v>
      </c>
      <c r="S2119">
        <f t="shared" si="601"/>
        <v>2</v>
      </c>
      <c r="T2119">
        <f t="shared" si="602"/>
        <v>22</v>
      </c>
      <c r="U2119">
        <f t="shared" si="603"/>
        <v>2</v>
      </c>
      <c r="V2119">
        <f t="shared" ca="1" si="604"/>
        <v>0.53549999999999998</v>
      </c>
      <c r="W2119">
        <f>INDEX(Solarstrahlungsdaten!$B$13:$G$8772,Übersicht!O2119,Übersicht!$E$10)</f>
        <v>0</v>
      </c>
      <c r="X2119">
        <f t="shared" si="605"/>
        <v>0</v>
      </c>
      <c r="Y2119">
        <f t="shared" ca="1" si="606"/>
        <v>0.53549999999999998</v>
      </c>
      <c r="Z2119">
        <f t="shared" ca="1" si="607"/>
        <v>0</v>
      </c>
      <c r="AA2119">
        <f t="shared" ca="1" si="608"/>
        <v>0</v>
      </c>
      <c r="AB2119">
        <f t="shared" ca="1" si="609"/>
        <v>0</v>
      </c>
      <c r="AC2119">
        <f t="shared" ca="1" si="615"/>
        <v>0</v>
      </c>
      <c r="AD2119">
        <f t="shared" ca="1" si="598"/>
        <v>0.53549999999999998</v>
      </c>
      <c r="AE2119">
        <f t="shared" ca="1" si="610"/>
        <v>0</v>
      </c>
      <c r="AF2119">
        <f t="shared" ca="1" si="611"/>
        <v>0.53549999999999998</v>
      </c>
      <c r="AG2119">
        <f t="shared" ca="1" si="612"/>
        <v>0</v>
      </c>
      <c r="AH2119">
        <f t="shared" ca="1" si="613"/>
        <v>1</v>
      </c>
    </row>
    <row r="2120" spans="15:34" x14ac:dyDescent="0.25">
      <c r="O2120">
        <v>2064</v>
      </c>
      <c r="P2120" s="2">
        <f t="shared" si="614"/>
        <v>44282.95833332833</v>
      </c>
      <c r="Q2120">
        <f t="shared" si="599"/>
        <v>27</v>
      </c>
      <c r="R2120">
        <f t="shared" si="600"/>
        <v>3</v>
      </c>
      <c r="S2120">
        <f t="shared" si="601"/>
        <v>2</v>
      </c>
      <c r="T2120">
        <f t="shared" si="602"/>
        <v>23</v>
      </c>
      <c r="U2120">
        <f t="shared" si="603"/>
        <v>2</v>
      </c>
      <c r="V2120">
        <f t="shared" ca="1" si="604"/>
        <v>0.41170000000000001</v>
      </c>
      <c r="W2120">
        <f>INDEX(Solarstrahlungsdaten!$B$13:$G$8772,Übersicht!O2120,Übersicht!$E$10)</f>
        <v>0</v>
      </c>
      <c r="X2120">
        <f t="shared" si="605"/>
        <v>0</v>
      </c>
      <c r="Y2120">
        <f t="shared" ca="1" si="606"/>
        <v>0.41170000000000001</v>
      </c>
      <c r="Z2120">
        <f t="shared" ca="1" si="607"/>
        <v>0</v>
      </c>
      <c r="AA2120">
        <f t="shared" ca="1" si="608"/>
        <v>0</v>
      </c>
      <c r="AB2120">
        <f t="shared" ca="1" si="609"/>
        <v>0</v>
      </c>
      <c r="AC2120">
        <f t="shared" ca="1" si="615"/>
        <v>0</v>
      </c>
      <c r="AD2120">
        <f t="shared" ca="1" si="598"/>
        <v>0.41170000000000001</v>
      </c>
      <c r="AE2120">
        <f t="shared" ca="1" si="610"/>
        <v>0</v>
      </c>
      <c r="AF2120">
        <f t="shared" ca="1" si="611"/>
        <v>0.41170000000000001</v>
      </c>
      <c r="AG2120">
        <f t="shared" ca="1" si="612"/>
        <v>0</v>
      </c>
      <c r="AH2120">
        <f t="shared" ca="1" si="613"/>
        <v>1</v>
      </c>
    </row>
    <row r="2121" spans="15:34" x14ac:dyDescent="0.25">
      <c r="O2121">
        <v>2065</v>
      </c>
      <c r="P2121" s="2">
        <f t="shared" si="614"/>
        <v>44282.999999994994</v>
      </c>
      <c r="Q2121">
        <f t="shared" si="599"/>
        <v>28</v>
      </c>
      <c r="R2121">
        <f t="shared" si="600"/>
        <v>3</v>
      </c>
      <c r="S2121">
        <f t="shared" si="601"/>
        <v>3</v>
      </c>
      <c r="T2121">
        <f t="shared" si="602"/>
        <v>0</v>
      </c>
      <c r="U2121">
        <f t="shared" si="603"/>
        <v>2</v>
      </c>
      <c r="V2121">
        <f t="shared" ca="1" si="604"/>
        <v>0.2964</v>
      </c>
      <c r="W2121">
        <f>INDEX(Solarstrahlungsdaten!$B$13:$G$8772,Übersicht!O2121,Übersicht!$E$10)</f>
        <v>0</v>
      </c>
      <c r="X2121">
        <f t="shared" si="605"/>
        <v>0</v>
      </c>
      <c r="Y2121">
        <f t="shared" ca="1" si="606"/>
        <v>0.2964</v>
      </c>
      <c r="Z2121">
        <f t="shared" ca="1" si="607"/>
        <v>0</v>
      </c>
      <c r="AA2121">
        <f t="shared" ca="1" si="608"/>
        <v>0</v>
      </c>
      <c r="AB2121">
        <f t="shared" ca="1" si="609"/>
        <v>0</v>
      </c>
      <c r="AC2121">
        <f t="shared" ca="1" si="615"/>
        <v>0</v>
      </c>
      <c r="AD2121">
        <f t="shared" ca="1" si="598"/>
        <v>0.2964</v>
      </c>
      <c r="AE2121">
        <f t="shared" ca="1" si="610"/>
        <v>0</v>
      </c>
      <c r="AF2121">
        <f t="shared" ca="1" si="611"/>
        <v>0.2964</v>
      </c>
      <c r="AG2121">
        <f t="shared" ca="1" si="612"/>
        <v>0</v>
      </c>
      <c r="AH2121">
        <f t="shared" ca="1" si="613"/>
        <v>1</v>
      </c>
    </row>
    <row r="2122" spans="15:34" x14ac:dyDescent="0.25">
      <c r="O2122">
        <v>2066</v>
      </c>
      <c r="P2122" s="2">
        <f t="shared" si="614"/>
        <v>44283.041666661658</v>
      </c>
      <c r="Q2122">
        <f t="shared" si="599"/>
        <v>28</v>
      </c>
      <c r="R2122">
        <f t="shared" si="600"/>
        <v>3</v>
      </c>
      <c r="S2122">
        <f t="shared" si="601"/>
        <v>3</v>
      </c>
      <c r="T2122">
        <f t="shared" si="602"/>
        <v>1</v>
      </c>
      <c r="U2122">
        <f t="shared" si="603"/>
        <v>2</v>
      </c>
      <c r="V2122">
        <f t="shared" ca="1" si="604"/>
        <v>0.20670000000000002</v>
      </c>
      <c r="W2122">
        <f>INDEX(Solarstrahlungsdaten!$B$13:$G$8772,Übersicht!O2122,Übersicht!$E$10)</f>
        <v>0</v>
      </c>
      <c r="X2122">
        <f t="shared" si="605"/>
        <v>0</v>
      </c>
      <c r="Y2122">
        <f t="shared" ca="1" si="606"/>
        <v>0.20670000000000002</v>
      </c>
      <c r="Z2122">
        <f t="shared" ca="1" si="607"/>
        <v>0</v>
      </c>
      <c r="AA2122">
        <f t="shared" ca="1" si="608"/>
        <v>0</v>
      </c>
      <c r="AB2122">
        <f t="shared" ca="1" si="609"/>
        <v>0</v>
      </c>
      <c r="AC2122">
        <f t="shared" ca="1" si="615"/>
        <v>0</v>
      </c>
      <c r="AD2122">
        <f t="shared" ca="1" si="598"/>
        <v>0.20670000000000002</v>
      </c>
      <c r="AE2122">
        <f t="shared" ca="1" si="610"/>
        <v>0</v>
      </c>
      <c r="AF2122">
        <f t="shared" ca="1" si="611"/>
        <v>0.20670000000000002</v>
      </c>
      <c r="AG2122">
        <f t="shared" ca="1" si="612"/>
        <v>0</v>
      </c>
      <c r="AH2122">
        <f t="shared" ca="1" si="613"/>
        <v>1</v>
      </c>
    </row>
    <row r="2123" spans="15:34" x14ac:dyDescent="0.25">
      <c r="O2123">
        <v>2067</v>
      </c>
      <c r="P2123" s="2">
        <f t="shared" si="614"/>
        <v>44283.083333328323</v>
      </c>
      <c r="Q2123">
        <f t="shared" si="599"/>
        <v>28</v>
      </c>
      <c r="R2123">
        <f t="shared" si="600"/>
        <v>3</v>
      </c>
      <c r="S2123">
        <f t="shared" si="601"/>
        <v>3</v>
      </c>
      <c r="T2123">
        <f t="shared" si="602"/>
        <v>2</v>
      </c>
      <c r="U2123">
        <f t="shared" si="603"/>
        <v>2</v>
      </c>
      <c r="V2123">
        <f t="shared" ca="1" si="604"/>
        <v>0.18039999999999998</v>
      </c>
      <c r="W2123">
        <f>INDEX(Solarstrahlungsdaten!$B$13:$G$8772,Übersicht!O2123,Übersicht!$E$10)</f>
        <v>0</v>
      </c>
      <c r="X2123">
        <f t="shared" si="605"/>
        <v>0</v>
      </c>
      <c r="Y2123">
        <f t="shared" ca="1" si="606"/>
        <v>0.18039999999999998</v>
      </c>
      <c r="Z2123">
        <f t="shared" ca="1" si="607"/>
        <v>0</v>
      </c>
      <c r="AA2123">
        <f t="shared" ca="1" si="608"/>
        <v>0</v>
      </c>
      <c r="AB2123">
        <f t="shared" ca="1" si="609"/>
        <v>0</v>
      </c>
      <c r="AC2123">
        <f t="shared" ca="1" si="615"/>
        <v>0</v>
      </c>
      <c r="AD2123">
        <f t="shared" ca="1" si="598"/>
        <v>0.18039999999999998</v>
      </c>
      <c r="AE2123">
        <f t="shared" ca="1" si="610"/>
        <v>0</v>
      </c>
      <c r="AF2123">
        <f t="shared" ca="1" si="611"/>
        <v>0.18039999999999998</v>
      </c>
      <c r="AG2123">
        <f t="shared" ca="1" si="612"/>
        <v>0</v>
      </c>
      <c r="AH2123">
        <f t="shared" ca="1" si="613"/>
        <v>1</v>
      </c>
    </row>
    <row r="2124" spans="15:34" x14ac:dyDescent="0.25">
      <c r="O2124">
        <v>2068</v>
      </c>
      <c r="P2124" s="2">
        <f t="shared" si="614"/>
        <v>44283.124999994987</v>
      </c>
      <c r="Q2124">
        <f t="shared" si="599"/>
        <v>28</v>
      </c>
      <c r="R2124">
        <f t="shared" si="600"/>
        <v>3</v>
      </c>
      <c r="S2124">
        <f t="shared" si="601"/>
        <v>3</v>
      </c>
      <c r="T2124">
        <f t="shared" si="602"/>
        <v>3</v>
      </c>
      <c r="U2124">
        <f t="shared" si="603"/>
        <v>2</v>
      </c>
      <c r="V2124">
        <f t="shared" ca="1" si="604"/>
        <v>0.1724</v>
      </c>
      <c r="W2124">
        <f>INDEX(Solarstrahlungsdaten!$B$13:$G$8772,Übersicht!O2124,Übersicht!$E$10)</f>
        <v>0</v>
      </c>
      <c r="X2124">
        <f t="shared" si="605"/>
        <v>0</v>
      </c>
      <c r="Y2124">
        <f t="shared" ca="1" si="606"/>
        <v>0.1724</v>
      </c>
      <c r="Z2124">
        <f t="shared" ca="1" si="607"/>
        <v>0</v>
      </c>
      <c r="AA2124">
        <f t="shared" ca="1" si="608"/>
        <v>0</v>
      </c>
      <c r="AB2124">
        <f t="shared" ca="1" si="609"/>
        <v>0</v>
      </c>
      <c r="AC2124">
        <f t="shared" ca="1" si="615"/>
        <v>0</v>
      </c>
      <c r="AD2124">
        <f t="shared" ca="1" si="598"/>
        <v>0.1724</v>
      </c>
      <c r="AE2124">
        <f t="shared" ca="1" si="610"/>
        <v>0</v>
      </c>
      <c r="AF2124">
        <f t="shared" ca="1" si="611"/>
        <v>0.1724</v>
      </c>
      <c r="AG2124">
        <f t="shared" ca="1" si="612"/>
        <v>0</v>
      </c>
      <c r="AH2124">
        <f t="shared" ca="1" si="613"/>
        <v>1</v>
      </c>
    </row>
    <row r="2125" spans="15:34" x14ac:dyDescent="0.25">
      <c r="O2125">
        <v>2069</v>
      </c>
      <c r="P2125" s="2">
        <f t="shared" si="614"/>
        <v>44283.166666661651</v>
      </c>
      <c r="Q2125">
        <f t="shared" si="599"/>
        <v>28</v>
      </c>
      <c r="R2125">
        <f t="shared" si="600"/>
        <v>3</v>
      </c>
      <c r="S2125">
        <f t="shared" si="601"/>
        <v>3</v>
      </c>
      <c r="T2125">
        <f t="shared" si="602"/>
        <v>4</v>
      </c>
      <c r="U2125">
        <f t="shared" si="603"/>
        <v>2</v>
      </c>
      <c r="V2125">
        <f t="shared" ca="1" si="604"/>
        <v>0.17459999999999998</v>
      </c>
      <c r="W2125">
        <f>INDEX(Solarstrahlungsdaten!$B$13:$G$8772,Übersicht!O2125,Übersicht!$E$10)</f>
        <v>0</v>
      </c>
      <c r="X2125">
        <f t="shared" si="605"/>
        <v>0</v>
      </c>
      <c r="Y2125">
        <f t="shared" ca="1" si="606"/>
        <v>0.17459999999999998</v>
      </c>
      <c r="Z2125">
        <f t="shared" ca="1" si="607"/>
        <v>0</v>
      </c>
      <c r="AA2125">
        <f t="shared" ca="1" si="608"/>
        <v>0</v>
      </c>
      <c r="AB2125">
        <f t="shared" ca="1" si="609"/>
        <v>0</v>
      </c>
      <c r="AC2125">
        <f t="shared" ca="1" si="615"/>
        <v>0</v>
      </c>
      <c r="AD2125">
        <f t="shared" ca="1" si="598"/>
        <v>0.17459999999999998</v>
      </c>
      <c r="AE2125">
        <f t="shared" ca="1" si="610"/>
        <v>0</v>
      </c>
      <c r="AF2125">
        <f t="shared" ca="1" si="611"/>
        <v>0.17459999999999998</v>
      </c>
      <c r="AG2125">
        <f t="shared" ca="1" si="612"/>
        <v>0</v>
      </c>
      <c r="AH2125">
        <f t="shared" ca="1" si="613"/>
        <v>1</v>
      </c>
    </row>
    <row r="2126" spans="15:34" x14ac:dyDescent="0.25">
      <c r="O2126">
        <v>2070</v>
      </c>
      <c r="P2126" s="2">
        <f t="shared" si="614"/>
        <v>44283.208333328315</v>
      </c>
      <c r="Q2126">
        <f t="shared" si="599"/>
        <v>28</v>
      </c>
      <c r="R2126">
        <f t="shared" si="600"/>
        <v>3</v>
      </c>
      <c r="S2126">
        <f t="shared" si="601"/>
        <v>3</v>
      </c>
      <c r="T2126">
        <f t="shared" si="602"/>
        <v>5</v>
      </c>
      <c r="U2126">
        <f t="shared" si="603"/>
        <v>2</v>
      </c>
      <c r="V2126">
        <f t="shared" ca="1" si="604"/>
        <v>0.1938</v>
      </c>
      <c r="W2126">
        <f>INDEX(Solarstrahlungsdaten!$B$13:$G$8772,Übersicht!O2126,Übersicht!$E$10)</f>
        <v>0</v>
      </c>
      <c r="X2126">
        <f t="shared" si="605"/>
        <v>0</v>
      </c>
      <c r="Y2126">
        <f t="shared" ca="1" si="606"/>
        <v>0.1938</v>
      </c>
      <c r="Z2126">
        <f t="shared" ca="1" si="607"/>
        <v>0</v>
      </c>
      <c r="AA2126">
        <f t="shared" ca="1" si="608"/>
        <v>0</v>
      </c>
      <c r="AB2126">
        <f t="shared" ca="1" si="609"/>
        <v>0</v>
      </c>
      <c r="AC2126">
        <f t="shared" ca="1" si="615"/>
        <v>0</v>
      </c>
      <c r="AD2126">
        <f t="shared" ca="1" si="598"/>
        <v>0.1938</v>
      </c>
      <c r="AE2126">
        <f t="shared" ca="1" si="610"/>
        <v>0</v>
      </c>
      <c r="AF2126">
        <f t="shared" ca="1" si="611"/>
        <v>0.1938</v>
      </c>
      <c r="AG2126">
        <f t="shared" ca="1" si="612"/>
        <v>0</v>
      </c>
      <c r="AH2126">
        <f t="shared" ca="1" si="613"/>
        <v>1</v>
      </c>
    </row>
    <row r="2127" spans="15:34" x14ac:dyDescent="0.25">
      <c r="O2127">
        <v>2071</v>
      </c>
      <c r="P2127" s="2">
        <f t="shared" si="614"/>
        <v>44283.24999999498</v>
      </c>
      <c r="Q2127">
        <f t="shared" si="599"/>
        <v>28</v>
      </c>
      <c r="R2127">
        <f t="shared" si="600"/>
        <v>3</v>
      </c>
      <c r="S2127">
        <f t="shared" si="601"/>
        <v>3</v>
      </c>
      <c r="T2127">
        <f t="shared" si="602"/>
        <v>6</v>
      </c>
      <c r="U2127">
        <f t="shared" si="603"/>
        <v>2</v>
      </c>
      <c r="V2127">
        <f t="shared" ca="1" si="604"/>
        <v>0.32089999999999996</v>
      </c>
      <c r="W2127">
        <f>INDEX(Solarstrahlungsdaten!$B$13:$G$8772,Übersicht!O2127,Übersicht!$E$10)</f>
        <v>45.664999999999999</v>
      </c>
      <c r="X2127">
        <f t="shared" si="605"/>
        <v>0.15708759999999999</v>
      </c>
      <c r="Y2127">
        <f t="shared" ca="1" si="606"/>
        <v>0.16381239999999997</v>
      </c>
      <c r="Z2127">
        <f t="shared" ca="1" si="607"/>
        <v>0.15708759999999999</v>
      </c>
      <c r="AA2127">
        <f t="shared" ca="1" si="608"/>
        <v>0</v>
      </c>
      <c r="AB2127">
        <f t="shared" ca="1" si="609"/>
        <v>0</v>
      </c>
      <c r="AC2127">
        <f t="shared" ca="1" si="615"/>
        <v>0</v>
      </c>
      <c r="AD2127">
        <f t="shared" ca="1" si="598"/>
        <v>0.16381239999999997</v>
      </c>
      <c r="AE2127">
        <f t="shared" ca="1" si="610"/>
        <v>0</v>
      </c>
      <c r="AF2127">
        <f t="shared" ca="1" si="611"/>
        <v>0.16381239999999997</v>
      </c>
      <c r="AG2127">
        <f t="shared" ca="1" si="612"/>
        <v>0</v>
      </c>
      <c r="AH2127">
        <f t="shared" ca="1" si="613"/>
        <v>1</v>
      </c>
    </row>
    <row r="2128" spans="15:34" x14ac:dyDescent="0.25">
      <c r="O2128">
        <v>2072</v>
      </c>
      <c r="P2128" s="2">
        <f t="shared" si="614"/>
        <v>44283.291666661644</v>
      </c>
      <c r="Q2128">
        <f t="shared" si="599"/>
        <v>28</v>
      </c>
      <c r="R2128">
        <f t="shared" si="600"/>
        <v>3</v>
      </c>
      <c r="S2128">
        <f t="shared" si="601"/>
        <v>3</v>
      </c>
      <c r="T2128">
        <f t="shared" si="602"/>
        <v>7</v>
      </c>
      <c r="U2128">
        <f t="shared" si="603"/>
        <v>2</v>
      </c>
      <c r="V2128">
        <f t="shared" ca="1" si="604"/>
        <v>0.49560000000000004</v>
      </c>
      <c r="W2128">
        <f>INDEX(Solarstrahlungsdaten!$B$13:$G$8772,Übersicht!O2128,Übersicht!$E$10)</f>
        <v>241.36500000000001</v>
      </c>
      <c r="X2128">
        <f t="shared" si="605"/>
        <v>0.83029560000000002</v>
      </c>
      <c r="Y2128">
        <f t="shared" ca="1" si="606"/>
        <v>-0.33469559999999998</v>
      </c>
      <c r="Z2128">
        <f t="shared" ca="1" si="607"/>
        <v>0.49560000000000004</v>
      </c>
      <c r="AA2128">
        <f t="shared" ca="1" si="608"/>
        <v>0.33469559999999998</v>
      </c>
      <c r="AB2128">
        <f t="shared" ca="1" si="609"/>
        <v>0</v>
      </c>
      <c r="AC2128">
        <f t="shared" ca="1" si="615"/>
        <v>0.33469559999999998</v>
      </c>
      <c r="AD2128">
        <f t="shared" ca="1" si="598"/>
        <v>0</v>
      </c>
      <c r="AE2128">
        <f t="shared" ca="1" si="610"/>
        <v>0</v>
      </c>
      <c r="AF2128">
        <f t="shared" ca="1" si="611"/>
        <v>0</v>
      </c>
      <c r="AG2128">
        <f t="shared" ca="1" si="612"/>
        <v>8.3673899999999996E-2</v>
      </c>
      <c r="AH2128">
        <f t="shared" ca="1" si="613"/>
        <v>0</v>
      </c>
    </row>
    <row r="2129" spans="15:34" x14ac:dyDescent="0.25">
      <c r="O2129">
        <v>2073</v>
      </c>
      <c r="P2129" s="2">
        <f t="shared" si="614"/>
        <v>44283.333333328308</v>
      </c>
      <c r="Q2129">
        <f t="shared" si="599"/>
        <v>28</v>
      </c>
      <c r="R2129">
        <f t="shared" si="600"/>
        <v>3</v>
      </c>
      <c r="S2129">
        <f t="shared" si="601"/>
        <v>3</v>
      </c>
      <c r="T2129">
        <f t="shared" si="602"/>
        <v>8</v>
      </c>
      <c r="U2129">
        <f t="shared" si="603"/>
        <v>2</v>
      </c>
      <c r="V2129">
        <f t="shared" ca="1" si="604"/>
        <v>0.54830000000000001</v>
      </c>
      <c r="W2129">
        <f>INDEX(Solarstrahlungsdaten!$B$13:$G$8772,Übersicht!O2129,Übersicht!$E$10)</f>
        <v>367.34000000000003</v>
      </c>
      <c r="X2129">
        <f t="shared" si="605"/>
        <v>1.2636496000000002</v>
      </c>
      <c r="Y2129">
        <f t="shared" ca="1" si="606"/>
        <v>-0.71534960000000014</v>
      </c>
      <c r="Z2129">
        <f t="shared" ca="1" si="607"/>
        <v>0.54830000000000001</v>
      </c>
      <c r="AA2129">
        <f t="shared" ca="1" si="608"/>
        <v>0.71534960000000014</v>
      </c>
      <c r="AB2129">
        <f t="shared" ca="1" si="609"/>
        <v>0</v>
      </c>
      <c r="AC2129">
        <f t="shared" ca="1" si="615"/>
        <v>1.0500452</v>
      </c>
      <c r="AD2129">
        <f t="shared" ca="1" si="598"/>
        <v>0</v>
      </c>
      <c r="AE2129">
        <f t="shared" ca="1" si="610"/>
        <v>0</v>
      </c>
      <c r="AF2129">
        <f t="shared" ca="1" si="611"/>
        <v>0</v>
      </c>
      <c r="AG2129">
        <f t="shared" ca="1" si="612"/>
        <v>0.2625113</v>
      </c>
      <c r="AH2129">
        <f t="shared" ca="1" si="613"/>
        <v>0</v>
      </c>
    </row>
    <row r="2130" spans="15:34" x14ac:dyDescent="0.25">
      <c r="O2130">
        <v>2074</v>
      </c>
      <c r="P2130" s="2">
        <f t="shared" si="614"/>
        <v>44283.374999994972</v>
      </c>
      <c r="Q2130">
        <f t="shared" si="599"/>
        <v>28</v>
      </c>
      <c r="R2130">
        <f t="shared" si="600"/>
        <v>3</v>
      </c>
      <c r="S2130">
        <f t="shared" si="601"/>
        <v>3</v>
      </c>
      <c r="T2130">
        <f t="shared" si="602"/>
        <v>9</v>
      </c>
      <c r="U2130">
        <f t="shared" si="603"/>
        <v>2</v>
      </c>
      <c r="V2130">
        <f t="shared" ca="1" si="604"/>
        <v>0.54630000000000001</v>
      </c>
      <c r="W2130">
        <f>INDEX(Solarstrahlungsdaten!$B$13:$G$8772,Übersicht!O2130,Übersicht!$E$10)</f>
        <v>428.58499999999998</v>
      </c>
      <c r="X2130">
        <f t="shared" si="605"/>
        <v>1.4743324</v>
      </c>
      <c r="Y2130">
        <f t="shared" ca="1" si="606"/>
        <v>-0.92803239999999998</v>
      </c>
      <c r="Z2130">
        <f t="shared" ca="1" si="607"/>
        <v>0.54630000000000001</v>
      </c>
      <c r="AA2130">
        <f t="shared" ca="1" si="608"/>
        <v>0.92803239999999998</v>
      </c>
      <c r="AB2130">
        <f t="shared" ca="1" si="609"/>
        <v>0</v>
      </c>
      <c r="AC2130">
        <f t="shared" ca="1" si="615"/>
        <v>1.9780776</v>
      </c>
      <c r="AD2130">
        <f t="shared" ca="1" si="598"/>
        <v>0</v>
      </c>
      <c r="AE2130">
        <f t="shared" ca="1" si="610"/>
        <v>0</v>
      </c>
      <c r="AF2130">
        <f t="shared" ca="1" si="611"/>
        <v>0</v>
      </c>
      <c r="AG2130">
        <f t="shared" ca="1" si="612"/>
        <v>0.4945194</v>
      </c>
      <c r="AH2130">
        <f t="shared" ca="1" si="613"/>
        <v>0</v>
      </c>
    </row>
    <row r="2131" spans="15:34" x14ac:dyDescent="0.25">
      <c r="O2131">
        <v>2075</v>
      </c>
      <c r="P2131" s="2">
        <f t="shared" si="614"/>
        <v>44283.416666661637</v>
      </c>
      <c r="Q2131">
        <f t="shared" si="599"/>
        <v>28</v>
      </c>
      <c r="R2131">
        <f t="shared" si="600"/>
        <v>3</v>
      </c>
      <c r="S2131">
        <f t="shared" si="601"/>
        <v>3</v>
      </c>
      <c r="T2131">
        <f t="shared" si="602"/>
        <v>10</v>
      </c>
      <c r="U2131">
        <f t="shared" si="603"/>
        <v>2</v>
      </c>
      <c r="V2131">
        <f t="shared" ca="1" si="604"/>
        <v>0.5323</v>
      </c>
      <c r="W2131">
        <f>INDEX(Solarstrahlungsdaten!$B$13:$G$8772,Übersicht!O2131,Übersicht!$E$10)</f>
        <v>434.98</v>
      </c>
      <c r="X2131">
        <f t="shared" si="605"/>
        <v>1.4963312000000002</v>
      </c>
      <c r="Y2131">
        <f t="shared" ca="1" si="606"/>
        <v>-0.9640312000000002</v>
      </c>
      <c r="Z2131">
        <f t="shared" ca="1" si="607"/>
        <v>0.5323</v>
      </c>
      <c r="AA2131">
        <f t="shared" ca="1" si="608"/>
        <v>0.9640312000000002</v>
      </c>
      <c r="AB2131">
        <f t="shared" ca="1" si="609"/>
        <v>0</v>
      </c>
      <c r="AC2131">
        <f t="shared" ca="1" si="615"/>
        <v>2.9421088000000002</v>
      </c>
      <c r="AD2131">
        <f t="shared" ca="1" si="598"/>
        <v>0</v>
      </c>
      <c r="AE2131">
        <f t="shared" ca="1" si="610"/>
        <v>0</v>
      </c>
      <c r="AF2131">
        <f t="shared" ca="1" si="611"/>
        <v>0</v>
      </c>
      <c r="AG2131">
        <f t="shared" ca="1" si="612"/>
        <v>0.73552720000000005</v>
      </c>
      <c r="AH2131">
        <f t="shared" ca="1" si="613"/>
        <v>0</v>
      </c>
    </row>
    <row r="2132" spans="15:34" x14ac:dyDescent="0.25">
      <c r="O2132">
        <v>2076</v>
      </c>
      <c r="P2132" s="2">
        <f t="shared" si="614"/>
        <v>44283.458333328301</v>
      </c>
      <c r="Q2132">
        <f t="shared" si="599"/>
        <v>28</v>
      </c>
      <c r="R2132">
        <f t="shared" si="600"/>
        <v>3</v>
      </c>
      <c r="S2132">
        <f t="shared" si="601"/>
        <v>3</v>
      </c>
      <c r="T2132">
        <f t="shared" si="602"/>
        <v>11</v>
      </c>
      <c r="U2132">
        <f t="shared" si="603"/>
        <v>2</v>
      </c>
      <c r="V2132">
        <f t="shared" ca="1" si="604"/>
        <v>0.52639999999999998</v>
      </c>
      <c r="W2132">
        <f>INDEX(Solarstrahlungsdaten!$B$13:$G$8772,Übersicht!O2132,Übersicht!$E$10)</f>
        <v>572.53499999999997</v>
      </c>
      <c r="X2132">
        <f t="shared" si="605"/>
        <v>1.9695203999999999</v>
      </c>
      <c r="Y2132">
        <f t="shared" ca="1" si="606"/>
        <v>-1.4431204</v>
      </c>
      <c r="Z2132">
        <f t="shared" ca="1" si="607"/>
        <v>0.52639999999999998</v>
      </c>
      <c r="AA2132">
        <f t="shared" ca="1" si="608"/>
        <v>1.0578911999999998</v>
      </c>
      <c r="AB2132">
        <f t="shared" ca="1" si="609"/>
        <v>0</v>
      </c>
      <c r="AC2132">
        <f t="shared" ca="1" si="615"/>
        <v>4</v>
      </c>
      <c r="AD2132">
        <f t="shared" ca="1" si="598"/>
        <v>-0.38522920000000016</v>
      </c>
      <c r="AE2132">
        <f t="shared" ca="1" si="610"/>
        <v>0.38522920000000016</v>
      </c>
      <c r="AF2132">
        <f t="shared" ca="1" si="611"/>
        <v>0</v>
      </c>
      <c r="AG2132">
        <f t="shared" ca="1" si="612"/>
        <v>1</v>
      </c>
      <c r="AH2132">
        <f t="shared" ca="1" si="613"/>
        <v>0</v>
      </c>
    </row>
    <row r="2133" spans="15:34" x14ac:dyDescent="0.25">
      <c r="O2133">
        <v>2077</v>
      </c>
      <c r="P2133" s="2">
        <f t="shared" si="614"/>
        <v>44283.499999994965</v>
      </c>
      <c r="Q2133">
        <f t="shared" si="599"/>
        <v>28</v>
      </c>
      <c r="R2133">
        <f t="shared" si="600"/>
        <v>3</v>
      </c>
      <c r="S2133">
        <f t="shared" si="601"/>
        <v>3</v>
      </c>
      <c r="T2133">
        <f t="shared" si="602"/>
        <v>12</v>
      </c>
      <c r="U2133">
        <f t="shared" si="603"/>
        <v>2</v>
      </c>
      <c r="V2133">
        <f t="shared" ca="1" si="604"/>
        <v>0.58089999999999997</v>
      </c>
      <c r="W2133">
        <f>INDEX(Solarstrahlungsdaten!$B$13:$G$8772,Übersicht!O2133,Übersicht!$E$10)</f>
        <v>574.23</v>
      </c>
      <c r="X2133">
        <f t="shared" si="605"/>
        <v>1.9753512</v>
      </c>
      <c r="Y2133">
        <f t="shared" ca="1" si="606"/>
        <v>-1.3944512</v>
      </c>
      <c r="Z2133">
        <f t="shared" ca="1" si="607"/>
        <v>0.58089999999999997</v>
      </c>
      <c r="AA2133">
        <f t="shared" ca="1" si="608"/>
        <v>0</v>
      </c>
      <c r="AB2133">
        <f t="shared" ca="1" si="609"/>
        <v>0</v>
      </c>
      <c r="AC2133">
        <f t="shared" ca="1" si="615"/>
        <v>4</v>
      </c>
      <c r="AD2133">
        <f t="shared" ca="1" si="598"/>
        <v>-1.3944512</v>
      </c>
      <c r="AE2133">
        <f t="shared" ca="1" si="610"/>
        <v>1.3944512</v>
      </c>
      <c r="AF2133">
        <f t="shared" ca="1" si="611"/>
        <v>0</v>
      </c>
      <c r="AG2133">
        <f t="shared" ca="1" si="612"/>
        <v>1</v>
      </c>
      <c r="AH2133">
        <f t="shared" ca="1" si="613"/>
        <v>0</v>
      </c>
    </row>
    <row r="2134" spans="15:34" x14ac:dyDescent="0.25">
      <c r="O2134">
        <v>2078</v>
      </c>
      <c r="P2134" s="2">
        <f t="shared" si="614"/>
        <v>44283.541666661629</v>
      </c>
      <c r="Q2134">
        <f t="shared" si="599"/>
        <v>28</v>
      </c>
      <c r="R2134">
        <f t="shared" si="600"/>
        <v>3</v>
      </c>
      <c r="S2134">
        <f t="shared" si="601"/>
        <v>3</v>
      </c>
      <c r="T2134">
        <f t="shared" si="602"/>
        <v>13</v>
      </c>
      <c r="U2134">
        <f t="shared" si="603"/>
        <v>2</v>
      </c>
      <c r="V2134">
        <f t="shared" ca="1" si="604"/>
        <v>0.60009999999999986</v>
      </c>
      <c r="W2134">
        <f>INDEX(Solarstrahlungsdaten!$B$13:$G$8772,Übersicht!O2134,Übersicht!$E$10)</f>
        <v>521.16</v>
      </c>
      <c r="X2134">
        <f t="shared" si="605"/>
        <v>1.7927903999999999</v>
      </c>
      <c r="Y2134">
        <f t="shared" ca="1" si="606"/>
        <v>-1.1926904</v>
      </c>
      <c r="Z2134">
        <f t="shared" ca="1" si="607"/>
        <v>0.60009999999999986</v>
      </c>
      <c r="AA2134">
        <f t="shared" ca="1" si="608"/>
        <v>0</v>
      </c>
      <c r="AB2134">
        <f t="shared" ca="1" si="609"/>
        <v>0</v>
      </c>
      <c r="AC2134">
        <f t="shared" ca="1" si="615"/>
        <v>4</v>
      </c>
      <c r="AD2134">
        <f t="shared" ca="1" si="598"/>
        <v>-1.1926904</v>
      </c>
      <c r="AE2134">
        <f t="shared" ca="1" si="610"/>
        <v>1.1926904</v>
      </c>
      <c r="AF2134">
        <f t="shared" ca="1" si="611"/>
        <v>0</v>
      </c>
      <c r="AG2134">
        <f t="shared" ca="1" si="612"/>
        <v>1</v>
      </c>
      <c r="AH2134">
        <f t="shared" ca="1" si="613"/>
        <v>0</v>
      </c>
    </row>
    <row r="2135" spans="15:34" x14ac:dyDescent="0.25">
      <c r="O2135">
        <v>2079</v>
      </c>
      <c r="P2135" s="2">
        <f t="shared" si="614"/>
        <v>44283.583333328294</v>
      </c>
      <c r="Q2135">
        <f t="shared" si="599"/>
        <v>28</v>
      </c>
      <c r="R2135">
        <f t="shared" si="600"/>
        <v>3</v>
      </c>
      <c r="S2135">
        <f t="shared" si="601"/>
        <v>3</v>
      </c>
      <c r="T2135">
        <f t="shared" si="602"/>
        <v>14</v>
      </c>
      <c r="U2135">
        <f t="shared" si="603"/>
        <v>2</v>
      </c>
      <c r="V2135">
        <f t="shared" ca="1" si="604"/>
        <v>0.52290000000000003</v>
      </c>
      <c r="W2135">
        <f>INDEX(Solarstrahlungsdaten!$B$13:$G$8772,Übersicht!O2135,Übersicht!$E$10)</f>
        <v>182.22500000000002</v>
      </c>
      <c r="X2135">
        <f t="shared" si="605"/>
        <v>0.62685400000000013</v>
      </c>
      <c r="Y2135">
        <f t="shared" ca="1" si="606"/>
        <v>-0.1039540000000001</v>
      </c>
      <c r="Z2135">
        <f t="shared" ca="1" si="607"/>
        <v>0.52290000000000003</v>
      </c>
      <c r="AA2135">
        <f t="shared" ca="1" si="608"/>
        <v>0</v>
      </c>
      <c r="AB2135">
        <f t="shared" ca="1" si="609"/>
        <v>0</v>
      </c>
      <c r="AC2135">
        <f t="shared" ca="1" si="615"/>
        <v>4</v>
      </c>
      <c r="AD2135">
        <f t="shared" ca="1" si="598"/>
        <v>-0.1039540000000001</v>
      </c>
      <c r="AE2135">
        <f t="shared" ca="1" si="610"/>
        <v>0.1039540000000001</v>
      </c>
      <c r="AF2135">
        <f t="shared" ca="1" si="611"/>
        <v>0</v>
      </c>
      <c r="AG2135">
        <f t="shared" ca="1" si="612"/>
        <v>1</v>
      </c>
      <c r="AH2135">
        <f t="shared" ca="1" si="613"/>
        <v>0</v>
      </c>
    </row>
    <row r="2136" spans="15:34" x14ac:dyDescent="0.25">
      <c r="O2136">
        <v>2080</v>
      </c>
      <c r="P2136" s="2">
        <f t="shared" si="614"/>
        <v>44283.624999994958</v>
      </c>
      <c r="Q2136">
        <f t="shared" si="599"/>
        <v>28</v>
      </c>
      <c r="R2136">
        <f t="shared" si="600"/>
        <v>3</v>
      </c>
      <c r="S2136">
        <f t="shared" si="601"/>
        <v>3</v>
      </c>
      <c r="T2136">
        <f t="shared" si="602"/>
        <v>15</v>
      </c>
      <c r="U2136">
        <f t="shared" si="603"/>
        <v>2</v>
      </c>
      <c r="V2136">
        <f t="shared" ca="1" si="604"/>
        <v>0.46609999999999996</v>
      </c>
      <c r="W2136">
        <f>INDEX(Solarstrahlungsdaten!$B$13:$G$8772,Übersicht!O2136,Übersicht!$E$10)</f>
        <v>71.78</v>
      </c>
      <c r="X2136">
        <f t="shared" si="605"/>
        <v>0.24692319999999998</v>
      </c>
      <c r="Y2136">
        <f t="shared" ca="1" si="606"/>
        <v>0.21917679999999998</v>
      </c>
      <c r="Z2136">
        <f t="shared" ca="1" si="607"/>
        <v>0.24692319999999998</v>
      </c>
      <c r="AA2136">
        <f t="shared" ca="1" si="608"/>
        <v>0</v>
      </c>
      <c r="AB2136">
        <f t="shared" ca="1" si="609"/>
        <v>0.21917679999999998</v>
      </c>
      <c r="AC2136">
        <f t="shared" ca="1" si="615"/>
        <v>3.7808231999999999</v>
      </c>
      <c r="AD2136">
        <f t="shared" ca="1" si="598"/>
        <v>0</v>
      </c>
      <c r="AE2136">
        <f t="shared" ca="1" si="610"/>
        <v>0</v>
      </c>
      <c r="AF2136">
        <f t="shared" ca="1" si="611"/>
        <v>0</v>
      </c>
      <c r="AG2136">
        <f t="shared" ca="1" si="612"/>
        <v>0.94520579999999998</v>
      </c>
      <c r="AH2136">
        <f t="shared" ca="1" si="613"/>
        <v>0</v>
      </c>
    </row>
    <row r="2137" spans="15:34" x14ac:dyDescent="0.25">
      <c r="O2137">
        <v>2081</v>
      </c>
      <c r="P2137" s="2">
        <f t="shared" si="614"/>
        <v>44283.666666661622</v>
      </c>
      <c r="Q2137">
        <f t="shared" si="599"/>
        <v>28</v>
      </c>
      <c r="R2137">
        <f t="shared" si="600"/>
        <v>3</v>
      </c>
      <c r="S2137">
        <f t="shared" si="601"/>
        <v>3</v>
      </c>
      <c r="T2137">
        <f t="shared" si="602"/>
        <v>16</v>
      </c>
      <c r="U2137">
        <f t="shared" si="603"/>
        <v>2</v>
      </c>
      <c r="V2137">
        <f t="shared" ca="1" si="604"/>
        <v>0.42710000000000004</v>
      </c>
      <c r="W2137">
        <f>INDEX(Solarstrahlungsdaten!$B$13:$G$8772,Übersicht!O2137,Übersicht!$E$10)</f>
        <v>51.424999999999997</v>
      </c>
      <c r="X2137">
        <f t="shared" si="605"/>
        <v>0.176902</v>
      </c>
      <c r="Y2137">
        <f t="shared" ca="1" si="606"/>
        <v>0.25019800000000003</v>
      </c>
      <c r="Z2137">
        <f t="shared" ca="1" si="607"/>
        <v>0.176902</v>
      </c>
      <c r="AA2137">
        <f t="shared" ca="1" si="608"/>
        <v>0</v>
      </c>
      <c r="AB2137">
        <f t="shared" ca="1" si="609"/>
        <v>0.25019800000000003</v>
      </c>
      <c r="AC2137">
        <f t="shared" ca="1" si="615"/>
        <v>3.5306251999999998</v>
      </c>
      <c r="AD2137">
        <f t="shared" ca="1" si="598"/>
        <v>0</v>
      </c>
      <c r="AE2137">
        <f t="shared" ca="1" si="610"/>
        <v>0</v>
      </c>
      <c r="AF2137">
        <f t="shared" ca="1" si="611"/>
        <v>0</v>
      </c>
      <c r="AG2137">
        <f t="shared" ca="1" si="612"/>
        <v>0.88265629999999995</v>
      </c>
      <c r="AH2137">
        <f t="shared" ca="1" si="613"/>
        <v>0</v>
      </c>
    </row>
    <row r="2138" spans="15:34" x14ac:dyDescent="0.25">
      <c r="O2138">
        <v>2082</v>
      </c>
      <c r="P2138" s="2">
        <f t="shared" si="614"/>
        <v>44283.708333328286</v>
      </c>
      <c r="Q2138">
        <f t="shared" si="599"/>
        <v>28</v>
      </c>
      <c r="R2138">
        <f t="shared" si="600"/>
        <v>3</v>
      </c>
      <c r="S2138">
        <f t="shared" si="601"/>
        <v>3</v>
      </c>
      <c r="T2138">
        <f t="shared" si="602"/>
        <v>17</v>
      </c>
      <c r="U2138">
        <f t="shared" si="603"/>
        <v>2</v>
      </c>
      <c r="V2138">
        <f t="shared" ca="1" si="604"/>
        <v>0.44700000000000001</v>
      </c>
      <c r="W2138">
        <f>INDEX(Solarstrahlungsdaten!$B$13:$G$8772,Übersicht!O2138,Übersicht!$E$10)</f>
        <v>0</v>
      </c>
      <c r="X2138">
        <f t="shared" si="605"/>
        <v>0</v>
      </c>
      <c r="Y2138">
        <f t="shared" ca="1" si="606"/>
        <v>0.44700000000000001</v>
      </c>
      <c r="Z2138">
        <f t="shared" ca="1" si="607"/>
        <v>0</v>
      </c>
      <c r="AA2138">
        <f t="shared" ca="1" si="608"/>
        <v>0</v>
      </c>
      <c r="AB2138">
        <f t="shared" ca="1" si="609"/>
        <v>0.44700000000000001</v>
      </c>
      <c r="AC2138">
        <f t="shared" ca="1" si="615"/>
        <v>3.0836251999999997</v>
      </c>
      <c r="AD2138">
        <f t="shared" ca="1" si="598"/>
        <v>0</v>
      </c>
      <c r="AE2138">
        <f t="shared" ca="1" si="610"/>
        <v>0</v>
      </c>
      <c r="AF2138">
        <f t="shared" ca="1" si="611"/>
        <v>0</v>
      </c>
      <c r="AG2138">
        <f t="shared" ca="1" si="612"/>
        <v>0.77090629999999993</v>
      </c>
      <c r="AH2138">
        <f t="shared" ca="1" si="613"/>
        <v>0</v>
      </c>
    </row>
    <row r="2139" spans="15:34" x14ac:dyDescent="0.25">
      <c r="O2139">
        <v>2083</v>
      </c>
      <c r="P2139" s="2">
        <f t="shared" si="614"/>
        <v>44283.74999999495</v>
      </c>
      <c r="Q2139">
        <f t="shared" si="599"/>
        <v>28</v>
      </c>
      <c r="R2139">
        <f t="shared" si="600"/>
        <v>3</v>
      </c>
      <c r="S2139">
        <f t="shared" si="601"/>
        <v>3</v>
      </c>
      <c r="T2139">
        <f t="shared" si="602"/>
        <v>18</v>
      </c>
      <c r="U2139">
        <f t="shared" si="603"/>
        <v>2</v>
      </c>
      <c r="V2139">
        <f t="shared" ca="1" si="604"/>
        <v>0.54689999999999994</v>
      </c>
      <c r="W2139">
        <f>INDEX(Solarstrahlungsdaten!$B$13:$G$8772,Übersicht!O2139,Übersicht!$E$10)</f>
        <v>0</v>
      </c>
      <c r="X2139">
        <f t="shared" si="605"/>
        <v>0</v>
      </c>
      <c r="Y2139">
        <f t="shared" ca="1" si="606"/>
        <v>0.54689999999999994</v>
      </c>
      <c r="Z2139">
        <f t="shared" ca="1" si="607"/>
        <v>0</v>
      </c>
      <c r="AA2139">
        <f t="shared" ca="1" si="608"/>
        <v>0</v>
      </c>
      <c r="AB2139">
        <f t="shared" ca="1" si="609"/>
        <v>0.54689999999999994</v>
      </c>
      <c r="AC2139">
        <f t="shared" ca="1" si="615"/>
        <v>2.5367251999999998</v>
      </c>
      <c r="AD2139">
        <f t="shared" ca="1" si="598"/>
        <v>0</v>
      </c>
      <c r="AE2139">
        <f t="shared" ca="1" si="610"/>
        <v>0</v>
      </c>
      <c r="AF2139">
        <f t="shared" ca="1" si="611"/>
        <v>0</v>
      </c>
      <c r="AG2139">
        <f t="shared" ca="1" si="612"/>
        <v>0.63418129999999995</v>
      </c>
      <c r="AH2139">
        <f t="shared" ca="1" si="613"/>
        <v>0</v>
      </c>
    </row>
    <row r="2140" spans="15:34" x14ac:dyDescent="0.25">
      <c r="O2140">
        <v>2084</v>
      </c>
      <c r="P2140" s="2">
        <f t="shared" si="614"/>
        <v>44283.791666661615</v>
      </c>
      <c r="Q2140">
        <f t="shared" si="599"/>
        <v>28</v>
      </c>
      <c r="R2140">
        <f t="shared" si="600"/>
        <v>3</v>
      </c>
      <c r="S2140">
        <f t="shared" si="601"/>
        <v>3</v>
      </c>
      <c r="T2140">
        <f t="shared" si="602"/>
        <v>19</v>
      </c>
      <c r="U2140">
        <f t="shared" si="603"/>
        <v>2</v>
      </c>
      <c r="V2140">
        <f t="shared" ca="1" si="604"/>
        <v>0.66849999999999998</v>
      </c>
      <c r="W2140">
        <f>INDEX(Solarstrahlungsdaten!$B$13:$G$8772,Übersicht!O2140,Übersicht!$E$10)</f>
        <v>0</v>
      </c>
      <c r="X2140">
        <f t="shared" si="605"/>
        <v>0</v>
      </c>
      <c r="Y2140">
        <f t="shared" ca="1" si="606"/>
        <v>0.66849999999999998</v>
      </c>
      <c r="Z2140">
        <f t="shared" ca="1" si="607"/>
        <v>0</v>
      </c>
      <c r="AA2140">
        <f t="shared" ca="1" si="608"/>
        <v>0</v>
      </c>
      <c r="AB2140">
        <f t="shared" ca="1" si="609"/>
        <v>0.66849999999999998</v>
      </c>
      <c r="AC2140">
        <f t="shared" ca="1" si="615"/>
        <v>1.8682251999999999</v>
      </c>
      <c r="AD2140">
        <f t="shared" ca="1" si="598"/>
        <v>0</v>
      </c>
      <c r="AE2140">
        <f t="shared" ca="1" si="610"/>
        <v>0</v>
      </c>
      <c r="AF2140">
        <f t="shared" ca="1" si="611"/>
        <v>0</v>
      </c>
      <c r="AG2140">
        <f t="shared" ca="1" si="612"/>
        <v>0.46705629999999998</v>
      </c>
      <c r="AH2140">
        <f t="shared" ca="1" si="613"/>
        <v>0</v>
      </c>
    </row>
    <row r="2141" spans="15:34" x14ac:dyDescent="0.25">
      <c r="O2141">
        <v>2085</v>
      </c>
      <c r="P2141" s="2">
        <f t="shared" si="614"/>
        <v>44283.833333328279</v>
      </c>
      <c r="Q2141">
        <f t="shared" si="599"/>
        <v>28</v>
      </c>
      <c r="R2141">
        <f t="shared" si="600"/>
        <v>3</v>
      </c>
      <c r="S2141">
        <f t="shared" si="601"/>
        <v>3</v>
      </c>
      <c r="T2141">
        <f t="shared" si="602"/>
        <v>20</v>
      </c>
      <c r="U2141">
        <f t="shared" si="603"/>
        <v>2</v>
      </c>
      <c r="V2141">
        <f t="shared" ca="1" si="604"/>
        <v>0.68720000000000003</v>
      </c>
      <c r="W2141">
        <f>INDEX(Solarstrahlungsdaten!$B$13:$G$8772,Übersicht!O2141,Übersicht!$E$10)</f>
        <v>0</v>
      </c>
      <c r="X2141">
        <f t="shared" si="605"/>
        <v>0</v>
      </c>
      <c r="Y2141">
        <f t="shared" ca="1" si="606"/>
        <v>0.68720000000000003</v>
      </c>
      <c r="Z2141">
        <f t="shared" ca="1" si="607"/>
        <v>0</v>
      </c>
      <c r="AA2141">
        <f t="shared" ca="1" si="608"/>
        <v>0</v>
      </c>
      <c r="AB2141">
        <f t="shared" ca="1" si="609"/>
        <v>0.68720000000000003</v>
      </c>
      <c r="AC2141">
        <f t="shared" ca="1" si="615"/>
        <v>1.1810251999999999</v>
      </c>
      <c r="AD2141">
        <f t="shared" ca="1" si="598"/>
        <v>0</v>
      </c>
      <c r="AE2141">
        <f t="shared" ca="1" si="610"/>
        <v>0</v>
      </c>
      <c r="AF2141">
        <f t="shared" ca="1" si="611"/>
        <v>0</v>
      </c>
      <c r="AG2141">
        <f t="shared" ca="1" si="612"/>
        <v>0.29525629999999997</v>
      </c>
      <c r="AH2141">
        <f t="shared" ca="1" si="613"/>
        <v>0</v>
      </c>
    </row>
    <row r="2142" spans="15:34" x14ac:dyDescent="0.25">
      <c r="O2142">
        <v>2086</v>
      </c>
      <c r="P2142" s="2">
        <f t="shared" si="614"/>
        <v>44283.874999994943</v>
      </c>
      <c r="Q2142">
        <f t="shared" si="599"/>
        <v>28</v>
      </c>
      <c r="R2142">
        <f t="shared" si="600"/>
        <v>3</v>
      </c>
      <c r="S2142">
        <f t="shared" si="601"/>
        <v>3</v>
      </c>
      <c r="T2142">
        <f t="shared" si="602"/>
        <v>21</v>
      </c>
      <c r="U2142">
        <f t="shared" si="603"/>
        <v>2</v>
      </c>
      <c r="V2142">
        <f t="shared" ca="1" si="604"/>
        <v>0.63300000000000001</v>
      </c>
      <c r="W2142">
        <f>INDEX(Solarstrahlungsdaten!$B$13:$G$8772,Übersicht!O2142,Übersicht!$E$10)</f>
        <v>0</v>
      </c>
      <c r="X2142">
        <f t="shared" si="605"/>
        <v>0</v>
      </c>
      <c r="Y2142">
        <f t="shared" ca="1" si="606"/>
        <v>0.63300000000000001</v>
      </c>
      <c r="Z2142">
        <f t="shared" ca="1" si="607"/>
        <v>0</v>
      </c>
      <c r="AA2142">
        <f t="shared" ca="1" si="608"/>
        <v>0</v>
      </c>
      <c r="AB2142">
        <f t="shared" ca="1" si="609"/>
        <v>0.63300000000000001</v>
      </c>
      <c r="AC2142">
        <f t="shared" ca="1" si="615"/>
        <v>0.54802519999999988</v>
      </c>
      <c r="AD2142">
        <f t="shared" ca="1" si="598"/>
        <v>0</v>
      </c>
      <c r="AE2142">
        <f t="shared" ca="1" si="610"/>
        <v>0</v>
      </c>
      <c r="AF2142">
        <f t="shared" ca="1" si="611"/>
        <v>0</v>
      </c>
      <c r="AG2142">
        <f t="shared" ca="1" si="612"/>
        <v>0.13700629999999997</v>
      </c>
      <c r="AH2142">
        <f t="shared" ca="1" si="613"/>
        <v>0</v>
      </c>
    </row>
    <row r="2143" spans="15:34" x14ac:dyDescent="0.25">
      <c r="O2143">
        <v>2087</v>
      </c>
      <c r="P2143" s="2">
        <f t="shared" si="614"/>
        <v>44283.916666661607</v>
      </c>
      <c r="Q2143">
        <f t="shared" si="599"/>
        <v>28</v>
      </c>
      <c r="R2143">
        <f t="shared" si="600"/>
        <v>3</v>
      </c>
      <c r="S2143">
        <f t="shared" si="601"/>
        <v>3</v>
      </c>
      <c r="T2143">
        <f t="shared" si="602"/>
        <v>22</v>
      </c>
      <c r="U2143">
        <f t="shared" si="603"/>
        <v>2</v>
      </c>
      <c r="V2143">
        <f t="shared" ca="1" si="604"/>
        <v>0.57189999999999996</v>
      </c>
      <c r="W2143">
        <f>INDEX(Solarstrahlungsdaten!$B$13:$G$8772,Übersicht!O2143,Übersicht!$E$10)</f>
        <v>0</v>
      </c>
      <c r="X2143">
        <f t="shared" si="605"/>
        <v>0</v>
      </c>
      <c r="Y2143">
        <f t="shared" ca="1" si="606"/>
        <v>0.57189999999999996</v>
      </c>
      <c r="Z2143">
        <f t="shared" ca="1" si="607"/>
        <v>0</v>
      </c>
      <c r="AA2143">
        <f t="shared" ca="1" si="608"/>
        <v>0</v>
      </c>
      <c r="AB2143">
        <f t="shared" ca="1" si="609"/>
        <v>0.54802519999999988</v>
      </c>
      <c r="AC2143">
        <f t="shared" ca="1" si="615"/>
        <v>0</v>
      </c>
      <c r="AD2143">
        <f t="shared" ca="1" si="598"/>
        <v>2.3874800000000085E-2</v>
      </c>
      <c r="AE2143">
        <f t="shared" ca="1" si="610"/>
        <v>0</v>
      </c>
      <c r="AF2143">
        <f t="shared" ca="1" si="611"/>
        <v>2.3874800000000085E-2</v>
      </c>
      <c r="AG2143">
        <f t="shared" ca="1" si="612"/>
        <v>0</v>
      </c>
      <c r="AH2143">
        <f t="shared" ca="1" si="613"/>
        <v>1</v>
      </c>
    </row>
    <row r="2144" spans="15:34" x14ac:dyDescent="0.25">
      <c r="O2144">
        <v>2088</v>
      </c>
      <c r="P2144" s="2">
        <f t="shared" si="614"/>
        <v>44283.958333328272</v>
      </c>
      <c r="Q2144">
        <f t="shared" si="599"/>
        <v>28</v>
      </c>
      <c r="R2144">
        <f t="shared" si="600"/>
        <v>3</v>
      </c>
      <c r="S2144">
        <f t="shared" si="601"/>
        <v>3</v>
      </c>
      <c r="T2144">
        <f t="shared" si="602"/>
        <v>23</v>
      </c>
      <c r="U2144">
        <f t="shared" si="603"/>
        <v>2</v>
      </c>
      <c r="V2144">
        <f t="shared" ca="1" si="604"/>
        <v>0.43760000000000004</v>
      </c>
      <c r="W2144">
        <f>INDEX(Solarstrahlungsdaten!$B$13:$G$8772,Übersicht!O2144,Übersicht!$E$10)</f>
        <v>0</v>
      </c>
      <c r="X2144">
        <f t="shared" si="605"/>
        <v>0</v>
      </c>
      <c r="Y2144">
        <f t="shared" ca="1" si="606"/>
        <v>0.43760000000000004</v>
      </c>
      <c r="Z2144">
        <f t="shared" ca="1" si="607"/>
        <v>0</v>
      </c>
      <c r="AA2144">
        <f t="shared" ca="1" si="608"/>
        <v>0</v>
      </c>
      <c r="AB2144">
        <f t="shared" ca="1" si="609"/>
        <v>0</v>
      </c>
      <c r="AC2144">
        <f t="shared" ca="1" si="615"/>
        <v>0</v>
      </c>
      <c r="AD2144">
        <f t="shared" ca="1" si="598"/>
        <v>0.43760000000000004</v>
      </c>
      <c r="AE2144">
        <f t="shared" ca="1" si="610"/>
        <v>0</v>
      </c>
      <c r="AF2144">
        <f t="shared" ca="1" si="611"/>
        <v>0.43760000000000004</v>
      </c>
      <c r="AG2144">
        <f t="shared" ca="1" si="612"/>
        <v>0</v>
      </c>
      <c r="AH2144">
        <f t="shared" ca="1" si="613"/>
        <v>1</v>
      </c>
    </row>
    <row r="2145" spans="15:34" x14ac:dyDescent="0.25">
      <c r="O2145">
        <v>2089</v>
      </c>
      <c r="P2145" s="2">
        <f t="shared" si="614"/>
        <v>44283.999999994936</v>
      </c>
      <c r="Q2145">
        <f t="shared" si="599"/>
        <v>29</v>
      </c>
      <c r="R2145">
        <f t="shared" si="600"/>
        <v>3</v>
      </c>
      <c r="S2145">
        <f t="shared" si="601"/>
        <v>3</v>
      </c>
      <c r="T2145">
        <f t="shared" si="602"/>
        <v>0</v>
      </c>
      <c r="U2145">
        <f t="shared" si="603"/>
        <v>2</v>
      </c>
      <c r="V2145">
        <f t="shared" ca="1" si="604"/>
        <v>0.2964</v>
      </c>
      <c r="W2145">
        <f>INDEX(Solarstrahlungsdaten!$B$13:$G$8772,Übersicht!O2145,Übersicht!$E$10)</f>
        <v>0</v>
      </c>
      <c r="X2145">
        <f t="shared" si="605"/>
        <v>0</v>
      </c>
      <c r="Y2145">
        <f t="shared" ca="1" si="606"/>
        <v>0.2964</v>
      </c>
      <c r="Z2145">
        <f t="shared" ca="1" si="607"/>
        <v>0</v>
      </c>
      <c r="AA2145">
        <f t="shared" ca="1" si="608"/>
        <v>0</v>
      </c>
      <c r="AB2145">
        <f t="shared" ca="1" si="609"/>
        <v>0</v>
      </c>
      <c r="AC2145">
        <f t="shared" ca="1" si="615"/>
        <v>0</v>
      </c>
      <c r="AD2145">
        <f t="shared" ca="1" si="598"/>
        <v>0.2964</v>
      </c>
      <c r="AE2145">
        <f t="shared" ca="1" si="610"/>
        <v>0</v>
      </c>
      <c r="AF2145">
        <f t="shared" ca="1" si="611"/>
        <v>0.2964</v>
      </c>
      <c r="AG2145">
        <f t="shared" ca="1" si="612"/>
        <v>0</v>
      </c>
      <c r="AH2145">
        <f t="shared" ca="1" si="613"/>
        <v>1</v>
      </c>
    </row>
    <row r="2146" spans="15:34" x14ac:dyDescent="0.25">
      <c r="O2146">
        <v>2090</v>
      </c>
      <c r="P2146" s="2">
        <f t="shared" si="614"/>
        <v>44284.0416666616</v>
      </c>
      <c r="Q2146">
        <f t="shared" si="599"/>
        <v>29</v>
      </c>
      <c r="R2146">
        <f t="shared" si="600"/>
        <v>3</v>
      </c>
      <c r="S2146">
        <f t="shared" si="601"/>
        <v>3</v>
      </c>
      <c r="T2146">
        <f t="shared" si="602"/>
        <v>1</v>
      </c>
      <c r="U2146">
        <f t="shared" si="603"/>
        <v>2</v>
      </c>
      <c r="V2146">
        <f t="shared" ca="1" si="604"/>
        <v>0.20670000000000002</v>
      </c>
      <c r="W2146">
        <f>INDEX(Solarstrahlungsdaten!$B$13:$G$8772,Übersicht!O2146,Übersicht!$E$10)</f>
        <v>0</v>
      </c>
      <c r="X2146">
        <f t="shared" si="605"/>
        <v>0</v>
      </c>
      <c r="Y2146">
        <f t="shared" ca="1" si="606"/>
        <v>0.20670000000000002</v>
      </c>
      <c r="Z2146">
        <f t="shared" ca="1" si="607"/>
        <v>0</v>
      </c>
      <c r="AA2146">
        <f t="shared" ca="1" si="608"/>
        <v>0</v>
      </c>
      <c r="AB2146">
        <f t="shared" ca="1" si="609"/>
        <v>0</v>
      </c>
      <c r="AC2146">
        <f t="shared" ca="1" si="615"/>
        <v>0</v>
      </c>
      <c r="AD2146">
        <f t="shared" ca="1" si="598"/>
        <v>0.20670000000000002</v>
      </c>
      <c r="AE2146">
        <f t="shared" ca="1" si="610"/>
        <v>0</v>
      </c>
      <c r="AF2146">
        <f t="shared" ca="1" si="611"/>
        <v>0.20670000000000002</v>
      </c>
      <c r="AG2146">
        <f t="shared" ca="1" si="612"/>
        <v>0</v>
      </c>
      <c r="AH2146">
        <f t="shared" ca="1" si="613"/>
        <v>1</v>
      </c>
    </row>
    <row r="2147" spans="15:34" x14ac:dyDescent="0.25">
      <c r="O2147">
        <v>2091</v>
      </c>
      <c r="P2147" s="2">
        <f t="shared" si="614"/>
        <v>44284.083333328264</v>
      </c>
      <c r="Q2147">
        <f t="shared" si="599"/>
        <v>29</v>
      </c>
      <c r="R2147">
        <f t="shared" si="600"/>
        <v>3</v>
      </c>
      <c r="S2147">
        <f t="shared" si="601"/>
        <v>3</v>
      </c>
      <c r="T2147">
        <f t="shared" si="602"/>
        <v>2</v>
      </c>
      <c r="U2147">
        <f t="shared" si="603"/>
        <v>2</v>
      </c>
      <c r="V2147">
        <f t="shared" ca="1" si="604"/>
        <v>0.18039999999999998</v>
      </c>
      <c r="W2147">
        <f>INDEX(Solarstrahlungsdaten!$B$13:$G$8772,Übersicht!O2147,Übersicht!$E$10)</f>
        <v>0</v>
      </c>
      <c r="X2147">
        <f t="shared" si="605"/>
        <v>0</v>
      </c>
      <c r="Y2147">
        <f t="shared" ca="1" si="606"/>
        <v>0.18039999999999998</v>
      </c>
      <c r="Z2147">
        <f t="shared" ca="1" si="607"/>
        <v>0</v>
      </c>
      <c r="AA2147">
        <f t="shared" ca="1" si="608"/>
        <v>0</v>
      </c>
      <c r="AB2147">
        <f t="shared" ca="1" si="609"/>
        <v>0</v>
      </c>
      <c r="AC2147">
        <f t="shared" ca="1" si="615"/>
        <v>0</v>
      </c>
      <c r="AD2147">
        <f t="shared" ca="1" si="598"/>
        <v>0.18039999999999998</v>
      </c>
      <c r="AE2147">
        <f t="shared" ca="1" si="610"/>
        <v>0</v>
      </c>
      <c r="AF2147">
        <f t="shared" ca="1" si="611"/>
        <v>0.18039999999999998</v>
      </c>
      <c r="AG2147">
        <f t="shared" ca="1" si="612"/>
        <v>0</v>
      </c>
      <c r="AH2147">
        <f t="shared" ca="1" si="613"/>
        <v>1</v>
      </c>
    </row>
    <row r="2148" spans="15:34" x14ac:dyDescent="0.25">
      <c r="O2148">
        <v>2092</v>
      </c>
      <c r="P2148" s="2">
        <f t="shared" si="614"/>
        <v>44284.124999994929</v>
      </c>
      <c r="Q2148">
        <f t="shared" si="599"/>
        <v>29</v>
      </c>
      <c r="R2148">
        <f t="shared" si="600"/>
        <v>3</v>
      </c>
      <c r="S2148">
        <f t="shared" si="601"/>
        <v>3</v>
      </c>
      <c r="T2148">
        <f t="shared" si="602"/>
        <v>3</v>
      </c>
      <c r="U2148">
        <f t="shared" si="603"/>
        <v>2</v>
      </c>
      <c r="V2148">
        <f t="shared" ca="1" si="604"/>
        <v>0.1724</v>
      </c>
      <c r="W2148">
        <f>INDEX(Solarstrahlungsdaten!$B$13:$G$8772,Übersicht!O2148,Übersicht!$E$10)</f>
        <v>0</v>
      </c>
      <c r="X2148">
        <f t="shared" si="605"/>
        <v>0</v>
      </c>
      <c r="Y2148">
        <f t="shared" ca="1" si="606"/>
        <v>0.1724</v>
      </c>
      <c r="Z2148">
        <f t="shared" ca="1" si="607"/>
        <v>0</v>
      </c>
      <c r="AA2148">
        <f t="shared" ca="1" si="608"/>
        <v>0</v>
      </c>
      <c r="AB2148">
        <f t="shared" ca="1" si="609"/>
        <v>0</v>
      </c>
      <c r="AC2148">
        <f t="shared" ca="1" si="615"/>
        <v>0</v>
      </c>
      <c r="AD2148">
        <f t="shared" ca="1" si="598"/>
        <v>0.1724</v>
      </c>
      <c r="AE2148">
        <f t="shared" ca="1" si="610"/>
        <v>0</v>
      </c>
      <c r="AF2148">
        <f t="shared" ca="1" si="611"/>
        <v>0.1724</v>
      </c>
      <c r="AG2148">
        <f t="shared" ca="1" si="612"/>
        <v>0</v>
      </c>
      <c r="AH2148">
        <f t="shared" ca="1" si="613"/>
        <v>1</v>
      </c>
    </row>
    <row r="2149" spans="15:34" x14ac:dyDescent="0.25">
      <c r="O2149">
        <v>2093</v>
      </c>
      <c r="P2149" s="2">
        <f t="shared" si="614"/>
        <v>44284.166666661593</v>
      </c>
      <c r="Q2149">
        <f t="shared" si="599"/>
        <v>29</v>
      </c>
      <c r="R2149">
        <f t="shared" si="600"/>
        <v>3</v>
      </c>
      <c r="S2149">
        <f t="shared" si="601"/>
        <v>3</v>
      </c>
      <c r="T2149">
        <f t="shared" si="602"/>
        <v>4</v>
      </c>
      <c r="U2149">
        <f t="shared" si="603"/>
        <v>2</v>
      </c>
      <c r="V2149">
        <f t="shared" ca="1" si="604"/>
        <v>0.17459999999999998</v>
      </c>
      <c r="W2149">
        <f>INDEX(Solarstrahlungsdaten!$B$13:$G$8772,Übersicht!O2149,Übersicht!$E$10)</f>
        <v>0</v>
      </c>
      <c r="X2149">
        <f t="shared" si="605"/>
        <v>0</v>
      </c>
      <c r="Y2149">
        <f t="shared" ca="1" si="606"/>
        <v>0.17459999999999998</v>
      </c>
      <c r="Z2149">
        <f t="shared" ca="1" si="607"/>
        <v>0</v>
      </c>
      <c r="AA2149">
        <f t="shared" ca="1" si="608"/>
        <v>0</v>
      </c>
      <c r="AB2149">
        <f t="shared" ca="1" si="609"/>
        <v>0</v>
      </c>
      <c r="AC2149">
        <f t="shared" ca="1" si="615"/>
        <v>0</v>
      </c>
      <c r="AD2149">
        <f t="shared" ca="1" si="598"/>
        <v>0.17459999999999998</v>
      </c>
      <c r="AE2149">
        <f t="shared" ca="1" si="610"/>
        <v>0</v>
      </c>
      <c r="AF2149">
        <f t="shared" ca="1" si="611"/>
        <v>0.17459999999999998</v>
      </c>
      <c r="AG2149">
        <f t="shared" ca="1" si="612"/>
        <v>0</v>
      </c>
      <c r="AH2149">
        <f t="shared" ca="1" si="613"/>
        <v>1</v>
      </c>
    </row>
    <row r="2150" spans="15:34" x14ac:dyDescent="0.25">
      <c r="O2150">
        <v>2094</v>
      </c>
      <c r="P2150" s="2">
        <f t="shared" si="614"/>
        <v>44284.208333328257</v>
      </c>
      <c r="Q2150">
        <f t="shared" si="599"/>
        <v>29</v>
      </c>
      <c r="R2150">
        <f t="shared" si="600"/>
        <v>3</v>
      </c>
      <c r="S2150">
        <f t="shared" si="601"/>
        <v>3</v>
      </c>
      <c r="T2150">
        <f t="shared" si="602"/>
        <v>5</v>
      </c>
      <c r="U2150">
        <f t="shared" si="603"/>
        <v>2</v>
      </c>
      <c r="V2150">
        <f t="shared" ca="1" si="604"/>
        <v>0.1938</v>
      </c>
      <c r="W2150">
        <f>INDEX(Solarstrahlungsdaten!$B$13:$G$8772,Übersicht!O2150,Übersicht!$E$10)</f>
        <v>0</v>
      </c>
      <c r="X2150">
        <f t="shared" si="605"/>
        <v>0</v>
      </c>
      <c r="Y2150">
        <f t="shared" ca="1" si="606"/>
        <v>0.1938</v>
      </c>
      <c r="Z2150">
        <f t="shared" ca="1" si="607"/>
        <v>0</v>
      </c>
      <c r="AA2150">
        <f t="shared" ca="1" si="608"/>
        <v>0</v>
      </c>
      <c r="AB2150">
        <f t="shared" ca="1" si="609"/>
        <v>0</v>
      </c>
      <c r="AC2150">
        <f t="shared" ca="1" si="615"/>
        <v>0</v>
      </c>
      <c r="AD2150">
        <f t="shared" ca="1" si="598"/>
        <v>0.1938</v>
      </c>
      <c r="AE2150">
        <f t="shared" ca="1" si="610"/>
        <v>0</v>
      </c>
      <c r="AF2150">
        <f t="shared" ca="1" si="611"/>
        <v>0.1938</v>
      </c>
      <c r="AG2150">
        <f t="shared" ca="1" si="612"/>
        <v>0</v>
      </c>
      <c r="AH2150">
        <f t="shared" ca="1" si="613"/>
        <v>1</v>
      </c>
    </row>
    <row r="2151" spans="15:34" x14ac:dyDescent="0.25">
      <c r="O2151">
        <v>2095</v>
      </c>
      <c r="P2151" s="2">
        <f t="shared" si="614"/>
        <v>44284.249999994921</v>
      </c>
      <c r="Q2151">
        <f t="shared" si="599"/>
        <v>29</v>
      </c>
      <c r="R2151">
        <f t="shared" si="600"/>
        <v>3</v>
      </c>
      <c r="S2151">
        <f t="shared" si="601"/>
        <v>3</v>
      </c>
      <c r="T2151">
        <f t="shared" si="602"/>
        <v>6</v>
      </c>
      <c r="U2151">
        <f t="shared" si="603"/>
        <v>2</v>
      </c>
      <c r="V2151">
        <f t="shared" ca="1" si="604"/>
        <v>0.32089999999999996</v>
      </c>
      <c r="W2151">
        <f>INDEX(Solarstrahlungsdaten!$B$13:$G$8772,Übersicht!O2151,Übersicht!$E$10)</f>
        <v>7.3550000000000004</v>
      </c>
      <c r="X2151">
        <f t="shared" si="605"/>
        <v>2.5301199999999999E-2</v>
      </c>
      <c r="Y2151">
        <f t="shared" ca="1" si="606"/>
        <v>0.29559879999999994</v>
      </c>
      <c r="Z2151">
        <f t="shared" ca="1" si="607"/>
        <v>2.5301199999999999E-2</v>
      </c>
      <c r="AA2151">
        <f t="shared" ca="1" si="608"/>
        <v>0</v>
      </c>
      <c r="AB2151">
        <f t="shared" ca="1" si="609"/>
        <v>0</v>
      </c>
      <c r="AC2151">
        <f t="shared" ca="1" si="615"/>
        <v>0</v>
      </c>
      <c r="AD2151">
        <f t="shared" ca="1" si="598"/>
        <v>0.29559879999999994</v>
      </c>
      <c r="AE2151">
        <f t="shared" ca="1" si="610"/>
        <v>0</v>
      </c>
      <c r="AF2151">
        <f t="shared" ca="1" si="611"/>
        <v>0.29559879999999994</v>
      </c>
      <c r="AG2151">
        <f t="shared" ca="1" si="612"/>
        <v>0</v>
      </c>
      <c r="AH2151">
        <f t="shared" ca="1" si="613"/>
        <v>1</v>
      </c>
    </row>
    <row r="2152" spans="15:34" x14ac:dyDescent="0.25">
      <c r="O2152">
        <v>2096</v>
      </c>
      <c r="P2152" s="2">
        <f t="shared" si="614"/>
        <v>44284.291666661586</v>
      </c>
      <c r="Q2152">
        <f t="shared" si="599"/>
        <v>29</v>
      </c>
      <c r="R2152">
        <f t="shared" si="600"/>
        <v>3</v>
      </c>
      <c r="S2152">
        <f t="shared" si="601"/>
        <v>3</v>
      </c>
      <c r="T2152">
        <f t="shared" si="602"/>
        <v>7</v>
      </c>
      <c r="U2152">
        <f t="shared" si="603"/>
        <v>2</v>
      </c>
      <c r="V2152">
        <f t="shared" ca="1" si="604"/>
        <v>0.49560000000000004</v>
      </c>
      <c r="W2152">
        <f>INDEX(Solarstrahlungsdaten!$B$13:$G$8772,Übersicht!O2152,Übersicht!$E$10)</f>
        <v>16.03</v>
      </c>
      <c r="X2152">
        <f t="shared" si="605"/>
        <v>5.514320000000001E-2</v>
      </c>
      <c r="Y2152">
        <f t="shared" ca="1" si="606"/>
        <v>0.44045680000000004</v>
      </c>
      <c r="Z2152">
        <f t="shared" ca="1" si="607"/>
        <v>5.514320000000001E-2</v>
      </c>
      <c r="AA2152">
        <f t="shared" ca="1" si="608"/>
        <v>0</v>
      </c>
      <c r="AB2152">
        <f t="shared" ca="1" si="609"/>
        <v>0</v>
      </c>
      <c r="AC2152">
        <f t="shared" ca="1" si="615"/>
        <v>0</v>
      </c>
      <c r="AD2152">
        <f t="shared" ca="1" si="598"/>
        <v>0.44045680000000004</v>
      </c>
      <c r="AE2152">
        <f t="shared" ca="1" si="610"/>
        <v>0</v>
      </c>
      <c r="AF2152">
        <f t="shared" ca="1" si="611"/>
        <v>0.44045680000000004</v>
      </c>
      <c r="AG2152">
        <f t="shared" ca="1" si="612"/>
        <v>0</v>
      </c>
      <c r="AH2152">
        <f t="shared" ca="1" si="613"/>
        <v>1</v>
      </c>
    </row>
    <row r="2153" spans="15:34" x14ac:dyDescent="0.25">
      <c r="O2153">
        <v>2097</v>
      </c>
      <c r="P2153" s="2">
        <f t="shared" si="614"/>
        <v>44284.33333332825</v>
      </c>
      <c r="Q2153">
        <f t="shared" si="599"/>
        <v>29</v>
      </c>
      <c r="R2153">
        <f t="shared" si="600"/>
        <v>3</v>
      </c>
      <c r="S2153">
        <f t="shared" si="601"/>
        <v>3</v>
      </c>
      <c r="T2153">
        <f t="shared" si="602"/>
        <v>8</v>
      </c>
      <c r="U2153">
        <f t="shared" si="603"/>
        <v>2</v>
      </c>
      <c r="V2153">
        <f t="shared" ca="1" si="604"/>
        <v>0.54830000000000001</v>
      </c>
      <c r="W2153">
        <f>INDEX(Solarstrahlungsdaten!$B$13:$G$8772,Übersicht!O2153,Übersicht!$E$10)</f>
        <v>42.82</v>
      </c>
      <c r="X2153">
        <f t="shared" si="605"/>
        <v>0.14730079999999998</v>
      </c>
      <c r="Y2153">
        <f t="shared" ca="1" si="606"/>
        <v>0.4009992</v>
      </c>
      <c r="Z2153">
        <f t="shared" ca="1" si="607"/>
        <v>0.14730079999999998</v>
      </c>
      <c r="AA2153">
        <f t="shared" ca="1" si="608"/>
        <v>0</v>
      </c>
      <c r="AB2153">
        <f t="shared" ca="1" si="609"/>
        <v>0</v>
      </c>
      <c r="AC2153">
        <f t="shared" ca="1" si="615"/>
        <v>0</v>
      </c>
      <c r="AD2153">
        <f t="shared" ca="1" si="598"/>
        <v>0.4009992</v>
      </c>
      <c r="AE2153">
        <f t="shared" ca="1" si="610"/>
        <v>0</v>
      </c>
      <c r="AF2153">
        <f t="shared" ca="1" si="611"/>
        <v>0.4009992</v>
      </c>
      <c r="AG2153">
        <f t="shared" ca="1" si="612"/>
        <v>0</v>
      </c>
      <c r="AH2153">
        <f t="shared" ca="1" si="613"/>
        <v>1</v>
      </c>
    </row>
    <row r="2154" spans="15:34" x14ac:dyDescent="0.25">
      <c r="O2154">
        <v>2098</v>
      </c>
      <c r="P2154" s="2">
        <f t="shared" si="614"/>
        <v>44284.374999994914</v>
      </c>
      <c r="Q2154">
        <f t="shared" si="599"/>
        <v>29</v>
      </c>
      <c r="R2154">
        <f t="shared" si="600"/>
        <v>3</v>
      </c>
      <c r="S2154">
        <f t="shared" si="601"/>
        <v>3</v>
      </c>
      <c r="T2154">
        <f t="shared" si="602"/>
        <v>9</v>
      </c>
      <c r="U2154">
        <f t="shared" si="603"/>
        <v>2</v>
      </c>
      <c r="V2154">
        <f t="shared" ca="1" si="604"/>
        <v>0.54630000000000001</v>
      </c>
      <c r="W2154">
        <f>INDEX(Solarstrahlungsdaten!$B$13:$G$8772,Übersicht!O2154,Übersicht!$E$10)</f>
        <v>92.59</v>
      </c>
      <c r="X2154">
        <f t="shared" si="605"/>
        <v>0.3185096</v>
      </c>
      <c r="Y2154">
        <f t="shared" ca="1" si="606"/>
        <v>0.2277904</v>
      </c>
      <c r="Z2154">
        <f t="shared" ca="1" si="607"/>
        <v>0.3185096</v>
      </c>
      <c r="AA2154">
        <f t="shared" ca="1" si="608"/>
        <v>0</v>
      </c>
      <c r="AB2154">
        <f t="shared" ca="1" si="609"/>
        <v>0</v>
      </c>
      <c r="AC2154">
        <f t="shared" ca="1" si="615"/>
        <v>0</v>
      </c>
      <c r="AD2154">
        <f t="shared" ca="1" si="598"/>
        <v>0.2277904</v>
      </c>
      <c r="AE2154">
        <f t="shared" ca="1" si="610"/>
        <v>0</v>
      </c>
      <c r="AF2154">
        <f t="shared" ca="1" si="611"/>
        <v>0.2277904</v>
      </c>
      <c r="AG2154">
        <f t="shared" ca="1" si="612"/>
        <v>0</v>
      </c>
      <c r="AH2154">
        <f t="shared" ca="1" si="613"/>
        <v>1</v>
      </c>
    </row>
    <row r="2155" spans="15:34" x14ac:dyDescent="0.25">
      <c r="O2155">
        <v>2099</v>
      </c>
      <c r="P2155" s="2">
        <f t="shared" si="614"/>
        <v>44284.416666661578</v>
      </c>
      <c r="Q2155">
        <f t="shared" si="599"/>
        <v>29</v>
      </c>
      <c r="R2155">
        <f t="shared" si="600"/>
        <v>3</v>
      </c>
      <c r="S2155">
        <f t="shared" si="601"/>
        <v>3</v>
      </c>
      <c r="T2155">
        <f t="shared" si="602"/>
        <v>10</v>
      </c>
      <c r="U2155">
        <f t="shared" si="603"/>
        <v>2</v>
      </c>
      <c r="V2155">
        <f t="shared" ca="1" si="604"/>
        <v>0.5323</v>
      </c>
      <c r="W2155">
        <f>INDEX(Solarstrahlungsdaten!$B$13:$G$8772,Übersicht!O2155,Übersicht!$E$10)</f>
        <v>109.83</v>
      </c>
      <c r="X2155">
        <f t="shared" si="605"/>
        <v>0.37781519999999996</v>
      </c>
      <c r="Y2155">
        <f t="shared" ca="1" si="606"/>
        <v>0.15448480000000003</v>
      </c>
      <c r="Z2155">
        <f t="shared" ca="1" si="607"/>
        <v>0.37781519999999996</v>
      </c>
      <c r="AA2155">
        <f t="shared" ca="1" si="608"/>
        <v>0</v>
      </c>
      <c r="AB2155">
        <f t="shared" ca="1" si="609"/>
        <v>0</v>
      </c>
      <c r="AC2155">
        <f t="shared" ca="1" si="615"/>
        <v>0</v>
      </c>
      <c r="AD2155">
        <f t="shared" ca="1" si="598"/>
        <v>0.15448480000000003</v>
      </c>
      <c r="AE2155">
        <f t="shared" ca="1" si="610"/>
        <v>0</v>
      </c>
      <c r="AF2155">
        <f t="shared" ca="1" si="611"/>
        <v>0.15448480000000003</v>
      </c>
      <c r="AG2155">
        <f t="shared" ca="1" si="612"/>
        <v>0</v>
      </c>
      <c r="AH2155">
        <f t="shared" ca="1" si="613"/>
        <v>1</v>
      </c>
    </row>
    <row r="2156" spans="15:34" x14ac:dyDescent="0.25">
      <c r="O2156">
        <v>2100</v>
      </c>
      <c r="P2156" s="2">
        <f t="shared" si="614"/>
        <v>44284.458333328243</v>
      </c>
      <c r="Q2156">
        <f t="shared" si="599"/>
        <v>29</v>
      </c>
      <c r="R2156">
        <f t="shared" si="600"/>
        <v>3</v>
      </c>
      <c r="S2156">
        <f t="shared" si="601"/>
        <v>3</v>
      </c>
      <c r="T2156">
        <f t="shared" si="602"/>
        <v>11</v>
      </c>
      <c r="U2156">
        <f t="shared" si="603"/>
        <v>2</v>
      </c>
      <c r="V2156">
        <f t="shared" ca="1" si="604"/>
        <v>0.52639999999999998</v>
      </c>
      <c r="W2156">
        <f>INDEX(Solarstrahlungsdaten!$B$13:$G$8772,Übersicht!O2156,Übersicht!$E$10)</f>
        <v>202.95499999999998</v>
      </c>
      <c r="X2156">
        <f t="shared" si="605"/>
        <v>0.69816519999999993</v>
      </c>
      <c r="Y2156">
        <f t="shared" ca="1" si="606"/>
        <v>-0.17176519999999995</v>
      </c>
      <c r="Z2156">
        <f t="shared" ca="1" si="607"/>
        <v>0.52639999999999998</v>
      </c>
      <c r="AA2156">
        <f t="shared" ca="1" si="608"/>
        <v>0.17176519999999995</v>
      </c>
      <c r="AB2156">
        <f t="shared" ca="1" si="609"/>
        <v>0</v>
      </c>
      <c r="AC2156">
        <f t="shared" ca="1" si="615"/>
        <v>0.17176519999999995</v>
      </c>
      <c r="AD2156">
        <f t="shared" ca="1" si="598"/>
        <v>0</v>
      </c>
      <c r="AE2156">
        <f t="shared" ca="1" si="610"/>
        <v>0</v>
      </c>
      <c r="AF2156">
        <f t="shared" ca="1" si="611"/>
        <v>0</v>
      </c>
      <c r="AG2156">
        <f t="shared" ca="1" si="612"/>
        <v>4.2941299999999988E-2</v>
      </c>
      <c r="AH2156">
        <f t="shared" ca="1" si="613"/>
        <v>0</v>
      </c>
    </row>
    <row r="2157" spans="15:34" x14ac:dyDescent="0.25">
      <c r="O2157">
        <v>2101</v>
      </c>
      <c r="P2157" s="2">
        <f t="shared" si="614"/>
        <v>44284.499999994907</v>
      </c>
      <c r="Q2157">
        <f t="shared" si="599"/>
        <v>29</v>
      </c>
      <c r="R2157">
        <f t="shared" si="600"/>
        <v>3</v>
      </c>
      <c r="S2157">
        <f t="shared" si="601"/>
        <v>3</v>
      </c>
      <c r="T2157">
        <f t="shared" si="602"/>
        <v>12</v>
      </c>
      <c r="U2157">
        <f t="shared" si="603"/>
        <v>2</v>
      </c>
      <c r="V2157">
        <f t="shared" ca="1" si="604"/>
        <v>0.58089999999999997</v>
      </c>
      <c r="W2157">
        <f>INDEX(Solarstrahlungsdaten!$B$13:$G$8772,Übersicht!O2157,Übersicht!$E$10)</f>
        <v>191.99</v>
      </c>
      <c r="X2157">
        <f t="shared" si="605"/>
        <v>0.66044560000000008</v>
      </c>
      <c r="Y2157">
        <f t="shared" ca="1" si="606"/>
        <v>-7.9545600000000105E-2</v>
      </c>
      <c r="Z2157">
        <f t="shared" ca="1" si="607"/>
        <v>0.58089999999999997</v>
      </c>
      <c r="AA2157">
        <f t="shared" ca="1" si="608"/>
        <v>7.9545600000000105E-2</v>
      </c>
      <c r="AB2157">
        <f t="shared" ca="1" si="609"/>
        <v>0</v>
      </c>
      <c r="AC2157">
        <f t="shared" ca="1" si="615"/>
        <v>0.25131080000000006</v>
      </c>
      <c r="AD2157">
        <f t="shared" ca="1" si="598"/>
        <v>0</v>
      </c>
      <c r="AE2157">
        <f t="shared" ca="1" si="610"/>
        <v>0</v>
      </c>
      <c r="AF2157">
        <f t="shared" ca="1" si="611"/>
        <v>0</v>
      </c>
      <c r="AG2157">
        <f t="shared" ca="1" si="612"/>
        <v>6.2827700000000014E-2</v>
      </c>
      <c r="AH2157">
        <f t="shared" ca="1" si="613"/>
        <v>0</v>
      </c>
    </row>
    <row r="2158" spans="15:34" x14ac:dyDescent="0.25">
      <c r="O2158">
        <v>2102</v>
      </c>
      <c r="P2158" s="2">
        <f t="shared" si="614"/>
        <v>44284.541666661571</v>
      </c>
      <c r="Q2158">
        <f t="shared" si="599"/>
        <v>29</v>
      </c>
      <c r="R2158">
        <f t="shared" si="600"/>
        <v>3</v>
      </c>
      <c r="S2158">
        <f t="shared" si="601"/>
        <v>3</v>
      </c>
      <c r="T2158">
        <f t="shared" si="602"/>
        <v>13</v>
      </c>
      <c r="U2158">
        <f t="shared" si="603"/>
        <v>2</v>
      </c>
      <c r="V2158">
        <f t="shared" ca="1" si="604"/>
        <v>0.60009999999999986</v>
      </c>
      <c r="W2158">
        <f>INDEX(Solarstrahlungsdaten!$B$13:$G$8772,Übersicht!O2158,Übersicht!$E$10)</f>
        <v>123.2</v>
      </c>
      <c r="X2158">
        <f t="shared" si="605"/>
        <v>0.42380800000000002</v>
      </c>
      <c r="Y2158">
        <f t="shared" ca="1" si="606"/>
        <v>0.17629199999999984</v>
      </c>
      <c r="Z2158">
        <f t="shared" ca="1" si="607"/>
        <v>0.42380800000000002</v>
      </c>
      <c r="AA2158">
        <f t="shared" ca="1" si="608"/>
        <v>0</v>
      </c>
      <c r="AB2158">
        <f t="shared" ca="1" si="609"/>
        <v>0.17629199999999984</v>
      </c>
      <c r="AC2158">
        <f t="shared" ca="1" si="615"/>
        <v>7.5018800000000219E-2</v>
      </c>
      <c r="AD2158">
        <f t="shared" ca="1" si="598"/>
        <v>0</v>
      </c>
      <c r="AE2158">
        <f t="shared" ca="1" si="610"/>
        <v>0</v>
      </c>
      <c r="AF2158">
        <f t="shared" ca="1" si="611"/>
        <v>0</v>
      </c>
      <c r="AG2158">
        <f t="shared" ca="1" si="612"/>
        <v>1.8754700000000055E-2</v>
      </c>
      <c r="AH2158">
        <f t="shared" ca="1" si="613"/>
        <v>0</v>
      </c>
    </row>
    <row r="2159" spans="15:34" x14ac:dyDescent="0.25">
      <c r="O2159">
        <v>2103</v>
      </c>
      <c r="P2159" s="2">
        <f t="shared" si="614"/>
        <v>44284.583333328235</v>
      </c>
      <c r="Q2159">
        <f t="shared" si="599"/>
        <v>29</v>
      </c>
      <c r="R2159">
        <f t="shared" si="600"/>
        <v>3</v>
      </c>
      <c r="S2159">
        <f t="shared" si="601"/>
        <v>3</v>
      </c>
      <c r="T2159">
        <f t="shared" si="602"/>
        <v>14</v>
      </c>
      <c r="U2159">
        <f t="shared" si="603"/>
        <v>2</v>
      </c>
      <c r="V2159">
        <f t="shared" ca="1" si="604"/>
        <v>0.52290000000000003</v>
      </c>
      <c r="W2159">
        <f>INDEX(Solarstrahlungsdaten!$B$13:$G$8772,Übersicht!O2159,Übersicht!$E$10)</f>
        <v>78.81</v>
      </c>
      <c r="X2159">
        <f t="shared" si="605"/>
        <v>0.27110640000000003</v>
      </c>
      <c r="Y2159">
        <f t="shared" ca="1" si="606"/>
        <v>0.25179360000000001</v>
      </c>
      <c r="Z2159">
        <f t="shared" ca="1" si="607"/>
        <v>0.27110640000000003</v>
      </c>
      <c r="AA2159">
        <f t="shared" ca="1" si="608"/>
        <v>0</v>
      </c>
      <c r="AB2159">
        <f t="shared" ca="1" si="609"/>
        <v>7.5018800000000219E-2</v>
      </c>
      <c r="AC2159">
        <f t="shared" ca="1" si="615"/>
        <v>0</v>
      </c>
      <c r="AD2159">
        <f t="shared" ca="1" si="598"/>
        <v>0.17677479999999979</v>
      </c>
      <c r="AE2159">
        <f t="shared" ca="1" si="610"/>
        <v>0</v>
      </c>
      <c r="AF2159">
        <f t="shared" ca="1" si="611"/>
        <v>0.17677479999999979</v>
      </c>
      <c r="AG2159">
        <f t="shared" ca="1" si="612"/>
        <v>0</v>
      </c>
      <c r="AH2159">
        <f t="shared" ca="1" si="613"/>
        <v>1</v>
      </c>
    </row>
    <row r="2160" spans="15:34" x14ac:dyDescent="0.25">
      <c r="O2160">
        <v>2104</v>
      </c>
      <c r="P2160" s="2">
        <f t="shared" si="614"/>
        <v>44284.6249999949</v>
      </c>
      <c r="Q2160">
        <f t="shared" si="599"/>
        <v>29</v>
      </c>
      <c r="R2160">
        <f t="shared" si="600"/>
        <v>3</v>
      </c>
      <c r="S2160">
        <f t="shared" si="601"/>
        <v>3</v>
      </c>
      <c r="T2160">
        <f t="shared" si="602"/>
        <v>15</v>
      </c>
      <c r="U2160">
        <f t="shared" si="603"/>
        <v>2</v>
      </c>
      <c r="V2160">
        <f t="shared" ca="1" si="604"/>
        <v>0.46609999999999996</v>
      </c>
      <c r="W2160">
        <f>INDEX(Solarstrahlungsdaten!$B$13:$G$8772,Übersicht!O2160,Übersicht!$E$10)</f>
        <v>29.97</v>
      </c>
      <c r="X2160">
        <f t="shared" si="605"/>
        <v>0.1030968</v>
      </c>
      <c r="Y2160">
        <f t="shared" ca="1" si="606"/>
        <v>0.36300319999999997</v>
      </c>
      <c r="Z2160">
        <f t="shared" ca="1" si="607"/>
        <v>0.1030968</v>
      </c>
      <c r="AA2160">
        <f t="shared" ca="1" si="608"/>
        <v>0</v>
      </c>
      <c r="AB2160">
        <f t="shared" ca="1" si="609"/>
        <v>0</v>
      </c>
      <c r="AC2160">
        <f t="shared" ca="1" si="615"/>
        <v>0</v>
      </c>
      <c r="AD2160">
        <f t="shared" ca="1" si="598"/>
        <v>0.36300319999999997</v>
      </c>
      <c r="AE2160">
        <f t="shared" ca="1" si="610"/>
        <v>0</v>
      </c>
      <c r="AF2160">
        <f t="shared" ca="1" si="611"/>
        <v>0.36300319999999997</v>
      </c>
      <c r="AG2160">
        <f t="shared" ca="1" si="612"/>
        <v>0</v>
      </c>
      <c r="AH2160">
        <f t="shared" ca="1" si="613"/>
        <v>1</v>
      </c>
    </row>
    <row r="2161" spans="15:34" x14ac:dyDescent="0.25">
      <c r="O2161">
        <v>2105</v>
      </c>
      <c r="P2161" s="2">
        <f t="shared" si="614"/>
        <v>44284.666666661564</v>
      </c>
      <c r="Q2161">
        <f t="shared" si="599"/>
        <v>29</v>
      </c>
      <c r="R2161">
        <f t="shared" si="600"/>
        <v>3</v>
      </c>
      <c r="S2161">
        <f t="shared" si="601"/>
        <v>3</v>
      </c>
      <c r="T2161">
        <f t="shared" si="602"/>
        <v>16</v>
      </c>
      <c r="U2161">
        <f t="shared" si="603"/>
        <v>2</v>
      </c>
      <c r="V2161">
        <f t="shared" ca="1" si="604"/>
        <v>0.42710000000000004</v>
      </c>
      <c r="W2161">
        <f>INDEX(Solarstrahlungsdaten!$B$13:$G$8772,Übersicht!O2161,Übersicht!$E$10)</f>
        <v>21.805</v>
      </c>
      <c r="X2161">
        <f t="shared" si="605"/>
        <v>7.5009199999999998E-2</v>
      </c>
      <c r="Y2161">
        <f t="shared" ca="1" si="606"/>
        <v>0.35209080000000004</v>
      </c>
      <c r="Z2161">
        <f t="shared" ca="1" si="607"/>
        <v>7.5009199999999998E-2</v>
      </c>
      <c r="AA2161">
        <f t="shared" ca="1" si="608"/>
        <v>0</v>
      </c>
      <c r="AB2161">
        <f t="shared" ca="1" si="609"/>
        <v>0</v>
      </c>
      <c r="AC2161">
        <f t="shared" ca="1" si="615"/>
        <v>0</v>
      </c>
      <c r="AD2161">
        <f t="shared" ca="1" si="598"/>
        <v>0.35209080000000004</v>
      </c>
      <c r="AE2161">
        <f t="shared" ca="1" si="610"/>
        <v>0</v>
      </c>
      <c r="AF2161">
        <f t="shared" ca="1" si="611"/>
        <v>0.35209080000000004</v>
      </c>
      <c r="AG2161">
        <f t="shared" ca="1" si="612"/>
        <v>0</v>
      </c>
      <c r="AH2161">
        <f t="shared" ca="1" si="613"/>
        <v>1</v>
      </c>
    </row>
    <row r="2162" spans="15:34" x14ac:dyDescent="0.25">
      <c r="O2162">
        <v>2106</v>
      </c>
      <c r="P2162" s="2">
        <f t="shared" si="614"/>
        <v>44284.708333328228</v>
      </c>
      <c r="Q2162">
        <f t="shared" si="599"/>
        <v>29</v>
      </c>
      <c r="R2162">
        <f t="shared" si="600"/>
        <v>3</v>
      </c>
      <c r="S2162">
        <f t="shared" si="601"/>
        <v>3</v>
      </c>
      <c r="T2162">
        <f t="shared" si="602"/>
        <v>17</v>
      </c>
      <c r="U2162">
        <f t="shared" si="603"/>
        <v>2</v>
      </c>
      <c r="V2162">
        <f t="shared" ca="1" si="604"/>
        <v>0.44700000000000001</v>
      </c>
      <c r="W2162">
        <f>INDEX(Solarstrahlungsdaten!$B$13:$G$8772,Übersicht!O2162,Übersicht!$E$10)</f>
        <v>0.11</v>
      </c>
      <c r="X2162">
        <f t="shared" si="605"/>
        <v>3.7839999999999998E-4</v>
      </c>
      <c r="Y2162">
        <f t="shared" ca="1" si="606"/>
        <v>0.44662160000000001</v>
      </c>
      <c r="Z2162">
        <f t="shared" ca="1" si="607"/>
        <v>3.7839999999999998E-4</v>
      </c>
      <c r="AA2162">
        <f t="shared" ca="1" si="608"/>
        <v>0</v>
      </c>
      <c r="AB2162">
        <f t="shared" ca="1" si="609"/>
        <v>0</v>
      </c>
      <c r="AC2162">
        <f t="shared" ca="1" si="615"/>
        <v>0</v>
      </c>
      <c r="AD2162">
        <f t="shared" ca="1" si="598"/>
        <v>0.44662160000000001</v>
      </c>
      <c r="AE2162">
        <f t="shared" ca="1" si="610"/>
        <v>0</v>
      </c>
      <c r="AF2162">
        <f t="shared" ca="1" si="611"/>
        <v>0.44662160000000001</v>
      </c>
      <c r="AG2162">
        <f t="shared" ca="1" si="612"/>
        <v>0</v>
      </c>
      <c r="AH2162">
        <f t="shared" ca="1" si="613"/>
        <v>1</v>
      </c>
    </row>
    <row r="2163" spans="15:34" x14ac:dyDescent="0.25">
      <c r="O2163">
        <v>2107</v>
      </c>
      <c r="P2163" s="2">
        <f t="shared" si="614"/>
        <v>44284.749999994892</v>
      </c>
      <c r="Q2163">
        <f t="shared" si="599"/>
        <v>29</v>
      </c>
      <c r="R2163">
        <f t="shared" si="600"/>
        <v>3</v>
      </c>
      <c r="S2163">
        <f t="shared" si="601"/>
        <v>3</v>
      </c>
      <c r="T2163">
        <f t="shared" si="602"/>
        <v>18</v>
      </c>
      <c r="U2163">
        <f t="shared" si="603"/>
        <v>2</v>
      </c>
      <c r="V2163">
        <f t="shared" ca="1" si="604"/>
        <v>0.54689999999999994</v>
      </c>
      <c r="W2163">
        <f>INDEX(Solarstrahlungsdaten!$B$13:$G$8772,Übersicht!O2163,Übersicht!$E$10)</f>
        <v>0</v>
      </c>
      <c r="X2163">
        <f t="shared" si="605"/>
        <v>0</v>
      </c>
      <c r="Y2163">
        <f t="shared" ca="1" si="606"/>
        <v>0.54689999999999994</v>
      </c>
      <c r="Z2163">
        <f t="shared" ca="1" si="607"/>
        <v>0</v>
      </c>
      <c r="AA2163">
        <f t="shared" ca="1" si="608"/>
        <v>0</v>
      </c>
      <c r="AB2163">
        <f t="shared" ca="1" si="609"/>
        <v>0</v>
      </c>
      <c r="AC2163">
        <f t="shared" ca="1" si="615"/>
        <v>0</v>
      </c>
      <c r="AD2163">
        <f t="shared" ca="1" si="598"/>
        <v>0.54689999999999994</v>
      </c>
      <c r="AE2163">
        <f t="shared" ca="1" si="610"/>
        <v>0</v>
      </c>
      <c r="AF2163">
        <f t="shared" ca="1" si="611"/>
        <v>0.54689999999999994</v>
      </c>
      <c r="AG2163">
        <f t="shared" ca="1" si="612"/>
        <v>0</v>
      </c>
      <c r="AH2163">
        <f t="shared" ca="1" si="613"/>
        <v>1</v>
      </c>
    </row>
    <row r="2164" spans="15:34" x14ac:dyDescent="0.25">
      <c r="O2164">
        <v>2108</v>
      </c>
      <c r="P2164" s="2">
        <f t="shared" si="614"/>
        <v>44284.791666661557</v>
      </c>
      <c r="Q2164">
        <f t="shared" si="599"/>
        <v>29</v>
      </c>
      <c r="R2164">
        <f t="shared" si="600"/>
        <v>3</v>
      </c>
      <c r="S2164">
        <f t="shared" si="601"/>
        <v>3</v>
      </c>
      <c r="T2164">
        <f t="shared" si="602"/>
        <v>19</v>
      </c>
      <c r="U2164">
        <f t="shared" si="603"/>
        <v>2</v>
      </c>
      <c r="V2164">
        <f t="shared" ca="1" si="604"/>
        <v>0.66849999999999998</v>
      </c>
      <c r="W2164">
        <f>INDEX(Solarstrahlungsdaten!$B$13:$G$8772,Übersicht!O2164,Übersicht!$E$10)</f>
        <v>0</v>
      </c>
      <c r="X2164">
        <f t="shared" si="605"/>
        <v>0</v>
      </c>
      <c r="Y2164">
        <f t="shared" ca="1" si="606"/>
        <v>0.66849999999999998</v>
      </c>
      <c r="Z2164">
        <f t="shared" ca="1" si="607"/>
        <v>0</v>
      </c>
      <c r="AA2164">
        <f t="shared" ca="1" si="608"/>
        <v>0</v>
      </c>
      <c r="AB2164">
        <f t="shared" ca="1" si="609"/>
        <v>0</v>
      </c>
      <c r="AC2164">
        <f t="shared" ca="1" si="615"/>
        <v>0</v>
      </c>
      <c r="AD2164">
        <f t="shared" ca="1" si="598"/>
        <v>0.66849999999999998</v>
      </c>
      <c r="AE2164">
        <f t="shared" ca="1" si="610"/>
        <v>0</v>
      </c>
      <c r="AF2164">
        <f t="shared" ca="1" si="611"/>
        <v>0.66849999999999998</v>
      </c>
      <c r="AG2164">
        <f t="shared" ca="1" si="612"/>
        <v>0</v>
      </c>
      <c r="AH2164">
        <f t="shared" ca="1" si="613"/>
        <v>1</v>
      </c>
    </row>
    <row r="2165" spans="15:34" x14ac:dyDescent="0.25">
      <c r="O2165">
        <v>2109</v>
      </c>
      <c r="P2165" s="2">
        <f t="shared" si="614"/>
        <v>44284.833333328221</v>
      </c>
      <c r="Q2165">
        <f t="shared" si="599"/>
        <v>29</v>
      </c>
      <c r="R2165">
        <f t="shared" si="600"/>
        <v>3</v>
      </c>
      <c r="S2165">
        <f t="shared" si="601"/>
        <v>3</v>
      </c>
      <c r="T2165">
        <f t="shared" si="602"/>
        <v>20</v>
      </c>
      <c r="U2165">
        <f t="shared" si="603"/>
        <v>2</v>
      </c>
      <c r="V2165">
        <f t="shared" ca="1" si="604"/>
        <v>0.68720000000000003</v>
      </c>
      <c r="W2165">
        <f>INDEX(Solarstrahlungsdaten!$B$13:$G$8772,Übersicht!O2165,Übersicht!$E$10)</f>
        <v>0</v>
      </c>
      <c r="X2165">
        <f t="shared" si="605"/>
        <v>0</v>
      </c>
      <c r="Y2165">
        <f t="shared" ca="1" si="606"/>
        <v>0.68720000000000003</v>
      </c>
      <c r="Z2165">
        <f t="shared" ca="1" si="607"/>
        <v>0</v>
      </c>
      <c r="AA2165">
        <f t="shared" ca="1" si="608"/>
        <v>0</v>
      </c>
      <c r="AB2165">
        <f t="shared" ca="1" si="609"/>
        <v>0</v>
      </c>
      <c r="AC2165">
        <f t="shared" ca="1" si="615"/>
        <v>0</v>
      </c>
      <c r="AD2165">
        <f t="shared" ca="1" si="598"/>
        <v>0.68720000000000003</v>
      </c>
      <c r="AE2165">
        <f t="shared" ca="1" si="610"/>
        <v>0</v>
      </c>
      <c r="AF2165">
        <f t="shared" ca="1" si="611"/>
        <v>0.68720000000000003</v>
      </c>
      <c r="AG2165">
        <f t="shared" ca="1" si="612"/>
        <v>0</v>
      </c>
      <c r="AH2165">
        <f t="shared" ca="1" si="613"/>
        <v>1</v>
      </c>
    </row>
    <row r="2166" spans="15:34" x14ac:dyDescent="0.25">
      <c r="O2166">
        <v>2110</v>
      </c>
      <c r="P2166" s="2">
        <f t="shared" si="614"/>
        <v>44284.874999994885</v>
      </c>
      <c r="Q2166">
        <f t="shared" si="599"/>
        <v>29</v>
      </c>
      <c r="R2166">
        <f t="shared" si="600"/>
        <v>3</v>
      </c>
      <c r="S2166">
        <f t="shared" si="601"/>
        <v>3</v>
      </c>
      <c r="T2166">
        <f t="shared" si="602"/>
        <v>21</v>
      </c>
      <c r="U2166">
        <f t="shared" si="603"/>
        <v>2</v>
      </c>
      <c r="V2166">
        <f t="shared" ca="1" si="604"/>
        <v>0.63300000000000001</v>
      </c>
      <c r="W2166">
        <f>INDEX(Solarstrahlungsdaten!$B$13:$G$8772,Übersicht!O2166,Übersicht!$E$10)</f>
        <v>0</v>
      </c>
      <c r="X2166">
        <f t="shared" si="605"/>
        <v>0</v>
      </c>
      <c r="Y2166">
        <f t="shared" ca="1" si="606"/>
        <v>0.63300000000000001</v>
      </c>
      <c r="Z2166">
        <f t="shared" ca="1" si="607"/>
        <v>0</v>
      </c>
      <c r="AA2166">
        <f t="shared" ca="1" si="608"/>
        <v>0</v>
      </c>
      <c r="AB2166">
        <f t="shared" ca="1" si="609"/>
        <v>0</v>
      </c>
      <c r="AC2166">
        <f t="shared" ca="1" si="615"/>
        <v>0</v>
      </c>
      <c r="AD2166">
        <f t="shared" ca="1" si="598"/>
        <v>0.63300000000000001</v>
      </c>
      <c r="AE2166">
        <f t="shared" ca="1" si="610"/>
        <v>0</v>
      </c>
      <c r="AF2166">
        <f t="shared" ca="1" si="611"/>
        <v>0.63300000000000001</v>
      </c>
      <c r="AG2166">
        <f t="shared" ca="1" si="612"/>
        <v>0</v>
      </c>
      <c r="AH2166">
        <f t="shared" ca="1" si="613"/>
        <v>1</v>
      </c>
    </row>
    <row r="2167" spans="15:34" x14ac:dyDescent="0.25">
      <c r="O2167">
        <v>2111</v>
      </c>
      <c r="P2167" s="2">
        <f t="shared" si="614"/>
        <v>44284.916666661549</v>
      </c>
      <c r="Q2167">
        <f t="shared" si="599"/>
        <v>29</v>
      </c>
      <c r="R2167">
        <f t="shared" si="600"/>
        <v>3</v>
      </c>
      <c r="S2167">
        <f t="shared" si="601"/>
        <v>3</v>
      </c>
      <c r="T2167">
        <f t="shared" si="602"/>
        <v>22</v>
      </c>
      <c r="U2167">
        <f t="shared" si="603"/>
        <v>2</v>
      </c>
      <c r="V2167">
        <f t="shared" ca="1" si="604"/>
        <v>0.57189999999999996</v>
      </c>
      <c r="W2167">
        <f>INDEX(Solarstrahlungsdaten!$B$13:$G$8772,Übersicht!O2167,Übersicht!$E$10)</f>
        <v>0</v>
      </c>
      <c r="X2167">
        <f t="shared" si="605"/>
        <v>0</v>
      </c>
      <c r="Y2167">
        <f t="shared" ca="1" si="606"/>
        <v>0.57189999999999996</v>
      </c>
      <c r="Z2167">
        <f t="shared" ca="1" si="607"/>
        <v>0</v>
      </c>
      <c r="AA2167">
        <f t="shared" ca="1" si="608"/>
        <v>0</v>
      </c>
      <c r="AB2167">
        <f t="shared" ca="1" si="609"/>
        <v>0</v>
      </c>
      <c r="AC2167">
        <f t="shared" ca="1" si="615"/>
        <v>0</v>
      </c>
      <c r="AD2167">
        <f t="shared" ca="1" si="598"/>
        <v>0.57189999999999996</v>
      </c>
      <c r="AE2167">
        <f t="shared" ca="1" si="610"/>
        <v>0</v>
      </c>
      <c r="AF2167">
        <f t="shared" ca="1" si="611"/>
        <v>0.57189999999999996</v>
      </c>
      <c r="AG2167">
        <f t="shared" ca="1" si="612"/>
        <v>0</v>
      </c>
      <c r="AH2167">
        <f t="shared" ca="1" si="613"/>
        <v>1</v>
      </c>
    </row>
    <row r="2168" spans="15:34" x14ac:dyDescent="0.25">
      <c r="O2168">
        <v>2112</v>
      </c>
      <c r="P2168" s="2">
        <f t="shared" si="614"/>
        <v>44284.958333328213</v>
      </c>
      <c r="Q2168">
        <f t="shared" si="599"/>
        <v>29</v>
      </c>
      <c r="R2168">
        <f t="shared" si="600"/>
        <v>3</v>
      </c>
      <c r="S2168">
        <f t="shared" si="601"/>
        <v>3</v>
      </c>
      <c r="T2168">
        <f t="shared" si="602"/>
        <v>23</v>
      </c>
      <c r="U2168">
        <f t="shared" si="603"/>
        <v>2</v>
      </c>
      <c r="V2168">
        <f t="shared" ca="1" si="604"/>
        <v>0.43760000000000004</v>
      </c>
      <c r="W2168">
        <f>INDEX(Solarstrahlungsdaten!$B$13:$G$8772,Übersicht!O2168,Übersicht!$E$10)</f>
        <v>0</v>
      </c>
      <c r="X2168">
        <f t="shared" si="605"/>
        <v>0</v>
      </c>
      <c r="Y2168">
        <f t="shared" ca="1" si="606"/>
        <v>0.43760000000000004</v>
      </c>
      <c r="Z2168">
        <f t="shared" ca="1" si="607"/>
        <v>0</v>
      </c>
      <c r="AA2168">
        <f t="shared" ca="1" si="608"/>
        <v>0</v>
      </c>
      <c r="AB2168">
        <f t="shared" ca="1" si="609"/>
        <v>0</v>
      </c>
      <c r="AC2168">
        <f t="shared" ca="1" si="615"/>
        <v>0</v>
      </c>
      <c r="AD2168">
        <f t="shared" ca="1" si="598"/>
        <v>0.43760000000000004</v>
      </c>
      <c r="AE2168">
        <f t="shared" ca="1" si="610"/>
        <v>0</v>
      </c>
      <c r="AF2168">
        <f t="shared" ca="1" si="611"/>
        <v>0.43760000000000004</v>
      </c>
      <c r="AG2168">
        <f t="shared" ca="1" si="612"/>
        <v>0</v>
      </c>
      <c r="AH2168">
        <f t="shared" ca="1" si="613"/>
        <v>1</v>
      </c>
    </row>
    <row r="2169" spans="15:34" x14ac:dyDescent="0.25">
      <c r="O2169">
        <v>2113</v>
      </c>
      <c r="P2169" s="2">
        <f t="shared" si="614"/>
        <v>44284.999999994878</v>
      </c>
      <c r="Q2169">
        <f t="shared" si="599"/>
        <v>30</v>
      </c>
      <c r="R2169">
        <f t="shared" si="600"/>
        <v>3</v>
      </c>
      <c r="S2169">
        <f t="shared" si="601"/>
        <v>3</v>
      </c>
      <c r="T2169">
        <f t="shared" si="602"/>
        <v>0</v>
      </c>
      <c r="U2169">
        <f t="shared" si="603"/>
        <v>2</v>
      </c>
      <c r="V2169">
        <f t="shared" ca="1" si="604"/>
        <v>0.2964</v>
      </c>
      <c r="W2169">
        <f>INDEX(Solarstrahlungsdaten!$B$13:$G$8772,Übersicht!O2169,Übersicht!$E$10)</f>
        <v>0</v>
      </c>
      <c r="X2169">
        <f t="shared" si="605"/>
        <v>0</v>
      </c>
      <c r="Y2169">
        <f t="shared" ca="1" si="606"/>
        <v>0.2964</v>
      </c>
      <c r="Z2169">
        <f t="shared" ca="1" si="607"/>
        <v>0</v>
      </c>
      <c r="AA2169">
        <f t="shared" ca="1" si="608"/>
        <v>0</v>
      </c>
      <c r="AB2169">
        <f t="shared" ca="1" si="609"/>
        <v>0</v>
      </c>
      <c r="AC2169">
        <f t="shared" ca="1" si="615"/>
        <v>0</v>
      </c>
      <c r="AD2169">
        <f t="shared" ref="AD2169:AD2232" ca="1" si="616">Y2169+AA2169-AB2169</f>
        <v>0.2964</v>
      </c>
      <c r="AE2169">
        <f t="shared" ca="1" si="610"/>
        <v>0</v>
      </c>
      <c r="AF2169">
        <f t="shared" ca="1" si="611"/>
        <v>0.2964</v>
      </c>
      <c r="AG2169">
        <f t="shared" ca="1" si="612"/>
        <v>0</v>
      </c>
      <c r="AH2169">
        <f t="shared" ca="1" si="613"/>
        <v>1</v>
      </c>
    </row>
    <row r="2170" spans="15:34" x14ac:dyDescent="0.25">
      <c r="O2170">
        <v>2114</v>
      </c>
      <c r="P2170" s="2">
        <f t="shared" si="614"/>
        <v>44285.041666661542</v>
      </c>
      <c r="Q2170">
        <f t="shared" ref="Q2170:Q2233" si="617">DAY(P2170)</f>
        <v>30</v>
      </c>
      <c r="R2170">
        <f t="shared" ref="R2170:R2233" si="618">MONTH(P2170)</f>
        <v>3</v>
      </c>
      <c r="S2170">
        <f t="shared" ref="S2170:S2233" si="619">IF(WEEKDAY(P2170)=6,1,IF(WEEKDAY(P2170)=7,2,3))</f>
        <v>3</v>
      </c>
      <c r="T2170">
        <f t="shared" ref="T2170:T2233" si="620">HOUR(P2170)</f>
        <v>1</v>
      </c>
      <c r="U2170">
        <f t="shared" ref="U2170:U2233" si="621">IF(AND(P2170&gt;DATE(2021,5,14),P2170&lt;DATE(2021,9,15)),1,IF(AND(P2170&gt;DATE(2021,3,20),P2170&lt;DATE(2021,11,1)),2,0))</f>
        <v>2</v>
      </c>
      <c r="V2170">
        <f t="shared" ref="V2170:V2233" ca="1" si="622">INDEX($D$57:$L$80,1+T2170,S2170+U2170*3)</f>
        <v>0.20670000000000002</v>
      </c>
      <c r="W2170">
        <f>INDEX(Solarstrahlungsdaten!$B$13:$G$8772,Übersicht!O2170,Übersicht!$E$10)</f>
        <v>0</v>
      </c>
      <c r="X2170">
        <f t="shared" ref="X2170:X2233" si="623">IF(W2170*$D$9/1000*(1-$D$41)&gt;$D$9*$D$42,$D$9*$D$42,W2170*$D$9/1000*(1-$D$41))</f>
        <v>0</v>
      </c>
      <c r="Y2170">
        <f t="shared" ref="Y2170:Y2233" ca="1" si="624">V2170-X2170</f>
        <v>0.20670000000000002</v>
      </c>
      <c r="Z2170">
        <f t="shared" ref="Z2170:Z2233" ca="1" si="625">IF(X2170&gt;V2170,V2170,X2170)</f>
        <v>0</v>
      </c>
      <c r="AA2170">
        <f t="shared" ref="AA2170:AA2233" ca="1" si="626">IF(Y2170&lt;0, IF(AC2169-Y2170&lt;$D$22, -Y2170, $D$22-AC2169),0)</f>
        <v>0</v>
      </c>
      <c r="AB2170">
        <f t="shared" ref="AB2170:AB2233" ca="1" si="627">IF(Y2170&gt;0, IF(AC2169-Y2170&gt;0, Y2170, AC2169),0)</f>
        <v>0</v>
      </c>
      <c r="AC2170">
        <f t="shared" ca="1" si="615"/>
        <v>0</v>
      </c>
      <c r="AD2170">
        <f t="shared" ca="1" si="616"/>
        <v>0.20670000000000002</v>
      </c>
      <c r="AE2170">
        <f t="shared" ref="AE2170:AE2233" ca="1" si="628">IF(AD2170&lt;0,-AD2170,0)</f>
        <v>0</v>
      </c>
      <c r="AF2170">
        <f t="shared" ref="AF2170:AF2233" ca="1" si="629">IF(AD2170&gt;0,AD2170,0)</f>
        <v>0.20670000000000002</v>
      </c>
      <c r="AG2170">
        <f t="shared" ref="AG2170:AG2233" ca="1" si="630">IF($D$22&gt;0,AC2170/$D$22,0)</f>
        <v>0</v>
      </c>
      <c r="AH2170">
        <f t="shared" ref="AH2170:AH2233" ca="1" si="631">IF(AC2170&lt;=0,1,0)</f>
        <v>1</v>
      </c>
    </row>
    <row r="2171" spans="15:34" x14ac:dyDescent="0.25">
      <c r="O2171">
        <v>2115</v>
      </c>
      <c r="P2171" s="2">
        <f t="shared" ref="P2171:P2234" si="632">P2170+TIME(1,,)</f>
        <v>44285.083333328206</v>
      </c>
      <c r="Q2171">
        <f t="shared" si="617"/>
        <v>30</v>
      </c>
      <c r="R2171">
        <f t="shared" si="618"/>
        <v>3</v>
      </c>
      <c r="S2171">
        <f t="shared" si="619"/>
        <v>3</v>
      </c>
      <c r="T2171">
        <f t="shared" si="620"/>
        <v>2</v>
      </c>
      <c r="U2171">
        <f t="shared" si="621"/>
        <v>2</v>
      </c>
      <c r="V2171">
        <f t="shared" ca="1" si="622"/>
        <v>0.18039999999999998</v>
      </c>
      <c r="W2171">
        <f>INDEX(Solarstrahlungsdaten!$B$13:$G$8772,Übersicht!O2171,Übersicht!$E$10)</f>
        <v>0</v>
      </c>
      <c r="X2171">
        <f t="shared" si="623"/>
        <v>0</v>
      </c>
      <c r="Y2171">
        <f t="shared" ca="1" si="624"/>
        <v>0.18039999999999998</v>
      </c>
      <c r="Z2171">
        <f t="shared" ca="1" si="625"/>
        <v>0</v>
      </c>
      <c r="AA2171">
        <f t="shared" ca="1" si="626"/>
        <v>0</v>
      </c>
      <c r="AB2171">
        <f t="shared" ca="1" si="627"/>
        <v>0</v>
      </c>
      <c r="AC2171">
        <f t="shared" ref="AC2171:AC2234" ca="1" si="633">AC2170+AA2171-AB2171</f>
        <v>0</v>
      </c>
      <c r="AD2171">
        <f t="shared" ca="1" si="616"/>
        <v>0.18039999999999998</v>
      </c>
      <c r="AE2171">
        <f t="shared" ca="1" si="628"/>
        <v>0</v>
      </c>
      <c r="AF2171">
        <f t="shared" ca="1" si="629"/>
        <v>0.18039999999999998</v>
      </c>
      <c r="AG2171">
        <f t="shared" ca="1" si="630"/>
        <v>0</v>
      </c>
      <c r="AH2171">
        <f t="shared" ca="1" si="631"/>
        <v>1</v>
      </c>
    </row>
    <row r="2172" spans="15:34" x14ac:dyDescent="0.25">
      <c r="O2172">
        <v>2116</v>
      </c>
      <c r="P2172" s="2">
        <f t="shared" si="632"/>
        <v>44285.12499999487</v>
      </c>
      <c r="Q2172">
        <f t="shared" si="617"/>
        <v>30</v>
      </c>
      <c r="R2172">
        <f t="shared" si="618"/>
        <v>3</v>
      </c>
      <c r="S2172">
        <f t="shared" si="619"/>
        <v>3</v>
      </c>
      <c r="T2172">
        <f t="shared" si="620"/>
        <v>3</v>
      </c>
      <c r="U2172">
        <f t="shared" si="621"/>
        <v>2</v>
      </c>
      <c r="V2172">
        <f t="shared" ca="1" si="622"/>
        <v>0.1724</v>
      </c>
      <c r="W2172">
        <f>INDEX(Solarstrahlungsdaten!$B$13:$G$8772,Übersicht!O2172,Übersicht!$E$10)</f>
        <v>0</v>
      </c>
      <c r="X2172">
        <f t="shared" si="623"/>
        <v>0</v>
      </c>
      <c r="Y2172">
        <f t="shared" ca="1" si="624"/>
        <v>0.1724</v>
      </c>
      <c r="Z2172">
        <f t="shared" ca="1" si="625"/>
        <v>0</v>
      </c>
      <c r="AA2172">
        <f t="shared" ca="1" si="626"/>
        <v>0</v>
      </c>
      <c r="AB2172">
        <f t="shared" ca="1" si="627"/>
        <v>0</v>
      </c>
      <c r="AC2172">
        <f t="shared" ca="1" si="633"/>
        <v>0</v>
      </c>
      <c r="AD2172">
        <f t="shared" ca="1" si="616"/>
        <v>0.1724</v>
      </c>
      <c r="AE2172">
        <f t="shared" ca="1" si="628"/>
        <v>0</v>
      </c>
      <c r="AF2172">
        <f t="shared" ca="1" si="629"/>
        <v>0.1724</v>
      </c>
      <c r="AG2172">
        <f t="shared" ca="1" si="630"/>
        <v>0</v>
      </c>
      <c r="AH2172">
        <f t="shared" ca="1" si="631"/>
        <v>1</v>
      </c>
    </row>
    <row r="2173" spans="15:34" x14ac:dyDescent="0.25">
      <c r="O2173">
        <v>2117</v>
      </c>
      <c r="P2173" s="2">
        <f t="shared" si="632"/>
        <v>44285.166666661535</v>
      </c>
      <c r="Q2173">
        <f t="shared" si="617"/>
        <v>30</v>
      </c>
      <c r="R2173">
        <f t="shared" si="618"/>
        <v>3</v>
      </c>
      <c r="S2173">
        <f t="shared" si="619"/>
        <v>3</v>
      </c>
      <c r="T2173">
        <f t="shared" si="620"/>
        <v>4</v>
      </c>
      <c r="U2173">
        <f t="shared" si="621"/>
        <v>2</v>
      </c>
      <c r="V2173">
        <f t="shared" ca="1" si="622"/>
        <v>0.17459999999999998</v>
      </c>
      <c r="W2173">
        <f>INDEX(Solarstrahlungsdaten!$B$13:$G$8772,Übersicht!O2173,Übersicht!$E$10)</f>
        <v>0</v>
      </c>
      <c r="X2173">
        <f t="shared" si="623"/>
        <v>0</v>
      </c>
      <c r="Y2173">
        <f t="shared" ca="1" si="624"/>
        <v>0.17459999999999998</v>
      </c>
      <c r="Z2173">
        <f t="shared" ca="1" si="625"/>
        <v>0</v>
      </c>
      <c r="AA2173">
        <f t="shared" ca="1" si="626"/>
        <v>0</v>
      </c>
      <c r="AB2173">
        <f t="shared" ca="1" si="627"/>
        <v>0</v>
      </c>
      <c r="AC2173">
        <f t="shared" ca="1" si="633"/>
        <v>0</v>
      </c>
      <c r="AD2173">
        <f t="shared" ca="1" si="616"/>
        <v>0.17459999999999998</v>
      </c>
      <c r="AE2173">
        <f t="shared" ca="1" si="628"/>
        <v>0</v>
      </c>
      <c r="AF2173">
        <f t="shared" ca="1" si="629"/>
        <v>0.17459999999999998</v>
      </c>
      <c r="AG2173">
        <f t="shared" ca="1" si="630"/>
        <v>0</v>
      </c>
      <c r="AH2173">
        <f t="shared" ca="1" si="631"/>
        <v>1</v>
      </c>
    </row>
    <row r="2174" spans="15:34" x14ac:dyDescent="0.25">
      <c r="O2174">
        <v>2118</v>
      </c>
      <c r="P2174" s="2">
        <f t="shared" si="632"/>
        <v>44285.208333328199</v>
      </c>
      <c r="Q2174">
        <f t="shared" si="617"/>
        <v>30</v>
      </c>
      <c r="R2174">
        <f t="shared" si="618"/>
        <v>3</v>
      </c>
      <c r="S2174">
        <f t="shared" si="619"/>
        <v>3</v>
      </c>
      <c r="T2174">
        <f t="shared" si="620"/>
        <v>5</v>
      </c>
      <c r="U2174">
        <f t="shared" si="621"/>
        <v>2</v>
      </c>
      <c r="V2174">
        <f t="shared" ca="1" si="622"/>
        <v>0.1938</v>
      </c>
      <c r="W2174">
        <f>INDEX(Solarstrahlungsdaten!$B$13:$G$8772,Übersicht!O2174,Übersicht!$E$10)</f>
        <v>0</v>
      </c>
      <c r="X2174">
        <f t="shared" si="623"/>
        <v>0</v>
      </c>
      <c r="Y2174">
        <f t="shared" ca="1" si="624"/>
        <v>0.1938</v>
      </c>
      <c r="Z2174">
        <f t="shared" ca="1" si="625"/>
        <v>0</v>
      </c>
      <c r="AA2174">
        <f t="shared" ca="1" si="626"/>
        <v>0</v>
      </c>
      <c r="AB2174">
        <f t="shared" ca="1" si="627"/>
        <v>0</v>
      </c>
      <c r="AC2174">
        <f t="shared" ca="1" si="633"/>
        <v>0</v>
      </c>
      <c r="AD2174">
        <f t="shared" ca="1" si="616"/>
        <v>0.1938</v>
      </c>
      <c r="AE2174">
        <f t="shared" ca="1" si="628"/>
        <v>0</v>
      </c>
      <c r="AF2174">
        <f t="shared" ca="1" si="629"/>
        <v>0.1938</v>
      </c>
      <c r="AG2174">
        <f t="shared" ca="1" si="630"/>
        <v>0</v>
      </c>
      <c r="AH2174">
        <f t="shared" ca="1" si="631"/>
        <v>1</v>
      </c>
    </row>
    <row r="2175" spans="15:34" x14ac:dyDescent="0.25">
      <c r="O2175">
        <v>2119</v>
      </c>
      <c r="P2175" s="2">
        <f t="shared" si="632"/>
        <v>44285.249999994863</v>
      </c>
      <c r="Q2175">
        <f t="shared" si="617"/>
        <v>30</v>
      </c>
      <c r="R2175">
        <f t="shared" si="618"/>
        <v>3</v>
      </c>
      <c r="S2175">
        <f t="shared" si="619"/>
        <v>3</v>
      </c>
      <c r="T2175">
        <f t="shared" si="620"/>
        <v>6</v>
      </c>
      <c r="U2175">
        <f t="shared" si="621"/>
        <v>2</v>
      </c>
      <c r="V2175">
        <f t="shared" ca="1" si="622"/>
        <v>0.32089999999999996</v>
      </c>
      <c r="W2175">
        <f>INDEX(Solarstrahlungsdaten!$B$13:$G$8772,Übersicht!O2175,Übersicht!$E$10)</f>
        <v>69.775000000000006</v>
      </c>
      <c r="X2175">
        <f t="shared" si="623"/>
        <v>0.24002600000000002</v>
      </c>
      <c r="Y2175">
        <f t="shared" ca="1" si="624"/>
        <v>8.0873999999999946E-2</v>
      </c>
      <c r="Z2175">
        <f t="shared" ca="1" si="625"/>
        <v>0.24002600000000002</v>
      </c>
      <c r="AA2175">
        <f t="shared" ca="1" si="626"/>
        <v>0</v>
      </c>
      <c r="AB2175">
        <f t="shared" ca="1" si="627"/>
        <v>0</v>
      </c>
      <c r="AC2175">
        <f t="shared" ca="1" si="633"/>
        <v>0</v>
      </c>
      <c r="AD2175">
        <f t="shared" ca="1" si="616"/>
        <v>8.0873999999999946E-2</v>
      </c>
      <c r="AE2175">
        <f t="shared" ca="1" si="628"/>
        <v>0</v>
      </c>
      <c r="AF2175">
        <f t="shared" ca="1" si="629"/>
        <v>8.0873999999999946E-2</v>
      </c>
      <c r="AG2175">
        <f t="shared" ca="1" si="630"/>
        <v>0</v>
      </c>
      <c r="AH2175">
        <f t="shared" ca="1" si="631"/>
        <v>1</v>
      </c>
    </row>
    <row r="2176" spans="15:34" x14ac:dyDescent="0.25">
      <c r="O2176">
        <v>2120</v>
      </c>
      <c r="P2176" s="2">
        <f t="shared" si="632"/>
        <v>44285.291666661527</v>
      </c>
      <c r="Q2176">
        <f t="shared" si="617"/>
        <v>30</v>
      </c>
      <c r="R2176">
        <f t="shared" si="618"/>
        <v>3</v>
      </c>
      <c r="S2176">
        <f t="shared" si="619"/>
        <v>3</v>
      </c>
      <c r="T2176">
        <f t="shared" si="620"/>
        <v>7</v>
      </c>
      <c r="U2176">
        <f t="shared" si="621"/>
        <v>2</v>
      </c>
      <c r="V2176">
        <f t="shared" ca="1" si="622"/>
        <v>0.49560000000000004</v>
      </c>
      <c r="W2176">
        <f>INDEX(Solarstrahlungsdaten!$B$13:$G$8772,Übersicht!O2176,Übersicht!$E$10)</f>
        <v>268.48</v>
      </c>
      <c r="X2176">
        <f t="shared" si="623"/>
        <v>0.92357119999999993</v>
      </c>
      <c r="Y2176">
        <f t="shared" ca="1" si="624"/>
        <v>-0.42797119999999989</v>
      </c>
      <c r="Z2176">
        <f t="shared" ca="1" si="625"/>
        <v>0.49560000000000004</v>
      </c>
      <c r="AA2176">
        <f t="shared" ca="1" si="626"/>
        <v>0.42797119999999989</v>
      </c>
      <c r="AB2176">
        <f t="shared" ca="1" si="627"/>
        <v>0</v>
      </c>
      <c r="AC2176">
        <f t="shared" ca="1" si="633"/>
        <v>0.42797119999999989</v>
      </c>
      <c r="AD2176">
        <f t="shared" ca="1" si="616"/>
        <v>0</v>
      </c>
      <c r="AE2176">
        <f t="shared" ca="1" si="628"/>
        <v>0</v>
      </c>
      <c r="AF2176">
        <f t="shared" ca="1" si="629"/>
        <v>0</v>
      </c>
      <c r="AG2176">
        <f t="shared" ca="1" si="630"/>
        <v>0.10699279999999997</v>
      </c>
      <c r="AH2176">
        <f t="shared" ca="1" si="631"/>
        <v>0</v>
      </c>
    </row>
    <row r="2177" spans="15:34" x14ac:dyDescent="0.25">
      <c r="O2177">
        <v>2121</v>
      </c>
      <c r="P2177" s="2">
        <f t="shared" si="632"/>
        <v>44285.333333328192</v>
      </c>
      <c r="Q2177">
        <f t="shared" si="617"/>
        <v>30</v>
      </c>
      <c r="R2177">
        <f t="shared" si="618"/>
        <v>3</v>
      </c>
      <c r="S2177">
        <f t="shared" si="619"/>
        <v>3</v>
      </c>
      <c r="T2177">
        <f t="shared" si="620"/>
        <v>8</v>
      </c>
      <c r="U2177">
        <f t="shared" si="621"/>
        <v>2</v>
      </c>
      <c r="V2177">
        <f t="shared" ca="1" si="622"/>
        <v>0.54830000000000001</v>
      </c>
      <c r="W2177">
        <f>INDEX(Solarstrahlungsdaten!$B$13:$G$8772,Übersicht!O2177,Übersicht!$E$10)</f>
        <v>162.42000000000002</v>
      </c>
      <c r="X2177">
        <f t="shared" si="623"/>
        <v>0.55872480000000002</v>
      </c>
      <c r="Y2177">
        <f t="shared" ca="1" si="624"/>
        <v>-1.0424800000000012E-2</v>
      </c>
      <c r="Z2177">
        <f t="shared" ca="1" si="625"/>
        <v>0.54830000000000001</v>
      </c>
      <c r="AA2177">
        <f t="shared" ca="1" si="626"/>
        <v>1.0424800000000012E-2</v>
      </c>
      <c r="AB2177">
        <f t="shared" ca="1" si="627"/>
        <v>0</v>
      </c>
      <c r="AC2177">
        <f t="shared" ca="1" si="633"/>
        <v>0.4383959999999999</v>
      </c>
      <c r="AD2177">
        <f t="shared" ca="1" si="616"/>
        <v>0</v>
      </c>
      <c r="AE2177">
        <f t="shared" ca="1" si="628"/>
        <v>0</v>
      </c>
      <c r="AF2177">
        <f t="shared" ca="1" si="629"/>
        <v>0</v>
      </c>
      <c r="AG2177">
        <f t="shared" ca="1" si="630"/>
        <v>0.10959899999999997</v>
      </c>
      <c r="AH2177">
        <f t="shared" ca="1" si="631"/>
        <v>0</v>
      </c>
    </row>
    <row r="2178" spans="15:34" x14ac:dyDescent="0.25">
      <c r="O2178">
        <v>2122</v>
      </c>
      <c r="P2178" s="2">
        <f t="shared" si="632"/>
        <v>44285.374999994856</v>
      </c>
      <c r="Q2178">
        <f t="shared" si="617"/>
        <v>30</v>
      </c>
      <c r="R2178">
        <f t="shared" si="618"/>
        <v>3</v>
      </c>
      <c r="S2178">
        <f t="shared" si="619"/>
        <v>3</v>
      </c>
      <c r="T2178">
        <f t="shared" si="620"/>
        <v>9</v>
      </c>
      <c r="U2178">
        <f t="shared" si="621"/>
        <v>2</v>
      </c>
      <c r="V2178">
        <f t="shared" ca="1" si="622"/>
        <v>0.54630000000000001</v>
      </c>
      <c r="W2178">
        <f>INDEX(Solarstrahlungsdaten!$B$13:$G$8772,Übersicht!O2178,Übersicht!$E$10)</f>
        <v>270.63</v>
      </c>
      <c r="X2178">
        <f t="shared" si="623"/>
        <v>0.93096719999999988</v>
      </c>
      <c r="Y2178">
        <f t="shared" ca="1" si="624"/>
        <v>-0.38466719999999988</v>
      </c>
      <c r="Z2178">
        <f t="shared" ca="1" si="625"/>
        <v>0.54630000000000001</v>
      </c>
      <c r="AA2178">
        <f t="shared" ca="1" si="626"/>
        <v>0.38466719999999988</v>
      </c>
      <c r="AB2178">
        <f t="shared" ca="1" si="627"/>
        <v>0</v>
      </c>
      <c r="AC2178">
        <f t="shared" ca="1" si="633"/>
        <v>0.82306319999999977</v>
      </c>
      <c r="AD2178">
        <f t="shared" ca="1" si="616"/>
        <v>0</v>
      </c>
      <c r="AE2178">
        <f t="shared" ca="1" si="628"/>
        <v>0</v>
      </c>
      <c r="AF2178">
        <f t="shared" ca="1" si="629"/>
        <v>0</v>
      </c>
      <c r="AG2178">
        <f t="shared" ca="1" si="630"/>
        <v>0.20576579999999994</v>
      </c>
      <c r="AH2178">
        <f t="shared" ca="1" si="631"/>
        <v>0</v>
      </c>
    </row>
    <row r="2179" spans="15:34" x14ac:dyDescent="0.25">
      <c r="O2179">
        <v>2123</v>
      </c>
      <c r="P2179" s="2">
        <f t="shared" si="632"/>
        <v>44285.41666666152</v>
      </c>
      <c r="Q2179">
        <f t="shared" si="617"/>
        <v>30</v>
      </c>
      <c r="R2179">
        <f t="shared" si="618"/>
        <v>3</v>
      </c>
      <c r="S2179">
        <f t="shared" si="619"/>
        <v>3</v>
      </c>
      <c r="T2179">
        <f t="shared" si="620"/>
        <v>10</v>
      </c>
      <c r="U2179">
        <f t="shared" si="621"/>
        <v>2</v>
      </c>
      <c r="V2179">
        <f t="shared" ca="1" si="622"/>
        <v>0.5323</v>
      </c>
      <c r="W2179">
        <f>INDEX(Solarstrahlungsdaten!$B$13:$G$8772,Übersicht!O2179,Übersicht!$E$10)</f>
        <v>311.19500000000005</v>
      </c>
      <c r="X2179">
        <f t="shared" si="623"/>
        <v>1.0705108000000001</v>
      </c>
      <c r="Y2179">
        <f t="shared" ca="1" si="624"/>
        <v>-0.5382108000000001</v>
      </c>
      <c r="Z2179">
        <f t="shared" ca="1" si="625"/>
        <v>0.5323</v>
      </c>
      <c r="AA2179">
        <f t="shared" ca="1" si="626"/>
        <v>0.5382108000000001</v>
      </c>
      <c r="AB2179">
        <f t="shared" ca="1" si="627"/>
        <v>0</v>
      </c>
      <c r="AC2179">
        <f t="shared" ca="1" si="633"/>
        <v>1.3612739999999999</v>
      </c>
      <c r="AD2179">
        <f t="shared" ca="1" si="616"/>
        <v>0</v>
      </c>
      <c r="AE2179">
        <f t="shared" ca="1" si="628"/>
        <v>0</v>
      </c>
      <c r="AF2179">
        <f t="shared" ca="1" si="629"/>
        <v>0</v>
      </c>
      <c r="AG2179">
        <f t="shared" ca="1" si="630"/>
        <v>0.34031849999999997</v>
      </c>
      <c r="AH2179">
        <f t="shared" ca="1" si="631"/>
        <v>0</v>
      </c>
    </row>
    <row r="2180" spans="15:34" x14ac:dyDescent="0.25">
      <c r="O2180">
        <v>2124</v>
      </c>
      <c r="P2180" s="2">
        <f t="shared" si="632"/>
        <v>44285.458333328184</v>
      </c>
      <c r="Q2180">
        <f t="shared" si="617"/>
        <v>30</v>
      </c>
      <c r="R2180">
        <f t="shared" si="618"/>
        <v>3</v>
      </c>
      <c r="S2180">
        <f t="shared" si="619"/>
        <v>3</v>
      </c>
      <c r="T2180">
        <f t="shared" si="620"/>
        <v>11</v>
      </c>
      <c r="U2180">
        <f t="shared" si="621"/>
        <v>2</v>
      </c>
      <c r="V2180">
        <f t="shared" ca="1" si="622"/>
        <v>0.52639999999999998</v>
      </c>
      <c r="W2180">
        <f>INDEX(Solarstrahlungsdaten!$B$13:$G$8772,Übersicht!O2180,Übersicht!$E$10)</f>
        <v>652.30500000000006</v>
      </c>
      <c r="X2180">
        <f t="shared" si="623"/>
        <v>2.2439292000000002</v>
      </c>
      <c r="Y2180">
        <f t="shared" ca="1" si="624"/>
        <v>-1.7175292000000002</v>
      </c>
      <c r="Z2180">
        <f t="shared" ca="1" si="625"/>
        <v>0.52639999999999998</v>
      </c>
      <c r="AA2180">
        <f t="shared" ca="1" si="626"/>
        <v>1.7175292000000002</v>
      </c>
      <c r="AB2180">
        <f t="shared" ca="1" si="627"/>
        <v>0</v>
      </c>
      <c r="AC2180">
        <f t="shared" ca="1" si="633"/>
        <v>3.0788032000000003</v>
      </c>
      <c r="AD2180">
        <f t="shared" ca="1" si="616"/>
        <v>0</v>
      </c>
      <c r="AE2180">
        <f t="shared" ca="1" si="628"/>
        <v>0</v>
      </c>
      <c r="AF2180">
        <f t="shared" ca="1" si="629"/>
        <v>0</v>
      </c>
      <c r="AG2180">
        <f t="shared" ca="1" si="630"/>
        <v>0.76970080000000007</v>
      </c>
      <c r="AH2180">
        <f t="shared" ca="1" si="631"/>
        <v>0</v>
      </c>
    </row>
    <row r="2181" spans="15:34" x14ac:dyDescent="0.25">
      <c r="O2181">
        <v>2125</v>
      </c>
      <c r="P2181" s="2">
        <f t="shared" si="632"/>
        <v>44285.499999994849</v>
      </c>
      <c r="Q2181">
        <f t="shared" si="617"/>
        <v>30</v>
      </c>
      <c r="R2181">
        <f t="shared" si="618"/>
        <v>3</v>
      </c>
      <c r="S2181">
        <f t="shared" si="619"/>
        <v>3</v>
      </c>
      <c r="T2181">
        <f t="shared" si="620"/>
        <v>12</v>
      </c>
      <c r="U2181">
        <f t="shared" si="621"/>
        <v>2</v>
      </c>
      <c r="V2181">
        <f t="shared" ca="1" si="622"/>
        <v>0.58089999999999997</v>
      </c>
      <c r="W2181">
        <f>INDEX(Solarstrahlungsdaten!$B$13:$G$8772,Übersicht!O2181,Übersicht!$E$10)</f>
        <v>682.81500000000005</v>
      </c>
      <c r="X2181">
        <f t="shared" si="623"/>
        <v>2.3488836000000002</v>
      </c>
      <c r="Y2181">
        <f t="shared" ca="1" si="624"/>
        <v>-1.7679836000000002</v>
      </c>
      <c r="Z2181">
        <f t="shared" ca="1" si="625"/>
        <v>0.58089999999999997</v>
      </c>
      <c r="AA2181">
        <f t="shared" ca="1" si="626"/>
        <v>0.9211967999999997</v>
      </c>
      <c r="AB2181">
        <f t="shared" ca="1" si="627"/>
        <v>0</v>
      </c>
      <c r="AC2181">
        <f t="shared" ca="1" si="633"/>
        <v>4</v>
      </c>
      <c r="AD2181">
        <f t="shared" ca="1" si="616"/>
        <v>-0.84678680000000051</v>
      </c>
      <c r="AE2181">
        <f t="shared" ca="1" si="628"/>
        <v>0.84678680000000051</v>
      </c>
      <c r="AF2181">
        <f t="shared" ca="1" si="629"/>
        <v>0</v>
      </c>
      <c r="AG2181">
        <f t="shared" ca="1" si="630"/>
        <v>1</v>
      </c>
      <c r="AH2181">
        <f t="shared" ca="1" si="631"/>
        <v>0</v>
      </c>
    </row>
    <row r="2182" spans="15:34" x14ac:dyDescent="0.25">
      <c r="O2182">
        <v>2126</v>
      </c>
      <c r="P2182" s="2">
        <f t="shared" si="632"/>
        <v>44285.541666661513</v>
      </c>
      <c r="Q2182">
        <f t="shared" si="617"/>
        <v>30</v>
      </c>
      <c r="R2182">
        <f t="shared" si="618"/>
        <v>3</v>
      </c>
      <c r="S2182">
        <f t="shared" si="619"/>
        <v>3</v>
      </c>
      <c r="T2182">
        <f t="shared" si="620"/>
        <v>13</v>
      </c>
      <c r="U2182">
        <f t="shared" si="621"/>
        <v>2</v>
      </c>
      <c r="V2182">
        <f t="shared" ca="1" si="622"/>
        <v>0.60009999999999986</v>
      </c>
      <c r="W2182">
        <f>INDEX(Solarstrahlungsdaten!$B$13:$G$8772,Übersicht!O2182,Übersicht!$E$10)</f>
        <v>119.4</v>
      </c>
      <c r="X2182">
        <f t="shared" si="623"/>
        <v>0.41073599999999999</v>
      </c>
      <c r="Y2182">
        <f t="shared" ca="1" si="624"/>
        <v>0.18936399999999987</v>
      </c>
      <c r="Z2182">
        <f t="shared" ca="1" si="625"/>
        <v>0.41073599999999999</v>
      </c>
      <c r="AA2182">
        <f t="shared" ca="1" si="626"/>
        <v>0</v>
      </c>
      <c r="AB2182">
        <f t="shared" ca="1" si="627"/>
        <v>0.18936399999999987</v>
      </c>
      <c r="AC2182">
        <f t="shared" ca="1" si="633"/>
        <v>3.8106360000000001</v>
      </c>
      <c r="AD2182">
        <f t="shared" ca="1" si="616"/>
        <v>0</v>
      </c>
      <c r="AE2182">
        <f t="shared" ca="1" si="628"/>
        <v>0</v>
      </c>
      <c r="AF2182">
        <f t="shared" ca="1" si="629"/>
        <v>0</v>
      </c>
      <c r="AG2182">
        <f t="shared" ca="1" si="630"/>
        <v>0.95265900000000003</v>
      </c>
      <c r="AH2182">
        <f t="shared" ca="1" si="631"/>
        <v>0</v>
      </c>
    </row>
    <row r="2183" spans="15:34" x14ac:dyDescent="0.25">
      <c r="O2183">
        <v>2127</v>
      </c>
      <c r="P2183" s="2">
        <f t="shared" si="632"/>
        <v>44285.583333328177</v>
      </c>
      <c r="Q2183">
        <f t="shared" si="617"/>
        <v>30</v>
      </c>
      <c r="R2183">
        <f t="shared" si="618"/>
        <v>3</v>
      </c>
      <c r="S2183">
        <f t="shared" si="619"/>
        <v>3</v>
      </c>
      <c r="T2183">
        <f t="shared" si="620"/>
        <v>14</v>
      </c>
      <c r="U2183">
        <f t="shared" si="621"/>
        <v>2</v>
      </c>
      <c r="V2183">
        <f t="shared" ca="1" si="622"/>
        <v>0.52290000000000003</v>
      </c>
      <c r="W2183">
        <f>INDEX(Solarstrahlungsdaten!$B$13:$G$8772,Übersicht!O2183,Übersicht!$E$10)</f>
        <v>490.18999999999994</v>
      </c>
      <c r="X2183">
        <f t="shared" si="623"/>
        <v>1.6862535999999999</v>
      </c>
      <c r="Y2183">
        <f t="shared" ca="1" si="624"/>
        <v>-1.1633535999999998</v>
      </c>
      <c r="Z2183">
        <f t="shared" ca="1" si="625"/>
        <v>0.52290000000000003</v>
      </c>
      <c r="AA2183">
        <f t="shared" ca="1" si="626"/>
        <v>0.18936399999999987</v>
      </c>
      <c r="AB2183">
        <f t="shared" ca="1" si="627"/>
        <v>0</v>
      </c>
      <c r="AC2183">
        <f t="shared" ca="1" si="633"/>
        <v>4</v>
      </c>
      <c r="AD2183">
        <f t="shared" ca="1" si="616"/>
        <v>-0.9739895999999999</v>
      </c>
      <c r="AE2183">
        <f t="shared" ca="1" si="628"/>
        <v>0.9739895999999999</v>
      </c>
      <c r="AF2183">
        <f t="shared" ca="1" si="629"/>
        <v>0</v>
      </c>
      <c r="AG2183">
        <f t="shared" ca="1" si="630"/>
        <v>1</v>
      </c>
      <c r="AH2183">
        <f t="shared" ca="1" si="631"/>
        <v>0</v>
      </c>
    </row>
    <row r="2184" spans="15:34" x14ac:dyDescent="0.25">
      <c r="O2184">
        <v>2128</v>
      </c>
      <c r="P2184" s="2">
        <f t="shared" si="632"/>
        <v>44285.624999994841</v>
      </c>
      <c r="Q2184">
        <f t="shared" si="617"/>
        <v>30</v>
      </c>
      <c r="R2184">
        <f t="shared" si="618"/>
        <v>3</v>
      </c>
      <c r="S2184">
        <f t="shared" si="619"/>
        <v>3</v>
      </c>
      <c r="T2184">
        <f t="shared" si="620"/>
        <v>15</v>
      </c>
      <c r="U2184">
        <f t="shared" si="621"/>
        <v>2</v>
      </c>
      <c r="V2184">
        <f t="shared" ca="1" si="622"/>
        <v>0.46609999999999996</v>
      </c>
      <c r="W2184">
        <f>INDEX(Solarstrahlungsdaten!$B$13:$G$8772,Übersicht!O2184,Übersicht!$E$10)</f>
        <v>347.88</v>
      </c>
      <c r="X2184">
        <f t="shared" si="623"/>
        <v>1.1967072000000001</v>
      </c>
      <c r="Y2184">
        <f t="shared" ca="1" si="624"/>
        <v>-0.73060720000000012</v>
      </c>
      <c r="Z2184">
        <f t="shared" ca="1" si="625"/>
        <v>0.46609999999999996</v>
      </c>
      <c r="AA2184">
        <f t="shared" ca="1" si="626"/>
        <v>0</v>
      </c>
      <c r="AB2184">
        <f t="shared" ca="1" si="627"/>
        <v>0</v>
      </c>
      <c r="AC2184">
        <f t="shared" ca="1" si="633"/>
        <v>4</v>
      </c>
      <c r="AD2184">
        <f t="shared" ca="1" si="616"/>
        <v>-0.73060720000000012</v>
      </c>
      <c r="AE2184">
        <f t="shared" ca="1" si="628"/>
        <v>0.73060720000000012</v>
      </c>
      <c r="AF2184">
        <f t="shared" ca="1" si="629"/>
        <v>0</v>
      </c>
      <c r="AG2184">
        <f t="shared" ca="1" si="630"/>
        <v>1</v>
      </c>
      <c r="AH2184">
        <f t="shared" ca="1" si="631"/>
        <v>0</v>
      </c>
    </row>
    <row r="2185" spans="15:34" x14ac:dyDescent="0.25">
      <c r="O2185">
        <v>2129</v>
      </c>
      <c r="P2185" s="2">
        <f t="shared" si="632"/>
        <v>44285.666666661506</v>
      </c>
      <c r="Q2185">
        <f t="shared" si="617"/>
        <v>30</v>
      </c>
      <c r="R2185">
        <f t="shared" si="618"/>
        <v>3</v>
      </c>
      <c r="S2185">
        <f t="shared" si="619"/>
        <v>3</v>
      </c>
      <c r="T2185">
        <f t="shared" si="620"/>
        <v>16</v>
      </c>
      <c r="U2185">
        <f t="shared" si="621"/>
        <v>2</v>
      </c>
      <c r="V2185">
        <f t="shared" ca="1" si="622"/>
        <v>0.42710000000000004</v>
      </c>
      <c r="W2185">
        <f>INDEX(Solarstrahlungsdaten!$B$13:$G$8772,Übersicht!O2185,Übersicht!$E$10)</f>
        <v>209.54999999999998</v>
      </c>
      <c r="X2185">
        <f t="shared" si="623"/>
        <v>0.72085199999999994</v>
      </c>
      <c r="Y2185">
        <f t="shared" ca="1" si="624"/>
        <v>-0.2937519999999999</v>
      </c>
      <c r="Z2185">
        <f t="shared" ca="1" si="625"/>
        <v>0.42710000000000004</v>
      </c>
      <c r="AA2185">
        <f t="shared" ca="1" si="626"/>
        <v>0</v>
      </c>
      <c r="AB2185">
        <f t="shared" ca="1" si="627"/>
        <v>0</v>
      </c>
      <c r="AC2185">
        <f t="shared" ca="1" si="633"/>
        <v>4</v>
      </c>
      <c r="AD2185">
        <f t="shared" ca="1" si="616"/>
        <v>-0.2937519999999999</v>
      </c>
      <c r="AE2185">
        <f t="shared" ca="1" si="628"/>
        <v>0.2937519999999999</v>
      </c>
      <c r="AF2185">
        <f t="shared" ca="1" si="629"/>
        <v>0</v>
      </c>
      <c r="AG2185">
        <f t="shared" ca="1" si="630"/>
        <v>1</v>
      </c>
      <c r="AH2185">
        <f t="shared" ca="1" si="631"/>
        <v>0</v>
      </c>
    </row>
    <row r="2186" spans="15:34" x14ac:dyDescent="0.25">
      <c r="O2186">
        <v>2130</v>
      </c>
      <c r="P2186" s="2">
        <f t="shared" si="632"/>
        <v>44285.70833332817</v>
      </c>
      <c r="Q2186">
        <f t="shared" si="617"/>
        <v>30</v>
      </c>
      <c r="R2186">
        <f t="shared" si="618"/>
        <v>3</v>
      </c>
      <c r="S2186">
        <f t="shared" si="619"/>
        <v>3</v>
      </c>
      <c r="T2186">
        <f t="shared" si="620"/>
        <v>17</v>
      </c>
      <c r="U2186">
        <f t="shared" si="621"/>
        <v>2</v>
      </c>
      <c r="V2186">
        <f t="shared" ca="1" si="622"/>
        <v>0.44700000000000001</v>
      </c>
      <c r="W2186">
        <f>INDEX(Solarstrahlungsdaten!$B$13:$G$8772,Übersicht!O2186,Übersicht!$E$10)</f>
        <v>62.105000000000004</v>
      </c>
      <c r="X2186">
        <f t="shared" si="623"/>
        <v>0.21364120000000003</v>
      </c>
      <c r="Y2186">
        <f t="shared" ca="1" si="624"/>
        <v>0.23335879999999998</v>
      </c>
      <c r="Z2186">
        <f t="shared" ca="1" si="625"/>
        <v>0.21364120000000003</v>
      </c>
      <c r="AA2186">
        <f t="shared" ca="1" si="626"/>
        <v>0</v>
      </c>
      <c r="AB2186">
        <f t="shared" ca="1" si="627"/>
        <v>0.23335879999999998</v>
      </c>
      <c r="AC2186">
        <f t="shared" ca="1" si="633"/>
        <v>3.7666412</v>
      </c>
      <c r="AD2186">
        <f t="shared" ca="1" si="616"/>
        <v>0</v>
      </c>
      <c r="AE2186">
        <f t="shared" ca="1" si="628"/>
        <v>0</v>
      </c>
      <c r="AF2186">
        <f t="shared" ca="1" si="629"/>
        <v>0</v>
      </c>
      <c r="AG2186">
        <f t="shared" ca="1" si="630"/>
        <v>0.94166030000000001</v>
      </c>
      <c r="AH2186">
        <f t="shared" ca="1" si="631"/>
        <v>0</v>
      </c>
    </row>
    <row r="2187" spans="15:34" x14ac:dyDescent="0.25">
      <c r="O2187">
        <v>2131</v>
      </c>
      <c r="P2187" s="2">
        <f t="shared" si="632"/>
        <v>44285.749999994834</v>
      </c>
      <c r="Q2187">
        <f t="shared" si="617"/>
        <v>30</v>
      </c>
      <c r="R2187">
        <f t="shared" si="618"/>
        <v>3</v>
      </c>
      <c r="S2187">
        <f t="shared" si="619"/>
        <v>3</v>
      </c>
      <c r="T2187">
        <f t="shared" si="620"/>
        <v>18</v>
      </c>
      <c r="U2187">
        <f t="shared" si="621"/>
        <v>2</v>
      </c>
      <c r="V2187">
        <f t="shared" ca="1" si="622"/>
        <v>0.54689999999999994</v>
      </c>
      <c r="W2187">
        <f>INDEX(Solarstrahlungsdaten!$B$13:$G$8772,Übersicht!O2187,Übersicht!$E$10)</f>
        <v>0</v>
      </c>
      <c r="X2187">
        <f t="shared" si="623"/>
        <v>0</v>
      </c>
      <c r="Y2187">
        <f t="shared" ca="1" si="624"/>
        <v>0.54689999999999994</v>
      </c>
      <c r="Z2187">
        <f t="shared" ca="1" si="625"/>
        <v>0</v>
      </c>
      <c r="AA2187">
        <f t="shared" ca="1" si="626"/>
        <v>0</v>
      </c>
      <c r="AB2187">
        <f t="shared" ca="1" si="627"/>
        <v>0.54689999999999994</v>
      </c>
      <c r="AC2187">
        <f t="shared" ca="1" si="633"/>
        <v>3.2197412000000001</v>
      </c>
      <c r="AD2187">
        <f t="shared" ca="1" si="616"/>
        <v>0</v>
      </c>
      <c r="AE2187">
        <f t="shared" ca="1" si="628"/>
        <v>0</v>
      </c>
      <c r="AF2187">
        <f t="shared" ca="1" si="629"/>
        <v>0</v>
      </c>
      <c r="AG2187">
        <f t="shared" ca="1" si="630"/>
        <v>0.80493530000000002</v>
      </c>
      <c r="AH2187">
        <f t="shared" ca="1" si="631"/>
        <v>0</v>
      </c>
    </row>
    <row r="2188" spans="15:34" x14ac:dyDescent="0.25">
      <c r="O2188">
        <v>2132</v>
      </c>
      <c r="P2188" s="2">
        <f t="shared" si="632"/>
        <v>44285.791666661498</v>
      </c>
      <c r="Q2188">
        <f t="shared" si="617"/>
        <v>30</v>
      </c>
      <c r="R2188">
        <f t="shared" si="618"/>
        <v>3</v>
      </c>
      <c r="S2188">
        <f t="shared" si="619"/>
        <v>3</v>
      </c>
      <c r="T2188">
        <f t="shared" si="620"/>
        <v>19</v>
      </c>
      <c r="U2188">
        <f t="shared" si="621"/>
        <v>2</v>
      </c>
      <c r="V2188">
        <f t="shared" ca="1" si="622"/>
        <v>0.66849999999999998</v>
      </c>
      <c r="W2188">
        <f>INDEX(Solarstrahlungsdaten!$B$13:$G$8772,Übersicht!O2188,Übersicht!$E$10)</f>
        <v>0</v>
      </c>
      <c r="X2188">
        <f t="shared" si="623"/>
        <v>0</v>
      </c>
      <c r="Y2188">
        <f t="shared" ca="1" si="624"/>
        <v>0.66849999999999998</v>
      </c>
      <c r="Z2188">
        <f t="shared" ca="1" si="625"/>
        <v>0</v>
      </c>
      <c r="AA2188">
        <f t="shared" ca="1" si="626"/>
        <v>0</v>
      </c>
      <c r="AB2188">
        <f t="shared" ca="1" si="627"/>
        <v>0.66849999999999998</v>
      </c>
      <c r="AC2188">
        <f t="shared" ca="1" si="633"/>
        <v>2.5512412000000002</v>
      </c>
      <c r="AD2188">
        <f t="shared" ca="1" si="616"/>
        <v>0</v>
      </c>
      <c r="AE2188">
        <f t="shared" ca="1" si="628"/>
        <v>0</v>
      </c>
      <c r="AF2188">
        <f t="shared" ca="1" si="629"/>
        <v>0</v>
      </c>
      <c r="AG2188">
        <f t="shared" ca="1" si="630"/>
        <v>0.63781030000000005</v>
      </c>
      <c r="AH2188">
        <f t="shared" ca="1" si="631"/>
        <v>0</v>
      </c>
    </row>
    <row r="2189" spans="15:34" x14ac:dyDescent="0.25">
      <c r="O2189">
        <v>2133</v>
      </c>
      <c r="P2189" s="2">
        <f t="shared" si="632"/>
        <v>44285.833333328163</v>
      </c>
      <c r="Q2189">
        <f t="shared" si="617"/>
        <v>30</v>
      </c>
      <c r="R2189">
        <f t="shared" si="618"/>
        <v>3</v>
      </c>
      <c r="S2189">
        <f t="shared" si="619"/>
        <v>3</v>
      </c>
      <c r="T2189">
        <f t="shared" si="620"/>
        <v>20</v>
      </c>
      <c r="U2189">
        <f t="shared" si="621"/>
        <v>2</v>
      </c>
      <c r="V2189">
        <f t="shared" ca="1" si="622"/>
        <v>0.68720000000000003</v>
      </c>
      <c r="W2189">
        <f>INDEX(Solarstrahlungsdaten!$B$13:$G$8772,Übersicht!O2189,Übersicht!$E$10)</f>
        <v>0</v>
      </c>
      <c r="X2189">
        <f t="shared" si="623"/>
        <v>0</v>
      </c>
      <c r="Y2189">
        <f t="shared" ca="1" si="624"/>
        <v>0.68720000000000003</v>
      </c>
      <c r="Z2189">
        <f t="shared" ca="1" si="625"/>
        <v>0</v>
      </c>
      <c r="AA2189">
        <f t="shared" ca="1" si="626"/>
        <v>0</v>
      </c>
      <c r="AB2189">
        <f t="shared" ca="1" si="627"/>
        <v>0.68720000000000003</v>
      </c>
      <c r="AC2189">
        <f t="shared" ca="1" si="633"/>
        <v>1.8640412000000002</v>
      </c>
      <c r="AD2189">
        <f t="shared" ca="1" si="616"/>
        <v>0</v>
      </c>
      <c r="AE2189">
        <f t="shared" ca="1" si="628"/>
        <v>0</v>
      </c>
      <c r="AF2189">
        <f t="shared" ca="1" si="629"/>
        <v>0</v>
      </c>
      <c r="AG2189">
        <f t="shared" ca="1" si="630"/>
        <v>0.46601030000000004</v>
      </c>
      <c r="AH2189">
        <f t="shared" ca="1" si="631"/>
        <v>0</v>
      </c>
    </row>
    <row r="2190" spans="15:34" x14ac:dyDescent="0.25">
      <c r="O2190">
        <v>2134</v>
      </c>
      <c r="P2190" s="2">
        <f t="shared" si="632"/>
        <v>44285.874999994827</v>
      </c>
      <c r="Q2190">
        <f t="shared" si="617"/>
        <v>30</v>
      </c>
      <c r="R2190">
        <f t="shared" si="618"/>
        <v>3</v>
      </c>
      <c r="S2190">
        <f t="shared" si="619"/>
        <v>3</v>
      </c>
      <c r="T2190">
        <f t="shared" si="620"/>
        <v>21</v>
      </c>
      <c r="U2190">
        <f t="shared" si="621"/>
        <v>2</v>
      </c>
      <c r="V2190">
        <f t="shared" ca="1" si="622"/>
        <v>0.63300000000000001</v>
      </c>
      <c r="W2190">
        <f>INDEX(Solarstrahlungsdaten!$B$13:$G$8772,Übersicht!O2190,Übersicht!$E$10)</f>
        <v>0</v>
      </c>
      <c r="X2190">
        <f t="shared" si="623"/>
        <v>0</v>
      </c>
      <c r="Y2190">
        <f t="shared" ca="1" si="624"/>
        <v>0.63300000000000001</v>
      </c>
      <c r="Z2190">
        <f t="shared" ca="1" si="625"/>
        <v>0</v>
      </c>
      <c r="AA2190">
        <f t="shared" ca="1" si="626"/>
        <v>0</v>
      </c>
      <c r="AB2190">
        <f t="shared" ca="1" si="627"/>
        <v>0.63300000000000001</v>
      </c>
      <c r="AC2190">
        <f t="shared" ca="1" si="633"/>
        <v>1.2310412000000002</v>
      </c>
      <c r="AD2190">
        <f t="shared" ca="1" si="616"/>
        <v>0</v>
      </c>
      <c r="AE2190">
        <f t="shared" ca="1" si="628"/>
        <v>0</v>
      </c>
      <c r="AF2190">
        <f t="shared" ca="1" si="629"/>
        <v>0</v>
      </c>
      <c r="AG2190">
        <f t="shared" ca="1" si="630"/>
        <v>0.30776030000000004</v>
      </c>
      <c r="AH2190">
        <f t="shared" ca="1" si="631"/>
        <v>0</v>
      </c>
    </row>
    <row r="2191" spans="15:34" x14ac:dyDescent="0.25">
      <c r="O2191">
        <v>2135</v>
      </c>
      <c r="P2191" s="2">
        <f t="shared" si="632"/>
        <v>44285.916666661491</v>
      </c>
      <c r="Q2191">
        <f t="shared" si="617"/>
        <v>30</v>
      </c>
      <c r="R2191">
        <f t="shared" si="618"/>
        <v>3</v>
      </c>
      <c r="S2191">
        <f t="shared" si="619"/>
        <v>3</v>
      </c>
      <c r="T2191">
        <f t="shared" si="620"/>
        <v>22</v>
      </c>
      <c r="U2191">
        <f t="shared" si="621"/>
        <v>2</v>
      </c>
      <c r="V2191">
        <f t="shared" ca="1" si="622"/>
        <v>0.57189999999999996</v>
      </c>
      <c r="W2191">
        <f>INDEX(Solarstrahlungsdaten!$B$13:$G$8772,Übersicht!O2191,Übersicht!$E$10)</f>
        <v>0</v>
      </c>
      <c r="X2191">
        <f t="shared" si="623"/>
        <v>0</v>
      </c>
      <c r="Y2191">
        <f t="shared" ca="1" si="624"/>
        <v>0.57189999999999996</v>
      </c>
      <c r="Z2191">
        <f t="shared" ca="1" si="625"/>
        <v>0</v>
      </c>
      <c r="AA2191">
        <f t="shared" ca="1" si="626"/>
        <v>0</v>
      </c>
      <c r="AB2191">
        <f t="shared" ca="1" si="627"/>
        <v>0.57189999999999996</v>
      </c>
      <c r="AC2191">
        <f t="shared" ca="1" si="633"/>
        <v>0.6591412000000002</v>
      </c>
      <c r="AD2191">
        <f t="shared" ca="1" si="616"/>
        <v>0</v>
      </c>
      <c r="AE2191">
        <f t="shared" ca="1" si="628"/>
        <v>0</v>
      </c>
      <c r="AF2191">
        <f t="shared" ca="1" si="629"/>
        <v>0</v>
      </c>
      <c r="AG2191">
        <f t="shared" ca="1" si="630"/>
        <v>0.16478530000000005</v>
      </c>
      <c r="AH2191">
        <f t="shared" ca="1" si="631"/>
        <v>0</v>
      </c>
    </row>
    <row r="2192" spans="15:34" x14ac:dyDescent="0.25">
      <c r="O2192">
        <v>2136</v>
      </c>
      <c r="P2192" s="2">
        <f t="shared" si="632"/>
        <v>44285.958333328155</v>
      </c>
      <c r="Q2192">
        <f t="shared" si="617"/>
        <v>30</v>
      </c>
      <c r="R2192">
        <f t="shared" si="618"/>
        <v>3</v>
      </c>
      <c r="S2192">
        <f t="shared" si="619"/>
        <v>3</v>
      </c>
      <c r="T2192">
        <f t="shared" si="620"/>
        <v>23</v>
      </c>
      <c r="U2192">
        <f t="shared" si="621"/>
        <v>2</v>
      </c>
      <c r="V2192">
        <f t="shared" ca="1" si="622"/>
        <v>0.43760000000000004</v>
      </c>
      <c r="W2192">
        <f>INDEX(Solarstrahlungsdaten!$B$13:$G$8772,Übersicht!O2192,Übersicht!$E$10)</f>
        <v>0</v>
      </c>
      <c r="X2192">
        <f t="shared" si="623"/>
        <v>0</v>
      </c>
      <c r="Y2192">
        <f t="shared" ca="1" si="624"/>
        <v>0.43760000000000004</v>
      </c>
      <c r="Z2192">
        <f t="shared" ca="1" si="625"/>
        <v>0</v>
      </c>
      <c r="AA2192">
        <f t="shared" ca="1" si="626"/>
        <v>0</v>
      </c>
      <c r="AB2192">
        <f t="shared" ca="1" si="627"/>
        <v>0.43760000000000004</v>
      </c>
      <c r="AC2192">
        <f t="shared" ca="1" si="633"/>
        <v>0.22154120000000016</v>
      </c>
      <c r="AD2192">
        <f t="shared" ca="1" si="616"/>
        <v>0</v>
      </c>
      <c r="AE2192">
        <f t="shared" ca="1" si="628"/>
        <v>0</v>
      </c>
      <c r="AF2192">
        <f t="shared" ca="1" si="629"/>
        <v>0</v>
      </c>
      <c r="AG2192">
        <f t="shared" ca="1" si="630"/>
        <v>5.538530000000004E-2</v>
      </c>
      <c r="AH2192">
        <f t="shared" ca="1" si="631"/>
        <v>0</v>
      </c>
    </row>
    <row r="2193" spans="15:34" x14ac:dyDescent="0.25">
      <c r="O2193">
        <v>2137</v>
      </c>
      <c r="P2193" s="2">
        <f t="shared" si="632"/>
        <v>44285.99999999482</v>
      </c>
      <c r="Q2193">
        <f t="shared" si="617"/>
        <v>31</v>
      </c>
      <c r="R2193">
        <f t="shared" si="618"/>
        <v>3</v>
      </c>
      <c r="S2193">
        <f t="shared" si="619"/>
        <v>3</v>
      </c>
      <c r="T2193">
        <f t="shared" si="620"/>
        <v>0</v>
      </c>
      <c r="U2193">
        <f t="shared" si="621"/>
        <v>2</v>
      </c>
      <c r="V2193">
        <f t="shared" ca="1" si="622"/>
        <v>0.2964</v>
      </c>
      <c r="W2193">
        <f>INDEX(Solarstrahlungsdaten!$B$13:$G$8772,Übersicht!O2193,Übersicht!$E$10)</f>
        <v>0</v>
      </c>
      <c r="X2193">
        <f t="shared" si="623"/>
        <v>0</v>
      </c>
      <c r="Y2193">
        <f t="shared" ca="1" si="624"/>
        <v>0.2964</v>
      </c>
      <c r="Z2193">
        <f t="shared" ca="1" si="625"/>
        <v>0</v>
      </c>
      <c r="AA2193">
        <f t="shared" ca="1" si="626"/>
        <v>0</v>
      </c>
      <c r="AB2193">
        <f t="shared" ca="1" si="627"/>
        <v>0.22154120000000016</v>
      </c>
      <c r="AC2193">
        <f t="shared" ca="1" si="633"/>
        <v>0</v>
      </c>
      <c r="AD2193">
        <f t="shared" ca="1" si="616"/>
        <v>7.4858799999999837E-2</v>
      </c>
      <c r="AE2193">
        <f t="shared" ca="1" si="628"/>
        <v>0</v>
      </c>
      <c r="AF2193">
        <f t="shared" ca="1" si="629"/>
        <v>7.4858799999999837E-2</v>
      </c>
      <c r="AG2193">
        <f t="shared" ca="1" si="630"/>
        <v>0</v>
      </c>
      <c r="AH2193">
        <f t="shared" ca="1" si="631"/>
        <v>1</v>
      </c>
    </row>
    <row r="2194" spans="15:34" x14ac:dyDescent="0.25">
      <c r="O2194">
        <v>2138</v>
      </c>
      <c r="P2194" s="2">
        <f t="shared" si="632"/>
        <v>44286.041666661484</v>
      </c>
      <c r="Q2194">
        <f t="shared" si="617"/>
        <v>31</v>
      </c>
      <c r="R2194">
        <f t="shared" si="618"/>
        <v>3</v>
      </c>
      <c r="S2194">
        <f t="shared" si="619"/>
        <v>3</v>
      </c>
      <c r="T2194">
        <f t="shared" si="620"/>
        <v>1</v>
      </c>
      <c r="U2194">
        <f t="shared" si="621"/>
        <v>2</v>
      </c>
      <c r="V2194">
        <f t="shared" ca="1" si="622"/>
        <v>0.20670000000000002</v>
      </c>
      <c r="W2194">
        <f>INDEX(Solarstrahlungsdaten!$B$13:$G$8772,Übersicht!O2194,Übersicht!$E$10)</f>
        <v>0</v>
      </c>
      <c r="X2194">
        <f t="shared" si="623"/>
        <v>0</v>
      </c>
      <c r="Y2194">
        <f t="shared" ca="1" si="624"/>
        <v>0.20670000000000002</v>
      </c>
      <c r="Z2194">
        <f t="shared" ca="1" si="625"/>
        <v>0</v>
      </c>
      <c r="AA2194">
        <f t="shared" ca="1" si="626"/>
        <v>0</v>
      </c>
      <c r="AB2194">
        <f t="shared" ca="1" si="627"/>
        <v>0</v>
      </c>
      <c r="AC2194">
        <f t="shared" ca="1" si="633"/>
        <v>0</v>
      </c>
      <c r="AD2194">
        <f t="shared" ca="1" si="616"/>
        <v>0.20670000000000002</v>
      </c>
      <c r="AE2194">
        <f t="shared" ca="1" si="628"/>
        <v>0</v>
      </c>
      <c r="AF2194">
        <f t="shared" ca="1" si="629"/>
        <v>0.20670000000000002</v>
      </c>
      <c r="AG2194">
        <f t="shared" ca="1" si="630"/>
        <v>0</v>
      </c>
      <c r="AH2194">
        <f t="shared" ca="1" si="631"/>
        <v>1</v>
      </c>
    </row>
    <row r="2195" spans="15:34" x14ac:dyDescent="0.25">
      <c r="O2195">
        <v>2139</v>
      </c>
      <c r="P2195" s="2">
        <f t="shared" si="632"/>
        <v>44286.083333328148</v>
      </c>
      <c r="Q2195">
        <f t="shared" si="617"/>
        <v>31</v>
      </c>
      <c r="R2195">
        <f t="shared" si="618"/>
        <v>3</v>
      </c>
      <c r="S2195">
        <f t="shared" si="619"/>
        <v>3</v>
      </c>
      <c r="T2195">
        <f t="shared" si="620"/>
        <v>2</v>
      </c>
      <c r="U2195">
        <f t="shared" si="621"/>
        <v>2</v>
      </c>
      <c r="V2195">
        <f t="shared" ca="1" si="622"/>
        <v>0.18039999999999998</v>
      </c>
      <c r="W2195">
        <f>INDEX(Solarstrahlungsdaten!$B$13:$G$8772,Übersicht!O2195,Übersicht!$E$10)</f>
        <v>0</v>
      </c>
      <c r="X2195">
        <f t="shared" si="623"/>
        <v>0</v>
      </c>
      <c r="Y2195">
        <f t="shared" ca="1" si="624"/>
        <v>0.18039999999999998</v>
      </c>
      <c r="Z2195">
        <f t="shared" ca="1" si="625"/>
        <v>0</v>
      </c>
      <c r="AA2195">
        <f t="shared" ca="1" si="626"/>
        <v>0</v>
      </c>
      <c r="AB2195">
        <f t="shared" ca="1" si="627"/>
        <v>0</v>
      </c>
      <c r="AC2195">
        <f t="shared" ca="1" si="633"/>
        <v>0</v>
      </c>
      <c r="AD2195">
        <f t="shared" ca="1" si="616"/>
        <v>0.18039999999999998</v>
      </c>
      <c r="AE2195">
        <f t="shared" ca="1" si="628"/>
        <v>0</v>
      </c>
      <c r="AF2195">
        <f t="shared" ca="1" si="629"/>
        <v>0.18039999999999998</v>
      </c>
      <c r="AG2195">
        <f t="shared" ca="1" si="630"/>
        <v>0</v>
      </c>
      <c r="AH2195">
        <f t="shared" ca="1" si="631"/>
        <v>1</v>
      </c>
    </row>
    <row r="2196" spans="15:34" x14ac:dyDescent="0.25">
      <c r="O2196">
        <v>2140</v>
      </c>
      <c r="P2196" s="2">
        <f t="shared" si="632"/>
        <v>44286.124999994812</v>
      </c>
      <c r="Q2196">
        <f t="shared" si="617"/>
        <v>31</v>
      </c>
      <c r="R2196">
        <f t="shared" si="618"/>
        <v>3</v>
      </c>
      <c r="S2196">
        <f t="shared" si="619"/>
        <v>3</v>
      </c>
      <c r="T2196">
        <f t="shared" si="620"/>
        <v>3</v>
      </c>
      <c r="U2196">
        <f t="shared" si="621"/>
        <v>2</v>
      </c>
      <c r="V2196">
        <f t="shared" ca="1" si="622"/>
        <v>0.1724</v>
      </c>
      <c r="W2196">
        <f>INDEX(Solarstrahlungsdaten!$B$13:$G$8772,Übersicht!O2196,Übersicht!$E$10)</f>
        <v>0</v>
      </c>
      <c r="X2196">
        <f t="shared" si="623"/>
        <v>0</v>
      </c>
      <c r="Y2196">
        <f t="shared" ca="1" si="624"/>
        <v>0.1724</v>
      </c>
      <c r="Z2196">
        <f t="shared" ca="1" si="625"/>
        <v>0</v>
      </c>
      <c r="AA2196">
        <f t="shared" ca="1" si="626"/>
        <v>0</v>
      </c>
      <c r="AB2196">
        <f t="shared" ca="1" si="627"/>
        <v>0</v>
      </c>
      <c r="AC2196">
        <f t="shared" ca="1" si="633"/>
        <v>0</v>
      </c>
      <c r="AD2196">
        <f t="shared" ca="1" si="616"/>
        <v>0.1724</v>
      </c>
      <c r="AE2196">
        <f t="shared" ca="1" si="628"/>
        <v>0</v>
      </c>
      <c r="AF2196">
        <f t="shared" ca="1" si="629"/>
        <v>0.1724</v>
      </c>
      <c r="AG2196">
        <f t="shared" ca="1" si="630"/>
        <v>0</v>
      </c>
      <c r="AH2196">
        <f t="shared" ca="1" si="631"/>
        <v>1</v>
      </c>
    </row>
    <row r="2197" spans="15:34" x14ac:dyDescent="0.25">
      <c r="O2197">
        <v>2141</v>
      </c>
      <c r="P2197" s="2">
        <f t="shared" si="632"/>
        <v>44286.166666661476</v>
      </c>
      <c r="Q2197">
        <f t="shared" si="617"/>
        <v>31</v>
      </c>
      <c r="R2197">
        <f t="shared" si="618"/>
        <v>3</v>
      </c>
      <c r="S2197">
        <f t="shared" si="619"/>
        <v>3</v>
      </c>
      <c r="T2197">
        <f t="shared" si="620"/>
        <v>4</v>
      </c>
      <c r="U2197">
        <f t="shared" si="621"/>
        <v>2</v>
      </c>
      <c r="V2197">
        <f t="shared" ca="1" si="622"/>
        <v>0.17459999999999998</v>
      </c>
      <c r="W2197">
        <f>INDEX(Solarstrahlungsdaten!$B$13:$G$8772,Übersicht!O2197,Übersicht!$E$10)</f>
        <v>0</v>
      </c>
      <c r="X2197">
        <f t="shared" si="623"/>
        <v>0</v>
      </c>
      <c r="Y2197">
        <f t="shared" ca="1" si="624"/>
        <v>0.17459999999999998</v>
      </c>
      <c r="Z2197">
        <f t="shared" ca="1" si="625"/>
        <v>0</v>
      </c>
      <c r="AA2197">
        <f t="shared" ca="1" si="626"/>
        <v>0</v>
      </c>
      <c r="AB2197">
        <f t="shared" ca="1" si="627"/>
        <v>0</v>
      </c>
      <c r="AC2197">
        <f t="shared" ca="1" si="633"/>
        <v>0</v>
      </c>
      <c r="AD2197">
        <f t="shared" ca="1" si="616"/>
        <v>0.17459999999999998</v>
      </c>
      <c r="AE2197">
        <f t="shared" ca="1" si="628"/>
        <v>0</v>
      </c>
      <c r="AF2197">
        <f t="shared" ca="1" si="629"/>
        <v>0.17459999999999998</v>
      </c>
      <c r="AG2197">
        <f t="shared" ca="1" si="630"/>
        <v>0</v>
      </c>
      <c r="AH2197">
        <f t="shared" ca="1" si="631"/>
        <v>1</v>
      </c>
    </row>
    <row r="2198" spans="15:34" x14ac:dyDescent="0.25">
      <c r="O2198">
        <v>2142</v>
      </c>
      <c r="P2198" s="2">
        <f t="shared" si="632"/>
        <v>44286.208333328141</v>
      </c>
      <c r="Q2198">
        <f t="shared" si="617"/>
        <v>31</v>
      </c>
      <c r="R2198">
        <f t="shared" si="618"/>
        <v>3</v>
      </c>
      <c r="S2198">
        <f t="shared" si="619"/>
        <v>3</v>
      </c>
      <c r="T2198">
        <f t="shared" si="620"/>
        <v>5</v>
      </c>
      <c r="U2198">
        <f t="shared" si="621"/>
        <v>2</v>
      </c>
      <c r="V2198">
        <f t="shared" ca="1" si="622"/>
        <v>0.1938</v>
      </c>
      <c r="W2198">
        <f>INDEX(Solarstrahlungsdaten!$B$13:$G$8772,Übersicht!O2198,Übersicht!$E$10)</f>
        <v>0</v>
      </c>
      <c r="X2198">
        <f t="shared" si="623"/>
        <v>0</v>
      </c>
      <c r="Y2198">
        <f t="shared" ca="1" si="624"/>
        <v>0.1938</v>
      </c>
      <c r="Z2198">
        <f t="shared" ca="1" si="625"/>
        <v>0</v>
      </c>
      <c r="AA2198">
        <f t="shared" ca="1" si="626"/>
        <v>0</v>
      </c>
      <c r="AB2198">
        <f t="shared" ca="1" si="627"/>
        <v>0</v>
      </c>
      <c r="AC2198">
        <f t="shared" ca="1" si="633"/>
        <v>0</v>
      </c>
      <c r="AD2198">
        <f t="shared" ca="1" si="616"/>
        <v>0.1938</v>
      </c>
      <c r="AE2198">
        <f t="shared" ca="1" si="628"/>
        <v>0</v>
      </c>
      <c r="AF2198">
        <f t="shared" ca="1" si="629"/>
        <v>0.1938</v>
      </c>
      <c r="AG2198">
        <f t="shared" ca="1" si="630"/>
        <v>0</v>
      </c>
      <c r="AH2198">
        <f t="shared" ca="1" si="631"/>
        <v>1</v>
      </c>
    </row>
    <row r="2199" spans="15:34" x14ac:dyDescent="0.25">
      <c r="O2199">
        <v>2143</v>
      </c>
      <c r="P2199" s="2">
        <f t="shared" si="632"/>
        <v>44286.249999994805</v>
      </c>
      <c r="Q2199">
        <f t="shared" si="617"/>
        <v>31</v>
      </c>
      <c r="R2199">
        <f t="shared" si="618"/>
        <v>3</v>
      </c>
      <c r="S2199">
        <f t="shared" si="619"/>
        <v>3</v>
      </c>
      <c r="T2199">
        <f t="shared" si="620"/>
        <v>6</v>
      </c>
      <c r="U2199">
        <f t="shared" si="621"/>
        <v>2</v>
      </c>
      <c r="V2199">
        <f t="shared" ca="1" si="622"/>
        <v>0.32089999999999996</v>
      </c>
      <c r="W2199">
        <f>INDEX(Solarstrahlungsdaten!$B$13:$G$8772,Übersicht!O2199,Übersicht!$E$10)</f>
        <v>8.7799999999999994</v>
      </c>
      <c r="X2199">
        <f t="shared" si="623"/>
        <v>3.0203199999999999E-2</v>
      </c>
      <c r="Y2199">
        <f t="shared" ca="1" si="624"/>
        <v>0.29069679999999998</v>
      </c>
      <c r="Z2199">
        <f t="shared" ca="1" si="625"/>
        <v>3.0203199999999999E-2</v>
      </c>
      <c r="AA2199">
        <f t="shared" ca="1" si="626"/>
        <v>0</v>
      </c>
      <c r="AB2199">
        <f t="shared" ca="1" si="627"/>
        <v>0</v>
      </c>
      <c r="AC2199">
        <f t="shared" ca="1" si="633"/>
        <v>0</v>
      </c>
      <c r="AD2199">
        <f t="shared" ca="1" si="616"/>
        <v>0.29069679999999998</v>
      </c>
      <c r="AE2199">
        <f t="shared" ca="1" si="628"/>
        <v>0</v>
      </c>
      <c r="AF2199">
        <f t="shared" ca="1" si="629"/>
        <v>0.29069679999999998</v>
      </c>
      <c r="AG2199">
        <f t="shared" ca="1" si="630"/>
        <v>0</v>
      </c>
      <c r="AH2199">
        <f t="shared" ca="1" si="631"/>
        <v>1</v>
      </c>
    </row>
    <row r="2200" spans="15:34" x14ac:dyDescent="0.25">
      <c r="O2200">
        <v>2144</v>
      </c>
      <c r="P2200" s="2">
        <f t="shared" si="632"/>
        <v>44286.291666661469</v>
      </c>
      <c r="Q2200">
        <f t="shared" si="617"/>
        <v>31</v>
      </c>
      <c r="R2200">
        <f t="shared" si="618"/>
        <v>3</v>
      </c>
      <c r="S2200">
        <f t="shared" si="619"/>
        <v>3</v>
      </c>
      <c r="T2200">
        <f t="shared" si="620"/>
        <v>7</v>
      </c>
      <c r="U2200">
        <f t="shared" si="621"/>
        <v>2</v>
      </c>
      <c r="V2200">
        <f t="shared" ca="1" si="622"/>
        <v>0.49560000000000004</v>
      </c>
      <c r="W2200">
        <f>INDEX(Solarstrahlungsdaten!$B$13:$G$8772,Übersicht!O2200,Übersicht!$E$10)</f>
        <v>238.08499999999998</v>
      </c>
      <c r="X2200">
        <f t="shared" si="623"/>
        <v>0.81901239999999997</v>
      </c>
      <c r="Y2200">
        <f t="shared" ca="1" si="624"/>
        <v>-0.32341239999999993</v>
      </c>
      <c r="Z2200">
        <f t="shared" ca="1" si="625"/>
        <v>0.49560000000000004</v>
      </c>
      <c r="AA2200">
        <f t="shared" ca="1" si="626"/>
        <v>0.32341239999999993</v>
      </c>
      <c r="AB2200">
        <f t="shared" ca="1" si="627"/>
        <v>0</v>
      </c>
      <c r="AC2200">
        <f t="shared" ca="1" si="633"/>
        <v>0.32341239999999993</v>
      </c>
      <c r="AD2200">
        <f t="shared" ca="1" si="616"/>
        <v>0</v>
      </c>
      <c r="AE2200">
        <f t="shared" ca="1" si="628"/>
        <v>0</v>
      </c>
      <c r="AF2200">
        <f t="shared" ca="1" si="629"/>
        <v>0</v>
      </c>
      <c r="AG2200">
        <f t="shared" ca="1" si="630"/>
        <v>8.0853099999999983E-2</v>
      </c>
      <c r="AH2200">
        <f t="shared" ca="1" si="631"/>
        <v>0</v>
      </c>
    </row>
    <row r="2201" spans="15:34" x14ac:dyDescent="0.25">
      <c r="O2201">
        <v>2145</v>
      </c>
      <c r="P2201" s="2">
        <f t="shared" si="632"/>
        <v>44286.333333328133</v>
      </c>
      <c r="Q2201">
        <f t="shared" si="617"/>
        <v>31</v>
      </c>
      <c r="R2201">
        <f t="shared" si="618"/>
        <v>3</v>
      </c>
      <c r="S2201">
        <f t="shared" si="619"/>
        <v>3</v>
      </c>
      <c r="T2201">
        <f t="shared" si="620"/>
        <v>8</v>
      </c>
      <c r="U2201">
        <f t="shared" si="621"/>
        <v>2</v>
      </c>
      <c r="V2201">
        <f t="shared" ca="1" si="622"/>
        <v>0.54830000000000001</v>
      </c>
      <c r="W2201">
        <f>INDEX(Solarstrahlungsdaten!$B$13:$G$8772,Übersicht!O2201,Übersicht!$E$10)</f>
        <v>185.96</v>
      </c>
      <c r="X2201">
        <f t="shared" si="623"/>
        <v>0.6397024</v>
      </c>
      <c r="Y2201">
        <f t="shared" ca="1" si="624"/>
        <v>-9.1402399999999995E-2</v>
      </c>
      <c r="Z2201">
        <f t="shared" ca="1" si="625"/>
        <v>0.54830000000000001</v>
      </c>
      <c r="AA2201">
        <f t="shared" ca="1" si="626"/>
        <v>9.1402399999999995E-2</v>
      </c>
      <c r="AB2201">
        <f t="shared" ca="1" si="627"/>
        <v>0</v>
      </c>
      <c r="AC2201">
        <f t="shared" ca="1" si="633"/>
        <v>0.41481479999999993</v>
      </c>
      <c r="AD2201">
        <f t="shared" ca="1" si="616"/>
        <v>0</v>
      </c>
      <c r="AE2201">
        <f t="shared" ca="1" si="628"/>
        <v>0</v>
      </c>
      <c r="AF2201">
        <f t="shared" ca="1" si="629"/>
        <v>0</v>
      </c>
      <c r="AG2201">
        <f t="shared" ca="1" si="630"/>
        <v>0.10370369999999998</v>
      </c>
      <c r="AH2201">
        <f t="shared" ca="1" si="631"/>
        <v>0</v>
      </c>
    </row>
    <row r="2202" spans="15:34" x14ac:dyDescent="0.25">
      <c r="O2202">
        <v>2146</v>
      </c>
      <c r="P2202" s="2">
        <f t="shared" si="632"/>
        <v>44286.374999994798</v>
      </c>
      <c r="Q2202">
        <f t="shared" si="617"/>
        <v>31</v>
      </c>
      <c r="R2202">
        <f t="shared" si="618"/>
        <v>3</v>
      </c>
      <c r="S2202">
        <f t="shared" si="619"/>
        <v>3</v>
      </c>
      <c r="T2202">
        <f t="shared" si="620"/>
        <v>9</v>
      </c>
      <c r="U2202">
        <f t="shared" si="621"/>
        <v>2</v>
      </c>
      <c r="V2202">
        <f t="shared" ca="1" si="622"/>
        <v>0.54630000000000001</v>
      </c>
      <c r="W2202">
        <f>INDEX(Solarstrahlungsdaten!$B$13:$G$8772,Übersicht!O2202,Übersicht!$E$10)</f>
        <v>115.2</v>
      </c>
      <c r="X2202">
        <f t="shared" si="623"/>
        <v>0.39628799999999997</v>
      </c>
      <c r="Y2202">
        <f t="shared" ca="1" si="624"/>
        <v>0.15001200000000003</v>
      </c>
      <c r="Z2202">
        <f t="shared" ca="1" si="625"/>
        <v>0.39628799999999997</v>
      </c>
      <c r="AA2202">
        <f t="shared" ca="1" si="626"/>
        <v>0</v>
      </c>
      <c r="AB2202">
        <f t="shared" ca="1" si="627"/>
        <v>0.15001200000000003</v>
      </c>
      <c r="AC2202">
        <f t="shared" ca="1" si="633"/>
        <v>0.26480279999999989</v>
      </c>
      <c r="AD2202">
        <f t="shared" ca="1" si="616"/>
        <v>0</v>
      </c>
      <c r="AE2202">
        <f t="shared" ca="1" si="628"/>
        <v>0</v>
      </c>
      <c r="AF2202">
        <f t="shared" ca="1" si="629"/>
        <v>0</v>
      </c>
      <c r="AG2202">
        <f t="shared" ca="1" si="630"/>
        <v>6.6200699999999973E-2</v>
      </c>
      <c r="AH2202">
        <f t="shared" ca="1" si="631"/>
        <v>0</v>
      </c>
    </row>
    <row r="2203" spans="15:34" x14ac:dyDescent="0.25">
      <c r="O2203">
        <v>2147</v>
      </c>
      <c r="P2203" s="2">
        <f t="shared" si="632"/>
        <v>44286.416666661462</v>
      </c>
      <c r="Q2203">
        <f t="shared" si="617"/>
        <v>31</v>
      </c>
      <c r="R2203">
        <f t="shared" si="618"/>
        <v>3</v>
      </c>
      <c r="S2203">
        <f t="shared" si="619"/>
        <v>3</v>
      </c>
      <c r="T2203">
        <f t="shared" si="620"/>
        <v>10</v>
      </c>
      <c r="U2203">
        <f t="shared" si="621"/>
        <v>2</v>
      </c>
      <c r="V2203">
        <f t="shared" ca="1" si="622"/>
        <v>0.5323</v>
      </c>
      <c r="W2203">
        <f>INDEX(Solarstrahlungsdaten!$B$13:$G$8772,Übersicht!O2203,Übersicht!$E$10)</f>
        <v>412.27</v>
      </c>
      <c r="X2203">
        <f t="shared" si="623"/>
        <v>1.4182087999999999</v>
      </c>
      <c r="Y2203">
        <f t="shared" ca="1" si="624"/>
        <v>-0.88590879999999994</v>
      </c>
      <c r="Z2203">
        <f t="shared" ca="1" si="625"/>
        <v>0.5323</v>
      </c>
      <c r="AA2203">
        <f t="shared" ca="1" si="626"/>
        <v>0.88590879999999994</v>
      </c>
      <c r="AB2203">
        <f t="shared" ca="1" si="627"/>
        <v>0</v>
      </c>
      <c r="AC2203">
        <f t="shared" ca="1" si="633"/>
        <v>1.1507115999999997</v>
      </c>
      <c r="AD2203">
        <f t="shared" ca="1" si="616"/>
        <v>0</v>
      </c>
      <c r="AE2203">
        <f t="shared" ca="1" si="628"/>
        <v>0</v>
      </c>
      <c r="AF2203">
        <f t="shared" ca="1" si="629"/>
        <v>0</v>
      </c>
      <c r="AG2203">
        <f t="shared" ca="1" si="630"/>
        <v>0.28767789999999993</v>
      </c>
      <c r="AH2203">
        <f t="shared" ca="1" si="631"/>
        <v>0</v>
      </c>
    </row>
    <row r="2204" spans="15:34" x14ac:dyDescent="0.25">
      <c r="O2204">
        <v>2148</v>
      </c>
      <c r="P2204" s="2">
        <f t="shared" si="632"/>
        <v>44286.458333328126</v>
      </c>
      <c r="Q2204">
        <f t="shared" si="617"/>
        <v>31</v>
      </c>
      <c r="R2204">
        <f t="shared" si="618"/>
        <v>3</v>
      </c>
      <c r="S2204">
        <f t="shared" si="619"/>
        <v>3</v>
      </c>
      <c r="T2204">
        <f t="shared" si="620"/>
        <v>11</v>
      </c>
      <c r="U2204">
        <f t="shared" si="621"/>
        <v>2</v>
      </c>
      <c r="V2204">
        <f t="shared" ca="1" si="622"/>
        <v>0.52639999999999998</v>
      </c>
      <c r="W2204">
        <f>INDEX(Solarstrahlungsdaten!$B$13:$G$8772,Übersicht!O2204,Übersicht!$E$10)</f>
        <v>370.87</v>
      </c>
      <c r="X2204">
        <f t="shared" si="623"/>
        <v>1.2757927999999998</v>
      </c>
      <c r="Y2204">
        <f t="shared" ca="1" si="624"/>
        <v>-0.74939279999999986</v>
      </c>
      <c r="Z2204">
        <f t="shared" ca="1" si="625"/>
        <v>0.52639999999999998</v>
      </c>
      <c r="AA2204">
        <f t="shared" ca="1" si="626"/>
        <v>0.74939279999999986</v>
      </c>
      <c r="AB2204">
        <f t="shared" ca="1" si="627"/>
        <v>0</v>
      </c>
      <c r="AC2204">
        <f t="shared" ca="1" si="633"/>
        <v>1.9001043999999996</v>
      </c>
      <c r="AD2204">
        <f t="shared" ca="1" si="616"/>
        <v>0</v>
      </c>
      <c r="AE2204">
        <f t="shared" ca="1" si="628"/>
        <v>0</v>
      </c>
      <c r="AF2204">
        <f t="shared" ca="1" si="629"/>
        <v>0</v>
      </c>
      <c r="AG2204">
        <f t="shared" ca="1" si="630"/>
        <v>0.4750260999999999</v>
      </c>
      <c r="AH2204">
        <f t="shared" ca="1" si="631"/>
        <v>0</v>
      </c>
    </row>
    <row r="2205" spans="15:34" x14ac:dyDescent="0.25">
      <c r="O2205">
        <v>2149</v>
      </c>
      <c r="P2205" s="2">
        <f t="shared" si="632"/>
        <v>44286.49999999479</v>
      </c>
      <c r="Q2205">
        <f t="shared" si="617"/>
        <v>31</v>
      </c>
      <c r="R2205">
        <f t="shared" si="618"/>
        <v>3</v>
      </c>
      <c r="S2205">
        <f t="shared" si="619"/>
        <v>3</v>
      </c>
      <c r="T2205">
        <f t="shared" si="620"/>
        <v>12</v>
      </c>
      <c r="U2205">
        <f t="shared" si="621"/>
        <v>2</v>
      </c>
      <c r="V2205">
        <f t="shared" ca="1" si="622"/>
        <v>0.58089999999999997</v>
      </c>
      <c r="W2205">
        <f>INDEX(Solarstrahlungsdaten!$B$13:$G$8772,Übersicht!O2205,Übersicht!$E$10)</f>
        <v>99.96</v>
      </c>
      <c r="X2205">
        <f t="shared" si="623"/>
        <v>0.34386239999999996</v>
      </c>
      <c r="Y2205">
        <f t="shared" ca="1" si="624"/>
        <v>0.23703760000000001</v>
      </c>
      <c r="Z2205">
        <f t="shared" ca="1" si="625"/>
        <v>0.34386239999999996</v>
      </c>
      <c r="AA2205">
        <f t="shared" ca="1" si="626"/>
        <v>0</v>
      </c>
      <c r="AB2205">
        <f t="shared" ca="1" si="627"/>
        <v>0.23703760000000001</v>
      </c>
      <c r="AC2205">
        <f t="shared" ca="1" si="633"/>
        <v>1.6630667999999995</v>
      </c>
      <c r="AD2205">
        <f t="shared" ca="1" si="616"/>
        <v>0</v>
      </c>
      <c r="AE2205">
        <f t="shared" ca="1" si="628"/>
        <v>0</v>
      </c>
      <c r="AF2205">
        <f t="shared" ca="1" si="629"/>
        <v>0</v>
      </c>
      <c r="AG2205">
        <f t="shared" ca="1" si="630"/>
        <v>0.41576669999999988</v>
      </c>
      <c r="AH2205">
        <f t="shared" ca="1" si="631"/>
        <v>0</v>
      </c>
    </row>
    <row r="2206" spans="15:34" x14ac:dyDescent="0.25">
      <c r="O2206">
        <v>2150</v>
      </c>
      <c r="P2206" s="2">
        <f t="shared" si="632"/>
        <v>44286.541666661455</v>
      </c>
      <c r="Q2206">
        <f t="shared" si="617"/>
        <v>31</v>
      </c>
      <c r="R2206">
        <f t="shared" si="618"/>
        <v>3</v>
      </c>
      <c r="S2206">
        <f t="shared" si="619"/>
        <v>3</v>
      </c>
      <c r="T2206">
        <f t="shared" si="620"/>
        <v>13</v>
      </c>
      <c r="U2206">
        <f t="shared" si="621"/>
        <v>2</v>
      </c>
      <c r="V2206">
        <f t="shared" ca="1" si="622"/>
        <v>0.60009999999999986</v>
      </c>
      <c r="W2206">
        <f>INDEX(Solarstrahlungsdaten!$B$13:$G$8772,Übersicht!O2206,Übersicht!$E$10)</f>
        <v>267.84500000000003</v>
      </c>
      <c r="X2206">
        <f t="shared" si="623"/>
        <v>0.92138679999999995</v>
      </c>
      <c r="Y2206">
        <f t="shared" ca="1" si="624"/>
        <v>-0.32128680000000009</v>
      </c>
      <c r="Z2206">
        <f t="shared" ca="1" si="625"/>
        <v>0.60009999999999986</v>
      </c>
      <c r="AA2206">
        <f t="shared" ca="1" si="626"/>
        <v>0.32128680000000009</v>
      </c>
      <c r="AB2206">
        <f t="shared" ca="1" si="627"/>
        <v>0</v>
      </c>
      <c r="AC2206">
        <f t="shared" ca="1" si="633"/>
        <v>1.9843535999999995</v>
      </c>
      <c r="AD2206">
        <f t="shared" ca="1" si="616"/>
        <v>0</v>
      </c>
      <c r="AE2206">
        <f t="shared" ca="1" si="628"/>
        <v>0</v>
      </c>
      <c r="AF2206">
        <f t="shared" ca="1" si="629"/>
        <v>0</v>
      </c>
      <c r="AG2206">
        <f t="shared" ca="1" si="630"/>
        <v>0.49608839999999987</v>
      </c>
      <c r="AH2206">
        <f t="shared" ca="1" si="631"/>
        <v>0</v>
      </c>
    </row>
    <row r="2207" spans="15:34" x14ac:dyDescent="0.25">
      <c r="O2207">
        <v>2151</v>
      </c>
      <c r="P2207" s="2">
        <f t="shared" si="632"/>
        <v>44286.583333328119</v>
      </c>
      <c r="Q2207">
        <f t="shared" si="617"/>
        <v>31</v>
      </c>
      <c r="R2207">
        <f t="shared" si="618"/>
        <v>3</v>
      </c>
      <c r="S2207">
        <f t="shared" si="619"/>
        <v>3</v>
      </c>
      <c r="T2207">
        <f t="shared" si="620"/>
        <v>14</v>
      </c>
      <c r="U2207">
        <f t="shared" si="621"/>
        <v>2</v>
      </c>
      <c r="V2207">
        <f t="shared" ca="1" si="622"/>
        <v>0.52290000000000003</v>
      </c>
      <c r="W2207">
        <f>INDEX(Solarstrahlungsdaten!$B$13:$G$8772,Übersicht!O2207,Übersicht!$E$10)</f>
        <v>122.3</v>
      </c>
      <c r="X2207">
        <f t="shared" si="623"/>
        <v>0.42071199999999997</v>
      </c>
      <c r="Y2207">
        <f t="shared" ca="1" si="624"/>
        <v>0.10218800000000006</v>
      </c>
      <c r="Z2207">
        <f t="shared" ca="1" si="625"/>
        <v>0.42071199999999997</v>
      </c>
      <c r="AA2207">
        <f t="shared" ca="1" si="626"/>
        <v>0</v>
      </c>
      <c r="AB2207">
        <f t="shared" ca="1" si="627"/>
        <v>0.10218800000000006</v>
      </c>
      <c r="AC2207">
        <f t="shared" ca="1" si="633"/>
        <v>1.8821655999999996</v>
      </c>
      <c r="AD2207">
        <f t="shared" ca="1" si="616"/>
        <v>0</v>
      </c>
      <c r="AE2207">
        <f t="shared" ca="1" si="628"/>
        <v>0</v>
      </c>
      <c r="AF2207">
        <f t="shared" ca="1" si="629"/>
        <v>0</v>
      </c>
      <c r="AG2207">
        <f t="shared" ca="1" si="630"/>
        <v>0.47054139999999989</v>
      </c>
      <c r="AH2207">
        <f t="shared" ca="1" si="631"/>
        <v>0</v>
      </c>
    </row>
    <row r="2208" spans="15:34" x14ac:dyDescent="0.25">
      <c r="O2208">
        <v>2152</v>
      </c>
      <c r="P2208" s="2">
        <f t="shared" si="632"/>
        <v>44286.624999994783</v>
      </c>
      <c r="Q2208">
        <f t="shared" si="617"/>
        <v>31</v>
      </c>
      <c r="R2208">
        <f t="shared" si="618"/>
        <v>3</v>
      </c>
      <c r="S2208">
        <f t="shared" si="619"/>
        <v>3</v>
      </c>
      <c r="T2208">
        <f t="shared" si="620"/>
        <v>15</v>
      </c>
      <c r="U2208">
        <f t="shared" si="621"/>
        <v>2</v>
      </c>
      <c r="V2208">
        <f t="shared" ca="1" si="622"/>
        <v>0.46609999999999996</v>
      </c>
      <c r="W2208">
        <f>INDEX(Solarstrahlungsdaten!$B$13:$G$8772,Übersicht!O2208,Übersicht!$E$10)</f>
        <v>141.38499999999999</v>
      </c>
      <c r="X2208">
        <f t="shared" si="623"/>
        <v>0.48636439999999992</v>
      </c>
      <c r="Y2208">
        <f t="shared" ca="1" si="624"/>
        <v>-2.026439999999996E-2</v>
      </c>
      <c r="Z2208">
        <f t="shared" ca="1" si="625"/>
        <v>0.46609999999999996</v>
      </c>
      <c r="AA2208">
        <f t="shared" ca="1" si="626"/>
        <v>2.026439999999996E-2</v>
      </c>
      <c r="AB2208">
        <f t="shared" ca="1" si="627"/>
        <v>0</v>
      </c>
      <c r="AC2208">
        <f t="shared" ca="1" si="633"/>
        <v>1.9024299999999994</v>
      </c>
      <c r="AD2208">
        <f t="shared" ca="1" si="616"/>
        <v>0</v>
      </c>
      <c r="AE2208">
        <f t="shared" ca="1" si="628"/>
        <v>0</v>
      </c>
      <c r="AF2208">
        <f t="shared" ca="1" si="629"/>
        <v>0</v>
      </c>
      <c r="AG2208">
        <f t="shared" ca="1" si="630"/>
        <v>0.47560749999999985</v>
      </c>
      <c r="AH2208">
        <f t="shared" ca="1" si="631"/>
        <v>0</v>
      </c>
    </row>
    <row r="2209" spans="15:34" x14ac:dyDescent="0.25">
      <c r="O2209">
        <v>2153</v>
      </c>
      <c r="P2209" s="2">
        <f t="shared" si="632"/>
        <v>44286.666666661447</v>
      </c>
      <c r="Q2209">
        <f t="shared" si="617"/>
        <v>31</v>
      </c>
      <c r="R2209">
        <f t="shared" si="618"/>
        <v>3</v>
      </c>
      <c r="S2209">
        <f t="shared" si="619"/>
        <v>3</v>
      </c>
      <c r="T2209">
        <f t="shared" si="620"/>
        <v>16</v>
      </c>
      <c r="U2209">
        <f t="shared" si="621"/>
        <v>2</v>
      </c>
      <c r="V2209">
        <f t="shared" ca="1" si="622"/>
        <v>0.42710000000000004</v>
      </c>
      <c r="W2209">
        <f>INDEX(Solarstrahlungsdaten!$B$13:$G$8772,Übersicht!O2209,Übersicht!$E$10)</f>
        <v>222</v>
      </c>
      <c r="X2209">
        <f t="shared" si="623"/>
        <v>0.76368000000000003</v>
      </c>
      <c r="Y2209">
        <f t="shared" ca="1" si="624"/>
        <v>-0.33657999999999999</v>
      </c>
      <c r="Z2209">
        <f t="shared" ca="1" si="625"/>
        <v>0.42710000000000004</v>
      </c>
      <c r="AA2209">
        <f t="shared" ca="1" si="626"/>
        <v>0.33657999999999999</v>
      </c>
      <c r="AB2209">
        <f t="shared" ca="1" si="627"/>
        <v>0</v>
      </c>
      <c r="AC2209">
        <f t="shared" ca="1" si="633"/>
        <v>2.2390099999999995</v>
      </c>
      <c r="AD2209">
        <f t="shared" ca="1" si="616"/>
        <v>0</v>
      </c>
      <c r="AE2209">
        <f t="shared" ca="1" si="628"/>
        <v>0</v>
      </c>
      <c r="AF2209">
        <f t="shared" ca="1" si="629"/>
        <v>0</v>
      </c>
      <c r="AG2209">
        <f t="shared" ca="1" si="630"/>
        <v>0.55975249999999988</v>
      </c>
      <c r="AH2209">
        <f t="shared" ca="1" si="631"/>
        <v>0</v>
      </c>
    </row>
    <row r="2210" spans="15:34" x14ac:dyDescent="0.25">
      <c r="O2210">
        <v>2154</v>
      </c>
      <c r="P2210" s="2">
        <f t="shared" si="632"/>
        <v>44286.708333328112</v>
      </c>
      <c r="Q2210">
        <f t="shared" si="617"/>
        <v>31</v>
      </c>
      <c r="R2210">
        <f t="shared" si="618"/>
        <v>3</v>
      </c>
      <c r="S2210">
        <f t="shared" si="619"/>
        <v>3</v>
      </c>
      <c r="T2210">
        <f t="shared" si="620"/>
        <v>17</v>
      </c>
      <c r="U2210">
        <f t="shared" si="621"/>
        <v>2</v>
      </c>
      <c r="V2210">
        <f t="shared" ca="1" si="622"/>
        <v>0.44700000000000001</v>
      </c>
      <c r="W2210">
        <f>INDEX(Solarstrahlungsdaten!$B$13:$G$8772,Übersicht!O2210,Übersicht!$E$10)</f>
        <v>77.179999999999993</v>
      </c>
      <c r="X2210">
        <f t="shared" si="623"/>
        <v>0.26549919999999999</v>
      </c>
      <c r="Y2210">
        <f t="shared" ca="1" si="624"/>
        <v>0.18150080000000002</v>
      </c>
      <c r="Z2210">
        <f t="shared" ca="1" si="625"/>
        <v>0.26549919999999999</v>
      </c>
      <c r="AA2210">
        <f t="shared" ca="1" si="626"/>
        <v>0</v>
      </c>
      <c r="AB2210">
        <f t="shared" ca="1" si="627"/>
        <v>0.18150080000000002</v>
      </c>
      <c r="AC2210">
        <f t="shared" ca="1" si="633"/>
        <v>2.0575091999999993</v>
      </c>
      <c r="AD2210">
        <f t="shared" ca="1" si="616"/>
        <v>0</v>
      </c>
      <c r="AE2210">
        <f t="shared" ca="1" si="628"/>
        <v>0</v>
      </c>
      <c r="AF2210">
        <f t="shared" ca="1" si="629"/>
        <v>0</v>
      </c>
      <c r="AG2210">
        <f t="shared" ca="1" si="630"/>
        <v>0.51437729999999982</v>
      </c>
      <c r="AH2210">
        <f t="shared" ca="1" si="631"/>
        <v>0</v>
      </c>
    </row>
    <row r="2211" spans="15:34" x14ac:dyDescent="0.25">
      <c r="O2211">
        <v>2155</v>
      </c>
      <c r="P2211" s="2">
        <f t="shared" si="632"/>
        <v>44286.749999994776</v>
      </c>
      <c r="Q2211">
        <f t="shared" si="617"/>
        <v>31</v>
      </c>
      <c r="R2211">
        <f t="shared" si="618"/>
        <v>3</v>
      </c>
      <c r="S2211">
        <f t="shared" si="619"/>
        <v>3</v>
      </c>
      <c r="T2211">
        <f t="shared" si="620"/>
        <v>18</v>
      </c>
      <c r="U2211">
        <f t="shared" si="621"/>
        <v>2</v>
      </c>
      <c r="V2211">
        <f t="shared" ca="1" si="622"/>
        <v>0.54689999999999994</v>
      </c>
      <c r="W2211">
        <f>INDEX(Solarstrahlungsdaten!$B$13:$G$8772,Übersicht!O2211,Übersicht!$E$10)</f>
        <v>0</v>
      </c>
      <c r="X2211">
        <f t="shared" si="623"/>
        <v>0</v>
      </c>
      <c r="Y2211">
        <f t="shared" ca="1" si="624"/>
        <v>0.54689999999999994</v>
      </c>
      <c r="Z2211">
        <f t="shared" ca="1" si="625"/>
        <v>0</v>
      </c>
      <c r="AA2211">
        <f t="shared" ca="1" si="626"/>
        <v>0</v>
      </c>
      <c r="AB2211">
        <f t="shared" ca="1" si="627"/>
        <v>0.54689999999999994</v>
      </c>
      <c r="AC2211">
        <f t="shared" ca="1" si="633"/>
        <v>1.5106091999999993</v>
      </c>
      <c r="AD2211">
        <f t="shared" ca="1" si="616"/>
        <v>0</v>
      </c>
      <c r="AE2211">
        <f t="shared" ca="1" si="628"/>
        <v>0</v>
      </c>
      <c r="AF2211">
        <f t="shared" ca="1" si="629"/>
        <v>0</v>
      </c>
      <c r="AG2211">
        <f t="shared" ca="1" si="630"/>
        <v>0.37765229999999983</v>
      </c>
      <c r="AH2211">
        <f t="shared" ca="1" si="631"/>
        <v>0</v>
      </c>
    </row>
    <row r="2212" spans="15:34" x14ac:dyDescent="0.25">
      <c r="O2212">
        <v>2156</v>
      </c>
      <c r="P2212" s="2">
        <f t="shared" si="632"/>
        <v>44286.79166666144</v>
      </c>
      <c r="Q2212">
        <f t="shared" si="617"/>
        <v>31</v>
      </c>
      <c r="R2212">
        <f t="shared" si="618"/>
        <v>3</v>
      </c>
      <c r="S2212">
        <f t="shared" si="619"/>
        <v>3</v>
      </c>
      <c r="T2212">
        <f t="shared" si="620"/>
        <v>19</v>
      </c>
      <c r="U2212">
        <f t="shared" si="621"/>
        <v>2</v>
      </c>
      <c r="V2212">
        <f t="shared" ca="1" si="622"/>
        <v>0.66849999999999998</v>
      </c>
      <c r="W2212">
        <f>INDEX(Solarstrahlungsdaten!$B$13:$G$8772,Übersicht!O2212,Übersicht!$E$10)</f>
        <v>0</v>
      </c>
      <c r="X2212">
        <f t="shared" si="623"/>
        <v>0</v>
      </c>
      <c r="Y2212">
        <f t="shared" ca="1" si="624"/>
        <v>0.66849999999999998</v>
      </c>
      <c r="Z2212">
        <f t="shared" ca="1" si="625"/>
        <v>0</v>
      </c>
      <c r="AA2212">
        <f t="shared" ca="1" si="626"/>
        <v>0</v>
      </c>
      <c r="AB2212">
        <f t="shared" ca="1" si="627"/>
        <v>0.66849999999999998</v>
      </c>
      <c r="AC2212">
        <f t="shared" ca="1" si="633"/>
        <v>0.84210919999999934</v>
      </c>
      <c r="AD2212">
        <f t="shared" ca="1" si="616"/>
        <v>0</v>
      </c>
      <c r="AE2212">
        <f t="shared" ca="1" si="628"/>
        <v>0</v>
      </c>
      <c r="AF2212">
        <f t="shared" ca="1" si="629"/>
        <v>0</v>
      </c>
      <c r="AG2212">
        <f t="shared" ca="1" si="630"/>
        <v>0.21052729999999983</v>
      </c>
      <c r="AH2212">
        <f t="shared" ca="1" si="631"/>
        <v>0</v>
      </c>
    </row>
    <row r="2213" spans="15:34" x14ac:dyDescent="0.25">
      <c r="O2213">
        <v>2157</v>
      </c>
      <c r="P2213" s="2">
        <f t="shared" si="632"/>
        <v>44286.833333328104</v>
      </c>
      <c r="Q2213">
        <f t="shared" si="617"/>
        <v>31</v>
      </c>
      <c r="R2213">
        <f t="shared" si="618"/>
        <v>3</v>
      </c>
      <c r="S2213">
        <f t="shared" si="619"/>
        <v>3</v>
      </c>
      <c r="T2213">
        <f t="shared" si="620"/>
        <v>20</v>
      </c>
      <c r="U2213">
        <f t="shared" si="621"/>
        <v>2</v>
      </c>
      <c r="V2213">
        <f t="shared" ca="1" si="622"/>
        <v>0.68720000000000003</v>
      </c>
      <c r="W2213">
        <f>INDEX(Solarstrahlungsdaten!$B$13:$G$8772,Übersicht!O2213,Übersicht!$E$10)</f>
        <v>0</v>
      </c>
      <c r="X2213">
        <f t="shared" si="623"/>
        <v>0</v>
      </c>
      <c r="Y2213">
        <f t="shared" ca="1" si="624"/>
        <v>0.68720000000000003</v>
      </c>
      <c r="Z2213">
        <f t="shared" ca="1" si="625"/>
        <v>0</v>
      </c>
      <c r="AA2213">
        <f t="shared" ca="1" si="626"/>
        <v>0</v>
      </c>
      <c r="AB2213">
        <f t="shared" ca="1" si="627"/>
        <v>0.68720000000000003</v>
      </c>
      <c r="AC2213">
        <f t="shared" ca="1" si="633"/>
        <v>0.1549091999999993</v>
      </c>
      <c r="AD2213">
        <f t="shared" ca="1" si="616"/>
        <v>0</v>
      </c>
      <c r="AE2213">
        <f t="shared" ca="1" si="628"/>
        <v>0</v>
      </c>
      <c r="AF2213">
        <f t="shared" ca="1" si="629"/>
        <v>0</v>
      </c>
      <c r="AG2213">
        <f t="shared" ca="1" si="630"/>
        <v>3.8727299999999826E-2</v>
      </c>
      <c r="AH2213">
        <f t="shared" ca="1" si="631"/>
        <v>0</v>
      </c>
    </row>
    <row r="2214" spans="15:34" x14ac:dyDescent="0.25">
      <c r="O2214">
        <v>2158</v>
      </c>
      <c r="P2214" s="2">
        <f t="shared" si="632"/>
        <v>44286.874999994769</v>
      </c>
      <c r="Q2214">
        <f t="shared" si="617"/>
        <v>31</v>
      </c>
      <c r="R2214">
        <f t="shared" si="618"/>
        <v>3</v>
      </c>
      <c r="S2214">
        <f t="shared" si="619"/>
        <v>3</v>
      </c>
      <c r="T2214">
        <f t="shared" si="620"/>
        <v>21</v>
      </c>
      <c r="U2214">
        <f t="shared" si="621"/>
        <v>2</v>
      </c>
      <c r="V2214">
        <f t="shared" ca="1" si="622"/>
        <v>0.63300000000000001</v>
      </c>
      <c r="W2214">
        <f>INDEX(Solarstrahlungsdaten!$B$13:$G$8772,Übersicht!O2214,Übersicht!$E$10)</f>
        <v>0</v>
      </c>
      <c r="X2214">
        <f t="shared" si="623"/>
        <v>0</v>
      </c>
      <c r="Y2214">
        <f t="shared" ca="1" si="624"/>
        <v>0.63300000000000001</v>
      </c>
      <c r="Z2214">
        <f t="shared" ca="1" si="625"/>
        <v>0</v>
      </c>
      <c r="AA2214">
        <f t="shared" ca="1" si="626"/>
        <v>0</v>
      </c>
      <c r="AB2214">
        <f t="shared" ca="1" si="627"/>
        <v>0.1549091999999993</v>
      </c>
      <c r="AC2214">
        <f t="shared" ca="1" si="633"/>
        <v>0</v>
      </c>
      <c r="AD2214">
        <f t="shared" ca="1" si="616"/>
        <v>0.4780908000000007</v>
      </c>
      <c r="AE2214">
        <f t="shared" ca="1" si="628"/>
        <v>0</v>
      </c>
      <c r="AF2214">
        <f t="shared" ca="1" si="629"/>
        <v>0.4780908000000007</v>
      </c>
      <c r="AG2214">
        <f t="shared" ca="1" si="630"/>
        <v>0</v>
      </c>
      <c r="AH2214">
        <f t="shared" ca="1" si="631"/>
        <v>1</v>
      </c>
    </row>
    <row r="2215" spans="15:34" x14ac:dyDescent="0.25">
      <c r="O2215">
        <v>2159</v>
      </c>
      <c r="P2215" s="2">
        <f t="shared" si="632"/>
        <v>44286.916666661433</v>
      </c>
      <c r="Q2215">
        <f t="shared" si="617"/>
        <v>31</v>
      </c>
      <c r="R2215">
        <f t="shared" si="618"/>
        <v>3</v>
      </c>
      <c r="S2215">
        <f t="shared" si="619"/>
        <v>3</v>
      </c>
      <c r="T2215">
        <f t="shared" si="620"/>
        <v>22</v>
      </c>
      <c r="U2215">
        <f t="shared" si="621"/>
        <v>2</v>
      </c>
      <c r="V2215">
        <f t="shared" ca="1" si="622"/>
        <v>0.57189999999999996</v>
      </c>
      <c r="W2215">
        <f>INDEX(Solarstrahlungsdaten!$B$13:$G$8772,Übersicht!O2215,Übersicht!$E$10)</f>
        <v>0</v>
      </c>
      <c r="X2215">
        <f t="shared" si="623"/>
        <v>0</v>
      </c>
      <c r="Y2215">
        <f t="shared" ca="1" si="624"/>
        <v>0.57189999999999996</v>
      </c>
      <c r="Z2215">
        <f t="shared" ca="1" si="625"/>
        <v>0</v>
      </c>
      <c r="AA2215">
        <f t="shared" ca="1" si="626"/>
        <v>0</v>
      </c>
      <c r="AB2215">
        <f t="shared" ca="1" si="627"/>
        <v>0</v>
      </c>
      <c r="AC2215">
        <f t="shared" ca="1" si="633"/>
        <v>0</v>
      </c>
      <c r="AD2215">
        <f t="shared" ca="1" si="616"/>
        <v>0.57189999999999996</v>
      </c>
      <c r="AE2215">
        <f t="shared" ca="1" si="628"/>
        <v>0</v>
      </c>
      <c r="AF2215">
        <f t="shared" ca="1" si="629"/>
        <v>0.57189999999999996</v>
      </c>
      <c r="AG2215">
        <f t="shared" ca="1" si="630"/>
        <v>0</v>
      </c>
      <c r="AH2215">
        <f t="shared" ca="1" si="631"/>
        <v>1</v>
      </c>
    </row>
    <row r="2216" spans="15:34" x14ac:dyDescent="0.25">
      <c r="O2216">
        <v>2160</v>
      </c>
      <c r="P2216" s="2">
        <f t="shared" si="632"/>
        <v>44286.958333328097</v>
      </c>
      <c r="Q2216">
        <f t="shared" si="617"/>
        <v>31</v>
      </c>
      <c r="R2216">
        <f t="shared" si="618"/>
        <v>3</v>
      </c>
      <c r="S2216">
        <f t="shared" si="619"/>
        <v>3</v>
      </c>
      <c r="T2216">
        <f t="shared" si="620"/>
        <v>23</v>
      </c>
      <c r="U2216">
        <f t="shared" si="621"/>
        <v>2</v>
      </c>
      <c r="V2216">
        <f t="shared" ca="1" si="622"/>
        <v>0.43760000000000004</v>
      </c>
      <c r="W2216">
        <f>INDEX(Solarstrahlungsdaten!$B$13:$G$8772,Übersicht!O2216,Übersicht!$E$10)</f>
        <v>0</v>
      </c>
      <c r="X2216">
        <f t="shared" si="623"/>
        <v>0</v>
      </c>
      <c r="Y2216">
        <f t="shared" ca="1" si="624"/>
        <v>0.43760000000000004</v>
      </c>
      <c r="Z2216">
        <f t="shared" ca="1" si="625"/>
        <v>0</v>
      </c>
      <c r="AA2216">
        <f t="shared" ca="1" si="626"/>
        <v>0</v>
      </c>
      <c r="AB2216">
        <f t="shared" ca="1" si="627"/>
        <v>0</v>
      </c>
      <c r="AC2216">
        <f t="shared" ca="1" si="633"/>
        <v>0</v>
      </c>
      <c r="AD2216">
        <f t="shared" ca="1" si="616"/>
        <v>0.43760000000000004</v>
      </c>
      <c r="AE2216">
        <f t="shared" ca="1" si="628"/>
        <v>0</v>
      </c>
      <c r="AF2216">
        <f t="shared" ca="1" si="629"/>
        <v>0.43760000000000004</v>
      </c>
      <c r="AG2216">
        <f t="shared" ca="1" si="630"/>
        <v>0</v>
      </c>
      <c r="AH2216">
        <f t="shared" ca="1" si="631"/>
        <v>1</v>
      </c>
    </row>
    <row r="2217" spans="15:34" x14ac:dyDescent="0.25">
      <c r="O2217">
        <v>2161</v>
      </c>
      <c r="P2217" s="2">
        <f t="shared" si="632"/>
        <v>44286.999999994761</v>
      </c>
      <c r="Q2217">
        <f t="shared" si="617"/>
        <v>1</v>
      </c>
      <c r="R2217">
        <f t="shared" si="618"/>
        <v>4</v>
      </c>
      <c r="S2217">
        <f t="shared" si="619"/>
        <v>3</v>
      </c>
      <c r="T2217">
        <f t="shared" si="620"/>
        <v>0</v>
      </c>
      <c r="U2217">
        <f t="shared" si="621"/>
        <v>2</v>
      </c>
      <c r="V2217">
        <f t="shared" ca="1" si="622"/>
        <v>0.2964</v>
      </c>
      <c r="W2217">
        <f>INDEX(Solarstrahlungsdaten!$B$13:$G$8772,Übersicht!O2217,Übersicht!$E$10)</f>
        <v>0</v>
      </c>
      <c r="X2217">
        <f t="shared" si="623"/>
        <v>0</v>
      </c>
      <c r="Y2217">
        <f t="shared" ca="1" si="624"/>
        <v>0.2964</v>
      </c>
      <c r="Z2217">
        <f t="shared" ca="1" si="625"/>
        <v>0</v>
      </c>
      <c r="AA2217">
        <f t="shared" ca="1" si="626"/>
        <v>0</v>
      </c>
      <c r="AB2217">
        <f t="shared" ca="1" si="627"/>
        <v>0</v>
      </c>
      <c r="AC2217">
        <f t="shared" ca="1" si="633"/>
        <v>0</v>
      </c>
      <c r="AD2217">
        <f t="shared" ca="1" si="616"/>
        <v>0.2964</v>
      </c>
      <c r="AE2217">
        <f t="shared" ca="1" si="628"/>
        <v>0</v>
      </c>
      <c r="AF2217">
        <f t="shared" ca="1" si="629"/>
        <v>0.2964</v>
      </c>
      <c r="AG2217">
        <f t="shared" ca="1" si="630"/>
        <v>0</v>
      </c>
      <c r="AH2217">
        <f t="shared" ca="1" si="631"/>
        <v>1</v>
      </c>
    </row>
    <row r="2218" spans="15:34" x14ac:dyDescent="0.25">
      <c r="O2218">
        <v>2162</v>
      </c>
      <c r="P2218" s="2">
        <f t="shared" si="632"/>
        <v>44287.041666661426</v>
      </c>
      <c r="Q2218">
        <f t="shared" si="617"/>
        <v>1</v>
      </c>
      <c r="R2218">
        <f t="shared" si="618"/>
        <v>4</v>
      </c>
      <c r="S2218">
        <f t="shared" si="619"/>
        <v>3</v>
      </c>
      <c r="T2218">
        <f t="shared" si="620"/>
        <v>1</v>
      </c>
      <c r="U2218">
        <f t="shared" si="621"/>
        <v>2</v>
      </c>
      <c r="V2218">
        <f t="shared" ca="1" si="622"/>
        <v>0.20670000000000002</v>
      </c>
      <c r="W2218">
        <f>INDEX(Solarstrahlungsdaten!$B$13:$G$8772,Übersicht!O2218,Übersicht!$E$10)</f>
        <v>0</v>
      </c>
      <c r="X2218">
        <f t="shared" si="623"/>
        <v>0</v>
      </c>
      <c r="Y2218">
        <f t="shared" ca="1" si="624"/>
        <v>0.20670000000000002</v>
      </c>
      <c r="Z2218">
        <f t="shared" ca="1" si="625"/>
        <v>0</v>
      </c>
      <c r="AA2218">
        <f t="shared" ca="1" si="626"/>
        <v>0</v>
      </c>
      <c r="AB2218">
        <f t="shared" ca="1" si="627"/>
        <v>0</v>
      </c>
      <c r="AC2218">
        <f t="shared" ca="1" si="633"/>
        <v>0</v>
      </c>
      <c r="AD2218">
        <f t="shared" ca="1" si="616"/>
        <v>0.20670000000000002</v>
      </c>
      <c r="AE2218">
        <f t="shared" ca="1" si="628"/>
        <v>0</v>
      </c>
      <c r="AF2218">
        <f t="shared" ca="1" si="629"/>
        <v>0.20670000000000002</v>
      </c>
      <c r="AG2218">
        <f t="shared" ca="1" si="630"/>
        <v>0</v>
      </c>
      <c r="AH2218">
        <f t="shared" ca="1" si="631"/>
        <v>1</v>
      </c>
    </row>
    <row r="2219" spans="15:34" x14ac:dyDescent="0.25">
      <c r="O2219">
        <v>2163</v>
      </c>
      <c r="P2219" s="2">
        <f t="shared" si="632"/>
        <v>44287.08333332809</v>
      </c>
      <c r="Q2219">
        <f t="shared" si="617"/>
        <v>1</v>
      </c>
      <c r="R2219">
        <f t="shared" si="618"/>
        <v>4</v>
      </c>
      <c r="S2219">
        <f t="shared" si="619"/>
        <v>3</v>
      </c>
      <c r="T2219">
        <f t="shared" si="620"/>
        <v>2</v>
      </c>
      <c r="U2219">
        <f t="shared" si="621"/>
        <v>2</v>
      </c>
      <c r="V2219">
        <f t="shared" ca="1" si="622"/>
        <v>0.18039999999999998</v>
      </c>
      <c r="W2219">
        <f>INDEX(Solarstrahlungsdaten!$B$13:$G$8772,Übersicht!O2219,Übersicht!$E$10)</f>
        <v>0</v>
      </c>
      <c r="X2219">
        <f t="shared" si="623"/>
        <v>0</v>
      </c>
      <c r="Y2219">
        <f t="shared" ca="1" si="624"/>
        <v>0.18039999999999998</v>
      </c>
      <c r="Z2219">
        <f t="shared" ca="1" si="625"/>
        <v>0</v>
      </c>
      <c r="AA2219">
        <f t="shared" ca="1" si="626"/>
        <v>0</v>
      </c>
      <c r="AB2219">
        <f t="shared" ca="1" si="627"/>
        <v>0</v>
      </c>
      <c r="AC2219">
        <f t="shared" ca="1" si="633"/>
        <v>0</v>
      </c>
      <c r="AD2219">
        <f t="shared" ca="1" si="616"/>
        <v>0.18039999999999998</v>
      </c>
      <c r="AE2219">
        <f t="shared" ca="1" si="628"/>
        <v>0</v>
      </c>
      <c r="AF2219">
        <f t="shared" ca="1" si="629"/>
        <v>0.18039999999999998</v>
      </c>
      <c r="AG2219">
        <f t="shared" ca="1" si="630"/>
        <v>0</v>
      </c>
      <c r="AH2219">
        <f t="shared" ca="1" si="631"/>
        <v>1</v>
      </c>
    </row>
    <row r="2220" spans="15:34" x14ac:dyDescent="0.25">
      <c r="O2220">
        <v>2164</v>
      </c>
      <c r="P2220" s="2">
        <f t="shared" si="632"/>
        <v>44287.124999994754</v>
      </c>
      <c r="Q2220">
        <f t="shared" si="617"/>
        <v>1</v>
      </c>
      <c r="R2220">
        <f t="shared" si="618"/>
        <v>4</v>
      </c>
      <c r="S2220">
        <f t="shared" si="619"/>
        <v>3</v>
      </c>
      <c r="T2220">
        <f t="shared" si="620"/>
        <v>3</v>
      </c>
      <c r="U2220">
        <f t="shared" si="621"/>
        <v>2</v>
      </c>
      <c r="V2220">
        <f t="shared" ca="1" si="622"/>
        <v>0.1724</v>
      </c>
      <c r="W2220">
        <f>INDEX(Solarstrahlungsdaten!$B$13:$G$8772,Übersicht!O2220,Übersicht!$E$10)</f>
        <v>0</v>
      </c>
      <c r="X2220">
        <f t="shared" si="623"/>
        <v>0</v>
      </c>
      <c r="Y2220">
        <f t="shared" ca="1" si="624"/>
        <v>0.1724</v>
      </c>
      <c r="Z2220">
        <f t="shared" ca="1" si="625"/>
        <v>0</v>
      </c>
      <c r="AA2220">
        <f t="shared" ca="1" si="626"/>
        <v>0</v>
      </c>
      <c r="AB2220">
        <f t="shared" ca="1" si="627"/>
        <v>0</v>
      </c>
      <c r="AC2220">
        <f t="shared" ca="1" si="633"/>
        <v>0</v>
      </c>
      <c r="AD2220">
        <f t="shared" ca="1" si="616"/>
        <v>0.1724</v>
      </c>
      <c r="AE2220">
        <f t="shared" ca="1" si="628"/>
        <v>0</v>
      </c>
      <c r="AF2220">
        <f t="shared" ca="1" si="629"/>
        <v>0.1724</v>
      </c>
      <c r="AG2220">
        <f t="shared" ca="1" si="630"/>
        <v>0</v>
      </c>
      <c r="AH2220">
        <f t="shared" ca="1" si="631"/>
        <v>1</v>
      </c>
    </row>
    <row r="2221" spans="15:34" x14ac:dyDescent="0.25">
      <c r="O2221">
        <v>2165</v>
      </c>
      <c r="P2221" s="2">
        <f t="shared" si="632"/>
        <v>44287.166666661418</v>
      </c>
      <c r="Q2221">
        <f t="shared" si="617"/>
        <v>1</v>
      </c>
      <c r="R2221">
        <f t="shared" si="618"/>
        <v>4</v>
      </c>
      <c r="S2221">
        <f t="shared" si="619"/>
        <v>3</v>
      </c>
      <c r="T2221">
        <f t="shared" si="620"/>
        <v>4</v>
      </c>
      <c r="U2221">
        <f t="shared" si="621"/>
        <v>2</v>
      </c>
      <c r="V2221">
        <f t="shared" ca="1" si="622"/>
        <v>0.17459999999999998</v>
      </c>
      <c r="W2221">
        <f>INDEX(Solarstrahlungsdaten!$B$13:$G$8772,Übersicht!O2221,Übersicht!$E$10)</f>
        <v>0</v>
      </c>
      <c r="X2221">
        <f t="shared" si="623"/>
        <v>0</v>
      </c>
      <c r="Y2221">
        <f t="shared" ca="1" si="624"/>
        <v>0.17459999999999998</v>
      </c>
      <c r="Z2221">
        <f t="shared" ca="1" si="625"/>
        <v>0</v>
      </c>
      <c r="AA2221">
        <f t="shared" ca="1" si="626"/>
        <v>0</v>
      </c>
      <c r="AB2221">
        <f t="shared" ca="1" si="627"/>
        <v>0</v>
      </c>
      <c r="AC2221">
        <f t="shared" ca="1" si="633"/>
        <v>0</v>
      </c>
      <c r="AD2221">
        <f t="shared" ca="1" si="616"/>
        <v>0.17459999999999998</v>
      </c>
      <c r="AE2221">
        <f t="shared" ca="1" si="628"/>
        <v>0</v>
      </c>
      <c r="AF2221">
        <f t="shared" ca="1" si="629"/>
        <v>0.17459999999999998</v>
      </c>
      <c r="AG2221">
        <f t="shared" ca="1" si="630"/>
        <v>0</v>
      </c>
      <c r="AH2221">
        <f t="shared" ca="1" si="631"/>
        <v>1</v>
      </c>
    </row>
    <row r="2222" spans="15:34" x14ac:dyDescent="0.25">
      <c r="O2222">
        <v>2166</v>
      </c>
      <c r="P2222" s="2">
        <f t="shared" si="632"/>
        <v>44287.208333328083</v>
      </c>
      <c r="Q2222">
        <f t="shared" si="617"/>
        <v>1</v>
      </c>
      <c r="R2222">
        <f t="shared" si="618"/>
        <v>4</v>
      </c>
      <c r="S2222">
        <f t="shared" si="619"/>
        <v>3</v>
      </c>
      <c r="T2222">
        <f t="shared" si="620"/>
        <v>5</v>
      </c>
      <c r="U2222">
        <f t="shared" si="621"/>
        <v>2</v>
      </c>
      <c r="V2222">
        <f t="shared" ca="1" si="622"/>
        <v>0.1938</v>
      </c>
      <c r="W2222">
        <f>INDEX(Solarstrahlungsdaten!$B$13:$G$8772,Übersicht!O2222,Übersicht!$E$10)</f>
        <v>0</v>
      </c>
      <c r="X2222">
        <f t="shared" si="623"/>
        <v>0</v>
      </c>
      <c r="Y2222">
        <f t="shared" ca="1" si="624"/>
        <v>0.1938</v>
      </c>
      <c r="Z2222">
        <f t="shared" ca="1" si="625"/>
        <v>0</v>
      </c>
      <c r="AA2222">
        <f t="shared" ca="1" si="626"/>
        <v>0</v>
      </c>
      <c r="AB2222">
        <f t="shared" ca="1" si="627"/>
        <v>0</v>
      </c>
      <c r="AC2222">
        <f t="shared" ca="1" si="633"/>
        <v>0</v>
      </c>
      <c r="AD2222">
        <f t="shared" ca="1" si="616"/>
        <v>0.1938</v>
      </c>
      <c r="AE2222">
        <f t="shared" ca="1" si="628"/>
        <v>0</v>
      </c>
      <c r="AF2222">
        <f t="shared" ca="1" si="629"/>
        <v>0.1938</v>
      </c>
      <c r="AG2222">
        <f t="shared" ca="1" si="630"/>
        <v>0</v>
      </c>
      <c r="AH2222">
        <f t="shared" ca="1" si="631"/>
        <v>1</v>
      </c>
    </row>
    <row r="2223" spans="15:34" x14ac:dyDescent="0.25">
      <c r="O2223">
        <v>2167</v>
      </c>
      <c r="P2223" s="2">
        <f t="shared" si="632"/>
        <v>44287.249999994747</v>
      </c>
      <c r="Q2223">
        <f t="shared" si="617"/>
        <v>1</v>
      </c>
      <c r="R2223">
        <f t="shared" si="618"/>
        <v>4</v>
      </c>
      <c r="S2223">
        <f t="shared" si="619"/>
        <v>3</v>
      </c>
      <c r="T2223">
        <f t="shared" si="620"/>
        <v>6</v>
      </c>
      <c r="U2223">
        <f t="shared" si="621"/>
        <v>2</v>
      </c>
      <c r="V2223">
        <f t="shared" ca="1" si="622"/>
        <v>0.32089999999999996</v>
      </c>
      <c r="W2223">
        <f>INDEX(Solarstrahlungsdaten!$B$13:$G$8772,Übersicht!O2223,Übersicht!$E$10)</f>
        <v>73.14</v>
      </c>
      <c r="X2223">
        <f t="shared" si="623"/>
        <v>0.25160159999999998</v>
      </c>
      <c r="Y2223">
        <f t="shared" ca="1" si="624"/>
        <v>6.9298399999999982E-2</v>
      </c>
      <c r="Z2223">
        <f t="shared" ca="1" si="625"/>
        <v>0.25160159999999998</v>
      </c>
      <c r="AA2223">
        <f t="shared" ca="1" si="626"/>
        <v>0</v>
      </c>
      <c r="AB2223">
        <f t="shared" ca="1" si="627"/>
        <v>0</v>
      </c>
      <c r="AC2223">
        <f t="shared" ca="1" si="633"/>
        <v>0</v>
      </c>
      <c r="AD2223">
        <f t="shared" ca="1" si="616"/>
        <v>6.9298399999999982E-2</v>
      </c>
      <c r="AE2223">
        <f t="shared" ca="1" si="628"/>
        <v>0</v>
      </c>
      <c r="AF2223">
        <f t="shared" ca="1" si="629"/>
        <v>6.9298399999999982E-2</v>
      </c>
      <c r="AG2223">
        <f t="shared" ca="1" si="630"/>
        <v>0</v>
      </c>
      <c r="AH2223">
        <f t="shared" ca="1" si="631"/>
        <v>1</v>
      </c>
    </row>
    <row r="2224" spans="15:34" x14ac:dyDescent="0.25">
      <c r="O2224">
        <v>2168</v>
      </c>
      <c r="P2224" s="2">
        <f t="shared" si="632"/>
        <v>44287.291666661411</v>
      </c>
      <c r="Q2224">
        <f t="shared" si="617"/>
        <v>1</v>
      </c>
      <c r="R2224">
        <f t="shared" si="618"/>
        <v>4</v>
      </c>
      <c r="S2224">
        <f t="shared" si="619"/>
        <v>3</v>
      </c>
      <c r="T2224">
        <f t="shared" si="620"/>
        <v>7</v>
      </c>
      <c r="U2224">
        <f t="shared" si="621"/>
        <v>2</v>
      </c>
      <c r="V2224">
        <f t="shared" ca="1" si="622"/>
        <v>0.49560000000000004</v>
      </c>
      <c r="W2224">
        <f>INDEX(Solarstrahlungsdaten!$B$13:$G$8772,Übersicht!O2224,Übersicht!$E$10)</f>
        <v>31.79</v>
      </c>
      <c r="X2224">
        <f t="shared" si="623"/>
        <v>0.1093576</v>
      </c>
      <c r="Y2224">
        <f t="shared" ca="1" si="624"/>
        <v>0.38624240000000004</v>
      </c>
      <c r="Z2224">
        <f t="shared" ca="1" si="625"/>
        <v>0.1093576</v>
      </c>
      <c r="AA2224">
        <f t="shared" ca="1" si="626"/>
        <v>0</v>
      </c>
      <c r="AB2224">
        <f t="shared" ca="1" si="627"/>
        <v>0</v>
      </c>
      <c r="AC2224">
        <f t="shared" ca="1" si="633"/>
        <v>0</v>
      </c>
      <c r="AD2224">
        <f t="shared" ca="1" si="616"/>
        <v>0.38624240000000004</v>
      </c>
      <c r="AE2224">
        <f t="shared" ca="1" si="628"/>
        <v>0</v>
      </c>
      <c r="AF2224">
        <f t="shared" ca="1" si="629"/>
        <v>0.38624240000000004</v>
      </c>
      <c r="AG2224">
        <f t="shared" ca="1" si="630"/>
        <v>0</v>
      </c>
      <c r="AH2224">
        <f t="shared" ca="1" si="631"/>
        <v>1</v>
      </c>
    </row>
    <row r="2225" spans="15:34" x14ac:dyDescent="0.25">
      <c r="O2225">
        <v>2169</v>
      </c>
      <c r="P2225" s="2">
        <f t="shared" si="632"/>
        <v>44287.333333328075</v>
      </c>
      <c r="Q2225">
        <f t="shared" si="617"/>
        <v>1</v>
      </c>
      <c r="R2225">
        <f t="shared" si="618"/>
        <v>4</v>
      </c>
      <c r="S2225">
        <f t="shared" si="619"/>
        <v>3</v>
      </c>
      <c r="T2225">
        <f t="shared" si="620"/>
        <v>8</v>
      </c>
      <c r="U2225">
        <f t="shared" si="621"/>
        <v>2</v>
      </c>
      <c r="V2225">
        <f t="shared" ca="1" si="622"/>
        <v>0.54830000000000001</v>
      </c>
      <c r="W2225">
        <f>INDEX(Solarstrahlungsdaten!$B$13:$G$8772,Übersicht!O2225,Übersicht!$E$10)</f>
        <v>326.43</v>
      </c>
      <c r="X2225">
        <f t="shared" si="623"/>
        <v>1.1229191999999999</v>
      </c>
      <c r="Y2225">
        <f t="shared" ca="1" si="624"/>
        <v>-0.57461919999999989</v>
      </c>
      <c r="Z2225">
        <f t="shared" ca="1" si="625"/>
        <v>0.54830000000000001</v>
      </c>
      <c r="AA2225">
        <f t="shared" ca="1" si="626"/>
        <v>0.57461919999999989</v>
      </c>
      <c r="AB2225">
        <f t="shared" ca="1" si="627"/>
        <v>0</v>
      </c>
      <c r="AC2225">
        <f t="shared" ca="1" si="633"/>
        <v>0.57461919999999989</v>
      </c>
      <c r="AD2225">
        <f t="shared" ca="1" si="616"/>
        <v>0</v>
      </c>
      <c r="AE2225">
        <f t="shared" ca="1" si="628"/>
        <v>0</v>
      </c>
      <c r="AF2225">
        <f t="shared" ca="1" si="629"/>
        <v>0</v>
      </c>
      <c r="AG2225">
        <f t="shared" ca="1" si="630"/>
        <v>0.14365479999999997</v>
      </c>
      <c r="AH2225">
        <f t="shared" ca="1" si="631"/>
        <v>0</v>
      </c>
    </row>
    <row r="2226" spans="15:34" x14ac:dyDescent="0.25">
      <c r="O2226">
        <v>2170</v>
      </c>
      <c r="P2226" s="2">
        <f t="shared" si="632"/>
        <v>44287.374999994739</v>
      </c>
      <c r="Q2226">
        <f t="shared" si="617"/>
        <v>1</v>
      </c>
      <c r="R2226">
        <f t="shared" si="618"/>
        <v>4</v>
      </c>
      <c r="S2226">
        <f t="shared" si="619"/>
        <v>3</v>
      </c>
      <c r="T2226">
        <f t="shared" si="620"/>
        <v>9</v>
      </c>
      <c r="U2226">
        <f t="shared" si="621"/>
        <v>2</v>
      </c>
      <c r="V2226">
        <f t="shared" ca="1" si="622"/>
        <v>0.54630000000000001</v>
      </c>
      <c r="W2226">
        <f>INDEX(Solarstrahlungsdaten!$B$13:$G$8772,Übersicht!O2226,Übersicht!$E$10)</f>
        <v>367.74</v>
      </c>
      <c r="X2226">
        <f t="shared" si="623"/>
        <v>1.2650256</v>
      </c>
      <c r="Y2226">
        <f t="shared" ca="1" si="624"/>
        <v>-0.71872559999999996</v>
      </c>
      <c r="Z2226">
        <f t="shared" ca="1" si="625"/>
        <v>0.54630000000000001</v>
      </c>
      <c r="AA2226">
        <f t="shared" ca="1" si="626"/>
        <v>0.71872559999999996</v>
      </c>
      <c r="AB2226">
        <f t="shared" ca="1" si="627"/>
        <v>0</v>
      </c>
      <c r="AC2226">
        <f t="shared" ca="1" si="633"/>
        <v>1.2933447999999999</v>
      </c>
      <c r="AD2226">
        <f t="shared" ca="1" si="616"/>
        <v>0</v>
      </c>
      <c r="AE2226">
        <f t="shared" ca="1" si="628"/>
        <v>0</v>
      </c>
      <c r="AF2226">
        <f t="shared" ca="1" si="629"/>
        <v>0</v>
      </c>
      <c r="AG2226">
        <f t="shared" ca="1" si="630"/>
        <v>0.32333619999999996</v>
      </c>
      <c r="AH2226">
        <f t="shared" ca="1" si="631"/>
        <v>0</v>
      </c>
    </row>
    <row r="2227" spans="15:34" x14ac:dyDescent="0.25">
      <c r="O2227">
        <v>2171</v>
      </c>
      <c r="P2227" s="2">
        <f t="shared" si="632"/>
        <v>44287.416666661404</v>
      </c>
      <c r="Q2227">
        <f t="shared" si="617"/>
        <v>1</v>
      </c>
      <c r="R2227">
        <f t="shared" si="618"/>
        <v>4</v>
      </c>
      <c r="S2227">
        <f t="shared" si="619"/>
        <v>3</v>
      </c>
      <c r="T2227">
        <f t="shared" si="620"/>
        <v>10</v>
      </c>
      <c r="U2227">
        <f t="shared" si="621"/>
        <v>2</v>
      </c>
      <c r="V2227">
        <f t="shared" ca="1" si="622"/>
        <v>0.5323</v>
      </c>
      <c r="W2227">
        <f>INDEX(Solarstrahlungsdaten!$B$13:$G$8772,Übersicht!O2227,Übersicht!$E$10)</f>
        <v>224.81</v>
      </c>
      <c r="X2227">
        <f t="shared" si="623"/>
        <v>0.77334639999999999</v>
      </c>
      <c r="Y2227">
        <f t="shared" ca="1" si="624"/>
        <v>-0.24104639999999999</v>
      </c>
      <c r="Z2227">
        <f t="shared" ca="1" si="625"/>
        <v>0.5323</v>
      </c>
      <c r="AA2227">
        <f t="shared" ca="1" si="626"/>
        <v>0.24104639999999999</v>
      </c>
      <c r="AB2227">
        <f t="shared" ca="1" si="627"/>
        <v>0</v>
      </c>
      <c r="AC2227">
        <f t="shared" ca="1" si="633"/>
        <v>1.5343912</v>
      </c>
      <c r="AD2227">
        <f t="shared" ca="1" si="616"/>
        <v>0</v>
      </c>
      <c r="AE2227">
        <f t="shared" ca="1" si="628"/>
        <v>0</v>
      </c>
      <c r="AF2227">
        <f t="shared" ca="1" si="629"/>
        <v>0</v>
      </c>
      <c r="AG2227">
        <f t="shared" ca="1" si="630"/>
        <v>0.38359779999999999</v>
      </c>
      <c r="AH2227">
        <f t="shared" ca="1" si="631"/>
        <v>0</v>
      </c>
    </row>
    <row r="2228" spans="15:34" x14ac:dyDescent="0.25">
      <c r="O2228">
        <v>2172</v>
      </c>
      <c r="P2228" s="2">
        <f t="shared" si="632"/>
        <v>44287.458333328068</v>
      </c>
      <c r="Q2228">
        <f t="shared" si="617"/>
        <v>1</v>
      </c>
      <c r="R2228">
        <f t="shared" si="618"/>
        <v>4</v>
      </c>
      <c r="S2228">
        <f t="shared" si="619"/>
        <v>3</v>
      </c>
      <c r="T2228">
        <f t="shared" si="620"/>
        <v>11</v>
      </c>
      <c r="U2228">
        <f t="shared" si="621"/>
        <v>2</v>
      </c>
      <c r="V2228">
        <f t="shared" ca="1" si="622"/>
        <v>0.52639999999999998</v>
      </c>
      <c r="W2228">
        <f>INDEX(Solarstrahlungsdaten!$B$13:$G$8772,Übersicht!O2228,Übersicht!$E$10)</f>
        <v>503.69</v>
      </c>
      <c r="X2228">
        <f t="shared" si="623"/>
        <v>1.7326935999999999</v>
      </c>
      <c r="Y2228">
        <f t="shared" ca="1" si="624"/>
        <v>-1.2062936</v>
      </c>
      <c r="Z2228">
        <f t="shared" ca="1" si="625"/>
        <v>0.52639999999999998</v>
      </c>
      <c r="AA2228">
        <f t="shared" ca="1" si="626"/>
        <v>1.2062936</v>
      </c>
      <c r="AB2228">
        <f t="shared" ca="1" si="627"/>
        <v>0</v>
      </c>
      <c r="AC2228">
        <f t="shared" ca="1" si="633"/>
        <v>2.7406847999999999</v>
      </c>
      <c r="AD2228">
        <f t="shared" ca="1" si="616"/>
        <v>0</v>
      </c>
      <c r="AE2228">
        <f t="shared" ca="1" si="628"/>
        <v>0</v>
      </c>
      <c r="AF2228">
        <f t="shared" ca="1" si="629"/>
        <v>0</v>
      </c>
      <c r="AG2228">
        <f t="shared" ca="1" si="630"/>
        <v>0.68517119999999998</v>
      </c>
      <c r="AH2228">
        <f t="shared" ca="1" si="631"/>
        <v>0</v>
      </c>
    </row>
    <row r="2229" spans="15:34" x14ac:dyDescent="0.25">
      <c r="O2229">
        <v>2173</v>
      </c>
      <c r="P2229" s="2">
        <f t="shared" si="632"/>
        <v>44287.499999994732</v>
      </c>
      <c r="Q2229">
        <f t="shared" si="617"/>
        <v>1</v>
      </c>
      <c r="R2229">
        <f t="shared" si="618"/>
        <v>4</v>
      </c>
      <c r="S2229">
        <f t="shared" si="619"/>
        <v>3</v>
      </c>
      <c r="T2229">
        <f t="shared" si="620"/>
        <v>12</v>
      </c>
      <c r="U2229">
        <f t="shared" si="621"/>
        <v>2</v>
      </c>
      <c r="V2229">
        <f t="shared" ca="1" si="622"/>
        <v>0.58089999999999997</v>
      </c>
      <c r="W2229">
        <f>INDEX(Solarstrahlungsdaten!$B$13:$G$8772,Übersicht!O2229,Übersicht!$E$10)</f>
        <v>506.62</v>
      </c>
      <c r="X2229">
        <f t="shared" si="623"/>
        <v>1.7427727999999998</v>
      </c>
      <c r="Y2229">
        <f t="shared" ca="1" si="624"/>
        <v>-1.1618727999999998</v>
      </c>
      <c r="Z2229">
        <f t="shared" ca="1" si="625"/>
        <v>0.58089999999999997</v>
      </c>
      <c r="AA2229">
        <f t="shared" ca="1" si="626"/>
        <v>1.1618727999999998</v>
      </c>
      <c r="AB2229">
        <f t="shared" ca="1" si="627"/>
        <v>0</v>
      </c>
      <c r="AC2229">
        <f t="shared" ca="1" si="633"/>
        <v>3.9025575999999997</v>
      </c>
      <c r="AD2229">
        <f t="shared" ca="1" si="616"/>
        <v>0</v>
      </c>
      <c r="AE2229">
        <f t="shared" ca="1" si="628"/>
        <v>0</v>
      </c>
      <c r="AF2229">
        <f t="shared" ca="1" si="629"/>
        <v>0</v>
      </c>
      <c r="AG2229">
        <f t="shared" ca="1" si="630"/>
        <v>0.97563939999999993</v>
      </c>
      <c r="AH2229">
        <f t="shared" ca="1" si="631"/>
        <v>0</v>
      </c>
    </row>
    <row r="2230" spans="15:34" x14ac:dyDescent="0.25">
      <c r="O2230">
        <v>2174</v>
      </c>
      <c r="P2230" s="2">
        <f t="shared" si="632"/>
        <v>44287.541666661396</v>
      </c>
      <c r="Q2230">
        <f t="shared" si="617"/>
        <v>1</v>
      </c>
      <c r="R2230">
        <f t="shared" si="618"/>
        <v>4</v>
      </c>
      <c r="S2230">
        <f t="shared" si="619"/>
        <v>3</v>
      </c>
      <c r="T2230">
        <f t="shared" si="620"/>
        <v>13</v>
      </c>
      <c r="U2230">
        <f t="shared" si="621"/>
        <v>2</v>
      </c>
      <c r="V2230">
        <f t="shared" ca="1" si="622"/>
        <v>0.60009999999999986</v>
      </c>
      <c r="W2230">
        <f>INDEX(Solarstrahlungsdaten!$B$13:$G$8772,Übersicht!O2230,Übersicht!$E$10)</f>
        <v>263.82499999999999</v>
      </c>
      <c r="X2230">
        <f t="shared" si="623"/>
        <v>0.90755799999999986</v>
      </c>
      <c r="Y2230">
        <f t="shared" ca="1" si="624"/>
        <v>-0.30745800000000001</v>
      </c>
      <c r="Z2230">
        <f t="shared" ca="1" si="625"/>
        <v>0.60009999999999986</v>
      </c>
      <c r="AA2230">
        <f t="shared" ca="1" si="626"/>
        <v>9.7442400000000262E-2</v>
      </c>
      <c r="AB2230">
        <f t="shared" ca="1" si="627"/>
        <v>0</v>
      </c>
      <c r="AC2230">
        <f t="shared" ca="1" si="633"/>
        <v>4</v>
      </c>
      <c r="AD2230">
        <f t="shared" ca="1" si="616"/>
        <v>-0.21001559999999975</v>
      </c>
      <c r="AE2230">
        <f t="shared" ca="1" si="628"/>
        <v>0.21001559999999975</v>
      </c>
      <c r="AF2230">
        <f t="shared" ca="1" si="629"/>
        <v>0</v>
      </c>
      <c r="AG2230">
        <f t="shared" ca="1" si="630"/>
        <v>1</v>
      </c>
      <c r="AH2230">
        <f t="shared" ca="1" si="631"/>
        <v>0</v>
      </c>
    </row>
    <row r="2231" spans="15:34" x14ac:dyDescent="0.25">
      <c r="O2231">
        <v>2175</v>
      </c>
      <c r="P2231" s="2">
        <f t="shared" si="632"/>
        <v>44287.583333328061</v>
      </c>
      <c r="Q2231">
        <f t="shared" si="617"/>
        <v>1</v>
      </c>
      <c r="R2231">
        <f t="shared" si="618"/>
        <v>4</v>
      </c>
      <c r="S2231">
        <f t="shared" si="619"/>
        <v>3</v>
      </c>
      <c r="T2231">
        <f t="shared" si="620"/>
        <v>14</v>
      </c>
      <c r="U2231">
        <f t="shared" si="621"/>
        <v>2</v>
      </c>
      <c r="V2231">
        <f t="shared" ca="1" si="622"/>
        <v>0.52290000000000003</v>
      </c>
      <c r="W2231">
        <f>INDEX(Solarstrahlungsdaten!$B$13:$G$8772,Übersicht!O2231,Übersicht!$E$10)</f>
        <v>43.63</v>
      </c>
      <c r="X2231">
        <f t="shared" si="623"/>
        <v>0.1500872</v>
      </c>
      <c r="Y2231">
        <f t="shared" ca="1" si="624"/>
        <v>0.37281280000000006</v>
      </c>
      <c r="Z2231">
        <f t="shared" ca="1" si="625"/>
        <v>0.1500872</v>
      </c>
      <c r="AA2231">
        <f t="shared" ca="1" si="626"/>
        <v>0</v>
      </c>
      <c r="AB2231">
        <f t="shared" ca="1" si="627"/>
        <v>0.37281280000000006</v>
      </c>
      <c r="AC2231">
        <f t="shared" ca="1" si="633"/>
        <v>3.6271871999999998</v>
      </c>
      <c r="AD2231">
        <f t="shared" ca="1" si="616"/>
        <v>0</v>
      </c>
      <c r="AE2231">
        <f t="shared" ca="1" si="628"/>
        <v>0</v>
      </c>
      <c r="AF2231">
        <f t="shared" ca="1" si="629"/>
        <v>0</v>
      </c>
      <c r="AG2231">
        <f t="shared" ca="1" si="630"/>
        <v>0.90679679999999996</v>
      </c>
      <c r="AH2231">
        <f t="shared" ca="1" si="631"/>
        <v>0</v>
      </c>
    </row>
    <row r="2232" spans="15:34" x14ac:dyDescent="0.25">
      <c r="O2232">
        <v>2176</v>
      </c>
      <c r="P2232" s="2">
        <f t="shared" si="632"/>
        <v>44287.624999994725</v>
      </c>
      <c r="Q2232">
        <f t="shared" si="617"/>
        <v>1</v>
      </c>
      <c r="R2232">
        <f t="shared" si="618"/>
        <v>4</v>
      </c>
      <c r="S2232">
        <f t="shared" si="619"/>
        <v>3</v>
      </c>
      <c r="T2232">
        <f t="shared" si="620"/>
        <v>15</v>
      </c>
      <c r="U2232">
        <f t="shared" si="621"/>
        <v>2</v>
      </c>
      <c r="V2232">
        <f t="shared" ca="1" si="622"/>
        <v>0.46609999999999996</v>
      </c>
      <c r="W2232">
        <f>INDEX(Solarstrahlungsdaten!$B$13:$G$8772,Übersicht!O2232,Übersicht!$E$10)</f>
        <v>168.405</v>
      </c>
      <c r="X2232">
        <f t="shared" si="623"/>
        <v>0.57931319999999997</v>
      </c>
      <c r="Y2232">
        <f t="shared" ca="1" si="624"/>
        <v>-0.11321320000000001</v>
      </c>
      <c r="Z2232">
        <f t="shared" ca="1" si="625"/>
        <v>0.46609999999999996</v>
      </c>
      <c r="AA2232">
        <f t="shared" ca="1" si="626"/>
        <v>0.11321320000000001</v>
      </c>
      <c r="AB2232">
        <f t="shared" ca="1" si="627"/>
        <v>0</v>
      </c>
      <c r="AC2232">
        <f t="shared" ca="1" si="633"/>
        <v>3.7404004</v>
      </c>
      <c r="AD2232">
        <f t="shared" ca="1" si="616"/>
        <v>0</v>
      </c>
      <c r="AE2232">
        <f t="shared" ca="1" si="628"/>
        <v>0</v>
      </c>
      <c r="AF2232">
        <f t="shared" ca="1" si="629"/>
        <v>0</v>
      </c>
      <c r="AG2232">
        <f t="shared" ca="1" si="630"/>
        <v>0.93510009999999999</v>
      </c>
      <c r="AH2232">
        <f t="shared" ca="1" si="631"/>
        <v>0</v>
      </c>
    </row>
    <row r="2233" spans="15:34" x14ac:dyDescent="0.25">
      <c r="O2233">
        <v>2177</v>
      </c>
      <c r="P2233" s="2">
        <f t="shared" si="632"/>
        <v>44287.666666661389</v>
      </c>
      <c r="Q2233">
        <f t="shared" si="617"/>
        <v>1</v>
      </c>
      <c r="R2233">
        <f t="shared" si="618"/>
        <v>4</v>
      </c>
      <c r="S2233">
        <f t="shared" si="619"/>
        <v>3</v>
      </c>
      <c r="T2233">
        <f t="shared" si="620"/>
        <v>16</v>
      </c>
      <c r="U2233">
        <f t="shared" si="621"/>
        <v>2</v>
      </c>
      <c r="V2233">
        <f t="shared" ca="1" si="622"/>
        <v>0.42710000000000004</v>
      </c>
      <c r="W2233">
        <f>INDEX(Solarstrahlungsdaten!$B$13:$G$8772,Übersicht!O2233,Übersicht!$E$10)</f>
        <v>23.39</v>
      </c>
      <c r="X2233">
        <f t="shared" si="623"/>
        <v>8.0461600000000008E-2</v>
      </c>
      <c r="Y2233">
        <f t="shared" ca="1" si="624"/>
        <v>0.34663840000000001</v>
      </c>
      <c r="Z2233">
        <f t="shared" ca="1" si="625"/>
        <v>8.0461600000000008E-2</v>
      </c>
      <c r="AA2233">
        <f t="shared" ca="1" si="626"/>
        <v>0</v>
      </c>
      <c r="AB2233">
        <f t="shared" ca="1" si="627"/>
        <v>0.34663840000000001</v>
      </c>
      <c r="AC2233">
        <f t="shared" ca="1" si="633"/>
        <v>3.3937619999999997</v>
      </c>
      <c r="AD2233">
        <f t="shared" ref="AD2233:AD2296" ca="1" si="634">Y2233+AA2233-AB2233</f>
        <v>0</v>
      </c>
      <c r="AE2233">
        <f t="shared" ca="1" si="628"/>
        <v>0</v>
      </c>
      <c r="AF2233">
        <f t="shared" ca="1" si="629"/>
        <v>0</v>
      </c>
      <c r="AG2233">
        <f t="shared" ca="1" si="630"/>
        <v>0.84844049999999993</v>
      </c>
      <c r="AH2233">
        <f t="shared" ca="1" si="631"/>
        <v>0</v>
      </c>
    </row>
    <row r="2234" spans="15:34" x14ac:dyDescent="0.25">
      <c r="O2234">
        <v>2178</v>
      </c>
      <c r="P2234" s="2">
        <f t="shared" si="632"/>
        <v>44287.708333328053</v>
      </c>
      <c r="Q2234">
        <f t="shared" ref="Q2234:Q2297" si="635">DAY(P2234)</f>
        <v>1</v>
      </c>
      <c r="R2234">
        <f t="shared" ref="R2234:R2297" si="636">MONTH(P2234)</f>
        <v>4</v>
      </c>
      <c r="S2234">
        <f t="shared" ref="S2234:S2297" si="637">IF(WEEKDAY(P2234)=6,1,IF(WEEKDAY(P2234)=7,2,3))</f>
        <v>3</v>
      </c>
      <c r="T2234">
        <f t="shared" ref="T2234:T2297" si="638">HOUR(P2234)</f>
        <v>17</v>
      </c>
      <c r="U2234">
        <f t="shared" ref="U2234:U2297" si="639">IF(AND(P2234&gt;DATE(2021,5,14),P2234&lt;DATE(2021,9,15)),1,IF(AND(P2234&gt;DATE(2021,3,20),P2234&lt;DATE(2021,11,1)),2,0))</f>
        <v>2</v>
      </c>
      <c r="V2234">
        <f t="shared" ref="V2234:V2297" ca="1" si="640">INDEX($D$57:$L$80,1+T2234,S2234+U2234*3)</f>
        <v>0.44700000000000001</v>
      </c>
      <c r="W2234">
        <f>INDEX(Solarstrahlungsdaten!$B$13:$G$8772,Übersicht!O2234,Übersicht!$E$10)</f>
        <v>2.82</v>
      </c>
      <c r="X2234">
        <f t="shared" ref="X2234:X2297" si="641">IF(W2234*$D$9/1000*(1-$D$41)&gt;$D$9*$D$42,$D$9*$D$42,W2234*$D$9/1000*(1-$D$41))</f>
        <v>9.7008000000000007E-3</v>
      </c>
      <c r="Y2234">
        <f t="shared" ref="Y2234:Y2297" ca="1" si="642">V2234-X2234</f>
        <v>0.4372992</v>
      </c>
      <c r="Z2234">
        <f t="shared" ref="Z2234:Z2297" ca="1" si="643">IF(X2234&gt;V2234,V2234,X2234)</f>
        <v>9.7008000000000007E-3</v>
      </c>
      <c r="AA2234">
        <f t="shared" ref="AA2234:AA2297" ca="1" si="644">IF(Y2234&lt;0, IF(AC2233-Y2234&lt;$D$22, -Y2234, $D$22-AC2233),0)</f>
        <v>0</v>
      </c>
      <c r="AB2234">
        <f t="shared" ref="AB2234:AB2297" ca="1" si="645">IF(Y2234&gt;0, IF(AC2233-Y2234&gt;0, Y2234, AC2233),0)</f>
        <v>0.4372992</v>
      </c>
      <c r="AC2234">
        <f t="shared" ca="1" si="633"/>
        <v>2.9564627999999997</v>
      </c>
      <c r="AD2234">
        <f t="shared" ca="1" si="634"/>
        <v>0</v>
      </c>
      <c r="AE2234">
        <f t="shared" ref="AE2234:AE2297" ca="1" si="646">IF(AD2234&lt;0,-AD2234,0)</f>
        <v>0</v>
      </c>
      <c r="AF2234">
        <f t="shared" ref="AF2234:AF2297" ca="1" si="647">IF(AD2234&gt;0,AD2234,0)</f>
        <v>0</v>
      </c>
      <c r="AG2234">
        <f t="shared" ref="AG2234:AG2297" ca="1" si="648">IF($D$22&gt;0,AC2234/$D$22,0)</f>
        <v>0.73911569999999993</v>
      </c>
      <c r="AH2234">
        <f t="shared" ref="AH2234:AH2297" ca="1" si="649">IF(AC2234&lt;=0,1,0)</f>
        <v>0</v>
      </c>
    </row>
    <row r="2235" spans="15:34" x14ac:dyDescent="0.25">
      <c r="O2235">
        <v>2179</v>
      </c>
      <c r="P2235" s="2">
        <f t="shared" ref="P2235:P2298" si="650">P2234+TIME(1,,)</f>
        <v>44287.749999994718</v>
      </c>
      <c r="Q2235">
        <f t="shared" si="635"/>
        <v>1</v>
      </c>
      <c r="R2235">
        <f t="shared" si="636"/>
        <v>4</v>
      </c>
      <c r="S2235">
        <f t="shared" si="637"/>
        <v>3</v>
      </c>
      <c r="T2235">
        <f t="shared" si="638"/>
        <v>18</v>
      </c>
      <c r="U2235">
        <f t="shared" si="639"/>
        <v>2</v>
      </c>
      <c r="V2235">
        <f t="shared" ca="1" si="640"/>
        <v>0.54689999999999994</v>
      </c>
      <c r="W2235">
        <f>INDEX(Solarstrahlungsdaten!$B$13:$G$8772,Übersicht!O2235,Übersicht!$E$10)</f>
        <v>0</v>
      </c>
      <c r="X2235">
        <f t="shared" si="641"/>
        <v>0</v>
      </c>
      <c r="Y2235">
        <f t="shared" ca="1" si="642"/>
        <v>0.54689999999999994</v>
      </c>
      <c r="Z2235">
        <f t="shared" ca="1" si="643"/>
        <v>0</v>
      </c>
      <c r="AA2235">
        <f t="shared" ca="1" si="644"/>
        <v>0</v>
      </c>
      <c r="AB2235">
        <f t="shared" ca="1" si="645"/>
        <v>0.54689999999999994</v>
      </c>
      <c r="AC2235">
        <f t="shared" ref="AC2235:AC2298" ca="1" si="651">AC2234+AA2235-AB2235</f>
        <v>2.4095627999999998</v>
      </c>
      <c r="AD2235">
        <f t="shared" ca="1" si="634"/>
        <v>0</v>
      </c>
      <c r="AE2235">
        <f t="shared" ca="1" si="646"/>
        <v>0</v>
      </c>
      <c r="AF2235">
        <f t="shared" ca="1" si="647"/>
        <v>0</v>
      </c>
      <c r="AG2235">
        <f t="shared" ca="1" si="648"/>
        <v>0.60239069999999995</v>
      </c>
      <c r="AH2235">
        <f t="shared" ca="1" si="649"/>
        <v>0</v>
      </c>
    </row>
    <row r="2236" spans="15:34" x14ac:dyDescent="0.25">
      <c r="O2236">
        <v>2180</v>
      </c>
      <c r="P2236" s="2">
        <f t="shared" si="650"/>
        <v>44287.791666661382</v>
      </c>
      <c r="Q2236">
        <f t="shared" si="635"/>
        <v>1</v>
      </c>
      <c r="R2236">
        <f t="shared" si="636"/>
        <v>4</v>
      </c>
      <c r="S2236">
        <f t="shared" si="637"/>
        <v>3</v>
      </c>
      <c r="T2236">
        <f t="shared" si="638"/>
        <v>19</v>
      </c>
      <c r="U2236">
        <f t="shared" si="639"/>
        <v>2</v>
      </c>
      <c r="V2236">
        <f t="shared" ca="1" si="640"/>
        <v>0.66849999999999998</v>
      </c>
      <c r="W2236">
        <f>INDEX(Solarstrahlungsdaten!$B$13:$G$8772,Übersicht!O2236,Übersicht!$E$10)</f>
        <v>0</v>
      </c>
      <c r="X2236">
        <f t="shared" si="641"/>
        <v>0</v>
      </c>
      <c r="Y2236">
        <f t="shared" ca="1" si="642"/>
        <v>0.66849999999999998</v>
      </c>
      <c r="Z2236">
        <f t="shared" ca="1" si="643"/>
        <v>0</v>
      </c>
      <c r="AA2236">
        <f t="shared" ca="1" si="644"/>
        <v>0</v>
      </c>
      <c r="AB2236">
        <f t="shared" ca="1" si="645"/>
        <v>0.66849999999999998</v>
      </c>
      <c r="AC2236">
        <f t="shared" ca="1" si="651"/>
        <v>1.7410627999999999</v>
      </c>
      <c r="AD2236">
        <f t="shared" ca="1" si="634"/>
        <v>0</v>
      </c>
      <c r="AE2236">
        <f t="shared" ca="1" si="646"/>
        <v>0</v>
      </c>
      <c r="AF2236">
        <f t="shared" ca="1" si="647"/>
        <v>0</v>
      </c>
      <c r="AG2236">
        <f t="shared" ca="1" si="648"/>
        <v>0.43526569999999998</v>
      </c>
      <c r="AH2236">
        <f t="shared" ca="1" si="649"/>
        <v>0</v>
      </c>
    </row>
    <row r="2237" spans="15:34" x14ac:dyDescent="0.25">
      <c r="O2237">
        <v>2181</v>
      </c>
      <c r="P2237" s="2">
        <f t="shared" si="650"/>
        <v>44287.833333328046</v>
      </c>
      <c r="Q2237">
        <f t="shared" si="635"/>
        <v>1</v>
      </c>
      <c r="R2237">
        <f t="shared" si="636"/>
        <v>4</v>
      </c>
      <c r="S2237">
        <f t="shared" si="637"/>
        <v>3</v>
      </c>
      <c r="T2237">
        <f t="shared" si="638"/>
        <v>20</v>
      </c>
      <c r="U2237">
        <f t="shared" si="639"/>
        <v>2</v>
      </c>
      <c r="V2237">
        <f t="shared" ca="1" si="640"/>
        <v>0.68720000000000003</v>
      </c>
      <c r="W2237">
        <f>INDEX(Solarstrahlungsdaten!$B$13:$G$8772,Übersicht!O2237,Übersicht!$E$10)</f>
        <v>0</v>
      </c>
      <c r="X2237">
        <f t="shared" si="641"/>
        <v>0</v>
      </c>
      <c r="Y2237">
        <f t="shared" ca="1" si="642"/>
        <v>0.68720000000000003</v>
      </c>
      <c r="Z2237">
        <f t="shared" ca="1" si="643"/>
        <v>0</v>
      </c>
      <c r="AA2237">
        <f t="shared" ca="1" si="644"/>
        <v>0</v>
      </c>
      <c r="AB2237">
        <f t="shared" ca="1" si="645"/>
        <v>0.68720000000000003</v>
      </c>
      <c r="AC2237">
        <f t="shared" ca="1" si="651"/>
        <v>1.0538627999999999</v>
      </c>
      <c r="AD2237">
        <f t="shared" ca="1" si="634"/>
        <v>0</v>
      </c>
      <c r="AE2237">
        <f t="shared" ca="1" si="646"/>
        <v>0</v>
      </c>
      <c r="AF2237">
        <f t="shared" ca="1" si="647"/>
        <v>0</v>
      </c>
      <c r="AG2237">
        <f t="shared" ca="1" si="648"/>
        <v>0.26346569999999997</v>
      </c>
      <c r="AH2237">
        <f t="shared" ca="1" si="649"/>
        <v>0</v>
      </c>
    </row>
    <row r="2238" spans="15:34" x14ac:dyDescent="0.25">
      <c r="O2238">
        <v>2182</v>
      </c>
      <c r="P2238" s="2">
        <f t="shared" si="650"/>
        <v>44287.87499999471</v>
      </c>
      <c r="Q2238">
        <f t="shared" si="635"/>
        <v>1</v>
      </c>
      <c r="R2238">
        <f t="shared" si="636"/>
        <v>4</v>
      </c>
      <c r="S2238">
        <f t="shared" si="637"/>
        <v>3</v>
      </c>
      <c r="T2238">
        <f t="shared" si="638"/>
        <v>21</v>
      </c>
      <c r="U2238">
        <f t="shared" si="639"/>
        <v>2</v>
      </c>
      <c r="V2238">
        <f t="shared" ca="1" si="640"/>
        <v>0.63300000000000001</v>
      </c>
      <c r="W2238">
        <f>INDEX(Solarstrahlungsdaten!$B$13:$G$8772,Übersicht!O2238,Übersicht!$E$10)</f>
        <v>0</v>
      </c>
      <c r="X2238">
        <f t="shared" si="641"/>
        <v>0</v>
      </c>
      <c r="Y2238">
        <f t="shared" ca="1" si="642"/>
        <v>0.63300000000000001</v>
      </c>
      <c r="Z2238">
        <f t="shared" ca="1" si="643"/>
        <v>0</v>
      </c>
      <c r="AA2238">
        <f t="shared" ca="1" si="644"/>
        <v>0</v>
      </c>
      <c r="AB2238">
        <f t="shared" ca="1" si="645"/>
        <v>0.63300000000000001</v>
      </c>
      <c r="AC2238">
        <f t="shared" ca="1" si="651"/>
        <v>0.42086279999999987</v>
      </c>
      <c r="AD2238">
        <f t="shared" ca="1" si="634"/>
        <v>0</v>
      </c>
      <c r="AE2238">
        <f t="shared" ca="1" si="646"/>
        <v>0</v>
      </c>
      <c r="AF2238">
        <f t="shared" ca="1" si="647"/>
        <v>0</v>
      </c>
      <c r="AG2238">
        <f t="shared" ca="1" si="648"/>
        <v>0.10521569999999997</v>
      </c>
      <c r="AH2238">
        <f t="shared" ca="1" si="649"/>
        <v>0</v>
      </c>
    </row>
    <row r="2239" spans="15:34" x14ac:dyDescent="0.25">
      <c r="O2239">
        <v>2183</v>
      </c>
      <c r="P2239" s="2">
        <f t="shared" si="650"/>
        <v>44287.916666661375</v>
      </c>
      <c r="Q2239">
        <f t="shared" si="635"/>
        <v>1</v>
      </c>
      <c r="R2239">
        <f t="shared" si="636"/>
        <v>4</v>
      </c>
      <c r="S2239">
        <f t="shared" si="637"/>
        <v>3</v>
      </c>
      <c r="T2239">
        <f t="shared" si="638"/>
        <v>22</v>
      </c>
      <c r="U2239">
        <f t="shared" si="639"/>
        <v>2</v>
      </c>
      <c r="V2239">
        <f t="shared" ca="1" si="640"/>
        <v>0.57189999999999996</v>
      </c>
      <c r="W2239">
        <f>INDEX(Solarstrahlungsdaten!$B$13:$G$8772,Übersicht!O2239,Übersicht!$E$10)</f>
        <v>0</v>
      </c>
      <c r="X2239">
        <f t="shared" si="641"/>
        <v>0</v>
      </c>
      <c r="Y2239">
        <f t="shared" ca="1" si="642"/>
        <v>0.57189999999999996</v>
      </c>
      <c r="Z2239">
        <f t="shared" ca="1" si="643"/>
        <v>0</v>
      </c>
      <c r="AA2239">
        <f t="shared" ca="1" si="644"/>
        <v>0</v>
      </c>
      <c r="AB2239">
        <f t="shared" ca="1" si="645"/>
        <v>0.42086279999999987</v>
      </c>
      <c r="AC2239">
        <f t="shared" ca="1" si="651"/>
        <v>0</v>
      </c>
      <c r="AD2239">
        <f t="shared" ca="1" si="634"/>
        <v>0.15103720000000009</v>
      </c>
      <c r="AE2239">
        <f t="shared" ca="1" si="646"/>
        <v>0</v>
      </c>
      <c r="AF2239">
        <f t="shared" ca="1" si="647"/>
        <v>0.15103720000000009</v>
      </c>
      <c r="AG2239">
        <f t="shared" ca="1" si="648"/>
        <v>0</v>
      </c>
      <c r="AH2239">
        <f t="shared" ca="1" si="649"/>
        <v>1</v>
      </c>
    </row>
    <row r="2240" spans="15:34" x14ac:dyDescent="0.25">
      <c r="O2240">
        <v>2184</v>
      </c>
      <c r="P2240" s="2">
        <f t="shared" si="650"/>
        <v>44287.958333328039</v>
      </c>
      <c r="Q2240">
        <f t="shared" si="635"/>
        <v>1</v>
      </c>
      <c r="R2240">
        <f t="shared" si="636"/>
        <v>4</v>
      </c>
      <c r="S2240">
        <f t="shared" si="637"/>
        <v>3</v>
      </c>
      <c r="T2240">
        <f t="shared" si="638"/>
        <v>23</v>
      </c>
      <c r="U2240">
        <f t="shared" si="639"/>
        <v>2</v>
      </c>
      <c r="V2240">
        <f t="shared" ca="1" si="640"/>
        <v>0.43760000000000004</v>
      </c>
      <c r="W2240">
        <f>INDEX(Solarstrahlungsdaten!$B$13:$G$8772,Übersicht!O2240,Übersicht!$E$10)</f>
        <v>0</v>
      </c>
      <c r="X2240">
        <f t="shared" si="641"/>
        <v>0</v>
      </c>
      <c r="Y2240">
        <f t="shared" ca="1" si="642"/>
        <v>0.43760000000000004</v>
      </c>
      <c r="Z2240">
        <f t="shared" ca="1" si="643"/>
        <v>0</v>
      </c>
      <c r="AA2240">
        <f t="shared" ca="1" si="644"/>
        <v>0</v>
      </c>
      <c r="AB2240">
        <f t="shared" ca="1" si="645"/>
        <v>0</v>
      </c>
      <c r="AC2240">
        <f t="shared" ca="1" si="651"/>
        <v>0</v>
      </c>
      <c r="AD2240">
        <f t="shared" ca="1" si="634"/>
        <v>0.43760000000000004</v>
      </c>
      <c r="AE2240">
        <f t="shared" ca="1" si="646"/>
        <v>0</v>
      </c>
      <c r="AF2240">
        <f t="shared" ca="1" si="647"/>
        <v>0.43760000000000004</v>
      </c>
      <c r="AG2240">
        <f t="shared" ca="1" si="648"/>
        <v>0</v>
      </c>
      <c r="AH2240">
        <f t="shared" ca="1" si="649"/>
        <v>1</v>
      </c>
    </row>
    <row r="2241" spans="15:34" x14ac:dyDescent="0.25">
      <c r="O2241">
        <v>2185</v>
      </c>
      <c r="P2241" s="2">
        <f t="shared" si="650"/>
        <v>44287.999999994703</v>
      </c>
      <c r="Q2241">
        <f t="shared" si="635"/>
        <v>2</v>
      </c>
      <c r="R2241">
        <f t="shared" si="636"/>
        <v>4</v>
      </c>
      <c r="S2241">
        <f t="shared" si="637"/>
        <v>1</v>
      </c>
      <c r="T2241">
        <f t="shared" si="638"/>
        <v>0</v>
      </c>
      <c r="U2241">
        <f t="shared" si="639"/>
        <v>2</v>
      </c>
      <c r="V2241">
        <f t="shared" ca="1" si="640"/>
        <v>0.32750000000000001</v>
      </c>
      <c r="W2241">
        <f>INDEX(Solarstrahlungsdaten!$B$13:$G$8772,Übersicht!O2241,Übersicht!$E$10)</f>
        <v>0</v>
      </c>
      <c r="X2241">
        <f t="shared" si="641"/>
        <v>0</v>
      </c>
      <c r="Y2241">
        <f t="shared" ca="1" si="642"/>
        <v>0.32750000000000001</v>
      </c>
      <c r="Z2241">
        <f t="shared" ca="1" si="643"/>
        <v>0</v>
      </c>
      <c r="AA2241">
        <f t="shared" ca="1" si="644"/>
        <v>0</v>
      </c>
      <c r="AB2241">
        <f t="shared" ca="1" si="645"/>
        <v>0</v>
      </c>
      <c r="AC2241">
        <f t="shared" ca="1" si="651"/>
        <v>0</v>
      </c>
      <c r="AD2241">
        <f t="shared" ca="1" si="634"/>
        <v>0.32750000000000001</v>
      </c>
      <c r="AE2241">
        <f t="shared" ca="1" si="646"/>
        <v>0</v>
      </c>
      <c r="AF2241">
        <f t="shared" ca="1" si="647"/>
        <v>0.32750000000000001</v>
      </c>
      <c r="AG2241">
        <f t="shared" ca="1" si="648"/>
        <v>0</v>
      </c>
      <c r="AH2241">
        <f t="shared" ca="1" si="649"/>
        <v>1</v>
      </c>
    </row>
    <row r="2242" spans="15:34" x14ac:dyDescent="0.25">
      <c r="O2242">
        <v>2186</v>
      </c>
      <c r="P2242" s="2">
        <f t="shared" si="650"/>
        <v>44288.041666661367</v>
      </c>
      <c r="Q2242">
        <f t="shared" si="635"/>
        <v>2</v>
      </c>
      <c r="R2242">
        <f t="shared" si="636"/>
        <v>4</v>
      </c>
      <c r="S2242">
        <f t="shared" si="637"/>
        <v>1</v>
      </c>
      <c r="T2242">
        <f t="shared" si="638"/>
        <v>1</v>
      </c>
      <c r="U2242">
        <f t="shared" si="639"/>
        <v>2</v>
      </c>
      <c r="V2242">
        <f t="shared" ca="1" si="640"/>
        <v>0.24099999999999996</v>
      </c>
      <c r="W2242">
        <f>INDEX(Solarstrahlungsdaten!$B$13:$G$8772,Übersicht!O2242,Übersicht!$E$10)</f>
        <v>0</v>
      </c>
      <c r="X2242">
        <f t="shared" si="641"/>
        <v>0</v>
      </c>
      <c r="Y2242">
        <f t="shared" ca="1" si="642"/>
        <v>0.24099999999999996</v>
      </c>
      <c r="Z2242">
        <f t="shared" ca="1" si="643"/>
        <v>0</v>
      </c>
      <c r="AA2242">
        <f t="shared" ca="1" si="644"/>
        <v>0</v>
      </c>
      <c r="AB2242">
        <f t="shared" ca="1" si="645"/>
        <v>0</v>
      </c>
      <c r="AC2242">
        <f t="shared" ca="1" si="651"/>
        <v>0</v>
      </c>
      <c r="AD2242">
        <f t="shared" ca="1" si="634"/>
        <v>0.24099999999999996</v>
      </c>
      <c r="AE2242">
        <f t="shared" ca="1" si="646"/>
        <v>0</v>
      </c>
      <c r="AF2242">
        <f t="shared" ca="1" si="647"/>
        <v>0.24099999999999996</v>
      </c>
      <c r="AG2242">
        <f t="shared" ca="1" si="648"/>
        <v>0</v>
      </c>
      <c r="AH2242">
        <f t="shared" ca="1" si="649"/>
        <v>1</v>
      </c>
    </row>
    <row r="2243" spans="15:34" x14ac:dyDescent="0.25">
      <c r="O2243">
        <v>2187</v>
      </c>
      <c r="P2243" s="2">
        <f t="shared" si="650"/>
        <v>44288.083333328032</v>
      </c>
      <c r="Q2243">
        <f t="shared" si="635"/>
        <v>2</v>
      </c>
      <c r="R2243">
        <f t="shared" si="636"/>
        <v>4</v>
      </c>
      <c r="S2243">
        <f t="shared" si="637"/>
        <v>1</v>
      </c>
      <c r="T2243">
        <f t="shared" si="638"/>
        <v>2</v>
      </c>
      <c r="U2243">
        <f t="shared" si="639"/>
        <v>2</v>
      </c>
      <c r="V2243">
        <f t="shared" ca="1" si="640"/>
        <v>0.19169999999999998</v>
      </c>
      <c r="W2243">
        <f>INDEX(Solarstrahlungsdaten!$B$13:$G$8772,Übersicht!O2243,Übersicht!$E$10)</f>
        <v>0</v>
      </c>
      <c r="X2243">
        <f t="shared" si="641"/>
        <v>0</v>
      </c>
      <c r="Y2243">
        <f t="shared" ca="1" si="642"/>
        <v>0.19169999999999998</v>
      </c>
      <c r="Z2243">
        <f t="shared" ca="1" si="643"/>
        <v>0</v>
      </c>
      <c r="AA2243">
        <f t="shared" ca="1" si="644"/>
        <v>0</v>
      </c>
      <c r="AB2243">
        <f t="shared" ca="1" si="645"/>
        <v>0</v>
      </c>
      <c r="AC2243">
        <f t="shared" ca="1" si="651"/>
        <v>0</v>
      </c>
      <c r="AD2243">
        <f t="shared" ca="1" si="634"/>
        <v>0.19169999999999998</v>
      </c>
      <c r="AE2243">
        <f t="shared" ca="1" si="646"/>
        <v>0</v>
      </c>
      <c r="AF2243">
        <f t="shared" ca="1" si="647"/>
        <v>0.19169999999999998</v>
      </c>
      <c r="AG2243">
        <f t="shared" ca="1" si="648"/>
        <v>0</v>
      </c>
      <c r="AH2243">
        <f t="shared" ca="1" si="649"/>
        <v>1</v>
      </c>
    </row>
    <row r="2244" spans="15:34" x14ac:dyDescent="0.25">
      <c r="O2244">
        <v>2188</v>
      </c>
      <c r="P2244" s="2">
        <f t="shared" si="650"/>
        <v>44288.124999994696</v>
      </c>
      <c r="Q2244">
        <f t="shared" si="635"/>
        <v>2</v>
      </c>
      <c r="R2244">
        <f t="shared" si="636"/>
        <v>4</v>
      </c>
      <c r="S2244">
        <f t="shared" si="637"/>
        <v>1</v>
      </c>
      <c r="T2244">
        <f t="shared" si="638"/>
        <v>3</v>
      </c>
      <c r="U2244">
        <f t="shared" si="639"/>
        <v>2</v>
      </c>
      <c r="V2244">
        <f t="shared" ca="1" si="640"/>
        <v>0.1767</v>
      </c>
      <c r="W2244">
        <f>INDEX(Solarstrahlungsdaten!$B$13:$G$8772,Übersicht!O2244,Übersicht!$E$10)</f>
        <v>0</v>
      </c>
      <c r="X2244">
        <f t="shared" si="641"/>
        <v>0</v>
      </c>
      <c r="Y2244">
        <f t="shared" ca="1" si="642"/>
        <v>0.1767</v>
      </c>
      <c r="Z2244">
        <f t="shared" ca="1" si="643"/>
        <v>0</v>
      </c>
      <c r="AA2244">
        <f t="shared" ca="1" si="644"/>
        <v>0</v>
      </c>
      <c r="AB2244">
        <f t="shared" ca="1" si="645"/>
        <v>0</v>
      </c>
      <c r="AC2244">
        <f t="shared" ca="1" si="651"/>
        <v>0</v>
      </c>
      <c r="AD2244">
        <f t="shared" ca="1" si="634"/>
        <v>0.1767</v>
      </c>
      <c r="AE2244">
        <f t="shared" ca="1" si="646"/>
        <v>0</v>
      </c>
      <c r="AF2244">
        <f t="shared" ca="1" si="647"/>
        <v>0.1767</v>
      </c>
      <c r="AG2244">
        <f t="shared" ca="1" si="648"/>
        <v>0</v>
      </c>
      <c r="AH2244">
        <f t="shared" ca="1" si="649"/>
        <v>1</v>
      </c>
    </row>
    <row r="2245" spans="15:34" x14ac:dyDescent="0.25">
      <c r="O2245">
        <v>2189</v>
      </c>
      <c r="P2245" s="2">
        <f t="shared" si="650"/>
        <v>44288.16666666136</v>
      </c>
      <c r="Q2245">
        <f t="shared" si="635"/>
        <v>2</v>
      </c>
      <c r="R2245">
        <f t="shared" si="636"/>
        <v>4</v>
      </c>
      <c r="S2245">
        <f t="shared" si="637"/>
        <v>1</v>
      </c>
      <c r="T2245">
        <f t="shared" si="638"/>
        <v>4</v>
      </c>
      <c r="U2245">
        <f t="shared" si="639"/>
        <v>2</v>
      </c>
      <c r="V2245">
        <f t="shared" ca="1" si="640"/>
        <v>0.1726</v>
      </c>
      <c r="W2245">
        <f>INDEX(Solarstrahlungsdaten!$B$13:$G$8772,Übersicht!O2245,Übersicht!$E$10)</f>
        <v>0</v>
      </c>
      <c r="X2245">
        <f t="shared" si="641"/>
        <v>0</v>
      </c>
      <c r="Y2245">
        <f t="shared" ca="1" si="642"/>
        <v>0.1726</v>
      </c>
      <c r="Z2245">
        <f t="shared" ca="1" si="643"/>
        <v>0</v>
      </c>
      <c r="AA2245">
        <f t="shared" ca="1" si="644"/>
        <v>0</v>
      </c>
      <c r="AB2245">
        <f t="shared" ca="1" si="645"/>
        <v>0</v>
      </c>
      <c r="AC2245">
        <f t="shared" ca="1" si="651"/>
        <v>0</v>
      </c>
      <c r="AD2245">
        <f t="shared" ca="1" si="634"/>
        <v>0.1726</v>
      </c>
      <c r="AE2245">
        <f t="shared" ca="1" si="646"/>
        <v>0</v>
      </c>
      <c r="AF2245">
        <f t="shared" ca="1" si="647"/>
        <v>0.1726</v>
      </c>
      <c r="AG2245">
        <f t="shared" ca="1" si="648"/>
        <v>0</v>
      </c>
      <c r="AH2245">
        <f t="shared" ca="1" si="649"/>
        <v>1</v>
      </c>
    </row>
    <row r="2246" spans="15:34" x14ac:dyDescent="0.25">
      <c r="O2246">
        <v>2190</v>
      </c>
      <c r="P2246" s="2">
        <f t="shared" si="650"/>
        <v>44288.208333328024</v>
      </c>
      <c r="Q2246">
        <f t="shared" si="635"/>
        <v>2</v>
      </c>
      <c r="R2246">
        <f t="shared" si="636"/>
        <v>4</v>
      </c>
      <c r="S2246">
        <f t="shared" si="637"/>
        <v>1</v>
      </c>
      <c r="T2246">
        <f t="shared" si="638"/>
        <v>5</v>
      </c>
      <c r="U2246">
        <f t="shared" si="639"/>
        <v>2</v>
      </c>
      <c r="V2246">
        <f t="shared" ca="1" si="640"/>
        <v>0.17650000000000002</v>
      </c>
      <c r="W2246">
        <f>INDEX(Solarstrahlungsdaten!$B$13:$G$8772,Übersicht!O2246,Übersicht!$E$10)</f>
        <v>0</v>
      </c>
      <c r="X2246">
        <f t="shared" si="641"/>
        <v>0</v>
      </c>
      <c r="Y2246">
        <f t="shared" ca="1" si="642"/>
        <v>0.17650000000000002</v>
      </c>
      <c r="Z2246">
        <f t="shared" ca="1" si="643"/>
        <v>0</v>
      </c>
      <c r="AA2246">
        <f t="shared" ca="1" si="644"/>
        <v>0</v>
      </c>
      <c r="AB2246">
        <f t="shared" ca="1" si="645"/>
        <v>0</v>
      </c>
      <c r="AC2246">
        <f t="shared" ca="1" si="651"/>
        <v>0</v>
      </c>
      <c r="AD2246">
        <f t="shared" ca="1" si="634"/>
        <v>0.17650000000000002</v>
      </c>
      <c r="AE2246">
        <f t="shared" ca="1" si="646"/>
        <v>0</v>
      </c>
      <c r="AF2246">
        <f t="shared" ca="1" si="647"/>
        <v>0.17650000000000002</v>
      </c>
      <c r="AG2246">
        <f t="shared" ca="1" si="648"/>
        <v>0</v>
      </c>
      <c r="AH2246">
        <f t="shared" ca="1" si="649"/>
        <v>1</v>
      </c>
    </row>
    <row r="2247" spans="15:34" x14ac:dyDescent="0.25">
      <c r="O2247">
        <v>2191</v>
      </c>
      <c r="P2247" s="2">
        <f t="shared" si="650"/>
        <v>44288.249999994689</v>
      </c>
      <c r="Q2247">
        <f t="shared" si="635"/>
        <v>2</v>
      </c>
      <c r="R2247">
        <f t="shared" si="636"/>
        <v>4</v>
      </c>
      <c r="S2247">
        <f t="shared" si="637"/>
        <v>1</v>
      </c>
      <c r="T2247">
        <f t="shared" si="638"/>
        <v>6</v>
      </c>
      <c r="U2247">
        <f t="shared" si="639"/>
        <v>2</v>
      </c>
      <c r="V2247">
        <f t="shared" ca="1" si="640"/>
        <v>0.2135</v>
      </c>
      <c r="W2247">
        <f>INDEX(Solarstrahlungsdaten!$B$13:$G$8772,Übersicht!O2247,Übersicht!$E$10)</f>
        <v>36</v>
      </c>
      <c r="X2247">
        <f t="shared" si="641"/>
        <v>0.12383999999999999</v>
      </c>
      <c r="Y2247">
        <f t="shared" ca="1" si="642"/>
        <v>8.9660000000000004E-2</v>
      </c>
      <c r="Z2247">
        <f t="shared" ca="1" si="643"/>
        <v>0.12383999999999999</v>
      </c>
      <c r="AA2247">
        <f t="shared" ca="1" si="644"/>
        <v>0</v>
      </c>
      <c r="AB2247">
        <f t="shared" ca="1" si="645"/>
        <v>0</v>
      </c>
      <c r="AC2247">
        <f t="shared" ca="1" si="651"/>
        <v>0</v>
      </c>
      <c r="AD2247">
        <f t="shared" ca="1" si="634"/>
        <v>8.9660000000000004E-2</v>
      </c>
      <c r="AE2247">
        <f t="shared" ca="1" si="646"/>
        <v>0</v>
      </c>
      <c r="AF2247">
        <f t="shared" ca="1" si="647"/>
        <v>8.9660000000000004E-2</v>
      </c>
      <c r="AG2247">
        <f t="shared" ca="1" si="648"/>
        <v>0</v>
      </c>
      <c r="AH2247">
        <f t="shared" ca="1" si="649"/>
        <v>1</v>
      </c>
    </row>
    <row r="2248" spans="15:34" x14ac:dyDescent="0.25">
      <c r="O2248">
        <v>2192</v>
      </c>
      <c r="P2248" s="2">
        <f t="shared" si="650"/>
        <v>44288.291666661353</v>
      </c>
      <c r="Q2248">
        <f t="shared" si="635"/>
        <v>2</v>
      </c>
      <c r="R2248">
        <f t="shared" si="636"/>
        <v>4</v>
      </c>
      <c r="S2248">
        <f t="shared" si="637"/>
        <v>1</v>
      </c>
      <c r="T2248">
        <f t="shared" si="638"/>
        <v>7</v>
      </c>
      <c r="U2248">
        <f t="shared" si="639"/>
        <v>2</v>
      </c>
      <c r="V2248">
        <f t="shared" ca="1" si="640"/>
        <v>0.3322</v>
      </c>
      <c r="W2248">
        <f>INDEX(Solarstrahlungsdaten!$B$13:$G$8772,Übersicht!O2248,Übersicht!$E$10)</f>
        <v>89.61</v>
      </c>
      <c r="X2248">
        <f t="shared" si="641"/>
        <v>0.30825839999999999</v>
      </c>
      <c r="Y2248">
        <f t="shared" ca="1" si="642"/>
        <v>2.3941600000000007E-2</v>
      </c>
      <c r="Z2248">
        <f t="shared" ca="1" si="643"/>
        <v>0.30825839999999999</v>
      </c>
      <c r="AA2248">
        <f t="shared" ca="1" si="644"/>
        <v>0</v>
      </c>
      <c r="AB2248">
        <f t="shared" ca="1" si="645"/>
        <v>0</v>
      </c>
      <c r="AC2248">
        <f t="shared" ca="1" si="651"/>
        <v>0</v>
      </c>
      <c r="AD2248">
        <f t="shared" ca="1" si="634"/>
        <v>2.3941600000000007E-2</v>
      </c>
      <c r="AE2248">
        <f t="shared" ca="1" si="646"/>
        <v>0</v>
      </c>
      <c r="AF2248">
        <f t="shared" ca="1" si="647"/>
        <v>2.3941600000000007E-2</v>
      </c>
      <c r="AG2248">
        <f t="shared" ca="1" si="648"/>
        <v>0</v>
      </c>
      <c r="AH2248">
        <f t="shared" ca="1" si="649"/>
        <v>1</v>
      </c>
    </row>
    <row r="2249" spans="15:34" x14ac:dyDescent="0.25">
      <c r="O2249">
        <v>2193</v>
      </c>
      <c r="P2249" s="2">
        <f t="shared" si="650"/>
        <v>44288.333333328017</v>
      </c>
      <c r="Q2249">
        <f t="shared" si="635"/>
        <v>2</v>
      </c>
      <c r="R2249">
        <f t="shared" si="636"/>
        <v>4</v>
      </c>
      <c r="S2249">
        <f t="shared" si="637"/>
        <v>1</v>
      </c>
      <c r="T2249">
        <f t="shared" si="638"/>
        <v>8</v>
      </c>
      <c r="U2249">
        <f t="shared" si="639"/>
        <v>2</v>
      </c>
      <c r="V2249">
        <f t="shared" ca="1" si="640"/>
        <v>0.48790000000000006</v>
      </c>
      <c r="W2249">
        <f>INDEX(Solarstrahlungsdaten!$B$13:$G$8772,Übersicht!O2249,Übersicht!$E$10)</f>
        <v>68.569999999999993</v>
      </c>
      <c r="X2249">
        <f t="shared" si="641"/>
        <v>0.23588079999999997</v>
      </c>
      <c r="Y2249">
        <f t="shared" ca="1" si="642"/>
        <v>0.25201920000000011</v>
      </c>
      <c r="Z2249">
        <f t="shared" ca="1" si="643"/>
        <v>0.23588079999999997</v>
      </c>
      <c r="AA2249">
        <f t="shared" ca="1" si="644"/>
        <v>0</v>
      </c>
      <c r="AB2249">
        <f t="shared" ca="1" si="645"/>
        <v>0</v>
      </c>
      <c r="AC2249">
        <f t="shared" ca="1" si="651"/>
        <v>0</v>
      </c>
      <c r="AD2249">
        <f t="shared" ca="1" si="634"/>
        <v>0.25201920000000011</v>
      </c>
      <c r="AE2249">
        <f t="shared" ca="1" si="646"/>
        <v>0</v>
      </c>
      <c r="AF2249">
        <f t="shared" ca="1" si="647"/>
        <v>0.25201920000000011</v>
      </c>
      <c r="AG2249">
        <f t="shared" ca="1" si="648"/>
        <v>0</v>
      </c>
      <c r="AH2249">
        <f t="shared" ca="1" si="649"/>
        <v>1</v>
      </c>
    </row>
    <row r="2250" spans="15:34" x14ac:dyDescent="0.25">
      <c r="O2250">
        <v>2194</v>
      </c>
      <c r="P2250" s="2">
        <f t="shared" si="650"/>
        <v>44288.374999994681</v>
      </c>
      <c r="Q2250">
        <f t="shared" si="635"/>
        <v>2</v>
      </c>
      <c r="R2250">
        <f t="shared" si="636"/>
        <v>4</v>
      </c>
      <c r="S2250">
        <f t="shared" si="637"/>
        <v>1</v>
      </c>
      <c r="T2250">
        <f t="shared" si="638"/>
        <v>9</v>
      </c>
      <c r="U2250">
        <f t="shared" si="639"/>
        <v>2</v>
      </c>
      <c r="V2250">
        <f t="shared" ca="1" si="640"/>
        <v>0.5857</v>
      </c>
      <c r="W2250">
        <f>INDEX(Solarstrahlungsdaten!$B$13:$G$8772,Übersicht!O2250,Übersicht!$E$10)</f>
        <v>98.05</v>
      </c>
      <c r="X2250">
        <f t="shared" si="641"/>
        <v>0.33729199999999998</v>
      </c>
      <c r="Y2250">
        <f t="shared" ca="1" si="642"/>
        <v>0.24840800000000002</v>
      </c>
      <c r="Z2250">
        <f t="shared" ca="1" si="643"/>
        <v>0.33729199999999998</v>
      </c>
      <c r="AA2250">
        <f t="shared" ca="1" si="644"/>
        <v>0</v>
      </c>
      <c r="AB2250">
        <f t="shared" ca="1" si="645"/>
        <v>0</v>
      </c>
      <c r="AC2250">
        <f t="shared" ca="1" si="651"/>
        <v>0</v>
      </c>
      <c r="AD2250">
        <f t="shared" ca="1" si="634"/>
        <v>0.24840800000000002</v>
      </c>
      <c r="AE2250">
        <f t="shared" ca="1" si="646"/>
        <v>0</v>
      </c>
      <c r="AF2250">
        <f t="shared" ca="1" si="647"/>
        <v>0.24840800000000002</v>
      </c>
      <c r="AG2250">
        <f t="shared" ca="1" si="648"/>
        <v>0</v>
      </c>
      <c r="AH2250">
        <f t="shared" ca="1" si="649"/>
        <v>1</v>
      </c>
    </row>
    <row r="2251" spans="15:34" x14ac:dyDescent="0.25">
      <c r="O2251">
        <v>2195</v>
      </c>
      <c r="P2251" s="2">
        <f t="shared" si="650"/>
        <v>44288.416666661346</v>
      </c>
      <c r="Q2251">
        <f t="shared" si="635"/>
        <v>2</v>
      </c>
      <c r="R2251">
        <f t="shared" si="636"/>
        <v>4</v>
      </c>
      <c r="S2251">
        <f t="shared" si="637"/>
        <v>1</v>
      </c>
      <c r="T2251">
        <f t="shared" si="638"/>
        <v>10</v>
      </c>
      <c r="U2251">
        <f t="shared" si="639"/>
        <v>2</v>
      </c>
      <c r="V2251">
        <f t="shared" ca="1" si="640"/>
        <v>0.64139999999999997</v>
      </c>
      <c r="W2251">
        <f>INDEX(Solarstrahlungsdaten!$B$13:$G$8772,Übersicht!O2251,Übersicht!$E$10)</f>
        <v>292.54499999999996</v>
      </c>
      <c r="X2251">
        <f t="shared" si="641"/>
        <v>1.0063547999999998</v>
      </c>
      <c r="Y2251">
        <f t="shared" ca="1" si="642"/>
        <v>-0.3649547999999998</v>
      </c>
      <c r="Z2251">
        <f t="shared" ca="1" si="643"/>
        <v>0.64139999999999997</v>
      </c>
      <c r="AA2251">
        <f t="shared" ca="1" si="644"/>
        <v>0.3649547999999998</v>
      </c>
      <c r="AB2251">
        <f t="shared" ca="1" si="645"/>
        <v>0</v>
      </c>
      <c r="AC2251">
        <f t="shared" ca="1" si="651"/>
        <v>0.3649547999999998</v>
      </c>
      <c r="AD2251">
        <f t="shared" ca="1" si="634"/>
        <v>0</v>
      </c>
      <c r="AE2251">
        <f t="shared" ca="1" si="646"/>
        <v>0</v>
      </c>
      <c r="AF2251">
        <f t="shared" ca="1" si="647"/>
        <v>0</v>
      </c>
      <c r="AG2251">
        <f t="shared" ca="1" si="648"/>
        <v>9.123869999999995E-2</v>
      </c>
      <c r="AH2251">
        <f t="shared" ca="1" si="649"/>
        <v>0</v>
      </c>
    </row>
    <row r="2252" spans="15:34" x14ac:dyDescent="0.25">
      <c r="O2252">
        <v>2196</v>
      </c>
      <c r="P2252" s="2">
        <f t="shared" si="650"/>
        <v>44288.45833332801</v>
      </c>
      <c r="Q2252">
        <f t="shared" si="635"/>
        <v>2</v>
      </c>
      <c r="R2252">
        <f t="shared" si="636"/>
        <v>4</v>
      </c>
      <c r="S2252">
        <f t="shared" si="637"/>
        <v>1</v>
      </c>
      <c r="T2252">
        <f t="shared" si="638"/>
        <v>11</v>
      </c>
      <c r="U2252">
        <f t="shared" si="639"/>
        <v>2</v>
      </c>
      <c r="V2252">
        <f t="shared" ca="1" si="640"/>
        <v>0.67979999999999996</v>
      </c>
      <c r="W2252">
        <f>INDEX(Solarstrahlungsdaten!$B$13:$G$8772,Übersicht!O2252,Übersicht!$E$10)</f>
        <v>453.26499999999999</v>
      </c>
      <c r="X2252">
        <f t="shared" si="641"/>
        <v>1.5592315999999999</v>
      </c>
      <c r="Y2252">
        <f t="shared" ca="1" si="642"/>
        <v>-0.87943159999999998</v>
      </c>
      <c r="Z2252">
        <f t="shared" ca="1" si="643"/>
        <v>0.67979999999999996</v>
      </c>
      <c r="AA2252">
        <f t="shared" ca="1" si="644"/>
        <v>0.87943159999999998</v>
      </c>
      <c r="AB2252">
        <f t="shared" ca="1" si="645"/>
        <v>0</v>
      </c>
      <c r="AC2252">
        <f t="shared" ca="1" si="651"/>
        <v>1.2443863999999998</v>
      </c>
      <c r="AD2252">
        <f t="shared" ca="1" si="634"/>
        <v>0</v>
      </c>
      <c r="AE2252">
        <f t="shared" ca="1" si="646"/>
        <v>0</v>
      </c>
      <c r="AF2252">
        <f t="shared" ca="1" si="647"/>
        <v>0</v>
      </c>
      <c r="AG2252">
        <f t="shared" ca="1" si="648"/>
        <v>0.31109659999999995</v>
      </c>
      <c r="AH2252">
        <f t="shared" ca="1" si="649"/>
        <v>0</v>
      </c>
    </row>
    <row r="2253" spans="15:34" x14ac:dyDescent="0.25">
      <c r="O2253">
        <v>2197</v>
      </c>
      <c r="P2253" s="2">
        <f t="shared" si="650"/>
        <v>44288.499999994674</v>
      </c>
      <c r="Q2253">
        <f t="shared" si="635"/>
        <v>2</v>
      </c>
      <c r="R2253">
        <f t="shared" si="636"/>
        <v>4</v>
      </c>
      <c r="S2253">
        <f t="shared" si="637"/>
        <v>1</v>
      </c>
      <c r="T2253">
        <f t="shared" si="638"/>
        <v>12</v>
      </c>
      <c r="U2253">
        <f t="shared" si="639"/>
        <v>2</v>
      </c>
      <c r="V2253">
        <f t="shared" ca="1" si="640"/>
        <v>0.71639999999999993</v>
      </c>
      <c r="W2253">
        <f>INDEX(Solarstrahlungsdaten!$B$13:$G$8772,Übersicht!O2253,Übersicht!$E$10)</f>
        <v>479.33500000000004</v>
      </c>
      <c r="X2253">
        <f t="shared" si="641"/>
        <v>1.6489123999999999</v>
      </c>
      <c r="Y2253">
        <f t="shared" ca="1" si="642"/>
        <v>-0.93251240000000002</v>
      </c>
      <c r="Z2253">
        <f t="shared" ca="1" si="643"/>
        <v>0.71639999999999993</v>
      </c>
      <c r="AA2253">
        <f t="shared" ca="1" si="644"/>
        <v>0.93251240000000002</v>
      </c>
      <c r="AB2253">
        <f t="shared" ca="1" si="645"/>
        <v>0</v>
      </c>
      <c r="AC2253">
        <f t="shared" ca="1" si="651"/>
        <v>2.1768988</v>
      </c>
      <c r="AD2253">
        <f t="shared" ca="1" si="634"/>
        <v>0</v>
      </c>
      <c r="AE2253">
        <f t="shared" ca="1" si="646"/>
        <v>0</v>
      </c>
      <c r="AF2253">
        <f t="shared" ca="1" si="647"/>
        <v>0</v>
      </c>
      <c r="AG2253">
        <f t="shared" ca="1" si="648"/>
        <v>0.54422470000000001</v>
      </c>
      <c r="AH2253">
        <f t="shared" ca="1" si="649"/>
        <v>0</v>
      </c>
    </row>
    <row r="2254" spans="15:34" x14ac:dyDescent="0.25">
      <c r="O2254">
        <v>2198</v>
      </c>
      <c r="P2254" s="2">
        <f t="shared" si="650"/>
        <v>44288.541666661338</v>
      </c>
      <c r="Q2254">
        <f t="shared" si="635"/>
        <v>2</v>
      </c>
      <c r="R2254">
        <f t="shared" si="636"/>
        <v>4</v>
      </c>
      <c r="S2254">
        <f t="shared" si="637"/>
        <v>1</v>
      </c>
      <c r="T2254">
        <f t="shared" si="638"/>
        <v>13</v>
      </c>
      <c r="U2254">
        <f t="shared" si="639"/>
        <v>2</v>
      </c>
      <c r="V2254">
        <f t="shared" ca="1" si="640"/>
        <v>0.72220000000000006</v>
      </c>
      <c r="W2254">
        <f>INDEX(Solarstrahlungsdaten!$B$13:$G$8772,Übersicht!O2254,Übersicht!$E$10)</f>
        <v>165.27</v>
      </c>
      <c r="X2254">
        <f t="shared" si="641"/>
        <v>0.56852879999999995</v>
      </c>
      <c r="Y2254">
        <f t="shared" ca="1" si="642"/>
        <v>0.15367120000000012</v>
      </c>
      <c r="Z2254">
        <f t="shared" ca="1" si="643"/>
        <v>0.56852879999999995</v>
      </c>
      <c r="AA2254">
        <f t="shared" ca="1" si="644"/>
        <v>0</v>
      </c>
      <c r="AB2254">
        <f t="shared" ca="1" si="645"/>
        <v>0.15367120000000012</v>
      </c>
      <c r="AC2254">
        <f t="shared" ca="1" si="651"/>
        <v>2.0232275999999998</v>
      </c>
      <c r="AD2254">
        <f t="shared" ca="1" si="634"/>
        <v>0</v>
      </c>
      <c r="AE2254">
        <f t="shared" ca="1" si="646"/>
        <v>0</v>
      </c>
      <c r="AF2254">
        <f t="shared" ca="1" si="647"/>
        <v>0</v>
      </c>
      <c r="AG2254">
        <f t="shared" ca="1" si="648"/>
        <v>0.50580689999999995</v>
      </c>
      <c r="AH2254">
        <f t="shared" ca="1" si="649"/>
        <v>0</v>
      </c>
    </row>
    <row r="2255" spans="15:34" x14ac:dyDescent="0.25">
      <c r="O2255">
        <v>2199</v>
      </c>
      <c r="P2255" s="2">
        <f t="shared" si="650"/>
        <v>44288.583333328002</v>
      </c>
      <c r="Q2255">
        <f t="shared" si="635"/>
        <v>2</v>
      </c>
      <c r="R2255">
        <f t="shared" si="636"/>
        <v>4</v>
      </c>
      <c r="S2255">
        <f t="shared" si="637"/>
        <v>1</v>
      </c>
      <c r="T2255">
        <f t="shared" si="638"/>
        <v>14</v>
      </c>
      <c r="U2255">
        <f t="shared" si="639"/>
        <v>2</v>
      </c>
      <c r="V2255">
        <f t="shared" ca="1" si="640"/>
        <v>0.66100000000000003</v>
      </c>
      <c r="W2255">
        <f>INDEX(Solarstrahlungsdaten!$B$13:$G$8772,Übersicht!O2255,Übersicht!$E$10)</f>
        <v>437.63</v>
      </c>
      <c r="X2255">
        <f t="shared" si="641"/>
        <v>1.5054472000000001</v>
      </c>
      <c r="Y2255">
        <f t="shared" ca="1" si="642"/>
        <v>-0.84444720000000006</v>
      </c>
      <c r="Z2255">
        <f t="shared" ca="1" si="643"/>
        <v>0.66100000000000003</v>
      </c>
      <c r="AA2255">
        <f t="shared" ca="1" si="644"/>
        <v>0.84444720000000006</v>
      </c>
      <c r="AB2255">
        <f t="shared" ca="1" si="645"/>
        <v>0</v>
      </c>
      <c r="AC2255">
        <f t="shared" ca="1" si="651"/>
        <v>2.8676747999999996</v>
      </c>
      <c r="AD2255">
        <f t="shared" ca="1" si="634"/>
        <v>0</v>
      </c>
      <c r="AE2255">
        <f t="shared" ca="1" si="646"/>
        <v>0</v>
      </c>
      <c r="AF2255">
        <f t="shared" ca="1" si="647"/>
        <v>0</v>
      </c>
      <c r="AG2255">
        <f t="shared" ca="1" si="648"/>
        <v>0.71691869999999991</v>
      </c>
      <c r="AH2255">
        <f t="shared" ca="1" si="649"/>
        <v>0</v>
      </c>
    </row>
    <row r="2256" spans="15:34" x14ac:dyDescent="0.25">
      <c r="O2256">
        <v>2200</v>
      </c>
      <c r="P2256" s="2">
        <f t="shared" si="650"/>
        <v>44288.624999994667</v>
      </c>
      <c r="Q2256">
        <f t="shared" si="635"/>
        <v>2</v>
      </c>
      <c r="R2256">
        <f t="shared" si="636"/>
        <v>4</v>
      </c>
      <c r="S2256">
        <f t="shared" si="637"/>
        <v>1</v>
      </c>
      <c r="T2256">
        <f t="shared" si="638"/>
        <v>15</v>
      </c>
      <c r="U2256">
        <f t="shared" si="639"/>
        <v>2</v>
      </c>
      <c r="V2256">
        <f t="shared" ca="1" si="640"/>
        <v>0.60459999999999992</v>
      </c>
      <c r="W2256">
        <f>INDEX(Solarstrahlungsdaten!$B$13:$G$8772,Übersicht!O2256,Übersicht!$E$10)</f>
        <v>21.59</v>
      </c>
      <c r="X2256">
        <f t="shared" si="641"/>
        <v>7.4269600000000005E-2</v>
      </c>
      <c r="Y2256">
        <f t="shared" ca="1" si="642"/>
        <v>0.53033039999999987</v>
      </c>
      <c r="Z2256">
        <f t="shared" ca="1" si="643"/>
        <v>7.4269600000000005E-2</v>
      </c>
      <c r="AA2256">
        <f t="shared" ca="1" si="644"/>
        <v>0</v>
      </c>
      <c r="AB2256">
        <f t="shared" ca="1" si="645"/>
        <v>0.53033039999999987</v>
      </c>
      <c r="AC2256">
        <f t="shared" ca="1" si="651"/>
        <v>2.3373443999999997</v>
      </c>
      <c r="AD2256">
        <f t="shared" ca="1" si="634"/>
        <v>0</v>
      </c>
      <c r="AE2256">
        <f t="shared" ca="1" si="646"/>
        <v>0</v>
      </c>
      <c r="AF2256">
        <f t="shared" ca="1" si="647"/>
        <v>0</v>
      </c>
      <c r="AG2256">
        <f t="shared" ca="1" si="648"/>
        <v>0.58433609999999991</v>
      </c>
      <c r="AH2256">
        <f t="shared" ca="1" si="649"/>
        <v>0</v>
      </c>
    </row>
    <row r="2257" spans="15:34" x14ac:dyDescent="0.25">
      <c r="O2257">
        <v>2201</v>
      </c>
      <c r="P2257" s="2">
        <f t="shared" si="650"/>
        <v>44288.666666661331</v>
      </c>
      <c r="Q2257">
        <f t="shared" si="635"/>
        <v>2</v>
      </c>
      <c r="R2257">
        <f t="shared" si="636"/>
        <v>4</v>
      </c>
      <c r="S2257">
        <f t="shared" si="637"/>
        <v>1</v>
      </c>
      <c r="T2257">
        <f t="shared" si="638"/>
        <v>16</v>
      </c>
      <c r="U2257">
        <f t="shared" si="639"/>
        <v>2</v>
      </c>
      <c r="V2257">
        <f t="shared" ca="1" si="640"/>
        <v>0.58279999999999998</v>
      </c>
      <c r="W2257">
        <f>INDEX(Solarstrahlungsdaten!$B$13:$G$8772,Übersicht!O2257,Übersicht!$E$10)</f>
        <v>199.64500000000001</v>
      </c>
      <c r="X2257">
        <f t="shared" si="641"/>
        <v>0.68677880000000002</v>
      </c>
      <c r="Y2257">
        <f t="shared" ca="1" si="642"/>
        <v>-0.10397880000000004</v>
      </c>
      <c r="Z2257">
        <f t="shared" ca="1" si="643"/>
        <v>0.58279999999999998</v>
      </c>
      <c r="AA2257">
        <f t="shared" ca="1" si="644"/>
        <v>0.10397880000000004</v>
      </c>
      <c r="AB2257">
        <f t="shared" ca="1" si="645"/>
        <v>0</v>
      </c>
      <c r="AC2257">
        <f t="shared" ca="1" si="651"/>
        <v>2.4413231999999998</v>
      </c>
      <c r="AD2257">
        <f t="shared" ca="1" si="634"/>
        <v>0</v>
      </c>
      <c r="AE2257">
        <f t="shared" ca="1" si="646"/>
        <v>0</v>
      </c>
      <c r="AF2257">
        <f t="shared" ca="1" si="647"/>
        <v>0</v>
      </c>
      <c r="AG2257">
        <f t="shared" ca="1" si="648"/>
        <v>0.61033079999999995</v>
      </c>
      <c r="AH2257">
        <f t="shared" ca="1" si="649"/>
        <v>0</v>
      </c>
    </row>
    <row r="2258" spans="15:34" x14ac:dyDescent="0.25">
      <c r="O2258">
        <v>2202</v>
      </c>
      <c r="P2258" s="2">
        <f t="shared" si="650"/>
        <v>44288.708333327995</v>
      </c>
      <c r="Q2258">
        <f t="shared" si="635"/>
        <v>2</v>
      </c>
      <c r="R2258">
        <f t="shared" si="636"/>
        <v>4</v>
      </c>
      <c r="S2258">
        <f t="shared" si="637"/>
        <v>1</v>
      </c>
      <c r="T2258">
        <f t="shared" si="638"/>
        <v>17</v>
      </c>
      <c r="U2258">
        <f t="shared" si="639"/>
        <v>2</v>
      </c>
      <c r="V2258">
        <f t="shared" ca="1" si="640"/>
        <v>0.61920000000000008</v>
      </c>
      <c r="W2258">
        <f>INDEX(Solarstrahlungsdaten!$B$13:$G$8772,Übersicht!O2258,Übersicht!$E$10)</f>
        <v>68.19</v>
      </c>
      <c r="X2258">
        <f t="shared" si="641"/>
        <v>0.23457359999999999</v>
      </c>
      <c r="Y2258">
        <f t="shared" ca="1" si="642"/>
        <v>0.38462640000000009</v>
      </c>
      <c r="Z2258">
        <f t="shared" ca="1" si="643"/>
        <v>0.23457359999999999</v>
      </c>
      <c r="AA2258">
        <f t="shared" ca="1" si="644"/>
        <v>0</v>
      </c>
      <c r="AB2258">
        <f t="shared" ca="1" si="645"/>
        <v>0.38462640000000009</v>
      </c>
      <c r="AC2258">
        <f t="shared" ca="1" si="651"/>
        <v>2.0566967999999997</v>
      </c>
      <c r="AD2258">
        <f t="shared" ca="1" si="634"/>
        <v>0</v>
      </c>
      <c r="AE2258">
        <f t="shared" ca="1" si="646"/>
        <v>0</v>
      </c>
      <c r="AF2258">
        <f t="shared" ca="1" si="647"/>
        <v>0</v>
      </c>
      <c r="AG2258">
        <f t="shared" ca="1" si="648"/>
        <v>0.51417419999999991</v>
      </c>
      <c r="AH2258">
        <f t="shared" ca="1" si="649"/>
        <v>0</v>
      </c>
    </row>
    <row r="2259" spans="15:34" x14ac:dyDescent="0.25">
      <c r="O2259">
        <v>2203</v>
      </c>
      <c r="P2259" s="2">
        <f t="shared" si="650"/>
        <v>44288.749999994659</v>
      </c>
      <c r="Q2259">
        <f t="shared" si="635"/>
        <v>2</v>
      </c>
      <c r="R2259">
        <f t="shared" si="636"/>
        <v>4</v>
      </c>
      <c r="S2259">
        <f t="shared" si="637"/>
        <v>1</v>
      </c>
      <c r="T2259">
        <f t="shared" si="638"/>
        <v>18</v>
      </c>
      <c r="U2259">
        <f t="shared" si="639"/>
        <v>2</v>
      </c>
      <c r="V2259">
        <f t="shared" ca="1" si="640"/>
        <v>0.70809999999999995</v>
      </c>
      <c r="W2259">
        <f>INDEX(Solarstrahlungsdaten!$B$13:$G$8772,Übersicht!O2259,Übersicht!$E$10)</f>
        <v>0</v>
      </c>
      <c r="X2259">
        <f t="shared" si="641"/>
        <v>0</v>
      </c>
      <c r="Y2259">
        <f t="shared" ca="1" si="642"/>
        <v>0.70809999999999995</v>
      </c>
      <c r="Z2259">
        <f t="shared" ca="1" si="643"/>
        <v>0</v>
      </c>
      <c r="AA2259">
        <f t="shared" ca="1" si="644"/>
        <v>0</v>
      </c>
      <c r="AB2259">
        <f t="shared" ca="1" si="645"/>
        <v>0.70809999999999995</v>
      </c>
      <c r="AC2259">
        <f t="shared" ca="1" si="651"/>
        <v>1.3485967999999997</v>
      </c>
      <c r="AD2259">
        <f t="shared" ca="1" si="634"/>
        <v>0</v>
      </c>
      <c r="AE2259">
        <f t="shared" ca="1" si="646"/>
        <v>0</v>
      </c>
      <c r="AF2259">
        <f t="shared" ca="1" si="647"/>
        <v>0</v>
      </c>
      <c r="AG2259">
        <f t="shared" ca="1" si="648"/>
        <v>0.33714919999999993</v>
      </c>
      <c r="AH2259">
        <f t="shared" ca="1" si="649"/>
        <v>0</v>
      </c>
    </row>
    <row r="2260" spans="15:34" x14ac:dyDescent="0.25">
      <c r="O2260">
        <v>2204</v>
      </c>
      <c r="P2260" s="2">
        <f t="shared" si="650"/>
        <v>44288.791666661324</v>
      </c>
      <c r="Q2260">
        <f t="shared" si="635"/>
        <v>2</v>
      </c>
      <c r="R2260">
        <f t="shared" si="636"/>
        <v>4</v>
      </c>
      <c r="S2260">
        <f t="shared" si="637"/>
        <v>1</v>
      </c>
      <c r="T2260">
        <f t="shared" si="638"/>
        <v>19</v>
      </c>
      <c r="U2260">
        <f t="shared" si="639"/>
        <v>2</v>
      </c>
      <c r="V2260">
        <f t="shared" ca="1" si="640"/>
        <v>0.7871999999999999</v>
      </c>
      <c r="W2260">
        <f>INDEX(Solarstrahlungsdaten!$B$13:$G$8772,Übersicht!O2260,Übersicht!$E$10)</f>
        <v>0</v>
      </c>
      <c r="X2260">
        <f t="shared" si="641"/>
        <v>0</v>
      </c>
      <c r="Y2260">
        <f t="shared" ca="1" si="642"/>
        <v>0.7871999999999999</v>
      </c>
      <c r="Z2260">
        <f t="shared" ca="1" si="643"/>
        <v>0</v>
      </c>
      <c r="AA2260">
        <f t="shared" ca="1" si="644"/>
        <v>0</v>
      </c>
      <c r="AB2260">
        <f t="shared" ca="1" si="645"/>
        <v>0.7871999999999999</v>
      </c>
      <c r="AC2260">
        <f t="shared" ca="1" si="651"/>
        <v>0.56139679999999981</v>
      </c>
      <c r="AD2260">
        <f t="shared" ca="1" si="634"/>
        <v>0</v>
      </c>
      <c r="AE2260">
        <f t="shared" ca="1" si="646"/>
        <v>0</v>
      </c>
      <c r="AF2260">
        <f t="shared" ca="1" si="647"/>
        <v>0</v>
      </c>
      <c r="AG2260">
        <f t="shared" ca="1" si="648"/>
        <v>0.14034919999999995</v>
      </c>
      <c r="AH2260">
        <f t="shared" ca="1" si="649"/>
        <v>0</v>
      </c>
    </row>
    <row r="2261" spans="15:34" x14ac:dyDescent="0.25">
      <c r="O2261">
        <v>2205</v>
      </c>
      <c r="P2261" s="2">
        <f t="shared" si="650"/>
        <v>44288.833333327988</v>
      </c>
      <c r="Q2261">
        <f t="shared" si="635"/>
        <v>2</v>
      </c>
      <c r="R2261">
        <f t="shared" si="636"/>
        <v>4</v>
      </c>
      <c r="S2261">
        <f t="shared" si="637"/>
        <v>1</v>
      </c>
      <c r="T2261">
        <f t="shared" si="638"/>
        <v>20</v>
      </c>
      <c r="U2261">
        <f t="shared" si="639"/>
        <v>2</v>
      </c>
      <c r="V2261">
        <f t="shared" ca="1" si="640"/>
        <v>0.75150000000000017</v>
      </c>
      <c r="W2261">
        <f>INDEX(Solarstrahlungsdaten!$B$13:$G$8772,Übersicht!O2261,Übersicht!$E$10)</f>
        <v>0</v>
      </c>
      <c r="X2261">
        <f t="shared" si="641"/>
        <v>0</v>
      </c>
      <c r="Y2261">
        <f t="shared" ca="1" si="642"/>
        <v>0.75150000000000017</v>
      </c>
      <c r="Z2261">
        <f t="shared" ca="1" si="643"/>
        <v>0</v>
      </c>
      <c r="AA2261">
        <f t="shared" ca="1" si="644"/>
        <v>0</v>
      </c>
      <c r="AB2261">
        <f t="shared" ca="1" si="645"/>
        <v>0.56139679999999981</v>
      </c>
      <c r="AC2261">
        <f t="shared" ca="1" si="651"/>
        <v>0</v>
      </c>
      <c r="AD2261">
        <f t="shared" ca="1" si="634"/>
        <v>0.19010320000000036</v>
      </c>
      <c r="AE2261">
        <f t="shared" ca="1" si="646"/>
        <v>0</v>
      </c>
      <c r="AF2261">
        <f t="shared" ca="1" si="647"/>
        <v>0.19010320000000036</v>
      </c>
      <c r="AG2261">
        <f t="shared" ca="1" si="648"/>
        <v>0</v>
      </c>
      <c r="AH2261">
        <f t="shared" ca="1" si="649"/>
        <v>1</v>
      </c>
    </row>
    <row r="2262" spans="15:34" x14ac:dyDescent="0.25">
      <c r="O2262">
        <v>2206</v>
      </c>
      <c r="P2262" s="2">
        <f t="shared" si="650"/>
        <v>44288.874999994652</v>
      </c>
      <c r="Q2262">
        <f t="shared" si="635"/>
        <v>2</v>
      </c>
      <c r="R2262">
        <f t="shared" si="636"/>
        <v>4</v>
      </c>
      <c r="S2262">
        <f t="shared" si="637"/>
        <v>1</v>
      </c>
      <c r="T2262">
        <f t="shared" si="638"/>
        <v>21</v>
      </c>
      <c r="U2262">
        <f t="shared" si="639"/>
        <v>2</v>
      </c>
      <c r="V2262">
        <f t="shared" ca="1" si="640"/>
        <v>0.61760000000000004</v>
      </c>
      <c r="W2262">
        <f>INDEX(Solarstrahlungsdaten!$B$13:$G$8772,Übersicht!O2262,Übersicht!$E$10)</f>
        <v>0</v>
      </c>
      <c r="X2262">
        <f t="shared" si="641"/>
        <v>0</v>
      </c>
      <c r="Y2262">
        <f t="shared" ca="1" si="642"/>
        <v>0.61760000000000004</v>
      </c>
      <c r="Z2262">
        <f t="shared" ca="1" si="643"/>
        <v>0</v>
      </c>
      <c r="AA2262">
        <f t="shared" ca="1" si="644"/>
        <v>0</v>
      </c>
      <c r="AB2262">
        <f t="shared" ca="1" si="645"/>
        <v>0</v>
      </c>
      <c r="AC2262">
        <f t="shared" ca="1" si="651"/>
        <v>0</v>
      </c>
      <c r="AD2262">
        <f t="shared" ca="1" si="634"/>
        <v>0.61760000000000004</v>
      </c>
      <c r="AE2262">
        <f t="shared" ca="1" si="646"/>
        <v>0</v>
      </c>
      <c r="AF2262">
        <f t="shared" ca="1" si="647"/>
        <v>0.61760000000000004</v>
      </c>
      <c r="AG2262">
        <f t="shared" ca="1" si="648"/>
        <v>0</v>
      </c>
      <c r="AH2262">
        <f t="shared" ca="1" si="649"/>
        <v>1</v>
      </c>
    </row>
    <row r="2263" spans="15:34" x14ac:dyDescent="0.25">
      <c r="O2263">
        <v>2207</v>
      </c>
      <c r="P2263" s="2">
        <f t="shared" si="650"/>
        <v>44288.916666661316</v>
      </c>
      <c r="Q2263">
        <f t="shared" si="635"/>
        <v>2</v>
      </c>
      <c r="R2263">
        <f t="shared" si="636"/>
        <v>4</v>
      </c>
      <c r="S2263">
        <f t="shared" si="637"/>
        <v>1</v>
      </c>
      <c r="T2263">
        <f t="shared" si="638"/>
        <v>22</v>
      </c>
      <c r="U2263">
        <f t="shared" si="639"/>
        <v>2</v>
      </c>
      <c r="V2263">
        <f t="shared" ca="1" si="640"/>
        <v>0.55600000000000005</v>
      </c>
      <c r="W2263">
        <f>INDEX(Solarstrahlungsdaten!$B$13:$G$8772,Übersicht!O2263,Übersicht!$E$10)</f>
        <v>0</v>
      </c>
      <c r="X2263">
        <f t="shared" si="641"/>
        <v>0</v>
      </c>
      <c r="Y2263">
        <f t="shared" ca="1" si="642"/>
        <v>0.55600000000000005</v>
      </c>
      <c r="Z2263">
        <f t="shared" ca="1" si="643"/>
        <v>0</v>
      </c>
      <c r="AA2263">
        <f t="shared" ca="1" si="644"/>
        <v>0</v>
      </c>
      <c r="AB2263">
        <f t="shared" ca="1" si="645"/>
        <v>0</v>
      </c>
      <c r="AC2263">
        <f t="shared" ca="1" si="651"/>
        <v>0</v>
      </c>
      <c r="AD2263">
        <f t="shared" ca="1" si="634"/>
        <v>0.55600000000000005</v>
      </c>
      <c r="AE2263">
        <f t="shared" ca="1" si="646"/>
        <v>0</v>
      </c>
      <c r="AF2263">
        <f t="shared" ca="1" si="647"/>
        <v>0.55600000000000005</v>
      </c>
      <c r="AG2263">
        <f t="shared" ca="1" si="648"/>
        <v>0</v>
      </c>
      <c r="AH2263">
        <f t="shared" ca="1" si="649"/>
        <v>1</v>
      </c>
    </row>
    <row r="2264" spans="15:34" x14ac:dyDescent="0.25">
      <c r="O2264">
        <v>2208</v>
      </c>
      <c r="P2264" s="2">
        <f t="shared" si="650"/>
        <v>44288.958333327981</v>
      </c>
      <c r="Q2264">
        <f t="shared" si="635"/>
        <v>2</v>
      </c>
      <c r="R2264">
        <f t="shared" si="636"/>
        <v>4</v>
      </c>
      <c r="S2264">
        <f t="shared" si="637"/>
        <v>1</v>
      </c>
      <c r="T2264">
        <f t="shared" si="638"/>
        <v>23</v>
      </c>
      <c r="U2264">
        <f t="shared" si="639"/>
        <v>2</v>
      </c>
      <c r="V2264">
        <f t="shared" ca="1" si="640"/>
        <v>0.50179999999999991</v>
      </c>
      <c r="W2264">
        <f>INDEX(Solarstrahlungsdaten!$B$13:$G$8772,Übersicht!O2264,Übersicht!$E$10)</f>
        <v>0</v>
      </c>
      <c r="X2264">
        <f t="shared" si="641"/>
        <v>0</v>
      </c>
      <c r="Y2264">
        <f t="shared" ca="1" si="642"/>
        <v>0.50179999999999991</v>
      </c>
      <c r="Z2264">
        <f t="shared" ca="1" si="643"/>
        <v>0</v>
      </c>
      <c r="AA2264">
        <f t="shared" ca="1" si="644"/>
        <v>0</v>
      </c>
      <c r="AB2264">
        <f t="shared" ca="1" si="645"/>
        <v>0</v>
      </c>
      <c r="AC2264">
        <f t="shared" ca="1" si="651"/>
        <v>0</v>
      </c>
      <c r="AD2264">
        <f t="shared" ca="1" si="634"/>
        <v>0.50179999999999991</v>
      </c>
      <c r="AE2264">
        <f t="shared" ca="1" si="646"/>
        <v>0</v>
      </c>
      <c r="AF2264">
        <f t="shared" ca="1" si="647"/>
        <v>0.50179999999999991</v>
      </c>
      <c r="AG2264">
        <f t="shared" ca="1" si="648"/>
        <v>0</v>
      </c>
      <c r="AH2264">
        <f t="shared" ca="1" si="649"/>
        <v>1</v>
      </c>
    </row>
    <row r="2265" spans="15:34" x14ac:dyDescent="0.25">
      <c r="O2265">
        <v>2209</v>
      </c>
      <c r="P2265" s="2">
        <f t="shared" si="650"/>
        <v>44288.999999994645</v>
      </c>
      <c r="Q2265">
        <f t="shared" si="635"/>
        <v>3</v>
      </c>
      <c r="R2265">
        <f t="shared" si="636"/>
        <v>4</v>
      </c>
      <c r="S2265">
        <f t="shared" si="637"/>
        <v>2</v>
      </c>
      <c r="T2265">
        <f t="shared" si="638"/>
        <v>0</v>
      </c>
      <c r="U2265">
        <f t="shared" si="639"/>
        <v>2</v>
      </c>
      <c r="V2265">
        <f t="shared" ca="1" si="640"/>
        <v>0.34209999999999996</v>
      </c>
      <c r="W2265">
        <f>INDEX(Solarstrahlungsdaten!$B$13:$G$8772,Übersicht!O2265,Übersicht!$E$10)</f>
        <v>0</v>
      </c>
      <c r="X2265">
        <f t="shared" si="641"/>
        <v>0</v>
      </c>
      <c r="Y2265">
        <f t="shared" ca="1" si="642"/>
        <v>0.34209999999999996</v>
      </c>
      <c r="Z2265">
        <f t="shared" ca="1" si="643"/>
        <v>0</v>
      </c>
      <c r="AA2265">
        <f t="shared" ca="1" si="644"/>
        <v>0</v>
      </c>
      <c r="AB2265">
        <f t="shared" ca="1" si="645"/>
        <v>0</v>
      </c>
      <c r="AC2265">
        <f t="shared" ca="1" si="651"/>
        <v>0</v>
      </c>
      <c r="AD2265">
        <f t="shared" ca="1" si="634"/>
        <v>0.34209999999999996</v>
      </c>
      <c r="AE2265">
        <f t="shared" ca="1" si="646"/>
        <v>0</v>
      </c>
      <c r="AF2265">
        <f t="shared" ca="1" si="647"/>
        <v>0.34209999999999996</v>
      </c>
      <c r="AG2265">
        <f t="shared" ca="1" si="648"/>
        <v>0</v>
      </c>
      <c r="AH2265">
        <f t="shared" ca="1" si="649"/>
        <v>1</v>
      </c>
    </row>
    <row r="2266" spans="15:34" x14ac:dyDescent="0.25">
      <c r="O2266">
        <v>2210</v>
      </c>
      <c r="P2266" s="2">
        <f t="shared" si="650"/>
        <v>44289.041666661309</v>
      </c>
      <c r="Q2266">
        <f t="shared" si="635"/>
        <v>3</v>
      </c>
      <c r="R2266">
        <f t="shared" si="636"/>
        <v>4</v>
      </c>
      <c r="S2266">
        <f t="shared" si="637"/>
        <v>2</v>
      </c>
      <c r="T2266">
        <f t="shared" si="638"/>
        <v>1</v>
      </c>
      <c r="U2266">
        <f t="shared" si="639"/>
        <v>2</v>
      </c>
      <c r="V2266">
        <f t="shared" ca="1" si="640"/>
        <v>0.26960000000000001</v>
      </c>
      <c r="W2266">
        <f>INDEX(Solarstrahlungsdaten!$B$13:$G$8772,Übersicht!O2266,Übersicht!$E$10)</f>
        <v>0</v>
      </c>
      <c r="X2266">
        <f t="shared" si="641"/>
        <v>0</v>
      </c>
      <c r="Y2266">
        <f t="shared" ca="1" si="642"/>
        <v>0.26960000000000001</v>
      </c>
      <c r="Z2266">
        <f t="shared" ca="1" si="643"/>
        <v>0</v>
      </c>
      <c r="AA2266">
        <f t="shared" ca="1" si="644"/>
        <v>0</v>
      </c>
      <c r="AB2266">
        <f t="shared" ca="1" si="645"/>
        <v>0</v>
      </c>
      <c r="AC2266">
        <f t="shared" ca="1" si="651"/>
        <v>0</v>
      </c>
      <c r="AD2266">
        <f t="shared" ca="1" si="634"/>
        <v>0.26960000000000001</v>
      </c>
      <c r="AE2266">
        <f t="shared" ca="1" si="646"/>
        <v>0</v>
      </c>
      <c r="AF2266">
        <f t="shared" ca="1" si="647"/>
        <v>0.26960000000000001</v>
      </c>
      <c r="AG2266">
        <f t="shared" ca="1" si="648"/>
        <v>0</v>
      </c>
      <c r="AH2266">
        <f t="shared" ca="1" si="649"/>
        <v>1</v>
      </c>
    </row>
    <row r="2267" spans="15:34" x14ac:dyDescent="0.25">
      <c r="O2267">
        <v>2211</v>
      </c>
      <c r="P2267" s="2">
        <f t="shared" si="650"/>
        <v>44289.083333327973</v>
      </c>
      <c r="Q2267">
        <f t="shared" si="635"/>
        <v>3</v>
      </c>
      <c r="R2267">
        <f t="shared" si="636"/>
        <v>4</v>
      </c>
      <c r="S2267">
        <f t="shared" si="637"/>
        <v>2</v>
      </c>
      <c r="T2267">
        <f t="shared" si="638"/>
        <v>2</v>
      </c>
      <c r="U2267">
        <f t="shared" si="639"/>
        <v>2</v>
      </c>
      <c r="V2267">
        <f t="shared" ca="1" si="640"/>
        <v>0.20380000000000001</v>
      </c>
      <c r="W2267">
        <f>INDEX(Solarstrahlungsdaten!$B$13:$G$8772,Übersicht!O2267,Übersicht!$E$10)</f>
        <v>0</v>
      </c>
      <c r="X2267">
        <f t="shared" si="641"/>
        <v>0</v>
      </c>
      <c r="Y2267">
        <f t="shared" ca="1" si="642"/>
        <v>0.20380000000000001</v>
      </c>
      <c r="Z2267">
        <f t="shared" ca="1" si="643"/>
        <v>0</v>
      </c>
      <c r="AA2267">
        <f t="shared" ca="1" si="644"/>
        <v>0</v>
      </c>
      <c r="AB2267">
        <f t="shared" ca="1" si="645"/>
        <v>0</v>
      </c>
      <c r="AC2267">
        <f t="shared" ca="1" si="651"/>
        <v>0</v>
      </c>
      <c r="AD2267">
        <f t="shared" ca="1" si="634"/>
        <v>0.20380000000000001</v>
      </c>
      <c r="AE2267">
        <f t="shared" ca="1" si="646"/>
        <v>0</v>
      </c>
      <c r="AF2267">
        <f t="shared" ca="1" si="647"/>
        <v>0.20380000000000001</v>
      </c>
      <c r="AG2267">
        <f t="shared" ca="1" si="648"/>
        <v>0</v>
      </c>
      <c r="AH2267">
        <f t="shared" ca="1" si="649"/>
        <v>1</v>
      </c>
    </row>
    <row r="2268" spans="15:34" x14ac:dyDescent="0.25">
      <c r="O2268">
        <v>2212</v>
      </c>
      <c r="P2268" s="2">
        <f t="shared" si="650"/>
        <v>44289.124999994638</v>
      </c>
      <c r="Q2268">
        <f t="shared" si="635"/>
        <v>3</v>
      </c>
      <c r="R2268">
        <f t="shared" si="636"/>
        <v>4</v>
      </c>
      <c r="S2268">
        <f t="shared" si="637"/>
        <v>2</v>
      </c>
      <c r="T2268">
        <f t="shared" si="638"/>
        <v>3</v>
      </c>
      <c r="U2268">
        <f t="shared" si="639"/>
        <v>2</v>
      </c>
      <c r="V2268">
        <f t="shared" ca="1" si="640"/>
        <v>0.18039999999999998</v>
      </c>
      <c r="W2268">
        <f>INDEX(Solarstrahlungsdaten!$B$13:$G$8772,Übersicht!O2268,Übersicht!$E$10)</f>
        <v>0</v>
      </c>
      <c r="X2268">
        <f t="shared" si="641"/>
        <v>0</v>
      </c>
      <c r="Y2268">
        <f t="shared" ca="1" si="642"/>
        <v>0.18039999999999998</v>
      </c>
      <c r="Z2268">
        <f t="shared" ca="1" si="643"/>
        <v>0</v>
      </c>
      <c r="AA2268">
        <f t="shared" ca="1" si="644"/>
        <v>0</v>
      </c>
      <c r="AB2268">
        <f t="shared" ca="1" si="645"/>
        <v>0</v>
      </c>
      <c r="AC2268">
        <f t="shared" ca="1" si="651"/>
        <v>0</v>
      </c>
      <c r="AD2268">
        <f t="shared" ca="1" si="634"/>
        <v>0.18039999999999998</v>
      </c>
      <c r="AE2268">
        <f t="shared" ca="1" si="646"/>
        <v>0</v>
      </c>
      <c r="AF2268">
        <f t="shared" ca="1" si="647"/>
        <v>0.18039999999999998</v>
      </c>
      <c r="AG2268">
        <f t="shared" ca="1" si="648"/>
        <v>0</v>
      </c>
      <c r="AH2268">
        <f t="shared" ca="1" si="649"/>
        <v>1</v>
      </c>
    </row>
    <row r="2269" spans="15:34" x14ac:dyDescent="0.25">
      <c r="O2269">
        <v>2213</v>
      </c>
      <c r="P2269" s="2">
        <f t="shared" si="650"/>
        <v>44289.166666661302</v>
      </c>
      <c r="Q2269">
        <f t="shared" si="635"/>
        <v>3</v>
      </c>
      <c r="R2269">
        <f t="shared" si="636"/>
        <v>4</v>
      </c>
      <c r="S2269">
        <f t="shared" si="637"/>
        <v>2</v>
      </c>
      <c r="T2269">
        <f t="shared" si="638"/>
        <v>4</v>
      </c>
      <c r="U2269">
        <f t="shared" si="639"/>
        <v>2</v>
      </c>
      <c r="V2269">
        <f t="shared" ca="1" si="640"/>
        <v>0.17269999999999999</v>
      </c>
      <c r="W2269">
        <f>INDEX(Solarstrahlungsdaten!$B$13:$G$8772,Übersicht!O2269,Übersicht!$E$10)</f>
        <v>0</v>
      </c>
      <c r="X2269">
        <f t="shared" si="641"/>
        <v>0</v>
      </c>
      <c r="Y2269">
        <f t="shared" ca="1" si="642"/>
        <v>0.17269999999999999</v>
      </c>
      <c r="Z2269">
        <f t="shared" ca="1" si="643"/>
        <v>0</v>
      </c>
      <c r="AA2269">
        <f t="shared" ca="1" si="644"/>
        <v>0</v>
      </c>
      <c r="AB2269">
        <f t="shared" ca="1" si="645"/>
        <v>0</v>
      </c>
      <c r="AC2269">
        <f t="shared" ca="1" si="651"/>
        <v>0</v>
      </c>
      <c r="AD2269">
        <f t="shared" ca="1" si="634"/>
        <v>0.17269999999999999</v>
      </c>
      <c r="AE2269">
        <f t="shared" ca="1" si="646"/>
        <v>0</v>
      </c>
      <c r="AF2269">
        <f t="shared" ca="1" si="647"/>
        <v>0.17269999999999999</v>
      </c>
      <c r="AG2269">
        <f t="shared" ca="1" si="648"/>
        <v>0</v>
      </c>
      <c r="AH2269">
        <f t="shared" ca="1" si="649"/>
        <v>1</v>
      </c>
    </row>
    <row r="2270" spans="15:34" x14ac:dyDescent="0.25">
      <c r="O2270">
        <v>2214</v>
      </c>
      <c r="P2270" s="2">
        <f t="shared" si="650"/>
        <v>44289.208333327966</v>
      </c>
      <c r="Q2270">
        <f t="shared" si="635"/>
        <v>3</v>
      </c>
      <c r="R2270">
        <f t="shared" si="636"/>
        <v>4</v>
      </c>
      <c r="S2270">
        <f t="shared" si="637"/>
        <v>2</v>
      </c>
      <c r="T2270">
        <f t="shared" si="638"/>
        <v>5</v>
      </c>
      <c r="U2270">
        <f t="shared" si="639"/>
        <v>2</v>
      </c>
      <c r="V2270">
        <f t="shared" ca="1" si="640"/>
        <v>0.17309999999999998</v>
      </c>
      <c r="W2270">
        <f>INDEX(Solarstrahlungsdaten!$B$13:$G$8772,Übersicht!O2270,Übersicht!$E$10)</f>
        <v>0</v>
      </c>
      <c r="X2270">
        <f t="shared" si="641"/>
        <v>0</v>
      </c>
      <c r="Y2270">
        <f t="shared" ca="1" si="642"/>
        <v>0.17309999999999998</v>
      </c>
      <c r="Z2270">
        <f t="shared" ca="1" si="643"/>
        <v>0</v>
      </c>
      <c r="AA2270">
        <f t="shared" ca="1" si="644"/>
        <v>0</v>
      </c>
      <c r="AB2270">
        <f t="shared" ca="1" si="645"/>
        <v>0</v>
      </c>
      <c r="AC2270">
        <f t="shared" ca="1" si="651"/>
        <v>0</v>
      </c>
      <c r="AD2270">
        <f t="shared" ca="1" si="634"/>
        <v>0.17309999999999998</v>
      </c>
      <c r="AE2270">
        <f t="shared" ca="1" si="646"/>
        <v>0</v>
      </c>
      <c r="AF2270">
        <f t="shared" ca="1" si="647"/>
        <v>0.17309999999999998</v>
      </c>
      <c r="AG2270">
        <f t="shared" ca="1" si="648"/>
        <v>0</v>
      </c>
      <c r="AH2270">
        <f t="shared" ca="1" si="649"/>
        <v>1</v>
      </c>
    </row>
    <row r="2271" spans="15:34" x14ac:dyDescent="0.25">
      <c r="O2271">
        <v>2215</v>
      </c>
      <c r="P2271" s="2">
        <f t="shared" si="650"/>
        <v>44289.24999999463</v>
      </c>
      <c r="Q2271">
        <f t="shared" si="635"/>
        <v>3</v>
      </c>
      <c r="R2271">
        <f t="shared" si="636"/>
        <v>4</v>
      </c>
      <c r="S2271">
        <f t="shared" si="637"/>
        <v>2</v>
      </c>
      <c r="T2271">
        <f t="shared" si="638"/>
        <v>6</v>
      </c>
      <c r="U2271">
        <f t="shared" si="639"/>
        <v>2</v>
      </c>
      <c r="V2271">
        <f t="shared" ca="1" si="640"/>
        <v>0.17710000000000001</v>
      </c>
      <c r="W2271">
        <f>INDEX(Solarstrahlungsdaten!$B$13:$G$8772,Übersicht!O2271,Übersicht!$E$10)</f>
        <v>67.77000000000001</v>
      </c>
      <c r="X2271">
        <f t="shared" si="641"/>
        <v>0.23312880000000002</v>
      </c>
      <c r="Y2271">
        <f t="shared" ca="1" si="642"/>
        <v>-5.6028800000000017E-2</v>
      </c>
      <c r="Z2271">
        <f t="shared" ca="1" si="643"/>
        <v>0.17710000000000001</v>
      </c>
      <c r="AA2271">
        <f t="shared" ca="1" si="644"/>
        <v>5.6028800000000017E-2</v>
      </c>
      <c r="AB2271">
        <f t="shared" ca="1" si="645"/>
        <v>0</v>
      </c>
      <c r="AC2271">
        <f t="shared" ca="1" si="651"/>
        <v>5.6028800000000017E-2</v>
      </c>
      <c r="AD2271">
        <f t="shared" ca="1" si="634"/>
        <v>0</v>
      </c>
      <c r="AE2271">
        <f t="shared" ca="1" si="646"/>
        <v>0</v>
      </c>
      <c r="AF2271">
        <f t="shared" ca="1" si="647"/>
        <v>0</v>
      </c>
      <c r="AG2271">
        <f t="shared" ca="1" si="648"/>
        <v>1.4007200000000004E-2</v>
      </c>
      <c r="AH2271">
        <f t="shared" ca="1" si="649"/>
        <v>0</v>
      </c>
    </row>
    <row r="2272" spans="15:34" x14ac:dyDescent="0.25">
      <c r="O2272">
        <v>2216</v>
      </c>
      <c r="P2272" s="2">
        <f t="shared" si="650"/>
        <v>44289.291666661295</v>
      </c>
      <c r="Q2272">
        <f t="shared" si="635"/>
        <v>3</v>
      </c>
      <c r="R2272">
        <f t="shared" si="636"/>
        <v>4</v>
      </c>
      <c r="S2272">
        <f t="shared" si="637"/>
        <v>2</v>
      </c>
      <c r="T2272">
        <f t="shared" si="638"/>
        <v>7</v>
      </c>
      <c r="U2272">
        <f t="shared" si="639"/>
        <v>2</v>
      </c>
      <c r="V2272">
        <f t="shared" ca="1" si="640"/>
        <v>0.23219999999999999</v>
      </c>
      <c r="W2272">
        <f>INDEX(Solarstrahlungsdaten!$B$13:$G$8772,Übersicht!O2272,Übersicht!$E$10)</f>
        <v>154.88499999999999</v>
      </c>
      <c r="X2272">
        <f t="shared" si="641"/>
        <v>0.53280439999999996</v>
      </c>
      <c r="Y2272">
        <f t="shared" ca="1" si="642"/>
        <v>-0.30060439999999999</v>
      </c>
      <c r="Z2272">
        <f t="shared" ca="1" si="643"/>
        <v>0.23219999999999999</v>
      </c>
      <c r="AA2272">
        <f t="shared" ca="1" si="644"/>
        <v>0.30060439999999999</v>
      </c>
      <c r="AB2272">
        <f t="shared" ca="1" si="645"/>
        <v>0</v>
      </c>
      <c r="AC2272">
        <f t="shared" ca="1" si="651"/>
        <v>0.35663319999999998</v>
      </c>
      <c r="AD2272">
        <f t="shared" ca="1" si="634"/>
        <v>0</v>
      </c>
      <c r="AE2272">
        <f t="shared" ca="1" si="646"/>
        <v>0</v>
      </c>
      <c r="AF2272">
        <f t="shared" ca="1" si="647"/>
        <v>0</v>
      </c>
      <c r="AG2272">
        <f t="shared" ca="1" si="648"/>
        <v>8.9158299999999996E-2</v>
      </c>
      <c r="AH2272">
        <f t="shared" ca="1" si="649"/>
        <v>0</v>
      </c>
    </row>
    <row r="2273" spans="15:34" x14ac:dyDescent="0.25">
      <c r="O2273">
        <v>2217</v>
      </c>
      <c r="P2273" s="2">
        <f t="shared" si="650"/>
        <v>44289.333333327959</v>
      </c>
      <c r="Q2273">
        <f t="shared" si="635"/>
        <v>3</v>
      </c>
      <c r="R2273">
        <f t="shared" si="636"/>
        <v>4</v>
      </c>
      <c r="S2273">
        <f t="shared" si="637"/>
        <v>2</v>
      </c>
      <c r="T2273">
        <f t="shared" si="638"/>
        <v>8</v>
      </c>
      <c r="U2273">
        <f t="shared" si="639"/>
        <v>2</v>
      </c>
      <c r="V2273">
        <f t="shared" ca="1" si="640"/>
        <v>0.39250000000000002</v>
      </c>
      <c r="W2273">
        <f>INDEX(Solarstrahlungsdaten!$B$13:$G$8772,Übersicht!O2273,Übersicht!$E$10)</f>
        <v>342.29999999999995</v>
      </c>
      <c r="X2273">
        <f t="shared" si="641"/>
        <v>1.1775119999999997</v>
      </c>
      <c r="Y2273">
        <f t="shared" ca="1" si="642"/>
        <v>-0.7850119999999996</v>
      </c>
      <c r="Z2273">
        <f t="shared" ca="1" si="643"/>
        <v>0.39250000000000002</v>
      </c>
      <c r="AA2273">
        <f t="shared" ca="1" si="644"/>
        <v>0.7850119999999996</v>
      </c>
      <c r="AB2273">
        <f t="shared" ca="1" si="645"/>
        <v>0</v>
      </c>
      <c r="AC2273">
        <f t="shared" ca="1" si="651"/>
        <v>1.1416451999999997</v>
      </c>
      <c r="AD2273">
        <f t="shared" ca="1" si="634"/>
        <v>0</v>
      </c>
      <c r="AE2273">
        <f t="shared" ca="1" si="646"/>
        <v>0</v>
      </c>
      <c r="AF2273">
        <f t="shared" ca="1" si="647"/>
        <v>0</v>
      </c>
      <c r="AG2273">
        <f t="shared" ca="1" si="648"/>
        <v>0.28541129999999992</v>
      </c>
      <c r="AH2273">
        <f t="shared" ca="1" si="649"/>
        <v>0</v>
      </c>
    </row>
    <row r="2274" spans="15:34" x14ac:dyDescent="0.25">
      <c r="O2274">
        <v>2218</v>
      </c>
      <c r="P2274" s="2">
        <f t="shared" si="650"/>
        <v>44289.374999994623</v>
      </c>
      <c r="Q2274">
        <f t="shared" si="635"/>
        <v>3</v>
      </c>
      <c r="R2274">
        <f t="shared" si="636"/>
        <v>4</v>
      </c>
      <c r="S2274">
        <f t="shared" si="637"/>
        <v>2</v>
      </c>
      <c r="T2274">
        <f t="shared" si="638"/>
        <v>9</v>
      </c>
      <c r="U2274">
        <f t="shared" si="639"/>
        <v>2</v>
      </c>
      <c r="V2274">
        <f t="shared" ca="1" si="640"/>
        <v>0.59650000000000003</v>
      </c>
      <c r="W2274">
        <f>INDEX(Solarstrahlungsdaten!$B$13:$G$8772,Übersicht!O2274,Übersicht!$E$10)</f>
        <v>217.91</v>
      </c>
      <c r="X2274">
        <f t="shared" si="641"/>
        <v>0.74961040000000001</v>
      </c>
      <c r="Y2274">
        <f t="shared" ca="1" si="642"/>
        <v>-0.15311039999999998</v>
      </c>
      <c r="Z2274">
        <f t="shared" ca="1" si="643"/>
        <v>0.59650000000000003</v>
      </c>
      <c r="AA2274">
        <f t="shared" ca="1" si="644"/>
        <v>0.15311039999999998</v>
      </c>
      <c r="AB2274">
        <f t="shared" ca="1" si="645"/>
        <v>0</v>
      </c>
      <c r="AC2274">
        <f t="shared" ca="1" si="651"/>
        <v>1.2947555999999998</v>
      </c>
      <c r="AD2274">
        <f t="shared" ca="1" si="634"/>
        <v>0</v>
      </c>
      <c r="AE2274">
        <f t="shared" ca="1" si="646"/>
        <v>0</v>
      </c>
      <c r="AF2274">
        <f t="shared" ca="1" si="647"/>
        <v>0</v>
      </c>
      <c r="AG2274">
        <f t="shared" ca="1" si="648"/>
        <v>0.32368889999999995</v>
      </c>
      <c r="AH2274">
        <f t="shared" ca="1" si="649"/>
        <v>0</v>
      </c>
    </row>
    <row r="2275" spans="15:34" x14ac:dyDescent="0.25">
      <c r="O2275">
        <v>2219</v>
      </c>
      <c r="P2275" s="2">
        <f t="shared" si="650"/>
        <v>44289.416666661287</v>
      </c>
      <c r="Q2275">
        <f t="shared" si="635"/>
        <v>3</v>
      </c>
      <c r="R2275">
        <f t="shared" si="636"/>
        <v>4</v>
      </c>
      <c r="S2275">
        <f t="shared" si="637"/>
        <v>2</v>
      </c>
      <c r="T2275">
        <f t="shared" si="638"/>
        <v>10</v>
      </c>
      <c r="U2275">
        <f t="shared" si="639"/>
        <v>2</v>
      </c>
      <c r="V2275">
        <f t="shared" ca="1" si="640"/>
        <v>0.72199999999999998</v>
      </c>
      <c r="W2275">
        <f>INDEX(Solarstrahlungsdaten!$B$13:$G$8772,Übersicht!O2275,Übersicht!$E$10)</f>
        <v>195.73</v>
      </c>
      <c r="X2275">
        <f t="shared" si="641"/>
        <v>0.6733112</v>
      </c>
      <c r="Y2275">
        <f t="shared" ca="1" si="642"/>
        <v>4.8688799999999977E-2</v>
      </c>
      <c r="Z2275">
        <f t="shared" ca="1" si="643"/>
        <v>0.6733112</v>
      </c>
      <c r="AA2275">
        <f t="shared" ca="1" si="644"/>
        <v>0</v>
      </c>
      <c r="AB2275">
        <f t="shared" ca="1" si="645"/>
        <v>4.8688799999999977E-2</v>
      </c>
      <c r="AC2275">
        <f t="shared" ca="1" si="651"/>
        <v>1.2460667999999999</v>
      </c>
      <c r="AD2275">
        <f t="shared" ca="1" si="634"/>
        <v>0</v>
      </c>
      <c r="AE2275">
        <f t="shared" ca="1" si="646"/>
        <v>0</v>
      </c>
      <c r="AF2275">
        <f t="shared" ca="1" si="647"/>
        <v>0</v>
      </c>
      <c r="AG2275">
        <f t="shared" ca="1" si="648"/>
        <v>0.31151669999999998</v>
      </c>
      <c r="AH2275">
        <f t="shared" ca="1" si="649"/>
        <v>0</v>
      </c>
    </row>
    <row r="2276" spans="15:34" x14ac:dyDescent="0.25">
      <c r="O2276">
        <v>2220</v>
      </c>
      <c r="P2276" s="2">
        <f t="shared" si="650"/>
        <v>44289.458333327952</v>
      </c>
      <c r="Q2276">
        <f t="shared" si="635"/>
        <v>3</v>
      </c>
      <c r="R2276">
        <f t="shared" si="636"/>
        <v>4</v>
      </c>
      <c r="S2276">
        <f t="shared" si="637"/>
        <v>2</v>
      </c>
      <c r="T2276">
        <f t="shared" si="638"/>
        <v>11</v>
      </c>
      <c r="U2276">
        <f t="shared" si="639"/>
        <v>2</v>
      </c>
      <c r="V2276">
        <f t="shared" ca="1" si="640"/>
        <v>0.79989999999999994</v>
      </c>
      <c r="W2276">
        <f>INDEX(Solarstrahlungsdaten!$B$13:$G$8772,Übersicht!O2276,Übersicht!$E$10)</f>
        <v>626.17999999999995</v>
      </c>
      <c r="X2276">
        <f t="shared" si="641"/>
        <v>2.1540591999999998</v>
      </c>
      <c r="Y2276">
        <f t="shared" ca="1" si="642"/>
        <v>-1.3541591999999998</v>
      </c>
      <c r="Z2276">
        <f t="shared" ca="1" si="643"/>
        <v>0.79989999999999994</v>
      </c>
      <c r="AA2276">
        <f t="shared" ca="1" si="644"/>
        <v>1.3541591999999998</v>
      </c>
      <c r="AB2276">
        <f t="shared" ca="1" si="645"/>
        <v>0</v>
      </c>
      <c r="AC2276">
        <f t="shared" ca="1" si="651"/>
        <v>2.6002259999999997</v>
      </c>
      <c r="AD2276">
        <f t="shared" ca="1" si="634"/>
        <v>0</v>
      </c>
      <c r="AE2276">
        <f t="shared" ca="1" si="646"/>
        <v>0</v>
      </c>
      <c r="AF2276">
        <f t="shared" ca="1" si="647"/>
        <v>0</v>
      </c>
      <c r="AG2276">
        <f t="shared" ca="1" si="648"/>
        <v>0.65005649999999993</v>
      </c>
      <c r="AH2276">
        <f t="shared" ca="1" si="649"/>
        <v>0</v>
      </c>
    </row>
    <row r="2277" spans="15:34" x14ac:dyDescent="0.25">
      <c r="O2277">
        <v>2221</v>
      </c>
      <c r="P2277" s="2">
        <f t="shared" si="650"/>
        <v>44289.499999994616</v>
      </c>
      <c r="Q2277">
        <f t="shared" si="635"/>
        <v>3</v>
      </c>
      <c r="R2277">
        <f t="shared" si="636"/>
        <v>4</v>
      </c>
      <c r="S2277">
        <f t="shared" si="637"/>
        <v>2</v>
      </c>
      <c r="T2277">
        <f t="shared" si="638"/>
        <v>12</v>
      </c>
      <c r="U2277">
        <f t="shared" si="639"/>
        <v>2</v>
      </c>
      <c r="V2277">
        <f t="shared" ca="1" si="640"/>
        <v>0.84450000000000003</v>
      </c>
      <c r="W2277">
        <f>INDEX(Solarstrahlungsdaten!$B$13:$G$8772,Übersicht!O2277,Übersicht!$E$10)</f>
        <v>355.96500000000003</v>
      </c>
      <c r="X2277">
        <f t="shared" si="641"/>
        <v>1.2245196</v>
      </c>
      <c r="Y2277">
        <f t="shared" ca="1" si="642"/>
        <v>-0.38001960000000001</v>
      </c>
      <c r="Z2277">
        <f t="shared" ca="1" si="643"/>
        <v>0.84450000000000003</v>
      </c>
      <c r="AA2277">
        <f t="shared" ca="1" si="644"/>
        <v>0.38001960000000001</v>
      </c>
      <c r="AB2277">
        <f t="shared" ca="1" si="645"/>
        <v>0</v>
      </c>
      <c r="AC2277">
        <f t="shared" ca="1" si="651"/>
        <v>2.9802455999999999</v>
      </c>
      <c r="AD2277">
        <f t="shared" ca="1" si="634"/>
        <v>0</v>
      </c>
      <c r="AE2277">
        <f t="shared" ca="1" si="646"/>
        <v>0</v>
      </c>
      <c r="AF2277">
        <f t="shared" ca="1" si="647"/>
        <v>0</v>
      </c>
      <c r="AG2277">
        <f t="shared" ca="1" si="648"/>
        <v>0.74506139999999998</v>
      </c>
      <c r="AH2277">
        <f t="shared" ca="1" si="649"/>
        <v>0</v>
      </c>
    </row>
    <row r="2278" spans="15:34" x14ac:dyDescent="0.25">
      <c r="O2278">
        <v>2222</v>
      </c>
      <c r="P2278" s="2">
        <f t="shared" si="650"/>
        <v>44289.54166666128</v>
      </c>
      <c r="Q2278">
        <f t="shared" si="635"/>
        <v>3</v>
      </c>
      <c r="R2278">
        <f t="shared" si="636"/>
        <v>4</v>
      </c>
      <c r="S2278">
        <f t="shared" si="637"/>
        <v>2</v>
      </c>
      <c r="T2278">
        <f t="shared" si="638"/>
        <v>13</v>
      </c>
      <c r="U2278">
        <f t="shared" si="639"/>
        <v>2</v>
      </c>
      <c r="V2278">
        <f t="shared" ca="1" si="640"/>
        <v>0.7228</v>
      </c>
      <c r="W2278">
        <f>INDEX(Solarstrahlungsdaten!$B$13:$G$8772,Übersicht!O2278,Übersicht!$E$10)</f>
        <v>328.02</v>
      </c>
      <c r="X2278">
        <f t="shared" si="641"/>
        <v>1.1283888</v>
      </c>
      <c r="Y2278">
        <f t="shared" ca="1" si="642"/>
        <v>-0.40558879999999997</v>
      </c>
      <c r="Z2278">
        <f t="shared" ca="1" si="643"/>
        <v>0.7228</v>
      </c>
      <c r="AA2278">
        <f t="shared" ca="1" si="644"/>
        <v>0.40558879999999997</v>
      </c>
      <c r="AB2278">
        <f t="shared" ca="1" si="645"/>
        <v>0</v>
      </c>
      <c r="AC2278">
        <f t="shared" ca="1" si="651"/>
        <v>3.3858343999999998</v>
      </c>
      <c r="AD2278">
        <f t="shared" ca="1" si="634"/>
        <v>0</v>
      </c>
      <c r="AE2278">
        <f t="shared" ca="1" si="646"/>
        <v>0</v>
      </c>
      <c r="AF2278">
        <f t="shared" ca="1" si="647"/>
        <v>0</v>
      </c>
      <c r="AG2278">
        <f t="shared" ca="1" si="648"/>
        <v>0.84645859999999995</v>
      </c>
      <c r="AH2278">
        <f t="shared" ca="1" si="649"/>
        <v>0</v>
      </c>
    </row>
    <row r="2279" spans="15:34" x14ac:dyDescent="0.25">
      <c r="O2279">
        <v>2223</v>
      </c>
      <c r="P2279" s="2">
        <f t="shared" si="650"/>
        <v>44289.583333327944</v>
      </c>
      <c r="Q2279">
        <f t="shared" si="635"/>
        <v>3</v>
      </c>
      <c r="R2279">
        <f t="shared" si="636"/>
        <v>4</v>
      </c>
      <c r="S2279">
        <f t="shared" si="637"/>
        <v>2</v>
      </c>
      <c r="T2279">
        <f t="shared" si="638"/>
        <v>14</v>
      </c>
      <c r="U2279">
        <f t="shared" si="639"/>
        <v>2</v>
      </c>
      <c r="V2279">
        <f t="shared" ca="1" si="640"/>
        <v>0.56489999999999996</v>
      </c>
      <c r="W2279">
        <f>INDEX(Solarstrahlungsdaten!$B$13:$G$8772,Übersicht!O2279,Übersicht!$E$10)</f>
        <v>227.27500000000001</v>
      </c>
      <c r="X2279">
        <f t="shared" si="641"/>
        <v>0.78182600000000002</v>
      </c>
      <c r="Y2279">
        <f t="shared" ca="1" si="642"/>
        <v>-0.21692600000000006</v>
      </c>
      <c r="Z2279">
        <f t="shared" ca="1" si="643"/>
        <v>0.56489999999999996</v>
      </c>
      <c r="AA2279">
        <f t="shared" ca="1" si="644"/>
        <v>0.21692600000000006</v>
      </c>
      <c r="AB2279">
        <f t="shared" ca="1" si="645"/>
        <v>0</v>
      </c>
      <c r="AC2279">
        <f t="shared" ca="1" si="651"/>
        <v>3.6027603999999998</v>
      </c>
      <c r="AD2279">
        <f t="shared" ca="1" si="634"/>
        <v>0</v>
      </c>
      <c r="AE2279">
        <f t="shared" ca="1" si="646"/>
        <v>0</v>
      </c>
      <c r="AF2279">
        <f t="shared" ca="1" si="647"/>
        <v>0</v>
      </c>
      <c r="AG2279">
        <f t="shared" ca="1" si="648"/>
        <v>0.90069009999999994</v>
      </c>
      <c r="AH2279">
        <f t="shared" ca="1" si="649"/>
        <v>0</v>
      </c>
    </row>
    <row r="2280" spans="15:34" x14ac:dyDescent="0.25">
      <c r="O2280">
        <v>2224</v>
      </c>
      <c r="P2280" s="2">
        <f t="shared" si="650"/>
        <v>44289.624999994609</v>
      </c>
      <c r="Q2280">
        <f t="shared" si="635"/>
        <v>3</v>
      </c>
      <c r="R2280">
        <f t="shared" si="636"/>
        <v>4</v>
      </c>
      <c r="S2280">
        <f t="shared" si="637"/>
        <v>2</v>
      </c>
      <c r="T2280">
        <f t="shared" si="638"/>
        <v>15</v>
      </c>
      <c r="U2280">
        <f t="shared" si="639"/>
        <v>2</v>
      </c>
      <c r="V2280">
        <f t="shared" ca="1" si="640"/>
        <v>0.49989999999999996</v>
      </c>
      <c r="W2280">
        <f>INDEX(Solarstrahlungsdaten!$B$13:$G$8772,Übersicht!O2280,Übersicht!$E$10)</f>
        <v>188.30500000000001</v>
      </c>
      <c r="X2280">
        <f t="shared" si="641"/>
        <v>0.64776920000000004</v>
      </c>
      <c r="Y2280">
        <f t="shared" ca="1" si="642"/>
        <v>-0.14786920000000009</v>
      </c>
      <c r="Z2280">
        <f t="shared" ca="1" si="643"/>
        <v>0.49989999999999996</v>
      </c>
      <c r="AA2280">
        <f t="shared" ca="1" si="644"/>
        <v>0.14786920000000009</v>
      </c>
      <c r="AB2280">
        <f t="shared" ca="1" si="645"/>
        <v>0</v>
      </c>
      <c r="AC2280">
        <f t="shared" ca="1" si="651"/>
        <v>3.7506295999999999</v>
      </c>
      <c r="AD2280">
        <f t="shared" ca="1" si="634"/>
        <v>0</v>
      </c>
      <c r="AE2280">
        <f t="shared" ca="1" si="646"/>
        <v>0</v>
      </c>
      <c r="AF2280">
        <f t="shared" ca="1" si="647"/>
        <v>0</v>
      </c>
      <c r="AG2280">
        <f t="shared" ca="1" si="648"/>
        <v>0.93765739999999997</v>
      </c>
      <c r="AH2280">
        <f t="shared" ca="1" si="649"/>
        <v>0</v>
      </c>
    </row>
    <row r="2281" spans="15:34" x14ac:dyDescent="0.25">
      <c r="O2281">
        <v>2225</v>
      </c>
      <c r="P2281" s="2">
        <f t="shared" si="650"/>
        <v>44289.666666661273</v>
      </c>
      <c r="Q2281">
        <f t="shared" si="635"/>
        <v>3</v>
      </c>
      <c r="R2281">
        <f t="shared" si="636"/>
        <v>4</v>
      </c>
      <c r="S2281">
        <f t="shared" si="637"/>
        <v>2</v>
      </c>
      <c r="T2281">
        <f t="shared" si="638"/>
        <v>16</v>
      </c>
      <c r="U2281">
        <f t="shared" si="639"/>
        <v>2</v>
      </c>
      <c r="V2281">
        <f t="shared" ca="1" si="640"/>
        <v>0.43920000000000003</v>
      </c>
      <c r="W2281">
        <f>INDEX(Solarstrahlungsdaten!$B$13:$G$8772,Übersicht!O2281,Übersicht!$E$10)</f>
        <v>171.57000000000002</v>
      </c>
      <c r="X2281">
        <f t="shared" si="641"/>
        <v>0.59020080000000008</v>
      </c>
      <c r="Y2281">
        <f t="shared" ca="1" si="642"/>
        <v>-0.15100080000000005</v>
      </c>
      <c r="Z2281">
        <f t="shared" ca="1" si="643"/>
        <v>0.43920000000000003</v>
      </c>
      <c r="AA2281">
        <f t="shared" ca="1" si="644"/>
        <v>0.15100080000000005</v>
      </c>
      <c r="AB2281">
        <f t="shared" ca="1" si="645"/>
        <v>0</v>
      </c>
      <c r="AC2281">
        <f t="shared" ca="1" si="651"/>
        <v>3.9016304000000002</v>
      </c>
      <c r="AD2281">
        <f t="shared" ca="1" si="634"/>
        <v>0</v>
      </c>
      <c r="AE2281">
        <f t="shared" ca="1" si="646"/>
        <v>0</v>
      </c>
      <c r="AF2281">
        <f t="shared" ca="1" si="647"/>
        <v>0</v>
      </c>
      <c r="AG2281">
        <f t="shared" ca="1" si="648"/>
        <v>0.97540760000000004</v>
      </c>
      <c r="AH2281">
        <f t="shared" ca="1" si="649"/>
        <v>0</v>
      </c>
    </row>
    <row r="2282" spans="15:34" x14ac:dyDescent="0.25">
      <c r="O2282">
        <v>2226</v>
      </c>
      <c r="P2282" s="2">
        <f t="shared" si="650"/>
        <v>44289.708333327937</v>
      </c>
      <c r="Q2282">
        <f t="shared" si="635"/>
        <v>3</v>
      </c>
      <c r="R2282">
        <f t="shared" si="636"/>
        <v>4</v>
      </c>
      <c r="S2282">
        <f t="shared" si="637"/>
        <v>2</v>
      </c>
      <c r="T2282">
        <f t="shared" si="638"/>
        <v>17</v>
      </c>
      <c r="U2282">
        <f t="shared" si="639"/>
        <v>2</v>
      </c>
      <c r="V2282">
        <f t="shared" ca="1" si="640"/>
        <v>0.43289999999999995</v>
      </c>
      <c r="W2282">
        <f>INDEX(Solarstrahlungsdaten!$B$13:$G$8772,Übersicht!O2282,Übersicht!$E$10)</f>
        <v>50.914999999999999</v>
      </c>
      <c r="X2282">
        <f t="shared" si="641"/>
        <v>0.17514760000000001</v>
      </c>
      <c r="Y2282">
        <f t="shared" ca="1" si="642"/>
        <v>0.25775239999999994</v>
      </c>
      <c r="Z2282">
        <f t="shared" ca="1" si="643"/>
        <v>0.17514760000000001</v>
      </c>
      <c r="AA2282">
        <f t="shared" ca="1" si="644"/>
        <v>0</v>
      </c>
      <c r="AB2282">
        <f t="shared" ca="1" si="645"/>
        <v>0.25775239999999994</v>
      </c>
      <c r="AC2282">
        <f t="shared" ca="1" si="651"/>
        <v>3.6438780000000004</v>
      </c>
      <c r="AD2282">
        <f t="shared" ca="1" si="634"/>
        <v>0</v>
      </c>
      <c r="AE2282">
        <f t="shared" ca="1" si="646"/>
        <v>0</v>
      </c>
      <c r="AF2282">
        <f t="shared" ca="1" si="647"/>
        <v>0</v>
      </c>
      <c r="AG2282">
        <f t="shared" ca="1" si="648"/>
        <v>0.9109695000000001</v>
      </c>
      <c r="AH2282">
        <f t="shared" ca="1" si="649"/>
        <v>0</v>
      </c>
    </row>
    <row r="2283" spans="15:34" x14ac:dyDescent="0.25">
      <c r="O2283">
        <v>2227</v>
      </c>
      <c r="P2283" s="2">
        <f t="shared" si="650"/>
        <v>44289.749999994601</v>
      </c>
      <c r="Q2283">
        <f t="shared" si="635"/>
        <v>3</v>
      </c>
      <c r="R2283">
        <f t="shared" si="636"/>
        <v>4</v>
      </c>
      <c r="S2283">
        <f t="shared" si="637"/>
        <v>2</v>
      </c>
      <c r="T2283">
        <f t="shared" si="638"/>
        <v>18</v>
      </c>
      <c r="U2283">
        <f t="shared" si="639"/>
        <v>2</v>
      </c>
      <c r="V2283">
        <f t="shared" ca="1" si="640"/>
        <v>0.5202</v>
      </c>
      <c r="W2283">
        <f>INDEX(Solarstrahlungsdaten!$B$13:$G$8772,Übersicht!O2283,Übersicht!$E$10)</f>
        <v>0</v>
      </c>
      <c r="X2283">
        <f t="shared" si="641"/>
        <v>0</v>
      </c>
      <c r="Y2283">
        <f t="shared" ca="1" si="642"/>
        <v>0.5202</v>
      </c>
      <c r="Z2283">
        <f t="shared" ca="1" si="643"/>
        <v>0</v>
      </c>
      <c r="AA2283">
        <f t="shared" ca="1" si="644"/>
        <v>0</v>
      </c>
      <c r="AB2283">
        <f t="shared" ca="1" si="645"/>
        <v>0.5202</v>
      </c>
      <c r="AC2283">
        <f t="shared" ca="1" si="651"/>
        <v>3.1236780000000004</v>
      </c>
      <c r="AD2283">
        <f t="shared" ca="1" si="634"/>
        <v>0</v>
      </c>
      <c r="AE2283">
        <f t="shared" ca="1" si="646"/>
        <v>0</v>
      </c>
      <c r="AF2283">
        <f t="shared" ca="1" si="647"/>
        <v>0</v>
      </c>
      <c r="AG2283">
        <f t="shared" ca="1" si="648"/>
        <v>0.7809195000000001</v>
      </c>
      <c r="AH2283">
        <f t="shared" ca="1" si="649"/>
        <v>0</v>
      </c>
    </row>
    <row r="2284" spans="15:34" x14ac:dyDescent="0.25">
      <c r="O2284">
        <v>2228</v>
      </c>
      <c r="P2284" s="2">
        <f t="shared" si="650"/>
        <v>44289.791666661265</v>
      </c>
      <c r="Q2284">
        <f t="shared" si="635"/>
        <v>3</v>
      </c>
      <c r="R2284">
        <f t="shared" si="636"/>
        <v>4</v>
      </c>
      <c r="S2284">
        <f t="shared" si="637"/>
        <v>2</v>
      </c>
      <c r="T2284">
        <f t="shared" si="638"/>
        <v>19</v>
      </c>
      <c r="U2284">
        <f t="shared" si="639"/>
        <v>2</v>
      </c>
      <c r="V2284">
        <f t="shared" ca="1" si="640"/>
        <v>0.62870000000000004</v>
      </c>
      <c r="W2284">
        <f>INDEX(Solarstrahlungsdaten!$B$13:$G$8772,Übersicht!O2284,Übersicht!$E$10)</f>
        <v>0</v>
      </c>
      <c r="X2284">
        <f t="shared" si="641"/>
        <v>0</v>
      </c>
      <c r="Y2284">
        <f t="shared" ca="1" si="642"/>
        <v>0.62870000000000004</v>
      </c>
      <c r="Z2284">
        <f t="shared" ca="1" si="643"/>
        <v>0</v>
      </c>
      <c r="AA2284">
        <f t="shared" ca="1" si="644"/>
        <v>0</v>
      </c>
      <c r="AB2284">
        <f t="shared" ca="1" si="645"/>
        <v>0.62870000000000004</v>
      </c>
      <c r="AC2284">
        <f t="shared" ca="1" si="651"/>
        <v>2.4949780000000006</v>
      </c>
      <c r="AD2284">
        <f t="shared" ca="1" si="634"/>
        <v>0</v>
      </c>
      <c r="AE2284">
        <f t="shared" ca="1" si="646"/>
        <v>0</v>
      </c>
      <c r="AF2284">
        <f t="shared" ca="1" si="647"/>
        <v>0</v>
      </c>
      <c r="AG2284">
        <f t="shared" ca="1" si="648"/>
        <v>0.62374450000000015</v>
      </c>
      <c r="AH2284">
        <f t="shared" ca="1" si="649"/>
        <v>0</v>
      </c>
    </row>
    <row r="2285" spans="15:34" x14ac:dyDescent="0.25">
      <c r="O2285">
        <v>2229</v>
      </c>
      <c r="P2285" s="2">
        <f t="shared" si="650"/>
        <v>44289.83333332793</v>
      </c>
      <c r="Q2285">
        <f t="shared" si="635"/>
        <v>3</v>
      </c>
      <c r="R2285">
        <f t="shared" si="636"/>
        <v>4</v>
      </c>
      <c r="S2285">
        <f t="shared" si="637"/>
        <v>2</v>
      </c>
      <c r="T2285">
        <f t="shared" si="638"/>
        <v>20</v>
      </c>
      <c r="U2285">
        <f t="shared" si="639"/>
        <v>2</v>
      </c>
      <c r="V2285">
        <f t="shared" ca="1" si="640"/>
        <v>0.63479999999999992</v>
      </c>
      <c r="W2285">
        <f>INDEX(Solarstrahlungsdaten!$B$13:$G$8772,Übersicht!O2285,Übersicht!$E$10)</f>
        <v>0</v>
      </c>
      <c r="X2285">
        <f t="shared" si="641"/>
        <v>0</v>
      </c>
      <c r="Y2285">
        <f t="shared" ca="1" si="642"/>
        <v>0.63479999999999992</v>
      </c>
      <c r="Z2285">
        <f t="shared" ca="1" si="643"/>
        <v>0</v>
      </c>
      <c r="AA2285">
        <f t="shared" ca="1" si="644"/>
        <v>0</v>
      </c>
      <c r="AB2285">
        <f t="shared" ca="1" si="645"/>
        <v>0.63479999999999992</v>
      </c>
      <c r="AC2285">
        <f t="shared" ca="1" si="651"/>
        <v>1.8601780000000008</v>
      </c>
      <c r="AD2285">
        <f t="shared" ca="1" si="634"/>
        <v>0</v>
      </c>
      <c r="AE2285">
        <f t="shared" ca="1" si="646"/>
        <v>0</v>
      </c>
      <c r="AF2285">
        <f t="shared" ca="1" si="647"/>
        <v>0</v>
      </c>
      <c r="AG2285">
        <f t="shared" ca="1" si="648"/>
        <v>0.46504450000000019</v>
      </c>
      <c r="AH2285">
        <f t="shared" ca="1" si="649"/>
        <v>0</v>
      </c>
    </row>
    <row r="2286" spans="15:34" x14ac:dyDescent="0.25">
      <c r="O2286">
        <v>2230</v>
      </c>
      <c r="P2286" s="2">
        <f t="shared" si="650"/>
        <v>44289.874999994594</v>
      </c>
      <c r="Q2286">
        <f t="shared" si="635"/>
        <v>3</v>
      </c>
      <c r="R2286">
        <f t="shared" si="636"/>
        <v>4</v>
      </c>
      <c r="S2286">
        <f t="shared" si="637"/>
        <v>2</v>
      </c>
      <c r="T2286">
        <f t="shared" si="638"/>
        <v>21</v>
      </c>
      <c r="U2286">
        <f t="shared" si="639"/>
        <v>2</v>
      </c>
      <c r="V2286">
        <f t="shared" ca="1" si="640"/>
        <v>0.58240000000000003</v>
      </c>
      <c r="W2286">
        <f>INDEX(Solarstrahlungsdaten!$B$13:$G$8772,Übersicht!O2286,Übersicht!$E$10)</f>
        <v>0</v>
      </c>
      <c r="X2286">
        <f t="shared" si="641"/>
        <v>0</v>
      </c>
      <c r="Y2286">
        <f t="shared" ca="1" si="642"/>
        <v>0.58240000000000003</v>
      </c>
      <c r="Z2286">
        <f t="shared" ca="1" si="643"/>
        <v>0</v>
      </c>
      <c r="AA2286">
        <f t="shared" ca="1" si="644"/>
        <v>0</v>
      </c>
      <c r="AB2286">
        <f t="shared" ca="1" si="645"/>
        <v>0.58240000000000003</v>
      </c>
      <c r="AC2286">
        <f t="shared" ca="1" si="651"/>
        <v>1.2777780000000007</v>
      </c>
      <c r="AD2286">
        <f t="shared" ca="1" si="634"/>
        <v>0</v>
      </c>
      <c r="AE2286">
        <f t="shared" ca="1" si="646"/>
        <v>0</v>
      </c>
      <c r="AF2286">
        <f t="shared" ca="1" si="647"/>
        <v>0</v>
      </c>
      <c r="AG2286">
        <f t="shared" ca="1" si="648"/>
        <v>0.31944450000000019</v>
      </c>
      <c r="AH2286">
        <f t="shared" ca="1" si="649"/>
        <v>0</v>
      </c>
    </row>
    <row r="2287" spans="15:34" x14ac:dyDescent="0.25">
      <c r="O2287">
        <v>2231</v>
      </c>
      <c r="P2287" s="2">
        <f t="shared" si="650"/>
        <v>44289.916666661258</v>
      </c>
      <c r="Q2287">
        <f t="shared" si="635"/>
        <v>3</v>
      </c>
      <c r="R2287">
        <f t="shared" si="636"/>
        <v>4</v>
      </c>
      <c r="S2287">
        <f t="shared" si="637"/>
        <v>2</v>
      </c>
      <c r="T2287">
        <f t="shared" si="638"/>
        <v>22</v>
      </c>
      <c r="U2287">
        <f t="shared" si="639"/>
        <v>2</v>
      </c>
      <c r="V2287">
        <f t="shared" ca="1" si="640"/>
        <v>0.53549999999999998</v>
      </c>
      <c r="W2287">
        <f>INDEX(Solarstrahlungsdaten!$B$13:$G$8772,Übersicht!O2287,Übersicht!$E$10)</f>
        <v>0</v>
      </c>
      <c r="X2287">
        <f t="shared" si="641"/>
        <v>0</v>
      </c>
      <c r="Y2287">
        <f t="shared" ca="1" si="642"/>
        <v>0.53549999999999998</v>
      </c>
      <c r="Z2287">
        <f t="shared" ca="1" si="643"/>
        <v>0</v>
      </c>
      <c r="AA2287">
        <f t="shared" ca="1" si="644"/>
        <v>0</v>
      </c>
      <c r="AB2287">
        <f t="shared" ca="1" si="645"/>
        <v>0.53549999999999998</v>
      </c>
      <c r="AC2287">
        <f t="shared" ca="1" si="651"/>
        <v>0.74227800000000077</v>
      </c>
      <c r="AD2287">
        <f t="shared" ca="1" si="634"/>
        <v>0</v>
      </c>
      <c r="AE2287">
        <f t="shared" ca="1" si="646"/>
        <v>0</v>
      </c>
      <c r="AF2287">
        <f t="shared" ca="1" si="647"/>
        <v>0</v>
      </c>
      <c r="AG2287">
        <f t="shared" ca="1" si="648"/>
        <v>0.18556950000000019</v>
      </c>
      <c r="AH2287">
        <f t="shared" ca="1" si="649"/>
        <v>0</v>
      </c>
    </row>
    <row r="2288" spans="15:34" x14ac:dyDescent="0.25">
      <c r="O2288">
        <v>2232</v>
      </c>
      <c r="P2288" s="2">
        <f t="shared" si="650"/>
        <v>44289.958333327922</v>
      </c>
      <c r="Q2288">
        <f t="shared" si="635"/>
        <v>3</v>
      </c>
      <c r="R2288">
        <f t="shared" si="636"/>
        <v>4</v>
      </c>
      <c r="S2288">
        <f t="shared" si="637"/>
        <v>2</v>
      </c>
      <c r="T2288">
        <f t="shared" si="638"/>
        <v>23</v>
      </c>
      <c r="U2288">
        <f t="shared" si="639"/>
        <v>2</v>
      </c>
      <c r="V2288">
        <f t="shared" ca="1" si="640"/>
        <v>0.41170000000000001</v>
      </c>
      <c r="W2288">
        <f>INDEX(Solarstrahlungsdaten!$B$13:$G$8772,Übersicht!O2288,Übersicht!$E$10)</f>
        <v>0</v>
      </c>
      <c r="X2288">
        <f t="shared" si="641"/>
        <v>0</v>
      </c>
      <c r="Y2288">
        <f t="shared" ca="1" si="642"/>
        <v>0.41170000000000001</v>
      </c>
      <c r="Z2288">
        <f t="shared" ca="1" si="643"/>
        <v>0</v>
      </c>
      <c r="AA2288">
        <f t="shared" ca="1" si="644"/>
        <v>0</v>
      </c>
      <c r="AB2288">
        <f t="shared" ca="1" si="645"/>
        <v>0.41170000000000001</v>
      </c>
      <c r="AC2288">
        <f t="shared" ca="1" si="651"/>
        <v>0.33057800000000076</v>
      </c>
      <c r="AD2288">
        <f t="shared" ca="1" si="634"/>
        <v>0</v>
      </c>
      <c r="AE2288">
        <f t="shared" ca="1" si="646"/>
        <v>0</v>
      </c>
      <c r="AF2288">
        <f t="shared" ca="1" si="647"/>
        <v>0</v>
      </c>
      <c r="AG2288">
        <f t="shared" ca="1" si="648"/>
        <v>8.264450000000019E-2</v>
      </c>
      <c r="AH2288">
        <f t="shared" ca="1" si="649"/>
        <v>0</v>
      </c>
    </row>
    <row r="2289" spans="15:34" x14ac:dyDescent="0.25">
      <c r="O2289">
        <v>2233</v>
      </c>
      <c r="P2289" s="2">
        <f t="shared" si="650"/>
        <v>44289.999999994587</v>
      </c>
      <c r="Q2289">
        <f t="shared" si="635"/>
        <v>4</v>
      </c>
      <c r="R2289">
        <f t="shared" si="636"/>
        <v>4</v>
      </c>
      <c r="S2289">
        <f t="shared" si="637"/>
        <v>3</v>
      </c>
      <c r="T2289">
        <f t="shared" si="638"/>
        <v>0</v>
      </c>
      <c r="U2289">
        <f t="shared" si="639"/>
        <v>2</v>
      </c>
      <c r="V2289">
        <f t="shared" ca="1" si="640"/>
        <v>0.2964</v>
      </c>
      <c r="W2289">
        <f>INDEX(Solarstrahlungsdaten!$B$13:$G$8772,Übersicht!O2289,Übersicht!$E$10)</f>
        <v>0</v>
      </c>
      <c r="X2289">
        <f t="shared" si="641"/>
        <v>0</v>
      </c>
      <c r="Y2289">
        <f t="shared" ca="1" si="642"/>
        <v>0.2964</v>
      </c>
      <c r="Z2289">
        <f t="shared" ca="1" si="643"/>
        <v>0</v>
      </c>
      <c r="AA2289">
        <f t="shared" ca="1" si="644"/>
        <v>0</v>
      </c>
      <c r="AB2289">
        <f t="shared" ca="1" si="645"/>
        <v>0.2964</v>
      </c>
      <c r="AC2289">
        <f t="shared" ca="1" si="651"/>
        <v>3.4178000000000763E-2</v>
      </c>
      <c r="AD2289">
        <f t="shared" ca="1" si="634"/>
        <v>0</v>
      </c>
      <c r="AE2289">
        <f t="shared" ca="1" si="646"/>
        <v>0</v>
      </c>
      <c r="AF2289">
        <f t="shared" ca="1" si="647"/>
        <v>0</v>
      </c>
      <c r="AG2289">
        <f t="shared" ca="1" si="648"/>
        <v>8.5445000000001908E-3</v>
      </c>
      <c r="AH2289">
        <f t="shared" ca="1" si="649"/>
        <v>0</v>
      </c>
    </row>
    <row r="2290" spans="15:34" x14ac:dyDescent="0.25">
      <c r="O2290">
        <v>2234</v>
      </c>
      <c r="P2290" s="2">
        <f t="shared" si="650"/>
        <v>44290.041666661251</v>
      </c>
      <c r="Q2290">
        <f t="shared" si="635"/>
        <v>4</v>
      </c>
      <c r="R2290">
        <f t="shared" si="636"/>
        <v>4</v>
      </c>
      <c r="S2290">
        <f t="shared" si="637"/>
        <v>3</v>
      </c>
      <c r="T2290">
        <f t="shared" si="638"/>
        <v>1</v>
      </c>
      <c r="U2290">
        <f t="shared" si="639"/>
        <v>2</v>
      </c>
      <c r="V2290">
        <f t="shared" ca="1" si="640"/>
        <v>0.20670000000000002</v>
      </c>
      <c r="W2290">
        <f>INDEX(Solarstrahlungsdaten!$B$13:$G$8772,Übersicht!O2290,Übersicht!$E$10)</f>
        <v>0</v>
      </c>
      <c r="X2290">
        <f t="shared" si="641"/>
        <v>0</v>
      </c>
      <c r="Y2290">
        <f t="shared" ca="1" si="642"/>
        <v>0.20670000000000002</v>
      </c>
      <c r="Z2290">
        <f t="shared" ca="1" si="643"/>
        <v>0</v>
      </c>
      <c r="AA2290">
        <f t="shared" ca="1" si="644"/>
        <v>0</v>
      </c>
      <c r="AB2290">
        <f t="shared" ca="1" si="645"/>
        <v>3.4178000000000763E-2</v>
      </c>
      <c r="AC2290">
        <f t="shared" ca="1" si="651"/>
        <v>0</v>
      </c>
      <c r="AD2290">
        <f t="shared" ca="1" si="634"/>
        <v>0.17252199999999926</v>
      </c>
      <c r="AE2290">
        <f t="shared" ca="1" si="646"/>
        <v>0</v>
      </c>
      <c r="AF2290">
        <f t="shared" ca="1" si="647"/>
        <v>0.17252199999999926</v>
      </c>
      <c r="AG2290">
        <f t="shared" ca="1" si="648"/>
        <v>0</v>
      </c>
      <c r="AH2290">
        <f t="shared" ca="1" si="649"/>
        <v>1</v>
      </c>
    </row>
    <row r="2291" spans="15:34" x14ac:dyDescent="0.25">
      <c r="O2291">
        <v>2235</v>
      </c>
      <c r="P2291" s="2">
        <f t="shared" si="650"/>
        <v>44290.083333327915</v>
      </c>
      <c r="Q2291">
        <f t="shared" si="635"/>
        <v>4</v>
      </c>
      <c r="R2291">
        <f t="shared" si="636"/>
        <v>4</v>
      </c>
      <c r="S2291">
        <f t="shared" si="637"/>
        <v>3</v>
      </c>
      <c r="T2291">
        <f t="shared" si="638"/>
        <v>2</v>
      </c>
      <c r="U2291">
        <f t="shared" si="639"/>
        <v>2</v>
      </c>
      <c r="V2291">
        <f t="shared" ca="1" si="640"/>
        <v>0.18039999999999998</v>
      </c>
      <c r="W2291">
        <f>INDEX(Solarstrahlungsdaten!$B$13:$G$8772,Übersicht!O2291,Übersicht!$E$10)</f>
        <v>0</v>
      </c>
      <c r="X2291">
        <f t="shared" si="641"/>
        <v>0</v>
      </c>
      <c r="Y2291">
        <f t="shared" ca="1" si="642"/>
        <v>0.18039999999999998</v>
      </c>
      <c r="Z2291">
        <f t="shared" ca="1" si="643"/>
        <v>0</v>
      </c>
      <c r="AA2291">
        <f t="shared" ca="1" si="644"/>
        <v>0</v>
      </c>
      <c r="AB2291">
        <f t="shared" ca="1" si="645"/>
        <v>0</v>
      </c>
      <c r="AC2291">
        <f t="shared" ca="1" si="651"/>
        <v>0</v>
      </c>
      <c r="AD2291">
        <f t="shared" ca="1" si="634"/>
        <v>0.18039999999999998</v>
      </c>
      <c r="AE2291">
        <f t="shared" ca="1" si="646"/>
        <v>0</v>
      </c>
      <c r="AF2291">
        <f t="shared" ca="1" si="647"/>
        <v>0.18039999999999998</v>
      </c>
      <c r="AG2291">
        <f t="shared" ca="1" si="648"/>
        <v>0</v>
      </c>
      <c r="AH2291">
        <f t="shared" ca="1" si="649"/>
        <v>1</v>
      </c>
    </row>
    <row r="2292" spans="15:34" x14ac:dyDescent="0.25">
      <c r="O2292">
        <v>2236</v>
      </c>
      <c r="P2292" s="2">
        <f t="shared" si="650"/>
        <v>44290.124999994579</v>
      </c>
      <c r="Q2292">
        <f t="shared" si="635"/>
        <v>4</v>
      </c>
      <c r="R2292">
        <f t="shared" si="636"/>
        <v>4</v>
      </c>
      <c r="S2292">
        <f t="shared" si="637"/>
        <v>3</v>
      </c>
      <c r="T2292">
        <f t="shared" si="638"/>
        <v>3</v>
      </c>
      <c r="U2292">
        <f t="shared" si="639"/>
        <v>2</v>
      </c>
      <c r="V2292">
        <f t="shared" ca="1" si="640"/>
        <v>0.1724</v>
      </c>
      <c r="W2292">
        <f>INDEX(Solarstrahlungsdaten!$B$13:$G$8772,Übersicht!O2292,Übersicht!$E$10)</f>
        <v>0</v>
      </c>
      <c r="X2292">
        <f t="shared" si="641"/>
        <v>0</v>
      </c>
      <c r="Y2292">
        <f t="shared" ca="1" si="642"/>
        <v>0.1724</v>
      </c>
      <c r="Z2292">
        <f t="shared" ca="1" si="643"/>
        <v>0</v>
      </c>
      <c r="AA2292">
        <f t="shared" ca="1" si="644"/>
        <v>0</v>
      </c>
      <c r="AB2292">
        <f t="shared" ca="1" si="645"/>
        <v>0</v>
      </c>
      <c r="AC2292">
        <f t="shared" ca="1" si="651"/>
        <v>0</v>
      </c>
      <c r="AD2292">
        <f t="shared" ca="1" si="634"/>
        <v>0.1724</v>
      </c>
      <c r="AE2292">
        <f t="shared" ca="1" si="646"/>
        <v>0</v>
      </c>
      <c r="AF2292">
        <f t="shared" ca="1" si="647"/>
        <v>0.1724</v>
      </c>
      <c r="AG2292">
        <f t="shared" ca="1" si="648"/>
        <v>0</v>
      </c>
      <c r="AH2292">
        <f t="shared" ca="1" si="649"/>
        <v>1</v>
      </c>
    </row>
    <row r="2293" spans="15:34" x14ac:dyDescent="0.25">
      <c r="O2293">
        <v>2237</v>
      </c>
      <c r="P2293" s="2">
        <f t="shared" si="650"/>
        <v>44290.166666661244</v>
      </c>
      <c r="Q2293">
        <f t="shared" si="635"/>
        <v>4</v>
      </c>
      <c r="R2293">
        <f t="shared" si="636"/>
        <v>4</v>
      </c>
      <c r="S2293">
        <f t="shared" si="637"/>
        <v>3</v>
      </c>
      <c r="T2293">
        <f t="shared" si="638"/>
        <v>4</v>
      </c>
      <c r="U2293">
        <f t="shared" si="639"/>
        <v>2</v>
      </c>
      <c r="V2293">
        <f t="shared" ca="1" si="640"/>
        <v>0.17459999999999998</v>
      </c>
      <c r="W2293">
        <f>INDEX(Solarstrahlungsdaten!$B$13:$G$8772,Übersicht!O2293,Übersicht!$E$10)</f>
        <v>0</v>
      </c>
      <c r="X2293">
        <f t="shared" si="641"/>
        <v>0</v>
      </c>
      <c r="Y2293">
        <f t="shared" ca="1" si="642"/>
        <v>0.17459999999999998</v>
      </c>
      <c r="Z2293">
        <f t="shared" ca="1" si="643"/>
        <v>0</v>
      </c>
      <c r="AA2293">
        <f t="shared" ca="1" si="644"/>
        <v>0</v>
      </c>
      <c r="AB2293">
        <f t="shared" ca="1" si="645"/>
        <v>0</v>
      </c>
      <c r="AC2293">
        <f t="shared" ca="1" si="651"/>
        <v>0</v>
      </c>
      <c r="AD2293">
        <f t="shared" ca="1" si="634"/>
        <v>0.17459999999999998</v>
      </c>
      <c r="AE2293">
        <f t="shared" ca="1" si="646"/>
        <v>0</v>
      </c>
      <c r="AF2293">
        <f t="shared" ca="1" si="647"/>
        <v>0.17459999999999998</v>
      </c>
      <c r="AG2293">
        <f t="shared" ca="1" si="648"/>
        <v>0</v>
      </c>
      <c r="AH2293">
        <f t="shared" ca="1" si="649"/>
        <v>1</v>
      </c>
    </row>
    <row r="2294" spans="15:34" x14ac:dyDescent="0.25">
      <c r="O2294">
        <v>2238</v>
      </c>
      <c r="P2294" s="2">
        <f t="shared" si="650"/>
        <v>44290.208333327908</v>
      </c>
      <c r="Q2294">
        <f t="shared" si="635"/>
        <v>4</v>
      </c>
      <c r="R2294">
        <f t="shared" si="636"/>
        <v>4</v>
      </c>
      <c r="S2294">
        <f t="shared" si="637"/>
        <v>3</v>
      </c>
      <c r="T2294">
        <f t="shared" si="638"/>
        <v>5</v>
      </c>
      <c r="U2294">
        <f t="shared" si="639"/>
        <v>2</v>
      </c>
      <c r="V2294">
        <f t="shared" ca="1" si="640"/>
        <v>0.1938</v>
      </c>
      <c r="W2294">
        <f>INDEX(Solarstrahlungsdaten!$B$13:$G$8772,Übersicht!O2294,Übersicht!$E$10)</f>
        <v>0.155</v>
      </c>
      <c r="X2294">
        <f t="shared" si="641"/>
        <v>5.3319999999999995E-4</v>
      </c>
      <c r="Y2294">
        <f t="shared" ca="1" si="642"/>
        <v>0.19326679999999999</v>
      </c>
      <c r="Z2294">
        <f t="shared" ca="1" si="643"/>
        <v>5.3319999999999995E-4</v>
      </c>
      <c r="AA2294">
        <f t="shared" ca="1" si="644"/>
        <v>0</v>
      </c>
      <c r="AB2294">
        <f t="shared" ca="1" si="645"/>
        <v>0</v>
      </c>
      <c r="AC2294">
        <f t="shared" ca="1" si="651"/>
        <v>0</v>
      </c>
      <c r="AD2294">
        <f t="shared" ca="1" si="634"/>
        <v>0.19326679999999999</v>
      </c>
      <c r="AE2294">
        <f t="shared" ca="1" si="646"/>
        <v>0</v>
      </c>
      <c r="AF2294">
        <f t="shared" ca="1" si="647"/>
        <v>0.19326679999999999</v>
      </c>
      <c r="AG2294">
        <f t="shared" ca="1" si="648"/>
        <v>0</v>
      </c>
      <c r="AH2294">
        <f t="shared" ca="1" si="649"/>
        <v>1</v>
      </c>
    </row>
    <row r="2295" spans="15:34" x14ac:dyDescent="0.25">
      <c r="O2295">
        <v>2239</v>
      </c>
      <c r="P2295" s="2">
        <f t="shared" si="650"/>
        <v>44290.249999994572</v>
      </c>
      <c r="Q2295">
        <f t="shared" si="635"/>
        <v>4</v>
      </c>
      <c r="R2295">
        <f t="shared" si="636"/>
        <v>4</v>
      </c>
      <c r="S2295">
        <f t="shared" si="637"/>
        <v>3</v>
      </c>
      <c r="T2295">
        <f t="shared" si="638"/>
        <v>6</v>
      </c>
      <c r="U2295">
        <f t="shared" si="639"/>
        <v>2</v>
      </c>
      <c r="V2295">
        <f t="shared" ca="1" si="640"/>
        <v>0.32089999999999996</v>
      </c>
      <c r="W2295">
        <f>INDEX(Solarstrahlungsdaten!$B$13:$G$8772,Übersicht!O2295,Übersicht!$E$10)</f>
        <v>22.594999999999999</v>
      </c>
      <c r="X2295">
        <f t="shared" si="641"/>
        <v>7.7726799999999999E-2</v>
      </c>
      <c r="Y2295">
        <f t="shared" ca="1" si="642"/>
        <v>0.24317319999999998</v>
      </c>
      <c r="Z2295">
        <f t="shared" ca="1" si="643"/>
        <v>7.7726799999999999E-2</v>
      </c>
      <c r="AA2295">
        <f t="shared" ca="1" si="644"/>
        <v>0</v>
      </c>
      <c r="AB2295">
        <f t="shared" ca="1" si="645"/>
        <v>0</v>
      </c>
      <c r="AC2295">
        <f t="shared" ca="1" si="651"/>
        <v>0</v>
      </c>
      <c r="AD2295">
        <f t="shared" ca="1" si="634"/>
        <v>0.24317319999999998</v>
      </c>
      <c r="AE2295">
        <f t="shared" ca="1" si="646"/>
        <v>0</v>
      </c>
      <c r="AF2295">
        <f t="shared" ca="1" si="647"/>
        <v>0.24317319999999998</v>
      </c>
      <c r="AG2295">
        <f t="shared" ca="1" si="648"/>
        <v>0</v>
      </c>
      <c r="AH2295">
        <f t="shared" ca="1" si="649"/>
        <v>1</v>
      </c>
    </row>
    <row r="2296" spans="15:34" x14ac:dyDescent="0.25">
      <c r="O2296">
        <v>2240</v>
      </c>
      <c r="P2296" s="2">
        <f t="shared" si="650"/>
        <v>44290.291666661236</v>
      </c>
      <c r="Q2296">
        <f t="shared" si="635"/>
        <v>4</v>
      </c>
      <c r="R2296">
        <f t="shared" si="636"/>
        <v>4</v>
      </c>
      <c r="S2296">
        <f t="shared" si="637"/>
        <v>3</v>
      </c>
      <c r="T2296">
        <f t="shared" si="638"/>
        <v>7</v>
      </c>
      <c r="U2296">
        <f t="shared" si="639"/>
        <v>2</v>
      </c>
      <c r="V2296">
        <f t="shared" ca="1" si="640"/>
        <v>0.49560000000000004</v>
      </c>
      <c r="W2296">
        <f>INDEX(Solarstrahlungsdaten!$B$13:$G$8772,Übersicht!O2296,Übersicht!$E$10)</f>
        <v>113.07499999999999</v>
      </c>
      <c r="X2296">
        <f t="shared" si="641"/>
        <v>0.38897799999999999</v>
      </c>
      <c r="Y2296">
        <f t="shared" ca="1" si="642"/>
        <v>0.10662200000000005</v>
      </c>
      <c r="Z2296">
        <f t="shared" ca="1" si="643"/>
        <v>0.38897799999999999</v>
      </c>
      <c r="AA2296">
        <f t="shared" ca="1" si="644"/>
        <v>0</v>
      </c>
      <c r="AB2296">
        <f t="shared" ca="1" si="645"/>
        <v>0</v>
      </c>
      <c r="AC2296">
        <f t="shared" ca="1" si="651"/>
        <v>0</v>
      </c>
      <c r="AD2296">
        <f t="shared" ca="1" si="634"/>
        <v>0.10662200000000005</v>
      </c>
      <c r="AE2296">
        <f t="shared" ca="1" si="646"/>
        <v>0</v>
      </c>
      <c r="AF2296">
        <f t="shared" ca="1" si="647"/>
        <v>0.10662200000000005</v>
      </c>
      <c r="AG2296">
        <f t="shared" ca="1" si="648"/>
        <v>0</v>
      </c>
      <c r="AH2296">
        <f t="shared" ca="1" si="649"/>
        <v>1</v>
      </c>
    </row>
    <row r="2297" spans="15:34" x14ac:dyDescent="0.25">
      <c r="O2297">
        <v>2241</v>
      </c>
      <c r="P2297" s="2">
        <f t="shared" si="650"/>
        <v>44290.333333327901</v>
      </c>
      <c r="Q2297">
        <f t="shared" si="635"/>
        <v>4</v>
      </c>
      <c r="R2297">
        <f t="shared" si="636"/>
        <v>4</v>
      </c>
      <c r="S2297">
        <f t="shared" si="637"/>
        <v>3</v>
      </c>
      <c r="T2297">
        <f t="shared" si="638"/>
        <v>8</v>
      </c>
      <c r="U2297">
        <f t="shared" si="639"/>
        <v>2</v>
      </c>
      <c r="V2297">
        <f t="shared" ca="1" si="640"/>
        <v>0.54830000000000001</v>
      </c>
      <c r="W2297">
        <f>INDEX(Solarstrahlungsdaten!$B$13:$G$8772,Übersicht!O2297,Übersicht!$E$10)</f>
        <v>286.18</v>
      </c>
      <c r="X2297">
        <f t="shared" si="641"/>
        <v>0.98445919999999998</v>
      </c>
      <c r="Y2297">
        <f t="shared" ca="1" si="642"/>
        <v>-0.43615919999999997</v>
      </c>
      <c r="Z2297">
        <f t="shared" ca="1" si="643"/>
        <v>0.54830000000000001</v>
      </c>
      <c r="AA2297">
        <f t="shared" ca="1" si="644"/>
        <v>0.43615919999999997</v>
      </c>
      <c r="AB2297">
        <f t="shared" ca="1" si="645"/>
        <v>0</v>
      </c>
      <c r="AC2297">
        <f t="shared" ca="1" si="651"/>
        <v>0.43615919999999997</v>
      </c>
      <c r="AD2297">
        <f t="shared" ref="AD2297:AD2360" ca="1" si="652">Y2297+AA2297-AB2297</f>
        <v>0</v>
      </c>
      <c r="AE2297">
        <f t="shared" ca="1" si="646"/>
        <v>0</v>
      </c>
      <c r="AF2297">
        <f t="shared" ca="1" si="647"/>
        <v>0</v>
      </c>
      <c r="AG2297">
        <f t="shared" ca="1" si="648"/>
        <v>0.10903979999999999</v>
      </c>
      <c r="AH2297">
        <f t="shared" ca="1" si="649"/>
        <v>0</v>
      </c>
    </row>
    <row r="2298" spans="15:34" x14ac:dyDescent="0.25">
      <c r="O2298">
        <v>2242</v>
      </c>
      <c r="P2298" s="2">
        <f t="shared" si="650"/>
        <v>44290.374999994565</v>
      </c>
      <c r="Q2298">
        <f t="shared" ref="Q2298:Q2361" si="653">DAY(P2298)</f>
        <v>4</v>
      </c>
      <c r="R2298">
        <f t="shared" ref="R2298:R2361" si="654">MONTH(P2298)</f>
        <v>4</v>
      </c>
      <c r="S2298">
        <f t="shared" ref="S2298:S2361" si="655">IF(WEEKDAY(P2298)=6,1,IF(WEEKDAY(P2298)=7,2,3))</f>
        <v>3</v>
      </c>
      <c r="T2298">
        <f t="shared" ref="T2298:T2361" si="656">HOUR(P2298)</f>
        <v>9</v>
      </c>
      <c r="U2298">
        <f t="shared" ref="U2298:U2361" si="657">IF(AND(P2298&gt;DATE(2021,5,14),P2298&lt;DATE(2021,9,15)),1,IF(AND(P2298&gt;DATE(2021,3,20),P2298&lt;DATE(2021,11,1)),2,0))</f>
        <v>2</v>
      </c>
      <c r="V2298">
        <f t="shared" ref="V2298:V2361" ca="1" si="658">INDEX($D$57:$L$80,1+T2298,S2298+U2298*3)</f>
        <v>0.54630000000000001</v>
      </c>
      <c r="W2298">
        <f>INDEX(Solarstrahlungsdaten!$B$13:$G$8772,Übersicht!O2298,Übersicht!$E$10)</f>
        <v>430.36</v>
      </c>
      <c r="X2298">
        <f t="shared" ref="X2298:X2361" si="659">IF(W2298*$D$9/1000*(1-$D$41)&gt;$D$9*$D$42,$D$9*$D$42,W2298*$D$9/1000*(1-$D$41))</f>
        <v>1.4804384000000002</v>
      </c>
      <c r="Y2298">
        <f t="shared" ref="Y2298:Y2361" ca="1" si="660">V2298-X2298</f>
        <v>-0.93413840000000015</v>
      </c>
      <c r="Z2298">
        <f t="shared" ref="Z2298:Z2361" ca="1" si="661">IF(X2298&gt;V2298,V2298,X2298)</f>
        <v>0.54630000000000001</v>
      </c>
      <c r="AA2298">
        <f t="shared" ref="AA2298:AA2361" ca="1" si="662">IF(Y2298&lt;0, IF(AC2297-Y2298&lt;$D$22, -Y2298, $D$22-AC2297),0)</f>
        <v>0.93413840000000015</v>
      </c>
      <c r="AB2298">
        <f t="shared" ref="AB2298:AB2361" ca="1" si="663">IF(Y2298&gt;0, IF(AC2297-Y2298&gt;0, Y2298, AC2297),0)</f>
        <v>0</v>
      </c>
      <c r="AC2298">
        <f t="shared" ca="1" si="651"/>
        <v>1.3702976000000002</v>
      </c>
      <c r="AD2298">
        <f t="shared" ca="1" si="652"/>
        <v>0</v>
      </c>
      <c r="AE2298">
        <f t="shared" ref="AE2298:AE2361" ca="1" si="664">IF(AD2298&lt;0,-AD2298,0)</f>
        <v>0</v>
      </c>
      <c r="AF2298">
        <f t="shared" ref="AF2298:AF2361" ca="1" si="665">IF(AD2298&gt;0,AD2298,0)</f>
        <v>0</v>
      </c>
      <c r="AG2298">
        <f t="shared" ref="AG2298:AG2361" ca="1" si="666">IF($D$22&gt;0,AC2298/$D$22,0)</f>
        <v>0.34257440000000006</v>
      </c>
      <c r="AH2298">
        <f t="shared" ref="AH2298:AH2361" ca="1" si="667">IF(AC2298&lt;=0,1,0)</f>
        <v>0</v>
      </c>
    </row>
    <row r="2299" spans="15:34" x14ac:dyDescent="0.25">
      <c r="O2299">
        <v>2243</v>
      </c>
      <c r="P2299" s="2">
        <f t="shared" ref="P2299:P2362" si="668">P2298+TIME(1,,)</f>
        <v>44290.416666661229</v>
      </c>
      <c r="Q2299">
        <f t="shared" si="653"/>
        <v>4</v>
      </c>
      <c r="R2299">
        <f t="shared" si="654"/>
        <v>4</v>
      </c>
      <c r="S2299">
        <f t="shared" si="655"/>
        <v>3</v>
      </c>
      <c r="T2299">
        <f t="shared" si="656"/>
        <v>10</v>
      </c>
      <c r="U2299">
        <f t="shared" si="657"/>
        <v>2</v>
      </c>
      <c r="V2299">
        <f t="shared" ca="1" si="658"/>
        <v>0.5323</v>
      </c>
      <c r="W2299">
        <f>INDEX(Solarstrahlungsdaten!$B$13:$G$8772,Übersicht!O2299,Übersicht!$E$10)</f>
        <v>545.28</v>
      </c>
      <c r="X2299">
        <f t="shared" si="659"/>
        <v>1.8757632</v>
      </c>
      <c r="Y2299">
        <f t="shared" ca="1" si="660"/>
        <v>-1.3434632</v>
      </c>
      <c r="Z2299">
        <f t="shared" ca="1" si="661"/>
        <v>0.5323</v>
      </c>
      <c r="AA2299">
        <f t="shared" ca="1" si="662"/>
        <v>1.3434632</v>
      </c>
      <c r="AB2299">
        <f t="shared" ca="1" si="663"/>
        <v>0</v>
      </c>
      <c r="AC2299">
        <f t="shared" ref="AC2299:AC2362" ca="1" si="669">AC2298+AA2299-AB2299</f>
        <v>2.7137608000000002</v>
      </c>
      <c r="AD2299">
        <f t="shared" ca="1" si="652"/>
        <v>0</v>
      </c>
      <c r="AE2299">
        <f t="shared" ca="1" si="664"/>
        <v>0</v>
      </c>
      <c r="AF2299">
        <f t="shared" ca="1" si="665"/>
        <v>0</v>
      </c>
      <c r="AG2299">
        <f t="shared" ca="1" si="666"/>
        <v>0.67844020000000005</v>
      </c>
      <c r="AH2299">
        <f t="shared" ca="1" si="667"/>
        <v>0</v>
      </c>
    </row>
    <row r="2300" spans="15:34" x14ac:dyDescent="0.25">
      <c r="O2300">
        <v>2244</v>
      </c>
      <c r="P2300" s="2">
        <f t="shared" si="668"/>
        <v>44290.458333327893</v>
      </c>
      <c r="Q2300">
        <f t="shared" si="653"/>
        <v>4</v>
      </c>
      <c r="R2300">
        <f t="shared" si="654"/>
        <v>4</v>
      </c>
      <c r="S2300">
        <f t="shared" si="655"/>
        <v>3</v>
      </c>
      <c r="T2300">
        <f t="shared" si="656"/>
        <v>11</v>
      </c>
      <c r="U2300">
        <f t="shared" si="657"/>
        <v>2</v>
      </c>
      <c r="V2300">
        <f t="shared" ca="1" si="658"/>
        <v>0.52639999999999998</v>
      </c>
      <c r="W2300">
        <f>INDEX(Solarstrahlungsdaten!$B$13:$G$8772,Übersicht!O2300,Übersicht!$E$10)</f>
        <v>440.19</v>
      </c>
      <c r="X2300">
        <f t="shared" si="659"/>
        <v>1.5142536</v>
      </c>
      <c r="Y2300">
        <f t="shared" ca="1" si="660"/>
        <v>-0.9878536</v>
      </c>
      <c r="Z2300">
        <f t="shared" ca="1" si="661"/>
        <v>0.52639999999999998</v>
      </c>
      <c r="AA2300">
        <f t="shared" ca="1" si="662"/>
        <v>0.9878536</v>
      </c>
      <c r="AB2300">
        <f t="shared" ca="1" si="663"/>
        <v>0</v>
      </c>
      <c r="AC2300">
        <f t="shared" ca="1" si="669"/>
        <v>3.7016144000000004</v>
      </c>
      <c r="AD2300">
        <f t="shared" ca="1" si="652"/>
        <v>0</v>
      </c>
      <c r="AE2300">
        <f t="shared" ca="1" si="664"/>
        <v>0</v>
      </c>
      <c r="AF2300">
        <f t="shared" ca="1" si="665"/>
        <v>0</v>
      </c>
      <c r="AG2300">
        <f t="shared" ca="1" si="666"/>
        <v>0.9254036000000001</v>
      </c>
      <c r="AH2300">
        <f t="shared" ca="1" si="667"/>
        <v>0</v>
      </c>
    </row>
    <row r="2301" spans="15:34" x14ac:dyDescent="0.25">
      <c r="O2301">
        <v>2245</v>
      </c>
      <c r="P2301" s="2">
        <f t="shared" si="668"/>
        <v>44290.499999994558</v>
      </c>
      <c r="Q2301">
        <f t="shared" si="653"/>
        <v>4</v>
      </c>
      <c r="R2301">
        <f t="shared" si="654"/>
        <v>4</v>
      </c>
      <c r="S2301">
        <f t="shared" si="655"/>
        <v>3</v>
      </c>
      <c r="T2301">
        <f t="shared" si="656"/>
        <v>12</v>
      </c>
      <c r="U2301">
        <f t="shared" si="657"/>
        <v>2</v>
      </c>
      <c r="V2301">
        <f t="shared" ca="1" si="658"/>
        <v>0.58089999999999997</v>
      </c>
      <c r="W2301">
        <f>INDEX(Solarstrahlungsdaten!$B$13:$G$8772,Übersicht!O2301,Übersicht!$E$10)</f>
        <v>323.70500000000004</v>
      </c>
      <c r="X2301">
        <f t="shared" si="659"/>
        <v>1.1135452000000001</v>
      </c>
      <c r="Y2301">
        <f t="shared" ca="1" si="660"/>
        <v>-0.53264520000000015</v>
      </c>
      <c r="Z2301">
        <f t="shared" ca="1" si="661"/>
        <v>0.58089999999999997</v>
      </c>
      <c r="AA2301">
        <f t="shared" ca="1" si="662"/>
        <v>0.29838559999999958</v>
      </c>
      <c r="AB2301">
        <f t="shared" ca="1" si="663"/>
        <v>0</v>
      </c>
      <c r="AC2301">
        <f t="shared" ca="1" si="669"/>
        <v>4</v>
      </c>
      <c r="AD2301">
        <f t="shared" ca="1" si="652"/>
        <v>-0.23425960000000057</v>
      </c>
      <c r="AE2301">
        <f t="shared" ca="1" si="664"/>
        <v>0.23425960000000057</v>
      </c>
      <c r="AF2301">
        <f t="shared" ca="1" si="665"/>
        <v>0</v>
      </c>
      <c r="AG2301">
        <f t="shared" ca="1" si="666"/>
        <v>1</v>
      </c>
      <c r="AH2301">
        <f t="shared" ca="1" si="667"/>
        <v>0</v>
      </c>
    </row>
    <row r="2302" spans="15:34" x14ac:dyDescent="0.25">
      <c r="O2302">
        <v>2246</v>
      </c>
      <c r="P2302" s="2">
        <f t="shared" si="668"/>
        <v>44290.541666661222</v>
      </c>
      <c r="Q2302">
        <f t="shared" si="653"/>
        <v>4</v>
      </c>
      <c r="R2302">
        <f t="shared" si="654"/>
        <v>4</v>
      </c>
      <c r="S2302">
        <f t="shared" si="655"/>
        <v>3</v>
      </c>
      <c r="T2302">
        <f t="shared" si="656"/>
        <v>13</v>
      </c>
      <c r="U2302">
        <f t="shared" si="657"/>
        <v>2</v>
      </c>
      <c r="V2302">
        <f t="shared" ca="1" si="658"/>
        <v>0.60009999999999986</v>
      </c>
      <c r="W2302">
        <f>INDEX(Solarstrahlungsdaten!$B$13:$G$8772,Übersicht!O2302,Übersicht!$E$10)</f>
        <v>73.91</v>
      </c>
      <c r="X2302">
        <f t="shared" si="659"/>
        <v>0.25425039999999999</v>
      </c>
      <c r="Y2302">
        <f t="shared" ca="1" si="660"/>
        <v>0.34584959999999987</v>
      </c>
      <c r="Z2302">
        <f t="shared" ca="1" si="661"/>
        <v>0.25425039999999999</v>
      </c>
      <c r="AA2302">
        <f t="shared" ca="1" si="662"/>
        <v>0</v>
      </c>
      <c r="AB2302">
        <f t="shared" ca="1" si="663"/>
        <v>0.34584959999999987</v>
      </c>
      <c r="AC2302">
        <f t="shared" ca="1" si="669"/>
        <v>3.6541504000000002</v>
      </c>
      <c r="AD2302">
        <f t="shared" ca="1" si="652"/>
        <v>0</v>
      </c>
      <c r="AE2302">
        <f t="shared" ca="1" si="664"/>
        <v>0</v>
      </c>
      <c r="AF2302">
        <f t="shared" ca="1" si="665"/>
        <v>0</v>
      </c>
      <c r="AG2302">
        <f t="shared" ca="1" si="666"/>
        <v>0.91353760000000006</v>
      </c>
      <c r="AH2302">
        <f t="shared" ca="1" si="667"/>
        <v>0</v>
      </c>
    </row>
    <row r="2303" spans="15:34" x14ac:dyDescent="0.25">
      <c r="O2303">
        <v>2247</v>
      </c>
      <c r="P2303" s="2">
        <f t="shared" si="668"/>
        <v>44290.583333327886</v>
      </c>
      <c r="Q2303">
        <f t="shared" si="653"/>
        <v>4</v>
      </c>
      <c r="R2303">
        <f t="shared" si="654"/>
        <v>4</v>
      </c>
      <c r="S2303">
        <f t="shared" si="655"/>
        <v>3</v>
      </c>
      <c r="T2303">
        <f t="shared" si="656"/>
        <v>14</v>
      </c>
      <c r="U2303">
        <f t="shared" si="657"/>
        <v>2</v>
      </c>
      <c r="V2303">
        <f t="shared" ca="1" si="658"/>
        <v>0.52290000000000003</v>
      </c>
      <c r="W2303">
        <f>INDEX(Solarstrahlungsdaten!$B$13:$G$8772,Übersicht!O2303,Übersicht!$E$10)</f>
        <v>130.75</v>
      </c>
      <c r="X2303">
        <f t="shared" si="659"/>
        <v>0.44978000000000001</v>
      </c>
      <c r="Y2303">
        <f t="shared" ca="1" si="660"/>
        <v>7.3120000000000018E-2</v>
      </c>
      <c r="Z2303">
        <f t="shared" ca="1" si="661"/>
        <v>0.44978000000000001</v>
      </c>
      <c r="AA2303">
        <f t="shared" ca="1" si="662"/>
        <v>0</v>
      </c>
      <c r="AB2303">
        <f t="shared" ca="1" si="663"/>
        <v>7.3120000000000018E-2</v>
      </c>
      <c r="AC2303">
        <f t="shared" ca="1" si="669"/>
        <v>3.5810304000000004</v>
      </c>
      <c r="AD2303">
        <f t="shared" ca="1" si="652"/>
        <v>0</v>
      </c>
      <c r="AE2303">
        <f t="shared" ca="1" si="664"/>
        <v>0</v>
      </c>
      <c r="AF2303">
        <f t="shared" ca="1" si="665"/>
        <v>0</v>
      </c>
      <c r="AG2303">
        <f t="shared" ca="1" si="666"/>
        <v>0.8952576000000001</v>
      </c>
      <c r="AH2303">
        <f t="shared" ca="1" si="667"/>
        <v>0</v>
      </c>
    </row>
    <row r="2304" spans="15:34" x14ac:dyDescent="0.25">
      <c r="O2304">
        <v>2248</v>
      </c>
      <c r="P2304" s="2">
        <f t="shared" si="668"/>
        <v>44290.62499999455</v>
      </c>
      <c r="Q2304">
        <f t="shared" si="653"/>
        <v>4</v>
      </c>
      <c r="R2304">
        <f t="shared" si="654"/>
        <v>4</v>
      </c>
      <c r="S2304">
        <f t="shared" si="655"/>
        <v>3</v>
      </c>
      <c r="T2304">
        <f t="shared" si="656"/>
        <v>15</v>
      </c>
      <c r="U2304">
        <f t="shared" si="657"/>
        <v>2</v>
      </c>
      <c r="V2304">
        <f t="shared" ca="1" si="658"/>
        <v>0.46609999999999996</v>
      </c>
      <c r="W2304">
        <f>INDEX(Solarstrahlungsdaten!$B$13:$G$8772,Übersicht!O2304,Übersicht!$E$10)</f>
        <v>350.61499999999995</v>
      </c>
      <c r="X2304">
        <f t="shared" si="659"/>
        <v>1.2061155999999997</v>
      </c>
      <c r="Y2304">
        <f t="shared" ca="1" si="660"/>
        <v>-0.74001559999999977</v>
      </c>
      <c r="Z2304">
        <f t="shared" ca="1" si="661"/>
        <v>0.46609999999999996</v>
      </c>
      <c r="AA2304">
        <f t="shared" ca="1" si="662"/>
        <v>0.41896959999999961</v>
      </c>
      <c r="AB2304">
        <f t="shared" ca="1" si="663"/>
        <v>0</v>
      </c>
      <c r="AC2304">
        <f t="shared" ca="1" si="669"/>
        <v>4</v>
      </c>
      <c r="AD2304">
        <f t="shared" ca="1" si="652"/>
        <v>-0.32104600000000016</v>
      </c>
      <c r="AE2304">
        <f t="shared" ca="1" si="664"/>
        <v>0.32104600000000016</v>
      </c>
      <c r="AF2304">
        <f t="shared" ca="1" si="665"/>
        <v>0</v>
      </c>
      <c r="AG2304">
        <f t="shared" ca="1" si="666"/>
        <v>1</v>
      </c>
      <c r="AH2304">
        <f t="shared" ca="1" si="667"/>
        <v>0</v>
      </c>
    </row>
    <row r="2305" spans="15:34" x14ac:dyDescent="0.25">
      <c r="O2305">
        <v>2249</v>
      </c>
      <c r="P2305" s="2">
        <f t="shared" si="668"/>
        <v>44290.666666661215</v>
      </c>
      <c r="Q2305">
        <f t="shared" si="653"/>
        <v>4</v>
      </c>
      <c r="R2305">
        <f t="shared" si="654"/>
        <v>4</v>
      </c>
      <c r="S2305">
        <f t="shared" si="655"/>
        <v>3</v>
      </c>
      <c r="T2305">
        <f t="shared" si="656"/>
        <v>16</v>
      </c>
      <c r="U2305">
        <f t="shared" si="657"/>
        <v>2</v>
      </c>
      <c r="V2305">
        <f t="shared" ca="1" si="658"/>
        <v>0.42710000000000004</v>
      </c>
      <c r="W2305">
        <f>INDEX(Solarstrahlungsdaten!$B$13:$G$8772,Übersicht!O2305,Übersicht!$E$10)</f>
        <v>200.315</v>
      </c>
      <c r="X2305">
        <f t="shared" si="659"/>
        <v>0.68908360000000002</v>
      </c>
      <c r="Y2305">
        <f t="shared" ca="1" si="660"/>
        <v>-0.26198359999999998</v>
      </c>
      <c r="Z2305">
        <f t="shared" ca="1" si="661"/>
        <v>0.42710000000000004</v>
      </c>
      <c r="AA2305">
        <f t="shared" ca="1" si="662"/>
        <v>0</v>
      </c>
      <c r="AB2305">
        <f t="shared" ca="1" si="663"/>
        <v>0</v>
      </c>
      <c r="AC2305">
        <f t="shared" ca="1" si="669"/>
        <v>4</v>
      </c>
      <c r="AD2305">
        <f t="shared" ca="1" si="652"/>
        <v>-0.26198359999999998</v>
      </c>
      <c r="AE2305">
        <f t="shared" ca="1" si="664"/>
        <v>0.26198359999999998</v>
      </c>
      <c r="AF2305">
        <f t="shared" ca="1" si="665"/>
        <v>0</v>
      </c>
      <c r="AG2305">
        <f t="shared" ca="1" si="666"/>
        <v>1</v>
      </c>
      <c r="AH2305">
        <f t="shared" ca="1" si="667"/>
        <v>0</v>
      </c>
    </row>
    <row r="2306" spans="15:34" x14ac:dyDescent="0.25">
      <c r="O2306">
        <v>2250</v>
      </c>
      <c r="P2306" s="2">
        <f t="shared" si="668"/>
        <v>44290.708333327879</v>
      </c>
      <c r="Q2306">
        <f t="shared" si="653"/>
        <v>4</v>
      </c>
      <c r="R2306">
        <f t="shared" si="654"/>
        <v>4</v>
      </c>
      <c r="S2306">
        <f t="shared" si="655"/>
        <v>3</v>
      </c>
      <c r="T2306">
        <f t="shared" si="656"/>
        <v>17</v>
      </c>
      <c r="U2306">
        <f t="shared" si="657"/>
        <v>2</v>
      </c>
      <c r="V2306">
        <f t="shared" ca="1" si="658"/>
        <v>0.44700000000000001</v>
      </c>
      <c r="W2306">
        <f>INDEX(Solarstrahlungsdaten!$B$13:$G$8772,Übersicht!O2306,Übersicht!$E$10)</f>
        <v>17.645000000000003</v>
      </c>
      <c r="X2306">
        <f t="shared" si="659"/>
        <v>6.0698800000000011E-2</v>
      </c>
      <c r="Y2306">
        <f t="shared" ca="1" si="660"/>
        <v>0.38630120000000001</v>
      </c>
      <c r="Z2306">
        <f t="shared" ca="1" si="661"/>
        <v>6.0698800000000011E-2</v>
      </c>
      <c r="AA2306">
        <f t="shared" ca="1" si="662"/>
        <v>0</v>
      </c>
      <c r="AB2306">
        <f t="shared" ca="1" si="663"/>
        <v>0.38630120000000001</v>
      </c>
      <c r="AC2306">
        <f t="shared" ca="1" si="669"/>
        <v>3.6136987999999999</v>
      </c>
      <c r="AD2306">
        <f t="shared" ca="1" si="652"/>
        <v>0</v>
      </c>
      <c r="AE2306">
        <f t="shared" ca="1" si="664"/>
        <v>0</v>
      </c>
      <c r="AF2306">
        <f t="shared" ca="1" si="665"/>
        <v>0</v>
      </c>
      <c r="AG2306">
        <f t="shared" ca="1" si="666"/>
        <v>0.90342469999999997</v>
      </c>
      <c r="AH2306">
        <f t="shared" ca="1" si="667"/>
        <v>0</v>
      </c>
    </row>
    <row r="2307" spans="15:34" x14ac:dyDescent="0.25">
      <c r="O2307">
        <v>2251</v>
      </c>
      <c r="P2307" s="2">
        <f t="shared" si="668"/>
        <v>44290.749999994543</v>
      </c>
      <c r="Q2307">
        <f t="shared" si="653"/>
        <v>4</v>
      </c>
      <c r="R2307">
        <f t="shared" si="654"/>
        <v>4</v>
      </c>
      <c r="S2307">
        <f t="shared" si="655"/>
        <v>3</v>
      </c>
      <c r="T2307">
        <f t="shared" si="656"/>
        <v>18</v>
      </c>
      <c r="U2307">
        <f t="shared" si="657"/>
        <v>2</v>
      </c>
      <c r="V2307">
        <f t="shared" ca="1" si="658"/>
        <v>0.54689999999999994</v>
      </c>
      <c r="W2307">
        <f>INDEX(Solarstrahlungsdaten!$B$13:$G$8772,Übersicht!O2307,Übersicht!$E$10)</f>
        <v>0</v>
      </c>
      <c r="X2307">
        <f t="shared" si="659"/>
        <v>0</v>
      </c>
      <c r="Y2307">
        <f t="shared" ca="1" si="660"/>
        <v>0.54689999999999994</v>
      </c>
      <c r="Z2307">
        <f t="shared" ca="1" si="661"/>
        <v>0</v>
      </c>
      <c r="AA2307">
        <f t="shared" ca="1" si="662"/>
        <v>0</v>
      </c>
      <c r="AB2307">
        <f t="shared" ca="1" si="663"/>
        <v>0.54689999999999994</v>
      </c>
      <c r="AC2307">
        <f t="shared" ca="1" si="669"/>
        <v>3.0667987999999999</v>
      </c>
      <c r="AD2307">
        <f t="shared" ca="1" si="652"/>
        <v>0</v>
      </c>
      <c r="AE2307">
        <f t="shared" ca="1" si="664"/>
        <v>0</v>
      </c>
      <c r="AF2307">
        <f t="shared" ca="1" si="665"/>
        <v>0</v>
      </c>
      <c r="AG2307">
        <f t="shared" ca="1" si="666"/>
        <v>0.76669969999999998</v>
      </c>
      <c r="AH2307">
        <f t="shared" ca="1" si="667"/>
        <v>0</v>
      </c>
    </row>
    <row r="2308" spans="15:34" x14ac:dyDescent="0.25">
      <c r="O2308">
        <v>2252</v>
      </c>
      <c r="P2308" s="2">
        <f t="shared" si="668"/>
        <v>44290.791666661207</v>
      </c>
      <c r="Q2308">
        <f t="shared" si="653"/>
        <v>4</v>
      </c>
      <c r="R2308">
        <f t="shared" si="654"/>
        <v>4</v>
      </c>
      <c r="S2308">
        <f t="shared" si="655"/>
        <v>3</v>
      </c>
      <c r="T2308">
        <f t="shared" si="656"/>
        <v>19</v>
      </c>
      <c r="U2308">
        <f t="shared" si="657"/>
        <v>2</v>
      </c>
      <c r="V2308">
        <f t="shared" ca="1" si="658"/>
        <v>0.66849999999999998</v>
      </c>
      <c r="W2308">
        <f>INDEX(Solarstrahlungsdaten!$B$13:$G$8772,Übersicht!O2308,Übersicht!$E$10)</f>
        <v>0</v>
      </c>
      <c r="X2308">
        <f t="shared" si="659"/>
        <v>0</v>
      </c>
      <c r="Y2308">
        <f t="shared" ca="1" si="660"/>
        <v>0.66849999999999998</v>
      </c>
      <c r="Z2308">
        <f t="shared" ca="1" si="661"/>
        <v>0</v>
      </c>
      <c r="AA2308">
        <f t="shared" ca="1" si="662"/>
        <v>0</v>
      </c>
      <c r="AB2308">
        <f t="shared" ca="1" si="663"/>
        <v>0.66849999999999998</v>
      </c>
      <c r="AC2308">
        <f t="shared" ca="1" si="669"/>
        <v>2.3982988000000001</v>
      </c>
      <c r="AD2308">
        <f t="shared" ca="1" si="652"/>
        <v>0</v>
      </c>
      <c r="AE2308">
        <f t="shared" ca="1" si="664"/>
        <v>0</v>
      </c>
      <c r="AF2308">
        <f t="shared" ca="1" si="665"/>
        <v>0</v>
      </c>
      <c r="AG2308">
        <f t="shared" ca="1" si="666"/>
        <v>0.59957470000000002</v>
      </c>
      <c r="AH2308">
        <f t="shared" ca="1" si="667"/>
        <v>0</v>
      </c>
    </row>
    <row r="2309" spans="15:34" x14ac:dyDescent="0.25">
      <c r="O2309">
        <v>2253</v>
      </c>
      <c r="P2309" s="2">
        <f t="shared" si="668"/>
        <v>44290.833333327872</v>
      </c>
      <c r="Q2309">
        <f t="shared" si="653"/>
        <v>4</v>
      </c>
      <c r="R2309">
        <f t="shared" si="654"/>
        <v>4</v>
      </c>
      <c r="S2309">
        <f t="shared" si="655"/>
        <v>3</v>
      </c>
      <c r="T2309">
        <f t="shared" si="656"/>
        <v>20</v>
      </c>
      <c r="U2309">
        <f t="shared" si="657"/>
        <v>2</v>
      </c>
      <c r="V2309">
        <f t="shared" ca="1" si="658"/>
        <v>0.68720000000000003</v>
      </c>
      <c r="W2309">
        <f>INDEX(Solarstrahlungsdaten!$B$13:$G$8772,Übersicht!O2309,Übersicht!$E$10)</f>
        <v>0</v>
      </c>
      <c r="X2309">
        <f t="shared" si="659"/>
        <v>0</v>
      </c>
      <c r="Y2309">
        <f t="shared" ca="1" si="660"/>
        <v>0.68720000000000003</v>
      </c>
      <c r="Z2309">
        <f t="shared" ca="1" si="661"/>
        <v>0</v>
      </c>
      <c r="AA2309">
        <f t="shared" ca="1" si="662"/>
        <v>0</v>
      </c>
      <c r="AB2309">
        <f t="shared" ca="1" si="663"/>
        <v>0.68720000000000003</v>
      </c>
      <c r="AC2309">
        <f t="shared" ca="1" si="669"/>
        <v>1.7110988</v>
      </c>
      <c r="AD2309">
        <f t="shared" ca="1" si="652"/>
        <v>0</v>
      </c>
      <c r="AE2309">
        <f t="shared" ca="1" si="664"/>
        <v>0</v>
      </c>
      <c r="AF2309">
        <f t="shared" ca="1" si="665"/>
        <v>0</v>
      </c>
      <c r="AG2309">
        <f t="shared" ca="1" si="666"/>
        <v>0.42777470000000001</v>
      </c>
      <c r="AH2309">
        <f t="shared" ca="1" si="667"/>
        <v>0</v>
      </c>
    </row>
    <row r="2310" spans="15:34" x14ac:dyDescent="0.25">
      <c r="O2310">
        <v>2254</v>
      </c>
      <c r="P2310" s="2">
        <f t="shared" si="668"/>
        <v>44290.874999994536</v>
      </c>
      <c r="Q2310">
        <f t="shared" si="653"/>
        <v>4</v>
      </c>
      <c r="R2310">
        <f t="shared" si="654"/>
        <v>4</v>
      </c>
      <c r="S2310">
        <f t="shared" si="655"/>
        <v>3</v>
      </c>
      <c r="T2310">
        <f t="shared" si="656"/>
        <v>21</v>
      </c>
      <c r="U2310">
        <f t="shared" si="657"/>
        <v>2</v>
      </c>
      <c r="V2310">
        <f t="shared" ca="1" si="658"/>
        <v>0.63300000000000001</v>
      </c>
      <c r="W2310">
        <f>INDEX(Solarstrahlungsdaten!$B$13:$G$8772,Übersicht!O2310,Übersicht!$E$10)</f>
        <v>0</v>
      </c>
      <c r="X2310">
        <f t="shared" si="659"/>
        <v>0</v>
      </c>
      <c r="Y2310">
        <f t="shared" ca="1" si="660"/>
        <v>0.63300000000000001</v>
      </c>
      <c r="Z2310">
        <f t="shared" ca="1" si="661"/>
        <v>0</v>
      </c>
      <c r="AA2310">
        <f t="shared" ca="1" si="662"/>
        <v>0</v>
      </c>
      <c r="AB2310">
        <f t="shared" ca="1" si="663"/>
        <v>0.63300000000000001</v>
      </c>
      <c r="AC2310">
        <f t="shared" ca="1" si="669"/>
        <v>1.0780988</v>
      </c>
      <c r="AD2310">
        <f t="shared" ca="1" si="652"/>
        <v>0</v>
      </c>
      <c r="AE2310">
        <f t="shared" ca="1" si="664"/>
        <v>0</v>
      </c>
      <c r="AF2310">
        <f t="shared" ca="1" si="665"/>
        <v>0</v>
      </c>
      <c r="AG2310">
        <f t="shared" ca="1" si="666"/>
        <v>0.26952470000000001</v>
      </c>
      <c r="AH2310">
        <f t="shared" ca="1" si="667"/>
        <v>0</v>
      </c>
    </row>
    <row r="2311" spans="15:34" x14ac:dyDescent="0.25">
      <c r="O2311">
        <v>2255</v>
      </c>
      <c r="P2311" s="2">
        <f t="shared" si="668"/>
        <v>44290.9166666612</v>
      </c>
      <c r="Q2311">
        <f t="shared" si="653"/>
        <v>4</v>
      </c>
      <c r="R2311">
        <f t="shared" si="654"/>
        <v>4</v>
      </c>
      <c r="S2311">
        <f t="shared" si="655"/>
        <v>3</v>
      </c>
      <c r="T2311">
        <f t="shared" si="656"/>
        <v>22</v>
      </c>
      <c r="U2311">
        <f t="shared" si="657"/>
        <v>2</v>
      </c>
      <c r="V2311">
        <f t="shared" ca="1" si="658"/>
        <v>0.57189999999999996</v>
      </c>
      <c r="W2311">
        <f>INDEX(Solarstrahlungsdaten!$B$13:$G$8772,Übersicht!O2311,Übersicht!$E$10)</f>
        <v>0</v>
      </c>
      <c r="X2311">
        <f t="shared" si="659"/>
        <v>0</v>
      </c>
      <c r="Y2311">
        <f t="shared" ca="1" si="660"/>
        <v>0.57189999999999996</v>
      </c>
      <c r="Z2311">
        <f t="shared" ca="1" si="661"/>
        <v>0</v>
      </c>
      <c r="AA2311">
        <f t="shared" ca="1" si="662"/>
        <v>0</v>
      </c>
      <c r="AB2311">
        <f t="shared" ca="1" si="663"/>
        <v>0.57189999999999996</v>
      </c>
      <c r="AC2311">
        <f t="shared" ca="1" si="669"/>
        <v>0.50619880000000006</v>
      </c>
      <c r="AD2311">
        <f t="shared" ca="1" si="652"/>
        <v>0</v>
      </c>
      <c r="AE2311">
        <f t="shared" ca="1" si="664"/>
        <v>0</v>
      </c>
      <c r="AF2311">
        <f t="shared" ca="1" si="665"/>
        <v>0</v>
      </c>
      <c r="AG2311">
        <f t="shared" ca="1" si="666"/>
        <v>0.12654970000000001</v>
      </c>
      <c r="AH2311">
        <f t="shared" ca="1" si="667"/>
        <v>0</v>
      </c>
    </row>
    <row r="2312" spans="15:34" x14ac:dyDescent="0.25">
      <c r="O2312">
        <v>2256</v>
      </c>
      <c r="P2312" s="2">
        <f t="shared" si="668"/>
        <v>44290.958333327864</v>
      </c>
      <c r="Q2312">
        <f t="shared" si="653"/>
        <v>4</v>
      </c>
      <c r="R2312">
        <f t="shared" si="654"/>
        <v>4</v>
      </c>
      <c r="S2312">
        <f t="shared" si="655"/>
        <v>3</v>
      </c>
      <c r="T2312">
        <f t="shared" si="656"/>
        <v>23</v>
      </c>
      <c r="U2312">
        <f t="shared" si="657"/>
        <v>2</v>
      </c>
      <c r="V2312">
        <f t="shared" ca="1" si="658"/>
        <v>0.43760000000000004</v>
      </c>
      <c r="W2312">
        <f>INDEX(Solarstrahlungsdaten!$B$13:$G$8772,Übersicht!O2312,Übersicht!$E$10)</f>
        <v>0</v>
      </c>
      <c r="X2312">
        <f t="shared" si="659"/>
        <v>0</v>
      </c>
      <c r="Y2312">
        <f t="shared" ca="1" si="660"/>
        <v>0.43760000000000004</v>
      </c>
      <c r="Z2312">
        <f t="shared" ca="1" si="661"/>
        <v>0</v>
      </c>
      <c r="AA2312">
        <f t="shared" ca="1" si="662"/>
        <v>0</v>
      </c>
      <c r="AB2312">
        <f t="shared" ca="1" si="663"/>
        <v>0.43760000000000004</v>
      </c>
      <c r="AC2312">
        <f t="shared" ca="1" si="669"/>
        <v>6.8598800000000015E-2</v>
      </c>
      <c r="AD2312">
        <f t="shared" ca="1" si="652"/>
        <v>0</v>
      </c>
      <c r="AE2312">
        <f t="shared" ca="1" si="664"/>
        <v>0</v>
      </c>
      <c r="AF2312">
        <f t="shared" ca="1" si="665"/>
        <v>0</v>
      </c>
      <c r="AG2312">
        <f t="shared" ca="1" si="666"/>
        <v>1.7149700000000004E-2</v>
      </c>
      <c r="AH2312">
        <f t="shared" ca="1" si="667"/>
        <v>0</v>
      </c>
    </row>
    <row r="2313" spans="15:34" x14ac:dyDescent="0.25">
      <c r="O2313">
        <v>2257</v>
      </c>
      <c r="P2313" s="2">
        <f t="shared" si="668"/>
        <v>44290.999999994528</v>
      </c>
      <c r="Q2313">
        <f t="shared" si="653"/>
        <v>5</v>
      </c>
      <c r="R2313">
        <f t="shared" si="654"/>
        <v>4</v>
      </c>
      <c r="S2313">
        <f t="shared" si="655"/>
        <v>3</v>
      </c>
      <c r="T2313">
        <f t="shared" si="656"/>
        <v>0</v>
      </c>
      <c r="U2313">
        <f t="shared" si="657"/>
        <v>2</v>
      </c>
      <c r="V2313">
        <f t="shared" ca="1" si="658"/>
        <v>0.2964</v>
      </c>
      <c r="W2313">
        <f>INDEX(Solarstrahlungsdaten!$B$13:$G$8772,Übersicht!O2313,Übersicht!$E$10)</f>
        <v>0</v>
      </c>
      <c r="X2313">
        <f t="shared" si="659"/>
        <v>0</v>
      </c>
      <c r="Y2313">
        <f t="shared" ca="1" si="660"/>
        <v>0.2964</v>
      </c>
      <c r="Z2313">
        <f t="shared" ca="1" si="661"/>
        <v>0</v>
      </c>
      <c r="AA2313">
        <f t="shared" ca="1" si="662"/>
        <v>0</v>
      </c>
      <c r="AB2313">
        <f t="shared" ca="1" si="663"/>
        <v>6.8598800000000015E-2</v>
      </c>
      <c r="AC2313">
        <f t="shared" ca="1" si="669"/>
        <v>0</v>
      </c>
      <c r="AD2313">
        <f t="shared" ca="1" si="652"/>
        <v>0.22780119999999998</v>
      </c>
      <c r="AE2313">
        <f t="shared" ca="1" si="664"/>
        <v>0</v>
      </c>
      <c r="AF2313">
        <f t="shared" ca="1" si="665"/>
        <v>0.22780119999999998</v>
      </c>
      <c r="AG2313">
        <f t="shared" ca="1" si="666"/>
        <v>0</v>
      </c>
      <c r="AH2313">
        <f t="shared" ca="1" si="667"/>
        <v>1</v>
      </c>
    </row>
    <row r="2314" spans="15:34" x14ac:dyDescent="0.25">
      <c r="O2314">
        <v>2258</v>
      </c>
      <c r="P2314" s="2">
        <f t="shared" si="668"/>
        <v>44291.041666661193</v>
      </c>
      <c r="Q2314">
        <f t="shared" si="653"/>
        <v>5</v>
      </c>
      <c r="R2314">
        <f t="shared" si="654"/>
        <v>4</v>
      </c>
      <c r="S2314">
        <f t="shared" si="655"/>
        <v>3</v>
      </c>
      <c r="T2314">
        <f t="shared" si="656"/>
        <v>1</v>
      </c>
      <c r="U2314">
        <f t="shared" si="657"/>
        <v>2</v>
      </c>
      <c r="V2314">
        <f t="shared" ca="1" si="658"/>
        <v>0.20670000000000002</v>
      </c>
      <c r="W2314">
        <f>INDEX(Solarstrahlungsdaten!$B$13:$G$8772,Übersicht!O2314,Übersicht!$E$10)</f>
        <v>0</v>
      </c>
      <c r="X2314">
        <f t="shared" si="659"/>
        <v>0</v>
      </c>
      <c r="Y2314">
        <f t="shared" ca="1" si="660"/>
        <v>0.20670000000000002</v>
      </c>
      <c r="Z2314">
        <f t="shared" ca="1" si="661"/>
        <v>0</v>
      </c>
      <c r="AA2314">
        <f t="shared" ca="1" si="662"/>
        <v>0</v>
      </c>
      <c r="AB2314">
        <f t="shared" ca="1" si="663"/>
        <v>0</v>
      </c>
      <c r="AC2314">
        <f t="shared" ca="1" si="669"/>
        <v>0</v>
      </c>
      <c r="AD2314">
        <f t="shared" ca="1" si="652"/>
        <v>0.20670000000000002</v>
      </c>
      <c r="AE2314">
        <f t="shared" ca="1" si="664"/>
        <v>0</v>
      </c>
      <c r="AF2314">
        <f t="shared" ca="1" si="665"/>
        <v>0.20670000000000002</v>
      </c>
      <c r="AG2314">
        <f t="shared" ca="1" si="666"/>
        <v>0</v>
      </c>
      <c r="AH2314">
        <f t="shared" ca="1" si="667"/>
        <v>1</v>
      </c>
    </row>
    <row r="2315" spans="15:34" x14ac:dyDescent="0.25">
      <c r="O2315">
        <v>2259</v>
      </c>
      <c r="P2315" s="2">
        <f t="shared" si="668"/>
        <v>44291.083333327857</v>
      </c>
      <c r="Q2315">
        <f t="shared" si="653"/>
        <v>5</v>
      </c>
      <c r="R2315">
        <f t="shared" si="654"/>
        <v>4</v>
      </c>
      <c r="S2315">
        <f t="shared" si="655"/>
        <v>3</v>
      </c>
      <c r="T2315">
        <f t="shared" si="656"/>
        <v>2</v>
      </c>
      <c r="U2315">
        <f t="shared" si="657"/>
        <v>2</v>
      </c>
      <c r="V2315">
        <f t="shared" ca="1" si="658"/>
        <v>0.18039999999999998</v>
      </c>
      <c r="W2315">
        <f>INDEX(Solarstrahlungsdaten!$B$13:$G$8772,Übersicht!O2315,Übersicht!$E$10)</f>
        <v>0</v>
      </c>
      <c r="X2315">
        <f t="shared" si="659"/>
        <v>0</v>
      </c>
      <c r="Y2315">
        <f t="shared" ca="1" si="660"/>
        <v>0.18039999999999998</v>
      </c>
      <c r="Z2315">
        <f t="shared" ca="1" si="661"/>
        <v>0</v>
      </c>
      <c r="AA2315">
        <f t="shared" ca="1" si="662"/>
        <v>0</v>
      </c>
      <c r="AB2315">
        <f t="shared" ca="1" si="663"/>
        <v>0</v>
      </c>
      <c r="AC2315">
        <f t="shared" ca="1" si="669"/>
        <v>0</v>
      </c>
      <c r="AD2315">
        <f t="shared" ca="1" si="652"/>
        <v>0.18039999999999998</v>
      </c>
      <c r="AE2315">
        <f t="shared" ca="1" si="664"/>
        <v>0</v>
      </c>
      <c r="AF2315">
        <f t="shared" ca="1" si="665"/>
        <v>0.18039999999999998</v>
      </c>
      <c r="AG2315">
        <f t="shared" ca="1" si="666"/>
        <v>0</v>
      </c>
      <c r="AH2315">
        <f t="shared" ca="1" si="667"/>
        <v>1</v>
      </c>
    </row>
    <row r="2316" spans="15:34" x14ac:dyDescent="0.25">
      <c r="O2316">
        <v>2260</v>
      </c>
      <c r="P2316" s="2">
        <f t="shared" si="668"/>
        <v>44291.124999994521</v>
      </c>
      <c r="Q2316">
        <f t="shared" si="653"/>
        <v>5</v>
      </c>
      <c r="R2316">
        <f t="shared" si="654"/>
        <v>4</v>
      </c>
      <c r="S2316">
        <f t="shared" si="655"/>
        <v>3</v>
      </c>
      <c r="T2316">
        <f t="shared" si="656"/>
        <v>3</v>
      </c>
      <c r="U2316">
        <f t="shared" si="657"/>
        <v>2</v>
      </c>
      <c r="V2316">
        <f t="shared" ca="1" si="658"/>
        <v>0.1724</v>
      </c>
      <c r="W2316">
        <f>INDEX(Solarstrahlungsdaten!$B$13:$G$8772,Übersicht!O2316,Übersicht!$E$10)</f>
        <v>0</v>
      </c>
      <c r="X2316">
        <f t="shared" si="659"/>
        <v>0</v>
      </c>
      <c r="Y2316">
        <f t="shared" ca="1" si="660"/>
        <v>0.1724</v>
      </c>
      <c r="Z2316">
        <f t="shared" ca="1" si="661"/>
        <v>0</v>
      </c>
      <c r="AA2316">
        <f t="shared" ca="1" si="662"/>
        <v>0</v>
      </c>
      <c r="AB2316">
        <f t="shared" ca="1" si="663"/>
        <v>0</v>
      </c>
      <c r="AC2316">
        <f t="shared" ca="1" si="669"/>
        <v>0</v>
      </c>
      <c r="AD2316">
        <f t="shared" ca="1" si="652"/>
        <v>0.1724</v>
      </c>
      <c r="AE2316">
        <f t="shared" ca="1" si="664"/>
        <v>0</v>
      </c>
      <c r="AF2316">
        <f t="shared" ca="1" si="665"/>
        <v>0.1724</v>
      </c>
      <c r="AG2316">
        <f t="shared" ca="1" si="666"/>
        <v>0</v>
      </c>
      <c r="AH2316">
        <f t="shared" ca="1" si="667"/>
        <v>1</v>
      </c>
    </row>
    <row r="2317" spans="15:34" x14ac:dyDescent="0.25">
      <c r="O2317">
        <v>2261</v>
      </c>
      <c r="P2317" s="2">
        <f t="shared" si="668"/>
        <v>44291.166666661185</v>
      </c>
      <c r="Q2317">
        <f t="shared" si="653"/>
        <v>5</v>
      </c>
      <c r="R2317">
        <f t="shared" si="654"/>
        <v>4</v>
      </c>
      <c r="S2317">
        <f t="shared" si="655"/>
        <v>3</v>
      </c>
      <c r="T2317">
        <f t="shared" si="656"/>
        <v>4</v>
      </c>
      <c r="U2317">
        <f t="shared" si="657"/>
        <v>2</v>
      </c>
      <c r="V2317">
        <f t="shared" ca="1" si="658"/>
        <v>0.17459999999999998</v>
      </c>
      <c r="W2317">
        <f>INDEX(Solarstrahlungsdaten!$B$13:$G$8772,Übersicht!O2317,Übersicht!$E$10)</f>
        <v>0</v>
      </c>
      <c r="X2317">
        <f t="shared" si="659"/>
        <v>0</v>
      </c>
      <c r="Y2317">
        <f t="shared" ca="1" si="660"/>
        <v>0.17459999999999998</v>
      </c>
      <c r="Z2317">
        <f t="shared" ca="1" si="661"/>
        <v>0</v>
      </c>
      <c r="AA2317">
        <f t="shared" ca="1" si="662"/>
        <v>0</v>
      </c>
      <c r="AB2317">
        <f t="shared" ca="1" si="663"/>
        <v>0</v>
      </c>
      <c r="AC2317">
        <f t="shared" ca="1" si="669"/>
        <v>0</v>
      </c>
      <c r="AD2317">
        <f t="shared" ca="1" si="652"/>
        <v>0.17459999999999998</v>
      </c>
      <c r="AE2317">
        <f t="shared" ca="1" si="664"/>
        <v>0</v>
      </c>
      <c r="AF2317">
        <f t="shared" ca="1" si="665"/>
        <v>0.17459999999999998</v>
      </c>
      <c r="AG2317">
        <f t="shared" ca="1" si="666"/>
        <v>0</v>
      </c>
      <c r="AH2317">
        <f t="shared" ca="1" si="667"/>
        <v>1</v>
      </c>
    </row>
    <row r="2318" spans="15:34" x14ac:dyDescent="0.25">
      <c r="O2318">
        <v>2262</v>
      </c>
      <c r="P2318" s="2">
        <f t="shared" si="668"/>
        <v>44291.20833332785</v>
      </c>
      <c r="Q2318">
        <f t="shared" si="653"/>
        <v>5</v>
      </c>
      <c r="R2318">
        <f t="shared" si="654"/>
        <v>4</v>
      </c>
      <c r="S2318">
        <f t="shared" si="655"/>
        <v>3</v>
      </c>
      <c r="T2318">
        <f t="shared" si="656"/>
        <v>5</v>
      </c>
      <c r="U2318">
        <f t="shared" si="657"/>
        <v>2</v>
      </c>
      <c r="V2318">
        <f t="shared" ca="1" si="658"/>
        <v>0.1938</v>
      </c>
      <c r="W2318">
        <f>INDEX(Solarstrahlungsdaten!$B$13:$G$8772,Übersicht!O2318,Übersicht!$E$10)</f>
        <v>1.7</v>
      </c>
      <c r="X2318">
        <f t="shared" si="659"/>
        <v>5.8479999999999999E-3</v>
      </c>
      <c r="Y2318">
        <f t="shared" ca="1" si="660"/>
        <v>0.18795200000000001</v>
      </c>
      <c r="Z2318">
        <f t="shared" ca="1" si="661"/>
        <v>5.8479999999999999E-3</v>
      </c>
      <c r="AA2318">
        <f t="shared" ca="1" si="662"/>
        <v>0</v>
      </c>
      <c r="AB2318">
        <f t="shared" ca="1" si="663"/>
        <v>0</v>
      </c>
      <c r="AC2318">
        <f t="shared" ca="1" si="669"/>
        <v>0</v>
      </c>
      <c r="AD2318">
        <f t="shared" ca="1" si="652"/>
        <v>0.18795200000000001</v>
      </c>
      <c r="AE2318">
        <f t="shared" ca="1" si="664"/>
        <v>0</v>
      </c>
      <c r="AF2318">
        <f t="shared" ca="1" si="665"/>
        <v>0.18795200000000001</v>
      </c>
      <c r="AG2318">
        <f t="shared" ca="1" si="666"/>
        <v>0</v>
      </c>
      <c r="AH2318">
        <f t="shared" ca="1" si="667"/>
        <v>1</v>
      </c>
    </row>
    <row r="2319" spans="15:34" x14ac:dyDescent="0.25">
      <c r="O2319">
        <v>2263</v>
      </c>
      <c r="P2319" s="2">
        <f t="shared" si="668"/>
        <v>44291.249999994514</v>
      </c>
      <c r="Q2319">
        <f t="shared" si="653"/>
        <v>5</v>
      </c>
      <c r="R2319">
        <f t="shared" si="654"/>
        <v>4</v>
      </c>
      <c r="S2319">
        <f t="shared" si="655"/>
        <v>3</v>
      </c>
      <c r="T2319">
        <f t="shared" si="656"/>
        <v>6</v>
      </c>
      <c r="U2319">
        <f t="shared" si="657"/>
        <v>2</v>
      </c>
      <c r="V2319">
        <f t="shared" ca="1" si="658"/>
        <v>0.32089999999999996</v>
      </c>
      <c r="W2319">
        <f>INDEX(Solarstrahlungsdaten!$B$13:$G$8772,Übersicht!O2319,Übersicht!$E$10)</f>
        <v>156.52500000000001</v>
      </c>
      <c r="X2319">
        <f t="shared" si="659"/>
        <v>0.53844599999999998</v>
      </c>
      <c r="Y2319">
        <f t="shared" ca="1" si="660"/>
        <v>-0.21754600000000002</v>
      </c>
      <c r="Z2319">
        <f t="shared" ca="1" si="661"/>
        <v>0.32089999999999996</v>
      </c>
      <c r="AA2319">
        <f t="shared" ca="1" si="662"/>
        <v>0.21754600000000002</v>
      </c>
      <c r="AB2319">
        <f t="shared" ca="1" si="663"/>
        <v>0</v>
      </c>
      <c r="AC2319">
        <f t="shared" ca="1" si="669"/>
        <v>0.21754600000000002</v>
      </c>
      <c r="AD2319">
        <f t="shared" ca="1" si="652"/>
        <v>0</v>
      </c>
      <c r="AE2319">
        <f t="shared" ca="1" si="664"/>
        <v>0</v>
      </c>
      <c r="AF2319">
        <f t="shared" ca="1" si="665"/>
        <v>0</v>
      </c>
      <c r="AG2319">
        <f t="shared" ca="1" si="666"/>
        <v>5.4386500000000004E-2</v>
      </c>
      <c r="AH2319">
        <f t="shared" ca="1" si="667"/>
        <v>0</v>
      </c>
    </row>
    <row r="2320" spans="15:34" x14ac:dyDescent="0.25">
      <c r="O2320">
        <v>2264</v>
      </c>
      <c r="P2320" s="2">
        <f t="shared" si="668"/>
        <v>44291.291666661178</v>
      </c>
      <c r="Q2320">
        <f t="shared" si="653"/>
        <v>5</v>
      </c>
      <c r="R2320">
        <f t="shared" si="654"/>
        <v>4</v>
      </c>
      <c r="S2320">
        <f t="shared" si="655"/>
        <v>3</v>
      </c>
      <c r="T2320">
        <f t="shared" si="656"/>
        <v>7</v>
      </c>
      <c r="U2320">
        <f t="shared" si="657"/>
        <v>2</v>
      </c>
      <c r="V2320">
        <f t="shared" ca="1" si="658"/>
        <v>0.49560000000000004</v>
      </c>
      <c r="W2320">
        <f>INDEX(Solarstrahlungsdaten!$B$13:$G$8772,Übersicht!O2320,Übersicht!$E$10)</f>
        <v>287.315</v>
      </c>
      <c r="X2320">
        <f t="shared" si="659"/>
        <v>0.9883635999999999</v>
      </c>
      <c r="Y2320">
        <f t="shared" ca="1" si="660"/>
        <v>-0.49276359999999986</v>
      </c>
      <c r="Z2320">
        <f t="shared" ca="1" si="661"/>
        <v>0.49560000000000004</v>
      </c>
      <c r="AA2320">
        <f t="shared" ca="1" si="662"/>
        <v>0.49276359999999986</v>
      </c>
      <c r="AB2320">
        <f t="shared" ca="1" si="663"/>
        <v>0</v>
      </c>
      <c r="AC2320">
        <f t="shared" ca="1" si="669"/>
        <v>0.71030959999999987</v>
      </c>
      <c r="AD2320">
        <f t="shared" ca="1" si="652"/>
        <v>0</v>
      </c>
      <c r="AE2320">
        <f t="shared" ca="1" si="664"/>
        <v>0</v>
      </c>
      <c r="AF2320">
        <f t="shared" ca="1" si="665"/>
        <v>0</v>
      </c>
      <c r="AG2320">
        <f t="shared" ca="1" si="666"/>
        <v>0.17757739999999997</v>
      </c>
      <c r="AH2320">
        <f t="shared" ca="1" si="667"/>
        <v>0</v>
      </c>
    </row>
    <row r="2321" spans="15:34" x14ac:dyDescent="0.25">
      <c r="O2321">
        <v>2265</v>
      </c>
      <c r="P2321" s="2">
        <f t="shared" si="668"/>
        <v>44291.333333327842</v>
      </c>
      <c r="Q2321">
        <f t="shared" si="653"/>
        <v>5</v>
      </c>
      <c r="R2321">
        <f t="shared" si="654"/>
        <v>4</v>
      </c>
      <c r="S2321">
        <f t="shared" si="655"/>
        <v>3</v>
      </c>
      <c r="T2321">
        <f t="shared" si="656"/>
        <v>8</v>
      </c>
      <c r="U2321">
        <f t="shared" si="657"/>
        <v>2</v>
      </c>
      <c r="V2321">
        <f t="shared" ca="1" si="658"/>
        <v>0.54830000000000001</v>
      </c>
      <c r="W2321">
        <f>INDEX(Solarstrahlungsdaten!$B$13:$G$8772,Übersicht!O2321,Übersicht!$E$10)</f>
        <v>443.59500000000003</v>
      </c>
      <c r="X2321">
        <f t="shared" si="659"/>
        <v>1.5259668</v>
      </c>
      <c r="Y2321">
        <f t="shared" ca="1" si="660"/>
        <v>-0.97766679999999995</v>
      </c>
      <c r="Z2321">
        <f t="shared" ca="1" si="661"/>
        <v>0.54830000000000001</v>
      </c>
      <c r="AA2321">
        <f t="shared" ca="1" si="662"/>
        <v>0.97766679999999995</v>
      </c>
      <c r="AB2321">
        <f t="shared" ca="1" si="663"/>
        <v>0</v>
      </c>
      <c r="AC2321">
        <f t="shared" ca="1" si="669"/>
        <v>1.6879763999999997</v>
      </c>
      <c r="AD2321">
        <f t="shared" ca="1" si="652"/>
        <v>0</v>
      </c>
      <c r="AE2321">
        <f t="shared" ca="1" si="664"/>
        <v>0</v>
      </c>
      <c r="AF2321">
        <f t="shared" ca="1" si="665"/>
        <v>0</v>
      </c>
      <c r="AG2321">
        <f t="shared" ca="1" si="666"/>
        <v>0.42199409999999993</v>
      </c>
      <c r="AH2321">
        <f t="shared" ca="1" si="667"/>
        <v>0</v>
      </c>
    </row>
    <row r="2322" spans="15:34" x14ac:dyDescent="0.25">
      <c r="O2322">
        <v>2266</v>
      </c>
      <c r="P2322" s="2">
        <f t="shared" si="668"/>
        <v>44291.374999994507</v>
      </c>
      <c r="Q2322">
        <f t="shared" si="653"/>
        <v>5</v>
      </c>
      <c r="R2322">
        <f t="shared" si="654"/>
        <v>4</v>
      </c>
      <c r="S2322">
        <f t="shared" si="655"/>
        <v>3</v>
      </c>
      <c r="T2322">
        <f t="shared" si="656"/>
        <v>9</v>
      </c>
      <c r="U2322">
        <f t="shared" si="657"/>
        <v>2</v>
      </c>
      <c r="V2322">
        <f t="shared" ca="1" si="658"/>
        <v>0.54630000000000001</v>
      </c>
      <c r="W2322">
        <f>INDEX(Solarstrahlungsdaten!$B$13:$G$8772,Übersicht!O2322,Übersicht!$E$10)</f>
        <v>558.25</v>
      </c>
      <c r="X2322">
        <f t="shared" si="659"/>
        <v>1.92038</v>
      </c>
      <c r="Y2322">
        <f t="shared" ca="1" si="660"/>
        <v>-1.37408</v>
      </c>
      <c r="Z2322">
        <f t="shared" ca="1" si="661"/>
        <v>0.54630000000000001</v>
      </c>
      <c r="AA2322">
        <f t="shared" ca="1" si="662"/>
        <v>1.37408</v>
      </c>
      <c r="AB2322">
        <f t="shared" ca="1" si="663"/>
        <v>0</v>
      </c>
      <c r="AC2322">
        <f t="shared" ca="1" si="669"/>
        <v>3.0620563999999995</v>
      </c>
      <c r="AD2322">
        <f t="shared" ca="1" si="652"/>
        <v>0</v>
      </c>
      <c r="AE2322">
        <f t="shared" ca="1" si="664"/>
        <v>0</v>
      </c>
      <c r="AF2322">
        <f t="shared" ca="1" si="665"/>
        <v>0</v>
      </c>
      <c r="AG2322">
        <f t="shared" ca="1" si="666"/>
        <v>0.76551409999999986</v>
      </c>
      <c r="AH2322">
        <f t="shared" ca="1" si="667"/>
        <v>0</v>
      </c>
    </row>
    <row r="2323" spans="15:34" x14ac:dyDescent="0.25">
      <c r="O2323">
        <v>2267</v>
      </c>
      <c r="P2323" s="2">
        <f t="shared" si="668"/>
        <v>44291.416666661171</v>
      </c>
      <c r="Q2323">
        <f t="shared" si="653"/>
        <v>5</v>
      </c>
      <c r="R2323">
        <f t="shared" si="654"/>
        <v>4</v>
      </c>
      <c r="S2323">
        <f t="shared" si="655"/>
        <v>3</v>
      </c>
      <c r="T2323">
        <f t="shared" si="656"/>
        <v>10</v>
      </c>
      <c r="U2323">
        <f t="shared" si="657"/>
        <v>2</v>
      </c>
      <c r="V2323">
        <f t="shared" ca="1" si="658"/>
        <v>0.5323</v>
      </c>
      <c r="W2323">
        <f>INDEX(Solarstrahlungsdaten!$B$13:$G$8772,Übersicht!O2323,Übersicht!$E$10)</f>
        <v>624.1400000000001</v>
      </c>
      <c r="X2323">
        <f t="shared" si="659"/>
        <v>2.1470416000000005</v>
      </c>
      <c r="Y2323">
        <f t="shared" ca="1" si="660"/>
        <v>-1.6147416000000006</v>
      </c>
      <c r="Z2323">
        <f t="shared" ca="1" si="661"/>
        <v>0.5323</v>
      </c>
      <c r="AA2323">
        <f t="shared" ca="1" si="662"/>
        <v>0.93794360000000054</v>
      </c>
      <c r="AB2323">
        <f t="shared" ca="1" si="663"/>
        <v>0</v>
      </c>
      <c r="AC2323">
        <f t="shared" ca="1" si="669"/>
        <v>4</v>
      </c>
      <c r="AD2323">
        <f t="shared" ca="1" si="652"/>
        <v>-0.67679800000000001</v>
      </c>
      <c r="AE2323">
        <f t="shared" ca="1" si="664"/>
        <v>0.67679800000000001</v>
      </c>
      <c r="AF2323">
        <f t="shared" ca="1" si="665"/>
        <v>0</v>
      </c>
      <c r="AG2323">
        <f t="shared" ca="1" si="666"/>
        <v>1</v>
      </c>
      <c r="AH2323">
        <f t="shared" ca="1" si="667"/>
        <v>0</v>
      </c>
    </row>
    <row r="2324" spans="15:34" x14ac:dyDescent="0.25">
      <c r="O2324">
        <v>2268</v>
      </c>
      <c r="P2324" s="2">
        <f t="shared" si="668"/>
        <v>44291.458333327835</v>
      </c>
      <c r="Q2324">
        <f t="shared" si="653"/>
        <v>5</v>
      </c>
      <c r="R2324">
        <f t="shared" si="654"/>
        <v>4</v>
      </c>
      <c r="S2324">
        <f t="shared" si="655"/>
        <v>3</v>
      </c>
      <c r="T2324">
        <f t="shared" si="656"/>
        <v>11</v>
      </c>
      <c r="U2324">
        <f t="shared" si="657"/>
        <v>2</v>
      </c>
      <c r="V2324">
        <f t="shared" ca="1" si="658"/>
        <v>0.52639999999999998</v>
      </c>
      <c r="W2324">
        <f>INDEX(Solarstrahlungsdaten!$B$13:$G$8772,Übersicht!O2324,Übersicht!$E$10)</f>
        <v>542.32500000000005</v>
      </c>
      <c r="X2324">
        <f t="shared" si="659"/>
        <v>1.8655980000000001</v>
      </c>
      <c r="Y2324">
        <f t="shared" ca="1" si="660"/>
        <v>-1.3391980000000001</v>
      </c>
      <c r="Z2324">
        <f t="shared" ca="1" si="661"/>
        <v>0.52639999999999998</v>
      </c>
      <c r="AA2324">
        <f t="shared" ca="1" si="662"/>
        <v>0</v>
      </c>
      <c r="AB2324">
        <f t="shared" ca="1" si="663"/>
        <v>0</v>
      </c>
      <c r="AC2324">
        <f t="shared" ca="1" si="669"/>
        <v>4</v>
      </c>
      <c r="AD2324">
        <f t="shared" ca="1" si="652"/>
        <v>-1.3391980000000001</v>
      </c>
      <c r="AE2324">
        <f t="shared" ca="1" si="664"/>
        <v>1.3391980000000001</v>
      </c>
      <c r="AF2324">
        <f t="shared" ca="1" si="665"/>
        <v>0</v>
      </c>
      <c r="AG2324">
        <f t="shared" ca="1" si="666"/>
        <v>1</v>
      </c>
      <c r="AH2324">
        <f t="shared" ca="1" si="667"/>
        <v>0</v>
      </c>
    </row>
    <row r="2325" spans="15:34" x14ac:dyDescent="0.25">
      <c r="O2325">
        <v>2269</v>
      </c>
      <c r="P2325" s="2">
        <f t="shared" si="668"/>
        <v>44291.499999994499</v>
      </c>
      <c r="Q2325">
        <f t="shared" si="653"/>
        <v>5</v>
      </c>
      <c r="R2325">
        <f t="shared" si="654"/>
        <v>4</v>
      </c>
      <c r="S2325">
        <f t="shared" si="655"/>
        <v>3</v>
      </c>
      <c r="T2325">
        <f t="shared" si="656"/>
        <v>12</v>
      </c>
      <c r="U2325">
        <f t="shared" si="657"/>
        <v>2</v>
      </c>
      <c r="V2325">
        <f t="shared" ca="1" si="658"/>
        <v>0.58089999999999997</v>
      </c>
      <c r="W2325">
        <f>INDEX(Solarstrahlungsdaten!$B$13:$G$8772,Übersicht!O2325,Übersicht!$E$10)</f>
        <v>496.08500000000004</v>
      </c>
      <c r="X2325">
        <f t="shared" si="659"/>
        <v>1.7065324000000002</v>
      </c>
      <c r="Y2325">
        <f t="shared" ca="1" si="660"/>
        <v>-1.1256324000000002</v>
      </c>
      <c r="Z2325">
        <f t="shared" ca="1" si="661"/>
        <v>0.58089999999999997</v>
      </c>
      <c r="AA2325">
        <f t="shared" ca="1" si="662"/>
        <v>0</v>
      </c>
      <c r="AB2325">
        <f t="shared" ca="1" si="663"/>
        <v>0</v>
      </c>
      <c r="AC2325">
        <f t="shared" ca="1" si="669"/>
        <v>4</v>
      </c>
      <c r="AD2325">
        <f t="shared" ca="1" si="652"/>
        <v>-1.1256324000000002</v>
      </c>
      <c r="AE2325">
        <f t="shared" ca="1" si="664"/>
        <v>1.1256324000000002</v>
      </c>
      <c r="AF2325">
        <f t="shared" ca="1" si="665"/>
        <v>0</v>
      </c>
      <c r="AG2325">
        <f t="shared" ca="1" si="666"/>
        <v>1</v>
      </c>
      <c r="AH2325">
        <f t="shared" ca="1" si="667"/>
        <v>0</v>
      </c>
    </row>
    <row r="2326" spans="15:34" x14ac:dyDescent="0.25">
      <c r="O2326">
        <v>2270</v>
      </c>
      <c r="P2326" s="2">
        <f t="shared" si="668"/>
        <v>44291.541666661164</v>
      </c>
      <c r="Q2326">
        <f t="shared" si="653"/>
        <v>5</v>
      </c>
      <c r="R2326">
        <f t="shared" si="654"/>
        <v>4</v>
      </c>
      <c r="S2326">
        <f t="shared" si="655"/>
        <v>3</v>
      </c>
      <c r="T2326">
        <f t="shared" si="656"/>
        <v>13</v>
      </c>
      <c r="U2326">
        <f t="shared" si="657"/>
        <v>2</v>
      </c>
      <c r="V2326">
        <f t="shared" ca="1" si="658"/>
        <v>0.60009999999999986</v>
      </c>
      <c r="W2326">
        <f>INDEX(Solarstrahlungsdaten!$B$13:$G$8772,Übersicht!O2326,Übersicht!$E$10)</f>
        <v>347.18</v>
      </c>
      <c r="X2326">
        <f t="shared" si="659"/>
        <v>1.1942991999999999</v>
      </c>
      <c r="Y2326">
        <f t="shared" ca="1" si="660"/>
        <v>-0.59419920000000004</v>
      </c>
      <c r="Z2326">
        <f t="shared" ca="1" si="661"/>
        <v>0.60009999999999986</v>
      </c>
      <c r="AA2326">
        <f t="shared" ca="1" si="662"/>
        <v>0</v>
      </c>
      <c r="AB2326">
        <f t="shared" ca="1" si="663"/>
        <v>0</v>
      </c>
      <c r="AC2326">
        <f t="shared" ca="1" si="669"/>
        <v>4</v>
      </c>
      <c r="AD2326">
        <f t="shared" ca="1" si="652"/>
        <v>-0.59419920000000004</v>
      </c>
      <c r="AE2326">
        <f t="shared" ca="1" si="664"/>
        <v>0.59419920000000004</v>
      </c>
      <c r="AF2326">
        <f t="shared" ca="1" si="665"/>
        <v>0</v>
      </c>
      <c r="AG2326">
        <f t="shared" ca="1" si="666"/>
        <v>1</v>
      </c>
      <c r="AH2326">
        <f t="shared" ca="1" si="667"/>
        <v>0</v>
      </c>
    </row>
    <row r="2327" spans="15:34" x14ac:dyDescent="0.25">
      <c r="O2327">
        <v>2271</v>
      </c>
      <c r="P2327" s="2">
        <f t="shared" si="668"/>
        <v>44291.583333327828</v>
      </c>
      <c r="Q2327">
        <f t="shared" si="653"/>
        <v>5</v>
      </c>
      <c r="R2327">
        <f t="shared" si="654"/>
        <v>4</v>
      </c>
      <c r="S2327">
        <f t="shared" si="655"/>
        <v>3</v>
      </c>
      <c r="T2327">
        <f t="shared" si="656"/>
        <v>14</v>
      </c>
      <c r="U2327">
        <f t="shared" si="657"/>
        <v>2</v>
      </c>
      <c r="V2327">
        <f t="shared" ca="1" si="658"/>
        <v>0.52290000000000003</v>
      </c>
      <c r="W2327">
        <f>INDEX(Solarstrahlungsdaten!$B$13:$G$8772,Übersicht!O2327,Übersicht!$E$10)</f>
        <v>436.95499999999998</v>
      </c>
      <c r="X2327">
        <f t="shared" si="659"/>
        <v>1.5031251999999999</v>
      </c>
      <c r="Y2327">
        <f t="shared" ca="1" si="660"/>
        <v>-0.98022519999999991</v>
      </c>
      <c r="Z2327">
        <f t="shared" ca="1" si="661"/>
        <v>0.52290000000000003</v>
      </c>
      <c r="AA2327">
        <f t="shared" ca="1" si="662"/>
        <v>0</v>
      </c>
      <c r="AB2327">
        <f t="shared" ca="1" si="663"/>
        <v>0</v>
      </c>
      <c r="AC2327">
        <f t="shared" ca="1" si="669"/>
        <v>4</v>
      </c>
      <c r="AD2327">
        <f t="shared" ca="1" si="652"/>
        <v>-0.98022519999999991</v>
      </c>
      <c r="AE2327">
        <f t="shared" ca="1" si="664"/>
        <v>0.98022519999999991</v>
      </c>
      <c r="AF2327">
        <f t="shared" ca="1" si="665"/>
        <v>0</v>
      </c>
      <c r="AG2327">
        <f t="shared" ca="1" si="666"/>
        <v>1</v>
      </c>
      <c r="AH2327">
        <f t="shared" ca="1" si="667"/>
        <v>0</v>
      </c>
    </row>
    <row r="2328" spans="15:34" x14ac:dyDescent="0.25">
      <c r="O2328">
        <v>2272</v>
      </c>
      <c r="P2328" s="2">
        <f t="shared" si="668"/>
        <v>44291.624999994492</v>
      </c>
      <c r="Q2328">
        <f t="shared" si="653"/>
        <v>5</v>
      </c>
      <c r="R2328">
        <f t="shared" si="654"/>
        <v>4</v>
      </c>
      <c r="S2328">
        <f t="shared" si="655"/>
        <v>3</v>
      </c>
      <c r="T2328">
        <f t="shared" si="656"/>
        <v>15</v>
      </c>
      <c r="U2328">
        <f t="shared" si="657"/>
        <v>2</v>
      </c>
      <c r="V2328">
        <f t="shared" ca="1" si="658"/>
        <v>0.46609999999999996</v>
      </c>
      <c r="W2328">
        <f>INDEX(Solarstrahlungsdaten!$B$13:$G$8772,Übersicht!O2328,Übersicht!$E$10)</f>
        <v>209.23</v>
      </c>
      <c r="X2328">
        <f t="shared" si="659"/>
        <v>0.71975120000000004</v>
      </c>
      <c r="Y2328">
        <f t="shared" ca="1" si="660"/>
        <v>-0.25365120000000008</v>
      </c>
      <c r="Z2328">
        <f t="shared" ca="1" si="661"/>
        <v>0.46609999999999996</v>
      </c>
      <c r="AA2328">
        <f t="shared" ca="1" si="662"/>
        <v>0</v>
      </c>
      <c r="AB2328">
        <f t="shared" ca="1" si="663"/>
        <v>0</v>
      </c>
      <c r="AC2328">
        <f t="shared" ca="1" si="669"/>
        <v>4</v>
      </c>
      <c r="AD2328">
        <f t="shared" ca="1" si="652"/>
        <v>-0.25365120000000008</v>
      </c>
      <c r="AE2328">
        <f t="shared" ca="1" si="664"/>
        <v>0.25365120000000008</v>
      </c>
      <c r="AF2328">
        <f t="shared" ca="1" si="665"/>
        <v>0</v>
      </c>
      <c r="AG2328">
        <f t="shared" ca="1" si="666"/>
        <v>1</v>
      </c>
      <c r="AH2328">
        <f t="shared" ca="1" si="667"/>
        <v>0</v>
      </c>
    </row>
    <row r="2329" spans="15:34" x14ac:dyDescent="0.25">
      <c r="O2329">
        <v>2273</v>
      </c>
      <c r="P2329" s="2">
        <f t="shared" si="668"/>
        <v>44291.666666661156</v>
      </c>
      <c r="Q2329">
        <f t="shared" si="653"/>
        <v>5</v>
      </c>
      <c r="R2329">
        <f t="shared" si="654"/>
        <v>4</v>
      </c>
      <c r="S2329">
        <f t="shared" si="655"/>
        <v>3</v>
      </c>
      <c r="T2329">
        <f t="shared" si="656"/>
        <v>16</v>
      </c>
      <c r="U2329">
        <f t="shared" si="657"/>
        <v>2</v>
      </c>
      <c r="V2329">
        <f t="shared" ca="1" si="658"/>
        <v>0.42710000000000004</v>
      </c>
      <c r="W2329">
        <f>INDEX(Solarstrahlungsdaten!$B$13:$G$8772,Übersicht!O2329,Übersicht!$E$10)</f>
        <v>111.15</v>
      </c>
      <c r="X2329">
        <f t="shared" si="659"/>
        <v>0.38235599999999997</v>
      </c>
      <c r="Y2329">
        <f t="shared" ca="1" si="660"/>
        <v>4.4744000000000062E-2</v>
      </c>
      <c r="Z2329">
        <f t="shared" ca="1" si="661"/>
        <v>0.38235599999999997</v>
      </c>
      <c r="AA2329">
        <f t="shared" ca="1" si="662"/>
        <v>0</v>
      </c>
      <c r="AB2329">
        <f t="shared" ca="1" si="663"/>
        <v>4.4744000000000062E-2</v>
      </c>
      <c r="AC2329">
        <f t="shared" ca="1" si="669"/>
        <v>3.9552559999999999</v>
      </c>
      <c r="AD2329">
        <f t="shared" ca="1" si="652"/>
        <v>0</v>
      </c>
      <c r="AE2329">
        <f t="shared" ca="1" si="664"/>
        <v>0</v>
      </c>
      <c r="AF2329">
        <f t="shared" ca="1" si="665"/>
        <v>0</v>
      </c>
      <c r="AG2329">
        <f t="shared" ca="1" si="666"/>
        <v>0.98881399999999997</v>
      </c>
      <c r="AH2329">
        <f t="shared" ca="1" si="667"/>
        <v>0</v>
      </c>
    </row>
    <row r="2330" spans="15:34" x14ac:dyDescent="0.25">
      <c r="O2330">
        <v>2274</v>
      </c>
      <c r="P2330" s="2">
        <f t="shared" si="668"/>
        <v>44291.708333327821</v>
      </c>
      <c r="Q2330">
        <f t="shared" si="653"/>
        <v>5</v>
      </c>
      <c r="R2330">
        <f t="shared" si="654"/>
        <v>4</v>
      </c>
      <c r="S2330">
        <f t="shared" si="655"/>
        <v>3</v>
      </c>
      <c r="T2330">
        <f t="shared" si="656"/>
        <v>17</v>
      </c>
      <c r="U2330">
        <f t="shared" si="657"/>
        <v>2</v>
      </c>
      <c r="V2330">
        <f t="shared" ca="1" si="658"/>
        <v>0.44700000000000001</v>
      </c>
      <c r="W2330">
        <f>INDEX(Solarstrahlungsdaten!$B$13:$G$8772,Übersicht!O2330,Übersicht!$E$10)</f>
        <v>69.545000000000002</v>
      </c>
      <c r="X2330">
        <f t="shared" si="659"/>
        <v>0.23923479999999997</v>
      </c>
      <c r="Y2330">
        <f t="shared" ca="1" si="660"/>
        <v>0.20776520000000004</v>
      </c>
      <c r="Z2330">
        <f t="shared" ca="1" si="661"/>
        <v>0.23923479999999997</v>
      </c>
      <c r="AA2330">
        <f t="shared" ca="1" si="662"/>
        <v>0</v>
      </c>
      <c r="AB2330">
        <f t="shared" ca="1" si="663"/>
        <v>0.20776520000000004</v>
      </c>
      <c r="AC2330">
        <f t="shared" ca="1" si="669"/>
        <v>3.7474908</v>
      </c>
      <c r="AD2330">
        <f t="shared" ca="1" si="652"/>
        <v>0</v>
      </c>
      <c r="AE2330">
        <f t="shared" ca="1" si="664"/>
        <v>0</v>
      </c>
      <c r="AF2330">
        <f t="shared" ca="1" si="665"/>
        <v>0</v>
      </c>
      <c r="AG2330">
        <f t="shared" ca="1" si="666"/>
        <v>0.9368727</v>
      </c>
      <c r="AH2330">
        <f t="shared" ca="1" si="667"/>
        <v>0</v>
      </c>
    </row>
    <row r="2331" spans="15:34" x14ac:dyDescent="0.25">
      <c r="O2331">
        <v>2275</v>
      </c>
      <c r="P2331" s="2">
        <f t="shared" si="668"/>
        <v>44291.749999994485</v>
      </c>
      <c r="Q2331">
        <f t="shared" si="653"/>
        <v>5</v>
      </c>
      <c r="R2331">
        <f t="shared" si="654"/>
        <v>4</v>
      </c>
      <c r="S2331">
        <f t="shared" si="655"/>
        <v>3</v>
      </c>
      <c r="T2331">
        <f t="shared" si="656"/>
        <v>18</v>
      </c>
      <c r="U2331">
        <f t="shared" si="657"/>
        <v>2</v>
      </c>
      <c r="V2331">
        <f t="shared" ca="1" si="658"/>
        <v>0.54689999999999994</v>
      </c>
      <c r="W2331">
        <f>INDEX(Solarstrahlungsdaten!$B$13:$G$8772,Übersicht!O2331,Übersicht!$E$10)</f>
        <v>0</v>
      </c>
      <c r="X2331">
        <f t="shared" si="659"/>
        <v>0</v>
      </c>
      <c r="Y2331">
        <f t="shared" ca="1" si="660"/>
        <v>0.54689999999999994</v>
      </c>
      <c r="Z2331">
        <f t="shared" ca="1" si="661"/>
        <v>0</v>
      </c>
      <c r="AA2331">
        <f t="shared" ca="1" si="662"/>
        <v>0</v>
      </c>
      <c r="AB2331">
        <f t="shared" ca="1" si="663"/>
        <v>0.54689999999999994</v>
      </c>
      <c r="AC2331">
        <f t="shared" ca="1" si="669"/>
        <v>3.2005908000000001</v>
      </c>
      <c r="AD2331">
        <f t="shared" ca="1" si="652"/>
        <v>0</v>
      </c>
      <c r="AE2331">
        <f t="shared" ca="1" si="664"/>
        <v>0</v>
      </c>
      <c r="AF2331">
        <f t="shared" ca="1" si="665"/>
        <v>0</v>
      </c>
      <c r="AG2331">
        <f t="shared" ca="1" si="666"/>
        <v>0.80014770000000002</v>
      </c>
      <c r="AH2331">
        <f t="shared" ca="1" si="667"/>
        <v>0</v>
      </c>
    </row>
    <row r="2332" spans="15:34" x14ac:dyDescent="0.25">
      <c r="O2332">
        <v>2276</v>
      </c>
      <c r="P2332" s="2">
        <f t="shared" si="668"/>
        <v>44291.791666661149</v>
      </c>
      <c r="Q2332">
        <f t="shared" si="653"/>
        <v>5</v>
      </c>
      <c r="R2332">
        <f t="shared" si="654"/>
        <v>4</v>
      </c>
      <c r="S2332">
        <f t="shared" si="655"/>
        <v>3</v>
      </c>
      <c r="T2332">
        <f t="shared" si="656"/>
        <v>19</v>
      </c>
      <c r="U2332">
        <f t="shared" si="657"/>
        <v>2</v>
      </c>
      <c r="V2332">
        <f t="shared" ca="1" si="658"/>
        <v>0.66849999999999998</v>
      </c>
      <c r="W2332">
        <f>INDEX(Solarstrahlungsdaten!$B$13:$G$8772,Übersicht!O2332,Übersicht!$E$10)</f>
        <v>0</v>
      </c>
      <c r="X2332">
        <f t="shared" si="659"/>
        <v>0</v>
      </c>
      <c r="Y2332">
        <f t="shared" ca="1" si="660"/>
        <v>0.66849999999999998</v>
      </c>
      <c r="Z2332">
        <f t="shared" ca="1" si="661"/>
        <v>0</v>
      </c>
      <c r="AA2332">
        <f t="shared" ca="1" si="662"/>
        <v>0</v>
      </c>
      <c r="AB2332">
        <f t="shared" ca="1" si="663"/>
        <v>0.66849999999999998</v>
      </c>
      <c r="AC2332">
        <f t="shared" ca="1" si="669"/>
        <v>2.5320908000000002</v>
      </c>
      <c r="AD2332">
        <f t="shared" ca="1" si="652"/>
        <v>0</v>
      </c>
      <c r="AE2332">
        <f t="shared" ca="1" si="664"/>
        <v>0</v>
      </c>
      <c r="AF2332">
        <f t="shared" ca="1" si="665"/>
        <v>0</v>
      </c>
      <c r="AG2332">
        <f t="shared" ca="1" si="666"/>
        <v>0.63302270000000005</v>
      </c>
      <c r="AH2332">
        <f t="shared" ca="1" si="667"/>
        <v>0</v>
      </c>
    </row>
    <row r="2333" spans="15:34" x14ac:dyDescent="0.25">
      <c r="O2333">
        <v>2277</v>
      </c>
      <c r="P2333" s="2">
        <f t="shared" si="668"/>
        <v>44291.833333327813</v>
      </c>
      <c r="Q2333">
        <f t="shared" si="653"/>
        <v>5</v>
      </c>
      <c r="R2333">
        <f t="shared" si="654"/>
        <v>4</v>
      </c>
      <c r="S2333">
        <f t="shared" si="655"/>
        <v>3</v>
      </c>
      <c r="T2333">
        <f t="shared" si="656"/>
        <v>20</v>
      </c>
      <c r="U2333">
        <f t="shared" si="657"/>
        <v>2</v>
      </c>
      <c r="V2333">
        <f t="shared" ca="1" si="658"/>
        <v>0.68720000000000003</v>
      </c>
      <c r="W2333">
        <f>INDEX(Solarstrahlungsdaten!$B$13:$G$8772,Übersicht!O2333,Übersicht!$E$10)</f>
        <v>0</v>
      </c>
      <c r="X2333">
        <f t="shared" si="659"/>
        <v>0</v>
      </c>
      <c r="Y2333">
        <f t="shared" ca="1" si="660"/>
        <v>0.68720000000000003</v>
      </c>
      <c r="Z2333">
        <f t="shared" ca="1" si="661"/>
        <v>0</v>
      </c>
      <c r="AA2333">
        <f t="shared" ca="1" si="662"/>
        <v>0</v>
      </c>
      <c r="AB2333">
        <f t="shared" ca="1" si="663"/>
        <v>0.68720000000000003</v>
      </c>
      <c r="AC2333">
        <f t="shared" ca="1" si="669"/>
        <v>1.8448908000000002</v>
      </c>
      <c r="AD2333">
        <f t="shared" ca="1" si="652"/>
        <v>0</v>
      </c>
      <c r="AE2333">
        <f t="shared" ca="1" si="664"/>
        <v>0</v>
      </c>
      <c r="AF2333">
        <f t="shared" ca="1" si="665"/>
        <v>0</v>
      </c>
      <c r="AG2333">
        <f t="shared" ca="1" si="666"/>
        <v>0.46122270000000004</v>
      </c>
      <c r="AH2333">
        <f t="shared" ca="1" si="667"/>
        <v>0</v>
      </c>
    </row>
    <row r="2334" spans="15:34" x14ac:dyDescent="0.25">
      <c r="O2334">
        <v>2278</v>
      </c>
      <c r="P2334" s="2">
        <f t="shared" si="668"/>
        <v>44291.874999994478</v>
      </c>
      <c r="Q2334">
        <f t="shared" si="653"/>
        <v>5</v>
      </c>
      <c r="R2334">
        <f t="shared" si="654"/>
        <v>4</v>
      </c>
      <c r="S2334">
        <f t="shared" si="655"/>
        <v>3</v>
      </c>
      <c r="T2334">
        <f t="shared" si="656"/>
        <v>21</v>
      </c>
      <c r="U2334">
        <f t="shared" si="657"/>
        <v>2</v>
      </c>
      <c r="V2334">
        <f t="shared" ca="1" si="658"/>
        <v>0.63300000000000001</v>
      </c>
      <c r="W2334">
        <f>INDEX(Solarstrahlungsdaten!$B$13:$G$8772,Übersicht!O2334,Übersicht!$E$10)</f>
        <v>0</v>
      </c>
      <c r="X2334">
        <f t="shared" si="659"/>
        <v>0</v>
      </c>
      <c r="Y2334">
        <f t="shared" ca="1" si="660"/>
        <v>0.63300000000000001</v>
      </c>
      <c r="Z2334">
        <f t="shared" ca="1" si="661"/>
        <v>0</v>
      </c>
      <c r="AA2334">
        <f t="shared" ca="1" si="662"/>
        <v>0</v>
      </c>
      <c r="AB2334">
        <f t="shared" ca="1" si="663"/>
        <v>0.63300000000000001</v>
      </c>
      <c r="AC2334">
        <f t="shared" ca="1" si="669"/>
        <v>1.2118908000000002</v>
      </c>
      <c r="AD2334">
        <f t="shared" ca="1" si="652"/>
        <v>0</v>
      </c>
      <c r="AE2334">
        <f t="shared" ca="1" si="664"/>
        <v>0</v>
      </c>
      <c r="AF2334">
        <f t="shared" ca="1" si="665"/>
        <v>0</v>
      </c>
      <c r="AG2334">
        <f t="shared" ca="1" si="666"/>
        <v>0.30297270000000004</v>
      </c>
      <c r="AH2334">
        <f t="shared" ca="1" si="667"/>
        <v>0</v>
      </c>
    </row>
    <row r="2335" spans="15:34" x14ac:dyDescent="0.25">
      <c r="O2335">
        <v>2279</v>
      </c>
      <c r="P2335" s="2">
        <f t="shared" si="668"/>
        <v>44291.916666661142</v>
      </c>
      <c r="Q2335">
        <f t="shared" si="653"/>
        <v>5</v>
      </c>
      <c r="R2335">
        <f t="shared" si="654"/>
        <v>4</v>
      </c>
      <c r="S2335">
        <f t="shared" si="655"/>
        <v>3</v>
      </c>
      <c r="T2335">
        <f t="shared" si="656"/>
        <v>22</v>
      </c>
      <c r="U2335">
        <f t="shared" si="657"/>
        <v>2</v>
      </c>
      <c r="V2335">
        <f t="shared" ca="1" si="658"/>
        <v>0.57189999999999996</v>
      </c>
      <c r="W2335">
        <f>INDEX(Solarstrahlungsdaten!$B$13:$G$8772,Übersicht!O2335,Übersicht!$E$10)</f>
        <v>0</v>
      </c>
      <c r="X2335">
        <f t="shared" si="659"/>
        <v>0</v>
      </c>
      <c r="Y2335">
        <f t="shared" ca="1" si="660"/>
        <v>0.57189999999999996</v>
      </c>
      <c r="Z2335">
        <f t="shared" ca="1" si="661"/>
        <v>0</v>
      </c>
      <c r="AA2335">
        <f t="shared" ca="1" si="662"/>
        <v>0</v>
      </c>
      <c r="AB2335">
        <f t="shared" ca="1" si="663"/>
        <v>0.57189999999999996</v>
      </c>
      <c r="AC2335">
        <f t="shared" ca="1" si="669"/>
        <v>0.63999080000000019</v>
      </c>
      <c r="AD2335">
        <f t="shared" ca="1" si="652"/>
        <v>0</v>
      </c>
      <c r="AE2335">
        <f t="shared" ca="1" si="664"/>
        <v>0</v>
      </c>
      <c r="AF2335">
        <f t="shared" ca="1" si="665"/>
        <v>0</v>
      </c>
      <c r="AG2335">
        <f t="shared" ca="1" si="666"/>
        <v>0.15999770000000005</v>
      </c>
      <c r="AH2335">
        <f t="shared" ca="1" si="667"/>
        <v>0</v>
      </c>
    </row>
    <row r="2336" spans="15:34" x14ac:dyDescent="0.25">
      <c r="O2336">
        <v>2280</v>
      </c>
      <c r="P2336" s="2">
        <f t="shared" si="668"/>
        <v>44291.958333327806</v>
      </c>
      <c r="Q2336">
        <f t="shared" si="653"/>
        <v>5</v>
      </c>
      <c r="R2336">
        <f t="shared" si="654"/>
        <v>4</v>
      </c>
      <c r="S2336">
        <f t="shared" si="655"/>
        <v>3</v>
      </c>
      <c r="T2336">
        <f t="shared" si="656"/>
        <v>23</v>
      </c>
      <c r="U2336">
        <f t="shared" si="657"/>
        <v>2</v>
      </c>
      <c r="V2336">
        <f t="shared" ca="1" si="658"/>
        <v>0.43760000000000004</v>
      </c>
      <c r="W2336">
        <f>INDEX(Solarstrahlungsdaten!$B$13:$G$8772,Übersicht!O2336,Übersicht!$E$10)</f>
        <v>0</v>
      </c>
      <c r="X2336">
        <f t="shared" si="659"/>
        <v>0</v>
      </c>
      <c r="Y2336">
        <f t="shared" ca="1" si="660"/>
        <v>0.43760000000000004</v>
      </c>
      <c r="Z2336">
        <f t="shared" ca="1" si="661"/>
        <v>0</v>
      </c>
      <c r="AA2336">
        <f t="shared" ca="1" si="662"/>
        <v>0</v>
      </c>
      <c r="AB2336">
        <f t="shared" ca="1" si="663"/>
        <v>0.43760000000000004</v>
      </c>
      <c r="AC2336">
        <f t="shared" ca="1" si="669"/>
        <v>0.20239080000000015</v>
      </c>
      <c r="AD2336">
        <f t="shared" ca="1" si="652"/>
        <v>0</v>
      </c>
      <c r="AE2336">
        <f t="shared" ca="1" si="664"/>
        <v>0</v>
      </c>
      <c r="AF2336">
        <f t="shared" ca="1" si="665"/>
        <v>0</v>
      </c>
      <c r="AG2336">
        <f t="shared" ca="1" si="666"/>
        <v>5.0597700000000037E-2</v>
      </c>
      <c r="AH2336">
        <f t="shared" ca="1" si="667"/>
        <v>0</v>
      </c>
    </row>
    <row r="2337" spans="15:34" x14ac:dyDescent="0.25">
      <c r="O2337">
        <v>2281</v>
      </c>
      <c r="P2337" s="2">
        <f t="shared" si="668"/>
        <v>44291.99999999447</v>
      </c>
      <c r="Q2337">
        <f t="shared" si="653"/>
        <v>6</v>
      </c>
      <c r="R2337">
        <f t="shared" si="654"/>
        <v>4</v>
      </c>
      <c r="S2337">
        <f t="shared" si="655"/>
        <v>3</v>
      </c>
      <c r="T2337">
        <f t="shared" si="656"/>
        <v>0</v>
      </c>
      <c r="U2337">
        <f t="shared" si="657"/>
        <v>2</v>
      </c>
      <c r="V2337">
        <f t="shared" ca="1" si="658"/>
        <v>0.2964</v>
      </c>
      <c r="W2337">
        <f>INDEX(Solarstrahlungsdaten!$B$13:$G$8772,Übersicht!O2337,Übersicht!$E$10)</f>
        <v>0</v>
      </c>
      <c r="X2337">
        <f t="shared" si="659"/>
        <v>0</v>
      </c>
      <c r="Y2337">
        <f t="shared" ca="1" si="660"/>
        <v>0.2964</v>
      </c>
      <c r="Z2337">
        <f t="shared" ca="1" si="661"/>
        <v>0</v>
      </c>
      <c r="AA2337">
        <f t="shared" ca="1" si="662"/>
        <v>0</v>
      </c>
      <c r="AB2337">
        <f t="shared" ca="1" si="663"/>
        <v>0.20239080000000015</v>
      </c>
      <c r="AC2337">
        <f t="shared" ca="1" si="669"/>
        <v>0</v>
      </c>
      <c r="AD2337">
        <f t="shared" ca="1" si="652"/>
        <v>9.4009199999999848E-2</v>
      </c>
      <c r="AE2337">
        <f t="shared" ca="1" si="664"/>
        <v>0</v>
      </c>
      <c r="AF2337">
        <f t="shared" ca="1" si="665"/>
        <v>9.4009199999999848E-2</v>
      </c>
      <c r="AG2337">
        <f t="shared" ca="1" si="666"/>
        <v>0</v>
      </c>
      <c r="AH2337">
        <f t="shared" ca="1" si="667"/>
        <v>1</v>
      </c>
    </row>
    <row r="2338" spans="15:34" x14ac:dyDescent="0.25">
      <c r="O2338">
        <v>2282</v>
      </c>
      <c r="P2338" s="2">
        <f t="shared" si="668"/>
        <v>44292.041666661135</v>
      </c>
      <c r="Q2338">
        <f t="shared" si="653"/>
        <v>6</v>
      </c>
      <c r="R2338">
        <f t="shared" si="654"/>
        <v>4</v>
      </c>
      <c r="S2338">
        <f t="shared" si="655"/>
        <v>3</v>
      </c>
      <c r="T2338">
        <f t="shared" si="656"/>
        <v>1</v>
      </c>
      <c r="U2338">
        <f t="shared" si="657"/>
        <v>2</v>
      </c>
      <c r="V2338">
        <f t="shared" ca="1" si="658"/>
        <v>0.20670000000000002</v>
      </c>
      <c r="W2338">
        <f>INDEX(Solarstrahlungsdaten!$B$13:$G$8772,Übersicht!O2338,Übersicht!$E$10)</f>
        <v>0</v>
      </c>
      <c r="X2338">
        <f t="shared" si="659"/>
        <v>0</v>
      </c>
      <c r="Y2338">
        <f t="shared" ca="1" si="660"/>
        <v>0.20670000000000002</v>
      </c>
      <c r="Z2338">
        <f t="shared" ca="1" si="661"/>
        <v>0</v>
      </c>
      <c r="AA2338">
        <f t="shared" ca="1" si="662"/>
        <v>0</v>
      </c>
      <c r="AB2338">
        <f t="shared" ca="1" si="663"/>
        <v>0</v>
      </c>
      <c r="AC2338">
        <f t="shared" ca="1" si="669"/>
        <v>0</v>
      </c>
      <c r="AD2338">
        <f t="shared" ca="1" si="652"/>
        <v>0.20670000000000002</v>
      </c>
      <c r="AE2338">
        <f t="shared" ca="1" si="664"/>
        <v>0</v>
      </c>
      <c r="AF2338">
        <f t="shared" ca="1" si="665"/>
        <v>0.20670000000000002</v>
      </c>
      <c r="AG2338">
        <f t="shared" ca="1" si="666"/>
        <v>0</v>
      </c>
      <c r="AH2338">
        <f t="shared" ca="1" si="667"/>
        <v>1</v>
      </c>
    </row>
    <row r="2339" spans="15:34" x14ac:dyDescent="0.25">
      <c r="O2339">
        <v>2283</v>
      </c>
      <c r="P2339" s="2">
        <f t="shared" si="668"/>
        <v>44292.083333327799</v>
      </c>
      <c r="Q2339">
        <f t="shared" si="653"/>
        <v>6</v>
      </c>
      <c r="R2339">
        <f t="shared" si="654"/>
        <v>4</v>
      </c>
      <c r="S2339">
        <f t="shared" si="655"/>
        <v>3</v>
      </c>
      <c r="T2339">
        <f t="shared" si="656"/>
        <v>2</v>
      </c>
      <c r="U2339">
        <f t="shared" si="657"/>
        <v>2</v>
      </c>
      <c r="V2339">
        <f t="shared" ca="1" si="658"/>
        <v>0.18039999999999998</v>
      </c>
      <c r="W2339">
        <f>INDEX(Solarstrahlungsdaten!$B$13:$G$8772,Übersicht!O2339,Übersicht!$E$10)</f>
        <v>0</v>
      </c>
      <c r="X2339">
        <f t="shared" si="659"/>
        <v>0</v>
      </c>
      <c r="Y2339">
        <f t="shared" ca="1" si="660"/>
        <v>0.18039999999999998</v>
      </c>
      <c r="Z2339">
        <f t="shared" ca="1" si="661"/>
        <v>0</v>
      </c>
      <c r="AA2339">
        <f t="shared" ca="1" si="662"/>
        <v>0</v>
      </c>
      <c r="AB2339">
        <f t="shared" ca="1" si="663"/>
        <v>0</v>
      </c>
      <c r="AC2339">
        <f t="shared" ca="1" si="669"/>
        <v>0</v>
      </c>
      <c r="AD2339">
        <f t="shared" ca="1" si="652"/>
        <v>0.18039999999999998</v>
      </c>
      <c r="AE2339">
        <f t="shared" ca="1" si="664"/>
        <v>0</v>
      </c>
      <c r="AF2339">
        <f t="shared" ca="1" si="665"/>
        <v>0.18039999999999998</v>
      </c>
      <c r="AG2339">
        <f t="shared" ca="1" si="666"/>
        <v>0</v>
      </c>
      <c r="AH2339">
        <f t="shared" ca="1" si="667"/>
        <v>1</v>
      </c>
    </row>
    <row r="2340" spans="15:34" x14ac:dyDescent="0.25">
      <c r="O2340">
        <v>2284</v>
      </c>
      <c r="P2340" s="2">
        <f t="shared" si="668"/>
        <v>44292.124999994463</v>
      </c>
      <c r="Q2340">
        <f t="shared" si="653"/>
        <v>6</v>
      </c>
      <c r="R2340">
        <f t="shared" si="654"/>
        <v>4</v>
      </c>
      <c r="S2340">
        <f t="shared" si="655"/>
        <v>3</v>
      </c>
      <c r="T2340">
        <f t="shared" si="656"/>
        <v>3</v>
      </c>
      <c r="U2340">
        <f t="shared" si="657"/>
        <v>2</v>
      </c>
      <c r="V2340">
        <f t="shared" ca="1" si="658"/>
        <v>0.1724</v>
      </c>
      <c r="W2340">
        <f>INDEX(Solarstrahlungsdaten!$B$13:$G$8772,Übersicht!O2340,Übersicht!$E$10)</f>
        <v>0</v>
      </c>
      <c r="X2340">
        <f t="shared" si="659"/>
        <v>0</v>
      </c>
      <c r="Y2340">
        <f t="shared" ca="1" si="660"/>
        <v>0.1724</v>
      </c>
      <c r="Z2340">
        <f t="shared" ca="1" si="661"/>
        <v>0</v>
      </c>
      <c r="AA2340">
        <f t="shared" ca="1" si="662"/>
        <v>0</v>
      </c>
      <c r="AB2340">
        <f t="shared" ca="1" si="663"/>
        <v>0</v>
      </c>
      <c r="AC2340">
        <f t="shared" ca="1" si="669"/>
        <v>0</v>
      </c>
      <c r="AD2340">
        <f t="shared" ca="1" si="652"/>
        <v>0.1724</v>
      </c>
      <c r="AE2340">
        <f t="shared" ca="1" si="664"/>
        <v>0</v>
      </c>
      <c r="AF2340">
        <f t="shared" ca="1" si="665"/>
        <v>0.1724</v>
      </c>
      <c r="AG2340">
        <f t="shared" ca="1" si="666"/>
        <v>0</v>
      </c>
      <c r="AH2340">
        <f t="shared" ca="1" si="667"/>
        <v>1</v>
      </c>
    </row>
    <row r="2341" spans="15:34" x14ac:dyDescent="0.25">
      <c r="O2341">
        <v>2285</v>
      </c>
      <c r="P2341" s="2">
        <f t="shared" si="668"/>
        <v>44292.166666661127</v>
      </c>
      <c r="Q2341">
        <f t="shared" si="653"/>
        <v>6</v>
      </c>
      <c r="R2341">
        <f t="shared" si="654"/>
        <v>4</v>
      </c>
      <c r="S2341">
        <f t="shared" si="655"/>
        <v>3</v>
      </c>
      <c r="T2341">
        <f t="shared" si="656"/>
        <v>4</v>
      </c>
      <c r="U2341">
        <f t="shared" si="657"/>
        <v>2</v>
      </c>
      <c r="V2341">
        <f t="shared" ca="1" si="658"/>
        <v>0.17459999999999998</v>
      </c>
      <c r="W2341">
        <f>INDEX(Solarstrahlungsdaten!$B$13:$G$8772,Übersicht!O2341,Übersicht!$E$10)</f>
        <v>0</v>
      </c>
      <c r="X2341">
        <f t="shared" si="659"/>
        <v>0</v>
      </c>
      <c r="Y2341">
        <f t="shared" ca="1" si="660"/>
        <v>0.17459999999999998</v>
      </c>
      <c r="Z2341">
        <f t="shared" ca="1" si="661"/>
        <v>0</v>
      </c>
      <c r="AA2341">
        <f t="shared" ca="1" si="662"/>
        <v>0</v>
      </c>
      <c r="AB2341">
        <f t="shared" ca="1" si="663"/>
        <v>0</v>
      </c>
      <c r="AC2341">
        <f t="shared" ca="1" si="669"/>
        <v>0</v>
      </c>
      <c r="AD2341">
        <f t="shared" ca="1" si="652"/>
        <v>0.17459999999999998</v>
      </c>
      <c r="AE2341">
        <f t="shared" ca="1" si="664"/>
        <v>0</v>
      </c>
      <c r="AF2341">
        <f t="shared" ca="1" si="665"/>
        <v>0.17459999999999998</v>
      </c>
      <c r="AG2341">
        <f t="shared" ca="1" si="666"/>
        <v>0</v>
      </c>
      <c r="AH2341">
        <f t="shared" ca="1" si="667"/>
        <v>1</v>
      </c>
    </row>
    <row r="2342" spans="15:34" x14ac:dyDescent="0.25">
      <c r="O2342">
        <v>2286</v>
      </c>
      <c r="P2342" s="2">
        <f t="shared" si="668"/>
        <v>44292.208333327791</v>
      </c>
      <c r="Q2342">
        <f t="shared" si="653"/>
        <v>6</v>
      </c>
      <c r="R2342">
        <f t="shared" si="654"/>
        <v>4</v>
      </c>
      <c r="S2342">
        <f t="shared" si="655"/>
        <v>3</v>
      </c>
      <c r="T2342">
        <f t="shared" si="656"/>
        <v>5</v>
      </c>
      <c r="U2342">
        <f t="shared" si="657"/>
        <v>2</v>
      </c>
      <c r="V2342">
        <f t="shared" ca="1" si="658"/>
        <v>0.1938</v>
      </c>
      <c r="W2342">
        <f>INDEX(Solarstrahlungsdaten!$B$13:$G$8772,Übersicht!O2342,Übersicht!$E$10)</f>
        <v>0</v>
      </c>
      <c r="X2342">
        <f t="shared" si="659"/>
        <v>0</v>
      </c>
      <c r="Y2342">
        <f t="shared" ca="1" si="660"/>
        <v>0.1938</v>
      </c>
      <c r="Z2342">
        <f t="shared" ca="1" si="661"/>
        <v>0</v>
      </c>
      <c r="AA2342">
        <f t="shared" ca="1" si="662"/>
        <v>0</v>
      </c>
      <c r="AB2342">
        <f t="shared" ca="1" si="663"/>
        <v>0</v>
      </c>
      <c r="AC2342">
        <f t="shared" ca="1" si="669"/>
        <v>0</v>
      </c>
      <c r="AD2342">
        <f t="shared" ca="1" si="652"/>
        <v>0.1938</v>
      </c>
      <c r="AE2342">
        <f t="shared" ca="1" si="664"/>
        <v>0</v>
      </c>
      <c r="AF2342">
        <f t="shared" ca="1" si="665"/>
        <v>0.1938</v>
      </c>
      <c r="AG2342">
        <f t="shared" ca="1" si="666"/>
        <v>0</v>
      </c>
      <c r="AH2342">
        <f t="shared" ca="1" si="667"/>
        <v>1</v>
      </c>
    </row>
    <row r="2343" spans="15:34" x14ac:dyDescent="0.25">
      <c r="O2343">
        <v>2287</v>
      </c>
      <c r="P2343" s="2">
        <f t="shared" si="668"/>
        <v>44292.249999994456</v>
      </c>
      <c r="Q2343">
        <f t="shared" si="653"/>
        <v>6</v>
      </c>
      <c r="R2343">
        <f t="shared" si="654"/>
        <v>4</v>
      </c>
      <c r="S2343">
        <f t="shared" si="655"/>
        <v>3</v>
      </c>
      <c r="T2343">
        <f t="shared" si="656"/>
        <v>6</v>
      </c>
      <c r="U2343">
        <f t="shared" si="657"/>
        <v>2</v>
      </c>
      <c r="V2343">
        <f t="shared" ca="1" si="658"/>
        <v>0.32089999999999996</v>
      </c>
      <c r="W2343">
        <f>INDEX(Solarstrahlungsdaten!$B$13:$G$8772,Übersicht!O2343,Übersicht!$E$10)</f>
        <v>28.810000000000002</v>
      </c>
      <c r="X2343">
        <f t="shared" si="659"/>
        <v>9.9106400000000011E-2</v>
      </c>
      <c r="Y2343">
        <f t="shared" ca="1" si="660"/>
        <v>0.22179359999999995</v>
      </c>
      <c r="Z2343">
        <f t="shared" ca="1" si="661"/>
        <v>9.9106400000000011E-2</v>
      </c>
      <c r="AA2343">
        <f t="shared" ca="1" si="662"/>
        <v>0</v>
      </c>
      <c r="AB2343">
        <f t="shared" ca="1" si="663"/>
        <v>0</v>
      </c>
      <c r="AC2343">
        <f t="shared" ca="1" si="669"/>
        <v>0</v>
      </c>
      <c r="AD2343">
        <f t="shared" ca="1" si="652"/>
        <v>0.22179359999999995</v>
      </c>
      <c r="AE2343">
        <f t="shared" ca="1" si="664"/>
        <v>0</v>
      </c>
      <c r="AF2343">
        <f t="shared" ca="1" si="665"/>
        <v>0.22179359999999995</v>
      </c>
      <c r="AG2343">
        <f t="shared" ca="1" si="666"/>
        <v>0</v>
      </c>
      <c r="AH2343">
        <f t="shared" ca="1" si="667"/>
        <v>1</v>
      </c>
    </row>
    <row r="2344" spans="15:34" x14ac:dyDescent="0.25">
      <c r="O2344">
        <v>2288</v>
      </c>
      <c r="P2344" s="2">
        <f t="shared" si="668"/>
        <v>44292.29166666112</v>
      </c>
      <c r="Q2344">
        <f t="shared" si="653"/>
        <v>6</v>
      </c>
      <c r="R2344">
        <f t="shared" si="654"/>
        <v>4</v>
      </c>
      <c r="S2344">
        <f t="shared" si="655"/>
        <v>3</v>
      </c>
      <c r="T2344">
        <f t="shared" si="656"/>
        <v>7</v>
      </c>
      <c r="U2344">
        <f t="shared" si="657"/>
        <v>2</v>
      </c>
      <c r="V2344">
        <f t="shared" ca="1" si="658"/>
        <v>0.49560000000000004</v>
      </c>
      <c r="W2344">
        <f>INDEX(Solarstrahlungsdaten!$B$13:$G$8772,Übersicht!O2344,Übersicht!$E$10)</f>
        <v>185.535</v>
      </c>
      <c r="X2344">
        <f t="shared" si="659"/>
        <v>0.63824040000000004</v>
      </c>
      <c r="Y2344">
        <f t="shared" ca="1" si="660"/>
        <v>-0.1426404</v>
      </c>
      <c r="Z2344">
        <f t="shared" ca="1" si="661"/>
        <v>0.49560000000000004</v>
      </c>
      <c r="AA2344">
        <f t="shared" ca="1" si="662"/>
        <v>0.1426404</v>
      </c>
      <c r="AB2344">
        <f t="shared" ca="1" si="663"/>
        <v>0</v>
      </c>
      <c r="AC2344">
        <f t="shared" ca="1" si="669"/>
        <v>0.1426404</v>
      </c>
      <c r="AD2344">
        <f t="shared" ca="1" si="652"/>
        <v>0</v>
      </c>
      <c r="AE2344">
        <f t="shared" ca="1" si="664"/>
        <v>0</v>
      </c>
      <c r="AF2344">
        <f t="shared" ca="1" si="665"/>
        <v>0</v>
      </c>
      <c r="AG2344">
        <f t="shared" ca="1" si="666"/>
        <v>3.56601E-2</v>
      </c>
      <c r="AH2344">
        <f t="shared" ca="1" si="667"/>
        <v>0</v>
      </c>
    </row>
    <row r="2345" spans="15:34" x14ac:dyDescent="0.25">
      <c r="O2345">
        <v>2289</v>
      </c>
      <c r="P2345" s="2">
        <f t="shared" si="668"/>
        <v>44292.333333327784</v>
      </c>
      <c r="Q2345">
        <f t="shared" si="653"/>
        <v>6</v>
      </c>
      <c r="R2345">
        <f t="shared" si="654"/>
        <v>4</v>
      </c>
      <c r="S2345">
        <f t="shared" si="655"/>
        <v>3</v>
      </c>
      <c r="T2345">
        <f t="shared" si="656"/>
        <v>8</v>
      </c>
      <c r="U2345">
        <f t="shared" si="657"/>
        <v>2</v>
      </c>
      <c r="V2345">
        <f t="shared" ca="1" si="658"/>
        <v>0.54830000000000001</v>
      </c>
      <c r="W2345">
        <f>INDEX(Solarstrahlungsdaten!$B$13:$G$8772,Übersicht!O2345,Übersicht!$E$10)</f>
        <v>444.04999999999995</v>
      </c>
      <c r="X2345">
        <f t="shared" si="659"/>
        <v>1.5275319999999999</v>
      </c>
      <c r="Y2345">
        <f t="shared" ca="1" si="660"/>
        <v>-0.97923199999999988</v>
      </c>
      <c r="Z2345">
        <f t="shared" ca="1" si="661"/>
        <v>0.54830000000000001</v>
      </c>
      <c r="AA2345">
        <f t="shared" ca="1" si="662"/>
        <v>0.97923199999999988</v>
      </c>
      <c r="AB2345">
        <f t="shared" ca="1" si="663"/>
        <v>0</v>
      </c>
      <c r="AC2345">
        <f t="shared" ca="1" si="669"/>
        <v>1.1218724</v>
      </c>
      <c r="AD2345">
        <f t="shared" ca="1" si="652"/>
        <v>0</v>
      </c>
      <c r="AE2345">
        <f t="shared" ca="1" si="664"/>
        <v>0</v>
      </c>
      <c r="AF2345">
        <f t="shared" ca="1" si="665"/>
        <v>0</v>
      </c>
      <c r="AG2345">
        <f t="shared" ca="1" si="666"/>
        <v>0.2804681</v>
      </c>
      <c r="AH2345">
        <f t="shared" ca="1" si="667"/>
        <v>0</v>
      </c>
    </row>
    <row r="2346" spans="15:34" x14ac:dyDescent="0.25">
      <c r="O2346">
        <v>2290</v>
      </c>
      <c r="P2346" s="2">
        <f t="shared" si="668"/>
        <v>44292.374999994448</v>
      </c>
      <c r="Q2346">
        <f t="shared" si="653"/>
        <v>6</v>
      </c>
      <c r="R2346">
        <f t="shared" si="654"/>
        <v>4</v>
      </c>
      <c r="S2346">
        <f t="shared" si="655"/>
        <v>3</v>
      </c>
      <c r="T2346">
        <f t="shared" si="656"/>
        <v>9</v>
      </c>
      <c r="U2346">
        <f t="shared" si="657"/>
        <v>2</v>
      </c>
      <c r="V2346">
        <f t="shared" ca="1" si="658"/>
        <v>0.54630000000000001</v>
      </c>
      <c r="W2346">
        <f>INDEX(Solarstrahlungsdaten!$B$13:$G$8772,Übersicht!O2346,Übersicht!$E$10)</f>
        <v>387.67</v>
      </c>
      <c r="X2346">
        <f t="shared" si="659"/>
        <v>1.3335848000000001</v>
      </c>
      <c r="Y2346">
        <f t="shared" ca="1" si="660"/>
        <v>-0.78728480000000012</v>
      </c>
      <c r="Z2346">
        <f t="shared" ca="1" si="661"/>
        <v>0.54630000000000001</v>
      </c>
      <c r="AA2346">
        <f t="shared" ca="1" si="662"/>
        <v>0.78728480000000012</v>
      </c>
      <c r="AB2346">
        <f t="shared" ca="1" si="663"/>
        <v>0</v>
      </c>
      <c r="AC2346">
        <f t="shared" ca="1" si="669"/>
        <v>1.9091572000000001</v>
      </c>
      <c r="AD2346">
        <f t="shared" ca="1" si="652"/>
        <v>0</v>
      </c>
      <c r="AE2346">
        <f t="shared" ca="1" si="664"/>
        <v>0</v>
      </c>
      <c r="AF2346">
        <f t="shared" ca="1" si="665"/>
        <v>0</v>
      </c>
      <c r="AG2346">
        <f t="shared" ca="1" si="666"/>
        <v>0.47728930000000003</v>
      </c>
      <c r="AH2346">
        <f t="shared" ca="1" si="667"/>
        <v>0</v>
      </c>
    </row>
    <row r="2347" spans="15:34" x14ac:dyDescent="0.25">
      <c r="O2347">
        <v>2291</v>
      </c>
      <c r="P2347" s="2">
        <f t="shared" si="668"/>
        <v>44292.416666661113</v>
      </c>
      <c r="Q2347">
        <f t="shared" si="653"/>
        <v>6</v>
      </c>
      <c r="R2347">
        <f t="shared" si="654"/>
        <v>4</v>
      </c>
      <c r="S2347">
        <f t="shared" si="655"/>
        <v>3</v>
      </c>
      <c r="T2347">
        <f t="shared" si="656"/>
        <v>10</v>
      </c>
      <c r="U2347">
        <f t="shared" si="657"/>
        <v>2</v>
      </c>
      <c r="V2347">
        <f t="shared" ca="1" si="658"/>
        <v>0.5323</v>
      </c>
      <c r="W2347">
        <f>INDEX(Solarstrahlungsdaten!$B$13:$G$8772,Übersicht!O2347,Übersicht!$E$10)</f>
        <v>553.85</v>
      </c>
      <c r="X2347">
        <f t="shared" si="659"/>
        <v>1.9052440000000002</v>
      </c>
      <c r="Y2347">
        <f t="shared" ca="1" si="660"/>
        <v>-1.3729440000000002</v>
      </c>
      <c r="Z2347">
        <f t="shared" ca="1" si="661"/>
        <v>0.5323</v>
      </c>
      <c r="AA2347">
        <f t="shared" ca="1" si="662"/>
        <v>1.3729440000000002</v>
      </c>
      <c r="AB2347">
        <f t="shared" ca="1" si="663"/>
        <v>0</v>
      </c>
      <c r="AC2347">
        <f t="shared" ca="1" si="669"/>
        <v>3.2821012000000005</v>
      </c>
      <c r="AD2347">
        <f t="shared" ca="1" si="652"/>
        <v>0</v>
      </c>
      <c r="AE2347">
        <f t="shared" ca="1" si="664"/>
        <v>0</v>
      </c>
      <c r="AF2347">
        <f t="shared" ca="1" si="665"/>
        <v>0</v>
      </c>
      <c r="AG2347">
        <f t="shared" ca="1" si="666"/>
        <v>0.82052530000000012</v>
      </c>
      <c r="AH2347">
        <f t="shared" ca="1" si="667"/>
        <v>0</v>
      </c>
    </row>
    <row r="2348" spans="15:34" x14ac:dyDescent="0.25">
      <c r="O2348">
        <v>2292</v>
      </c>
      <c r="P2348" s="2">
        <f t="shared" si="668"/>
        <v>44292.458333327777</v>
      </c>
      <c r="Q2348">
        <f t="shared" si="653"/>
        <v>6</v>
      </c>
      <c r="R2348">
        <f t="shared" si="654"/>
        <v>4</v>
      </c>
      <c r="S2348">
        <f t="shared" si="655"/>
        <v>3</v>
      </c>
      <c r="T2348">
        <f t="shared" si="656"/>
        <v>11</v>
      </c>
      <c r="U2348">
        <f t="shared" si="657"/>
        <v>2</v>
      </c>
      <c r="V2348">
        <f t="shared" ca="1" si="658"/>
        <v>0.52639999999999998</v>
      </c>
      <c r="W2348">
        <f>INDEX(Solarstrahlungsdaten!$B$13:$G$8772,Übersicht!O2348,Übersicht!$E$10)</f>
        <v>624.44499999999994</v>
      </c>
      <c r="X2348">
        <f t="shared" si="659"/>
        <v>2.1480907999999999</v>
      </c>
      <c r="Y2348">
        <f t="shared" ca="1" si="660"/>
        <v>-1.6216907999999999</v>
      </c>
      <c r="Z2348">
        <f t="shared" ca="1" si="661"/>
        <v>0.52639999999999998</v>
      </c>
      <c r="AA2348">
        <f t="shared" ca="1" si="662"/>
        <v>0.7178987999999995</v>
      </c>
      <c r="AB2348">
        <f t="shared" ca="1" si="663"/>
        <v>0</v>
      </c>
      <c r="AC2348">
        <f t="shared" ca="1" si="669"/>
        <v>4</v>
      </c>
      <c r="AD2348">
        <f t="shared" ca="1" si="652"/>
        <v>-0.90379200000000037</v>
      </c>
      <c r="AE2348">
        <f t="shared" ca="1" si="664"/>
        <v>0.90379200000000037</v>
      </c>
      <c r="AF2348">
        <f t="shared" ca="1" si="665"/>
        <v>0</v>
      </c>
      <c r="AG2348">
        <f t="shared" ca="1" si="666"/>
        <v>1</v>
      </c>
      <c r="AH2348">
        <f t="shared" ca="1" si="667"/>
        <v>0</v>
      </c>
    </row>
    <row r="2349" spans="15:34" x14ac:dyDescent="0.25">
      <c r="O2349">
        <v>2293</v>
      </c>
      <c r="P2349" s="2">
        <f t="shared" si="668"/>
        <v>44292.499999994441</v>
      </c>
      <c r="Q2349">
        <f t="shared" si="653"/>
        <v>6</v>
      </c>
      <c r="R2349">
        <f t="shared" si="654"/>
        <v>4</v>
      </c>
      <c r="S2349">
        <f t="shared" si="655"/>
        <v>3</v>
      </c>
      <c r="T2349">
        <f t="shared" si="656"/>
        <v>12</v>
      </c>
      <c r="U2349">
        <f t="shared" si="657"/>
        <v>2</v>
      </c>
      <c r="V2349">
        <f t="shared" ca="1" si="658"/>
        <v>0.58089999999999997</v>
      </c>
      <c r="W2349">
        <f>INDEX(Solarstrahlungsdaten!$B$13:$G$8772,Übersicht!O2349,Übersicht!$E$10)</f>
        <v>596.55500000000006</v>
      </c>
      <c r="X2349">
        <f t="shared" si="659"/>
        <v>2.0521492000000001</v>
      </c>
      <c r="Y2349">
        <f t="shared" ca="1" si="660"/>
        <v>-1.4712492000000001</v>
      </c>
      <c r="Z2349">
        <f t="shared" ca="1" si="661"/>
        <v>0.58089999999999997</v>
      </c>
      <c r="AA2349">
        <f t="shared" ca="1" si="662"/>
        <v>0</v>
      </c>
      <c r="AB2349">
        <f t="shared" ca="1" si="663"/>
        <v>0</v>
      </c>
      <c r="AC2349">
        <f t="shared" ca="1" si="669"/>
        <v>4</v>
      </c>
      <c r="AD2349">
        <f t="shared" ca="1" si="652"/>
        <v>-1.4712492000000001</v>
      </c>
      <c r="AE2349">
        <f t="shared" ca="1" si="664"/>
        <v>1.4712492000000001</v>
      </c>
      <c r="AF2349">
        <f t="shared" ca="1" si="665"/>
        <v>0</v>
      </c>
      <c r="AG2349">
        <f t="shared" ca="1" si="666"/>
        <v>1</v>
      </c>
      <c r="AH2349">
        <f t="shared" ca="1" si="667"/>
        <v>0</v>
      </c>
    </row>
    <row r="2350" spans="15:34" x14ac:dyDescent="0.25">
      <c r="O2350">
        <v>2294</v>
      </c>
      <c r="P2350" s="2">
        <f t="shared" si="668"/>
        <v>44292.541666661105</v>
      </c>
      <c r="Q2350">
        <f t="shared" si="653"/>
        <v>6</v>
      </c>
      <c r="R2350">
        <f t="shared" si="654"/>
        <v>4</v>
      </c>
      <c r="S2350">
        <f t="shared" si="655"/>
        <v>3</v>
      </c>
      <c r="T2350">
        <f t="shared" si="656"/>
        <v>13</v>
      </c>
      <c r="U2350">
        <f t="shared" si="657"/>
        <v>2</v>
      </c>
      <c r="V2350">
        <f t="shared" ca="1" si="658"/>
        <v>0.60009999999999986</v>
      </c>
      <c r="W2350">
        <f>INDEX(Solarstrahlungsdaten!$B$13:$G$8772,Übersicht!O2350,Übersicht!$E$10)</f>
        <v>594.67999999999995</v>
      </c>
      <c r="X2350">
        <f t="shared" si="659"/>
        <v>2.0456992000000001</v>
      </c>
      <c r="Y2350">
        <f t="shared" ca="1" si="660"/>
        <v>-1.4455992000000002</v>
      </c>
      <c r="Z2350">
        <f t="shared" ca="1" si="661"/>
        <v>0.60009999999999986</v>
      </c>
      <c r="AA2350">
        <f t="shared" ca="1" si="662"/>
        <v>0</v>
      </c>
      <c r="AB2350">
        <f t="shared" ca="1" si="663"/>
        <v>0</v>
      </c>
      <c r="AC2350">
        <f t="shared" ca="1" si="669"/>
        <v>4</v>
      </c>
      <c r="AD2350">
        <f t="shared" ca="1" si="652"/>
        <v>-1.4455992000000002</v>
      </c>
      <c r="AE2350">
        <f t="shared" ca="1" si="664"/>
        <v>1.4455992000000002</v>
      </c>
      <c r="AF2350">
        <f t="shared" ca="1" si="665"/>
        <v>0</v>
      </c>
      <c r="AG2350">
        <f t="shared" ca="1" si="666"/>
        <v>1</v>
      </c>
      <c r="AH2350">
        <f t="shared" ca="1" si="667"/>
        <v>0</v>
      </c>
    </row>
    <row r="2351" spans="15:34" x14ac:dyDescent="0.25">
      <c r="O2351">
        <v>2295</v>
      </c>
      <c r="P2351" s="2">
        <f t="shared" si="668"/>
        <v>44292.58333332777</v>
      </c>
      <c r="Q2351">
        <f t="shared" si="653"/>
        <v>6</v>
      </c>
      <c r="R2351">
        <f t="shared" si="654"/>
        <v>4</v>
      </c>
      <c r="S2351">
        <f t="shared" si="655"/>
        <v>3</v>
      </c>
      <c r="T2351">
        <f t="shared" si="656"/>
        <v>14</v>
      </c>
      <c r="U2351">
        <f t="shared" si="657"/>
        <v>2</v>
      </c>
      <c r="V2351">
        <f t="shared" ca="1" si="658"/>
        <v>0.52290000000000003</v>
      </c>
      <c r="W2351">
        <f>INDEX(Solarstrahlungsdaten!$B$13:$G$8772,Übersicht!O2351,Übersicht!$E$10)</f>
        <v>499.17499999999995</v>
      </c>
      <c r="X2351">
        <f t="shared" si="659"/>
        <v>1.7171619999999999</v>
      </c>
      <c r="Y2351">
        <f t="shared" ca="1" si="660"/>
        <v>-1.1942619999999997</v>
      </c>
      <c r="Z2351">
        <f t="shared" ca="1" si="661"/>
        <v>0.52290000000000003</v>
      </c>
      <c r="AA2351">
        <f t="shared" ca="1" si="662"/>
        <v>0</v>
      </c>
      <c r="AB2351">
        <f t="shared" ca="1" si="663"/>
        <v>0</v>
      </c>
      <c r="AC2351">
        <f t="shared" ca="1" si="669"/>
        <v>4</v>
      </c>
      <c r="AD2351">
        <f t="shared" ca="1" si="652"/>
        <v>-1.1942619999999997</v>
      </c>
      <c r="AE2351">
        <f t="shared" ca="1" si="664"/>
        <v>1.1942619999999997</v>
      </c>
      <c r="AF2351">
        <f t="shared" ca="1" si="665"/>
        <v>0</v>
      </c>
      <c r="AG2351">
        <f t="shared" ca="1" si="666"/>
        <v>1</v>
      </c>
      <c r="AH2351">
        <f t="shared" ca="1" si="667"/>
        <v>0</v>
      </c>
    </row>
    <row r="2352" spans="15:34" x14ac:dyDescent="0.25">
      <c r="O2352">
        <v>2296</v>
      </c>
      <c r="P2352" s="2">
        <f t="shared" si="668"/>
        <v>44292.624999994434</v>
      </c>
      <c r="Q2352">
        <f t="shared" si="653"/>
        <v>6</v>
      </c>
      <c r="R2352">
        <f t="shared" si="654"/>
        <v>4</v>
      </c>
      <c r="S2352">
        <f t="shared" si="655"/>
        <v>3</v>
      </c>
      <c r="T2352">
        <f t="shared" si="656"/>
        <v>15</v>
      </c>
      <c r="U2352">
        <f t="shared" si="657"/>
        <v>2</v>
      </c>
      <c r="V2352">
        <f t="shared" ca="1" si="658"/>
        <v>0.46609999999999996</v>
      </c>
      <c r="W2352">
        <f>INDEX(Solarstrahlungsdaten!$B$13:$G$8772,Übersicht!O2352,Übersicht!$E$10)</f>
        <v>352.68</v>
      </c>
      <c r="X2352">
        <f t="shared" si="659"/>
        <v>1.2132191999999999</v>
      </c>
      <c r="Y2352">
        <f t="shared" ca="1" si="660"/>
        <v>-0.74711919999999998</v>
      </c>
      <c r="Z2352">
        <f t="shared" ca="1" si="661"/>
        <v>0.46609999999999996</v>
      </c>
      <c r="AA2352">
        <f t="shared" ca="1" si="662"/>
        <v>0</v>
      </c>
      <c r="AB2352">
        <f t="shared" ca="1" si="663"/>
        <v>0</v>
      </c>
      <c r="AC2352">
        <f t="shared" ca="1" si="669"/>
        <v>4</v>
      </c>
      <c r="AD2352">
        <f t="shared" ca="1" si="652"/>
        <v>-0.74711919999999998</v>
      </c>
      <c r="AE2352">
        <f t="shared" ca="1" si="664"/>
        <v>0.74711919999999998</v>
      </c>
      <c r="AF2352">
        <f t="shared" ca="1" si="665"/>
        <v>0</v>
      </c>
      <c r="AG2352">
        <f t="shared" ca="1" si="666"/>
        <v>1</v>
      </c>
      <c r="AH2352">
        <f t="shared" ca="1" si="667"/>
        <v>0</v>
      </c>
    </row>
    <row r="2353" spans="15:34" x14ac:dyDescent="0.25">
      <c r="O2353">
        <v>2297</v>
      </c>
      <c r="P2353" s="2">
        <f t="shared" si="668"/>
        <v>44292.666666661098</v>
      </c>
      <c r="Q2353">
        <f t="shared" si="653"/>
        <v>6</v>
      </c>
      <c r="R2353">
        <f t="shared" si="654"/>
        <v>4</v>
      </c>
      <c r="S2353">
        <f t="shared" si="655"/>
        <v>3</v>
      </c>
      <c r="T2353">
        <f t="shared" si="656"/>
        <v>16</v>
      </c>
      <c r="U2353">
        <f t="shared" si="657"/>
        <v>2</v>
      </c>
      <c r="V2353">
        <f t="shared" ca="1" si="658"/>
        <v>0.42710000000000004</v>
      </c>
      <c r="W2353">
        <f>INDEX(Solarstrahlungsdaten!$B$13:$G$8772,Übersicht!O2353,Übersicht!$E$10)</f>
        <v>212.60000000000002</v>
      </c>
      <c r="X2353">
        <f t="shared" si="659"/>
        <v>0.73134399999999999</v>
      </c>
      <c r="Y2353">
        <f t="shared" ca="1" si="660"/>
        <v>-0.30424399999999996</v>
      </c>
      <c r="Z2353">
        <f t="shared" ca="1" si="661"/>
        <v>0.42710000000000004</v>
      </c>
      <c r="AA2353">
        <f t="shared" ca="1" si="662"/>
        <v>0</v>
      </c>
      <c r="AB2353">
        <f t="shared" ca="1" si="663"/>
        <v>0</v>
      </c>
      <c r="AC2353">
        <f t="shared" ca="1" si="669"/>
        <v>4</v>
      </c>
      <c r="AD2353">
        <f t="shared" ca="1" si="652"/>
        <v>-0.30424399999999996</v>
      </c>
      <c r="AE2353">
        <f t="shared" ca="1" si="664"/>
        <v>0.30424399999999996</v>
      </c>
      <c r="AF2353">
        <f t="shared" ca="1" si="665"/>
        <v>0</v>
      </c>
      <c r="AG2353">
        <f t="shared" ca="1" si="666"/>
        <v>1</v>
      </c>
      <c r="AH2353">
        <f t="shared" ca="1" si="667"/>
        <v>0</v>
      </c>
    </row>
    <row r="2354" spans="15:34" x14ac:dyDescent="0.25">
      <c r="O2354">
        <v>2298</v>
      </c>
      <c r="P2354" s="2">
        <f t="shared" si="668"/>
        <v>44292.708333327762</v>
      </c>
      <c r="Q2354">
        <f t="shared" si="653"/>
        <v>6</v>
      </c>
      <c r="R2354">
        <f t="shared" si="654"/>
        <v>4</v>
      </c>
      <c r="S2354">
        <f t="shared" si="655"/>
        <v>3</v>
      </c>
      <c r="T2354">
        <f t="shared" si="656"/>
        <v>17</v>
      </c>
      <c r="U2354">
        <f t="shared" si="657"/>
        <v>2</v>
      </c>
      <c r="V2354">
        <f t="shared" ca="1" si="658"/>
        <v>0.44700000000000001</v>
      </c>
      <c r="W2354">
        <f>INDEX(Solarstrahlungsdaten!$B$13:$G$8772,Übersicht!O2354,Übersicht!$E$10)</f>
        <v>78.745000000000005</v>
      </c>
      <c r="X2354">
        <f t="shared" si="659"/>
        <v>0.27088280000000003</v>
      </c>
      <c r="Y2354">
        <f t="shared" ca="1" si="660"/>
        <v>0.17611719999999997</v>
      </c>
      <c r="Z2354">
        <f t="shared" ca="1" si="661"/>
        <v>0.27088280000000003</v>
      </c>
      <c r="AA2354">
        <f t="shared" ca="1" si="662"/>
        <v>0</v>
      </c>
      <c r="AB2354">
        <f t="shared" ca="1" si="663"/>
        <v>0.17611719999999997</v>
      </c>
      <c r="AC2354">
        <f t="shared" ca="1" si="669"/>
        <v>3.8238827999999998</v>
      </c>
      <c r="AD2354">
        <f t="shared" ca="1" si="652"/>
        <v>0</v>
      </c>
      <c r="AE2354">
        <f t="shared" ca="1" si="664"/>
        <v>0</v>
      </c>
      <c r="AF2354">
        <f t="shared" ca="1" si="665"/>
        <v>0</v>
      </c>
      <c r="AG2354">
        <f t="shared" ca="1" si="666"/>
        <v>0.95597069999999995</v>
      </c>
      <c r="AH2354">
        <f t="shared" ca="1" si="667"/>
        <v>0</v>
      </c>
    </row>
    <row r="2355" spans="15:34" x14ac:dyDescent="0.25">
      <c r="O2355">
        <v>2299</v>
      </c>
      <c r="P2355" s="2">
        <f t="shared" si="668"/>
        <v>44292.749999994427</v>
      </c>
      <c r="Q2355">
        <f t="shared" si="653"/>
        <v>6</v>
      </c>
      <c r="R2355">
        <f t="shared" si="654"/>
        <v>4</v>
      </c>
      <c r="S2355">
        <f t="shared" si="655"/>
        <v>3</v>
      </c>
      <c r="T2355">
        <f t="shared" si="656"/>
        <v>18</v>
      </c>
      <c r="U2355">
        <f t="shared" si="657"/>
        <v>2</v>
      </c>
      <c r="V2355">
        <f t="shared" ca="1" si="658"/>
        <v>0.54689999999999994</v>
      </c>
      <c r="W2355">
        <f>INDEX(Solarstrahlungsdaten!$B$13:$G$8772,Übersicht!O2355,Übersicht!$E$10)</f>
        <v>0</v>
      </c>
      <c r="X2355">
        <f t="shared" si="659"/>
        <v>0</v>
      </c>
      <c r="Y2355">
        <f t="shared" ca="1" si="660"/>
        <v>0.54689999999999994</v>
      </c>
      <c r="Z2355">
        <f t="shared" ca="1" si="661"/>
        <v>0</v>
      </c>
      <c r="AA2355">
        <f t="shared" ca="1" si="662"/>
        <v>0</v>
      </c>
      <c r="AB2355">
        <f t="shared" ca="1" si="663"/>
        <v>0.54689999999999994</v>
      </c>
      <c r="AC2355">
        <f t="shared" ca="1" si="669"/>
        <v>3.2769827999999999</v>
      </c>
      <c r="AD2355">
        <f t="shared" ca="1" si="652"/>
        <v>0</v>
      </c>
      <c r="AE2355">
        <f t="shared" ca="1" si="664"/>
        <v>0</v>
      </c>
      <c r="AF2355">
        <f t="shared" ca="1" si="665"/>
        <v>0</v>
      </c>
      <c r="AG2355">
        <f t="shared" ca="1" si="666"/>
        <v>0.81924569999999997</v>
      </c>
      <c r="AH2355">
        <f t="shared" ca="1" si="667"/>
        <v>0</v>
      </c>
    </row>
    <row r="2356" spans="15:34" x14ac:dyDescent="0.25">
      <c r="O2356">
        <v>2300</v>
      </c>
      <c r="P2356" s="2">
        <f t="shared" si="668"/>
        <v>44292.791666661091</v>
      </c>
      <c r="Q2356">
        <f t="shared" si="653"/>
        <v>6</v>
      </c>
      <c r="R2356">
        <f t="shared" si="654"/>
        <v>4</v>
      </c>
      <c r="S2356">
        <f t="shared" si="655"/>
        <v>3</v>
      </c>
      <c r="T2356">
        <f t="shared" si="656"/>
        <v>19</v>
      </c>
      <c r="U2356">
        <f t="shared" si="657"/>
        <v>2</v>
      </c>
      <c r="V2356">
        <f t="shared" ca="1" si="658"/>
        <v>0.66849999999999998</v>
      </c>
      <c r="W2356">
        <f>INDEX(Solarstrahlungsdaten!$B$13:$G$8772,Übersicht!O2356,Übersicht!$E$10)</f>
        <v>0</v>
      </c>
      <c r="X2356">
        <f t="shared" si="659"/>
        <v>0</v>
      </c>
      <c r="Y2356">
        <f t="shared" ca="1" si="660"/>
        <v>0.66849999999999998</v>
      </c>
      <c r="Z2356">
        <f t="shared" ca="1" si="661"/>
        <v>0</v>
      </c>
      <c r="AA2356">
        <f t="shared" ca="1" si="662"/>
        <v>0</v>
      </c>
      <c r="AB2356">
        <f t="shared" ca="1" si="663"/>
        <v>0.66849999999999998</v>
      </c>
      <c r="AC2356">
        <f t="shared" ca="1" si="669"/>
        <v>2.6084828</v>
      </c>
      <c r="AD2356">
        <f t="shared" ca="1" si="652"/>
        <v>0</v>
      </c>
      <c r="AE2356">
        <f t="shared" ca="1" si="664"/>
        <v>0</v>
      </c>
      <c r="AF2356">
        <f t="shared" ca="1" si="665"/>
        <v>0</v>
      </c>
      <c r="AG2356">
        <f t="shared" ca="1" si="666"/>
        <v>0.6521207</v>
      </c>
      <c r="AH2356">
        <f t="shared" ca="1" si="667"/>
        <v>0</v>
      </c>
    </row>
    <row r="2357" spans="15:34" x14ac:dyDescent="0.25">
      <c r="O2357">
        <v>2301</v>
      </c>
      <c r="P2357" s="2">
        <f t="shared" si="668"/>
        <v>44292.833333327755</v>
      </c>
      <c r="Q2357">
        <f t="shared" si="653"/>
        <v>6</v>
      </c>
      <c r="R2357">
        <f t="shared" si="654"/>
        <v>4</v>
      </c>
      <c r="S2357">
        <f t="shared" si="655"/>
        <v>3</v>
      </c>
      <c r="T2357">
        <f t="shared" si="656"/>
        <v>20</v>
      </c>
      <c r="U2357">
        <f t="shared" si="657"/>
        <v>2</v>
      </c>
      <c r="V2357">
        <f t="shared" ca="1" si="658"/>
        <v>0.68720000000000003</v>
      </c>
      <c r="W2357">
        <f>INDEX(Solarstrahlungsdaten!$B$13:$G$8772,Übersicht!O2357,Übersicht!$E$10)</f>
        <v>0</v>
      </c>
      <c r="X2357">
        <f t="shared" si="659"/>
        <v>0</v>
      </c>
      <c r="Y2357">
        <f t="shared" ca="1" si="660"/>
        <v>0.68720000000000003</v>
      </c>
      <c r="Z2357">
        <f t="shared" ca="1" si="661"/>
        <v>0</v>
      </c>
      <c r="AA2357">
        <f t="shared" ca="1" si="662"/>
        <v>0</v>
      </c>
      <c r="AB2357">
        <f t="shared" ca="1" si="663"/>
        <v>0.68720000000000003</v>
      </c>
      <c r="AC2357">
        <f t="shared" ca="1" si="669"/>
        <v>1.9212828</v>
      </c>
      <c r="AD2357">
        <f t="shared" ca="1" si="652"/>
        <v>0</v>
      </c>
      <c r="AE2357">
        <f t="shared" ca="1" si="664"/>
        <v>0</v>
      </c>
      <c r="AF2357">
        <f t="shared" ca="1" si="665"/>
        <v>0</v>
      </c>
      <c r="AG2357">
        <f t="shared" ca="1" si="666"/>
        <v>0.48032069999999999</v>
      </c>
      <c r="AH2357">
        <f t="shared" ca="1" si="667"/>
        <v>0</v>
      </c>
    </row>
    <row r="2358" spans="15:34" x14ac:dyDescent="0.25">
      <c r="O2358">
        <v>2302</v>
      </c>
      <c r="P2358" s="2">
        <f t="shared" si="668"/>
        <v>44292.874999994419</v>
      </c>
      <c r="Q2358">
        <f t="shared" si="653"/>
        <v>6</v>
      </c>
      <c r="R2358">
        <f t="shared" si="654"/>
        <v>4</v>
      </c>
      <c r="S2358">
        <f t="shared" si="655"/>
        <v>3</v>
      </c>
      <c r="T2358">
        <f t="shared" si="656"/>
        <v>21</v>
      </c>
      <c r="U2358">
        <f t="shared" si="657"/>
        <v>2</v>
      </c>
      <c r="V2358">
        <f t="shared" ca="1" si="658"/>
        <v>0.63300000000000001</v>
      </c>
      <c r="W2358">
        <f>INDEX(Solarstrahlungsdaten!$B$13:$G$8772,Übersicht!O2358,Übersicht!$E$10)</f>
        <v>0</v>
      </c>
      <c r="X2358">
        <f t="shared" si="659"/>
        <v>0</v>
      </c>
      <c r="Y2358">
        <f t="shared" ca="1" si="660"/>
        <v>0.63300000000000001</v>
      </c>
      <c r="Z2358">
        <f t="shared" ca="1" si="661"/>
        <v>0</v>
      </c>
      <c r="AA2358">
        <f t="shared" ca="1" si="662"/>
        <v>0</v>
      </c>
      <c r="AB2358">
        <f t="shared" ca="1" si="663"/>
        <v>0.63300000000000001</v>
      </c>
      <c r="AC2358">
        <f t="shared" ca="1" si="669"/>
        <v>1.2882828</v>
      </c>
      <c r="AD2358">
        <f t="shared" ca="1" si="652"/>
        <v>0</v>
      </c>
      <c r="AE2358">
        <f t="shared" ca="1" si="664"/>
        <v>0</v>
      </c>
      <c r="AF2358">
        <f t="shared" ca="1" si="665"/>
        <v>0</v>
      </c>
      <c r="AG2358">
        <f t="shared" ca="1" si="666"/>
        <v>0.32207069999999999</v>
      </c>
      <c r="AH2358">
        <f t="shared" ca="1" si="667"/>
        <v>0</v>
      </c>
    </row>
    <row r="2359" spans="15:34" x14ac:dyDescent="0.25">
      <c r="O2359">
        <v>2303</v>
      </c>
      <c r="P2359" s="2">
        <f t="shared" si="668"/>
        <v>44292.916666661084</v>
      </c>
      <c r="Q2359">
        <f t="shared" si="653"/>
        <v>6</v>
      </c>
      <c r="R2359">
        <f t="shared" si="654"/>
        <v>4</v>
      </c>
      <c r="S2359">
        <f t="shared" si="655"/>
        <v>3</v>
      </c>
      <c r="T2359">
        <f t="shared" si="656"/>
        <v>22</v>
      </c>
      <c r="U2359">
        <f t="shared" si="657"/>
        <v>2</v>
      </c>
      <c r="V2359">
        <f t="shared" ca="1" si="658"/>
        <v>0.57189999999999996</v>
      </c>
      <c r="W2359">
        <f>INDEX(Solarstrahlungsdaten!$B$13:$G$8772,Übersicht!O2359,Übersicht!$E$10)</f>
        <v>0</v>
      </c>
      <c r="X2359">
        <f t="shared" si="659"/>
        <v>0</v>
      </c>
      <c r="Y2359">
        <f t="shared" ca="1" si="660"/>
        <v>0.57189999999999996</v>
      </c>
      <c r="Z2359">
        <f t="shared" ca="1" si="661"/>
        <v>0</v>
      </c>
      <c r="AA2359">
        <f t="shared" ca="1" si="662"/>
        <v>0</v>
      </c>
      <c r="AB2359">
        <f t="shared" ca="1" si="663"/>
        <v>0.57189999999999996</v>
      </c>
      <c r="AC2359">
        <f t="shared" ca="1" si="669"/>
        <v>0.71638279999999999</v>
      </c>
      <c r="AD2359">
        <f t="shared" ca="1" si="652"/>
        <v>0</v>
      </c>
      <c r="AE2359">
        <f t="shared" ca="1" si="664"/>
        <v>0</v>
      </c>
      <c r="AF2359">
        <f t="shared" ca="1" si="665"/>
        <v>0</v>
      </c>
      <c r="AG2359">
        <f t="shared" ca="1" si="666"/>
        <v>0.1790957</v>
      </c>
      <c r="AH2359">
        <f t="shared" ca="1" si="667"/>
        <v>0</v>
      </c>
    </row>
    <row r="2360" spans="15:34" x14ac:dyDescent="0.25">
      <c r="O2360">
        <v>2304</v>
      </c>
      <c r="P2360" s="2">
        <f t="shared" si="668"/>
        <v>44292.958333327748</v>
      </c>
      <c r="Q2360">
        <f t="shared" si="653"/>
        <v>6</v>
      </c>
      <c r="R2360">
        <f t="shared" si="654"/>
        <v>4</v>
      </c>
      <c r="S2360">
        <f t="shared" si="655"/>
        <v>3</v>
      </c>
      <c r="T2360">
        <f t="shared" si="656"/>
        <v>23</v>
      </c>
      <c r="U2360">
        <f t="shared" si="657"/>
        <v>2</v>
      </c>
      <c r="V2360">
        <f t="shared" ca="1" si="658"/>
        <v>0.43760000000000004</v>
      </c>
      <c r="W2360">
        <f>INDEX(Solarstrahlungsdaten!$B$13:$G$8772,Übersicht!O2360,Übersicht!$E$10)</f>
        <v>0</v>
      </c>
      <c r="X2360">
        <f t="shared" si="659"/>
        <v>0</v>
      </c>
      <c r="Y2360">
        <f t="shared" ca="1" si="660"/>
        <v>0.43760000000000004</v>
      </c>
      <c r="Z2360">
        <f t="shared" ca="1" si="661"/>
        <v>0</v>
      </c>
      <c r="AA2360">
        <f t="shared" ca="1" si="662"/>
        <v>0</v>
      </c>
      <c r="AB2360">
        <f t="shared" ca="1" si="663"/>
        <v>0.43760000000000004</v>
      </c>
      <c r="AC2360">
        <f t="shared" ca="1" si="669"/>
        <v>0.27878279999999994</v>
      </c>
      <c r="AD2360">
        <f t="shared" ca="1" si="652"/>
        <v>0</v>
      </c>
      <c r="AE2360">
        <f t="shared" ca="1" si="664"/>
        <v>0</v>
      </c>
      <c r="AF2360">
        <f t="shared" ca="1" si="665"/>
        <v>0</v>
      </c>
      <c r="AG2360">
        <f t="shared" ca="1" si="666"/>
        <v>6.9695699999999985E-2</v>
      </c>
      <c r="AH2360">
        <f t="shared" ca="1" si="667"/>
        <v>0</v>
      </c>
    </row>
    <row r="2361" spans="15:34" x14ac:dyDescent="0.25">
      <c r="O2361">
        <v>2305</v>
      </c>
      <c r="P2361" s="2">
        <f t="shared" si="668"/>
        <v>44292.999999994412</v>
      </c>
      <c r="Q2361">
        <f t="shared" si="653"/>
        <v>7</v>
      </c>
      <c r="R2361">
        <f t="shared" si="654"/>
        <v>4</v>
      </c>
      <c r="S2361">
        <f t="shared" si="655"/>
        <v>3</v>
      </c>
      <c r="T2361">
        <f t="shared" si="656"/>
        <v>0</v>
      </c>
      <c r="U2361">
        <f t="shared" si="657"/>
        <v>2</v>
      </c>
      <c r="V2361">
        <f t="shared" ca="1" si="658"/>
        <v>0.2964</v>
      </c>
      <c r="W2361">
        <f>INDEX(Solarstrahlungsdaten!$B$13:$G$8772,Übersicht!O2361,Übersicht!$E$10)</f>
        <v>0</v>
      </c>
      <c r="X2361">
        <f t="shared" si="659"/>
        <v>0</v>
      </c>
      <c r="Y2361">
        <f t="shared" ca="1" si="660"/>
        <v>0.2964</v>
      </c>
      <c r="Z2361">
        <f t="shared" ca="1" si="661"/>
        <v>0</v>
      </c>
      <c r="AA2361">
        <f t="shared" ca="1" si="662"/>
        <v>0</v>
      </c>
      <c r="AB2361">
        <f t="shared" ca="1" si="663"/>
        <v>0.27878279999999994</v>
      </c>
      <c r="AC2361">
        <f t="shared" ca="1" si="669"/>
        <v>0</v>
      </c>
      <c r="AD2361">
        <f t="shared" ref="AD2361:AD2424" ca="1" si="670">Y2361+AA2361-AB2361</f>
        <v>1.7617200000000055E-2</v>
      </c>
      <c r="AE2361">
        <f t="shared" ca="1" si="664"/>
        <v>0</v>
      </c>
      <c r="AF2361">
        <f t="shared" ca="1" si="665"/>
        <v>1.7617200000000055E-2</v>
      </c>
      <c r="AG2361">
        <f t="shared" ca="1" si="666"/>
        <v>0</v>
      </c>
      <c r="AH2361">
        <f t="shared" ca="1" si="667"/>
        <v>1</v>
      </c>
    </row>
    <row r="2362" spans="15:34" x14ac:dyDescent="0.25">
      <c r="O2362">
        <v>2306</v>
      </c>
      <c r="P2362" s="2">
        <f t="shared" si="668"/>
        <v>44293.041666661076</v>
      </c>
      <c r="Q2362">
        <f t="shared" ref="Q2362:Q2425" si="671">DAY(P2362)</f>
        <v>7</v>
      </c>
      <c r="R2362">
        <f t="shared" ref="R2362:R2425" si="672">MONTH(P2362)</f>
        <v>4</v>
      </c>
      <c r="S2362">
        <f t="shared" ref="S2362:S2425" si="673">IF(WEEKDAY(P2362)=6,1,IF(WEEKDAY(P2362)=7,2,3))</f>
        <v>3</v>
      </c>
      <c r="T2362">
        <f t="shared" ref="T2362:T2425" si="674">HOUR(P2362)</f>
        <v>1</v>
      </c>
      <c r="U2362">
        <f t="shared" ref="U2362:U2425" si="675">IF(AND(P2362&gt;DATE(2021,5,14),P2362&lt;DATE(2021,9,15)),1,IF(AND(P2362&gt;DATE(2021,3,20),P2362&lt;DATE(2021,11,1)),2,0))</f>
        <v>2</v>
      </c>
      <c r="V2362">
        <f t="shared" ref="V2362:V2425" ca="1" si="676">INDEX($D$57:$L$80,1+T2362,S2362+U2362*3)</f>
        <v>0.20670000000000002</v>
      </c>
      <c r="W2362">
        <f>INDEX(Solarstrahlungsdaten!$B$13:$G$8772,Übersicht!O2362,Übersicht!$E$10)</f>
        <v>0</v>
      </c>
      <c r="X2362">
        <f t="shared" ref="X2362:X2425" si="677">IF(W2362*$D$9/1000*(1-$D$41)&gt;$D$9*$D$42,$D$9*$D$42,W2362*$D$9/1000*(1-$D$41))</f>
        <v>0</v>
      </c>
      <c r="Y2362">
        <f t="shared" ref="Y2362:Y2425" ca="1" si="678">V2362-X2362</f>
        <v>0.20670000000000002</v>
      </c>
      <c r="Z2362">
        <f t="shared" ref="Z2362:Z2425" ca="1" si="679">IF(X2362&gt;V2362,V2362,X2362)</f>
        <v>0</v>
      </c>
      <c r="AA2362">
        <f t="shared" ref="AA2362:AA2425" ca="1" si="680">IF(Y2362&lt;0, IF(AC2361-Y2362&lt;$D$22, -Y2362, $D$22-AC2361),0)</f>
        <v>0</v>
      </c>
      <c r="AB2362">
        <f t="shared" ref="AB2362:AB2425" ca="1" si="681">IF(Y2362&gt;0, IF(AC2361-Y2362&gt;0, Y2362, AC2361),0)</f>
        <v>0</v>
      </c>
      <c r="AC2362">
        <f t="shared" ca="1" si="669"/>
        <v>0</v>
      </c>
      <c r="AD2362">
        <f t="shared" ca="1" si="670"/>
        <v>0.20670000000000002</v>
      </c>
      <c r="AE2362">
        <f t="shared" ref="AE2362:AE2425" ca="1" si="682">IF(AD2362&lt;0,-AD2362,0)</f>
        <v>0</v>
      </c>
      <c r="AF2362">
        <f t="shared" ref="AF2362:AF2425" ca="1" si="683">IF(AD2362&gt;0,AD2362,0)</f>
        <v>0.20670000000000002</v>
      </c>
      <c r="AG2362">
        <f t="shared" ref="AG2362:AG2425" ca="1" si="684">IF($D$22&gt;0,AC2362/$D$22,0)</f>
        <v>0</v>
      </c>
      <c r="AH2362">
        <f t="shared" ref="AH2362:AH2425" ca="1" si="685">IF(AC2362&lt;=0,1,0)</f>
        <v>1</v>
      </c>
    </row>
    <row r="2363" spans="15:34" x14ac:dyDescent="0.25">
      <c r="O2363">
        <v>2307</v>
      </c>
      <c r="P2363" s="2">
        <f t="shared" ref="P2363:P2426" si="686">P2362+TIME(1,,)</f>
        <v>44293.083333327741</v>
      </c>
      <c r="Q2363">
        <f t="shared" si="671"/>
        <v>7</v>
      </c>
      <c r="R2363">
        <f t="shared" si="672"/>
        <v>4</v>
      </c>
      <c r="S2363">
        <f t="shared" si="673"/>
        <v>3</v>
      </c>
      <c r="T2363">
        <f t="shared" si="674"/>
        <v>2</v>
      </c>
      <c r="U2363">
        <f t="shared" si="675"/>
        <v>2</v>
      </c>
      <c r="V2363">
        <f t="shared" ca="1" si="676"/>
        <v>0.18039999999999998</v>
      </c>
      <c r="W2363">
        <f>INDEX(Solarstrahlungsdaten!$B$13:$G$8772,Übersicht!O2363,Übersicht!$E$10)</f>
        <v>0</v>
      </c>
      <c r="X2363">
        <f t="shared" si="677"/>
        <v>0</v>
      </c>
      <c r="Y2363">
        <f t="shared" ca="1" si="678"/>
        <v>0.18039999999999998</v>
      </c>
      <c r="Z2363">
        <f t="shared" ca="1" si="679"/>
        <v>0</v>
      </c>
      <c r="AA2363">
        <f t="shared" ca="1" si="680"/>
        <v>0</v>
      </c>
      <c r="AB2363">
        <f t="shared" ca="1" si="681"/>
        <v>0</v>
      </c>
      <c r="AC2363">
        <f t="shared" ref="AC2363:AC2426" ca="1" si="687">AC2362+AA2363-AB2363</f>
        <v>0</v>
      </c>
      <c r="AD2363">
        <f t="shared" ca="1" si="670"/>
        <v>0.18039999999999998</v>
      </c>
      <c r="AE2363">
        <f t="shared" ca="1" si="682"/>
        <v>0</v>
      </c>
      <c r="AF2363">
        <f t="shared" ca="1" si="683"/>
        <v>0.18039999999999998</v>
      </c>
      <c r="AG2363">
        <f t="shared" ca="1" si="684"/>
        <v>0</v>
      </c>
      <c r="AH2363">
        <f t="shared" ca="1" si="685"/>
        <v>1</v>
      </c>
    </row>
    <row r="2364" spans="15:34" x14ac:dyDescent="0.25">
      <c r="O2364">
        <v>2308</v>
      </c>
      <c r="P2364" s="2">
        <f t="shared" si="686"/>
        <v>44293.124999994405</v>
      </c>
      <c r="Q2364">
        <f t="shared" si="671"/>
        <v>7</v>
      </c>
      <c r="R2364">
        <f t="shared" si="672"/>
        <v>4</v>
      </c>
      <c r="S2364">
        <f t="shared" si="673"/>
        <v>3</v>
      </c>
      <c r="T2364">
        <f t="shared" si="674"/>
        <v>3</v>
      </c>
      <c r="U2364">
        <f t="shared" si="675"/>
        <v>2</v>
      </c>
      <c r="V2364">
        <f t="shared" ca="1" si="676"/>
        <v>0.1724</v>
      </c>
      <c r="W2364">
        <f>INDEX(Solarstrahlungsdaten!$B$13:$G$8772,Übersicht!O2364,Übersicht!$E$10)</f>
        <v>0</v>
      </c>
      <c r="X2364">
        <f t="shared" si="677"/>
        <v>0</v>
      </c>
      <c r="Y2364">
        <f t="shared" ca="1" si="678"/>
        <v>0.1724</v>
      </c>
      <c r="Z2364">
        <f t="shared" ca="1" si="679"/>
        <v>0</v>
      </c>
      <c r="AA2364">
        <f t="shared" ca="1" si="680"/>
        <v>0</v>
      </c>
      <c r="AB2364">
        <f t="shared" ca="1" si="681"/>
        <v>0</v>
      </c>
      <c r="AC2364">
        <f t="shared" ca="1" si="687"/>
        <v>0</v>
      </c>
      <c r="AD2364">
        <f t="shared" ca="1" si="670"/>
        <v>0.1724</v>
      </c>
      <c r="AE2364">
        <f t="shared" ca="1" si="682"/>
        <v>0</v>
      </c>
      <c r="AF2364">
        <f t="shared" ca="1" si="683"/>
        <v>0.1724</v>
      </c>
      <c r="AG2364">
        <f t="shared" ca="1" si="684"/>
        <v>0</v>
      </c>
      <c r="AH2364">
        <f t="shared" ca="1" si="685"/>
        <v>1</v>
      </c>
    </row>
    <row r="2365" spans="15:34" x14ac:dyDescent="0.25">
      <c r="O2365">
        <v>2309</v>
      </c>
      <c r="P2365" s="2">
        <f t="shared" si="686"/>
        <v>44293.166666661069</v>
      </c>
      <c r="Q2365">
        <f t="shared" si="671"/>
        <v>7</v>
      </c>
      <c r="R2365">
        <f t="shared" si="672"/>
        <v>4</v>
      </c>
      <c r="S2365">
        <f t="shared" si="673"/>
        <v>3</v>
      </c>
      <c r="T2365">
        <f t="shared" si="674"/>
        <v>4</v>
      </c>
      <c r="U2365">
        <f t="shared" si="675"/>
        <v>2</v>
      </c>
      <c r="V2365">
        <f t="shared" ca="1" si="676"/>
        <v>0.17459999999999998</v>
      </c>
      <c r="W2365">
        <f>INDEX(Solarstrahlungsdaten!$B$13:$G$8772,Übersicht!O2365,Übersicht!$E$10)</f>
        <v>0</v>
      </c>
      <c r="X2365">
        <f t="shared" si="677"/>
        <v>0</v>
      </c>
      <c r="Y2365">
        <f t="shared" ca="1" si="678"/>
        <v>0.17459999999999998</v>
      </c>
      <c r="Z2365">
        <f t="shared" ca="1" si="679"/>
        <v>0</v>
      </c>
      <c r="AA2365">
        <f t="shared" ca="1" si="680"/>
        <v>0</v>
      </c>
      <c r="AB2365">
        <f t="shared" ca="1" si="681"/>
        <v>0</v>
      </c>
      <c r="AC2365">
        <f t="shared" ca="1" si="687"/>
        <v>0</v>
      </c>
      <c r="AD2365">
        <f t="shared" ca="1" si="670"/>
        <v>0.17459999999999998</v>
      </c>
      <c r="AE2365">
        <f t="shared" ca="1" si="682"/>
        <v>0</v>
      </c>
      <c r="AF2365">
        <f t="shared" ca="1" si="683"/>
        <v>0.17459999999999998</v>
      </c>
      <c r="AG2365">
        <f t="shared" ca="1" si="684"/>
        <v>0</v>
      </c>
      <c r="AH2365">
        <f t="shared" ca="1" si="685"/>
        <v>1</v>
      </c>
    </row>
    <row r="2366" spans="15:34" x14ac:dyDescent="0.25">
      <c r="O2366">
        <v>2310</v>
      </c>
      <c r="P2366" s="2">
        <f t="shared" si="686"/>
        <v>44293.208333327733</v>
      </c>
      <c r="Q2366">
        <f t="shared" si="671"/>
        <v>7</v>
      </c>
      <c r="R2366">
        <f t="shared" si="672"/>
        <v>4</v>
      </c>
      <c r="S2366">
        <f t="shared" si="673"/>
        <v>3</v>
      </c>
      <c r="T2366">
        <f t="shared" si="674"/>
        <v>5</v>
      </c>
      <c r="U2366">
        <f t="shared" si="675"/>
        <v>2</v>
      </c>
      <c r="V2366">
        <f t="shared" ca="1" si="676"/>
        <v>0.1938</v>
      </c>
      <c r="W2366">
        <f>INDEX(Solarstrahlungsdaten!$B$13:$G$8772,Übersicht!O2366,Übersicht!$E$10)</f>
        <v>2.27</v>
      </c>
      <c r="X2366">
        <f t="shared" si="677"/>
        <v>7.8087999999999994E-3</v>
      </c>
      <c r="Y2366">
        <f t="shared" ca="1" si="678"/>
        <v>0.1859912</v>
      </c>
      <c r="Z2366">
        <f t="shared" ca="1" si="679"/>
        <v>7.8087999999999994E-3</v>
      </c>
      <c r="AA2366">
        <f t="shared" ca="1" si="680"/>
        <v>0</v>
      </c>
      <c r="AB2366">
        <f t="shared" ca="1" si="681"/>
        <v>0</v>
      </c>
      <c r="AC2366">
        <f t="shared" ca="1" si="687"/>
        <v>0</v>
      </c>
      <c r="AD2366">
        <f t="shared" ca="1" si="670"/>
        <v>0.1859912</v>
      </c>
      <c r="AE2366">
        <f t="shared" ca="1" si="682"/>
        <v>0</v>
      </c>
      <c r="AF2366">
        <f t="shared" ca="1" si="683"/>
        <v>0.1859912</v>
      </c>
      <c r="AG2366">
        <f t="shared" ca="1" si="684"/>
        <v>0</v>
      </c>
      <c r="AH2366">
        <f t="shared" ca="1" si="685"/>
        <v>1</v>
      </c>
    </row>
    <row r="2367" spans="15:34" x14ac:dyDescent="0.25">
      <c r="O2367">
        <v>2311</v>
      </c>
      <c r="P2367" s="2">
        <f t="shared" si="686"/>
        <v>44293.249999994398</v>
      </c>
      <c r="Q2367">
        <f t="shared" si="671"/>
        <v>7</v>
      </c>
      <c r="R2367">
        <f t="shared" si="672"/>
        <v>4</v>
      </c>
      <c r="S2367">
        <f t="shared" si="673"/>
        <v>3</v>
      </c>
      <c r="T2367">
        <f t="shared" si="674"/>
        <v>6</v>
      </c>
      <c r="U2367">
        <f t="shared" si="675"/>
        <v>2</v>
      </c>
      <c r="V2367">
        <f t="shared" ca="1" si="676"/>
        <v>0.32089999999999996</v>
      </c>
      <c r="W2367">
        <f>INDEX(Solarstrahlungsdaten!$B$13:$G$8772,Übersicht!O2367,Übersicht!$E$10)</f>
        <v>139.215</v>
      </c>
      <c r="X2367">
        <f t="shared" si="677"/>
        <v>0.47889960000000004</v>
      </c>
      <c r="Y2367">
        <f t="shared" ca="1" si="678"/>
        <v>-0.15799960000000007</v>
      </c>
      <c r="Z2367">
        <f t="shared" ca="1" si="679"/>
        <v>0.32089999999999996</v>
      </c>
      <c r="AA2367">
        <f t="shared" ca="1" si="680"/>
        <v>0.15799960000000007</v>
      </c>
      <c r="AB2367">
        <f t="shared" ca="1" si="681"/>
        <v>0</v>
      </c>
      <c r="AC2367">
        <f t="shared" ca="1" si="687"/>
        <v>0.15799960000000007</v>
      </c>
      <c r="AD2367">
        <f t="shared" ca="1" si="670"/>
        <v>0</v>
      </c>
      <c r="AE2367">
        <f t="shared" ca="1" si="682"/>
        <v>0</v>
      </c>
      <c r="AF2367">
        <f t="shared" ca="1" si="683"/>
        <v>0</v>
      </c>
      <c r="AG2367">
        <f t="shared" ca="1" si="684"/>
        <v>3.9499900000000018E-2</v>
      </c>
      <c r="AH2367">
        <f t="shared" ca="1" si="685"/>
        <v>0</v>
      </c>
    </row>
    <row r="2368" spans="15:34" x14ac:dyDescent="0.25">
      <c r="O2368">
        <v>2312</v>
      </c>
      <c r="P2368" s="2">
        <f t="shared" si="686"/>
        <v>44293.291666661062</v>
      </c>
      <c r="Q2368">
        <f t="shared" si="671"/>
        <v>7</v>
      </c>
      <c r="R2368">
        <f t="shared" si="672"/>
        <v>4</v>
      </c>
      <c r="S2368">
        <f t="shared" si="673"/>
        <v>3</v>
      </c>
      <c r="T2368">
        <f t="shared" si="674"/>
        <v>7</v>
      </c>
      <c r="U2368">
        <f t="shared" si="675"/>
        <v>2</v>
      </c>
      <c r="V2368">
        <f t="shared" ca="1" si="676"/>
        <v>0.49560000000000004</v>
      </c>
      <c r="W2368">
        <f>INDEX(Solarstrahlungsdaten!$B$13:$G$8772,Übersicht!O2368,Übersicht!$E$10)</f>
        <v>202.255</v>
      </c>
      <c r="X2368">
        <f t="shared" si="677"/>
        <v>0.69575719999999996</v>
      </c>
      <c r="Y2368">
        <f t="shared" ca="1" si="678"/>
        <v>-0.20015719999999992</v>
      </c>
      <c r="Z2368">
        <f t="shared" ca="1" si="679"/>
        <v>0.49560000000000004</v>
      </c>
      <c r="AA2368">
        <f t="shared" ca="1" si="680"/>
        <v>0.20015719999999992</v>
      </c>
      <c r="AB2368">
        <f t="shared" ca="1" si="681"/>
        <v>0</v>
      </c>
      <c r="AC2368">
        <f t="shared" ca="1" si="687"/>
        <v>0.3581568</v>
      </c>
      <c r="AD2368">
        <f t="shared" ca="1" si="670"/>
        <v>0</v>
      </c>
      <c r="AE2368">
        <f t="shared" ca="1" si="682"/>
        <v>0</v>
      </c>
      <c r="AF2368">
        <f t="shared" ca="1" si="683"/>
        <v>0</v>
      </c>
      <c r="AG2368">
        <f t="shared" ca="1" si="684"/>
        <v>8.9539199999999999E-2</v>
      </c>
      <c r="AH2368">
        <f t="shared" ca="1" si="685"/>
        <v>0</v>
      </c>
    </row>
    <row r="2369" spans="15:34" x14ac:dyDescent="0.25">
      <c r="O2369">
        <v>2313</v>
      </c>
      <c r="P2369" s="2">
        <f t="shared" si="686"/>
        <v>44293.333333327726</v>
      </c>
      <c r="Q2369">
        <f t="shared" si="671"/>
        <v>7</v>
      </c>
      <c r="R2369">
        <f t="shared" si="672"/>
        <v>4</v>
      </c>
      <c r="S2369">
        <f t="shared" si="673"/>
        <v>3</v>
      </c>
      <c r="T2369">
        <f t="shared" si="674"/>
        <v>8</v>
      </c>
      <c r="U2369">
        <f t="shared" si="675"/>
        <v>2</v>
      </c>
      <c r="V2369">
        <f t="shared" ca="1" si="676"/>
        <v>0.54830000000000001</v>
      </c>
      <c r="W2369">
        <f>INDEX(Solarstrahlungsdaten!$B$13:$G$8772,Übersicht!O2369,Übersicht!$E$10)</f>
        <v>417.33500000000004</v>
      </c>
      <c r="X2369">
        <f t="shared" si="677"/>
        <v>1.4356324</v>
      </c>
      <c r="Y2369">
        <f t="shared" ca="1" si="678"/>
        <v>-0.88733240000000002</v>
      </c>
      <c r="Z2369">
        <f t="shared" ca="1" si="679"/>
        <v>0.54830000000000001</v>
      </c>
      <c r="AA2369">
        <f t="shared" ca="1" si="680"/>
        <v>0.88733240000000002</v>
      </c>
      <c r="AB2369">
        <f t="shared" ca="1" si="681"/>
        <v>0</v>
      </c>
      <c r="AC2369">
        <f t="shared" ca="1" si="687"/>
        <v>1.2454892</v>
      </c>
      <c r="AD2369">
        <f t="shared" ca="1" si="670"/>
        <v>0</v>
      </c>
      <c r="AE2369">
        <f t="shared" ca="1" si="682"/>
        <v>0</v>
      </c>
      <c r="AF2369">
        <f t="shared" ca="1" si="683"/>
        <v>0</v>
      </c>
      <c r="AG2369">
        <f t="shared" ca="1" si="684"/>
        <v>0.31137229999999999</v>
      </c>
      <c r="AH2369">
        <f t="shared" ca="1" si="685"/>
        <v>0</v>
      </c>
    </row>
    <row r="2370" spans="15:34" x14ac:dyDescent="0.25">
      <c r="O2370">
        <v>2314</v>
      </c>
      <c r="P2370" s="2">
        <f t="shared" si="686"/>
        <v>44293.37499999439</v>
      </c>
      <c r="Q2370">
        <f t="shared" si="671"/>
        <v>7</v>
      </c>
      <c r="R2370">
        <f t="shared" si="672"/>
        <v>4</v>
      </c>
      <c r="S2370">
        <f t="shared" si="673"/>
        <v>3</v>
      </c>
      <c r="T2370">
        <f t="shared" si="674"/>
        <v>9</v>
      </c>
      <c r="U2370">
        <f t="shared" si="675"/>
        <v>2</v>
      </c>
      <c r="V2370">
        <f t="shared" ca="1" si="676"/>
        <v>0.54630000000000001</v>
      </c>
      <c r="W2370">
        <f>INDEX(Solarstrahlungsdaten!$B$13:$G$8772,Übersicht!O2370,Übersicht!$E$10)</f>
        <v>414.96</v>
      </c>
      <c r="X2370">
        <f t="shared" si="677"/>
        <v>1.4274624</v>
      </c>
      <c r="Y2370">
        <f t="shared" ca="1" si="678"/>
        <v>-0.88116240000000001</v>
      </c>
      <c r="Z2370">
        <f t="shared" ca="1" si="679"/>
        <v>0.54630000000000001</v>
      </c>
      <c r="AA2370">
        <f t="shared" ca="1" si="680"/>
        <v>0.88116240000000001</v>
      </c>
      <c r="AB2370">
        <f t="shared" ca="1" si="681"/>
        <v>0</v>
      </c>
      <c r="AC2370">
        <f t="shared" ca="1" si="687"/>
        <v>2.1266515999999998</v>
      </c>
      <c r="AD2370">
        <f t="shared" ca="1" si="670"/>
        <v>0</v>
      </c>
      <c r="AE2370">
        <f t="shared" ca="1" si="682"/>
        <v>0</v>
      </c>
      <c r="AF2370">
        <f t="shared" ca="1" si="683"/>
        <v>0</v>
      </c>
      <c r="AG2370">
        <f t="shared" ca="1" si="684"/>
        <v>0.53166289999999994</v>
      </c>
      <c r="AH2370">
        <f t="shared" ca="1" si="685"/>
        <v>0</v>
      </c>
    </row>
    <row r="2371" spans="15:34" x14ac:dyDescent="0.25">
      <c r="O2371">
        <v>2315</v>
      </c>
      <c r="P2371" s="2">
        <f t="shared" si="686"/>
        <v>44293.416666661054</v>
      </c>
      <c r="Q2371">
        <f t="shared" si="671"/>
        <v>7</v>
      </c>
      <c r="R2371">
        <f t="shared" si="672"/>
        <v>4</v>
      </c>
      <c r="S2371">
        <f t="shared" si="673"/>
        <v>3</v>
      </c>
      <c r="T2371">
        <f t="shared" si="674"/>
        <v>10</v>
      </c>
      <c r="U2371">
        <f t="shared" si="675"/>
        <v>2</v>
      </c>
      <c r="V2371">
        <f t="shared" ca="1" si="676"/>
        <v>0.5323</v>
      </c>
      <c r="W2371">
        <f>INDEX(Solarstrahlungsdaten!$B$13:$G$8772,Übersicht!O2371,Übersicht!$E$10)</f>
        <v>252.76</v>
      </c>
      <c r="X2371">
        <f t="shared" si="677"/>
        <v>0.86949439999999989</v>
      </c>
      <c r="Y2371">
        <f t="shared" ca="1" si="678"/>
        <v>-0.33719439999999989</v>
      </c>
      <c r="Z2371">
        <f t="shared" ca="1" si="679"/>
        <v>0.5323</v>
      </c>
      <c r="AA2371">
        <f t="shared" ca="1" si="680"/>
        <v>0.33719439999999989</v>
      </c>
      <c r="AB2371">
        <f t="shared" ca="1" si="681"/>
        <v>0</v>
      </c>
      <c r="AC2371">
        <f t="shared" ca="1" si="687"/>
        <v>2.4638459999999998</v>
      </c>
      <c r="AD2371">
        <f t="shared" ca="1" si="670"/>
        <v>0</v>
      </c>
      <c r="AE2371">
        <f t="shared" ca="1" si="682"/>
        <v>0</v>
      </c>
      <c r="AF2371">
        <f t="shared" ca="1" si="683"/>
        <v>0</v>
      </c>
      <c r="AG2371">
        <f t="shared" ca="1" si="684"/>
        <v>0.61596149999999994</v>
      </c>
      <c r="AH2371">
        <f t="shared" ca="1" si="685"/>
        <v>0</v>
      </c>
    </row>
    <row r="2372" spans="15:34" x14ac:dyDescent="0.25">
      <c r="O2372">
        <v>2316</v>
      </c>
      <c r="P2372" s="2">
        <f t="shared" si="686"/>
        <v>44293.458333327719</v>
      </c>
      <c r="Q2372">
        <f t="shared" si="671"/>
        <v>7</v>
      </c>
      <c r="R2372">
        <f t="shared" si="672"/>
        <v>4</v>
      </c>
      <c r="S2372">
        <f t="shared" si="673"/>
        <v>3</v>
      </c>
      <c r="T2372">
        <f t="shared" si="674"/>
        <v>11</v>
      </c>
      <c r="U2372">
        <f t="shared" si="675"/>
        <v>2</v>
      </c>
      <c r="V2372">
        <f t="shared" ca="1" si="676"/>
        <v>0.52639999999999998</v>
      </c>
      <c r="W2372">
        <f>INDEX(Solarstrahlungsdaten!$B$13:$G$8772,Übersicht!O2372,Übersicht!$E$10)</f>
        <v>202.98</v>
      </c>
      <c r="X2372">
        <f t="shared" si="677"/>
        <v>0.69825119999999996</v>
      </c>
      <c r="Y2372">
        <f t="shared" ca="1" si="678"/>
        <v>-0.17185119999999998</v>
      </c>
      <c r="Z2372">
        <f t="shared" ca="1" si="679"/>
        <v>0.52639999999999998</v>
      </c>
      <c r="AA2372">
        <f t="shared" ca="1" si="680"/>
        <v>0.17185119999999998</v>
      </c>
      <c r="AB2372">
        <f t="shared" ca="1" si="681"/>
        <v>0</v>
      </c>
      <c r="AC2372">
        <f t="shared" ca="1" si="687"/>
        <v>2.6356971999999996</v>
      </c>
      <c r="AD2372">
        <f t="shared" ca="1" si="670"/>
        <v>0</v>
      </c>
      <c r="AE2372">
        <f t="shared" ca="1" si="682"/>
        <v>0</v>
      </c>
      <c r="AF2372">
        <f t="shared" ca="1" si="683"/>
        <v>0</v>
      </c>
      <c r="AG2372">
        <f t="shared" ca="1" si="684"/>
        <v>0.65892429999999991</v>
      </c>
      <c r="AH2372">
        <f t="shared" ca="1" si="685"/>
        <v>0</v>
      </c>
    </row>
    <row r="2373" spans="15:34" x14ac:dyDescent="0.25">
      <c r="O2373">
        <v>2317</v>
      </c>
      <c r="P2373" s="2">
        <f t="shared" si="686"/>
        <v>44293.499999994383</v>
      </c>
      <c r="Q2373">
        <f t="shared" si="671"/>
        <v>7</v>
      </c>
      <c r="R2373">
        <f t="shared" si="672"/>
        <v>4</v>
      </c>
      <c r="S2373">
        <f t="shared" si="673"/>
        <v>3</v>
      </c>
      <c r="T2373">
        <f t="shared" si="674"/>
        <v>12</v>
      </c>
      <c r="U2373">
        <f t="shared" si="675"/>
        <v>2</v>
      </c>
      <c r="V2373">
        <f t="shared" ca="1" si="676"/>
        <v>0.58089999999999997</v>
      </c>
      <c r="W2373">
        <f>INDEX(Solarstrahlungsdaten!$B$13:$G$8772,Übersicht!O2373,Übersicht!$E$10)</f>
        <v>107.26</v>
      </c>
      <c r="X2373">
        <f t="shared" si="677"/>
        <v>0.36897440000000004</v>
      </c>
      <c r="Y2373">
        <f t="shared" ca="1" si="678"/>
        <v>0.21192559999999994</v>
      </c>
      <c r="Z2373">
        <f t="shared" ca="1" si="679"/>
        <v>0.36897440000000004</v>
      </c>
      <c r="AA2373">
        <f t="shared" ca="1" si="680"/>
        <v>0</v>
      </c>
      <c r="AB2373">
        <f t="shared" ca="1" si="681"/>
        <v>0.21192559999999994</v>
      </c>
      <c r="AC2373">
        <f t="shared" ca="1" si="687"/>
        <v>2.4237715999999998</v>
      </c>
      <c r="AD2373">
        <f t="shared" ca="1" si="670"/>
        <v>0</v>
      </c>
      <c r="AE2373">
        <f t="shared" ca="1" si="682"/>
        <v>0</v>
      </c>
      <c r="AF2373">
        <f t="shared" ca="1" si="683"/>
        <v>0</v>
      </c>
      <c r="AG2373">
        <f t="shared" ca="1" si="684"/>
        <v>0.60594289999999995</v>
      </c>
      <c r="AH2373">
        <f t="shared" ca="1" si="685"/>
        <v>0</v>
      </c>
    </row>
    <row r="2374" spans="15:34" x14ac:dyDescent="0.25">
      <c r="O2374">
        <v>2318</v>
      </c>
      <c r="P2374" s="2">
        <f t="shared" si="686"/>
        <v>44293.541666661047</v>
      </c>
      <c r="Q2374">
        <f t="shared" si="671"/>
        <v>7</v>
      </c>
      <c r="R2374">
        <f t="shared" si="672"/>
        <v>4</v>
      </c>
      <c r="S2374">
        <f t="shared" si="673"/>
        <v>3</v>
      </c>
      <c r="T2374">
        <f t="shared" si="674"/>
        <v>13</v>
      </c>
      <c r="U2374">
        <f t="shared" si="675"/>
        <v>2</v>
      </c>
      <c r="V2374">
        <f t="shared" ca="1" si="676"/>
        <v>0.60009999999999986</v>
      </c>
      <c r="W2374">
        <f>INDEX(Solarstrahlungsdaten!$B$13:$G$8772,Übersicht!O2374,Übersicht!$E$10)</f>
        <v>174.3</v>
      </c>
      <c r="X2374">
        <f t="shared" si="677"/>
        <v>0.59959200000000001</v>
      </c>
      <c r="Y2374">
        <f t="shared" ca="1" si="678"/>
        <v>5.0799999999984191E-4</v>
      </c>
      <c r="Z2374">
        <f t="shared" ca="1" si="679"/>
        <v>0.59959200000000001</v>
      </c>
      <c r="AA2374">
        <f t="shared" ca="1" si="680"/>
        <v>0</v>
      </c>
      <c r="AB2374">
        <f t="shared" ca="1" si="681"/>
        <v>5.0799999999984191E-4</v>
      </c>
      <c r="AC2374">
        <f t="shared" ca="1" si="687"/>
        <v>2.4232635999999999</v>
      </c>
      <c r="AD2374">
        <f t="shared" ca="1" si="670"/>
        <v>0</v>
      </c>
      <c r="AE2374">
        <f t="shared" ca="1" si="682"/>
        <v>0</v>
      </c>
      <c r="AF2374">
        <f t="shared" ca="1" si="683"/>
        <v>0</v>
      </c>
      <c r="AG2374">
        <f t="shared" ca="1" si="684"/>
        <v>0.60581589999999996</v>
      </c>
      <c r="AH2374">
        <f t="shared" ca="1" si="685"/>
        <v>0</v>
      </c>
    </row>
    <row r="2375" spans="15:34" x14ac:dyDescent="0.25">
      <c r="O2375">
        <v>2319</v>
      </c>
      <c r="P2375" s="2">
        <f t="shared" si="686"/>
        <v>44293.583333327711</v>
      </c>
      <c r="Q2375">
        <f t="shared" si="671"/>
        <v>7</v>
      </c>
      <c r="R2375">
        <f t="shared" si="672"/>
        <v>4</v>
      </c>
      <c r="S2375">
        <f t="shared" si="673"/>
        <v>3</v>
      </c>
      <c r="T2375">
        <f t="shared" si="674"/>
        <v>14</v>
      </c>
      <c r="U2375">
        <f t="shared" si="675"/>
        <v>2</v>
      </c>
      <c r="V2375">
        <f t="shared" ca="1" si="676"/>
        <v>0.52290000000000003</v>
      </c>
      <c r="W2375">
        <f>INDEX(Solarstrahlungsdaten!$B$13:$G$8772,Übersicht!O2375,Übersicht!$E$10)</f>
        <v>213.315</v>
      </c>
      <c r="X2375">
        <f t="shared" si="677"/>
        <v>0.7338036</v>
      </c>
      <c r="Y2375">
        <f t="shared" ca="1" si="678"/>
        <v>-0.21090359999999997</v>
      </c>
      <c r="Z2375">
        <f t="shared" ca="1" si="679"/>
        <v>0.52290000000000003</v>
      </c>
      <c r="AA2375">
        <f t="shared" ca="1" si="680"/>
        <v>0.21090359999999997</v>
      </c>
      <c r="AB2375">
        <f t="shared" ca="1" si="681"/>
        <v>0</v>
      </c>
      <c r="AC2375">
        <f t="shared" ca="1" si="687"/>
        <v>2.6341671999999998</v>
      </c>
      <c r="AD2375">
        <f t="shared" ca="1" si="670"/>
        <v>0</v>
      </c>
      <c r="AE2375">
        <f t="shared" ca="1" si="682"/>
        <v>0</v>
      </c>
      <c r="AF2375">
        <f t="shared" ca="1" si="683"/>
        <v>0</v>
      </c>
      <c r="AG2375">
        <f t="shared" ca="1" si="684"/>
        <v>0.65854179999999995</v>
      </c>
      <c r="AH2375">
        <f t="shared" ca="1" si="685"/>
        <v>0</v>
      </c>
    </row>
    <row r="2376" spans="15:34" x14ac:dyDescent="0.25">
      <c r="O2376">
        <v>2320</v>
      </c>
      <c r="P2376" s="2">
        <f t="shared" si="686"/>
        <v>44293.624999994376</v>
      </c>
      <c r="Q2376">
        <f t="shared" si="671"/>
        <v>7</v>
      </c>
      <c r="R2376">
        <f t="shared" si="672"/>
        <v>4</v>
      </c>
      <c r="S2376">
        <f t="shared" si="673"/>
        <v>3</v>
      </c>
      <c r="T2376">
        <f t="shared" si="674"/>
        <v>15</v>
      </c>
      <c r="U2376">
        <f t="shared" si="675"/>
        <v>2</v>
      </c>
      <c r="V2376">
        <f t="shared" ca="1" si="676"/>
        <v>0.46609999999999996</v>
      </c>
      <c r="W2376">
        <f>INDEX(Solarstrahlungsdaten!$B$13:$G$8772,Übersicht!O2376,Übersicht!$E$10)</f>
        <v>115.045</v>
      </c>
      <c r="X2376">
        <f t="shared" si="677"/>
        <v>0.39575480000000002</v>
      </c>
      <c r="Y2376">
        <f t="shared" ca="1" si="678"/>
        <v>7.0345199999999941E-2</v>
      </c>
      <c r="Z2376">
        <f t="shared" ca="1" si="679"/>
        <v>0.39575480000000002</v>
      </c>
      <c r="AA2376">
        <f t="shared" ca="1" si="680"/>
        <v>0</v>
      </c>
      <c r="AB2376">
        <f t="shared" ca="1" si="681"/>
        <v>7.0345199999999941E-2</v>
      </c>
      <c r="AC2376">
        <f t="shared" ca="1" si="687"/>
        <v>2.563822</v>
      </c>
      <c r="AD2376">
        <f t="shared" ca="1" si="670"/>
        <v>0</v>
      </c>
      <c r="AE2376">
        <f t="shared" ca="1" si="682"/>
        <v>0</v>
      </c>
      <c r="AF2376">
        <f t="shared" ca="1" si="683"/>
        <v>0</v>
      </c>
      <c r="AG2376">
        <f t="shared" ca="1" si="684"/>
        <v>0.64095550000000001</v>
      </c>
      <c r="AH2376">
        <f t="shared" ca="1" si="685"/>
        <v>0</v>
      </c>
    </row>
    <row r="2377" spans="15:34" x14ac:dyDescent="0.25">
      <c r="O2377">
        <v>2321</v>
      </c>
      <c r="P2377" s="2">
        <f t="shared" si="686"/>
        <v>44293.66666666104</v>
      </c>
      <c r="Q2377">
        <f t="shared" si="671"/>
        <v>7</v>
      </c>
      <c r="R2377">
        <f t="shared" si="672"/>
        <v>4</v>
      </c>
      <c r="S2377">
        <f t="shared" si="673"/>
        <v>3</v>
      </c>
      <c r="T2377">
        <f t="shared" si="674"/>
        <v>16</v>
      </c>
      <c r="U2377">
        <f t="shared" si="675"/>
        <v>2</v>
      </c>
      <c r="V2377">
        <f t="shared" ca="1" si="676"/>
        <v>0.42710000000000004</v>
      </c>
      <c r="W2377">
        <f>INDEX(Solarstrahlungsdaten!$B$13:$G$8772,Übersicht!O2377,Übersicht!$E$10)</f>
        <v>60.46</v>
      </c>
      <c r="X2377">
        <f t="shared" si="677"/>
        <v>0.20798239999999998</v>
      </c>
      <c r="Y2377">
        <f t="shared" ca="1" si="678"/>
        <v>0.21911760000000005</v>
      </c>
      <c r="Z2377">
        <f t="shared" ca="1" si="679"/>
        <v>0.20798239999999998</v>
      </c>
      <c r="AA2377">
        <f t="shared" ca="1" si="680"/>
        <v>0</v>
      </c>
      <c r="AB2377">
        <f t="shared" ca="1" si="681"/>
        <v>0.21911760000000005</v>
      </c>
      <c r="AC2377">
        <f t="shared" ca="1" si="687"/>
        <v>2.3447043999999999</v>
      </c>
      <c r="AD2377">
        <f t="shared" ca="1" si="670"/>
        <v>0</v>
      </c>
      <c r="AE2377">
        <f t="shared" ca="1" si="682"/>
        <v>0</v>
      </c>
      <c r="AF2377">
        <f t="shared" ca="1" si="683"/>
        <v>0</v>
      </c>
      <c r="AG2377">
        <f t="shared" ca="1" si="684"/>
        <v>0.58617609999999998</v>
      </c>
      <c r="AH2377">
        <f t="shared" ca="1" si="685"/>
        <v>0</v>
      </c>
    </row>
    <row r="2378" spans="15:34" x14ac:dyDescent="0.25">
      <c r="O2378">
        <v>2322</v>
      </c>
      <c r="P2378" s="2">
        <f t="shared" si="686"/>
        <v>44293.708333327704</v>
      </c>
      <c r="Q2378">
        <f t="shared" si="671"/>
        <v>7</v>
      </c>
      <c r="R2378">
        <f t="shared" si="672"/>
        <v>4</v>
      </c>
      <c r="S2378">
        <f t="shared" si="673"/>
        <v>3</v>
      </c>
      <c r="T2378">
        <f t="shared" si="674"/>
        <v>17</v>
      </c>
      <c r="U2378">
        <f t="shared" si="675"/>
        <v>2</v>
      </c>
      <c r="V2378">
        <f t="shared" ca="1" si="676"/>
        <v>0.44700000000000001</v>
      </c>
      <c r="W2378">
        <f>INDEX(Solarstrahlungsdaten!$B$13:$G$8772,Übersicht!O2378,Übersicht!$E$10)</f>
        <v>2.1150000000000002</v>
      </c>
      <c r="X2378">
        <f t="shared" si="677"/>
        <v>7.2756000000000001E-3</v>
      </c>
      <c r="Y2378">
        <f t="shared" ca="1" si="678"/>
        <v>0.43972440000000002</v>
      </c>
      <c r="Z2378">
        <f t="shared" ca="1" si="679"/>
        <v>7.2756000000000001E-3</v>
      </c>
      <c r="AA2378">
        <f t="shared" ca="1" si="680"/>
        <v>0</v>
      </c>
      <c r="AB2378">
        <f t="shared" ca="1" si="681"/>
        <v>0.43972440000000002</v>
      </c>
      <c r="AC2378">
        <f t="shared" ca="1" si="687"/>
        <v>1.9049799999999999</v>
      </c>
      <c r="AD2378">
        <f t="shared" ca="1" si="670"/>
        <v>0</v>
      </c>
      <c r="AE2378">
        <f t="shared" ca="1" si="682"/>
        <v>0</v>
      </c>
      <c r="AF2378">
        <f t="shared" ca="1" si="683"/>
        <v>0</v>
      </c>
      <c r="AG2378">
        <f t="shared" ca="1" si="684"/>
        <v>0.47624499999999997</v>
      </c>
      <c r="AH2378">
        <f t="shared" ca="1" si="685"/>
        <v>0</v>
      </c>
    </row>
    <row r="2379" spans="15:34" x14ac:dyDescent="0.25">
      <c r="O2379">
        <v>2323</v>
      </c>
      <c r="P2379" s="2">
        <f t="shared" si="686"/>
        <v>44293.749999994368</v>
      </c>
      <c r="Q2379">
        <f t="shared" si="671"/>
        <v>7</v>
      </c>
      <c r="R2379">
        <f t="shared" si="672"/>
        <v>4</v>
      </c>
      <c r="S2379">
        <f t="shared" si="673"/>
        <v>3</v>
      </c>
      <c r="T2379">
        <f t="shared" si="674"/>
        <v>18</v>
      </c>
      <c r="U2379">
        <f t="shared" si="675"/>
        <v>2</v>
      </c>
      <c r="V2379">
        <f t="shared" ca="1" si="676"/>
        <v>0.54689999999999994</v>
      </c>
      <c r="W2379">
        <f>INDEX(Solarstrahlungsdaten!$B$13:$G$8772,Übersicht!O2379,Übersicht!$E$10)</f>
        <v>0</v>
      </c>
      <c r="X2379">
        <f t="shared" si="677"/>
        <v>0</v>
      </c>
      <c r="Y2379">
        <f t="shared" ca="1" si="678"/>
        <v>0.54689999999999994</v>
      </c>
      <c r="Z2379">
        <f t="shared" ca="1" si="679"/>
        <v>0</v>
      </c>
      <c r="AA2379">
        <f t="shared" ca="1" si="680"/>
        <v>0</v>
      </c>
      <c r="AB2379">
        <f t="shared" ca="1" si="681"/>
        <v>0.54689999999999994</v>
      </c>
      <c r="AC2379">
        <f t="shared" ca="1" si="687"/>
        <v>1.35808</v>
      </c>
      <c r="AD2379">
        <f t="shared" ca="1" si="670"/>
        <v>0</v>
      </c>
      <c r="AE2379">
        <f t="shared" ca="1" si="682"/>
        <v>0</v>
      </c>
      <c r="AF2379">
        <f t="shared" ca="1" si="683"/>
        <v>0</v>
      </c>
      <c r="AG2379">
        <f t="shared" ca="1" si="684"/>
        <v>0.33951999999999999</v>
      </c>
      <c r="AH2379">
        <f t="shared" ca="1" si="685"/>
        <v>0</v>
      </c>
    </row>
    <row r="2380" spans="15:34" x14ac:dyDescent="0.25">
      <c r="O2380">
        <v>2324</v>
      </c>
      <c r="P2380" s="2">
        <f t="shared" si="686"/>
        <v>44293.791666661033</v>
      </c>
      <c r="Q2380">
        <f t="shared" si="671"/>
        <v>7</v>
      </c>
      <c r="R2380">
        <f t="shared" si="672"/>
        <v>4</v>
      </c>
      <c r="S2380">
        <f t="shared" si="673"/>
        <v>3</v>
      </c>
      <c r="T2380">
        <f t="shared" si="674"/>
        <v>19</v>
      </c>
      <c r="U2380">
        <f t="shared" si="675"/>
        <v>2</v>
      </c>
      <c r="V2380">
        <f t="shared" ca="1" si="676"/>
        <v>0.66849999999999998</v>
      </c>
      <c r="W2380">
        <f>INDEX(Solarstrahlungsdaten!$B$13:$G$8772,Übersicht!O2380,Übersicht!$E$10)</f>
        <v>0</v>
      </c>
      <c r="X2380">
        <f t="shared" si="677"/>
        <v>0</v>
      </c>
      <c r="Y2380">
        <f t="shared" ca="1" si="678"/>
        <v>0.66849999999999998</v>
      </c>
      <c r="Z2380">
        <f t="shared" ca="1" si="679"/>
        <v>0</v>
      </c>
      <c r="AA2380">
        <f t="shared" ca="1" si="680"/>
        <v>0</v>
      </c>
      <c r="AB2380">
        <f t="shared" ca="1" si="681"/>
        <v>0.66849999999999998</v>
      </c>
      <c r="AC2380">
        <f t="shared" ca="1" si="687"/>
        <v>0.68957999999999997</v>
      </c>
      <c r="AD2380">
        <f t="shared" ca="1" si="670"/>
        <v>0</v>
      </c>
      <c r="AE2380">
        <f t="shared" ca="1" si="682"/>
        <v>0</v>
      </c>
      <c r="AF2380">
        <f t="shared" ca="1" si="683"/>
        <v>0</v>
      </c>
      <c r="AG2380">
        <f t="shared" ca="1" si="684"/>
        <v>0.17239499999999999</v>
      </c>
      <c r="AH2380">
        <f t="shared" ca="1" si="685"/>
        <v>0</v>
      </c>
    </row>
    <row r="2381" spans="15:34" x14ac:dyDescent="0.25">
      <c r="O2381">
        <v>2325</v>
      </c>
      <c r="P2381" s="2">
        <f t="shared" si="686"/>
        <v>44293.833333327697</v>
      </c>
      <c r="Q2381">
        <f t="shared" si="671"/>
        <v>7</v>
      </c>
      <c r="R2381">
        <f t="shared" si="672"/>
        <v>4</v>
      </c>
      <c r="S2381">
        <f t="shared" si="673"/>
        <v>3</v>
      </c>
      <c r="T2381">
        <f t="shared" si="674"/>
        <v>20</v>
      </c>
      <c r="U2381">
        <f t="shared" si="675"/>
        <v>2</v>
      </c>
      <c r="V2381">
        <f t="shared" ca="1" si="676"/>
        <v>0.68720000000000003</v>
      </c>
      <c r="W2381">
        <f>INDEX(Solarstrahlungsdaten!$B$13:$G$8772,Übersicht!O2381,Übersicht!$E$10)</f>
        <v>0</v>
      </c>
      <c r="X2381">
        <f t="shared" si="677"/>
        <v>0</v>
      </c>
      <c r="Y2381">
        <f t="shared" ca="1" si="678"/>
        <v>0.68720000000000003</v>
      </c>
      <c r="Z2381">
        <f t="shared" ca="1" si="679"/>
        <v>0</v>
      </c>
      <c r="AA2381">
        <f t="shared" ca="1" si="680"/>
        <v>0</v>
      </c>
      <c r="AB2381">
        <f t="shared" ca="1" si="681"/>
        <v>0.68720000000000003</v>
      </c>
      <c r="AC2381">
        <f t="shared" ca="1" si="687"/>
        <v>2.3799999999999377E-3</v>
      </c>
      <c r="AD2381">
        <f t="shared" ca="1" si="670"/>
        <v>0</v>
      </c>
      <c r="AE2381">
        <f t="shared" ca="1" si="682"/>
        <v>0</v>
      </c>
      <c r="AF2381">
        <f t="shared" ca="1" si="683"/>
        <v>0</v>
      </c>
      <c r="AG2381">
        <f t="shared" ca="1" si="684"/>
        <v>5.9499999999998443E-4</v>
      </c>
      <c r="AH2381">
        <f t="shared" ca="1" si="685"/>
        <v>0</v>
      </c>
    </row>
    <row r="2382" spans="15:34" x14ac:dyDescent="0.25">
      <c r="O2382">
        <v>2326</v>
      </c>
      <c r="P2382" s="2">
        <f t="shared" si="686"/>
        <v>44293.874999994361</v>
      </c>
      <c r="Q2382">
        <f t="shared" si="671"/>
        <v>7</v>
      </c>
      <c r="R2382">
        <f t="shared" si="672"/>
        <v>4</v>
      </c>
      <c r="S2382">
        <f t="shared" si="673"/>
        <v>3</v>
      </c>
      <c r="T2382">
        <f t="shared" si="674"/>
        <v>21</v>
      </c>
      <c r="U2382">
        <f t="shared" si="675"/>
        <v>2</v>
      </c>
      <c r="V2382">
        <f t="shared" ca="1" si="676"/>
        <v>0.63300000000000001</v>
      </c>
      <c r="W2382">
        <f>INDEX(Solarstrahlungsdaten!$B$13:$G$8772,Übersicht!O2382,Übersicht!$E$10)</f>
        <v>0</v>
      </c>
      <c r="X2382">
        <f t="shared" si="677"/>
        <v>0</v>
      </c>
      <c r="Y2382">
        <f t="shared" ca="1" si="678"/>
        <v>0.63300000000000001</v>
      </c>
      <c r="Z2382">
        <f t="shared" ca="1" si="679"/>
        <v>0</v>
      </c>
      <c r="AA2382">
        <f t="shared" ca="1" si="680"/>
        <v>0</v>
      </c>
      <c r="AB2382">
        <f t="shared" ca="1" si="681"/>
        <v>2.3799999999999377E-3</v>
      </c>
      <c r="AC2382">
        <f t="shared" ca="1" si="687"/>
        <v>0</v>
      </c>
      <c r="AD2382">
        <f t="shared" ca="1" si="670"/>
        <v>0.63062000000000007</v>
      </c>
      <c r="AE2382">
        <f t="shared" ca="1" si="682"/>
        <v>0</v>
      </c>
      <c r="AF2382">
        <f t="shared" ca="1" si="683"/>
        <v>0.63062000000000007</v>
      </c>
      <c r="AG2382">
        <f t="shared" ca="1" si="684"/>
        <v>0</v>
      </c>
      <c r="AH2382">
        <f t="shared" ca="1" si="685"/>
        <v>1</v>
      </c>
    </row>
    <row r="2383" spans="15:34" x14ac:dyDescent="0.25">
      <c r="O2383">
        <v>2327</v>
      </c>
      <c r="P2383" s="2">
        <f t="shared" si="686"/>
        <v>44293.916666661025</v>
      </c>
      <c r="Q2383">
        <f t="shared" si="671"/>
        <v>7</v>
      </c>
      <c r="R2383">
        <f t="shared" si="672"/>
        <v>4</v>
      </c>
      <c r="S2383">
        <f t="shared" si="673"/>
        <v>3</v>
      </c>
      <c r="T2383">
        <f t="shared" si="674"/>
        <v>22</v>
      </c>
      <c r="U2383">
        <f t="shared" si="675"/>
        <v>2</v>
      </c>
      <c r="V2383">
        <f t="shared" ca="1" si="676"/>
        <v>0.57189999999999996</v>
      </c>
      <c r="W2383">
        <f>INDEX(Solarstrahlungsdaten!$B$13:$G$8772,Übersicht!O2383,Übersicht!$E$10)</f>
        <v>0</v>
      </c>
      <c r="X2383">
        <f t="shared" si="677"/>
        <v>0</v>
      </c>
      <c r="Y2383">
        <f t="shared" ca="1" si="678"/>
        <v>0.57189999999999996</v>
      </c>
      <c r="Z2383">
        <f t="shared" ca="1" si="679"/>
        <v>0</v>
      </c>
      <c r="AA2383">
        <f t="shared" ca="1" si="680"/>
        <v>0</v>
      </c>
      <c r="AB2383">
        <f t="shared" ca="1" si="681"/>
        <v>0</v>
      </c>
      <c r="AC2383">
        <f t="shared" ca="1" si="687"/>
        <v>0</v>
      </c>
      <c r="AD2383">
        <f t="shared" ca="1" si="670"/>
        <v>0.57189999999999996</v>
      </c>
      <c r="AE2383">
        <f t="shared" ca="1" si="682"/>
        <v>0</v>
      </c>
      <c r="AF2383">
        <f t="shared" ca="1" si="683"/>
        <v>0.57189999999999996</v>
      </c>
      <c r="AG2383">
        <f t="shared" ca="1" si="684"/>
        <v>0</v>
      </c>
      <c r="AH2383">
        <f t="shared" ca="1" si="685"/>
        <v>1</v>
      </c>
    </row>
    <row r="2384" spans="15:34" x14ac:dyDescent="0.25">
      <c r="O2384">
        <v>2328</v>
      </c>
      <c r="P2384" s="2">
        <f t="shared" si="686"/>
        <v>44293.95833332769</v>
      </c>
      <c r="Q2384">
        <f t="shared" si="671"/>
        <v>7</v>
      </c>
      <c r="R2384">
        <f t="shared" si="672"/>
        <v>4</v>
      </c>
      <c r="S2384">
        <f t="shared" si="673"/>
        <v>3</v>
      </c>
      <c r="T2384">
        <f t="shared" si="674"/>
        <v>23</v>
      </c>
      <c r="U2384">
        <f t="shared" si="675"/>
        <v>2</v>
      </c>
      <c r="V2384">
        <f t="shared" ca="1" si="676"/>
        <v>0.43760000000000004</v>
      </c>
      <c r="W2384">
        <f>INDEX(Solarstrahlungsdaten!$B$13:$G$8772,Übersicht!O2384,Übersicht!$E$10)</f>
        <v>0</v>
      </c>
      <c r="X2384">
        <f t="shared" si="677"/>
        <v>0</v>
      </c>
      <c r="Y2384">
        <f t="shared" ca="1" si="678"/>
        <v>0.43760000000000004</v>
      </c>
      <c r="Z2384">
        <f t="shared" ca="1" si="679"/>
        <v>0</v>
      </c>
      <c r="AA2384">
        <f t="shared" ca="1" si="680"/>
        <v>0</v>
      </c>
      <c r="AB2384">
        <f t="shared" ca="1" si="681"/>
        <v>0</v>
      </c>
      <c r="AC2384">
        <f t="shared" ca="1" si="687"/>
        <v>0</v>
      </c>
      <c r="AD2384">
        <f t="shared" ca="1" si="670"/>
        <v>0.43760000000000004</v>
      </c>
      <c r="AE2384">
        <f t="shared" ca="1" si="682"/>
        <v>0</v>
      </c>
      <c r="AF2384">
        <f t="shared" ca="1" si="683"/>
        <v>0.43760000000000004</v>
      </c>
      <c r="AG2384">
        <f t="shared" ca="1" si="684"/>
        <v>0</v>
      </c>
      <c r="AH2384">
        <f t="shared" ca="1" si="685"/>
        <v>1</v>
      </c>
    </row>
    <row r="2385" spans="15:34" x14ac:dyDescent="0.25">
      <c r="O2385">
        <v>2329</v>
      </c>
      <c r="P2385" s="2">
        <f t="shared" si="686"/>
        <v>44293.999999994354</v>
      </c>
      <c r="Q2385">
        <f t="shared" si="671"/>
        <v>8</v>
      </c>
      <c r="R2385">
        <f t="shared" si="672"/>
        <v>4</v>
      </c>
      <c r="S2385">
        <f t="shared" si="673"/>
        <v>3</v>
      </c>
      <c r="T2385">
        <f t="shared" si="674"/>
        <v>0</v>
      </c>
      <c r="U2385">
        <f t="shared" si="675"/>
        <v>2</v>
      </c>
      <c r="V2385">
        <f t="shared" ca="1" si="676"/>
        <v>0.2964</v>
      </c>
      <c r="W2385">
        <f>INDEX(Solarstrahlungsdaten!$B$13:$G$8772,Übersicht!O2385,Übersicht!$E$10)</f>
        <v>0</v>
      </c>
      <c r="X2385">
        <f t="shared" si="677"/>
        <v>0</v>
      </c>
      <c r="Y2385">
        <f t="shared" ca="1" si="678"/>
        <v>0.2964</v>
      </c>
      <c r="Z2385">
        <f t="shared" ca="1" si="679"/>
        <v>0</v>
      </c>
      <c r="AA2385">
        <f t="shared" ca="1" si="680"/>
        <v>0</v>
      </c>
      <c r="AB2385">
        <f t="shared" ca="1" si="681"/>
        <v>0</v>
      </c>
      <c r="AC2385">
        <f t="shared" ca="1" si="687"/>
        <v>0</v>
      </c>
      <c r="AD2385">
        <f t="shared" ca="1" si="670"/>
        <v>0.2964</v>
      </c>
      <c r="AE2385">
        <f t="shared" ca="1" si="682"/>
        <v>0</v>
      </c>
      <c r="AF2385">
        <f t="shared" ca="1" si="683"/>
        <v>0.2964</v>
      </c>
      <c r="AG2385">
        <f t="shared" ca="1" si="684"/>
        <v>0</v>
      </c>
      <c r="AH2385">
        <f t="shared" ca="1" si="685"/>
        <v>1</v>
      </c>
    </row>
    <row r="2386" spans="15:34" x14ac:dyDescent="0.25">
      <c r="O2386">
        <v>2330</v>
      </c>
      <c r="P2386" s="2">
        <f t="shared" si="686"/>
        <v>44294.041666661018</v>
      </c>
      <c r="Q2386">
        <f t="shared" si="671"/>
        <v>8</v>
      </c>
      <c r="R2386">
        <f t="shared" si="672"/>
        <v>4</v>
      </c>
      <c r="S2386">
        <f t="shared" si="673"/>
        <v>3</v>
      </c>
      <c r="T2386">
        <f t="shared" si="674"/>
        <v>1</v>
      </c>
      <c r="U2386">
        <f t="shared" si="675"/>
        <v>2</v>
      </c>
      <c r="V2386">
        <f t="shared" ca="1" si="676"/>
        <v>0.20670000000000002</v>
      </c>
      <c r="W2386">
        <f>INDEX(Solarstrahlungsdaten!$B$13:$G$8772,Übersicht!O2386,Übersicht!$E$10)</f>
        <v>0</v>
      </c>
      <c r="X2386">
        <f t="shared" si="677"/>
        <v>0</v>
      </c>
      <c r="Y2386">
        <f t="shared" ca="1" si="678"/>
        <v>0.20670000000000002</v>
      </c>
      <c r="Z2386">
        <f t="shared" ca="1" si="679"/>
        <v>0</v>
      </c>
      <c r="AA2386">
        <f t="shared" ca="1" si="680"/>
        <v>0</v>
      </c>
      <c r="AB2386">
        <f t="shared" ca="1" si="681"/>
        <v>0</v>
      </c>
      <c r="AC2386">
        <f t="shared" ca="1" si="687"/>
        <v>0</v>
      </c>
      <c r="AD2386">
        <f t="shared" ca="1" si="670"/>
        <v>0.20670000000000002</v>
      </c>
      <c r="AE2386">
        <f t="shared" ca="1" si="682"/>
        <v>0</v>
      </c>
      <c r="AF2386">
        <f t="shared" ca="1" si="683"/>
        <v>0.20670000000000002</v>
      </c>
      <c r="AG2386">
        <f t="shared" ca="1" si="684"/>
        <v>0</v>
      </c>
      <c r="AH2386">
        <f t="shared" ca="1" si="685"/>
        <v>1</v>
      </c>
    </row>
    <row r="2387" spans="15:34" x14ac:dyDescent="0.25">
      <c r="O2387">
        <v>2331</v>
      </c>
      <c r="P2387" s="2">
        <f t="shared" si="686"/>
        <v>44294.083333327682</v>
      </c>
      <c r="Q2387">
        <f t="shared" si="671"/>
        <v>8</v>
      </c>
      <c r="R2387">
        <f t="shared" si="672"/>
        <v>4</v>
      </c>
      <c r="S2387">
        <f t="shared" si="673"/>
        <v>3</v>
      </c>
      <c r="T2387">
        <f t="shared" si="674"/>
        <v>2</v>
      </c>
      <c r="U2387">
        <f t="shared" si="675"/>
        <v>2</v>
      </c>
      <c r="V2387">
        <f t="shared" ca="1" si="676"/>
        <v>0.18039999999999998</v>
      </c>
      <c r="W2387">
        <f>INDEX(Solarstrahlungsdaten!$B$13:$G$8772,Übersicht!O2387,Übersicht!$E$10)</f>
        <v>0</v>
      </c>
      <c r="X2387">
        <f t="shared" si="677"/>
        <v>0</v>
      </c>
      <c r="Y2387">
        <f t="shared" ca="1" si="678"/>
        <v>0.18039999999999998</v>
      </c>
      <c r="Z2387">
        <f t="shared" ca="1" si="679"/>
        <v>0</v>
      </c>
      <c r="AA2387">
        <f t="shared" ca="1" si="680"/>
        <v>0</v>
      </c>
      <c r="AB2387">
        <f t="shared" ca="1" si="681"/>
        <v>0</v>
      </c>
      <c r="AC2387">
        <f t="shared" ca="1" si="687"/>
        <v>0</v>
      </c>
      <c r="AD2387">
        <f t="shared" ca="1" si="670"/>
        <v>0.18039999999999998</v>
      </c>
      <c r="AE2387">
        <f t="shared" ca="1" si="682"/>
        <v>0</v>
      </c>
      <c r="AF2387">
        <f t="shared" ca="1" si="683"/>
        <v>0.18039999999999998</v>
      </c>
      <c r="AG2387">
        <f t="shared" ca="1" si="684"/>
        <v>0</v>
      </c>
      <c r="AH2387">
        <f t="shared" ca="1" si="685"/>
        <v>1</v>
      </c>
    </row>
    <row r="2388" spans="15:34" x14ac:dyDescent="0.25">
      <c r="O2388">
        <v>2332</v>
      </c>
      <c r="P2388" s="2">
        <f t="shared" si="686"/>
        <v>44294.124999994347</v>
      </c>
      <c r="Q2388">
        <f t="shared" si="671"/>
        <v>8</v>
      </c>
      <c r="R2388">
        <f t="shared" si="672"/>
        <v>4</v>
      </c>
      <c r="S2388">
        <f t="shared" si="673"/>
        <v>3</v>
      </c>
      <c r="T2388">
        <f t="shared" si="674"/>
        <v>3</v>
      </c>
      <c r="U2388">
        <f t="shared" si="675"/>
        <v>2</v>
      </c>
      <c r="V2388">
        <f t="shared" ca="1" si="676"/>
        <v>0.1724</v>
      </c>
      <c r="W2388">
        <f>INDEX(Solarstrahlungsdaten!$B$13:$G$8772,Übersicht!O2388,Übersicht!$E$10)</f>
        <v>0</v>
      </c>
      <c r="X2388">
        <f t="shared" si="677"/>
        <v>0</v>
      </c>
      <c r="Y2388">
        <f t="shared" ca="1" si="678"/>
        <v>0.1724</v>
      </c>
      <c r="Z2388">
        <f t="shared" ca="1" si="679"/>
        <v>0</v>
      </c>
      <c r="AA2388">
        <f t="shared" ca="1" si="680"/>
        <v>0</v>
      </c>
      <c r="AB2388">
        <f t="shared" ca="1" si="681"/>
        <v>0</v>
      </c>
      <c r="AC2388">
        <f t="shared" ca="1" si="687"/>
        <v>0</v>
      </c>
      <c r="AD2388">
        <f t="shared" ca="1" si="670"/>
        <v>0.1724</v>
      </c>
      <c r="AE2388">
        <f t="shared" ca="1" si="682"/>
        <v>0</v>
      </c>
      <c r="AF2388">
        <f t="shared" ca="1" si="683"/>
        <v>0.1724</v>
      </c>
      <c r="AG2388">
        <f t="shared" ca="1" si="684"/>
        <v>0</v>
      </c>
      <c r="AH2388">
        <f t="shared" ca="1" si="685"/>
        <v>1</v>
      </c>
    </row>
    <row r="2389" spans="15:34" x14ac:dyDescent="0.25">
      <c r="O2389">
        <v>2333</v>
      </c>
      <c r="P2389" s="2">
        <f t="shared" si="686"/>
        <v>44294.166666661011</v>
      </c>
      <c r="Q2389">
        <f t="shared" si="671"/>
        <v>8</v>
      </c>
      <c r="R2389">
        <f t="shared" si="672"/>
        <v>4</v>
      </c>
      <c r="S2389">
        <f t="shared" si="673"/>
        <v>3</v>
      </c>
      <c r="T2389">
        <f t="shared" si="674"/>
        <v>4</v>
      </c>
      <c r="U2389">
        <f t="shared" si="675"/>
        <v>2</v>
      </c>
      <c r="V2389">
        <f t="shared" ca="1" si="676"/>
        <v>0.17459999999999998</v>
      </c>
      <c r="W2389">
        <f>INDEX(Solarstrahlungsdaten!$B$13:$G$8772,Übersicht!O2389,Übersicht!$E$10)</f>
        <v>0</v>
      </c>
      <c r="X2389">
        <f t="shared" si="677"/>
        <v>0</v>
      </c>
      <c r="Y2389">
        <f t="shared" ca="1" si="678"/>
        <v>0.17459999999999998</v>
      </c>
      <c r="Z2389">
        <f t="shared" ca="1" si="679"/>
        <v>0</v>
      </c>
      <c r="AA2389">
        <f t="shared" ca="1" si="680"/>
        <v>0</v>
      </c>
      <c r="AB2389">
        <f t="shared" ca="1" si="681"/>
        <v>0</v>
      </c>
      <c r="AC2389">
        <f t="shared" ca="1" si="687"/>
        <v>0</v>
      </c>
      <c r="AD2389">
        <f t="shared" ca="1" si="670"/>
        <v>0.17459999999999998</v>
      </c>
      <c r="AE2389">
        <f t="shared" ca="1" si="682"/>
        <v>0</v>
      </c>
      <c r="AF2389">
        <f t="shared" ca="1" si="683"/>
        <v>0.17459999999999998</v>
      </c>
      <c r="AG2389">
        <f t="shared" ca="1" si="684"/>
        <v>0</v>
      </c>
      <c r="AH2389">
        <f t="shared" ca="1" si="685"/>
        <v>1</v>
      </c>
    </row>
    <row r="2390" spans="15:34" x14ac:dyDescent="0.25">
      <c r="O2390">
        <v>2334</v>
      </c>
      <c r="P2390" s="2">
        <f t="shared" si="686"/>
        <v>44294.208333327675</v>
      </c>
      <c r="Q2390">
        <f t="shared" si="671"/>
        <v>8</v>
      </c>
      <c r="R2390">
        <f t="shared" si="672"/>
        <v>4</v>
      </c>
      <c r="S2390">
        <f t="shared" si="673"/>
        <v>3</v>
      </c>
      <c r="T2390">
        <f t="shared" si="674"/>
        <v>5</v>
      </c>
      <c r="U2390">
        <f t="shared" si="675"/>
        <v>2</v>
      </c>
      <c r="V2390">
        <f t="shared" ca="1" si="676"/>
        <v>0.1938</v>
      </c>
      <c r="W2390">
        <f>INDEX(Solarstrahlungsdaten!$B$13:$G$8772,Übersicht!O2390,Übersicht!$E$10)</f>
        <v>0</v>
      </c>
      <c r="X2390">
        <f t="shared" si="677"/>
        <v>0</v>
      </c>
      <c r="Y2390">
        <f t="shared" ca="1" si="678"/>
        <v>0.1938</v>
      </c>
      <c r="Z2390">
        <f t="shared" ca="1" si="679"/>
        <v>0</v>
      </c>
      <c r="AA2390">
        <f t="shared" ca="1" si="680"/>
        <v>0</v>
      </c>
      <c r="AB2390">
        <f t="shared" ca="1" si="681"/>
        <v>0</v>
      </c>
      <c r="AC2390">
        <f t="shared" ca="1" si="687"/>
        <v>0</v>
      </c>
      <c r="AD2390">
        <f t="shared" ca="1" si="670"/>
        <v>0.1938</v>
      </c>
      <c r="AE2390">
        <f t="shared" ca="1" si="682"/>
        <v>0</v>
      </c>
      <c r="AF2390">
        <f t="shared" ca="1" si="683"/>
        <v>0.1938</v>
      </c>
      <c r="AG2390">
        <f t="shared" ca="1" si="684"/>
        <v>0</v>
      </c>
      <c r="AH2390">
        <f t="shared" ca="1" si="685"/>
        <v>1</v>
      </c>
    </row>
    <row r="2391" spans="15:34" x14ac:dyDescent="0.25">
      <c r="O2391">
        <v>2335</v>
      </c>
      <c r="P2391" s="2">
        <f t="shared" si="686"/>
        <v>44294.249999994339</v>
      </c>
      <c r="Q2391">
        <f t="shared" si="671"/>
        <v>8</v>
      </c>
      <c r="R2391">
        <f t="shared" si="672"/>
        <v>4</v>
      </c>
      <c r="S2391">
        <f t="shared" si="673"/>
        <v>3</v>
      </c>
      <c r="T2391">
        <f t="shared" si="674"/>
        <v>6</v>
      </c>
      <c r="U2391">
        <f t="shared" si="675"/>
        <v>2</v>
      </c>
      <c r="V2391">
        <f t="shared" ca="1" si="676"/>
        <v>0.32089999999999996</v>
      </c>
      <c r="W2391">
        <f>INDEX(Solarstrahlungsdaten!$B$13:$G$8772,Übersicht!O2391,Übersicht!$E$10)</f>
        <v>38.395000000000003</v>
      </c>
      <c r="X2391">
        <f t="shared" si="677"/>
        <v>0.13207880000000002</v>
      </c>
      <c r="Y2391">
        <f t="shared" ca="1" si="678"/>
        <v>0.18882119999999994</v>
      </c>
      <c r="Z2391">
        <f t="shared" ca="1" si="679"/>
        <v>0.13207880000000002</v>
      </c>
      <c r="AA2391">
        <f t="shared" ca="1" si="680"/>
        <v>0</v>
      </c>
      <c r="AB2391">
        <f t="shared" ca="1" si="681"/>
        <v>0</v>
      </c>
      <c r="AC2391">
        <f t="shared" ca="1" si="687"/>
        <v>0</v>
      </c>
      <c r="AD2391">
        <f t="shared" ca="1" si="670"/>
        <v>0.18882119999999994</v>
      </c>
      <c r="AE2391">
        <f t="shared" ca="1" si="682"/>
        <v>0</v>
      </c>
      <c r="AF2391">
        <f t="shared" ca="1" si="683"/>
        <v>0.18882119999999994</v>
      </c>
      <c r="AG2391">
        <f t="shared" ca="1" si="684"/>
        <v>0</v>
      </c>
      <c r="AH2391">
        <f t="shared" ca="1" si="685"/>
        <v>1</v>
      </c>
    </row>
    <row r="2392" spans="15:34" x14ac:dyDescent="0.25">
      <c r="O2392">
        <v>2336</v>
      </c>
      <c r="P2392" s="2">
        <f t="shared" si="686"/>
        <v>44294.291666661004</v>
      </c>
      <c r="Q2392">
        <f t="shared" si="671"/>
        <v>8</v>
      </c>
      <c r="R2392">
        <f t="shared" si="672"/>
        <v>4</v>
      </c>
      <c r="S2392">
        <f t="shared" si="673"/>
        <v>3</v>
      </c>
      <c r="T2392">
        <f t="shared" si="674"/>
        <v>7</v>
      </c>
      <c r="U2392">
        <f t="shared" si="675"/>
        <v>2</v>
      </c>
      <c r="V2392">
        <f t="shared" ca="1" si="676"/>
        <v>0.49560000000000004</v>
      </c>
      <c r="W2392">
        <f>INDEX(Solarstrahlungsdaten!$B$13:$G$8772,Übersicht!O2392,Übersicht!$E$10)</f>
        <v>88.42</v>
      </c>
      <c r="X2392">
        <f t="shared" si="677"/>
        <v>0.30416480000000001</v>
      </c>
      <c r="Y2392">
        <f t="shared" ca="1" si="678"/>
        <v>0.19143520000000003</v>
      </c>
      <c r="Z2392">
        <f t="shared" ca="1" si="679"/>
        <v>0.30416480000000001</v>
      </c>
      <c r="AA2392">
        <f t="shared" ca="1" si="680"/>
        <v>0</v>
      </c>
      <c r="AB2392">
        <f t="shared" ca="1" si="681"/>
        <v>0</v>
      </c>
      <c r="AC2392">
        <f t="shared" ca="1" si="687"/>
        <v>0</v>
      </c>
      <c r="AD2392">
        <f t="shared" ca="1" si="670"/>
        <v>0.19143520000000003</v>
      </c>
      <c r="AE2392">
        <f t="shared" ca="1" si="682"/>
        <v>0</v>
      </c>
      <c r="AF2392">
        <f t="shared" ca="1" si="683"/>
        <v>0.19143520000000003</v>
      </c>
      <c r="AG2392">
        <f t="shared" ca="1" si="684"/>
        <v>0</v>
      </c>
      <c r="AH2392">
        <f t="shared" ca="1" si="685"/>
        <v>1</v>
      </c>
    </row>
    <row r="2393" spans="15:34" x14ac:dyDescent="0.25">
      <c r="O2393">
        <v>2337</v>
      </c>
      <c r="P2393" s="2">
        <f t="shared" si="686"/>
        <v>44294.333333327668</v>
      </c>
      <c r="Q2393">
        <f t="shared" si="671"/>
        <v>8</v>
      </c>
      <c r="R2393">
        <f t="shared" si="672"/>
        <v>4</v>
      </c>
      <c r="S2393">
        <f t="shared" si="673"/>
        <v>3</v>
      </c>
      <c r="T2393">
        <f t="shared" si="674"/>
        <v>8</v>
      </c>
      <c r="U2393">
        <f t="shared" si="675"/>
        <v>2</v>
      </c>
      <c r="V2393">
        <f t="shared" ca="1" si="676"/>
        <v>0.54830000000000001</v>
      </c>
      <c r="W2393">
        <f>INDEX(Solarstrahlungsdaten!$B$13:$G$8772,Übersicht!O2393,Übersicht!$E$10)</f>
        <v>154.13499999999999</v>
      </c>
      <c r="X2393">
        <f t="shared" si="677"/>
        <v>0.53022439999999993</v>
      </c>
      <c r="Y2393">
        <f t="shared" ca="1" si="678"/>
        <v>1.807560000000008E-2</v>
      </c>
      <c r="Z2393">
        <f t="shared" ca="1" si="679"/>
        <v>0.53022439999999993</v>
      </c>
      <c r="AA2393">
        <f t="shared" ca="1" si="680"/>
        <v>0</v>
      </c>
      <c r="AB2393">
        <f t="shared" ca="1" si="681"/>
        <v>0</v>
      </c>
      <c r="AC2393">
        <f t="shared" ca="1" si="687"/>
        <v>0</v>
      </c>
      <c r="AD2393">
        <f t="shared" ca="1" si="670"/>
        <v>1.807560000000008E-2</v>
      </c>
      <c r="AE2393">
        <f t="shared" ca="1" si="682"/>
        <v>0</v>
      </c>
      <c r="AF2393">
        <f t="shared" ca="1" si="683"/>
        <v>1.807560000000008E-2</v>
      </c>
      <c r="AG2393">
        <f t="shared" ca="1" si="684"/>
        <v>0</v>
      </c>
      <c r="AH2393">
        <f t="shared" ca="1" si="685"/>
        <v>1</v>
      </c>
    </row>
    <row r="2394" spans="15:34" x14ac:dyDescent="0.25">
      <c r="O2394">
        <v>2338</v>
      </c>
      <c r="P2394" s="2">
        <f t="shared" si="686"/>
        <v>44294.374999994332</v>
      </c>
      <c r="Q2394">
        <f t="shared" si="671"/>
        <v>8</v>
      </c>
      <c r="R2394">
        <f t="shared" si="672"/>
        <v>4</v>
      </c>
      <c r="S2394">
        <f t="shared" si="673"/>
        <v>3</v>
      </c>
      <c r="T2394">
        <f t="shared" si="674"/>
        <v>9</v>
      </c>
      <c r="U2394">
        <f t="shared" si="675"/>
        <v>2</v>
      </c>
      <c r="V2394">
        <f t="shared" ca="1" si="676"/>
        <v>0.54630000000000001</v>
      </c>
      <c r="W2394">
        <f>INDEX(Solarstrahlungsdaten!$B$13:$G$8772,Übersicht!O2394,Übersicht!$E$10)</f>
        <v>200.82</v>
      </c>
      <c r="X2394">
        <f t="shared" si="677"/>
        <v>0.69082080000000001</v>
      </c>
      <c r="Y2394">
        <f t="shared" ca="1" si="678"/>
        <v>-0.1445208</v>
      </c>
      <c r="Z2394">
        <f t="shared" ca="1" si="679"/>
        <v>0.54630000000000001</v>
      </c>
      <c r="AA2394">
        <f t="shared" ca="1" si="680"/>
        <v>0.1445208</v>
      </c>
      <c r="AB2394">
        <f t="shared" ca="1" si="681"/>
        <v>0</v>
      </c>
      <c r="AC2394">
        <f t="shared" ca="1" si="687"/>
        <v>0.1445208</v>
      </c>
      <c r="AD2394">
        <f t="shared" ca="1" si="670"/>
        <v>0</v>
      </c>
      <c r="AE2394">
        <f t="shared" ca="1" si="682"/>
        <v>0</v>
      </c>
      <c r="AF2394">
        <f t="shared" ca="1" si="683"/>
        <v>0</v>
      </c>
      <c r="AG2394">
        <f t="shared" ca="1" si="684"/>
        <v>3.6130200000000001E-2</v>
      </c>
      <c r="AH2394">
        <f t="shared" ca="1" si="685"/>
        <v>0</v>
      </c>
    </row>
    <row r="2395" spans="15:34" x14ac:dyDescent="0.25">
      <c r="O2395">
        <v>2339</v>
      </c>
      <c r="P2395" s="2">
        <f t="shared" si="686"/>
        <v>44294.416666660996</v>
      </c>
      <c r="Q2395">
        <f t="shared" si="671"/>
        <v>8</v>
      </c>
      <c r="R2395">
        <f t="shared" si="672"/>
        <v>4</v>
      </c>
      <c r="S2395">
        <f t="shared" si="673"/>
        <v>3</v>
      </c>
      <c r="T2395">
        <f t="shared" si="674"/>
        <v>10</v>
      </c>
      <c r="U2395">
        <f t="shared" si="675"/>
        <v>2</v>
      </c>
      <c r="V2395">
        <f t="shared" ca="1" si="676"/>
        <v>0.5323</v>
      </c>
      <c r="W2395">
        <f>INDEX(Solarstrahlungsdaten!$B$13:$G$8772,Übersicht!O2395,Übersicht!$E$10)</f>
        <v>114.67</v>
      </c>
      <c r="X2395">
        <f t="shared" si="677"/>
        <v>0.3944648</v>
      </c>
      <c r="Y2395">
        <f t="shared" ca="1" si="678"/>
        <v>0.13783519999999999</v>
      </c>
      <c r="Z2395">
        <f t="shared" ca="1" si="679"/>
        <v>0.3944648</v>
      </c>
      <c r="AA2395">
        <f t="shared" ca="1" si="680"/>
        <v>0</v>
      </c>
      <c r="AB2395">
        <f t="shared" ca="1" si="681"/>
        <v>0.13783519999999999</v>
      </c>
      <c r="AC2395">
        <f t="shared" ca="1" si="687"/>
        <v>6.6856000000000138E-3</v>
      </c>
      <c r="AD2395">
        <f t="shared" ca="1" si="670"/>
        <v>0</v>
      </c>
      <c r="AE2395">
        <f t="shared" ca="1" si="682"/>
        <v>0</v>
      </c>
      <c r="AF2395">
        <f t="shared" ca="1" si="683"/>
        <v>0</v>
      </c>
      <c r="AG2395">
        <f t="shared" ca="1" si="684"/>
        <v>1.6714000000000034E-3</v>
      </c>
      <c r="AH2395">
        <f t="shared" ca="1" si="685"/>
        <v>0</v>
      </c>
    </row>
    <row r="2396" spans="15:34" x14ac:dyDescent="0.25">
      <c r="O2396">
        <v>2340</v>
      </c>
      <c r="P2396" s="2">
        <f t="shared" si="686"/>
        <v>44294.458333327661</v>
      </c>
      <c r="Q2396">
        <f t="shared" si="671"/>
        <v>8</v>
      </c>
      <c r="R2396">
        <f t="shared" si="672"/>
        <v>4</v>
      </c>
      <c r="S2396">
        <f t="shared" si="673"/>
        <v>3</v>
      </c>
      <c r="T2396">
        <f t="shared" si="674"/>
        <v>11</v>
      </c>
      <c r="U2396">
        <f t="shared" si="675"/>
        <v>2</v>
      </c>
      <c r="V2396">
        <f t="shared" ca="1" si="676"/>
        <v>0.52639999999999998</v>
      </c>
      <c r="W2396">
        <f>INDEX(Solarstrahlungsdaten!$B$13:$G$8772,Übersicht!O2396,Übersicht!$E$10)</f>
        <v>253.27999999999997</v>
      </c>
      <c r="X2396">
        <f t="shared" si="677"/>
        <v>0.87128319999999981</v>
      </c>
      <c r="Y2396">
        <f t="shared" ca="1" si="678"/>
        <v>-0.34488319999999983</v>
      </c>
      <c r="Z2396">
        <f t="shared" ca="1" si="679"/>
        <v>0.52639999999999998</v>
      </c>
      <c r="AA2396">
        <f t="shared" ca="1" si="680"/>
        <v>0.34488319999999983</v>
      </c>
      <c r="AB2396">
        <f t="shared" ca="1" si="681"/>
        <v>0</v>
      </c>
      <c r="AC2396">
        <f t="shared" ca="1" si="687"/>
        <v>0.35156879999999985</v>
      </c>
      <c r="AD2396">
        <f t="shared" ca="1" si="670"/>
        <v>0</v>
      </c>
      <c r="AE2396">
        <f t="shared" ca="1" si="682"/>
        <v>0</v>
      </c>
      <c r="AF2396">
        <f t="shared" ca="1" si="683"/>
        <v>0</v>
      </c>
      <c r="AG2396">
        <f t="shared" ca="1" si="684"/>
        <v>8.7892199999999962E-2</v>
      </c>
      <c r="AH2396">
        <f t="shared" ca="1" si="685"/>
        <v>0</v>
      </c>
    </row>
    <row r="2397" spans="15:34" x14ac:dyDescent="0.25">
      <c r="O2397">
        <v>2341</v>
      </c>
      <c r="P2397" s="2">
        <f t="shared" si="686"/>
        <v>44294.499999994325</v>
      </c>
      <c r="Q2397">
        <f t="shared" si="671"/>
        <v>8</v>
      </c>
      <c r="R2397">
        <f t="shared" si="672"/>
        <v>4</v>
      </c>
      <c r="S2397">
        <f t="shared" si="673"/>
        <v>3</v>
      </c>
      <c r="T2397">
        <f t="shared" si="674"/>
        <v>12</v>
      </c>
      <c r="U2397">
        <f t="shared" si="675"/>
        <v>2</v>
      </c>
      <c r="V2397">
        <f t="shared" ca="1" si="676"/>
        <v>0.58089999999999997</v>
      </c>
      <c r="W2397">
        <f>INDEX(Solarstrahlungsdaten!$B$13:$G$8772,Übersicht!O2397,Übersicht!$E$10)</f>
        <v>262.02999999999997</v>
      </c>
      <c r="X2397">
        <f t="shared" si="677"/>
        <v>0.90138319999999994</v>
      </c>
      <c r="Y2397">
        <f t="shared" ca="1" si="678"/>
        <v>-0.32048319999999997</v>
      </c>
      <c r="Z2397">
        <f t="shared" ca="1" si="679"/>
        <v>0.58089999999999997</v>
      </c>
      <c r="AA2397">
        <f t="shared" ca="1" si="680"/>
        <v>0.32048319999999997</v>
      </c>
      <c r="AB2397">
        <f t="shared" ca="1" si="681"/>
        <v>0</v>
      </c>
      <c r="AC2397">
        <f t="shared" ca="1" si="687"/>
        <v>0.67205199999999987</v>
      </c>
      <c r="AD2397">
        <f t="shared" ca="1" si="670"/>
        <v>0</v>
      </c>
      <c r="AE2397">
        <f t="shared" ca="1" si="682"/>
        <v>0</v>
      </c>
      <c r="AF2397">
        <f t="shared" ca="1" si="683"/>
        <v>0</v>
      </c>
      <c r="AG2397">
        <f t="shared" ca="1" si="684"/>
        <v>0.16801299999999997</v>
      </c>
      <c r="AH2397">
        <f t="shared" ca="1" si="685"/>
        <v>0</v>
      </c>
    </row>
    <row r="2398" spans="15:34" x14ac:dyDescent="0.25">
      <c r="O2398">
        <v>2342</v>
      </c>
      <c r="P2398" s="2">
        <f t="shared" si="686"/>
        <v>44294.541666660989</v>
      </c>
      <c r="Q2398">
        <f t="shared" si="671"/>
        <v>8</v>
      </c>
      <c r="R2398">
        <f t="shared" si="672"/>
        <v>4</v>
      </c>
      <c r="S2398">
        <f t="shared" si="673"/>
        <v>3</v>
      </c>
      <c r="T2398">
        <f t="shared" si="674"/>
        <v>13</v>
      </c>
      <c r="U2398">
        <f t="shared" si="675"/>
        <v>2</v>
      </c>
      <c r="V2398">
        <f t="shared" ca="1" si="676"/>
        <v>0.60009999999999986</v>
      </c>
      <c r="W2398">
        <f>INDEX(Solarstrahlungsdaten!$B$13:$G$8772,Übersicht!O2398,Übersicht!$E$10)</f>
        <v>222.27499999999998</v>
      </c>
      <c r="X2398">
        <f t="shared" si="677"/>
        <v>0.76462599999999992</v>
      </c>
      <c r="Y2398">
        <f t="shared" ca="1" si="678"/>
        <v>-0.16452600000000006</v>
      </c>
      <c r="Z2398">
        <f t="shared" ca="1" si="679"/>
        <v>0.60009999999999986</v>
      </c>
      <c r="AA2398">
        <f t="shared" ca="1" si="680"/>
        <v>0.16452600000000006</v>
      </c>
      <c r="AB2398">
        <f t="shared" ca="1" si="681"/>
        <v>0</v>
      </c>
      <c r="AC2398">
        <f t="shared" ca="1" si="687"/>
        <v>0.83657799999999993</v>
      </c>
      <c r="AD2398">
        <f t="shared" ca="1" si="670"/>
        <v>0</v>
      </c>
      <c r="AE2398">
        <f t="shared" ca="1" si="682"/>
        <v>0</v>
      </c>
      <c r="AF2398">
        <f t="shared" ca="1" si="683"/>
        <v>0</v>
      </c>
      <c r="AG2398">
        <f t="shared" ca="1" si="684"/>
        <v>0.20914449999999998</v>
      </c>
      <c r="AH2398">
        <f t="shared" ca="1" si="685"/>
        <v>0</v>
      </c>
    </row>
    <row r="2399" spans="15:34" x14ac:dyDescent="0.25">
      <c r="O2399">
        <v>2343</v>
      </c>
      <c r="P2399" s="2">
        <f t="shared" si="686"/>
        <v>44294.583333327653</v>
      </c>
      <c r="Q2399">
        <f t="shared" si="671"/>
        <v>8</v>
      </c>
      <c r="R2399">
        <f t="shared" si="672"/>
        <v>4</v>
      </c>
      <c r="S2399">
        <f t="shared" si="673"/>
        <v>3</v>
      </c>
      <c r="T2399">
        <f t="shared" si="674"/>
        <v>14</v>
      </c>
      <c r="U2399">
        <f t="shared" si="675"/>
        <v>2</v>
      </c>
      <c r="V2399">
        <f t="shared" ca="1" si="676"/>
        <v>0.52290000000000003</v>
      </c>
      <c r="W2399">
        <f>INDEX(Solarstrahlungsdaten!$B$13:$G$8772,Übersicht!O2399,Übersicht!$E$10)</f>
        <v>140.72</v>
      </c>
      <c r="X2399">
        <f t="shared" si="677"/>
        <v>0.48407680000000003</v>
      </c>
      <c r="Y2399">
        <f t="shared" ca="1" si="678"/>
        <v>3.8823200000000002E-2</v>
      </c>
      <c r="Z2399">
        <f t="shared" ca="1" si="679"/>
        <v>0.48407680000000003</v>
      </c>
      <c r="AA2399">
        <f t="shared" ca="1" si="680"/>
        <v>0</v>
      </c>
      <c r="AB2399">
        <f t="shared" ca="1" si="681"/>
        <v>3.8823200000000002E-2</v>
      </c>
      <c r="AC2399">
        <f t="shared" ca="1" si="687"/>
        <v>0.79775479999999988</v>
      </c>
      <c r="AD2399">
        <f t="shared" ca="1" si="670"/>
        <v>0</v>
      </c>
      <c r="AE2399">
        <f t="shared" ca="1" si="682"/>
        <v>0</v>
      </c>
      <c r="AF2399">
        <f t="shared" ca="1" si="683"/>
        <v>0</v>
      </c>
      <c r="AG2399">
        <f t="shared" ca="1" si="684"/>
        <v>0.19943869999999997</v>
      </c>
      <c r="AH2399">
        <f t="shared" ca="1" si="685"/>
        <v>0</v>
      </c>
    </row>
    <row r="2400" spans="15:34" x14ac:dyDescent="0.25">
      <c r="O2400">
        <v>2344</v>
      </c>
      <c r="P2400" s="2">
        <f t="shared" si="686"/>
        <v>44294.624999994317</v>
      </c>
      <c r="Q2400">
        <f t="shared" si="671"/>
        <v>8</v>
      </c>
      <c r="R2400">
        <f t="shared" si="672"/>
        <v>4</v>
      </c>
      <c r="S2400">
        <f t="shared" si="673"/>
        <v>3</v>
      </c>
      <c r="T2400">
        <f t="shared" si="674"/>
        <v>15</v>
      </c>
      <c r="U2400">
        <f t="shared" si="675"/>
        <v>2</v>
      </c>
      <c r="V2400">
        <f t="shared" ca="1" si="676"/>
        <v>0.46609999999999996</v>
      </c>
      <c r="W2400">
        <f>INDEX(Solarstrahlungsdaten!$B$13:$G$8772,Übersicht!O2400,Übersicht!$E$10)</f>
        <v>182.25</v>
      </c>
      <c r="X2400">
        <f t="shared" si="677"/>
        <v>0.62693999999999994</v>
      </c>
      <c r="Y2400">
        <f t="shared" ca="1" si="678"/>
        <v>-0.16083999999999998</v>
      </c>
      <c r="Z2400">
        <f t="shared" ca="1" si="679"/>
        <v>0.46609999999999996</v>
      </c>
      <c r="AA2400">
        <f t="shared" ca="1" si="680"/>
        <v>0.16083999999999998</v>
      </c>
      <c r="AB2400">
        <f t="shared" ca="1" si="681"/>
        <v>0</v>
      </c>
      <c r="AC2400">
        <f t="shared" ca="1" si="687"/>
        <v>0.95859479999999986</v>
      </c>
      <c r="AD2400">
        <f t="shared" ca="1" si="670"/>
        <v>0</v>
      </c>
      <c r="AE2400">
        <f t="shared" ca="1" si="682"/>
        <v>0</v>
      </c>
      <c r="AF2400">
        <f t="shared" ca="1" si="683"/>
        <v>0</v>
      </c>
      <c r="AG2400">
        <f t="shared" ca="1" si="684"/>
        <v>0.23964869999999996</v>
      </c>
      <c r="AH2400">
        <f t="shared" ca="1" si="685"/>
        <v>0</v>
      </c>
    </row>
    <row r="2401" spans="15:34" x14ac:dyDescent="0.25">
      <c r="O2401">
        <v>2345</v>
      </c>
      <c r="P2401" s="2">
        <f t="shared" si="686"/>
        <v>44294.666666660982</v>
      </c>
      <c r="Q2401">
        <f t="shared" si="671"/>
        <v>8</v>
      </c>
      <c r="R2401">
        <f t="shared" si="672"/>
        <v>4</v>
      </c>
      <c r="S2401">
        <f t="shared" si="673"/>
        <v>3</v>
      </c>
      <c r="T2401">
        <f t="shared" si="674"/>
        <v>16</v>
      </c>
      <c r="U2401">
        <f t="shared" si="675"/>
        <v>2</v>
      </c>
      <c r="V2401">
        <f t="shared" ca="1" si="676"/>
        <v>0.42710000000000004</v>
      </c>
      <c r="W2401">
        <f>INDEX(Solarstrahlungsdaten!$B$13:$G$8772,Übersicht!O2401,Übersicht!$E$10)</f>
        <v>97.88</v>
      </c>
      <c r="X2401">
        <f t="shared" si="677"/>
        <v>0.33670719999999998</v>
      </c>
      <c r="Y2401">
        <f t="shared" ca="1" si="678"/>
        <v>9.0392800000000051E-2</v>
      </c>
      <c r="Z2401">
        <f t="shared" ca="1" si="679"/>
        <v>0.33670719999999998</v>
      </c>
      <c r="AA2401">
        <f t="shared" ca="1" si="680"/>
        <v>0</v>
      </c>
      <c r="AB2401">
        <f t="shared" ca="1" si="681"/>
        <v>9.0392800000000051E-2</v>
      </c>
      <c r="AC2401">
        <f t="shared" ca="1" si="687"/>
        <v>0.86820199999999981</v>
      </c>
      <c r="AD2401">
        <f t="shared" ca="1" si="670"/>
        <v>0</v>
      </c>
      <c r="AE2401">
        <f t="shared" ca="1" si="682"/>
        <v>0</v>
      </c>
      <c r="AF2401">
        <f t="shared" ca="1" si="683"/>
        <v>0</v>
      </c>
      <c r="AG2401">
        <f t="shared" ca="1" si="684"/>
        <v>0.21705049999999995</v>
      </c>
      <c r="AH2401">
        <f t="shared" ca="1" si="685"/>
        <v>0</v>
      </c>
    </row>
    <row r="2402" spans="15:34" x14ac:dyDescent="0.25">
      <c r="O2402">
        <v>2346</v>
      </c>
      <c r="P2402" s="2">
        <f t="shared" si="686"/>
        <v>44294.708333327646</v>
      </c>
      <c r="Q2402">
        <f t="shared" si="671"/>
        <v>8</v>
      </c>
      <c r="R2402">
        <f t="shared" si="672"/>
        <v>4</v>
      </c>
      <c r="S2402">
        <f t="shared" si="673"/>
        <v>3</v>
      </c>
      <c r="T2402">
        <f t="shared" si="674"/>
        <v>17</v>
      </c>
      <c r="U2402">
        <f t="shared" si="675"/>
        <v>2</v>
      </c>
      <c r="V2402">
        <f t="shared" ca="1" si="676"/>
        <v>0.44700000000000001</v>
      </c>
      <c r="W2402">
        <f>INDEX(Solarstrahlungsdaten!$B$13:$G$8772,Übersicht!O2402,Übersicht!$E$10)</f>
        <v>38.08</v>
      </c>
      <c r="X2402">
        <f t="shared" si="677"/>
        <v>0.13099519999999998</v>
      </c>
      <c r="Y2402">
        <f t="shared" ca="1" si="678"/>
        <v>0.31600480000000003</v>
      </c>
      <c r="Z2402">
        <f t="shared" ca="1" si="679"/>
        <v>0.13099519999999998</v>
      </c>
      <c r="AA2402">
        <f t="shared" ca="1" si="680"/>
        <v>0</v>
      </c>
      <c r="AB2402">
        <f t="shared" ca="1" si="681"/>
        <v>0.31600480000000003</v>
      </c>
      <c r="AC2402">
        <f t="shared" ca="1" si="687"/>
        <v>0.55219719999999972</v>
      </c>
      <c r="AD2402">
        <f t="shared" ca="1" si="670"/>
        <v>0</v>
      </c>
      <c r="AE2402">
        <f t="shared" ca="1" si="682"/>
        <v>0</v>
      </c>
      <c r="AF2402">
        <f t="shared" ca="1" si="683"/>
        <v>0</v>
      </c>
      <c r="AG2402">
        <f t="shared" ca="1" si="684"/>
        <v>0.13804929999999993</v>
      </c>
      <c r="AH2402">
        <f t="shared" ca="1" si="685"/>
        <v>0</v>
      </c>
    </row>
    <row r="2403" spans="15:34" x14ac:dyDescent="0.25">
      <c r="O2403">
        <v>2347</v>
      </c>
      <c r="P2403" s="2">
        <f t="shared" si="686"/>
        <v>44294.74999999431</v>
      </c>
      <c r="Q2403">
        <f t="shared" si="671"/>
        <v>8</v>
      </c>
      <c r="R2403">
        <f t="shared" si="672"/>
        <v>4</v>
      </c>
      <c r="S2403">
        <f t="shared" si="673"/>
        <v>3</v>
      </c>
      <c r="T2403">
        <f t="shared" si="674"/>
        <v>18</v>
      </c>
      <c r="U2403">
        <f t="shared" si="675"/>
        <v>2</v>
      </c>
      <c r="V2403">
        <f t="shared" ca="1" si="676"/>
        <v>0.54689999999999994</v>
      </c>
      <c r="W2403">
        <f>INDEX(Solarstrahlungsdaten!$B$13:$G$8772,Übersicht!O2403,Übersicht!$E$10)</f>
        <v>0</v>
      </c>
      <c r="X2403">
        <f t="shared" si="677"/>
        <v>0</v>
      </c>
      <c r="Y2403">
        <f t="shared" ca="1" si="678"/>
        <v>0.54689999999999994</v>
      </c>
      <c r="Z2403">
        <f t="shared" ca="1" si="679"/>
        <v>0</v>
      </c>
      <c r="AA2403">
        <f t="shared" ca="1" si="680"/>
        <v>0</v>
      </c>
      <c r="AB2403">
        <f t="shared" ca="1" si="681"/>
        <v>0.54689999999999994</v>
      </c>
      <c r="AC2403">
        <f t="shared" ca="1" si="687"/>
        <v>5.2971999999997799E-3</v>
      </c>
      <c r="AD2403">
        <f t="shared" ca="1" si="670"/>
        <v>0</v>
      </c>
      <c r="AE2403">
        <f t="shared" ca="1" si="682"/>
        <v>0</v>
      </c>
      <c r="AF2403">
        <f t="shared" ca="1" si="683"/>
        <v>0</v>
      </c>
      <c r="AG2403">
        <f t="shared" ca="1" si="684"/>
        <v>1.324299999999945E-3</v>
      </c>
      <c r="AH2403">
        <f t="shared" ca="1" si="685"/>
        <v>0</v>
      </c>
    </row>
    <row r="2404" spans="15:34" x14ac:dyDescent="0.25">
      <c r="O2404">
        <v>2348</v>
      </c>
      <c r="P2404" s="2">
        <f t="shared" si="686"/>
        <v>44294.791666660974</v>
      </c>
      <c r="Q2404">
        <f t="shared" si="671"/>
        <v>8</v>
      </c>
      <c r="R2404">
        <f t="shared" si="672"/>
        <v>4</v>
      </c>
      <c r="S2404">
        <f t="shared" si="673"/>
        <v>3</v>
      </c>
      <c r="T2404">
        <f t="shared" si="674"/>
        <v>19</v>
      </c>
      <c r="U2404">
        <f t="shared" si="675"/>
        <v>2</v>
      </c>
      <c r="V2404">
        <f t="shared" ca="1" si="676"/>
        <v>0.66849999999999998</v>
      </c>
      <c r="W2404">
        <f>INDEX(Solarstrahlungsdaten!$B$13:$G$8772,Übersicht!O2404,Übersicht!$E$10)</f>
        <v>0</v>
      </c>
      <c r="X2404">
        <f t="shared" si="677"/>
        <v>0</v>
      </c>
      <c r="Y2404">
        <f t="shared" ca="1" si="678"/>
        <v>0.66849999999999998</v>
      </c>
      <c r="Z2404">
        <f t="shared" ca="1" si="679"/>
        <v>0</v>
      </c>
      <c r="AA2404">
        <f t="shared" ca="1" si="680"/>
        <v>0</v>
      </c>
      <c r="AB2404">
        <f t="shared" ca="1" si="681"/>
        <v>5.2971999999997799E-3</v>
      </c>
      <c r="AC2404">
        <f t="shared" ca="1" si="687"/>
        <v>0</v>
      </c>
      <c r="AD2404">
        <f t="shared" ca="1" si="670"/>
        <v>0.6632028000000002</v>
      </c>
      <c r="AE2404">
        <f t="shared" ca="1" si="682"/>
        <v>0</v>
      </c>
      <c r="AF2404">
        <f t="shared" ca="1" si="683"/>
        <v>0.6632028000000002</v>
      </c>
      <c r="AG2404">
        <f t="shared" ca="1" si="684"/>
        <v>0</v>
      </c>
      <c r="AH2404">
        <f t="shared" ca="1" si="685"/>
        <v>1</v>
      </c>
    </row>
    <row r="2405" spans="15:34" x14ac:dyDescent="0.25">
      <c r="O2405">
        <v>2349</v>
      </c>
      <c r="P2405" s="2">
        <f t="shared" si="686"/>
        <v>44294.833333327639</v>
      </c>
      <c r="Q2405">
        <f t="shared" si="671"/>
        <v>8</v>
      </c>
      <c r="R2405">
        <f t="shared" si="672"/>
        <v>4</v>
      </c>
      <c r="S2405">
        <f t="shared" si="673"/>
        <v>3</v>
      </c>
      <c r="T2405">
        <f t="shared" si="674"/>
        <v>20</v>
      </c>
      <c r="U2405">
        <f t="shared" si="675"/>
        <v>2</v>
      </c>
      <c r="V2405">
        <f t="shared" ca="1" si="676"/>
        <v>0.68720000000000003</v>
      </c>
      <c r="W2405">
        <f>INDEX(Solarstrahlungsdaten!$B$13:$G$8772,Übersicht!O2405,Übersicht!$E$10)</f>
        <v>0</v>
      </c>
      <c r="X2405">
        <f t="shared" si="677"/>
        <v>0</v>
      </c>
      <c r="Y2405">
        <f t="shared" ca="1" si="678"/>
        <v>0.68720000000000003</v>
      </c>
      <c r="Z2405">
        <f t="shared" ca="1" si="679"/>
        <v>0</v>
      </c>
      <c r="AA2405">
        <f t="shared" ca="1" si="680"/>
        <v>0</v>
      </c>
      <c r="AB2405">
        <f t="shared" ca="1" si="681"/>
        <v>0</v>
      </c>
      <c r="AC2405">
        <f t="shared" ca="1" si="687"/>
        <v>0</v>
      </c>
      <c r="AD2405">
        <f t="shared" ca="1" si="670"/>
        <v>0.68720000000000003</v>
      </c>
      <c r="AE2405">
        <f t="shared" ca="1" si="682"/>
        <v>0</v>
      </c>
      <c r="AF2405">
        <f t="shared" ca="1" si="683"/>
        <v>0.68720000000000003</v>
      </c>
      <c r="AG2405">
        <f t="shared" ca="1" si="684"/>
        <v>0</v>
      </c>
      <c r="AH2405">
        <f t="shared" ca="1" si="685"/>
        <v>1</v>
      </c>
    </row>
    <row r="2406" spans="15:34" x14ac:dyDescent="0.25">
      <c r="O2406">
        <v>2350</v>
      </c>
      <c r="P2406" s="2">
        <f t="shared" si="686"/>
        <v>44294.874999994303</v>
      </c>
      <c r="Q2406">
        <f t="shared" si="671"/>
        <v>8</v>
      </c>
      <c r="R2406">
        <f t="shared" si="672"/>
        <v>4</v>
      </c>
      <c r="S2406">
        <f t="shared" si="673"/>
        <v>3</v>
      </c>
      <c r="T2406">
        <f t="shared" si="674"/>
        <v>21</v>
      </c>
      <c r="U2406">
        <f t="shared" si="675"/>
        <v>2</v>
      </c>
      <c r="V2406">
        <f t="shared" ca="1" si="676"/>
        <v>0.63300000000000001</v>
      </c>
      <c r="W2406">
        <f>INDEX(Solarstrahlungsdaten!$B$13:$G$8772,Übersicht!O2406,Übersicht!$E$10)</f>
        <v>0</v>
      </c>
      <c r="X2406">
        <f t="shared" si="677"/>
        <v>0</v>
      </c>
      <c r="Y2406">
        <f t="shared" ca="1" si="678"/>
        <v>0.63300000000000001</v>
      </c>
      <c r="Z2406">
        <f t="shared" ca="1" si="679"/>
        <v>0</v>
      </c>
      <c r="AA2406">
        <f t="shared" ca="1" si="680"/>
        <v>0</v>
      </c>
      <c r="AB2406">
        <f t="shared" ca="1" si="681"/>
        <v>0</v>
      </c>
      <c r="AC2406">
        <f t="shared" ca="1" si="687"/>
        <v>0</v>
      </c>
      <c r="AD2406">
        <f t="shared" ca="1" si="670"/>
        <v>0.63300000000000001</v>
      </c>
      <c r="AE2406">
        <f t="shared" ca="1" si="682"/>
        <v>0</v>
      </c>
      <c r="AF2406">
        <f t="shared" ca="1" si="683"/>
        <v>0.63300000000000001</v>
      </c>
      <c r="AG2406">
        <f t="shared" ca="1" si="684"/>
        <v>0</v>
      </c>
      <c r="AH2406">
        <f t="shared" ca="1" si="685"/>
        <v>1</v>
      </c>
    </row>
    <row r="2407" spans="15:34" x14ac:dyDescent="0.25">
      <c r="O2407">
        <v>2351</v>
      </c>
      <c r="P2407" s="2">
        <f t="shared" si="686"/>
        <v>44294.916666660967</v>
      </c>
      <c r="Q2407">
        <f t="shared" si="671"/>
        <v>8</v>
      </c>
      <c r="R2407">
        <f t="shared" si="672"/>
        <v>4</v>
      </c>
      <c r="S2407">
        <f t="shared" si="673"/>
        <v>3</v>
      </c>
      <c r="T2407">
        <f t="shared" si="674"/>
        <v>22</v>
      </c>
      <c r="U2407">
        <f t="shared" si="675"/>
        <v>2</v>
      </c>
      <c r="V2407">
        <f t="shared" ca="1" si="676"/>
        <v>0.57189999999999996</v>
      </c>
      <c r="W2407">
        <f>INDEX(Solarstrahlungsdaten!$B$13:$G$8772,Übersicht!O2407,Übersicht!$E$10)</f>
        <v>0</v>
      </c>
      <c r="X2407">
        <f t="shared" si="677"/>
        <v>0</v>
      </c>
      <c r="Y2407">
        <f t="shared" ca="1" si="678"/>
        <v>0.57189999999999996</v>
      </c>
      <c r="Z2407">
        <f t="shared" ca="1" si="679"/>
        <v>0</v>
      </c>
      <c r="AA2407">
        <f t="shared" ca="1" si="680"/>
        <v>0</v>
      </c>
      <c r="AB2407">
        <f t="shared" ca="1" si="681"/>
        <v>0</v>
      </c>
      <c r="AC2407">
        <f t="shared" ca="1" si="687"/>
        <v>0</v>
      </c>
      <c r="AD2407">
        <f t="shared" ca="1" si="670"/>
        <v>0.57189999999999996</v>
      </c>
      <c r="AE2407">
        <f t="shared" ca="1" si="682"/>
        <v>0</v>
      </c>
      <c r="AF2407">
        <f t="shared" ca="1" si="683"/>
        <v>0.57189999999999996</v>
      </c>
      <c r="AG2407">
        <f t="shared" ca="1" si="684"/>
        <v>0</v>
      </c>
      <c r="AH2407">
        <f t="shared" ca="1" si="685"/>
        <v>1</v>
      </c>
    </row>
    <row r="2408" spans="15:34" x14ac:dyDescent="0.25">
      <c r="O2408">
        <v>2352</v>
      </c>
      <c r="P2408" s="2">
        <f t="shared" si="686"/>
        <v>44294.958333327631</v>
      </c>
      <c r="Q2408">
        <f t="shared" si="671"/>
        <v>8</v>
      </c>
      <c r="R2408">
        <f t="shared" si="672"/>
        <v>4</v>
      </c>
      <c r="S2408">
        <f t="shared" si="673"/>
        <v>3</v>
      </c>
      <c r="T2408">
        <f t="shared" si="674"/>
        <v>23</v>
      </c>
      <c r="U2408">
        <f t="shared" si="675"/>
        <v>2</v>
      </c>
      <c r="V2408">
        <f t="shared" ca="1" si="676"/>
        <v>0.43760000000000004</v>
      </c>
      <c r="W2408">
        <f>INDEX(Solarstrahlungsdaten!$B$13:$G$8772,Übersicht!O2408,Übersicht!$E$10)</f>
        <v>0</v>
      </c>
      <c r="X2408">
        <f t="shared" si="677"/>
        <v>0</v>
      </c>
      <c r="Y2408">
        <f t="shared" ca="1" si="678"/>
        <v>0.43760000000000004</v>
      </c>
      <c r="Z2408">
        <f t="shared" ca="1" si="679"/>
        <v>0</v>
      </c>
      <c r="AA2408">
        <f t="shared" ca="1" si="680"/>
        <v>0</v>
      </c>
      <c r="AB2408">
        <f t="shared" ca="1" si="681"/>
        <v>0</v>
      </c>
      <c r="AC2408">
        <f t="shared" ca="1" si="687"/>
        <v>0</v>
      </c>
      <c r="AD2408">
        <f t="shared" ca="1" si="670"/>
        <v>0.43760000000000004</v>
      </c>
      <c r="AE2408">
        <f t="shared" ca="1" si="682"/>
        <v>0</v>
      </c>
      <c r="AF2408">
        <f t="shared" ca="1" si="683"/>
        <v>0.43760000000000004</v>
      </c>
      <c r="AG2408">
        <f t="shared" ca="1" si="684"/>
        <v>0</v>
      </c>
      <c r="AH2408">
        <f t="shared" ca="1" si="685"/>
        <v>1</v>
      </c>
    </row>
    <row r="2409" spans="15:34" x14ac:dyDescent="0.25">
      <c r="O2409">
        <v>2353</v>
      </c>
      <c r="P2409" s="2">
        <f t="shared" si="686"/>
        <v>44294.999999994296</v>
      </c>
      <c r="Q2409">
        <f t="shared" si="671"/>
        <v>9</v>
      </c>
      <c r="R2409">
        <f t="shared" si="672"/>
        <v>4</v>
      </c>
      <c r="S2409">
        <f t="shared" si="673"/>
        <v>1</v>
      </c>
      <c r="T2409">
        <f t="shared" si="674"/>
        <v>0</v>
      </c>
      <c r="U2409">
        <f t="shared" si="675"/>
        <v>2</v>
      </c>
      <c r="V2409">
        <f t="shared" ca="1" si="676"/>
        <v>0.32750000000000001</v>
      </c>
      <c r="W2409">
        <f>INDEX(Solarstrahlungsdaten!$B$13:$G$8772,Übersicht!O2409,Übersicht!$E$10)</f>
        <v>0</v>
      </c>
      <c r="X2409">
        <f t="shared" si="677"/>
        <v>0</v>
      </c>
      <c r="Y2409">
        <f t="shared" ca="1" si="678"/>
        <v>0.32750000000000001</v>
      </c>
      <c r="Z2409">
        <f t="shared" ca="1" si="679"/>
        <v>0</v>
      </c>
      <c r="AA2409">
        <f t="shared" ca="1" si="680"/>
        <v>0</v>
      </c>
      <c r="AB2409">
        <f t="shared" ca="1" si="681"/>
        <v>0</v>
      </c>
      <c r="AC2409">
        <f t="shared" ca="1" si="687"/>
        <v>0</v>
      </c>
      <c r="AD2409">
        <f t="shared" ca="1" si="670"/>
        <v>0.32750000000000001</v>
      </c>
      <c r="AE2409">
        <f t="shared" ca="1" si="682"/>
        <v>0</v>
      </c>
      <c r="AF2409">
        <f t="shared" ca="1" si="683"/>
        <v>0.32750000000000001</v>
      </c>
      <c r="AG2409">
        <f t="shared" ca="1" si="684"/>
        <v>0</v>
      </c>
      <c r="AH2409">
        <f t="shared" ca="1" si="685"/>
        <v>1</v>
      </c>
    </row>
    <row r="2410" spans="15:34" x14ac:dyDescent="0.25">
      <c r="O2410">
        <v>2354</v>
      </c>
      <c r="P2410" s="2">
        <f t="shared" si="686"/>
        <v>44295.04166666096</v>
      </c>
      <c r="Q2410">
        <f t="shared" si="671"/>
        <v>9</v>
      </c>
      <c r="R2410">
        <f t="shared" si="672"/>
        <v>4</v>
      </c>
      <c r="S2410">
        <f t="shared" si="673"/>
        <v>1</v>
      </c>
      <c r="T2410">
        <f t="shared" si="674"/>
        <v>1</v>
      </c>
      <c r="U2410">
        <f t="shared" si="675"/>
        <v>2</v>
      </c>
      <c r="V2410">
        <f t="shared" ca="1" si="676"/>
        <v>0.24099999999999996</v>
      </c>
      <c r="W2410">
        <f>INDEX(Solarstrahlungsdaten!$B$13:$G$8772,Übersicht!O2410,Übersicht!$E$10)</f>
        <v>0</v>
      </c>
      <c r="X2410">
        <f t="shared" si="677"/>
        <v>0</v>
      </c>
      <c r="Y2410">
        <f t="shared" ca="1" si="678"/>
        <v>0.24099999999999996</v>
      </c>
      <c r="Z2410">
        <f t="shared" ca="1" si="679"/>
        <v>0</v>
      </c>
      <c r="AA2410">
        <f t="shared" ca="1" si="680"/>
        <v>0</v>
      </c>
      <c r="AB2410">
        <f t="shared" ca="1" si="681"/>
        <v>0</v>
      </c>
      <c r="AC2410">
        <f t="shared" ca="1" si="687"/>
        <v>0</v>
      </c>
      <c r="AD2410">
        <f t="shared" ca="1" si="670"/>
        <v>0.24099999999999996</v>
      </c>
      <c r="AE2410">
        <f t="shared" ca="1" si="682"/>
        <v>0</v>
      </c>
      <c r="AF2410">
        <f t="shared" ca="1" si="683"/>
        <v>0.24099999999999996</v>
      </c>
      <c r="AG2410">
        <f t="shared" ca="1" si="684"/>
        <v>0</v>
      </c>
      <c r="AH2410">
        <f t="shared" ca="1" si="685"/>
        <v>1</v>
      </c>
    </row>
    <row r="2411" spans="15:34" x14ac:dyDescent="0.25">
      <c r="O2411">
        <v>2355</v>
      </c>
      <c r="P2411" s="2">
        <f t="shared" si="686"/>
        <v>44295.083333327624</v>
      </c>
      <c r="Q2411">
        <f t="shared" si="671"/>
        <v>9</v>
      </c>
      <c r="R2411">
        <f t="shared" si="672"/>
        <v>4</v>
      </c>
      <c r="S2411">
        <f t="shared" si="673"/>
        <v>1</v>
      </c>
      <c r="T2411">
        <f t="shared" si="674"/>
        <v>2</v>
      </c>
      <c r="U2411">
        <f t="shared" si="675"/>
        <v>2</v>
      </c>
      <c r="V2411">
        <f t="shared" ca="1" si="676"/>
        <v>0.19169999999999998</v>
      </c>
      <c r="W2411">
        <f>INDEX(Solarstrahlungsdaten!$B$13:$G$8772,Übersicht!O2411,Übersicht!$E$10)</f>
        <v>0</v>
      </c>
      <c r="X2411">
        <f t="shared" si="677"/>
        <v>0</v>
      </c>
      <c r="Y2411">
        <f t="shared" ca="1" si="678"/>
        <v>0.19169999999999998</v>
      </c>
      <c r="Z2411">
        <f t="shared" ca="1" si="679"/>
        <v>0</v>
      </c>
      <c r="AA2411">
        <f t="shared" ca="1" si="680"/>
        <v>0</v>
      </c>
      <c r="AB2411">
        <f t="shared" ca="1" si="681"/>
        <v>0</v>
      </c>
      <c r="AC2411">
        <f t="shared" ca="1" si="687"/>
        <v>0</v>
      </c>
      <c r="AD2411">
        <f t="shared" ca="1" si="670"/>
        <v>0.19169999999999998</v>
      </c>
      <c r="AE2411">
        <f t="shared" ca="1" si="682"/>
        <v>0</v>
      </c>
      <c r="AF2411">
        <f t="shared" ca="1" si="683"/>
        <v>0.19169999999999998</v>
      </c>
      <c r="AG2411">
        <f t="shared" ca="1" si="684"/>
        <v>0</v>
      </c>
      <c r="AH2411">
        <f t="shared" ca="1" si="685"/>
        <v>1</v>
      </c>
    </row>
    <row r="2412" spans="15:34" x14ac:dyDescent="0.25">
      <c r="O2412">
        <v>2356</v>
      </c>
      <c r="P2412" s="2">
        <f t="shared" si="686"/>
        <v>44295.124999994288</v>
      </c>
      <c r="Q2412">
        <f t="shared" si="671"/>
        <v>9</v>
      </c>
      <c r="R2412">
        <f t="shared" si="672"/>
        <v>4</v>
      </c>
      <c r="S2412">
        <f t="shared" si="673"/>
        <v>1</v>
      </c>
      <c r="T2412">
        <f t="shared" si="674"/>
        <v>3</v>
      </c>
      <c r="U2412">
        <f t="shared" si="675"/>
        <v>2</v>
      </c>
      <c r="V2412">
        <f t="shared" ca="1" si="676"/>
        <v>0.1767</v>
      </c>
      <c r="W2412">
        <f>INDEX(Solarstrahlungsdaten!$B$13:$G$8772,Übersicht!O2412,Übersicht!$E$10)</f>
        <v>0</v>
      </c>
      <c r="X2412">
        <f t="shared" si="677"/>
        <v>0</v>
      </c>
      <c r="Y2412">
        <f t="shared" ca="1" si="678"/>
        <v>0.1767</v>
      </c>
      <c r="Z2412">
        <f t="shared" ca="1" si="679"/>
        <v>0</v>
      </c>
      <c r="AA2412">
        <f t="shared" ca="1" si="680"/>
        <v>0</v>
      </c>
      <c r="AB2412">
        <f t="shared" ca="1" si="681"/>
        <v>0</v>
      </c>
      <c r="AC2412">
        <f t="shared" ca="1" si="687"/>
        <v>0</v>
      </c>
      <c r="AD2412">
        <f t="shared" ca="1" si="670"/>
        <v>0.1767</v>
      </c>
      <c r="AE2412">
        <f t="shared" ca="1" si="682"/>
        <v>0</v>
      </c>
      <c r="AF2412">
        <f t="shared" ca="1" si="683"/>
        <v>0.1767</v>
      </c>
      <c r="AG2412">
        <f t="shared" ca="1" si="684"/>
        <v>0</v>
      </c>
      <c r="AH2412">
        <f t="shared" ca="1" si="685"/>
        <v>1</v>
      </c>
    </row>
    <row r="2413" spans="15:34" x14ac:dyDescent="0.25">
      <c r="O2413">
        <v>2357</v>
      </c>
      <c r="P2413" s="2">
        <f t="shared" si="686"/>
        <v>44295.166666660953</v>
      </c>
      <c r="Q2413">
        <f t="shared" si="671"/>
        <v>9</v>
      </c>
      <c r="R2413">
        <f t="shared" si="672"/>
        <v>4</v>
      </c>
      <c r="S2413">
        <f t="shared" si="673"/>
        <v>1</v>
      </c>
      <c r="T2413">
        <f t="shared" si="674"/>
        <v>4</v>
      </c>
      <c r="U2413">
        <f t="shared" si="675"/>
        <v>2</v>
      </c>
      <c r="V2413">
        <f t="shared" ca="1" si="676"/>
        <v>0.1726</v>
      </c>
      <c r="W2413">
        <f>INDEX(Solarstrahlungsdaten!$B$13:$G$8772,Übersicht!O2413,Übersicht!$E$10)</f>
        <v>0</v>
      </c>
      <c r="X2413">
        <f t="shared" si="677"/>
        <v>0</v>
      </c>
      <c r="Y2413">
        <f t="shared" ca="1" si="678"/>
        <v>0.1726</v>
      </c>
      <c r="Z2413">
        <f t="shared" ca="1" si="679"/>
        <v>0</v>
      </c>
      <c r="AA2413">
        <f t="shared" ca="1" si="680"/>
        <v>0</v>
      </c>
      <c r="AB2413">
        <f t="shared" ca="1" si="681"/>
        <v>0</v>
      </c>
      <c r="AC2413">
        <f t="shared" ca="1" si="687"/>
        <v>0</v>
      </c>
      <c r="AD2413">
        <f t="shared" ca="1" si="670"/>
        <v>0.1726</v>
      </c>
      <c r="AE2413">
        <f t="shared" ca="1" si="682"/>
        <v>0</v>
      </c>
      <c r="AF2413">
        <f t="shared" ca="1" si="683"/>
        <v>0.1726</v>
      </c>
      <c r="AG2413">
        <f t="shared" ca="1" si="684"/>
        <v>0</v>
      </c>
      <c r="AH2413">
        <f t="shared" ca="1" si="685"/>
        <v>1</v>
      </c>
    </row>
    <row r="2414" spans="15:34" x14ac:dyDescent="0.25">
      <c r="O2414">
        <v>2358</v>
      </c>
      <c r="P2414" s="2">
        <f t="shared" si="686"/>
        <v>44295.208333327617</v>
      </c>
      <c r="Q2414">
        <f t="shared" si="671"/>
        <v>9</v>
      </c>
      <c r="R2414">
        <f t="shared" si="672"/>
        <v>4</v>
      </c>
      <c r="S2414">
        <f t="shared" si="673"/>
        <v>1</v>
      </c>
      <c r="T2414">
        <f t="shared" si="674"/>
        <v>5</v>
      </c>
      <c r="U2414">
        <f t="shared" si="675"/>
        <v>2</v>
      </c>
      <c r="V2414">
        <f t="shared" ca="1" si="676"/>
        <v>0.17650000000000002</v>
      </c>
      <c r="W2414">
        <f>INDEX(Solarstrahlungsdaten!$B$13:$G$8772,Übersicht!O2414,Übersicht!$E$10)</f>
        <v>13.525</v>
      </c>
      <c r="X2414">
        <f t="shared" si="677"/>
        <v>4.6525999999999998E-2</v>
      </c>
      <c r="Y2414">
        <f t="shared" ca="1" si="678"/>
        <v>0.12997400000000003</v>
      </c>
      <c r="Z2414">
        <f t="shared" ca="1" si="679"/>
        <v>4.6525999999999998E-2</v>
      </c>
      <c r="AA2414">
        <f t="shared" ca="1" si="680"/>
        <v>0</v>
      </c>
      <c r="AB2414">
        <f t="shared" ca="1" si="681"/>
        <v>0</v>
      </c>
      <c r="AC2414">
        <f t="shared" ca="1" si="687"/>
        <v>0</v>
      </c>
      <c r="AD2414">
        <f t="shared" ca="1" si="670"/>
        <v>0.12997400000000003</v>
      </c>
      <c r="AE2414">
        <f t="shared" ca="1" si="682"/>
        <v>0</v>
      </c>
      <c r="AF2414">
        <f t="shared" ca="1" si="683"/>
        <v>0.12997400000000003</v>
      </c>
      <c r="AG2414">
        <f t="shared" ca="1" si="684"/>
        <v>0</v>
      </c>
      <c r="AH2414">
        <f t="shared" ca="1" si="685"/>
        <v>1</v>
      </c>
    </row>
    <row r="2415" spans="15:34" x14ac:dyDescent="0.25">
      <c r="O2415">
        <v>2359</v>
      </c>
      <c r="P2415" s="2">
        <f t="shared" si="686"/>
        <v>44295.249999994281</v>
      </c>
      <c r="Q2415">
        <f t="shared" si="671"/>
        <v>9</v>
      </c>
      <c r="R2415">
        <f t="shared" si="672"/>
        <v>4</v>
      </c>
      <c r="S2415">
        <f t="shared" si="673"/>
        <v>1</v>
      </c>
      <c r="T2415">
        <f t="shared" si="674"/>
        <v>6</v>
      </c>
      <c r="U2415">
        <f t="shared" si="675"/>
        <v>2</v>
      </c>
      <c r="V2415">
        <f t="shared" ca="1" si="676"/>
        <v>0.2135</v>
      </c>
      <c r="W2415">
        <f>INDEX(Solarstrahlungsdaten!$B$13:$G$8772,Übersicht!O2415,Übersicht!$E$10)</f>
        <v>179.11</v>
      </c>
      <c r="X2415">
        <f t="shared" si="677"/>
        <v>0.61613840000000009</v>
      </c>
      <c r="Y2415">
        <f t="shared" ca="1" si="678"/>
        <v>-0.40263840000000006</v>
      </c>
      <c r="Z2415">
        <f t="shared" ca="1" si="679"/>
        <v>0.2135</v>
      </c>
      <c r="AA2415">
        <f t="shared" ca="1" si="680"/>
        <v>0.40263840000000006</v>
      </c>
      <c r="AB2415">
        <f t="shared" ca="1" si="681"/>
        <v>0</v>
      </c>
      <c r="AC2415">
        <f t="shared" ca="1" si="687"/>
        <v>0.40263840000000006</v>
      </c>
      <c r="AD2415">
        <f t="shared" ca="1" si="670"/>
        <v>0</v>
      </c>
      <c r="AE2415">
        <f t="shared" ca="1" si="682"/>
        <v>0</v>
      </c>
      <c r="AF2415">
        <f t="shared" ca="1" si="683"/>
        <v>0</v>
      </c>
      <c r="AG2415">
        <f t="shared" ca="1" si="684"/>
        <v>0.10065960000000002</v>
      </c>
      <c r="AH2415">
        <f t="shared" ca="1" si="685"/>
        <v>0</v>
      </c>
    </row>
    <row r="2416" spans="15:34" x14ac:dyDescent="0.25">
      <c r="O2416">
        <v>2360</v>
      </c>
      <c r="P2416" s="2">
        <f t="shared" si="686"/>
        <v>44295.291666660945</v>
      </c>
      <c r="Q2416">
        <f t="shared" si="671"/>
        <v>9</v>
      </c>
      <c r="R2416">
        <f t="shared" si="672"/>
        <v>4</v>
      </c>
      <c r="S2416">
        <f t="shared" si="673"/>
        <v>1</v>
      </c>
      <c r="T2416">
        <f t="shared" si="674"/>
        <v>7</v>
      </c>
      <c r="U2416">
        <f t="shared" si="675"/>
        <v>2</v>
      </c>
      <c r="V2416">
        <f t="shared" ca="1" si="676"/>
        <v>0.3322</v>
      </c>
      <c r="W2416">
        <f>INDEX(Solarstrahlungsdaten!$B$13:$G$8772,Übersicht!O2416,Übersicht!$E$10)</f>
        <v>306.42500000000001</v>
      </c>
      <c r="X2416">
        <f t="shared" si="677"/>
        <v>1.0541020000000001</v>
      </c>
      <c r="Y2416">
        <f t="shared" ca="1" si="678"/>
        <v>-0.72190200000000004</v>
      </c>
      <c r="Z2416">
        <f t="shared" ca="1" si="679"/>
        <v>0.3322</v>
      </c>
      <c r="AA2416">
        <f t="shared" ca="1" si="680"/>
        <v>0.72190200000000004</v>
      </c>
      <c r="AB2416">
        <f t="shared" ca="1" si="681"/>
        <v>0</v>
      </c>
      <c r="AC2416">
        <f t="shared" ca="1" si="687"/>
        <v>1.1245404000000001</v>
      </c>
      <c r="AD2416">
        <f t="shared" ca="1" si="670"/>
        <v>0</v>
      </c>
      <c r="AE2416">
        <f t="shared" ca="1" si="682"/>
        <v>0</v>
      </c>
      <c r="AF2416">
        <f t="shared" ca="1" si="683"/>
        <v>0</v>
      </c>
      <c r="AG2416">
        <f t="shared" ca="1" si="684"/>
        <v>0.28113510000000003</v>
      </c>
      <c r="AH2416">
        <f t="shared" ca="1" si="685"/>
        <v>0</v>
      </c>
    </row>
    <row r="2417" spans="15:34" x14ac:dyDescent="0.25">
      <c r="O2417">
        <v>2361</v>
      </c>
      <c r="P2417" s="2">
        <f t="shared" si="686"/>
        <v>44295.33333332761</v>
      </c>
      <c r="Q2417">
        <f t="shared" si="671"/>
        <v>9</v>
      </c>
      <c r="R2417">
        <f t="shared" si="672"/>
        <v>4</v>
      </c>
      <c r="S2417">
        <f t="shared" si="673"/>
        <v>1</v>
      </c>
      <c r="T2417">
        <f t="shared" si="674"/>
        <v>8</v>
      </c>
      <c r="U2417">
        <f t="shared" si="675"/>
        <v>2</v>
      </c>
      <c r="V2417">
        <f t="shared" ca="1" si="676"/>
        <v>0.48790000000000006</v>
      </c>
      <c r="W2417">
        <f>INDEX(Solarstrahlungsdaten!$B$13:$G$8772,Übersicht!O2417,Übersicht!$E$10)</f>
        <v>459.58</v>
      </c>
      <c r="X2417">
        <f t="shared" si="677"/>
        <v>1.5809552</v>
      </c>
      <c r="Y2417">
        <f t="shared" ca="1" si="678"/>
        <v>-1.0930552</v>
      </c>
      <c r="Z2417">
        <f t="shared" ca="1" si="679"/>
        <v>0.48790000000000006</v>
      </c>
      <c r="AA2417">
        <f t="shared" ca="1" si="680"/>
        <v>1.0930552</v>
      </c>
      <c r="AB2417">
        <f t="shared" ca="1" si="681"/>
        <v>0</v>
      </c>
      <c r="AC2417">
        <f t="shared" ca="1" si="687"/>
        <v>2.2175956000000001</v>
      </c>
      <c r="AD2417">
        <f t="shared" ca="1" si="670"/>
        <v>0</v>
      </c>
      <c r="AE2417">
        <f t="shared" ca="1" si="682"/>
        <v>0</v>
      </c>
      <c r="AF2417">
        <f t="shared" ca="1" si="683"/>
        <v>0</v>
      </c>
      <c r="AG2417">
        <f t="shared" ca="1" si="684"/>
        <v>0.55439890000000003</v>
      </c>
      <c r="AH2417">
        <f t="shared" ca="1" si="685"/>
        <v>0</v>
      </c>
    </row>
    <row r="2418" spans="15:34" x14ac:dyDescent="0.25">
      <c r="O2418">
        <v>2362</v>
      </c>
      <c r="P2418" s="2">
        <f t="shared" si="686"/>
        <v>44295.374999994274</v>
      </c>
      <c r="Q2418">
        <f t="shared" si="671"/>
        <v>9</v>
      </c>
      <c r="R2418">
        <f t="shared" si="672"/>
        <v>4</v>
      </c>
      <c r="S2418">
        <f t="shared" si="673"/>
        <v>1</v>
      </c>
      <c r="T2418">
        <f t="shared" si="674"/>
        <v>9</v>
      </c>
      <c r="U2418">
        <f t="shared" si="675"/>
        <v>2</v>
      </c>
      <c r="V2418">
        <f t="shared" ca="1" si="676"/>
        <v>0.5857</v>
      </c>
      <c r="W2418">
        <f>INDEX(Solarstrahlungsdaten!$B$13:$G$8772,Übersicht!O2418,Übersicht!$E$10)</f>
        <v>566.245</v>
      </c>
      <c r="X2418">
        <f t="shared" si="677"/>
        <v>1.9478827999999999</v>
      </c>
      <c r="Y2418">
        <f t="shared" ca="1" si="678"/>
        <v>-1.3621827999999998</v>
      </c>
      <c r="Z2418">
        <f t="shared" ca="1" si="679"/>
        <v>0.5857</v>
      </c>
      <c r="AA2418">
        <f t="shared" ca="1" si="680"/>
        <v>1.3621827999999998</v>
      </c>
      <c r="AB2418">
        <f t="shared" ca="1" si="681"/>
        <v>0</v>
      </c>
      <c r="AC2418">
        <f t="shared" ca="1" si="687"/>
        <v>3.5797783999999999</v>
      </c>
      <c r="AD2418">
        <f t="shared" ca="1" si="670"/>
        <v>0</v>
      </c>
      <c r="AE2418">
        <f t="shared" ca="1" si="682"/>
        <v>0</v>
      </c>
      <c r="AF2418">
        <f t="shared" ca="1" si="683"/>
        <v>0</v>
      </c>
      <c r="AG2418">
        <f t="shared" ca="1" si="684"/>
        <v>0.89494459999999998</v>
      </c>
      <c r="AH2418">
        <f t="shared" ca="1" si="685"/>
        <v>0</v>
      </c>
    </row>
    <row r="2419" spans="15:34" x14ac:dyDescent="0.25">
      <c r="O2419">
        <v>2363</v>
      </c>
      <c r="P2419" s="2">
        <f t="shared" si="686"/>
        <v>44295.416666660938</v>
      </c>
      <c r="Q2419">
        <f t="shared" si="671"/>
        <v>9</v>
      </c>
      <c r="R2419">
        <f t="shared" si="672"/>
        <v>4</v>
      </c>
      <c r="S2419">
        <f t="shared" si="673"/>
        <v>1</v>
      </c>
      <c r="T2419">
        <f t="shared" si="674"/>
        <v>10</v>
      </c>
      <c r="U2419">
        <f t="shared" si="675"/>
        <v>2</v>
      </c>
      <c r="V2419">
        <f t="shared" ca="1" si="676"/>
        <v>0.64139999999999997</v>
      </c>
      <c r="W2419">
        <f>INDEX(Solarstrahlungsdaten!$B$13:$G$8772,Übersicht!O2419,Übersicht!$E$10)</f>
        <v>635.755</v>
      </c>
      <c r="X2419">
        <f t="shared" si="677"/>
        <v>2.1869972</v>
      </c>
      <c r="Y2419">
        <f t="shared" ca="1" si="678"/>
        <v>-1.5455972</v>
      </c>
      <c r="Z2419">
        <f t="shared" ca="1" si="679"/>
        <v>0.64139999999999997</v>
      </c>
      <c r="AA2419">
        <f t="shared" ca="1" si="680"/>
        <v>0.42022160000000008</v>
      </c>
      <c r="AB2419">
        <f t="shared" ca="1" si="681"/>
        <v>0</v>
      </c>
      <c r="AC2419">
        <f t="shared" ca="1" si="687"/>
        <v>4</v>
      </c>
      <c r="AD2419">
        <f t="shared" ca="1" si="670"/>
        <v>-1.1253755999999999</v>
      </c>
      <c r="AE2419">
        <f t="shared" ca="1" si="682"/>
        <v>1.1253755999999999</v>
      </c>
      <c r="AF2419">
        <f t="shared" ca="1" si="683"/>
        <v>0</v>
      </c>
      <c r="AG2419">
        <f t="shared" ca="1" si="684"/>
        <v>1</v>
      </c>
      <c r="AH2419">
        <f t="shared" ca="1" si="685"/>
        <v>0</v>
      </c>
    </row>
    <row r="2420" spans="15:34" x14ac:dyDescent="0.25">
      <c r="O2420">
        <v>2364</v>
      </c>
      <c r="P2420" s="2">
        <f t="shared" si="686"/>
        <v>44295.458333327602</v>
      </c>
      <c r="Q2420">
        <f t="shared" si="671"/>
        <v>9</v>
      </c>
      <c r="R2420">
        <f t="shared" si="672"/>
        <v>4</v>
      </c>
      <c r="S2420">
        <f t="shared" si="673"/>
        <v>1</v>
      </c>
      <c r="T2420">
        <f t="shared" si="674"/>
        <v>11</v>
      </c>
      <c r="U2420">
        <f t="shared" si="675"/>
        <v>2</v>
      </c>
      <c r="V2420">
        <f t="shared" ca="1" si="676"/>
        <v>0.67979999999999996</v>
      </c>
      <c r="W2420">
        <f>INDEX(Solarstrahlungsdaten!$B$13:$G$8772,Übersicht!O2420,Übersicht!$E$10)</f>
        <v>658.5</v>
      </c>
      <c r="X2420">
        <f t="shared" si="677"/>
        <v>2.2652399999999999</v>
      </c>
      <c r="Y2420">
        <f t="shared" ca="1" si="678"/>
        <v>-1.58544</v>
      </c>
      <c r="Z2420">
        <f t="shared" ca="1" si="679"/>
        <v>0.67979999999999996</v>
      </c>
      <c r="AA2420">
        <f t="shared" ca="1" si="680"/>
        <v>0</v>
      </c>
      <c r="AB2420">
        <f t="shared" ca="1" si="681"/>
        <v>0</v>
      </c>
      <c r="AC2420">
        <f t="shared" ca="1" si="687"/>
        <v>4</v>
      </c>
      <c r="AD2420">
        <f t="shared" ca="1" si="670"/>
        <v>-1.58544</v>
      </c>
      <c r="AE2420">
        <f t="shared" ca="1" si="682"/>
        <v>1.58544</v>
      </c>
      <c r="AF2420">
        <f t="shared" ca="1" si="683"/>
        <v>0</v>
      </c>
      <c r="AG2420">
        <f t="shared" ca="1" si="684"/>
        <v>1</v>
      </c>
      <c r="AH2420">
        <f t="shared" ca="1" si="685"/>
        <v>0</v>
      </c>
    </row>
    <row r="2421" spans="15:34" x14ac:dyDescent="0.25">
      <c r="O2421">
        <v>2365</v>
      </c>
      <c r="P2421" s="2">
        <f t="shared" si="686"/>
        <v>44295.499999994267</v>
      </c>
      <c r="Q2421">
        <f t="shared" si="671"/>
        <v>9</v>
      </c>
      <c r="R2421">
        <f t="shared" si="672"/>
        <v>4</v>
      </c>
      <c r="S2421">
        <f t="shared" si="673"/>
        <v>1</v>
      </c>
      <c r="T2421">
        <f t="shared" si="674"/>
        <v>12</v>
      </c>
      <c r="U2421">
        <f t="shared" si="675"/>
        <v>2</v>
      </c>
      <c r="V2421">
        <f t="shared" ca="1" si="676"/>
        <v>0.71639999999999993</v>
      </c>
      <c r="W2421">
        <f>INDEX(Solarstrahlungsdaten!$B$13:$G$8772,Übersicht!O2421,Übersicht!$E$10)</f>
        <v>632.79</v>
      </c>
      <c r="X2421">
        <f t="shared" si="677"/>
        <v>2.1767976</v>
      </c>
      <c r="Y2421">
        <f t="shared" ca="1" si="678"/>
        <v>-1.4603976000000001</v>
      </c>
      <c r="Z2421">
        <f t="shared" ca="1" si="679"/>
        <v>0.71639999999999993</v>
      </c>
      <c r="AA2421">
        <f t="shared" ca="1" si="680"/>
        <v>0</v>
      </c>
      <c r="AB2421">
        <f t="shared" ca="1" si="681"/>
        <v>0</v>
      </c>
      <c r="AC2421">
        <f t="shared" ca="1" si="687"/>
        <v>4</v>
      </c>
      <c r="AD2421">
        <f t="shared" ca="1" si="670"/>
        <v>-1.4603976000000001</v>
      </c>
      <c r="AE2421">
        <f t="shared" ca="1" si="682"/>
        <v>1.4603976000000001</v>
      </c>
      <c r="AF2421">
        <f t="shared" ca="1" si="683"/>
        <v>0</v>
      </c>
      <c r="AG2421">
        <f t="shared" ca="1" si="684"/>
        <v>1</v>
      </c>
      <c r="AH2421">
        <f t="shared" ca="1" si="685"/>
        <v>0</v>
      </c>
    </row>
    <row r="2422" spans="15:34" x14ac:dyDescent="0.25">
      <c r="O2422">
        <v>2366</v>
      </c>
      <c r="P2422" s="2">
        <f t="shared" si="686"/>
        <v>44295.541666660931</v>
      </c>
      <c r="Q2422">
        <f t="shared" si="671"/>
        <v>9</v>
      </c>
      <c r="R2422">
        <f t="shared" si="672"/>
        <v>4</v>
      </c>
      <c r="S2422">
        <f t="shared" si="673"/>
        <v>1</v>
      </c>
      <c r="T2422">
        <f t="shared" si="674"/>
        <v>13</v>
      </c>
      <c r="U2422">
        <f t="shared" si="675"/>
        <v>2</v>
      </c>
      <c r="V2422">
        <f t="shared" ca="1" si="676"/>
        <v>0.72220000000000006</v>
      </c>
      <c r="W2422">
        <f>INDEX(Solarstrahlungsdaten!$B$13:$G$8772,Übersicht!O2422,Übersicht!$E$10)</f>
        <v>576.86</v>
      </c>
      <c r="X2422">
        <f t="shared" si="677"/>
        <v>1.9843984000000001</v>
      </c>
      <c r="Y2422">
        <f t="shared" ca="1" si="678"/>
        <v>-1.2621983999999999</v>
      </c>
      <c r="Z2422">
        <f t="shared" ca="1" si="679"/>
        <v>0.72220000000000006</v>
      </c>
      <c r="AA2422">
        <f t="shared" ca="1" si="680"/>
        <v>0</v>
      </c>
      <c r="AB2422">
        <f t="shared" ca="1" si="681"/>
        <v>0</v>
      </c>
      <c r="AC2422">
        <f t="shared" ca="1" si="687"/>
        <v>4</v>
      </c>
      <c r="AD2422">
        <f t="shared" ca="1" si="670"/>
        <v>-1.2621983999999999</v>
      </c>
      <c r="AE2422">
        <f t="shared" ca="1" si="682"/>
        <v>1.2621983999999999</v>
      </c>
      <c r="AF2422">
        <f t="shared" ca="1" si="683"/>
        <v>0</v>
      </c>
      <c r="AG2422">
        <f t="shared" ca="1" si="684"/>
        <v>1</v>
      </c>
      <c r="AH2422">
        <f t="shared" ca="1" si="685"/>
        <v>0</v>
      </c>
    </row>
    <row r="2423" spans="15:34" x14ac:dyDescent="0.25">
      <c r="O2423">
        <v>2367</v>
      </c>
      <c r="P2423" s="2">
        <f t="shared" si="686"/>
        <v>44295.583333327595</v>
      </c>
      <c r="Q2423">
        <f t="shared" si="671"/>
        <v>9</v>
      </c>
      <c r="R2423">
        <f t="shared" si="672"/>
        <v>4</v>
      </c>
      <c r="S2423">
        <f t="shared" si="673"/>
        <v>1</v>
      </c>
      <c r="T2423">
        <f t="shared" si="674"/>
        <v>14</v>
      </c>
      <c r="U2423">
        <f t="shared" si="675"/>
        <v>2</v>
      </c>
      <c r="V2423">
        <f t="shared" ca="1" si="676"/>
        <v>0.66100000000000003</v>
      </c>
      <c r="W2423">
        <f>INDEX(Solarstrahlungsdaten!$B$13:$G$8772,Übersicht!O2423,Übersicht!$E$10)</f>
        <v>459.43499999999995</v>
      </c>
      <c r="X2423">
        <f t="shared" si="677"/>
        <v>1.5804563999999997</v>
      </c>
      <c r="Y2423">
        <f t="shared" ca="1" si="678"/>
        <v>-0.91945639999999962</v>
      </c>
      <c r="Z2423">
        <f t="shared" ca="1" si="679"/>
        <v>0.66100000000000003</v>
      </c>
      <c r="AA2423">
        <f t="shared" ca="1" si="680"/>
        <v>0</v>
      </c>
      <c r="AB2423">
        <f t="shared" ca="1" si="681"/>
        <v>0</v>
      </c>
      <c r="AC2423">
        <f t="shared" ca="1" si="687"/>
        <v>4</v>
      </c>
      <c r="AD2423">
        <f t="shared" ca="1" si="670"/>
        <v>-0.91945639999999962</v>
      </c>
      <c r="AE2423">
        <f t="shared" ca="1" si="682"/>
        <v>0.91945639999999962</v>
      </c>
      <c r="AF2423">
        <f t="shared" ca="1" si="683"/>
        <v>0</v>
      </c>
      <c r="AG2423">
        <f t="shared" ca="1" si="684"/>
        <v>1</v>
      </c>
      <c r="AH2423">
        <f t="shared" ca="1" si="685"/>
        <v>0</v>
      </c>
    </row>
    <row r="2424" spans="15:34" x14ac:dyDescent="0.25">
      <c r="O2424">
        <v>2368</v>
      </c>
      <c r="P2424" s="2">
        <f t="shared" si="686"/>
        <v>44295.624999994259</v>
      </c>
      <c r="Q2424">
        <f t="shared" si="671"/>
        <v>9</v>
      </c>
      <c r="R2424">
        <f t="shared" si="672"/>
        <v>4</v>
      </c>
      <c r="S2424">
        <f t="shared" si="673"/>
        <v>1</v>
      </c>
      <c r="T2424">
        <f t="shared" si="674"/>
        <v>15</v>
      </c>
      <c r="U2424">
        <f t="shared" si="675"/>
        <v>2</v>
      </c>
      <c r="V2424">
        <f t="shared" ca="1" si="676"/>
        <v>0.60459999999999992</v>
      </c>
      <c r="W2424">
        <f>INDEX(Solarstrahlungsdaten!$B$13:$G$8772,Übersicht!O2424,Übersicht!$E$10)</f>
        <v>291.09000000000003</v>
      </c>
      <c r="X2424">
        <f t="shared" si="677"/>
        <v>1.0013496</v>
      </c>
      <c r="Y2424">
        <f t="shared" ca="1" si="678"/>
        <v>-0.39674960000000004</v>
      </c>
      <c r="Z2424">
        <f t="shared" ca="1" si="679"/>
        <v>0.60459999999999992</v>
      </c>
      <c r="AA2424">
        <f t="shared" ca="1" si="680"/>
        <v>0</v>
      </c>
      <c r="AB2424">
        <f t="shared" ca="1" si="681"/>
        <v>0</v>
      </c>
      <c r="AC2424">
        <f t="shared" ca="1" si="687"/>
        <v>4</v>
      </c>
      <c r="AD2424">
        <f t="shared" ca="1" si="670"/>
        <v>-0.39674960000000004</v>
      </c>
      <c r="AE2424">
        <f t="shared" ca="1" si="682"/>
        <v>0.39674960000000004</v>
      </c>
      <c r="AF2424">
        <f t="shared" ca="1" si="683"/>
        <v>0</v>
      </c>
      <c r="AG2424">
        <f t="shared" ca="1" si="684"/>
        <v>1</v>
      </c>
      <c r="AH2424">
        <f t="shared" ca="1" si="685"/>
        <v>0</v>
      </c>
    </row>
    <row r="2425" spans="15:34" x14ac:dyDescent="0.25">
      <c r="O2425">
        <v>2369</v>
      </c>
      <c r="P2425" s="2">
        <f t="shared" si="686"/>
        <v>44295.666666660924</v>
      </c>
      <c r="Q2425">
        <f t="shared" si="671"/>
        <v>9</v>
      </c>
      <c r="R2425">
        <f t="shared" si="672"/>
        <v>4</v>
      </c>
      <c r="S2425">
        <f t="shared" si="673"/>
        <v>1</v>
      </c>
      <c r="T2425">
        <f t="shared" si="674"/>
        <v>16</v>
      </c>
      <c r="U2425">
        <f t="shared" si="675"/>
        <v>2</v>
      </c>
      <c r="V2425">
        <f t="shared" ca="1" si="676"/>
        <v>0.58279999999999998</v>
      </c>
      <c r="W2425">
        <f>INDEX(Solarstrahlungsdaten!$B$13:$G$8772,Übersicht!O2425,Übersicht!$E$10)</f>
        <v>207.55500000000001</v>
      </c>
      <c r="X2425">
        <f t="shared" si="677"/>
        <v>0.7139892000000001</v>
      </c>
      <c r="Y2425">
        <f t="shared" ca="1" si="678"/>
        <v>-0.13118920000000012</v>
      </c>
      <c r="Z2425">
        <f t="shared" ca="1" si="679"/>
        <v>0.58279999999999998</v>
      </c>
      <c r="AA2425">
        <f t="shared" ca="1" si="680"/>
        <v>0</v>
      </c>
      <c r="AB2425">
        <f t="shared" ca="1" si="681"/>
        <v>0</v>
      </c>
      <c r="AC2425">
        <f t="shared" ca="1" si="687"/>
        <v>4</v>
      </c>
      <c r="AD2425">
        <f t="shared" ref="AD2425:AD2488" ca="1" si="688">Y2425+AA2425-AB2425</f>
        <v>-0.13118920000000012</v>
      </c>
      <c r="AE2425">
        <f t="shared" ca="1" si="682"/>
        <v>0.13118920000000012</v>
      </c>
      <c r="AF2425">
        <f t="shared" ca="1" si="683"/>
        <v>0</v>
      </c>
      <c r="AG2425">
        <f t="shared" ca="1" si="684"/>
        <v>1</v>
      </c>
      <c r="AH2425">
        <f t="shared" ca="1" si="685"/>
        <v>0</v>
      </c>
    </row>
    <row r="2426" spans="15:34" x14ac:dyDescent="0.25">
      <c r="O2426">
        <v>2370</v>
      </c>
      <c r="P2426" s="2">
        <f t="shared" si="686"/>
        <v>44295.708333327588</v>
      </c>
      <c r="Q2426">
        <f t="shared" ref="Q2426:Q2489" si="689">DAY(P2426)</f>
        <v>9</v>
      </c>
      <c r="R2426">
        <f t="shared" ref="R2426:R2489" si="690">MONTH(P2426)</f>
        <v>4</v>
      </c>
      <c r="S2426">
        <f t="shared" ref="S2426:S2489" si="691">IF(WEEKDAY(P2426)=6,1,IF(WEEKDAY(P2426)=7,2,3))</f>
        <v>1</v>
      </c>
      <c r="T2426">
        <f t="shared" ref="T2426:T2489" si="692">HOUR(P2426)</f>
        <v>17</v>
      </c>
      <c r="U2426">
        <f t="shared" ref="U2426:U2489" si="693">IF(AND(P2426&gt;DATE(2021,5,14),P2426&lt;DATE(2021,9,15)),1,IF(AND(P2426&gt;DATE(2021,3,20),P2426&lt;DATE(2021,11,1)),2,0))</f>
        <v>2</v>
      </c>
      <c r="V2426">
        <f t="shared" ref="V2426:V2489" ca="1" si="694">INDEX($D$57:$L$80,1+T2426,S2426+U2426*3)</f>
        <v>0.61920000000000008</v>
      </c>
      <c r="W2426">
        <f>INDEX(Solarstrahlungsdaten!$B$13:$G$8772,Übersicht!O2426,Übersicht!$E$10)</f>
        <v>84.88</v>
      </c>
      <c r="X2426">
        <f t="shared" ref="X2426:X2489" si="695">IF(W2426*$D$9/1000*(1-$D$41)&gt;$D$9*$D$42,$D$9*$D$42,W2426*$D$9/1000*(1-$D$41))</f>
        <v>0.2919872</v>
      </c>
      <c r="Y2426">
        <f t="shared" ref="Y2426:Y2489" ca="1" si="696">V2426-X2426</f>
        <v>0.32721280000000008</v>
      </c>
      <c r="Z2426">
        <f t="shared" ref="Z2426:Z2489" ca="1" si="697">IF(X2426&gt;V2426,V2426,X2426)</f>
        <v>0.2919872</v>
      </c>
      <c r="AA2426">
        <f t="shared" ref="AA2426:AA2489" ca="1" si="698">IF(Y2426&lt;0, IF(AC2425-Y2426&lt;$D$22, -Y2426, $D$22-AC2425),0)</f>
        <v>0</v>
      </c>
      <c r="AB2426">
        <f t="shared" ref="AB2426:AB2489" ca="1" si="699">IF(Y2426&gt;0, IF(AC2425-Y2426&gt;0, Y2426, AC2425),0)</f>
        <v>0.32721280000000008</v>
      </c>
      <c r="AC2426">
        <f t="shared" ca="1" si="687"/>
        <v>3.6727872000000001</v>
      </c>
      <c r="AD2426">
        <f t="shared" ca="1" si="688"/>
        <v>0</v>
      </c>
      <c r="AE2426">
        <f t="shared" ref="AE2426:AE2489" ca="1" si="700">IF(AD2426&lt;0,-AD2426,0)</f>
        <v>0</v>
      </c>
      <c r="AF2426">
        <f t="shared" ref="AF2426:AF2489" ca="1" si="701">IF(AD2426&gt;0,AD2426,0)</f>
        <v>0</v>
      </c>
      <c r="AG2426">
        <f t="shared" ref="AG2426:AG2489" ca="1" si="702">IF($D$22&gt;0,AC2426/$D$22,0)</f>
        <v>0.91819680000000004</v>
      </c>
      <c r="AH2426">
        <f t="shared" ref="AH2426:AH2489" ca="1" si="703">IF(AC2426&lt;=0,1,0)</f>
        <v>0</v>
      </c>
    </row>
    <row r="2427" spans="15:34" x14ac:dyDescent="0.25">
      <c r="O2427">
        <v>2371</v>
      </c>
      <c r="P2427" s="2">
        <f t="shared" ref="P2427:P2490" si="704">P2426+TIME(1,,)</f>
        <v>44295.749999994252</v>
      </c>
      <c r="Q2427">
        <f t="shared" si="689"/>
        <v>9</v>
      </c>
      <c r="R2427">
        <f t="shared" si="690"/>
        <v>4</v>
      </c>
      <c r="S2427">
        <f t="shared" si="691"/>
        <v>1</v>
      </c>
      <c r="T2427">
        <f t="shared" si="692"/>
        <v>18</v>
      </c>
      <c r="U2427">
        <f t="shared" si="693"/>
        <v>2</v>
      </c>
      <c r="V2427">
        <f t="shared" ca="1" si="694"/>
        <v>0.70809999999999995</v>
      </c>
      <c r="W2427">
        <f>INDEX(Solarstrahlungsdaten!$B$13:$G$8772,Übersicht!O2427,Übersicht!$E$10)</f>
        <v>0</v>
      </c>
      <c r="X2427">
        <f t="shared" si="695"/>
        <v>0</v>
      </c>
      <c r="Y2427">
        <f t="shared" ca="1" si="696"/>
        <v>0.70809999999999995</v>
      </c>
      <c r="Z2427">
        <f t="shared" ca="1" si="697"/>
        <v>0</v>
      </c>
      <c r="AA2427">
        <f t="shared" ca="1" si="698"/>
        <v>0</v>
      </c>
      <c r="AB2427">
        <f t="shared" ca="1" si="699"/>
        <v>0.70809999999999995</v>
      </c>
      <c r="AC2427">
        <f t="shared" ref="AC2427:AC2490" ca="1" si="705">AC2426+AA2427-AB2427</f>
        <v>2.9646872000000002</v>
      </c>
      <c r="AD2427">
        <f t="shared" ca="1" si="688"/>
        <v>0</v>
      </c>
      <c r="AE2427">
        <f t="shared" ca="1" si="700"/>
        <v>0</v>
      </c>
      <c r="AF2427">
        <f t="shared" ca="1" si="701"/>
        <v>0</v>
      </c>
      <c r="AG2427">
        <f t="shared" ca="1" si="702"/>
        <v>0.74117180000000005</v>
      </c>
      <c r="AH2427">
        <f t="shared" ca="1" si="703"/>
        <v>0</v>
      </c>
    </row>
    <row r="2428" spans="15:34" x14ac:dyDescent="0.25">
      <c r="O2428">
        <v>2372</v>
      </c>
      <c r="P2428" s="2">
        <f t="shared" si="704"/>
        <v>44295.791666660916</v>
      </c>
      <c r="Q2428">
        <f t="shared" si="689"/>
        <v>9</v>
      </c>
      <c r="R2428">
        <f t="shared" si="690"/>
        <v>4</v>
      </c>
      <c r="S2428">
        <f t="shared" si="691"/>
        <v>1</v>
      </c>
      <c r="T2428">
        <f t="shared" si="692"/>
        <v>19</v>
      </c>
      <c r="U2428">
        <f t="shared" si="693"/>
        <v>2</v>
      </c>
      <c r="V2428">
        <f t="shared" ca="1" si="694"/>
        <v>0.7871999999999999</v>
      </c>
      <c r="W2428">
        <f>INDEX(Solarstrahlungsdaten!$B$13:$G$8772,Übersicht!O2428,Übersicht!$E$10)</f>
        <v>0</v>
      </c>
      <c r="X2428">
        <f t="shared" si="695"/>
        <v>0</v>
      </c>
      <c r="Y2428">
        <f t="shared" ca="1" si="696"/>
        <v>0.7871999999999999</v>
      </c>
      <c r="Z2428">
        <f t="shared" ca="1" si="697"/>
        <v>0</v>
      </c>
      <c r="AA2428">
        <f t="shared" ca="1" si="698"/>
        <v>0</v>
      </c>
      <c r="AB2428">
        <f t="shared" ca="1" si="699"/>
        <v>0.7871999999999999</v>
      </c>
      <c r="AC2428">
        <f t="shared" ca="1" si="705"/>
        <v>2.1774872000000003</v>
      </c>
      <c r="AD2428">
        <f t="shared" ca="1" si="688"/>
        <v>0</v>
      </c>
      <c r="AE2428">
        <f t="shared" ca="1" si="700"/>
        <v>0</v>
      </c>
      <c r="AF2428">
        <f t="shared" ca="1" si="701"/>
        <v>0</v>
      </c>
      <c r="AG2428">
        <f t="shared" ca="1" si="702"/>
        <v>0.54437180000000007</v>
      </c>
      <c r="AH2428">
        <f t="shared" ca="1" si="703"/>
        <v>0</v>
      </c>
    </row>
    <row r="2429" spans="15:34" x14ac:dyDescent="0.25">
      <c r="O2429">
        <v>2373</v>
      </c>
      <c r="P2429" s="2">
        <f t="shared" si="704"/>
        <v>44295.83333332758</v>
      </c>
      <c r="Q2429">
        <f t="shared" si="689"/>
        <v>9</v>
      </c>
      <c r="R2429">
        <f t="shared" si="690"/>
        <v>4</v>
      </c>
      <c r="S2429">
        <f t="shared" si="691"/>
        <v>1</v>
      </c>
      <c r="T2429">
        <f t="shared" si="692"/>
        <v>20</v>
      </c>
      <c r="U2429">
        <f t="shared" si="693"/>
        <v>2</v>
      </c>
      <c r="V2429">
        <f t="shared" ca="1" si="694"/>
        <v>0.75150000000000017</v>
      </c>
      <c r="W2429">
        <f>INDEX(Solarstrahlungsdaten!$B$13:$G$8772,Übersicht!O2429,Übersicht!$E$10)</f>
        <v>0</v>
      </c>
      <c r="X2429">
        <f t="shared" si="695"/>
        <v>0</v>
      </c>
      <c r="Y2429">
        <f t="shared" ca="1" si="696"/>
        <v>0.75150000000000017</v>
      </c>
      <c r="Z2429">
        <f t="shared" ca="1" si="697"/>
        <v>0</v>
      </c>
      <c r="AA2429">
        <f t="shared" ca="1" si="698"/>
        <v>0</v>
      </c>
      <c r="AB2429">
        <f t="shared" ca="1" si="699"/>
        <v>0.75150000000000017</v>
      </c>
      <c r="AC2429">
        <f t="shared" ca="1" si="705"/>
        <v>1.4259872000000002</v>
      </c>
      <c r="AD2429">
        <f t="shared" ca="1" si="688"/>
        <v>0</v>
      </c>
      <c r="AE2429">
        <f t="shared" ca="1" si="700"/>
        <v>0</v>
      </c>
      <c r="AF2429">
        <f t="shared" ca="1" si="701"/>
        <v>0</v>
      </c>
      <c r="AG2429">
        <f t="shared" ca="1" si="702"/>
        <v>0.35649680000000006</v>
      </c>
      <c r="AH2429">
        <f t="shared" ca="1" si="703"/>
        <v>0</v>
      </c>
    </row>
    <row r="2430" spans="15:34" x14ac:dyDescent="0.25">
      <c r="O2430">
        <v>2374</v>
      </c>
      <c r="P2430" s="2">
        <f t="shared" si="704"/>
        <v>44295.874999994245</v>
      </c>
      <c r="Q2430">
        <f t="shared" si="689"/>
        <v>9</v>
      </c>
      <c r="R2430">
        <f t="shared" si="690"/>
        <v>4</v>
      </c>
      <c r="S2430">
        <f t="shared" si="691"/>
        <v>1</v>
      </c>
      <c r="T2430">
        <f t="shared" si="692"/>
        <v>21</v>
      </c>
      <c r="U2430">
        <f t="shared" si="693"/>
        <v>2</v>
      </c>
      <c r="V2430">
        <f t="shared" ca="1" si="694"/>
        <v>0.61760000000000004</v>
      </c>
      <c r="W2430">
        <f>INDEX(Solarstrahlungsdaten!$B$13:$G$8772,Übersicht!O2430,Übersicht!$E$10)</f>
        <v>0</v>
      </c>
      <c r="X2430">
        <f t="shared" si="695"/>
        <v>0</v>
      </c>
      <c r="Y2430">
        <f t="shared" ca="1" si="696"/>
        <v>0.61760000000000004</v>
      </c>
      <c r="Z2430">
        <f t="shared" ca="1" si="697"/>
        <v>0</v>
      </c>
      <c r="AA2430">
        <f t="shared" ca="1" si="698"/>
        <v>0</v>
      </c>
      <c r="AB2430">
        <f t="shared" ca="1" si="699"/>
        <v>0.61760000000000004</v>
      </c>
      <c r="AC2430">
        <f t="shared" ca="1" si="705"/>
        <v>0.80838720000000019</v>
      </c>
      <c r="AD2430">
        <f t="shared" ca="1" si="688"/>
        <v>0</v>
      </c>
      <c r="AE2430">
        <f t="shared" ca="1" si="700"/>
        <v>0</v>
      </c>
      <c r="AF2430">
        <f t="shared" ca="1" si="701"/>
        <v>0</v>
      </c>
      <c r="AG2430">
        <f t="shared" ca="1" si="702"/>
        <v>0.20209680000000005</v>
      </c>
      <c r="AH2430">
        <f t="shared" ca="1" si="703"/>
        <v>0</v>
      </c>
    </row>
    <row r="2431" spans="15:34" x14ac:dyDescent="0.25">
      <c r="O2431">
        <v>2375</v>
      </c>
      <c r="P2431" s="2">
        <f t="shared" si="704"/>
        <v>44295.916666660909</v>
      </c>
      <c r="Q2431">
        <f t="shared" si="689"/>
        <v>9</v>
      </c>
      <c r="R2431">
        <f t="shared" si="690"/>
        <v>4</v>
      </c>
      <c r="S2431">
        <f t="shared" si="691"/>
        <v>1</v>
      </c>
      <c r="T2431">
        <f t="shared" si="692"/>
        <v>22</v>
      </c>
      <c r="U2431">
        <f t="shared" si="693"/>
        <v>2</v>
      </c>
      <c r="V2431">
        <f t="shared" ca="1" si="694"/>
        <v>0.55600000000000005</v>
      </c>
      <c r="W2431">
        <f>INDEX(Solarstrahlungsdaten!$B$13:$G$8772,Übersicht!O2431,Übersicht!$E$10)</f>
        <v>0</v>
      </c>
      <c r="X2431">
        <f t="shared" si="695"/>
        <v>0</v>
      </c>
      <c r="Y2431">
        <f t="shared" ca="1" si="696"/>
        <v>0.55600000000000005</v>
      </c>
      <c r="Z2431">
        <f t="shared" ca="1" si="697"/>
        <v>0</v>
      </c>
      <c r="AA2431">
        <f t="shared" ca="1" si="698"/>
        <v>0</v>
      </c>
      <c r="AB2431">
        <f t="shared" ca="1" si="699"/>
        <v>0.55600000000000005</v>
      </c>
      <c r="AC2431">
        <f t="shared" ca="1" si="705"/>
        <v>0.25238720000000014</v>
      </c>
      <c r="AD2431">
        <f t="shared" ca="1" si="688"/>
        <v>0</v>
      </c>
      <c r="AE2431">
        <f t="shared" ca="1" si="700"/>
        <v>0</v>
      </c>
      <c r="AF2431">
        <f t="shared" ca="1" si="701"/>
        <v>0</v>
      </c>
      <c r="AG2431">
        <f t="shared" ca="1" si="702"/>
        <v>6.3096800000000036E-2</v>
      </c>
      <c r="AH2431">
        <f t="shared" ca="1" si="703"/>
        <v>0</v>
      </c>
    </row>
    <row r="2432" spans="15:34" x14ac:dyDescent="0.25">
      <c r="O2432">
        <v>2376</v>
      </c>
      <c r="P2432" s="2">
        <f t="shared" si="704"/>
        <v>44295.958333327573</v>
      </c>
      <c r="Q2432">
        <f t="shared" si="689"/>
        <v>9</v>
      </c>
      <c r="R2432">
        <f t="shared" si="690"/>
        <v>4</v>
      </c>
      <c r="S2432">
        <f t="shared" si="691"/>
        <v>1</v>
      </c>
      <c r="T2432">
        <f t="shared" si="692"/>
        <v>23</v>
      </c>
      <c r="U2432">
        <f t="shared" si="693"/>
        <v>2</v>
      </c>
      <c r="V2432">
        <f t="shared" ca="1" si="694"/>
        <v>0.50179999999999991</v>
      </c>
      <c r="W2432">
        <f>INDEX(Solarstrahlungsdaten!$B$13:$G$8772,Übersicht!O2432,Übersicht!$E$10)</f>
        <v>0</v>
      </c>
      <c r="X2432">
        <f t="shared" si="695"/>
        <v>0</v>
      </c>
      <c r="Y2432">
        <f t="shared" ca="1" si="696"/>
        <v>0.50179999999999991</v>
      </c>
      <c r="Z2432">
        <f t="shared" ca="1" si="697"/>
        <v>0</v>
      </c>
      <c r="AA2432">
        <f t="shared" ca="1" si="698"/>
        <v>0</v>
      </c>
      <c r="AB2432">
        <f t="shared" ca="1" si="699"/>
        <v>0.25238720000000014</v>
      </c>
      <c r="AC2432">
        <f t="shared" ca="1" si="705"/>
        <v>0</v>
      </c>
      <c r="AD2432">
        <f t="shared" ca="1" si="688"/>
        <v>0.24941279999999977</v>
      </c>
      <c r="AE2432">
        <f t="shared" ca="1" si="700"/>
        <v>0</v>
      </c>
      <c r="AF2432">
        <f t="shared" ca="1" si="701"/>
        <v>0.24941279999999977</v>
      </c>
      <c r="AG2432">
        <f t="shared" ca="1" si="702"/>
        <v>0</v>
      </c>
      <c r="AH2432">
        <f t="shared" ca="1" si="703"/>
        <v>1</v>
      </c>
    </row>
    <row r="2433" spans="15:34" x14ac:dyDescent="0.25">
      <c r="O2433">
        <v>2377</v>
      </c>
      <c r="P2433" s="2">
        <f t="shared" si="704"/>
        <v>44295.999999994237</v>
      </c>
      <c r="Q2433">
        <f t="shared" si="689"/>
        <v>10</v>
      </c>
      <c r="R2433">
        <f t="shared" si="690"/>
        <v>4</v>
      </c>
      <c r="S2433">
        <f t="shared" si="691"/>
        <v>2</v>
      </c>
      <c r="T2433">
        <f t="shared" si="692"/>
        <v>0</v>
      </c>
      <c r="U2433">
        <f t="shared" si="693"/>
        <v>2</v>
      </c>
      <c r="V2433">
        <f t="shared" ca="1" si="694"/>
        <v>0.34209999999999996</v>
      </c>
      <c r="W2433">
        <f>INDEX(Solarstrahlungsdaten!$B$13:$G$8772,Übersicht!O2433,Übersicht!$E$10)</f>
        <v>0</v>
      </c>
      <c r="X2433">
        <f t="shared" si="695"/>
        <v>0</v>
      </c>
      <c r="Y2433">
        <f t="shared" ca="1" si="696"/>
        <v>0.34209999999999996</v>
      </c>
      <c r="Z2433">
        <f t="shared" ca="1" si="697"/>
        <v>0</v>
      </c>
      <c r="AA2433">
        <f t="shared" ca="1" si="698"/>
        <v>0</v>
      </c>
      <c r="AB2433">
        <f t="shared" ca="1" si="699"/>
        <v>0</v>
      </c>
      <c r="AC2433">
        <f t="shared" ca="1" si="705"/>
        <v>0</v>
      </c>
      <c r="AD2433">
        <f t="shared" ca="1" si="688"/>
        <v>0.34209999999999996</v>
      </c>
      <c r="AE2433">
        <f t="shared" ca="1" si="700"/>
        <v>0</v>
      </c>
      <c r="AF2433">
        <f t="shared" ca="1" si="701"/>
        <v>0.34209999999999996</v>
      </c>
      <c r="AG2433">
        <f t="shared" ca="1" si="702"/>
        <v>0</v>
      </c>
      <c r="AH2433">
        <f t="shared" ca="1" si="703"/>
        <v>1</v>
      </c>
    </row>
    <row r="2434" spans="15:34" x14ac:dyDescent="0.25">
      <c r="O2434">
        <v>2378</v>
      </c>
      <c r="P2434" s="2">
        <f t="shared" si="704"/>
        <v>44296.041666660902</v>
      </c>
      <c r="Q2434">
        <f t="shared" si="689"/>
        <v>10</v>
      </c>
      <c r="R2434">
        <f t="shared" si="690"/>
        <v>4</v>
      </c>
      <c r="S2434">
        <f t="shared" si="691"/>
        <v>2</v>
      </c>
      <c r="T2434">
        <f t="shared" si="692"/>
        <v>1</v>
      </c>
      <c r="U2434">
        <f t="shared" si="693"/>
        <v>2</v>
      </c>
      <c r="V2434">
        <f t="shared" ca="1" si="694"/>
        <v>0.26960000000000001</v>
      </c>
      <c r="W2434">
        <f>INDEX(Solarstrahlungsdaten!$B$13:$G$8772,Übersicht!O2434,Übersicht!$E$10)</f>
        <v>0</v>
      </c>
      <c r="X2434">
        <f t="shared" si="695"/>
        <v>0</v>
      </c>
      <c r="Y2434">
        <f t="shared" ca="1" si="696"/>
        <v>0.26960000000000001</v>
      </c>
      <c r="Z2434">
        <f t="shared" ca="1" si="697"/>
        <v>0</v>
      </c>
      <c r="AA2434">
        <f t="shared" ca="1" si="698"/>
        <v>0</v>
      </c>
      <c r="AB2434">
        <f t="shared" ca="1" si="699"/>
        <v>0</v>
      </c>
      <c r="AC2434">
        <f t="shared" ca="1" si="705"/>
        <v>0</v>
      </c>
      <c r="AD2434">
        <f t="shared" ca="1" si="688"/>
        <v>0.26960000000000001</v>
      </c>
      <c r="AE2434">
        <f t="shared" ca="1" si="700"/>
        <v>0</v>
      </c>
      <c r="AF2434">
        <f t="shared" ca="1" si="701"/>
        <v>0.26960000000000001</v>
      </c>
      <c r="AG2434">
        <f t="shared" ca="1" si="702"/>
        <v>0</v>
      </c>
      <c r="AH2434">
        <f t="shared" ca="1" si="703"/>
        <v>1</v>
      </c>
    </row>
    <row r="2435" spans="15:34" x14ac:dyDescent="0.25">
      <c r="O2435">
        <v>2379</v>
      </c>
      <c r="P2435" s="2">
        <f t="shared" si="704"/>
        <v>44296.083333327566</v>
      </c>
      <c r="Q2435">
        <f t="shared" si="689"/>
        <v>10</v>
      </c>
      <c r="R2435">
        <f t="shared" si="690"/>
        <v>4</v>
      </c>
      <c r="S2435">
        <f t="shared" si="691"/>
        <v>2</v>
      </c>
      <c r="T2435">
        <f t="shared" si="692"/>
        <v>2</v>
      </c>
      <c r="U2435">
        <f t="shared" si="693"/>
        <v>2</v>
      </c>
      <c r="V2435">
        <f t="shared" ca="1" si="694"/>
        <v>0.20380000000000001</v>
      </c>
      <c r="W2435">
        <f>INDEX(Solarstrahlungsdaten!$B$13:$G$8772,Übersicht!O2435,Übersicht!$E$10)</f>
        <v>0</v>
      </c>
      <c r="X2435">
        <f t="shared" si="695"/>
        <v>0</v>
      </c>
      <c r="Y2435">
        <f t="shared" ca="1" si="696"/>
        <v>0.20380000000000001</v>
      </c>
      <c r="Z2435">
        <f t="shared" ca="1" si="697"/>
        <v>0</v>
      </c>
      <c r="AA2435">
        <f t="shared" ca="1" si="698"/>
        <v>0</v>
      </c>
      <c r="AB2435">
        <f t="shared" ca="1" si="699"/>
        <v>0</v>
      </c>
      <c r="AC2435">
        <f t="shared" ca="1" si="705"/>
        <v>0</v>
      </c>
      <c r="AD2435">
        <f t="shared" ca="1" si="688"/>
        <v>0.20380000000000001</v>
      </c>
      <c r="AE2435">
        <f t="shared" ca="1" si="700"/>
        <v>0</v>
      </c>
      <c r="AF2435">
        <f t="shared" ca="1" si="701"/>
        <v>0.20380000000000001</v>
      </c>
      <c r="AG2435">
        <f t="shared" ca="1" si="702"/>
        <v>0</v>
      </c>
      <c r="AH2435">
        <f t="shared" ca="1" si="703"/>
        <v>1</v>
      </c>
    </row>
    <row r="2436" spans="15:34" x14ac:dyDescent="0.25">
      <c r="O2436">
        <v>2380</v>
      </c>
      <c r="P2436" s="2">
        <f t="shared" si="704"/>
        <v>44296.12499999423</v>
      </c>
      <c r="Q2436">
        <f t="shared" si="689"/>
        <v>10</v>
      </c>
      <c r="R2436">
        <f t="shared" si="690"/>
        <v>4</v>
      </c>
      <c r="S2436">
        <f t="shared" si="691"/>
        <v>2</v>
      </c>
      <c r="T2436">
        <f t="shared" si="692"/>
        <v>3</v>
      </c>
      <c r="U2436">
        <f t="shared" si="693"/>
        <v>2</v>
      </c>
      <c r="V2436">
        <f t="shared" ca="1" si="694"/>
        <v>0.18039999999999998</v>
      </c>
      <c r="W2436">
        <f>INDEX(Solarstrahlungsdaten!$B$13:$G$8772,Übersicht!O2436,Übersicht!$E$10)</f>
        <v>0</v>
      </c>
      <c r="X2436">
        <f t="shared" si="695"/>
        <v>0</v>
      </c>
      <c r="Y2436">
        <f t="shared" ca="1" si="696"/>
        <v>0.18039999999999998</v>
      </c>
      <c r="Z2436">
        <f t="shared" ca="1" si="697"/>
        <v>0</v>
      </c>
      <c r="AA2436">
        <f t="shared" ca="1" si="698"/>
        <v>0</v>
      </c>
      <c r="AB2436">
        <f t="shared" ca="1" si="699"/>
        <v>0</v>
      </c>
      <c r="AC2436">
        <f t="shared" ca="1" si="705"/>
        <v>0</v>
      </c>
      <c r="AD2436">
        <f t="shared" ca="1" si="688"/>
        <v>0.18039999999999998</v>
      </c>
      <c r="AE2436">
        <f t="shared" ca="1" si="700"/>
        <v>0</v>
      </c>
      <c r="AF2436">
        <f t="shared" ca="1" si="701"/>
        <v>0.18039999999999998</v>
      </c>
      <c r="AG2436">
        <f t="shared" ca="1" si="702"/>
        <v>0</v>
      </c>
      <c r="AH2436">
        <f t="shared" ca="1" si="703"/>
        <v>1</v>
      </c>
    </row>
    <row r="2437" spans="15:34" x14ac:dyDescent="0.25">
      <c r="O2437">
        <v>2381</v>
      </c>
      <c r="P2437" s="2">
        <f t="shared" si="704"/>
        <v>44296.166666660894</v>
      </c>
      <c r="Q2437">
        <f t="shared" si="689"/>
        <v>10</v>
      </c>
      <c r="R2437">
        <f t="shared" si="690"/>
        <v>4</v>
      </c>
      <c r="S2437">
        <f t="shared" si="691"/>
        <v>2</v>
      </c>
      <c r="T2437">
        <f t="shared" si="692"/>
        <v>4</v>
      </c>
      <c r="U2437">
        <f t="shared" si="693"/>
        <v>2</v>
      </c>
      <c r="V2437">
        <f t="shared" ca="1" si="694"/>
        <v>0.17269999999999999</v>
      </c>
      <c r="W2437">
        <f>INDEX(Solarstrahlungsdaten!$B$13:$G$8772,Übersicht!O2437,Übersicht!$E$10)</f>
        <v>0</v>
      </c>
      <c r="X2437">
        <f t="shared" si="695"/>
        <v>0</v>
      </c>
      <c r="Y2437">
        <f t="shared" ca="1" si="696"/>
        <v>0.17269999999999999</v>
      </c>
      <c r="Z2437">
        <f t="shared" ca="1" si="697"/>
        <v>0</v>
      </c>
      <c r="AA2437">
        <f t="shared" ca="1" si="698"/>
        <v>0</v>
      </c>
      <c r="AB2437">
        <f t="shared" ca="1" si="699"/>
        <v>0</v>
      </c>
      <c r="AC2437">
        <f t="shared" ca="1" si="705"/>
        <v>0</v>
      </c>
      <c r="AD2437">
        <f t="shared" ca="1" si="688"/>
        <v>0.17269999999999999</v>
      </c>
      <c r="AE2437">
        <f t="shared" ca="1" si="700"/>
        <v>0</v>
      </c>
      <c r="AF2437">
        <f t="shared" ca="1" si="701"/>
        <v>0.17269999999999999</v>
      </c>
      <c r="AG2437">
        <f t="shared" ca="1" si="702"/>
        <v>0</v>
      </c>
      <c r="AH2437">
        <f t="shared" ca="1" si="703"/>
        <v>1</v>
      </c>
    </row>
    <row r="2438" spans="15:34" x14ac:dyDescent="0.25">
      <c r="O2438">
        <v>2382</v>
      </c>
      <c r="P2438" s="2">
        <f t="shared" si="704"/>
        <v>44296.208333327559</v>
      </c>
      <c r="Q2438">
        <f t="shared" si="689"/>
        <v>10</v>
      </c>
      <c r="R2438">
        <f t="shared" si="690"/>
        <v>4</v>
      </c>
      <c r="S2438">
        <f t="shared" si="691"/>
        <v>2</v>
      </c>
      <c r="T2438">
        <f t="shared" si="692"/>
        <v>5</v>
      </c>
      <c r="U2438">
        <f t="shared" si="693"/>
        <v>2</v>
      </c>
      <c r="V2438">
        <f t="shared" ca="1" si="694"/>
        <v>0.17309999999999998</v>
      </c>
      <c r="W2438">
        <f>INDEX(Solarstrahlungsdaten!$B$13:$G$8772,Übersicht!O2438,Übersicht!$E$10)</f>
        <v>13.085000000000001</v>
      </c>
      <c r="X2438">
        <f t="shared" si="695"/>
        <v>4.5012400000000001E-2</v>
      </c>
      <c r="Y2438">
        <f t="shared" ca="1" si="696"/>
        <v>0.12808759999999997</v>
      </c>
      <c r="Z2438">
        <f t="shared" ca="1" si="697"/>
        <v>4.5012400000000001E-2</v>
      </c>
      <c r="AA2438">
        <f t="shared" ca="1" si="698"/>
        <v>0</v>
      </c>
      <c r="AB2438">
        <f t="shared" ca="1" si="699"/>
        <v>0</v>
      </c>
      <c r="AC2438">
        <f t="shared" ca="1" si="705"/>
        <v>0</v>
      </c>
      <c r="AD2438">
        <f t="shared" ca="1" si="688"/>
        <v>0.12808759999999997</v>
      </c>
      <c r="AE2438">
        <f t="shared" ca="1" si="700"/>
        <v>0</v>
      </c>
      <c r="AF2438">
        <f t="shared" ca="1" si="701"/>
        <v>0.12808759999999997</v>
      </c>
      <c r="AG2438">
        <f t="shared" ca="1" si="702"/>
        <v>0</v>
      </c>
      <c r="AH2438">
        <f t="shared" ca="1" si="703"/>
        <v>1</v>
      </c>
    </row>
    <row r="2439" spans="15:34" x14ac:dyDescent="0.25">
      <c r="O2439">
        <v>2383</v>
      </c>
      <c r="P2439" s="2">
        <f t="shared" si="704"/>
        <v>44296.249999994223</v>
      </c>
      <c r="Q2439">
        <f t="shared" si="689"/>
        <v>10</v>
      </c>
      <c r="R2439">
        <f t="shared" si="690"/>
        <v>4</v>
      </c>
      <c r="S2439">
        <f t="shared" si="691"/>
        <v>2</v>
      </c>
      <c r="T2439">
        <f t="shared" si="692"/>
        <v>6</v>
      </c>
      <c r="U2439">
        <f t="shared" si="693"/>
        <v>2</v>
      </c>
      <c r="V2439">
        <f t="shared" ca="1" si="694"/>
        <v>0.17710000000000001</v>
      </c>
      <c r="W2439">
        <f>INDEX(Solarstrahlungsdaten!$B$13:$G$8772,Übersicht!O2439,Übersicht!$E$10)</f>
        <v>167.035</v>
      </c>
      <c r="X2439">
        <f t="shared" si="695"/>
        <v>0.5746003999999999</v>
      </c>
      <c r="Y2439">
        <f t="shared" ca="1" si="696"/>
        <v>-0.39750039999999986</v>
      </c>
      <c r="Z2439">
        <f t="shared" ca="1" si="697"/>
        <v>0.17710000000000001</v>
      </c>
      <c r="AA2439">
        <f t="shared" ca="1" si="698"/>
        <v>0.39750039999999986</v>
      </c>
      <c r="AB2439">
        <f t="shared" ca="1" si="699"/>
        <v>0</v>
      </c>
      <c r="AC2439">
        <f t="shared" ca="1" si="705"/>
        <v>0.39750039999999986</v>
      </c>
      <c r="AD2439">
        <f t="shared" ca="1" si="688"/>
        <v>0</v>
      </c>
      <c r="AE2439">
        <f t="shared" ca="1" si="700"/>
        <v>0</v>
      </c>
      <c r="AF2439">
        <f t="shared" ca="1" si="701"/>
        <v>0</v>
      </c>
      <c r="AG2439">
        <f t="shared" ca="1" si="702"/>
        <v>9.9375099999999966E-2</v>
      </c>
      <c r="AH2439">
        <f t="shared" ca="1" si="703"/>
        <v>0</v>
      </c>
    </row>
    <row r="2440" spans="15:34" x14ac:dyDescent="0.25">
      <c r="O2440">
        <v>2384</v>
      </c>
      <c r="P2440" s="2">
        <f t="shared" si="704"/>
        <v>44296.291666660887</v>
      </c>
      <c r="Q2440">
        <f t="shared" si="689"/>
        <v>10</v>
      </c>
      <c r="R2440">
        <f t="shared" si="690"/>
        <v>4</v>
      </c>
      <c r="S2440">
        <f t="shared" si="691"/>
        <v>2</v>
      </c>
      <c r="T2440">
        <f t="shared" si="692"/>
        <v>7</v>
      </c>
      <c r="U2440">
        <f t="shared" si="693"/>
        <v>2</v>
      </c>
      <c r="V2440">
        <f t="shared" ca="1" si="694"/>
        <v>0.23219999999999999</v>
      </c>
      <c r="W2440">
        <f>INDEX(Solarstrahlungsdaten!$B$13:$G$8772,Übersicht!O2440,Übersicht!$E$10)</f>
        <v>298.505</v>
      </c>
      <c r="X2440">
        <f t="shared" si="695"/>
        <v>1.0268572</v>
      </c>
      <c r="Y2440">
        <f t="shared" ca="1" si="696"/>
        <v>-0.79465720000000006</v>
      </c>
      <c r="Z2440">
        <f t="shared" ca="1" si="697"/>
        <v>0.23219999999999999</v>
      </c>
      <c r="AA2440">
        <f t="shared" ca="1" si="698"/>
        <v>0.79465720000000006</v>
      </c>
      <c r="AB2440">
        <f t="shared" ca="1" si="699"/>
        <v>0</v>
      </c>
      <c r="AC2440">
        <f t="shared" ca="1" si="705"/>
        <v>1.1921575999999998</v>
      </c>
      <c r="AD2440">
        <f t="shared" ca="1" si="688"/>
        <v>0</v>
      </c>
      <c r="AE2440">
        <f t="shared" ca="1" si="700"/>
        <v>0</v>
      </c>
      <c r="AF2440">
        <f t="shared" ca="1" si="701"/>
        <v>0</v>
      </c>
      <c r="AG2440">
        <f t="shared" ca="1" si="702"/>
        <v>0.29803939999999995</v>
      </c>
      <c r="AH2440">
        <f t="shared" ca="1" si="703"/>
        <v>0</v>
      </c>
    </row>
    <row r="2441" spans="15:34" x14ac:dyDescent="0.25">
      <c r="O2441">
        <v>2385</v>
      </c>
      <c r="P2441" s="2">
        <f t="shared" si="704"/>
        <v>44296.333333327551</v>
      </c>
      <c r="Q2441">
        <f t="shared" si="689"/>
        <v>10</v>
      </c>
      <c r="R2441">
        <f t="shared" si="690"/>
        <v>4</v>
      </c>
      <c r="S2441">
        <f t="shared" si="691"/>
        <v>2</v>
      </c>
      <c r="T2441">
        <f t="shared" si="692"/>
        <v>8</v>
      </c>
      <c r="U2441">
        <f t="shared" si="693"/>
        <v>2</v>
      </c>
      <c r="V2441">
        <f t="shared" ca="1" si="694"/>
        <v>0.39250000000000002</v>
      </c>
      <c r="W2441">
        <f>INDEX(Solarstrahlungsdaten!$B$13:$G$8772,Übersicht!O2441,Übersicht!$E$10)</f>
        <v>445.32</v>
      </c>
      <c r="X2441">
        <f t="shared" si="695"/>
        <v>1.5319008000000001</v>
      </c>
      <c r="Y2441">
        <f t="shared" ca="1" si="696"/>
        <v>-1.1394008</v>
      </c>
      <c r="Z2441">
        <f t="shared" ca="1" si="697"/>
        <v>0.39250000000000002</v>
      </c>
      <c r="AA2441">
        <f t="shared" ca="1" si="698"/>
        <v>1.1394008</v>
      </c>
      <c r="AB2441">
        <f t="shared" ca="1" si="699"/>
        <v>0</v>
      </c>
      <c r="AC2441">
        <f t="shared" ca="1" si="705"/>
        <v>2.3315583999999996</v>
      </c>
      <c r="AD2441">
        <f t="shared" ca="1" si="688"/>
        <v>0</v>
      </c>
      <c r="AE2441">
        <f t="shared" ca="1" si="700"/>
        <v>0</v>
      </c>
      <c r="AF2441">
        <f t="shared" ca="1" si="701"/>
        <v>0</v>
      </c>
      <c r="AG2441">
        <f t="shared" ca="1" si="702"/>
        <v>0.5828895999999999</v>
      </c>
      <c r="AH2441">
        <f t="shared" ca="1" si="703"/>
        <v>0</v>
      </c>
    </row>
    <row r="2442" spans="15:34" x14ac:dyDescent="0.25">
      <c r="O2442">
        <v>2386</v>
      </c>
      <c r="P2442" s="2">
        <f t="shared" si="704"/>
        <v>44296.374999994216</v>
      </c>
      <c r="Q2442">
        <f t="shared" si="689"/>
        <v>10</v>
      </c>
      <c r="R2442">
        <f t="shared" si="690"/>
        <v>4</v>
      </c>
      <c r="S2442">
        <f t="shared" si="691"/>
        <v>2</v>
      </c>
      <c r="T2442">
        <f t="shared" si="692"/>
        <v>9</v>
      </c>
      <c r="U2442">
        <f t="shared" si="693"/>
        <v>2</v>
      </c>
      <c r="V2442">
        <f t="shared" ca="1" si="694"/>
        <v>0.59650000000000003</v>
      </c>
      <c r="W2442">
        <f>INDEX(Solarstrahlungsdaten!$B$13:$G$8772,Übersicht!O2442,Übersicht!$E$10)</f>
        <v>555.57999999999993</v>
      </c>
      <c r="X2442">
        <f t="shared" si="695"/>
        <v>1.9111951999999999</v>
      </c>
      <c r="Y2442">
        <f t="shared" ca="1" si="696"/>
        <v>-1.3146951999999998</v>
      </c>
      <c r="Z2442">
        <f t="shared" ca="1" si="697"/>
        <v>0.59650000000000003</v>
      </c>
      <c r="AA2442">
        <f t="shared" ca="1" si="698"/>
        <v>1.3146951999999998</v>
      </c>
      <c r="AB2442">
        <f t="shared" ca="1" si="699"/>
        <v>0</v>
      </c>
      <c r="AC2442">
        <f t="shared" ca="1" si="705"/>
        <v>3.6462535999999997</v>
      </c>
      <c r="AD2442">
        <f t="shared" ca="1" si="688"/>
        <v>0</v>
      </c>
      <c r="AE2442">
        <f t="shared" ca="1" si="700"/>
        <v>0</v>
      </c>
      <c r="AF2442">
        <f t="shared" ca="1" si="701"/>
        <v>0</v>
      </c>
      <c r="AG2442">
        <f t="shared" ca="1" si="702"/>
        <v>0.91156339999999991</v>
      </c>
      <c r="AH2442">
        <f t="shared" ca="1" si="703"/>
        <v>0</v>
      </c>
    </row>
    <row r="2443" spans="15:34" x14ac:dyDescent="0.25">
      <c r="O2443">
        <v>2387</v>
      </c>
      <c r="P2443" s="2">
        <f t="shared" si="704"/>
        <v>44296.41666666088</v>
      </c>
      <c r="Q2443">
        <f t="shared" si="689"/>
        <v>10</v>
      </c>
      <c r="R2443">
        <f t="shared" si="690"/>
        <v>4</v>
      </c>
      <c r="S2443">
        <f t="shared" si="691"/>
        <v>2</v>
      </c>
      <c r="T2443">
        <f t="shared" si="692"/>
        <v>10</v>
      </c>
      <c r="U2443">
        <f t="shared" si="693"/>
        <v>2</v>
      </c>
      <c r="V2443">
        <f t="shared" ca="1" si="694"/>
        <v>0.72199999999999998</v>
      </c>
      <c r="W2443">
        <f>INDEX(Solarstrahlungsdaten!$B$13:$G$8772,Übersicht!O2443,Übersicht!$E$10)</f>
        <v>633.69499999999994</v>
      </c>
      <c r="X2443">
        <f t="shared" si="695"/>
        <v>2.1799107999999996</v>
      </c>
      <c r="Y2443">
        <f t="shared" ca="1" si="696"/>
        <v>-1.4579107999999996</v>
      </c>
      <c r="Z2443">
        <f t="shared" ca="1" si="697"/>
        <v>0.72199999999999998</v>
      </c>
      <c r="AA2443">
        <f t="shared" ca="1" si="698"/>
        <v>0.35374640000000035</v>
      </c>
      <c r="AB2443">
        <f t="shared" ca="1" si="699"/>
        <v>0</v>
      </c>
      <c r="AC2443">
        <f t="shared" ca="1" si="705"/>
        <v>4</v>
      </c>
      <c r="AD2443">
        <f t="shared" ca="1" si="688"/>
        <v>-1.1041643999999993</v>
      </c>
      <c r="AE2443">
        <f t="shared" ca="1" si="700"/>
        <v>1.1041643999999993</v>
      </c>
      <c r="AF2443">
        <f t="shared" ca="1" si="701"/>
        <v>0</v>
      </c>
      <c r="AG2443">
        <f t="shared" ca="1" si="702"/>
        <v>1</v>
      </c>
      <c r="AH2443">
        <f t="shared" ca="1" si="703"/>
        <v>0</v>
      </c>
    </row>
    <row r="2444" spans="15:34" x14ac:dyDescent="0.25">
      <c r="O2444">
        <v>2388</v>
      </c>
      <c r="P2444" s="2">
        <f t="shared" si="704"/>
        <v>44296.458333327544</v>
      </c>
      <c r="Q2444">
        <f t="shared" si="689"/>
        <v>10</v>
      </c>
      <c r="R2444">
        <f t="shared" si="690"/>
        <v>4</v>
      </c>
      <c r="S2444">
        <f t="shared" si="691"/>
        <v>2</v>
      </c>
      <c r="T2444">
        <f t="shared" si="692"/>
        <v>11</v>
      </c>
      <c r="U2444">
        <f t="shared" si="693"/>
        <v>2</v>
      </c>
      <c r="V2444">
        <f t="shared" ca="1" si="694"/>
        <v>0.79989999999999994</v>
      </c>
      <c r="W2444">
        <f>INDEX(Solarstrahlungsdaten!$B$13:$G$8772,Übersicht!O2444,Übersicht!$E$10)</f>
        <v>661.72</v>
      </c>
      <c r="X2444">
        <f t="shared" si="695"/>
        <v>2.2763168</v>
      </c>
      <c r="Y2444">
        <f t="shared" ca="1" si="696"/>
        <v>-1.4764168</v>
      </c>
      <c r="Z2444">
        <f t="shared" ca="1" si="697"/>
        <v>0.79989999999999994</v>
      </c>
      <c r="AA2444">
        <f t="shared" ca="1" si="698"/>
        <v>0</v>
      </c>
      <c r="AB2444">
        <f t="shared" ca="1" si="699"/>
        <v>0</v>
      </c>
      <c r="AC2444">
        <f t="shared" ca="1" si="705"/>
        <v>4</v>
      </c>
      <c r="AD2444">
        <f t="shared" ca="1" si="688"/>
        <v>-1.4764168</v>
      </c>
      <c r="AE2444">
        <f t="shared" ca="1" si="700"/>
        <v>1.4764168</v>
      </c>
      <c r="AF2444">
        <f t="shared" ca="1" si="701"/>
        <v>0</v>
      </c>
      <c r="AG2444">
        <f t="shared" ca="1" si="702"/>
        <v>1</v>
      </c>
      <c r="AH2444">
        <f t="shared" ca="1" si="703"/>
        <v>0</v>
      </c>
    </row>
    <row r="2445" spans="15:34" x14ac:dyDescent="0.25">
      <c r="O2445">
        <v>2389</v>
      </c>
      <c r="P2445" s="2">
        <f t="shared" si="704"/>
        <v>44296.499999994208</v>
      </c>
      <c r="Q2445">
        <f t="shared" si="689"/>
        <v>10</v>
      </c>
      <c r="R2445">
        <f t="shared" si="690"/>
        <v>4</v>
      </c>
      <c r="S2445">
        <f t="shared" si="691"/>
        <v>2</v>
      </c>
      <c r="T2445">
        <f t="shared" si="692"/>
        <v>12</v>
      </c>
      <c r="U2445">
        <f t="shared" si="693"/>
        <v>2</v>
      </c>
      <c r="V2445">
        <f t="shared" ca="1" si="694"/>
        <v>0.84450000000000003</v>
      </c>
      <c r="W2445">
        <f>INDEX(Solarstrahlungsdaten!$B$13:$G$8772,Übersicht!O2445,Übersicht!$E$10)</f>
        <v>638.005</v>
      </c>
      <c r="X2445">
        <f t="shared" si="695"/>
        <v>2.1947372000000001</v>
      </c>
      <c r="Y2445">
        <f t="shared" ca="1" si="696"/>
        <v>-1.3502372</v>
      </c>
      <c r="Z2445">
        <f t="shared" ca="1" si="697"/>
        <v>0.84450000000000003</v>
      </c>
      <c r="AA2445">
        <f t="shared" ca="1" si="698"/>
        <v>0</v>
      </c>
      <c r="AB2445">
        <f t="shared" ca="1" si="699"/>
        <v>0</v>
      </c>
      <c r="AC2445">
        <f t="shared" ca="1" si="705"/>
        <v>4</v>
      </c>
      <c r="AD2445">
        <f t="shared" ca="1" si="688"/>
        <v>-1.3502372</v>
      </c>
      <c r="AE2445">
        <f t="shared" ca="1" si="700"/>
        <v>1.3502372</v>
      </c>
      <c r="AF2445">
        <f t="shared" ca="1" si="701"/>
        <v>0</v>
      </c>
      <c r="AG2445">
        <f t="shared" ca="1" si="702"/>
        <v>1</v>
      </c>
      <c r="AH2445">
        <f t="shared" ca="1" si="703"/>
        <v>0</v>
      </c>
    </row>
    <row r="2446" spans="15:34" x14ac:dyDescent="0.25">
      <c r="O2446">
        <v>2390</v>
      </c>
      <c r="P2446" s="2">
        <f t="shared" si="704"/>
        <v>44296.541666660873</v>
      </c>
      <c r="Q2446">
        <f t="shared" si="689"/>
        <v>10</v>
      </c>
      <c r="R2446">
        <f t="shared" si="690"/>
        <v>4</v>
      </c>
      <c r="S2446">
        <f t="shared" si="691"/>
        <v>2</v>
      </c>
      <c r="T2446">
        <f t="shared" si="692"/>
        <v>13</v>
      </c>
      <c r="U2446">
        <f t="shared" si="693"/>
        <v>2</v>
      </c>
      <c r="V2446">
        <f t="shared" ca="1" si="694"/>
        <v>0.7228</v>
      </c>
      <c r="W2446">
        <f>INDEX(Solarstrahlungsdaten!$B$13:$G$8772,Übersicht!O2446,Übersicht!$E$10)</f>
        <v>561.59</v>
      </c>
      <c r="X2446">
        <f t="shared" si="695"/>
        <v>1.9318696000000002</v>
      </c>
      <c r="Y2446">
        <f t="shared" ca="1" si="696"/>
        <v>-1.2090696000000003</v>
      </c>
      <c r="Z2446">
        <f t="shared" ca="1" si="697"/>
        <v>0.7228</v>
      </c>
      <c r="AA2446">
        <f t="shared" ca="1" si="698"/>
        <v>0</v>
      </c>
      <c r="AB2446">
        <f t="shared" ca="1" si="699"/>
        <v>0</v>
      </c>
      <c r="AC2446">
        <f t="shared" ca="1" si="705"/>
        <v>4</v>
      </c>
      <c r="AD2446">
        <f t="shared" ca="1" si="688"/>
        <v>-1.2090696000000003</v>
      </c>
      <c r="AE2446">
        <f t="shared" ca="1" si="700"/>
        <v>1.2090696000000003</v>
      </c>
      <c r="AF2446">
        <f t="shared" ca="1" si="701"/>
        <v>0</v>
      </c>
      <c r="AG2446">
        <f t="shared" ca="1" si="702"/>
        <v>1</v>
      </c>
      <c r="AH2446">
        <f t="shared" ca="1" si="703"/>
        <v>0</v>
      </c>
    </row>
    <row r="2447" spans="15:34" x14ac:dyDescent="0.25">
      <c r="O2447">
        <v>2391</v>
      </c>
      <c r="P2447" s="2">
        <f t="shared" si="704"/>
        <v>44296.583333327537</v>
      </c>
      <c r="Q2447">
        <f t="shared" si="689"/>
        <v>10</v>
      </c>
      <c r="R2447">
        <f t="shared" si="690"/>
        <v>4</v>
      </c>
      <c r="S2447">
        <f t="shared" si="691"/>
        <v>2</v>
      </c>
      <c r="T2447">
        <f t="shared" si="692"/>
        <v>14</v>
      </c>
      <c r="U2447">
        <f t="shared" si="693"/>
        <v>2</v>
      </c>
      <c r="V2447">
        <f t="shared" ca="1" si="694"/>
        <v>0.56489999999999996</v>
      </c>
      <c r="W2447">
        <f>INDEX(Solarstrahlungsdaten!$B$13:$G$8772,Übersicht!O2447,Übersicht!$E$10)</f>
        <v>475.19500000000005</v>
      </c>
      <c r="X2447">
        <f t="shared" si="695"/>
        <v>1.6346708000000001</v>
      </c>
      <c r="Y2447">
        <f t="shared" ca="1" si="696"/>
        <v>-1.0697708000000001</v>
      </c>
      <c r="Z2447">
        <f t="shared" ca="1" si="697"/>
        <v>0.56489999999999996</v>
      </c>
      <c r="AA2447">
        <f t="shared" ca="1" si="698"/>
        <v>0</v>
      </c>
      <c r="AB2447">
        <f t="shared" ca="1" si="699"/>
        <v>0</v>
      </c>
      <c r="AC2447">
        <f t="shared" ca="1" si="705"/>
        <v>4</v>
      </c>
      <c r="AD2447">
        <f t="shared" ca="1" si="688"/>
        <v>-1.0697708000000001</v>
      </c>
      <c r="AE2447">
        <f t="shared" ca="1" si="700"/>
        <v>1.0697708000000001</v>
      </c>
      <c r="AF2447">
        <f t="shared" ca="1" si="701"/>
        <v>0</v>
      </c>
      <c r="AG2447">
        <f t="shared" ca="1" si="702"/>
        <v>1</v>
      </c>
      <c r="AH2447">
        <f t="shared" ca="1" si="703"/>
        <v>0</v>
      </c>
    </row>
    <row r="2448" spans="15:34" x14ac:dyDescent="0.25">
      <c r="O2448">
        <v>2392</v>
      </c>
      <c r="P2448" s="2">
        <f t="shared" si="704"/>
        <v>44296.624999994201</v>
      </c>
      <c r="Q2448">
        <f t="shared" si="689"/>
        <v>10</v>
      </c>
      <c r="R2448">
        <f t="shared" si="690"/>
        <v>4</v>
      </c>
      <c r="S2448">
        <f t="shared" si="691"/>
        <v>2</v>
      </c>
      <c r="T2448">
        <f t="shared" si="692"/>
        <v>15</v>
      </c>
      <c r="U2448">
        <f t="shared" si="693"/>
        <v>2</v>
      </c>
      <c r="V2448">
        <f t="shared" ca="1" si="694"/>
        <v>0.49989999999999996</v>
      </c>
      <c r="W2448">
        <f>INDEX(Solarstrahlungsdaten!$B$13:$G$8772,Übersicht!O2448,Übersicht!$E$10)</f>
        <v>345.36500000000001</v>
      </c>
      <c r="X2448">
        <f t="shared" si="695"/>
        <v>1.1880556</v>
      </c>
      <c r="Y2448">
        <f t="shared" ca="1" si="696"/>
        <v>-0.68815559999999998</v>
      </c>
      <c r="Z2448">
        <f t="shared" ca="1" si="697"/>
        <v>0.49989999999999996</v>
      </c>
      <c r="AA2448">
        <f t="shared" ca="1" si="698"/>
        <v>0</v>
      </c>
      <c r="AB2448">
        <f t="shared" ca="1" si="699"/>
        <v>0</v>
      </c>
      <c r="AC2448">
        <f t="shared" ca="1" si="705"/>
        <v>4</v>
      </c>
      <c r="AD2448">
        <f t="shared" ca="1" si="688"/>
        <v>-0.68815559999999998</v>
      </c>
      <c r="AE2448">
        <f t="shared" ca="1" si="700"/>
        <v>0.68815559999999998</v>
      </c>
      <c r="AF2448">
        <f t="shared" ca="1" si="701"/>
        <v>0</v>
      </c>
      <c r="AG2448">
        <f t="shared" ca="1" si="702"/>
        <v>1</v>
      </c>
      <c r="AH2448">
        <f t="shared" ca="1" si="703"/>
        <v>0</v>
      </c>
    </row>
    <row r="2449" spans="15:34" x14ac:dyDescent="0.25">
      <c r="O2449">
        <v>2393</v>
      </c>
      <c r="P2449" s="2">
        <f t="shared" si="704"/>
        <v>44296.666666660865</v>
      </c>
      <c r="Q2449">
        <f t="shared" si="689"/>
        <v>10</v>
      </c>
      <c r="R2449">
        <f t="shared" si="690"/>
        <v>4</v>
      </c>
      <c r="S2449">
        <f t="shared" si="691"/>
        <v>2</v>
      </c>
      <c r="T2449">
        <f t="shared" si="692"/>
        <v>16</v>
      </c>
      <c r="U2449">
        <f t="shared" si="693"/>
        <v>2</v>
      </c>
      <c r="V2449">
        <f t="shared" ca="1" si="694"/>
        <v>0.43920000000000003</v>
      </c>
      <c r="W2449">
        <f>INDEX(Solarstrahlungsdaten!$B$13:$G$8772,Übersicht!O2449,Übersicht!$E$10)</f>
        <v>208.44</v>
      </c>
      <c r="X2449">
        <f t="shared" si="695"/>
        <v>0.71703359999999994</v>
      </c>
      <c r="Y2449">
        <f t="shared" ca="1" si="696"/>
        <v>-0.2778335999999999</v>
      </c>
      <c r="Z2449">
        <f t="shared" ca="1" si="697"/>
        <v>0.43920000000000003</v>
      </c>
      <c r="AA2449">
        <f t="shared" ca="1" si="698"/>
        <v>0</v>
      </c>
      <c r="AB2449">
        <f t="shared" ca="1" si="699"/>
        <v>0</v>
      </c>
      <c r="AC2449">
        <f t="shared" ca="1" si="705"/>
        <v>4</v>
      </c>
      <c r="AD2449">
        <f t="shared" ca="1" si="688"/>
        <v>-0.2778335999999999</v>
      </c>
      <c r="AE2449">
        <f t="shared" ca="1" si="700"/>
        <v>0.2778335999999999</v>
      </c>
      <c r="AF2449">
        <f t="shared" ca="1" si="701"/>
        <v>0</v>
      </c>
      <c r="AG2449">
        <f t="shared" ca="1" si="702"/>
        <v>1</v>
      </c>
      <c r="AH2449">
        <f t="shared" ca="1" si="703"/>
        <v>0</v>
      </c>
    </row>
    <row r="2450" spans="15:34" x14ac:dyDescent="0.25">
      <c r="O2450">
        <v>2394</v>
      </c>
      <c r="P2450" s="2">
        <f t="shared" si="704"/>
        <v>44296.70833332753</v>
      </c>
      <c r="Q2450">
        <f t="shared" si="689"/>
        <v>10</v>
      </c>
      <c r="R2450">
        <f t="shared" si="690"/>
        <v>4</v>
      </c>
      <c r="S2450">
        <f t="shared" si="691"/>
        <v>2</v>
      </c>
      <c r="T2450">
        <f t="shared" si="692"/>
        <v>17</v>
      </c>
      <c r="U2450">
        <f t="shared" si="693"/>
        <v>2</v>
      </c>
      <c r="V2450">
        <f t="shared" ca="1" si="694"/>
        <v>0.43289999999999995</v>
      </c>
      <c r="W2450">
        <f>INDEX(Solarstrahlungsdaten!$B$13:$G$8772,Übersicht!O2450,Übersicht!$E$10)</f>
        <v>80.66</v>
      </c>
      <c r="X2450">
        <f t="shared" si="695"/>
        <v>0.27747040000000001</v>
      </c>
      <c r="Y2450">
        <f t="shared" ca="1" si="696"/>
        <v>0.15542959999999995</v>
      </c>
      <c r="Z2450">
        <f t="shared" ca="1" si="697"/>
        <v>0.27747040000000001</v>
      </c>
      <c r="AA2450">
        <f t="shared" ca="1" si="698"/>
        <v>0</v>
      </c>
      <c r="AB2450">
        <f t="shared" ca="1" si="699"/>
        <v>0.15542959999999995</v>
      </c>
      <c r="AC2450">
        <f t="shared" ca="1" si="705"/>
        <v>3.8445704000000003</v>
      </c>
      <c r="AD2450">
        <f t="shared" ca="1" si="688"/>
        <v>0</v>
      </c>
      <c r="AE2450">
        <f t="shared" ca="1" si="700"/>
        <v>0</v>
      </c>
      <c r="AF2450">
        <f t="shared" ca="1" si="701"/>
        <v>0</v>
      </c>
      <c r="AG2450">
        <f t="shared" ca="1" si="702"/>
        <v>0.96114260000000007</v>
      </c>
      <c r="AH2450">
        <f t="shared" ca="1" si="703"/>
        <v>0</v>
      </c>
    </row>
    <row r="2451" spans="15:34" x14ac:dyDescent="0.25">
      <c r="O2451">
        <v>2395</v>
      </c>
      <c r="P2451" s="2">
        <f t="shared" si="704"/>
        <v>44296.749999994194</v>
      </c>
      <c r="Q2451">
        <f t="shared" si="689"/>
        <v>10</v>
      </c>
      <c r="R2451">
        <f t="shared" si="690"/>
        <v>4</v>
      </c>
      <c r="S2451">
        <f t="shared" si="691"/>
        <v>2</v>
      </c>
      <c r="T2451">
        <f t="shared" si="692"/>
        <v>18</v>
      </c>
      <c r="U2451">
        <f t="shared" si="693"/>
        <v>2</v>
      </c>
      <c r="V2451">
        <f t="shared" ca="1" si="694"/>
        <v>0.5202</v>
      </c>
      <c r="W2451">
        <f>INDEX(Solarstrahlungsdaten!$B$13:$G$8772,Übersicht!O2451,Übersicht!$E$10)</f>
        <v>0</v>
      </c>
      <c r="X2451">
        <f t="shared" si="695"/>
        <v>0</v>
      </c>
      <c r="Y2451">
        <f t="shared" ca="1" si="696"/>
        <v>0.5202</v>
      </c>
      <c r="Z2451">
        <f t="shared" ca="1" si="697"/>
        <v>0</v>
      </c>
      <c r="AA2451">
        <f t="shared" ca="1" si="698"/>
        <v>0</v>
      </c>
      <c r="AB2451">
        <f t="shared" ca="1" si="699"/>
        <v>0.5202</v>
      </c>
      <c r="AC2451">
        <f t="shared" ca="1" si="705"/>
        <v>3.3243704000000003</v>
      </c>
      <c r="AD2451">
        <f t="shared" ca="1" si="688"/>
        <v>0</v>
      </c>
      <c r="AE2451">
        <f t="shared" ca="1" si="700"/>
        <v>0</v>
      </c>
      <c r="AF2451">
        <f t="shared" ca="1" si="701"/>
        <v>0</v>
      </c>
      <c r="AG2451">
        <f t="shared" ca="1" si="702"/>
        <v>0.83109260000000007</v>
      </c>
      <c r="AH2451">
        <f t="shared" ca="1" si="703"/>
        <v>0</v>
      </c>
    </row>
    <row r="2452" spans="15:34" x14ac:dyDescent="0.25">
      <c r="O2452">
        <v>2396</v>
      </c>
      <c r="P2452" s="2">
        <f t="shared" si="704"/>
        <v>44296.791666660858</v>
      </c>
      <c r="Q2452">
        <f t="shared" si="689"/>
        <v>10</v>
      </c>
      <c r="R2452">
        <f t="shared" si="690"/>
        <v>4</v>
      </c>
      <c r="S2452">
        <f t="shared" si="691"/>
        <v>2</v>
      </c>
      <c r="T2452">
        <f t="shared" si="692"/>
        <v>19</v>
      </c>
      <c r="U2452">
        <f t="shared" si="693"/>
        <v>2</v>
      </c>
      <c r="V2452">
        <f t="shared" ca="1" si="694"/>
        <v>0.62870000000000004</v>
      </c>
      <c r="W2452">
        <f>INDEX(Solarstrahlungsdaten!$B$13:$G$8772,Übersicht!O2452,Übersicht!$E$10)</f>
        <v>0</v>
      </c>
      <c r="X2452">
        <f t="shared" si="695"/>
        <v>0</v>
      </c>
      <c r="Y2452">
        <f t="shared" ca="1" si="696"/>
        <v>0.62870000000000004</v>
      </c>
      <c r="Z2452">
        <f t="shared" ca="1" si="697"/>
        <v>0</v>
      </c>
      <c r="AA2452">
        <f t="shared" ca="1" si="698"/>
        <v>0</v>
      </c>
      <c r="AB2452">
        <f t="shared" ca="1" si="699"/>
        <v>0.62870000000000004</v>
      </c>
      <c r="AC2452">
        <f t="shared" ca="1" si="705"/>
        <v>2.6956704</v>
      </c>
      <c r="AD2452">
        <f t="shared" ca="1" si="688"/>
        <v>0</v>
      </c>
      <c r="AE2452">
        <f t="shared" ca="1" si="700"/>
        <v>0</v>
      </c>
      <c r="AF2452">
        <f t="shared" ca="1" si="701"/>
        <v>0</v>
      </c>
      <c r="AG2452">
        <f t="shared" ca="1" si="702"/>
        <v>0.67391760000000001</v>
      </c>
      <c r="AH2452">
        <f t="shared" ca="1" si="703"/>
        <v>0</v>
      </c>
    </row>
    <row r="2453" spans="15:34" x14ac:dyDescent="0.25">
      <c r="O2453">
        <v>2397</v>
      </c>
      <c r="P2453" s="2">
        <f t="shared" si="704"/>
        <v>44296.833333327522</v>
      </c>
      <c r="Q2453">
        <f t="shared" si="689"/>
        <v>10</v>
      </c>
      <c r="R2453">
        <f t="shared" si="690"/>
        <v>4</v>
      </c>
      <c r="S2453">
        <f t="shared" si="691"/>
        <v>2</v>
      </c>
      <c r="T2453">
        <f t="shared" si="692"/>
        <v>20</v>
      </c>
      <c r="U2453">
        <f t="shared" si="693"/>
        <v>2</v>
      </c>
      <c r="V2453">
        <f t="shared" ca="1" si="694"/>
        <v>0.63479999999999992</v>
      </c>
      <c r="W2453">
        <f>INDEX(Solarstrahlungsdaten!$B$13:$G$8772,Übersicht!O2453,Übersicht!$E$10)</f>
        <v>0</v>
      </c>
      <c r="X2453">
        <f t="shared" si="695"/>
        <v>0</v>
      </c>
      <c r="Y2453">
        <f t="shared" ca="1" si="696"/>
        <v>0.63479999999999992</v>
      </c>
      <c r="Z2453">
        <f t="shared" ca="1" si="697"/>
        <v>0</v>
      </c>
      <c r="AA2453">
        <f t="shared" ca="1" si="698"/>
        <v>0</v>
      </c>
      <c r="AB2453">
        <f t="shared" ca="1" si="699"/>
        <v>0.63479999999999992</v>
      </c>
      <c r="AC2453">
        <f t="shared" ca="1" si="705"/>
        <v>2.0608704000000002</v>
      </c>
      <c r="AD2453">
        <f t="shared" ca="1" si="688"/>
        <v>0</v>
      </c>
      <c r="AE2453">
        <f t="shared" ca="1" si="700"/>
        <v>0</v>
      </c>
      <c r="AF2453">
        <f t="shared" ca="1" si="701"/>
        <v>0</v>
      </c>
      <c r="AG2453">
        <f t="shared" ca="1" si="702"/>
        <v>0.51521760000000005</v>
      </c>
      <c r="AH2453">
        <f t="shared" ca="1" si="703"/>
        <v>0</v>
      </c>
    </row>
    <row r="2454" spans="15:34" x14ac:dyDescent="0.25">
      <c r="O2454">
        <v>2398</v>
      </c>
      <c r="P2454" s="2">
        <f t="shared" si="704"/>
        <v>44296.874999994187</v>
      </c>
      <c r="Q2454">
        <f t="shared" si="689"/>
        <v>10</v>
      </c>
      <c r="R2454">
        <f t="shared" si="690"/>
        <v>4</v>
      </c>
      <c r="S2454">
        <f t="shared" si="691"/>
        <v>2</v>
      </c>
      <c r="T2454">
        <f t="shared" si="692"/>
        <v>21</v>
      </c>
      <c r="U2454">
        <f t="shared" si="693"/>
        <v>2</v>
      </c>
      <c r="V2454">
        <f t="shared" ca="1" si="694"/>
        <v>0.58240000000000003</v>
      </c>
      <c r="W2454">
        <f>INDEX(Solarstrahlungsdaten!$B$13:$G$8772,Übersicht!O2454,Übersicht!$E$10)</f>
        <v>0</v>
      </c>
      <c r="X2454">
        <f t="shared" si="695"/>
        <v>0</v>
      </c>
      <c r="Y2454">
        <f t="shared" ca="1" si="696"/>
        <v>0.58240000000000003</v>
      </c>
      <c r="Z2454">
        <f t="shared" ca="1" si="697"/>
        <v>0</v>
      </c>
      <c r="AA2454">
        <f t="shared" ca="1" si="698"/>
        <v>0</v>
      </c>
      <c r="AB2454">
        <f t="shared" ca="1" si="699"/>
        <v>0.58240000000000003</v>
      </c>
      <c r="AC2454">
        <f t="shared" ca="1" si="705"/>
        <v>1.4784704000000002</v>
      </c>
      <c r="AD2454">
        <f t="shared" ca="1" si="688"/>
        <v>0</v>
      </c>
      <c r="AE2454">
        <f t="shared" ca="1" si="700"/>
        <v>0</v>
      </c>
      <c r="AF2454">
        <f t="shared" ca="1" si="701"/>
        <v>0</v>
      </c>
      <c r="AG2454">
        <f t="shared" ca="1" si="702"/>
        <v>0.36961760000000005</v>
      </c>
      <c r="AH2454">
        <f t="shared" ca="1" si="703"/>
        <v>0</v>
      </c>
    </row>
    <row r="2455" spans="15:34" x14ac:dyDescent="0.25">
      <c r="O2455">
        <v>2399</v>
      </c>
      <c r="P2455" s="2">
        <f t="shared" si="704"/>
        <v>44296.916666660851</v>
      </c>
      <c r="Q2455">
        <f t="shared" si="689"/>
        <v>10</v>
      </c>
      <c r="R2455">
        <f t="shared" si="690"/>
        <v>4</v>
      </c>
      <c r="S2455">
        <f t="shared" si="691"/>
        <v>2</v>
      </c>
      <c r="T2455">
        <f t="shared" si="692"/>
        <v>22</v>
      </c>
      <c r="U2455">
        <f t="shared" si="693"/>
        <v>2</v>
      </c>
      <c r="V2455">
        <f t="shared" ca="1" si="694"/>
        <v>0.53549999999999998</v>
      </c>
      <c r="W2455">
        <f>INDEX(Solarstrahlungsdaten!$B$13:$G$8772,Übersicht!O2455,Übersicht!$E$10)</f>
        <v>0</v>
      </c>
      <c r="X2455">
        <f t="shared" si="695"/>
        <v>0</v>
      </c>
      <c r="Y2455">
        <f t="shared" ca="1" si="696"/>
        <v>0.53549999999999998</v>
      </c>
      <c r="Z2455">
        <f t="shared" ca="1" si="697"/>
        <v>0</v>
      </c>
      <c r="AA2455">
        <f t="shared" ca="1" si="698"/>
        <v>0</v>
      </c>
      <c r="AB2455">
        <f t="shared" ca="1" si="699"/>
        <v>0.53549999999999998</v>
      </c>
      <c r="AC2455">
        <f t="shared" ca="1" si="705"/>
        <v>0.94297040000000021</v>
      </c>
      <c r="AD2455">
        <f t="shared" ca="1" si="688"/>
        <v>0</v>
      </c>
      <c r="AE2455">
        <f t="shared" ca="1" si="700"/>
        <v>0</v>
      </c>
      <c r="AF2455">
        <f t="shared" ca="1" si="701"/>
        <v>0</v>
      </c>
      <c r="AG2455">
        <f t="shared" ca="1" si="702"/>
        <v>0.23574260000000005</v>
      </c>
      <c r="AH2455">
        <f t="shared" ca="1" si="703"/>
        <v>0</v>
      </c>
    </row>
    <row r="2456" spans="15:34" x14ac:dyDescent="0.25">
      <c r="O2456">
        <v>2400</v>
      </c>
      <c r="P2456" s="2">
        <f t="shared" si="704"/>
        <v>44296.958333327515</v>
      </c>
      <c r="Q2456">
        <f t="shared" si="689"/>
        <v>10</v>
      </c>
      <c r="R2456">
        <f t="shared" si="690"/>
        <v>4</v>
      </c>
      <c r="S2456">
        <f t="shared" si="691"/>
        <v>2</v>
      </c>
      <c r="T2456">
        <f t="shared" si="692"/>
        <v>23</v>
      </c>
      <c r="U2456">
        <f t="shared" si="693"/>
        <v>2</v>
      </c>
      <c r="V2456">
        <f t="shared" ca="1" si="694"/>
        <v>0.41170000000000001</v>
      </c>
      <c r="W2456">
        <f>INDEX(Solarstrahlungsdaten!$B$13:$G$8772,Übersicht!O2456,Übersicht!$E$10)</f>
        <v>0</v>
      </c>
      <c r="X2456">
        <f t="shared" si="695"/>
        <v>0</v>
      </c>
      <c r="Y2456">
        <f t="shared" ca="1" si="696"/>
        <v>0.41170000000000001</v>
      </c>
      <c r="Z2456">
        <f t="shared" ca="1" si="697"/>
        <v>0</v>
      </c>
      <c r="AA2456">
        <f t="shared" ca="1" si="698"/>
        <v>0</v>
      </c>
      <c r="AB2456">
        <f t="shared" ca="1" si="699"/>
        <v>0.41170000000000001</v>
      </c>
      <c r="AC2456">
        <f t="shared" ca="1" si="705"/>
        <v>0.53127040000000014</v>
      </c>
      <c r="AD2456">
        <f t="shared" ca="1" si="688"/>
        <v>0</v>
      </c>
      <c r="AE2456">
        <f t="shared" ca="1" si="700"/>
        <v>0</v>
      </c>
      <c r="AF2456">
        <f t="shared" ca="1" si="701"/>
        <v>0</v>
      </c>
      <c r="AG2456">
        <f t="shared" ca="1" si="702"/>
        <v>0.13281760000000004</v>
      </c>
      <c r="AH2456">
        <f t="shared" ca="1" si="703"/>
        <v>0</v>
      </c>
    </row>
    <row r="2457" spans="15:34" x14ac:dyDescent="0.25">
      <c r="O2457">
        <v>2401</v>
      </c>
      <c r="P2457" s="2">
        <f t="shared" si="704"/>
        <v>44296.999999994179</v>
      </c>
      <c r="Q2457">
        <f t="shared" si="689"/>
        <v>11</v>
      </c>
      <c r="R2457">
        <f t="shared" si="690"/>
        <v>4</v>
      </c>
      <c r="S2457">
        <f t="shared" si="691"/>
        <v>3</v>
      </c>
      <c r="T2457">
        <f t="shared" si="692"/>
        <v>0</v>
      </c>
      <c r="U2457">
        <f t="shared" si="693"/>
        <v>2</v>
      </c>
      <c r="V2457">
        <f t="shared" ca="1" si="694"/>
        <v>0.2964</v>
      </c>
      <c r="W2457">
        <f>INDEX(Solarstrahlungsdaten!$B$13:$G$8772,Übersicht!O2457,Übersicht!$E$10)</f>
        <v>0</v>
      </c>
      <c r="X2457">
        <f t="shared" si="695"/>
        <v>0</v>
      </c>
      <c r="Y2457">
        <f t="shared" ca="1" si="696"/>
        <v>0.2964</v>
      </c>
      <c r="Z2457">
        <f t="shared" ca="1" si="697"/>
        <v>0</v>
      </c>
      <c r="AA2457">
        <f t="shared" ca="1" si="698"/>
        <v>0</v>
      </c>
      <c r="AB2457">
        <f t="shared" ca="1" si="699"/>
        <v>0.2964</v>
      </c>
      <c r="AC2457">
        <f t="shared" ca="1" si="705"/>
        <v>0.23487040000000015</v>
      </c>
      <c r="AD2457">
        <f t="shared" ca="1" si="688"/>
        <v>0</v>
      </c>
      <c r="AE2457">
        <f t="shared" ca="1" si="700"/>
        <v>0</v>
      </c>
      <c r="AF2457">
        <f t="shared" ca="1" si="701"/>
        <v>0</v>
      </c>
      <c r="AG2457">
        <f t="shared" ca="1" si="702"/>
        <v>5.8717600000000036E-2</v>
      </c>
      <c r="AH2457">
        <f t="shared" ca="1" si="703"/>
        <v>0</v>
      </c>
    </row>
    <row r="2458" spans="15:34" x14ac:dyDescent="0.25">
      <c r="O2458">
        <v>2402</v>
      </c>
      <c r="P2458" s="2">
        <f t="shared" si="704"/>
        <v>44297.041666660843</v>
      </c>
      <c r="Q2458">
        <f t="shared" si="689"/>
        <v>11</v>
      </c>
      <c r="R2458">
        <f t="shared" si="690"/>
        <v>4</v>
      </c>
      <c r="S2458">
        <f t="shared" si="691"/>
        <v>3</v>
      </c>
      <c r="T2458">
        <f t="shared" si="692"/>
        <v>1</v>
      </c>
      <c r="U2458">
        <f t="shared" si="693"/>
        <v>2</v>
      </c>
      <c r="V2458">
        <f t="shared" ca="1" si="694"/>
        <v>0.20670000000000002</v>
      </c>
      <c r="W2458">
        <f>INDEX(Solarstrahlungsdaten!$B$13:$G$8772,Übersicht!O2458,Übersicht!$E$10)</f>
        <v>0</v>
      </c>
      <c r="X2458">
        <f t="shared" si="695"/>
        <v>0</v>
      </c>
      <c r="Y2458">
        <f t="shared" ca="1" si="696"/>
        <v>0.20670000000000002</v>
      </c>
      <c r="Z2458">
        <f t="shared" ca="1" si="697"/>
        <v>0</v>
      </c>
      <c r="AA2458">
        <f t="shared" ca="1" si="698"/>
        <v>0</v>
      </c>
      <c r="AB2458">
        <f t="shared" ca="1" si="699"/>
        <v>0.20670000000000002</v>
      </c>
      <c r="AC2458">
        <f t="shared" ca="1" si="705"/>
        <v>2.8170400000000123E-2</v>
      </c>
      <c r="AD2458">
        <f t="shared" ca="1" si="688"/>
        <v>0</v>
      </c>
      <c r="AE2458">
        <f t="shared" ca="1" si="700"/>
        <v>0</v>
      </c>
      <c r="AF2458">
        <f t="shared" ca="1" si="701"/>
        <v>0</v>
      </c>
      <c r="AG2458">
        <f t="shared" ca="1" si="702"/>
        <v>7.0426000000000308E-3</v>
      </c>
      <c r="AH2458">
        <f t="shared" ca="1" si="703"/>
        <v>0</v>
      </c>
    </row>
    <row r="2459" spans="15:34" x14ac:dyDescent="0.25">
      <c r="O2459">
        <v>2403</v>
      </c>
      <c r="P2459" s="2">
        <f t="shared" si="704"/>
        <v>44297.083333327508</v>
      </c>
      <c r="Q2459">
        <f t="shared" si="689"/>
        <v>11</v>
      </c>
      <c r="R2459">
        <f t="shared" si="690"/>
        <v>4</v>
      </c>
      <c r="S2459">
        <f t="shared" si="691"/>
        <v>3</v>
      </c>
      <c r="T2459">
        <f t="shared" si="692"/>
        <v>2</v>
      </c>
      <c r="U2459">
        <f t="shared" si="693"/>
        <v>2</v>
      </c>
      <c r="V2459">
        <f t="shared" ca="1" si="694"/>
        <v>0.18039999999999998</v>
      </c>
      <c r="W2459">
        <f>INDEX(Solarstrahlungsdaten!$B$13:$G$8772,Übersicht!O2459,Übersicht!$E$10)</f>
        <v>0</v>
      </c>
      <c r="X2459">
        <f t="shared" si="695"/>
        <v>0</v>
      </c>
      <c r="Y2459">
        <f t="shared" ca="1" si="696"/>
        <v>0.18039999999999998</v>
      </c>
      <c r="Z2459">
        <f t="shared" ca="1" si="697"/>
        <v>0</v>
      </c>
      <c r="AA2459">
        <f t="shared" ca="1" si="698"/>
        <v>0</v>
      </c>
      <c r="AB2459">
        <f t="shared" ca="1" si="699"/>
        <v>2.8170400000000123E-2</v>
      </c>
      <c r="AC2459">
        <f t="shared" ca="1" si="705"/>
        <v>0</v>
      </c>
      <c r="AD2459">
        <f t="shared" ca="1" si="688"/>
        <v>0.15222959999999985</v>
      </c>
      <c r="AE2459">
        <f t="shared" ca="1" si="700"/>
        <v>0</v>
      </c>
      <c r="AF2459">
        <f t="shared" ca="1" si="701"/>
        <v>0.15222959999999985</v>
      </c>
      <c r="AG2459">
        <f t="shared" ca="1" si="702"/>
        <v>0</v>
      </c>
      <c r="AH2459">
        <f t="shared" ca="1" si="703"/>
        <v>1</v>
      </c>
    </row>
    <row r="2460" spans="15:34" x14ac:dyDescent="0.25">
      <c r="O2460">
        <v>2404</v>
      </c>
      <c r="P2460" s="2">
        <f t="shared" si="704"/>
        <v>44297.124999994172</v>
      </c>
      <c r="Q2460">
        <f t="shared" si="689"/>
        <v>11</v>
      </c>
      <c r="R2460">
        <f t="shared" si="690"/>
        <v>4</v>
      </c>
      <c r="S2460">
        <f t="shared" si="691"/>
        <v>3</v>
      </c>
      <c r="T2460">
        <f t="shared" si="692"/>
        <v>3</v>
      </c>
      <c r="U2460">
        <f t="shared" si="693"/>
        <v>2</v>
      </c>
      <c r="V2460">
        <f t="shared" ca="1" si="694"/>
        <v>0.1724</v>
      </c>
      <c r="W2460">
        <f>INDEX(Solarstrahlungsdaten!$B$13:$G$8772,Übersicht!O2460,Übersicht!$E$10)</f>
        <v>0</v>
      </c>
      <c r="X2460">
        <f t="shared" si="695"/>
        <v>0</v>
      </c>
      <c r="Y2460">
        <f t="shared" ca="1" si="696"/>
        <v>0.1724</v>
      </c>
      <c r="Z2460">
        <f t="shared" ca="1" si="697"/>
        <v>0</v>
      </c>
      <c r="AA2460">
        <f t="shared" ca="1" si="698"/>
        <v>0</v>
      </c>
      <c r="AB2460">
        <f t="shared" ca="1" si="699"/>
        <v>0</v>
      </c>
      <c r="AC2460">
        <f t="shared" ca="1" si="705"/>
        <v>0</v>
      </c>
      <c r="AD2460">
        <f t="shared" ca="1" si="688"/>
        <v>0.1724</v>
      </c>
      <c r="AE2460">
        <f t="shared" ca="1" si="700"/>
        <v>0</v>
      </c>
      <c r="AF2460">
        <f t="shared" ca="1" si="701"/>
        <v>0.1724</v>
      </c>
      <c r="AG2460">
        <f t="shared" ca="1" si="702"/>
        <v>0</v>
      </c>
      <c r="AH2460">
        <f t="shared" ca="1" si="703"/>
        <v>1</v>
      </c>
    </row>
    <row r="2461" spans="15:34" x14ac:dyDescent="0.25">
      <c r="O2461">
        <v>2405</v>
      </c>
      <c r="P2461" s="2">
        <f t="shared" si="704"/>
        <v>44297.166666660836</v>
      </c>
      <c r="Q2461">
        <f t="shared" si="689"/>
        <v>11</v>
      </c>
      <c r="R2461">
        <f t="shared" si="690"/>
        <v>4</v>
      </c>
      <c r="S2461">
        <f t="shared" si="691"/>
        <v>3</v>
      </c>
      <c r="T2461">
        <f t="shared" si="692"/>
        <v>4</v>
      </c>
      <c r="U2461">
        <f t="shared" si="693"/>
        <v>2</v>
      </c>
      <c r="V2461">
        <f t="shared" ca="1" si="694"/>
        <v>0.17459999999999998</v>
      </c>
      <c r="W2461">
        <f>INDEX(Solarstrahlungsdaten!$B$13:$G$8772,Übersicht!O2461,Übersicht!$E$10)</f>
        <v>0</v>
      </c>
      <c r="X2461">
        <f t="shared" si="695"/>
        <v>0</v>
      </c>
      <c r="Y2461">
        <f t="shared" ca="1" si="696"/>
        <v>0.17459999999999998</v>
      </c>
      <c r="Z2461">
        <f t="shared" ca="1" si="697"/>
        <v>0</v>
      </c>
      <c r="AA2461">
        <f t="shared" ca="1" si="698"/>
        <v>0</v>
      </c>
      <c r="AB2461">
        <f t="shared" ca="1" si="699"/>
        <v>0</v>
      </c>
      <c r="AC2461">
        <f t="shared" ca="1" si="705"/>
        <v>0</v>
      </c>
      <c r="AD2461">
        <f t="shared" ca="1" si="688"/>
        <v>0.17459999999999998</v>
      </c>
      <c r="AE2461">
        <f t="shared" ca="1" si="700"/>
        <v>0</v>
      </c>
      <c r="AF2461">
        <f t="shared" ca="1" si="701"/>
        <v>0.17459999999999998</v>
      </c>
      <c r="AG2461">
        <f t="shared" ca="1" si="702"/>
        <v>0</v>
      </c>
      <c r="AH2461">
        <f t="shared" ca="1" si="703"/>
        <v>1</v>
      </c>
    </row>
    <row r="2462" spans="15:34" x14ac:dyDescent="0.25">
      <c r="O2462">
        <v>2406</v>
      </c>
      <c r="P2462" s="2">
        <f t="shared" si="704"/>
        <v>44297.2083333275</v>
      </c>
      <c r="Q2462">
        <f t="shared" si="689"/>
        <v>11</v>
      </c>
      <c r="R2462">
        <f t="shared" si="690"/>
        <v>4</v>
      </c>
      <c r="S2462">
        <f t="shared" si="691"/>
        <v>3</v>
      </c>
      <c r="T2462">
        <f t="shared" si="692"/>
        <v>5</v>
      </c>
      <c r="U2462">
        <f t="shared" si="693"/>
        <v>2</v>
      </c>
      <c r="V2462">
        <f t="shared" ca="1" si="694"/>
        <v>0.1938</v>
      </c>
      <c r="W2462">
        <f>INDEX(Solarstrahlungsdaten!$B$13:$G$8772,Übersicht!O2462,Übersicht!$E$10)</f>
        <v>5.1899999999999995</v>
      </c>
      <c r="X2462">
        <f t="shared" si="695"/>
        <v>1.7853599999999997E-2</v>
      </c>
      <c r="Y2462">
        <f t="shared" ca="1" si="696"/>
        <v>0.1759464</v>
      </c>
      <c r="Z2462">
        <f t="shared" ca="1" si="697"/>
        <v>1.7853599999999997E-2</v>
      </c>
      <c r="AA2462">
        <f t="shared" ca="1" si="698"/>
        <v>0</v>
      </c>
      <c r="AB2462">
        <f t="shared" ca="1" si="699"/>
        <v>0</v>
      </c>
      <c r="AC2462">
        <f t="shared" ca="1" si="705"/>
        <v>0</v>
      </c>
      <c r="AD2462">
        <f t="shared" ca="1" si="688"/>
        <v>0.1759464</v>
      </c>
      <c r="AE2462">
        <f t="shared" ca="1" si="700"/>
        <v>0</v>
      </c>
      <c r="AF2462">
        <f t="shared" ca="1" si="701"/>
        <v>0.1759464</v>
      </c>
      <c r="AG2462">
        <f t="shared" ca="1" si="702"/>
        <v>0</v>
      </c>
      <c r="AH2462">
        <f t="shared" ca="1" si="703"/>
        <v>1</v>
      </c>
    </row>
    <row r="2463" spans="15:34" x14ac:dyDescent="0.25">
      <c r="O2463">
        <v>2407</v>
      </c>
      <c r="P2463" s="2">
        <f t="shared" si="704"/>
        <v>44297.249999994165</v>
      </c>
      <c r="Q2463">
        <f t="shared" si="689"/>
        <v>11</v>
      </c>
      <c r="R2463">
        <f t="shared" si="690"/>
        <v>4</v>
      </c>
      <c r="S2463">
        <f t="shared" si="691"/>
        <v>3</v>
      </c>
      <c r="T2463">
        <f t="shared" si="692"/>
        <v>6</v>
      </c>
      <c r="U2463">
        <f t="shared" si="693"/>
        <v>2</v>
      </c>
      <c r="V2463">
        <f t="shared" ca="1" si="694"/>
        <v>0.32089999999999996</v>
      </c>
      <c r="W2463">
        <f>INDEX(Solarstrahlungsdaten!$B$13:$G$8772,Übersicht!O2463,Übersicht!$E$10)</f>
        <v>72.86</v>
      </c>
      <c r="X2463">
        <f t="shared" si="695"/>
        <v>0.25063839999999998</v>
      </c>
      <c r="Y2463">
        <f t="shared" ca="1" si="696"/>
        <v>7.026159999999998E-2</v>
      </c>
      <c r="Z2463">
        <f t="shared" ca="1" si="697"/>
        <v>0.25063839999999998</v>
      </c>
      <c r="AA2463">
        <f t="shared" ca="1" si="698"/>
        <v>0</v>
      </c>
      <c r="AB2463">
        <f t="shared" ca="1" si="699"/>
        <v>0</v>
      </c>
      <c r="AC2463">
        <f t="shared" ca="1" si="705"/>
        <v>0</v>
      </c>
      <c r="AD2463">
        <f t="shared" ca="1" si="688"/>
        <v>7.026159999999998E-2</v>
      </c>
      <c r="AE2463">
        <f t="shared" ca="1" si="700"/>
        <v>0</v>
      </c>
      <c r="AF2463">
        <f t="shared" ca="1" si="701"/>
        <v>7.026159999999998E-2</v>
      </c>
      <c r="AG2463">
        <f t="shared" ca="1" si="702"/>
        <v>0</v>
      </c>
      <c r="AH2463">
        <f t="shared" ca="1" si="703"/>
        <v>1</v>
      </c>
    </row>
    <row r="2464" spans="15:34" x14ac:dyDescent="0.25">
      <c r="O2464">
        <v>2408</v>
      </c>
      <c r="P2464" s="2">
        <f t="shared" si="704"/>
        <v>44297.291666660829</v>
      </c>
      <c r="Q2464">
        <f t="shared" si="689"/>
        <v>11</v>
      </c>
      <c r="R2464">
        <f t="shared" si="690"/>
        <v>4</v>
      </c>
      <c r="S2464">
        <f t="shared" si="691"/>
        <v>3</v>
      </c>
      <c r="T2464">
        <f t="shared" si="692"/>
        <v>7</v>
      </c>
      <c r="U2464">
        <f t="shared" si="693"/>
        <v>2</v>
      </c>
      <c r="V2464">
        <f t="shared" ca="1" si="694"/>
        <v>0.49560000000000004</v>
      </c>
      <c r="W2464">
        <f>INDEX(Solarstrahlungsdaten!$B$13:$G$8772,Übersicht!O2464,Übersicht!$E$10)</f>
        <v>240.37</v>
      </c>
      <c r="X2464">
        <f t="shared" si="695"/>
        <v>0.82687279999999996</v>
      </c>
      <c r="Y2464">
        <f t="shared" ca="1" si="696"/>
        <v>-0.33127279999999992</v>
      </c>
      <c r="Z2464">
        <f t="shared" ca="1" si="697"/>
        <v>0.49560000000000004</v>
      </c>
      <c r="AA2464">
        <f t="shared" ca="1" si="698"/>
        <v>0.33127279999999992</v>
      </c>
      <c r="AB2464">
        <f t="shared" ca="1" si="699"/>
        <v>0</v>
      </c>
      <c r="AC2464">
        <f t="shared" ca="1" si="705"/>
        <v>0.33127279999999992</v>
      </c>
      <c r="AD2464">
        <f t="shared" ca="1" si="688"/>
        <v>0</v>
      </c>
      <c r="AE2464">
        <f t="shared" ca="1" si="700"/>
        <v>0</v>
      </c>
      <c r="AF2464">
        <f t="shared" ca="1" si="701"/>
        <v>0</v>
      </c>
      <c r="AG2464">
        <f t="shared" ca="1" si="702"/>
        <v>8.2818199999999981E-2</v>
      </c>
      <c r="AH2464">
        <f t="shared" ca="1" si="703"/>
        <v>0</v>
      </c>
    </row>
    <row r="2465" spans="15:34" x14ac:dyDescent="0.25">
      <c r="O2465">
        <v>2409</v>
      </c>
      <c r="P2465" s="2">
        <f t="shared" si="704"/>
        <v>44297.333333327493</v>
      </c>
      <c r="Q2465">
        <f t="shared" si="689"/>
        <v>11</v>
      </c>
      <c r="R2465">
        <f t="shared" si="690"/>
        <v>4</v>
      </c>
      <c r="S2465">
        <f t="shared" si="691"/>
        <v>3</v>
      </c>
      <c r="T2465">
        <f t="shared" si="692"/>
        <v>8</v>
      </c>
      <c r="U2465">
        <f t="shared" si="693"/>
        <v>2</v>
      </c>
      <c r="V2465">
        <f t="shared" ca="1" si="694"/>
        <v>0.54830000000000001</v>
      </c>
      <c r="W2465">
        <f>INDEX(Solarstrahlungsdaten!$B$13:$G$8772,Übersicht!O2465,Übersicht!$E$10)</f>
        <v>426.03500000000003</v>
      </c>
      <c r="X2465">
        <f t="shared" si="695"/>
        <v>1.4655604000000002</v>
      </c>
      <c r="Y2465">
        <f t="shared" ca="1" si="696"/>
        <v>-0.9172604000000002</v>
      </c>
      <c r="Z2465">
        <f t="shared" ca="1" si="697"/>
        <v>0.54830000000000001</v>
      </c>
      <c r="AA2465">
        <f t="shared" ca="1" si="698"/>
        <v>0.9172604000000002</v>
      </c>
      <c r="AB2465">
        <f t="shared" ca="1" si="699"/>
        <v>0</v>
      </c>
      <c r="AC2465">
        <f t="shared" ca="1" si="705"/>
        <v>1.2485332000000002</v>
      </c>
      <c r="AD2465">
        <f t="shared" ca="1" si="688"/>
        <v>0</v>
      </c>
      <c r="AE2465">
        <f t="shared" ca="1" si="700"/>
        <v>0</v>
      </c>
      <c r="AF2465">
        <f t="shared" ca="1" si="701"/>
        <v>0</v>
      </c>
      <c r="AG2465">
        <f t="shared" ca="1" si="702"/>
        <v>0.31213330000000006</v>
      </c>
      <c r="AH2465">
        <f t="shared" ca="1" si="703"/>
        <v>0</v>
      </c>
    </row>
    <row r="2466" spans="15:34" x14ac:dyDescent="0.25">
      <c r="O2466">
        <v>2410</v>
      </c>
      <c r="P2466" s="2">
        <f t="shared" si="704"/>
        <v>44297.374999994157</v>
      </c>
      <c r="Q2466">
        <f t="shared" si="689"/>
        <v>11</v>
      </c>
      <c r="R2466">
        <f t="shared" si="690"/>
        <v>4</v>
      </c>
      <c r="S2466">
        <f t="shared" si="691"/>
        <v>3</v>
      </c>
      <c r="T2466">
        <f t="shared" si="692"/>
        <v>9</v>
      </c>
      <c r="U2466">
        <f t="shared" si="693"/>
        <v>2</v>
      </c>
      <c r="V2466">
        <f t="shared" ca="1" si="694"/>
        <v>0.54630000000000001</v>
      </c>
      <c r="W2466">
        <f>INDEX(Solarstrahlungsdaten!$B$13:$G$8772,Übersicht!O2466,Übersicht!$E$10)</f>
        <v>579.29</v>
      </c>
      <c r="X2466">
        <f t="shared" si="695"/>
        <v>1.9927575999999998</v>
      </c>
      <c r="Y2466">
        <f t="shared" ca="1" si="696"/>
        <v>-1.4464575999999998</v>
      </c>
      <c r="Z2466">
        <f t="shared" ca="1" si="697"/>
        <v>0.54630000000000001</v>
      </c>
      <c r="AA2466">
        <f t="shared" ca="1" si="698"/>
        <v>1.4464575999999998</v>
      </c>
      <c r="AB2466">
        <f t="shared" ca="1" si="699"/>
        <v>0</v>
      </c>
      <c r="AC2466">
        <f t="shared" ca="1" si="705"/>
        <v>2.6949908000000002</v>
      </c>
      <c r="AD2466">
        <f t="shared" ca="1" si="688"/>
        <v>0</v>
      </c>
      <c r="AE2466">
        <f t="shared" ca="1" si="700"/>
        <v>0</v>
      </c>
      <c r="AF2466">
        <f t="shared" ca="1" si="701"/>
        <v>0</v>
      </c>
      <c r="AG2466">
        <f t="shared" ca="1" si="702"/>
        <v>0.67374770000000006</v>
      </c>
      <c r="AH2466">
        <f t="shared" ca="1" si="703"/>
        <v>0</v>
      </c>
    </row>
    <row r="2467" spans="15:34" x14ac:dyDescent="0.25">
      <c r="O2467">
        <v>2411</v>
      </c>
      <c r="P2467" s="2">
        <f t="shared" si="704"/>
        <v>44297.416666660822</v>
      </c>
      <c r="Q2467">
        <f t="shared" si="689"/>
        <v>11</v>
      </c>
      <c r="R2467">
        <f t="shared" si="690"/>
        <v>4</v>
      </c>
      <c r="S2467">
        <f t="shared" si="691"/>
        <v>3</v>
      </c>
      <c r="T2467">
        <f t="shared" si="692"/>
        <v>10</v>
      </c>
      <c r="U2467">
        <f t="shared" si="693"/>
        <v>2</v>
      </c>
      <c r="V2467">
        <f t="shared" ca="1" si="694"/>
        <v>0.5323</v>
      </c>
      <c r="W2467">
        <f>INDEX(Solarstrahlungsdaten!$B$13:$G$8772,Übersicht!O2467,Übersicht!$E$10)</f>
        <v>666.97</v>
      </c>
      <c r="X2467">
        <f t="shared" si="695"/>
        <v>2.2943768000000002</v>
      </c>
      <c r="Y2467">
        <f t="shared" ca="1" si="696"/>
        <v>-1.7620768000000002</v>
      </c>
      <c r="Z2467">
        <f t="shared" ca="1" si="697"/>
        <v>0.5323</v>
      </c>
      <c r="AA2467">
        <f t="shared" ca="1" si="698"/>
        <v>1.3050091999999998</v>
      </c>
      <c r="AB2467">
        <f t="shared" ca="1" si="699"/>
        <v>0</v>
      </c>
      <c r="AC2467">
        <f t="shared" ca="1" si="705"/>
        <v>4</v>
      </c>
      <c r="AD2467">
        <f t="shared" ca="1" si="688"/>
        <v>-0.45706760000000046</v>
      </c>
      <c r="AE2467">
        <f t="shared" ca="1" si="700"/>
        <v>0.45706760000000046</v>
      </c>
      <c r="AF2467">
        <f t="shared" ca="1" si="701"/>
        <v>0</v>
      </c>
      <c r="AG2467">
        <f t="shared" ca="1" si="702"/>
        <v>1</v>
      </c>
      <c r="AH2467">
        <f t="shared" ca="1" si="703"/>
        <v>0</v>
      </c>
    </row>
    <row r="2468" spans="15:34" x14ac:dyDescent="0.25">
      <c r="O2468">
        <v>2412</v>
      </c>
      <c r="P2468" s="2">
        <f t="shared" si="704"/>
        <v>44297.458333327486</v>
      </c>
      <c r="Q2468">
        <f t="shared" si="689"/>
        <v>11</v>
      </c>
      <c r="R2468">
        <f t="shared" si="690"/>
        <v>4</v>
      </c>
      <c r="S2468">
        <f t="shared" si="691"/>
        <v>3</v>
      </c>
      <c r="T2468">
        <f t="shared" si="692"/>
        <v>11</v>
      </c>
      <c r="U2468">
        <f t="shared" si="693"/>
        <v>2</v>
      </c>
      <c r="V2468">
        <f t="shared" ca="1" si="694"/>
        <v>0.52639999999999998</v>
      </c>
      <c r="W2468">
        <f>INDEX(Solarstrahlungsdaten!$B$13:$G$8772,Übersicht!O2468,Übersicht!$E$10)</f>
        <v>594.80500000000006</v>
      </c>
      <c r="X2468">
        <f t="shared" si="695"/>
        <v>2.0461292000000002</v>
      </c>
      <c r="Y2468">
        <f t="shared" ca="1" si="696"/>
        <v>-1.5197292000000002</v>
      </c>
      <c r="Z2468">
        <f t="shared" ca="1" si="697"/>
        <v>0.52639999999999998</v>
      </c>
      <c r="AA2468">
        <f t="shared" ca="1" si="698"/>
        <v>0</v>
      </c>
      <c r="AB2468">
        <f t="shared" ca="1" si="699"/>
        <v>0</v>
      </c>
      <c r="AC2468">
        <f t="shared" ca="1" si="705"/>
        <v>4</v>
      </c>
      <c r="AD2468">
        <f t="shared" ca="1" si="688"/>
        <v>-1.5197292000000002</v>
      </c>
      <c r="AE2468">
        <f t="shared" ca="1" si="700"/>
        <v>1.5197292000000002</v>
      </c>
      <c r="AF2468">
        <f t="shared" ca="1" si="701"/>
        <v>0</v>
      </c>
      <c r="AG2468">
        <f t="shared" ca="1" si="702"/>
        <v>1</v>
      </c>
      <c r="AH2468">
        <f t="shared" ca="1" si="703"/>
        <v>0</v>
      </c>
    </row>
    <row r="2469" spans="15:34" x14ac:dyDescent="0.25">
      <c r="O2469">
        <v>2413</v>
      </c>
      <c r="P2469" s="2">
        <f t="shared" si="704"/>
        <v>44297.49999999415</v>
      </c>
      <c r="Q2469">
        <f t="shared" si="689"/>
        <v>11</v>
      </c>
      <c r="R2469">
        <f t="shared" si="690"/>
        <v>4</v>
      </c>
      <c r="S2469">
        <f t="shared" si="691"/>
        <v>3</v>
      </c>
      <c r="T2469">
        <f t="shared" si="692"/>
        <v>12</v>
      </c>
      <c r="U2469">
        <f t="shared" si="693"/>
        <v>2</v>
      </c>
      <c r="V2469">
        <f t="shared" ca="1" si="694"/>
        <v>0.58089999999999997</v>
      </c>
      <c r="W2469">
        <f>INDEX(Solarstrahlungsdaten!$B$13:$G$8772,Übersicht!O2469,Übersicht!$E$10)</f>
        <v>587.58500000000004</v>
      </c>
      <c r="X2469">
        <f t="shared" si="695"/>
        <v>2.0212924000000001</v>
      </c>
      <c r="Y2469">
        <f t="shared" ca="1" si="696"/>
        <v>-1.4403924000000001</v>
      </c>
      <c r="Z2469">
        <f t="shared" ca="1" si="697"/>
        <v>0.58089999999999997</v>
      </c>
      <c r="AA2469">
        <f t="shared" ca="1" si="698"/>
        <v>0</v>
      </c>
      <c r="AB2469">
        <f t="shared" ca="1" si="699"/>
        <v>0</v>
      </c>
      <c r="AC2469">
        <f t="shared" ca="1" si="705"/>
        <v>4</v>
      </c>
      <c r="AD2469">
        <f t="shared" ca="1" si="688"/>
        <v>-1.4403924000000001</v>
      </c>
      <c r="AE2469">
        <f t="shared" ca="1" si="700"/>
        <v>1.4403924000000001</v>
      </c>
      <c r="AF2469">
        <f t="shared" ca="1" si="701"/>
        <v>0</v>
      </c>
      <c r="AG2469">
        <f t="shared" ca="1" si="702"/>
        <v>1</v>
      </c>
      <c r="AH2469">
        <f t="shared" ca="1" si="703"/>
        <v>0</v>
      </c>
    </row>
    <row r="2470" spans="15:34" x14ac:dyDescent="0.25">
      <c r="O2470">
        <v>2414</v>
      </c>
      <c r="P2470" s="2">
        <f t="shared" si="704"/>
        <v>44297.541666660814</v>
      </c>
      <c r="Q2470">
        <f t="shared" si="689"/>
        <v>11</v>
      </c>
      <c r="R2470">
        <f t="shared" si="690"/>
        <v>4</v>
      </c>
      <c r="S2470">
        <f t="shared" si="691"/>
        <v>3</v>
      </c>
      <c r="T2470">
        <f t="shared" si="692"/>
        <v>13</v>
      </c>
      <c r="U2470">
        <f t="shared" si="693"/>
        <v>2</v>
      </c>
      <c r="V2470">
        <f t="shared" ca="1" si="694"/>
        <v>0.60009999999999986</v>
      </c>
      <c r="W2470">
        <f>INDEX(Solarstrahlungsdaten!$B$13:$G$8772,Übersicht!O2470,Übersicht!$E$10)</f>
        <v>199.965</v>
      </c>
      <c r="X2470">
        <f t="shared" si="695"/>
        <v>0.68787960000000004</v>
      </c>
      <c r="Y2470">
        <f t="shared" ca="1" si="696"/>
        <v>-8.777960000000018E-2</v>
      </c>
      <c r="Z2470">
        <f t="shared" ca="1" si="697"/>
        <v>0.60009999999999986</v>
      </c>
      <c r="AA2470">
        <f t="shared" ca="1" si="698"/>
        <v>0</v>
      </c>
      <c r="AB2470">
        <f t="shared" ca="1" si="699"/>
        <v>0</v>
      </c>
      <c r="AC2470">
        <f t="shared" ca="1" si="705"/>
        <v>4</v>
      </c>
      <c r="AD2470">
        <f t="shared" ca="1" si="688"/>
        <v>-8.777960000000018E-2</v>
      </c>
      <c r="AE2470">
        <f t="shared" ca="1" si="700"/>
        <v>8.777960000000018E-2</v>
      </c>
      <c r="AF2470">
        <f t="shared" ca="1" si="701"/>
        <v>0</v>
      </c>
      <c r="AG2470">
        <f t="shared" ca="1" si="702"/>
        <v>1</v>
      </c>
      <c r="AH2470">
        <f t="shared" ca="1" si="703"/>
        <v>0</v>
      </c>
    </row>
    <row r="2471" spans="15:34" x14ac:dyDescent="0.25">
      <c r="O2471">
        <v>2415</v>
      </c>
      <c r="P2471" s="2">
        <f t="shared" si="704"/>
        <v>44297.583333327479</v>
      </c>
      <c r="Q2471">
        <f t="shared" si="689"/>
        <v>11</v>
      </c>
      <c r="R2471">
        <f t="shared" si="690"/>
        <v>4</v>
      </c>
      <c r="S2471">
        <f t="shared" si="691"/>
        <v>3</v>
      </c>
      <c r="T2471">
        <f t="shared" si="692"/>
        <v>14</v>
      </c>
      <c r="U2471">
        <f t="shared" si="693"/>
        <v>2</v>
      </c>
      <c r="V2471">
        <f t="shared" ca="1" si="694"/>
        <v>0.52290000000000003</v>
      </c>
      <c r="W2471">
        <f>INDEX(Solarstrahlungsdaten!$B$13:$G$8772,Übersicht!O2471,Übersicht!$E$10)</f>
        <v>105.91</v>
      </c>
      <c r="X2471">
        <f t="shared" si="695"/>
        <v>0.36433039999999994</v>
      </c>
      <c r="Y2471">
        <f t="shared" ca="1" si="696"/>
        <v>0.15856960000000009</v>
      </c>
      <c r="Z2471">
        <f t="shared" ca="1" si="697"/>
        <v>0.36433039999999994</v>
      </c>
      <c r="AA2471">
        <f t="shared" ca="1" si="698"/>
        <v>0</v>
      </c>
      <c r="AB2471">
        <f t="shared" ca="1" si="699"/>
        <v>0.15856960000000009</v>
      </c>
      <c r="AC2471">
        <f t="shared" ca="1" si="705"/>
        <v>3.8414304000000001</v>
      </c>
      <c r="AD2471">
        <f t="shared" ca="1" si="688"/>
        <v>0</v>
      </c>
      <c r="AE2471">
        <f t="shared" ca="1" si="700"/>
        <v>0</v>
      </c>
      <c r="AF2471">
        <f t="shared" ca="1" si="701"/>
        <v>0</v>
      </c>
      <c r="AG2471">
        <f t="shared" ca="1" si="702"/>
        <v>0.96035760000000003</v>
      </c>
      <c r="AH2471">
        <f t="shared" ca="1" si="703"/>
        <v>0</v>
      </c>
    </row>
    <row r="2472" spans="15:34" x14ac:dyDescent="0.25">
      <c r="O2472">
        <v>2416</v>
      </c>
      <c r="P2472" s="2">
        <f t="shared" si="704"/>
        <v>44297.624999994143</v>
      </c>
      <c r="Q2472">
        <f t="shared" si="689"/>
        <v>11</v>
      </c>
      <c r="R2472">
        <f t="shared" si="690"/>
        <v>4</v>
      </c>
      <c r="S2472">
        <f t="shared" si="691"/>
        <v>3</v>
      </c>
      <c r="T2472">
        <f t="shared" si="692"/>
        <v>15</v>
      </c>
      <c r="U2472">
        <f t="shared" si="693"/>
        <v>2</v>
      </c>
      <c r="V2472">
        <f t="shared" ca="1" si="694"/>
        <v>0.46609999999999996</v>
      </c>
      <c r="W2472">
        <f>INDEX(Solarstrahlungsdaten!$B$13:$G$8772,Übersicht!O2472,Übersicht!$E$10)</f>
        <v>195.67</v>
      </c>
      <c r="X2472">
        <f t="shared" si="695"/>
        <v>0.67310479999999995</v>
      </c>
      <c r="Y2472">
        <f t="shared" ca="1" si="696"/>
        <v>-0.20700479999999999</v>
      </c>
      <c r="Z2472">
        <f t="shared" ca="1" si="697"/>
        <v>0.46609999999999996</v>
      </c>
      <c r="AA2472">
        <f t="shared" ca="1" si="698"/>
        <v>0.15856959999999987</v>
      </c>
      <c r="AB2472">
        <f t="shared" ca="1" si="699"/>
        <v>0</v>
      </c>
      <c r="AC2472">
        <f t="shared" ca="1" si="705"/>
        <v>4</v>
      </c>
      <c r="AD2472">
        <f t="shared" ca="1" si="688"/>
        <v>-4.8435200000000123E-2</v>
      </c>
      <c r="AE2472">
        <f t="shared" ca="1" si="700"/>
        <v>4.8435200000000123E-2</v>
      </c>
      <c r="AF2472">
        <f t="shared" ca="1" si="701"/>
        <v>0</v>
      </c>
      <c r="AG2472">
        <f t="shared" ca="1" si="702"/>
        <v>1</v>
      </c>
      <c r="AH2472">
        <f t="shared" ca="1" si="703"/>
        <v>0</v>
      </c>
    </row>
    <row r="2473" spans="15:34" x14ac:dyDescent="0.25">
      <c r="O2473">
        <v>2417</v>
      </c>
      <c r="P2473" s="2">
        <f t="shared" si="704"/>
        <v>44297.666666660807</v>
      </c>
      <c r="Q2473">
        <f t="shared" si="689"/>
        <v>11</v>
      </c>
      <c r="R2473">
        <f t="shared" si="690"/>
        <v>4</v>
      </c>
      <c r="S2473">
        <f t="shared" si="691"/>
        <v>3</v>
      </c>
      <c r="T2473">
        <f t="shared" si="692"/>
        <v>16</v>
      </c>
      <c r="U2473">
        <f t="shared" si="693"/>
        <v>2</v>
      </c>
      <c r="V2473">
        <f t="shared" ca="1" si="694"/>
        <v>0.42710000000000004</v>
      </c>
      <c r="W2473">
        <f>INDEX(Solarstrahlungsdaten!$B$13:$G$8772,Übersicht!O2473,Übersicht!$E$10)</f>
        <v>81.855000000000004</v>
      </c>
      <c r="X2473">
        <f t="shared" si="695"/>
        <v>0.28158119999999998</v>
      </c>
      <c r="Y2473">
        <f t="shared" ca="1" si="696"/>
        <v>0.14551880000000006</v>
      </c>
      <c r="Z2473">
        <f t="shared" ca="1" si="697"/>
        <v>0.28158119999999998</v>
      </c>
      <c r="AA2473">
        <f t="shared" ca="1" si="698"/>
        <v>0</v>
      </c>
      <c r="AB2473">
        <f t="shared" ca="1" si="699"/>
        <v>0.14551880000000006</v>
      </c>
      <c r="AC2473">
        <f t="shared" ca="1" si="705"/>
        <v>3.8544811999999999</v>
      </c>
      <c r="AD2473">
        <f t="shared" ca="1" si="688"/>
        <v>0</v>
      </c>
      <c r="AE2473">
        <f t="shared" ca="1" si="700"/>
        <v>0</v>
      </c>
      <c r="AF2473">
        <f t="shared" ca="1" si="701"/>
        <v>0</v>
      </c>
      <c r="AG2473">
        <f t="shared" ca="1" si="702"/>
        <v>0.96362029999999999</v>
      </c>
      <c r="AH2473">
        <f t="shared" ca="1" si="703"/>
        <v>0</v>
      </c>
    </row>
    <row r="2474" spans="15:34" x14ac:dyDescent="0.25">
      <c r="O2474">
        <v>2418</v>
      </c>
      <c r="P2474" s="2">
        <f t="shared" si="704"/>
        <v>44297.708333327471</v>
      </c>
      <c r="Q2474">
        <f t="shared" si="689"/>
        <v>11</v>
      </c>
      <c r="R2474">
        <f t="shared" si="690"/>
        <v>4</v>
      </c>
      <c r="S2474">
        <f t="shared" si="691"/>
        <v>3</v>
      </c>
      <c r="T2474">
        <f t="shared" si="692"/>
        <v>17</v>
      </c>
      <c r="U2474">
        <f t="shared" si="693"/>
        <v>2</v>
      </c>
      <c r="V2474">
        <f t="shared" ca="1" si="694"/>
        <v>0.44700000000000001</v>
      </c>
      <c r="W2474">
        <f>INDEX(Solarstrahlungsdaten!$B$13:$G$8772,Übersicht!O2474,Übersicht!$E$10)</f>
        <v>17.265000000000001</v>
      </c>
      <c r="X2474">
        <f t="shared" si="695"/>
        <v>5.9391599999999996E-2</v>
      </c>
      <c r="Y2474">
        <f t="shared" ca="1" si="696"/>
        <v>0.38760840000000002</v>
      </c>
      <c r="Z2474">
        <f t="shared" ca="1" si="697"/>
        <v>5.9391599999999996E-2</v>
      </c>
      <c r="AA2474">
        <f t="shared" ca="1" si="698"/>
        <v>0</v>
      </c>
      <c r="AB2474">
        <f t="shared" ca="1" si="699"/>
        <v>0.38760840000000002</v>
      </c>
      <c r="AC2474">
        <f t="shared" ca="1" si="705"/>
        <v>3.4668728</v>
      </c>
      <c r="AD2474">
        <f t="shared" ca="1" si="688"/>
        <v>0</v>
      </c>
      <c r="AE2474">
        <f t="shared" ca="1" si="700"/>
        <v>0</v>
      </c>
      <c r="AF2474">
        <f t="shared" ca="1" si="701"/>
        <v>0</v>
      </c>
      <c r="AG2474">
        <f t="shared" ca="1" si="702"/>
        <v>0.86671819999999999</v>
      </c>
      <c r="AH2474">
        <f t="shared" ca="1" si="703"/>
        <v>0</v>
      </c>
    </row>
    <row r="2475" spans="15:34" x14ac:dyDescent="0.25">
      <c r="O2475">
        <v>2419</v>
      </c>
      <c r="P2475" s="2">
        <f t="shared" si="704"/>
        <v>44297.749999994136</v>
      </c>
      <c r="Q2475">
        <f t="shared" si="689"/>
        <v>11</v>
      </c>
      <c r="R2475">
        <f t="shared" si="690"/>
        <v>4</v>
      </c>
      <c r="S2475">
        <f t="shared" si="691"/>
        <v>3</v>
      </c>
      <c r="T2475">
        <f t="shared" si="692"/>
        <v>18</v>
      </c>
      <c r="U2475">
        <f t="shared" si="693"/>
        <v>2</v>
      </c>
      <c r="V2475">
        <f t="shared" ca="1" si="694"/>
        <v>0.54689999999999994</v>
      </c>
      <c r="W2475">
        <f>INDEX(Solarstrahlungsdaten!$B$13:$G$8772,Übersicht!O2475,Übersicht!$E$10)</f>
        <v>0</v>
      </c>
      <c r="X2475">
        <f t="shared" si="695"/>
        <v>0</v>
      </c>
      <c r="Y2475">
        <f t="shared" ca="1" si="696"/>
        <v>0.54689999999999994</v>
      </c>
      <c r="Z2475">
        <f t="shared" ca="1" si="697"/>
        <v>0</v>
      </c>
      <c r="AA2475">
        <f t="shared" ca="1" si="698"/>
        <v>0</v>
      </c>
      <c r="AB2475">
        <f t="shared" ca="1" si="699"/>
        <v>0.54689999999999994</v>
      </c>
      <c r="AC2475">
        <f t="shared" ca="1" si="705"/>
        <v>2.9199728</v>
      </c>
      <c r="AD2475">
        <f t="shared" ca="1" si="688"/>
        <v>0</v>
      </c>
      <c r="AE2475">
        <f t="shared" ca="1" si="700"/>
        <v>0</v>
      </c>
      <c r="AF2475">
        <f t="shared" ca="1" si="701"/>
        <v>0</v>
      </c>
      <c r="AG2475">
        <f t="shared" ca="1" si="702"/>
        <v>0.72999320000000001</v>
      </c>
      <c r="AH2475">
        <f t="shared" ca="1" si="703"/>
        <v>0</v>
      </c>
    </row>
    <row r="2476" spans="15:34" x14ac:dyDescent="0.25">
      <c r="O2476">
        <v>2420</v>
      </c>
      <c r="P2476" s="2">
        <f t="shared" si="704"/>
        <v>44297.7916666608</v>
      </c>
      <c r="Q2476">
        <f t="shared" si="689"/>
        <v>11</v>
      </c>
      <c r="R2476">
        <f t="shared" si="690"/>
        <v>4</v>
      </c>
      <c r="S2476">
        <f t="shared" si="691"/>
        <v>3</v>
      </c>
      <c r="T2476">
        <f t="shared" si="692"/>
        <v>19</v>
      </c>
      <c r="U2476">
        <f t="shared" si="693"/>
        <v>2</v>
      </c>
      <c r="V2476">
        <f t="shared" ca="1" si="694"/>
        <v>0.66849999999999998</v>
      </c>
      <c r="W2476">
        <f>INDEX(Solarstrahlungsdaten!$B$13:$G$8772,Übersicht!O2476,Übersicht!$E$10)</f>
        <v>0</v>
      </c>
      <c r="X2476">
        <f t="shared" si="695"/>
        <v>0</v>
      </c>
      <c r="Y2476">
        <f t="shared" ca="1" si="696"/>
        <v>0.66849999999999998</v>
      </c>
      <c r="Z2476">
        <f t="shared" ca="1" si="697"/>
        <v>0</v>
      </c>
      <c r="AA2476">
        <f t="shared" ca="1" si="698"/>
        <v>0</v>
      </c>
      <c r="AB2476">
        <f t="shared" ca="1" si="699"/>
        <v>0.66849999999999998</v>
      </c>
      <c r="AC2476">
        <f t="shared" ca="1" si="705"/>
        <v>2.2514728000000002</v>
      </c>
      <c r="AD2476">
        <f t="shared" ca="1" si="688"/>
        <v>0</v>
      </c>
      <c r="AE2476">
        <f t="shared" ca="1" si="700"/>
        <v>0</v>
      </c>
      <c r="AF2476">
        <f t="shared" ca="1" si="701"/>
        <v>0</v>
      </c>
      <c r="AG2476">
        <f t="shared" ca="1" si="702"/>
        <v>0.56286820000000004</v>
      </c>
      <c r="AH2476">
        <f t="shared" ca="1" si="703"/>
        <v>0</v>
      </c>
    </row>
    <row r="2477" spans="15:34" x14ac:dyDescent="0.25">
      <c r="O2477">
        <v>2421</v>
      </c>
      <c r="P2477" s="2">
        <f t="shared" si="704"/>
        <v>44297.833333327464</v>
      </c>
      <c r="Q2477">
        <f t="shared" si="689"/>
        <v>11</v>
      </c>
      <c r="R2477">
        <f t="shared" si="690"/>
        <v>4</v>
      </c>
      <c r="S2477">
        <f t="shared" si="691"/>
        <v>3</v>
      </c>
      <c r="T2477">
        <f t="shared" si="692"/>
        <v>20</v>
      </c>
      <c r="U2477">
        <f t="shared" si="693"/>
        <v>2</v>
      </c>
      <c r="V2477">
        <f t="shared" ca="1" si="694"/>
        <v>0.68720000000000003</v>
      </c>
      <c r="W2477">
        <f>INDEX(Solarstrahlungsdaten!$B$13:$G$8772,Übersicht!O2477,Übersicht!$E$10)</f>
        <v>0</v>
      </c>
      <c r="X2477">
        <f t="shared" si="695"/>
        <v>0</v>
      </c>
      <c r="Y2477">
        <f t="shared" ca="1" si="696"/>
        <v>0.68720000000000003</v>
      </c>
      <c r="Z2477">
        <f t="shared" ca="1" si="697"/>
        <v>0</v>
      </c>
      <c r="AA2477">
        <f t="shared" ca="1" si="698"/>
        <v>0</v>
      </c>
      <c r="AB2477">
        <f t="shared" ca="1" si="699"/>
        <v>0.68720000000000003</v>
      </c>
      <c r="AC2477">
        <f t="shared" ca="1" si="705"/>
        <v>1.5642728000000001</v>
      </c>
      <c r="AD2477">
        <f t="shared" ca="1" si="688"/>
        <v>0</v>
      </c>
      <c r="AE2477">
        <f t="shared" ca="1" si="700"/>
        <v>0</v>
      </c>
      <c r="AF2477">
        <f t="shared" ca="1" si="701"/>
        <v>0</v>
      </c>
      <c r="AG2477">
        <f t="shared" ca="1" si="702"/>
        <v>0.39106820000000003</v>
      </c>
      <c r="AH2477">
        <f t="shared" ca="1" si="703"/>
        <v>0</v>
      </c>
    </row>
    <row r="2478" spans="15:34" x14ac:dyDescent="0.25">
      <c r="O2478">
        <v>2422</v>
      </c>
      <c r="P2478" s="2">
        <f t="shared" si="704"/>
        <v>44297.874999994128</v>
      </c>
      <c r="Q2478">
        <f t="shared" si="689"/>
        <v>11</v>
      </c>
      <c r="R2478">
        <f t="shared" si="690"/>
        <v>4</v>
      </c>
      <c r="S2478">
        <f t="shared" si="691"/>
        <v>3</v>
      </c>
      <c r="T2478">
        <f t="shared" si="692"/>
        <v>21</v>
      </c>
      <c r="U2478">
        <f t="shared" si="693"/>
        <v>2</v>
      </c>
      <c r="V2478">
        <f t="shared" ca="1" si="694"/>
        <v>0.63300000000000001</v>
      </c>
      <c r="W2478">
        <f>INDEX(Solarstrahlungsdaten!$B$13:$G$8772,Übersicht!O2478,Übersicht!$E$10)</f>
        <v>0</v>
      </c>
      <c r="X2478">
        <f t="shared" si="695"/>
        <v>0</v>
      </c>
      <c r="Y2478">
        <f t="shared" ca="1" si="696"/>
        <v>0.63300000000000001</v>
      </c>
      <c r="Z2478">
        <f t="shared" ca="1" si="697"/>
        <v>0</v>
      </c>
      <c r="AA2478">
        <f t="shared" ca="1" si="698"/>
        <v>0</v>
      </c>
      <c r="AB2478">
        <f t="shared" ca="1" si="699"/>
        <v>0.63300000000000001</v>
      </c>
      <c r="AC2478">
        <f t="shared" ca="1" si="705"/>
        <v>0.93127280000000012</v>
      </c>
      <c r="AD2478">
        <f t="shared" ca="1" si="688"/>
        <v>0</v>
      </c>
      <c r="AE2478">
        <f t="shared" ca="1" si="700"/>
        <v>0</v>
      </c>
      <c r="AF2478">
        <f t="shared" ca="1" si="701"/>
        <v>0</v>
      </c>
      <c r="AG2478">
        <f t="shared" ca="1" si="702"/>
        <v>0.23281820000000003</v>
      </c>
      <c r="AH2478">
        <f t="shared" ca="1" si="703"/>
        <v>0</v>
      </c>
    </row>
    <row r="2479" spans="15:34" x14ac:dyDescent="0.25">
      <c r="O2479">
        <v>2423</v>
      </c>
      <c r="P2479" s="2">
        <f t="shared" si="704"/>
        <v>44297.916666660793</v>
      </c>
      <c r="Q2479">
        <f t="shared" si="689"/>
        <v>11</v>
      </c>
      <c r="R2479">
        <f t="shared" si="690"/>
        <v>4</v>
      </c>
      <c r="S2479">
        <f t="shared" si="691"/>
        <v>3</v>
      </c>
      <c r="T2479">
        <f t="shared" si="692"/>
        <v>22</v>
      </c>
      <c r="U2479">
        <f t="shared" si="693"/>
        <v>2</v>
      </c>
      <c r="V2479">
        <f t="shared" ca="1" si="694"/>
        <v>0.57189999999999996</v>
      </c>
      <c r="W2479">
        <f>INDEX(Solarstrahlungsdaten!$B$13:$G$8772,Übersicht!O2479,Übersicht!$E$10)</f>
        <v>0</v>
      </c>
      <c r="X2479">
        <f t="shared" si="695"/>
        <v>0</v>
      </c>
      <c r="Y2479">
        <f t="shared" ca="1" si="696"/>
        <v>0.57189999999999996</v>
      </c>
      <c r="Z2479">
        <f t="shared" ca="1" si="697"/>
        <v>0</v>
      </c>
      <c r="AA2479">
        <f t="shared" ca="1" si="698"/>
        <v>0</v>
      </c>
      <c r="AB2479">
        <f t="shared" ca="1" si="699"/>
        <v>0.57189999999999996</v>
      </c>
      <c r="AC2479">
        <f t="shared" ca="1" si="705"/>
        <v>0.35937280000000016</v>
      </c>
      <c r="AD2479">
        <f t="shared" ca="1" si="688"/>
        <v>0</v>
      </c>
      <c r="AE2479">
        <f t="shared" ca="1" si="700"/>
        <v>0</v>
      </c>
      <c r="AF2479">
        <f t="shared" ca="1" si="701"/>
        <v>0</v>
      </c>
      <c r="AG2479">
        <f t="shared" ca="1" si="702"/>
        <v>8.984320000000004E-2</v>
      </c>
      <c r="AH2479">
        <f t="shared" ca="1" si="703"/>
        <v>0</v>
      </c>
    </row>
    <row r="2480" spans="15:34" x14ac:dyDescent="0.25">
      <c r="O2480">
        <v>2424</v>
      </c>
      <c r="P2480" s="2">
        <f t="shared" si="704"/>
        <v>44297.958333327457</v>
      </c>
      <c r="Q2480">
        <f t="shared" si="689"/>
        <v>11</v>
      </c>
      <c r="R2480">
        <f t="shared" si="690"/>
        <v>4</v>
      </c>
      <c r="S2480">
        <f t="shared" si="691"/>
        <v>3</v>
      </c>
      <c r="T2480">
        <f t="shared" si="692"/>
        <v>23</v>
      </c>
      <c r="U2480">
        <f t="shared" si="693"/>
        <v>2</v>
      </c>
      <c r="V2480">
        <f t="shared" ca="1" si="694"/>
        <v>0.43760000000000004</v>
      </c>
      <c r="W2480">
        <f>INDEX(Solarstrahlungsdaten!$B$13:$G$8772,Übersicht!O2480,Übersicht!$E$10)</f>
        <v>0</v>
      </c>
      <c r="X2480">
        <f t="shared" si="695"/>
        <v>0</v>
      </c>
      <c r="Y2480">
        <f t="shared" ca="1" si="696"/>
        <v>0.43760000000000004</v>
      </c>
      <c r="Z2480">
        <f t="shared" ca="1" si="697"/>
        <v>0</v>
      </c>
      <c r="AA2480">
        <f t="shared" ca="1" si="698"/>
        <v>0</v>
      </c>
      <c r="AB2480">
        <f t="shared" ca="1" si="699"/>
        <v>0.35937280000000016</v>
      </c>
      <c r="AC2480">
        <f t="shared" ca="1" si="705"/>
        <v>0</v>
      </c>
      <c r="AD2480">
        <f t="shared" ca="1" si="688"/>
        <v>7.8227199999999886E-2</v>
      </c>
      <c r="AE2480">
        <f t="shared" ca="1" si="700"/>
        <v>0</v>
      </c>
      <c r="AF2480">
        <f t="shared" ca="1" si="701"/>
        <v>7.8227199999999886E-2</v>
      </c>
      <c r="AG2480">
        <f t="shared" ca="1" si="702"/>
        <v>0</v>
      </c>
      <c r="AH2480">
        <f t="shared" ca="1" si="703"/>
        <v>1</v>
      </c>
    </row>
    <row r="2481" spans="15:34" x14ac:dyDescent="0.25">
      <c r="O2481">
        <v>2425</v>
      </c>
      <c r="P2481" s="2">
        <f t="shared" si="704"/>
        <v>44297.999999994121</v>
      </c>
      <c r="Q2481">
        <f t="shared" si="689"/>
        <v>12</v>
      </c>
      <c r="R2481">
        <f t="shared" si="690"/>
        <v>4</v>
      </c>
      <c r="S2481">
        <f t="shared" si="691"/>
        <v>3</v>
      </c>
      <c r="T2481">
        <f t="shared" si="692"/>
        <v>0</v>
      </c>
      <c r="U2481">
        <f t="shared" si="693"/>
        <v>2</v>
      </c>
      <c r="V2481">
        <f t="shared" ca="1" si="694"/>
        <v>0.2964</v>
      </c>
      <c r="W2481">
        <f>INDEX(Solarstrahlungsdaten!$B$13:$G$8772,Übersicht!O2481,Übersicht!$E$10)</f>
        <v>0</v>
      </c>
      <c r="X2481">
        <f t="shared" si="695"/>
        <v>0</v>
      </c>
      <c r="Y2481">
        <f t="shared" ca="1" si="696"/>
        <v>0.2964</v>
      </c>
      <c r="Z2481">
        <f t="shared" ca="1" si="697"/>
        <v>0</v>
      </c>
      <c r="AA2481">
        <f t="shared" ca="1" si="698"/>
        <v>0</v>
      </c>
      <c r="AB2481">
        <f t="shared" ca="1" si="699"/>
        <v>0</v>
      </c>
      <c r="AC2481">
        <f t="shared" ca="1" si="705"/>
        <v>0</v>
      </c>
      <c r="AD2481">
        <f t="shared" ca="1" si="688"/>
        <v>0.2964</v>
      </c>
      <c r="AE2481">
        <f t="shared" ca="1" si="700"/>
        <v>0</v>
      </c>
      <c r="AF2481">
        <f t="shared" ca="1" si="701"/>
        <v>0.2964</v>
      </c>
      <c r="AG2481">
        <f t="shared" ca="1" si="702"/>
        <v>0</v>
      </c>
      <c r="AH2481">
        <f t="shared" ca="1" si="703"/>
        <v>1</v>
      </c>
    </row>
    <row r="2482" spans="15:34" x14ac:dyDescent="0.25">
      <c r="O2482">
        <v>2426</v>
      </c>
      <c r="P2482" s="2">
        <f t="shared" si="704"/>
        <v>44298.041666660785</v>
      </c>
      <c r="Q2482">
        <f t="shared" si="689"/>
        <v>12</v>
      </c>
      <c r="R2482">
        <f t="shared" si="690"/>
        <v>4</v>
      </c>
      <c r="S2482">
        <f t="shared" si="691"/>
        <v>3</v>
      </c>
      <c r="T2482">
        <f t="shared" si="692"/>
        <v>1</v>
      </c>
      <c r="U2482">
        <f t="shared" si="693"/>
        <v>2</v>
      </c>
      <c r="V2482">
        <f t="shared" ca="1" si="694"/>
        <v>0.20670000000000002</v>
      </c>
      <c r="W2482">
        <f>INDEX(Solarstrahlungsdaten!$B$13:$G$8772,Übersicht!O2482,Übersicht!$E$10)</f>
        <v>0</v>
      </c>
      <c r="X2482">
        <f t="shared" si="695"/>
        <v>0</v>
      </c>
      <c r="Y2482">
        <f t="shared" ca="1" si="696"/>
        <v>0.20670000000000002</v>
      </c>
      <c r="Z2482">
        <f t="shared" ca="1" si="697"/>
        <v>0</v>
      </c>
      <c r="AA2482">
        <f t="shared" ca="1" si="698"/>
        <v>0</v>
      </c>
      <c r="AB2482">
        <f t="shared" ca="1" si="699"/>
        <v>0</v>
      </c>
      <c r="AC2482">
        <f t="shared" ca="1" si="705"/>
        <v>0</v>
      </c>
      <c r="AD2482">
        <f t="shared" ca="1" si="688"/>
        <v>0.20670000000000002</v>
      </c>
      <c r="AE2482">
        <f t="shared" ca="1" si="700"/>
        <v>0</v>
      </c>
      <c r="AF2482">
        <f t="shared" ca="1" si="701"/>
        <v>0.20670000000000002</v>
      </c>
      <c r="AG2482">
        <f t="shared" ca="1" si="702"/>
        <v>0</v>
      </c>
      <c r="AH2482">
        <f t="shared" ca="1" si="703"/>
        <v>1</v>
      </c>
    </row>
    <row r="2483" spans="15:34" x14ac:dyDescent="0.25">
      <c r="O2483">
        <v>2427</v>
      </c>
      <c r="P2483" s="2">
        <f t="shared" si="704"/>
        <v>44298.08333332745</v>
      </c>
      <c r="Q2483">
        <f t="shared" si="689"/>
        <v>12</v>
      </c>
      <c r="R2483">
        <f t="shared" si="690"/>
        <v>4</v>
      </c>
      <c r="S2483">
        <f t="shared" si="691"/>
        <v>3</v>
      </c>
      <c r="T2483">
        <f t="shared" si="692"/>
        <v>2</v>
      </c>
      <c r="U2483">
        <f t="shared" si="693"/>
        <v>2</v>
      </c>
      <c r="V2483">
        <f t="shared" ca="1" si="694"/>
        <v>0.18039999999999998</v>
      </c>
      <c r="W2483">
        <f>INDEX(Solarstrahlungsdaten!$B$13:$G$8772,Übersicht!O2483,Übersicht!$E$10)</f>
        <v>0</v>
      </c>
      <c r="X2483">
        <f t="shared" si="695"/>
        <v>0</v>
      </c>
      <c r="Y2483">
        <f t="shared" ca="1" si="696"/>
        <v>0.18039999999999998</v>
      </c>
      <c r="Z2483">
        <f t="shared" ca="1" si="697"/>
        <v>0</v>
      </c>
      <c r="AA2483">
        <f t="shared" ca="1" si="698"/>
        <v>0</v>
      </c>
      <c r="AB2483">
        <f t="shared" ca="1" si="699"/>
        <v>0</v>
      </c>
      <c r="AC2483">
        <f t="shared" ca="1" si="705"/>
        <v>0</v>
      </c>
      <c r="AD2483">
        <f t="shared" ca="1" si="688"/>
        <v>0.18039999999999998</v>
      </c>
      <c r="AE2483">
        <f t="shared" ca="1" si="700"/>
        <v>0</v>
      </c>
      <c r="AF2483">
        <f t="shared" ca="1" si="701"/>
        <v>0.18039999999999998</v>
      </c>
      <c r="AG2483">
        <f t="shared" ca="1" si="702"/>
        <v>0</v>
      </c>
      <c r="AH2483">
        <f t="shared" ca="1" si="703"/>
        <v>1</v>
      </c>
    </row>
    <row r="2484" spans="15:34" x14ac:dyDescent="0.25">
      <c r="O2484">
        <v>2428</v>
      </c>
      <c r="P2484" s="2">
        <f t="shared" si="704"/>
        <v>44298.124999994114</v>
      </c>
      <c r="Q2484">
        <f t="shared" si="689"/>
        <v>12</v>
      </c>
      <c r="R2484">
        <f t="shared" si="690"/>
        <v>4</v>
      </c>
      <c r="S2484">
        <f t="shared" si="691"/>
        <v>3</v>
      </c>
      <c r="T2484">
        <f t="shared" si="692"/>
        <v>3</v>
      </c>
      <c r="U2484">
        <f t="shared" si="693"/>
        <v>2</v>
      </c>
      <c r="V2484">
        <f t="shared" ca="1" si="694"/>
        <v>0.1724</v>
      </c>
      <c r="W2484">
        <f>INDEX(Solarstrahlungsdaten!$B$13:$G$8772,Übersicht!O2484,Übersicht!$E$10)</f>
        <v>0</v>
      </c>
      <c r="X2484">
        <f t="shared" si="695"/>
        <v>0</v>
      </c>
      <c r="Y2484">
        <f t="shared" ca="1" si="696"/>
        <v>0.1724</v>
      </c>
      <c r="Z2484">
        <f t="shared" ca="1" si="697"/>
        <v>0</v>
      </c>
      <c r="AA2484">
        <f t="shared" ca="1" si="698"/>
        <v>0</v>
      </c>
      <c r="AB2484">
        <f t="shared" ca="1" si="699"/>
        <v>0</v>
      </c>
      <c r="AC2484">
        <f t="shared" ca="1" si="705"/>
        <v>0</v>
      </c>
      <c r="AD2484">
        <f t="shared" ca="1" si="688"/>
        <v>0.1724</v>
      </c>
      <c r="AE2484">
        <f t="shared" ca="1" si="700"/>
        <v>0</v>
      </c>
      <c r="AF2484">
        <f t="shared" ca="1" si="701"/>
        <v>0.1724</v>
      </c>
      <c r="AG2484">
        <f t="shared" ca="1" si="702"/>
        <v>0</v>
      </c>
      <c r="AH2484">
        <f t="shared" ca="1" si="703"/>
        <v>1</v>
      </c>
    </row>
    <row r="2485" spans="15:34" x14ac:dyDescent="0.25">
      <c r="O2485">
        <v>2429</v>
      </c>
      <c r="P2485" s="2">
        <f t="shared" si="704"/>
        <v>44298.166666660778</v>
      </c>
      <c r="Q2485">
        <f t="shared" si="689"/>
        <v>12</v>
      </c>
      <c r="R2485">
        <f t="shared" si="690"/>
        <v>4</v>
      </c>
      <c r="S2485">
        <f t="shared" si="691"/>
        <v>3</v>
      </c>
      <c r="T2485">
        <f t="shared" si="692"/>
        <v>4</v>
      </c>
      <c r="U2485">
        <f t="shared" si="693"/>
        <v>2</v>
      </c>
      <c r="V2485">
        <f t="shared" ca="1" si="694"/>
        <v>0.17459999999999998</v>
      </c>
      <c r="W2485">
        <f>INDEX(Solarstrahlungsdaten!$B$13:$G$8772,Übersicht!O2485,Übersicht!$E$10)</f>
        <v>0</v>
      </c>
      <c r="X2485">
        <f t="shared" si="695"/>
        <v>0</v>
      </c>
      <c r="Y2485">
        <f t="shared" ca="1" si="696"/>
        <v>0.17459999999999998</v>
      </c>
      <c r="Z2485">
        <f t="shared" ca="1" si="697"/>
        <v>0</v>
      </c>
      <c r="AA2485">
        <f t="shared" ca="1" si="698"/>
        <v>0</v>
      </c>
      <c r="AB2485">
        <f t="shared" ca="1" si="699"/>
        <v>0</v>
      </c>
      <c r="AC2485">
        <f t="shared" ca="1" si="705"/>
        <v>0</v>
      </c>
      <c r="AD2485">
        <f t="shared" ca="1" si="688"/>
        <v>0.17459999999999998</v>
      </c>
      <c r="AE2485">
        <f t="shared" ca="1" si="700"/>
        <v>0</v>
      </c>
      <c r="AF2485">
        <f t="shared" ca="1" si="701"/>
        <v>0.17459999999999998</v>
      </c>
      <c r="AG2485">
        <f t="shared" ca="1" si="702"/>
        <v>0</v>
      </c>
      <c r="AH2485">
        <f t="shared" ca="1" si="703"/>
        <v>1</v>
      </c>
    </row>
    <row r="2486" spans="15:34" x14ac:dyDescent="0.25">
      <c r="O2486">
        <v>2430</v>
      </c>
      <c r="P2486" s="2">
        <f t="shared" si="704"/>
        <v>44298.208333327442</v>
      </c>
      <c r="Q2486">
        <f t="shared" si="689"/>
        <v>12</v>
      </c>
      <c r="R2486">
        <f t="shared" si="690"/>
        <v>4</v>
      </c>
      <c r="S2486">
        <f t="shared" si="691"/>
        <v>3</v>
      </c>
      <c r="T2486">
        <f t="shared" si="692"/>
        <v>5</v>
      </c>
      <c r="U2486">
        <f t="shared" si="693"/>
        <v>2</v>
      </c>
      <c r="V2486">
        <f t="shared" ca="1" si="694"/>
        <v>0.1938</v>
      </c>
      <c r="W2486">
        <f>INDEX(Solarstrahlungsdaten!$B$13:$G$8772,Übersicht!O2486,Übersicht!$E$10)</f>
        <v>18.86</v>
      </c>
      <c r="X2486">
        <f t="shared" si="695"/>
        <v>6.4878399999999989E-2</v>
      </c>
      <c r="Y2486">
        <f t="shared" ca="1" si="696"/>
        <v>0.12892160000000003</v>
      </c>
      <c r="Z2486">
        <f t="shared" ca="1" si="697"/>
        <v>6.4878399999999989E-2</v>
      </c>
      <c r="AA2486">
        <f t="shared" ca="1" si="698"/>
        <v>0</v>
      </c>
      <c r="AB2486">
        <f t="shared" ca="1" si="699"/>
        <v>0</v>
      </c>
      <c r="AC2486">
        <f t="shared" ca="1" si="705"/>
        <v>0</v>
      </c>
      <c r="AD2486">
        <f t="shared" ca="1" si="688"/>
        <v>0.12892160000000003</v>
      </c>
      <c r="AE2486">
        <f t="shared" ca="1" si="700"/>
        <v>0</v>
      </c>
      <c r="AF2486">
        <f t="shared" ca="1" si="701"/>
        <v>0.12892160000000003</v>
      </c>
      <c r="AG2486">
        <f t="shared" ca="1" si="702"/>
        <v>0</v>
      </c>
      <c r="AH2486">
        <f t="shared" ca="1" si="703"/>
        <v>1</v>
      </c>
    </row>
    <row r="2487" spans="15:34" x14ac:dyDescent="0.25">
      <c r="O2487">
        <v>2431</v>
      </c>
      <c r="P2487" s="2">
        <f t="shared" si="704"/>
        <v>44298.249999994106</v>
      </c>
      <c r="Q2487">
        <f t="shared" si="689"/>
        <v>12</v>
      </c>
      <c r="R2487">
        <f t="shared" si="690"/>
        <v>4</v>
      </c>
      <c r="S2487">
        <f t="shared" si="691"/>
        <v>3</v>
      </c>
      <c r="T2487">
        <f t="shared" si="692"/>
        <v>6</v>
      </c>
      <c r="U2487">
        <f t="shared" si="693"/>
        <v>2</v>
      </c>
      <c r="V2487">
        <f t="shared" ca="1" si="694"/>
        <v>0.32089999999999996</v>
      </c>
      <c r="W2487">
        <f>INDEX(Solarstrahlungsdaten!$B$13:$G$8772,Übersicht!O2487,Übersicht!$E$10)</f>
        <v>132.42500000000001</v>
      </c>
      <c r="X2487">
        <f t="shared" si="695"/>
        <v>0.45554200000000006</v>
      </c>
      <c r="Y2487">
        <f t="shared" ca="1" si="696"/>
        <v>-0.13464200000000009</v>
      </c>
      <c r="Z2487">
        <f t="shared" ca="1" si="697"/>
        <v>0.32089999999999996</v>
      </c>
      <c r="AA2487">
        <f t="shared" ca="1" si="698"/>
        <v>0.13464200000000009</v>
      </c>
      <c r="AB2487">
        <f t="shared" ca="1" si="699"/>
        <v>0</v>
      </c>
      <c r="AC2487">
        <f t="shared" ca="1" si="705"/>
        <v>0.13464200000000009</v>
      </c>
      <c r="AD2487">
        <f t="shared" ca="1" si="688"/>
        <v>0</v>
      </c>
      <c r="AE2487">
        <f t="shared" ca="1" si="700"/>
        <v>0</v>
      </c>
      <c r="AF2487">
        <f t="shared" ca="1" si="701"/>
        <v>0</v>
      </c>
      <c r="AG2487">
        <f t="shared" ca="1" si="702"/>
        <v>3.3660500000000024E-2</v>
      </c>
      <c r="AH2487">
        <f t="shared" ca="1" si="703"/>
        <v>0</v>
      </c>
    </row>
    <row r="2488" spans="15:34" x14ac:dyDescent="0.25">
      <c r="O2488">
        <v>2432</v>
      </c>
      <c r="P2488" s="2">
        <f t="shared" si="704"/>
        <v>44298.291666660771</v>
      </c>
      <c r="Q2488">
        <f t="shared" si="689"/>
        <v>12</v>
      </c>
      <c r="R2488">
        <f t="shared" si="690"/>
        <v>4</v>
      </c>
      <c r="S2488">
        <f t="shared" si="691"/>
        <v>3</v>
      </c>
      <c r="T2488">
        <f t="shared" si="692"/>
        <v>7</v>
      </c>
      <c r="U2488">
        <f t="shared" si="693"/>
        <v>2</v>
      </c>
      <c r="V2488">
        <f t="shared" ca="1" si="694"/>
        <v>0.49560000000000004</v>
      </c>
      <c r="W2488">
        <f>INDEX(Solarstrahlungsdaten!$B$13:$G$8772,Übersicht!O2488,Übersicht!$E$10)</f>
        <v>280.95</v>
      </c>
      <c r="X2488">
        <f t="shared" si="695"/>
        <v>0.96646799999999988</v>
      </c>
      <c r="Y2488">
        <f t="shared" ca="1" si="696"/>
        <v>-0.47086799999999984</v>
      </c>
      <c r="Z2488">
        <f t="shared" ca="1" si="697"/>
        <v>0.49560000000000004</v>
      </c>
      <c r="AA2488">
        <f t="shared" ca="1" si="698"/>
        <v>0.47086799999999984</v>
      </c>
      <c r="AB2488">
        <f t="shared" ca="1" si="699"/>
        <v>0</v>
      </c>
      <c r="AC2488">
        <f t="shared" ca="1" si="705"/>
        <v>0.60550999999999999</v>
      </c>
      <c r="AD2488">
        <f t="shared" ca="1" si="688"/>
        <v>0</v>
      </c>
      <c r="AE2488">
        <f t="shared" ca="1" si="700"/>
        <v>0</v>
      </c>
      <c r="AF2488">
        <f t="shared" ca="1" si="701"/>
        <v>0</v>
      </c>
      <c r="AG2488">
        <f t="shared" ca="1" si="702"/>
        <v>0.1513775</v>
      </c>
      <c r="AH2488">
        <f t="shared" ca="1" si="703"/>
        <v>0</v>
      </c>
    </row>
    <row r="2489" spans="15:34" x14ac:dyDescent="0.25">
      <c r="O2489">
        <v>2433</v>
      </c>
      <c r="P2489" s="2">
        <f t="shared" si="704"/>
        <v>44298.333333327435</v>
      </c>
      <c r="Q2489">
        <f t="shared" si="689"/>
        <v>12</v>
      </c>
      <c r="R2489">
        <f t="shared" si="690"/>
        <v>4</v>
      </c>
      <c r="S2489">
        <f t="shared" si="691"/>
        <v>3</v>
      </c>
      <c r="T2489">
        <f t="shared" si="692"/>
        <v>8</v>
      </c>
      <c r="U2489">
        <f t="shared" si="693"/>
        <v>2</v>
      </c>
      <c r="V2489">
        <f t="shared" ca="1" si="694"/>
        <v>0.54830000000000001</v>
      </c>
      <c r="W2489">
        <f>INDEX(Solarstrahlungsdaten!$B$13:$G$8772,Übersicht!O2489,Übersicht!$E$10)</f>
        <v>436.3</v>
      </c>
      <c r="X2489">
        <f t="shared" si="695"/>
        <v>1.500872</v>
      </c>
      <c r="Y2489">
        <f t="shared" ca="1" si="696"/>
        <v>-0.95257199999999997</v>
      </c>
      <c r="Z2489">
        <f t="shared" ca="1" si="697"/>
        <v>0.54830000000000001</v>
      </c>
      <c r="AA2489">
        <f t="shared" ca="1" si="698"/>
        <v>0.95257199999999997</v>
      </c>
      <c r="AB2489">
        <f t="shared" ca="1" si="699"/>
        <v>0</v>
      </c>
      <c r="AC2489">
        <f t="shared" ca="1" si="705"/>
        <v>1.558082</v>
      </c>
      <c r="AD2489">
        <f t="shared" ref="AD2489:AD2552" ca="1" si="706">Y2489+AA2489-AB2489</f>
        <v>0</v>
      </c>
      <c r="AE2489">
        <f t="shared" ca="1" si="700"/>
        <v>0</v>
      </c>
      <c r="AF2489">
        <f t="shared" ca="1" si="701"/>
        <v>0</v>
      </c>
      <c r="AG2489">
        <f t="shared" ca="1" si="702"/>
        <v>0.38952049999999999</v>
      </c>
      <c r="AH2489">
        <f t="shared" ca="1" si="703"/>
        <v>0</v>
      </c>
    </row>
    <row r="2490" spans="15:34" x14ac:dyDescent="0.25">
      <c r="O2490">
        <v>2434</v>
      </c>
      <c r="P2490" s="2">
        <f t="shared" si="704"/>
        <v>44298.374999994099</v>
      </c>
      <c r="Q2490">
        <f t="shared" ref="Q2490:Q2553" si="707">DAY(P2490)</f>
        <v>12</v>
      </c>
      <c r="R2490">
        <f t="shared" ref="R2490:R2553" si="708">MONTH(P2490)</f>
        <v>4</v>
      </c>
      <c r="S2490">
        <f t="shared" ref="S2490:S2553" si="709">IF(WEEKDAY(P2490)=6,1,IF(WEEKDAY(P2490)=7,2,3))</f>
        <v>3</v>
      </c>
      <c r="T2490">
        <f t="shared" ref="T2490:T2553" si="710">HOUR(P2490)</f>
        <v>9</v>
      </c>
      <c r="U2490">
        <f t="shared" ref="U2490:U2553" si="711">IF(AND(P2490&gt;DATE(2021,5,14),P2490&lt;DATE(2021,9,15)),1,IF(AND(P2490&gt;DATE(2021,3,20),P2490&lt;DATE(2021,11,1)),2,0))</f>
        <v>2</v>
      </c>
      <c r="V2490">
        <f t="shared" ref="V2490:V2553" ca="1" si="712">INDEX($D$57:$L$80,1+T2490,S2490+U2490*3)</f>
        <v>0.54630000000000001</v>
      </c>
      <c r="W2490">
        <f>INDEX(Solarstrahlungsdaten!$B$13:$G$8772,Übersicht!O2490,Übersicht!$E$10)</f>
        <v>543.10500000000002</v>
      </c>
      <c r="X2490">
        <f t="shared" ref="X2490:X2553" si="713">IF(W2490*$D$9/1000*(1-$D$41)&gt;$D$9*$D$42,$D$9*$D$42,W2490*$D$9/1000*(1-$D$41))</f>
        <v>1.8682812000000002</v>
      </c>
      <c r="Y2490">
        <f t="shared" ref="Y2490:Y2553" ca="1" si="714">V2490-X2490</f>
        <v>-1.3219812000000002</v>
      </c>
      <c r="Z2490">
        <f t="shared" ref="Z2490:Z2553" ca="1" si="715">IF(X2490&gt;V2490,V2490,X2490)</f>
        <v>0.54630000000000001</v>
      </c>
      <c r="AA2490">
        <f t="shared" ref="AA2490:AA2553" ca="1" si="716">IF(Y2490&lt;0, IF(AC2489-Y2490&lt;$D$22, -Y2490, $D$22-AC2489),0)</f>
        <v>1.3219812000000002</v>
      </c>
      <c r="AB2490">
        <f t="shared" ref="AB2490:AB2553" ca="1" si="717">IF(Y2490&gt;0, IF(AC2489-Y2490&gt;0, Y2490, AC2489),0)</f>
        <v>0</v>
      </c>
      <c r="AC2490">
        <f t="shared" ca="1" si="705"/>
        <v>2.8800632000000004</v>
      </c>
      <c r="AD2490">
        <f t="shared" ca="1" si="706"/>
        <v>0</v>
      </c>
      <c r="AE2490">
        <f t="shared" ref="AE2490:AE2553" ca="1" si="718">IF(AD2490&lt;0,-AD2490,0)</f>
        <v>0</v>
      </c>
      <c r="AF2490">
        <f t="shared" ref="AF2490:AF2553" ca="1" si="719">IF(AD2490&gt;0,AD2490,0)</f>
        <v>0</v>
      </c>
      <c r="AG2490">
        <f t="shared" ref="AG2490:AG2553" ca="1" si="720">IF($D$22&gt;0,AC2490/$D$22,0)</f>
        <v>0.72001580000000009</v>
      </c>
      <c r="AH2490">
        <f t="shared" ref="AH2490:AH2553" ca="1" si="721">IF(AC2490&lt;=0,1,0)</f>
        <v>0</v>
      </c>
    </row>
    <row r="2491" spans="15:34" x14ac:dyDescent="0.25">
      <c r="O2491">
        <v>2435</v>
      </c>
      <c r="P2491" s="2">
        <f t="shared" ref="P2491:P2554" si="722">P2490+TIME(1,,)</f>
        <v>44298.416666660763</v>
      </c>
      <c r="Q2491">
        <f t="shared" si="707"/>
        <v>12</v>
      </c>
      <c r="R2491">
        <f t="shared" si="708"/>
        <v>4</v>
      </c>
      <c r="S2491">
        <f t="shared" si="709"/>
        <v>3</v>
      </c>
      <c r="T2491">
        <f t="shared" si="710"/>
        <v>10</v>
      </c>
      <c r="U2491">
        <f t="shared" si="711"/>
        <v>2</v>
      </c>
      <c r="V2491">
        <f t="shared" ca="1" si="712"/>
        <v>0.5323</v>
      </c>
      <c r="W2491">
        <f>INDEX(Solarstrahlungsdaten!$B$13:$G$8772,Übersicht!O2491,Übersicht!$E$10)</f>
        <v>639.61999999999989</v>
      </c>
      <c r="X2491">
        <f t="shared" si="713"/>
        <v>2.2002927999999993</v>
      </c>
      <c r="Y2491">
        <f t="shared" ca="1" si="714"/>
        <v>-1.6679927999999993</v>
      </c>
      <c r="Z2491">
        <f t="shared" ca="1" si="715"/>
        <v>0.5323</v>
      </c>
      <c r="AA2491">
        <f t="shared" ca="1" si="716"/>
        <v>1.1199367999999996</v>
      </c>
      <c r="AB2491">
        <f t="shared" ca="1" si="717"/>
        <v>0</v>
      </c>
      <c r="AC2491">
        <f t="shared" ref="AC2491:AC2554" ca="1" si="723">AC2490+AA2491-AB2491</f>
        <v>4</v>
      </c>
      <c r="AD2491">
        <f t="shared" ca="1" si="706"/>
        <v>-0.54805599999999965</v>
      </c>
      <c r="AE2491">
        <f t="shared" ca="1" si="718"/>
        <v>0.54805599999999965</v>
      </c>
      <c r="AF2491">
        <f t="shared" ca="1" si="719"/>
        <v>0</v>
      </c>
      <c r="AG2491">
        <f t="shared" ca="1" si="720"/>
        <v>1</v>
      </c>
      <c r="AH2491">
        <f t="shared" ca="1" si="721"/>
        <v>0</v>
      </c>
    </row>
    <row r="2492" spans="15:34" x14ac:dyDescent="0.25">
      <c r="O2492">
        <v>2436</v>
      </c>
      <c r="P2492" s="2">
        <f t="shared" si="722"/>
        <v>44298.458333327428</v>
      </c>
      <c r="Q2492">
        <f t="shared" si="707"/>
        <v>12</v>
      </c>
      <c r="R2492">
        <f t="shared" si="708"/>
        <v>4</v>
      </c>
      <c r="S2492">
        <f t="shared" si="709"/>
        <v>3</v>
      </c>
      <c r="T2492">
        <f t="shared" si="710"/>
        <v>11</v>
      </c>
      <c r="U2492">
        <f t="shared" si="711"/>
        <v>2</v>
      </c>
      <c r="V2492">
        <f t="shared" ca="1" si="712"/>
        <v>0.52639999999999998</v>
      </c>
      <c r="W2492">
        <f>INDEX(Solarstrahlungsdaten!$B$13:$G$8772,Übersicht!O2492,Übersicht!$E$10)</f>
        <v>617.98500000000001</v>
      </c>
      <c r="X2492">
        <f t="shared" si="713"/>
        <v>2.1258683999999999</v>
      </c>
      <c r="Y2492">
        <f t="shared" ca="1" si="714"/>
        <v>-1.5994683999999999</v>
      </c>
      <c r="Z2492">
        <f t="shared" ca="1" si="715"/>
        <v>0.52639999999999998</v>
      </c>
      <c r="AA2492">
        <f t="shared" ca="1" si="716"/>
        <v>0</v>
      </c>
      <c r="AB2492">
        <f t="shared" ca="1" si="717"/>
        <v>0</v>
      </c>
      <c r="AC2492">
        <f t="shared" ca="1" si="723"/>
        <v>4</v>
      </c>
      <c r="AD2492">
        <f t="shared" ca="1" si="706"/>
        <v>-1.5994683999999999</v>
      </c>
      <c r="AE2492">
        <f t="shared" ca="1" si="718"/>
        <v>1.5994683999999999</v>
      </c>
      <c r="AF2492">
        <f t="shared" ca="1" si="719"/>
        <v>0</v>
      </c>
      <c r="AG2492">
        <f t="shared" ca="1" si="720"/>
        <v>1</v>
      </c>
      <c r="AH2492">
        <f t="shared" ca="1" si="721"/>
        <v>0</v>
      </c>
    </row>
    <row r="2493" spans="15:34" x14ac:dyDescent="0.25">
      <c r="O2493">
        <v>2437</v>
      </c>
      <c r="P2493" s="2">
        <f t="shared" si="722"/>
        <v>44298.499999994092</v>
      </c>
      <c r="Q2493">
        <f t="shared" si="707"/>
        <v>12</v>
      </c>
      <c r="R2493">
        <f t="shared" si="708"/>
        <v>4</v>
      </c>
      <c r="S2493">
        <f t="shared" si="709"/>
        <v>3</v>
      </c>
      <c r="T2493">
        <f t="shared" si="710"/>
        <v>12</v>
      </c>
      <c r="U2493">
        <f t="shared" si="711"/>
        <v>2</v>
      </c>
      <c r="V2493">
        <f t="shared" ca="1" si="712"/>
        <v>0.58089999999999997</v>
      </c>
      <c r="W2493">
        <f>INDEX(Solarstrahlungsdaten!$B$13:$G$8772,Übersicht!O2493,Übersicht!$E$10)</f>
        <v>654.62</v>
      </c>
      <c r="X2493">
        <f t="shared" si="713"/>
        <v>2.2518927999999998</v>
      </c>
      <c r="Y2493">
        <f t="shared" ca="1" si="714"/>
        <v>-1.6709927999999998</v>
      </c>
      <c r="Z2493">
        <f t="shared" ca="1" si="715"/>
        <v>0.58089999999999997</v>
      </c>
      <c r="AA2493">
        <f t="shared" ca="1" si="716"/>
        <v>0</v>
      </c>
      <c r="AB2493">
        <f t="shared" ca="1" si="717"/>
        <v>0</v>
      </c>
      <c r="AC2493">
        <f t="shared" ca="1" si="723"/>
        <v>4</v>
      </c>
      <c r="AD2493">
        <f t="shared" ca="1" si="706"/>
        <v>-1.6709927999999998</v>
      </c>
      <c r="AE2493">
        <f t="shared" ca="1" si="718"/>
        <v>1.6709927999999998</v>
      </c>
      <c r="AF2493">
        <f t="shared" ca="1" si="719"/>
        <v>0</v>
      </c>
      <c r="AG2493">
        <f t="shared" ca="1" si="720"/>
        <v>1</v>
      </c>
      <c r="AH2493">
        <f t="shared" ca="1" si="721"/>
        <v>0</v>
      </c>
    </row>
    <row r="2494" spans="15:34" x14ac:dyDescent="0.25">
      <c r="O2494">
        <v>2438</v>
      </c>
      <c r="P2494" s="2">
        <f t="shared" si="722"/>
        <v>44298.541666660756</v>
      </c>
      <c r="Q2494">
        <f t="shared" si="707"/>
        <v>12</v>
      </c>
      <c r="R2494">
        <f t="shared" si="708"/>
        <v>4</v>
      </c>
      <c r="S2494">
        <f t="shared" si="709"/>
        <v>3</v>
      </c>
      <c r="T2494">
        <f t="shared" si="710"/>
        <v>13</v>
      </c>
      <c r="U2494">
        <f t="shared" si="711"/>
        <v>2</v>
      </c>
      <c r="V2494">
        <f t="shared" ca="1" si="712"/>
        <v>0.60009999999999986</v>
      </c>
      <c r="W2494">
        <f>INDEX(Solarstrahlungsdaten!$B$13:$G$8772,Übersicht!O2494,Übersicht!$E$10)</f>
        <v>534.78500000000008</v>
      </c>
      <c r="X2494">
        <f t="shared" si="713"/>
        <v>1.8396604000000003</v>
      </c>
      <c r="Y2494">
        <f t="shared" ca="1" si="714"/>
        <v>-1.2395604000000005</v>
      </c>
      <c r="Z2494">
        <f t="shared" ca="1" si="715"/>
        <v>0.60009999999999986</v>
      </c>
      <c r="AA2494">
        <f t="shared" ca="1" si="716"/>
        <v>0</v>
      </c>
      <c r="AB2494">
        <f t="shared" ca="1" si="717"/>
        <v>0</v>
      </c>
      <c r="AC2494">
        <f t="shared" ca="1" si="723"/>
        <v>4</v>
      </c>
      <c r="AD2494">
        <f t="shared" ca="1" si="706"/>
        <v>-1.2395604000000005</v>
      </c>
      <c r="AE2494">
        <f t="shared" ca="1" si="718"/>
        <v>1.2395604000000005</v>
      </c>
      <c r="AF2494">
        <f t="shared" ca="1" si="719"/>
        <v>0</v>
      </c>
      <c r="AG2494">
        <f t="shared" ca="1" si="720"/>
        <v>1</v>
      </c>
      <c r="AH2494">
        <f t="shared" ca="1" si="721"/>
        <v>0</v>
      </c>
    </row>
    <row r="2495" spans="15:34" x14ac:dyDescent="0.25">
      <c r="O2495">
        <v>2439</v>
      </c>
      <c r="P2495" s="2">
        <f t="shared" si="722"/>
        <v>44298.58333332742</v>
      </c>
      <c r="Q2495">
        <f t="shared" si="707"/>
        <v>12</v>
      </c>
      <c r="R2495">
        <f t="shared" si="708"/>
        <v>4</v>
      </c>
      <c r="S2495">
        <f t="shared" si="709"/>
        <v>3</v>
      </c>
      <c r="T2495">
        <f t="shared" si="710"/>
        <v>14</v>
      </c>
      <c r="U2495">
        <f t="shared" si="711"/>
        <v>2</v>
      </c>
      <c r="V2495">
        <f t="shared" ca="1" si="712"/>
        <v>0.52290000000000003</v>
      </c>
      <c r="W2495">
        <f>INDEX(Solarstrahlungsdaten!$B$13:$G$8772,Übersicht!O2495,Übersicht!$E$10)</f>
        <v>390.35500000000002</v>
      </c>
      <c r="X2495">
        <f t="shared" si="713"/>
        <v>1.3428211999999999</v>
      </c>
      <c r="Y2495">
        <f t="shared" ca="1" si="714"/>
        <v>-0.81992119999999991</v>
      </c>
      <c r="Z2495">
        <f t="shared" ca="1" si="715"/>
        <v>0.52290000000000003</v>
      </c>
      <c r="AA2495">
        <f t="shared" ca="1" si="716"/>
        <v>0</v>
      </c>
      <c r="AB2495">
        <f t="shared" ca="1" si="717"/>
        <v>0</v>
      </c>
      <c r="AC2495">
        <f t="shared" ca="1" si="723"/>
        <v>4</v>
      </c>
      <c r="AD2495">
        <f t="shared" ca="1" si="706"/>
        <v>-0.81992119999999991</v>
      </c>
      <c r="AE2495">
        <f t="shared" ca="1" si="718"/>
        <v>0.81992119999999991</v>
      </c>
      <c r="AF2495">
        <f t="shared" ca="1" si="719"/>
        <v>0</v>
      </c>
      <c r="AG2495">
        <f t="shared" ca="1" si="720"/>
        <v>1</v>
      </c>
      <c r="AH2495">
        <f t="shared" ca="1" si="721"/>
        <v>0</v>
      </c>
    </row>
    <row r="2496" spans="15:34" x14ac:dyDescent="0.25">
      <c r="O2496">
        <v>2440</v>
      </c>
      <c r="P2496" s="2">
        <f t="shared" si="722"/>
        <v>44298.624999994085</v>
      </c>
      <c r="Q2496">
        <f t="shared" si="707"/>
        <v>12</v>
      </c>
      <c r="R2496">
        <f t="shared" si="708"/>
        <v>4</v>
      </c>
      <c r="S2496">
        <f t="shared" si="709"/>
        <v>3</v>
      </c>
      <c r="T2496">
        <f t="shared" si="710"/>
        <v>15</v>
      </c>
      <c r="U2496">
        <f t="shared" si="711"/>
        <v>2</v>
      </c>
      <c r="V2496">
        <f t="shared" ca="1" si="712"/>
        <v>0.46609999999999996</v>
      </c>
      <c r="W2496">
        <f>INDEX(Solarstrahlungsdaten!$B$13:$G$8772,Übersicht!O2496,Übersicht!$E$10)</f>
        <v>352.35</v>
      </c>
      <c r="X2496">
        <f t="shared" si="713"/>
        <v>1.2120839999999999</v>
      </c>
      <c r="Y2496">
        <f t="shared" ca="1" si="714"/>
        <v>-0.74598399999999998</v>
      </c>
      <c r="Z2496">
        <f t="shared" ca="1" si="715"/>
        <v>0.46609999999999996</v>
      </c>
      <c r="AA2496">
        <f t="shared" ca="1" si="716"/>
        <v>0</v>
      </c>
      <c r="AB2496">
        <f t="shared" ca="1" si="717"/>
        <v>0</v>
      </c>
      <c r="AC2496">
        <f t="shared" ca="1" si="723"/>
        <v>4</v>
      </c>
      <c r="AD2496">
        <f t="shared" ca="1" si="706"/>
        <v>-0.74598399999999998</v>
      </c>
      <c r="AE2496">
        <f t="shared" ca="1" si="718"/>
        <v>0.74598399999999998</v>
      </c>
      <c r="AF2496">
        <f t="shared" ca="1" si="719"/>
        <v>0</v>
      </c>
      <c r="AG2496">
        <f t="shared" ca="1" si="720"/>
        <v>1</v>
      </c>
      <c r="AH2496">
        <f t="shared" ca="1" si="721"/>
        <v>0</v>
      </c>
    </row>
    <row r="2497" spans="15:34" x14ac:dyDescent="0.25">
      <c r="O2497">
        <v>2441</v>
      </c>
      <c r="P2497" s="2">
        <f t="shared" si="722"/>
        <v>44298.666666660749</v>
      </c>
      <c r="Q2497">
        <f t="shared" si="707"/>
        <v>12</v>
      </c>
      <c r="R2497">
        <f t="shared" si="708"/>
        <v>4</v>
      </c>
      <c r="S2497">
        <f t="shared" si="709"/>
        <v>3</v>
      </c>
      <c r="T2497">
        <f t="shared" si="710"/>
        <v>16</v>
      </c>
      <c r="U2497">
        <f t="shared" si="711"/>
        <v>2</v>
      </c>
      <c r="V2497">
        <f t="shared" ca="1" si="712"/>
        <v>0.42710000000000004</v>
      </c>
      <c r="W2497">
        <f>INDEX(Solarstrahlungsdaten!$B$13:$G$8772,Übersicht!O2497,Übersicht!$E$10)</f>
        <v>217.34500000000003</v>
      </c>
      <c r="X2497">
        <f t="shared" si="713"/>
        <v>0.74766680000000008</v>
      </c>
      <c r="Y2497">
        <f t="shared" ca="1" si="714"/>
        <v>-0.32056680000000004</v>
      </c>
      <c r="Z2497">
        <f t="shared" ca="1" si="715"/>
        <v>0.42710000000000004</v>
      </c>
      <c r="AA2497">
        <f t="shared" ca="1" si="716"/>
        <v>0</v>
      </c>
      <c r="AB2497">
        <f t="shared" ca="1" si="717"/>
        <v>0</v>
      </c>
      <c r="AC2497">
        <f t="shared" ca="1" si="723"/>
        <v>4</v>
      </c>
      <c r="AD2497">
        <f t="shared" ca="1" si="706"/>
        <v>-0.32056680000000004</v>
      </c>
      <c r="AE2497">
        <f t="shared" ca="1" si="718"/>
        <v>0.32056680000000004</v>
      </c>
      <c r="AF2497">
        <f t="shared" ca="1" si="719"/>
        <v>0</v>
      </c>
      <c r="AG2497">
        <f t="shared" ca="1" si="720"/>
        <v>1</v>
      </c>
      <c r="AH2497">
        <f t="shared" ca="1" si="721"/>
        <v>0</v>
      </c>
    </row>
    <row r="2498" spans="15:34" x14ac:dyDescent="0.25">
      <c r="O2498">
        <v>2442</v>
      </c>
      <c r="P2498" s="2">
        <f t="shared" si="722"/>
        <v>44298.708333327413</v>
      </c>
      <c r="Q2498">
        <f t="shared" si="707"/>
        <v>12</v>
      </c>
      <c r="R2498">
        <f t="shared" si="708"/>
        <v>4</v>
      </c>
      <c r="S2498">
        <f t="shared" si="709"/>
        <v>3</v>
      </c>
      <c r="T2498">
        <f t="shared" si="710"/>
        <v>17</v>
      </c>
      <c r="U2498">
        <f t="shared" si="711"/>
        <v>2</v>
      </c>
      <c r="V2498">
        <f t="shared" ca="1" si="712"/>
        <v>0.44700000000000001</v>
      </c>
      <c r="W2498">
        <f>INDEX(Solarstrahlungsdaten!$B$13:$G$8772,Übersicht!O2498,Übersicht!$E$10)</f>
        <v>97.284999999999997</v>
      </c>
      <c r="X2498">
        <f t="shared" si="713"/>
        <v>0.33466039999999997</v>
      </c>
      <c r="Y2498">
        <f t="shared" ca="1" si="714"/>
        <v>0.11233960000000004</v>
      </c>
      <c r="Z2498">
        <f t="shared" ca="1" si="715"/>
        <v>0.33466039999999997</v>
      </c>
      <c r="AA2498">
        <f t="shared" ca="1" si="716"/>
        <v>0</v>
      </c>
      <c r="AB2498">
        <f t="shared" ca="1" si="717"/>
        <v>0.11233960000000004</v>
      </c>
      <c r="AC2498">
        <f t="shared" ca="1" si="723"/>
        <v>3.8876604000000001</v>
      </c>
      <c r="AD2498">
        <f t="shared" ca="1" si="706"/>
        <v>0</v>
      </c>
      <c r="AE2498">
        <f t="shared" ca="1" si="718"/>
        <v>0</v>
      </c>
      <c r="AF2498">
        <f t="shared" ca="1" si="719"/>
        <v>0</v>
      </c>
      <c r="AG2498">
        <f t="shared" ca="1" si="720"/>
        <v>0.97191510000000003</v>
      </c>
      <c r="AH2498">
        <f t="shared" ca="1" si="721"/>
        <v>0</v>
      </c>
    </row>
    <row r="2499" spans="15:34" x14ac:dyDescent="0.25">
      <c r="O2499">
        <v>2443</v>
      </c>
      <c r="P2499" s="2">
        <f t="shared" si="722"/>
        <v>44298.749999994077</v>
      </c>
      <c r="Q2499">
        <f t="shared" si="707"/>
        <v>12</v>
      </c>
      <c r="R2499">
        <f t="shared" si="708"/>
        <v>4</v>
      </c>
      <c r="S2499">
        <f t="shared" si="709"/>
        <v>3</v>
      </c>
      <c r="T2499">
        <f t="shared" si="710"/>
        <v>18</v>
      </c>
      <c r="U2499">
        <f t="shared" si="711"/>
        <v>2</v>
      </c>
      <c r="V2499">
        <f t="shared" ca="1" si="712"/>
        <v>0.54689999999999994</v>
      </c>
      <c r="W2499">
        <f>INDEX(Solarstrahlungsdaten!$B$13:$G$8772,Übersicht!O2499,Übersicht!$E$10)</f>
        <v>0</v>
      </c>
      <c r="X2499">
        <f t="shared" si="713"/>
        <v>0</v>
      </c>
      <c r="Y2499">
        <f t="shared" ca="1" si="714"/>
        <v>0.54689999999999994</v>
      </c>
      <c r="Z2499">
        <f t="shared" ca="1" si="715"/>
        <v>0</v>
      </c>
      <c r="AA2499">
        <f t="shared" ca="1" si="716"/>
        <v>0</v>
      </c>
      <c r="AB2499">
        <f t="shared" ca="1" si="717"/>
        <v>0.54689999999999994</v>
      </c>
      <c r="AC2499">
        <f t="shared" ca="1" si="723"/>
        <v>3.3407604000000002</v>
      </c>
      <c r="AD2499">
        <f t="shared" ca="1" si="706"/>
        <v>0</v>
      </c>
      <c r="AE2499">
        <f t="shared" ca="1" si="718"/>
        <v>0</v>
      </c>
      <c r="AF2499">
        <f t="shared" ca="1" si="719"/>
        <v>0</v>
      </c>
      <c r="AG2499">
        <f t="shared" ca="1" si="720"/>
        <v>0.83519010000000005</v>
      </c>
      <c r="AH2499">
        <f t="shared" ca="1" si="721"/>
        <v>0</v>
      </c>
    </row>
    <row r="2500" spans="15:34" x14ac:dyDescent="0.25">
      <c r="O2500">
        <v>2444</v>
      </c>
      <c r="P2500" s="2">
        <f t="shared" si="722"/>
        <v>44298.791666660742</v>
      </c>
      <c r="Q2500">
        <f t="shared" si="707"/>
        <v>12</v>
      </c>
      <c r="R2500">
        <f t="shared" si="708"/>
        <v>4</v>
      </c>
      <c r="S2500">
        <f t="shared" si="709"/>
        <v>3</v>
      </c>
      <c r="T2500">
        <f t="shared" si="710"/>
        <v>19</v>
      </c>
      <c r="U2500">
        <f t="shared" si="711"/>
        <v>2</v>
      </c>
      <c r="V2500">
        <f t="shared" ca="1" si="712"/>
        <v>0.66849999999999998</v>
      </c>
      <c r="W2500">
        <f>INDEX(Solarstrahlungsdaten!$B$13:$G$8772,Übersicht!O2500,Übersicht!$E$10)</f>
        <v>0</v>
      </c>
      <c r="X2500">
        <f t="shared" si="713"/>
        <v>0</v>
      </c>
      <c r="Y2500">
        <f t="shared" ca="1" si="714"/>
        <v>0.66849999999999998</v>
      </c>
      <c r="Z2500">
        <f t="shared" ca="1" si="715"/>
        <v>0</v>
      </c>
      <c r="AA2500">
        <f t="shared" ca="1" si="716"/>
        <v>0</v>
      </c>
      <c r="AB2500">
        <f t="shared" ca="1" si="717"/>
        <v>0.66849999999999998</v>
      </c>
      <c r="AC2500">
        <f t="shared" ca="1" si="723"/>
        <v>2.6722604000000003</v>
      </c>
      <c r="AD2500">
        <f t="shared" ca="1" si="706"/>
        <v>0</v>
      </c>
      <c r="AE2500">
        <f t="shared" ca="1" si="718"/>
        <v>0</v>
      </c>
      <c r="AF2500">
        <f t="shared" ca="1" si="719"/>
        <v>0</v>
      </c>
      <c r="AG2500">
        <f t="shared" ca="1" si="720"/>
        <v>0.66806510000000008</v>
      </c>
      <c r="AH2500">
        <f t="shared" ca="1" si="721"/>
        <v>0</v>
      </c>
    </row>
    <row r="2501" spans="15:34" x14ac:dyDescent="0.25">
      <c r="O2501">
        <v>2445</v>
      </c>
      <c r="P2501" s="2">
        <f t="shared" si="722"/>
        <v>44298.833333327406</v>
      </c>
      <c r="Q2501">
        <f t="shared" si="707"/>
        <v>12</v>
      </c>
      <c r="R2501">
        <f t="shared" si="708"/>
        <v>4</v>
      </c>
      <c r="S2501">
        <f t="shared" si="709"/>
        <v>3</v>
      </c>
      <c r="T2501">
        <f t="shared" si="710"/>
        <v>20</v>
      </c>
      <c r="U2501">
        <f t="shared" si="711"/>
        <v>2</v>
      </c>
      <c r="V2501">
        <f t="shared" ca="1" si="712"/>
        <v>0.68720000000000003</v>
      </c>
      <c r="W2501">
        <f>INDEX(Solarstrahlungsdaten!$B$13:$G$8772,Übersicht!O2501,Übersicht!$E$10)</f>
        <v>0</v>
      </c>
      <c r="X2501">
        <f t="shared" si="713"/>
        <v>0</v>
      </c>
      <c r="Y2501">
        <f t="shared" ca="1" si="714"/>
        <v>0.68720000000000003</v>
      </c>
      <c r="Z2501">
        <f t="shared" ca="1" si="715"/>
        <v>0</v>
      </c>
      <c r="AA2501">
        <f t="shared" ca="1" si="716"/>
        <v>0</v>
      </c>
      <c r="AB2501">
        <f t="shared" ca="1" si="717"/>
        <v>0.68720000000000003</v>
      </c>
      <c r="AC2501">
        <f t="shared" ca="1" si="723"/>
        <v>1.9850604000000003</v>
      </c>
      <c r="AD2501">
        <f t="shared" ca="1" si="706"/>
        <v>0</v>
      </c>
      <c r="AE2501">
        <f t="shared" ca="1" si="718"/>
        <v>0</v>
      </c>
      <c r="AF2501">
        <f t="shared" ca="1" si="719"/>
        <v>0</v>
      </c>
      <c r="AG2501">
        <f t="shared" ca="1" si="720"/>
        <v>0.49626510000000007</v>
      </c>
      <c r="AH2501">
        <f t="shared" ca="1" si="721"/>
        <v>0</v>
      </c>
    </row>
    <row r="2502" spans="15:34" x14ac:dyDescent="0.25">
      <c r="O2502">
        <v>2446</v>
      </c>
      <c r="P2502" s="2">
        <f t="shared" si="722"/>
        <v>44298.87499999407</v>
      </c>
      <c r="Q2502">
        <f t="shared" si="707"/>
        <v>12</v>
      </c>
      <c r="R2502">
        <f t="shared" si="708"/>
        <v>4</v>
      </c>
      <c r="S2502">
        <f t="shared" si="709"/>
        <v>3</v>
      </c>
      <c r="T2502">
        <f t="shared" si="710"/>
        <v>21</v>
      </c>
      <c r="U2502">
        <f t="shared" si="711"/>
        <v>2</v>
      </c>
      <c r="V2502">
        <f t="shared" ca="1" si="712"/>
        <v>0.63300000000000001</v>
      </c>
      <c r="W2502">
        <f>INDEX(Solarstrahlungsdaten!$B$13:$G$8772,Übersicht!O2502,Übersicht!$E$10)</f>
        <v>0</v>
      </c>
      <c r="X2502">
        <f t="shared" si="713"/>
        <v>0</v>
      </c>
      <c r="Y2502">
        <f t="shared" ca="1" si="714"/>
        <v>0.63300000000000001</v>
      </c>
      <c r="Z2502">
        <f t="shared" ca="1" si="715"/>
        <v>0</v>
      </c>
      <c r="AA2502">
        <f t="shared" ca="1" si="716"/>
        <v>0</v>
      </c>
      <c r="AB2502">
        <f t="shared" ca="1" si="717"/>
        <v>0.63300000000000001</v>
      </c>
      <c r="AC2502">
        <f t="shared" ca="1" si="723"/>
        <v>1.3520604000000003</v>
      </c>
      <c r="AD2502">
        <f t="shared" ca="1" si="706"/>
        <v>0</v>
      </c>
      <c r="AE2502">
        <f t="shared" ca="1" si="718"/>
        <v>0</v>
      </c>
      <c r="AF2502">
        <f t="shared" ca="1" si="719"/>
        <v>0</v>
      </c>
      <c r="AG2502">
        <f t="shared" ca="1" si="720"/>
        <v>0.33801510000000007</v>
      </c>
      <c r="AH2502">
        <f t="shared" ca="1" si="721"/>
        <v>0</v>
      </c>
    </row>
    <row r="2503" spans="15:34" x14ac:dyDescent="0.25">
      <c r="O2503">
        <v>2447</v>
      </c>
      <c r="P2503" s="2">
        <f t="shared" si="722"/>
        <v>44298.916666660734</v>
      </c>
      <c r="Q2503">
        <f t="shared" si="707"/>
        <v>12</v>
      </c>
      <c r="R2503">
        <f t="shared" si="708"/>
        <v>4</v>
      </c>
      <c r="S2503">
        <f t="shared" si="709"/>
        <v>3</v>
      </c>
      <c r="T2503">
        <f t="shared" si="710"/>
        <v>22</v>
      </c>
      <c r="U2503">
        <f t="shared" si="711"/>
        <v>2</v>
      </c>
      <c r="V2503">
        <f t="shared" ca="1" si="712"/>
        <v>0.57189999999999996</v>
      </c>
      <c r="W2503">
        <f>INDEX(Solarstrahlungsdaten!$B$13:$G$8772,Übersicht!O2503,Übersicht!$E$10)</f>
        <v>0</v>
      </c>
      <c r="X2503">
        <f t="shared" si="713"/>
        <v>0</v>
      </c>
      <c r="Y2503">
        <f t="shared" ca="1" si="714"/>
        <v>0.57189999999999996</v>
      </c>
      <c r="Z2503">
        <f t="shared" ca="1" si="715"/>
        <v>0</v>
      </c>
      <c r="AA2503">
        <f t="shared" ca="1" si="716"/>
        <v>0</v>
      </c>
      <c r="AB2503">
        <f t="shared" ca="1" si="717"/>
        <v>0.57189999999999996</v>
      </c>
      <c r="AC2503">
        <f t="shared" ca="1" si="723"/>
        <v>0.78016040000000031</v>
      </c>
      <c r="AD2503">
        <f t="shared" ca="1" si="706"/>
        <v>0</v>
      </c>
      <c r="AE2503">
        <f t="shared" ca="1" si="718"/>
        <v>0</v>
      </c>
      <c r="AF2503">
        <f t="shared" ca="1" si="719"/>
        <v>0</v>
      </c>
      <c r="AG2503">
        <f t="shared" ca="1" si="720"/>
        <v>0.19504010000000008</v>
      </c>
      <c r="AH2503">
        <f t="shared" ca="1" si="721"/>
        <v>0</v>
      </c>
    </row>
    <row r="2504" spans="15:34" x14ac:dyDescent="0.25">
      <c r="O2504">
        <v>2448</v>
      </c>
      <c r="P2504" s="2">
        <f t="shared" si="722"/>
        <v>44298.958333327399</v>
      </c>
      <c r="Q2504">
        <f t="shared" si="707"/>
        <v>12</v>
      </c>
      <c r="R2504">
        <f t="shared" si="708"/>
        <v>4</v>
      </c>
      <c r="S2504">
        <f t="shared" si="709"/>
        <v>3</v>
      </c>
      <c r="T2504">
        <f t="shared" si="710"/>
        <v>23</v>
      </c>
      <c r="U2504">
        <f t="shared" si="711"/>
        <v>2</v>
      </c>
      <c r="V2504">
        <f t="shared" ca="1" si="712"/>
        <v>0.43760000000000004</v>
      </c>
      <c r="W2504">
        <f>INDEX(Solarstrahlungsdaten!$B$13:$G$8772,Übersicht!O2504,Übersicht!$E$10)</f>
        <v>0</v>
      </c>
      <c r="X2504">
        <f t="shared" si="713"/>
        <v>0</v>
      </c>
      <c r="Y2504">
        <f t="shared" ca="1" si="714"/>
        <v>0.43760000000000004</v>
      </c>
      <c r="Z2504">
        <f t="shared" ca="1" si="715"/>
        <v>0</v>
      </c>
      <c r="AA2504">
        <f t="shared" ca="1" si="716"/>
        <v>0</v>
      </c>
      <c r="AB2504">
        <f t="shared" ca="1" si="717"/>
        <v>0.43760000000000004</v>
      </c>
      <c r="AC2504">
        <f t="shared" ca="1" si="723"/>
        <v>0.34256040000000026</v>
      </c>
      <c r="AD2504">
        <f t="shared" ca="1" si="706"/>
        <v>0</v>
      </c>
      <c r="AE2504">
        <f t="shared" ca="1" si="718"/>
        <v>0</v>
      </c>
      <c r="AF2504">
        <f t="shared" ca="1" si="719"/>
        <v>0</v>
      </c>
      <c r="AG2504">
        <f t="shared" ca="1" si="720"/>
        <v>8.5640100000000066E-2</v>
      </c>
      <c r="AH2504">
        <f t="shared" ca="1" si="721"/>
        <v>0</v>
      </c>
    </row>
    <row r="2505" spans="15:34" x14ac:dyDescent="0.25">
      <c r="O2505">
        <v>2449</v>
      </c>
      <c r="P2505" s="2">
        <f t="shared" si="722"/>
        <v>44298.999999994063</v>
      </c>
      <c r="Q2505">
        <f t="shared" si="707"/>
        <v>13</v>
      </c>
      <c r="R2505">
        <f t="shared" si="708"/>
        <v>4</v>
      </c>
      <c r="S2505">
        <f t="shared" si="709"/>
        <v>3</v>
      </c>
      <c r="T2505">
        <f t="shared" si="710"/>
        <v>0</v>
      </c>
      <c r="U2505">
        <f t="shared" si="711"/>
        <v>2</v>
      </c>
      <c r="V2505">
        <f t="shared" ca="1" si="712"/>
        <v>0.2964</v>
      </c>
      <c r="W2505">
        <f>INDEX(Solarstrahlungsdaten!$B$13:$G$8772,Übersicht!O2505,Übersicht!$E$10)</f>
        <v>0</v>
      </c>
      <c r="X2505">
        <f t="shared" si="713"/>
        <v>0</v>
      </c>
      <c r="Y2505">
        <f t="shared" ca="1" si="714"/>
        <v>0.2964</v>
      </c>
      <c r="Z2505">
        <f t="shared" ca="1" si="715"/>
        <v>0</v>
      </c>
      <c r="AA2505">
        <f t="shared" ca="1" si="716"/>
        <v>0</v>
      </c>
      <c r="AB2505">
        <f t="shared" ca="1" si="717"/>
        <v>0.2964</v>
      </c>
      <c r="AC2505">
        <f t="shared" ca="1" si="723"/>
        <v>4.6160400000000268E-2</v>
      </c>
      <c r="AD2505">
        <f t="shared" ca="1" si="706"/>
        <v>0</v>
      </c>
      <c r="AE2505">
        <f t="shared" ca="1" si="718"/>
        <v>0</v>
      </c>
      <c r="AF2505">
        <f t="shared" ca="1" si="719"/>
        <v>0</v>
      </c>
      <c r="AG2505">
        <f t="shared" ca="1" si="720"/>
        <v>1.1540100000000067E-2</v>
      </c>
      <c r="AH2505">
        <f t="shared" ca="1" si="721"/>
        <v>0</v>
      </c>
    </row>
    <row r="2506" spans="15:34" x14ac:dyDescent="0.25">
      <c r="O2506">
        <v>2450</v>
      </c>
      <c r="P2506" s="2">
        <f t="shared" si="722"/>
        <v>44299.041666660727</v>
      </c>
      <c r="Q2506">
        <f t="shared" si="707"/>
        <v>13</v>
      </c>
      <c r="R2506">
        <f t="shared" si="708"/>
        <v>4</v>
      </c>
      <c r="S2506">
        <f t="shared" si="709"/>
        <v>3</v>
      </c>
      <c r="T2506">
        <f t="shared" si="710"/>
        <v>1</v>
      </c>
      <c r="U2506">
        <f t="shared" si="711"/>
        <v>2</v>
      </c>
      <c r="V2506">
        <f t="shared" ca="1" si="712"/>
        <v>0.20670000000000002</v>
      </c>
      <c r="W2506">
        <f>INDEX(Solarstrahlungsdaten!$B$13:$G$8772,Übersicht!O2506,Übersicht!$E$10)</f>
        <v>0</v>
      </c>
      <c r="X2506">
        <f t="shared" si="713"/>
        <v>0</v>
      </c>
      <c r="Y2506">
        <f t="shared" ca="1" si="714"/>
        <v>0.20670000000000002</v>
      </c>
      <c r="Z2506">
        <f t="shared" ca="1" si="715"/>
        <v>0</v>
      </c>
      <c r="AA2506">
        <f t="shared" ca="1" si="716"/>
        <v>0</v>
      </c>
      <c r="AB2506">
        <f t="shared" ca="1" si="717"/>
        <v>4.6160400000000268E-2</v>
      </c>
      <c r="AC2506">
        <f t="shared" ca="1" si="723"/>
        <v>0</v>
      </c>
      <c r="AD2506">
        <f t="shared" ca="1" si="706"/>
        <v>0.16053959999999975</v>
      </c>
      <c r="AE2506">
        <f t="shared" ca="1" si="718"/>
        <v>0</v>
      </c>
      <c r="AF2506">
        <f t="shared" ca="1" si="719"/>
        <v>0.16053959999999975</v>
      </c>
      <c r="AG2506">
        <f t="shared" ca="1" si="720"/>
        <v>0</v>
      </c>
      <c r="AH2506">
        <f t="shared" ca="1" si="721"/>
        <v>1</v>
      </c>
    </row>
    <row r="2507" spans="15:34" x14ac:dyDescent="0.25">
      <c r="O2507">
        <v>2451</v>
      </c>
      <c r="P2507" s="2">
        <f t="shared" si="722"/>
        <v>44299.083333327391</v>
      </c>
      <c r="Q2507">
        <f t="shared" si="707"/>
        <v>13</v>
      </c>
      <c r="R2507">
        <f t="shared" si="708"/>
        <v>4</v>
      </c>
      <c r="S2507">
        <f t="shared" si="709"/>
        <v>3</v>
      </c>
      <c r="T2507">
        <f t="shared" si="710"/>
        <v>2</v>
      </c>
      <c r="U2507">
        <f t="shared" si="711"/>
        <v>2</v>
      </c>
      <c r="V2507">
        <f t="shared" ca="1" si="712"/>
        <v>0.18039999999999998</v>
      </c>
      <c r="W2507">
        <f>INDEX(Solarstrahlungsdaten!$B$13:$G$8772,Übersicht!O2507,Übersicht!$E$10)</f>
        <v>0</v>
      </c>
      <c r="X2507">
        <f t="shared" si="713"/>
        <v>0</v>
      </c>
      <c r="Y2507">
        <f t="shared" ca="1" si="714"/>
        <v>0.18039999999999998</v>
      </c>
      <c r="Z2507">
        <f t="shared" ca="1" si="715"/>
        <v>0</v>
      </c>
      <c r="AA2507">
        <f t="shared" ca="1" si="716"/>
        <v>0</v>
      </c>
      <c r="AB2507">
        <f t="shared" ca="1" si="717"/>
        <v>0</v>
      </c>
      <c r="AC2507">
        <f t="shared" ca="1" si="723"/>
        <v>0</v>
      </c>
      <c r="AD2507">
        <f t="shared" ca="1" si="706"/>
        <v>0.18039999999999998</v>
      </c>
      <c r="AE2507">
        <f t="shared" ca="1" si="718"/>
        <v>0</v>
      </c>
      <c r="AF2507">
        <f t="shared" ca="1" si="719"/>
        <v>0.18039999999999998</v>
      </c>
      <c r="AG2507">
        <f t="shared" ca="1" si="720"/>
        <v>0</v>
      </c>
      <c r="AH2507">
        <f t="shared" ca="1" si="721"/>
        <v>1</v>
      </c>
    </row>
    <row r="2508" spans="15:34" x14ac:dyDescent="0.25">
      <c r="O2508">
        <v>2452</v>
      </c>
      <c r="P2508" s="2">
        <f t="shared" si="722"/>
        <v>44299.124999994056</v>
      </c>
      <c r="Q2508">
        <f t="shared" si="707"/>
        <v>13</v>
      </c>
      <c r="R2508">
        <f t="shared" si="708"/>
        <v>4</v>
      </c>
      <c r="S2508">
        <f t="shared" si="709"/>
        <v>3</v>
      </c>
      <c r="T2508">
        <f t="shared" si="710"/>
        <v>3</v>
      </c>
      <c r="U2508">
        <f t="shared" si="711"/>
        <v>2</v>
      </c>
      <c r="V2508">
        <f t="shared" ca="1" si="712"/>
        <v>0.1724</v>
      </c>
      <c r="W2508">
        <f>INDEX(Solarstrahlungsdaten!$B$13:$G$8772,Übersicht!O2508,Übersicht!$E$10)</f>
        <v>0</v>
      </c>
      <c r="X2508">
        <f t="shared" si="713"/>
        <v>0</v>
      </c>
      <c r="Y2508">
        <f t="shared" ca="1" si="714"/>
        <v>0.1724</v>
      </c>
      <c r="Z2508">
        <f t="shared" ca="1" si="715"/>
        <v>0</v>
      </c>
      <c r="AA2508">
        <f t="shared" ca="1" si="716"/>
        <v>0</v>
      </c>
      <c r="AB2508">
        <f t="shared" ca="1" si="717"/>
        <v>0</v>
      </c>
      <c r="AC2508">
        <f t="shared" ca="1" si="723"/>
        <v>0</v>
      </c>
      <c r="AD2508">
        <f t="shared" ca="1" si="706"/>
        <v>0.1724</v>
      </c>
      <c r="AE2508">
        <f t="shared" ca="1" si="718"/>
        <v>0</v>
      </c>
      <c r="AF2508">
        <f t="shared" ca="1" si="719"/>
        <v>0.1724</v>
      </c>
      <c r="AG2508">
        <f t="shared" ca="1" si="720"/>
        <v>0</v>
      </c>
      <c r="AH2508">
        <f t="shared" ca="1" si="721"/>
        <v>1</v>
      </c>
    </row>
    <row r="2509" spans="15:34" x14ac:dyDescent="0.25">
      <c r="O2509">
        <v>2453</v>
      </c>
      <c r="P2509" s="2">
        <f t="shared" si="722"/>
        <v>44299.16666666072</v>
      </c>
      <c r="Q2509">
        <f t="shared" si="707"/>
        <v>13</v>
      </c>
      <c r="R2509">
        <f t="shared" si="708"/>
        <v>4</v>
      </c>
      <c r="S2509">
        <f t="shared" si="709"/>
        <v>3</v>
      </c>
      <c r="T2509">
        <f t="shared" si="710"/>
        <v>4</v>
      </c>
      <c r="U2509">
        <f t="shared" si="711"/>
        <v>2</v>
      </c>
      <c r="V2509">
        <f t="shared" ca="1" si="712"/>
        <v>0.17459999999999998</v>
      </c>
      <c r="W2509">
        <f>INDEX(Solarstrahlungsdaten!$B$13:$G$8772,Übersicht!O2509,Übersicht!$E$10)</f>
        <v>0</v>
      </c>
      <c r="X2509">
        <f t="shared" si="713"/>
        <v>0</v>
      </c>
      <c r="Y2509">
        <f t="shared" ca="1" si="714"/>
        <v>0.17459999999999998</v>
      </c>
      <c r="Z2509">
        <f t="shared" ca="1" si="715"/>
        <v>0</v>
      </c>
      <c r="AA2509">
        <f t="shared" ca="1" si="716"/>
        <v>0</v>
      </c>
      <c r="AB2509">
        <f t="shared" ca="1" si="717"/>
        <v>0</v>
      </c>
      <c r="AC2509">
        <f t="shared" ca="1" si="723"/>
        <v>0</v>
      </c>
      <c r="AD2509">
        <f t="shared" ca="1" si="706"/>
        <v>0.17459999999999998</v>
      </c>
      <c r="AE2509">
        <f t="shared" ca="1" si="718"/>
        <v>0</v>
      </c>
      <c r="AF2509">
        <f t="shared" ca="1" si="719"/>
        <v>0.17459999999999998</v>
      </c>
      <c r="AG2509">
        <f t="shared" ca="1" si="720"/>
        <v>0</v>
      </c>
      <c r="AH2509">
        <f t="shared" ca="1" si="721"/>
        <v>1</v>
      </c>
    </row>
    <row r="2510" spans="15:34" x14ac:dyDescent="0.25">
      <c r="O2510">
        <v>2454</v>
      </c>
      <c r="P2510" s="2">
        <f t="shared" si="722"/>
        <v>44299.208333327384</v>
      </c>
      <c r="Q2510">
        <f t="shared" si="707"/>
        <v>13</v>
      </c>
      <c r="R2510">
        <f t="shared" si="708"/>
        <v>4</v>
      </c>
      <c r="S2510">
        <f t="shared" si="709"/>
        <v>3</v>
      </c>
      <c r="T2510">
        <f t="shared" si="710"/>
        <v>5</v>
      </c>
      <c r="U2510">
        <f t="shared" si="711"/>
        <v>2</v>
      </c>
      <c r="V2510">
        <f t="shared" ca="1" si="712"/>
        <v>0.1938</v>
      </c>
      <c r="W2510">
        <f>INDEX(Solarstrahlungsdaten!$B$13:$G$8772,Übersicht!O2510,Übersicht!$E$10)</f>
        <v>6.0050000000000008</v>
      </c>
      <c r="X2510">
        <f t="shared" si="713"/>
        <v>2.0657200000000004E-2</v>
      </c>
      <c r="Y2510">
        <f t="shared" ca="1" si="714"/>
        <v>0.17314279999999999</v>
      </c>
      <c r="Z2510">
        <f t="shared" ca="1" si="715"/>
        <v>2.0657200000000004E-2</v>
      </c>
      <c r="AA2510">
        <f t="shared" ca="1" si="716"/>
        <v>0</v>
      </c>
      <c r="AB2510">
        <f t="shared" ca="1" si="717"/>
        <v>0</v>
      </c>
      <c r="AC2510">
        <f t="shared" ca="1" si="723"/>
        <v>0</v>
      </c>
      <c r="AD2510">
        <f t="shared" ca="1" si="706"/>
        <v>0.17314279999999999</v>
      </c>
      <c r="AE2510">
        <f t="shared" ca="1" si="718"/>
        <v>0</v>
      </c>
      <c r="AF2510">
        <f t="shared" ca="1" si="719"/>
        <v>0.17314279999999999</v>
      </c>
      <c r="AG2510">
        <f t="shared" ca="1" si="720"/>
        <v>0</v>
      </c>
      <c r="AH2510">
        <f t="shared" ca="1" si="721"/>
        <v>1</v>
      </c>
    </row>
    <row r="2511" spans="15:34" x14ac:dyDescent="0.25">
      <c r="O2511">
        <v>2455</v>
      </c>
      <c r="P2511" s="2">
        <f t="shared" si="722"/>
        <v>44299.249999994048</v>
      </c>
      <c r="Q2511">
        <f t="shared" si="707"/>
        <v>13</v>
      </c>
      <c r="R2511">
        <f t="shared" si="708"/>
        <v>4</v>
      </c>
      <c r="S2511">
        <f t="shared" si="709"/>
        <v>3</v>
      </c>
      <c r="T2511">
        <f t="shared" si="710"/>
        <v>6</v>
      </c>
      <c r="U2511">
        <f t="shared" si="711"/>
        <v>2</v>
      </c>
      <c r="V2511">
        <f t="shared" ca="1" si="712"/>
        <v>0.32089999999999996</v>
      </c>
      <c r="W2511">
        <f>INDEX(Solarstrahlungsdaten!$B$13:$G$8772,Übersicht!O2511,Übersicht!$E$10)</f>
        <v>199.435</v>
      </c>
      <c r="X2511">
        <f t="shared" si="713"/>
        <v>0.68605640000000001</v>
      </c>
      <c r="Y2511">
        <f t="shared" ca="1" si="714"/>
        <v>-0.36515640000000005</v>
      </c>
      <c r="Z2511">
        <f t="shared" ca="1" si="715"/>
        <v>0.32089999999999996</v>
      </c>
      <c r="AA2511">
        <f t="shared" ca="1" si="716"/>
        <v>0.36515640000000005</v>
      </c>
      <c r="AB2511">
        <f t="shared" ca="1" si="717"/>
        <v>0</v>
      </c>
      <c r="AC2511">
        <f t="shared" ca="1" si="723"/>
        <v>0.36515640000000005</v>
      </c>
      <c r="AD2511">
        <f t="shared" ca="1" si="706"/>
        <v>0</v>
      </c>
      <c r="AE2511">
        <f t="shared" ca="1" si="718"/>
        <v>0</v>
      </c>
      <c r="AF2511">
        <f t="shared" ca="1" si="719"/>
        <v>0</v>
      </c>
      <c r="AG2511">
        <f t="shared" ca="1" si="720"/>
        <v>9.1289100000000012E-2</v>
      </c>
      <c r="AH2511">
        <f t="shared" ca="1" si="721"/>
        <v>0</v>
      </c>
    </row>
    <row r="2512" spans="15:34" x14ac:dyDescent="0.25">
      <c r="O2512">
        <v>2456</v>
      </c>
      <c r="P2512" s="2">
        <f t="shared" si="722"/>
        <v>44299.291666660713</v>
      </c>
      <c r="Q2512">
        <f t="shared" si="707"/>
        <v>13</v>
      </c>
      <c r="R2512">
        <f t="shared" si="708"/>
        <v>4</v>
      </c>
      <c r="S2512">
        <f t="shared" si="709"/>
        <v>3</v>
      </c>
      <c r="T2512">
        <f t="shared" si="710"/>
        <v>7</v>
      </c>
      <c r="U2512">
        <f t="shared" si="711"/>
        <v>2</v>
      </c>
      <c r="V2512">
        <f t="shared" ca="1" si="712"/>
        <v>0.49560000000000004</v>
      </c>
      <c r="W2512">
        <f>INDEX(Solarstrahlungsdaten!$B$13:$G$8772,Übersicht!O2512,Übersicht!$E$10)</f>
        <v>308.71500000000003</v>
      </c>
      <c r="X2512">
        <f t="shared" si="713"/>
        <v>1.0619796000000001</v>
      </c>
      <c r="Y2512">
        <f t="shared" ca="1" si="714"/>
        <v>-0.56637960000000009</v>
      </c>
      <c r="Z2512">
        <f t="shared" ca="1" si="715"/>
        <v>0.49560000000000004</v>
      </c>
      <c r="AA2512">
        <f t="shared" ca="1" si="716"/>
        <v>0.56637960000000009</v>
      </c>
      <c r="AB2512">
        <f t="shared" ca="1" si="717"/>
        <v>0</v>
      </c>
      <c r="AC2512">
        <f t="shared" ca="1" si="723"/>
        <v>0.93153600000000014</v>
      </c>
      <c r="AD2512">
        <f t="shared" ca="1" si="706"/>
        <v>0</v>
      </c>
      <c r="AE2512">
        <f t="shared" ca="1" si="718"/>
        <v>0</v>
      </c>
      <c r="AF2512">
        <f t="shared" ca="1" si="719"/>
        <v>0</v>
      </c>
      <c r="AG2512">
        <f t="shared" ca="1" si="720"/>
        <v>0.23288400000000004</v>
      </c>
      <c r="AH2512">
        <f t="shared" ca="1" si="721"/>
        <v>0</v>
      </c>
    </row>
    <row r="2513" spans="15:34" x14ac:dyDescent="0.25">
      <c r="O2513">
        <v>2457</v>
      </c>
      <c r="P2513" s="2">
        <f t="shared" si="722"/>
        <v>44299.333333327377</v>
      </c>
      <c r="Q2513">
        <f t="shared" si="707"/>
        <v>13</v>
      </c>
      <c r="R2513">
        <f t="shared" si="708"/>
        <v>4</v>
      </c>
      <c r="S2513">
        <f t="shared" si="709"/>
        <v>3</v>
      </c>
      <c r="T2513">
        <f t="shared" si="710"/>
        <v>8</v>
      </c>
      <c r="U2513">
        <f t="shared" si="711"/>
        <v>2</v>
      </c>
      <c r="V2513">
        <f t="shared" ca="1" si="712"/>
        <v>0.54830000000000001</v>
      </c>
      <c r="W2513">
        <f>INDEX(Solarstrahlungsdaten!$B$13:$G$8772,Übersicht!O2513,Übersicht!$E$10)</f>
        <v>471.245</v>
      </c>
      <c r="X2513">
        <f t="shared" si="713"/>
        <v>1.6210828000000002</v>
      </c>
      <c r="Y2513">
        <f t="shared" ca="1" si="714"/>
        <v>-1.0727828000000001</v>
      </c>
      <c r="Z2513">
        <f t="shared" ca="1" si="715"/>
        <v>0.54830000000000001</v>
      </c>
      <c r="AA2513">
        <f t="shared" ca="1" si="716"/>
        <v>1.0727828000000001</v>
      </c>
      <c r="AB2513">
        <f t="shared" ca="1" si="717"/>
        <v>0</v>
      </c>
      <c r="AC2513">
        <f t="shared" ca="1" si="723"/>
        <v>2.0043188000000001</v>
      </c>
      <c r="AD2513">
        <f t="shared" ca="1" si="706"/>
        <v>0</v>
      </c>
      <c r="AE2513">
        <f t="shared" ca="1" si="718"/>
        <v>0</v>
      </c>
      <c r="AF2513">
        <f t="shared" ca="1" si="719"/>
        <v>0</v>
      </c>
      <c r="AG2513">
        <f t="shared" ca="1" si="720"/>
        <v>0.50107970000000002</v>
      </c>
      <c r="AH2513">
        <f t="shared" ca="1" si="721"/>
        <v>0</v>
      </c>
    </row>
    <row r="2514" spans="15:34" x14ac:dyDescent="0.25">
      <c r="O2514">
        <v>2458</v>
      </c>
      <c r="P2514" s="2">
        <f t="shared" si="722"/>
        <v>44299.374999994041</v>
      </c>
      <c r="Q2514">
        <f t="shared" si="707"/>
        <v>13</v>
      </c>
      <c r="R2514">
        <f t="shared" si="708"/>
        <v>4</v>
      </c>
      <c r="S2514">
        <f t="shared" si="709"/>
        <v>3</v>
      </c>
      <c r="T2514">
        <f t="shared" si="710"/>
        <v>9</v>
      </c>
      <c r="U2514">
        <f t="shared" si="711"/>
        <v>2</v>
      </c>
      <c r="V2514">
        <f t="shared" ca="1" si="712"/>
        <v>0.54630000000000001</v>
      </c>
      <c r="W2514">
        <f>INDEX(Solarstrahlungsdaten!$B$13:$G$8772,Übersicht!O2514,Übersicht!$E$10)</f>
        <v>492.84000000000003</v>
      </c>
      <c r="X2514">
        <f t="shared" si="713"/>
        <v>1.6953696000000003</v>
      </c>
      <c r="Y2514">
        <f t="shared" ca="1" si="714"/>
        <v>-1.1490696000000002</v>
      </c>
      <c r="Z2514">
        <f t="shared" ca="1" si="715"/>
        <v>0.54630000000000001</v>
      </c>
      <c r="AA2514">
        <f t="shared" ca="1" si="716"/>
        <v>1.1490696000000002</v>
      </c>
      <c r="AB2514">
        <f t="shared" ca="1" si="717"/>
        <v>0</v>
      </c>
      <c r="AC2514">
        <f t="shared" ca="1" si="723"/>
        <v>3.1533884000000003</v>
      </c>
      <c r="AD2514">
        <f t="shared" ca="1" si="706"/>
        <v>0</v>
      </c>
      <c r="AE2514">
        <f t="shared" ca="1" si="718"/>
        <v>0</v>
      </c>
      <c r="AF2514">
        <f t="shared" ca="1" si="719"/>
        <v>0</v>
      </c>
      <c r="AG2514">
        <f t="shared" ca="1" si="720"/>
        <v>0.78834710000000008</v>
      </c>
      <c r="AH2514">
        <f t="shared" ca="1" si="721"/>
        <v>0</v>
      </c>
    </row>
    <row r="2515" spans="15:34" x14ac:dyDescent="0.25">
      <c r="O2515">
        <v>2459</v>
      </c>
      <c r="P2515" s="2">
        <f t="shared" si="722"/>
        <v>44299.416666660705</v>
      </c>
      <c r="Q2515">
        <f t="shared" si="707"/>
        <v>13</v>
      </c>
      <c r="R2515">
        <f t="shared" si="708"/>
        <v>4</v>
      </c>
      <c r="S2515">
        <f t="shared" si="709"/>
        <v>3</v>
      </c>
      <c r="T2515">
        <f t="shared" si="710"/>
        <v>10</v>
      </c>
      <c r="U2515">
        <f t="shared" si="711"/>
        <v>2</v>
      </c>
      <c r="V2515">
        <f t="shared" ca="1" si="712"/>
        <v>0.5323</v>
      </c>
      <c r="W2515">
        <f>INDEX(Solarstrahlungsdaten!$B$13:$G$8772,Übersicht!O2515,Übersicht!$E$10)</f>
        <v>496.59</v>
      </c>
      <c r="X2515">
        <f t="shared" si="713"/>
        <v>1.7082695999999999</v>
      </c>
      <c r="Y2515">
        <f t="shared" ca="1" si="714"/>
        <v>-1.1759695999999999</v>
      </c>
      <c r="Z2515">
        <f t="shared" ca="1" si="715"/>
        <v>0.5323</v>
      </c>
      <c r="AA2515">
        <f t="shared" ca="1" si="716"/>
        <v>0.84661159999999969</v>
      </c>
      <c r="AB2515">
        <f t="shared" ca="1" si="717"/>
        <v>0</v>
      </c>
      <c r="AC2515">
        <f t="shared" ca="1" si="723"/>
        <v>4</v>
      </c>
      <c r="AD2515">
        <f t="shared" ca="1" si="706"/>
        <v>-0.32935800000000026</v>
      </c>
      <c r="AE2515">
        <f t="shared" ca="1" si="718"/>
        <v>0.32935800000000026</v>
      </c>
      <c r="AF2515">
        <f t="shared" ca="1" si="719"/>
        <v>0</v>
      </c>
      <c r="AG2515">
        <f t="shared" ca="1" si="720"/>
        <v>1</v>
      </c>
      <c r="AH2515">
        <f t="shared" ca="1" si="721"/>
        <v>0</v>
      </c>
    </row>
    <row r="2516" spans="15:34" x14ac:dyDescent="0.25">
      <c r="O2516">
        <v>2460</v>
      </c>
      <c r="P2516" s="2">
        <f t="shared" si="722"/>
        <v>44299.458333327369</v>
      </c>
      <c r="Q2516">
        <f t="shared" si="707"/>
        <v>13</v>
      </c>
      <c r="R2516">
        <f t="shared" si="708"/>
        <v>4</v>
      </c>
      <c r="S2516">
        <f t="shared" si="709"/>
        <v>3</v>
      </c>
      <c r="T2516">
        <f t="shared" si="710"/>
        <v>11</v>
      </c>
      <c r="U2516">
        <f t="shared" si="711"/>
        <v>2</v>
      </c>
      <c r="V2516">
        <f t="shared" ca="1" si="712"/>
        <v>0.52639999999999998</v>
      </c>
      <c r="W2516">
        <f>INDEX(Solarstrahlungsdaten!$B$13:$G$8772,Übersicht!O2516,Übersicht!$E$10)</f>
        <v>460.48500000000001</v>
      </c>
      <c r="X2516">
        <f t="shared" si="713"/>
        <v>1.5840684</v>
      </c>
      <c r="Y2516">
        <f t="shared" ca="1" si="714"/>
        <v>-1.0576684000000001</v>
      </c>
      <c r="Z2516">
        <f t="shared" ca="1" si="715"/>
        <v>0.52639999999999998</v>
      </c>
      <c r="AA2516">
        <f t="shared" ca="1" si="716"/>
        <v>0</v>
      </c>
      <c r="AB2516">
        <f t="shared" ca="1" si="717"/>
        <v>0</v>
      </c>
      <c r="AC2516">
        <f t="shared" ca="1" si="723"/>
        <v>4</v>
      </c>
      <c r="AD2516">
        <f t="shared" ca="1" si="706"/>
        <v>-1.0576684000000001</v>
      </c>
      <c r="AE2516">
        <f t="shared" ca="1" si="718"/>
        <v>1.0576684000000001</v>
      </c>
      <c r="AF2516">
        <f t="shared" ca="1" si="719"/>
        <v>0</v>
      </c>
      <c r="AG2516">
        <f t="shared" ca="1" si="720"/>
        <v>1</v>
      </c>
      <c r="AH2516">
        <f t="shared" ca="1" si="721"/>
        <v>0</v>
      </c>
    </row>
    <row r="2517" spans="15:34" x14ac:dyDescent="0.25">
      <c r="O2517">
        <v>2461</v>
      </c>
      <c r="P2517" s="2">
        <f t="shared" si="722"/>
        <v>44299.499999994034</v>
      </c>
      <c r="Q2517">
        <f t="shared" si="707"/>
        <v>13</v>
      </c>
      <c r="R2517">
        <f t="shared" si="708"/>
        <v>4</v>
      </c>
      <c r="S2517">
        <f t="shared" si="709"/>
        <v>3</v>
      </c>
      <c r="T2517">
        <f t="shared" si="710"/>
        <v>12</v>
      </c>
      <c r="U2517">
        <f t="shared" si="711"/>
        <v>2</v>
      </c>
      <c r="V2517">
        <f t="shared" ca="1" si="712"/>
        <v>0.58089999999999997</v>
      </c>
      <c r="W2517">
        <f>INDEX(Solarstrahlungsdaten!$B$13:$G$8772,Übersicht!O2517,Übersicht!$E$10)</f>
        <v>401.65999999999997</v>
      </c>
      <c r="X2517">
        <f t="shared" si="713"/>
        <v>1.3817103999999998</v>
      </c>
      <c r="Y2517">
        <f t="shared" ca="1" si="714"/>
        <v>-0.80081039999999981</v>
      </c>
      <c r="Z2517">
        <f t="shared" ca="1" si="715"/>
        <v>0.58089999999999997</v>
      </c>
      <c r="AA2517">
        <f t="shared" ca="1" si="716"/>
        <v>0</v>
      </c>
      <c r="AB2517">
        <f t="shared" ca="1" si="717"/>
        <v>0</v>
      </c>
      <c r="AC2517">
        <f t="shared" ca="1" si="723"/>
        <v>4</v>
      </c>
      <c r="AD2517">
        <f t="shared" ca="1" si="706"/>
        <v>-0.80081039999999981</v>
      </c>
      <c r="AE2517">
        <f t="shared" ca="1" si="718"/>
        <v>0.80081039999999981</v>
      </c>
      <c r="AF2517">
        <f t="shared" ca="1" si="719"/>
        <v>0</v>
      </c>
      <c r="AG2517">
        <f t="shared" ca="1" si="720"/>
        <v>1</v>
      </c>
      <c r="AH2517">
        <f t="shared" ca="1" si="721"/>
        <v>0</v>
      </c>
    </row>
    <row r="2518" spans="15:34" x14ac:dyDescent="0.25">
      <c r="O2518">
        <v>2462</v>
      </c>
      <c r="P2518" s="2">
        <f t="shared" si="722"/>
        <v>44299.541666660698</v>
      </c>
      <c r="Q2518">
        <f t="shared" si="707"/>
        <v>13</v>
      </c>
      <c r="R2518">
        <f t="shared" si="708"/>
        <v>4</v>
      </c>
      <c r="S2518">
        <f t="shared" si="709"/>
        <v>3</v>
      </c>
      <c r="T2518">
        <f t="shared" si="710"/>
        <v>13</v>
      </c>
      <c r="U2518">
        <f t="shared" si="711"/>
        <v>2</v>
      </c>
      <c r="V2518">
        <f t="shared" ca="1" si="712"/>
        <v>0.60009999999999986</v>
      </c>
      <c r="W2518">
        <f>INDEX(Solarstrahlungsdaten!$B$13:$G$8772,Übersicht!O2518,Übersicht!$E$10)</f>
        <v>372.87</v>
      </c>
      <c r="X2518">
        <f t="shared" si="713"/>
        <v>1.2826727999999998</v>
      </c>
      <c r="Y2518">
        <f t="shared" ca="1" si="714"/>
        <v>-0.68257279999999998</v>
      </c>
      <c r="Z2518">
        <f t="shared" ca="1" si="715"/>
        <v>0.60009999999999986</v>
      </c>
      <c r="AA2518">
        <f t="shared" ca="1" si="716"/>
        <v>0</v>
      </c>
      <c r="AB2518">
        <f t="shared" ca="1" si="717"/>
        <v>0</v>
      </c>
      <c r="AC2518">
        <f t="shared" ca="1" si="723"/>
        <v>4</v>
      </c>
      <c r="AD2518">
        <f t="shared" ca="1" si="706"/>
        <v>-0.68257279999999998</v>
      </c>
      <c r="AE2518">
        <f t="shared" ca="1" si="718"/>
        <v>0.68257279999999998</v>
      </c>
      <c r="AF2518">
        <f t="shared" ca="1" si="719"/>
        <v>0</v>
      </c>
      <c r="AG2518">
        <f t="shared" ca="1" si="720"/>
        <v>1</v>
      </c>
      <c r="AH2518">
        <f t="shared" ca="1" si="721"/>
        <v>0</v>
      </c>
    </row>
    <row r="2519" spans="15:34" x14ac:dyDescent="0.25">
      <c r="O2519">
        <v>2463</v>
      </c>
      <c r="P2519" s="2">
        <f t="shared" si="722"/>
        <v>44299.583333327362</v>
      </c>
      <c r="Q2519">
        <f t="shared" si="707"/>
        <v>13</v>
      </c>
      <c r="R2519">
        <f t="shared" si="708"/>
        <v>4</v>
      </c>
      <c r="S2519">
        <f t="shared" si="709"/>
        <v>3</v>
      </c>
      <c r="T2519">
        <f t="shared" si="710"/>
        <v>14</v>
      </c>
      <c r="U2519">
        <f t="shared" si="711"/>
        <v>2</v>
      </c>
      <c r="V2519">
        <f t="shared" ca="1" si="712"/>
        <v>0.52290000000000003</v>
      </c>
      <c r="W2519">
        <f>INDEX(Solarstrahlungsdaten!$B$13:$G$8772,Übersicht!O2519,Übersicht!$E$10)</f>
        <v>92.44</v>
      </c>
      <c r="X2519">
        <f t="shared" si="713"/>
        <v>0.31799359999999999</v>
      </c>
      <c r="Y2519">
        <f t="shared" ca="1" si="714"/>
        <v>0.20490640000000004</v>
      </c>
      <c r="Z2519">
        <f t="shared" ca="1" si="715"/>
        <v>0.31799359999999999</v>
      </c>
      <c r="AA2519">
        <f t="shared" ca="1" si="716"/>
        <v>0</v>
      </c>
      <c r="AB2519">
        <f t="shared" ca="1" si="717"/>
        <v>0.20490640000000004</v>
      </c>
      <c r="AC2519">
        <f t="shared" ca="1" si="723"/>
        <v>3.7950936</v>
      </c>
      <c r="AD2519">
        <f t="shared" ca="1" si="706"/>
        <v>0</v>
      </c>
      <c r="AE2519">
        <f t="shared" ca="1" si="718"/>
        <v>0</v>
      </c>
      <c r="AF2519">
        <f t="shared" ca="1" si="719"/>
        <v>0</v>
      </c>
      <c r="AG2519">
        <f t="shared" ca="1" si="720"/>
        <v>0.94877339999999999</v>
      </c>
      <c r="AH2519">
        <f t="shared" ca="1" si="721"/>
        <v>0</v>
      </c>
    </row>
    <row r="2520" spans="15:34" x14ac:dyDescent="0.25">
      <c r="O2520">
        <v>2464</v>
      </c>
      <c r="P2520" s="2">
        <f t="shared" si="722"/>
        <v>44299.624999994026</v>
      </c>
      <c r="Q2520">
        <f t="shared" si="707"/>
        <v>13</v>
      </c>
      <c r="R2520">
        <f t="shared" si="708"/>
        <v>4</v>
      </c>
      <c r="S2520">
        <f t="shared" si="709"/>
        <v>3</v>
      </c>
      <c r="T2520">
        <f t="shared" si="710"/>
        <v>15</v>
      </c>
      <c r="U2520">
        <f t="shared" si="711"/>
        <v>2</v>
      </c>
      <c r="V2520">
        <f t="shared" ca="1" si="712"/>
        <v>0.46609999999999996</v>
      </c>
      <c r="W2520">
        <f>INDEX(Solarstrahlungsdaten!$B$13:$G$8772,Übersicht!O2520,Übersicht!$E$10)</f>
        <v>143.18</v>
      </c>
      <c r="X2520">
        <f t="shared" si="713"/>
        <v>0.49253920000000001</v>
      </c>
      <c r="Y2520">
        <f t="shared" ca="1" si="714"/>
        <v>-2.6439200000000052E-2</v>
      </c>
      <c r="Z2520">
        <f t="shared" ca="1" si="715"/>
        <v>0.46609999999999996</v>
      </c>
      <c r="AA2520">
        <f t="shared" ca="1" si="716"/>
        <v>2.6439200000000052E-2</v>
      </c>
      <c r="AB2520">
        <f t="shared" ca="1" si="717"/>
        <v>0</v>
      </c>
      <c r="AC2520">
        <f t="shared" ca="1" si="723"/>
        <v>3.8215328</v>
      </c>
      <c r="AD2520">
        <f t="shared" ca="1" si="706"/>
        <v>0</v>
      </c>
      <c r="AE2520">
        <f t="shared" ca="1" si="718"/>
        <v>0</v>
      </c>
      <c r="AF2520">
        <f t="shared" ca="1" si="719"/>
        <v>0</v>
      </c>
      <c r="AG2520">
        <f t="shared" ca="1" si="720"/>
        <v>0.95538319999999999</v>
      </c>
      <c r="AH2520">
        <f t="shared" ca="1" si="721"/>
        <v>0</v>
      </c>
    </row>
    <row r="2521" spans="15:34" x14ac:dyDescent="0.25">
      <c r="O2521">
        <v>2465</v>
      </c>
      <c r="P2521" s="2">
        <f t="shared" si="722"/>
        <v>44299.666666660691</v>
      </c>
      <c r="Q2521">
        <f t="shared" si="707"/>
        <v>13</v>
      </c>
      <c r="R2521">
        <f t="shared" si="708"/>
        <v>4</v>
      </c>
      <c r="S2521">
        <f t="shared" si="709"/>
        <v>3</v>
      </c>
      <c r="T2521">
        <f t="shared" si="710"/>
        <v>16</v>
      </c>
      <c r="U2521">
        <f t="shared" si="711"/>
        <v>2</v>
      </c>
      <c r="V2521">
        <f t="shared" ca="1" si="712"/>
        <v>0.42710000000000004</v>
      </c>
      <c r="W2521">
        <f>INDEX(Solarstrahlungsdaten!$B$13:$G$8772,Übersicht!O2521,Übersicht!$E$10)</f>
        <v>54.74</v>
      </c>
      <c r="X2521">
        <f t="shared" si="713"/>
        <v>0.18830560000000002</v>
      </c>
      <c r="Y2521">
        <f t="shared" ca="1" si="714"/>
        <v>0.23879440000000002</v>
      </c>
      <c r="Z2521">
        <f t="shared" ca="1" si="715"/>
        <v>0.18830560000000002</v>
      </c>
      <c r="AA2521">
        <f t="shared" ca="1" si="716"/>
        <v>0</v>
      </c>
      <c r="AB2521">
        <f t="shared" ca="1" si="717"/>
        <v>0.23879440000000002</v>
      </c>
      <c r="AC2521">
        <f t="shared" ca="1" si="723"/>
        <v>3.5827383999999998</v>
      </c>
      <c r="AD2521">
        <f t="shared" ca="1" si="706"/>
        <v>0</v>
      </c>
      <c r="AE2521">
        <f t="shared" ca="1" si="718"/>
        <v>0</v>
      </c>
      <c r="AF2521">
        <f t="shared" ca="1" si="719"/>
        <v>0</v>
      </c>
      <c r="AG2521">
        <f t="shared" ca="1" si="720"/>
        <v>0.89568459999999994</v>
      </c>
      <c r="AH2521">
        <f t="shared" ca="1" si="721"/>
        <v>0</v>
      </c>
    </row>
    <row r="2522" spans="15:34" x14ac:dyDescent="0.25">
      <c r="O2522">
        <v>2466</v>
      </c>
      <c r="P2522" s="2">
        <f t="shared" si="722"/>
        <v>44299.708333327355</v>
      </c>
      <c r="Q2522">
        <f t="shared" si="707"/>
        <v>13</v>
      </c>
      <c r="R2522">
        <f t="shared" si="708"/>
        <v>4</v>
      </c>
      <c r="S2522">
        <f t="shared" si="709"/>
        <v>3</v>
      </c>
      <c r="T2522">
        <f t="shared" si="710"/>
        <v>17</v>
      </c>
      <c r="U2522">
        <f t="shared" si="711"/>
        <v>2</v>
      </c>
      <c r="V2522">
        <f t="shared" ca="1" si="712"/>
        <v>0.44700000000000001</v>
      </c>
      <c r="W2522">
        <f>INDEX(Solarstrahlungsdaten!$B$13:$G$8772,Übersicht!O2522,Übersicht!$E$10)</f>
        <v>106.52</v>
      </c>
      <c r="X2522">
        <f t="shared" si="713"/>
        <v>0.36642879999999994</v>
      </c>
      <c r="Y2522">
        <f t="shared" ca="1" si="714"/>
        <v>8.0571200000000065E-2</v>
      </c>
      <c r="Z2522">
        <f t="shared" ca="1" si="715"/>
        <v>0.36642879999999994</v>
      </c>
      <c r="AA2522">
        <f t="shared" ca="1" si="716"/>
        <v>0</v>
      </c>
      <c r="AB2522">
        <f t="shared" ca="1" si="717"/>
        <v>8.0571200000000065E-2</v>
      </c>
      <c r="AC2522">
        <f t="shared" ca="1" si="723"/>
        <v>3.5021671999999997</v>
      </c>
      <c r="AD2522">
        <f t="shared" ca="1" si="706"/>
        <v>0</v>
      </c>
      <c r="AE2522">
        <f t="shared" ca="1" si="718"/>
        <v>0</v>
      </c>
      <c r="AF2522">
        <f t="shared" ca="1" si="719"/>
        <v>0</v>
      </c>
      <c r="AG2522">
        <f t="shared" ca="1" si="720"/>
        <v>0.87554179999999993</v>
      </c>
      <c r="AH2522">
        <f t="shared" ca="1" si="721"/>
        <v>0</v>
      </c>
    </row>
    <row r="2523" spans="15:34" x14ac:dyDescent="0.25">
      <c r="O2523">
        <v>2467</v>
      </c>
      <c r="P2523" s="2">
        <f t="shared" si="722"/>
        <v>44299.749999994019</v>
      </c>
      <c r="Q2523">
        <f t="shared" si="707"/>
        <v>13</v>
      </c>
      <c r="R2523">
        <f t="shared" si="708"/>
        <v>4</v>
      </c>
      <c r="S2523">
        <f t="shared" si="709"/>
        <v>3</v>
      </c>
      <c r="T2523">
        <f t="shared" si="710"/>
        <v>18</v>
      </c>
      <c r="U2523">
        <f t="shared" si="711"/>
        <v>2</v>
      </c>
      <c r="V2523">
        <f t="shared" ca="1" si="712"/>
        <v>0.54689999999999994</v>
      </c>
      <c r="W2523">
        <f>INDEX(Solarstrahlungsdaten!$B$13:$G$8772,Übersicht!O2523,Übersicht!$E$10)</f>
        <v>0</v>
      </c>
      <c r="X2523">
        <f t="shared" si="713"/>
        <v>0</v>
      </c>
      <c r="Y2523">
        <f t="shared" ca="1" si="714"/>
        <v>0.54689999999999994</v>
      </c>
      <c r="Z2523">
        <f t="shared" ca="1" si="715"/>
        <v>0</v>
      </c>
      <c r="AA2523">
        <f t="shared" ca="1" si="716"/>
        <v>0</v>
      </c>
      <c r="AB2523">
        <f t="shared" ca="1" si="717"/>
        <v>0.54689999999999994</v>
      </c>
      <c r="AC2523">
        <f t="shared" ca="1" si="723"/>
        <v>2.9552671999999998</v>
      </c>
      <c r="AD2523">
        <f t="shared" ca="1" si="706"/>
        <v>0</v>
      </c>
      <c r="AE2523">
        <f t="shared" ca="1" si="718"/>
        <v>0</v>
      </c>
      <c r="AF2523">
        <f t="shared" ca="1" si="719"/>
        <v>0</v>
      </c>
      <c r="AG2523">
        <f t="shared" ca="1" si="720"/>
        <v>0.73881679999999994</v>
      </c>
      <c r="AH2523">
        <f t="shared" ca="1" si="721"/>
        <v>0</v>
      </c>
    </row>
    <row r="2524" spans="15:34" x14ac:dyDescent="0.25">
      <c r="O2524">
        <v>2468</v>
      </c>
      <c r="P2524" s="2">
        <f t="shared" si="722"/>
        <v>44299.791666660683</v>
      </c>
      <c r="Q2524">
        <f t="shared" si="707"/>
        <v>13</v>
      </c>
      <c r="R2524">
        <f t="shared" si="708"/>
        <v>4</v>
      </c>
      <c r="S2524">
        <f t="shared" si="709"/>
        <v>3</v>
      </c>
      <c r="T2524">
        <f t="shared" si="710"/>
        <v>19</v>
      </c>
      <c r="U2524">
        <f t="shared" si="711"/>
        <v>2</v>
      </c>
      <c r="V2524">
        <f t="shared" ca="1" si="712"/>
        <v>0.66849999999999998</v>
      </c>
      <c r="W2524">
        <f>INDEX(Solarstrahlungsdaten!$B$13:$G$8772,Übersicht!O2524,Übersicht!$E$10)</f>
        <v>0</v>
      </c>
      <c r="X2524">
        <f t="shared" si="713"/>
        <v>0</v>
      </c>
      <c r="Y2524">
        <f t="shared" ca="1" si="714"/>
        <v>0.66849999999999998</v>
      </c>
      <c r="Z2524">
        <f t="shared" ca="1" si="715"/>
        <v>0</v>
      </c>
      <c r="AA2524">
        <f t="shared" ca="1" si="716"/>
        <v>0</v>
      </c>
      <c r="AB2524">
        <f t="shared" ca="1" si="717"/>
        <v>0.66849999999999998</v>
      </c>
      <c r="AC2524">
        <f t="shared" ca="1" si="723"/>
        <v>2.2867671999999999</v>
      </c>
      <c r="AD2524">
        <f t="shared" ca="1" si="706"/>
        <v>0</v>
      </c>
      <c r="AE2524">
        <f t="shared" ca="1" si="718"/>
        <v>0</v>
      </c>
      <c r="AF2524">
        <f t="shared" ca="1" si="719"/>
        <v>0</v>
      </c>
      <c r="AG2524">
        <f t="shared" ca="1" si="720"/>
        <v>0.57169179999999997</v>
      </c>
      <c r="AH2524">
        <f t="shared" ca="1" si="721"/>
        <v>0</v>
      </c>
    </row>
    <row r="2525" spans="15:34" x14ac:dyDescent="0.25">
      <c r="O2525">
        <v>2469</v>
      </c>
      <c r="P2525" s="2">
        <f t="shared" si="722"/>
        <v>44299.833333327348</v>
      </c>
      <c r="Q2525">
        <f t="shared" si="707"/>
        <v>13</v>
      </c>
      <c r="R2525">
        <f t="shared" si="708"/>
        <v>4</v>
      </c>
      <c r="S2525">
        <f t="shared" si="709"/>
        <v>3</v>
      </c>
      <c r="T2525">
        <f t="shared" si="710"/>
        <v>20</v>
      </c>
      <c r="U2525">
        <f t="shared" si="711"/>
        <v>2</v>
      </c>
      <c r="V2525">
        <f t="shared" ca="1" si="712"/>
        <v>0.68720000000000003</v>
      </c>
      <c r="W2525">
        <f>INDEX(Solarstrahlungsdaten!$B$13:$G$8772,Übersicht!O2525,Übersicht!$E$10)</f>
        <v>0</v>
      </c>
      <c r="X2525">
        <f t="shared" si="713"/>
        <v>0</v>
      </c>
      <c r="Y2525">
        <f t="shared" ca="1" si="714"/>
        <v>0.68720000000000003</v>
      </c>
      <c r="Z2525">
        <f t="shared" ca="1" si="715"/>
        <v>0</v>
      </c>
      <c r="AA2525">
        <f t="shared" ca="1" si="716"/>
        <v>0</v>
      </c>
      <c r="AB2525">
        <f t="shared" ca="1" si="717"/>
        <v>0.68720000000000003</v>
      </c>
      <c r="AC2525">
        <f t="shared" ca="1" si="723"/>
        <v>1.5995671999999999</v>
      </c>
      <c r="AD2525">
        <f t="shared" ca="1" si="706"/>
        <v>0</v>
      </c>
      <c r="AE2525">
        <f t="shared" ca="1" si="718"/>
        <v>0</v>
      </c>
      <c r="AF2525">
        <f t="shared" ca="1" si="719"/>
        <v>0</v>
      </c>
      <c r="AG2525">
        <f t="shared" ca="1" si="720"/>
        <v>0.39989179999999996</v>
      </c>
      <c r="AH2525">
        <f t="shared" ca="1" si="721"/>
        <v>0</v>
      </c>
    </row>
    <row r="2526" spans="15:34" x14ac:dyDescent="0.25">
      <c r="O2526">
        <v>2470</v>
      </c>
      <c r="P2526" s="2">
        <f t="shared" si="722"/>
        <v>44299.874999994012</v>
      </c>
      <c r="Q2526">
        <f t="shared" si="707"/>
        <v>13</v>
      </c>
      <c r="R2526">
        <f t="shared" si="708"/>
        <v>4</v>
      </c>
      <c r="S2526">
        <f t="shared" si="709"/>
        <v>3</v>
      </c>
      <c r="T2526">
        <f t="shared" si="710"/>
        <v>21</v>
      </c>
      <c r="U2526">
        <f t="shared" si="711"/>
        <v>2</v>
      </c>
      <c r="V2526">
        <f t="shared" ca="1" si="712"/>
        <v>0.63300000000000001</v>
      </c>
      <c r="W2526">
        <f>INDEX(Solarstrahlungsdaten!$B$13:$G$8772,Übersicht!O2526,Übersicht!$E$10)</f>
        <v>0</v>
      </c>
      <c r="X2526">
        <f t="shared" si="713"/>
        <v>0</v>
      </c>
      <c r="Y2526">
        <f t="shared" ca="1" si="714"/>
        <v>0.63300000000000001</v>
      </c>
      <c r="Z2526">
        <f t="shared" ca="1" si="715"/>
        <v>0</v>
      </c>
      <c r="AA2526">
        <f t="shared" ca="1" si="716"/>
        <v>0</v>
      </c>
      <c r="AB2526">
        <f t="shared" ca="1" si="717"/>
        <v>0.63300000000000001</v>
      </c>
      <c r="AC2526">
        <f t="shared" ca="1" si="723"/>
        <v>0.96656719999999985</v>
      </c>
      <c r="AD2526">
        <f t="shared" ca="1" si="706"/>
        <v>0</v>
      </c>
      <c r="AE2526">
        <f t="shared" ca="1" si="718"/>
        <v>0</v>
      </c>
      <c r="AF2526">
        <f t="shared" ca="1" si="719"/>
        <v>0</v>
      </c>
      <c r="AG2526">
        <f t="shared" ca="1" si="720"/>
        <v>0.24164179999999996</v>
      </c>
      <c r="AH2526">
        <f t="shared" ca="1" si="721"/>
        <v>0</v>
      </c>
    </row>
    <row r="2527" spans="15:34" x14ac:dyDescent="0.25">
      <c r="O2527">
        <v>2471</v>
      </c>
      <c r="P2527" s="2">
        <f t="shared" si="722"/>
        <v>44299.916666660676</v>
      </c>
      <c r="Q2527">
        <f t="shared" si="707"/>
        <v>13</v>
      </c>
      <c r="R2527">
        <f t="shared" si="708"/>
        <v>4</v>
      </c>
      <c r="S2527">
        <f t="shared" si="709"/>
        <v>3</v>
      </c>
      <c r="T2527">
        <f t="shared" si="710"/>
        <v>22</v>
      </c>
      <c r="U2527">
        <f t="shared" si="711"/>
        <v>2</v>
      </c>
      <c r="V2527">
        <f t="shared" ca="1" si="712"/>
        <v>0.57189999999999996</v>
      </c>
      <c r="W2527">
        <f>INDEX(Solarstrahlungsdaten!$B$13:$G$8772,Übersicht!O2527,Übersicht!$E$10)</f>
        <v>0</v>
      </c>
      <c r="X2527">
        <f t="shared" si="713"/>
        <v>0</v>
      </c>
      <c r="Y2527">
        <f t="shared" ca="1" si="714"/>
        <v>0.57189999999999996</v>
      </c>
      <c r="Z2527">
        <f t="shared" ca="1" si="715"/>
        <v>0</v>
      </c>
      <c r="AA2527">
        <f t="shared" ca="1" si="716"/>
        <v>0</v>
      </c>
      <c r="AB2527">
        <f t="shared" ca="1" si="717"/>
        <v>0.57189999999999996</v>
      </c>
      <c r="AC2527">
        <f t="shared" ca="1" si="723"/>
        <v>0.39466719999999988</v>
      </c>
      <c r="AD2527">
        <f t="shared" ca="1" si="706"/>
        <v>0</v>
      </c>
      <c r="AE2527">
        <f t="shared" ca="1" si="718"/>
        <v>0</v>
      </c>
      <c r="AF2527">
        <f t="shared" ca="1" si="719"/>
        <v>0</v>
      </c>
      <c r="AG2527">
        <f t="shared" ca="1" si="720"/>
        <v>9.8666799999999971E-2</v>
      </c>
      <c r="AH2527">
        <f t="shared" ca="1" si="721"/>
        <v>0</v>
      </c>
    </row>
    <row r="2528" spans="15:34" x14ac:dyDescent="0.25">
      <c r="O2528">
        <v>2472</v>
      </c>
      <c r="P2528" s="2">
        <f t="shared" si="722"/>
        <v>44299.95833332734</v>
      </c>
      <c r="Q2528">
        <f t="shared" si="707"/>
        <v>13</v>
      </c>
      <c r="R2528">
        <f t="shared" si="708"/>
        <v>4</v>
      </c>
      <c r="S2528">
        <f t="shared" si="709"/>
        <v>3</v>
      </c>
      <c r="T2528">
        <f t="shared" si="710"/>
        <v>23</v>
      </c>
      <c r="U2528">
        <f t="shared" si="711"/>
        <v>2</v>
      </c>
      <c r="V2528">
        <f t="shared" ca="1" si="712"/>
        <v>0.43760000000000004</v>
      </c>
      <c r="W2528">
        <f>INDEX(Solarstrahlungsdaten!$B$13:$G$8772,Übersicht!O2528,Übersicht!$E$10)</f>
        <v>0</v>
      </c>
      <c r="X2528">
        <f t="shared" si="713"/>
        <v>0</v>
      </c>
      <c r="Y2528">
        <f t="shared" ca="1" si="714"/>
        <v>0.43760000000000004</v>
      </c>
      <c r="Z2528">
        <f t="shared" ca="1" si="715"/>
        <v>0</v>
      </c>
      <c r="AA2528">
        <f t="shared" ca="1" si="716"/>
        <v>0</v>
      </c>
      <c r="AB2528">
        <f t="shared" ca="1" si="717"/>
        <v>0.39466719999999988</v>
      </c>
      <c r="AC2528">
        <f t="shared" ca="1" si="723"/>
        <v>0</v>
      </c>
      <c r="AD2528">
        <f t="shared" ca="1" si="706"/>
        <v>4.293280000000016E-2</v>
      </c>
      <c r="AE2528">
        <f t="shared" ca="1" si="718"/>
        <v>0</v>
      </c>
      <c r="AF2528">
        <f t="shared" ca="1" si="719"/>
        <v>4.293280000000016E-2</v>
      </c>
      <c r="AG2528">
        <f t="shared" ca="1" si="720"/>
        <v>0</v>
      </c>
      <c r="AH2528">
        <f t="shared" ca="1" si="721"/>
        <v>1</v>
      </c>
    </row>
    <row r="2529" spans="15:34" x14ac:dyDescent="0.25">
      <c r="O2529">
        <v>2473</v>
      </c>
      <c r="P2529" s="2">
        <f t="shared" si="722"/>
        <v>44299.999999994005</v>
      </c>
      <c r="Q2529">
        <f t="shared" si="707"/>
        <v>14</v>
      </c>
      <c r="R2529">
        <f t="shared" si="708"/>
        <v>4</v>
      </c>
      <c r="S2529">
        <f t="shared" si="709"/>
        <v>3</v>
      </c>
      <c r="T2529">
        <f t="shared" si="710"/>
        <v>0</v>
      </c>
      <c r="U2529">
        <f t="shared" si="711"/>
        <v>2</v>
      </c>
      <c r="V2529">
        <f t="shared" ca="1" si="712"/>
        <v>0.2964</v>
      </c>
      <c r="W2529">
        <f>INDEX(Solarstrahlungsdaten!$B$13:$G$8772,Übersicht!O2529,Übersicht!$E$10)</f>
        <v>0</v>
      </c>
      <c r="X2529">
        <f t="shared" si="713"/>
        <v>0</v>
      </c>
      <c r="Y2529">
        <f t="shared" ca="1" si="714"/>
        <v>0.2964</v>
      </c>
      <c r="Z2529">
        <f t="shared" ca="1" si="715"/>
        <v>0</v>
      </c>
      <c r="AA2529">
        <f t="shared" ca="1" si="716"/>
        <v>0</v>
      </c>
      <c r="AB2529">
        <f t="shared" ca="1" si="717"/>
        <v>0</v>
      </c>
      <c r="AC2529">
        <f t="shared" ca="1" si="723"/>
        <v>0</v>
      </c>
      <c r="AD2529">
        <f t="shared" ca="1" si="706"/>
        <v>0.2964</v>
      </c>
      <c r="AE2529">
        <f t="shared" ca="1" si="718"/>
        <v>0</v>
      </c>
      <c r="AF2529">
        <f t="shared" ca="1" si="719"/>
        <v>0.2964</v>
      </c>
      <c r="AG2529">
        <f t="shared" ca="1" si="720"/>
        <v>0</v>
      </c>
      <c r="AH2529">
        <f t="shared" ca="1" si="721"/>
        <v>1</v>
      </c>
    </row>
    <row r="2530" spans="15:34" x14ac:dyDescent="0.25">
      <c r="O2530">
        <v>2474</v>
      </c>
      <c r="P2530" s="2">
        <f t="shared" si="722"/>
        <v>44300.041666660669</v>
      </c>
      <c r="Q2530">
        <f t="shared" si="707"/>
        <v>14</v>
      </c>
      <c r="R2530">
        <f t="shared" si="708"/>
        <v>4</v>
      </c>
      <c r="S2530">
        <f t="shared" si="709"/>
        <v>3</v>
      </c>
      <c r="T2530">
        <f t="shared" si="710"/>
        <v>1</v>
      </c>
      <c r="U2530">
        <f t="shared" si="711"/>
        <v>2</v>
      </c>
      <c r="V2530">
        <f t="shared" ca="1" si="712"/>
        <v>0.20670000000000002</v>
      </c>
      <c r="W2530">
        <f>INDEX(Solarstrahlungsdaten!$B$13:$G$8772,Übersicht!O2530,Übersicht!$E$10)</f>
        <v>0</v>
      </c>
      <c r="X2530">
        <f t="shared" si="713"/>
        <v>0</v>
      </c>
      <c r="Y2530">
        <f t="shared" ca="1" si="714"/>
        <v>0.20670000000000002</v>
      </c>
      <c r="Z2530">
        <f t="shared" ca="1" si="715"/>
        <v>0</v>
      </c>
      <c r="AA2530">
        <f t="shared" ca="1" si="716"/>
        <v>0</v>
      </c>
      <c r="AB2530">
        <f t="shared" ca="1" si="717"/>
        <v>0</v>
      </c>
      <c r="AC2530">
        <f t="shared" ca="1" si="723"/>
        <v>0</v>
      </c>
      <c r="AD2530">
        <f t="shared" ca="1" si="706"/>
        <v>0.20670000000000002</v>
      </c>
      <c r="AE2530">
        <f t="shared" ca="1" si="718"/>
        <v>0</v>
      </c>
      <c r="AF2530">
        <f t="shared" ca="1" si="719"/>
        <v>0.20670000000000002</v>
      </c>
      <c r="AG2530">
        <f t="shared" ca="1" si="720"/>
        <v>0</v>
      </c>
      <c r="AH2530">
        <f t="shared" ca="1" si="721"/>
        <v>1</v>
      </c>
    </row>
    <row r="2531" spans="15:34" x14ac:dyDescent="0.25">
      <c r="O2531">
        <v>2475</v>
      </c>
      <c r="P2531" s="2">
        <f t="shared" si="722"/>
        <v>44300.083333327333</v>
      </c>
      <c r="Q2531">
        <f t="shared" si="707"/>
        <v>14</v>
      </c>
      <c r="R2531">
        <f t="shared" si="708"/>
        <v>4</v>
      </c>
      <c r="S2531">
        <f t="shared" si="709"/>
        <v>3</v>
      </c>
      <c r="T2531">
        <f t="shared" si="710"/>
        <v>2</v>
      </c>
      <c r="U2531">
        <f t="shared" si="711"/>
        <v>2</v>
      </c>
      <c r="V2531">
        <f t="shared" ca="1" si="712"/>
        <v>0.18039999999999998</v>
      </c>
      <c r="W2531">
        <f>INDEX(Solarstrahlungsdaten!$B$13:$G$8772,Übersicht!O2531,Übersicht!$E$10)</f>
        <v>0</v>
      </c>
      <c r="X2531">
        <f t="shared" si="713"/>
        <v>0</v>
      </c>
      <c r="Y2531">
        <f t="shared" ca="1" si="714"/>
        <v>0.18039999999999998</v>
      </c>
      <c r="Z2531">
        <f t="shared" ca="1" si="715"/>
        <v>0</v>
      </c>
      <c r="AA2531">
        <f t="shared" ca="1" si="716"/>
        <v>0</v>
      </c>
      <c r="AB2531">
        <f t="shared" ca="1" si="717"/>
        <v>0</v>
      </c>
      <c r="AC2531">
        <f t="shared" ca="1" si="723"/>
        <v>0</v>
      </c>
      <c r="AD2531">
        <f t="shared" ca="1" si="706"/>
        <v>0.18039999999999998</v>
      </c>
      <c r="AE2531">
        <f t="shared" ca="1" si="718"/>
        <v>0</v>
      </c>
      <c r="AF2531">
        <f t="shared" ca="1" si="719"/>
        <v>0.18039999999999998</v>
      </c>
      <c r="AG2531">
        <f t="shared" ca="1" si="720"/>
        <v>0</v>
      </c>
      <c r="AH2531">
        <f t="shared" ca="1" si="721"/>
        <v>1</v>
      </c>
    </row>
    <row r="2532" spans="15:34" x14ac:dyDescent="0.25">
      <c r="O2532">
        <v>2476</v>
      </c>
      <c r="P2532" s="2">
        <f t="shared" si="722"/>
        <v>44300.124999993997</v>
      </c>
      <c r="Q2532">
        <f t="shared" si="707"/>
        <v>14</v>
      </c>
      <c r="R2532">
        <f t="shared" si="708"/>
        <v>4</v>
      </c>
      <c r="S2532">
        <f t="shared" si="709"/>
        <v>3</v>
      </c>
      <c r="T2532">
        <f t="shared" si="710"/>
        <v>3</v>
      </c>
      <c r="U2532">
        <f t="shared" si="711"/>
        <v>2</v>
      </c>
      <c r="V2532">
        <f t="shared" ca="1" si="712"/>
        <v>0.1724</v>
      </c>
      <c r="W2532">
        <f>INDEX(Solarstrahlungsdaten!$B$13:$G$8772,Übersicht!O2532,Übersicht!$E$10)</f>
        <v>0</v>
      </c>
      <c r="X2532">
        <f t="shared" si="713"/>
        <v>0</v>
      </c>
      <c r="Y2532">
        <f t="shared" ca="1" si="714"/>
        <v>0.1724</v>
      </c>
      <c r="Z2532">
        <f t="shared" ca="1" si="715"/>
        <v>0</v>
      </c>
      <c r="AA2532">
        <f t="shared" ca="1" si="716"/>
        <v>0</v>
      </c>
      <c r="AB2532">
        <f t="shared" ca="1" si="717"/>
        <v>0</v>
      </c>
      <c r="AC2532">
        <f t="shared" ca="1" si="723"/>
        <v>0</v>
      </c>
      <c r="AD2532">
        <f t="shared" ca="1" si="706"/>
        <v>0.1724</v>
      </c>
      <c r="AE2532">
        <f t="shared" ca="1" si="718"/>
        <v>0</v>
      </c>
      <c r="AF2532">
        <f t="shared" ca="1" si="719"/>
        <v>0.1724</v>
      </c>
      <c r="AG2532">
        <f t="shared" ca="1" si="720"/>
        <v>0</v>
      </c>
      <c r="AH2532">
        <f t="shared" ca="1" si="721"/>
        <v>1</v>
      </c>
    </row>
    <row r="2533" spans="15:34" x14ac:dyDescent="0.25">
      <c r="O2533">
        <v>2477</v>
      </c>
      <c r="P2533" s="2">
        <f t="shared" si="722"/>
        <v>44300.166666660662</v>
      </c>
      <c r="Q2533">
        <f t="shared" si="707"/>
        <v>14</v>
      </c>
      <c r="R2533">
        <f t="shared" si="708"/>
        <v>4</v>
      </c>
      <c r="S2533">
        <f t="shared" si="709"/>
        <v>3</v>
      </c>
      <c r="T2533">
        <f t="shared" si="710"/>
        <v>4</v>
      </c>
      <c r="U2533">
        <f t="shared" si="711"/>
        <v>2</v>
      </c>
      <c r="V2533">
        <f t="shared" ca="1" si="712"/>
        <v>0.17459999999999998</v>
      </c>
      <c r="W2533">
        <f>INDEX(Solarstrahlungsdaten!$B$13:$G$8772,Übersicht!O2533,Übersicht!$E$10)</f>
        <v>0</v>
      </c>
      <c r="X2533">
        <f t="shared" si="713"/>
        <v>0</v>
      </c>
      <c r="Y2533">
        <f t="shared" ca="1" si="714"/>
        <v>0.17459999999999998</v>
      </c>
      <c r="Z2533">
        <f t="shared" ca="1" si="715"/>
        <v>0</v>
      </c>
      <c r="AA2533">
        <f t="shared" ca="1" si="716"/>
        <v>0</v>
      </c>
      <c r="AB2533">
        <f t="shared" ca="1" si="717"/>
        <v>0</v>
      </c>
      <c r="AC2533">
        <f t="shared" ca="1" si="723"/>
        <v>0</v>
      </c>
      <c r="AD2533">
        <f t="shared" ca="1" si="706"/>
        <v>0.17459999999999998</v>
      </c>
      <c r="AE2533">
        <f t="shared" ca="1" si="718"/>
        <v>0</v>
      </c>
      <c r="AF2533">
        <f t="shared" ca="1" si="719"/>
        <v>0.17459999999999998</v>
      </c>
      <c r="AG2533">
        <f t="shared" ca="1" si="720"/>
        <v>0</v>
      </c>
      <c r="AH2533">
        <f t="shared" ca="1" si="721"/>
        <v>1</v>
      </c>
    </row>
    <row r="2534" spans="15:34" x14ac:dyDescent="0.25">
      <c r="O2534">
        <v>2478</v>
      </c>
      <c r="P2534" s="2">
        <f t="shared" si="722"/>
        <v>44300.208333327326</v>
      </c>
      <c r="Q2534">
        <f t="shared" si="707"/>
        <v>14</v>
      </c>
      <c r="R2534">
        <f t="shared" si="708"/>
        <v>4</v>
      </c>
      <c r="S2534">
        <f t="shared" si="709"/>
        <v>3</v>
      </c>
      <c r="T2534">
        <f t="shared" si="710"/>
        <v>5</v>
      </c>
      <c r="U2534">
        <f t="shared" si="711"/>
        <v>2</v>
      </c>
      <c r="V2534">
        <f t="shared" ca="1" si="712"/>
        <v>0.1938</v>
      </c>
      <c r="W2534">
        <f>INDEX(Solarstrahlungsdaten!$B$13:$G$8772,Übersicht!O2534,Übersicht!$E$10)</f>
        <v>51.575000000000003</v>
      </c>
      <c r="X2534">
        <f t="shared" si="713"/>
        <v>0.17741800000000002</v>
      </c>
      <c r="Y2534">
        <f t="shared" ca="1" si="714"/>
        <v>1.638199999999998E-2</v>
      </c>
      <c r="Z2534">
        <f t="shared" ca="1" si="715"/>
        <v>0.17741800000000002</v>
      </c>
      <c r="AA2534">
        <f t="shared" ca="1" si="716"/>
        <v>0</v>
      </c>
      <c r="AB2534">
        <f t="shared" ca="1" si="717"/>
        <v>0</v>
      </c>
      <c r="AC2534">
        <f t="shared" ca="1" si="723"/>
        <v>0</v>
      </c>
      <c r="AD2534">
        <f t="shared" ca="1" si="706"/>
        <v>1.638199999999998E-2</v>
      </c>
      <c r="AE2534">
        <f t="shared" ca="1" si="718"/>
        <v>0</v>
      </c>
      <c r="AF2534">
        <f t="shared" ca="1" si="719"/>
        <v>1.638199999999998E-2</v>
      </c>
      <c r="AG2534">
        <f t="shared" ca="1" si="720"/>
        <v>0</v>
      </c>
      <c r="AH2534">
        <f t="shared" ca="1" si="721"/>
        <v>1</v>
      </c>
    </row>
    <row r="2535" spans="15:34" x14ac:dyDescent="0.25">
      <c r="O2535">
        <v>2479</v>
      </c>
      <c r="P2535" s="2">
        <f t="shared" si="722"/>
        <v>44300.24999999399</v>
      </c>
      <c r="Q2535">
        <f t="shared" si="707"/>
        <v>14</v>
      </c>
      <c r="R2535">
        <f t="shared" si="708"/>
        <v>4</v>
      </c>
      <c r="S2535">
        <f t="shared" si="709"/>
        <v>3</v>
      </c>
      <c r="T2535">
        <f t="shared" si="710"/>
        <v>6</v>
      </c>
      <c r="U2535">
        <f t="shared" si="711"/>
        <v>2</v>
      </c>
      <c r="V2535">
        <f t="shared" ca="1" si="712"/>
        <v>0.32089999999999996</v>
      </c>
      <c r="W2535">
        <f>INDEX(Solarstrahlungsdaten!$B$13:$G$8772,Übersicht!O2535,Übersicht!$E$10)</f>
        <v>197.435</v>
      </c>
      <c r="X2535">
        <f t="shared" si="713"/>
        <v>0.67917640000000001</v>
      </c>
      <c r="Y2535">
        <f t="shared" ca="1" si="714"/>
        <v>-0.35827640000000005</v>
      </c>
      <c r="Z2535">
        <f t="shared" ca="1" si="715"/>
        <v>0.32089999999999996</v>
      </c>
      <c r="AA2535">
        <f t="shared" ca="1" si="716"/>
        <v>0.35827640000000005</v>
      </c>
      <c r="AB2535">
        <f t="shared" ca="1" si="717"/>
        <v>0</v>
      </c>
      <c r="AC2535">
        <f t="shared" ca="1" si="723"/>
        <v>0.35827640000000005</v>
      </c>
      <c r="AD2535">
        <f t="shared" ca="1" si="706"/>
        <v>0</v>
      </c>
      <c r="AE2535">
        <f t="shared" ca="1" si="718"/>
        <v>0</v>
      </c>
      <c r="AF2535">
        <f t="shared" ca="1" si="719"/>
        <v>0</v>
      </c>
      <c r="AG2535">
        <f t="shared" ca="1" si="720"/>
        <v>8.9569100000000013E-2</v>
      </c>
      <c r="AH2535">
        <f t="shared" ca="1" si="721"/>
        <v>0</v>
      </c>
    </row>
    <row r="2536" spans="15:34" x14ac:dyDescent="0.25">
      <c r="O2536">
        <v>2480</v>
      </c>
      <c r="P2536" s="2">
        <f t="shared" si="722"/>
        <v>44300.291666660654</v>
      </c>
      <c r="Q2536">
        <f t="shared" si="707"/>
        <v>14</v>
      </c>
      <c r="R2536">
        <f t="shared" si="708"/>
        <v>4</v>
      </c>
      <c r="S2536">
        <f t="shared" si="709"/>
        <v>3</v>
      </c>
      <c r="T2536">
        <f t="shared" si="710"/>
        <v>7</v>
      </c>
      <c r="U2536">
        <f t="shared" si="711"/>
        <v>2</v>
      </c>
      <c r="V2536">
        <f t="shared" ca="1" si="712"/>
        <v>0.49560000000000004</v>
      </c>
      <c r="W2536">
        <f>INDEX(Solarstrahlungsdaten!$B$13:$G$8772,Übersicht!O2536,Übersicht!$E$10)</f>
        <v>316.36500000000001</v>
      </c>
      <c r="X2536">
        <f t="shared" si="713"/>
        <v>1.0882955999999999</v>
      </c>
      <c r="Y2536">
        <f t="shared" ca="1" si="714"/>
        <v>-0.59269559999999988</v>
      </c>
      <c r="Z2536">
        <f t="shared" ca="1" si="715"/>
        <v>0.49560000000000004</v>
      </c>
      <c r="AA2536">
        <f t="shared" ca="1" si="716"/>
        <v>0.59269559999999988</v>
      </c>
      <c r="AB2536">
        <f t="shared" ca="1" si="717"/>
        <v>0</v>
      </c>
      <c r="AC2536">
        <f t="shared" ca="1" si="723"/>
        <v>0.95097199999999993</v>
      </c>
      <c r="AD2536">
        <f t="shared" ca="1" si="706"/>
        <v>0</v>
      </c>
      <c r="AE2536">
        <f t="shared" ca="1" si="718"/>
        <v>0</v>
      </c>
      <c r="AF2536">
        <f t="shared" ca="1" si="719"/>
        <v>0</v>
      </c>
      <c r="AG2536">
        <f t="shared" ca="1" si="720"/>
        <v>0.23774299999999998</v>
      </c>
      <c r="AH2536">
        <f t="shared" ca="1" si="721"/>
        <v>0</v>
      </c>
    </row>
    <row r="2537" spans="15:34" x14ac:dyDescent="0.25">
      <c r="O2537">
        <v>2481</v>
      </c>
      <c r="P2537" s="2">
        <f t="shared" si="722"/>
        <v>44300.333333327319</v>
      </c>
      <c r="Q2537">
        <f t="shared" si="707"/>
        <v>14</v>
      </c>
      <c r="R2537">
        <f t="shared" si="708"/>
        <v>4</v>
      </c>
      <c r="S2537">
        <f t="shared" si="709"/>
        <v>3</v>
      </c>
      <c r="T2537">
        <f t="shared" si="710"/>
        <v>8</v>
      </c>
      <c r="U2537">
        <f t="shared" si="711"/>
        <v>2</v>
      </c>
      <c r="V2537">
        <f t="shared" ca="1" si="712"/>
        <v>0.54830000000000001</v>
      </c>
      <c r="W2537">
        <f>INDEX(Solarstrahlungsdaten!$B$13:$G$8772,Übersicht!O2537,Übersicht!$E$10)</f>
        <v>473.39500000000004</v>
      </c>
      <c r="X2537">
        <f t="shared" si="713"/>
        <v>1.6284788000000001</v>
      </c>
      <c r="Y2537">
        <f t="shared" ca="1" si="714"/>
        <v>-1.0801788000000001</v>
      </c>
      <c r="Z2537">
        <f t="shared" ca="1" si="715"/>
        <v>0.54830000000000001</v>
      </c>
      <c r="AA2537">
        <f t="shared" ca="1" si="716"/>
        <v>1.0801788000000001</v>
      </c>
      <c r="AB2537">
        <f t="shared" ca="1" si="717"/>
        <v>0</v>
      </c>
      <c r="AC2537">
        <f t="shared" ca="1" si="723"/>
        <v>2.0311507999999998</v>
      </c>
      <c r="AD2537">
        <f t="shared" ca="1" si="706"/>
        <v>0</v>
      </c>
      <c r="AE2537">
        <f t="shared" ca="1" si="718"/>
        <v>0</v>
      </c>
      <c r="AF2537">
        <f t="shared" ca="1" si="719"/>
        <v>0</v>
      </c>
      <c r="AG2537">
        <f t="shared" ca="1" si="720"/>
        <v>0.50778769999999995</v>
      </c>
      <c r="AH2537">
        <f t="shared" ca="1" si="721"/>
        <v>0</v>
      </c>
    </row>
    <row r="2538" spans="15:34" x14ac:dyDescent="0.25">
      <c r="O2538">
        <v>2482</v>
      </c>
      <c r="P2538" s="2">
        <f t="shared" si="722"/>
        <v>44300.374999993983</v>
      </c>
      <c r="Q2538">
        <f t="shared" si="707"/>
        <v>14</v>
      </c>
      <c r="R2538">
        <f t="shared" si="708"/>
        <v>4</v>
      </c>
      <c r="S2538">
        <f t="shared" si="709"/>
        <v>3</v>
      </c>
      <c r="T2538">
        <f t="shared" si="710"/>
        <v>9</v>
      </c>
      <c r="U2538">
        <f t="shared" si="711"/>
        <v>2</v>
      </c>
      <c r="V2538">
        <f t="shared" ca="1" si="712"/>
        <v>0.54630000000000001</v>
      </c>
      <c r="W2538">
        <f>INDEX(Solarstrahlungsdaten!$B$13:$G$8772,Übersicht!O2538,Übersicht!$E$10)</f>
        <v>321.41499999999996</v>
      </c>
      <c r="X2538">
        <f t="shared" si="713"/>
        <v>1.1056675999999999</v>
      </c>
      <c r="Y2538">
        <f t="shared" ca="1" si="714"/>
        <v>-0.55936759999999985</v>
      </c>
      <c r="Z2538">
        <f t="shared" ca="1" si="715"/>
        <v>0.54630000000000001</v>
      </c>
      <c r="AA2538">
        <f t="shared" ca="1" si="716"/>
        <v>0.55936759999999985</v>
      </c>
      <c r="AB2538">
        <f t="shared" ca="1" si="717"/>
        <v>0</v>
      </c>
      <c r="AC2538">
        <f t="shared" ca="1" si="723"/>
        <v>2.5905183999999997</v>
      </c>
      <c r="AD2538">
        <f t="shared" ca="1" si="706"/>
        <v>0</v>
      </c>
      <c r="AE2538">
        <f t="shared" ca="1" si="718"/>
        <v>0</v>
      </c>
      <c r="AF2538">
        <f t="shared" ca="1" si="719"/>
        <v>0</v>
      </c>
      <c r="AG2538">
        <f t="shared" ca="1" si="720"/>
        <v>0.64762959999999992</v>
      </c>
      <c r="AH2538">
        <f t="shared" ca="1" si="721"/>
        <v>0</v>
      </c>
    </row>
    <row r="2539" spans="15:34" x14ac:dyDescent="0.25">
      <c r="O2539">
        <v>2483</v>
      </c>
      <c r="P2539" s="2">
        <f t="shared" si="722"/>
        <v>44300.416666660647</v>
      </c>
      <c r="Q2539">
        <f t="shared" si="707"/>
        <v>14</v>
      </c>
      <c r="R2539">
        <f t="shared" si="708"/>
        <v>4</v>
      </c>
      <c r="S2539">
        <f t="shared" si="709"/>
        <v>3</v>
      </c>
      <c r="T2539">
        <f t="shared" si="710"/>
        <v>10</v>
      </c>
      <c r="U2539">
        <f t="shared" si="711"/>
        <v>2</v>
      </c>
      <c r="V2539">
        <f t="shared" ca="1" si="712"/>
        <v>0.5323</v>
      </c>
      <c r="W2539">
        <f>INDEX(Solarstrahlungsdaten!$B$13:$G$8772,Übersicht!O2539,Übersicht!$E$10)</f>
        <v>638.36</v>
      </c>
      <c r="X2539">
        <f t="shared" si="713"/>
        <v>2.1959584000000003</v>
      </c>
      <c r="Y2539">
        <f t="shared" ca="1" si="714"/>
        <v>-1.6636584000000003</v>
      </c>
      <c r="Z2539">
        <f t="shared" ca="1" si="715"/>
        <v>0.5323</v>
      </c>
      <c r="AA2539">
        <f t="shared" ca="1" si="716"/>
        <v>1.4094816000000003</v>
      </c>
      <c r="AB2539">
        <f t="shared" ca="1" si="717"/>
        <v>0</v>
      </c>
      <c r="AC2539">
        <f t="shared" ca="1" si="723"/>
        <v>4</v>
      </c>
      <c r="AD2539">
        <f t="shared" ca="1" si="706"/>
        <v>-0.25417679999999998</v>
      </c>
      <c r="AE2539">
        <f t="shared" ca="1" si="718"/>
        <v>0.25417679999999998</v>
      </c>
      <c r="AF2539">
        <f t="shared" ca="1" si="719"/>
        <v>0</v>
      </c>
      <c r="AG2539">
        <f t="shared" ca="1" si="720"/>
        <v>1</v>
      </c>
      <c r="AH2539">
        <f t="shared" ca="1" si="721"/>
        <v>0</v>
      </c>
    </row>
    <row r="2540" spans="15:34" x14ac:dyDescent="0.25">
      <c r="O2540">
        <v>2484</v>
      </c>
      <c r="P2540" s="2">
        <f t="shared" si="722"/>
        <v>44300.458333327311</v>
      </c>
      <c r="Q2540">
        <f t="shared" si="707"/>
        <v>14</v>
      </c>
      <c r="R2540">
        <f t="shared" si="708"/>
        <v>4</v>
      </c>
      <c r="S2540">
        <f t="shared" si="709"/>
        <v>3</v>
      </c>
      <c r="T2540">
        <f t="shared" si="710"/>
        <v>11</v>
      </c>
      <c r="U2540">
        <f t="shared" si="711"/>
        <v>2</v>
      </c>
      <c r="V2540">
        <f t="shared" ca="1" si="712"/>
        <v>0.52639999999999998</v>
      </c>
      <c r="W2540">
        <f>INDEX(Solarstrahlungsdaten!$B$13:$G$8772,Übersicht!O2540,Übersicht!$E$10)</f>
        <v>611.86</v>
      </c>
      <c r="X2540">
        <f t="shared" si="713"/>
        <v>2.1047984</v>
      </c>
      <c r="Y2540">
        <f t="shared" ca="1" si="714"/>
        <v>-1.5783984</v>
      </c>
      <c r="Z2540">
        <f t="shared" ca="1" si="715"/>
        <v>0.52639999999999998</v>
      </c>
      <c r="AA2540">
        <f t="shared" ca="1" si="716"/>
        <v>0</v>
      </c>
      <c r="AB2540">
        <f t="shared" ca="1" si="717"/>
        <v>0</v>
      </c>
      <c r="AC2540">
        <f t="shared" ca="1" si="723"/>
        <v>4</v>
      </c>
      <c r="AD2540">
        <f t="shared" ca="1" si="706"/>
        <v>-1.5783984</v>
      </c>
      <c r="AE2540">
        <f t="shared" ca="1" si="718"/>
        <v>1.5783984</v>
      </c>
      <c r="AF2540">
        <f t="shared" ca="1" si="719"/>
        <v>0</v>
      </c>
      <c r="AG2540">
        <f t="shared" ca="1" si="720"/>
        <v>1</v>
      </c>
      <c r="AH2540">
        <f t="shared" ca="1" si="721"/>
        <v>0</v>
      </c>
    </row>
    <row r="2541" spans="15:34" x14ac:dyDescent="0.25">
      <c r="O2541">
        <v>2485</v>
      </c>
      <c r="P2541" s="2">
        <f t="shared" si="722"/>
        <v>44300.499999993976</v>
      </c>
      <c r="Q2541">
        <f t="shared" si="707"/>
        <v>14</v>
      </c>
      <c r="R2541">
        <f t="shared" si="708"/>
        <v>4</v>
      </c>
      <c r="S2541">
        <f t="shared" si="709"/>
        <v>3</v>
      </c>
      <c r="T2541">
        <f t="shared" si="710"/>
        <v>12</v>
      </c>
      <c r="U2541">
        <f t="shared" si="711"/>
        <v>2</v>
      </c>
      <c r="V2541">
        <f t="shared" ca="1" si="712"/>
        <v>0.58089999999999997</v>
      </c>
      <c r="W2541">
        <f>INDEX(Solarstrahlungsdaten!$B$13:$G$8772,Übersicht!O2541,Übersicht!$E$10)</f>
        <v>584.53500000000008</v>
      </c>
      <c r="X2541">
        <f t="shared" si="713"/>
        <v>2.0108003999999999</v>
      </c>
      <c r="Y2541">
        <f t="shared" ca="1" si="714"/>
        <v>-1.4299004</v>
      </c>
      <c r="Z2541">
        <f t="shared" ca="1" si="715"/>
        <v>0.58089999999999997</v>
      </c>
      <c r="AA2541">
        <f t="shared" ca="1" si="716"/>
        <v>0</v>
      </c>
      <c r="AB2541">
        <f t="shared" ca="1" si="717"/>
        <v>0</v>
      </c>
      <c r="AC2541">
        <f t="shared" ca="1" si="723"/>
        <v>4</v>
      </c>
      <c r="AD2541">
        <f t="shared" ca="1" si="706"/>
        <v>-1.4299004</v>
      </c>
      <c r="AE2541">
        <f t="shared" ca="1" si="718"/>
        <v>1.4299004</v>
      </c>
      <c r="AF2541">
        <f t="shared" ca="1" si="719"/>
        <v>0</v>
      </c>
      <c r="AG2541">
        <f t="shared" ca="1" si="720"/>
        <v>1</v>
      </c>
      <c r="AH2541">
        <f t="shared" ca="1" si="721"/>
        <v>0</v>
      </c>
    </row>
    <row r="2542" spans="15:34" x14ac:dyDescent="0.25">
      <c r="O2542">
        <v>2486</v>
      </c>
      <c r="P2542" s="2">
        <f t="shared" si="722"/>
        <v>44300.54166666064</v>
      </c>
      <c r="Q2542">
        <f t="shared" si="707"/>
        <v>14</v>
      </c>
      <c r="R2542">
        <f t="shared" si="708"/>
        <v>4</v>
      </c>
      <c r="S2542">
        <f t="shared" si="709"/>
        <v>3</v>
      </c>
      <c r="T2542">
        <f t="shared" si="710"/>
        <v>13</v>
      </c>
      <c r="U2542">
        <f t="shared" si="711"/>
        <v>2</v>
      </c>
      <c r="V2542">
        <f t="shared" ca="1" si="712"/>
        <v>0.60009999999999986</v>
      </c>
      <c r="W2542">
        <f>INDEX(Solarstrahlungsdaten!$B$13:$G$8772,Übersicht!O2542,Übersicht!$E$10)</f>
        <v>397.67499999999995</v>
      </c>
      <c r="X2542">
        <f t="shared" si="713"/>
        <v>1.3680019999999997</v>
      </c>
      <c r="Y2542">
        <f t="shared" ca="1" si="714"/>
        <v>-0.76790199999999986</v>
      </c>
      <c r="Z2542">
        <f t="shared" ca="1" si="715"/>
        <v>0.60009999999999986</v>
      </c>
      <c r="AA2542">
        <f t="shared" ca="1" si="716"/>
        <v>0</v>
      </c>
      <c r="AB2542">
        <f t="shared" ca="1" si="717"/>
        <v>0</v>
      </c>
      <c r="AC2542">
        <f t="shared" ca="1" si="723"/>
        <v>4</v>
      </c>
      <c r="AD2542">
        <f t="shared" ca="1" si="706"/>
        <v>-0.76790199999999986</v>
      </c>
      <c r="AE2542">
        <f t="shared" ca="1" si="718"/>
        <v>0.76790199999999986</v>
      </c>
      <c r="AF2542">
        <f t="shared" ca="1" si="719"/>
        <v>0</v>
      </c>
      <c r="AG2542">
        <f t="shared" ca="1" si="720"/>
        <v>1</v>
      </c>
      <c r="AH2542">
        <f t="shared" ca="1" si="721"/>
        <v>0</v>
      </c>
    </row>
    <row r="2543" spans="15:34" x14ac:dyDescent="0.25">
      <c r="O2543">
        <v>2487</v>
      </c>
      <c r="P2543" s="2">
        <f t="shared" si="722"/>
        <v>44300.583333327304</v>
      </c>
      <c r="Q2543">
        <f t="shared" si="707"/>
        <v>14</v>
      </c>
      <c r="R2543">
        <f t="shared" si="708"/>
        <v>4</v>
      </c>
      <c r="S2543">
        <f t="shared" si="709"/>
        <v>3</v>
      </c>
      <c r="T2543">
        <f t="shared" si="710"/>
        <v>14</v>
      </c>
      <c r="U2543">
        <f t="shared" si="711"/>
        <v>2</v>
      </c>
      <c r="V2543">
        <f t="shared" ca="1" si="712"/>
        <v>0.52290000000000003</v>
      </c>
      <c r="W2543">
        <f>INDEX(Solarstrahlungsdaten!$B$13:$G$8772,Übersicht!O2543,Übersicht!$E$10)</f>
        <v>353.65499999999997</v>
      </c>
      <c r="X2543">
        <f t="shared" si="713"/>
        <v>1.2165732</v>
      </c>
      <c r="Y2543">
        <f t="shared" ca="1" si="714"/>
        <v>-0.69367319999999999</v>
      </c>
      <c r="Z2543">
        <f t="shared" ca="1" si="715"/>
        <v>0.52290000000000003</v>
      </c>
      <c r="AA2543">
        <f t="shared" ca="1" si="716"/>
        <v>0</v>
      </c>
      <c r="AB2543">
        <f t="shared" ca="1" si="717"/>
        <v>0</v>
      </c>
      <c r="AC2543">
        <f t="shared" ca="1" si="723"/>
        <v>4</v>
      </c>
      <c r="AD2543">
        <f t="shared" ca="1" si="706"/>
        <v>-0.69367319999999999</v>
      </c>
      <c r="AE2543">
        <f t="shared" ca="1" si="718"/>
        <v>0.69367319999999999</v>
      </c>
      <c r="AF2543">
        <f t="shared" ca="1" si="719"/>
        <v>0</v>
      </c>
      <c r="AG2543">
        <f t="shared" ca="1" si="720"/>
        <v>1</v>
      </c>
      <c r="AH2543">
        <f t="shared" ca="1" si="721"/>
        <v>0</v>
      </c>
    </row>
    <row r="2544" spans="15:34" x14ac:dyDescent="0.25">
      <c r="O2544">
        <v>2488</v>
      </c>
      <c r="P2544" s="2">
        <f t="shared" si="722"/>
        <v>44300.624999993968</v>
      </c>
      <c r="Q2544">
        <f t="shared" si="707"/>
        <v>14</v>
      </c>
      <c r="R2544">
        <f t="shared" si="708"/>
        <v>4</v>
      </c>
      <c r="S2544">
        <f t="shared" si="709"/>
        <v>3</v>
      </c>
      <c r="T2544">
        <f t="shared" si="710"/>
        <v>15</v>
      </c>
      <c r="U2544">
        <f t="shared" si="711"/>
        <v>2</v>
      </c>
      <c r="V2544">
        <f t="shared" ca="1" si="712"/>
        <v>0.46609999999999996</v>
      </c>
      <c r="W2544">
        <f>INDEX(Solarstrahlungsdaten!$B$13:$G$8772,Übersicht!O2544,Übersicht!$E$10)</f>
        <v>128.6</v>
      </c>
      <c r="X2544">
        <f t="shared" si="713"/>
        <v>0.44238399999999994</v>
      </c>
      <c r="Y2544">
        <f t="shared" ca="1" si="714"/>
        <v>2.3716000000000015E-2</v>
      </c>
      <c r="Z2544">
        <f t="shared" ca="1" si="715"/>
        <v>0.44238399999999994</v>
      </c>
      <c r="AA2544">
        <f t="shared" ca="1" si="716"/>
        <v>0</v>
      </c>
      <c r="AB2544">
        <f t="shared" ca="1" si="717"/>
        <v>2.3716000000000015E-2</v>
      </c>
      <c r="AC2544">
        <f t="shared" ca="1" si="723"/>
        <v>3.9762840000000002</v>
      </c>
      <c r="AD2544">
        <f t="shared" ca="1" si="706"/>
        <v>0</v>
      </c>
      <c r="AE2544">
        <f t="shared" ca="1" si="718"/>
        <v>0</v>
      </c>
      <c r="AF2544">
        <f t="shared" ca="1" si="719"/>
        <v>0</v>
      </c>
      <c r="AG2544">
        <f t="shared" ca="1" si="720"/>
        <v>0.99407100000000004</v>
      </c>
      <c r="AH2544">
        <f t="shared" ca="1" si="721"/>
        <v>0</v>
      </c>
    </row>
    <row r="2545" spans="15:34" x14ac:dyDescent="0.25">
      <c r="O2545">
        <v>2489</v>
      </c>
      <c r="P2545" s="2">
        <f t="shared" si="722"/>
        <v>44300.666666660632</v>
      </c>
      <c r="Q2545">
        <f t="shared" si="707"/>
        <v>14</v>
      </c>
      <c r="R2545">
        <f t="shared" si="708"/>
        <v>4</v>
      </c>
      <c r="S2545">
        <f t="shared" si="709"/>
        <v>3</v>
      </c>
      <c r="T2545">
        <f t="shared" si="710"/>
        <v>16</v>
      </c>
      <c r="U2545">
        <f t="shared" si="711"/>
        <v>2</v>
      </c>
      <c r="V2545">
        <f t="shared" ca="1" si="712"/>
        <v>0.42710000000000004</v>
      </c>
      <c r="W2545">
        <f>INDEX(Solarstrahlungsdaten!$B$13:$G$8772,Übersicht!O2545,Übersicht!$E$10)</f>
        <v>94.14</v>
      </c>
      <c r="X2545">
        <f t="shared" si="713"/>
        <v>0.32384160000000001</v>
      </c>
      <c r="Y2545">
        <f t="shared" ca="1" si="714"/>
        <v>0.10325840000000003</v>
      </c>
      <c r="Z2545">
        <f t="shared" ca="1" si="715"/>
        <v>0.32384160000000001</v>
      </c>
      <c r="AA2545">
        <f t="shared" ca="1" si="716"/>
        <v>0</v>
      </c>
      <c r="AB2545">
        <f t="shared" ca="1" si="717"/>
        <v>0.10325840000000003</v>
      </c>
      <c r="AC2545">
        <f t="shared" ca="1" si="723"/>
        <v>3.8730256000000001</v>
      </c>
      <c r="AD2545">
        <f t="shared" ca="1" si="706"/>
        <v>0</v>
      </c>
      <c r="AE2545">
        <f t="shared" ca="1" si="718"/>
        <v>0</v>
      </c>
      <c r="AF2545">
        <f t="shared" ca="1" si="719"/>
        <v>0</v>
      </c>
      <c r="AG2545">
        <f t="shared" ca="1" si="720"/>
        <v>0.96825640000000002</v>
      </c>
      <c r="AH2545">
        <f t="shared" ca="1" si="721"/>
        <v>0</v>
      </c>
    </row>
    <row r="2546" spans="15:34" x14ac:dyDescent="0.25">
      <c r="O2546">
        <v>2490</v>
      </c>
      <c r="P2546" s="2">
        <f t="shared" si="722"/>
        <v>44300.708333327297</v>
      </c>
      <c r="Q2546">
        <f t="shared" si="707"/>
        <v>14</v>
      </c>
      <c r="R2546">
        <f t="shared" si="708"/>
        <v>4</v>
      </c>
      <c r="S2546">
        <f t="shared" si="709"/>
        <v>3</v>
      </c>
      <c r="T2546">
        <f t="shared" si="710"/>
        <v>17</v>
      </c>
      <c r="U2546">
        <f t="shared" si="711"/>
        <v>2</v>
      </c>
      <c r="V2546">
        <f t="shared" ca="1" si="712"/>
        <v>0.44700000000000001</v>
      </c>
      <c r="W2546">
        <f>INDEX(Solarstrahlungsdaten!$B$13:$G$8772,Übersicht!O2546,Übersicht!$E$10)</f>
        <v>47.284999999999997</v>
      </c>
      <c r="X2546">
        <f t="shared" si="713"/>
        <v>0.16266039999999998</v>
      </c>
      <c r="Y2546">
        <f t="shared" ca="1" si="714"/>
        <v>0.28433960000000003</v>
      </c>
      <c r="Z2546">
        <f t="shared" ca="1" si="715"/>
        <v>0.16266039999999998</v>
      </c>
      <c r="AA2546">
        <f t="shared" ca="1" si="716"/>
        <v>0</v>
      </c>
      <c r="AB2546">
        <f t="shared" ca="1" si="717"/>
        <v>0.28433960000000003</v>
      </c>
      <c r="AC2546">
        <f t="shared" ca="1" si="723"/>
        <v>3.588686</v>
      </c>
      <c r="AD2546">
        <f t="shared" ca="1" si="706"/>
        <v>0</v>
      </c>
      <c r="AE2546">
        <f t="shared" ca="1" si="718"/>
        <v>0</v>
      </c>
      <c r="AF2546">
        <f t="shared" ca="1" si="719"/>
        <v>0</v>
      </c>
      <c r="AG2546">
        <f t="shared" ca="1" si="720"/>
        <v>0.89717150000000001</v>
      </c>
      <c r="AH2546">
        <f t="shared" ca="1" si="721"/>
        <v>0</v>
      </c>
    </row>
    <row r="2547" spans="15:34" x14ac:dyDescent="0.25">
      <c r="O2547">
        <v>2491</v>
      </c>
      <c r="P2547" s="2">
        <f t="shared" si="722"/>
        <v>44300.749999993961</v>
      </c>
      <c r="Q2547">
        <f t="shared" si="707"/>
        <v>14</v>
      </c>
      <c r="R2547">
        <f t="shared" si="708"/>
        <v>4</v>
      </c>
      <c r="S2547">
        <f t="shared" si="709"/>
        <v>3</v>
      </c>
      <c r="T2547">
        <f t="shared" si="710"/>
        <v>18</v>
      </c>
      <c r="U2547">
        <f t="shared" si="711"/>
        <v>2</v>
      </c>
      <c r="V2547">
        <f t="shared" ca="1" si="712"/>
        <v>0.54689999999999994</v>
      </c>
      <c r="W2547">
        <f>INDEX(Solarstrahlungsdaten!$B$13:$G$8772,Übersicht!O2547,Übersicht!$E$10)</f>
        <v>0</v>
      </c>
      <c r="X2547">
        <f t="shared" si="713"/>
        <v>0</v>
      </c>
      <c r="Y2547">
        <f t="shared" ca="1" si="714"/>
        <v>0.54689999999999994</v>
      </c>
      <c r="Z2547">
        <f t="shared" ca="1" si="715"/>
        <v>0</v>
      </c>
      <c r="AA2547">
        <f t="shared" ca="1" si="716"/>
        <v>0</v>
      </c>
      <c r="AB2547">
        <f t="shared" ca="1" si="717"/>
        <v>0.54689999999999994</v>
      </c>
      <c r="AC2547">
        <f t="shared" ca="1" si="723"/>
        <v>3.0417860000000001</v>
      </c>
      <c r="AD2547">
        <f t="shared" ca="1" si="706"/>
        <v>0</v>
      </c>
      <c r="AE2547">
        <f t="shared" ca="1" si="718"/>
        <v>0</v>
      </c>
      <c r="AF2547">
        <f t="shared" ca="1" si="719"/>
        <v>0</v>
      </c>
      <c r="AG2547">
        <f t="shared" ca="1" si="720"/>
        <v>0.76044650000000003</v>
      </c>
      <c r="AH2547">
        <f t="shared" ca="1" si="721"/>
        <v>0</v>
      </c>
    </row>
    <row r="2548" spans="15:34" x14ac:dyDescent="0.25">
      <c r="O2548">
        <v>2492</v>
      </c>
      <c r="P2548" s="2">
        <f t="shared" si="722"/>
        <v>44300.791666660625</v>
      </c>
      <c r="Q2548">
        <f t="shared" si="707"/>
        <v>14</v>
      </c>
      <c r="R2548">
        <f t="shared" si="708"/>
        <v>4</v>
      </c>
      <c r="S2548">
        <f t="shared" si="709"/>
        <v>3</v>
      </c>
      <c r="T2548">
        <f t="shared" si="710"/>
        <v>19</v>
      </c>
      <c r="U2548">
        <f t="shared" si="711"/>
        <v>2</v>
      </c>
      <c r="V2548">
        <f t="shared" ca="1" si="712"/>
        <v>0.66849999999999998</v>
      </c>
      <c r="W2548">
        <f>INDEX(Solarstrahlungsdaten!$B$13:$G$8772,Übersicht!O2548,Übersicht!$E$10)</f>
        <v>0</v>
      </c>
      <c r="X2548">
        <f t="shared" si="713"/>
        <v>0</v>
      </c>
      <c r="Y2548">
        <f t="shared" ca="1" si="714"/>
        <v>0.66849999999999998</v>
      </c>
      <c r="Z2548">
        <f t="shared" ca="1" si="715"/>
        <v>0</v>
      </c>
      <c r="AA2548">
        <f t="shared" ca="1" si="716"/>
        <v>0</v>
      </c>
      <c r="AB2548">
        <f t="shared" ca="1" si="717"/>
        <v>0.66849999999999998</v>
      </c>
      <c r="AC2548">
        <f t="shared" ca="1" si="723"/>
        <v>2.3732860000000002</v>
      </c>
      <c r="AD2548">
        <f t="shared" ca="1" si="706"/>
        <v>0</v>
      </c>
      <c r="AE2548">
        <f t="shared" ca="1" si="718"/>
        <v>0</v>
      </c>
      <c r="AF2548">
        <f t="shared" ca="1" si="719"/>
        <v>0</v>
      </c>
      <c r="AG2548">
        <f t="shared" ca="1" si="720"/>
        <v>0.59332150000000006</v>
      </c>
      <c r="AH2548">
        <f t="shared" ca="1" si="721"/>
        <v>0</v>
      </c>
    </row>
    <row r="2549" spans="15:34" x14ac:dyDescent="0.25">
      <c r="O2549">
        <v>2493</v>
      </c>
      <c r="P2549" s="2">
        <f t="shared" si="722"/>
        <v>44300.833333327289</v>
      </c>
      <c r="Q2549">
        <f t="shared" si="707"/>
        <v>14</v>
      </c>
      <c r="R2549">
        <f t="shared" si="708"/>
        <v>4</v>
      </c>
      <c r="S2549">
        <f t="shared" si="709"/>
        <v>3</v>
      </c>
      <c r="T2549">
        <f t="shared" si="710"/>
        <v>20</v>
      </c>
      <c r="U2549">
        <f t="shared" si="711"/>
        <v>2</v>
      </c>
      <c r="V2549">
        <f t="shared" ca="1" si="712"/>
        <v>0.68720000000000003</v>
      </c>
      <c r="W2549">
        <f>INDEX(Solarstrahlungsdaten!$B$13:$G$8772,Übersicht!O2549,Übersicht!$E$10)</f>
        <v>0</v>
      </c>
      <c r="X2549">
        <f t="shared" si="713"/>
        <v>0</v>
      </c>
      <c r="Y2549">
        <f t="shared" ca="1" si="714"/>
        <v>0.68720000000000003</v>
      </c>
      <c r="Z2549">
        <f t="shared" ca="1" si="715"/>
        <v>0</v>
      </c>
      <c r="AA2549">
        <f t="shared" ca="1" si="716"/>
        <v>0</v>
      </c>
      <c r="AB2549">
        <f t="shared" ca="1" si="717"/>
        <v>0.68720000000000003</v>
      </c>
      <c r="AC2549">
        <f t="shared" ca="1" si="723"/>
        <v>1.6860860000000002</v>
      </c>
      <c r="AD2549">
        <f t="shared" ca="1" si="706"/>
        <v>0</v>
      </c>
      <c r="AE2549">
        <f t="shared" ca="1" si="718"/>
        <v>0</v>
      </c>
      <c r="AF2549">
        <f t="shared" ca="1" si="719"/>
        <v>0</v>
      </c>
      <c r="AG2549">
        <f t="shared" ca="1" si="720"/>
        <v>0.42152150000000005</v>
      </c>
      <c r="AH2549">
        <f t="shared" ca="1" si="721"/>
        <v>0</v>
      </c>
    </row>
    <row r="2550" spans="15:34" x14ac:dyDescent="0.25">
      <c r="O2550">
        <v>2494</v>
      </c>
      <c r="P2550" s="2">
        <f t="shared" si="722"/>
        <v>44300.874999993954</v>
      </c>
      <c r="Q2550">
        <f t="shared" si="707"/>
        <v>14</v>
      </c>
      <c r="R2550">
        <f t="shared" si="708"/>
        <v>4</v>
      </c>
      <c r="S2550">
        <f t="shared" si="709"/>
        <v>3</v>
      </c>
      <c r="T2550">
        <f t="shared" si="710"/>
        <v>21</v>
      </c>
      <c r="U2550">
        <f t="shared" si="711"/>
        <v>2</v>
      </c>
      <c r="V2550">
        <f t="shared" ca="1" si="712"/>
        <v>0.63300000000000001</v>
      </c>
      <c r="W2550">
        <f>INDEX(Solarstrahlungsdaten!$B$13:$G$8772,Übersicht!O2550,Übersicht!$E$10)</f>
        <v>0</v>
      </c>
      <c r="X2550">
        <f t="shared" si="713"/>
        <v>0</v>
      </c>
      <c r="Y2550">
        <f t="shared" ca="1" si="714"/>
        <v>0.63300000000000001</v>
      </c>
      <c r="Z2550">
        <f t="shared" ca="1" si="715"/>
        <v>0</v>
      </c>
      <c r="AA2550">
        <f t="shared" ca="1" si="716"/>
        <v>0</v>
      </c>
      <c r="AB2550">
        <f t="shared" ca="1" si="717"/>
        <v>0.63300000000000001</v>
      </c>
      <c r="AC2550">
        <f t="shared" ca="1" si="723"/>
        <v>1.0530860000000002</v>
      </c>
      <c r="AD2550">
        <f t="shared" ca="1" si="706"/>
        <v>0</v>
      </c>
      <c r="AE2550">
        <f t="shared" ca="1" si="718"/>
        <v>0</v>
      </c>
      <c r="AF2550">
        <f t="shared" ca="1" si="719"/>
        <v>0</v>
      </c>
      <c r="AG2550">
        <f t="shared" ca="1" si="720"/>
        <v>0.26327150000000005</v>
      </c>
      <c r="AH2550">
        <f t="shared" ca="1" si="721"/>
        <v>0</v>
      </c>
    </row>
    <row r="2551" spans="15:34" x14ac:dyDescent="0.25">
      <c r="O2551">
        <v>2495</v>
      </c>
      <c r="P2551" s="2">
        <f t="shared" si="722"/>
        <v>44300.916666660618</v>
      </c>
      <c r="Q2551">
        <f t="shared" si="707"/>
        <v>14</v>
      </c>
      <c r="R2551">
        <f t="shared" si="708"/>
        <v>4</v>
      </c>
      <c r="S2551">
        <f t="shared" si="709"/>
        <v>3</v>
      </c>
      <c r="T2551">
        <f t="shared" si="710"/>
        <v>22</v>
      </c>
      <c r="U2551">
        <f t="shared" si="711"/>
        <v>2</v>
      </c>
      <c r="V2551">
        <f t="shared" ca="1" si="712"/>
        <v>0.57189999999999996</v>
      </c>
      <c r="W2551">
        <f>INDEX(Solarstrahlungsdaten!$B$13:$G$8772,Übersicht!O2551,Übersicht!$E$10)</f>
        <v>0</v>
      </c>
      <c r="X2551">
        <f t="shared" si="713"/>
        <v>0</v>
      </c>
      <c r="Y2551">
        <f t="shared" ca="1" si="714"/>
        <v>0.57189999999999996</v>
      </c>
      <c r="Z2551">
        <f t="shared" ca="1" si="715"/>
        <v>0</v>
      </c>
      <c r="AA2551">
        <f t="shared" ca="1" si="716"/>
        <v>0</v>
      </c>
      <c r="AB2551">
        <f t="shared" ca="1" si="717"/>
        <v>0.57189999999999996</v>
      </c>
      <c r="AC2551">
        <f t="shared" ca="1" si="723"/>
        <v>0.48118600000000022</v>
      </c>
      <c r="AD2551">
        <f t="shared" ca="1" si="706"/>
        <v>0</v>
      </c>
      <c r="AE2551">
        <f t="shared" ca="1" si="718"/>
        <v>0</v>
      </c>
      <c r="AF2551">
        <f t="shared" ca="1" si="719"/>
        <v>0</v>
      </c>
      <c r="AG2551">
        <f t="shared" ca="1" si="720"/>
        <v>0.12029650000000006</v>
      </c>
      <c r="AH2551">
        <f t="shared" ca="1" si="721"/>
        <v>0</v>
      </c>
    </row>
    <row r="2552" spans="15:34" x14ac:dyDescent="0.25">
      <c r="O2552">
        <v>2496</v>
      </c>
      <c r="P2552" s="2">
        <f t="shared" si="722"/>
        <v>44300.958333327282</v>
      </c>
      <c r="Q2552">
        <f t="shared" si="707"/>
        <v>14</v>
      </c>
      <c r="R2552">
        <f t="shared" si="708"/>
        <v>4</v>
      </c>
      <c r="S2552">
        <f t="shared" si="709"/>
        <v>3</v>
      </c>
      <c r="T2552">
        <f t="shared" si="710"/>
        <v>23</v>
      </c>
      <c r="U2552">
        <f t="shared" si="711"/>
        <v>2</v>
      </c>
      <c r="V2552">
        <f t="shared" ca="1" si="712"/>
        <v>0.43760000000000004</v>
      </c>
      <c r="W2552">
        <f>INDEX(Solarstrahlungsdaten!$B$13:$G$8772,Übersicht!O2552,Übersicht!$E$10)</f>
        <v>0</v>
      </c>
      <c r="X2552">
        <f t="shared" si="713"/>
        <v>0</v>
      </c>
      <c r="Y2552">
        <f t="shared" ca="1" si="714"/>
        <v>0.43760000000000004</v>
      </c>
      <c r="Z2552">
        <f t="shared" ca="1" si="715"/>
        <v>0</v>
      </c>
      <c r="AA2552">
        <f t="shared" ca="1" si="716"/>
        <v>0</v>
      </c>
      <c r="AB2552">
        <f t="shared" ca="1" si="717"/>
        <v>0.43760000000000004</v>
      </c>
      <c r="AC2552">
        <f t="shared" ca="1" si="723"/>
        <v>4.358600000000018E-2</v>
      </c>
      <c r="AD2552">
        <f t="shared" ca="1" si="706"/>
        <v>0</v>
      </c>
      <c r="AE2552">
        <f t="shared" ca="1" si="718"/>
        <v>0</v>
      </c>
      <c r="AF2552">
        <f t="shared" ca="1" si="719"/>
        <v>0</v>
      </c>
      <c r="AG2552">
        <f t="shared" ca="1" si="720"/>
        <v>1.0896500000000045E-2</v>
      </c>
      <c r="AH2552">
        <f t="shared" ca="1" si="721"/>
        <v>0</v>
      </c>
    </row>
    <row r="2553" spans="15:34" x14ac:dyDescent="0.25">
      <c r="O2553">
        <v>2497</v>
      </c>
      <c r="P2553" s="2">
        <f t="shared" si="722"/>
        <v>44300.999999993946</v>
      </c>
      <c r="Q2553">
        <f t="shared" si="707"/>
        <v>15</v>
      </c>
      <c r="R2553">
        <f t="shared" si="708"/>
        <v>4</v>
      </c>
      <c r="S2553">
        <f t="shared" si="709"/>
        <v>3</v>
      </c>
      <c r="T2553">
        <f t="shared" si="710"/>
        <v>0</v>
      </c>
      <c r="U2553">
        <f t="shared" si="711"/>
        <v>2</v>
      </c>
      <c r="V2553">
        <f t="shared" ca="1" si="712"/>
        <v>0.2964</v>
      </c>
      <c r="W2553">
        <f>INDEX(Solarstrahlungsdaten!$B$13:$G$8772,Übersicht!O2553,Übersicht!$E$10)</f>
        <v>0</v>
      </c>
      <c r="X2553">
        <f t="shared" si="713"/>
        <v>0</v>
      </c>
      <c r="Y2553">
        <f t="shared" ca="1" si="714"/>
        <v>0.2964</v>
      </c>
      <c r="Z2553">
        <f t="shared" ca="1" si="715"/>
        <v>0</v>
      </c>
      <c r="AA2553">
        <f t="shared" ca="1" si="716"/>
        <v>0</v>
      </c>
      <c r="AB2553">
        <f t="shared" ca="1" si="717"/>
        <v>4.358600000000018E-2</v>
      </c>
      <c r="AC2553">
        <f t="shared" ca="1" si="723"/>
        <v>0</v>
      </c>
      <c r="AD2553">
        <f t="shared" ref="AD2553:AD2616" ca="1" si="724">Y2553+AA2553-AB2553</f>
        <v>0.25281399999999982</v>
      </c>
      <c r="AE2553">
        <f t="shared" ca="1" si="718"/>
        <v>0</v>
      </c>
      <c r="AF2553">
        <f t="shared" ca="1" si="719"/>
        <v>0.25281399999999982</v>
      </c>
      <c r="AG2553">
        <f t="shared" ca="1" si="720"/>
        <v>0</v>
      </c>
      <c r="AH2553">
        <f t="shared" ca="1" si="721"/>
        <v>1</v>
      </c>
    </row>
    <row r="2554" spans="15:34" x14ac:dyDescent="0.25">
      <c r="O2554">
        <v>2498</v>
      </c>
      <c r="P2554" s="2">
        <f t="shared" si="722"/>
        <v>44301.041666660611</v>
      </c>
      <c r="Q2554">
        <f t="shared" ref="Q2554:Q2617" si="725">DAY(P2554)</f>
        <v>15</v>
      </c>
      <c r="R2554">
        <f t="shared" ref="R2554:R2617" si="726">MONTH(P2554)</f>
        <v>4</v>
      </c>
      <c r="S2554">
        <f t="shared" ref="S2554:S2617" si="727">IF(WEEKDAY(P2554)=6,1,IF(WEEKDAY(P2554)=7,2,3))</f>
        <v>3</v>
      </c>
      <c r="T2554">
        <f t="shared" ref="T2554:T2617" si="728">HOUR(P2554)</f>
        <v>1</v>
      </c>
      <c r="U2554">
        <f t="shared" ref="U2554:U2617" si="729">IF(AND(P2554&gt;DATE(2021,5,14),P2554&lt;DATE(2021,9,15)),1,IF(AND(P2554&gt;DATE(2021,3,20),P2554&lt;DATE(2021,11,1)),2,0))</f>
        <v>2</v>
      </c>
      <c r="V2554">
        <f t="shared" ref="V2554:V2617" ca="1" si="730">INDEX($D$57:$L$80,1+T2554,S2554+U2554*3)</f>
        <v>0.20670000000000002</v>
      </c>
      <c r="W2554">
        <f>INDEX(Solarstrahlungsdaten!$B$13:$G$8772,Übersicht!O2554,Übersicht!$E$10)</f>
        <v>0</v>
      </c>
      <c r="X2554">
        <f t="shared" ref="X2554:X2617" si="731">IF(W2554*$D$9/1000*(1-$D$41)&gt;$D$9*$D$42,$D$9*$D$42,W2554*$D$9/1000*(1-$D$41))</f>
        <v>0</v>
      </c>
      <c r="Y2554">
        <f t="shared" ref="Y2554:Y2617" ca="1" si="732">V2554-X2554</f>
        <v>0.20670000000000002</v>
      </c>
      <c r="Z2554">
        <f t="shared" ref="Z2554:Z2617" ca="1" si="733">IF(X2554&gt;V2554,V2554,X2554)</f>
        <v>0</v>
      </c>
      <c r="AA2554">
        <f t="shared" ref="AA2554:AA2617" ca="1" si="734">IF(Y2554&lt;0, IF(AC2553-Y2554&lt;$D$22, -Y2554, $D$22-AC2553),0)</f>
        <v>0</v>
      </c>
      <c r="AB2554">
        <f t="shared" ref="AB2554:AB2617" ca="1" si="735">IF(Y2554&gt;0, IF(AC2553-Y2554&gt;0, Y2554, AC2553),0)</f>
        <v>0</v>
      </c>
      <c r="AC2554">
        <f t="shared" ca="1" si="723"/>
        <v>0</v>
      </c>
      <c r="AD2554">
        <f t="shared" ca="1" si="724"/>
        <v>0.20670000000000002</v>
      </c>
      <c r="AE2554">
        <f t="shared" ref="AE2554:AE2617" ca="1" si="736">IF(AD2554&lt;0,-AD2554,0)</f>
        <v>0</v>
      </c>
      <c r="AF2554">
        <f t="shared" ref="AF2554:AF2617" ca="1" si="737">IF(AD2554&gt;0,AD2554,0)</f>
        <v>0.20670000000000002</v>
      </c>
      <c r="AG2554">
        <f t="shared" ref="AG2554:AG2617" ca="1" si="738">IF($D$22&gt;0,AC2554/$D$22,0)</f>
        <v>0</v>
      </c>
      <c r="AH2554">
        <f t="shared" ref="AH2554:AH2617" ca="1" si="739">IF(AC2554&lt;=0,1,0)</f>
        <v>1</v>
      </c>
    </row>
    <row r="2555" spans="15:34" x14ac:dyDescent="0.25">
      <c r="O2555">
        <v>2499</v>
      </c>
      <c r="P2555" s="2">
        <f t="shared" ref="P2555:P2618" si="740">P2554+TIME(1,,)</f>
        <v>44301.083333327275</v>
      </c>
      <c r="Q2555">
        <f t="shared" si="725"/>
        <v>15</v>
      </c>
      <c r="R2555">
        <f t="shared" si="726"/>
        <v>4</v>
      </c>
      <c r="S2555">
        <f t="shared" si="727"/>
        <v>3</v>
      </c>
      <c r="T2555">
        <f t="shared" si="728"/>
        <v>2</v>
      </c>
      <c r="U2555">
        <f t="shared" si="729"/>
        <v>2</v>
      </c>
      <c r="V2555">
        <f t="shared" ca="1" si="730"/>
        <v>0.18039999999999998</v>
      </c>
      <c r="W2555">
        <f>INDEX(Solarstrahlungsdaten!$B$13:$G$8772,Übersicht!O2555,Übersicht!$E$10)</f>
        <v>0</v>
      </c>
      <c r="X2555">
        <f t="shared" si="731"/>
        <v>0</v>
      </c>
      <c r="Y2555">
        <f t="shared" ca="1" si="732"/>
        <v>0.18039999999999998</v>
      </c>
      <c r="Z2555">
        <f t="shared" ca="1" si="733"/>
        <v>0</v>
      </c>
      <c r="AA2555">
        <f t="shared" ca="1" si="734"/>
        <v>0</v>
      </c>
      <c r="AB2555">
        <f t="shared" ca="1" si="735"/>
        <v>0</v>
      </c>
      <c r="AC2555">
        <f t="shared" ref="AC2555:AC2618" ca="1" si="741">AC2554+AA2555-AB2555</f>
        <v>0</v>
      </c>
      <c r="AD2555">
        <f t="shared" ca="1" si="724"/>
        <v>0.18039999999999998</v>
      </c>
      <c r="AE2555">
        <f t="shared" ca="1" si="736"/>
        <v>0</v>
      </c>
      <c r="AF2555">
        <f t="shared" ca="1" si="737"/>
        <v>0.18039999999999998</v>
      </c>
      <c r="AG2555">
        <f t="shared" ca="1" si="738"/>
        <v>0</v>
      </c>
      <c r="AH2555">
        <f t="shared" ca="1" si="739"/>
        <v>1</v>
      </c>
    </row>
    <row r="2556" spans="15:34" x14ac:dyDescent="0.25">
      <c r="O2556">
        <v>2500</v>
      </c>
      <c r="P2556" s="2">
        <f t="shared" si="740"/>
        <v>44301.124999993939</v>
      </c>
      <c r="Q2556">
        <f t="shared" si="725"/>
        <v>15</v>
      </c>
      <c r="R2556">
        <f t="shared" si="726"/>
        <v>4</v>
      </c>
      <c r="S2556">
        <f t="shared" si="727"/>
        <v>3</v>
      </c>
      <c r="T2556">
        <f t="shared" si="728"/>
        <v>3</v>
      </c>
      <c r="U2556">
        <f t="shared" si="729"/>
        <v>2</v>
      </c>
      <c r="V2556">
        <f t="shared" ca="1" si="730"/>
        <v>0.1724</v>
      </c>
      <c r="W2556">
        <f>INDEX(Solarstrahlungsdaten!$B$13:$G$8772,Übersicht!O2556,Übersicht!$E$10)</f>
        <v>0</v>
      </c>
      <c r="X2556">
        <f t="shared" si="731"/>
        <v>0</v>
      </c>
      <c r="Y2556">
        <f t="shared" ca="1" si="732"/>
        <v>0.1724</v>
      </c>
      <c r="Z2556">
        <f t="shared" ca="1" si="733"/>
        <v>0</v>
      </c>
      <c r="AA2556">
        <f t="shared" ca="1" si="734"/>
        <v>0</v>
      </c>
      <c r="AB2556">
        <f t="shared" ca="1" si="735"/>
        <v>0</v>
      </c>
      <c r="AC2556">
        <f t="shared" ca="1" si="741"/>
        <v>0</v>
      </c>
      <c r="AD2556">
        <f t="shared" ca="1" si="724"/>
        <v>0.1724</v>
      </c>
      <c r="AE2556">
        <f t="shared" ca="1" si="736"/>
        <v>0</v>
      </c>
      <c r="AF2556">
        <f t="shared" ca="1" si="737"/>
        <v>0.1724</v>
      </c>
      <c r="AG2556">
        <f t="shared" ca="1" si="738"/>
        <v>0</v>
      </c>
      <c r="AH2556">
        <f t="shared" ca="1" si="739"/>
        <v>1</v>
      </c>
    </row>
    <row r="2557" spans="15:34" x14ac:dyDescent="0.25">
      <c r="O2557">
        <v>2501</v>
      </c>
      <c r="P2557" s="2">
        <f t="shared" si="740"/>
        <v>44301.166666660603</v>
      </c>
      <c r="Q2557">
        <f t="shared" si="725"/>
        <v>15</v>
      </c>
      <c r="R2557">
        <f t="shared" si="726"/>
        <v>4</v>
      </c>
      <c r="S2557">
        <f t="shared" si="727"/>
        <v>3</v>
      </c>
      <c r="T2557">
        <f t="shared" si="728"/>
        <v>4</v>
      </c>
      <c r="U2557">
        <f t="shared" si="729"/>
        <v>2</v>
      </c>
      <c r="V2557">
        <f t="shared" ca="1" si="730"/>
        <v>0.17459999999999998</v>
      </c>
      <c r="W2557">
        <f>INDEX(Solarstrahlungsdaten!$B$13:$G$8772,Übersicht!O2557,Übersicht!$E$10)</f>
        <v>0</v>
      </c>
      <c r="X2557">
        <f t="shared" si="731"/>
        <v>0</v>
      </c>
      <c r="Y2557">
        <f t="shared" ca="1" si="732"/>
        <v>0.17459999999999998</v>
      </c>
      <c r="Z2557">
        <f t="shared" ca="1" si="733"/>
        <v>0</v>
      </c>
      <c r="AA2557">
        <f t="shared" ca="1" si="734"/>
        <v>0</v>
      </c>
      <c r="AB2557">
        <f t="shared" ca="1" si="735"/>
        <v>0</v>
      </c>
      <c r="AC2557">
        <f t="shared" ca="1" si="741"/>
        <v>0</v>
      </c>
      <c r="AD2557">
        <f t="shared" ca="1" si="724"/>
        <v>0.17459999999999998</v>
      </c>
      <c r="AE2557">
        <f t="shared" ca="1" si="736"/>
        <v>0</v>
      </c>
      <c r="AF2557">
        <f t="shared" ca="1" si="737"/>
        <v>0.17459999999999998</v>
      </c>
      <c r="AG2557">
        <f t="shared" ca="1" si="738"/>
        <v>0</v>
      </c>
      <c r="AH2557">
        <f t="shared" ca="1" si="739"/>
        <v>1</v>
      </c>
    </row>
    <row r="2558" spans="15:34" x14ac:dyDescent="0.25">
      <c r="O2558">
        <v>2502</v>
      </c>
      <c r="P2558" s="2">
        <f t="shared" si="740"/>
        <v>44301.208333327268</v>
      </c>
      <c r="Q2558">
        <f t="shared" si="725"/>
        <v>15</v>
      </c>
      <c r="R2558">
        <f t="shared" si="726"/>
        <v>4</v>
      </c>
      <c r="S2558">
        <f t="shared" si="727"/>
        <v>3</v>
      </c>
      <c r="T2558">
        <f t="shared" si="728"/>
        <v>5</v>
      </c>
      <c r="U2558">
        <f t="shared" si="729"/>
        <v>2</v>
      </c>
      <c r="V2558">
        <f t="shared" ca="1" si="730"/>
        <v>0.1938</v>
      </c>
      <c r="W2558">
        <f>INDEX(Solarstrahlungsdaten!$B$13:$G$8772,Übersicht!O2558,Übersicht!$E$10)</f>
        <v>48.22</v>
      </c>
      <c r="X2558">
        <f t="shared" si="731"/>
        <v>0.16587679999999999</v>
      </c>
      <c r="Y2558">
        <f t="shared" ca="1" si="732"/>
        <v>2.7923200000000009E-2</v>
      </c>
      <c r="Z2558">
        <f t="shared" ca="1" si="733"/>
        <v>0.16587679999999999</v>
      </c>
      <c r="AA2558">
        <f t="shared" ca="1" si="734"/>
        <v>0</v>
      </c>
      <c r="AB2558">
        <f t="shared" ca="1" si="735"/>
        <v>0</v>
      </c>
      <c r="AC2558">
        <f t="shared" ca="1" si="741"/>
        <v>0</v>
      </c>
      <c r="AD2558">
        <f t="shared" ca="1" si="724"/>
        <v>2.7923200000000009E-2</v>
      </c>
      <c r="AE2558">
        <f t="shared" ca="1" si="736"/>
        <v>0</v>
      </c>
      <c r="AF2558">
        <f t="shared" ca="1" si="737"/>
        <v>2.7923200000000009E-2</v>
      </c>
      <c r="AG2558">
        <f t="shared" ca="1" si="738"/>
        <v>0</v>
      </c>
      <c r="AH2558">
        <f t="shared" ca="1" si="739"/>
        <v>1</v>
      </c>
    </row>
    <row r="2559" spans="15:34" x14ac:dyDescent="0.25">
      <c r="O2559">
        <v>2503</v>
      </c>
      <c r="P2559" s="2">
        <f t="shared" si="740"/>
        <v>44301.249999993932</v>
      </c>
      <c r="Q2559">
        <f t="shared" si="725"/>
        <v>15</v>
      </c>
      <c r="R2559">
        <f t="shared" si="726"/>
        <v>4</v>
      </c>
      <c r="S2559">
        <f t="shared" si="727"/>
        <v>3</v>
      </c>
      <c r="T2559">
        <f t="shared" si="728"/>
        <v>6</v>
      </c>
      <c r="U2559">
        <f t="shared" si="729"/>
        <v>2</v>
      </c>
      <c r="V2559">
        <f t="shared" ca="1" si="730"/>
        <v>0.32089999999999996</v>
      </c>
      <c r="W2559">
        <f>INDEX(Solarstrahlungsdaten!$B$13:$G$8772,Übersicht!O2559,Übersicht!$E$10)</f>
        <v>191.73999999999998</v>
      </c>
      <c r="X2559">
        <f t="shared" si="731"/>
        <v>0.65958559999999999</v>
      </c>
      <c r="Y2559">
        <f t="shared" ca="1" si="732"/>
        <v>-0.33868560000000003</v>
      </c>
      <c r="Z2559">
        <f t="shared" ca="1" si="733"/>
        <v>0.32089999999999996</v>
      </c>
      <c r="AA2559">
        <f t="shared" ca="1" si="734"/>
        <v>0.33868560000000003</v>
      </c>
      <c r="AB2559">
        <f t="shared" ca="1" si="735"/>
        <v>0</v>
      </c>
      <c r="AC2559">
        <f t="shared" ca="1" si="741"/>
        <v>0.33868560000000003</v>
      </c>
      <c r="AD2559">
        <f t="shared" ca="1" si="724"/>
        <v>0</v>
      </c>
      <c r="AE2559">
        <f t="shared" ca="1" si="736"/>
        <v>0</v>
      </c>
      <c r="AF2559">
        <f t="shared" ca="1" si="737"/>
        <v>0</v>
      </c>
      <c r="AG2559">
        <f t="shared" ca="1" si="738"/>
        <v>8.4671400000000008E-2</v>
      </c>
      <c r="AH2559">
        <f t="shared" ca="1" si="739"/>
        <v>0</v>
      </c>
    </row>
    <row r="2560" spans="15:34" x14ac:dyDescent="0.25">
      <c r="O2560">
        <v>2504</v>
      </c>
      <c r="P2560" s="2">
        <f t="shared" si="740"/>
        <v>44301.291666660596</v>
      </c>
      <c r="Q2560">
        <f t="shared" si="725"/>
        <v>15</v>
      </c>
      <c r="R2560">
        <f t="shared" si="726"/>
        <v>4</v>
      </c>
      <c r="S2560">
        <f t="shared" si="727"/>
        <v>3</v>
      </c>
      <c r="T2560">
        <f t="shared" si="728"/>
        <v>7</v>
      </c>
      <c r="U2560">
        <f t="shared" si="729"/>
        <v>2</v>
      </c>
      <c r="V2560">
        <f t="shared" ca="1" si="730"/>
        <v>0.49560000000000004</v>
      </c>
      <c r="W2560">
        <f>INDEX(Solarstrahlungsdaten!$B$13:$G$8772,Übersicht!O2560,Übersicht!$E$10)</f>
        <v>336.18</v>
      </c>
      <c r="X2560">
        <f t="shared" si="731"/>
        <v>1.1564592</v>
      </c>
      <c r="Y2560">
        <f t="shared" ca="1" si="732"/>
        <v>-0.66085919999999998</v>
      </c>
      <c r="Z2560">
        <f t="shared" ca="1" si="733"/>
        <v>0.49560000000000004</v>
      </c>
      <c r="AA2560">
        <f t="shared" ca="1" si="734"/>
        <v>0.66085919999999998</v>
      </c>
      <c r="AB2560">
        <f t="shared" ca="1" si="735"/>
        <v>0</v>
      </c>
      <c r="AC2560">
        <f t="shared" ca="1" si="741"/>
        <v>0.99954480000000001</v>
      </c>
      <c r="AD2560">
        <f t="shared" ca="1" si="724"/>
        <v>0</v>
      </c>
      <c r="AE2560">
        <f t="shared" ca="1" si="736"/>
        <v>0</v>
      </c>
      <c r="AF2560">
        <f t="shared" ca="1" si="737"/>
        <v>0</v>
      </c>
      <c r="AG2560">
        <f t="shared" ca="1" si="738"/>
        <v>0.2498862</v>
      </c>
      <c r="AH2560">
        <f t="shared" ca="1" si="739"/>
        <v>0</v>
      </c>
    </row>
    <row r="2561" spans="15:34" x14ac:dyDescent="0.25">
      <c r="O2561">
        <v>2505</v>
      </c>
      <c r="P2561" s="2">
        <f t="shared" si="740"/>
        <v>44301.33333332726</v>
      </c>
      <c r="Q2561">
        <f t="shared" si="725"/>
        <v>15</v>
      </c>
      <c r="R2561">
        <f t="shared" si="726"/>
        <v>4</v>
      </c>
      <c r="S2561">
        <f t="shared" si="727"/>
        <v>3</v>
      </c>
      <c r="T2561">
        <f t="shared" si="728"/>
        <v>8</v>
      </c>
      <c r="U2561">
        <f t="shared" si="729"/>
        <v>2</v>
      </c>
      <c r="V2561">
        <f t="shared" ca="1" si="730"/>
        <v>0.54830000000000001</v>
      </c>
      <c r="W2561">
        <f>INDEX(Solarstrahlungsdaten!$B$13:$G$8772,Übersicht!O2561,Übersicht!$E$10)</f>
        <v>491.31</v>
      </c>
      <c r="X2561">
        <f t="shared" si="731"/>
        <v>1.6901064000000001</v>
      </c>
      <c r="Y2561">
        <f t="shared" ca="1" si="732"/>
        <v>-1.1418064000000001</v>
      </c>
      <c r="Z2561">
        <f t="shared" ca="1" si="733"/>
        <v>0.54830000000000001</v>
      </c>
      <c r="AA2561">
        <f t="shared" ca="1" si="734"/>
        <v>1.1418064000000001</v>
      </c>
      <c r="AB2561">
        <f t="shared" ca="1" si="735"/>
        <v>0</v>
      </c>
      <c r="AC2561">
        <f t="shared" ca="1" si="741"/>
        <v>2.1413511999999999</v>
      </c>
      <c r="AD2561">
        <f t="shared" ca="1" si="724"/>
        <v>0</v>
      </c>
      <c r="AE2561">
        <f t="shared" ca="1" si="736"/>
        <v>0</v>
      </c>
      <c r="AF2561">
        <f t="shared" ca="1" si="737"/>
        <v>0</v>
      </c>
      <c r="AG2561">
        <f t="shared" ca="1" si="738"/>
        <v>0.53533779999999997</v>
      </c>
      <c r="AH2561">
        <f t="shared" ca="1" si="739"/>
        <v>0</v>
      </c>
    </row>
    <row r="2562" spans="15:34" x14ac:dyDescent="0.25">
      <c r="O2562">
        <v>2506</v>
      </c>
      <c r="P2562" s="2">
        <f t="shared" si="740"/>
        <v>44301.374999993925</v>
      </c>
      <c r="Q2562">
        <f t="shared" si="725"/>
        <v>15</v>
      </c>
      <c r="R2562">
        <f t="shared" si="726"/>
        <v>4</v>
      </c>
      <c r="S2562">
        <f t="shared" si="727"/>
        <v>3</v>
      </c>
      <c r="T2562">
        <f t="shared" si="728"/>
        <v>9</v>
      </c>
      <c r="U2562">
        <f t="shared" si="729"/>
        <v>2</v>
      </c>
      <c r="V2562">
        <f t="shared" ca="1" si="730"/>
        <v>0.54630000000000001</v>
      </c>
      <c r="W2562">
        <f>INDEX(Solarstrahlungsdaten!$B$13:$G$8772,Übersicht!O2562,Übersicht!$E$10)</f>
        <v>595.25</v>
      </c>
      <c r="X2562">
        <f t="shared" si="731"/>
        <v>2.0476599999999996</v>
      </c>
      <c r="Y2562">
        <f t="shared" ca="1" si="732"/>
        <v>-1.5013599999999996</v>
      </c>
      <c r="Z2562">
        <f t="shared" ca="1" si="733"/>
        <v>0.54630000000000001</v>
      </c>
      <c r="AA2562">
        <f t="shared" ca="1" si="734"/>
        <v>1.5013599999999996</v>
      </c>
      <c r="AB2562">
        <f t="shared" ca="1" si="735"/>
        <v>0</v>
      </c>
      <c r="AC2562">
        <f t="shared" ca="1" si="741"/>
        <v>3.6427111999999995</v>
      </c>
      <c r="AD2562">
        <f t="shared" ca="1" si="724"/>
        <v>0</v>
      </c>
      <c r="AE2562">
        <f t="shared" ca="1" si="736"/>
        <v>0</v>
      </c>
      <c r="AF2562">
        <f t="shared" ca="1" si="737"/>
        <v>0</v>
      </c>
      <c r="AG2562">
        <f t="shared" ca="1" si="738"/>
        <v>0.91067779999999987</v>
      </c>
      <c r="AH2562">
        <f t="shared" ca="1" si="739"/>
        <v>0</v>
      </c>
    </row>
    <row r="2563" spans="15:34" x14ac:dyDescent="0.25">
      <c r="O2563">
        <v>2507</v>
      </c>
      <c r="P2563" s="2">
        <f t="shared" si="740"/>
        <v>44301.416666660589</v>
      </c>
      <c r="Q2563">
        <f t="shared" si="725"/>
        <v>15</v>
      </c>
      <c r="R2563">
        <f t="shared" si="726"/>
        <v>4</v>
      </c>
      <c r="S2563">
        <f t="shared" si="727"/>
        <v>3</v>
      </c>
      <c r="T2563">
        <f t="shared" si="728"/>
        <v>10</v>
      </c>
      <c r="U2563">
        <f t="shared" si="729"/>
        <v>2</v>
      </c>
      <c r="V2563">
        <f t="shared" ca="1" si="730"/>
        <v>0.5323</v>
      </c>
      <c r="W2563">
        <f>INDEX(Solarstrahlungsdaten!$B$13:$G$8772,Übersicht!O2563,Übersicht!$E$10)</f>
        <v>677.05500000000006</v>
      </c>
      <c r="X2563">
        <f t="shared" si="731"/>
        <v>2.3290692000000002</v>
      </c>
      <c r="Y2563">
        <f t="shared" ca="1" si="732"/>
        <v>-1.7967692000000002</v>
      </c>
      <c r="Z2563">
        <f t="shared" ca="1" si="733"/>
        <v>0.5323</v>
      </c>
      <c r="AA2563">
        <f t="shared" ca="1" si="734"/>
        <v>0.35728880000000052</v>
      </c>
      <c r="AB2563">
        <f t="shared" ca="1" si="735"/>
        <v>0</v>
      </c>
      <c r="AC2563">
        <f t="shared" ca="1" si="741"/>
        <v>4</v>
      </c>
      <c r="AD2563">
        <f t="shared" ca="1" si="724"/>
        <v>-1.4394803999999997</v>
      </c>
      <c r="AE2563">
        <f t="shared" ca="1" si="736"/>
        <v>1.4394803999999997</v>
      </c>
      <c r="AF2563">
        <f t="shared" ca="1" si="737"/>
        <v>0</v>
      </c>
      <c r="AG2563">
        <f t="shared" ca="1" si="738"/>
        <v>1</v>
      </c>
      <c r="AH2563">
        <f t="shared" ca="1" si="739"/>
        <v>0</v>
      </c>
    </row>
    <row r="2564" spans="15:34" x14ac:dyDescent="0.25">
      <c r="O2564">
        <v>2508</v>
      </c>
      <c r="P2564" s="2">
        <f t="shared" si="740"/>
        <v>44301.458333327253</v>
      </c>
      <c r="Q2564">
        <f t="shared" si="725"/>
        <v>15</v>
      </c>
      <c r="R2564">
        <f t="shared" si="726"/>
        <v>4</v>
      </c>
      <c r="S2564">
        <f t="shared" si="727"/>
        <v>3</v>
      </c>
      <c r="T2564">
        <f t="shared" si="728"/>
        <v>11</v>
      </c>
      <c r="U2564">
        <f t="shared" si="729"/>
        <v>2</v>
      </c>
      <c r="V2564">
        <f t="shared" ca="1" si="730"/>
        <v>0.52639999999999998</v>
      </c>
      <c r="W2564">
        <f>INDEX(Solarstrahlungsdaten!$B$13:$G$8772,Übersicht!O2564,Übersicht!$E$10)</f>
        <v>707.88</v>
      </c>
      <c r="X2564">
        <f t="shared" si="731"/>
        <v>2.4351071999999996</v>
      </c>
      <c r="Y2564">
        <f t="shared" ca="1" si="732"/>
        <v>-1.9087071999999996</v>
      </c>
      <c r="Z2564">
        <f t="shared" ca="1" si="733"/>
        <v>0.52639999999999998</v>
      </c>
      <c r="AA2564">
        <f t="shared" ca="1" si="734"/>
        <v>0</v>
      </c>
      <c r="AB2564">
        <f t="shared" ca="1" si="735"/>
        <v>0</v>
      </c>
      <c r="AC2564">
        <f t="shared" ca="1" si="741"/>
        <v>4</v>
      </c>
      <c r="AD2564">
        <f t="shared" ca="1" si="724"/>
        <v>-1.9087071999999996</v>
      </c>
      <c r="AE2564">
        <f t="shared" ca="1" si="736"/>
        <v>1.9087071999999996</v>
      </c>
      <c r="AF2564">
        <f t="shared" ca="1" si="737"/>
        <v>0</v>
      </c>
      <c r="AG2564">
        <f t="shared" ca="1" si="738"/>
        <v>1</v>
      </c>
      <c r="AH2564">
        <f t="shared" ca="1" si="739"/>
        <v>0</v>
      </c>
    </row>
    <row r="2565" spans="15:34" x14ac:dyDescent="0.25">
      <c r="O2565">
        <v>2509</v>
      </c>
      <c r="P2565" s="2">
        <f t="shared" si="740"/>
        <v>44301.499999993917</v>
      </c>
      <c r="Q2565">
        <f t="shared" si="725"/>
        <v>15</v>
      </c>
      <c r="R2565">
        <f t="shared" si="726"/>
        <v>4</v>
      </c>
      <c r="S2565">
        <f t="shared" si="727"/>
        <v>3</v>
      </c>
      <c r="T2565">
        <f t="shared" si="728"/>
        <v>12</v>
      </c>
      <c r="U2565">
        <f t="shared" si="729"/>
        <v>2</v>
      </c>
      <c r="V2565">
        <f t="shared" ca="1" si="730"/>
        <v>0.58089999999999997</v>
      </c>
      <c r="W2565">
        <f>INDEX(Solarstrahlungsdaten!$B$13:$G$8772,Übersicht!O2565,Übersicht!$E$10)</f>
        <v>688.02500000000009</v>
      </c>
      <c r="X2565">
        <f t="shared" si="731"/>
        <v>2.3668060000000004</v>
      </c>
      <c r="Y2565">
        <f t="shared" ca="1" si="732"/>
        <v>-1.7859060000000004</v>
      </c>
      <c r="Z2565">
        <f t="shared" ca="1" si="733"/>
        <v>0.58089999999999997</v>
      </c>
      <c r="AA2565">
        <f t="shared" ca="1" si="734"/>
        <v>0</v>
      </c>
      <c r="AB2565">
        <f t="shared" ca="1" si="735"/>
        <v>0</v>
      </c>
      <c r="AC2565">
        <f t="shared" ca="1" si="741"/>
        <v>4</v>
      </c>
      <c r="AD2565">
        <f t="shared" ca="1" si="724"/>
        <v>-1.7859060000000004</v>
      </c>
      <c r="AE2565">
        <f t="shared" ca="1" si="736"/>
        <v>1.7859060000000004</v>
      </c>
      <c r="AF2565">
        <f t="shared" ca="1" si="737"/>
        <v>0</v>
      </c>
      <c r="AG2565">
        <f t="shared" ca="1" si="738"/>
        <v>1</v>
      </c>
      <c r="AH2565">
        <f t="shared" ca="1" si="739"/>
        <v>0</v>
      </c>
    </row>
    <row r="2566" spans="15:34" x14ac:dyDescent="0.25">
      <c r="O2566">
        <v>2510</v>
      </c>
      <c r="P2566" s="2">
        <f t="shared" si="740"/>
        <v>44301.541666660582</v>
      </c>
      <c r="Q2566">
        <f t="shared" si="725"/>
        <v>15</v>
      </c>
      <c r="R2566">
        <f t="shared" si="726"/>
        <v>4</v>
      </c>
      <c r="S2566">
        <f t="shared" si="727"/>
        <v>3</v>
      </c>
      <c r="T2566">
        <f t="shared" si="728"/>
        <v>13</v>
      </c>
      <c r="U2566">
        <f t="shared" si="729"/>
        <v>2</v>
      </c>
      <c r="V2566">
        <f t="shared" ca="1" si="730"/>
        <v>0.60009999999999986</v>
      </c>
      <c r="W2566">
        <f>INDEX(Solarstrahlungsdaten!$B$13:$G$8772,Übersicht!O2566,Übersicht!$E$10)</f>
        <v>625.93000000000006</v>
      </c>
      <c r="X2566">
        <f t="shared" si="731"/>
        <v>2.1531992000000004</v>
      </c>
      <c r="Y2566">
        <f t="shared" ca="1" si="732"/>
        <v>-1.5530992000000006</v>
      </c>
      <c r="Z2566">
        <f t="shared" ca="1" si="733"/>
        <v>0.60009999999999986</v>
      </c>
      <c r="AA2566">
        <f t="shared" ca="1" si="734"/>
        <v>0</v>
      </c>
      <c r="AB2566">
        <f t="shared" ca="1" si="735"/>
        <v>0</v>
      </c>
      <c r="AC2566">
        <f t="shared" ca="1" si="741"/>
        <v>4</v>
      </c>
      <c r="AD2566">
        <f t="shared" ca="1" si="724"/>
        <v>-1.5530992000000006</v>
      </c>
      <c r="AE2566">
        <f t="shared" ca="1" si="736"/>
        <v>1.5530992000000006</v>
      </c>
      <c r="AF2566">
        <f t="shared" ca="1" si="737"/>
        <v>0</v>
      </c>
      <c r="AG2566">
        <f t="shared" ca="1" si="738"/>
        <v>1</v>
      </c>
      <c r="AH2566">
        <f t="shared" ca="1" si="739"/>
        <v>0</v>
      </c>
    </row>
    <row r="2567" spans="15:34" x14ac:dyDescent="0.25">
      <c r="O2567">
        <v>2511</v>
      </c>
      <c r="P2567" s="2">
        <f t="shared" si="740"/>
        <v>44301.583333327246</v>
      </c>
      <c r="Q2567">
        <f t="shared" si="725"/>
        <v>15</v>
      </c>
      <c r="R2567">
        <f t="shared" si="726"/>
        <v>4</v>
      </c>
      <c r="S2567">
        <f t="shared" si="727"/>
        <v>3</v>
      </c>
      <c r="T2567">
        <f t="shared" si="728"/>
        <v>14</v>
      </c>
      <c r="U2567">
        <f t="shared" si="729"/>
        <v>2</v>
      </c>
      <c r="V2567">
        <f t="shared" ca="1" si="730"/>
        <v>0.52290000000000003</v>
      </c>
      <c r="W2567">
        <f>INDEX(Solarstrahlungsdaten!$B$13:$G$8772,Übersicht!O2567,Übersicht!$E$10)</f>
        <v>520.31499999999994</v>
      </c>
      <c r="X2567">
        <f t="shared" si="731"/>
        <v>1.7898835999999998</v>
      </c>
      <c r="Y2567">
        <f t="shared" ca="1" si="732"/>
        <v>-1.2669835999999997</v>
      </c>
      <c r="Z2567">
        <f t="shared" ca="1" si="733"/>
        <v>0.52290000000000003</v>
      </c>
      <c r="AA2567">
        <f t="shared" ca="1" si="734"/>
        <v>0</v>
      </c>
      <c r="AB2567">
        <f t="shared" ca="1" si="735"/>
        <v>0</v>
      </c>
      <c r="AC2567">
        <f t="shared" ca="1" si="741"/>
        <v>4</v>
      </c>
      <c r="AD2567">
        <f t="shared" ca="1" si="724"/>
        <v>-1.2669835999999997</v>
      </c>
      <c r="AE2567">
        <f t="shared" ca="1" si="736"/>
        <v>1.2669835999999997</v>
      </c>
      <c r="AF2567">
        <f t="shared" ca="1" si="737"/>
        <v>0</v>
      </c>
      <c r="AG2567">
        <f t="shared" ca="1" si="738"/>
        <v>1</v>
      </c>
      <c r="AH2567">
        <f t="shared" ca="1" si="739"/>
        <v>0</v>
      </c>
    </row>
    <row r="2568" spans="15:34" x14ac:dyDescent="0.25">
      <c r="O2568">
        <v>2512</v>
      </c>
      <c r="P2568" s="2">
        <f t="shared" si="740"/>
        <v>44301.62499999391</v>
      </c>
      <c r="Q2568">
        <f t="shared" si="725"/>
        <v>15</v>
      </c>
      <c r="R2568">
        <f t="shared" si="726"/>
        <v>4</v>
      </c>
      <c r="S2568">
        <f t="shared" si="727"/>
        <v>3</v>
      </c>
      <c r="T2568">
        <f t="shared" si="728"/>
        <v>15</v>
      </c>
      <c r="U2568">
        <f t="shared" si="729"/>
        <v>2</v>
      </c>
      <c r="V2568">
        <f t="shared" ca="1" si="730"/>
        <v>0.46609999999999996</v>
      </c>
      <c r="W2568">
        <f>INDEX(Solarstrahlungsdaten!$B$13:$G$8772,Übersicht!O2568,Übersicht!$E$10)</f>
        <v>375.52</v>
      </c>
      <c r="X2568">
        <f t="shared" si="731"/>
        <v>1.2917888</v>
      </c>
      <c r="Y2568">
        <f t="shared" ca="1" si="732"/>
        <v>-0.8256888</v>
      </c>
      <c r="Z2568">
        <f t="shared" ca="1" si="733"/>
        <v>0.46609999999999996</v>
      </c>
      <c r="AA2568">
        <f t="shared" ca="1" si="734"/>
        <v>0</v>
      </c>
      <c r="AB2568">
        <f t="shared" ca="1" si="735"/>
        <v>0</v>
      </c>
      <c r="AC2568">
        <f t="shared" ca="1" si="741"/>
        <v>4</v>
      </c>
      <c r="AD2568">
        <f t="shared" ca="1" si="724"/>
        <v>-0.8256888</v>
      </c>
      <c r="AE2568">
        <f t="shared" ca="1" si="736"/>
        <v>0.8256888</v>
      </c>
      <c r="AF2568">
        <f t="shared" ca="1" si="737"/>
        <v>0</v>
      </c>
      <c r="AG2568">
        <f t="shared" ca="1" si="738"/>
        <v>1</v>
      </c>
      <c r="AH2568">
        <f t="shared" ca="1" si="739"/>
        <v>0</v>
      </c>
    </row>
    <row r="2569" spans="15:34" x14ac:dyDescent="0.25">
      <c r="O2569">
        <v>2513</v>
      </c>
      <c r="P2569" s="2">
        <f t="shared" si="740"/>
        <v>44301.666666660574</v>
      </c>
      <c r="Q2569">
        <f t="shared" si="725"/>
        <v>15</v>
      </c>
      <c r="R2569">
        <f t="shared" si="726"/>
        <v>4</v>
      </c>
      <c r="S2569">
        <f t="shared" si="727"/>
        <v>3</v>
      </c>
      <c r="T2569">
        <f t="shared" si="728"/>
        <v>16</v>
      </c>
      <c r="U2569">
        <f t="shared" si="729"/>
        <v>2</v>
      </c>
      <c r="V2569">
        <f t="shared" ca="1" si="730"/>
        <v>0.42710000000000004</v>
      </c>
      <c r="W2569">
        <f>INDEX(Solarstrahlungsdaten!$B$13:$G$8772,Übersicht!O2569,Übersicht!$E$10)</f>
        <v>226.80500000000001</v>
      </c>
      <c r="X2569">
        <f t="shared" si="731"/>
        <v>0.78020920000000005</v>
      </c>
      <c r="Y2569">
        <f t="shared" ca="1" si="732"/>
        <v>-0.35310920000000001</v>
      </c>
      <c r="Z2569">
        <f t="shared" ca="1" si="733"/>
        <v>0.42710000000000004</v>
      </c>
      <c r="AA2569">
        <f t="shared" ca="1" si="734"/>
        <v>0</v>
      </c>
      <c r="AB2569">
        <f t="shared" ca="1" si="735"/>
        <v>0</v>
      </c>
      <c r="AC2569">
        <f t="shared" ca="1" si="741"/>
        <v>4</v>
      </c>
      <c r="AD2569">
        <f t="shared" ca="1" si="724"/>
        <v>-0.35310920000000001</v>
      </c>
      <c r="AE2569">
        <f t="shared" ca="1" si="736"/>
        <v>0.35310920000000001</v>
      </c>
      <c r="AF2569">
        <f t="shared" ca="1" si="737"/>
        <v>0</v>
      </c>
      <c r="AG2569">
        <f t="shared" ca="1" si="738"/>
        <v>1</v>
      </c>
      <c r="AH2569">
        <f t="shared" ca="1" si="739"/>
        <v>0</v>
      </c>
    </row>
    <row r="2570" spans="15:34" x14ac:dyDescent="0.25">
      <c r="O2570">
        <v>2514</v>
      </c>
      <c r="P2570" s="2">
        <f t="shared" si="740"/>
        <v>44301.708333327239</v>
      </c>
      <c r="Q2570">
        <f t="shared" si="725"/>
        <v>15</v>
      </c>
      <c r="R2570">
        <f t="shared" si="726"/>
        <v>4</v>
      </c>
      <c r="S2570">
        <f t="shared" si="727"/>
        <v>3</v>
      </c>
      <c r="T2570">
        <f t="shared" si="728"/>
        <v>17</v>
      </c>
      <c r="U2570">
        <f t="shared" si="729"/>
        <v>2</v>
      </c>
      <c r="V2570">
        <f t="shared" ca="1" si="730"/>
        <v>0.44700000000000001</v>
      </c>
      <c r="W2570">
        <f>INDEX(Solarstrahlungsdaten!$B$13:$G$8772,Übersicht!O2570,Übersicht!$E$10)</f>
        <v>98.5</v>
      </c>
      <c r="X2570">
        <f t="shared" si="731"/>
        <v>0.33884000000000003</v>
      </c>
      <c r="Y2570">
        <f t="shared" ca="1" si="732"/>
        <v>0.10815999999999998</v>
      </c>
      <c r="Z2570">
        <f t="shared" ca="1" si="733"/>
        <v>0.33884000000000003</v>
      </c>
      <c r="AA2570">
        <f t="shared" ca="1" si="734"/>
        <v>0</v>
      </c>
      <c r="AB2570">
        <f t="shared" ca="1" si="735"/>
        <v>0.10815999999999998</v>
      </c>
      <c r="AC2570">
        <f t="shared" ca="1" si="741"/>
        <v>3.8918400000000002</v>
      </c>
      <c r="AD2570">
        <f t="shared" ca="1" si="724"/>
        <v>0</v>
      </c>
      <c r="AE2570">
        <f t="shared" ca="1" si="736"/>
        <v>0</v>
      </c>
      <c r="AF2570">
        <f t="shared" ca="1" si="737"/>
        <v>0</v>
      </c>
      <c r="AG2570">
        <f t="shared" ca="1" si="738"/>
        <v>0.97296000000000005</v>
      </c>
      <c r="AH2570">
        <f t="shared" ca="1" si="739"/>
        <v>0</v>
      </c>
    </row>
    <row r="2571" spans="15:34" x14ac:dyDescent="0.25">
      <c r="O2571">
        <v>2515</v>
      </c>
      <c r="P2571" s="2">
        <f t="shared" si="740"/>
        <v>44301.749999993903</v>
      </c>
      <c r="Q2571">
        <f t="shared" si="725"/>
        <v>15</v>
      </c>
      <c r="R2571">
        <f t="shared" si="726"/>
        <v>4</v>
      </c>
      <c r="S2571">
        <f t="shared" si="727"/>
        <v>3</v>
      </c>
      <c r="T2571">
        <f t="shared" si="728"/>
        <v>18</v>
      </c>
      <c r="U2571">
        <f t="shared" si="729"/>
        <v>2</v>
      </c>
      <c r="V2571">
        <f t="shared" ca="1" si="730"/>
        <v>0.54689999999999994</v>
      </c>
      <c r="W2571">
        <f>INDEX(Solarstrahlungsdaten!$B$13:$G$8772,Übersicht!O2571,Übersicht!$E$10)</f>
        <v>0</v>
      </c>
      <c r="X2571">
        <f t="shared" si="731"/>
        <v>0</v>
      </c>
      <c r="Y2571">
        <f t="shared" ca="1" si="732"/>
        <v>0.54689999999999994</v>
      </c>
      <c r="Z2571">
        <f t="shared" ca="1" si="733"/>
        <v>0</v>
      </c>
      <c r="AA2571">
        <f t="shared" ca="1" si="734"/>
        <v>0</v>
      </c>
      <c r="AB2571">
        <f t="shared" ca="1" si="735"/>
        <v>0.54689999999999994</v>
      </c>
      <c r="AC2571">
        <f t="shared" ca="1" si="741"/>
        <v>3.3449400000000002</v>
      </c>
      <c r="AD2571">
        <f t="shared" ca="1" si="724"/>
        <v>0</v>
      </c>
      <c r="AE2571">
        <f t="shared" ca="1" si="736"/>
        <v>0</v>
      </c>
      <c r="AF2571">
        <f t="shared" ca="1" si="737"/>
        <v>0</v>
      </c>
      <c r="AG2571">
        <f t="shared" ca="1" si="738"/>
        <v>0.83623500000000006</v>
      </c>
      <c r="AH2571">
        <f t="shared" ca="1" si="739"/>
        <v>0</v>
      </c>
    </row>
    <row r="2572" spans="15:34" x14ac:dyDescent="0.25">
      <c r="O2572">
        <v>2516</v>
      </c>
      <c r="P2572" s="2">
        <f t="shared" si="740"/>
        <v>44301.791666660567</v>
      </c>
      <c r="Q2572">
        <f t="shared" si="725"/>
        <v>15</v>
      </c>
      <c r="R2572">
        <f t="shared" si="726"/>
        <v>4</v>
      </c>
      <c r="S2572">
        <f t="shared" si="727"/>
        <v>3</v>
      </c>
      <c r="T2572">
        <f t="shared" si="728"/>
        <v>19</v>
      </c>
      <c r="U2572">
        <f t="shared" si="729"/>
        <v>2</v>
      </c>
      <c r="V2572">
        <f t="shared" ca="1" si="730"/>
        <v>0.66849999999999998</v>
      </c>
      <c r="W2572">
        <f>INDEX(Solarstrahlungsdaten!$B$13:$G$8772,Übersicht!O2572,Übersicht!$E$10)</f>
        <v>0</v>
      </c>
      <c r="X2572">
        <f t="shared" si="731"/>
        <v>0</v>
      </c>
      <c r="Y2572">
        <f t="shared" ca="1" si="732"/>
        <v>0.66849999999999998</v>
      </c>
      <c r="Z2572">
        <f t="shared" ca="1" si="733"/>
        <v>0</v>
      </c>
      <c r="AA2572">
        <f t="shared" ca="1" si="734"/>
        <v>0</v>
      </c>
      <c r="AB2572">
        <f t="shared" ca="1" si="735"/>
        <v>0.66849999999999998</v>
      </c>
      <c r="AC2572">
        <f t="shared" ca="1" si="741"/>
        <v>2.6764400000000004</v>
      </c>
      <c r="AD2572">
        <f t="shared" ca="1" si="724"/>
        <v>0</v>
      </c>
      <c r="AE2572">
        <f t="shared" ca="1" si="736"/>
        <v>0</v>
      </c>
      <c r="AF2572">
        <f t="shared" ca="1" si="737"/>
        <v>0</v>
      </c>
      <c r="AG2572">
        <f t="shared" ca="1" si="738"/>
        <v>0.66911000000000009</v>
      </c>
      <c r="AH2572">
        <f t="shared" ca="1" si="739"/>
        <v>0</v>
      </c>
    </row>
    <row r="2573" spans="15:34" x14ac:dyDescent="0.25">
      <c r="O2573">
        <v>2517</v>
      </c>
      <c r="P2573" s="2">
        <f t="shared" si="740"/>
        <v>44301.833333327231</v>
      </c>
      <c r="Q2573">
        <f t="shared" si="725"/>
        <v>15</v>
      </c>
      <c r="R2573">
        <f t="shared" si="726"/>
        <v>4</v>
      </c>
      <c r="S2573">
        <f t="shared" si="727"/>
        <v>3</v>
      </c>
      <c r="T2573">
        <f t="shared" si="728"/>
        <v>20</v>
      </c>
      <c r="U2573">
        <f t="shared" si="729"/>
        <v>2</v>
      </c>
      <c r="V2573">
        <f t="shared" ca="1" si="730"/>
        <v>0.68720000000000003</v>
      </c>
      <c r="W2573">
        <f>INDEX(Solarstrahlungsdaten!$B$13:$G$8772,Übersicht!O2573,Übersicht!$E$10)</f>
        <v>0</v>
      </c>
      <c r="X2573">
        <f t="shared" si="731"/>
        <v>0</v>
      </c>
      <c r="Y2573">
        <f t="shared" ca="1" si="732"/>
        <v>0.68720000000000003</v>
      </c>
      <c r="Z2573">
        <f t="shared" ca="1" si="733"/>
        <v>0</v>
      </c>
      <c r="AA2573">
        <f t="shared" ca="1" si="734"/>
        <v>0</v>
      </c>
      <c r="AB2573">
        <f t="shared" ca="1" si="735"/>
        <v>0.68720000000000003</v>
      </c>
      <c r="AC2573">
        <f t="shared" ca="1" si="741"/>
        <v>1.9892400000000003</v>
      </c>
      <c r="AD2573">
        <f t="shared" ca="1" si="724"/>
        <v>0</v>
      </c>
      <c r="AE2573">
        <f t="shared" ca="1" si="736"/>
        <v>0</v>
      </c>
      <c r="AF2573">
        <f t="shared" ca="1" si="737"/>
        <v>0</v>
      </c>
      <c r="AG2573">
        <f t="shared" ca="1" si="738"/>
        <v>0.49731000000000009</v>
      </c>
      <c r="AH2573">
        <f t="shared" ca="1" si="739"/>
        <v>0</v>
      </c>
    </row>
    <row r="2574" spans="15:34" x14ac:dyDescent="0.25">
      <c r="O2574">
        <v>2518</v>
      </c>
      <c r="P2574" s="2">
        <f t="shared" si="740"/>
        <v>44301.874999993895</v>
      </c>
      <c r="Q2574">
        <f t="shared" si="725"/>
        <v>15</v>
      </c>
      <c r="R2574">
        <f t="shared" si="726"/>
        <v>4</v>
      </c>
      <c r="S2574">
        <f t="shared" si="727"/>
        <v>3</v>
      </c>
      <c r="T2574">
        <f t="shared" si="728"/>
        <v>21</v>
      </c>
      <c r="U2574">
        <f t="shared" si="729"/>
        <v>2</v>
      </c>
      <c r="V2574">
        <f t="shared" ca="1" si="730"/>
        <v>0.63300000000000001</v>
      </c>
      <c r="W2574">
        <f>INDEX(Solarstrahlungsdaten!$B$13:$G$8772,Übersicht!O2574,Übersicht!$E$10)</f>
        <v>0</v>
      </c>
      <c r="X2574">
        <f t="shared" si="731"/>
        <v>0</v>
      </c>
      <c r="Y2574">
        <f t="shared" ca="1" si="732"/>
        <v>0.63300000000000001</v>
      </c>
      <c r="Z2574">
        <f t="shared" ca="1" si="733"/>
        <v>0</v>
      </c>
      <c r="AA2574">
        <f t="shared" ca="1" si="734"/>
        <v>0</v>
      </c>
      <c r="AB2574">
        <f t="shared" ca="1" si="735"/>
        <v>0.63300000000000001</v>
      </c>
      <c r="AC2574">
        <f t="shared" ca="1" si="741"/>
        <v>1.3562400000000003</v>
      </c>
      <c r="AD2574">
        <f t="shared" ca="1" si="724"/>
        <v>0</v>
      </c>
      <c r="AE2574">
        <f t="shared" ca="1" si="736"/>
        <v>0</v>
      </c>
      <c r="AF2574">
        <f t="shared" ca="1" si="737"/>
        <v>0</v>
      </c>
      <c r="AG2574">
        <f t="shared" ca="1" si="738"/>
        <v>0.33906000000000008</v>
      </c>
      <c r="AH2574">
        <f t="shared" ca="1" si="739"/>
        <v>0</v>
      </c>
    </row>
    <row r="2575" spans="15:34" x14ac:dyDescent="0.25">
      <c r="O2575">
        <v>2519</v>
      </c>
      <c r="P2575" s="2">
        <f t="shared" si="740"/>
        <v>44301.91666666056</v>
      </c>
      <c r="Q2575">
        <f t="shared" si="725"/>
        <v>15</v>
      </c>
      <c r="R2575">
        <f t="shared" si="726"/>
        <v>4</v>
      </c>
      <c r="S2575">
        <f t="shared" si="727"/>
        <v>3</v>
      </c>
      <c r="T2575">
        <f t="shared" si="728"/>
        <v>22</v>
      </c>
      <c r="U2575">
        <f t="shared" si="729"/>
        <v>2</v>
      </c>
      <c r="V2575">
        <f t="shared" ca="1" si="730"/>
        <v>0.57189999999999996</v>
      </c>
      <c r="W2575">
        <f>INDEX(Solarstrahlungsdaten!$B$13:$G$8772,Übersicht!O2575,Übersicht!$E$10)</f>
        <v>0</v>
      </c>
      <c r="X2575">
        <f t="shared" si="731"/>
        <v>0</v>
      </c>
      <c r="Y2575">
        <f t="shared" ca="1" si="732"/>
        <v>0.57189999999999996</v>
      </c>
      <c r="Z2575">
        <f t="shared" ca="1" si="733"/>
        <v>0</v>
      </c>
      <c r="AA2575">
        <f t="shared" ca="1" si="734"/>
        <v>0</v>
      </c>
      <c r="AB2575">
        <f t="shared" ca="1" si="735"/>
        <v>0.57189999999999996</v>
      </c>
      <c r="AC2575">
        <f t="shared" ca="1" si="741"/>
        <v>0.78434000000000037</v>
      </c>
      <c r="AD2575">
        <f t="shared" ca="1" si="724"/>
        <v>0</v>
      </c>
      <c r="AE2575">
        <f t="shared" ca="1" si="736"/>
        <v>0</v>
      </c>
      <c r="AF2575">
        <f t="shared" ca="1" si="737"/>
        <v>0</v>
      </c>
      <c r="AG2575">
        <f t="shared" ca="1" si="738"/>
        <v>0.19608500000000009</v>
      </c>
      <c r="AH2575">
        <f t="shared" ca="1" si="739"/>
        <v>0</v>
      </c>
    </row>
    <row r="2576" spans="15:34" x14ac:dyDescent="0.25">
      <c r="O2576">
        <v>2520</v>
      </c>
      <c r="P2576" s="2">
        <f t="shared" si="740"/>
        <v>44301.958333327224</v>
      </c>
      <c r="Q2576">
        <f t="shared" si="725"/>
        <v>15</v>
      </c>
      <c r="R2576">
        <f t="shared" si="726"/>
        <v>4</v>
      </c>
      <c r="S2576">
        <f t="shared" si="727"/>
        <v>3</v>
      </c>
      <c r="T2576">
        <f t="shared" si="728"/>
        <v>23</v>
      </c>
      <c r="U2576">
        <f t="shared" si="729"/>
        <v>2</v>
      </c>
      <c r="V2576">
        <f t="shared" ca="1" si="730"/>
        <v>0.43760000000000004</v>
      </c>
      <c r="W2576">
        <f>INDEX(Solarstrahlungsdaten!$B$13:$G$8772,Übersicht!O2576,Übersicht!$E$10)</f>
        <v>0</v>
      </c>
      <c r="X2576">
        <f t="shared" si="731"/>
        <v>0</v>
      </c>
      <c r="Y2576">
        <f t="shared" ca="1" si="732"/>
        <v>0.43760000000000004</v>
      </c>
      <c r="Z2576">
        <f t="shared" ca="1" si="733"/>
        <v>0</v>
      </c>
      <c r="AA2576">
        <f t="shared" ca="1" si="734"/>
        <v>0</v>
      </c>
      <c r="AB2576">
        <f t="shared" ca="1" si="735"/>
        <v>0.43760000000000004</v>
      </c>
      <c r="AC2576">
        <f t="shared" ca="1" si="741"/>
        <v>0.34674000000000033</v>
      </c>
      <c r="AD2576">
        <f t="shared" ca="1" si="724"/>
        <v>0</v>
      </c>
      <c r="AE2576">
        <f t="shared" ca="1" si="736"/>
        <v>0</v>
      </c>
      <c r="AF2576">
        <f t="shared" ca="1" si="737"/>
        <v>0</v>
      </c>
      <c r="AG2576">
        <f t="shared" ca="1" si="738"/>
        <v>8.6685000000000081E-2</v>
      </c>
      <c r="AH2576">
        <f t="shared" ca="1" si="739"/>
        <v>0</v>
      </c>
    </row>
    <row r="2577" spans="15:34" x14ac:dyDescent="0.25">
      <c r="O2577">
        <v>2521</v>
      </c>
      <c r="P2577" s="2">
        <f t="shared" si="740"/>
        <v>44301.999999993888</v>
      </c>
      <c r="Q2577">
        <f t="shared" si="725"/>
        <v>16</v>
      </c>
      <c r="R2577">
        <f t="shared" si="726"/>
        <v>4</v>
      </c>
      <c r="S2577">
        <f t="shared" si="727"/>
        <v>1</v>
      </c>
      <c r="T2577">
        <f t="shared" si="728"/>
        <v>0</v>
      </c>
      <c r="U2577">
        <f t="shared" si="729"/>
        <v>2</v>
      </c>
      <c r="V2577">
        <f t="shared" ca="1" si="730"/>
        <v>0.32750000000000001</v>
      </c>
      <c r="W2577">
        <f>INDEX(Solarstrahlungsdaten!$B$13:$G$8772,Übersicht!O2577,Übersicht!$E$10)</f>
        <v>0</v>
      </c>
      <c r="X2577">
        <f t="shared" si="731"/>
        <v>0</v>
      </c>
      <c r="Y2577">
        <f t="shared" ca="1" si="732"/>
        <v>0.32750000000000001</v>
      </c>
      <c r="Z2577">
        <f t="shared" ca="1" si="733"/>
        <v>0</v>
      </c>
      <c r="AA2577">
        <f t="shared" ca="1" si="734"/>
        <v>0</v>
      </c>
      <c r="AB2577">
        <f t="shared" ca="1" si="735"/>
        <v>0.32750000000000001</v>
      </c>
      <c r="AC2577">
        <f t="shared" ca="1" si="741"/>
        <v>1.9240000000000312E-2</v>
      </c>
      <c r="AD2577">
        <f t="shared" ca="1" si="724"/>
        <v>0</v>
      </c>
      <c r="AE2577">
        <f t="shared" ca="1" si="736"/>
        <v>0</v>
      </c>
      <c r="AF2577">
        <f t="shared" ca="1" si="737"/>
        <v>0</v>
      </c>
      <c r="AG2577">
        <f t="shared" ca="1" si="738"/>
        <v>4.8100000000000781E-3</v>
      </c>
      <c r="AH2577">
        <f t="shared" ca="1" si="739"/>
        <v>0</v>
      </c>
    </row>
    <row r="2578" spans="15:34" x14ac:dyDescent="0.25">
      <c r="O2578">
        <v>2522</v>
      </c>
      <c r="P2578" s="2">
        <f t="shared" si="740"/>
        <v>44302.041666660552</v>
      </c>
      <c r="Q2578">
        <f t="shared" si="725"/>
        <v>16</v>
      </c>
      <c r="R2578">
        <f t="shared" si="726"/>
        <v>4</v>
      </c>
      <c r="S2578">
        <f t="shared" si="727"/>
        <v>1</v>
      </c>
      <c r="T2578">
        <f t="shared" si="728"/>
        <v>1</v>
      </c>
      <c r="U2578">
        <f t="shared" si="729"/>
        <v>2</v>
      </c>
      <c r="V2578">
        <f t="shared" ca="1" si="730"/>
        <v>0.24099999999999996</v>
      </c>
      <c r="W2578">
        <f>INDEX(Solarstrahlungsdaten!$B$13:$G$8772,Übersicht!O2578,Übersicht!$E$10)</f>
        <v>0</v>
      </c>
      <c r="X2578">
        <f t="shared" si="731"/>
        <v>0</v>
      </c>
      <c r="Y2578">
        <f t="shared" ca="1" si="732"/>
        <v>0.24099999999999996</v>
      </c>
      <c r="Z2578">
        <f t="shared" ca="1" si="733"/>
        <v>0</v>
      </c>
      <c r="AA2578">
        <f t="shared" ca="1" si="734"/>
        <v>0</v>
      </c>
      <c r="AB2578">
        <f t="shared" ca="1" si="735"/>
        <v>1.9240000000000312E-2</v>
      </c>
      <c r="AC2578">
        <f t="shared" ca="1" si="741"/>
        <v>0</v>
      </c>
      <c r="AD2578">
        <f t="shared" ca="1" si="724"/>
        <v>0.22175999999999965</v>
      </c>
      <c r="AE2578">
        <f t="shared" ca="1" si="736"/>
        <v>0</v>
      </c>
      <c r="AF2578">
        <f t="shared" ca="1" si="737"/>
        <v>0.22175999999999965</v>
      </c>
      <c r="AG2578">
        <f t="shared" ca="1" si="738"/>
        <v>0</v>
      </c>
      <c r="AH2578">
        <f t="shared" ca="1" si="739"/>
        <v>1</v>
      </c>
    </row>
    <row r="2579" spans="15:34" x14ac:dyDescent="0.25">
      <c r="O2579">
        <v>2523</v>
      </c>
      <c r="P2579" s="2">
        <f t="shared" si="740"/>
        <v>44302.083333327217</v>
      </c>
      <c r="Q2579">
        <f t="shared" si="725"/>
        <v>16</v>
      </c>
      <c r="R2579">
        <f t="shared" si="726"/>
        <v>4</v>
      </c>
      <c r="S2579">
        <f t="shared" si="727"/>
        <v>1</v>
      </c>
      <c r="T2579">
        <f t="shared" si="728"/>
        <v>2</v>
      </c>
      <c r="U2579">
        <f t="shared" si="729"/>
        <v>2</v>
      </c>
      <c r="V2579">
        <f t="shared" ca="1" si="730"/>
        <v>0.19169999999999998</v>
      </c>
      <c r="W2579">
        <f>INDEX(Solarstrahlungsdaten!$B$13:$G$8772,Übersicht!O2579,Übersicht!$E$10)</f>
        <v>0</v>
      </c>
      <c r="X2579">
        <f t="shared" si="731"/>
        <v>0</v>
      </c>
      <c r="Y2579">
        <f t="shared" ca="1" si="732"/>
        <v>0.19169999999999998</v>
      </c>
      <c r="Z2579">
        <f t="shared" ca="1" si="733"/>
        <v>0</v>
      </c>
      <c r="AA2579">
        <f t="shared" ca="1" si="734"/>
        <v>0</v>
      </c>
      <c r="AB2579">
        <f t="shared" ca="1" si="735"/>
        <v>0</v>
      </c>
      <c r="AC2579">
        <f t="shared" ca="1" si="741"/>
        <v>0</v>
      </c>
      <c r="AD2579">
        <f t="shared" ca="1" si="724"/>
        <v>0.19169999999999998</v>
      </c>
      <c r="AE2579">
        <f t="shared" ca="1" si="736"/>
        <v>0</v>
      </c>
      <c r="AF2579">
        <f t="shared" ca="1" si="737"/>
        <v>0.19169999999999998</v>
      </c>
      <c r="AG2579">
        <f t="shared" ca="1" si="738"/>
        <v>0</v>
      </c>
      <c r="AH2579">
        <f t="shared" ca="1" si="739"/>
        <v>1</v>
      </c>
    </row>
    <row r="2580" spans="15:34" x14ac:dyDescent="0.25">
      <c r="O2580">
        <v>2524</v>
      </c>
      <c r="P2580" s="2">
        <f t="shared" si="740"/>
        <v>44302.124999993881</v>
      </c>
      <c r="Q2580">
        <f t="shared" si="725"/>
        <v>16</v>
      </c>
      <c r="R2580">
        <f t="shared" si="726"/>
        <v>4</v>
      </c>
      <c r="S2580">
        <f t="shared" si="727"/>
        <v>1</v>
      </c>
      <c r="T2580">
        <f t="shared" si="728"/>
        <v>3</v>
      </c>
      <c r="U2580">
        <f t="shared" si="729"/>
        <v>2</v>
      </c>
      <c r="V2580">
        <f t="shared" ca="1" si="730"/>
        <v>0.1767</v>
      </c>
      <c r="W2580">
        <f>INDEX(Solarstrahlungsdaten!$B$13:$G$8772,Übersicht!O2580,Übersicht!$E$10)</f>
        <v>0</v>
      </c>
      <c r="X2580">
        <f t="shared" si="731"/>
        <v>0</v>
      </c>
      <c r="Y2580">
        <f t="shared" ca="1" si="732"/>
        <v>0.1767</v>
      </c>
      <c r="Z2580">
        <f t="shared" ca="1" si="733"/>
        <v>0</v>
      </c>
      <c r="AA2580">
        <f t="shared" ca="1" si="734"/>
        <v>0</v>
      </c>
      <c r="AB2580">
        <f t="shared" ca="1" si="735"/>
        <v>0</v>
      </c>
      <c r="AC2580">
        <f t="shared" ca="1" si="741"/>
        <v>0</v>
      </c>
      <c r="AD2580">
        <f t="shared" ca="1" si="724"/>
        <v>0.1767</v>
      </c>
      <c r="AE2580">
        <f t="shared" ca="1" si="736"/>
        <v>0</v>
      </c>
      <c r="AF2580">
        <f t="shared" ca="1" si="737"/>
        <v>0.1767</v>
      </c>
      <c r="AG2580">
        <f t="shared" ca="1" si="738"/>
        <v>0</v>
      </c>
      <c r="AH2580">
        <f t="shared" ca="1" si="739"/>
        <v>1</v>
      </c>
    </row>
    <row r="2581" spans="15:34" x14ac:dyDescent="0.25">
      <c r="O2581">
        <v>2525</v>
      </c>
      <c r="P2581" s="2">
        <f t="shared" si="740"/>
        <v>44302.166666660545</v>
      </c>
      <c r="Q2581">
        <f t="shared" si="725"/>
        <v>16</v>
      </c>
      <c r="R2581">
        <f t="shared" si="726"/>
        <v>4</v>
      </c>
      <c r="S2581">
        <f t="shared" si="727"/>
        <v>1</v>
      </c>
      <c r="T2581">
        <f t="shared" si="728"/>
        <v>4</v>
      </c>
      <c r="U2581">
        <f t="shared" si="729"/>
        <v>2</v>
      </c>
      <c r="V2581">
        <f t="shared" ca="1" si="730"/>
        <v>0.1726</v>
      </c>
      <c r="W2581">
        <f>INDEX(Solarstrahlungsdaten!$B$13:$G$8772,Übersicht!O2581,Übersicht!$E$10)</f>
        <v>0</v>
      </c>
      <c r="X2581">
        <f t="shared" si="731"/>
        <v>0</v>
      </c>
      <c r="Y2581">
        <f t="shared" ca="1" si="732"/>
        <v>0.1726</v>
      </c>
      <c r="Z2581">
        <f t="shared" ca="1" si="733"/>
        <v>0</v>
      </c>
      <c r="AA2581">
        <f t="shared" ca="1" si="734"/>
        <v>0</v>
      </c>
      <c r="AB2581">
        <f t="shared" ca="1" si="735"/>
        <v>0</v>
      </c>
      <c r="AC2581">
        <f t="shared" ca="1" si="741"/>
        <v>0</v>
      </c>
      <c r="AD2581">
        <f t="shared" ca="1" si="724"/>
        <v>0.1726</v>
      </c>
      <c r="AE2581">
        <f t="shared" ca="1" si="736"/>
        <v>0</v>
      </c>
      <c r="AF2581">
        <f t="shared" ca="1" si="737"/>
        <v>0.1726</v>
      </c>
      <c r="AG2581">
        <f t="shared" ca="1" si="738"/>
        <v>0</v>
      </c>
      <c r="AH2581">
        <f t="shared" ca="1" si="739"/>
        <v>1</v>
      </c>
    </row>
    <row r="2582" spans="15:34" x14ac:dyDescent="0.25">
      <c r="O2582">
        <v>2526</v>
      </c>
      <c r="P2582" s="2">
        <f t="shared" si="740"/>
        <v>44302.208333327209</v>
      </c>
      <c r="Q2582">
        <f t="shared" si="725"/>
        <v>16</v>
      </c>
      <c r="R2582">
        <f t="shared" si="726"/>
        <v>4</v>
      </c>
      <c r="S2582">
        <f t="shared" si="727"/>
        <v>1</v>
      </c>
      <c r="T2582">
        <f t="shared" si="728"/>
        <v>5</v>
      </c>
      <c r="U2582">
        <f t="shared" si="729"/>
        <v>2</v>
      </c>
      <c r="V2582">
        <f t="shared" ca="1" si="730"/>
        <v>0.17650000000000002</v>
      </c>
      <c r="W2582">
        <f>INDEX(Solarstrahlungsdaten!$B$13:$G$8772,Übersicht!O2582,Übersicht!$E$10)</f>
        <v>1.0449999999999999</v>
      </c>
      <c r="X2582">
        <f t="shared" si="731"/>
        <v>3.5947999999999996E-3</v>
      </c>
      <c r="Y2582">
        <f t="shared" ca="1" si="732"/>
        <v>0.17290520000000001</v>
      </c>
      <c r="Z2582">
        <f t="shared" ca="1" si="733"/>
        <v>3.5947999999999996E-3</v>
      </c>
      <c r="AA2582">
        <f t="shared" ca="1" si="734"/>
        <v>0</v>
      </c>
      <c r="AB2582">
        <f t="shared" ca="1" si="735"/>
        <v>0</v>
      </c>
      <c r="AC2582">
        <f t="shared" ca="1" si="741"/>
        <v>0</v>
      </c>
      <c r="AD2582">
        <f t="shared" ca="1" si="724"/>
        <v>0.17290520000000001</v>
      </c>
      <c r="AE2582">
        <f t="shared" ca="1" si="736"/>
        <v>0</v>
      </c>
      <c r="AF2582">
        <f t="shared" ca="1" si="737"/>
        <v>0.17290520000000001</v>
      </c>
      <c r="AG2582">
        <f t="shared" ca="1" si="738"/>
        <v>0</v>
      </c>
      <c r="AH2582">
        <f t="shared" ca="1" si="739"/>
        <v>1</v>
      </c>
    </row>
    <row r="2583" spans="15:34" x14ac:dyDescent="0.25">
      <c r="O2583">
        <v>2527</v>
      </c>
      <c r="P2583" s="2">
        <f t="shared" si="740"/>
        <v>44302.249999993874</v>
      </c>
      <c r="Q2583">
        <f t="shared" si="725"/>
        <v>16</v>
      </c>
      <c r="R2583">
        <f t="shared" si="726"/>
        <v>4</v>
      </c>
      <c r="S2583">
        <f t="shared" si="727"/>
        <v>1</v>
      </c>
      <c r="T2583">
        <f t="shared" si="728"/>
        <v>6</v>
      </c>
      <c r="U2583">
        <f t="shared" si="729"/>
        <v>2</v>
      </c>
      <c r="V2583">
        <f t="shared" ca="1" si="730"/>
        <v>0.2135</v>
      </c>
      <c r="W2583">
        <f>INDEX(Solarstrahlungsdaten!$B$13:$G$8772,Übersicht!O2583,Übersicht!$E$10)</f>
        <v>92.13</v>
      </c>
      <c r="X2583">
        <f t="shared" si="731"/>
        <v>0.31692719999999996</v>
      </c>
      <c r="Y2583">
        <f t="shared" ca="1" si="732"/>
        <v>-0.10342719999999997</v>
      </c>
      <c r="Z2583">
        <f t="shared" ca="1" si="733"/>
        <v>0.2135</v>
      </c>
      <c r="AA2583">
        <f t="shared" ca="1" si="734"/>
        <v>0.10342719999999997</v>
      </c>
      <c r="AB2583">
        <f t="shared" ca="1" si="735"/>
        <v>0</v>
      </c>
      <c r="AC2583">
        <f t="shared" ca="1" si="741"/>
        <v>0.10342719999999997</v>
      </c>
      <c r="AD2583">
        <f t="shared" ca="1" si="724"/>
        <v>0</v>
      </c>
      <c r="AE2583">
        <f t="shared" ca="1" si="736"/>
        <v>0</v>
      </c>
      <c r="AF2583">
        <f t="shared" ca="1" si="737"/>
        <v>0</v>
      </c>
      <c r="AG2583">
        <f t="shared" ca="1" si="738"/>
        <v>2.5856799999999992E-2</v>
      </c>
      <c r="AH2583">
        <f t="shared" ca="1" si="739"/>
        <v>0</v>
      </c>
    </row>
    <row r="2584" spans="15:34" x14ac:dyDescent="0.25">
      <c r="O2584">
        <v>2528</v>
      </c>
      <c r="P2584" s="2">
        <f t="shared" si="740"/>
        <v>44302.291666660538</v>
      </c>
      <c r="Q2584">
        <f t="shared" si="725"/>
        <v>16</v>
      </c>
      <c r="R2584">
        <f t="shared" si="726"/>
        <v>4</v>
      </c>
      <c r="S2584">
        <f t="shared" si="727"/>
        <v>1</v>
      </c>
      <c r="T2584">
        <f t="shared" si="728"/>
        <v>7</v>
      </c>
      <c r="U2584">
        <f t="shared" si="729"/>
        <v>2</v>
      </c>
      <c r="V2584">
        <f t="shared" ca="1" si="730"/>
        <v>0.3322</v>
      </c>
      <c r="W2584">
        <f>INDEX(Solarstrahlungsdaten!$B$13:$G$8772,Übersicht!O2584,Übersicht!$E$10)</f>
        <v>219.62</v>
      </c>
      <c r="X2584">
        <f t="shared" si="731"/>
        <v>0.75549280000000008</v>
      </c>
      <c r="Y2584">
        <f t="shared" ca="1" si="732"/>
        <v>-0.42329280000000008</v>
      </c>
      <c r="Z2584">
        <f t="shared" ca="1" si="733"/>
        <v>0.3322</v>
      </c>
      <c r="AA2584">
        <f t="shared" ca="1" si="734"/>
        <v>0.42329280000000008</v>
      </c>
      <c r="AB2584">
        <f t="shared" ca="1" si="735"/>
        <v>0</v>
      </c>
      <c r="AC2584">
        <f t="shared" ca="1" si="741"/>
        <v>0.52672000000000008</v>
      </c>
      <c r="AD2584">
        <f t="shared" ca="1" si="724"/>
        <v>0</v>
      </c>
      <c r="AE2584">
        <f t="shared" ca="1" si="736"/>
        <v>0</v>
      </c>
      <c r="AF2584">
        <f t="shared" ca="1" si="737"/>
        <v>0</v>
      </c>
      <c r="AG2584">
        <f t="shared" ca="1" si="738"/>
        <v>0.13168000000000002</v>
      </c>
      <c r="AH2584">
        <f t="shared" ca="1" si="739"/>
        <v>0</v>
      </c>
    </row>
    <row r="2585" spans="15:34" x14ac:dyDescent="0.25">
      <c r="O2585">
        <v>2529</v>
      </c>
      <c r="P2585" s="2">
        <f t="shared" si="740"/>
        <v>44302.333333327202</v>
      </c>
      <c r="Q2585">
        <f t="shared" si="725"/>
        <v>16</v>
      </c>
      <c r="R2585">
        <f t="shared" si="726"/>
        <v>4</v>
      </c>
      <c r="S2585">
        <f t="shared" si="727"/>
        <v>1</v>
      </c>
      <c r="T2585">
        <f t="shared" si="728"/>
        <v>8</v>
      </c>
      <c r="U2585">
        <f t="shared" si="729"/>
        <v>2</v>
      </c>
      <c r="V2585">
        <f t="shared" ca="1" si="730"/>
        <v>0.48790000000000006</v>
      </c>
      <c r="W2585">
        <f>INDEX(Solarstrahlungsdaten!$B$13:$G$8772,Übersicht!O2585,Übersicht!$E$10)</f>
        <v>493.97500000000002</v>
      </c>
      <c r="X2585">
        <f t="shared" si="731"/>
        <v>1.699274</v>
      </c>
      <c r="Y2585">
        <f t="shared" ca="1" si="732"/>
        <v>-1.211374</v>
      </c>
      <c r="Z2585">
        <f t="shared" ca="1" si="733"/>
        <v>0.48790000000000006</v>
      </c>
      <c r="AA2585">
        <f t="shared" ca="1" si="734"/>
        <v>1.211374</v>
      </c>
      <c r="AB2585">
        <f t="shared" ca="1" si="735"/>
        <v>0</v>
      </c>
      <c r="AC2585">
        <f t="shared" ca="1" si="741"/>
        <v>1.738094</v>
      </c>
      <c r="AD2585">
        <f t="shared" ca="1" si="724"/>
        <v>0</v>
      </c>
      <c r="AE2585">
        <f t="shared" ca="1" si="736"/>
        <v>0</v>
      </c>
      <c r="AF2585">
        <f t="shared" ca="1" si="737"/>
        <v>0</v>
      </c>
      <c r="AG2585">
        <f t="shared" ca="1" si="738"/>
        <v>0.43452350000000001</v>
      </c>
      <c r="AH2585">
        <f t="shared" ca="1" si="739"/>
        <v>0</v>
      </c>
    </row>
    <row r="2586" spans="15:34" x14ac:dyDescent="0.25">
      <c r="O2586">
        <v>2530</v>
      </c>
      <c r="P2586" s="2">
        <f t="shared" si="740"/>
        <v>44302.374999993866</v>
      </c>
      <c r="Q2586">
        <f t="shared" si="725"/>
        <v>16</v>
      </c>
      <c r="R2586">
        <f t="shared" si="726"/>
        <v>4</v>
      </c>
      <c r="S2586">
        <f t="shared" si="727"/>
        <v>1</v>
      </c>
      <c r="T2586">
        <f t="shared" si="728"/>
        <v>9</v>
      </c>
      <c r="U2586">
        <f t="shared" si="729"/>
        <v>2</v>
      </c>
      <c r="V2586">
        <f t="shared" ca="1" si="730"/>
        <v>0.5857</v>
      </c>
      <c r="W2586">
        <f>INDEX(Solarstrahlungsdaten!$B$13:$G$8772,Übersicht!O2586,Übersicht!$E$10)</f>
        <v>616.23</v>
      </c>
      <c r="X2586">
        <f t="shared" si="731"/>
        <v>2.1198312000000001</v>
      </c>
      <c r="Y2586">
        <f t="shared" ca="1" si="732"/>
        <v>-1.5341312</v>
      </c>
      <c r="Z2586">
        <f t="shared" ca="1" si="733"/>
        <v>0.5857</v>
      </c>
      <c r="AA2586">
        <f t="shared" ca="1" si="734"/>
        <v>1.5341312</v>
      </c>
      <c r="AB2586">
        <f t="shared" ca="1" si="735"/>
        <v>0</v>
      </c>
      <c r="AC2586">
        <f t="shared" ca="1" si="741"/>
        <v>3.2722252000000003</v>
      </c>
      <c r="AD2586">
        <f t="shared" ca="1" si="724"/>
        <v>0</v>
      </c>
      <c r="AE2586">
        <f t="shared" ca="1" si="736"/>
        <v>0</v>
      </c>
      <c r="AF2586">
        <f t="shared" ca="1" si="737"/>
        <v>0</v>
      </c>
      <c r="AG2586">
        <f t="shared" ca="1" si="738"/>
        <v>0.81805630000000007</v>
      </c>
      <c r="AH2586">
        <f t="shared" ca="1" si="739"/>
        <v>0</v>
      </c>
    </row>
    <row r="2587" spans="15:34" x14ac:dyDescent="0.25">
      <c r="O2587">
        <v>2531</v>
      </c>
      <c r="P2587" s="2">
        <f t="shared" si="740"/>
        <v>44302.416666660531</v>
      </c>
      <c r="Q2587">
        <f t="shared" si="725"/>
        <v>16</v>
      </c>
      <c r="R2587">
        <f t="shared" si="726"/>
        <v>4</v>
      </c>
      <c r="S2587">
        <f t="shared" si="727"/>
        <v>1</v>
      </c>
      <c r="T2587">
        <f t="shared" si="728"/>
        <v>10</v>
      </c>
      <c r="U2587">
        <f t="shared" si="729"/>
        <v>2</v>
      </c>
      <c r="V2587">
        <f t="shared" ca="1" si="730"/>
        <v>0.64139999999999997</v>
      </c>
      <c r="W2587">
        <f>INDEX(Solarstrahlungsdaten!$B$13:$G$8772,Übersicht!O2587,Übersicht!$E$10)</f>
        <v>682.04500000000007</v>
      </c>
      <c r="X2587">
        <f t="shared" si="731"/>
        <v>2.3462348000000004</v>
      </c>
      <c r="Y2587">
        <f t="shared" ca="1" si="732"/>
        <v>-1.7048348000000004</v>
      </c>
      <c r="Z2587">
        <f t="shared" ca="1" si="733"/>
        <v>0.64139999999999997</v>
      </c>
      <c r="AA2587">
        <f t="shared" ca="1" si="734"/>
        <v>0.72777479999999972</v>
      </c>
      <c r="AB2587">
        <f t="shared" ca="1" si="735"/>
        <v>0</v>
      </c>
      <c r="AC2587">
        <f t="shared" ca="1" si="741"/>
        <v>4</v>
      </c>
      <c r="AD2587">
        <f t="shared" ca="1" si="724"/>
        <v>-0.97706000000000071</v>
      </c>
      <c r="AE2587">
        <f t="shared" ca="1" si="736"/>
        <v>0.97706000000000071</v>
      </c>
      <c r="AF2587">
        <f t="shared" ca="1" si="737"/>
        <v>0</v>
      </c>
      <c r="AG2587">
        <f t="shared" ca="1" si="738"/>
        <v>1</v>
      </c>
      <c r="AH2587">
        <f t="shared" ca="1" si="739"/>
        <v>0</v>
      </c>
    </row>
    <row r="2588" spans="15:34" x14ac:dyDescent="0.25">
      <c r="O2588">
        <v>2532</v>
      </c>
      <c r="P2588" s="2">
        <f t="shared" si="740"/>
        <v>44302.458333327195</v>
      </c>
      <c r="Q2588">
        <f t="shared" si="725"/>
        <v>16</v>
      </c>
      <c r="R2588">
        <f t="shared" si="726"/>
        <v>4</v>
      </c>
      <c r="S2588">
        <f t="shared" si="727"/>
        <v>1</v>
      </c>
      <c r="T2588">
        <f t="shared" si="728"/>
        <v>11</v>
      </c>
      <c r="U2588">
        <f t="shared" si="729"/>
        <v>2</v>
      </c>
      <c r="V2588">
        <f t="shared" ca="1" si="730"/>
        <v>0.67979999999999996</v>
      </c>
      <c r="W2588">
        <f>INDEX(Solarstrahlungsdaten!$B$13:$G$8772,Übersicht!O2588,Übersicht!$E$10)</f>
        <v>703.88499999999999</v>
      </c>
      <c r="X2588">
        <f t="shared" si="731"/>
        <v>2.4213643999999999</v>
      </c>
      <c r="Y2588">
        <f t="shared" ca="1" si="732"/>
        <v>-1.7415643999999999</v>
      </c>
      <c r="Z2588">
        <f t="shared" ca="1" si="733"/>
        <v>0.67979999999999996</v>
      </c>
      <c r="AA2588">
        <f t="shared" ca="1" si="734"/>
        <v>0</v>
      </c>
      <c r="AB2588">
        <f t="shared" ca="1" si="735"/>
        <v>0</v>
      </c>
      <c r="AC2588">
        <f t="shared" ca="1" si="741"/>
        <v>4</v>
      </c>
      <c r="AD2588">
        <f t="shared" ca="1" si="724"/>
        <v>-1.7415643999999999</v>
      </c>
      <c r="AE2588">
        <f t="shared" ca="1" si="736"/>
        <v>1.7415643999999999</v>
      </c>
      <c r="AF2588">
        <f t="shared" ca="1" si="737"/>
        <v>0</v>
      </c>
      <c r="AG2588">
        <f t="shared" ca="1" si="738"/>
        <v>1</v>
      </c>
      <c r="AH2588">
        <f t="shared" ca="1" si="739"/>
        <v>0</v>
      </c>
    </row>
    <row r="2589" spans="15:34" x14ac:dyDescent="0.25">
      <c r="O2589">
        <v>2533</v>
      </c>
      <c r="P2589" s="2">
        <f t="shared" si="740"/>
        <v>44302.499999993859</v>
      </c>
      <c r="Q2589">
        <f t="shared" si="725"/>
        <v>16</v>
      </c>
      <c r="R2589">
        <f t="shared" si="726"/>
        <v>4</v>
      </c>
      <c r="S2589">
        <f t="shared" si="727"/>
        <v>1</v>
      </c>
      <c r="T2589">
        <f t="shared" si="728"/>
        <v>12</v>
      </c>
      <c r="U2589">
        <f t="shared" si="729"/>
        <v>2</v>
      </c>
      <c r="V2589">
        <f t="shared" ca="1" si="730"/>
        <v>0.71639999999999993</v>
      </c>
      <c r="W2589">
        <f>INDEX(Solarstrahlungsdaten!$B$13:$G$8772,Übersicht!O2589,Übersicht!$E$10)</f>
        <v>542.73</v>
      </c>
      <c r="X2589">
        <f t="shared" si="731"/>
        <v>1.8669912000000002</v>
      </c>
      <c r="Y2589">
        <f t="shared" ca="1" si="732"/>
        <v>-1.1505912000000003</v>
      </c>
      <c r="Z2589">
        <f t="shared" ca="1" si="733"/>
        <v>0.71639999999999993</v>
      </c>
      <c r="AA2589">
        <f t="shared" ca="1" si="734"/>
        <v>0</v>
      </c>
      <c r="AB2589">
        <f t="shared" ca="1" si="735"/>
        <v>0</v>
      </c>
      <c r="AC2589">
        <f t="shared" ca="1" si="741"/>
        <v>4</v>
      </c>
      <c r="AD2589">
        <f t="shared" ca="1" si="724"/>
        <v>-1.1505912000000003</v>
      </c>
      <c r="AE2589">
        <f t="shared" ca="1" si="736"/>
        <v>1.1505912000000003</v>
      </c>
      <c r="AF2589">
        <f t="shared" ca="1" si="737"/>
        <v>0</v>
      </c>
      <c r="AG2589">
        <f t="shared" ca="1" si="738"/>
        <v>1</v>
      </c>
      <c r="AH2589">
        <f t="shared" ca="1" si="739"/>
        <v>0</v>
      </c>
    </row>
    <row r="2590" spans="15:34" x14ac:dyDescent="0.25">
      <c r="O2590">
        <v>2534</v>
      </c>
      <c r="P2590" s="2">
        <f t="shared" si="740"/>
        <v>44302.541666660523</v>
      </c>
      <c r="Q2590">
        <f t="shared" si="725"/>
        <v>16</v>
      </c>
      <c r="R2590">
        <f t="shared" si="726"/>
        <v>4</v>
      </c>
      <c r="S2590">
        <f t="shared" si="727"/>
        <v>1</v>
      </c>
      <c r="T2590">
        <f t="shared" si="728"/>
        <v>13</v>
      </c>
      <c r="U2590">
        <f t="shared" si="729"/>
        <v>2</v>
      </c>
      <c r="V2590">
        <f t="shared" ca="1" si="730"/>
        <v>0.72220000000000006</v>
      </c>
      <c r="W2590">
        <f>INDEX(Solarstrahlungsdaten!$B$13:$G$8772,Übersicht!O2590,Übersicht!$E$10)</f>
        <v>498.98</v>
      </c>
      <c r="X2590">
        <f t="shared" si="731"/>
        <v>1.7164912000000001</v>
      </c>
      <c r="Y2590">
        <f t="shared" ca="1" si="732"/>
        <v>-0.99429120000000004</v>
      </c>
      <c r="Z2590">
        <f t="shared" ca="1" si="733"/>
        <v>0.72220000000000006</v>
      </c>
      <c r="AA2590">
        <f t="shared" ca="1" si="734"/>
        <v>0</v>
      </c>
      <c r="AB2590">
        <f t="shared" ca="1" si="735"/>
        <v>0</v>
      </c>
      <c r="AC2590">
        <f t="shared" ca="1" si="741"/>
        <v>4</v>
      </c>
      <c r="AD2590">
        <f t="shared" ca="1" si="724"/>
        <v>-0.99429120000000004</v>
      </c>
      <c r="AE2590">
        <f t="shared" ca="1" si="736"/>
        <v>0.99429120000000004</v>
      </c>
      <c r="AF2590">
        <f t="shared" ca="1" si="737"/>
        <v>0</v>
      </c>
      <c r="AG2590">
        <f t="shared" ca="1" si="738"/>
        <v>1</v>
      </c>
      <c r="AH2590">
        <f t="shared" ca="1" si="739"/>
        <v>0</v>
      </c>
    </row>
    <row r="2591" spans="15:34" x14ac:dyDescent="0.25">
      <c r="O2591">
        <v>2535</v>
      </c>
      <c r="P2591" s="2">
        <f t="shared" si="740"/>
        <v>44302.583333327188</v>
      </c>
      <c r="Q2591">
        <f t="shared" si="725"/>
        <v>16</v>
      </c>
      <c r="R2591">
        <f t="shared" si="726"/>
        <v>4</v>
      </c>
      <c r="S2591">
        <f t="shared" si="727"/>
        <v>1</v>
      </c>
      <c r="T2591">
        <f t="shared" si="728"/>
        <v>14</v>
      </c>
      <c r="U2591">
        <f t="shared" si="729"/>
        <v>2</v>
      </c>
      <c r="V2591">
        <f t="shared" ca="1" si="730"/>
        <v>0.66100000000000003</v>
      </c>
      <c r="W2591">
        <f>INDEX(Solarstrahlungsdaten!$B$13:$G$8772,Übersicht!O2591,Übersicht!$E$10)</f>
        <v>251.125</v>
      </c>
      <c r="X2591">
        <f t="shared" si="731"/>
        <v>0.86386999999999992</v>
      </c>
      <c r="Y2591">
        <f t="shared" ca="1" si="732"/>
        <v>-0.20286999999999988</v>
      </c>
      <c r="Z2591">
        <f t="shared" ca="1" si="733"/>
        <v>0.66100000000000003</v>
      </c>
      <c r="AA2591">
        <f t="shared" ca="1" si="734"/>
        <v>0</v>
      </c>
      <c r="AB2591">
        <f t="shared" ca="1" si="735"/>
        <v>0</v>
      </c>
      <c r="AC2591">
        <f t="shared" ca="1" si="741"/>
        <v>4</v>
      </c>
      <c r="AD2591">
        <f t="shared" ca="1" si="724"/>
        <v>-0.20286999999999988</v>
      </c>
      <c r="AE2591">
        <f t="shared" ca="1" si="736"/>
        <v>0.20286999999999988</v>
      </c>
      <c r="AF2591">
        <f t="shared" ca="1" si="737"/>
        <v>0</v>
      </c>
      <c r="AG2591">
        <f t="shared" ca="1" si="738"/>
        <v>1</v>
      </c>
      <c r="AH2591">
        <f t="shared" ca="1" si="739"/>
        <v>0</v>
      </c>
    </row>
    <row r="2592" spans="15:34" x14ac:dyDescent="0.25">
      <c r="O2592">
        <v>2536</v>
      </c>
      <c r="P2592" s="2">
        <f t="shared" si="740"/>
        <v>44302.624999993852</v>
      </c>
      <c r="Q2592">
        <f t="shared" si="725"/>
        <v>16</v>
      </c>
      <c r="R2592">
        <f t="shared" si="726"/>
        <v>4</v>
      </c>
      <c r="S2592">
        <f t="shared" si="727"/>
        <v>1</v>
      </c>
      <c r="T2592">
        <f t="shared" si="728"/>
        <v>15</v>
      </c>
      <c r="U2592">
        <f t="shared" si="729"/>
        <v>2</v>
      </c>
      <c r="V2592">
        <f t="shared" ca="1" si="730"/>
        <v>0.60459999999999992</v>
      </c>
      <c r="W2592">
        <f>INDEX(Solarstrahlungsdaten!$B$13:$G$8772,Übersicht!O2592,Übersicht!$E$10)</f>
        <v>340.65</v>
      </c>
      <c r="X2592">
        <f t="shared" si="731"/>
        <v>1.1718359999999999</v>
      </c>
      <c r="Y2592">
        <f t="shared" ca="1" si="732"/>
        <v>-0.56723599999999996</v>
      </c>
      <c r="Z2592">
        <f t="shared" ca="1" si="733"/>
        <v>0.60459999999999992</v>
      </c>
      <c r="AA2592">
        <f t="shared" ca="1" si="734"/>
        <v>0</v>
      </c>
      <c r="AB2592">
        <f t="shared" ca="1" si="735"/>
        <v>0</v>
      </c>
      <c r="AC2592">
        <f t="shared" ca="1" si="741"/>
        <v>4</v>
      </c>
      <c r="AD2592">
        <f t="shared" ca="1" si="724"/>
        <v>-0.56723599999999996</v>
      </c>
      <c r="AE2592">
        <f t="shared" ca="1" si="736"/>
        <v>0.56723599999999996</v>
      </c>
      <c r="AF2592">
        <f t="shared" ca="1" si="737"/>
        <v>0</v>
      </c>
      <c r="AG2592">
        <f t="shared" ca="1" si="738"/>
        <v>1</v>
      </c>
      <c r="AH2592">
        <f t="shared" ca="1" si="739"/>
        <v>0</v>
      </c>
    </row>
    <row r="2593" spans="15:34" x14ac:dyDescent="0.25">
      <c r="O2593">
        <v>2537</v>
      </c>
      <c r="P2593" s="2">
        <f t="shared" si="740"/>
        <v>44302.666666660516</v>
      </c>
      <c r="Q2593">
        <f t="shared" si="725"/>
        <v>16</v>
      </c>
      <c r="R2593">
        <f t="shared" si="726"/>
        <v>4</v>
      </c>
      <c r="S2593">
        <f t="shared" si="727"/>
        <v>1</v>
      </c>
      <c r="T2593">
        <f t="shared" si="728"/>
        <v>16</v>
      </c>
      <c r="U2593">
        <f t="shared" si="729"/>
        <v>2</v>
      </c>
      <c r="V2593">
        <f t="shared" ca="1" si="730"/>
        <v>0.58279999999999998</v>
      </c>
      <c r="W2593">
        <f>INDEX(Solarstrahlungsdaten!$B$13:$G$8772,Übersicht!O2593,Übersicht!$E$10)</f>
        <v>161.82499999999999</v>
      </c>
      <c r="X2593">
        <f t="shared" si="731"/>
        <v>0.55667800000000001</v>
      </c>
      <c r="Y2593">
        <f t="shared" ca="1" si="732"/>
        <v>2.6121999999999979E-2</v>
      </c>
      <c r="Z2593">
        <f t="shared" ca="1" si="733"/>
        <v>0.55667800000000001</v>
      </c>
      <c r="AA2593">
        <f t="shared" ca="1" si="734"/>
        <v>0</v>
      </c>
      <c r="AB2593">
        <f t="shared" ca="1" si="735"/>
        <v>2.6121999999999979E-2</v>
      </c>
      <c r="AC2593">
        <f t="shared" ca="1" si="741"/>
        <v>3.973878</v>
      </c>
      <c r="AD2593">
        <f t="shared" ca="1" si="724"/>
        <v>0</v>
      </c>
      <c r="AE2593">
        <f t="shared" ca="1" si="736"/>
        <v>0</v>
      </c>
      <c r="AF2593">
        <f t="shared" ca="1" si="737"/>
        <v>0</v>
      </c>
      <c r="AG2593">
        <f t="shared" ca="1" si="738"/>
        <v>0.99346950000000001</v>
      </c>
      <c r="AH2593">
        <f t="shared" ca="1" si="739"/>
        <v>0</v>
      </c>
    </row>
    <row r="2594" spans="15:34" x14ac:dyDescent="0.25">
      <c r="O2594">
        <v>2538</v>
      </c>
      <c r="P2594" s="2">
        <f t="shared" si="740"/>
        <v>44302.70833332718</v>
      </c>
      <c r="Q2594">
        <f t="shared" si="725"/>
        <v>16</v>
      </c>
      <c r="R2594">
        <f t="shared" si="726"/>
        <v>4</v>
      </c>
      <c r="S2594">
        <f t="shared" si="727"/>
        <v>1</v>
      </c>
      <c r="T2594">
        <f t="shared" si="728"/>
        <v>17</v>
      </c>
      <c r="U2594">
        <f t="shared" si="729"/>
        <v>2</v>
      </c>
      <c r="V2594">
        <f t="shared" ca="1" si="730"/>
        <v>0.61920000000000008</v>
      </c>
      <c r="W2594">
        <f>INDEX(Solarstrahlungsdaten!$B$13:$G$8772,Übersicht!O2594,Übersicht!$E$10)</f>
        <v>72.28</v>
      </c>
      <c r="X2594">
        <f t="shared" si="731"/>
        <v>0.24864319999999998</v>
      </c>
      <c r="Y2594">
        <f t="shared" ca="1" si="732"/>
        <v>0.37055680000000013</v>
      </c>
      <c r="Z2594">
        <f t="shared" ca="1" si="733"/>
        <v>0.24864319999999998</v>
      </c>
      <c r="AA2594">
        <f t="shared" ca="1" si="734"/>
        <v>0</v>
      </c>
      <c r="AB2594">
        <f t="shared" ca="1" si="735"/>
        <v>0.37055680000000013</v>
      </c>
      <c r="AC2594">
        <f t="shared" ca="1" si="741"/>
        <v>3.6033211999999999</v>
      </c>
      <c r="AD2594">
        <f t="shared" ca="1" si="724"/>
        <v>0</v>
      </c>
      <c r="AE2594">
        <f t="shared" ca="1" si="736"/>
        <v>0</v>
      </c>
      <c r="AF2594">
        <f t="shared" ca="1" si="737"/>
        <v>0</v>
      </c>
      <c r="AG2594">
        <f t="shared" ca="1" si="738"/>
        <v>0.90083029999999997</v>
      </c>
      <c r="AH2594">
        <f t="shared" ca="1" si="739"/>
        <v>0</v>
      </c>
    </row>
    <row r="2595" spans="15:34" x14ac:dyDescent="0.25">
      <c r="O2595">
        <v>2539</v>
      </c>
      <c r="P2595" s="2">
        <f t="shared" si="740"/>
        <v>44302.749999993845</v>
      </c>
      <c r="Q2595">
        <f t="shared" si="725"/>
        <v>16</v>
      </c>
      <c r="R2595">
        <f t="shared" si="726"/>
        <v>4</v>
      </c>
      <c r="S2595">
        <f t="shared" si="727"/>
        <v>1</v>
      </c>
      <c r="T2595">
        <f t="shared" si="728"/>
        <v>18</v>
      </c>
      <c r="U2595">
        <f t="shared" si="729"/>
        <v>2</v>
      </c>
      <c r="V2595">
        <f t="shared" ca="1" si="730"/>
        <v>0.70809999999999995</v>
      </c>
      <c r="W2595">
        <f>INDEX(Solarstrahlungsdaten!$B$13:$G$8772,Übersicht!O2595,Übersicht!$E$10)</f>
        <v>0</v>
      </c>
      <c r="X2595">
        <f t="shared" si="731"/>
        <v>0</v>
      </c>
      <c r="Y2595">
        <f t="shared" ca="1" si="732"/>
        <v>0.70809999999999995</v>
      </c>
      <c r="Z2595">
        <f t="shared" ca="1" si="733"/>
        <v>0</v>
      </c>
      <c r="AA2595">
        <f t="shared" ca="1" si="734"/>
        <v>0</v>
      </c>
      <c r="AB2595">
        <f t="shared" ca="1" si="735"/>
        <v>0.70809999999999995</v>
      </c>
      <c r="AC2595">
        <f t="shared" ca="1" si="741"/>
        <v>2.8952211999999999</v>
      </c>
      <c r="AD2595">
        <f t="shared" ca="1" si="724"/>
        <v>0</v>
      </c>
      <c r="AE2595">
        <f t="shared" ca="1" si="736"/>
        <v>0</v>
      </c>
      <c r="AF2595">
        <f t="shared" ca="1" si="737"/>
        <v>0</v>
      </c>
      <c r="AG2595">
        <f t="shared" ca="1" si="738"/>
        <v>0.72380529999999998</v>
      </c>
      <c r="AH2595">
        <f t="shared" ca="1" si="739"/>
        <v>0</v>
      </c>
    </row>
    <row r="2596" spans="15:34" x14ac:dyDescent="0.25">
      <c r="O2596">
        <v>2540</v>
      </c>
      <c r="P2596" s="2">
        <f t="shared" si="740"/>
        <v>44302.791666660509</v>
      </c>
      <c r="Q2596">
        <f t="shared" si="725"/>
        <v>16</v>
      </c>
      <c r="R2596">
        <f t="shared" si="726"/>
        <v>4</v>
      </c>
      <c r="S2596">
        <f t="shared" si="727"/>
        <v>1</v>
      </c>
      <c r="T2596">
        <f t="shared" si="728"/>
        <v>19</v>
      </c>
      <c r="U2596">
        <f t="shared" si="729"/>
        <v>2</v>
      </c>
      <c r="V2596">
        <f t="shared" ca="1" si="730"/>
        <v>0.7871999999999999</v>
      </c>
      <c r="W2596">
        <f>INDEX(Solarstrahlungsdaten!$B$13:$G$8772,Übersicht!O2596,Übersicht!$E$10)</f>
        <v>0</v>
      </c>
      <c r="X2596">
        <f t="shared" si="731"/>
        <v>0</v>
      </c>
      <c r="Y2596">
        <f t="shared" ca="1" si="732"/>
        <v>0.7871999999999999</v>
      </c>
      <c r="Z2596">
        <f t="shared" ca="1" si="733"/>
        <v>0</v>
      </c>
      <c r="AA2596">
        <f t="shared" ca="1" si="734"/>
        <v>0</v>
      </c>
      <c r="AB2596">
        <f t="shared" ca="1" si="735"/>
        <v>0.7871999999999999</v>
      </c>
      <c r="AC2596">
        <f t="shared" ca="1" si="741"/>
        <v>2.1080212</v>
      </c>
      <c r="AD2596">
        <f t="shared" ca="1" si="724"/>
        <v>0</v>
      </c>
      <c r="AE2596">
        <f t="shared" ca="1" si="736"/>
        <v>0</v>
      </c>
      <c r="AF2596">
        <f t="shared" ca="1" si="737"/>
        <v>0</v>
      </c>
      <c r="AG2596">
        <f t="shared" ca="1" si="738"/>
        <v>0.52700530000000001</v>
      </c>
      <c r="AH2596">
        <f t="shared" ca="1" si="739"/>
        <v>0</v>
      </c>
    </row>
    <row r="2597" spans="15:34" x14ac:dyDescent="0.25">
      <c r="O2597">
        <v>2541</v>
      </c>
      <c r="P2597" s="2">
        <f t="shared" si="740"/>
        <v>44302.833333327173</v>
      </c>
      <c r="Q2597">
        <f t="shared" si="725"/>
        <v>16</v>
      </c>
      <c r="R2597">
        <f t="shared" si="726"/>
        <v>4</v>
      </c>
      <c r="S2597">
        <f t="shared" si="727"/>
        <v>1</v>
      </c>
      <c r="T2597">
        <f t="shared" si="728"/>
        <v>20</v>
      </c>
      <c r="U2597">
        <f t="shared" si="729"/>
        <v>2</v>
      </c>
      <c r="V2597">
        <f t="shared" ca="1" si="730"/>
        <v>0.75150000000000017</v>
      </c>
      <c r="W2597">
        <f>INDEX(Solarstrahlungsdaten!$B$13:$G$8772,Übersicht!O2597,Übersicht!$E$10)</f>
        <v>0</v>
      </c>
      <c r="X2597">
        <f t="shared" si="731"/>
        <v>0</v>
      </c>
      <c r="Y2597">
        <f t="shared" ca="1" si="732"/>
        <v>0.75150000000000017</v>
      </c>
      <c r="Z2597">
        <f t="shared" ca="1" si="733"/>
        <v>0</v>
      </c>
      <c r="AA2597">
        <f t="shared" ca="1" si="734"/>
        <v>0</v>
      </c>
      <c r="AB2597">
        <f t="shared" ca="1" si="735"/>
        <v>0.75150000000000017</v>
      </c>
      <c r="AC2597">
        <f t="shared" ca="1" si="741"/>
        <v>1.3565212</v>
      </c>
      <c r="AD2597">
        <f t="shared" ca="1" si="724"/>
        <v>0</v>
      </c>
      <c r="AE2597">
        <f t="shared" ca="1" si="736"/>
        <v>0</v>
      </c>
      <c r="AF2597">
        <f t="shared" ca="1" si="737"/>
        <v>0</v>
      </c>
      <c r="AG2597">
        <f t="shared" ca="1" si="738"/>
        <v>0.3391303</v>
      </c>
      <c r="AH2597">
        <f t="shared" ca="1" si="739"/>
        <v>0</v>
      </c>
    </row>
    <row r="2598" spans="15:34" x14ac:dyDescent="0.25">
      <c r="O2598">
        <v>2542</v>
      </c>
      <c r="P2598" s="2">
        <f t="shared" si="740"/>
        <v>44302.874999993837</v>
      </c>
      <c r="Q2598">
        <f t="shared" si="725"/>
        <v>16</v>
      </c>
      <c r="R2598">
        <f t="shared" si="726"/>
        <v>4</v>
      </c>
      <c r="S2598">
        <f t="shared" si="727"/>
        <v>1</v>
      </c>
      <c r="T2598">
        <f t="shared" si="728"/>
        <v>21</v>
      </c>
      <c r="U2598">
        <f t="shared" si="729"/>
        <v>2</v>
      </c>
      <c r="V2598">
        <f t="shared" ca="1" si="730"/>
        <v>0.61760000000000004</v>
      </c>
      <c r="W2598">
        <f>INDEX(Solarstrahlungsdaten!$B$13:$G$8772,Übersicht!O2598,Übersicht!$E$10)</f>
        <v>0</v>
      </c>
      <c r="X2598">
        <f t="shared" si="731"/>
        <v>0</v>
      </c>
      <c r="Y2598">
        <f t="shared" ca="1" si="732"/>
        <v>0.61760000000000004</v>
      </c>
      <c r="Z2598">
        <f t="shared" ca="1" si="733"/>
        <v>0</v>
      </c>
      <c r="AA2598">
        <f t="shared" ca="1" si="734"/>
        <v>0</v>
      </c>
      <c r="AB2598">
        <f t="shared" ca="1" si="735"/>
        <v>0.61760000000000004</v>
      </c>
      <c r="AC2598">
        <f t="shared" ca="1" si="741"/>
        <v>0.73892119999999994</v>
      </c>
      <c r="AD2598">
        <f t="shared" ca="1" si="724"/>
        <v>0</v>
      </c>
      <c r="AE2598">
        <f t="shared" ca="1" si="736"/>
        <v>0</v>
      </c>
      <c r="AF2598">
        <f t="shared" ca="1" si="737"/>
        <v>0</v>
      </c>
      <c r="AG2598">
        <f t="shared" ca="1" si="738"/>
        <v>0.18473029999999999</v>
      </c>
      <c r="AH2598">
        <f t="shared" ca="1" si="739"/>
        <v>0</v>
      </c>
    </row>
    <row r="2599" spans="15:34" x14ac:dyDescent="0.25">
      <c r="O2599">
        <v>2543</v>
      </c>
      <c r="P2599" s="2">
        <f t="shared" si="740"/>
        <v>44302.916666660502</v>
      </c>
      <c r="Q2599">
        <f t="shared" si="725"/>
        <v>16</v>
      </c>
      <c r="R2599">
        <f t="shared" si="726"/>
        <v>4</v>
      </c>
      <c r="S2599">
        <f t="shared" si="727"/>
        <v>1</v>
      </c>
      <c r="T2599">
        <f t="shared" si="728"/>
        <v>22</v>
      </c>
      <c r="U2599">
        <f t="shared" si="729"/>
        <v>2</v>
      </c>
      <c r="V2599">
        <f t="shared" ca="1" si="730"/>
        <v>0.55600000000000005</v>
      </c>
      <c r="W2599">
        <f>INDEX(Solarstrahlungsdaten!$B$13:$G$8772,Übersicht!O2599,Übersicht!$E$10)</f>
        <v>0</v>
      </c>
      <c r="X2599">
        <f t="shared" si="731"/>
        <v>0</v>
      </c>
      <c r="Y2599">
        <f t="shared" ca="1" si="732"/>
        <v>0.55600000000000005</v>
      </c>
      <c r="Z2599">
        <f t="shared" ca="1" si="733"/>
        <v>0</v>
      </c>
      <c r="AA2599">
        <f t="shared" ca="1" si="734"/>
        <v>0</v>
      </c>
      <c r="AB2599">
        <f t="shared" ca="1" si="735"/>
        <v>0.55600000000000005</v>
      </c>
      <c r="AC2599">
        <f t="shared" ca="1" si="741"/>
        <v>0.18292119999999989</v>
      </c>
      <c r="AD2599">
        <f t="shared" ca="1" si="724"/>
        <v>0</v>
      </c>
      <c r="AE2599">
        <f t="shared" ca="1" si="736"/>
        <v>0</v>
      </c>
      <c r="AF2599">
        <f t="shared" ca="1" si="737"/>
        <v>0</v>
      </c>
      <c r="AG2599">
        <f t="shared" ca="1" si="738"/>
        <v>4.5730299999999974E-2</v>
      </c>
      <c r="AH2599">
        <f t="shared" ca="1" si="739"/>
        <v>0</v>
      </c>
    </row>
    <row r="2600" spans="15:34" x14ac:dyDescent="0.25">
      <c r="O2600">
        <v>2544</v>
      </c>
      <c r="P2600" s="2">
        <f t="shared" si="740"/>
        <v>44302.958333327166</v>
      </c>
      <c r="Q2600">
        <f t="shared" si="725"/>
        <v>16</v>
      </c>
      <c r="R2600">
        <f t="shared" si="726"/>
        <v>4</v>
      </c>
      <c r="S2600">
        <f t="shared" si="727"/>
        <v>1</v>
      </c>
      <c r="T2600">
        <f t="shared" si="728"/>
        <v>23</v>
      </c>
      <c r="U2600">
        <f t="shared" si="729"/>
        <v>2</v>
      </c>
      <c r="V2600">
        <f t="shared" ca="1" si="730"/>
        <v>0.50179999999999991</v>
      </c>
      <c r="W2600">
        <f>INDEX(Solarstrahlungsdaten!$B$13:$G$8772,Übersicht!O2600,Übersicht!$E$10)</f>
        <v>0</v>
      </c>
      <c r="X2600">
        <f t="shared" si="731"/>
        <v>0</v>
      </c>
      <c r="Y2600">
        <f t="shared" ca="1" si="732"/>
        <v>0.50179999999999991</v>
      </c>
      <c r="Z2600">
        <f t="shared" ca="1" si="733"/>
        <v>0</v>
      </c>
      <c r="AA2600">
        <f t="shared" ca="1" si="734"/>
        <v>0</v>
      </c>
      <c r="AB2600">
        <f t="shared" ca="1" si="735"/>
        <v>0.18292119999999989</v>
      </c>
      <c r="AC2600">
        <f t="shared" ca="1" si="741"/>
        <v>0</v>
      </c>
      <c r="AD2600">
        <f t="shared" ca="1" si="724"/>
        <v>0.31887880000000002</v>
      </c>
      <c r="AE2600">
        <f t="shared" ca="1" si="736"/>
        <v>0</v>
      </c>
      <c r="AF2600">
        <f t="shared" ca="1" si="737"/>
        <v>0.31887880000000002</v>
      </c>
      <c r="AG2600">
        <f t="shared" ca="1" si="738"/>
        <v>0</v>
      </c>
      <c r="AH2600">
        <f t="shared" ca="1" si="739"/>
        <v>1</v>
      </c>
    </row>
    <row r="2601" spans="15:34" x14ac:dyDescent="0.25">
      <c r="O2601">
        <v>2545</v>
      </c>
      <c r="P2601" s="2">
        <f t="shared" si="740"/>
        <v>44302.99999999383</v>
      </c>
      <c r="Q2601">
        <f t="shared" si="725"/>
        <v>17</v>
      </c>
      <c r="R2601">
        <f t="shared" si="726"/>
        <v>4</v>
      </c>
      <c r="S2601">
        <f t="shared" si="727"/>
        <v>2</v>
      </c>
      <c r="T2601">
        <f t="shared" si="728"/>
        <v>0</v>
      </c>
      <c r="U2601">
        <f t="shared" si="729"/>
        <v>2</v>
      </c>
      <c r="V2601">
        <f t="shared" ca="1" si="730"/>
        <v>0.34209999999999996</v>
      </c>
      <c r="W2601">
        <f>INDEX(Solarstrahlungsdaten!$B$13:$G$8772,Übersicht!O2601,Übersicht!$E$10)</f>
        <v>0</v>
      </c>
      <c r="X2601">
        <f t="shared" si="731"/>
        <v>0</v>
      </c>
      <c r="Y2601">
        <f t="shared" ca="1" si="732"/>
        <v>0.34209999999999996</v>
      </c>
      <c r="Z2601">
        <f t="shared" ca="1" si="733"/>
        <v>0</v>
      </c>
      <c r="AA2601">
        <f t="shared" ca="1" si="734"/>
        <v>0</v>
      </c>
      <c r="AB2601">
        <f t="shared" ca="1" si="735"/>
        <v>0</v>
      </c>
      <c r="AC2601">
        <f t="shared" ca="1" si="741"/>
        <v>0</v>
      </c>
      <c r="AD2601">
        <f t="shared" ca="1" si="724"/>
        <v>0.34209999999999996</v>
      </c>
      <c r="AE2601">
        <f t="shared" ca="1" si="736"/>
        <v>0</v>
      </c>
      <c r="AF2601">
        <f t="shared" ca="1" si="737"/>
        <v>0.34209999999999996</v>
      </c>
      <c r="AG2601">
        <f t="shared" ca="1" si="738"/>
        <v>0</v>
      </c>
      <c r="AH2601">
        <f t="shared" ca="1" si="739"/>
        <v>1</v>
      </c>
    </row>
    <row r="2602" spans="15:34" x14ac:dyDescent="0.25">
      <c r="O2602">
        <v>2546</v>
      </c>
      <c r="P2602" s="2">
        <f t="shared" si="740"/>
        <v>44303.041666660494</v>
      </c>
      <c r="Q2602">
        <f t="shared" si="725"/>
        <v>17</v>
      </c>
      <c r="R2602">
        <f t="shared" si="726"/>
        <v>4</v>
      </c>
      <c r="S2602">
        <f t="shared" si="727"/>
        <v>2</v>
      </c>
      <c r="T2602">
        <f t="shared" si="728"/>
        <v>1</v>
      </c>
      <c r="U2602">
        <f t="shared" si="729"/>
        <v>2</v>
      </c>
      <c r="V2602">
        <f t="shared" ca="1" si="730"/>
        <v>0.26960000000000001</v>
      </c>
      <c r="W2602">
        <f>INDEX(Solarstrahlungsdaten!$B$13:$G$8772,Übersicht!O2602,Übersicht!$E$10)</f>
        <v>0</v>
      </c>
      <c r="X2602">
        <f t="shared" si="731"/>
        <v>0</v>
      </c>
      <c r="Y2602">
        <f t="shared" ca="1" si="732"/>
        <v>0.26960000000000001</v>
      </c>
      <c r="Z2602">
        <f t="shared" ca="1" si="733"/>
        <v>0</v>
      </c>
      <c r="AA2602">
        <f t="shared" ca="1" si="734"/>
        <v>0</v>
      </c>
      <c r="AB2602">
        <f t="shared" ca="1" si="735"/>
        <v>0</v>
      </c>
      <c r="AC2602">
        <f t="shared" ca="1" si="741"/>
        <v>0</v>
      </c>
      <c r="AD2602">
        <f t="shared" ca="1" si="724"/>
        <v>0.26960000000000001</v>
      </c>
      <c r="AE2602">
        <f t="shared" ca="1" si="736"/>
        <v>0</v>
      </c>
      <c r="AF2602">
        <f t="shared" ca="1" si="737"/>
        <v>0.26960000000000001</v>
      </c>
      <c r="AG2602">
        <f t="shared" ca="1" si="738"/>
        <v>0</v>
      </c>
      <c r="AH2602">
        <f t="shared" ca="1" si="739"/>
        <v>1</v>
      </c>
    </row>
    <row r="2603" spans="15:34" x14ac:dyDescent="0.25">
      <c r="O2603">
        <v>2547</v>
      </c>
      <c r="P2603" s="2">
        <f t="shared" si="740"/>
        <v>44303.083333327158</v>
      </c>
      <c r="Q2603">
        <f t="shared" si="725"/>
        <v>17</v>
      </c>
      <c r="R2603">
        <f t="shared" si="726"/>
        <v>4</v>
      </c>
      <c r="S2603">
        <f t="shared" si="727"/>
        <v>2</v>
      </c>
      <c r="T2603">
        <f t="shared" si="728"/>
        <v>2</v>
      </c>
      <c r="U2603">
        <f t="shared" si="729"/>
        <v>2</v>
      </c>
      <c r="V2603">
        <f t="shared" ca="1" si="730"/>
        <v>0.20380000000000001</v>
      </c>
      <c r="W2603">
        <f>INDEX(Solarstrahlungsdaten!$B$13:$G$8772,Übersicht!O2603,Übersicht!$E$10)</f>
        <v>0</v>
      </c>
      <c r="X2603">
        <f t="shared" si="731"/>
        <v>0</v>
      </c>
      <c r="Y2603">
        <f t="shared" ca="1" si="732"/>
        <v>0.20380000000000001</v>
      </c>
      <c r="Z2603">
        <f t="shared" ca="1" si="733"/>
        <v>0</v>
      </c>
      <c r="AA2603">
        <f t="shared" ca="1" si="734"/>
        <v>0</v>
      </c>
      <c r="AB2603">
        <f t="shared" ca="1" si="735"/>
        <v>0</v>
      </c>
      <c r="AC2603">
        <f t="shared" ca="1" si="741"/>
        <v>0</v>
      </c>
      <c r="AD2603">
        <f t="shared" ca="1" si="724"/>
        <v>0.20380000000000001</v>
      </c>
      <c r="AE2603">
        <f t="shared" ca="1" si="736"/>
        <v>0</v>
      </c>
      <c r="AF2603">
        <f t="shared" ca="1" si="737"/>
        <v>0.20380000000000001</v>
      </c>
      <c r="AG2603">
        <f t="shared" ca="1" si="738"/>
        <v>0</v>
      </c>
      <c r="AH2603">
        <f t="shared" ca="1" si="739"/>
        <v>1</v>
      </c>
    </row>
    <row r="2604" spans="15:34" x14ac:dyDescent="0.25">
      <c r="O2604">
        <v>2548</v>
      </c>
      <c r="P2604" s="2">
        <f t="shared" si="740"/>
        <v>44303.124999993823</v>
      </c>
      <c r="Q2604">
        <f t="shared" si="725"/>
        <v>17</v>
      </c>
      <c r="R2604">
        <f t="shared" si="726"/>
        <v>4</v>
      </c>
      <c r="S2604">
        <f t="shared" si="727"/>
        <v>2</v>
      </c>
      <c r="T2604">
        <f t="shared" si="728"/>
        <v>3</v>
      </c>
      <c r="U2604">
        <f t="shared" si="729"/>
        <v>2</v>
      </c>
      <c r="V2604">
        <f t="shared" ca="1" si="730"/>
        <v>0.18039999999999998</v>
      </c>
      <c r="W2604">
        <f>INDEX(Solarstrahlungsdaten!$B$13:$G$8772,Übersicht!O2604,Übersicht!$E$10)</f>
        <v>0</v>
      </c>
      <c r="X2604">
        <f t="shared" si="731"/>
        <v>0</v>
      </c>
      <c r="Y2604">
        <f t="shared" ca="1" si="732"/>
        <v>0.18039999999999998</v>
      </c>
      <c r="Z2604">
        <f t="shared" ca="1" si="733"/>
        <v>0</v>
      </c>
      <c r="AA2604">
        <f t="shared" ca="1" si="734"/>
        <v>0</v>
      </c>
      <c r="AB2604">
        <f t="shared" ca="1" si="735"/>
        <v>0</v>
      </c>
      <c r="AC2604">
        <f t="shared" ca="1" si="741"/>
        <v>0</v>
      </c>
      <c r="AD2604">
        <f t="shared" ca="1" si="724"/>
        <v>0.18039999999999998</v>
      </c>
      <c r="AE2604">
        <f t="shared" ca="1" si="736"/>
        <v>0</v>
      </c>
      <c r="AF2604">
        <f t="shared" ca="1" si="737"/>
        <v>0.18039999999999998</v>
      </c>
      <c r="AG2604">
        <f t="shared" ca="1" si="738"/>
        <v>0</v>
      </c>
      <c r="AH2604">
        <f t="shared" ca="1" si="739"/>
        <v>1</v>
      </c>
    </row>
    <row r="2605" spans="15:34" x14ac:dyDescent="0.25">
      <c r="O2605">
        <v>2549</v>
      </c>
      <c r="P2605" s="2">
        <f t="shared" si="740"/>
        <v>44303.166666660487</v>
      </c>
      <c r="Q2605">
        <f t="shared" si="725"/>
        <v>17</v>
      </c>
      <c r="R2605">
        <f t="shared" si="726"/>
        <v>4</v>
      </c>
      <c r="S2605">
        <f t="shared" si="727"/>
        <v>2</v>
      </c>
      <c r="T2605">
        <f t="shared" si="728"/>
        <v>4</v>
      </c>
      <c r="U2605">
        <f t="shared" si="729"/>
        <v>2</v>
      </c>
      <c r="V2605">
        <f t="shared" ca="1" si="730"/>
        <v>0.17269999999999999</v>
      </c>
      <c r="W2605">
        <f>INDEX(Solarstrahlungsdaten!$B$13:$G$8772,Übersicht!O2605,Übersicht!$E$10)</f>
        <v>0</v>
      </c>
      <c r="X2605">
        <f t="shared" si="731"/>
        <v>0</v>
      </c>
      <c r="Y2605">
        <f t="shared" ca="1" si="732"/>
        <v>0.17269999999999999</v>
      </c>
      <c r="Z2605">
        <f t="shared" ca="1" si="733"/>
        <v>0</v>
      </c>
      <c r="AA2605">
        <f t="shared" ca="1" si="734"/>
        <v>0</v>
      </c>
      <c r="AB2605">
        <f t="shared" ca="1" si="735"/>
        <v>0</v>
      </c>
      <c r="AC2605">
        <f t="shared" ca="1" si="741"/>
        <v>0</v>
      </c>
      <c r="AD2605">
        <f t="shared" ca="1" si="724"/>
        <v>0.17269999999999999</v>
      </c>
      <c r="AE2605">
        <f t="shared" ca="1" si="736"/>
        <v>0</v>
      </c>
      <c r="AF2605">
        <f t="shared" ca="1" si="737"/>
        <v>0.17269999999999999</v>
      </c>
      <c r="AG2605">
        <f t="shared" ca="1" si="738"/>
        <v>0</v>
      </c>
      <c r="AH2605">
        <f t="shared" ca="1" si="739"/>
        <v>1</v>
      </c>
    </row>
    <row r="2606" spans="15:34" x14ac:dyDescent="0.25">
      <c r="O2606">
        <v>2550</v>
      </c>
      <c r="P2606" s="2">
        <f t="shared" si="740"/>
        <v>44303.208333327151</v>
      </c>
      <c r="Q2606">
        <f t="shared" si="725"/>
        <v>17</v>
      </c>
      <c r="R2606">
        <f t="shared" si="726"/>
        <v>4</v>
      </c>
      <c r="S2606">
        <f t="shared" si="727"/>
        <v>2</v>
      </c>
      <c r="T2606">
        <f t="shared" si="728"/>
        <v>5</v>
      </c>
      <c r="U2606">
        <f t="shared" si="729"/>
        <v>2</v>
      </c>
      <c r="V2606">
        <f t="shared" ca="1" si="730"/>
        <v>0.17309999999999998</v>
      </c>
      <c r="W2606">
        <f>INDEX(Solarstrahlungsdaten!$B$13:$G$8772,Übersicht!O2606,Übersicht!$E$10)</f>
        <v>43.814999999999998</v>
      </c>
      <c r="X2606">
        <f t="shared" si="731"/>
        <v>0.15072359999999999</v>
      </c>
      <c r="Y2606">
        <f t="shared" ca="1" si="732"/>
        <v>2.2376399999999991E-2</v>
      </c>
      <c r="Z2606">
        <f t="shared" ca="1" si="733"/>
        <v>0.15072359999999999</v>
      </c>
      <c r="AA2606">
        <f t="shared" ca="1" si="734"/>
        <v>0</v>
      </c>
      <c r="AB2606">
        <f t="shared" ca="1" si="735"/>
        <v>0</v>
      </c>
      <c r="AC2606">
        <f t="shared" ca="1" si="741"/>
        <v>0</v>
      </c>
      <c r="AD2606">
        <f t="shared" ca="1" si="724"/>
        <v>2.2376399999999991E-2</v>
      </c>
      <c r="AE2606">
        <f t="shared" ca="1" si="736"/>
        <v>0</v>
      </c>
      <c r="AF2606">
        <f t="shared" ca="1" si="737"/>
        <v>2.2376399999999991E-2</v>
      </c>
      <c r="AG2606">
        <f t="shared" ca="1" si="738"/>
        <v>0</v>
      </c>
      <c r="AH2606">
        <f t="shared" ca="1" si="739"/>
        <v>1</v>
      </c>
    </row>
    <row r="2607" spans="15:34" x14ac:dyDescent="0.25">
      <c r="O2607">
        <v>2551</v>
      </c>
      <c r="P2607" s="2">
        <f t="shared" si="740"/>
        <v>44303.249999993815</v>
      </c>
      <c r="Q2607">
        <f t="shared" si="725"/>
        <v>17</v>
      </c>
      <c r="R2607">
        <f t="shared" si="726"/>
        <v>4</v>
      </c>
      <c r="S2607">
        <f t="shared" si="727"/>
        <v>2</v>
      </c>
      <c r="T2607">
        <f t="shared" si="728"/>
        <v>6</v>
      </c>
      <c r="U2607">
        <f t="shared" si="729"/>
        <v>2</v>
      </c>
      <c r="V2607">
        <f t="shared" ca="1" si="730"/>
        <v>0.17710000000000001</v>
      </c>
      <c r="W2607">
        <f>INDEX(Solarstrahlungsdaten!$B$13:$G$8772,Übersicht!O2607,Übersicht!$E$10)</f>
        <v>213.13</v>
      </c>
      <c r="X2607">
        <f t="shared" si="731"/>
        <v>0.73316719999999991</v>
      </c>
      <c r="Y2607">
        <f t="shared" ca="1" si="732"/>
        <v>-0.55606719999999987</v>
      </c>
      <c r="Z2607">
        <f t="shared" ca="1" si="733"/>
        <v>0.17710000000000001</v>
      </c>
      <c r="AA2607">
        <f t="shared" ca="1" si="734"/>
        <v>0.55606719999999987</v>
      </c>
      <c r="AB2607">
        <f t="shared" ca="1" si="735"/>
        <v>0</v>
      </c>
      <c r="AC2607">
        <f t="shared" ca="1" si="741"/>
        <v>0.55606719999999987</v>
      </c>
      <c r="AD2607">
        <f t="shared" ca="1" si="724"/>
        <v>0</v>
      </c>
      <c r="AE2607">
        <f t="shared" ca="1" si="736"/>
        <v>0</v>
      </c>
      <c r="AF2607">
        <f t="shared" ca="1" si="737"/>
        <v>0</v>
      </c>
      <c r="AG2607">
        <f t="shared" ca="1" si="738"/>
        <v>0.13901679999999997</v>
      </c>
      <c r="AH2607">
        <f t="shared" ca="1" si="739"/>
        <v>0</v>
      </c>
    </row>
    <row r="2608" spans="15:34" x14ac:dyDescent="0.25">
      <c r="O2608">
        <v>2552</v>
      </c>
      <c r="P2608" s="2">
        <f t="shared" si="740"/>
        <v>44303.29166666048</v>
      </c>
      <c r="Q2608">
        <f t="shared" si="725"/>
        <v>17</v>
      </c>
      <c r="R2608">
        <f t="shared" si="726"/>
        <v>4</v>
      </c>
      <c r="S2608">
        <f t="shared" si="727"/>
        <v>2</v>
      </c>
      <c r="T2608">
        <f t="shared" si="728"/>
        <v>7</v>
      </c>
      <c r="U2608">
        <f t="shared" si="729"/>
        <v>2</v>
      </c>
      <c r="V2608">
        <f t="shared" ca="1" si="730"/>
        <v>0.23219999999999999</v>
      </c>
      <c r="W2608">
        <f>INDEX(Solarstrahlungsdaten!$B$13:$G$8772,Übersicht!O2608,Übersicht!$E$10)</f>
        <v>254.995</v>
      </c>
      <c r="X2608">
        <f t="shared" si="731"/>
        <v>0.87718280000000004</v>
      </c>
      <c r="Y2608">
        <f t="shared" ca="1" si="732"/>
        <v>-0.64498280000000008</v>
      </c>
      <c r="Z2608">
        <f t="shared" ca="1" si="733"/>
        <v>0.23219999999999999</v>
      </c>
      <c r="AA2608">
        <f t="shared" ca="1" si="734"/>
        <v>0.64498280000000008</v>
      </c>
      <c r="AB2608">
        <f t="shared" ca="1" si="735"/>
        <v>0</v>
      </c>
      <c r="AC2608">
        <f t="shared" ca="1" si="741"/>
        <v>1.20105</v>
      </c>
      <c r="AD2608">
        <f t="shared" ca="1" si="724"/>
        <v>0</v>
      </c>
      <c r="AE2608">
        <f t="shared" ca="1" si="736"/>
        <v>0</v>
      </c>
      <c r="AF2608">
        <f t="shared" ca="1" si="737"/>
        <v>0</v>
      </c>
      <c r="AG2608">
        <f t="shared" ca="1" si="738"/>
        <v>0.30026249999999999</v>
      </c>
      <c r="AH2608">
        <f t="shared" ca="1" si="739"/>
        <v>0</v>
      </c>
    </row>
    <row r="2609" spans="15:34" x14ac:dyDescent="0.25">
      <c r="O2609">
        <v>2553</v>
      </c>
      <c r="P2609" s="2">
        <f t="shared" si="740"/>
        <v>44303.333333327144</v>
      </c>
      <c r="Q2609">
        <f t="shared" si="725"/>
        <v>17</v>
      </c>
      <c r="R2609">
        <f t="shared" si="726"/>
        <v>4</v>
      </c>
      <c r="S2609">
        <f t="shared" si="727"/>
        <v>2</v>
      </c>
      <c r="T2609">
        <f t="shared" si="728"/>
        <v>8</v>
      </c>
      <c r="U2609">
        <f t="shared" si="729"/>
        <v>2</v>
      </c>
      <c r="V2609">
        <f t="shared" ca="1" si="730"/>
        <v>0.39250000000000002</v>
      </c>
      <c r="W2609">
        <f>INDEX(Solarstrahlungsdaten!$B$13:$G$8772,Übersicht!O2609,Übersicht!$E$10)</f>
        <v>222.17500000000001</v>
      </c>
      <c r="X2609">
        <f t="shared" si="731"/>
        <v>0.76428200000000002</v>
      </c>
      <c r="Y2609">
        <f t="shared" ca="1" si="732"/>
        <v>-0.371782</v>
      </c>
      <c r="Z2609">
        <f t="shared" ca="1" si="733"/>
        <v>0.39250000000000002</v>
      </c>
      <c r="AA2609">
        <f t="shared" ca="1" si="734"/>
        <v>0.371782</v>
      </c>
      <c r="AB2609">
        <f t="shared" ca="1" si="735"/>
        <v>0</v>
      </c>
      <c r="AC2609">
        <f t="shared" ca="1" si="741"/>
        <v>1.572832</v>
      </c>
      <c r="AD2609">
        <f t="shared" ca="1" si="724"/>
        <v>0</v>
      </c>
      <c r="AE2609">
        <f t="shared" ca="1" si="736"/>
        <v>0</v>
      </c>
      <c r="AF2609">
        <f t="shared" ca="1" si="737"/>
        <v>0</v>
      </c>
      <c r="AG2609">
        <f t="shared" ca="1" si="738"/>
        <v>0.393208</v>
      </c>
      <c r="AH2609">
        <f t="shared" ca="1" si="739"/>
        <v>0</v>
      </c>
    </row>
    <row r="2610" spans="15:34" x14ac:dyDescent="0.25">
      <c r="O2610">
        <v>2554</v>
      </c>
      <c r="P2610" s="2">
        <f t="shared" si="740"/>
        <v>44303.374999993808</v>
      </c>
      <c r="Q2610">
        <f t="shared" si="725"/>
        <v>17</v>
      </c>
      <c r="R2610">
        <f t="shared" si="726"/>
        <v>4</v>
      </c>
      <c r="S2610">
        <f t="shared" si="727"/>
        <v>2</v>
      </c>
      <c r="T2610">
        <f t="shared" si="728"/>
        <v>9</v>
      </c>
      <c r="U2610">
        <f t="shared" si="729"/>
        <v>2</v>
      </c>
      <c r="V2610">
        <f t="shared" ca="1" si="730"/>
        <v>0.59650000000000003</v>
      </c>
      <c r="W2610">
        <f>INDEX(Solarstrahlungsdaten!$B$13:$G$8772,Übersicht!O2610,Übersicht!$E$10)</f>
        <v>198.81</v>
      </c>
      <c r="X2610">
        <f t="shared" si="731"/>
        <v>0.68390640000000003</v>
      </c>
      <c r="Y2610">
        <f t="shared" ca="1" si="732"/>
        <v>-8.7406399999999995E-2</v>
      </c>
      <c r="Z2610">
        <f t="shared" ca="1" si="733"/>
        <v>0.59650000000000003</v>
      </c>
      <c r="AA2610">
        <f t="shared" ca="1" si="734"/>
        <v>8.7406399999999995E-2</v>
      </c>
      <c r="AB2610">
        <f t="shared" ca="1" si="735"/>
        <v>0</v>
      </c>
      <c r="AC2610">
        <f t="shared" ca="1" si="741"/>
        <v>1.6602383999999999</v>
      </c>
      <c r="AD2610">
        <f t="shared" ca="1" si="724"/>
        <v>0</v>
      </c>
      <c r="AE2610">
        <f t="shared" ca="1" si="736"/>
        <v>0</v>
      </c>
      <c r="AF2610">
        <f t="shared" ca="1" si="737"/>
        <v>0</v>
      </c>
      <c r="AG2610">
        <f t="shared" ca="1" si="738"/>
        <v>0.41505959999999997</v>
      </c>
      <c r="AH2610">
        <f t="shared" ca="1" si="739"/>
        <v>0</v>
      </c>
    </row>
    <row r="2611" spans="15:34" x14ac:dyDescent="0.25">
      <c r="O2611">
        <v>2555</v>
      </c>
      <c r="P2611" s="2">
        <f t="shared" si="740"/>
        <v>44303.416666660472</v>
      </c>
      <c r="Q2611">
        <f t="shared" si="725"/>
        <v>17</v>
      </c>
      <c r="R2611">
        <f t="shared" si="726"/>
        <v>4</v>
      </c>
      <c r="S2611">
        <f t="shared" si="727"/>
        <v>2</v>
      </c>
      <c r="T2611">
        <f t="shared" si="728"/>
        <v>10</v>
      </c>
      <c r="U2611">
        <f t="shared" si="729"/>
        <v>2</v>
      </c>
      <c r="V2611">
        <f t="shared" ca="1" si="730"/>
        <v>0.72199999999999998</v>
      </c>
      <c r="W2611">
        <f>INDEX(Solarstrahlungsdaten!$B$13:$G$8772,Übersicht!O2611,Übersicht!$E$10)</f>
        <v>411.21000000000004</v>
      </c>
      <c r="X2611">
        <f t="shared" si="731"/>
        <v>1.4145624000000001</v>
      </c>
      <c r="Y2611">
        <f t="shared" ca="1" si="732"/>
        <v>-0.69256240000000013</v>
      </c>
      <c r="Z2611">
        <f t="shared" ca="1" si="733"/>
        <v>0.72199999999999998</v>
      </c>
      <c r="AA2611">
        <f t="shared" ca="1" si="734"/>
        <v>0.69256240000000013</v>
      </c>
      <c r="AB2611">
        <f t="shared" ca="1" si="735"/>
        <v>0</v>
      </c>
      <c r="AC2611">
        <f t="shared" ca="1" si="741"/>
        <v>2.3528007999999998</v>
      </c>
      <c r="AD2611">
        <f t="shared" ca="1" si="724"/>
        <v>0</v>
      </c>
      <c r="AE2611">
        <f t="shared" ca="1" si="736"/>
        <v>0</v>
      </c>
      <c r="AF2611">
        <f t="shared" ca="1" si="737"/>
        <v>0</v>
      </c>
      <c r="AG2611">
        <f t="shared" ca="1" si="738"/>
        <v>0.58820019999999995</v>
      </c>
      <c r="AH2611">
        <f t="shared" ca="1" si="739"/>
        <v>0</v>
      </c>
    </row>
    <row r="2612" spans="15:34" x14ac:dyDescent="0.25">
      <c r="O2612">
        <v>2556</v>
      </c>
      <c r="P2612" s="2">
        <f t="shared" si="740"/>
        <v>44303.458333327137</v>
      </c>
      <c r="Q2612">
        <f t="shared" si="725"/>
        <v>17</v>
      </c>
      <c r="R2612">
        <f t="shared" si="726"/>
        <v>4</v>
      </c>
      <c r="S2612">
        <f t="shared" si="727"/>
        <v>2</v>
      </c>
      <c r="T2612">
        <f t="shared" si="728"/>
        <v>11</v>
      </c>
      <c r="U2612">
        <f t="shared" si="729"/>
        <v>2</v>
      </c>
      <c r="V2612">
        <f t="shared" ca="1" si="730"/>
        <v>0.79989999999999994</v>
      </c>
      <c r="W2612">
        <f>INDEX(Solarstrahlungsdaten!$B$13:$G$8772,Übersicht!O2612,Übersicht!$E$10)</f>
        <v>63.23</v>
      </c>
      <c r="X2612">
        <f t="shared" si="731"/>
        <v>0.21751119999999999</v>
      </c>
      <c r="Y2612">
        <f t="shared" ca="1" si="732"/>
        <v>0.58238879999999993</v>
      </c>
      <c r="Z2612">
        <f t="shared" ca="1" si="733"/>
        <v>0.21751119999999999</v>
      </c>
      <c r="AA2612">
        <f t="shared" ca="1" si="734"/>
        <v>0</v>
      </c>
      <c r="AB2612">
        <f t="shared" ca="1" si="735"/>
        <v>0.58238879999999993</v>
      </c>
      <c r="AC2612">
        <f t="shared" ca="1" si="741"/>
        <v>1.7704119999999999</v>
      </c>
      <c r="AD2612">
        <f t="shared" ca="1" si="724"/>
        <v>0</v>
      </c>
      <c r="AE2612">
        <f t="shared" ca="1" si="736"/>
        <v>0</v>
      </c>
      <c r="AF2612">
        <f t="shared" ca="1" si="737"/>
        <v>0</v>
      </c>
      <c r="AG2612">
        <f t="shared" ca="1" si="738"/>
        <v>0.44260299999999997</v>
      </c>
      <c r="AH2612">
        <f t="shared" ca="1" si="739"/>
        <v>0</v>
      </c>
    </row>
    <row r="2613" spans="15:34" x14ac:dyDescent="0.25">
      <c r="O2613">
        <v>2557</v>
      </c>
      <c r="P2613" s="2">
        <f t="shared" si="740"/>
        <v>44303.499999993801</v>
      </c>
      <c r="Q2613">
        <f t="shared" si="725"/>
        <v>17</v>
      </c>
      <c r="R2613">
        <f t="shared" si="726"/>
        <v>4</v>
      </c>
      <c r="S2613">
        <f t="shared" si="727"/>
        <v>2</v>
      </c>
      <c r="T2613">
        <f t="shared" si="728"/>
        <v>12</v>
      </c>
      <c r="U2613">
        <f t="shared" si="729"/>
        <v>2</v>
      </c>
      <c r="V2613">
        <f t="shared" ca="1" si="730"/>
        <v>0.84450000000000003</v>
      </c>
      <c r="W2613">
        <f>INDEX(Solarstrahlungsdaten!$B$13:$G$8772,Übersicht!O2613,Übersicht!$E$10)</f>
        <v>386.79500000000002</v>
      </c>
      <c r="X2613">
        <f t="shared" si="731"/>
        <v>1.3305747999999999</v>
      </c>
      <c r="Y2613">
        <f t="shared" ca="1" si="732"/>
        <v>-0.48607479999999992</v>
      </c>
      <c r="Z2613">
        <f t="shared" ca="1" si="733"/>
        <v>0.84450000000000003</v>
      </c>
      <c r="AA2613">
        <f t="shared" ca="1" si="734"/>
        <v>0.48607479999999992</v>
      </c>
      <c r="AB2613">
        <f t="shared" ca="1" si="735"/>
        <v>0</v>
      </c>
      <c r="AC2613">
        <f t="shared" ca="1" si="741"/>
        <v>2.2564867999999998</v>
      </c>
      <c r="AD2613">
        <f t="shared" ca="1" si="724"/>
        <v>0</v>
      </c>
      <c r="AE2613">
        <f t="shared" ca="1" si="736"/>
        <v>0</v>
      </c>
      <c r="AF2613">
        <f t="shared" ca="1" si="737"/>
        <v>0</v>
      </c>
      <c r="AG2613">
        <f t="shared" ca="1" si="738"/>
        <v>0.56412169999999995</v>
      </c>
      <c r="AH2613">
        <f t="shared" ca="1" si="739"/>
        <v>0</v>
      </c>
    </row>
    <row r="2614" spans="15:34" x14ac:dyDescent="0.25">
      <c r="O2614">
        <v>2558</v>
      </c>
      <c r="P2614" s="2">
        <f t="shared" si="740"/>
        <v>44303.541666660465</v>
      </c>
      <c r="Q2614">
        <f t="shared" si="725"/>
        <v>17</v>
      </c>
      <c r="R2614">
        <f t="shared" si="726"/>
        <v>4</v>
      </c>
      <c r="S2614">
        <f t="shared" si="727"/>
        <v>2</v>
      </c>
      <c r="T2614">
        <f t="shared" si="728"/>
        <v>13</v>
      </c>
      <c r="U2614">
        <f t="shared" si="729"/>
        <v>2</v>
      </c>
      <c r="V2614">
        <f t="shared" ca="1" si="730"/>
        <v>0.7228</v>
      </c>
      <c r="W2614">
        <f>INDEX(Solarstrahlungsdaten!$B$13:$G$8772,Übersicht!O2614,Übersicht!$E$10)</f>
        <v>145.87</v>
      </c>
      <c r="X2614">
        <f t="shared" si="731"/>
        <v>0.50179280000000004</v>
      </c>
      <c r="Y2614">
        <f t="shared" ca="1" si="732"/>
        <v>0.22100719999999996</v>
      </c>
      <c r="Z2614">
        <f t="shared" ca="1" si="733"/>
        <v>0.50179280000000004</v>
      </c>
      <c r="AA2614">
        <f t="shared" ca="1" si="734"/>
        <v>0</v>
      </c>
      <c r="AB2614">
        <f t="shared" ca="1" si="735"/>
        <v>0.22100719999999996</v>
      </c>
      <c r="AC2614">
        <f t="shared" ca="1" si="741"/>
        <v>2.0354795999999999</v>
      </c>
      <c r="AD2614">
        <f t="shared" ca="1" si="724"/>
        <v>0</v>
      </c>
      <c r="AE2614">
        <f t="shared" ca="1" si="736"/>
        <v>0</v>
      </c>
      <c r="AF2614">
        <f t="shared" ca="1" si="737"/>
        <v>0</v>
      </c>
      <c r="AG2614">
        <f t="shared" ca="1" si="738"/>
        <v>0.50886989999999999</v>
      </c>
      <c r="AH2614">
        <f t="shared" ca="1" si="739"/>
        <v>0</v>
      </c>
    </row>
    <row r="2615" spans="15:34" x14ac:dyDescent="0.25">
      <c r="O2615">
        <v>2559</v>
      </c>
      <c r="P2615" s="2">
        <f t="shared" si="740"/>
        <v>44303.583333327129</v>
      </c>
      <c r="Q2615">
        <f t="shared" si="725"/>
        <v>17</v>
      </c>
      <c r="R2615">
        <f t="shared" si="726"/>
        <v>4</v>
      </c>
      <c r="S2615">
        <f t="shared" si="727"/>
        <v>2</v>
      </c>
      <c r="T2615">
        <f t="shared" si="728"/>
        <v>14</v>
      </c>
      <c r="U2615">
        <f t="shared" si="729"/>
        <v>2</v>
      </c>
      <c r="V2615">
        <f t="shared" ca="1" si="730"/>
        <v>0.56489999999999996</v>
      </c>
      <c r="W2615">
        <f>INDEX(Solarstrahlungsdaten!$B$13:$G$8772,Übersicht!O2615,Übersicht!$E$10)</f>
        <v>122.87</v>
      </c>
      <c r="X2615">
        <f t="shared" si="731"/>
        <v>0.42267280000000002</v>
      </c>
      <c r="Y2615">
        <f t="shared" ca="1" si="732"/>
        <v>0.14222719999999994</v>
      </c>
      <c r="Z2615">
        <f t="shared" ca="1" si="733"/>
        <v>0.42267280000000002</v>
      </c>
      <c r="AA2615">
        <f t="shared" ca="1" si="734"/>
        <v>0</v>
      </c>
      <c r="AB2615">
        <f t="shared" ca="1" si="735"/>
        <v>0.14222719999999994</v>
      </c>
      <c r="AC2615">
        <f t="shared" ca="1" si="741"/>
        <v>1.8932523999999999</v>
      </c>
      <c r="AD2615">
        <f t="shared" ca="1" si="724"/>
        <v>0</v>
      </c>
      <c r="AE2615">
        <f t="shared" ca="1" si="736"/>
        <v>0</v>
      </c>
      <c r="AF2615">
        <f t="shared" ca="1" si="737"/>
        <v>0</v>
      </c>
      <c r="AG2615">
        <f t="shared" ca="1" si="738"/>
        <v>0.47331309999999999</v>
      </c>
      <c r="AH2615">
        <f t="shared" ca="1" si="739"/>
        <v>0</v>
      </c>
    </row>
    <row r="2616" spans="15:34" x14ac:dyDescent="0.25">
      <c r="O2616">
        <v>2560</v>
      </c>
      <c r="P2616" s="2">
        <f t="shared" si="740"/>
        <v>44303.624999993794</v>
      </c>
      <c r="Q2616">
        <f t="shared" si="725"/>
        <v>17</v>
      </c>
      <c r="R2616">
        <f t="shared" si="726"/>
        <v>4</v>
      </c>
      <c r="S2616">
        <f t="shared" si="727"/>
        <v>2</v>
      </c>
      <c r="T2616">
        <f t="shared" si="728"/>
        <v>15</v>
      </c>
      <c r="U2616">
        <f t="shared" si="729"/>
        <v>2</v>
      </c>
      <c r="V2616">
        <f t="shared" ca="1" si="730"/>
        <v>0.49989999999999996</v>
      </c>
      <c r="W2616">
        <f>INDEX(Solarstrahlungsdaten!$B$13:$G$8772,Übersicht!O2616,Übersicht!$E$10)</f>
        <v>313.92500000000001</v>
      </c>
      <c r="X2616">
        <f t="shared" si="731"/>
        <v>1.0799019999999999</v>
      </c>
      <c r="Y2616">
        <f t="shared" ca="1" si="732"/>
        <v>-0.58000199999999991</v>
      </c>
      <c r="Z2616">
        <f t="shared" ca="1" si="733"/>
        <v>0.49989999999999996</v>
      </c>
      <c r="AA2616">
        <f t="shared" ca="1" si="734"/>
        <v>0.58000199999999991</v>
      </c>
      <c r="AB2616">
        <f t="shared" ca="1" si="735"/>
        <v>0</v>
      </c>
      <c r="AC2616">
        <f t="shared" ca="1" si="741"/>
        <v>2.4732544000000001</v>
      </c>
      <c r="AD2616">
        <f t="shared" ca="1" si="724"/>
        <v>0</v>
      </c>
      <c r="AE2616">
        <f t="shared" ca="1" si="736"/>
        <v>0</v>
      </c>
      <c r="AF2616">
        <f t="shared" ca="1" si="737"/>
        <v>0</v>
      </c>
      <c r="AG2616">
        <f t="shared" ca="1" si="738"/>
        <v>0.61831360000000002</v>
      </c>
      <c r="AH2616">
        <f t="shared" ca="1" si="739"/>
        <v>0</v>
      </c>
    </row>
    <row r="2617" spans="15:34" x14ac:dyDescent="0.25">
      <c r="O2617">
        <v>2561</v>
      </c>
      <c r="P2617" s="2">
        <f t="shared" si="740"/>
        <v>44303.666666660458</v>
      </c>
      <c r="Q2617">
        <f t="shared" si="725"/>
        <v>17</v>
      </c>
      <c r="R2617">
        <f t="shared" si="726"/>
        <v>4</v>
      </c>
      <c r="S2617">
        <f t="shared" si="727"/>
        <v>2</v>
      </c>
      <c r="T2617">
        <f t="shared" si="728"/>
        <v>16</v>
      </c>
      <c r="U2617">
        <f t="shared" si="729"/>
        <v>2</v>
      </c>
      <c r="V2617">
        <f t="shared" ca="1" si="730"/>
        <v>0.43920000000000003</v>
      </c>
      <c r="W2617">
        <f>INDEX(Solarstrahlungsdaten!$B$13:$G$8772,Übersicht!O2617,Übersicht!$E$10)</f>
        <v>230.76999999999998</v>
      </c>
      <c r="X2617">
        <f t="shared" si="731"/>
        <v>0.79384879999999991</v>
      </c>
      <c r="Y2617">
        <f t="shared" ca="1" si="732"/>
        <v>-0.35464879999999988</v>
      </c>
      <c r="Z2617">
        <f t="shared" ca="1" si="733"/>
        <v>0.43920000000000003</v>
      </c>
      <c r="AA2617">
        <f t="shared" ca="1" si="734"/>
        <v>0.35464879999999988</v>
      </c>
      <c r="AB2617">
        <f t="shared" ca="1" si="735"/>
        <v>0</v>
      </c>
      <c r="AC2617">
        <f t="shared" ca="1" si="741"/>
        <v>2.8279031999999997</v>
      </c>
      <c r="AD2617">
        <f t="shared" ref="AD2617:AD2680" ca="1" si="742">Y2617+AA2617-AB2617</f>
        <v>0</v>
      </c>
      <c r="AE2617">
        <f t="shared" ca="1" si="736"/>
        <v>0</v>
      </c>
      <c r="AF2617">
        <f t="shared" ca="1" si="737"/>
        <v>0</v>
      </c>
      <c r="AG2617">
        <f t="shared" ca="1" si="738"/>
        <v>0.70697579999999993</v>
      </c>
      <c r="AH2617">
        <f t="shared" ca="1" si="739"/>
        <v>0</v>
      </c>
    </row>
    <row r="2618" spans="15:34" x14ac:dyDescent="0.25">
      <c r="O2618">
        <v>2562</v>
      </c>
      <c r="P2618" s="2">
        <f t="shared" si="740"/>
        <v>44303.708333327122</v>
      </c>
      <c r="Q2618">
        <f t="shared" ref="Q2618:Q2681" si="743">DAY(P2618)</f>
        <v>17</v>
      </c>
      <c r="R2618">
        <f t="shared" ref="R2618:R2681" si="744">MONTH(P2618)</f>
        <v>4</v>
      </c>
      <c r="S2618">
        <f t="shared" ref="S2618:S2681" si="745">IF(WEEKDAY(P2618)=6,1,IF(WEEKDAY(P2618)=7,2,3))</f>
        <v>2</v>
      </c>
      <c r="T2618">
        <f t="shared" ref="T2618:T2681" si="746">HOUR(P2618)</f>
        <v>17</v>
      </c>
      <c r="U2618">
        <f t="shared" ref="U2618:U2681" si="747">IF(AND(P2618&gt;DATE(2021,5,14),P2618&lt;DATE(2021,9,15)),1,IF(AND(P2618&gt;DATE(2021,3,20),P2618&lt;DATE(2021,11,1)),2,0))</f>
        <v>2</v>
      </c>
      <c r="V2618">
        <f t="shared" ref="V2618:V2681" ca="1" si="748">INDEX($D$57:$L$80,1+T2618,S2618+U2618*3)</f>
        <v>0.43289999999999995</v>
      </c>
      <c r="W2618">
        <f>INDEX(Solarstrahlungsdaten!$B$13:$G$8772,Übersicht!O2618,Übersicht!$E$10)</f>
        <v>138.94</v>
      </c>
      <c r="X2618">
        <f t="shared" ref="X2618:X2681" si="749">IF(W2618*$D$9/1000*(1-$D$41)&gt;$D$9*$D$42,$D$9*$D$42,W2618*$D$9/1000*(1-$D$41))</f>
        <v>0.47795360000000003</v>
      </c>
      <c r="Y2618">
        <f t="shared" ref="Y2618:Y2681" ca="1" si="750">V2618-X2618</f>
        <v>-4.5053600000000082E-2</v>
      </c>
      <c r="Z2618">
        <f t="shared" ref="Z2618:Z2681" ca="1" si="751">IF(X2618&gt;V2618,V2618,X2618)</f>
        <v>0.43289999999999995</v>
      </c>
      <c r="AA2618">
        <f t="shared" ref="AA2618:AA2681" ca="1" si="752">IF(Y2618&lt;0, IF(AC2617-Y2618&lt;$D$22, -Y2618, $D$22-AC2617),0)</f>
        <v>4.5053600000000082E-2</v>
      </c>
      <c r="AB2618">
        <f t="shared" ref="AB2618:AB2681" ca="1" si="753">IF(Y2618&gt;0, IF(AC2617-Y2618&gt;0, Y2618, AC2617),0)</f>
        <v>0</v>
      </c>
      <c r="AC2618">
        <f t="shared" ca="1" si="741"/>
        <v>2.8729567999999999</v>
      </c>
      <c r="AD2618">
        <f t="shared" ca="1" si="742"/>
        <v>0</v>
      </c>
      <c r="AE2618">
        <f t="shared" ref="AE2618:AE2681" ca="1" si="754">IF(AD2618&lt;0,-AD2618,0)</f>
        <v>0</v>
      </c>
      <c r="AF2618">
        <f t="shared" ref="AF2618:AF2681" ca="1" si="755">IF(AD2618&gt;0,AD2618,0)</f>
        <v>0</v>
      </c>
      <c r="AG2618">
        <f t="shared" ref="AG2618:AG2681" ca="1" si="756">IF($D$22&gt;0,AC2618/$D$22,0)</f>
        <v>0.71823919999999997</v>
      </c>
      <c r="AH2618">
        <f t="shared" ref="AH2618:AH2681" ca="1" si="757">IF(AC2618&lt;=0,1,0)</f>
        <v>0</v>
      </c>
    </row>
    <row r="2619" spans="15:34" x14ac:dyDescent="0.25">
      <c r="O2619">
        <v>2563</v>
      </c>
      <c r="P2619" s="2">
        <f t="shared" ref="P2619:P2682" si="758">P2618+TIME(1,,)</f>
        <v>44303.749999993786</v>
      </c>
      <c r="Q2619">
        <f t="shared" si="743"/>
        <v>17</v>
      </c>
      <c r="R2619">
        <f t="shared" si="744"/>
        <v>4</v>
      </c>
      <c r="S2619">
        <f t="shared" si="745"/>
        <v>2</v>
      </c>
      <c r="T2619">
        <f t="shared" si="746"/>
        <v>18</v>
      </c>
      <c r="U2619">
        <f t="shared" si="747"/>
        <v>2</v>
      </c>
      <c r="V2619">
        <f t="shared" ca="1" si="748"/>
        <v>0.5202</v>
      </c>
      <c r="W2619">
        <f>INDEX(Solarstrahlungsdaten!$B$13:$G$8772,Übersicht!O2619,Übersicht!$E$10)</f>
        <v>0</v>
      </c>
      <c r="X2619">
        <f t="shared" si="749"/>
        <v>0</v>
      </c>
      <c r="Y2619">
        <f t="shared" ca="1" si="750"/>
        <v>0.5202</v>
      </c>
      <c r="Z2619">
        <f t="shared" ca="1" si="751"/>
        <v>0</v>
      </c>
      <c r="AA2619">
        <f t="shared" ca="1" si="752"/>
        <v>0</v>
      </c>
      <c r="AB2619">
        <f t="shared" ca="1" si="753"/>
        <v>0.5202</v>
      </c>
      <c r="AC2619">
        <f t="shared" ref="AC2619:AC2682" ca="1" si="759">AC2618+AA2619-AB2619</f>
        <v>2.3527567999999999</v>
      </c>
      <c r="AD2619">
        <f t="shared" ca="1" si="742"/>
        <v>0</v>
      </c>
      <c r="AE2619">
        <f t="shared" ca="1" si="754"/>
        <v>0</v>
      </c>
      <c r="AF2619">
        <f t="shared" ca="1" si="755"/>
        <v>0</v>
      </c>
      <c r="AG2619">
        <f t="shared" ca="1" si="756"/>
        <v>0.58818919999999997</v>
      </c>
      <c r="AH2619">
        <f t="shared" ca="1" si="757"/>
        <v>0</v>
      </c>
    </row>
    <row r="2620" spans="15:34" x14ac:dyDescent="0.25">
      <c r="O2620">
        <v>2564</v>
      </c>
      <c r="P2620" s="2">
        <f t="shared" si="758"/>
        <v>44303.791666660451</v>
      </c>
      <c r="Q2620">
        <f t="shared" si="743"/>
        <v>17</v>
      </c>
      <c r="R2620">
        <f t="shared" si="744"/>
        <v>4</v>
      </c>
      <c r="S2620">
        <f t="shared" si="745"/>
        <v>2</v>
      </c>
      <c r="T2620">
        <f t="shared" si="746"/>
        <v>19</v>
      </c>
      <c r="U2620">
        <f t="shared" si="747"/>
        <v>2</v>
      </c>
      <c r="V2620">
        <f t="shared" ca="1" si="748"/>
        <v>0.62870000000000004</v>
      </c>
      <c r="W2620">
        <f>INDEX(Solarstrahlungsdaten!$B$13:$G$8772,Übersicht!O2620,Übersicht!$E$10)</f>
        <v>0</v>
      </c>
      <c r="X2620">
        <f t="shared" si="749"/>
        <v>0</v>
      </c>
      <c r="Y2620">
        <f t="shared" ca="1" si="750"/>
        <v>0.62870000000000004</v>
      </c>
      <c r="Z2620">
        <f t="shared" ca="1" si="751"/>
        <v>0</v>
      </c>
      <c r="AA2620">
        <f t="shared" ca="1" si="752"/>
        <v>0</v>
      </c>
      <c r="AB2620">
        <f t="shared" ca="1" si="753"/>
        <v>0.62870000000000004</v>
      </c>
      <c r="AC2620">
        <f t="shared" ca="1" si="759"/>
        <v>1.7240567999999998</v>
      </c>
      <c r="AD2620">
        <f t="shared" ca="1" si="742"/>
        <v>0</v>
      </c>
      <c r="AE2620">
        <f t="shared" ca="1" si="754"/>
        <v>0</v>
      </c>
      <c r="AF2620">
        <f t="shared" ca="1" si="755"/>
        <v>0</v>
      </c>
      <c r="AG2620">
        <f t="shared" ca="1" si="756"/>
        <v>0.43101419999999996</v>
      </c>
      <c r="AH2620">
        <f t="shared" ca="1" si="757"/>
        <v>0</v>
      </c>
    </row>
    <row r="2621" spans="15:34" x14ac:dyDescent="0.25">
      <c r="O2621">
        <v>2565</v>
      </c>
      <c r="P2621" s="2">
        <f t="shared" si="758"/>
        <v>44303.833333327115</v>
      </c>
      <c r="Q2621">
        <f t="shared" si="743"/>
        <v>17</v>
      </c>
      <c r="R2621">
        <f t="shared" si="744"/>
        <v>4</v>
      </c>
      <c r="S2621">
        <f t="shared" si="745"/>
        <v>2</v>
      </c>
      <c r="T2621">
        <f t="shared" si="746"/>
        <v>20</v>
      </c>
      <c r="U2621">
        <f t="shared" si="747"/>
        <v>2</v>
      </c>
      <c r="V2621">
        <f t="shared" ca="1" si="748"/>
        <v>0.63479999999999992</v>
      </c>
      <c r="W2621">
        <f>INDEX(Solarstrahlungsdaten!$B$13:$G$8772,Übersicht!O2621,Übersicht!$E$10)</f>
        <v>0</v>
      </c>
      <c r="X2621">
        <f t="shared" si="749"/>
        <v>0</v>
      </c>
      <c r="Y2621">
        <f t="shared" ca="1" si="750"/>
        <v>0.63479999999999992</v>
      </c>
      <c r="Z2621">
        <f t="shared" ca="1" si="751"/>
        <v>0</v>
      </c>
      <c r="AA2621">
        <f t="shared" ca="1" si="752"/>
        <v>0</v>
      </c>
      <c r="AB2621">
        <f t="shared" ca="1" si="753"/>
        <v>0.63479999999999992</v>
      </c>
      <c r="AC2621">
        <f t="shared" ca="1" si="759"/>
        <v>1.0892567999999998</v>
      </c>
      <c r="AD2621">
        <f t="shared" ca="1" si="742"/>
        <v>0</v>
      </c>
      <c r="AE2621">
        <f t="shared" ca="1" si="754"/>
        <v>0</v>
      </c>
      <c r="AF2621">
        <f t="shared" ca="1" si="755"/>
        <v>0</v>
      </c>
      <c r="AG2621">
        <f t="shared" ca="1" si="756"/>
        <v>0.27231419999999995</v>
      </c>
      <c r="AH2621">
        <f t="shared" ca="1" si="757"/>
        <v>0</v>
      </c>
    </row>
    <row r="2622" spans="15:34" x14ac:dyDescent="0.25">
      <c r="O2622">
        <v>2566</v>
      </c>
      <c r="P2622" s="2">
        <f t="shared" si="758"/>
        <v>44303.874999993779</v>
      </c>
      <c r="Q2622">
        <f t="shared" si="743"/>
        <v>17</v>
      </c>
      <c r="R2622">
        <f t="shared" si="744"/>
        <v>4</v>
      </c>
      <c r="S2622">
        <f t="shared" si="745"/>
        <v>2</v>
      </c>
      <c r="T2622">
        <f t="shared" si="746"/>
        <v>21</v>
      </c>
      <c r="U2622">
        <f t="shared" si="747"/>
        <v>2</v>
      </c>
      <c r="V2622">
        <f t="shared" ca="1" si="748"/>
        <v>0.58240000000000003</v>
      </c>
      <c r="W2622">
        <f>INDEX(Solarstrahlungsdaten!$B$13:$G$8772,Übersicht!O2622,Übersicht!$E$10)</f>
        <v>0</v>
      </c>
      <c r="X2622">
        <f t="shared" si="749"/>
        <v>0</v>
      </c>
      <c r="Y2622">
        <f t="shared" ca="1" si="750"/>
        <v>0.58240000000000003</v>
      </c>
      <c r="Z2622">
        <f t="shared" ca="1" si="751"/>
        <v>0</v>
      </c>
      <c r="AA2622">
        <f t="shared" ca="1" si="752"/>
        <v>0</v>
      </c>
      <c r="AB2622">
        <f t="shared" ca="1" si="753"/>
        <v>0.58240000000000003</v>
      </c>
      <c r="AC2622">
        <f t="shared" ca="1" si="759"/>
        <v>0.50685679999999977</v>
      </c>
      <c r="AD2622">
        <f t="shared" ca="1" si="742"/>
        <v>0</v>
      </c>
      <c r="AE2622">
        <f t="shared" ca="1" si="754"/>
        <v>0</v>
      </c>
      <c r="AF2622">
        <f t="shared" ca="1" si="755"/>
        <v>0</v>
      </c>
      <c r="AG2622">
        <f t="shared" ca="1" si="756"/>
        <v>0.12671419999999994</v>
      </c>
      <c r="AH2622">
        <f t="shared" ca="1" si="757"/>
        <v>0</v>
      </c>
    </row>
    <row r="2623" spans="15:34" x14ac:dyDescent="0.25">
      <c r="O2623">
        <v>2567</v>
      </c>
      <c r="P2623" s="2">
        <f t="shared" si="758"/>
        <v>44303.916666660443</v>
      </c>
      <c r="Q2623">
        <f t="shared" si="743"/>
        <v>17</v>
      </c>
      <c r="R2623">
        <f t="shared" si="744"/>
        <v>4</v>
      </c>
      <c r="S2623">
        <f t="shared" si="745"/>
        <v>2</v>
      </c>
      <c r="T2623">
        <f t="shared" si="746"/>
        <v>22</v>
      </c>
      <c r="U2623">
        <f t="shared" si="747"/>
        <v>2</v>
      </c>
      <c r="V2623">
        <f t="shared" ca="1" si="748"/>
        <v>0.53549999999999998</v>
      </c>
      <c r="W2623">
        <f>INDEX(Solarstrahlungsdaten!$B$13:$G$8772,Übersicht!O2623,Übersicht!$E$10)</f>
        <v>0</v>
      </c>
      <c r="X2623">
        <f t="shared" si="749"/>
        <v>0</v>
      </c>
      <c r="Y2623">
        <f t="shared" ca="1" si="750"/>
        <v>0.53549999999999998</v>
      </c>
      <c r="Z2623">
        <f t="shared" ca="1" si="751"/>
        <v>0</v>
      </c>
      <c r="AA2623">
        <f t="shared" ca="1" si="752"/>
        <v>0</v>
      </c>
      <c r="AB2623">
        <f t="shared" ca="1" si="753"/>
        <v>0.50685679999999977</v>
      </c>
      <c r="AC2623">
        <f t="shared" ca="1" si="759"/>
        <v>0</v>
      </c>
      <c r="AD2623">
        <f t="shared" ca="1" si="742"/>
        <v>2.8643200000000202E-2</v>
      </c>
      <c r="AE2623">
        <f t="shared" ca="1" si="754"/>
        <v>0</v>
      </c>
      <c r="AF2623">
        <f t="shared" ca="1" si="755"/>
        <v>2.8643200000000202E-2</v>
      </c>
      <c r="AG2623">
        <f t="shared" ca="1" si="756"/>
        <v>0</v>
      </c>
      <c r="AH2623">
        <f t="shared" ca="1" si="757"/>
        <v>1</v>
      </c>
    </row>
    <row r="2624" spans="15:34" x14ac:dyDescent="0.25">
      <c r="O2624">
        <v>2568</v>
      </c>
      <c r="P2624" s="2">
        <f t="shared" si="758"/>
        <v>44303.958333327108</v>
      </c>
      <c r="Q2624">
        <f t="shared" si="743"/>
        <v>17</v>
      </c>
      <c r="R2624">
        <f t="shared" si="744"/>
        <v>4</v>
      </c>
      <c r="S2624">
        <f t="shared" si="745"/>
        <v>2</v>
      </c>
      <c r="T2624">
        <f t="shared" si="746"/>
        <v>23</v>
      </c>
      <c r="U2624">
        <f t="shared" si="747"/>
        <v>2</v>
      </c>
      <c r="V2624">
        <f t="shared" ca="1" si="748"/>
        <v>0.41170000000000001</v>
      </c>
      <c r="W2624">
        <f>INDEX(Solarstrahlungsdaten!$B$13:$G$8772,Übersicht!O2624,Übersicht!$E$10)</f>
        <v>0</v>
      </c>
      <c r="X2624">
        <f t="shared" si="749"/>
        <v>0</v>
      </c>
      <c r="Y2624">
        <f t="shared" ca="1" si="750"/>
        <v>0.41170000000000001</v>
      </c>
      <c r="Z2624">
        <f t="shared" ca="1" si="751"/>
        <v>0</v>
      </c>
      <c r="AA2624">
        <f t="shared" ca="1" si="752"/>
        <v>0</v>
      </c>
      <c r="AB2624">
        <f t="shared" ca="1" si="753"/>
        <v>0</v>
      </c>
      <c r="AC2624">
        <f t="shared" ca="1" si="759"/>
        <v>0</v>
      </c>
      <c r="AD2624">
        <f t="shared" ca="1" si="742"/>
        <v>0.41170000000000001</v>
      </c>
      <c r="AE2624">
        <f t="shared" ca="1" si="754"/>
        <v>0</v>
      </c>
      <c r="AF2624">
        <f t="shared" ca="1" si="755"/>
        <v>0.41170000000000001</v>
      </c>
      <c r="AG2624">
        <f t="shared" ca="1" si="756"/>
        <v>0</v>
      </c>
      <c r="AH2624">
        <f t="shared" ca="1" si="757"/>
        <v>1</v>
      </c>
    </row>
    <row r="2625" spans="15:34" x14ac:dyDescent="0.25">
      <c r="O2625">
        <v>2569</v>
      </c>
      <c r="P2625" s="2">
        <f t="shared" si="758"/>
        <v>44303.999999993772</v>
      </c>
      <c r="Q2625">
        <f t="shared" si="743"/>
        <v>18</v>
      </c>
      <c r="R2625">
        <f t="shared" si="744"/>
        <v>4</v>
      </c>
      <c r="S2625">
        <f t="shared" si="745"/>
        <v>3</v>
      </c>
      <c r="T2625">
        <f t="shared" si="746"/>
        <v>0</v>
      </c>
      <c r="U2625">
        <f t="shared" si="747"/>
        <v>2</v>
      </c>
      <c r="V2625">
        <f t="shared" ca="1" si="748"/>
        <v>0.2964</v>
      </c>
      <c r="W2625">
        <f>INDEX(Solarstrahlungsdaten!$B$13:$G$8772,Übersicht!O2625,Übersicht!$E$10)</f>
        <v>0</v>
      </c>
      <c r="X2625">
        <f t="shared" si="749"/>
        <v>0</v>
      </c>
      <c r="Y2625">
        <f t="shared" ca="1" si="750"/>
        <v>0.2964</v>
      </c>
      <c r="Z2625">
        <f t="shared" ca="1" si="751"/>
        <v>0</v>
      </c>
      <c r="AA2625">
        <f t="shared" ca="1" si="752"/>
        <v>0</v>
      </c>
      <c r="AB2625">
        <f t="shared" ca="1" si="753"/>
        <v>0</v>
      </c>
      <c r="AC2625">
        <f t="shared" ca="1" si="759"/>
        <v>0</v>
      </c>
      <c r="AD2625">
        <f t="shared" ca="1" si="742"/>
        <v>0.2964</v>
      </c>
      <c r="AE2625">
        <f t="shared" ca="1" si="754"/>
        <v>0</v>
      </c>
      <c r="AF2625">
        <f t="shared" ca="1" si="755"/>
        <v>0.2964</v>
      </c>
      <c r="AG2625">
        <f t="shared" ca="1" si="756"/>
        <v>0</v>
      </c>
      <c r="AH2625">
        <f t="shared" ca="1" si="757"/>
        <v>1</v>
      </c>
    </row>
    <row r="2626" spans="15:34" x14ac:dyDescent="0.25">
      <c r="O2626">
        <v>2570</v>
      </c>
      <c r="P2626" s="2">
        <f t="shared" si="758"/>
        <v>44304.041666660436</v>
      </c>
      <c r="Q2626">
        <f t="shared" si="743"/>
        <v>18</v>
      </c>
      <c r="R2626">
        <f t="shared" si="744"/>
        <v>4</v>
      </c>
      <c r="S2626">
        <f t="shared" si="745"/>
        <v>3</v>
      </c>
      <c r="T2626">
        <f t="shared" si="746"/>
        <v>1</v>
      </c>
      <c r="U2626">
        <f t="shared" si="747"/>
        <v>2</v>
      </c>
      <c r="V2626">
        <f t="shared" ca="1" si="748"/>
        <v>0.20670000000000002</v>
      </c>
      <c r="W2626">
        <f>INDEX(Solarstrahlungsdaten!$B$13:$G$8772,Übersicht!O2626,Übersicht!$E$10)</f>
        <v>0</v>
      </c>
      <c r="X2626">
        <f t="shared" si="749"/>
        <v>0</v>
      </c>
      <c r="Y2626">
        <f t="shared" ca="1" si="750"/>
        <v>0.20670000000000002</v>
      </c>
      <c r="Z2626">
        <f t="shared" ca="1" si="751"/>
        <v>0</v>
      </c>
      <c r="AA2626">
        <f t="shared" ca="1" si="752"/>
        <v>0</v>
      </c>
      <c r="AB2626">
        <f t="shared" ca="1" si="753"/>
        <v>0</v>
      </c>
      <c r="AC2626">
        <f t="shared" ca="1" si="759"/>
        <v>0</v>
      </c>
      <c r="AD2626">
        <f t="shared" ca="1" si="742"/>
        <v>0.20670000000000002</v>
      </c>
      <c r="AE2626">
        <f t="shared" ca="1" si="754"/>
        <v>0</v>
      </c>
      <c r="AF2626">
        <f t="shared" ca="1" si="755"/>
        <v>0.20670000000000002</v>
      </c>
      <c r="AG2626">
        <f t="shared" ca="1" si="756"/>
        <v>0</v>
      </c>
      <c r="AH2626">
        <f t="shared" ca="1" si="757"/>
        <v>1</v>
      </c>
    </row>
    <row r="2627" spans="15:34" x14ac:dyDescent="0.25">
      <c r="O2627">
        <v>2571</v>
      </c>
      <c r="P2627" s="2">
        <f t="shared" si="758"/>
        <v>44304.0833333271</v>
      </c>
      <c r="Q2627">
        <f t="shared" si="743"/>
        <v>18</v>
      </c>
      <c r="R2627">
        <f t="shared" si="744"/>
        <v>4</v>
      </c>
      <c r="S2627">
        <f t="shared" si="745"/>
        <v>3</v>
      </c>
      <c r="T2627">
        <f t="shared" si="746"/>
        <v>2</v>
      </c>
      <c r="U2627">
        <f t="shared" si="747"/>
        <v>2</v>
      </c>
      <c r="V2627">
        <f t="shared" ca="1" si="748"/>
        <v>0.18039999999999998</v>
      </c>
      <c r="W2627">
        <f>INDEX(Solarstrahlungsdaten!$B$13:$G$8772,Übersicht!O2627,Übersicht!$E$10)</f>
        <v>0</v>
      </c>
      <c r="X2627">
        <f t="shared" si="749"/>
        <v>0</v>
      </c>
      <c r="Y2627">
        <f t="shared" ca="1" si="750"/>
        <v>0.18039999999999998</v>
      </c>
      <c r="Z2627">
        <f t="shared" ca="1" si="751"/>
        <v>0</v>
      </c>
      <c r="AA2627">
        <f t="shared" ca="1" si="752"/>
        <v>0</v>
      </c>
      <c r="AB2627">
        <f t="shared" ca="1" si="753"/>
        <v>0</v>
      </c>
      <c r="AC2627">
        <f t="shared" ca="1" si="759"/>
        <v>0</v>
      </c>
      <c r="AD2627">
        <f t="shared" ca="1" si="742"/>
        <v>0.18039999999999998</v>
      </c>
      <c r="AE2627">
        <f t="shared" ca="1" si="754"/>
        <v>0</v>
      </c>
      <c r="AF2627">
        <f t="shared" ca="1" si="755"/>
        <v>0.18039999999999998</v>
      </c>
      <c r="AG2627">
        <f t="shared" ca="1" si="756"/>
        <v>0</v>
      </c>
      <c r="AH2627">
        <f t="shared" ca="1" si="757"/>
        <v>1</v>
      </c>
    </row>
    <row r="2628" spans="15:34" x14ac:dyDescent="0.25">
      <c r="O2628">
        <v>2572</v>
      </c>
      <c r="P2628" s="2">
        <f t="shared" si="758"/>
        <v>44304.124999993765</v>
      </c>
      <c r="Q2628">
        <f t="shared" si="743"/>
        <v>18</v>
      </c>
      <c r="R2628">
        <f t="shared" si="744"/>
        <v>4</v>
      </c>
      <c r="S2628">
        <f t="shared" si="745"/>
        <v>3</v>
      </c>
      <c r="T2628">
        <f t="shared" si="746"/>
        <v>3</v>
      </c>
      <c r="U2628">
        <f t="shared" si="747"/>
        <v>2</v>
      </c>
      <c r="V2628">
        <f t="shared" ca="1" si="748"/>
        <v>0.1724</v>
      </c>
      <c r="W2628">
        <f>INDEX(Solarstrahlungsdaten!$B$13:$G$8772,Übersicht!O2628,Übersicht!$E$10)</f>
        <v>0</v>
      </c>
      <c r="X2628">
        <f t="shared" si="749"/>
        <v>0</v>
      </c>
      <c r="Y2628">
        <f t="shared" ca="1" si="750"/>
        <v>0.1724</v>
      </c>
      <c r="Z2628">
        <f t="shared" ca="1" si="751"/>
        <v>0</v>
      </c>
      <c r="AA2628">
        <f t="shared" ca="1" si="752"/>
        <v>0</v>
      </c>
      <c r="AB2628">
        <f t="shared" ca="1" si="753"/>
        <v>0</v>
      </c>
      <c r="AC2628">
        <f t="shared" ca="1" si="759"/>
        <v>0</v>
      </c>
      <c r="AD2628">
        <f t="shared" ca="1" si="742"/>
        <v>0.1724</v>
      </c>
      <c r="AE2628">
        <f t="shared" ca="1" si="754"/>
        <v>0</v>
      </c>
      <c r="AF2628">
        <f t="shared" ca="1" si="755"/>
        <v>0.1724</v>
      </c>
      <c r="AG2628">
        <f t="shared" ca="1" si="756"/>
        <v>0</v>
      </c>
      <c r="AH2628">
        <f t="shared" ca="1" si="757"/>
        <v>1</v>
      </c>
    </row>
    <row r="2629" spans="15:34" x14ac:dyDescent="0.25">
      <c r="O2629">
        <v>2573</v>
      </c>
      <c r="P2629" s="2">
        <f t="shared" si="758"/>
        <v>44304.166666660429</v>
      </c>
      <c r="Q2629">
        <f t="shared" si="743"/>
        <v>18</v>
      </c>
      <c r="R2629">
        <f t="shared" si="744"/>
        <v>4</v>
      </c>
      <c r="S2629">
        <f t="shared" si="745"/>
        <v>3</v>
      </c>
      <c r="T2629">
        <f t="shared" si="746"/>
        <v>4</v>
      </c>
      <c r="U2629">
        <f t="shared" si="747"/>
        <v>2</v>
      </c>
      <c r="V2629">
        <f t="shared" ca="1" si="748"/>
        <v>0.17459999999999998</v>
      </c>
      <c r="W2629">
        <f>INDEX(Solarstrahlungsdaten!$B$13:$G$8772,Übersicht!O2629,Übersicht!$E$10)</f>
        <v>0</v>
      </c>
      <c r="X2629">
        <f t="shared" si="749"/>
        <v>0</v>
      </c>
      <c r="Y2629">
        <f t="shared" ca="1" si="750"/>
        <v>0.17459999999999998</v>
      </c>
      <c r="Z2629">
        <f t="shared" ca="1" si="751"/>
        <v>0</v>
      </c>
      <c r="AA2629">
        <f t="shared" ca="1" si="752"/>
        <v>0</v>
      </c>
      <c r="AB2629">
        <f t="shared" ca="1" si="753"/>
        <v>0</v>
      </c>
      <c r="AC2629">
        <f t="shared" ca="1" si="759"/>
        <v>0</v>
      </c>
      <c r="AD2629">
        <f t="shared" ca="1" si="742"/>
        <v>0.17459999999999998</v>
      </c>
      <c r="AE2629">
        <f t="shared" ca="1" si="754"/>
        <v>0</v>
      </c>
      <c r="AF2629">
        <f t="shared" ca="1" si="755"/>
        <v>0.17459999999999998</v>
      </c>
      <c r="AG2629">
        <f t="shared" ca="1" si="756"/>
        <v>0</v>
      </c>
      <c r="AH2629">
        <f t="shared" ca="1" si="757"/>
        <v>1</v>
      </c>
    </row>
    <row r="2630" spans="15:34" x14ac:dyDescent="0.25">
      <c r="O2630">
        <v>2574</v>
      </c>
      <c r="P2630" s="2">
        <f t="shared" si="758"/>
        <v>44304.208333327093</v>
      </c>
      <c r="Q2630">
        <f t="shared" si="743"/>
        <v>18</v>
      </c>
      <c r="R2630">
        <f t="shared" si="744"/>
        <v>4</v>
      </c>
      <c r="S2630">
        <f t="shared" si="745"/>
        <v>3</v>
      </c>
      <c r="T2630">
        <f t="shared" si="746"/>
        <v>5</v>
      </c>
      <c r="U2630">
        <f t="shared" si="747"/>
        <v>2</v>
      </c>
      <c r="V2630">
        <f t="shared" ca="1" si="748"/>
        <v>0.1938</v>
      </c>
      <c r="W2630">
        <f>INDEX(Solarstrahlungsdaten!$B$13:$G$8772,Übersicht!O2630,Übersicht!$E$10)</f>
        <v>75.06</v>
      </c>
      <c r="X2630">
        <f t="shared" si="749"/>
        <v>0.2582064</v>
      </c>
      <c r="Y2630">
        <f t="shared" ca="1" si="750"/>
        <v>-6.4406400000000003E-2</v>
      </c>
      <c r="Z2630">
        <f t="shared" ca="1" si="751"/>
        <v>0.1938</v>
      </c>
      <c r="AA2630">
        <f t="shared" ca="1" si="752"/>
        <v>6.4406400000000003E-2</v>
      </c>
      <c r="AB2630">
        <f t="shared" ca="1" si="753"/>
        <v>0</v>
      </c>
      <c r="AC2630">
        <f t="shared" ca="1" si="759"/>
        <v>6.4406400000000003E-2</v>
      </c>
      <c r="AD2630">
        <f t="shared" ca="1" si="742"/>
        <v>0</v>
      </c>
      <c r="AE2630">
        <f t="shared" ca="1" si="754"/>
        <v>0</v>
      </c>
      <c r="AF2630">
        <f t="shared" ca="1" si="755"/>
        <v>0</v>
      </c>
      <c r="AG2630">
        <f t="shared" ca="1" si="756"/>
        <v>1.6101600000000001E-2</v>
      </c>
      <c r="AH2630">
        <f t="shared" ca="1" si="757"/>
        <v>0</v>
      </c>
    </row>
    <row r="2631" spans="15:34" x14ac:dyDescent="0.25">
      <c r="O2631">
        <v>2575</v>
      </c>
      <c r="P2631" s="2">
        <f t="shared" si="758"/>
        <v>44304.249999993757</v>
      </c>
      <c r="Q2631">
        <f t="shared" si="743"/>
        <v>18</v>
      </c>
      <c r="R2631">
        <f t="shared" si="744"/>
        <v>4</v>
      </c>
      <c r="S2631">
        <f t="shared" si="745"/>
        <v>3</v>
      </c>
      <c r="T2631">
        <f t="shared" si="746"/>
        <v>6</v>
      </c>
      <c r="U2631">
        <f t="shared" si="747"/>
        <v>2</v>
      </c>
      <c r="V2631">
        <f t="shared" ca="1" si="748"/>
        <v>0.32089999999999996</v>
      </c>
      <c r="W2631">
        <f>INDEX(Solarstrahlungsdaten!$B$13:$G$8772,Übersicht!O2631,Übersicht!$E$10)</f>
        <v>220.82999999999998</v>
      </c>
      <c r="X2631">
        <f t="shared" si="749"/>
        <v>0.75965519999999986</v>
      </c>
      <c r="Y2631">
        <f t="shared" ca="1" si="750"/>
        <v>-0.4387551999999999</v>
      </c>
      <c r="Z2631">
        <f t="shared" ca="1" si="751"/>
        <v>0.32089999999999996</v>
      </c>
      <c r="AA2631">
        <f t="shared" ca="1" si="752"/>
        <v>0.4387551999999999</v>
      </c>
      <c r="AB2631">
        <f t="shared" ca="1" si="753"/>
        <v>0</v>
      </c>
      <c r="AC2631">
        <f t="shared" ca="1" si="759"/>
        <v>0.50316159999999988</v>
      </c>
      <c r="AD2631">
        <f t="shared" ca="1" si="742"/>
        <v>0</v>
      </c>
      <c r="AE2631">
        <f t="shared" ca="1" si="754"/>
        <v>0</v>
      </c>
      <c r="AF2631">
        <f t="shared" ca="1" si="755"/>
        <v>0</v>
      </c>
      <c r="AG2631">
        <f t="shared" ca="1" si="756"/>
        <v>0.12579039999999997</v>
      </c>
      <c r="AH2631">
        <f t="shared" ca="1" si="757"/>
        <v>0</v>
      </c>
    </row>
    <row r="2632" spans="15:34" x14ac:dyDescent="0.25">
      <c r="O2632">
        <v>2576</v>
      </c>
      <c r="P2632" s="2">
        <f t="shared" si="758"/>
        <v>44304.291666660421</v>
      </c>
      <c r="Q2632">
        <f t="shared" si="743"/>
        <v>18</v>
      </c>
      <c r="R2632">
        <f t="shared" si="744"/>
        <v>4</v>
      </c>
      <c r="S2632">
        <f t="shared" si="745"/>
        <v>3</v>
      </c>
      <c r="T2632">
        <f t="shared" si="746"/>
        <v>7</v>
      </c>
      <c r="U2632">
        <f t="shared" si="747"/>
        <v>2</v>
      </c>
      <c r="V2632">
        <f t="shared" ca="1" si="748"/>
        <v>0.49560000000000004</v>
      </c>
      <c r="W2632">
        <f>INDEX(Solarstrahlungsdaten!$B$13:$G$8772,Übersicht!O2632,Übersicht!$E$10)</f>
        <v>368.23500000000001</v>
      </c>
      <c r="X2632">
        <f t="shared" si="749"/>
        <v>1.2667284000000001</v>
      </c>
      <c r="Y2632">
        <f t="shared" ca="1" si="750"/>
        <v>-0.77112840000000005</v>
      </c>
      <c r="Z2632">
        <f t="shared" ca="1" si="751"/>
        <v>0.49560000000000004</v>
      </c>
      <c r="AA2632">
        <f t="shared" ca="1" si="752"/>
        <v>0.77112840000000005</v>
      </c>
      <c r="AB2632">
        <f t="shared" ca="1" si="753"/>
        <v>0</v>
      </c>
      <c r="AC2632">
        <f t="shared" ca="1" si="759"/>
        <v>1.2742899999999999</v>
      </c>
      <c r="AD2632">
        <f t="shared" ca="1" si="742"/>
        <v>0</v>
      </c>
      <c r="AE2632">
        <f t="shared" ca="1" si="754"/>
        <v>0</v>
      </c>
      <c r="AF2632">
        <f t="shared" ca="1" si="755"/>
        <v>0</v>
      </c>
      <c r="AG2632">
        <f t="shared" ca="1" si="756"/>
        <v>0.31857249999999998</v>
      </c>
      <c r="AH2632">
        <f t="shared" ca="1" si="757"/>
        <v>0</v>
      </c>
    </row>
    <row r="2633" spans="15:34" x14ac:dyDescent="0.25">
      <c r="O2633">
        <v>2577</v>
      </c>
      <c r="P2633" s="2">
        <f t="shared" si="758"/>
        <v>44304.333333327086</v>
      </c>
      <c r="Q2633">
        <f t="shared" si="743"/>
        <v>18</v>
      </c>
      <c r="R2633">
        <f t="shared" si="744"/>
        <v>4</v>
      </c>
      <c r="S2633">
        <f t="shared" si="745"/>
        <v>3</v>
      </c>
      <c r="T2633">
        <f t="shared" si="746"/>
        <v>8</v>
      </c>
      <c r="U2633">
        <f t="shared" si="747"/>
        <v>2</v>
      </c>
      <c r="V2633">
        <f t="shared" ca="1" si="748"/>
        <v>0.54830000000000001</v>
      </c>
      <c r="W2633">
        <f>INDEX(Solarstrahlungsdaten!$B$13:$G$8772,Übersicht!O2633,Übersicht!$E$10)</f>
        <v>483.31499999999994</v>
      </c>
      <c r="X2633">
        <f t="shared" si="749"/>
        <v>1.6626035999999997</v>
      </c>
      <c r="Y2633">
        <f t="shared" ca="1" si="750"/>
        <v>-1.1143035999999997</v>
      </c>
      <c r="Z2633">
        <f t="shared" ca="1" si="751"/>
        <v>0.54830000000000001</v>
      </c>
      <c r="AA2633">
        <f t="shared" ca="1" si="752"/>
        <v>1.1143035999999997</v>
      </c>
      <c r="AB2633">
        <f t="shared" ca="1" si="753"/>
        <v>0</v>
      </c>
      <c r="AC2633">
        <f t="shared" ca="1" si="759"/>
        <v>2.3885935999999997</v>
      </c>
      <c r="AD2633">
        <f t="shared" ca="1" si="742"/>
        <v>0</v>
      </c>
      <c r="AE2633">
        <f t="shared" ca="1" si="754"/>
        <v>0</v>
      </c>
      <c r="AF2633">
        <f t="shared" ca="1" si="755"/>
        <v>0</v>
      </c>
      <c r="AG2633">
        <f t="shared" ca="1" si="756"/>
        <v>0.59714839999999991</v>
      </c>
      <c r="AH2633">
        <f t="shared" ca="1" si="757"/>
        <v>0</v>
      </c>
    </row>
    <row r="2634" spans="15:34" x14ac:dyDescent="0.25">
      <c r="O2634">
        <v>2578</v>
      </c>
      <c r="P2634" s="2">
        <f t="shared" si="758"/>
        <v>44304.37499999375</v>
      </c>
      <c r="Q2634">
        <f t="shared" si="743"/>
        <v>18</v>
      </c>
      <c r="R2634">
        <f t="shared" si="744"/>
        <v>4</v>
      </c>
      <c r="S2634">
        <f t="shared" si="745"/>
        <v>3</v>
      </c>
      <c r="T2634">
        <f t="shared" si="746"/>
        <v>9</v>
      </c>
      <c r="U2634">
        <f t="shared" si="747"/>
        <v>2</v>
      </c>
      <c r="V2634">
        <f t="shared" ca="1" si="748"/>
        <v>0.54630000000000001</v>
      </c>
      <c r="W2634">
        <f>INDEX(Solarstrahlungsdaten!$B$13:$G$8772,Übersicht!O2634,Übersicht!$E$10)</f>
        <v>572.91499999999996</v>
      </c>
      <c r="X2634">
        <f t="shared" si="749"/>
        <v>1.9708275999999998</v>
      </c>
      <c r="Y2634">
        <f t="shared" ca="1" si="750"/>
        <v>-1.4245275999999998</v>
      </c>
      <c r="Z2634">
        <f t="shared" ca="1" si="751"/>
        <v>0.54630000000000001</v>
      </c>
      <c r="AA2634">
        <f t="shared" ca="1" si="752"/>
        <v>1.4245275999999998</v>
      </c>
      <c r="AB2634">
        <f t="shared" ca="1" si="753"/>
        <v>0</v>
      </c>
      <c r="AC2634">
        <f t="shared" ca="1" si="759"/>
        <v>3.8131211999999994</v>
      </c>
      <c r="AD2634">
        <f t="shared" ca="1" si="742"/>
        <v>0</v>
      </c>
      <c r="AE2634">
        <f t="shared" ca="1" si="754"/>
        <v>0</v>
      </c>
      <c r="AF2634">
        <f t="shared" ca="1" si="755"/>
        <v>0</v>
      </c>
      <c r="AG2634">
        <f t="shared" ca="1" si="756"/>
        <v>0.95328029999999986</v>
      </c>
      <c r="AH2634">
        <f t="shared" ca="1" si="757"/>
        <v>0</v>
      </c>
    </row>
    <row r="2635" spans="15:34" x14ac:dyDescent="0.25">
      <c r="O2635">
        <v>2579</v>
      </c>
      <c r="P2635" s="2">
        <f t="shared" si="758"/>
        <v>44304.416666660414</v>
      </c>
      <c r="Q2635">
        <f t="shared" si="743"/>
        <v>18</v>
      </c>
      <c r="R2635">
        <f t="shared" si="744"/>
        <v>4</v>
      </c>
      <c r="S2635">
        <f t="shared" si="745"/>
        <v>3</v>
      </c>
      <c r="T2635">
        <f t="shared" si="746"/>
        <v>10</v>
      </c>
      <c r="U2635">
        <f t="shared" si="747"/>
        <v>2</v>
      </c>
      <c r="V2635">
        <f t="shared" ca="1" si="748"/>
        <v>0.5323</v>
      </c>
      <c r="W2635">
        <f>INDEX(Solarstrahlungsdaten!$B$13:$G$8772,Übersicht!O2635,Übersicht!$E$10)</f>
        <v>570.34500000000003</v>
      </c>
      <c r="X2635">
        <f t="shared" si="749"/>
        <v>1.9619868</v>
      </c>
      <c r="Y2635">
        <f t="shared" ca="1" si="750"/>
        <v>-1.4296868</v>
      </c>
      <c r="Z2635">
        <f t="shared" ca="1" si="751"/>
        <v>0.5323</v>
      </c>
      <c r="AA2635">
        <f t="shared" ca="1" si="752"/>
        <v>0.18687880000000057</v>
      </c>
      <c r="AB2635">
        <f t="shared" ca="1" si="753"/>
        <v>0</v>
      </c>
      <c r="AC2635">
        <f t="shared" ca="1" si="759"/>
        <v>4</v>
      </c>
      <c r="AD2635">
        <f t="shared" ca="1" si="742"/>
        <v>-1.2428079999999995</v>
      </c>
      <c r="AE2635">
        <f t="shared" ca="1" si="754"/>
        <v>1.2428079999999995</v>
      </c>
      <c r="AF2635">
        <f t="shared" ca="1" si="755"/>
        <v>0</v>
      </c>
      <c r="AG2635">
        <f t="shared" ca="1" si="756"/>
        <v>1</v>
      </c>
      <c r="AH2635">
        <f t="shared" ca="1" si="757"/>
        <v>0</v>
      </c>
    </row>
    <row r="2636" spans="15:34" x14ac:dyDescent="0.25">
      <c r="O2636">
        <v>2580</v>
      </c>
      <c r="P2636" s="2">
        <f t="shared" si="758"/>
        <v>44304.458333327078</v>
      </c>
      <c r="Q2636">
        <f t="shared" si="743"/>
        <v>18</v>
      </c>
      <c r="R2636">
        <f t="shared" si="744"/>
        <v>4</v>
      </c>
      <c r="S2636">
        <f t="shared" si="745"/>
        <v>3</v>
      </c>
      <c r="T2636">
        <f t="shared" si="746"/>
        <v>11</v>
      </c>
      <c r="U2636">
        <f t="shared" si="747"/>
        <v>2</v>
      </c>
      <c r="V2636">
        <f t="shared" ca="1" si="748"/>
        <v>0.52639999999999998</v>
      </c>
      <c r="W2636">
        <f>INDEX(Solarstrahlungsdaten!$B$13:$G$8772,Übersicht!O2636,Übersicht!$E$10)</f>
        <v>582.21500000000003</v>
      </c>
      <c r="X2636">
        <f t="shared" si="749"/>
        <v>2.0028196</v>
      </c>
      <c r="Y2636">
        <f t="shared" ca="1" si="750"/>
        <v>-1.4764196000000001</v>
      </c>
      <c r="Z2636">
        <f t="shared" ca="1" si="751"/>
        <v>0.52639999999999998</v>
      </c>
      <c r="AA2636">
        <f t="shared" ca="1" si="752"/>
        <v>0</v>
      </c>
      <c r="AB2636">
        <f t="shared" ca="1" si="753"/>
        <v>0</v>
      </c>
      <c r="AC2636">
        <f t="shared" ca="1" si="759"/>
        <v>4</v>
      </c>
      <c r="AD2636">
        <f t="shared" ca="1" si="742"/>
        <v>-1.4764196000000001</v>
      </c>
      <c r="AE2636">
        <f t="shared" ca="1" si="754"/>
        <v>1.4764196000000001</v>
      </c>
      <c r="AF2636">
        <f t="shared" ca="1" si="755"/>
        <v>0</v>
      </c>
      <c r="AG2636">
        <f t="shared" ca="1" si="756"/>
        <v>1</v>
      </c>
      <c r="AH2636">
        <f t="shared" ca="1" si="757"/>
        <v>0</v>
      </c>
    </row>
    <row r="2637" spans="15:34" x14ac:dyDescent="0.25">
      <c r="O2637">
        <v>2581</v>
      </c>
      <c r="P2637" s="2">
        <f t="shared" si="758"/>
        <v>44304.499999993743</v>
      </c>
      <c r="Q2637">
        <f t="shared" si="743"/>
        <v>18</v>
      </c>
      <c r="R2637">
        <f t="shared" si="744"/>
        <v>4</v>
      </c>
      <c r="S2637">
        <f t="shared" si="745"/>
        <v>3</v>
      </c>
      <c r="T2637">
        <f t="shared" si="746"/>
        <v>12</v>
      </c>
      <c r="U2637">
        <f t="shared" si="747"/>
        <v>2</v>
      </c>
      <c r="V2637">
        <f t="shared" ca="1" si="748"/>
        <v>0.58089999999999997</v>
      </c>
      <c r="W2637">
        <f>INDEX(Solarstrahlungsdaten!$B$13:$G$8772,Übersicht!O2637,Übersicht!$E$10)</f>
        <v>618.63499999999999</v>
      </c>
      <c r="X2637">
        <f t="shared" si="749"/>
        <v>2.1281044000000002</v>
      </c>
      <c r="Y2637">
        <f t="shared" ca="1" si="750"/>
        <v>-1.5472044000000003</v>
      </c>
      <c r="Z2637">
        <f t="shared" ca="1" si="751"/>
        <v>0.58089999999999997</v>
      </c>
      <c r="AA2637">
        <f t="shared" ca="1" si="752"/>
        <v>0</v>
      </c>
      <c r="AB2637">
        <f t="shared" ca="1" si="753"/>
        <v>0</v>
      </c>
      <c r="AC2637">
        <f t="shared" ca="1" si="759"/>
        <v>4</v>
      </c>
      <c r="AD2637">
        <f t="shared" ca="1" si="742"/>
        <v>-1.5472044000000003</v>
      </c>
      <c r="AE2637">
        <f t="shared" ca="1" si="754"/>
        <v>1.5472044000000003</v>
      </c>
      <c r="AF2637">
        <f t="shared" ca="1" si="755"/>
        <v>0</v>
      </c>
      <c r="AG2637">
        <f t="shared" ca="1" si="756"/>
        <v>1</v>
      </c>
      <c r="AH2637">
        <f t="shared" ca="1" si="757"/>
        <v>0</v>
      </c>
    </row>
    <row r="2638" spans="15:34" x14ac:dyDescent="0.25">
      <c r="O2638">
        <v>2582</v>
      </c>
      <c r="P2638" s="2">
        <f t="shared" si="758"/>
        <v>44304.541666660407</v>
      </c>
      <c r="Q2638">
        <f t="shared" si="743"/>
        <v>18</v>
      </c>
      <c r="R2638">
        <f t="shared" si="744"/>
        <v>4</v>
      </c>
      <c r="S2638">
        <f t="shared" si="745"/>
        <v>3</v>
      </c>
      <c r="T2638">
        <f t="shared" si="746"/>
        <v>13</v>
      </c>
      <c r="U2638">
        <f t="shared" si="747"/>
        <v>2</v>
      </c>
      <c r="V2638">
        <f t="shared" ca="1" si="748"/>
        <v>0.60009999999999986</v>
      </c>
      <c r="W2638">
        <f>INDEX(Solarstrahlungsdaten!$B$13:$G$8772,Übersicht!O2638,Übersicht!$E$10)</f>
        <v>549.47500000000002</v>
      </c>
      <c r="X2638">
        <f t="shared" si="749"/>
        <v>1.8901940000000002</v>
      </c>
      <c r="Y2638">
        <f t="shared" ca="1" si="750"/>
        <v>-1.2900940000000003</v>
      </c>
      <c r="Z2638">
        <f t="shared" ca="1" si="751"/>
        <v>0.60009999999999986</v>
      </c>
      <c r="AA2638">
        <f t="shared" ca="1" si="752"/>
        <v>0</v>
      </c>
      <c r="AB2638">
        <f t="shared" ca="1" si="753"/>
        <v>0</v>
      </c>
      <c r="AC2638">
        <f t="shared" ca="1" si="759"/>
        <v>4</v>
      </c>
      <c r="AD2638">
        <f t="shared" ca="1" si="742"/>
        <v>-1.2900940000000003</v>
      </c>
      <c r="AE2638">
        <f t="shared" ca="1" si="754"/>
        <v>1.2900940000000003</v>
      </c>
      <c r="AF2638">
        <f t="shared" ca="1" si="755"/>
        <v>0</v>
      </c>
      <c r="AG2638">
        <f t="shared" ca="1" si="756"/>
        <v>1</v>
      </c>
      <c r="AH2638">
        <f t="shared" ca="1" si="757"/>
        <v>0</v>
      </c>
    </row>
    <row r="2639" spans="15:34" x14ac:dyDescent="0.25">
      <c r="O2639">
        <v>2583</v>
      </c>
      <c r="P2639" s="2">
        <f t="shared" si="758"/>
        <v>44304.583333327071</v>
      </c>
      <c r="Q2639">
        <f t="shared" si="743"/>
        <v>18</v>
      </c>
      <c r="R2639">
        <f t="shared" si="744"/>
        <v>4</v>
      </c>
      <c r="S2639">
        <f t="shared" si="745"/>
        <v>3</v>
      </c>
      <c r="T2639">
        <f t="shared" si="746"/>
        <v>14</v>
      </c>
      <c r="U2639">
        <f t="shared" si="747"/>
        <v>2</v>
      </c>
      <c r="V2639">
        <f t="shared" ca="1" si="748"/>
        <v>0.52290000000000003</v>
      </c>
      <c r="W2639">
        <f>INDEX(Solarstrahlungsdaten!$B$13:$G$8772,Übersicht!O2639,Übersicht!$E$10)</f>
        <v>447.625</v>
      </c>
      <c r="X2639">
        <f t="shared" si="749"/>
        <v>1.53983</v>
      </c>
      <c r="Y2639">
        <f t="shared" ca="1" si="750"/>
        <v>-1.0169299999999999</v>
      </c>
      <c r="Z2639">
        <f t="shared" ca="1" si="751"/>
        <v>0.52290000000000003</v>
      </c>
      <c r="AA2639">
        <f t="shared" ca="1" si="752"/>
        <v>0</v>
      </c>
      <c r="AB2639">
        <f t="shared" ca="1" si="753"/>
        <v>0</v>
      </c>
      <c r="AC2639">
        <f t="shared" ca="1" si="759"/>
        <v>4</v>
      </c>
      <c r="AD2639">
        <f t="shared" ca="1" si="742"/>
        <v>-1.0169299999999999</v>
      </c>
      <c r="AE2639">
        <f t="shared" ca="1" si="754"/>
        <v>1.0169299999999999</v>
      </c>
      <c r="AF2639">
        <f t="shared" ca="1" si="755"/>
        <v>0</v>
      </c>
      <c r="AG2639">
        <f t="shared" ca="1" si="756"/>
        <v>1</v>
      </c>
      <c r="AH2639">
        <f t="shared" ca="1" si="757"/>
        <v>0</v>
      </c>
    </row>
    <row r="2640" spans="15:34" x14ac:dyDescent="0.25">
      <c r="O2640">
        <v>2584</v>
      </c>
      <c r="P2640" s="2">
        <f t="shared" si="758"/>
        <v>44304.624999993735</v>
      </c>
      <c r="Q2640">
        <f t="shared" si="743"/>
        <v>18</v>
      </c>
      <c r="R2640">
        <f t="shared" si="744"/>
        <v>4</v>
      </c>
      <c r="S2640">
        <f t="shared" si="745"/>
        <v>3</v>
      </c>
      <c r="T2640">
        <f t="shared" si="746"/>
        <v>15</v>
      </c>
      <c r="U2640">
        <f t="shared" si="747"/>
        <v>2</v>
      </c>
      <c r="V2640">
        <f t="shared" ca="1" si="748"/>
        <v>0.46609999999999996</v>
      </c>
      <c r="W2640">
        <f>INDEX(Solarstrahlungsdaten!$B$13:$G$8772,Übersicht!O2640,Übersicht!$E$10)</f>
        <v>376.995</v>
      </c>
      <c r="X2640">
        <f t="shared" si="749"/>
        <v>1.2968628</v>
      </c>
      <c r="Y2640">
        <f t="shared" ca="1" si="750"/>
        <v>-0.83076280000000002</v>
      </c>
      <c r="Z2640">
        <f t="shared" ca="1" si="751"/>
        <v>0.46609999999999996</v>
      </c>
      <c r="AA2640">
        <f t="shared" ca="1" si="752"/>
        <v>0</v>
      </c>
      <c r="AB2640">
        <f t="shared" ca="1" si="753"/>
        <v>0</v>
      </c>
      <c r="AC2640">
        <f t="shared" ca="1" si="759"/>
        <v>4</v>
      </c>
      <c r="AD2640">
        <f t="shared" ca="1" si="742"/>
        <v>-0.83076280000000002</v>
      </c>
      <c r="AE2640">
        <f t="shared" ca="1" si="754"/>
        <v>0.83076280000000002</v>
      </c>
      <c r="AF2640">
        <f t="shared" ca="1" si="755"/>
        <v>0</v>
      </c>
      <c r="AG2640">
        <f t="shared" ca="1" si="756"/>
        <v>1</v>
      </c>
      <c r="AH2640">
        <f t="shared" ca="1" si="757"/>
        <v>0</v>
      </c>
    </row>
    <row r="2641" spans="15:34" x14ac:dyDescent="0.25">
      <c r="O2641">
        <v>2585</v>
      </c>
      <c r="P2641" s="2">
        <f t="shared" si="758"/>
        <v>44304.6666666604</v>
      </c>
      <c r="Q2641">
        <f t="shared" si="743"/>
        <v>18</v>
      </c>
      <c r="R2641">
        <f t="shared" si="744"/>
        <v>4</v>
      </c>
      <c r="S2641">
        <f t="shared" si="745"/>
        <v>3</v>
      </c>
      <c r="T2641">
        <f t="shared" si="746"/>
        <v>16</v>
      </c>
      <c r="U2641">
        <f t="shared" si="747"/>
        <v>2</v>
      </c>
      <c r="V2641">
        <f t="shared" ca="1" si="748"/>
        <v>0.42710000000000004</v>
      </c>
      <c r="W2641">
        <f>INDEX(Solarstrahlungsdaten!$B$13:$G$8772,Übersicht!O2641,Übersicht!$E$10)</f>
        <v>233.84</v>
      </c>
      <c r="X2641">
        <f t="shared" si="749"/>
        <v>0.80440959999999995</v>
      </c>
      <c r="Y2641">
        <f t="shared" ca="1" si="750"/>
        <v>-0.37730959999999991</v>
      </c>
      <c r="Z2641">
        <f t="shared" ca="1" si="751"/>
        <v>0.42710000000000004</v>
      </c>
      <c r="AA2641">
        <f t="shared" ca="1" si="752"/>
        <v>0</v>
      </c>
      <c r="AB2641">
        <f t="shared" ca="1" si="753"/>
        <v>0</v>
      </c>
      <c r="AC2641">
        <f t="shared" ca="1" si="759"/>
        <v>4</v>
      </c>
      <c r="AD2641">
        <f t="shared" ca="1" si="742"/>
        <v>-0.37730959999999991</v>
      </c>
      <c r="AE2641">
        <f t="shared" ca="1" si="754"/>
        <v>0.37730959999999991</v>
      </c>
      <c r="AF2641">
        <f t="shared" ca="1" si="755"/>
        <v>0</v>
      </c>
      <c r="AG2641">
        <f t="shared" ca="1" si="756"/>
        <v>1</v>
      </c>
      <c r="AH2641">
        <f t="shared" ca="1" si="757"/>
        <v>0</v>
      </c>
    </row>
    <row r="2642" spans="15:34" x14ac:dyDescent="0.25">
      <c r="O2642">
        <v>2586</v>
      </c>
      <c r="P2642" s="2">
        <f t="shared" si="758"/>
        <v>44304.708333327064</v>
      </c>
      <c r="Q2642">
        <f t="shared" si="743"/>
        <v>18</v>
      </c>
      <c r="R2642">
        <f t="shared" si="744"/>
        <v>4</v>
      </c>
      <c r="S2642">
        <f t="shared" si="745"/>
        <v>3</v>
      </c>
      <c r="T2642">
        <f t="shared" si="746"/>
        <v>17</v>
      </c>
      <c r="U2642">
        <f t="shared" si="747"/>
        <v>2</v>
      </c>
      <c r="V2642">
        <f t="shared" ca="1" si="748"/>
        <v>0.44700000000000001</v>
      </c>
      <c r="W2642">
        <f>INDEX(Solarstrahlungsdaten!$B$13:$G$8772,Übersicht!O2642,Übersicht!$E$10)</f>
        <v>131.375</v>
      </c>
      <c r="X2642">
        <f t="shared" si="749"/>
        <v>0.45192999999999994</v>
      </c>
      <c r="Y2642">
        <f t="shared" ca="1" si="750"/>
        <v>-4.9299999999999344E-3</v>
      </c>
      <c r="Z2642">
        <f t="shared" ca="1" si="751"/>
        <v>0.44700000000000001</v>
      </c>
      <c r="AA2642">
        <f t="shared" ca="1" si="752"/>
        <v>0</v>
      </c>
      <c r="AB2642">
        <f t="shared" ca="1" si="753"/>
        <v>0</v>
      </c>
      <c r="AC2642">
        <f t="shared" ca="1" si="759"/>
        <v>4</v>
      </c>
      <c r="AD2642">
        <f t="shared" ca="1" si="742"/>
        <v>-4.9299999999999344E-3</v>
      </c>
      <c r="AE2642">
        <f t="shared" ca="1" si="754"/>
        <v>4.9299999999999344E-3</v>
      </c>
      <c r="AF2642">
        <f t="shared" ca="1" si="755"/>
        <v>0</v>
      </c>
      <c r="AG2642">
        <f t="shared" ca="1" si="756"/>
        <v>1</v>
      </c>
      <c r="AH2642">
        <f t="shared" ca="1" si="757"/>
        <v>0</v>
      </c>
    </row>
    <row r="2643" spans="15:34" x14ac:dyDescent="0.25">
      <c r="O2643">
        <v>2587</v>
      </c>
      <c r="P2643" s="2">
        <f t="shared" si="758"/>
        <v>44304.749999993728</v>
      </c>
      <c r="Q2643">
        <f t="shared" si="743"/>
        <v>18</v>
      </c>
      <c r="R2643">
        <f t="shared" si="744"/>
        <v>4</v>
      </c>
      <c r="S2643">
        <f t="shared" si="745"/>
        <v>3</v>
      </c>
      <c r="T2643">
        <f t="shared" si="746"/>
        <v>18</v>
      </c>
      <c r="U2643">
        <f t="shared" si="747"/>
        <v>2</v>
      </c>
      <c r="V2643">
        <f t="shared" ca="1" si="748"/>
        <v>0.54689999999999994</v>
      </c>
      <c r="W2643">
        <f>INDEX(Solarstrahlungsdaten!$B$13:$G$8772,Übersicht!O2643,Übersicht!$E$10)</f>
        <v>0</v>
      </c>
      <c r="X2643">
        <f t="shared" si="749"/>
        <v>0</v>
      </c>
      <c r="Y2643">
        <f t="shared" ca="1" si="750"/>
        <v>0.54689999999999994</v>
      </c>
      <c r="Z2643">
        <f t="shared" ca="1" si="751"/>
        <v>0</v>
      </c>
      <c r="AA2643">
        <f t="shared" ca="1" si="752"/>
        <v>0</v>
      </c>
      <c r="AB2643">
        <f t="shared" ca="1" si="753"/>
        <v>0.54689999999999994</v>
      </c>
      <c r="AC2643">
        <f t="shared" ca="1" si="759"/>
        <v>3.4531000000000001</v>
      </c>
      <c r="AD2643">
        <f t="shared" ca="1" si="742"/>
        <v>0</v>
      </c>
      <c r="AE2643">
        <f t="shared" ca="1" si="754"/>
        <v>0</v>
      </c>
      <c r="AF2643">
        <f t="shared" ca="1" si="755"/>
        <v>0</v>
      </c>
      <c r="AG2643">
        <f t="shared" ca="1" si="756"/>
        <v>0.86327500000000001</v>
      </c>
      <c r="AH2643">
        <f t="shared" ca="1" si="757"/>
        <v>0</v>
      </c>
    </row>
    <row r="2644" spans="15:34" x14ac:dyDescent="0.25">
      <c r="O2644">
        <v>2588</v>
      </c>
      <c r="P2644" s="2">
        <f t="shared" si="758"/>
        <v>44304.791666660392</v>
      </c>
      <c r="Q2644">
        <f t="shared" si="743"/>
        <v>18</v>
      </c>
      <c r="R2644">
        <f t="shared" si="744"/>
        <v>4</v>
      </c>
      <c r="S2644">
        <f t="shared" si="745"/>
        <v>3</v>
      </c>
      <c r="T2644">
        <f t="shared" si="746"/>
        <v>19</v>
      </c>
      <c r="U2644">
        <f t="shared" si="747"/>
        <v>2</v>
      </c>
      <c r="V2644">
        <f t="shared" ca="1" si="748"/>
        <v>0.66849999999999998</v>
      </c>
      <c r="W2644">
        <f>INDEX(Solarstrahlungsdaten!$B$13:$G$8772,Übersicht!O2644,Übersicht!$E$10)</f>
        <v>0</v>
      </c>
      <c r="X2644">
        <f t="shared" si="749"/>
        <v>0</v>
      </c>
      <c r="Y2644">
        <f t="shared" ca="1" si="750"/>
        <v>0.66849999999999998</v>
      </c>
      <c r="Z2644">
        <f t="shared" ca="1" si="751"/>
        <v>0</v>
      </c>
      <c r="AA2644">
        <f t="shared" ca="1" si="752"/>
        <v>0</v>
      </c>
      <c r="AB2644">
        <f t="shared" ca="1" si="753"/>
        <v>0.66849999999999998</v>
      </c>
      <c r="AC2644">
        <f t="shared" ca="1" si="759"/>
        <v>2.7846000000000002</v>
      </c>
      <c r="AD2644">
        <f t="shared" ca="1" si="742"/>
        <v>0</v>
      </c>
      <c r="AE2644">
        <f t="shared" ca="1" si="754"/>
        <v>0</v>
      </c>
      <c r="AF2644">
        <f t="shared" ca="1" si="755"/>
        <v>0</v>
      </c>
      <c r="AG2644">
        <f t="shared" ca="1" si="756"/>
        <v>0.69615000000000005</v>
      </c>
      <c r="AH2644">
        <f t="shared" ca="1" si="757"/>
        <v>0</v>
      </c>
    </row>
    <row r="2645" spans="15:34" x14ac:dyDescent="0.25">
      <c r="O2645">
        <v>2589</v>
      </c>
      <c r="P2645" s="2">
        <f t="shared" si="758"/>
        <v>44304.833333327057</v>
      </c>
      <c r="Q2645">
        <f t="shared" si="743"/>
        <v>18</v>
      </c>
      <c r="R2645">
        <f t="shared" si="744"/>
        <v>4</v>
      </c>
      <c r="S2645">
        <f t="shared" si="745"/>
        <v>3</v>
      </c>
      <c r="T2645">
        <f t="shared" si="746"/>
        <v>20</v>
      </c>
      <c r="U2645">
        <f t="shared" si="747"/>
        <v>2</v>
      </c>
      <c r="V2645">
        <f t="shared" ca="1" si="748"/>
        <v>0.68720000000000003</v>
      </c>
      <c r="W2645">
        <f>INDEX(Solarstrahlungsdaten!$B$13:$G$8772,Übersicht!O2645,Übersicht!$E$10)</f>
        <v>0</v>
      </c>
      <c r="X2645">
        <f t="shared" si="749"/>
        <v>0</v>
      </c>
      <c r="Y2645">
        <f t="shared" ca="1" si="750"/>
        <v>0.68720000000000003</v>
      </c>
      <c r="Z2645">
        <f t="shared" ca="1" si="751"/>
        <v>0</v>
      </c>
      <c r="AA2645">
        <f t="shared" ca="1" si="752"/>
        <v>0</v>
      </c>
      <c r="AB2645">
        <f t="shared" ca="1" si="753"/>
        <v>0.68720000000000003</v>
      </c>
      <c r="AC2645">
        <f t="shared" ca="1" si="759"/>
        <v>2.0974000000000004</v>
      </c>
      <c r="AD2645">
        <f t="shared" ca="1" si="742"/>
        <v>0</v>
      </c>
      <c r="AE2645">
        <f t="shared" ca="1" si="754"/>
        <v>0</v>
      </c>
      <c r="AF2645">
        <f t="shared" ca="1" si="755"/>
        <v>0</v>
      </c>
      <c r="AG2645">
        <f t="shared" ca="1" si="756"/>
        <v>0.52435000000000009</v>
      </c>
      <c r="AH2645">
        <f t="shared" ca="1" si="757"/>
        <v>0</v>
      </c>
    </row>
    <row r="2646" spans="15:34" x14ac:dyDescent="0.25">
      <c r="O2646">
        <v>2590</v>
      </c>
      <c r="P2646" s="2">
        <f t="shared" si="758"/>
        <v>44304.874999993721</v>
      </c>
      <c r="Q2646">
        <f t="shared" si="743"/>
        <v>18</v>
      </c>
      <c r="R2646">
        <f t="shared" si="744"/>
        <v>4</v>
      </c>
      <c r="S2646">
        <f t="shared" si="745"/>
        <v>3</v>
      </c>
      <c r="T2646">
        <f t="shared" si="746"/>
        <v>21</v>
      </c>
      <c r="U2646">
        <f t="shared" si="747"/>
        <v>2</v>
      </c>
      <c r="V2646">
        <f t="shared" ca="1" si="748"/>
        <v>0.63300000000000001</v>
      </c>
      <c r="W2646">
        <f>INDEX(Solarstrahlungsdaten!$B$13:$G$8772,Übersicht!O2646,Übersicht!$E$10)</f>
        <v>0</v>
      </c>
      <c r="X2646">
        <f t="shared" si="749"/>
        <v>0</v>
      </c>
      <c r="Y2646">
        <f t="shared" ca="1" si="750"/>
        <v>0.63300000000000001</v>
      </c>
      <c r="Z2646">
        <f t="shared" ca="1" si="751"/>
        <v>0</v>
      </c>
      <c r="AA2646">
        <f t="shared" ca="1" si="752"/>
        <v>0</v>
      </c>
      <c r="AB2646">
        <f t="shared" ca="1" si="753"/>
        <v>0.63300000000000001</v>
      </c>
      <c r="AC2646">
        <f t="shared" ca="1" si="759"/>
        <v>1.4644000000000004</v>
      </c>
      <c r="AD2646">
        <f t="shared" ca="1" si="742"/>
        <v>0</v>
      </c>
      <c r="AE2646">
        <f t="shared" ca="1" si="754"/>
        <v>0</v>
      </c>
      <c r="AF2646">
        <f t="shared" ca="1" si="755"/>
        <v>0</v>
      </c>
      <c r="AG2646">
        <f t="shared" ca="1" si="756"/>
        <v>0.36610000000000009</v>
      </c>
      <c r="AH2646">
        <f t="shared" ca="1" si="757"/>
        <v>0</v>
      </c>
    </row>
    <row r="2647" spans="15:34" x14ac:dyDescent="0.25">
      <c r="O2647">
        <v>2591</v>
      </c>
      <c r="P2647" s="2">
        <f t="shared" si="758"/>
        <v>44304.916666660385</v>
      </c>
      <c r="Q2647">
        <f t="shared" si="743"/>
        <v>18</v>
      </c>
      <c r="R2647">
        <f t="shared" si="744"/>
        <v>4</v>
      </c>
      <c r="S2647">
        <f t="shared" si="745"/>
        <v>3</v>
      </c>
      <c r="T2647">
        <f t="shared" si="746"/>
        <v>22</v>
      </c>
      <c r="U2647">
        <f t="shared" si="747"/>
        <v>2</v>
      </c>
      <c r="V2647">
        <f t="shared" ca="1" si="748"/>
        <v>0.57189999999999996</v>
      </c>
      <c r="W2647">
        <f>INDEX(Solarstrahlungsdaten!$B$13:$G$8772,Übersicht!O2647,Übersicht!$E$10)</f>
        <v>0</v>
      </c>
      <c r="X2647">
        <f t="shared" si="749"/>
        <v>0</v>
      </c>
      <c r="Y2647">
        <f t="shared" ca="1" si="750"/>
        <v>0.57189999999999996</v>
      </c>
      <c r="Z2647">
        <f t="shared" ca="1" si="751"/>
        <v>0</v>
      </c>
      <c r="AA2647">
        <f t="shared" ca="1" si="752"/>
        <v>0</v>
      </c>
      <c r="AB2647">
        <f t="shared" ca="1" si="753"/>
        <v>0.57189999999999996</v>
      </c>
      <c r="AC2647">
        <f t="shared" ca="1" si="759"/>
        <v>0.8925000000000004</v>
      </c>
      <c r="AD2647">
        <f t="shared" ca="1" si="742"/>
        <v>0</v>
      </c>
      <c r="AE2647">
        <f t="shared" ca="1" si="754"/>
        <v>0</v>
      </c>
      <c r="AF2647">
        <f t="shared" ca="1" si="755"/>
        <v>0</v>
      </c>
      <c r="AG2647">
        <f t="shared" ca="1" si="756"/>
        <v>0.2231250000000001</v>
      </c>
      <c r="AH2647">
        <f t="shared" ca="1" si="757"/>
        <v>0</v>
      </c>
    </row>
    <row r="2648" spans="15:34" x14ac:dyDescent="0.25">
      <c r="O2648">
        <v>2592</v>
      </c>
      <c r="P2648" s="2">
        <f t="shared" si="758"/>
        <v>44304.958333327049</v>
      </c>
      <c r="Q2648">
        <f t="shared" si="743"/>
        <v>18</v>
      </c>
      <c r="R2648">
        <f t="shared" si="744"/>
        <v>4</v>
      </c>
      <c r="S2648">
        <f t="shared" si="745"/>
        <v>3</v>
      </c>
      <c r="T2648">
        <f t="shared" si="746"/>
        <v>23</v>
      </c>
      <c r="U2648">
        <f t="shared" si="747"/>
        <v>2</v>
      </c>
      <c r="V2648">
        <f t="shared" ca="1" si="748"/>
        <v>0.43760000000000004</v>
      </c>
      <c r="W2648">
        <f>INDEX(Solarstrahlungsdaten!$B$13:$G$8772,Übersicht!O2648,Übersicht!$E$10)</f>
        <v>0</v>
      </c>
      <c r="X2648">
        <f t="shared" si="749"/>
        <v>0</v>
      </c>
      <c r="Y2648">
        <f t="shared" ca="1" si="750"/>
        <v>0.43760000000000004</v>
      </c>
      <c r="Z2648">
        <f t="shared" ca="1" si="751"/>
        <v>0</v>
      </c>
      <c r="AA2648">
        <f t="shared" ca="1" si="752"/>
        <v>0</v>
      </c>
      <c r="AB2648">
        <f t="shared" ca="1" si="753"/>
        <v>0.43760000000000004</v>
      </c>
      <c r="AC2648">
        <f t="shared" ca="1" si="759"/>
        <v>0.45490000000000036</v>
      </c>
      <c r="AD2648">
        <f t="shared" ca="1" si="742"/>
        <v>0</v>
      </c>
      <c r="AE2648">
        <f t="shared" ca="1" si="754"/>
        <v>0</v>
      </c>
      <c r="AF2648">
        <f t="shared" ca="1" si="755"/>
        <v>0</v>
      </c>
      <c r="AG2648">
        <f t="shared" ca="1" si="756"/>
        <v>0.11372500000000009</v>
      </c>
      <c r="AH2648">
        <f t="shared" ca="1" si="757"/>
        <v>0</v>
      </c>
    </row>
    <row r="2649" spans="15:34" x14ac:dyDescent="0.25">
      <c r="O2649">
        <v>2593</v>
      </c>
      <c r="P2649" s="2">
        <f t="shared" si="758"/>
        <v>44304.999999993714</v>
      </c>
      <c r="Q2649">
        <f t="shared" si="743"/>
        <v>19</v>
      </c>
      <c r="R2649">
        <f t="shared" si="744"/>
        <v>4</v>
      </c>
      <c r="S2649">
        <f t="shared" si="745"/>
        <v>3</v>
      </c>
      <c r="T2649">
        <f t="shared" si="746"/>
        <v>0</v>
      </c>
      <c r="U2649">
        <f t="shared" si="747"/>
        <v>2</v>
      </c>
      <c r="V2649">
        <f t="shared" ca="1" si="748"/>
        <v>0.2964</v>
      </c>
      <c r="W2649">
        <f>INDEX(Solarstrahlungsdaten!$B$13:$G$8772,Übersicht!O2649,Übersicht!$E$10)</f>
        <v>0</v>
      </c>
      <c r="X2649">
        <f t="shared" si="749"/>
        <v>0</v>
      </c>
      <c r="Y2649">
        <f t="shared" ca="1" si="750"/>
        <v>0.2964</v>
      </c>
      <c r="Z2649">
        <f t="shared" ca="1" si="751"/>
        <v>0</v>
      </c>
      <c r="AA2649">
        <f t="shared" ca="1" si="752"/>
        <v>0</v>
      </c>
      <c r="AB2649">
        <f t="shared" ca="1" si="753"/>
        <v>0.2964</v>
      </c>
      <c r="AC2649">
        <f t="shared" ca="1" si="759"/>
        <v>0.15850000000000036</v>
      </c>
      <c r="AD2649">
        <f t="shared" ca="1" si="742"/>
        <v>0</v>
      </c>
      <c r="AE2649">
        <f t="shared" ca="1" si="754"/>
        <v>0</v>
      </c>
      <c r="AF2649">
        <f t="shared" ca="1" si="755"/>
        <v>0</v>
      </c>
      <c r="AG2649">
        <f t="shared" ca="1" si="756"/>
        <v>3.9625000000000091E-2</v>
      </c>
      <c r="AH2649">
        <f t="shared" ca="1" si="757"/>
        <v>0</v>
      </c>
    </row>
    <row r="2650" spans="15:34" x14ac:dyDescent="0.25">
      <c r="O2650">
        <v>2594</v>
      </c>
      <c r="P2650" s="2">
        <f t="shared" si="758"/>
        <v>44305.041666660378</v>
      </c>
      <c r="Q2650">
        <f t="shared" si="743"/>
        <v>19</v>
      </c>
      <c r="R2650">
        <f t="shared" si="744"/>
        <v>4</v>
      </c>
      <c r="S2650">
        <f t="shared" si="745"/>
        <v>3</v>
      </c>
      <c r="T2650">
        <f t="shared" si="746"/>
        <v>1</v>
      </c>
      <c r="U2650">
        <f t="shared" si="747"/>
        <v>2</v>
      </c>
      <c r="V2650">
        <f t="shared" ca="1" si="748"/>
        <v>0.20670000000000002</v>
      </c>
      <c r="W2650">
        <f>INDEX(Solarstrahlungsdaten!$B$13:$G$8772,Übersicht!O2650,Übersicht!$E$10)</f>
        <v>0</v>
      </c>
      <c r="X2650">
        <f t="shared" si="749"/>
        <v>0</v>
      </c>
      <c r="Y2650">
        <f t="shared" ca="1" si="750"/>
        <v>0.20670000000000002</v>
      </c>
      <c r="Z2650">
        <f t="shared" ca="1" si="751"/>
        <v>0</v>
      </c>
      <c r="AA2650">
        <f t="shared" ca="1" si="752"/>
        <v>0</v>
      </c>
      <c r="AB2650">
        <f t="shared" ca="1" si="753"/>
        <v>0.15850000000000036</v>
      </c>
      <c r="AC2650">
        <f t="shared" ca="1" si="759"/>
        <v>0</v>
      </c>
      <c r="AD2650">
        <f t="shared" ca="1" si="742"/>
        <v>4.819999999999966E-2</v>
      </c>
      <c r="AE2650">
        <f t="shared" ca="1" si="754"/>
        <v>0</v>
      </c>
      <c r="AF2650">
        <f t="shared" ca="1" si="755"/>
        <v>4.819999999999966E-2</v>
      </c>
      <c r="AG2650">
        <f t="shared" ca="1" si="756"/>
        <v>0</v>
      </c>
      <c r="AH2650">
        <f t="shared" ca="1" si="757"/>
        <v>1</v>
      </c>
    </row>
    <row r="2651" spans="15:34" x14ac:dyDescent="0.25">
      <c r="O2651">
        <v>2595</v>
      </c>
      <c r="P2651" s="2">
        <f t="shared" si="758"/>
        <v>44305.083333327042</v>
      </c>
      <c r="Q2651">
        <f t="shared" si="743"/>
        <v>19</v>
      </c>
      <c r="R2651">
        <f t="shared" si="744"/>
        <v>4</v>
      </c>
      <c r="S2651">
        <f t="shared" si="745"/>
        <v>3</v>
      </c>
      <c r="T2651">
        <f t="shared" si="746"/>
        <v>2</v>
      </c>
      <c r="U2651">
        <f t="shared" si="747"/>
        <v>2</v>
      </c>
      <c r="V2651">
        <f t="shared" ca="1" si="748"/>
        <v>0.18039999999999998</v>
      </c>
      <c r="W2651">
        <f>INDEX(Solarstrahlungsdaten!$B$13:$G$8772,Übersicht!O2651,Übersicht!$E$10)</f>
        <v>0</v>
      </c>
      <c r="X2651">
        <f t="shared" si="749"/>
        <v>0</v>
      </c>
      <c r="Y2651">
        <f t="shared" ca="1" si="750"/>
        <v>0.18039999999999998</v>
      </c>
      <c r="Z2651">
        <f t="shared" ca="1" si="751"/>
        <v>0</v>
      </c>
      <c r="AA2651">
        <f t="shared" ca="1" si="752"/>
        <v>0</v>
      </c>
      <c r="AB2651">
        <f t="shared" ca="1" si="753"/>
        <v>0</v>
      </c>
      <c r="AC2651">
        <f t="shared" ca="1" si="759"/>
        <v>0</v>
      </c>
      <c r="AD2651">
        <f t="shared" ca="1" si="742"/>
        <v>0.18039999999999998</v>
      </c>
      <c r="AE2651">
        <f t="shared" ca="1" si="754"/>
        <v>0</v>
      </c>
      <c r="AF2651">
        <f t="shared" ca="1" si="755"/>
        <v>0.18039999999999998</v>
      </c>
      <c r="AG2651">
        <f t="shared" ca="1" si="756"/>
        <v>0</v>
      </c>
      <c r="AH2651">
        <f t="shared" ca="1" si="757"/>
        <v>1</v>
      </c>
    </row>
    <row r="2652" spans="15:34" x14ac:dyDescent="0.25">
      <c r="O2652">
        <v>2596</v>
      </c>
      <c r="P2652" s="2">
        <f t="shared" si="758"/>
        <v>44305.124999993706</v>
      </c>
      <c r="Q2652">
        <f t="shared" si="743"/>
        <v>19</v>
      </c>
      <c r="R2652">
        <f t="shared" si="744"/>
        <v>4</v>
      </c>
      <c r="S2652">
        <f t="shared" si="745"/>
        <v>3</v>
      </c>
      <c r="T2652">
        <f t="shared" si="746"/>
        <v>3</v>
      </c>
      <c r="U2652">
        <f t="shared" si="747"/>
        <v>2</v>
      </c>
      <c r="V2652">
        <f t="shared" ca="1" si="748"/>
        <v>0.1724</v>
      </c>
      <c r="W2652">
        <f>INDEX(Solarstrahlungsdaten!$B$13:$G$8772,Übersicht!O2652,Übersicht!$E$10)</f>
        <v>0</v>
      </c>
      <c r="X2652">
        <f t="shared" si="749"/>
        <v>0</v>
      </c>
      <c r="Y2652">
        <f t="shared" ca="1" si="750"/>
        <v>0.1724</v>
      </c>
      <c r="Z2652">
        <f t="shared" ca="1" si="751"/>
        <v>0</v>
      </c>
      <c r="AA2652">
        <f t="shared" ca="1" si="752"/>
        <v>0</v>
      </c>
      <c r="AB2652">
        <f t="shared" ca="1" si="753"/>
        <v>0</v>
      </c>
      <c r="AC2652">
        <f t="shared" ca="1" si="759"/>
        <v>0</v>
      </c>
      <c r="AD2652">
        <f t="shared" ca="1" si="742"/>
        <v>0.1724</v>
      </c>
      <c r="AE2652">
        <f t="shared" ca="1" si="754"/>
        <v>0</v>
      </c>
      <c r="AF2652">
        <f t="shared" ca="1" si="755"/>
        <v>0.1724</v>
      </c>
      <c r="AG2652">
        <f t="shared" ca="1" si="756"/>
        <v>0</v>
      </c>
      <c r="AH2652">
        <f t="shared" ca="1" si="757"/>
        <v>1</v>
      </c>
    </row>
    <row r="2653" spans="15:34" x14ac:dyDescent="0.25">
      <c r="O2653">
        <v>2597</v>
      </c>
      <c r="P2653" s="2">
        <f t="shared" si="758"/>
        <v>44305.166666660371</v>
      </c>
      <c r="Q2653">
        <f t="shared" si="743"/>
        <v>19</v>
      </c>
      <c r="R2653">
        <f t="shared" si="744"/>
        <v>4</v>
      </c>
      <c r="S2653">
        <f t="shared" si="745"/>
        <v>3</v>
      </c>
      <c r="T2653">
        <f t="shared" si="746"/>
        <v>4</v>
      </c>
      <c r="U2653">
        <f t="shared" si="747"/>
        <v>2</v>
      </c>
      <c r="V2653">
        <f t="shared" ca="1" si="748"/>
        <v>0.17459999999999998</v>
      </c>
      <c r="W2653">
        <f>INDEX(Solarstrahlungsdaten!$B$13:$G$8772,Übersicht!O2653,Übersicht!$E$10)</f>
        <v>0</v>
      </c>
      <c r="X2653">
        <f t="shared" si="749"/>
        <v>0</v>
      </c>
      <c r="Y2653">
        <f t="shared" ca="1" si="750"/>
        <v>0.17459999999999998</v>
      </c>
      <c r="Z2653">
        <f t="shared" ca="1" si="751"/>
        <v>0</v>
      </c>
      <c r="AA2653">
        <f t="shared" ca="1" si="752"/>
        <v>0</v>
      </c>
      <c r="AB2653">
        <f t="shared" ca="1" si="753"/>
        <v>0</v>
      </c>
      <c r="AC2653">
        <f t="shared" ca="1" si="759"/>
        <v>0</v>
      </c>
      <c r="AD2653">
        <f t="shared" ca="1" si="742"/>
        <v>0.17459999999999998</v>
      </c>
      <c r="AE2653">
        <f t="shared" ca="1" si="754"/>
        <v>0</v>
      </c>
      <c r="AF2653">
        <f t="shared" ca="1" si="755"/>
        <v>0.17459999999999998</v>
      </c>
      <c r="AG2653">
        <f t="shared" ca="1" si="756"/>
        <v>0</v>
      </c>
      <c r="AH2653">
        <f t="shared" ca="1" si="757"/>
        <v>1</v>
      </c>
    </row>
    <row r="2654" spans="15:34" x14ac:dyDescent="0.25">
      <c r="O2654">
        <v>2598</v>
      </c>
      <c r="P2654" s="2">
        <f t="shared" si="758"/>
        <v>44305.208333327035</v>
      </c>
      <c r="Q2654">
        <f t="shared" si="743"/>
        <v>19</v>
      </c>
      <c r="R2654">
        <f t="shared" si="744"/>
        <v>4</v>
      </c>
      <c r="S2654">
        <f t="shared" si="745"/>
        <v>3</v>
      </c>
      <c r="T2654">
        <f t="shared" si="746"/>
        <v>5</v>
      </c>
      <c r="U2654">
        <f t="shared" si="747"/>
        <v>2</v>
      </c>
      <c r="V2654">
        <f t="shared" ca="1" si="748"/>
        <v>0.1938</v>
      </c>
      <c r="W2654">
        <f>INDEX(Solarstrahlungsdaten!$B$13:$G$8772,Übersicht!O2654,Übersicht!$E$10)</f>
        <v>4.0950000000000006</v>
      </c>
      <c r="X2654">
        <f t="shared" si="749"/>
        <v>1.4086800000000002E-2</v>
      </c>
      <c r="Y2654">
        <f t="shared" ca="1" si="750"/>
        <v>0.17971319999999999</v>
      </c>
      <c r="Z2654">
        <f t="shared" ca="1" si="751"/>
        <v>1.4086800000000002E-2</v>
      </c>
      <c r="AA2654">
        <f t="shared" ca="1" si="752"/>
        <v>0</v>
      </c>
      <c r="AB2654">
        <f t="shared" ca="1" si="753"/>
        <v>0</v>
      </c>
      <c r="AC2654">
        <f t="shared" ca="1" si="759"/>
        <v>0</v>
      </c>
      <c r="AD2654">
        <f t="shared" ca="1" si="742"/>
        <v>0.17971319999999999</v>
      </c>
      <c r="AE2654">
        <f t="shared" ca="1" si="754"/>
        <v>0</v>
      </c>
      <c r="AF2654">
        <f t="shared" ca="1" si="755"/>
        <v>0.17971319999999999</v>
      </c>
      <c r="AG2654">
        <f t="shared" ca="1" si="756"/>
        <v>0</v>
      </c>
      <c r="AH2654">
        <f t="shared" ca="1" si="757"/>
        <v>1</v>
      </c>
    </row>
    <row r="2655" spans="15:34" x14ac:dyDescent="0.25">
      <c r="O2655">
        <v>2599</v>
      </c>
      <c r="P2655" s="2">
        <f t="shared" si="758"/>
        <v>44305.249999993699</v>
      </c>
      <c r="Q2655">
        <f t="shared" si="743"/>
        <v>19</v>
      </c>
      <c r="R2655">
        <f t="shared" si="744"/>
        <v>4</v>
      </c>
      <c r="S2655">
        <f t="shared" si="745"/>
        <v>3</v>
      </c>
      <c r="T2655">
        <f t="shared" si="746"/>
        <v>6</v>
      </c>
      <c r="U2655">
        <f t="shared" si="747"/>
        <v>2</v>
      </c>
      <c r="V2655">
        <f t="shared" ca="1" si="748"/>
        <v>0.32089999999999996</v>
      </c>
      <c r="W2655">
        <f>INDEX(Solarstrahlungsdaten!$B$13:$G$8772,Übersicht!O2655,Übersicht!$E$10)</f>
        <v>27</v>
      </c>
      <c r="X2655">
        <f t="shared" si="749"/>
        <v>9.2880000000000004E-2</v>
      </c>
      <c r="Y2655">
        <f t="shared" ca="1" si="750"/>
        <v>0.22801999999999994</v>
      </c>
      <c r="Z2655">
        <f t="shared" ca="1" si="751"/>
        <v>9.2880000000000004E-2</v>
      </c>
      <c r="AA2655">
        <f t="shared" ca="1" si="752"/>
        <v>0</v>
      </c>
      <c r="AB2655">
        <f t="shared" ca="1" si="753"/>
        <v>0</v>
      </c>
      <c r="AC2655">
        <f t="shared" ca="1" si="759"/>
        <v>0</v>
      </c>
      <c r="AD2655">
        <f t="shared" ca="1" si="742"/>
        <v>0.22801999999999994</v>
      </c>
      <c r="AE2655">
        <f t="shared" ca="1" si="754"/>
        <v>0</v>
      </c>
      <c r="AF2655">
        <f t="shared" ca="1" si="755"/>
        <v>0.22801999999999994</v>
      </c>
      <c r="AG2655">
        <f t="shared" ca="1" si="756"/>
        <v>0</v>
      </c>
      <c r="AH2655">
        <f t="shared" ca="1" si="757"/>
        <v>1</v>
      </c>
    </row>
    <row r="2656" spans="15:34" x14ac:dyDescent="0.25">
      <c r="O2656">
        <v>2600</v>
      </c>
      <c r="P2656" s="2">
        <f t="shared" si="758"/>
        <v>44305.291666660363</v>
      </c>
      <c r="Q2656">
        <f t="shared" si="743"/>
        <v>19</v>
      </c>
      <c r="R2656">
        <f t="shared" si="744"/>
        <v>4</v>
      </c>
      <c r="S2656">
        <f t="shared" si="745"/>
        <v>3</v>
      </c>
      <c r="T2656">
        <f t="shared" si="746"/>
        <v>7</v>
      </c>
      <c r="U2656">
        <f t="shared" si="747"/>
        <v>2</v>
      </c>
      <c r="V2656">
        <f t="shared" ca="1" si="748"/>
        <v>0.49560000000000004</v>
      </c>
      <c r="W2656">
        <f>INDEX(Solarstrahlungsdaten!$B$13:$G$8772,Übersicht!O2656,Übersicht!$E$10)</f>
        <v>108.35</v>
      </c>
      <c r="X2656">
        <f t="shared" si="749"/>
        <v>0.37272399999999994</v>
      </c>
      <c r="Y2656">
        <f t="shared" ca="1" si="750"/>
        <v>0.1228760000000001</v>
      </c>
      <c r="Z2656">
        <f t="shared" ca="1" si="751"/>
        <v>0.37272399999999994</v>
      </c>
      <c r="AA2656">
        <f t="shared" ca="1" si="752"/>
        <v>0</v>
      </c>
      <c r="AB2656">
        <f t="shared" ca="1" si="753"/>
        <v>0</v>
      </c>
      <c r="AC2656">
        <f t="shared" ca="1" si="759"/>
        <v>0</v>
      </c>
      <c r="AD2656">
        <f t="shared" ca="1" si="742"/>
        <v>0.1228760000000001</v>
      </c>
      <c r="AE2656">
        <f t="shared" ca="1" si="754"/>
        <v>0</v>
      </c>
      <c r="AF2656">
        <f t="shared" ca="1" si="755"/>
        <v>0.1228760000000001</v>
      </c>
      <c r="AG2656">
        <f t="shared" ca="1" si="756"/>
        <v>0</v>
      </c>
      <c r="AH2656">
        <f t="shared" ca="1" si="757"/>
        <v>1</v>
      </c>
    </row>
    <row r="2657" spans="15:34" x14ac:dyDescent="0.25">
      <c r="O2657">
        <v>2601</v>
      </c>
      <c r="P2657" s="2">
        <f t="shared" si="758"/>
        <v>44305.333333327028</v>
      </c>
      <c r="Q2657">
        <f t="shared" si="743"/>
        <v>19</v>
      </c>
      <c r="R2657">
        <f t="shared" si="744"/>
        <v>4</v>
      </c>
      <c r="S2657">
        <f t="shared" si="745"/>
        <v>3</v>
      </c>
      <c r="T2657">
        <f t="shared" si="746"/>
        <v>8</v>
      </c>
      <c r="U2657">
        <f t="shared" si="747"/>
        <v>2</v>
      </c>
      <c r="V2657">
        <f t="shared" ca="1" si="748"/>
        <v>0.54830000000000001</v>
      </c>
      <c r="W2657">
        <f>INDEX(Solarstrahlungsdaten!$B$13:$G$8772,Übersicht!O2657,Übersicht!$E$10)</f>
        <v>509.90499999999997</v>
      </c>
      <c r="X2657">
        <f t="shared" si="749"/>
        <v>1.7540731999999997</v>
      </c>
      <c r="Y2657">
        <f t="shared" ca="1" si="750"/>
        <v>-1.2057731999999997</v>
      </c>
      <c r="Z2657">
        <f t="shared" ca="1" si="751"/>
        <v>0.54830000000000001</v>
      </c>
      <c r="AA2657">
        <f t="shared" ca="1" si="752"/>
        <v>1.2057731999999997</v>
      </c>
      <c r="AB2657">
        <f t="shared" ca="1" si="753"/>
        <v>0</v>
      </c>
      <c r="AC2657">
        <f t="shared" ca="1" si="759"/>
        <v>1.2057731999999997</v>
      </c>
      <c r="AD2657">
        <f t="shared" ca="1" si="742"/>
        <v>0</v>
      </c>
      <c r="AE2657">
        <f t="shared" ca="1" si="754"/>
        <v>0</v>
      </c>
      <c r="AF2657">
        <f t="shared" ca="1" si="755"/>
        <v>0</v>
      </c>
      <c r="AG2657">
        <f t="shared" ca="1" si="756"/>
        <v>0.30144329999999991</v>
      </c>
      <c r="AH2657">
        <f t="shared" ca="1" si="757"/>
        <v>0</v>
      </c>
    </row>
    <row r="2658" spans="15:34" x14ac:dyDescent="0.25">
      <c r="O2658">
        <v>2602</v>
      </c>
      <c r="P2658" s="2">
        <f t="shared" si="758"/>
        <v>44305.374999993692</v>
      </c>
      <c r="Q2658">
        <f t="shared" si="743"/>
        <v>19</v>
      </c>
      <c r="R2658">
        <f t="shared" si="744"/>
        <v>4</v>
      </c>
      <c r="S2658">
        <f t="shared" si="745"/>
        <v>3</v>
      </c>
      <c r="T2658">
        <f t="shared" si="746"/>
        <v>9</v>
      </c>
      <c r="U2658">
        <f t="shared" si="747"/>
        <v>2</v>
      </c>
      <c r="V2658">
        <f t="shared" ca="1" si="748"/>
        <v>0.54630000000000001</v>
      </c>
      <c r="W2658">
        <f>INDEX(Solarstrahlungsdaten!$B$13:$G$8772,Übersicht!O2658,Übersicht!$E$10)</f>
        <v>618.94000000000005</v>
      </c>
      <c r="X2658">
        <f t="shared" si="749"/>
        <v>2.1291536</v>
      </c>
      <c r="Y2658">
        <f t="shared" ca="1" si="750"/>
        <v>-1.5828536</v>
      </c>
      <c r="Z2658">
        <f t="shared" ca="1" si="751"/>
        <v>0.54630000000000001</v>
      </c>
      <c r="AA2658">
        <f t="shared" ca="1" si="752"/>
        <v>1.5828536</v>
      </c>
      <c r="AB2658">
        <f t="shared" ca="1" si="753"/>
        <v>0</v>
      </c>
      <c r="AC2658">
        <f t="shared" ca="1" si="759"/>
        <v>2.7886267999999994</v>
      </c>
      <c r="AD2658">
        <f t="shared" ca="1" si="742"/>
        <v>0</v>
      </c>
      <c r="AE2658">
        <f t="shared" ca="1" si="754"/>
        <v>0</v>
      </c>
      <c r="AF2658">
        <f t="shared" ca="1" si="755"/>
        <v>0</v>
      </c>
      <c r="AG2658">
        <f t="shared" ca="1" si="756"/>
        <v>0.69715669999999985</v>
      </c>
      <c r="AH2658">
        <f t="shared" ca="1" si="757"/>
        <v>0</v>
      </c>
    </row>
    <row r="2659" spans="15:34" x14ac:dyDescent="0.25">
      <c r="O2659">
        <v>2603</v>
      </c>
      <c r="P2659" s="2">
        <f t="shared" si="758"/>
        <v>44305.416666660356</v>
      </c>
      <c r="Q2659">
        <f t="shared" si="743"/>
        <v>19</v>
      </c>
      <c r="R2659">
        <f t="shared" si="744"/>
        <v>4</v>
      </c>
      <c r="S2659">
        <f t="shared" si="745"/>
        <v>3</v>
      </c>
      <c r="T2659">
        <f t="shared" si="746"/>
        <v>10</v>
      </c>
      <c r="U2659">
        <f t="shared" si="747"/>
        <v>2</v>
      </c>
      <c r="V2659">
        <f t="shared" ca="1" si="748"/>
        <v>0.5323</v>
      </c>
      <c r="W2659">
        <f>INDEX(Solarstrahlungsdaten!$B$13:$G$8772,Übersicht!O2659,Übersicht!$E$10)</f>
        <v>688.46499999999992</v>
      </c>
      <c r="X2659">
        <f t="shared" si="749"/>
        <v>2.3683195999999995</v>
      </c>
      <c r="Y2659">
        <f t="shared" ca="1" si="750"/>
        <v>-1.8360195999999995</v>
      </c>
      <c r="Z2659">
        <f t="shared" ca="1" si="751"/>
        <v>0.5323</v>
      </c>
      <c r="AA2659">
        <f t="shared" ca="1" si="752"/>
        <v>1.2113732000000006</v>
      </c>
      <c r="AB2659">
        <f t="shared" ca="1" si="753"/>
        <v>0</v>
      </c>
      <c r="AC2659">
        <f t="shared" ca="1" si="759"/>
        <v>4</v>
      </c>
      <c r="AD2659">
        <f t="shared" ca="1" si="742"/>
        <v>-0.62464639999999894</v>
      </c>
      <c r="AE2659">
        <f t="shared" ca="1" si="754"/>
        <v>0.62464639999999894</v>
      </c>
      <c r="AF2659">
        <f t="shared" ca="1" si="755"/>
        <v>0</v>
      </c>
      <c r="AG2659">
        <f t="shared" ca="1" si="756"/>
        <v>1</v>
      </c>
      <c r="AH2659">
        <f t="shared" ca="1" si="757"/>
        <v>0</v>
      </c>
    </row>
    <row r="2660" spans="15:34" x14ac:dyDescent="0.25">
      <c r="O2660">
        <v>2604</v>
      </c>
      <c r="P2660" s="2">
        <f t="shared" si="758"/>
        <v>44305.45833332702</v>
      </c>
      <c r="Q2660">
        <f t="shared" si="743"/>
        <v>19</v>
      </c>
      <c r="R2660">
        <f t="shared" si="744"/>
        <v>4</v>
      </c>
      <c r="S2660">
        <f t="shared" si="745"/>
        <v>3</v>
      </c>
      <c r="T2660">
        <f t="shared" si="746"/>
        <v>11</v>
      </c>
      <c r="U2660">
        <f t="shared" si="747"/>
        <v>2</v>
      </c>
      <c r="V2660">
        <f t="shared" ca="1" si="748"/>
        <v>0.52639999999999998</v>
      </c>
      <c r="W2660">
        <f>INDEX(Solarstrahlungsdaten!$B$13:$G$8772,Übersicht!O2660,Übersicht!$E$10)</f>
        <v>720.22500000000002</v>
      </c>
      <c r="X2660">
        <f t="shared" si="749"/>
        <v>2.4775740000000002</v>
      </c>
      <c r="Y2660">
        <f t="shared" ca="1" si="750"/>
        <v>-1.9511740000000002</v>
      </c>
      <c r="Z2660">
        <f t="shared" ca="1" si="751"/>
        <v>0.52639999999999998</v>
      </c>
      <c r="AA2660">
        <f t="shared" ca="1" si="752"/>
        <v>0</v>
      </c>
      <c r="AB2660">
        <f t="shared" ca="1" si="753"/>
        <v>0</v>
      </c>
      <c r="AC2660">
        <f t="shared" ca="1" si="759"/>
        <v>4</v>
      </c>
      <c r="AD2660">
        <f t="shared" ca="1" si="742"/>
        <v>-1.9511740000000002</v>
      </c>
      <c r="AE2660">
        <f t="shared" ca="1" si="754"/>
        <v>1.9511740000000002</v>
      </c>
      <c r="AF2660">
        <f t="shared" ca="1" si="755"/>
        <v>0</v>
      </c>
      <c r="AG2660">
        <f t="shared" ca="1" si="756"/>
        <v>1</v>
      </c>
      <c r="AH2660">
        <f t="shared" ca="1" si="757"/>
        <v>0</v>
      </c>
    </row>
    <row r="2661" spans="15:34" x14ac:dyDescent="0.25">
      <c r="O2661">
        <v>2605</v>
      </c>
      <c r="P2661" s="2">
        <f t="shared" si="758"/>
        <v>44305.499999993684</v>
      </c>
      <c r="Q2661">
        <f t="shared" si="743"/>
        <v>19</v>
      </c>
      <c r="R2661">
        <f t="shared" si="744"/>
        <v>4</v>
      </c>
      <c r="S2661">
        <f t="shared" si="745"/>
        <v>3</v>
      </c>
      <c r="T2661">
        <f t="shared" si="746"/>
        <v>12</v>
      </c>
      <c r="U2661">
        <f t="shared" si="747"/>
        <v>2</v>
      </c>
      <c r="V2661">
        <f t="shared" ca="1" si="748"/>
        <v>0.58089999999999997</v>
      </c>
      <c r="W2661">
        <f>INDEX(Solarstrahlungsdaten!$B$13:$G$8772,Übersicht!O2661,Übersicht!$E$10)</f>
        <v>697.65499999999997</v>
      </c>
      <c r="X2661">
        <f t="shared" si="749"/>
        <v>2.3999332</v>
      </c>
      <c r="Y2661">
        <f t="shared" ca="1" si="750"/>
        <v>-1.8190332</v>
      </c>
      <c r="Z2661">
        <f t="shared" ca="1" si="751"/>
        <v>0.58089999999999997</v>
      </c>
      <c r="AA2661">
        <f t="shared" ca="1" si="752"/>
        <v>0</v>
      </c>
      <c r="AB2661">
        <f t="shared" ca="1" si="753"/>
        <v>0</v>
      </c>
      <c r="AC2661">
        <f t="shared" ca="1" si="759"/>
        <v>4</v>
      </c>
      <c r="AD2661">
        <f t="shared" ca="1" si="742"/>
        <v>-1.8190332</v>
      </c>
      <c r="AE2661">
        <f t="shared" ca="1" si="754"/>
        <v>1.8190332</v>
      </c>
      <c r="AF2661">
        <f t="shared" ca="1" si="755"/>
        <v>0</v>
      </c>
      <c r="AG2661">
        <f t="shared" ca="1" si="756"/>
        <v>1</v>
      </c>
      <c r="AH2661">
        <f t="shared" ca="1" si="757"/>
        <v>0</v>
      </c>
    </row>
    <row r="2662" spans="15:34" x14ac:dyDescent="0.25">
      <c r="O2662">
        <v>2606</v>
      </c>
      <c r="P2662" s="2">
        <f t="shared" si="758"/>
        <v>44305.541666660349</v>
      </c>
      <c r="Q2662">
        <f t="shared" si="743"/>
        <v>19</v>
      </c>
      <c r="R2662">
        <f t="shared" si="744"/>
        <v>4</v>
      </c>
      <c r="S2662">
        <f t="shared" si="745"/>
        <v>3</v>
      </c>
      <c r="T2662">
        <f t="shared" si="746"/>
        <v>13</v>
      </c>
      <c r="U2662">
        <f t="shared" si="747"/>
        <v>2</v>
      </c>
      <c r="V2662">
        <f t="shared" ca="1" si="748"/>
        <v>0.60009999999999986</v>
      </c>
      <c r="W2662">
        <f>INDEX(Solarstrahlungsdaten!$B$13:$G$8772,Übersicht!O2662,Übersicht!$E$10)</f>
        <v>643.86</v>
      </c>
      <c r="X2662">
        <f t="shared" si="749"/>
        <v>2.2148783999999999</v>
      </c>
      <c r="Y2662">
        <f t="shared" ca="1" si="750"/>
        <v>-1.6147784000000001</v>
      </c>
      <c r="Z2662">
        <f t="shared" ca="1" si="751"/>
        <v>0.60009999999999986</v>
      </c>
      <c r="AA2662">
        <f t="shared" ca="1" si="752"/>
        <v>0</v>
      </c>
      <c r="AB2662">
        <f t="shared" ca="1" si="753"/>
        <v>0</v>
      </c>
      <c r="AC2662">
        <f t="shared" ca="1" si="759"/>
        <v>4</v>
      </c>
      <c r="AD2662">
        <f t="shared" ca="1" si="742"/>
        <v>-1.6147784000000001</v>
      </c>
      <c r="AE2662">
        <f t="shared" ca="1" si="754"/>
        <v>1.6147784000000001</v>
      </c>
      <c r="AF2662">
        <f t="shared" ca="1" si="755"/>
        <v>0</v>
      </c>
      <c r="AG2662">
        <f t="shared" ca="1" si="756"/>
        <v>1</v>
      </c>
      <c r="AH2662">
        <f t="shared" ca="1" si="757"/>
        <v>0</v>
      </c>
    </row>
    <row r="2663" spans="15:34" x14ac:dyDescent="0.25">
      <c r="O2663">
        <v>2607</v>
      </c>
      <c r="P2663" s="2">
        <f t="shared" si="758"/>
        <v>44305.583333327013</v>
      </c>
      <c r="Q2663">
        <f t="shared" si="743"/>
        <v>19</v>
      </c>
      <c r="R2663">
        <f t="shared" si="744"/>
        <v>4</v>
      </c>
      <c r="S2663">
        <f t="shared" si="745"/>
        <v>3</v>
      </c>
      <c r="T2663">
        <f t="shared" si="746"/>
        <v>14</v>
      </c>
      <c r="U2663">
        <f t="shared" si="747"/>
        <v>2</v>
      </c>
      <c r="V2663">
        <f t="shared" ca="1" si="748"/>
        <v>0.52290000000000003</v>
      </c>
      <c r="W2663">
        <f>INDEX(Solarstrahlungsdaten!$B$13:$G$8772,Übersicht!O2663,Übersicht!$E$10)</f>
        <v>544.54</v>
      </c>
      <c r="X2663">
        <f t="shared" si="749"/>
        <v>1.8732175999999996</v>
      </c>
      <c r="Y2663">
        <f t="shared" ca="1" si="750"/>
        <v>-1.3503175999999995</v>
      </c>
      <c r="Z2663">
        <f t="shared" ca="1" si="751"/>
        <v>0.52290000000000003</v>
      </c>
      <c r="AA2663">
        <f t="shared" ca="1" si="752"/>
        <v>0</v>
      </c>
      <c r="AB2663">
        <f t="shared" ca="1" si="753"/>
        <v>0</v>
      </c>
      <c r="AC2663">
        <f t="shared" ca="1" si="759"/>
        <v>4</v>
      </c>
      <c r="AD2663">
        <f t="shared" ca="1" si="742"/>
        <v>-1.3503175999999995</v>
      </c>
      <c r="AE2663">
        <f t="shared" ca="1" si="754"/>
        <v>1.3503175999999995</v>
      </c>
      <c r="AF2663">
        <f t="shared" ca="1" si="755"/>
        <v>0</v>
      </c>
      <c r="AG2663">
        <f t="shared" ca="1" si="756"/>
        <v>1</v>
      </c>
      <c r="AH2663">
        <f t="shared" ca="1" si="757"/>
        <v>0</v>
      </c>
    </row>
    <row r="2664" spans="15:34" x14ac:dyDescent="0.25">
      <c r="O2664">
        <v>2608</v>
      </c>
      <c r="P2664" s="2">
        <f t="shared" si="758"/>
        <v>44305.624999993677</v>
      </c>
      <c r="Q2664">
        <f t="shared" si="743"/>
        <v>19</v>
      </c>
      <c r="R2664">
        <f t="shared" si="744"/>
        <v>4</v>
      </c>
      <c r="S2664">
        <f t="shared" si="745"/>
        <v>3</v>
      </c>
      <c r="T2664">
        <f t="shared" si="746"/>
        <v>15</v>
      </c>
      <c r="U2664">
        <f t="shared" si="747"/>
        <v>2</v>
      </c>
      <c r="V2664">
        <f t="shared" ca="1" si="748"/>
        <v>0.46609999999999996</v>
      </c>
      <c r="W2664">
        <f>INDEX(Solarstrahlungsdaten!$B$13:$G$8772,Übersicht!O2664,Übersicht!$E$10)</f>
        <v>406.59999999999997</v>
      </c>
      <c r="X2664">
        <f t="shared" si="749"/>
        <v>1.3987039999999999</v>
      </c>
      <c r="Y2664">
        <f t="shared" ca="1" si="750"/>
        <v>-0.93260399999999999</v>
      </c>
      <c r="Z2664">
        <f t="shared" ca="1" si="751"/>
        <v>0.46609999999999996</v>
      </c>
      <c r="AA2664">
        <f t="shared" ca="1" si="752"/>
        <v>0</v>
      </c>
      <c r="AB2664">
        <f t="shared" ca="1" si="753"/>
        <v>0</v>
      </c>
      <c r="AC2664">
        <f t="shared" ca="1" si="759"/>
        <v>4</v>
      </c>
      <c r="AD2664">
        <f t="shared" ca="1" si="742"/>
        <v>-0.93260399999999999</v>
      </c>
      <c r="AE2664">
        <f t="shared" ca="1" si="754"/>
        <v>0.93260399999999999</v>
      </c>
      <c r="AF2664">
        <f t="shared" ca="1" si="755"/>
        <v>0</v>
      </c>
      <c r="AG2664">
        <f t="shared" ca="1" si="756"/>
        <v>1</v>
      </c>
      <c r="AH2664">
        <f t="shared" ca="1" si="757"/>
        <v>0</v>
      </c>
    </row>
    <row r="2665" spans="15:34" x14ac:dyDescent="0.25">
      <c r="O2665">
        <v>2609</v>
      </c>
      <c r="P2665" s="2">
        <f t="shared" si="758"/>
        <v>44305.666666660341</v>
      </c>
      <c r="Q2665">
        <f t="shared" si="743"/>
        <v>19</v>
      </c>
      <c r="R2665">
        <f t="shared" si="744"/>
        <v>4</v>
      </c>
      <c r="S2665">
        <f t="shared" si="745"/>
        <v>3</v>
      </c>
      <c r="T2665">
        <f t="shared" si="746"/>
        <v>16</v>
      </c>
      <c r="U2665">
        <f t="shared" si="747"/>
        <v>2</v>
      </c>
      <c r="V2665">
        <f t="shared" ca="1" si="748"/>
        <v>0.42710000000000004</v>
      </c>
      <c r="W2665">
        <f>INDEX(Solarstrahlungsdaten!$B$13:$G$8772,Übersicht!O2665,Übersicht!$E$10)</f>
        <v>260.20499999999998</v>
      </c>
      <c r="X2665">
        <f t="shared" si="749"/>
        <v>0.89510519999999982</v>
      </c>
      <c r="Y2665">
        <f t="shared" ca="1" si="750"/>
        <v>-0.46800519999999979</v>
      </c>
      <c r="Z2665">
        <f t="shared" ca="1" si="751"/>
        <v>0.42710000000000004</v>
      </c>
      <c r="AA2665">
        <f t="shared" ca="1" si="752"/>
        <v>0</v>
      </c>
      <c r="AB2665">
        <f t="shared" ca="1" si="753"/>
        <v>0</v>
      </c>
      <c r="AC2665">
        <f t="shared" ca="1" si="759"/>
        <v>4</v>
      </c>
      <c r="AD2665">
        <f t="shared" ca="1" si="742"/>
        <v>-0.46800519999999979</v>
      </c>
      <c r="AE2665">
        <f t="shared" ca="1" si="754"/>
        <v>0.46800519999999979</v>
      </c>
      <c r="AF2665">
        <f t="shared" ca="1" si="755"/>
        <v>0</v>
      </c>
      <c r="AG2665">
        <f t="shared" ca="1" si="756"/>
        <v>1</v>
      </c>
      <c r="AH2665">
        <f t="shared" ca="1" si="757"/>
        <v>0</v>
      </c>
    </row>
    <row r="2666" spans="15:34" x14ac:dyDescent="0.25">
      <c r="O2666">
        <v>2610</v>
      </c>
      <c r="P2666" s="2">
        <f t="shared" si="758"/>
        <v>44305.708333327006</v>
      </c>
      <c r="Q2666">
        <f t="shared" si="743"/>
        <v>19</v>
      </c>
      <c r="R2666">
        <f t="shared" si="744"/>
        <v>4</v>
      </c>
      <c r="S2666">
        <f t="shared" si="745"/>
        <v>3</v>
      </c>
      <c r="T2666">
        <f t="shared" si="746"/>
        <v>17</v>
      </c>
      <c r="U2666">
        <f t="shared" si="747"/>
        <v>2</v>
      </c>
      <c r="V2666">
        <f t="shared" ca="1" si="748"/>
        <v>0.44700000000000001</v>
      </c>
      <c r="W2666">
        <f>INDEX(Solarstrahlungsdaten!$B$13:$G$8772,Übersicht!O2666,Übersicht!$E$10)</f>
        <v>138.215</v>
      </c>
      <c r="X2666">
        <f t="shared" si="749"/>
        <v>0.47545959999999998</v>
      </c>
      <c r="Y2666">
        <f t="shared" ca="1" si="750"/>
        <v>-2.8459599999999974E-2</v>
      </c>
      <c r="Z2666">
        <f t="shared" ca="1" si="751"/>
        <v>0.44700000000000001</v>
      </c>
      <c r="AA2666">
        <f t="shared" ca="1" si="752"/>
        <v>0</v>
      </c>
      <c r="AB2666">
        <f t="shared" ca="1" si="753"/>
        <v>0</v>
      </c>
      <c r="AC2666">
        <f t="shared" ca="1" si="759"/>
        <v>4</v>
      </c>
      <c r="AD2666">
        <f t="shared" ca="1" si="742"/>
        <v>-2.8459599999999974E-2</v>
      </c>
      <c r="AE2666">
        <f t="shared" ca="1" si="754"/>
        <v>2.8459599999999974E-2</v>
      </c>
      <c r="AF2666">
        <f t="shared" ca="1" si="755"/>
        <v>0</v>
      </c>
      <c r="AG2666">
        <f t="shared" ca="1" si="756"/>
        <v>1</v>
      </c>
      <c r="AH2666">
        <f t="shared" ca="1" si="757"/>
        <v>0</v>
      </c>
    </row>
    <row r="2667" spans="15:34" x14ac:dyDescent="0.25">
      <c r="O2667">
        <v>2611</v>
      </c>
      <c r="P2667" s="2">
        <f t="shared" si="758"/>
        <v>44305.74999999367</v>
      </c>
      <c r="Q2667">
        <f t="shared" si="743"/>
        <v>19</v>
      </c>
      <c r="R2667">
        <f t="shared" si="744"/>
        <v>4</v>
      </c>
      <c r="S2667">
        <f t="shared" si="745"/>
        <v>3</v>
      </c>
      <c r="T2667">
        <f t="shared" si="746"/>
        <v>18</v>
      </c>
      <c r="U2667">
        <f t="shared" si="747"/>
        <v>2</v>
      </c>
      <c r="V2667">
        <f t="shared" ca="1" si="748"/>
        <v>0.54689999999999994</v>
      </c>
      <c r="W2667">
        <f>INDEX(Solarstrahlungsdaten!$B$13:$G$8772,Übersicht!O2667,Übersicht!$E$10)</f>
        <v>0</v>
      </c>
      <c r="X2667">
        <f t="shared" si="749"/>
        <v>0</v>
      </c>
      <c r="Y2667">
        <f t="shared" ca="1" si="750"/>
        <v>0.54689999999999994</v>
      </c>
      <c r="Z2667">
        <f t="shared" ca="1" si="751"/>
        <v>0</v>
      </c>
      <c r="AA2667">
        <f t="shared" ca="1" si="752"/>
        <v>0</v>
      </c>
      <c r="AB2667">
        <f t="shared" ca="1" si="753"/>
        <v>0.54689999999999994</v>
      </c>
      <c r="AC2667">
        <f t="shared" ca="1" si="759"/>
        <v>3.4531000000000001</v>
      </c>
      <c r="AD2667">
        <f t="shared" ca="1" si="742"/>
        <v>0</v>
      </c>
      <c r="AE2667">
        <f t="shared" ca="1" si="754"/>
        <v>0</v>
      </c>
      <c r="AF2667">
        <f t="shared" ca="1" si="755"/>
        <v>0</v>
      </c>
      <c r="AG2667">
        <f t="shared" ca="1" si="756"/>
        <v>0.86327500000000001</v>
      </c>
      <c r="AH2667">
        <f t="shared" ca="1" si="757"/>
        <v>0</v>
      </c>
    </row>
    <row r="2668" spans="15:34" x14ac:dyDescent="0.25">
      <c r="O2668">
        <v>2612</v>
      </c>
      <c r="P2668" s="2">
        <f t="shared" si="758"/>
        <v>44305.791666660334</v>
      </c>
      <c r="Q2668">
        <f t="shared" si="743"/>
        <v>19</v>
      </c>
      <c r="R2668">
        <f t="shared" si="744"/>
        <v>4</v>
      </c>
      <c r="S2668">
        <f t="shared" si="745"/>
        <v>3</v>
      </c>
      <c r="T2668">
        <f t="shared" si="746"/>
        <v>19</v>
      </c>
      <c r="U2668">
        <f t="shared" si="747"/>
        <v>2</v>
      </c>
      <c r="V2668">
        <f t="shared" ca="1" si="748"/>
        <v>0.66849999999999998</v>
      </c>
      <c r="W2668">
        <f>INDEX(Solarstrahlungsdaten!$B$13:$G$8772,Übersicht!O2668,Übersicht!$E$10)</f>
        <v>0</v>
      </c>
      <c r="X2668">
        <f t="shared" si="749"/>
        <v>0</v>
      </c>
      <c r="Y2668">
        <f t="shared" ca="1" si="750"/>
        <v>0.66849999999999998</v>
      </c>
      <c r="Z2668">
        <f t="shared" ca="1" si="751"/>
        <v>0</v>
      </c>
      <c r="AA2668">
        <f t="shared" ca="1" si="752"/>
        <v>0</v>
      </c>
      <c r="AB2668">
        <f t="shared" ca="1" si="753"/>
        <v>0.66849999999999998</v>
      </c>
      <c r="AC2668">
        <f t="shared" ca="1" si="759"/>
        <v>2.7846000000000002</v>
      </c>
      <c r="AD2668">
        <f t="shared" ca="1" si="742"/>
        <v>0</v>
      </c>
      <c r="AE2668">
        <f t="shared" ca="1" si="754"/>
        <v>0</v>
      </c>
      <c r="AF2668">
        <f t="shared" ca="1" si="755"/>
        <v>0</v>
      </c>
      <c r="AG2668">
        <f t="shared" ca="1" si="756"/>
        <v>0.69615000000000005</v>
      </c>
      <c r="AH2668">
        <f t="shared" ca="1" si="757"/>
        <v>0</v>
      </c>
    </row>
    <row r="2669" spans="15:34" x14ac:dyDescent="0.25">
      <c r="O2669">
        <v>2613</v>
      </c>
      <c r="P2669" s="2">
        <f t="shared" si="758"/>
        <v>44305.833333326998</v>
      </c>
      <c r="Q2669">
        <f t="shared" si="743"/>
        <v>19</v>
      </c>
      <c r="R2669">
        <f t="shared" si="744"/>
        <v>4</v>
      </c>
      <c r="S2669">
        <f t="shared" si="745"/>
        <v>3</v>
      </c>
      <c r="T2669">
        <f t="shared" si="746"/>
        <v>20</v>
      </c>
      <c r="U2669">
        <f t="shared" si="747"/>
        <v>2</v>
      </c>
      <c r="V2669">
        <f t="shared" ca="1" si="748"/>
        <v>0.68720000000000003</v>
      </c>
      <c r="W2669">
        <f>INDEX(Solarstrahlungsdaten!$B$13:$G$8772,Übersicht!O2669,Übersicht!$E$10)</f>
        <v>0</v>
      </c>
      <c r="X2669">
        <f t="shared" si="749"/>
        <v>0</v>
      </c>
      <c r="Y2669">
        <f t="shared" ca="1" si="750"/>
        <v>0.68720000000000003</v>
      </c>
      <c r="Z2669">
        <f t="shared" ca="1" si="751"/>
        <v>0</v>
      </c>
      <c r="AA2669">
        <f t="shared" ca="1" si="752"/>
        <v>0</v>
      </c>
      <c r="AB2669">
        <f t="shared" ca="1" si="753"/>
        <v>0.68720000000000003</v>
      </c>
      <c r="AC2669">
        <f t="shared" ca="1" si="759"/>
        <v>2.0974000000000004</v>
      </c>
      <c r="AD2669">
        <f t="shared" ca="1" si="742"/>
        <v>0</v>
      </c>
      <c r="AE2669">
        <f t="shared" ca="1" si="754"/>
        <v>0</v>
      </c>
      <c r="AF2669">
        <f t="shared" ca="1" si="755"/>
        <v>0</v>
      </c>
      <c r="AG2669">
        <f t="shared" ca="1" si="756"/>
        <v>0.52435000000000009</v>
      </c>
      <c r="AH2669">
        <f t="shared" ca="1" si="757"/>
        <v>0</v>
      </c>
    </row>
    <row r="2670" spans="15:34" x14ac:dyDescent="0.25">
      <c r="O2670">
        <v>2614</v>
      </c>
      <c r="P2670" s="2">
        <f t="shared" si="758"/>
        <v>44305.874999993663</v>
      </c>
      <c r="Q2670">
        <f t="shared" si="743"/>
        <v>19</v>
      </c>
      <c r="R2670">
        <f t="shared" si="744"/>
        <v>4</v>
      </c>
      <c r="S2670">
        <f t="shared" si="745"/>
        <v>3</v>
      </c>
      <c r="T2670">
        <f t="shared" si="746"/>
        <v>21</v>
      </c>
      <c r="U2670">
        <f t="shared" si="747"/>
        <v>2</v>
      </c>
      <c r="V2670">
        <f t="shared" ca="1" si="748"/>
        <v>0.63300000000000001</v>
      </c>
      <c r="W2670">
        <f>INDEX(Solarstrahlungsdaten!$B$13:$G$8772,Übersicht!O2670,Übersicht!$E$10)</f>
        <v>0</v>
      </c>
      <c r="X2670">
        <f t="shared" si="749"/>
        <v>0</v>
      </c>
      <c r="Y2670">
        <f t="shared" ca="1" si="750"/>
        <v>0.63300000000000001</v>
      </c>
      <c r="Z2670">
        <f t="shared" ca="1" si="751"/>
        <v>0</v>
      </c>
      <c r="AA2670">
        <f t="shared" ca="1" si="752"/>
        <v>0</v>
      </c>
      <c r="AB2670">
        <f t="shared" ca="1" si="753"/>
        <v>0.63300000000000001</v>
      </c>
      <c r="AC2670">
        <f t="shared" ca="1" si="759"/>
        <v>1.4644000000000004</v>
      </c>
      <c r="AD2670">
        <f t="shared" ca="1" si="742"/>
        <v>0</v>
      </c>
      <c r="AE2670">
        <f t="shared" ca="1" si="754"/>
        <v>0</v>
      </c>
      <c r="AF2670">
        <f t="shared" ca="1" si="755"/>
        <v>0</v>
      </c>
      <c r="AG2670">
        <f t="shared" ca="1" si="756"/>
        <v>0.36610000000000009</v>
      </c>
      <c r="AH2670">
        <f t="shared" ca="1" si="757"/>
        <v>0</v>
      </c>
    </row>
    <row r="2671" spans="15:34" x14ac:dyDescent="0.25">
      <c r="O2671">
        <v>2615</v>
      </c>
      <c r="P2671" s="2">
        <f t="shared" si="758"/>
        <v>44305.916666660327</v>
      </c>
      <c r="Q2671">
        <f t="shared" si="743"/>
        <v>19</v>
      </c>
      <c r="R2671">
        <f t="shared" si="744"/>
        <v>4</v>
      </c>
      <c r="S2671">
        <f t="shared" si="745"/>
        <v>3</v>
      </c>
      <c r="T2671">
        <f t="shared" si="746"/>
        <v>22</v>
      </c>
      <c r="U2671">
        <f t="shared" si="747"/>
        <v>2</v>
      </c>
      <c r="V2671">
        <f t="shared" ca="1" si="748"/>
        <v>0.57189999999999996</v>
      </c>
      <c r="W2671">
        <f>INDEX(Solarstrahlungsdaten!$B$13:$G$8772,Übersicht!O2671,Übersicht!$E$10)</f>
        <v>0</v>
      </c>
      <c r="X2671">
        <f t="shared" si="749"/>
        <v>0</v>
      </c>
      <c r="Y2671">
        <f t="shared" ca="1" si="750"/>
        <v>0.57189999999999996</v>
      </c>
      <c r="Z2671">
        <f t="shared" ca="1" si="751"/>
        <v>0</v>
      </c>
      <c r="AA2671">
        <f t="shared" ca="1" si="752"/>
        <v>0</v>
      </c>
      <c r="AB2671">
        <f t="shared" ca="1" si="753"/>
        <v>0.57189999999999996</v>
      </c>
      <c r="AC2671">
        <f t="shared" ca="1" si="759"/>
        <v>0.8925000000000004</v>
      </c>
      <c r="AD2671">
        <f t="shared" ca="1" si="742"/>
        <v>0</v>
      </c>
      <c r="AE2671">
        <f t="shared" ca="1" si="754"/>
        <v>0</v>
      </c>
      <c r="AF2671">
        <f t="shared" ca="1" si="755"/>
        <v>0</v>
      </c>
      <c r="AG2671">
        <f t="shared" ca="1" si="756"/>
        <v>0.2231250000000001</v>
      </c>
      <c r="AH2671">
        <f t="shared" ca="1" si="757"/>
        <v>0</v>
      </c>
    </row>
    <row r="2672" spans="15:34" x14ac:dyDescent="0.25">
      <c r="O2672">
        <v>2616</v>
      </c>
      <c r="P2672" s="2">
        <f t="shared" si="758"/>
        <v>44305.958333326991</v>
      </c>
      <c r="Q2672">
        <f t="shared" si="743"/>
        <v>19</v>
      </c>
      <c r="R2672">
        <f t="shared" si="744"/>
        <v>4</v>
      </c>
      <c r="S2672">
        <f t="shared" si="745"/>
        <v>3</v>
      </c>
      <c r="T2672">
        <f t="shared" si="746"/>
        <v>23</v>
      </c>
      <c r="U2672">
        <f t="shared" si="747"/>
        <v>2</v>
      </c>
      <c r="V2672">
        <f t="shared" ca="1" si="748"/>
        <v>0.43760000000000004</v>
      </c>
      <c r="W2672">
        <f>INDEX(Solarstrahlungsdaten!$B$13:$G$8772,Übersicht!O2672,Übersicht!$E$10)</f>
        <v>0</v>
      </c>
      <c r="X2672">
        <f t="shared" si="749"/>
        <v>0</v>
      </c>
      <c r="Y2672">
        <f t="shared" ca="1" si="750"/>
        <v>0.43760000000000004</v>
      </c>
      <c r="Z2672">
        <f t="shared" ca="1" si="751"/>
        <v>0</v>
      </c>
      <c r="AA2672">
        <f t="shared" ca="1" si="752"/>
        <v>0</v>
      </c>
      <c r="AB2672">
        <f t="shared" ca="1" si="753"/>
        <v>0.43760000000000004</v>
      </c>
      <c r="AC2672">
        <f t="shared" ca="1" si="759"/>
        <v>0.45490000000000036</v>
      </c>
      <c r="AD2672">
        <f t="shared" ca="1" si="742"/>
        <v>0</v>
      </c>
      <c r="AE2672">
        <f t="shared" ca="1" si="754"/>
        <v>0</v>
      </c>
      <c r="AF2672">
        <f t="shared" ca="1" si="755"/>
        <v>0</v>
      </c>
      <c r="AG2672">
        <f t="shared" ca="1" si="756"/>
        <v>0.11372500000000009</v>
      </c>
      <c r="AH2672">
        <f t="shared" ca="1" si="757"/>
        <v>0</v>
      </c>
    </row>
    <row r="2673" spans="15:34" x14ac:dyDescent="0.25">
      <c r="O2673">
        <v>2617</v>
      </c>
      <c r="P2673" s="2">
        <f t="shared" si="758"/>
        <v>44305.999999993655</v>
      </c>
      <c r="Q2673">
        <f t="shared" si="743"/>
        <v>20</v>
      </c>
      <c r="R2673">
        <f t="shared" si="744"/>
        <v>4</v>
      </c>
      <c r="S2673">
        <f t="shared" si="745"/>
        <v>3</v>
      </c>
      <c r="T2673">
        <f t="shared" si="746"/>
        <v>0</v>
      </c>
      <c r="U2673">
        <f t="shared" si="747"/>
        <v>2</v>
      </c>
      <c r="V2673">
        <f t="shared" ca="1" si="748"/>
        <v>0.2964</v>
      </c>
      <c r="W2673">
        <f>INDEX(Solarstrahlungsdaten!$B$13:$G$8772,Übersicht!O2673,Übersicht!$E$10)</f>
        <v>0</v>
      </c>
      <c r="X2673">
        <f t="shared" si="749"/>
        <v>0</v>
      </c>
      <c r="Y2673">
        <f t="shared" ca="1" si="750"/>
        <v>0.2964</v>
      </c>
      <c r="Z2673">
        <f t="shared" ca="1" si="751"/>
        <v>0</v>
      </c>
      <c r="AA2673">
        <f t="shared" ca="1" si="752"/>
        <v>0</v>
      </c>
      <c r="AB2673">
        <f t="shared" ca="1" si="753"/>
        <v>0.2964</v>
      </c>
      <c r="AC2673">
        <f t="shared" ca="1" si="759"/>
        <v>0.15850000000000036</v>
      </c>
      <c r="AD2673">
        <f t="shared" ca="1" si="742"/>
        <v>0</v>
      </c>
      <c r="AE2673">
        <f t="shared" ca="1" si="754"/>
        <v>0</v>
      </c>
      <c r="AF2673">
        <f t="shared" ca="1" si="755"/>
        <v>0</v>
      </c>
      <c r="AG2673">
        <f t="shared" ca="1" si="756"/>
        <v>3.9625000000000091E-2</v>
      </c>
      <c r="AH2673">
        <f t="shared" ca="1" si="757"/>
        <v>0</v>
      </c>
    </row>
    <row r="2674" spans="15:34" x14ac:dyDescent="0.25">
      <c r="O2674">
        <v>2618</v>
      </c>
      <c r="P2674" s="2">
        <f t="shared" si="758"/>
        <v>44306.04166666032</v>
      </c>
      <c r="Q2674">
        <f t="shared" si="743"/>
        <v>20</v>
      </c>
      <c r="R2674">
        <f t="shared" si="744"/>
        <v>4</v>
      </c>
      <c r="S2674">
        <f t="shared" si="745"/>
        <v>3</v>
      </c>
      <c r="T2674">
        <f t="shared" si="746"/>
        <v>1</v>
      </c>
      <c r="U2674">
        <f t="shared" si="747"/>
        <v>2</v>
      </c>
      <c r="V2674">
        <f t="shared" ca="1" si="748"/>
        <v>0.20670000000000002</v>
      </c>
      <c r="W2674">
        <f>INDEX(Solarstrahlungsdaten!$B$13:$G$8772,Übersicht!O2674,Übersicht!$E$10)</f>
        <v>0</v>
      </c>
      <c r="X2674">
        <f t="shared" si="749"/>
        <v>0</v>
      </c>
      <c r="Y2674">
        <f t="shared" ca="1" si="750"/>
        <v>0.20670000000000002</v>
      </c>
      <c r="Z2674">
        <f t="shared" ca="1" si="751"/>
        <v>0</v>
      </c>
      <c r="AA2674">
        <f t="shared" ca="1" si="752"/>
        <v>0</v>
      </c>
      <c r="AB2674">
        <f t="shared" ca="1" si="753"/>
        <v>0.15850000000000036</v>
      </c>
      <c r="AC2674">
        <f t="shared" ca="1" si="759"/>
        <v>0</v>
      </c>
      <c r="AD2674">
        <f t="shared" ca="1" si="742"/>
        <v>4.819999999999966E-2</v>
      </c>
      <c r="AE2674">
        <f t="shared" ca="1" si="754"/>
        <v>0</v>
      </c>
      <c r="AF2674">
        <f t="shared" ca="1" si="755"/>
        <v>4.819999999999966E-2</v>
      </c>
      <c r="AG2674">
        <f t="shared" ca="1" si="756"/>
        <v>0</v>
      </c>
      <c r="AH2674">
        <f t="shared" ca="1" si="757"/>
        <v>1</v>
      </c>
    </row>
    <row r="2675" spans="15:34" x14ac:dyDescent="0.25">
      <c r="O2675">
        <v>2619</v>
      </c>
      <c r="P2675" s="2">
        <f t="shared" si="758"/>
        <v>44306.083333326984</v>
      </c>
      <c r="Q2675">
        <f t="shared" si="743"/>
        <v>20</v>
      </c>
      <c r="R2675">
        <f t="shared" si="744"/>
        <v>4</v>
      </c>
      <c r="S2675">
        <f t="shared" si="745"/>
        <v>3</v>
      </c>
      <c r="T2675">
        <f t="shared" si="746"/>
        <v>2</v>
      </c>
      <c r="U2675">
        <f t="shared" si="747"/>
        <v>2</v>
      </c>
      <c r="V2675">
        <f t="shared" ca="1" si="748"/>
        <v>0.18039999999999998</v>
      </c>
      <c r="W2675">
        <f>INDEX(Solarstrahlungsdaten!$B$13:$G$8772,Übersicht!O2675,Übersicht!$E$10)</f>
        <v>0</v>
      </c>
      <c r="X2675">
        <f t="shared" si="749"/>
        <v>0</v>
      </c>
      <c r="Y2675">
        <f t="shared" ca="1" si="750"/>
        <v>0.18039999999999998</v>
      </c>
      <c r="Z2675">
        <f t="shared" ca="1" si="751"/>
        <v>0</v>
      </c>
      <c r="AA2675">
        <f t="shared" ca="1" si="752"/>
        <v>0</v>
      </c>
      <c r="AB2675">
        <f t="shared" ca="1" si="753"/>
        <v>0</v>
      </c>
      <c r="AC2675">
        <f t="shared" ca="1" si="759"/>
        <v>0</v>
      </c>
      <c r="AD2675">
        <f t="shared" ca="1" si="742"/>
        <v>0.18039999999999998</v>
      </c>
      <c r="AE2675">
        <f t="shared" ca="1" si="754"/>
        <v>0</v>
      </c>
      <c r="AF2675">
        <f t="shared" ca="1" si="755"/>
        <v>0.18039999999999998</v>
      </c>
      <c r="AG2675">
        <f t="shared" ca="1" si="756"/>
        <v>0</v>
      </c>
      <c r="AH2675">
        <f t="shared" ca="1" si="757"/>
        <v>1</v>
      </c>
    </row>
    <row r="2676" spans="15:34" x14ac:dyDescent="0.25">
      <c r="O2676">
        <v>2620</v>
      </c>
      <c r="P2676" s="2">
        <f t="shared" si="758"/>
        <v>44306.124999993648</v>
      </c>
      <c r="Q2676">
        <f t="shared" si="743"/>
        <v>20</v>
      </c>
      <c r="R2676">
        <f t="shared" si="744"/>
        <v>4</v>
      </c>
      <c r="S2676">
        <f t="shared" si="745"/>
        <v>3</v>
      </c>
      <c r="T2676">
        <f t="shared" si="746"/>
        <v>3</v>
      </c>
      <c r="U2676">
        <f t="shared" si="747"/>
        <v>2</v>
      </c>
      <c r="V2676">
        <f t="shared" ca="1" si="748"/>
        <v>0.1724</v>
      </c>
      <c r="W2676">
        <f>INDEX(Solarstrahlungsdaten!$B$13:$G$8772,Übersicht!O2676,Übersicht!$E$10)</f>
        <v>0</v>
      </c>
      <c r="X2676">
        <f t="shared" si="749"/>
        <v>0</v>
      </c>
      <c r="Y2676">
        <f t="shared" ca="1" si="750"/>
        <v>0.1724</v>
      </c>
      <c r="Z2676">
        <f t="shared" ca="1" si="751"/>
        <v>0</v>
      </c>
      <c r="AA2676">
        <f t="shared" ca="1" si="752"/>
        <v>0</v>
      </c>
      <c r="AB2676">
        <f t="shared" ca="1" si="753"/>
        <v>0</v>
      </c>
      <c r="AC2676">
        <f t="shared" ca="1" si="759"/>
        <v>0</v>
      </c>
      <c r="AD2676">
        <f t="shared" ca="1" si="742"/>
        <v>0.1724</v>
      </c>
      <c r="AE2676">
        <f t="shared" ca="1" si="754"/>
        <v>0</v>
      </c>
      <c r="AF2676">
        <f t="shared" ca="1" si="755"/>
        <v>0.1724</v>
      </c>
      <c r="AG2676">
        <f t="shared" ca="1" si="756"/>
        <v>0</v>
      </c>
      <c r="AH2676">
        <f t="shared" ca="1" si="757"/>
        <v>1</v>
      </c>
    </row>
    <row r="2677" spans="15:34" x14ac:dyDescent="0.25">
      <c r="O2677">
        <v>2621</v>
      </c>
      <c r="P2677" s="2">
        <f t="shared" si="758"/>
        <v>44306.166666660312</v>
      </c>
      <c r="Q2677">
        <f t="shared" si="743"/>
        <v>20</v>
      </c>
      <c r="R2677">
        <f t="shared" si="744"/>
        <v>4</v>
      </c>
      <c r="S2677">
        <f t="shared" si="745"/>
        <v>3</v>
      </c>
      <c r="T2677">
        <f t="shared" si="746"/>
        <v>4</v>
      </c>
      <c r="U2677">
        <f t="shared" si="747"/>
        <v>2</v>
      </c>
      <c r="V2677">
        <f t="shared" ca="1" si="748"/>
        <v>0.17459999999999998</v>
      </c>
      <c r="W2677">
        <f>INDEX(Solarstrahlungsdaten!$B$13:$G$8772,Übersicht!O2677,Übersicht!$E$10)</f>
        <v>0</v>
      </c>
      <c r="X2677">
        <f t="shared" si="749"/>
        <v>0</v>
      </c>
      <c r="Y2677">
        <f t="shared" ca="1" si="750"/>
        <v>0.17459999999999998</v>
      </c>
      <c r="Z2677">
        <f t="shared" ca="1" si="751"/>
        <v>0</v>
      </c>
      <c r="AA2677">
        <f t="shared" ca="1" si="752"/>
        <v>0</v>
      </c>
      <c r="AB2677">
        <f t="shared" ca="1" si="753"/>
        <v>0</v>
      </c>
      <c r="AC2677">
        <f t="shared" ca="1" si="759"/>
        <v>0</v>
      </c>
      <c r="AD2677">
        <f t="shared" ca="1" si="742"/>
        <v>0.17459999999999998</v>
      </c>
      <c r="AE2677">
        <f t="shared" ca="1" si="754"/>
        <v>0</v>
      </c>
      <c r="AF2677">
        <f t="shared" ca="1" si="755"/>
        <v>0.17459999999999998</v>
      </c>
      <c r="AG2677">
        <f t="shared" ca="1" si="756"/>
        <v>0</v>
      </c>
      <c r="AH2677">
        <f t="shared" ca="1" si="757"/>
        <v>1</v>
      </c>
    </row>
    <row r="2678" spans="15:34" x14ac:dyDescent="0.25">
      <c r="O2678">
        <v>2622</v>
      </c>
      <c r="P2678" s="2">
        <f t="shared" si="758"/>
        <v>44306.208333326977</v>
      </c>
      <c r="Q2678">
        <f t="shared" si="743"/>
        <v>20</v>
      </c>
      <c r="R2678">
        <f t="shared" si="744"/>
        <v>4</v>
      </c>
      <c r="S2678">
        <f t="shared" si="745"/>
        <v>3</v>
      </c>
      <c r="T2678">
        <f t="shared" si="746"/>
        <v>5</v>
      </c>
      <c r="U2678">
        <f t="shared" si="747"/>
        <v>2</v>
      </c>
      <c r="V2678">
        <f t="shared" ca="1" si="748"/>
        <v>0.1938</v>
      </c>
      <c r="W2678">
        <f>INDEX(Solarstrahlungsdaten!$B$13:$G$8772,Übersicht!O2678,Übersicht!$E$10)</f>
        <v>98.56</v>
      </c>
      <c r="X2678">
        <f t="shared" si="749"/>
        <v>0.33904640000000003</v>
      </c>
      <c r="Y2678">
        <f t="shared" ca="1" si="750"/>
        <v>-0.14524640000000003</v>
      </c>
      <c r="Z2678">
        <f t="shared" ca="1" si="751"/>
        <v>0.1938</v>
      </c>
      <c r="AA2678">
        <f t="shared" ca="1" si="752"/>
        <v>0.14524640000000003</v>
      </c>
      <c r="AB2678">
        <f t="shared" ca="1" si="753"/>
        <v>0</v>
      </c>
      <c r="AC2678">
        <f t="shared" ca="1" si="759"/>
        <v>0.14524640000000003</v>
      </c>
      <c r="AD2678">
        <f t="shared" ca="1" si="742"/>
        <v>0</v>
      </c>
      <c r="AE2678">
        <f t="shared" ca="1" si="754"/>
        <v>0</v>
      </c>
      <c r="AF2678">
        <f t="shared" ca="1" si="755"/>
        <v>0</v>
      </c>
      <c r="AG2678">
        <f t="shared" ca="1" si="756"/>
        <v>3.6311600000000006E-2</v>
      </c>
      <c r="AH2678">
        <f t="shared" ca="1" si="757"/>
        <v>0</v>
      </c>
    </row>
    <row r="2679" spans="15:34" x14ac:dyDescent="0.25">
      <c r="O2679">
        <v>2623</v>
      </c>
      <c r="P2679" s="2">
        <f t="shared" si="758"/>
        <v>44306.249999993641</v>
      </c>
      <c r="Q2679">
        <f t="shared" si="743"/>
        <v>20</v>
      </c>
      <c r="R2679">
        <f t="shared" si="744"/>
        <v>4</v>
      </c>
      <c r="S2679">
        <f t="shared" si="745"/>
        <v>3</v>
      </c>
      <c r="T2679">
        <f t="shared" si="746"/>
        <v>6</v>
      </c>
      <c r="U2679">
        <f t="shared" si="747"/>
        <v>2</v>
      </c>
      <c r="V2679">
        <f t="shared" ca="1" si="748"/>
        <v>0.32089999999999996</v>
      </c>
      <c r="W2679">
        <f>INDEX(Solarstrahlungsdaten!$B$13:$G$8772,Übersicht!O2679,Übersicht!$E$10)</f>
        <v>231.73999999999998</v>
      </c>
      <c r="X2679">
        <f t="shared" si="749"/>
        <v>0.79718559999999994</v>
      </c>
      <c r="Y2679">
        <f t="shared" ca="1" si="750"/>
        <v>-0.47628559999999998</v>
      </c>
      <c r="Z2679">
        <f t="shared" ca="1" si="751"/>
        <v>0.32089999999999996</v>
      </c>
      <c r="AA2679">
        <f t="shared" ca="1" si="752"/>
        <v>0.47628559999999998</v>
      </c>
      <c r="AB2679">
        <f t="shared" ca="1" si="753"/>
        <v>0</v>
      </c>
      <c r="AC2679">
        <f t="shared" ca="1" si="759"/>
        <v>0.62153199999999997</v>
      </c>
      <c r="AD2679">
        <f t="shared" ca="1" si="742"/>
        <v>0</v>
      </c>
      <c r="AE2679">
        <f t="shared" ca="1" si="754"/>
        <v>0</v>
      </c>
      <c r="AF2679">
        <f t="shared" ca="1" si="755"/>
        <v>0</v>
      </c>
      <c r="AG2679">
        <f t="shared" ca="1" si="756"/>
        <v>0.15538299999999999</v>
      </c>
      <c r="AH2679">
        <f t="shared" ca="1" si="757"/>
        <v>0</v>
      </c>
    </row>
    <row r="2680" spans="15:34" x14ac:dyDescent="0.25">
      <c r="O2680">
        <v>2624</v>
      </c>
      <c r="P2680" s="2">
        <f t="shared" si="758"/>
        <v>44306.291666660305</v>
      </c>
      <c r="Q2680">
        <f t="shared" si="743"/>
        <v>20</v>
      </c>
      <c r="R2680">
        <f t="shared" si="744"/>
        <v>4</v>
      </c>
      <c r="S2680">
        <f t="shared" si="745"/>
        <v>3</v>
      </c>
      <c r="T2680">
        <f t="shared" si="746"/>
        <v>7</v>
      </c>
      <c r="U2680">
        <f t="shared" si="747"/>
        <v>2</v>
      </c>
      <c r="V2680">
        <f t="shared" ca="1" si="748"/>
        <v>0.49560000000000004</v>
      </c>
      <c r="W2680">
        <f>INDEX(Solarstrahlungsdaten!$B$13:$G$8772,Übersicht!O2680,Übersicht!$E$10)</f>
        <v>379.39500000000004</v>
      </c>
      <c r="X2680">
        <f t="shared" si="749"/>
        <v>1.3051188</v>
      </c>
      <c r="Y2680">
        <f t="shared" ca="1" si="750"/>
        <v>-0.80951879999999998</v>
      </c>
      <c r="Z2680">
        <f t="shared" ca="1" si="751"/>
        <v>0.49560000000000004</v>
      </c>
      <c r="AA2680">
        <f t="shared" ca="1" si="752"/>
        <v>0.80951879999999998</v>
      </c>
      <c r="AB2680">
        <f t="shared" ca="1" si="753"/>
        <v>0</v>
      </c>
      <c r="AC2680">
        <f t="shared" ca="1" si="759"/>
        <v>1.4310508</v>
      </c>
      <c r="AD2680">
        <f t="shared" ca="1" si="742"/>
        <v>0</v>
      </c>
      <c r="AE2680">
        <f t="shared" ca="1" si="754"/>
        <v>0</v>
      </c>
      <c r="AF2680">
        <f t="shared" ca="1" si="755"/>
        <v>0</v>
      </c>
      <c r="AG2680">
        <f t="shared" ca="1" si="756"/>
        <v>0.35776269999999999</v>
      </c>
      <c r="AH2680">
        <f t="shared" ca="1" si="757"/>
        <v>0</v>
      </c>
    </row>
    <row r="2681" spans="15:34" x14ac:dyDescent="0.25">
      <c r="O2681">
        <v>2625</v>
      </c>
      <c r="P2681" s="2">
        <f t="shared" si="758"/>
        <v>44306.333333326969</v>
      </c>
      <c r="Q2681">
        <f t="shared" si="743"/>
        <v>20</v>
      </c>
      <c r="R2681">
        <f t="shared" si="744"/>
        <v>4</v>
      </c>
      <c r="S2681">
        <f t="shared" si="745"/>
        <v>3</v>
      </c>
      <c r="T2681">
        <f t="shared" si="746"/>
        <v>8</v>
      </c>
      <c r="U2681">
        <f t="shared" si="747"/>
        <v>2</v>
      </c>
      <c r="V2681">
        <f t="shared" ca="1" si="748"/>
        <v>0.54830000000000001</v>
      </c>
      <c r="W2681">
        <f>INDEX(Solarstrahlungsdaten!$B$13:$G$8772,Übersicht!O2681,Übersicht!$E$10)</f>
        <v>532.25</v>
      </c>
      <c r="X2681">
        <f t="shared" si="749"/>
        <v>1.83094</v>
      </c>
      <c r="Y2681">
        <f t="shared" ca="1" si="750"/>
        <v>-1.28264</v>
      </c>
      <c r="Z2681">
        <f t="shared" ca="1" si="751"/>
        <v>0.54830000000000001</v>
      </c>
      <c r="AA2681">
        <f t="shared" ca="1" si="752"/>
        <v>1.28264</v>
      </c>
      <c r="AB2681">
        <f t="shared" ca="1" si="753"/>
        <v>0</v>
      </c>
      <c r="AC2681">
        <f t="shared" ca="1" si="759"/>
        <v>2.7136908000000002</v>
      </c>
      <c r="AD2681">
        <f t="shared" ref="AD2681:AD2744" ca="1" si="760">Y2681+AA2681-AB2681</f>
        <v>0</v>
      </c>
      <c r="AE2681">
        <f t="shared" ca="1" si="754"/>
        <v>0</v>
      </c>
      <c r="AF2681">
        <f t="shared" ca="1" si="755"/>
        <v>0</v>
      </c>
      <c r="AG2681">
        <f t="shared" ca="1" si="756"/>
        <v>0.67842270000000005</v>
      </c>
      <c r="AH2681">
        <f t="shared" ca="1" si="757"/>
        <v>0</v>
      </c>
    </row>
    <row r="2682" spans="15:34" x14ac:dyDescent="0.25">
      <c r="O2682">
        <v>2626</v>
      </c>
      <c r="P2682" s="2">
        <f t="shared" si="758"/>
        <v>44306.374999993634</v>
      </c>
      <c r="Q2682">
        <f t="shared" ref="Q2682:Q2745" si="761">DAY(P2682)</f>
        <v>20</v>
      </c>
      <c r="R2682">
        <f t="shared" ref="R2682:R2745" si="762">MONTH(P2682)</f>
        <v>4</v>
      </c>
      <c r="S2682">
        <f t="shared" ref="S2682:S2745" si="763">IF(WEEKDAY(P2682)=6,1,IF(WEEKDAY(P2682)=7,2,3))</f>
        <v>3</v>
      </c>
      <c r="T2682">
        <f t="shared" ref="T2682:T2745" si="764">HOUR(P2682)</f>
        <v>9</v>
      </c>
      <c r="U2682">
        <f t="shared" ref="U2682:U2745" si="765">IF(AND(P2682&gt;DATE(2021,5,14),P2682&lt;DATE(2021,9,15)),1,IF(AND(P2682&gt;DATE(2021,3,20),P2682&lt;DATE(2021,11,1)),2,0))</f>
        <v>2</v>
      </c>
      <c r="V2682">
        <f t="shared" ref="V2682:V2745" ca="1" si="766">INDEX($D$57:$L$80,1+T2682,S2682+U2682*3)</f>
        <v>0.54630000000000001</v>
      </c>
      <c r="W2682">
        <f>INDEX(Solarstrahlungsdaten!$B$13:$G$8772,Übersicht!O2682,Übersicht!$E$10)</f>
        <v>634.72500000000002</v>
      </c>
      <c r="X2682">
        <f t="shared" ref="X2682:X2745" si="767">IF(W2682*$D$9/1000*(1-$D$41)&gt;$D$9*$D$42,$D$9*$D$42,W2682*$D$9/1000*(1-$D$41))</f>
        <v>2.1834539999999998</v>
      </c>
      <c r="Y2682">
        <f t="shared" ref="Y2682:Y2745" ca="1" si="768">V2682-X2682</f>
        <v>-1.6371539999999998</v>
      </c>
      <c r="Z2682">
        <f t="shared" ref="Z2682:Z2745" ca="1" si="769">IF(X2682&gt;V2682,V2682,X2682)</f>
        <v>0.54630000000000001</v>
      </c>
      <c r="AA2682">
        <f t="shared" ref="AA2682:AA2745" ca="1" si="770">IF(Y2682&lt;0, IF(AC2681-Y2682&lt;$D$22, -Y2682, $D$22-AC2681),0)</f>
        <v>1.2863091999999998</v>
      </c>
      <c r="AB2682">
        <f t="shared" ref="AB2682:AB2745" ca="1" si="771">IF(Y2682&gt;0, IF(AC2681-Y2682&gt;0, Y2682, AC2681),0)</f>
        <v>0</v>
      </c>
      <c r="AC2682">
        <f t="shared" ca="1" si="759"/>
        <v>4</v>
      </c>
      <c r="AD2682">
        <f t="shared" ca="1" si="760"/>
        <v>-0.35084479999999996</v>
      </c>
      <c r="AE2682">
        <f t="shared" ref="AE2682:AE2745" ca="1" si="772">IF(AD2682&lt;0,-AD2682,0)</f>
        <v>0.35084479999999996</v>
      </c>
      <c r="AF2682">
        <f t="shared" ref="AF2682:AF2745" ca="1" si="773">IF(AD2682&gt;0,AD2682,0)</f>
        <v>0</v>
      </c>
      <c r="AG2682">
        <f t="shared" ref="AG2682:AG2745" ca="1" si="774">IF($D$22&gt;0,AC2682/$D$22,0)</f>
        <v>1</v>
      </c>
      <c r="AH2682">
        <f t="shared" ref="AH2682:AH2745" ca="1" si="775">IF(AC2682&lt;=0,1,0)</f>
        <v>0</v>
      </c>
    </row>
    <row r="2683" spans="15:34" x14ac:dyDescent="0.25">
      <c r="O2683">
        <v>2627</v>
      </c>
      <c r="P2683" s="2">
        <f t="shared" ref="P2683:P2746" si="776">P2682+TIME(1,,)</f>
        <v>44306.416666660298</v>
      </c>
      <c r="Q2683">
        <f t="shared" si="761"/>
        <v>20</v>
      </c>
      <c r="R2683">
        <f t="shared" si="762"/>
        <v>4</v>
      </c>
      <c r="S2683">
        <f t="shared" si="763"/>
        <v>3</v>
      </c>
      <c r="T2683">
        <f t="shared" si="764"/>
        <v>10</v>
      </c>
      <c r="U2683">
        <f t="shared" si="765"/>
        <v>2</v>
      </c>
      <c r="V2683">
        <f t="shared" ca="1" si="766"/>
        <v>0.5323</v>
      </c>
      <c r="W2683">
        <f>INDEX(Solarstrahlungsdaten!$B$13:$G$8772,Übersicht!O2683,Übersicht!$E$10)</f>
        <v>712.28500000000008</v>
      </c>
      <c r="X2683">
        <f t="shared" si="767"/>
        <v>2.4502604000000003</v>
      </c>
      <c r="Y2683">
        <f t="shared" ca="1" si="768"/>
        <v>-1.9179604000000003</v>
      </c>
      <c r="Z2683">
        <f t="shared" ca="1" si="769"/>
        <v>0.5323</v>
      </c>
      <c r="AA2683">
        <f t="shared" ca="1" si="770"/>
        <v>0</v>
      </c>
      <c r="AB2683">
        <f t="shared" ca="1" si="771"/>
        <v>0</v>
      </c>
      <c r="AC2683">
        <f t="shared" ref="AC2683:AC2746" ca="1" si="777">AC2682+AA2683-AB2683</f>
        <v>4</v>
      </c>
      <c r="AD2683">
        <f t="shared" ca="1" si="760"/>
        <v>-1.9179604000000003</v>
      </c>
      <c r="AE2683">
        <f t="shared" ca="1" si="772"/>
        <v>1.9179604000000003</v>
      </c>
      <c r="AF2683">
        <f t="shared" ca="1" si="773"/>
        <v>0</v>
      </c>
      <c r="AG2683">
        <f t="shared" ca="1" si="774"/>
        <v>1</v>
      </c>
      <c r="AH2683">
        <f t="shared" ca="1" si="775"/>
        <v>0</v>
      </c>
    </row>
    <row r="2684" spans="15:34" x14ac:dyDescent="0.25">
      <c r="O2684">
        <v>2628</v>
      </c>
      <c r="P2684" s="2">
        <f t="shared" si="776"/>
        <v>44306.458333326962</v>
      </c>
      <c r="Q2684">
        <f t="shared" si="761"/>
        <v>20</v>
      </c>
      <c r="R2684">
        <f t="shared" si="762"/>
        <v>4</v>
      </c>
      <c r="S2684">
        <f t="shared" si="763"/>
        <v>3</v>
      </c>
      <c r="T2684">
        <f t="shared" si="764"/>
        <v>11</v>
      </c>
      <c r="U2684">
        <f t="shared" si="765"/>
        <v>2</v>
      </c>
      <c r="V2684">
        <f t="shared" ca="1" si="766"/>
        <v>0.52639999999999998</v>
      </c>
      <c r="W2684">
        <f>INDEX(Solarstrahlungsdaten!$B$13:$G$8772,Übersicht!O2684,Übersicht!$E$10)</f>
        <v>741.37</v>
      </c>
      <c r="X2684">
        <f t="shared" si="767"/>
        <v>2.5503127999999999</v>
      </c>
      <c r="Y2684">
        <f t="shared" ca="1" si="768"/>
        <v>-2.0239127999999997</v>
      </c>
      <c r="Z2684">
        <f t="shared" ca="1" si="769"/>
        <v>0.52639999999999998</v>
      </c>
      <c r="AA2684">
        <f t="shared" ca="1" si="770"/>
        <v>0</v>
      </c>
      <c r="AB2684">
        <f t="shared" ca="1" si="771"/>
        <v>0</v>
      </c>
      <c r="AC2684">
        <f t="shared" ca="1" si="777"/>
        <v>4</v>
      </c>
      <c r="AD2684">
        <f t="shared" ca="1" si="760"/>
        <v>-2.0239127999999997</v>
      </c>
      <c r="AE2684">
        <f t="shared" ca="1" si="772"/>
        <v>2.0239127999999997</v>
      </c>
      <c r="AF2684">
        <f t="shared" ca="1" si="773"/>
        <v>0</v>
      </c>
      <c r="AG2684">
        <f t="shared" ca="1" si="774"/>
        <v>1</v>
      </c>
      <c r="AH2684">
        <f t="shared" ca="1" si="775"/>
        <v>0</v>
      </c>
    </row>
    <row r="2685" spans="15:34" x14ac:dyDescent="0.25">
      <c r="O2685">
        <v>2629</v>
      </c>
      <c r="P2685" s="2">
        <f t="shared" si="776"/>
        <v>44306.499999993626</v>
      </c>
      <c r="Q2685">
        <f t="shared" si="761"/>
        <v>20</v>
      </c>
      <c r="R2685">
        <f t="shared" si="762"/>
        <v>4</v>
      </c>
      <c r="S2685">
        <f t="shared" si="763"/>
        <v>3</v>
      </c>
      <c r="T2685">
        <f t="shared" si="764"/>
        <v>12</v>
      </c>
      <c r="U2685">
        <f t="shared" si="765"/>
        <v>2</v>
      </c>
      <c r="V2685">
        <f t="shared" ca="1" si="766"/>
        <v>0.58089999999999997</v>
      </c>
      <c r="W2685">
        <f>INDEX(Solarstrahlungsdaten!$B$13:$G$8772,Übersicht!O2685,Übersicht!$E$10)</f>
        <v>717.39499999999998</v>
      </c>
      <c r="X2685">
        <f t="shared" si="767"/>
        <v>2.4678388</v>
      </c>
      <c r="Y2685">
        <f t="shared" ca="1" si="768"/>
        <v>-1.8869388</v>
      </c>
      <c r="Z2685">
        <f t="shared" ca="1" si="769"/>
        <v>0.58089999999999997</v>
      </c>
      <c r="AA2685">
        <f t="shared" ca="1" si="770"/>
        <v>0</v>
      </c>
      <c r="AB2685">
        <f t="shared" ca="1" si="771"/>
        <v>0</v>
      </c>
      <c r="AC2685">
        <f t="shared" ca="1" si="777"/>
        <v>4</v>
      </c>
      <c r="AD2685">
        <f t="shared" ca="1" si="760"/>
        <v>-1.8869388</v>
      </c>
      <c r="AE2685">
        <f t="shared" ca="1" si="772"/>
        <v>1.8869388</v>
      </c>
      <c r="AF2685">
        <f t="shared" ca="1" si="773"/>
        <v>0</v>
      </c>
      <c r="AG2685">
        <f t="shared" ca="1" si="774"/>
        <v>1</v>
      </c>
      <c r="AH2685">
        <f t="shared" ca="1" si="775"/>
        <v>0</v>
      </c>
    </row>
    <row r="2686" spans="15:34" x14ac:dyDescent="0.25">
      <c r="O2686">
        <v>2630</v>
      </c>
      <c r="P2686" s="2">
        <f t="shared" si="776"/>
        <v>44306.541666660291</v>
      </c>
      <c r="Q2686">
        <f t="shared" si="761"/>
        <v>20</v>
      </c>
      <c r="R2686">
        <f t="shared" si="762"/>
        <v>4</v>
      </c>
      <c r="S2686">
        <f t="shared" si="763"/>
        <v>3</v>
      </c>
      <c r="T2686">
        <f t="shared" si="764"/>
        <v>13</v>
      </c>
      <c r="U2686">
        <f t="shared" si="765"/>
        <v>2</v>
      </c>
      <c r="V2686">
        <f t="shared" ca="1" si="766"/>
        <v>0.60009999999999986</v>
      </c>
      <c r="W2686">
        <f>INDEX(Solarstrahlungsdaten!$B$13:$G$8772,Übersicht!O2686,Übersicht!$E$10)</f>
        <v>646.20000000000005</v>
      </c>
      <c r="X2686">
        <f t="shared" si="767"/>
        <v>2.222928</v>
      </c>
      <c r="Y2686">
        <f t="shared" ca="1" si="768"/>
        <v>-1.6228280000000002</v>
      </c>
      <c r="Z2686">
        <f t="shared" ca="1" si="769"/>
        <v>0.60009999999999986</v>
      </c>
      <c r="AA2686">
        <f t="shared" ca="1" si="770"/>
        <v>0</v>
      </c>
      <c r="AB2686">
        <f t="shared" ca="1" si="771"/>
        <v>0</v>
      </c>
      <c r="AC2686">
        <f t="shared" ca="1" si="777"/>
        <v>4</v>
      </c>
      <c r="AD2686">
        <f t="shared" ca="1" si="760"/>
        <v>-1.6228280000000002</v>
      </c>
      <c r="AE2686">
        <f t="shared" ca="1" si="772"/>
        <v>1.6228280000000002</v>
      </c>
      <c r="AF2686">
        <f t="shared" ca="1" si="773"/>
        <v>0</v>
      </c>
      <c r="AG2686">
        <f t="shared" ca="1" si="774"/>
        <v>1</v>
      </c>
      <c r="AH2686">
        <f t="shared" ca="1" si="775"/>
        <v>0</v>
      </c>
    </row>
    <row r="2687" spans="15:34" x14ac:dyDescent="0.25">
      <c r="O2687">
        <v>2631</v>
      </c>
      <c r="P2687" s="2">
        <f t="shared" si="776"/>
        <v>44306.583333326955</v>
      </c>
      <c r="Q2687">
        <f t="shared" si="761"/>
        <v>20</v>
      </c>
      <c r="R2687">
        <f t="shared" si="762"/>
        <v>4</v>
      </c>
      <c r="S2687">
        <f t="shared" si="763"/>
        <v>3</v>
      </c>
      <c r="T2687">
        <f t="shared" si="764"/>
        <v>14</v>
      </c>
      <c r="U2687">
        <f t="shared" si="765"/>
        <v>2</v>
      </c>
      <c r="V2687">
        <f t="shared" ca="1" si="766"/>
        <v>0.52290000000000003</v>
      </c>
      <c r="W2687">
        <f>INDEX(Solarstrahlungsdaten!$B$13:$G$8772,Übersicht!O2687,Übersicht!$E$10)</f>
        <v>539.5</v>
      </c>
      <c r="X2687">
        <f t="shared" si="767"/>
        <v>1.85588</v>
      </c>
      <c r="Y2687">
        <f t="shared" ca="1" si="768"/>
        <v>-1.3329800000000001</v>
      </c>
      <c r="Z2687">
        <f t="shared" ca="1" si="769"/>
        <v>0.52290000000000003</v>
      </c>
      <c r="AA2687">
        <f t="shared" ca="1" si="770"/>
        <v>0</v>
      </c>
      <c r="AB2687">
        <f t="shared" ca="1" si="771"/>
        <v>0</v>
      </c>
      <c r="AC2687">
        <f t="shared" ca="1" si="777"/>
        <v>4</v>
      </c>
      <c r="AD2687">
        <f t="shared" ca="1" si="760"/>
        <v>-1.3329800000000001</v>
      </c>
      <c r="AE2687">
        <f t="shared" ca="1" si="772"/>
        <v>1.3329800000000001</v>
      </c>
      <c r="AF2687">
        <f t="shared" ca="1" si="773"/>
        <v>0</v>
      </c>
      <c r="AG2687">
        <f t="shared" ca="1" si="774"/>
        <v>1</v>
      </c>
      <c r="AH2687">
        <f t="shared" ca="1" si="775"/>
        <v>0</v>
      </c>
    </row>
    <row r="2688" spans="15:34" x14ac:dyDescent="0.25">
      <c r="O2688">
        <v>2632</v>
      </c>
      <c r="P2688" s="2">
        <f t="shared" si="776"/>
        <v>44306.624999993619</v>
      </c>
      <c r="Q2688">
        <f t="shared" si="761"/>
        <v>20</v>
      </c>
      <c r="R2688">
        <f t="shared" si="762"/>
        <v>4</v>
      </c>
      <c r="S2688">
        <f t="shared" si="763"/>
        <v>3</v>
      </c>
      <c r="T2688">
        <f t="shared" si="764"/>
        <v>15</v>
      </c>
      <c r="U2688">
        <f t="shared" si="765"/>
        <v>2</v>
      </c>
      <c r="V2688">
        <f t="shared" ca="1" si="766"/>
        <v>0.46609999999999996</v>
      </c>
      <c r="W2688">
        <f>INDEX(Solarstrahlungsdaten!$B$13:$G$8772,Übersicht!O2688,Übersicht!$E$10)</f>
        <v>372.55500000000001</v>
      </c>
      <c r="X2688">
        <f t="shared" si="767"/>
        <v>1.2815892</v>
      </c>
      <c r="Y2688">
        <f t="shared" ca="1" si="768"/>
        <v>-0.81548920000000003</v>
      </c>
      <c r="Z2688">
        <f t="shared" ca="1" si="769"/>
        <v>0.46609999999999996</v>
      </c>
      <c r="AA2688">
        <f t="shared" ca="1" si="770"/>
        <v>0</v>
      </c>
      <c r="AB2688">
        <f t="shared" ca="1" si="771"/>
        <v>0</v>
      </c>
      <c r="AC2688">
        <f t="shared" ca="1" si="777"/>
        <v>4</v>
      </c>
      <c r="AD2688">
        <f t="shared" ca="1" si="760"/>
        <v>-0.81548920000000003</v>
      </c>
      <c r="AE2688">
        <f t="shared" ca="1" si="772"/>
        <v>0.81548920000000003</v>
      </c>
      <c r="AF2688">
        <f t="shared" ca="1" si="773"/>
        <v>0</v>
      </c>
      <c r="AG2688">
        <f t="shared" ca="1" si="774"/>
        <v>1</v>
      </c>
      <c r="AH2688">
        <f t="shared" ca="1" si="775"/>
        <v>0</v>
      </c>
    </row>
    <row r="2689" spans="15:34" x14ac:dyDescent="0.25">
      <c r="O2689">
        <v>2633</v>
      </c>
      <c r="P2689" s="2">
        <f t="shared" si="776"/>
        <v>44306.666666660283</v>
      </c>
      <c r="Q2689">
        <f t="shared" si="761"/>
        <v>20</v>
      </c>
      <c r="R2689">
        <f t="shared" si="762"/>
        <v>4</v>
      </c>
      <c r="S2689">
        <f t="shared" si="763"/>
        <v>3</v>
      </c>
      <c r="T2689">
        <f t="shared" si="764"/>
        <v>16</v>
      </c>
      <c r="U2689">
        <f t="shared" si="765"/>
        <v>2</v>
      </c>
      <c r="V2689">
        <f t="shared" ca="1" si="766"/>
        <v>0.42710000000000004</v>
      </c>
      <c r="W2689">
        <f>INDEX(Solarstrahlungsdaten!$B$13:$G$8772,Übersicht!O2689,Übersicht!$E$10)</f>
        <v>256.94499999999999</v>
      </c>
      <c r="X2689">
        <f t="shared" si="767"/>
        <v>0.88389079999999987</v>
      </c>
      <c r="Y2689">
        <f t="shared" ca="1" si="768"/>
        <v>-0.45679079999999983</v>
      </c>
      <c r="Z2689">
        <f t="shared" ca="1" si="769"/>
        <v>0.42710000000000004</v>
      </c>
      <c r="AA2689">
        <f t="shared" ca="1" si="770"/>
        <v>0</v>
      </c>
      <c r="AB2689">
        <f t="shared" ca="1" si="771"/>
        <v>0</v>
      </c>
      <c r="AC2689">
        <f t="shared" ca="1" si="777"/>
        <v>4</v>
      </c>
      <c r="AD2689">
        <f t="shared" ca="1" si="760"/>
        <v>-0.45679079999999983</v>
      </c>
      <c r="AE2689">
        <f t="shared" ca="1" si="772"/>
        <v>0.45679079999999983</v>
      </c>
      <c r="AF2689">
        <f t="shared" ca="1" si="773"/>
        <v>0</v>
      </c>
      <c r="AG2689">
        <f t="shared" ca="1" si="774"/>
        <v>1</v>
      </c>
      <c r="AH2689">
        <f t="shared" ca="1" si="775"/>
        <v>0</v>
      </c>
    </row>
    <row r="2690" spans="15:34" x14ac:dyDescent="0.25">
      <c r="O2690">
        <v>2634</v>
      </c>
      <c r="P2690" s="2">
        <f t="shared" si="776"/>
        <v>44306.708333326947</v>
      </c>
      <c r="Q2690">
        <f t="shared" si="761"/>
        <v>20</v>
      </c>
      <c r="R2690">
        <f t="shared" si="762"/>
        <v>4</v>
      </c>
      <c r="S2690">
        <f t="shared" si="763"/>
        <v>3</v>
      </c>
      <c r="T2690">
        <f t="shared" si="764"/>
        <v>17</v>
      </c>
      <c r="U2690">
        <f t="shared" si="765"/>
        <v>2</v>
      </c>
      <c r="V2690">
        <f t="shared" ca="1" si="766"/>
        <v>0.44700000000000001</v>
      </c>
      <c r="W2690">
        <f>INDEX(Solarstrahlungsdaten!$B$13:$G$8772,Übersicht!O2690,Übersicht!$E$10)</f>
        <v>111.015</v>
      </c>
      <c r="X2690">
        <f t="shared" si="767"/>
        <v>0.3818916</v>
      </c>
      <c r="Y2690">
        <f t="shared" ca="1" si="768"/>
        <v>6.5108400000000011E-2</v>
      </c>
      <c r="Z2690">
        <f t="shared" ca="1" si="769"/>
        <v>0.3818916</v>
      </c>
      <c r="AA2690">
        <f t="shared" ca="1" si="770"/>
        <v>0</v>
      </c>
      <c r="AB2690">
        <f t="shared" ca="1" si="771"/>
        <v>6.5108400000000011E-2</v>
      </c>
      <c r="AC2690">
        <f t="shared" ca="1" si="777"/>
        <v>3.9348915999999998</v>
      </c>
      <c r="AD2690">
        <f t="shared" ca="1" si="760"/>
        <v>0</v>
      </c>
      <c r="AE2690">
        <f t="shared" ca="1" si="772"/>
        <v>0</v>
      </c>
      <c r="AF2690">
        <f t="shared" ca="1" si="773"/>
        <v>0</v>
      </c>
      <c r="AG2690">
        <f t="shared" ca="1" si="774"/>
        <v>0.98372289999999996</v>
      </c>
      <c r="AH2690">
        <f t="shared" ca="1" si="775"/>
        <v>0</v>
      </c>
    </row>
    <row r="2691" spans="15:34" x14ac:dyDescent="0.25">
      <c r="O2691">
        <v>2635</v>
      </c>
      <c r="P2691" s="2">
        <f t="shared" si="776"/>
        <v>44306.749999993612</v>
      </c>
      <c r="Q2691">
        <f t="shared" si="761"/>
        <v>20</v>
      </c>
      <c r="R2691">
        <f t="shared" si="762"/>
        <v>4</v>
      </c>
      <c r="S2691">
        <f t="shared" si="763"/>
        <v>3</v>
      </c>
      <c r="T2691">
        <f t="shared" si="764"/>
        <v>18</v>
      </c>
      <c r="U2691">
        <f t="shared" si="765"/>
        <v>2</v>
      </c>
      <c r="V2691">
        <f t="shared" ca="1" si="766"/>
        <v>0.54689999999999994</v>
      </c>
      <c r="W2691">
        <f>INDEX(Solarstrahlungsdaten!$B$13:$G$8772,Übersicht!O2691,Übersicht!$E$10)</f>
        <v>0</v>
      </c>
      <c r="X2691">
        <f t="shared" si="767"/>
        <v>0</v>
      </c>
      <c r="Y2691">
        <f t="shared" ca="1" si="768"/>
        <v>0.54689999999999994</v>
      </c>
      <c r="Z2691">
        <f t="shared" ca="1" si="769"/>
        <v>0</v>
      </c>
      <c r="AA2691">
        <f t="shared" ca="1" si="770"/>
        <v>0</v>
      </c>
      <c r="AB2691">
        <f t="shared" ca="1" si="771"/>
        <v>0.54689999999999994</v>
      </c>
      <c r="AC2691">
        <f t="shared" ca="1" si="777"/>
        <v>3.3879915999999999</v>
      </c>
      <c r="AD2691">
        <f t="shared" ca="1" si="760"/>
        <v>0</v>
      </c>
      <c r="AE2691">
        <f t="shared" ca="1" si="772"/>
        <v>0</v>
      </c>
      <c r="AF2691">
        <f t="shared" ca="1" si="773"/>
        <v>0</v>
      </c>
      <c r="AG2691">
        <f t="shared" ca="1" si="774"/>
        <v>0.84699789999999997</v>
      </c>
      <c r="AH2691">
        <f t="shared" ca="1" si="775"/>
        <v>0</v>
      </c>
    </row>
    <row r="2692" spans="15:34" x14ac:dyDescent="0.25">
      <c r="O2692">
        <v>2636</v>
      </c>
      <c r="P2692" s="2">
        <f t="shared" si="776"/>
        <v>44306.791666660276</v>
      </c>
      <c r="Q2692">
        <f t="shared" si="761"/>
        <v>20</v>
      </c>
      <c r="R2692">
        <f t="shared" si="762"/>
        <v>4</v>
      </c>
      <c r="S2692">
        <f t="shared" si="763"/>
        <v>3</v>
      </c>
      <c r="T2692">
        <f t="shared" si="764"/>
        <v>19</v>
      </c>
      <c r="U2692">
        <f t="shared" si="765"/>
        <v>2</v>
      </c>
      <c r="V2692">
        <f t="shared" ca="1" si="766"/>
        <v>0.66849999999999998</v>
      </c>
      <c r="W2692">
        <f>INDEX(Solarstrahlungsdaten!$B$13:$G$8772,Übersicht!O2692,Übersicht!$E$10)</f>
        <v>0</v>
      </c>
      <c r="X2692">
        <f t="shared" si="767"/>
        <v>0</v>
      </c>
      <c r="Y2692">
        <f t="shared" ca="1" si="768"/>
        <v>0.66849999999999998</v>
      </c>
      <c r="Z2692">
        <f t="shared" ca="1" si="769"/>
        <v>0</v>
      </c>
      <c r="AA2692">
        <f t="shared" ca="1" si="770"/>
        <v>0</v>
      </c>
      <c r="AB2692">
        <f t="shared" ca="1" si="771"/>
        <v>0.66849999999999998</v>
      </c>
      <c r="AC2692">
        <f t="shared" ca="1" si="777"/>
        <v>2.7194916</v>
      </c>
      <c r="AD2692">
        <f t="shared" ca="1" si="760"/>
        <v>0</v>
      </c>
      <c r="AE2692">
        <f t="shared" ca="1" si="772"/>
        <v>0</v>
      </c>
      <c r="AF2692">
        <f t="shared" ca="1" si="773"/>
        <v>0</v>
      </c>
      <c r="AG2692">
        <f t="shared" ca="1" si="774"/>
        <v>0.6798729</v>
      </c>
      <c r="AH2692">
        <f t="shared" ca="1" si="775"/>
        <v>0</v>
      </c>
    </row>
    <row r="2693" spans="15:34" x14ac:dyDescent="0.25">
      <c r="O2693">
        <v>2637</v>
      </c>
      <c r="P2693" s="2">
        <f t="shared" si="776"/>
        <v>44306.83333332694</v>
      </c>
      <c r="Q2693">
        <f t="shared" si="761"/>
        <v>20</v>
      </c>
      <c r="R2693">
        <f t="shared" si="762"/>
        <v>4</v>
      </c>
      <c r="S2693">
        <f t="shared" si="763"/>
        <v>3</v>
      </c>
      <c r="T2693">
        <f t="shared" si="764"/>
        <v>20</v>
      </c>
      <c r="U2693">
        <f t="shared" si="765"/>
        <v>2</v>
      </c>
      <c r="V2693">
        <f t="shared" ca="1" si="766"/>
        <v>0.68720000000000003</v>
      </c>
      <c r="W2693">
        <f>INDEX(Solarstrahlungsdaten!$B$13:$G$8772,Übersicht!O2693,Übersicht!$E$10)</f>
        <v>0</v>
      </c>
      <c r="X2693">
        <f t="shared" si="767"/>
        <v>0</v>
      </c>
      <c r="Y2693">
        <f t="shared" ca="1" si="768"/>
        <v>0.68720000000000003</v>
      </c>
      <c r="Z2693">
        <f t="shared" ca="1" si="769"/>
        <v>0</v>
      </c>
      <c r="AA2693">
        <f t="shared" ca="1" si="770"/>
        <v>0</v>
      </c>
      <c r="AB2693">
        <f t="shared" ca="1" si="771"/>
        <v>0.68720000000000003</v>
      </c>
      <c r="AC2693">
        <f t="shared" ca="1" si="777"/>
        <v>2.0322915999999998</v>
      </c>
      <c r="AD2693">
        <f t="shared" ca="1" si="760"/>
        <v>0</v>
      </c>
      <c r="AE2693">
        <f t="shared" ca="1" si="772"/>
        <v>0</v>
      </c>
      <c r="AF2693">
        <f t="shared" ca="1" si="773"/>
        <v>0</v>
      </c>
      <c r="AG2693">
        <f t="shared" ca="1" si="774"/>
        <v>0.50807289999999994</v>
      </c>
      <c r="AH2693">
        <f t="shared" ca="1" si="775"/>
        <v>0</v>
      </c>
    </row>
    <row r="2694" spans="15:34" x14ac:dyDescent="0.25">
      <c r="O2694">
        <v>2638</v>
      </c>
      <c r="P2694" s="2">
        <f t="shared" si="776"/>
        <v>44306.874999993604</v>
      </c>
      <c r="Q2694">
        <f t="shared" si="761"/>
        <v>20</v>
      </c>
      <c r="R2694">
        <f t="shared" si="762"/>
        <v>4</v>
      </c>
      <c r="S2694">
        <f t="shared" si="763"/>
        <v>3</v>
      </c>
      <c r="T2694">
        <f t="shared" si="764"/>
        <v>21</v>
      </c>
      <c r="U2694">
        <f t="shared" si="765"/>
        <v>2</v>
      </c>
      <c r="V2694">
        <f t="shared" ca="1" si="766"/>
        <v>0.63300000000000001</v>
      </c>
      <c r="W2694">
        <f>INDEX(Solarstrahlungsdaten!$B$13:$G$8772,Übersicht!O2694,Übersicht!$E$10)</f>
        <v>0</v>
      </c>
      <c r="X2694">
        <f t="shared" si="767"/>
        <v>0</v>
      </c>
      <c r="Y2694">
        <f t="shared" ca="1" si="768"/>
        <v>0.63300000000000001</v>
      </c>
      <c r="Z2694">
        <f t="shared" ca="1" si="769"/>
        <v>0</v>
      </c>
      <c r="AA2694">
        <f t="shared" ca="1" si="770"/>
        <v>0</v>
      </c>
      <c r="AB2694">
        <f t="shared" ca="1" si="771"/>
        <v>0.63300000000000001</v>
      </c>
      <c r="AC2694">
        <f t="shared" ca="1" si="777"/>
        <v>1.3992915999999997</v>
      </c>
      <c r="AD2694">
        <f t="shared" ca="1" si="760"/>
        <v>0</v>
      </c>
      <c r="AE2694">
        <f t="shared" ca="1" si="772"/>
        <v>0</v>
      </c>
      <c r="AF2694">
        <f t="shared" ca="1" si="773"/>
        <v>0</v>
      </c>
      <c r="AG2694">
        <f t="shared" ca="1" si="774"/>
        <v>0.34982289999999994</v>
      </c>
      <c r="AH2694">
        <f t="shared" ca="1" si="775"/>
        <v>0</v>
      </c>
    </row>
    <row r="2695" spans="15:34" x14ac:dyDescent="0.25">
      <c r="O2695">
        <v>2639</v>
      </c>
      <c r="P2695" s="2">
        <f t="shared" si="776"/>
        <v>44306.916666660269</v>
      </c>
      <c r="Q2695">
        <f t="shared" si="761"/>
        <v>20</v>
      </c>
      <c r="R2695">
        <f t="shared" si="762"/>
        <v>4</v>
      </c>
      <c r="S2695">
        <f t="shared" si="763"/>
        <v>3</v>
      </c>
      <c r="T2695">
        <f t="shared" si="764"/>
        <v>22</v>
      </c>
      <c r="U2695">
        <f t="shared" si="765"/>
        <v>2</v>
      </c>
      <c r="V2695">
        <f t="shared" ca="1" si="766"/>
        <v>0.57189999999999996</v>
      </c>
      <c r="W2695">
        <f>INDEX(Solarstrahlungsdaten!$B$13:$G$8772,Übersicht!O2695,Übersicht!$E$10)</f>
        <v>0</v>
      </c>
      <c r="X2695">
        <f t="shared" si="767"/>
        <v>0</v>
      </c>
      <c r="Y2695">
        <f t="shared" ca="1" si="768"/>
        <v>0.57189999999999996</v>
      </c>
      <c r="Z2695">
        <f t="shared" ca="1" si="769"/>
        <v>0</v>
      </c>
      <c r="AA2695">
        <f t="shared" ca="1" si="770"/>
        <v>0</v>
      </c>
      <c r="AB2695">
        <f t="shared" ca="1" si="771"/>
        <v>0.57189999999999996</v>
      </c>
      <c r="AC2695">
        <f t="shared" ca="1" si="777"/>
        <v>0.82739159999999978</v>
      </c>
      <c r="AD2695">
        <f t="shared" ca="1" si="760"/>
        <v>0</v>
      </c>
      <c r="AE2695">
        <f t="shared" ca="1" si="772"/>
        <v>0</v>
      </c>
      <c r="AF2695">
        <f t="shared" ca="1" si="773"/>
        <v>0</v>
      </c>
      <c r="AG2695">
        <f t="shared" ca="1" si="774"/>
        <v>0.20684789999999995</v>
      </c>
      <c r="AH2695">
        <f t="shared" ca="1" si="775"/>
        <v>0</v>
      </c>
    </row>
    <row r="2696" spans="15:34" x14ac:dyDescent="0.25">
      <c r="O2696">
        <v>2640</v>
      </c>
      <c r="P2696" s="2">
        <f t="shared" si="776"/>
        <v>44306.958333326933</v>
      </c>
      <c r="Q2696">
        <f t="shared" si="761"/>
        <v>20</v>
      </c>
      <c r="R2696">
        <f t="shared" si="762"/>
        <v>4</v>
      </c>
      <c r="S2696">
        <f t="shared" si="763"/>
        <v>3</v>
      </c>
      <c r="T2696">
        <f t="shared" si="764"/>
        <v>23</v>
      </c>
      <c r="U2696">
        <f t="shared" si="765"/>
        <v>2</v>
      </c>
      <c r="V2696">
        <f t="shared" ca="1" si="766"/>
        <v>0.43760000000000004</v>
      </c>
      <c r="W2696">
        <f>INDEX(Solarstrahlungsdaten!$B$13:$G$8772,Übersicht!O2696,Übersicht!$E$10)</f>
        <v>0</v>
      </c>
      <c r="X2696">
        <f t="shared" si="767"/>
        <v>0</v>
      </c>
      <c r="Y2696">
        <f t="shared" ca="1" si="768"/>
        <v>0.43760000000000004</v>
      </c>
      <c r="Z2696">
        <f t="shared" ca="1" si="769"/>
        <v>0</v>
      </c>
      <c r="AA2696">
        <f t="shared" ca="1" si="770"/>
        <v>0</v>
      </c>
      <c r="AB2696">
        <f t="shared" ca="1" si="771"/>
        <v>0.43760000000000004</v>
      </c>
      <c r="AC2696">
        <f t="shared" ca="1" si="777"/>
        <v>0.38979159999999974</v>
      </c>
      <c r="AD2696">
        <f t="shared" ca="1" si="760"/>
        <v>0</v>
      </c>
      <c r="AE2696">
        <f t="shared" ca="1" si="772"/>
        <v>0</v>
      </c>
      <c r="AF2696">
        <f t="shared" ca="1" si="773"/>
        <v>0</v>
      </c>
      <c r="AG2696">
        <f t="shared" ca="1" si="774"/>
        <v>9.7447899999999935E-2</v>
      </c>
      <c r="AH2696">
        <f t="shared" ca="1" si="775"/>
        <v>0</v>
      </c>
    </row>
    <row r="2697" spans="15:34" x14ac:dyDescent="0.25">
      <c r="O2697">
        <v>2641</v>
      </c>
      <c r="P2697" s="2">
        <f t="shared" si="776"/>
        <v>44306.999999993597</v>
      </c>
      <c r="Q2697">
        <f t="shared" si="761"/>
        <v>21</v>
      </c>
      <c r="R2697">
        <f t="shared" si="762"/>
        <v>4</v>
      </c>
      <c r="S2697">
        <f t="shared" si="763"/>
        <v>3</v>
      </c>
      <c r="T2697">
        <f t="shared" si="764"/>
        <v>0</v>
      </c>
      <c r="U2697">
        <f t="shared" si="765"/>
        <v>2</v>
      </c>
      <c r="V2697">
        <f t="shared" ca="1" si="766"/>
        <v>0.2964</v>
      </c>
      <c r="W2697">
        <f>INDEX(Solarstrahlungsdaten!$B$13:$G$8772,Übersicht!O2697,Übersicht!$E$10)</f>
        <v>0</v>
      </c>
      <c r="X2697">
        <f t="shared" si="767"/>
        <v>0</v>
      </c>
      <c r="Y2697">
        <f t="shared" ca="1" si="768"/>
        <v>0.2964</v>
      </c>
      <c r="Z2697">
        <f t="shared" ca="1" si="769"/>
        <v>0</v>
      </c>
      <c r="AA2697">
        <f t="shared" ca="1" si="770"/>
        <v>0</v>
      </c>
      <c r="AB2697">
        <f t="shared" ca="1" si="771"/>
        <v>0.2964</v>
      </c>
      <c r="AC2697">
        <f t="shared" ca="1" si="777"/>
        <v>9.3391599999999741E-2</v>
      </c>
      <c r="AD2697">
        <f t="shared" ca="1" si="760"/>
        <v>0</v>
      </c>
      <c r="AE2697">
        <f t="shared" ca="1" si="772"/>
        <v>0</v>
      </c>
      <c r="AF2697">
        <f t="shared" ca="1" si="773"/>
        <v>0</v>
      </c>
      <c r="AG2697">
        <f t="shared" ca="1" si="774"/>
        <v>2.3347899999999935E-2</v>
      </c>
      <c r="AH2697">
        <f t="shared" ca="1" si="775"/>
        <v>0</v>
      </c>
    </row>
    <row r="2698" spans="15:34" x14ac:dyDescent="0.25">
      <c r="O2698">
        <v>2642</v>
      </c>
      <c r="P2698" s="2">
        <f t="shared" si="776"/>
        <v>44307.041666660261</v>
      </c>
      <c r="Q2698">
        <f t="shared" si="761"/>
        <v>21</v>
      </c>
      <c r="R2698">
        <f t="shared" si="762"/>
        <v>4</v>
      </c>
      <c r="S2698">
        <f t="shared" si="763"/>
        <v>3</v>
      </c>
      <c r="T2698">
        <f t="shared" si="764"/>
        <v>1</v>
      </c>
      <c r="U2698">
        <f t="shared" si="765"/>
        <v>2</v>
      </c>
      <c r="V2698">
        <f t="shared" ca="1" si="766"/>
        <v>0.20670000000000002</v>
      </c>
      <c r="W2698">
        <f>INDEX(Solarstrahlungsdaten!$B$13:$G$8772,Übersicht!O2698,Übersicht!$E$10)</f>
        <v>0</v>
      </c>
      <c r="X2698">
        <f t="shared" si="767"/>
        <v>0</v>
      </c>
      <c r="Y2698">
        <f t="shared" ca="1" si="768"/>
        <v>0.20670000000000002</v>
      </c>
      <c r="Z2698">
        <f t="shared" ca="1" si="769"/>
        <v>0</v>
      </c>
      <c r="AA2698">
        <f t="shared" ca="1" si="770"/>
        <v>0</v>
      </c>
      <c r="AB2698">
        <f t="shared" ca="1" si="771"/>
        <v>9.3391599999999741E-2</v>
      </c>
      <c r="AC2698">
        <f t="shared" ca="1" si="777"/>
        <v>0</v>
      </c>
      <c r="AD2698">
        <f t="shared" ca="1" si="760"/>
        <v>0.11330840000000028</v>
      </c>
      <c r="AE2698">
        <f t="shared" ca="1" si="772"/>
        <v>0</v>
      </c>
      <c r="AF2698">
        <f t="shared" ca="1" si="773"/>
        <v>0.11330840000000028</v>
      </c>
      <c r="AG2698">
        <f t="shared" ca="1" si="774"/>
        <v>0</v>
      </c>
      <c r="AH2698">
        <f t="shared" ca="1" si="775"/>
        <v>1</v>
      </c>
    </row>
    <row r="2699" spans="15:34" x14ac:dyDescent="0.25">
      <c r="O2699">
        <v>2643</v>
      </c>
      <c r="P2699" s="2">
        <f t="shared" si="776"/>
        <v>44307.083333326926</v>
      </c>
      <c r="Q2699">
        <f t="shared" si="761"/>
        <v>21</v>
      </c>
      <c r="R2699">
        <f t="shared" si="762"/>
        <v>4</v>
      </c>
      <c r="S2699">
        <f t="shared" si="763"/>
        <v>3</v>
      </c>
      <c r="T2699">
        <f t="shared" si="764"/>
        <v>2</v>
      </c>
      <c r="U2699">
        <f t="shared" si="765"/>
        <v>2</v>
      </c>
      <c r="V2699">
        <f t="shared" ca="1" si="766"/>
        <v>0.18039999999999998</v>
      </c>
      <c r="W2699">
        <f>INDEX(Solarstrahlungsdaten!$B$13:$G$8772,Übersicht!O2699,Übersicht!$E$10)</f>
        <v>0</v>
      </c>
      <c r="X2699">
        <f t="shared" si="767"/>
        <v>0</v>
      </c>
      <c r="Y2699">
        <f t="shared" ca="1" si="768"/>
        <v>0.18039999999999998</v>
      </c>
      <c r="Z2699">
        <f t="shared" ca="1" si="769"/>
        <v>0</v>
      </c>
      <c r="AA2699">
        <f t="shared" ca="1" si="770"/>
        <v>0</v>
      </c>
      <c r="AB2699">
        <f t="shared" ca="1" si="771"/>
        <v>0</v>
      </c>
      <c r="AC2699">
        <f t="shared" ca="1" si="777"/>
        <v>0</v>
      </c>
      <c r="AD2699">
        <f t="shared" ca="1" si="760"/>
        <v>0.18039999999999998</v>
      </c>
      <c r="AE2699">
        <f t="shared" ca="1" si="772"/>
        <v>0</v>
      </c>
      <c r="AF2699">
        <f t="shared" ca="1" si="773"/>
        <v>0.18039999999999998</v>
      </c>
      <c r="AG2699">
        <f t="shared" ca="1" si="774"/>
        <v>0</v>
      </c>
      <c r="AH2699">
        <f t="shared" ca="1" si="775"/>
        <v>1</v>
      </c>
    </row>
    <row r="2700" spans="15:34" x14ac:dyDescent="0.25">
      <c r="O2700">
        <v>2644</v>
      </c>
      <c r="P2700" s="2">
        <f t="shared" si="776"/>
        <v>44307.12499999359</v>
      </c>
      <c r="Q2700">
        <f t="shared" si="761"/>
        <v>21</v>
      </c>
      <c r="R2700">
        <f t="shared" si="762"/>
        <v>4</v>
      </c>
      <c r="S2700">
        <f t="shared" si="763"/>
        <v>3</v>
      </c>
      <c r="T2700">
        <f t="shared" si="764"/>
        <v>3</v>
      </c>
      <c r="U2700">
        <f t="shared" si="765"/>
        <v>2</v>
      </c>
      <c r="V2700">
        <f t="shared" ca="1" si="766"/>
        <v>0.1724</v>
      </c>
      <c r="W2700">
        <f>INDEX(Solarstrahlungsdaten!$B$13:$G$8772,Übersicht!O2700,Übersicht!$E$10)</f>
        <v>0</v>
      </c>
      <c r="X2700">
        <f t="shared" si="767"/>
        <v>0</v>
      </c>
      <c r="Y2700">
        <f t="shared" ca="1" si="768"/>
        <v>0.1724</v>
      </c>
      <c r="Z2700">
        <f t="shared" ca="1" si="769"/>
        <v>0</v>
      </c>
      <c r="AA2700">
        <f t="shared" ca="1" si="770"/>
        <v>0</v>
      </c>
      <c r="AB2700">
        <f t="shared" ca="1" si="771"/>
        <v>0</v>
      </c>
      <c r="AC2700">
        <f t="shared" ca="1" si="777"/>
        <v>0</v>
      </c>
      <c r="AD2700">
        <f t="shared" ca="1" si="760"/>
        <v>0.1724</v>
      </c>
      <c r="AE2700">
        <f t="shared" ca="1" si="772"/>
        <v>0</v>
      </c>
      <c r="AF2700">
        <f t="shared" ca="1" si="773"/>
        <v>0.1724</v>
      </c>
      <c r="AG2700">
        <f t="shared" ca="1" si="774"/>
        <v>0</v>
      </c>
      <c r="AH2700">
        <f t="shared" ca="1" si="775"/>
        <v>1</v>
      </c>
    </row>
    <row r="2701" spans="15:34" x14ac:dyDescent="0.25">
      <c r="O2701">
        <v>2645</v>
      </c>
      <c r="P2701" s="2">
        <f t="shared" si="776"/>
        <v>44307.166666660254</v>
      </c>
      <c r="Q2701">
        <f t="shared" si="761"/>
        <v>21</v>
      </c>
      <c r="R2701">
        <f t="shared" si="762"/>
        <v>4</v>
      </c>
      <c r="S2701">
        <f t="shared" si="763"/>
        <v>3</v>
      </c>
      <c r="T2701">
        <f t="shared" si="764"/>
        <v>4</v>
      </c>
      <c r="U2701">
        <f t="shared" si="765"/>
        <v>2</v>
      </c>
      <c r="V2701">
        <f t="shared" ca="1" si="766"/>
        <v>0.17459999999999998</v>
      </c>
      <c r="W2701">
        <f>INDEX(Solarstrahlungsdaten!$B$13:$G$8772,Übersicht!O2701,Übersicht!$E$10)</f>
        <v>0</v>
      </c>
      <c r="X2701">
        <f t="shared" si="767"/>
        <v>0</v>
      </c>
      <c r="Y2701">
        <f t="shared" ca="1" si="768"/>
        <v>0.17459999999999998</v>
      </c>
      <c r="Z2701">
        <f t="shared" ca="1" si="769"/>
        <v>0</v>
      </c>
      <c r="AA2701">
        <f t="shared" ca="1" si="770"/>
        <v>0</v>
      </c>
      <c r="AB2701">
        <f t="shared" ca="1" si="771"/>
        <v>0</v>
      </c>
      <c r="AC2701">
        <f t="shared" ca="1" si="777"/>
        <v>0</v>
      </c>
      <c r="AD2701">
        <f t="shared" ca="1" si="760"/>
        <v>0.17459999999999998</v>
      </c>
      <c r="AE2701">
        <f t="shared" ca="1" si="772"/>
        <v>0</v>
      </c>
      <c r="AF2701">
        <f t="shared" ca="1" si="773"/>
        <v>0.17459999999999998</v>
      </c>
      <c r="AG2701">
        <f t="shared" ca="1" si="774"/>
        <v>0</v>
      </c>
      <c r="AH2701">
        <f t="shared" ca="1" si="775"/>
        <v>1</v>
      </c>
    </row>
    <row r="2702" spans="15:34" x14ac:dyDescent="0.25">
      <c r="O2702">
        <v>2646</v>
      </c>
      <c r="P2702" s="2">
        <f t="shared" si="776"/>
        <v>44307.208333326918</v>
      </c>
      <c r="Q2702">
        <f t="shared" si="761"/>
        <v>21</v>
      </c>
      <c r="R2702">
        <f t="shared" si="762"/>
        <v>4</v>
      </c>
      <c r="S2702">
        <f t="shared" si="763"/>
        <v>3</v>
      </c>
      <c r="T2702">
        <f t="shared" si="764"/>
        <v>5</v>
      </c>
      <c r="U2702">
        <f t="shared" si="765"/>
        <v>2</v>
      </c>
      <c r="V2702">
        <f t="shared" ca="1" si="766"/>
        <v>0.1938</v>
      </c>
      <c r="W2702">
        <f>INDEX(Solarstrahlungsdaten!$B$13:$G$8772,Übersicht!O2702,Übersicht!$E$10)</f>
        <v>100.66</v>
      </c>
      <c r="X2702">
        <f t="shared" si="767"/>
        <v>0.34627039999999998</v>
      </c>
      <c r="Y2702">
        <f t="shared" ca="1" si="768"/>
        <v>-0.15247039999999998</v>
      </c>
      <c r="Z2702">
        <f t="shared" ca="1" si="769"/>
        <v>0.1938</v>
      </c>
      <c r="AA2702">
        <f t="shared" ca="1" si="770"/>
        <v>0.15247039999999998</v>
      </c>
      <c r="AB2702">
        <f t="shared" ca="1" si="771"/>
        <v>0</v>
      </c>
      <c r="AC2702">
        <f t="shared" ca="1" si="777"/>
        <v>0.15247039999999998</v>
      </c>
      <c r="AD2702">
        <f t="shared" ca="1" si="760"/>
        <v>0</v>
      </c>
      <c r="AE2702">
        <f t="shared" ca="1" si="772"/>
        <v>0</v>
      </c>
      <c r="AF2702">
        <f t="shared" ca="1" si="773"/>
        <v>0</v>
      </c>
      <c r="AG2702">
        <f t="shared" ca="1" si="774"/>
        <v>3.8117599999999995E-2</v>
      </c>
      <c r="AH2702">
        <f t="shared" ca="1" si="775"/>
        <v>0</v>
      </c>
    </row>
    <row r="2703" spans="15:34" x14ac:dyDescent="0.25">
      <c r="O2703">
        <v>2647</v>
      </c>
      <c r="P2703" s="2">
        <f t="shared" si="776"/>
        <v>44307.249999993583</v>
      </c>
      <c r="Q2703">
        <f t="shared" si="761"/>
        <v>21</v>
      </c>
      <c r="R2703">
        <f t="shared" si="762"/>
        <v>4</v>
      </c>
      <c r="S2703">
        <f t="shared" si="763"/>
        <v>3</v>
      </c>
      <c r="T2703">
        <f t="shared" si="764"/>
        <v>6</v>
      </c>
      <c r="U2703">
        <f t="shared" si="765"/>
        <v>2</v>
      </c>
      <c r="V2703">
        <f t="shared" ca="1" si="766"/>
        <v>0.32089999999999996</v>
      </c>
      <c r="W2703">
        <f>INDEX(Solarstrahlungsdaten!$B$13:$G$8772,Übersicht!O2703,Übersicht!$E$10)</f>
        <v>223.19499999999999</v>
      </c>
      <c r="X2703">
        <f t="shared" si="767"/>
        <v>0.7677908</v>
      </c>
      <c r="Y2703">
        <f t="shared" ca="1" si="768"/>
        <v>-0.44689080000000003</v>
      </c>
      <c r="Z2703">
        <f t="shared" ca="1" si="769"/>
        <v>0.32089999999999996</v>
      </c>
      <c r="AA2703">
        <f t="shared" ca="1" si="770"/>
        <v>0.44689080000000003</v>
      </c>
      <c r="AB2703">
        <f t="shared" ca="1" si="771"/>
        <v>0</v>
      </c>
      <c r="AC2703">
        <f t="shared" ca="1" si="777"/>
        <v>0.59936120000000004</v>
      </c>
      <c r="AD2703">
        <f t="shared" ca="1" si="760"/>
        <v>0</v>
      </c>
      <c r="AE2703">
        <f t="shared" ca="1" si="772"/>
        <v>0</v>
      </c>
      <c r="AF2703">
        <f t="shared" ca="1" si="773"/>
        <v>0</v>
      </c>
      <c r="AG2703">
        <f t="shared" ca="1" si="774"/>
        <v>0.14984030000000001</v>
      </c>
      <c r="AH2703">
        <f t="shared" ca="1" si="775"/>
        <v>0</v>
      </c>
    </row>
    <row r="2704" spans="15:34" x14ac:dyDescent="0.25">
      <c r="O2704">
        <v>2648</v>
      </c>
      <c r="P2704" s="2">
        <f t="shared" si="776"/>
        <v>44307.291666660247</v>
      </c>
      <c r="Q2704">
        <f t="shared" si="761"/>
        <v>21</v>
      </c>
      <c r="R2704">
        <f t="shared" si="762"/>
        <v>4</v>
      </c>
      <c r="S2704">
        <f t="shared" si="763"/>
        <v>3</v>
      </c>
      <c r="T2704">
        <f t="shared" si="764"/>
        <v>7</v>
      </c>
      <c r="U2704">
        <f t="shared" si="765"/>
        <v>2</v>
      </c>
      <c r="V2704">
        <f t="shared" ca="1" si="766"/>
        <v>0.49560000000000004</v>
      </c>
      <c r="W2704">
        <f>INDEX(Solarstrahlungsdaten!$B$13:$G$8772,Übersicht!O2704,Übersicht!$E$10)</f>
        <v>374.73500000000001</v>
      </c>
      <c r="X2704">
        <f t="shared" si="767"/>
        <v>1.2890884</v>
      </c>
      <c r="Y2704">
        <f t="shared" ca="1" si="768"/>
        <v>-0.79348839999999998</v>
      </c>
      <c r="Z2704">
        <f t="shared" ca="1" si="769"/>
        <v>0.49560000000000004</v>
      </c>
      <c r="AA2704">
        <f t="shared" ca="1" si="770"/>
        <v>0.79348839999999998</v>
      </c>
      <c r="AB2704">
        <f t="shared" ca="1" si="771"/>
        <v>0</v>
      </c>
      <c r="AC2704">
        <f t="shared" ca="1" si="777"/>
        <v>1.3928495999999999</v>
      </c>
      <c r="AD2704">
        <f t="shared" ca="1" si="760"/>
        <v>0</v>
      </c>
      <c r="AE2704">
        <f t="shared" ca="1" si="772"/>
        <v>0</v>
      </c>
      <c r="AF2704">
        <f t="shared" ca="1" si="773"/>
        <v>0</v>
      </c>
      <c r="AG2704">
        <f t="shared" ca="1" si="774"/>
        <v>0.34821239999999998</v>
      </c>
      <c r="AH2704">
        <f t="shared" ca="1" si="775"/>
        <v>0</v>
      </c>
    </row>
    <row r="2705" spans="15:34" x14ac:dyDescent="0.25">
      <c r="O2705">
        <v>2649</v>
      </c>
      <c r="P2705" s="2">
        <f t="shared" si="776"/>
        <v>44307.333333326911</v>
      </c>
      <c r="Q2705">
        <f t="shared" si="761"/>
        <v>21</v>
      </c>
      <c r="R2705">
        <f t="shared" si="762"/>
        <v>4</v>
      </c>
      <c r="S2705">
        <f t="shared" si="763"/>
        <v>3</v>
      </c>
      <c r="T2705">
        <f t="shared" si="764"/>
        <v>8</v>
      </c>
      <c r="U2705">
        <f t="shared" si="765"/>
        <v>2</v>
      </c>
      <c r="V2705">
        <f t="shared" ca="1" si="766"/>
        <v>0.54830000000000001</v>
      </c>
      <c r="W2705">
        <f>INDEX(Solarstrahlungsdaten!$B$13:$G$8772,Übersicht!O2705,Übersicht!$E$10)</f>
        <v>501.09000000000003</v>
      </c>
      <c r="X2705">
        <f t="shared" si="767"/>
        <v>1.7237496000000001</v>
      </c>
      <c r="Y2705">
        <f t="shared" ca="1" si="768"/>
        <v>-1.1754496000000001</v>
      </c>
      <c r="Z2705">
        <f t="shared" ca="1" si="769"/>
        <v>0.54830000000000001</v>
      </c>
      <c r="AA2705">
        <f t="shared" ca="1" si="770"/>
        <v>1.1754496000000001</v>
      </c>
      <c r="AB2705">
        <f t="shared" ca="1" si="771"/>
        <v>0</v>
      </c>
      <c r="AC2705">
        <f t="shared" ca="1" si="777"/>
        <v>2.5682992000000002</v>
      </c>
      <c r="AD2705">
        <f t="shared" ca="1" si="760"/>
        <v>0</v>
      </c>
      <c r="AE2705">
        <f t="shared" ca="1" si="772"/>
        <v>0</v>
      </c>
      <c r="AF2705">
        <f t="shared" ca="1" si="773"/>
        <v>0</v>
      </c>
      <c r="AG2705">
        <f t="shared" ca="1" si="774"/>
        <v>0.64207480000000006</v>
      </c>
      <c r="AH2705">
        <f t="shared" ca="1" si="775"/>
        <v>0</v>
      </c>
    </row>
    <row r="2706" spans="15:34" x14ac:dyDescent="0.25">
      <c r="O2706">
        <v>2650</v>
      </c>
      <c r="P2706" s="2">
        <f t="shared" si="776"/>
        <v>44307.374999993575</v>
      </c>
      <c r="Q2706">
        <f t="shared" si="761"/>
        <v>21</v>
      </c>
      <c r="R2706">
        <f t="shared" si="762"/>
        <v>4</v>
      </c>
      <c r="S2706">
        <f t="shared" si="763"/>
        <v>3</v>
      </c>
      <c r="T2706">
        <f t="shared" si="764"/>
        <v>9</v>
      </c>
      <c r="U2706">
        <f t="shared" si="765"/>
        <v>2</v>
      </c>
      <c r="V2706">
        <f t="shared" ca="1" si="766"/>
        <v>0.54630000000000001</v>
      </c>
      <c r="W2706">
        <f>INDEX(Solarstrahlungsdaten!$B$13:$G$8772,Übersicht!O2706,Übersicht!$E$10)</f>
        <v>591.76</v>
      </c>
      <c r="X2706">
        <f t="shared" si="767"/>
        <v>2.0356543999999999</v>
      </c>
      <c r="Y2706">
        <f t="shared" ca="1" si="768"/>
        <v>-1.4893543999999999</v>
      </c>
      <c r="Z2706">
        <f t="shared" ca="1" si="769"/>
        <v>0.54630000000000001</v>
      </c>
      <c r="AA2706">
        <f t="shared" ca="1" si="770"/>
        <v>1.4317007999999998</v>
      </c>
      <c r="AB2706">
        <f t="shared" ca="1" si="771"/>
        <v>0</v>
      </c>
      <c r="AC2706">
        <f t="shared" ca="1" si="777"/>
        <v>4</v>
      </c>
      <c r="AD2706">
        <f t="shared" ca="1" si="760"/>
        <v>-5.7653600000000083E-2</v>
      </c>
      <c r="AE2706">
        <f t="shared" ca="1" si="772"/>
        <v>5.7653600000000083E-2</v>
      </c>
      <c r="AF2706">
        <f t="shared" ca="1" si="773"/>
        <v>0</v>
      </c>
      <c r="AG2706">
        <f t="shared" ca="1" si="774"/>
        <v>1</v>
      </c>
      <c r="AH2706">
        <f t="shared" ca="1" si="775"/>
        <v>0</v>
      </c>
    </row>
    <row r="2707" spans="15:34" x14ac:dyDescent="0.25">
      <c r="O2707">
        <v>2651</v>
      </c>
      <c r="P2707" s="2">
        <f t="shared" si="776"/>
        <v>44307.41666666024</v>
      </c>
      <c r="Q2707">
        <f t="shared" si="761"/>
        <v>21</v>
      </c>
      <c r="R2707">
        <f t="shared" si="762"/>
        <v>4</v>
      </c>
      <c r="S2707">
        <f t="shared" si="763"/>
        <v>3</v>
      </c>
      <c r="T2707">
        <f t="shared" si="764"/>
        <v>10</v>
      </c>
      <c r="U2707">
        <f t="shared" si="765"/>
        <v>2</v>
      </c>
      <c r="V2707">
        <f t="shared" ca="1" si="766"/>
        <v>0.5323</v>
      </c>
      <c r="W2707">
        <f>INDEX(Solarstrahlungsdaten!$B$13:$G$8772,Übersicht!O2707,Übersicht!$E$10)</f>
        <v>696.04499999999996</v>
      </c>
      <c r="X2707">
        <f t="shared" si="767"/>
        <v>2.3943947999999997</v>
      </c>
      <c r="Y2707">
        <f t="shared" ca="1" si="768"/>
        <v>-1.8620947999999997</v>
      </c>
      <c r="Z2707">
        <f t="shared" ca="1" si="769"/>
        <v>0.5323</v>
      </c>
      <c r="AA2707">
        <f t="shared" ca="1" si="770"/>
        <v>0</v>
      </c>
      <c r="AB2707">
        <f t="shared" ca="1" si="771"/>
        <v>0</v>
      </c>
      <c r="AC2707">
        <f t="shared" ca="1" si="777"/>
        <v>4</v>
      </c>
      <c r="AD2707">
        <f t="shared" ca="1" si="760"/>
        <v>-1.8620947999999997</v>
      </c>
      <c r="AE2707">
        <f t="shared" ca="1" si="772"/>
        <v>1.8620947999999997</v>
      </c>
      <c r="AF2707">
        <f t="shared" ca="1" si="773"/>
        <v>0</v>
      </c>
      <c r="AG2707">
        <f t="shared" ca="1" si="774"/>
        <v>1</v>
      </c>
      <c r="AH2707">
        <f t="shared" ca="1" si="775"/>
        <v>0</v>
      </c>
    </row>
    <row r="2708" spans="15:34" x14ac:dyDescent="0.25">
      <c r="O2708">
        <v>2652</v>
      </c>
      <c r="P2708" s="2">
        <f t="shared" si="776"/>
        <v>44307.458333326904</v>
      </c>
      <c r="Q2708">
        <f t="shared" si="761"/>
        <v>21</v>
      </c>
      <c r="R2708">
        <f t="shared" si="762"/>
        <v>4</v>
      </c>
      <c r="S2708">
        <f t="shared" si="763"/>
        <v>3</v>
      </c>
      <c r="T2708">
        <f t="shared" si="764"/>
        <v>11</v>
      </c>
      <c r="U2708">
        <f t="shared" si="765"/>
        <v>2</v>
      </c>
      <c r="V2708">
        <f t="shared" ca="1" si="766"/>
        <v>0.52639999999999998</v>
      </c>
      <c r="W2708">
        <f>INDEX(Solarstrahlungsdaten!$B$13:$G$8772,Übersicht!O2708,Übersicht!$E$10)</f>
        <v>731.95500000000004</v>
      </c>
      <c r="X2708">
        <f t="shared" si="767"/>
        <v>2.5179252000000001</v>
      </c>
      <c r="Y2708">
        <f t="shared" ca="1" si="768"/>
        <v>-1.9915252000000001</v>
      </c>
      <c r="Z2708">
        <f t="shared" ca="1" si="769"/>
        <v>0.52639999999999998</v>
      </c>
      <c r="AA2708">
        <f t="shared" ca="1" si="770"/>
        <v>0</v>
      </c>
      <c r="AB2708">
        <f t="shared" ca="1" si="771"/>
        <v>0</v>
      </c>
      <c r="AC2708">
        <f t="shared" ca="1" si="777"/>
        <v>4</v>
      </c>
      <c r="AD2708">
        <f t="shared" ca="1" si="760"/>
        <v>-1.9915252000000001</v>
      </c>
      <c r="AE2708">
        <f t="shared" ca="1" si="772"/>
        <v>1.9915252000000001</v>
      </c>
      <c r="AF2708">
        <f t="shared" ca="1" si="773"/>
        <v>0</v>
      </c>
      <c r="AG2708">
        <f t="shared" ca="1" si="774"/>
        <v>1</v>
      </c>
      <c r="AH2708">
        <f t="shared" ca="1" si="775"/>
        <v>0</v>
      </c>
    </row>
    <row r="2709" spans="15:34" x14ac:dyDescent="0.25">
      <c r="O2709">
        <v>2653</v>
      </c>
      <c r="P2709" s="2">
        <f t="shared" si="776"/>
        <v>44307.499999993568</v>
      </c>
      <c r="Q2709">
        <f t="shared" si="761"/>
        <v>21</v>
      </c>
      <c r="R2709">
        <f t="shared" si="762"/>
        <v>4</v>
      </c>
      <c r="S2709">
        <f t="shared" si="763"/>
        <v>3</v>
      </c>
      <c r="T2709">
        <f t="shared" si="764"/>
        <v>12</v>
      </c>
      <c r="U2709">
        <f t="shared" si="765"/>
        <v>2</v>
      </c>
      <c r="V2709">
        <f t="shared" ca="1" si="766"/>
        <v>0.58089999999999997</v>
      </c>
      <c r="W2709">
        <f>INDEX(Solarstrahlungsdaten!$B$13:$G$8772,Übersicht!O2709,Übersicht!$E$10)</f>
        <v>714.42000000000007</v>
      </c>
      <c r="X2709">
        <f t="shared" si="767"/>
        <v>2.4576048000000004</v>
      </c>
      <c r="Y2709">
        <f t="shared" ca="1" si="768"/>
        <v>-1.8767048000000004</v>
      </c>
      <c r="Z2709">
        <f t="shared" ca="1" si="769"/>
        <v>0.58089999999999997</v>
      </c>
      <c r="AA2709">
        <f t="shared" ca="1" si="770"/>
        <v>0</v>
      </c>
      <c r="AB2709">
        <f t="shared" ca="1" si="771"/>
        <v>0</v>
      </c>
      <c r="AC2709">
        <f t="shared" ca="1" si="777"/>
        <v>4</v>
      </c>
      <c r="AD2709">
        <f t="shared" ca="1" si="760"/>
        <v>-1.8767048000000004</v>
      </c>
      <c r="AE2709">
        <f t="shared" ca="1" si="772"/>
        <v>1.8767048000000004</v>
      </c>
      <c r="AF2709">
        <f t="shared" ca="1" si="773"/>
        <v>0</v>
      </c>
      <c r="AG2709">
        <f t="shared" ca="1" si="774"/>
        <v>1</v>
      </c>
      <c r="AH2709">
        <f t="shared" ca="1" si="775"/>
        <v>0</v>
      </c>
    </row>
    <row r="2710" spans="15:34" x14ac:dyDescent="0.25">
      <c r="O2710">
        <v>2654</v>
      </c>
      <c r="P2710" s="2">
        <f t="shared" si="776"/>
        <v>44307.541666660232</v>
      </c>
      <c r="Q2710">
        <f t="shared" si="761"/>
        <v>21</v>
      </c>
      <c r="R2710">
        <f t="shared" si="762"/>
        <v>4</v>
      </c>
      <c r="S2710">
        <f t="shared" si="763"/>
        <v>3</v>
      </c>
      <c r="T2710">
        <f t="shared" si="764"/>
        <v>13</v>
      </c>
      <c r="U2710">
        <f t="shared" si="765"/>
        <v>2</v>
      </c>
      <c r="V2710">
        <f t="shared" ca="1" si="766"/>
        <v>0.60009999999999986</v>
      </c>
      <c r="W2710">
        <f>INDEX(Solarstrahlungsdaten!$B$13:$G$8772,Übersicht!O2710,Übersicht!$E$10)</f>
        <v>657.26499999999999</v>
      </c>
      <c r="X2710">
        <f t="shared" si="767"/>
        <v>2.2609916000000001</v>
      </c>
      <c r="Y2710">
        <f t="shared" ca="1" si="768"/>
        <v>-1.6608916000000002</v>
      </c>
      <c r="Z2710">
        <f t="shared" ca="1" si="769"/>
        <v>0.60009999999999986</v>
      </c>
      <c r="AA2710">
        <f t="shared" ca="1" si="770"/>
        <v>0</v>
      </c>
      <c r="AB2710">
        <f t="shared" ca="1" si="771"/>
        <v>0</v>
      </c>
      <c r="AC2710">
        <f t="shared" ca="1" si="777"/>
        <v>4</v>
      </c>
      <c r="AD2710">
        <f t="shared" ca="1" si="760"/>
        <v>-1.6608916000000002</v>
      </c>
      <c r="AE2710">
        <f t="shared" ca="1" si="772"/>
        <v>1.6608916000000002</v>
      </c>
      <c r="AF2710">
        <f t="shared" ca="1" si="773"/>
        <v>0</v>
      </c>
      <c r="AG2710">
        <f t="shared" ca="1" si="774"/>
        <v>1</v>
      </c>
      <c r="AH2710">
        <f t="shared" ca="1" si="775"/>
        <v>0</v>
      </c>
    </row>
    <row r="2711" spans="15:34" x14ac:dyDescent="0.25">
      <c r="O2711">
        <v>2655</v>
      </c>
      <c r="P2711" s="2">
        <f t="shared" si="776"/>
        <v>44307.583333326897</v>
      </c>
      <c r="Q2711">
        <f t="shared" si="761"/>
        <v>21</v>
      </c>
      <c r="R2711">
        <f t="shared" si="762"/>
        <v>4</v>
      </c>
      <c r="S2711">
        <f t="shared" si="763"/>
        <v>3</v>
      </c>
      <c r="T2711">
        <f t="shared" si="764"/>
        <v>14</v>
      </c>
      <c r="U2711">
        <f t="shared" si="765"/>
        <v>2</v>
      </c>
      <c r="V2711">
        <f t="shared" ca="1" si="766"/>
        <v>0.52290000000000003</v>
      </c>
      <c r="W2711">
        <f>INDEX(Solarstrahlungsdaten!$B$13:$G$8772,Übersicht!O2711,Übersicht!$E$10)</f>
        <v>556.03</v>
      </c>
      <c r="X2711">
        <f t="shared" si="767"/>
        <v>1.9127432</v>
      </c>
      <c r="Y2711">
        <f t="shared" ca="1" si="768"/>
        <v>-1.3898432000000001</v>
      </c>
      <c r="Z2711">
        <f t="shared" ca="1" si="769"/>
        <v>0.52290000000000003</v>
      </c>
      <c r="AA2711">
        <f t="shared" ca="1" si="770"/>
        <v>0</v>
      </c>
      <c r="AB2711">
        <f t="shared" ca="1" si="771"/>
        <v>0</v>
      </c>
      <c r="AC2711">
        <f t="shared" ca="1" si="777"/>
        <v>4</v>
      </c>
      <c r="AD2711">
        <f t="shared" ca="1" si="760"/>
        <v>-1.3898432000000001</v>
      </c>
      <c r="AE2711">
        <f t="shared" ca="1" si="772"/>
        <v>1.3898432000000001</v>
      </c>
      <c r="AF2711">
        <f t="shared" ca="1" si="773"/>
        <v>0</v>
      </c>
      <c r="AG2711">
        <f t="shared" ca="1" si="774"/>
        <v>1</v>
      </c>
      <c r="AH2711">
        <f t="shared" ca="1" si="775"/>
        <v>0</v>
      </c>
    </row>
    <row r="2712" spans="15:34" x14ac:dyDescent="0.25">
      <c r="O2712">
        <v>2656</v>
      </c>
      <c r="P2712" s="2">
        <f t="shared" si="776"/>
        <v>44307.624999993561</v>
      </c>
      <c r="Q2712">
        <f t="shared" si="761"/>
        <v>21</v>
      </c>
      <c r="R2712">
        <f t="shared" si="762"/>
        <v>4</v>
      </c>
      <c r="S2712">
        <f t="shared" si="763"/>
        <v>3</v>
      </c>
      <c r="T2712">
        <f t="shared" si="764"/>
        <v>15</v>
      </c>
      <c r="U2712">
        <f t="shared" si="765"/>
        <v>2</v>
      </c>
      <c r="V2712">
        <f t="shared" ca="1" si="766"/>
        <v>0.46609999999999996</v>
      </c>
      <c r="W2712">
        <f>INDEX(Solarstrahlungsdaten!$B$13:$G$8772,Übersicht!O2712,Übersicht!$E$10)</f>
        <v>412.38499999999999</v>
      </c>
      <c r="X2712">
        <f t="shared" si="767"/>
        <v>1.4186044</v>
      </c>
      <c r="Y2712">
        <f t="shared" ca="1" si="768"/>
        <v>-0.95250440000000003</v>
      </c>
      <c r="Z2712">
        <f t="shared" ca="1" si="769"/>
        <v>0.46609999999999996</v>
      </c>
      <c r="AA2712">
        <f t="shared" ca="1" si="770"/>
        <v>0</v>
      </c>
      <c r="AB2712">
        <f t="shared" ca="1" si="771"/>
        <v>0</v>
      </c>
      <c r="AC2712">
        <f t="shared" ca="1" si="777"/>
        <v>4</v>
      </c>
      <c r="AD2712">
        <f t="shared" ca="1" si="760"/>
        <v>-0.95250440000000003</v>
      </c>
      <c r="AE2712">
        <f t="shared" ca="1" si="772"/>
        <v>0.95250440000000003</v>
      </c>
      <c r="AF2712">
        <f t="shared" ca="1" si="773"/>
        <v>0</v>
      </c>
      <c r="AG2712">
        <f t="shared" ca="1" si="774"/>
        <v>1</v>
      </c>
      <c r="AH2712">
        <f t="shared" ca="1" si="775"/>
        <v>0</v>
      </c>
    </row>
    <row r="2713" spans="15:34" x14ac:dyDescent="0.25">
      <c r="O2713">
        <v>2657</v>
      </c>
      <c r="P2713" s="2">
        <f t="shared" si="776"/>
        <v>44307.666666660225</v>
      </c>
      <c r="Q2713">
        <f t="shared" si="761"/>
        <v>21</v>
      </c>
      <c r="R2713">
        <f t="shared" si="762"/>
        <v>4</v>
      </c>
      <c r="S2713">
        <f t="shared" si="763"/>
        <v>3</v>
      </c>
      <c r="T2713">
        <f t="shared" si="764"/>
        <v>16</v>
      </c>
      <c r="U2713">
        <f t="shared" si="765"/>
        <v>2</v>
      </c>
      <c r="V2713">
        <f t="shared" ca="1" si="766"/>
        <v>0.42710000000000004</v>
      </c>
      <c r="W2713">
        <f>INDEX(Solarstrahlungsdaten!$B$13:$G$8772,Übersicht!O2713,Übersicht!$E$10)</f>
        <v>268.65499999999997</v>
      </c>
      <c r="X2713">
        <f t="shared" si="767"/>
        <v>0.92417319999999992</v>
      </c>
      <c r="Y2713">
        <f t="shared" ca="1" si="768"/>
        <v>-0.49707319999999988</v>
      </c>
      <c r="Z2713">
        <f t="shared" ca="1" si="769"/>
        <v>0.42710000000000004</v>
      </c>
      <c r="AA2713">
        <f t="shared" ca="1" si="770"/>
        <v>0</v>
      </c>
      <c r="AB2713">
        <f t="shared" ca="1" si="771"/>
        <v>0</v>
      </c>
      <c r="AC2713">
        <f t="shared" ca="1" si="777"/>
        <v>4</v>
      </c>
      <c r="AD2713">
        <f t="shared" ca="1" si="760"/>
        <v>-0.49707319999999988</v>
      </c>
      <c r="AE2713">
        <f t="shared" ca="1" si="772"/>
        <v>0.49707319999999988</v>
      </c>
      <c r="AF2713">
        <f t="shared" ca="1" si="773"/>
        <v>0</v>
      </c>
      <c r="AG2713">
        <f t="shared" ca="1" si="774"/>
        <v>1</v>
      </c>
      <c r="AH2713">
        <f t="shared" ca="1" si="775"/>
        <v>0</v>
      </c>
    </row>
    <row r="2714" spans="15:34" x14ac:dyDescent="0.25">
      <c r="O2714">
        <v>2658</v>
      </c>
      <c r="P2714" s="2">
        <f t="shared" si="776"/>
        <v>44307.708333326889</v>
      </c>
      <c r="Q2714">
        <f t="shared" si="761"/>
        <v>21</v>
      </c>
      <c r="R2714">
        <f t="shared" si="762"/>
        <v>4</v>
      </c>
      <c r="S2714">
        <f t="shared" si="763"/>
        <v>3</v>
      </c>
      <c r="T2714">
        <f t="shared" si="764"/>
        <v>17</v>
      </c>
      <c r="U2714">
        <f t="shared" si="765"/>
        <v>2</v>
      </c>
      <c r="V2714">
        <f t="shared" ca="1" si="766"/>
        <v>0.44700000000000001</v>
      </c>
      <c r="W2714">
        <f>INDEX(Solarstrahlungsdaten!$B$13:$G$8772,Übersicht!O2714,Übersicht!$E$10)</f>
        <v>149.08000000000001</v>
      </c>
      <c r="X2714">
        <f t="shared" si="767"/>
        <v>0.51283520000000005</v>
      </c>
      <c r="Y2714">
        <f t="shared" ca="1" si="768"/>
        <v>-6.5835200000000038E-2</v>
      </c>
      <c r="Z2714">
        <f t="shared" ca="1" si="769"/>
        <v>0.44700000000000001</v>
      </c>
      <c r="AA2714">
        <f t="shared" ca="1" si="770"/>
        <v>0</v>
      </c>
      <c r="AB2714">
        <f t="shared" ca="1" si="771"/>
        <v>0</v>
      </c>
      <c r="AC2714">
        <f t="shared" ca="1" si="777"/>
        <v>4</v>
      </c>
      <c r="AD2714">
        <f t="shared" ca="1" si="760"/>
        <v>-6.5835200000000038E-2</v>
      </c>
      <c r="AE2714">
        <f t="shared" ca="1" si="772"/>
        <v>6.5835200000000038E-2</v>
      </c>
      <c r="AF2714">
        <f t="shared" ca="1" si="773"/>
        <v>0</v>
      </c>
      <c r="AG2714">
        <f t="shared" ca="1" si="774"/>
        <v>1</v>
      </c>
      <c r="AH2714">
        <f t="shared" ca="1" si="775"/>
        <v>0</v>
      </c>
    </row>
    <row r="2715" spans="15:34" x14ac:dyDescent="0.25">
      <c r="O2715">
        <v>2659</v>
      </c>
      <c r="P2715" s="2">
        <f t="shared" si="776"/>
        <v>44307.749999993554</v>
      </c>
      <c r="Q2715">
        <f t="shared" si="761"/>
        <v>21</v>
      </c>
      <c r="R2715">
        <f t="shared" si="762"/>
        <v>4</v>
      </c>
      <c r="S2715">
        <f t="shared" si="763"/>
        <v>3</v>
      </c>
      <c r="T2715">
        <f t="shared" si="764"/>
        <v>18</v>
      </c>
      <c r="U2715">
        <f t="shared" si="765"/>
        <v>2</v>
      </c>
      <c r="V2715">
        <f t="shared" ca="1" si="766"/>
        <v>0.54689999999999994</v>
      </c>
      <c r="W2715">
        <f>INDEX(Solarstrahlungsdaten!$B$13:$G$8772,Übersicht!O2715,Übersicht!$E$10)</f>
        <v>0</v>
      </c>
      <c r="X2715">
        <f t="shared" si="767"/>
        <v>0</v>
      </c>
      <c r="Y2715">
        <f t="shared" ca="1" si="768"/>
        <v>0.54689999999999994</v>
      </c>
      <c r="Z2715">
        <f t="shared" ca="1" si="769"/>
        <v>0</v>
      </c>
      <c r="AA2715">
        <f t="shared" ca="1" si="770"/>
        <v>0</v>
      </c>
      <c r="AB2715">
        <f t="shared" ca="1" si="771"/>
        <v>0.54689999999999994</v>
      </c>
      <c r="AC2715">
        <f t="shared" ca="1" si="777"/>
        <v>3.4531000000000001</v>
      </c>
      <c r="AD2715">
        <f t="shared" ca="1" si="760"/>
        <v>0</v>
      </c>
      <c r="AE2715">
        <f t="shared" ca="1" si="772"/>
        <v>0</v>
      </c>
      <c r="AF2715">
        <f t="shared" ca="1" si="773"/>
        <v>0</v>
      </c>
      <c r="AG2715">
        <f t="shared" ca="1" si="774"/>
        <v>0.86327500000000001</v>
      </c>
      <c r="AH2715">
        <f t="shared" ca="1" si="775"/>
        <v>0</v>
      </c>
    </row>
    <row r="2716" spans="15:34" x14ac:dyDescent="0.25">
      <c r="O2716">
        <v>2660</v>
      </c>
      <c r="P2716" s="2">
        <f t="shared" si="776"/>
        <v>44307.791666660218</v>
      </c>
      <c r="Q2716">
        <f t="shared" si="761"/>
        <v>21</v>
      </c>
      <c r="R2716">
        <f t="shared" si="762"/>
        <v>4</v>
      </c>
      <c r="S2716">
        <f t="shared" si="763"/>
        <v>3</v>
      </c>
      <c r="T2716">
        <f t="shared" si="764"/>
        <v>19</v>
      </c>
      <c r="U2716">
        <f t="shared" si="765"/>
        <v>2</v>
      </c>
      <c r="V2716">
        <f t="shared" ca="1" si="766"/>
        <v>0.66849999999999998</v>
      </c>
      <c r="W2716">
        <f>INDEX(Solarstrahlungsdaten!$B$13:$G$8772,Übersicht!O2716,Übersicht!$E$10)</f>
        <v>0</v>
      </c>
      <c r="X2716">
        <f t="shared" si="767"/>
        <v>0</v>
      </c>
      <c r="Y2716">
        <f t="shared" ca="1" si="768"/>
        <v>0.66849999999999998</v>
      </c>
      <c r="Z2716">
        <f t="shared" ca="1" si="769"/>
        <v>0</v>
      </c>
      <c r="AA2716">
        <f t="shared" ca="1" si="770"/>
        <v>0</v>
      </c>
      <c r="AB2716">
        <f t="shared" ca="1" si="771"/>
        <v>0.66849999999999998</v>
      </c>
      <c r="AC2716">
        <f t="shared" ca="1" si="777"/>
        <v>2.7846000000000002</v>
      </c>
      <c r="AD2716">
        <f t="shared" ca="1" si="760"/>
        <v>0</v>
      </c>
      <c r="AE2716">
        <f t="shared" ca="1" si="772"/>
        <v>0</v>
      </c>
      <c r="AF2716">
        <f t="shared" ca="1" si="773"/>
        <v>0</v>
      </c>
      <c r="AG2716">
        <f t="shared" ca="1" si="774"/>
        <v>0.69615000000000005</v>
      </c>
      <c r="AH2716">
        <f t="shared" ca="1" si="775"/>
        <v>0</v>
      </c>
    </row>
    <row r="2717" spans="15:34" x14ac:dyDescent="0.25">
      <c r="O2717">
        <v>2661</v>
      </c>
      <c r="P2717" s="2">
        <f t="shared" si="776"/>
        <v>44307.833333326882</v>
      </c>
      <c r="Q2717">
        <f t="shared" si="761"/>
        <v>21</v>
      </c>
      <c r="R2717">
        <f t="shared" si="762"/>
        <v>4</v>
      </c>
      <c r="S2717">
        <f t="shared" si="763"/>
        <v>3</v>
      </c>
      <c r="T2717">
        <f t="shared" si="764"/>
        <v>20</v>
      </c>
      <c r="U2717">
        <f t="shared" si="765"/>
        <v>2</v>
      </c>
      <c r="V2717">
        <f t="shared" ca="1" si="766"/>
        <v>0.68720000000000003</v>
      </c>
      <c r="W2717">
        <f>INDEX(Solarstrahlungsdaten!$B$13:$G$8772,Übersicht!O2717,Übersicht!$E$10)</f>
        <v>0</v>
      </c>
      <c r="X2717">
        <f t="shared" si="767"/>
        <v>0</v>
      </c>
      <c r="Y2717">
        <f t="shared" ca="1" si="768"/>
        <v>0.68720000000000003</v>
      </c>
      <c r="Z2717">
        <f t="shared" ca="1" si="769"/>
        <v>0</v>
      </c>
      <c r="AA2717">
        <f t="shared" ca="1" si="770"/>
        <v>0</v>
      </c>
      <c r="AB2717">
        <f t="shared" ca="1" si="771"/>
        <v>0.68720000000000003</v>
      </c>
      <c r="AC2717">
        <f t="shared" ca="1" si="777"/>
        <v>2.0974000000000004</v>
      </c>
      <c r="AD2717">
        <f t="shared" ca="1" si="760"/>
        <v>0</v>
      </c>
      <c r="AE2717">
        <f t="shared" ca="1" si="772"/>
        <v>0</v>
      </c>
      <c r="AF2717">
        <f t="shared" ca="1" si="773"/>
        <v>0</v>
      </c>
      <c r="AG2717">
        <f t="shared" ca="1" si="774"/>
        <v>0.52435000000000009</v>
      </c>
      <c r="AH2717">
        <f t="shared" ca="1" si="775"/>
        <v>0</v>
      </c>
    </row>
    <row r="2718" spans="15:34" x14ac:dyDescent="0.25">
      <c r="O2718">
        <v>2662</v>
      </c>
      <c r="P2718" s="2">
        <f t="shared" si="776"/>
        <v>44307.874999993546</v>
      </c>
      <c r="Q2718">
        <f t="shared" si="761"/>
        <v>21</v>
      </c>
      <c r="R2718">
        <f t="shared" si="762"/>
        <v>4</v>
      </c>
      <c r="S2718">
        <f t="shared" si="763"/>
        <v>3</v>
      </c>
      <c r="T2718">
        <f t="shared" si="764"/>
        <v>21</v>
      </c>
      <c r="U2718">
        <f t="shared" si="765"/>
        <v>2</v>
      </c>
      <c r="V2718">
        <f t="shared" ca="1" si="766"/>
        <v>0.63300000000000001</v>
      </c>
      <c r="W2718">
        <f>INDEX(Solarstrahlungsdaten!$B$13:$G$8772,Übersicht!O2718,Übersicht!$E$10)</f>
        <v>0</v>
      </c>
      <c r="X2718">
        <f t="shared" si="767"/>
        <v>0</v>
      </c>
      <c r="Y2718">
        <f t="shared" ca="1" si="768"/>
        <v>0.63300000000000001</v>
      </c>
      <c r="Z2718">
        <f t="shared" ca="1" si="769"/>
        <v>0</v>
      </c>
      <c r="AA2718">
        <f t="shared" ca="1" si="770"/>
        <v>0</v>
      </c>
      <c r="AB2718">
        <f t="shared" ca="1" si="771"/>
        <v>0.63300000000000001</v>
      </c>
      <c r="AC2718">
        <f t="shared" ca="1" si="777"/>
        <v>1.4644000000000004</v>
      </c>
      <c r="AD2718">
        <f t="shared" ca="1" si="760"/>
        <v>0</v>
      </c>
      <c r="AE2718">
        <f t="shared" ca="1" si="772"/>
        <v>0</v>
      </c>
      <c r="AF2718">
        <f t="shared" ca="1" si="773"/>
        <v>0</v>
      </c>
      <c r="AG2718">
        <f t="shared" ca="1" si="774"/>
        <v>0.36610000000000009</v>
      </c>
      <c r="AH2718">
        <f t="shared" ca="1" si="775"/>
        <v>0</v>
      </c>
    </row>
    <row r="2719" spans="15:34" x14ac:dyDescent="0.25">
      <c r="O2719">
        <v>2663</v>
      </c>
      <c r="P2719" s="2">
        <f t="shared" si="776"/>
        <v>44307.91666666021</v>
      </c>
      <c r="Q2719">
        <f t="shared" si="761"/>
        <v>21</v>
      </c>
      <c r="R2719">
        <f t="shared" si="762"/>
        <v>4</v>
      </c>
      <c r="S2719">
        <f t="shared" si="763"/>
        <v>3</v>
      </c>
      <c r="T2719">
        <f t="shared" si="764"/>
        <v>22</v>
      </c>
      <c r="U2719">
        <f t="shared" si="765"/>
        <v>2</v>
      </c>
      <c r="V2719">
        <f t="shared" ca="1" si="766"/>
        <v>0.57189999999999996</v>
      </c>
      <c r="W2719">
        <f>INDEX(Solarstrahlungsdaten!$B$13:$G$8772,Übersicht!O2719,Übersicht!$E$10)</f>
        <v>0</v>
      </c>
      <c r="X2719">
        <f t="shared" si="767"/>
        <v>0</v>
      </c>
      <c r="Y2719">
        <f t="shared" ca="1" si="768"/>
        <v>0.57189999999999996</v>
      </c>
      <c r="Z2719">
        <f t="shared" ca="1" si="769"/>
        <v>0</v>
      </c>
      <c r="AA2719">
        <f t="shared" ca="1" si="770"/>
        <v>0</v>
      </c>
      <c r="AB2719">
        <f t="shared" ca="1" si="771"/>
        <v>0.57189999999999996</v>
      </c>
      <c r="AC2719">
        <f t="shared" ca="1" si="777"/>
        <v>0.8925000000000004</v>
      </c>
      <c r="AD2719">
        <f t="shared" ca="1" si="760"/>
        <v>0</v>
      </c>
      <c r="AE2719">
        <f t="shared" ca="1" si="772"/>
        <v>0</v>
      </c>
      <c r="AF2719">
        <f t="shared" ca="1" si="773"/>
        <v>0</v>
      </c>
      <c r="AG2719">
        <f t="shared" ca="1" si="774"/>
        <v>0.2231250000000001</v>
      </c>
      <c r="AH2719">
        <f t="shared" ca="1" si="775"/>
        <v>0</v>
      </c>
    </row>
    <row r="2720" spans="15:34" x14ac:dyDescent="0.25">
      <c r="O2720">
        <v>2664</v>
      </c>
      <c r="P2720" s="2">
        <f t="shared" si="776"/>
        <v>44307.958333326875</v>
      </c>
      <c r="Q2720">
        <f t="shared" si="761"/>
        <v>21</v>
      </c>
      <c r="R2720">
        <f t="shared" si="762"/>
        <v>4</v>
      </c>
      <c r="S2720">
        <f t="shared" si="763"/>
        <v>3</v>
      </c>
      <c r="T2720">
        <f t="shared" si="764"/>
        <v>23</v>
      </c>
      <c r="U2720">
        <f t="shared" si="765"/>
        <v>2</v>
      </c>
      <c r="V2720">
        <f t="shared" ca="1" si="766"/>
        <v>0.43760000000000004</v>
      </c>
      <c r="W2720">
        <f>INDEX(Solarstrahlungsdaten!$B$13:$G$8772,Übersicht!O2720,Übersicht!$E$10)</f>
        <v>0</v>
      </c>
      <c r="X2720">
        <f t="shared" si="767"/>
        <v>0</v>
      </c>
      <c r="Y2720">
        <f t="shared" ca="1" si="768"/>
        <v>0.43760000000000004</v>
      </c>
      <c r="Z2720">
        <f t="shared" ca="1" si="769"/>
        <v>0</v>
      </c>
      <c r="AA2720">
        <f t="shared" ca="1" si="770"/>
        <v>0</v>
      </c>
      <c r="AB2720">
        <f t="shared" ca="1" si="771"/>
        <v>0.43760000000000004</v>
      </c>
      <c r="AC2720">
        <f t="shared" ca="1" si="777"/>
        <v>0.45490000000000036</v>
      </c>
      <c r="AD2720">
        <f t="shared" ca="1" si="760"/>
        <v>0</v>
      </c>
      <c r="AE2720">
        <f t="shared" ca="1" si="772"/>
        <v>0</v>
      </c>
      <c r="AF2720">
        <f t="shared" ca="1" si="773"/>
        <v>0</v>
      </c>
      <c r="AG2720">
        <f t="shared" ca="1" si="774"/>
        <v>0.11372500000000009</v>
      </c>
      <c r="AH2720">
        <f t="shared" ca="1" si="775"/>
        <v>0</v>
      </c>
    </row>
    <row r="2721" spans="15:34" x14ac:dyDescent="0.25">
      <c r="O2721">
        <v>2665</v>
      </c>
      <c r="P2721" s="2">
        <f t="shared" si="776"/>
        <v>44307.999999993539</v>
      </c>
      <c r="Q2721">
        <f t="shared" si="761"/>
        <v>22</v>
      </c>
      <c r="R2721">
        <f t="shared" si="762"/>
        <v>4</v>
      </c>
      <c r="S2721">
        <f t="shared" si="763"/>
        <v>3</v>
      </c>
      <c r="T2721">
        <f t="shared" si="764"/>
        <v>0</v>
      </c>
      <c r="U2721">
        <f t="shared" si="765"/>
        <v>2</v>
      </c>
      <c r="V2721">
        <f t="shared" ca="1" si="766"/>
        <v>0.2964</v>
      </c>
      <c r="W2721">
        <f>INDEX(Solarstrahlungsdaten!$B$13:$G$8772,Übersicht!O2721,Übersicht!$E$10)</f>
        <v>0</v>
      </c>
      <c r="X2721">
        <f t="shared" si="767"/>
        <v>0</v>
      </c>
      <c r="Y2721">
        <f t="shared" ca="1" si="768"/>
        <v>0.2964</v>
      </c>
      <c r="Z2721">
        <f t="shared" ca="1" si="769"/>
        <v>0</v>
      </c>
      <c r="AA2721">
        <f t="shared" ca="1" si="770"/>
        <v>0</v>
      </c>
      <c r="AB2721">
        <f t="shared" ca="1" si="771"/>
        <v>0.2964</v>
      </c>
      <c r="AC2721">
        <f t="shared" ca="1" si="777"/>
        <v>0.15850000000000036</v>
      </c>
      <c r="AD2721">
        <f t="shared" ca="1" si="760"/>
        <v>0</v>
      </c>
      <c r="AE2721">
        <f t="shared" ca="1" si="772"/>
        <v>0</v>
      </c>
      <c r="AF2721">
        <f t="shared" ca="1" si="773"/>
        <v>0</v>
      </c>
      <c r="AG2721">
        <f t="shared" ca="1" si="774"/>
        <v>3.9625000000000091E-2</v>
      </c>
      <c r="AH2721">
        <f t="shared" ca="1" si="775"/>
        <v>0</v>
      </c>
    </row>
    <row r="2722" spans="15:34" x14ac:dyDescent="0.25">
      <c r="O2722">
        <v>2666</v>
      </c>
      <c r="P2722" s="2">
        <f t="shared" si="776"/>
        <v>44308.041666660203</v>
      </c>
      <c r="Q2722">
        <f t="shared" si="761"/>
        <v>22</v>
      </c>
      <c r="R2722">
        <f t="shared" si="762"/>
        <v>4</v>
      </c>
      <c r="S2722">
        <f t="shared" si="763"/>
        <v>3</v>
      </c>
      <c r="T2722">
        <f t="shared" si="764"/>
        <v>1</v>
      </c>
      <c r="U2722">
        <f t="shared" si="765"/>
        <v>2</v>
      </c>
      <c r="V2722">
        <f t="shared" ca="1" si="766"/>
        <v>0.20670000000000002</v>
      </c>
      <c r="W2722">
        <f>INDEX(Solarstrahlungsdaten!$B$13:$G$8772,Übersicht!O2722,Übersicht!$E$10)</f>
        <v>0</v>
      </c>
      <c r="X2722">
        <f t="shared" si="767"/>
        <v>0</v>
      </c>
      <c r="Y2722">
        <f t="shared" ca="1" si="768"/>
        <v>0.20670000000000002</v>
      </c>
      <c r="Z2722">
        <f t="shared" ca="1" si="769"/>
        <v>0</v>
      </c>
      <c r="AA2722">
        <f t="shared" ca="1" si="770"/>
        <v>0</v>
      </c>
      <c r="AB2722">
        <f t="shared" ca="1" si="771"/>
        <v>0.15850000000000036</v>
      </c>
      <c r="AC2722">
        <f t="shared" ca="1" si="777"/>
        <v>0</v>
      </c>
      <c r="AD2722">
        <f t="shared" ca="1" si="760"/>
        <v>4.819999999999966E-2</v>
      </c>
      <c r="AE2722">
        <f t="shared" ca="1" si="772"/>
        <v>0</v>
      </c>
      <c r="AF2722">
        <f t="shared" ca="1" si="773"/>
        <v>4.819999999999966E-2</v>
      </c>
      <c r="AG2722">
        <f t="shared" ca="1" si="774"/>
        <v>0</v>
      </c>
      <c r="AH2722">
        <f t="shared" ca="1" si="775"/>
        <v>1</v>
      </c>
    </row>
    <row r="2723" spans="15:34" x14ac:dyDescent="0.25">
      <c r="O2723">
        <v>2667</v>
      </c>
      <c r="P2723" s="2">
        <f t="shared" si="776"/>
        <v>44308.083333326867</v>
      </c>
      <c r="Q2723">
        <f t="shared" si="761"/>
        <v>22</v>
      </c>
      <c r="R2723">
        <f t="shared" si="762"/>
        <v>4</v>
      </c>
      <c r="S2723">
        <f t="shared" si="763"/>
        <v>3</v>
      </c>
      <c r="T2723">
        <f t="shared" si="764"/>
        <v>2</v>
      </c>
      <c r="U2723">
        <f t="shared" si="765"/>
        <v>2</v>
      </c>
      <c r="V2723">
        <f t="shared" ca="1" si="766"/>
        <v>0.18039999999999998</v>
      </c>
      <c r="W2723">
        <f>INDEX(Solarstrahlungsdaten!$B$13:$G$8772,Übersicht!O2723,Übersicht!$E$10)</f>
        <v>0</v>
      </c>
      <c r="X2723">
        <f t="shared" si="767"/>
        <v>0</v>
      </c>
      <c r="Y2723">
        <f t="shared" ca="1" si="768"/>
        <v>0.18039999999999998</v>
      </c>
      <c r="Z2723">
        <f t="shared" ca="1" si="769"/>
        <v>0</v>
      </c>
      <c r="AA2723">
        <f t="shared" ca="1" si="770"/>
        <v>0</v>
      </c>
      <c r="AB2723">
        <f t="shared" ca="1" si="771"/>
        <v>0</v>
      </c>
      <c r="AC2723">
        <f t="shared" ca="1" si="777"/>
        <v>0</v>
      </c>
      <c r="AD2723">
        <f t="shared" ca="1" si="760"/>
        <v>0.18039999999999998</v>
      </c>
      <c r="AE2723">
        <f t="shared" ca="1" si="772"/>
        <v>0</v>
      </c>
      <c r="AF2723">
        <f t="shared" ca="1" si="773"/>
        <v>0.18039999999999998</v>
      </c>
      <c r="AG2723">
        <f t="shared" ca="1" si="774"/>
        <v>0</v>
      </c>
      <c r="AH2723">
        <f t="shared" ca="1" si="775"/>
        <v>1</v>
      </c>
    </row>
    <row r="2724" spans="15:34" x14ac:dyDescent="0.25">
      <c r="O2724">
        <v>2668</v>
      </c>
      <c r="P2724" s="2">
        <f t="shared" si="776"/>
        <v>44308.124999993532</v>
      </c>
      <c r="Q2724">
        <f t="shared" si="761"/>
        <v>22</v>
      </c>
      <c r="R2724">
        <f t="shared" si="762"/>
        <v>4</v>
      </c>
      <c r="S2724">
        <f t="shared" si="763"/>
        <v>3</v>
      </c>
      <c r="T2724">
        <f t="shared" si="764"/>
        <v>3</v>
      </c>
      <c r="U2724">
        <f t="shared" si="765"/>
        <v>2</v>
      </c>
      <c r="V2724">
        <f t="shared" ca="1" si="766"/>
        <v>0.1724</v>
      </c>
      <c r="W2724">
        <f>INDEX(Solarstrahlungsdaten!$B$13:$G$8772,Übersicht!O2724,Übersicht!$E$10)</f>
        <v>0</v>
      </c>
      <c r="X2724">
        <f t="shared" si="767"/>
        <v>0</v>
      </c>
      <c r="Y2724">
        <f t="shared" ca="1" si="768"/>
        <v>0.1724</v>
      </c>
      <c r="Z2724">
        <f t="shared" ca="1" si="769"/>
        <v>0</v>
      </c>
      <c r="AA2724">
        <f t="shared" ca="1" si="770"/>
        <v>0</v>
      </c>
      <c r="AB2724">
        <f t="shared" ca="1" si="771"/>
        <v>0</v>
      </c>
      <c r="AC2724">
        <f t="shared" ca="1" si="777"/>
        <v>0</v>
      </c>
      <c r="AD2724">
        <f t="shared" ca="1" si="760"/>
        <v>0.1724</v>
      </c>
      <c r="AE2724">
        <f t="shared" ca="1" si="772"/>
        <v>0</v>
      </c>
      <c r="AF2724">
        <f t="shared" ca="1" si="773"/>
        <v>0.1724</v>
      </c>
      <c r="AG2724">
        <f t="shared" ca="1" si="774"/>
        <v>0</v>
      </c>
      <c r="AH2724">
        <f t="shared" ca="1" si="775"/>
        <v>1</v>
      </c>
    </row>
    <row r="2725" spans="15:34" x14ac:dyDescent="0.25">
      <c r="O2725">
        <v>2669</v>
      </c>
      <c r="P2725" s="2">
        <f t="shared" si="776"/>
        <v>44308.166666660196</v>
      </c>
      <c r="Q2725">
        <f t="shared" si="761"/>
        <v>22</v>
      </c>
      <c r="R2725">
        <f t="shared" si="762"/>
        <v>4</v>
      </c>
      <c r="S2725">
        <f t="shared" si="763"/>
        <v>3</v>
      </c>
      <c r="T2725">
        <f t="shared" si="764"/>
        <v>4</v>
      </c>
      <c r="U2725">
        <f t="shared" si="765"/>
        <v>2</v>
      </c>
      <c r="V2725">
        <f t="shared" ca="1" si="766"/>
        <v>0.17459999999999998</v>
      </c>
      <c r="W2725">
        <f>INDEX(Solarstrahlungsdaten!$B$13:$G$8772,Übersicht!O2725,Übersicht!$E$10)</f>
        <v>0</v>
      </c>
      <c r="X2725">
        <f t="shared" si="767"/>
        <v>0</v>
      </c>
      <c r="Y2725">
        <f t="shared" ca="1" si="768"/>
        <v>0.17459999999999998</v>
      </c>
      <c r="Z2725">
        <f t="shared" ca="1" si="769"/>
        <v>0</v>
      </c>
      <c r="AA2725">
        <f t="shared" ca="1" si="770"/>
        <v>0</v>
      </c>
      <c r="AB2725">
        <f t="shared" ca="1" si="771"/>
        <v>0</v>
      </c>
      <c r="AC2725">
        <f t="shared" ca="1" si="777"/>
        <v>0</v>
      </c>
      <c r="AD2725">
        <f t="shared" ca="1" si="760"/>
        <v>0.17459999999999998</v>
      </c>
      <c r="AE2725">
        <f t="shared" ca="1" si="772"/>
        <v>0</v>
      </c>
      <c r="AF2725">
        <f t="shared" ca="1" si="773"/>
        <v>0.17459999999999998</v>
      </c>
      <c r="AG2725">
        <f t="shared" ca="1" si="774"/>
        <v>0</v>
      </c>
      <c r="AH2725">
        <f t="shared" ca="1" si="775"/>
        <v>1</v>
      </c>
    </row>
    <row r="2726" spans="15:34" x14ac:dyDescent="0.25">
      <c r="O2726">
        <v>2670</v>
      </c>
      <c r="P2726" s="2">
        <f t="shared" si="776"/>
        <v>44308.20833332686</v>
      </c>
      <c r="Q2726">
        <f t="shared" si="761"/>
        <v>22</v>
      </c>
      <c r="R2726">
        <f t="shared" si="762"/>
        <v>4</v>
      </c>
      <c r="S2726">
        <f t="shared" si="763"/>
        <v>3</v>
      </c>
      <c r="T2726">
        <f t="shared" si="764"/>
        <v>5</v>
      </c>
      <c r="U2726">
        <f t="shared" si="765"/>
        <v>2</v>
      </c>
      <c r="V2726">
        <f t="shared" ca="1" si="766"/>
        <v>0.1938</v>
      </c>
      <c r="W2726">
        <f>INDEX(Solarstrahlungsdaten!$B$13:$G$8772,Übersicht!O2726,Übersicht!$E$10)</f>
        <v>17.015000000000001</v>
      </c>
      <c r="X2726">
        <f t="shared" si="767"/>
        <v>5.8531599999999996E-2</v>
      </c>
      <c r="Y2726">
        <f t="shared" ca="1" si="768"/>
        <v>0.13526840000000001</v>
      </c>
      <c r="Z2726">
        <f t="shared" ca="1" si="769"/>
        <v>5.8531599999999996E-2</v>
      </c>
      <c r="AA2726">
        <f t="shared" ca="1" si="770"/>
        <v>0</v>
      </c>
      <c r="AB2726">
        <f t="shared" ca="1" si="771"/>
        <v>0</v>
      </c>
      <c r="AC2726">
        <f t="shared" ca="1" si="777"/>
        <v>0</v>
      </c>
      <c r="AD2726">
        <f t="shared" ca="1" si="760"/>
        <v>0.13526840000000001</v>
      </c>
      <c r="AE2726">
        <f t="shared" ca="1" si="772"/>
        <v>0</v>
      </c>
      <c r="AF2726">
        <f t="shared" ca="1" si="773"/>
        <v>0.13526840000000001</v>
      </c>
      <c r="AG2726">
        <f t="shared" ca="1" si="774"/>
        <v>0</v>
      </c>
      <c r="AH2726">
        <f t="shared" ca="1" si="775"/>
        <v>1</v>
      </c>
    </row>
    <row r="2727" spans="15:34" x14ac:dyDescent="0.25">
      <c r="O2727">
        <v>2671</v>
      </c>
      <c r="P2727" s="2">
        <f t="shared" si="776"/>
        <v>44308.249999993524</v>
      </c>
      <c r="Q2727">
        <f t="shared" si="761"/>
        <v>22</v>
      </c>
      <c r="R2727">
        <f t="shared" si="762"/>
        <v>4</v>
      </c>
      <c r="S2727">
        <f t="shared" si="763"/>
        <v>3</v>
      </c>
      <c r="T2727">
        <f t="shared" si="764"/>
        <v>6</v>
      </c>
      <c r="U2727">
        <f t="shared" si="765"/>
        <v>2</v>
      </c>
      <c r="V2727">
        <f t="shared" ca="1" si="766"/>
        <v>0.32089999999999996</v>
      </c>
      <c r="W2727">
        <f>INDEX(Solarstrahlungsdaten!$B$13:$G$8772,Übersicht!O2727,Übersicht!$E$10)</f>
        <v>57.84</v>
      </c>
      <c r="X2727">
        <f t="shared" si="767"/>
        <v>0.1989696</v>
      </c>
      <c r="Y2727">
        <f t="shared" ca="1" si="768"/>
        <v>0.12193039999999997</v>
      </c>
      <c r="Z2727">
        <f t="shared" ca="1" si="769"/>
        <v>0.1989696</v>
      </c>
      <c r="AA2727">
        <f t="shared" ca="1" si="770"/>
        <v>0</v>
      </c>
      <c r="AB2727">
        <f t="shared" ca="1" si="771"/>
        <v>0</v>
      </c>
      <c r="AC2727">
        <f t="shared" ca="1" si="777"/>
        <v>0</v>
      </c>
      <c r="AD2727">
        <f t="shared" ca="1" si="760"/>
        <v>0.12193039999999997</v>
      </c>
      <c r="AE2727">
        <f t="shared" ca="1" si="772"/>
        <v>0</v>
      </c>
      <c r="AF2727">
        <f t="shared" ca="1" si="773"/>
        <v>0.12193039999999997</v>
      </c>
      <c r="AG2727">
        <f t="shared" ca="1" si="774"/>
        <v>0</v>
      </c>
      <c r="AH2727">
        <f t="shared" ca="1" si="775"/>
        <v>1</v>
      </c>
    </row>
    <row r="2728" spans="15:34" x14ac:dyDescent="0.25">
      <c r="O2728">
        <v>2672</v>
      </c>
      <c r="P2728" s="2">
        <f t="shared" si="776"/>
        <v>44308.291666660189</v>
      </c>
      <c r="Q2728">
        <f t="shared" si="761"/>
        <v>22</v>
      </c>
      <c r="R2728">
        <f t="shared" si="762"/>
        <v>4</v>
      </c>
      <c r="S2728">
        <f t="shared" si="763"/>
        <v>3</v>
      </c>
      <c r="T2728">
        <f t="shared" si="764"/>
        <v>7</v>
      </c>
      <c r="U2728">
        <f t="shared" si="765"/>
        <v>2</v>
      </c>
      <c r="V2728">
        <f t="shared" ca="1" si="766"/>
        <v>0.49560000000000004</v>
      </c>
      <c r="W2728">
        <f>INDEX(Solarstrahlungsdaten!$B$13:$G$8772,Übersicht!O2728,Übersicht!$E$10)</f>
        <v>115.45</v>
      </c>
      <c r="X2728">
        <f t="shared" si="767"/>
        <v>0.397148</v>
      </c>
      <c r="Y2728">
        <f t="shared" ca="1" si="768"/>
        <v>9.8452000000000039E-2</v>
      </c>
      <c r="Z2728">
        <f t="shared" ca="1" si="769"/>
        <v>0.397148</v>
      </c>
      <c r="AA2728">
        <f t="shared" ca="1" si="770"/>
        <v>0</v>
      </c>
      <c r="AB2728">
        <f t="shared" ca="1" si="771"/>
        <v>0</v>
      </c>
      <c r="AC2728">
        <f t="shared" ca="1" si="777"/>
        <v>0</v>
      </c>
      <c r="AD2728">
        <f t="shared" ca="1" si="760"/>
        <v>9.8452000000000039E-2</v>
      </c>
      <c r="AE2728">
        <f t="shared" ca="1" si="772"/>
        <v>0</v>
      </c>
      <c r="AF2728">
        <f t="shared" ca="1" si="773"/>
        <v>9.8452000000000039E-2</v>
      </c>
      <c r="AG2728">
        <f t="shared" ca="1" si="774"/>
        <v>0</v>
      </c>
      <c r="AH2728">
        <f t="shared" ca="1" si="775"/>
        <v>1</v>
      </c>
    </row>
    <row r="2729" spans="15:34" x14ac:dyDescent="0.25">
      <c r="O2729">
        <v>2673</v>
      </c>
      <c r="P2729" s="2">
        <f t="shared" si="776"/>
        <v>44308.333333326853</v>
      </c>
      <c r="Q2729">
        <f t="shared" si="761"/>
        <v>22</v>
      </c>
      <c r="R2729">
        <f t="shared" si="762"/>
        <v>4</v>
      </c>
      <c r="S2729">
        <f t="shared" si="763"/>
        <v>3</v>
      </c>
      <c r="T2729">
        <f t="shared" si="764"/>
        <v>8</v>
      </c>
      <c r="U2729">
        <f t="shared" si="765"/>
        <v>2</v>
      </c>
      <c r="V2729">
        <f t="shared" ca="1" si="766"/>
        <v>0.54830000000000001</v>
      </c>
      <c r="W2729">
        <f>INDEX(Solarstrahlungsdaten!$B$13:$G$8772,Übersicht!O2729,Übersicht!$E$10)</f>
        <v>149.43</v>
      </c>
      <c r="X2729">
        <f t="shared" si="767"/>
        <v>0.51403920000000003</v>
      </c>
      <c r="Y2729">
        <f t="shared" ca="1" si="768"/>
        <v>3.426079999999998E-2</v>
      </c>
      <c r="Z2729">
        <f t="shared" ca="1" si="769"/>
        <v>0.51403920000000003</v>
      </c>
      <c r="AA2729">
        <f t="shared" ca="1" si="770"/>
        <v>0</v>
      </c>
      <c r="AB2729">
        <f t="shared" ca="1" si="771"/>
        <v>0</v>
      </c>
      <c r="AC2729">
        <f t="shared" ca="1" si="777"/>
        <v>0</v>
      </c>
      <c r="AD2729">
        <f t="shared" ca="1" si="760"/>
        <v>3.426079999999998E-2</v>
      </c>
      <c r="AE2729">
        <f t="shared" ca="1" si="772"/>
        <v>0</v>
      </c>
      <c r="AF2729">
        <f t="shared" ca="1" si="773"/>
        <v>3.426079999999998E-2</v>
      </c>
      <c r="AG2729">
        <f t="shared" ca="1" si="774"/>
        <v>0</v>
      </c>
      <c r="AH2729">
        <f t="shared" ca="1" si="775"/>
        <v>1</v>
      </c>
    </row>
    <row r="2730" spans="15:34" x14ac:dyDescent="0.25">
      <c r="O2730">
        <v>2674</v>
      </c>
      <c r="P2730" s="2">
        <f t="shared" si="776"/>
        <v>44308.374999993517</v>
      </c>
      <c r="Q2730">
        <f t="shared" si="761"/>
        <v>22</v>
      </c>
      <c r="R2730">
        <f t="shared" si="762"/>
        <v>4</v>
      </c>
      <c r="S2730">
        <f t="shared" si="763"/>
        <v>3</v>
      </c>
      <c r="T2730">
        <f t="shared" si="764"/>
        <v>9</v>
      </c>
      <c r="U2730">
        <f t="shared" si="765"/>
        <v>2</v>
      </c>
      <c r="V2730">
        <f t="shared" ca="1" si="766"/>
        <v>0.54630000000000001</v>
      </c>
      <c r="W2730">
        <f>INDEX(Solarstrahlungsdaten!$B$13:$G$8772,Übersicht!O2730,Übersicht!$E$10)</f>
        <v>99.34</v>
      </c>
      <c r="X2730">
        <f t="shared" si="767"/>
        <v>0.34172959999999997</v>
      </c>
      <c r="Y2730">
        <f t="shared" ca="1" si="768"/>
        <v>0.20457040000000004</v>
      </c>
      <c r="Z2730">
        <f t="shared" ca="1" si="769"/>
        <v>0.34172959999999997</v>
      </c>
      <c r="AA2730">
        <f t="shared" ca="1" si="770"/>
        <v>0</v>
      </c>
      <c r="AB2730">
        <f t="shared" ca="1" si="771"/>
        <v>0</v>
      </c>
      <c r="AC2730">
        <f t="shared" ca="1" si="777"/>
        <v>0</v>
      </c>
      <c r="AD2730">
        <f t="shared" ca="1" si="760"/>
        <v>0.20457040000000004</v>
      </c>
      <c r="AE2730">
        <f t="shared" ca="1" si="772"/>
        <v>0</v>
      </c>
      <c r="AF2730">
        <f t="shared" ca="1" si="773"/>
        <v>0.20457040000000004</v>
      </c>
      <c r="AG2730">
        <f t="shared" ca="1" si="774"/>
        <v>0</v>
      </c>
      <c r="AH2730">
        <f t="shared" ca="1" si="775"/>
        <v>1</v>
      </c>
    </row>
    <row r="2731" spans="15:34" x14ac:dyDescent="0.25">
      <c r="O2731">
        <v>2675</v>
      </c>
      <c r="P2731" s="2">
        <f t="shared" si="776"/>
        <v>44308.416666660181</v>
      </c>
      <c r="Q2731">
        <f t="shared" si="761"/>
        <v>22</v>
      </c>
      <c r="R2731">
        <f t="shared" si="762"/>
        <v>4</v>
      </c>
      <c r="S2731">
        <f t="shared" si="763"/>
        <v>3</v>
      </c>
      <c r="T2731">
        <f t="shared" si="764"/>
        <v>10</v>
      </c>
      <c r="U2731">
        <f t="shared" si="765"/>
        <v>2</v>
      </c>
      <c r="V2731">
        <f t="shared" ca="1" si="766"/>
        <v>0.5323</v>
      </c>
      <c r="W2731">
        <f>INDEX(Solarstrahlungsdaten!$B$13:$G$8772,Übersicht!O2731,Übersicht!$E$10)</f>
        <v>570.9</v>
      </c>
      <c r="X2731">
        <f t="shared" si="767"/>
        <v>1.9638959999999999</v>
      </c>
      <c r="Y2731">
        <f t="shared" ca="1" si="768"/>
        <v>-1.4315959999999999</v>
      </c>
      <c r="Z2731">
        <f t="shared" ca="1" si="769"/>
        <v>0.5323</v>
      </c>
      <c r="AA2731">
        <f t="shared" ca="1" si="770"/>
        <v>1.4315959999999999</v>
      </c>
      <c r="AB2731">
        <f t="shared" ca="1" si="771"/>
        <v>0</v>
      </c>
      <c r="AC2731">
        <f t="shared" ca="1" si="777"/>
        <v>1.4315959999999999</v>
      </c>
      <c r="AD2731">
        <f t="shared" ca="1" si="760"/>
        <v>0</v>
      </c>
      <c r="AE2731">
        <f t="shared" ca="1" si="772"/>
        <v>0</v>
      </c>
      <c r="AF2731">
        <f t="shared" ca="1" si="773"/>
        <v>0</v>
      </c>
      <c r="AG2731">
        <f t="shared" ca="1" si="774"/>
        <v>0.35789899999999997</v>
      </c>
      <c r="AH2731">
        <f t="shared" ca="1" si="775"/>
        <v>0</v>
      </c>
    </row>
    <row r="2732" spans="15:34" x14ac:dyDescent="0.25">
      <c r="O2732">
        <v>2676</v>
      </c>
      <c r="P2732" s="2">
        <f t="shared" si="776"/>
        <v>44308.458333326846</v>
      </c>
      <c r="Q2732">
        <f t="shared" si="761"/>
        <v>22</v>
      </c>
      <c r="R2732">
        <f t="shared" si="762"/>
        <v>4</v>
      </c>
      <c r="S2732">
        <f t="shared" si="763"/>
        <v>3</v>
      </c>
      <c r="T2732">
        <f t="shared" si="764"/>
        <v>11</v>
      </c>
      <c r="U2732">
        <f t="shared" si="765"/>
        <v>2</v>
      </c>
      <c r="V2732">
        <f t="shared" ca="1" si="766"/>
        <v>0.52639999999999998</v>
      </c>
      <c r="W2732">
        <f>INDEX(Solarstrahlungsdaten!$B$13:$G$8772,Übersicht!O2732,Übersicht!$E$10)</f>
        <v>387.32500000000005</v>
      </c>
      <c r="X2732">
        <f t="shared" si="767"/>
        <v>1.3323980000000002</v>
      </c>
      <c r="Y2732">
        <f t="shared" ca="1" si="768"/>
        <v>-0.80599800000000021</v>
      </c>
      <c r="Z2732">
        <f t="shared" ca="1" si="769"/>
        <v>0.52639999999999998</v>
      </c>
      <c r="AA2732">
        <f t="shared" ca="1" si="770"/>
        <v>0.80599800000000021</v>
      </c>
      <c r="AB2732">
        <f t="shared" ca="1" si="771"/>
        <v>0</v>
      </c>
      <c r="AC2732">
        <f t="shared" ca="1" si="777"/>
        <v>2.2375940000000001</v>
      </c>
      <c r="AD2732">
        <f t="shared" ca="1" si="760"/>
        <v>0</v>
      </c>
      <c r="AE2732">
        <f t="shared" ca="1" si="772"/>
        <v>0</v>
      </c>
      <c r="AF2732">
        <f t="shared" ca="1" si="773"/>
        <v>0</v>
      </c>
      <c r="AG2732">
        <f t="shared" ca="1" si="774"/>
        <v>0.55939850000000002</v>
      </c>
      <c r="AH2732">
        <f t="shared" ca="1" si="775"/>
        <v>0</v>
      </c>
    </row>
    <row r="2733" spans="15:34" x14ac:dyDescent="0.25">
      <c r="O2733">
        <v>2677</v>
      </c>
      <c r="P2733" s="2">
        <f t="shared" si="776"/>
        <v>44308.49999999351</v>
      </c>
      <c r="Q2733">
        <f t="shared" si="761"/>
        <v>22</v>
      </c>
      <c r="R2733">
        <f t="shared" si="762"/>
        <v>4</v>
      </c>
      <c r="S2733">
        <f t="shared" si="763"/>
        <v>3</v>
      </c>
      <c r="T2733">
        <f t="shared" si="764"/>
        <v>12</v>
      </c>
      <c r="U2733">
        <f t="shared" si="765"/>
        <v>2</v>
      </c>
      <c r="V2733">
        <f t="shared" ca="1" si="766"/>
        <v>0.58089999999999997</v>
      </c>
      <c r="W2733">
        <f>INDEX(Solarstrahlungsdaten!$B$13:$G$8772,Übersicht!O2733,Übersicht!$E$10)</f>
        <v>475.65499999999997</v>
      </c>
      <c r="X2733">
        <f t="shared" si="767"/>
        <v>1.6362531999999999</v>
      </c>
      <c r="Y2733">
        <f t="shared" ca="1" si="768"/>
        <v>-1.0553531999999999</v>
      </c>
      <c r="Z2733">
        <f t="shared" ca="1" si="769"/>
        <v>0.58089999999999997</v>
      </c>
      <c r="AA2733">
        <f t="shared" ca="1" si="770"/>
        <v>1.0553531999999999</v>
      </c>
      <c r="AB2733">
        <f t="shared" ca="1" si="771"/>
        <v>0</v>
      </c>
      <c r="AC2733">
        <f t="shared" ca="1" si="777"/>
        <v>3.2929472</v>
      </c>
      <c r="AD2733">
        <f t="shared" ca="1" si="760"/>
        <v>0</v>
      </c>
      <c r="AE2733">
        <f t="shared" ca="1" si="772"/>
        <v>0</v>
      </c>
      <c r="AF2733">
        <f t="shared" ca="1" si="773"/>
        <v>0</v>
      </c>
      <c r="AG2733">
        <f t="shared" ca="1" si="774"/>
        <v>0.82323679999999999</v>
      </c>
      <c r="AH2733">
        <f t="shared" ca="1" si="775"/>
        <v>0</v>
      </c>
    </row>
    <row r="2734" spans="15:34" x14ac:dyDescent="0.25">
      <c r="O2734">
        <v>2678</v>
      </c>
      <c r="P2734" s="2">
        <f t="shared" si="776"/>
        <v>44308.541666660174</v>
      </c>
      <c r="Q2734">
        <f t="shared" si="761"/>
        <v>22</v>
      </c>
      <c r="R2734">
        <f t="shared" si="762"/>
        <v>4</v>
      </c>
      <c r="S2734">
        <f t="shared" si="763"/>
        <v>3</v>
      </c>
      <c r="T2734">
        <f t="shared" si="764"/>
        <v>13</v>
      </c>
      <c r="U2734">
        <f t="shared" si="765"/>
        <v>2</v>
      </c>
      <c r="V2734">
        <f t="shared" ca="1" si="766"/>
        <v>0.60009999999999986</v>
      </c>
      <c r="W2734">
        <f>INDEX(Solarstrahlungsdaten!$B$13:$G$8772,Übersicht!O2734,Übersicht!$E$10)</f>
        <v>580.88499999999999</v>
      </c>
      <c r="X2734">
        <f t="shared" si="767"/>
        <v>1.9982443999999999</v>
      </c>
      <c r="Y2734">
        <f t="shared" ca="1" si="768"/>
        <v>-1.3981444000000001</v>
      </c>
      <c r="Z2734">
        <f t="shared" ca="1" si="769"/>
        <v>0.60009999999999986</v>
      </c>
      <c r="AA2734">
        <f t="shared" ca="1" si="770"/>
        <v>0.70705280000000004</v>
      </c>
      <c r="AB2734">
        <f t="shared" ca="1" si="771"/>
        <v>0</v>
      </c>
      <c r="AC2734">
        <f t="shared" ca="1" si="777"/>
        <v>4</v>
      </c>
      <c r="AD2734">
        <f t="shared" ca="1" si="760"/>
        <v>-0.69109160000000003</v>
      </c>
      <c r="AE2734">
        <f t="shared" ca="1" si="772"/>
        <v>0.69109160000000003</v>
      </c>
      <c r="AF2734">
        <f t="shared" ca="1" si="773"/>
        <v>0</v>
      </c>
      <c r="AG2734">
        <f t="shared" ca="1" si="774"/>
        <v>1</v>
      </c>
      <c r="AH2734">
        <f t="shared" ca="1" si="775"/>
        <v>0</v>
      </c>
    </row>
    <row r="2735" spans="15:34" x14ac:dyDescent="0.25">
      <c r="O2735">
        <v>2679</v>
      </c>
      <c r="P2735" s="2">
        <f t="shared" si="776"/>
        <v>44308.583333326838</v>
      </c>
      <c r="Q2735">
        <f t="shared" si="761"/>
        <v>22</v>
      </c>
      <c r="R2735">
        <f t="shared" si="762"/>
        <v>4</v>
      </c>
      <c r="S2735">
        <f t="shared" si="763"/>
        <v>3</v>
      </c>
      <c r="T2735">
        <f t="shared" si="764"/>
        <v>14</v>
      </c>
      <c r="U2735">
        <f t="shared" si="765"/>
        <v>2</v>
      </c>
      <c r="V2735">
        <f t="shared" ca="1" si="766"/>
        <v>0.52290000000000003</v>
      </c>
      <c r="W2735">
        <f>INDEX(Solarstrahlungsdaten!$B$13:$G$8772,Übersicht!O2735,Übersicht!$E$10)</f>
        <v>457.49</v>
      </c>
      <c r="X2735">
        <f t="shared" si="767"/>
        <v>1.5737656</v>
      </c>
      <c r="Y2735">
        <f t="shared" ca="1" si="768"/>
        <v>-1.0508655999999998</v>
      </c>
      <c r="Z2735">
        <f t="shared" ca="1" si="769"/>
        <v>0.52290000000000003</v>
      </c>
      <c r="AA2735">
        <f t="shared" ca="1" si="770"/>
        <v>0</v>
      </c>
      <c r="AB2735">
        <f t="shared" ca="1" si="771"/>
        <v>0</v>
      </c>
      <c r="AC2735">
        <f t="shared" ca="1" si="777"/>
        <v>4</v>
      </c>
      <c r="AD2735">
        <f t="shared" ca="1" si="760"/>
        <v>-1.0508655999999998</v>
      </c>
      <c r="AE2735">
        <f t="shared" ca="1" si="772"/>
        <v>1.0508655999999998</v>
      </c>
      <c r="AF2735">
        <f t="shared" ca="1" si="773"/>
        <v>0</v>
      </c>
      <c r="AG2735">
        <f t="shared" ca="1" si="774"/>
        <v>1</v>
      </c>
      <c r="AH2735">
        <f t="shared" ca="1" si="775"/>
        <v>0</v>
      </c>
    </row>
    <row r="2736" spans="15:34" x14ac:dyDescent="0.25">
      <c r="O2736">
        <v>2680</v>
      </c>
      <c r="P2736" s="2">
        <f t="shared" si="776"/>
        <v>44308.624999993503</v>
      </c>
      <c r="Q2736">
        <f t="shared" si="761"/>
        <v>22</v>
      </c>
      <c r="R2736">
        <f t="shared" si="762"/>
        <v>4</v>
      </c>
      <c r="S2736">
        <f t="shared" si="763"/>
        <v>3</v>
      </c>
      <c r="T2736">
        <f t="shared" si="764"/>
        <v>15</v>
      </c>
      <c r="U2736">
        <f t="shared" si="765"/>
        <v>2</v>
      </c>
      <c r="V2736">
        <f t="shared" ca="1" si="766"/>
        <v>0.46609999999999996</v>
      </c>
      <c r="W2736">
        <f>INDEX(Solarstrahlungsdaten!$B$13:$G$8772,Übersicht!O2736,Übersicht!$E$10)</f>
        <v>386.73</v>
      </c>
      <c r="X2736">
        <f t="shared" si="767"/>
        <v>1.3303512</v>
      </c>
      <c r="Y2736">
        <f t="shared" ca="1" si="768"/>
        <v>-0.8642512</v>
      </c>
      <c r="Z2736">
        <f t="shared" ca="1" si="769"/>
        <v>0.46609999999999996</v>
      </c>
      <c r="AA2736">
        <f t="shared" ca="1" si="770"/>
        <v>0</v>
      </c>
      <c r="AB2736">
        <f t="shared" ca="1" si="771"/>
        <v>0</v>
      </c>
      <c r="AC2736">
        <f t="shared" ca="1" si="777"/>
        <v>4</v>
      </c>
      <c r="AD2736">
        <f t="shared" ca="1" si="760"/>
        <v>-0.8642512</v>
      </c>
      <c r="AE2736">
        <f t="shared" ca="1" si="772"/>
        <v>0.8642512</v>
      </c>
      <c r="AF2736">
        <f t="shared" ca="1" si="773"/>
        <v>0</v>
      </c>
      <c r="AG2736">
        <f t="shared" ca="1" si="774"/>
        <v>1</v>
      </c>
      <c r="AH2736">
        <f t="shared" ca="1" si="775"/>
        <v>0</v>
      </c>
    </row>
    <row r="2737" spans="15:34" x14ac:dyDescent="0.25">
      <c r="O2737">
        <v>2681</v>
      </c>
      <c r="P2737" s="2">
        <f t="shared" si="776"/>
        <v>44308.666666660167</v>
      </c>
      <c r="Q2737">
        <f t="shared" si="761"/>
        <v>22</v>
      </c>
      <c r="R2737">
        <f t="shared" si="762"/>
        <v>4</v>
      </c>
      <c r="S2737">
        <f t="shared" si="763"/>
        <v>3</v>
      </c>
      <c r="T2737">
        <f t="shared" si="764"/>
        <v>16</v>
      </c>
      <c r="U2737">
        <f t="shared" si="765"/>
        <v>2</v>
      </c>
      <c r="V2737">
        <f t="shared" ca="1" si="766"/>
        <v>0.42710000000000004</v>
      </c>
      <c r="W2737">
        <f>INDEX(Solarstrahlungsdaten!$B$13:$G$8772,Übersicht!O2737,Übersicht!$E$10)</f>
        <v>233.245</v>
      </c>
      <c r="X2737">
        <f t="shared" si="767"/>
        <v>0.80236280000000004</v>
      </c>
      <c r="Y2737">
        <f t="shared" ca="1" si="768"/>
        <v>-0.37526280000000001</v>
      </c>
      <c r="Z2737">
        <f t="shared" ca="1" si="769"/>
        <v>0.42710000000000004</v>
      </c>
      <c r="AA2737">
        <f t="shared" ca="1" si="770"/>
        <v>0</v>
      </c>
      <c r="AB2737">
        <f t="shared" ca="1" si="771"/>
        <v>0</v>
      </c>
      <c r="AC2737">
        <f t="shared" ca="1" si="777"/>
        <v>4</v>
      </c>
      <c r="AD2737">
        <f t="shared" ca="1" si="760"/>
        <v>-0.37526280000000001</v>
      </c>
      <c r="AE2737">
        <f t="shared" ca="1" si="772"/>
        <v>0.37526280000000001</v>
      </c>
      <c r="AF2737">
        <f t="shared" ca="1" si="773"/>
        <v>0</v>
      </c>
      <c r="AG2737">
        <f t="shared" ca="1" si="774"/>
        <v>1</v>
      </c>
      <c r="AH2737">
        <f t="shared" ca="1" si="775"/>
        <v>0</v>
      </c>
    </row>
    <row r="2738" spans="15:34" x14ac:dyDescent="0.25">
      <c r="O2738">
        <v>2682</v>
      </c>
      <c r="P2738" s="2">
        <f t="shared" si="776"/>
        <v>44308.708333326831</v>
      </c>
      <c r="Q2738">
        <f t="shared" si="761"/>
        <v>22</v>
      </c>
      <c r="R2738">
        <f t="shared" si="762"/>
        <v>4</v>
      </c>
      <c r="S2738">
        <f t="shared" si="763"/>
        <v>3</v>
      </c>
      <c r="T2738">
        <f t="shared" si="764"/>
        <v>17</v>
      </c>
      <c r="U2738">
        <f t="shared" si="765"/>
        <v>2</v>
      </c>
      <c r="V2738">
        <f t="shared" ca="1" si="766"/>
        <v>0.44700000000000001</v>
      </c>
      <c r="W2738">
        <f>INDEX(Solarstrahlungsdaten!$B$13:$G$8772,Übersicht!O2738,Übersicht!$E$10)</f>
        <v>143.465</v>
      </c>
      <c r="X2738">
        <f t="shared" si="767"/>
        <v>0.4935196</v>
      </c>
      <c r="Y2738">
        <f t="shared" ca="1" si="768"/>
        <v>-4.6519599999999994E-2</v>
      </c>
      <c r="Z2738">
        <f t="shared" ca="1" si="769"/>
        <v>0.44700000000000001</v>
      </c>
      <c r="AA2738">
        <f t="shared" ca="1" si="770"/>
        <v>0</v>
      </c>
      <c r="AB2738">
        <f t="shared" ca="1" si="771"/>
        <v>0</v>
      </c>
      <c r="AC2738">
        <f t="shared" ca="1" si="777"/>
        <v>4</v>
      </c>
      <c r="AD2738">
        <f t="shared" ca="1" si="760"/>
        <v>-4.6519599999999994E-2</v>
      </c>
      <c r="AE2738">
        <f t="shared" ca="1" si="772"/>
        <v>4.6519599999999994E-2</v>
      </c>
      <c r="AF2738">
        <f t="shared" ca="1" si="773"/>
        <v>0</v>
      </c>
      <c r="AG2738">
        <f t="shared" ca="1" si="774"/>
        <v>1</v>
      </c>
      <c r="AH2738">
        <f t="shared" ca="1" si="775"/>
        <v>0</v>
      </c>
    </row>
    <row r="2739" spans="15:34" x14ac:dyDescent="0.25">
      <c r="O2739">
        <v>2683</v>
      </c>
      <c r="P2739" s="2">
        <f t="shared" si="776"/>
        <v>44308.749999993495</v>
      </c>
      <c r="Q2739">
        <f t="shared" si="761"/>
        <v>22</v>
      </c>
      <c r="R2739">
        <f t="shared" si="762"/>
        <v>4</v>
      </c>
      <c r="S2739">
        <f t="shared" si="763"/>
        <v>3</v>
      </c>
      <c r="T2739">
        <f t="shared" si="764"/>
        <v>18</v>
      </c>
      <c r="U2739">
        <f t="shared" si="765"/>
        <v>2</v>
      </c>
      <c r="V2739">
        <f t="shared" ca="1" si="766"/>
        <v>0.54689999999999994</v>
      </c>
      <c r="W2739">
        <f>INDEX(Solarstrahlungsdaten!$B$13:$G$8772,Übersicht!O2739,Übersicht!$E$10)</f>
        <v>0</v>
      </c>
      <c r="X2739">
        <f t="shared" si="767"/>
        <v>0</v>
      </c>
      <c r="Y2739">
        <f t="shared" ca="1" si="768"/>
        <v>0.54689999999999994</v>
      </c>
      <c r="Z2739">
        <f t="shared" ca="1" si="769"/>
        <v>0</v>
      </c>
      <c r="AA2739">
        <f t="shared" ca="1" si="770"/>
        <v>0</v>
      </c>
      <c r="AB2739">
        <f t="shared" ca="1" si="771"/>
        <v>0.54689999999999994</v>
      </c>
      <c r="AC2739">
        <f t="shared" ca="1" si="777"/>
        <v>3.4531000000000001</v>
      </c>
      <c r="AD2739">
        <f t="shared" ca="1" si="760"/>
        <v>0</v>
      </c>
      <c r="AE2739">
        <f t="shared" ca="1" si="772"/>
        <v>0</v>
      </c>
      <c r="AF2739">
        <f t="shared" ca="1" si="773"/>
        <v>0</v>
      </c>
      <c r="AG2739">
        <f t="shared" ca="1" si="774"/>
        <v>0.86327500000000001</v>
      </c>
      <c r="AH2739">
        <f t="shared" ca="1" si="775"/>
        <v>0</v>
      </c>
    </row>
    <row r="2740" spans="15:34" x14ac:dyDescent="0.25">
      <c r="O2740">
        <v>2684</v>
      </c>
      <c r="P2740" s="2">
        <f t="shared" si="776"/>
        <v>44308.79166666016</v>
      </c>
      <c r="Q2740">
        <f t="shared" si="761"/>
        <v>22</v>
      </c>
      <c r="R2740">
        <f t="shared" si="762"/>
        <v>4</v>
      </c>
      <c r="S2740">
        <f t="shared" si="763"/>
        <v>3</v>
      </c>
      <c r="T2740">
        <f t="shared" si="764"/>
        <v>19</v>
      </c>
      <c r="U2740">
        <f t="shared" si="765"/>
        <v>2</v>
      </c>
      <c r="V2740">
        <f t="shared" ca="1" si="766"/>
        <v>0.66849999999999998</v>
      </c>
      <c r="W2740">
        <f>INDEX(Solarstrahlungsdaten!$B$13:$G$8772,Übersicht!O2740,Übersicht!$E$10)</f>
        <v>0</v>
      </c>
      <c r="X2740">
        <f t="shared" si="767"/>
        <v>0</v>
      </c>
      <c r="Y2740">
        <f t="shared" ca="1" si="768"/>
        <v>0.66849999999999998</v>
      </c>
      <c r="Z2740">
        <f t="shared" ca="1" si="769"/>
        <v>0</v>
      </c>
      <c r="AA2740">
        <f t="shared" ca="1" si="770"/>
        <v>0</v>
      </c>
      <c r="AB2740">
        <f t="shared" ca="1" si="771"/>
        <v>0.66849999999999998</v>
      </c>
      <c r="AC2740">
        <f t="shared" ca="1" si="777"/>
        <v>2.7846000000000002</v>
      </c>
      <c r="AD2740">
        <f t="shared" ca="1" si="760"/>
        <v>0</v>
      </c>
      <c r="AE2740">
        <f t="shared" ca="1" si="772"/>
        <v>0</v>
      </c>
      <c r="AF2740">
        <f t="shared" ca="1" si="773"/>
        <v>0</v>
      </c>
      <c r="AG2740">
        <f t="shared" ca="1" si="774"/>
        <v>0.69615000000000005</v>
      </c>
      <c r="AH2740">
        <f t="shared" ca="1" si="775"/>
        <v>0</v>
      </c>
    </row>
    <row r="2741" spans="15:34" x14ac:dyDescent="0.25">
      <c r="O2741">
        <v>2685</v>
      </c>
      <c r="P2741" s="2">
        <f t="shared" si="776"/>
        <v>44308.833333326824</v>
      </c>
      <c r="Q2741">
        <f t="shared" si="761"/>
        <v>22</v>
      </c>
      <c r="R2741">
        <f t="shared" si="762"/>
        <v>4</v>
      </c>
      <c r="S2741">
        <f t="shared" si="763"/>
        <v>3</v>
      </c>
      <c r="T2741">
        <f t="shared" si="764"/>
        <v>20</v>
      </c>
      <c r="U2741">
        <f t="shared" si="765"/>
        <v>2</v>
      </c>
      <c r="V2741">
        <f t="shared" ca="1" si="766"/>
        <v>0.68720000000000003</v>
      </c>
      <c r="W2741">
        <f>INDEX(Solarstrahlungsdaten!$B$13:$G$8772,Übersicht!O2741,Übersicht!$E$10)</f>
        <v>0</v>
      </c>
      <c r="X2741">
        <f t="shared" si="767"/>
        <v>0</v>
      </c>
      <c r="Y2741">
        <f t="shared" ca="1" si="768"/>
        <v>0.68720000000000003</v>
      </c>
      <c r="Z2741">
        <f t="shared" ca="1" si="769"/>
        <v>0</v>
      </c>
      <c r="AA2741">
        <f t="shared" ca="1" si="770"/>
        <v>0</v>
      </c>
      <c r="AB2741">
        <f t="shared" ca="1" si="771"/>
        <v>0.68720000000000003</v>
      </c>
      <c r="AC2741">
        <f t="shared" ca="1" si="777"/>
        <v>2.0974000000000004</v>
      </c>
      <c r="AD2741">
        <f t="shared" ca="1" si="760"/>
        <v>0</v>
      </c>
      <c r="AE2741">
        <f t="shared" ca="1" si="772"/>
        <v>0</v>
      </c>
      <c r="AF2741">
        <f t="shared" ca="1" si="773"/>
        <v>0</v>
      </c>
      <c r="AG2741">
        <f t="shared" ca="1" si="774"/>
        <v>0.52435000000000009</v>
      </c>
      <c r="AH2741">
        <f t="shared" ca="1" si="775"/>
        <v>0</v>
      </c>
    </row>
    <row r="2742" spans="15:34" x14ac:dyDescent="0.25">
      <c r="O2742">
        <v>2686</v>
      </c>
      <c r="P2742" s="2">
        <f t="shared" si="776"/>
        <v>44308.874999993488</v>
      </c>
      <c r="Q2742">
        <f t="shared" si="761"/>
        <v>22</v>
      </c>
      <c r="R2742">
        <f t="shared" si="762"/>
        <v>4</v>
      </c>
      <c r="S2742">
        <f t="shared" si="763"/>
        <v>3</v>
      </c>
      <c r="T2742">
        <f t="shared" si="764"/>
        <v>21</v>
      </c>
      <c r="U2742">
        <f t="shared" si="765"/>
        <v>2</v>
      </c>
      <c r="V2742">
        <f t="shared" ca="1" si="766"/>
        <v>0.63300000000000001</v>
      </c>
      <c r="W2742">
        <f>INDEX(Solarstrahlungsdaten!$B$13:$G$8772,Übersicht!O2742,Übersicht!$E$10)</f>
        <v>0</v>
      </c>
      <c r="X2742">
        <f t="shared" si="767"/>
        <v>0</v>
      </c>
      <c r="Y2742">
        <f t="shared" ca="1" si="768"/>
        <v>0.63300000000000001</v>
      </c>
      <c r="Z2742">
        <f t="shared" ca="1" si="769"/>
        <v>0</v>
      </c>
      <c r="AA2742">
        <f t="shared" ca="1" si="770"/>
        <v>0</v>
      </c>
      <c r="AB2742">
        <f t="shared" ca="1" si="771"/>
        <v>0.63300000000000001</v>
      </c>
      <c r="AC2742">
        <f t="shared" ca="1" si="777"/>
        <v>1.4644000000000004</v>
      </c>
      <c r="AD2742">
        <f t="shared" ca="1" si="760"/>
        <v>0</v>
      </c>
      <c r="AE2742">
        <f t="shared" ca="1" si="772"/>
        <v>0</v>
      </c>
      <c r="AF2742">
        <f t="shared" ca="1" si="773"/>
        <v>0</v>
      </c>
      <c r="AG2742">
        <f t="shared" ca="1" si="774"/>
        <v>0.36610000000000009</v>
      </c>
      <c r="AH2742">
        <f t="shared" ca="1" si="775"/>
        <v>0</v>
      </c>
    </row>
    <row r="2743" spans="15:34" x14ac:dyDescent="0.25">
      <c r="O2743">
        <v>2687</v>
      </c>
      <c r="P2743" s="2">
        <f t="shared" si="776"/>
        <v>44308.916666660152</v>
      </c>
      <c r="Q2743">
        <f t="shared" si="761"/>
        <v>22</v>
      </c>
      <c r="R2743">
        <f t="shared" si="762"/>
        <v>4</v>
      </c>
      <c r="S2743">
        <f t="shared" si="763"/>
        <v>3</v>
      </c>
      <c r="T2743">
        <f t="shared" si="764"/>
        <v>22</v>
      </c>
      <c r="U2743">
        <f t="shared" si="765"/>
        <v>2</v>
      </c>
      <c r="V2743">
        <f t="shared" ca="1" si="766"/>
        <v>0.57189999999999996</v>
      </c>
      <c r="W2743">
        <f>INDEX(Solarstrahlungsdaten!$B$13:$G$8772,Übersicht!O2743,Übersicht!$E$10)</f>
        <v>0</v>
      </c>
      <c r="X2743">
        <f t="shared" si="767"/>
        <v>0</v>
      </c>
      <c r="Y2743">
        <f t="shared" ca="1" si="768"/>
        <v>0.57189999999999996</v>
      </c>
      <c r="Z2743">
        <f t="shared" ca="1" si="769"/>
        <v>0</v>
      </c>
      <c r="AA2743">
        <f t="shared" ca="1" si="770"/>
        <v>0</v>
      </c>
      <c r="AB2743">
        <f t="shared" ca="1" si="771"/>
        <v>0.57189999999999996</v>
      </c>
      <c r="AC2743">
        <f t="shared" ca="1" si="777"/>
        <v>0.8925000000000004</v>
      </c>
      <c r="AD2743">
        <f t="shared" ca="1" si="760"/>
        <v>0</v>
      </c>
      <c r="AE2743">
        <f t="shared" ca="1" si="772"/>
        <v>0</v>
      </c>
      <c r="AF2743">
        <f t="shared" ca="1" si="773"/>
        <v>0</v>
      </c>
      <c r="AG2743">
        <f t="shared" ca="1" si="774"/>
        <v>0.2231250000000001</v>
      </c>
      <c r="AH2743">
        <f t="shared" ca="1" si="775"/>
        <v>0</v>
      </c>
    </row>
    <row r="2744" spans="15:34" x14ac:dyDescent="0.25">
      <c r="O2744">
        <v>2688</v>
      </c>
      <c r="P2744" s="2">
        <f t="shared" si="776"/>
        <v>44308.958333326817</v>
      </c>
      <c r="Q2744">
        <f t="shared" si="761"/>
        <v>22</v>
      </c>
      <c r="R2744">
        <f t="shared" si="762"/>
        <v>4</v>
      </c>
      <c r="S2744">
        <f t="shared" si="763"/>
        <v>3</v>
      </c>
      <c r="T2744">
        <f t="shared" si="764"/>
        <v>23</v>
      </c>
      <c r="U2744">
        <f t="shared" si="765"/>
        <v>2</v>
      </c>
      <c r="V2744">
        <f t="shared" ca="1" si="766"/>
        <v>0.43760000000000004</v>
      </c>
      <c r="W2744">
        <f>INDEX(Solarstrahlungsdaten!$B$13:$G$8772,Übersicht!O2744,Übersicht!$E$10)</f>
        <v>0</v>
      </c>
      <c r="X2744">
        <f t="shared" si="767"/>
        <v>0</v>
      </c>
      <c r="Y2744">
        <f t="shared" ca="1" si="768"/>
        <v>0.43760000000000004</v>
      </c>
      <c r="Z2744">
        <f t="shared" ca="1" si="769"/>
        <v>0</v>
      </c>
      <c r="AA2744">
        <f t="shared" ca="1" si="770"/>
        <v>0</v>
      </c>
      <c r="AB2744">
        <f t="shared" ca="1" si="771"/>
        <v>0.43760000000000004</v>
      </c>
      <c r="AC2744">
        <f t="shared" ca="1" si="777"/>
        <v>0.45490000000000036</v>
      </c>
      <c r="AD2744">
        <f t="shared" ca="1" si="760"/>
        <v>0</v>
      </c>
      <c r="AE2744">
        <f t="shared" ca="1" si="772"/>
        <v>0</v>
      </c>
      <c r="AF2744">
        <f t="shared" ca="1" si="773"/>
        <v>0</v>
      </c>
      <c r="AG2744">
        <f t="shared" ca="1" si="774"/>
        <v>0.11372500000000009</v>
      </c>
      <c r="AH2744">
        <f t="shared" ca="1" si="775"/>
        <v>0</v>
      </c>
    </row>
    <row r="2745" spans="15:34" x14ac:dyDescent="0.25">
      <c r="O2745">
        <v>2689</v>
      </c>
      <c r="P2745" s="2">
        <f t="shared" si="776"/>
        <v>44308.999999993481</v>
      </c>
      <c r="Q2745">
        <f t="shared" si="761"/>
        <v>23</v>
      </c>
      <c r="R2745">
        <f t="shared" si="762"/>
        <v>4</v>
      </c>
      <c r="S2745">
        <f t="shared" si="763"/>
        <v>1</v>
      </c>
      <c r="T2745">
        <f t="shared" si="764"/>
        <v>0</v>
      </c>
      <c r="U2745">
        <f t="shared" si="765"/>
        <v>2</v>
      </c>
      <c r="V2745">
        <f t="shared" ca="1" si="766"/>
        <v>0.32750000000000001</v>
      </c>
      <c r="W2745">
        <f>INDEX(Solarstrahlungsdaten!$B$13:$G$8772,Übersicht!O2745,Übersicht!$E$10)</f>
        <v>0</v>
      </c>
      <c r="X2745">
        <f t="shared" si="767"/>
        <v>0</v>
      </c>
      <c r="Y2745">
        <f t="shared" ca="1" si="768"/>
        <v>0.32750000000000001</v>
      </c>
      <c r="Z2745">
        <f t="shared" ca="1" si="769"/>
        <v>0</v>
      </c>
      <c r="AA2745">
        <f t="shared" ca="1" si="770"/>
        <v>0</v>
      </c>
      <c r="AB2745">
        <f t="shared" ca="1" si="771"/>
        <v>0.32750000000000001</v>
      </c>
      <c r="AC2745">
        <f t="shared" ca="1" si="777"/>
        <v>0.12740000000000035</v>
      </c>
      <c r="AD2745">
        <f t="shared" ref="AD2745:AD2808" ca="1" si="778">Y2745+AA2745-AB2745</f>
        <v>0</v>
      </c>
      <c r="AE2745">
        <f t="shared" ca="1" si="772"/>
        <v>0</v>
      </c>
      <c r="AF2745">
        <f t="shared" ca="1" si="773"/>
        <v>0</v>
      </c>
      <c r="AG2745">
        <f t="shared" ca="1" si="774"/>
        <v>3.1850000000000087E-2</v>
      </c>
      <c r="AH2745">
        <f t="shared" ca="1" si="775"/>
        <v>0</v>
      </c>
    </row>
    <row r="2746" spans="15:34" x14ac:dyDescent="0.25">
      <c r="O2746">
        <v>2690</v>
      </c>
      <c r="P2746" s="2">
        <f t="shared" si="776"/>
        <v>44309.041666660145</v>
      </c>
      <c r="Q2746">
        <f t="shared" ref="Q2746:Q2809" si="779">DAY(P2746)</f>
        <v>23</v>
      </c>
      <c r="R2746">
        <f t="shared" ref="R2746:R2809" si="780">MONTH(P2746)</f>
        <v>4</v>
      </c>
      <c r="S2746">
        <f t="shared" ref="S2746:S2809" si="781">IF(WEEKDAY(P2746)=6,1,IF(WEEKDAY(P2746)=7,2,3))</f>
        <v>1</v>
      </c>
      <c r="T2746">
        <f t="shared" ref="T2746:T2809" si="782">HOUR(P2746)</f>
        <v>1</v>
      </c>
      <c r="U2746">
        <f t="shared" ref="U2746:U2809" si="783">IF(AND(P2746&gt;DATE(2021,5,14),P2746&lt;DATE(2021,9,15)),1,IF(AND(P2746&gt;DATE(2021,3,20),P2746&lt;DATE(2021,11,1)),2,0))</f>
        <v>2</v>
      </c>
      <c r="V2746">
        <f t="shared" ref="V2746:V2809" ca="1" si="784">INDEX($D$57:$L$80,1+T2746,S2746+U2746*3)</f>
        <v>0.24099999999999996</v>
      </c>
      <c r="W2746">
        <f>INDEX(Solarstrahlungsdaten!$B$13:$G$8772,Übersicht!O2746,Übersicht!$E$10)</f>
        <v>0</v>
      </c>
      <c r="X2746">
        <f t="shared" ref="X2746:X2809" si="785">IF(W2746*$D$9/1000*(1-$D$41)&gt;$D$9*$D$42,$D$9*$D$42,W2746*$D$9/1000*(1-$D$41))</f>
        <v>0</v>
      </c>
      <c r="Y2746">
        <f t="shared" ref="Y2746:Y2809" ca="1" si="786">V2746-X2746</f>
        <v>0.24099999999999996</v>
      </c>
      <c r="Z2746">
        <f t="shared" ref="Z2746:Z2809" ca="1" si="787">IF(X2746&gt;V2746,V2746,X2746)</f>
        <v>0</v>
      </c>
      <c r="AA2746">
        <f t="shared" ref="AA2746:AA2809" ca="1" si="788">IF(Y2746&lt;0, IF(AC2745-Y2746&lt;$D$22, -Y2746, $D$22-AC2745),0)</f>
        <v>0</v>
      </c>
      <c r="AB2746">
        <f t="shared" ref="AB2746:AB2809" ca="1" si="789">IF(Y2746&gt;0, IF(AC2745-Y2746&gt;0, Y2746, AC2745),0)</f>
        <v>0.12740000000000035</v>
      </c>
      <c r="AC2746">
        <f t="shared" ca="1" si="777"/>
        <v>0</v>
      </c>
      <c r="AD2746">
        <f t="shared" ca="1" si="778"/>
        <v>0.11359999999999962</v>
      </c>
      <c r="AE2746">
        <f t="shared" ref="AE2746:AE2809" ca="1" si="790">IF(AD2746&lt;0,-AD2746,0)</f>
        <v>0</v>
      </c>
      <c r="AF2746">
        <f t="shared" ref="AF2746:AF2809" ca="1" si="791">IF(AD2746&gt;0,AD2746,0)</f>
        <v>0.11359999999999962</v>
      </c>
      <c r="AG2746">
        <f t="shared" ref="AG2746:AG2809" ca="1" si="792">IF($D$22&gt;0,AC2746/$D$22,0)</f>
        <v>0</v>
      </c>
      <c r="AH2746">
        <f t="shared" ref="AH2746:AH2809" ca="1" si="793">IF(AC2746&lt;=0,1,0)</f>
        <v>1</v>
      </c>
    </row>
    <row r="2747" spans="15:34" x14ac:dyDescent="0.25">
      <c r="O2747">
        <v>2691</v>
      </c>
      <c r="P2747" s="2">
        <f t="shared" ref="P2747:P2810" si="794">P2746+TIME(1,,)</f>
        <v>44309.083333326809</v>
      </c>
      <c r="Q2747">
        <f t="shared" si="779"/>
        <v>23</v>
      </c>
      <c r="R2747">
        <f t="shared" si="780"/>
        <v>4</v>
      </c>
      <c r="S2747">
        <f t="shared" si="781"/>
        <v>1</v>
      </c>
      <c r="T2747">
        <f t="shared" si="782"/>
        <v>2</v>
      </c>
      <c r="U2747">
        <f t="shared" si="783"/>
        <v>2</v>
      </c>
      <c r="V2747">
        <f t="shared" ca="1" si="784"/>
        <v>0.19169999999999998</v>
      </c>
      <c r="W2747">
        <f>INDEX(Solarstrahlungsdaten!$B$13:$G$8772,Übersicht!O2747,Übersicht!$E$10)</f>
        <v>0</v>
      </c>
      <c r="X2747">
        <f t="shared" si="785"/>
        <v>0</v>
      </c>
      <c r="Y2747">
        <f t="shared" ca="1" si="786"/>
        <v>0.19169999999999998</v>
      </c>
      <c r="Z2747">
        <f t="shared" ca="1" si="787"/>
        <v>0</v>
      </c>
      <c r="AA2747">
        <f t="shared" ca="1" si="788"/>
        <v>0</v>
      </c>
      <c r="AB2747">
        <f t="shared" ca="1" si="789"/>
        <v>0</v>
      </c>
      <c r="AC2747">
        <f t="shared" ref="AC2747:AC2810" ca="1" si="795">AC2746+AA2747-AB2747</f>
        <v>0</v>
      </c>
      <c r="AD2747">
        <f t="shared" ca="1" si="778"/>
        <v>0.19169999999999998</v>
      </c>
      <c r="AE2747">
        <f t="shared" ca="1" si="790"/>
        <v>0</v>
      </c>
      <c r="AF2747">
        <f t="shared" ca="1" si="791"/>
        <v>0.19169999999999998</v>
      </c>
      <c r="AG2747">
        <f t="shared" ca="1" si="792"/>
        <v>0</v>
      </c>
      <c r="AH2747">
        <f t="shared" ca="1" si="793"/>
        <v>1</v>
      </c>
    </row>
    <row r="2748" spans="15:34" x14ac:dyDescent="0.25">
      <c r="O2748">
        <v>2692</v>
      </c>
      <c r="P2748" s="2">
        <f t="shared" si="794"/>
        <v>44309.124999993473</v>
      </c>
      <c r="Q2748">
        <f t="shared" si="779"/>
        <v>23</v>
      </c>
      <c r="R2748">
        <f t="shared" si="780"/>
        <v>4</v>
      </c>
      <c r="S2748">
        <f t="shared" si="781"/>
        <v>1</v>
      </c>
      <c r="T2748">
        <f t="shared" si="782"/>
        <v>3</v>
      </c>
      <c r="U2748">
        <f t="shared" si="783"/>
        <v>2</v>
      </c>
      <c r="V2748">
        <f t="shared" ca="1" si="784"/>
        <v>0.1767</v>
      </c>
      <c r="W2748">
        <f>INDEX(Solarstrahlungsdaten!$B$13:$G$8772,Übersicht!O2748,Übersicht!$E$10)</f>
        <v>0</v>
      </c>
      <c r="X2748">
        <f t="shared" si="785"/>
        <v>0</v>
      </c>
      <c r="Y2748">
        <f t="shared" ca="1" si="786"/>
        <v>0.1767</v>
      </c>
      <c r="Z2748">
        <f t="shared" ca="1" si="787"/>
        <v>0</v>
      </c>
      <c r="AA2748">
        <f t="shared" ca="1" si="788"/>
        <v>0</v>
      </c>
      <c r="AB2748">
        <f t="shared" ca="1" si="789"/>
        <v>0</v>
      </c>
      <c r="AC2748">
        <f t="shared" ca="1" si="795"/>
        <v>0</v>
      </c>
      <c r="AD2748">
        <f t="shared" ca="1" si="778"/>
        <v>0.1767</v>
      </c>
      <c r="AE2748">
        <f t="shared" ca="1" si="790"/>
        <v>0</v>
      </c>
      <c r="AF2748">
        <f t="shared" ca="1" si="791"/>
        <v>0.1767</v>
      </c>
      <c r="AG2748">
        <f t="shared" ca="1" si="792"/>
        <v>0</v>
      </c>
      <c r="AH2748">
        <f t="shared" ca="1" si="793"/>
        <v>1</v>
      </c>
    </row>
    <row r="2749" spans="15:34" x14ac:dyDescent="0.25">
      <c r="O2749">
        <v>2693</v>
      </c>
      <c r="P2749" s="2">
        <f t="shared" si="794"/>
        <v>44309.166666660138</v>
      </c>
      <c r="Q2749">
        <f t="shared" si="779"/>
        <v>23</v>
      </c>
      <c r="R2749">
        <f t="shared" si="780"/>
        <v>4</v>
      </c>
      <c r="S2749">
        <f t="shared" si="781"/>
        <v>1</v>
      </c>
      <c r="T2749">
        <f t="shared" si="782"/>
        <v>4</v>
      </c>
      <c r="U2749">
        <f t="shared" si="783"/>
        <v>2</v>
      </c>
      <c r="V2749">
        <f t="shared" ca="1" si="784"/>
        <v>0.1726</v>
      </c>
      <c r="W2749">
        <f>INDEX(Solarstrahlungsdaten!$B$13:$G$8772,Übersicht!O2749,Übersicht!$E$10)</f>
        <v>0</v>
      </c>
      <c r="X2749">
        <f t="shared" si="785"/>
        <v>0</v>
      </c>
      <c r="Y2749">
        <f t="shared" ca="1" si="786"/>
        <v>0.1726</v>
      </c>
      <c r="Z2749">
        <f t="shared" ca="1" si="787"/>
        <v>0</v>
      </c>
      <c r="AA2749">
        <f t="shared" ca="1" si="788"/>
        <v>0</v>
      </c>
      <c r="AB2749">
        <f t="shared" ca="1" si="789"/>
        <v>0</v>
      </c>
      <c r="AC2749">
        <f t="shared" ca="1" si="795"/>
        <v>0</v>
      </c>
      <c r="AD2749">
        <f t="shared" ca="1" si="778"/>
        <v>0.1726</v>
      </c>
      <c r="AE2749">
        <f t="shared" ca="1" si="790"/>
        <v>0</v>
      </c>
      <c r="AF2749">
        <f t="shared" ca="1" si="791"/>
        <v>0.1726</v>
      </c>
      <c r="AG2749">
        <f t="shared" ca="1" si="792"/>
        <v>0</v>
      </c>
      <c r="AH2749">
        <f t="shared" ca="1" si="793"/>
        <v>1</v>
      </c>
    </row>
    <row r="2750" spans="15:34" x14ac:dyDescent="0.25">
      <c r="O2750">
        <v>2694</v>
      </c>
      <c r="P2750" s="2">
        <f t="shared" si="794"/>
        <v>44309.208333326802</v>
      </c>
      <c r="Q2750">
        <f t="shared" si="779"/>
        <v>23</v>
      </c>
      <c r="R2750">
        <f t="shared" si="780"/>
        <v>4</v>
      </c>
      <c r="S2750">
        <f t="shared" si="781"/>
        <v>1</v>
      </c>
      <c r="T2750">
        <f t="shared" si="782"/>
        <v>5</v>
      </c>
      <c r="U2750">
        <f t="shared" si="783"/>
        <v>2</v>
      </c>
      <c r="V2750">
        <f t="shared" ca="1" si="784"/>
        <v>0.17650000000000002</v>
      </c>
      <c r="W2750">
        <f>INDEX(Solarstrahlungsdaten!$B$13:$G$8772,Übersicht!O2750,Übersicht!$E$10)</f>
        <v>11.36</v>
      </c>
      <c r="X2750">
        <f t="shared" si="785"/>
        <v>3.9078399999999992E-2</v>
      </c>
      <c r="Y2750">
        <f t="shared" ca="1" si="786"/>
        <v>0.13742160000000003</v>
      </c>
      <c r="Z2750">
        <f t="shared" ca="1" si="787"/>
        <v>3.9078399999999992E-2</v>
      </c>
      <c r="AA2750">
        <f t="shared" ca="1" si="788"/>
        <v>0</v>
      </c>
      <c r="AB2750">
        <f t="shared" ca="1" si="789"/>
        <v>0</v>
      </c>
      <c r="AC2750">
        <f t="shared" ca="1" si="795"/>
        <v>0</v>
      </c>
      <c r="AD2750">
        <f t="shared" ca="1" si="778"/>
        <v>0.13742160000000003</v>
      </c>
      <c r="AE2750">
        <f t="shared" ca="1" si="790"/>
        <v>0</v>
      </c>
      <c r="AF2750">
        <f t="shared" ca="1" si="791"/>
        <v>0.13742160000000003</v>
      </c>
      <c r="AG2750">
        <f t="shared" ca="1" si="792"/>
        <v>0</v>
      </c>
      <c r="AH2750">
        <f t="shared" ca="1" si="793"/>
        <v>1</v>
      </c>
    </row>
    <row r="2751" spans="15:34" x14ac:dyDescent="0.25">
      <c r="O2751">
        <v>2695</v>
      </c>
      <c r="P2751" s="2">
        <f t="shared" si="794"/>
        <v>44309.249999993466</v>
      </c>
      <c r="Q2751">
        <f t="shared" si="779"/>
        <v>23</v>
      </c>
      <c r="R2751">
        <f t="shared" si="780"/>
        <v>4</v>
      </c>
      <c r="S2751">
        <f t="shared" si="781"/>
        <v>1</v>
      </c>
      <c r="T2751">
        <f t="shared" si="782"/>
        <v>6</v>
      </c>
      <c r="U2751">
        <f t="shared" si="783"/>
        <v>2</v>
      </c>
      <c r="V2751">
        <f t="shared" ca="1" si="784"/>
        <v>0.2135</v>
      </c>
      <c r="W2751">
        <f>INDEX(Solarstrahlungsdaten!$B$13:$G$8772,Übersicht!O2751,Übersicht!$E$10)</f>
        <v>67.77</v>
      </c>
      <c r="X2751">
        <f t="shared" si="785"/>
        <v>0.2331288</v>
      </c>
      <c r="Y2751">
        <f t="shared" ca="1" si="786"/>
        <v>-1.9628800000000002E-2</v>
      </c>
      <c r="Z2751">
        <f t="shared" ca="1" si="787"/>
        <v>0.2135</v>
      </c>
      <c r="AA2751">
        <f t="shared" ca="1" si="788"/>
        <v>1.9628800000000002E-2</v>
      </c>
      <c r="AB2751">
        <f t="shared" ca="1" si="789"/>
        <v>0</v>
      </c>
      <c r="AC2751">
        <f t="shared" ca="1" si="795"/>
        <v>1.9628800000000002E-2</v>
      </c>
      <c r="AD2751">
        <f t="shared" ca="1" si="778"/>
        <v>0</v>
      </c>
      <c r="AE2751">
        <f t="shared" ca="1" si="790"/>
        <v>0</v>
      </c>
      <c r="AF2751">
        <f t="shared" ca="1" si="791"/>
        <v>0</v>
      </c>
      <c r="AG2751">
        <f t="shared" ca="1" si="792"/>
        <v>4.9072000000000005E-3</v>
      </c>
      <c r="AH2751">
        <f t="shared" ca="1" si="793"/>
        <v>0</v>
      </c>
    </row>
    <row r="2752" spans="15:34" x14ac:dyDescent="0.25">
      <c r="O2752">
        <v>2696</v>
      </c>
      <c r="P2752" s="2">
        <f t="shared" si="794"/>
        <v>44309.29166666013</v>
      </c>
      <c r="Q2752">
        <f t="shared" si="779"/>
        <v>23</v>
      </c>
      <c r="R2752">
        <f t="shared" si="780"/>
        <v>4</v>
      </c>
      <c r="S2752">
        <f t="shared" si="781"/>
        <v>1</v>
      </c>
      <c r="T2752">
        <f t="shared" si="782"/>
        <v>7</v>
      </c>
      <c r="U2752">
        <f t="shared" si="783"/>
        <v>2</v>
      </c>
      <c r="V2752">
        <f t="shared" ca="1" si="784"/>
        <v>0.3322</v>
      </c>
      <c r="W2752">
        <f>INDEX(Solarstrahlungsdaten!$B$13:$G$8772,Übersicht!O2752,Übersicht!$E$10)</f>
        <v>125.68</v>
      </c>
      <c r="X2752">
        <f t="shared" si="785"/>
        <v>0.43233920000000003</v>
      </c>
      <c r="Y2752">
        <f t="shared" ca="1" si="786"/>
        <v>-0.10013920000000004</v>
      </c>
      <c r="Z2752">
        <f t="shared" ca="1" si="787"/>
        <v>0.3322</v>
      </c>
      <c r="AA2752">
        <f t="shared" ca="1" si="788"/>
        <v>0.10013920000000004</v>
      </c>
      <c r="AB2752">
        <f t="shared" ca="1" si="789"/>
        <v>0</v>
      </c>
      <c r="AC2752">
        <f t="shared" ca="1" si="795"/>
        <v>0.11976800000000004</v>
      </c>
      <c r="AD2752">
        <f t="shared" ca="1" si="778"/>
        <v>0</v>
      </c>
      <c r="AE2752">
        <f t="shared" ca="1" si="790"/>
        <v>0</v>
      </c>
      <c r="AF2752">
        <f t="shared" ca="1" si="791"/>
        <v>0</v>
      </c>
      <c r="AG2752">
        <f t="shared" ca="1" si="792"/>
        <v>2.994200000000001E-2</v>
      </c>
      <c r="AH2752">
        <f t="shared" ca="1" si="793"/>
        <v>0</v>
      </c>
    </row>
    <row r="2753" spans="15:34" x14ac:dyDescent="0.25">
      <c r="O2753">
        <v>2697</v>
      </c>
      <c r="P2753" s="2">
        <f t="shared" si="794"/>
        <v>44309.333333326795</v>
      </c>
      <c r="Q2753">
        <f t="shared" si="779"/>
        <v>23</v>
      </c>
      <c r="R2753">
        <f t="shared" si="780"/>
        <v>4</v>
      </c>
      <c r="S2753">
        <f t="shared" si="781"/>
        <v>1</v>
      </c>
      <c r="T2753">
        <f t="shared" si="782"/>
        <v>8</v>
      </c>
      <c r="U2753">
        <f t="shared" si="783"/>
        <v>2</v>
      </c>
      <c r="V2753">
        <f t="shared" ca="1" si="784"/>
        <v>0.48790000000000006</v>
      </c>
      <c r="W2753">
        <f>INDEX(Solarstrahlungsdaten!$B$13:$G$8772,Übersicht!O2753,Übersicht!$E$10)</f>
        <v>196.13499999999999</v>
      </c>
      <c r="X2753">
        <f t="shared" si="785"/>
        <v>0.67470439999999998</v>
      </c>
      <c r="Y2753">
        <f t="shared" ca="1" si="786"/>
        <v>-0.18680439999999993</v>
      </c>
      <c r="Z2753">
        <f t="shared" ca="1" si="787"/>
        <v>0.48790000000000006</v>
      </c>
      <c r="AA2753">
        <f t="shared" ca="1" si="788"/>
        <v>0.18680439999999993</v>
      </c>
      <c r="AB2753">
        <f t="shared" ca="1" si="789"/>
        <v>0</v>
      </c>
      <c r="AC2753">
        <f t="shared" ca="1" si="795"/>
        <v>0.30657239999999997</v>
      </c>
      <c r="AD2753">
        <f t="shared" ca="1" si="778"/>
        <v>0</v>
      </c>
      <c r="AE2753">
        <f t="shared" ca="1" si="790"/>
        <v>0</v>
      </c>
      <c r="AF2753">
        <f t="shared" ca="1" si="791"/>
        <v>0</v>
      </c>
      <c r="AG2753">
        <f t="shared" ca="1" si="792"/>
        <v>7.6643099999999992E-2</v>
      </c>
      <c r="AH2753">
        <f t="shared" ca="1" si="793"/>
        <v>0</v>
      </c>
    </row>
    <row r="2754" spans="15:34" x14ac:dyDescent="0.25">
      <c r="O2754">
        <v>2698</v>
      </c>
      <c r="P2754" s="2">
        <f t="shared" si="794"/>
        <v>44309.374999993459</v>
      </c>
      <c r="Q2754">
        <f t="shared" si="779"/>
        <v>23</v>
      </c>
      <c r="R2754">
        <f t="shared" si="780"/>
        <v>4</v>
      </c>
      <c r="S2754">
        <f t="shared" si="781"/>
        <v>1</v>
      </c>
      <c r="T2754">
        <f t="shared" si="782"/>
        <v>9</v>
      </c>
      <c r="U2754">
        <f t="shared" si="783"/>
        <v>2</v>
      </c>
      <c r="V2754">
        <f t="shared" ca="1" si="784"/>
        <v>0.5857</v>
      </c>
      <c r="W2754">
        <f>INDEX(Solarstrahlungsdaten!$B$13:$G$8772,Übersicht!O2754,Übersicht!$E$10)</f>
        <v>281.255</v>
      </c>
      <c r="X2754">
        <f t="shared" si="785"/>
        <v>0.96751719999999986</v>
      </c>
      <c r="Y2754">
        <f t="shared" ca="1" si="786"/>
        <v>-0.38181719999999986</v>
      </c>
      <c r="Z2754">
        <f t="shared" ca="1" si="787"/>
        <v>0.5857</v>
      </c>
      <c r="AA2754">
        <f t="shared" ca="1" si="788"/>
        <v>0.38181719999999986</v>
      </c>
      <c r="AB2754">
        <f t="shared" ca="1" si="789"/>
        <v>0</v>
      </c>
      <c r="AC2754">
        <f t="shared" ca="1" si="795"/>
        <v>0.68838959999999982</v>
      </c>
      <c r="AD2754">
        <f t="shared" ca="1" si="778"/>
        <v>0</v>
      </c>
      <c r="AE2754">
        <f t="shared" ca="1" si="790"/>
        <v>0</v>
      </c>
      <c r="AF2754">
        <f t="shared" ca="1" si="791"/>
        <v>0</v>
      </c>
      <c r="AG2754">
        <f t="shared" ca="1" si="792"/>
        <v>0.17209739999999996</v>
      </c>
      <c r="AH2754">
        <f t="shared" ca="1" si="793"/>
        <v>0</v>
      </c>
    </row>
    <row r="2755" spans="15:34" x14ac:dyDescent="0.25">
      <c r="O2755">
        <v>2699</v>
      </c>
      <c r="P2755" s="2">
        <f t="shared" si="794"/>
        <v>44309.416666660123</v>
      </c>
      <c r="Q2755">
        <f t="shared" si="779"/>
        <v>23</v>
      </c>
      <c r="R2755">
        <f t="shared" si="780"/>
        <v>4</v>
      </c>
      <c r="S2755">
        <f t="shared" si="781"/>
        <v>1</v>
      </c>
      <c r="T2755">
        <f t="shared" si="782"/>
        <v>10</v>
      </c>
      <c r="U2755">
        <f t="shared" si="783"/>
        <v>2</v>
      </c>
      <c r="V2755">
        <f t="shared" ca="1" si="784"/>
        <v>0.64139999999999997</v>
      </c>
      <c r="W2755">
        <f>INDEX(Solarstrahlungsdaten!$B$13:$G$8772,Übersicht!O2755,Übersicht!$E$10)</f>
        <v>337.94</v>
      </c>
      <c r="X2755">
        <f t="shared" si="785"/>
        <v>1.1625136</v>
      </c>
      <c r="Y2755">
        <f t="shared" ca="1" si="786"/>
        <v>-0.52111360000000007</v>
      </c>
      <c r="Z2755">
        <f t="shared" ca="1" si="787"/>
        <v>0.64139999999999997</v>
      </c>
      <c r="AA2755">
        <f t="shared" ca="1" si="788"/>
        <v>0.52111360000000007</v>
      </c>
      <c r="AB2755">
        <f t="shared" ca="1" si="789"/>
        <v>0</v>
      </c>
      <c r="AC2755">
        <f t="shared" ca="1" si="795"/>
        <v>1.2095031999999999</v>
      </c>
      <c r="AD2755">
        <f t="shared" ca="1" si="778"/>
        <v>0</v>
      </c>
      <c r="AE2755">
        <f t="shared" ca="1" si="790"/>
        <v>0</v>
      </c>
      <c r="AF2755">
        <f t="shared" ca="1" si="791"/>
        <v>0</v>
      </c>
      <c r="AG2755">
        <f t="shared" ca="1" si="792"/>
        <v>0.30237579999999997</v>
      </c>
      <c r="AH2755">
        <f t="shared" ca="1" si="793"/>
        <v>0</v>
      </c>
    </row>
    <row r="2756" spans="15:34" x14ac:dyDescent="0.25">
      <c r="O2756">
        <v>2700</v>
      </c>
      <c r="P2756" s="2">
        <f t="shared" si="794"/>
        <v>44309.458333326787</v>
      </c>
      <c r="Q2756">
        <f t="shared" si="779"/>
        <v>23</v>
      </c>
      <c r="R2756">
        <f t="shared" si="780"/>
        <v>4</v>
      </c>
      <c r="S2756">
        <f t="shared" si="781"/>
        <v>1</v>
      </c>
      <c r="T2756">
        <f t="shared" si="782"/>
        <v>11</v>
      </c>
      <c r="U2756">
        <f t="shared" si="783"/>
        <v>2</v>
      </c>
      <c r="V2756">
        <f t="shared" ca="1" si="784"/>
        <v>0.67979999999999996</v>
      </c>
      <c r="W2756">
        <f>INDEX(Solarstrahlungsdaten!$B$13:$G$8772,Übersicht!O2756,Übersicht!$E$10)</f>
        <v>571.73</v>
      </c>
      <c r="X2756">
        <f t="shared" si="785"/>
        <v>1.9667512000000003</v>
      </c>
      <c r="Y2756">
        <f t="shared" ca="1" si="786"/>
        <v>-1.2869512000000003</v>
      </c>
      <c r="Z2756">
        <f t="shared" ca="1" si="787"/>
        <v>0.67979999999999996</v>
      </c>
      <c r="AA2756">
        <f t="shared" ca="1" si="788"/>
        <v>1.2869512000000003</v>
      </c>
      <c r="AB2756">
        <f t="shared" ca="1" si="789"/>
        <v>0</v>
      </c>
      <c r="AC2756">
        <f t="shared" ca="1" si="795"/>
        <v>2.4964544000000002</v>
      </c>
      <c r="AD2756">
        <f t="shared" ca="1" si="778"/>
        <v>0</v>
      </c>
      <c r="AE2756">
        <f t="shared" ca="1" si="790"/>
        <v>0</v>
      </c>
      <c r="AF2756">
        <f t="shared" ca="1" si="791"/>
        <v>0</v>
      </c>
      <c r="AG2756">
        <f t="shared" ca="1" si="792"/>
        <v>0.62411360000000005</v>
      </c>
      <c r="AH2756">
        <f t="shared" ca="1" si="793"/>
        <v>0</v>
      </c>
    </row>
    <row r="2757" spans="15:34" x14ac:dyDescent="0.25">
      <c r="O2757">
        <v>2701</v>
      </c>
      <c r="P2757" s="2">
        <f t="shared" si="794"/>
        <v>44309.499999993452</v>
      </c>
      <c r="Q2757">
        <f t="shared" si="779"/>
        <v>23</v>
      </c>
      <c r="R2757">
        <f t="shared" si="780"/>
        <v>4</v>
      </c>
      <c r="S2757">
        <f t="shared" si="781"/>
        <v>1</v>
      </c>
      <c r="T2757">
        <f t="shared" si="782"/>
        <v>12</v>
      </c>
      <c r="U2757">
        <f t="shared" si="783"/>
        <v>2</v>
      </c>
      <c r="V2757">
        <f t="shared" ca="1" si="784"/>
        <v>0.71639999999999993</v>
      </c>
      <c r="W2757">
        <f>INDEX(Solarstrahlungsdaten!$B$13:$G$8772,Übersicht!O2757,Übersicht!$E$10)</f>
        <v>717.15499999999997</v>
      </c>
      <c r="X2757">
        <f t="shared" si="785"/>
        <v>2.4670131999999998</v>
      </c>
      <c r="Y2757">
        <f t="shared" ca="1" si="786"/>
        <v>-1.7506131999999999</v>
      </c>
      <c r="Z2757">
        <f t="shared" ca="1" si="787"/>
        <v>0.71639999999999993</v>
      </c>
      <c r="AA2757">
        <f t="shared" ca="1" si="788"/>
        <v>1.5035455999999998</v>
      </c>
      <c r="AB2757">
        <f t="shared" ca="1" si="789"/>
        <v>0</v>
      </c>
      <c r="AC2757">
        <f t="shared" ca="1" si="795"/>
        <v>4</v>
      </c>
      <c r="AD2757">
        <f t="shared" ca="1" si="778"/>
        <v>-0.24706760000000005</v>
      </c>
      <c r="AE2757">
        <f t="shared" ca="1" si="790"/>
        <v>0.24706760000000005</v>
      </c>
      <c r="AF2757">
        <f t="shared" ca="1" si="791"/>
        <v>0</v>
      </c>
      <c r="AG2757">
        <f t="shared" ca="1" si="792"/>
        <v>1</v>
      </c>
      <c r="AH2757">
        <f t="shared" ca="1" si="793"/>
        <v>0</v>
      </c>
    </row>
    <row r="2758" spans="15:34" x14ac:dyDescent="0.25">
      <c r="O2758">
        <v>2702</v>
      </c>
      <c r="P2758" s="2">
        <f t="shared" si="794"/>
        <v>44309.541666660116</v>
      </c>
      <c r="Q2758">
        <f t="shared" si="779"/>
        <v>23</v>
      </c>
      <c r="R2758">
        <f t="shared" si="780"/>
        <v>4</v>
      </c>
      <c r="S2758">
        <f t="shared" si="781"/>
        <v>1</v>
      </c>
      <c r="T2758">
        <f t="shared" si="782"/>
        <v>13</v>
      </c>
      <c r="U2758">
        <f t="shared" si="783"/>
        <v>2</v>
      </c>
      <c r="V2758">
        <f t="shared" ca="1" si="784"/>
        <v>0.72220000000000006</v>
      </c>
      <c r="W2758">
        <f>INDEX(Solarstrahlungsdaten!$B$13:$G$8772,Übersicht!O2758,Übersicht!$E$10)</f>
        <v>657.02</v>
      </c>
      <c r="X2758">
        <f t="shared" si="785"/>
        <v>2.2601487999999996</v>
      </c>
      <c r="Y2758">
        <f t="shared" ca="1" si="786"/>
        <v>-1.5379487999999997</v>
      </c>
      <c r="Z2758">
        <f t="shared" ca="1" si="787"/>
        <v>0.72220000000000006</v>
      </c>
      <c r="AA2758">
        <f t="shared" ca="1" si="788"/>
        <v>0</v>
      </c>
      <c r="AB2758">
        <f t="shared" ca="1" si="789"/>
        <v>0</v>
      </c>
      <c r="AC2758">
        <f t="shared" ca="1" si="795"/>
        <v>4</v>
      </c>
      <c r="AD2758">
        <f t="shared" ca="1" si="778"/>
        <v>-1.5379487999999997</v>
      </c>
      <c r="AE2758">
        <f t="shared" ca="1" si="790"/>
        <v>1.5379487999999997</v>
      </c>
      <c r="AF2758">
        <f t="shared" ca="1" si="791"/>
        <v>0</v>
      </c>
      <c r="AG2758">
        <f t="shared" ca="1" si="792"/>
        <v>1</v>
      </c>
      <c r="AH2758">
        <f t="shared" ca="1" si="793"/>
        <v>0</v>
      </c>
    </row>
    <row r="2759" spans="15:34" x14ac:dyDescent="0.25">
      <c r="O2759">
        <v>2703</v>
      </c>
      <c r="P2759" s="2">
        <f t="shared" si="794"/>
        <v>44309.58333332678</v>
      </c>
      <c r="Q2759">
        <f t="shared" si="779"/>
        <v>23</v>
      </c>
      <c r="R2759">
        <f t="shared" si="780"/>
        <v>4</v>
      </c>
      <c r="S2759">
        <f t="shared" si="781"/>
        <v>1</v>
      </c>
      <c r="T2759">
        <f t="shared" si="782"/>
        <v>14</v>
      </c>
      <c r="U2759">
        <f t="shared" si="783"/>
        <v>2</v>
      </c>
      <c r="V2759">
        <f t="shared" ca="1" si="784"/>
        <v>0.66100000000000003</v>
      </c>
      <c r="W2759">
        <f>INDEX(Solarstrahlungsdaten!$B$13:$G$8772,Übersicht!O2759,Übersicht!$E$10)</f>
        <v>558.16</v>
      </c>
      <c r="X2759">
        <f t="shared" si="785"/>
        <v>1.9200704</v>
      </c>
      <c r="Y2759">
        <f t="shared" ca="1" si="786"/>
        <v>-1.2590703999999999</v>
      </c>
      <c r="Z2759">
        <f t="shared" ca="1" si="787"/>
        <v>0.66100000000000003</v>
      </c>
      <c r="AA2759">
        <f t="shared" ca="1" si="788"/>
        <v>0</v>
      </c>
      <c r="AB2759">
        <f t="shared" ca="1" si="789"/>
        <v>0</v>
      </c>
      <c r="AC2759">
        <f t="shared" ca="1" si="795"/>
        <v>4</v>
      </c>
      <c r="AD2759">
        <f t="shared" ca="1" si="778"/>
        <v>-1.2590703999999999</v>
      </c>
      <c r="AE2759">
        <f t="shared" ca="1" si="790"/>
        <v>1.2590703999999999</v>
      </c>
      <c r="AF2759">
        <f t="shared" ca="1" si="791"/>
        <v>0</v>
      </c>
      <c r="AG2759">
        <f t="shared" ca="1" si="792"/>
        <v>1</v>
      </c>
      <c r="AH2759">
        <f t="shared" ca="1" si="793"/>
        <v>0</v>
      </c>
    </row>
    <row r="2760" spans="15:34" x14ac:dyDescent="0.25">
      <c r="O2760">
        <v>2704</v>
      </c>
      <c r="P2760" s="2">
        <f t="shared" si="794"/>
        <v>44309.624999993444</v>
      </c>
      <c r="Q2760">
        <f t="shared" si="779"/>
        <v>23</v>
      </c>
      <c r="R2760">
        <f t="shared" si="780"/>
        <v>4</v>
      </c>
      <c r="S2760">
        <f t="shared" si="781"/>
        <v>1</v>
      </c>
      <c r="T2760">
        <f t="shared" si="782"/>
        <v>15</v>
      </c>
      <c r="U2760">
        <f t="shared" si="783"/>
        <v>2</v>
      </c>
      <c r="V2760">
        <f t="shared" ca="1" si="784"/>
        <v>0.60459999999999992</v>
      </c>
      <c r="W2760">
        <f>INDEX(Solarstrahlungsdaten!$B$13:$G$8772,Übersicht!O2760,Übersicht!$E$10)</f>
        <v>415.79</v>
      </c>
      <c r="X2760">
        <f t="shared" si="785"/>
        <v>1.4303176</v>
      </c>
      <c r="Y2760">
        <f t="shared" ca="1" si="786"/>
        <v>-0.82571760000000005</v>
      </c>
      <c r="Z2760">
        <f t="shared" ca="1" si="787"/>
        <v>0.60459999999999992</v>
      </c>
      <c r="AA2760">
        <f t="shared" ca="1" si="788"/>
        <v>0</v>
      </c>
      <c r="AB2760">
        <f t="shared" ca="1" si="789"/>
        <v>0</v>
      </c>
      <c r="AC2760">
        <f t="shared" ca="1" si="795"/>
        <v>4</v>
      </c>
      <c r="AD2760">
        <f t="shared" ca="1" si="778"/>
        <v>-0.82571760000000005</v>
      </c>
      <c r="AE2760">
        <f t="shared" ca="1" si="790"/>
        <v>0.82571760000000005</v>
      </c>
      <c r="AF2760">
        <f t="shared" ca="1" si="791"/>
        <v>0</v>
      </c>
      <c r="AG2760">
        <f t="shared" ca="1" si="792"/>
        <v>1</v>
      </c>
      <c r="AH2760">
        <f t="shared" ca="1" si="793"/>
        <v>0</v>
      </c>
    </row>
    <row r="2761" spans="15:34" x14ac:dyDescent="0.25">
      <c r="O2761">
        <v>2705</v>
      </c>
      <c r="P2761" s="2">
        <f t="shared" si="794"/>
        <v>44309.666666660109</v>
      </c>
      <c r="Q2761">
        <f t="shared" si="779"/>
        <v>23</v>
      </c>
      <c r="R2761">
        <f t="shared" si="780"/>
        <v>4</v>
      </c>
      <c r="S2761">
        <f t="shared" si="781"/>
        <v>1</v>
      </c>
      <c r="T2761">
        <f t="shared" si="782"/>
        <v>16</v>
      </c>
      <c r="U2761">
        <f t="shared" si="783"/>
        <v>2</v>
      </c>
      <c r="V2761">
        <f t="shared" ca="1" si="784"/>
        <v>0.58279999999999998</v>
      </c>
      <c r="W2761">
        <f>INDEX(Solarstrahlungsdaten!$B$13:$G$8772,Übersicht!O2761,Übersicht!$E$10)</f>
        <v>270.83499999999998</v>
      </c>
      <c r="X2761">
        <f t="shared" si="785"/>
        <v>0.93167239999999996</v>
      </c>
      <c r="Y2761">
        <f t="shared" ca="1" si="786"/>
        <v>-0.34887239999999997</v>
      </c>
      <c r="Z2761">
        <f t="shared" ca="1" si="787"/>
        <v>0.58279999999999998</v>
      </c>
      <c r="AA2761">
        <f t="shared" ca="1" si="788"/>
        <v>0</v>
      </c>
      <c r="AB2761">
        <f t="shared" ca="1" si="789"/>
        <v>0</v>
      </c>
      <c r="AC2761">
        <f t="shared" ca="1" si="795"/>
        <v>4</v>
      </c>
      <c r="AD2761">
        <f t="shared" ca="1" si="778"/>
        <v>-0.34887239999999997</v>
      </c>
      <c r="AE2761">
        <f t="shared" ca="1" si="790"/>
        <v>0.34887239999999997</v>
      </c>
      <c r="AF2761">
        <f t="shared" ca="1" si="791"/>
        <v>0</v>
      </c>
      <c r="AG2761">
        <f t="shared" ca="1" si="792"/>
        <v>1</v>
      </c>
      <c r="AH2761">
        <f t="shared" ca="1" si="793"/>
        <v>0</v>
      </c>
    </row>
    <row r="2762" spans="15:34" x14ac:dyDescent="0.25">
      <c r="O2762">
        <v>2706</v>
      </c>
      <c r="P2762" s="2">
        <f t="shared" si="794"/>
        <v>44309.708333326773</v>
      </c>
      <c r="Q2762">
        <f t="shared" si="779"/>
        <v>23</v>
      </c>
      <c r="R2762">
        <f t="shared" si="780"/>
        <v>4</v>
      </c>
      <c r="S2762">
        <f t="shared" si="781"/>
        <v>1</v>
      </c>
      <c r="T2762">
        <f t="shared" si="782"/>
        <v>17</v>
      </c>
      <c r="U2762">
        <f t="shared" si="783"/>
        <v>2</v>
      </c>
      <c r="V2762">
        <f t="shared" ca="1" si="784"/>
        <v>0.61920000000000008</v>
      </c>
      <c r="W2762">
        <f>INDEX(Solarstrahlungsdaten!$B$13:$G$8772,Übersicht!O2762,Übersicht!$E$10)</f>
        <v>149.68</v>
      </c>
      <c r="X2762">
        <f t="shared" si="785"/>
        <v>0.5148992</v>
      </c>
      <c r="Y2762">
        <f t="shared" ca="1" si="786"/>
        <v>0.10430080000000008</v>
      </c>
      <c r="Z2762">
        <f t="shared" ca="1" si="787"/>
        <v>0.5148992</v>
      </c>
      <c r="AA2762">
        <f t="shared" ca="1" si="788"/>
        <v>0</v>
      </c>
      <c r="AB2762">
        <f t="shared" ca="1" si="789"/>
        <v>0.10430080000000008</v>
      </c>
      <c r="AC2762">
        <f t="shared" ca="1" si="795"/>
        <v>3.8956992000000001</v>
      </c>
      <c r="AD2762">
        <f t="shared" ca="1" si="778"/>
        <v>0</v>
      </c>
      <c r="AE2762">
        <f t="shared" ca="1" si="790"/>
        <v>0</v>
      </c>
      <c r="AF2762">
        <f t="shared" ca="1" si="791"/>
        <v>0</v>
      </c>
      <c r="AG2762">
        <f t="shared" ca="1" si="792"/>
        <v>0.97392480000000003</v>
      </c>
      <c r="AH2762">
        <f t="shared" ca="1" si="793"/>
        <v>0</v>
      </c>
    </row>
    <row r="2763" spans="15:34" x14ac:dyDescent="0.25">
      <c r="O2763">
        <v>2707</v>
      </c>
      <c r="P2763" s="2">
        <f t="shared" si="794"/>
        <v>44309.749999993437</v>
      </c>
      <c r="Q2763">
        <f t="shared" si="779"/>
        <v>23</v>
      </c>
      <c r="R2763">
        <f t="shared" si="780"/>
        <v>4</v>
      </c>
      <c r="S2763">
        <f t="shared" si="781"/>
        <v>1</v>
      </c>
      <c r="T2763">
        <f t="shared" si="782"/>
        <v>18</v>
      </c>
      <c r="U2763">
        <f t="shared" si="783"/>
        <v>2</v>
      </c>
      <c r="V2763">
        <f t="shared" ca="1" si="784"/>
        <v>0.70809999999999995</v>
      </c>
      <c r="W2763">
        <f>INDEX(Solarstrahlungsdaten!$B$13:$G$8772,Übersicht!O2763,Übersicht!$E$10)</f>
        <v>0</v>
      </c>
      <c r="X2763">
        <f t="shared" si="785"/>
        <v>0</v>
      </c>
      <c r="Y2763">
        <f t="shared" ca="1" si="786"/>
        <v>0.70809999999999995</v>
      </c>
      <c r="Z2763">
        <f t="shared" ca="1" si="787"/>
        <v>0</v>
      </c>
      <c r="AA2763">
        <f t="shared" ca="1" si="788"/>
        <v>0</v>
      </c>
      <c r="AB2763">
        <f t="shared" ca="1" si="789"/>
        <v>0.70809999999999995</v>
      </c>
      <c r="AC2763">
        <f t="shared" ca="1" si="795"/>
        <v>3.1875992000000002</v>
      </c>
      <c r="AD2763">
        <f t="shared" ca="1" si="778"/>
        <v>0</v>
      </c>
      <c r="AE2763">
        <f t="shared" ca="1" si="790"/>
        <v>0</v>
      </c>
      <c r="AF2763">
        <f t="shared" ca="1" si="791"/>
        <v>0</v>
      </c>
      <c r="AG2763">
        <f t="shared" ca="1" si="792"/>
        <v>0.79689980000000005</v>
      </c>
      <c r="AH2763">
        <f t="shared" ca="1" si="793"/>
        <v>0</v>
      </c>
    </row>
    <row r="2764" spans="15:34" x14ac:dyDescent="0.25">
      <c r="O2764">
        <v>2708</v>
      </c>
      <c r="P2764" s="2">
        <f t="shared" si="794"/>
        <v>44309.791666660101</v>
      </c>
      <c r="Q2764">
        <f t="shared" si="779"/>
        <v>23</v>
      </c>
      <c r="R2764">
        <f t="shared" si="780"/>
        <v>4</v>
      </c>
      <c r="S2764">
        <f t="shared" si="781"/>
        <v>1</v>
      </c>
      <c r="T2764">
        <f t="shared" si="782"/>
        <v>19</v>
      </c>
      <c r="U2764">
        <f t="shared" si="783"/>
        <v>2</v>
      </c>
      <c r="V2764">
        <f t="shared" ca="1" si="784"/>
        <v>0.7871999999999999</v>
      </c>
      <c r="W2764">
        <f>INDEX(Solarstrahlungsdaten!$B$13:$G$8772,Übersicht!O2764,Übersicht!$E$10)</f>
        <v>0</v>
      </c>
      <c r="X2764">
        <f t="shared" si="785"/>
        <v>0</v>
      </c>
      <c r="Y2764">
        <f t="shared" ca="1" si="786"/>
        <v>0.7871999999999999</v>
      </c>
      <c r="Z2764">
        <f t="shared" ca="1" si="787"/>
        <v>0</v>
      </c>
      <c r="AA2764">
        <f t="shared" ca="1" si="788"/>
        <v>0</v>
      </c>
      <c r="AB2764">
        <f t="shared" ca="1" si="789"/>
        <v>0.7871999999999999</v>
      </c>
      <c r="AC2764">
        <f t="shared" ca="1" si="795"/>
        <v>2.4003992000000003</v>
      </c>
      <c r="AD2764">
        <f t="shared" ca="1" si="778"/>
        <v>0</v>
      </c>
      <c r="AE2764">
        <f t="shared" ca="1" si="790"/>
        <v>0</v>
      </c>
      <c r="AF2764">
        <f t="shared" ca="1" si="791"/>
        <v>0</v>
      </c>
      <c r="AG2764">
        <f t="shared" ca="1" si="792"/>
        <v>0.60009980000000007</v>
      </c>
      <c r="AH2764">
        <f t="shared" ca="1" si="793"/>
        <v>0</v>
      </c>
    </row>
    <row r="2765" spans="15:34" x14ac:dyDescent="0.25">
      <c r="O2765">
        <v>2709</v>
      </c>
      <c r="P2765" s="2">
        <f t="shared" si="794"/>
        <v>44309.833333326766</v>
      </c>
      <c r="Q2765">
        <f t="shared" si="779"/>
        <v>23</v>
      </c>
      <c r="R2765">
        <f t="shared" si="780"/>
        <v>4</v>
      </c>
      <c r="S2765">
        <f t="shared" si="781"/>
        <v>1</v>
      </c>
      <c r="T2765">
        <f t="shared" si="782"/>
        <v>20</v>
      </c>
      <c r="U2765">
        <f t="shared" si="783"/>
        <v>2</v>
      </c>
      <c r="V2765">
        <f t="shared" ca="1" si="784"/>
        <v>0.75150000000000017</v>
      </c>
      <c r="W2765">
        <f>INDEX(Solarstrahlungsdaten!$B$13:$G$8772,Übersicht!O2765,Übersicht!$E$10)</f>
        <v>0</v>
      </c>
      <c r="X2765">
        <f t="shared" si="785"/>
        <v>0</v>
      </c>
      <c r="Y2765">
        <f t="shared" ca="1" si="786"/>
        <v>0.75150000000000017</v>
      </c>
      <c r="Z2765">
        <f t="shared" ca="1" si="787"/>
        <v>0</v>
      </c>
      <c r="AA2765">
        <f t="shared" ca="1" si="788"/>
        <v>0</v>
      </c>
      <c r="AB2765">
        <f t="shared" ca="1" si="789"/>
        <v>0.75150000000000017</v>
      </c>
      <c r="AC2765">
        <f t="shared" ca="1" si="795"/>
        <v>1.6488992000000002</v>
      </c>
      <c r="AD2765">
        <f t="shared" ca="1" si="778"/>
        <v>0</v>
      </c>
      <c r="AE2765">
        <f t="shared" ca="1" si="790"/>
        <v>0</v>
      </c>
      <c r="AF2765">
        <f t="shared" ca="1" si="791"/>
        <v>0</v>
      </c>
      <c r="AG2765">
        <f t="shared" ca="1" si="792"/>
        <v>0.41222480000000006</v>
      </c>
      <c r="AH2765">
        <f t="shared" ca="1" si="793"/>
        <v>0</v>
      </c>
    </row>
    <row r="2766" spans="15:34" x14ac:dyDescent="0.25">
      <c r="O2766">
        <v>2710</v>
      </c>
      <c r="P2766" s="2">
        <f t="shared" si="794"/>
        <v>44309.87499999343</v>
      </c>
      <c r="Q2766">
        <f t="shared" si="779"/>
        <v>23</v>
      </c>
      <c r="R2766">
        <f t="shared" si="780"/>
        <v>4</v>
      </c>
      <c r="S2766">
        <f t="shared" si="781"/>
        <v>1</v>
      </c>
      <c r="T2766">
        <f t="shared" si="782"/>
        <v>21</v>
      </c>
      <c r="U2766">
        <f t="shared" si="783"/>
        <v>2</v>
      </c>
      <c r="V2766">
        <f t="shared" ca="1" si="784"/>
        <v>0.61760000000000004</v>
      </c>
      <c r="W2766">
        <f>INDEX(Solarstrahlungsdaten!$B$13:$G$8772,Übersicht!O2766,Übersicht!$E$10)</f>
        <v>0</v>
      </c>
      <c r="X2766">
        <f t="shared" si="785"/>
        <v>0</v>
      </c>
      <c r="Y2766">
        <f t="shared" ca="1" si="786"/>
        <v>0.61760000000000004</v>
      </c>
      <c r="Z2766">
        <f t="shared" ca="1" si="787"/>
        <v>0</v>
      </c>
      <c r="AA2766">
        <f t="shared" ca="1" si="788"/>
        <v>0</v>
      </c>
      <c r="AB2766">
        <f t="shared" ca="1" si="789"/>
        <v>0.61760000000000004</v>
      </c>
      <c r="AC2766">
        <f t="shared" ca="1" si="795"/>
        <v>1.0312992000000003</v>
      </c>
      <c r="AD2766">
        <f t="shared" ca="1" si="778"/>
        <v>0</v>
      </c>
      <c r="AE2766">
        <f t="shared" ca="1" si="790"/>
        <v>0</v>
      </c>
      <c r="AF2766">
        <f t="shared" ca="1" si="791"/>
        <v>0</v>
      </c>
      <c r="AG2766">
        <f t="shared" ca="1" si="792"/>
        <v>0.25782480000000008</v>
      </c>
      <c r="AH2766">
        <f t="shared" ca="1" si="793"/>
        <v>0</v>
      </c>
    </row>
    <row r="2767" spans="15:34" x14ac:dyDescent="0.25">
      <c r="O2767">
        <v>2711</v>
      </c>
      <c r="P2767" s="2">
        <f t="shared" si="794"/>
        <v>44309.916666660094</v>
      </c>
      <c r="Q2767">
        <f t="shared" si="779"/>
        <v>23</v>
      </c>
      <c r="R2767">
        <f t="shared" si="780"/>
        <v>4</v>
      </c>
      <c r="S2767">
        <f t="shared" si="781"/>
        <v>1</v>
      </c>
      <c r="T2767">
        <f t="shared" si="782"/>
        <v>22</v>
      </c>
      <c r="U2767">
        <f t="shared" si="783"/>
        <v>2</v>
      </c>
      <c r="V2767">
        <f t="shared" ca="1" si="784"/>
        <v>0.55600000000000005</v>
      </c>
      <c r="W2767">
        <f>INDEX(Solarstrahlungsdaten!$B$13:$G$8772,Übersicht!O2767,Übersicht!$E$10)</f>
        <v>0</v>
      </c>
      <c r="X2767">
        <f t="shared" si="785"/>
        <v>0</v>
      </c>
      <c r="Y2767">
        <f t="shared" ca="1" si="786"/>
        <v>0.55600000000000005</v>
      </c>
      <c r="Z2767">
        <f t="shared" ca="1" si="787"/>
        <v>0</v>
      </c>
      <c r="AA2767">
        <f t="shared" ca="1" si="788"/>
        <v>0</v>
      </c>
      <c r="AB2767">
        <f t="shared" ca="1" si="789"/>
        <v>0.55600000000000005</v>
      </c>
      <c r="AC2767">
        <f t="shared" ca="1" si="795"/>
        <v>0.47529920000000025</v>
      </c>
      <c r="AD2767">
        <f t="shared" ca="1" si="778"/>
        <v>0</v>
      </c>
      <c r="AE2767">
        <f t="shared" ca="1" si="790"/>
        <v>0</v>
      </c>
      <c r="AF2767">
        <f t="shared" ca="1" si="791"/>
        <v>0</v>
      </c>
      <c r="AG2767">
        <f t="shared" ca="1" si="792"/>
        <v>0.11882480000000006</v>
      </c>
      <c r="AH2767">
        <f t="shared" ca="1" si="793"/>
        <v>0</v>
      </c>
    </row>
    <row r="2768" spans="15:34" x14ac:dyDescent="0.25">
      <c r="O2768">
        <v>2712</v>
      </c>
      <c r="P2768" s="2">
        <f t="shared" si="794"/>
        <v>44309.958333326758</v>
      </c>
      <c r="Q2768">
        <f t="shared" si="779"/>
        <v>23</v>
      </c>
      <c r="R2768">
        <f t="shared" si="780"/>
        <v>4</v>
      </c>
      <c r="S2768">
        <f t="shared" si="781"/>
        <v>1</v>
      </c>
      <c r="T2768">
        <f t="shared" si="782"/>
        <v>23</v>
      </c>
      <c r="U2768">
        <f t="shared" si="783"/>
        <v>2</v>
      </c>
      <c r="V2768">
        <f t="shared" ca="1" si="784"/>
        <v>0.50179999999999991</v>
      </c>
      <c r="W2768">
        <f>INDEX(Solarstrahlungsdaten!$B$13:$G$8772,Übersicht!O2768,Übersicht!$E$10)</f>
        <v>0</v>
      </c>
      <c r="X2768">
        <f t="shared" si="785"/>
        <v>0</v>
      </c>
      <c r="Y2768">
        <f t="shared" ca="1" si="786"/>
        <v>0.50179999999999991</v>
      </c>
      <c r="Z2768">
        <f t="shared" ca="1" si="787"/>
        <v>0</v>
      </c>
      <c r="AA2768">
        <f t="shared" ca="1" si="788"/>
        <v>0</v>
      </c>
      <c r="AB2768">
        <f t="shared" ca="1" si="789"/>
        <v>0.47529920000000025</v>
      </c>
      <c r="AC2768">
        <f t="shared" ca="1" si="795"/>
        <v>0</v>
      </c>
      <c r="AD2768">
        <f t="shared" ca="1" si="778"/>
        <v>2.6500799999999658E-2</v>
      </c>
      <c r="AE2768">
        <f t="shared" ca="1" si="790"/>
        <v>0</v>
      </c>
      <c r="AF2768">
        <f t="shared" ca="1" si="791"/>
        <v>2.6500799999999658E-2</v>
      </c>
      <c r="AG2768">
        <f t="shared" ca="1" si="792"/>
        <v>0</v>
      </c>
      <c r="AH2768">
        <f t="shared" ca="1" si="793"/>
        <v>1</v>
      </c>
    </row>
    <row r="2769" spans="15:34" x14ac:dyDescent="0.25">
      <c r="O2769">
        <v>2713</v>
      </c>
      <c r="P2769" s="2">
        <f t="shared" si="794"/>
        <v>44309.999999993423</v>
      </c>
      <c r="Q2769">
        <f t="shared" si="779"/>
        <v>24</v>
      </c>
      <c r="R2769">
        <f t="shared" si="780"/>
        <v>4</v>
      </c>
      <c r="S2769">
        <f t="shared" si="781"/>
        <v>2</v>
      </c>
      <c r="T2769">
        <f t="shared" si="782"/>
        <v>0</v>
      </c>
      <c r="U2769">
        <f t="shared" si="783"/>
        <v>2</v>
      </c>
      <c r="V2769">
        <f t="shared" ca="1" si="784"/>
        <v>0.34209999999999996</v>
      </c>
      <c r="W2769">
        <f>INDEX(Solarstrahlungsdaten!$B$13:$G$8772,Übersicht!O2769,Übersicht!$E$10)</f>
        <v>0</v>
      </c>
      <c r="X2769">
        <f t="shared" si="785"/>
        <v>0</v>
      </c>
      <c r="Y2769">
        <f t="shared" ca="1" si="786"/>
        <v>0.34209999999999996</v>
      </c>
      <c r="Z2769">
        <f t="shared" ca="1" si="787"/>
        <v>0</v>
      </c>
      <c r="AA2769">
        <f t="shared" ca="1" si="788"/>
        <v>0</v>
      </c>
      <c r="AB2769">
        <f t="shared" ca="1" si="789"/>
        <v>0</v>
      </c>
      <c r="AC2769">
        <f t="shared" ca="1" si="795"/>
        <v>0</v>
      </c>
      <c r="AD2769">
        <f t="shared" ca="1" si="778"/>
        <v>0.34209999999999996</v>
      </c>
      <c r="AE2769">
        <f t="shared" ca="1" si="790"/>
        <v>0</v>
      </c>
      <c r="AF2769">
        <f t="shared" ca="1" si="791"/>
        <v>0.34209999999999996</v>
      </c>
      <c r="AG2769">
        <f t="shared" ca="1" si="792"/>
        <v>0</v>
      </c>
      <c r="AH2769">
        <f t="shared" ca="1" si="793"/>
        <v>1</v>
      </c>
    </row>
    <row r="2770" spans="15:34" x14ac:dyDescent="0.25">
      <c r="O2770">
        <v>2714</v>
      </c>
      <c r="P2770" s="2">
        <f t="shared" si="794"/>
        <v>44310.041666660087</v>
      </c>
      <c r="Q2770">
        <f t="shared" si="779"/>
        <v>24</v>
      </c>
      <c r="R2770">
        <f t="shared" si="780"/>
        <v>4</v>
      </c>
      <c r="S2770">
        <f t="shared" si="781"/>
        <v>2</v>
      </c>
      <c r="T2770">
        <f t="shared" si="782"/>
        <v>1</v>
      </c>
      <c r="U2770">
        <f t="shared" si="783"/>
        <v>2</v>
      </c>
      <c r="V2770">
        <f t="shared" ca="1" si="784"/>
        <v>0.26960000000000001</v>
      </c>
      <c r="W2770">
        <f>INDEX(Solarstrahlungsdaten!$B$13:$G$8772,Übersicht!O2770,Übersicht!$E$10)</f>
        <v>0</v>
      </c>
      <c r="X2770">
        <f t="shared" si="785"/>
        <v>0</v>
      </c>
      <c r="Y2770">
        <f t="shared" ca="1" si="786"/>
        <v>0.26960000000000001</v>
      </c>
      <c r="Z2770">
        <f t="shared" ca="1" si="787"/>
        <v>0</v>
      </c>
      <c r="AA2770">
        <f t="shared" ca="1" si="788"/>
        <v>0</v>
      </c>
      <c r="AB2770">
        <f t="shared" ca="1" si="789"/>
        <v>0</v>
      </c>
      <c r="AC2770">
        <f t="shared" ca="1" si="795"/>
        <v>0</v>
      </c>
      <c r="AD2770">
        <f t="shared" ca="1" si="778"/>
        <v>0.26960000000000001</v>
      </c>
      <c r="AE2770">
        <f t="shared" ca="1" si="790"/>
        <v>0</v>
      </c>
      <c r="AF2770">
        <f t="shared" ca="1" si="791"/>
        <v>0.26960000000000001</v>
      </c>
      <c r="AG2770">
        <f t="shared" ca="1" si="792"/>
        <v>0</v>
      </c>
      <c r="AH2770">
        <f t="shared" ca="1" si="793"/>
        <v>1</v>
      </c>
    </row>
    <row r="2771" spans="15:34" x14ac:dyDescent="0.25">
      <c r="O2771">
        <v>2715</v>
      </c>
      <c r="P2771" s="2">
        <f t="shared" si="794"/>
        <v>44310.083333326751</v>
      </c>
      <c r="Q2771">
        <f t="shared" si="779"/>
        <v>24</v>
      </c>
      <c r="R2771">
        <f t="shared" si="780"/>
        <v>4</v>
      </c>
      <c r="S2771">
        <f t="shared" si="781"/>
        <v>2</v>
      </c>
      <c r="T2771">
        <f t="shared" si="782"/>
        <v>2</v>
      </c>
      <c r="U2771">
        <f t="shared" si="783"/>
        <v>2</v>
      </c>
      <c r="V2771">
        <f t="shared" ca="1" si="784"/>
        <v>0.20380000000000001</v>
      </c>
      <c r="W2771">
        <f>INDEX(Solarstrahlungsdaten!$B$13:$G$8772,Übersicht!O2771,Übersicht!$E$10)</f>
        <v>0</v>
      </c>
      <c r="X2771">
        <f t="shared" si="785"/>
        <v>0</v>
      </c>
      <c r="Y2771">
        <f t="shared" ca="1" si="786"/>
        <v>0.20380000000000001</v>
      </c>
      <c r="Z2771">
        <f t="shared" ca="1" si="787"/>
        <v>0</v>
      </c>
      <c r="AA2771">
        <f t="shared" ca="1" si="788"/>
        <v>0</v>
      </c>
      <c r="AB2771">
        <f t="shared" ca="1" si="789"/>
        <v>0</v>
      </c>
      <c r="AC2771">
        <f t="shared" ca="1" si="795"/>
        <v>0</v>
      </c>
      <c r="AD2771">
        <f t="shared" ca="1" si="778"/>
        <v>0.20380000000000001</v>
      </c>
      <c r="AE2771">
        <f t="shared" ca="1" si="790"/>
        <v>0</v>
      </c>
      <c r="AF2771">
        <f t="shared" ca="1" si="791"/>
        <v>0.20380000000000001</v>
      </c>
      <c r="AG2771">
        <f t="shared" ca="1" si="792"/>
        <v>0</v>
      </c>
      <c r="AH2771">
        <f t="shared" ca="1" si="793"/>
        <v>1</v>
      </c>
    </row>
    <row r="2772" spans="15:34" x14ac:dyDescent="0.25">
      <c r="O2772">
        <v>2716</v>
      </c>
      <c r="P2772" s="2">
        <f t="shared" si="794"/>
        <v>44310.124999993415</v>
      </c>
      <c r="Q2772">
        <f t="shared" si="779"/>
        <v>24</v>
      </c>
      <c r="R2772">
        <f t="shared" si="780"/>
        <v>4</v>
      </c>
      <c r="S2772">
        <f t="shared" si="781"/>
        <v>2</v>
      </c>
      <c r="T2772">
        <f t="shared" si="782"/>
        <v>3</v>
      </c>
      <c r="U2772">
        <f t="shared" si="783"/>
        <v>2</v>
      </c>
      <c r="V2772">
        <f t="shared" ca="1" si="784"/>
        <v>0.18039999999999998</v>
      </c>
      <c r="W2772">
        <f>INDEX(Solarstrahlungsdaten!$B$13:$G$8772,Übersicht!O2772,Übersicht!$E$10)</f>
        <v>0</v>
      </c>
      <c r="X2772">
        <f t="shared" si="785"/>
        <v>0</v>
      </c>
      <c r="Y2772">
        <f t="shared" ca="1" si="786"/>
        <v>0.18039999999999998</v>
      </c>
      <c r="Z2772">
        <f t="shared" ca="1" si="787"/>
        <v>0</v>
      </c>
      <c r="AA2772">
        <f t="shared" ca="1" si="788"/>
        <v>0</v>
      </c>
      <c r="AB2772">
        <f t="shared" ca="1" si="789"/>
        <v>0</v>
      </c>
      <c r="AC2772">
        <f t="shared" ca="1" si="795"/>
        <v>0</v>
      </c>
      <c r="AD2772">
        <f t="shared" ca="1" si="778"/>
        <v>0.18039999999999998</v>
      </c>
      <c r="AE2772">
        <f t="shared" ca="1" si="790"/>
        <v>0</v>
      </c>
      <c r="AF2772">
        <f t="shared" ca="1" si="791"/>
        <v>0.18039999999999998</v>
      </c>
      <c r="AG2772">
        <f t="shared" ca="1" si="792"/>
        <v>0</v>
      </c>
      <c r="AH2772">
        <f t="shared" ca="1" si="793"/>
        <v>1</v>
      </c>
    </row>
    <row r="2773" spans="15:34" x14ac:dyDescent="0.25">
      <c r="O2773">
        <v>2717</v>
      </c>
      <c r="P2773" s="2">
        <f t="shared" si="794"/>
        <v>44310.166666660079</v>
      </c>
      <c r="Q2773">
        <f t="shared" si="779"/>
        <v>24</v>
      </c>
      <c r="R2773">
        <f t="shared" si="780"/>
        <v>4</v>
      </c>
      <c r="S2773">
        <f t="shared" si="781"/>
        <v>2</v>
      </c>
      <c r="T2773">
        <f t="shared" si="782"/>
        <v>4</v>
      </c>
      <c r="U2773">
        <f t="shared" si="783"/>
        <v>2</v>
      </c>
      <c r="V2773">
        <f t="shared" ca="1" si="784"/>
        <v>0.17269999999999999</v>
      </c>
      <c r="W2773">
        <f>INDEX(Solarstrahlungsdaten!$B$13:$G$8772,Übersicht!O2773,Übersicht!$E$10)</f>
        <v>0</v>
      </c>
      <c r="X2773">
        <f t="shared" si="785"/>
        <v>0</v>
      </c>
      <c r="Y2773">
        <f t="shared" ca="1" si="786"/>
        <v>0.17269999999999999</v>
      </c>
      <c r="Z2773">
        <f t="shared" ca="1" si="787"/>
        <v>0</v>
      </c>
      <c r="AA2773">
        <f t="shared" ca="1" si="788"/>
        <v>0</v>
      </c>
      <c r="AB2773">
        <f t="shared" ca="1" si="789"/>
        <v>0</v>
      </c>
      <c r="AC2773">
        <f t="shared" ca="1" si="795"/>
        <v>0</v>
      </c>
      <c r="AD2773">
        <f t="shared" ca="1" si="778"/>
        <v>0.17269999999999999</v>
      </c>
      <c r="AE2773">
        <f t="shared" ca="1" si="790"/>
        <v>0</v>
      </c>
      <c r="AF2773">
        <f t="shared" ca="1" si="791"/>
        <v>0.17269999999999999</v>
      </c>
      <c r="AG2773">
        <f t="shared" ca="1" si="792"/>
        <v>0</v>
      </c>
      <c r="AH2773">
        <f t="shared" ca="1" si="793"/>
        <v>1</v>
      </c>
    </row>
    <row r="2774" spans="15:34" x14ac:dyDescent="0.25">
      <c r="O2774">
        <v>2718</v>
      </c>
      <c r="P2774" s="2">
        <f t="shared" si="794"/>
        <v>44310.208333326744</v>
      </c>
      <c r="Q2774">
        <f t="shared" si="779"/>
        <v>24</v>
      </c>
      <c r="R2774">
        <f t="shared" si="780"/>
        <v>4</v>
      </c>
      <c r="S2774">
        <f t="shared" si="781"/>
        <v>2</v>
      </c>
      <c r="T2774">
        <f t="shared" si="782"/>
        <v>5</v>
      </c>
      <c r="U2774">
        <f t="shared" si="783"/>
        <v>2</v>
      </c>
      <c r="V2774">
        <f t="shared" ca="1" si="784"/>
        <v>0.17309999999999998</v>
      </c>
      <c r="W2774">
        <f>INDEX(Solarstrahlungsdaten!$B$13:$G$8772,Übersicht!O2774,Übersicht!$E$10)</f>
        <v>70.42</v>
      </c>
      <c r="X2774">
        <f t="shared" si="785"/>
        <v>0.24224479999999998</v>
      </c>
      <c r="Y2774">
        <f t="shared" ca="1" si="786"/>
        <v>-6.9144800000000006E-2</v>
      </c>
      <c r="Z2774">
        <f t="shared" ca="1" si="787"/>
        <v>0.17309999999999998</v>
      </c>
      <c r="AA2774">
        <f t="shared" ca="1" si="788"/>
        <v>6.9144800000000006E-2</v>
      </c>
      <c r="AB2774">
        <f t="shared" ca="1" si="789"/>
        <v>0</v>
      </c>
      <c r="AC2774">
        <f t="shared" ca="1" si="795"/>
        <v>6.9144800000000006E-2</v>
      </c>
      <c r="AD2774">
        <f t="shared" ca="1" si="778"/>
        <v>0</v>
      </c>
      <c r="AE2774">
        <f t="shared" ca="1" si="790"/>
        <v>0</v>
      </c>
      <c r="AF2774">
        <f t="shared" ca="1" si="791"/>
        <v>0</v>
      </c>
      <c r="AG2774">
        <f t="shared" ca="1" si="792"/>
        <v>1.7286200000000002E-2</v>
      </c>
      <c r="AH2774">
        <f t="shared" ca="1" si="793"/>
        <v>0</v>
      </c>
    </row>
    <row r="2775" spans="15:34" x14ac:dyDescent="0.25">
      <c r="O2775">
        <v>2719</v>
      </c>
      <c r="P2775" s="2">
        <f t="shared" si="794"/>
        <v>44310.249999993408</v>
      </c>
      <c r="Q2775">
        <f t="shared" si="779"/>
        <v>24</v>
      </c>
      <c r="R2775">
        <f t="shared" si="780"/>
        <v>4</v>
      </c>
      <c r="S2775">
        <f t="shared" si="781"/>
        <v>2</v>
      </c>
      <c r="T2775">
        <f t="shared" si="782"/>
        <v>6</v>
      </c>
      <c r="U2775">
        <f t="shared" si="783"/>
        <v>2</v>
      </c>
      <c r="V2775">
        <f t="shared" ca="1" si="784"/>
        <v>0.17710000000000001</v>
      </c>
      <c r="W2775">
        <f>INDEX(Solarstrahlungsdaten!$B$13:$G$8772,Übersicht!O2775,Übersicht!$E$10)</f>
        <v>223.52500000000001</v>
      </c>
      <c r="X2775">
        <f t="shared" si="785"/>
        <v>0.768926</v>
      </c>
      <c r="Y2775">
        <f t="shared" ca="1" si="786"/>
        <v>-0.59182599999999996</v>
      </c>
      <c r="Z2775">
        <f t="shared" ca="1" si="787"/>
        <v>0.17710000000000001</v>
      </c>
      <c r="AA2775">
        <f t="shared" ca="1" si="788"/>
        <v>0.59182599999999996</v>
      </c>
      <c r="AB2775">
        <f t="shared" ca="1" si="789"/>
        <v>0</v>
      </c>
      <c r="AC2775">
        <f t="shared" ca="1" si="795"/>
        <v>0.66097079999999997</v>
      </c>
      <c r="AD2775">
        <f t="shared" ca="1" si="778"/>
        <v>0</v>
      </c>
      <c r="AE2775">
        <f t="shared" ca="1" si="790"/>
        <v>0</v>
      </c>
      <c r="AF2775">
        <f t="shared" ca="1" si="791"/>
        <v>0</v>
      </c>
      <c r="AG2775">
        <f t="shared" ca="1" si="792"/>
        <v>0.16524269999999999</v>
      </c>
      <c r="AH2775">
        <f t="shared" ca="1" si="793"/>
        <v>0</v>
      </c>
    </row>
    <row r="2776" spans="15:34" x14ac:dyDescent="0.25">
      <c r="O2776">
        <v>2720</v>
      </c>
      <c r="P2776" s="2">
        <f t="shared" si="794"/>
        <v>44310.291666660072</v>
      </c>
      <c r="Q2776">
        <f t="shared" si="779"/>
        <v>24</v>
      </c>
      <c r="R2776">
        <f t="shared" si="780"/>
        <v>4</v>
      </c>
      <c r="S2776">
        <f t="shared" si="781"/>
        <v>2</v>
      </c>
      <c r="T2776">
        <f t="shared" si="782"/>
        <v>7</v>
      </c>
      <c r="U2776">
        <f t="shared" si="783"/>
        <v>2</v>
      </c>
      <c r="V2776">
        <f t="shared" ca="1" si="784"/>
        <v>0.23219999999999999</v>
      </c>
      <c r="W2776">
        <f>INDEX(Solarstrahlungsdaten!$B$13:$G$8772,Übersicht!O2776,Übersicht!$E$10)</f>
        <v>377.25</v>
      </c>
      <c r="X2776">
        <f t="shared" si="785"/>
        <v>1.2977399999999999</v>
      </c>
      <c r="Y2776">
        <f t="shared" ca="1" si="786"/>
        <v>-1.0655399999999999</v>
      </c>
      <c r="Z2776">
        <f t="shared" ca="1" si="787"/>
        <v>0.23219999999999999</v>
      </c>
      <c r="AA2776">
        <f t="shared" ca="1" si="788"/>
        <v>1.0655399999999999</v>
      </c>
      <c r="AB2776">
        <f t="shared" ca="1" si="789"/>
        <v>0</v>
      </c>
      <c r="AC2776">
        <f t="shared" ca="1" si="795"/>
        <v>1.7265107999999998</v>
      </c>
      <c r="AD2776">
        <f t="shared" ca="1" si="778"/>
        <v>0</v>
      </c>
      <c r="AE2776">
        <f t="shared" ca="1" si="790"/>
        <v>0</v>
      </c>
      <c r="AF2776">
        <f t="shared" ca="1" si="791"/>
        <v>0</v>
      </c>
      <c r="AG2776">
        <f t="shared" ca="1" si="792"/>
        <v>0.43162769999999995</v>
      </c>
      <c r="AH2776">
        <f t="shared" ca="1" si="793"/>
        <v>0</v>
      </c>
    </row>
    <row r="2777" spans="15:34" x14ac:dyDescent="0.25">
      <c r="O2777">
        <v>2721</v>
      </c>
      <c r="P2777" s="2">
        <f t="shared" si="794"/>
        <v>44310.333333326736</v>
      </c>
      <c r="Q2777">
        <f t="shared" si="779"/>
        <v>24</v>
      </c>
      <c r="R2777">
        <f t="shared" si="780"/>
        <v>4</v>
      </c>
      <c r="S2777">
        <f t="shared" si="781"/>
        <v>2</v>
      </c>
      <c r="T2777">
        <f t="shared" si="782"/>
        <v>8</v>
      </c>
      <c r="U2777">
        <f t="shared" si="783"/>
        <v>2</v>
      </c>
      <c r="V2777">
        <f t="shared" ca="1" si="784"/>
        <v>0.39250000000000002</v>
      </c>
      <c r="W2777">
        <f>INDEX(Solarstrahlungsdaten!$B$13:$G$8772,Übersicht!O2777,Übersicht!$E$10)</f>
        <v>521.29999999999995</v>
      </c>
      <c r="X2777">
        <f t="shared" si="785"/>
        <v>1.793272</v>
      </c>
      <c r="Y2777">
        <f t="shared" ca="1" si="786"/>
        <v>-1.4007719999999999</v>
      </c>
      <c r="Z2777">
        <f t="shared" ca="1" si="787"/>
        <v>0.39250000000000002</v>
      </c>
      <c r="AA2777">
        <f t="shared" ca="1" si="788"/>
        <v>1.4007719999999999</v>
      </c>
      <c r="AB2777">
        <f t="shared" ca="1" si="789"/>
        <v>0</v>
      </c>
      <c r="AC2777">
        <f t="shared" ca="1" si="795"/>
        <v>3.1272827999999997</v>
      </c>
      <c r="AD2777">
        <f t="shared" ca="1" si="778"/>
        <v>0</v>
      </c>
      <c r="AE2777">
        <f t="shared" ca="1" si="790"/>
        <v>0</v>
      </c>
      <c r="AF2777">
        <f t="shared" ca="1" si="791"/>
        <v>0</v>
      </c>
      <c r="AG2777">
        <f t="shared" ca="1" si="792"/>
        <v>0.78182069999999992</v>
      </c>
      <c r="AH2777">
        <f t="shared" ca="1" si="793"/>
        <v>0</v>
      </c>
    </row>
    <row r="2778" spans="15:34" x14ac:dyDescent="0.25">
      <c r="O2778">
        <v>2722</v>
      </c>
      <c r="P2778" s="2">
        <f t="shared" si="794"/>
        <v>44310.374999993401</v>
      </c>
      <c r="Q2778">
        <f t="shared" si="779"/>
        <v>24</v>
      </c>
      <c r="R2778">
        <f t="shared" si="780"/>
        <v>4</v>
      </c>
      <c r="S2778">
        <f t="shared" si="781"/>
        <v>2</v>
      </c>
      <c r="T2778">
        <f t="shared" si="782"/>
        <v>9</v>
      </c>
      <c r="U2778">
        <f t="shared" si="783"/>
        <v>2</v>
      </c>
      <c r="V2778">
        <f t="shared" ca="1" si="784"/>
        <v>0.59650000000000003</v>
      </c>
      <c r="W2778">
        <f>INDEX(Solarstrahlungsdaten!$B$13:$G$8772,Übersicht!O2778,Übersicht!$E$10)</f>
        <v>610.53</v>
      </c>
      <c r="X2778">
        <f t="shared" si="785"/>
        <v>2.1002231999999998</v>
      </c>
      <c r="Y2778">
        <f t="shared" ca="1" si="786"/>
        <v>-1.5037231999999998</v>
      </c>
      <c r="Z2778">
        <f t="shared" ca="1" si="787"/>
        <v>0.59650000000000003</v>
      </c>
      <c r="AA2778">
        <f t="shared" ca="1" si="788"/>
        <v>0.8727172000000003</v>
      </c>
      <c r="AB2778">
        <f t="shared" ca="1" si="789"/>
        <v>0</v>
      </c>
      <c r="AC2778">
        <f t="shared" ca="1" si="795"/>
        <v>4</v>
      </c>
      <c r="AD2778">
        <f t="shared" ca="1" si="778"/>
        <v>-0.63100599999999951</v>
      </c>
      <c r="AE2778">
        <f t="shared" ca="1" si="790"/>
        <v>0.63100599999999951</v>
      </c>
      <c r="AF2778">
        <f t="shared" ca="1" si="791"/>
        <v>0</v>
      </c>
      <c r="AG2778">
        <f t="shared" ca="1" si="792"/>
        <v>1</v>
      </c>
      <c r="AH2778">
        <f t="shared" ca="1" si="793"/>
        <v>0</v>
      </c>
    </row>
    <row r="2779" spans="15:34" x14ac:dyDescent="0.25">
      <c r="O2779">
        <v>2723</v>
      </c>
      <c r="P2779" s="2">
        <f t="shared" si="794"/>
        <v>44310.416666660065</v>
      </c>
      <c r="Q2779">
        <f t="shared" si="779"/>
        <v>24</v>
      </c>
      <c r="R2779">
        <f t="shared" si="780"/>
        <v>4</v>
      </c>
      <c r="S2779">
        <f t="shared" si="781"/>
        <v>2</v>
      </c>
      <c r="T2779">
        <f t="shared" si="782"/>
        <v>10</v>
      </c>
      <c r="U2779">
        <f t="shared" si="783"/>
        <v>2</v>
      </c>
      <c r="V2779">
        <f t="shared" ca="1" si="784"/>
        <v>0.72199999999999998</v>
      </c>
      <c r="W2779">
        <f>INDEX(Solarstrahlungsdaten!$B$13:$G$8772,Übersicht!O2779,Übersicht!$E$10)</f>
        <v>667.9</v>
      </c>
      <c r="X2779">
        <f t="shared" si="785"/>
        <v>2.2975759999999998</v>
      </c>
      <c r="Y2779">
        <f t="shared" ca="1" si="786"/>
        <v>-1.5755759999999999</v>
      </c>
      <c r="Z2779">
        <f t="shared" ca="1" si="787"/>
        <v>0.72199999999999998</v>
      </c>
      <c r="AA2779">
        <f t="shared" ca="1" si="788"/>
        <v>0</v>
      </c>
      <c r="AB2779">
        <f t="shared" ca="1" si="789"/>
        <v>0</v>
      </c>
      <c r="AC2779">
        <f t="shared" ca="1" si="795"/>
        <v>4</v>
      </c>
      <c r="AD2779">
        <f t="shared" ca="1" si="778"/>
        <v>-1.5755759999999999</v>
      </c>
      <c r="AE2779">
        <f t="shared" ca="1" si="790"/>
        <v>1.5755759999999999</v>
      </c>
      <c r="AF2779">
        <f t="shared" ca="1" si="791"/>
        <v>0</v>
      </c>
      <c r="AG2779">
        <f t="shared" ca="1" si="792"/>
        <v>1</v>
      </c>
      <c r="AH2779">
        <f t="shared" ca="1" si="793"/>
        <v>0</v>
      </c>
    </row>
    <row r="2780" spans="15:34" x14ac:dyDescent="0.25">
      <c r="O2780">
        <v>2724</v>
      </c>
      <c r="P2780" s="2">
        <f t="shared" si="794"/>
        <v>44310.458333326729</v>
      </c>
      <c r="Q2780">
        <f t="shared" si="779"/>
        <v>24</v>
      </c>
      <c r="R2780">
        <f t="shared" si="780"/>
        <v>4</v>
      </c>
      <c r="S2780">
        <f t="shared" si="781"/>
        <v>2</v>
      </c>
      <c r="T2780">
        <f t="shared" si="782"/>
        <v>11</v>
      </c>
      <c r="U2780">
        <f t="shared" si="783"/>
        <v>2</v>
      </c>
      <c r="V2780">
        <f t="shared" ca="1" si="784"/>
        <v>0.79989999999999994</v>
      </c>
      <c r="W2780">
        <f>INDEX(Solarstrahlungsdaten!$B$13:$G$8772,Übersicht!O2780,Übersicht!$E$10)</f>
        <v>703.005</v>
      </c>
      <c r="X2780">
        <f t="shared" si="785"/>
        <v>2.4183371999999999</v>
      </c>
      <c r="Y2780">
        <f t="shared" ca="1" si="786"/>
        <v>-1.6184371999999998</v>
      </c>
      <c r="Z2780">
        <f t="shared" ca="1" si="787"/>
        <v>0.79989999999999994</v>
      </c>
      <c r="AA2780">
        <f t="shared" ca="1" si="788"/>
        <v>0</v>
      </c>
      <c r="AB2780">
        <f t="shared" ca="1" si="789"/>
        <v>0</v>
      </c>
      <c r="AC2780">
        <f t="shared" ca="1" si="795"/>
        <v>4</v>
      </c>
      <c r="AD2780">
        <f t="shared" ca="1" si="778"/>
        <v>-1.6184371999999998</v>
      </c>
      <c r="AE2780">
        <f t="shared" ca="1" si="790"/>
        <v>1.6184371999999998</v>
      </c>
      <c r="AF2780">
        <f t="shared" ca="1" si="791"/>
        <v>0</v>
      </c>
      <c r="AG2780">
        <f t="shared" ca="1" si="792"/>
        <v>1</v>
      </c>
      <c r="AH2780">
        <f t="shared" ca="1" si="793"/>
        <v>0</v>
      </c>
    </row>
    <row r="2781" spans="15:34" x14ac:dyDescent="0.25">
      <c r="O2781">
        <v>2725</v>
      </c>
      <c r="P2781" s="2">
        <f t="shared" si="794"/>
        <v>44310.499999993393</v>
      </c>
      <c r="Q2781">
        <f t="shared" si="779"/>
        <v>24</v>
      </c>
      <c r="R2781">
        <f t="shared" si="780"/>
        <v>4</v>
      </c>
      <c r="S2781">
        <f t="shared" si="781"/>
        <v>2</v>
      </c>
      <c r="T2781">
        <f t="shared" si="782"/>
        <v>12</v>
      </c>
      <c r="U2781">
        <f t="shared" si="783"/>
        <v>2</v>
      </c>
      <c r="V2781">
        <f t="shared" ca="1" si="784"/>
        <v>0.84450000000000003</v>
      </c>
      <c r="W2781">
        <f>INDEX(Solarstrahlungsdaten!$B$13:$G$8772,Übersicht!O2781,Übersicht!$E$10)</f>
        <v>668.86500000000001</v>
      </c>
      <c r="X2781">
        <f t="shared" si="785"/>
        <v>2.3008956</v>
      </c>
      <c r="Y2781">
        <f t="shared" ca="1" si="786"/>
        <v>-1.4563956</v>
      </c>
      <c r="Z2781">
        <f t="shared" ca="1" si="787"/>
        <v>0.84450000000000003</v>
      </c>
      <c r="AA2781">
        <f t="shared" ca="1" si="788"/>
        <v>0</v>
      </c>
      <c r="AB2781">
        <f t="shared" ca="1" si="789"/>
        <v>0</v>
      </c>
      <c r="AC2781">
        <f t="shared" ca="1" si="795"/>
        <v>4</v>
      </c>
      <c r="AD2781">
        <f t="shared" ca="1" si="778"/>
        <v>-1.4563956</v>
      </c>
      <c r="AE2781">
        <f t="shared" ca="1" si="790"/>
        <v>1.4563956</v>
      </c>
      <c r="AF2781">
        <f t="shared" ca="1" si="791"/>
        <v>0</v>
      </c>
      <c r="AG2781">
        <f t="shared" ca="1" si="792"/>
        <v>1</v>
      </c>
      <c r="AH2781">
        <f t="shared" ca="1" si="793"/>
        <v>0</v>
      </c>
    </row>
    <row r="2782" spans="15:34" x14ac:dyDescent="0.25">
      <c r="O2782">
        <v>2726</v>
      </c>
      <c r="P2782" s="2">
        <f t="shared" si="794"/>
        <v>44310.541666660058</v>
      </c>
      <c r="Q2782">
        <f t="shared" si="779"/>
        <v>24</v>
      </c>
      <c r="R2782">
        <f t="shared" si="780"/>
        <v>4</v>
      </c>
      <c r="S2782">
        <f t="shared" si="781"/>
        <v>2</v>
      </c>
      <c r="T2782">
        <f t="shared" si="782"/>
        <v>13</v>
      </c>
      <c r="U2782">
        <f t="shared" si="783"/>
        <v>2</v>
      </c>
      <c r="V2782">
        <f t="shared" ca="1" si="784"/>
        <v>0.7228</v>
      </c>
      <c r="W2782">
        <f>INDEX(Solarstrahlungsdaten!$B$13:$G$8772,Übersicht!O2782,Übersicht!$E$10)</f>
        <v>616.99</v>
      </c>
      <c r="X2782">
        <f t="shared" si="785"/>
        <v>2.1224456000000003</v>
      </c>
      <c r="Y2782">
        <f t="shared" ca="1" si="786"/>
        <v>-1.3996456000000004</v>
      </c>
      <c r="Z2782">
        <f t="shared" ca="1" si="787"/>
        <v>0.7228</v>
      </c>
      <c r="AA2782">
        <f t="shared" ca="1" si="788"/>
        <v>0</v>
      </c>
      <c r="AB2782">
        <f t="shared" ca="1" si="789"/>
        <v>0</v>
      </c>
      <c r="AC2782">
        <f t="shared" ca="1" si="795"/>
        <v>4</v>
      </c>
      <c r="AD2782">
        <f t="shared" ca="1" si="778"/>
        <v>-1.3996456000000004</v>
      </c>
      <c r="AE2782">
        <f t="shared" ca="1" si="790"/>
        <v>1.3996456000000004</v>
      </c>
      <c r="AF2782">
        <f t="shared" ca="1" si="791"/>
        <v>0</v>
      </c>
      <c r="AG2782">
        <f t="shared" ca="1" si="792"/>
        <v>1</v>
      </c>
      <c r="AH2782">
        <f t="shared" ca="1" si="793"/>
        <v>0</v>
      </c>
    </row>
    <row r="2783" spans="15:34" x14ac:dyDescent="0.25">
      <c r="O2783">
        <v>2727</v>
      </c>
      <c r="P2783" s="2">
        <f t="shared" si="794"/>
        <v>44310.583333326722</v>
      </c>
      <c r="Q2783">
        <f t="shared" si="779"/>
        <v>24</v>
      </c>
      <c r="R2783">
        <f t="shared" si="780"/>
        <v>4</v>
      </c>
      <c r="S2783">
        <f t="shared" si="781"/>
        <v>2</v>
      </c>
      <c r="T2783">
        <f t="shared" si="782"/>
        <v>14</v>
      </c>
      <c r="U2783">
        <f t="shared" si="783"/>
        <v>2</v>
      </c>
      <c r="V2783">
        <f t="shared" ca="1" si="784"/>
        <v>0.56489999999999996</v>
      </c>
      <c r="W2783">
        <f>INDEX(Solarstrahlungsdaten!$B$13:$G$8772,Übersicht!O2783,Übersicht!$E$10)</f>
        <v>340.80500000000001</v>
      </c>
      <c r="X2783">
        <f t="shared" si="785"/>
        <v>1.1723692000000001</v>
      </c>
      <c r="Y2783">
        <f t="shared" ca="1" si="786"/>
        <v>-0.60746920000000015</v>
      </c>
      <c r="Z2783">
        <f t="shared" ca="1" si="787"/>
        <v>0.56489999999999996</v>
      </c>
      <c r="AA2783">
        <f t="shared" ca="1" si="788"/>
        <v>0</v>
      </c>
      <c r="AB2783">
        <f t="shared" ca="1" si="789"/>
        <v>0</v>
      </c>
      <c r="AC2783">
        <f t="shared" ca="1" si="795"/>
        <v>4</v>
      </c>
      <c r="AD2783">
        <f t="shared" ca="1" si="778"/>
        <v>-0.60746920000000015</v>
      </c>
      <c r="AE2783">
        <f t="shared" ca="1" si="790"/>
        <v>0.60746920000000015</v>
      </c>
      <c r="AF2783">
        <f t="shared" ca="1" si="791"/>
        <v>0</v>
      </c>
      <c r="AG2783">
        <f t="shared" ca="1" si="792"/>
        <v>1</v>
      </c>
      <c r="AH2783">
        <f t="shared" ca="1" si="793"/>
        <v>0</v>
      </c>
    </row>
    <row r="2784" spans="15:34" x14ac:dyDescent="0.25">
      <c r="O2784">
        <v>2728</v>
      </c>
      <c r="P2784" s="2">
        <f t="shared" si="794"/>
        <v>44310.624999993386</v>
      </c>
      <c r="Q2784">
        <f t="shared" si="779"/>
        <v>24</v>
      </c>
      <c r="R2784">
        <f t="shared" si="780"/>
        <v>4</v>
      </c>
      <c r="S2784">
        <f t="shared" si="781"/>
        <v>2</v>
      </c>
      <c r="T2784">
        <f t="shared" si="782"/>
        <v>15</v>
      </c>
      <c r="U2784">
        <f t="shared" si="783"/>
        <v>2</v>
      </c>
      <c r="V2784">
        <f t="shared" ca="1" si="784"/>
        <v>0.49989999999999996</v>
      </c>
      <c r="W2784">
        <f>INDEX(Solarstrahlungsdaten!$B$13:$G$8772,Übersicht!O2784,Übersicht!$E$10)</f>
        <v>320.57</v>
      </c>
      <c r="X2784">
        <f t="shared" si="785"/>
        <v>1.1027607999999998</v>
      </c>
      <c r="Y2784">
        <f t="shared" ca="1" si="786"/>
        <v>-0.60286079999999975</v>
      </c>
      <c r="Z2784">
        <f t="shared" ca="1" si="787"/>
        <v>0.49989999999999996</v>
      </c>
      <c r="AA2784">
        <f t="shared" ca="1" si="788"/>
        <v>0</v>
      </c>
      <c r="AB2784">
        <f t="shared" ca="1" si="789"/>
        <v>0</v>
      </c>
      <c r="AC2784">
        <f t="shared" ca="1" si="795"/>
        <v>4</v>
      </c>
      <c r="AD2784">
        <f t="shared" ca="1" si="778"/>
        <v>-0.60286079999999975</v>
      </c>
      <c r="AE2784">
        <f t="shared" ca="1" si="790"/>
        <v>0.60286079999999975</v>
      </c>
      <c r="AF2784">
        <f t="shared" ca="1" si="791"/>
        <v>0</v>
      </c>
      <c r="AG2784">
        <f t="shared" ca="1" si="792"/>
        <v>1</v>
      </c>
      <c r="AH2784">
        <f t="shared" ca="1" si="793"/>
        <v>0</v>
      </c>
    </row>
    <row r="2785" spans="15:34" x14ac:dyDescent="0.25">
      <c r="O2785">
        <v>2729</v>
      </c>
      <c r="P2785" s="2">
        <f t="shared" si="794"/>
        <v>44310.66666666005</v>
      </c>
      <c r="Q2785">
        <f t="shared" si="779"/>
        <v>24</v>
      </c>
      <c r="R2785">
        <f t="shared" si="780"/>
        <v>4</v>
      </c>
      <c r="S2785">
        <f t="shared" si="781"/>
        <v>2</v>
      </c>
      <c r="T2785">
        <f t="shared" si="782"/>
        <v>16</v>
      </c>
      <c r="U2785">
        <f t="shared" si="783"/>
        <v>2</v>
      </c>
      <c r="V2785">
        <f t="shared" ca="1" si="784"/>
        <v>0.43920000000000003</v>
      </c>
      <c r="W2785">
        <f>INDEX(Solarstrahlungsdaten!$B$13:$G$8772,Übersicht!O2785,Übersicht!$E$10)</f>
        <v>228.89</v>
      </c>
      <c r="X2785">
        <f t="shared" si="785"/>
        <v>0.7873815999999999</v>
      </c>
      <c r="Y2785">
        <f t="shared" ca="1" si="786"/>
        <v>-0.34818159999999987</v>
      </c>
      <c r="Z2785">
        <f t="shared" ca="1" si="787"/>
        <v>0.43920000000000003</v>
      </c>
      <c r="AA2785">
        <f t="shared" ca="1" si="788"/>
        <v>0</v>
      </c>
      <c r="AB2785">
        <f t="shared" ca="1" si="789"/>
        <v>0</v>
      </c>
      <c r="AC2785">
        <f t="shared" ca="1" si="795"/>
        <v>4</v>
      </c>
      <c r="AD2785">
        <f t="shared" ca="1" si="778"/>
        <v>-0.34818159999999987</v>
      </c>
      <c r="AE2785">
        <f t="shared" ca="1" si="790"/>
        <v>0.34818159999999987</v>
      </c>
      <c r="AF2785">
        <f t="shared" ca="1" si="791"/>
        <v>0</v>
      </c>
      <c r="AG2785">
        <f t="shared" ca="1" si="792"/>
        <v>1</v>
      </c>
      <c r="AH2785">
        <f t="shared" ca="1" si="793"/>
        <v>0</v>
      </c>
    </row>
    <row r="2786" spans="15:34" x14ac:dyDescent="0.25">
      <c r="O2786">
        <v>2730</v>
      </c>
      <c r="P2786" s="2">
        <f t="shared" si="794"/>
        <v>44310.708333326715</v>
      </c>
      <c r="Q2786">
        <f t="shared" si="779"/>
        <v>24</v>
      </c>
      <c r="R2786">
        <f t="shared" si="780"/>
        <v>4</v>
      </c>
      <c r="S2786">
        <f t="shared" si="781"/>
        <v>2</v>
      </c>
      <c r="T2786">
        <f t="shared" si="782"/>
        <v>17</v>
      </c>
      <c r="U2786">
        <f t="shared" si="783"/>
        <v>2</v>
      </c>
      <c r="V2786">
        <f t="shared" ca="1" si="784"/>
        <v>0.43289999999999995</v>
      </c>
      <c r="W2786">
        <f>INDEX(Solarstrahlungsdaten!$B$13:$G$8772,Übersicht!O2786,Übersicht!$E$10)</f>
        <v>136.26499999999999</v>
      </c>
      <c r="X2786">
        <f t="shared" si="785"/>
        <v>0.46875159999999999</v>
      </c>
      <c r="Y2786">
        <f t="shared" ca="1" si="786"/>
        <v>-3.5851600000000039E-2</v>
      </c>
      <c r="Z2786">
        <f t="shared" ca="1" si="787"/>
        <v>0.43289999999999995</v>
      </c>
      <c r="AA2786">
        <f t="shared" ca="1" si="788"/>
        <v>0</v>
      </c>
      <c r="AB2786">
        <f t="shared" ca="1" si="789"/>
        <v>0</v>
      </c>
      <c r="AC2786">
        <f t="shared" ca="1" si="795"/>
        <v>4</v>
      </c>
      <c r="AD2786">
        <f t="shared" ca="1" si="778"/>
        <v>-3.5851600000000039E-2</v>
      </c>
      <c r="AE2786">
        <f t="shared" ca="1" si="790"/>
        <v>3.5851600000000039E-2</v>
      </c>
      <c r="AF2786">
        <f t="shared" ca="1" si="791"/>
        <v>0</v>
      </c>
      <c r="AG2786">
        <f t="shared" ca="1" si="792"/>
        <v>1</v>
      </c>
      <c r="AH2786">
        <f t="shared" ca="1" si="793"/>
        <v>0</v>
      </c>
    </row>
    <row r="2787" spans="15:34" x14ac:dyDescent="0.25">
      <c r="O2787">
        <v>2731</v>
      </c>
      <c r="P2787" s="2">
        <f t="shared" si="794"/>
        <v>44310.749999993379</v>
      </c>
      <c r="Q2787">
        <f t="shared" si="779"/>
        <v>24</v>
      </c>
      <c r="R2787">
        <f t="shared" si="780"/>
        <v>4</v>
      </c>
      <c r="S2787">
        <f t="shared" si="781"/>
        <v>2</v>
      </c>
      <c r="T2787">
        <f t="shared" si="782"/>
        <v>18</v>
      </c>
      <c r="U2787">
        <f t="shared" si="783"/>
        <v>2</v>
      </c>
      <c r="V2787">
        <f t="shared" ca="1" si="784"/>
        <v>0.5202</v>
      </c>
      <c r="W2787">
        <f>INDEX(Solarstrahlungsdaten!$B$13:$G$8772,Übersicht!O2787,Übersicht!$E$10)</f>
        <v>0.03</v>
      </c>
      <c r="X2787">
        <f t="shared" si="785"/>
        <v>1.0319999999999999E-4</v>
      </c>
      <c r="Y2787">
        <f t="shared" ca="1" si="786"/>
        <v>0.52009680000000003</v>
      </c>
      <c r="Z2787">
        <f t="shared" ca="1" si="787"/>
        <v>1.0319999999999999E-4</v>
      </c>
      <c r="AA2787">
        <f t="shared" ca="1" si="788"/>
        <v>0</v>
      </c>
      <c r="AB2787">
        <f t="shared" ca="1" si="789"/>
        <v>0.52009680000000003</v>
      </c>
      <c r="AC2787">
        <f t="shared" ca="1" si="795"/>
        <v>3.4799031999999999</v>
      </c>
      <c r="AD2787">
        <f t="shared" ca="1" si="778"/>
        <v>0</v>
      </c>
      <c r="AE2787">
        <f t="shared" ca="1" si="790"/>
        <v>0</v>
      </c>
      <c r="AF2787">
        <f t="shared" ca="1" si="791"/>
        <v>0</v>
      </c>
      <c r="AG2787">
        <f t="shared" ca="1" si="792"/>
        <v>0.86997579999999997</v>
      </c>
      <c r="AH2787">
        <f t="shared" ca="1" si="793"/>
        <v>0</v>
      </c>
    </row>
    <row r="2788" spans="15:34" x14ac:dyDescent="0.25">
      <c r="O2788">
        <v>2732</v>
      </c>
      <c r="P2788" s="2">
        <f t="shared" si="794"/>
        <v>44310.791666660043</v>
      </c>
      <c r="Q2788">
        <f t="shared" si="779"/>
        <v>24</v>
      </c>
      <c r="R2788">
        <f t="shared" si="780"/>
        <v>4</v>
      </c>
      <c r="S2788">
        <f t="shared" si="781"/>
        <v>2</v>
      </c>
      <c r="T2788">
        <f t="shared" si="782"/>
        <v>19</v>
      </c>
      <c r="U2788">
        <f t="shared" si="783"/>
        <v>2</v>
      </c>
      <c r="V2788">
        <f t="shared" ca="1" si="784"/>
        <v>0.62870000000000004</v>
      </c>
      <c r="W2788">
        <f>INDEX(Solarstrahlungsdaten!$B$13:$G$8772,Übersicht!O2788,Übersicht!$E$10)</f>
        <v>0</v>
      </c>
      <c r="X2788">
        <f t="shared" si="785"/>
        <v>0</v>
      </c>
      <c r="Y2788">
        <f t="shared" ca="1" si="786"/>
        <v>0.62870000000000004</v>
      </c>
      <c r="Z2788">
        <f t="shared" ca="1" si="787"/>
        <v>0</v>
      </c>
      <c r="AA2788">
        <f t="shared" ca="1" si="788"/>
        <v>0</v>
      </c>
      <c r="AB2788">
        <f t="shared" ca="1" si="789"/>
        <v>0.62870000000000004</v>
      </c>
      <c r="AC2788">
        <f t="shared" ca="1" si="795"/>
        <v>2.8512031999999996</v>
      </c>
      <c r="AD2788">
        <f t="shared" ca="1" si="778"/>
        <v>0</v>
      </c>
      <c r="AE2788">
        <f t="shared" ca="1" si="790"/>
        <v>0</v>
      </c>
      <c r="AF2788">
        <f t="shared" ca="1" si="791"/>
        <v>0</v>
      </c>
      <c r="AG2788">
        <f t="shared" ca="1" si="792"/>
        <v>0.7128007999999999</v>
      </c>
      <c r="AH2788">
        <f t="shared" ca="1" si="793"/>
        <v>0</v>
      </c>
    </row>
    <row r="2789" spans="15:34" x14ac:dyDescent="0.25">
      <c r="O2789">
        <v>2733</v>
      </c>
      <c r="P2789" s="2">
        <f t="shared" si="794"/>
        <v>44310.833333326707</v>
      </c>
      <c r="Q2789">
        <f t="shared" si="779"/>
        <v>24</v>
      </c>
      <c r="R2789">
        <f t="shared" si="780"/>
        <v>4</v>
      </c>
      <c r="S2789">
        <f t="shared" si="781"/>
        <v>2</v>
      </c>
      <c r="T2789">
        <f t="shared" si="782"/>
        <v>20</v>
      </c>
      <c r="U2789">
        <f t="shared" si="783"/>
        <v>2</v>
      </c>
      <c r="V2789">
        <f t="shared" ca="1" si="784"/>
        <v>0.63479999999999992</v>
      </c>
      <c r="W2789">
        <f>INDEX(Solarstrahlungsdaten!$B$13:$G$8772,Übersicht!O2789,Übersicht!$E$10)</f>
        <v>0</v>
      </c>
      <c r="X2789">
        <f t="shared" si="785"/>
        <v>0</v>
      </c>
      <c r="Y2789">
        <f t="shared" ca="1" si="786"/>
        <v>0.63479999999999992</v>
      </c>
      <c r="Z2789">
        <f t="shared" ca="1" si="787"/>
        <v>0</v>
      </c>
      <c r="AA2789">
        <f t="shared" ca="1" si="788"/>
        <v>0</v>
      </c>
      <c r="AB2789">
        <f t="shared" ca="1" si="789"/>
        <v>0.63479999999999992</v>
      </c>
      <c r="AC2789">
        <f t="shared" ca="1" si="795"/>
        <v>2.2164031999999998</v>
      </c>
      <c r="AD2789">
        <f t="shared" ca="1" si="778"/>
        <v>0</v>
      </c>
      <c r="AE2789">
        <f t="shared" ca="1" si="790"/>
        <v>0</v>
      </c>
      <c r="AF2789">
        <f t="shared" ca="1" si="791"/>
        <v>0</v>
      </c>
      <c r="AG2789">
        <f t="shared" ca="1" si="792"/>
        <v>0.55410079999999995</v>
      </c>
      <c r="AH2789">
        <f t="shared" ca="1" si="793"/>
        <v>0</v>
      </c>
    </row>
    <row r="2790" spans="15:34" x14ac:dyDescent="0.25">
      <c r="O2790">
        <v>2734</v>
      </c>
      <c r="P2790" s="2">
        <f t="shared" si="794"/>
        <v>44310.874999993372</v>
      </c>
      <c r="Q2790">
        <f t="shared" si="779"/>
        <v>24</v>
      </c>
      <c r="R2790">
        <f t="shared" si="780"/>
        <v>4</v>
      </c>
      <c r="S2790">
        <f t="shared" si="781"/>
        <v>2</v>
      </c>
      <c r="T2790">
        <f t="shared" si="782"/>
        <v>21</v>
      </c>
      <c r="U2790">
        <f t="shared" si="783"/>
        <v>2</v>
      </c>
      <c r="V2790">
        <f t="shared" ca="1" si="784"/>
        <v>0.58240000000000003</v>
      </c>
      <c r="W2790">
        <f>INDEX(Solarstrahlungsdaten!$B$13:$G$8772,Übersicht!O2790,Übersicht!$E$10)</f>
        <v>0</v>
      </c>
      <c r="X2790">
        <f t="shared" si="785"/>
        <v>0</v>
      </c>
      <c r="Y2790">
        <f t="shared" ca="1" si="786"/>
        <v>0.58240000000000003</v>
      </c>
      <c r="Z2790">
        <f t="shared" ca="1" si="787"/>
        <v>0</v>
      </c>
      <c r="AA2790">
        <f t="shared" ca="1" si="788"/>
        <v>0</v>
      </c>
      <c r="AB2790">
        <f t="shared" ca="1" si="789"/>
        <v>0.58240000000000003</v>
      </c>
      <c r="AC2790">
        <f t="shared" ca="1" si="795"/>
        <v>1.6340031999999998</v>
      </c>
      <c r="AD2790">
        <f t="shared" ca="1" si="778"/>
        <v>0</v>
      </c>
      <c r="AE2790">
        <f t="shared" ca="1" si="790"/>
        <v>0</v>
      </c>
      <c r="AF2790">
        <f t="shared" ca="1" si="791"/>
        <v>0</v>
      </c>
      <c r="AG2790">
        <f t="shared" ca="1" si="792"/>
        <v>0.40850079999999994</v>
      </c>
      <c r="AH2790">
        <f t="shared" ca="1" si="793"/>
        <v>0</v>
      </c>
    </row>
    <row r="2791" spans="15:34" x14ac:dyDescent="0.25">
      <c r="O2791">
        <v>2735</v>
      </c>
      <c r="P2791" s="2">
        <f t="shared" si="794"/>
        <v>44310.916666660036</v>
      </c>
      <c r="Q2791">
        <f t="shared" si="779"/>
        <v>24</v>
      </c>
      <c r="R2791">
        <f t="shared" si="780"/>
        <v>4</v>
      </c>
      <c r="S2791">
        <f t="shared" si="781"/>
        <v>2</v>
      </c>
      <c r="T2791">
        <f t="shared" si="782"/>
        <v>22</v>
      </c>
      <c r="U2791">
        <f t="shared" si="783"/>
        <v>2</v>
      </c>
      <c r="V2791">
        <f t="shared" ca="1" si="784"/>
        <v>0.53549999999999998</v>
      </c>
      <c r="W2791">
        <f>INDEX(Solarstrahlungsdaten!$B$13:$G$8772,Übersicht!O2791,Übersicht!$E$10)</f>
        <v>0</v>
      </c>
      <c r="X2791">
        <f t="shared" si="785"/>
        <v>0</v>
      </c>
      <c r="Y2791">
        <f t="shared" ca="1" si="786"/>
        <v>0.53549999999999998</v>
      </c>
      <c r="Z2791">
        <f t="shared" ca="1" si="787"/>
        <v>0</v>
      </c>
      <c r="AA2791">
        <f t="shared" ca="1" si="788"/>
        <v>0</v>
      </c>
      <c r="AB2791">
        <f t="shared" ca="1" si="789"/>
        <v>0.53549999999999998</v>
      </c>
      <c r="AC2791">
        <f t="shared" ca="1" si="795"/>
        <v>1.0985031999999997</v>
      </c>
      <c r="AD2791">
        <f t="shared" ca="1" si="778"/>
        <v>0</v>
      </c>
      <c r="AE2791">
        <f t="shared" ca="1" si="790"/>
        <v>0</v>
      </c>
      <c r="AF2791">
        <f t="shared" ca="1" si="791"/>
        <v>0</v>
      </c>
      <c r="AG2791">
        <f t="shared" ca="1" si="792"/>
        <v>0.27462579999999992</v>
      </c>
      <c r="AH2791">
        <f t="shared" ca="1" si="793"/>
        <v>0</v>
      </c>
    </row>
    <row r="2792" spans="15:34" x14ac:dyDescent="0.25">
      <c r="O2792">
        <v>2736</v>
      </c>
      <c r="P2792" s="2">
        <f t="shared" si="794"/>
        <v>44310.9583333267</v>
      </c>
      <c r="Q2792">
        <f t="shared" si="779"/>
        <v>24</v>
      </c>
      <c r="R2792">
        <f t="shared" si="780"/>
        <v>4</v>
      </c>
      <c r="S2792">
        <f t="shared" si="781"/>
        <v>2</v>
      </c>
      <c r="T2792">
        <f t="shared" si="782"/>
        <v>23</v>
      </c>
      <c r="U2792">
        <f t="shared" si="783"/>
        <v>2</v>
      </c>
      <c r="V2792">
        <f t="shared" ca="1" si="784"/>
        <v>0.41170000000000001</v>
      </c>
      <c r="W2792">
        <f>INDEX(Solarstrahlungsdaten!$B$13:$G$8772,Übersicht!O2792,Übersicht!$E$10)</f>
        <v>0</v>
      </c>
      <c r="X2792">
        <f t="shared" si="785"/>
        <v>0</v>
      </c>
      <c r="Y2792">
        <f t="shared" ca="1" si="786"/>
        <v>0.41170000000000001</v>
      </c>
      <c r="Z2792">
        <f t="shared" ca="1" si="787"/>
        <v>0</v>
      </c>
      <c r="AA2792">
        <f t="shared" ca="1" si="788"/>
        <v>0</v>
      </c>
      <c r="AB2792">
        <f t="shared" ca="1" si="789"/>
        <v>0.41170000000000001</v>
      </c>
      <c r="AC2792">
        <f t="shared" ca="1" si="795"/>
        <v>0.68680319999999973</v>
      </c>
      <c r="AD2792">
        <f t="shared" ca="1" si="778"/>
        <v>0</v>
      </c>
      <c r="AE2792">
        <f t="shared" ca="1" si="790"/>
        <v>0</v>
      </c>
      <c r="AF2792">
        <f t="shared" ca="1" si="791"/>
        <v>0</v>
      </c>
      <c r="AG2792">
        <f t="shared" ca="1" si="792"/>
        <v>0.17170079999999993</v>
      </c>
      <c r="AH2792">
        <f t="shared" ca="1" si="793"/>
        <v>0</v>
      </c>
    </row>
    <row r="2793" spans="15:34" x14ac:dyDescent="0.25">
      <c r="O2793">
        <v>2737</v>
      </c>
      <c r="P2793" s="2">
        <f t="shared" si="794"/>
        <v>44310.999999993364</v>
      </c>
      <c r="Q2793">
        <f t="shared" si="779"/>
        <v>25</v>
      </c>
      <c r="R2793">
        <f t="shared" si="780"/>
        <v>4</v>
      </c>
      <c r="S2793">
        <f t="shared" si="781"/>
        <v>3</v>
      </c>
      <c r="T2793">
        <f t="shared" si="782"/>
        <v>0</v>
      </c>
      <c r="U2793">
        <f t="shared" si="783"/>
        <v>2</v>
      </c>
      <c r="V2793">
        <f t="shared" ca="1" si="784"/>
        <v>0.2964</v>
      </c>
      <c r="W2793">
        <f>INDEX(Solarstrahlungsdaten!$B$13:$G$8772,Übersicht!O2793,Übersicht!$E$10)</f>
        <v>0</v>
      </c>
      <c r="X2793">
        <f t="shared" si="785"/>
        <v>0</v>
      </c>
      <c r="Y2793">
        <f t="shared" ca="1" si="786"/>
        <v>0.2964</v>
      </c>
      <c r="Z2793">
        <f t="shared" ca="1" si="787"/>
        <v>0</v>
      </c>
      <c r="AA2793">
        <f t="shared" ca="1" si="788"/>
        <v>0</v>
      </c>
      <c r="AB2793">
        <f t="shared" ca="1" si="789"/>
        <v>0.2964</v>
      </c>
      <c r="AC2793">
        <f t="shared" ca="1" si="795"/>
        <v>0.39040319999999973</v>
      </c>
      <c r="AD2793">
        <f t="shared" ca="1" si="778"/>
        <v>0</v>
      </c>
      <c r="AE2793">
        <f t="shared" ca="1" si="790"/>
        <v>0</v>
      </c>
      <c r="AF2793">
        <f t="shared" ca="1" si="791"/>
        <v>0</v>
      </c>
      <c r="AG2793">
        <f t="shared" ca="1" si="792"/>
        <v>9.7600799999999932E-2</v>
      </c>
      <c r="AH2793">
        <f t="shared" ca="1" si="793"/>
        <v>0</v>
      </c>
    </row>
    <row r="2794" spans="15:34" x14ac:dyDescent="0.25">
      <c r="O2794">
        <v>2738</v>
      </c>
      <c r="P2794" s="2">
        <f t="shared" si="794"/>
        <v>44311.041666660029</v>
      </c>
      <c r="Q2794">
        <f t="shared" si="779"/>
        <v>25</v>
      </c>
      <c r="R2794">
        <f t="shared" si="780"/>
        <v>4</v>
      </c>
      <c r="S2794">
        <f t="shared" si="781"/>
        <v>3</v>
      </c>
      <c r="T2794">
        <f t="shared" si="782"/>
        <v>1</v>
      </c>
      <c r="U2794">
        <f t="shared" si="783"/>
        <v>2</v>
      </c>
      <c r="V2794">
        <f t="shared" ca="1" si="784"/>
        <v>0.20670000000000002</v>
      </c>
      <c r="W2794">
        <f>INDEX(Solarstrahlungsdaten!$B$13:$G$8772,Übersicht!O2794,Übersicht!$E$10)</f>
        <v>0</v>
      </c>
      <c r="X2794">
        <f t="shared" si="785"/>
        <v>0</v>
      </c>
      <c r="Y2794">
        <f t="shared" ca="1" si="786"/>
        <v>0.20670000000000002</v>
      </c>
      <c r="Z2794">
        <f t="shared" ca="1" si="787"/>
        <v>0</v>
      </c>
      <c r="AA2794">
        <f t="shared" ca="1" si="788"/>
        <v>0</v>
      </c>
      <c r="AB2794">
        <f t="shared" ca="1" si="789"/>
        <v>0.20670000000000002</v>
      </c>
      <c r="AC2794">
        <f t="shared" ca="1" si="795"/>
        <v>0.18370319999999971</v>
      </c>
      <c r="AD2794">
        <f t="shared" ca="1" si="778"/>
        <v>0</v>
      </c>
      <c r="AE2794">
        <f t="shared" ca="1" si="790"/>
        <v>0</v>
      </c>
      <c r="AF2794">
        <f t="shared" ca="1" si="791"/>
        <v>0</v>
      </c>
      <c r="AG2794">
        <f t="shared" ca="1" si="792"/>
        <v>4.5925799999999926E-2</v>
      </c>
      <c r="AH2794">
        <f t="shared" ca="1" si="793"/>
        <v>0</v>
      </c>
    </row>
    <row r="2795" spans="15:34" x14ac:dyDescent="0.25">
      <c r="O2795">
        <v>2739</v>
      </c>
      <c r="P2795" s="2">
        <f t="shared" si="794"/>
        <v>44311.083333326693</v>
      </c>
      <c r="Q2795">
        <f t="shared" si="779"/>
        <v>25</v>
      </c>
      <c r="R2795">
        <f t="shared" si="780"/>
        <v>4</v>
      </c>
      <c r="S2795">
        <f t="shared" si="781"/>
        <v>3</v>
      </c>
      <c r="T2795">
        <f t="shared" si="782"/>
        <v>2</v>
      </c>
      <c r="U2795">
        <f t="shared" si="783"/>
        <v>2</v>
      </c>
      <c r="V2795">
        <f t="shared" ca="1" si="784"/>
        <v>0.18039999999999998</v>
      </c>
      <c r="W2795">
        <f>INDEX(Solarstrahlungsdaten!$B$13:$G$8772,Übersicht!O2795,Übersicht!$E$10)</f>
        <v>0</v>
      </c>
      <c r="X2795">
        <f t="shared" si="785"/>
        <v>0</v>
      </c>
      <c r="Y2795">
        <f t="shared" ca="1" si="786"/>
        <v>0.18039999999999998</v>
      </c>
      <c r="Z2795">
        <f t="shared" ca="1" si="787"/>
        <v>0</v>
      </c>
      <c r="AA2795">
        <f t="shared" ca="1" si="788"/>
        <v>0</v>
      </c>
      <c r="AB2795">
        <f t="shared" ca="1" si="789"/>
        <v>0.18039999999999998</v>
      </c>
      <c r="AC2795">
        <f t="shared" ca="1" si="795"/>
        <v>3.3031999999997286E-3</v>
      </c>
      <c r="AD2795">
        <f t="shared" ca="1" si="778"/>
        <v>0</v>
      </c>
      <c r="AE2795">
        <f t="shared" ca="1" si="790"/>
        <v>0</v>
      </c>
      <c r="AF2795">
        <f t="shared" ca="1" si="791"/>
        <v>0</v>
      </c>
      <c r="AG2795">
        <f t="shared" ca="1" si="792"/>
        <v>8.2579999999993214E-4</v>
      </c>
      <c r="AH2795">
        <f t="shared" ca="1" si="793"/>
        <v>0</v>
      </c>
    </row>
    <row r="2796" spans="15:34" x14ac:dyDescent="0.25">
      <c r="O2796">
        <v>2740</v>
      </c>
      <c r="P2796" s="2">
        <f t="shared" si="794"/>
        <v>44311.124999993357</v>
      </c>
      <c r="Q2796">
        <f t="shared" si="779"/>
        <v>25</v>
      </c>
      <c r="R2796">
        <f t="shared" si="780"/>
        <v>4</v>
      </c>
      <c r="S2796">
        <f t="shared" si="781"/>
        <v>3</v>
      </c>
      <c r="T2796">
        <f t="shared" si="782"/>
        <v>3</v>
      </c>
      <c r="U2796">
        <f t="shared" si="783"/>
        <v>2</v>
      </c>
      <c r="V2796">
        <f t="shared" ca="1" si="784"/>
        <v>0.1724</v>
      </c>
      <c r="W2796">
        <f>INDEX(Solarstrahlungsdaten!$B$13:$G$8772,Übersicht!O2796,Übersicht!$E$10)</f>
        <v>0</v>
      </c>
      <c r="X2796">
        <f t="shared" si="785"/>
        <v>0</v>
      </c>
      <c r="Y2796">
        <f t="shared" ca="1" si="786"/>
        <v>0.1724</v>
      </c>
      <c r="Z2796">
        <f t="shared" ca="1" si="787"/>
        <v>0</v>
      </c>
      <c r="AA2796">
        <f t="shared" ca="1" si="788"/>
        <v>0</v>
      </c>
      <c r="AB2796">
        <f t="shared" ca="1" si="789"/>
        <v>3.3031999999997286E-3</v>
      </c>
      <c r="AC2796">
        <f t="shared" ca="1" si="795"/>
        <v>0</v>
      </c>
      <c r="AD2796">
        <f t="shared" ca="1" si="778"/>
        <v>0.16909680000000027</v>
      </c>
      <c r="AE2796">
        <f t="shared" ca="1" si="790"/>
        <v>0</v>
      </c>
      <c r="AF2796">
        <f t="shared" ca="1" si="791"/>
        <v>0.16909680000000027</v>
      </c>
      <c r="AG2796">
        <f t="shared" ca="1" si="792"/>
        <v>0</v>
      </c>
      <c r="AH2796">
        <f t="shared" ca="1" si="793"/>
        <v>1</v>
      </c>
    </row>
    <row r="2797" spans="15:34" x14ac:dyDescent="0.25">
      <c r="O2797">
        <v>2741</v>
      </c>
      <c r="P2797" s="2">
        <f t="shared" si="794"/>
        <v>44311.166666660021</v>
      </c>
      <c r="Q2797">
        <f t="shared" si="779"/>
        <v>25</v>
      </c>
      <c r="R2797">
        <f t="shared" si="780"/>
        <v>4</v>
      </c>
      <c r="S2797">
        <f t="shared" si="781"/>
        <v>3</v>
      </c>
      <c r="T2797">
        <f t="shared" si="782"/>
        <v>4</v>
      </c>
      <c r="U2797">
        <f t="shared" si="783"/>
        <v>2</v>
      </c>
      <c r="V2797">
        <f t="shared" ca="1" si="784"/>
        <v>0.17459999999999998</v>
      </c>
      <c r="W2797">
        <f>INDEX(Solarstrahlungsdaten!$B$13:$G$8772,Übersicht!O2797,Übersicht!$E$10)</f>
        <v>0</v>
      </c>
      <c r="X2797">
        <f t="shared" si="785"/>
        <v>0</v>
      </c>
      <c r="Y2797">
        <f t="shared" ca="1" si="786"/>
        <v>0.17459999999999998</v>
      </c>
      <c r="Z2797">
        <f t="shared" ca="1" si="787"/>
        <v>0</v>
      </c>
      <c r="AA2797">
        <f t="shared" ca="1" si="788"/>
        <v>0</v>
      </c>
      <c r="AB2797">
        <f t="shared" ca="1" si="789"/>
        <v>0</v>
      </c>
      <c r="AC2797">
        <f t="shared" ca="1" si="795"/>
        <v>0</v>
      </c>
      <c r="AD2797">
        <f t="shared" ca="1" si="778"/>
        <v>0.17459999999999998</v>
      </c>
      <c r="AE2797">
        <f t="shared" ca="1" si="790"/>
        <v>0</v>
      </c>
      <c r="AF2797">
        <f t="shared" ca="1" si="791"/>
        <v>0.17459999999999998</v>
      </c>
      <c r="AG2797">
        <f t="shared" ca="1" si="792"/>
        <v>0</v>
      </c>
      <c r="AH2797">
        <f t="shared" ca="1" si="793"/>
        <v>1</v>
      </c>
    </row>
    <row r="2798" spans="15:34" x14ac:dyDescent="0.25">
      <c r="O2798">
        <v>2742</v>
      </c>
      <c r="P2798" s="2">
        <f t="shared" si="794"/>
        <v>44311.208333326686</v>
      </c>
      <c r="Q2798">
        <f t="shared" si="779"/>
        <v>25</v>
      </c>
      <c r="R2798">
        <f t="shared" si="780"/>
        <v>4</v>
      </c>
      <c r="S2798">
        <f t="shared" si="781"/>
        <v>3</v>
      </c>
      <c r="T2798">
        <f t="shared" si="782"/>
        <v>5</v>
      </c>
      <c r="U2798">
        <f t="shared" si="783"/>
        <v>2</v>
      </c>
      <c r="V2798">
        <f t="shared" ca="1" si="784"/>
        <v>0.1938</v>
      </c>
      <c r="W2798">
        <f>INDEX(Solarstrahlungsdaten!$B$13:$G$8772,Übersicht!O2798,Übersicht!$E$10)</f>
        <v>2.0750000000000002</v>
      </c>
      <c r="X2798">
        <f t="shared" si="785"/>
        <v>7.1380000000000002E-3</v>
      </c>
      <c r="Y2798">
        <f t="shared" ca="1" si="786"/>
        <v>0.18666199999999999</v>
      </c>
      <c r="Z2798">
        <f t="shared" ca="1" si="787"/>
        <v>7.1380000000000002E-3</v>
      </c>
      <c r="AA2798">
        <f t="shared" ca="1" si="788"/>
        <v>0</v>
      </c>
      <c r="AB2798">
        <f t="shared" ca="1" si="789"/>
        <v>0</v>
      </c>
      <c r="AC2798">
        <f t="shared" ca="1" si="795"/>
        <v>0</v>
      </c>
      <c r="AD2798">
        <f t="shared" ca="1" si="778"/>
        <v>0.18666199999999999</v>
      </c>
      <c r="AE2798">
        <f t="shared" ca="1" si="790"/>
        <v>0</v>
      </c>
      <c r="AF2798">
        <f t="shared" ca="1" si="791"/>
        <v>0.18666199999999999</v>
      </c>
      <c r="AG2798">
        <f t="shared" ca="1" si="792"/>
        <v>0</v>
      </c>
      <c r="AH2798">
        <f t="shared" ca="1" si="793"/>
        <v>1</v>
      </c>
    </row>
    <row r="2799" spans="15:34" x14ac:dyDescent="0.25">
      <c r="O2799">
        <v>2743</v>
      </c>
      <c r="P2799" s="2">
        <f t="shared" si="794"/>
        <v>44311.24999999335</v>
      </c>
      <c r="Q2799">
        <f t="shared" si="779"/>
        <v>25</v>
      </c>
      <c r="R2799">
        <f t="shared" si="780"/>
        <v>4</v>
      </c>
      <c r="S2799">
        <f t="shared" si="781"/>
        <v>3</v>
      </c>
      <c r="T2799">
        <f t="shared" si="782"/>
        <v>6</v>
      </c>
      <c r="U2799">
        <f t="shared" si="783"/>
        <v>2</v>
      </c>
      <c r="V2799">
        <f t="shared" ca="1" si="784"/>
        <v>0.32089999999999996</v>
      </c>
      <c r="W2799">
        <f>INDEX(Solarstrahlungsdaten!$B$13:$G$8772,Übersicht!O2799,Übersicht!$E$10)</f>
        <v>51.3</v>
      </c>
      <c r="X2799">
        <f t="shared" si="785"/>
        <v>0.17647199999999999</v>
      </c>
      <c r="Y2799">
        <f t="shared" ca="1" si="786"/>
        <v>0.14442799999999997</v>
      </c>
      <c r="Z2799">
        <f t="shared" ca="1" si="787"/>
        <v>0.17647199999999999</v>
      </c>
      <c r="AA2799">
        <f t="shared" ca="1" si="788"/>
        <v>0</v>
      </c>
      <c r="AB2799">
        <f t="shared" ca="1" si="789"/>
        <v>0</v>
      </c>
      <c r="AC2799">
        <f t="shared" ca="1" si="795"/>
        <v>0</v>
      </c>
      <c r="AD2799">
        <f t="shared" ca="1" si="778"/>
        <v>0.14442799999999997</v>
      </c>
      <c r="AE2799">
        <f t="shared" ca="1" si="790"/>
        <v>0</v>
      </c>
      <c r="AF2799">
        <f t="shared" ca="1" si="791"/>
        <v>0.14442799999999997</v>
      </c>
      <c r="AG2799">
        <f t="shared" ca="1" si="792"/>
        <v>0</v>
      </c>
      <c r="AH2799">
        <f t="shared" ca="1" si="793"/>
        <v>1</v>
      </c>
    </row>
    <row r="2800" spans="15:34" x14ac:dyDescent="0.25">
      <c r="O2800">
        <v>2744</v>
      </c>
      <c r="P2800" s="2">
        <f t="shared" si="794"/>
        <v>44311.291666660014</v>
      </c>
      <c r="Q2800">
        <f t="shared" si="779"/>
        <v>25</v>
      </c>
      <c r="R2800">
        <f t="shared" si="780"/>
        <v>4</v>
      </c>
      <c r="S2800">
        <f t="shared" si="781"/>
        <v>3</v>
      </c>
      <c r="T2800">
        <f t="shared" si="782"/>
        <v>7</v>
      </c>
      <c r="U2800">
        <f t="shared" si="783"/>
        <v>2</v>
      </c>
      <c r="V2800">
        <f t="shared" ca="1" si="784"/>
        <v>0.49560000000000004</v>
      </c>
      <c r="W2800">
        <f>INDEX(Solarstrahlungsdaten!$B$13:$G$8772,Übersicht!O2800,Übersicht!$E$10)</f>
        <v>132.67000000000002</v>
      </c>
      <c r="X2800">
        <f t="shared" si="785"/>
        <v>0.45638480000000003</v>
      </c>
      <c r="Y2800">
        <f t="shared" ca="1" si="786"/>
        <v>3.9215200000000006E-2</v>
      </c>
      <c r="Z2800">
        <f t="shared" ca="1" si="787"/>
        <v>0.45638480000000003</v>
      </c>
      <c r="AA2800">
        <f t="shared" ca="1" si="788"/>
        <v>0</v>
      </c>
      <c r="AB2800">
        <f t="shared" ca="1" si="789"/>
        <v>0</v>
      </c>
      <c r="AC2800">
        <f t="shared" ca="1" si="795"/>
        <v>0</v>
      </c>
      <c r="AD2800">
        <f t="shared" ca="1" si="778"/>
        <v>3.9215200000000006E-2</v>
      </c>
      <c r="AE2800">
        <f t="shared" ca="1" si="790"/>
        <v>0</v>
      </c>
      <c r="AF2800">
        <f t="shared" ca="1" si="791"/>
        <v>3.9215200000000006E-2</v>
      </c>
      <c r="AG2800">
        <f t="shared" ca="1" si="792"/>
        <v>0</v>
      </c>
      <c r="AH2800">
        <f t="shared" ca="1" si="793"/>
        <v>1</v>
      </c>
    </row>
    <row r="2801" spans="15:34" x14ac:dyDescent="0.25">
      <c r="O2801">
        <v>2745</v>
      </c>
      <c r="P2801" s="2">
        <f t="shared" si="794"/>
        <v>44311.333333326678</v>
      </c>
      <c r="Q2801">
        <f t="shared" si="779"/>
        <v>25</v>
      </c>
      <c r="R2801">
        <f t="shared" si="780"/>
        <v>4</v>
      </c>
      <c r="S2801">
        <f t="shared" si="781"/>
        <v>3</v>
      </c>
      <c r="T2801">
        <f t="shared" si="782"/>
        <v>8</v>
      </c>
      <c r="U2801">
        <f t="shared" si="783"/>
        <v>2</v>
      </c>
      <c r="V2801">
        <f t="shared" ca="1" si="784"/>
        <v>0.54830000000000001</v>
      </c>
      <c r="W2801">
        <f>INDEX(Solarstrahlungsdaten!$B$13:$G$8772,Übersicht!O2801,Übersicht!$E$10)</f>
        <v>190.71</v>
      </c>
      <c r="X2801">
        <f t="shared" si="785"/>
        <v>0.65604240000000003</v>
      </c>
      <c r="Y2801">
        <f t="shared" ca="1" si="786"/>
        <v>-0.10774240000000002</v>
      </c>
      <c r="Z2801">
        <f t="shared" ca="1" si="787"/>
        <v>0.54830000000000001</v>
      </c>
      <c r="AA2801">
        <f t="shared" ca="1" si="788"/>
        <v>0.10774240000000002</v>
      </c>
      <c r="AB2801">
        <f t="shared" ca="1" si="789"/>
        <v>0</v>
      </c>
      <c r="AC2801">
        <f t="shared" ca="1" si="795"/>
        <v>0.10774240000000002</v>
      </c>
      <c r="AD2801">
        <f t="shared" ca="1" si="778"/>
        <v>0</v>
      </c>
      <c r="AE2801">
        <f t="shared" ca="1" si="790"/>
        <v>0</v>
      </c>
      <c r="AF2801">
        <f t="shared" ca="1" si="791"/>
        <v>0</v>
      </c>
      <c r="AG2801">
        <f t="shared" ca="1" si="792"/>
        <v>2.6935600000000004E-2</v>
      </c>
      <c r="AH2801">
        <f t="shared" ca="1" si="793"/>
        <v>0</v>
      </c>
    </row>
    <row r="2802" spans="15:34" x14ac:dyDescent="0.25">
      <c r="O2802">
        <v>2746</v>
      </c>
      <c r="P2802" s="2">
        <f t="shared" si="794"/>
        <v>44311.374999993342</v>
      </c>
      <c r="Q2802">
        <f t="shared" si="779"/>
        <v>25</v>
      </c>
      <c r="R2802">
        <f t="shared" si="780"/>
        <v>4</v>
      </c>
      <c r="S2802">
        <f t="shared" si="781"/>
        <v>3</v>
      </c>
      <c r="T2802">
        <f t="shared" si="782"/>
        <v>9</v>
      </c>
      <c r="U2802">
        <f t="shared" si="783"/>
        <v>2</v>
      </c>
      <c r="V2802">
        <f t="shared" ca="1" si="784"/>
        <v>0.54630000000000001</v>
      </c>
      <c r="W2802">
        <f>INDEX(Solarstrahlungsdaten!$B$13:$G$8772,Übersicht!O2802,Übersicht!$E$10)</f>
        <v>172.5</v>
      </c>
      <c r="X2802">
        <f t="shared" si="785"/>
        <v>0.59339999999999993</v>
      </c>
      <c r="Y2802">
        <f t="shared" ca="1" si="786"/>
        <v>-4.709999999999992E-2</v>
      </c>
      <c r="Z2802">
        <f t="shared" ca="1" si="787"/>
        <v>0.54630000000000001</v>
      </c>
      <c r="AA2802">
        <f t="shared" ca="1" si="788"/>
        <v>4.709999999999992E-2</v>
      </c>
      <c r="AB2802">
        <f t="shared" ca="1" si="789"/>
        <v>0</v>
      </c>
      <c r="AC2802">
        <f t="shared" ca="1" si="795"/>
        <v>0.15484239999999994</v>
      </c>
      <c r="AD2802">
        <f t="shared" ca="1" si="778"/>
        <v>0</v>
      </c>
      <c r="AE2802">
        <f t="shared" ca="1" si="790"/>
        <v>0</v>
      </c>
      <c r="AF2802">
        <f t="shared" ca="1" si="791"/>
        <v>0</v>
      </c>
      <c r="AG2802">
        <f t="shared" ca="1" si="792"/>
        <v>3.8710599999999984E-2</v>
      </c>
      <c r="AH2802">
        <f t="shared" ca="1" si="793"/>
        <v>0</v>
      </c>
    </row>
    <row r="2803" spans="15:34" x14ac:dyDescent="0.25">
      <c r="O2803">
        <v>2747</v>
      </c>
      <c r="P2803" s="2">
        <f t="shared" si="794"/>
        <v>44311.416666660007</v>
      </c>
      <c r="Q2803">
        <f t="shared" si="779"/>
        <v>25</v>
      </c>
      <c r="R2803">
        <f t="shared" si="780"/>
        <v>4</v>
      </c>
      <c r="S2803">
        <f t="shared" si="781"/>
        <v>3</v>
      </c>
      <c r="T2803">
        <f t="shared" si="782"/>
        <v>10</v>
      </c>
      <c r="U2803">
        <f t="shared" si="783"/>
        <v>2</v>
      </c>
      <c r="V2803">
        <f t="shared" ca="1" si="784"/>
        <v>0.5323</v>
      </c>
      <c r="W2803">
        <f>INDEX(Solarstrahlungsdaten!$B$13:$G$8772,Übersicht!O2803,Übersicht!$E$10)</f>
        <v>215.36</v>
      </c>
      <c r="X2803">
        <f t="shared" si="785"/>
        <v>0.74083840000000012</v>
      </c>
      <c r="Y2803">
        <f t="shared" ca="1" si="786"/>
        <v>-0.20853840000000012</v>
      </c>
      <c r="Z2803">
        <f t="shared" ca="1" si="787"/>
        <v>0.5323</v>
      </c>
      <c r="AA2803">
        <f t="shared" ca="1" si="788"/>
        <v>0.20853840000000012</v>
      </c>
      <c r="AB2803">
        <f t="shared" ca="1" si="789"/>
        <v>0</v>
      </c>
      <c r="AC2803">
        <f t="shared" ca="1" si="795"/>
        <v>0.36338080000000006</v>
      </c>
      <c r="AD2803">
        <f t="shared" ca="1" si="778"/>
        <v>0</v>
      </c>
      <c r="AE2803">
        <f t="shared" ca="1" si="790"/>
        <v>0</v>
      </c>
      <c r="AF2803">
        <f t="shared" ca="1" si="791"/>
        <v>0</v>
      </c>
      <c r="AG2803">
        <f t="shared" ca="1" si="792"/>
        <v>9.0845200000000015E-2</v>
      </c>
      <c r="AH2803">
        <f t="shared" ca="1" si="793"/>
        <v>0</v>
      </c>
    </row>
    <row r="2804" spans="15:34" x14ac:dyDescent="0.25">
      <c r="O2804">
        <v>2748</v>
      </c>
      <c r="P2804" s="2">
        <f t="shared" si="794"/>
        <v>44311.458333326671</v>
      </c>
      <c r="Q2804">
        <f t="shared" si="779"/>
        <v>25</v>
      </c>
      <c r="R2804">
        <f t="shared" si="780"/>
        <v>4</v>
      </c>
      <c r="S2804">
        <f t="shared" si="781"/>
        <v>3</v>
      </c>
      <c r="T2804">
        <f t="shared" si="782"/>
        <v>11</v>
      </c>
      <c r="U2804">
        <f t="shared" si="783"/>
        <v>2</v>
      </c>
      <c r="V2804">
        <f t="shared" ca="1" si="784"/>
        <v>0.52639999999999998</v>
      </c>
      <c r="W2804">
        <f>INDEX(Solarstrahlungsdaten!$B$13:$G$8772,Übersicht!O2804,Übersicht!$E$10)</f>
        <v>256.25</v>
      </c>
      <c r="X2804">
        <f t="shared" si="785"/>
        <v>0.88149999999999995</v>
      </c>
      <c r="Y2804">
        <f t="shared" ca="1" si="786"/>
        <v>-0.35509999999999997</v>
      </c>
      <c r="Z2804">
        <f t="shared" ca="1" si="787"/>
        <v>0.52639999999999998</v>
      </c>
      <c r="AA2804">
        <f t="shared" ca="1" si="788"/>
        <v>0.35509999999999997</v>
      </c>
      <c r="AB2804">
        <f t="shared" ca="1" si="789"/>
        <v>0</v>
      </c>
      <c r="AC2804">
        <f t="shared" ca="1" si="795"/>
        <v>0.71848080000000003</v>
      </c>
      <c r="AD2804">
        <f t="shared" ca="1" si="778"/>
        <v>0</v>
      </c>
      <c r="AE2804">
        <f t="shared" ca="1" si="790"/>
        <v>0</v>
      </c>
      <c r="AF2804">
        <f t="shared" ca="1" si="791"/>
        <v>0</v>
      </c>
      <c r="AG2804">
        <f t="shared" ca="1" si="792"/>
        <v>0.17962020000000001</v>
      </c>
      <c r="AH2804">
        <f t="shared" ca="1" si="793"/>
        <v>0</v>
      </c>
    </row>
    <row r="2805" spans="15:34" x14ac:dyDescent="0.25">
      <c r="O2805">
        <v>2749</v>
      </c>
      <c r="P2805" s="2">
        <f t="shared" si="794"/>
        <v>44311.499999993335</v>
      </c>
      <c r="Q2805">
        <f t="shared" si="779"/>
        <v>25</v>
      </c>
      <c r="R2805">
        <f t="shared" si="780"/>
        <v>4</v>
      </c>
      <c r="S2805">
        <f t="shared" si="781"/>
        <v>3</v>
      </c>
      <c r="T2805">
        <f t="shared" si="782"/>
        <v>12</v>
      </c>
      <c r="U2805">
        <f t="shared" si="783"/>
        <v>2</v>
      </c>
      <c r="V2805">
        <f t="shared" ca="1" si="784"/>
        <v>0.58089999999999997</v>
      </c>
      <c r="W2805">
        <f>INDEX(Solarstrahlungsdaten!$B$13:$G$8772,Übersicht!O2805,Übersicht!$E$10)</f>
        <v>124.96</v>
      </c>
      <c r="X2805">
        <f t="shared" si="785"/>
        <v>0.42986239999999998</v>
      </c>
      <c r="Y2805">
        <f t="shared" ca="1" si="786"/>
        <v>0.15103759999999999</v>
      </c>
      <c r="Z2805">
        <f t="shared" ca="1" si="787"/>
        <v>0.42986239999999998</v>
      </c>
      <c r="AA2805">
        <f t="shared" ca="1" si="788"/>
        <v>0</v>
      </c>
      <c r="AB2805">
        <f t="shared" ca="1" si="789"/>
        <v>0.15103759999999999</v>
      </c>
      <c r="AC2805">
        <f t="shared" ca="1" si="795"/>
        <v>0.56744320000000004</v>
      </c>
      <c r="AD2805">
        <f t="shared" ca="1" si="778"/>
        <v>0</v>
      </c>
      <c r="AE2805">
        <f t="shared" ca="1" si="790"/>
        <v>0</v>
      </c>
      <c r="AF2805">
        <f t="shared" ca="1" si="791"/>
        <v>0</v>
      </c>
      <c r="AG2805">
        <f t="shared" ca="1" si="792"/>
        <v>0.14186080000000001</v>
      </c>
      <c r="AH2805">
        <f t="shared" ca="1" si="793"/>
        <v>0</v>
      </c>
    </row>
    <row r="2806" spans="15:34" x14ac:dyDescent="0.25">
      <c r="O2806">
        <v>2750</v>
      </c>
      <c r="P2806" s="2">
        <f t="shared" si="794"/>
        <v>44311.541666659999</v>
      </c>
      <c r="Q2806">
        <f t="shared" si="779"/>
        <v>25</v>
      </c>
      <c r="R2806">
        <f t="shared" si="780"/>
        <v>4</v>
      </c>
      <c r="S2806">
        <f t="shared" si="781"/>
        <v>3</v>
      </c>
      <c r="T2806">
        <f t="shared" si="782"/>
        <v>13</v>
      </c>
      <c r="U2806">
        <f t="shared" si="783"/>
        <v>2</v>
      </c>
      <c r="V2806">
        <f t="shared" ca="1" si="784"/>
        <v>0.60009999999999986</v>
      </c>
      <c r="W2806">
        <f>INDEX(Solarstrahlungsdaten!$B$13:$G$8772,Übersicht!O2806,Übersicht!$E$10)</f>
        <v>67.19</v>
      </c>
      <c r="X2806">
        <f t="shared" si="785"/>
        <v>0.23113359999999999</v>
      </c>
      <c r="Y2806">
        <f t="shared" ca="1" si="786"/>
        <v>0.36896639999999986</v>
      </c>
      <c r="Z2806">
        <f t="shared" ca="1" si="787"/>
        <v>0.23113359999999999</v>
      </c>
      <c r="AA2806">
        <f t="shared" ca="1" si="788"/>
        <v>0</v>
      </c>
      <c r="AB2806">
        <f t="shared" ca="1" si="789"/>
        <v>0.36896639999999986</v>
      </c>
      <c r="AC2806">
        <f t="shared" ca="1" si="795"/>
        <v>0.19847680000000018</v>
      </c>
      <c r="AD2806">
        <f t="shared" ca="1" si="778"/>
        <v>0</v>
      </c>
      <c r="AE2806">
        <f t="shared" ca="1" si="790"/>
        <v>0</v>
      </c>
      <c r="AF2806">
        <f t="shared" ca="1" si="791"/>
        <v>0</v>
      </c>
      <c r="AG2806">
        <f t="shared" ca="1" si="792"/>
        <v>4.9619200000000044E-2</v>
      </c>
      <c r="AH2806">
        <f t="shared" ca="1" si="793"/>
        <v>0</v>
      </c>
    </row>
    <row r="2807" spans="15:34" x14ac:dyDescent="0.25">
      <c r="O2807">
        <v>2751</v>
      </c>
      <c r="P2807" s="2">
        <f t="shared" si="794"/>
        <v>44311.583333326664</v>
      </c>
      <c r="Q2807">
        <f t="shared" si="779"/>
        <v>25</v>
      </c>
      <c r="R2807">
        <f t="shared" si="780"/>
        <v>4</v>
      </c>
      <c r="S2807">
        <f t="shared" si="781"/>
        <v>3</v>
      </c>
      <c r="T2807">
        <f t="shared" si="782"/>
        <v>14</v>
      </c>
      <c r="U2807">
        <f t="shared" si="783"/>
        <v>2</v>
      </c>
      <c r="V2807">
        <f t="shared" ca="1" si="784"/>
        <v>0.52290000000000003</v>
      </c>
      <c r="W2807">
        <f>INDEX(Solarstrahlungsdaten!$B$13:$G$8772,Übersicht!O2807,Übersicht!$E$10)</f>
        <v>129.37</v>
      </c>
      <c r="X2807">
        <f t="shared" si="785"/>
        <v>0.44503280000000006</v>
      </c>
      <c r="Y2807">
        <f t="shared" ca="1" si="786"/>
        <v>7.786719999999997E-2</v>
      </c>
      <c r="Z2807">
        <f t="shared" ca="1" si="787"/>
        <v>0.44503280000000006</v>
      </c>
      <c r="AA2807">
        <f t="shared" ca="1" si="788"/>
        <v>0</v>
      </c>
      <c r="AB2807">
        <f t="shared" ca="1" si="789"/>
        <v>7.786719999999997E-2</v>
      </c>
      <c r="AC2807">
        <f t="shared" ca="1" si="795"/>
        <v>0.12060960000000021</v>
      </c>
      <c r="AD2807">
        <f t="shared" ca="1" si="778"/>
        <v>0</v>
      </c>
      <c r="AE2807">
        <f t="shared" ca="1" si="790"/>
        <v>0</v>
      </c>
      <c r="AF2807">
        <f t="shared" ca="1" si="791"/>
        <v>0</v>
      </c>
      <c r="AG2807">
        <f t="shared" ca="1" si="792"/>
        <v>3.0152400000000051E-2</v>
      </c>
      <c r="AH2807">
        <f t="shared" ca="1" si="793"/>
        <v>0</v>
      </c>
    </row>
    <row r="2808" spans="15:34" x14ac:dyDescent="0.25">
      <c r="O2808">
        <v>2752</v>
      </c>
      <c r="P2808" s="2">
        <f t="shared" si="794"/>
        <v>44311.624999993328</v>
      </c>
      <c r="Q2808">
        <f t="shared" si="779"/>
        <v>25</v>
      </c>
      <c r="R2808">
        <f t="shared" si="780"/>
        <v>4</v>
      </c>
      <c r="S2808">
        <f t="shared" si="781"/>
        <v>3</v>
      </c>
      <c r="T2808">
        <f t="shared" si="782"/>
        <v>15</v>
      </c>
      <c r="U2808">
        <f t="shared" si="783"/>
        <v>2</v>
      </c>
      <c r="V2808">
        <f t="shared" ca="1" si="784"/>
        <v>0.46609999999999996</v>
      </c>
      <c r="W2808">
        <f>INDEX(Solarstrahlungsdaten!$B$13:$G$8772,Übersicht!O2808,Übersicht!$E$10)</f>
        <v>119.28</v>
      </c>
      <c r="X2808">
        <f t="shared" si="785"/>
        <v>0.4103232</v>
      </c>
      <c r="Y2808">
        <f t="shared" ca="1" si="786"/>
        <v>5.577679999999996E-2</v>
      </c>
      <c r="Z2808">
        <f t="shared" ca="1" si="787"/>
        <v>0.4103232</v>
      </c>
      <c r="AA2808">
        <f t="shared" ca="1" si="788"/>
        <v>0</v>
      </c>
      <c r="AB2808">
        <f t="shared" ca="1" si="789"/>
        <v>5.577679999999996E-2</v>
      </c>
      <c r="AC2808">
        <f t="shared" ca="1" si="795"/>
        <v>6.4832800000000246E-2</v>
      </c>
      <c r="AD2808">
        <f t="shared" ca="1" si="778"/>
        <v>0</v>
      </c>
      <c r="AE2808">
        <f t="shared" ca="1" si="790"/>
        <v>0</v>
      </c>
      <c r="AF2808">
        <f t="shared" ca="1" si="791"/>
        <v>0</v>
      </c>
      <c r="AG2808">
        <f t="shared" ca="1" si="792"/>
        <v>1.6208200000000061E-2</v>
      </c>
      <c r="AH2808">
        <f t="shared" ca="1" si="793"/>
        <v>0</v>
      </c>
    </row>
    <row r="2809" spans="15:34" x14ac:dyDescent="0.25">
      <c r="O2809">
        <v>2753</v>
      </c>
      <c r="P2809" s="2">
        <f t="shared" si="794"/>
        <v>44311.666666659992</v>
      </c>
      <c r="Q2809">
        <f t="shared" si="779"/>
        <v>25</v>
      </c>
      <c r="R2809">
        <f t="shared" si="780"/>
        <v>4</v>
      </c>
      <c r="S2809">
        <f t="shared" si="781"/>
        <v>3</v>
      </c>
      <c r="T2809">
        <f t="shared" si="782"/>
        <v>16</v>
      </c>
      <c r="U2809">
        <f t="shared" si="783"/>
        <v>2</v>
      </c>
      <c r="V2809">
        <f t="shared" ca="1" si="784"/>
        <v>0.42710000000000004</v>
      </c>
      <c r="W2809">
        <f>INDEX(Solarstrahlungsdaten!$B$13:$G$8772,Übersicht!O2809,Übersicht!$E$10)</f>
        <v>125.81</v>
      </c>
      <c r="X2809">
        <f t="shared" si="785"/>
        <v>0.43278640000000002</v>
      </c>
      <c r="Y2809">
        <f t="shared" ca="1" si="786"/>
        <v>-5.6863999999999804E-3</v>
      </c>
      <c r="Z2809">
        <f t="shared" ca="1" si="787"/>
        <v>0.42710000000000004</v>
      </c>
      <c r="AA2809">
        <f t="shared" ca="1" si="788"/>
        <v>5.6863999999999804E-3</v>
      </c>
      <c r="AB2809">
        <f t="shared" ca="1" si="789"/>
        <v>0</v>
      </c>
      <c r="AC2809">
        <f t="shared" ca="1" si="795"/>
        <v>7.0519200000000226E-2</v>
      </c>
      <c r="AD2809">
        <f t="shared" ref="AD2809:AD2872" ca="1" si="796">Y2809+AA2809-AB2809</f>
        <v>0</v>
      </c>
      <c r="AE2809">
        <f t="shared" ca="1" si="790"/>
        <v>0</v>
      </c>
      <c r="AF2809">
        <f t="shared" ca="1" si="791"/>
        <v>0</v>
      </c>
      <c r="AG2809">
        <f t="shared" ca="1" si="792"/>
        <v>1.7629800000000057E-2</v>
      </c>
      <c r="AH2809">
        <f t="shared" ca="1" si="793"/>
        <v>0</v>
      </c>
    </row>
    <row r="2810" spans="15:34" x14ac:dyDescent="0.25">
      <c r="O2810">
        <v>2754</v>
      </c>
      <c r="P2810" s="2">
        <f t="shared" si="794"/>
        <v>44311.708333326656</v>
      </c>
      <c r="Q2810">
        <f t="shared" ref="Q2810:Q2873" si="797">DAY(P2810)</f>
        <v>25</v>
      </c>
      <c r="R2810">
        <f t="shared" ref="R2810:R2873" si="798">MONTH(P2810)</f>
        <v>4</v>
      </c>
      <c r="S2810">
        <f t="shared" ref="S2810:S2873" si="799">IF(WEEKDAY(P2810)=6,1,IF(WEEKDAY(P2810)=7,2,3))</f>
        <v>3</v>
      </c>
      <c r="T2810">
        <f t="shared" ref="T2810:T2873" si="800">HOUR(P2810)</f>
        <v>17</v>
      </c>
      <c r="U2810">
        <f t="shared" ref="U2810:U2873" si="801">IF(AND(P2810&gt;DATE(2021,5,14),P2810&lt;DATE(2021,9,15)),1,IF(AND(P2810&gt;DATE(2021,3,20),P2810&lt;DATE(2021,11,1)),2,0))</f>
        <v>2</v>
      </c>
      <c r="V2810">
        <f t="shared" ref="V2810:V2873" ca="1" si="802">INDEX($D$57:$L$80,1+T2810,S2810+U2810*3)</f>
        <v>0.44700000000000001</v>
      </c>
      <c r="W2810">
        <f>INDEX(Solarstrahlungsdaten!$B$13:$G$8772,Übersicht!O2810,Übersicht!$E$10)</f>
        <v>94.26</v>
      </c>
      <c r="X2810">
        <f t="shared" ref="X2810:X2873" si="803">IF(W2810*$D$9/1000*(1-$D$41)&gt;$D$9*$D$42,$D$9*$D$42,W2810*$D$9/1000*(1-$D$41))</f>
        <v>0.32425440000000005</v>
      </c>
      <c r="Y2810">
        <f t="shared" ref="Y2810:Y2873" ca="1" si="804">V2810-X2810</f>
        <v>0.12274559999999995</v>
      </c>
      <c r="Z2810">
        <f t="shared" ref="Z2810:Z2873" ca="1" si="805">IF(X2810&gt;V2810,V2810,X2810)</f>
        <v>0.32425440000000005</v>
      </c>
      <c r="AA2810">
        <f t="shared" ref="AA2810:AA2873" ca="1" si="806">IF(Y2810&lt;0, IF(AC2809-Y2810&lt;$D$22, -Y2810, $D$22-AC2809),0)</f>
        <v>0</v>
      </c>
      <c r="AB2810">
        <f t="shared" ref="AB2810:AB2873" ca="1" si="807">IF(Y2810&gt;0, IF(AC2809-Y2810&gt;0, Y2810, AC2809),0)</f>
        <v>7.0519200000000226E-2</v>
      </c>
      <c r="AC2810">
        <f t="shared" ca="1" si="795"/>
        <v>0</v>
      </c>
      <c r="AD2810">
        <f t="shared" ca="1" si="796"/>
        <v>5.2226399999999729E-2</v>
      </c>
      <c r="AE2810">
        <f t="shared" ref="AE2810:AE2873" ca="1" si="808">IF(AD2810&lt;0,-AD2810,0)</f>
        <v>0</v>
      </c>
      <c r="AF2810">
        <f t="shared" ref="AF2810:AF2873" ca="1" si="809">IF(AD2810&gt;0,AD2810,0)</f>
        <v>5.2226399999999729E-2</v>
      </c>
      <c r="AG2810">
        <f t="shared" ref="AG2810:AG2873" ca="1" si="810">IF($D$22&gt;0,AC2810/$D$22,0)</f>
        <v>0</v>
      </c>
      <c r="AH2810">
        <f t="shared" ref="AH2810:AH2873" ca="1" si="811">IF(AC2810&lt;=0,1,0)</f>
        <v>1</v>
      </c>
    </row>
    <row r="2811" spans="15:34" x14ac:dyDescent="0.25">
      <c r="O2811">
        <v>2755</v>
      </c>
      <c r="P2811" s="2">
        <f t="shared" ref="P2811:P2874" si="812">P2810+TIME(1,,)</f>
        <v>44311.749999993321</v>
      </c>
      <c r="Q2811">
        <f t="shared" si="797"/>
        <v>25</v>
      </c>
      <c r="R2811">
        <f t="shared" si="798"/>
        <v>4</v>
      </c>
      <c r="S2811">
        <f t="shared" si="799"/>
        <v>3</v>
      </c>
      <c r="T2811">
        <f t="shared" si="800"/>
        <v>18</v>
      </c>
      <c r="U2811">
        <f t="shared" si="801"/>
        <v>2</v>
      </c>
      <c r="V2811">
        <f t="shared" ca="1" si="802"/>
        <v>0.54689999999999994</v>
      </c>
      <c r="W2811">
        <f>INDEX(Solarstrahlungsdaten!$B$13:$G$8772,Übersicht!O2811,Übersicht!$E$10)</f>
        <v>0</v>
      </c>
      <c r="X2811">
        <f t="shared" si="803"/>
        <v>0</v>
      </c>
      <c r="Y2811">
        <f t="shared" ca="1" si="804"/>
        <v>0.54689999999999994</v>
      </c>
      <c r="Z2811">
        <f t="shared" ca="1" si="805"/>
        <v>0</v>
      </c>
      <c r="AA2811">
        <f t="shared" ca="1" si="806"/>
        <v>0</v>
      </c>
      <c r="AB2811">
        <f t="shared" ca="1" si="807"/>
        <v>0</v>
      </c>
      <c r="AC2811">
        <f t="shared" ref="AC2811:AC2874" ca="1" si="813">AC2810+AA2811-AB2811</f>
        <v>0</v>
      </c>
      <c r="AD2811">
        <f t="shared" ca="1" si="796"/>
        <v>0.54689999999999994</v>
      </c>
      <c r="AE2811">
        <f t="shared" ca="1" si="808"/>
        <v>0</v>
      </c>
      <c r="AF2811">
        <f t="shared" ca="1" si="809"/>
        <v>0.54689999999999994</v>
      </c>
      <c r="AG2811">
        <f t="shared" ca="1" si="810"/>
        <v>0</v>
      </c>
      <c r="AH2811">
        <f t="shared" ca="1" si="811"/>
        <v>1</v>
      </c>
    </row>
    <row r="2812" spans="15:34" x14ac:dyDescent="0.25">
      <c r="O2812">
        <v>2756</v>
      </c>
      <c r="P2812" s="2">
        <f t="shared" si="812"/>
        <v>44311.791666659985</v>
      </c>
      <c r="Q2812">
        <f t="shared" si="797"/>
        <v>25</v>
      </c>
      <c r="R2812">
        <f t="shared" si="798"/>
        <v>4</v>
      </c>
      <c r="S2812">
        <f t="shared" si="799"/>
        <v>3</v>
      </c>
      <c r="T2812">
        <f t="shared" si="800"/>
        <v>19</v>
      </c>
      <c r="U2812">
        <f t="shared" si="801"/>
        <v>2</v>
      </c>
      <c r="V2812">
        <f t="shared" ca="1" si="802"/>
        <v>0.66849999999999998</v>
      </c>
      <c r="W2812">
        <f>INDEX(Solarstrahlungsdaten!$B$13:$G$8772,Übersicht!O2812,Übersicht!$E$10)</f>
        <v>0</v>
      </c>
      <c r="X2812">
        <f t="shared" si="803"/>
        <v>0</v>
      </c>
      <c r="Y2812">
        <f t="shared" ca="1" si="804"/>
        <v>0.66849999999999998</v>
      </c>
      <c r="Z2812">
        <f t="shared" ca="1" si="805"/>
        <v>0</v>
      </c>
      <c r="AA2812">
        <f t="shared" ca="1" si="806"/>
        <v>0</v>
      </c>
      <c r="AB2812">
        <f t="shared" ca="1" si="807"/>
        <v>0</v>
      </c>
      <c r="AC2812">
        <f t="shared" ca="1" si="813"/>
        <v>0</v>
      </c>
      <c r="AD2812">
        <f t="shared" ca="1" si="796"/>
        <v>0.66849999999999998</v>
      </c>
      <c r="AE2812">
        <f t="shared" ca="1" si="808"/>
        <v>0</v>
      </c>
      <c r="AF2812">
        <f t="shared" ca="1" si="809"/>
        <v>0.66849999999999998</v>
      </c>
      <c r="AG2812">
        <f t="shared" ca="1" si="810"/>
        <v>0</v>
      </c>
      <c r="AH2812">
        <f t="shared" ca="1" si="811"/>
        <v>1</v>
      </c>
    </row>
    <row r="2813" spans="15:34" x14ac:dyDescent="0.25">
      <c r="O2813">
        <v>2757</v>
      </c>
      <c r="P2813" s="2">
        <f t="shared" si="812"/>
        <v>44311.833333326649</v>
      </c>
      <c r="Q2813">
        <f t="shared" si="797"/>
        <v>25</v>
      </c>
      <c r="R2813">
        <f t="shared" si="798"/>
        <v>4</v>
      </c>
      <c r="S2813">
        <f t="shared" si="799"/>
        <v>3</v>
      </c>
      <c r="T2813">
        <f t="shared" si="800"/>
        <v>20</v>
      </c>
      <c r="U2813">
        <f t="shared" si="801"/>
        <v>2</v>
      </c>
      <c r="V2813">
        <f t="shared" ca="1" si="802"/>
        <v>0.68720000000000003</v>
      </c>
      <c r="W2813">
        <f>INDEX(Solarstrahlungsdaten!$B$13:$G$8772,Übersicht!O2813,Übersicht!$E$10)</f>
        <v>0</v>
      </c>
      <c r="X2813">
        <f t="shared" si="803"/>
        <v>0</v>
      </c>
      <c r="Y2813">
        <f t="shared" ca="1" si="804"/>
        <v>0.68720000000000003</v>
      </c>
      <c r="Z2813">
        <f t="shared" ca="1" si="805"/>
        <v>0</v>
      </c>
      <c r="AA2813">
        <f t="shared" ca="1" si="806"/>
        <v>0</v>
      </c>
      <c r="AB2813">
        <f t="shared" ca="1" si="807"/>
        <v>0</v>
      </c>
      <c r="AC2813">
        <f t="shared" ca="1" si="813"/>
        <v>0</v>
      </c>
      <c r="AD2813">
        <f t="shared" ca="1" si="796"/>
        <v>0.68720000000000003</v>
      </c>
      <c r="AE2813">
        <f t="shared" ca="1" si="808"/>
        <v>0</v>
      </c>
      <c r="AF2813">
        <f t="shared" ca="1" si="809"/>
        <v>0.68720000000000003</v>
      </c>
      <c r="AG2813">
        <f t="shared" ca="1" si="810"/>
        <v>0</v>
      </c>
      <c r="AH2813">
        <f t="shared" ca="1" si="811"/>
        <v>1</v>
      </c>
    </row>
    <row r="2814" spans="15:34" x14ac:dyDescent="0.25">
      <c r="O2814">
        <v>2758</v>
      </c>
      <c r="P2814" s="2">
        <f t="shared" si="812"/>
        <v>44311.874999993313</v>
      </c>
      <c r="Q2814">
        <f t="shared" si="797"/>
        <v>25</v>
      </c>
      <c r="R2814">
        <f t="shared" si="798"/>
        <v>4</v>
      </c>
      <c r="S2814">
        <f t="shared" si="799"/>
        <v>3</v>
      </c>
      <c r="T2814">
        <f t="shared" si="800"/>
        <v>21</v>
      </c>
      <c r="U2814">
        <f t="shared" si="801"/>
        <v>2</v>
      </c>
      <c r="V2814">
        <f t="shared" ca="1" si="802"/>
        <v>0.63300000000000001</v>
      </c>
      <c r="W2814">
        <f>INDEX(Solarstrahlungsdaten!$B$13:$G$8772,Übersicht!O2814,Übersicht!$E$10)</f>
        <v>0</v>
      </c>
      <c r="X2814">
        <f t="shared" si="803"/>
        <v>0</v>
      </c>
      <c r="Y2814">
        <f t="shared" ca="1" si="804"/>
        <v>0.63300000000000001</v>
      </c>
      <c r="Z2814">
        <f t="shared" ca="1" si="805"/>
        <v>0</v>
      </c>
      <c r="AA2814">
        <f t="shared" ca="1" si="806"/>
        <v>0</v>
      </c>
      <c r="AB2814">
        <f t="shared" ca="1" si="807"/>
        <v>0</v>
      </c>
      <c r="AC2814">
        <f t="shared" ca="1" si="813"/>
        <v>0</v>
      </c>
      <c r="AD2814">
        <f t="shared" ca="1" si="796"/>
        <v>0.63300000000000001</v>
      </c>
      <c r="AE2814">
        <f t="shared" ca="1" si="808"/>
        <v>0</v>
      </c>
      <c r="AF2814">
        <f t="shared" ca="1" si="809"/>
        <v>0.63300000000000001</v>
      </c>
      <c r="AG2814">
        <f t="shared" ca="1" si="810"/>
        <v>0</v>
      </c>
      <c r="AH2814">
        <f t="shared" ca="1" si="811"/>
        <v>1</v>
      </c>
    </row>
    <row r="2815" spans="15:34" x14ac:dyDescent="0.25">
      <c r="O2815">
        <v>2759</v>
      </c>
      <c r="P2815" s="2">
        <f t="shared" si="812"/>
        <v>44311.916666659978</v>
      </c>
      <c r="Q2815">
        <f t="shared" si="797"/>
        <v>25</v>
      </c>
      <c r="R2815">
        <f t="shared" si="798"/>
        <v>4</v>
      </c>
      <c r="S2815">
        <f t="shared" si="799"/>
        <v>3</v>
      </c>
      <c r="T2815">
        <f t="shared" si="800"/>
        <v>22</v>
      </c>
      <c r="U2815">
        <f t="shared" si="801"/>
        <v>2</v>
      </c>
      <c r="V2815">
        <f t="shared" ca="1" si="802"/>
        <v>0.57189999999999996</v>
      </c>
      <c r="W2815">
        <f>INDEX(Solarstrahlungsdaten!$B$13:$G$8772,Übersicht!O2815,Übersicht!$E$10)</f>
        <v>0</v>
      </c>
      <c r="X2815">
        <f t="shared" si="803"/>
        <v>0</v>
      </c>
      <c r="Y2815">
        <f t="shared" ca="1" si="804"/>
        <v>0.57189999999999996</v>
      </c>
      <c r="Z2815">
        <f t="shared" ca="1" si="805"/>
        <v>0</v>
      </c>
      <c r="AA2815">
        <f t="shared" ca="1" si="806"/>
        <v>0</v>
      </c>
      <c r="AB2815">
        <f t="shared" ca="1" si="807"/>
        <v>0</v>
      </c>
      <c r="AC2815">
        <f t="shared" ca="1" si="813"/>
        <v>0</v>
      </c>
      <c r="AD2815">
        <f t="shared" ca="1" si="796"/>
        <v>0.57189999999999996</v>
      </c>
      <c r="AE2815">
        <f t="shared" ca="1" si="808"/>
        <v>0</v>
      </c>
      <c r="AF2815">
        <f t="shared" ca="1" si="809"/>
        <v>0.57189999999999996</v>
      </c>
      <c r="AG2815">
        <f t="shared" ca="1" si="810"/>
        <v>0</v>
      </c>
      <c r="AH2815">
        <f t="shared" ca="1" si="811"/>
        <v>1</v>
      </c>
    </row>
    <row r="2816" spans="15:34" x14ac:dyDescent="0.25">
      <c r="O2816">
        <v>2760</v>
      </c>
      <c r="P2816" s="2">
        <f t="shared" si="812"/>
        <v>44311.958333326642</v>
      </c>
      <c r="Q2816">
        <f t="shared" si="797"/>
        <v>25</v>
      </c>
      <c r="R2816">
        <f t="shared" si="798"/>
        <v>4</v>
      </c>
      <c r="S2816">
        <f t="shared" si="799"/>
        <v>3</v>
      </c>
      <c r="T2816">
        <f t="shared" si="800"/>
        <v>23</v>
      </c>
      <c r="U2816">
        <f t="shared" si="801"/>
        <v>2</v>
      </c>
      <c r="V2816">
        <f t="shared" ca="1" si="802"/>
        <v>0.43760000000000004</v>
      </c>
      <c r="W2816">
        <f>INDEX(Solarstrahlungsdaten!$B$13:$G$8772,Übersicht!O2816,Übersicht!$E$10)</f>
        <v>0</v>
      </c>
      <c r="X2816">
        <f t="shared" si="803"/>
        <v>0</v>
      </c>
      <c r="Y2816">
        <f t="shared" ca="1" si="804"/>
        <v>0.43760000000000004</v>
      </c>
      <c r="Z2816">
        <f t="shared" ca="1" si="805"/>
        <v>0</v>
      </c>
      <c r="AA2816">
        <f t="shared" ca="1" si="806"/>
        <v>0</v>
      </c>
      <c r="AB2816">
        <f t="shared" ca="1" si="807"/>
        <v>0</v>
      </c>
      <c r="AC2816">
        <f t="shared" ca="1" si="813"/>
        <v>0</v>
      </c>
      <c r="AD2816">
        <f t="shared" ca="1" si="796"/>
        <v>0.43760000000000004</v>
      </c>
      <c r="AE2816">
        <f t="shared" ca="1" si="808"/>
        <v>0</v>
      </c>
      <c r="AF2816">
        <f t="shared" ca="1" si="809"/>
        <v>0.43760000000000004</v>
      </c>
      <c r="AG2816">
        <f t="shared" ca="1" si="810"/>
        <v>0</v>
      </c>
      <c r="AH2816">
        <f t="shared" ca="1" si="811"/>
        <v>1</v>
      </c>
    </row>
    <row r="2817" spans="15:34" x14ac:dyDescent="0.25">
      <c r="O2817">
        <v>2761</v>
      </c>
      <c r="P2817" s="2">
        <f t="shared" si="812"/>
        <v>44311.999999993306</v>
      </c>
      <c r="Q2817">
        <f t="shared" si="797"/>
        <v>26</v>
      </c>
      <c r="R2817">
        <f t="shared" si="798"/>
        <v>4</v>
      </c>
      <c r="S2817">
        <f t="shared" si="799"/>
        <v>3</v>
      </c>
      <c r="T2817">
        <f t="shared" si="800"/>
        <v>0</v>
      </c>
      <c r="U2817">
        <f t="shared" si="801"/>
        <v>2</v>
      </c>
      <c r="V2817">
        <f t="shared" ca="1" si="802"/>
        <v>0.2964</v>
      </c>
      <c r="W2817">
        <f>INDEX(Solarstrahlungsdaten!$B$13:$G$8772,Übersicht!O2817,Übersicht!$E$10)</f>
        <v>0</v>
      </c>
      <c r="X2817">
        <f t="shared" si="803"/>
        <v>0</v>
      </c>
      <c r="Y2817">
        <f t="shared" ca="1" si="804"/>
        <v>0.2964</v>
      </c>
      <c r="Z2817">
        <f t="shared" ca="1" si="805"/>
        <v>0</v>
      </c>
      <c r="AA2817">
        <f t="shared" ca="1" si="806"/>
        <v>0</v>
      </c>
      <c r="AB2817">
        <f t="shared" ca="1" si="807"/>
        <v>0</v>
      </c>
      <c r="AC2817">
        <f t="shared" ca="1" si="813"/>
        <v>0</v>
      </c>
      <c r="AD2817">
        <f t="shared" ca="1" si="796"/>
        <v>0.2964</v>
      </c>
      <c r="AE2817">
        <f t="shared" ca="1" si="808"/>
        <v>0</v>
      </c>
      <c r="AF2817">
        <f t="shared" ca="1" si="809"/>
        <v>0.2964</v>
      </c>
      <c r="AG2817">
        <f t="shared" ca="1" si="810"/>
        <v>0</v>
      </c>
      <c r="AH2817">
        <f t="shared" ca="1" si="811"/>
        <v>1</v>
      </c>
    </row>
    <row r="2818" spans="15:34" x14ac:dyDescent="0.25">
      <c r="O2818">
        <v>2762</v>
      </c>
      <c r="P2818" s="2">
        <f t="shared" si="812"/>
        <v>44312.04166665997</v>
      </c>
      <c r="Q2818">
        <f t="shared" si="797"/>
        <v>26</v>
      </c>
      <c r="R2818">
        <f t="shared" si="798"/>
        <v>4</v>
      </c>
      <c r="S2818">
        <f t="shared" si="799"/>
        <v>3</v>
      </c>
      <c r="T2818">
        <f t="shared" si="800"/>
        <v>1</v>
      </c>
      <c r="U2818">
        <f t="shared" si="801"/>
        <v>2</v>
      </c>
      <c r="V2818">
        <f t="shared" ca="1" si="802"/>
        <v>0.20670000000000002</v>
      </c>
      <c r="W2818">
        <f>INDEX(Solarstrahlungsdaten!$B$13:$G$8772,Übersicht!O2818,Übersicht!$E$10)</f>
        <v>0</v>
      </c>
      <c r="X2818">
        <f t="shared" si="803"/>
        <v>0</v>
      </c>
      <c r="Y2818">
        <f t="shared" ca="1" si="804"/>
        <v>0.20670000000000002</v>
      </c>
      <c r="Z2818">
        <f t="shared" ca="1" si="805"/>
        <v>0</v>
      </c>
      <c r="AA2818">
        <f t="shared" ca="1" si="806"/>
        <v>0</v>
      </c>
      <c r="AB2818">
        <f t="shared" ca="1" si="807"/>
        <v>0</v>
      </c>
      <c r="AC2818">
        <f t="shared" ca="1" si="813"/>
        <v>0</v>
      </c>
      <c r="AD2818">
        <f t="shared" ca="1" si="796"/>
        <v>0.20670000000000002</v>
      </c>
      <c r="AE2818">
        <f t="shared" ca="1" si="808"/>
        <v>0</v>
      </c>
      <c r="AF2818">
        <f t="shared" ca="1" si="809"/>
        <v>0.20670000000000002</v>
      </c>
      <c r="AG2818">
        <f t="shared" ca="1" si="810"/>
        <v>0</v>
      </c>
      <c r="AH2818">
        <f t="shared" ca="1" si="811"/>
        <v>1</v>
      </c>
    </row>
    <row r="2819" spans="15:34" x14ac:dyDescent="0.25">
      <c r="O2819">
        <v>2763</v>
      </c>
      <c r="P2819" s="2">
        <f t="shared" si="812"/>
        <v>44312.083333326635</v>
      </c>
      <c r="Q2819">
        <f t="shared" si="797"/>
        <v>26</v>
      </c>
      <c r="R2819">
        <f t="shared" si="798"/>
        <v>4</v>
      </c>
      <c r="S2819">
        <f t="shared" si="799"/>
        <v>3</v>
      </c>
      <c r="T2819">
        <f t="shared" si="800"/>
        <v>2</v>
      </c>
      <c r="U2819">
        <f t="shared" si="801"/>
        <v>2</v>
      </c>
      <c r="V2819">
        <f t="shared" ca="1" si="802"/>
        <v>0.18039999999999998</v>
      </c>
      <c r="W2819">
        <f>INDEX(Solarstrahlungsdaten!$B$13:$G$8772,Übersicht!O2819,Übersicht!$E$10)</f>
        <v>0</v>
      </c>
      <c r="X2819">
        <f t="shared" si="803"/>
        <v>0</v>
      </c>
      <c r="Y2819">
        <f t="shared" ca="1" si="804"/>
        <v>0.18039999999999998</v>
      </c>
      <c r="Z2819">
        <f t="shared" ca="1" si="805"/>
        <v>0</v>
      </c>
      <c r="AA2819">
        <f t="shared" ca="1" si="806"/>
        <v>0</v>
      </c>
      <c r="AB2819">
        <f t="shared" ca="1" si="807"/>
        <v>0</v>
      </c>
      <c r="AC2819">
        <f t="shared" ca="1" si="813"/>
        <v>0</v>
      </c>
      <c r="AD2819">
        <f t="shared" ca="1" si="796"/>
        <v>0.18039999999999998</v>
      </c>
      <c r="AE2819">
        <f t="shared" ca="1" si="808"/>
        <v>0</v>
      </c>
      <c r="AF2819">
        <f t="shared" ca="1" si="809"/>
        <v>0.18039999999999998</v>
      </c>
      <c r="AG2819">
        <f t="shared" ca="1" si="810"/>
        <v>0</v>
      </c>
      <c r="AH2819">
        <f t="shared" ca="1" si="811"/>
        <v>1</v>
      </c>
    </row>
    <row r="2820" spans="15:34" x14ac:dyDescent="0.25">
      <c r="O2820">
        <v>2764</v>
      </c>
      <c r="P2820" s="2">
        <f t="shared" si="812"/>
        <v>44312.124999993299</v>
      </c>
      <c r="Q2820">
        <f t="shared" si="797"/>
        <v>26</v>
      </c>
      <c r="R2820">
        <f t="shared" si="798"/>
        <v>4</v>
      </c>
      <c r="S2820">
        <f t="shared" si="799"/>
        <v>3</v>
      </c>
      <c r="T2820">
        <f t="shared" si="800"/>
        <v>3</v>
      </c>
      <c r="U2820">
        <f t="shared" si="801"/>
        <v>2</v>
      </c>
      <c r="V2820">
        <f t="shared" ca="1" si="802"/>
        <v>0.1724</v>
      </c>
      <c r="W2820">
        <f>INDEX(Solarstrahlungsdaten!$B$13:$G$8772,Übersicht!O2820,Übersicht!$E$10)</f>
        <v>0</v>
      </c>
      <c r="X2820">
        <f t="shared" si="803"/>
        <v>0</v>
      </c>
      <c r="Y2820">
        <f t="shared" ca="1" si="804"/>
        <v>0.1724</v>
      </c>
      <c r="Z2820">
        <f t="shared" ca="1" si="805"/>
        <v>0</v>
      </c>
      <c r="AA2820">
        <f t="shared" ca="1" si="806"/>
        <v>0</v>
      </c>
      <c r="AB2820">
        <f t="shared" ca="1" si="807"/>
        <v>0</v>
      </c>
      <c r="AC2820">
        <f t="shared" ca="1" si="813"/>
        <v>0</v>
      </c>
      <c r="AD2820">
        <f t="shared" ca="1" si="796"/>
        <v>0.1724</v>
      </c>
      <c r="AE2820">
        <f t="shared" ca="1" si="808"/>
        <v>0</v>
      </c>
      <c r="AF2820">
        <f t="shared" ca="1" si="809"/>
        <v>0.1724</v>
      </c>
      <c r="AG2820">
        <f t="shared" ca="1" si="810"/>
        <v>0</v>
      </c>
      <c r="AH2820">
        <f t="shared" ca="1" si="811"/>
        <v>1</v>
      </c>
    </row>
    <row r="2821" spans="15:34" x14ac:dyDescent="0.25">
      <c r="O2821">
        <v>2765</v>
      </c>
      <c r="P2821" s="2">
        <f t="shared" si="812"/>
        <v>44312.166666659963</v>
      </c>
      <c r="Q2821">
        <f t="shared" si="797"/>
        <v>26</v>
      </c>
      <c r="R2821">
        <f t="shared" si="798"/>
        <v>4</v>
      </c>
      <c r="S2821">
        <f t="shared" si="799"/>
        <v>3</v>
      </c>
      <c r="T2821">
        <f t="shared" si="800"/>
        <v>4</v>
      </c>
      <c r="U2821">
        <f t="shared" si="801"/>
        <v>2</v>
      </c>
      <c r="V2821">
        <f t="shared" ca="1" si="802"/>
        <v>0.17459999999999998</v>
      </c>
      <c r="W2821">
        <f>INDEX(Solarstrahlungsdaten!$B$13:$G$8772,Übersicht!O2821,Übersicht!$E$10)</f>
        <v>0</v>
      </c>
      <c r="X2821">
        <f t="shared" si="803"/>
        <v>0</v>
      </c>
      <c r="Y2821">
        <f t="shared" ca="1" si="804"/>
        <v>0.17459999999999998</v>
      </c>
      <c r="Z2821">
        <f t="shared" ca="1" si="805"/>
        <v>0</v>
      </c>
      <c r="AA2821">
        <f t="shared" ca="1" si="806"/>
        <v>0</v>
      </c>
      <c r="AB2821">
        <f t="shared" ca="1" si="807"/>
        <v>0</v>
      </c>
      <c r="AC2821">
        <f t="shared" ca="1" si="813"/>
        <v>0</v>
      </c>
      <c r="AD2821">
        <f t="shared" ca="1" si="796"/>
        <v>0.17459999999999998</v>
      </c>
      <c r="AE2821">
        <f t="shared" ca="1" si="808"/>
        <v>0</v>
      </c>
      <c r="AF2821">
        <f t="shared" ca="1" si="809"/>
        <v>0.17459999999999998</v>
      </c>
      <c r="AG2821">
        <f t="shared" ca="1" si="810"/>
        <v>0</v>
      </c>
      <c r="AH2821">
        <f t="shared" ca="1" si="811"/>
        <v>1</v>
      </c>
    </row>
    <row r="2822" spans="15:34" x14ac:dyDescent="0.25">
      <c r="O2822">
        <v>2766</v>
      </c>
      <c r="P2822" s="2">
        <f t="shared" si="812"/>
        <v>44312.208333326627</v>
      </c>
      <c r="Q2822">
        <f t="shared" si="797"/>
        <v>26</v>
      </c>
      <c r="R2822">
        <f t="shared" si="798"/>
        <v>4</v>
      </c>
      <c r="S2822">
        <f t="shared" si="799"/>
        <v>3</v>
      </c>
      <c r="T2822">
        <f t="shared" si="800"/>
        <v>5</v>
      </c>
      <c r="U2822">
        <f t="shared" si="801"/>
        <v>2</v>
      </c>
      <c r="V2822">
        <f t="shared" ca="1" si="802"/>
        <v>0.1938</v>
      </c>
      <c r="W2822">
        <f>INDEX(Solarstrahlungsdaten!$B$13:$G$8772,Übersicht!O2822,Übersicht!$E$10)</f>
        <v>13.3</v>
      </c>
      <c r="X2822">
        <f t="shared" si="803"/>
        <v>4.5752000000000001E-2</v>
      </c>
      <c r="Y2822">
        <f t="shared" ca="1" si="804"/>
        <v>0.14804800000000001</v>
      </c>
      <c r="Z2822">
        <f t="shared" ca="1" si="805"/>
        <v>4.5752000000000001E-2</v>
      </c>
      <c r="AA2822">
        <f t="shared" ca="1" si="806"/>
        <v>0</v>
      </c>
      <c r="AB2822">
        <f t="shared" ca="1" si="807"/>
        <v>0</v>
      </c>
      <c r="AC2822">
        <f t="shared" ca="1" si="813"/>
        <v>0</v>
      </c>
      <c r="AD2822">
        <f t="shared" ca="1" si="796"/>
        <v>0.14804800000000001</v>
      </c>
      <c r="AE2822">
        <f t="shared" ca="1" si="808"/>
        <v>0</v>
      </c>
      <c r="AF2822">
        <f t="shared" ca="1" si="809"/>
        <v>0.14804800000000001</v>
      </c>
      <c r="AG2822">
        <f t="shared" ca="1" si="810"/>
        <v>0</v>
      </c>
      <c r="AH2822">
        <f t="shared" ca="1" si="811"/>
        <v>1</v>
      </c>
    </row>
    <row r="2823" spans="15:34" x14ac:dyDescent="0.25">
      <c r="O2823">
        <v>2767</v>
      </c>
      <c r="P2823" s="2">
        <f t="shared" si="812"/>
        <v>44312.249999993292</v>
      </c>
      <c r="Q2823">
        <f t="shared" si="797"/>
        <v>26</v>
      </c>
      <c r="R2823">
        <f t="shared" si="798"/>
        <v>4</v>
      </c>
      <c r="S2823">
        <f t="shared" si="799"/>
        <v>3</v>
      </c>
      <c r="T2823">
        <f t="shared" si="800"/>
        <v>6</v>
      </c>
      <c r="U2823">
        <f t="shared" si="801"/>
        <v>2</v>
      </c>
      <c r="V2823">
        <f t="shared" ca="1" si="802"/>
        <v>0.32089999999999996</v>
      </c>
      <c r="W2823">
        <f>INDEX(Solarstrahlungsdaten!$B$13:$G$8772,Übersicht!O2823,Übersicht!$E$10)</f>
        <v>11.81</v>
      </c>
      <c r="X2823">
        <f t="shared" si="803"/>
        <v>4.06264E-2</v>
      </c>
      <c r="Y2823">
        <f t="shared" ca="1" si="804"/>
        <v>0.28027359999999996</v>
      </c>
      <c r="Z2823">
        <f t="shared" ca="1" si="805"/>
        <v>4.06264E-2</v>
      </c>
      <c r="AA2823">
        <f t="shared" ca="1" si="806"/>
        <v>0</v>
      </c>
      <c r="AB2823">
        <f t="shared" ca="1" si="807"/>
        <v>0</v>
      </c>
      <c r="AC2823">
        <f t="shared" ca="1" si="813"/>
        <v>0</v>
      </c>
      <c r="AD2823">
        <f t="shared" ca="1" si="796"/>
        <v>0.28027359999999996</v>
      </c>
      <c r="AE2823">
        <f t="shared" ca="1" si="808"/>
        <v>0</v>
      </c>
      <c r="AF2823">
        <f t="shared" ca="1" si="809"/>
        <v>0.28027359999999996</v>
      </c>
      <c r="AG2823">
        <f t="shared" ca="1" si="810"/>
        <v>0</v>
      </c>
      <c r="AH2823">
        <f t="shared" ca="1" si="811"/>
        <v>1</v>
      </c>
    </row>
    <row r="2824" spans="15:34" x14ac:dyDescent="0.25">
      <c r="O2824">
        <v>2768</v>
      </c>
      <c r="P2824" s="2">
        <f t="shared" si="812"/>
        <v>44312.291666659956</v>
      </c>
      <c r="Q2824">
        <f t="shared" si="797"/>
        <v>26</v>
      </c>
      <c r="R2824">
        <f t="shared" si="798"/>
        <v>4</v>
      </c>
      <c r="S2824">
        <f t="shared" si="799"/>
        <v>3</v>
      </c>
      <c r="T2824">
        <f t="shared" si="800"/>
        <v>7</v>
      </c>
      <c r="U2824">
        <f t="shared" si="801"/>
        <v>2</v>
      </c>
      <c r="V2824">
        <f t="shared" ca="1" si="802"/>
        <v>0.49560000000000004</v>
      </c>
      <c r="W2824">
        <f>INDEX(Solarstrahlungsdaten!$B$13:$G$8772,Übersicht!O2824,Übersicht!$E$10)</f>
        <v>133.07999999999998</v>
      </c>
      <c r="X2824">
        <f t="shared" si="803"/>
        <v>0.4577951999999999</v>
      </c>
      <c r="Y2824">
        <f t="shared" ca="1" si="804"/>
        <v>3.7804800000000138E-2</v>
      </c>
      <c r="Z2824">
        <f t="shared" ca="1" si="805"/>
        <v>0.4577951999999999</v>
      </c>
      <c r="AA2824">
        <f t="shared" ca="1" si="806"/>
        <v>0</v>
      </c>
      <c r="AB2824">
        <f t="shared" ca="1" si="807"/>
        <v>0</v>
      </c>
      <c r="AC2824">
        <f t="shared" ca="1" si="813"/>
        <v>0</v>
      </c>
      <c r="AD2824">
        <f t="shared" ca="1" si="796"/>
        <v>3.7804800000000138E-2</v>
      </c>
      <c r="AE2824">
        <f t="shared" ca="1" si="808"/>
        <v>0</v>
      </c>
      <c r="AF2824">
        <f t="shared" ca="1" si="809"/>
        <v>3.7804800000000138E-2</v>
      </c>
      <c r="AG2824">
        <f t="shared" ca="1" si="810"/>
        <v>0</v>
      </c>
      <c r="AH2824">
        <f t="shared" ca="1" si="811"/>
        <v>1</v>
      </c>
    </row>
    <row r="2825" spans="15:34" x14ac:dyDescent="0.25">
      <c r="O2825">
        <v>2769</v>
      </c>
      <c r="P2825" s="2">
        <f t="shared" si="812"/>
        <v>44312.33333332662</v>
      </c>
      <c r="Q2825">
        <f t="shared" si="797"/>
        <v>26</v>
      </c>
      <c r="R2825">
        <f t="shared" si="798"/>
        <v>4</v>
      </c>
      <c r="S2825">
        <f t="shared" si="799"/>
        <v>3</v>
      </c>
      <c r="T2825">
        <f t="shared" si="800"/>
        <v>8</v>
      </c>
      <c r="U2825">
        <f t="shared" si="801"/>
        <v>2</v>
      </c>
      <c r="V2825">
        <f t="shared" ca="1" si="802"/>
        <v>0.54830000000000001</v>
      </c>
      <c r="W2825">
        <f>INDEX(Solarstrahlungsdaten!$B$13:$G$8772,Übersicht!O2825,Übersicht!$E$10)</f>
        <v>138.66999999999999</v>
      </c>
      <c r="X2825">
        <f t="shared" si="803"/>
        <v>0.47702479999999997</v>
      </c>
      <c r="Y2825">
        <f t="shared" ca="1" si="804"/>
        <v>7.1275200000000039E-2</v>
      </c>
      <c r="Z2825">
        <f t="shared" ca="1" si="805"/>
        <v>0.47702479999999997</v>
      </c>
      <c r="AA2825">
        <f t="shared" ca="1" si="806"/>
        <v>0</v>
      </c>
      <c r="AB2825">
        <f t="shared" ca="1" si="807"/>
        <v>0</v>
      </c>
      <c r="AC2825">
        <f t="shared" ca="1" si="813"/>
        <v>0</v>
      </c>
      <c r="AD2825">
        <f t="shared" ca="1" si="796"/>
        <v>7.1275200000000039E-2</v>
      </c>
      <c r="AE2825">
        <f t="shared" ca="1" si="808"/>
        <v>0</v>
      </c>
      <c r="AF2825">
        <f t="shared" ca="1" si="809"/>
        <v>7.1275200000000039E-2</v>
      </c>
      <c r="AG2825">
        <f t="shared" ca="1" si="810"/>
        <v>0</v>
      </c>
      <c r="AH2825">
        <f t="shared" ca="1" si="811"/>
        <v>1</v>
      </c>
    </row>
    <row r="2826" spans="15:34" x14ac:dyDescent="0.25">
      <c r="O2826">
        <v>2770</v>
      </c>
      <c r="P2826" s="2">
        <f t="shared" si="812"/>
        <v>44312.374999993284</v>
      </c>
      <c r="Q2826">
        <f t="shared" si="797"/>
        <v>26</v>
      </c>
      <c r="R2826">
        <f t="shared" si="798"/>
        <v>4</v>
      </c>
      <c r="S2826">
        <f t="shared" si="799"/>
        <v>3</v>
      </c>
      <c r="T2826">
        <f t="shared" si="800"/>
        <v>9</v>
      </c>
      <c r="U2826">
        <f t="shared" si="801"/>
        <v>2</v>
      </c>
      <c r="V2826">
        <f t="shared" ca="1" si="802"/>
        <v>0.54630000000000001</v>
      </c>
      <c r="W2826">
        <f>INDEX(Solarstrahlungsdaten!$B$13:$G$8772,Übersicht!O2826,Übersicht!$E$10)</f>
        <v>286.92500000000001</v>
      </c>
      <c r="X2826">
        <f t="shared" si="803"/>
        <v>0.98702199999999995</v>
      </c>
      <c r="Y2826">
        <f t="shared" ca="1" si="804"/>
        <v>-0.44072199999999995</v>
      </c>
      <c r="Z2826">
        <f t="shared" ca="1" si="805"/>
        <v>0.54630000000000001</v>
      </c>
      <c r="AA2826">
        <f t="shared" ca="1" si="806"/>
        <v>0.44072199999999995</v>
      </c>
      <c r="AB2826">
        <f t="shared" ca="1" si="807"/>
        <v>0</v>
      </c>
      <c r="AC2826">
        <f t="shared" ca="1" si="813"/>
        <v>0.44072199999999995</v>
      </c>
      <c r="AD2826">
        <f t="shared" ca="1" si="796"/>
        <v>0</v>
      </c>
      <c r="AE2826">
        <f t="shared" ca="1" si="808"/>
        <v>0</v>
      </c>
      <c r="AF2826">
        <f t="shared" ca="1" si="809"/>
        <v>0</v>
      </c>
      <c r="AG2826">
        <f t="shared" ca="1" si="810"/>
        <v>0.11018049999999999</v>
      </c>
      <c r="AH2826">
        <f t="shared" ca="1" si="811"/>
        <v>0</v>
      </c>
    </row>
    <row r="2827" spans="15:34" x14ac:dyDescent="0.25">
      <c r="O2827">
        <v>2771</v>
      </c>
      <c r="P2827" s="2">
        <f t="shared" si="812"/>
        <v>44312.416666659949</v>
      </c>
      <c r="Q2827">
        <f t="shared" si="797"/>
        <v>26</v>
      </c>
      <c r="R2827">
        <f t="shared" si="798"/>
        <v>4</v>
      </c>
      <c r="S2827">
        <f t="shared" si="799"/>
        <v>3</v>
      </c>
      <c r="T2827">
        <f t="shared" si="800"/>
        <v>10</v>
      </c>
      <c r="U2827">
        <f t="shared" si="801"/>
        <v>2</v>
      </c>
      <c r="V2827">
        <f t="shared" ca="1" si="802"/>
        <v>0.5323</v>
      </c>
      <c r="W2827">
        <f>INDEX(Solarstrahlungsdaten!$B$13:$G$8772,Übersicht!O2827,Übersicht!$E$10)</f>
        <v>627.03</v>
      </c>
      <c r="X2827">
        <f t="shared" si="803"/>
        <v>2.1569832</v>
      </c>
      <c r="Y2827">
        <f t="shared" ca="1" si="804"/>
        <v>-1.6246832</v>
      </c>
      <c r="Z2827">
        <f t="shared" ca="1" si="805"/>
        <v>0.5323</v>
      </c>
      <c r="AA2827">
        <f t="shared" ca="1" si="806"/>
        <v>1.6246832</v>
      </c>
      <c r="AB2827">
        <f t="shared" ca="1" si="807"/>
        <v>0</v>
      </c>
      <c r="AC2827">
        <f t="shared" ca="1" si="813"/>
        <v>2.0654051999999998</v>
      </c>
      <c r="AD2827">
        <f t="shared" ca="1" si="796"/>
        <v>0</v>
      </c>
      <c r="AE2827">
        <f t="shared" ca="1" si="808"/>
        <v>0</v>
      </c>
      <c r="AF2827">
        <f t="shared" ca="1" si="809"/>
        <v>0</v>
      </c>
      <c r="AG2827">
        <f t="shared" ca="1" si="810"/>
        <v>0.51635129999999996</v>
      </c>
      <c r="AH2827">
        <f t="shared" ca="1" si="811"/>
        <v>0</v>
      </c>
    </row>
    <row r="2828" spans="15:34" x14ac:dyDescent="0.25">
      <c r="O2828">
        <v>2772</v>
      </c>
      <c r="P2828" s="2">
        <f t="shared" si="812"/>
        <v>44312.458333326613</v>
      </c>
      <c r="Q2828">
        <f t="shared" si="797"/>
        <v>26</v>
      </c>
      <c r="R2828">
        <f t="shared" si="798"/>
        <v>4</v>
      </c>
      <c r="S2828">
        <f t="shared" si="799"/>
        <v>3</v>
      </c>
      <c r="T2828">
        <f t="shared" si="800"/>
        <v>11</v>
      </c>
      <c r="U2828">
        <f t="shared" si="801"/>
        <v>2</v>
      </c>
      <c r="V2828">
        <f t="shared" ca="1" si="802"/>
        <v>0.52639999999999998</v>
      </c>
      <c r="W2828">
        <f>INDEX(Solarstrahlungsdaten!$B$13:$G$8772,Übersicht!O2828,Übersicht!$E$10)</f>
        <v>415.57499999999999</v>
      </c>
      <c r="X2828">
        <f t="shared" si="803"/>
        <v>1.4295779999999998</v>
      </c>
      <c r="Y2828">
        <f t="shared" ca="1" si="804"/>
        <v>-0.90317799999999981</v>
      </c>
      <c r="Z2828">
        <f t="shared" ca="1" si="805"/>
        <v>0.52639999999999998</v>
      </c>
      <c r="AA2828">
        <f t="shared" ca="1" si="806"/>
        <v>0.90317799999999981</v>
      </c>
      <c r="AB2828">
        <f t="shared" ca="1" si="807"/>
        <v>0</v>
      </c>
      <c r="AC2828">
        <f t="shared" ca="1" si="813"/>
        <v>2.9685831999999994</v>
      </c>
      <c r="AD2828">
        <f t="shared" ca="1" si="796"/>
        <v>0</v>
      </c>
      <c r="AE2828">
        <f t="shared" ca="1" si="808"/>
        <v>0</v>
      </c>
      <c r="AF2828">
        <f t="shared" ca="1" si="809"/>
        <v>0</v>
      </c>
      <c r="AG2828">
        <f t="shared" ca="1" si="810"/>
        <v>0.74214579999999986</v>
      </c>
      <c r="AH2828">
        <f t="shared" ca="1" si="811"/>
        <v>0</v>
      </c>
    </row>
    <row r="2829" spans="15:34" x14ac:dyDescent="0.25">
      <c r="O2829">
        <v>2773</v>
      </c>
      <c r="P2829" s="2">
        <f t="shared" si="812"/>
        <v>44312.499999993277</v>
      </c>
      <c r="Q2829">
        <f t="shared" si="797"/>
        <v>26</v>
      </c>
      <c r="R2829">
        <f t="shared" si="798"/>
        <v>4</v>
      </c>
      <c r="S2829">
        <f t="shared" si="799"/>
        <v>3</v>
      </c>
      <c r="T2829">
        <f t="shared" si="800"/>
        <v>12</v>
      </c>
      <c r="U2829">
        <f t="shared" si="801"/>
        <v>2</v>
      </c>
      <c r="V2829">
        <f t="shared" ca="1" si="802"/>
        <v>0.58089999999999997</v>
      </c>
      <c r="W2829">
        <f>INDEX(Solarstrahlungsdaten!$B$13:$G$8772,Übersicht!O2829,Übersicht!$E$10)</f>
        <v>512.83500000000004</v>
      </c>
      <c r="X2829">
        <f t="shared" si="803"/>
        <v>1.7641524000000002</v>
      </c>
      <c r="Y2829">
        <f t="shared" ca="1" si="804"/>
        <v>-1.1832524000000002</v>
      </c>
      <c r="Z2829">
        <f t="shared" ca="1" si="805"/>
        <v>0.58089999999999997</v>
      </c>
      <c r="AA2829">
        <f t="shared" ca="1" si="806"/>
        <v>1.0314168000000006</v>
      </c>
      <c r="AB2829">
        <f t="shared" ca="1" si="807"/>
        <v>0</v>
      </c>
      <c r="AC2829">
        <f t="shared" ca="1" si="813"/>
        <v>4</v>
      </c>
      <c r="AD2829">
        <f t="shared" ca="1" si="796"/>
        <v>-0.15183559999999963</v>
      </c>
      <c r="AE2829">
        <f t="shared" ca="1" si="808"/>
        <v>0.15183559999999963</v>
      </c>
      <c r="AF2829">
        <f t="shared" ca="1" si="809"/>
        <v>0</v>
      </c>
      <c r="AG2829">
        <f t="shared" ca="1" si="810"/>
        <v>1</v>
      </c>
      <c r="AH2829">
        <f t="shared" ca="1" si="811"/>
        <v>0</v>
      </c>
    </row>
    <row r="2830" spans="15:34" x14ac:dyDescent="0.25">
      <c r="O2830">
        <v>2774</v>
      </c>
      <c r="P2830" s="2">
        <f t="shared" si="812"/>
        <v>44312.541666659941</v>
      </c>
      <c r="Q2830">
        <f t="shared" si="797"/>
        <v>26</v>
      </c>
      <c r="R2830">
        <f t="shared" si="798"/>
        <v>4</v>
      </c>
      <c r="S2830">
        <f t="shared" si="799"/>
        <v>3</v>
      </c>
      <c r="T2830">
        <f t="shared" si="800"/>
        <v>13</v>
      </c>
      <c r="U2830">
        <f t="shared" si="801"/>
        <v>2</v>
      </c>
      <c r="V2830">
        <f t="shared" ca="1" si="802"/>
        <v>0.60009999999999986</v>
      </c>
      <c r="W2830">
        <f>INDEX(Solarstrahlungsdaten!$B$13:$G$8772,Übersicht!O2830,Übersicht!$E$10)</f>
        <v>442.94499999999999</v>
      </c>
      <c r="X2830">
        <f t="shared" si="803"/>
        <v>1.5237307999999998</v>
      </c>
      <c r="Y2830">
        <f t="shared" ca="1" si="804"/>
        <v>-0.92363079999999997</v>
      </c>
      <c r="Z2830">
        <f t="shared" ca="1" si="805"/>
        <v>0.60009999999999986</v>
      </c>
      <c r="AA2830">
        <f t="shared" ca="1" si="806"/>
        <v>0</v>
      </c>
      <c r="AB2830">
        <f t="shared" ca="1" si="807"/>
        <v>0</v>
      </c>
      <c r="AC2830">
        <f t="shared" ca="1" si="813"/>
        <v>4</v>
      </c>
      <c r="AD2830">
        <f t="shared" ca="1" si="796"/>
        <v>-0.92363079999999997</v>
      </c>
      <c r="AE2830">
        <f t="shared" ca="1" si="808"/>
        <v>0.92363079999999997</v>
      </c>
      <c r="AF2830">
        <f t="shared" ca="1" si="809"/>
        <v>0</v>
      </c>
      <c r="AG2830">
        <f t="shared" ca="1" si="810"/>
        <v>1</v>
      </c>
      <c r="AH2830">
        <f t="shared" ca="1" si="811"/>
        <v>0</v>
      </c>
    </row>
    <row r="2831" spans="15:34" x14ac:dyDescent="0.25">
      <c r="O2831">
        <v>2775</v>
      </c>
      <c r="P2831" s="2">
        <f t="shared" si="812"/>
        <v>44312.583333326605</v>
      </c>
      <c r="Q2831">
        <f t="shared" si="797"/>
        <v>26</v>
      </c>
      <c r="R2831">
        <f t="shared" si="798"/>
        <v>4</v>
      </c>
      <c r="S2831">
        <f t="shared" si="799"/>
        <v>3</v>
      </c>
      <c r="T2831">
        <f t="shared" si="800"/>
        <v>14</v>
      </c>
      <c r="U2831">
        <f t="shared" si="801"/>
        <v>2</v>
      </c>
      <c r="V2831">
        <f t="shared" ca="1" si="802"/>
        <v>0.52290000000000003</v>
      </c>
      <c r="W2831">
        <f>INDEX(Solarstrahlungsdaten!$B$13:$G$8772,Übersicht!O2831,Übersicht!$E$10)</f>
        <v>189.68</v>
      </c>
      <c r="X2831">
        <f t="shared" si="803"/>
        <v>0.65249920000000006</v>
      </c>
      <c r="Y2831">
        <f t="shared" ca="1" si="804"/>
        <v>-0.12959920000000003</v>
      </c>
      <c r="Z2831">
        <f t="shared" ca="1" si="805"/>
        <v>0.52290000000000003</v>
      </c>
      <c r="AA2831">
        <f t="shared" ca="1" si="806"/>
        <v>0</v>
      </c>
      <c r="AB2831">
        <f t="shared" ca="1" si="807"/>
        <v>0</v>
      </c>
      <c r="AC2831">
        <f t="shared" ca="1" si="813"/>
        <v>4</v>
      </c>
      <c r="AD2831">
        <f t="shared" ca="1" si="796"/>
        <v>-0.12959920000000003</v>
      </c>
      <c r="AE2831">
        <f t="shared" ca="1" si="808"/>
        <v>0.12959920000000003</v>
      </c>
      <c r="AF2831">
        <f t="shared" ca="1" si="809"/>
        <v>0</v>
      </c>
      <c r="AG2831">
        <f t="shared" ca="1" si="810"/>
        <v>1</v>
      </c>
      <c r="AH2831">
        <f t="shared" ca="1" si="811"/>
        <v>0</v>
      </c>
    </row>
    <row r="2832" spans="15:34" x14ac:dyDescent="0.25">
      <c r="O2832">
        <v>2776</v>
      </c>
      <c r="P2832" s="2">
        <f t="shared" si="812"/>
        <v>44312.62499999327</v>
      </c>
      <c r="Q2832">
        <f t="shared" si="797"/>
        <v>26</v>
      </c>
      <c r="R2832">
        <f t="shared" si="798"/>
        <v>4</v>
      </c>
      <c r="S2832">
        <f t="shared" si="799"/>
        <v>3</v>
      </c>
      <c r="T2832">
        <f t="shared" si="800"/>
        <v>15</v>
      </c>
      <c r="U2832">
        <f t="shared" si="801"/>
        <v>2</v>
      </c>
      <c r="V2832">
        <f t="shared" ca="1" si="802"/>
        <v>0.46609999999999996</v>
      </c>
      <c r="W2832">
        <f>INDEX(Solarstrahlungsdaten!$B$13:$G$8772,Übersicht!O2832,Übersicht!$E$10)</f>
        <v>277.35500000000002</v>
      </c>
      <c r="X2832">
        <f t="shared" si="803"/>
        <v>0.95410120000000009</v>
      </c>
      <c r="Y2832">
        <f t="shared" ca="1" si="804"/>
        <v>-0.48800120000000013</v>
      </c>
      <c r="Z2832">
        <f t="shared" ca="1" si="805"/>
        <v>0.46609999999999996</v>
      </c>
      <c r="AA2832">
        <f t="shared" ca="1" si="806"/>
        <v>0</v>
      </c>
      <c r="AB2832">
        <f t="shared" ca="1" si="807"/>
        <v>0</v>
      </c>
      <c r="AC2832">
        <f t="shared" ca="1" si="813"/>
        <v>4</v>
      </c>
      <c r="AD2832">
        <f t="shared" ca="1" si="796"/>
        <v>-0.48800120000000013</v>
      </c>
      <c r="AE2832">
        <f t="shared" ca="1" si="808"/>
        <v>0.48800120000000013</v>
      </c>
      <c r="AF2832">
        <f t="shared" ca="1" si="809"/>
        <v>0</v>
      </c>
      <c r="AG2832">
        <f t="shared" ca="1" si="810"/>
        <v>1</v>
      </c>
      <c r="AH2832">
        <f t="shared" ca="1" si="811"/>
        <v>0</v>
      </c>
    </row>
    <row r="2833" spans="15:34" x14ac:dyDescent="0.25">
      <c r="O2833">
        <v>2777</v>
      </c>
      <c r="P2833" s="2">
        <f t="shared" si="812"/>
        <v>44312.666666659934</v>
      </c>
      <c r="Q2833">
        <f t="shared" si="797"/>
        <v>26</v>
      </c>
      <c r="R2833">
        <f t="shared" si="798"/>
        <v>4</v>
      </c>
      <c r="S2833">
        <f t="shared" si="799"/>
        <v>3</v>
      </c>
      <c r="T2833">
        <f t="shared" si="800"/>
        <v>16</v>
      </c>
      <c r="U2833">
        <f t="shared" si="801"/>
        <v>2</v>
      </c>
      <c r="V2833">
        <f t="shared" ca="1" si="802"/>
        <v>0.42710000000000004</v>
      </c>
      <c r="W2833">
        <f>INDEX(Solarstrahlungsdaten!$B$13:$G$8772,Übersicht!O2833,Übersicht!$E$10)</f>
        <v>248.9</v>
      </c>
      <c r="X2833">
        <f t="shared" si="803"/>
        <v>0.85621599999999998</v>
      </c>
      <c r="Y2833">
        <f t="shared" ca="1" si="804"/>
        <v>-0.42911599999999994</v>
      </c>
      <c r="Z2833">
        <f t="shared" ca="1" si="805"/>
        <v>0.42710000000000004</v>
      </c>
      <c r="AA2833">
        <f t="shared" ca="1" si="806"/>
        <v>0</v>
      </c>
      <c r="AB2833">
        <f t="shared" ca="1" si="807"/>
        <v>0</v>
      </c>
      <c r="AC2833">
        <f t="shared" ca="1" si="813"/>
        <v>4</v>
      </c>
      <c r="AD2833">
        <f t="shared" ca="1" si="796"/>
        <v>-0.42911599999999994</v>
      </c>
      <c r="AE2833">
        <f t="shared" ca="1" si="808"/>
        <v>0.42911599999999994</v>
      </c>
      <c r="AF2833">
        <f t="shared" ca="1" si="809"/>
        <v>0</v>
      </c>
      <c r="AG2833">
        <f t="shared" ca="1" si="810"/>
        <v>1</v>
      </c>
      <c r="AH2833">
        <f t="shared" ca="1" si="811"/>
        <v>0</v>
      </c>
    </row>
    <row r="2834" spans="15:34" x14ac:dyDescent="0.25">
      <c r="O2834">
        <v>2778</v>
      </c>
      <c r="P2834" s="2">
        <f t="shared" si="812"/>
        <v>44312.708333326598</v>
      </c>
      <c r="Q2834">
        <f t="shared" si="797"/>
        <v>26</v>
      </c>
      <c r="R2834">
        <f t="shared" si="798"/>
        <v>4</v>
      </c>
      <c r="S2834">
        <f t="shared" si="799"/>
        <v>3</v>
      </c>
      <c r="T2834">
        <f t="shared" si="800"/>
        <v>17</v>
      </c>
      <c r="U2834">
        <f t="shared" si="801"/>
        <v>2</v>
      </c>
      <c r="V2834">
        <f t="shared" ca="1" si="802"/>
        <v>0.44700000000000001</v>
      </c>
      <c r="W2834">
        <f>INDEX(Solarstrahlungsdaten!$B$13:$G$8772,Übersicht!O2834,Übersicht!$E$10)</f>
        <v>24.634999999999998</v>
      </c>
      <c r="X2834">
        <f t="shared" si="803"/>
        <v>8.4744399999999984E-2</v>
      </c>
      <c r="Y2834">
        <f t="shared" ca="1" si="804"/>
        <v>0.36225560000000001</v>
      </c>
      <c r="Z2834">
        <f t="shared" ca="1" si="805"/>
        <v>8.4744399999999984E-2</v>
      </c>
      <c r="AA2834">
        <f t="shared" ca="1" si="806"/>
        <v>0</v>
      </c>
      <c r="AB2834">
        <f t="shared" ca="1" si="807"/>
        <v>0.36225560000000001</v>
      </c>
      <c r="AC2834">
        <f t="shared" ca="1" si="813"/>
        <v>3.6377443999999999</v>
      </c>
      <c r="AD2834">
        <f t="shared" ca="1" si="796"/>
        <v>0</v>
      </c>
      <c r="AE2834">
        <f t="shared" ca="1" si="808"/>
        <v>0</v>
      </c>
      <c r="AF2834">
        <f t="shared" ca="1" si="809"/>
        <v>0</v>
      </c>
      <c r="AG2834">
        <f t="shared" ca="1" si="810"/>
        <v>0.90943609999999997</v>
      </c>
      <c r="AH2834">
        <f t="shared" ca="1" si="811"/>
        <v>0</v>
      </c>
    </row>
    <row r="2835" spans="15:34" x14ac:dyDescent="0.25">
      <c r="O2835">
        <v>2779</v>
      </c>
      <c r="P2835" s="2">
        <f t="shared" si="812"/>
        <v>44312.749999993262</v>
      </c>
      <c r="Q2835">
        <f t="shared" si="797"/>
        <v>26</v>
      </c>
      <c r="R2835">
        <f t="shared" si="798"/>
        <v>4</v>
      </c>
      <c r="S2835">
        <f t="shared" si="799"/>
        <v>3</v>
      </c>
      <c r="T2835">
        <f t="shared" si="800"/>
        <v>18</v>
      </c>
      <c r="U2835">
        <f t="shared" si="801"/>
        <v>2</v>
      </c>
      <c r="V2835">
        <f t="shared" ca="1" si="802"/>
        <v>0.54689999999999994</v>
      </c>
      <c r="W2835">
        <f>INDEX(Solarstrahlungsdaten!$B$13:$G$8772,Übersicht!O2835,Übersicht!$E$10)</f>
        <v>0</v>
      </c>
      <c r="X2835">
        <f t="shared" si="803"/>
        <v>0</v>
      </c>
      <c r="Y2835">
        <f t="shared" ca="1" si="804"/>
        <v>0.54689999999999994</v>
      </c>
      <c r="Z2835">
        <f t="shared" ca="1" si="805"/>
        <v>0</v>
      </c>
      <c r="AA2835">
        <f t="shared" ca="1" si="806"/>
        <v>0</v>
      </c>
      <c r="AB2835">
        <f t="shared" ca="1" si="807"/>
        <v>0.54689999999999994</v>
      </c>
      <c r="AC2835">
        <f t="shared" ca="1" si="813"/>
        <v>3.0908443999999999</v>
      </c>
      <c r="AD2835">
        <f t="shared" ca="1" si="796"/>
        <v>0</v>
      </c>
      <c r="AE2835">
        <f t="shared" ca="1" si="808"/>
        <v>0</v>
      </c>
      <c r="AF2835">
        <f t="shared" ca="1" si="809"/>
        <v>0</v>
      </c>
      <c r="AG2835">
        <f t="shared" ca="1" si="810"/>
        <v>0.77271109999999998</v>
      </c>
      <c r="AH2835">
        <f t="shared" ca="1" si="811"/>
        <v>0</v>
      </c>
    </row>
    <row r="2836" spans="15:34" x14ac:dyDescent="0.25">
      <c r="O2836">
        <v>2780</v>
      </c>
      <c r="P2836" s="2">
        <f t="shared" si="812"/>
        <v>44312.791666659927</v>
      </c>
      <c r="Q2836">
        <f t="shared" si="797"/>
        <v>26</v>
      </c>
      <c r="R2836">
        <f t="shared" si="798"/>
        <v>4</v>
      </c>
      <c r="S2836">
        <f t="shared" si="799"/>
        <v>3</v>
      </c>
      <c r="T2836">
        <f t="shared" si="800"/>
        <v>19</v>
      </c>
      <c r="U2836">
        <f t="shared" si="801"/>
        <v>2</v>
      </c>
      <c r="V2836">
        <f t="shared" ca="1" si="802"/>
        <v>0.66849999999999998</v>
      </c>
      <c r="W2836">
        <f>INDEX(Solarstrahlungsdaten!$B$13:$G$8772,Übersicht!O2836,Übersicht!$E$10)</f>
        <v>0</v>
      </c>
      <c r="X2836">
        <f t="shared" si="803"/>
        <v>0</v>
      </c>
      <c r="Y2836">
        <f t="shared" ca="1" si="804"/>
        <v>0.66849999999999998</v>
      </c>
      <c r="Z2836">
        <f t="shared" ca="1" si="805"/>
        <v>0</v>
      </c>
      <c r="AA2836">
        <f t="shared" ca="1" si="806"/>
        <v>0</v>
      </c>
      <c r="AB2836">
        <f t="shared" ca="1" si="807"/>
        <v>0.66849999999999998</v>
      </c>
      <c r="AC2836">
        <f t="shared" ca="1" si="813"/>
        <v>2.4223444000000001</v>
      </c>
      <c r="AD2836">
        <f t="shared" ca="1" si="796"/>
        <v>0</v>
      </c>
      <c r="AE2836">
        <f t="shared" ca="1" si="808"/>
        <v>0</v>
      </c>
      <c r="AF2836">
        <f t="shared" ca="1" si="809"/>
        <v>0</v>
      </c>
      <c r="AG2836">
        <f t="shared" ca="1" si="810"/>
        <v>0.60558610000000002</v>
      </c>
      <c r="AH2836">
        <f t="shared" ca="1" si="811"/>
        <v>0</v>
      </c>
    </row>
    <row r="2837" spans="15:34" x14ac:dyDescent="0.25">
      <c r="O2837">
        <v>2781</v>
      </c>
      <c r="P2837" s="2">
        <f t="shared" si="812"/>
        <v>44312.833333326591</v>
      </c>
      <c r="Q2837">
        <f t="shared" si="797"/>
        <v>26</v>
      </c>
      <c r="R2837">
        <f t="shared" si="798"/>
        <v>4</v>
      </c>
      <c r="S2837">
        <f t="shared" si="799"/>
        <v>3</v>
      </c>
      <c r="T2837">
        <f t="shared" si="800"/>
        <v>20</v>
      </c>
      <c r="U2837">
        <f t="shared" si="801"/>
        <v>2</v>
      </c>
      <c r="V2837">
        <f t="shared" ca="1" si="802"/>
        <v>0.68720000000000003</v>
      </c>
      <c r="W2837">
        <f>INDEX(Solarstrahlungsdaten!$B$13:$G$8772,Übersicht!O2837,Übersicht!$E$10)</f>
        <v>0</v>
      </c>
      <c r="X2837">
        <f t="shared" si="803"/>
        <v>0</v>
      </c>
      <c r="Y2837">
        <f t="shared" ca="1" si="804"/>
        <v>0.68720000000000003</v>
      </c>
      <c r="Z2837">
        <f t="shared" ca="1" si="805"/>
        <v>0</v>
      </c>
      <c r="AA2837">
        <f t="shared" ca="1" si="806"/>
        <v>0</v>
      </c>
      <c r="AB2837">
        <f t="shared" ca="1" si="807"/>
        <v>0.68720000000000003</v>
      </c>
      <c r="AC2837">
        <f t="shared" ca="1" si="813"/>
        <v>1.7351444</v>
      </c>
      <c r="AD2837">
        <f t="shared" ca="1" si="796"/>
        <v>0</v>
      </c>
      <c r="AE2837">
        <f t="shared" ca="1" si="808"/>
        <v>0</v>
      </c>
      <c r="AF2837">
        <f t="shared" ca="1" si="809"/>
        <v>0</v>
      </c>
      <c r="AG2837">
        <f t="shared" ca="1" si="810"/>
        <v>0.43378610000000001</v>
      </c>
      <c r="AH2837">
        <f t="shared" ca="1" si="811"/>
        <v>0</v>
      </c>
    </row>
    <row r="2838" spans="15:34" x14ac:dyDescent="0.25">
      <c r="O2838">
        <v>2782</v>
      </c>
      <c r="P2838" s="2">
        <f t="shared" si="812"/>
        <v>44312.874999993255</v>
      </c>
      <c r="Q2838">
        <f t="shared" si="797"/>
        <v>26</v>
      </c>
      <c r="R2838">
        <f t="shared" si="798"/>
        <v>4</v>
      </c>
      <c r="S2838">
        <f t="shared" si="799"/>
        <v>3</v>
      </c>
      <c r="T2838">
        <f t="shared" si="800"/>
        <v>21</v>
      </c>
      <c r="U2838">
        <f t="shared" si="801"/>
        <v>2</v>
      </c>
      <c r="V2838">
        <f t="shared" ca="1" si="802"/>
        <v>0.63300000000000001</v>
      </c>
      <c r="W2838">
        <f>INDEX(Solarstrahlungsdaten!$B$13:$G$8772,Übersicht!O2838,Übersicht!$E$10)</f>
        <v>0</v>
      </c>
      <c r="X2838">
        <f t="shared" si="803"/>
        <v>0</v>
      </c>
      <c r="Y2838">
        <f t="shared" ca="1" si="804"/>
        <v>0.63300000000000001</v>
      </c>
      <c r="Z2838">
        <f t="shared" ca="1" si="805"/>
        <v>0</v>
      </c>
      <c r="AA2838">
        <f t="shared" ca="1" si="806"/>
        <v>0</v>
      </c>
      <c r="AB2838">
        <f t="shared" ca="1" si="807"/>
        <v>0.63300000000000001</v>
      </c>
      <c r="AC2838">
        <f t="shared" ca="1" si="813"/>
        <v>1.1021444</v>
      </c>
      <c r="AD2838">
        <f t="shared" ca="1" si="796"/>
        <v>0</v>
      </c>
      <c r="AE2838">
        <f t="shared" ca="1" si="808"/>
        <v>0</v>
      </c>
      <c r="AF2838">
        <f t="shared" ca="1" si="809"/>
        <v>0</v>
      </c>
      <c r="AG2838">
        <f t="shared" ca="1" si="810"/>
        <v>0.27553610000000001</v>
      </c>
      <c r="AH2838">
        <f t="shared" ca="1" si="811"/>
        <v>0</v>
      </c>
    </row>
    <row r="2839" spans="15:34" x14ac:dyDescent="0.25">
      <c r="O2839">
        <v>2783</v>
      </c>
      <c r="P2839" s="2">
        <f t="shared" si="812"/>
        <v>44312.916666659919</v>
      </c>
      <c r="Q2839">
        <f t="shared" si="797"/>
        <v>26</v>
      </c>
      <c r="R2839">
        <f t="shared" si="798"/>
        <v>4</v>
      </c>
      <c r="S2839">
        <f t="shared" si="799"/>
        <v>3</v>
      </c>
      <c r="T2839">
        <f t="shared" si="800"/>
        <v>22</v>
      </c>
      <c r="U2839">
        <f t="shared" si="801"/>
        <v>2</v>
      </c>
      <c r="V2839">
        <f t="shared" ca="1" si="802"/>
        <v>0.57189999999999996</v>
      </c>
      <c r="W2839">
        <f>INDEX(Solarstrahlungsdaten!$B$13:$G$8772,Übersicht!O2839,Übersicht!$E$10)</f>
        <v>0</v>
      </c>
      <c r="X2839">
        <f t="shared" si="803"/>
        <v>0</v>
      </c>
      <c r="Y2839">
        <f t="shared" ca="1" si="804"/>
        <v>0.57189999999999996</v>
      </c>
      <c r="Z2839">
        <f t="shared" ca="1" si="805"/>
        <v>0</v>
      </c>
      <c r="AA2839">
        <f t="shared" ca="1" si="806"/>
        <v>0</v>
      </c>
      <c r="AB2839">
        <f t="shared" ca="1" si="807"/>
        <v>0.57189999999999996</v>
      </c>
      <c r="AC2839">
        <f t="shared" ca="1" si="813"/>
        <v>0.53024440000000006</v>
      </c>
      <c r="AD2839">
        <f t="shared" ca="1" si="796"/>
        <v>0</v>
      </c>
      <c r="AE2839">
        <f t="shared" ca="1" si="808"/>
        <v>0</v>
      </c>
      <c r="AF2839">
        <f t="shared" ca="1" si="809"/>
        <v>0</v>
      </c>
      <c r="AG2839">
        <f t="shared" ca="1" si="810"/>
        <v>0.13256110000000002</v>
      </c>
      <c r="AH2839">
        <f t="shared" ca="1" si="811"/>
        <v>0</v>
      </c>
    </row>
    <row r="2840" spans="15:34" x14ac:dyDescent="0.25">
      <c r="O2840">
        <v>2784</v>
      </c>
      <c r="P2840" s="2">
        <f t="shared" si="812"/>
        <v>44312.958333326584</v>
      </c>
      <c r="Q2840">
        <f t="shared" si="797"/>
        <v>26</v>
      </c>
      <c r="R2840">
        <f t="shared" si="798"/>
        <v>4</v>
      </c>
      <c r="S2840">
        <f t="shared" si="799"/>
        <v>3</v>
      </c>
      <c r="T2840">
        <f t="shared" si="800"/>
        <v>23</v>
      </c>
      <c r="U2840">
        <f t="shared" si="801"/>
        <v>2</v>
      </c>
      <c r="V2840">
        <f t="shared" ca="1" si="802"/>
        <v>0.43760000000000004</v>
      </c>
      <c r="W2840">
        <f>INDEX(Solarstrahlungsdaten!$B$13:$G$8772,Übersicht!O2840,Übersicht!$E$10)</f>
        <v>0</v>
      </c>
      <c r="X2840">
        <f t="shared" si="803"/>
        <v>0</v>
      </c>
      <c r="Y2840">
        <f t="shared" ca="1" si="804"/>
        <v>0.43760000000000004</v>
      </c>
      <c r="Z2840">
        <f t="shared" ca="1" si="805"/>
        <v>0</v>
      </c>
      <c r="AA2840">
        <f t="shared" ca="1" si="806"/>
        <v>0</v>
      </c>
      <c r="AB2840">
        <f t="shared" ca="1" si="807"/>
        <v>0.43760000000000004</v>
      </c>
      <c r="AC2840">
        <f t="shared" ca="1" si="813"/>
        <v>9.2644400000000016E-2</v>
      </c>
      <c r="AD2840">
        <f t="shared" ca="1" si="796"/>
        <v>0</v>
      </c>
      <c r="AE2840">
        <f t="shared" ca="1" si="808"/>
        <v>0</v>
      </c>
      <c r="AF2840">
        <f t="shared" ca="1" si="809"/>
        <v>0</v>
      </c>
      <c r="AG2840">
        <f t="shared" ca="1" si="810"/>
        <v>2.3161100000000004E-2</v>
      </c>
      <c r="AH2840">
        <f t="shared" ca="1" si="811"/>
        <v>0</v>
      </c>
    </row>
    <row r="2841" spans="15:34" x14ac:dyDescent="0.25">
      <c r="O2841">
        <v>2785</v>
      </c>
      <c r="P2841" s="2">
        <f t="shared" si="812"/>
        <v>44312.999999993248</v>
      </c>
      <c r="Q2841">
        <f t="shared" si="797"/>
        <v>27</v>
      </c>
      <c r="R2841">
        <f t="shared" si="798"/>
        <v>4</v>
      </c>
      <c r="S2841">
        <f t="shared" si="799"/>
        <v>3</v>
      </c>
      <c r="T2841">
        <f t="shared" si="800"/>
        <v>0</v>
      </c>
      <c r="U2841">
        <f t="shared" si="801"/>
        <v>2</v>
      </c>
      <c r="V2841">
        <f t="shared" ca="1" si="802"/>
        <v>0.2964</v>
      </c>
      <c r="W2841">
        <f>INDEX(Solarstrahlungsdaten!$B$13:$G$8772,Übersicht!O2841,Übersicht!$E$10)</f>
        <v>0</v>
      </c>
      <c r="X2841">
        <f t="shared" si="803"/>
        <v>0</v>
      </c>
      <c r="Y2841">
        <f t="shared" ca="1" si="804"/>
        <v>0.2964</v>
      </c>
      <c r="Z2841">
        <f t="shared" ca="1" si="805"/>
        <v>0</v>
      </c>
      <c r="AA2841">
        <f t="shared" ca="1" si="806"/>
        <v>0</v>
      </c>
      <c r="AB2841">
        <f t="shared" ca="1" si="807"/>
        <v>9.2644400000000016E-2</v>
      </c>
      <c r="AC2841">
        <f t="shared" ca="1" si="813"/>
        <v>0</v>
      </c>
      <c r="AD2841">
        <f t="shared" ca="1" si="796"/>
        <v>0.20375559999999998</v>
      </c>
      <c r="AE2841">
        <f t="shared" ca="1" si="808"/>
        <v>0</v>
      </c>
      <c r="AF2841">
        <f t="shared" ca="1" si="809"/>
        <v>0.20375559999999998</v>
      </c>
      <c r="AG2841">
        <f t="shared" ca="1" si="810"/>
        <v>0</v>
      </c>
      <c r="AH2841">
        <f t="shared" ca="1" si="811"/>
        <v>1</v>
      </c>
    </row>
    <row r="2842" spans="15:34" x14ac:dyDescent="0.25">
      <c r="O2842">
        <v>2786</v>
      </c>
      <c r="P2842" s="2">
        <f t="shared" si="812"/>
        <v>44313.041666659912</v>
      </c>
      <c r="Q2842">
        <f t="shared" si="797"/>
        <v>27</v>
      </c>
      <c r="R2842">
        <f t="shared" si="798"/>
        <v>4</v>
      </c>
      <c r="S2842">
        <f t="shared" si="799"/>
        <v>3</v>
      </c>
      <c r="T2842">
        <f t="shared" si="800"/>
        <v>1</v>
      </c>
      <c r="U2842">
        <f t="shared" si="801"/>
        <v>2</v>
      </c>
      <c r="V2842">
        <f t="shared" ca="1" si="802"/>
        <v>0.20670000000000002</v>
      </c>
      <c r="W2842">
        <f>INDEX(Solarstrahlungsdaten!$B$13:$G$8772,Übersicht!O2842,Übersicht!$E$10)</f>
        <v>0</v>
      </c>
      <c r="X2842">
        <f t="shared" si="803"/>
        <v>0</v>
      </c>
      <c r="Y2842">
        <f t="shared" ca="1" si="804"/>
        <v>0.20670000000000002</v>
      </c>
      <c r="Z2842">
        <f t="shared" ca="1" si="805"/>
        <v>0</v>
      </c>
      <c r="AA2842">
        <f t="shared" ca="1" si="806"/>
        <v>0</v>
      </c>
      <c r="AB2842">
        <f t="shared" ca="1" si="807"/>
        <v>0</v>
      </c>
      <c r="AC2842">
        <f t="shared" ca="1" si="813"/>
        <v>0</v>
      </c>
      <c r="AD2842">
        <f t="shared" ca="1" si="796"/>
        <v>0.20670000000000002</v>
      </c>
      <c r="AE2842">
        <f t="shared" ca="1" si="808"/>
        <v>0</v>
      </c>
      <c r="AF2842">
        <f t="shared" ca="1" si="809"/>
        <v>0.20670000000000002</v>
      </c>
      <c r="AG2842">
        <f t="shared" ca="1" si="810"/>
        <v>0</v>
      </c>
      <c r="AH2842">
        <f t="shared" ca="1" si="811"/>
        <v>1</v>
      </c>
    </row>
    <row r="2843" spans="15:34" x14ac:dyDescent="0.25">
      <c r="O2843">
        <v>2787</v>
      </c>
      <c r="P2843" s="2">
        <f t="shared" si="812"/>
        <v>44313.083333326576</v>
      </c>
      <c r="Q2843">
        <f t="shared" si="797"/>
        <v>27</v>
      </c>
      <c r="R2843">
        <f t="shared" si="798"/>
        <v>4</v>
      </c>
      <c r="S2843">
        <f t="shared" si="799"/>
        <v>3</v>
      </c>
      <c r="T2843">
        <f t="shared" si="800"/>
        <v>2</v>
      </c>
      <c r="U2843">
        <f t="shared" si="801"/>
        <v>2</v>
      </c>
      <c r="V2843">
        <f t="shared" ca="1" si="802"/>
        <v>0.18039999999999998</v>
      </c>
      <c r="W2843">
        <f>INDEX(Solarstrahlungsdaten!$B$13:$G$8772,Übersicht!O2843,Übersicht!$E$10)</f>
        <v>0</v>
      </c>
      <c r="X2843">
        <f t="shared" si="803"/>
        <v>0</v>
      </c>
      <c r="Y2843">
        <f t="shared" ca="1" si="804"/>
        <v>0.18039999999999998</v>
      </c>
      <c r="Z2843">
        <f t="shared" ca="1" si="805"/>
        <v>0</v>
      </c>
      <c r="AA2843">
        <f t="shared" ca="1" si="806"/>
        <v>0</v>
      </c>
      <c r="AB2843">
        <f t="shared" ca="1" si="807"/>
        <v>0</v>
      </c>
      <c r="AC2843">
        <f t="shared" ca="1" si="813"/>
        <v>0</v>
      </c>
      <c r="AD2843">
        <f t="shared" ca="1" si="796"/>
        <v>0.18039999999999998</v>
      </c>
      <c r="AE2843">
        <f t="shared" ca="1" si="808"/>
        <v>0</v>
      </c>
      <c r="AF2843">
        <f t="shared" ca="1" si="809"/>
        <v>0.18039999999999998</v>
      </c>
      <c r="AG2843">
        <f t="shared" ca="1" si="810"/>
        <v>0</v>
      </c>
      <c r="AH2843">
        <f t="shared" ca="1" si="811"/>
        <v>1</v>
      </c>
    </row>
    <row r="2844" spans="15:34" x14ac:dyDescent="0.25">
      <c r="O2844">
        <v>2788</v>
      </c>
      <c r="P2844" s="2">
        <f t="shared" si="812"/>
        <v>44313.124999993241</v>
      </c>
      <c r="Q2844">
        <f t="shared" si="797"/>
        <v>27</v>
      </c>
      <c r="R2844">
        <f t="shared" si="798"/>
        <v>4</v>
      </c>
      <c r="S2844">
        <f t="shared" si="799"/>
        <v>3</v>
      </c>
      <c r="T2844">
        <f t="shared" si="800"/>
        <v>3</v>
      </c>
      <c r="U2844">
        <f t="shared" si="801"/>
        <v>2</v>
      </c>
      <c r="V2844">
        <f t="shared" ca="1" si="802"/>
        <v>0.1724</v>
      </c>
      <c r="W2844">
        <f>INDEX(Solarstrahlungsdaten!$B$13:$G$8772,Übersicht!O2844,Übersicht!$E$10)</f>
        <v>0</v>
      </c>
      <c r="X2844">
        <f t="shared" si="803"/>
        <v>0</v>
      </c>
      <c r="Y2844">
        <f t="shared" ca="1" si="804"/>
        <v>0.1724</v>
      </c>
      <c r="Z2844">
        <f t="shared" ca="1" si="805"/>
        <v>0</v>
      </c>
      <c r="AA2844">
        <f t="shared" ca="1" si="806"/>
        <v>0</v>
      </c>
      <c r="AB2844">
        <f t="shared" ca="1" si="807"/>
        <v>0</v>
      </c>
      <c r="AC2844">
        <f t="shared" ca="1" si="813"/>
        <v>0</v>
      </c>
      <c r="AD2844">
        <f t="shared" ca="1" si="796"/>
        <v>0.1724</v>
      </c>
      <c r="AE2844">
        <f t="shared" ca="1" si="808"/>
        <v>0</v>
      </c>
      <c r="AF2844">
        <f t="shared" ca="1" si="809"/>
        <v>0.1724</v>
      </c>
      <c r="AG2844">
        <f t="shared" ca="1" si="810"/>
        <v>0</v>
      </c>
      <c r="AH2844">
        <f t="shared" ca="1" si="811"/>
        <v>1</v>
      </c>
    </row>
    <row r="2845" spans="15:34" x14ac:dyDescent="0.25">
      <c r="O2845">
        <v>2789</v>
      </c>
      <c r="P2845" s="2">
        <f t="shared" si="812"/>
        <v>44313.166666659905</v>
      </c>
      <c r="Q2845">
        <f t="shared" si="797"/>
        <v>27</v>
      </c>
      <c r="R2845">
        <f t="shared" si="798"/>
        <v>4</v>
      </c>
      <c r="S2845">
        <f t="shared" si="799"/>
        <v>3</v>
      </c>
      <c r="T2845">
        <f t="shared" si="800"/>
        <v>4</v>
      </c>
      <c r="U2845">
        <f t="shared" si="801"/>
        <v>2</v>
      </c>
      <c r="V2845">
        <f t="shared" ca="1" si="802"/>
        <v>0.17459999999999998</v>
      </c>
      <c r="W2845">
        <f>INDEX(Solarstrahlungsdaten!$B$13:$G$8772,Übersicht!O2845,Übersicht!$E$10)</f>
        <v>0</v>
      </c>
      <c r="X2845">
        <f t="shared" si="803"/>
        <v>0</v>
      </c>
      <c r="Y2845">
        <f t="shared" ca="1" si="804"/>
        <v>0.17459999999999998</v>
      </c>
      <c r="Z2845">
        <f t="shared" ca="1" si="805"/>
        <v>0</v>
      </c>
      <c r="AA2845">
        <f t="shared" ca="1" si="806"/>
        <v>0</v>
      </c>
      <c r="AB2845">
        <f t="shared" ca="1" si="807"/>
        <v>0</v>
      </c>
      <c r="AC2845">
        <f t="shared" ca="1" si="813"/>
        <v>0</v>
      </c>
      <c r="AD2845">
        <f t="shared" ca="1" si="796"/>
        <v>0.17459999999999998</v>
      </c>
      <c r="AE2845">
        <f t="shared" ca="1" si="808"/>
        <v>0</v>
      </c>
      <c r="AF2845">
        <f t="shared" ca="1" si="809"/>
        <v>0.17459999999999998</v>
      </c>
      <c r="AG2845">
        <f t="shared" ca="1" si="810"/>
        <v>0</v>
      </c>
      <c r="AH2845">
        <f t="shared" ca="1" si="811"/>
        <v>1</v>
      </c>
    </row>
    <row r="2846" spans="15:34" x14ac:dyDescent="0.25">
      <c r="O2846">
        <v>2790</v>
      </c>
      <c r="P2846" s="2">
        <f t="shared" si="812"/>
        <v>44313.208333326569</v>
      </c>
      <c r="Q2846">
        <f t="shared" si="797"/>
        <v>27</v>
      </c>
      <c r="R2846">
        <f t="shared" si="798"/>
        <v>4</v>
      </c>
      <c r="S2846">
        <f t="shared" si="799"/>
        <v>3</v>
      </c>
      <c r="T2846">
        <f t="shared" si="800"/>
        <v>5</v>
      </c>
      <c r="U2846">
        <f t="shared" si="801"/>
        <v>2</v>
      </c>
      <c r="V2846">
        <f t="shared" ca="1" si="802"/>
        <v>0.1938</v>
      </c>
      <c r="W2846">
        <f>INDEX(Solarstrahlungsdaten!$B$13:$G$8772,Übersicht!O2846,Übersicht!$E$10)</f>
        <v>9.5300000000000011</v>
      </c>
      <c r="X2846">
        <f t="shared" si="803"/>
        <v>3.2783199999999998E-2</v>
      </c>
      <c r="Y2846">
        <f t="shared" ca="1" si="804"/>
        <v>0.16101680000000002</v>
      </c>
      <c r="Z2846">
        <f t="shared" ca="1" si="805"/>
        <v>3.2783199999999998E-2</v>
      </c>
      <c r="AA2846">
        <f t="shared" ca="1" si="806"/>
        <v>0</v>
      </c>
      <c r="AB2846">
        <f t="shared" ca="1" si="807"/>
        <v>0</v>
      </c>
      <c r="AC2846">
        <f t="shared" ca="1" si="813"/>
        <v>0</v>
      </c>
      <c r="AD2846">
        <f t="shared" ca="1" si="796"/>
        <v>0.16101680000000002</v>
      </c>
      <c r="AE2846">
        <f t="shared" ca="1" si="808"/>
        <v>0</v>
      </c>
      <c r="AF2846">
        <f t="shared" ca="1" si="809"/>
        <v>0.16101680000000002</v>
      </c>
      <c r="AG2846">
        <f t="shared" ca="1" si="810"/>
        <v>0</v>
      </c>
      <c r="AH2846">
        <f t="shared" ca="1" si="811"/>
        <v>1</v>
      </c>
    </row>
    <row r="2847" spans="15:34" x14ac:dyDescent="0.25">
      <c r="O2847">
        <v>2791</v>
      </c>
      <c r="P2847" s="2">
        <f t="shared" si="812"/>
        <v>44313.249999993233</v>
      </c>
      <c r="Q2847">
        <f t="shared" si="797"/>
        <v>27</v>
      </c>
      <c r="R2847">
        <f t="shared" si="798"/>
        <v>4</v>
      </c>
      <c r="S2847">
        <f t="shared" si="799"/>
        <v>3</v>
      </c>
      <c r="T2847">
        <f t="shared" si="800"/>
        <v>6</v>
      </c>
      <c r="U2847">
        <f t="shared" si="801"/>
        <v>2</v>
      </c>
      <c r="V2847">
        <f t="shared" ca="1" si="802"/>
        <v>0.32089999999999996</v>
      </c>
      <c r="W2847">
        <f>INDEX(Solarstrahlungsdaten!$B$13:$G$8772,Übersicht!O2847,Übersicht!$E$10)</f>
        <v>33.380000000000003</v>
      </c>
      <c r="X2847">
        <f t="shared" si="803"/>
        <v>0.1148272</v>
      </c>
      <c r="Y2847">
        <f t="shared" ca="1" si="804"/>
        <v>0.20607279999999994</v>
      </c>
      <c r="Z2847">
        <f t="shared" ca="1" si="805"/>
        <v>0.1148272</v>
      </c>
      <c r="AA2847">
        <f t="shared" ca="1" si="806"/>
        <v>0</v>
      </c>
      <c r="AB2847">
        <f t="shared" ca="1" si="807"/>
        <v>0</v>
      </c>
      <c r="AC2847">
        <f t="shared" ca="1" si="813"/>
        <v>0</v>
      </c>
      <c r="AD2847">
        <f t="shared" ca="1" si="796"/>
        <v>0.20607279999999994</v>
      </c>
      <c r="AE2847">
        <f t="shared" ca="1" si="808"/>
        <v>0</v>
      </c>
      <c r="AF2847">
        <f t="shared" ca="1" si="809"/>
        <v>0.20607279999999994</v>
      </c>
      <c r="AG2847">
        <f t="shared" ca="1" si="810"/>
        <v>0</v>
      </c>
      <c r="AH2847">
        <f t="shared" ca="1" si="811"/>
        <v>1</v>
      </c>
    </row>
    <row r="2848" spans="15:34" x14ac:dyDescent="0.25">
      <c r="O2848">
        <v>2792</v>
      </c>
      <c r="P2848" s="2">
        <f t="shared" si="812"/>
        <v>44313.291666659898</v>
      </c>
      <c r="Q2848">
        <f t="shared" si="797"/>
        <v>27</v>
      </c>
      <c r="R2848">
        <f t="shared" si="798"/>
        <v>4</v>
      </c>
      <c r="S2848">
        <f t="shared" si="799"/>
        <v>3</v>
      </c>
      <c r="T2848">
        <f t="shared" si="800"/>
        <v>7</v>
      </c>
      <c r="U2848">
        <f t="shared" si="801"/>
        <v>2</v>
      </c>
      <c r="V2848">
        <f t="shared" ca="1" si="802"/>
        <v>0.49560000000000004</v>
      </c>
      <c r="W2848">
        <f>INDEX(Solarstrahlungsdaten!$B$13:$G$8772,Übersicht!O2848,Übersicht!$E$10)</f>
        <v>92.26</v>
      </c>
      <c r="X2848">
        <f t="shared" si="803"/>
        <v>0.3173744</v>
      </c>
      <c r="Y2848">
        <f t="shared" ca="1" si="804"/>
        <v>0.17822560000000004</v>
      </c>
      <c r="Z2848">
        <f t="shared" ca="1" si="805"/>
        <v>0.3173744</v>
      </c>
      <c r="AA2848">
        <f t="shared" ca="1" si="806"/>
        <v>0</v>
      </c>
      <c r="AB2848">
        <f t="shared" ca="1" si="807"/>
        <v>0</v>
      </c>
      <c r="AC2848">
        <f t="shared" ca="1" si="813"/>
        <v>0</v>
      </c>
      <c r="AD2848">
        <f t="shared" ca="1" si="796"/>
        <v>0.17822560000000004</v>
      </c>
      <c r="AE2848">
        <f t="shared" ca="1" si="808"/>
        <v>0</v>
      </c>
      <c r="AF2848">
        <f t="shared" ca="1" si="809"/>
        <v>0.17822560000000004</v>
      </c>
      <c r="AG2848">
        <f t="shared" ca="1" si="810"/>
        <v>0</v>
      </c>
      <c r="AH2848">
        <f t="shared" ca="1" si="811"/>
        <v>1</v>
      </c>
    </row>
    <row r="2849" spans="15:34" x14ac:dyDescent="0.25">
      <c r="O2849">
        <v>2793</v>
      </c>
      <c r="P2849" s="2">
        <f t="shared" si="812"/>
        <v>44313.333333326562</v>
      </c>
      <c r="Q2849">
        <f t="shared" si="797"/>
        <v>27</v>
      </c>
      <c r="R2849">
        <f t="shared" si="798"/>
        <v>4</v>
      </c>
      <c r="S2849">
        <f t="shared" si="799"/>
        <v>3</v>
      </c>
      <c r="T2849">
        <f t="shared" si="800"/>
        <v>8</v>
      </c>
      <c r="U2849">
        <f t="shared" si="801"/>
        <v>2</v>
      </c>
      <c r="V2849">
        <f t="shared" ca="1" si="802"/>
        <v>0.54830000000000001</v>
      </c>
      <c r="W2849">
        <f>INDEX(Solarstrahlungsdaten!$B$13:$G$8772,Übersicht!O2849,Übersicht!$E$10)</f>
        <v>81.62</v>
      </c>
      <c r="X2849">
        <f t="shared" si="803"/>
        <v>0.28077279999999999</v>
      </c>
      <c r="Y2849">
        <f t="shared" ca="1" si="804"/>
        <v>0.26752720000000002</v>
      </c>
      <c r="Z2849">
        <f t="shared" ca="1" si="805"/>
        <v>0.28077279999999999</v>
      </c>
      <c r="AA2849">
        <f t="shared" ca="1" si="806"/>
        <v>0</v>
      </c>
      <c r="AB2849">
        <f t="shared" ca="1" si="807"/>
        <v>0</v>
      </c>
      <c r="AC2849">
        <f t="shared" ca="1" si="813"/>
        <v>0</v>
      </c>
      <c r="AD2849">
        <f t="shared" ca="1" si="796"/>
        <v>0.26752720000000002</v>
      </c>
      <c r="AE2849">
        <f t="shared" ca="1" si="808"/>
        <v>0</v>
      </c>
      <c r="AF2849">
        <f t="shared" ca="1" si="809"/>
        <v>0.26752720000000002</v>
      </c>
      <c r="AG2849">
        <f t="shared" ca="1" si="810"/>
        <v>0</v>
      </c>
      <c r="AH2849">
        <f t="shared" ca="1" si="811"/>
        <v>1</v>
      </c>
    </row>
    <row r="2850" spans="15:34" x14ac:dyDescent="0.25">
      <c r="O2850">
        <v>2794</v>
      </c>
      <c r="P2850" s="2">
        <f t="shared" si="812"/>
        <v>44313.374999993226</v>
      </c>
      <c r="Q2850">
        <f t="shared" si="797"/>
        <v>27</v>
      </c>
      <c r="R2850">
        <f t="shared" si="798"/>
        <v>4</v>
      </c>
      <c r="S2850">
        <f t="shared" si="799"/>
        <v>3</v>
      </c>
      <c r="T2850">
        <f t="shared" si="800"/>
        <v>9</v>
      </c>
      <c r="U2850">
        <f t="shared" si="801"/>
        <v>2</v>
      </c>
      <c r="V2850">
        <f t="shared" ca="1" si="802"/>
        <v>0.54630000000000001</v>
      </c>
      <c r="W2850">
        <f>INDEX(Solarstrahlungsdaten!$B$13:$G$8772,Übersicht!O2850,Übersicht!$E$10)</f>
        <v>101.87</v>
      </c>
      <c r="X2850">
        <f t="shared" si="803"/>
        <v>0.35043279999999999</v>
      </c>
      <c r="Y2850">
        <f t="shared" ca="1" si="804"/>
        <v>0.19586720000000002</v>
      </c>
      <c r="Z2850">
        <f t="shared" ca="1" si="805"/>
        <v>0.35043279999999999</v>
      </c>
      <c r="AA2850">
        <f t="shared" ca="1" si="806"/>
        <v>0</v>
      </c>
      <c r="AB2850">
        <f t="shared" ca="1" si="807"/>
        <v>0</v>
      </c>
      <c r="AC2850">
        <f t="shared" ca="1" si="813"/>
        <v>0</v>
      </c>
      <c r="AD2850">
        <f t="shared" ca="1" si="796"/>
        <v>0.19586720000000002</v>
      </c>
      <c r="AE2850">
        <f t="shared" ca="1" si="808"/>
        <v>0</v>
      </c>
      <c r="AF2850">
        <f t="shared" ca="1" si="809"/>
        <v>0.19586720000000002</v>
      </c>
      <c r="AG2850">
        <f t="shared" ca="1" si="810"/>
        <v>0</v>
      </c>
      <c r="AH2850">
        <f t="shared" ca="1" si="811"/>
        <v>1</v>
      </c>
    </row>
    <row r="2851" spans="15:34" x14ac:dyDescent="0.25">
      <c r="O2851">
        <v>2795</v>
      </c>
      <c r="P2851" s="2">
        <f t="shared" si="812"/>
        <v>44313.41666665989</v>
      </c>
      <c r="Q2851">
        <f t="shared" si="797"/>
        <v>27</v>
      </c>
      <c r="R2851">
        <f t="shared" si="798"/>
        <v>4</v>
      </c>
      <c r="S2851">
        <f t="shared" si="799"/>
        <v>3</v>
      </c>
      <c r="T2851">
        <f t="shared" si="800"/>
        <v>10</v>
      </c>
      <c r="U2851">
        <f t="shared" si="801"/>
        <v>2</v>
      </c>
      <c r="V2851">
        <f t="shared" ca="1" si="802"/>
        <v>0.5323</v>
      </c>
      <c r="W2851">
        <f>INDEX(Solarstrahlungsdaten!$B$13:$G$8772,Übersicht!O2851,Übersicht!$E$10)</f>
        <v>99.88</v>
      </c>
      <c r="X2851">
        <f t="shared" si="803"/>
        <v>0.34358719999999998</v>
      </c>
      <c r="Y2851">
        <f t="shared" ca="1" si="804"/>
        <v>0.18871280000000001</v>
      </c>
      <c r="Z2851">
        <f t="shared" ca="1" si="805"/>
        <v>0.34358719999999998</v>
      </c>
      <c r="AA2851">
        <f t="shared" ca="1" si="806"/>
        <v>0</v>
      </c>
      <c r="AB2851">
        <f t="shared" ca="1" si="807"/>
        <v>0</v>
      </c>
      <c r="AC2851">
        <f t="shared" ca="1" si="813"/>
        <v>0</v>
      </c>
      <c r="AD2851">
        <f t="shared" ca="1" si="796"/>
        <v>0.18871280000000001</v>
      </c>
      <c r="AE2851">
        <f t="shared" ca="1" si="808"/>
        <v>0</v>
      </c>
      <c r="AF2851">
        <f t="shared" ca="1" si="809"/>
        <v>0.18871280000000001</v>
      </c>
      <c r="AG2851">
        <f t="shared" ca="1" si="810"/>
        <v>0</v>
      </c>
      <c r="AH2851">
        <f t="shared" ca="1" si="811"/>
        <v>1</v>
      </c>
    </row>
    <row r="2852" spans="15:34" x14ac:dyDescent="0.25">
      <c r="O2852">
        <v>2796</v>
      </c>
      <c r="P2852" s="2">
        <f t="shared" si="812"/>
        <v>44313.458333326555</v>
      </c>
      <c r="Q2852">
        <f t="shared" si="797"/>
        <v>27</v>
      </c>
      <c r="R2852">
        <f t="shared" si="798"/>
        <v>4</v>
      </c>
      <c r="S2852">
        <f t="shared" si="799"/>
        <v>3</v>
      </c>
      <c r="T2852">
        <f t="shared" si="800"/>
        <v>11</v>
      </c>
      <c r="U2852">
        <f t="shared" si="801"/>
        <v>2</v>
      </c>
      <c r="V2852">
        <f t="shared" ca="1" si="802"/>
        <v>0.52639999999999998</v>
      </c>
      <c r="W2852">
        <f>INDEX(Solarstrahlungsdaten!$B$13:$G$8772,Übersicht!O2852,Übersicht!$E$10)</f>
        <v>63.2</v>
      </c>
      <c r="X2852">
        <f t="shared" si="803"/>
        <v>0.21740800000000002</v>
      </c>
      <c r="Y2852">
        <f t="shared" ca="1" si="804"/>
        <v>0.30899199999999993</v>
      </c>
      <c r="Z2852">
        <f t="shared" ca="1" si="805"/>
        <v>0.21740800000000002</v>
      </c>
      <c r="AA2852">
        <f t="shared" ca="1" si="806"/>
        <v>0</v>
      </c>
      <c r="AB2852">
        <f t="shared" ca="1" si="807"/>
        <v>0</v>
      </c>
      <c r="AC2852">
        <f t="shared" ca="1" si="813"/>
        <v>0</v>
      </c>
      <c r="AD2852">
        <f t="shared" ca="1" si="796"/>
        <v>0.30899199999999993</v>
      </c>
      <c r="AE2852">
        <f t="shared" ca="1" si="808"/>
        <v>0</v>
      </c>
      <c r="AF2852">
        <f t="shared" ca="1" si="809"/>
        <v>0.30899199999999993</v>
      </c>
      <c r="AG2852">
        <f t="shared" ca="1" si="810"/>
        <v>0</v>
      </c>
      <c r="AH2852">
        <f t="shared" ca="1" si="811"/>
        <v>1</v>
      </c>
    </row>
    <row r="2853" spans="15:34" x14ac:dyDescent="0.25">
      <c r="O2853">
        <v>2797</v>
      </c>
      <c r="P2853" s="2">
        <f t="shared" si="812"/>
        <v>44313.499999993219</v>
      </c>
      <c r="Q2853">
        <f t="shared" si="797"/>
        <v>27</v>
      </c>
      <c r="R2853">
        <f t="shared" si="798"/>
        <v>4</v>
      </c>
      <c r="S2853">
        <f t="shared" si="799"/>
        <v>3</v>
      </c>
      <c r="T2853">
        <f t="shared" si="800"/>
        <v>12</v>
      </c>
      <c r="U2853">
        <f t="shared" si="801"/>
        <v>2</v>
      </c>
      <c r="V2853">
        <f t="shared" ca="1" si="802"/>
        <v>0.58089999999999997</v>
      </c>
      <c r="W2853">
        <f>INDEX(Solarstrahlungsdaten!$B$13:$G$8772,Übersicht!O2853,Übersicht!$E$10)</f>
        <v>135.29</v>
      </c>
      <c r="X2853">
        <f t="shared" si="803"/>
        <v>0.46539759999999997</v>
      </c>
      <c r="Y2853">
        <f t="shared" ca="1" si="804"/>
        <v>0.11550240000000001</v>
      </c>
      <c r="Z2853">
        <f t="shared" ca="1" si="805"/>
        <v>0.46539759999999997</v>
      </c>
      <c r="AA2853">
        <f t="shared" ca="1" si="806"/>
        <v>0</v>
      </c>
      <c r="AB2853">
        <f t="shared" ca="1" si="807"/>
        <v>0</v>
      </c>
      <c r="AC2853">
        <f t="shared" ca="1" si="813"/>
        <v>0</v>
      </c>
      <c r="AD2853">
        <f t="shared" ca="1" si="796"/>
        <v>0.11550240000000001</v>
      </c>
      <c r="AE2853">
        <f t="shared" ca="1" si="808"/>
        <v>0</v>
      </c>
      <c r="AF2853">
        <f t="shared" ca="1" si="809"/>
        <v>0.11550240000000001</v>
      </c>
      <c r="AG2853">
        <f t="shared" ca="1" si="810"/>
        <v>0</v>
      </c>
      <c r="AH2853">
        <f t="shared" ca="1" si="811"/>
        <v>1</v>
      </c>
    </row>
    <row r="2854" spans="15:34" x14ac:dyDescent="0.25">
      <c r="O2854">
        <v>2798</v>
      </c>
      <c r="P2854" s="2">
        <f t="shared" si="812"/>
        <v>44313.541666659883</v>
      </c>
      <c r="Q2854">
        <f t="shared" si="797"/>
        <v>27</v>
      </c>
      <c r="R2854">
        <f t="shared" si="798"/>
        <v>4</v>
      </c>
      <c r="S2854">
        <f t="shared" si="799"/>
        <v>3</v>
      </c>
      <c r="T2854">
        <f t="shared" si="800"/>
        <v>13</v>
      </c>
      <c r="U2854">
        <f t="shared" si="801"/>
        <v>2</v>
      </c>
      <c r="V2854">
        <f t="shared" ca="1" si="802"/>
        <v>0.60009999999999986</v>
      </c>
      <c r="W2854">
        <f>INDEX(Solarstrahlungsdaten!$B$13:$G$8772,Übersicht!O2854,Übersicht!$E$10)</f>
        <v>101.55</v>
      </c>
      <c r="X2854">
        <f t="shared" si="803"/>
        <v>0.34933199999999998</v>
      </c>
      <c r="Y2854">
        <f t="shared" ca="1" si="804"/>
        <v>0.25076799999999988</v>
      </c>
      <c r="Z2854">
        <f t="shared" ca="1" si="805"/>
        <v>0.34933199999999998</v>
      </c>
      <c r="AA2854">
        <f t="shared" ca="1" si="806"/>
        <v>0</v>
      </c>
      <c r="AB2854">
        <f t="shared" ca="1" si="807"/>
        <v>0</v>
      </c>
      <c r="AC2854">
        <f t="shared" ca="1" si="813"/>
        <v>0</v>
      </c>
      <c r="AD2854">
        <f t="shared" ca="1" si="796"/>
        <v>0.25076799999999988</v>
      </c>
      <c r="AE2854">
        <f t="shared" ca="1" si="808"/>
        <v>0</v>
      </c>
      <c r="AF2854">
        <f t="shared" ca="1" si="809"/>
        <v>0.25076799999999988</v>
      </c>
      <c r="AG2854">
        <f t="shared" ca="1" si="810"/>
        <v>0</v>
      </c>
      <c r="AH2854">
        <f t="shared" ca="1" si="811"/>
        <v>1</v>
      </c>
    </row>
    <row r="2855" spans="15:34" x14ac:dyDescent="0.25">
      <c r="O2855">
        <v>2799</v>
      </c>
      <c r="P2855" s="2">
        <f t="shared" si="812"/>
        <v>44313.583333326547</v>
      </c>
      <c r="Q2855">
        <f t="shared" si="797"/>
        <v>27</v>
      </c>
      <c r="R2855">
        <f t="shared" si="798"/>
        <v>4</v>
      </c>
      <c r="S2855">
        <f t="shared" si="799"/>
        <v>3</v>
      </c>
      <c r="T2855">
        <f t="shared" si="800"/>
        <v>14</v>
      </c>
      <c r="U2855">
        <f t="shared" si="801"/>
        <v>2</v>
      </c>
      <c r="V2855">
        <f t="shared" ca="1" si="802"/>
        <v>0.52290000000000003</v>
      </c>
      <c r="W2855">
        <f>INDEX(Solarstrahlungsdaten!$B$13:$G$8772,Übersicht!O2855,Übersicht!$E$10)</f>
        <v>87.25</v>
      </c>
      <c r="X2855">
        <f t="shared" si="803"/>
        <v>0.30013999999999996</v>
      </c>
      <c r="Y2855">
        <f t="shared" ca="1" si="804"/>
        <v>0.22276000000000007</v>
      </c>
      <c r="Z2855">
        <f t="shared" ca="1" si="805"/>
        <v>0.30013999999999996</v>
      </c>
      <c r="AA2855">
        <f t="shared" ca="1" si="806"/>
        <v>0</v>
      </c>
      <c r="AB2855">
        <f t="shared" ca="1" si="807"/>
        <v>0</v>
      </c>
      <c r="AC2855">
        <f t="shared" ca="1" si="813"/>
        <v>0</v>
      </c>
      <c r="AD2855">
        <f t="shared" ca="1" si="796"/>
        <v>0.22276000000000007</v>
      </c>
      <c r="AE2855">
        <f t="shared" ca="1" si="808"/>
        <v>0</v>
      </c>
      <c r="AF2855">
        <f t="shared" ca="1" si="809"/>
        <v>0.22276000000000007</v>
      </c>
      <c r="AG2855">
        <f t="shared" ca="1" si="810"/>
        <v>0</v>
      </c>
      <c r="AH2855">
        <f t="shared" ca="1" si="811"/>
        <v>1</v>
      </c>
    </row>
    <row r="2856" spans="15:34" x14ac:dyDescent="0.25">
      <c r="O2856">
        <v>2800</v>
      </c>
      <c r="P2856" s="2">
        <f t="shared" si="812"/>
        <v>44313.624999993212</v>
      </c>
      <c r="Q2856">
        <f t="shared" si="797"/>
        <v>27</v>
      </c>
      <c r="R2856">
        <f t="shared" si="798"/>
        <v>4</v>
      </c>
      <c r="S2856">
        <f t="shared" si="799"/>
        <v>3</v>
      </c>
      <c r="T2856">
        <f t="shared" si="800"/>
        <v>15</v>
      </c>
      <c r="U2856">
        <f t="shared" si="801"/>
        <v>2</v>
      </c>
      <c r="V2856">
        <f t="shared" ca="1" si="802"/>
        <v>0.46609999999999996</v>
      </c>
      <c r="W2856">
        <f>INDEX(Solarstrahlungsdaten!$B$13:$G$8772,Übersicht!O2856,Übersicht!$E$10)</f>
        <v>77.08</v>
      </c>
      <c r="X2856">
        <f t="shared" si="803"/>
        <v>0.26515519999999998</v>
      </c>
      <c r="Y2856">
        <f t="shared" ca="1" si="804"/>
        <v>0.20094479999999998</v>
      </c>
      <c r="Z2856">
        <f t="shared" ca="1" si="805"/>
        <v>0.26515519999999998</v>
      </c>
      <c r="AA2856">
        <f t="shared" ca="1" si="806"/>
        <v>0</v>
      </c>
      <c r="AB2856">
        <f t="shared" ca="1" si="807"/>
        <v>0</v>
      </c>
      <c r="AC2856">
        <f t="shared" ca="1" si="813"/>
        <v>0</v>
      </c>
      <c r="AD2856">
        <f t="shared" ca="1" si="796"/>
        <v>0.20094479999999998</v>
      </c>
      <c r="AE2856">
        <f t="shared" ca="1" si="808"/>
        <v>0</v>
      </c>
      <c r="AF2856">
        <f t="shared" ca="1" si="809"/>
        <v>0.20094479999999998</v>
      </c>
      <c r="AG2856">
        <f t="shared" ca="1" si="810"/>
        <v>0</v>
      </c>
      <c r="AH2856">
        <f t="shared" ca="1" si="811"/>
        <v>1</v>
      </c>
    </row>
    <row r="2857" spans="15:34" x14ac:dyDescent="0.25">
      <c r="O2857">
        <v>2801</v>
      </c>
      <c r="P2857" s="2">
        <f t="shared" si="812"/>
        <v>44313.666666659876</v>
      </c>
      <c r="Q2857">
        <f t="shared" si="797"/>
        <v>27</v>
      </c>
      <c r="R2857">
        <f t="shared" si="798"/>
        <v>4</v>
      </c>
      <c r="S2857">
        <f t="shared" si="799"/>
        <v>3</v>
      </c>
      <c r="T2857">
        <f t="shared" si="800"/>
        <v>16</v>
      </c>
      <c r="U2857">
        <f t="shared" si="801"/>
        <v>2</v>
      </c>
      <c r="V2857">
        <f t="shared" ca="1" si="802"/>
        <v>0.42710000000000004</v>
      </c>
      <c r="W2857">
        <f>INDEX(Solarstrahlungsdaten!$B$13:$G$8772,Übersicht!O2857,Übersicht!$E$10)</f>
        <v>15.98</v>
      </c>
      <c r="X2857">
        <f t="shared" si="803"/>
        <v>5.4971200000000005E-2</v>
      </c>
      <c r="Y2857">
        <f t="shared" ca="1" si="804"/>
        <v>0.37212880000000004</v>
      </c>
      <c r="Z2857">
        <f t="shared" ca="1" si="805"/>
        <v>5.4971200000000005E-2</v>
      </c>
      <c r="AA2857">
        <f t="shared" ca="1" si="806"/>
        <v>0</v>
      </c>
      <c r="AB2857">
        <f t="shared" ca="1" si="807"/>
        <v>0</v>
      </c>
      <c r="AC2857">
        <f t="shared" ca="1" si="813"/>
        <v>0</v>
      </c>
      <c r="AD2857">
        <f t="shared" ca="1" si="796"/>
        <v>0.37212880000000004</v>
      </c>
      <c r="AE2857">
        <f t="shared" ca="1" si="808"/>
        <v>0</v>
      </c>
      <c r="AF2857">
        <f t="shared" ca="1" si="809"/>
        <v>0.37212880000000004</v>
      </c>
      <c r="AG2857">
        <f t="shared" ca="1" si="810"/>
        <v>0</v>
      </c>
      <c r="AH2857">
        <f t="shared" ca="1" si="811"/>
        <v>1</v>
      </c>
    </row>
    <row r="2858" spans="15:34" x14ac:dyDescent="0.25">
      <c r="O2858">
        <v>2802</v>
      </c>
      <c r="P2858" s="2">
        <f t="shared" si="812"/>
        <v>44313.70833332654</v>
      </c>
      <c r="Q2858">
        <f t="shared" si="797"/>
        <v>27</v>
      </c>
      <c r="R2858">
        <f t="shared" si="798"/>
        <v>4</v>
      </c>
      <c r="S2858">
        <f t="shared" si="799"/>
        <v>3</v>
      </c>
      <c r="T2858">
        <f t="shared" si="800"/>
        <v>17</v>
      </c>
      <c r="U2858">
        <f t="shared" si="801"/>
        <v>2</v>
      </c>
      <c r="V2858">
        <f t="shared" ca="1" si="802"/>
        <v>0.44700000000000001</v>
      </c>
      <c r="W2858">
        <f>INDEX(Solarstrahlungsdaten!$B$13:$G$8772,Übersicht!O2858,Übersicht!$E$10)</f>
        <v>4.5950000000000006</v>
      </c>
      <c r="X2858">
        <f t="shared" si="803"/>
        <v>1.5806800000000003E-2</v>
      </c>
      <c r="Y2858">
        <f t="shared" ca="1" si="804"/>
        <v>0.4311932</v>
      </c>
      <c r="Z2858">
        <f t="shared" ca="1" si="805"/>
        <v>1.5806800000000003E-2</v>
      </c>
      <c r="AA2858">
        <f t="shared" ca="1" si="806"/>
        <v>0</v>
      </c>
      <c r="AB2858">
        <f t="shared" ca="1" si="807"/>
        <v>0</v>
      </c>
      <c r="AC2858">
        <f t="shared" ca="1" si="813"/>
        <v>0</v>
      </c>
      <c r="AD2858">
        <f t="shared" ca="1" si="796"/>
        <v>0.4311932</v>
      </c>
      <c r="AE2858">
        <f t="shared" ca="1" si="808"/>
        <v>0</v>
      </c>
      <c r="AF2858">
        <f t="shared" ca="1" si="809"/>
        <v>0.4311932</v>
      </c>
      <c r="AG2858">
        <f t="shared" ca="1" si="810"/>
        <v>0</v>
      </c>
      <c r="AH2858">
        <f t="shared" ca="1" si="811"/>
        <v>1</v>
      </c>
    </row>
    <row r="2859" spans="15:34" x14ac:dyDescent="0.25">
      <c r="O2859">
        <v>2803</v>
      </c>
      <c r="P2859" s="2">
        <f t="shared" si="812"/>
        <v>44313.749999993204</v>
      </c>
      <c r="Q2859">
        <f t="shared" si="797"/>
        <v>27</v>
      </c>
      <c r="R2859">
        <f t="shared" si="798"/>
        <v>4</v>
      </c>
      <c r="S2859">
        <f t="shared" si="799"/>
        <v>3</v>
      </c>
      <c r="T2859">
        <f t="shared" si="800"/>
        <v>18</v>
      </c>
      <c r="U2859">
        <f t="shared" si="801"/>
        <v>2</v>
      </c>
      <c r="V2859">
        <f t="shared" ca="1" si="802"/>
        <v>0.54689999999999994</v>
      </c>
      <c r="W2859">
        <f>INDEX(Solarstrahlungsdaten!$B$13:$G$8772,Übersicht!O2859,Übersicht!$E$10)</f>
        <v>0</v>
      </c>
      <c r="X2859">
        <f t="shared" si="803"/>
        <v>0</v>
      </c>
      <c r="Y2859">
        <f t="shared" ca="1" si="804"/>
        <v>0.54689999999999994</v>
      </c>
      <c r="Z2859">
        <f t="shared" ca="1" si="805"/>
        <v>0</v>
      </c>
      <c r="AA2859">
        <f t="shared" ca="1" si="806"/>
        <v>0</v>
      </c>
      <c r="AB2859">
        <f t="shared" ca="1" si="807"/>
        <v>0</v>
      </c>
      <c r="AC2859">
        <f t="shared" ca="1" si="813"/>
        <v>0</v>
      </c>
      <c r="AD2859">
        <f t="shared" ca="1" si="796"/>
        <v>0.54689999999999994</v>
      </c>
      <c r="AE2859">
        <f t="shared" ca="1" si="808"/>
        <v>0</v>
      </c>
      <c r="AF2859">
        <f t="shared" ca="1" si="809"/>
        <v>0.54689999999999994</v>
      </c>
      <c r="AG2859">
        <f t="shared" ca="1" si="810"/>
        <v>0</v>
      </c>
      <c r="AH2859">
        <f t="shared" ca="1" si="811"/>
        <v>1</v>
      </c>
    </row>
    <row r="2860" spans="15:34" x14ac:dyDescent="0.25">
      <c r="O2860">
        <v>2804</v>
      </c>
      <c r="P2860" s="2">
        <f t="shared" si="812"/>
        <v>44313.791666659868</v>
      </c>
      <c r="Q2860">
        <f t="shared" si="797"/>
        <v>27</v>
      </c>
      <c r="R2860">
        <f t="shared" si="798"/>
        <v>4</v>
      </c>
      <c r="S2860">
        <f t="shared" si="799"/>
        <v>3</v>
      </c>
      <c r="T2860">
        <f t="shared" si="800"/>
        <v>19</v>
      </c>
      <c r="U2860">
        <f t="shared" si="801"/>
        <v>2</v>
      </c>
      <c r="V2860">
        <f t="shared" ca="1" si="802"/>
        <v>0.66849999999999998</v>
      </c>
      <c r="W2860">
        <f>INDEX(Solarstrahlungsdaten!$B$13:$G$8772,Übersicht!O2860,Übersicht!$E$10)</f>
        <v>0</v>
      </c>
      <c r="X2860">
        <f t="shared" si="803"/>
        <v>0</v>
      </c>
      <c r="Y2860">
        <f t="shared" ca="1" si="804"/>
        <v>0.66849999999999998</v>
      </c>
      <c r="Z2860">
        <f t="shared" ca="1" si="805"/>
        <v>0</v>
      </c>
      <c r="AA2860">
        <f t="shared" ca="1" si="806"/>
        <v>0</v>
      </c>
      <c r="AB2860">
        <f t="shared" ca="1" si="807"/>
        <v>0</v>
      </c>
      <c r="AC2860">
        <f t="shared" ca="1" si="813"/>
        <v>0</v>
      </c>
      <c r="AD2860">
        <f t="shared" ca="1" si="796"/>
        <v>0.66849999999999998</v>
      </c>
      <c r="AE2860">
        <f t="shared" ca="1" si="808"/>
        <v>0</v>
      </c>
      <c r="AF2860">
        <f t="shared" ca="1" si="809"/>
        <v>0.66849999999999998</v>
      </c>
      <c r="AG2860">
        <f t="shared" ca="1" si="810"/>
        <v>0</v>
      </c>
      <c r="AH2860">
        <f t="shared" ca="1" si="811"/>
        <v>1</v>
      </c>
    </row>
    <row r="2861" spans="15:34" x14ac:dyDescent="0.25">
      <c r="O2861">
        <v>2805</v>
      </c>
      <c r="P2861" s="2">
        <f t="shared" si="812"/>
        <v>44313.833333326533</v>
      </c>
      <c r="Q2861">
        <f t="shared" si="797"/>
        <v>27</v>
      </c>
      <c r="R2861">
        <f t="shared" si="798"/>
        <v>4</v>
      </c>
      <c r="S2861">
        <f t="shared" si="799"/>
        <v>3</v>
      </c>
      <c r="T2861">
        <f t="shared" si="800"/>
        <v>20</v>
      </c>
      <c r="U2861">
        <f t="shared" si="801"/>
        <v>2</v>
      </c>
      <c r="V2861">
        <f t="shared" ca="1" si="802"/>
        <v>0.68720000000000003</v>
      </c>
      <c r="W2861">
        <f>INDEX(Solarstrahlungsdaten!$B$13:$G$8772,Übersicht!O2861,Übersicht!$E$10)</f>
        <v>0</v>
      </c>
      <c r="X2861">
        <f t="shared" si="803"/>
        <v>0</v>
      </c>
      <c r="Y2861">
        <f t="shared" ca="1" si="804"/>
        <v>0.68720000000000003</v>
      </c>
      <c r="Z2861">
        <f t="shared" ca="1" si="805"/>
        <v>0</v>
      </c>
      <c r="AA2861">
        <f t="shared" ca="1" si="806"/>
        <v>0</v>
      </c>
      <c r="AB2861">
        <f t="shared" ca="1" si="807"/>
        <v>0</v>
      </c>
      <c r="AC2861">
        <f t="shared" ca="1" si="813"/>
        <v>0</v>
      </c>
      <c r="AD2861">
        <f t="shared" ca="1" si="796"/>
        <v>0.68720000000000003</v>
      </c>
      <c r="AE2861">
        <f t="shared" ca="1" si="808"/>
        <v>0</v>
      </c>
      <c r="AF2861">
        <f t="shared" ca="1" si="809"/>
        <v>0.68720000000000003</v>
      </c>
      <c r="AG2861">
        <f t="shared" ca="1" si="810"/>
        <v>0</v>
      </c>
      <c r="AH2861">
        <f t="shared" ca="1" si="811"/>
        <v>1</v>
      </c>
    </row>
    <row r="2862" spans="15:34" x14ac:dyDescent="0.25">
      <c r="O2862">
        <v>2806</v>
      </c>
      <c r="P2862" s="2">
        <f t="shared" si="812"/>
        <v>44313.874999993197</v>
      </c>
      <c r="Q2862">
        <f t="shared" si="797"/>
        <v>27</v>
      </c>
      <c r="R2862">
        <f t="shared" si="798"/>
        <v>4</v>
      </c>
      <c r="S2862">
        <f t="shared" si="799"/>
        <v>3</v>
      </c>
      <c r="T2862">
        <f t="shared" si="800"/>
        <v>21</v>
      </c>
      <c r="U2862">
        <f t="shared" si="801"/>
        <v>2</v>
      </c>
      <c r="V2862">
        <f t="shared" ca="1" si="802"/>
        <v>0.63300000000000001</v>
      </c>
      <c r="W2862">
        <f>INDEX(Solarstrahlungsdaten!$B$13:$G$8772,Übersicht!O2862,Übersicht!$E$10)</f>
        <v>0</v>
      </c>
      <c r="X2862">
        <f t="shared" si="803"/>
        <v>0</v>
      </c>
      <c r="Y2862">
        <f t="shared" ca="1" si="804"/>
        <v>0.63300000000000001</v>
      </c>
      <c r="Z2862">
        <f t="shared" ca="1" si="805"/>
        <v>0</v>
      </c>
      <c r="AA2862">
        <f t="shared" ca="1" si="806"/>
        <v>0</v>
      </c>
      <c r="AB2862">
        <f t="shared" ca="1" si="807"/>
        <v>0</v>
      </c>
      <c r="AC2862">
        <f t="shared" ca="1" si="813"/>
        <v>0</v>
      </c>
      <c r="AD2862">
        <f t="shared" ca="1" si="796"/>
        <v>0.63300000000000001</v>
      </c>
      <c r="AE2862">
        <f t="shared" ca="1" si="808"/>
        <v>0</v>
      </c>
      <c r="AF2862">
        <f t="shared" ca="1" si="809"/>
        <v>0.63300000000000001</v>
      </c>
      <c r="AG2862">
        <f t="shared" ca="1" si="810"/>
        <v>0</v>
      </c>
      <c r="AH2862">
        <f t="shared" ca="1" si="811"/>
        <v>1</v>
      </c>
    </row>
    <row r="2863" spans="15:34" x14ac:dyDescent="0.25">
      <c r="O2863">
        <v>2807</v>
      </c>
      <c r="P2863" s="2">
        <f t="shared" si="812"/>
        <v>44313.916666659861</v>
      </c>
      <c r="Q2863">
        <f t="shared" si="797"/>
        <v>27</v>
      </c>
      <c r="R2863">
        <f t="shared" si="798"/>
        <v>4</v>
      </c>
      <c r="S2863">
        <f t="shared" si="799"/>
        <v>3</v>
      </c>
      <c r="T2863">
        <f t="shared" si="800"/>
        <v>22</v>
      </c>
      <c r="U2863">
        <f t="shared" si="801"/>
        <v>2</v>
      </c>
      <c r="V2863">
        <f t="shared" ca="1" si="802"/>
        <v>0.57189999999999996</v>
      </c>
      <c r="W2863">
        <f>INDEX(Solarstrahlungsdaten!$B$13:$G$8772,Übersicht!O2863,Übersicht!$E$10)</f>
        <v>0</v>
      </c>
      <c r="X2863">
        <f t="shared" si="803"/>
        <v>0</v>
      </c>
      <c r="Y2863">
        <f t="shared" ca="1" si="804"/>
        <v>0.57189999999999996</v>
      </c>
      <c r="Z2863">
        <f t="shared" ca="1" si="805"/>
        <v>0</v>
      </c>
      <c r="AA2863">
        <f t="shared" ca="1" si="806"/>
        <v>0</v>
      </c>
      <c r="AB2863">
        <f t="shared" ca="1" si="807"/>
        <v>0</v>
      </c>
      <c r="AC2863">
        <f t="shared" ca="1" si="813"/>
        <v>0</v>
      </c>
      <c r="AD2863">
        <f t="shared" ca="1" si="796"/>
        <v>0.57189999999999996</v>
      </c>
      <c r="AE2863">
        <f t="shared" ca="1" si="808"/>
        <v>0</v>
      </c>
      <c r="AF2863">
        <f t="shared" ca="1" si="809"/>
        <v>0.57189999999999996</v>
      </c>
      <c r="AG2863">
        <f t="shared" ca="1" si="810"/>
        <v>0</v>
      </c>
      <c r="AH2863">
        <f t="shared" ca="1" si="811"/>
        <v>1</v>
      </c>
    </row>
    <row r="2864" spans="15:34" x14ac:dyDescent="0.25">
      <c r="O2864">
        <v>2808</v>
      </c>
      <c r="P2864" s="2">
        <f t="shared" si="812"/>
        <v>44313.958333326525</v>
      </c>
      <c r="Q2864">
        <f t="shared" si="797"/>
        <v>27</v>
      </c>
      <c r="R2864">
        <f t="shared" si="798"/>
        <v>4</v>
      </c>
      <c r="S2864">
        <f t="shared" si="799"/>
        <v>3</v>
      </c>
      <c r="T2864">
        <f t="shared" si="800"/>
        <v>23</v>
      </c>
      <c r="U2864">
        <f t="shared" si="801"/>
        <v>2</v>
      </c>
      <c r="V2864">
        <f t="shared" ca="1" si="802"/>
        <v>0.43760000000000004</v>
      </c>
      <c r="W2864">
        <f>INDEX(Solarstrahlungsdaten!$B$13:$G$8772,Übersicht!O2864,Übersicht!$E$10)</f>
        <v>0</v>
      </c>
      <c r="X2864">
        <f t="shared" si="803"/>
        <v>0</v>
      </c>
      <c r="Y2864">
        <f t="shared" ca="1" si="804"/>
        <v>0.43760000000000004</v>
      </c>
      <c r="Z2864">
        <f t="shared" ca="1" si="805"/>
        <v>0</v>
      </c>
      <c r="AA2864">
        <f t="shared" ca="1" si="806"/>
        <v>0</v>
      </c>
      <c r="AB2864">
        <f t="shared" ca="1" si="807"/>
        <v>0</v>
      </c>
      <c r="AC2864">
        <f t="shared" ca="1" si="813"/>
        <v>0</v>
      </c>
      <c r="AD2864">
        <f t="shared" ca="1" si="796"/>
        <v>0.43760000000000004</v>
      </c>
      <c r="AE2864">
        <f t="shared" ca="1" si="808"/>
        <v>0</v>
      </c>
      <c r="AF2864">
        <f t="shared" ca="1" si="809"/>
        <v>0.43760000000000004</v>
      </c>
      <c r="AG2864">
        <f t="shared" ca="1" si="810"/>
        <v>0</v>
      </c>
      <c r="AH2864">
        <f t="shared" ca="1" si="811"/>
        <v>1</v>
      </c>
    </row>
    <row r="2865" spans="15:34" x14ac:dyDescent="0.25">
      <c r="O2865">
        <v>2809</v>
      </c>
      <c r="P2865" s="2">
        <f t="shared" si="812"/>
        <v>44313.99999999319</v>
      </c>
      <c r="Q2865">
        <f t="shared" si="797"/>
        <v>28</v>
      </c>
      <c r="R2865">
        <f t="shared" si="798"/>
        <v>4</v>
      </c>
      <c r="S2865">
        <f t="shared" si="799"/>
        <v>3</v>
      </c>
      <c r="T2865">
        <f t="shared" si="800"/>
        <v>0</v>
      </c>
      <c r="U2865">
        <f t="shared" si="801"/>
        <v>2</v>
      </c>
      <c r="V2865">
        <f t="shared" ca="1" si="802"/>
        <v>0.2964</v>
      </c>
      <c r="W2865">
        <f>INDEX(Solarstrahlungsdaten!$B$13:$G$8772,Übersicht!O2865,Übersicht!$E$10)</f>
        <v>0</v>
      </c>
      <c r="X2865">
        <f t="shared" si="803"/>
        <v>0</v>
      </c>
      <c r="Y2865">
        <f t="shared" ca="1" si="804"/>
        <v>0.2964</v>
      </c>
      <c r="Z2865">
        <f t="shared" ca="1" si="805"/>
        <v>0</v>
      </c>
      <c r="AA2865">
        <f t="shared" ca="1" si="806"/>
        <v>0</v>
      </c>
      <c r="AB2865">
        <f t="shared" ca="1" si="807"/>
        <v>0</v>
      </c>
      <c r="AC2865">
        <f t="shared" ca="1" si="813"/>
        <v>0</v>
      </c>
      <c r="AD2865">
        <f t="shared" ca="1" si="796"/>
        <v>0.2964</v>
      </c>
      <c r="AE2865">
        <f t="shared" ca="1" si="808"/>
        <v>0</v>
      </c>
      <c r="AF2865">
        <f t="shared" ca="1" si="809"/>
        <v>0.2964</v>
      </c>
      <c r="AG2865">
        <f t="shared" ca="1" si="810"/>
        <v>0</v>
      </c>
      <c r="AH2865">
        <f t="shared" ca="1" si="811"/>
        <v>1</v>
      </c>
    </row>
    <row r="2866" spans="15:34" x14ac:dyDescent="0.25">
      <c r="O2866">
        <v>2810</v>
      </c>
      <c r="P2866" s="2">
        <f t="shared" si="812"/>
        <v>44314.041666659854</v>
      </c>
      <c r="Q2866">
        <f t="shared" si="797"/>
        <v>28</v>
      </c>
      <c r="R2866">
        <f t="shared" si="798"/>
        <v>4</v>
      </c>
      <c r="S2866">
        <f t="shared" si="799"/>
        <v>3</v>
      </c>
      <c r="T2866">
        <f t="shared" si="800"/>
        <v>1</v>
      </c>
      <c r="U2866">
        <f t="shared" si="801"/>
        <v>2</v>
      </c>
      <c r="V2866">
        <f t="shared" ca="1" si="802"/>
        <v>0.20670000000000002</v>
      </c>
      <c r="W2866">
        <f>INDEX(Solarstrahlungsdaten!$B$13:$G$8772,Übersicht!O2866,Übersicht!$E$10)</f>
        <v>0</v>
      </c>
      <c r="X2866">
        <f t="shared" si="803"/>
        <v>0</v>
      </c>
      <c r="Y2866">
        <f t="shared" ca="1" si="804"/>
        <v>0.20670000000000002</v>
      </c>
      <c r="Z2866">
        <f t="shared" ca="1" si="805"/>
        <v>0</v>
      </c>
      <c r="AA2866">
        <f t="shared" ca="1" si="806"/>
        <v>0</v>
      </c>
      <c r="AB2866">
        <f t="shared" ca="1" si="807"/>
        <v>0</v>
      </c>
      <c r="AC2866">
        <f t="shared" ca="1" si="813"/>
        <v>0</v>
      </c>
      <c r="AD2866">
        <f t="shared" ca="1" si="796"/>
        <v>0.20670000000000002</v>
      </c>
      <c r="AE2866">
        <f t="shared" ca="1" si="808"/>
        <v>0</v>
      </c>
      <c r="AF2866">
        <f t="shared" ca="1" si="809"/>
        <v>0.20670000000000002</v>
      </c>
      <c r="AG2866">
        <f t="shared" ca="1" si="810"/>
        <v>0</v>
      </c>
      <c r="AH2866">
        <f t="shared" ca="1" si="811"/>
        <v>1</v>
      </c>
    </row>
    <row r="2867" spans="15:34" x14ac:dyDescent="0.25">
      <c r="O2867">
        <v>2811</v>
      </c>
      <c r="P2867" s="2">
        <f t="shared" si="812"/>
        <v>44314.083333326518</v>
      </c>
      <c r="Q2867">
        <f t="shared" si="797"/>
        <v>28</v>
      </c>
      <c r="R2867">
        <f t="shared" si="798"/>
        <v>4</v>
      </c>
      <c r="S2867">
        <f t="shared" si="799"/>
        <v>3</v>
      </c>
      <c r="T2867">
        <f t="shared" si="800"/>
        <v>2</v>
      </c>
      <c r="U2867">
        <f t="shared" si="801"/>
        <v>2</v>
      </c>
      <c r="V2867">
        <f t="shared" ca="1" si="802"/>
        <v>0.18039999999999998</v>
      </c>
      <c r="W2867">
        <f>INDEX(Solarstrahlungsdaten!$B$13:$G$8772,Übersicht!O2867,Übersicht!$E$10)</f>
        <v>0</v>
      </c>
      <c r="X2867">
        <f t="shared" si="803"/>
        <v>0</v>
      </c>
      <c r="Y2867">
        <f t="shared" ca="1" si="804"/>
        <v>0.18039999999999998</v>
      </c>
      <c r="Z2867">
        <f t="shared" ca="1" si="805"/>
        <v>0</v>
      </c>
      <c r="AA2867">
        <f t="shared" ca="1" si="806"/>
        <v>0</v>
      </c>
      <c r="AB2867">
        <f t="shared" ca="1" si="807"/>
        <v>0</v>
      </c>
      <c r="AC2867">
        <f t="shared" ca="1" si="813"/>
        <v>0</v>
      </c>
      <c r="AD2867">
        <f t="shared" ca="1" si="796"/>
        <v>0.18039999999999998</v>
      </c>
      <c r="AE2867">
        <f t="shared" ca="1" si="808"/>
        <v>0</v>
      </c>
      <c r="AF2867">
        <f t="shared" ca="1" si="809"/>
        <v>0.18039999999999998</v>
      </c>
      <c r="AG2867">
        <f t="shared" ca="1" si="810"/>
        <v>0</v>
      </c>
      <c r="AH2867">
        <f t="shared" ca="1" si="811"/>
        <v>1</v>
      </c>
    </row>
    <row r="2868" spans="15:34" x14ac:dyDescent="0.25">
      <c r="O2868">
        <v>2812</v>
      </c>
      <c r="P2868" s="2">
        <f t="shared" si="812"/>
        <v>44314.124999993182</v>
      </c>
      <c r="Q2868">
        <f t="shared" si="797"/>
        <v>28</v>
      </c>
      <c r="R2868">
        <f t="shared" si="798"/>
        <v>4</v>
      </c>
      <c r="S2868">
        <f t="shared" si="799"/>
        <v>3</v>
      </c>
      <c r="T2868">
        <f t="shared" si="800"/>
        <v>3</v>
      </c>
      <c r="U2868">
        <f t="shared" si="801"/>
        <v>2</v>
      </c>
      <c r="V2868">
        <f t="shared" ca="1" si="802"/>
        <v>0.1724</v>
      </c>
      <c r="W2868">
        <f>INDEX(Solarstrahlungsdaten!$B$13:$G$8772,Übersicht!O2868,Übersicht!$E$10)</f>
        <v>0</v>
      </c>
      <c r="X2868">
        <f t="shared" si="803"/>
        <v>0</v>
      </c>
      <c r="Y2868">
        <f t="shared" ca="1" si="804"/>
        <v>0.1724</v>
      </c>
      <c r="Z2868">
        <f t="shared" ca="1" si="805"/>
        <v>0</v>
      </c>
      <c r="AA2868">
        <f t="shared" ca="1" si="806"/>
        <v>0</v>
      </c>
      <c r="AB2868">
        <f t="shared" ca="1" si="807"/>
        <v>0</v>
      </c>
      <c r="AC2868">
        <f t="shared" ca="1" si="813"/>
        <v>0</v>
      </c>
      <c r="AD2868">
        <f t="shared" ca="1" si="796"/>
        <v>0.1724</v>
      </c>
      <c r="AE2868">
        <f t="shared" ca="1" si="808"/>
        <v>0</v>
      </c>
      <c r="AF2868">
        <f t="shared" ca="1" si="809"/>
        <v>0.1724</v>
      </c>
      <c r="AG2868">
        <f t="shared" ca="1" si="810"/>
        <v>0</v>
      </c>
      <c r="AH2868">
        <f t="shared" ca="1" si="811"/>
        <v>1</v>
      </c>
    </row>
    <row r="2869" spans="15:34" x14ac:dyDescent="0.25">
      <c r="O2869">
        <v>2813</v>
      </c>
      <c r="P2869" s="2">
        <f t="shared" si="812"/>
        <v>44314.166666659847</v>
      </c>
      <c r="Q2869">
        <f t="shared" si="797"/>
        <v>28</v>
      </c>
      <c r="R2869">
        <f t="shared" si="798"/>
        <v>4</v>
      </c>
      <c r="S2869">
        <f t="shared" si="799"/>
        <v>3</v>
      </c>
      <c r="T2869">
        <f t="shared" si="800"/>
        <v>4</v>
      </c>
      <c r="U2869">
        <f t="shared" si="801"/>
        <v>2</v>
      </c>
      <c r="V2869">
        <f t="shared" ca="1" si="802"/>
        <v>0.17459999999999998</v>
      </c>
      <c r="W2869">
        <f>INDEX(Solarstrahlungsdaten!$B$13:$G$8772,Übersicht!O2869,Übersicht!$E$10)</f>
        <v>0</v>
      </c>
      <c r="X2869">
        <f t="shared" si="803"/>
        <v>0</v>
      </c>
      <c r="Y2869">
        <f t="shared" ca="1" si="804"/>
        <v>0.17459999999999998</v>
      </c>
      <c r="Z2869">
        <f t="shared" ca="1" si="805"/>
        <v>0</v>
      </c>
      <c r="AA2869">
        <f t="shared" ca="1" si="806"/>
        <v>0</v>
      </c>
      <c r="AB2869">
        <f t="shared" ca="1" si="807"/>
        <v>0</v>
      </c>
      <c r="AC2869">
        <f t="shared" ca="1" si="813"/>
        <v>0</v>
      </c>
      <c r="AD2869">
        <f t="shared" ca="1" si="796"/>
        <v>0.17459999999999998</v>
      </c>
      <c r="AE2869">
        <f t="shared" ca="1" si="808"/>
        <v>0</v>
      </c>
      <c r="AF2869">
        <f t="shared" ca="1" si="809"/>
        <v>0.17459999999999998</v>
      </c>
      <c r="AG2869">
        <f t="shared" ca="1" si="810"/>
        <v>0</v>
      </c>
      <c r="AH2869">
        <f t="shared" ca="1" si="811"/>
        <v>1</v>
      </c>
    </row>
    <row r="2870" spans="15:34" x14ac:dyDescent="0.25">
      <c r="O2870">
        <v>2814</v>
      </c>
      <c r="P2870" s="2">
        <f t="shared" si="812"/>
        <v>44314.208333326511</v>
      </c>
      <c r="Q2870">
        <f t="shared" si="797"/>
        <v>28</v>
      </c>
      <c r="R2870">
        <f t="shared" si="798"/>
        <v>4</v>
      </c>
      <c r="S2870">
        <f t="shared" si="799"/>
        <v>3</v>
      </c>
      <c r="T2870">
        <f t="shared" si="800"/>
        <v>5</v>
      </c>
      <c r="U2870">
        <f t="shared" si="801"/>
        <v>2</v>
      </c>
      <c r="V2870">
        <f t="shared" ca="1" si="802"/>
        <v>0.1938</v>
      </c>
      <c r="W2870">
        <f>INDEX(Solarstrahlungsdaten!$B$13:$G$8772,Übersicht!O2870,Übersicht!$E$10)</f>
        <v>147.91</v>
      </c>
      <c r="X2870">
        <f t="shared" si="803"/>
        <v>0.5088104</v>
      </c>
      <c r="Y2870">
        <f t="shared" ca="1" si="804"/>
        <v>-0.31501040000000002</v>
      </c>
      <c r="Z2870">
        <f t="shared" ca="1" si="805"/>
        <v>0.1938</v>
      </c>
      <c r="AA2870">
        <f t="shared" ca="1" si="806"/>
        <v>0.31501040000000002</v>
      </c>
      <c r="AB2870">
        <f t="shared" ca="1" si="807"/>
        <v>0</v>
      </c>
      <c r="AC2870">
        <f t="shared" ca="1" si="813"/>
        <v>0.31501040000000002</v>
      </c>
      <c r="AD2870">
        <f t="shared" ca="1" si="796"/>
        <v>0</v>
      </c>
      <c r="AE2870">
        <f t="shared" ca="1" si="808"/>
        <v>0</v>
      </c>
      <c r="AF2870">
        <f t="shared" ca="1" si="809"/>
        <v>0</v>
      </c>
      <c r="AG2870">
        <f t="shared" ca="1" si="810"/>
        <v>7.8752600000000006E-2</v>
      </c>
      <c r="AH2870">
        <f t="shared" ca="1" si="811"/>
        <v>0</v>
      </c>
    </row>
    <row r="2871" spans="15:34" x14ac:dyDescent="0.25">
      <c r="O2871">
        <v>2815</v>
      </c>
      <c r="P2871" s="2">
        <f t="shared" si="812"/>
        <v>44314.249999993175</v>
      </c>
      <c r="Q2871">
        <f t="shared" si="797"/>
        <v>28</v>
      </c>
      <c r="R2871">
        <f t="shared" si="798"/>
        <v>4</v>
      </c>
      <c r="S2871">
        <f t="shared" si="799"/>
        <v>3</v>
      </c>
      <c r="T2871">
        <f t="shared" si="800"/>
        <v>6</v>
      </c>
      <c r="U2871">
        <f t="shared" si="801"/>
        <v>2</v>
      </c>
      <c r="V2871">
        <f t="shared" ca="1" si="802"/>
        <v>0.32089999999999996</v>
      </c>
      <c r="W2871">
        <f>INDEX(Solarstrahlungsdaten!$B$13:$G$8772,Übersicht!O2871,Übersicht!$E$10)</f>
        <v>247.685</v>
      </c>
      <c r="X2871">
        <f t="shared" si="803"/>
        <v>0.85203639999999992</v>
      </c>
      <c r="Y2871">
        <f t="shared" ca="1" si="804"/>
        <v>-0.53113639999999995</v>
      </c>
      <c r="Z2871">
        <f t="shared" ca="1" si="805"/>
        <v>0.32089999999999996</v>
      </c>
      <c r="AA2871">
        <f t="shared" ca="1" si="806"/>
        <v>0.53113639999999995</v>
      </c>
      <c r="AB2871">
        <f t="shared" ca="1" si="807"/>
        <v>0</v>
      </c>
      <c r="AC2871">
        <f t="shared" ca="1" si="813"/>
        <v>0.84614679999999998</v>
      </c>
      <c r="AD2871">
        <f t="shared" ca="1" si="796"/>
        <v>0</v>
      </c>
      <c r="AE2871">
        <f t="shared" ca="1" si="808"/>
        <v>0</v>
      </c>
      <c r="AF2871">
        <f t="shared" ca="1" si="809"/>
        <v>0</v>
      </c>
      <c r="AG2871">
        <f t="shared" ca="1" si="810"/>
        <v>0.21153669999999999</v>
      </c>
      <c r="AH2871">
        <f t="shared" ca="1" si="811"/>
        <v>0</v>
      </c>
    </row>
    <row r="2872" spans="15:34" x14ac:dyDescent="0.25">
      <c r="O2872">
        <v>2816</v>
      </c>
      <c r="P2872" s="2">
        <f t="shared" si="812"/>
        <v>44314.291666659839</v>
      </c>
      <c r="Q2872">
        <f t="shared" si="797"/>
        <v>28</v>
      </c>
      <c r="R2872">
        <f t="shared" si="798"/>
        <v>4</v>
      </c>
      <c r="S2872">
        <f t="shared" si="799"/>
        <v>3</v>
      </c>
      <c r="T2872">
        <f t="shared" si="800"/>
        <v>7</v>
      </c>
      <c r="U2872">
        <f t="shared" si="801"/>
        <v>2</v>
      </c>
      <c r="V2872">
        <f t="shared" ca="1" si="802"/>
        <v>0.49560000000000004</v>
      </c>
      <c r="W2872">
        <f>INDEX(Solarstrahlungsdaten!$B$13:$G$8772,Übersicht!O2872,Übersicht!$E$10)</f>
        <v>389.91499999999996</v>
      </c>
      <c r="X2872">
        <f t="shared" si="803"/>
        <v>1.3413075999999999</v>
      </c>
      <c r="Y2872">
        <f t="shared" ca="1" si="804"/>
        <v>-0.84570759999999989</v>
      </c>
      <c r="Z2872">
        <f t="shared" ca="1" si="805"/>
        <v>0.49560000000000004</v>
      </c>
      <c r="AA2872">
        <f t="shared" ca="1" si="806"/>
        <v>0.84570759999999989</v>
      </c>
      <c r="AB2872">
        <f t="shared" ca="1" si="807"/>
        <v>0</v>
      </c>
      <c r="AC2872">
        <f t="shared" ca="1" si="813"/>
        <v>1.6918544</v>
      </c>
      <c r="AD2872">
        <f t="shared" ca="1" si="796"/>
        <v>0</v>
      </c>
      <c r="AE2872">
        <f t="shared" ca="1" si="808"/>
        <v>0</v>
      </c>
      <c r="AF2872">
        <f t="shared" ca="1" si="809"/>
        <v>0</v>
      </c>
      <c r="AG2872">
        <f t="shared" ca="1" si="810"/>
        <v>0.4229636</v>
      </c>
      <c r="AH2872">
        <f t="shared" ca="1" si="811"/>
        <v>0</v>
      </c>
    </row>
    <row r="2873" spans="15:34" x14ac:dyDescent="0.25">
      <c r="O2873">
        <v>2817</v>
      </c>
      <c r="P2873" s="2">
        <f t="shared" si="812"/>
        <v>44314.333333326504</v>
      </c>
      <c r="Q2873">
        <f t="shared" si="797"/>
        <v>28</v>
      </c>
      <c r="R2873">
        <f t="shared" si="798"/>
        <v>4</v>
      </c>
      <c r="S2873">
        <f t="shared" si="799"/>
        <v>3</v>
      </c>
      <c r="T2873">
        <f t="shared" si="800"/>
        <v>8</v>
      </c>
      <c r="U2873">
        <f t="shared" si="801"/>
        <v>2</v>
      </c>
      <c r="V2873">
        <f t="shared" ca="1" si="802"/>
        <v>0.54830000000000001</v>
      </c>
      <c r="W2873">
        <f>INDEX(Solarstrahlungsdaten!$B$13:$G$8772,Übersicht!O2873,Übersicht!$E$10)</f>
        <v>542.52</v>
      </c>
      <c r="X2873">
        <f t="shared" si="803"/>
        <v>1.8662688000000001</v>
      </c>
      <c r="Y2873">
        <f t="shared" ca="1" si="804"/>
        <v>-1.3179688000000001</v>
      </c>
      <c r="Z2873">
        <f t="shared" ca="1" si="805"/>
        <v>0.54830000000000001</v>
      </c>
      <c r="AA2873">
        <f t="shared" ca="1" si="806"/>
        <v>1.3179688000000001</v>
      </c>
      <c r="AB2873">
        <f t="shared" ca="1" si="807"/>
        <v>0</v>
      </c>
      <c r="AC2873">
        <f t="shared" ca="1" si="813"/>
        <v>3.0098232</v>
      </c>
      <c r="AD2873">
        <f t="shared" ref="AD2873:AD2936" ca="1" si="814">Y2873+AA2873-AB2873</f>
        <v>0</v>
      </c>
      <c r="AE2873">
        <f t="shared" ca="1" si="808"/>
        <v>0</v>
      </c>
      <c r="AF2873">
        <f t="shared" ca="1" si="809"/>
        <v>0</v>
      </c>
      <c r="AG2873">
        <f t="shared" ca="1" si="810"/>
        <v>0.75245580000000001</v>
      </c>
      <c r="AH2873">
        <f t="shared" ca="1" si="811"/>
        <v>0</v>
      </c>
    </row>
    <row r="2874" spans="15:34" x14ac:dyDescent="0.25">
      <c r="O2874">
        <v>2818</v>
      </c>
      <c r="P2874" s="2">
        <f t="shared" si="812"/>
        <v>44314.374999993168</v>
      </c>
      <c r="Q2874">
        <f t="shared" ref="Q2874:Q2937" si="815">DAY(P2874)</f>
        <v>28</v>
      </c>
      <c r="R2874">
        <f t="shared" ref="R2874:R2937" si="816">MONTH(P2874)</f>
        <v>4</v>
      </c>
      <c r="S2874">
        <f t="shared" ref="S2874:S2937" si="817">IF(WEEKDAY(P2874)=6,1,IF(WEEKDAY(P2874)=7,2,3))</f>
        <v>3</v>
      </c>
      <c r="T2874">
        <f t="shared" ref="T2874:T2937" si="818">HOUR(P2874)</f>
        <v>9</v>
      </c>
      <c r="U2874">
        <f t="shared" ref="U2874:U2937" si="819">IF(AND(P2874&gt;DATE(2021,5,14),P2874&lt;DATE(2021,9,15)),1,IF(AND(P2874&gt;DATE(2021,3,20),P2874&lt;DATE(2021,11,1)),2,0))</f>
        <v>2</v>
      </c>
      <c r="V2874">
        <f t="shared" ref="V2874:V2937" ca="1" si="820">INDEX($D$57:$L$80,1+T2874,S2874+U2874*3)</f>
        <v>0.54630000000000001</v>
      </c>
      <c r="W2874">
        <f>INDEX(Solarstrahlungsdaten!$B$13:$G$8772,Übersicht!O2874,Übersicht!$E$10)</f>
        <v>689.49</v>
      </c>
      <c r="X2874">
        <f t="shared" ref="X2874:X2937" si="821">IF(W2874*$D$9/1000*(1-$D$41)&gt;$D$9*$D$42,$D$9*$D$42,W2874*$D$9/1000*(1-$D$41))</f>
        <v>2.3718456000000003</v>
      </c>
      <c r="Y2874">
        <f t="shared" ref="Y2874:Y2937" ca="1" si="822">V2874-X2874</f>
        <v>-1.8255456000000003</v>
      </c>
      <c r="Z2874">
        <f t="shared" ref="Z2874:Z2937" ca="1" si="823">IF(X2874&gt;V2874,V2874,X2874)</f>
        <v>0.54630000000000001</v>
      </c>
      <c r="AA2874">
        <f t="shared" ref="AA2874:AA2937" ca="1" si="824">IF(Y2874&lt;0, IF(AC2873-Y2874&lt;$D$22, -Y2874, $D$22-AC2873),0)</f>
        <v>0.99017679999999997</v>
      </c>
      <c r="AB2874">
        <f t="shared" ref="AB2874:AB2937" ca="1" si="825">IF(Y2874&gt;0, IF(AC2873-Y2874&gt;0, Y2874, AC2873),0)</f>
        <v>0</v>
      </c>
      <c r="AC2874">
        <f t="shared" ca="1" si="813"/>
        <v>4</v>
      </c>
      <c r="AD2874">
        <f t="shared" ca="1" si="814"/>
        <v>-0.83536880000000036</v>
      </c>
      <c r="AE2874">
        <f t="shared" ref="AE2874:AE2937" ca="1" si="826">IF(AD2874&lt;0,-AD2874,0)</f>
        <v>0.83536880000000036</v>
      </c>
      <c r="AF2874">
        <f t="shared" ref="AF2874:AF2937" ca="1" si="827">IF(AD2874&gt;0,AD2874,0)</f>
        <v>0</v>
      </c>
      <c r="AG2874">
        <f t="shared" ref="AG2874:AG2937" ca="1" si="828">IF($D$22&gt;0,AC2874/$D$22,0)</f>
        <v>1</v>
      </c>
      <c r="AH2874">
        <f t="shared" ref="AH2874:AH2937" ca="1" si="829">IF(AC2874&lt;=0,1,0)</f>
        <v>0</v>
      </c>
    </row>
    <row r="2875" spans="15:34" x14ac:dyDescent="0.25">
      <c r="O2875">
        <v>2819</v>
      </c>
      <c r="P2875" s="2">
        <f t="shared" ref="P2875:P2938" si="830">P2874+TIME(1,,)</f>
        <v>44314.416666659832</v>
      </c>
      <c r="Q2875">
        <f t="shared" si="815"/>
        <v>28</v>
      </c>
      <c r="R2875">
        <f t="shared" si="816"/>
        <v>4</v>
      </c>
      <c r="S2875">
        <f t="shared" si="817"/>
        <v>3</v>
      </c>
      <c r="T2875">
        <f t="shared" si="818"/>
        <v>10</v>
      </c>
      <c r="U2875">
        <f t="shared" si="819"/>
        <v>2</v>
      </c>
      <c r="V2875">
        <f t="shared" ca="1" si="820"/>
        <v>0.5323</v>
      </c>
      <c r="W2875">
        <f>INDEX(Solarstrahlungsdaten!$B$13:$G$8772,Übersicht!O2875,Übersicht!$E$10)</f>
        <v>753.245</v>
      </c>
      <c r="X2875">
        <f t="shared" si="821"/>
        <v>2.5911628000000002</v>
      </c>
      <c r="Y2875">
        <f t="shared" ca="1" si="822"/>
        <v>-2.0588628</v>
      </c>
      <c r="Z2875">
        <f t="shared" ca="1" si="823"/>
        <v>0.5323</v>
      </c>
      <c r="AA2875">
        <f t="shared" ca="1" si="824"/>
        <v>0</v>
      </c>
      <c r="AB2875">
        <f t="shared" ca="1" si="825"/>
        <v>0</v>
      </c>
      <c r="AC2875">
        <f t="shared" ref="AC2875:AC2938" ca="1" si="831">AC2874+AA2875-AB2875</f>
        <v>4</v>
      </c>
      <c r="AD2875">
        <f t="shared" ca="1" si="814"/>
        <v>-2.0588628</v>
      </c>
      <c r="AE2875">
        <f t="shared" ca="1" si="826"/>
        <v>2.0588628</v>
      </c>
      <c r="AF2875">
        <f t="shared" ca="1" si="827"/>
        <v>0</v>
      </c>
      <c r="AG2875">
        <f t="shared" ca="1" si="828"/>
        <v>1</v>
      </c>
      <c r="AH2875">
        <f t="shared" ca="1" si="829"/>
        <v>0</v>
      </c>
    </row>
    <row r="2876" spans="15:34" x14ac:dyDescent="0.25">
      <c r="O2876">
        <v>2820</v>
      </c>
      <c r="P2876" s="2">
        <f t="shared" si="830"/>
        <v>44314.458333326496</v>
      </c>
      <c r="Q2876">
        <f t="shared" si="815"/>
        <v>28</v>
      </c>
      <c r="R2876">
        <f t="shared" si="816"/>
        <v>4</v>
      </c>
      <c r="S2876">
        <f t="shared" si="817"/>
        <v>3</v>
      </c>
      <c r="T2876">
        <f t="shared" si="818"/>
        <v>11</v>
      </c>
      <c r="U2876">
        <f t="shared" si="819"/>
        <v>2</v>
      </c>
      <c r="V2876">
        <f t="shared" ca="1" si="820"/>
        <v>0.52639999999999998</v>
      </c>
      <c r="W2876">
        <f>INDEX(Solarstrahlungsdaten!$B$13:$G$8772,Übersicht!O2876,Übersicht!$E$10)</f>
        <v>781.97500000000002</v>
      </c>
      <c r="X2876">
        <f t="shared" si="821"/>
        <v>2.689994</v>
      </c>
      <c r="Y2876">
        <f t="shared" ca="1" si="822"/>
        <v>-2.1635939999999998</v>
      </c>
      <c r="Z2876">
        <f t="shared" ca="1" si="823"/>
        <v>0.52639999999999998</v>
      </c>
      <c r="AA2876">
        <f t="shared" ca="1" si="824"/>
        <v>0</v>
      </c>
      <c r="AB2876">
        <f t="shared" ca="1" si="825"/>
        <v>0</v>
      </c>
      <c r="AC2876">
        <f t="shared" ca="1" si="831"/>
        <v>4</v>
      </c>
      <c r="AD2876">
        <f t="shared" ca="1" si="814"/>
        <v>-2.1635939999999998</v>
      </c>
      <c r="AE2876">
        <f t="shared" ca="1" si="826"/>
        <v>2.1635939999999998</v>
      </c>
      <c r="AF2876">
        <f t="shared" ca="1" si="827"/>
        <v>0</v>
      </c>
      <c r="AG2876">
        <f t="shared" ca="1" si="828"/>
        <v>1</v>
      </c>
      <c r="AH2876">
        <f t="shared" ca="1" si="829"/>
        <v>0</v>
      </c>
    </row>
    <row r="2877" spans="15:34" x14ac:dyDescent="0.25">
      <c r="O2877">
        <v>2821</v>
      </c>
      <c r="P2877" s="2">
        <f t="shared" si="830"/>
        <v>44314.499999993161</v>
      </c>
      <c r="Q2877">
        <f t="shared" si="815"/>
        <v>28</v>
      </c>
      <c r="R2877">
        <f t="shared" si="816"/>
        <v>4</v>
      </c>
      <c r="S2877">
        <f t="shared" si="817"/>
        <v>3</v>
      </c>
      <c r="T2877">
        <f t="shared" si="818"/>
        <v>12</v>
      </c>
      <c r="U2877">
        <f t="shared" si="819"/>
        <v>2</v>
      </c>
      <c r="V2877">
        <f t="shared" ca="1" si="820"/>
        <v>0.58089999999999997</v>
      </c>
      <c r="W2877">
        <f>INDEX(Solarstrahlungsdaten!$B$13:$G$8772,Übersicht!O2877,Übersicht!$E$10)</f>
        <v>738.66499999999996</v>
      </c>
      <c r="X2877">
        <f t="shared" si="821"/>
        <v>2.5410075999999999</v>
      </c>
      <c r="Y2877">
        <f t="shared" ca="1" si="822"/>
        <v>-1.9601075999999999</v>
      </c>
      <c r="Z2877">
        <f t="shared" ca="1" si="823"/>
        <v>0.58089999999999997</v>
      </c>
      <c r="AA2877">
        <f t="shared" ca="1" si="824"/>
        <v>0</v>
      </c>
      <c r="AB2877">
        <f t="shared" ca="1" si="825"/>
        <v>0</v>
      </c>
      <c r="AC2877">
        <f t="shared" ca="1" si="831"/>
        <v>4</v>
      </c>
      <c r="AD2877">
        <f t="shared" ca="1" si="814"/>
        <v>-1.9601075999999999</v>
      </c>
      <c r="AE2877">
        <f t="shared" ca="1" si="826"/>
        <v>1.9601075999999999</v>
      </c>
      <c r="AF2877">
        <f t="shared" ca="1" si="827"/>
        <v>0</v>
      </c>
      <c r="AG2877">
        <f t="shared" ca="1" si="828"/>
        <v>1</v>
      </c>
      <c r="AH2877">
        <f t="shared" ca="1" si="829"/>
        <v>0</v>
      </c>
    </row>
    <row r="2878" spans="15:34" x14ac:dyDescent="0.25">
      <c r="O2878">
        <v>2822</v>
      </c>
      <c r="P2878" s="2">
        <f t="shared" si="830"/>
        <v>44314.541666659825</v>
      </c>
      <c r="Q2878">
        <f t="shared" si="815"/>
        <v>28</v>
      </c>
      <c r="R2878">
        <f t="shared" si="816"/>
        <v>4</v>
      </c>
      <c r="S2878">
        <f t="shared" si="817"/>
        <v>3</v>
      </c>
      <c r="T2878">
        <f t="shared" si="818"/>
        <v>13</v>
      </c>
      <c r="U2878">
        <f t="shared" si="819"/>
        <v>2</v>
      </c>
      <c r="V2878">
        <f t="shared" ca="1" si="820"/>
        <v>0.60009999999999986</v>
      </c>
      <c r="W2878">
        <f>INDEX(Solarstrahlungsdaten!$B$13:$G$8772,Übersicht!O2878,Übersicht!$E$10)</f>
        <v>699.80499999999995</v>
      </c>
      <c r="X2878">
        <f t="shared" si="821"/>
        <v>2.4073291999999995</v>
      </c>
      <c r="Y2878">
        <f t="shared" ca="1" si="822"/>
        <v>-1.8072291999999996</v>
      </c>
      <c r="Z2878">
        <f t="shared" ca="1" si="823"/>
        <v>0.60009999999999986</v>
      </c>
      <c r="AA2878">
        <f t="shared" ca="1" si="824"/>
        <v>0</v>
      </c>
      <c r="AB2878">
        <f t="shared" ca="1" si="825"/>
        <v>0</v>
      </c>
      <c r="AC2878">
        <f t="shared" ca="1" si="831"/>
        <v>4</v>
      </c>
      <c r="AD2878">
        <f t="shared" ca="1" si="814"/>
        <v>-1.8072291999999996</v>
      </c>
      <c r="AE2878">
        <f t="shared" ca="1" si="826"/>
        <v>1.8072291999999996</v>
      </c>
      <c r="AF2878">
        <f t="shared" ca="1" si="827"/>
        <v>0</v>
      </c>
      <c r="AG2878">
        <f t="shared" ca="1" si="828"/>
        <v>1</v>
      </c>
      <c r="AH2878">
        <f t="shared" ca="1" si="829"/>
        <v>0</v>
      </c>
    </row>
    <row r="2879" spans="15:34" x14ac:dyDescent="0.25">
      <c r="O2879">
        <v>2823</v>
      </c>
      <c r="P2879" s="2">
        <f t="shared" si="830"/>
        <v>44314.583333326489</v>
      </c>
      <c r="Q2879">
        <f t="shared" si="815"/>
        <v>28</v>
      </c>
      <c r="R2879">
        <f t="shared" si="816"/>
        <v>4</v>
      </c>
      <c r="S2879">
        <f t="shared" si="817"/>
        <v>3</v>
      </c>
      <c r="T2879">
        <f t="shared" si="818"/>
        <v>14</v>
      </c>
      <c r="U2879">
        <f t="shared" si="819"/>
        <v>2</v>
      </c>
      <c r="V2879">
        <f t="shared" ca="1" si="820"/>
        <v>0.52290000000000003</v>
      </c>
      <c r="W2879">
        <f>INDEX(Solarstrahlungsdaten!$B$13:$G$8772,Übersicht!O2879,Übersicht!$E$10)</f>
        <v>534.755</v>
      </c>
      <c r="X2879">
        <f t="shared" si="821"/>
        <v>1.8395572</v>
      </c>
      <c r="Y2879">
        <f t="shared" ca="1" si="822"/>
        <v>-1.3166571999999999</v>
      </c>
      <c r="Z2879">
        <f t="shared" ca="1" si="823"/>
        <v>0.52290000000000003</v>
      </c>
      <c r="AA2879">
        <f t="shared" ca="1" si="824"/>
        <v>0</v>
      </c>
      <c r="AB2879">
        <f t="shared" ca="1" si="825"/>
        <v>0</v>
      </c>
      <c r="AC2879">
        <f t="shared" ca="1" si="831"/>
        <v>4</v>
      </c>
      <c r="AD2879">
        <f t="shared" ca="1" si="814"/>
        <v>-1.3166571999999999</v>
      </c>
      <c r="AE2879">
        <f t="shared" ca="1" si="826"/>
        <v>1.3166571999999999</v>
      </c>
      <c r="AF2879">
        <f t="shared" ca="1" si="827"/>
        <v>0</v>
      </c>
      <c r="AG2879">
        <f t="shared" ca="1" si="828"/>
        <v>1</v>
      </c>
      <c r="AH2879">
        <f t="shared" ca="1" si="829"/>
        <v>0</v>
      </c>
    </row>
    <row r="2880" spans="15:34" x14ac:dyDescent="0.25">
      <c r="O2880">
        <v>2824</v>
      </c>
      <c r="P2880" s="2">
        <f t="shared" si="830"/>
        <v>44314.624999993153</v>
      </c>
      <c r="Q2880">
        <f t="shared" si="815"/>
        <v>28</v>
      </c>
      <c r="R2880">
        <f t="shared" si="816"/>
        <v>4</v>
      </c>
      <c r="S2880">
        <f t="shared" si="817"/>
        <v>3</v>
      </c>
      <c r="T2880">
        <f t="shared" si="818"/>
        <v>15</v>
      </c>
      <c r="U2880">
        <f t="shared" si="819"/>
        <v>2</v>
      </c>
      <c r="V2880">
        <f t="shared" ca="1" si="820"/>
        <v>0.46609999999999996</v>
      </c>
      <c r="W2880">
        <f>INDEX(Solarstrahlungsdaten!$B$13:$G$8772,Übersicht!O2880,Übersicht!$E$10)</f>
        <v>121.53</v>
      </c>
      <c r="X2880">
        <f t="shared" si="821"/>
        <v>0.41806319999999997</v>
      </c>
      <c r="Y2880">
        <f t="shared" ca="1" si="822"/>
        <v>4.8036799999999991E-2</v>
      </c>
      <c r="Z2880">
        <f t="shared" ca="1" si="823"/>
        <v>0.41806319999999997</v>
      </c>
      <c r="AA2880">
        <f t="shared" ca="1" si="824"/>
        <v>0</v>
      </c>
      <c r="AB2880">
        <f t="shared" ca="1" si="825"/>
        <v>4.8036799999999991E-2</v>
      </c>
      <c r="AC2880">
        <f t="shared" ca="1" si="831"/>
        <v>3.9519631999999998</v>
      </c>
      <c r="AD2880">
        <f t="shared" ca="1" si="814"/>
        <v>0</v>
      </c>
      <c r="AE2880">
        <f t="shared" ca="1" si="826"/>
        <v>0</v>
      </c>
      <c r="AF2880">
        <f t="shared" ca="1" si="827"/>
        <v>0</v>
      </c>
      <c r="AG2880">
        <f t="shared" ca="1" si="828"/>
        <v>0.98799079999999995</v>
      </c>
      <c r="AH2880">
        <f t="shared" ca="1" si="829"/>
        <v>0</v>
      </c>
    </row>
    <row r="2881" spans="15:34" x14ac:dyDescent="0.25">
      <c r="O2881">
        <v>2825</v>
      </c>
      <c r="P2881" s="2">
        <f t="shared" si="830"/>
        <v>44314.666666659818</v>
      </c>
      <c r="Q2881">
        <f t="shared" si="815"/>
        <v>28</v>
      </c>
      <c r="R2881">
        <f t="shared" si="816"/>
        <v>4</v>
      </c>
      <c r="S2881">
        <f t="shared" si="817"/>
        <v>3</v>
      </c>
      <c r="T2881">
        <f t="shared" si="818"/>
        <v>16</v>
      </c>
      <c r="U2881">
        <f t="shared" si="819"/>
        <v>2</v>
      </c>
      <c r="V2881">
        <f t="shared" ca="1" si="820"/>
        <v>0.42710000000000004</v>
      </c>
      <c r="W2881">
        <f>INDEX(Solarstrahlungsdaten!$B$13:$G$8772,Übersicht!O2881,Übersicht!$E$10)</f>
        <v>148.23500000000001</v>
      </c>
      <c r="X2881">
        <f t="shared" si="821"/>
        <v>0.50992840000000006</v>
      </c>
      <c r="Y2881">
        <f t="shared" ca="1" si="822"/>
        <v>-8.2828400000000024E-2</v>
      </c>
      <c r="Z2881">
        <f t="shared" ca="1" si="823"/>
        <v>0.42710000000000004</v>
      </c>
      <c r="AA2881">
        <f t="shared" ca="1" si="824"/>
        <v>4.8036800000000213E-2</v>
      </c>
      <c r="AB2881">
        <f t="shared" ca="1" si="825"/>
        <v>0</v>
      </c>
      <c r="AC2881">
        <f t="shared" ca="1" si="831"/>
        <v>4</v>
      </c>
      <c r="AD2881">
        <f t="shared" ca="1" si="814"/>
        <v>-3.4791599999999812E-2</v>
      </c>
      <c r="AE2881">
        <f t="shared" ca="1" si="826"/>
        <v>3.4791599999999812E-2</v>
      </c>
      <c r="AF2881">
        <f t="shared" ca="1" si="827"/>
        <v>0</v>
      </c>
      <c r="AG2881">
        <f t="shared" ca="1" si="828"/>
        <v>1</v>
      </c>
      <c r="AH2881">
        <f t="shared" ca="1" si="829"/>
        <v>0</v>
      </c>
    </row>
    <row r="2882" spans="15:34" x14ac:dyDescent="0.25">
      <c r="O2882">
        <v>2826</v>
      </c>
      <c r="P2882" s="2">
        <f t="shared" si="830"/>
        <v>44314.708333326482</v>
      </c>
      <c r="Q2882">
        <f t="shared" si="815"/>
        <v>28</v>
      </c>
      <c r="R2882">
        <f t="shared" si="816"/>
        <v>4</v>
      </c>
      <c r="S2882">
        <f t="shared" si="817"/>
        <v>3</v>
      </c>
      <c r="T2882">
        <f t="shared" si="818"/>
        <v>17</v>
      </c>
      <c r="U2882">
        <f t="shared" si="819"/>
        <v>2</v>
      </c>
      <c r="V2882">
        <f t="shared" ca="1" si="820"/>
        <v>0.44700000000000001</v>
      </c>
      <c r="W2882">
        <f>INDEX(Solarstrahlungsdaten!$B$13:$G$8772,Übersicht!O2882,Übersicht!$E$10)</f>
        <v>155.31</v>
      </c>
      <c r="X2882">
        <f t="shared" si="821"/>
        <v>0.53426640000000003</v>
      </c>
      <c r="Y2882">
        <f t="shared" ca="1" si="822"/>
        <v>-8.7266400000000022E-2</v>
      </c>
      <c r="Z2882">
        <f t="shared" ca="1" si="823"/>
        <v>0.44700000000000001</v>
      </c>
      <c r="AA2882">
        <f t="shared" ca="1" si="824"/>
        <v>0</v>
      </c>
      <c r="AB2882">
        <f t="shared" ca="1" si="825"/>
        <v>0</v>
      </c>
      <c r="AC2882">
        <f t="shared" ca="1" si="831"/>
        <v>4</v>
      </c>
      <c r="AD2882">
        <f t="shared" ca="1" si="814"/>
        <v>-8.7266400000000022E-2</v>
      </c>
      <c r="AE2882">
        <f t="shared" ca="1" si="826"/>
        <v>8.7266400000000022E-2</v>
      </c>
      <c r="AF2882">
        <f t="shared" ca="1" si="827"/>
        <v>0</v>
      </c>
      <c r="AG2882">
        <f t="shared" ca="1" si="828"/>
        <v>1</v>
      </c>
      <c r="AH2882">
        <f t="shared" ca="1" si="829"/>
        <v>0</v>
      </c>
    </row>
    <row r="2883" spans="15:34" x14ac:dyDescent="0.25">
      <c r="O2883">
        <v>2827</v>
      </c>
      <c r="P2883" s="2">
        <f t="shared" si="830"/>
        <v>44314.749999993146</v>
      </c>
      <c r="Q2883">
        <f t="shared" si="815"/>
        <v>28</v>
      </c>
      <c r="R2883">
        <f t="shared" si="816"/>
        <v>4</v>
      </c>
      <c r="S2883">
        <f t="shared" si="817"/>
        <v>3</v>
      </c>
      <c r="T2883">
        <f t="shared" si="818"/>
        <v>18</v>
      </c>
      <c r="U2883">
        <f t="shared" si="819"/>
        <v>2</v>
      </c>
      <c r="V2883">
        <f t="shared" ca="1" si="820"/>
        <v>0.54689999999999994</v>
      </c>
      <c r="W2883">
        <f>INDEX(Solarstrahlungsdaten!$B$13:$G$8772,Übersicht!O2883,Übersicht!$E$10)</f>
        <v>0</v>
      </c>
      <c r="X2883">
        <f t="shared" si="821"/>
        <v>0</v>
      </c>
      <c r="Y2883">
        <f t="shared" ca="1" si="822"/>
        <v>0.54689999999999994</v>
      </c>
      <c r="Z2883">
        <f t="shared" ca="1" si="823"/>
        <v>0</v>
      </c>
      <c r="AA2883">
        <f t="shared" ca="1" si="824"/>
        <v>0</v>
      </c>
      <c r="AB2883">
        <f t="shared" ca="1" si="825"/>
        <v>0.54689999999999994</v>
      </c>
      <c r="AC2883">
        <f t="shared" ca="1" si="831"/>
        <v>3.4531000000000001</v>
      </c>
      <c r="AD2883">
        <f t="shared" ca="1" si="814"/>
        <v>0</v>
      </c>
      <c r="AE2883">
        <f t="shared" ca="1" si="826"/>
        <v>0</v>
      </c>
      <c r="AF2883">
        <f t="shared" ca="1" si="827"/>
        <v>0</v>
      </c>
      <c r="AG2883">
        <f t="shared" ca="1" si="828"/>
        <v>0.86327500000000001</v>
      </c>
      <c r="AH2883">
        <f t="shared" ca="1" si="829"/>
        <v>0</v>
      </c>
    </row>
    <row r="2884" spans="15:34" x14ac:dyDescent="0.25">
      <c r="O2884">
        <v>2828</v>
      </c>
      <c r="P2884" s="2">
        <f t="shared" si="830"/>
        <v>44314.79166665981</v>
      </c>
      <c r="Q2884">
        <f t="shared" si="815"/>
        <v>28</v>
      </c>
      <c r="R2884">
        <f t="shared" si="816"/>
        <v>4</v>
      </c>
      <c r="S2884">
        <f t="shared" si="817"/>
        <v>3</v>
      </c>
      <c r="T2884">
        <f t="shared" si="818"/>
        <v>19</v>
      </c>
      <c r="U2884">
        <f t="shared" si="819"/>
        <v>2</v>
      </c>
      <c r="V2884">
        <f t="shared" ca="1" si="820"/>
        <v>0.66849999999999998</v>
      </c>
      <c r="W2884">
        <f>INDEX(Solarstrahlungsdaten!$B$13:$G$8772,Übersicht!O2884,Übersicht!$E$10)</f>
        <v>0</v>
      </c>
      <c r="X2884">
        <f t="shared" si="821"/>
        <v>0</v>
      </c>
      <c r="Y2884">
        <f t="shared" ca="1" si="822"/>
        <v>0.66849999999999998</v>
      </c>
      <c r="Z2884">
        <f t="shared" ca="1" si="823"/>
        <v>0</v>
      </c>
      <c r="AA2884">
        <f t="shared" ca="1" si="824"/>
        <v>0</v>
      </c>
      <c r="AB2884">
        <f t="shared" ca="1" si="825"/>
        <v>0.66849999999999998</v>
      </c>
      <c r="AC2884">
        <f t="shared" ca="1" si="831"/>
        <v>2.7846000000000002</v>
      </c>
      <c r="AD2884">
        <f t="shared" ca="1" si="814"/>
        <v>0</v>
      </c>
      <c r="AE2884">
        <f t="shared" ca="1" si="826"/>
        <v>0</v>
      </c>
      <c r="AF2884">
        <f t="shared" ca="1" si="827"/>
        <v>0</v>
      </c>
      <c r="AG2884">
        <f t="shared" ca="1" si="828"/>
        <v>0.69615000000000005</v>
      </c>
      <c r="AH2884">
        <f t="shared" ca="1" si="829"/>
        <v>0</v>
      </c>
    </row>
    <row r="2885" spans="15:34" x14ac:dyDescent="0.25">
      <c r="O2885">
        <v>2829</v>
      </c>
      <c r="P2885" s="2">
        <f t="shared" si="830"/>
        <v>44314.833333326475</v>
      </c>
      <c r="Q2885">
        <f t="shared" si="815"/>
        <v>28</v>
      </c>
      <c r="R2885">
        <f t="shared" si="816"/>
        <v>4</v>
      </c>
      <c r="S2885">
        <f t="shared" si="817"/>
        <v>3</v>
      </c>
      <c r="T2885">
        <f t="shared" si="818"/>
        <v>20</v>
      </c>
      <c r="U2885">
        <f t="shared" si="819"/>
        <v>2</v>
      </c>
      <c r="V2885">
        <f t="shared" ca="1" si="820"/>
        <v>0.68720000000000003</v>
      </c>
      <c r="W2885">
        <f>INDEX(Solarstrahlungsdaten!$B$13:$G$8772,Übersicht!O2885,Übersicht!$E$10)</f>
        <v>0</v>
      </c>
      <c r="X2885">
        <f t="shared" si="821"/>
        <v>0</v>
      </c>
      <c r="Y2885">
        <f t="shared" ca="1" si="822"/>
        <v>0.68720000000000003</v>
      </c>
      <c r="Z2885">
        <f t="shared" ca="1" si="823"/>
        <v>0</v>
      </c>
      <c r="AA2885">
        <f t="shared" ca="1" si="824"/>
        <v>0</v>
      </c>
      <c r="AB2885">
        <f t="shared" ca="1" si="825"/>
        <v>0.68720000000000003</v>
      </c>
      <c r="AC2885">
        <f t="shared" ca="1" si="831"/>
        <v>2.0974000000000004</v>
      </c>
      <c r="AD2885">
        <f t="shared" ca="1" si="814"/>
        <v>0</v>
      </c>
      <c r="AE2885">
        <f t="shared" ca="1" si="826"/>
        <v>0</v>
      </c>
      <c r="AF2885">
        <f t="shared" ca="1" si="827"/>
        <v>0</v>
      </c>
      <c r="AG2885">
        <f t="shared" ca="1" si="828"/>
        <v>0.52435000000000009</v>
      </c>
      <c r="AH2885">
        <f t="shared" ca="1" si="829"/>
        <v>0</v>
      </c>
    </row>
    <row r="2886" spans="15:34" x14ac:dyDescent="0.25">
      <c r="O2886">
        <v>2830</v>
      </c>
      <c r="P2886" s="2">
        <f t="shared" si="830"/>
        <v>44314.874999993139</v>
      </c>
      <c r="Q2886">
        <f t="shared" si="815"/>
        <v>28</v>
      </c>
      <c r="R2886">
        <f t="shared" si="816"/>
        <v>4</v>
      </c>
      <c r="S2886">
        <f t="shared" si="817"/>
        <v>3</v>
      </c>
      <c r="T2886">
        <f t="shared" si="818"/>
        <v>21</v>
      </c>
      <c r="U2886">
        <f t="shared" si="819"/>
        <v>2</v>
      </c>
      <c r="V2886">
        <f t="shared" ca="1" si="820"/>
        <v>0.63300000000000001</v>
      </c>
      <c r="W2886">
        <f>INDEX(Solarstrahlungsdaten!$B$13:$G$8772,Übersicht!O2886,Übersicht!$E$10)</f>
        <v>0</v>
      </c>
      <c r="X2886">
        <f t="shared" si="821"/>
        <v>0</v>
      </c>
      <c r="Y2886">
        <f t="shared" ca="1" si="822"/>
        <v>0.63300000000000001</v>
      </c>
      <c r="Z2886">
        <f t="shared" ca="1" si="823"/>
        <v>0</v>
      </c>
      <c r="AA2886">
        <f t="shared" ca="1" si="824"/>
        <v>0</v>
      </c>
      <c r="AB2886">
        <f t="shared" ca="1" si="825"/>
        <v>0.63300000000000001</v>
      </c>
      <c r="AC2886">
        <f t="shared" ca="1" si="831"/>
        <v>1.4644000000000004</v>
      </c>
      <c r="AD2886">
        <f t="shared" ca="1" si="814"/>
        <v>0</v>
      </c>
      <c r="AE2886">
        <f t="shared" ca="1" si="826"/>
        <v>0</v>
      </c>
      <c r="AF2886">
        <f t="shared" ca="1" si="827"/>
        <v>0</v>
      </c>
      <c r="AG2886">
        <f t="shared" ca="1" si="828"/>
        <v>0.36610000000000009</v>
      </c>
      <c r="AH2886">
        <f t="shared" ca="1" si="829"/>
        <v>0</v>
      </c>
    </row>
    <row r="2887" spans="15:34" x14ac:dyDescent="0.25">
      <c r="O2887">
        <v>2831</v>
      </c>
      <c r="P2887" s="2">
        <f t="shared" si="830"/>
        <v>44314.916666659803</v>
      </c>
      <c r="Q2887">
        <f t="shared" si="815"/>
        <v>28</v>
      </c>
      <c r="R2887">
        <f t="shared" si="816"/>
        <v>4</v>
      </c>
      <c r="S2887">
        <f t="shared" si="817"/>
        <v>3</v>
      </c>
      <c r="T2887">
        <f t="shared" si="818"/>
        <v>22</v>
      </c>
      <c r="U2887">
        <f t="shared" si="819"/>
        <v>2</v>
      </c>
      <c r="V2887">
        <f t="shared" ca="1" si="820"/>
        <v>0.57189999999999996</v>
      </c>
      <c r="W2887">
        <f>INDEX(Solarstrahlungsdaten!$B$13:$G$8772,Übersicht!O2887,Übersicht!$E$10)</f>
        <v>0</v>
      </c>
      <c r="X2887">
        <f t="shared" si="821"/>
        <v>0</v>
      </c>
      <c r="Y2887">
        <f t="shared" ca="1" si="822"/>
        <v>0.57189999999999996</v>
      </c>
      <c r="Z2887">
        <f t="shared" ca="1" si="823"/>
        <v>0</v>
      </c>
      <c r="AA2887">
        <f t="shared" ca="1" si="824"/>
        <v>0</v>
      </c>
      <c r="AB2887">
        <f t="shared" ca="1" si="825"/>
        <v>0.57189999999999996</v>
      </c>
      <c r="AC2887">
        <f t="shared" ca="1" si="831"/>
        <v>0.8925000000000004</v>
      </c>
      <c r="AD2887">
        <f t="shared" ca="1" si="814"/>
        <v>0</v>
      </c>
      <c r="AE2887">
        <f t="shared" ca="1" si="826"/>
        <v>0</v>
      </c>
      <c r="AF2887">
        <f t="shared" ca="1" si="827"/>
        <v>0</v>
      </c>
      <c r="AG2887">
        <f t="shared" ca="1" si="828"/>
        <v>0.2231250000000001</v>
      </c>
      <c r="AH2887">
        <f t="shared" ca="1" si="829"/>
        <v>0</v>
      </c>
    </row>
    <row r="2888" spans="15:34" x14ac:dyDescent="0.25">
      <c r="O2888">
        <v>2832</v>
      </c>
      <c r="P2888" s="2">
        <f t="shared" si="830"/>
        <v>44314.958333326467</v>
      </c>
      <c r="Q2888">
        <f t="shared" si="815"/>
        <v>28</v>
      </c>
      <c r="R2888">
        <f t="shared" si="816"/>
        <v>4</v>
      </c>
      <c r="S2888">
        <f t="shared" si="817"/>
        <v>3</v>
      </c>
      <c r="T2888">
        <f t="shared" si="818"/>
        <v>23</v>
      </c>
      <c r="U2888">
        <f t="shared" si="819"/>
        <v>2</v>
      </c>
      <c r="V2888">
        <f t="shared" ca="1" si="820"/>
        <v>0.43760000000000004</v>
      </c>
      <c r="W2888">
        <f>INDEX(Solarstrahlungsdaten!$B$13:$G$8772,Übersicht!O2888,Übersicht!$E$10)</f>
        <v>0</v>
      </c>
      <c r="X2888">
        <f t="shared" si="821"/>
        <v>0</v>
      </c>
      <c r="Y2888">
        <f t="shared" ca="1" si="822"/>
        <v>0.43760000000000004</v>
      </c>
      <c r="Z2888">
        <f t="shared" ca="1" si="823"/>
        <v>0</v>
      </c>
      <c r="AA2888">
        <f t="shared" ca="1" si="824"/>
        <v>0</v>
      </c>
      <c r="AB2888">
        <f t="shared" ca="1" si="825"/>
        <v>0.43760000000000004</v>
      </c>
      <c r="AC2888">
        <f t="shared" ca="1" si="831"/>
        <v>0.45490000000000036</v>
      </c>
      <c r="AD2888">
        <f t="shared" ca="1" si="814"/>
        <v>0</v>
      </c>
      <c r="AE2888">
        <f t="shared" ca="1" si="826"/>
        <v>0</v>
      </c>
      <c r="AF2888">
        <f t="shared" ca="1" si="827"/>
        <v>0</v>
      </c>
      <c r="AG2888">
        <f t="shared" ca="1" si="828"/>
        <v>0.11372500000000009</v>
      </c>
      <c r="AH2888">
        <f t="shared" ca="1" si="829"/>
        <v>0</v>
      </c>
    </row>
    <row r="2889" spans="15:34" x14ac:dyDescent="0.25">
      <c r="O2889">
        <v>2833</v>
      </c>
      <c r="P2889" s="2">
        <f t="shared" si="830"/>
        <v>44314.999999993131</v>
      </c>
      <c r="Q2889">
        <f t="shared" si="815"/>
        <v>29</v>
      </c>
      <c r="R2889">
        <f t="shared" si="816"/>
        <v>4</v>
      </c>
      <c r="S2889">
        <f t="shared" si="817"/>
        <v>3</v>
      </c>
      <c r="T2889">
        <f t="shared" si="818"/>
        <v>0</v>
      </c>
      <c r="U2889">
        <f t="shared" si="819"/>
        <v>2</v>
      </c>
      <c r="V2889">
        <f t="shared" ca="1" si="820"/>
        <v>0.2964</v>
      </c>
      <c r="W2889">
        <f>INDEX(Solarstrahlungsdaten!$B$13:$G$8772,Übersicht!O2889,Übersicht!$E$10)</f>
        <v>0</v>
      </c>
      <c r="X2889">
        <f t="shared" si="821"/>
        <v>0</v>
      </c>
      <c r="Y2889">
        <f t="shared" ca="1" si="822"/>
        <v>0.2964</v>
      </c>
      <c r="Z2889">
        <f t="shared" ca="1" si="823"/>
        <v>0</v>
      </c>
      <c r="AA2889">
        <f t="shared" ca="1" si="824"/>
        <v>0</v>
      </c>
      <c r="AB2889">
        <f t="shared" ca="1" si="825"/>
        <v>0.2964</v>
      </c>
      <c r="AC2889">
        <f t="shared" ca="1" si="831"/>
        <v>0.15850000000000036</v>
      </c>
      <c r="AD2889">
        <f t="shared" ca="1" si="814"/>
        <v>0</v>
      </c>
      <c r="AE2889">
        <f t="shared" ca="1" si="826"/>
        <v>0</v>
      </c>
      <c r="AF2889">
        <f t="shared" ca="1" si="827"/>
        <v>0</v>
      </c>
      <c r="AG2889">
        <f t="shared" ca="1" si="828"/>
        <v>3.9625000000000091E-2</v>
      </c>
      <c r="AH2889">
        <f t="shared" ca="1" si="829"/>
        <v>0</v>
      </c>
    </row>
    <row r="2890" spans="15:34" x14ac:dyDescent="0.25">
      <c r="O2890">
        <v>2834</v>
      </c>
      <c r="P2890" s="2">
        <f t="shared" si="830"/>
        <v>44315.041666659796</v>
      </c>
      <c r="Q2890">
        <f t="shared" si="815"/>
        <v>29</v>
      </c>
      <c r="R2890">
        <f t="shared" si="816"/>
        <v>4</v>
      </c>
      <c r="S2890">
        <f t="shared" si="817"/>
        <v>3</v>
      </c>
      <c r="T2890">
        <f t="shared" si="818"/>
        <v>1</v>
      </c>
      <c r="U2890">
        <f t="shared" si="819"/>
        <v>2</v>
      </c>
      <c r="V2890">
        <f t="shared" ca="1" si="820"/>
        <v>0.20670000000000002</v>
      </c>
      <c r="W2890">
        <f>INDEX(Solarstrahlungsdaten!$B$13:$G$8772,Übersicht!O2890,Übersicht!$E$10)</f>
        <v>0</v>
      </c>
      <c r="X2890">
        <f t="shared" si="821"/>
        <v>0</v>
      </c>
      <c r="Y2890">
        <f t="shared" ca="1" si="822"/>
        <v>0.20670000000000002</v>
      </c>
      <c r="Z2890">
        <f t="shared" ca="1" si="823"/>
        <v>0</v>
      </c>
      <c r="AA2890">
        <f t="shared" ca="1" si="824"/>
        <v>0</v>
      </c>
      <c r="AB2890">
        <f t="shared" ca="1" si="825"/>
        <v>0.15850000000000036</v>
      </c>
      <c r="AC2890">
        <f t="shared" ca="1" si="831"/>
        <v>0</v>
      </c>
      <c r="AD2890">
        <f t="shared" ca="1" si="814"/>
        <v>4.819999999999966E-2</v>
      </c>
      <c r="AE2890">
        <f t="shared" ca="1" si="826"/>
        <v>0</v>
      </c>
      <c r="AF2890">
        <f t="shared" ca="1" si="827"/>
        <v>4.819999999999966E-2</v>
      </c>
      <c r="AG2890">
        <f t="shared" ca="1" si="828"/>
        <v>0</v>
      </c>
      <c r="AH2890">
        <f t="shared" ca="1" si="829"/>
        <v>1</v>
      </c>
    </row>
    <row r="2891" spans="15:34" x14ac:dyDescent="0.25">
      <c r="O2891">
        <v>2835</v>
      </c>
      <c r="P2891" s="2">
        <f t="shared" si="830"/>
        <v>44315.08333332646</v>
      </c>
      <c r="Q2891">
        <f t="shared" si="815"/>
        <v>29</v>
      </c>
      <c r="R2891">
        <f t="shared" si="816"/>
        <v>4</v>
      </c>
      <c r="S2891">
        <f t="shared" si="817"/>
        <v>3</v>
      </c>
      <c r="T2891">
        <f t="shared" si="818"/>
        <v>2</v>
      </c>
      <c r="U2891">
        <f t="shared" si="819"/>
        <v>2</v>
      </c>
      <c r="V2891">
        <f t="shared" ca="1" si="820"/>
        <v>0.18039999999999998</v>
      </c>
      <c r="W2891">
        <f>INDEX(Solarstrahlungsdaten!$B$13:$G$8772,Übersicht!O2891,Übersicht!$E$10)</f>
        <v>0</v>
      </c>
      <c r="X2891">
        <f t="shared" si="821"/>
        <v>0</v>
      </c>
      <c r="Y2891">
        <f t="shared" ca="1" si="822"/>
        <v>0.18039999999999998</v>
      </c>
      <c r="Z2891">
        <f t="shared" ca="1" si="823"/>
        <v>0</v>
      </c>
      <c r="AA2891">
        <f t="shared" ca="1" si="824"/>
        <v>0</v>
      </c>
      <c r="AB2891">
        <f t="shared" ca="1" si="825"/>
        <v>0</v>
      </c>
      <c r="AC2891">
        <f t="shared" ca="1" si="831"/>
        <v>0</v>
      </c>
      <c r="AD2891">
        <f t="shared" ca="1" si="814"/>
        <v>0.18039999999999998</v>
      </c>
      <c r="AE2891">
        <f t="shared" ca="1" si="826"/>
        <v>0</v>
      </c>
      <c r="AF2891">
        <f t="shared" ca="1" si="827"/>
        <v>0.18039999999999998</v>
      </c>
      <c r="AG2891">
        <f t="shared" ca="1" si="828"/>
        <v>0</v>
      </c>
      <c r="AH2891">
        <f t="shared" ca="1" si="829"/>
        <v>1</v>
      </c>
    </row>
    <row r="2892" spans="15:34" x14ac:dyDescent="0.25">
      <c r="O2892">
        <v>2836</v>
      </c>
      <c r="P2892" s="2">
        <f t="shared" si="830"/>
        <v>44315.124999993124</v>
      </c>
      <c r="Q2892">
        <f t="shared" si="815"/>
        <v>29</v>
      </c>
      <c r="R2892">
        <f t="shared" si="816"/>
        <v>4</v>
      </c>
      <c r="S2892">
        <f t="shared" si="817"/>
        <v>3</v>
      </c>
      <c r="T2892">
        <f t="shared" si="818"/>
        <v>3</v>
      </c>
      <c r="U2892">
        <f t="shared" si="819"/>
        <v>2</v>
      </c>
      <c r="V2892">
        <f t="shared" ca="1" si="820"/>
        <v>0.1724</v>
      </c>
      <c r="W2892">
        <f>INDEX(Solarstrahlungsdaten!$B$13:$G$8772,Übersicht!O2892,Übersicht!$E$10)</f>
        <v>0</v>
      </c>
      <c r="X2892">
        <f t="shared" si="821"/>
        <v>0</v>
      </c>
      <c r="Y2892">
        <f t="shared" ca="1" si="822"/>
        <v>0.1724</v>
      </c>
      <c r="Z2892">
        <f t="shared" ca="1" si="823"/>
        <v>0</v>
      </c>
      <c r="AA2892">
        <f t="shared" ca="1" si="824"/>
        <v>0</v>
      </c>
      <c r="AB2892">
        <f t="shared" ca="1" si="825"/>
        <v>0</v>
      </c>
      <c r="AC2892">
        <f t="shared" ca="1" si="831"/>
        <v>0</v>
      </c>
      <c r="AD2892">
        <f t="shared" ca="1" si="814"/>
        <v>0.1724</v>
      </c>
      <c r="AE2892">
        <f t="shared" ca="1" si="826"/>
        <v>0</v>
      </c>
      <c r="AF2892">
        <f t="shared" ca="1" si="827"/>
        <v>0.1724</v>
      </c>
      <c r="AG2892">
        <f t="shared" ca="1" si="828"/>
        <v>0</v>
      </c>
      <c r="AH2892">
        <f t="shared" ca="1" si="829"/>
        <v>1</v>
      </c>
    </row>
    <row r="2893" spans="15:34" x14ac:dyDescent="0.25">
      <c r="O2893">
        <v>2837</v>
      </c>
      <c r="P2893" s="2">
        <f t="shared" si="830"/>
        <v>44315.166666659788</v>
      </c>
      <c r="Q2893">
        <f t="shared" si="815"/>
        <v>29</v>
      </c>
      <c r="R2893">
        <f t="shared" si="816"/>
        <v>4</v>
      </c>
      <c r="S2893">
        <f t="shared" si="817"/>
        <v>3</v>
      </c>
      <c r="T2893">
        <f t="shared" si="818"/>
        <v>4</v>
      </c>
      <c r="U2893">
        <f t="shared" si="819"/>
        <v>2</v>
      </c>
      <c r="V2893">
        <f t="shared" ca="1" si="820"/>
        <v>0.17459999999999998</v>
      </c>
      <c r="W2893">
        <f>INDEX(Solarstrahlungsdaten!$B$13:$G$8772,Übersicht!O2893,Übersicht!$E$10)</f>
        <v>0</v>
      </c>
      <c r="X2893">
        <f t="shared" si="821"/>
        <v>0</v>
      </c>
      <c r="Y2893">
        <f t="shared" ca="1" si="822"/>
        <v>0.17459999999999998</v>
      </c>
      <c r="Z2893">
        <f t="shared" ca="1" si="823"/>
        <v>0</v>
      </c>
      <c r="AA2893">
        <f t="shared" ca="1" si="824"/>
        <v>0</v>
      </c>
      <c r="AB2893">
        <f t="shared" ca="1" si="825"/>
        <v>0</v>
      </c>
      <c r="AC2893">
        <f t="shared" ca="1" si="831"/>
        <v>0</v>
      </c>
      <c r="AD2893">
        <f t="shared" ca="1" si="814"/>
        <v>0.17459999999999998</v>
      </c>
      <c r="AE2893">
        <f t="shared" ca="1" si="826"/>
        <v>0</v>
      </c>
      <c r="AF2893">
        <f t="shared" ca="1" si="827"/>
        <v>0.17459999999999998</v>
      </c>
      <c r="AG2893">
        <f t="shared" ca="1" si="828"/>
        <v>0</v>
      </c>
      <c r="AH2893">
        <f t="shared" ca="1" si="829"/>
        <v>1</v>
      </c>
    </row>
    <row r="2894" spans="15:34" x14ac:dyDescent="0.25">
      <c r="O2894">
        <v>2838</v>
      </c>
      <c r="P2894" s="2">
        <f t="shared" si="830"/>
        <v>44315.208333326453</v>
      </c>
      <c r="Q2894">
        <f t="shared" si="815"/>
        <v>29</v>
      </c>
      <c r="R2894">
        <f t="shared" si="816"/>
        <v>4</v>
      </c>
      <c r="S2894">
        <f t="shared" si="817"/>
        <v>3</v>
      </c>
      <c r="T2894">
        <f t="shared" si="818"/>
        <v>5</v>
      </c>
      <c r="U2894">
        <f t="shared" si="819"/>
        <v>2</v>
      </c>
      <c r="V2894">
        <f t="shared" ca="1" si="820"/>
        <v>0.1938</v>
      </c>
      <c r="W2894">
        <f>INDEX(Solarstrahlungsdaten!$B$13:$G$8772,Übersicht!O2894,Übersicht!$E$10)</f>
        <v>143.17500000000001</v>
      </c>
      <c r="X2894">
        <f t="shared" si="821"/>
        <v>0.49252200000000007</v>
      </c>
      <c r="Y2894">
        <f t="shared" ca="1" si="822"/>
        <v>-0.29872200000000004</v>
      </c>
      <c r="Z2894">
        <f t="shared" ca="1" si="823"/>
        <v>0.1938</v>
      </c>
      <c r="AA2894">
        <f t="shared" ca="1" si="824"/>
        <v>0.29872200000000004</v>
      </c>
      <c r="AB2894">
        <f t="shared" ca="1" si="825"/>
        <v>0</v>
      </c>
      <c r="AC2894">
        <f t="shared" ca="1" si="831"/>
        <v>0.29872200000000004</v>
      </c>
      <c r="AD2894">
        <f t="shared" ca="1" si="814"/>
        <v>0</v>
      </c>
      <c r="AE2894">
        <f t="shared" ca="1" si="826"/>
        <v>0</v>
      </c>
      <c r="AF2894">
        <f t="shared" ca="1" si="827"/>
        <v>0</v>
      </c>
      <c r="AG2894">
        <f t="shared" ca="1" si="828"/>
        <v>7.4680500000000011E-2</v>
      </c>
      <c r="AH2894">
        <f t="shared" ca="1" si="829"/>
        <v>0</v>
      </c>
    </row>
    <row r="2895" spans="15:34" x14ac:dyDescent="0.25">
      <c r="O2895">
        <v>2839</v>
      </c>
      <c r="P2895" s="2">
        <f t="shared" si="830"/>
        <v>44315.249999993117</v>
      </c>
      <c r="Q2895">
        <f t="shared" si="815"/>
        <v>29</v>
      </c>
      <c r="R2895">
        <f t="shared" si="816"/>
        <v>4</v>
      </c>
      <c r="S2895">
        <f t="shared" si="817"/>
        <v>3</v>
      </c>
      <c r="T2895">
        <f t="shared" si="818"/>
        <v>6</v>
      </c>
      <c r="U2895">
        <f t="shared" si="819"/>
        <v>2</v>
      </c>
      <c r="V2895">
        <f t="shared" ca="1" si="820"/>
        <v>0.32089999999999996</v>
      </c>
      <c r="W2895">
        <f>INDEX(Solarstrahlungsdaten!$B$13:$G$8772,Übersicht!O2895,Übersicht!$E$10)</f>
        <v>273.495</v>
      </c>
      <c r="X2895">
        <f t="shared" si="821"/>
        <v>0.94082279999999996</v>
      </c>
      <c r="Y2895">
        <f t="shared" ca="1" si="822"/>
        <v>-0.6199228</v>
      </c>
      <c r="Z2895">
        <f t="shared" ca="1" si="823"/>
        <v>0.32089999999999996</v>
      </c>
      <c r="AA2895">
        <f t="shared" ca="1" si="824"/>
        <v>0.6199228</v>
      </c>
      <c r="AB2895">
        <f t="shared" ca="1" si="825"/>
        <v>0</v>
      </c>
      <c r="AC2895">
        <f t="shared" ca="1" si="831"/>
        <v>0.91864480000000004</v>
      </c>
      <c r="AD2895">
        <f t="shared" ca="1" si="814"/>
        <v>0</v>
      </c>
      <c r="AE2895">
        <f t="shared" ca="1" si="826"/>
        <v>0</v>
      </c>
      <c r="AF2895">
        <f t="shared" ca="1" si="827"/>
        <v>0</v>
      </c>
      <c r="AG2895">
        <f t="shared" ca="1" si="828"/>
        <v>0.22966120000000001</v>
      </c>
      <c r="AH2895">
        <f t="shared" ca="1" si="829"/>
        <v>0</v>
      </c>
    </row>
    <row r="2896" spans="15:34" x14ac:dyDescent="0.25">
      <c r="O2896">
        <v>2840</v>
      </c>
      <c r="P2896" s="2">
        <f t="shared" si="830"/>
        <v>44315.291666659781</v>
      </c>
      <c r="Q2896">
        <f t="shared" si="815"/>
        <v>29</v>
      </c>
      <c r="R2896">
        <f t="shared" si="816"/>
        <v>4</v>
      </c>
      <c r="S2896">
        <f t="shared" si="817"/>
        <v>3</v>
      </c>
      <c r="T2896">
        <f t="shared" si="818"/>
        <v>7</v>
      </c>
      <c r="U2896">
        <f t="shared" si="819"/>
        <v>2</v>
      </c>
      <c r="V2896">
        <f t="shared" ca="1" si="820"/>
        <v>0.49560000000000004</v>
      </c>
      <c r="W2896">
        <f>INDEX(Solarstrahlungsdaten!$B$13:$G$8772,Übersicht!O2896,Übersicht!$E$10)</f>
        <v>425.64000000000004</v>
      </c>
      <c r="X2896">
        <f t="shared" si="821"/>
        <v>1.4642016</v>
      </c>
      <c r="Y2896">
        <f t="shared" ca="1" si="822"/>
        <v>-0.96860159999999995</v>
      </c>
      <c r="Z2896">
        <f t="shared" ca="1" si="823"/>
        <v>0.49560000000000004</v>
      </c>
      <c r="AA2896">
        <f t="shared" ca="1" si="824"/>
        <v>0.96860159999999995</v>
      </c>
      <c r="AB2896">
        <f t="shared" ca="1" si="825"/>
        <v>0</v>
      </c>
      <c r="AC2896">
        <f t="shared" ca="1" si="831"/>
        <v>1.8872464</v>
      </c>
      <c r="AD2896">
        <f t="shared" ca="1" si="814"/>
        <v>0</v>
      </c>
      <c r="AE2896">
        <f t="shared" ca="1" si="826"/>
        <v>0</v>
      </c>
      <c r="AF2896">
        <f t="shared" ca="1" si="827"/>
        <v>0</v>
      </c>
      <c r="AG2896">
        <f t="shared" ca="1" si="828"/>
        <v>0.4718116</v>
      </c>
      <c r="AH2896">
        <f t="shared" ca="1" si="829"/>
        <v>0</v>
      </c>
    </row>
    <row r="2897" spans="15:34" x14ac:dyDescent="0.25">
      <c r="O2897">
        <v>2841</v>
      </c>
      <c r="P2897" s="2">
        <f t="shared" si="830"/>
        <v>44315.333333326445</v>
      </c>
      <c r="Q2897">
        <f t="shared" si="815"/>
        <v>29</v>
      </c>
      <c r="R2897">
        <f t="shared" si="816"/>
        <v>4</v>
      </c>
      <c r="S2897">
        <f t="shared" si="817"/>
        <v>3</v>
      </c>
      <c r="T2897">
        <f t="shared" si="818"/>
        <v>8</v>
      </c>
      <c r="U2897">
        <f t="shared" si="819"/>
        <v>2</v>
      </c>
      <c r="V2897">
        <f t="shared" ca="1" si="820"/>
        <v>0.54830000000000001</v>
      </c>
      <c r="W2897">
        <f>INDEX(Solarstrahlungsdaten!$B$13:$G$8772,Übersicht!O2897,Übersicht!$E$10)</f>
        <v>577.21</v>
      </c>
      <c r="X2897">
        <f t="shared" si="821"/>
        <v>1.9856023999999999</v>
      </c>
      <c r="Y2897">
        <f t="shared" ca="1" si="822"/>
        <v>-1.4373023999999999</v>
      </c>
      <c r="Z2897">
        <f t="shared" ca="1" si="823"/>
        <v>0.54830000000000001</v>
      </c>
      <c r="AA2897">
        <f t="shared" ca="1" si="824"/>
        <v>1.4373023999999999</v>
      </c>
      <c r="AB2897">
        <f t="shared" ca="1" si="825"/>
        <v>0</v>
      </c>
      <c r="AC2897">
        <f t="shared" ca="1" si="831"/>
        <v>3.3245487999999996</v>
      </c>
      <c r="AD2897">
        <f t="shared" ca="1" si="814"/>
        <v>0</v>
      </c>
      <c r="AE2897">
        <f t="shared" ca="1" si="826"/>
        <v>0</v>
      </c>
      <c r="AF2897">
        <f t="shared" ca="1" si="827"/>
        <v>0</v>
      </c>
      <c r="AG2897">
        <f t="shared" ca="1" si="828"/>
        <v>0.83113719999999991</v>
      </c>
      <c r="AH2897">
        <f t="shared" ca="1" si="829"/>
        <v>0</v>
      </c>
    </row>
    <row r="2898" spans="15:34" x14ac:dyDescent="0.25">
      <c r="O2898">
        <v>2842</v>
      </c>
      <c r="P2898" s="2">
        <f t="shared" si="830"/>
        <v>44315.37499999311</v>
      </c>
      <c r="Q2898">
        <f t="shared" si="815"/>
        <v>29</v>
      </c>
      <c r="R2898">
        <f t="shared" si="816"/>
        <v>4</v>
      </c>
      <c r="S2898">
        <f t="shared" si="817"/>
        <v>3</v>
      </c>
      <c r="T2898">
        <f t="shared" si="818"/>
        <v>9</v>
      </c>
      <c r="U2898">
        <f t="shared" si="819"/>
        <v>2</v>
      </c>
      <c r="V2898">
        <f t="shared" ca="1" si="820"/>
        <v>0.54630000000000001</v>
      </c>
      <c r="W2898">
        <f>INDEX(Solarstrahlungsdaten!$B$13:$G$8772,Übersicht!O2898,Übersicht!$E$10)</f>
        <v>631.18499999999995</v>
      </c>
      <c r="X2898">
        <f t="shared" si="821"/>
        <v>2.1712764</v>
      </c>
      <c r="Y2898">
        <f t="shared" ca="1" si="822"/>
        <v>-1.6249764</v>
      </c>
      <c r="Z2898">
        <f t="shared" ca="1" si="823"/>
        <v>0.54630000000000001</v>
      </c>
      <c r="AA2898">
        <f t="shared" ca="1" si="824"/>
        <v>0.67545120000000036</v>
      </c>
      <c r="AB2898">
        <f t="shared" ca="1" si="825"/>
        <v>0</v>
      </c>
      <c r="AC2898">
        <f t="shared" ca="1" si="831"/>
        <v>4</v>
      </c>
      <c r="AD2898">
        <f t="shared" ca="1" si="814"/>
        <v>-0.94952519999999963</v>
      </c>
      <c r="AE2898">
        <f t="shared" ca="1" si="826"/>
        <v>0.94952519999999963</v>
      </c>
      <c r="AF2898">
        <f t="shared" ca="1" si="827"/>
        <v>0</v>
      </c>
      <c r="AG2898">
        <f t="shared" ca="1" si="828"/>
        <v>1</v>
      </c>
      <c r="AH2898">
        <f t="shared" ca="1" si="829"/>
        <v>0</v>
      </c>
    </row>
    <row r="2899" spans="15:34" x14ac:dyDescent="0.25">
      <c r="O2899">
        <v>2843</v>
      </c>
      <c r="P2899" s="2">
        <f t="shared" si="830"/>
        <v>44315.416666659774</v>
      </c>
      <c r="Q2899">
        <f t="shared" si="815"/>
        <v>29</v>
      </c>
      <c r="R2899">
        <f t="shared" si="816"/>
        <v>4</v>
      </c>
      <c r="S2899">
        <f t="shared" si="817"/>
        <v>3</v>
      </c>
      <c r="T2899">
        <f t="shared" si="818"/>
        <v>10</v>
      </c>
      <c r="U2899">
        <f t="shared" si="819"/>
        <v>2</v>
      </c>
      <c r="V2899">
        <f t="shared" ca="1" si="820"/>
        <v>0.5323</v>
      </c>
      <c r="W2899">
        <f>INDEX(Solarstrahlungsdaten!$B$13:$G$8772,Übersicht!O2899,Übersicht!$E$10)</f>
        <v>694.66</v>
      </c>
      <c r="X2899">
        <f t="shared" si="821"/>
        <v>2.3896303999999997</v>
      </c>
      <c r="Y2899">
        <f t="shared" ca="1" si="822"/>
        <v>-1.8573303999999997</v>
      </c>
      <c r="Z2899">
        <f t="shared" ca="1" si="823"/>
        <v>0.5323</v>
      </c>
      <c r="AA2899">
        <f t="shared" ca="1" si="824"/>
        <v>0</v>
      </c>
      <c r="AB2899">
        <f t="shared" ca="1" si="825"/>
        <v>0</v>
      </c>
      <c r="AC2899">
        <f t="shared" ca="1" si="831"/>
        <v>4</v>
      </c>
      <c r="AD2899">
        <f t="shared" ca="1" si="814"/>
        <v>-1.8573303999999997</v>
      </c>
      <c r="AE2899">
        <f t="shared" ca="1" si="826"/>
        <v>1.8573303999999997</v>
      </c>
      <c r="AF2899">
        <f t="shared" ca="1" si="827"/>
        <v>0</v>
      </c>
      <c r="AG2899">
        <f t="shared" ca="1" si="828"/>
        <v>1</v>
      </c>
      <c r="AH2899">
        <f t="shared" ca="1" si="829"/>
        <v>0</v>
      </c>
    </row>
    <row r="2900" spans="15:34" x14ac:dyDescent="0.25">
      <c r="O2900">
        <v>2844</v>
      </c>
      <c r="P2900" s="2">
        <f t="shared" si="830"/>
        <v>44315.458333326438</v>
      </c>
      <c r="Q2900">
        <f t="shared" si="815"/>
        <v>29</v>
      </c>
      <c r="R2900">
        <f t="shared" si="816"/>
        <v>4</v>
      </c>
      <c r="S2900">
        <f t="shared" si="817"/>
        <v>3</v>
      </c>
      <c r="T2900">
        <f t="shared" si="818"/>
        <v>11</v>
      </c>
      <c r="U2900">
        <f t="shared" si="819"/>
        <v>2</v>
      </c>
      <c r="V2900">
        <f t="shared" ca="1" si="820"/>
        <v>0.52639999999999998</v>
      </c>
      <c r="W2900">
        <f>INDEX(Solarstrahlungsdaten!$B$13:$G$8772,Übersicht!O2900,Übersicht!$E$10)</f>
        <v>731.17000000000007</v>
      </c>
      <c r="X2900">
        <f t="shared" si="821"/>
        <v>2.5152248000000004</v>
      </c>
      <c r="Y2900">
        <f t="shared" ca="1" si="822"/>
        <v>-1.9888248000000004</v>
      </c>
      <c r="Z2900">
        <f t="shared" ca="1" si="823"/>
        <v>0.52639999999999998</v>
      </c>
      <c r="AA2900">
        <f t="shared" ca="1" si="824"/>
        <v>0</v>
      </c>
      <c r="AB2900">
        <f t="shared" ca="1" si="825"/>
        <v>0</v>
      </c>
      <c r="AC2900">
        <f t="shared" ca="1" si="831"/>
        <v>4</v>
      </c>
      <c r="AD2900">
        <f t="shared" ca="1" si="814"/>
        <v>-1.9888248000000004</v>
      </c>
      <c r="AE2900">
        <f t="shared" ca="1" si="826"/>
        <v>1.9888248000000004</v>
      </c>
      <c r="AF2900">
        <f t="shared" ca="1" si="827"/>
        <v>0</v>
      </c>
      <c r="AG2900">
        <f t="shared" ca="1" si="828"/>
        <v>1</v>
      </c>
      <c r="AH2900">
        <f t="shared" ca="1" si="829"/>
        <v>0</v>
      </c>
    </row>
    <row r="2901" spans="15:34" x14ac:dyDescent="0.25">
      <c r="O2901">
        <v>2845</v>
      </c>
      <c r="P2901" s="2">
        <f t="shared" si="830"/>
        <v>44315.499999993102</v>
      </c>
      <c r="Q2901">
        <f t="shared" si="815"/>
        <v>29</v>
      </c>
      <c r="R2901">
        <f t="shared" si="816"/>
        <v>4</v>
      </c>
      <c r="S2901">
        <f t="shared" si="817"/>
        <v>3</v>
      </c>
      <c r="T2901">
        <f t="shared" si="818"/>
        <v>12</v>
      </c>
      <c r="U2901">
        <f t="shared" si="819"/>
        <v>2</v>
      </c>
      <c r="V2901">
        <f t="shared" ca="1" si="820"/>
        <v>0.58089999999999997</v>
      </c>
      <c r="W2901">
        <f>INDEX(Solarstrahlungsdaten!$B$13:$G$8772,Übersicht!O2901,Übersicht!$E$10)</f>
        <v>664.54500000000007</v>
      </c>
      <c r="X2901">
        <f t="shared" si="821"/>
        <v>2.2860348000000004</v>
      </c>
      <c r="Y2901">
        <f t="shared" ca="1" si="822"/>
        <v>-1.7051348000000004</v>
      </c>
      <c r="Z2901">
        <f t="shared" ca="1" si="823"/>
        <v>0.58089999999999997</v>
      </c>
      <c r="AA2901">
        <f t="shared" ca="1" si="824"/>
        <v>0</v>
      </c>
      <c r="AB2901">
        <f t="shared" ca="1" si="825"/>
        <v>0</v>
      </c>
      <c r="AC2901">
        <f t="shared" ca="1" si="831"/>
        <v>4</v>
      </c>
      <c r="AD2901">
        <f t="shared" ca="1" si="814"/>
        <v>-1.7051348000000004</v>
      </c>
      <c r="AE2901">
        <f t="shared" ca="1" si="826"/>
        <v>1.7051348000000004</v>
      </c>
      <c r="AF2901">
        <f t="shared" ca="1" si="827"/>
        <v>0</v>
      </c>
      <c r="AG2901">
        <f t="shared" ca="1" si="828"/>
        <v>1</v>
      </c>
      <c r="AH2901">
        <f t="shared" ca="1" si="829"/>
        <v>0</v>
      </c>
    </row>
    <row r="2902" spans="15:34" x14ac:dyDescent="0.25">
      <c r="O2902">
        <v>2846</v>
      </c>
      <c r="P2902" s="2">
        <f t="shared" si="830"/>
        <v>44315.541666659767</v>
      </c>
      <c r="Q2902">
        <f t="shared" si="815"/>
        <v>29</v>
      </c>
      <c r="R2902">
        <f t="shared" si="816"/>
        <v>4</v>
      </c>
      <c r="S2902">
        <f t="shared" si="817"/>
        <v>3</v>
      </c>
      <c r="T2902">
        <f t="shared" si="818"/>
        <v>13</v>
      </c>
      <c r="U2902">
        <f t="shared" si="819"/>
        <v>2</v>
      </c>
      <c r="V2902">
        <f t="shared" ca="1" si="820"/>
        <v>0.60009999999999986</v>
      </c>
      <c r="W2902">
        <f>INDEX(Solarstrahlungsdaten!$B$13:$G$8772,Übersicht!O2902,Übersicht!$E$10)</f>
        <v>563.62</v>
      </c>
      <c r="X2902">
        <f t="shared" si="821"/>
        <v>1.9388528</v>
      </c>
      <c r="Y2902">
        <f t="shared" ca="1" si="822"/>
        <v>-1.3387528000000002</v>
      </c>
      <c r="Z2902">
        <f t="shared" ca="1" si="823"/>
        <v>0.60009999999999986</v>
      </c>
      <c r="AA2902">
        <f t="shared" ca="1" si="824"/>
        <v>0</v>
      </c>
      <c r="AB2902">
        <f t="shared" ca="1" si="825"/>
        <v>0</v>
      </c>
      <c r="AC2902">
        <f t="shared" ca="1" si="831"/>
        <v>4</v>
      </c>
      <c r="AD2902">
        <f t="shared" ca="1" si="814"/>
        <v>-1.3387528000000002</v>
      </c>
      <c r="AE2902">
        <f t="shared" ca="1" si="826"/>
        <v>1.3387528000000002</v>
      </c>
      <c r="AF2902">
        <f t="shared" ca="1" si="827"/>
        <v>0</v>
      </c>
      <c r="AG2902">
        <f t="shared" ca="1" si="828"/>
        <v>1</v>
      </c>
      <c r="AH2902">
        <f t="shared" ca="1" si="829"/>
        <v>0</v>
      </c>
    </row>
    <row r="2903" spans="15:34" x14ac:dyDescent="0.25">
      <c r="O2903">
        <v>2847</v>
      </c>
      <c r="P2903" s="2">
        <f t="shared" si="830"/>
        <v>44315.583333326431</v>
      </c>
      <c r="Q2903">
        <f t="shared" si="815"/>
        <v>29</v>
      </c>
      <c r="R2903">
        <f t="shared" si="816"/>
        <v>4</v>
      </c>
      <c r="S2903">
        <f t="shared" si="817"/>
        <v>3</v>
      </c>
      <c r="T2903">
        <f t="shared" si="818"/>
        <v>14</v>
      </c>
      <c r="U2903">
        <f t="shared" si="819"/>
        <v>2</v>
      </c>
      <c r="V2903">
        <f t="shared" ca="1" si="820"/>
        <v>0.52290000000000003</v>
      </c>
      <c r="W2903">
        <f>INDEX(Solarstrahlungsdaten!$B$13:$G$8772,Übersicht!O2903,Übersicht!$E$10)</f>
        <v>481.95500000000004</v>
      </c>
      <c r="X2903">
        <f t="shared" si="821"/>
        <v>1.6579252</v>
      </c>
      <c r="Y2903">
        <f t="shared" ca="1" si="822"/>
        <v>-1.1350251999999998</v>
      </c>
      <c r="Z2903">
        <f t="shared" ca="1" si="823"/>
        <v>0.52290000000000003</v>
      </c>
      <c r="AA2903">
        <f t="shared" ca="1" si="824"/>
        <v>0</v>
      </c>
      <c r="AB2903">
        <f t="shared" ca="1" si="825"/>
        <v>0</v>
      </c>
      <c r="AC2903">
        <f t="shared" ca="1" si="831"/>
        <v>4</v>
      </c>
      <c r="AD2903">
        <f t="shared" ca="1" si="814"/>
        <v>-1.1350251999999998</v>
      </c>
      <c r="AE2903">
        <f t="shared" ca="1" si="826"/>
        <v>1.1350251999999998</v>
      </c>
      <c r="AF2903">
        <f t="shared" ca="1" si="827"/>
        <v>0</v>
      </c>
      <c r="AG2903">
        <f t="shared" ca="1" si="828"/>
        <v>1</v>
      </c>
      <c r="AH2903">
        <f t="shared" ca="1" si="829"/>
        <v>0</v>
      </c>
    </row>
    <row r="2904" spans="15:34" x14ac:dyDescent="0.25">
      <c r="O2904">
        <v>2848</v>
      </c>
      <c r="P2904" s="2">
        <f t="shared" si="830"/>
        <v>44315.624999993095</v>
      </c>
      <c r="Q2904">
        <f t="shared" si="815"/>
        <v>29</v>
      </c>
      <c r="R2904">
        <f t="shared" si="816"/>
        <v>4</v>
      </c>
      <c r="S2904">
        <f t="shared" si="817"/>
        <v>3</v>
      </c>
      <c r="T2904">
        <f t="shared" si="818"/>
        <v>15</v>
      </c>
      <c r="U2904">
        <f t="shared" si="819"/>
        <v>2</v>
      </c>
      <c r="V2904">
        <f t="shared" ca="1" si="820"/>
        <v>0.46609999999999996</v>
      </c>
      <c r="W2904">
        <f>INDEX(Solarstrahlungsdaten!$B$13:$G$8772,Übersicht!O2904,Übersicht!$E$10)</f>
        <v>288.86500000000001</v>
      </c>
      <c r="X2904">
        <f t="shared" si="821"/>
        <v>0.9936955999999999</v>
      </c>
      <c r="Y2904">
        <f t="shared" ca="1" si="822"/>
        <v>-0.52759559999999994</v>
      </c>
      <c r="Z2904">
        <f t="shared" ca="1" si="823"/>
        <v>0.46609999999999996</v>
      </c>
      <c r="AA2904">
        <f t="shared" ca="1" si="824"/>
        <v>0</v>
      </c>
      <c r="AB2904">
        <f t="shared" ca="1" si="825"/>
        <v>0</v>
      </c>
      <c r="AC2904">
        <f t="shared" ca="1" si="831"/>
        <v>4</v>
      </c>
      <c r="AD2904">
        <f t="shared" ca="1" si="814"/>
        <v>-0.52759559999999994</v>
      </c>
      <c r="AE2904">
        <f t="shared" ca="1" si="826"/>
        <v>0.52759559999999994</v>
      </c>
      <c r="AF2904">
        <f t="shared" ca="1" si="827"/>
        <v>0</v>
      </c>
      <c r="AG2904">
        <f t="shared" ca="1" si="828"/>
        <v>1</v>
      </c>
      <c r="AH2904">
        <f t="shared" ca="1" si="829"/>
        <v>0</v>
      </c>
    </row>
    <row r="2905" spans="15:34" x14ac:dyDescent="0.25">
      <c r="O2905">
        <v>2849</v>
      </c>
      <c r="P2905" s="2">
        <f t="shared" si="830"/>
        <v>44315.666666659759</v>
      </c>
      <c r="Q2905">
        <f t="shared" si="815"/>
        <v>29</v>
      </c>
      <c r="R2905">
        <f t="shared" si="816"/>
        <v>4</v>
      </c>
      <c r="S2905">
        <f t="shared" si="817"/>
        <v>3</v>
      </c>
      <c r="T2905">
        <f t="shared" si="818"/>
        <v>16</v>
      </c>
      <c r="U2905">
        <f t="shared" si="819"/>
        <v>2</v>
      </c>
      <c r="V2905">
        <f t="shared" ca="1" si="820"/>
        <v>0.42710000000000004</v>
      </c>
      <c r="W2905">
        <f>INDEX(Solarstrahlungsdaten!$B$13:$G$8772,Übersicht!O2905,Übersicht!$E$10)</f>
        <v>157.23500000000001</v>
      </c>
      <c r="X2905">
        <f t="shared" si="821"/>
        <v>0.54088840000000005</v>
      </c>
      <c r="Y2905">
        <f t="shared" ca="1" si="822"/>
        <v>-0.11378840000000001</v>
      </c>
      <c r="Z2905">
        <f t="shared" ca="1" si="823"/>
        <v>0.42710000000000004</v>
      </c>
      <c r="AA2905">
        <f t="shared" ca="1" si="824"/>
        <v>0</v>
      </c>
      <c r="AB2905">
        <f t="shared" ca="1" si="825"/>
        <v>0</v>
      </c>
      <c r="AC2905">
        <f t="shared" ca="1" si="831"/>
        <v>4</v>
      </c>
      <c r="AD2905">
        <f t="shared" ca="1" si="814"/>
        <v>-0.11378840000000001</v>
      </c>
      <c r="AE2905">
        <f t="shared" ca="1" si="826"/>
        <v>0.11378840000000001</v>
      </c>
      <c r="AF2905">
        <f t="shared" ca="1" si="827"/>
        <v>0</v>
      </c>
      <c r="AG2905">
        <f t="shared" ca="1" si="828"/>
        <v>1</v>
      </c>
      <c r="AH2905">
        <f t="shared" ca="1" si="829"/>
        <v>0</v>
      </c>
    </row>
    <row r="2906" spans="15:34" x14ac:dyDescent="0.25">
      <c r="O2906">
        <v>2850</v>
      </c>
      <c r="P2906" s="2">
        <f t="shared" si="830"/>
        <v>44315.708333326424</v>
      </c>
      <c r="Q2906">
        <f t="shared" si="815"/>
        <v>29</v>
      </c>
      <c r="R2906">
        <f t="shared" si="816"/>
        <v>4</v>
      </c>
      <c r="S2906">
        <f t="shared" si="817"/>
        <v>3</v>
      </c>
      <c r="T2906">
        <f t="shared" si="818"/>
        <v>17</v>
      </c>
      <c r="U2906">
        <f t="shared" si="819"/>
        <v>2</v>
      </c>
      <c r="V2906">
        <f t="shared" ca="1" si="820"/>
        <v>0.44700000000000001</v>
      </c>
      <c r="W2906">
        <f>INDEX(Solarstrahlungsdaten!$B$13:$G$8772,Übersicht!O2906,Übersicht!$E$10)</f>
        <v>86.045000000000002</v>
      </c>
      <c r="X2906">
        <f t="shared" si="821"/>
        <v>0.2959948</v>
      </c>
      <c r="Y2906">
        <f t="shared" ca="1" si="822"/>
        <v>0.15100520000000001</v>
      </c>
      <c r="Z2906">
        <f t="shared" ca="1" si="823"/>
        <v>0.2959948</v>
      </c>
      <c r="AA2906">
        <f t="shared" ca="1" si="824"/>
        <v>0</v>
      </c>
      <c r="AB2906">
        <f t="shared" ca="1" si="825"/>
        <v>0.15100520000000001</v>
      </c>
      <c r="AC2906">
        <f t="shared" ca="1" si="831"/>
        <v>3.8489947999999998</v>
      </c>
      <c r="AD2906">
        <f t="shared" ca="1" si="814"/>
        <v>0</v>
      </c>
      <c r="AE2906">
        <f t="shared" ca="1" si="826"/>
        <v>0</v>
      </c>
      <c r="AF2906">
        <f t="shared" ca="1" si="827"/>
        <v>0</v>
      </c>
      <c r="AG2906">
        <f t="shared" ca="1" si="828"/>
        <v>0.96224869999999996</v>
      </c>
      <c r="AH2906">
        <f t="shared" ca="1" si="829"/>
        <v>0</v>
      </c>
    </row>
    <row r="2907" spans="15:34" x14ac:dyDescent="0.25">
      <c r="O2907">
        <v>2851</v>
      </c>
      <c r="P2907" s="2">
        <f t="shared" si="830"/>
        <v>44315.749999993088</v>
      </c>
      <c r="Q2907">
        <f t="shared" si="815"/>
        <v>29</v>
      </c>
      <c r="R2907">
        <f t="shared" si="816"/>
        <v>4</v>
      </c>
      <c r="S2907">
        <f t="shared" si="817"/>
        <v>3</v>
      </c>
      <c r="T2907">
        <f t="shared" si="818"/>
        <v>18</v>
      </c>
      <c r="U2907">
        <f t="shared" si="819"/>
        <v>2</v>
      </c>
      <c r="V2907">
        <f t="shared" ca="1" si="820"/>
        <v>0.54689999999999994</v>
      </c>
      <c r="W2907">
        <f>INDEX(Solarstrahlungsdaten!$B$13:$G$8772,Übersicht!O2907,Übersicht!$E$10)</f>
        <v>0</v>
      </c>
      <c r="X2907">
        <f t="shared" si="821"/>
        <v>0</v>
      </c>
      <c r="Y2907">
        <f t="shared" ca="1" si="822"/>
        <v>0.54689999999999994</v>
      </c>
      <c r="Z2907">
        <f t="shared" ca="1" si="823"/>
        <v>0</v>
      </c>
      <c r="AA2907">
        <f t="shared" ca="1" si="824"/>
        <v>0</v>
      </c>
      <c r="AB2907">
        <f t="shared" ca="1" si="825"/>
        <v>0.54689999999999994</v>
      </c>
      <c r="AC2907">
        <f t="shared" ca="1" si="831"/>
        <v>3.3020947999999999</v>
      </c>
      <c r="AD2907">
        <f t="shared" ca="1" si="814"/>
        <v>0</v>
      </c>
      <c r="AE2907">
        <f t="shared" ca="1" si="826"/>
        <v>0</v>
      </c>
      <c r="AF2907">
        <f t="shared" ca="1" si="827"/>
        <v>0</v>
      </c>
      <c r="AG2907">
        <f t="shared" ca="1" si="828"/>
        <v>0.82552369999999997</v>
      </c>
      <c r="AH2907">
        <f t="shared" ca="1" si="829"/>
        <v>0</v>
      </c>
    </row>
    <row r="2908" spans="15:34" x14ac:dyDescent="0.25">
      <c r="O2908">
        <v>2852</v>
      </c>
      <c r="P2908" s="2">
        <f t="shared" si="830"/>
        <v>44315.791666659752</v>
      </c>
      <c r="Q2908">
        <f t="shared" si="815"/>
        <v>29</v>
      </c>
      <c r="R2908">
        <f t="shared" si="816"/>
        <v>4</v>
      </c>
      <c r="S2908">
        <f t="shared" si="817"/>
        <v>3</v>
      </c>
      <c r="T2908">
        <f t="shared" si="818"/>
        <v>19</v>
      </c>
      <c r="U2908">
        <f t="shared" si="819"/>
        <v>2</v>
      </c>
      <c r="V2908">
        <f t="shared" ca="1" si="820"/>
        <v>0.66849999999999998</v>
      </c>
      <c r="W2908">
        <f>INDEX(Solarstrahlungsdaten!$B$13:$G$8772,Übersicht!O2908,Übersicht!$E$10)</f>
        <v>0</v>
      </c>
      <c r="X2908">
        <f t="shared" si="821"/>
        <v>0</v>
      </c>
      <c r="Y2908">
        <f t="shared" ca="1" si="822"/>
        <v>0.66849999999999998</v>
      </c>
      <c r="Z2908">
        <f t="shared" ca="1" si="823"/>
        <v>0</v>
      </c>
      <c r="AA2908">
        <f t="shared" ca="1" si="824"/>
        <v>0</v>
      </c>
      <c r="AB2908">
        <f t="shared" ca="1" si="825"/>
        <v>0.66849999999999998</v>
      </c>
      <c r="AC2908">
        <f t="shared" ca="1" si="831"/>
        <v>2.6335948</v>
      </c>
      <c r="AD2908">
        <f t="shared" ca="1" si="814"/>
        <v>0</v>
      </c>
      <c r="AE2908">
        <f t="shared" ca="1" si="826"/>
        <v>0</v>
      </c>
      <c r="AF2908">
        <f t="shared" ca="1" si="827"/>
        <v>0</v>
      </c>
      <c r="AG2908">
        <f t="shared" ca="1" si="828"/>
        <v>0.6583987</v>
      </c>
      <c r="AH2908">
        <f t="shared" ca="1" si="829"/>
        <v>0</v>
      </c>
    </row>
    <row r="2909" spans="15:34" x14ac:dyDescent="0.25">
      <c r="O2909">
        <v>2853</v>
      </c>
      <c r="P2909" s="2">
        <f t="shared" si="830"/>
        <v>44315.833333326416</v>
      </c>
      <c r="Q2909">
        <f t="shared" si="815"/>
        <v>29</v>
      </c>
      <c r="R2909">
        <f t="shared" si="816"/>
        <v>4</v>
      </c>
      <c r="S2909">
        <f t="shared" si="817"/>
        <v>3</v>
      </c>
      <c r="T2909">
        <f t="shared" si="818"/>
        <v>20</v>
      </c>
      <c r="U2909">
        <f t="shared" si="819"/>
        <v>2</v>
      </c>
      <c r="V2909">
        <f t="shared" ca="1" si="820"/>
        <v>0.68720000000000003</v>
      </c>
      <c r="W2909">
        <f>INDEX(Solarstrahlungsdaten!$B$13:$G$8772,Übersicht!O2909,Übersicht!$E$10)</f>
        <v>0</v>
      </c>
      <c r="X2909">
        <f t="shared" si="821"/>
        <v>0</v>
      </c>
      <c r="Y2909">
        <f t="shared" ca="1" si="822"/>
        <v>0.68720000000000003</v>
      </c>
      <c r="Z2909">
        <f t="shared" ca="1" si="823"/>
        <v>0</v>
      </c>
      <c r="AA2909">
        <f t="shared" ca="1" si="824"/>
        <v>0</v>
      </c>
      <c r="AB2909">
        <f t="shared" ca="1" si="825"/>
        <v>0.68720000000000003</v>
      </c>
      <c r="AC2909">
        <f t="shared" ca="1" si="831"/>
        <v>1.9463948</v>
      </c>
      <c r="AD2909">
        <f t="shared" ca="1" si="814"/>
        <v>0</v>
      </c>
      <c r="AE2909">
        <f t="shared" ca="1" si="826"/>
        <v>0</v>
      </c>
      <c r="AF2909">
        <f t="shared" ca="1" si="827"/>
        <v>0</v>
      </c>
      <c r="AG2909">
        <f t="shared" ca="1" si="828"/>
        <v>0.4865987</v>
      </c>
      <c r="AH2909">
        <f t="shared" ca="1" si="829"/>
        <v>0</v>
      </c>
    </row>
    <row r="2910" spans="15:34" x14ac:dyDescent="0.25">
      <c r="O2910">
        <v>2854</v>
      </c>
      <c r="P2910" s="2">
        <f t="shared" si="830"/>
        <v>44315.874999993081</v>
      </c>
      <c r="Q2910">
        <f t="shared" si="815"/>
        <v>29</v>
      </c>
      <c r="R2910">
        <f t="shared" si="816"/>
        <v>4</v>
      </c>
      <c r="S2910">
        <f t="shared" si="817"/>
        <v>3</v>
      </c>
      <c r="T2910">
        <f t="shared" si="818"/>
        <v>21</v>
      </c>
      <c r="U2910">
        <f t="shared" si="819"/>
        <v>2</v>
      </c>
      <c r="V2910">
        <f t="shared" ca="1" si="820"/>
        <v>0.63300000000000001</v>
      </c>
      <c r="W2910">
        <f>INDEX(Solarstrahlungsdaten!$B$13:$G$8772,Übersicht!O2910,Übersicht!$E$10)</f>
        <v>0</v>
      </c>
      <c r="X2910">
        <f t="shared" si="821"/>
        <v>0</v>
      </c>
      <c r="Y2910">
        <f t="shared" ca="1" si="822"/>
        <v>0.63300000000000001</v>
      </c>
      <c r="Z2910">
        <f t="shared" ca="1" si="823"/>
        <v>0</v>
      </c>
      <c r="AA2910">
        <f t="shared" ca="1" si="824"/>
        <v>0</v>
      </c>
      <c r="AB2910">
        <f t="shared" ca="1" si="825"/>
        <v>0.63300000000000001</v>
      </c>
      <c r="AC2910">
        <f t="shared" ca="1" si="831"/>
        <v>1.3133948</v>
      </c>
      <c r="AD2910">
        <f t="shared" ca="1" si="814"/>
        <v>0</v>
      </c>
      <c r="AE2910">
        <f t="shared" ca="1" si="826"/>
        <v>0</v>
      </c>
      <c r="AF2910">
        <f t="shared" ca="1" si="827"/>
        <v>0</v>
      </c>
      <c r="AG2910">
        <f t="shared" ca="1" si="828"/>
        <v>0.32834869999999999</v>
      </c>
      <c r="AH2910">
        <f t="shared" ca="1" si="829"/>
        <v>0</v>
      </c>
    </row>
    <row r="2911" spans="15:34" x14ac:dyDescent="0.25">
      <c r="O2911">
        <v>2855</v>
      </c>
      <c r="P2911" s="2">
        <f t="shared" si="830"/>
        <v>44315.916666659745</v>
      </c>
      <c r="Q2911">
        <f t="shared" si="815"/>
        <v>29</v>
      </c>
      <c r="R2911">
        <f t="shared" si="816"/>
        <v>4</v>
      </c>
      <c r="S2911">
        <f t="shared" si="817"/>
        <v>3</v>
      </c>
      <c r="T2911">
        <f t="shared" si="818"/>
        <v>22</v>
      </c>
      <c r="U2911">
        <f t="shared" si="819"/>
        <v>2</v>
      </c>
      <c r="V2911">
        <f t="shared" ca="1" si="820"/>
        <v>0.57189999999999996</v>
      </c>
      <c r="W2911">
        <f>INDEX(Solarstrahlungsdaten!$B$13:$G$8772,Übersicht!O2911,Übersicht!$E$10)</f>
        <v>0</v>
      </c>
      <c r="X2911">
        <f t="shared" si="821"/>
        <v>0</v>
      </c>
      <c r="Y2911">
        <f t="shared" ca="1" si="822"/>
        <v>0.57189999999999996</v>
      </c>
      <c r="Z2911">
        <f t="shared" ca="1" si="823"/>
        <v>0</v>
      </c>
      <c r="AA2911">
        <f t="shared" ca="1" si="824"/>
        <v>0</v>
      </c>
      <c r="AB2911">
        <f t="shared" ca="1" si="825"/>
        <v>0.57189999999999996</v>
      </c>
      <c r="AC2911">
        <f t="shared" ca="1" si="831"/>
        <v>0.74149480000000001</v>
      </c>
      <c r="AD2911">
        <f t="shared" ca="1" si="814"/>
        <v>0</v>
      </c>
      <c r="AE2911">
        <f t="shared" ca="1" si="826"/>
        <v>0</v>
      </c>
      <c r="AF2911">
        <f t="shared" ca="1" si="827"/>
        <v>0</v>
      </c>
      <c r="AG2911">
        <f t="shared" ca="1" si="828"/>
        <v>0.1853737</v>
      </c>
      <c r="AH2911">
        <f t="shared" ca="1" si="829"/>
        <v>0</v>
      </c>
    </row>
    <row r="2912" spans="15:34" x14ac:dyDescent="0.25">
      <c r="O2912">
        <v>2856</v>
      </c>
      <c r="P2912" s="2">
        <f t="shared" si="830"/>
        <v>44315.958333326409</v>
      </c>
      <c r="Q2912">
        <f t="shared" si="815"/>
        <v>29</v>
      </c>
      <c r="R2912">
        <f t="shared" si="816"/>
        <v>4</v>
      </c>
      <c r="S2912">
        <f t="shared" si="817"/>
        <v>3</v>
      </c>
      <c r="T2912">
        <f t="shared" si="818"/>
        <v>23</v>
      </c>
      <c r="U2912">
        <f t="shared" si="819"/>
        <v>2</v>
      </c>
      <c r="V2912">
        <f t="shared" ca="1" si="820"/>
        <v>0.43760000000000004</v>
      </c>
      <c r="W2912">
        <f>INDEX(Solarstrahlungsdaten!$B$13:$G$8772,Übersicht!O2912,Übersicht!$E$10)</f>
        <v>0</v>
      </c>
      <c r="X2912">
        <f t="shared" si="821"/>
        <v>0</v>
      </c>
      <c r="Y2912">
        <f t="shared" ca="1" si="822"/>
        <v>0.43760000000000004</v>
      </c>
      <c r="Z2912">
        <f t="shared" ca="1" si="823"/>
        <v>0</v>
      </c>
      <c r="AA2912">
        <f t="shared" ca="1" si="824"/>
        <v>0</v>
      </c>
      <c r="AB2912">
        <f t="shared" ca="1" si="825"/>
        <v>0.43760000000000004</v>
      </c>
      <c r="AC2912">
        <f t="shared" ca="1" si="831"/>
        <v>0.30389479999999996</v>
      </c>
      <c r="AD2912">
        <f t="shared" ca="1" si="814"/>
        <v>0</v>
      </c>
      <c r="AE2912">
        <f t="shared" ca="1" si="826"/>
        <v>0</v>
      </c>
      <c r="AF2912">
        <f t="shared" ca="1" si="827"/>
        <v>0</v>
      </c>
      <c r="AG2912">
        <f t="shared" ca="1" si="828"/>
        <v>7.5973699999999991E-2</v>
      </c>
      <c r="AH2912">
        <f t="shared" ca="1" si="829"/>
        <v>0</v>
      </c>
    </row>
    <row r="2913" spans="15:34" x14ac:dyDescent="0.25">
      <c r="O2913">
        <v>2857</v>
      </c>
      <c r="P2913" s="2">
        <f t="shared" si="830"/>
        <v>44315.999999993073</v>
      </c>
      <c r="Q2913">
        <f t="shared" si="815"/>
        <v>30</v>
      </c>
      <c r="R2913">
        <f t="shared" si="816"/>
        <v>4</v>
      </c>
      <c r="S2913">
        <f t="shared" si="817"/>
        <v>1</v>
      </c>
      <c r="T2913">
        <f t="shared" si="818"/>
        <v>0</v>
      </c>
      <c r="U2913">
        <f t="shared" si="819"/>
        <v>2</v>
      </c>
      <c r="V2913">
        <f t="shared" ca="1" si="820"/>
        <v>0.32750000000000001</v>
      </c>
      <c r="W2913">
        <f>INDEX(Solarstrahlungsdaten!$B$13:$G$8772,Übersicht!O2913,Übersicht!$E$10)</f>
        <v>0</v>
      </c>
      <c r="X2913">
        <f t="shared" si="821"/>
        <v>0</v>
      </c>
      <c r="Y2913">
        <f t="shared" ca="1" si="822"/>
        <v>0.32750000000000001</v>
      </c>
      <c r="Z2913">
        <f t="shared" ca="1" si="823"/>
        <v>0</v>
      </c>
      <c r="AA2913">
        <f t="shared" ca="1" si="824"/>
        <v>0</v>
      </c>
      <c r="AB2913">
        <f t="shared" ca="1" si="825"/>
        <v>0.30389479999999996</v>
      </c>
      <c r="AC2913">
        <f t="shared" ca="1" si="831"/>
        <v>0</v>
      </c>
      <c r="AD2913">
        <f t="shared" ca="1" si="814"/>
        <v>2.3605200000000048E-2</v>
      </c>
      <c r="AE2913">
        <f t="shared" ca="1" si="826"/>
        <v>0</v>
      </c>
      <c r="AF2913">
        <f t="shared" ca="1" si="827"/>
        <v>2.3605200000000048E-2</v>
      </c>
      <c r="AG2913">
        <f t="shared" ca="1" si="828"/>
        <v>0</v>
      </c>
      <c r="AH2913">
        <f t="shared" ca="1" si="829"/>
        <v>1</v>
      </c>
    </row>
    <row r="2914" spans="15:34" x14ac:dyDescent="0.25">
      <c r="O2914">
        <v>2858</v>
      </c>
      <c r="P2914" s="2">
        <f t="shared" si="830"/>
        <v>44316.041666659738</v>
      </c>
      <c r="Q2914">
        <f t="shared" si="815"/>
        <v>30</v>
      </c>
      <c r="R2914">
        <f t="shared" si="816"/>
        <v>4</v>
      </c>
      <c r="S2914">
        <f t="shared" si="817"/>
        <v>1</v>
      </c>
      <c r="T2914">
        <f t="shared" si="818"/>
        <v>1</v>
      </c>
      <c r="U2914">
        <f t="shared" si="819"/>
        <v>2</v>
      </c>
      <c r="V2914">
        <f t="shared" ca="1" si="820"/>
        <v>0.24099999999999996</v>
      </c>
      <c r="W2914">
        <f>INDEX(Solarstrahlungsdaten!$B$13:$G$8772,Übersicht!O2914,Übersicht!$E$10)</f>
        <v>0</v>
      </c>
      <c r="X2914">
        <f t="shared" si="821"/>
        <v>0</v>
      </c>
      <c r="Y2914">
        <f t="shared" ca="1" si="822"/>
        <v>0.24099999999999996</v>
      </c>
      <c r="Z2914">
        <f t="shared" ca="1" si="823"/>
        <v>0</v>
      </c>
      <c r="AA2914">
        <f t="shared" ca="1" si="824"/>
        <v>0</v>
      </c>
      <c r="AB2914">
        <f t="shared" ca="1" si="825"/>
        <v>0</v>
      </c>
      <c r="AC2914">
        <f t="shared" ca="1" si="831"/>
        <v>0</v>
      </c>
      <c r="AD2914">
        <f t="shared" ca="1" si="814"/>
        <v>0.24099999999999996</v>
      </c>
      <c r="AE2914">
        <f t="shared" ca="1" si="826"/>
        <v>0</v>
      </c>
      <c r="AF2914">
        <f t="shared" ca="1" si="827"/>
        <v>0.24099999999999996</v>
      </c>
      <c r="AG2914">
        <f t="shared" ca="1" si="828"/>
        <v>0</v>
      </c>
      <c r="AH2914">
        <f t="shared" ca="1" si="829"/>
        <v>1</v>
      </c>
    </row>
    <row r="2915" spans="15:34" x14ac:dyDescent="0.25">
      <c r="O2915">
        <v>2859</v>
      </c>
      <c r="P2915" s="2">
        <f t="shared" si="830"/>
        <v>44316.083333326402</v>
      </c>
      <c r="Q2915">
        <f t="shared" si="815"/>
        <v>30</v>
      </c>
      <c r="R2915">
        <f t="shared" si="816"/>
        <v>4</v>
      </c>
      <c r="S2915">
        <f t="shared" si="817"/>
        <v>1</v>
      </c>
      <c r="T2915">
        <f t="shared" si="818"/>
        <v>2</v>
      </c>
      <c r="U2915">
        <f t="shared" si="819"/>
        <v>2</v>
      </c>
      <c r="V2915">
        <f t="shared" ca="1" si="820"/>
        <v>0.19169999999999998</v>
      </c>
      <c r="W2915">
        <f>INDEX(Solarstrahlungsdaten!$B$13:$G$8772,Übersicht!O2915,Übersicht!$E$10)</f>
        <v>0</v>
      </c>
      <c r="X2915">
        <f t="shared" si="821"/>
        <v>0</v>
      </c>
      <c r="Y2915">
        <f t="shared" ca="1" si="822"/>
        <v>0.19169999999999998</v>
      </c>
      <c r="Z2915">
        <f t="shared" ca="1" si="823"/>
        <v>0</v>
      </c>
      <c r="AA2915">
        <f t="shared" ca="1" si="824"/>
        <v>0</v>
      </c>
      <c r="AB2915">
        <f t="shared" ca="1" si="825"/>
        <v>0</v>
      </c>
      <c r="AC2915">
        <f t="shared" ca="1" si="831"/>
        <v>0</v>
      </c>
      <c r="AD2915">
        <f t="shared" ca="1" si="814"/>
        <v>0.19169999999999998</v>
      </c>
      <c r="AE2915">
        <f t="shared" ca="1" si="826"/>
        <v>0</v>
      </c>
      <c r="AF2915">
        <f t="shared" ca="1" si="827"/>
        <v>0.19169999999999998</v>
      </c>
      <c r="AG2915">
        <f t="shared" ca="1" si="828"/>
        <v>0</v>
      </c>
      <c r="AH2915">
        <f t="shared" ca="1" si="829"/>
        <v>1</v>
      </c>
    </row>
    <row r="2916" spans="15:34" x14ac:dyDescent="0.25">
      <c r="O2916">
        <v>2860</v>
      </c>
      <c r="P2916" s="2">
        <f t="shared" si="830"/>
        <v>44316.124999993066</v>
      </c>
      <c r="Q2916">
        <f t="shared" si="815"/>
        <v>30</v>
      </c>
      <c r="R2916">
        <f t="shared" si="816"/>
        <v>4</v>
      </c>
      <c r="S2916">
        <f t="shared" si="817"/>
        <v>1</v>
      </c>
      <c r="T2916">
        <f t="shared" si="818"/>
        <v>3</v>
      </c>
      <c r="U2916">
        <f t="shared" si="819"/>
        <v>2</v>
      </c>
      <c r="V2916">
        <f t="shared" ca="1" si="820"/>
        <v>0.1767</v>
      </c>
      <c r="W2916">
        <f>INDEX(Solarstrahlungsdaten!$B$13:$G$8772,Übersicht!O2916,Übersicht!$E$10)</f>
        <v>0</v>
      </c>
      <c r="X2916">
        <f t="shared" si="821"/>
        <v>0</v>
      </c>
      <c r="Y2916">
        <f t="shared" ca="1" si="822"/>
        <v>0.1767</v>
      </c>
      <c r="Z2916">
        <f t="shared" ca="1" si="823"/>
        <v>0</v>
      </c>
      <c r="AA2916">
        <f t="shared" ca="1" si="824"/>
        <v>0</v>
      </c>
      <c r="AB2916">
        <f t="shared" ca="1" si="825"/>
        <v>0</v>
      </c>
      <c r="AC2916">
        <f t="shared" ca="1" si="831"/>
        <v>0</v>
      </c>
      <c r="AD2916">
        <f t="shared" ca="1" si="814"/>
        <v>0.1767</v>
      </c>
      <c r="AE2916">
        <f t="shared" ca="1" si="826"/>
        <v>0</v>
      </c>
      <c r="AF2916">
        <f t="shared" ca="1" si="827"/>
        <v>0.1767</v>
      </c>
      <c r="AG2916">
        <f t="shared" ca="1" si="828"/>
        <v>0</v>
      </c>
      <c r="AH2916">
        <f t="shared" ca="1" si="829"/>
        <v>1</v>
      </c>
    </row>
    <row r="2917" spans="15:34" x14ac:dyDescent="0.25">
      <c r="O2917">
        <v>2861</v>
      </c>
      <c r="P2917" s="2">
        <f t="shared" si="830"/>
        <v>44316.16666665973</v>
      </c>
      <c r="Q2917">
        <f t="shared" si="815"/>
        <v>30</v>
      </c>
      <c r="R2917">
        <f t="shared" si="816"/>
        <v>4</v>
      </c>
      <c r="S2917">
        <f t="shared" si="817"/>
        <v>1</v>
      </c>
      <c r="T2917">
        <f t="shared" si="818"/>
        <v>4</v>
      </c>
      <c r="U2917">
        <f t="shared" si="819"/>
        <v>2</v>
      </c>
      <c r="V2917">
        <f t="shared" ca="1" si="820"/>
        <v>0.1726</v>
      </c>
      <c r="W2917">
        <f>INDEX(Solarstrahlungsdaten!$B$13:$G$8772,Übersicht!O2917,Übersicht!$E$10)</f>
        <v>0</v>
      </c>
      <c r="X2917">
        <f t="shared" si="821"/>
        <v>0</v>
      </c>
      <c r="Y2917">
        <f t="shared" ca="1" si="822"/>
        <v>0.1726</v>
      </c>
      <c r="Z2917">
        <f t="shared" ca="1" si="823"/>
        <v>0</v>
      </c>
      <c r="AA2917">
        <f t="shared" ca="1" si="824"/>
        <v>0</v>
      </c>
      <c r="AB2917">
        <f t="shared" ca="1" si="825"/>
        <v>0</v>
      </c>
      <c r="AC2917">
        <f t="shared" ca="1" si="831"/>
        <v>0</v>
      </c>
      <c r="AD2917">
        <f t="shared" ca="1" si="814"/>
        <v>0.1726</v>
      </c>
      <c r="AE2917">
        <f t="shared" ca="1" si="826"/>
        <v>0</v>
      </c>
      <c r="AF2917">
        <f t="shared" ca="1" si="827"/>
        <v>0.1726</v>
      </c>
      <c r="AG2917">
        <f t="shared" ca="1" si="828"/>
        <v>0</v>
      </c>
      <c r="AH2917">
        <f t="shared" ca="1" si="829"/>
        <v>1</v>
      </c>
    </row>
    <row r="2918" spans="15:34" x14ac:dyDescent="0.25">
      <c r="O2918">
        <v>2862</v>
      </c>
      <c r="P2918" s="2">
        <f t="shared" si="830"/>
        <v>44316.208333326394</v>
      </c>
      <c r="Q2918">
        <f t="shared" si="815"/>
        <v>30</v>
      </c>
      <c r="R2918">
        <f t="shared" si="816"/>
        <v>4</v>
      </c>
      <c r="S2918">
        <f t="shared" si="817"/>
        <v>1</v>
      </c>
      <c r="T2918">
        <f t="shared" si="818"/>
        <v>5</v>
      </c>
      <c r="U2918">
        <f t="shared" si="819"/>
        <v>2</v>
      </c>
      <c r="V2918">
        <f t="shared" ca="1" si="820"/>
        <v>0.17650000000000002</v>
      </c>
      <c r="W2918">
        <f>INDEX(Solarstrahlungsdaten!$B$13:$G$8772,Übersicht!O2918,Übersicht!$E$10)</f>
        <v>3.3250000000000002</v>
      </c>
      <c r="X2918">
        <f t="shared" si="821"/>
        <v>1.1438E-2</v>
      </c>
      <c r="Y2918">
        <f t="shared" ca="1" si="822"/>
        <v>0.16506200000000001</v>
      </c>
      <c r="Z2918">
        <f t="shared" ca="1" si="823"/>
        <v>1.1438E-2</v>
      </c>
      <c r="AA2918">
        <f t="shared" ca="1" si="824"/>
        <v>0</v>
      </c>
      <c r="AB2918">
        <f t="shared" ca="1" si="825"/>
        <v>0</v>
      </c>
      <c r="AC2918">
        <f t="shared" ca="1" si="831"/>
        <v>0</v>
      </c>
      <c r="AD2918">
        <f t="shared" ca="1" si="814"/>
        <v>0.16506200000000001</v>
      </c>
      <c r="AE2918">
        <f t="shared" ca="1" si="826"/>
        <v>0</v>
      </c>
      <c r="AF2918">
        <f t="shared" ca="1" si="827"/>
        <v>0.16506200000000001</v>
      </c>
      <c r="AG2918">
        <f t="shared" ca="1" si="828"/>
        <v>0</v>
      </c>
      <c r="AH2918">
        <f t="shared" ca="1" si="829"/>
        <v>1</v>
      </c>
    </row>
    <row r="2919" spans="15:34" x14ac:dyDescent="0.25">
      <c r="O2919">
        <v>2863</v>
      </c>
      <c r="P2919" s="2">
        <f t="shared" si="830"/>
        <v>44316.249999993059</v>
      </c>
      <c r="Q2919">
        <f t="shared" si="815"/>
        <v>30</v>
      </c>
      <c r="R2919">
        <f t="shared" si="816"/>
        <v>4</v>
      </c>
      <c r="S2919">
        <f t="shared" si="817"/>
        <v>1</v>
      </c>
      <c r="T2919">
        <f t="shared" si="818"/>
        <v>6</v>
      </c>
      <c r="U2919">
        <f t="shared" si="819"/>
        <v>2</v>
      </c>
      <c r="V2919">
        <f t="shared" ca="1" si="820"/>
        <v>0.2135</v>
      </c>
      <c r="W2919">
        <f>INDEX(Solarstrahlungsdaten!$B$13:$G$8772,Übersicht!O2919,Übersicht!$E$10)</f>
        <v>128.42500000000001</v>
      </c>
      <c r="X2919">
        <f t="shared" si="821"/>
        <v>0.44178200000000001</v>
      </c>
      <c r="Y2919">
        <f t="shared" ca="1" si="822"/>
        <v>-0.22828200000000001</v>
      </c>
      <c r="Z2919">
        <f t="shared" ca="1" si="823"/>
        <v>0.2135</v>
      </c>
      <c r="AA2919">
        <f t="shared" ca="1" si="824"/>
        <v>0.22828200000000001</v>
      </c>
      <c r="AB2919">
        <f t="shared" ca="1" si="825"/>
        <v>0</v>
      </c>
      <c r="AC2919">
        <f t="shared" ca="1" si="831"/>
        <v>0.22828200000000001</v>
      </c>
      <c r="AD2919">
        <f t="shared" ca="1" si="814"/>
        <v>0</v>
      </c>
      <c r="AE2919">
        <f t="shared" ca="1" si="826"/>
        <v>0</v>
      </c>
      <c r="AF2919">
        <f t="shared" ca="1" si="827"/>
        <v>0</v>
      </c>
      <c r="AG2919">
        <f t="shared" ca="1" si="828"/>
        <v>5.7070500000000003E-2</v>
      </c>
      <c r="AH2919">
        <f t="shared" ca="1" si="829"/>
        <v>0</v>
      </c>
    </row>
    <row r="2920" spans="15:34" x14ac:dyDescent="0.25">
      <c r="O2920">
        <v>2864</v>
      </c>
      <c r="P2920" s="2">
        <f t="shared" si="830"/>
        <v>44316.291666659723</v>
      </c>
      <c r="Q2920">
        <f t="shared" si="815"/>
        <v>30</v>
      </c>
      <c r="R2920">
        <f t="shared" si="816"/>
        <v>4</v>
      </c>
      <c r="S2920">
        <f t="shared" si="817"/>
        <v>1</v>
      </c>
      <c r="T2920">
        <f t="shared" si="818"/>
        <v>7</v>
      </c>
      <c r="U2920">
        <f t="shared" si="819"/>
        <v>2</v>
      </c>
      <c r="V2920">
        <f t="shared" ca="1" si="820"/>
        <v>0.3322</v>
      </c>
      <c r="W2920">
        <f>INDEX(Solarstrahlungsdaten!$B$13:$G$8772,Übersicht!O2920,Übersicht!$E$10)</f>
        <v>102.79</v>
      </c>
      <c r="X2920">
        <f t="shared" si="821"/>
        <v>0.35359760000000001</v>
      </c>
      <c r="Y2920">
        <f t="shared" ca="1" si="822"/>
        <v>-2.1397600000000017E-2</v>
      </c>
      <c r="Z2920">
        <f t="shared" ca="1" si="823"/>
        <v>0.3322</v>
      </c>
      <c r="AA2920">
        <f t="shared" ca="1" si="824"/>
        <v>2.1397600000000017E-2</v>
      </c>
      <c r="AB2920">
        <f t="shared" ca="1" si="825"/>
        <v>0</v>
      </c>
      <c r="AC2920">
        <f t="shared" ca="1" si="831"/>
        <v>0.24967960000000003</v>
      </c>
      <c r="AD2920">
        <f t="shared" ca="1" si="814"/>
        <v>0</v>
      </c>
      <c r="AE2920">
        <f t="shared" ca="1" si="826"/>
        <v>0</v>
      </c>
      <c r="AF2920">
        <f t="shared" ca="1" si="827"/>
        <v>0</v>
      </c>
      <c r="AG2920">
        <f t="shared" ca="1" si="828"/>
        <v>6.2419900000000007E-2</v>
      </c>
      <c r="AH2920">
        <f t="shared" ca="1" si="829"/>
        <v>0</v>
      </c>
    </row>
    <row r="2921" spans="15:34" x14ac:dyDescent="0.25">
      <c r="O2921">
        <v>2865</v>
      </c>
      <c r="P2921" s="2">
        <f t="shared" si="830"/>
        <v>44316.333333326387</v>
      </c>
      <c r="Q2921">
        <f t="shared" si="815"/>
        <v>30</v>
      </c>
      <c r="R2921">
        <f t="shared" si="816"/>
        <v>4</v>
      </c>
      <c r="S2921">
        <f t="shared" si="817"/>
        <v>1</v>
      </c>
      <c r="T2921">
        <f t="shared" si="818"/>
        <v>8</v>
      </c>
      <c r="U2921">
        <f t="shared" si="819"/>
        <v>2</v>
      </c>
      <c r="V2921">
        <f t="shared" ca="1" si="820"/>
        <v>0.48790000000000006</v>
      </c>
      <c r="W2921">
        <f>INDEX(Solarstrahlungsdaten!$B$13:$G$8772,Übersicht!O2921,Übersicht!$E$10)</f>
        <v>211.88</v>
      </c>
      <c r="X2921">
        <f t="shared" si="821"/>
        <v>0.72886719999999994</v>
      </c>
      <c r="Y2921">
        <f t="shared" ca="1" si="822"/>
        <v>-0.24096719999999988</v>
      </c>
      <c r="Z2921">
        <f t="shared" ca="1" si="823"/>
        <v>0.48790000000000006</v>
      </c>
      <c r="AA2921">
        <f t="shared" ca="1" si="824"/>
        <v>0.24096719999999988</v>
      </c>
      <c r="AB2921">
        <f t="shared" ca="1" si="825"/>
        <v>0</v>
      </c>
      <c r="AC2921">
        <f t="shared" ca="1" si="831"/>
        <v>0.49064679999999994</v>
      </c>
      <c r="AD2921">
        <f t="shared" ca="1" si="814"/>
        <v>0</v>
      </c>
      <c r="AE2921">
        <f t="shared" ca="1" si="826"/>
        <v>0</v>
      </c>
      <c r="AF2921">
        <f t="shared" ca="1" si="827"/>
        <v>0</v>
      </c>
      <c r="AG2921">
        <f t="shared" ca="1" si="828"/>
        <v>0.12266169999999998</v>
      </c>
      <c r="AH2921">
        <f t="shared" ca="1" si="829"/>
        <v>0</v>
      </c>
    </row>
    <row r="2922" spans="15:34" x14ac:dyDescent="0.25">
      <c r="O2922">
        <v>2866</v>
      </c>
      <c r="P2922" s="2">
        <f t="shared" si="830"/>
        <v>44316.374999993051</v>
      </c>
      <c r="Q2922">
        <f t="shared" si="815"/>
        <v>30</v>
      </c>
      <c r="R2922">
        <f t="shared" si="816"/>
        <v>4</v>
      </c>
      <c r="S2922">
        <f t="shared" si="817"/>
        <v>1</v>
      </c>
      <c r="T2922">
        <f t="shared" si="818"/>
        <v>9</v>
      </c>
      <c r="U2922">
        <f t="shared" si="819"/>
        <v>2</v>
      </c>
      <c r="V2922">
        <f t="shared" ca="1" si="820"/>
        <v>0.5857</v>
      </c>
      <c r="W2922">
        <f>INDEX(Solarstrahlungsdaten!$B$13:$G$8772,Übersicht!O2922,Übersicht!$E$10)</f>
        <v>531.78</v>
      </c>
      <c r="X2922">
        <f t="shared" si="821"/>
        <v>1.8293231999999997</v>
      </c>
      <c r="Y2922">
        <f t="shared" ca="1" si="822"/>
        <v>-1.2436231999999996</v>
      </c>
      <c r="Z2922">
        <f t="shared" ca="1" si="823"/>
        <v>0.5857</v>
      </c>
      <c r="AA2922">
        <f t="shared" ca="1" si="824"/>
        <v>1.2436231999999996</v>
      </c>
      <c r="AB2922">
        <f t="shared" ca="1" si="825"/>
        <v>0</v>
      </c>
      <c r="AC2922">
        <f t="shared" ca="1" si="831"/>
        <v>1.7342699999999995</v>
      </c>
      <c r="AD2922">
        <f t="shared" ca="1" si="814"/>
        <v>0</v>
      </c>
      <c r="AE2922">
        <f t="shared" ca="1" si="826"/>
        <v>0</v>
      </c>
      <c r="AF2922">
        <f t="shared" ca="1" si="827"/>
        <v>0</v>
      </c>
      <c r="AG2922">
        <f t="shared" ca="1" si="828"/>
        <v>0.43356749999999988</v>
      </c>
      <c r="AH2922">
        <f t="shared" ca="1" si="829"/>
        <v>0</v>
      </c>
    </row>
    <row r="2923" spans="15:34" x14ac:dyDescent="0.25">
      <c r="O2923">
        <v>2867</v>
      </c>
      <c r="P2923" s="2">
        <f t="shared" si="830"/>
        <v>44316.416666659716</v>
      </c>
      <c r="Q2923">
        <f t="shared" si="815"/>
        <v>30</v>
      </c>
      <c r="R2923">
        <f t="shared" si="816"/>
        <v>4</v>
      </c>
      <c r="S2923">
        <f t="shared" si="817"/>
        <v>1</v>
      </c>
      <c r="T2923">
        <f t="shared" si="818"/>
        <v>10</v>
      </c>
      <c r="U2923">
        <f t="shared" si="819"/>
        <v>2</v>
      </c>
      <c r="V2923">
        <f t="shared" ca="1" si="820"/>
        <v>0.64139999999999997</v>
      </c>
      <c r="W2923">
        <f>INDEX(Solarstrahlungsdaten!$B$13:$G$8772,Übersicht!O2923,Übersicht!$E$10)</f>
        <v>457.71000000000004</v>
      </c>
      <c r="X2923">
        <f t="shared" si="821"/>
        <v>1.5745224000000002</v>
      </c>
      <c r="Y2923">
        <f t="shared" ca="1" si="822"/>
        <v>-0.93312240000000024</v>
      </c>
      <c r="Z2923">
        <f t="shared" ca="1" si="823"/>
        <v>0.64139999999999997</v>
      </c>
      <c r="AA2923">
        <f t="shared" ca="1" si="824"/>
        <v>0.93312240000000024</v>
      </c>
      <c r="AB2923">
        <f t="shared" ca="1" si="825"/>
        <v>0</v>
      </c>
      <c r="AC2923">
        <f t="shared" ca="1" si="831"/>
        <v>2.6673923999999998</v>
      </c>
      <c r="AD2923">
        <f t="shared" ca="1" si="814"/>
        <v>0</v>
      </c>
      <c r="AE2923">
        <f t="shared" ca="1" si="826"/>
        <v>0</v>
      </c>
      <c r="AF2923">
        <f t="shared" ca="1" si="827"/>
        <v>0</v>
      </c>
      <c r="AG2923">
        <f t="shared" ca="1" si="828"/>
        <v>0.66684809999999994</v>
      </c>
      <c r="AH2923">
        <f t="shared" ca="1" si="829"/>
        <v>0</v>
      </c>
    </row>
    <row r="2924" spans="15:34" x14ac:dyDescent="0.25">
      <c r="O2924">
        <v>2868</v>
      </c>
      <c r="P2924" s="2">
        <f t="shared" si="830"/>
        <v>44316.45833332638</v>
      </c>
      <c r="Q2924">
        <f t="shared" si="815"/>
        <v>30</v>
      </c>
      <c r="R2924">
        <f t="shared" si="816"/>
        <v>4</v>
      </c>
      <c r="S2924">
        <f t="shared" si="817"/>
        <v>1</v>
      </c>
      <c r="T2924">
        <f t="shared" si="818"/>
        <v>11</v>
      </c>
      <c r="U2924">
        <f t="shared" si="819"/>
        <v>2</v>
      </c>
      <c r="V2924">
        <f t="shared" ca="1" si="820"/>
        <v>0.67979999999999996</v>
      </c>
      <c r="W2924">
        <f>INDEX(Solarstrahlungsdaten!$B$13:$G$8772,Übersicht!O2924,Übersicht!$E$10)</f>
        <v>462.55500000000001</v>
      </c>
      <c r="X2924">
        <f t="shared" si="821"/>
        <v>1.5911891999999999</v>
      </c>
      <c r="Y2924">
        <f t="shared" ca="1" si="822"/>
        <v>-0.9113891999999999</v>
      </c>
      <c r="Z2924">
        <f t="shared" ca="1" si="823"/>
        <v>0.67979999999999996</v>
      </c>
      <c r="AA2924">
        <f t="shared" ca="1" si="824"/>
        <v>0.9113891999999999</v>
      </c>
      <c r="AB2924">
        <f t="shared" ca="1" si="825"/>
        <v>0</v>
      </c>
      <c r="AC2924">
        <f t="shared" ca="1" si="831"/>
        <v>3.5787815999999997</v>
      </c>
      <c r="AD2924">
        <f t="shared" ca="1" si="814"/>
        <v>0</v>
      </c>
      <c r="AE2924">
        <f t="shared" ca="1" si="826"/>
        <v>0</v>
      </c>
      <c r="AF2924">
        <f t="shared" ca="1" si="827"/>
        <v>0</v>
      </c>
      <c r="AG2924">
        <f t="shared" ca="1" si="828"/>
        <v>0.89469539999999992</v>
      </c>
      <c r="AH2924">
        <f t="shared" ca="1" si="829"/>
        <v>0</v>
      </c>
    </row>
    <row r="2925" spans="15:34" x14ac:dyDescent="0.25">
      <c r="O2925">
        <v>2869</v>
      </c>
      <c r="P2925" s="2">
        <f t="shared" si="830"/>
        <v>44316.499999993044</v>
      </c>
      <c r="Q2925">
        <f t="shared" si="815"/>
        <v>30</v>
      </c>
      <c r="R2925">
        <f t="shared" si="816"/>
        <v>4</v>
      </c>
      <c r="S2925">
        <f t="shared" si="817"/>
        <v>1</v>
      </c>
      <c r="T2925">
        <f t="shared" si="818"/>
        <v>12</v>
      </c>
      <c r="U2925">
        <f t="shared" si="819"/>
        <v>2</v>
      </c>
      <c r="V2925">
        <f t="shared" ca="1" si="820"/>
        <v>0.71639999999999993</v>
      </c>
      <c r="W2925">
        <f>INDEX(Solarstrahlungsdaten!$B$13:$G$8772,Übersicht!O2925,Übersicht!$E$10)</f>
        <v>654.125</v>
      </c>
      <c r="X2925">
        <f t="shared" si="821"/>
        <v>2.2501899999999999</v>
      </c>
      <c r="Y2925">
        <f t="shared" ca="1" si="822"/>
        <v>-1.53379</v>
      </c>
      <c r="Z2925">
        <f t="shared" ca="1" si="823"/>
        <v>0.71639999999999993</v>
      </c>
      <c r="AA2925">
        <f t="shared" ca="1" si="824"/>
        <v>0.42121840000000033</v>
      </c>
      <c r="AB2925">
        <f t="shared" ca="1" si="825"/>
        <v>0</v>
      </c>
      <c r="AC2925">
        <f t="shared" ca="1" si="831"/>
        <v>4</v>
      </c>
      <c r="AD2925">
        <f t="shared" ca="1" si="814"/>
        <v>-1.1125715999999997</v>
      </c>
      <c r="AE2925">
        <f t="shared" ca="1" si="826"/>
        <v>1.1125715999999997</v>
      </c>
      <c r="AF2925">
        <f t="shared" ca="1" si="827"/>
        <v>0</v>
      </c>
      <c r="AG2925">
        <f t="shared" ca="1" si="828"/>
        <v>1</v>
      </c>
      <c r="AH2925">
        <f t="shared" ca="1" si="829"/>
        <v>0</v>
      </c>
    </row>
    <row r="2926" spans="15:34" x14ac:dyDescent="0.25">
      <c r="O2926">
        <v>2870</v>
      </c>
      <c r="P2926" s="2">
        <f t="shared" si="830"/>
        <v>44316.541666659708</v>
      </c>
      <c r="Q2926">
        <f t="shared" si="815"/>
        <v>30</v>
      </c>
      <c r="R2926">
        <f t="shared" si="816"/>
        <v>4</v>
      </c>
      <c r="S2926">
        <f t="shared" si="817"/>
        <v>1</v>
      </c>
      <c r="T2926">
        <f t="shared" si="818"/>
        <v>13</v>
      </c>
      <c r="U2926">
        <f t="shared" si="819"/>
        <v>2</v>
      </c>
      <c r="V2926">
        <f t="shared" ca="1" si="820"/>
        <v>0.72220000000000006</v>
      </c>
      <c r="W2926">
        <f>INDEX(Solarstrahlungsdaten!$B$13:$G$8772,Übersicht!O2926,Übersicht!$E$10)</f>
        <v>560.13499999999999</v>
      </c>
      <c r="X2926">
        <f t="shared" si="821"/>
        <v>1.9268643999999997</v>
      </c>
      <c r="Y2926">
        <f t="shared" ca="1" si="822"/>
        <v>-1.2046643999999995</v>
      </c>
      <c r="Z2926">
        <f t="shared" ca="1" si="823"/>
        <v>0.72220000000000006</v>
      </c>
      <c r="AA2926">
        <f t="shared" ca="1" si="824"/>
        <v>0</v>
      </c>
      <c r="AB2926">
        <f t="shared" ca="1" si="825"/>
        <v>0</v>
      </c>
      <c r="AC2926">
        <f t="shared" ca="1" si="831"/>
        <v>4</v>
      </c>
      <c r="AD2926">
        <f t="shared" ca="1" si="814"/>
        <v>-1.2046643999999995</v>
      </c>
      <c r="AE2926">
        <f t="shared" ca="1" si="826"/>
        <v>1.2046643999999995</v>
      </c>
      <c r="AF2926">
        <f t="shared" ca="1" si="827"/>
        <v>0</v>
      </c>
      <c r="AG2926">
        <f t="shared" ca="1" si="828"/>
        <v>1</v>
      </c>
      <c r="AH2926">
        <f t="shared" ca="1" si="829"/>
        <v>0</v>
      </c>
    </row>
    <row r="2927" spans="15:34" x14ac:dyDescent="0.25">
      <c r="O2927">
        <v>2871</v>
      </c>
      <c r="P2927" s="2">
        <f t="shared" si="830"/>
        <v>44316.583333326373</v>
      </c>
      <c r="Q2927">
        <f t="shared" si="815"/>
        <v>30</v>
      </c>
      <c r="R2927">
        <f t="shared" si="816"/>
        <v>4</v>
      </c>
      <c r="S2927">
        <f t="shared" si="817"/>
        <v>1</v>
      </c>
      <c r="T2927">
        <f t="shared" si="818"/>
        <v>14</v>
      </c>
      <c r="U2927">
        <f t="shared" si="819"/>
        <v>2</v>
      </c>
      <c r="V2927">
        <f t="shared" ca="1" si="820"/>
        <v>0.66100000000000003</v>
      </c>
      <c r="W2927">
        <f>INDEX(Solarstrahlungsdaten!$B$13:$G$8772,Übersicht!O2927,Übersicht!$E$10)</f>
        <v>100.82</v>
      </c>
      <c r="X2927">
        <f t="shared" si="821"/>
        <v>0.34682079999999998</v>
      </c>
      <c r="Y2927">
        <f t="shared" ca="1" si="822"/>
        <v>0.31417920000000005</v>
      </c>
      <c r="Z2927">
        <f t="shared" ca="1" si="823"/>
        <v>0.34682079999999998</v>
      </c>
      <c r="AA2927">
        <f t="shared" ca="1" si="824"/>
        <v>0</v>
      </c>
      <c r="AB2927">
        <f t="shared" ca="1" si="825"/>
        <v>0.31417920000000005</v>
      </c>
      <c r="AC2927">
        <f t="shared" ca="1" si="831"/>
        <v>3.6858208000000001</v>
      </c>
      <c r="AD2927">
        <f t="shared" ca="1" si="814"/>
        <v>0</v>
      </c>
      <c r="AE2927">
        <f t="shared" ca="1" si="826"/>
        <v>0</v>
      </c>
      <c r="AF2927">
        <f t="shared" ca="1" si="827"/>
        <v>0</v>
      </c>
      <c r="AG2927">
        <f t="shared" ca="1" si="828"/>
        <v>0.92145520000000003</v>
      </c>
      <c r="AH2927">
        <f t="shared" ca="1" si="829"/>
        <v>0</v>
      </c>
    </row>
    <row r="2928" spans="15:34" x14ac:dyDescent="0.25">
      <c r="O2928">
        <v>2872</v>
      </c>
      <c r="P2928" s="2">
        <f t="shared" si="830"/>
        <v>44316.624999993037</v>
      </c>
      <c r="Q2928">
        <f t="shared" si="815"/>
        <v>30</v>
      </c>
      <c r="R2928">
        <f t="shared" si="816"/>
        <v>4</v>
      </c>
      <c r="S2928">
        <f t="shared" si="817"/>
        <v>1</v>
      </c>
      <c r="T2928">
        <f t="shared" si="818"/>
        <v>15</v>
      </c>
      <c r="U2928">
        <f t="shared" si="819"/>
        <v>2</v>
      </c>
      <c r="V2928">
        <f t="shared" ca="1" si="820"/>
        <v>0.60459999999999992</v>
      </c>
      <c r="W2928">
        <f>INDEX(Solarstrahlungsdaten!$B$13:$G$8772,Übersicht!O2928,Übersicht!$E$10)</f>
        <v>187.51999999999998</v>
      </c>
      <c r="X2928">
        <f t="shared" si="821"/>
        <v>0.6450688</v>
      </c>
      <c r="Y2928">
        <f t="shared" ca="1" si="822"/>
        <v>-4.0468800000000082E-2</v>
      </c>
      <c r="Z2928">
        <f t="shared" ca="1" si="823"/>
        <v>0.60459999999999992</v>
      </c>
      <c r="AA2928">
        <f t="shared" ca="1" si="824"/>
        <v>4.0468800000000082E-2</v>
      </c>
      <c r="AB2928">
        <f t="shared" ca="1" si="825"/>
        <v>0</v>
      </c>
      <c r="AC2928">
        <f t="shared" ca="1" si="831"/>
        <v>3.7262896000000003</v>
      </c>
      <c r="AD2928">
        <f t="shared" ca="1" si="814"/>
        <v>0</v>
      </c>
      <c r="AE2928">
        <f t="shared" ca="1" si="826"/>
        <v>0</v>
      </c>
      <c r="AF2928">
        <f t="shared" ca="1" si="827"/>
        <v>0</v>
      </c>
      <c r="AG2928">
        <f t="shared" ca="1" si="828"/>
        <v>0.93157240000000008</v>
      </c>
      <c r="AH2928">
        <f t="shared" ca="1" si="829"/>
        <v>0</v>
      </c>
    </row>
    <row r="2929" spans="15:34" x14ac:dyDescent="0.25">
      <c r="O2929">
        <v>2873</v>
      </c>
      <c r="P2929" s="2">
        <f t="shared" si="830"/>
        <v>44316.666666659701</v>
      </c>
      <c r="Q2929">
        <f t="shared" si="815"/>
        <v>30</v>
      </c>
      <c r="R2929">
        <f t="shared" si="816"/>
        <v>4</v>
      </c>
      <c r="S2929">
        <f t="shared" si="817"/>
        <v>1</v>
      </c>
      <c r="T2929">
        <f t="shared" si="818"/>
        <v>16</v>
      </c>
      <c r="U2929">
        <f t="shared" si="819"/>
        <v>2</v>
      </c>
      <c r="V2929">
        <f t="shared" ca="1" si="820"/>
        <v>0.58279999999999998</v>
      </c>
      <c r="W2929">
        <f>INDEX(Solarstrahlungsdaten!$B$13:$G$8772,Übersicht!O2929,Übersicht!$E$10)</f>
        <v>118.995</v>
      </c>
      <c r="X2929">
        <f t="shared" si="821"/>
        <v>0.40934280000000001</v>
      </c>
      <c r="Y2929">
        <f t="shared" ca="1" si="822"/>
        <v>0.17345719999999998</v>
      </c>
      <c r="Z2929">
        <f t="shared" ca="1" si="823"/>
        <v>0.40934280000000001</v>
      </c>
      <c r="AA2929">
        <f t="shared" ca="1" si="824"/>
        <v>0</v>
      </c>
      <c r="AB2929">
        <f t="shared" ca="1" si="825"/>
        <v>0.17345719999999998</v>
      </c>
      <c r="AC2929">
        <f t="shared" ca="1" si="831"/>
        <v>3.5528324000000002</v>
      </c>
      <c r="AD2929">
        <f t="shared" ca="1" si="814"/>
        <v>0</v>
      </c>
      <c r="AE2929">
        <f t="shared" ca="1" si="826"/>
        <v>0</v>
      </c>
      <c r="AF2929">
        <f t="shared" ca="1" si="827"/>
        <v>0</v>
      </c>
      <c r="AG2929">
        <f t="shared" ca="1" si="828"/>
        <v>0.88820810000000006</v>
      </c>
      <c r="AH2929">
        <f t="shared" ca="1" si="829"/>
        <v>0</v>
      </c>
    </row>
    <row r="2930" spans="15:34" x14ac:dyDescent="0.25">
      <c r="O2930">
        <v>2874</v>
      </c>
      <c r="P2930" s="2">
        <f t="shared" si="830"/>
        <v>44316.708333326365</v>
      </c>
      <c r="Q2930">
        <f t="shared" si="815"/>
        <v>30</v>
      </c>
      <c r="R2930">
        <f t="shared" si="816"/>
        <v>4</v>
      </c>
      <c r="S2930">
        <f t="shared" si="817"/>
        <v>1</v>
      </c>
      <c r="T2930">
        <f t="shared" si="818"/>
        <v>17</v>
      </c>
      <c r="U2930">
        <f t="shared" si="819"/>
        <v>2</v>
      </c>
      <c r="V2930">
        <f t="shared" ca="1" si="820"/>
        <v>0.61920000000000008</v>
      </c>
      <c r="W2930">
        <f>INDEX(Solarstrahlungsdaten!$B$13:$G$8772,Übersicht!O2930,Übersicht!$E$10)</f>
        <v>51.965000000000003</v>
      </c>
      <c r="X2930">
        <f t="shared" si="821"/>
        <v>0.17875960000000002</v>
      </c>
      <c r="Y2930">
        <f t="shared" ca="1" si="822"/>
        <v>0.44044040000000007</v>
      </c>
      <c r="Z2930">
        <f t="shared" ca="1" si="823"/>
        <v>0.17875960000000002</v>
      </c>
      <c r="AA2930">
        <f t="shared" ca="1" si="824"/>
        <v>0</v>
      </c>
      <c r="AB2930">
        <f t="shared" ca="1" si="825"/>
        <v>0.44044040000000007</v>
      </c>
      <c r="AC2930">
        <f t="shared" ca="1" si="831"/>
        <v>3.1123920000000003</v>
      </c>
      <c r="AD2930">
        <f t="shared" ca="1" si="814"/>
        <v>0</v>
      </c>
      <c r="AE2930">
        <f t="shared" ca="1" si="826"/>
        <v>0</v>
      </c>
      <c r="AF2930">
        <f t="shared" ca="1" si="827"/>
        <v>0</v>
      </c>
      <c r="AG2930">
        <f t="shared" ca="1" si="828"/>
        <v>0.77809800000000007</v>
      </c>
      <c r="AH2930">
        <f t="shared" ca="1" si="829"/>
        <v>0</v>
      </c>
    </row>
    <row r="2931" spans="15:34" x14ac:dyDescent="0.25">
      <c r="O2931">
        <v>2875</v>
      </c>
      <c r="P2931" s="2">
        <f t="shared" si="830"/>
        <v>44316.74999999303</v>
      </c>
      <c r="Q2931">
        <f t="shared" si="815"/>
        <v>30</v>
      </c>
      <c r="R2931">
        <f t="shared" si="816"/>
        <v>4</v>
      </c>
      <c r="S2931">
        <f t="shared" si="817"/>
        <v>1</v>
      </c>
      <c r="T2931">
        <f t="shared" si="818"/>
        <v>18</v>
      </c>
      <c r="U2931">
        <f t="shared" si="819"/>
        <v>2</v>
      </c>
      <c r="V2931">
        <f t="shared" ca="1" si="820"/>
        <v>0.70809999999999995</v>
      </c>
      <c r="W2931">
        <f>INDEX(Solarstrahlungsdaten!$B$13:$G$8772,Übersicht!O2931,Übersicht!$E$10)</f>
        <v>0</v>
      </c>
      <c r="X2931">
        <f t="shared" si="821"/>
        <v>0</v>
      </c>
      <c r="Y2931">
        <f t="shared" ca="1" si="822"/>
        <v>0.70809999999999995</v>
      </c>
      <c r="Z2931">
        <f t="shared" ca="1" si="823"/>
        <v>0</v>
      </c>
      <c r="AA2931">
        <f t="shared" ca="1" si="824"/>
        <v>0</v>
      </c>
      <c r="AB2931">
        <f t="shared" ca="1" si="825"/>
        <v>0.70809999999999995</v>
      </c>
      <c r="AC2931">
        <f t="shared" ca="1" si="831"/>
        <v>2.4042920000000003</v>
      </c>
      <c r="AD2931">
        <f t="shared" ca="1" si="814"/>
        <v>0</v>
      </c>
      <c r="AE2931">
        <f t="shared" ca="1" si="826"/>
        <v>0</v>
      </c>
      <c r="AF2931">
        <f t="shared" ca="1" si="827"/>
        <v>0</v>
      </c>
      <c r="AG2931">
        <f t="shared" ca="1" si="828"/>
        <v>0.60107300000000008</v>
      </c>
      <c r="AH2931">
        <f t="shared" ca="1" si="829"/>
        <v>0</v>
      </c>
    </row>
    <row r="2932" spans="15:34" x14ac:dyDescent="0.25">
      <c r="O2932">
        <v>2876</v>
      </c>
      <c r="P2932" s="2">
        <f t="shared" si="830"/>
        <v>44316.791666659694</v>
      </c>
      <c r="Q2932">
        <f t="shared" si="815"/>
        <v>30</v>
      </c>
      <c r="R2932">
        <f t="shared" si="816"/>
        <v>4</v>
      </c>
      <c r="S2932">
        <f t="shared" si="817"/>
        <v>1</v>
      </c>
      <c r="T2932">
        <f t="shared" si="818"/>
        <v>19</v>
      </c>
      <c r="U2932">
        <f t="shared" si="819"/>
        <v>2</v>
      </c>
      <c r="V2932">
        <f t="shared" ca="1" si="820"/>
        <v>0.7871999999999999</v>
      </c>
      <c r="W2932">
        <f>INDEX(Solarstrahlungsdaten!$B$13:$G$8772,Übersicht!O2932,Übersicht!$E$10)</f>
        <v>0</v>
      </c>
      <c r="X2932">
        <f t="shared" si="821"/>
        <v>0</v>
      </c>
      <c r="Y2932">
        <f t="shared" ca="1" si="822"/>
        <v>0.7871999999999999</v>
      </c>
      <c r="Z2932">
        <f t="shared" ca="1" si="823"/>
        <v>0</v>
      </c>
      <c r="AA2932">
        <f t="shared" ca="1" si="824"/>
        <v>0</v>
      </c>
      <c r="AB2932">
        <f t="shared" ca="1" si="825"/>
        <v>0.7871999999999999</v>
      </c>
      <c r="AC2932">
        <f t="shared" ca="1" si="831"/>
        <v>1.6170920000000004</v>
      </c>
      <c r="AD2932">
        <f t="shared" ca="1" si="814"/>
        <v>0</v>
      </c>
      <c r="AE2932">
        <f t="shared" ca="1" si="826"/>
        <v>0</v>
      </c>
      <c r="AF2932">
        <f t="shared" ca="1" si="827"/>
        <v>0</v>
      </c>
      <c r="AG2932">
        <f t="shared" ca="1" si="828"/>
        <v>0.4042730000000001</v>
      </c>
      <c r="AH2932">
        <f t="shared" ca="1" si="829"/>
        <v>0</v>
      </c>
    </row>
    <row r="2933" spans="15:34" x14ac:dyDescent="0.25">
      <c r="O2933">
        <v>2877</v>
      </c>
      <c r="P2933" s="2">
        <f t="shared" si="830"/>
        <v>44316.833333326358</v>
      </c>
      <c r="Q2933">
        <f t="shared" si="815"/>
        <v>30</v>
      </c>
      <c r="R2933">
        <f t="shared" si="816"/>
        <v>4</v>
      </c>
      <c r="S2933">
        <f t="shared" si="817"/>
        <v>1</v>
      </c>
      <c r="T2933">
        <f t="shared" si="818"/>
        <v>20</v>
      </c>
      <c r="U2933">
        <f t="shared" si="819"/>
        <v>2</v>
      </c>
      <c r="V2933">
        <f t="shared" ca="1" si="820"/>
        <v>0.75150000000000017</v>
      </c>
      <c r="W2933">
        <f>INDEX(Solarstrahlungsdaten!$B$13:$G$8772,Übersicht!O2933,Übersicht!$E$10)</f>
        <v>0</v>
      </c>
      <c r="X2933">
        <f t="shared" si="821"/>
        <v>0</v>
      </c>
      <c r="Y2933">
        <f t="shared" ca="1" si="822"/>
        <v>0.75150000000000017</v>
      </c>
      <c r="Z2933">
        <f t="shared" ca="1" si="823"/>
        <v>0</v>
      </c>
      <c r="AA2933">
        <f t="shared" ca="1" si="824"/>
        <v>0</v>
      </c>
      <c r="AB2933">
        <f t="shared" ca="1" si="825"/>
        <v>0.75150000000000017</v>
      </c>
      <c r="AC2933">
        <f t="shared" ca="1" si="831"/>
        <v>0.86559200000000025</v>
      </c>
      <c r="AD2933">
        <f t="shared" ca="1" si="814"/>
        <v>0</v>
      </c>
      <c r="AE2933">
        <f t="shared" ca="1" si="826"/>
        <v>0</v>
      </c>
      <c r="AF2933">
        <f t="shared" ca="1" si="827"/>
        <v>0</v>
      </c>
      <c r="AG2933">
        <f t="shared" ca="1" si="828"/>
        <v>0.21639800000000006</v>
      </c>
      <c r="AH2933">
        <f t="shared" ca="1" si="829"/>
        <v>0</v>
      </c>
    </row>
    <row r="2934" spans="15:34" x14ac:dyDescent="0.25">
      <c r="O2934">
        <v>2878</v>
      </c>
      <c r="P2934" s="2">
        <f t="shared" si="830"/>
        <v>44316.874999993022</v>
      </c>
      <c r="Q2934">
        <f t="shared" si="815"/>
        <v>30</v>
      </c>
      <c r="R2934">
        <f t="shared" si="816"/>
        <v>4</v>
      </c>
      <c r="S2934">
        <f t="shared" si="817"/>
        <v>1</v>
      </c>
      <c r="T2934">
        <f t="shared" si="818"/>
        <v>21</v>
      </c>
      <c r="U2934">
        <f t="shared" si="819"/>
        <v>2</v>
      </c>
      <c r="V2934">
        <f t="shared" ca="1" si="820"/>
        <v>0.61760000000000004</v>
      </c>
      <c r="W2934">
        <f>INDEX(Solarstrahlungsdaten!$B$13:$G$8772,Übersicht!O2934,Übersicht!$E$10)</f>
        <v>0</v>
      </c>
      <c r="X2934">
        <f t="shared" si="821"/>
        <v>0</v>
      </c>
      <c r="Y2934">
        <f t="shared" ca="1" si="822"/>
        <v>0.61760000000000004</v>
      </c>
      <c r="Z2934">
        <f t="shared" ca="1" si="823"/>
        <v>0</v>
      </c>
      <c r="AA2934">
        <f t="shared" ca="1" si="824"/>
        <v>0</v>
      </c>
      <c r="AB2934">
        <f t="shared" ca="1" si="825"/>
        <v>0.61760000000000004</v>
      </c>
      <c r="AC2934">
        <f t="shared" ca="1" si="831"/>
        <v>0.24799200000000021</v>
      </c>
      <c r="AD2934">
        <f t="shared" ca="1" si="814"/>
        <v>0</v>
      </c>
      <c r="AE2934">
        <f t="shared" ca="1" si="826"/>
        <v>0</v>
      </c>
      <c r="AF2934">
        <f t="shared" ca="1" si="827"/>
        <v>0</v>
      </c>
      <c r="AG2934">
        <f t="shared" ca="1" si="828"/>
        <v>6.1998000000000053E-2</v>
      </c>
      <c r="AH2934">
        <f t="shared" ca="1" si="829"/>
        <v>0</v>
      </c>
    </row>
    <row r="2935" spans="15:34" x14ac:dyDescent="0.25">
      <c r="O2935">
        <v>2879</v>
      </c>
      <c r="P2935" s="2">
        <f t="shared" si="830"/>
        <v>44316.916666659687</v>
      </c>
      <c r="Q2935">
        <f t="shared" si="815"/>
        <v>30</v>
      </c>
      <c r="R2935">
        <f t="shared" si="816"/>
        <v>4</v>
      </c>
      <c r="S2935">
        <f t="shared" si="817"/>
        <v>1</v>
      </c>
      <c r="T2935">
        <f t="shared" si="818"/>
        <v>22</v>
      </c>
      <c r="U2935">
        <f t="shared" si="819"/>
        <v>2</v>
      </c>
      <c r="V2935">
        <f t="shared" ca="1" si="820"/>
        <v>0.55600000000000005</v>
      </c>
      <c r="W2935">
        <f>INDEX(Solarstrahlungsdaten!$B$13:$G$8772,Übersicht!O2935,Übersicht!$E$10)</f>
        <v>0</v>
      </c>
      <c r="X2935">
        <f t="shared" si="821"/>
        <v>0</v>
      </c>
      <c r="Y2935">
        <f t="shared" ca="1" si="822"/>
        <v>0.55600000000000005</v>
      </c>
      <c r="Z2935">
        <f t="shared" ca="1" si="823"/>
        <v>0</v>
      </c>
      <c r="AA2935">
        <f t="shared" ca="1" si="824"/>
        <v>0</v>
      </c>
      <c r="AB2935">
        <f t="shared" ca="1" si="825"/>
        <v>0.24799200000000021</v>
      </c>
      <c r="AC2935">
        <f t="shared" ca="1" si="831"/>
        <v>0</v>
      </c>
      <c r="AD2935">
        <f t="shared" ca="1" si="814"/>
        <v>0.30800799999999984</v>
      </c>
      <c r="AE2935">
        <f t="shared" ca="1" si="826"/>
        <v>0</v>
      </c>
      <c r="AF2935">
        <f t="shared" ca="1" si="827"/>
        <v>0.30800799999999984</v>
      </c>
      <c r="AG2935">
        <f t="shared" ca="1" si="828"/>
        <v>0</v>
      </c>
      <c r="AH2935">
        <f t="shared" ca="1" si="829"/>
        <v>1</v>
      </c>
    </row>
    <row r="2936" spans="15:34" x14ac:dyDescent="0.25">
      <c r="O2936">
        <v>2880</v>
      </c>
      <c r="P2936" s="2">
        <f t="shared" si="830"/>
        <v>44316.958333326351</v>
      </c>
      <c r="Q2936">
        <f t="shared" si="815"/>
        <v>30</v>
      </c>
      <c r="R2936">
        <f t="shared" si="816"/>
        <v>4</v>
      </c>
      <c r="S2936">
        <f t="shared" si="817"/>
        <v>1</v>
      </c>
      <c r="T2936">
        <f t="shared" si="818"/>
        <v>23</v>
      </c>
      <c r="U2936">
        <f t="shared" si="819"/>
        <v>2</v>
      </c>
      <c r="V2936">
        <f t="shared" ca="1" si="820"/>
        <v>0.50179999999999991</v>
      </c>
      <c r="W2936">
        <f>INDEX(Solarstrahlungsdaten!$B$13:$G$8772,Übersicht!O2936,Übersicht!$E$10)</f>
        <v>0</v>
      </c>
      <c r="X2936">
        <f t="shared" si="821"/>
        <v>0</v>
      </c>
      <c r="Y2936">
        <f t="shared" ca="1" si="822"/>
        <v>0.50179999999999991</v>
      </c>
      <c r="Z2936">
        <f t="shared" ca="1" si="823"/>
        <v>0</v>
      </c>
      <c r="AA2936">
        <f t="shared" ca="1" si="824"/>
        <v>0</v>
      </c>
      <c r="AB2936">
        <f t="shared" ca="1" si="825"/>
        <v>0</v>
      </c>
      <c r="AC2936">
        <f t="shared" ca="1" si="831"/>
        <v>0</v>
      </c>
      <c r="AD2936">
        <f t="shared" ca="1" si="814"/>
        <v>0.50179999999999991</v>
      </c>
      <c r="AE2936">
        <f t="shared" ca="1" si="826"/>
        <v>0</v>
      </c>
      <c r="AF2936">
        <f t="shared" ca="1" si="827"/>
        <v>0.50179999999999991</v>
      </c>
      <c r="AG2936">
        <f t="shared" ca="1" si="828"/>
        <v>0</v>
      </c>
      <c r="AH2936">
        <f t="shared" ca="1" si="829"/>
        <v>1</v>
      </c>
    </row>
    <row r="2937" spans="15:34" x14ac:dyDescent="0.25">
      <c r="O2937">
        <v>2881</v>
      </c>
      <c r="P2937" s="2">
        <f t="shared" si="830"/>
        <v>44316.999999993015</v>
      </c>
      <c r="Q2937">
        <f t="shared" si="815"/>
        <v>1</v>
      </c>
      <c r="R2937">
        <f t="shared" si="816"/>
        <v>5</v>
      </c>
      <c r="S2937">
        <f t="shared" si="817"/>
        <v>2</v>
      </c>
      <c r="T2937">
        <f t="shared" si="818"/>
        <v>0</v>
      </c>
      <c r="U2937">
        <f t="shared" si="819"/>
        <v>2</v>
      </c>
      <c r="V2937">
        <f t="shared" ca="1" si="820"/>
        <v>0.34209999999999996</v>
      </c>
      <c r="W2937">
        <f>INDEX(Solarstrahlungsdaten!$B$13:$G$8772,Übersicht!O2937,Übersicht!$E$10)</f>
        <v>0</v>
      </c>
      <c r="X2937">
        <f t="shared" si="821"/>
        <v>0</v>
      </c>
      <c r="Y2937">
        <f t="shared" ca="1" si="822"/>
        <v>0.34209999999999996</v>
      </c>
      <c r="Z2937">
        <f t="shared" ca="1" si="823"/>
        <v>0</v>
      </c>
      <c r="AA2937">
        <f t="shared" ca="1" si="824"/>
        <v>0</v>
      </c>
      <c r="AB2937">
        <f t="shared" ca="1" si="825"/>
        <v>0</v>
      </c>
      <c r="AC2937">
        <f t="shared" ca="1" si="831"/>
        <v>0</v>
      </c>
      <c r="AD2937">
        <f t="shared" ref="AD2937:AD3000" ca="1" si="832">Y2937+AA2937-AB2937</f>
        <v>0.34209999999999996</v>
      </c>
      <c r="AE2937">
        <f t="shared" ca="1" si="826"/>
        <v>0</v>
      </c>
      <c r="AF2937">
        <f t="shared" ca="1" si="827"/>
        <v>0.34209999999999996</v>
      </c>
      <c r="AG2937">
        <f t="shared" ca="1" si="828"/>
        <v>0</v>
      </c>
      <c r="AH2937">
        <f t="shared" ca="1" si="829"/>
        <v>1</v>
      </c>
    </row>
    <row r="2938" spans="15:34" x14ac:dyDescent="0.25">
      <c r="O2938">
        <v>2882</v>
      </c>
      <c r="P2938" s="2">
        <f t="shared" si="830"/>
        <v>44317.041666659679</v>
      </c>
      <c r="Q2938">
        <f t="shared" ref="Q2938:Q3001" si="833">DAY(P2938)</f>
        <v>1</v>
      </c>
      <c r="R2938">
        <f t="shared" ref="R2938:R3001" si="834">MONTH(P2938)</f>
        <v>5</v>
      </c>
      <c r="S2938">
        <f t="shared" ref="S2938:S3001" si="835">IF(WEEKDAY(P2938)=6,1,IF(WEEKDAY(P2938)=7,2,3))</f>
        <v>2</v>
      </c>
      <c r="T2938">
        <f t="shared" ref="T2938:T3001" si="836">HOUR(P2938)</f>
        <v>1</v>
      </c>
      <c r="U2938">
        <f t="shared" ref="U2938:U3001" si="837">IF(AND(P2938&gt;DATE(2021,5,14),P2938&lt;DATE(2021,9,15)),1,IF(AND(P2938&gt;DATE(2021,3,20),P2938&lt;DATE(2021,11,1)),2,0))</f>
        <v>2</v>
      </c>
      <c r="V2938">
        <f t="shared" ref="V2938:V3001" ca="1" si="838">INDEX($D$57:$L$80,1+T2938,S2938+U2938*3)</f>
        <v>0.26960000000000001</v>
      </c>
      <c r="W2938">
        <f>INDEX(Solarstrahlungsdaten!$B$13:$G$8772,Übersicht!O2938,Übersicht!$E$10)</f>
        <v>0</v>
      </c>
      <c r="X2938">
        <f t="shared" ref="X2938:X3001" si="839">IF(W2938*$D$9/1000*(1-$D$41)&gt;$D$9*$D$42,$D$9*$D$42,W2938*$D$9/1000*(1-$D$41))</f>
        <v>0</v>
      </c>
      <c r="Y2938">
        <f t="shared" ref="Y2938:Y3001" ca="1" si="840">V2938-X2938</f>
        <v>0.26960000000000001</v>
      </c>
      <c r="Z2938">
        <f t="shared" ref="Z2938:Z3001" ca="1" si="841">IF(X2938&gt;V2938,V2938,X2938)</f>
        <v>0</v>
      </c>
      <c r="AA2938">
        <f t="shared" ref="AA2938:AA3001" ca="1" si="842">IF(Y2938&lt;0, IF(AC2937-Y2938&lt;$D$22, -Y2938, $D$22-AC2937),0)</f>
        <v>0</v>
      </c>
      <c r="AB2938">
        <f t="shared" ref="AB2938:AB3001" ca="1" si="843">IF(Y2938&gt;0, IF(AC2937-Y2938&gt;0, Y2938, AC2937),0)</f>
        <v>0</v>
      </c>
      <c r="AC2938">
        <f t="shared" ca="1" si="831"/>
        <v>0</v>
      </c>
      <c r="AD2938">
        <f t="shared" ca="1" si="832"/>
        <v>0.26960000000000001</v>
      </c>
      <c r="AE2938">
        <f t="shared" ref="AE2938:AE3001" ca="1" si="844">IF(AD2938&lt;0,-AD2938,0)</f>
        <v>0</v>
      </c>
      <c r="AF2938">
        <f t="shared" ref="AF2938:AF3001" ca="1" si="845">IF(AD2938&gt;0,AD2938,0)</f>
        <v>0.26960000000000001</v>
      </c>
      <c r="AG2938">
        <f t="shared" ref="AG2938:AG3001" ca="1" si="846">IF($D$22&gt;0,AC2938/$D$22,0)</f>
        <v>0</v>
      </c>
      <c r="AH2938">
        <f t="shared" ref="AH2938:AH3001" ca="1" si="847">IF(AC2938&lt;=0,1,0)</f>
        <v>1</v>
      </c>
    </row>
    <row r="2939" spans="15:34" x14ac:dyDescent="0.25">
      <c r="O2939">
        <v>2883</v>
      </c>
      <c r="P2939" s="2">
        <f t="shared" ref="P2939:P3002" si="848">P2938+TIME(1,,)</f>
        <v>44317.083333326344</v>
      </c>
      <c r="Q2939">
        <f t="shared" si="833"/>
        <v>1</v>
      </c>
      <c r="R2939">
        <f t="shared" si="834"/>
        <v>5</v>
      </c>
      <c r="S2939">
        <f t="shared" si="835"/>
        <v>2</v>
      </c>
      <c r="T2939">
        <f t="shared" si="836"/>
        <v>2</v>
      </c>
      <c r="U2939">
        <f t="shared" si="837"/>
        <v>2</v>
      </c>
      <c r="V2939">
        <f t="shared" ca="1" si="838"/>
        <v>0.20380000000000001</v>
      </c>
      <c r="W2939">
        <f>INDEX(Solarstrahlungsdaten!$B$13:$G$8772,Übersicht!O2939,Übersicht!$E$10)</f>
        <v>0</v>
      </c>
      <c r="X2939">
        <f t="shared" si="839"/>
        <v>0</v>
      </c>
      <c r="Y2939">
        <f t="shared" ca="1" si="840"/>
        <v>0.20380000000000001</v>
      </c>
      <c r="Z2939">
        <f t="shared" ca="1" si="841"/>
        <v>0</v>
      </c>
      <c r="AA2939">
        <f t="shared" ca="1" si="842"/>
        <v>0</v>
      </c>
      <c r="AB2939">
        <f t="shared" ca="1" si="843"/>
        <v>0</v>
      </c>
      <c r="AC2939">
        <f t="shared" ref="AC2939:AC3002" ca="1" si="849">AC2938+AA2939-AB2939</f>
        <v>0</v>
      </c>
      <c r="AD2939">
        <f t="shared" ca="1" si="832"/>
        <v>0.20380000000000001</v>
      </c>
      <c r="AE2939">
        <f t="shared" ca="1" si="844"/>
        <v>0</v>
      </c>
      <c r="AF2939">
        <f t="shared" ca="1" si="845"/>
        <v>0.20380000000000001</v>
      </c>
      <c r="AG2939">
        <f t="shared" ca="1" si="846"/>
        <v>0</v>
      </c>
      <c r="AH2939">
        <f t="shared" ca="1" si="847"/>
        <v>1</v>
      </c>
    </row>
    <row r="2940" spans="15:34" x14ac:dyDescent="0.25">
      <c r="O2940">
        <v>2884</v>
      </c>
      <c r="P2940" s="2">
        <f t="shared" si="848"/>
        <v>44317.124999993008</v>
      </c>
      <c r="Q2940">
        <f t="shared" si="833"/>
        <v>1</v>
      </c>
      <c r="R2940">
        <f t="shared" si="834"/>
        <v>5</v>
      </c>
      <c r="S2940">
        <f t="shared" si="835"/>
        <v>2</v>
      </c>
      <c r="T2940">
        <f t="shared" si="836"/>
        <v>3</v>
      </c>
      <c r="U2940">
        <f t="shared" si="837"/>
        <v>2</v>
      </c>
      <c r="V2940">
        <f t="shared" ca="1" si="838"/>
        <v>0.18039999999999998</v>
      </c>
      <c r="W2940">
        <f>INDEX(Solarstrahlungsdaten!$B$13:$G$8772,Übersicht!O2940,Übersicht!$E$10)</f>
        <v>0</v>
      </c>
      <c r="X2940">
        <f t="shared" si="839"/>
        <v>0</v>
      </c>
      <c r="Y2940">
        <f t="shared" ca="1" si="840"/>
        <v>0.18039999999999998</v>
      </c>
      <c r="Z2940">
        <f t="shared" ca="1" si="841"/>
        <v>0</v>
      </c>
      <c r="AA2940">
        <f t="shared" ca="1" si="842"/>
        <v>0</v>
      </c>
      <c r="AB2940">
        <f t="shared" ca="1" si="843"/>
        <v>0</v>
      </c>
      <c r="AC2940">
        <f t="shared" ca="1" si="849"/>
        <v>0</v>
      </c>
      <c r="AD2940">
        <f t="shared" ca="1" si="832"/>
        <v>0.18039999999999998</v>
      </c>
      <c r="AE2940">
        <f t="shared" ca="1" si="844"/>
        <v>0</v>
      </c>
      <c r="AF2940">
        <f t="shared" ca="1" si="845"/>
        <v>0.18039999999999998</v>
      </c>
      <c r="AG2940">
        <f t="shared" ca="1" si="846"/>
        <v>0</v>
      </c>
      <c r="AH2940">
        <f t="shared" ca="1" si="847"/>
        <v>1</v>
      </c>
    </row>
    <row r="2941" spans="15:34" x14ac:dyDescent="0.25">
      <c r="O2941">
        <v>2885</v>
      </c>
      <c r="P2941" s="2">
        <f t="shared" si="848"/>
        <v>44317.166666659672</v>
      </c>
      <c r="Q2941">
        <f t="shared" si="833"/>
        <v>1</v>
      </c>
      <c r="R2941">
        <f t="shared" si="834"/>
        <v>5</v>
      </c>
      <c r="S2941">
        <f t="shared" si="835"/>
        <v>2</v>
      </c>
      <c r="T2941">
        <f t="shared" si="836"/>
        <v>4</v>
      </c>
      <c r="U2941">
        <f t="shared" si="837"/>
        <v>2</v>
      </c>
      <c r="V2941">
        <f t="shared" ca="1" si="838"/>
        <v>0.17269999999999999</v>
      </c>
      <c r="W2941">
        <f>INDEX(Solarstrahlungsdaten!$B$13:$G$8772,Übersicht!O2941,Übersicht!$E$10)</f>
        <v>0</v>
      </c>
      <c r="X2941">
        <f t="shared" si="839"/>
        <v>0</v>
      </c>
      <c r="Y2941">
        <f t="shared" ca="1" si="840"/>
        <v>0.17269999999999999</v>
      </c>
      <c r="Z2941">
        <f t="shared" ca="1" si="841"/>
        <v>0</v>
      </c>
      <c r="AA2941">
        <f t="shared" ca="1" si="842"/>
        <v>0</v>
      </c>
      <c r="AB2941">
        <f t="shared" ca="1" si="843"/>
        <v>0</v>
      </c>
      <c r="AC2941">
        <f t="shared" ca="1" si="849"/>
        <v>0</v>
      </c>
      <c r="AD2941">
        <f t="shared" ca="1" si="832"/>
        <v>0.17269999999999999</v>
      </c>
      <c r="AE2941">
        <f t="shared" ca="1" si="844"/>
        <v>0</v>
      </c>
      <c r="AF2941">
        <f t="shared" ca="1" si="845"/>
        <v>0.17269999999999999</v>
      </c>
      <c r="AG2941">
        <f t="shared" ca="1" si="846"/>
        <v>0</v>
      </c>
      <c r="AH2941">
        <f t="shared" ca="1" si="847"/>
        <v>1</v>
      </c>
    </row>
    <row r="2942" spans="15:34" x14ac:dyDescent="0.25">
      <c r="O2942">
        <v>2886</v>
      </c>
      <c r="P2942" s="2">
        <f t="shared" si="848"/>
        <v>44317.208333326336</v>
      </c>
      <c r="Q2942">
        <f t="shared" si="833"/>
        <v>1</v>
      </c>
      <c r="R2942">
        <f t="shared" si="834"/>
        <v>5</v>
      </c>
      <c r="S2942">
        <f t="shared" si="835"/>
        <v>2</v>
      </c>
      <c r="T2942">
        <f t="shared" si="836"/>
        <v>5</v>
      </c>
      <c r="U2942">
        <f t="shared" si="837"/>
        <v>2</v>
      </c>
      <c r="V2942">
        <f t="shared" ca="1" si="838"/>
        <v>0.17309999999999998</v>
      </c>
      <c r="W2942">
        <f>INDEX(Solarstrahlungsdaten!$B$13:$G$8772,Übersicht!O2942,Übersicht!$E$10)</f>
        <v>87.06</v>
      </c>
      <c r="X2942">
        <f t="shared" si="839"/>
        <v>0.29948639999999999</v>
      </c>
      <c r="Y2942">
        <f t="shared" ca="1" si="840"/>
        <v>-0.12638640000000001</v>
      </c>
      <c r="Z2942">
        <f t="shared" ca="1" si="841"/>
        <v>0.17309999999999998</v>
      </c>
      <c r="AA2942">
        <f t="shared" ca="1" si="842"/>
        <v>0.12638640000000001</v>
      </c>
      <c r="AB2942">
        <f t="shared" ca="1" si="843"/>
        <v>0</v>
      </c>
      <c r="AC2942">
        <f t="shared" ca="1" si="849"/>
        <v>0.12638640000000001</v>
      </c>
      <c r="AD2942">
        <f t="shared" ca="1" si="832"/>
        <v>0</v>
      </c>
      <c r="AE2942">
        <f t="shared" ca="1" si="844"/>
        <v>0</v>
      </c>
      <c r="AF2942">
        <f t="shared" ca="1" si="845"/>
        <v>0</v>
      </c>
      <c r="AG2942">
        <f t="shared" ca="1" si="846"/>
        <v>3.1596600000000002E-2</v>
      </c>
      <c r="AH2942">
        <f t="shared" ca="1" si="847"/>
        <v>0</v>
      </c>
    </row>
    <row r="2943" spans="15:34" x14ac:dyDescent="0.25">
      <c r="O2943">
        <v>2887</v>
      </c>
      <c r="P2943" s="2">
        <f t="shared" si="848"/>
        <v>44317.249999993001</v>
      </c>
      <c r="Q2943">
        <f t="shared" si="833"/>
        <v>1</v>
      </c>
      <c r="R2943">
        <f t="shared" si="834"/>
        <v>5</v>
      </c>
      <c r="S2943">
        <f t="shared" si="835"/>
        <v>2</v>
      </c>
      <c r="T2943">
        <f t="shared" si="836"/>
        <v>6</v>
      </c>
      <c r="U2943">
        <f t="shared" si="837"/>
        <v>2</v>
      </c>
      <c r="V2943">
        <f t="shared" ca="1" si="838"/>
        <v>0.17710000000000001</v>
      </c>
      <c r="W2943">
        <f>INDEX(Solarstrahlungsdaten!$B$13:$G$8772,Übersicht!O2943,Übersicht!$E$10)</f>
        <v>260.39</v>
      </c>
      <c r="X2943">
        <f t="shared" si="839"/>
        <v>0.89574160000000003</v>
      </c>
      <c r="Y2943">
        <f t="shared" ca="1" si="840"/>
        <v>-0.71864159999999999</v>
      </c>
      <c r="Z2943">
        <f t="shared" ca="1" si="841"/>
        <v>0.17710000000000001</v>
      </c>
      <c r="AA2943">
        <f t="shared" ca="1" si="842"/>
        <v>0.71864159999999999</v>
      </c>
      <c r="AB2943">
        <f t="shared" ca="1" si="843"/>
        <v>0</v>
      </c>
      <c r="AC2943">
        <f t="shared" ca="1" si="849"/>
        <v>0.845028</v>
      </c>
      <c r="AD2943">
        <f t="shared" ca="1" si="832"/>
        <v>0</v>
      </c>
      <c r="AE2943">
        <f t="shared" ca="1" si="844"/>
        <v>0</v>
      </c>
      <c r="AF2943">
        <f t="shared" ca="1" si="845"/>
        <v>0</v>
      </c>
      <c r="AG2943">
        <f t="shared" ca="1" si="846"/>
        <v>0.211257</v>
      </c>
      <c r="AH2943">
        <f t="shared" ca="1" si="847"/>
        <v>0</v>
      </c>
    </row>
    <row r="2944" spans="15:34" x14ac:dyDescent="0.25">
      <c r="O2944">
        <v>2888</v>
      </c>
      <c r="P2944" s="2">
        <f t="shared" si="848"/>
        <v>44317.291666659665</v>
      </c>
      <c r="Q2944">
        <f t="shared" si="833"/>
        <v>1</v>
      </c>
      <c r="R2944">
        <f t="shared" si="834"/>
        <v>5</v>
      </c>
      <c r="S2944">
        <f t="shared" si="835"/>
        <v>2</v>
      </c>
      <c r="T2944">
        <f t="shared" si="836"/>
        <v>7</v>
      </c>
      <c r="U2944">
        <f t="shared" si="837"/>
        <v>2</v>
      </c>
      <c r="V2944">
        <f t="shared" ca="1" si="838"/>
        <v>0.23219999999999999</v>
      </c>
      <c r="W2944">
        <f>INDEX(Solarstrahlungsdaten!$B$13:$G$8772,Übersicht!O2944,Übersicht!$E$10)</f>
        <v>265.82499999999999</v>
      </c>
      <c r="X2944">
        <f t="shared" si="839"/>
        <v>0.91443799999999986</v>
      </c>
      <c r="Y2944">
        <f t="shared" ca="1" si="840"/>
        <v>-0.6822379999999999</v>
      </c>
      <c r="Z2944">
        <f t="shared" ca="1" si="841"/>
        <v>0.23219999999999999</v>
      </c>
      <c r="AA2944">
        <f t="shared" ca="1" si="842"/>
        <v>0.6822379999999999</v>
      </c>
      <c r="AB2944">
        <f t="shared" ca="1" si="843"/>
        <v>0</v>
      </c>
      <c r="AC2944">
        <f t="shared" ca="1" si="849"/>
        <v>1.527266</v>
      </c>
      <c r="AD2944">
        <f t="shared" ca="1" si="832"/>
        <v>0</v>
      </c>
      <c r="AE2944">
        <f t="shared" ca="1" si="844"/>
        <v>0</v>
      </c>
      <c r="AF2944">
        <f t="shared" ca="1" si="845"/>
        <v>0</v>
      </c>
      <c r="AG2944">
        <f t="shared" ca="1" si="846"/>
        <v>0.3818165</v>
      </c>
      <c r="AH2944">
        <f t="shared" ca="1" si="847"/>
        <v>0</v>
      </c>
    </row>
    <row r="2945" spans="15:34" x14ac:dyDescent="0.25">
      <c r="O2945">
        <v>2889</v>
      </c>
      <c r="P2945" s="2">
        <f t="shared" si="848"/>
        <v>44317.333333326329</v>
      </c>
      <c r="Q2945">
        <f t="shared" si="833"/>
        <v>1</v>
      </c>
      <c r="R2945">
        <f t="shared" si="834"/>
        <v>5</v>
      </c>
      <c r="S2945">
        <f t="shared" si="835"/>
        <v>2</v>
      </c>
      <c r="T2945">
        <f t="shared" si="836"/>
        <v>8</v>
      </c>
      <c r="U2945">
        <f t="shared" si="837"/>
        <v>2</v>
      </c>
      <c r="V2945">
        <f t="shared" ca="1" si="838"/>
        <v>0.39250000000000002</v>
      </c>
      <c r="W2945">
        <f>INDEX(Solarstrahlungsdaten!$B$13:$G$8772,Übersicht!O2945,Übersicht!$E$10)</f>
        <v>388.30500000000001</v>
      </c>
      <c r="X2945">
        <f t="shared" si="839"/>
        <v>1.3357692000000001</v>
      </c>
      <c r="Y2945">
        <f t="shared" ca="1" si="840"/>
        <v>-0.94326920000000003</v>
      </c>
      <c r="Z2945">
        <f t="shared" ca="1" si="841"/>
        <v>0.39250000000000002</v>
      </c>
      <c r="AA2945">
        <f t="shared" ca="1" si="842"/>
        <v>0.94326920000000003</v>
      </c>
      <c r="AB2945">
        <f t="shared" ca="1" si="843"/>
        <v>0</v>
      </c>
      <c r="AC2945">
        <f t="shared" ca="1" si="849"/>
        <v>2.4705352</v>
      </c>
      <c r="AD2945">
        <f t="shared" ca="1" si="832"/>
        <v>0</v>
      </c>
      <c r="AE2945">
        <f t="shared" ca="1" si="844"/>
        <v>0</v>
      </c>
      <c r="AF2945">
        <f t="shared" ca="1" si="845"/>
        <v>0</v>
      </c>
      <c r="AG2945">
        <f t="shared" ca="1" si="846"/>
        <v>0.61763380000000001</v>
      </c>
      <c r="AH2945">
        <f t="shared" ca="1" si="847"/>
        <v>0</v>
      </c>
    </row>
    <row r="2946" spans="15:34" x14ac:dyDescent="0.25">
      <c r="O2946">
        <v>2890</v>
      </c>
      <c r="P2946" s="2">
        <f t="shared" si="848"/>
        <v>44317.374999992993</v>
      </c>
      <c r="Q2946">
        <f t="shared" si="833"/>
        <v>1</v>
      </c>
      <c r="R2946">
        <f t="shared" si="834"/>
        <v>5</v>
      </c>
      <c r="S2946">
        <f t="shared" si="835"/>
        <v>2</v>
      </c>
      <c r="T2946">
        <f t="shared" si="836"/>
        <v>9</v>
      </c>
      <c r="U2946">
        <f t="shared" si="837"/>
        <v>2</v>
      </c>
      <c r="V2946">
        <f t="shared" ca="1" si="838"/>
        <v>0.59650000000000003</v>
      </c>
      <c r="W2946">
        <f>INDEX(Solarstrahlungsdaten!$B$13:$G$8772,Übersicht!O2946,Übersicht!$E$10)</f>
        <v>240.28</v>
      </c>
      <c r="X2946">
        <f t="shared" si="839"/>
        <v>0.82656319999999994</v>
      </c>
      <c r="Y2946">
        <f t="shared" ca="1" si="840"/>
        <v>-0.23006319999999991</v>
      </c>
      <c r="Z2946">
        <f t="shared" ca="1" si="841"/>
        <v>0.59650000000000003</v>
      </c>
      <c r="AA2946">
        <f t="shared" ca="1" si="842"/>
        <v>0.23006319999999991</v>
      </c>
      <c r="AB2946">
        <f t="shared" ca="1" si="843"/>
        <v>0</v>
      </c>
      <c r="AC2946">
        <f t="shared" ca="1" si="849"/>
        <v>2.7005984000000001</v>
      </c>
      <c r="AD2946">
        <f t="shared" ca="1" si="832"/>
        <v>0</v>
      </c>
      <c r="AE2946">
        <f t="shared" ca="1" si="844"/>
        <v>0</v>
      </c>
      <c r="AF2946">
        <f t="shared" ca="1" si="845"/>
        <v>0</v>
      </c>
      <c r="AG2946">
        <f t="shared" ca="1" si="846"/>
        <v>0.67514960000000002</v>
      </c>
      <c r="AH2946">
        <f t="shared" ca="1" si="847"/>
        <v>0</v>
      </c>
    </row>
    <row r="2947" spans="15:34" x14ac:dyDescent="0.25">
      <c r="O2947">
        <v>2891</v>
      </c>
      <c r="P2947" s="2">
        <f t="shared" si="848"/>
        <v>44317.416666659657</v>
      </c>
      <c r="Q2947">
        <f t="shared" si="833"/>
        <v>1</v>
      </c>
      <c r="R2947">
        <f t="shared" si="834"/>
        <v>5</v>
      </c>
      <c r="S2947">
        <f t="shared" si="835"/>
        <v>2</v>
      </c>
      <c r="T2947">
        <f t="shared" si="836"/>
        <v>10</v>
      </c>
      <c r="U2947">
        <f t="shared" si="837"/>
        <v>2</v>
      </c>
      <c r="V2947">
        <f t="shared" ca="1" si="838"/>
        <v>0.72199999999999998</v>
      </c>
      <c r="W2947">
        <f>INDEX(Solarstrahlungsdaten!$B$13:$G$8772,Übersicht!O2947,Übersicht!$E$10)</f>
        <v>364.44</v>
      </c>
      <c r="X2947">
        <f t="shared" si="839"/>
        <v>1.2536735999999999</v>
      </c>
      <c r="Y2947">
        <f t="shared" ca="1" si="840"/>
        <v>-0.53167359999999997</v>
      </c>
      <c r="Z2947">
        <f t="shared" ca="1" si="841"/>
        <v>0.72199999999999998</v>
      </c>
      <c r="AA2947">
        <f t="shared" ca="1" si="842"/>
        <v>0.53167359999999997</v>
      </c>
      <c r="AB2947">
        <f t="shared" ca="1" si="843"/>
        <v>0</v>
      </c>
      <c r="AC2947">
        <f t="shared" ca="1" si="849"/>
        <v>3.232272</v>
      </c>
      <c r="AD2947">
        <f t="shared" ca="1" si="832"/>
        <v>0</v>
      </c>
      <c r="AE2947">
        <f t="shared" ca="1" si="844"/>
        <v>0</v>
      </c>
      <c r="AF2947">
        <f t="shared" ca="1" si="845"/>
        <v>0</v>
      </c>
      <c r="AG2947">
        <f t="shared" ca="1" si="846"/>
        <v>0.80806800000000001</v>
      </c>
      <c r="AH2947">
        <f t="shared" ca="1" si="847"/>
        <v>0</v>
      </c>
    </row>
    <row r="2948" spans="15:34" x14ac:dyDescent="0.25">
      <c r="O2948">
        <v>2892</v>
      </c>
      <c r="P2948" s="2">
        <f t="shared" si="848"/>
        <v>44317.458333326322</v>
      </c>
      <c r="Q2948">
        <f t="shared" si="833"/>
        <v>1</v>
      </c>
      <c r="R2948">
        <f t="shared" si="834"/>
        <v>5</v>
      </c>
      <c r="S2948">
        <f t="shared" si="835"/>
        <v>2</v>
      </c>
      <c r="T2948">
        <f t="shared" si="836"/>
        <v>11</v>
      </c>
      <c r="U2948">
        <f t="shared" si="837"/>
        <v>2</v>
      </c>
      <c r="V2948">
        <f t="shared" ca="1" si="838"/>
        <v>0.79989999999999994</v>
      </c>
      <c r="W2948">
        <f>INDEX(Solarstrahlungsdaten!$B$13:$G$8772,Übersicht!O2948,Übersicht!$E$10)</f>
        <v>458.745</v>
      </c>
      <c r="X2948">
        <f t="shared" si="839"/>
        <v>1.5780828</v>
      </c>
      <c r="Y2948">
        <f t="shared" ca="1" si="840"/>
        <v>-0.77818280000000006</v>
      </c>
      <c r="Z2948">
        <f t="shared" ca="1" si="841"/>
        <v>0.79989999999999994</v>
      </c>
      <c r="AA2948">
        <f t="shared" ca="1" si="842"/>
        <v>0.76772799999999997</v>
      </c>
      <c r="AB2948">
        <f t="shared" ca="1" si="843"/>
        <v>0</v>
      </c>
      <c r="AC2948">
        <f t="shared" ca="1" si="849"/>
        <v>4</v>
      </c>
      <c r="AD2948">
        <f t="shared" ca="1" si="832"/>
        <v>-1.0454800000000097E-2</v>
      </c>
      <c r="AE2948">
        <f t="shared" ca="1" si="844"/>
        <v>1.0454800000000097E-2</v>
      </c>
      <c r="AF2948">
        <f t="shared" ca="1" si="845"/>
        <v>0</v>
      </c>
      <c r="AG2948">
        <f t="shared" ca="1" si="846"/>
        <v>1</v>
      </c>
      <c r="AH2948">
        <f t="shared" ca="1" si="847"/>
        <v>0</v>
      </c>
    </row>
    <row r="2949" spans="15:34" x14ac:dyDescent="0.25">
      <c r="O2949">
        <v>2893</v>
      </c>
      <c r="P2949" s="2">
        <f t="shared" si="848"/>
        <v>44317.499999992986</v>
      </c>
      <c r="Q2949">
        <f t="shared" si="833"/>
        <v>1</v>
      </c>
      <c r="R2949">
        <f t="shared" si="834"/>
        <v>5</v>
      </c>
      <c r="S2949">
        <f t="shared" si="835"/>
        <v>2</v>
      </c>
      <c r="T2949">
        <f t="shared" si="836"/>
        <v>12</v>
      </c>
      <c r="U2949">
        <f t="shared" si="837"/>
        <v>2</v>
      </c>
      <c r="V2949">
        <f t="shared" ca="1" si="838"/>
        <v>0.84450000000000003</v>
      </c>
      <c r="W2949">
        <f>INDEX(Solarstrahlungsdaten!$B$13:$G$8772,Übersicht!O2949,Übersicht!$E$10)</f>
        <v>480.97500000000002</v>
      </c>
      <c r="X2949">
        <f t="shared" si="839"/>
        <v>1.6545540000000001</v>
      </c>
      <c r="Y2949">
        <f t="shared" ca="1" si="840"/>
        <v>-0.81005400000000005</v>
      </c>
      <c r="Z2949">
        <f t="shared" ca="1" si="841"/>
        <v>0.84450000000000003</v>
      </c>
      <c r="AA2949">
        <f t="shared" ca="1" si="842"/>
        <v>0</v>
      </c>
      <c r="AB2949">
        <f t="shared" ca="1" si="843"/>
        <v>0</v>
      </c>
      <c r="AC2949">
        <f t="shared" ca="1" si="849"/>
        <v>4</v>
      </c>
      <c r="AD2949">
        <f t="shared" ca="1" si="832"/>
        <v>-0.81005400000000005</v>
      </c>
      <c r="AE2949">
        <f t="shared" ca="1" si="844"/>
        <v>0.81005400000000005</v>
      </c>
      <c r="AF2949">
        <f t="shared" ca="1" si="845"/>
        <v>0</v>
      </c>
      <c r="AG2949">
        <f t="shared" ca="1" si="846"/>
        <v>1</v>
      </c>
      <c r="AH2949">
        <f t="shared" ca="1" si="847"/>
        <v>0</v>
      </c>
    </row>
    <row r="2950" spans="15:34" x14ac:dyDescent="0.25">
      <c r="O2950">
        <v>2894</v>
      </c>
      <c r="P2950" s="2">
        <f t="shared" si="848"/>
        <v>44317.54166665965</v>
      </c>
      <c r="Q2950">
        <f t="shared" si="833"/>
        <v>1</v>
      </c>
      <c r="R2950">
        <f t="shared" si="834"/>
        <v>5</v>
      </c>
      <c r="S2950">
        <f t="shared" si="835"/>
        <v>2</v>
      </c>
      <c r="T2950">
        <f t="shared" si="836"/>
        <v>13</v>
      </c>
      <c r="U2950">
        <f t="shared" si="837"/>
        <v>2</v>
      </c>
      <c r="V2950">
        <f t="shared" ca="1" si="838"/>
        <v>0.7228</v>
      </c>
      <c r="W2950">
        <f>INDEX(Solarstrahlungsdaten!$B$13:$G$8772,Übersicht!O2950,Übersicht!$E$10)</f>
        <v>499.15</v>
      </c>
      <c r="X2950">
        <f t="shared" si="839"/>
        <v>1.7170759999999998</v>
      </c>
      <c r="Y2950">
        <f t="shared" ca="1" si="840"/>
        <v>-0.99427599999999983</v>
      </c>
      <c r="Z2950">
        <f t="shared" ca="1" si="841"/>
        <v>0.7228</v>
      </c>
      <c r="AA2950">
        <f t="shared" ca="1" si="842"/>
        <v>0</v>
      </c>
      <c r="AB2950">
        <f t="shared" ca="1" si="843"/>
        <v>0</v>
      </c>
      <c r="AC2950">
        <f t="shared" ca="1" si="849"/>
        <v>4</v>
      </c>
      <c r="AD2950">
        <f t="shared" ca="1" si="832"/>
        <v>-0.99427599999999983</v>
      </c>
      <c r="AE2950">
        <f t="shared" ca="1" si="844"/>
        <v>0.99427599999999983</v>
      </c>
      <c r="AF2950">
        <f t="shared" ca="1" si="845"/>
        <v>0</v>
      </c>
      <c r="AG2950">
        <f t="shared" ca="1" si="846"/>
        <v>1</v>
      </c>
      <c r="AH2950">
        <f t="shared" ca="1" si="847"/>
        <v>0</v>
      </c>
    </row>
    <row r="2951" spans="15:34" x14ac:dyDescent="0.25">
      <c r="O2951">
        <v>2895</v>
      </c>
      <c r="P2951" s="2">
        <f t="shared" si="848"/>
        <v>44317.583333326314</v>
      </c>
      <c r="Q2951">
        <f t="shared" si="833"/>
        <v>1</v>
      </c>
      <c r="R2951">
        <f t="shared" si="834"/>
        <v>5</v>
      </c>
      <c r="S2951">
        <f t="shared" si="835"/>
        <v>2</v>
      </c>
      <c r="T2951">
        <f t="shared" si="836"/>
        <v>14</v>
      </c>
      <c r="U2951">
        <f t="shared" si="837"/>
        <v>2</v>
      </c>
      <c r="V2951">
        <f t="shared" ca="1" si="838"/>
        <v>0.56489999999999996</v>
      </c>
      <c r="W2951">
        <f>INDEX(Solarstrahlungsdaten!$B$13:$G$8772,Übersicht!O2951,Übersicht!$E$10)</f>
        <v>349.91</v>
      </c>
      <c r="X2951">
        <f t="shared" si="839"/>
        <v>1.2036903999999999</v>
      </c>
      <c r="Y2951">
        <f t="shared" ca="1" si="840"/>
        <v>-0.63879039999999998</v>
      </c>
      <c r="Z2951">
        <f t="shared" ca="1" si="841"/>
        <v>0.56489999999999996</v>
      </c>
      <c r="AA2951">
        <f t="shared" ca="1" si="842"/>
        <v>0</v>
      </c>
      <c r="AB2951">
        <f t="shared" ca="1" si="843"/>
        <v>0</v>
      </c>
      <c r="AC2951">
        <f t="shared" ca="1" si="849"/>
        <v>4</v>
      </c>
      <c r="AD2951">
        <f t="shared" ca="1" si="832"/>
        <v>-0.63879039999999998</v>
      </c>
      <c r="AE2951">
        <f t="shared" ca="1" si="844"/>
        <v>0.63879039999999998</v>
      </c>
      <c r="AF2951">
        <f t="shared" ca="1" si="845"/>
        <v>0</v>
      </c>
      <c r="AG2951">
        <f t="shared" ca="1" si="846"/>
        <v>1</v>
      </c>
      <c r="AH2951">
        <f t="shared" ca="1" si="847"/>
        <v>0</v>
      </c>
    </row>
    <row r="2952" spans="15:34" x14ac:dyDescent="0.25">
      <c r="O2952">
        <v>2896</v>
      </c>
      <c r="P2952" s="2">
        <f t="shared" si="848"/>
        <v>44317.624999992979</v>
      </c>
      <c r="Q2952">
        <f t="shared" si="833"/>
        <v>1</v>
      </c>
      <c r="R2952">
        <f t="shared" si="834"/>
        <v>5</v>
      </c>
      <c r="S2952">
        <f t="shared" si="835"/>
        <v>2</v>
      </c>
      <c r="T2952">
        <f t="shared" si="836"/>
        <v>15</v>
      </c>
      <c r="U2952">
        <f t="shared" si="837"/>
        <v>2</v>
      </c>
      <c r="V2952">
        <f t="shared" ca="1" si="838"/>
        <v>0.49989999999999996</v>
      </c>
      <c r="W2952">
        <f>INDEX(Solarstrahlungsdaten!$B$13:$G$8772,Übersicht!O2952,Übersicht!$E$10)</f>
        <v>317.16499999999996</v>
      </c>
      <c r="X2952">
        <f t="shared" si="839"/>
        <v>1.0910476</v>
      </c>
      <c r="Y2952">
        <f t="shared" ca="1" si="840"/>
        <v>-0.5911476</v>
      </c>
      <c r="Z2952">
        <f t="shared" ca="1" si="841"/>
        <v>0.49989999999999996</v>
      </c>
      <c r="AA2952">
        <f t="shared" ca="1" si="842"/>
        <v>0</v>
      </c>
      <c r="AB2952">
        <f t="shared" ca="1" si="843"/>
        <v>0</v>
      </c>
      <c r="AC2952">
        <f t="shared" ca="1" si="849"/>
        <v>4</v>
      </c>
      <c r="AD2952">
        <f t="shared" ca="1" si="832"/>
        <v>-0.5911476</v>
      </c>
      <c r="AE2952">
        <f t="shared" ca="1" si="844"/>
        <v>0.5911476</v>
      </c>
      <c r="AF2952">
        <f t="shared" ca="1" si="845"/>
        <v>0</v>
      </c>
      <c r="AG2952">
        <f t="shared" ca="1" si="846"/>
        <v>1</v>
      </c>
      <c r="AH2952">
        <f t="shared" ca="1" si="847"/>
        <v>0</v>
      </c>
    </row>
    <row r="2953" spans="15:34" x14ac:dyDescent="0.25">
      <c r="O2953">
        <v>2897</v>
      </c>
      <c r="P2953" s="2">
        <f t="shared" si="848"/>
        <v>44317.666666659643</v>
      </c>
      <c r="Q2953">
        <f t="shared" si="833"/>
        <v>1</v>
      </c>
      <c r="R2953">
        <f t="shared" si="834"/>
        <v>5</v>
      </c>
      <c r="S2953">
        <f t="shared" si="835"/>
        <v>2</v>
      </c>
      <c r="T2953">
        <f t="shared" si="836"/>
        <v>16</v>
      </c>
      <c r="U2953">
        <f t="shared" si="837"/>
        <v>2</v>
      </c>
      <c r="V2953">
        <f t="shared" ca="1" si="838"/>
        <v>0.43920000000000003</v>
      </c>
      <c r="W2953">
        <f>INDEX(Solarstrahlungsdaten!$B$13:$G$8772,Übersicht!O2953,Übersicht!$E$10)</f>
        <v>95.60499999999999</v>
      </c>
      <c r="X2953">
        <f t="shared" si="839"/>
        <v>0.32888119999999998</v>
      </c>
      <c r="Y2953">
        <f t="shared" ca="1" si="840"/>
        <v>0.11031880000000005</v>
      </c>
      <c r="Z2953">
        <f t="shared" ca="1" si="841"/>
        <v>0.32888119999999998</v>
      </c>
      <c r="AA2953">
        <f t="shared" ca="1" si="842"/>
        <v>0</v>
      </c>
      <c r="AB2953">
        <f t="shared" ca="1" si="843"/>
        <v>0.11031880000000005</v>
      </c>
      <c r="AC2953">
        <f t="shared" ca="1" si="849"/>
        <v>3.8896812000000001</v>
      </c>
      <c r="AD2953">
        <f t="shared" ca="1" si="832"/>
        <v>0</v>
      </c>
      <c r="AE2953">
        <f t="shared" ca="1" si="844"/>
        <v>0</v>
      </c>
      <c r="AF2953">
        <f t="shared" ca="1" si="845"/>
        <v>0</v>
      </c>
      <c r="AG2953">
        <f t="shared" ca="1" si="846"/>
        <v>0.97242030000000002</v>
      </c>
      <c r="AH2953">
        <f t="shared" ca="1" si="847"/>
        <v>0</v>
      </c>
    </row>
    <row r="2954" spans="15:34" x14ac:dyDescent="0.25">
      <c r="O2954">
        <v>2898</v>
      </c>
      <c r="P2954" s="2">
        <f t="shared" si="848"/>
        <v>44317.708333326307</v>
      </c>
      <c r="Q2954">
        <f t="shared" si="833"/>
        <v>1</v>
      </c>
      <c r="R2954">
        <f t="shared" si="834"/>
        <v>5</v>
      </c>
      <c r="S2954">
        <f t="shared" si="835"/>
        <v>2</v>
      </c>
      <c r="T2954">
        <f t="shared" si="836"/>
        <v>17</v>
      </c>
      <c r="U2954">
        <f t="shared" si="837"/>
        <v>2</v>
      </c>
      <c r="V2954">
        <f t="shared" ca="1" si="838"/>
        <v>0.43289999999999995</v>
      </c>
      <c r="W2954">
        <f>INDEX(Solarstrahlungsdaten!$B$13:$G$8772,Übersicht!O2954,Übersicht!$E$10)</f>
        <v>120.91</v>
      </c>
      <c r="X2954">
        <f t="shared" si="839"/>
        <v>0.41593039999999998</v>
      </c>
      <c r="Y2954">
        <f t="shared" ca="1" si="840"/>
        <v>1.6969599999999974E-2</v>
      </c>
      <c r="Z2954">
        <f t="shared" ca="1" si="841"/>
        <v>0.41593039999999998</v>
      </c>
      <c r="AA2954">
        <f t="shared" ca="1" si="842"/>
        <v>0</v>
      </c>
      <c r="AB2954">
        <f t="shared" ca="1" si="843"/>
        <v>1.6969599999999974E-2</v>
      </c>
      <c r="AC2954">
        <f t="shared" ca="1" si="849"/>
        <v>3.8727116000000001</v>
      </c>
      <c r="AD2954">
        <f t="shared" ca="1" si="832"/>
        <v>0</v>
      </c>
      <c r="AE2954">
        <f t="shared" ca="1" si="844"/>
        <v>0</v>
      </c>
      <c r="AF2954">
        <f t="shared" ca="1" si="845"/>
        <v>0</v>
      </c>
      <c r="AG2954">
        <f t="shared" ca="1" si="846"/>
        <v>0.96817790000000004</v>
      </c>
      <c r="AH2954">
        <f t="shared" ca="1" si="847"/>
        <v>0</v>
      </c>
    </row>
    <row r="2955" spans="15:34" x14ac:dyDescent="0.25">
      <c r="O2955">
        <v>2899</v>
      </c>
      <c r="P2955" s="2">
        <f t="shared" si="848"/>
        <v>44317.749999992971</v>
      </c>
      <c r="Q2955">
        <f t="shared" si="833"/>
        <v>1</v>
      </c>
      <c r="R2955">
        <f t="shared" si="834"/>
        <v>5</v>
      </c>
      <c r="S2955">
        <f t="shared" si="835"/>
        <v>2</v>
      </c>
      <c r="T2955">
        <f t="shared" si="836"/>
        <v>18</v>
      </c>
      <c r="U2955">
        <f t="shared" si="837"/>
        <v>2</v>
      </c>
      <c r="V2955">
        <f t="shared" ca="1" si="838"/>
        <v>0.5202</v>
      </c>
      <c r="W2955">
        <f>INDEX(Solarstrahlungsdaten!$B$13:$G$8772,Übersicht!O2955,Übersicht!$E$10)</f>
        <v>11.33</v>
      </c>
      <c r="X2955">
        <f t="shared" si="839"/>
        <v>3.8975200000000002E-2</v>
      </c>
      <c r="Y2955">
        <f t="shared" ca="1" si="840"/>
        <v>0.48122480000000001</v>
      </c>
      <c r="Z2955">
        <f t="shared" ca="1" si="841"/>
        <v>3.8975200000000002E-2</v>
      </c>
      <c r="AA2955">
        <f t="shared" ca="1" si="842"/>
        <v>0</v>
      </c>
      <c r="AB2955">
        <f t="shared" ca="1" si="843"/>
        <v>0.48122480000000001</v>
      </c>
      <c r="AC2955">
        <f t="shared" ca="1" si="849"/>
        <v>3.3914868</v>
      </c>
      <c r="AD2955">
        <f t="shared" ca="1" si="832"/>
        <v>0</v>
      </c>
      <c r="AE2955">
        <f t="shared" ca="1" si="844"/>
        <v>0</v>
      </c>
      <c r="AF2955">
        <f t="shared" ca="1" si="845"/>
        <v>0</v>
      </c>
      <c r="AG2955">
        <f t="shared" ca="1" si="846"/>
        <v>0.84787170000000001</v>
      </c>
      <c r="AH2955">
        <f t="shared" ca="1" si="847"/>
        <v>0</v>
      </c>
    </row>
    <row r="2956" spans="15:34" x14ac:dyDescent="0.25">
      <c r="O2956">
        <v>2900</v>
      </c>
      <c r="P2956" s="2">
        <f t="shared" si="848"/>
        <v>44317.791666659636</v>
      </c>
      <c r="Q2956">
        <f t="shared" si="833"/>
        <v>1</v>
      </c>
      <c r="R2956">
        <f t="shared" si="834"/>
        <v>5</v>
      </c>
      <c r="S2956">
        <f t="shared" si="835"/>
        <v>2</v>
      </c>
      <c r="T2956">
        <f t="shared" si="836"/>
        <v>19</v>
      </c>
      <c r="U2956">
        <f t="shared" si="837"/>
        <v>2</v>
      </c>
      <c r="V2956">
        <f t="shared" ca="1" si="838"/>
        <v>0.62870000000000004</v>
      </c>
      <c r="W2956">
        <f>INDEX(Solarstrahlungsdaten!$B$13:$G$8772,Übersicht!O2956,Übersicht!$E$10)</f>
        <v>0</v>
      </c>
      <c r="X2956">
        <f t="shared" si="839"/>
        <v>0</v>
      </c>
      <c r="Y2956">
        <f t="shared" ca="1" si="840"/>
        <v>0.62870000000000004</v>
      </c>
      <c r="Z2956">
        <f t="shared" ca="1" si="841"/>
        <v>0</v>
      </c>
      <c r="AA2956">
        <f t="shared" ca="1" si="842"/>
        <v>0</v>
      </c>
      <c r="AB2956">
        <f t="shared" ca="1" si="843"/>
        <v>0.62870000000000004</v>
      </c>
      <c r="AC2956">
        <f t="shared" ca="1" si="849"/>
        <v>2.7627867999999998</v>
      </c>
      <c r="AD2956">
        <f t="shared" ca="1" si="832"/>
        <v>0</v>
      </c>
      <c r="AE2956">
        <f t="shared" ca="1" si="844"/>
        <v>0</v>
      </c>
      <c r="AF2956">
        <f t="shared" ca="1" si="845"/>
        <v>0</v>
      </c>
      <c r="AG2956">
        <f t="shared" ca="1" si="846"/>
        <v>0.69069669999999994</v>
      </c>
      <c r="AH2956">
        <f t="shared" ca="1" si="847"/>
        <v>0</v>
      </c>
    </row>
    <row r="2957" spans="15:34" x14ac:dyDescent="0.25">
      <c r="O2957">
        <v>2901</v>
      </c>
      <c r="P2957" s="2">
        <f t="shared" si="848"/>
        <v>44317.8333333263</v>
      </c>
      <c r="Q2957">
        <f t="shared" si="833"/>
        <v>1</v>
      </c>
      <c r="R2957">
        <f t="shared" si="834"/>
        <v>5</v>
      </c>
      <c r="S2957">
        <f t="shared" si="835"/>
        <v>2</v>
      </c>
      <c r="T2957">
        <f t="shared" si="836"/>
        <v>20</v>
      </c>
      <c r="U2957">
        <f t="shared" si="837"/>
        <v>2</v>
      </c>
      <c r="V2957">
        <f t="shared" ca="1" si="838"/>
        <v>0.63479999999999992</v>
      </c>
      <c r="W2957">
        <f>INDEX(Solarstrahlungsdaten!$B$13:$G$8772,Übersicht!O2957,Übersicht!$E$10)</f>
        <v>0</v>
      </c>
      <c r="X2957">
        <f t="shared" si="839"/>
        <v>0</v>
      </c>
      <c r="Y2957">
        <f t="shared" ca="1" si="840"/>
        <v>0.63479999999999992</v>
      </c>
      <c r="Z2957">
        <f t="shared" ca="1" si="841"/>
        <v>0</v>
      </c>
      <c r="AA2957">
        <f t="shared" ca="1" si="842"/>
        <v>0</v>
      </c>
      <c r="AB2957">
        <f t="shared" ca="1" si="843"/>
        <v>0.63479999999999992</v>
      </c>
      <c r="AC2957">
        <f t="shared" ca="1" si="849"/>
        <v>2.1279868</v>
      </c>
      <c r="AD2957">
        <f t="shared" ca="1" si="832"/>
        <v>0</v>
      </c>
      <c r="AE2957">
        <f t="shared" ca="1" si="844"/>
        <v>0</v>
      </c>
      <c r="AF2957">
        <f t="shared" ca="1" si="845"/>
        <v>0</v>
      </c>
      <c r="AG2957">
        <f t="shared" ca="1" si="846"/>
        <v>0.53199669999999999</v>
      </c>
      <c r="AH2957">
        <f t="shared" ca="1" si="847"/>
        <v>0</v>
      </c>
    </row>
    <row r="2958" spans="15:34" x14ac:dyDescent="0.25">
      <c r="O2958">
        <v>2902</v>
      </c>
      <c r="P2958" s="2">
        <f t="shared" si="848"/>
        <v>44317.874999992964</v>
      </c>
      <c r="Q2958">
        <f t="shared" si="833"/>
        <v>1</v>
      </c>
      <c r="R2958">
        <f t="shared" si="834"/>
        <v>5</v>
      </c>
      <c r="S2958">
        <f t="shared" si="835"/>
        <v>2</v>
      </c>
      <c r="T2958">
        <f t="shared" si="836"/>
        <v>21</v>
      </c>
      <c r="U2958">
        <f t="shared" si="837"/>
        <v>2</v>
      </c>
      <c r="V2958">
        <f t="shared" ca="1" si="838"/>
        <v>0.58240000000000003</v>
      </c>
      <c r="W2958">
        <f>INDEX(Solarstrahlungsdaten!$B$13:$G$8772,Übersicht!O2958,Übersicht!$E$10)</f>
        <v>0</v>
      </c>
      <c r="X2958">
        <f t="shared" si="839"/>
        <v>0</v>
      </c>
      <c r="Y2958">
        <f t="shared" ca="1" si="840"/>
        <v>0.58240000000000003</v>
      </c>
      <c r="Z2958">
        <f t="shared" ca="1" si="841"/>
        <v>0</v>
      </c>
      <c r="AA2958">
        <f t="shared" ca="1" si="842"/>
        <v>0</v>
      </c>
      <c r="AB2958">
        <f t="shared" ca="1" si="843"/>
        <v>0.58240000000000003</v>
      </c>
      <c r="AC2958">
        <f t="shared" ca="1" si="849"/>
        <v>1.5455867999999999</v>
      </c>
      <c r="AD2958">
        <f t="shared" ca="1" si="832"/>
        <v>0</v>
      </c>
      <c r="AE2958">
        <f t="shared" ca="1" si="844"/>
        <v>0</v>
      </c>
      <c r="AF2958">
        <f t="shared" ca="1" si="845"/>
        <v>0</v>
      </c>
      <c r="AG2958">
        <f t="shared" ca="1" si="846"/>
        <v>0.38639669999999998</v>
      </c>
      <c r="AH2958">
        <f t="shared" ca="1" si="847"/>
        <v>0</v>
      </c>
    </row>
    <row r="2959" spans="15:34" x14ac:dyDescent="0.25">
      <c r="O2959">
        <v>2903</v>
      </c>
      <c r="P2959" s="2">
        <f t="shared" si="848"/>
        <v>44317.916666659628</v>
      </c>
      <c r="Q2959">
        <f t="shared" si="833"/>
        <v>1</v>
      </c>
      <c r="R2959">
        <f t="shared" si="834"/>
        <v>5</v>
      </c>
      <c r="S2959">
        <f t="shared" si="835"/>
        <v>2</v>
      </c>
      <c r="T2959">
        <f t="shared" si="836"/>
        <v>22</v>
      </c>
      <c r="U2959">
        <f t="shared" si="837"/>
        <v>2</v>
      </c>
      <c r="V2959">
        <f t="shared" ca="1" si="838"/>
        <v>0.53549999999999998</v>
      </c>
      <c r="W2959">
        <f>INDEX(Solarstrahlungsdaten!$B$13:$G$8772,Übersicht!O2959,Übersicht!$E$10)</f>
        <v>0</v>
      </c>
      <c r="X2959">
        <f t="shared" si="839"/>
        <v>0</v>
      </c>
      <c r="Y2959">
        <f t="shared" ca="1" si="840"/>
        <v>0.53549999999999998</v>
      </c>
      <c r="Z2959">
        <f t="shared" ca="1" si="841"/>
        <v>0</v>
      </c>
      <c r="AA2959">
        <f t="shared" ca="1" si="842"/>
        <v>0</v>
      </c>
      <c r="AB2959">
        <f t="shared" ca="1" si="843"/>
        <v>0.53549999999999998</v>
      </c>
      <c r="AC2959">
        <f t="shared" ca="1" si="849"/>
        <v>1.0100867999999998</v>
      </c>
      <c r="AD2959">
        <f t="shared" ca="1" si="832"/>
        <v>0</v>
      </c>
      <c r="AE2959">
        <f t="shared" ca="1" si="844"/>
        <v>0</v>
      </c>
      <c r="AF2959">
        <f t="shared" ca="1" si="845"/>
        <v>0</v>
      </c>
      <c r="AG2959">
        <f t="shared" ca="1" si="846"/>
        <v>0.25252169999999996</v>
      </c>
      <c r="AH2959">
        <f t="shared" ca="1" si="847"/>
        <v>0</v>
      </c>
    </row>
    <row r="2960" spans="15:34" x14ac:dyDescent="0.25">
      <c r="O2960">
        <v>2904</v>
      </c>
      <c r="P2960" s="2">
        <f t="shared" si="848"/>
        <v>44317.958333326293</v>
      </c>
      <c r="Q2960">
        <f t="shared" si="833"/>
        <v>1</v>
      </c>
      <c r="R2960">
        <f t="shared" si="834"/>
        <v>5</v>
      </c>
      <c r="S2960">
        <f t="shared" si="835"/>
        <v>2</v>
      </c>
      <c r="T2960">
        <f t="shared" si="836"/>
        <v>23</v>
      </c>
      <c r="U2960">
        <f t="shared" si="837"/>
        <v>2</v>
      </c>
      <c r="V2960">
        <f t="shared" ca="1" si="838"/>
        <v>0.41170000000000001</v>
      </c>
      <c r="W2960">
        <f>INDEX(Solarstrahlungsdaten!$B$13:$G$8772,Übersicht!O2960,Übersicht!$E$10)</f>
        <v>0</v>
      </c>
      <c r="X2960">
        <f t="shared" si="839"/>
        <v>0</v>
      </c>
      <c r="Y2960">
        <f t="shared" ca="1" si="840"/>
        <v>0.41170000000000001</v>
      </c>
      <c r="Z2960">
        <f t="shared" ca="1" si="841"/>
        <v>0</v>
      </c>
      <c r="AA2960">
        <f t="shared" ca="1" si="842"/>
        <v>0</v>
      </c>
      <c r="AB2960">
        <f t="shared" ca="1" si="843"/>
        <v>0.41170000000000001</v>
      </c>
      <c r="AC2960">
        <f t="shared" ca="1" si="849"/>
        <v>0.59838679999999989</v>
      </c>
      <c r="AD2960">
        <f t="shared" ca="1" si="832"/>
        <v>0</v>
      </c>
      <c r="AE2960">
        <f t="shared" ca="1" si="844"/>
        <v>0</v>
      </c>
      <c r="AF2960">
        <f t="shared" ca="1" si="845"/>
        <v>0</v>
      </c>
      <c r="AG2960">
        <f t="shared" ca="1" si="846"/>
        <v>0.14959669999999997</v>
      </c>
      <c r="AH2960">
        <f t="shared" ca="1" si="847"/>
        <v>0</v>
      </c>
    </row>
    <row r="2961" spans="15:34" x14ac:dyDescent="0.25">
      <c r="O2961">
        <v>2905</v>
      </c>
      <c r="P2961" s="2">
        <f t="shared" si="848"/>
        <v>44317.999999992957</v>
      </c>
      <c r="Q2961">
        <f t="shared" si="833"/>
        <v>2</v>
      </c>
      <c r="R2961">
        <f t="shared" si="834"/>
        <v>5</v>
      </c>
      <c r="S2961">
        <f t="shared" si="835"/>
        <v>3</v>
      </c>
      <c r="T2961">
        <f t="shared" si="836"/>
        <v>0</v>
      </c>
      <c r="U2961">
        <f t="shared" si="837"/>
        <v>2</v>
      </c>
      <c r="V2961">
        <f t="shared" ca="1" si="838"/>
        <v>0.2964</v>
      </c>
      <c r="W2961">
        <f>INDEX(Solarstrahlungsdaten!$B$13:$G$8772,Übersicht!O2961,Übersicht!$E$10)</f>
        <v>0</v>
      </c>
      <c r="X2961">
        <f t="shared" si="839"/>
        <v>0</v>
      </c>
      <c r="Y2961">
        <f t="shared" ca="1" si="840"/>
        <v>0.2964</v>
      </c>
      <c r="Z2961">
        <f t="shared" ca="1" si="841"/>
        <v>0</v>
      </c>
      <c r="AA2961">
        <f t="shared" ca="1" si="842"/>
        <v>0</v>
      </c>
      <c r="AB2961">
        <f t="shared" ca="1" si="843"/>
        <v>0.2964</v>
      </c>
      <c r="AC2961">
        <f t="shared" ca="1" si="849"/>
        <v>0.30198679999999989</v>
      </c>
      <c r="AD2961">
        <f t="shared" ca="1" si="832"/>
        <v>0</v>
      </c>
      <c r="AE2961">
        <f t="shared" ca="1" si="844"/>
        <v>0</v>
      </c>
      <c r="AF2961">
        <f t="shared" ca="1" si="845"/>
        <v>0</v>
      </c>
      <c r="AG2961">
        <f t="shared" ca="1" si="846"/>
        <v>7.5496699999999972E-2</v>
      </c>
      <c r="AH2961">
        <f t="shared" ca="1" si="847"/>
        <v>0</v>
      </c>
    </row>
    <row r="2962" spans="15:34" x14ac:dyDescent="0.25">
      <c r="O2962">
        <v>2906</v>
      </c>
      <c r="P2962" s="2">
        <f t="shared" si="848"/>
        <v>44318.041666659621</v>
      </c>
      <c r="Q2962">
        <f t="shared" si="833"/>
        <v>2</v>
      </c>
      <c r="R2962">
        <f t="shared" si="834"/>
        <v>5</v>
      </c>
      <c r="S2962">
        <f t="shared" si="835"/>
        <v>3</v>
      </c>
      <c r="T2962">
        <f t="shared" si="836"/>
        <v>1</v>
      </c>
      <c r="U2962">
        <f t="shared" si="837"/>
        <v>2</v>
      </c>
      <c r="V2962">
        <f t="shared" ca="1" si="838"/>
        <v>0.20670000000000002</v>
      </c>
      <c r="W2962">
        <f>INDEX(Solarstrahlungsdaten!$B$13:$G$8772,Übersicht!O2962,Übersicht!$E$10)</f>
        <v>0</v>
      </c>
      <c r="X2962">
        <f t="shared" si="839"/>
        <v>0</v>
      </c>
      <c r="Y2962">
        <f t="shared" ca="1" si="840"/>
        <v>0.20670000000000002</v>
      </c>
      <c r="Z2962">
        <f t="shared" ca="1" si="841"/>
        <v>0</v>
      </c>
      <c r="AA2962">
        <f t="shared" ca="1" si="842"/>
        <v>0</v>
      </c>
      <c r="AB2962">
        <f t="shared" ca="1" si="843"/>
        <v>0.20670000000000002</v>
      </c>
      <c r="AC2962">
        <f t="shared" ca="1" si="849"/>
        <v>9.5286799999999866E-2</v>
      </c>
      <c r="AD2962">
        <f t="shared" ca="1" si="832"/>
        <v>0</v>
      </c>
      <c r="AE2962">
        <f t="shared" ca="1" si="844"/>
        <v>0</v>
      </c>
      <c r="AF2962">
        <f t="shared" ca="1" si="845"/>
        <v>0</v>
      </c>
      <c r="AG2962">
        <f t="shared" ca="1" si="846"/>
        <v>2.3821699999999967E-2</v>
      </c>
      <c r="AH2962">
        <f t="shared" ca="1" si="847"/>
        <v>0</v>
      </c>
    </row>
    <row r="2963" spans="15:34" x14ac:dyDescent="0.25">
      <c r="O2963">
        <v>2907</v>
      </c>
      <c r="P2963" s="2">
        <f t="shared" si="848"/>
        <v>44318.083333326285</v>
      </c>
      <c r="Q2963">
        <f t="shared" si="833"/>
        <v>2</v>
      </c>
      <c r="R2963">
        <f t="shared" si="834"/>
        <v>5</v>
      </c>
      <c r="S2963">
        <f t="shared" si="835"/>
        <v>3</v>
      </c>
      <c r="T2963">
        <f t="shared" si="836"/>
        <v>2</v>
      </c>
      <c r="U2963">
        <f t="shared" si="837"/>
        <v>2</v>
      </c>
      <c r="V2963">
        <f t="shared" ca="1" si="838"/>
        <v>0.18039999999999998</v>
      </c>
      <c r="W2963">
        <f>INDEX(Solarstrahlungsdaten!$B$13:$G$8772,Übersicht!O2963,Übersicht!$E$10)</f>
        <v>0</v>
      </c>
      <c r="X2963">
        <f t="shared" si="839"/>
        <v>0</v>
      </c>
      <c r="Y2963">
        <f t="shared" ca="1" si="840"/>
        <v>0.18039999999999998</v>
      </c>
      <c r="Z2963">
        <f t="shared" ca="1" si="841"/>
        <v>0</v>
      </c>
      <c r="AA2963">
        <f t="shared" ca="1" si="842"/>
        <v>0</v>
      </c>
      <c r="AB2963">
        <f t="shared" ca="1" si="843"/>
        <v>9.5286799999999866E-2</v>
      </c>
      <c r="AC2963">
        <f t="shared" ca="1" si="849"/>
        <v>0</v>
      </c>
      <c r="AD2963">
        <f t="shared" ca="1" si="832"/>
        <v>8.5113200000000111E-2</v>
      </c>
      <c r="AE2963">
        <f t="shared" ca="1" si="844"/>
        <v>0</v>
      </c>
      <c r="AF2963">
        <f t="shared" ca="1" si="845"/>
        <v>8.5113200000000111E-2</v>
      </c>
      <c r="AG2963">
        <f t="shared" ca="1" si="846"/>
        <v>0</v>
      </c>
      <c r="AH2963">
        <f t="shared" ca="1" si="847"/>
        <v>1</v>
      </c>
    </row>
    <row r="2964" spans="15:34" x14ac:dyDescent="0.25">
      <c r="O2964">
        <v>2908</v>
      </c>
      <c r="P2964" s="2">
        <f t="shared" si="848"/>
        <v>44318.12499999295</v>
      </c>
      <c r="Q2964">
        <f t="shared" si="833"/>
        <v>2</v>
      </c>
      <c r="R2964">
        <f t="shared" si="834"/>
        <v>5</v>
      </c>
      <c r="S2964">
        <f t="shared" si="835"/>
        <v>3</v>
      </c>
      <c r="T2964">
        <f t="shared" si="836"/>
        <v>3</v>
      </c>
      <c r="U2964">
        <f t="shared" si="837"/>
        <v>2</v>
      </c>
      <c r="V2964">
        <f t="shared" ca="1" si="838"/>
        <v>0.1724</v>
      </c>
      <c r="W2964">
        <f>INDEX(Solarstrahlungsdaten!$B$13:$G$8772,Übersicht!O2964,Übersicht!$E$10)</f>
        <v>0</v>
      </c>
      <c r="X2964">
        <f t="shared" si="839"/>
        <v>0</v>
      </c>
      <c r="Y2964">
        <f t="shared" ca="1" si="840"/>
        <v>0.1724</v>
      </c>
      <c r="Z2964">
        <f t="shared" ca="1" si="841"/>
        <v>0</v>
      </c>
      <c r="AA2964">
        <f t="shared" ca="1" si="842"/>
        <v>0</v>
      </c>
      <c r="AB2964">
        <f t="shared" ca="1" si="843"/>
        <v>0</v>
      </c>
      <c r="AC2964">
        <f t="shared" ca="1" si="849"/>
        <v>0</v>
      </c>
      <c r="AD2964">
        <f t="shared" ca="1" si="832"/>
        <v>0.1724</v>
      </c>
      <c r="AE2964">
        <f t="shared" ca="1" si="844"/>
        <v>0</v>
      </c>
      <c r="AF2964">
        <f t="shared" ca="1" si="845"/>
        <v>0.1724</v>
      </c>
      <c r="AG2964">
        <f t="shared" ca="1" si="846"/>
        <v>0</v>
      </c>
      <c r="AH2964">
        <f t="shared" ca="1" si="847"/>
        <v>1</v>
      </c>
    </row>
    <row r="2965" spans="15:34" x14ac:dyDescent="0.25">
      <c r="O2965">
        <v>2909</v>
      </c>
      <c r="P2965" s="2">
        <f t="shared" si="848"/>
        <v>44318.166666659614</v>
      </c>
      <c r="Q2965">
        <f t="shared" si="833"/>
        <v>2</v>
      </c>
      <c r="R2965">
        <f t="shared" si="834"/>
        <v>5</v>
      </c>
      <c r="S2965">
        <f t="shared" si="835"/>
        <v>3</v>
      </c>
      <c r="T2965">
        <f t="shared" si="836"/>
        <v>4</v>
      </c>
      <c r="U2965">
        <f t="shared" si="837"/>
        <v>2</v>
      </c>
      <c r="V2965">
        <f t="shared" ca="1" si="838"/>
        <v>0.17459999999999998</v>
      </c>
      <c r="W2965">
        <f>INDEX(Solarstrahlungsdaten!$B$13:$G$8772,Übersicht!O2965,Übersicht!$E$10)</f>
        <v>0.1</v>
      </c>
      <c r="X2965">
        <f t="shared" si="839"/>
        <v>3.4400000000000001E-4</v>
      </c>
      <c r="Y2965">
        <f t="shared" ca="1" si="840"/>
        <v>0.17425599999999997</v>
      </c>
      <c r="Z2965">
        <f t="shared" ca="1" si="841"/>
        <v>3.4400000000000001E-4</v>
      </c>
      <c r="AA2965">
        <f t="shared" ca="1" si="842"/>
        <v>0</v>
      </c>
      <c r="AB2965">
        <f t="shared" ca="1" si="843"/>
        <v>0</v>
      </c>
      <c r="AC2965">
        <f t="shared" ca="1" si="849"/>
        <v>0</v>
      </c>
      <c r="AD2965">
        <f t="shared" ca="1" si="832"/>
        <v>0.17425599999999997</v>
      </c>
      <c r="AE2965">
        <f t="shared" ca="1" si="844"/>
        <v>0</v>
      </c>
      <c r="AF2965">
        <f t="shared" ca="1" si="845"/>
        <v>0.17425599999999997</v>
      </c>
      <c r="AG2965">
        <f t="shared" ca="1" si="846"/>
        <v>0</v>
      </c>
      <c r="AH2965">
        <f t="shared" ca="1" si="847"/>
        <v>1</v>
      </c>
    </row>
    <row r="2966" spans="15:34" x14ac:dyDescent="0.25">
      <c r="O2966">
        <v>2910</v>
      </c>
      <c r="P2966" s="2">
        <f t="shared" si="848"/>
        <v>44318.208333326278</v>
      </c>
      <c r="Q2966">
        <f t="shared" si="833"/>
        <v>2</v>
      </c>
      <c r="R2966">
        <f t="shared" si="834"/>
        <v>5</v>
      </c>
      <c r="S2966">
        <f t="shared" si="835"/>
        <v>3</v>
      </c>
      <c r="T2966">
        <f t="shared" si="836"/>
        <v>5</v>
      </c>
      <c r="U2966">
        <f t="shared" si="837"/>
        <v>2</v>
      </c>
      <c r="V2966">
        <f t="shared" ca="1" si="838"/>
        <v>0.1938</v>
      </c>
      <c r="W2966">
        <f>INDEX(Solarstrahlungsdaten!$B$13:$G$8772,Übersicht!O2966,Übersicht!$E$10)</f>
        <v>110.33</v>
      </c>
      <c r="X2966">
        <f t="shared" si="839"/>
        <v>0.37953519999999996</v>
      </c>
      <c r="Y2966">
        <f t="shared" ca="1" si="840"/>
        <v>-0.18573519999999996</v>
      </c>
      <c r="Z2966">
        <f t="shared" ca="1" si="841"/>
        <v>0.1938</v>
      </c>
      <c r="AA2966">
        <f t="shared" ca="1" si="842"/>
        <v>0.18573519999999996</v>
      </c>
      <c r="AB2966">
        <f t="shared" ca="1" si="843"/>
        <v>0</v>
      </c>
      <c r="AC2966">
        <f t="shared" ca="1" si="849"/>
        <v>0.18573519999999996</v>
      </c>
      <c r="AD2966">
        <f t="shared" ca="1" si="832"/>
        <v>0</v>
      </c>
      <c r="AE2966">
        <f t="shared" ca="1" si="844"/>
        <v>0</v>
      </c>
      <c r="AF2966">
        <f t="shared" ca="1" si="845"/>
        <v>0</v>
      </c>
      <c r="AG2966">
        <f t="shared" ca="1" si="846"/>
        <v>4.643379999999999E-2</v>
      </c>
      <c r="AH2966">
        <f t="shared" ca="1" si="847"/>
        <v>0</v>
      </c>
    </row>
    <row r="2967" spans="15:34" x14ac:dyDescent="0.25">
      <c r="O2967">
        <v>2911</v>
      </c>
      <c r="P2967" s="2">
        <f t="shared" si="848"/>
        <v>44318.249999992942</v>
      </c>
      <c r="Q2967">
        <f t="shared" si="833"/>
        <v>2</v>
      </c>
      <c r="R2967">
        <f t="shared" si="834"/>
        <v>5</v>
      </c>
      <c r="S2967">
        <f t="shared" si="835"/>
        <v>3</v>
      </c>
      <c r="T2967">
        <f t="shared" si="836"/>
        <v>6</v>
      </c>
      <c r="U2967">
        <f t="shared" si="837"/>
        <v>2</v>
      </c>
      <c r="V2967">
        <f t="shared" ca="1" si="838"/>
        <v>0.32089999999999996</v>
      </c>
      <c r="W2967">
        <f>INDEX(Solarstrahlungsdaten!$B$13:$G$8772,Übersicht!O2967,Übersicht!$E$10)</f>
        <v>247.345</v>
      </c>
      <c r="X2967">
        <f t="shared" si="839"/>
        <v>0.85086680000000003</v>
      </c>
      <c r="Y2967">
        <f t="shared" ca="1" si="840"/>
        <v>-0.52996680000000007</v>
      </c>
      <c r="Z2967">
        <f t="shared" ca="1" si="841"/>
        <v>0.32089999999999996</v>
      </c>
      <c r="AA2967">
        <f t="shared" ca="1" si="842"/>
        <v>0.52996680000000007</v>
      </c>
      <c r="AB2967">
        <f t="shared" ca="1" si="843"/>
        <v>0</v>
      </c>
      <c r="AC2967">
        <f t="shared" ca="1" si="849"/>
        <v>0.71570200000000006</v>
      </c>
      <c r="AD2967">
        <f t="shared" ca="1" si="832"/>
        <v>0</v>
      </c>
      <c r="AE2967">
        <f t="shared" ca="1" si="844"/>
        <v>0</v>
      </c>
      <c r="AF2967">
        <f t="shared" ca="1" si="845"/>
        <v>0</v>
      </c>
      <c r="AG2967">
        <f t="shared" ca="1" si="846"/>
        <v>0.17892550000000002</v>
      </c>
      <c r="AH2967">
        <f t="shared" ca="1" si="847"/>
        <v>0</v>
      </c>
    </row>
    <row r="2968" spans="15:34" x14ac:dyDescent="0.25">
      <c r="O2968">
        <v>2912</v>
      </c>
      <c r="P2968" s="2">
        <f t="shared" si="848"/>
        <v>44318.291666659607</v>
      </c>
      <c r="Q2968">
        <f t="shared" si="833"/>
        <v>2</v>
      </c>
      <c r="R2968">
        <f t="shared" si="834"/>
        <v>5</v>
      </c>
      <c r="S2968">
        <f t="shared" si="835"/>
        <v>3</v>
      </c>
      <c r="T2968">
        <f t="shared" si="836"/>
        <v>7</v>
      </c>
      <c r="U2968">
        <f t="shared" si="837"/>
        <v>2</v>
      </c>
      <c r="V2968">
        <f t="shared" ca="1" si="838"/>
        <v>0.49560000000000004</v>
      </c>
      <c r="W2968">
        <f>INDEX(Solarstrahlungsdaten!$B$13:$G$8772,Übersicht!O2968,Übersicht!$E$10)</f>
        <v>425.69499999999999</v>
      </c>
      <c r="X2968">
        <f t="shared" si="839"/>
        <v>1.4643907999999999</v>
      </c>
      <c r="Y2968">
        <f t="shared" ca="1" si="840"/>
        <v>-0.96879079999999984</v>
      </c>
      <c r="Z2968">
        <f t="shared" ca="1" si="841"/>
        <v>0.49560000000000004</v>
      </c>
      <c r="AA2968">
        <f t="shared" ca="1" si="842"/>
        <v>0.96879079999999984</v>
      </c>
      <c r="AB2968">
        <f t="shared" ca="1" si="843"/>
        <v>0</v>
      </c>
      <c r="AC2968">
        <f t="shared" ca="1" si="849"/>
        <v>1.6844927999999999</v>
      </c>
      <c r="AD2968">
        <f t="shared" ca="1" si="832"/>
        <v>0</v>
      </c>
      <c r="AE2968">
        <f t="shared" ca="1" si="844"/>
        <v>0</v>
      </c>
      <c r="AF2968">
        <f t="shared" ca="1" si="845"/>
        <v>0</v>
      </c>
      <c r="AG2968">
        <f t="shared" ca="1" si="846"/>
        <v>0.42112319999999998</v>
      </c>
      <c r="AH2968">
        <f t="shared" ca="1" si="847"/>
        <v>0</v>
      </c>
    </row>
    <row r="2969" spans="15:34" x14ac:dyDescent="0.25">
      <c r="O2969">
        <v>2913</v>
      </c>
      <c r="P2969" s="2">
        <f t="shared" si="848"/>
        <v>44318.333333326271</v>
      </c>
      <c r="Q2969">
        <f t="shared" si="833"/>
        <v>2</v>
      </c>
      <c r="R2969">
        <f t="shared" si="834"/>
        <v>5</v>
      </c>
      <c r="S2969">
        <f t="shared" si="835"/>
        <v>3</v>
      </c>
      <c r="T2969">
        <f t="shared" si="836"/>
        <v>8</v>
      </c>
      <c r="U2969">
        <f t="shared" si="837"/>
        <v>2</v>
      </c>
      <c r="V2969">
        <f t="shared" ca="1" si="838"/>
        <v>0.54830000000000001</v>
      </c>
      <c r="W2969">
        <f>INDEX(Solarstrahlungsdaten!$B$13:$G$8772,Übersicht!O2969,Übersicht!$E$10)</f>
        <v>572.41499999999996</v>
      </c>
      <c r="X2969">
        <f t="shared" si="839"/>
        <v>1.9691076000000001</v>
      </c>
      <c r="Y2969">
        <f t="shared" ca="1" si="840"/>
        <v>-1.4208076000000001</v>
      </c>
      <c r="Z2969">
        <f t="shared" ca="1" si="841"/>
        <v>0.54830000000000001</v>
      </c>
      <c r="AA2969">
        <f t="shared" ca="1" si="842"/>
        <v>1.4208076000000001</v>
      </c>
      <c r="AB2969">
        <f t="shared" ca="1" si="843"/>
        <v>0</v>
      </c>
      <c r="AC2969">
        <f t="shared" ca="1" si="849"/>
        <v>3.1053004</v>
      </c>
      <c r="AD2969">
        <f t="shared" ca="1" si="832"/>
        <v>0</v>
      </c>
      <c r="AE2969">
        <f t="shared" ca="1" si="844"/>
        <v>0</v>
      </c>
      <c r="AF2969">
        <f t="shared" ca="1" si="845"/>
        <v>0</v>
      </c>
      <c r="AG2969">
        <f t="shared" ca="1" si="846"/>
        <v>0.77632509999999999</v>
      </c>
      <c r="AH2969">
        <f t="shared" ca="1" si="847"/>
        <v>0</v>
      </c>
    </row>
    <row r="2970" spans="15:34" x14ac:dyDescent="0.25">
      <c r="O2970">
        <v>2914</v>
      </c>
      <c r="P2970" s="2">
        <f t="shared" si="848"/>
        <v>44318.374999992935</v>
      </c>
      <c r="Q2970">
        <f t="shared" si="833"/>
        <v>2</v>
      </c>
      <c r="R2970">
        <f t="shared" si="834"/>
        <v>5</v>
      </c>
      <c r="S2970">
        <f t="shared" si="835"/>
        <v>3</v>
      </c>
      <c r="T2970">
        <f t="shared" si="836"/>
        <v>9</v>
      </c>
      <c r="U2970">
        <f t="shared" si="837"/>
        <v>2</v>
      </c>
      <c r="V2970">
        <f t="shared" ca="1" si="838"/>
        <v>0.54630000000000001</v>
      </c>
      <c r="W2970">
        <f>INDEX(Solarstrahlungsdaten!$B$13:$G$8772,Übersicht!O2970,Übersicht!$E$10)</f>
        <v>676.46499999999992</v>
      </c>
      <c r="X2970">
        <f t="shared" si="839"/>
        <v>2.3270395999999995</v>
      </c>
      <c r="Y2970">
        <f t="shared" ca="1" si="840"/>
        <v>-1.7807395999999995</v>
      </c>
      <c r="Z2970">
        <f t="shared" ca="1" si="841"/>
        <v>0.54630000000000001</v>
      </c>
      <c r="AA2970">
        <f t="shared" ca="1" si="842"/>
        <v>0.89469960000000004</v>
      </c>
      <c r="AB2970">
        <f t="shared" ca="1" si="843"/>
        <v>0</v>
      </c>
      <c r="AC2970">
        <f t="shared" ca="1" si="849"/>
        <v>4</v>
      </c>
      <c r="AD2970">
        <f t="shared" ca="1" si="832"/>
        <v>-0.88603999999999949</v>
      </c>
      <c r="AE2970">
        <f t="shared" ca="1" si="844"/>
        <v>0.88603999999999949</v>
      </c>
      <c r="AF2970">
        <f t="shared" ca="1" si="845"/>
        <v>0</v>
      </c>
      <c r="AG2970">
        <f t="shared" ca="1" si="846"/>
        <v>1</v>
      </c>
      <c r="AH2970">
        <f t="shared" ca="1" si="847"/>
        <v>0</v>
      </c>
    </row>
    <row r="2971" spans="15:34" x14ac:dyDescent="0.25">
      <c r="O2971">
        <v>2915</v>
      </c>
      <c r="P2971" s="2">
        <f t="shared" si="848"/>
        <v>44318.416666659599</v>
      </c>
      <c r="Q2971">
        <f t="shared" si="833"/>
        <v>2</v>
      </c>
      <c r="R2971">
        <f t="shared" si="834"/>
        <v>5</v>
      </c>
      <c r="S2971">
        <f t="shared" si="835"/>
        <v>3</v>
      </c>
      <c r="T2971">
        <f t="shared" si="836"/>
        <v>10</v>
      </c>
      <c r="U2971">
        <f t="shared" si="837"/>
        <v>2</v>
      </c>
      <c r="V2971">
        <f t="shared" ca="1" si="838"/>
        <v>0.5323</v>
      </c>
      <c r="W2971">
        <f>INDEX(Solarstrahlungsdaten!$B$13:$G$8772,Übersicht!O2971,Übersicht!$E$10)</f>
        <v>742.01</v>
      </c>
      <c r="X2971">
        <f t="shared" si="839"/>
        <v>2.5525143999999997</v>
      </c>
      <c r="Y2971">
        <f t="shared" ca="1" si="840"/>
        <v>-2.0202143999999995</v>
      </c>
      <c r="Z2971">
        <f t="shared" ca="1" si="841"/>
        <v>0.5323</v>
      </c>
      <c r="AA2971">
        <f t="shared" ca="1" si="842"/>
        <v>0</v>
      </c>
      <c r="AB2971">
        <f t="shared" ca="1" si="843"/>
        <v>0</v>
      </c>
      <c r="AC2971">
        <f t="shared" ca="1" si="849"/>
        <v>4</v>
      </c>
      <c r="AD2971">
        <f t="shared" ca="1" si="832"/>
        <v>-2.0202143999999995</v>
      </c>
      <c r="AE2971">
        <f t="shared" ca="1" si="844"/>
        <v>2.0202143999999995</v>
      </c>
      <c r="AF2971">
        <f t="shared" ca="1" si="845"/>
        <v>0</v>
      </c>
      <c r="AG2971">
        <f t="shared" ca="1" si="846"/>
        <v>1</v>
      </c>
      <c r="AH2971">
        <f t="shared" ca="1" si="847"/>
        <v>0</v>
      </c>
    </row>
    <row r="2972" spans="15:34" x14ac:dyDescent="0.25">
      <c r="O2972">
        <v>2916</v>
      </c>
      <c r="P2972" s="2">
        <f t="shared" si="848"/>
        <v>44318.458333326264</v>
      </c>
      <c r="Q2972">
        <f t="shared" si="833"/>
        <v>2</v>
      </c>
      <c r="R2972">
        <f t="shared" si="834"/>
        <v>5</v>
      </c>
      <c r="S2972">
        <f t="shared" si="835"/>
        <v>3</v>
      </c>
      <c r="T2972">
        <f t="shared" si="836"/>
        <v>11</v>
      </c>
      <c r="U2972">
        <f t="shared" si="837"/>
        <v>2</v>
      </c>
      <c r="V2972">
        <f t="shared" ca="1" si="838"/>
        <v>0.52639999999999998</v>
      </c>
      <c r="W2972">
        <f>INDEX(Solarstrahlungsdaten!$B$13:$G$8772,Übersicht!O2972,Übersicht!$E$10)</f>
        <v>738.11500000000001</v>
      </c>
      <c r="X2972">
        <f t="shared" si="839"/>
        <v>2.5391155999999997</v>
      </c>
      <c r="Y2972">
        <f t="shared" ca="1" si="840"/>
        <v>-2.0127155999999999</v>
      </c>
      <c r="Z2972">
        <f t="shared" ca="1" si="841"/>
        <v>0.52639999999999998</v>
      </c>
      <c r="AA2972">
        <f t="shared" ca="1" si="842"/>
        <v>0</v>
      </c>
      <c r="AB2972">
        <f t="shared" ca="1" si="843"/>
        <v>0</v>
      </c>
      <c r="AC2972">
        <f t="shared" ca="1" si="849"/>
        <v>4</v>
      </c>
      <c r="AD2972">
        <f t="shared" ca="1" si="832"/>
        <v>-2.0127155999999999</v>
      </c>
      <c r="AE2972">
        <f t="shared" ca="1" si="844"/>
        <v>2.0127155999999999</v>
      </c>
      <c r="AF2972">
        <f t="shared" ca="1" si="845"/>
        <v>0</v>
      </c>
      <c r="AG2972">
        <f t="shared" ca="1" si="846"/>
        <v>1</v>
      </c>
      <c r="AH2972">
        <f t="shared" ca="1" si="847"/>
        <v>0</v>
      </c>
    </row>
    <row r="2973" spans="15:34" x14ac:dyDescent="0.25">
      <c r="O2973">
        <v>2917</v>
      </c>
      <c r="P2973" s="2">
        <f t="shared" si="848"/>
        <v>44318.499999992928</v>
      </c>
      <c r="Q2973">
        <f t="shared" si="833"/>
        <v>2</v>
      </c>
      <c r="R2973">
        <f t="shared" si="834"/>
        <v>5</v>
      </c>
      <c r="S2973">
        <f t="shared" si="835"/>
        <v>3</v>
      </c>
      <c r="T2973">
        <f t="shared" si="836"/>
        <v>12</v>
      </c>
      <c r="U2973">
        <f t="shared" si="837"/>
        <v>2</v>
      </c>
      <c r="V2973">
        <f t="shared" ca="1" si="838"/>
        <v>0.58089999999999997</v>
      </c>
      <c r="W2973">
        <f>INDEX(Solarstrahlungsdaten!$B$13:$G$8772,Übersicht!O2973,Übersicht!$E$10)</f>
        <v>738.49499999999989</v>
      </c>
      <c r="X2973">
        <f t="shared" si="839"/>
        <v>2.5404227999999995</v>
      </c>
      <c r="Y2973">
        <f t="shared" ca="1" si="840"/>
        <v>-1.9595227999999996</v>
      </c>
      <c r="Z2973">
        <f t="shared" ca="1" si="841"/>
        <v>0.58089999999999997</v>
      </c>
      <c r="AA2973">
        <f t="shared" ca="1" si="842"/>
        <v>0</v>
      </c>
      <c r="AB2973">
        <f t="shared" ca="1" si="843"/>
        <v>0</v>
      </c>
      <c r="AC2973">
        <f t="shared" ca="1" si="849"/>
        <v>4</v>
      </c>
      <c r="AD2973">
        <f t="shared" ca="1" si="832"/>
        <v>-1.9595227999999996</v>
      </c>
      <c r="AE2973">
        <f t="shared" ca="1" si="844"/>
        <v>1.9595227999999996</v>
      </c>
      <c r="AF2973">
        <f t="shared" ca="1" si="845"/>
        <v>0</v>
      </c>
      <c r="AG2973">
        <f t="shared" ca="1" si="846"/>
        <v>1</v>
      </c>
      <c r="AH2973">
        <f t="shared" ca="1" si="847"/>
        <v>0</v>
      </c>
    </row>
    <row r="2974" spans="15:34" x14ac:dyDescent="0.25">
      <c r="O2974">
        <v>2918</v>
      </c>
      <c r="P2974" s="2">
        <f t="shared" si="848"/>
        <v>44318.541666659592</v>
      </c>
      <c r="Q2974">
        <f t="shared" si="833"/>
        <v>2</v>
      </c>
      <c r="R2974">
        <f t="shared" si="834"/>
        <v>5</v>
      </c>
      <c r="S2974">
        <f t="shared" si="835"/>
        <v>3</v>
      </c>
      <c r="T2974">
        <f t="shared" si="836"/>
        <v>13</v>
      </c>
      <c r="U2974">
        <f t="shared" si="837"/>
        <v>2</v>
      </c>
      <c r="V2974">
        <f t="shared" ca="1" si="838"/>
        <v>0.60009999999999986</v>
      </c>
      <c r="W2974">
        <f>INDEX(Solarstrahlungsdaten!$B$13:$G$8772,Übersicht!O2974,Übersicht!$E$10)</f>
        <v>679.83999999999992</v>
      </c>
      <c r="X2974">
        <f t="shared" si="839"/>
        <v>2.3386495999999997</v>
      </c>
      <c r="Y2974">
        <f t="shared" ca="1" si="840"/>
        <v>-1.7385495999999998</v>
      </c>
      <c r="Z2974">
        <f t="shared" ca="1" si="841"/>
        <v>0.60009999999999986</v>
      </c>
      <c r="AA2974">
        <f t="shared" ca="1" si="842"/>
        <v>0</v>
      </c>
      <c r="AB2974">
        <f t="shared" ca="1" si="843"/>
        <v>0</v>
      </c>
      <c r="AC2974">
        <f t="shared" ca="1" si="849"/>
        <v>4</v>
      </c>
      <c r="AD2974">
        <f t="shared" ca="1" si="832"/>
        <v>-1.7385495999999998</v>
      </c>
      <c r="AE2974">
        <f t="shared" ca="1" si="844"/>
        <v>1.7385495999999998</v>
      </c>
      <c r="AF2974">
        <f t="shared" ca="1" si="845"/>
        <v>0</v>
      </c>
      <c r="AG2974">
        <f t="shared" ca="1" si="846"/>
        <v>1</v>
      </c>
      <c r="AH2974">
        <f t="shared" ca="1" si="847"/>
        <v>0</v>
      </c>
    </row>
    <row r="2975" spans="15:34" x14ac:dyDescent="0.25">
      <c r="O2975">
        <v>2919</v>
      </c>
      <c r="P2975" s="2">
        <f t="shared" si="848"/>
        <v>44318.583333326256</v>
      </c>
      <c r="Q2975">
        <f t="shared" si="833"/>
        <v>2</v>
      </c>
      <c r="R2975">
        <f t="shared" si="834"/>
        <v>5</v>
      </c>
      <c r="S2975">
        <f t="shared" si="835"/>
        <v>3</v>
      </c>
      <c r="T2975">
        <f t="shared" si="836"/>
        <v>14</v>
      </c>
      <c r="U2975">
        <f t="shared" si="837"/>
        <v>2</v>
      </c>
      <c r="V2975">
        <f t="shared" ca="1" si="838"/>
        <v>0.52290000000000003</v>
      </c>
      <c r="W2975">
        <f>INDEX(Solarstrahlungsdaten!$B$13:$G$8772,Übersicht!O2975,Übersicht!$E$10)</f>
        <v>588.58500000000004</v>
      </c>
      <c r="X2975">
        <f t="shared" si="839"/>
        <v>2.0247324</v>
      </c>
      <c r="Y2975">
        <f t="shared" ca="1" si="840"/>
        <v>-1.5018324000000001</v>
      </c>
      <c r="Z2975">
        <f t="shared" ca="1" si="841"/>
        <v>0.52290000000000003</v>
      </c>
      <c r="AA2975">
        <f t="shared" ca="1" si="842"/>
        <v>0</v>
      </c>
      <c r="AB2975">
        <f t="shared" ca="1" si="843"/>
        <v>0</v>
      </c>
      <c r="AC2975">
        <f t="shared" ca="1" si="849"/>
        <v>4</v>
      </c>
      <c r="AD2975">
        <f t="shared" ca="1" si="832"/>
        <v>-1.5018324000000001</v>
      </c>
      <c r="AE2975">
        <f t="shared" ca="1" si="844"/>
        <v>1.5018324000000001</v>
      </c>
      <c r="AF2975">
        <f t="shared" ca="1" si="845"/>
        <v>0</v>
      </c>
      <c r="AG2975">
        <f t="shared" ca="1" si="846"/>
        <v>1</v>
      </c>
      <c r="AH2975">
        <f t="shared" ca="1" si="847"/>
        <v>0</v>
      </c>
    </row>
    <row r="2976" spans="15:34" x14ac:dyDescent="0.25">
      <c r="O2976">
        <v>2920</v>
      </c>
      <c r="P2976" s="2">
        <f t="shared" si="848"/>
        <v>44318.62499999292</v>
      </c>
      <c r="Q2976">
        <f t="shared" si="833"/>
        <v>2</v>
      </c>
      <c r="R2976">
        <f t="shared" si="834"/>
        <v>5</v>
      </c>
      <c r="S2976">
        <f t="shared" si="835"/>
        <v>3</v>
      </c>
      <c r="T2976">
        <f t="shared" si="836"/>
        <v>15</v>
      </c>
      <c r="U2976">
        <f t="shared" si="837"/>
        <v>2</v>
      </c>
      <c r="V2976">
        <f t="shared" ca="1" si="838"/>
        <v>0.46609999999999996</v>
      </c>
      <c r="W2976">
        <f>INDEX(Solarstrahlungsdaten!$B$13:$G$8772,Übersicht!O2976,Übersicht!$E$10)</f>
        <v>463.78999999999996</v>
      </c>
      <c r="X2976">
        <f t="shared" si="839"/>
        <v>1.5954375999999999</v>
      </c>
      <c r="Y2976">
        <f t="shared" ca="1" si="840"/>
        <v>-1.1293375999999999</v>
      </c>
      <c r="Z2976">
        <f t="shared" ca="1" si="841"/>
        <v>0.46609999999999996</v>
      </c>
      <c r="AA2976">
        <f t="shared" ca="1" si="842"/>
        <v>0</v>
      </c>
      <c r="AB2976">
        <f t="shared" ca="1" si="843"/>
        <v>0</v>
      </c>
      <c r="AC2976">
        <f t="shared" ca="1" si="849"/>
        <v>4</v>
      </c>
      <c r="AD2976">
        <f t="shared" ca="1" si="832"/>
        <v>-1.1293375999999999</v>
      </c>
      <c r="AE2976">
        <f t="shared" ca="1" si="844"/>
        <v>1.1293375999999999</v>
      </c>
      <c r="AF2976">
        <f t="shared" ca="1" si="845"/>
        <v>0</v>
      </c>
      <c r="AG2976">
        <f t="shared" ca="1" si="846"/>
        <v>1</v>
      </c>
      <c r="AH2976">
        <f t="shared" ca="1" si="847"/>
        <v>0</v>
      </c>
    </row>
    <row r="2977" spans="15:34" x14ac:dyDescent="0.25">
      <c r="O2977">
        <v>2921</v>
      </c>
      <c r="P2977" s="2">
        <f t="shared" si="848"/>
        <v>44318.666666659585</v>
      </c>
      <c r="Q2977">
        <f t="shared" si="833"/>
        <v>2</v>
      </c>
      <c r="R2977">
        <f t="shared" si="834"/>
        <v>5</v>
      </c>
      <c r="S2977">
        <f t="shared" si="835"/>
        <v>3</v>
      </c>
      <c r="T2977">
        <f t="shared" si="836"/>
        <v>16</v>
      </c>
      <c r="U2977">
        <f t="shared" si="837"/>
        <v>2</v>
      </c>
      <c r="V2977">
        <f t="shared" ca="1" si="838"/>
        <v>0.42710000000000004</v>
      </c>
      <c r="W2977">
        <f>INDEX(Solarstrahlungsdaten!$B$13:$G$8772,Übersicht!O2977,Übersicht!$E$10)</f>
        <v>293.44499999999999</v>
      </c>
      <c r="X2977">
        <f t="shared" si="839"/>
        <v>1.0094508</v>
      </c>
      <c r="Y2977">
        <f t="shared" ca="1" si="840"/>
        <v>-0.58235079999999995</v>
      </c>
      <c r="Z2977">
        <f t="shared" ca="1" si="841"/>
        <v>0.42710000000000004</v>
      </c>
      <c r="AA2977">
        <f t="shared" ca="1" si="842"/>
        <v>0</v>
      </c>
      <c r="AB2977">
        <f t="shared" ca="1" si="843"/>
        <v>0</v>
      </c>
      <c r="AC2977">
        <f t="shared" ca="1" si="849"/>
        <v>4</v>
      </c>
      <c r="AD2977">
        <f t="shared" ca="1" si="832"/>
        <v>-0.58235079999999995</v>
      </c>
      <c r="AE2977">
        <f t="shared" ca="1" si="844"/>
        <v>0.58235079999999995</v>
      </c>
      <c r="AF2977">
        <f t="shared" ca="1" si="845"/>
        <v>0</v>
      </c>
      <c r="AG2977">
        <f t="shared" ca="1" si="846"/>
        <v>1</v>
      </c>
      <c r="AH2977">
        <f t="shared" ca="1" si="847"/>
        <v>0</v>
      </c>
    </row>
    <row r="2978" spans="15:34" x14ac:dyDescent="0.25">
      <c r="O2978">
        <v>2922</v>
      </c>
      <c r="P2978" s="2">
        <f t="shared" si="848"/>
        <v>44318.708333326249</v>
      </c>
      <c r="Q2978">
        <f t="shared" si="833"/>
        <v>2</v>
      </c>
      <c r="R2978">
        <f t="shared" si="834"/>
        <v>5</v>
      </c>
      <c r="S2978">
        <f t="shared" si="835"/>
        <v>3</v>
      </c>
      <c r="T2978">
        <f t="shared" si="836"/>
        <v>17</v>
      </c>
      <c r="U2978">
        <f t="shared" si="837"/>
        <v>2</v>
      </c>
      <c r="V2978">
        <f t="shared" ca="1" si="838"/>
        <v>0.44700000000000001</v>
      </c>
      <c r="W2978">
        <f>INDEX(Solarstrahlungsdaten!$B$13:$G$8772,Übersicht!O2978,Übersicht!$E$10)</f>
        <v>170.16499999999999</v>
      </c>
      <c r="X2978">
        <f t="shared" si="839"/>
        <v>0.58536759999999988</v>
      </c>
      <c r="Y2978">
        <f t="shared" ca="1" si="840"/>
        <v>-0.13836759999999987</v>
      </c>
      <c r="Z2978">
        <f t="shared" ca="1" si="841"/>
        <v>0.44700000000000001</v>
      </c>
      <c r="AA2978">
        <f t="shared" ca="1" si="842"/>
        <v>0</v>
      </c>
      <c r="AB2978">
        <f t="shared" ca="1" si="843"/>
        <v>0</v>
      </c>
      <c r="AC2978">
        <f t="shared" ca="1" si="849"/>
        <v>4</v>
      </c>
      <c r="AD2978">
        <f t="shared" ca="1" si="832"/>
        <v>-0.13836759999999987</v>
      </c>
      <c r="AE2978">
        <f t="shared" ca="1" si="844"/>
        <v>0.13836759999999987</v>
      </c>
      <c r="AF2978">
        <f t="shared" ca="1" si="845"/>
        <v>0</v>
      </c>
      <c r="AG2978">
        <f t="shared" ca="1" si="846"/>
        <v>1</v>
      </c>
      <c r="AH2978">
        <f t="shared" ca="1" si="847"/>
        <v>0</v>
      </c>
    </row>
    <row r="2979" spans="15:34" x14ac:dyDescent="0.25">
      <c r="O2979">
        <v>2923</v>
      </c>
      <c r="P2979" s="2">
        <f t="shared" si="848"/>
        <v>44318.749999992913</v>
      </c>
      <c r="Q2979">
        <f t="shared" si="833"/>
        <v>2</v>
      </c>
      <c r="R2979">
        <f t="shared" si="834"/>
        <v>5</v>
      </c>
      <c r="S2979">
        <f t="shared" si="835"/>
        <v>3</v>
      </c>
      <c r="T2979">
        <f t="shared" si="836"/>
        <v>18</v>
      </c>
      <c r="U2979">
        <f t="shared" si="837"/>
        <v>2</v>
      </c>
      <c r="V2979">
        <f t="shared" ca="1" si="838"/>
        <v>0.54689999999999994</v>
      </c>
      <c r="W2979">
        <f>INDEX(Solarstrahlungsdaten!$B$13:$G$8772,Übersicht!O2979,Übersicht!$E$10)</f>
        <v>24.28</v>
      </c>
      <c r="X2979">
        <f t="shared" si="839"/>
        <v>8.3523199999999992E-2</v>
      </c>
      <c r="Y2979">
        <f t="shared" ca="1" si="840"/>
        <v>0.46337679999999992</v>
      </c>
      <c r="Z2979">
        <f t="shared" ca="1" si="841"/>
        <v>8.3523199999999992E-2</v>
      </c>
      <c r="AA2979">
        <f t="shared" ca="1" si="842"/>
        <v>0</v>
      </c>
      <c r="AB2979">
        <f t="shared" ca="1" si="843"/>
        <v>0.46337679999999992</v>
      </c>
      <c r="AC2979">
        <f t="shared" ca="1" si="849"/>
        <v>3.5366232000000002</v>
      </c>
      <c r="AD2979">
        <f t="shared" ca="1" si="832"/>
        <v>0</v>
      </c>
      <c r="AE2979">
        <f t="shared" ca="1" si="844"/>
        <v>0</v>
      </c>
      <c r="AF2979">
        <f t="shared" ca="1" si="845"/>
        <v>0</v>
      </c>
      <c r="AG2979">
        <f t="shared" ca="1" si="846"/>
        <v>0.88415580000000005</v>
      </c>
      <c r="AH2979">
        <f t="shared" ca="1" si="847"/>
        <v>0</v>
      </c>
    </row>
    <row r="2980" spans="15:34" x14ac:dyDescent="0.25">
      <c r="O2980">
        <v>2924</v>
      </c>
      <c r="P2980" s="2">
        <f t="shared" si="848"/>
        <v>44318.791666659577</v>
      </c>
      <c r="Q2980">
        <f t="shared" si="833"/>
        <v>2</v>
      </c>
      <c r="R2980">
        <f t="shared" si="834"/>
        <v>5</v>
      </c>
      <c r="S2980">
        <f t="shared" si="835"/>
        <v>3</v>
      </c>
      <c r="T2980">
        <f t="shared" si="836"/>
        <v>19</v>
      </c>
      <c r="U2980">
        <f t="shared" si="837"/>
        <v>2</v>
      </c>
      <c r="V2980">
        <f t="shared" ca="1" si="838"/>
        <v>0.66849999999999998</v>
      </c>
      <c r="W2980">
        <f>INDEX(Solarstrahlungsdaten!$B$13:$G$8772,Übersicht!O2980,Übersicht!$E$10)</f>
        <v>0</v>
      </c>
      <c r="X2980">
        <f t="shared" si="839"/>
        <v>0</v>
      </c>
      <c r="Y2980">
        <f t="shared" ca="1" si="840"/>
        <v>0.66849999999999998</v>
      </c>
      <c r="Z2980">
        <f t="shared" ca="1" si="841"/>
        <v>0</v>
      </c>
      <c r="AA2980">
        <f t="shared" ca="1" si="842"/>
        <v>0</v>
      </c>
      <c r="AB2980">
        <f t="shared" ca="1" si="843"/>
        <v>0.66849999999999998</v>
      </c>
      <c r="AC2980">
        <f t="shared" ca="1" si="849"/>
        <v>2.8681232000000003</v>
      </c>
      <c r="AD2980">
        <f t="shared" ca="1" si="832"/>
        <v>0</v>
      </c>
      <c r="AE2980">
        <f t="shared" ca="1" si="844"/>
        <v>0</v>
      </c>
      <c r="AF2980">
        <f t="shared" ca="1" si="845"/>
        <v>0</v>
      </c>
      <c r="AG2980">
        <f t="shared" ca="1" si="846"/>
        <v>0.71703080000000008</v>
      </c>
      <c r="AH2980">
        <f t="shared" ca="1" si="847"/>
        <v>0</v>
      </c>
    </row>
    <row r="2981" spans="15:34" x14ac:dyDescent="0.25">
      <c r="O2981">
        <v>2925</v>
      </c>
      <c r="P2981" s="2">
        <f t="shared" si="848"/>
        <v>44318.833333326242</v>
      </c>
      <c r="Q2981">
        <f t="shared" si="833"/>
        <v>2</v>
      </c>
      <c r="R2981">
        <f t="shared" si="834"/>
        <v>5</v>
      </c>
      <c r="S2981">
        <f t="shared" si="835"/>
        <v>3</v>
      </c>
      <c r="T2981">
        <f t="shared" si="836"/>
        <v>20</v>
      </c>
      <c r="U2981">
        <f t="shared" si="837"/>
        <v>2</v>
      </c>
      <c r="V2981">
        <f t="shared" ca="1" si="838"/>
        <v>0.68720000000000003</v>
      </c>
      <c r="W2981">
        <f>INDEX(Solarstrahlungsdaten!$B$13:$G$8772,Übersicht!O2981,Übersicht!$E$10)</f>
        <v>0</v>
      </c>
      <c r="X2981">
        <f t="shared" si="839"/>
        <v>0</v>
      </c>
      <c r="Y2981">
        <f t="shared" ca="1" si="840"/>
        <v>0.68720000000000003</v>
      </c>
      <c r="Z2981">
        <f t="shared" ca="1" si="841"/>
        <v>0</v>
      </c>
      <c r="AA2981">
        <f t="shared" ca="1" si="842"/>
        <v>0</v>
      </c>
      <c r="AB2981">
        <f t="shared" ca="1" si="843"/>
        <v>0.68720000000000003</v>
      </c>
      <c r="AC2981">
        <f t="shared" ca="1" si="849"/>
        <v>2.1809232000000005</v>
      </c>
      <c r="AD2981">
        <f t="shared" ca="1" si="832"/>
        <v>0</v>
      </c>
      <c r="AE2981">
        <f t="shared" ca="1" si="844"/>
        <v>0</v>
      </c>
      <c r="AF2981">
        <f t="shared" ca="1" si="845"/>
        <v>0</v>
      </c>
      <c r="AG2981">
        <f t="shared" ca="1" si="846"/>
        <v>0.54523080000000013</v>
      </c>
      <c r="AH2981">
        <f t="shared" ca="1" si="847"/>
        <v>0</v>
      </c>
    </row>
    <row r="2982" spans="15:34" x14ac:dyDescent="0.25">
      <c r="O2982">
        <v>2926</v>
      </c>
      <c r="P2982" s="2">
        <f t="shared" si="848"/>
        <v>44318.874999992906</v>
      </c>
      <c r="Q2982">
        <f t="shared" si="833"/>
        <v>2</v>
      </c>
      <c r="R2982">
        <f t="shared" si="834"/>
        <v>5</v>
      </c>
      <c r="S2982">
        <f t="shared" si="835"/>
        <v>3</v>
      </c>
      <c r="T2982">
        <f t="shared" si="836"/>
        <v>21</v>
      </c>
      <c r="U2982">
        <f t="shared" si="837"/>
        <v>2</v>
      </c>
      <c r="V2982">
        <f t="shared" ca="1" si="838"/>
        <v>0.63300000000000001</v>
      </c>
      <c r="W2982">
        <f>INDEX(Solarstrahlungsdaten!$B$13:$G$8772,Übersicht!O2982,Übersicht!$E$10)</f>
        <v>0</v>
      </c>
      <c r="X2982">
        <f t="shared" si="839"/>
        <v>0</v>
      </c>
      <c r="Y2982">
        <f t="shared" ca="1" si="840"/>
        <v>0.63300000000000001</v>
      </c>
      <c r="Z2982">
        <f t="shared" ca="1" si="841"/>
        <v>0</v>
      </c>
      <c r="AA2982">
        <f t="shared" ca="1" si="842"/>
        <v>0</v>
      </c>
      <c r="AB2982">
        <f t="shared" ca="1" si="843"/>
        <v>0.63300000000000001</v>
      </c>
      <c r="AC2982">
        <f t="shared" ca="1" si="849"/>
        <v>1.5479232000000005</v>
      </c>
      <c r="AD2982">
        <f t="shared" ca="1" si="832"/>
        <v>0</v>
      </c>
      <c r="AE2982">
        <f t="shared" ca="1" si="844"/>
        <v>0</v>
      </c>
      <c r="AF2982">
        <f t="shared" ca="1" si="845"/>
        <v>0</v>
      </c>
      <c r="AG2982">
        <f t="shared" ca="1" si="846"/>
        <v>0.38698080000000012</v>
      </c>
      <c r="AH2982">
        <f t="shared" ca="1" si="847"/>
        <v>0</v>
      </c>
    </row>
    <row r="2983" spans="15:34" x14ac:dyDescent="0.25">
      <c r="O2983">
        <v>2927</v>
      </c>
      <c r="P2983" s="2">
        <f t="shared" si="848"/>
        <v>44318.91666665957</v>
      </c>
      <c r="Q2983">
        <f t="shared" si="833"/>
        <v>2</v>
      </c>
      <c r="R2983">
        <f t="shared" si="834"/>
        <v>5</v>
      </c>
      <c r="S2983">
        <f t="shared" si="835"/>
        <v>3</v>
      </c>
      <c r="T2983">
        <f t="shared" si="836"/>
        <v>22</v>
      </c>
      <c r="U2983">
        <f t="shared" si="837"/>
        <v>2</v>
      </c>
      <c r="V2983">
        <f t="shared" ca="1" si="838"/>
        <v>0.57189999999999996</v>
      </c>
      <c r="W2983">
        <f>INDEX(Solarstrahlungsdaten!$B$13:$G$8772,Übersicht!O2983,Übersicht!$E$10)</f>
        <v>0</v>
      </c>
      <c r="X2983">
        <f t="shared" si="839"/>
        <v>0</v>
      </c>
      <c r="Y2983">
        <f t="shared" ca="1" si="840"/>
        <v>0.57189999999999996</v>
      </c>
      <c r="Z2983">
        <f t="shared" ca="1" si="841"/>
        <v>0</v>
      </c>
      <c r="AA2983">
        <f t="shared" ca="1" si="842"/>
        <v>0</v>
      </c>
      <c r="AB2983">
        <f t="shared" ca="1" si="843"/>
        <v>0.57189999999999996</v>
      </c>
      <c r="AC2983">
        <f t="shared" ca="1" si="849"/>
        <v>0.97602320000000053</v>
      </c>
      <c r="AD2983">
        <f t="shared" ca="1" si="832"/>
        <v>0</v>
      </c>
      <c r="AE2983">
        <f t="shared" ca="1" si="844"/>
        <v>0</v>
      </c>
      <c r="AF2983">
        <f t="shared" ca="1" si="845"/>
        <v>0</v>
      </c>
      <c r="AG2983">
        <f t="shared" ca="1" si="846"/>
        <v>0.24400580000000013</v>
      </c>
      <c r="AH2983">
        <f t="shared" ca="1" si="847"/>
        <v>0</v>
      </c>
    </row>
    <row r="2984" spans="15:34" x14ac:dyDescent="0.25">
      <c r="O2984">
        <v>2928</v>
      </c>
      <c r="P2984" s="2">
        <f t="shared" si="848"/>
        <v>44318.958333326234</v>
      </c>
      <c r="Q2984">
        <f t="shared" si="833"/>
        <v>2</v>
      </c>
      <c r="R2984">
        <f t="shared" si="834"/>
        <v>5</v>
      </c>
      <c r="S2984">
        <f t="shared" si="835"/>
        <v>3</v>
      </c>
      <c r="T2984">
        <f t="shared" si="836"/>
        <v>23</v>
      </c>
      <c r="U2984">
        <f t="shared" si="837"/>
        <v>2</v>
      </c>
      <c r="V2984">
        <f t="shared" ca="1" si="838"/>
        <v>0.43760000000000004</v>
      </c>
      <c r="W2984">
        <f>INDEX(Solarstrahlungsdaten!$B$13:$G$8772,Übersicht!O2984,Übersicht!$E$10)</f>
        <v>0</v>
      </c>
      <c r="X2984">
        <f t="shared" si="839"/>
        <v>0</v>
      </c>
      <c r="Y2984">
        <f t="shared" ca="1" si="840"/>
        <v>0.43760000000000004</v>
      </c>
      <c r="Z2984">
        <f t="shared" ca="1" si="841"/>
        <v>0</v>
      </c>
      <c r="AA2984">
        <f t="shared" ca="1" si="842"/>
        <v>0</v>
      </c>
      <c r="AB2984">
        <f t="shared" ca="1" si="843"/>
        <v>0.43760000000000004</v>
      </c>
      <c r="AC2984">
        <f t="shared" ca="1" si="849"/>
        <v>0.53842320000000043</v>
      </c>
      <c r="AD2984">
        <f t="shared" ca="1" si="832"/>
        <v>0</v>
      </c>
      <c r="AE2984">
        <f t="shared" ca="1" si="844"/>
        <v>0</v>
      </c>
      <c r="AF2984">
        <f t="shared" ca="1" si="845"/>
        <v>0</v>
      </c>
      <c r="AG2984">
        <f t="shared" ca="1" si="846"/>
        <v>0.13460580000000011</v>
      </c>
      <c r="AH2984">
        <f t="shared" ca="1" si="847"/>
        <v>0</v>
      </c>
    </row>
    <row r="2985" spans="15:34" x14ac:dyDescent="0.25">
      <c r="O2985">
        <v>2929</v>
      </c>
      <c r="P2985" s="2">
        <f t="shared" si="848"/>
        <v>44318.999999992899</v>
      </c>
      <c r="Q2985">
        <f t="shared" si="833"/>
        <v>3</v>
      </c>
      <c r="R2985">
        <f t="shared" si="834"/>
        <v>5</v>
      </c>
      <c r="S2985">
        <f t="shared" si="835"/>
        <v>3</v>
      </c>
      <c r="T2985">
        <f t="shared" si="836"/>
        <v>0</v>
      </c>
      <c r="U2985">
        <f t="shared" si="837"/>
        <v>2</v>
      </c>
      <c r="V2985">
        <f t="shared" ca="1" si="838"/>
        <v>0.2964</v>
      </c>
      <c r="W2985">
        <f>INDEX(Solarstrahlungsdaten!$B$13:$G$8772,Übersicht!O2985,Übersicht!$E$10)</f>
        <v>0</v>
      </c>
      <c r="X2985">
        <f t="shared" si="839"/>
        <v>0</v>
      </c>
      <c r="Y2985">
        <f t="shared" ca="1" si="840"/>
        <v>0.2964</v>
      </c>
      <c r="Z2985">
        <f t="shared" ca="1" si="841"/>
        <v>0</v>
      </c>
      <c r="AA2985">
        <f t="shared" ca="1" si="842"/>
        <v>0</v>
      </c>
      <c r="AB2985">
        <f t="shared" ca="1" si="843"/>
        <v>0.2964</v>
      </c>
      <c r="AC2985">
        <f t="shared" ca="1" si="849"/>
        <v>0.24202320000000044</v>
      </c>
      <c r="AD2985">
        <f t="shared" ca="1" si="832"/>
        <v>0</v>
      </c>
      <c r="AE2985">
        <f t="shared" ca="1" si="844"/>
        <v>0</v>
      </c>
      <c r="AF2985">
        <f t="shared" ca="1" si="845"/>
        <v>0</v>
      </c>
      <c r="AG2985">
        <f t="shared" ca="1" si="846"/>
        <v>6.0505800000000109E-2</v>
      </c>
      <c r="AH2985">
        <f t="shared" ca="1" si="847"/>
        <v>0</v>
      </c>
    </row>
    <row r="2986" spans="15:34" x14ac:dyDescent="0.25">
      <c r="O2986">
        <v>2930</v>
      </c>
      <c r="P2986" s="2">
        <f t="shared" si="848"/>
        <v>44319.041666659563</v>
      </c>
      <c r="Q2986">
        <f t="shared" si="833"/>
        <v>3</v>
      </c>
      <c r="R2986">
        <f t="shared" si="834"/>
        <v>5</v>
      </c>
      <c r="S2986">
        <f t="shared" si="835"/>
        <v>3</v>
      </c>
      <c r="T2986">
        <f t="shared" si="836"/>
        <v>1</v>
      </c>
      <c r="U2986">
        <f t="shared" si="837"/>
        <v>2</v>
      </c>
      <c r="V2986">
        <f t="shared" ca="1" si="838"/>
        <v>0.20670000000000002</v>
      </c>
      <c r="W2986">
        <f>INDEX(Solarstrahlungsdaten!$B$13:$G$8772,Übersicht!O2986,Übersicht!$E$10)</f>
        <v>0</v>
      </c>
      <c r="X2986">
        <f t="shared" si="839"/>
        <v>0</v>
      </c>
      <c r="Y2986">
        <f t="shared" ca="1" si="840"/>
        <v>0.20670000000000002</v>
      </c>
      <c r="Z2986">
        <f t="shared" ca="1" si="841"/>
        <v>0</v>
      </c>
      <c r="AA2986">
        <f t="shared" ca="1" si="842"/>
        <v>0</v>
      </c>
      <c r="AB2986">
        <f t="shared" ca="1" si="843"/>
        <v>0.20670000000000002</v>
      </c>
      <c r="AC2986">
        <f t="shared" ca="1" si="849"/>
        <v>3.5323200000000415E-2</v>
      </c>
      <c r="AD2986">
        <f t="shared" ca="1" si="832"/>
        <v>0</v>
      </c>
      <c r="AE2986">
        <f t="shared" ca="1" si="844"/>
        <v>0</v>
      </c>
      <c r="AF2986">
        <f t="shared" ca="1" si="845"/>
        <v>0</v>
      </c>
      <c r="AG2986">
        <f t="shared" ca="1" si="846"/>
        <v>8.8308000000001038E-3</v>
      </c>
      <c r="AH2986">
        <f t="shared" ca="1" si="847"/>
        <v>0</v>
      </c>
    </row>
    <row r="2987" spans="15:34" x14ac:dyDescent="0.25">
      <c r="O2987">
        <v>2931</v>
      </c>
      <c r="P2987" s="2">
        <f t="shared" si="848"/>
        <v>44319.083333326227</v>
      </c>
      <c r="Q2987">
        <f t="shared" si="833"/>
        <v>3</v>
      </c>
      <c r="R2987">
        <f t="shared" si="834"/>
        <v>5</v>
      </c>
      <c r="S2987">
        <f t="shared" si="835"/>
        <v>3</v>
      </c>
      <c r="T2987">
        <f t="shared" si="836"/>
        <v>2</v>
      </c>
      <c r="U2987">
        <f t="shared" si="837"/>
        <v>2</v>
      </c>
      <c r="V2987">
        <f t="shared" ca="1" si="838"/>
        <v>0.18039999999999998</v>
      </c>
      <c r="W2987">
        <f>INDEX(Solarstrahlungsdaten!$B$13:$G$8772,Übersicht!O2987,Übersicht!$E$10)</f>
        <v>0</v>
      </c>
      <c r="X2987">
        <f t="shared" si="839"/>
        <v>0</v>
      </c>
      <c r="Y2987">
        <f t="shared" ca="1" si="840"/>
        <v>0.18039999999999998</v>
      </c>
      <c r="Z2987">
        <f t="shared" ca="1" si="841"/>
        <v>0</v>
      </c>
      <c r="AA2987">
        <f t="shared" ca="1" si="842"/>
        <v>0</v>
      </c>
      <c r="AB2987">
        <f t="shared" ca="1" si="843"/>
        <v>3.5323200000000415E-2</v>
      </c>
      <c r="AC2987">
        <f t="shared" ca="1" si="849"/>
        <v>0</v>
      </c>
      <c r="AD2987">
        <f t="shared" ca="1" si="832"/>
        <v>0.14507679999999956</v>
      </c>
      <c r="AE2987">
        <f t="shared" ca="1" si="844"/>
        <v>0</v>
      </c>
      <c r="AF2987">
        <f t="shared" ca="1" si="845"/>
        <v>0.14507679999999956</v>
      </c>
      <c r="AG2987">
        <f t="shared" ca="1" si="846"/>
        <v>0</v>
      </c>
      <c r="AH2987">
        <f t="shared" ca="1" si="847"/>
        <v>1</v>
      </c>
    </row>
    <row r="2988" spans="15:34" x14ac:dyDescent="0.25">
      <c r="O2988">
        <v>2932</v>
      </c>
      <c r="P2988" s="2">
        <f t="shared" si="848"/>
        <v>44319.124999992891</v>
      </c>
      <c r="Q2988">
        <f t="shared" si="833"/>
        <v>3</v>
      </c>
      <c r="R2988">
        <f t="shared" si="834"/>
        <v>5</v>
      </c>
      <c r="S2988">
        <f t="shared" si="835"/>
        <v>3</v>
      </c>
      <c r="T2988">
        <f t="shared" si="836"/>
        <v>3</v>
      </c>
      <c r="U2988">
        <f t="shared" si="837"/>
        <v>2</v>
      </c>
      <c r="V2988">
        <f t="shared" ca="1" si="838"/>
        <v>0.1724</v>
      </c>
      <c r="W2988">
        <f>INDEX(Solarstrahlungsdaten!$B$13:$G$8772,Übersicht!O2988,Übersicht!$E$10)</f>
        <v>0</v>
      </c>
      <c r="X2988">
        <f t="shared" si="839"/>
        <v>0</v>
      </c>
      <c r="Y2988">
        <f t="shared" ca="1" si="840"/>
        <v>0.1724</v>
      </c>
      <c r="Z2988">
        <f t="shared" ca="1" si="841"/>
        <v>0</v>
      </c>
      <c r="AA2988">
        <f t="shared" ca="1" si="842"/>
        <v>0</v>
      </c>
      <c r="AB2988">
        <f t="shared" ca="1" si="843"/>
        <v>0</v>
      </c>
      <c r="AC2988">
        <f t="shared" ca="1" si="849"/>
        <v>0</v>
      </c>
      <c r="AD2988">
        <f t="shared" ca="1" si="832"/>
        <v>0.1724</v>
      </c>
      <c r="AE2988">
        <f t="shared" ca="1" si="844"/>
        <v>0</v>
      </c>
      <c r="AF2988">
        <f t="shared" ca="1" si="845"/>
        <v>0.1724</v>
      </c>
      <c r="AG2988">
        <f t="shared" ca="1" si="846"/>
        <v>0</v>
      </c>
      <c r="AH2988">
        <f t="shared" ca="1" si="847"/>
        <v>1</v>
      </c>
    </row>
    <row r="2989" spans="15:34" x14ac:dyDescent="0.25">
      <c r="O2989">
        <v>2933</v>
      </c>
      <c r="P2989" s="2">
        <f t="shared" si="848"/>
        <v>44319.166666659556</v>
      </c>
      <c r="Q2989">
        <f t="shared" si="833"/>
        <v>3</v>
      </c>
      <c r="R2989">
        <f t="shared" si="834"/>
        <v>5</v>
      </c>
      <c r="S2989">
        <f t="shared" si="835"/>
        <v>3</v>
      </c>
      <c r="T2989">
        <f t="shared" si="836"/>
        <v>4</v>
      </c>
      <c r="U2989">
        <f t="shared" si="837"/>
        <v>2</v>
      </c>
      <c r="V2989">
        <f t="shared" ca="1" si="838"/>
        <v>0.17459999999999998</v>
      </c>
      <c r="W2989">
        <f>INDEX(Solarstrahlungsdaten!$B$13:$G$8772,Übersicht!O2989,Übersicht!$E$10)</f>
        <v>0</v>
      </c>
      <c r="X2989">
        <f t="shared" si="839"/>
        <v>0</v>
      </c>
      <c r="Y2989">
        <f t="shared" ca="1" si="840"/>
        <v>0.17459999999999998</v>
      </c>
      <c r="Z2989">
        <f t="shared" ca="1" si="841"/>
        <v>0</v>
      </c>
      <c r="AA2989">
        <f t="shared" ca="1" si="842"/>
        <v>0</v>
      </c>
      <c r="AB2989">
        <f t="shared" ca="1" si="843"/>
        <v>0</v>
      </c>
      <c r="AC2989">
        <f t="shared" ca="1" si="849"/>
        <v>0</v>
      </c>
      <c r="AD2989">
        <f t="shared" ca="1" si="832"/>
        <v>0.17459999999999998</v>
      </c>
      <c r="AE2989">
        <f t="shared" ca="1" si="844"/>
        <v>0</v>
      </c>
      <c r="AF2989">
        <f t="shared" ca="1" si="845"/>
        <v>0.17459999999999998</v>
      </c>
      <c r="AG2989">
        <f t="shared" ca="1" si="846"/>
        <v>0</v>
      </c>
      <c r="AH2989">
        <f t="shared" ca="1" si="847"/>
        <v>1</v>
      </c>
    </row>
    <row r="2990" spans="15:34" x14ac:dyDescent="0.25">
      <c r="O2990">
        <v>2934</v>
      </c>
      <c r="P2990" s="2">
        <f t="shared" si="848"/>
        <v>44319.20833332622</v>
      </c>
      <c r="Q2990">
        <f t="shared" si="833"/>
        <v>3</v>
      </c>
      <c r="R2990">
        <f t="shared" si="834"/>
        <v>5</v>
      </c>
      <c r="S2990">
        <f t="shared" si="835"/>
        <v>3</v>
      </c>
      <c r="T2990">
        <f t="shared" si="836"/>
        <v>5</v>
      </c>
      <c r="U2990">
        <f t="shared" si="837"/>
        <v>2</v>
      </c>
      <c r="V2990">
        <f t="shared" ca="1" si="838"/>
        <v>0.1938</v>
      </c>
      <c r="W2990">
        <f>INDEX(Solarstrahlungsdaten!$B$13:$G$8772,Übersicht!O2990,Übersicht!$E$10)</f>
        <v>125.39</v>
      </c>
      <c r="X2990">
        <f t="shared" si="839"/>
        <v>0.43134159999999999</v>
      </c>
      <c r="Y2990">
        <f t="shared" ca="1" si="840"/>
        <v>-0.23754159999999999</v>
      </c>
      <c r="Z2990">
        <f t="shared" ca="1" si="841"/>
        <v>0.1938</v>
      </c>
      <c r="AA2990">
        <f t="shared" ca="1" si="842"/>
        <v>0.23754159999999999</v>
      </c>
      <c r="AB2990">
        <f t="shared" ca="1" si="843"/>
        <v>0</v>
      </c>
      <c r="AC2990">
        <f t="shared" ca="1" si="849"/>
        <v>0.23754159999999999</v>
      </c>
      <c r="AD2990">
        <f t="shared" ca="1" si="832"/>
        <v>0</v>
      </c>
      <c r="AE2990">
        <f t="shared" ca="1" si="844"/>
        <v>0</v>
      </c>
      <c r="AF2990">
        <f t="shared" ca="1" si="845"/>
        <v>0</v>
      </c>
      <c r="AG2990">
        <f t="shared" ca="1" si="846"/>
        <v>5.9385399999999998E-2</v>
      </c>
      <c r="AH2990">
        <f t="shared" ca="1" si="847"/>
        <v>0</v>
      </c>
    </row>
    <row r="2991" spans="15:34" x14ac:dyDescent="0.25">
      <c r="O2991">
        <v>2935</v>
      </c>
      <c r="P2991" s="2">
        <f t="shared" si="848"/>
        <v>44319.249999992884</v>
      </c>
      <c r="Q2991">
        <f t="shared" si="833"/>
        <v>3</v>
      </c>
      <c r="R2991">
        <f t="shared" si="834"/>
        <v>5</v>
      </c>
      <c r="S2991">
        <f t="shared" si="835"/>
        <v>3</v>
      </c>
      <c r="T2991">
        <f t="shared" si="836"/>
        <v>6</v>
      </c>
      <c r="U2991">
        <f t="shared" si="837"/>
        <v>2</v>
      </c>
      <c r="V2991">
        <f t="shared" ca="1" si="838"/>
        <v>0.32089999999999996</v>
      </c>
      <c r="W2991">
        <f>INDEX(Solarstrahlungsdaten!$B$13:$G$8772,Übersicht!O2991,Übersicht!$E$10)</f>
        <v>251.47</v>
      </c>
      <c r="X2991">
        <f t="shared" si="839"/>
        <v>0.86505679999999985</v>
      </c>
      <c r="Y2991">
        <f t="shared" ca="1" si="840"/>
        <v>-0.54415679999999989</v>
      </c>
      <c r="Z2991">
        <f t="shared" ca="1" si="841"/>
        <v>0.32089999999999996</v>
      </c>
      <c r="AA2991">
        <f t="shared" ca="1" si="842"/>
        <v>0.54415679999999989</v>
      </c>
      <c r="AB2991">
        <f t="shared" ca="1" si="843"/>
        <v>0</v>
      </c>
      <c r="AC2991">
        <f t="shared" ca="1" si="849"/>
        <v>0.7816983999999999</v>
      </c>
      <c r="AD2991">
        <f t="shared" ca="1" si="832"/>
        <v>0</v>
      </c>
      <c r="AE2991">
        <f t="shared" ca="1" si="844"/>
        <v>0</v>
      </c>
      <c r="AF2991">
        <f t="shared" ca="1" si="845"/>
        <v>0</v>
      </c>
      <c r="AG2991">
        <f t="shared" ca="1" si="846"/>
        <v>0.19542459999999998</v>
      </c>
      <c r="AH2991">
        <f t="shared" ca="1" si="847"/>
        <v>0</v>
      </c>
    </row>
    <row r="2992" spans="15:34" x14ac:dyDescent="0.25">
      <c r="O2992">
        <v>2936</v>
      </c>
      <c r="P2992" s="2">
        <f t="shared" si="848"/>
        <v>44319.291666659548</v>
      </c>
      <c r="Q2992">
        <f t="shared" si="833"/>
        <v>3</v>
      </c>
      <c r="R2992">
        <f t="shared" si="834"/>
        <v>5</v>
      </c>
      <c r="S2992">
        <f t="shared" si="835"/>
        <v>3</v>
      </c>
      <c r="T2992">
        <f t="shared" si="836"/>
        <v>7</v>
      </c>
      <c r="U2992">
        <f t="shared" si="837"/>
        <v>2</v>
      </c>
      <c r="V2992">
        <f t="shared" ca="1" si="838"/>
        <v>0.49560000000000004</v>
      </c>
      <c r="W2992">
        <f>INDEX(Solarstrahlungsdaten!$B$13:$G$8772,Übersicht!O2992,Übersicht!$E$10)</f>
        <v>328.05</v>
      </c>
      <c r="X2992">
        <f t="shared" si="839"/>
        <v>1.1284920000000001</v>
      </c>
      <c r="Y2992">
        <f t="shared" ca="1" si="840"/>
        <v>-0.63289200000000001</v>
      </c>
      <c r="Z2992">
        <f t="shared" ca="1" si="841"/>
        <v>0.49560000000000004</v>
      </c>
      <c r="AA2992">
        <f t="shared" ca="1" si="842"/>
        <v>0.63289200000000001</v>
      </c>
      <c r="AB2992">
        <f t="shared" ca="1" si="843"/>
        <v>0</v>
      </c>
      <c r="AC2992">
        <f t="shared" ca="1" si="849"/>
        <v>1.4145903999999998</v>
      </c>
      <c r="AD2992">
        <f t="shared" ca="1" si="832"/>
        <v>0</v>
      </c>
      <c r="AE2992">
        <f t="shared" ca="1" si="844"/>
        <v>0</v>
      </c>
      <c r="AF2992">
        <f t="shared" ca="1" si="845"/>
        <v>0</v>
      </c>
      <c r="AG2992">
        <f t="shared" ca="1" si="846"/>
        <v>0.35364759999999995</v>
      </c>
      <c r="AH2992">
        <f t="shared" ca="1" si="847"/>
        <v>0</v>
      </c>
    </row>
    <row r="2993" spans="15:34" x14ac:dyDescent="0.25">
      <c r="O2993">
        <v>2937</v>
      </c>
      <c r="P2993" s="2">
        <f t="shared" si="848"/>
        <v>44319.333333326213</v>
      </c>
      <c r="Q2993">
        <f t="shared" si="833"/>
        <v>3</v>
      </c>
      <c r="R2993">
        <f t="shared" si="834"/>
        <v>5</v>
      </c>
      <c r="S2993">
        <f t="shared" si="835"/>
        <v>3</v>
      </c>
      <c r="T2993">
        <f t="shared" si="836"/>
        <v>8</v>
      </c>
      <c r="U2993">
        <f t="shared" si="837"/>
        <v>2</v>
      </c>
      <c r="V2993">
        <f t="shared" ca="1" si="838"/>
        <v>0.54830000000000001</v>
      </c>
      <c r="W2993">
        <f>INDEX(Solarstrahlungsdaten!$B$13:$G$8772,Übersicht!O2993,Übersicht!$E$10)</f>
        <v>553.82500000000005</v>
      </c>
      <c r="X2993">
        <f t="shared" si="839"/>
        <v>1.9051579999999999</v>
      </c>
      <c r="Y2993">
        <f t="shared" ca="1" si="840"/>
        <v>-1.3568579999999999</v>
      </c>
      <c r="Z2993">
        <f t="shared" ca="1" si="841"/>
        <v>0.54830000000000001</v>
      </c>
      <c r="AA2993">
        <f t="shared" ca="1" si="842"/>
        <v>1.3568579999999999</v>
      </c>
      <c r="AB2993">
        <f t="shared" ca="1" si="843"/>
        <v>0</v>
      </c>
      <c r="AC2993">
        <f t="shared" ca="1" si="849"/>
        <v>2.7714483999999997</v>
      </c>
      <c r="AD2993">
        <f t="shared" ca="1" si="832"/>
        <v>0</v>
      </c>
      <c r="AE2993">
        <f t="shared" ca="1" si="844"/>
        <v>0</v>
      </c>
      <c r="AF2993">
        <f t="shared" ca="1" si="845"/>
        <v>0</v>
      </c>
      <c r="AG2993">
        <f t="shared" ca="1" si="846"/>
        <v>0.69286209999999993</v>
      </c>
      <c r="AH2993">
        <f t="shared" ca="1" si="847"/>
        <v>0</v>
      </c>
    </row>
    <row r="2994" spans="15:34" x14ac:dyDescent="0.25">
      <c r="O2994">
        <v>2938</v>
      </c>
      <c r="P2994" s="2">
        <f t="shared" si="848"/>
        <v>44319.374999992877</v>
      </c>
      <c r="Q2994">
        <f t="shared" si="833"/>
        <v>3</v>
      </c>
      <c r="R2994">
        <f t="shared" si="834"/>
        <v>5</v>
      </c>
      <c r="S2994">
        <f t="shared" si="835"/>
        <v>3</v>
      </c>
      <c r="T2994">
        <f t="shared" si="836"/>
        <v>9</v>
      </c>
      <c r="U2994">
        <f t="shared" si="837"/>
        <v>2</v>
      </c>
      <c r="V2994">
        <f t="shared" ca="1" si="838"/>
        <v>0.54630000000000001</v>
      </c>
      <c r="W2994">
        <f>INDEX(Solarstrahlungsdaten!$B$13:$G$8772,Übersicht!O2994,Übersicht!$E$10)</f>
        <v>536.19500000000005</v>
      </c>
      <c r="X2994">
        <f t="shared" si="839"/>
        <v>1.8445108000000003</v>
      </c>
      <c r="Y2994">
        <f t="shared" ca="1" si="840"/>
        <v>-1.2982108000000003</v>
      </c>
      <c r="Z2994">
        <f t="shared" ca="1" si="841"/>
        <v>0.54630000000000001</v>
      </c>
      <c r="AA2994">
        <f t="shared" ca="1" si="842"/>
        <v>1.2285516000000003</v>
      </c>
      <c r="AB2994">
        <f t="shared" ca="1" si="843"/>
        <v>0</v>
      </c>
      <c r="AC2994">
        <f t="shared" ca="1" si="849"/>
        <v>4</v>
      </c>
      <c r="AD2994">
        <f t="shared" ca="1" si="832"/>
        <v>-6.9659200000000032E-2</v>
      </c>
      <c r="AE2994">
        <f t="shared" ca="1" si="844"/>
        <v>6.9659200000000032E-2</v>
      </c>
      <c r="AF2994">
        <f t="shared" ca="1" si="845"/>
        <v>0</v>
      </c>
      <c r="AG2994">
        <f t="shared" ca="1" si="846"/>
        <v>1</v>
      </c>
      <c r="AH2994">
        <f t="shared" ca="1" si="847"/>
        <v>0</v>
      </c>
    </row>
    <row r="2995" spans="15:34" x14ac:dyDescent="0.25">
      <c r="O2995">
        <v>2939</v>
      </c>
      <c r="P2995" s="2">
        <f t="shared" si="848"/>
        <v>44319.416666659541</v>
      </c>
      <c r="Q2995">
        <f t="shared" si="833"/>
        <v>3</v>
      </c>
      <c r="R2995">
        <f t="shared" si="834"/>
        <v>5</v>
      </c>
      <c r="S2995">
        <f t="shared" si="835"/>
        <v>3</v>
      </c>
      <c r="T2995">
        <f t="shared" si="836"/>
        <v>10</v>
      </c>
      <c r="U2995">
        <f t="shared" si="837"/>
        <v>2</v>
      </c>
      <c r="V2995">
        <f t="shared" ca="1" si="838"/>
        <v>0.5323</v>
      </c>
      <c r="W2995">
        <f>INDEX(Solarstrahlungsdaten!$B$13:$G$8772,Übersicht!O2995,Übersicht!$E$10)</f>
        <v>282.06</v>
      </c>
      <c r="X2995">
        <f t="shared" si="839"/>
        <v>0.97028639999999988</v>
      </c>
      <c r="Y2995">
        <f t="shared" ca="1" si="840"/>
        <v>-0.43798639999999989</v>
      </c>
      <c r="Z2995">
        <f t="shared" ca="1" si="841"/>
        <v>0.5323</v>
      </c>
      <c r="AA2995">
        <f t="shared" ca="1" si="842"/>
        <v>0</v>
      </c>
      <c r="AB2995">
        <f t="shared" ca="1" si="843"/>
        <v>0</v>
      </c>
      <c r="AC2995">
        <f t="shared" ca="1" si="849"/>
        <v>4</v>
      </c>
      <c r="AD2995">
        <f t="shared" ca="1" si="832"/>
        <v>-0.43798639999999989</v>
      </c>
      <c r="AE2995">
        <f t="shared" ca="1" si="844"/>
        <v>0.43798639999999989</v>
      </c>
      <c r="AF2995">
        <f t="shared" ca="1" si="845"/>
        <v>0</v>
      </c>
      <c r="AG2995">
        <f t="shared" ca="1" si="846"/>
        <v>1</v>
      </c>
      <c r="AH2995">
        <f t="shared" ca="1" si="847"/>
        <v>0</v>
      </c>
    </row>
    <row r="2996" spans="15:34" x14ac:dyDescent="0.25">
      <c r="O2996">
        <v>2940</v>
      </c>
      <c r="P2996" s="2">
        <f t="shared" si="848"/>
        <v>44319.458333326205</v>
      </c>
      <c r="Q2996">
        <f t="shared" si="833"/>
        <v>3</v>
      </c>
      <c r="R2996">
        <f t="shared" si="834"/>
        <v>5</v>
      </c>
      <c r="S2996">
        <f t="shared" si="835"/>
        <v>3</v>
      </c>
      <c r="T2996">
        <f t="shared" si="836"/>
        <v>11</v>
      </c>
      <c r="U2996">
        <f t="shared" si="837"/>
        <v>2</v>
      </c>
      <c r="V2996">
        <f t="shared" ca="1" si="838"/>
        <v>0.52639999999999998</v>
      </c>
      <c r="W2996">
        <f>INDEX(Solarstrahlungsdaten!$B$13:$G$8772,Übersicht!O2996,Übersicht!$E$10)</f>
        <v>642.26</v>
      </c>
      <c r="X2996">
        <f t="shared" si="839"/>
        <v>2.2093743999999997</v>
      </c>
      <c r="Y2996">
        <f t="shared" ca="1" si="840"/>
        <v>-1.6829743999999998</v>
      </c>
      <c r="Z2996">
        <f t="shared" ca="1" si="841"/>
        <v>0.52639999999999998</v>
      </c>
      <c r="AA2996">
        <f t="shared" ca="1" si="842"/>
        <v>0</v>
      </c>
      <c r="AB2996">
        <f t="shared" ca="1" si="843"/>
        <v>0</v>
      </c>
      <c r="AC2996">
        <f t="shared" ca="1" si="849"/>
        <v>4</v>
      </c>
      <c r="AD2996">
        <f t="shared" ca="1" si="832"/>
        <v>-1.6829743999999998</v>
      </c>
      <c r="AE2996">
        <f t="shared" ca="1" si="844"/>
        <v>1.6829743999999998</v>
      </c>
      <c r="AF2996">
        <f t="shared" ca="1" si="845"/>
        <v>0</v>
      </c>
      <c r="AG2996">
        <f t="shared" ca="1" si="846"/>
        <v>1</v>
      </c>
      <c r="AH2996">
        <f t="shared" ca="1" si="847"/>
        <v>0</v>
      </c>
    </row>
    <row r="2997" spans="15:34" x14ac:dyDescent="0.25">
      <c r="O2997">
        <v>2941</v>
      </c>
      <c r="P2997" s="2">
        <f t="shared" si="848"/>
        <v>44319.49999999287</v>
      </c>
      <c r="Q2997">
        <f t="shared" si="833"/>
        <v>3</v>
      </c>
      <c r="R2997">
        <f t="shared" si="834"/>
        <v>5</v>
      </c>
      <c r="S2997">
        <f t="shared" si="835"/>
        <v>3</v>
      </c>
      <c r="T2997">
        <f t="shared" si="836"/>
        <v>12</v>
      </c>
      <c r="U2997">
        <f t="shared" si="837"/>
        <v>2</v>
      </c>
      <c r="V2997">
        <f t="shared" ca="1" si="838"/>
        <v>0.58089999999999997</v>
      </c>
      <c r="W2997">
        <f>INDEX(Solarstrahlungsdaten!$B$13:$G$8772,Übersicht!O2997,Übersicht!$E$10)</f>
        <v>342.30500000000001</v>
      </c>
      <c r="X2997">
        <f t="shared" si="839"/>
        <v>1.1775292000000002</v>
      </c>
      <c r="Y2997">
        <f t="shared" ca="1" si="840"/>
        <v>-0.59662920000000019</v>
      </c>
      <c r="Z2997">
        <f t="shared" ca="1" si="841"/>
        <v>0.58089999999999997</v>
      </c>
      <c r="AA2997">
        <f t="shared" ca="1" si="842"/>
        <v>0</v>
      </c>
      <c r="AB2997">
        <f t="shared" ca="1" si="843"/>
        <v>0</v>
      </c>
      <c r="AC2997">
        <f t="shared" ca="1" si="849"/>
        <v>4</v>
      </c>
      <c r="AD2997">
        <f t="shared" ca="1" si="832"/>
        <v>-0.59662920000000019</v>
      </c>
      <c r="AE2997">
        <f t="shared" ca="1" si="844"/>
        <v>0.59662920000000019</v>
      </c>
      <c r="AF2997">
        <f t="shared" ca="1" si="845"/>
        <v>0</v>
      </c>
      <c r="AG2997">
        <f t="shared" ca="1" si="846"/>
        <v>1</v>
      </c>
      <c r="AH2997">
        <f t="shared" ca="1" si="847"/>
        <v>0</v>
      </c>
    </row>
    <row r="2998" spans="15:34" x14ac:dyDescent="0.25">
      <c r="O2998">
        <v>2942</v>
      </c>
      <c r="P2998" s="2">
        <f t="shared" si="848"/>
        <v>44319.541666659534</v>
      </c>
      <c r="Q2998">
        <f t="shared" si="833"/>
        <v>3</v>
      </c>
      <c r="R2998">
        <f t="shared" si="834"/>
        <v>5</v>
      </c>
      <c r="S2998">
        <f t="shared" si="835"/>
        <v>3</v>
      </c>
      <c r="T2998">
        <f t="shared" si="836"/>
        <v>13</v>
      </c>
      <c r="U2998">
        <f t="shared" si="837"/>
        <v>2</v>
      </c>
      <c r="V2998">
        <f t="shared" ca="1" si="838"/>
        <v>0.60009999999999986</v>
      </c>
      <c r="W2998">
        <f>INDEX(Solarstrahlungsdaten!$B$13:$G$8772,Übersicht!O2998,Übersicht!$E$10)</f>
        <v>188.56</v>
      </c>
      <c r="X2998">
        <f t="shared" si="839"/>
        <v>0.64864639999999996</v>
      </c>
      <c r="Y2998">
        <f t="shared" ca="1" si="840"/>
        <v>-4.8546400000000101E-2</v>
      </c>
      <c r="Z2998">
        <f t="shared" ca="1" si="841"/>
        <v>0.60009999999999986</v>
      </c>
      <c r="AA2998">
        <f t="shared" ca="1" si="842"/>
        <v>0</v>
      </c>
      <c r="AB2998">
        <f t="shared" ca="1" si="843"/>
        <v>0</v>
      </c>
      <c r="AC2998">
        <f t="shared" ca="1" si="849"/>
        <v>4</v>
      </c>
      <c r="AD2998">
        <f t="shared" ca="1" si="832"/>
        <v>-4.8546400000000101E-2</v>
      </c>
      <c r="AE2998">
        <f t="shared" ca="1" si="844"/>
        <v>4.8546400000000101E-2</v>
      </c>
      <c r="AF2998">
        <f t="shared" ca="1" si="845"/>
        <v>0</v>
      </c>
      <c r="AG2998">
        <f t="shared" ca="1" si="846"/>
        <v>1</v>
      </c>
      <c r="AH2998">
        <f t="shared" ca="1" si="847"/>
        <v>0</v>
      </c>
    </row>
    <row r="2999" spans="15:34" x14ac:dyDescent="0.25">
      <c r="O2999">
        <v>2943</v>
      </c>
      <c r="P2999" s="2">
        <f t="shared" si="848"/>
        <v>44319.583333326198</v>
      </c>
      <c r="Q2999">
        <f t="shared" si="833"/>
        <v>3</v>
      </c>
      <c r="R2999">
        <f t="shared" si="834"/>
        <v>5</v>
      </c>
      <c r="S2999">
        <f t="shared" si="835"/>
        <v>3</v>
      </c>
      <c r="T2999">
        <f t="shared" si="836"/>
        <v>14</v>
      </c>
      <c r="U2999">
        <f t="shared" si="837"/>
        <v>2</v>
      </c>
      <c r="V2999">
        <f t="shared" ca="1" si="838"/>
        <v>0.52290000000000003</v>
      </c>
      <c r="W2999">
        <f>INDEX(Solarstrahlungsdaten!$B$13:$G$8772,Übersicht!O2999,Übersicht!$E$10)</f>
        <v>100.96</v>
      </c>
      <c r="X2999">
        <f t="shared" si="839"/>
        <v>0.34730239999999996</v>
      </c>
      <c r="Y2999">
        <f t="shared" ca="1" si="840"/>
        <v>0.17559760000000008</v>
      </c>
      <c r="Z2999">
        <f t="shared" ca="1" si="841"/>
        <v>0.34730239999999996</v>
      </c>
      <c r="AA2999">
        <f t="shared" ca="1" si="842"/>
        <v>0</v>
      </c>
      <c r="AB2999">
        <f t="shared" ca="1" si="843"/>
        <v>0.17559760000000008</v>
      </c>
      <c r="AC2999">
        <f t="shared" ca="1" si="849"/>
        <v>3.8244023999999999</v>
      </c>
      <c r="AD2999">
        <f t="shared" ca="1" si="832"/>
        <v>0</v>
      </c>
      <c r="AE2999">
        <f t="shared" ca="1" si="844"/>
        <v>0</v>
      </c>
      <c r="AF2999">
        <f t="shared" ca="1" si="845"/>
        <v>0</v>
      </c>
      <c r="AG2999">
        <f t="shared" ca="1" si="846"/>
        <v>0.95610059999999997</v>
      </c>
      <c r="AH2999">
        <f t="shared" ca="1" si="847"/>
        <v>0</v>
      </c>
    </row>
    <row r="3000" spans="15:34" x14ac:dyDescent="0.25">
      <c r="O3000">
        <v>2944</v>
      </c>
      <c r="P3000" s="2">
        <f t="shared" si="848"/>
        <v>44319.624999992862</v>
      </c>
      <c r="Q3000">
        <f t="shared" si="833"/>
        <v>3</v>
      </c>
      <c r="R3000">
        <f t="shared" si="834"/>
        <v>5</v>
      </c>
      <c r="S3000">
        <f t="shared" si="835"/>
        <v>3</v>
      </c>
      <c r="T3000">
        <f t="shared" si="836"/>
        <v>15</v>
      </c>
      <c r="U3000">
        <f t="shared" si="837"/>
        <v>2</v>
      </c>
      <c r="V3000">
        <f t="shared" ca="1" si="838"/>
        <v>0.46609999999999996</v>
      </c>
      <c r="W3000">
        <f>INDEX(Solarstrahlungsdaten!$B$13:$G$8772,Übersicht!O3000,Übersicht!$E$10)</f>
        <v>63.48</v>
      </c>
      <c r="X3000">
        <f t="shared" si="839"/>
        <v>0.21837119999999999</v>
      </c>
      <c r="Y3000">
        <f t="shared" ca="1" si="840"/>
        <v>0.24772879999999997</v>
      </c>
      <c r="Z3000">
        <f t="shared" ca="1" si="841"/>
        <v>0.21837119999999999</v>
      </c>
      <c r="AA3000">
        <f t="shared" ca="1" si="842"/>
        <v>0</v>
      </c>
      <c r="AB3000">
        <f t="shared" ca="1" si="843"/>
        <v>0.24772879999999997</v>
      </c>
      <c r="AC3000">
        <f t="shared" ca="1" si="849"/>
        <v>3.5766735999999999</v>
      </c>
      <c r="AD3000">
        <f t="shared" ca="1" si="832"/>
        <v>0</v>
      </c>
      <c r="AE3000">
        <f t="shared" ca="1" si="844"/>
        <v>0</v>
      </c>
      <c r="AF3000">
        <f t="shared" ca="1" si="845"/>
        <v>0</v>
      </c>
      <c r="AG3000">
        <f t="shared" ca="1" si="846"/>
        <v>0.89416839999999997</v>
      </c>
      <c r="AH3000">
        <f t="shared" ca="1" si="847"/>
        <v>0</v>
      </c>
    </row>
    <row r="3001" spans="15:34" x14ac:dyDescent="0.25">
      <c r="O3001">
        <v>2945</v>
      </c>
      <c r="P3001" s="2">
        <f t="shared" si="848"/>
        <v>44319.666666659527</v>
      </c>
      <c r="Q3001">
        <f t="shared" si="833"/>
        <v>3</v>
      </c>
      <c r="R3001">
        <f t="shared" si="834"/>
        <v>5</v>
      </c>
      <c r="S3001">
        <f t="shared" si="835"/>
        <v>3</v>
      </c>
      <c r="T3001">
        <f t="shared" si="836"/>
        <v>16</v>
      </c>
      <c r="U3001">
        <f t="shared" si="837"/>
        <v>2</v>
      </c>
      <c r="V3001">
        <f t="shared" ca="1" si="838"/>
        <v>0.42710000000000004</v>
      </c>
      <c r="W3001">
        <f>INDEX(Solarstrahlungsdaten!$B$13:$G$8772,Übersicht!O3001,Übersicht!$E$10)</f>
        <v>16.29</v>
      </c>
      <c r="X3001">
        <f t="shared" si="839"/>
        <v>5.6037599999999993E-2</v>
      </c>
      <c r="Y3001">
        <f t="shared" ca="1" si="840"/>
        <v>0.37106240000000001</v>
      </c>
      <c r="Z3001">
        <f t="shared" ca="1" si="841"/>
        <v>5.6037599999999993E-2</v>
      </c>
      <c r="AA3001">
        <f t="shared" ca="1" si="842"/>
        <v>0</v>
      </c>
      <c r="AB3001">
        <f t="shared" ca="1" si="843"/>
        <v>0.37106240000000001</v>
      </c>
      <c r="AC3001">
        <f t="shared" ca="1" si="849"/>
        <v>3.2056111999999999</v>
      </c>
      <c r="AD3001">
        <f t="shared" ref="AD3001:AD3064" ca="1" si="850">Y3001+AA3001-AB3001</f>
        <v>0</v>
      </c>
      <c r="AE3001">
        <f t="shared" ca="1" si="844"/>
        <v>0</v>
      </c>
      <c r="AF3001">
        <f t="shared" ca="1" si="845"/>
        <v>0</v>
      </c>
      <c r="AG3001">
        <f t="shared" ca="1" si="846"/>
        <v>0.80140279999999997</v>
      </c>
      <c r="AH3001">
        <f t="shared" ca="1" si="847"/>
        <v>0</v>
      </c>
    </row>
    <row r="3002" spans="15:34" x14ac:dyDescent="0.25">
      <c r="O3002">
        <v>2946</v>
      </c>
      <c r="P3002" s="2">
        <f t="shared" si="848"/>
        <v>44319.708333326191</v>
      </c>
      <c r="Q3002">
        <f t="shared" ref="Q3002:Q3065" si="851">DAY(P3002)</f>
        <v>3</v>
      </c>
      <c r="R3002">
        <f t="shared" ref="R3002:R3065" si="852">MONTH(P3002)</f>
        <v>5</v>
      </c>
      <c r="S3002">
        <f t="shared" ref="S3002:S3065" si="853">IF(WEEKDAY(P3002)=6,1,IF(WEEKDAY(P3002)=7,2,3))</f>
        <v>3</v>
      </c>
      <c r="T3002">
        <f t="shared" ref="T3002:T3065" si="854">HOUR(P3002)</f>
        <v>17</v>
      </c>
      <c r="U3002">
        <f t="shared" ref="U3002:U3065" si="855">IF(AND(P3002&gt;DATE(2021,5,14),P3002&lt;DATE(2021,9,15)),1,IF(AND(P3002&gt;DATE(2021,3,20),P3002&lt;DATE(2021,11,1)),2,0))</f>
        <v>2</v>
      </c>
      <c r="V3002">
        <f t="shared" ref="V3002:V3065" ca="1" si="856">INDEX($D$57:$L$80,1+T3002,S3002+U3002*3)</f>
        <v>0.44700000000000001</v>
      </c>
      <c r="W3002">
        <f>INDEX(Solarstrahlungsdaten!$B$13:$G$8772,Übersicht!O3002,Übersicht!$E$10)</f>
        <v>8.5450000000000017</v>
      </c>
      <c r="X3002">
        <f t="shared" ref="X3002:X3065" si="857">IF(W3002*$D$9/1000*(1-$D$41)&gt;$D$9*$D$42,$D$9*$D$42,W3002*$D$9/1000*(1-$D$41))</f>
        <v>2.9394800000000006E-2</v>
      </c>
      <c r="Y3002">
        <f t="shared" ref="Y3002:Y3065" ca="1" si="858">V3002-X3002</f>
        <v>0.41760520000000001</v>
      </c>
      <c r="Z3002">
        <f t="shared" ref="Z3002:Z3065" ca="1" si="859">IF(X3002&gt;V3002,V3002,X3002)</f>
        <v>2.9394800000000006E-2</v>
      </c>
      <c r="AA3002">
        <f t="shared" ref="AA3002:AA3065" ca="1" si="860">IF(Y3002&lt;0, IF(AC3001-Y3002&lt;$D$22, -Y3002, $D$22-AC3001),0)</f>
        <v>0</v>
      </c>
      <c r="AB3002">
        <f t="shared" ref="AB3002:AB3065" ca="1" si="861">IF(Y3002&gt;0, IF(AC3001-Y3002&gt;0, Y3002, AC3001),0)</f>
        <v>0.41760520000000001</v>
      </c>
      <c r="AC3002">
        <f t="shared" ca="1" si="849"/>
        <v>2.7880059999999998</v>
      </c>
      <c r="AD3002">
        <f t="shared" ca="1" si="850"/>
        <v>0</v>
      </c>
      <c r="AE3002">
        <f t="shared" ref="AE3002:AE3065" ca="1" si="862">IF(AD3002&lt;0,-AD3002,0)</f>
        <v>0</v>
      </c>
      <c r="AF3002">
        <f t="shared" ref="AF3002:AF3065" ca="1" si="863">IF(AD3002&gt;0,AD3002,0)</f>
        <v>0</v>
      </c>
      <c r="AG3002">
        <f t="shared" ref="AG3002:AG3065" ca="1" si="864">IF($D$22&gt;0,AC3002/$D$22,0)</f>
        <v>0.69700149999999994</v>
      </c>
      <c r="AH3002">
        <f t="shared" ref="AH3002:AH3065" ca="1" si="865">IF(AC3002&lt;=0,1,0)</f>
        <v>0</v>
      </c>
    </row>
    <row r="3003" spans="15:34" x14ac:dyDescent="0.25">
      <c r="O3003">
        <v>2947</v>
      </c>
      <c r="P3003" s="2">
        <f t="shared" ref="P3003:P3066" si="866">P3002+TIME(1,,)</f>
        <v>44319.749999992855</v>
      </c>
      <c r="Q3003">
        <f t="shared" si="851"/>
        <v>3</v>
      </c>
      <c r="R3003">
        <f t="shared" si="852"/>
        <v>5</v>
      </c>
      <c r="S3003">
        <f t="shared" si="853"/>
        <v>3</v>
      </c>
      <c r="T3003">
        <f t="shared" si="854"/>
        <v>18</v>
      </c>
      <c r="U3003">
        <f t="shared" si="855"/>
        <v>2</v>
      </c>
      <c r="V3003">
        <f t="shared" ca="1" si="856"/>
        <v>0.54689999999999994</v>
      </c>
      <c r="W3003">
        <f>INDEX(Solarstrahlungsdaten!$B$13:$G$8772,Übersicht!O3003,Übersicht!$E$10)</f>
        <v>0</v>
      </c>
      <c r="X3003">
        <f t="shared" si="857"/>
        <v>0</v>
      </c>
      <c r="Y3003">
        <f t="shared" ca="1" si="858"/>
        <v>0.54689999999999994</v>
      </c>
      <c r="Z3003">
        <f t="shared" ca="1" si="859"/>
        <v>0</v>
      </c>
      <c r="AA3003">
        <f t="shared" ca="1" si="860"/>
        <v>0</v>
      </c>
      <c r="AB3003">
        <f t="shared" ca="1" si="861"/>
        <v>0.54689999999999994</v>
      </c>
      <c r="AC3003">
        <f t="shared" ref="AC3003:AC3066" ca="1" si="867">AC3002+AA3003-AB3003</f>
        <v>2.2411059999999998</v>
      </c>
      <c r="AD3003">
        <f t="shared" ca="1" si="850"/>
        <v>0</v>
      </c>
      <c r="AE3003">
        <f t="shared" ca="1" si="862"/>
        <v>0</v>
      </c>
      <c r="AF3003">
        <f t="shared" ca="1" si="863"/>
        <v>0</v>
      </c>
      <c r="AG3003">
        <f t="shared" ca="1" si="864"/>
        <v>0.56027649999999996</v>
      </c>
      <c r="AH3003">
        <f t="shared" ca="1" si="865"/>
        <v>0</v>
      </c>
    </row>
    <row r="3004" spans="15:34" x14ac:dyDescent="0.25">
      <c r="O3004">
        <v>2948</v>
      </c>
      <c r="P3004" s="2">
        <f t="shared" si="866"/>
        <v>44319.791666659519</v>
      </c>
      <c r="Q3004">
        <f t="shared" si="851"/>
        <v>3</v>
      </c>
      <c r="R3004">
        <f t="shared" si="852"/>
        <v>5</v>
      </c>
      <c r="S3004">
        <f t="shared" si="853"/>
        <v>3</v>
      </c>
      <c r="T3004">
        <f t="shared" si="854"/>
        <v>19</v>
      </c>
      <c r="U3004">
        <f t="shared" si="855"/>
        <v>2</v>
      </c>
      <c r="V3004">
        <f t="shared" ca="1" si="856"/>
        <v>0.66849999999999998</v>
      </c>
      <c r="W3004">
        <f>INDEX(Solarstrahlungsdaten!$B$13:$G$8772,Übersicht!O3004,Übersicht!$E$10)</f>
        <v>0</v>
      </c>
      <c r="X3004">
        <f t="shared" si="857"/>
        <v>0</v>
      </c>
      <c r="Y3004">
        <f t="shared" ca="1" si="858"/>
        <v>0.66849999999999998</v>
      </c>
      <c r="Z3004">
        <f t="shared" ca="1" si="859"/>
        <v>0</v>
      </c>
      <c r="AA3004">
        <f t="shared" ca="1" si="860"/>
        <v>0</v>
      </c>
      <c r="AB3004">
        <f t="shared" ca="1" si="861"/>
        <v>0.66849999999999998</v>
      </c>
      <c r="AC3004">
        <f t="shared" ca="1" si="867"/>
        <v>1.5726059999999999</v>
      </c>
      <c r="AD3004">
        <f t="shared" ca="1" si="850"/>
        <v>0</v>
      </c>
      <c r="AE3004">
        <f t="shared" ca="1" si="862"/>
        <v>0</v>
      </c>
      <c r="AF3004">
        <f t="shared" ca="1" si="863"/>
        <v>0</v>
      </c>
      <c r="AG3004">
        <f t="shared" ca="1" si="864"/>
        <v>0.39315149999999999</v>
      </c>
      <c r="AH3004">
        <f t="shared" ca="1" si="865"/>
        <v>0</v>
      </c>
    </row>
    <row r="3005" spans="15:34" x14ac:dyDescent="0.25">
      <c r="O3005">
        <v>2949</v>
      </c>
      <c r="P3005" s="2">
        <f t="shared" si="866"/>
        <v>44319.833333326183</v>
      </c>
      <c r="Q3005">
        <f t="shared" si="851"/>
        <v>3</v>
      </c>
      <c r="R3005">
        <f t="shared" si="852"/>
        <v>5</v>
      </c>
      <c r="S3005">
        <f t="shared" si="853"/>
        <v>3</v>
      </c>
      <c r="T3005">
        <f t="shared" si="854"/>
        <v>20</v>
      </c>
      <c r="U3005">
        <f t="shared" si="855"/>
        <v>2</v>
      </c>
      <c r="V3005">
        <f t="shared" ca="1" si="856"/>
        <v>0.68720000000000003</v>
      </c>
      <c r="W3005">
        <f>INDEX(Solarstrahlungsdaten!$B$13:$G$8772,Übersicht!O3005,Übersicht!$E$10)</f>
        <v>0</v>
      </c>
      <c r="X3005">
        <f t="shared" si="857"/>
        <v>0</v>
      </c>
      <c r="Y3005">
        <f t="shared" ca="1" si="858"/>
        <v>0.68720000000000003</v>
      </c>
      <c r="Z3005">
        <f t="shared" ca="1" si="859"/>
        <v>0</v>
      </c>
      <c r="AA3005">
        <f t="shared" ca="1" si="860"/>
        <v>0</v>
      </c>
      <c r="AB3005">
        <f t="shared" ca="1" si="861"/>
        <v>0.68720000000000003</v>
      </c>
      <c r="AC3005">
        <f t="shared" ca="1" si="867"/>
        <v>0.88540599999999992</v>
      </c>
      <c r="AD3005">
        <f t="shared" ca="1" si="850"/>
        <v>0</v>
      </c>
      <c r="AE3005">
        <f t="shared" ca="1" si="862"/>
        <v>0</v>
      </c>
      <c r="AF3005">
        <f t="shared" ca="1" si="863"/>
        <v>0</v>
      </c>
      <c r="AG3005">
        <f t="shared" ca="1" si="864"/>
        <v>0.22135149999999998</v>
      </c>
      <c r="AH3005">
        <f t="shared" ca="1" si="865"/>
        <v>0</v>
      </c>
    </row>
    <row r="3006" spans="15:34" x14ac:dyDescent="0.25">
      <c r="O3006">
        <v>2950</v>
      </c>
      <c r="P3006" s="2">
        <f t="shared" si="866"/>
        <v>44319.874999992848</v>
      </c>
      <c r="Q3006">
        <f t="shared" si="851"/>
        <v>3</v>
      </c>
      <c r="R3006">
        <f t="shared" si="852"/>
        <v>5</v>
      </c>
      <c r="S3006">
        <f t="shared" si="853"/>
        <v>3</v>
      </c>
      <c r="T3006">
        <f t="shared" si="854"/>
        <v>21</v>
      </c>
      <c r="U3006">
        <f t="shared" si="855"/>
        <v>2</v>
      </c>
      <c r="V3006">
        <f t="shared" ca="1" si="856"/>
        <v>0.63300000000000001</v>
      </c>
      <c r="W3006">
        <f>INDEX(Solarstrahlungsdaten!$B$13:$G$8772,Übersicht!O3006,Übersicht!$E$10)</f>
        <v>0</v>
      </c>
      <c r="X3006">
        <f t="shared" si="857"/>
        <v>0</v>
      </c>
      <c r="Y3006">
        <f t="shared" ca="1" si="858"/>
        <v>0.63300000000000001</v>
      </c>
      <c r="Z3006">
        <f t="shared" ca="1" si="859"/>
        <v>0</v>
      </c>
      <c r="AA3006">
        <f t="shared" ca="1" si="860"/>
        <v>0</v>
      </c>
      <c r="AB3006">
        <f t="shared" ca="1" si="861"/>
        <v>0.63300000000000001</v>
      </c>
      <c r="AC3006">
        <f t="shared" ca="1" si="867"/>
        <v>0.25240599999999991</v>
      </c>
      <c r="AD3006">
        <f t="shared" ca="1" si="850"/>
        <v>0</v>
      </c>
      <c r="AE3006">
        <f t="shared" ca="1" si="862"/>
        <v>0</v>
      </c>
      <c r="AF3006">
        <f t="shared" ca="1" si="863"/>
        <v>0</v>
      </c>
      <c r="AG3006">
        <f t="shared" ca="1" si="864"/>
        <v>6.3101499999999977E-2</v>
      </c>
      <c r="AH3006">
        <f t="shared" ca="1" si="865"/>
        <v>0</v>
      </c>
    </row>
    <row r="3007" spans="15:34" x14ac:dyDescent="0.25">
      <c r="O3007">
        <v>2951</v>
      </c>
      <c r="P3007" s="2">
        <f t="shared" si="866"/>
        <v>44319.916666659512</v>
      </c>
      <c r="Q3007">
        <f t="shared" si="851"/>
        <v>3</v>
      </c>
      <c r="R3007">
        <f t="shared" si="852"/>
        <v>5</v>
      </c>
      <c r="S3007">
        <f t="shared" si="853"/>
        <v>3</v>
      </c>
      <c r="T3007">
        <f t="shared" si="854"/>
        <v>22</v>
      </c>
      <c r="U3007">
        <f t="shared" si="855"/>
        <v>2</v>
      </c>
      <c r="V3007">
        <f t="shared" ca="1" si="856"/>
        <v>0.57189999999999996</v>
      </c>
      <c r="W3007">
        <f>INDEX(Solarstrahlungsdaten!$B$13:$G$8772,Übersicht!O3007,Übersicht!$E$10)</f>
        <v>0</v>
      </c>
      <c r="X3007">
        <f t="shared" si="857"/>
        <v>0</v>
      </c>
      <c r="Y3007">
        <f t="shared" ca="1" si="858"/>
        <v>0.57189999999999996</v>
      </c>
      <c r="Z3007">
        <f t="shared" ca="1" si="859"/>
        <v>0</v>
      </c>
      <c r="AA3007">
        <f t="shared" ca="1" si="860"/>
        <v>0</v>
      </c>
      <c r="AB3007">
        <f t="shared" ca="1" si="861"/>
        <v>0.25240599999999991</v>
      </c>
      <c r="AC3007">
        <f t="shared" ca="1" si="867"/>
        <v>0</v>
      </c>
      <c r="AD3007">
        <f t="shared" ca="1" si="850"/>
        <v>0.31949400000000006</v>
      </c>
      <c r="AE3007">
        <f t="shared" ca="1" si="862"/>
        <v>0</v>
      </c>
      <c r="AF3007">
        <f t="shared" ca="1" si="863"/>
        <v>0.31949400000000006</v>
      </c>
      <c r="AG3007">
        <f t="shared" ca="1" si="864"/>
        <v>0</v>
      </c>
      <c r="AH3007">
        <f t="shared" ca="1" si="865"/>
        <v>1</v>
      </c>
    </row>
    <row r="3008" spans="15:34" x14ac:dyDescent="0.25">
      <c r="O3008">
        <v>2952</v>
      </c>
      <c r="P3008" s="2">
        <f t="shared" si="866"/>
        <v>44319.958333326176</v>
      </c>
      <c r="Q3008">
        <f t="shared" si="851"/>
        <v>3</v>
      </c>
      <c r="R3008">
        <f t="shared" si="852"/>
        <v>5</v>
      </c>
      <c r="S3008">
        <f t="shared" si="853"/>
        <v>3</v>
      </c>
      <c r="T3008">
        <f t="shared" si="854"/>
        <v>23</v>
      </c>
      <c r="U3008">
        <f t="shared" si="855"/>
        <v>2</v>
      </c>
      <c r="V3008">
        <f t="shared" ca="1" si="856"/>
        <v>0.43760000000000004</v>
      </c>
      <c r="W3008">
        <f>INDEX(Solarstrahlungsdaten!$B$13:$G$8772,Übersicht!O3008,Übersicht!$E$10)</f>
        <v>0</v>
      </c>
      <c r="X3008">
        <f t="shared" si="857"/>
        <v>0</v>
      </c>
      <c r="Y3008">
        <f t="shared" ca="1" si="858"/>
        <v>0.43760000000000004</v>
      </c>
      <c r="Z3008">
        <f t="shared" ca="1" si="859"/>
        <v>0</v>
      </c>
      <c r="AA3008">
        <f t="shared" ca="1" si="860"/>
        <v>0</v>
      </c>
      <c r="AB3008">
        <f t="shared" ca="1" si="861"/>
        <v>0</v>
      </c>
      <c r="AC3008">
        <f t="shared" ca="1" si="867"/>
        <v>0</v>
      </c>
      <c r="AD3008">
        <f t="shared" ca="1" si="850"/>
        <v>0.43760000000000004</v>
      </c>
      <c r="AE3008">
        <f t="shared" ca="1" si="862"/>
        <v>0</v>
      </c>
      <c r="AF3008">
        <f t="shared" ca="1" si="863"/>
        <v>0.43760000000000004</v>
      </c>
      <c r="AG3008">
        <f t="shared" ca="1" si="864"/>
        <v>0</v>
      </c>
      <c r="AH3008">
        <f t="shared" ca="1" si="865"/>
        <v>1</v>
      </c>
    </row>
    <row r="3009" spans="15:34" x14ac:dyDescent="0.25">
      <c r="O3009">
        <v>2953</v>
      </c>
      <c r="P3009" s="2">
        <f t="shared" si="866"/>
        <v>44319.99999999284</v>
      </c>
      <c r="Q3009">
        <f t="shared" si="851"/>
        <v>4</v>
      </c>
      <c r="R3009">
        <f t="shared" si="852"/>
        <v>5</v>
      </c>
      <c r="S3009">
        <f t="shared" si="853"/>
        <v>3</v>
      </c>
      <c r="T3009">
        <f t="shared" si="854"/>
        <v>0</v>
      </c>
      <c r="U3009">
        <f t="shared" si="855"/>
        <v>2</v>
      </c>
      <c r="V3009">
        <f t="shared" ca="1" si="856"/>
        <v>0.2964</v>
      </c>
      <c r="W3009">
        <f>INDEX(Solarstrahlungsdaten!$B$13:$G$8772,Übersicht!O3009,Übersicht!$E$10)</f>
        <v>0</v>
      </c>
      <c r="X3009">
        <f t="shared" si="857"/>
        <v>0</v>
      </c>
      <c r="Y3009">
        <f t="shared" ca="1" si="858"/>
        <v>0.2964</v>
      </c>
      <c r="Z3009">
        <f t="shared" ca="1" si="859"/>
        <v>0</v>
      </c>
      <c r="AA3009">
        <f t="shared" ca="1" si="860"/>
        <v>0</v>
      </c>
      <c r="AB3009">
        <f t="shared" ca="1" si="861"/>
        <v>0</v>
      </c>
      <c r="AC3009">
        <f t="shared" ca="1" si="867"/>
        <v>0</v>
      </c>
      <c r="AD3009">
        <f t="shared" ca="1" si="850"/>
        <v>0.2964</v>
      </c>
      <c r="AE3009">
        <f t="shared" ca="1" si="862"/>
        <v>0</v>
      </c>
      <c r="AF3009">
        <f t="shared" ca="1" si="863"/>
        <v>0.2964</v>
      </c>
      <c r="AG3009">
        <f t="shared" ca="1" si="864"/>
        <v>0</v>
      </c>
      <c r="AH3009">
        <f t="shared" ca="1" si="865"/>
        <v>1</v>
      </c>
    </row>
    <row r="3010" spans="15:34" x14ac:dyDescent="0.25">
      <c r="O3010">
        <v>2954</v>
      </c>
      <c r="P3010" s="2">
        <f t="shared" si="866"/>
        <v>44320.041666659505</v>
      </c>
      <c r="Q3010">
        <f t="shared" si="851"/>
        <v>4</v>
      </c>
      <c r="R3010">
        <f t="shared" si="852"/>
        <v>5</v>
      </c>
      <c r="S3010">
        <f t="shared" si="853"/>
        <v>3</v>
      </c>
      <c r="T3010">
        <f t="shared" si="854"/>
        <v>1</v>
      </c>
      <c r="U3010">
        <f t="shared" si="855"/>
        <v>2</v>
      </c>
      <c r="V3010">
        <f t="shared" ca="1" si="856"/>
        <v>0.20670000000000002</v>
      </c>
      <c r="W3010">
        <f>INDEX(Solarstrahlungsdaten!$B$13:$G$8772,Übersicht!O3010,Übersicht!$E$10)</f>
        <v>0</v>
      </c>
      <c r="X3010">
        <f t="shared" si="857"/>
        <v>0</v>
      </c>
      <c r="Y3010">
        <f t="shared" ca="1" si="858"/>
        <v>0.20670000000000002</v>
      </c>
      <c r="Z3010">
        <f t="shared" ca="1" si="859"/>
        <v>0</v>
      </c>
      <c r="AA3010">
        <f t="shared" ca="1" si="860"/>
        <v>0</v>
      </c>
      <c r="AB3010">
        <f t="shared" ca="1" si="861"/>
        <v>0</v>
      </c>
      <c r="AC3010">
        <f t="shared" ca="1" si="867"/>
        <v>0</v>
      </c>
      <c r="AD3010">
        <f t="shared" ca="1" si="850"/>
        <v>0.20670000000000002</v>
      </c>
      <c r="AE3010">
        <f t="shared" ca="1" si="862"/>
        <v>0</v>
      </c>
      <c r="AF3010">
        <f t="shared" ca="1" si="863"/>
        <v>0.20670000000000002</v>
      </c>
      <c r="AG3010">
        <f t="shared" ca="1" si="864"/>
        <v>0</v>
      </c>
      <c r="AH3010">
        <f t="shared" ca="1" si="865"/>
        <v>1</v>
      </c>
    </row>
    <row r="3011" spans="15:34" x14ac:dyDescent="0.25">
      <c r="O3011">
        <v>2955</v>
      </c>
      <c r="P3011" s="2">
        <f t="shared" si="866"/>
        <v>44320.083333326169</v>
      </c>
      <c r="Q3011">
        <f t="shared" si="851"/>
        <v>4</v>
      </c>
      <c r="R3011">
        <f t="shared" si="852"/>
        <v>5</v>
      </c>
      <c r="S3011">
        <f t="shared" si="853"/>
        <v>3</v>
      </c>
      <c r="T3011">
        <f t="shared" si="854"/>
        <v>2</v>
      </c>
      <c r="U3011">
        <f t="shared" si="855"/>
        <v>2</v>
      </c>
      <c r="V3011">
        <f t="shared" ca="1" si="856"/>
        <v>0.18039999999999998</v>
      </c>
      <c r="W3011">
        <f>INDEX(Solarstrahlungsdaten!$B$13:$G$8772,Übersicht!O3011,Übersicht!$E$10)</f>
        <v>0</v>
      </c>
      <c r="X3011">
        <f t="shared" si="857"/>
        <v>0</v>
      </c>
      <c r="Y3011">
        <f t="shared" ca="1" si="858"/>
        <v>0.18039999999999998</v>
      </c>
      <c r="Z3011">
        <f t="shared" ca="1" si="859"/>
        <v>0</v>
      </c>
      <c r="AA3011">
        <f t="shared" ca="1" si="860"/>
        <v>0</v>
      </c>
      <c r="AB3011">
        <f t="shared" ca="1" si="861"/>
        <v>0</v>
      </c>
      <c r="AC3011">
        <f t="shared" ca="1" si="867"/>
        <v>0</v>
      </c>
      <c r="AD3011">
        <f t="shared" ca="1" si="850"/>
        <v>0.18039999999999998</v>
      </c>
      <c r="AE3011">
        <f t="shared" ca="1" si="862"/>
        <v>0</v>
      </c>
      <c r="AF3011">
        <f t="shared" ca="1" si="863"/>
        <v>0.18039999999999998</v>
      </c>
      <c r="AG3011">
        <f t="shared" ca="1" si="864"/>
        <v>0</v>
      </c>
      <c r="AH3011">
        <f t="shared" ca="1" si="865"/>
        <v>1</v>
      </c>
    </row>
    <row r="3012" spans="15:34" x14ac:dyDescent="0.25">
      <c r="O3012">
        <v>2956</v>
      </c>
      <c r="P3012" s="2">
        <f t="shared" si="866"/>
        <v>44320.124999992833</v>
      </c>
      <c r="Q3012">
        <f t="shared" si="851"/>
        <v>4</v>
      </c>
      <c r="R3012">
        <f t="shared" si="852"/>
        <v>5</v>
      </c>
      <c r="S3012">
        <f t="shared" si="853"/>
        <v>3</v>
      </c>
      <c r="T3012">
        <f t="shared" si="854"/>
        <v>3</v>
      </c>
      <c r="U3012">
        <f t="shared" si="855"/>
        <v>2</v>
      </c>
      <c r="V3012">
        <f t="shared" ca="1" si="856"/>
        <v>0.1724</v>
      </c>
      <c r="W3012">
        <f>INDEX(Solarstrahlungsdaten!$B$13:$G$8772,Übersicht!O3012,Übersicht!$E$10)</f>
        <v>0</v>
      </c>
      <c r="X3012">
        <f t="shared" si="857"/>
        <v>0</v>
      </c>
      <c r="Y3012">
        <f t="shared" ca="1" si="858"/>
        <v>0.1724</v>
      </c>
      <c r="Z3012">
        <f t="shared" ca="1" si="859"/>
        <v>0</v>
      </c>
      <c r="AA3012">
        <f t="shared" ca="1" si="860"/>
        <v>0</v>
      </c>
      <c r="AB3012">
        <f t="shared" ca="1" si="861"/>
        <v>0</v>
      </c>
      <c r="AC3012">
        <f t="shared" ca="1" si="867"/>
        <v>0</v>
      </c>
      <c r="AD3012">
        <f t="shared" ca="1" si="850"/>
        <v>0.1724</v>
      </c>
      <c r="AE3012">
        <f t="shared" ca="1" si="862"/>
        <v>0</v>
      </c>
      <c r="AF3012">
        <f t="shared" ca="1" si="863"/>
        <v>0.1724</v>
      </c>
      <c r="AG3012">
        <f t="shared" ca="1" si="864"/>
        <v>0</v>
      </c>
      <c r="AH3012">
        <f t="shared" ca="1" si="865"/>
        <v>1</v>
      </c>
    </row>
    <row r="3013" spans="15:34" x14ac:dyDescent="0.25">
      <c r="O3013">
        <v>2957</v>
      </c>
      <c r="P3013" s="2">
        <f t="shared" si="866"/>
        <v>44320.166666659497</v>
      </c>
      <c r="Q3013">
        <f t="shared" si="851"/>
        <v>4</v>
      </c>
      <c r="R3013">
        <f t="shared" si="852"/>
        <v>5</v>
      </c>
      <c r="S3013">
        <f t="shared" si="853"/>
        <v>3</v>
      </c>
      <c r="T3013">
        <f t="shared" si="854"/>
        <v>4</v>
      </c>
      <c r="U3013">
        <f t="shared" si="855"/>
        <v>2</v>
      </c>
      <c r="V3013">
        <f t="shared" ca="1" si="856"/>
        <v>0.17459999999999998</v>
      </c>
      <c r="W3013">
        <f>INDEX(Solarstrahlungsdaten!$B$13:$G$8772,Übersicht!O3013,Übersicht!$E$10)</f>
        <v>2.0599999999999996</v>
      </c>
      <c r="X3013">
        <f t="shared" si="857"/>
        <v>7.0863999999999988E-3</v>
      </c>
      <c r="Y3013">
        <f t="shared" ca="1" si="858"/>
        <v>0.16751359999999998</v>
      </c>
      <c r="Z3013">
        <f t="shared" ca="1" si="859"/>
        <v>7.0863999999999988E-3</v>
      </c>
      <c r="AA3013">
        <f t="shared" ca="1" si="860"/>
        <v>0</v>
      </c>
      <c r="AB3013">
        <f t="shared" ca="1" si="861"/>
        <v>0</v>
      </c>
      <c r="AC3013">
        <f t="shared" ca="1" si="867"/>
        <v>0</v>
      </c>
      <c r="AD3013">
        <f t="shared" ca="1" si="850"/>
        <v>0.16751359999999998</v>
      </c>
      <c r="AE3013">
        <f t="shared" ca="1" si="862"/>
        <v>0</v>
      </c>
      <c r="AF3013">
        <f t="shared" ca="1" si="863"/>
        <v>0.16751359999999998</v>
      </c>
      <c r="AG3013">
        <f t="shared" ca="1" si="864"/>
        <v>0</v>
      </c>
      <c r="AH3013">
        <f t="shared" ca="1" si="865"/>
        <v>1</v>
      </c>
    </row>
    <row r="3014" spans="15:34" x14ac:dyDescent="0.25">
      <c r="O3014">
        <v>2958</v>
      </c>
      <c r="P3014" s="2">
        <f t="shared" si="866"/>
        <v>44320.208333326162</v>
      </c>
      <c r="Q3014">
        <f t="shared" si="851"/>
        <v>4</v>
      </c>
      <c r="R3014">
        <f t="shared" si="852"/>
        <v>5</v>
      </c>
      <c r="S3014">
        <f t="shared" si="853"/>
        <v>3</v>
      </c>
      <c r="T3014">
        <f t="shared" si="854"/>
        <v>5</v>
      </c>
      <c r="U3014">
        <f t="shared" si="855"/>
        <v>2</v>
      </c>
      <c r="V3014">
        <f t="shared" ca="1" si="856"/>
        <v>0.1938</v>
      </c>
      <c r="W3014">
        <f>INDEX(Solarstrahlungsdaten!$B$13:$G$8772,Übersicht!O3014,Übersicht!$E$10)</f>
        <v>156.29</v>
      </c>
      <c r="X3014">
        <f t="shared" si="857"/>
        <v>0.53763759999999994</v>
      </c>
      <c r="Y3014">
        <f t="shared" ca="1" si="858"/>
        <v>-0.34383759999999997</v>
      </c>
      <c r="Z3014">
        <f t="shared" ca="1" si="859"/>
        <v>0.1938</v>
      </c>
      <c r="AA3014">
        <f t="shared" ca="1" si="860"/>
        <v>0.34383759999999997</v>
      </c>
      <c r="AB3014">
        <f t="shared" ca="1" si="861"/>
        <v>0</v>
      </c>
      <c r="AC3014">
        <f t="shared" ca="1" si="867"/>
        <v>0.34383759999999997</v>
      </c>
      <c r="AD3014">
        <f t="shared" ca="1" si="850"/>
        <v>0</v>
      </c>
      <c r="AE3014">
        <f t="shared" ca="1" si="862"/>
        <v>0</v>
      </c>
      <c r="AF3014">
        <f t="shared" ca="1" si="863"/>
        <v>0</v>
      </c>
      <c r="AG3014">
        <f t="shared" ca="1" si="864"/>
        <v>8.5959399999999991E-2</v>
      </c>
      <c r="AH3014">
        <f t="shared" ca="1" si="865"/>
        <v>0</v>
      </c>
    </row>
    <row r="3015" spans="15:34" x14ac:dyDescent="0.25">
      <c r="O3015">
        <v>2959</v>
      </c>
      <c r="P3015" s="2">
        <f t="shared" si="866"/>
        <v>44320.249999992826</v>
      </c>
      <c r="Q3015">
        <f t="shared" si="851"/>
        <v>4</v>
      </c>
      <c r="R3015">
        <f t="shared" si="852"/>
        <v>5</v>
      </c>
      <c r="S3015">
        <f t="shared" si="853"/>
        <v>3</v>
      </c>
      <c r="T3015">
        <f t="shared" si="854"/>
        <v>6</v>
      </c>
      <c r="U3015">
        <f t="shared" si="855"/>
        <v>2</v>
      </c>
      <c r="V3015">
        <f t="shared" ca="1" si="856"/>
        <v>0.32089999999999996</v>
      </c>
      <c r="W3015">
        <f>INDEX(Solarstrahlungsdaten!$B$13:$G$8772,Übersicht!O3015,Übersicht!$E$10)</f>
        <v>127.285</v>
      </c>
      <c r="X3015">
        <f t="shared" si="857"/>
        <v>0.43786040000000004</v>
      </c>
      <c r="Y3015">
        <f t="shared" ca="1" si="858"/>
        <v>-0.11696040000000008</v>
      </c>
      <c r="Z3015">
        <f t="shared" ca="1" si="859"/>
        <v>0.32089999999999996</v>
      </c>
      <c r="AA3015">
        <f t="shared" ca="1" si="860"/>
        <v>0.11696040000000008</v>
      </c>
      <c r="AB3015">
        <f t="shared" ca="1" si="861"/>
        <v>0</v>
      </c>
      <c r="AC3015">
        <f t="shared" ca="1" si="867"/>
        <v>0.46079800000000004</v>
      </c>
      <c r="AD3015">
        <f t="shared" ca="1" si="850"/>
        <v>0</v>
      </c>
      <c r="AE3015">
        <f t="shared" ca="1" si="862"/>
        <v>0</v>
      </c>
      <c r="AF3015">
        <f t="shared" ca="1" si="863"/>
        <v>0</v>
      </c>
      <c r="AG3015">
        <f t="shared" ca="1" si="864"/>
        <v>0.11519950000000001</v>
      </c>
      <c r="AH3015">
        <f t="shared" ca="1" si="865"/>
        <v>0</v>
      </c>
    </row>
    <row r="3016" spans="15:34" x14ac:dyDescent="0.25">
      <c r="O3016">
        <v>2960</v>
      </c>
      <c r="P3016" s="2">
        <f t="shared" si="866"/>
        <v>44320.29166665949</v>
      </c>
      <c r="Q3016">
        <f t="shared" si="851"/>
        <v>4</v>
      </c>
      <c r="R3016">
        <f t="shared" si="852"/>
        <v>5</v>
      </c>
      <c r="S3016">
        <f t="shared" si="853"/>
        <v>3</v>
      </c>
      <c r="T3016">
        <f t="shared" si="854"/>
        <v>7</v>
      </c>
      <c r="U3016">
        <f t="shared" si="855"/>
        <v>2</v>
      </c>
      <c r="V3016">
        <f t="shared" ca="1" si="856"/>
        <v>0.49560000000000004</v>
      </c>
      <c r="W3016">
        <f>INDEX(Solarstrahlungsdaten!$B$13:$G$8772,Übersicht!O3016,Übersicht!$E$10)</f>
        <v>170.60499999999999</v>
      </c>
      <c r="X3016">
        <f t="shared" si="857"/>
        <v>0.58688119999999988</v>
      </c>
      <c r="Y3016">
        <f t="shared" ca="1" si="858"/>
        <v>-9.128119999999984E-2</v>
      </c>
      <c r="Z3016">
        <f t="shared" ca="1" si="859"/>
        <v>0.49560000000000004</v>
      </c>
      <c r="AA3016">
        <f t="shared" ca="1" si="860"/>
        <v>9.128119999999984E-2</v>
      </c>
      <c r="AB3016">
        <f t="shared" ca="1" si="861"/>
        <v>0</v>
      </c>
      <c r="AC3016">
        <f t="shared" ca="1" si="867"/>
        <v>0.55207919999999988</v>
      </c>
      <c r="AD3016">
        <f t="shared" ca="1" si="850"/>
        <v>0</v>
      </c>
      <c r="AE3016">
        <f t="shared" ca="1" si="862"/>
        <v>0</v>
      </c>
      <c r="AF3016">
        <f t="shared" ca="1" si="863"/>
        <v>0</v>
      </c>
      <c r="AG3016">
        <f t="shared" ca="1" si="864"/>
        <v>0.13801979999999997</v>
      </c>
      <c r="AH3016">
        <f t="shared" ca="1" si="865"/>
        <v>0</v>
      </c>
    </row>
    <row r="3017" spans="15:34" x14ac:dyDescent="0.25">
      <c r="O3017">
        <v>2961</v>
      </c>
      <c r="P3017" s="2">
        <f t="shared" si="866"/>
        <v>44320.333333326154</v>
      </c>
      <c r="Q3017">
        <f t="shared" si="851"/>
        <v>4</v>
      </c>
      <c r="R3017">
        <f t="shared" si="852"/>
        <v>5</v>
      </c>
      <c r="S3017">
        <f t="shared" si="853"/>
        <v>3</v>
      </c>
      <c r="T3017">
        <f t="shared" si="854"/>
        <v>8</v>
      </c>
      <c r="U3017">
        <f t="shared" si="855"/>
        <v>2</v>
      </c>
      <c r="V3017">
        <f t="shared" ca="1" si="856"/>
        <v>0.54830000000000001</v>
      </c>
      <c r="W3017">
        <f>INDEX(Solarstrahlungsdaten!$B$13:$G$8772,Übersicht!O3017,Übersicht!$E$10)</f>
        <v>318.17</v>
      </c>
      <c r="X3017">
        <f t="shared" si="857"/>
        <v>1.0945047999999999</v>
      </c>
      <c r="Y3017">
        <f t="shared" ca="1" si="858"/>
        <v>-0.54620479999999993</v>
      </c>
      <c r="Z3017">
        <f t="shared" ca="1" si="859"/>
        <v>0.54830000000000001</v>
      </c>
      <c r="AA3017">
        <f t="shared" ca="1" si="860"/>
        <v>0.54620479999999993</v>
      </c>
      <c r="AB3017">
        <f t="shared" ca="1" si="861"/>
        <v>0</v>
      </c>
      <c r="AC3017">
        <f t="shared" ca="1" si="867"/>
        <v>1.0982839999999998</v>
      </c>
      <c r="AD3017">
        <f t="shared" ca="1" si="850"/>
        <v>0</v>
      </c>
      <c r="AE3017">
        <f t="shared" ca="1" si="862"/>
        <v>0</v>
      </c>
      <c r="AF3017">
        <f t="shared" ca="1" si="863"/>
        <v>0</v>
      </c>
      <c r="AG3017">
        <f t="shared" ca="1" si="864"/>
        <v>0.27457099999999995</v>
      </c>
      <c r="AH3017">
        <f t="shared" ca="1" si="865"/>
        <v>0</v>
      </c>
    </row>
    <row r="3018" spans="15:34" x14ac:dyDescent="0.25">
      <c r="O3018">
        <v>2962</v>
      </c>
      <c r="P3018" s="2">
        <f t="shared" si="866"/>
        <v>44320.374999992819</v>
      </c>
      <c r="Q3018">
        <f t="shared" si="851"/>
        <v>4</v>
      </c>
      <c r="R3018">
        <f t="shared" si="852"/>
        <v>5</v>
      </c>
      <c r="S3018">
        <f t="shared" si="853"/>
        <v>3</v>
      </c>
      <c r="T3018">
        <f t="shared" si="854"/>
        <v>9</v>
      </c>
      <c r="U3018">
        <f t="shared" si="855"/>
        <v>2</v>
      </c>
      <c r="V3018">
        <f t="shared" ca="1" si="856"/>
        <v>0.54630000000000001</v>
      </c>
      <c r="W3018">
        <f>INDEX(Solarstrahlungsdaten!$B$13:$G$8772,Übersicht!O3018,Übersicht!$E$10)</f>
        <v>190.86</v>
      </c>
      <c r="X3018">
        <f t="shared" si="857"/>
        <v>0.65655839999999999</v>
      </c>
      <c r="Y3018">
        <f t="shared" ca="1" si="858"/>
        <v>-0.11025839999999998</v>
      </c>
      <c r="Z3018">
        <f t="shared" ca="1" si="859"/>
        <v>0.54630000000000001</v>
      </c>
      <c r="AA3018">
        <f t="shared" ca="1" si="860"/>
        <v>0.11025839999999998</v>
      </c>
      <c r="AB3018">
        <f t="shared" ca="1" si="861"/>
        <v>0</v>
      </c>
      <c r="AC3018">
        <f t="shared" ca="1" si="867"/>
        <v>1.2085423999999998</v>
      </c>
      <c r="AD3018">
        <f t="shared" ca="1" si="850"/>
        <v>0</v>
      </c>
      <c r="AE3018">
        <f t="shared" ca="1" si="862"/>
        <v>0</v>
      </c>
      <c r="AF3018">
        <f t="shared" ca="1" si="863"/>
        <v>0</v>
      </c>
      <c r="AG3018">
        <f t="shared" ca="1" si="864"/>
        <v>0.30213559999999995</v>
      </c>
      <c r="AH3018">
        <f t="shared" ca="1" si="865"/>
        <v>0</v>
      </c>
    </row>
    <row r="3019" spans="15:34" x14ac:dyDescent="0.25">
      <c r="O3019">
        <v>2963</v>
      </c>
      <c r="P3019" s="2">
        <f t="shared" si="866"/>
        <v>44320.416666659483</v>
      </c>
      <c r="Q3019">
        <f t="shared" si="851"/>
        <v>4</v>
      </c>
      <c r="R3019">
        <f t="shared" si="852"/>
        <v>5</v>
      </c>
      <c r="S3019">
        <f t="shared" si="853"/>
        <v>3</v>
      </c>
      <c r="T3019">
        <f t="shared" si="854"/>
        <v>10</v>
      </c>
      <c r="U3019">
        <f t="shared" si="855"/>
        <v>2</v>
      </c>
      <c r="V3019">
        <f t="shared" ca="1" si="856"/>
        <v>0.5323</v>
      </c>
      <c r="W3019">
        <f>INDEX(Solarstrahlungsdaten!$B$13:$G$8772,Übersicht!O3019,Übersicht!$E$10)</f>
        <v>466.685</v>
      </c>
      <c r="X3019">
        <f t="shared" si="857"/>
        <v>1.6053964000000001</v>
      </c>
      <c r="Y3019">
        <f t="shared" ca="1" si="858"/>
        <v>-1.0730964000000001</v>
      </c>
      <c r="Z3019">
        <f t="shared" ca="1" si="859"/>
        <v>0.5323</v>
      </c>
      <c r="AA3019">
        <f t="shared" ca="1" si="860"/>
        <v>1.0730964000000001</v>
      </c>
      <c r="AB3019">
        <f t="shared" ca="1" si="861"/>
        <v>0</v>
      </c>
      <c r="AC3019">
        <f t="shared" ca="1" si="867"/>
        <v>2.2816387999999996</v>
      </c>
      <c r="AD3019">
        <f t="shared" ca="1" si="850"/>
        <v>0</v>
      </c>
      <c r="AE3019">
        <f t="shared" ca="1" si="862"/>
        <v>0</v>
      </c>
      <c r="AF3019">
        <f t="shared" ca="1" si="863"/>
        <v>0</v>
      </c>
      <c r="AG3019">
        <f t="shared" ca="1" si="864"/>
        <v>0.57040969999999991</v>
      </c>
      <c r="AH3019">
        <f t="shared" ca="1" si="865"/>
        <v>0</v>
      </c>
    </row>
    <row r="3020" spans="15:34" x14ac:dyDescent="0.25">
      <c r="O3020">
        <v>2964</v>
      </c>
      <c r="P3020" s="2">
        <f t="shared" si="866"/>
        <v>44320.458333326147</v>
      </c>
      <c r="Q3020">
        <f t="shared" si="851"/>
        <v>4</v>
      </c>
      <c r="R3020">
        <f t="shared" si="852"/>
        <v>5</v>
      </c>
      <c r="S3020">
        <f t="shared" si="853"/>
        <v>3</v>
      </c>
      <c r="T3020">
        <f t="shared" si="854"/>
        <v>11</v>
      </c>
      <c r="U3020">
        <f t="shared" si="855"/>
        <v>2</v>
      </c>
      <c r="V3020">
        <f t="shared" ca="1" si="856"/>
        <v>0.52639999999999998</v>
      </c>
      <c r="W3020">
        <f>INDEX(Solarstrahlungsdaten!$B$13:$G$8772,Übersicht!O3020,Übersicht!$E$10)</f>
        <v>646.20000000000005</v>
      </c>
      <c r="X3020">
        <f t="shared" si="857"/>
        <v>2.222928</v>
      </c>
      <c r="Y3020">
        <f t="shared" ca="1" si="858"/>
        <v>-1.696528</v>
      </c>
      <c r="Z3020">
        <f t="shared" ca="1" si="859"/>
        <v>0.52639999999999998</v>
      </c>
      <c r="AA3020">
        <f t="shared" ca="1" si="860"/>
        <v>1.696528</v>
      </c>
      <c r="AB3020">
        <f t="shared" ca="1" si="861"/>
        <v>0</v>
      </c>
      <c r="AC3020">
        <f t="shared" ca="1" si="867"/>
        <v>3.9781667999999994</v>
      </c>
      <c r="AD3020">
        <f t="shared" ca="1" si="850"/>
        <v>0</v>
      </c>
      <c r="AE3020">
        <f t="shared" ca="1" si="862"/>
        <v>0</v>
      </c>
      <c r="AF3020">
        <f t="shared" ca="1" si="863"/>
        <v>0</v>
      </c>
      <c r="AG3020">
        <f t="shared" ca="1" si="864"/>
        <v>0.99454169999999986</v>
      </c>
      <c r="AH3020">
        <f t="shared" ca="1" si="865"/>
        <v>0</v>
      </c>
    </row>
    <row r="3021" spans="15:34" x14ac:dyDescent="0.25">
      <c r="O3021">
        <v>2965</v>
      </c>
      <c r="P3021" s="2">
        <f t="shared" si="866"/>
        <v>44320.499999992811</v>
      </c>
      <c r="Q3021">
        <f t="shared" si="851"/>
        <v>4</v>
      </c>
      <c r="R3021">
        <f t="shared" si="852"/>
        <v>5</v>
      </c>
      <c r="S3021">
        <f t="shared" si="853"/>
        <v>3</v>
      </c>
      <c r="T3021">
        <f t="shared" si="854"/>
        <v>12</v>
      </c>
      <c r="U3021">
        <f t="shared" si="855"/>
        <v>2</v>
      </c>
      <c r="V3021">
        <f t="shared" ca="1" si="856"/>
        <v>0.58089999999999997</v>
      </c>
      <c r="W3021">
        <f>INDEX(Solarstrahlungsdaten!$B$13:$G$8772,Übersicht!O3021,Übersicht!$E$10)</f>
        <v>471.72500000000002</v>
      </c>
      <c r="X3021">
        <f t="shared" si="857"/>
        <v>1.6227339999999999</v>
      </c>
      <c r="Y3021">
        <f t="shared" ca="1" si="858"/>
        <v>-1.0418339999999999</v>
      </c>
      <c r="Z3021">
        <f t="shared" ca="1" si="859"/>
        <v>0.58089999999999997</v>
      </c>
      <c r="AA3021">
        <f t="shared" ca="1" si="860"/>
        <v>2.1833200000000552E-2</v>
      </c>
      <c r="AB3021">
        <f t="shared" ca="1" si="861"/>
        <v>0</v>
      </c>
      <c r="AC3021">
        <f t="shared" ca="1" si="867"/>
        <v>4</v>
      </c>
      <c r="AD3021">
        <f t="shared" ca="1" si="850"/>
        <v>-1.0200007999999994</v>
      </c>
      <c r="AE3021">
        <f t="shared" ca="1" si="862"/>
        <v>1.0200007999999994</v>
      </c>
      <c r="AF3021">
        <f t="shared" ca="1" si="863"/>
        <v>0</v>
      </c>
      <c r="AG3021">
        <f t="shared" ca="1" si="864"/>
        <v>1</v>
      </c>
      <c r="AH3021">
        <f t="shared" ca="1" si="865"/>
        <v>0</v>
      </c>
    </row>
    <row r="3022" spans="15:34" x14ac:dyDescent="0.25">
      <c r="O3022">
        <v>2966</v>
      </c>
      <c r="P3022" s="2">
        <f t="shared" si="866"/>
        <v>44320.541666659476</v>
      </c>
      <c r="Q3022">
        <f t="shared" si="851"/>
        <v>4</v>
      </c>
      <c r="R3022">
        <f t="shared" si="852"/>
        <v>5</v>
      </c>
      <c r="S3022">
        <f t="shared" si="853"/>
        <v>3</v>
      </c>
      <c r="T3022">
        <f t="shared" si="854"/>
        <v>13</v>
      </c>
      <c r="U3022">
        <f t="shared" si="855"/>
        <v>2</v>
      </c>
      <c r="V3022">
        <f t="shared" ca="1" si="856"/>
        <v>0.60009999999999986</v>
      </c>
      <c r="W3022">
        <f>INDEX(Solarstrahlungsdaten!$B$13:$G$8772,Übersicht!O3022,Übersicht!$E$10)</f>
        <v>575.76</v>
      </c>
      <c r="X3022">
        <f t="shared" si="857"/>
        <v>1.9806143999999997</v>
      </c>
      <c r="Y3022">
        <f t="shared" ca="1" si="858"/>
        <v>-1.3805143999999998</v>
      </c>
      <c r="Z3022">
        <f t="shared" ca="1" si="859"/>
        <v>0.60009999999999986</v>
      </c>
      <c r="AA3022">
        <f t="shared" ca="1" si="860"/>
        <v>0</v>
      </c>
      <c r="AB3022">
        <f t="shared" ca="1" si="861"/>
        <v>0</v>
      </c>
      <c r="AC3022">
        <f t="shared" ca="1" si="867"/>
        <v>4</v>
      </c>
      <c r="AD3022">
        <f t="shared" ca="1" si="850"/>
        <v>-1.3805143999999998</v>
      </c>
      <c r="AE3022">
        <f t="shared" ca="1" si="862"/>
        <v>1.3805143999999998</v>
      </c>
      <c r="AF3022">
        <f t="shared" ca="1" si="863"/>
        <v>0</v>
      </c>
      <c r="AG3022">
        <f t="shared" ca="1" si="864"/>
        <v>1</v>
      </c>
      <c r="AH3022">
        <f t="shared" ca="1" si="865"/>
        <v>0</v>
      </c>
    </row>
    <row r="3023" spans="15:34" x14ac:dyDescent="0.25">
      <c r="O3023">
        <v>2967</v>
      </c>
      <c r="P3023" s="2">
        <f t="shared" si="866"/>
        <v>44320.58333332614</v>
      </c>
      <c r="Q3023">
        <f t="shared" si="851"/>
        <v>4</v>
      </c>
      <c r="R3023">
        <f t="shared" si="852"/>
        <v>5</v>
      </c>
      <c r="S3023">
        <f t="shared" si="853"/>
        <v>3</v>
      </c>
      <c r="T3023">
        <f t="shared" si="854"/>
        <v>14</v>
      </c>
      <c r="U3023">
        <f t="shared" si="855"/>
        <v>2</v>
      </c>
      <c r="V3023">
        <f t="shared" ca="1" si="856"/>
        <v>0.52290000000000003</v>
      </c>
      <c r="W3023">
        <f>INDEX(Solarstrahlungsdaten!$B$13:$G$8772,Übersicht!O3023,Übersicht!$E$10)</f>
        <v>484.25</v>
      </c>
      <c r="X3023">
        <f t="shared" si="857"/>
        <v>1.6658200000000001</v>
      </c>
      <c r="Y3023">
        <f t="shared" ca="1" si="858"/>
        <v>-1.1429200000000002</v>
      </c>
      <c r="Z3023">
        <f t="shared" ca="1" si="859"/>
        <v>0.52290000000000003</v>
      </c>
      <c r="AA3023">
        <f t="shared" ca="1" si="860"/>
        <v>0</v>
      </c>
      <c r="AB3023">
        <f t="shared" ca="1" si="861"/>
        <v>0</v>
      </c>
      <c r="AC3023">
        <f t="shared" ca="1" si="867"/>
        <v>4</v>
      </c>
      <c r="AD3023">
        <f t="shared" ca="1" si="850"/>
        <v>-1.1429200000000002</v>
      </c>
      <c r="AE3023">
        <f t="shared" ca="1" si="862"/>
        <v>1.1429200000000002</v>
      </c>
      <c r="AF3023">
        <f t="shared" ca="1" si="863"/>
        <v>0</v>
      </c>
      <c r="AG3023">
        <f t="shared" ca="1" si="864"/>
        <v>1</v>
      </c>
      <c r="AH3023">
        <f t="shared" ca="1" si="865"/>
        <v>0</v>
      </c>
    </row>
    <row r="3024" spans="15:34" x14ac:dyDescent="0.25">
      <c r="O3024">
        <v>2968</v>
      </c>
      <c r="P3024" s="2">
        <f t="shared" si="866"/>
        <v>44320.624999992804</v>
      </c>
      <c r="Q3024">
        <f t="shared" si="851"/>
        <v>4</v>
      </c>
      <c r="R3024">
        <f t="shared" si="852"/>
        <v>5</v>
      </c>
      <c r="S3024">
        <f t="shared" si="853"/>
        <v>3</v>
      </c>
      <c r="T3024">
        <f t="shared" si="854"/>
        <v>15</v>
      </c>
      <c r="U3024">
        <f t="shared" si="855"/>
        <v>2</v>
      </c>
      <c r="V3024">
        <f t="shared" ca="1" si="856"/>
        <v>0.46609999999999996</v>
      </c>
      <c r="W3024">
        <f>INDEX(Solarstrahlungsdaten!$B$13:$G$8772,Übersicht!O3024,Übersicht!$E$10)</f>
        <v>427.76499999999999</v>
      </c>
      <c r="X3024">
        <f t="shared" si="857"/>
        <v>1.4715115999999999</v>
      </c>
      <c r="Y3024">
        <f t="shared" ca="1" si="858"/>
        <v>-1.0054116</v>
      </c>
      <c r="Z3024">
        <f t="shared" ca="1" si="859"/>
        <v>0.46609999999999996</v>
      </c>
      <c r="AA3024">
        <f t="shared" ca="1" si="860"/>
        <v>0</v>
      </c>
      <c r="AB3024">
        <f t="shared" ca="1" si="861"/>
        <v>0</v>
      </c>
      <c r="AC3024">
        <f t="shared" ca="1" si="867"/>
        <v>4</v>
      </c>
      <c r="AD3024">
        <f t="shared" ca="1" si="850"/>
        <v>-1.0054116</v>
      </c>
      <c r="AE3024">
        <f t="shared" ca="1" si="862"/>
        <v>1.0054116</v>
      </c>
      <c r="AF3024">
        <f t="shared" ca="1" si="863"/>
        <v>0</v>
      </c>
      <c r="AG3024">
        <f t="shared" ca="1" si="864"/>
        <v>1</v>
      </c>
      <c r="AH3024">
        <f t="shared" ca="1" si="865"/>
        <v>0</v>
      </c>
    </row>
    <row r="3025" spans="15:34" x14ac:dyDescent="0.25">
      <c r="O3025">
        <v>2969</v>
      </c>
      <c r="P3025" s="2">
        <f t="shared" si="866"/>
        <v>44320.666666659468</v>
      </c>
      <c r="Q3025">
        <f t="shared" si="851"/>
        <v>4</v>
      </c>
      <c r="R3025">
        <f t="shared" si="852"/>
        <v>5</v>
      </c>
      <c r="S3025">
        <f t="shared" si="853"/>
        <v>3</v>
      </c>
      <c r="T3025">
        <f t="shared" si="854"/>
        <v>16</v>
      </c>
      <c r="U3025">
        <f t="shared" si="855"/>
        <v>2</v>
      </c>
      <c r="V3025">
        <f t="shared" ca="1" si="856"/>
        <v>0.42710000000000004</v>
      </c>
      <c r="W3025">
        <f>INDEX(Solarstrahlungsdaten!$B$13:$G$8772,Übersicht!O3025,Übersicht!$E$10)</f>
        <v>279.60500000000002</v>
      </c>
      <c r="X3025">
        <f t="shared" si="857"/>
        <v>0.96184119999999995</v>
      </c>
      <c r="Y3025">
        <f t="shared" ca="1" si="858"/>
        <v>-0.53474119999999992</v>
      </c>
      <c r="Z3025">
        <f t="shared" ca="1" si="859"/>
        <v>0.42710000000000004</v>
      </c>
      <c r="AA3025">
        <f t="shared" ca="1" si="860"/>
        <v>0</v>
      </c>
      <c r="AB3025">
        <f t="shared" ca="1" si="861"/>
        <v>0</v>
      </c>
      <c r="AC3025">
        <f t="shared" ca="1" si="867"/>
        <v>4</v>
      </c>
      <c r="AD3025">
        <f t="shared" ca="1" si="850"/>
        <v>-0.53474119999999992</v>
      </c>
      <c r="AE3025">
        <f t="shared" ca="1" si="862"/>
        <v>0.53474119999999992</v>
      </c>
      <c r="AF3025">
        <f t="shared" ca="1" si="863"/>
        <v>0</v>
      </c>
      <c r="AG3025">
        <f t="shared" ca="1" si="864"/>
        <v>1</v>
      </c>
      <c r="AH3025">
        <f t="shared" ca="1" si="865"/>
        <v>0</v>
      </c>
    </row>
    <row r="3026" spans="15:34" x14ac:dyDescent="0.25">
      <c r="O3026">
        <v>2970</v>
      </c>
      <c r="P3026" s="2">
        <f t="shared" si="866"/>
        <v>44320.708333326133</v>
      </c>
      <c r="Q3026">
        <f t="shared" si="851"/>
        <v>4</v>
      </c>
      <c r="R3026">
        <f t="shared" si="852"/>
        <v>5</v>
      </c>
      <c r="S3026">
        <f t="shared" si="853"/>
        <v>3</v>
      </c>
      <c r="T3026">
        <f t="shared" si="854"/>
        <v>17</v>
      </c>
      <c r="U3026">
        <f t="shared" si="855"/>
        <v>2</v>
      </c>
      <c r="V3026">
        <f t="shared" ca="1" si="856"/>
        <v>0.44700000000000001</v>
      </c>
      <c r="W3026">
        <f>INDEX(Solarstrahlungsdaten!$B$13:$G$8772,Übersicht!O3026,Übersicht!$E$10)</f>
        <v>153.375</v>
      </c>
      <c r="X3026">
        <f t="shared" si="857"/>
        <v>0.52761000000000002</v>
      </c>
      <c r="Y3026">
        <f t="shared" ca="1" si="858"/>
        <v>-8.0610000000000015E-2</v>
      </c>
      <c r="Z3026">
        <f t="shared" ca="1" si="859"/>
        <v>0.44700000000000001</v>
      </c>
      <c r="AA3026">
        <f t="shared" ca="1" si="860"/>
        <v>0</v>
      </c>
      <c r="AB3026">
        <f t="shared" ca="1" si="861"/>
        <v>0</v>
      </c>
      <c r="AC3026">
        <f t="shared" ca="1" si="867"/>
        <v>4</v>
      </c>
      <c r="AD3026">
        <f t="shared" ca="1" si="850"/>
        <v>-8.0610000000000015E-2</v>
      </c>
      <c r="AE3026">
        <f t="shared" ca="1" si="862"/>
        <v>8.0610000000000015E-2</v>
      </c>
      <c r="AF3026">
        <f t="shared" ca="1" si="863"/>
        <v>0</v>
      </c>
      <c r="AG3026">
        <f t="shared" ca="1" si="864"/>
        <v>1</v>
      </c>
      <c r="AH3026">
        <f t="shared" ca="1" si="865"/>
        <v>0</v>
      </c>
    </row>
    <row r="3027" spans="15:34" x14ac:dyDescent="0.25">
      <c r="O3027">
        <v>2971</v>
      </c>
      <c r="P3027" s="2">
        <f t="shared" si="866"/>
        <v>44320.749999992797</v>
      </c>
      <c r="Q3027">
        <f t="shared" si="851"/>
        <v>4</v>
      </c>
      <c r="R3027">
        <f t="shared" si="852"/>
        <v>5</v>
      </c>
      <c r="S3027">
        <f t="shared" si="853"/>
        <v>3</v>
      </c>
      <c r="T3027">
        <f t="shared" si="854"/>
        <v>18</v>
      </c>
      <c r="U3027">
        <f t="shared" si="855"/>
        <v>2</v>
      </c>
      <c r="V3027">
        <f t="shared" ca="1" si="856"/>
        <v>0.54689999999999994</v>
      </c>
      <c r="W3027">
        <f>INDEX(Solarstrahlungsdaten!$B$13:$G$8772,Übersicht!O3027,Übersicht!$E$10)</f>
        <v>0</v>
      </c>
      <c r="X3027">
        <f t="shared" si="857"/>
        <v>0</v>
      </c>
      <c r="Y3027">
        <f t="shared" ca="1" si="858"/>
        <v>0.54689999999999994</v>
      </c>
      <c r="Z3027">
        <f t="shared" ca="1" si="859"/>
        <v>0</v>
      </c>
      <c r="AA3027">
        <f t="shared" ca="1" si="860"/>
        <v>0</v>
      </c>
      <c r="AB3027">
        <f t="shared" ca="1" si="861"/>
        <v>0.54689999999999994</v>
      </c>
      <c r="AC3027">
        <f t="shared" ca="1" si="867"/>
        <v>3.4531000000000001</v>
      </c>
      <c r="AD3027">
        <f t="shared" ca="1" si="850"/>
        <v>0</v>
      </c>
      <c r="AE3027">
        <f t="shared" ca="1" si="862"/>
        <v>0</v>
      </c>
      <c r="AF3027">
        <f t="shared" ca="1" si="863"/>
        <v>0</v>
      </c>
      <c r="AG3027">
        <f t="shared" ca="1" si="864"/>
        <v>0.86327500000000001</v>
      </c>
      <c r="AH3027">
        <f t="shared" ca="1" si="865"/>
        <v>0</v>
      </c>
    </row>
    <row r="3028" spans="15:34" x14ac:dyDescent="0.25">
      <c r="O3028">
        <v>2972</v>
      </c>
      <c r="P3028" s="2">
        <f t="shared" si="866"/>
        <v>44320.791666659461</v>
      </c>
      <c r="Q3028">
        <f t="shared" si="851"/>
        <v>4</v>
      </c>
      <c r="R3028">
        <f t="shared" si="852"/>
        <v>5</v>
      </c>
      <c r="S3028">
        <f t="shared" si="853"/>
        <v>3</v>
      </c>
      <c r="T3028">
        <f t="shared" si="854"/>
        <v>19</v>
      </c>
      <c r="U3028">
        <f t="shared" si="855"/>
        <v>2</v>
      </c>
      <c r="V3028">
        <f t="shared" ca="1" si="856"/>
        <v>0.66849999999999998</v>
      </c>
      <c r="W3028">
        <f>INDEX(Solarstrahlungsdaten!$B$13:$G$8772,Übersicht!O3028,Übersicht!$E$10)</f>
        <v>0</v>
      </c>
      <c r="X3028">
        <f t="shared" si="857"/>
        <v>0</v>
      </c>
      <c r="Y3028">
        <f t="shared" ca="1" si="858"/>
        <v>0.66849999999999998</v>
      </c>
      <c r="Z3028">
        <f t="shared" ca="1" si="859"/>
        <v>0</v>
      </c>
      <c r="AA3028">
        <f t="shared" ca="1" si="860"/>
        <v>0</v>
      </c>
      <c r="AB3028">
        <f t="shared" ca="1" si="861"/>
        <v>0.66849999999999998</v>
      </c>
      <c r="AC3028">
        <f t="shared" ca="1" si="867"/>
        <v>2.7846000000000002</v>
      </c>
      <c r="AD3028">
        <f t="shared" ca="1" si="850"/>
        <v>0</v>
      </c>
      <c r="AE3028">
        <f t="shared" ca="1" si="862"/>
        <v>0</v>
      </c>
      <c r="AF3028">
        <f t="shared" ca="1" si="863"/>
        <v>0</v>
      </c>
      <c r="AG3028">
        <f t="shared" ca="1" si="864"/>
        <v>0.69615000000000005</v>
      </c>
      <c r="AH3028">
        <f t="shared" ca="1" si="865"/>
        <v>0</v>
      </c>
    </row>
    <row r="3029" spans="15:34" x14ac:dyDescent="0.25">
      <c r="O3029">
        <v>2973</v>
      </c>
      <c r="P3029" s="2">
        <f t="shared" si="866"/>
        <v>44320.833333326125</v>
      </c>
      <c r="Q3029">
        <f t="shared" si="851"/>
        <v>4</v>
      </c>
      <c r="R3029">
        <f t="shared" si="852"/>
        <v>5</v>
      </c>
      <c r="S3029">
        <f t="shared" si="853"/>
        <v>3</v>
      </c>
      <c r="T3029">
        <f t="shared" si="854"/>
        <v>20</v>
      </c>
      <c r="U3029">
        <f t="shared" si="855"/>
        <v>2</v>
      </c>
      <c r="V3029">
        <f t="shared" ca="1" si="856"/>
        <v>0.68720000000000003</v>
      </c>
      <c r="W3029">
        <f>INDEX(Solarstrahlungsdaten!$B$13:$G$8772,Übersicht!O3029,Übersicht!$E$10)</f>
        <v>0</v>
      </c>
      <c r="X3029">
        <f t="shared" si="857"/>
        <v>0</v>
      </c>
      <c r="Y3029">
        <f t="shared" ca="1" si="858"/>
        <v>0.68720000000000003</v>
      </c>
      <c r="Z3029">
        <f t="shared" ca="1" si="859"/>
        <v>0</v>
      </c>
      <c r="AA3029">
        <f t="shared" ca="1" si="860"/>
        <v>0</v>
      </c>
      <c r="AB3029">
        <f t="shared" ca="1" si="861"/>
        <v>0.68720000000000003</v>
      </c>
      <c r="AC3029">
        <f t="shared" ca="1" si="867"/>
        <v>2.0974000000000004</v>
      </c>
      <c r="AD3029">
        <f t="shared" ca="1" si="850"/>
        <v>0</v>
      </c>
      <c r="AE3029">
        <f t="shared" ca="1" si="862"/>
        <v>0</v>
      </c>
      <c r="AF3029">
        <f t="shared" ca="1" si="863"/>
        <v>0</v>
      </c>
      <c r="AG3029">
        <f t="shared" ca="1" si="864"/>
        <v>0.52435000000000009</v>
      </c>
      <c r="AH3029">
        <f t="shared" ca="1" si="865"/>
        <v>0</v>
      </c>
    </row>
    <row r="3030" spans="15:34" x14ac:dyDescent="0.25">
      <c r="O3030">
        <v>2974</v>
      </c>
      <c r="P3030" s="2">
        <f t="shared" si="866"/>
        <v>44320.87499999279</v>
      </c>
      <c r="Q3030">
        <f t="shared" si="851"/>
        <v>4</v>
      </c>
      <c r="R3030">
        <f t="shared" si="852"/>
        <v>5</v>
      </c>
      <c r="S3030">
        <f t="shared" si="853"/>
        <v>3</v>
      </c>
      <c r="T3030">
        <f t="shared" si="854"/>
        <v>21</v>
      </c>
      <c r="U3030">
        <f t="shared" si="855"/>
        <v>2</v>
      </c>
      <c r="V3030">
        <f t="shared" ca="1" si="856"/>
        <v>0.63300000000000001</v>
      </c>
      <c r="W3030">
        <f>INDEX(Solarstrahlungsdaten!$B$13:$G$8772,Übersicht!O3030,Übersicht!$E$10)</f>
        <v>0</v>
      </c>
      <c r="X3030">
        <f t="shared" si="857"/>
        <v>0</v>
      </c>
      <c r="Y3030">
        <f t="shared" ca="1" si="858"/>
        <v>0.63300000000000001</v>
      </c>
      <c r="Z3030">
        <f t="shared" ca="1" si="859"/>
        <v>0</v>
      </c>
      <c r="AA3030">
        <f t="shared" ca="1" si="860"/>
        <v>0</v>
      </c>
      <c r="AB3030">
        <f t="shared" ca="1" si="861"/>
        <v>0.63300000000000001</v>
      </c>
      <c r="AC3030">
        <f t="shared" ca="1" si="867"/>
        <v>1.4644000000000004</v>
      </c>
      <c r="AD3030">
        <f t="shared" ca="1" si="850"/>
        <v>0</v>
      </c>
      <c r="AE3030">
        <f t="shared" ca="1" si="862"/>
        <v>0</v>
      </c>
      <c r="AF3030">
        <f t="shared" ca="1" si="863"/>
        <v>0</v>
      </c>
      <c r="AG3030">
        <f t="shared" ca="1" si="864"/>
        <v>0.36610000000000009</v>
      </c>
      <c r="AH3030">
        <f t="shared" ca="1" si="865"/>
        <v>0</v>
      </c>
    </row>
    <row r="3031" spans="15:34" x14ac:dyDescent="0.25">
      <c r="O3031">
        <v>2975</v>
      </c>
      <c r="P3031" s="2">
        <f t="shared" si="866"/>
        <v>44320.916666659454</v>
      </c>
      <c r="Q3031">
        <f t="shared" si="851"/>
        <v>4</v>
      </c>
      <c r="R3031">
        <f t="shared" si="852"/>
        <v>5</v>
      </c>
      <c r="S3031">
        <f t="shared" si="853"/>
        <v>3</v>
      </c>
      <c r="T3031">
        <f t="shared" si="854"/>
        <v>22</v>
      </c>
      <c r="U3031">
        <f t="shared" si="855"/>
        <v>2</v>
      </c>
      <c r="V3031">
        <f t="shared" ca="1" si="856"/>
        <v>0.57189999999999996</v>
      </c>
      <c r="W3031">
        <f>INDEX(Solarstrahlungsdaten!$B$13:$G$8772,Übersicht!O3031,Übersicht!$E$10)</f>
        <v>0</v>
      </c>
      <c r="X3031">
        <f t="shared" si="857"/>
        <v>0</v>
      </c>
      <c r="Y3031">
        <f t="shared" ca="1" si="858"/>
        <v>0.57189999999999996</v>
      </c>
      <c r="Z3031">
        <f t="shared" ca="1" si="859"/>
        <v>0</v>
      </c>
      <c r="AA3031">
        <f t="shared" ca="1" si="860"/>
        <v>0</v>
      </c>
      <c r="AB3031">
        <f t="shared" ca="1" si="861"/>
        <v>0.57189999999999996</v>
      </c>
      <c r="AC3031">
        <f t="shared" ca="1" si="867"/>
        <v>0.8925000000000004</v>
      </c>
      <c r="AD3031">
        <f t="shared" ca="1" si="850"/>
        <v>0</v>
      </c>
      <c r="AE3031">
        <f t="shared" ca="1" si="862"/>
        <v>0</v>
      </c>
      <c r="AF3031">
        <f t="shared" ca="1" si="863"/>
        <v>0</v>
      </c>
      <c r="AG3031">
        <f t="shared" ca="1" si="864"/>
        <v>0.2231250000000001</v>
      </c>
      <c r="AH3031">
        <f t="shared" ca="1" si="865"/>
        <v>0</v>
      </c>
    </row>
    <row r="3032" spans="15:34" x14ac:dyDescent="0.25">
      <c r="O3032">
        <v>2976</v>
      </c>
      <c r="P3032" s="2">
        <f t="shared" si="866"/>
        <v>44320.958333326118</v>
      </c>
      <c r="Q3032">
        <f t="shared" si="851"/>
        <v>4</v>
      </c>
      <c r="R3032">
        <f t="shared" si="852"/>
        <v>5</v>
      </c>
      <c r="S3032">
        <f t="shared" si="853"/>
        <v>3</v>
      </c>
      <c r="T3032">
        <f t="shared" si="854"/>
        <v>23</v>
      </c>
      <c r="U3032">
        <f t="shared" si="855"/>
        <v>2</v>
      </c>
      <c r="V3032">
        <f t="shared" ca="1" si="856"/>
        <v>0.43760000000000004</v>
      </c>
      <c r="W3032">
        <f>INDEX(Solarstrahlungsdaten!$B$13:$G$8772,Übersicht!O3032,Übersicht!$E$10)</f>
        <v>0</v>
      </c>
      <c r="X3032">
        <f t="shared" si="857"/>
        <v>0</v>
      </c>
      <c r="Y3032">
        <f t="shared" ca="1" si="858"/>
        <v>0.43760000000000004</v>
      </c>
      <c r="Z3032">
        <f t="shared" ca="1" si="859"/>
        <v>0</v>
      </c>
      <c r="AA3032">
        <f t="shared" ca="1" si="860"/>
        <v>0</v>
      </c>
      <c r="AB3032">
        <f t="shared" ca="1" si="861"/>
        <v>0.43760000000000004</v>
      </c>
      <c r="AC3032">
        <f t="shared" ca="1" si="867"/>
        <v>0.45490000000000036</v>
      </c>
      <c r="AD3032">
        <f t="shared" ca="1" si="850"/>
        <v>0</v>
      </c>
      <c r="AE3032">
        <f t="shared" ca="1" si="862"/>
        <v>0</v>
      </c>
      <c r="AF3032">
        <f t="shared" ca="1" si="863"/>
        <v>0</v>
      </c>
      <c r="AG3032">
        <f t="shared" ca="1" si="864"/>
        <v>0.11372500000000009</v>
      </c>
      <c r="AH3032">
        <f t="shared" ca="1" si="865"/>
        <v>0</v>
      </c>
    </row>
    <row r="3033" spans="15:34" x14ac:dyDescent="0.25">
      <c r="O3033">
        <v>2977</v>
      </c>
      <c r="P3033" s="2">
        <f t="shared" si="866"/>
        <v>44320.999999992782</v>
      </c>
      <c r="Q3033">
        <f t="shared" si="851"/>
        <v>5</v>
      </c>
      <c r="R3033">
        <f t="shared" si="852"/>
        <v>5</v>
      </c>
      <c r="S3033">
        <f t="shared" si="853"/>
        <v>3</v>
      </c>
      <c r="T3033">
        <f t="shared" si="854"/>
        <v>0</v>
      </c>
      <c r="U3033">
        <f t="shared" si="855"/>
        <v>2</v>
      </c>
      <c r="V3033">
        <f t="shared" ca="1" si="856"/>
        <v>0.2964</v>
      </c>
      <c r="W3033">
        <f>INDEX(Solarstrahlungsdaten!$B$13:$G$8772,Übersicht!O3033,Übersicht!$E$10)</f>
        <v>0</v>
      </c>
      <c r="X3033">
        <f t="shared" si="857"/>
        <v>0</v>
      </c>
      <c r="Y3033">
        <f t="shared" ca="1" si="858"/>
        <v>0.2964</v>
      </c>
      <c r="Z3033">
        <f t="shared" ca="1" si="859"/>
        <v>0</v>
      </c>
      <c r="AA3033">
        <f t="shared" ca="1" si="860"/>
        <v>0</v>
      </c>
      <c r="AB3033">
        <f t="shared" ca="1" si="861"/>
        <v>0.2964</v>
      </c>
      <c r="AC3033">
        <f t="shared" ca="1" si="867"/>
        <v>0.15850000000000036</v>
      </c>
      <c r="AD3033">
        <f t="shared" ca="1" si="850"/>
        <v>0</v>
      </c>
      <c r="AE3033">
        <f t="shared" ca="1" si="862"/>
        <v>0</v>
      </c>
      <c r="AF3033">
        <f t="shared" ca="1" si="863"/>
        <v>0</v>
      </c>
      <c r="AG3033">
        <f t="shared" ca="1" si="864"/>
        <v>3.9625000000000091E-2</v>
      </c>
      <c r="AH3033">
        <f t="shared" ca="1" si="865"/>
        <v>0</v>
      </c>
    </row>
    <row r="3034" spans="15:34" x14ac:dyDescent="0.25">
      <c r="O3034">
        <v>2978</v>
      </c>
      <c r="P3034" s="2">
        <f t="shared" si="866"/>
        <v>44321.041666659446</v>
      </c>
      <c r="Q3034">
        <f t="shared" si="851"/>
        <v>5</v>
      </c>
      <c r="R3034">
        <f t="shared" si="852"/>
        <v>5</v>
      </c>
      <c r="S3034">
        <f t="shared" si="853"/>
        <v>3</v>
      </c>
      <c r="T3034">
        <f t="shared" si="854"/>
        <v>1</v>
      </c>
      <c r="U3034">
        <f t="shared" si="855"/>
        <v>2</v>
      </c>
      <c r="V3034">
        <f t="shared" ca="1" si="856"/>
        <v>0.20670000000000002</v>
      </c>
      <c r="W3034">
        <f>INDEX(Solarstrahlungsdaten!$B$13:$G$8772,Übersicht!O3034,Übersicht!$E$10)</f>
        <v>0</v>
      </c>
      <c r="X3034">
        <f t="shared" si="857"/>
        <v>0</v>
      </c>
      <c r="Y3034">
        <f t="shared" ca="1" si="858"/>
        <v>0.20670000000000002</v>
      </c>
      <c r="Z3034">
        <f t="shared" ca="1" si="859"/>
        <v>0</v>
      </c>
      <c r="AA3034">
        <f t="shared" ca="1" si="860"/>
        <v>0</v>
      </c>
      <c r="AB3034">
        <f t="shared" ca="1" si="861"/>
        <v>0.15850000000000036</v>
      </c>
      <c r="AC3034">
        <f t="shared" ca="1" si="867"/>
        <v>0</v>
      </c>
      <c r="AD3034">
        <f t="shared" ca="1" si="850"/>
        <v>4.819999999999966E-2</v>
      </c>
      <c r="AE3034">
        <f t="shared" ca="1" si="862"/>
        <v>0</v>
      </c>
      <c r="AF3034">
        <f t="shared" ca="1" si="863"/>
        <v>4.819999999999966E-2</v>
      </c>
      <c r="AG3034">
        <f t="shared" ca="1" si="864"/>
        <v>0</v>
      </c>
      <c r="AH3034">
        <f t="shared" ca="1" si="865"/>
        <v>1</v>
      </c>
    </row>
    <row r="3035" spans="15:34" x14ac:dyDescent="0.25">
      <c r="O3035">
        <v>2979</v>
      </c>
      <c r="P3035" s="2">
        <f t="shared" si="866"/>
        <v>44321.083333326111</v>
      </c>
      <c r="Q3035">
        <f t="shared" si="851"/>
        <v>5</v>
      </c>
      <c r="R3035">
        <f t="shared" si="852"/>
        <v>5</v>
      </c>
      <c r="S3035">
        <f t="shared" si="853"/>
        <v>3</v>
      </c>
      <c r="T3035">
        <f t="shared" si="854"/>
        <v>2</v>
      </c>
      <c r="U3035">
        <f t="shared" si="855"/>
        <v>2</v>
      </c>
      <c r="V3035">
        <f t="shared" ca="1" si="856"/>
        <v>0.18039999999999998</v>
      </c>
      <c r="W3035">
        <f>INDEX(Solarstrahlungsdaten!$B$13:$G$8772,Übersicht!O3035,Übersicht!$E$10)</f>
        <v>0</v>
      </c>
      <c r="X3035">
        <f t="shared" si="857"/>
        <v>0</v>
      </c>
      <c r="Y3035">
        <f t="shared" ca="1" si="858"/>
        <v>0.18039999999999998</v>
      </c>
      <c r="Z3035">
        <f t="shared" ca="1" si="859"/>
        <v>0</v>
      </c>
      <c r="AA3035">
        <f t="shared" ca="1" si="860"/>
        <v>0</v>
      </c>
      <c r="AB3035">
        <f t="shared" ca="1" si="861"/>
        <v>0</v>
      </c>
      <c r="AC3035">
        <f t="shared" ca="1" si="867"/>
        <v>0</v>
      </c>
      <c r="AD3035">
        <f t="shared" ca="1" si="850"/>
        <v>0.18039999999999998</v>
      </c>
      <c r="AE3035">
        <f t="shared" ca="1" si="862"/>
        <v>0</v>
      </c>
      <c r="AF3035">
        <f t="shared" ca="1" si="863"/>
        <v>0.18039999999999998</v>
      </c>
      <c r="AG3035">
        <f t="shared" ca="1" si="864"/>
        <v>0</v>
      </c>
      <c r="AH3035">
        <f t="shared" ca="1" si="865"/>
        <v>1</v>
      </c>
    </row>
    <row r="3036" spans="15:34" x14ac:dyDescent="0.25">
      <c r="O3036">
        <v>2980</v>
      </c>
      <c r="P3036" s="2">
        <f t="shared" si="866"/>
        <v>44321.124999992775</v>
      </c>
      <c r="Q3036">
        <f t="shared" si="851"/>
        <v>5</v>
      </c>
      <c r="R3036">
        <f t="shared" si="852"/>
        <v>5</v>
      </c>
      <c r="S3036">
        <f t="shared" si="853"/>
        <v>3</v>
      </c>
      <c r="T3036">
        <f t="shared" si="854"/>
        <v>3</v>
      </c>
      <c r="U3036">
        <f t="shared" si="855"/>
        <v>2</v>
      </c>
      <c r="V3036">
        <f t="shared" ca="1" si="856"/>
        <v>0.1724</v>
      </c>
      <c r="W3036">
        <f>INDEX(Solarstrahlungsdaten!$B$13:$G$8772,Übersicht!O3036,Übersicht!$E$10)</f>
        <v>0</v>
      </c>
      <c r="X3036">
        <f t="shared" si="857"/>
        <v>0</v>
      </c>
      <c r="Y3036">
        <f t="shared" ca="1" si="858"/>
        <v>0.1724</v>
      </c>
      <c r="Z3036">
        <f t="shared" ca="1" si="859"/>
        <v>0</v>
      </c>
      <c r="AA3036">
        <f t="shared" ca="1" si="860"/>
        <v>0</v>
      </c>
      <c r="AB3036">
        <f t="shared" ca="1" si="861"/>
        <v>0</v>
      </c>
      <c r="AC3036">
        <f t="shared" ca="1" si="867"/>
        <v>0</v>
      </c>
      <c r="AD3036">
        <f t="shared" ca="1" si="850"/>
        <v>0.1724</v>
      </c>
      <c r="AE3036">
        <f t="shared" ca="1" si="862"/>
        <v>0</v>
      </c>
      <c r="AF3036">
        <f t="shared" ca="1" si="863"/>
        <v>0.1724</v>
      </c>
      <c r="AG3036">
        <f t="shared" ca="1" si="864"/>
        <v>0</v>
      </c>
      <c r="AH3036">
        <f t="shared" ca="1" si="865"/>
        <v>1</v>
      </c>
    </row>
    <row r="3037" spans="15:34" x14ac:dyDescent="0.25">
      <c r="O3037">
        <v>2981</v>
      </c>
      <c r="P3037" s="2">
        <f t="shared" si="866"/>
        <v>44321.166666659439</v>
      </c>
      <c r="Q3037">
        <f t="shared" si="851"/>
        <v>5</v>
      </c>
      <c r="R3037">
        <f t="shared" si="852"/>
        <v>5</v>
      </c>
      <c r="S3037">
        <f t="shared" si="853"/>
        <v>3</v>
      </c>
      <c r="T3037">
        <f t="shared" si="854"/>
        <v>4</v>
      </c>
      <c r="U3037">
        <f t="shared" si="855"/>
        <v>2</v>
      </c>
      <c r="V3037">
        <f t="shared" ca="1" si="856"/>
        <v>0.17459999999999998</v>
      </c>
      <c r="W3037">
        <f>INDEX(Solarstrahlungsdaten!$B$13:$G$8772,Übersicht!O3037,Übersicht!$E$10)</f>
        <v>0</v>
      </c>
      <c r="X3037">
        <f t="shared" si="857"/>
        <v>0</v>
      </c>
      <c r="Y3037">
        <f t="shared" ca="1" si="858"/>
        <v>0.17459999999999998</v>
      </c>
      <c r="Z3037">
        <f t="shared" ca="1" si="859"/>
        <v>0</v>
      </c>
      <c r="AA3037">
        <f t="shared" ca="1" si="860"/>
        <v>0</v>
      </c>
      <c r="AB3037">
        <f t="shared" ca="1" si="861"/>
        <v>0</v>
      </c>
      <c r="AC3037">
        <f t="shared" ca="1" si="867"/>
        <v>0</v>
      </c>
      <c r="AD3037">
        <f t="shared" ca="1" si="850"/>
        <v>0.17459999999999998</v>
      </c>
      <c r="AE3037">
        <f t="shared" ca="1" si="862"/>
        <v>0</v>
      </c>
      <c r="AF3037">
        <f t="shared" ca="1" si="863"/>
        <v>0.17459999999999998</v>
      </c>
      <c r="AG3037">
        <f t="shared" ca="1" si="864"/>
        <v>0</v>
      </c>
      <c r="AH3037">
        <f t="shared" ca="1" si="865"/>
        <v>1</v>
      </c>
    </row>
    <row r="3038" spans="15:34" x14ac:dyDescent="0.25">
      <c r="O3038">
        <v>2982</v>
      </c>
      <c r="P3038" s="2">
        <f t="shared" si="866"/>
        <v>44321.208333326103</v>
      </c>
      <c r="Q3038">
        <f t="shared" si="851"/>
        <v>5</v>
      </c>
      <c r="R3038">
        <f t="shared" si="852"/>
        <v>5</v>
      </c>
      <c r="S3038">
        <f t="shared" si="853"/>
        <v>3</v>
      </c>
      <c r="T3038">
        <f t="shared" si="854"/>
        <v>5</v>
      </c>
      <c r="U3038">
        <f t="shared" si="855"/>
        <v>2</v>
      </c>
      <c r="V3038">
        <f t="shared" ca="1" si="856"/>
        <v>0.1938</v>
      </c>
      <c r="W3038">
        <f>INDEX(Solarstrahlungsdaten!$B$13:$G$8772,Übersicht!O3038,Übersicht!$E$10)</f>
        <v>69.81</v>
      </c>
      <c r="X3038">
        <f t="shared" si="857"/>
        <v>0.24014639999999998</v>
      </c>
      <c r="Y3038">
        <f t="shared" ca="1" si="858"/>
        <v>-4.6346399999999982E-2</v>
      </c>
      <c r="Z3038">
        <f t="shared" ca="1" si="859"/>
        <v>0.1938</v>
      </c>
      <c r="AA3038">
        <f t="shared" ca="1" si="860"/>
        <v>4.6346399999999982E-2</v>
      </c>
      <c r="AB3038">
        <f t="shared" ca="1" si="861"/>
        <v>0</v>
      </c>
      <c r="AC3038">
        <f t="shared" ca="1" si="867"/>
        <v>4.6346399999999982E-2</v>
      </c>
      <c r="AD3038">
        <f t="shared" ca="1" si="850"/>
        <v>0</v>
      </c>
      <c r="AE3038">
        <f t="shared" ca="1" si="862"/>
        <v>0</v>
      </c>
      <c r="AF3038">
        <f t="shared" ca="1" si="863"/>
        <v>0</v>
      </c>
      <c r="AG3038">
        <f t="shared" ca="1" si="864"/>
        <v>1.1586599999999996E-2</v>
      </c>
      <c r="AH3038">
        <f t="shared" ca="1" si="865"/>
        <v>0</v>
      </c>
    </row>
    <row r="3039" spans="15:34" x14ac:dyDescent="0.25">
      <c r="O3039">
        <v>2983</v>
      </c>
      <c r="P3039" s="2">
        <f t="shared" si="866"/>
        <v>44321.249999992768</v>
      </c>
      <c r="Q3039">
        <f t="shared" si="851"/>
        <v>5</v>
      </c>
      <c r="R3039">
        <f t="shared" si="852"/>
        <v>5</v>
      </c>
      <c r="S3039">
        <f t="shared" si="853"/>
        <v>3</v>
      </c>
      <c r="T3039">
        <f t="shared" si="854"/>
        <v>6</v>
      </c>
      <c r="U3039">
        <f t="shared" si="855"/>
        <v>2</v>
      </c>
      <c r="V3039">
        <f t="shared" ca="1" si="856"/>
        <v>0.32089999999999996</v>
      </c>
      <c r="W3039">
        <f>INDEX(Solarstrahlungsdaten!$B$13:$G$8772,Übersicht!O3039,Übersicht!$E$10)</f>
        <v>157.24</v>
      </c>
      <c r="X3039">
        <f t="shared" si="857"/>
        <v>0.5409056000000001</v>
      </c>
      <c r="Y3039">
        <f t="shared" ca="1" si="858"/>
        <v>-0.22000560000000013</v>
      </c>
      <c r="Z3039">
        <f t="shared" ca="1" si="859"/>
        <v>0.32089999999999996</v>
      </c>
      <c r="AA3039">
        <f t="shared" ca="1" si="860"/>
        <v>0.22000560000000013</v>
      </c>
      <c r="AB3039">
        <f t="shared" ca="1" si="861"/>
        <v>0</v>
      </c>
      <c r="AC3039">
        <f t="shared" ca="1" si="867"/>
        <v>0.26635200000000014</v>
      </c>
      <c r="AD3039">
        <f t="shared" ca="1" si="850"/>
        <v>0</v>
      </c>
      <c r="AE3039">
        <f t="shared" ca="1" si="862"/>
        <v>0</v>
      </c>
      <c r="AF3039">
        <f t="shared" ca="1" si="863"/>
        <v>0</v>
      </c>
      <c r="AG3039">
        <f t="shared" ca="1" si="864"/>
        <v>6.6588000000000036E-2</v>
      </c>
      <c r="AH3039">
        <f t="shared" ca="1" si="865"/>
        <v>0</v>
      </c>
    </row>
    <row r="3040" spans="15:34" x14ac:dyDescent="0.25">
      <c r="O3040">
        <v>2984</v>
      </c>
      <c r="P3040" s="2">
        <f t="shared" si="866"/>
        <v>44321.291666659432</v>
      </c>
      <c r="Q3040">
        <f t="shared" si="851"/>
        <v>5</v>
      </c>
      <c r="R3040">
        <f t="shared" si="852"/>
        <v>5</v>
      </c>
      <c r="S3040">
        <f t="shared" si="853"/>
        <v>3</v>
      </c>
      <c r="T3040">
        <f t="shared" si="854"/>
        <v>7</v>
      </c>
      <c r="U3040">
        <f t="shared" si="855"/>
        <v>2</v>
      </c>
      <c r="V3040">
        <f t="shared" ca="1" si="856"/>
        <v>0.49560000000000004</v>
      </c>
      <c r="W3040">
        <f>INDEX(Solarstrahlungsdaten!$B$13:$G$8772,Übersicht!O3040,Übersicht!$E$10)</f>
        <v>364.005</v>
      </c>
      <c r="X3040">
        <f t="shared" si="857"/>
        <v>1.2521772</v>
      </c>
      <c r="Y3040">
        <f t="shared" ca="1" si="858"/>
        <v>-0.75657719999999995</v>
      </c>
      <c r="Z3040">
        <f t="shared" ca="1" si="859"/>
        <v>0.49560000000000004</v>
      </c>
      <c r="AA3040">
        <f t="shared" ca="1" si="860"/>
        <v>0.75657719999999995</v>
      </c>
      <c r="AB3040">
        <f t="shared" ca="1" si="861"/>
        <v>0</v>
      </c>
      <c r="AC3040">
        <f t="shared" ca="1" si="867"/>
        <v>1.0229292000000001</v>
      </c>
      <c r="AD3040">
        <f t="shared" ca="1" si="850"/>
        <v>0</v>
      </c>
      <c r="AE3040">
        <f t="shared" ca="1" si="862"/>
        <v>0</v>
      </c>
      <c r="AF3040">
        <f t="shared" ca="1" si="863"/>
        <v>0</v>
      </c>
      <c r="AG3040">
        <f t="shared" ca="1" si="864"/>
        <v>0.25573230000000002</v>
      </c>
      <c r="AH3040">
        <f t="shared" ca="1" si="865"/>
        <v>0</v>
      </c>
    </row>
    <row r="3041" spans="15:34" x14ac:dyDescent="0.25">
      <c r="O3041">
        <v>2985</v>
      </c>
      <c r="P3041" s="2">
        <f t="shared" si="866"/>
        <v>44321.333333326096</v>
      </c>
      <c r="Q3041">
        <f t="shared" si="851"/>
        <v>5</v>
      </c>
      <c r="R3041">
        <f t="shared" si="852"/>
        <v>5</v>
      </c>
      <c r="S3041">
        <f t="shared" si="853"/>
        <v>3</v>
      </c>
      <c r="T3041">
        <f t="shared" si="854"/>
        <v>8</v>
      </c>
      <c r="U3041">
        <f t="shared" si="855"/>
        <v>2</v>
      </c>
      <c r="V3041">
        <f t="shared" ca="1" si="856"/>
        <v>0.54830000000000001</v>
      </c>
      <c r="W3041">
        <f>INDEX(Solarstrahlungsdaten!$B$13:$G$8772,Übersicht!O3041,Übersicht!$E$10)</f>
        <v>89.43</v>
      </c>
      <c r="X3041">
        <f t="shared" si="857"/>
        <v>0.3076392</v>
      </c>
      <c r="Y3041">
        <f t="shared" ca="1" si="858"/>
        <v>0.24066080000000001</v>
      </c>
      <c r="Z3041">
        <f t="shared" ca="1" si="859"/>
        <v>0.3076392</v>
      </c>
      <c r="AA3041">
        <f t="shared" ca="1" si="860"/>
        <v>0</v>
      </c>
      <c r="AB3041">
        <f t="shared" ca="1" si="861"/>
        <v>0.24066080000000001</v>
      </c>
      <c r="AC3041">
        <f t="shared" ca="1" si="867"/>
        <v>0.78226840000000009</v>
      </c>
      <c r="AD3041">
        <f t="shared" ca="1" si="850"/>
        <v>0</v>
      </c>
      <c r="AE3041">
        <f t="shared" ca="1" si="862"/>
        <v>0</v>
      </c>
      <c r="AF3041">
        <f t="shared" ca="1" si="863"/>
        <v>0</v>
      </c>
      <c r="AG3041">
        <f t="shared" ca="1" si="864"/>
        <v>0.19556710000000002</v>
      </c>
      <c r="AH3041">
        <f t="shared" ca="1" si="865"/>
        <v>0</v>
      </c>
    </row>
    <row r="3042" spans="15:34" x14ac:dyDescent="0.25">
      <c r="O3042">
        <v>2986</v>
      </c>
      <c r="P3042" s="2">
        <f t="shared" si="866"/>
        <v>44321.37499999276</v>
      </c>
      <c r="Q3042">
        <f t="shared" si="851"/>
        <v>5</v>
      </c>
      <c r="R3042">
        <f t="shared" si="852"/>
        <v>5</v>
      </c>
      <c r="S3042">
        <f t="shared" si="853"/>
        <v>3</v>
      </c>
      <c r="T3042">
        <f t="shared" si="854"/>
        <v>9</v>
      </c>
      <c r="U3042">
        <f t="shared" si="855"/>
        <v>2</v>
      </c>
      <c r="V3042">
        <f t="shared" ca="1" si="856"/>
        <v>0.54630000000000001</v>
      </c>
      <c r="W3042">
        <f>INDEX(Solarstrahlungsdaten!$B$13:$G$8772,Übersicht!O3042,Übersicht!$E$10)</f>
        <v>74.94</v>
      </c>
      <c r="X3042">
        <f t="shared" si="857"/>
        <v>0.25779359999999996</v>
      </c>
      <c r="Y3042">
        <f t="shared" ca="1" si="858"/>
        <v>0.28850640000000005</v>
      </c>
      <c r="Z3042">
        <f t="shared" ca="1" si="859"/>
        <v>0.25779359999999996</v>
      </c>
      <c r="AA3042">
        <f t="shared" ca="1" si="860"/>
        <v>0</v>
      </c>
      <c r="AB3042">
        <f t="shared" ca="1" si="861"/>
        <v>0.28850640000000005</v>
      </c>
      <c r="AC3042">
        <f t="shared" ca="1" si="867"/>
        <v>0.49376200000000003</v>
      </c>
      <c r="AD3042">
        <f t="shared" ca="1" si="850"/>
        <v>0</v>
      </c>
      <c r="AE3042">
        <f t="shared" ca="1" si="862"/>
        <v>0</v>
      </c>
      <c r="AF3042">
        <f t="shared" ca="1" si="863"/>
        <v>0</v>
      </c>
      <c r="AG3042">
        <f t="shared" ca="1" si="864"/>
        <v>0.12344050000000001</v>
      </c>
      <c r="AH3042">
        <f t="shared" ca="1" si="865"/>
        <v>0</v>
      </c>
    </row>
    <row r="3043" spans="15:34" x14ac:dyDescent="0.25">
      <c r="O3043">
        <v>2987</v>
      </c>
      <c r="P3043" s="2">
        <f t="shared" si="866"/>
        <v>44321.416666659425</v>
      </c>
      <c r="Q3043">
        <f t="shared" si="851"/>
        <v>5</v>
      </c>
      <c r="R3043">
        <f t="shared" si="852"/>
        <v>5</v>
      </c>
      <c r="S3043">
        <f t="shared" si="853"/>
        <v>3</v>
      </c>
      <c r="T3043">
        <f t="shared" si="854"/>
        <v>10</v>
      </c>
      <c r="U3043">
        <f t="shared" si="855"/>
        <v>2</v>
      </c>
      <c r="V3043">
        <f t="shared" ca="1" si="856"/>
        <v>0.5323</v>
      </c>
      <c r="W3043">
        <f>INDEX(Solarstrahlungsdaten!$B$13:$G$8772,Übersicht!O3043,Übersicht!$E$10)</f>
        <v>214.57</v>
      </c>
      <c r="X3043">
        <f t="shared" si="857"/>
        <v>0.73812079999999991</v>
      </c>
      <c r="Y3043">
        <f t="shared" ca="1" si="858"/>
        <v>-0.20582079999999991</v>
      </c>
      <c r="Z3043">
        <f t="shared" ca="1" si="859"/>
        <v>0.5323</v>
      </c>
      <c r="AA3043">
        <f t="shared" ca="1" si="860"/>
        <v>0.20582079999999991</v>
      </c>
      <c r="AB3043">
        <f t="shared" ca="1" si="861"/>
        <v>0</v>
      </c>
      <c r="AC3043">
        <f t="shared" ca="1" si="867"/>
        <v>0.69958279999999995</v>
      </c>
      <c r="AD3043">
        <f t="shared" ca="1" si="850"/>
        <v>0</v>
      </c>
      <c r="AE3043">
        <f t="shared" ca="1" si="862"/>
        <v>0</v>
      </c>
      <c r="AF3043">
        <f t="shared" ca="1" si="863"/>
        <v>0</v>
      </c>
      <c r="AG3043">
        <f t="shared" ca="1" si="864"/>
        <v>0.17489569999999999</v>
      </c>
      <c r="AH3043">
        <f t="shared" ca="1" si="865"/>
        <v>0</v>
      </c>
    </row>
    <row r="3044" spans="15:34" x14ac:dyDescent="0.25">
      <c r="O3044">
        <v>2988</v>
      </c>
      <c r="P3044" s="2">
        <f t="shared" si="866"/>
        <v>44321.458333326089</v>
      </c>
      <c r="Q3044">
        <f t="shared" si="851"/>
        <v>5</v>
      </c>
      <c r="R3044">
        <f t="shared" si="852"/>
        <v>5</v>
      </c>
      <c r="S3044">
        <f t="shared" si="853"/>
        <v>3</v>
      </c>
      <c r="T3044">
        <f t="shared" si="854"/>
        <v>11</v>
      </c>
      <c r="U3044">
        <f t="shared" si="855"/>
        <v>2</v>
      </c>
      <c r="V3044">
        <f t="shared" ca="1" si="856"/>
        <v>0.52639999999999998</v>
      </c>
      <c r="W3044">
        <f>INDEX(Solarstrahlungsdaten!$B$13:$G$8772,Übersicht!O3044,Übersicht!$E$10)</f>
        <v>691.57999999999993</v>
      </c>
      <c r="X3044">
        <f t="shared" si="857"/>
        <v>2.3790351999999997</v>
      </c>
      <c r="Y3044">
        <f t="shared" ca="1" si="858"/>
        <v>-1.8526351999999997</v>
      </c>
      <c r="Z3044">
        <f t="shared" ca="1" si="859"/>
        <v>0.52639999999999998</v>
      </c>
      <c r="AA3044">
        <f t="shared" ca="1" si="860"/>
        <v>1.8526351999999997</v>
      </c>
      <c r="AB3044">
        <f t="shared" ca="1" si="861"/>
        <v>0</v>
      </c>
      <c r="AC3044">
        <f t="shared" ca="1" si="867"/>
        <v>2.5522179999999999</v>
      </c>
      <c r="AD3044">
        <f t="shared" ca="1" si="850"/>
        <v>0</v>
      </c>
      <c r="AE3044">
        <f t="shared" ca="1" si="862"/>
        <v>0</v>
      </c>
      <c r="AF3044">
        <f t="shared" ca="1" si="863"/>
        <v>0</v>
      </c>
      <c r="AG3044">
        <f t="shared" ca="1" si="864"/>
        <v>0.63805449999999997</v>
      </c>
      <c r="AH3044">
        <f t="shared" ca="1" si="865"/>
        <v>0</v>
      </c>
    </row>
    <row r="3045" spans="15:34" x14ac:dyDescent="0.25">
      <c r="O3045">
        <v>2989</v>
      </c>
      <c r="P3045" s="2">
        <f t="shared" si="866"/>
        <v>44321.499999992753</v>
      </c>
      <c r="Q3045">
        <f t="shared" si="851"/>
        <v>5</v>
      </c>
      <c r="R3045">
        <f t="shared" si="852"/>
        <v>5</v>
      </c>
      <c r="S3045">
        <f t="shared" si="853"/>
        <v>3</v>
      </c>
      <c r="T3045">
        <f t="shared" si="854"/>
        <v>12</v>
      </c>
      <c r="U3045">
        <f t="shared" si="855"/>
        <v>2</v>
      </c>
      <c r="V3045">
        <f t="shared" ca="1" si="856"/>
        <v>0.58089999999999997</v>
      </c>
      <c r="W3045">
        <f>INDEX(Solarstrahlungsdaten!$B$13:$G$8772,Übersicht!O3045,Übersicht!$E$10)</f>
        <v>763.19500000000005</v>
      </c>
      <c r="X3045">
        <f t="shared" si="857"/>
        <v>2.6253908000000004</v>
      </c>
      <c r="Y3045">
        <f t="shared" ca="1" si="858"/>
        <v>-2.0444908000000002</v>
      </c>
      <c r="Z3045">
        <f t="shared" ca="1" si="859"/>
        <v>0.58089999999999997</v>
      </c>
      <c r="AA3045">
        <f t="shared" ca="1" si="860"/>
        <v>1.4477820000000001</v>
      </c>
      <c r="AB3045">
        <f t="shared" ca="1" si="861"/>
        <v>0</v>
      </c>
      <c r="AC3045">
        <f t="shared" ca="1" si="867"/>
        <v>4</v>
      </c>
      <c r="AD3045">
        <f t="shared" ca="1" si="850"/>
        <v>-0.59670880000000004</v>
      </c>
      <c r="AE3045">
        <f t="shared" ca="1" si="862"/>
        <v>0.59670880000000004</v>
      </c>
      <c r="AF3045">
        <f t="shared" ca="1" si="863"/>
        <v>0</v>
      </c>
      <c r="AG3045">
        <f t="shared" ca="1" si="864"/>
        <v>1</v>
      </c>
      <c r="AH3045">
        <f t="shared" ca="1" si="865"/>
        <v>0</v>
      </c>
    </row>
    <row r="3046" spans="15:34" x14ac:dyDescent="0.25">
      <c r="O3046">
        <v>2990</v>
      </c>
      <c r="P3046" s="2">
        <f t="shared" si="866"/>
        <v>44321.541666659417</v>
      </c>
      <c r="Q3046">
        <f t="shared" si="851"/>
        <v>5</v>
      </c>
      <c r="R3046">
        <f t="shared" si="852"/>
        <v>5</v>
      </c>
      <c r="S3046">
        <f t="shared" si="853"/>
        <v>3</v>
      </c>
      <c r="T3046">
        <f t="shared" si="854"/>
        <v>13</v>
      </c>
      <c r="U3046">
        <f t="shared" si="855"/>
        <v>2</v>
      </c>
      <c r="V3046">
        <f t="shared" ca="1" si="856"/>
        <v>0.60009999999999986</v>
      </c>
      <c r="W3046">
        <f>INDEX(Solarstrahlungsdaten!$B$13:$G$8772,Übersicht!O3046,Übersicht!$E$10)</f>
        <v>695.33500000000004</v>
      </c>
      <c r="X3046">
        <f t="shared" si="857"/>
        <v>2.3919524000000001</v>
      </c>
      <c r="Y3046">
        <f t="shared" ca="1" si="858"/>
        <v>-1.7918524000000002</v>
      </c>
      <c r="Z3046">
        <f t="shared" ca="1" si="859"/>
        <v>0.60009999999999986</v>
      </c>
      <c r="AA3046">
        <f t="shared" ca="1" si="860"/>
        <v>0</v>
      </c>
      <c r="AB3046">
        <f t="shared" ca="1" si="861"/>
        <v>0</v>
      </c>
      <c r="AC3046">
        <f t="shared" ca="1" si="867"/>
        <v>4</v>
      </c>
      <c r="AD3046">
        <f t="shared" ca="1" si="850"/>
        <v>-1.7918524000000002</v>
      </c>
      <c r="AE3046">
        <f t="shared" ca="1" si="862"/>
        <v>1.7918524000000002</v>
      </c>
      <c r="AF3046">
        <f t="shared" ca="1" si="863"/>
        <v>0</v>
      </c>
      <c r="AG3046">
        <f t="shared" ca="1" si="864"/>
        <v>1</v>
      </c>
      <c r="AH3046">
        <f t="shared" ca="1" si="865"/>
        <v>0</v>
      </c>
    </row>
    <row r="3047" spans="15:34" x14ac:dyDescent="0.25">
      <c r="O3047">
        <v>2991</v>
      </c>
      <c r="P3047" s="2">
        <f t="shared" si="866"/>
        <v>44321.583333326082</v>
      </c>
      <c r="Q3047">
        <f t="shared" si="851"/>
        <v>5</v>
      </c>
      <c r="R3047">
        <f t="shared" si="852"/>
        <v>5</v>
      </c>
      <c r="S3047">
        <f t="shared" si="853"/>
        <v>3</v>
      </c>
      <c r="T3047">
        <f t="shared" si="854"/>
        <v>14</v>
      </c>
      <c r="U3047">
        <f t="shared" si="855"/>
        <v>2</v>
      </c>
      <c r="V3047">
        <f t="shared" ca="1" si="856"/>
        <v>0.52290000000000003</v>
      </c>
      <c r="W3047">
        <f>INDEX(Solarstrahlungsdaten!$B$13:$G$8772,Übersicht!O3047,Übersicht!$E$10)</f>
        <v>175.65</v>
      </c>
      <c r="X3047">
        <f t="shared" si="857"/>
        <v>0.604236</v>
      </c>
      <c r="Y3047">
        <f t="shared" ca="1" si="858"/>
        <v>-8.1335999999999964E-2</v>
      </c>
      <c r="Z3047">
        <f t="shared" ca="1" si="859"/>
        <v>0.52290000000000003</v>
      </c>
      <c r="AA3047">
        <f t="shared" ca="1" si="860"/>
        <v>0</v>
      </c>
      <c r="AB3047">
        <f t="shared" ca="1" si="861"/>
        <v>0</v>
      </c>
      <c r="AC3047">
        <f t="shared" ca="1" si="867"/>
        <v>4</v>
      </c>
      <c r="AD3047">
        <f t="shared" ca="1" si="850"/>
        <v>-8.1335999999999964E-2</v>
      </c>
      <c r="AE3047">
        <f t="shared" ca="1" si="862"/>
        <v>8.1335999999999964E-2</v>
      </c>
      <c r="AF3047">
        <f t="shared" ca="1" si="863"/>
        <v>0</v>
      </c>
      <c r="AG3047">
        <f t="shared" ca="1" si="864"/>
        <v>1</v>
      </c>
      <c r="AH3047">
        <f t="shared" ca="1" si="865"/>
        <v>0</v>
      </c>
    </row>
    <row r="3048" spans="15:34" x14ac:dyDescent="0.25">
      <c r="O3048">
        <v>2992</v>
      </c>
      <c r="P3048" s="2">
        <f t="shared" si="866"/>
        <v>44321.624999992746</v>
      </c>
      <c r="Q3048">
        <f t="shared" si="851"/>
        <v>5</v>
      </c>
      <c r="R3048">
        <f t="shared" si="852"/>
        <v>5</v>
      </c>
      <c r="S3048">
        <f t="shared" si="853"/>
        <v>3</v>
      </c>
      <c r="T3048">
        <f t="shared" si="854"/>
        <v>15</v>
      </c>
      <c r="U3048">
        <f t="shared" si="855"/>
        <v>2</v>
      </c>
      <c r="V3048">
        <f t="shared" ca="1" si="856"/>
        <v>0.46609999999999996</v>
      </c>
      <c r="W3048">
        <f>INDEX(Solarstrahlungsdaten!$B$13:$G$8772,Übersicht!O3048,Übersicht!$E$10)</f>
        <v>74.33</v>
      </c>
      <c r="X3048">
        <f t="shared" si="857"/>
        <v>0.25569519999999996</v>
      </c>
      <c r="Y3048">
        <f t="shared" ca="1" si="858"/>
        <v>0.2104048</v>
      </c>
      <c r="Z3048">
        <f t="shared" ca="1" si="859"/>
        <v>0.25569519999999996</v>
      </c>
      <c r="AA3048">
        <f t="shared" ca="1" si="860"/>
        <v>0</v>
      </c>
      <c r="AB3048">
        <f t="shared" ca="1" si="861"/>
        <v>0.2104048</v>
      </c>
      <c r="AC3048">
        <f t="shared" ca="1" si="867"/>
        <v>3.7895951999999999</v>
      </c>
      <c r="AD3048">
        <f t="shared" ca="1" si="850"/>
        <v>0</v>
      </c>
      <c r="AE3048">
        <f t="shared" ca="1" si="862"/>
        <v>0</v>
      </c>
      <c r="AF3048">
        <f t="shared" ca="1" si="863"/>
        <v>0</v>
      </c>
      <c r="AG3048">
        <f t="shared" ca="1" si="864"/>
        <v>0.94739879999999999</v>
      </c>
      <c r="AH3048">
        <f t="shared" ca="1" si="865"/>
        <v>0</v>
      </c>
    </row>
    <row r="3049" spans="15:34" x14ac:dyDescent="0.25">
      <c r="O3049">
        <v>2993</v>
      </c>
      <c r="P3049" s="2">
        <f t="shared" si="866"/>
        <v>44321.66666665941</v>
      </c>
      <c r="Q3049">
        <f t="shared" si="851"/>
        <v>5</v>
      </c>
      <c r="R3049">
        <f t="shared" si="852"/>
        <v>5</v>
      </c>
      <c r="S3049">
        <f t="shared" si="853"/>
        <v>3</v>
      </c>
      <c r="T3049">
        <f t="shared" si="854"/>
        <v>16</v>
      </c>
      <c r="U3049">
        <f t="shared" si="855"/>
        <v>2</v>
      </c>
      <c r="V3049">
        <f t="shared" ca="1" si="856"/>
        <v>0.42710000000000004</v>
      </c>
      <c r="W3049">
        <f>INDEX(Solarstrahlungsdaten!$B$13:$G$8772,Übersicht!O3049,Übersicht!$E$10)</f>
        <v>130.405</v>
      </c>
      <c r="X3049">
        <f t="shared" si="857"/>
        <v>0.44859319999999997</v>
      </c>
      <c r="Y3049">
        <f t="shared" ca="1" si="858"/>
        <v>-2.1493199999999935E-2</v>
      </c>
      <c r="Z3049">
        <f t="shared" ca="1" si="859"/>
        <v>0.42710000000000004</v>
      </c>
      <c r="AA3049">
        <f t="shared" ca="1" si="860"/>
        <v>2.1493199999999935E-2</v>
      </c>
      <c r="AB3049">
        <f t="shared" ca="1" si="861"/>
        <v>0</v>
      </c>
      <c r="AC3049">
        <f t="shared" ca="1" si="867"/>
        <v>3.8110884</v>
      </c>
      <c r="AD3049">
        <f t="shared" ca="1" si="850"/>
        <v>0</v>
      </c>
      <c r="AE3049">
        <f t="shared" ca="1" si="862"/>
        <v>0</v>
      </c>
      <c r="AF3049">
        <f t="shared" ca="1" si="863"/>
        <v>0</v>
      </c>
      <c r="AG3049">
        <f t="shared" ca="1" si="864"/>
        <v>0.95277210000000001</v>
      </c>
      <c r="AH3049">
        <f t="shared" ca="1" si="865"/>
        <v>0</v>
      </c>
    </row>
    <row r="3050" spans="15:34" x14ac:dyDescent="0.25">
      <c r="O3050">
        <v>2994</v>
      </c>
      <c r="P3050" s="2">
        <f t="shared" si="866"/>
        <v>44321.708333326074</v>
      </c>
      <c r="Q3050">
        <f t="shared" si="851"/>
        <v>5</v>
      </c>
      <c r="R3050">
        <f t="shared" si="852"/>
        <v>5</v>
      </c>
      <c r="S3050">
        <f t="shared" si="853"/>
        <v>3</v>
      </c>
      <c r="T3050">
        <f t="shared" si="854"/>
        <v>17</v>
      </c>
      <c r="U3050">
        <f t="shared" si="855"/>
        <v>2</v>
      </c>
      <c r="V3050">
        <f t="shared" ca="1" si="856"/>
        <v>0.44700000000000001</v>
      </c>
      <c r="W3050">
        <f>INDEX(Solarstrahlungsdaten!$B$13:$G$8772,Übersicht!O3050,Übersicht!$E$10)</f>
        <v>175.61</v>
      </c>
      <c r="X3050">
        <f t="shared" si="857"/>
        <v>0.60409840000000004</v>
      </c>
      <c r="Y3050">
        <f t="shared" ca="1" si="858"/>
        <v>-0.15709840000000003</v>
      </c>
      <c r="Z3050">
        <f t="shared" ca="1" si="859"/>
        <v>0.44700000000000001</v>
      </c>
      <c r="AA3050">
        <f t="shared" ca="1" si="860"/>
        <v>0.15709840000000003</v>
      </c>
      <c r="AB3050">
        <f t="shared" ca="1" si="861"/>
        <v>0</v>
      </c>
      <c r="AC3050">
        <f t="shared" ca="1" si="867"/>
        <v>3.9681868000000002</v>
      </c>
      <c r="AD3050">
        <f t="shared" ca="1" si="850"/>
        <v>0</v>
      </c>
      <c r="AE3050">
        <f t="shared" ca="1" si="862"/>
        <v>0</v>
      </c>
      <c r="AF3050">
        <f t="shared" ca="1" si="863"/>
        <v>0</v>
      </c>
      <c r="AG3050">
        <f t="shared" ca="1" si="864"/>
        <v>0.99204670000000006</v>
      </c>
      <c r="AH3050">
        <f t="shared" ca="1" si="865"/>
        <v>0</v>
      </c>
    </row>
    <row r="3051" spans="15:34" x14ac:dyDescent="0.25">
      <c r="O3051">
        <v>2995</v>
      </c>
      <c r="P3051" s="2">
        <f t="shared" si="866"/>
        <v>44321.749999992739</v>
      </c>
      <c r="Q3051">
        <f t="shared" si="851"/>
        <v>5</v>
      </c>
      <c r="R3051">
        <f t="shared" si="852"/>
        <v>5</v>
      </c>
      <c r="S3051">
        <f t="shared" si="853"/>
        <v>3</v>
      </c>
      <c r="T3051">
        <f t="shared" si="854"/>
        <v>18</v>
      </c>
      <c r="U3051">
        <f t="shared" si="855"/>
        <v>2</v>
      </c>
      <c r="V3051">
        <f t="shared" ca="1" si="856"/>
        <v>0.54689999999999994</v>
      </c>
      <c r="W3051">
        <f>INDEX(Solarstrahlungsdaten!$B$13:$G$8772,Übersicht!O3051,Übersicht!$E$10)</f>
        <v>20.22</v>
      </c>
      <c r="X3051">
        <f t="shared" si="857"/>
        <v>6.9556799999999988E-2</v>
      </c>
      <c r="Y3051">
        <f t="shared" ca="1" si="858"/>
        <v>0.47734319999999997</v>
      </c>
      <c r="Z3051">
        <f t="shared" ca="1" si="859"/>
        <v>6.9556799999999988E-2</v>
      </c>
      <c r="AA3051">
        <f t="shared" ca="1" si="860"/>
        <v>0</v>
      </c>
      <c r="AB3051">
        <f t="shared" ca="1" si="861"/>
        <v>0.47734319999999997</v>
      </c>
      <c r="AC3051">
        <f t="shared" ca="1" si="867"/>
        <v>3.4908436000000003</v>
      </c>
      <c r="AD3051">
        <f t="shared" ca="1" si="850"/>
        <v>0</v>
      </c>
      <c r="AE3051">
        <f t="shared" ca="1" si="862"/>
        <v>0</v>
      </c>
      <c r="AF3051">
        <f t="shared" ca="1" si="863"/>
        <v>0</v>
      </c>
      <c r="AG3051">
        <f t="shared" ca="1" si="864"/>
        <v>0.87271090000000007</v>
      </c>
      <c r="AH3051">
        <f t="shared" ca="1" si="865"/>
        <v>0</v>
      </c>
    </row>
    <row r="3052" spans="15:34" x14ac:dyDescent="0.25">
      <c r="O3052">
        <v>2996</v>
      </c>
      <c r="P3052" s="2">
        <f t="shared" si="866"/>
        <v>44321.791666659403</v>
      </c>
      <c r="Q3052">
        <f t="shared" si="851"/>
        <v>5</v>
      </c>
      <c r="R3052">
        <f t="shared" si="852"/>
        <v>5</v>
      </c>
      <c r="S3052">
        <f t="shared" si="853"/>
        <v>3</v>
      </c>
      <c r="T3052">
        <f t="shared" si="854"/>
        <v>19</v>
      </c>
      <c r="U3052">
        <f t="shared" si="855"/>
        <v>2</v>
      </c>
      <c r="V3052">
        <f t="shared" ca="1" si="856"/>
        <v>0.66849999999999998</v>
      </c>
      <c r="W3052">
        <f>INDEX(Solarstrahlungsdaten!$B$13:$G$8772,Übersicht!O3052,Übersicht!$E$10)</f>
        <v>0</v>
      </c>
      <c r="X3052">
        <f t="shared" si="857"/>
        <v>0</v>
      </c>
      <c r="Y3052">
        <f t="shared" ca="1" si="858"/>
        <v>0.66849999999999998</v>
      </c>
      <c r="Z3052">
        <f t="shared" ca="1" si="859"/>
        <v>0</v>
      </c>
      <c r="AA3052">
        <f t="shared" ca="1" si="860"/>
        <v>0</v>
      </c>
      <c r="AB3052">
        <f t="shared" ca="1" si="861"/>
        <v>0.66849999999999998</v>
      </c>
      <c r="AC3052">
        <f t="shared" ca="1" si="867"/>
        <v>2.8223436000000004</v>
      </c>
      <c r="AD3052">
        <f t="shared" ca="1" si="850"/>
        <v>0</v>
      </c>
      <c r="AE3052">
        <f t="shared" ca="1" si="862"/>
        <v>0</v>
      </c>
      <c r="AF3052">
        <f t="shared" ca="1" si="863"/>
        <v>0</v>
      </c>
      <c r="AG3052">
        <f t="shared" ca="1" si="864"/>
        <v>0.7055859000000001</v>
      </c>
      <c r="AH3052">
        <f t="shared" ca="1" si="865"/>
        <v>0</v>
      </c>
    </row>
    <row r="3053" spans="15:34" x14ac:dyDescent="0.25">
      <c r="O3053">
        <v>2997</v>
      </c>
      <c r="P3053" s="2">
        <f t="shared" si="866"/>
        <v>44321.833333326067</v>
      </c>
      <c r="Q3053">
        <f t="shared" si="851"/>
        <v>5</v>
      </c>
      <c r="R3053">
        <f t="shared" si="852"/>
        <v>5</v>
      </c>
      <c r="S3053">
        <f t="shared" si="853"/>
        <v>3</v>
      </c>
      <c r="T3053">
        <f t="shared" si="854"/>
        <v>20</v>
      </c>
      <c r="U3053">
        <f t="shared" si="855"/>
        <v>2</v>
      </c>
      <c r="V3053">
        <f t="shared" ca="1" si="856"/>
        <v>0.68720000000000003</v>
      </c>
      <c r="W3053">
        <f>INDEX(Solarstrahlungsdaten!$B$13:$G$8772,Übersicht!O3053,Übersicht!$E$10)</f>
        <v>0</v>
      </c>
      <c r="X3053">
        <f t="shared" si="857"/>
        <v>0</v>
      </c>
      <c r="Y3053">
        <f t="shared" ca="1" si="858"/>
        <v>0.68720000000000003</v>
      </c>
      <c r="Z3053">
        <f t="shared" ca="1" si="859"/>
        <v>0</v>
      </c>
      <c r="AA3053">
        <f t="shared" ca="1" si="860"/>
        <v>0</v>
      </c>
      <c r="AB3053">
        <f t="shared" ca="1" si="861"/>
        <v>0.68720000000000003</v>
      </c>
      <c r="AC3053">
        <f t="shared" ca="1" si="867"/>
        <v>2.1351436000000001</v>
      </c>
      <c r="AD3053">
        <f t="shared" ca="1" si="850"/>
        <v>0</v>
      </c>
      <c r="AE3053">
        <f t="shared" ca="1" si="862"/>
        <v>0</v>
      </c>
      <c r="AF3053">
        <f t="shared" ca="1" si="863"/>
        <v>0</v>
      </c>
      <c r="AG3053">
        <f t="shared" ca="1" si="864"/>
        <v>0.53378590000000004</v>
      </c>
      <c r="AH3053">
        <f t="shared" ca="1" si="865"/>
        <v>0</v>
      </c>
    </row>
    <row r="3054" spans="15:34" x14ac:dyDescent="0.25">
      <c r="O3054">
        <v>2998</v>
      </c>
      <c r="P3054" s="2">
        <f t="shared" si="866"/>
        <v>44321.874999992731</v>
      </c>
      <c r="Q3054">
        <f t="shared" si="851"/>
        <v>5</v>
      </c>
      <c r="R3054">
        <f t="shared" si="852"/>
        <v>5</v>
      </c>
      <c r="S3054">
        <f t="shared" si="853"/>
        <v>3</v>
      </c>
      <c r="T3054">
        <f t="shared" si="854"/>
        <v>21</v>
      </c>
      <c r="U3054">
        <f t="shared" si="855"/>
        <v>2</v>
      </c>
      <c r="V3054">
        <f t="shared" ca="1" si="856"/>
        <v>0.63300000000000001</v>
      </c>
      <c r="W3054">
        <f>INDEX(Solarstrahlungsdaten!$B$13:$G$8772,Übersicht!O3054,Übersicht!$E$10)</f>
        <v>0</v>
      </c>
      <c r="X3054">
        <f t="shared" si="857"/>
        <v>0</v>
      </c>
      <c r="Y3054">
        <f t="shared" ca="1" si="858"/>
        <v>0.63300000000000001</v>
      </c>
      <c r="Z3054">
        <f t="shared" ca="1" si="859"/>
        <v>0</v>
      </c>
      <c r="AA3054">
        <f t="shared" ca="1" si="860"/>
        <v>0</v>
      </c>
      <c r="AB3054">
        <f t="shared" ca="1" si="861"/>
        <v>0.63300000000000001</v>
      </c>
      <c r="AC3054">
        <f t="shared" ca="1" si="867"/>
        <v>1.5021436000000001</v>
      </c>
      <c r="AD3054">
        <f t="shared" ca="1" si="850"/>
        <v>0</v>
      </c>
      <c r="AE3054">
        <f t="shared" ca="1" si="862"/>
        <v>0</v>
      </c>
      <c r="AF3054">
        <f t="shared" ca="1" si="863"/>
        <v>0</v>
      </c>
      <c r="AG3054">
        <f t="shared" ca="1" si="864"/>
        <v>0.37553590000000003</v>
      </c>
      <c r="AH3054">
        <f t="shared" ca="1" si="865"/>
        <v>0</v>
      </c>
    </row>
    <row r="3055" spans="15:34" x14ac:dyDescent="0.25">
      <c r="O3055">
        <v>2999</v>
      </c>
      <c r="P3055" s="2">
        <f t="shared" si="866"/>
        <v>44321.916666659396</v>
      </c>
      <c r="Q3055">
        <f t="shared" si="851"/>
        <v>5</v>
      </c>
      <c r="R3055">
        <f t="shared" si="852"/>
        <v>5</v>
      </c>
      <c r="S3055">
        <f t="shared" si="853"/>
        <v>3</v>
      </c>
      <c r="T3055">
        <f t="shared" si="854"/>
        <v>22</v>
      </c>
      <c r="U3055">
        <f t="shared" si="855"/>
        <v>2</v>
      </c>
      <c r="V3055">
        <f t="shared" ca="1" si="856"/>
        <v>0.57189999999999996</v>
      </c>
      <c r="W3055">
        <f>INDEX(Solarstrahlungsdaten!$B$13:$G$8772,Übersicht!O3055,Übersicht!$E$10)</f>
        <v>0</v>
      </c>
      <c r="X3055">
        <f t="shared" si="857"/>
        <v>0</v>
      </c>
      <c r="Y3055">
        <f t="shared" ca="1" si="858"/>
        <v>0.57189999999999996</v>
      </c>
      <c r="Z3055">
        <f t="shared" ca="1" si="859"/>
        <v>0</v>
      </c>
      <c r="AA3055">
        <f t="shared" ca="1" si="860"/>
        <v>0</v>
      </c>
      <c r="AB3055">
        <f t="shared" ca="1" si="861"/>
        <v>0.57189999999999996</v>
      </c>
      <c r="AC3055">
        <f t="shared" ca="1" si="867"/>
        <v>0.93024360000000017</v>
      </c>
      <c r="AD3055">
        <f t="shared" ca="1" si="850"/>
        <v>0</v>
      </c>
      <c r="AE3055">
        <f t="shared" ca="1" si="862"/>
        <v>0</v>
      </c>
      <c r="AF3055">
        <f t="shared" ca="1" si="863"/>
        <v>0</v>
      </c>
      <c r="AG3055">
        <f t="shared" ca="1" si="864"/>
        <v>0.23256090000000004</v>
      </c>
      <c r="AH3055">
        <f t="shared" ca="1" si="865"/>
        <v>0</v>
      </c>
    </row>
    <row r="3056" spans="15:34" x14ac:dyDescent="0.25">
      <c r="O3056">
        <v>3000</v>
      </c>
      <c r="P3056" s="2">
        <f t="shared" si="866"/>
        <v>44321.95833332606</v>
      </c>
      <c r="Q3056">
        <f t="shared" si="851"/>
        <v>5</v>
      </c>
      <c r="R3056">
        <f t="shared" si="852"/>
        <v>5</v>
      </c>
      <c r="S3056">
        <f t="shared" si="853"/>
        <v>3</v>
      </c>
      <c r="T3056">
        <f t="shared" si="854"/>
        <v>23</v>
      </c>
      <c r="U3056">
        <f t="shared" si="855"/>
        <v>2</v>
      </c>
      <c r="V3056">
        <f t="shared" ca="1" si="856"/>
        <v>0.43760000000000004</v>
      </c>
      <c r="W3056">
        <f>INDEX(Solarstrahlungsdaten!$B$13:$G$8772,Übersicht!O3056,Übersicht!$E$10)</f>
        <v>0</v>
      </c>
      <c r="X3056">
        <f t="shared" si="857"/>
        <v>0</v>
      </c>
      <c r="Y3056">
        <f t="shared" ca="1" si="858"/>
        <v>0.43760000000000004</v>
      </c>
      <c r="Z3056">
        <f t="shared" ca="1" si="859"/>
        <v>0</v>
      </c>
      <c r="AA3056">
        <f t="shared" ca="1" si="860"/>
        <v>0</v>
      </c>
      <c r="AB3056">
        <f t="shared" ca="1" si="861"/>
        <v>0.43760000000000004</v>
      </c>
      <c r="AC3056">
        <f t="shared" ca="1" si="867"/>
        <v>0.49264360000000013</v>
      </c>
      <c r="AD3056">
        <f t="shared" ca="1" si="850"/>
        <v>0</v>
      </c>
      <c r="AE3056">
        <f t="shared" ca="1" si="862"/>
        <v>0</v>
      </c>
      <c r="AF3056">
        <f t="shared" ca="1" si="863"/>
        <v>0</v>
      </c>
      <c r="AG3056">
        <f t="shared" ca="1" si="864"/>
        <v>0.12316090000000003</v>
      </c>
      <c r="AH3056">
        <f t="shared" ca="1" si="865"/>
        <v>0</v>
      </c>
    </row>
    <row r="3057" spans="15:34" x14ac:dyDescent="0.25">
      <c r="O3057">
        <v>3001</v>
      </c>
      <c r="P3057" s="2">
        <f t="shared" si="866"/>
        <v>44321.999999992724</v>
      </c>
      <c r="Q3057">
        <f t="shared" si="851"/>
        <v>6</v>
      </c>
      <c r="R3057">
        <f t="shared" si="852"/>
        <v>5</v>
      </c>
      <c r="S3057">
        <f t="shared" si="853"/>
        <v>3</v>
      </c>
      <c r="T3057">
        <f t="shared" si="854"/>
        <v>0</v>
      </c>
      <c r="U3057">
        <f t="shared" si="855"/>
        <v>2</v>
      </c>
      <c r="V3057">
        <f t="shared" ca="1" si="856"/>
        <v>0.2964</v>
      </c>
      <c r="W3057">
        <f>INDEX(Solarstrahlungsdaten!$B$13:$G$8772,Übersicht!O3057,Übersicht!$E$10)</f>
        <v>0</v>
      </c>
      <c r="X3057">
        <f t="shared" si="857"/>
        <v>0</v>
      </c>
      <c r="Y3057">
        <f t="shared" ca="1" si="858"/>
        <v>0.2964</v>
      </c>
      <c r="Z3057">
        <f t="shared" ca="1" si="859"/>
        <v>0</v>
      </c>
      <c r="AA3057">
        <f t="shared" ca="1" si="860"/>
        <v>0</v>
      </c>
      <c r="AB3057">
        <f t="shared" ca="1" si="861"/>
        <v>0.2964</v>
      </c>
      <c r="AC3057">
        <f t="shared" ca="1" si="867"/>
        <v>0.19624360000000013</v>
      </c>
      <c r="AD3057">
        <f t="shared" ca="1" si="850"/>
        <v>0</v>
      </c>
      <c r="AE3057">
        <f t="shared" ca="1" si="862"/>
        <v>0</v>
      </c>
      <c r="AF3057">
        <f t="shared" ca="1" si="863"/>
        <v>0</v>
      </c>
      <c r="AG3057">
        <f t="shared" ca="1" si="864"/>
        <v>4.9060900000000032E-2</v>
      </c>
      <c r="AH3057">
        <f t="shared" ca="1" si="865"/>
        <v>0</v>
      </c>
    </row>
    <row r="3058" spans="15:34" x14ac:dyDescent="0.25">
      <c r="O3058">
        <v>3002</v>
      </c>
      <c r="P3058" s="2">
        <f t="shared" si="866"/>
        <v>44322.041666659388</v>
      </c>
      <c r="Q3058">
        <f t="shared" si="851"/>
        <v>6</v>
      </c>
      <c r="R3058">
        <f t="shared" si="852"/>
        <v>5</v>
      </c>
      <c r="S3058">
        <f t="shared" si="853"/>
        <v>3</v>
      </c>
      <c r="T3058">
        <f t="shared" si="854"/>
        <v>1</v>
      </c>
      <c r="U3058">
        <f t="shared" si="855"/>
        <v>2</v>
      </c>
      <c r="V3058">
        <f t="shared" ca="1" si="856"/>
        <v>0.20670000000000002</v>
      </c>
      <c r="W3058">
        <f>INDEX(Solarstrahlungsdaten!$B$13:$G$8772,Übersicht!O3058,Übersicht!$E$10)</f>
        <v>0</v>
      </c>
      <c r="X3058">
        <f t="shared" si="857"/>
        <v>0</v>
      </c>
      <c r="Y3058">
        <f t="shared" ca="1" si="858"/>
        <v>0.20670000000000002</v>
      </c>
      <c r="Z3058">
        <f t="shared" ca="1" si="859"/>
        <v>0</v>
      </c>
      <c r="AA3058">
        <f t="shared" ca="1" si="860"/>
        <v>0</v>
      </c>
      <c r="AB3058">
        <f t="shared" ca="1" si="861"/>
        <v>0.19624360000000013</v>
      </c>
      <c r="AC3058">
        <f t="shared" ca="1" si="867"/>
        <v>0</v>
      </c>
      <c r="AD3058">
        <f t="shared" ca="1" si="850"/>
        <v>1.0456399999999894E-2</v>
      </c>
      <c r="AE3058">
        <f t="shared" ca="1" si="862"/>
        <v>0</v>
      </c>
      <c r="AF3058">
        <f t="shared" ca="1" si="863"/>
        <v>1.0456399999999894E-2</v>
      </c>
      <c r="AG3058">
        <f t="shared" ca="1" si="864"/>
        <v>0</v>
      </c>
      <c r="AH3058">
        <f t="shared" ca="1" si="865"/>
        <v>1</v>
      </c>
    </row>
    <row r="3059" spans="15:34" x14ac:dyDescent="0.25">
      <c r="O3059">
        <v>3003</v>
      </c>
      <c r="P3059" s="2">
        <f t="shared" si="866"/>
        <v>44322.083333326053</v>
      </c>
      <c r="Q3059">
        <f t="shared" si="851"/>
        <v>6</v>
      </c>
      <c r="R3059">
        <f t="shared" si="852"/>
        <v>5</v>
      </c>
      <c r="S3059">
        <f t="shared" si="853"/>
        <v>3</v>
      </c>
      <c r="T3059">
        <f t="shared" si="854"/>
        <v>2</v>
      </c>
      <c r="U3059">
        <f t="shared" si="855"/>
        <v>2</v>
      </c>
      <c r="V3059">
        <f t="shared" ca="1" si="856"/>
        <v>0.18039999999999998</v>
      </c>
      <c r="W3059">
        <f>INDEX(Solarstrahlungsdaten!$B$13:$G$8772,Übersicht!O3059,Übersicht!$E$10)</f>
        <v>0</v>
      </c>
      <c r="X3059">
        <f t="shared" si="857"/>
        <v>0</v>
      </c>
      <c r="Y3059">
        <f t="shared" ca="1" si="858"/>
        <v>0.18039999999999998</v>
      </c>
      <c r="Z3059">
        <f t="shared" ca="1" si="859"/>
        <v>0</v>
      </c>
      <c r="AA3059">
        <f t="shared" ca="1" si="860"/>
        <v>0</v>
      </c>
      <c r="AB3059">
        <f t="shared" ca="1" si="861"/>
        <v>0</v>
      </c>
      <c r="AC3059">
        <f t="shared" ca="1" si="867"/>
        <v>0</v>
      </c>
      <c r="AD3059">
        <f t="shared" ca="1" si="850"/>
        <v>0.18039999999999998</v>
      </c>
      <c r="AE3059">
        <f t="shared" ca="1" si="862"/>
        <v>0</v>
      </c>
      <c r="AF3059">
        <f t="shared" ca="1" si="863"/>
        <v>0.18039999999999998</v>
      </c>
      <c r="AG3059">
        <f t="shared" ca="1" si="864"/>
        <v>0</v>
      </c>
      <c r="AH3059">
        <f t="shared" ca="1" si="865"/>
        <v>1</v>
      </c>
    </row>
    <row r="3060" spans="15:34" x14ac:dyDescent="0.25">
      <c r="O3060">
        <v>3004</v>
      </c>
      <c r="P3060" s="2">
        <f t="shared" si="866"/>
        <v>44322.124999992717</v>
      </c>
      <c r="Q3060">
        <f t="shared" si="851"/>
        <v>6</v>
      </c>
      <c r="R3060">
        <f t="shared" si="852"/>
        <v>5</v>
      </c>
      <c r="S3060">
        <f t="shared" si="853"/>
        <v>3</v>
      </c>
      <c r="T3060">
        <f t="shared" si="854"/>
        <v>3</v>
      </c>
      <c r="U3060">
        <f t="shared" si="855"/>
        <v>2</v>
      </c>
      <c r="V3060">
        <f t="shared" ca="1" si="856"/>
        <v>0.1724</v>
      </c>
      <c r="W3060">
        <f>INDEX(Solarstrahlungsdaten!$B$13:$G$8772,Übersicht!O3060,Übersicht!$E$10)</f>
        <v>0</v>
      </c>
      <c r="X3060">
        <f t="shared" si="857"/>
        <v>0</v>
      </c>
      <c r="Y3060">
        <f t="shared" ca="1" si="858"/>
        <v>0.1724</v>
      </c>
      <c r="Z3060">
        <f t="shared" ca="1" si="859"/>
        <v>0</v>
      </c>
      <c r="AA3060">
        <f t="shared" ca="1" si="860"/>
        <v>0</v>
      </c>
      <c r="AB3060">
        <f t="shared" ca="1" si="861"/>
        <v>0</v>
      </c>
      <c r="AC3060">
        <f t="shared" ca="1" si="867"/>
        <v>0</v>
      </c>
      <c r="AD3060">
        <f t="shared" ca="1" si="850"/>
        <v>0.1724</v>
      </c>
      <c r="AE3060">
        <f t="shared" ca="1" si="862"/>
        <v>0</v>
      </c>
      <c r="AF3060">
        <f t="shared" ca="1" si="863"/>
        <v>0.1724</v>
      </c>
      <c r="AG3060">
        <f t="shared" ca="1" si="864"/>
        <v>0</v>
      </c>
      <c r="AH3060">
        <f t="shared" ca="1" si="865"/>
        <v>1</v>
      </c>
    </row>
    <row r="3061" spans="15:34" x14ac:dyDescent="0.25">
      <c r="O3061">
        <v>3005</v>
      </c>
      <c r="P3061" s="2">
        <f t="shared" si="866"/>
        <v>44322.166666659381</v>
      </c>
      <c r="Q3061">
        <f t="shared" si="851"/>
        <v>6</v>
      </c>
      <c r="R3061">
        <f t="shared" si="852"/>
        <v>5</v>
      </c>
      <c r="S3061">
        <f t="shared" si="853"/>
        <v>3</v>
      </c>
      <c r="T3061">
        <f t="shared" si="854"/>
        <v>4</v>
      </c>
      <c r="U3061">
        <f t="shared" si="855"/>
        <v>2</v>
      </c>
      <c r="V3061">
        <f t="shared" ca="1" si="856"/>
        <v>0.17459999999999998</v>
      </c>
      <c r="W3061">
        <f>INDEX(Solarstrahlungsdaten!$B$13:$G$8772,Übersicht!O3061,Übersicht!$E$10)</f>
        <v>0.54</v>
      </c>
      <c r="X3061">
        <f t="shared" si="857"/>
        <v>1.8576E-3</v>
      </c>
      <c r="Y3061">
        <f t="shared" ca="1" si="858"/>
        <v>0.17274239999999999</v>
      </c>
      <c r="Z3061">
        <f t="shared" ca="1" si="859"/>
        <v>1.8576E-3</v>
      </c>
      <c r="AA3061">
        <f t="shared" ca="1" si="860"/>
        <v>0</v>
      </c>
      <c r="AB3061">
        <f t="shared" ca="1" si="861"/>
        <v>0</v>
      </c>
      <c r="AC3061">
        <f t="shared" ca="1" si="867"/>
        <v>0</v>
      </c>
      <c r="AD3061">
        <f t="shared" ca="1" si="850"/>
        <v>0.17274239999999999</v>
      </c>
      <c r="AE3061">
        <f t="shared" ca="1" si="862"/>
        <v>0</v>
      </c>
      <c r="AF3061">
        <f t="shared" ca="1" si="863"/>
        <v>0.17274239999999999</v>
      </c>
      <c r="AG3061">
        <f t="shared" ca="1" si="864"/>
        <v>0</v>
      </c>
      <c r="AH3061">
        <f t="shared" ca="1" si="865"/>
        <v>1</v>
      </c>
    </row>
    <row r="3062" spans="15:34" x14ac:dyDescent="0.25">
      <c r="O3062">
        <v>3006</v>
      </c>
      <c r="P3062" s="2">
        <f t="shared" si="866"/>
        <v>44322.208333326045</v>
      </c>
      <c r="Q3062">
        <f t="shared" si="851"/>
        <v>6</v>
      </c>
      <c r="R3062">
        <f t="shared" si="852"/>
        <v>5</v>
      </c>
      <c r="S3062">
        <f t="shared" si="853"/>
        <v>3</v>
      </c>
      <c r="T3062">
        <f t="shared" si="854"/>
        <v>5</v>
      </c>
      <c r="U3062">
        <f t="shared" si="855"/>
        <v>2</v>
      </c>
      <c r="V3062">
        <f t="shared" ca="1" si="856"/>
        <v>0.1938</v>
      </c>
      <c r="W3062">
        <f>INDEX(Solarstrahlungsdaten!$B$13:$G$8772,Übersicht!O3062,Übersicht!$E$10)</f>
        <v>70.415000000000006</v>
      </c>
      <c r="X3062">
        <f t="shared" si="857"/>
        <v>0.24222760000000002</v>
      </c>
      <c r="Y3062">
        <f t="shared" ca="1" si="858"/>
        <v>-4.8427600000000015E-2</v>
      </c>
      <c r="Z3062">
        <f t="shared" ca="1" si="859"/>
        <v>0.1938</v>
      </c>
      <c r="AA3062">
        <f t="shared" ca="1" si="860"/>
        <v>4.8427600000000015E-2</v>
      </c>
      <c r="AB3062">
        <f t="shared" ca="1" si="861"/>
        <v>0</v>
      </c>
      <c r="AC3062">
        <f t="shared" ca="1" si="867"/>
        <v>4.8427600000000015E-2</v>
      </c>
      <c r="AD3062">
        <f t="shared" ca="1" si="850"/>
        <v>0</v>
      </c>
      <c r="AE3062">
        <f t="shared" ca="1" si="862"/>
        <v>0</v>
      </c>
      <c r="AF3062">
        <f t="shared" ca="1" si="863"/>
        <v>0</v>
      </c>
      <c r="AG3062">
        <f t="shared" ca="1" si="864"/>
        <v>1.2106900000000004E-2</v>
      </c>
      <c r="AH3062">
        <f t="shared" ca="1" si="865"/>
        <v>0</v>
      </c>
    </row>
    <row r="3063" spans="15:34" x14ac:dyDescent="0.25">
      <c r="O3063">
        <v>3007</v>
      </c>
      <c r="P3063" s="2">
        <f t="shared" si="866"/>
        <v>44322.249999992709</v>
      </c>
      <c r="Q3063">
        <f t="shared" si="851"/>
        <v>6</v>
      </c>
      <c r="R3063">
        <f t="shared" si="852"/>
        <v>5</v>
      </c>
      <c r="S3063">
        <f t="shared" si="853"/>
        <v>3</v>
      </c>
      <c r="T3063">
        <f t="shared" si="854"/>
        <v>6</v>
      </c>
      <c r="U3063">
        <f t="shared" si="855"/>
        <v>2</v>
      </c>
      <c r="V3063">
        <f t="shared" ca="1" si="856"/>
        <v>0.32089999999999996</v>
      </c>
      <c r="W3063">
        <f>INDEX(Solarstrahlungsdaten!$B$13:$G$8772,Übersicht!O3063,Übersicht!$E$10)</f>
        <v>255.54500000000002</v>
      </c>
      <c r="X3063">
        <f t="shared" si="857"/>
        <v>0.87907480000000005</v>
      </c>
      <c r="Y3063">
        <f t="shared" ca="1" si="858"/>
        <v>-0.55817480000000008</v>
      </c>
      <c r="Z3063">
        <f t="shared" ca="1" si="859"/>
        <v>0.32089999999999996</v>
      </c>
      <c r="AA3063">
        <f t="shared" ca="1" si="860"/>
        <v>0.55817480000000008</v>
      </c>
      <c r="AB3063">
        <f t="shared" ca="1" si="861"/>
        <v>0</v>
      </c>
      <c r="AC3063">
        <f t="shared" ca="1" si="867"/>
        <v>0.6066024000000001</v>
      </c>
      <c r="AD3063">
        <f t="shared" ca="1" si="850"/>
        <v>0</v>
      </c>
      <c r="AE3063">
        <f t="shared" ca="1" si="862"/>
        <v>0</v>
      </c>
      <c r="AF3063">
        <f t="shared" ca="1" si="863"/>
        <v>0</v>
      </c>
      <c r="AG3063">
        <f t="shared" ca="1" si="864"/>
        <v>0.15165060000000002</v>
      </c>
      <c r="AH3063">
        <f t="shared" ca="1" si="865"/>
        <v>0</v>
      </c>
    </row>
    <row r="3064" spans="15:34" x14ac:dyDescent="0.25">
      <c r="O3064">
        <v>3008</v>
      </c>
      <c r="P3064" s="2">
        <f t="shared" si="866"/>
        <v>44322.291666659374</v>
      </c>
      <c r="Q3064">
        <f t="shared" si="851"/>
        <v>6</v>
      </c>
      <c r="R3064">
        <f t="shared" si="852"/>
        <v>5</v>
      </c>
      <c r="S3064">
        <f t="shared" si="853"/>
        <v>3</v>
      </c>
      <c r="T3064">
        <f t="shared" si="854"/>
        <v>7</v>
      </c>
      <c r="U3064">
        <f t="shared" si="855"/>
        <v>2</v>
      </c>
      <c r="V3064">
        <f t="shared" ca="1" si="856"/>
        <v>0.49560000000000004</v>
      </c>
      <c r="W3064">
        <f>INDEX(Solarstrahlungsdaten!$B$13:$G$8772,Übersicht!O3064,Übersicht!$E$10)</f>
        <v>423.39000000000004</v>
      </c>
      <c r="X3064">
        <f t="shared" si="857"/>
        <v>1.4564616000000001</v>
      </c>
      <c r="Y3064">
        <f t="shared" ca="1" si="858"/>
        <v>-0.96086160000000009</v>
      </c>
      <c r="Z3064">
        <f t="shared" ca="1" si="859"/>
        <v>0.49560000000000004</v>
      </c>
      <c r="AA3064">
        <f t="shared" ca="1" si="860"/>
        <v>0.96086160000000009</v>
      </c>
      <c r="AB3064">
        <f t="shared" ca="1" si="861"/>
        <v>0</v>
      </c>
      <c r="AC3064">
        <f t="shared" ca="1" si="867"/>
        <v>1.5674640000000002</v>
      </c>
      <c r="AD3064">
        <f t="shared" ca="1" si="850"/>
        <v>0</v>
      </c>
      <c r="AE3064">
        <f t="shared" ca="1" si="862"/>
        <v>0</v>
      </c>
      <c r="AF3064">
        <f t="shared" ca="1" si="863"/>
        <v>0</v>
      </c>
      <c r="AG3064">
        <f t="shared" ca="1" si="864"/>
        <v>0.39186600000000005</v>
      </c>
      <c r="AH3064">
        <f t="shared" ca="1" si="865"/>
        <v>0</v>
      </c>
    </row>
    <row r="3065" spans="15:34" x14ac:dyDescent="0.25">
      <c r="O3065">
        <v>3009</v>
      </c>
      <c r="P3065" s="2">
        <f t="shared" si="866"/>
        <v>44322.333333326038</v>
      </c>
      <c r="Q3065">
        <f t="shared" si="851"/>
        <v>6</v>
      </c>
      <c r="R3065">
        <f t="shared" si="852"/>
        <v>5</v>
      </c>
      <c r="S3065">
        <f t="shared" si="853"/>
        <v>3</v>
      </c>
      <c r="T3065">
        <f t="shared" si="854"/>
        <v>8</v>
      </c>
      <c r="U3065">
        <f t="shared" si="855"/>
        <v>2</v>
      </c>
      <c r="V3065">
        <f t="shared" ca="1" si="856"/>
        <v>0.54830000000000001</v>
      </c>
      <c r="W3065">
        <f>INDEX(Solarstrahlungsdaten!$B$13:$G$8772,Übersicht!O3065,Übersicht!$E$10)</f>
        <v>592.995</v>
      </c>
      <c r="X3065">
        <f t="shared" si="857"/>
        <v>2.0399028000000001</v>
      </c>
      <c r="Y3065">
        <f t="shared" ca="1" si="858"/>
        <v>-1.4916028000000001</v>
      </c>
      <c r="Z3065">
        <f t="shared" ca="1" si="859"/>
        <v>0.54830000000000001</v>
      </c>
      <c r="AA3065">
        <f t="shared" ca="1" si="860"/>
        <v>1.4916028000000001</v>
      </c>
      <c r="AB3065">
        <f t="shared" ca="1" si="861"/>
        <v>0</v>
      </c>
      <c r="AC3065">
        <f t="shared" ca="1" si="867"/>
        <v>3.0590668000000001</v>
      </c>
      <c r="AD3065">
        <f t="shared" ref="AD3065:AD3128" ca="1" si="868">Y3065+AA3065-AB3065</f>
        <v>0</v>
      </c>
      <c r="AE3065">
        <f t="shared" ca="1" si="862"/>
        <v>0</v>
      </c>
      <c r="AF3065">
        <f t="shared" ca="1" si="863"/>
        <v>0</v>
      </c>
      <c r="AG3065">
        <f t="shared" ca="1" si="864"/>
        <v>0.76476670000000002</v>
      </c>
      <c r="AH3065">
        <f t="shared" ca="1" si="865"/>
        <v>0</v>
      </c>
    </row>
    <row r="3066" spans="15:34" x14ac:dyDescent="0.25">
      <c r="O3066">
        <v>3010</v>
      </c>
      <c r="P3066" s="2">
        <f t="shared" si="866"/>
        <v>44322.374999992702</v>
      </c>
      <c r="Q3066">
        <f t="shared" ref="Q3066:Q3129" si="869">DAY(P3066)</f>
        <v>6</v>
      </c>
      <c r="R3066">
        <f t="shared" ref="R3066:R3129" si="870">MONTH(P3066)</f>
        <v>5</v>
      </c>
      <c r="S3066">
        <f t="shared" ref="S3066:S3129" si="871">IF(WEEKDAY(P3066)=6,1,IF(WEEKDAY(P3066)=7,2,3))</f>
        <v>3</v>
      </c>
      <c r="T3066">
        <f t="shared" ref="T3066:T3129" si="872">HOUR(P3066)</f>
        <v>9</v>
      </c>
      <c r="U3066">
        <f t="shared" ref="U3066:U3129" si="873">IF(AND(P3066&gt;DATE(2021,5,14),P3066&lt;DATE(2021,9,15)),1,IF(AND(P3066&gt;DATE(2021,3,20),P3066&lt;DATE(2021,11,1)),2,0))</f>
        <v>2</v>
      </c>
      <c r="V3066">
        <f t="shared" ref="V3066:V3129" ca="1" si="874">INDEX($D$57:$L$80,1+T3066,S3066+U3066*3)</f>
        <v>0.54630000000000001</v>
      </c>
      <c r="W3066">
        <f>INDEX(Solarstrahlungsdaten!$B$13:$G$8772,Übersicht!O3066,Übersicht!$E$10)</f>
        <v>703.505</v>
      </c>
      <c r="X3066">
        <f t="shared" ref="X3066:X3129" si="875">IF(W3066*$D$9/1000*(1-$D$41)&gt;$D$9*$D$42,$D$9*$D$42,W3066*$D$9/1000*(1-$D$41))</f>
        <v>2.4200572</v>
      </c>
      <c r="Y3066">
        <f t="shared" ref="Y3066:Y3129" ca="1" si="876">V3066-X3066</f>
        <v>-1.8737572</v>
      </c>
      <c r="Z3066">
        <f t="shared" ref="Z3066:Z3129" ca="1" si="877">IF(X3066&gt;V3066,V3066,X3066)</f>
        <v>0.54630000000000001</v>
      </c>
      <c r="AA3066">
        <f t="shared" ref="AA3066:AA3129" ca="1" si="878">IF(Y3066&lt;0, IF(AC3065-Y3066&lt;$D$22, -Y3066, $D$22-AC3065),0)</f>
        <v>0.94093319999999991</v>
      </c>
      <c r="AB3066">
        <f t="shared" ref="AB3066:AB3129" ca="1" si="879">IF(Y3066&gt;0, IF(AC3065-Y3066&gt;0, Y3066, AC3065),0)</f>
        <v>0</v>
      </c>
      <c r="AC3066">
        <f t="shared" ca="1" si="867"/>
        <v>4</v>
      </c>
      <c r="AD3066">
        <f t="shared" ca="1" si="868"/>
        <v>-0.9328240000000001</v>
      </c>
      <c r="AE3066">
        <f t="shared" ref="AE3066:AE3129" ca="1" si="880">IF(AD3066&lt;0,-AD3066,0)</f>
        <v>0.9328240000000001</v>
      </c>
      <c r="AF3066">
        <f t="shared" ref="AF3066:AF3129" ca="1" si="881">IF(AD3066&gt;0,AD3066,0)</f>
        <v>0</v>
      </c>
      <c r="AG3066">
        <f t="shared" ref="AG3066:AG3129" ca="1" si="882">IF($D$22&gt;0,AC3066/$D$22,0)</f>
        <v>1</v>
      </c>
      <c r="AH3066">
        <f t="shared" ref="AH3066:AH3129" ca="1" si="883">IF(AC3066&lt;=0,1,0)</f>
        <v>0</v>
      </c>
    </row>
    <row r="3067" spans="15:34" x14ac:dyDescent="0.25">
      <c r="O3067">
        <v>3011</v>
      </c>
      <c r="P3067" s="2">
        <f t="shared" ref="P3067:P3130" si="884">P3066+TIME(1,,)</f>
        <v>44322.416666659366</v>
      </c>
      <c r="Q3067">
        <f t="shared" si="869"/>
        <v>6</v>
      </c>
      <c r="R3067">
        <f t="shared" si="870"/>
        <v>5</v>
      </c>
      <c r="S3067">
        <f t="shared" si="871"/>
        <v>3</v>
      </c>
      <c r="T3067">
        <f t="shared" si="872"/>
        <v>10</v>
      </c>
      <c r="U3067">
        <f t="shared" si="873"/>
        <v>2</v>
      </c>
      <c r="V3067">
        <f t="shared" ca="1" si="874"/>
        <v>0.5323</v>
      </c>
      <c r="W3067">
        <f>INDEX(Solarstrahlungsdaten!$B$13:$G$8772,Übersicht!O3067,Übersicht!$E$10)</f>
        <v>656.39499999999998</v>
      </c>
      <c r="X3067">
        <f t="shared" si="875"/>
        <v>2.2579987999999998</v>
      </c>
      <c r="Y3067">
        <f t="shared" ca="1" si="876"/>
        <v>-1.7256987999999998</v>
      </c>
      <c r="Z3067">
        <f t="shared" ca="1" si="877"/>
        <v>0.5323</v>
      </c>
      <c r="AA3067">
        <f t="shared" ca="1" si="878"/>
        <v>0</v>
      </c>
      <c r="AB3067">
        <f t="shared" ca="1" si="879"/>
        <v>0</v>
      </c>
      <c r="AC3067">
        <f t="shared" ref="AC3067:AC3130" ca="1" si="885">AC3066+AA3067-AB3067</f>
        <v>4</v>
      </c>
      <c r="AD3067">
        <f t="shared" ca="1" si="868"/>
        <v>-1.7256987999999998</v>
      </c>
      <c r="AE3067">
        <f t="shared" ca="1" si="880"/>
        <v>1.7256987999999998</v>
      </c>
      <c r="AF3067">
        <f t="shared" ca="1" si="881"/>
        <v>0</v>
      </c>
      <c r="AG3067">
        <f t="shared" ca="1" si="882"/>
        <v>1</v>
      </c>
      <c r="AH3067">
        <f t="shared" ca="1" si="883"/>
        <v>0</v>
      </c>
    </row>
    <row r="3068" spans="15:34" x14ac:dyDescent="0.25">
      <c r="O3068">
        <v>3012</v>
      </c>
      <c r="P3068" s="2">
        <f t="shared" si="884"/>
        <v>44322.458333326031</v>
      </c>
      <c r="Q3068">
        <f t="shared" si="869"/>
        <v>6</v>
      </c>
      <c r="R3068">
        <f t="shared" si="870"/>
        <v>5</v>
      </c>
      <c r="S3068">
        <f t="shared" si="871"/>
        <v>3</v>
      </c>
      <c r="T3068">
        <f t="shared" si="872"/>
        <v>11</v>
      </c>
      <c r="U3068">
        <f t="shared" si="873"/>
        <v>2</v>
      </c>
      <c r="V3068">
        <f t="shared" ca="1" si="874"/>
        <v>0.52639999999999998</v>
      </c>
      <c r="W3068">
        <f>INDEX(Solarstrahlungsdaten!$B$13:$G$8772,Übersicht!O3068,Übersicht!$E$10)</f>
        <v>452.56</v>
      </c>
      <c r="X3068">
        <f t="shared" si="875"/>
        <v>1.5568064000000001</v>
      </c>
      <c r="Y3068">
        <f t="shared" ca="1" si="876"/>
        <v>-1.0304064000000002</v>
      </c>
      <c r="Z3068">
        <f t="shared" ca="1" si="877"/>
        <v>0.52639999999999998</v>
      </c>
      <c r="AA3068">
        <f t="shared" ca="1" si="878"/>
        <v>0</v>
      </c>
      <c r="AB3068">
        <f t="shared" ca="1" si="879"/>
        <v>0</v>
      </c>
      <c r="AC3068">
        <f t="shared" ca="1" si="885"/>
        <v>4</v>
      </c>
      <c r="AD3068">
        <f t="shared" ca="1" si="868"/>
        <v>-1.0304064000000002</v>
      </c>
      <c r="AE3068">
        <f t="shared" ca="1" si="880"/>
        <v>1.0304064000000002</v>
      </c>
      <c r="AF3068">
        <f t="shared" ca="1" si="881"/>
        <v>0</v>
      </c>
      <c r="AG3068">
        <f t="shared" ca="1" si="882"/>
        <v>1</v>
      </c>
      <c r="AH3068">
        <f t="shared" ca="1" si="883"/>
        <v>0</v>
      </c>
    </row>
    <row r="3069" spans="15:34" x14ac:dyDescent="0.25">
      <c r="O3069">
        <v>3013</v>
      </c>
      <c r="P3069" s="2">
        <f t="shared" si="884"/>
        <v>44322.499999992695</v>
      </c>
      <c r="Q3069">
        <f t="shared" si="869"/>
        <v>6</v>
      </c>
      <c r="R3069">
        <f t="shared" si="870"/>
        <v>5</v>
      </c>
      <c r="S3069">
        <f t="shared" si="871"/>
        <v>3</v>
      </c>
      <c r="T3069">
        <f t="shared" si="872"/>
        <v>12</v>
      </c>
      <c r="U3069">
        <f t="shared" si="873"/>
        <v>2</v>
      </c>
      <c r="V3069">
        <f t="shared" ca="1" si="874"/>
        <v>0.58089999999999997</v>
      </c>
      <c r="W3069">
        <f>INDEX(Solarstrahlungsdaten!$B$13:$G$8772,Übersicht!O3069,Übersicht!$E$10)</f>
        <v>429.36500000000001</v>
      </c>
      <c r="X3069">
        <f t="shared" si="875"/>
        <v>1.4770155999999999</v>
      </c>
      <c r="Y3069">
        <f t="shared" ca="1" si="876"/>
        <v>-0.8961155999999999</v>
      </c>
      <c r="Z3069">
        <f t="shared" ca="1" si="877"/>
        <v>0.58089999999999997</v>
      </c>
      <c r="AA3069">
        <f t="shared" ca="1" si="878"/>
        <v>0</v>
      </c>
      <c r="AB3069">
        <f t="shared" ca="1" si="879"/>
        <v>0</v>
      </c>
      <c r="AC3069">
        <f t="shared" ca="1" si="885"/>
        <v>4</v>
      </c>
      <c r="AD3069">
        <f t="shared" ca="1" si="868"/>
        <v>-0.8961155999999999</v>
      </c>
      <c r="AE3069">
        <f t="shared" ca="1" si="880"/>
        <v>0.8961155999999999</v>
      </c>
      <c r="AF3069">
        <f t="shared" ca="1" si="881"/>
        <v>0</v>
      </c>
      <c r="AG3069">
        <f t="shared" ca="1" si="882"/>
        <v>1</v>
      </c>
      <c r="AH3069">
        <f t="shared" ca="1" si="883"/>
        <v>0</v>
      </c>
    </row>
    <row r="3070" spans="15:34" x14ac:dyDescent="0.25">
      <c r="O3070">
        <v>3014</v>
      </c>
      <c r="P3070" s="2">
        <f t="shared" si="884"/>
        <v>44322.541666659359</v>
      </c>
      <c r="Q3070">
        <f t="shared" si="869"/>
        <v>6</v>
      </c>
      <c r="R3070">
        <f t="shared" si="870"/>
        <v>5</v>
      </c>
      <c r="S3070">
        <f t="shared" si="871"/>
        <v>3</v>
      </c>
      <c r="T3070">
        <f t="shared" si="872"/>
        <v>13</v>
      </c>
      <c r="U3070">
        <f t="shared" si="873"/>
        <v>2</v>
      </c>
      <c r="V3070">
        <f t="shared" ca="1" si="874"/>
        <v>0.60009999999999986</v>
      </c>
      <c r="W3070">
        <f>INDEX(Solarstrahlungsdaten!$B$13:$G$8772,Übersicht!O3070,Übersicht!$E$10)</f>
        <v>351.76499999999999</v>
      </c>
      <c r="X3070">
        <f t="shared" si="875"/>
        <v>1.2100716</v>
      </c>
      <c r="Y3070">
        <f t="shared" ca="1" si="876"/>
        <v>-0.60997160000000017</v>
      </c>
      <c r="Z3070">
        <f t="shared" ca="1" si="877"/>
        <v>0.60009999999999986</v>
      </c>
      <c r="AA3070">
        <f t="shared" ca="1" si="878"/>
        <v>0</v>
      </c>
      <c r="AB3070">
        <f t="shared" ca="1" si="879"/>
        <v>0</v>
      </c>
      <c r="AC3070">
        <f t="shared" ca="1" si="885"/>
        <v>4</v>
      </c>
      <c r="AD3070">
        <f t="shared" ca="1" si="868"/>
        <v>-0.60997160000000017</v>
      </c>
      <c r="AE3070">
        <f t="shared" ca="1" si="880"/>
        <v>0.60997160000000017</v>
      </c>
      <c r="AF3070">
        <f t="shared" ca="1" si="881"/>
        <v>0</v>
      </c>
      <c r="AG3070">
        <f t="shared" ca="1" si="882"/>
        <v>1</v>
      </c>
      <c r="AH3070">
        <f t="shared" ca="1" si="883"/>
        <v>0</v>
      </c>
    </row>
    <row r="3071" spans="15:34" x14ac:dyDescent="0.25">
      <c r="O3071">
        <v>3015</v>
      </c>
      <c r="P3071" s="2">
        <f t="shared" si="884"/>
        <v>44322.583333326023</v>
      </c>
      <c r="Q3071">
        <f t="shared" si="869"/>
        <v>6</v>
      </c>
      <c r="R3071">
        <f t="shared" si="870"/>
        <v>5</v>
      </c>
      <c r="S3071">
        <f t="shared" si="871"/>
        <v>3</v>
      </c>
      <c r="T3071">
        <f t="shared" si="872"/>
        <v>14</v>
      </c>
      <c r="U3071">
        <f t="shared" si="873"/>
        <v>2</v>
      </c>
      <c r="V3071">
        <f t="shared" ca="1" si="874"/>
        <v>0.52290000000000003</v>
      </c>
      <c r="W3071">
        <f>INDEX(Solarstrahlungsdaten!$B$13:$G$8772,Übersicht!O3071,Übersicht!$E$10)</f>
        <v>519.40499999999997</v>
      </c>
      <c r="X3071">
        <f t="shared" si="875"/>
        <v>1.7867531999999999</v>
      </c>
      <c r="Y3071">
        <f t="shared" ca="1" si="876"/>
        <v>-1.2638531999999998</v>
      </c>
      <c r="Z3071">
        <f t="shared" ca="1" si="877"/>
        <v>0.52290000000000003</v>
      </c>
      <c r="AA3071">
        <f t="shared" ca="1" si="878"/>
        <v>0</v>
      </c>
      <c r="AB3071">
        <f t="shared" ca="1" si="879"/>
        <v>0</v>
      </c>
      <c r="AC3071">
        <f t="shared" ca="1" si="885"/>
        <v>4</v>
      </c>
      <c r="AD3071">
        <f t="shared" ca="1" si="868"/>
        <v>-1.2638531999999998</v>
      </c>
      <c r="AE3071">
        <f t="shared" ca="1" si="880"/>
        <v>1.2638531999999998</v>
      </c>
      <c r="AF3071">
        <f t="shared" ca="1" si="881"/>
        <v>0</v>
      </c>
      <c r="AG3071">
        <f t="shared" ca="1" si="882"/>
        <v>1</v>
      </c>
      <c r="AH3071">
        <f t="shared" ca="1" si="883"/>
        <v>0</v>
      </c>
    </row>
    <row r="3072" spans="15:34" x14ac:dyDescent="0.25">
      <c r="O3072">
        <v>3016</v>
      </c>
      <c r="P3072" s="2">
        <f t="shared" si="884"/>
        <v>44322.624999992688</v>
      </c>
      <c r="Q3072">
        <f t="shared" si="869"/>
        <v>6</v>
      </c>
      <c r="R3072">
        <f t="shared" si="870"/>
        <v>5</v>
      </c>
      <c r="S3072">
        <f t="shared" si="871"/>
        <v>3</v>
      </c>
      <c r="T3072">
        <f t="shared" si="872"/>
        <v>15</v>
      </c>
      <c r="U3072">
        <f t="shared" si="873"/>
        <v>2</v>
      </c>
      <c r="V3072">
        <f t="shared" ca="1" si="874"/>
        <v>0.46609999999999996</v>
      </c>
      <c r="W3072">
        <f>INDEX(Solarstrahlungsdaten!$B$13:$G$8772,Übersicht!O3072,Übersicht!$E$10)</f>
        <v>279.36</v>
      </c>
      <c r="X3072">
        <f t="shared" si="875"/>
        <v>0.96099840000000003</v>
      </c>
      <c r="Y3072">
        <f t="shared" ca="1" si="876"/>
        <v>-0.49489840000000007</v>
      </c>
      <c r="Z3072">
        <f t="shared" ca="1" si="877"/>
        <v>0.46609999999999996</v>
      </c>
      <c r="AA3072">
        <f t="shared" ca="1" si="878"/>
        <v>0</v>
      </c>
      <c r="AB3072">
        <f t="shared" ca="1" si="879"/>
        <v>0</v>
      </c>
      <c r="AC3072">
        <f t="shared" ca="1" si="885"/>
        <v>4</v>
      </c>
      <c r="AD3072">
        <f t="shared" ca="1" si="868"/>
        <v>-0.49489840000000007</v>
      </c>
      <c r="AE3072">
        <f t="shared" ca="1" si="880"/>
        <v>0.49489840000000007</v>
      </c>
      <c r="AF3072">
        <f t="shared" ca="1" si="881"/>
        <v>0</v>
      </c>
      <c r="AG3072">
        <f t="shared" ca="1" si="882"/>
        <v>1</v>
      </c>
      <c r="AH3072">
        <f t="shared" ca="1" si="883"/>
        <v>0</v>
      </c>
    </row>
    <row r="3073" spans="15:34" x14ac:dyDescent="0.25">
      <c r="O3073">
        <v>3017</v>
      </c>
      <c r="P3073" s="2">
        <f t="shared" si="884"/>
        <v>44322.666666659352</v>
      </c>
      <c r="Q3073">
        <f t="shared" si="869"/>
        <v>6</v>
      </c>
      <c r="R3073">
        <f t="shared" si="870"/>
        <v>5</v>
      </c>
      <c r="S3073">
        <f t="shared" si="871"/>
        <v>3</v>
      </c>
      <c r="T3073">
        <f t="shared" si="872"/>
        <v>16</v>
      </c>
      <c r="U3073">
        <f t="shared" si="873"/>
        <v>2</v>
      </c>
      <c r="V3073">
        <f t="shared" ca="1" si="874"/>
        <v>0.42710000000000004</v>
      </c>
      <c r="W3073">
        <f>INDEX(Solarstrahlungsdaten!$B$13:$G$8772,Übersicht!O3073,Übersicht!$E$10)</f>
        <v>132.81</v>
      </c>
      <c r="X3073">
        <f t="shared" si="875"/>
        <v>0.45686640000000001</v>
      </c>
      <c r="Y3073">
        <f t="shared" ca="1" si="876"/>
        <v>-2.9766399999999971E-2</v>
      </c>
      <c r="Z3073">
        <f t="shared" ca="1" si="877"/>
        <v>0.42710000000000004</v>
      </c>
      <c r="AA3073">
        <f t="shared" ca="1" si="878"/>
        <v>0</v>
      </c>
      <c r="AB3073">
        <f t="shared" ca="1" si="879"/>
        <v>0</v>
      </c>
      <c r="AC3073">
        <f t="shared" ca="1" si="885"/>
        <v>4</v>
      </c>
      <c r="AD3073">
        <f t="shared" ca="1" si="868"/>
        <v>-2.9766399999999971E-2</v>
      </c>
      <c r="AE3073">
        <f t="shared" ca="1" si="880"/>
        <v>2.9766399999999971E-2</v>
      </c>
      <c r="AF3073">
        <f t="shared" ca="1" si="881"/>
        <v>0</v>
      </c>
      <c r="AG3073">
        <f t="shared" ca="1" si="882"/>
        <v>1</v>
      </c>
      <c r="AH3073">
        <f t="shared" ca="1" si="883"/>
        <v>0</v>
      </c>
    </row>
    <row r="3074" spans="15:34" x14ac:dyDescent="0.25">
      <c r="O3074">
        <v>3018</v>
      </c>
      <c r="P3074" s="2">
        <f t="shared" si="884"/>
        <v>44322.708333326016</v>
      </c>
      <c r="Q3074">
        <f t="shared" si="869"/>
        <v>6</v>
      </c>
      <c r="R3074">
        <f t="shared" si="870"/>
        <v>5</v>
      </c>
      <c r="S3074">
        <f t="shared" si="871"/>
        <v>3</v>
      </c>
      <c r="T3074">
        <f t="shared" si="872"/>
        <v>17</v>
      </c>
      <c r="U3074">
        <f t="shared" si="873"/>
        <v>2</v>
      </c>
      <c r="V3074">
        <f t="shared" ca="1" si="874"/>
        <v>0.44700000000000001</v>
      </c>
      <c r="W3074">
        <f>INDEX(Solarstrahlungsdaten!$B$13:$G$8772,Übersicht!O3074,Übersicht!$E$10)</f>
        <v>65.284999999999997</v>
      </c>
      <c r="X3074">
        <f t="shared" si="875"/>
        <v>0.22458039999999999</v>
      </c>
      <c r="Y3074">
        <f t="shared" ca="1" si="876"/>
        <v>0.22241960000000002</v>
      </c>
      <c r="Z3074">
        <f t="shared" ca="1" si="877"/>
        <v>0.22458039999999999</v>
      </c>
      <c r="AA3074">
        <f t="shared" ca="1" si="878"/>
        <v>0</v>
      </c>
      <c r="AB3074">
        <f t="shared" ca="1" si="879"/>
        <v>0.22241960000000002</v>
      </c>
      <c r="AC3074">
        <f t="shared" ca="1" si="885"/>
        <v>3.7775804000000002</v>
      </c>
      <c r="AD3074">
        <f t="shared" ca="1" si="868"/>
        <v>0</v>
      </c>
      <c r="AE3074">
        <f t="shared" ca="1" si="880"/>
        <v>0</v>
      </c>
      <c r="AF3074">
        <f t="shared" ca="1" si="881"/>
        <v>0</v>
      </c>
      <c r="AG3074">
        <f t="shared" ca="1" si="882"/>
        <v>0.94439510000000004</v>
      </c>
      <c r="AH3074">
        <f t="shared" ca="1" si="883"/>
        <v>0</v>
      </c>
    </row>
    <row r="3075" spans="15:34" x14ac:dyDescent="0.25">
      <c r="O3075">
        <v>3019</v>
      </c>
      <c r="P3075" s="2">
        <f t="shared" si="884"/>
        <v>44322.74999999268</v>
      </c>
      <c r="Q3075">
        <f t="shared" si="869"/>
        <v>6</v>
      </c>
      <c r="R3075">
        <f t="shared" si="870"/>
        <v>5</v>
      </c>
      <c r="S3075">
        <f t="shared" si="871"/>
        <v>3</v>
      </c>
      <c r="T3075">
        <f t="shared" si="872"/>
        <v>18</v>
      </c>
      <c r="U3075">
        <f t="shared" si="873"/>
        <v>2</v>
      </c>
      <c r="V3075">
        <f t="shared" ca="1" si="874"/>
        <v>0.54689999999999994</v>
      </c>
      <c r="W3075">
        <f>INDEX(Solarstrahlungsdaten!$B$13:$G$8772,Übersicht!O3075,Übersicht!$E$10)</f>
        <v>46.7</v>
      </c>
      <c r="X3075">
        <f t="shared" si="875"/>
        <v>0.16064800000000001</v>
      </c>
      <c r="Y3075">
        <f t="shared" ca="1" si="876"/>
        <v>0.38625199999999993</v>
      </c>
      <c r="Z3075">
        <f t="shared" ca="1" si="877"/>
        <v>0.16064800000000001</v>
      </c>
      <c r="AA3075">
        <f t="shared" ca="1" si="878"/>
        <v>0</v>
      </c>
      <c r="AB3075">
        <f t="shared" ca="1" si="879"/>
        <v>0.38625199999999993</v>
      </c>
      <c r="AC3075">
        <f t="shared" ca="1" si="885"/>
        <v>3.3913284000000004</v>
      </c>
      <c r="AD3075">
        <f t="shared" ca="1" si="868"/>
        <v>0</v>
      </c>
      <c r="AE3075">
        <f t="shared" ca="1" si="880"/>
        <v>0</v>
      </c>
      <c r="AF3075">
        <f t="shared" ca="1" si="881"/>
        <v>0</v>
      </c>
      <c r="AG3075">
        <f t="shared" ca="1" si="882"/>
        <v>0.84783210000000009</v>
      </c>
      <c r="AH3075">
        <f t="shared" ca="1" si="883"/>
        <v>0</v>
      </c>
    </row>
    <row r="3076" spans="15:34" x14ac:dyDescent="0.25">
      <c r="O3076">
        <v>3020</v>
      </c>
      <c r="P3076" s="2">
        <f t="shared" si="884"/>
        <v>44322.791666659345</v>
      </c>
      <c r="Q3076">
        <f t="shared" si="869"/>
        <v>6</v>
      </c>
      <c r="R3076">
        <f t="shared" si="870"/>
        <v>5</v>
      </c>
      <c r="S3076">
        <f t="shared" si="871"/>
        <v>3</v>
      </c>
      <c r="T3076">
        <f t="shared" si="872"/>
        <v>19</v>
      </c>
      <c r="U3076">
        <f t="shared" si="873"/>
        <v>2</v>
      </c>
      <c r="V3076">
        <f t="shared" ca="1" si="874"/>
        <v>0.66849999999999998</v>
      </c>
      <c r="W3076">
        <f>INDEX(Solarstrahlungsdaten!$B$13:$G$8772,Übersicht!O3076,Übersicht!$E$10)</f>
        <v>0</v>
      </c>
      <c r="X3076">
        <f t="shared" si="875"/>
        <v>0</v>
      </c>
      <c r="Y3076">
        <f t="shared" ca="1" si="876"/>
        <v>0.66849999999999998</v>
      </c>
      <c r="Z3076">
        <f t="shared" ca="1" si="877"/>
        <v>0</v>
      </c>
      <c r="AA3076">
        <f t="shared" ca="1" si="878"/>
        <v>0</v>
      </c>
      <c r="AB3076">
        <f t="shared" ca="1" si="879"/>
        <v>0.66849999999999998</v>
      </c>
      <c r="AC3076">
        <f t="shared" ca="1" si="885"/>
        <v>2.7228284000000005</v>
      </c>
      <c r="AD3076">
        <f t="shared" ca="1" si="868"/>
        <v>0</v>
      </c>
      <c r="AE3076">
        <f t="shared" ca="1" si="880"/>
        <v>0</v>
      </c>
      <c r="AF3076">
        <f t="shared" ca="1" si="881"/>
        <v>0</v>
      </c>
      <c r="AG3076">
        <f t="shared" ca="1" si="882"/>
        <v>0.68070710000000012</v>
      </c>
      <c r="AH3076">
        <f t="shared" ca="1" si="883"/>
        <v>0</v>
      </c>
    </row>
    <row r="3077" spans="15:34" x14ac:dyDescent="0.25">
      <c r="O3077">
        <v>3021</v>
      </c>
      <c r="P3077" s="2">
        <f t="shared" si="884"/>
        <v>44322.833333326009</v>
      </c>
      <c r="Q3077">
        <f t="shared" si="869"/>
        <v>6</v>
      </c>
      <c r="R3077">
        <f t="shared" si="870"/>
        <v>5</v>
      </c>
      <c r="S3077">
        <f t="shared" si="871"/>
        <v>3</v>
      </c>
      <c r="T3077">
        <f t="shared" si="872"/>
        <v>20</v>
      </c>
      <c r="U3077">
        <f t="shared" si="873"/>
        <v>2</v>
      </c>
      <c r="V3077">
        <f t="shared" ca="1" si="874"/>
        <v>0.68720000000000003</v>
      </c>
      <c r="W3077">
        <f>INDEX(Solarstrahlungsdaten!$B$13:$G$8772,Übersicht!O3077,Übersicht!$E$10)</f>
        <v>0</v>
      </c>
      <c r="X3077">
        <f t="shared" si="875"/>
        <v>0</v>
      </c>
      <c r="Y3077">
        <f t="shared" ca="1" si="876"/>
        <v>0.68720000000000003</v>
      </c>
      <c r="Z3077">
        <f t="shared" ca="1" si="877"/>
        <v>0</v>
      </c>
      <c r="AA3077">
        <f t="shared" ca="1" si="878"/>
        <v>0</v>
      </c>
      <c r="AB3077">
        <f t="shared" ca="1" si="879"/>
        <v>0.68720000000000003</v>
      </c>
      <c r="AC3077">
        <f t="shared" ca="1" si="885"/>
        <v>2.0356284000000002</v>
      </c>
      <c r="AD3077">
        <f t="shared" ca="1" si="868"/>
        <v>0</v>
      </c>
      <c r="AE3077">
        <f t="shared" ca="1" si="880"/>
        <v>0</v>
      </c>
      <c r="AF3077">
        <f t="shared" ca="1" si="881"/>
        <v>0</v>
      </c>
      <c r="AG3077">
        <f t="shared" ca="1" si="882"/>
        <v>0.50890710000000006</v>
      </c>
      <c r="AH3077">
        <f t="shared" ca="1" si="883"/>
        <v>0</v>
      </c>
    </row>
    <row r="3078" spans="15:34" x14ac:dyDescent="0.25">
      <c r="O3078">
        <v>3022</v>
      </c>
      <c r="P3078" s="2">
        <f t="shared" si="884"/>
        <v>44322.874999992673</v>
      </c>
      <c r="Q3078">
        <f t="shared" si="869"/>
        <v>6</v>
      </c>
      <c r="R3078">
        <f t="shared" si="870"/>
        <v>5</v>
      </c>
      <c r="S3078">
        <f t="shared" si="871"/>
        <v>3</v>
      </c>
      <c r="T3078">
        <f t="shared" si="872"/>
        <v>21</v>
      </c>
      <c r="U3078">
        <f t="shared" si="873"/>
        <v>2</v>
      </c>
      <c r="V3078">
        <f t="shared" ca="1" si="874"/>
        <v>0.63300000000000001</v>
      </c>
      <c r="W3078">
        <f>INDEX(Solarstrahlungsdaten!$B$13:$G$8772,Übersicht!O3078,Übersicht!$E$10)</f>
        <v>0</v>
      </c>
      <c r="X3078">
        <f t="shared" si="875"/>
        <v>0</v>
      </c>
      <c r="Y3078">
        <f t="shared" ca="1" si="876"/>
        <v>0.63300000000000001</v>
      </c>
      <c r="Z3078">
        <f t="shared" ca="1" si="877"/>
        <v>0</v>
      </c>
      <c r="AA3078">
        <f t="shared" ca="1" si="878"/>
        <v>0</v>
      </c>
      <c r="AB3078">
        <f t="shared" ca="1" si="879"/>
        <v>0.63300000000000001</v>
      </c>
      <c r="AC3078">
        <f t="shared" ca="1" si="885"/>
        <v>1.4026284000000002</v>
      </c>
      <c r="AD3078">
        <f t="shared" ca="1" si="868"/>
        <v>0</v>
      </c>
      <c r="AE3078">
        <f t="shared" ca="1" si="880"/>
        <v>0</v>
      </c>
      <c r="AF3078">
        <f t="shared" ca="1" si="881"/>
        <v>0</v>
      </c>
      <c r="AG3078">
        <f t="shared" ca="1" si="882"/>
        <v>0.35065710000000005</v>
      </c>
      <c r="AH3078">
        <f t="shared" ca="1" si="883"/>
        <v>0</v>
      </c>
    </row>
    <row r="3079" spans="15:34" x14ac:dyDescent="0.25">
      <c r="O3079">
        <v>3023</v>
      </c>
      <c r="P3079" s="2">
        <f t="shared" si="884"/>
        <v>44322.916666659337</v>
      </c>
      <c r="Q3079">
        <f t="shared" si="869"/>
        <v>6</v>
      </c>
      <c r="R3079">
        <f t="shared" si="870"/>
        <v>5</v>
      </c>
      <c r="S3079">
        <f t="shared" si="871"/>
        <v>3</v>
      </c>
      <c r="T3079">
        <f t="shared" si="872"/>
        <v>22</v>
      </c>
      <c r="U3079">
        <f t="shared" si="873"/>
        <v>2</v>
      </c>
      <c r="V3079">
        <f t="shared" ca="1" si="874"/>
        <v>0.57189999999999996</v>
      </c>
      <c r="W3079">
        <f>INDEX(Solarstrahlungsdaten!$B$13:$G$8772,Übersicht!O3079,Übersicht!$E$10)</f>
        <v>0</v>
      </c>
      <c r="X3079">
        <f t="shared" si="875"/>
        <v>0</v>
      </c>
      <c r="Y3079">
        <f t="shared" ca="1" si="876"/>
        <v>0.57189999999999996</v>
      </c>
      <c r="Z3079">
        <f t="shared" ca="1" si="877"/>
        <v>0</v>
      </c>
      <c r="AA3079">
        <f t="shared" ca="1" si="878"/>
        <v>0</v>
      </c>
      <c r="AB3079">
        <f t="shared" ca="1" si="879"/>
        <v>0.57189999999999996</v>
      </c>
      <c r="AC3079">
        <f t="shared" ca="1" si="885"/>
        <v>0.83072840000000026</v>
      </c>
      <c r="AD3079">
        <f t="shared" ca="1" si="868"/>
        <v>0</v>
      </c>
      <c r="AE3079">
        <f t="shared" ca="1" si="880"/>
        <v>0</v>
      </c>
      <c r="AF3079">
        <f t="shared" ca="1" si="881"/>
        <v>0</v>
      </c>
      <c r="AG3079">
        <f t="shared" ca="1" si="882"/>
        <v>0.20768210000000006</v>
      </c>
      <c r="AH3079">
        <f t="shared" ca="1" si="883"/>
        <v>0</v>
      </c>
    </row>
    <row r="3080" spans="15:34" x14ac:dyDescent="0.25">
      <c r="O3080">
        <v>3024</v>
      </c>
      <c r="P3080" s="2">
        <f t="shared" si="884"/>
        <v>44322.958333326002</v>
      </c>
      <c r="Q3080">
        <f t="shared" si="869"/>
        <v>6</v>
      </c>
      <c r="R3080">
        <f t="shared" si="870"/>
        <v>5</v>
      </c>
      <c r="S3080">
        <f t="shared" si="871"/>
        <v>3</v>
      </c>
      <c r="T3080">
        <f t="shared" si="872"/>
        <v>23</v>
      </c>
      <c r="U3080">
        <f t="shared" si="873"/>
        <v>2</v>
      </c>
      <c r="V3080">
        <f t="shared" ca="1" si="874"/>
        <v>0.43760000000000004</v>
      </c>
      <c r="W3080">
        <f>INDEX(Solarstrahlungsdaten!$B$13:$G$8772,Übersicht!O3080,Übersicht!$E$10)</f>
        <v>0</v>
      </c>
      <c r="X3080">
        <f t="shared" si="875"/>
        <v>0</v>
      </c>
      <c r="Y3080">
        <f t="shared" ca="1" si="876"/>
        <v>0.43760000000000004</v>
      </c>
      <c r="Z3080">
        <f t="shared" ca="1" si="877"/>
        <v>0</v>
      </c>
      <c r="AA3080">
        <f t="shared" ca="1" si="878"/>
        <v>0</v>
      </c>
      <c r="AB3080">
        <f t="shared" ca="1" si="879"/>
        <v>0.43760000000000004</v>
      </c>
      <c r="AC3080">
        <f t="shared" ca="1" si="885"/>
        <v>0.39312840000000021</v>
      </c>
      <c r="AD3080">
        <f t="shared" ca="1" si="868"/>
        <v>0</v>
      </c>
      <c r="AE3080">
        <f t="shared" ca="1" si="880"/>
        <v>0</v>
      </c>
      <c r="AF3080">
        <f t="shared" ca="1" si="881"/>
        <v>0</v>
      </c>
      <c r="AG3080">
        <f t="shared" ca="1" si="882"/>
        <v>9.8282100000000053E-2</v>
      </c>
      <c r="AH3080">
        <f t="shared" ca="1" si="883"/>
        <v>0</v>
      </c>
    </row>
    <row r="3081" spans="15:34" x14ac:dyDescent="0.25">
      <c r="O3081">
        <v>3025</v>
      </c>
      <c r="P3081" s="2">
        <f t="shared" si="884"/>
        <v>44322.999999992666</v>
      </c>
      <c r="Q3081">
        <f t="shared" si="869"/>
        <v>7</v>
      </c>
      <c r="R3081">
        <f t="shared" si="870"/>
        <v>5</v>
      </c>
      <c r="S3081">
        <f t="shared" si="871"/>
        <v>1</v>
      </c>
      <c r="T3081">
        <f t="shared" si="872"/>
        <v>0</v>
      </c>
      <c r="U3081">
        <f t="shared" si="873"/>
        <v>2</v>
      </c>
      <c r="V3081">
        <f t="shared" ca="1" si="874"/>
        <v>0.32750000000000001</v>
      </c>
      <c r="W3081">
        <f>INDEX(Solarstrahlungsdaten!$B$13:$G$8772,Übersicht!O3081,Übersicht!$E$10)</f>
        <v>0</v>
      </c>
      <c r="X3081">
        <f t="shared" si="875"/>
        <v>0</v>
      </c>
      <c r="Y3081">
        <f t="shared" ca="1" si="876"/>
        <v>0.32750000000000001</v>
      </c>
      <c r="Z3081">
        <f t="shared" ca="1" si="877"/>
        <v>0</v>
      </c>
      <c r="AA3081">
        <f t="shared" ca="1" si="878"/>
        <v>0</v>
      </c>
      <c r="AB3081">
        <f t="shared" ca="1" si="879"/>
        <v>0.32750000000000001</v>
      </c>
      <c r="AC3081">
        <f t="shared" ca="1" si="885"/>
        <v>6.5628400000000198E-2</v>
      </c>
      <c r="AD3081">
        <f t="shared" ca="1" si="868"/>
        <v>0</v>
      </c>
      <c r="AE3081">
        <f t="shared" ca="1" si="880"/>
        <v>0</v>
      </c>
      <c r="AF3081">
        <f t="shared" ca="1" si="881"/>
        <v>0</v>
      </c>
      <c r="AG3081">
        <f t="shared" ca="1" si="882"/>
        <v>1.6407100000000049E-2</v>
      </c>
      <c r="AH3081">
        <f t="shared" ca="1" si="883"/>
        <v>0</v>
      </c>
    </row>
    <row r="3082" spans="15:34" x14ac:dyDescent="0.25">
      <c r="O3082">
        <v>3026</v>
      </c>
      <c r="P3082" s="2">
        <f t="shared" si="884"/>
        <v>44323.04166665933</v>
      </c>
      <c r="Q3082">
        <f t="shared" si="869"/>
        <v>7</v>
      </c>
      <c r="R3082">
        <f t="shared" si="870"/>
        <v>5</v>
      </c>
      <c r="S3082">
        <f t="shared" si="871"/>
        <v>1</v>
      </c>
      <c r="T3082">
        <f t="shared" si="872"/>
        <v>1</v>
      </c>
      <c r="U3082">
        <f t="shared" si="873"/>
        <v>2</v>
      </c>
      <c r="V3082">
        <f t="shared" ca="1" si="874"/>
        <v>0.24099999999999996</v>
      </c>
      <c r="W3082">
        <f>INDEX(Solarstrahlungsdaten!$B$13:$G$8772,Übersicht!O3082,Übersicht!$E$10)</f>
        <v>0</v>
      </c>
      <c r="X3082">
        <f t="shared" si="875"/>
        <v>0</v>
      </c>
      <c r="Y3082">
        <f t="shared" ca="1" si="876"/>
        <v>0.24099999999999996</v>
      </c>
      <c r="Z3082">
        <f t="shared" ca="1" si="877"/>
        <v>0</v>
      </c>
      <c r="AA3082">
        <f t="shared" ca="1" si="878"/>
        <v>0</v>
      </c>
      <c r="AB3082">
        <f t="shared" ca="1" si="879"/>
        <v>6.5628400000000198E-2</v>
      </c>
      <c r="AC3082">
        <f t="shared" ca="1" si="885"/>
        <v>0</v>
      </c>
      <c r="AD3082">
        <f t="shared" ca="1" si="868"/>
        <v>0.17537159999999977</v>
      </c>
      <c r="AE3082">
        <f t="shared" ca="1" si="880"/>
        <v>0</v>
      </c>
      <c r="AF3082">
        <f t="shared" ca="1" si="881"/>
        <v>0.17537159999999977</v>
      </c>
      <c r="AG3082">
        <f t="shared" ca="1" si="882"/>
        <v>0</v>
      </c>
      <c r="AH3082">
        <f t="shared" ca="1" si="883"/>
        <v>1</v>
      </c>
    </row>
    <row r="3083" spans="15:34" x14ac:dyDescent="0.25">
      <c r="O3083">
        <v>3027</v>
      </c>
      <c r="P3083" s="2">
        <f t="shared" si="884"/>
        <v>44323.083333325994</v>
      </c>
      <c r="Q3083">
        <f t="shared" si="869"/>
        <v>7</v>
      </c>
      <c r="R3083">
        <f t="shared" si="870"/>
        <v>5</v>
      </c>
      <c r="S3083">
        <f t="shared" si="871"/>
        <v>1</v>
      </c>
      <c r="T3083">
        <f t="shared" si="872"/>
        <v>2</v>
      </c>
      <c r="U3083">
        <f t="shared" si="873"/>
        <v>2</v>
      </c>
      <c r="V3083">
        <f t="shared" ca="1" si="874"/>
        <v>0.19169999999999998</v>
      </c>
      <c r="W3083">
        <f>INDEX(Solarstrahlungsdaten!$B$13:$G$8772,Übersicht!O3083,Übersicht!$E$10)</f>
        <v>0</v>
      </c>
      <c r="X3083">
        <f t="shared" si="875"/>
        <v>0</v>
      </c>
      <c r="Y3083">
        <f t="shared" ca="1" si="876"/>
        <v>0.19169999999999998</v>
      </c>
      <c r="Z3083">
        <f t="shared" ca="1" si="877"/>
        <v>0</v>
      </c>
      <c r="AA3083">
        <f t="shared" ca="1" si="878"/>
        <v>0</v>
      </c>
      <c r="AB3083">
        <f t="shared" ca="1" si="879"/>
        <v>0</v>
      </c>
      <c r="AC3083">
        <f t="shared" ca="1" si="885"/>
        <v>0</v>
      </c>
      <c r="AD3083">
        <f t="shared" ca="1" si="868"/>
        <v>0.19169999999999998</v>
      </c>
      <c r="AE3083">
        <f t="shared" ca="1" si="880"/>
        <v>0</v>
      </c>
      <c r="AF3083">
        <f t="shared" ca="1" si="881"/>
        <v>0.19169999999999998</v>
      </c>
      <c r="AG3083">
        <f t="shared" ca="1" si="882"/>
        <v>0</v>
      </c>
      <c r="AH3083">
        <f t="shared" ca="1" si="883"/>
        <v>1</v>
      </c>
    </row>
    <row r="3084" spans="15:34" x14ac:dyDescent="0.25">
      <c r="O3084">
        <v>3028</v>
      </c>
      <c r="P3084" s="2">
        <f t="shared" si="884"/>
        <v>44323.124999992659</v>
      </c>
      <c r="Q3084">
        <f t="shared" si="869"/>
        <v>7</v>
      </c>
      <c r="R3084">
        <f t="shared" si="870"/>
        <v>5</v>
      </c>
      <c r="S3084">
        <f t="shared" si="871"/>
        <v>1</v>
      </c>
      <c r="T3084">
        <f t="shared" si="872"/>
        <v>3</v>
      </c>
      <c r="U3084">
        <f t="shared" si="873"/>
        <v>2</v>
      </c>
      <c r="V3084">
        <f t="shared" ca="1" si="874"/>
        <v>0.1767</v>
      </c>
      <c r="W3084">
        <f>INDEX(Solarstrahlungsdaten!$B$13:$G$8772,Übersicht!O3084,Übersicht!$E$10)</f>
        <v>0</v>
      </c>
      <c r="X3084">
        <f t="shared" si="875"/>
        <v>0</v>
      </c>
      <c r="Y3084">
        <f t="shared" ca="1" si="876"/>
        <v>0.1767</v>
      </c>
      <c r="Z3084">
        <f t="shared" ca="1" si="877"/>
        <v>0</v>
      </c>
      <c r="AA3084">
        <f t="shared" ca="1" si="878"/>
        <v>0</v>
      </c>
      <c r="AB3084">
        <f t="shared" ca="1" si="879"/>
        <v>0</v>
      </c>
      <c r="AC3084">
        <f t="shared" ca="1" si="885"/>
        <v>0</v>
      </c>
      <c r="AD3084">
        <f t="shared" ca="1" si="868"/>
        <v>0.1767</v>
      </c>
      <c r="AE3084">
        <f t="shared" ca="1" si="880"/>
        <v>0</v>
      </c>
      <c r="AF3084">
        <f t="shared" ca="1" si="881"/>
        <v>0.1767</v>
      </c>
      <c r="AG3084">
        <f t="shared" ca="1" si="882"/>
        <v>0</v>
      </c>
      <c r="AH3084">
        <f t="shared" ca="1" si="883"/>
        <v>1</v>
      </c>
    </row>
    <row r="3085" spans="15:34" x14ac:dyDescent="0.25">
      <c r="O3085">
        <v>3029</v>
      </c>
      <c r="P3085" s="2">
        <f t="shared" si="884"/>
        <v>44323.166666659323</v>
      </c>
      <c r="Q3085">
        <f t="shared" si="869"/>
        <v>7</v>
      </c>
      <c r="R3085">
        <f t="shared" si="870"/>
        <v>5</v>
      </c>
      <c r="S3085">
        <f t="shared" si="871"/>
        <v>1</v>
      </c>
      <c r="T3085">
        <f t="shared" si="872"/>
        <v>4</v>
      </c>
      <c r="U3085">
        <f t="shared" si="873"/>
        <v>2</v>
      </c>
      <c r="V3085">
        <f t="shared" ca="1" si="874"/>
        <v>0.1726</v>
      </c>
      <c r="W3085">
        <f>INDEX(Solarstrahlungsdaten!$B$13:$G$8772,Übersicht!O3085,Übersicht!$E$10)</f>
        <v>6.875</v>
      </c>
      <c r="X3085">
        <f t="shared" si="875"/>
        <v>2.3650000000000001E-2</v>
      </c>
      <c r="Y3085">
        <f t="shared" ca="1" si="876"/>
        <v>0.14895</v>
      </c>
      <c r="Z3085">
        <f t="shared" ca="1" si="877"/>
        <v>2.3650000000000001E-2</v>
      </c>
      <c r="AA3085">
        <f t="shared" ca="1" si="878"/>
        <v>0</v>
      </c>
      <c r="AB3085">
        <f t="shared" ca="1" si="879"/>
        <v>0</v>
      </c>
      <c r="AC3085">
        <f t="shared" ca="1" si="885"/>
        <v>0</v>
      </c>
      <c r="AD3085">
        <f t="shared" ca="1" si="868"/>
        <v>0.14895</v>
      </c>
      <c r="AE3085">
        <f t="shared" ca="1" si="880"/>
        <v>0</v>
      </c>
      <c r="AF3085">
        <f t="shared" ca="1" si="881"/>
        <v>0.14895</v>
      </c>
      <c r="AG3085">
        <f t="shared" ca="1" si="882"/>
        <v>0</v>
      </c>
      <c r="AH3085">
        <f t="shared" ca="1" si="883"/>
        <v>1</v>
      </c>
    </row>
    <row r="3086" spans="15:34" x14ac:dyDescent="0.25">
      <c r="O3086">
        <v>3030</v>
      </c>
      <c r="P3086" s="2">
        <f t="shared" si="884"/>
        <v>44323.208333325987</v>
      </c>
      <c r="Q3086">
        <f t="shared" si="869"/>
        <v>7</v>
      </c>
      <c r="R3086">
        <f t="shared" si="870"/>
        <v>5</v>
      </c>
      <c r="S3086">
        <f t="shared" si="871"/>
        <v>1</v>
      </c>
      <c r="T3086">
        <f t="shared" si="872"/>
        <v>5</v>
      </c>
      <c r="U3086">
        <f t="shared" si="873"/>
        <v>2</v>
      </c>
      <c r="V3086">
        <f t="shared" ca="1" si="874"/>
        <v>0.17650000000000002</v>
      </c>
      <c r="W3086">
        <f>INDEX(Solarstrahlungsdaten!$B$13:$G$8772,Übersicht!O3086,Übersicht!$E$10)</f>
        <v>162.07999999999998</v>
      </c>
      <c r="X3086">
        <f t="shared" si="875"/>
        <v>0.55755519999999992</v>
      </c>
      <c r="Y3086">
        <f t="shared" ca="1" si="876"/>
        <v>-0.38105519999999993</v>
      </c>
      <c r="Z3086">
        <f t="shared" ca="1" si="877"/>
        <v>0.17650000000000002</v>
      </c>
      <c r="AA3086">
        <f t="shared" ca="1" si="878"/>
        <v>0.38105519999999993</v>
      </c>
      <c r="AB3086">
        <f t="shared" ca="1" si="879"/>
        <v>0</v>
      </c>
      <c r="AC3086">
        <f t="shared" ca="1" si="885"/>
        <v>0.38105519999999993</v>
      </c>
      <c r="AD3086">
        <f t="shared" ca="1" si="868"/>
        <v>0</v>
      </c>
      <c r="AE3086">
        <f t="shared" ca="1" si="880"/>
        <v>0</v>
      </c>
      <c r="AF3086">
        <f t="shared" ca="1" si="881"/>
        <v>0</v>
      </c>
      <c r="AG3086">
        <f t="shared" ca="1" si="882"/>
        <v>9.5263799999999982E-2</v>
      </c>
      <c r="AH3086">
        <f t="shared" ca="1" si="883"/>
        <v>0</v>
      </c>
    </row>
    <row r="3087" spans="15:34" x14ac:dyDescent="0.25">
      <c r="O3087">
        <v>3031</v>
      </c>
      <c r="P3087" s="2">
        <f t="shared" si="884"/>
        <v>44323.249999992651</v>
      </c>
      <c r="Q3087">
        <f t="shared" si="869"/>
        <v>7</v>
      </c>
      <c r="R3087">
        <f t="shared" si="870"/>
        <v>5</v>
      </c>
      <c r="S3087">
        <f t="shared" si="871"/>
        <v>1</v>
      </c>
      <c r="T3087">
        <f t="shared" si="872"/>
        <v>6</v>
      </c>
      <c r="U3087">
        <f t="shared" si="873"/>
        <v>2</v>
      </c>
      <c r="V3087">
        <f t="shared" ca="1" si="874"/>
        <v>0.2135</v>
      </c>
      <c r="W3087">
        <f>INDEX(Solarstrahlungsdaten!$B$13:$G$8772,Übersicht!O3087,Übersicht!$E$10)</f>
        <v>145.58999999999997</v>
      </c>
      <c r="X3087">
        <f t="shared" si="875"/>
        <v>0.50082959999999987</v>
      </c>
      <c r="Y3087">
        <f t="shared" ca="1" si="876"/>
        <v>-0.28732959999999985</v>
      </c>
      <c r="Z3087">
        <f t="shared" ca="1" si="877"/>
        <v>0.2135</v>
      </c>
      <c r="AA3087">
        <f t="shared" ca="1" si="878"/>
        <v>0.28732959999999985</v>
      </c>
      <c r="AB3087">
        <f t="shared" ca="1" si="879"/>
        <v>0</v>
      </c>
      <c r="AC3087">
        <f t="shared" ca="1" si="885"/>
        <v>0.66838479999999978</v>
      </c>
      <c r="AD3087">
        <f t="shared" ca="1" si="868"/>
        <v>0</v>
      </c>
      <c r="AE3087">
        <f t="shared" ca="1" si="880"/>
        <v>0</v>
      </c>
      <c r="AF3087">
        <f t="shared" ca="1" si="881"/>
        <v>0</v>
      </c>
      <c r="AG3087">
        <f t="shared" ca="1" si="882"/>
        <v>0.16709619999999994</v>
      </c>
      <c r="AH3087">
        <f t="shared" ca="1" si="883"/>
        <v>0</v>
      </c>
    </row>
    <row r="3088" spans="15:34" x14ac:dyDescent="0.25">
      <c r="O3088">
        <v>3032</v>
      </c>
      <c r="P3088" s="2">
        <f t="shared" si="884"/>
        <v>44323.291666659316</v>
      </c>
      <c r="Q3088">
        <f t="shared" si="869"/>
        <v>7</v>
      </c>
      <c r="R3088">
        <f t="shared" si="870"/>
        <v>5</v>
      </c>
      <c r="S3088">
        <f t="shared" si="871"/>
        <v>1</v>
      </c>
      <c r="T3088">
        <f t="shared" si="872"/>
        <v>7</v>
      </c>
      <c r="U3088">
        <f t="shared" si="873"/>
        <v>2</v>
      </c>
      <c r="V3088">
        <f t="shared" ca="1" si="874"/>
        <v>0.3322</v>
      </c>
      <c r="W3088">
        <f>INDEX(Solarstrahlungsdaten!$B$13:$G$8772,Übersicht!O3088,Übersicht!$E$10)</f>
        <v>323.75</v>
      </c>
      <c r="X3088">
        <f t="shared" si="875"/>
        <v>1.1136999999999999</v>
      </c>
      <c r="Y3088">
        <f t="shared" ca="1" si="876"/>
        <v>-0.78149999999999986</v>
      </c>
      <c r="Z3088">
        <f t="shared" ca="1" si="877"/>
        <v>0.3322</v>
      </c>
      <c r="AA3088">
        <f t="shared" ca="1" si="878"/>
        <v>0.78149999999999986</v>
      </c>
      <c r="AB3088">
        <f t="shared" ca="1" si="879"/>
        <v>0</v>
      </c>
      <c r="AC3088">
        <f t="shared" ca="1" si="885"/>
        <v>1.4498847999999995</v>
      </c>
      <c r="AD3088">
        <f t="shared" ca="1" si="868"/>
        <v>0</v>
      </c>
      <c r="AE3088">
        <f t="shared" ca="1" si="880"/>
        <v>0</v>
      </c>
      <c r="AF3088">
        <f t="shared" ca="1" si="881"/>
        <v>0</v>
      </c>
      <c r="AG3088">
        <f t="shared" ca="1" si="882"/>
        <v>0.36247119999999988</v>
      </c>
      <c r="AH3088">
        <f t="shared" ca="1" si="883"/>
        <v>0</v>
      </c>
    </row>
    <row r="3089" spans="15:34" x14ac:dyDescent="0.25">
      <c r="O3089">
        <v>3033</v>
      </c>
      <c r="P3089" s="2">
        <f t="shared" si="884"/>
        <v>44323.33333332598</v>
      </c>
      <c r="Q3089">
        <f t="shared" si="869"/>
        <v>7</v>
      </c>
      <c r="R3089">
        <f t="shared" si="870"/>
        <v>5</v>
      </c>
      <c r="S3089">
        <f t="shared" si="871"/>
        <v>1</v>
      </c>
      <c r="T3089">
        <f t="shared" si="872"/>
        <v>8</v>
      </c>
      <c r="U3089">
        <f t="shared" si="873"/>
        <v>2</v>
      </c>
      <c r="V3089">
        <f t="shared" ca="1" si="874"/>
        <v>0.48790000000000006</v>
      </c>
      <c r="W3089">
        <f>INDEX(Solarstrahlungsdaten!$B$13:$G$8772,Übersicht!O3089,Übersicht!$E$10)</f>
        <v>277.7</v>
      </c>
      <c r="X3089">
        <f t="shared" si="875"/>
        <v>0.95528800000000003</v>
      </c>
      <c r="Y3089">
        <f t="shared" ca="1" si="876"/>
        <v>-0.46738799999999997</v>
      </c>
      <c r="Z3089">
        <f t="shared" ca="1" si="877"/>
        <v>0.48790000000000006</v>
      </c>
      <c r="AA3089">
        <f t="shared" ca="1" si="878"/>
        <v>0.46738799999999997</v>
      </c>
      <c r="AB3089">
        <f t="shared" ca="1" si="879"/>
        <v>0</v>
      </c>
      <c r="AC3089">
        <f t="shared" ca="1" si="885"/>
        <v>1.9172727999999994</v>
      </c>
      <c r="AD3089">
        <f t="shared" ca="1" si="868"/>
        <v>0</v>
      </c>
      <c r="AE3089">
        <f t="shared" ca="1" si="880"/>
        <v>0</v>
      </c>
      <c r="AF3089">
        <f t="shared" ca="1" si="881"/>
        <v>0</v>
      </c>
      <c r="AG3089">
        <f t="shared" ca="1" si="882"/>
        <v>0.47931819999999986</v>
      </c>
      <c r="AH3089">
        <f t="shared" ca="1" si="883"/>
        <v>0</v>
      </c>
    </row>
    <row r="3090" spans="15:34" x14ac:dyDescent="0.25">
      <c r="O3090">
        <v>3034</v>
      </c>
      <c r="P3090" s="2">
        <f t="shared" si="884"/>
        <v>44323.374999992644</v>
      </c>
      <c r="Q3090">
        <f t="shared" si="869"/>
        <v>7</v>
      </c>
      <c r="R3090">
        <f t="shared" si="870"/>
        <v>5</v>
      </c>
      <c r="S3090">
        <f t="shared" si="871"/>
        <v>1</v>
      </c>
      <c r="T3090">
        <f t="shared" si="872"/>
        <v>9</v>
      </c>
      <c r="U3090">
        <f t="shared" si="873"/>
        <v>2</v>
      </c>
      <c r="V3090">
        <f t="shared" ca="1" si="874"/>
        <v>0.5857</v>
      </c>
      <c r="W3090">
        <f>INDEX(Solarstrahlungsdaten!$B$13:$G$8772,Übersicht!O3090,Übersicht!$E$10)</f>
        <v>382.23</v>
      </c>
      <c r="X3090">
        <f t="shared" si="875"/>
        <v>1.3148712</v>
      </c>
      <c r="Y3090">
        <f t="shared" ca="1" si="876"/>
        <v>-0.72917120000000002</v>
      </c>
      <c r="Z3090">
        <f t="shared" ca="1" si="877"/>
        <v>0.5857</v>
      </c>
      <c r="AA3090">
        <f t="shared" ca="1" si="878"/>
        <v>0.72917120000000002</v>
      </c>
      <c r="AB3090">
        <f t="shared" ca="1" si="879"/>
        <v>0</v>
      </c>
      <c r="AC3090">
        <f t="shared" ca="1" si="885"/>
        <v>2.6464439999999994</v>
      </c>
      <c r="AD3090">
        <f t="shared" ca="1" si="868"/>
        <v>0</v>
      </c>
      <c r="AE3090">
        <f t="shared" ca="1" si="880"/>
        <v>0</v>
      </c>
      <c r="AF3090">
        <f t="shared" ca="1" si="881"/>
        <v>0</v>
      </c>
      <c r="AG3090">
        <f t="shared" ca="1" si="882"/>
        <v>0.66161099999999984</v>
      </c>
      <c r="AH3090">
        <f t="shared" ca="1" si="883"/>
        <v>0</v>
      </c>
    </row>
    <row r="3091" spans="15:34" x14ac:dyDescent="0.25">
      <c r="O3091">
        <v>3035</v>
      </c>
      <c r="P3091" s="2">
        <f t="shared" si="884"/>
        <v>44323.416666659308</v>
      </c>
      <c r="Q3091">
        <f t="shared" si="869"/>
        <v>7</v>
      </c>
      <c r="R3091">
        <f t="shared" si="870"/>
        <v>5</v>
      </c>
      <c r="S3091">
        <f t="shared" si="871"/>
        <v>1</v>
      </c>
      <c r="T3091">
        <f t="shared" si="872"/>
        <v>10</v>
      </c>
      <c r="U3091">
        <f t="shared" si="873"/>
        <v>2</v>
      </c>
      <c r="V3091">
        <f t="shared" ca="1" si="874"/>
        <v>0.64139999999999997</v>
      </c>
      <c r="W3091">
        <f>INDEX(Solarstrahlungsdaten!$B$13:$G$8772,Übersicht!O3091,Übersicht!$E$10)</f>
        <v>215.56</v>
      </c>
      <c r="X3091">
        <f t="shared" si="875"/>
        <v>0.74152640000000003</v>
      </c>
      <c r="Y3091">
        <f t="shared" ca="1" si="876"/>
        <v>-0.10012640000000006</v>
      </c>
      <c r="Z3091">
        <f t="shared" ca="1" si="877"/>
        <v>0.64139999999999997</v>
      </c>
      <c r="AA3091">
        <f t="shared" ca="1" si="878"/>
        <v>0.10012640000000006</v>
      </c>
      <c r="AB3091">
        <f t="shared" ca="1" si="879"/>
        <v>0</v>
      </c>
      <c r="AC3091">
        <f t="shared" ca="1" si="885"/>
        <v>2.7465703999999995</v>
      </c>
      <c r="AD3091">
        <f t="shared" ca="1" si="868"/>
        <v>0</v>
      </c>
      <c r="AE3091">
        <f t="shared" ca="1" si="880"/>
        <v>0</v>
      </c>
      <c r="AF3091">
        <f t="shared" ca="1" si="881"/>
        <v>0</v>
      </c>
      <c r="AG3091">
        <f t="shared" ca="1" si="882"/>
        <v>0.68664259999999988</v>
      </c>
      <c r="AH3091">
        <f t="shared" ca="1" si="883"/>
        <v>0</v>
      </c>
    </row>
    <row r="3092" spans="15:34" x14ac:dyDescent="0.25">
      <c r="O3092">
        <v>3036</v>
      </c>
      <c r="P3092" s="2">
        <f t="shared" si="884"/>
        <v>44323.458333325972</v>
      </c>
      <c r="Q3092">
        <f t="shared" si="869"/>
        <v>7</v>
      </c>
      <c r="R3092">
        <f t="shared" si="870"/>
        <v>5</v>
      </c>
      <c r="S3092">
        <f t="shared" si="871"/>
        <v>1</v>
      </c>
      <c r="T3092">
        <f t="shared" si="872"/>
        <v>11</v>
      </c>
      <c r="U3092">
        <f t="shared" si="873"/>
        <v>2</v>
      </c>
      <c r="V3092">
        <f t="shared" ca="1" si="874"/>
        <v>0.67979999999999996</v>
      </c>
      <c r="W3092">
        <f>INDEX(Solarstrahlungsdaten!$B$13:$G$8772,Übersicht!O3092,Übersicht!$E$10)</f>
        <v>586.17499999999995</v>
      </c>
      <c r="X3092">
        <f t="shared" si="875"/>
        <v>2.0164420000000001</v>
      </c>
      <c r="Y3092">
        <f t="shared" ca="1" si="876"/>
        <v>-1.3366420000000001</v>
      </c>
      <c r="Z3092">
        <f t="shared" ca="1" si="877"/>
        <v>0.67979999999999996</v>
      </c>
      <c r="AA3092">
        <f t="shared" ca="1" si="878"/>
        <v>1.2534296000000005</v>
      </c>
      <c r="AB3092">
        <f t="shared" ca="1" si="879"/>
        <v>0</v>
      </c>
      <c r="AC3092">
        <f t="shared" ca="1" si="885"/>
        <v>4</v>
      </c>
      <c r="AD3092">
        <f t="shared" ca="1" si="868"/>
        <v>-8.3212399999999631E-2</v>
      </c>
      <c r="AE3092">
        <f t="shared" ca="1" si="880"/>
        <v>8.3212399999999631E-2</v>
      </c>
      <c r="AF3092">
        <f t="shared" ca="1" si="881"/>
        <v>0</v>
      </c>
      <c r="AG3092">
        <f t="shared" ca="1" si="882"/>
        <v>1</v>
      </c>
      <c r="AH3092">
        <f t="shared" ca="1" si="883"/>
        <v>0</v>
      </c>
    </row>
    <row r="3093" spans="15:34" x14ac:dyDescent="0.25">
      <c r="O3093">
        <v>3037</v>
      </c>
      <c r="P3093" s="2">
        <f t="shared" si="884"/>
        <v>44323.499999992637</v>
      </c>
      <c r="Q3093">
        <f t="shared" si="869"/>
        <v>7</v>
      </c>
      <c r="R3093">
        <f t="shared" si="870"/>
        <v>5</v>
      </c>
      <c r="S3093">
        <f t="shared" si="871"/>
        <v>1</v>
      </c>
      <c r="T3093">
        <f t="shared" si="872"/>
        <v>12</v>
      </c>
      <c r="U3093">
        <f t="shared" si="873"/>
        <v>2</v>
      </c>
      <c r="V3093">
        <f t="shared" ca="1" si="874"/>
        <v>0.71639999999999993</v>
      </c>
      <c r="W3093">
        <f>INDEX(Solarstrahlungsdaten!$B$13:$G$8772,Übersicht!O3093,Übersicht!$E$10)</f>
        <v>662.32500000000005</v>
      </c>
      <c r="X3093">
        <f t="shared" si="875"/>
        <v>2.2783980000000001</v>
      </c>
      <c r="Y3093">
        <f t="shared" ca="1" si="876"/>
        <v>-1.5619980000000002</v>
      </c>
      <c r="Z3093">
        <f t="shared" ca="1" si="877"/>
        <v>0.71639999999999993</v>
      </c>
      <c r="AA3093">
        <f t="shared" ca="1" si="878"/>
        <v>0</v>
      </c>
      <c r="AB3093">
        <f t="shared" ca="1" si="879"/>
        <v>0</v>
      </c>
      <c r="AC3093">
        <f t="shared" ca="1" si="885"/>
        <v>4</v>
      </c>
      <c r="AD3093">
        <f t="shared" ca="1" si="868"/>
        <v>-1.5619980000000002</v>
      </c>
      <c r="AE3093">
        <f t="shared" ca="1" si="880"/>
        <v>1.5619980000000002</v>
      </c>
      <c r="AF3093">
        <f t="shared" ca="1" si="881"/>
        <v>0</v>
      </c>
      <c r="AG3093">
        <f t="shared" ca="1" si="882"/>
        <v>1</v>
      </c>
      <c r="AH3093">
        <f t="shared" ca="1" si="883"/>
        <v>0</v>
      </c>
    </row>
    <row r="3094" spans="15:34" x14ac:dyDescent="0.25">
      <c r="O3094">
        <v>3038</v>
      </c>
      <c r="P3094" s="2">
        <f t="shared" si="884"/>
        <v>44323.541666659301</v>
      </c>
      <c r="Q3094">
        <f t="shared" si="869"/>
        <v>7</v>
      </c>
      <c r="R3094">
        <f t="shared" si="870"/>
        <v>5</v>
      </c>
      <c r="S3094">
        <f t="shared" si="871"/>
        <v>1</v>
      </c>
      <c r="T3094">
        <f t="shared" si="872"/>
        <v>13</v>
      </c>
      <c r="U3094">
        <f t="shared" si="873"/>
        <v>2</v>
      </c>
      <c r="V3094">
        <f t="shared" ca="1" si="874"/>
        <v>0.72220000000000006</v>
      </c>
      <c r="W3094">
        <f>INDEX(Solarstrahlungsdaten!$B$13:$G$8772,Übersicht!O3094,Übersicht!$E$10)</f>
        <v>482.58</v>
      </c>
      <c r="X3094">
        <f t="shared" si="875"/>
        <v>1.6600752000000001</v>
      </c>
      <c r="Y3094">
        <f t="shared" ca="1" si="876"/>
        <v>-0.93787520000000002</v>
      </c>
      <c r="Z3094">
        <f t="shared" ca="1" si="877"/>
        <v>0.72220000000000006</v>
      </c>
      <c r="AA3094">
        <f t="shared" ca="1" si="878"/>
        <v>0</v>
      </c>
      <c r="AB3094">
        <f t="shared" ca="1" si="879"/>
        <v>0</v>
      </c>
      <c r="AC3094">
        <f t="shared" ca="1" si="885"/>
        <v>4</v>
      </c>
      <c r="AD3094">
        <f t="shared" ca="1" si="868"/>
        <v>-0.93787520000000002</v>
      </c>
      <c r="AE3094">
        <f t="shared" ca="1" si="880"/>
        <v>0.93787520000000002</v>
      </c>
      <c r="AF3094">
        <f t="shared" ca="1" si="881"/>
        <v>0</v>
      </c>
      <c r="AG3094">
        <f t="shared" ca="1" si="882"/>
        <v>1</v>
      </c>
      <c r="AH3094">
        <f t="shared" ca="1" si="883"/>
        <v>0</v>
      </c>
    </row>
    <row r="3095" spans="15:34" x14ac:dyDescent="0.25">
      <c r="O3095">
        <v>3039</v>
      </c>
      <c r="P3095" s="2">
        <f t="shared" si="884"/>
        <v>44323.583333325965</v>
      </c>
      <c r="Q3095">
        <f t="shared" si="869"/>
        <v>7</v>
      </c>
      <c r="R3095">
        <f t="shared" si="870"/>
        <v>5</v>
      </c>
      <c r="S3095">
        <f t="shared" si="871"/>
        <v>1</v>
      </c>
      <c r="T3095">
        <f t="shared" si="872"/>
        <v>14</v>
      </c>
      <c r="U3095">
        <f t="shared" si="873"/>
        <v>2</v>
      </c>
      <c r="V3095">
        <f t="shared" ca="1" si="874"/>
        <v>0.66100000000000003</v>
      </c>
      <c r="W3095">
        <f>INDEX(Solarstrahlungsdaten!$B$13:$G$8772,Übersicht!O3095,Übersicht!$E$10)</f>
        <v>66.12</v>
      </c>
      <c r="X3095">
        <f t="shared" si="875"/>
        <v>0.22745279999999998</v>
      </c>
      <c r="Y3095">
        <f t="shared" ca="1" si="876"/>
        <v>0.43354720000000002</v>
      </c>
      <c r="Z3095">
        <f t="shared" ca="1" si="877"/>
        <v>0.22745279999999998</v>
      </c>
      <c r="AA3095">
        <f t="shared" ca="1" si="878"/>
        <v>0</v>
      </c>
      <c r="AB3095">
        <f t="shared" ca="1" si="879"/>
        <v>0.43354720000000002</v>
      </c>
      <c r="AC3095">
        <f t="shared" ca="1" si="885"/>
        <v>3.5664528</v>
      </c>
      <c r="AD3095">
        <f t="shared" ca="1" si="868"/>
        <v>0</v>
      </c>
      <c r="AE3095">
        <f t="shared" ca="1" si="880"/>
        <v>0</v>
      </c>
      <c r="AF3095">
        <f t="shared" ca="1" si="881"/>
        <v>0</v>
      </c>
      <c r="AG3095">
        <f t="shared" ca="1" si="882"/>
        <v>0.89161319999999999</v>
      </c>
      <c r="AH3095">
        <f t="shared" ca="1" si="883"/>
        <v>0</v>
      </c>
    </row>
    <row r="3096" spans="15:34" x14ac:dyDescent="0.25">
      <c r="O3096">
        <v>3040</v>
      </c>
      <c r="P3096" s="2">
        <f t="shared" si="884"/>
        <v>44323.624999992629</v>
      </c>
      <c r="Q3096">
        <f t="shared" si="869"/>
        <v>7</v>
      </c>
      <c r="R3096">
        <f t="shared" si="870"/>
        <v>5</v>
      </c>
      <c r="S3096">
        <f t="shared" si="871"/>
        <v>1</v>
      </c>
      <c r="T3096">
        <f t="shared" si="872"/>
        <v>15</v>
      </c>
      <c r="U3096">
        <f t="shared" si="873"/>
        <v>2</v>
      </c>
      <c r="V3096">
        <f t="shared" ca="1" si="874"/>
        <v>0.60459999999999992</v>
      </c>
      <c r="W3096">
        <f>INDEX(Solarstrahlungsdaten!$B$13:$G$8772,Übersicht!O3096,Übersicht!$E$10)</f>
        <v>454.31</v>
      </c>
      <c r="X3096">
        <f t="shared" si="875"/>
        <v>1.5628263999999998</v>
      </c>
      <c r="Y3096">
        <f t="shared" ca="1" si="876"/>
        <v>-0.95822639999999992</v>
      </c>
      <c r="Z3096">
        <f t="shared" ca="1" si="877"/>
        <v>0.60459999999999992</v>
      </c>
      <c r="AA3096">
        <f t="shared" ca="1" si="878"/>
        <v>0.43354720000000002</v>
      </c>
      <c r="AB3096">
        <f t="shared" ca="1" si="879"/>
        <v>0</v>
      </c>
      <c r="AC3096">
        <f t="shared" ca="1" si="885"/>
        <v>4</v>
      </c>
      <c r="AD3096">
        <f t="shared" ca="1" si="868"/>
        <v>-0.5246791999999999</v>
      </c>
      <c r="AE3096">
        <f t="shared" ca="1" si="880"/>
        <v>0.5246791999999999</v>
      </c>
      <c r="AF3096">
        <f t="shared" ca="1" si="881"/>
        <v>0</v>
      </c>
      <c r="AG3096">
        <f t="shared" ca="1" si="882"/>
        <v>1</v>
      </c>
      <c r="AH3096">
        <f t="shared" ca="1" si="883"/>
        <v>0</v>
      </c>
    </row>
    <row r="3097" spans="15:34" x14ac:dyDescent="0.25">
      <c r="O3097">
        <v>3041</v>
      </c>
      <c r="P3097" s="2">
        <f t="shared" si="884"/>
        <v>44323.666666659294</v>
      </c>
      <c r="Q3097">
        <f t="shared" si="869"/>
        <v>7</v>
      </c>
      <c r="R3097">
        <f t="shared" si="870"/>
        <v>5</v>
      </c>
      <c r="S3097">
        <f t="shared" si="871"/>
        <v>1</v>
      </c>
      <c r="T3097">
        <f t="shared" si="872"/>
        <v>16</v>
      </c>
      <c r="U3097">
        <f t="shared" si="873"/>
        <v>2</v>
      </c>
      <c r="V3097">
        <f t="shared" ca="1" si="874"/>
        <v>0.58279999999999998</v>
      </c>
      <c r="W3097">
        <f>INDEX(Solarstrahlungsdaten!$B$13:$G$8772,Übersicht!O3097,Übersicht!$E$10)</f>
        <v>31.83</v>
      </c>
      <c r="X3097">
        <f t="shared" si="875"/>
        <v>0.10949519999999999</v>
      </c>
      <c r="Y3097">
        <f t="shared" ca="1" si="876"/>
        <v>0.47330479999999997</v>
      </c>
      <c r="Z3097">
        <f t="shared" ca="1" si="877"/>
        <v>0.10949519999999999</v>
      </c>
      <c r="AA3097">
        <f t="shared" ca="1" si="878"/>
        <v>0</v>
      </c>
      <c r="AB3097">
        <f t="shared" ca="1" si="879"/>
        <v>0.47330479999999997</v>
      </c>
      <c r="AC3097">
        <f t="shared" ca="1" si="885"/>
        <v>3.5266951999999998</v>
      </c>
      <c r="AD3097">
        <f t="shared" ca="1" si="868"/>
        <v>0</v>
      </c>
      <c r="AE3097">
        <f t="shared" ca="1" si="880"/>
        <v>0</v>
      </c>
      <c r="AF3097">
        <f t="shared" ca="1" si="881"/>
        <v>0</v>
      </c>
      <c r="AG3097">
        <f t="shared" ca="1" si="882"/>
        <v>0.88167379999999995</v>
      </c>
      <c r="AH3097">
        <f t="shared" ca="1" si="883"/>
        <v>0</v>
      </c>
    </row>
    <row r="3098" spans="15:34" x14ac:dyDescent="0.25">
      <c r="O3098">
        <v>3042</v>
      </c>
      <c r="P3098" s="2">
        <f t="shared" si="884"/>
        <v>44323.708333325958</v>
      </c>
      <c r="Q3098">
        <f t="shared" si="869"/>
        <v>7</v>
      </c>
      <c r="R3098">
        <f t="shared" si="870"/>
        <v>5</v>
      </c>
      <c r="S3098">
        <f t="shared" si="871"/>
        <v>1</v>
      </c>
      <c r="T3098">
        <f t="shared" si="872"/>
        <v>17</v>
      </c>
      <c r="U3098">
        <f t="shared" si="873"/>
        <v>2</v>
      </c>
      <c r="V3098">
        <f t="shared" ca="1" si="874"/>
        <v>0.61920000000000008</v>
      </c>
      <c r="W3098">
        <f>INDEX(Solarstrahlungsdaten!$B$13:$G$8772,Übersicht!O3098,Übersicht!$E$10)</f>
        <v>131.07499999999999</v>
      </c>
      <c r="X3098">
        <f t="shared" si="875"/>
        <v>0.45089799999999997</v>
      </c>
      <c r="Y3098">
        <f t="shared" ca="1" si="876"/>
        <v>0.16830200000000012</v>
      </c>
      <c r="Z3098">
        <f t="shared" ca="1" si="877"/>
        <v>0.45089799999999997</v>
      </c>
      <c r="AA3098">
        <f t="shared" ca="1" si="878"/>
        <v>0</v>
      </c>
      <c r="AB3098">
        <f t="shared" ca="1" si="879"/>
        <v>0.16830200000000012</v>
      </c>
      <c r="AC3098">
        <f t="shared" ca="1" si="885"/>
        <v>3.3583931999999996</v>
      </c>
      <c r="AD3098">
        <f t="shared" ca="1" si="868"/>
        <v>0</v>
      </c>
      <c r="AE3098">
        <f t="shared" ca="1" si="880"/>
        <v>0</v>
      </c>
      <c r="AF3098">
        <f t="shared" ca="1" si="881"/>
        <v>0</v>
      </c>
      <c r="AG3098">
        <f t="shared" ca="1" si="882"/>
        <v>0.83959829999999991</v>
      </c>
      <c r="AH3098">
        <f t="shared" ca="1" si="883"/>
        <v>0</v>
      </c>
    </row>
    <row r="3099" spans="15:34" x14ac:dyDescent="0.25">
      <c r="O3099">
        <v>3043</v>
      </c>
      <c r="P3099" s="2">
        <f t="shared" si="884"/>
        <v>44323.749999992622</v>
      </c>
      <c r="Q3099">
        <f t="shared" si="869"/>
        <v>7</v>
      </c>
      <c r="R3099">
        <f t="shared" si="870"/>
        <v>5</v>
      </c>
      <c r="S3099">
        <f t="shared" si="871"/>
        <v>1</v>
      </c>
      <c r="T3099">
        <f t="shared" si="872"/>
        <v>18</v>
      </c>
      <c r="U3099">
        <f t="shared" si="873"/>
        <v>2</v>
      </c>
      <c r="V3099">
        <f t="shared" ca="1" si="874"/>
        <v>0.70809999999999995</v>
      </c>
      <c r="W3099">
        <f>INDEX(Solarstrahlungsdaten!$B$13:$G$8772,Übersicht!O3099,Übersicht!$E$10)</f>
        <v>43.980000000000004</v>
      </c>
      <c r="X3099">
        <f t="shared" si="875"/>
        <v>0.15129120000000001</v>
      </c>
      <c r="Y3099">
        <f t="shared" ca="1" si="876"/>
        <v>0.55680879999999999</v>
      </c>
      <c r="Z3099">
        <f t="shared" ca="1" si="877"/>
        <v>0.15129120000000001</v>
      </c>
      <c r="AA3099">
        <f t="shared" ca="1" si="878"/>
        <v>0</v>
      </c>
      <c r="AB3099">
        <f t="shared" ca="1" si="879"/>
        <v>0.55680879999999999</v>
      </c>
      <c r="AC3099">
        <f t="shared" ca="1" si="885"/>
        <v>2.8015843999999994</v>
      </c>
      <c r="AD3099">
        <f t="shared" ca="1" si="868"/>
        <v>0</v>
      </c>
      <c r="AE3099">
        <f t="shared" ca="1" si="880"/>
        <v>0</v>
      </c>
      <c r="AF3099">
        <f t="shared" ca="1" si="881"/>
        <v>0</v>
      </c>
      <c r="AG3099">
        <f t="shared" ca="1" si="882"/>
        <v>0.70039609999999985</v>
      </c>
      <c r="AH3099">
        <f t="shared" ca="1" si="883"/>
        <v>0</v>
      </c>
    </row>
    <row r="3100" spans="15:34" x14ac:dyDescent="0.25">
      <c r="O3100">
        <v>3044</v>
      </c>
      <c r="P3100" s="2">
        <f t="shared" si="884"/>
        <v>44323.791666659286</v>
      </c>
      <c r="Q3100">
        <f t="shared" si="869"/>
        <v>7</v>
      </c>
      <c r="R3100">
        <f t="shared" si="870"/>
        <v>5</v>
      </c>
      <c r="S3100">
        <f t="shared" si="871"/>
        <v>1</v>
      </c>
      <c r="T3100">
        <f t="shared" si="872"/>
        <v>19</v>
      </c>
      <c r="U3100">
        <f t="shared" si="873"/>
        <v>2</v>
      </c>
      <c r="V3100">
        <f t="shared" ca="1" si="874"/>
        <v>0.7871999999999999</v>
      </c>
      <c r="W3100">
        <f>INDEX(Solarstrahlungsdaten!$B$13:$G$8772,Übersicht!O3100,Übersicht!$E$10)</f>
        <v>0</v>
      </c>
      <c r="X3100">
        <f t="shared" si="875"/>
        <v>0</v>
      </c>
      <c r="Y3100">
        <f t="shared" ca="1" si="876"/>
        <v>0.7871999999999999</v>
      </c>
      <c r="Z3100">
        <f t="shared" ca="1" si="877"/>
        <v>0</v>
      </c>
      <c r="AA3100">
        <f t="shared" ca="1" si="878"/>
        <v>0</v>
      </c>
      <c r="AB3100">
        <f t="shared" ca="1" si="879"/>
        <v>0.7871999999999999</v>
      </c>
      <c r="AC3100">
        <f t="shared" ca="1" si="885"/>
        <v>2.0143843999999995</v>
      </c>
      <c r="AD3100">
        <f t="shared" ca="1" si="868"/>
        <v>0</v>
      </c>
      <c r="AE3100">
        <f t="shared" ca="1" si="880"/>
        <v>0</v>
      </c>
      <c r="AF3100">
        <f t="shared" ca="1" si="881"/>
        <v>0</v>
      </c>
      <c r="AG3100">
        <f t="shared" ca="1" si="882"/>
        <v>0.50359609999999988</v>
      </c>
      <c r="AH3100">
        <f t="shared" ca="1" si="883"/>
        <v>0</v>
      </c>
    </row>
    <row r="3101" spans="15:34" x14ac:dyDescent="0.25">
      <c r="O3101">
        <v>3045</v>
      </c>
      <c r="P3101" s="2">
        <f t="shared" si="884"/>
        <v>44323.833333325951</v>
      </c>
      <c r="Q3101">
        <f t="shared" si="869"/>
        <v>7</v>
      </c>
      <c r="R3101">
        <f t="shared" si="870"/>
        <v>5</v>
      </c>
      <c r="S3101">
        <f t="shared" si="871"/>
        <v>1</v>
      </c>
      <c r="T3101">
        <f t="shared" si="872"/>
        <v>20</v>
      </c>
      <c r="U3101">
        <f t="shared" si="873"/>
        <v>2</v>
      </c>
      <c r="V3101">
        <f t="shared" ca="1" si="874"/>
        <v>0.75150000000000017</v>
      </c>
      <c r="W3101">
        <f>INDEX(Solarstrahlungsdaten!$B$13:$G$8772,Übersicht!O3101,Übersicht!$E$10)</f>
        <v>0</v>
      </c>
      <c r="X3101">
        <f t="shared" si="875"/>
        <v>0</v>
      </c>
      <c r="Y3101">
        <f t="shared" ca="1" si="876"/>
        <v>0.75150000000000017</v>
      </c>
      <c r="Z3101">
        <f t="shared" ca="1" si="877"/>
        <v>0</v>
      </c>
      <c r="AA3101">
        <f t="shared" ca="1" si="878"/>
        <v>0</v>
      </c>
      <c r="AB3101">
        <f t="shared" ca="1" si="879"/>
        <v>0.75150000000000017</v>
      </c>
      <c r="AC3101">
        <f t="shared" ca="1" si="885"/>
        <v>1.2628843999999995</v>
      </c>
      <c r="AD3101">
        <f t="shared" ca="1" si="868"/>
        <v>0</v>
      </c>
      <c r="AE3101">
        <f t="shared" ca="1" si="880"/>
        <v>0</v>
      </c>
      <c r="AF3101">
        <f t="shared" ca="1" si="881"/>
        <v>0</v>
      </c>
      <c r="AG3101">
        <f t="shared" ca="1" si="882"/>
        <v>0.31572109999999987</v>
      </c>
      <c r="AH3101">
        <f t="shared" ca="1" si="883"/>
        <v>0</v>
      </c>
    </row>
    <row r="3102" spans="15:34" x14ac:dyDescent="0.25">
      <c r="O3102">
        <v>3046</v>
      </c>
      <c r="P3102" s="2">
        <f t="shared" si="884"/>
        <v>44323.874999992615</v>
      </c>
      <c r="Q3102">
        <f t="shared" si="869"/>
        <v>7</v>
      </c>
      <c r="R3102">
        <f t="shared" si="870"/>
        <v>5</v>
      </c>
      <c r="S3102">
        <f t="shared" si="871"/>
        <v>1</v>
      </c>
      <c r="T3102">
        <f t="shared" si="872"/>
        <v>21</v>
      </c>
      <c r="U3102">
        <f t="shared" si="873"/>
        <v>2</v>
      </c>
      <c r="V3102">
        <f t="shared" ca="1" si="874"/>
        <v>0.61760000000000004</v>
      </c>
      <c r="W3102">
        <f>INDEX(Solarstrahlungsdaten!$B$13:$G$8772,Übersicht!O3102,Übersicht!$E$10)</f>
        <v>0</v>
      </c>
      <c r="X3102">
        <f t="shared" si="875"/>
        <v>0</v>
      </c>
      <c r="Y3102">
        <f t="shared" ca="1" si="876"/>
        <v>0.61760000000000004</v>
      </c>
      <c r="Z3102">
        <f t="shared" ca="1" si="877"/>
        <v>0</v>
      </c>
      <c r="AA3102">
        <f t="shared" ca="1" si="878"/>
        <v>0</v>
      </c>
      <c r="AB3102">
        <f t="shared" ca="1" si="879"/>
        <v>0.61760000000000004</v>
      </c>
      <c r="AC3102">
        <f t="shared" ca="1" si="885"/>
        <v>0.64528439999999943</v>
      </c>
      <c r="AD3102">
        <f t="shared" ca="1" si="868"/>
        <v>0</v>
      </c>
      <c r="AE3102">
        <f t="shared" ca="1" si="880"/>
        <v>0</v>
      </c>
      <c r="AF3102">
        <f t="shared" ca="1" si="881"/>
        <v>0</v>
      </c>
      <c r="AG3102">
        <f t="shared" ca="1" si="882"/>
        <v>0.16132109999999986</v>
      </c>
      <c r="AH3102">
        <f t="shared" ca="1" si="883"/>
        <v>0</v>
      </c>
    </row>
    <row r="3103" spans="15:34" x14ac:dyDescent="0.25">
      <c r="O3103">
        <v>3047</v>
      </c>
      <c r="P3103" s="2">
        <f t="shared" si="884"/>
        <v>44323.916666659279</v>
      </c>
      <c r="Q3103">
        <f t="shared" si="869"/>
        <v>7</v>
      </c>
      <c r="R3103">
        <f t="shared" si="870"/>
        <v>5</v>
      </c>
      <c r="S3103">
        <f t="shared" si="871"/>
        <v>1</v>
      </c>
      <c r="T3103">
        <f t="shared" si="872"/>
        <v>22</v>
      </c>
      <c r="U3103">
        <f t="shared" si="873"/>
        <v>2</v>
      </c>
      <c r="V3103">
        <f t="shared" ca="1" si="874"/>
        <v>0.55600000000000005</v>
      </c>
      <c r="W3103">
        <f>INDEX(Solarstrahlungsdaten!$B$13:$G$8772,Übersicht!O3103,Übersicht!$E$10)</f>
        <v>0</v>
      </c>
      <c r="X3103">
        <f t="shared" si="875"/>
        <v>0</v>
      </c>
      <c r="Y3103">
        <f t="shared" ca="1" si="876"/>
        <v>0.55600000000000005</v>
      </c>
      <c r="Z3103">
        <f t="shared" ca="1" si="877"/>
        <v>0</v>
      </c>
      <c r="AA3103">
        <f t="shared" ca="1" si="878"/>
        <v>0</v>
      </c>
      <c r="AB3103">
        <f t="shared" ca="1" si="879"/>
        <v>0.55600000000000005</v>
      </c>
      <c r="AC3103">
        <f t="shared" ca="1" si="885"/>
        <v>8.9284399999999375E-2</v>
      </c>
      <c r="AD3103">
        <f t="shared" ca="1" si="868"/>
        <v>0</v>
      </c>
      <c r="AE3103">
        <f t="shared" ca="1" si="880"/>
        <v>0</v>
      </c>
      <c r="AF3103">
        <f t="shared" ca="1" si="881"/>
        <v>0</v>
      </c>
      <c r="AG3103">
        <f t="shared" ca="1" si="882"/>
        <v>2.2321099999999844E-2</v>
      </c>
      <c r="AH3103">
        <f t="shared" ca="1" si="883"/>
        <v>0</v>
      </c>
    </row>
    <row r="3104" spans="15:34" x14ac:dyDescent="0.25">
      <c r="O3104">
        <v>3048</v>
      </c>
      <c r="P3104" s="2">
        <f t="shared" si="884"/>
        <v>44323.958333325943</v>
      </c>
      <c r="Q3104">
        <f t="shared" si="869"/>
        <v>7</v>
      </c>
      <c r="R3104">
        <f t="shared" si="870"/>
        <v>5</v>
      </c>
      <c r="S3104">
        <f t="shared" si="871"/>
        <v>1</v>
      </c>
      <c r="T3104">
        <f t="shared" si="872"/>
        <v>23</v>
      </c>
      <c r="U3104">
        <f t="shared" si="873"/>
        <v>2</v>
      </c>
      <c r="V3104">
        <f t="shared" ca="1" si="874"/>
        <v>0.50179999999999991</v>
      </c>
      <c r="W3104">
        <f>INDEX(Solarstrahlungsdaten!$B$13:$G$8772,Übersicht!O3104,Übersicht!$E$10)</f>
        <v>0</v>
      </c>
      <c r="X3104">
        <f t="shared" si="875"/>
        <v>0</v>
      </c>
      <c r="Y3104">
        <f t="shared" ca="1" si="876"/>
        <v>0.50179999999999991</v>
      </c>
      <c r="Z3104">
        <f t="shared" ca="1" si="877"/>
        <v>0</v>
      </c>
      <c r="AA3104">
        <f t="shared" ca="1" si="878"/>
        <v>0</v>
      </c>
      <c r="AB3104">
        <f t="shared" ca="1" si="879"/>
        <v>8.9284399999999375E-2</v>
      </c>
      <c r="AC3104">
        <f t="shared" ca="1" si="885"/>
        <v>0</v>
      </c>
      <c r="AD3104">
        <f t="shared" ca="1" si="868"/>
        <v>0.41251560000000054</v>
      </c>
      <c r="AE3104">
        <f t="shared" ca="1" si="880"/>
        <v>0</v>
      </c>
      <c r="AF3104">
        <f t="shared" ca="1" si="881"/>
        <v>0.41251560000000054</v>
      </c>
      <c r="AG3104">
        <f t="shared" ca="1" si="882"/>
        <v>0</v>
      </c>
      <c r="AH3104">
        <f t="shared" ca="1" si="883"/>
        <v>1</v>
      </c>
    </row>
    <row r="3105" spans="15:34" x14ac:dyDescent="0.25">
      <c r="O3105">
        <v>3049</v>
      </c>
      <c r="P3105" s="2">
        <f t="shared" si="884"/>
        <v>44323.999999992608</v>
      </c>
      <c r="Q3105">
        <f t="shared" si="869"/>
        <v>8</v>
      </c>
      <c r="R3105">
        <f t="shared" si="870"/>
        <v>5</v>
      </c>
      <c r="S3105">
        <f t="shared" si="871"/>
        <v>2</v>
      </c>
      <c r="T3105">
        <f t="shared" si="872"/>
        <v>0</v>
      </c>
      <c r="U3105">
        <f t="shared" si="873"/>
        <v>2</v>
      </c>
      <c r="V3105">
        <f t="shared" ca="1" si="874"/>
        <v>0.34209999999999996</v>
      </c>
      <c r="W3105">
        <f>INDEX(Solarstrahlungsdaten!$B$13:$G$8772,Übersicht!O3105,Übersicht!$E$10)</f>
        <v>0</v>
      </c>
      <c r="X3105">
        <f t="shared" si="875"/>
        <v>0</v>
      </c>
      <c r="Y3105">
        <f t="shared" ca="1" si="876"/>
        <v>0.34209999999999996</v>
      </c>
      <c r="Z3105">
        <f t="shared" ca="1" si="877"/>
        <v>0</v>
      </c>
      <c r="AA3105">
        <f t="shared" ca="1" si="878"/>
        <v>0</v>
      </c>
      <c r="AB3105">
        <f t="shared" ca="1" si="879"/>
        <v>0</v>
      </c>
      <c r="AC3105">
        <f t="shared" ca="1" si="885"/>
        <v>0</v>
      </c>
      <c r="AD3105">
        <f t="shared" ca="1" si="868"/>
        <v>0.34209999999999996</v>
      </c>
      <c r="AE3105">
        <f t="shared" ca="1" si="880"/>
        <v>0</v>
      </c>
      <c r="AF3105">
        <f t="shared" ca="1" si="881"/>
        <v>0.34209999999999996</v>
      </c>
      <c r="AG3105">
        <f t="shared" ca="1" si="882"/>
        <v>0</v>
      </c>
      <c r="AH3105">
        <f t="shared" ca="1" si="883"/>
        <v>1</v>
      </c>
    </row>
    <row r="3106" spans="15:34" x14ac:dyDescent="0.25">
      <c r="O3106">
        <v>3050</v>
      </c>
      <c r="P3106" s="2">
        <f t="shared" si="884"/>
        <v>44324.041666659272</v>
      </c>
      <c r="Q3106">
        <f t="shared" si="869"/>
        <v>8</v>
      </c>
      <c r="R3106">
        <f t="shared" si="870"/>
        <v>5</v>
      </c>
      <c r="S3106">
        <f t="shared" si="871"/>
        <v>2</v>
      </c>
      <c r="T3106">
        <f t="shared" si="872"/>
        <v>1</v>
      </c>
      <c r="U3106">
        <f t="shared" si="873"/>
        <v>2</v>
      </c>
      <c r="V3106">
        <f t="shared" ca="1" si="874"/>
        <v>0.26960000000000001</v>
      </c>
      <c r="W3106">
        <f>INDEX(Solarstrahlungsdaten!$B$13:$G$8772,Übersicht!O3106,Übersicht!$E$10)</f>
        <v>0</v>
      </c>
      <c r="X3106">
        <f t="shared" si="875"/>
        <v>0</v>
      </c>
      <c r="Y3106">
        <f t="shared" ca="1" si="876"/>
        <v>0.26960000000000001</v>
      </c>
      <c r="Z3106">
        <f t="shared" ca="1" si="877"/>
        <v>0</v>
      </c>
      <c r="AA3106">
        <f t="shared" ca="1" si="878"/>
        <v>0</v>
      </c>
      <c r="AB3106">
        <f t="shared" ca="1" si="879"/>
        <v>0</v>
      </c>
      <c r="AC3106">
        <f t="shared" ca="1" si="885"/>
        <v>0</v>
      </c>
      <c r="AD3106">
        <f t="shared" ca="1" si="868"/>
        <v>0.26960000000000001</v>
      </c>
      <c r="AE3106">
        <f t="shared" ca="1" si="880"/>
        <v>0</v>
      </c>
      <c r="AF3106">
        <f t="shared" ca="1" si="881"/>
        <v>0.26960000000000001</v>
      </c>
      <c r="AG3106">
        <f t="shared" ca="1" si="882"/>
        <v>0</v>
      </c>
      <c r="AH3106">
        <f t="shared" ca="1" si="883"/>
        <v>1</v>
      </c>
    </row>
    <row r="3107" spans="15:34" x14ac:dyDescent="0.25">
      <c r="O3107">
        <v>3051</v>
      </c>
      <c r="P3107" s="2">
        <f t="shared" si="884"/>
        <v>44324.083333325936</v>
      </c>
      <c r="Q3107">
        <f t="shared" si="869"/>
        <v>8</v>
      </c>
      <c r="R3107">
        <f t="shared" si="870"/>
        <v>5</v>
      </c>
      <c r="S3107">
        <f t="shared" si="871"/>
        <v>2</v>
      </c>
      <c r="T3107">
        <f t="shared" si="872"/>
        <v>2</v>
      </c>
      <c r="U3107">
        <f t="shared" si="873"/>
        <v>2</v>
      </c>
      <c r="V3107">
        <f t="shared" ca="1" si="874"/>
        <v>0.20380000000000001</v>
      </c>
      <c r="W3107">
        <f>INDEX(Solarstrahlungsdaten!$B$13:$G$8772,Übersicht!O3107,Übersicht!$E$10)</f>
        <v>0</v>
      </c>
      <c r="X3107">
        <f t="shared" si="875"/>
        <v>0</v>
      </c>
      <c r="Y3107">
        <f t="shared" ca="1" si="876"/>
        <v>0.20380000000000001</v>
      </c>
      <c r="Z3107">
        <f t="shared" ca="1" si="877"/>
        <v>0</v>
      </c>
      <c r="AA3107">
        <f t="shared" ca="1" si="878"/>
        <v>0</v>
      </c>
      <c r="AB3107">
        <f t="shared" ca="1" si="879"/>
        <v>0</v>
      </c>
      <c r="AC3107">
        <f t="shared" ca="1" si="885"/>
        <v>0</v>
      </c>
      <c r="AD3107">
        <f t="shared" ca="1" si="868"/>
        <v>0.20380000000000001</v>
      </c>
      <c r="AE3107">
        <f t="shared" ca="1" si="880"/>
        <v>0</v>
      </c>
      <c r="AF3107">
        <f t="shared" ca="1" si="881"/>
        <v>0.20380000000000001</v>
      </c>
      <c r="AG3107">
        <f t="shared" ca="1" si="882"/>
        <v>0</v>
      </c>
      <c r="AH3107">
        <f t="shared" ca="1" si="883"/>
        <v>1</v>
      </c>
    </row>
    <row r="3108" spans="15:34" x14ac:dyDescent="0.25">
      <c r="O3108">
        <v>3052</v>
      </c>
      <c r="P3108" s="2">
        <f t="shared" si="884"/>
        <v>44324.1249999926</v>
      </c>
      <c r="Q3108">
        <f t="shared" si="869"/>
        <v>8</v>
      </c>
      <c r="R3108">
        <f t="shared" si="870"/>
        <v>5</v>
      </c>
      <c r="S3108">
        <f t="shared" si="871"/>
        <v>2</v>
      </c>
      <c r="T3108">
        <f t="shared" si="872"/>
        <v>3</v>
      </c>
      <c r="U3108">
        <f t="shared" si="873"/>
        <v>2</v>
      </c>
      <c r="V3108">
        <f t="shared" ca="1" si="874"/>
        <v>0.18039999999999998</v>
      </c>
      <c r="W3108">
        <f>INDEX(Solarstrahlungsdaten!$B$13:$G$8772,Übersicht!O3108,Übersicht!$E$10)</f>
        <v>0</v>
      </c>
      <c r="X3108">
        <f t="shared" si="875"/>
        <v>0</v>
      </c>
      <c r="Y3108">
        <f t="shared" ca="1" si="876"/>
        <v>0.18039999999999998</v>
      </c>
      <c r="Z3108">
        <f t="shared" ca="1" si="877"/>
        <v>0</v>
      </c>
      <c r="AA3108">
        <f t="shared" ca="1" si="878"/>
        <v>0</v>
      </c>
      <c r="AB3108">
        <f t="shared" ca="1" si="879"/>
        <v>0</v>
      </c>
      <c r="AC3108">
        <f t="shared" ca="1" si="885"/>
        <v>0</v>
      </c>
      <c r="AD3108">
        <f t="shared" ca="1" si="868"/>
        <v>0.18039999999999998</v>
      </c>
      <c r="AE3108">
        <f t="shared" ca="1" si="880"/>
        <v>0</v>
      </c>
      <c r="AF3108">
        <f t="shared" ca="1" si="881"/>
        <v>0.18039999999999998</v>
      </c>
      <c r="AG3108">
        <f t="shared" ca="1" si="882"/>
        <v>0</v>
      </c>
      <c r="AH3108">
        <f t="shared" ca="1" si="883"/>
        <v>1</v>
      </c>
    </row>
    <row r="3109" spans="15:34" x14ac:dyDescent="0.25">
      <c r="O3109">
        <v>3053</v>
      </c>
      <c r="P3109" s="2">
        <f t="shared" si="884"/>
        <v>44324.166666659265</v>
      </c>
      <c r="Q3109">
        <f t="shared" si="869"/>
        <v>8</v>
      </c>
      <c r="R3109">
        <f t="shared" si="870"/>
        <v>5</v>
      </c>
      <c r="S3109">
        <f t="shared" si="871"/>
        <v>2</v>
      </c>
      <c r="T3109">
        <f t="shared" si="872"/>
        <v>4</v>
      </c>
      <c r="U3109">
        <f t="shared" si="873"/>
        <v>2</v>
      </c>
      <c r="V3109">
        <f t="shared" ca="1" si="874"/>
        <v>0.17269999999999999</v>
      </c>
      <c r="W3109">
        <f>INDEX(Solarstrahlungsdaten!$B$13:$G$8772,Übersicht!O3109,Übersicht!$E$10)</f>
        <v>10.045</v>
      </c>
      <c r="X3109">
        <f t="shared" si="875"/>
        <v>3.4554799999999997E-2</v>
      </c>
      <c r="Y3109">
        <f t="shared" ca="1" si="876"/>
        <v>0.1381452</v>
      </c>
      <c r="Z3109">
        <f t="shared" ca="1" si="877"/>
        <v>3.4554799999999997E-2</v>
      </c>
      <c r="AA3109">
        <f t="shared" ca="1" si="878"/>
        <v>0</v>
      </c>
      <c r="AB3109">
        <f t="shared" ca="1" si="879"/>
        <v>0</v>
      </c>
      <c r="AC3109">
        <f t="shared" ca="1" si="885"/>
        <v>0</v>
      </c>
      <c r="AD3109">
        <f t="shared" ca="1" si="868"/>
        <v>0.1381452</v>
      </c>
      <c r="AE3109">
        <f t="shared" ca="1" si="880"/>
        <v>0</v>
      </c>
      <c r="AF3109">
        <f t="shared" ca="1" si="881"/>
        <v>0.1381452</v>
      </c>
      <c r="AG3109">
        <f t="shared" ca="1" si="882"/>
        <v>0</v>
      </c>
      <c r="AH3109">
        <f t="shared" ca="1" si="883"/>
        <v>1</v>
      </c>
    </row>
    <row r="3110" spans="15:34" x14ac:dyDescent="0.25">
      <c r="O3110">
        <v>3054</v>
      </c>
      <c r="P3110" s="2">
        <f t="shared" si="884"/>
        <v>44324.208333325929</v>
      </c>
      <c r="Q3110">
        <f t="shared" si="869"/>
        <v>8</v>
      </c>
      <c r="R3110">
        <f t="shared" si="870"/>
        <v>5</v>
      </c>
      <c r="S3110">
        <f t="shared" si="871"/>
        <v>2</v>
      </c>
      <c r="T3110">
        <f t="shared" si="872"/>
        <v>5</v>
      </c>
      <c r="U3110">
        <f t="shared" si="873"/>
        <v>2</v>
      </c>
      <c r="V3110">
        <f t="shared" ca="1" si="874"/>
        <v>0.17309999999999998</v>
      </c>
      <c r="W3110">
        <f>INDEX(Solarstrahlungsdaten!$B$13:$G$8772,Übersicht!O3110,Übersicht!$E$10)</f>
        <v>18.309999999999999</v>
      </c>
      <c r="X3110">
        <f t="shared" si="875"/>
        <v>6.2986399999999998E-2</v>
      </c>
      <c r="Y3110">
        <f t="shared" ca="1" si="876"/>
        <v>0.11011359999999998</v>
      </c>
      <c r="Z3110">
        <f t="shared" ca="1" si="877"/>
        <v>6.2986399999999998E-2</v>
      </c>
      <c r="AA3110">
        <f t="shared" ca="1" si="878"/>
        <v>0</v>
      </c>
      <c r="AB3110">
        <f t="shared" ca="1" si="879"/>
        <v>0</v>
      </c>
      <c r="AC3110">
        <f t="shared" ca="1" si="885"/>
        <v>0</v>
      </c>
      <c r="AD3110">
        <f t="shared" ca="1" si="868"/>
        <v>0.11011359999999998</v>
      </c>
      <c r="AE3110">
        <f t="shared" ca="1" si="880"/>
        <v>0</v>
      </c>
      <c r="AF3110">
        <f t="shared" ca="1" si="881"/>
        <v>0.11011359999999998</v>
      </c>
      <c r="AG3110">
        <f t="shared" ca="1" si="882"/>
        <v>0</v>
      </c>
      <c r="AH3110">
        <f t="shared" ca="1" si="883"/>
        <v>1</v>
      </c>
    </row>
    <row r="3111" spans="15:34" x14ac:dyDescent="0.25">
      <c r="O3111">
        <v>3055</v>
      </c>
      <c r="P3111" s="2">
        <f t="shared" si="884"/>
        <v>44324.249999992593</v>
      </c>
      <c r="Q3111">
        <f t="shared" si="869"/>
        <v>8</v>
      </c>
      <c r="R3111">
        <f t="shared" si="870"/>
        <v>5</v>
      </c>
      <c r="S3111">
        <f t="shared" si="871"/>
        <v>2</v>
      </c>
      <c r="T3111">
        <f t="shared" si="872"/>
        <v>6</v>
      </c>
      <c r="U3111">
        <f t="shared" si="873"/>
        <v>2</v>
      </c>
      <c r="V3111">
        <f t="shared" ca="1" si="874"/>
        <v>0.17710000000000001</v>
      </c>
      <c r="W3111">
        <f>INDEX(Solarstrahlungsdaten!$B$13:$G$8772,Übersicht!O3111,Übersicht!$E$10)</f>
        <v>68.03</v>
      </c>
      <c r="X3111">
        <f t="shared" si="875"/>
        <v>0.23402320000000001</v>
      </c>
      <c r="Y3111">
        <f t="shared" ca="1" si="876"/>
        <v>-5.6923200000000007E-2</v>
      </c>
      <c r="Z3111">
        <f t="shared" ca="1" si="877"/>
        <v>0.17710000000000001</v>
      </c>
      <c r="AA3111">
        <f t="shared" ca="1" si="878"/>
        <v>5.6923200000000007E-2</v>
      </c>
      <c r="AB3111">
        <f t="shared" ca="1" si="879"/>
        <v>0</v>
      </c>
      <c r="AC3111">
        <f t="shared" ca="1" si="885"/>
        <v>5.6923200000000007E-2</v>
      </c>
      <c r="AD3111">
        <f t="shared" ca="1" si="868"/>
        <v>0</v>
      </c>
      <c r="AE3111">
        <f t="shared" ca="1" si="880"/>
        <v>0</v>
      </c>
      <c r="AF3111">
        <f t="shared" ca="1" si="881"/>
        <v>0</v>
      </c>
      <c r="AG3111">
        <f t="shared" ca="1" si="882"/>
        <v>1.4230800000000002E-2</v>
      </c>
      <c r="AH3111">
        <f t="shared" ca="1" si="883"/>
        <v>0</v>
      </c>
    </row>
    <row r="3112" spans="15:34" x14ac:dyDescent="0.25">
      <c r="O3112">
        <v>3056</v>
      </c>
      <c r="P3112" s="2">
        <f t="shared" si="884"/>
        <v>44324.291666659257</v>
      </c>
      <c r="Q3112">
        <f t="shared" si="869"/>
        <v>8</v>
      </c>
      <c r="R3112">
        <f t="shared" si="870"/>
        <v>5</v>
      </c>
      <c r="S3112">
        <f t="shared" si="871"/>
        <v>2</v>
      </c>
      <c r="T3112">
        <f t="shared" si="872"/>
        <v>7</v>
      </c>
      <c r="U3112">
        <f t="shared" si="873"/>
        <v>2</v>
      </c>
      <c r="V3112">
        <f t="shared" ca="1" si="874"/>
        <v>0.23219999999999999</v>
      </c>
      <c r="W3112">
        <f>INDEX(Solarstrahlungsdaten!$B$13:$G$8772,Übersicht!O3112,Übersicht!$E$10)</f>
        <v>184.99</v>
      </c>
      <c r="X3112">
        <f t="shared" si="875"/>
        <v>0.63636560000000009</v>
      </c>
      <c r="Y3112">
        <f t="shared" ca="1" si="876"/>
        <v>-0.40416560000000012</v>
      </c>
      <c r="Z3112">
        <f t="shared" ca="1" si="877"/>
        <v>0.23219999999999999</v>
      </c>
      <c r="AA3112">
        <f t="shared" ca="1" si="878"/>
        <v>0.40416560000000012</v>
      </c>
      <c r="AB3112">
        <f t="shared" ca="1" si="879"/>
        <v>0</v>
      </c>
      <c r="AC3112">
        <f t="shared" ca="1" si="885"/>
        <v>0.46108880000000013</v>
      </c>
      <c r="AD3112">
        <f t="shared" ca="1" si="868"/>
        <v>0</v>
      </c>
      <c r="AE3112">
        <f t="shared" ca="1" si="880"/>
        <v>0</v>
      </c>
      <c r="AF3112">
        <f t="shared" ca="1" si="881"/>
        <v>0</v>
      </c>
      <c r="AG3112">
        <f t="shared" ca="1" si="882"/>
        <v>0.11527220000000003</v>
      </c>
      <c r="AH3112">
        <f t="shared" ca="1" si="883"/>
        <v>0</v>
      </c>
    </row>
    <row r="3113" spans="15:34" x14ac:dyDescent="0.25">
      <c r="O3113">
        <v>3057</v>
      </c>
      <c r="P3113" s="2">
        <f t="shared" si="884"/>
        <v>44324.333333325922</v>
      </c>
      <c r="Q3113">
        <f t="shared" si="869"/>
        <v>8</v>
      </c>
      <c r="R3113">
        <f t="shared" si="870"/>
        <v>5</v>
      </c>
      <c r="S3113">
        <f t="shared" si="871"/>
        <v>2</v>
      </c>
      <c r="T3113">
        <f t="shared" si="872"/>
        <v>8</v>
      </c>
      <c r="U3113">
        <f t="shared" si="873"/>
        <v>2</v>
      </c>
      <c r="V3113">
        <f t="shared" ca="1" si="874"/>
        <v>0.39250000000000002</v>
      </c>
      <c r="W3113">
        <f>INDEX(Solarstrahlungsdaten!$B$13:$G$8772,Übersicht!O3113,Übersicht!$E$10)</f>
        <v>272.08000000000004</v>
      </c>
      <c r="X3113">
        <f t="shared" si="875"/>
        <v>0.9359552000000001</v>
      </c>
      <c r="Y3113">
        <f t="shared" ca="1" si="876"/>
        <v>-0.54345520000000014</v>
      </c>
      <c r="Z3113">
        <f t="shared" ca="1" si="877"/>
        <v>0.39250000000000002</v>
      </c>
      <c r="AA3113">
        <f t="shared" ca="1" si="878"/>
        <v>0.54345520000000014</v>
      </c>
      <c r="AB3113">
        <f t="shared" ca="1" si="879"/>
        <v>0</v>
      </c>
      <c r="AC3113">
        <f t="shared" ca="1" si="885"/>
        <v>1.0045440000000003</v>
      </c>
      <c r="AD3113">
        <f t="shared" ca="1" si="868"/>
        <v>0</v>
      </c>
      <c r="AE3113">
        <f t="shared" ca="1" si="880"/>
        <v>0</v>
      </c>
      <c r="AF3113">
        <f t="shared" ca="1" si="881"/>
        <v>0</v>
      </c>
      <c r="AG3113">
        <f t="shared" ca="1" si="882"/>
        <v>0.25113600000000008</v>
      </c>
      <c r="AH3113">
        <f t="shared" ca="1" si="883"/>
        <v>0</v>
      </c>
    </row>
    <row r="3114" spans="15:34" x14ac:dyDescent="0.25">
      <c r="O3114">
        <v>3058</v>
      </c>
      <c r="P3114" s="2">
        <f t="shared" si="884"/>
        <v>44324.374999992586</v>
      </c>
      <c r="Q3114">
        <f t="shared" si="869"/>
        <v>8</v>
      </c>
      <c r="R3114">
        <f t="shared" si="870"/>
        <v>5</v>
      </c>
      <c r="S3114">
        <f t="shared" si="871"/>
        <v>2</v>
      </c>
      <c r="T3114">
        <f t="shared" si="872"/>
        <v>9</v>
      </c>
      <c r="U3114">
        <f t="shared" si="873"/>
        <v>2</v>
      </c>
      <c r="V3114">
        <f t="shared" ca="1" si="874"/>
        <v>0.59650000000000003</v>
      </c>
      <c r="W3114">
        <f>INDEX(Solarstrahlungsdaten!$B$13:$G$8772,Übersicht!O3114,Übersicht!$E$10)</f>
        <v>314.56</v>
      </c>
      <c r="X3114">
        <f t="shared" si="875"/>
        <v>1.0820864000000001</v>
      </c>
      <c r="Y3114">
        <f t="shared" ca="1" si="876"/>
        <v>-0.48558640000000008</v>
      </c>
      <c r="Z3114">
        <f t="shared" ca="1" si="877"/>
        <v>0.59650000000000003</v>
      </c>
      <c r="AA3114">
        <f t="shared" ca="1" si="878"/>
        <v>0.48558640000000008</v>
      </c>
      <c r="AB3114">
        <f t="shared" ca="1" si="879"/>
        <v>0</v>
      </c>
      <c r="AC3114">
        <f t="shared" ca="1" si="885"/>
        <v>1.4901304000000004</v>
      </c>
      <c r="AD3114">
        <f t="shared" ca="1" si="868"/>
        <v>0</v>
      </c>
      <c r="AE3114">
        <f t="shared" ca="1" si="880"/>
        <v>0</v>
      </c>
      <c r="AF3114">
        <f t="shared" ca="1" si="881"/>
        <v>0</v>
      </c>
      <c r="AG3114">
        <f t="shared" ca="1" si="882"/>
        <v>0.3725326000000001</v>
      </c>
      <c r="AH3114">
        <f t="shared" ca="1" si="883"/>
        <v>0</v>
      </c>
    </row>
    <row r="3115" spans="15:34" x14ac:dyDescent="0.25">
      <c r="O3115">
        <v>3059</v>
      </c>
      <c r="P3115" s="2">
        <f t="shared" si="884"/>
        <v>44324.41666665925</v>
      </c>
      <c r="Q3115">
        <f t="shared" si="869"/>
        <v>8</v>
      </c>
      <c r="R3115">
        <f t="shared" si="870"/>
        <v>5</v>
      </c>
      <c r="S3115">
        <f t="shared" si="871"/>
        <v>2</v>
      </c>
      <c r="T3115">
        <f t="shared" si="872"/>
        <v>10</v>
      </c>
      <c r="U3115">
        <f t="shared" si="873"/>
        <v>2</v>
      </c>
      <c r="V3115">
        <f t="shared" ca="1" si="874"/>
        <v>0.72199999999999998</v>
      </c>
      <c r="W3115">
        <f>INDEX(Solarstrahlungsdaten!$B$13:$G$8772,Übersicht!O3115,Übersicht!$E$10)</f>
        <v>501.52500000000003</v>
      </c>
      <c r="X3115">
        <f t="shared" si="875"/>
        <v>1.7252460000000001</v>
      </c>
      <c r="Y3115">
        <f t="shared" ca="1" si="876"/>
        <v>-1.0032460000000001</v>
      </c>
      <c r="Z3115">
        <f t="shared" ca="1" si="877"/>
        <v>0.72199999999999998</v>
      </c>
      <c r="AA3115">
        <f t="shared" ca="1" si="878"/>
        <v>1.0032460000000001</v>
      </c>
      <c r="AB3115">
        <f t="shared" ca="1" si="879"/>
        <v>0</v>
      </c>
      <c r="AC3115">
        <f t="shared" ca="1" si="885"/>
        <v>2.4933764000000007</v>
      </c>
      <c r="AD3115">
        <f t="shared" ca="1" si="868"/>
        <v>0</v>
      </c>
      <c r="AE3115">
        <f t="shared" ca="1" si="880"/>
        <v>0</v>
      </c>
      <c r="AF3115">
        <f t="shared" ca="1" si="881"/>
        <v>0</v>
      </c>
      <c r="AG3115">
        <f t="shared" ca="1" si="882"/>
        <v>0.62334410000000018</v>
      </c>
      <c r="AH3115">
        <f t="shared" ca="1" si="883"/>
        <v>0</v>
      </c>
    </row>
    <row r="3116" spans="15:34" x14ac:dyDescent="0.25">
      <c r="O3116">
        <v>3060</v>
      </c>
      <c r="P3116" s="2">
        <f t="shared" si="884"/>
        <v>44324.458333325914</v>
      </c>
      <c r="Q3116">
        <f t="shared" si="869"/>
        <v>8</v>
      </c>
      <c r="R3116">
        <f t="shared" si="870"/>
        <v>5</v>
      </c>
      <c r="S3116">
        <f t="shared" si="871"/>
        <v>2</v>
      </c>
      <c r="T3116">
        <f t="shared" si="872"/>
        <v>11</v>
      </c>
      <c r="U3116">
        <f t="shared" si="873"/>
        <v>2</v>
      </c>
      <c r="V3116">
        <f t="shared" ca="1" si="874"/>
        <v>0.79989999999999994</v>
      </c>
      <c r="W3116">
        <f>INDEX(Solarstrahlungsdaten!$B$13:$G$8772,Übersicht!O3116,Übersicht!$E$10)</f>
        <v>484.59500000000003</v>
      </c>
      <c r="X3116">
        <f t="shared" si="875"/>
        <v>1.6670068000000002</v>
      </c>
      <c r="Y3116">
        <f t="shared" ca="1" si="876"/>
        <v>-0.86710680000000029</v>
      </c>
      <c r="Z3116">
        <f t="shared" ca="1" si="877"/>
        <v>0.79989999999999994</v>
      </c>
      <c r="AA3116">
        <f t="shared" ca="1" si="878"/>
        <v>0.86710680000000029</v>
      </c>
      <c r="AB3116">
        <f t="shared" ca="1" si="879"/>
        <v>0</v>
      </c>
      <c r="AC3116">
        <f t="shared" ca="1" si="885"/>
        <v>3.3604832000000009</v>
      </c>
      <c r="AD3116">
        <f t="shared" ca="1" si="868"/>
        <v>0</v>
      </c>
      <c r="AE3116">
        <f t="shared" ca="1" si="880"/>
        <v>0</v>
      </c>
      <c r="AF3116">
        <f t="shared" ca="1" si="881"/>
        <v>0</v>
      </c>
      <c r="AG3116">
        <f t="shared" ca="1" si="882"/>
        <v>0.84012080000000022</v>
      </c>
      <c r="AH3116">
        <f t="shared" ca="1" si="883"/>
        <v>0</v>
      </c>
    </row>
    <row r="3117" spans="15:34" x14ac:dyDescent="0.25">
      <c r="O3117">
        <v>3061</v>
      </c>
      <c r="P3117" s="2">
        <f t="shared" si="884"/>
        <v>44324.499999992579</v>
      </c>
      <c r="Q3117">
        <f t="shared" si="869"/>
        <v>8</v>
      </c>
      <c r="R3117">
        <f t="shared" si="870"/>
        <v>5</v>
      </c>
      <c r="S3117">
        <f t="shared" si="871"/>
        <v>2</v>
      </c>
      <c r="T3117">
        <f t="shared" si="872"/>
        <v>12</v>
      </c>
      <c r="U3117">
        <f t="shared" si="873"/>
        <v>2</v>
      </c>
      <c r="V3117">
        <f t="shared" ca="1" si="874"/>
        <v>0.84450000000000003</v>
      </c>
      <c r="W3117">
        <f>INDEX(Solarstrahlungsdaten!$B$13:$G$8772,Übersicht!O3117,Übersicht!$E$10)</f>
        <v>643.76499999999999</v>
      </c>
      <c r="X3117">
        <f t="shared" si="875"/>
        <v>2.2145516000000001</v>
      </c>
      <c r="Y3117">
        <f t="shared" ca="1" si="876"/>
        <v>-1.3700516</v>
      </c>
      <c r="Z3117">
        <f t="shared" ca="1" si="877"/>
        <v>0.84450000000000003</v>
      </c>
      <c r="AA3117">
        <f t="shared" ca="1" si="878"/>
        <v>0.63951679999999911</v>
      </c>
      <c r="AB3117">
        <f t="shared" ca="1" si="879"/>
        <v>0</v>
      </c>
      <c r="AC3117">
        <f t="shared" ca="1" si="885"/>
        <v>4</v>
      </c>
      <c r="AD3117">
        <f t="shared" ca="1" si="868"/>
        <v>-0.73053480000000093</v>
      </c>
      <c r="AE3117">
        <f t="shared" ca="1" si="880"/>
        <v>0.73053480000000093</v>
      </c>
      <c r="AF3117">
        <f t="shared" ca="1" si="881"/>
        <v>0</v>
      </c>
      <c r="AG3117">
        <f t="shared" ca="1" si="882"/>
        <v>1</v>
      </c>
      <c r="AH3117">
        <f t="shared" ca="1" si="883"/>
        <v>0</v>
      </c>
    </row>
    <row r="3118" spans="15:34" x14ac:dyDescent="0.25">
      <c r="O3118">
        <v>3062</v>
      </c>
      <c r="P3118" s="2">
        <f t="shared" si="884"/>
        <v>44324.541666659243</v>
      </c>
      <c r="Q3118">
        <f t="shared" si="869"/>
        <v>8</v>
      </c>
      <c r="R3118">
        <f t="shared" si="870"/>
        <v>5</v>
      </c>
      <c r="S3118">
        <f t="shared" si="871"/>
        <v>2</v>
      </c>
      <c r="T3118">
        <f t="shared" si="872"/>
        <v>13</v>
      </c>
      <c r="U3118">
        <f t="shared" si="873"/>
        <v>2</v>
      </c>
      <c r="V3118">
        <f t="shared" ca="1" si="874"/>
        <v>0.7228</v>
      </c>
      <c r="W3118">
        <f>INDEX(Solarstrahlungsdaten!$B$13:$G$8772,Übersicht!O3118,Übersicht!$E$10)</f>
        <v>169.44</v>
      </c>
      <c r="X3118">
        <f t="shared" si="875"/>
        <v>0.58287359999999999</v>
      </c>
      <c r="Y3118">
        <f t="shared" ca="1" si="876"/>
        <v>0.13992640000000001</v>
      </c>
      <c r="Z3118">
        <f t="shared" ca="1" si="877"/>
        <v>0.58287359999999999</v>
      </c>
      <c r="AA3118">
        <f t="shared" ca="1" si="878"/>
        <v>0</v>
      </c>
      <c r="AB3118">
        <f t="shared" ca="1" si="879"/>
        <v>0.13992640000000001</v>
      </c>
      <c r="AC3118">
        <f t="shared" ca="1" si="885"/>
        <v>3.8600735999999998</v>
      </c>
      <c r="AD3118">
        <f t="shared" ca="1" si="868"/>
        <v>0</v>
      </c>
      <c r="AE3118">
        <f t="shared" ca="1" si="880"/>
        <v>0</v>
      </c>
      <c r="AF3118">
        <f t="shared" ca="1" si="881"/>
        <v>0</v>
      </c>
      <c r="AG3118">
        <f t="shared" ca="1" si="882"/>
        <v>0.96501839999999994</v>
      </c>
      <c r="AH3118">
        <f t="shared" ca="1" si="883"/>
        <v>0</v>
      </c>
    </row>
    <row r="3119" spans="15:34" x14ac:dyDescent="0.25">
      <c r="O3119">
        <v>3063</v>
      </c>
      <c r="P3119" s="2">
        <f t="shared" si="884"/>
        <v>44324.583333325907</v>
      </c>
      <c r="Q3119">
        <f t="shared" si="869"/>
        <v>8</v>
      </c>
      <c r="R3119">
        <f t="shared" si="870"/>
        <v>5</v>
      </c>
      <c r="S3119">
        <f t="shared" si="871"/>
        <v>2</v>
      </c>
      <c r="T3119">
        <f t="shared" si="872"/>
        <v>14</v>
      </c>
      <c r="U3119">
        <f t="shared" si="873"/>
        <v>2</v>
      </c>
      <c r="V3119">
        <f t="shared" ca="1" si="874"/>
        <v>0.56489999999999996</v>
      </c>
      <c r="W3119">
        <f>INDEX(Solarstrahlungsdaten!$B$13:$G$8772,Übersicht!O3119,Übersicht!$E$10)</f>
        <v>435.65999999999997</v>
      </c>
      <c r="X3119">
        <f t="shared" si="875"/>
        <v>1.4986704</v>
      </c>
      <c r="Y3119">
        <f t="shared" ca="1" si="876"/>
        <v>-0.9337704</v>
      </c>
      <c r="Z3119">
        <f t="shared" ca="1" si="877"/>
        <v>0.56489999999999996</v>
      </c>
      <c r="AA3119">
        <f t="shared" ca="1" si="878"/>
        <v>0.13992640000000023</v>
      </c>
      <c r="AB3119">
        <f t="shared" ca="1" si="879"/>
        <v>0</v>
      </c>
      <c r="AC3119">
        <f t="shared" ca="1" si="885"/>
        <v>4</v>
      </c>
      <c r="AD3119">
        <f t="shared" ca="1" si="868"/>
        <v>-0.79384399999999977</v>
      </c>
      <c r="AE3119">
        <f t="shared" ca="1" si="880"/>
        <v>0.79384399999999977</v>
      </c>
      <c r="AF3119">
        <f t="shared" ca="1" si="881"/>
        <v>0</v>
      </c>
      <c r="AG3119">
        <f t="shared" ca="1" si="882"/>
        <v>1</v>
      </c>
      <c r="AH3119">
        <f t="shared" ca="1" si="883"/>
        <v>0</v>
      </c>
    </row>
    <row r="3120" spans="15:34" x14ac:dyDescent="0.25">
      <c r="O3120">
        <v>3064</v>
      </c>
      <c r="P3120" s="2">
        <f t="shared" si="884"/>
        <v>44324.624999992571</v>
      </c>
      <c r="Q3120">
        <f t="shared" si="869"/>
        <v>8</v>
      </c>
      <c r="R3120">
        <f t="shared" si="870"/>
        <v>5</v>
      </c>
      <c r="S3120">
        <f t="shared" si="871"/>
        <v>2</v>
      </c>
      <c r="T3120">
        <f t="shared" si="872"/>
        <v>15</v>
      </c>
      <c r="U3120">
        <f t="shared" si="873"/>
        <v>2</v>
      </c>
      <c r="V3120">
        <f t="shared" ca="1" si="874"/>
        <v>0.49989999999999996</v>
      </c>
      <c r="W3120">
        <f>INDEX(Solarstrahlungsdaten!$B$13:$G$8772,Übersicht!O3120,Übersicht!$E$10)</f>
        <v>441.94</v>
      </c>
      <c r="X3120">
        <f t="shared" si="875"/>
        <v>1.5202735999999999</v>
      </c>
      <c r="Y3120">
        <f t="shared" ca="1" si="876"/>
        <v>-1.0203735999999999</v>
      </c>
      <c r="Z3120">
        <f t="shared" ca="1" si="877"/>
        <v>0.49989999999999996</v>
      </c>
      <c r="AA3120">
        <f t="shared" ca="1" si="878"/>
        <v>0</v>
      </c>
      <c r="AB3120">
        <f t="shared" ca="1" si="879"/>
        <v>0</v>
      </c>
      <c r="AC3120">
        <f t="shared" ca="1" si="885"/>
        <v>4</v>
      </c>
      <c r="AD3120">
        <f t="shared" ca="1" si="868"/>
        <v>-1.0203735999999999</v>
      </c>
      <c r="AE3120">
        <f t="shared" ca="1" si="880"/>
        <v>1.0203735999999999</v>
      </c>
      <c r="AF3120">
        <f t="shared" ca="1" si="881"/>
        <v>0</v>
      </c>
      <c r="AG3120">
        <f t="shared" ca="1" si="882"/>
        <v>1</v>
      </c>
      <c r="AH3120">
        <f t="shared" ca="1" si="883"/>
        <v>0</v>
      </c>
    </row>
    <row r="3121" spans="15:34" x14ac:dyDescent="0.25">
      <c r="O3121">
        <v>3065</v>
      </c>
      <c r="P3121" s="2">
        <f t="shared" si="884"/>
        <v>44324.666666659235</v>
      </c>
      <c r="Q3121">
        <f t="shared" si="869"/>
        <v>8</v>
      </c>
      <c r="R3121">
        <f t="shared" si="870"/>
        <v>5</v>
      </c>
      <c r="S3121">
        <f t="shared" si="871"/>
        <v>2</v>
      </c>
      <c r="T3121">
        <f t="shared" si="872"/>
        <v>16</v>
      </c>
      <c r="U3121">
        <f t="shared" si="873"/>
        <v>2</v>
      </c>
      <c r="V3121">
        <f t="shared" ca="1" si="874"/>
        <v>0.43920000000000003</v>
      </c>
      <c r="W3121">
        <f>INDEX(Solarstrahlungsdaten!$B$13:$G$8772,Übersicht!O3121,Übersicht!$E$10)</f>
        <v>258.495</v>
      </c>
      <c r="X3121">
        <f t="shared" si="875"/>
        <v>0.88922280000000009</v>
      </c>
      <c r="Y3121">
        <f t="shared" ca="1" si="876"/>
        <v>-0.45002280000000006</v>
      </c>
      <c r="Z3121">
        <f t="shared" ca="1" si="877"/>
        <v>0.43920000000000003</v>
      </c>
      <c r="AA3121">
        <f t="shared" ca="1" si="878"/>
        <v>0</v>
      </c>
      <c r="AB3121">
        <f t="shared" ca="1" si="879"/>
        <v>0</v>
      </c>
      <c r="AC3121">
        <f t="shared" ca="1" si="885"/>
        <v>4</v>
      </c>
      <c r="AD3121">
        <f t="shared" ca="1" si="868"/>
        <v>-0.45002280000000006</v>
      </c>
      <c r="AE3121">
        <f t="shared" ca="1" si="880"/>
        <v>0.45002280000000006</v>
      </c>
      <c r="AF3121">
        <f t="shared" ca="1" si="881"/>
        <v>0</v>
      </c>
      <c r="AG3121">
        <f t="shared" ca="1" si="882"/>
        <v>1</v>
      </c>
      <c r="AH3121">
        <f t="shared" ca="1" si="883"/>
        <v>0</v>
      </c>
    </row>
    <row r="3122" spans="15:34" x14ac:dyDescent="0.25">
      <c r="O3122">
        <v>3066</v>
      </c>
      <c r="P3122" s="2">
        <f t="shared" si="884"/>
        <v>44324.7083333259</v>
      </c>
      <c r="Q3122">
        <f t="shared" si="869"/>
        <v>8</v>
      </c>
      <c r="R3122">
        <f t="shared" si="870"/>
        <v>5</v>
      </c>
      <c r="S3122">
        <f t="shared" si="871"/>
        <v>2</v>
      </c>
      <c r="T3122">
        <f t="shared" si="872"/>
        <v>17</v>
      </c>
      <c r="U3122">
        <f t="shared" si="873"/>
        <v>2</v>
      </c>
      <c r="V3122">
        <f t="shared" ca="1" si="874"/>
        <v>0.43289999999999995</v>
      </c>
      <c r="W3122">
        <f>INDEX(Solarstrahlungsdaten!$B$13:$G$8772,Übersicht!O3122,Übersicht!$E$10)</f>
        <v>163.95</v>
      </c>
      <c r="X3122">
        <f t="shared" si="875"/>
        <v>0.56398799999999993</v>
      </c>
      <c r="Y3122">
        <f t="shared" ca="1" si="876"/>
        <v>-0.13108799999999998</v>
      </c>
      <c r="Z3122">
        <f t="shared" ca="1" si="877"/>
        <v>0.43289999999999995</v>
      </c>
      <c r="AA3122">
        <f t="shared" ca="1" si="878"/>
        <v>0</v>
      </c>
      <c r="AB3122">
        <f t="shared" ca="1" si="879"/>
        <v>0</v>
      </c>
      <c r="AC3122">
        <f t="shared" ca="1" si="885"/>
        <v>4</v>
      </c>
      <c r="AD3122">
        <f t="shared" ca="1" si="868"/>
        <v>-0.13108799999999998</v>
      </c>
      <c r="AE3122">
        <f t="shared" ca="1" si="880"/>
        <v>0.13108799999999998</v>
      </c>
      <c r="AF3122">
        <f t="shared" ca="1" si="881"/>
        <v>0</v>
      </c>
      <c r="AG3122">
        <f t="shared" ca="1" si="882"/>
        <v>1</v>
      </c>
      <c r="AH3122">
        <f t="shared" ca="1" si="883"/>
        <v>0</v>
      </c>
    </row>
    <row r="3123" spans="15:34" x14ac:dyDescent="0.25">
      <c r="O3123">
        <v>3067</v>
      </c>
      <c r="P3123" s="2">
        <f t="shared" si="884"/>
        <v>44324.749999992564</v>
      </c>
      <c r="Q3123">
        <f t="shared" si="869"/>
        <v>8</v>
      </c>
      <c r="R3123">
        <f t="shared" si="870"/>
        <v>5</v>
      </c>
      <c r="S3123">
        <f t="shared" si="871"/>
        <v>2</v>
      </c>
      <c r="T3123">
        <f t="shared" si="872"/>
        <v>18</v>
      </c>
      <c r="U3123">
        <f t="shared" si="873"/>
        <v>2</v>
      </c>
      <c r="V3123">
        <f t="shared" ca="1" si="874"/>
        <v>0.5202</v>
      </c>
      <c r="W3123">
        <f>INDEX(Solarstrahlungsdaten!$B$13:$G$8772,Übersicht!O3123,Übersicht!$E$10)</f>
        <v>12.795</v>
      </c>
      <c r="X3123">
        <f t="shared" si="875"/>
        <v>4.4014799999999993E-2</v>
      </c>
      <c r="Y3123">
        <f t="shared" ca="1" si="876"/>
        <v>0.47618519999999998</v>
      </c>
      <c r="Z3123">
        <f t="shared" ca="1" si="877"/>
        <v>4.4014799999999993E-2</v>
      </c>
      <c r="AA3123">
        <f t="shared" ca="1" si="878"/>
        <v>0</v>
      </c>
      <c r="AB3123">
        <f t="shared" ca="1" si="879"/>
        <v>0.47618519999999998</v>
      </c>
      <c r="AC3123">
        <f t="shared" ca="1" si="885"/>
        <v>3.5238148000000002</v>
      </c>
      <c r="AD3123">
        <f t="shared" ca="1" si="868"/>
        <v>0</v>
      </c>
      <c r="AE3123">
        <f t="shared" ca="1" si="880"/>
        <v>0</v>
      </c>
      <c r="AF3123">
        <f t="shared" ca="1" si="881"/>
        <v>0</v>
      </c>
      <c r="AG3123">
        <f t="shared" ca="1" si="882"/>
        <v>0.88095370000000006</v>
      </c>
      <c r="AH3123">
        <f t="shared" ca="1" si="883"/>
        <v>0</v>
      </c>
    </row>
    <row r="3124" spans="15:34" x14ac:dyDescent="0.25">
      <c r="O3124">
        <v>3068</v>
      </c>
      <c r="P3124" s="2">
        <f t="shared" si="884"/>
        <v>44324.791666659228</v>
      </c>
      <c r="Q3124">
        <f t="shared" si="869"/>
        <v>8</v>
      </c>
      <c r="R3124">
        <f t="shared" si="870"/>
        <v>5</v>
      </c>
      <c r="S3124">
        <f t="shared" si="871"/>
        <v>2</v>
      </c>
      <c r="T3124">
        <f t="shared" si="872"/>
        <v>19</v>
      </c>
      <c r="U3124">
        <f t="shared" si="873"/>
        <v>2</v>
      </c>
      <c r="V3124">
        <f t="shared" ca="1" si="874"/>
        <v>0.62870000000000004</v>
      </c>
      <c r="W3124">
        <f>INDEX(Solarstrahlungsdaten!$B$13:$G$8772,Übersicht!O3124,Übersicht!$E$10)</f>
        <v>0</v>
      </c>
      <c r="X3124">
        <f t="shared" si="875"/>
        <v>0</v>
      </c>
      <c r="Y3124">
        <f t="shared" ca="1" si="876"/>
        <v>0.62870000000000004</v>
      </c>
      <c r="Z3124">
        <f t="shared" ca="1" si="877"/>
        <v>0</v>
      </c>
      <c r="AA3124">
        <f t="shared" ca="1" si="878"/>
        <v>0</v>
      </c>
      <c r="AB3124">
        <f t="shared" ca="1" si="879"/>
        <v>0.62870000000000004</v>
      </c>
      <c r="AC3124">
        <f t="shared" ca="1" si="885"/>
        <v>2.8951148</v>
      </c>
      <c r="AD3124">
        <f t="shared" ca="1" si="868"/>
        <v>0</v>
      </c>
      <c r="AE3124">
        <f t="shared" ca="1" si="880"/>
        <v>0</v>
      </c>
      <c r="AF3124">
        <f t="shared" ca="1" si="881"/>
        <v>0</v>
      </c>
      <c r="AG3124">
        <f t="shared" ca="1" si="882"/>
        <v>0.7237787</v>
      </c>
      <c r="AH3124">
        <f t="shared" ca="1" si="883"/>
        <v>0</v>
      </c>
    </row>
    <row r="3125" spans="15:34" x14ac:dyDescent="0.25">
      <c r="O3125">
        <v>3069</v>
      </c>
      <c r="P3125" s="2">
        <f t="shared" si="884"/>
        <v>44324.833333325892</v>
      </c>
      <c r="Q3125">
        <f t="shared" si="869"/>
        <v>8</v>
      </c>
      <c r="R3125">
        <f t="shared" si="870"/>
        <v>5</v>
      </c>
      <c r="S3125">
        <f t="shared" si="871"/>
        <v>2</v>
      </c>
      <c r="T3125">
        <f t="shared" si="872"/>
        <v>20</v>
      </c>
      <c r="U3125">
        <f t="shared" si="873"/>
        <v>2</v>
      </c>
      <c r="V3125">
        <f t="shared" ca="1" si="874"/>
        <v>0.63479999999999992</v>
      </c>
      <c r="W3125">
        <f>INDEX(Solarstrahlungsdaten!$B$13:$G$8772,Übersicht!O3125,Übersicht!$E$10)</f>
        <v>0</v>
      </c>
      <c r="X3125">
        <f t="shared" si="875"/>
        <v>0</v>
      </c>
      <c r="Y3125">
        <f t="shared" ca="1" si="876"/>
        <v>0.63479999999999992</v>
      </c>
      <c r="Z3125">
        <f t="shared" ca="1" si="877"/>
        <v>0</v>
      </c>
      <c r="AA3125">
        <f t="shared" ca="1" si="878"/>
        <v>0</v>
      </c>
      <c r="AB3125">
        <f t="shared" ca="1" si="879"/>
        <v>0.63479999999999992</v>
      </c>
      <c r="AC3125">
        <f t="shared" ca="1" si="885"/>
        <v>2.2603148000000002</v>
      </c>
      <c r="AD3125">
        <f t="shared" ca="1" si="868"/>
        <v>0</v>
      </c>
      <c r="AE3125">
        <f t="shared" ca="1" si="880"/>
        <v>0</v>
      </c>
      <c r="AF3125">
        <f t="shared" ca="1" si="881"/>
        <v>0</v>
      </c>
      <c r="AG3125">
        <f t="shared" ca="1" si="882"/>
        <v>0.56507870000000004</v>
      </c>
      <c r="AH3125">
        <f t="shared" ca="1" si="883"/>
        <v>0</v>
      </c>
    </row>
    <row r="3126" spans="15:34" x14ac:dyDescent="0.25">
      <c r="O3126">
        <v>3070</v>
      </c>
      <c r="P3126" s="2">
        <f t="shared" si="884"/>
        <v>44324.874999992557</v>
      </c>
      <c r="Q3126">
        <f t="shared" si="869"/>
        <v>8</v>
      </c>
      <c r="R3126">
        <f t="shared" si="870"/>
        <v>5</v>
      </c>
      <c r="S3126">
        <f t="shared" si="871"/>
        <v>2</v>
      </c>
      <c r="T3126">
        <f t="shared" si="872"/>
        <v>21</v>
      </c>
      <c r="U3126">
        <f t="shared" si="873"/>
        <v>2</v>
      </c>
      <c r="V3126">
        <f t="shared" ca="1" si="874"/>
        <v>0.58240000000000003</v>
      </c>
      <c r="W3126">
        <f>INDEX(Solarstrahlungsdaten!$B$13:$G$8772,Übersicht!O3126,Übersicht!$E$10)</f>
        <v>0</v>
      </c>
      <c r="X3126">
        <f t="shared" si="875"/>
        <v>0</v>
      </c>
      <c r="Y3126">
        <f t="shared" ca="1" si="876"/>
        <v>0.58240000000000003</v>
      </c>
      <c r="Z3126">
        <f t="shared" ca="1" si="877"/>
        <v>0</v>
      </c>
      <c r="AA3126">
        <f t="shared" ca="1" si="878"/>
        <v>0</v>
      </c>
      <c r="AB3126">
        <f t="shared" ca="1" si="879"/>
        <v>0.58240000000000003</v>
      </c>
      <c r="AC3126">
        <f t="shared" ca="1" si="885"/>
        <v>1.6779148000000002</v>
      </c>
      <c r="AD3126">
        <f t="shared" ca="1" si="868"/>
        <v>0</v>
      </c>
      <c r="AE3126">
        <f t="shared" ca="1" si="880"/>
        <v>0</v>
      </c>
      <c r="AF3126">
        <f t="shared" ca="1" si="881"/>
        <v>0</v>
      </c>
      <c r="AG3126">
        <f t="shared" ca="1" si="882"/>
        <v>0.41947870000000004</v>
      </c>
      <c r="AH3126">
        <f t="shared" ca="1" si="883"/>
        <v>0</v>
      </c>
    </row>
    <row r="3127" spans="15:34" x14ac:dyDescent="0.25">
      <c r="O3127">
        <v>3071</v>
      </c>
      <c r="P3127" s="2">
        <f t="shared" si="884"/>
        <v>44324.916666659221</v>
      </c>
      <c r="Q3127">
        <f t="shared" si="869"/>
        <v>8</v>
      </c>
      <c r="R3127">
        <f t="shared" si="870"/>
        <v>5</v>
      </c>
      <c r="S3127">
        <f t="shared" si="871"/>
        <v>2</v>
      </c>
      <c r="T3127">
        <f t="shared" si="872"/>
        <v>22</v>
      </c>
      <c r="U3127">
        <f t="shared" si="873"/>
        <v>2</v>
      </c>
      <c r="V3127">
        <f t="shared" ca="1" si="874"/>
        <v>0.53549999999999998</v>
      </c>
      <c r="W3127">
        <f>INDEX(Solarstrahlungsdaten!$B$13:$G$8772,Übersicht!O3127,Übersicht!$E$10)</f>
        <v>0</v>
      </c>
      <c r="X3127">
        <f t="shared" si="875"/>
        <v>0</v>
      </c>
      <c r="Y3127">
        <f t="shared" ca="1" si="876"/>
        <v>0.53549999999999998</v>
      </c>
      <c r="Z3127">
        <f t="shared" ca="1" si="877"/>
        <v>0</v>
      </c>
      <c r="AA3127">
        <f t="shared" ca="1" si="878"/>
        <v>0</v>
      </c>
      <c r="AB3127">
        <f t="shared" ca="1" si="879"/>
        <v>0.53549999999999998</v>
      </c>
      <c r="AC3127">
        <f t="shared" ca="1" si="885"/>
        <v>1.1424148000000001</v>
      </c>
      <c r="AD3127">
        <f t="shared" ca="1" si="868"/>
        <v>0</v>
      </c>
      <c r="AE3127">
        <f t="shared" ca="1" si="880"/>
        <v>0</v>
      </c>
      <c r="AF3127">
        <f t="shared" ca="1" si="881"/>
        <v>0</v>
      </c>
      <c r="AG3127">
        <f t="shared" ca="1" si="882"/>
        <v>0.28560370000000002</v>
      </c>
      <c r="AH3127">
        <f t="shared" ca="1" si="883"/>
        <v>0</v>
      </c>
    </row>
    <row r="3128" spans="15:34" x14ac:dyDescent="0.25">
      <c r="O3128">
        <v>3072</v>
      </c>
      <c r="P3128" s="2">
        <f t="shared" si="884"/>
        <v>44324.958333325885</v>
      </c>
      <c r="Q3128">
        <f t="shared" si="869"/>
        <v>8</v>
      </c>
      <c r="R3128">
        <f t="shared" si="870"/>
        <v>5</v>
      </c>
      <c r="S3128">
        <f t="shared" si="871"/>
        <v>2</v>
      </c>
      <c r="T3128">
        <f t="shared" si="872"/>
        <v>23</v>
      </c>
      <c r="U3128">
        <f t="shared" si="873"/>
        <v>2</v>
      </c>
      <c r="V3128">
        <f t="shared" ca="1" si="874"/>
        <v>0.41170000000000001</v>
      </c>
      <c r="W3128">
        <f>INDEX(Solarstrahlungsdaten!$B$13:$G$8772,Übersicht!O3128,Übersicht!$E$10)</f>
        <v>0</v>
      </c>
      <c r="X3128">
        <f t="shared" si="875"/>
        <v>0</v>
      </c>
      <c r="Y3128">
        <f t="shared" ca="1" si="876"/>
        <v>0.41170000000000001</v>
      </c>
      <c r="Z3128">
        <f t="shared" ca="1" si="877"/>
        <v>0</v>
      </c>
      <c r="AA3128">
        <f t="shared" ca="1" si="878"/>
        <v>0</v>
      </c>
      <c r="AB3128">
        <f t="shared" ca="1" si="879"/>
        <v>0.41170000000000001</v>
      </c>
      <c r="AC3128">
        <f t="shared" ca="1" si="885"/>
        <v>0.73071480000000011</v>
      </c>
      <c r="AD3128">
        <f t="shared" ca="1" si="868"/>
        <v>0</v>
      </c>
      <c r="AE3128">
        <f t="shared" ca="1" si="880"/>
        <v>0</v>
      </c>
      <c r="AF3128">
        <f t="shared" ca="1" si="881"/>
        <v>0</v>
      </c>
      <c r="AG3128">
        <f t="shared" ca="1" si="882"/>
        <v>0.18267870000000003</v>
      </c>
      <c r="AH3128">
        <f t="shared" ca="1" si="883"/>
        <v>0</v>
      </c>
    </row>
    <row r="3129" spans="15:34" x14ac:dyDescent="0.25">
      <c r="O3129">
        <v>3073</v>
      </c>
      <c r="P3129" s="2">
        <f t="shared" si="884"/>
        <v>44324.999999992549</v>
      </c>
      <c r="Q3129">
        <f t="shared" si="869"/>
        <v>9</v>
      </c>
      <c r="R3129">
        <f t="shared" si="870"/>
        <v>5</v>
      </c>
      <c r="S3129">
        <f t="shared" si="871"/>
        <v>3</v>
      </c>
      <c r="T3129">
        <f t="shared" si="872"/>
        <v>0</v>
      </c>
      <c r="U3129">
        <f t="shared" si="873"/>
        <v>2</v>
      </c>
      <c r="V3129">
        <f t="shared" ca="1" si="874"/>
        <v>0.2964</v>
      </c>
      <c r="W3129">
        <f>INDEX(Solarstrahlungsdaten!$B$13:$G$8772,Übersicht!O3129,Übersicht!$E$10)</f>
        <v>0</v>
      </c>
      <c r="X3129">
        <f t="shared" si="875"/>
        <v>0</v>
      </c>
      <c r="Y3129">
        <f t="shared" ca="1" si="876"/>
        <v>0.2964</v>
      </c>
      <c r="Z3129">
        <f t="shared" ca="1" si="877"/>
        <v>0</v>
      </c>
      <c r="AA3129">
        <f t="shared" ca="1" si="878"/>
        <v>0</v>
      </c>
      <c r="AB3129">
        <f t="shared" ca="1" si="879"/>
        <v>0.2964</v>
      </c>
      <c r="AC3129">
        <f t="shared" ca="1" si="885"/>
        <v>0.43431480000000011</v>
      </c>
      <c r="AD3129">
        <f t="shared" ref="AD3129:AD3192" ca="1" si="886">Y3129+AA3129-AB3129</f>
        <v>0</v>
      </c>
      <c r="AE3129">
        <f t="shared" ca="1" si="880"/>
        <v>0</v>
      </c>
      <c r="AF3129">
        <f t="shared" ca="1" si="881"/>
        <v>0</v>
      </c>
      <c r="AG3129">
        <f t="shared" ca="1" si="882"/>
        <v>0.10857870000000003</v>
      </c>
      <c r="AH3129">
        <f t="shared" ca="1" si="883"/>
        <v>0</v>
      </c>
    </row>
    <row r="3130" spans="15:34" x14ac:dyDescent="0.25">
      <c r="O3130">
        <v>3074</v>
      </c>
      <c r="P3130" s="2">
        <f t="shared" si="884"/>
        <v>44325.041666659214</v>
      </c>
      <c r="Q3130">
        <f t="shared" ref="Q3130:Q3193" si="887">DAY(P3130)</f>
        <v>9</v>
      </c>
      <c r="R3130">
        <f t="shared" ref="R3130:R3193" si="888">MONTH(P3130)</f>
        <v>5</v>
      </c>
      <c r="S3130">
        <f t="shared" ref="S3130:S3193" si="889">IF(WEEKDAY(P3130)=6,1,IF(WEEKDAY(P3130)=7,2,3))</f>
        <v>3</v>
      </c>
      <c r="T3130">
        <f t="shared" ref="T3130:T3193" si="890">HOUR(P3130)</f>
        <v>1</v>
      </c>
      <c r="U3130">
        <f t="shared" ref="U3130:U3193" si="891">IF(AND(P3130&gt;DATE(2021,5,14),P3130&lt;DATE(2021,9,15)),1,IF(AND(P3130&gt;DATE(2021,3,20),P3130&lt;DATE(2021,11,1)),2,0))</f>
        <v>2</v>
      </c>
      <c r="V3130">
        <f t="shared" ref="V3130:V3193" ca="1" si="892">INDEX($D$57:$L$80,1+T3130,S3130+U3130*3)</f>
        <v>0.20670000000000002</v>
      </c>
      <c r="W3130">
        <f>INDEX(Solarstrahlungsdaten!$B$13:$G$8772,Übersicht!O3130,Übersicht!$E$10)</f>
        <v>0</v>
      </c>
      <c r="X3130">
        <f t="shared" ref="X3130:X3193" si="893">IF(W3130*$D$9/1000*(1-$D$41)&gt;$D$9*$D$42,$D$9*$D$42,W3130*$D$9/1000*(1-$D$41))</f>
        <v>0</v>
      </c>
      <c r="Y3130">
        <f t="shared" ref="Y3130:Y3193" ca="1" si="894">V3130-X3130</f>
        <v>0.20670000000000002</v>
      </c>
      <c r="Z3130">
        <f t="shared" ref="Z3130:Z3193" ca="1" si="895">IF(X3130&gt;V3130,V3130,X3130)</f>
        <v>0</v>
      </c>
      <c r="AA3130">
        <f t="shared" ref="AA3130:AA3193" ca="1" si="896">IF(Y3130&lt;0, IF(AC3129-Y3130&lt;$D$22, -Y3130, $D$22-AC3129),0)</f>
        <v>0</v>
      </c>
      <c r="AB3130">
        <f t="shared" ref="AB3130:AB3193" ca="1" si="897">IF(Y3130&gt;0, IF(AC3129-Y3130&gt;0, Y3130, AC3129),0)</f>
        <v>0.20670000000000002</v>
      </c>
      <c r="AC3130">
        <f t="shared" ca="1" si="885"/>
        <v>0.22761480000000009</v>
      </c>
      <c r="AD3130">
        <f t="shared" ca="1" si="886"/>
        <v>0</v>
      </c>
      <c r="AE3130">
        <f t="shared" ref="AE3130:AE3193" ca="1" si="898">IF(AD3130&lt;0,-AD3130,0)</f>
        <v>0</v>
      </c>
      <c r="AF3130">
        <f t="shared" ref="AF3130:AF3193" ca="1" si="899">IF(AD3130&gt;0,AD3130,0)</f>
        <v>0</v>
      </c>
      <c r="AG3130">
        <f t="shared" ref="AG3130:AG3193" ca="1" si="900">IF($D$22&gt;0,AC3130/$D$22,0)</f>
        <v>5.6903700000000022E-2</v>
      </c>
      <c r="AH3130">
        <f t="shared" ref="AH3130:AH3193" ca="1" si="901">IF(AC3130&lt;=0,1,0)</f>
        <v>0</v>
      </c>
    </row>
    <row r="3131" spans="15:34" x14ac:dyDescent="0.25">
      <c r="O3131">
        <v>3075</v>
      </c>
      <c r="P3131" s="2">
        <f t="shared" ref="P3131:P3194" si="902">P3130+TIME(1,,)</f>
        <v>44325.083333325878</v>
      </c>
      <c r="Q3131">
        <f t="shared" si="887"/>
        <v>9</v>
      </c>
      <c r="R3131">
        <f t="shared" si="888"/>
        <v>5</v>
      </c>
      <c r="S3131">
        <f t="shared" si="889"/>
        <v>3</v>
      </c>
      <c r="T3131">
        <f t="shared" si="890"/>
        <v>2</v>
      </c>
      <c r="U3131">
        <f t="shared" si="891"/>
        <v>2</v>
      </c>
      <c r="V3131">
        <f t="shared" ca="1" si="892"/>
        <v>0.18039999999999998</v>
      </c>
      <c r="W3131">
        <f>INDEX(Solarstrahlungsdaten!$B$13:$G$8772,Übersicht!O3131,Übersicht!$E$10)</f>
        <v>0</v>
      </c>
      <c r="X3131">
        <f t="shared" si="893"/>
        <v>0</v>
      </c>
      <c r="Y3131">
        <f t="shared" ca="1" si="894"/>
        <v>0.18039999999999998</v>
      </c>
      <c r="Z3131">
        <f t="shared" ca="1" si="895"/>
        <v>0</v>
      </c>
      <c r="AA3131">
        <f t="shared" ca="1" si="896"/>
        <v>0</v>
      </c>
      <c r="AB3131">
        <f t="shared" ca="1" si="897"/>
        <v>0.18039999999999998</v>
      </c>
      <c r="AC3131">
        <f t="shared" ref="AC3131:AC3194" ca="1" si="903">AC3130+AA3131-AB3131</f>
        <v>4.7214800000000112E-2</v>
      </c>
      <c r="AD3131">
        <f t="shared" ca="1" si="886"/>
        <v>0</v>
      </c>
      <c r="AE3131">
        <f t="shared" ca="1" si="898"/>
        <v>0</v>
      </c>
      <c r="AF3131">
        <f t="shared" ca="1" si="899"/>
        <v>0</v>
      </c>
      <c r="AG3131">
        <f t="shared" ca="1" si="900"/>
        <v>1.1803700000000028E-2</v>
      </c>
      <c r="AH3131">
        <f t="shared" ca="1" si="901"/>
        <v>0</v>
      </c>
    </row>
    <row r="3132" spans="15:34" x14ac:dyDescent="0.25">
      <c r="O3132">
        <v>3076</v>
      </c>
      <c r="P3132" s="2">
        <f t="shared" si="902"/>
        <v>44325.124999992542</v>
      </c>
      <c r="Q3132">
        <f t="shared" si="887"/>
        <v>9</v>
      </c>
      <c r="R3132">
        <f t="shared" si="888"/>
        <v>5</v>
      </c>
      <c r="S3132">
        <f t="shared" si="889"/>
        <v>3</v>
      </c>
      <c r="T3132">
        <f t="shared" si="890"/>
        <v>3</v>
      </c>
      <c r="U3132">
        <f t="shared" si="891"/>
        <v>2</v>
      </c>
      <c r="V3132">
        <f t="shared" ca="1" si="892"/>
        <v>0.1724</v>
      </c>
      <c r="W3132">
        <f>INDEX(Solarstrahlungsdaten!$B$13:$G$8772,Übersicht!O3132,Übersicht!$E$10)</f>
        <v>0</v>
      </c>
      <c r="X3132">
        <f t="shared" si="893"/>
        <v>0</v>
      </c>
      <c r="Y3132">
        <f t="shared" ca="1" si="894"/>
        <v>0.1724</v>
      </c>
      <c r="Z3132">
        <f t="shared" ca="1" si="895"/>
        <v>0</v>
      </c>
      <c r="AA3132">
        <f t="shared" ca="1" si="896"/>
        <v>0</v>
      </c>
      <c r="AB3132">
        <f t="shared" ca="1" si="897"/>
        <v>4.7214800000000112E-2</v>
      </c>
      <c r="AC3132">
        <f t="shared" ca="1" si="903"/>
        <v>0</v>
      </c>
      <c r="AD3132">
        <f t="shared" ca="1" si="886"/>
        <v>0.12518519999999989</v>
      </c>
      <c r="AE3132">
        <f t="shared" ca="1" si="898"/>
        <v>0</v>
      </c>
      <c r="AF3132">
        <f t="shared" ca="1" si="899"/>
        <v>0.12518519999999989</v>
      </c>
      <c r="AG3132">
        <f t="shared" ca="1" si="900"/>
        <v>0</v>
      </c>
      <c r="AH3132">
        <f t="shared" ca="1" si="901"/>
        <v>1</v>
      </c>
    </row>
    <row r="3133" spans="15:34" x14ac:dyDescent="0.25">
      <c r="O3133">
        <v>3077</v>
      </c>
      <c r="P3133" s="2">
        <f t="shared" si="902"/>
        <v>44325.166666659206</v>
      </c>
      <c r="Q3133">
        <f t="shared" si="887"/>
        <v>9</v>
      </c>
      <c r="R3133">
        <f t="shared" si="888"/>
        <v>5</v>
      </c>
      <c r="S3133">
        <f t="shared" si="889"/>
        <v>3</v>
      </c>
      <c r="T3133">
        <f t="shared" si="890"/>
        <v>4</v>
      </c>
      <c r="U3133">
        <f t="shared" si="891"/>
        <v>2</v>
      </c>
      <c r="V3133">
        <f t="shared" ca="1" si="892"/>
        <v>0.17459999999999998</v>
      </c>
      <c r="W3133">
        <f>INDEX(Solarstrahlungsdaten!$B$13:$G$8772,Übersicht!O3133,Übersicht!$E$10)</f>
        <v>0</v>
      </c>
      <c r="X3133">
        <f t="shared" si="893"/>
        <v>0</v>
      </c>
      <c r="Y3133">
        <f t="shared" ca="1" si="894"/>
        <v>0.17459999999999998</v>
      </c>
      <c r="Z3133">
        <f t="shared" ca="1" si="895"/>
        <v>0</v>
      </c>
      <c r="AA3133">
        <f t="shared" ca="1" si="896"/>
        <v>0</v>
      </c>
      <c r="AB3133">
        <f t="shared" ca="1" si="897"/>
        <v>0</v>
      </c>
      <c r="AC3133">
        <f t="shared" ca="1" si="903"/>
        <v>0</v>
      </c>
      <c r="AD3133">
        <f t="shared" ca="1" si="886"/>
        <v>0.17459999999999998</v>
      </c>
      <c r="AE3133">
        <f t="shared" ca="1" si="898"/>
        <v>0</v>
      </c>
      <c r="AF3133">
        <f t="shared" ca="1" si="899"/>
        <v>0.17459999999999998</v>
      </c>
      <c r="AG3133">
        <f t="shared" ca="1" si="900"/>
        <v>0</v>
      </c>
      <c r="AH3133">
        <f t="shared" ca="1" si="901"/>
        <v>1</v>
      </c>
    </row>
    <row r="3134" spans="15:34" x14ac:dyDescent="0.25">
      <c r="O3134">
        <v>3078</v>
      </c>
      <c r="P3134" s="2">
        <f t="shared" si="902"/>
        <v>44325.208333325871</v>
      </c>
      <c r="Q3134">
        <f t="shared" si="887"/>
        <v>9</v>
      </c>
      <c r="R3134">
        <f t="shared" si="888"/>
        <v>5</v>
      </c>
      <c r="S3134">
        <f t="shared" si="889"/>
        <v>3</v>
      </c>
      <c r="T3134">
        <f t="shared" si="890"/>
        <v>5</v>
      </c>
      <c r="U3134">
        <f t="shared" si="891"/>
        <v>2</v>
      </c>
      <c r="V3134">
        <f t="shared" ca="1" si="892"/>
        <v>0.1938</v>
      </c>
      <c r="W3134">
        <f>INDEX(Solarstrahlungsdaten!$B$13:$G$8772,Übersicht!O3134,Übersicht!$E$10)</f>
        <v>5.1199999999999992</v>
      </c>
      <c r="X3134">
        <f t="shared" si="893"/>
        <v>1.7612799999999998E-2</v>
      </c>
      <c r="Y3134">
        <f t="shared" ca="1" si="894"/>
        <v>0.17618719999999999</v>
      </c>
      <c r="Z3134">
        <f t="shared" ca="1" si="895"/>
        <v>1.7612799999999998E-2</v>
      </c>
      <c r="AA3134">
        <f t="shared" ca="1" si="896"/>
        <v>0</v>
      </c>
      <c r="AB3134">
        <f t="shared" ca="1" si="897"/>
        <v>0</v>
      </c>
      <c r="AC3134">
        <f t="shared" ca="1" si="903"/>
        <v>0</v>
      </c>
      <c r="AD3134">
        <f t="shared" ca="1" si="886"/>
        <v>0.17618719999999999</v>
      </c>
      <c r="AE3134">
        <f t="shared" ca="1" si="898"/>
        <v>0</v>
      </c>
      <c r="AF3134">
        <f t="shared" ca="1" si="899"/>
        <v>0.17618719999999999</v>
      </c>
      <c r="AG3134">
        <f t="shared" ca="1" si="900"/>
        <v>0</v>
      </c>
      <c r="AH3134">
        <f t="shared" ca="1" si="901"/>
        <v>1</v>
      </c>
    </row>
    <row r="3135" spans="15:34" x14ac:dyDescent="0.25">
      <c r="O3135">
        <v>3079</v>
      </c>
      <c r="P3135" s="2">
        <f t="shared" si="902"/>
        <v>44325.249999992535</v>
      </c>
      <c r="Q3135">
        <f t="shared" si="887"/>
        <v>9</v>
      </c>
      <c r="R3135">
        <f t="shared" si="888"/>
        <v>5</v>
      </c>
      <c r="S3135">
        <f t="shared" si="889"/>
        <v>3</v>
      </c>
      <c r="T3135">
        <f t="shared" si="890"/>
        <v>6</v>
      </c>
      <c r="U3135">
        <f t="shared" si="891"/>
        <v>2</v>
      </c>
      <c r="V3135">
        <f t="shared" ca="1" si="892"/>
        <v>0.32089999999999996</v>
      </c>
      <c r="W3135">
        <f>INDEX(Solarstrahlungsdaten!$B$13:$G$8772,Übersicht!O3135,Übersicht!$E$10)</f>
        <v>38.96</v>
      </c>
      <c r="X3135">
        <f t="shared" si="893"/>
        <v>0.13402240000000001</v>
      </c>
      <c r="Y3135">
        <f t="shared" ca="1" si="894"/>
        <v>0.18687759999999995</v>
      </c>
      <c r="Z3135">
        <f t="shared" ca="1" si="895"/>
        <v>0.13402240000000001</v>
      </c>
      <c r="AA3135">
        <f t="shared" ca="1" si="896"/>
        <v>0</v>
      </c>
      <c r="AB3135">
        <f t="shared" ca="1" si="897"/>
        <v>0</v>
      </c>
      <c r="AC3135">
        <f t="shared" ca="1" si="903"/>
        <v>0</v>
      </c>
      <c r="AD3135">
        <f t="shared" ca="1" si="886"/>
        <v>0.18687759999999995</v>
      </c>
      <c r="AE3135">
        <f t="shared" ca="1" si="898"/>
        <v>0</v>
      </c>
      <c r="AF3135">
        <f t="shared" ca="1" si="899"/>
        <v>0.18687759999999995</v>
      </c>
      <c r="AG3135">
        <f t="shared" ca="1" si="900"/>
        <v>0</v>
      </c>
      <c r="AH3135">
        <f t="shared" ca="1" si="901"/>
        <v>1</v>
      </c>
    </row>
    <row r="3136" spans="15:34" x14ac:dyDescent="0.25">
      <c r="O3136">
        <v>3080</v>
      </c>
      <c r="P3136" s="2">
        <f t="shared" si="902"/>
        <v>44325.291666659199</v>
      </c>
      <c r="Q3136">
        <f t="shared" si="887"/>
        <v>9</v>
      </c>
      <c r="R3136">
        <f t="shared" si="888"/>
        <v>5</v>
      </c>
      <c r="S3136">
        <f t="shared" si="889"/>
        <v>3</v>
      </c>
      <c r="T3136">
        <f t="shared" si="890"/>
        <v>7</v>
      </c>
      <c r="U3136">
        <f t="shared" si="891"/>
        <v>2</v>
      </c>
      <c r="V3136">
        <f t="shared" ca="1" si="892"/>
        <v>0.49560000000000004</v>
      </c>
      <c r="W3136">
        <f>INDEX(Solarstrahlungsdaten!$B$13:$G$8772,Übersicht!O3136,Übersicht!$E$10)</f>
        <v>27.33</v>
      </c>
      <c r="X3136">
        <f t="shared" si="893"/>
        <v>9.4015199999999993E-2</v>
      </c>
      <c r="Y3136">
        <f t="shared" ca="1" si="894"/>
        <v>0.40158480000000008</v>
      </c>
      <c r="Z3136">
        <f t="shared" ca="1" si="895"/>
        <v>9.4015199999999993E-2</v>
      </c>
      <c r="AA3136">
        <f t="shared" ca="1" si="896"/>
        <v>0</v>
      </c>
      <c r="AB3136">
        <f t="shared" ca="1" si="897"/>
        <v>0</v>
      </c>
      <c r="AC3136">
        <f t="shared" ca="1" si="903"/>
        <v>0</v>
      </c>
      <c r="AD3136">
        <f t="shared" ca="1" si="886"/>
        <v>0.40158480000000008</v>
      </c>
      <c r="AE3136">
        <f t="shared" ca="1" si="898"/>
        <v>0</v>
      </c>
      <c r="AF3136">
        <f t="shared" ca="1" si="899"/>
        <v>0.40158480000000008</v>
      </c>
      <c r="AG3136">
        <f t="shared" ca="1" si="900"/>
        <v>0</v>
      </c>
      <c r="AH3136">
        <f t="shared" ca="1" si="901"/>
        <v>1</v>
      </c>
    </row>
    <row r="3137" spans="15:34" x14ac:dyDescent="0.25">
      <c r="O3137">
        <v>3081</v>
      </c>
      <c r="P3137" s="2">
        <f t="shared" si="902"/>
        <v>44325.333333325863</v>
      </c>
      <c r="Q3137">
        <f t="shared" si="887"/>
        <v>9</v>
      </c>
      <c r="R3137">
        <f t="shared" si="888"/>
        <v>5</v>
      </c>
      <c r="S3137">
        <f t="shared" si="889"/>
        <v>3</v>
      </c>
      <c r="T3137">
        <f t="shared" si="890"/>
        <v>8</v>
      </c>
      <c r="U3137">
        <f t="shared" si="891"/>
        <v>2</v>
      </c>
      <c r="V3137">
        <f t="shared" ca="1" si="892"/>
        <v>0.54830000000000001</v>
      </c>
      <c r="W3137">
        <f>INDEX(Solarstrahlungsdaten!$B$13:$G$8772,Übersicht!O3137,Übersicht!$E$10)</f>
        <v>202.17500000000001</v>
      </c>
      <c r="X3137">
        <f t="shared" si="893"/>
        <v>0.69548200000000004</v>
      </c>
      <c r="Y3137">
        <f t="shared" ca="1" si="894"/>
        <v>-0.14718200000000004</v>
      </c>
      <c r="Z3137">
        <f t="shared" ca="1" si="895"/>
        <v>0.54830000000000001</v>
      </c>
      <c r="AA3137">
        <f t="shared" ca="1" si="896"/>
        <v>0.14718200000000004</v>
      </c>
      <c r="AB3137">
        <f t="shared" ca="1" si="897"/>
        <v>0</v>
      </c>
      <c r="AC3137">
        <f t="shared" ca="1" si="903"/>
        <v>0.14718200000000004</v>
      </c>
      <c r="AD3137">
        <f t="shared" ca="1" si="886"/>
        <v>0</v>
      </c>
      <c r="AE3137">
        <f t="shared" ca="1" si="898"/>
        <v>0</v>
      </c>
      <c r="AF3137">
        <f t="shared" ca="1" si="899"/>
        <v>0</v>
      </c>
      <c r="AG3137">
        <f t="shared" ca="1" si="900"/>
        <v>3.6795500000000009E-2</v>
      </c>
      <c r="AH3137">
        <f t="shared" ca="1" si="901"/>
        <v>0</v>
      </c>
    </row>
    <row r="3138" spans="15:34" x14ac:dyDescent="0.25">
      <c r="O3138">
        <v>3082</v>
      </c>
      <c r="P3138" s="2">
        <f t="shared" si="902"/>
        <v>44325.374999992528</v>
      </c>
      <c r="Q3138">
        <f t="shared" si="887"/>
        <v>9</v>
      </c>
      <c r="R3138">
        <f t="shared" si="888"/>
        <v>5</v>
      </c>
      <c r="S3138">
        <f t="shared" si="889"/>
        <v>3</v>
      </c>
      <c r="T3138">
        <f t="shared" si="890"/>
        <v>9</v>
      </c>
      <c r="U3138">
        <f t="shared" si="891"/>
        <v>2</v>
      </c>
      <c r="V3138">
        <f t="shared" ca="1" si="892"/>
        <v>0.54630000000000001</v>
      </c>
      <c r="W3138">
        <f>INDEX(Solarstrahlungsdaten!$B$13:$G$8772,Übersicht!O3138,Übersicht!$E$10)</f>
        <v>225.76999999999998</v>
      </c>
      <c r="X3138">
        <f t="shared" si="893"/>
        <v>0.77664879999999992</v>
      </c>
      <c r="Y3138">
        <f t="shared" ca="1" si="894"/>
        <v>-0.23034879999999991</v>
      </c>
      <c r="Z3138">
        <f t="shared" ca="1" si="895"/>
        <v>0.54630000000000001</v>
      </c>
      <c r="AA3138">
        <f t="shared" ca="1" si="896"/>
        <v>0.23034879999999991</v>
      </c>
      <c r="AB3138">
        <f t="shared" ca="1" si="897"/>
        <v>0</v>
      </c>
      <c r="AC3138">
        <f t="shared" ca="1" si="903"/>
        <v>0.37753079999999994</v>
      </c>
      <c r="AD3138">
        <f t="shared" ca="1" si="886"/>
        <v>0</v>
      </c>
      <c r="AE3138">
        <f t="shared" ca="1" si="898"/>
        <v>0</v>
      </c>
      <c r="AF3138">
        <f t="shared" ca="1" si="899"/>
        <v>0</v>
      </c>
      <c r="AG3138">
        <f t="shared" ca="1" si="900"/>
        <v>9.4382699999999986E-2</v>
      </c>
      <c r="AH3138">
        <f t="shared" ca="1" si="901"/>
        <v>0</v>
      </c>
    </row>
    <row r="3139" spans="15:34" x14ac:dyDescent="0.25">
      <c r="O3139">
        <v>3083</v>
      </c>
      <c r="P3139" s="2">
        <f t="shared" si="902"/>
        <v>44325.416666659192</v>
      </c>
      <c r="Q3139">
        <f t="shared" si="887"/>
        <v>9</v>
      </c>
      <c r="R3139">
        <f t="shared" si="888"/>
        <v>5</v>
      </c>
      <c r="S3139">
        <f t="shared" si="889"/>
        <v>3</v>
      </c>
      <c r="T3139">
        <f t="shared" si="890"/>
        <v>10</v>
      </c>
      <c r="U3139">
        <f t="shared" si="891"/>
        <v>2</v>
      </c>
      <c r="V3139">
        <f t="shared" ca="1" si="892"/>
        <v>0.5323</v>
      </c>
      <c r="W3139">
        <f>INDEX(Solarstrahlungsdaten!$B$13:$G$8772,Übersicht!O3139,Übersicht!$E$10)</f>
        <v>165.27</v>
      </c>
      <c r="X3139">
        <f t="shared" si="893"/>
        <v>0.56852879999999995</v>
      </c>
      <c r="Y3139">
        <f t="shared" ca="1" si="894"/>
        <v>-3.622879999999995E-2</v>
      </c>
      <c r="Z3139">
        <f t="shared" ca="1" si="895"/>
        <v>0.5323</v>
      </c>
      <c r="AA3139">
        <f t="shared" ca="1" si="896"/>
        <v>3.622879999999995E-2</v>
      </c>
      <c r="AB3139">
        <f t="shared" ca="1" si="897"/>
        <v>0</v>
      </c>
      <c r="AC3139">
        <f t="shared" ca="1" si="903"/>
        <v>0.41375959999999989</v>
      </c>
      <c r="AD3139">
        <f t="shared" ca="1" si="886"/>
        <v>0</v>
      </c>
      <c r="AE3139">
        <f t="shared" ca="1" si="898"/>
        <v>0</v>
      </c>
      <c r="AF3139">
        <f t="shared" ca="1" si="899"/>
        <v>0</v>
      </c>
      <c r="AG3139">
        <f t="shared" ca="1" si="900"/>
        <v>0.10343989999999997</v>
      </c>
      <c r="AH3139">
        <f t="shared" ca="1" si="901"/>
        <v>0</v>
      </c>
    </row>
    <row r="3140" spans="15:34" x14ac:dyDescent="0.25">
      <c r="O3140">
        <v>3084</v>
      </c>
      <c r="P3140" s="2">
        <f t="shared" si="902"/>
        <v>44325.458333325856</v>
      </c>
      <c r="Q3140">
        <f t="shared" si="887"/>
        <v>9</v>
      </c>
      <c r="R3140">
        <f t="shared" si="888"/>
        <v>5</v>
      </c>
      <c r="S3140">
        <f t="shared" si="889"/>
        <v>3</v>
      </c>
      <c r="T3140">
        <f t="shared" si="890"/>
        <v>11</v>
      </c>
      <c r="U3140">
        <f t="shared" si="891"/>
        <v>2</v>
      </c>
      <c r="V3140">
        <f t="shared" ca="1" si="892"/>
        <v>0.52639999999999998</v>
      </c>
      <c r="W3140">
        <f>INDEX(Solarstrahlungsdaten!$B$13:$G$8772,Übersicht!O3140,Übersicht!$E$10)</f>
        <v>251.04000000000002</v>
      </c>
      <c r="X3140">
        <f t="shared" si="893"/>
        <v>0.86357760000000017</v>
      </c>
      <c r="Y3140">
        <f t="shared" ca="1" si="894"/>
        <v>-0.33717760000000019</v>
      </c>
      <c r="Z3140">
        <f t="shared" ca="1" si="895"/>
        <v>0.52639999999999998</v>
      </c>
      <c r="AA3140">
        <f t="shared" ca="1" si="896"/>
        <v>0.33717760000000019</v>
      </c>
      <c r="AB3140">
        <f t="shared" ca="1" si="897"/>
        <v>0</v>
      </c>
      <c r="AC3140">
        <f t="shared" ca="1" si="903"/>
        <v>0.75093720000000008</v>
      </c>
      <c r="AD3140">
        <f t="shared" ca="1" si="886"/>
        <v>0</v>
      </c>
      <c r="AE3140">
        <f t="shared" ca="1" si="898"/>
        <v>0</v>
      </c>
      <c r="AF3140">
        <f t="shared" ca="1" si="899"/>
        <v>0</v>
      </c>
      <c r="AG3140">
        <f t="shared" ca="1" si="900"/>
        <v>0.18773430000000002</v>
      </c>
      <c r="AH3140">
        <f t="shared" ca="1" si="901"/>
        <v>0</v>
      </c>
    </row>
    <row r="3141" spans="15:34" x14ac:dyDescent="0.25">
      <c r="O3141">
        <v>3085</v>
      </c>
      <c r="P3141" s="2">
        <f t="shared" si="902"/>
        <v>44325.49999999252</v>
      </c>
      <c r="Q3141">
        <f t="shared" si="887"/>
        <v>9</v>
      </c>
      <c r="R3141">
        <f t="shared" si="888"/>
        <v>5</v>
      </c>
      <c r="S3141">
        <f t="shared" si="889"/>
        <v>3</v>
      </c>
      <c r="T3141">
        <f t="shared" si="890"/>
        <v>12</v>
      </c>
      <c r="U3141">
        <f t="shared" si="891"/>
        <v>2</v>
      </c>
      <c r="V3141">
        <f t="shared" ca="1" si="892"/>
        <v>0.58089999999999997</v>
      </c>
      <c r="W3141">
        <f>INDEX(Solarstrahlungsdaten!$B$13:$G$8772,Übersicht!O3141,Übersicht!$E$10)</f>
        <v>674.01499999999999</v>
      </c>
      <c r="X3141">
        <f t="shared" si="893"/>
        <v>2.3186116000000001</v>
      </c>
      <c r="Y3141">
        <f t="shared" ca="1" si="894"/>
        <v>-1.7377116000000001</v>
      </c>
      <c r="Z3141">
        <f t="shared" ca="1" si="895"/>
        <v>0.58089999999999997</v>
      </c>
      <c r="AA3141">
        <f t="shared" ca="1" si="896"/>
        <v>1.7377116000000001</v>
      </c>
      <c r="AB3141">
        <f t="shared" ca="1" si="897"/>
        <v>0</v>
      </c>
      <c r="AC3141">
        <f t="shared" ca="1" si="903"/>
        <v>2.4886488</v>
      </c>
      <c r="AD3141">
        <f t="shared" ca="1" si="886"/>
        <v>0</v>
      </c>
      <c r="AE3141">
        <f t="shared" ca="1" si="898"/>
        <v>0</v>
      </c>
      <c r="AF3141">
        <f t="shared" ca="1" si="899"/>
        <v>0</v>
      </c>
      <c r="AG3141">
        <f t="shared" ca="1" si="900"/>
        <v>0.6221622</v>
      </c>
      <c r="AH3141">
        <f t="shared" ca="1" si="901"/>
        <v>0</v>
      </c>
    </row>
    <row r="3142" spans="15:34" x14ac:dyDescent="0.25">
      <c r="O3142">
        <v>3086</v>
      </c>
      <c r="P3142" s="2">
        <f t="shared" si="902"/>
        <v>44325.541666659185</v>
      </c>
      <c r="Q3142">
        <f t="shared" si="887"/>
        <v>9</v>
      </c>
      <c r="R3142">
        <f t="shared" si="888"/>
        <v>5</v>
      </c>
      <c r="S3142">
        <f t="shared" si="889"/>
        <v>3</v>
      </c>
      <c r="T3142">
        <f t="shared" si="890"/>
        <v>13</v>
      </c>
      <c r="U3142">
        <f t="shared" si="891"/>
        <v>2</v>
      </c>
      <c r="V3142">
        <f t="shared" ca="1" si="892"/>
        <v>0.60009999999999986</v>
      </c>
      <c r="W3142">
        <f>INDEX(Solarstrahlungsdaten!$B$13:$G$8772,Übersicht!O3142,Übersicht!$E$10)</f>
        <v>77.680000000000007</v>
      </c>
      <c r="X3142">
        <f t="shared" si="893"/>
        <v>0.26721920000000005</v>
      </c>
      <c r="Y3142">
        <f t="shared" ca="1" si="894"/>
        <v>0.33288079999999981</v>
      </c>
      <c r="Z3142">
        <f t="shared" ca="1" si="895"/>
        <v>0.26721920000000005</v>
      </c>
      <c r="AA3142">
        <f t="shared" ca="1" si="896"/>
        <v>0</v>
      </c>
      <c r="AB3142">
        <f t="shared" ca="1" si="897"/>
        <v>0.33288079999999981</v>
      </c>
      <c r="AC3142">
        <f t="shared" ca="1" si="903"/>
        <v>2.1557680000000001</v>
      </c>
      <c r="AD3142">
        <f t="shared" ca="1" si="886"/>
        <v>0</v>
      </c>
      <c r="AE3142">
        <f t="shared" ca="1" si="898"/>
        <v>0</v>
      </c>
      <c r="AF3142">
        <f t="shared" ca="1" si="899"/>
        <v>0</v>
      </c>
      <c r="AG3142">
        <f t="shared" ca="1" si="900"/>
        <v>0.53894200000000003</v>
      </c>
      <c r="AH3142">
        <f t="shared" ca="1" si="901"/>
        <v>0</v>
      </c>
    </row>
    <row r="3143" spans="15:34" x14ac:dyDescent="0.25">
      <c r="O3143">
        <v>3087</v>
      </c>
      <c r="P3143" s="2">
        <f t="shared" si="902"/>
        <v>44325.583333325849</v>
      </c>
      <c r="Q3143">
        <f t="shared" si="887"/>
        <v>9</v>
      </c>
      <c r="R3143">
        <f t="shared" si="888"/>
        <v>5</v>
      </c>
      <c r="S3143">
        <f t="shared" si="889"/>
        <v>3</v>
      </c>
      <c r="T3143">
        <f t="shared" si="890"/>
        <v>14</v>
      </c>
      <c r="U3143">
        <f t="shared" si="891"/>
        <v>2</v>
      </c>
      <c r="V3143">
        <f t="shared" ca="1" si="892"/>
        <v>0.52290000000000003</v>
      </c>
      <c r="W3143">
        <f>INDEX(Solarstrahlungsdaten!$B$13:$G$8772,Übersicht!O3143,Übersicht!$E$10)</f>
        <v>414.42</v>
      </c>
      <c r="X3143">
        <f t="shared" si="893"/>
        <v>1.4256048000000001</v>
      </c>
      <c r="Y3143">
        <f t="shared" ca="1" si="894"/>
        <v>-0.90270480000000008</v>
      </c>
      <c r="Z3143">
        <f t="shared" ca="1" si="895"/>
        <v>0.52290000000000003</v>
      </c>
      <c r="AA3143">
        <f t="shared" ca="1" si="896"/>
        <v>0.90270480000000008</v>
      </c>
      <c r="AB3143">
        <f t="shared" ca="1" si="897"/>
        <v>0</v>
      </c>
      <c r="AC3143">
        <f t="shared" ca="1" si="903"/>
        <v>3.0584728000000001</v>
      </c>
      <c r="AD3143">
        <f t="shared" ca="1" si="886"/>
        <v>0</v>
      </c>
      <c r="AE3143">
        <f t="shared" ca="1" si="898"/>
        <v>0</v>
      </c>
      <c r="AF3143">
        <f t="shared" ca="1" si="899"/>
        <v>0</v>
      </c>
      <c r="AG3143">
        <f t="shared" ca="1" si="900"/>
        <v>0.76461820000000003</v>
      </c>
      <c r="AH3143">
        <f t="shared" ca="1" si="901"/>
        <v>0</v>
      </c>
    </row>
    <row r="3144" spans="15:34" x14ac:dyDescent="0.25">
      <c r="O3144">
        <v>3088</v>
      </c>
      <c r="P3144" s="2">
        <f t="shared" si="902"/>
        <v>44325.624999992513</v>
      </c>
      <c r="Q3144">
        <f t="shared" si="887"/>
        <v>9</v>
      </c>
      <c r="R3144">
        <f t="shared" si="888"/>
        <v>5</v>
      </c>
      <c r="S3144">
        <f t="shared" si="889"/>
        <v>3</v>
      </c>
      <c r="T3144">
        <f t="shared" si="890"/>
        <v>15</v>
      </c>
      <c r="U3144">
        <f t="shared" si="891"/>
        <v>2</v>
      </c>
      <c r="V3144">
        <f t="shared" ca="1" si="892"/>
        <v>0.46609999999999996</v>
      </c>
      <c r="W3144">
        <f>INDEX(Solarstrahlungsdaten!$B$13:$G$8772,Übersicht!O3144,Übersicht!$E$10)</f>
        <v>359.125</v>
      </c>
      <c r="X3144">
        <f t="shared" si="893"/>
        <v>1.23539</v>
      </c>
      <c r="Y3144">
        <f t="shared" ca="1" si="894"/>
        <v>-0.76929000000000003</v>
      </c>
      <c r="Z3144">
        <f t="shared" ca="1" si="895"/>
        <v>0.46609999999999996</v>
      </c>
      <c r="AA3144">
        <f t="shared" ca="1" si="896"/>
        <v>0.76929000000000003</v>
      </c>
      <c r="AB3144">
        <f t="shared" ca="1" si="897"/>
        <v>0</v>
      </c>
      <c r="AC3144">
        <f t="shared" ca="1" si="903"/>
        <v>3.8277628000000004</v>
      </c>
      <c r="AD3144">
        <f t="shared" ca="1" si="886"/>
        <v>0</v>
      </c>
      <c r="AE3144">
        <f t="shared" ca="1" si="898"/>
        <v>0</v>
      </c>
      <c r="AF3144">
        <f t="shared" ca="1" si="899"/>
        <v>0</v>
      </c>
      <c r="AG3144">
        <f t="shared" ca="1" si="900"/>
        <v>0.95694070000000009</v>
      </c>
      <c r="AH3144">
        <f t="shared" ca="1" si="901"/>
        <v>0</v>
      </c>
    </row>
    <row r="3145" spans="15:34" x14ac:dyDescent="0.25">
      <c r="O3145">
        <v>3089</v>
      </c>
      <c r="P3145" s="2">
        <f t="shared" si="902"/>
        <v>44325.666666659177</v>
      </c>
      <c r="Q3145">
        <f t="shared" si="887"/>
        <v>9</v>
      </c>
      <c r="R3145">
        <f t="shared" si="888"/>
        <v>5</v>
      </c>
      <c r="S3145">
        <f t="shared" si="889"/>
        <v>3</v>
      </c>
      <c r="T3145">
        <f t="shared" si="890"/>
        <v>16</v>
      </c>
      <c r="U3145">
        <f t="shared" si="891"/>
        <v>2</v>
      </c>
      <c r="V3145">
        <f t="shared" ca="1" si="892"/>
        <v>0.42710000000000004</v>
      </c>
      <c r="W3145">
        <f>INDEX(Solarstrahlungsdaten!$B$13:$G$8772,Übersicht!O3145,Übersicht!$E$10)</f>
        <v>286.57</v>
      </c>
      <c r="X3145">
        <f t="shared" si="893"/>
        <v>0.98580079999999992</v>
      </c>
      <c r="Y3145">
        <f t="shared" ca="1" si="894"/>
        <v>-0.55870079999999989</v>
      </c>
      <c r="Z3145">
        <f t="shared" ca="1" si="895"/>
        <v>0.42710000000000004</v>
      </c>
      <c r="AA3145">
        <f t="shared" ca="1" si="896"/>
        <v>0.17223719999999965</v>
      </c>
      <c r="AB3145">
        <f t="shared" ca="1" si="897"/>
        <v>0</v>
      </c>
      <c r="AC3145">
        <f t="shared" ca="1" si="903"/>
        <v>4</v>
      </c>
      <c r="AD3145">
        <f t="shared" ca="1" si="886"/>
        <v>-0.38646360000000024</v>
      </c>
      <c r="AE3145">
        <f t="shared" ca="1" si="898"/>
        <v>0.38646360000000024</v>
      </c>
      <c r="AF3145">
        <f t="shared" ca="1" si="899"/>
        <v>0</v>
      </c>
      <c r="AG3145">
        <f t="shared" ca="1" si="900"/>
        <v>1</v>
      </c>
      <c r="AH3145">
        <f t="shared" ca="1" si="901"/>
        <v>0</v>
      </c>
    </row>
    <row r="3146" spans="15:34" x14ac:dyDescent="0.25">
      <c r="O3146">
        <v>3090</v>
      </c>
      <c r="P3146" s="2">
        <f t="shared" si="902"/>
        <v>44325.708333325842</v>
      </c>
      <c r="Q3146">
        <f t="shared" si="887"/>
        <v>9</v>
      </c>
      <c r="R3146">
        <f t="shared" si="888"/>
        <v>5</v>
      </c>
      <c r="S3146">
        <f t="shared" si="889"/>
        <v>3</v>
      </c>
      <c r="T3146">
        <f t="shared" si="890"/>
        <v>17</v>
      </c>
      <c r="U3146">
        <f t="shared" si="891"/>
        <v>2</v>
      </c>
      <c r="V3146">
        <f t="shared" ca="1" si="892"/>
        <v>0.44700000000000001</v>
      </c>
      <c r="W3146">
        <f>INDEX(Solarstrahlungsdaten!$B$13:$G$8772,Übersicht!O3146,Übersicht!$E$10)</f>
        <v>112.49</v>
      </c>
      <c r="X3146">
        <f t="shared" si="893"/>
        <v>0.38696559999999997</v>
      </c>
      <c r="Y3146">
        <f t="shared" ca="1" si="894"/>
        <v>6.0034400000000043E-2</v>
      </c>
      <c r="Z3146">
        <f t="shared" ca="1" si="895"/>
        <v>0.38696559999999997</v>
      </c>
      <c r="AA3146">
        <f t="shared" ca="1" si="896"/>
        <v>0</v>
      </c>
      <c r="AB3146">
        <f t="shared" ca="1" si="897"/>
        <v>6.0034400000000043E-2</v>
      </c>
      <c r="AC3146">
        <f t="shared" ca="1" si="903"/>
        <v>3.9399655999999998</v>
      </c>
      <c r="AD3146">
        <f t="shared" ca="1" si="886"/>
        <v>0</v>
      </c>
      <c r="AE3146">
        <f t="shared" ca="1" si="898"/>
        <v>0</v>
      </c>
      <c r="AF3146">
        <f t="shared" ca="1" si="899"/>
        <v>0</v>
      </c>
      <c r="AG3146">
        <f t="shared" ca="1" si="900"/>
        <v>0.98499139999999996</v>
      </c>
      <c r="AH3146">
        <f t="shared" ca="1" si="901"/>
        <v>0</v>
      </c>
    </row>
    <row r="3147" spans="15:34" x14ac:dyDescent="0.25">
      <c r="O3147">
        <v>3091</v>
      </c>
      <c r="P3147" s="2">
        <f t="shared" si="902"/>
        <v>44325.749999992506</v>
      </c>
      <c r="Q3147">
        <f t="shared" si="887"/>
        <v>9</v>
      </c>
      <c r="R3147">
        <f t="shared" si="888"/>
        <v>5</v>
      </c>
      <c r="S3147">
        <f t="shared" si="889"/>
        <v>3</v>
      </c>
      <c r="T3147">
        <f t="shared" si="890"/>
        <v>18</v>
      </c>
      <c r="U3147">
        <f t="shared" si="891"/>
        <v>2</v>
      </c>
      <c r="V3147">
        <f t="shared" ca="1" si="892"/>
        <v>0.54689999999999994</v>
      </c>
      <c r="W3147">
        <f>INDEX(Solarstrahlungsdaten!$B$13:$G$8772,Übersicht!O3147,Übersicht!$E$10)</f>
        <v>2.0549999999999997</v>
      </c>
      <c r="X3147">
        <f t="shared" si="893"/>
        <v>7.0691999999999986E-3</v>
      </c>
      <c r="Y3147">
        <f t="shared" ca="1" si="894"/>
        <v>0.53983079999999994</v>
      </c>
      <c r="Z3147">
        <f t="shared" ca="1" si="895"/>
        <v>7.0691999999999986E-3</v>
      </c>
      <c r="AA3147">
        <f t="shared" ca="1" si="896"/>
        <v>0</v>
      </c>
      <c r="AB3147">
        <f t="shared" ca="1" si="897"/>
        <v>0.53983079999999994</v>
      </c>
      <c r="AC3147">
        <f t="shared" ca="1" si="903"/>
        <v>3.4001348</v>
      </c>
      <c r="AD3147">
        <f t="shared" ca="1" si="886"/>
        <v>0</v>
      </c>
      <c r="AE3147">
        <f t="shared" ca="1" si="898"/>
        <v>0</v>
      </c>
      <c r="AF3147">
        <f t="shared" ca="1" si="899"/>
        <v>0</v>
      </c>
      <c r="AG3147">
        <f t="shared" ca="1" si="900"/>
        <v>0.8500337</v>
      </c>
      <c r="AH3147">
        <f t="shared" ca="1" si="901"/>
        <v>0</v>
      </c>
    </row>
    <row r="3148" spans="15:34" x14ac:dyDescent="0.25">
      <c r="O3148">
        <v>3092</v>
      </c>
      <c r="P3148" s="2">
        <f t="shared" si="902"/>
        <v>44325.79166665917</v>
      </c>
      <c r="Q3148">
        <f t="shared" si="887"/>
        <v>9</v>
      </c>
      <c r="R3148">
        <f t="shared" si="888"/>
        <v>5</v>
      </c>
      <c r="S3148">
        <f t="shared" si="889"/>
        <v>3</v>
      </c>
      <c r="T3148">
        <f t="shared" si="890"/>
        <v>19</v>
      </c>
      <c r="U3148">
        <f t="shared" si="891"/>
        <v>2</v>
      </c>
      <c r="V3148">
        <f t="shared" ca="1" si="892"/>
        <v>0.66849999999999998</v>
      </c>
      <c r="W3148">
        <f>INDEX(Solarstrahlungsdaten!$B$13:$G$8772,Übersicht!O3148,Übersicht!$E$10)</f>
        <v>0</v>
      </c>
      <c r="X3148">
        <f t="shared" si="893"/>
        <v>0</v>
      </c>
      <c r="Y3148">
        <f t="shared" ca="1" si="894"/>
        <v>0.66849999999999998</v>
      </c>
      <c r="Z3148">
        <f t="shared" ca="1" si="895"/>
        <v>0</v>
      </c>
      <c r="AA3148">
        <f t="shared" ca="1" si="896"/>
        <v>0</v>
      </c>
      <c r="AB3148">
        <f t="shared" ca="1" si="897"/>
        <v>0.66849999999999998</v>
      </c>
      <c r="AC3148">
        <f t="shared" ca="1" si="903"/>
        <v>2.7316348000000001</v>
      </c>
      <c r="AD3148">
        <f t="shared" ca="1" si="886"/>
        <v>0</v>
      </c>
      <c r="AE3148">
        <f t="shared" ca="1" si="898"/>
        <v>0</v>
      </c>
      <c r="AF3148">
        <f t="shared" ca="1" si="899"/>
        <v>0</v>
      </c>
      <c r="AG3148">
        <f t="shared" ca="1" si="900"/>
        <v>0.68290870000000004</v>
      </c>
      <c r="AH3148">
        <f t="shared" ca="1" si="901"/>
        <v>0</v>
      </c>
    </row>
    <row r="3149" spans="15:34" x14ac:dyDescent="0.25">
      <c r="O3149">
        <v>3093</v>
      </c>
      <c r="P3149" s="2">
        <f t="shared" si="902"/>
        <v>44325.833333325834</v>
      </c>
      <c r="Q3149">
        <f t="shared" si="887"/>
        <v>9</v>
      </c>
      <c r="R3149">
        <f t="shared" si="888"/>
        <v>5</v>
      </c>
      <c r="S3149">
        <f t="shared" si="889"/>
        <v>3</v>
      </c>
      <c r="T3149">
        <f t="shared" si="890"/>
        <v>20</v>
      </c>
      <c r="U3149">
        <f t="shared" si="891"/>
        <v>2</v>
      </c>
      <c r="V3149">
        <f t="shared" ca="1" si="892"/>
        <v>0.68720000000000003</v>
      </c>
      <c r="W3149">
        <f>INDEX(Solarstrahlungsdaten!$B$13:$G$8772,Übersicht!O3149,Übersicht!$E$10)</f>
        <v>0</v>
      </c>
      <c r="X3149">
        <f t="shared" si="893"/>
        <v>0</v>
      </c>
      <c r="Y3149">
        <f t="shared" ca="1" si="894"/>
        <v>0.68720000000000003</v>
      </c>
      <c r="Z3149">
        <f t="shared" ca="1" si="895"/>
        <v>0</v>
      </c>
      <c r="AA3149">
        <f t="shared" ca="1" si="896"/>
        <v>0</v>
      </c>
      <c r="AB3149">
        <f t="shared" ca="1" si="897"/>
        <v>0.68720000000000003</v>
      </c>
      <c r="AC3149">
        <f t="shared" ca="1" si="903"/>
        <v>2.0444348000000003</v>
      </c>
      <c r="AD3149">
        <f t="shared" ca="1" si="886"/>
        <v>0</v>
      </c>
      <c r="AE3149">
        <f t="shared" ca="1" si="898"/>
        <v>0</v>
      </c>
      <c r="AF3149">
        <f t="shared" ca="1" si="899"/>
        <v>0</v>
      </c>
      <c r="AG3149">
        <f t="shared" ca="1" si="900"/>
        <v>0.51110870000000008</v>
      </c>
      <c r="AH3149">
        <f t="shared" ca="1" si="901"/>
        <v>0</v>
      </c>
    </row>
    <row r="3150" spans="15:34" x14ac:dyDescent="0.25">
      <c r="O3150">
        <v>3094</v>
      </c>
      <c r="P3150" s="2">
        <f t="shared" si="902"/>
        <v>44325.874999992498</v>
      </c>
      <c r="Q3150">
        <f t="shared" si="887"/>
        <v>9</v>
      </c>
      <c r="R3150">
        <f t="shared" si="888"/>
        <v>5</v>
      </c>
      <c r="S3150">
        <f t="shared" si="889"/>
        <v>3</v>
      </c>
      <c r="T3150">
        <f t="shared" si="890"/>
        <v>21</v>
      </c>
      <c r="U3150">
        <f t="shared" si="891"/>
        <v>2</v>
      </c>
      <c r="V3150">
        <f t="shared" ca="1" si="892"/>
        <v>0.63300000000000001</v>
      </c>
      <c r="W3150">
        <f>INDEX(Solarstrahlungsdaten!$B$13:$G$8772,Übersicht!O3150,Übersicht!$E$10)</f>
        <v>0</v>
      </c>
      <c r="X3150">
        <f t="shared" si="893"/>
        <v>0</v>
      </c>
      <c r="Y3150">
        <f t="shared" ca="1" si="894"/>
        <v>0.63300000000000001</v>
      </c>
      <c r="Z3150">
        <f t="shared" ca="1" si="895"/>
        <v>0</v>
      </c>
      <c r="AA3150">
        <f t="shared" ca="1" si="896"/>
        <v>0</v>
      </c>
      <c r="AB3150">
        <f t="shared" ca="1" si="897"/>
        <v>0.63300000000000001</v>
      </c>
      <c r="AC3150">
        <f t="shared" ca="1" si="903"/>
        <v>1.4114348000000003</v>
      </c>
      <c r="AD3150">
        <f t="shared" ca="1" si="886"/>
        <v>0</v>
      </c>
      <c r="AE3150">
        <f t="shared" ca="1" si="898"/>
        <v>0</v>
      </c>
      <c r="AF3150">
        <f t="shared" ca="1" si="899"/>
        <v>0</v>
      </c>
      <c r="AG3150">
        <f t="shared" ca="1" si="900"/>
        <v>0.35285870000000008</v>
      </c>
      <c r="AH3150">
        <f t="shared" ca="1" si="901"/>
        <v>0</v>
      </c>
    </row>
    <row r="3151" spans="15:34" x14ac:dyDescent="0.25">
      <c r="O3151">
        <v>3095</v>
      </c>
      <c r="P3151" s="2">
        <f t="shared" si="902"/>
        <v>44325.916666659163</v>
      </c>
      <c r="Q3151">
        <f t="shared" si="887"/>
        <v>9</v>
      </c>
      <c r="R3151">
        <f t="shared" si="888"/>
        <v>5</v>
      </c>
      <c r="S3151">
        <f t="shared" si="889"/>
        <v>3</v>
      </c>
      <c r="T3151">
        <f t="shared" si="890"/>
        <v>22</v>
      </c>
      <c r="U3151">
        <f t="shared" si="891"/>
        <v>2</v>
      </c>
      <c r="V3151">
        <f t="shared" ca="1" si="892"/>
        <v>0.57189999999999996</v>
      </c>
      <c r="W3151">
        <f>INDEX(Solarstrahlungsdaten!$B$13:$G$8772,Übersicht!O3151,Übersicht!$E$10)</f>
        <v>0</v>
      </c>
      <c r="X3151">
        <f t="shared" si="893"/>
        <v>0</v>
      </c>
      <c r="Y3151">
        <f t="shared" ca="1" si="894"/>
        <v>0.57189999999999996</v>
      </c>
      <c r="Z3151">
        <f t="shared" ca="1" si="895"/>
        <v>0</v>
      </c>
      <c r="AA3151">
        <f t="shared" ca="1" si="896"/>
        <v>0</v>
      </c>
      <c r="AB3151">
        <f t="shared" ca="1" si="897"/>
        <v>0.57189999999999996</v>
      </c>
      <c r="AC3151">
        <f t="shared" ca="1" si="903"/>
        <v>0.83953480000000036</v>
      </c>
      <c r="AD3151">
        <f t="shared" ca="1" si="886"/>
        <v>0</v>
      </c>
      <c r="AE3151">
        <f t="shared" ca="1" si="898"/>
        <v>0</v>
      </c>
      <c r="AF3151">
        <f t="shared" ca="1" si="899"/>
        <v>0</v>
      </c>
      <c r="AG3151">
        <f t="shared" ca="1" si="900"/>
        <v>0.20988370000000009</v>
      </c>
      <c r="AH3151">
        <f t="shared" ca="1" si="901"/>
        <v>0</v>
      </c>
    </row>
    <row r="3152" spans="15:34" x14ac:dyDescent="0.25">
      <c r="O3152">
        <v>3096</v>
      </c>
      <c r="P3152" s="2">
        <f t="shared" si="902"/>
        <v>44325.958333325827</v>
      </c>
      <c r="Q3152">
        <f t="shared" si="887"/>
        <v>9</v>
      </c>
      <c r="R3152">
        <f t="shared" si="888"/>
        <v>5</v>
      </c>
      <c r="S3152">
        <f t="shared" si="889"/>
        <v>3</v>
      </c>
      <c r="T3152">
        <f t="shared" si="890"/>
        <v>23</v>
      </c>
      <c r="U3152">
        <f t="shared" si="891"/>
        <v>2</v>
      </c>
      <c r="V3152">
        <f t="shared" ca="1" si="892"/>
        <v>0.43760000000000004</v>
      </c>
      <c r="W3152">
        <f>INDEX(Solarstrahlungsdaten!$B$13:$G$8772,Übersicht!O3152,Übersicht!$E$10)</f>
        <v>0</v>
      </c>
      <c r="X3152">
        <f t="shared" si="893"/>
        <v>0</v>
      </c>
      <c r="Y3152">
        <f t="shared" ca="1" si="894"/>
        <v>0.43760000000000004</v>
      </c>
      <c r="Z3152">
        <f t="shared" ca="1" si="895"/>
        <v>0</v>
      </c>
      <c r="AA3152">
        <f t="shared" ca="1" si="896"/>
        <v>0</v>
      </c>
      <c r="AB3152">
        <f t="shared" ca="1" si="897"/>
        <v>0.43760000000000004</v>
      </c>
      <c r="AC3152">
        <f t="shared" ca="1" si="903"/>
        <v>0.40193480000000031</v>
      </c>
      <c r="AD3152">
        <f t="shared" ca="1" si="886"/>
        <v>0</v>
      </c>
      <c r="AE3152">
        <f t="shared" ca="1" si="898"/>
        <v>0</v>
      </c>
      <c r="AF3152">
        <f t="shared" ca="1" si="899"/>
        <v>0</v>
      </c>
      <c r="AG3152">
        <f t="shared" ca="1" si="900"/>
        <v>0.10048370000000008</v>
      </c>
      <c r="AH3152">
        <f t="shared" ca="1" si="901"/>
        <v>0</v>
      </c>
    </row>
    <row r="3153" spans="15:34" x14ac:dyDescent="0.25">
      <c r="O3153">
        <v>3097</v>
      </c>
      <c r="P3153" s="2">
        <f t="shared" si="902"/>
        <v>44325.999999992491</v>
      </c>
      <c r="Q3153">
        <f t="shared" si="887"/>
        <v>10</v>
      </c>
      <c r="R3153">
        <f t="shared" si="888"/>
        <v>5</v>
      </c>
      <c r="S3153">
        <f t="shared" si="889"/>
        <v>3</v>
      </c>
      <c r="T3153">
        <f t="shared" si="890"/>
        <v>0</v>
      </c>
      <c r="U3153">
        <f t="shared" si="891"/>
        <v>2</v>
      </c>
      <c r="V3153">
        <f t="shared" ca="1" si="892"/>
        <v>0.2964</v>
      </c>
      <c r="W3153">
        <f>INDEX(Solarstrahlungsdaten!$B$13:$G$8772,Übersicht!O3153,Übersicht!$E$10)</f>
        <v>0</v>
      </c>
      <c r="X3153">
        <f t="shared" si="893"/>
        <v>0</v>
      </c>
      <c r="Y3153">
        <f t="shared" ca="1" si="894"/>
        <v>0.2964</v>
      </c>
      <c r="Z3153">
        <f t="shared" ca="1" si="895"/>
        <v>0</v>
      </c>
      <c r="AA3153">
        <f t="shared" ca="1" si="896"/>
        <v>0</v>
      </c>
      <c r="AB3153">
        <f t="shared" ca="1" si="897"/>
        <v>0.2964</v>
      </c>
      <c r="AC3153">
        <f t="shared" ca="1" si="903"/>
        <v>0.10553480000000032</v>
      </c>
      <c r="AD3153">
        <f t="shared" ca="1" si="886"/>
        <v>0</v>
      </c>
      <c r="AE3153">
        <f t="shared" ca="1" si="898"/>
        <v>0</v>
      </c>
      <c r="AF3153">
        <f t="shared" ca="1" si="899"/>
        <v>0</v>
      </c>
      <c r="AG3153">
        <f t="shared" ca="1" si="900"/>
        <v>2.6383700000000079E-2</v>
      </c>
      <c r="AH3153">
        <f t="shared" ca="1" si="901"/>
        <v>0</v>
      </c>
    </row>
    <row r="3154" spans="15:34" x14ac:dyDescent="0.25">
      <c r="O3154">
        <v>3098</v>
      </c>
      <c r="P3154" s="2">
        <f t="shared" si="902"/>
        <v>44326.041666659155</v>
      </c>
      <c r="Q3154">
        <f t="shared" si="887"/>
        <v>10</v>
      </c>
      <c r="R3154">
        <f t="shared" si="888"/>
        <v>5</v>
      </c>
      <c r="S3154">
        <f t="shared" si="889"/>
        <v>3</v>
      </c>
      <c r="T3154">
        <f t="shared" si="890"/>
        <v>1</v>
      </c>
      <c r="U3154">
        <f t="shared" si="891"/>
        <v>2</v>
      </c>
      <c r="V3154">
        <f t="shared" ca="1" si="892"/>
        <v>0.20670000000000002</v>
      </c>
      <c r="W3154">
        <f>INDEX(Solarstrahlungsdaten!$B$13:$G$8772,Übersicht!O3154,Übersicht!$E$10)</f>
        <v>0</v>
      </c>
      <c r="X3154">
        <f t="shared" si="893"/>
        <v>0</v>
      </c>
      <c r="Y3154">
        <f t="shared" ca="1" si="894"/>
        <v>0.20670000000000002</v>
      </c>
      <c r="Z3154">
        <f t="shared" ca="1" si="895"/>
        <v>0</v>
      </c>
      <c r="AA3154">
        <f t="shared" ca="1" si="896"/>
        <v>0</v>
      </c>
      <c r="AB3154">
        <f t="shared" ca="1" si="897"/>
        <v>0.10553480000000032</v>
      </c>
      <c r="AC3154">
        <f t="shared" ca="1" si="903"/>
        <v>0</v>
      </c>
      <c r="AD3154">
        <f t="shared" ca="1" si="886"/>
        <v>0.10116519999999971</v>
      </c>
      <c r="AE3154">
        <f t="shared" ca="1" si="898"/>
        <v>0</v>
      </c>
      <c r="AF3154">
        <f t="shared" ca="1" si="899"/>
        <v>0.10116519999999971</v>
      </c>
      <c r="AG3154">
        <f t="shared" ca="1" si="900"/>
        <v>0</v>
      </c>
      <c r="AH3154">
        <f t="shared" ca="1" si="901"/>
        <v>1</v>
      </c>
    </row>
    <row r="3155" spans="15:34" x14ac:dyDescent="0.25">
      <c r="O3155">
        <v>3099</v>
      </c>
      <c r="P3155" s="2">
        <f t="shared" si="902"/>
        <v>44326.08333332582</v>
      </c>
      <c r="Q3155">
        <f t="shared" si="887"/>
        <v>10</v>
      </c>
      <c r="R3155">
        <f t="shared" si="888"/>
        <v>5</v>
      </c>
      <c r="S3155">
        <f t="shared" si="889"/>
        <v>3</v>
      </c>
      <c r="T3155">
        <f t="shared" si="890"/>
        <v>2</v>
      </c>
      <c r="U3155">
        <f t="shared" si="891"/>
        <v>2</v>
      </c>
      <c r="V3155">
        <f t="shared" ca="1" si="892"/>
        <v>0.18039999999999998</v>
      </c>
      <c r="W3155">
        <f>INDEX(Solarstrahlungsdaten!$B$13:$G$8772,Übersicht!O3155,Übersicht!$E$10)</f>
        <v>0</v>
      </c>
      <c r="X3155">
        <f t="shared" si="893"/>
        <v>0</v>
      </c>
      <c r="Y3155">
        <f t="shared" ca="1" si="894"/>
        <v>0.18039999999999998</v>
      </c>
      <c r="Z3155">
        <f t="shared" ca="1" si="895"/>
        <v>0</v>
      </c>
      <c r="AA3155">
        <f t="shared" ca="1" si="896"/>
        <v>0</v>
      </c>
      <c r="AB3155">
        <f t="shared" ca="1" si="897"/>
        <v>0</v>
      </c>
      <c r="AC3155">
        <f t="shared" ca="1" si="903"/>
        <v>0</v>
      </c>
      <c r="AD3155">
        <f t="shared" ca="1" si="886"/>
        <v>0.18039999999999998</v>
      </c>
      <c r="AE3155">
        <f t="shared" ca="1" si="898"/>
        <v>0</v>
      </c>
      <c r="AF3155">
        <f t="shared" ca="1" si="899"/>
        <v>0.18039999999999998</v>
      </c>
      <c r="AG3155">
        <f t="shared" ca="1" si="900"/>
        <v>0</v>
      </c>
      <c r="AH3155">
        <f t="shared" ca="1" si="901"/>
        <v>1</v>
      </c>
    </row>
    <row r="3156" spans="15:34" x14ac:dyDescent="0.25">
      <c r="O3156">
        <v>3100</v>
      </c>
      <c r="P3156" s="2">
        <f t="shared" si="902"/>
        <v>44326.124999992484</v>
      </c>
      <c r="Q3156">
        <f t="shared" si="887"/>
        <v>10</v>
      </c>
      <c r="R3156">
        <f t="shared" si="888"/>
        <v>5</v>
      </c>
      <c r="S3156">
        <f t="shared" si="889"/>
        <v>3</v>
      </c>
      <c r="T3156">
        <f t="shared" si="890"/>
        <v>3</v>
      </c>
      <c r="U3156">
        <f t="shared" si="891"/>
        <v>2</v>
      </c>
      <c r="V3156">
        <f t="shared" ca="1" si="892"/>
        <v>0.1724</v>
      </c>
      <c r="W3156">
        <f>INDEX(Solarstrahlungsdaten!$B$13:$G$8772,Übersicht!O3156,Übersicht!$E$10)</f>
        <v>0</v>
      </c>
      <c r="X3156">
        <f t="shared" si="893"/>
        <v>0</v>
      </c>
      <c r="Y3156">
        <f t="shared" ca="1" si="894"/>
        <v>0.1724</v>
      </c>
      <c r="Z3156">
        <f t="shared" ca="1" si="895"/>
        <v>0</v>
      </c>
      <c r="AA3156">
        <f t="shared" ca="1" si="896"/>
        <v>0</v>
      </c>
      <c r="AB3156">
        <f t="shared" ca="1" si="897"/>
        <v>0</v>
      </c>
      <c r="AC3156">
        <f t="shared" ca="1" si="903"/>
        <v>0</v>
      </c>
      <c r="AD3156">
        <f t="shared" ca="1" si="886"/>
        <v>0.1724</v>
      </c>
      <c r="AE3156">
        <f t="shared" ca="1" si="898"/>
        <v>0</v>
      </c>
      <c r="AF3156">
        <f t="shared" ca="1" si="899"/>
        <v>0.1724</v>
      </c>
      <c r="AG3156">
        <f t="shared" ca="1" si="900"/>
        <v>0</v>
      </c>
      <c r="AH3156">
        <f t="shared" ca="1" si="901"/>
        <v>1</v>
      </c>
    </row>
    <row r="3157" spans="15:34" x14ac:dyDescent="0.25">
      <c r="O3157">
        <v>3101</v>
      </c>
      <c r="P3157" s="2">
        <f t="shared" si="902"/>
        <v>44326.166666659148</v>
      </c>
      <c r="Q3157">
        <f t="shared" si="887"/>
        <v>10</v>
      </c>
      <c r="R3157">
        <f t="shared" si="888"/>
        <v>5</v>
      </c>
      <c r="S3157">
        <f t="shared" si="889"/>
        <v>3</v>
      </c>
      <c r="T3157">
        <f t="shared" si="890"/>
        <v>4</v>
      </c>
      <c r="U3157">
        <f t="shared" si="891"/>
        <v>2</v>
      </c>
      <c r="V3157">
        <f t="shared" ca="1" si="892"/>
        <v>0.17459999999999998</v>
      </c>
      <c r="W3157">
        <f>INDEX(Solarstrahlungsdaten!$B$13:$G$8772,Übersicht!O3157,Übersicht!$E$10)</f>
        <v>0</v>
      </c>
      <c r="X3157">
        <f t="shared" si="893"/>
        <v>0</v>
      </c>
      <c r="Y3157">
        <f t="shared" ca="1" si="894"/>
        <v>0.17459999999999998</v>
      </c>
      <c r="Z3157">
        <f t="shared" ca="1" si="895"/>
        <v>0</v>
      </c>
      <c r="AA3157">
        <f t="shared" ca="1" si="896"/>
        <v>0</v>
      </c>
      <c r="AB3157">
        <f t="shared" ca="1" si="897"/>
        <v>0</v>
      </c>
      <c r="AC3157">
        <f t="shared" ca="1" si="903"/>
        <v>0</v>
      </c>
      <c r="AD3157">
        <f t="shared" ca="1" si="886"/>
        <v>0.17459999999999998</v>
      </c>
      <c r="AE3157">
        <f t="shared" ca="1" si="898"/>
        <v>0</v>
      </c>
      <c r="AF3157">
        <f t="shared" ca="1" si="899"/>
        <v>0.17459999999999998</v>
      </c>
      <c r="AG3157">
        <f t="shared" ca="1" si="900"/>
        <v>0</v>
      </c>
      <c r="AH3157">
        <f t="shared" ca="1" si="901"/>
        <v>1</v>
      </c>
    </row>
    <row r="3158" spans="15:34" x14ac:dyDescent="0.25">
      <c r="O3158">
        <v>3102</v>
      </c>
      <c r="P3158" s="2">
        <f t="shared" si="902"/>
        <v>44326.208333325812</v>
      </c>
      <c r="Q3158">
        <f t="shared" si="887"/>
        <v>10</v>
      </c>
      <c r="R3158">
        <f t="shared" si="888"/>
        <v>5</v>
      </c>
      <c r="S3158">
        <f t="shared" si="889"/>
        <v>3</v>
      </c>
      <c r="T3158">
        <f t="shared" si="890"/>
        <v>5</v>
      </c>
      <c r="U3158">
        <f t="shared" si="891"/>
        <v>2</v>
      </c>
      <c r="V3158">
        <f t="shared" ca="1" si="892"/>
        <v>0.1938</v>
      </c>
      <c r="W3158">
        <f>INDEX(Solarstrahlungsdaten!$B$13:$G$8772,Übersicht!O3158,Übersicht!$E$10)</f>
        <v>40.47</v>
      </c>
      <c r="X3158">
        <f t="shared" si="893"/>
        <v>0.1392168</v>
      </c>
      <c r="Y3158">
        <f t="shared" ca="1" si="894"/>
        <v>5.4583199999999998E-2</v>
      </c>
      <c r="Z3158">
        <f t="shared" ca="1" si="895"/>
        <v>0.1392168</v>
      </c>
      <c r="AA3158">
        <f t="shared" ca="1" si="896"/>
        <v>0</v>
      </c>
      <c r="AB3158">
        <f t="shared" ca="1" si="897"/>
        <v>0</v>
      </c>
      <c r="AC3158">
        <f t="shared" ca="1" si="903"/>
        <v>0</v>
      </c>
      <c r="AD3158">
        <f t="shared" ca="1" si="886"/>
        <v>5.4583199999999998E-2</v>
      </c>
      <c r="AE3158">
        <f t="shared" ca="1" si="898"/>
        <v>0</v>
      </c>
      <c r="AF3158">
        <f t="shared" ca="1" si="899"/>
        <v>5.4583199999999998E-2</v>
      </c>
      <c r="AG3158">
        <f t="shared" ca="1" si="900"/>
        <v>0</v>
      </c>
      <c r="AH3158">
        <f t="shared" ca="1" si="901"/>
        <v>1</v>
      </c>
    </row>
    <row r="3159" spans="15:34" x14ac:dyDescent="0.25">
      <c r="O3159">
        <v>3103</v>
      </c>
      <c r="P3159" s="2">
        <f t="shared" si="902"/>
        <v>44326.249999992477</v>
      </c>
      <c r="Q3159">
        <f t="shared" si="887"/>
        <v>10</v>
      </c>
      <c r="R3159">
        <f t="shared" si="888"/>
        <v>5</v>
      </c>
      <c r="S3159">
        <f t="shared" si="889"/>
        <v>3</v>
      </c>
      <c r="T3159">
        <f t="shared" si="890"/>
        <v>6</v>
      </c>
      <c r="U3159">
        <f t="shared" si="891"/>
        <v>2</v>
      </c>
      <c r="V3159">
        <f t="shared" ca="1" si="892"/>
        <v>0.32089999999999996</v>
      </c>
      <c r="W3159">
        <f>INDEX(Solarstrahlungsdaten!$B$13:$G$8772,Übersicht!O3159,Übersicht!$E$10)</f>
        <v>103.07</v>
      </c>
      <c r="X3159">
        <f t="shared" si="893"/>
        <v>0.35456079999999995</v>
      </c>
      <c r="Y3159">
        <f t="shared" ca="1" si="894"/>
        <v>-3.3660799999999991E-2</v>
      </c>
      <c r="Z3159">
        <f t="shared" ca="1" si="895"/>
        <v>0.32089999999999996</v>
      </c>
      <c r="AA3159">
        <f t="shared" ca="1" si="896"/>
        <v>3.3660799999999991E-2</v>
      </c>
      <c r="AB3159">
        <f t="shared" ca="1" si="897"/>
        <v>0</v>
      </c>
      <c r="AC3159">
        <f t="shared" ca="1" si="903"/>
        <v>3.3660799999999991E-2</v>
      </c>
      <c r="AD3159">
        <f t="shared" ca="1" si="886"/>
        <v>0</v>
      </c>
      <c r="AE3159">
        <f t="shared" ca="1" si="898"/>
        <v>0</v>
      </c>
      <c r="AF3159">
        <f t="shared" ca="1" si="899"/>
        <v>0</v>
      </c>
      <c r="AG3159">
        <f t="shared" ca="1" si="900"/>
        <v>8.4151999999999977E-3</v>
      </c>
      <c r="AH3159">
        <f t="shared" ca="1" si="901"/>
        <v>0</v>
      </c>
    </row>
    <row r="3160" spans="15:34" x14ac:dyDescent="0.25">
      <c r="O3160">
        <v>3104</v>
      </c>
      <c r="P3160" s="2">
        <f t="shared" si="902"/>
        <v>44326.291666659141</v>
      </c>
      <c r="Q3160">
        <f t="shared" si="887"/>
        <v>10</v>
      </c>
      <c r="R3160">
        <f t="shared" si="888"/>
        <v>5</v>
      </c>
      <c r="S3160">
        <f t="shared" si="889"/>
        <v>3</v>
      </c>
      <c r="T3160">
        <f t="shared" si="890"/>
        <v>7</v>
      </c>
      <c r="U3160">
        <f t="shared" si="891"/>
        <v>2</v>
      </c>
      <c r="V3160">
        <f t="shared" ca="1" si="892"/>
        <v>0.49560000000000004</v>
      </c>
      <c r="W3160">
        <f>INDEX(Solarstrahlungsdaten!$B$13:$G$8772,Übersicht!O3160,Übersicht!$E$10)</f>
        <v>171.94</v>
      </c>
      <c r="X3160">
        <f t="shared" si="893"/>
        <v>0.59147360000000004</v>
      </c>
      <c r="Y3160">
        <f t="shared" ca="1" si="894"/>
        <v>-9.5873600000000003E-2</v>
      </c>
      <c r="Z3160">
        <f t="shared" ca="1" si="895"/>
        <v>0.49560000000000004</v>
      </c>
      <c r="AA3160">
        <f t="shared" ca="1" si="896"/>
        <v>9.5873600000000003E-2</v>
      </c>
      <c r="AB3160">
        <f t="shared" ca="1" si="897"/>
        <v>0</v>
      </c>
      <c r="AC3160">
        <f t="shared" ca="1" si="903"/>
        <v>0.12953439999999999</v>
      </c>
      <c r="AD3160">
        <f t="shared" ca="1" si="886"/>
        <v>0</v>
      </c>
      <c r="AE3160">
        <f t="shared" ca="1" si="898"/>
        <v>0</v>
      </c>
      <c r="AF3160">
        <f t="shared" ca="1" si="899"/>
        <v>0</v>
      </c>
      <c r="AG3160">
        <f t="shared" ca="1" si="900"/>
        <v>3.2383599999999998E-2</v>
      </c>
      <c r="AH3160">
        <f t="shared" ca="1" si="901"/>
        <v>0</v>
      </c>
    </row>
    <row r="3161" spans="15:34" x14ac:dyDescent="0.25">
      <c r="O3161">
        <v>3105</v>
      </c>
      <c r="P3161" s="2">
        <f t="shared" si="902"/>
        <v>44326.333333325805</v>
      </c>
      <c r="Q3161">
        <f t="shared" si="887"/>
        <v>10</v>
      </c>
      <c r="R3161">
        <f t="shared" si="888"/>
        <v>5</v>
      </c>
      <c r="S3161">
        <f t="shared" si="889"/>
        <v>3</v>
      </c>
      <c r="T3161">
        <f t="shared" si="890"/>
        <v>8</v>
      </c>
      <c r="U3161">
        <f t="shared" si="891"/>
        <v>2</v>
      </c>
      <c r="V3161">
        <f t="shared" ca="1" si="892"/>
        <v>0.54830000000000001</v>
      </c>
      <c r="W3161">
        <f>INDEX(Solarstrahlungsdaten!$B$13:$G$8772,Übersicht!O3161,Übersicht!$E$10)</f>
        <v>268.64</v>
      </c>
      <c r="X3161">
        <f t="shared" si="893"/>
        <v>0.92412159999999999</v>
      </c>
      <c r="Y3161">
        <f t="shared" ca="1" si="894"/>
        <v>-0.37582159999999998</v>
      </c>
      <c r="Z3161">
        <f t="shared" ca="1" si="895"/>
        <v>0.54830000000000001</v>
      </c>
      <c r="AA3161">
        <f t="shared" ca="1" si="896"/>
        <v>0.37582159999999998</v>
      </c>
      <c r="AB3161">
        <f t="shared" ca="1" si="897"/>
        <v>0</v>
      </c>
      <c r="AC3161">
        <f t="shared" ca="1" si="903"/>
        <v>0.50535599999999992</v>
      </c>
      <c r="AD3161">
        <f t="shared" ca="1" si="886"/>
        <v>0</v>
      </c>
      <c r="AE3161">
        <f t="shared" ca="1" si="898"/>
        <v>0</v>
      </c>
      <c r="AF3161">
        <f t="shared" ca="1" si="899"/>
        <v>0</v>
      </c>
      <c r="AG3161">
        <f t="shared" ca="1" si="900"/>
        <v>0.12633899999999998</v>
      </c>
      <c r="AH3161">
        <f t="shared" ca="1" si="901"/>
        <v>0</v>
      </c>
    </row>
    <row r="3162" spans="15:34" x14ac:dyDescent="0.25">
      <c r="O3162">
        <v>3106</v>
      </c>
      <c r="P3162" s="2">
        <f t="shared" si="902"/>
        <v>44326.374999992469</v>
      </c>
      <c r="Q3162">
        <f t="shared" si="887"/>
        <v>10</v>
      </c>
      <c r="R3162">
        <f t="shared" si="888"/>
        <v>5</v>
      </c>
      <c r="S3162">
        <f t="shared" si="889"/>
        <v>3</v>
      </c>
      <c r="T3162">
        <f t="shared" si="890"/>
        <v>9</v>
      </c>
      <c r="U3162">
        <f t="shared" si="891"/>
        <v>2</v>
      </c>
      <c r="V3162">
        <f t="shared" ca="1" si="892"/>
        <v>0.54630000000000001</v>
      </c>
      <c r="W3162">
        <f>INDEX(Solarstrahlungsdaten!$B$13:$G$8772,Übersicht!O3162,Übersicht!$E$10)</f>
        <v>516.15</v>
      </c>
      <c r="X3162">
        <f t="shared" si="893"/>
        <v>1.7755559999999999</v>
      </c>
      <c r="Y3162">
        <f t="shared" ca="1" si="894"/>
        <v>-1.2292559999999999</v>
      </c>
      <c r="Z3162">
        <f t="shared" ca="1" si="895"/>
        <v>0.54630000000000001</v>
      </c>
      <c r="AA3162">
        <f t="shared" ca="1" si="896"/>
        <v>1.2292559999999999</v>
      </c>
      <c r="AB3162">
        <f t="shared" ca="1" si="897"/>
        <v>0</v>
      </c>
      <c r="AC3162">
        <f t="shared" ca="1" si="903"/>
        <v>1.7346119999999998</v>
      </c>
      <c r="AD3162">
        <f t="shared" ca="1" si="886"/>
        <v>0</v>
      </c>
      <c r="AE3162">
        <f t="shared" ca="1" si="898"/>
        <v>0</v>
      </c>
      <c r="AF3162">
        <f t="shared" ca="1" si="899"/>
        <v>0</v>
      </c>
      <c r="AG3162">
        <f t="shared" ca="1" si="900"/>
        <v>0.43365299999999996</v>
      </c>
      <c r="AH3162">
        <f t="shared" ca="1" si="901"/>
        <v>0</v>
      </c>
    </row>
    <row r="3163" spans="15:34" x14ac:dyDescent="0.25">
      <c r="O3163">
        <v>3107</v>
      </c>
      <c r="P3163" s="2">
        <f t="shared" si="902"/>
        <v>44326.416666659134</v>
      </c>
      <c r="Q3163">
        <f t="shared" si="887"/>
        <v>10</v>
      </c>
      <c r="R3163">
        <f t="shared" si="888"/>
        <v>5</v>
      </c>
      <c r="S3163">
        <f t="shared" si="889"/>
        <v>3</v>
      </c>
      <c r="T3163">
        <f t="shared" si="890"/>
        <v>10</v>
      </c>
      <c r="U3163">
        <f t="shared" si="891"/>
        <v>2</v>
      </c>
      <c r="V3163">
        <f t="shared" ca="1" si="892"/>
        <v>0.5323</v>
      </c>
      <c r="W3163">
        <f>INDEX(Solarstrahlungsdaten!$B$13:$G$8772,Übersicht!O3163,Übersicht!$E$10)</f>
        <v>688.48500000000001</v>
      </c>
      <c r="X3163">
        <f t="shared" si="893"/>
        <v>2.3683884000000002</v>
      </c>
      <c r="Y3163">
        <f t="shared" ca="1" si="894"/>
        <v>-1.8360884000000002</v>
      </c>
      <c r="Z3163">
        <f t="shared" ca="1" si="895"/>
        <v>0.5323</v>
      </c>
      <c r="AA3163">
        <f t="shared" ca="1" si="896"/>
        <v>1.8360884000000002</v>
      </c>
      <c r="AB3163">
        <f t="shared" ca="1" si="897"/>
        <v>0</v>
      </c>
      <c r="AC3163">
        <f t="shared" ca="1" si="903"/>
        <v>3.5707003999999998</v>
      </c>
      <c r="AD3163">
        <f t="shared" ca="1" si="886"/>
        <v>0</v>
      </c>
      <c r="AE3163">
        <f t="shared" ca="1" si="898"/>
        <v>0</v>
      </c>
      <c r="AF3163">
        <f t="shared" ca="1" si="899"/>
        <v>0</v>
      </c>
      <c r="AG3163">
        <f t="shared" ca="1" si="900"/>
        <v>0.89267509999999994</v>
      </c>
      <c r="AH3163">
        <f t="shared" ca="1" si="901"/>
        <v>0</v>
      </c>
    </row>
    <row r="3164" spans="15:34" x14ac:dyDescent="0.25">
      <c r="O3164">
        <v>3108</v>
      </c>
      <c r="P3164" s="2">
        <f t="shared" si="902"/>
        <v>44326.458333325798</v>
      </c>
      <c r="Q3164">
        <f t="shared" si="887"/>
        <v>10</v>
      </c>
      <c r="R3164">
        <f t="shared" si="888"/>
        <v>5</v>
      </c>
      <c r="S3164">
        <f t="shared" si="889"/>
        <v>3</v>
      </c>
      <c r="T3164">
        <f t="shared" si="890"/>
        <v>11</v>
      </c>
      <c r="U3164">
        <f t="shared" si="891"/>
        <v>2</v>
      </c>
      <c r="V3164">
        <f t="shared" ca="1" si="892"/>
        <v>0.52639999999999998</v>
      </c>
      <c r="W3164">
        <f>INDEX(Solarstrahlungsdaten!$B$13:$G$8772,Übersicht!O3164,Übersicht!$E$10)</f>
        <v>786.77500000000009</v>
      </c>
      <c r="X3164">
        <f t="shared" si="893"/>
        <v>2.7065060000000005</v>
      </c>
      <c r="Y3164">
        <f t="shared" ca="1" si="894"/>
        <v>-2.1801060000000003</v>
      </c>
      <c r="Z3164">
        <f t="shared" ca="1" si="895"/>
        <v>0.52639999999999998</v>
      </c>
      <c r="AA3164">
        <f t="shared" ca="1" si="896"/>
        <v>0.42929960000000023</v>
      </c>
      <c r="AB3164">
        <f t="shared" ca="1" si="897"/>
        <v>0</v>
      </c>
      <c r="AC3164">
        <f t="shared" ca="1" si="903"/>
        <v>4</v>
      </c>
      <c r="AD3164">
        <f t="shared" ca="1" si="886"/>
        <v>-1.7508064000000001</v>
      </c>
      <c r="AE3164">
        <f t="shared" ca="1" si="898"/>
        <v>1.7508064000000001</v>
      </c>
      <c r="AF3164">
        <f t="shared" ca="1" si="899"/>
        <v>0</v>
      </c>
      <c r="AG3164">
        <f t="shared" ca="1" si="900"/>
        <v>1</v>
      </c>
      <c r="AH3164">
        <f t="shared" ca="1" si="901"/>
        <v>0</v>
      </c>
    </row>
    <row r="3165" spans="15:34" x14ac:dyDescent="0.25">
      <c r="O3165">
        <v>3109</v>
      </c>
      <c r="P3165" s="2">
        <f t="shared" si="902"/>
        <v>44326.499999992462</v>
      </c>
      <c r="Q3165">
        <f t="shared" si="887"/>
        <v>10</v>
      </c>
      <c r="R3165">
        <f t="shared" si="888"/>
        <v>5</v>
      </c>
      <c r="S3165">
        <f t="shared" si="889"/>
        <v>3</v>
      </c>
      <c r="T3165">
        <f t="shared" si="890"/>
        <v>12</v>
      </c>
      <c r="U3165">
        <f t="shared" si="891"/>
        <v>2</v>
      </c>
      <c r="V3165">
        <f t="shared" ca="1" si="892"/>
        <v>0.58089999999999997</v>
      </c>
      <c r="W3165">
        <f>INDEX(Solarstrahlungsdaten!$B$13:$G$8772,Übersicht!O3165,Übersicht!$E$10)</f>
        <v>765.35500000000002</v>
      </c>
      <c r="X3165">
        <f t="shared" si="893"/>
        <v>2.6328212</v>
      </c>
      <c r="Y3165">
        <f t="shared" ca="1" si="894"/>
        <v>-2.0519211999999998</v>
      </c>
      <c r="Z3165">
        <f t="shared" ca="1" si="895"/>
        <v>0.58089999999999997</v>
      </c>
      <c r="AA3165">
        <f t="shared" ca="1" si="896"/>
        <v>0</v>
      </c>
      <c r="AB3165">
        <f t="shared" ca="1" si="897"/>
        <v>0</v>
      </c>
      <c r="AC3165">
        <f t="shared" ca="1" si="903"/>
        <v>4</v>
      </c>
      <c r="AD3165">
        <f t="shared" ca="1" si="886"/>
        <v>-2.0519211999999998</v>
      </c>
      <c r="AE3165">
        <f t="shared" ca="1" si="898"/>
        <v>2.0519211999999998</v>
      </c>
      <c r="AF3165">
        <f t="shared" ca="1" si="899"/>
        <v>0</v>
      </c>
      <c r="AG3165">
        <f t="shared" ca="1" si="900"/>
        <v>1</v>
      </c>
      <c r="AH3165">
        <f t="shared" ca="1" si="901"/>
        <v>0</v>
      </c>
    </row>
    <row r="3166" spans="15:34" x14ac:dyDescent="0.25">
      <c r="O3166">
        <v>3110</v>
      </c>
      <c r="P3166" s="2">
        <f t="shared" si="902"/>
        <v>44326.541666659126</v>
      </c>
      <c r="Q3166">
        <f t="shared" si="887"/>
        <v>10</v>
      </c>
      <c r="R3166">
        <f t="shared" si="888"/>
        <v>5</v>
      </c>
      <c r="S3166">
        <f t="shared" si="889"/>
        <v>3</v>
      </c>
      <c r="T3166">
        <f t="shared" si="890"/>
        <v>13</v>
      </c>
      <c r="U3166">
        <f t="shared" si="891"/>
        <v>2</v>
      </c>
      <c r="V3166">
        <f t="shared" ca="1" si="892"/>
        <v>0.60009999999999986</v>
      </c>
      <c r="W3166">
        <f>INDEX(Solarstrahlungsdaten!$B$13:$G$8772,Übersicht!O3166,Übersicht!$E$10)</f>
        <v>709.55</v>
      </c>
      <c r="X3166">
        <f t="shared" si="893"/>
        <v>2.4408519999999996</v>
      </c>
      <c r="Y3166">
        <f t="shared" ca="1" si="894"/>
        <v>-1.8407519999999997</v>
      </c>
      <c r="Z3166">
        <f t="shared" ca="1" si="895"/>
        <v>0.60009999999999986</v>
      </c>
      <c r="AA3166">
        <f t="shared" ca="1" si="896"/>
        <v>0</v>
      </c>
      <c r="AB3166">
        <f t="shared" ca="1" si="897"/>
        <v>0</v>
      </c>
      <c r="AC3166">
        <f t="shared" ca="1" si="903"/>
        <v>4</v>
      </c>
      <c r="AD3166">
        <f t="shared" ca="1" si="886"/>
        <v>-1.8407519999999997</v>
      </c>
      <c r="AE3166">
        <f t="shared" ca="1" si="898"/>
        <v>1.8407519999999997</v>
      </c>
      <c r="AF3166">
        <f t="shared" ca="1" si="899"/>
        <v>0</v>
      </c>
      <c r="AG3166">
        <f t="shared" ca="1" si="900"/>
        <v>1</v>
      </c>
      <c r="AH3166">
        <f t="shared" ca="1" si="901"/>
        <v>0</v>
      </c>
    </row>
    <row r="3167" spans="15:34" x14ac:dyDescent="0.25">
      <c r="O3167">
        <v>3111</v>
      </c>
      <c r="P3167" s="2">
        <f t="shared" si="902"/>
        <v>44326.583333325791</v>
      </c>
      <c r="Q3167">
        <f t="shared" si="887"/>
        <v>10</v>
      </c>
      <c r="R3167">
        <f t="shared" si="888"/>
        <v>5</v>
      </c>
      <c r="S3167">
        <f t="shared" si="889"/>
        <v>3</v>
      </c>
      <c r="T3167">
        <f t="shared" si="890"/>
        <v>14</v>
      </c>
      <c r="U3167">
        <f t="shared" si="891"/>
        <v>2</v>
      </c>
      <c r="V3167">
        <f t="shared" ca="1" si="892"/>
        <v>0.52290000000000003</v>
      </c>
      <c r="W3167">
        <f>INDEX(Solarstrahlungsdaten!$B$13:$G$8772,Übersicht!O3167,Übersicht!$E$10)</f>
        <v>614.72</v>
      </c>
      <c r="X3167">
        <f t="shared" si="893"/>
        <v>2.1146368</v>
      </c>
      <c r="Y3167">
        <f t="shared" ca="1" si="894"/>
        <v>-1.5917368000000001</v>
      </c>
      <c r="Z3167">
        <f t="shared" ca="1" si="895"/>
        <v>0.52290000000000003</v>
      </c>
      <c r="AA3167">
        <f t="shared" ca="1" si="896"/>
        <v>0</v>
      </c>
      <c r="AB3167">
        <f t="shared" ca="1" si="897"/>
        <v>0</v>
      </c>
      <c r="AC3167">
        <f t="shared" ca="1" si="903"/>
        <v>4</v>
      </c>
      <c r="AD3167">
        <f t="shared" ca="1" si="886"/>
        <v>-1.5917368000000001</v>
      </c>
      <c r="AE3167">
        <f t="shared" ca="1" si="898"/>
        <v>1.5917368000000001</v>
      </c>
      <c r="AF3167">
        <f t="shared" ca="1" si="899"/>
        <v>0</v>
      </c>
      <c r="AG3167">
        <f t="shared" ca="1" si="900"/>
        <v>1</v>
      </c>
      <c r="AH3167">
        <f t="shared" ca="1" si="901"/>
        <v>0</v>
      </c>
    </row>
    <row r="3168" spans="15:34" x14ac:dyDescent="0.25">
      <c r="O3168">
        <v>3112</v>
      </c>
      <c r="P3168" s="2">
        <f t="shared" si="902"/>
        <v>44326.624999992455</v>
      </c>
      <c r="Q3168">
        <f t="shared" si="887"/>
        <v>10</v>
      </c>
      <c r="R3168">
        <f t="shared" si="888"/>
        <v>5</v>
      </c>
      <c r="S3168">
        <f t="shared" si="889"/>
        <v>3</v>
      </c>
      <c r="T3168">
        <f t="shared" si="890"/>
        <v>15</v>
      </c>
      <c r="U3168">
        <f t="shared" si="891"/>
        <v>2</v>
      </c>
      <c r="V3168">
        <f t="shared" ca="1" si="892"/>
        <v>0.46609999999999996</v>
      </c>
      <c r="W3168">
        <f>INDEX(Solarstrahlungsdaten!$B$13:$G$8772,Übersicht!O3168,Übersicht!$E$10)</f>
        <v>489.8</v>
      </c>
      <c r="X3168">
        <f t="shared" si="893"/>
        <v>1.684912</v>
      </c>
      <c r="Y3168">
        <f t="shared" ca="1" si="894"/>
        <v>-1.218812</v>
      </c>
      <c r="Z3168">
        <f t="shared" ca="1" si="895"/>
        <v>0.46609999999999996</v>
      </c>
      <c r="AA3168">
        <f t="shared" ca="1" si="896"/>
        <v>0</v>
      </c>
      <c r="AB3168">
        <f t="shared" ca="1" si="897"/>
        <v>0</v>
      </c>
      <c r="AC3168">
        <f t="shared" ca="1" si="903"/>
        <v>4</v>
      </c>
      <c r="AD3168">
        <f t="shared" ca="1" si="886"/>
        <v>-1.218812</v>
      </c>
      <c r="AE3168">
        <f t="shared" ca="1" si="898"/>
        <v>1.218812</v>
      </c>
      <c r="AF3168">
        <f t="shared" ca="1" si="899"/>
        <v>0</v>
      </c>
      <c r="AG3168">
        <f t="shared" ca="1" si="900"/>
        <v>1</v>
      </c>
      <c r="AH3168">
        <f t="shared" ca="1" si="901"/>
        <v>0</v>
      </c>
    </row>
    <row r="3169" spans="15:34" x14ac:dyDescent="0.25">
      <c r="O3169">
        <v>3113</v>
      </c>
      <c r="P3169" s="2">
        <f t="shared" si="902"/>
        <v>44326.666666659119</v>
      </c>
      <c r="Q3169">
        <f t="shared" si="887"/>
        <v>10</v>
      </c>
      <c r="R3169">
        <f t="shared" si="888"/>
        <v>5</v>
      </c>
      <c r="S3169">
        <f t="shared" si="889"/>
        <v>3</v>
      </c>
      <c r="T3169">
        <f t="shared" si="890"/>
        <v>16</v>
      </c>
      <c r="U3169">
        <f t="shared" si="891"/>
        <v>2</v>
      </c>
      <c r="V3169">
        <f t="shared" ca="1" si="892"/>
        <v>0.42710000000000004</v>
      </c>
      <c r="W3169">
        <f>INDEX(Solarstrahlungsdaten!$B$13:$G$8772,Übersicht!O3169,Übersicht!$E$10)</f>
        <v>317.26499999999999</v>
      </c>
      <c r="X3169">
        <f t="shared" si="893"/>
        <v>1.0913915999999999</v>
      </c>
      <c r="Y3169">
        <f t="shared" ca="1" si="894"/>
        <v>-0.66429159999999987</v>
      </c>
      <c r="Z3169">
        <f t="shared" ca="1" si="895"/>
        <v>0.42710000000000004</v>
      </c>
      <c r="AA3169">
        <f t="shared" ca="1" si="896"/>
        <v>0</v>
      </c>
      <c r="AB3169">
        <f t="shared" ca="1" si="897"/>
        <v>0</v>
      </c>
      <c r="AC3169">
        <f t="shared" ca="1" si="903"/>
        <v>4</v>
      </c>
      <c r="AD3169">
        <f t="shared" ca="1" si="886"/>
        <v>-0.66429159999999987</v>
      </c>
      <c r="AE3169">
        <f t="shared" ca="1" si="898"/>
        <v>0.66429159999999987</v>
      </c>
      <c r="AF3169">
        <f t="shared" ca="1" si="899"/>
        <v>0</v>
      </c>
      <c r="AG3169">
        <f t="shared" ca="1" si="900"/>
        <v>1</v>
      </c>
      <c r="AH3169">
        <f t="shared" ca="1" si="901"/>
        <v>0</v>
      </c>
    </row>
    <row r="3170" spans="15:34" x14ac:dyDescent="0.25">
      <c r="O3170">
        <v>3114</v>
      </c>
      <c r="P3170" s="2">
        <f t="shared" si="902"/>
        <v>44326.708333325783</v>
      </c>
      <c r="Q3170">
        <f t="shared" si="887"/>
        <v>10</v>
      </c>
      <c r="R3170">
        <f t="shared" si="888"/>
        <v>5</v>
      </c>
      <c r="S3170">
        <f t="shared" si="889"/>
        <v>3</v>
      </c>
      <c r="T3170">
        <f t="shared" si="890"/>
        <v>17</v>
      </c>
      <c r="U3170">
        <f t="shared" si="891"/>
        <v>2</v>
      </c>
      <c r="V3170">
        <f t="shared" ca="1" si="892"/>
        <v>0.44700000000000001</v>
      </c>
      <c r="W3170">
        <f>INDEX(Solarstrahlungsdaten!$B$13:$G$8772,Übersicht!O3170,Übersicht!$E$10)</f>
        <v>188.70500000000001</v>
      </c>
      <c r="X3170">
        <f t="shared" si="893"/>
        <v>0.64914519999999998</v>
      </c>
      <c r="Y3170">
        <f t="shared" ca="1" si="894"/>
        <v>-0.20214519999999997</v>
      </c>
      <c r="Z3170">
        <f t="shared" ca="1" si="895"/>
        <v>0.44700000000000001</v>
      </c>
      <c r="AA3170">
        <f t="shared" ca="1" si="896"/>
        <v>0</v>
      </c>
      <c r="AB3170">
        <f t="shared" ca="1" si="897"/>
        <v>0</v>
      </c>
      <c r="AC3170">
        <f t="shared" ca="1" si="903"/>
        <v>4</v>
      </c>
      <c r="AD3170">
        <f t="shared" ca="1" si="886"/>
        <v>-0.20214519999999997</v>
      </c>
      <c r="AE3170">
        <f t="shared" ca="1" si="898"/>
        <v>0.20214519999999997</v>
      </c>
      <c r="AF3170">
        <f t="shared" ca="1" si="899"/>
        <v>0</v>
      </c>
      <c r="AG3170">
        <f t="shared" ca="1" si="900"/>
        <v>1</v>
      </c>
      <c r="AH3170">
        <f t="shared" ca="1" si="901"/>
        <v>0</v>
      </c>
    </row>
    <row r="3171" spans="15:34" x14ac:dyDescent="0.25">
      <c r="O3171">
        <v>3115</v>
      </c>
      <c r="P3171" s="2">
        <f t="shared" si="902"/>
        <v>44326.749999992448</v>
      </c>
      <c r="Q3171">
        <f t="shared" si="887"/>
        <v>10</v>
      </c>
      <c r="R3171">
        <f t="shared" si="888"/>
        <v>5</v>
      </c>
      <c r="S3171">
        <f t="shared" si="889"/>
        <v>3</v>
      </c>
      <c r="T3171">
        <f t="shared" si="890"/>
        <v>18</v>
      </c>
      <c r="U3171">
        <f t="shared" si="891"/>
        <v>2</v>
      </c>
      <c r="V3171">
        <f t="shared" ca="1" si="892"/>
        <v>0.54689999999999994</v>
      </c>
      <c r="W3171">
        <f>INDEX(Solarstrahlungsdaten!$B$13:$G$8772,Übersicht!O3171,Übersicht!$E$10)</f>
        <v>53.11</v>
      </c>
      <c r="X3171">
        <f t="shared" si="893"/>
        <v>0.18269839999999998</v>
      </c>
      <c r="Y3171">
        <f t="shared" ca="1" si="894"/>
        <v>0.36420159999999996</v>
      </c>
      <c r="Z3171">
        <f t="shared" ca="1" si="895"/>
        <v>0.18269839999999998</v>
      </c>
      <c r="AA3171">
        <f t="shared" ca="1" si="896"/>
        <v>0</v>
      </c>
      <c r="AB3171">
        <f t="shared" ca="1" si="897"/>
        <v>0.36420159999999996</v>
      </c>
      <c r="AC3171">
        <f t="shared" ca="1" si="903"/>
        <v>3.6357984000000001</v>
      </c>
      <c r="AD3171">
        <f t="shared" ca="1" si="886"/>
        <v>0</v>
      </c>
      <c r="AE3171">
        <f t="shared" ca="1" si="898"/>
        <v>0</v>
      </c>
      <c r="AF3171">
        <f t="shared" ca="1" si="899"/>
        <v>0</v>
      </c>
      <c r="AG3171">
        <f t="shared" ca="1" si="900"/>
        <v>0.90894960000000002</v>
      </c>
      <c r="AH3171">
        <f t="shared" ca="1" si="901"/>
        <v>0</v>
      </c>
    </row>
    <row r="3172" spans="15:34" x14ac:dyDescent="0.25">
      <c r="O3172">
        <v>3116</v>
      </c>
      <c r="P3172" s="2">
        <f t="shared" si="902"/>
        <v>44326.791666659112</v>
      </c>
      <c r="Q3172">
        <f t="shared" si="887"/>
        <v>10</v>
      </c>
      <c r="R3172">
        <f t="shared" si="888"/>
        <v>5</v>
      </c>
      <c r="S3172">
        <f t="shared" si="889"/>
        <v>3</v>
      </c>
      <c r="T3172">
        <f t="shared" si="890"/>
        <v>19</v>
      </c>
      <c r="U3172">
        <f t="shared" si="891"/>
        <v>2</v>
      </c>
      <c r="V3172">
        <f t="shared" ca="1" si="892"/>
        <v>0.66849999999999998</v>
      </c>
      <c r="W3172">
        <f>INDEX(Solarstrahlungsdaten!$B$13:$G$8772,Übersicht!O3172,Übersicht!$E$10)</f>
        <v>0</v>
      </c>
      <c r="X3172">
        <f t="shared" si="893"/>
        <v>0</v>
      </c>
      <c r="Y3172">
        <f t="shared" ca="1" si="894"/>
        <v>0.66849999999999998</v>
      </c>
      <c r="Z3172">
        <f t="shared" ca="1" si="895"/>
        <v>0</v>
      </c>
      <c r="AA3172">
        <f t="shared" ca="1" si="896"/>
        <v>0</v>
      </c>
      <c r="AB3172">
        <f t="shared" ca="1" si="897"/>
        <v>0.66849999999999998</v>
      </c>
      <c r="AC3172">
        <f t="shared" ca="1" si="903"/>
        <v>2.9672984000000002</v>
      </c>
      <c r="AD3172">
        <f t="shared" ca="1" si="886"/>
        <v>0</v>
      </c>
      <c r="AE3172">
        <f t="shared" ca="1" si="898"/>
        <v>0</v>
      </c>
      <c r="AF3172">
        <f t="shared" ca="1" si="899"/>
        <v>0</v>
      </c>
      <c r="AG3172">
        <f t="shared" ca="1" si="900"/>
        <v>0.74182460000000006</v>
      </c>
      <c r="AH3172">
        <f t="shared" ca="1" si="901"/>
        <v>0</v>
      </c>
    </row>
    <row r="3173" spans="15:34" x14ac:dyDescent="0.25">
      <c r="O3173">
        <v>3117</v>
      </c>
      <c r="P3173" s="2">
        <f t="shared" si="902"/>
        <v>44326.833333325776</v>
      </c>
      <c r="Q3173">
        <f t="shared" si="887"/>
        <v>10</v>
      </c>
      <c r="R3173">
        <f t="shared" si="888"/>
        <v>5</v>
      </c>
      <c r="S3173">
        <f t="shared" si="889"/>
        <v>3</v>
      </c>
      <c r="T3173">
        <f t="shared" si="890"/>
        <v>20</v>
      </c>
      <c r="U3173">
        <f t="shared" si="891"/>
        <v>2</v>
      </c>
      <c r="V3173">
        <f t="shared" ca="1" si="892"/>
        <v>0.68720000000000003</v>
      </c>
      <c r="W3173">
        <f>INDEX(Solarstrahlungsdaten!$B$13:$G$8772,Übersicht!O3173,Übersicht!$E$10)</f>
        <v>0</v>
      </c>
      <c r="X3173">
        <f t="shared" si="893"/>
        <v>0</v>
      </c>
      <c r="Y3173">
        <f t="shared" ca="1" si="894"/>
        <v>0.68720000000000003</v>
      </c>
      <c r="Z3173">
        <f t="shared" ca="1" si="895"/>
        <v>0</v>
      </c>
      <c r="AA3173">
        <f t="shared" ca="1" si="896"/>
        <v>0</v>
      </c>
      <c r="AB3173">
        <f t="shared" ca="1" si="897"/>
        <v>0.68720000000000003</v>
      </c>
      <c r="AC3173">
        <f t="shared" ca="1" si="903"/>
        <v>2.2800984</v>
      </c>
      <c r="AD3173">
        <f t="shared" ca="1" si="886"/>
        <v>0</v>
      </c>
      <c r="AE3173">
        <f t="shared" ca="1" si="898"/>
        <v>0</v>
      </c>
      <c r="AF3173">
        <f t="shared" ca="1" si="899"/>
        <v>0</v>
      </c>
      <c r="AG3173">
        <f t="shared" ca="1" si="900"/>
        <v>0.57002459999999999</v>
      </c>
      <c r="AH3173">
        <f t="shared" ca="1" si="901"/>
        <v>0</v>
      </c>
    </row>
    <row r="3174" spans="15:34" x14ac:dyDescent="0.25">
      <c r="O3174">
        <v>3118</v>
      </c>
      <c r="P3174" s="2">
        <f t="shared" si="902"/>
        <v>44326.87499999244</v>
      </c>
      <c r="Q3174">
        <f t="shared" si="887"/>
        <v>10</v>
      </c>
      <c r="R3174">
        <f t="shared" si="888"/>
        <v>5</v>
      </c>
      <c r="S3174">
        <f t="shared" si="889"/>
        <v>3</v>
      </c>
      <c r="T3174">
        <f t="shared" si="890"/>
        <v>21</v>
      </c>
      <c r="U3174">
        <f t="shared" si="891"/>
        <v>2</v>
      </c>
      <c r="V3174">
        <f t="shared" ca="1" si="892"/>
        <v>0.63300000000000001</v>
      </c>
      <c r="W3174">
        <f>INDEX(Solarstrahlungsdaten!$B$13:$G$8772,Übersicht!O3174,Übersicht!$E$10)</f>
        <v>0</v>
      </c>
      <c r="X3174">
        <f t="shared" si="893"/>
        <v>0</v>
      </c>
      <c r="Y3174">
        <f t="shared" ca="1" si="894"/>
        <v>0.63300000000000001</v>
      </c>
      <c r="Z3174">
        <f t="shared" ca="1" si="895"/>
        <v>0</v>
      </c>
      <c r="AA3174">
        <f t="shared" ca="1" si="896"/>
        <v>0</v>
      </c>
      <c r="AB3174">
        <f t="shared" ca="1" si="897"/>
        <v>0.63300000000000001</v>
      </c>
      <c r="AC3174">
        <f t="shared" ca="1" si="903"/>
        <v>1.6470984</v>
      </c>
      <c r="AD3174">
        <f t="shared" ca="1" si="886"/>
        <v>0</v>
      </c>
      <c r="AE3174">
        <f t="shared" ca="1" si="898"/>
        <v>0</v>
      </c>
      <c r="AF3174">
        <f t="shared" ca="1" si="899"/>
        <v>0</v>
      </c>
      <c r="AG3174">
        <f t="shared" ca="1" si="900"/>
        <v>0.41177459999999999</v>
      </c>
      <c r="AH3174">
        <f t="shared" ca="1" si="901"/>
        <v>0</v>
      </c>
    </row>
    <row r="3175" spans="15:34" x14ac:dyDescent="0.25">
      <c r="O3175">
        <v>3119</v>
      </c>
      <c r="P3175" s="2">
        <f t="shared" si="902"/>
        <v>44326.916666659105</v>
      </c>
      <c r="Q3175">
        <f t="shared" si="887"/>
        <v>10</v>
      </c>
      <c r="R3175">
        <f t="shared" si="888"/>
        <v>5</v>
      </c>
      <c r="S3175">
        <f t="shared" si="889"/>
        <v>3</v>
      </c>
      <c r="T3175">
        <f t="shared" si="890"/>
        <v>22</v>
      </c>
      <c r="U3175">
        <f t="shared" si="891"/>
        <v>2</v>
      </c>
      <c r="V3175">
        <f t="shared" ca="1" si="892"/>
        <v>0.57189999999999996</v>
      </c>
      <c r="W3175">
        <f>INDEX(Solarstrahlungsdaten!$B$13:$G$8772,Übersicht!O3175,Übersicht!$E$10)</f>
        <v>0</v>
      </c>
      <c r="X3175">
        <f t="shared" si="893"/>
        <v>0</v>
      </c>
      <c r="Y3175">
        <f t="shared" ca="1" si="894"/>
        <v>0.57189999999999996</v>
      </c>
      <c r="Z3175">
        <f t="shared" ca="1" si="895"/>
        <v>0</v>
      </c>
      <c r="AA3175">
        <f t="shared" ca="1" si="896"/>
        <v>0</v>
      </c>
      <c r="AB3175">
        <f t="shared" ca="1" si="897"/>
        <v>0.57189999999999996</v>
      </c>
      <c r="AC3175">
        <f t="shared" ca="1" si="903"/>
        <v>1.0751984000000001</v>
      </c>
      <c r="AD3175">
        <f t="shared" ca="1" si="886"/>
        <v>0</v>
      </c>
      <c r="AE3175">
        <f t="shared" ca="1" si="898"/>
        <v>0</v>
      </c>
      <c r="AF3175">
        <f t="shared" ca="1" si="899"/>
        <v>0</v>
      </c>
      <c r="AG3175">
        <f t="shared" ca="1" si="900"/>
        <v>0.26879960000000003</v>
      </c>
      <c r="AH3175">
        <f t="shared" ca="1" si="901"/>
        <v>0</v>
      </c>
    </row>
    <row r="3176" spans="15:34" x14ac:dyDescent="0.25">
      <c r="O3176">
        <v>3120</v>
      </c>
      <c r="P3176" s="2">
        <f t="shared" si="902"/>
        <v>44326.958333325769</v>
      </c>
      <c r="Q3176">
        <f t="shared" si="887"/>
        <v>10</v>
      </c>
      <c r="R3176">
        <f t="shared" si="888"/>
        <v>5</v>
      </c>
      <c r="S3176">
        <f t="shared" si="889"/>
        <v>3</v>
      </c>
      <c r="T3176">
        <f t="shared" si="890"/>
        <v>23</v>
      </c>
      <c r="U3176">
        <f t="shared" si="891"/>
        <v>2</v>
      </c>
      <c r="V3176">
        <f t="shared" ca="1" si="892"/>
        <v>0.43760000000000004</v>
      </c>
      <c r="W3176">
        <f>INDEX(Solarstrahlungsdaten!$B$13:$G$8772,Übersicht!O3176,Übersicht!$E$10)</f>
        <v>0</v>
      </c>
      <c r="X3176">
        <f t="shared" si="893"/>
        <v>0</v>
      </c>
      <c r="Y3176">
        <f t="shared" ca="1" si="894"/>
        <v>0.43760000000000004</v>
      </c>
      <c r="Z3176">
        <f t="shared" ca="1" si="895"/>
        <v>0</v>
      </c>
      <c r="AA3176">
        <f t="shared" ca="1" si="896"/>
        <v>0</v>
      </c>
      <c r="AB3176">
        <f t="shared" ca="1" si="897"/>
        <v>0.43760000000000004</v>
      </c>
      <c r="AC3176">
        <f t="shared" ca="1" si="903"/>
        <v>0.63759840000000012</v>
      </c>
      <c r="AD3176">
        <f t="shared" ca="1" si="886"/>
        <v>0</v>
      </c>
      <c r="AE3176">
        <f t="shared" ca="1" si="898"/>
        <v>0</v>
      </c>
      <c r="AF3176">
        <f t="shared" ca="1" si="899"/>
        <v>0</v>
      </c>
      <c r="AG3176">
        <f t="shared" ca="1" si="900"/>
        <v>0.15939960000000003</v>
      </c>
      <c r="AH3176">
        <f t="shared" ca="1" si="901"/>
        <v>0</v>
      </c>
    </row>
    <row r="3177" spans="15:34" x14ac:dyDescent="0.25">
      <c r="O3177">
        <v>3121</v>
      </c>
      <c r="P3177" s="2">
        <f t="shared" si="902"/>
        <v>44326.999999992433</v>
      </c>
      <c r="Q3177">
        <f t="shared" si="887"/>
        <v>11</v>
      </c>
      <c r="R3177">
        <f t="shared" si="888"/>
        <v>5</v>
      </c>
      <c r="S3177">
        <f t="shared" si="889"/>
        <v>3</v>
      </c>
      <c r="T3177">
        <f t="shared" si="890"/>
        <v>0</v>
      </c>
      <c r="U3177">
        <f t="shared" si="891"/>
        <v>2</v>
      </c>
      <c r="V3177">
        <f t="shared" ca="1" si="892"/>
        <v>0.2964</v>
      </c>
      <c r="W3177">
        <f>INDEX(Solarstrahlungsdaten!$B$13:$G$8772,Übersicht!O3177,Übersicht!$E$10)</f>
        <v>0</v>
      </c>
      <c r="X3177">
        <f t="shared" si="893"/>
        <v>0</v>
      </c>
      <c r="Y3177">
        <f t="shared" ca="1" si="894"/>
        <v>0.2964</v>
      </c>
      <c r="Z3177">
        <f t="shared" ca="1" si="895"/>
        <v>0</v>
      </c>
      <c r="AA3177">
        <f t="shared" ca="1" si="896"/>
        <v>0</v>
      </c>
      <c r="AB3177">
        <f t="shared" ca="1" si="897"/>
        <v>0.2964</v>
      </c>
      <c r="AC3177">
        <f t="shared" ca="1" si="903"/>
        <v>0.34119840000000012</v>
      </c>
      <c r="AD3177">
        <f t="shared" ca="1" si="886"/>
        <v>0</v>
      </c>
      <c r="AE3177">
        <f t="shared" ca="1" si="898"/>
        <v>0</v>
      </c>
      <c r="AF3177">
        <f t="shared" ca="1" si="899"/>
        <v>0</v>
      </c>
      <c r="AG3177">
        <f t="shared" ca="1" si="900"/>
        <v>8.5299600000000031E-2</v>
      </c>
      <c r="AH3177">
        <f t="shared" ca="1" si="901"/>
        <v>0</v>
      </c>
    </row>
    <row r="3178" spans="15:34" x14ac:dyDescent="0.25">
      <c r="O3178">
        <v>3122</v>
      </c>
      <c r="P3178" s="2">
        <f t="shared" si="902"/>
        <v>44327.041666659097</v>
      </c>
      <c r="Q3178">
        <f t="shared" si="887"/>
        <v>11</v>
      </c>
      <c r="R3178">
        <f t="shared" si="888"/>
        <v>5</v>
      </c>
      <c r="S3178">
        <f t="shared" si="889"/>
        <v>3</v>
      </c>
      <c r="T3178">
        <f t="shared" si="890"/>
        <v>1</v>
      </c>
      <c r="U3178">
        <f t="shared" si="891"/>
        <v>2</v>
      </c>
      <c r="V3178">
        <f t="shared" ca="1" si="892"/>
        <v>0.20670000000000002</v>
      </c>
      <c r="W3178">
        <f>INDEX(Solarstrahlungsdaten!$B$13:$G$8772,Übersicht!O3178,Übersicht!$E$10)</f>
        <v>0</v>
      </c>
      <c r="X3178">
        <f t="shared" si="893"/>
        <v>0</v>
      </c>
      <c r="Y3178">
        <f t="shared" ca="1" si="894"/>
        <v>0.20670000000000002</v>
      </c>
      <c r="Z3178">
        <f t="shared" ca="1" si="895"/>
        <v>0</v>
      </c>
      <c r="AA3178">
        <f t="shared" ca="1" si="896"/>
        <v>0</v>
      </c>
      <c r="AB3178">
        <f t="shared" ca="1" si="897"/>
        <v>0.20670000000000002</v>
      </c>
      <c r="AC3178">
        <f t="shared" ca="1" si="903"/>
        <v>0.1344984000000001</v>
      </c>
      <c r="AD3178">
        <f t="shared" ca="1" si="886"/>
        <v>0</v>
      </c>
      <c r="AE3178">
        <f t="shared" ca="1" si="898"/>
        <v>0</v>
      </c>
      <c r="AF3178">
        <f t="shared" ca="1" si="899"/>
        <v>0</v>
      </c>
      <c r="AG3178">
        <f t="shared" ca="1" si="900"/>
        <v>3.3624600000000025E-2</v>
      </c>
      <c r="AH3178">
        <f t="shared" ca="1" si="901"/>
        <v>0</v>
      </c>
    </row>
    <row r="3179" spans="15:34" x14ac:dyDescent="0.25">
      <c r="O3179">
        <v>3123</v>
      </c>
      <c r="P3179" s="2">
        <f t="shared" si="902"/>
        <v>44327.083333325761</v>
      </c>
      <c r="Q3179">
        <f t="shared" si="887"/>
        <v>11</v>
      </c>
      <c r="R3179">
        <f t="shared" si="888"/>
        <v>5</v>
      </c>
      <c r="S3179">
        <f t="shared" si="889"/>
        <v>3</v>
      </c>
      <c r="T3179">
        <f t="shared" si="890"/>
        <v>2</v>
      </c>
      <c r="U3179">
        <f t="shared" si="891"/>
        <v>2</v>
      </c>
      <c r="V3179">
        <f t="shared" ca="1" si="892"/>
        <v>0.18039999999999998</v>
      </c>
      <c r="W3179">
        <f>INDEX(Solarstrahlungsdaten!$B$13:$G$8772,Übersicht!O3179,Übersicht!$E$10)</f>
        <v>0</v>
      </c>
      <c r="X3179">
        <f t="shared" si="893"/>
        <v>0</v>
      </c>
      <c r="Y3179">
        <f t="shared" ca="1" si="894"/>
        <v>0.18039999999999998</v>
      </c>
      <c r="Z3179">
        <f t="shared" ca="1" si="895"/>
        <v>0</v>
      </c>
      <c r="AA3179">
        <f t="shared" ca="1" si="896"/>
        <v>0</v>
      </c>
      <c r="AB3179">
        <f t="shared" ca="1" si="897"/>
        <v>0.1344984000000001</v>
      </c>
      <c r="AC3179">
        <f t="shared" ca="1" si="903"/>
        <v>0</v>
      </c>
      <c r="AD3179">
        <f t="shared" ca="1" si="886"/>
        <v>4.5901599999999876E-2</v>
      </c>
      <c r="AE3179">
        <f t="shared" ca="1" si="898"/>
        <v>0</v>
      </c>
      <c r="AF3179">
        <f t="shared" ca="1" si="899"/>
        <v>4.5901599999999876E-2</v>
      </c>
      <c r="AG3179">
        <f t="shared" ca="1" si="900"/>
        <v>0</v>
      </c>
      <c r="AH3179">
        <f t="shared" ca="1" si="901"/>
        <v>1</v>
      </c>
    </row>
    <row r="3180" spans="15:34" x14ac:dyDescent="0.25">
      <c r="O3180">
        <v>3124</v>
      </c>
      <c r="P3180" s="2">
        <f t="shared" si="902"/>
        <v>44327.124999992426</v>
      </c>
      <c r="Q3180">
        <f t="shared" si="887"/>
        <v>11</v>
      </c>
      <c r="R3180">
        <f t="shared" si="888"/>
        <v>5</v>
      </c>
      <c r="S3180">
        <f t="shared" si="889"/>
        <v>3</v>
      </c>
      <c r="T3180">
        <f t="shared" si="890"/>
        <v>3</v>
      </c>
      <c r="U3180">
        <f t="shared" si="891"/>
        <v>2</v>
      </c>
      <c r="V3180">
        <f t="shared" ca="1" si="892"/>
        <v>0.1724</v>
      </c>
      <c r="W3180">
        <f>INDEX(Solarstrahlungsdaten!$B$13:$G$8772,Übersicht!O3180,Übersicht!$E$10)</f>
        <v>0</v>
      </c>
      <c r="X3180">
        <f t="shared" si="893"/>
        <v>0</v>
      </c>
      <c r="Y3180">
        <f t="shared" ca="1" si="894"/>
        <v>0.1724</v>
      </c>
      <c r="Z3180">
        <f t="shared" ca="1" si="895"/>
        <v>0</v>
      </c>
      <c r="AA3180">
        <f t="shared" ca="1" si="896"/>
        <v>0</v>
      </c>
      <c r="AB3180">
        <f t="shared" ca="1" si="897"/>
        <v>0</v>
      </c>
      <c r="AC3180">
        <f t="shared" ca="1" si="903"/>
        <v>0</v>
      </c>
      <c r="AD3180">
        <f t="shared" ca="1" si="886"/>
        <v>0.1724</v>
      </c>
      <c r="AE3180">
        <f t="shared" ca="1" si="898"/>
        <v>0</v>
      </c>
      <c r="AF3180">
        <f t="shared" ca="1" si="899"/>
        <v>0.1724</v>
      </c>
      <c r="AG3180">
        <f t="shared" ca="1" si="900"/>
        <v>0</v>
      </c>
      <c r="AH3180">
        <f t="shared" ca="1" si="901"/>
        <v>1</v>
      </c>
    </row>
    <row r="3181" spans="15:34" x14ac:dyDescent="0.25">
      <c r="O3181">
        <v>3125</v>
      </c>
      <c r="P3181" s="2">
        <f t="shared" si="902"/>
        <v>44327.16666665909</v>
      </c>
      <c r="Q3181">
        <f t="shared" si="887"/>
        <v>11</v>
      </c>
      <c r="R3181">
        <f t="shared" si="888"/>
        <v>5</v>
      </c>
      <c r="S3181">
        <f t="shared" si="889"/>
        <v>3</v>
      </c>
      <c r="T3181">
        <f t="shared" si="890"/>
        <v>4</v>
      </c>
      <c r="U3181">
        <f t="shared" si="891"/>
        <v>2</v>
      </c>
      <c r="V3181">
        <f t="shared" ca="1" si="892"/>
        <v>0.17459999999999998</v>
      </c>
      <c r="W3181">
        <f>INDEX(Solarstrahlungsdaten!$B$13:$G$8772,Übersicht!O3181,Übersicht!$E$10)</f>
        <v>12.68</v>
      </c>
      <c r="X3181">
        <f t="shared" si="893"/>
        <v>4.3619200000000004E-2</v>
      </c>
      <c r="Y3181">
        <f t="shared" ca="1" si="894"/>
        <v>0.13098079999999998</v>
      </c>
      <c r="Z3181">
        <f t="shared" ca="1" si="895"/>
        <v>4.3619200000000004E-2</v>
      </c>
      <c r="AA3181">
        <f t="shared" ca="1" si="896"/>
        <v>0</v>
      </c>
      <c r="AB3181">
        <f t="shared" ca="1" si="897"/>
        <v>0</v>
      </c>
      <c r="AC3181">
        <f t="shared" ca="1" si="903"/>
        <v>0</v>
      </c>
      <c r="AD3181">
        <f t="shared" ca="1" si="886"/>
        <v>0.13098079999999998</v>
      </c>
      <c r="AE3181">
        <f t="shared" ca="1" si="898"/>
        <v>0</v>
      </c>
      <c r="AF3181">
        <f t="shared" ca="1" si="899"/>
        <v>0.13098079999999998</v>
      </c>
      <c r="AG3181">
        <f t="shared" ca="1" si="900"/>
        <v>0</v>
      </c>
      <c r="AH3181">
        <f t="shared" ca="1" si="901"/>
        <v>1</v>
      </c>
    </row>
    <row r="3182" spans="15:34" x14ac:dyDescent="0.25">
      <c r="O3182">
        <v>3126</v>
      </c>
      <c r="P3182" s="2">
        <f t="shared" si="902"/>
        <v>44327.208333325754</v>
      </c>
      <c r="Q3182">
        <f t="shared" si="887"/>
        <v>11</v>
      </c>
      <c r="R3182">
        <f t="shared" si="888"/>
        <v>5</v>
      </c>
      <c r="S3182">
        <f t="shared" si="889"/>
        <v>3</v>
      </c>
      <c r="T3182">
        <f t="shared" si="890"/>
        <v>5</v>
      </c>
      <c r="U3182">
        <f t="shared" si="891"/>
        <v>2</v>
      </c>
      <c r="V3182">
        <f t="shared" ca="1" si="892"/>
        <v>0.1938</v>
      </c>
      <c r="W3182">
        <f>INDEX(Solarstrahlungsdaten!$B$13:$G$8772,Übersicht!O3182,Übersicht!$E$10)</f>
        <v>9.4750000000000014</v>
      </c>
      <c r="X3182">
        <f t="shared" si="893"/>
        <v>3.2594000000000005E-2</v>
      </c>
      <c r="Y3182">
        <f t="shared" ca="1" si="894"/>
        <v>0.16120599999999999</v>
      </c>
      <c r="Z3182">
        <f t="shared" ca="1" si="895"/>
        <v>3.2594000000000005E-2</v>
      </c>
      <c r="AA3182">
        <f t="shared" ca="1" si="896"/>
        <v>0</v>
      </c>
      <c r="AB3182">
        <f t="shared" ca="1" si="897"/>
        <v>0</v>
      </c>
      <c r="AC3182">
        <f t="shared" ca="1" si="903"/>
        <v>0</v>
      </c>
      <c r="AD3182">
        <f t="shared" ca="1" si="886"/>
        <v>0.16120599999999999</v>
      </c>
      <c r="AE3182">
        <f t="shared" ca="1" si="898"/>
        <v>0</v>
      </c>
      <c r="AF3182">
        <f t="shared" ca="1" si="899"/>
        <v>0.16120599999999999</v>
      </c>
      <c r="AG3182">
        <f t="shared" ca="1" si="900"/>
        <v>0</v>
      </c>
      <c r="AH3182">
        <f t="shared" ca="1" si="901"/>
        <v>1</v>
      </c>
    </row>
    <row r="3183" spans="15:34" x14ac:dyDescent="0.25">
      <c r="O3183">
        <v>3127</v>
      </c>
      <c r="P3183" s="2">
        <f t="shared" si="902"/>
        <v>44327.249999992418</v>
      </c>
      <c r="Q3183">
        <f t="shared" si="887"/>
        <v>11</v>
      </c>
      <c r="R3183">
        <f t="shared" si="888"/>
        <v>5</v>
      </c>
      <c r="S3183">
        <f t="shared" si="889"/>
        <v>3</v>
      </c>
      <c r="T3183">
        <f t="shared" si="890"/>
        <v>6</v>
      </c>
      <c r="U3183">
        <f t="shared" si="891"/>
        <v>2</v>
      </c>
      <c r="V3183">
        <f t="shared" ca="1" si="892"/>
        <v>0.32089999999999996</v>
      </c>
      <c r="W3183">
        <f>INDEX(Solarstrahlungsdaten!$B$13:$G$8772,Übersicht!O3183,Übersicht!$E$10)</f>
        <v>130.17000000000002</v>
      </c>
      <c r="X3183">
        <f t="shared" si="893"/>
        <v>0.44778480000000004</v>
      </c>
      <c r="Y3183">
        <f t="shared" ca="1" si="894"/>
        <v>-0.12688480000000008</v>
      </c>
      <c r="Z3183">
        <f t="shared" ca="1" si="895"/>
        <v>0.32089999999999996</v>
      </c>
      <c r="AA3183">
        <f t="shared" ca="1" si="896"/>
        <v>0.12688480000000008</v>
      </c>
      <c r="AB3183">
        <f t="shared" ca="1" si="897"/>
        <v>0</v>
      </c>
      <c r="AC3183">
        <f t="shared" ca="1" si="903"/>
        <v>0.12688480000000008</v>
      </c>
      <c r="AD3183">
        <f t="shared" ca="1" si="886"/>
        <v>0</v>
      </c>
      <c r="AE3183">
        <f t="shared" ca="1" si="898"/>
        <v>0</v>
      </c>
      <c r="AF3183">
        <f t="shared" ca="1" si="899"/>
        <v>0</v>
      </c>
      <c r="AG3183">
        <f t="shared" ca="1" si="900"/>
        <v>3.1721200000000019E-2</v>
      </c>
      <c r="AH3183">
        <f t="shared" ca="1" si="901"/>
        <v>0</v>
      </c>
    </row>
    <row r="3184" spans="15:34" x14ac:dyDescent="0.25">
      <c r="O3184">
        <v>3128</v>
      </c>
      <c r="P3184" s="2">
        <f t="shared" si="902"/>
        <v>44327.291666659083</v>
      </c>
      <c r="Q3184">
        <f t="shared" si="887"/>
        <v>11</v>
      </c>
      <c r="R3184">
        <f t="shared" si="888"/>
        <v>5</v>
      </c>
      <c r="S3184">
        <f t="shared" si="889"/>
        <v>3</v>
      </c>
      <c r="T3184">
        <f t="shared" si="890"/>
        <v>7</v>
      </c>
      <c r="U3184">
        <f t="shared" si="891"/>
        <v>2</v>
      </c>
      <c r="V3184">
        <f t="shared" ca="1" si="892"/>
        <v>0.49560000000000004</v>
      </c>
      <c r="W3184">
        <f>INDEX(Solarstrahlungsdaten!$B$13:$G$8772,Übersicht!O3184,Übersicht!$E$10)</f>
        <v>214.85500000000002</v>
      </c>
      <c r="X3184">
        <f t="shared" si="893"/>
        <v>0.73910120000000001</v>
      </c>
      <c r="Y3184">
        <f t="shared" ca="1" si="894"/>
        <v>-0.24350119999999997</v>
      </c>
      <c r="Z3184">
        <f t="shared" ca="1" si="895"/>
        <v>0.49560000000000004</v>
      </c>
      <c r="AA3184">
        <f t="shared" ca="1" si="896"/>
        <v>0.24350119999999997</v>
      </c>
      <c r="AB3184">
        <f t="shared" ca="1" si="897"/>
        <v>0</v>
      </c>
      <c r="AC3184">
        <f t="shared" ca="1" si="903"/>
        <v>0.37038600000000005</v>
      </c>
      <c r="AD3184">
        <f t="shared" ca="1" si="886"/>
        <v>0</v>
      </c>
      <c r="AE3184">
        <f t="shared" ca="1" si="898"/>
        <v>0</v>
      </c>
      <c r="AF3184">
        <f t="shared" ca="1" si="899"/>
        <v>0</v>
      </c>
      <c r="AG3184">
        <f t="shared" ca="1" si="900"/>
        <v>9.2596500000000012E-2</v>
      </c>
      <c r="AH3184">
        <f t="shared" ca="1" si="901"/>
        <v>0</v>
      </c>
    </row>
    <row r="3185" spans="15:34" x14ac:dyDescent="0.25">
      <c r="O3185">
        <v>3129</v>
      </c>
      <c r="P3185" s="2">
        <f t="shared" si="902"/>
        <v>44327.333333325747</v>
      </c>
      <c r="Q3185">
        <f t="shared" si="887"/>
        <v>11</v>
      </c>
      <c r="R3185">
        <f t="shared" si="888"/>
        <v>5</v>
      </c>
      <c r="S3185">
        <f t="shared" si="889"/>
        <v>3</v>
      </c>
      <c r="T3185">
        <f t="shared" si="890"/>
        <v>8</v>
      </c>
      <c r="U3185">
        <f t="shared" si="891"/>
        <v>2</v>
      </c>
      <c r="V3185">
        <f t="shared" ca="1" si="892"/>
        <v>0.54830000000000001</v>
      </c>
      <c r="W3185">
        <f>INDEX(Solarstrahlungsdaten!$B$13:$G$8772,Übersicht!O3185,Übersicht!$E$10)</f>
        <v>390.36500000000001</v>
      </c>
      <c r="X3185">
        <f t="shared" si="893"/>
        <v>1.3428556</v>
      </c>
      <c r="Y3185">
        <f t="shared" ca="1" si="894"/>
        <v>-0.79455560000000003</v>
      </c>
      <c r="Z3185">
        <f t="shared" ca="1" si="895"/>
        <v>0.54830000000000001</v>
      </c>
      <c r="AA3185">
        <f t="shared" ca="1" si="896"/>
        <v>0.79455560000000003</v>
      </c>
      <c r="AB3185">
        <f t="shared" ca="1" si="897"/>
        <v>0</v>
      </c>
      <c r="AC3185">
        <f t="shared" ca="1" si="903"/>
        <v>1.1649416000000001</v>
      </c>
      <c r="AD3185">
        <f t="shared" ca="1" si="886"/>
        <v>0</v>
      </c>
      <c r="AE3185">
        <f t="shared" ca="1" si="898"/>
        <v>0</v>
      </c>
      <c r="AF3185">
        <f t="shared" ca="1" si="899"/>
        <v>0</v>
      </c>
      <c r="AG3185">
        <f t="shared" ca="1" si="900"/>
        <v>0.29123540000000003</v>
      </c>
      <c r="AH3185">
        <f t="shared" ca="1" si="901"/>
        <v>0</v>
      </c>
    </row>
    <row r="3186" spans="15:34" x14ac:dyDescent="0.25">
      <c r="O3186">
        <v>3130</v>
      </c>
      <c r="P3186" s="2">
        <f t="shared" si="902"/>
        <v>44327.374999992411</v>
      </c>
      <c r="Q3186">
        <f t="shared" si="887"/>
        <v>11</v>
      </c>
      <c r="R3186">
        <f t="shared" si="888"/>
        <v>5</v>
      </c>
      <c r="S3186">
        <f t="shared" si="889"/>
        <v>3</v>
      </c>
      <c r="T3186">
        <f t="shared" si="890"/>
        <v>9</v>
      </c>
      <c r="U3186">
        <f t="shared" si="891"/>
        <v>2</v>
      </c>
      <c r="V3186">
        <f t="shared" ca="1" si="892"/>
        <v>0.54630000000000001</v>
      </c>
      <c r="W3186">
        <f>INDEX(Solarstrahlungsdaten!$B$13:$G$8772,Übersicht!O3186,Übersicht!$E$10)</f>
        <v>644.66499999999996</v>
      </c>
      <c r="X3186">
        <f t="shared" si="893"/>
        <v>2.2176475999999998</v>
      </c>
      <c r="Y3186">
        <f t="shared" ca="1" si="894"/>
        <v>-1.6713475999999998</v>
      </c>
      <c r="Z3186">
        <f t="shared" ca="1" si="895"/>
        <v>0.54630000000000001</v>
      </c>
      <c r="AA3186">
        <f t="shared" ca="1" si="896"/>
        <v>1.6713475999999998</v>
      </c>
      <c r="AB3186">
        <f t="shared" ca="1" si="897"/>
        <v>0</v>
      </c>
      <c r="AC3186">
        <f t="shared" ca="1" si="903"/>
        <v>2.8362892</v>
      </c>
      <c r="AD3186">
        <f t="shared" ca="1" si="886"/>
        <v>0</v>
      </c>
      <c r="AE3186">
        <f t="shared" ca="1" si="898"/>
        <v>0</v>
      </c>
      <c r="AF3186">
        <f t="shared" ca="1" si="899"/>
        <v>0</v>
      </c>
      <c r="AG3186">
        <f t="shared" ca="1" si="900"/>
        <v>0.70907229999999999</v>
      </c>
      <c r="AH3186">
        <f t="shared" ca="1" si="901"/>
        <v>0</v>
      </c>
    </row>
    <row r="3187" spans="15:34" x14ac:dyDescent="0.25">
      <c r="O3187">
        <v>3131</v>
      </c>
      <c r="P3187" s="2">
        <f t="shared" si="902"/>
        <v>44327.416666659075</v>
      </c>
      <c r="Q3187">
        <f t="shared" si="887"/>
        <v>11</v>
      </c>
      <c r="R3187">
        <f t="shared" si="888"/>
        <v>5</v>
      </c>
      <c r="S3187">
        <f t="shared" si="889"/>
        <v>3</v>
      </c>
      <c r="T3187">
        <f t="shared" si="890"/>
        <v>10</v>
      </c>
      <c r="U3187">
        <f t="shared" si="891"/>
        <v>2</v>
      </c>
      <c r="V3187">
        <f t="shared" ca="1" si="892"/>
        <v>0.5323</v>
      </c>
      <c r="W3187">
        <f>INDEX(Solarstrahlungsdaten!$B$13:$G$8772,Übersicht!O3187,Übersicht!$E$10)</f>
        <v>731.86</v>
      </c>
      <c r="X3187">
        <f t="shared" si="893"/>
        <v>2.5175984000000002</v>
      </c>
      <c r="Y3187">
        <f t="shared" ca="1" si="894"/>
        <v>-1.9852984000000002</v>
      </c>
      <c r="Z3187">
        <f t="shared" ca="1" si="895"/>
        <v>0.5323</v>
      </c>
      <c r="AA3187">
        <f t="shared" ca="1" si="896"/>
        <v>1.1637108</v>
      </c>
      <c r="AB3187">
        <f t="shared" ca="1" si="897"/>
        <v>0</v>
      </c>
      <c r="AC3187">
        <f t="shared" ca="1" si="903"/>
        <v>4</v>
      </c>
      <c r="AD3187">
        <f t="shared" ca="1" si="886"/>
        <v>-0.8215876000000002</v>
      </c>
      <c r="AE3187">
        <f t="shared" ca="1" si="898"/>
        <v>0.8215876000000002</v>
      </c>
      <c r="AF3187">
        <f t="shared" ca="1" si="899"/>
        <v>0</v>
      </c>
      <c r="AG3187">
        <f t="shared" ca="1" si="900"/>
        <v>1</v>
      </c>
      <c r="AH3187">
        <f t="shared" ca="1" si="901"/>
        <v>0</v>
      </c>
    </row>
    <row r="3188" spans="15:34" x14ac:dyDescent="0.25">
      <c r="O3188">
        <v>3132</v>
      </c>
      <c r="P3188" s="2">
        <f t="shared" si="902"/>
        <v>44327.45833332574</v>
      </c>
      <c r="Q3188">
        <f t="shared" si="887"/>
        <v>11</v>
      </c>
      <c r="R3188">
        <f t="shared" si="888"/>
        <v>5</v>
      </c>
      <c r="S3188">
        <f t="shared" si="889"/>
        <v>3</v>
      </c>
      <c r="T3188">
        <f t="shared" si="890"/>
        <v>11</v>
      </c>
      <c r="U3188">
        <f t="shared" si="891"/>
        <v>2</v>
      </c>
      <c r="V3188">
        <f t="shared" ca="1" si="892"/>
        <v>0.52639999999999998</v>
      </c>
      <c r="W3188">
        <f>INDEX(Solarstrahlungsdaten!$B$13:$G$8772,Übersicht!O3188,Übersicht!$E$10)</f>
        <v>661.6</v>
      </c>
      <c r="X3188">
        <f t="shared" si="893"/>
        <v>2.2759040000000001</v>
      </c>
      <c r="Y3188">
        <f t="shared" ca="1" si="894"/>
        <v>-1.7495040000000002</v>
      </c>
      <c r="Z3188">
        <f t="shared" ca="1" si="895"/>
        <v>0.52639999999999998</v>
      </c>
      <c r="AA3188">
        <f t="shared" ca="1" si="896"/>
        <v>0</v>
      </c>
      <c r="AB3188">
        <f t="shared" ca="1" si="897"/>
        <v>0</v>
      </c>
      <c r="AC3188">
        <f t="shared" ca="1" si="903"/>
        <v>4</v>
      </c>
      <c r="AD3188">
        <f t="shared" ca="1" si="886"/>
        <v>-1.7495040000000002</v>
      </c>
      <c r="AE3188">
        <f t="shared" ca="1" si="898"/>
        <v>1.7495040000000002</v>
      </c>
      <c r="AF3188">
        <f t="shared" ca="1" si="899"/>
        <v>0</v>
      </c>
      <c r="AG3188">
        <f t="shared" ca="1" si="900"/>
        <v>1</v>
      </c>
      <c r="AH3188">
        <f t="shared" ca="1" si="901"/>
        <v>0</v>
      </c>
    </row>
    <row r="3189" spans="15:34" x14ac:dyDescent="0.25">
      <c r="O3189">
        <v>3133</v>
      </c>
      <c r="P3189" s="2">
        <f t="shared" si="902"/>
        <v>44327.499999992404</v>
      </c>
      <c r="Q3189">
        <f t="shared" si="887"/>
        <v>11</v>
      </c>
      <c r="R3189">
        <f t="shared" si="888"/>
        <v>5</v>
      </c>
      <c r="S3189">
        <f t="shared" si="889"/>
        <v>3</v>
      </c>
      <c r="T3189">
        <f t="shared" si="890"/>
        <v>12</v>
      </c>
      <c r="U3189">
        <f t="shared" si="891"/>
        <v>2</v>
      </c>
      <c r="V3189">
        <f t="shared" ca="1" si="892"/>
        <v>0.58089999999999997</v>
      </c>
      <c r="W3189">
        <f>INDEX(Solarstrahlungsdaten!$B$13:$G$8772,Übersicht!O3189,Übersicht!$E$10)</f>
        <v>531.255</v>
      </c>
      <c r="X3189">
        <f t="shared" si="893"/>
        <v>1.8275172000000002</v>
      </c>
      <c r="Y3189">
        <f t="shared" ca="1" si="894"/>
        <v>-1.2466172000000002</v>
      </c>
      <c r="Z3189">
        <f t="shared" ca="1" si="895"/>
        <v>0.58089999999999997</v>
      </c>
      <c r="AA3189">
        <f t="shared" ca="1" si="896"/>
        <v>0</v>
      </c>
      <c r="AB3189">
        <f t="shared" ca="1" si="897"/>
        <v>0</v>
      </c>
      <c r="AC3189">
        <f t="shared" ca="1" si="903"/>
        <v>4</v>
      </c>
      <c r="AD3189">
        <f t="shared" ca="1" si="886"/>
        <v>-1.2466172000000002</v>
      </c>
      <c r="AE3189">
        <f t="shared" ca="1" si="898"/>
        <v>1.2466172000000002</v>
      </c>
      <c r="AF3189">
        <f t="shared" ca="1" si="899"/>
        <v>0</v>
      </c>
      <c r="AG3189">
        <f t="shared" ca="1" si="900"/>
        <v>1</v>
      </c>
      <c r="AH3189">
        <f t="shared" ca="1" si="901"/>
        <v>0</v>
      </c>
    </row>
    <row r="3190" spans="15:34" x14ac:dyDescent="0.25">
      <c r="O3190">
        <v>3134</v>
      </c>
      <c r="P3190" s="2">
        <f t="shared" si="902"/>
        <v>44327.541666659068</v>
      </c>
      <c r="Q3190">
        <f t="shared" si="887"/>
        <v>11</v>
      </c>
      <c r="R3190">
        <f t="shared" si="888"/>
        <v>5</v>
      </c>
      <c r="S3190">
        <f t="shared" si="889"/>
        <v>3</v>
      </c>
      <c r="T3190">
        <f t="shared" si="890"/>
        <v>13</v>
      </c>
      <c r="U3190">
        <f t="shared" si="891"/>
        <v>2</v>
      </c>
      <c r="V3190">
        <f t="shared" ca="1" si="892"/>
        <v>0.60009999999999986</v>
      </c>
      <c r="W3190">
        <f>INDEX(Solarstrahlungsdaten!$B$13:$G$8772,Übersicht!O3190,Übersicht!$E$10)</f>
        <v>454.52499999999998</v>
      </c>
      <c r="X3190">
        <f t="shared" si="893"/>
        <v>1.5635659999999998</v>
      </c>
      <c r="Y3190">
        <f t="shared" ca="1" si="894"/>
        <v>-0.96346599999999993</v>
      </c>
      <c r="Z3190">
        <f t="shared" ca="1" si="895"/>
        <v>0.60009999999999986</v>
      </c>
      <c r="AA3190">
        <f t="shared" ca="1" si="896"/>
        <v>0</v>
      </c>
      <c r="AB3190">
        <f t="shared" ca="1" si="897"/>
        <v>0</v>
      </c>
      <c r="AC3190">
        <f t="shared" ca="1" si="903"/>
        <v>4</v>
      </c>
      <c r="AD3190">
        <f t="shared" ca="1" si="886"/>
        <v>-0.96346599999999993</v>
      </c>
      <c r="AE3190">
        <f t="shared" ca="1" si="898"/>
        <v>0.96346599999999993</v>
      </c>
      <c r="AF3190">
        <f t="shared" ca="1" si="899"/>
        <v>0</v>
      </c>
      <c r="AG3190">
        <f t="shared" ca="1" si="900"/>
        <v>1</v>
      </c>
      <c r="AH3190">
        <f t="shared" ca="1" si="901"/>
        <v>0</v>
      </c>
    </row>
    <row r="3191" spans="15:34" x14ac:dyDescent="0.25">
      <c r="O3191">
        <v>3135</v>
      </c>
      <c r="P3191" s="2">
        <f t="shared" si="902"/>
        <v>44327.583333325732</v>
      </c>
      <c r="Q3191">
        <f t="shared" si="887"/>
        <v>11</v>
      </c>
      <c r="R3191">
        <f t="shared" si="888"/>
        <v>5</v>
      </c>
      <c r="S3191">
        <f t="shared" si="889"/>
        <v>3</v>
      </c>
      <c r="T3191">
        <f t="shared" si="890"/>
        <v>14</v>
      </c>
      <c r="U3191">
        <f t="shared" si="891"/>
        <v>2</v>
      </c>
      <c r="V3191">
        <f t="shared" ca="1" si="892"/>
        <v>0.52290000000000003</v>
      </c>
      <c r="W3191">
        <f>INDEX(Solarstrahlungsdaten!$B$13:$G$8772,Übersicht!O3191,Übersicht!$E$10)</f>
        <v>483.98</v>
      </c>
      <c r="X3191">
        <f t="shared" si="893"/>
        <v>1.6648912</v>
      </c>
      <c r="Y3191">
        <f t="shared" ca="1" si="894"/>
        <v>-1.1419912000000001</v>
      </c>
      <c r="Z3191">
        <f t="shared" ca="1" si="895"/>
        <v>0.52290000000000003</v>
      </c>
      <c r="AA3191">
        <f t="shared" ca="1" si="896"/>
        <v>0</v>
      </c>
      <c r="AB3191">
        <f t="shared" ca="1" si="897"/>
        <v>0</v>
      </c>
      <c r="AC3191">
        <f t="shared" ca="1" si="903"/>
        <v>4</v>
      </c>
      <c r="AD3191">
        <f t="shared" ca="1" si="886"/>
        <v>-1.1419912000000001</v>
      </c>
      <c r="AE3191">
        <f t="shared" ca="1" si="898"/>
        <v>1.1419912000000001</v>
      </c>
      <c r="AF3191">
        <f t="shared" ca="1" si="899"/>
        <v>0</v>
      </c>
      <c r="AG3191">
        <f t="shared" ca="1" si="900"/>
        <v>1</v>
      </c>
      <c r="AH3191">
        <f t="shared" ca="1" si="901"/>
        <v>0</v>
      </c>
    </row>
    <row r="3192" spans="15:34" x14ac:dyDescent="0.25">
      <c r="O3192">
        <v>3136</v>
      </c>
      <c r="P3192" s="2">
        <f t="shared" si="902"/>
        <v>44327.624999992397</v>
      </c>
      <c r="Q3192">
        <f t="shared" si="887"/>
        <v>11</v>
      </c>
      <c r="R3192">
        <f t="shared" si="888"/>
        <v>5</v>
      </c>
      <c r="S3192">
        <f t="shared" si="889"/>
        <v>3</v>
      </c>
      <c r="T3192">
        <f t="shared" si="890"/>
        <v>15</v>
      </c>
      <c r="U3192">
        <f t="shared" si="891"/>
        <v>2</v>
      </c>
      <c r="V3192">
        <f t="shared" ca="1" si="892"/>
        <v>0.46609999999999996</v>
      </c>
      <c r="W3192">
        <f>INDEX(Solarstrahlungsdaten!$B$13:$G$8772,Übersicht!O3192,Übersicht!$E$10)</f>
        <v>346.11</v>
      </c>
      <c r="X3192">
        <f t="shared" si="893"/>
        <v>1.1906184000000002</v>
      </c>
      <c r="Y3192">
        <f t="shared" ca="1" si="894"/>
        <v>-0.72451840000000023</v>
      </c>
      <c r="Z3192">
        <f t="shared" ca="1" si="895"/>
        <v>0.46609999999999996</v>
      </c>
      <c r="AA3192">
        <f t="shared" ca="1" si="896"/>
        <v>0</v>
      </c>
      <c r="AB3192">
        <f t="shared" ca="1" si="897"/>
        <v>0</v>
      </c>
      <c r="AC3192">
        <f t="shared" ca="1" si="903"/>
        <v>4</v>
      </c>
      <c r="AD3192">
        <f t="shared" ca="1" si="886"/>
        <v>-0.72451840000000023</v>
      </c>
      <c r="AE3192">
        <f t="shared" ca="1" si="898"/>
        <v>0.72451840000000023</v>
      </c>
      <c r="AF3192">
        <f t="shared" ca="1" si="899"/>
        <v>0</v>
      </c>
      <c r="AG3192">
        <f t="shared" ca="1" si="900"/>
        <v>1</v>
      </c>
      <c r="AH3192">
        <f t="shared" ca="1" si="901"/>
        <v>0</v>
      </c>
    </row>
    <row r="3193" spans="15:34" x14ac:dyDescent="0.25">
      <c r="O3193">
        <v>3137</v>
      </c>
      <c r="P3193" s="2">
        <f t="shared" si="902"/>
        <v>44327.666666659061</v>
      </c>
      <c r="Q3193">
        <f t="shared" si="887"/>
        <v>11</v>
      </c>
      <c r="R3193">
        <f t="shared" si="888"/>
        <v>5</v>
      </c>
      <c r="S3193">
        <f t="shared" si="889"/>
        <v>3</v>
      </c>
      <c r="T3193">
        <f t="shared" si="890"/>
        <v>16</v>
      </c>
      <c r="U3193">
        <f t="shared" si="891"/>
        <v>2</v>
      </c>
      <c r="V3193">
        <f t="shared" ca="1" si="892"/>
        <v>0.42710000000000004</v>
      </c>
      <c r="W3193">
        <f>INDEX(Solarstrahlungsdaten!$B$13:$G$8772,Übersicht!O3193,Übersicht!$E$10)</f>
        <v>258.71499999999997</v>
      </c>
      <c r="X3193">
        <f t="shared" si="893"/>
        <v>0.88997959999999987</v>
      </c>
      <c r="Y3193">
        <f t="shared" ca="1" si="894"/>
        <v>-0.46287959999999984</v>
      </c>
      <c r="Z3193">
        <f t="shared" ca="1" si="895"/>
        <v>0.42710000000000004</v>
      </c>
      <c r="AA3193">
        <f t="shared" ca="1" si="896"/>
        <v>0</v>
      </c>
      <c r="AB3193">
        <f t="shared" ca="1" si="897"/>
        <v>0</v>
      </c>
      <c r="AC3193">
        <f t="shared" ca="1" si="903"/>
        <v>4</v>
      </c>
      <c r="AD3193">
        <f t="shared" ref="AD3193:AD3256" ca="1" si="904">Y3193+AA3193-AB3193</f>
        <v>-0.46287959999999984</v>
      </c>
      <c r="AE3193">
        <f t="shared" ca="1" si="898"/>
        <v>0.46287959999999984</v>
      </c>
      <c r="AF3193">
        <f t="shared" ca="1" si="899"/>
        <v>0</v>
      </c>
      <c r="AG3193">
        <f t="shared" ca="1" si="900"/>
        <v>1</v>
      </c>
      <c r="AH3193">
        <f t="shared" ca="1" si="901"/>
        <v>0</v>
      </c>
    </row>
    <row r="3194" spans="15:34" x14ac:dyDescent="0.25">
      <c r="O3194">
        <v>3138</v>
      </c>
      <c r="P3194" s="2">
        <f t="shared" si="902"/>
        <v>44327.708333325725</v>
      </c>
      <c r="Q3194">
        <f t="shared" ref="Q3194:Q3257" si="905">DAY(P3194)</f>
        <v>11</v>
      </c>
      <c r="R3194">
        <f t="shared" ref="R3194:R3257" si="906">MONTH(P3194)</f>
        <v>5</v>
      </c>
      <c r="S3194">
        <f t="shared" ref="S3194:S3257" si="907">IF(WEEKDAY(P3194)=6,1,IF(WEEKDAY(P3194)=7,2,3))</f>
        <v>3</v>
      </c>
      <c r="T3194">
        <f t="shared" ref="T3194:T3257" si="908">HOUR(P3194)</f>
        <v>17</v>
      </c>
      <c r="U3194">
        <f t="shared" ref="U3194:U3257" si="909">IF(AND(P3194&gt;DATE(2021,5,14),P3194&lt;DATE(2021,9,15)),1,IF(AND(P3194&gt;DATE(2021,3,20),P3194&lt;DATE(2021,11,1)),2,0))</f>
        <v>2</v>
      </c>
      <c r="V3194">
        <f t="shared" ref="V3194:V3257" ca="1" si="910">INDEX($D$57:$L$80,1+T3194,S3194+U3194*3)</f>
        <v>0.44700000000000001</v>
      </c>
      <c r="W3194">
        <f>INDEX(Solarstrahlungsdaten!$B$13:$G$8772,Übersicht!O3194,Übersicht!$E$10)</f>
        <v>128.85</v>
      </c>
      <c r="X3194">
        <f t="shared" ref="X3194:X3257" si="911">IF(W3194*$D$9/1000*(1-$D$41)&gt;$D$9*$D$42,$D$9*$D$42,W3194*$D$9/1000*(1-$D$41))</f>
        <v>0.44324399999999997</v>
      </c>
      <c r="Y3194">
        <f t="shared" ref="Y3194:Y3257" ca="1" si="912">V3194-X3194</f>
        <v>3.7560000000000371E-3</v>
      </c>
      <c r="Z3194">
        <f t="shared" ref="Z3194:Z3257" ca="1" si="913">IF(X3194&gt;V3194,V3194,X3194)</f>
        <v>0.44324399999999997</v>
      </c>
      <c r="AA3194">
        <f t="shared" ref="AA3194:AA3257" ca="1" si="914">IF(Y3194&lt;0, IF(AC3193-Y3194&lt;$D$22, -Y3194, $D$22-AC3193),0)</f>
        <v>0</v>
      </c>
      <c r="AB3194">
        <f t="shared" ref="AB3194:AB3257" ca="1" si="915">IF(Y3194&gt;0, IF(AC3193-Y3194&gt;0, Y3194, AC3193),0)</f>
        <v>3.7560000000000371E-3</v>
      </c>
      <c r="AC3194">
        <f t="shared" ca="1" si="903"/>
        <v>3.9962439999999999</v>
      </c>
      <c r="AD3194">
        <f t="shared" ca="1" si="904"/>
        <v>0</v>
      </c>
      <c r="AE3194">
        <f t="shared" ref="AE3194:AE3257" ca="1" si="916">IF(AD3194&lt;0,-AD3194,0)</f>
        <v>0</v>
      </c>
      <c r="AF3194">
        <f t="shared" ref="AF3194:AF3257" ca="1" si="917">IF(AD3194&gt;0,AD3194,0)</f>
        <v>0</v>
      </c>
      <c r="AG3194">
        <f t="shared" ref="AG3194:AG3257" ca="1" si="918">IF($D$22&gt;0,AC3194/$D$22,0)</f>
        <v>0.99906099999999998</v>
      </c>
      <c r="AH3194">
        <f t="shared" ref="AH3194:AH3257" ca="1" si="919">IF(AC3194&lt;=0,1,0)</f>
        <v>0</v>
      </c>
    </row>
    <row r="3195" spans="15:34" x14ac:dyDescent="0.25">
      <c r="O3195">
        <v>3139</v>
      </c>
      <c r="P3195" s="2">
        <f t="shared" ref="P3195:P3258" si="920">P3194+TIME(1,,)</f>
        <v>44327.749999992389</v>
      </c>
      <c r="Q3195">
        <f t="shared" si="905"/>
        <v>11</v>
      </c>
      <c r="R3195">
        <f t="shared" si="906"/>
        <v>5</v>
      </c>
      <c r="S3195">
        <f t="shared" si="907"/>
        <v>3</v>
      </c>
      <c r="T3195">
        <f t="shared" si="908"/>
        <v>18</v>
      </c>
      <c r="U3195">
        <f t="shared" si="909"/>
        <v>2</v>
      </c>
      <c r="V3195">
        <f t="shared" ca="1" si="910"/>
        <v>0.54689999999999994</v>
      </c>
      <c r="W3195">
        <f>INDEX(Solarstrahlungsdaten!$B$13:$G$8772,Übersicht!O3195,Übersicht!$E$10)</f>
        <v>56.765000000000001</v>
      </c>
      <c r="X3195">
        <f t="shared" si="911"/>
        <v>0.19527160000000002</v>
      </c>
      <c r="Y3195">
        <f t="shared" ca="1" si="912"/>
        <v>0.35162839999999995</v>
      </c>
      <c r="Z3195">
        <f t="shared" ca="1" si="913"/>
        <v>0.19527160000000002</v>
      </c>
      <c r="AA3195">
        <f t="shared" ca="1" si="914"/>
        <v>0</v>
      </c>
      <c r="AB3195">
        <f t="shared" ca="1" si="915"/>
        <v>0.35162839999999995</v>
      </c>
      <c r="AC3195">
        <f t="shared" ref="AC3195:AC3258" ca="1" si="921">AC3194+AA3195-AB3195</f>
        <v>3.6446155999999998</v>
      </c>
      <c r="AD3195">
        <f t="shared" ca="1" si="904"/>
        <v>0</v>
      </c>
      <c r="AE3195">
        <f t="shared" ca="1" si="916"/>
        <v>0</v>
      </c>
      <c r="AF3195">
        <f t="shared" ca="1" si="917"/>
        <v>0</v>
      </c>
      <c r="AG3195">
        <f t="shared" ca="1" si="918"/>
        <v>0.91115389999999996</v>
      </c>
      <c r="AH3195">
        <f t="shared" ca="1" si="919"/>
        <v>0</v>
      </c>
    </row>
    <row r="3196" spans="15:34" x14ac:dyDescent="0.25">
      <c r="O3196">
        <v>3140</v>
      </c>
      <c r="P3196" s="2">
        <f t="shared" si="920"/>
        <v>44327.791666659054</v>
      </c>
      <c r="Q3196">
        <f t="shared" si="905"/>
        <v>11</v>
      </c>
      <c r="R3196">
        <f t="shared" si="906"/>
        <v>5</v>
      </c>
      <c r="S3196">
        <f t="shared" si="907"/>
        <v>3</v>
      </c>
      <c r="T3196">
        <f t="shared" si="908"/>
        <v>19</v>
      </c>
      <c r="U3196">
        <f t="shared" si="909"/>
        <v>2</v>
      </c>
      <c r="V3196">
        <f t="shared" ca="1" si="910"/>
        <v>0.66849999999999998</v>
      </c>
      <c r="W3196">
        <f>INDEX(Solarstrahlungsdaten!$B$13:$G$8772,Übersicht!O3196,Übersicht!$E$10)</f>
        <v>0</v>
      </c>
      <c r="X3196">
        <f t="shared" si="911"/>
        <v>0</v>
      </c>
      <c r="Y3196">
        <f t="shared" ca="1" si="912"/>
        <v>0.66849999999999998</v>
      </c>
      <c r="Z3196">
        <f t="shared" ca="1" si="913"/>
        <v>0</v>
      </c>
      <c r="AA3196">
        <f t="shared" ca="1" si="914"/>
        <v>0</v>
      </c>
      <c r="AB3196">
        <f t="shared" ca="1" si="915"/>
        <v>0.66849999999999998</v>
      </c>
      <c r="AC3196">
        <f t="shared" ca="1" si="921"/>
        <v>2.9761156</v>
      </c>
      <c r="AD3196">
        <f t="shared" ca="1" si="904"/>
        <v>0</v>
      </c>
      <c r="AE3196">
        <f t="shared" ca="1" si="916"/>
        <v>0</v>
      </c>
      <c r="AF3196">
        <f t="shared" ca="1" si="917"/>
        <v>0</v>
      </c>
      <c r="AG3196">
        <f t="shared" ca="1" si="918"/>
        <v>0.74402889999999999</v>
      </c>
      <c r="AH3196">
        <f t="shared" ca="1" si="919"/>
        <v>0</v>
      </c>
    </row>
    <row r="3197" spans="15:34" x14ac:dyDescent="0.25">
      <c r="O3197">
        <v>3141</v>
      </c>
      <c r="P3197" s="2">
        <f t="shared" si="920"/>
        <v>44327.833333325718</v>
      </c>
      <c r="Q3197">
        <f t="shared" si="905"/>
        <v>11</v>
      </c>
      <c r="R3197">
        <f t="shared" si="906"/>
        <v>5</v>
      </c>
      <c r="S3197">
        <f t="shared" si="907"/>
        <v>3</v>
      </c>
      <c r="T3197">
        <f t="shared" si="908"/>
        <v>20</v>
      </c>
      <c r="U3197">
        <f t="shared" si="909"/>
        <v>2</v>
      </c>
      <c r="V3197">
        <f t="shared" ca="1" si="910"/>
        <v>0.68720000000000003</v>
      </c>
      <c r="W3197">
        <f>INDEX(Solarstrahlungsdaten!$B$13:$G$8772,Übersicht!O3197,Übersicht!$E$10)</f>
        <v>0</v>
      </c>
      <c r="X3197">
        <f t="shared" si="911"/>
        <v>0</v>
      </c>
      <c r="Y3197">
        <f t="shared" ca="1" si="912"/>
        <v>0.68720000000000003</v>
      </c>
      <c r="Z3197">
        <f t="shared" ca="1" si="913"/>
        <v>0</v>
      </c>
      <c r="AA3197">
        <f t="shared" ca="1" si="914"/>
        <v>0</v>
      </c>
      <c r="AB3197">
        <f t="shared" ca="1" si="915"/>
        <v>0.68720000000000003</v>
      </c>
      <c r="AC3197">
        <f t="shared" ca="1" si="921"/>
        <v>2.2889156000000002</v>
      </c>
      <c r="AD3197">
        <f t="shared" ca="1" si="904"/>
        <v>0</v>
      </c>
      <c r="AE3197">
        <f t="shared" ca="1" si="916"/>
        <v>0</v>
      </c>
      <c r="AF3197">
        <f t="shared" ca="1" si="917"/>
        <v>0</v>
      </c>
      <c r="AG3197">
        <f t="shared" ca="1" si="918"/>
        <v>0.57222890000000004</v>
      </c>
      <c r="AH3197">
        <f t="shared" ca="1" si="919"/>
        <v>0</v>
      </c>
    </row>
    <row r="3198" spans="15:34" x14ac:dyDescent="0.25">
      <c r="O3198">
        <v>3142</v>
      </c>
      <c r="P3198" s="2">
        <f t="shared" si="920"/>
        <v>44327.874999992382</v>
      </c>
      <c r="Q3198">
        <f t="shared" si="905"/>
        <v>11</v>
      </c>
      <c r="R3198">
        <f t="shared" si="906"/>
        <v>5</v>
      </c>
      <c r="S3198">
        <f t="shared" si="907"/>
        <v>3</v>
      </c>
      <c r="T3198">
        <f t="shared" si="908"/>
        <v>21</v>
      </c>
      <c r="U3198">
        <f t="shared" si="909"/>
        <v>2</v>
      </c>
      <c r="V3198">
        <f t="shared" ca="1" si="910"/>
        <v>0.63300000000000001</v>
      </c>
      <c r="W3198">
        <f>INDEX(Solarstrahlungsdaten!$B$13:$G$8772,Übersicht!O3198,Übersicht!$E$10)</f>
        <v>0</v>
      </c>
      <c r="X3198">
        <f t="shared" si="911"/>
        <v>0</v>
      </c>
      <c r="Y3198">
        <f t="shared" ca="1" si="912"/>
        <v>0.63300000000000001</v>
      </c>
      <c r="Z3198">
        <f t="shared" ca="1" si="913"/>
        <v>0</v>
      </c>
      <c r="AA3198">
        <f t="shared" ca="1" si="914"/>
        <v>0</v>
      </c>
      <c r="AB3198">
        <f t="shared" ca="1" si="915"/>
        <v>0.63300000000000001</v>
      </c>
      <c r="AC3198">
        <f t="shared" ca="1" si="921"/>
        <v>1.6559156000000002</v>
      </c>
      <c r="AD3198">
        <f t="shared" ca="1" si="904"/>
        <v>0</v>
      </c>
      <c r="AE3198">
        <f t="shared" ca="1" si="916"/>
        <v>0</v>
      </c>
      <c r="AF3198">
        <f t="shared" ca="1" si="917"/>
        <v>0</v>
      </c>
      <c r="AG3198">
        <f t="shared" ca="1" si="918"/>
        <v>0.41397890000000004</v>
      </c>
      <c r="AH3198">
        <f t="shared" ca="1" si="919"/>
        <v>0</v>
      </c>
    </row>
    <row r="3199" spans="15:34" x14ac:dyDescent="0.25">
      <c r="O3199">
        <v>3143</v>
      </c>
      <c r="P3199" s="2">
        <f t="shared" si="920"/>
        <v>44327.916666659046</v>
      </c>
      <c r="Q3199">
        <f t="shared" si="905"/>
        <v>11</v>
      </c>
      <c r="R3199">
        <f t="shared" si="906"/>
        <v>5</v>
      </c>
      <c r="S3199">
        <f t="shared" si="907"/>
        <v>3</v>
      </c>
      <c r="T3199">
        <f t="shared" si="908"/>
        <v>22</v>
      </c>
      <c r="U3199">
        <f t="shared" si="909"/>
        <v>2</v>
      </c>
      <c r="V3199">
        <f t="shared" ca="1" si="910"/>
        <v>0.57189999999999996</v>
      </c>
      <c r="W3199">
        <f>INDEX(Solarstrahlungsdaten!$B$13:$G$8772,Übersicht!O3199,Übersicht!$E$10)</f>
        <v>0</v>
      </c>
      <c r="X3199">
        <f t="shared" si="911"/>
        <v>0</v>
      </c>
      <c r="Y3199">
        <f t="shared" ca="1" si="912"/>
        <v>0.57189999999999996</v>
      </c>
      <c r="Z3199">
        <f t="shared" ca="1" si="913"/>
        <v>0</v>
      </c>
      <c r="AA3199">
        <f t="shared" ca="1" si="914"/>
        <v>0</v>
      </c>
      <c r="AB3199">
        <f t="shared" ca="1" si="915"/>
        <v>0.57189999999999996</v>
      </c>
      <c r="AC3199">
        <f t="shared" ca="1" si="921"/>
        <v>1.0840156000000003</v>
      </c>
      <c r="AD3199">
        <f t="shared" ca="1" si="904"/>
        <v>0</v>
      </c>
      <c r="AE3199">
        <f t="shared" ca="1" si="916"/>
        <v>0</v>
      </c>
      <c r="AF3199">
        <f t="shared" ca="1" si="917"/>
        <v>0</v>
      </c>
      <c r="AG3199">
        <f t="shared" ca="1" si="918"/>
        <v>0.27100390000000008</v>
      </c>
      <c r="AH3199">
        <f t="shared" ca="1" si="919"/>
        <v>0</v>
      </c>
    </row>
    <row r="3200" spans="15:34" x14ac:dyDescent="0.25">
      <c r="O3200">
        <v>3144</v>
      </c>
      <c r="P3200" s="2">
        <f t="shared" si="920"/>
        <v>44327.958333325711</v>
      </c>
      <c r="Q3200">
        <f t="shared" si="905"/>
        <v>11</v>
      </c>
      <c r="R3200">
        <f t="shared" si="906"/>
        <v>5</v>
      </c>
      <c r="S3200">
        <f t="shared" si="907"/>
        <v>3</v>
      </c>
      <c r="T3200">
        <f t="shared" si="908"/>
        <v>23</v>
      </c>
      <c r="U3200">
        <f t="shared" si="909"/>
        <v>2</v>
      </c>
      <c r="V3200">
        <f t="shared" ca="1" si="910"/>
        <v>0.43760000000000004</v>
      </c>
      <c r="W3200">
        <f>INDEX(Solarstrahlungsdaten!$B$13:$G$8772,Übersicht!O3200,Übersicht!$E$10)</f>
        <v>0</v>
      </c>
      <c r="X3200">
        <f t="shared" si="911"/>
        <v>0</v>
      </c>
      <c r="Y3200">
        <f t="shared" ca="1" si="912"/>
        <v>0.43760000000000004</v>
      </c>
      <c r="Z3200">
        <f t="shared" ca="1" si="913"/>
        <v>0</v>
      </c>
      <c r="AA3200">
        <f t="shared" ca="1" si="914"/>
        <v>0</v>
      </c>
      <c r="AB3200">
        <f t="shared" ca="1" si="915"/>
        <v>0.43760000000000004</v>
      </c>
      <c r="AC3200">
        <f t="shared" ca="1" si="921"/>
        <v>0.64641560000000031</v>
      </c>
      <c r="AD3200">
        <f t="shared" ca="1" si="904"/>
        <v>0</v>
      </c>
      <c r="AE3200">
        <f t="shared" ca="1" si="916"/>
        <v>0</v>
      </c>
      <c r="AF3200">
        <f t="shared" ca="1" si="917"/>
        <v>0</v>
      </c>
      <c r="AG3200">
        <f t="shared" ca="1" si="918"/>
        <v>0.16160390000000008</v>
      </c>
      <c r="AH3200">
        <f t="shared" ca="1" si="919"/>
        <v>0</v>
      </c>
    </row>
    <row r="3201" spans="15:34" x14ac:dyDescent="0.25">
      <c r="O3201">
        <v>3145</v>
      </c>
      <c r="P3201" s="2">
        <f t="shared" si="920"/>
        <v>44327.999999992375</v>
      </c>
      <c r="Q3201">
        <f t="shared" si="905"/>
        <v>12</v>
      </c>
      <c r="R3201">
        <f t="shared" si="906"/>
        <v>5</v>
      </c>
      <c r="S3201">
        <f t="shared" si="907"/>
        <v>3</v>
      </c>
      <c r="T3201">
        <f t="shared" si="908"/>
        <v>0</v>
      </c>
      <c r="U3201">
        <f t="shared" si="909"/>
        <v>2</v>
      </c>
      <c r="V3201">
        <f t="shared" ca="1" si="910"/>
        <v>0.2964</v>
      </c>
      <c r="W3201">
        <f>INDEX(Solarstrahlungsdaten!$B$13:$G$8772,Übersicht!O3201,Übersicht!$E$10)</f>
        <v>0</v>
      </c>
      <c r="X3201">
        <f t="shared" si="911"/>
        <v>0</v>
      </c>
      <c r="Y3201">
        <f t="shared" ca="1" si="912"/>
        <v>0.2964</v>
      </c>
      <c r="Z3201">
        <f t="shared" ca="1" si="913"/>
        <v>0</v>
      </c>
      <c r="AA3201">
        <f t="shared" ca="1" si="914"/>
        <v>0</v>
      </c>
      <c r="AB3201">
        <f t="shared" ca="1" si="915"/>
        <v>0.2964</v>
      </c>
      <c r="AC3201">
        <f t="shared" ca="1" si="921"/>
        <v>0.35001560000000032</v>
      </c>
      <c r="AD3201">
        <f t="shared" ca="1" si="904"/>
        <v>0</v>
      </c>
      <c r="AE3201">
        <f t="shared" ca="1" si="916"/>
        <v>0</v>
      </c>
      <c r="AF3201">
        <f t="shared" ca="1" si="917"/>
        <v>0</v>
      </c>
      <c r="AG3201">
        <f t="shared" ca="1" si="918"/>
        <v>8.7503900000000079E-2</v>
      </c>
      <c r="AH3201">
        <f t="shared" ca="1" si="919"/>
        <v>0</v>
      </c>
    </row>
    <row r="3202" spans="15:34" x14ac:dyDescent="0.25">
      <c r="O3202">
        <v>3146</v>
      </c>
      <c r="P3202" s="2">
        <f t="shared" si="920"/>
        <v>44328.041666659039</v>
      </c>
      <c r="Q3202">
        <f t="shared" si="905"/>
        <v>12</v>
      </c>
      <c r="R3202">
        <f t="shared" si="906"/>
        <v>5</v>
      </c>
      <c r="S3202">
        <f t="shared" si="907"/>
        <v>3</v>
      </c>
      <c r="T3202">
        <f t="shared" si="908"/>
        <v>1</v>
      </c>
      <c r="U3202">
        <f t="shared" si="909"/>
        <v>2</v>
      </c>
      <c r="V3202">
        <f t="shared" ca="1" si="910"/>
        <v>0.20670000000000002</v>
      </c>
      <c r="W3202">
        <f>INDEX(Solarstrahlungsdaten!$B$13:$G$8772,Übersicht!O3202,Übersicht!$E$10)</f>
        <v>0</v>
      </c>
      <c r="X3202">
        <f t="shared" si="911"/>
        <v>0</v>
      </c>
      <c r="Y3202">
        <f t="shared" ca="1" si="912"/>
        <v>0.20670000000000002</v>
      </c>
      <c r="Z3202">
        <f t="shared" ca="1" si="913"/>
        <v>0</v>
      </c>
      <c r="AA3202">
        <f t="shared" ca="1" si="914"/>
        <v>0</v>
      </c>
      <c r="AB3202">
        <f t="shared" ca="1" si="915"/>
        <v>0.20670000000000002</v>
      </c>
      <c r="AC3202">
        <f t="shared" ca="1" si="921"/>
        <v>0.14331560000000029</v>
      </c>
      <c r="AD3202">
        <f t="shared" ca="1" si="904"/>
        <v>0</v>
      </c>
      <c r="AE3202">
        <f t="shared" ca="1" si="916"/>
        <v>0</v>
      </c>
      <c r="AF3202">
        <f t="shared" ca="1" si="917"/>
        <v>0</v>
      </c>
      <c r="AG3202">
        <f t="shared" ca="1" si="918"/>
        <v>3.5828900000000073E-2</v>
      </c>
      <c r="AH3202">
        <f t="shared" ca="1" si="919"/>
        <v>0</v>
      </c>
    </row>
    <row r="3203" spans="15:34" x14ac:dyDescent="0.25">
      <c r="O3203">
        <v>3147</v>
      </c>
      <c r="P3203" s="2">
        <f t="shared" si="920"/>
        <v>44328.083333325703</v>
      </c>
      <c r="Q3203">
        <f t="shared" si="905"/>
        <v>12</v>
      </c>
      <c r="R3203">
        <f t="shared" si="906"/>
        <v>5</v>
      </c>
      <c r="S3203">
        <f t="shared" si="907"/>
        <v>3</v>
      </c>
      <c r="T3203">
        <f t="shared" si="908"/>
        <v>2</v>
      </c>
      <c r="U3203">
        <f t="shared" si="909"/>
        <v>2</v>
      </c>
      <c r="V3203">
        <f t="shared" ca="1" si="910"/>
        <v>0.18039999999999998</v>
      </c>
      <c r="W3203">
        <f>INDEX(Solarstrahlungsdaten!$B$13:$G$8772,Übersicht!O3203,Übersicht!$E$10)</f>
        <v>0</v>
      </c>
      <c r="X3203">
        <f t="shared" si="911"/>
        <v>0</v>
      </c>
      <c r="Y3203">
        <f t="shared" ca="1" si="912"/>
        <v>0.18039999999999998</v>
      </c>
      <c r="Z3203">
        <f t="shared" ca="1" si="913"/>
        <v>0</v>
      </c>
      <c r="AA3203">
        <f t="shared" ca="1" si="914"/>
        <v>0</v>
      </c>
      <c r="AB3203">
        <f t="shared" ca="1" si="915"/>
        <v>0.14331560000000029</v>
      </c>
      <c r="AC3203">
        <f t="shared" ca="1" si="921"/>
        <v>0</v>
      </c>
      <c r="AD3203">
        <f t="shared" ca="1" si="904"/>
        <v>3.7084399999999684E-2</v>
      </c>
      <c r="AE3203">
        <f t="shared" ca="1" si="916"/>
        <v>0</v>
      </c>
      <c r="AF3203">
        <f t="shared" ca="1" si="917"/>
        <v>3.7084399999999684E-2</v>
      </c>
      <c r="AG3203">
        <f t="shared" ca="1" si="918"/>
        <v>0</v>
      </c>
      <c r="AH3203">
        <f t="shared" ca="1" si="919"/>
        <v>1</v>
      </c>
    </row>
    <row r="3204" spans="15:34" x14ac:dyDescent="0.25">
      <c r="O3204">
        <v>3148</v>
      </c>
      <c r="P3204" s="2">
        <f t="shared" si="920"/>
        <v>44328.124999992368</v>
      </c>
      <c r="Q3204">
        <f t="shared" si="905"/>
        <v>12</v>
      </c>
      <c r="R3204">
        <f t="shared" si="906"/>
        <v>5</v>
      </c>
      <c r="S3204">
        <f t="shared" si="907"/>
        <v>3</v>
      </c>
      <c r="T3204">
        <f t="shared" si="908"/>
        <v>3</v>
      </c>
      <c r="U3204">
        <f t="shared" si="909"/>
        <v>2</v>
      </c>
      <c r="V3204">
        <f t="shared" ca="1" si="910"/>
        <v>0.1724</v>
      </c>
      <c r="W3204">
        <f>INDEX(Solarstrahlungsdaten!$B$13:$G$8772,Übersicht!O3204,Übersicht!$E$10)</f>
        <v>0</v>
      </c>
      <c r="X3204">
        <f t="shared" si="911"/>
        <v>0</v>
      </c>
      <c r="Y3204">
        <f t="shared" ca="1" si="912"/>
        <v>0.1724</v>
      </c>
      <c r="Z3204">
        <f t="shared" ca="1" si="913"/>
        <v>0</v>
      </c>
      <c r="AA3204">
        <f t="shared" ca="1" si="914"/>
        <v>0</v>
      </c>
      <c r="AB3204">
        <f t="shared" ca="1" si="915"/>
        <v>0</v>
      </c>
      <c r="AC3204">
        <f t="shared" ca="1" si="921"/>
        <v>0</v>
      </c>
      <c r="AD3204">
        <f t="shared" ca="1" si="904"/>
        <v>0.1724</v>
      </c>
      <c r="AE3204">
        <f t="shared" ca="1" si="916"/>
        <v>0</v>
      </c>
      <c r="AF3204">
        <f t="shared" ca="1" si="917"/>
        <v>0.1724</v>
      </c>
      <c r="AG3204">
        <f t="shared" ca="1" si="918"/>
        <v>0</v>
      </c>
      <c r="AH3204">
        <f t="shared" ca="1" si="919"/>
        <v>1</v>
      </c>
    </row>
    <row r="3205" spans="15:34" x14ac:dyDescent="0.25">
      <c r="O3205">
        <v>3149</v>
      </c>
      <c r="P3205" s="2">
        <f t="shared" si="920"/>
        <v>44328.166666659032</v>
      </c>
      <c r="Q3205">
        <f t="shared" si="905"/>
        <v>12</v>
      </c>
      <c r="R3205">
        <f t="shared" si="906"/>
        <v>5</v>
      </c>
      <c r="S3205">
        <f t="shared" si="907"/>
        <v>3</v>
      </c>
      <c r="T3205">
        <f t="shared" si="908"/>
        <v>4</v>
      </c>
      <c r="U3205">
        <f t="shared" si="909"/>
        <v>2</v>
      </c>
      <c r="V3205">
        <f t="shared" ca="1" si="910"/>
        <v>0.17459999999999998</v>
      </c>
      <c r="W3205">
        <f>INDEX(Solarstrahlungsdaten!$B$13:$G$8772,Übersicht!O3205,Übersicht!$E$10)</f>
        <v>4.3849999999999998</v>
      </c>
      <c r="X3205">
        <f t="shared" si="911"/>
        <v>1.50844E-2</v>
      </c>
      <c r="Y3205">
        <f t="shared" ca="1" si="912"/>
        <v>0.15951559999999998</v>
      </c>
      <c r="Z3205">
        <f t="shared" ca="1" si="913"/>
        <v>1.50844E-2</v>
      </c>
      <c r="AA3205">
        <f t="shared" ca="1" si="914"/>
        <v>0</v>
      </c>
      <c r="AB3205">
        <f t="shared" ca="1" si="915"/>
        <v>0</v>
      </c>
      <c r="AC3205">
        <f t="shared" ca="1" si="921"/>
        <v>0</v>
      </c>
      <c r="AD3205">
        <f t="shared" ca="1" si="904"/>
        <v>0.15951559999999998</v>
      </c>
      <c r="AE3205">
        <f t="shared" ca="1" si="916"/>
        <v>0</v>
      </c>
      <c r="AF3205">
        <f t="shared" ca="1" si="917"/>
        <v>0.15951559999999998</v>
      </c>
      <c r="AG3205">
        <f t="shared" ca="1" si="918"/>
        <v>0</v>
      </c>
      <c r="AH3205">
        <f t="shared" ca="1" si="919"/>
        <v>1</v>
      </c>
    </row>
    <row r="3206" spans="15:34" x14ac:dyDescent="0.25">
      <c r="O3206">
        <v>3150</v>
      </c>
      <c r="P3206" s="2">
        <f t="shared" si="920"/>
        <v>44328.208333325696</v>
      </c>
      <c r="Q3206">
        <f t="shared" si="905"/>
        <v>12</v>
      </c>
      <c r="R3206">
        <f t="shared" si="906"/>
        <v>5</v>
      </c>
      <c r="S3206">
        <f t="shared" si="907"/>
        <v>3</v>
      </c>
      <c r="T3206">
        <f t="shared" si="908"/>
        <v>5</v>
      </c>
      <c r="U3206">
        <f t="shared" si="909"/>
        <v>2</v>
      </c>
      <c r="V3206">
        <f t="shared" ca="1" si="910"/>
        <v>0.1938</v>
      </c>
      <c r="W3206">
        <f>INDEX(Solarstrahlungsdaten!$B$13:$G$8772,Übersicht!O3206,Übersicht!$E$10)</f>
        <v>25.895</v>
      </c>
      <c r="X3206">
        <f t="shared" si="911"/>
        <v>8.9078799999999986E-2</v>
      </c>
      <c r="Y3206">
        <f t="shared" ca="1" si="912"/>
        <v>0.10472120000000001</v>
      </c>
      <c r="Z3206">
        <f t="shared" ca="1" si="913"/>
        <v>8.9078799999999986E-2</v>
      </c>
      <c r="AA3206">
        <f t="shared" ca="1" si="914"/>
        <v>0</v>
      </c>
      <c r="AB3206">
        <f t="shared" ca="1" si="915"/>
        <v>0</v>
      </c>
      <c r="AC3206">
        <f t="shared" ca="1" si="921"/>
        <v>0</v>
      </c>
      <c r="AD3206">
        <f t="shared" ca="1" si="904"/>
        <v>0.10472120000000001</v>
      </c>
      <c r="AE3206">
        <f t="shared" ca="1" si="916"/>
        <v>0</v>
      </c>
      <c r="AF3206">
        <f t="shared" ca="1" si="917"/>
        <v>0.10472120000000001</v>
      </c>
      <c r="AG3206">
        <f t="shared" ca="1" si="918"/>
        <v>0</v>
      </c>
      <c r="AH3206">
        <f t="shared" ca="1" si="919"/>
        <v>1</v>
      </c>
    </row>
    <row r="3207" spans="15:34" x14ac:dyDescent="0.25">
      <c r="O3207">
        <v>3151</v>
      </c>
      <c r="P3207" s="2">
        <f t="shared" si="920"/>
        <v>44328.24999999236</v>
      </c>
      <c r="Q3207">
        <f t="shared" si="905"/>
        <v>12</v>
      </c>
      <c r="R3207">
        <f t="shared" si="906"/>
        <v>5</v>
      </c>
      <c r="S3207">
        <f t="shared" si="907"/>
        <v>3</v>
      </c>
      <c r="T3207">
        <f t="shared" si="908"/>
        <v>6</v>
      </c>
      <c r="U3207">
        <f t="shared" si="909"/>
        <v>2</v>
      </c>
      <c r="V3207">
        <f t="shared" ca="1" si="910"/>
        <v>0.32089999999999996</v>
      </c>
      <c r="W3207">
        <f>INDEX(Solarstrahlungsdaten!$B$13:$G$8772,Übersicht!O3207,Übersicht!$E$10)</f>
        <v>77.02</v>
      </c>
      <c r="X3207">
        <f t="shared" si="911"/>
        <v>0.26494879999999998</v>
      </c>
      <c r="Y3207">
        <f t="shared" ca="1" si="912"/>
        <v>5.5951199999999979E-2</v>
      </c>
      <c r="Z3207">
        <f t="shared" ca="1" si="913"/>
        <v>0.26494879999999998</v>
      </c>
      <c r="AA3207">
        <f t="shared" ca="1" si="914"/>
        <v>0</v>
      </c>
      <c r="AB3207">
        <f t="shared" ca="1" si="915"/>
        <v>0</v>
      </c>
      <c r="AC3207">
        <f t="shared" ca="1" si="921"/>
        <v>0</v>
      </c>
      <c r="AD3207">
        <f t="shared" ca="1" si="904"/>
        <v>5.5951199999999979E-2</v>
      </c>
      <c r="AE3207">
        <f t="shared" ca="1" si="916"/>
        <v>0</v>
      </c>
      <c r="AF3207">
        <f t="shared" ca="1" si="917"/>
        <v>5.5951199999999979E-2</v>
      </c>
      <c r="AG3207">
        <f t="shared" ca="1" si="918"/>
        <v>0</v>
      </c>
      <c r="AH3207">
        <f t="shared" ca="1" si="919"/>
        <v>1</v>
      </c>
    </row>
    <row r="3208" spans="15:34" x14ac:dyDescent="0.25">
      <c r="O3208">
        <v>3152</v>
      </c>
      <c r="P3208" s="2">
        <f t="shared" si="920"/>
        <v>44328.291666659024</v>
      </c>
      <c r="Q3208">
        <f t="shared" si="905"/>
        <v>12</v>
      </c>
      <c r="R3208">
        <f t="shared" si="906"/>
        <v>5</v>
      </c>
      <c r="S3208">
        <f t="shared" si="907"/>
        <v>3</v>
      </c>
      <c r="T3208">
        <f t="shared" si="908"/>
        <v>7</v>
      </c>
      <c r="U3208">
        <f t="shared" si="909"/>
        <v>2</v>
      </c>
      <c r="V3208">
        <f t="shared" ca="1" si="910"/>
        <v>0.49560000000000004</v>
      </c>
      <c r="W3208">
        <f>INDEX(Solarstrahlungsdaten!$B$13:$G$8772,Übersicht!O3208,Übersicht!$E$10)</f>
        <v>260.48</v>
      </c>
      <c r="X3208">
        <f t="shared" si="911"/>
        <v>0.89605120000000016</v>
      </c>
      <c r="Y3208">
        <f t="shared" ca="1" si="912"/>
        <v>-0.40045120000000012</v>
      </c>
      <c r="Z3208">
        <f t="shared" ca="1" si="913"/>
        <v>0.49560000000000004</v>
      </c>
      <c r="AA3208">
        <f t="shared" ca="1" si="914"/>
        <v>0.40045120000000012</v>
      </c>
      <c r="AB3208">
        <f t="shared" ca="1" si="915"/>
        <v>0</v>
      </c>
      <c r="AC3208">
        <f t="shared" ca="1" si="921"/>
        <v>0.40045120000000012</v>
      </c>
      <c r="AD3208">
        <f t="shared" ca="1" si="904"/>
        <v>0</v>
      </c>
      <c r="AE3208">
        <f t="shared" ca="1" si="916"/>
        <v>0</v>
      </c>
      <c r="AF3208">
        <f t="shared" ca="1" si="917"/>
        <v>0</v>
      </c>
      <c r="AG3208">
        <f t="shared" ca="1" si="918"/>
        <v>0.10011280000000003</v>
      </c>
      <c r="AH3208">
        <f t="shared" ca="1" si="919"/>
        <v>0</v>
      </c>
    </row>
    <row r="3209" spans="15:34" x14ac:dyDescent="0.25">
      <c r="O3209">
        <v>3153</v>
      </c>
      <c r="P3209" s="2">
        <f t="shared" si="920"/>
        <v>44328.333333325689</v>
      </c>
      <c r="Q3209">
        <f t="shared" si="905"/>
        <v>12</v>
      </c>
      <c r="R3209">
        <f t="shared" si="906"/>
        <v>5</v>
      </c>
      <c r="S3209">
        <f t="shared" si="907"/>
        <v>3</v>
      </c>
      <c r="T3209">
        <f t="shared" si="908"/>
        <v>8</v>
      </c>
      <c r="U3209">
        <f t="shared" si="909"/>
        <v>2</v>
      </c>
      <c r="V3209">
        <f t="shared" ca="1" si="910"/>
        <v>0.54830000000000001</v>
      </c>
      <c r="W3209">
        <f>INDEX(Solarstrahlungsdaten!$B$13:$G$8772,Übersicht!O3209,Übersicht!$E$10)</f>
        <v>411.27499999999998</v>
      </c>
      <c r="X3209">
        <f t="shared" si="911"/>
        <v>1.4147859999999999</v>
      </c>
      <c r="Y3209">
        <f t="shared" ca="1" si="912"/>
        <v>-0.86648599999999987</v>
      </c>
      <c r="Z3209">
        <f t="shared" ca="1" si="913"/>
        <v>0.54830000000000001</v>
      </c>
      <c r="AA3209">
        <f t="shared" ca="1" si="914"/>
        <v>0.86648599999999987</v>
      </c>
      <c r="AB3209">
        <f t="shared" ca="1" si="915"/>
        <v>0</v>
      </c>
      <c r="AC3209">
        <f t="shared" ca="1" si="921"/>
        <v>1.2669372000000001</v>
      </c>
      <c r="AD3209">
        <f t="shared" ca="1" si="904"/>
        <v>0</v>
      </c>
      <c r="AE3209">
        <f t="shared" ca="1" si="916"/>
        <v>0</v>
      </c>
      <c r="AF3209">
        <f t="shared" ca="1" si="917"/>
        <v>0</v>
      </c>
      <c r="AG3209">
        <f t="shared" ca="1" si="918"/>
        <v>0.31673430000000002</v>
      </c>
      <c r="AH3209">
        <f t="shared" ca="1" si="919"/>
        <v>0</v>
      </c>
    </row>
    <row r="3210" spans="15:34" x14ac:dyDescent="0.25">
      <c r="O3210">
        <v>3154</v>
      </c>
      <c r="P3210" s="2">
        <f t="shared" si="920"/>
        <v>44328.374999992353</v>
      </c>
      <c r="Q3210">
        <f t="shared" si="905"/>
        <v>12</v>
      </c>
      <c r="R3210">
        <f t="shared" si="906"/>
        <v>5</v>
      </c>
      <c r="S3210">
        <f t="shared" si="907"/>
        <v>3</v>
      </c>
      <c r="T3210">
        <f t="shared" si="908"/>
        <v>9</v>
      </c>
      <c r="U3210">
        <f t="shared" si="909"/>
        <v>2</v>
      </c>
      <c r="V3210">
        <f t="shared" ca="1" si="910"/>
        <v>0.54630000000000001</v>
      </c>
      <c r="W3210">
        <f>INDEX(Solarstrahlungsdaten!$B$13:$G$8772,Übersicht!O3210,Übersicht!$E$10)</f>
        <v>500.95499999999998</v>
      </c>
      <c r="X3210">
        <f t="shared" si="911"/>
        <v>1.7232852000000001</v>
      </c>
      <c r="Y3210">
        <f t="shared" ca="1" si="912"/>
        <v>-1.1769852000000001</v>
      </c>
      <c r="Z3210">
        <f t="shared" ca="1" si="913"/>
        <v>0.54630000000000001</v>
      </c>
      <c r="AA3210">
        <f t="shared" ca="1" si="914"/>
        <v>1.1769852000000001</v>
      </c>
      <c r="AB3210">
        <f t="shared" ca="1" si="915"/>
        <v>0</v>
      </c>
      <c r="AC3210">
        <f t="shared" ca="1" si="921"/>
        <v>2.4439223999999999</v>
      </c>
      <c r="AD3210">
        <f t="shared" ca="1" si="904"/>
        <v>0</v>
      </c>
      <c r="AE3210">
        <f t="shared" ca="1" si="916"/>
        <v>0</v>
      </c>
      <c r="AF3210">
        <f t="shared" ca="1" si="917"/>
        <v>0</v>
      </c>
      <c r="AG3210">
        <f t="shared" ca="1" si="918"/>
        <v>0.61098059999999998</v>
      </c>
      <c r="AH3210">
        <f t="shared" ca="1" si="919"/>
        <v>0</v>
      </c>
    </row>
    <row r="3211" spans="15:34" x14ac:dyDescent="0.25">
      <c r="O3211">
        <v>3155</v>
      </c>
      <c r="P3211" s="2">
        <f t="shared" si="920"/>
        <v>44328.416666659017</v>
      </c>
      <c r="Q3211">
        <f t="shared" si="905"/>
        <v>12</v>
      </c>
      <c r="R3211">
        <f t="shared" si="906"/>
        <v>5</v>
      </c>
      <c r="S3211">
        <f t="shared" si="907"/>
        <v>3</v>
      </c>
      <c r="T3211">
        <f t="shared" si="908"/>
        <v>10</v>
      </c>
      <c r="U3211">
        <f t="shared" si="909"/>
        <v>2</v>
      </c>
      <c r="V3211">
        <f t="shared" ca="1" si="910"/>
        <v>0.5323</v>
      </c>
      <c r="W3211">
        <f>INDEX(Solarstrahlungsdaten!$B$13:$G$8772,Übersicht!O3211,Übersicht!$E$10)</f>
        <v>703.005</v>
      </c>
      <c r="X3211">
        <f t="shared" si="911"/>
        <v>2.4183371999999999</v>
      </c>
      <c r="Y3211">
        <f t="shared" ca="1" si="912"/>
        <v>-1.8860371999999999</v>
      </c>
      <c r="Z3211">
        <f t="shared" ca="1" si="913"/>
        <v>0.5323</v>
      </c>
      <c r="AA3211">
        <f t="shared" ca="1" si="914"/>
        <v>1.5560776000000001</v>
      </c>
      <c r="AB3211">
        <f t="shared" ca="1" si="915"/>
        <v>0</v>
      </c>
      <c r="AC3211">
        <f t="shared" ca="1" si="921"/>
        <v>4</v>
      </c>
      <c r="AD3211">
        <f t="shared" ca="1" si="904"/>
        <v>-0.3299595999999998</v>
      </c>
      <c r="AE3211">
        <f t="shared" ca="1" si="916"/>
        <v>0.3299595999999998</v>
      </c>
      <c r="AF3211">
        <f t="shared" ca="1" si="917"/>
        <v>0</v>
      </c>
      <c r="AG3211">
        <f t="shared" ca="1" si="918"/>
        <v>1</v>
      </c>
      <c r="AH3211">
        <f t="shared" ca="1" si="919"/>
        <v>0</v>
      </c>
    </row>
    <row r="3212" spans="15:34" x14ac:dyDescent="0.25">
      <c r="O3212">
        <v>3156</v>
      </c>
      <c r="P3212" s="2">
        <f t="shared" si="920"/>
        <v>44328.458333325681</v>
      </c>
      <c r="Q3212">
        <f t="shared" si="905"/>
        <v>12</v>
      </c>
      <c r="R3212">
        <f t="shared" si="906"/>
        <v>5</v>
      </c>
      <c r="S3212">
        <f t="shared" si="907"/>
        <v>3</v>
      </c>
      <c r="T3212">
        <f t="shared" si="908"/>
        <v>11</v>
      </c>
      <c r="U3212">
        <f t="shared" si="909"/>
        <v>2</v>
      </c>
      <c r="V3212">
        <f t="shared" ca="1" si="910"/>
        <v>0.52639999999999998</v>
      </c>
      <c r="W3212">
        <f>INDEX(Solarstrahlungsdaten!$B$13:$G$8772,Übersicht!O3212,Übersicht!$E$10)</f>
        <v>653.46</v>
      </c>
      <c r="X3212">
        <f t="shared" si="911"/>
        <v>2.2479024000000001</v>
      </c>
      <c r="Y3212">
        <f t="shared" ca="1" si="912"/>
        <v>-1.7215024000000001</v>
      </c>
      <c r="Z3212">
        <f t="shared" ca="1" si="913"/>
        <v>0.52639999999999998</v>
      </c>
      <c r="AA3212">
        <f t="shared" ca="1" si="914"/>
        <v>0</v>
      </c>
      <c r="AB3212">
        <f t="shared" ca="1" si="915"/>
        <v>0</v>
      </c>
      <c r="AC3212">
        <f t="shared" ca="1" si="921"/>
        <v>4</v>
      </c>
      <c r="AD3212">
        <f t="shared" ca="1" si="904"/>
        <v>-1.7215024000000001</v>
      </c>
      <c r="AE3212">
        <f t="shared" ca="1" si="916"/>
        <v>1.7215024000000001</v>
      </c>
      <c r="AF3212">
        <f t="shared" ca="1" si="917"/>
        <v>0</v>
      </c>
      <c r="AG3212">
        <f t="shared" ca="1" si="918"/>
        <v>1</v>
      </c>
      <c r="AH3212">
        <f t="shared" ca="1" si="919"/>
        <v>0</v>
      </c>
    </row>
    <row r="3213" spans="15:34" x14ac:dyDescent="0.25">
      <c r="O3213">
        <v>3157</v>
      </c>
      <c r="P3213" s="2">
        <f t="shared" si="920"/>
        <v>44328.499999992346</v>
      </c>
      <c r="Q3213">
        <f t="shared" si="905"/>
        <v>12</v>
      </c>
      <c r="R3213">
        <f t="shared" si="906"/>
        <v>5</v>
      </c>
      <c r="S3213">
        <f t="shared" si="907"/>
        <v>3</v>
      </c>
      <c r="T3213">
        <f t="shared" si="908"/>
        <v>12</v>
      </c>
      <c r="U3213">
        <f t="shared" si="909"/>
        <v>2</v>
      </c>
      <c r="V3213">
        <f t="shared" ca="1" si="910"/>
        <v>0.58089999999999997</v>
      </c>
      <c r="W3213">
        <f>INDEX(Solarstrahlungsdaten!$B$13:$G$8772,Übersicht!O3213,Übersicht!$E$10)</f>
        <v>193.69</v>
      </c>
      <c r="X3213">
        <f t="shared" si="911"/>
        <v>0.66629360000000004</v>
      </c>
      <c r="Y3213">
        <f t="shared" ca="1" si="912"/>
        <v>-8.5393600000000069E-2</v>
      </c>
      <c r="Z3213">
        <f t="shared" ca="1" si="913"/>
        <v>0.58089999999999997</v>
      </c>
      <c r="AA3213">
        <f t="shared" ca="1" si="914"/>
        <v>0</v>
      </c>
      <c r="AB3213">
        <f t="shared" ca="1" si="915"/>
        <v>0</v>
      </c>
      <c r="AC3213">
        <f t="shared" ca="1" si="921"/>
        <v>4</v>
      </c>
      <c r="AD3213">
        <f t="shared" ca="1" si="904"/>
        <v>-8.5393600000000069E-2</v>
      </c>
      <c r="AE3213">
        <f t="shared" ca="1" si="916"/>
        <v>8.5393600000000069E-2</v>
      </c>
      <c r="AF3213">
        <f t="shared" ca="1" si="917"/>
        <v>0</v>
      </c>
      <c r="AG3213">
        <f t="shared" ca="1" si="918"/>
        <v>1</v>
      </c>
      <c r="AH3213">
        <f t="shared" ca="1" si="919"/>
        <v>0</v>
      </c>
    </row>
    <row r="3214" spans="15:34" x14ac:dyDescent="0.25">
      <c r="O3214">
        <v>3158</v>
      </c>
      <c r="P3214" s="2">
        <f t="shared" si="920"/>
        <v>44328.54166665901</v>
      </c>
      <c r="Q3214">
        <f t="shared" si="905"/>
        <v>12</v>
      </c>
      <c r="R3214">
        <f t="shared" si="906"/>
        <v>5</v>
      </c>
      <c r="S3214">
        <f t="shared" si="907"/>
        <v>3</v>
      </c>
      <c r="T3214">
        <f t="shared" si="908"/>
        <v>13</v>
      </c>
      <c r="U3214">
        <f t="shared" si="909"/>
        <v>2</v>
      </c>
      <c r="V3214">
        <f t="shared" ca="1" si="910"/>
        <v>0.60009999999999986</v>
      </c>
      <c r="W3214">
        <f>INDEX(Solarstrahlungsdaten!$B$13:$G$8772,Übersicht!O3214,Übersicht!$E$10)</f>
        <v>392.92500000000001</v>
      </c>
      <c r="X3214">
        <f t="shared" si="911"/>
        <v>1.3516620000000001</v>
      </c>
      <c r="Y3214">
        <f t="shared" ca="1" si="912"/>
        <v>-0.75156200000000029</v>
      </c>
      <c r="Z3214">
        <f t="shared" ca="1" si="913"/>
        <v>0.60009999999999986</v>
      </c>
      <c r="AA3214">
        <f t="shared" ca="1" si="914"/>
        <v>0</v>
      </c>
      <c r="AB3214">
        <f t="shared" ca="1" si="915"/>
        <v>0</v>
      </c>
      <c r="AC3214">
        <f t="shared" ca="1" si="921"/>
        <v>4</v>
      </c>
      <c r="AD3214">
        <f t="shared" ca="1" si="904"/>
        <v>-0.75156200000000029</v>
      </c>
      <c r="AE3214">
        <f t="shared" ca="1" si="916"/>
        <v>0.75156200000000029</v>
      </c>
      <c r="AF3214">
        <f t="shared" ca="1" si="917"/>
        <v>0</v>
      </c>
      <c r="AG3214">
        <f t="shared" ca="1" si="918"/>
        <v>1</v>
      </c>
      <c r="AH3214">
        <f t="shared" ca="1" si="919"/>
        <v>0</v>
      </c>
    </row>
    <row r="3215" spans="15:34" x14ac:dyDescent="0.25">
      <c r="O3215">
        <v>3159</v>
      </c>
      <c r="P3215" s="2">
        <f t="shared" si="920"/>
        <v>44328.583333325674</v>
      </c>
      <c r="Q3215">
        <f t="shared" si="905"/>
        <v>12</v>
      </c>
      <c r="R3215">
        <f t="shared" si="906"/>
        <v>5</v>
      </c>
      <c r="S3215">
        <f t="shared" si="907"/>
        <v>3</v>
      </c>
      <c r="T3215">
        <f t="shared" si="908"/>
        <v>14</v>
      </c>
      <c r="U3215">
        <f t="shared" si="909"/>
        <v>2</v>
      </c>
      <c r="V3215">
        <f t="shared" ca="1" si="910"/>
        <v>0.52290000000000003</v>
      </c>
      <c r="W3215">
        <f>INDEX(Solarstrahlungsdaten!$B$13:$G$8772,Übersicht!O3215,Übersicht!$E$10)</f>
        <v>163.24</v>
      </c>
      <c r="X3215">
        <f t="shared" si="911"/>
        <v>0.56154559999999998</v>
      </c>
      <c r="Y3215">
        <f t="shared" ca="1" si="912"/>
        <v>-3.8645599999999947E-2</v>
      </c>
      <c r="Z3215">
        <f t="shared" ca="1" si="913"/>
        <v>0.52290000000000003</v>
      </c>
      <c r="AA3215">
        <f t="shared" ca="1" si="914"/>
        <v>0</v>
      </c>
      <c r="AB3215">
        <f t="shared" ca="1" si="915"/>
        <v>0</v>
      </c>
      <c r="AC3215">
        <f t="shared" ca="1" si="921"/>
        <v>4</v>
      </c>
      <c r="AD3215">
        <f t="shared" ca="1" si="904"/>
        <v>-3.8645599999999947E-2</v>
      </c>
      <c r="AE3215">
        <f t="shared" ca="1" si="916"/>
        <v>3.8645599999999947E-2</v>
      </c>
      <c r="AF3215">
        <f t="shared" ca="1" si="917"/>
        <v>0</v>
      </c>
      <c r="AG3215">
        <f t="shared" ca="1" si="918"/>
        <v>1</v>
      </c>
      <c r="AH3215">
        <f t="shared" ca="1" si="919"/>
        <v>0</v>
      </c>
    </row>
    <row r="3216" spans="15:34" x14ac:dyDescent="0.25">
      <c r="O3216">
        <v>3160</v>
      </c>
      <c r="P3216" s="2">
        <f t="shared" si="920"/>
        <v>44328.624999992338</v>
      </c>
      <c r="Q3216">
        <f t="shared" si="905"/>
        <v>12</v>
      </c>
      <c r="R3216">
        <f t="shared" si="906"/>
        <v>5</v>
      </c>
      <c r="S3216">
        <f t="shared" si="907"/>
        <v>3</v>
      </c>
      <c r="T3216">
        <f t="shared" si="908"/>
        <v>15</v>
      </c>
      <c r="U3216">
        <f t="shared" si="909"/>
        <v>2</v>
      </c>
      <c r="V3216">
        <f t="shared" ca="1" si="910"/>
        <v>0.46609999999999996</v>
      </c>
      <c r="W3216">
        <f>INDEX(Solarstrahlungsdaten!$B$13:$G$8772,Übersicht!O3216,Übersicht!$E$10)</f>
        <v>402.70500000000004</v>
      </c>
      <c r="X3216">
        <f t="shared" si="911"/>
        <v>1.3853052000000001</v>
      </c>
      <c r="Y3216">
        <f t="shared" ca="1" si="912"/>
        <v>-0.91920520000000017</v>
      </c>
      <c r="Z3216">
        <f t="shared" ca="1" si="913"/>
        <v>0.46609999999999996</v>
      </c>
      <c r="AA3216">
        <f t="shared" ca="1" si="914"/>
        <v>0</v>
      </c>
      <c r="AB3216">
        <f t="shared" ca="1" si="915"/>
        <v>0</v>
      </c>
      <c r="AC3216">
        <f t="shared" ca="1" si="921"/>
        <v>4</v>
      </c>
      <c r="AD3216">
        <f t="shared" ca="1" si="904"/>
        <v>-0.91920520000000017</v>
      </c>
      <c r="AE3216">
        <f t="shared" ca="1" si="916"/>
        <v>0.91920520000000017</v>
      </c>
      <c r="AF3216">
        <f t="shared" ca="1" si="917"/>
        <v>0</v>
      </c>
      <c r="AG3216">
        <f t="shared" ca="1" si="918"/>
        <v>1</v>
      </c>
      <c r="AH3216">
        <f t="shared" ca="1" si="919"/>
        <v>0</v>
      </c>
    </row>
    <row r="3217" spans="15:34" x14ac:dyDescent="0.25">
      <c r="O3217">
        <v>3161</v>
      </c>
      <c r="P3217" s="2">
        <f t="shared" si="920"/>
        <v>44328.666666659003</v>
      </c>
      <c r="Q3217">
        <f t="shared" si="905"/>
        <v>12</v>
      </c>
      <c r="R3217">
        <f t="shared" si="906"/>
        <v>5</v>
      </c>
      <c r="S3217">
        <f t="shared" si="907"/>
        <v>3</v>
      </c>
      <c r="T3217">
        <f t="shared" si="908"/>
        <v>16</v>
      </c>
      <c r="U3217">
        <f t="shared" si="909"/>
        <v>2</v>
      </c>
      <c r="V3217">
        <f t="shared" ca="1" si="910"/>
        <v>0.42710000000000004</v>
      </c>
      <c r="W3217">
        <f>INDEX(Solarstrahlungsdaten!$B$13:$G$8772,Übersicht!O3217,Übersicht!$E$10)</f>
        <v>52.87</v>
      </c>
      <c r="X3217">
        <f t="shared" si="911"/>
        <v>0.1818728</v>
      </c>
      <c r="Y3217">
        <f t="shared" ca="1" si="912"/>
        <v>0.24522720000000003</v>
      </c>
      <c r="Z3217">
        <f t="shared" ca="1" si="913"/>
        <v>0.1818728</v>
      </c>
      <c r="AA3217">
        <f t="shared" ca="1" si="914"/>
        <v>0</v>
      </c>
      <c r="AB3217">
        <f t="shared" ca="1" si="915"/>
        <v>0.24522720000000003</v>
      </c>
      <c r="AC3217">
        <f t="shared" ca="1" si="921"/>
        <v>3.7547728</v>
      </c>
      <c r="AD3217">
        <f t="shared" ca="1" si="904"/>
        <v>0</v>
      </c>
      <c r="AE3217">
        <f t="shared" ca="1" si="916"/>
        <v>0</v>
      </c>
      <c r="AF3217">
        <f t="shared" ca="1" si="917"/>
        <v>0</v>
      </c>
      <c r="AG3217">
        <f t="shared" ca="1" si="918"/>
        <v>0.93869320000000001</v>
      </c>
      <c r="AH3217">
        <f t="shared" ca="1" si="919"/>
        <v>0</v>
      </c>
    </row>
    <row r="3218" spans="15:34" x14ac:dyDescent="0.25">
      <c r="O3218">
        <v>3162</v>
      </c>
      <c r="P3218" s="2">
        <f t="shared" si="920"/>
        <v>44328.708333325667</v>
      </c>
      <c r="Q3218">
        <f t="shared" si="905"/>
        <v>12</v>
      </c>
      <c r="R3218">
        <f t="shared" si="906"/>
        <v>5</v>
      </c>
      <c r="S3218">
        <f t="shared" si="907"/>
        <v>3</v>
      </c>
      <c r="T3218">
        <f t="shared" si="908"/>
        <v>17</v>
      </c>
      <c r="U3218">
        <f t="shared" si="909"/>
        <v>2</v>
      </c>
      <c r="V3218">
        <f t="shared" ca="1" si="910"/>
        <v>0.44700000000000001</v>
      </c>
      <c r="W3218">
        <f>INDEX(Solarstrahlungsdaten!$B$13:$G$8772,Übersicht!O3218,Übersicht!$E$10)</f>
        <v>53.18</v>
      </c>
      <c r="X3218">
        <f t="shared" si="911"/>
        <v>0.1829392</v>
      </c>
      <c r="Y3218">
        <f t="shared" ca="1" si="912"/>
        <v>0.26406079999999998</v>
      </c>
      <c r="Z3218">
        <f t="shared" ca="1" si="913"/>
        <v>0.1829392</v>
      </c>
      <c r="AA3218">
        <f t="shared" ca="1" si="914"/>
        <v>0</v>
      </c>
      <c r="AB3218">
        <f t="shared" ca="1" si="915"/>
        <v>0.26406079999999998</v>
      </c>
      <c r="AC3218">
        <f t="shared" ca="1" si="921"/>
        <v>3.4907120000000003</v>
      </c>
      <c r="AD3218">
        <f t="shared" ca="1" si="904"/>
        <v>0</v>
      </c>
      <c r="AE3218">
        <f t="shared" ca="1" si="916"/>
        <v>0</v>
      </c>
      <c r="AF3218">
        <f t="shared" ca="1" si="917"/>
        <v>0</v>
      </c>
      <c r="AG3218">
        <f t="shared" ca="1" si="918"/>
        <v>0.87267800000000006</v>
      </c>
      <c r="AH3218">
        <f t="shared" ca="1" si="919"/>
        <v>0</v>
      </c>
    </row>
    <row r="3219" spans="15:34" x14ac:dyDescent="0.25">
      <c r="O3219">
        <v>3163</v>
      </c>
      <c r="P3219" s="2">
        <f t="shared" si="920"/>
        <v>44328.749999992331</v>
      </c>
      <c r="Q3219">
        <f t="shared" si="905"/>
        <v>12</v>
      </c>
      <c r="R3219">
        <f t="shared" si="906"/>
        <v>5</v>
      </c>
      <c r="S3219">
        <f t="shared" si="907"/>
        <v>3</v>
      </c>
      <c r="T3219">
        <f t="shared" si="908"/>
        <v>18</v>
      </c>
      <c r="U3219">
        <f t="shared" si="909"/>
        <v>2</v>
      </c>
      <c r="V3219">
        <f t="shared" ca="1" si="910"/>
        <v>0.54689999999999994</v>
      </c>
      <c r="W3219">
        <f>INDEX(Solarstrahlungsdaten!$B$13:$G$8772,Übersicht!O3219,Übersicht!$E$10)</f>
        <v>0.5</v>
      </c>
      <c r="X3219">
        <f t="shared" si="911"/>
        <v>1.72E-3</v>
      </c>
      <c r="Y3219">
        <f t="shared" ca="1" si="912"/>
        <v>0.54517999999999989</v>
      </c>
      <c r="Z3219">
        <f t="shared" ca="1" si="913"/>
        <v>1.72E-3</v>
      </c>
      <c r="AA3219">
        <f t="shared" ca="1" si="914"/>
        <v>0</v>
      </c>
      <c r="AB3219">
        <f t="shared" ca="1" si="915"/>
        <v>0.54517999999999989</v>
      </c>
      <c r="AC3219">
        <f t="shared" ca="1" si="921"/>
        <v>2.9455320000000005</v>
      </c>
      <c r="AD3219">
        <f t="shared" ca="1" si="904"/>
        <v>0</v>
      </c>
      <c r="AE3219">
        <f t="shared" ca="1" si="916"/>
        <v>0</v>
      </c>
      <c r="AF3219">
        <f t="shared" ca="1" si="917"/>
        <v>0</v>
      </c>
      <c r="AG3219">
        <f t="shared" ca="1" si="918"/>
        <v>0.73638300000000012</v>
      </c>
      <c r="AH3219">
        <f t="shared" ca="1" si="919"/>
        <v>0</v>
      </c>
    </row>
    <row r="3220" spans="15:34" x14ac:dyDescent="0.25">
      <c r="O3220">
        <v>3164</v>
      </c>
      <c r="P3220" s="2">
        <f t="shared" si="920"/>
        <v>44328.791666658995</v>
      </c>
      <c r="Q3220">
        <f t="shared" si="905"/>
        <v>12</v>
      </c>
      <c r="R3220">
        <f t="shared" si="906"/>
        <v>5</v>
      </c>
      <c r="S3220">
        <f t="shared" si="907"/>
        <v>3</v>
      </c>
      <c r="T3220">
        <f t="shared" si="908"/>
        <v>19</v>
      </c>
      <c r="U3220">
        <f t="shared" si="909"/>
        <v>2</v>
      </c>
      <c r="V3220">
        <f t="shared" ca="1" si="910"/>
        <v>0.66849999999999998</v>
      </c>
      <c r="W3220">
        <f>INDEX(Solarstrahlungsdaten!$B$13:$G$8772,Übersicht!O3220,Übersicht!$E$10)</f>
        <v>0</v>
      </c>
      <c r="X3220">
        <f t="shared" si="911"/>
        <v>0</v>
      </c>
      <c r="Y3220">
        <f t="shared" ca="1" si="912"/>
        <v>0.66849999999999998</v>
      </c>
      <c r="Z3220">
        <f t="shared" ca="1" si="913"/>
        <v>0</v>
      </c>
      <c r="AA3220">
        <f t="shared" ca="1" si="914"/>
        <v>0</v>
      </c>
      <c r="AB3220">
        <f t="shared" ca="1" si="915"/>
        <v>0.66849999999999998</v>
      </c>
      <c r="AC3220">
        <f t="shared" ca="1" si="921"/>
        <v>2.2770320000000006</v>
      </c>
      <c r="AD3220">
        <f t="shared" ca="1" si="904"/>
        <v>0</v>
      </c>
      <c r="AE3220">
        <f t="shared" ca="1" si="916"/>
        <v>0</v>
      </c>
      <c r="AF3220">
        <f t="shared" ca="1" si="917"/>
        <v>0</v>
      </c>
      <c r="AG3220">
        <f t="shared" ca="1" si="918"/>
        <v>0.56925800000000015</v>
      </c>
      <c r="AH3220">
        <f t="shared" ca="1" si="919"/>
        <v>0</v>
      </c>
    </row>
    <row r="3221" spans="15:34" x14ac:dyDescent="0.25">
      <c r="O3221">
        <v>3165</v>
      </c>
      <c r="P3221" s="2">
        <f t="shared" si="920"/>
        <v>44328.83333332566</v>
      </c>
      <c r="Q3221">
        <f t="shared" si="905"/>
        <v>12</v>
      </c>
      <c r="R3221">
        <f t="shared" si="906"/>
        <v>5</v>
      </c>
      <c r="S3221">
        <f t="shared" si="907"/>
        <v>3</v>
      </c>
      <c r="T3221">
        <f t="shared" si="908"/>
        <v>20</v>
      </c>
      <c r="U3221">
        <f t="shared" si="909"/>
        <v>2</v>
      </c>
      <c r="V3221">
        <f t="shared" ca="1" si="910"/>
        <v>0.68720000000000003</v>
      </c>
      <c r="W3221">
        <f>INDEX(Solarstrahlungsdaten!$B$13:$G$8772,Übersicht!O3221,Übersicht!$E$10)</f>
        <v>0</v>
      </c>
      <c r="X3221">
        <f t="shared" si="911"/>
        <v>0</v>
      </c>
      <c r="Y3221">
        <f t="shared" ca="1" si="912"/>
        <v>0.68720000000000003</v>
      </c>
      <c r="Z3221">
        <f t="shared" ca="1" si="913"/>
        <v>0</v>
      </c>
      <c r="AA3221">
        <f t="shared" ca="1" si="914"/>
        <v>0</v>
      </c>
      <c r="AB3221">
        <f t="shared" ca="1" si="915"/>
        <v>0.68720000000000003</v>
      </c>
      <c r="AC3221">
        <f t="shared" ca="1" si="921"/>
        <v>1.5898320000000006</v>
      </c>
      <c r="AD3221">
        <f t="shared" ca="1" si="904"/>
        <v>0</v>
      </c>
      <c r="AE3221">
        <f t="shared" ca="1" si="916"/>
        <v>0</v>
      </c>
      <c r="AF3221">
        <f t="shared" ca="1" si="917"/>
        <v>0</v>
      </c>
      <c r="AG3221">
        <f t="shared" ca="1" si="918"/>
        <v>0.39745800000000014</v>
      </c>
      <c r="AH3221">
        <f t="shared" ca="1" si="919"/>
        <v>0</v>
      </c>
    </row>
    <row r="3222" spans="15:34" x14ac:dyDescent="0.25">
      <c r="O3222">
        <v>3166</v>
      </c>
      <c r="P3222" s="2">
        <f t="shared" si="920"/>
        <v>44328.874999992324</v>
      </c>
      <c r="Q3222">
        <f t="shared" si="905"/>
        <v>12</v>
      </c>
      <c r="R3222">
        <f t="shared" si="906"/>
        <v>5</v>
      </c>
      <c r="S3222">
        <f t="shared" si="907"/>
        <v>3</v>
      </c>
      <c r="T3222">
        <f t="shared" si="908"/>
        <v>21</v>
      </c>
      <c r="U3222">
        <f t="shared" si="909"/>
        <v>2</v>
      </c>
      <c r="V3222">
        <f t="shared" ca="1" si="910"/>
        <v>0.63300000000000001</v>
      </c>
      <c r="W3222">
        <f>INDEX(Solarstrahlungsdaten!$B$13:$G$8772,Übersicht!O3222,Übersicht!$E$10)</f>
        <v>0</v>
      </c>
      <c r="X3222">
        <f t="shared" si="911"/>
        <v>0</v>
      </c>
      <c r="Y3222">
        <f t="shared" ca="1" si="912"/>
        <v>0.63300000000000001</v>
      </c>
      <c r="Z3222">
        <f t="shared" ca="1" si="913"/>
        <v>0</v>
      </c>
      <c r="AA3222">
        <f t="shared" ca="1" si="914"/>
        <v>0</v>
      </c>
      <c r="AB3222">
        <f t="shared" ca="1" si="915"/>
        <v>0.63300000000000001</v>
      </c>
      <c r="AC3222">
        <f t="shared" ca="1" si="921"/>
        <v>0.95683200000000057</v>
      </c>
      <c r="AD3222">
        <f t="shared" ca="1" si="904"/>
        <v>0</v>
      </c>
      <c r="AE3222">
        <f t="shared" ca="1" si="916"/>
        <v>0</v>
      </c>
      <c r="AF3222">
        <f t="shared" ca="1" si="917"/>
        <v>0</v>
      </c>
      <c r="AG3222">
        <f t="shared" ca="1" si="918"/>
        <v>0.23920800000000014</v>
      </c>
      <c r="AH3222">
        <f t="shared" ca="1" si="919"/>
        <v>0</v>
      </c>
    </row>
    <row r="3223" spans="15:34" x14ac:dyDescent="0.25">
      <c r="O3223">
        <v>3167</v>
      </c>
      <c r="P3223" s="2">
        <f t="shared" si="920"/>
        <v>44328.916666658988</v>
      </c>
      <c r="Q3223">
        <f t="shared" si="905"/>
        <v>12</v>
      </c>
      <c r="R3223">
        <f t="shared" si="906"/>
        <v>5</v>
      </c>
      <c r="S3223">
        <f t="shared" si="907"/>
        <v>3</v>
      </c>
      <c r="T3223">
        <f t="shared" si="908"/>
        <v>22</v>
      </c>
      <c r="U3223">
        <f t="shared" si="909"/>
        <v>2</v>
      </c>
      <c r="V3223">
        <f t="shared" ca="1" si="910"/>
        <v>0.57189999999999996</v>
      </c>
      <c r="W3223">
        <f>INDEX(Solarstrahlungsdaten!$B$13:$G$8772,Übersicht!O3223,Übersicht!$E$10)</f>
        <v>0</v>
      </c>
      <c r="X3223">
        <f t="shared" si="911"/>
        <v>0</v>
      </c>
      <c r="Y3223">
        <f t="shared" ca="1" si="912"/>
        <v>0.57189999999999996</v>
      </c>
      <c r="Z3223">
        <f t="shared" ca="1" si="913"/>
        <v>0</v>
      </c>
      <c r="AA3223">
        <f t="shared" ca="1" si="914"/>
        <v>0</v>
      </c>
      <c r="AB3223">
        <f t="shared" ca="1" si="915"/>
        <v>0.57189999999999996</v>
      </c>
      <c r="AC3223">
        <f t="shared" ca="1" si="921"/>
        <v>0.38493200000000061</v>
      </c>
      <c r="AD3223">
        <f t="shared" ca="1" si="904"/>
        <v>0</v>
      </c>
      <c r="AE3223">
        <f t="shared" ca="1" si="916"/>
        <v>0</v>
      </c>
      <c r="AF3223">
        <f t="shared" ca="1" si="917"/>
        <v>0</v>
      </c>
      <c r="AG3223">
        <f t="shared" ca="1" si="918"/>
        <v>9.6233000000000152E-2</v>
      </c>
      <c r="AH3223">
        <f t="shared" ca="1" si="919"/>
        <v>0</v>
      </c>
    </row>
    <row r="3224" spans="15:34" x14ac:dyDescent="0.25">
      <c r="O3224">
        <v>3168</v>
      </c>
      <c r="P3224" s="2">
        <f t="shared" si="920"/>
        <v>44328.958333325652</v>
      </c>
      <c r="Q3224">
        <f t="shared" si="905"/>
        <v>12</v>
      </c>
      <c r="R3224">
        <f t="shared" si="906"/>
        <v>5</v>
      </c>
      <c r="S3224">
        <f t="shared" si="907"/>
        <v>3</v>
      </c>
      <c r="T3224">
        <f t="shared" si="908"/>
        <v>23</v>
      </c>
      <c r="U3224">
        <f t="shared" si="909"/>
        <v>2</v>
      </c>
      <c r="V3224">
        <f t="shared" ca="1" si="910"/>
        <v>0.43760000000000004</v>
      </c>
      <c r="W3224">
        <f>INDEX(Solarstrahlungsdaten!$B$13:$G$8772,Übersicht!O3224,Übersicht!$E$10)</f>
        <v>0</v>
      </c>
      <c r="X3224">
        <f t="shared" si="911"/>
        <v>0</v>
      </c>
      <c r="Y3224">
        <f t="shared" ca="1" si="912"/>
        <v>0.43760000000000004</v>
      </c>
      <c r="Z3224">
        <f t="shared" ca="1" si="913"/>
        <v>0</v>
      </c>
      <c r="AA3224">
        <f t="shared" ca="1" si="914"/>
        <v>0</v>
      </c>
      <c r="AB3224">
        <f t="shared" ca="1" si="915"/>
        <v>0.38493200000000061</v>
      </c>
      <c r="AC3224">
        <f t="shared" ca="1" si="921"/>
        <v>0</v>
      </c>
      <c r="AD3224">
        <f t="shared" ca="1" si="904"/>
        <v>5.2667999999999437E-2</v>
      </c>
      <c r="AE3224">
        <f t="shared" ca="1" si="916"/>
        <v>0</v>
      </c>
      <c r="AF3224">
        <f t="shared" ca="1" si="917"/>
        <v>5.2667999999999437E-2</v>
      </c>
      <c r="AG3224">
        <f t="shared" ca="1" si="918"/>
        <v>0</v>
      </c>
      <c r="AH3224">
        <f t="shared" ca="1" si="919"/>
        <v>1</v>
      </c>
    </row>
    <row r="3225" spans="15:34" x14ac:dyDescent="0.25">
      <c r="O3225">
        <v>3169</v>
      </c>
      <c r="P3225" s="2">
        <f t="shared" si="920"/>
        <v>44328.999999992317</v>
      </c>
      <c r="Q3225">
        <f t="shared" si="905"/>
        <v>13</v>
      </c>
      <c r="R3225">
        <f t="shared" si="906"/>
        <v>5</v>
      </c>
      <c r="S3225">
        <f t="shared" si="907"/>
        <v>3</v>
      </c>
      <c r="T3225">
        <f t="shared" si="908"/>
        <v>0</v>
      </c>
      <c r="U3225">
        <f t="shared" si="909"/>
        <v>2</v>
      </c>
      <c r="V3225">
        <f t="shared" ca="1" si="910"/>
        <v>0.2964</v>
      </c>
      <c r="W3225">
        <f>INDEX(Solarstrahlungsdaten!$B$13:$G$8772,Übersicht!O3225,Übersicht!$E$10)</f>
        <v>0</v>
      </c>
      <c r="X3225">
        <f t="shared" si="911"/>
        <v>0</v>
      </c>
      <c r="Y3225">
        <f t="shared" ca="1" si="912"/>
        <v>0.2964</v>
      </c>
      <c r="Z3225">
        <f t="shared" ca="1" si="913"/>
        <v>0</v>
      </c>
      <c r="AA3225">
        <f t="shared" ca="1" si="914"/>
        <v>0</v>
      </c>
      <c r="AB3225">
        <f t="shared" ca="1" si="915"/>
        <v>0</v>
      </c>
      <c r="AC3225">
        <f t="shared" ca="1" si="921"/>
        <v>0</v>
      </c>
      <c r="AD3225">
        <f t="shared" ca="1" si="904"/>
        <v>0.2964</v>
      </c>
      <c r="AE3225">
        <f t="shared" ca="1" si="916"/>
        <v>0</v>
      </c>
      <c r="AF3225">
        <f t="shared" ca="1" si="917"/>
        <v>0.2964</v>
      </c>
      <c r="AG3225">
        <f t="shared" ca="1" si="918"/>
        <v>0</v>
      </c>
      <c r="AH3225">
        <f t="shared" ca="1" si="919"/>
        <v>1</v>
      </c>
    </row>
    <row r="3226" spans="15:34" x14ac:dyDescent="0.25">
      <c r="O3226">
        <v>3170</v>
      </c>
      <c r="P3226" s="2">
        <f t="shared" si="920"/>
        <v>44329.041666658981</v>
      </c>
      <c r="Q3226">
        <f t="shared" si="905"/>
        <v>13</v>
      </c>
      <c r="R3226">
        <f t="shared" si="906"/>
        <v>5</v>
      </c>
      <c r="S3226">
        <f t="shared" si="907"/>
        <v>3</v>
      </c>
      <c r="T3226">
        <f t="shared" si="908"/>
        <v>1</v>
      </c>
      <c r="U3226">
        <f t="shared" si="909"/>
        <v>2</v>
      </c>
      <c r="V3226">
        <f t="shared" ca="1" si="910"/>
        <v>0.20670000000000002</v>
      </c>
      <c r="W3226">
        <f>INDEX(Solarstrahlungsdaten!$B$13:$G$8772,Übersicht!O3226,Übersicht!$E$10)</f>
        <v>0</v>
      </c>
      <c r="X3226">
        <f t="shared" si="911"/>
        <v>0</v>
      </c>
      <c r="Y3226">
        <f t="shared" ca="1" si="912"/>
        <v>0.20670000000000002</v>
      </c>
      <c r="Z3226">
        <f t="shared" ca="1" si="913"/>
        <v>0</v>
      </c>
      <c r="AA3226">
        <f t="shared" ca="1" si="914"/>
        <v>0</v>
      </c>
      <c r="AB3226">
        <f t="shared" ca="1" si="915"/>
        <v>0</v>
      </c>
      <c r="AC3226">
        <f t="shared" ca="1" si="921"/>
        <v>0</v>
      </c>
      <c r="AD3226">
        <f t="shared" ca="1" si="904"/>
        <v>0.20670000000000002</v>
      </c>
      <c r="AE3226">
        <f t="shared" ca="1" si="916"/>
        <v>0</v>
      </c>
      <c r="AF3226">
        <f t="shared" ca="1" si="917"/>
        <v>0.20670000000000002</v>
      </c>
      <c r="AG3226">
        <f t="shared" ca="1" si="918"/>
        <v>0</v>
      </c>
      <c r="AH3226">
        <f t="shared" ca="1" si="919"/>
        <v>1</v>
      </c>
    </row>
    <row r="3227" spans="15:34" x14ac:dyDescent="0.25">
      <c r="O3227">
        <v>3171</v>
      </c>
      <c r="P3227" s="2">
        <f t="shared" si="920"/>
        <v>44329.083333325645</v>
      </c>
      <c r="Q3227">
        <f t="shared" si="905"/>
        <v>13</v>
      </c>
      <c r="R3227">
        <f t="shared" si="906"/>
        <v>5</v>
      </c>
      <c r="S3227">
        <f t="shared" si="907"/>
        <v>3</v>
      </c>
      <c r="T3227">
        <f t="shared" si="908"/>
        <v>2</v>
      </c>
      <c r="U3227">
        <f t="shared" si="909"/>
        <v>2</v>
      </c>
      <c r="V3227">
        <f t="shared" ca="1" si="910"/>
        <v>0.18039999999999998</v>
      </c>
      <c r="W3227">
        <f>INDEX(Solarstrahlungsdaten!$B$13:$G$8772,Übersicht!O3227,Übersicht!$E$10)</f>
        <v>0</v>
      </c>
      <c r="X3227">
        <f t="shared" si="911"/>
        <v>0</v>
      </c>
      <c r="Y3227">
        <f t="shared" ca="1" si="912"/>
        <v>0.18039999999999998</v>
      </c>
      <c r="Z3227">
        <f t="shared" ca="1" si="913"/>
        <v>0</v>
      </c>
      <c r="AA3227">
        <f t="shared" ca="1" si="914"/>
        <v>0</v>
      </c>
      <c r="AB3227">
        <f t="shared" ca="1" si="915"/>
        <v>0</v>
      </c>
      <c r="AC3227">
        <f t="shared" ca="1" si="921"/>
        <v>0</v>
      </c>
      <c r="AD3227">
        <f t="shared" ca="1" si="904"/>
        <v>0.18039999999999998</v>
      </c>
      <c r="AE3227">
        <f t="shared" ca="1" si="916"/>
        <v>0</v>
      </c>
      <c r="AF3227">
        <f t="shared" ca="1" si="917"/>
        <v>0.18039999999999998</v>
      </c>
      <c r="AG3227">
        <f t="shared" ca="1" si="918"/>
        <v>0</v>
      </c>
      <c r="AH3227">
        <f t="shared" ca="1" si="919"/>
        <v>1</v>
      </c>
    </row>
    <row r="3228" spans="15:34" x14ac:dyDescent="0.25">
      <c r="O3228">
        <v>3172</v>
      </c>
      <c r="P3228" s="2">
        <f t="shared" si="920"/>
        <v>44329.124999992309</v>
      </c>
      <c r="Q3228">
        <f t="shared" si="905"/>
        <v>13</v>
      </c>
      <c r="R3228">
        <f t="shared" si="906"/>
        <v>5</v>
      </c>
      <c r="S3228">
        <f t="shared" si="907"/>
        <v>3</v>
      </c>
      <c r="T3228">
        <f t="shared" si="908"/>
        <v>3</v>
      </c>
      <c r="U3228">
        <f t="shared" si="909"/>
        <v>2</v>
      </c>
      <c r="V3228">
        <f t="shared" ca="1" si="910"/>
        <v>0.1724</v>
      </c>
      <c r="W3228">
        <f>INDEX(Solarstrahlungsdaten!$B$13:$G$8772,Übersicht!O3228,Übersicht!$E$10)</f>
        <v>0</v>
      </c>
      <c r="X3228">
        <f t="shared" si="911"/>
        <v>0</v>
      </c>
      <c r="Y3228">
        <f t="shared" ca="1" si="912"/>
        <v>0.1724</v>
      </c>
      <c r="Z3228">
        <f t="shared" ca="1" si="913"/>
        <v>0</v>
      </c>
      <c r="AA3228">
        <f t="shared" ca="1" si="914"/>
        <v>0</v>
      </c>
      <c r="AB3228">
        <f t="shared" ca="1" si="915"/>
        <v>0</v>
      </c>
      <c r="AC3228">
        <f t="shared" ca="1" si="921"/>
        <v>0</v>
      </c>
      <c r="AD3228">
        <f t="shared" ca="1" si="904"/>
        <v>0.1724</v>
      </c>
      <c r="AE3228">
        <f t="shared" ca="1" si="916"/>
        <v>0</v>
      </c>
      <c r="AF3228">
        <f t="shared" ca="1" si="917"/>
        <v>0.1724</v>
      </c>
      <c r="AG3228">
        <f t="shared" ca="1" si="918"/>
        <v>0</v>
      </c>
      <c r="AH3228">
        <f t="shared" ca="1" si="919"/>
        <v>1</v>
      </c>
    </row>
    <row r="3229" spans="15:34" x14ac:dyDescent="0.25">
      <c r="O3229">
        <v>3173</v>
      </c>
      <c r="P3229" s="2">
        <f t="shared" si="920"/>
        <v>44329.166666658974</v>
      </c>
      <c r="Q3229">
        <f t="shared" si="905"/>
        <v>13</v>
      </c>
      <c r="R3229">
        <f t="shared" si="906"/>
        <v>5</v>
      </c>
      <c r="S3229">
        <f t="shared" si="907"/>
        <v>3</v>
      </c>
      <c r="T3229">
        <f t="shared" si="908"/>
        <v>4</v>
      </c>
      <c r="U3229">
        <f t="shared" si="909"/>
        <v>2</v>
      </c>
      <c r="V3229">
        <f t="shared" ca="1" si="910"/>
        <v>0.17459999999999998</v>
      </c>
      <c r="W3229">
        <f>INDEX(Solarstrahlungsdaten!$B$13:$G$8772,Übersicht!O3229,Übersicht!$E$10)</f>
        <v>22.414999999999999</v>
      </c>
      <c r="X3229">
        <f t="shared" si="911"/>
        <v>7.7107599999999984E-2</v>
      </c>
      <c r="Y3229">
        <f t="shared" ca="1" si="912"/>
        <v>9.7492399999999993E-2</v>
      </c>
      <c r="Z3229">
        <f t="shared" ca="1" si="913"/>
        <v>7.7107599999999984E-2</v>
      </c>
      <c r="AA3229">
        <f t="shared" ca="1" si="914"/>
        <v>0</v>
      </c>
      <c r="AB3229">
        <f t="shared" ca="1" si="915"/>
        <v>0</v>
      </c>
      <c r="AC3229">
        <f t="shared" ca="1" si="921"/>
        <v>0</v>
      </c>
      <c r="AD3229">
        <f t="shared" ca="1" si="904"/>
        <v>9.7492399999999993E-2</v>
      </c>
      <c r="AE3229">
        <f t="shared" ca="1" si="916"/>
        <v>0</v>
      </c>
      <c r="AF3229">
        <f t="shared" ca="1" si="917"/>
        <v>9.7492399999999993E-2</v>
      </c>
      <c r="AG3229">
        <f t="shared" ca="1" si="918"/>
        <v>0</v>
      </c>
      <c r="AH3229">
        <f t="shared" ca="1" si="919"/>
        <v>1</v>
      </c>
    </row>
    <row r="3230" spans="15:34" x14ac:dyDescent="0.25">
      <c r="O3230">
        <v>3174</v>
      </c>
      <c r="P3230" s="2">
        <f t="shared" si="920"/>
        <v>44329.208333325638</v>
      </c>
      <c r="Q3230">
        <f t="shared" si="905"/>
        <v>13</v>
      </c>
      <c r="R3230">
        <f t="shared" si="906"/>
        <v>5</v>
      </c>
      <c r="S3230">
        <f t="shared" si="907"/>
        <v>3</v>
      </c>
      <c r="T3230">
        <f t="shared" si="908"/>
        <v>5</v>
      </c>
      <c r="U3230">
        <f t="shared" si="909"/>
        <v>2</v>
      </c>
      <c r="V3230">
        <f t="shared" ca="1" si="910"/>
        <v>0.1938</v>
      </c>
      <c r="W3230">
        <f>INDEX(Solarstrahlungsdaten!$B$13:$G$8772,Übersicht!O3230,Übersicht!$E$10)</f>
        <v>49.655000000000001</v>
      </c>
      <c r="X3230">
        <f t="shared" si="911"/>
        <v>0.1708132</v>
      </c>
      <c r="Y3230">
        <f t="shared" ca="1" si="912"/>
        <v>2.2986800000000002E-2</v>
      </c>
      <c r="Z3230">
        <f t="shared" ca="1" si="913"/>
        <v>0.1708132</v>
      </c>
      <c r="AA3230">
        <f t="shared" ca="1" si="914"/>
        <v>0</v>
      </c>
      <c r="AB3230">
        <f t="shared" ca="1" si="915"/>
        <v>0</v>
      </c>
      <c r="AC3230">
        <f t="shared" ca="1" si="921"/>
        <v>0</v>
      </c>
      <c r="AD3230">
        <f t="shared" ca="1" si="904"/>
        <v>2.2986800000000002E-2</v>
      </c>
      <c r="AE3230">
        <f t="shared" ca="1" si="916"/>
        <v>0</v>
      </c>
      <c r="AF3230">
        <f t="shared" ca="1" si="917"/>
        <v>2.2986800000000002E-2</v>
      </c>
      <c r="AG3230">
        <f t="shared" ca="1" si="918"/>
        <v>0</v>
      </c>
      <c r="AH3230">
        <f t="shared" ca="1" si="919"/>
        <v>1</v>
      </c>
    </row>
    <row r="3231" spans="15:34" x14ac:dyDescent="0.25">
      <c r="O3231">
        <v>3175</v>
      </c>
      <c r="P3231" s="2">
        <f t="shared" si="920"/>
        <v>44329.249999992302</v>
      </c>
      <c r="Q3231">
        <f t="shared" si="905"/>
        <v>13</v>
      </c>
      <c r="R3231">
        <f t="shared" si="906"/>
        <v>5</v>
      </c>
      <c r="S3231">
        <f t="shared" si="907"/>
        <v>3</v>
      </c>
      <c r="T3231">
        <f t="shared" si="908"/>
        <v>6</v>
      </c>
      <c r="U3231">
        <f t="shared" si="909"/>
        <v>2</v>
      </c>
      <c r="V3231">
        <f t="shared" ca="1" si="910"/>
        <v>0.32089999999999996</v>
      </c>
      <c r="W3231">
        <f>INDEX(Solarstrahlungsdaten!$B$13:$G$8772,Übersicht!O3231,Übersicht!$E$10)</f>
        <v>304.55500000000001</v>
      </c>
      <c r="X3231">
        <f t="shared" si="911"/>
        <v>1.0476692000000001</v>
      </c>
      <c r="Y3231">
        <f t="shared" ca="1" si="912"/>
        <v>-0.72676920000000012</v>
      </c>
      <c r="Z3231">
        <f t="shared" ca="1" si="913"/>
        <v>0.32089999999999996</v>
      </c>
      <c r="AA3231">
        <f t="shared" ca="1" si="914"/>
        <v>0.72676920000000012</v>
      </c>
      <c r="AB3231">
        <f t="shared" ca="1" si="915"/>
        <v>0</v>
      </c>
      <c r="AC3231">
        <f t="shared" ca="1" si="921"/>
        <v>0.72676920000000012</v>
      </c>
      <c r="AD3231">
        <f t="shared" ca="1" si="904"/>
        <v>0</v>
      </c>
      <c r="AE3231">
        <f t="shared" ca="1" si="916"/>
        <v>0</v>
      </c>
      <c r="AF3231">
        <f t="shared" ca="1" si="917"/>
        <v>0</v>
      </c>
      <c r="AG3231">
        <f t="shared" ca="1" si="918"/>
        <v>0.18169230000000003</v>
      </c>
      <c r="AH3231">
        <f t="shared" ca="1" si="919"/>
        <v>0</v>
      </c>
    </row>
    <row r="3232" spans="15:34" x14ac:dyDescent="0.25">
      <c r="O3232">
        <v>3176</v>
      </c>
      <c r="P3232" s="2">
        <f t="shared" si="920"/>
        <v>44329.291666658966</v>
      </c>
      <c r="Q3232">
        <f t="shared" si="905"/>
        <v>13</v>
      </c>
      <c r="R3232">
        <f t="shared" si="906"/>
        <v>5</v>
      </c>
      <c r="S3232">
        <f t="shared" si="907"/>
        <v>3</v>
      </c>
      <c r="T3232">
        <f t="shared" si="908"/>
        <v>7</v>
      </c>
      <c r="U3232">
        <f t="shared" si="909"/>
        <v>2</v>
      </c>
      <c r="V3232">
        <f t="shared" ca="1" si="910"/>
        <v>0.49560000000000004</v>
      </c>
      <c r="W3232">
        <f>INDEX(Solarstrahlungsdaten!$B$13:$G$8772,Übersicht!O3232,Übersicht!$E$10)</f>
        <v>469.68999999999994</v>
      </c>
      <c r="X3232">
        <f t="shared" si="911"/>
        <v>1.6157335999999998</v>
      </c>
      <c r="Y3232">
        <f t="shared" ca="1" si="912"/>
        <v>-1.1201335999999997</v>
      </c>
      <c r="Z3232">
        <f t="shared" ca="1" si="913"/>
        <v>0.49560000000000004</v>
      </c>
      <c r="AA3232">
        <f t="shared" ca="1" si="914"/>
        <v>1.1201335999999997</v>
      </c>
      <c r="AB3232">
        <f t="shared" ca="1" si="915"/>
        <v>0</v>
      </c>
      <c r="AC3232">
        <f t="shared" ca="1" si="921"/>
        <v>1.8469027999999998</v>
      </c>
      <c r="AD3232">
        <f t="shared" ca="1" si="904"/>
        <v>0</v>
      </c>
      <c r="AE3232">
        <f t="shared" ca="1" si="916"/>
        <v>0</v>
      </c>
      <c r="AF3232">
        <f t="shared" ca="1" si="917"/>
        <v>0</v>
      </c>
      <c r="AG3232">
        <f t="shared" ca="1" si="918"/>
        <v>0.46172569999999996</v>
      </c>
      <c r="AH3232">
        <f t="shared" ca="1" si="919"/>
        <v>0</v>
      </c>
    </row>
    <row r="3233" spans="15:34" x14ac:dyDescent="0.25">
      <c r="O3233">
        <v>3177</v>
      </c>
      <c r="P3233" s="2">
        <f t="shared" si="920"/>
        <v>44329.333333325631</v>
      </c>
      <c r="Q3233">
        <f t="shared" si="905"/>
        <v>13</v>
      </c>
      <c r="R3233">
        <f t="shared" si="906"/>
        <v>5</v>
      </c>
      <c r="S3233">
        <f t="shared" si="907"/>
        <v>3</v>
      </c>
      <c r="T3233">
        <f t="shared" si="908"/>
        <v>8</v>
      </c>
      <c r="U3233">
        <f t="shared" si="909"/>
        <v>2</v>
      </c>
      <c r="V3233">
        <f t="shared" ca="1" si="910"/>
        <v>0.54830000000000001</v>
      </c>
      <c r="W3233">
        <f>INDEX(Solarstrahlungsdaten!$B$13:$G$8772,Übersicht!O3233,Übersicht!$E$10)</f>
        <v>580.75</v>
      </c>
      <c r="X3233">
        <f t="shared" si="911"/>
        <v>1.9977799999999999</v>
      </c>
      <c r="Y3233">
        <f t="shared" ca="1" si="912"/>
        <v>-1.4494799999999999</v>
      </c>
      <c r="Z3233">
        <f t="shared" ca="1" si="913"/>
        <v>0.54830000000000001</v>
      </c>
      <c r="AA3233">
        <f t="shared" ca="1" si="914"/>
        <v>1.4494799999999999</v>
      </c>
      <c r="AB3233">
        <f t="shared" ca="1" si="915"/>
        <v>0</v>
      </c>
      <c r="AC3233">
        <f t="shared" ca="1" si="921"/>
        <v>3.2963827999999999</v>
      </c>
      <c r="AD3233">
        <f t="shared" ca="1" si="904"/>
        <v>0</v>
      </c>
      <c r="AE3233">
        <f t="shared" ca="1" si="916"/>
        <v>0</v>
      </c>
      <c r="AF3233">
        <f t="shared" ca="1" si="917"/>
        <v>0</v>
      </c>
      <c r="AG3233">
        <f t="shared" ca="1" si="918"/>
        <v>0.82409569999999999</v>
      </c>
      <c r="AH3233">
        <f t="shared" ca="1" si="919"/>
        <v>0</v>
      </c>
    </row>
    <row r="3234" spans="15:34" x14ac:dyDescent="0.25">
      <c r="O3234">
        <v>3178</v>
      </c>
      <c r="P3234" s="2">
        <f t="shared" si="920"/>
        <v>44329.374999992295</v>
      </c>
      <c r="Q3234">
        <f t="shared" si="905"/>
        <v>13</v>
      </c>
      <c r="R3234">
        <f t="shared" si="906"/>
        <v>5</v>
      </c>
      <c r="S3234">
        <f t="shared" si="907"/>
        <v>3</v>
      </c>
      <c r="T3234">
        <f t="shared" si="908"/>
        <v>9</v>
      </c>
      <c r="U3234">
        <f t="shared" si="909"/>
        <v>2</v>
      </c>
      <c r="V3234">
        <f t="shared" ca="1" si="910"/>
        <v>0.54630000000000001</v>
      </c>
      <c r="W3234">
        <f>INDEX(Solarstrahlungsdaten!$B$13:$G$8772,Übersicht!O3234,Übersicht!$E$10)</f>
        <v>546.56500000000005</v>
      </c>
      <c r="X3234">
        <f t="shared" si="911"/>
        <v>1.8801836000000003</v>
      </c>
      <c r="Y3234">
        <f t="shared" ca="1" si="912"/>
        <v>-1.3338836000000003</v>
      </c>
      <c r="Z3234">
        <f t="shared" ca="1" si="913"/>
        <v>0.54630000000000001</v>
      </c>
      <c r="AA3234">
        <f t="shared" ca="1" si="914"/>
        <v>0.70361720000000005</v>
      </c>
      <c r="AB3234">
        <f t="shared" ca="1" si="915"/>
        <v>0</v>
      </c>
      <c r="AC3234">
        <f t="shared" ca="1" si="921"/>
        <v>4</v>
      </c>
      <c r="AD3234">
        <f t="shared" ca="1" si="904"/>
        <v>-0.63026640000000023</v>
      </c>
      <c r="AE3234">
        <f t="shared" ca="1" si="916"/>
        <v>0.63026640000000023</v>
      </c>
      <c r="AF3234">
        <f t="shared" ca="1" si="917"/>
        <v>0</v>
      </c>
      <c r="AG3234">
        <f t="shared" ca="1" si="918"/>
        <v>1</v>
      </c>
      <c r="AH3234">
        <f t="shared" ca="1" si="919"/>
        <v>0</v>
      </c>
    </row>
    <row r="3235" spans="15:34" x14ac:dyDescent="0.25">
      <c r="O3235">
        <v>3179</v>
      </c>
      <c r="P3235" s="2">
        <f t="shared" si="920"/>
        <v>44329.416666658959</v>
      </c>
      <c r="Q3235">
        <f t="shared" si="905"/>
        <v>13</v>
      </c>
      <c r="R3235">
        <f t="shared" si="906"/>
        <v>5</v>
      </c>
      <c r="S3235">
        <f t="shared" si="907"/>
        <v>3</v>
      </c>
      <c r="T3235">
        <f t="shared" si="908"/>
        <v>10</v>
      </c>
      <c r="U3235">
        <f t="shared" si="909"/>
        <v>2</v>
      </c>
      <c r="V3235">
        <f t="shared" ca="1" si="910"/>
        <v>0.5323</v>
      </c>
      <c r="W3235">
        <f>INDEX(Solarstrahlungsdaten!$B$13:$G$8772,Übersicht!O3235,Übersicht!$E$10)</f>
        <v>431.29</v>
      </c>
      <c r="X3235">
        <f t="shared" si="911"/>
        <v>1.4836376</v>
      </c>
      <c r="Y3235">
        <f t="shared" ca="1" si="912"/>
        <v>-0.95133760000000001</v>
      </c>
      <c r="Z3235">
        <f t="shared" ca="1" si="913"/>
        <v>0.5323</v>
      </c>
      <c r="AA3235">
        <f t="shared" ca="1" si="914"/>
        <v>0</v>
      </c>
      <c r="AB3235">
        <f t="shared" ca="1" si="915"/>
        <v>0</v>
      </c>
      <c r="AC3235">
        <f t="shared" ca="1" si="921"/>
        <v>4</v>
      </c>
      <c r="AD3235">
        <f t="shared" ca="1" si="904"/>
        <v>-0.95133760000000001</v>
      </c>
      <c r="AE3235">
        <f t="shared" ca="1" si="916"/>
        <v>0.95133760000000001</v>
      </c>
      <c r="AF3235">
        <f t="shared" ca="1" si="917"/>
        <v>0</v>
      </c>
      <c r="AG3235">
        <f t="shared" ca="1" si="918"/>
        <v>1</v>
      </c>
      <c r="AH3235">
        <f t="shared" ca="1" si="919"/>
        <v>0</v>
      </c>
    </row>
    <row r="3236" spans="15:34" x14ac:dyDescent="0.25">
      <c r="O3236">
        <v>3180</v>
      </c>
      <c r="P3236" s="2">
        <f t="shared" si="920"/>
        <v>44329.458333325623</v>
      </c>
      <c r="Q3236">
        <f t="shared" si="905"/>
        <v>13</v>
      </c>
      <c r="R3236">
        <f t="shared" si="906"/>
        <v>5</v>
      </c>
      <c r="S3236">
        <f t="shared" si="907"/>
        <v>3</v>
      </c>
      <c r="T3236">
        <f t="shared" si="908"/>
        <v>11</v>
      </c>
      <c r="U3236">
        <f t="shared" si="909"/>
        <v>2</v>
      </c>
      <c r="V3236">
        <f t="shared" ca="1" si="910"/>
        <v>0.52639999999999998</v>
      </c>
      <c r="W3236">
        <f>INDEX(Solarstrahlungsdaten!$B$13:$G$8772,Übersicht!O3236,Übersicht!$E$10)</f>
        <v>685.80500000000006</v>
      </c>
      <c r="X3236">
        <f t="shared" si="911"/>
        <v>2.3591692000000002</v>
      </c>
      <c r="Y3236">
        <f t="shared" ca="1" si="912"/>
        <v>-1.8327692000000002</v>
      </c>
      <c r="Z3236">
        <f t="shared" ca="1" si="913"/>
        <v>0.52639999999999998</v>
      </c>
      <c r="AA3236">
        <f t="shared" ca="1" si="914"/>
        <v>0</v>
      </c>
      <c r="AB3236">
        <f t="shared" ca="1" si="915"/>
        <v>0</v>
      </c>
      <c r="AC3236">
        <f t="shared" ca="1" si="921"/>
        <v>4</v>
      </c>
      <c r="AD3236">
        <f t="shared" ca="1" si="904"/>
        <v>-1.8327692000000002</v>
      </c>
      <c r="AE3236">
        <f t="shared" ca="1" si="916"/>
        <v>1.8327692000000002</v>
      </c>
      <c r="AF3236">
        <f t="shared" ca="1" si="917"/>
        <v>0</v>
      </c>
      <c r="AG3236">
        <f t="shared" ca="1" si="918"/>
        <v>1</v>
      </c>
      <c r="AH3236">
        <f t="shared" ca="1" si="919"/>
        <v>0</v>
      </c>
    </row>
    <row r="3237" spans="15:34" x14ac:dyDescent="0.25">
      <c r="O3237">
        <v>3181</v>
      </c>
      <c r="P3237" s="2">
        <f t="shared" si="920"/>
        <v>44329.499999992287</v>
      </c>
      <c r="Q3237">
        <f t="shared" si="905"/>
        <v>13</v>
      </c>
      <c r="R3237">
        <f t="shared" si="906"/>
        <v>5</v>
      </c>
      <c r="S3237">
        <f t="shared" si="907"/>
        <v>3</v>
      </c>
      <c r="T3237">
        <f t="shared" si="908"/>
        <v>12</v>
      </c>
      <c r="U3237">
        <f t="shared" si="909"/>
        <v>2</v>
      </c>
      <c r="V3237">
        <f t="shared" ca="1" si="910"/>
        <v>0.58089999999999997</v>
      </c>
      <c r="W3237">
        <f>INDEX(Solarstrahlungsdaten!$B$13:$G$8772,Übersicht!O3237,Übersicht!$E$10)</f>
        <v>644.61500000000001</v>
      </c>
      <c r="X3237">
        <f t="shared" si="911"/>
        <v>2.2174756000000002</v>
      </c>
      <c r="Y3237">
        <f t="shared" ca="1" si="912"/>
        <v>-1.6365756000000002</v>
      </c>
      <c r="Z3237">
        <f t="shared" ca="1" si="913"/>
        <v>0.58089999999999997</v>
      </c>
      <c r="AA3237">
        <f t="shared" ca="1" si="914"/>
        <v>0</v>
      </c>
      <c r="AB3237">
        <f t="shared" ca="1" si="915"/>
        <v>0</v>
      </c>
      <c r="AC3237">
        <f t="shared" ca="1" si="921"/>
        <v>4</v>
      </c>
      <c r="AD3237">
        <f t="shared" ca="1" si="904"/>
        <v>-1.6365756000000002</v>
      </c>
      <c r="AE3237">
        <f t="shared" ca="1" si="916"/>
        <v>1.6365756000000002</v>
      </c>
      <c r="AF3237">
        <f t="shared" ca="1" si="917"/>
        <v>0</v>
      </c>
      <c r="AG3237">
        <f t="shared" ca="1" si="918"/>
        <v>1</v>
      </c>
      <c r="AH3237">
        <f t="shared" ca="1" si="919"/>
        <v>0</v>
      </c>
    </row>
    <row r="3238" spans="15:34" x14ac:dyDescent="0.25">
      <c r="O3238">
        <v>3182</v>
      </c>
      <c r="P3238" s="2">
        <f t="shared" si="920"/>
        <v>44329.541666658952</v>
      </c>
      <c r="Q3238">
        <f t="shared" si="905"/>
        <v>13</v>
      </c>
      <c r="R3238">
        <f t="shared" si="906"/>
        <v>5</v>
      </c>
      <c r="S3238">
        <f t="shared" si="907"/>
        <v>3</v>
      </c>
      <c r="T3238">
        <f t="shared" si="908"/>
        <v>13</v>
      </c>
      <c r="U3238">
        <f t="shared" si="909"/>
        <v>2</v>
      </c>
      <c r="V3238">
        <f t="shared" ca="1" si="910"/>
        <v>0.60009999999999986</v>
      </c>
      <c r="W3238">
        <f>INDEX(Solarstrahlungsdaten!$B$13:$G$8772,Übersicht!O3238,Übersicht!$E$10)</f>
        <v>426.43499999999995</v>
      </c>
      <c r="X3238">
        <f t="shared" si="911"/>
        <v>1.4669363999999998</v>
      </c>
      <c r="Y3238">
        <f t="shared" ca="1" si="912"/>
        <v>-0.86683639999999995</v>
      </c>
      <c r="Z3238">
        <f t="shared" ca="1" si="913"/>
        <v>0.60009999999999986</v>
      </c>
      <c r="AA3238">
        <f t="shared" ca="1" si="914"/>
        <v>0</v>
      </c>
      <c r="AB3238">
        <f t="shared" ca="1" si="915"/>
        <v>0</v>
      </c>
      <c r="AC3238">
        <f t="shared" ca="1" si="921"/>
        <v>4</v>
      </c>
      <c r="AD3238">
        <f t="shared" ca="1" si="904"/>
        <v>-0.86683639999999995</v>
      </c>
      <c r="AE3238">
        <f t="shared" ca="1" si="916"/>
        <v>0.86683639999999995</v>
      </c>
      <c r="AF3238">
        <f t="shared" ca="1" si="917"/>
        <v>0</v>
      </c>
      <c r="AG3238">
        <f t="shared" ca="1" si="918"/>
        <v>1</v>
      </c>
      <c r="AH3238">
        <f t="shared" ca="1" si="919"/>
        <v>0</v>
      </c>
    </row>
    <row r="3239" spans="15:34" x14ac:dyDescent="0.25">
      <c r="O3239">
        <v>3183</v>
      </c>
      <c r="P3239" s="2">
        <f t="shared" si="920"/>
        <v>44329.583333325616</v>
      </c>
      <c r="Q3239">
        <f t="shared" si="905"/>
        <v>13</v>
      </c>
      <c r="R3239">
        <f t="shared" si="906"/>
        <v>5</v>
      </c>
      <c r="S3239">
        <f t="shared" si="907"/>
        <v>3</v>
      </c>
      <c r="T3239">
        <f t="shared" si="908"/>
        <v>14</v>
      </c>
      <c r="U3239">
        <f t="shared" si="909"/>
        <v>2</v>
      </c>
      <c r="V3239">
        <f t="shared" ca="1" si="910"/>
        <v>0.52290000000000003</v>
      </c>
      <c r="W3239">
        <f>INDEX(Solarstrahlungsdaten!$B$13:$G$8772,Übersicht!O3239,Übersicht!$E$10)</f>
        <v>592.755</v>
      </c>
      <c r="X3239">
        <f t="shared" si="911"/>
        <v>2.0390771999999999</v>
      </c>
      <c r="Y3239">
        <f t="shared" ca="1" si="912"/>
        <v>-1.5161772</v>
      </c>
      <c r="Z3239">
        <f t="shared" ca="1" si="913"/>
        <v>0.52290000000000003</v>
      </c>
      <c r="AA3239">
        <f t="shared" ca="1" si="914"/>
        <v>0</v>
      </c>
      <c r="AB3239">
        <f t="shared" ca="1" si="915"/>
        <v>0</v>
      </c>
      <c r="AC3239">
        <f t="shared" ca="1" si="921"/>
        <v>4</v>
      </c>
      <c r="AD3239">
        <f t="shared" ca="1" si="904"/>
        <v>-1.5161772</v>
      </c>
      <c r="AE3239">
        <f t="shared" ca="1" si="916"/>
        <v>1.5161772</v>
      </c>
      <c r="AF3239">
        <f t="shared" ca="1" si="917"/>
        <v>0</v>
      </c>
      <c r="AG3239">
        <f t="shared" ca="1" si="918"/>
        <v>1</v>
      </c>
      <c r="AH3239">
        <f t="shared" ca="1" si="919"/>
        <v>0</v>
      </c>
    </row>
    <row r="3240" spans="15:34" x14ac:dyDescent="0.25">
      <c r="O3240">
        <v>3184</v>
      </c>
      <c r="P3240" s="2">
        <f t="shared" si="920"/>
        <v>44329.62499999228</v>
      </c>
      <c r="Q3240">
        <f t="shared" si="905"/>
        <v>13</v>
      </c>
      <c r="R3240">
        <f t="shared" si="906"/>
        <v>5</v>
      </c>
      <c r="S3240">
        <f t="shared" si="907"/>
        <v>3</v>
      </c>
      <c r="T3240">
        <f t="shared" si="908"/>
        <v>15</v>
      </c>
      <c r="U3240">
        <f t="shared" si="909"/>
        <v>2</v>
      </c>
      <c r="V3240">
        <f t="shared" ca="1" si="910"/>
        <v>0.46609999999999996</v>
      </c>
      <c r="W3240">
        <f>INDEX(Solarstrahlungsdaten!$B$13:$G$8772,Übersicht!O3240,Übersicht!$E$10)</f>
        <v>409.1</v>
      </c>
      <c r="X3240">
        <f t="shared" si="911"/>
        <v>1.4073040000000001</v>
      </c>
      <c r="Y3240">
        <f t="shared" ca="1" si="912"/>
        <v>-0.94120400000000015</v>
      </c>
      <c r="Z3240">
        <f t="shared" ca="1" si="913"/>
        <v>0.46609999999999996</v>
      </c>
      <c r="AA3240">
        <f t="shared" ca="1" si="914"/>
        <v>0</v>
      </c>
      <c r="AB3240">
        <f t="shared" ca="1" si="915"/>
        <v>0</v>
      </c>
      <c r="AC3240">
        <f t="shared" ca="1" si="921"/>
        <v>4</v>
      </c>
      <c r="AD3240">
        <f t="shared" ca="1" si="904"/>
        <v>-0.94120400000000015</v>
      </c>
      <c r="AE3240">
        <f t="shared" ca="1" si="916"/>
        <v>0.94120400000000015</v>
      </c>
      <c r="AF3240">
        <f t="shared" ca="1" si="917"/>
        <v>0</v>
      </c>
      <c r="AG3240">
        <f t="shared" ca="1" si="918"/>
        <v>1</v>
      </c>
      <c r="AH3240">
        <f t="shared" ca="1" si="919"/>
        <v>0</v>
      </c>
    </row>
    <row r="3241" spans="15:34" x14ac:dyDescent="0.25">
      <c r="O3241">
        <v>3185</v>
      </c>
      <c r="P3241" s="2">
        <f t="shared" si="920"/>
        <v>44329.666666658944</v>
      </c>
      <c r="Q3241">
        <f t="shared" si="905"/>
        <v>13</v>
      </c>
      <c r="R3241">
        <f t="shared" si="906"/>
        <v>5</v>
      </c>
      <c r="S3241">
        <f t="shared" si="907"/>
        <v>3</v>
      </c>
      <c r="T3241">
        <f t="shared" si="908"/>
        <v>16</v>
      </c>
      <c r="U3241">
        <f t="shared" si="909"/>
        <v>2</v>
      </c>
      <c r="V3241">
        <f t="shared" ca="1" si="910"/>
        <v>0.42710000000000004</v>
      </c>
      <c r="W3241">
        <f>INDEX(Solarstrahlungsdaten!$B$13:$G$8772,Übersicht!O3241,Übersicht!$E$10)</f>
        <v>271.98500000000001</v>
      </c>
      <c r="X3241">
        <f t="shared" si="911"/>
        <v>0.93562840000000014</v>
      </c>
      <c r="Y3241">
        <f t="shared" ca="1" si="912"/>
        <v>-0.5085284000000001</v>
      </c>
      <c r="Z3241">
        <f t="shared" ca="1" si="913"/>
        <v>0.42710000000000004</v>
      </c>
      <c r="AA3241">
        <f t="shared" ca="1" si="914"/>
        <v>0</v>
      </c>
      <c r="AB3241">
        <f t="shared" ca="1" si="915"/>
        <v>0</v>
      </c>
      <c r="AC3241">
        <f t="shared" ca="1" si="921"/>
        <v>4</v>
      </c>
      <c r="AD3241">
        <f t="shared" ca="1" si="904"/>
        <v>-0.5085284000000001</v>
      </c>
      <c r="AE3241">
        <f t="shared" ca="1" si="916"/>
        <v>0.5085284000000001</v>
      </c>
      <c r="AF3241">
        <f t="shared" ca="1" si="917"/>
        <v>0</v>
      </c>
      <c r="AG3241">
        <f t="shared" ca="1" si="918"/>
        <v>1</v>
      </c>
      <c r="AH3241">
        <f t="shared" ca="1" si="919"/>
        <v>0</v>
      </c>
    </row>
    <row r="3242" spans="15:34" x14ac:dyDescent="0.25">
      <c r="O3242">
        <v>3186</v>
      </c>
      <c r="P3242" s="2">
        <f t="shared" si="920"/>
        <v>44329.708333325609</v>
      </c>
      <c r="Q3242">
        <f t="shared" si="905"/>
        <v>13</v>
      </c>
      <c r="R3242">
        <f t="shared" si="906"/>
        <v>5</v>
      </c>
      <c r="S3242">
        <f t="shared" si="907"/>
        <v>3</v>
      </c>
      <c r="T3242">
        <f t="shared" si="908"/>
        <v>17</v>
      </c>
      <c r="U3242">
        <f t="shared" si="909"/>
        <v>2</v>
      </c>
      <c r="V3242">
        <f t="shared" ca="1" si="910"/>
        <v>0.44700000000000001</v>
      </c>
      <c r="W3242">
        <f>INDEX(Solarstrahlungsdaten!$B$13:$G$8772,Übersicht!O3242,Übersicht!$E$10)</f>
        <v>148.85500000000002</v>
      </c>
      <c r="X3242">
        <f t="shared" si="911"/>
        <v>0.51206119999999999</v>
      </c>
      <c r="Y3242">
        <f t="shared" ca="1" si="912"/>
        <v>-6.5061199999999986E-2</v>
      </c>
      <c r="Z3242">
        <f t="shared" ca="1" si="913"/>
        <v>0.44700000000000001</v>
      </c>
      <c r="AA3242">
        <f t="shared" ca="1" si="914"/>
        <v>0</v>
      </c>
      <c r="AB3242">
        <f t="shared" ca="1" si="915"/>
        <v>0</v>
      </c>
      <c r="AC3242">
        <f t="shared" ca="1" si="921"/>
        <v>4</v>
      </c>
      <c r="AD3242">
        <f t="shared" ca="1" si="904"/>
        <v>-6.5061199999999986E-2</v>
      </c>
      <c r="AE3242">
        <f t="shared" ca="1" si="916"/>
        <v>6.5061199999999986E-2</v>
      </c>
      <c r="AF3242">
        <f t="shared" ca="1" si="917"/>
        <v>0</v>
      </c>
      <c r="AG3242">
        <f t="shared" ca="1" si="918"/>
        <v>1</v>
      </c>
      <c r="AH3242">
        <f t="shared" ca="1" si="919"/>
        <v>0</v>
      </c>
    </row>
    <row r="3243" spans="15:34" x14ac:dyDescent="0.25">
      <c r="O3243">
        <v>3187</v>
      </c>
      <c r="P3243" s="2">
        <f t="shared" si="920"/>
        <v>44329.749999992273</v>
      </c>
      <c r="Q3243">
        <f t="shared" si="905"/>
        <v>13</v>
      </c>
      <c r="R3243">
        <f t="shared" si="906"/>
        <v>5</v>
      </c>
      <c r="S3243">
        <f t="shared" si="907"/>
        <v>3</v>
      </c>
      <c r="T3243">
        <f t="shared" si="908"/>
        <v>18</v>
      </c>
      <c r="U3243">
        <f t="shared" si="909"/>
        <v>2</v>
      </c>
      <c r="V3243">
        <f t="shared" ca="1" si="910"/>
        <v>0.54689999999999994</v>
      </c>
      <c r="W3243">
        <f>INDEX(Solarstrahlungsdaten!$B$13:$G$8772,Übersicht!O3243,Übersicht!$E$10)</f>
        <v>31.689999999999998</v>
      </c>
      <c r="X3243">
        <f t="shared" si="911"/>
        <v>0.10901359999999999</v>
      </c>
      <c r="Y3243">
        <f t="shared" ca="1" si="912"/>
        <v>0.43788639999999995</v>
      </c>
      <c r="Z3243">
        <f t="shared" ca="1" si="913"/>
        <v>0.10901359999999999</v>
      </c>
      <c r="AA3243">
        <f t="shared" ca="1" si="914"/>
        <v>0</v>
      </c>
      <c r="AB3243">
        <f t="shared" ca="1" si="915"/>
        <v>0.43788639999999995</v>
      </c>
      <c r="AC3243">
        <f t="shared" ca="1" si="921"/>
        <v>3.5621136</v>
      </c>
      <c r="AD3243">
        <f t="shared" ca="1" si="904"/>
        <v>0</v>
      </c>
      <c r="AE3243">
        <f t="shared" ca="1" si="916"/>
        <v>0</v>
      </c>
      <c r="AF3243">
        <f t="shared" ca="1" si="917"/>
        <v>0</v>
      </c>
      <c r="AG3243">
        <f t="shared" ca="1" si="918"/>
        <v>0.8905284</v>
      </c>
      <c r="AH3243">
        <f t="shared" ca="1" si="919"/>
        <v>0</v>
      </c>
    </row>
    <row r="3244" spans="15:34" x14ac:dyDescent="0.25">
      <c r="O3244">
        <v>3188</v>
      </c>
      <c r="P3244" s="2">
        <f t="shared" si="920"/>
        <v>44329.791666658937</v>
      </c>
      <c r="Q3244">
        <f t="shared" si="905"/>
        <v>13</v>
      </c>
      <c r="R3244">
        <f t="shared" si="906"/>
        <v>5</v>
      </c>
      <c r="S3244">
        <f t="shared" si="907"/>
        <v>3</v>
      </c>
      <c r="T3244">
        <f t="shared" si="908"/>
        <v>19</v>
      </c>
      <c r="U3244">
        <f t="shared" si="909"/>
        <v>2</v>
      </c>
      <c r="V3244">
        <f t="shared" ca="1" si="910"/>
        <v>0.66849999999999998</v>
      </c>
      <c r="W3244">
        <f>INDEX(Solarstrahlungsdaten!$B$13:$G$8772,Übersicht!O3244,Übersicht!$E$10)</f>
        <v>0</v>
      </c>
      <c r="X3244">
        <f t="shared" si="911"/>
        <v>0</v>
      </c>
      <c r="Y3244">
        <f t="shared" ca="1" si="912"/>
        <v>0.66849999999999998</v>
      </c>
      <c r="Z3244">
        <f t="shared" ca="1" si="913"/>
        <v>0</v>
      </c>
      <c r="AA3244">
        <f t="shared" ca="1" si="914"/>
        <v>0</v>
      </c>
      <c r="AB3244">
        <f t="shared" ca="1" si="915"/>
        <v>0.66849999999999998</v>
      </c>
      <c r="AC3244">
        <f t="shared" ca="1" si="921"/>
        <v>2.8936136000000001</v>
      </c>
      <c r="AD3244">
        <f t="shared" ca="1" si="904"/>
        <v>0</v>
      </c>
      <c r="AE3244">
        <f t="shared" ca="1" si="916"/>
        <v>0</v>
      </c>
      <c r="AF3244">
        <f t="shared" ca="1" si="917"/>
        <v>0</v>
      </c>
      <c r="AG3244">
        <f t="shared" ca="1" si="918"/>
        <v>0.72340340000000003</v>
      </c>
      <c r="AH3244">
        <f t="shared" ca="1" si="919"/>
        <v>0</v>
      </c>
    </row>
    <row r="3245" spans="15:34" x14ac:dyDescent="0.25">
      <c r="O3245">
        <v>3189</v>
      </c>
      <c r="P3245" s="2">
        <f t="shared" si="920"/>
        <v>44329.833333325601</v>
      </c>
      <c r="Q3245">
        <f t="shared" si="905"/>
        <v>13</v>
      </c>
      <c r="R3245">
        <f t="shared" si="906"/>
        <v>5</v>
      </c>
      <c r="S3245">
        <f t="shared" si="907"/>
        <v>3</v>
      </c>
      <c r="T3245">
        <f t="shared" si="908"/>
        <v>20</v>
      </c>
      <c r="U3245">
        <f t="shared" si="909"/>
        <v>2</v>
      </c>
      <c r="V3245">
        <f t="shared" ca="1" si="910"/>
        <v>0.68720000000000003</v>
      </c>
      <c r="W3245">
        <f>INDEX(Solarstrahlungsdaten!$B$13:$G$8772,Übersicht!O3245,Übersicht!$E$10)</f>
        <v>0</v>
      </c>
      <c r="X3245">
        <f t="shared" si="911"/>
        <v>0</v>
      </c>
      <c r="Y3245">
        <f t="shared" ca="1" si="912"/>
        <v>0.68720000000000003</v>
      </c>
      <c r="Z3245">
        <f t="shared" ca="1" si="913"/>
        <v>0</v>
      </c>
      <c r="AA3245">
        <f t="shared" ca="1" si="914"/>
        <v>0</v>
      </c>
      <c r="AB3245">
        <f t="shared" ca="1" si="915"/>
        <v>0.68720000000000003</v>
      </c>
      <c r="AC3245">
        <f t="shared" ca="1" si="921"/>
        <v>2.2064136000000003</v>
      </c>
      <c r="AD3245">
        <f t="shared" ca="1" si="904"/>
        <v>0</v>
      </c>
      <c r="AE3245">
        <f t="shared" ca="1" si="916"/>
        <v>0</v>
      </c>
      <c r="AF3245">
        <f t="shared" ca="1" si="917"/>
        <v>0</v>
      </c>
      <c r="AG3245">
        <f t="shared" ca="1" si="918"/>
        <v>0.55160340000000008</v>
      </c>
      <c r="AH3245">
        <f t="shared" ca="1" si="919"/>
        <v>0</v>
      </c>
    </row>
    <row r="3246" spans="15:34" x14ac:dyDescent="0.25">
      <c r="O3246">
        <v>3190</v>
      </c>
      <c r="P3246" s="2">
        <f t="shared" si="920"/>
        <v>44329.874999992266</v>
      </c>
      <c r="Q3246">
        <f t="shared" si="905"/>
        <v>13</v>
      </c>
      <c r="R3246">
        <f t="shared" si="906"/>
        <v>5</v>
      </c>
      <c r="S3246">
        <f t="shared" si="907"/>
        <v>3</v>
      </c>
      <c r="T3246">
        <f t="shared" si="908"/>
        <v>21</v>
      </c>
      <c r="U3246">
        <f t="shared" si="909"/>
        <v>2</v>
      </c>
      <c r="V3246">
        <f t="shared" ca="1" si="910"/>
        <v>0.63300000000000001</v>
      </c>
      <c r="W3246">
        <f>INDEX(Solarstrahlungsdaten!$B$13:$G$8772,Übersicht!O3246,Übersicht!$E$10)</f>
        <v>0</v>
      </c>
      <c r="X3246">
        <f t="shared" si="911"/>
        <v>0</v>
      </c>
      <c r="Y3246">
        <f t="shared" ca="1" si="912"/>
        <v>0.63300000000000001</v>
      </c>
      <c r="Z3246">
        <f t="shared" ca="1" si="913"/>
        <v>0</v>
      </c>
      <c r="AA3246">
        <f t="shared" ca="1" si="914"/>
        <v>0</v>
      </c>
      <c r="AB3246">
        <f t="shared" ca="1" si="915"/>
        <v>0.63300000000000001</v>
      </c>
      <c r="AC3246">
        <f t="shared" ca="1" si="921"/>
        <v>1.5734136000000003</v>
      </c>
      <c r="AD3246">
        <f t="shared" ca="1" si="904"/>
        <v>0</v>
      </c>
      <c r="AE3246">
        <f t="shared" ca="1" si="916"/>
        <v>0</v>
      </c>
      <c r="AF3246">
        <f t="shared" ca="1" si="917"/>
        <v>0</v>
      </c>
      <c r="AG3246">
        <f t="shared" ca="1" si="918"/>
        <v>0.39335340000000008</v>
      </c>
      <c r="AH3246">
        <f t="shared" ca="1" si="919"/>
        <v>0</v>
      </c>
    </row>
    <row r="3247" spans="15:34" x14ac:dyDescent="0.25">
      <c r="O3247">
        <v>3191</v>
      </c>
      <c r="P3247" s="2">
        <f t="shared" si="920"/>
        <v>44329.91666665893</v>
      </c>
      <c r="Q3247">
        <f t="shared" si="905"/>
        <v>13</v>
      </c>
      <c r="R3247">
        <f t="shared" si="906"/>
        <v>5</v>
      </c>
      <c r="S3247">
        <f t="shared" si="907"/>
        <v>3</v>
      </c>
      <c r="T3247">
        <f t="shared" si="908"/>
        <v>22</v>
      </c>
      <c r="U3247">
        <f t="shared" si="909"/>
        <v>2</v>
      </c>
      <c r="V3247">
        <f t="shared" ca="1" si="910"/>
        <v>0.57189999999999996</v>
      </c>
      <c r="W3247">
        <f>INDEX(Solarstrahlungsdaten!$B$13:$G$8772,Übersicht!O3247,Übersicht!$E$10)</f>
        <v>0</v>
      </c>
      <c r="X3247">
        <f t="shared" si="911"/>
        <v>0</v>
      </c>
      <c r="Y3247">
        <f t="shared" ca="1" si="912"/>
        <v>0.57189999999999996</v>
      </c>
      <c r="Z3247">
        <f t="shared" ca="1" si="913"/>
        <v>0</v>
      </c>
      <c r="AA3247">
        <f t="shared" ca="1" si="914"/>
        <v>0</v>
      </c>
      <c r="AB3247">
        <f t="shared" ca="1" si="915"/>
        <v>0.57189999999999996</v>
      </c>
      <c r="AC3247">
        <f t="shared" ca="1" si="921"/>
        <v>1.0015136000000004</v>
      </c>
      <c r="AD3247">
        <f t="shared" ca="1" si="904"/>
        <v>0</v>
      </c>
      <c r="AE3247">
        <f t="shared" ca="1" si="916"/>
        <v>0</v>
      </c>
      <c r="AF3247">
        <f t="shared" ca="1" si="917"/>
        <v>0</v>
      </c>
      <c r="AG3247">
        <f t="shared" ca="1" si="918"/>
        <v>0.25037840000000011</v>
      </c>
      <c r="AH3247">
        <f t="shared" ca="1" si="919"/>
        <v>0</v>
      </c>
    </row>
    <row r="3248" spans="15:34" x14ac:dyDescent="0.25">
      <c r="O3248">
        <v>3192</v>
      </c>
      <c r="P3248" s="2">
        <f t="shared" si="920"/>
        <v>44329.958333325594</v>
      </c>
      <c r="Q3248">
        <f t="shared" si="905"/>
        <v>13</v>
      </c>
      <c r="R3248">
        <f t="shared" si="906"/>
        <v>5</v>
      </c>
      <c r="S3248">
        <f t="shared" si="907"/>
        <v>3</v>
      </c>
      <c r="T3248">
        <f t="shared" si="908"/>
        <v>23</v>
      </c>
      <c r="U3248">
        <f t="shared" si="909"/>
        <v>2</v>
      </c>
      <c r="V3248">
        <f t="shared" ca="1" si="910"/>
        <v>0.43760000000000004</v>
      </c>
      <c r="W3248">
        <f>INDEX(Solarstrahlungsdaten!$B$13:$G$8772,Übersicht!O3248,Übersicht!$E$10)</f>
        <v>0</v>
      </c>
      <c r="X3248">
        <f t="shared" si="911"/>
        <v>0</v>
      </c>
      <c r="Y3248">
        <f t="shared" ca="1" si="912"/>
        <v>0.43760000000000004</v>
      </c>
      <c r="Z3248">
        <f t="shared" ca="1" si="913"/>
        <v>0</v>
      </c>
      <c r="AA3248">
        <f t="shared" ca="1" si="914"/>
        <v>0</v>
      </c>
      <c r="AB3248">
        <f t="shared" ca="1" si="915"/>
        <v>0.43760000000000004</v>
      </c>
      <c r="AC3248">
        <f t="shared" ca="1" si="921"/>
        <v>0.56391360000000046</v>
      </c>
      <c r="AD3248">
        <f t="shared" ca="1" si="904"/>
        <v>0</v>
      </c>
      <c r="AE3248">
        <f t="shared" ca="1" si="916"/>
        <v>0</v>
      </c>
      <c r="AF3248">
        <f t="shared" ca="1" si="917"/>
        <v>0</v>
      </c>
      <c r="AG3248">
        <f t="shared" ca="1" si="918"/>
        <v>0.14097840000000011</v>
      </c>
      <c r="AH3248">
        <f t="shared" ca="1" si="919"/>
        <v>0</v>
      </c>
    </row>
    <row r="3249" spans="15:34" x14ac:dyDescent="0.25">
      <c r="O3249">
        <v>3193</v>
      </c>
      <c r="P3249" s="2">
        <f t="shared" si="920"/>
        <v>44329.999999992258</v>
      </c>
      <c r="Q3249">
        <f t="shared" si="905"/>
        <v>14</v>
      </c>
      <c r="R3249">
        <f t="shared" si="906"/>
        <v>5</v>
      </c>
      <c r="S3249">
        <f t="shared" si="907"/>
        <v>1</v>
      </c>
      <c r="T3249">
        <f t="shared" si="908"/>
        <v>0</v>
      </c>
      <c r="U3249">
        <f t="shared" si="909"/>
        <v>2</v>
      </c>
      <c r="V3249">
        <f t="shared" ca="1" si="910"/>
        <v>0.32750000000000001</v>
      </c>
      <c r="W3249">
        <f>INDEX(Solarstrahlungsdaten!$B$13:$G$8772,Übersicht!O3249,Übersicht!$E$10)</f>
        <v>0</v>
      </c>
      <c r="X3249">
        <f t="shared" si="911"/>
        <v>0</v>
      </c>
      <c r="Y3249">
        <f t="shared" ca="1" si="912"/>
        <v>0.32750000000000001</v>
      </c>
      <c r="Z3249">
        <f t="shared" ca="1" si="913"/>
        <v>0</v>
      </c>
      <c r="AA3249">
        <f t="shared" ca="1" si="914"/>
        <v>0</v>
      </c>
      <c r="AB3249">
        <f t="shared" ca="1" si="915"/>
        <v>0.32750000000000001</v>
      </c>
      <c r="AC3249">
        <f t="shared" ca="1" si="921"/>
        <v>0.23641360000000045</v>
      </c>
      <c r="AD3249">
        <f t="shared" ca="1" si="904"/>
        <v>0</v>
      </c>
      <c r="AE3249">
        <f t="shared" ca="1" si="916"/>
        <v>0</v>
      </c>
      <c r="AF3249">
        <f t="shared" ca="1" si="917"/>
        <v>0</v>
      </c>
      <c r="AG3249">
        <f t="shared" ca="1" si="918"/>
        <v>5.9103400000000111E-2</v>
      </c>
      <c r="AH3249">
        <f t="shared" ca="1" si="919"/>
        <v>0</v>
      </c>
    </row>
    <row r="3250" spans="15:34" x14ac:dyDescent="0.25">
      <c r="O3250">
        <v>3194</v>
      </c>
      <c r="P3250" s="2">
        <f t="shared" si="920"/>
        <v>44330.041666658923</v>
      </c>
      <c r="Q3250">
        <f t="shared" si="905"/>
        <v>14</v>
      </c>
      <c r="R3250">
        <f t="shared" si="906"/>
        <v>5</v>
      </c>
      <c r="S3250">
        <f t="shared" si="907"/>
        <v>1</v>
      </c>
      <c r="T3250">
        <f t="shared" si="908"/>
        <v>1</v>
      </c>
      <c r="U3250">
        <f t="shared" si="909"/>
        <v>1</v>
      </c>
      <c r="V3250">
        <f t="shared" ca="1" si="910"/>
        <v>0.27650000000000002</v>
      </c>
      <c r="W3250">
        <f>INDEX(Solarstrahlungsdaten!$B$13:$G$8772,Übersicht!O3250,Übersicht!$E$10)</f>
        <v>0</v>
      </c>
      <c r="X3250">
        <f t="shared" si="911"/>
        <v>0</v>
      </c>
      <c r="Y3250">
        <f t="shared" ca="1" si="912"/>
        <v>0.27650000000000002</v>
      </c>
      <c r="Z3250">
        <f t="shared" ca="1" si="913"/>
        <v>0</v>
      </c>
      <c r="AA3250">
        <f t="shared" ca="1" si="914"/>
        <v>0</v>
      </c>
      <c r="AB3250">
        <f t="shared" ca="1" si="915"/>
        <v>0.23641360000000045</v>
      </c>
      <c r="AC3250">
        <f t="shared" ca="1" si="921"/>
        <v>0</v>
      </c>
      <c r="AD3250">
        <f t="shared" ca="1" si="904"/>
        <v>4.0086399999999578E-2</v>
      </c>
      <c r="AE3250">
        <f t="shared" ca="1" si="916"/>
        <v>0</v>
      </c>
      <c r="AF3250">
        <f t="shared" ca="1" si="917"/>
        <v>4.0086399999999578E-2</v>
      </c>
      <c r="AG3250">
        <f t="shared" ca="1" si="918"/>
        <v>0</v>
      </c>
      <c r="AH3250">
        <f t="shared" ca="1" si="919"/>
        <v>1</v>
      </c>
    </row>
    <row r="3251" spans="15:34" x14ac:dyDescent="0.25">
      <c r="O3251">
        <v>3195</v>
      </c>
      <c r="P3251" s="2">
        <f t="shared" si="920"/>
        <v>44330.083333325587</v>
      </c>
      <c r="Q3251">
        <f t="shared" si="905"/>
        <v>14</v>
      </c>
      <c r="R3251">
        <f t="shared" si="906"/>
        <v>5</v>
      </c>
      <c r="S3251">
        <f t="shared" si="907"/>
        <v>1</v>
      </c>
      <c r="T3251">
        <f t="shared" si="908"/>
        <v>2</v>
      </c>
      <c r="U3251">
        <f t="shared" si="909"/>
        <v>1</v>
      </c>
      <c r="V3251">
        <f t="shared" ca="1" si="910"/>
        <v>0.21590000000000001</v>
      </c>
      <c r="W3251">
        <f>INDEX(Solarstrahlungsdaten!$B$13:$G$8772,Übersicht!O3251,Übersicht!$E$10)</f>
        <v>0</v>
      </c>
      <c r="X3251">
        <f t="shared" si="911"/>
        <v>0</v>
      </c>
      <c r="Y3251">
        <f t="shared" ca="1" si="912"/>
        <v>0.21590000000000001</v>
      </c>
      <c r="Z3251">
        <f t="shared" ca="1" si="913"/>
        <v>0</v>
      </c>
      <c r="AA3251">
        <f t="shared" ca="1" si="914"/>
        <v>0</v>
      </c>
      <c r="AB3251">
        <f t="shared" ca="1" si="915"/>
        <v>0</v>
      </c>
      <c r="AC3251">
        <f t="shared" ca="1" si="921"/>
        <v>0</v>
      </c>
      <c r="AD3251">
        <f t="shared" ca="1" si="904"/>
        <v>0.21590000000000001</v>
      </c>
      <c r="AE3251">
        <f t="shared" ca="1" si="916"/>
        <v>0</v>
      </c>
      <c r="AF3251">
        <f t="shared" ca="1" si="917"/>
        <v>0.21590000000000001</v>
      </c>
      <c r="AG3251">
        <f t="shared" ca="1" si="918"/>
        <v>0</v>
      </c>
      <c r="AH3251">
        <f t="shared" ca="1" si="919"/>
        <v>1</v>
      </c>
    </row>
    <row r="3252" spans="15:34" x14ac:dyDescent="0.25">
      <c r="O3252">
        <v>3196</v>
      </c>
      <c r="P3252" s="2">
        <f t="shared" si="920"/>
        <v>44330.124999992251</v>
      </c>
      <c r="Q3252">
        <f t="shared" si="905"/>
        <v>14</v>
      </c>
      <c r="R3252">
        <f t="shared" si="906"/>
        <v>5</v>
      </c>
      <c r="S3252">
        <f t="shared" si="907"/>
        <v>1</v>
      </c>
      <c r="T3252">
        <f t="shared" si="908"/>
        <v>3</v>
      </c>
      <c r="U3252">
        <f t="shared" si="909"/>
        <v>1</v>
      </c>
      <c r="V3252">
        <f t="shared" ca="1" si="910"/>
        <v>0.20100000000000001</v>
      </c>
      <c r="W3252">
        <f>INDEX(Solarstrahlungsdaten!$B$13:$G$8772,Übersicht!O3252,Übersicht!$E$10)</f>
        <v>0</v>
      </c>
      <c r="X3252">
        <f t="shared" si="911"/>
        <v>0</v>
      </c>
      <c r="Y3252">
        <f t="shared" ca="1" si="912"/>
        <v>0.20100000000000001</v>
      </c>
      <c r="Z3252">
        <f t="shared" ca="1" si="913"/>
        <v>0</v>
      </c>
      <c r="AA3252">
        <f t="shared" ca="1" si="914"/>
        <v>0</v>
      </c>
      <c r="AB3252">
        <f t="shared" ca="1" si="915"/>
        <v>0</v>
      </c>
      <c r="AC3252">
        <f t="shared" ca="1" si="921"/>
        <v>0</v>
      </c>
      <c r="AD3252">
        <f t="shared" ca="1" si="904"/>
        <v>0.20100000000000001</v>
      </c>
      <c r="AE3252">
        <f t="shared" ca="1" si="916"/>
        <v>0</v>
      </c>
      <c r="AF3252">
        <f t="shared" ca="1" si="917"/>
        <v>0.20100000000000001</v>
      </c>
      <c r="AG3252">
        <f t="shared" ca="1" si="918"/>
        <v>0</v>
      </c>
      <c r="AH3252">
        <f t="shared" ca="1" si="919"/>
        <v>1</v>
      </c>
    </row>
    <row r="3253" spans="15:34" x14ac:dyDescent="0.25">
      <c r="O3253">
        <v>3197</v>
      </c>
      <c r="P3253" s="2">
        <f t="shared" si="920"/>
        <v>44330.166666658915</v>
      </c>
      <c r="Q3253">
        <f t="shared" si="905"/>
        <v>14</v>
      </c>
      <c r="R3253">
        <f t="shared" si="906"/>
        <v>5</v>
      </c>
      <c r="S3253">
        <f t="shared" si="907"/>
        <v>1</v>
      </c>
      <c r="T3253">
        <f t="shared" si="908"/>
        <v>4</v>
      </c>
      <c r="U3253">
        <f t="shared" si="909"/>
        <v>1</v>
      </c>
      <c r="V3253">
        <f t="shared" ca="1" si="910"/>
        <v>0.20110000000000003</v>
      </c>
      <c r="W3253">
        <f>INDEX(Solarstrahlungsdaten!$B$13:$G$8772,Übersicht!O3253,Übersicht!$E$10)</f>
        <v>0</v>
      </c>
      <c r="X3253">
        <f t="shared" si="911"/>
        <v>0</v>
      </c>
      <c r="Y3253">
        <f t="shared" ca="1" si="912"/>
        <v>0.20110000000000003</v>
      </c>
      <c r="Z3253">
        <f t="shared" ca="1" si="913"/>
        <v>0</v>
      </c>
      <c r="AA3253">
        <f t="shared" ca="1" si="914"/>
        <v>0</v>
      </c>
      <c r="AB3253">
        <f t="shared" ca="1" si="915"/>
        <v>0</v>
      </c>
      <c r="AC3253">
        <f t="shared" ca="1" si="921"/>
        <v>0</v>
      </c>
      <c r="AD3253">
        <f t="shared" ca="1" si="904"/>
        <v>0.20110000000000003</v>
      </c>
      <c r="AE3253">
        <f t="shared" ca="1" si="916"/>
        <v>0</v>
      </c>
      <c r="AF3253">
        <f t="shared" ca="1" si="917"/>
        <v>0.20110000000000003</v>
      </c>
      <c r="AG3253">
        <f t="shared" ca="1" si="918"/>
        <v>0</v>
      </c>
      <c r="AH3253">
        <f t="shared" ca="1" si="919"/>
        <v>1</v>
      </c>
    </row>
    <row r="3254" spans="15:34" x14ac:dyDescent="0.25">
      <c r="O3254">
        <v>3198</v>
      </c>
      <c r="P3254" s="2">
        <f t="shared" si="920"/>
        <v>44330.20833332558</v>
      </c>
      <c r="Q3254">
        <f t="shared" si="905"/>
        <v>14</v>
      </c>
      <c r="R3254">
        <f t="shared" si="906"/>
        <v>5</v>
      </c>
      <c r="S3254">
        <f t="shared" si="907"/>
        <v>1</v>
      </c>
      <c r="T3254">
        <f t="shared" si="908"/>
        <v>5</v>
      </c>
      <c r="U3254">
        <f t="shared" si="909"/>
        <v>1</v>
      </c>
      <c r="V3254">
        <f t="shared" ca="1" si="910"/>
        <v>0.2041</v>
      </c>
      <c r="W3254">
        <f>INDEX(Solarstrahlungsdaten!$B$13:$G$8772,Übersicht!O3254,Übersicht!$E$10)</f>
        <v>35.21</v>
      </c>
      <c r="X3254">
        <f t="shared" si="911"/>
        <v>0.12112239999999999</v>
      </c>
      <c r="Y3254">
        <f t="shared" ca="1" si="912"/>
        <v>8.2977600000000012E-2</v>
      </c>
      <c r="Z3254">
        <f t="shared" ca="1" si="913"/>
        <v>0.12112239999999999</v>
      </c>
      <c r="AA3254">
        <f t="shared" ca="1" si="914"/>
        <v>0</v>
      </c>
      <c r="AB3254">
        <f t="shared" ca="1" si="915"/>
        <v>0</v>
      </c>
      <c r="AC3254">
        <f t="shared" ca="1" si="921"/>
        <v>0</v>
      </c>
      <c r="AD3254">
        <f t="shared" ca="1" si="904"/>
        <v>8.2977600000000012E-2</v>
      </c>
      <c r="AE3254">
        <f t="shared" ca="1" si="916"/>
        <v>0</v>
      </c>
      <c r="AF3254">
        <f t="shared" ca="1" si="917"/>
        <v>8.2977600000000012E-2</v>
      </c>
      <c r="AG3254">
        <f t="shared" ca="1" si="918"/>
        <v>0</v>
      </c>
      <c r="AH3254">
        <f t="shared" ca="1" si="919"/>
        <v>1</v>
      </c>
    </row>
    <row r="3255" spans="15:34" x14ac:dyDescent="0.25">
      <c r="O3255">
        <v>3199</v>
      </c>
      <c r="P3255" s="2">
        <f t="shared" si="920"/>
        <v>44330.249999992244</v>
      </c>
      <c r="Q3255">
        <f t="shared" si="905"/>
        <v>14</v>
      </c>
      <c r="R3255">
        <f t="shared" si="906"/>
        <v>5</v>
      </c>
      <c r="S3255">
        <f t="shared" si="907"/>
        <v>1</v>
      </c>
      <c r="T3255">
        <f t="shared" si="908"/>
        <v>6</v>
      </c>
      <c r="U3255">
        <f t="shared" si="909"/>
        <v>1</v>
      </c>
      <c r="V3255">
        <f t="shared" ca="1" si="910"/>
        <v>0.23569999999999999</v>
      </c>
      <c r="W3255">
        <f>INDEX(Solarstrahlungsdaten!$B$13:$G$8772,Übersicht!O3255,Übersicht!$E$10)</f>
        <v>110.235</v>
      </c>
      <c r="X3255">
        <f t="shared" si="911"/>
        <v>0.3792084</v>
      </c>
      <c r="Y3255">
        <f t="shared" ca="1" si="912"/>
        <v>-0.14350840000000001</v>
      </c>
      <c r="Z3255">
        <f t="shared" ca="1" si="913"/>
        <v>0.23569999999999999</v>
      </c>
      <c r="AA3255">
        <f t="shared" ca="1" si="914"/>
        <v>0.14350840000000001</v>
      </c>
      <c r="AB3255">
        <f t="shared" ca="1" si="915"/>
        <v>0</v>
      </c>
      <c r="AC3255">
        <f t="shared" ca="1" si="921"/>
        <v>0.14350840000000001</v>
      </c>
      <c r="AD3255">
        <f t="shared" ca="1" si="904"/>
        <v>0</v>
      </c>
      <c r="AE3255">
        <f t="shared" ca="1" si="916"/>
        <v>0</v>
      </c>
      <c r="AF3255">
        <f t="shared" ca="1" si="917"/>
        <v>0</v>
      </c>
      <c r="AG3255">
        <f t="shared" ca="1" si="918"/>
        <v>3.5877100000000002E-2</v>
      </c>
      <c r="AH3255">
        <f t="shared" ca="1" si="919"/>
        <v>0</v>
      </c>
    </row>
    <row r="3256" spans="15:34" x14ac:dyDescent="0.25">
      <c r="O3256">
        <v>3200</v>
      </c>
      <c r="P3256" s="2">
        <f t="shared" si="920"/>
        <v>44330.291666658908</v>
      </c>
      <c r="Q3256">
        <f t="shared" si="905"/>
        <v>14</v>
      </c>
      <c r="R3256">
        <f t="shared" si="906"/>
        <v>5</v>
      </c>
      <c r="S3256">
        <f t="shared" si="907"/>
        <v>1</v>
      </c>
      <c r="T3256">
        <f t="shared" si="908"/>
        <v>7</v>
      </c>
      <c r="U3256">
        <f t="shared" si="909"/>
        <v>1</v>
      </c>
      <c r="V3256">
        <f t="shared" ca="1" si="910"/>
        <v>0.33829999999999999</v>
      </c>
      <c r="W3256">
        <f>INDEX(Solarstrahlungsdaten!$B$13:$G$8772,Übersicht!O3256,Übersicht!$E$10)</f>
        <v>201.91</v>
      </c>
      <c r="X3256">
        <f t="shared" si="911"/>
        <v>0.69457040000000003</v>
      </c>
      <c r="Y3256">
        <f t="shared" ca="1" si="912"/>
        <v>-0.35627040000000004</v>
      </c>
      <c r="Z3256">
        <f t="shared" ca="1" si="913"/>
        <v>0.33829999999999999</v>
      </c>
      <c r="AA3256">
        <f t="shared" ca="1" si="914"/>
        <v>0.35627040000000004</v>
      </c>
      <c r="AB3256">
        <f t="shared" ca="1" si="915"/>
        <v>0</v>
      </c>
      <c r="AC3256">
        <f t="shared" ca="1" si="921"/>
        <v>0.49977880000000008</v>
      </c>
      <c r="AD3256">
        <f t="shared" ca="1" si="904"/>
        <v>0</v>
      </c>
      <c r="AE3256">
        <f t="shared" ca="1" si="916"/>
        <v>0</v>
      </c>
      <c r="AF3256">
        <f t="shared" ca="1" si="917"/>
        <v>0</v>
      </c>
      <c r="AG3256">
        <f t="shared" ca="1" si="918"/>
        <v>0.12494470000000002</v>
      </c>
      <c r="AH3256">
        <f t="shared" ca="1" si="919"/>
        <v>0</v>
      </c>
    </row>
    <row r="3257" spans="15:34" x14ac:dyDescent="0.25">
      <c r="O3257">
        <v>3201</v>
      </c>
      <c r="P3257" s="2">
        <f t="shared" si="920"/>
        <v>44330.333333325572</v>
      </c>
      <c r="Q3257">
        <f t="shared" si="905"/>
        <v>14</v>
      </c>
      <c r="R3257">
        <f t="shared" si="906"/>
        <v>5</v>
      </c>
      <c r="S3257">
        <f t="shared" si="907"/>
        <v>1</v>
      </c>
      <c r="T3257">
        <f t="shared" si="908"/>
        <v>8</v>
      </c>
      <c r="U3257">
        <f t="shared" si="909"/>
        <v>1</v>
      </c>
      <c r="V3257">
        <f t="shared" ca="1" si="910"/>
        <v>0.4793</v>
      </c>
      <c r="W3257">
        <f>INDEX(Solarstrahlungsdaten!$B$13:$G$8772,Übersicht!O3257,Übersicht!$E$10)</f>
        <v>220.995</v>
      </c>
      <c r="X3257">
        <f t="shared" si="911"/>
        <v>0.76022279999999998</v>
      </c>
      <c r="Y3257">
        <f t="shared" ca="1" si="912"/>
        <v>-0.28092279999999997</v>
      </c>
      <c r="Z3257">
        <f t="shared" ca="1" si="913"/>
        <v>0.4793</v>
      </c>
      <c r="AA3257">
        <f t="shared" ca="1" si="914"/>
        <v>0.28092279999999997</v>
      </c>
      <c r="AB3257">
        <f t="shared" ca="1" si="915"/>
        <v>0</v>
      </c>
      <c r="AC3257">
        <f t="shared" ca="1" si="921"/>
        <v>0.7807016</v>
      </c>
      <c r="AD3257">
        <f t="shared" ref="AD3257:AD3320" ca="1" si="922">Y3257+AA3257-AB3257</f>
        <v>0</v>
      </c>
      <c r="AE3257">
        <f t="shared" ca="1" si="916"/>
        <v>0</v>
      </c>
      <c r="AF3257">
        <f t="shared" ca="1" si="917"/>
        <v>0</v>
      </c>
      <c r="AG3257">
        <f t="shared" ca="1" si="918"/>
        <v>0.1951754</v>
      </c>
      <c r="AH3257">
        <f t="shared" ca="1" si="919"/>
        <v>0</v>
      </c>
    </row>
    <row r="3258" spans="15:34" x14ac:dyDescent="0.25">
      <c r="O3258">
        <v>3202</v>
      </c>
      <c r="P3258" s="2">
        <f t="shared" si="920"/>
        <v>44330.374999992237</v>
      </c>
      <c r="Q3258">
        <f t="shared" ref="Q3258:Q3321" si="923">DAY(P3258)</f>
        <v>14</v>
      </c>
      <c r="R3258">
        <f t="shared" ref="R3258:R3321" si="924">MONTH(P3258)</f>
        <v>5</v>
      </c>
      <c r="S3258">
        <f t="shared" ref="S3258:S3321" si="925">IF(WEEKDAY(P3258)=6,1,IF(WEEKDAY(P3258)=7,2,3))</f>
        <v>1</v>
      </c>
      <c r="T3258">
        <f t="shared" ref="T3258:T3321" si="926">HOUR(P3258)</f>
        <v>9</v>
      </c>
      <c r="U3258">
        <f t="shared" ref="U3258:U3321" si="927">IF(AND(P3258&gt;DATE(2021,5,14),P3258&lt;DATE(2021,9,15)),1,IF(AND(P3258&gt;DATE(2021,3,20),P3258&lt;DATE(2021,11,1)),2,0))</f>
        <v>1</v>
      </c>
      <c r="V3258">
        <f t="shared" ref="V3258:V3321" ca="1" si="928">INDEX($D$57:$L$80,1+T3258,S3258+U3258*3)</f>
        <v>0.60139999999999993</v>
      </c>
      <c r="W3258">
        <f>INDEX(Solarstrahlungsdaten!$B$13:$G$8772,Übersicht!O3258,Übersicht!$E$10)</f>
        <v>183.01</v>
      </c>
      <c r="X3258">
        <f t="shared" ref="X3258:X3321" si="929">IF(W3258*$D$9/1000*(1-$D$41)&gt;$D$9*$D$42,$D$9*$D$42,W3258*$D$9/1000*(1-$D$41))</f>
        <v>0.62955439999999996</v>
      </c>
      <c r="Y3258">
        <f t="shared" ref="Y3258:Y3321" ca="1" si="930">V3258-X3258</f>
        <v>-2.8154400000000024E-2</v>
      </c>
      <c r="Z3258">
        <f t="shared" ref="Z3258:Z3321" ca="1" si="931">IF(X3258&gt;V3258,V3258,X3258)</f>
        <v>0.60139999999999993</v>
      </c>
      <c r="AA3258">
        <f t="shared" ref="AA3258:AA3321" ca="1" si="932">IF(Y3258&lt;0, IF(AC3257-Y3258&lt;$D$22, -Y3258, $D$22-AC3257),0)</f>
        <v>2.8154400000000024E-2</v>
      </c>
      <c r="AB3258">
        <f t="shared" ref="AB3258:AB3321" ca="1" si="933">IF(Y3258&gt;0, IF(AC3257-Y3258&gt;0, Y3258, AC3257),0)</f>
        <v>0</v>
      </c>
      <c r="AC3258">
        <f t="shared" ca="1" si="921"/>
        <v>0.80885600000000002</v>
      </c>
      <c r="AD3258">
        <f t="shared" ca="1" si="922"/>
        <v>0</v>
      </c>
      <c r="AE3258">
        <f t="shared" ref="AE3258:AE3321" ca="1" si="934">IF(AD3258&lt;0,-AD3258,0)</f>
        <v>0</v>
      </c>
      <c r="AF3258">
        <f t="shared" ref="AF3258:AF3321" ca="1" si="935">IF(AD3258&gt;0,AD3258,0)</f>
        <v>0</v>
      </c>
      <c r="AG3258">
        <f t="shared" ref="AG3258:AG3321" ca="1" si="936">IF($D$22&gt;0,AC3258/$D$22,0)</f>
        <v>0.202214</v>
      </c>
      <c r="AH3258">
        <f t="shared" ref="AH3258:AH3321" ca="1" si="937">IF(AC3258&lt;=0,1,0)</f>
        <v>0</v>
      </c>
    </row>
    <row r="3259" spans="15:34" x14ac:dyDescent="0.25">
      <c r="O3259">
        <v>3203</v>
      </c>
      <c r="P3259" s="2">
        <f t="shared" ref="P3259:P3322" si="938">P3258+TIME(1,,)</f>
        <v>44330.416666658901</v>
      </c>
      <c r="Q3259">
        <f t="shared" si="923"/>
        <v>14</v>
      </c>
      <c r="R3259">
        <f t="shared" si="924"/>
        <v>5</v>
      </c>
      <c r="S3259">
        <f t="shared" si="925"/>
        <v>1</v>
      </c>
      <c r="T3259">
        <f t="shared" si="926"/>
        <v>10</v>
      </c>
      <c r="U3259">
        <f t="shared" si="927"/>
        <v>1</v>
      </c>
      <c r="V3259">
        <f t="shared" ca="1" si="928"/>
        <v>0.65609999999999991</v>
      </c>
      <c r="W3259">
        <f>INDEX(Solarstrahlungsdaten!$B$13:$G$8772,Übersicht!O3259,Übersicht!$E$10)</f>
        <v>206.02</v>
      </c>
      <c r="X3259">
        <f t="shared" si="929"/>
        <v>0.70870880000000003</v>
      </c>
      <c r="Y3259">
        <f t="shared" ca="1" si="930"/>
        <v>-5.2608800000000122E-2</v>
      </c>
      <c r="Z3259">
        <f t="shared" ca="1" si="931"/>
        <v>0.65609999999999991</v>
      </c>
      <c r="AA3259">
        <f t="shared" ca="1" si="932"/>
        <v>5.2608800000000122E-2</v>
      </c>
      <c r="AB3259">
        <f t="shared" ca="1" si="933"/>
        <v>0</v>
      </c>
      <c r="AC3259">
        <f t="shared" ref="AC3259:AC3322" ca="1" si="939">AC3258+AA3259-AB3259</f>
        <v>0.86146480000000014</v>
      </c>
      <c r="AD3259">
        <f t="shared" ca="1" si="922"/>
        <v>0</v>
      </c>
      <c r="AE3259">
        <f t="shared" ca="1" si="934"/>
        <v>0</v>
      </c>
      <c r="AF3259">
        <f t="shared" ca="1" si="935"/>
        <v>0</v>
      </c>
      <c r="AG3259">
        <f t="shared" ca="1" si="936"/>
        <v>0.21536620000000004</v>
      </c>
      <c r="AH3259">
        <f t="shared" ca="1" si="937"/>
        <v>0</v>
      </c>
    </row>
    <row r="3260" spans="15:34" x14ac:dyDescent="0.25">
      <c r="O3260">
        <v>3204</v>
      </c>
      <c r="P3260" s="2">
        <f t="shared" si="938"/>
        <v>44330.458333325565</v>
      </c>
      <c r="Q3260">
        <f t="shared" si="923"/>
        <v>14</v>
      </c>
      <c r="R3260">
        <f t="shared" si="924"/>
        <v>5</v>
      </c>
      <c r="S3260">
        <f t="shared" si="925"/>
        <v>1</v>
      </c>
      <c r="T3260">
        <f t="shared" si="926"/>
        <v>11</v>
      </c>
      <c r="U3260">
        <f t="shared" si="927"/>
        <v>1</v>
      </c>
      <c r="V3260">
        <f t="shared" ca="1" si="928"/>
        <v>0.67449999999999999</v>
      </c>
      <c r="W3260">
        <f>INDEX(Solarstrahlungsdaten!$B$13:$G$8772,Übersicht!O3260,Übersicht!$E$10)</f>
        <v>222.82</v>
      </c>
      <c r="X3260">
        <f t="shared" si="929"/>
        <v>0.76650079999999998</v>
      </c>
      <c r="Y3260">
        <f t="shared" ca="1" si="930"/>
        <v>-9.2000799999999994E-2</v>
      </c>
      <c r="Z3260">
        <f t="shared" ca="1" si="931"/>
        <v>0.67449999999999999</v>
      </c>
      <c r="AA3260">
        <f t="shared" ca="1" si="932"/>
        <v>9.2000799999999994E-2</v>
      </c>
      <c r="AB3260">
        <f t="shared" ca="1" si="933"/>
        <v>0</v>
      </c>
      <c r="AC3260">
        <f t="shared" ca="1" si="939"/>
        <v>0.95346560000000014</v>
      </c>
      <c r="AD3260">
        <f t="shared" ca="1" si="922"/>
        <v>0</v>
      </c>
      <c r="AE3260">
        <f t="shared" ca="1" si="934"/>
        <v>0</v>
      </c>
      <c r="AF3260">
        <f t="shared" ca="1" si="935"/>
        <v>0</v>
      </c>
      <c r="AG3260">
        <f t="shared" ca="1" si="936"/>
        <v>0.23836640000000003</v>
      </c>
      <c r="AH3260">
        <f t="shared" ca="1" si="937"/>
        <v>0</v>
      </c>
    </row>
    <row r="3261" spans="15:34" x14ac:dyDescent="0.25">
      <c r="O3261">
        <v>3205</v>
      </c>
      <c r="P3261" s="2">
        <f t="shared" si="938"/>
        <v>44330.499999992229</v>
      </c>
      <c r="Q3261">
        <f t="shared" si="923"/>
        <v>14</v>
      </c>
      <c r="R3261">
        <f t="shared" si="924"/>
        <v>5</v>
      </c>
      <c r="S3261">
        <f t="shared" si="925"/>
        <v>1</v>
      </c>
      <c r="T3261">
        <f t="shared" si="926"/>
        <v>12</v>
      </c>
      <c r="U3261">
        <f t="shared" si="927"/>
        <v>1</v>
      </c>
      <c r="V3261">
        <f t="shared" ca="1" si="928"/>
        <v>0.72020000000000006</v>
      </c>
      <c r="W3261">
        <f>INDEX(Solarstrahlungsdaten!$B$13:$G$8772,Übersicht!O3261,Übersicht!$E$10)</f>
        <v>349.25</v>
      </c>
      <c r="X3261">
        <f t="shared" si="929"/>
        <v>1.2014199999999999</v>
      </c>
      <c r="Y3261">
        <f t="shared" ca="1" si="930"/>
        <v>-0.48121999999999987</v>
      </c>
      <c r="Z3261">
        <f t="shared" ca="1" si="931"/>
        <v>0.72020000000000006</v>
      </c>
      <c r="AA3261">
        <f t="shared" ca="1" si="932"/>
        <v>0.48121999999999987</v>
      </c>
      <c r="AB3261">
        <f t="shared" ca="1" si="933"/>
        <v>0</v>
      </c>
      <c r="AC3261">
        <f t="shared" ca="1" si="939"/>
        <v>1.4346855999999999</v>
      </c>
      <c r="AD3261">
        <f t="shared" ca="1" si="922"/>
        <v>0</v>
      </c>
      <c r="AE3261">
        <f t="shared" ca="1" si="934"/>
        <v>0</v>
      </c>
      <c r="AF3261">
        <f t="shared" ca="1" si="935"/>
        <v>0</v>
      </c>
      <c r="AG3261">
        <f t="shared" ca="1" si="936"/>
        <v>0.35867139999999997</v>
      </c>
      <c r="AH3261">
        <f t="shared" ca="1" si="937"/>
        <v>0</v>
      </c>
    </row>
    <row r="3262" spans="15:34" x14ac:dyDescent="0.25">
      <c r="O3262">
        <v>3206</v>
      </c>
      <c r="P3262" s="2">
        <f t="shared" si="938"/>
        <v>44330.541666658894</v>
      </c>
      <c r="Q3262">
        <f t="shared" si="923"/>
        <v>14</v>
      </c>
      <c r="R3262">
        <f t="shared" si="924"/>
        <v>5</v>
      </c>
      <c r="S3262">
        <f t="shared" si="925"/>
        <v>1</v>
      </c>
      <c r="T3262">
        <f t="shared" si="926"/>
        <v>13</v>
      </c>
      <c r="U3262">
        <f t="shared" si="927"/>
        <v>1</v>
      </c>
      <c r="V3262">
        <f t="shared" ca="1" si="928"/>
        <v>0.71880000000000011</v>
      </c>
      <c r="W3262">
        <f>INDEX(Solarstrahlungsdaten!$B$13:$G$8772,Übersicht!O3262,Übersicht!$E$10)</f>
        <v>287.67499999999995</v>
      </c>
      <c r="X3262">
        <f t="shared" si="929"/>
        <v>0.98960199999999987</v>
      </c>
      <c r="Y3262">
        <f t="shared" ca="1" si="930"/>
        <v>-0.27080199999999977</v>
      </c>
      <c r="Z3262">
        <f t="shared" ca="1" si="931"/>
        <v>0.71880000000000011</v>
      </c>
      <c r="AA3262">
        <f t="shared" ca="1" si="932"/>
        <v>0.27080199999999977</v>
      </c>
      <c r="AB3262">
        <f t="shared" ca="1" si="933"/>
        <v>0</v>
      </c>
      <c r="AC3262">
        <f t="shared" ca="1" si="939"/>
        <v>1.7054875999999997</v>
      </c>
      <c r="AD3262">
        <f t="shared" ca="1" si="922"/>
        <v>0</v>
      </c>
      <c r="AE3262">
        <f t="shared" ca="1" si="934"/>
        <v>0</v>
      </c>
      <c r="AF3262">
        <f t="shared" ca="1" si="935"/>
        <v>0</v>
      </c>
      <c r="AG3262">
        <f t="shared" ca="1" si="936"/>
        <v>0.42637189999999991</v>
      </c>
      <c r="AH3262">
        <f t="shared" ca="1" si="937"/>
        <v>0</v>
      </c>
    </row>
    <row r="3263" spans="15:34" x14ac:dyDescent="0.25">
      <c r="O3263">
        <v>3207</v>
      </c>
      <c r="P3263" s="2">
        <f t="shared" si="938"/>
        <v>44330.583333325558</v>
      </c>
      <c r="Q3263">
        <f t="shared" si="923"/>
        <v>14</v>
      </c>
      <c r="R3263">
        <f t="shared" si="924"/>
        <v>5</v>
      </c>
      <c r="S3263">
        <f t="shared" si="925"/>
        <v>1</v>
      </c>
      <c r="T3263">
        <f t="shared" si="926"/>
        <v>14</v>
      </c>
      <c r="U3263">
        <f t="shared" si="927"/>
        <v>1</v>
      </c>
      <c r="V3263">
        <f t="shared" ca="1" si="928"/>
        <v>0.6462</v>
      </c>
      <c r="W3263">
        <f>INDEX(Solarstrahlungsdaten!$B$13:$G$8772,Übersicht!O3263,Übersicht!$E$10)</f>
        <v>311.20500000000004</v>
      </c>
      <c r="X3263">
        <f t="shared" si="929"/>
        <v>1.0705452000000002</v>
      </c>
      <c r="Y3263">
        <f t="shared" ca="1" si="930"/>
        <v>-0.4243452000000002</v>
      </c>
      <c r="Z3263">
        <f t="shared" ca="1" si="931"/>
        <v>0.6462</v>
      </c>
      <c r="AA3263">
        <f t="shared" ca="1" si="932"/>
        <v>0.4243452000000002</v>
      </c>
      <c r="AB3263">
        <f t="shared" ca="1" si="933"/>
        <v>0</v>
      </c>
      <c r="AC3263">
        <f t="shared" ca="1" si="939"/>
        <v>2.1298328</v>
      </c>
      <c r="AD3263">
        <f t="shared" ca="1" si="922"/>
        <v>0</v>
      </c>
      <c r="AE3263">
        <f t="shared" ca="1" si="934"/>
        <v>0</v>
      </c>
      <c r="AF3263">
        <f t="shared" ca="1" si="935"/>
        <v>0</v>
      </c>
      <c r="AG3263">
        <f t="shared" ca="1" si="936"/>
        <v>0.53245819999999999</v>
      </c>
      <c r="AH3263">
        <f t="shared" ca="1" si="937"/>
        <v>0</v>
      </c>
    </row>
    <row r="3264" spans="15:34" x14ac:dyDescent="0.25">
      <c r="O3264">
        <v>3208</v>
      </c>
      <c r="P3264" s="2">
        <f t="shared" si="938"/>
        <v>44330.624999992222</v>
      </c>
      <c r="Q3264">
        <f t="shared" si="923"/>
        <v>14</v>
      </c>
      <c r="R3264">
        <f t="shared" si="924"/>
        <v>5</v>
      </c>
      <c r="S3264">
        <f t="shared" si="925"/>
        <v>1</v>
      </c>
      <c r="T3264">
        <f t="shared" si="926"/>
        <v>15</v>
      </c>
      <c r="U3264">
        <f t="shared" si="927"/>
        <v>1</v>
      </c>
      <c r="V3264">
        <f t="shared" ca="1" si="928"/>
        <v>0.59770000000000001</v>
      </c>
      <c r="W3264">
        <f>INDEX(Solarstrahlungsdaten!$B$13:$G$8772,Übersicht!O3264,Übersicht!$E$10)</f>
        <v>375.67500000000001</v>
      </c>
      <c r="X3264">
        <f t="shared" si="929"/>
        <v>1.2923220000000002</v>
      </c>
      <c r="Y3264">
        <f t="shared" ca="1" si="930"/>
        <v>-0.69462200000000018</v>
      </c>
      <c r="Z3264">
        <f t="shared" ca="1" si="931"/>
        <v>0.59770000000000001</v>
      </c>
      <c r="AA3264">
        <f t="shared" ca="1" si="932"/>
        <v>0.69462200000000018</v>
      </c>
      <c r="AB3264">
        <f t="shared" ca="1" si="933"/>
        <v>0</v>
      </c>
      <c r="AC3264">
        <f t="shared" ca="1" si="939"/>
        <v>2.8244548000000003</v>
      </c>
      <c r="AD3264">
        <f t="shared" ca="1" si="922"/>
        <v>0</v>
      </c>
      <c r="AE3264">
        <f t="shared" ca="1" si="934"/>
        <v>0</v>
      </c>
      <c r="AF3264">
        <f t="shared" ca="1" si="935"/>
        <v>0</v>
      </c>
      <c r="AG3264">
        <f t="shared" ca="1" si="936"/>
        <v>0.70611370000000007</v>
      </c>
      <c r="AH3264">
        <f t="shared" ca="1" si="937"/>
        <v>0</v>
      </c>
    </row>
    <row r="3265" spans="15:34" x14ac:dyDescent="0.25">
      <c r="O3265">
        <v>3209</v>
      </c>
      <c r="P3265" s="2">
        <f t="shared" si="938"/>
        <v>44330.666666658886</v>
      </c>
      <c r="Q3265">
        <f t="shared" si="923"/>
        <v>14</v>
      </c>
      <c r="R3265">
        <f t="shared" si="924"/>
        <v>5</v>
      </c>
      <c r="S3265">
        <f t="shared" si="925"/>
        <v>1</v>
      </c>
      <c r="T3265">
        <f t="shared" si="926"/>
        <v>16</v>
      </c>
      <c r="U3265">
        <f t="shared" si="927"/>
        <v>1</v>
      </c>
      <c r="V3265">
        <f t="shared" ca="1" si="928"/>
        <v>0.58260000000000001</v>
      </c>
      <c r="W3265">
        <f>INDEX(Solarstrahlungsdaten!$B$13:$G$8772,Übersicht!O3265,Übersicht!$E$10)</f>
        <v>265.13</v>
      </c>
      <c r="X3265">
        <f t="shared" si="929"/>
        <v>0.91204719999999995</v>
      </c>
      <c r="Y3265">
        <f t="shared" ca="1" si="930"/>
        <v>-0.32944719999999994</v>
      </c>
      <c r="Z3265">
        <f t="shared" ca="1" si="931"/>
        <v>0.58260000000000001</v>
      </c>
      <c r="AA3265">
        <f t="shared" ca="1" si="932"/>
        <v>0.32944719999999994</v>
      </c>
      <c r="AB3265">
        <f t="shared" ca="1" si="933"/>
        <v>0</v>
      </c>
      <c r="AC3265">
        <f t="shared" ca="1" si="939"/>
        <v>3.1539020000000004</v>
      </c>
      <c r="AD3265">
        <f t="shared" ca="1" si="922"/>
        <v>0</v>
      </c>
      <c r="AE3265">
        <f t="shared" ca="1" si="934"/>
        <v>0</v>
      </c>
      <c r="AF3265">
        <f t="shared" ca="1" si="935"/>
        <v>0</v>
      </c>
      <c r="AG3265">
        <f t="shared" ca="1" si="936"/>
        <v>0.78847550000000011</v>
      </c>
      <c r="AH3265">
        <f t="shared" ca="1" si="937"/>
        <v>0</v>
      </c>
    </row>
    <row r="3266" spans="15:34" x14ac:dyDescent="0.25">
      <c r="O3266">
        <v>3210</v>
      </c>
      <c r="P3266" s="2">
        <f t="shared" si="938"/>
        <v>44330.70833332555</v>
      </c>
      <c r="Q3266">
        <f t="shared" si="923"/>
        <v>14</v>
      </c>
      <c r="R3266">
        <f t="shared" si="924"/>
        <v>5</v>
      </c>
      <c r="S3266">
        <f t="shared" si="925"/>
        <v>1</v>
      </c>
      <c r="T3266">
        <f t="shared" si="926"/>
        <v>17</v>
      </c>
      <c r="U3266">
        <f t="shared" si="927"/>
        <v>1</v>
      </c>
      <c r="V3266">
        <f t="shared" ca="1" si="928"/>
        <v>0.58579999999999999</v>
      </c>
      <c r="W3266">
        <f>INDEX(Solarstrahlungsdaten!$B$13:$G$8772,Übersicht!O3266,Übersicht!$E$10)</f>
        <v>170.39500000000001</v>
      </c>
      <c r="X3266">
        <f t="shared" si="929"/>
        <v>0.58615880000000009</v>
      </c>
      <c r="Y3266">
        <f t="shared" ca="1" si="930"/>
        <v>-3.5880000000010348E-4</v>
      </c>
      <c r="Z3266">
        <f t="shared" ca="1" si="931"/>
        <v>0.58579999999999999</v>
      </c>
      <c r="AA3266">
        <f t="shared" ca="1" si="932"/>
        <v>3.5880000000010348E-4</v>
      </c>
      <c r="AB3266">
        <f t="shared" ca="1" si="933"/>
        <v>0</v>
      </c>
      <c r="AC3266">
        <f t="shared" ca="1" si="939"/>
        <v>3.1542608000000003</v>
      </c>
      <c r="AD3266">
        <f t="shared" ca="1" si="922"/>
        <v>0</v>
      </c>
      <c r="AE3266">
        <f t="shared" ca="1" si="934"/>
        <v>0</v>
      </c>
      <c r="AF3266">
        <f t="shared" ca="1" si="935"/>
        <v>0</v>
      </c>
      <c r="AG3266">
        <f t="shared" ca="1" si="936"/>
        <v>0.78856520000000008</v>
      </c>
      <c r="AH3266">
        <f t="shared" ca="1" si="937"/>
        <v>0</v>
      </c>
    </row>
    <row r="3267" spans="15:34" x14ac:dyDescent="0.25">
      <c r="O3267">
        <v>3211</v>
      </c>
      <c r="P3267" s="2">
        <f t="shared" si="938"/>
        <v>44330.749999992215</v>
      </c>
      <c r="Q3267">
        <f t="shared" si="923"/>
        <v>14</v>
      </c>
      <c r="R3267">
        <f t="shared" si="924"/>
        <v>5</v>
      </c>
      <c r="S3267">
        <f t="shared" si="925"/>
        <v>1</v>
      </c>
      <c r="T3267">
        <f t="shared" si="926"/>
        <v>18</v>
      </c>
      <c r="U3267">
        <f t="shared" si="927"/>
        <v>1</v>
      </c>
      <c r="V3267">
        <f t="shared" ca="1" si="928"/>
        <v>0.64600000000000002</v>
      </c>
      <c r="W3267">
        <f>INDEX(Solarstrahlungsdaten!$B$13:$G$8772,Übersicht!O3267,Übersicht!$E$10)</f>
        <v>49.51</v>
      </c>
      <c r="X3267">
        <f t="shared" si="929"/>
        <v>0.1703144</v>
      </c>
      <c r="Y3267">
        <f t="shared" ca="1" si="930"/>
        <v>0.47568560000000004</v>
      </c>
      <c r="Z3267">
        <f t="shared" ca="1" si="931"/>
        <v>0.1703144</v>
      </c>
      <c r="AA3267">
        <f t="shared" ca="1" si="932"/>
        <v>0</v>
      </c>
      <c r="AB3267">
        <f t="shared" ca="1" si="933"/>
        <v>0.47568560000000004</v>
      </c>
      <c r="AC3267">
        <f t="shared" ca="1" si="939"/>
        <v>2.6785752</v>
      </c>
      <c r="AD3267">
        <f t="shared" ca="1" si="922"/>
        <v>0</v>
      </c>
      <c r="AE3267">
        <f t="shared" ca="1" si="934"/>
        <v>0</v>
      </c>
      <c r="AF3267">
        <f t="shared" ca="1" si="935"/>
        <v>0</v>
      </c>
      <c r="AG3267">
        <f t="shared" ca="1" si="936"/>
        <v>0.66964380000000001</v>
      </c>
      <c r="AH3267">
        <f t="shared" ca="1" si="937"/>
        <v>0</v>
      </c>
    </row>
    <row r="3268" spans="15:34" x14ac:dyDescent="0.25">
      <c r="O3268">
        <v>3212</v>
      </c>
      <c r="P3268" s="2">
        <f t="shared" si="938"/>
        <v>44330.791666658879</v>
      </c>
      <c r="Q3268">
        <f t="shared" si="923"/>
        <v>14</v>
      </c>
      <c r="R3268">
        <f t="shared" si="924"/>
        <v>5</v>
      </c>
      <c r="S3268">
        <f t="shared" si="925"/>
        <v>1</v>
      </c>
      <c r="T3268">
        <f t="shared" si="926"/>
        <v>19</v>
      </c>
      <c r="U3268">
        <f t="shared" si="927"/>
        <v>1</v>
      </c>
      <c r="V3268">
        <f t="shared" ca="1" si="928"/>
        <v>0.71409999999999996</v>
      </c>
      <c r="W3268">
        <f>INDEX(Solarstrahlungsdaten!$B$13:$G$8772,Übersicht!O3268,Übersicht!$E$10)</f>
        <v>0</v>
      </c>
      <c r="X3268">
        <f t="shared" si="929"/>
        <v>0</v>
      </c>
      <c r="Y3268">
        <f t="shared" ca="1" si="930"/>
        <v>0.71409999999999996</v>
      </c>
      <c r="Z3268">
        <f t="shared" ca="1" si="931"/>
        <v>0</v>
      </c>
      <c r="AA3268">
        <f t="shared" ca="1" si="932"/>
        <v>0</v>
      </c>
      <c r="AB3268">
        <f t="shared" ca="1" si="933"/>
        <v>0.71409999999999996</v>
      </c>
      <c r="AC3268">
        <f t="shared" ca="1" si="939"/>
        <v>1.9644752000000001</v>
      </c>
      <c r="AD3268">
        <f t="shared" ca="1" si="922"/>
        <v>0</v>
      </c>
      <c r="AE3268">
        <f t="shared" ca="1" si="934"/>
        <v>0</v>
      </c>
      <c r="AF3268">
        <f t="shared" ca="1" si="935"/>
        <v>0</v>
      </c>
      <c r="AG3268">
        <f t="shared" ca="1" si="936"/>
        <v>0.49111880000000002</v>
      </c>
      <c r="AH3268">
        <f t="shared" ca="1" si="937"/>
        <v>0</v>
      </c>
    </row>
    <row r="3269" spans="15:34" x14ac:dyDescent="0.25">
      <c r="O3269">
        <v>3213</v>
      </c>
      <c r="P3269" s="2">
        <f t="shared" si="938"/>
        <v>44330.833333325543</v>
      </c>
      <c r="Q3269">
        <f t="shared" si="923"/>
        <v>14</v>
      </c>
      <c r="R3269">
        <f t="shared" si="924"/>
        <v>5</v>
      </c>
      <c r="S3269">
        <f t="shared" si="925"/>
        <v>1</v>
      </c>
      <c r="T3269">
        <f t="shared" si="926"/>
        <v>20</v>
      </c>
      <c r="U3269">
        <f t="shared" si="927"/>
        <v>1</v>
      </c>
      <c r="V3269">
        <f t="shared" ca="1" si="928"/>
        <v>0.70740000000000014</v>
      </c>
      <c r="W3269">
        <f>INDEX(Solarstrahlungsdaten!$B$13:$G$8772,Übersicht!O3269,Übersicht!$E$10)</f>
        <v>0</v>
      </c>
      <c r="X3269">
        <f t="shared" si="929"/>
        <v>0</v>
      </c>
      <c r="Y3269">
        <f t="shared" ca="1" si="930"/>
        <v>0.70740000000000014</v>
      </c>
      <c r="Z3269">
        <f t="shared" ca="1" si="931"/>
        <v>0</v>
      </c>
      <c r="AA3269">
        <f t="shared" ca="1" si="932"/>
        <v>0</v>
      </c>
      <c r="AB3269">
        <f t="shared" ca="1" si="933"/>
        <v>0.70740000000000014</v>
      </c>
      <c r="AC3269">
        <f t="shared" ca="1" si="939"/>
        <v>1.2570752000000001</v>
      </c>
      <c r="AD3269">
        <f t="shared" ca="1" si="922"/>
        <v>0</v>
      </c>
      <c r="AE3269">
        <f t="shared" ca="1" si="934"/>
        <v>0</v>
      </c>
      <c r="AF3269">
        <f t="shared" ca="1" si="935"/>
        <v>0</v>
      </c>
      <c r="AG3269">
        <f t="shared" ca="1" si="936"/>
        <v>0.31426880000000001</v>
      </c>
      <c r="AH3269">
        <f t="shared" ca="1" si="937"/>
        <v>0</v>
      </c>
    </row>
    <row r="3270" spans="15:34" x14ac:dyDescent="0.25">
      <c r="O3270">
        <v>3214</v>
      </c>
      <c r="P3270" s="2">
        <f t="shared" si="938"/>
        <v>44330.874999992207</v>
      </c>
      <c r="Q3270">
        <f t="shared" si="923"/>
        <v>14</v>
      </c>
      <c r="R3270">
        <f t="shared" si="924"/>
        <v>5</v>
      </c>
      <c r="S3270">
        <f t="shared" si="925"/>
        <v>1</v>
      </c>
      <c r="T3270">
        <f t="shared" si="926"/>
        <v>21</v>
      </c>
      <c r="U3270">
        <f t="shared" si="927"/>
        <v>1</v>
      </c>
      <c r="V3270">
        <f t="shared" ca="1" si="928"/>
        <v>0.63190000000000002</v>
      </c>
      <c r="W3270">
        <f>INDEX(Solarstrahlungsdaten!$B$13:$G$8772,Übersicht!O3270,Übersicht!$E$10)</f>
        <v>0</v>
      </c>
      <c r="X3270">
        <f t="shared" si="929"/>
        <v>0</v>
      </c>
      <c r="Y3270">
        <f t="shared" ca="1" si="930"/>
        <v>0.63190000000000002</v>
      </c>
      <c r="Z3270">
        <f t="shared" ca="1" si="931"/>
        <v>0</v>
      </c>
      <c r="AA3270">
        <f t="shared" ca="1" si="932"/>
        <v>0</v>
      </c>
      <c r="AB3270">
        <f t="shared" ca="1" si="933"/>
        <v>0.63190000000000002</v>
      </c>
      <c r="AC3270">
        <f t="shared" ca="1" si="939"/>
        <v>0.62517520000000004</v>
      </c>
      <c r="AD3270">
        <f t="shared" ca="1" si="922"/>
        <v>0</v>
      </c>
      <c r="AE3270">
        <f t="shared" ca="1" si="934"/>
        <v>0</v>
      </c>
      <c r="AF3270">
        <f t="shared" ca="1" si="935"/>
        <v>0</v>
      </c>
      <c r="AG3270">
        <f t="shared" ca="1" si="936"/>
        <v>0.15629380000000001</v>
      </c>
      <c r="AH3270">
        <f t="shared" ca="1" si="937"/>
        <v>0</v>
      </c>
    </row>
    <row r="3271" spans="15:34" x14ac:dyDescent="0.25">
      <c r="O3271">
        <v>3215</v>
      </c>
      <c r="P3271" s="2">
        <f t="shared" si="938"/>
        <v>44330.916666658872</v>
      </c>
      <c r="Q3271">
        <f t="shared" si="923"/>
        <v>14</v>
      </c>
      <c r="R3271">
        <f t="shared" si="924"/>
        <v>5</v>
      </c>
      <c r="S3271">
        <f t="shared" si="925"/>
        <v>1</v>
      </c>
      <c r="T3271">
        <f t="shared" si="926"/>
        <v>22</v>
      </c>
      <c r="U3271">
        <f t="shared" si="927"/>
        <v>1</v>
      </c>
      <c r="V3271">
        <f t="shared" ca="1" si="928"/>
        <v>0.59689999999999999</v>
      </c>
      <c r="W3271">
        <f>INDEX(Solarstrahlungsdaten!$B$13:$G$8772,Übersicht!O3271,Übersicht!$E$10)</f>
        <v>0</v>
      </c>
      <c r="X3271">
        <f t="shared" si="929"/>
        <v>0</v>
      </c>
      <c r="Y3271">
        <f t="shared" ca="1" si="930"/>
        <v>0.59689999999999999</v>
      </c>
      <c r="Z3271">
        <f t="shared" ca="1" si="931"/>
        <v>0</v>
      </c>
      <c r="AA3271">
        <f t="shared" ca="1" si="932"/>
        <v>0</v>
      </c>
      <c r="AB3271">
        <f t="shared" ca="1" si="933"/>
        <v>0.59689999999999999</v>
      </c>
      <c r="AC3271">
        <f t="shared" ca="1" si="939"/>
        <v>2.8275200000000056E-2</v>
      </c>
      <c r="AD3271">
        <f t="shared" ca="1" si="922"/>
        <v>0</v>
      </c>
      <c r="AE3271">
        <f t="shared" ca="1" si="934"/>
        <v>0</v>
      </c>
      <c r="AF3271">
        <f t="shared" ca="1" si="935"/>
        <v>0</v>
      </c>
      <c r="AG3271">
        <f t="shared" ca="1" si="936"/>
        <v>7.068800000000014E-3</v>
      </c>
      <c r="AH3271">
        <f t="shared" ca="1" si="937"/>
        <v>0</v>
      </c>
    </row>
    <row r="3272" spans="15:34" x14ac:dyDescent="0.25">
      <c r="O3272">
        <v>3216</v>
      </c>
      <c r="P3272" s="2">
        <f t="shared" si="938"/>
        <v>44330.958333325536</v>
      </c>
      <c r="Q3272">
        <f t="shared" si="923"/>
        <v>14</v>
      </c>
      <c r="R3272">
        <f t="shared" si="924"/>
        <v>5</v>
      </c>
      <c r="S3272">
        <f t="shared" si="925"/>
        <v>1</v>
      </c>
      <c r="T3272">
        <f t="shared" si="926"/>
        <v>23</v>
      </c>
      <c r="U3272">
        <f t="shared" si="927"/>
        <v>1</v>
      </c>
      <c r="V3272">
        <f t="shared" ca="1" si="928"/>
        <v>0.53610000000000002</v>
      </c>
      <c r="W3272">
        <f>INDEX(Solarstrahlungsdaten!$B$13:$G$8772,Übersicht!O3272,Übersicht!$E$10)</f>
        <v>0</v>
      </c>
      <c r="X3272">
        <f t="shared" si="929"/>
        <v>0</v>
      </c>
      <c r="Y3272">
        <f t="shared" ca="1" si="930"/>
        <v>0.53610000000000002</v>
      </c>
      <c r="Z3272">
        <f t="shared" ca="1" si="931"/>
        <v>0</v>
      </c>
      <c r="AA3272">
        <f t="shared" ca="1" si="932"/>
        <v>0</v>
      </c>
      <c r="AB3272">
        <f t="shared" ca="1" si="933"/>
        <v>2.8275200000000056E-2</v>
      </c>
      <c r="AC3272">
        <f t="shared" ca="1" si="939"/>
        <v>0</v>
      </c>
      <c r="AD3272">
        <f t="shared" ca="1" si="922"/>
        <v>0.50782479999999997</v>
      </c>
      <c r="AE3272">
        <f t="shared" ca="1" si="934"/>
        <v>0</v>
      </c>
      <c r="AF3272">
        <f t="shared" ca="1" si="935"/>
        <v>0.50782479999999997</v>
      </c>
      <c r="AG3272">
        <f t="shared" ca="1" si="936"/>
        <v>0</v>
      </c>
      <c r="AH3272">
        <f t="shared" ca="1" si="937"/>
        <v>1</v>
      </c>
    </row>
    <row r="3273" spans="15:34" x14ac:dyDescent="0.25">
      <c r="O3273">
        <v>3217</v>
      </c>
      <c r="P3273" s="2">
        <f t="shared" si="938"/>
        <v>44330.9999999922</v>
      </c>
      <c r="Q3273">
        <f t="shared" si="923"/>
        <v>15</v>
      </c>
      <c r="R3273">
        <f t="shared" si="924"/>
        <v>5</v>
      </c>
      <c r="S3273">
        <f t="shared" si="925"/>
        <v>2</v>
      </c>
      <c r="T3273">
        <f t="shared" si="926"/>
        <v>0</v>
      </c>
      <c r="U3273">
        <f t="shared" si="927"/>
        <v>1</v>
      </c>
      <c r="V3273">
        <f t="shared" ca="1" si="928"/>
        <v>0.37010000000000004</v>
      </c>
      <c r="W3273">
        <f>INDEX(Solarstrahlungsdaten!$B$13:$G$8772,Übersicht!O3273,Übersicht!$E$10)</f>
        <v>0</v>
      </c>
      <c r="X3273">
        <f t="shared" si="929"/>
        <v>0</v>
      </c>
      <c r="Y3273">
        <f t="shared" ca="1" si="930"/>
        <v>0.37010000000000004</v>
      </c>
      <c r="Z3273">
        <f t="shared" ca="1" si="931"/>
        <v>0</v>
      </c>
      <c r="AA3273">
        <f t="shared" ca="1" si="932"/>
        <v>0</v>
      </c>
      <c r="AB3273">
        <f t="shared" ca="1" si="933"/>
        <v>0</v>
      </c>
      <c r="AC3273">
        <f t="shared" ca="1" si="939"/>
        <v>0</v>
      </c>
      <c r="AD3273">
        <f t="shared" ca="1" si="922"/>
        <v>0.37010000000000004</v>
      </c>
      <c r="AE3273">
        <f t="shared" ca="1" si="934"/>
        <v>0</v>
      </c>
      <c r="AF3273">
        <f t="shared" ca="1" si="935"/>
        <v>0.37010000000000004</v>
      </c>
      <c r="AG3273">
        <f t="shared" ca="1" si="936"/>
        <v>0</v>
      </c>
      <c r="AH3273">
        <f t="shared" ca="1" si="937"/>
        <v>1</v>
      </c>
    </row>
    <row r="3274" spans="15:34" x14ac:dyDescent="0.25">
      <c r="O3274">
        <v>3218</v>
      </c>
      <c r="P3274" s="2">
        <f t="shared" si="938"/>
        <v>44331.041666658864</v>
      </c>
      <c r="Q3274">
        <f t="shared" si="923"/>
        <v>15</v>
      </c>
      <c r="R3274">
        <f t="shared" si="924"/>
        <v>5</v>
      </c>
      <c r="S3274">
        <f t="shared" si="925"/>
        <v>2</v>
      </c>
      <c r="T3274">
        <f t="shared" si="926"/>
        <v>1</v>
      </c>
      <c r="U3274">
        <f t="shared" si="927"/>
        <v>1</v>
      </c>
      <c r="V3274">
        <f t="shared" ca="1" si="928"/>
        <v>0.28659999999999997</v>
      </c>
      <c r="W3274">
        <f>INDEX(Solarstrahlungsdaten!$B$13:$G$8772,Übersicht!O3274,Übersicht!$E$10)</f>
        <v>0</v>
      </c>
      <c r="X3274">
        <f t="shared" si="929"/>
        <v>0</v>
      </c>
      <c r="Y3274">
        <f t="shared" ca="1" si="930"/>
        <v>0.28659999999999997</v>
      </c>
      <c r="Z3274">
        <f t="shared" ca="1" si="931"/>
        <v>0</v>
      </c>
      <c r="AA3274">
        <f t="shared" ca="1" si="932"/>
        <v>0</v>
      </c>
      <c r="AB3274">
        <f t="shared" ca="1" si="933"/>
        <v>0</v>
      </c>
      <c r="AC3274">
        <f t="shared" ca="1" si="939"/>
        <v>0</v>
      </c>
      <c r="AD3274">
        <f t="shared" ca="1" si="922"/>
        <v>0.28659999999999997</v>
      </c>
      <c r="AE3274">
        <f t="shared" ca="1" si="934"/>
        <v>0</v>
      </c>
      <c r="AF3274">
        <f t="shared" ca="1" si="935"/>
        <v>0.28659999999999997</v>
      </c>
      <c r="AG3274">
        <f t="shared" ca="1" si="936"/>
        <v>0</v>
      </c>
      <c r="AH3274">
        <f t="shared" ca="1" si="937"/>
        <v>1</v>
      </c>
    </row>
    <row r="3275" spans="15:34" x14ac:dyDescent="0.25">
      <c r="O3275">
        <v>3219</v>
      </c>
      <c r="P3275" s="2">
        <f t="shared" si="938"/>
        <v>44331.083333325529</v>
      </c>
      <c r="Q3275">
        <f t="shared" si="923"/>
        <v>15</v>
      </c>
      <c r="R3275">
        <f t="shared" si="924"/>
        <v>5</v>
      </c>
      <c r="S3275">
        <f t="shared" si="925"/>
        <v>2</v>
      </c>
      <c r="T3275">
        <f t="shared" si="926"/>
        <v>2</v>
      </c>
      <c r="U3275">
        <f t="shared" si="927"/>
        <v>1</v>
      </c>
      <c r="V3275">
        <f t="shared" ca="1" si="928"/>
        <v>0.22540000000000002</v>
      </c>
      <c r="W3275">
        <f>INDEX(Solarstrahlungsdaten!$B$13:$G$8772,Übersicht!O3275,Übersicht!$E$10)</f>
        <v>0</v>
      </c>
      <c r="X3275">
        <f t="shared" si="929"/>
        <v>0</v>
      </c>
      <c r="Y3275">
        <f t="shared" ca="1" si="930"/>
        <v>0.22540000000000002</v>
      </c>
      <c r="Z3275">
        <f t="shared" ca="1" si="931"/>
        <v>0</v>
      </c>
      <c r="AA3275">
        <f t="shared" ca="1" si="932"/>
        <v>0</v>
      </c>
      <c r="AB3275">
        <f t="shared" ca="1" si="933"/>
        <v>0</v>
      </c>
      <c r="AC3275">
        <f t="shared" ca="1" si="939"/>
        <v>0</v>
      </c>
      <c r="AD3275">
        <f t="shared" ca="1" si="922"/>
        <v>0.22540000000000002</v>
      </c>
      <c r="AE3275">
        <f t="shared" ca="1" si="934"/>
        <v>0</v>
      </c>
      <c r="AF3275">
        <f t="shared" ca="1" si="935"/>
        <v>0.22540000000000002</v>
      </c>
      <c r="AG3275">
        <f t="shared" ca="1" si="936"/>
        <v>0</v>
      </c>
      <c r="AH3275">
        <f t="shared" ca="1" si="937"/>
        <v>1</v>
      </c>
    </row>
    <row r="3276" spans="15:34" x14ac:dyDescent="0.25">
      <c r="O3276">
        <v>3220</v>
      </c>
      <c r="P3276" s="2">
        <f t="shared" si="938"/>
        <v>44331.124999992193</v>
      </c>
      <c r="Q3276">
        <f t="shared" si="923"/>
        <v>15</v>
      </c>
      <c r="R3276">
        <f t="shared" si="924"/>
        <v>5</v>
      </c>
      <c r="S3276">
        <f t="shared" si="925"/>
        <v>2</v>
      </c>
      <c r="T3276">
        <f t="shared" si="926"/>
        <v>3</v>
      </c>
      <c r="U3276">
        <f t="shared" si="927"/>
        <v>1</v>
      </c>
      <c r="V3276">
        <f t="shared" ca="1" si="928"/>
        <v>0.20489999999999997</v>
      </c>
      <c r="W3276">
        <f>INDEX(Solarstrahlungsdaten!$B$13:$G$8772,Übersicht!O3276,Übersicht!$E$10)</f>
        <v>0</v>
      </c>
      <c r="X3276">
        <f t="shared" si="929"/>
        <v>0</v>
      </c>
      <c r="Y3276">
        <f t="shared" ca="1" si="930"/>
        <v>0.20489999999999997</v>
      </c>
      <c r="Z3276">
        <f t="shared" ca="1" si="931"/>
        <v>0</v>
      </c>
      <c r="AA3276">
        <f t="shared" ca="1" si="932"/>
        <v>0</v>
      </c>
      <c r="AB3276">
        <f t="shared" ca="1" si="933"/>
        <v>0</v>
      </c>
      <c r="AC3276">
        <f t="shared" ca="1" si="939"/>
        <v>0</v>
      </c>
      <c r="AD3276">
        <f t="shared" ca="1" si="922"/>
        <v>0.20489999999999997</v>
      </c>
      <c r="AE3276">
        <f t="shared" ca="1" si="934"/>
        <v>0</v>
      </c>
      <c r="AF3276">
        <f t="shared" ca="1" si="935"/>
        <v>0.20489999999999997</v>
      </c>
      <c r="AG3276">
        <f t="shared" ca="1" si="936"/>
        <v>0</v>
      </c>
      <c r="AH3276">
        <f t="shared" ca="1" si="937"/>
        <v>1</v>
      </c>
    </row>
    <row r="3277" spans="15:34" x14ac:dyDescent="0.25">
      <c r="O3277">
        <v>3221</v>
      </c>
      <c r="P3277" s="2">
        <f t="shared" si="938"/>
        <v>44331.166666658857</v>
      </c>
      <c r="Q3277">
        <f t="shared" si="923"/>
        <v>15</v>
      </c>
      <c r="R3277">
        <f t="shared" si="924"/>
        <v>5</v>
      </c>
      <c r="S3277">
        <f t="shared" si="925"/>
        <v>2</v>
      </c>
      <c r="T3277">
        <f t="shared" si="926"/>
        <v>4</v>
      </c>
      <c r="U3277">
        <f t="shared" si="927"/>
        <v>1</v>
      </c>
      <c r="V3277">
        <f t="shared" ca="1" si="928"/>
        <v>0.19989999999999999</v>
      </c>
      <c r="W3277">
        <f>INDEX(Solarstrahlungsdaten!$B$13:$G$8772,Übersicht!O3277,Übersicht!$E$10)</f>
        <v>24.935000000000002</v>
      </c>
      <c r="X3277">
        <f t="shared" si="929"/>
        <v>8.5776400000000003E-2</v>
      </c>
      <c r="Y3277">
        <f t="shared" ca="1" si="930"/>
        <v>0.11412359999999999</v>
      </c>
      <c r="Z3277">
        <f t="shared" ca="1" si="931"/>
        <v>8.5776400000000003E-2</v>
      </c>
      <c r="AA3277">
        <f t="shared" ca="1" si="932"/>
        <v>0</v>
      </c>
      <c r="AB3277">
        <f t="shared" ca="1" si="933"/>
        <v>0</v>
      </c>
      <c r="AC3277">
        <f t="shared" ca="1" si="939"/>
        <v>0</v>
      </c>
      <c r="AD3277">
        <f t="shared" ca="1" si="922"/>
        <v>0.11412359999999999</v>
      </c>
      <c r="AE3277">
        <f t="shared" ca="1" si="934"/>
        <v>0</v>
      </c>
      <c r="AF3277">
        <f t="shared" ca="1" si="935"/>
        <v>0.11412359999999999</v>
      </c>
      <c r="AG3277">
        <f t="shared" ca="1" si="936"/>
        <v>0</v>
      </c>
      <c r="AH3277">
        <f t="shared" ca="1" si="937"/>
        <v>1</v>
      </c>
    </row>
    <row r="3278" spans="15:34" x14ac:dyDescent="0.25">
      <c r="O3278">
        <v>3222</v>
      </c>
      <c r="P3278" s="2">
        <f t="shared" si="938"/>
        <v>44331.208333325521</v>
      </c>
      <c r="Q3278">
        <f t="shared" si="923"/>
        <v>15</v>
      </c>
      <c r="R3278">
        <f t="shared" si="924"/>
        <v>5</v>
      </c>
      <c r="S3278">
        <f t="shared" si="925"/>
        <v>2</v>
      </c>
      <c r="T3278">
        <f t="shared" si="926"/>
        <v>5</v>
      </c>
      <c r="U3278">
        <f t="shared" si="927"/>
        <v>1</v>
      </c>
      <c r="V3278">
        <f t="shared" ca="1" si="928"/>
        <v>0.19670000000000001</v>
      </c>
      <c r="W3278">
        <f>INDEX(Solarstrahlungsdaten!$B$13:$G$8772,Übersicht!O3278,Übersicht!$E$10)</f>
        <v>177.42000000000002</v>
      </c>
      <c r="X3278">
        <f t="shared" si="929"/>
        <v>0.61032480000000011</v>
      </c>
      <c r="Y3278">
        <f t="shared" ca="1" si="930"/>
        <v>-0.41362480000000013</v>
      </c>
      <c r="Z3278">
        <f t="shared" ca="1" si="931"/>
        <v>0.19670000000000001</v>
      </c>
      <c r="AA3278">
        <f t="shared" ca="1" si="932"/>
        <v>0.41362480000000013</v>
      </c>
      <c r="AB3278">
        <f t="shared" ca="1" si="933"/>
        <v>0</v>
      </c>
      <c r="AC3278">
        <f t="shared" ca="1" si="939"/>
        <v>0.41362480000000013</v>
      </c>
      <c r="AD3278">
        <f t="shared" ca="1" si="922"/>
        <v>0</v>
      </c>
      <c r="AE3278">
        <f t="shared" ca="1" si="934"/>
        <v>0</v>
      </c>
      <c r="AF3278">
        <f t="shared" ca="1" si="935"/>
        <v>0</v>
      </c>
      <c r="AG3278">
        <f t="shared" ca="1" si="936"/>
        <v>0.10340620000000003</v>
      </c>
      <c r="AH3278">
        <f t="shared" ca="1" si="937"/>
        <v>0</v>
      </c>
    </row>
    <row r="3279" spans="15:34" x14ac:dyDescent="0.25">
      <c r="O3279">
        <v>3223</v>
      </c>
      <c r="P3279" s="2">
        <f t="shared" si="938"/>
        <v>44331.249999992186</v>
      </c>
      <c r="Q3279">
        <f t="shared" si="923"/>
        <v>15</v>
      </c>
      <c r="R3279">
        <f t="shared" si="924"/>
        <v>5</v>
      </c>
      <c r="S3279">
        <f t="shared" si="925"/>
        <v>2</v>
      </c>
      <c r="T3279">
        <f t="shared" si="926"/>
        <v>6</v>
      </c>
      <c r="U3279">
        <f t="shared" si="927"/>
        <v>1</v>
      </c>
      <c r="V3279">
        <f t="shared" ca="1" si="928"/>
        <v>0.19870000000000002</v>
      </c>
      <c r="W3279">
        <f>INDEX(Solarstrahlungsdaten!$B$13:$G$8772,Übersicht!O3279,Übersicht!$E$10)</f>
        <v>250.995</v>
      </c>
      <c r="X3279">
        <f t="shared" si="929"/>
        <v>0.86342280000000005</v>
      </c>
      <c r="Y3279">
        <f t="shared" ca="1" si="930"/>
        <v>-0.66472280000000006</v>
      </c>
      <c r="Z3279">
        <f t="shared" ca="1" si="931"/>
        <v>0.19870000000000002</v>
      </c>
      <c r="AA3279">
        <f t="shared" ca="1" si="932"/>
        <v>0.66472280000000006</v>
      </c>
      <c r="AB3279">
        <f t="shared" ca="1" si="933"/>
        <v>0</v>
      </c>
      <c r="AC3279">
        <f t="shared" ca="1" si="939"/>
        <v>1.0783476000000003</v>
      </c>
      <c r="AD3279">
        <f t="shared" ca="1" si="922"/>
        <v>0</v>
      </c>
      <c r="AE3279">
        <f t="shared" ca="1" si="934"/>
        <v>0</v>
      </c>
      <c r="AF3279">
        <f t="shared" ca="1" si="935"/>
        <v>0</v>
      </c>
      <c r="AG3279">
        <f t="shared" ca="1" si="936"/>
        <v>0.26958690000000007</v>
      </c>
      <c r="AH3279">
        <f t="shared" ca="1" si="937"/>
        <v>0</v>
      </c>
    </row>
    <row r="3280" spans="15:34" x14ac:dyDescent="0.25">
      <c r="O3280">
        <v>3224</v>
      </c>
      <c r="P3280" s="2">
        <f t="shared" si="938"/>
        <v>44331.29166665885</v>
      </c>
      <c r="Q3280">
        <f t="shared" si="923"/>
        <v>15</v>
      </c>
      <c r="R3280">
        <f t="shared" si="924"/>
        <v>5</v>
      </c>
      <c r="S3280">
        <f t="shared" si="925"/>
        <v>2</v>
      </c>
      <c r="T3280">
        <f t="shared" si="926"/>
        <v>7</v>
      </c>
      <c r="U3280">
        <f t="shared" si="927"/>
        <v>1</v>
      </c>
      <c r="V3280">
        <f t="shared" ca="1" si="928"/>
        <v>0.25130000000000002</v>
      </c>
      <c r="W3280">
        <f>INDEX(Solarstrahlungsdaten!$B$13:$G$8772,Übersicht!O3280,Übersicht!$E$10)</f>
        <v>459.49</v>
      </c>
      <c r="X3280">
        <f t="shared" si="929"/>
        <v>1.5806456</v>
      </c>
      <c r="Y3280">
        <f t="shared" ca="1" si="930"/>
        <v>-1.3293455999999999</v>
      </c>
      <c r="Z3280">
        <f t="shared" ca="1" si="931"/>
        <v>0.25130000000000002</v>
      </c>
      <c r="AA3280">
        <f t="shared" ca="1" si="932"/>
        <v>1.3293455999999999</v>
      </c>
      <c r="AB3280">
        <f t="shared" ca="1" si="933"/>
        <v>0</v>
      </c>
      <c r="AC3280">
        <f t="shared" ca="1" si="939"/>
        <v>2.4076932000000002</v>
      </c>
      <c r="AD3280">
        <f t="shared" ca="1" si="922"/>
        <v>0</v>
      </c>
      <c r="AE3280">
        <f t="shared" ca="1" si="934"/>
        <v>0</v>
      </c>
      <c r="AF3280">
        <f t="shared" ca="1" si="935"/>
        <v>0</v>
      </c>
      <c r="AG3280">
        <f t="shared" ca="1" si="936"/>
        <v>0.60192330000000005</v>
      </c>
      <c r="AH3280">
        <f t="shared" ca="1" si="937"/>
        <v>0</v>
      </c>
    </row>
    <row r="3281" spans="15:34" x14ac:dyDescent="0.25">
      <c r="O3281">
        <v>3225</v>
      </c>
      <c r="P3281" s="2">
        <f t="shared" si="938"/>
        <v>44331.333333325514</v>
      </c>
      <c r="Q3281">
        <f t="shared" si="923"/>
        <v>15</v>
      </c>
      <c r="R3281">
        <f t="shared" si="924"/>
        <v>5</v>
      </c>
      <c r="S3281">
        <f t="shared" si="925"/>
        <v>2</v>
      </c>
      <c r="T3281">
        <f t="shared" si="926"/>
        <v>8</v>
      </c>
      <c r="U3281">
        <f t="shared" si="927"/>
        <v>1</v>
      </c>
      <c r="V3281">
        <f t="shared" ca="1" si="928"/>
        <v>0.39910000000000001</v>
      </c>
      <c r="W3281">
        <f>INDEX(Solarstrahlungsdaten!$B$13:$G$8772,Übersicht!O3281,Übersicht!$E$10)</f>
        <v>594.91000000000008</v>
      </c>
      <c r="X3281">
        <f t="shared" si="929"/>
        <v>2.0464904000000002</v>
      </c>
      <c r="Y3281">
        <f t="shared" ca="1" si="930"/>
        <v>-1.6473904000000001</v>
      </c>
      <c r="Z3281">
        <f t="shared" ca="1" si="931"/>
        <v>0.39910000000000001</v>
      </c>
      <c r="AA3281">
        <f t="shared" ca="1" si="932"/>
        <v>1.5923067999999998</v>
      </c>
      <c r="AB3281">
        <f t="shared" ca="1" si="933"/>
        <v>0</v>
      </c>
      <c r="AC3281">
        <f t="shared" ca="1" si="939"/>
        <v>4</v>
      </c>
      <c r="AD3281">
        <f t="shared" ca="1" si="922"/>
        <v>-5.5083600000000343E-2</v>
      </c>
      <c r="AE3281">
        <f t="shared" ca="1" si="934"/>
        <v>5.5083600000000343E-2</v>
      </c>
      <c r="AF3281">
        <f t="shared" ca="1" si="935"/>
        <v>0</v>
      </c>
      <c r="AG3281">
        <f t="shared" ca="1" si="936"/>
        <v>1</v>
      </c>
      <c r="AH3281">
        <f t="shared" ca="1" si="937"/>
        <v>0</v>
      </c>
    </row>
    <row r="3282" spans="15:34" x14ac:dyDescent="0.25">
      <c r="O3282">
        <v>3226</v>
      </c>
      <c r="P3282" s="2">
        <f t="shared" si="938"/>
        <v>44331.374999992178</v>
      </c>
      <c r="Q3282">
        <f t="shared" si="923"/>
        <v>15</v>
      </c>
      <c r="R3282">
        <f t="shared" si="924"/>
        <v>5</v>
      </c>
      <c r="S3282">
        <f t="shared" si="925"/>
        <v>2</v>
      </c>
      <c r="T3282">
        <f t="shared" si="926"/>
        <v>9</v>
      </c>
      <c r="U3282">
        <f t="shared" si="927"/>
        <v>1</v>
      </c>
      <c r="V3282">
        <f t="shared" ca="1" si="928"/>
        <v>0.59929999999999994</v>
      </c>
      <c r="W3282">
        <f>INDEX(Solarstrahlungsdaten!$B$13:$G$8772,Übersicht!O3282,Übersicht!$E$10)</f>
        <v>672.87</v>
      </c>
      <c r="X3282">
        <f t="shared" si="929"/>
        <v>2.3146727999999999</v>
      </c>
      <c r="Y3282">
        <f t="shared" ca="1" si="930"/>
        <v>-1.7153727999999999</v>
      </c>
      <c r="Z3282">
        <f t="shared" ca="1" si="931"/>
        <v>0.59929999999999994</v>
      </c>
      <c r="AA3282">
        <f t="shared" ca="1" si="932"/>
        <v>0</v>
      </c>
      <c r="AB3282">
        <f t="shared" ca="1" si="933"/>
        <v>0</v>
      </c>
      <c r="AC3282">
        <f t="shared" ca="1" si="939"/>
        <v>4</v>
      </c>
      <c r="AD3282">
        <f t="shared" ca="1" si="922"/>
        <v>-1.7153727999999999</v>
      </c>
      <c r="AE3282">
        <f t="shared" ca="1" si="934"/>
        <v>1.7153727999999999</v>
      </c>
      <c r="AF3282">
        <f t="shared" ca="1" si="935"/>
        <v>0</v>
      </c>
      <c r="AG3282">
        <f t="shared" ca="1" si="936"/>
        <v>1</v>
      </c>
      <c r="AH3282">
        <f t="shared" ca="1" si="937"/>
        <v>0</v>
      </c>
    </row>
    <row r="3283" spans="15:34" x14ac:dyDescent="0.25">
      <c r="O3283">
        <v>3227</v>
      </c>
      <c r="P3283" s="2">
        <f t="shared" si="938"/>
        <v>44331.416666658843</v>
      </c>
      <c r="Q3283">
        <f t="shared" si="923"/>
        <v>15</v>
      </c>
      <c r="R3283">
        <f t="shared" si="924"/>
        <v>5</v>
      </c>
      <c r="S3283">
        <f t="shared" si="925"/>
        <v>2</v>
      </c>
      <c r="T3283">
        <f t="shared" si="926"/>
        <v>10</v>
      </c>
      <c r="U3283">
        <f t="shared" si="927"/>
        <v>1</v>
      </c>
      <c r="V3283">
        <f t="shared" ca="1" si="928"/>
        <v>0.72729999999999995</v>
      </c>
      <c r="W3283">
        <f>INDEX(Solarstrahlungsdaten!$B$13:$G$8772,Übersicht!O3283,Übersicht!$E$10)</f>
        <v>789.46500000000003</v>
      </c>
      <c r="X3283">
        <f t="shared" si="929"/>
        <v>2.7157596000000002</v>
      </c>
      <c r="Y3283">
        <f t="shared" ca="1" si="930"/>
        <v>-1.9884596000000001</v>
      </c>
      <c r="Z3283">
        <f t="shared" ca="1" si="931"/>
        <v>0.72729999999999995</v>
      </c>
      <c r="AA3283">
        <f t="shared" ca="1" si="932"/>
        <v>0</v>
      </c>
      <c r="AB3283">
        <f t="shared" ca="1" si="933"/>
        <v>0</v>
      </c>
      <c r="AC3283">
        <f t="shared" ca="1" si="939"/>
        <v>4</v>
      </c>
      <c r="AD3283">
        <f t="shared" ca="1" si="922"/>
        <v>-1.9884596000000001</v>
      </c>
      <c r="AE3283">
        <f t="shared" ca="1" si="934"/>
        <v>1.9884596000000001</v>
      </c>
      <c r="AF3283">
        <f t="shared" ca="1" si="935"/>
        <v>0</v>
      </c>
      <c r="AG3283">
        <f t="shared" ca="1" si="936"/>
        <v>1</v>
      </c>
      <c r="AH3283">
        <f t="shared" ca="1" si="937"/>
        <v>0</v>
      </c>
    </row>
    <row r="3284" spans="15:34" x14ac:dyDescent="0.25">
      <c r="O3284">
        <v>3228</v>
      </c>
      <c r="P3284" s="2">
        <f t="shared" si="938"/>
        <v>44331.458333325507</v>
      </c>
      <c r="Q3284">
        <f t="shared" si="923"/>
        <v>15</v>
      </c>
      <c r="R3284">
        <f t="shared" si="924"/>
        <v>5</v>
      </c>
      <c r="S3284">
        <f t="shared" si="925"/>
        <v>2</v>
      </c>
      <c r="T3284">
        <f t="shared" si="926"/>
        <v>11</v>
      </c>
      <c r="U3284">
        <f t="shared" si="927"/>
        <v>1</v>
      </c>
      <c r="V3284">
        <f t="shared" ca="1" si="928"/>
        <v>0.80379999999999996</v>
      </c>
      <c r="W3284">
        <f>INDEX(Solarstrahlungsdaten!$B$13:$G$8772,Übersicht!O3284,Übersicht!$E$10)</f>
        <v>814.8</v>
      </c>
      <c r="X3284">
        <f t="shared" si="929"/>
        <v>2.8</v>
      </c>
      <c r="Y3284">
        <f t="shared" ca="1" si="930"/>
        <v>-1.9962</v>
      </c>
      <c r="Z3284">
        <f t="shared" ca="1" si="931"/>
        <v>0.80379999999999996</v>
      </c>
      <c r="AA3284">
        <f t="shared" ca="1" si="932"/>
        <v>0</v>
      </c>
      <c r="AB3284">
        <f t="shared" ca="1" si="933"/>
        <v>0</v>
      </c>
      <c r="AC3284">
        <f t="shared" ca="1" si="939"/>
        <v>4</v>
      </c>
      <c r="AD3284">
        <f t="shared" ca="1" si="922"/>
        <v>-1.9962</v>
      </c>
      <c r="AE3284">
        <f t="shared" ca="1" si="934"/>
        <v>1.9962</v>
      </c>
      <c r="AF3284">
        <f t="shared" ca="1" si="935"/>
        <v>0</v>
      </c>
      <c r="AG3284">
        <f t="shared" ca="1" si="936"/>
        <v>1</v>
      </c>
      <c r="AH3284">
        <f t="shared" ca="1" si="937"/>
        <v>0</v>
      </c>
    </row>
    <row r="3285" spans="15:34" x14ac:dyDescent="0.25">
      <c r="O3285">
        <v>3229</v>
      </c>
      <c r="P3285" s="2">
        <f t="shared" si="938"/>
        <v>44331.499999992171</v>
      </c>
      <c r="Q3285">
        <f t="shared" si="923"/>
        <v>15</v>
      </c>
      <c r="R3285">
        <f t="shared" si="924"/>
        <v>5</v>
      </c>
      <c r="S3285">
        <f t="shared" si="925"/>
        <v>2</v>
      </c>
      <c r="T3285">
        <f t="shared" si="926"/>
        <v>12</v>
      </c>
      <c r="U3285">
        <f t="shared" si="927"/>
        <v>1</v>
      </c>
      <c r="V3285">
        <f t="shared" ca="1" si="928"/>
        <v>0.84770000000000001</v>
      </c>
      <c r="W3285">
        <f>INDEX(Solarstrahlungsdaten!$B$13:$G$8772,Übersicht!O3285,Übersicht!$E$10)</f>
        <v>774.97</v>
      </c>
      <c r="X3285">
        <f t="shared" si="929"/>
        <v>2.6658968000000001</v>
      </c>
      <c r="Y3285">
        <f t="shared" ca="1" si="930"/>
        <v>-1.8181967999999999</v>
      </c>
      <c r="Z3285">
        <f t="shared" ca="1" si="931"/>
        <v>0.84770000000000001</v>
      </c>
      <c r="AA3285">
        <f t="shared" ca="1" si="932"/>
        <v>0</v>
      </c>
      <c r="AB3285">
        <f t="shared" ca="1" si="933"/>
        <v>0</v>
      </c>
      <c r="AC3285">
        <f t="shared" ca="1" si="939"/>
        <v>4</v>
      </c>
      <c r="AD3285">
        <f t="shared" ca="1" si="922"/>
        <v>-1.8181967999999999</v>
      </c>
      <c r="AE3285">
        <f t="shared" ca="1" si="934"/>
        <v>1.8181967999999999</v>
      </c>
      <c r="AF3285">
        <f t="shared" ca="1" si="935"/>
        <v>0</v>
      </c>
      <c r="AG3285">
        <f t="shared" ca="1" si="936"/>
        <v>1</v>
      </c>
      <c r="AH3285">
        <f t="shared" ca="1" si="937"/>
        <v>0</v>
      </c>
    </row>
    <row r="3286" spans="15:34" x14ac:dyDescent="0.25">
      <c r="O3286">
        <v>3230</v>
      </c>
      <c r="P3286" s="2">
        <f t="shared" si="938"/>
        <v>44331.541666658835</v>
      </c>
      <c r="Q3286">
        <f t="shared" si="923"/>
        <v>15</v>
      </c>
      <c r="R3286">
        <f t="shared" si="924"/>
        <v>5</v>
      </c>
      <c r="S3286">
        <f t="shared" si="925"/>
        <v>2</v>
      </c>
      <c r="T3286">
        <f t="shared" si="926"/>
        <v>13</v>
      </c>
      <c r="U3286">
        <f t="shared" si="927"/>
        <v>1</v>
      </c>
      <c r="V3286">
        <f t="shared" ca="1" si="928"/>
        <v>0.74479999999999991</v>
      </c>
      <c r="W3286">
        <f>INDEX(Solarstrahlungsdaten!$B$13:$G$8772,Übersicht!O3286,Übersicht!$E$10)</f>
        <v>716.43499999999995</v>
      </c>
      <c r="X3286">
        <f t="shared" si="929"/>
        <v>2.4645363999999996</v>
      </c>
      <c r="Y3286">
        <f t="shared" ca="1" si="930"/>
        <v>-1.7197363999999997</v>
      </c>
      <c r="Z3286">
        <f t="shared" ca="1" si="931"/>
        <v>0.74479999999999991</v>
      </c>
      <c r="AA3286">
        <f t="shared" ca="1" si="932"/>
        <v>0</v>
      </c>
      <c r="AB3286">
        <f t="shared" ca="1" si="933"/>
        <v>0</v>
      </c>
      <c r="AC3286">
        <f t="shared" ca="1" si="939"/>
        <v>4</v>
      </c>
      <c r="AD3286">
        <f t="shared" ca="1" si="922"/>
        <v>-1.7197363999999997</v>
      </c>
      <c r="AE3286">
        <f t="shared" ca="1" si="934"/>
        <v>1.7197363999999997</v>
      </c>
      <c r="AF3286">
        <f t="shared" ca="1" si="935"/>
        <v>0</v>
      </c>
      <c r="AG3286">
        <f t="shared" ca="1" si="936"/>
        <v>1</v>
      </c>
      <c r="AH3286">
        <f t="shared" ca="1" si="937"/>
        <v>0</v>
      </c>
    </row>
    <row r="3287" spans="15:34" x14ac:dyDescent="0.25">
      <c r="O3287">
        <v>3231</v>
      </c>
      <c r="P3287" s="2">
        <f t="shared" si="938"/>
        <v>44331.5833333255</v>
      </c>
      <c r="Q3287">
        <f t="shared" si="923"/>
        <v>15</v>
      </c>
      <c r="R3287">
        <f t="shared" si="924"/>
        <v>5</v>
      </c>
      <c r="S3287">
        <f t="shared" si="925"/>
        <v>2</v>
      </c>
      <c r="T3287">
        <f t="shared" si="926"/>
        <v>14</v>
      </c>
      <c r="U3287">
        <f t="shared" si="927"/>
        <v>1</v>
      </c>
      <c r="V3287">
        <f t="shared" ca="1" si="928"/>
        <v>0.59799999999999998</v>
      </c>
      <c r="W3287">
        <f>INDEX(Solarstrahlungsdaten!$B$13:$G$8772,Übersicht!O3287,Übersicht!$E$10)</f>
        <v>638.01</v>
      </c>
      <c r="X3287">
        <f t="shared" si="929"/>
        <v>2.1947543999999999</v>
      </c>
      <c r="Y3287">
        <f t="shared" ca="1" si="930"/>
        <v>-1.5967544</v>
      </c>
      <c r="Z3287">
        <f t="shared" ca="1" si="931"/>
        <v>0.59799999999999998</v>
      </c>
      <c r="AA3287">
        <f t="shared" ca="1" si="932"/>
        <v>0</v>
      </c>
      <c r="AB3287">
        <f t="shared" ca="1" si="933"/>
        <v>0</v>
      </c>
      <c r="AC3287">
        <f t="shared" ca="1" si="939"/>
        <v>4</v>
      </c>
      <c r="AD3287">
        <f t="shared" ca="1" si="922"/>
        <v>-1.5967544</v>
      </c>
      <c r="AE3287">
        <f t="shared" ca="1" si="934"/>
        <v>1.5967544</v>
      </c>
      <c r="AF3287">
        <f t="shared" ca="1" si="935"/>
        <v>0</v>
      </c>
      <c r="AG3287">
        <f t="shared" ca="1" si="936"/>
        <v>1</v>
      </c>
      <c r="AH3287">
        <f t="shared" ca="1" si="937"/>
        <v>0</v>
      </c>
    </row>
    <row r="3288" spans="15:34" x14ac:dyDescent="0.25">
      <c r="O3288">
        <v>3232</v>
      </c>
      <c r="P3288" s="2">
        <f t="shared" si="938"/>
        <v>44331.624999992164</v>
      </c>
      <c r="Q3288">
        <f t="shared" si="923"/>
        <v>15</v>
      </c>
      <c r="R3288">
        <f t="shared" si="924"/>
        <v>5</v>
      </c>
      <c r="S3288">
        <f t="shared" si="925"/>
        <v>2</v>
      </c>
      <c r="T3288">
        <f t="shared" si="926"/>
        <v>15</v>
      </c>
      <c r="U3288">
        <f t="shared" si="927"/>
        <v>1</v>
      </c>
      <c r="V3288">
        <f t="shared" ca="1" si="928"/>
        <v>0.51830000000000009</v>
      </c>
      <c r="W3288">
        <f>INDEX(Solarstrahlungsdaten!$B$13:$G$8772,Übersicht!O3288,Übersicht!$E$10)</f>
        <v>505.05499999999995</v>
      </c>
      <c r="X3288">
        <f t="shared" si="929"/>
        <v>1.7373891999999997</v>
      </c>
      <c r="Y3288">
        <f t="shared" ca="1" si="930"/>
        <v>-1.2190891999999995</v>
      </c>
      <c r="Z3288">
        <f t="shared" ca="1" si="931"/>
        <v>0.51830000000000009</v>
      </c>
      <c r="AA3288">
        <f t="shared" ca="1" si="932"/>
        <v>0</v>
      </c>
      <c r="AB3288">
        <f t="shared" ca="1" si="933"/>
        <v>0</v>
      </c>
      <c r="AC3288">
        <f t="shared" ca="1" si="939"/>
        <v>4</v>
      </c>
      <c r="AD3288">
        <f t="shared" ca="1" si="922"/>
        <v>-1.2190891999999995</v>
      </c>
      <c r="AE3288">
        <f t="shared" ca="1" si="934"/>
        <v>1.2190891999999995</v>
      </c>
      <c r="AF3288">
        <f t="shared" ca="1" si="935"/>
        <v>0</v>
      </c>
      <c r="AG3288">
        <f t="shared" ca="1" si="936"/>
        <v>1</v>
      </c>
      <c r="AH3288">
        <f t="shared" ca="1" si="937"/>
        <v>0</v>
      </c>
    </row>
    <row r="3289" spans="15:34" x14ac:dyDescent="0.25">
      <c r="O3289">
        <v>3233</v>
      </c>
      <c r="P3289" s="2">
        <f t="shared" si="938"/>
        <v>44331.666666658828</v>
      </c>
      <c r="Q3289">
        <f t="shared" si="923"/>
        <v>15</v>
      </c>
      <c r="R3289">
        <f t="shared" si="924"/>
        <v>5</v>
      </c>
      <c r="S3289">
        <f t="shared" si="925"/>
        <v>2</v>
      </c>
      <c r="T3289">
        <f t="shared" si="926"/>
        <v>16</v>
      </c>
      <c r="U3289">
        <f t="shared" si="927"/>
        <v>1</v>
      </c>
      <c r="V3289">
        <f t="shared" ca="1" si="928"/>
        <v>0.44430000000000003</v>
      </c>
      <c r="W3289">
        <f>INDEX(Solarstrahlungsdaten!$B$13:$G$8772,Übersicht!O3289,Übersicht!$E$10)</f>
        <v>339.82500000000005</v>
      </c>
      <c r="X3289">
        <f t="shared" si="929"/>
        <v>1.1689980000000002</v>
      </c>
      <c r="Y3289">
        <f t="shared" ca="1" si="930"/>
        <v>-0.72469800000000018</v>
      </c>
      <c r="Z3289">
        <f t="shared" ca="1" si="931"/>
        <v>0.44430000000000003</v>
      </c>
      <c r="AA3289">
        <f t="shared" ca="1" si="932"/>
        <v>0</v>
      </c>
      <c r="AB3289">
        <f t="shared" ca="1" si="933"/>
        <v>0</v>
      </c>
      <c r="AC3289">
        <f t="shared" ca="1" si="939"/>
        <v>4</v>
      </c>
      <c r="AD3289">
        <f t="shared" ca="1" si="922"/>
        <v>-0.72469800000000018</v>
      </c>
      <c r="AE3289">
        <f t="shared" ca="1" si="934"/>
        <v>0.72469800000000018</v>
      </c>
      <c r="AF3289">
        <f t="shared" ca="1" si="935"/>
        <v>0</v>
      </c>
      <c r="AG3289">
        <f t="shared" ca="1" si="936"/>
        <v>1</v>
      </c>
      <c r="AH3289">
        <f t="shared" ca="1" si="937"/>
        <v>0</v>
      </c>
    </row>
    <row r="3290" spans="15:34" x14ac:dyDescent="0.25">
      <c r="O3290">
        <v>3234</v>
      </c>
      <c r="P3290" s="2">
        <f t="shared" si="938"/>
        <v>44331.708333325492</v>
      </c>
      <c r="Q3290">
        <f t="shared" si="923"/>
        <v>15</v>
      </c>
      <c r="R3290">
        <f t="shared" si="924"/>
        <v>5</v>
      </c>
      <c r="S3290">
        <f t="shared" si="925"/>
        <v>2</v>
      </c>
      <c r="T3290">
        <f t="shared" si="926"/>
        <v>17</v>
      </c>
      <c r="U3290">
        <f t="shared" si="927"/>
        <v>1</v>
      </c>
      <c r="V3290">
        <f t="shared" ca="1" si="928"/>
        <v>0.4299</v>
      </c>
      <c r="W3290">
        <f>INDEX(Solarstrahlungsdaten!$B$13:$G$8772,Übersicht!O3290,Übersicht!$E$10)</f>
        <v>194.64000000000001</v>
      </c>
      <c r="X3290">
        <f t="shared" si="929"/>
        <v>0.66956159999999998</v>
      </c>
      <c r="Y3290">
        <f t="shared" ca="1" si="930"/>
        <v>-0.23966159999999997</v>
      </c>
      <c r="Z3290">
        <f t="shared" ca="1" si="931"/>
        <v>0.4299</v>
      </c>
      <c r="AA3290">
        <f t="shared" ca="1" si="932"/>
        <v>0</v>
      </c>
      <c r="AB3290">
        <f t="shared" ca="1" si="933"/>
        <v>0</v>
      </c>
      <c r="AC3290">
        <f t="shared" ca="1" si="939"/>
        <v>4</v>
      </c>
      <c r="AD3290">
        <f t="shared" ca="1" si="922"/>
        <v>-0.23966159999999997</v>
      </c>
      <c r="AE3290">
        <f t="shared" ca="1" si="934"/>
        <v>0.23966159999999997</v>
      </c>
      <c r="AF3290">
        <f t="shared" ca="1" si="935"/>
        <v>0</v>
      </c>
      <c r="AG3290">
        <f t="shared" ca="1" si="936"/>
        <v>1</v>
      </c>
      <c r="AH3290">
        <f t="shared" ca="1" si="937"/>
        <v>0</v>
      </c>
    </row>
    <row r="3291" spans="15:34" x14ac:dyDescent="0.25">
      <c r="O3291">
        <v>3235</v>
      </c>
      <c r="P3291" s="2">
        <f t="shared" si="938"/>
        <v>44331.749999992157</v>
      </c>
      <c r="Q3291">
        <f t="shared" si="923"/>
        <v>15</v>
      </c>
      <c r="R3291">
        <f t="shared" si="924"/>
        <v>5</v>
      </c>
      <c r="S3291">
        <f t="shared" si="925"/>
        <v>2</v>
      </c>
      <c r="T3291">
        <f t="shared" si="926"/>
        <v>18</v>
      </c>
      <c r="U3291">
        <f t="shared" si="927"/>
        <v>1</v>
      </c>
      <c r="V3291">
        <f t="shared" ca="1" si="928"/>
        <v>0.48490000000000005</v>
      </c>
      <c r="W3291">
        <f>INDEX(Solarstrahlungsdaten!$B$13:$G$8772,Übersicht!O3291,Übersicht!$E$10)</f>
        <v>78.94</v>
      </c>
      <c r="X3291">
        <f t="shared" si="929"/>
        <v>0.27155360000000001</v>
      </c>
      <c r="Y3291">
        <f t="shared" ca="1" si="930"/>
        <v>0.21334640000000005</v>
      </c>
      <c r="Z3291">
        <f t="shared" ca="1" si="931"/>
        <v>0.27155360000000001</v>
      </c>
      <c r="AA3291">
        <f t="shared" ca="1" si="932"/>
        <v>0</v>
      </c>
      <c r="AB3291">
        <f t="shared" ca="1" si="933"/>
        <v>0.21334640000000005</v>
      </c>
      <c r="AC3291">
        <f t="shared" ca="1" si="939"/>
        <v>3.7866536000000002</v>
      </c>
      <c r="AD3291">
        <f t="shared" ca="1" si="922"/>
        <v>0</v>
      </c>
      <c r="AE3291">
        <f t="shared" ca="1" si="934"/>
        <v>0</v>
      </c>
      <c r="AF3291">
        <f t="shared" ca="1" si="935"/>
        <v>0</v>
      </c>
      <c r="AG3291">
        <f t="shared" ca="1" si="936"/>
        <v>0.94666340000000004</v>
      </c>
      <c r="AH3291">
        <f t="shared" ca="1" si="937"/>
        <v>0</v>
      </c>
    </row>
    <row r="3292" spans="15:34" x14ac:dyDescent="0.25">
      <c r="O3292">
        <v>3236</v>
      </c>
      <c r="P3292" s="2">
        <f t="shared" si="938"/>
        <v>44331.791666658821</v>
      </c>
      <c r="Q3292">
        <f t="shared" si="923"/>
        <v>15</v>
      </c>
      <c r="R3292">
        <f t="shared" si="924"/>
        <v>5</v>
      </c>
      <c r="S3292">
        <f t="shared" si="925"/>
        <v>2</v>
      </c>
      <c r="T3292">
        <f t="shared" si="926"/>
        <v>19</v>
      </c>
      <c r="U3292">
        <f t="shared" si="927"/>
        <v>1</v>
      </c>
      <c r="V3292">
        <f t="shared" ca="1" si="928"/>
        <v>0.58399999999999996</v>
      </c>
      <c r="W3292">
        <f>INDEX(Solarstrahlungsdaten!$B$13:$G$8772,Übersicht!O3292,Übersicht!$E$10)</f>
        <v>0</v>
      </c>
      <c r="X3292">
        <f t="shared" si="929"/>
        <v>0</v>
      </c>
      <c r="Y3292">
        <f t="shared" ca="1" si="930"/>
        <v>0.58399999999999996</v>
      </c>
      <c r="Z3292">
        <f t="shared" ca="1" si="931"/>
        <v>0</v>
      </c>
      <c r="AA3292">
        <f t="shared" ca="1" si="932"/>
        <v>0</v>
      </c>
      <c r="AB3292">
        <f t="shared" ca="1" si="933"/>
        <v>0.58399999999999996</v>
      </c>
      <c r="AC3292">
        <f t="shared" ca="1" si="939"/>
        <v>3.2026536000000001</v>
      </c>
      <c r="AD3292">
        <f t="shared" ca="1" si="922"/>
        <v>0</v>
      </c>
      <c r="AE3292">
        <f t="shared" ca="1" si="934"/>
        <v>0</v>
      </c>
      <c r="AF3292">
        <f t="shared" ca="1" si="935"/>
        <v>0</v>
      </c>
      <c r="AG3292">
        <f t="shared" ca="1" si="936"/>
        <v>0.80066340000000003</v>
      </c>
      <c r="AH3292">
        <f t="shared" ca="1" si="937"/>
        <v>0</v>
      </c>
    </row>
    <row r="3293" spans="15:34" x14ac:dyDescent="0.25">
      <c r="O3293">
        <v>3237</v>
      </c>
      <c r="P3293" s="2">
        <f t="shared" si="938"/>
        <v>44331.833333325485</v>
      </c>
      <c r="Q3293">
        <f t="shared" si="923"/>
        <v>15</v>
      </c>
      <c r="R3293">
        <f t="shared" si="924"/>
        <v>5</v>
      </c>
      <c r="S3293">
        <f t="shared" si="925"/>
        <v>2</v>
      </c>
      <c r="T3293">
        <f t="shared" si="926"/>
        <v>20</v>
      </c>
      <c r="U3293">
        <f t="shared" si="927"/>
        <v>1</v>
      </c>
      <c r="V3293">
        <f t="shared" ca="1" si="928"/>
        <v>0.64100000000000001</v>
      </c>
      <c r="W3293">
        <f>INDEX(Solarstrahlungsdaten!$B$13:$G$8772,Übersicht!O3293,Übersicht!$E$10)</f>
        <v>0</v>
      </c>
      <c r="X3293">
        <f t="shared" si="929"/>
        <v>0</v>
      </c>
      <c r="Y3293">
        <f t="shared" ca="1" si="930"/>
        <v>0.64100000000000001</v>
      </c>
      <c r="Z3293">
        <f t="shared" ca="1" si="931"/>
        <v>0</v>
      </c>
      <c r="AA3293">
        <f t="shared" ca="1" si="932"/>
        <v>0</v>
      </c>
      <c r="AB3293">
        <f t="shared" ca="1" si="933"/>
        <v>0.64100000000000001</v>
      </c>
      <c r="AC3293">
        <f t="shared" ca="1" si="939"/>
        <v>2.5616536000000001</v>
      </c>
      <c r="AD3293">
        <f t="shared" ca="1" si="922"/>
        <v>0</v>
      </c>
      <c r="AE3293">
        <f t="shared" ca="1" si="934"/>
        <v>0</v>
      </c>
      <c r="AF3293">
        <f t="shared" ca="1" si="935"/>
        <v>0</v>
      </c>
      <c r="AG3293">
        <f t="shared" ca="1" si="936"/>
        <v>0.64041340000000002</v>
      </c>
      <c r="AH3293">
        <f t="shared" ca="1" si="937"/>
        <v>0</v>
      </c>
    </row>
    <row r="3294" spans="15:34" x14ac:dyDescent="0.25">
      <c r="O3294">
        <v>3238</v>
      </c>
      <c r="P3294" s="2">
        <f t="shared" si="938"/>
        <v>44331.874999992149</v>
      </c>
      <c r="Q3294">
        <f t="shared" si="923"/>
        <v>15</v>
      </c>
      <c r="R3294">
        <f t="shared" si="924"/>
        <v>5</v>
      </c>
      <c r="S3294">
        <f t="shared" si="925"/>
        <v>2</v>
      </c>
      <c r="T3294">
        <f t="shared" si="926"/>
        <v>21</v>
      </c>
      <c r="U3294">
        <f t="shared" si="927"/>
        <v>1</v>
      </c>
      <c r="V3294">
        <f t="shared" ca="1" si="928"/>
        <v>0.61120000000000008</v>
      </c>
      <c r="W3294">
        <f>INDEX(Solarstrahlungsdaten!$B$13:$G$8772,Übersicht!O3294,Übersicht!$E$10)</f>
        <v>0</v>
      </c>
      <c r="X3294">
        <f t="shared" si="929"/>
        <v>0</v>
      </c>
      <c r="Y3294">
        <f t="shared" ca="1" si="930"/>
        <v>0.61120000000000008</v>
      </c>
      <c r="Z3294">
        <f t="shared" ca="1" si="931"/>
        <v>0</v>
      </c>
      <c r="AA3294">
        <f t="shared" ca="1" si="932"/>
        <v>0</v>
      </c>
      <c r="AB3294">
        <f t="shared" ca="1" si="933"/>
        <v>0.61120000000000008</v>
      </c>
      <c r="AC3294">
        <f t="shared" ca="1" si="939"/>
        <v>1.9504535999999999</v>
      </c>
      <c r="AD3294">
        <f t="shared" ca="1" si="922"/>
        <v>0</v>
      </c>
      <c r="AE3294">
        <f t="shared" ca="1" si="934"/>
        <v>0</v>
      </c>
      <c r="AF3294">
        <f t="shared" ca="1" si="935"/>
        <v>0</v>
      </c>
      <c r="AG3294">
        <f t="shared" ca="1" si="936"/>
        <v>0.48761339999999997</v>
      </c>
      <c r="AH3294">
        <f t="shared" ca="1" si="937"/>
        <v>0</v>
      </c>
    </row>
    <row r="3295" spans="15:34" x14ac:dyDescent="0.25">
      <c r="O3295">
        <v>3239</v>
      </c>
      <c r="P3295" s="2">
        <f t="shared" si="938"/>
        <v>44331.916666658813</v>
      </c>
      <c r="Q3295">
        <f t="shared" si="923"/>
        <v>15</v>
      </c>
      <c r="R3295">
        <f t="shared" si="924"/>
        <v>5</v>
      </c>
      <c r="S3295">
        <f t="shared" si="925"/>
        <v>2</v>
      </c>
      <c r="T3295">
        <f t="shared" si="926"/>
        <v>22</v>
      </c>
      <c r="U3295">
        <f t="shared" si="927"/>
        <v>1</v>
      </c>
      <c r="V3295">
        <f t="shared" ca="1" si="928"/>
        <v>0.57490000000000008</v>
      </c>
      <c r="W3295">
        <f>INDEX(Solarstrahlungsdaten!$B$13:$G$8772,Übersicht!O3295,Übersicht!$E$10)</f>
        <v>0</v>
      </c>
      <c r="X3295">
        <f t="shared" si="929"/>
        <v>0</v>
      </c>
      <c r="Y3295">
        <f t="shared" ca="1" si="930"/>
        <v>0.57490000000000008</v>
      </c>
      <c r="Z3295">
        <f t="shared" ca="1" si="931"/>
        <v>0</v>
      </c>
      <c r="AA3295">
        <f t="shared" ca="1" si="932"/>
        <v>0</v>
      </c>
      <c r="AB3295">
        <f t="shared" ca="1" si="933"/>
        <v>0.57490000000000008</v>
      </c>
      <c r="AC3295">
        <f t="shared" ca="1" si="939"/>
        <v>1.3755535999999999</v>
      </c>
      <c r="AD3295">
        <f t="shared" ca="1" si="922"/>
        <v>0</v>
      </c>
      <c r="AE3295">
        <f t="shared" ca="1" si="934"/>
        <v>0</v>
      </c>
      <c r="AF3295">
        <f t="shared" ca="1" si="935"/>
        <v>0</v>
      </c>
      <c r="AG3295">
        <f t="shared" ca="1" si="936"/>
        <v>0.34388839999999998</v>
      </c>
      <c r="AH3295">
        <f t="shared" ca="1" si="937"/>
        <v>0</v>
      </c>
    </row>
    <row r="3296" spans="15:34" x14ac:dyDescent="0.25">
      <c r="O3296">
        <v>3240</v>
      </c>
      <c r="P3296" s="2">
        <f t="shared" si="938"/>
        <v>44331.958333325478</v>
      </c>
      <c r="Q3296">
        <f t="shared" si="923"/>
        <v>15</v>
      </c>
      <c r="R3296">
        <f t="shared" si="924"/>
        <v>5</v>
      </c>
      <c r="S3296">
        <f t="shared" si="925"/>
        <v>2</v>
      </c>
      <c r="T3296">
        <f t="shared" si="926"/>
        <v>23</v>
      </c>
      <c r="U3296">
        <f t="shared" si="927"/>
        <v>1</v>
      </c>
      <c r="V3296">
        <f t="shared" ca="1" si="928"/>
        <v>0.47390000000000004</v>
      </c>
      <c r="W3296">
        <f>INDEX(Solarstrahlungsdaten!$B$13:$G$8772,Übersicht!O3296,Übersicht!$E$10)</f>
        <v>0</v>
      </c>
      <c r="X3296">
        <f t="shared" si="929"/>
        <v>0</v>
      </c>
      <c r="Y3296">
        <f t="shared" ca="1" si="930"/>
        <v>0.47390000000000004</v>
      </c>
      <c r="Z3296">
        <f t="shared" ca="1" si="931"/>
        <v>0</v>
      </c>
      <c r="AA3296">
        <f t="shared" ca="1" si="932"/>
        <v>0</v>
      </c>
      <c r="AB3296">
        <f t="shared" ca="1" si="933"/>
        <v>0.47390000000000004</v>
      </c>
      <c r="AC3296">
        <f t="shared" ca="1" si="939"/>
        <v>0.90165359999999994</v>
      </c>
      <c r="AD3296">
        <f t="shared" ca="1" si="922"/>
        <v>0</v>
      </c>
      <c r="AE3296">
        <f t="shared" ca="1" si="934"/>
        <v>0</v>
      </c>
      <c r="AF3296">
        <f t="shared" ca="1" si="935"/>
        <v>0</v>
      </c>
      <c r="AG3296">
        <f t="shared" ca="1" si="936"/>
        <v>0.22541339999999999</v>
      </c>
      <c r="AH3296">
        <f t="shared" ca="1" si="937"/>
        <v>0</v>
      </c>
    </row>
    <row r="3297" spans="15:34" x14ac:dyDescent="0.25">
      <c r="O3297">
        <v>3241</v>
      </c>
      <c r="P3297" s="2">
        <f t="shared" si="938"/>
        <v>44331.999999992142</v>
      </c>
      <c r="Q3297">
        <f t="shared" si="923"/>
        <v>16</v>
      </c>
      <c r="R3297">
        <f t="shared" si="924"/>
        <v>5</v>
      </c>
      <c r="S3297">
        <f t="shared" si="925"/>
        <v>3</v>
      </c>
      <c r="T3297">
        <f t="shared" si="926"/>
        <v>0</v>
      </c>
      <c r="U3297">
        <f t="shared" si="927"/>
        <v>1</v>
      </c>
      <c r="V3297">
        <f t="shared" ca="1" si="928"/>
        <v>0.32850000000000001</v>
      </c>
      <c r="W3297">
        <f>INDEX(Solarstrahlungsdaten!$B$13:$G$8772,Übersicht!O3297,Übersicht!$E$10)</f>
        <v>0</v>
      </c>
      <c r="X3297">
        <f t="shared" si="929"/>
        <v>0</v>
      </c>
      <c r="Y3297">
        <f t="shared" ca="1" si="930"/>
        <v>0.32850000000000001</v>
      </c>
      <c r="Z3297">
        <f t="shared" ca="1" si="931"/>
        <v>0</v>
      </c>
      <c r="AA3297">
        <f t="shared" ca="1" si="932"/>
        <v>0</v>
      </c>
      <c r="AB3297">
        <f t="shared" ca="1" si="933"/>
        <v>0.32850000000000001</v>
      </c>
      <c r="AC3297">
        <f t="shared" ca="1" si="939"/>
        <v>0.57315359999999993</v>
      </c>
      <c r="AD3297">
        <f t="shared" ca="1" si="922"/>
        <v>0</v>
      </c>
      <c r="AE3297">
        <f t="shared" ca="1" si="934"/>
        <v>0</v>
      </c>
      <c r="AF3297">
        <f t="shared" ca="1" si="935"/>
        <v>0</v>
      </c>
      <c r="AG3297">
        <f t="shared" ca="1" si="936"/>
        <v>0.14328839999999998</v>
      </c>
      <c r="AH3297">
        <f t="shared" ca="1" si="937"/>
        <v>0</v>
      </c>
    </row>
    <row r="3298" spans="15:34" x14ac:dyDescent="0.25">
      <c r="O3298">
        <v>3242</v>
      </c>
      <c r="P3298" s="2">
        <f t="shared" si="938"/>
        <v>44332.041666658806</v>
      </c>
      <c r="Q3298">
        <f t="shared" si="923"/>
        <v>16</v>
      </c>
      <c r="R3298">
        <f t="shared" si="924"/>
        <v>5</v>
      </c>
      <c r="S3298">
        <f t="shared" si="925"/>
        <v>3</v>
      </c>
      <c r="T3298">
        <f t="shared" si="926"/>
        <v>1</v>
      </c>
      <c r="U3298">
        <f t="shared" si="927"/>
        <v>1</v>
      </c>
      <c r="V3298">
        <f t="shared" ca="1" si="928"/>
        <v>0.22929999999999998</v>
      </c>
      <c r="W3298">
        <f>INDEX(Solarstrahlungsdaten!$B$13:$G$8772,Übersicht!O3298,Übersicht!$E$10)</f>
        <v>0</v>
      </c>
      <c r="X3298">
        <f t="shared" si="929"/>
        <v>0</v>
      </c>
      <c r="Y3298">
        <f t="shared" ca="1" si="930"/>
        <v>0.22929999999999998</v>
      </c>
      <c r="Z3298">
        <f t="shared" ca="1" si="931"/>
        <v>0</v>
      </c>
      <c r="AA3298">
        <f t="shared" ca="1" si="932"/>
        <v>0</v>
      </c>
      <c r="AB3298">
        <f t="shared" ca="1" si="933"/>
        <v>0.22929999999999998</v>
      </c>
      <c r="AC3298">
        <f t="shared" ca="1" si="939"/>
        <v>0.34385359999999998</v>
      </c>
      <c r="AD3298">
        <f t="shared" ca="1" si="922"/>
        <v>0</v>
      </c>
      <c r="AE3298">
        <f t="shared" ca="1" si="934"/>
        <v>0</v>
      </c>
      <c r="AF3298">
        <f t="shared" ca="1" si="935"/>
        <v>0</v>
      </c>
      <c r="AG3298">
        <f t="shared" ca="1" si="936"/>
        <v>8.5963399999999995E-2</v>
      </c>
      <c r="AH3298">
        <f t="shared" ca="1" si="937"/>
        <v>0</v>
      </c>
    </row>
    <row r="3299" spans="15:34" x14ac:dyDescent="0.25">
      <c r="O3299">
        <v>3243</v>
      </c>
      <c r="P3299" s="2">
        <f t="shared" si="938"/>
        <v>44332.08333332547</v>
      </c>
      <c r="Q3299">
        <f t="shared" si="923"/>
        <v>16</v>
      </c>
      <c r="R3299">
        <f t="shared" si="924"/>
        <v>5</v>
      </c>
      <c r="S3299">
        <f t="shared" si="925"/>
        <v>3</v>
      </c>
      <c r="T3299">
        <f t="shared" si="926"/>
        <v>2</v>
      </c>
      <c r="U3299">
        <f t="shared" si="927"/>
        <v>1</v>
      </c>
      <c r="V3299">
        <f t="shared" ca="1" si="928"/>
        <v>0.20319999999999999</v>
      </c>
      <c r="W3299">
        <f>INDEX(Solarstrahlungsdaten!$B$13:$G$8772,Übersicht!O3299,Übersicht!$E$10)</f>
        <v>0</v>
      </c>
      <c r="X3299">
        <f t="shared" si="929"/>
        <v>0</v>
      </c>
      <c r="Y3299">
        <f t="shared" ca="1" si="930"/>
        <v>0.20319999999999999</v>
      </c>
      <c r="Z3299">
        <f t="shared" ca="1" si="931"/>
        <v>0</v>
      </c>
      <c r="AA3299">
        <f t="shared" ca="1" si="932"/>
        <v>0</v>
      </c>
      <c r="AB3299">
        <f t="shared" ca="1" si="933"/>
        <v>0.20319999999999999</v>
      </c>
      <c r="AC3299">
        <f t="shared" ca="1" si="939"/>
        <v>0.14065359999999999</v>
      </c>
      <c r="AD3299">
        <f t="shared" ca="1" si="922"/>
        <v>0</v>
      </c>
      <c r="AE3299">
        <f t="shared" ca="1" si="934"/>
        <v>0</v>
      </c>
      <c r="AF3299">
        <f t="shared" ca="1" si="935"/>
        <v>0</v>
      </c>
      <c r="AG3299">
        <f t="shared" ca="1" si="936"/>
        <v>3.5163399999999997E-2</v>
      </c>
      <c r="AH3299">
        <f t="shared" ca="1" si="937"/>
        <v>0</v>
      </c>
    </row>
    <row r="3300" spans="15:34" x14ac:dyDescent="0.25">
      <c r="O3300">
        <v>3244</v>
      </c>
      <c r="P3300" s="2">
        <f t="shared" si="938"/>
        <v>44332.124999992135</v>
      </c>
      <c r="Q3300">
        <f t="shared" si="923"/>
        <v>16</v>
      </c>
      <c r="R3300">
        <f t="shared" si="924"/>
        <v>5</v>
      </c>
      <c r="S3300">
        <f t="shared" si="925"/>
        <v>3</v>
      </c>
      <c r="T3300">
        <f t="shared" si="926"/>
        <v>3</v>
      </c>
      <c r="U3300">
        <f t="shared" si="927"/>
        <v>1</v>
      </c>
      <c r="V3300">
        <f t="shared" ca="1" si="928"/>
        <v>0.18919999999999998</v>
      </c>
      <c r="W3300">
        <f>INDEX(Solarstrahlungsdaten!$B$13:$G$8772,Übersicht!O3300,Übersicht!$E$10)</f>
        <v>0</v>
      </c>
      <c r="X3300">
        <f t="shared" si="929"/>
        <v>0</v>
      </c>
      <c r="Y3300">
        <f t="shared" ca="1" si="930"/>
        <v>0.18919999999999998</v>
      </c>
      <c r="Z3300">
        <f t="shared" ca="1" si="931"/>
        <v>0</v>
      </c>
      <c r="AA3300">
        <f t="shared" ca="1" si="932"/>
        <v>0</v>
      </c>
      <c r="AB3300">
        <f t="shared" ca="1" si="933"/>
        <v>0.14065359999999999</v>
      </c>
      <c r="AC3300">
        <f t="shared" ca="1" si="939"/>
        <v>0</v>
      </c>
      <c r="AD3300">
        <f t="shared" ca="1" si="922"/>
        <v>4.854639999999999E-2</v>
      </c>
      <c r="AE3300">
        <f t="shared" ca="1" si="934"/>
        <v>0</v>
      </c>
      <c r="AF3300">
        <f t="shared" ca="1" si="935"/>
        <v>4.854639999999999E-2</v>
      </c>
      <c r="AG3300">
        <f t="shared" ca="1" si="936"/>
        <v>0</v>
      </c>
      <c r="AH3300">
        <f t="shared" ca="1" si="937"/>
        <v>1</v>
      </c>
    </row>
    <row r="3301" spans="15:34" x14ac:dyDescent="0.25">
      <c r="O3301">
        <v>3245</v>
      </c>
      <c r="P3301" s="2">
        <f t="shared" si="938"/>
        <v>44332.166666658799</v>
      </c>
      <c r="Q3301">
        <f t="shared" si="923"/>
        <v>16</v>
      </c>
      <c r="R3301">
        <f t="shared" si="924"/>
        <v>5</v>
      </c>
      <c r="S3301">
        <f t="shared" si="925"/>
        <v>3</v>
      </c>
      <c r="T3301">
        <f t="shared" si="926"/>
        <v>4</v>
      </c>
      <c r="U3301">
        <f t="shared" si="927"/>
        <v>1</v>
      </c>
      <c r="V3301">
        <f t="shared" ca="1" si="928"/>
        <v>0.191</v>
      </c>
      <c r="W3301">
        <f>INDEX(Solarstrahlungsdaten!$B$13:$G$8772,Übersicht!O3301,Übersicht!$E$10)</f>
        <v>0</v>
      </c>
      <c r="X3301">
        <f t="shared" si="929"/>
        <v>0</v>
      </c>
      <c r="Y3301">
        <f t="shared" ca="1" si="930"/>
        <v>0.191</v>
      </c>
      <c r="Z3301">
        <f t="shared" ca="1" si="931"/>
        <v>0</v>
      </c>
      <c r="AA3301">
        <f t="shared" ca="1" si="932"/>
        <v>0</v>
      </c>
      <c r="AB3301">
        <f t="shared" ca="1" si="933"/>
        <v>0</v>
      </c>
      <c r="AC3301">
        <f t="shared" ca="1" si="939"/>
        <v>0</v>
      </c>
      <c r="AD3301">
        <f t="shared" ca="1" si="922"/>
        <v>0.191</v>
      </c>
      <c r="AE3301">
        <f t="shared" ca="1" si="934"/>
        <v>0</v>
      </c>
      <c r="AF3301">
        <f t="shared" ca="1" si="935"/>
        <v>0.191</v>
      </c>
      <c r="AG3301">
        <f t="shared" ca="1" si="936"/>
        <v>0</v>
      </c>
      <c r="AH3301">
        <f t="shared" ca="1" si="937"/>
        <v>1</v>
      </c>
    </row>
    <row r="3302" spans="15:34" x14ac:dyDescent="0.25">
      <c r="O3302">
        <v>3246</v>
      </c>
      <c r="P3302" s="2">
        <f t="shared" si="938"/>
        <v>44332.208333325463</v>
      </c>
      <c r="Q3302">
        <f t="shared" si="923"/>
        <v>16</v>
      </c>
      <c r="R3302">
        <f t="shared" si="924"/>
        <v>5</v>
      </c>
      <c r="S3302">
        <f t="shared" si="925"/>
        <v>3</v>
      </c>
      <c r="T3302">
        <f t="shared" si="926"/>
        <v>5</v>
      </c>
      <c r="U3302">
        <f t="shared" si="927"/>
        <v>1</v>
      </c>
      <c r="V3302">
        <f t="shared" ca="1" si="928"/>
        <v>0.21959999999999999</v>
      </c>
      <c r="W3302">
        <f>INDEX(Solarstrahlungsdaten!$B$13:$G$8772,Übersicht!O3302,Übersicht!$E$10)</f>
        <v>76.16</v>
      </c>
      <c r="X3302">
        <f t="shared" si="929"/>
        <v>0.26199039999999996</v>
      </c>
      <c r="Y3302">
        <f t="shared" ca="1" si="930"/>
        <v>-4.2390399999999967E-2</v>
      </c>
      <c r="Z3302">
        <f t="shared" ca="1" si="931"/>
        <v>0.21959999999999999</v>
      </c>
      <c r="AA3302">
        <f t="shared" ca="1" si="932"/>
        <v>4.2390399999999967E-2</v>
      </c>
      <c r="AB3302">
        <f t="shared" ca="1" si="933"/>
        <v>0</v>
      </c>
      <c r="AC3302">
        <f t="shared" ca="1" si="939"/>
        <v>4.2390399999999967E-2</v>
      </c>
      <c r="AD3302">
        <f t="shared" ca="1" si="922"/>
        <v>0</v>
      </c>
      <c r="AE3302">
        <f t="shared" ca="1" si="934"/>
        <v>0</v>
      </c>
      <c r="AF3302">
        <f t="shared" ca="1" si="935"/>
        <v>0</v>
      </c>
      <c r="AG3302">
        <f t="shared" ca="1" si="936"/>
        <v>1.0597599999999992E-2</v>
      </c>
      <c r="AH3302">
        <f t="shared" ca="1" si="937"/>
        <v>0</v>
      </c>
    </row>
    <row r="3303" spans="15:34" x14ac:dyDescent="0.25">
      <c r="O3303">
        <v>3247</v>
      </c>
      <c r="P3303" s="2">
        <f t="shared" si="938"/>
        <v>44332.249999992127</v>
      </c>
      <c r="Q3303">
        <f t="shared" si="923"/>
        <v>16</v>
      </c>
      <c r="R3303">
        <f t="shared" si="924"/>
        <v>5</v>
      </c>
      <c r="S3303">
        <f t="shared" si="925"/>
        <v>3</v>
      </c>
      <c r="T3303">
        <f t="shared" si="926"/>
        <v>6</v>
      </c>
      <c r="U3303">
        <f t="shared" si="927"/>
        <v>1</v>
      </c>
      <c r="V3303">
        <f t="shared" ca="1" si="928"/>
        <v>0.34410000000000002</v>
      </c>
      <c r="W3303">
        <f>INDEX(Solarstrahlungsdaten!$B$13:$G$8772,Übersicht!O3303,Übersicht!$E$10)</f>
        <v>149.505</v>
      </c>
      <c r="X3303">
        <f t="shared" si="929"/>
        <v>0.51429720000000001</v>
      </c>
      <c r="Y3303">
        <f t="shared" ca="1" si="930"/>
        <v>-0.17019719999999999</v>
      </c>
      <c r="Z3303">
        <f t="shared" ca="1" si="931"/>
        <v>0.34410000000000002</v>
      </c>
      <c r="AA3303">
        <f t="shared" ca="1" si="932"/>
        <v>0.17019719999999999</v>
      </c>
      <c r="AB3303">
        <f t="shared" ca="1" si="933"/>
        <v>0</v>
      </c>
      <c r="AC3303">
        <f t="shared" ca="1" si="939"/>
        <v>0.21258759999999996</v>
      </c>
      <c r="AD3303">
        <f t="shared" ca="1" si="922"/>
        <v>0</v>
      </c>
      <c r="AE3303">
        <f t="shared" ca="1" si="934"/>
        <v>0</v>
      </c>
      <c r="AF3303">
        <f t="shared" ca="1" si="935"/>
        <v>0</v>
      </c>
      <c r="AG3303">
        <f t="shared" ca="1" si="936"/>
        <v>5.314689999999999E-2</v>
      </c>
      <c r="AH3303">
        <f t="shared" ca="1" si="937"/>
        <v>0</v>
      </c>
    </row>
    <row r="3304" spans="15:34" x14ac:dyDescent="0.25">
      <c r="O3304">
        <v>3248</v>
      </c>
      <c r="P3304" s="2">
        <f t="shared" si="938"/>
        <v>44332.291666658792</v>
      </c>
      <c r="Q3304">
        <f t="shared" si="923"/>
        <v>16</v>
      </c>
      <c r="R3304">
        <f t="shared" si="924"/>
        <v>5</v>
      </c>
      <c r="S3304">
        <f t="shared" si="925"/>
        <v>3</v>
      </c>
      <c r="T3304">
        <f t="shared" si="926"/>
        <v>7</v>
      </c>
      <c r="U3304">
        <f t="shared" si="927"/>
        <v>1</v>
      </c>
      <c r="V3304">
        <f t="shared" ca="1" si="928"/>
        <v>0.49979999999999997</v>
      </c>
      <c r="W3304">
        <f>INDEX(Solarstrahlungsdaten!$B$13:$G$8772,Übersicht!O3304,Übersicht!$E$10)</f>
        <v>368.52</v>
      </c>
      <c r="X3304">
        <f t="shared" si="929"/>
        <v>1.2677087999999999</v>
      </c>
      <c r="Y3304">
        <f t="shared" ca="1" si="930"/>
        <v>-0.76790879999999984</v>
      </c>
      <c r="Z3304">
        <f t="shared" ca="1" si="931"/>
        <v>0.49979999999999997</v>
      </c>
      <c r="AA3304">
        <f t="shared" ca="1" si="932"/>
        <v>0.76790879999999984</v>
      </c>
      <c r="AB3304">
        <f t="shared" ca="1" si="933"/>
        <v>0</v>
      </c>
      <c r="AC3304">
        <f t="shared" ca="1" si="939"/>
        <v>0.98049639999999982</v>
      </c>
      <c r="AD3304">
        <f t="shared" ca="1" si="922"/>
        <v>0</v>
      </c>
      <c r="AE3304">
        <f t="shared" ca="1" si="934"/>
        <v>0</v>
      </c>
      <c r="AF3304">
        <f t="shared" ca="1" si="935"/>
        <v>0</v>
      </c>
      <c r="AG3304">
        <f t="shared" ca="1" si="936"/>
        <v>0.24512409999999996</v>
      </c>
      <c r="AH3304">
        <f t="shared" ca="1" si="937"/>
        <v>0</v>
      </c>
    </row>
    <row r="3305" spans="15:34" x14ac:dyDescent="0.25">
      <c r="O3305">
        <v>3249</v>
      </c>
      <c r="P3305" s="2">
        <f t="shared" si="938"/>
        <v>44332.333333325456</v>
      </c>
      <c r="Q3305">
        <f t="shared" si="923"/>
        <v>16</v>
      </c>
      <c r="R3305">
        <f t="shared" si="924"/>
        <v>5</v>
      </c>
      <c r="S3305">
        <f t="shared" si="925"/>
        <v>3</v>
      </c>
      <c r="T3305">
        <f t="shared" si="926"/>
        <v>8</v>
      </c>
      <c r="U3305">
        <f t="shared" si="927"/>
        <v>1</v>
      </c>
      <c r="V3305">
        <f t="shared" ca="1" si="928"/>
        <v>0.55649999999999999</v>
      </c>
      <c r="W3305">
        <f>INDEX(Solarstrahlungsdaten!$B$13:$G$8772,Übersicht!O3305,Übersicht!$E$10)</f>
        <v>282.35000000000002</v>
      </c>
      <c r="X3305">
        <f t="shared" si="929"/>
        <v>0.97128400000000015</v>
      </c>
      <c r="Y3305">
        <f t="shared" ca="1" si="930"/>
        <v>-0.41478400000000015</v>
      </c>
      <c r="Z3305">
        <f t="shared" ca="1" si="931"/>
        <v>0.55649999999999999</v>
      </c>
      <c r="AA3305">
        <f t="shared" ca="1" si="932"/>
        <v>0.41478400000000015</v>
      </c>
      <c r="AB3305">
        <f t="shared" ca="1" si="933"/>
        <v>0</v>
      </c>
      <c r="AC3305">
        <f t="shared" ca="1" si="939"/>
        <v>1.3952803999999999</v>
      </c>
      <c r="AD3305">
        <f t="shared" ca="1" si="922"/>
        <v>0</v>
      </c>
      <c r="AE3305">
        <f t="shared" ca="1" si="934"/>
        <v>0</v>
      </c>
      <c r="AF3305">
        <f t="shared" ca="1" si="935"/>
        <v>0</v>
      </c>
      <c r="AG3305">
        <f t="shared" ca="1" si="936"/>
        <v>0.34882009999999997</v>
      </c>
      <c r="AH3305">
        <f t="shared" ca="1" si="937"/>
        <v>0</v>
      </c>
    </row>
    <row r="3306" spans="15:34" x14ac:dyDescent="0.25">
      <c r="O3306">
        <v>3250</v>
      </c>
      <c r="P3306" s="2">
        <f t="shared" si="938"/>
        <v>44332.37499999212</v>
      </c>
      <c r="Q3306">
        <f t="shared" si="923"/>
        <v>16</v>
      </c>
      <c r="R3306">
        <f t="shared" si="924"/>
        <v>5</v>
      </c>
      <c r="S3306">
        <f t="shared" si="925"/>
        <v>3</v>
      </c>
      <c r="T3306">
        <f t="shared" si="926"/>
        <v>9</v>
      </c>
      <c r="U3306">
        <f t="shared" si="927"/>
        <v>1</v>
      </c>
      <c r="V3306">
        <f t="shared" ca="1" si="928"/>
        <v>0.57879999999999998</v>
      </c>
      <c r="W3306">
        <f>INDEX(Solarstrahlungsdaten!$B$13:$G$8772,Übersicht!O3306,Übersicht!$E$10)</f>
        <v>192.89</v>
      </c>
      <c r="X3306">
        <f t="shared" si="929"/>
        <v>0.66354159999999995</v>
      </c>
      <c r="Y3306">
        <f t="shared" ca="1" si="930"/>
        <v>-8.4741599999999973E-2</v>
      </c>
      <c r="Z3306">
        <f t="shared" ca="1" si="931"/>
        <v>0.57879999999999998</v>
      </c>
      <c r="AA3306">
        <f t="shared" ca="1" si="932"/>
        <v>8.4741599999999973E-2</v>
      </c>
      <c r="AB3306">
        <f t="shared" ca="1" si="933"/>
        <v>0</v>
      </c>
      <c r="AC3306">
        <f t="shared" ca="1" si="939"/>
        <v>1.4800219999999999</v>
      </c>
      <c r="AD3306">
        <f t="shared" ca="1" si="922"/>
        <v>0</v>
      </c>
      <c r="AE3306">
        <f t="shared" ca="1" si="934"/>
        <v>0</v>
      </c>
      <c r="AF3306">
        <f t="shared" ca="1" si="935"/>
        <v>0</v>
      </c>
      <c r="AG3306">
        <f t="shared" ca="1" si="936"/>
        <v>0.37000549999999999</v>
      </c>
      <c r="AH3306">
        <f t="shared" ca="1" si="937"/>
        <v>0</v>
      </c>
    </row>
    <row r="3307" spans="15:34" x14ac:dyDescent="0.25">
      <c r="O3307">
        <v>3251</v>
      </c>
      <c r="P3307" s="2">
        <f t="shared" si="938"/>
        <v>44332.416666658784</v>
      </c>
      <c r="Q3307">
        <f t="shared" si="923"/>
        <v>16</v>
      </c>
      <c r="R3307">
        <f t="shared" si="924"/>
        <v>5</v>
      </c>
      <c r="S3307">
        <f t="shared" si="925"/>
        <v>3</v>
      </c>
      <c r="T3307">
        <f t="shared" si="926"/>
        <v>10</v>
      </c>
      <c r="U3307">
        <f t="shared" si="927"/>
        <v>1</v>
      </c>
      <c r="V3307">
        <f t="shared" ca="1" si="928"/>
        <v>0.56110000000000004</v>
      </c>
      <c r="W3307">
        <f>INDEX(Solarstrahlungsdaten!$B$13:$G$8772,Übersicht!O3307,Übersicht!$E$10)</f>
        <v>175.76</v>
      </c>
      <c r="X3307">
        <f t="shared" si="929"/>
        <v>0.6046144</v>
      </c>
      <c r="Y3307">
        <f t="shared" ca="1" si="930"/>
        <v>-4.3514399999999953E-2</v>
      </c>
      <c r="Z3307">
        <f t="shared" ca="1" si="931"/>
        <v>0.56110000000000004</v>
      </c>
      <c r="AA3307">
        <f t="shared" ca="1" si="932"/>
        <v>4.3514399999999953E-2</v>
      </c>
      <c r="AB3307">
        <f t="shared" ca="1" si="933"/>
        <v>0</v>
      </c>
      <c r="AC3307">
        <f t="shared" ca="1" si="939"/>
        <v>1.5235363999999998</v>
      </c>
      <c r="AD3307">
        <f t="shared" ca="1" si="922"/>
        <v>0</v>
      </c>
      <c r="AE3307">
        <f t="shared" ca="1" si="934"/>
        <v>0</v>
      </c>
      <c r="AF3307">
        <f t="shared" ca="1" si="935"/>
        <v>0</v>
      </c>
      <c r="AG3307">
        <f t="shared" ca="1" si="936"/>
        <v>0.38088409999999995</v>
      </c>
      <c r="AH3307">
        <f t="shared" ca="1" si="937"/>
        <v>0</v>
      </c>
    </row>
    <row r="3308" spans="15:34" x14ac:dyDescent="0.25">
      <c r="O3308">
        <v>3252</v>
      </c>
      <c r="P3308" s="2">
        <f t="shared" si="938"/>
        <v>44332.458333325449</v>
      </c>
      <c r="Q3308">
        <f t="shared" si="923"/>
        <v>16</v>
      </c>
      <c r="R3308">
        <f t="shared" si="924"/>
        <v>5</v>
      </c>
      <c r="S3308">
        <f t="shared" si="925"/>
        <v>3</v>
      </c>
      <c r="T3308">
        <f t="shared" si="926"/>
        <v>11</v>
      </c>
      <c r="U3308">
        <f t="shared" si="927"/>
        <v>1</v>
      </c>
      <c r="V3308">
        <f t="shared" ca="1" si="928"/>
        <v>0.5595</v>
      </c>
      <c r="W3308">
        <f>INDEX(Solarstrahlungsdaten!$B$13:$G$8772,Übersicht!O3308,Übersicht!$E$10)</f>
        <v>147.77000000000001</v>
      </c>
      <c r="X3308">
        <f t="shared" si="929"/>
        <v>0.50832880000000003</v>
      </c>
      <c r="Y3308">
        <f t="shared" ca="1" si="930"/>
        <v>5.1171199999999972E-2</v>
      </c>
      <c r="Z3308">
        <f t="shared" ca="1" si="931"/>
        <v>0.50832880000000003</v>
      </c>
      <c r="AA3308">
        <f t="shared" ca="1" si="932"/>
        <v>0</v>
      </c>
      <c r="AB3308">
        <f t="shared" ca="1" si="933"/>
        <v>5.1171199999999972E-2</v>
      </c>
      <c r="AC3308">
        <f t="shared" ca="1" si="939"/>
        <v>1.4723651999999998</v>
      </c>
      <c r="AD3308">
        <f t="shared" ca="1" si="922"/>
        <v>0</v>
      </c>
      <c r="AE3308">
        <f t="shared" ca="1" si="934"/>
        <v>0</v>
      </c>
      <c r="AF3308">
        <f t="shared" ca="1" si="935"/>
        <v>0</v>
      </c>
      <c r="AG3308">
        <f t="shared" ca="1" si="936"/>
        <v>0.36809129999999995</v>
      </c>
      <c r="AH3308">
        <f t="shared" ca="1" si="937"/>
        <v>0</v>
      </c>
    </row>
    <row r="3309" spans="15:34" x14ac:dyDescent="0.25">
      <c r="O3309">
        <v>3253</v>
      </c>
      <c r="P3309" s="2">
        <f t="shared" si="938"/>
        <v>44332.499999992113</v>
      </c>
      <c r="Q3309">
        <f t="shared" si="923"/>
        <v>16</v>
      </c>
      <c r="R3309">
        <f t="shared" si="924"/>
        <v>5</v>
      </c>
      <c r="S3309">
        <f t="shared" si="925"/>
        <v>3</v>
      </c>
      <c r="T3309">
        <f t="shared" si="926"/>
        <v>12</v>
      </c>
      <c r="U3309">
        <f t="shared" si="927"/>
        <v>1</v>
      </c>
      <c r="V3309">
        <f t="shared" ca="1" si="928"/>
        <v>0.61539999999999995</v>
      </c>
      <c r="W3309">
        <f>INDEX(Solarstrahlungsdaten!$B$13:$G$8772,Übersicht!O3309,Übersicht!$E$10)</f>
        <v>103.19</v>
      </c>
      <c r="X3309">
        <f t="shared" si="929"/>
        <v>0.3549736</v>
      </c>
      <c r="Y3309">
        <f t="shared" ca="1" si="930"/>
        <v>0.26042639999999995</v>
      </c>
      <c r="Z3309">
        <f t="shared" ca="1" si="931"/>
        <v>0.3549736</v>
      </c>
      <c r="AA3309">
        <f t="shared" ca="1" si="932"/>
        <v>0</v>
      </c>
      <c r="AB3309">
        <f t="shared" ca="1" si="933"/>
        <v>0.26042639999999995</v>
      </c>
      <c r="AC3309">
        <f t="shared" ca="1" si="939"/>
        <v>1.2119388</v>
      </c>
      <c r="AD3309">
        <f t="shared" ca="1" si="922"/>
        <v>0</v>
      </c>
      <c r="AE3309">
        <f t="shared" ca="1" si="934"/>
        <v>0</v>
      </c>
      <c r="AF3309">
        <f t="shared" ca="1" si="935"/>
        <v>0</v>
      </c>
      <c r="AG3309">
        <f t="shared" ca="1" si="936"/>
        <v>0.3029847</v>
      </c>
      <c r="AH3309">
        <f t="shared" ca="1" si="937"/>
        <v>0</v>
      </c>
    </row>
    <row r="3310" spans="15:34" x14ac:dyDescent="0.25">
      <c r="O3310">
        <v>3254</v>
      </c>
      <c r="P3310" s="2">
        <f t="shared" si="938"/>
        <v>44332.541666658777</v>
      </c>
      <c r="Q3310">
        <f t="shared" si="923"/>
        <v>16</v>
      </c>
      <c r="R3310">
        <f t="shared" si="924"/>
        <v>5</v>
      </c>
      <c r="S3310">
        <f t="shared" si="925"/>
        <v>3</v>
      </c>
      <c r="T3310">
        <f t="shared" si="926"/>
        <v>13</v>
      </c>
      <c r="U3310">
        <f t="shared" si="927"/>
        <v>1</v>
      </c>
      <c r="V3310">
        <f t="shared" ca="1" si="928"/>
        <v>0.62909999999999988</v>
      </c>
      <c r="W3310">
        <f>INDEX(Solarstrahlungsdaten!$B$13:$G$8772,Übersicht!O3310,Übersicht!$E$10)</f>
        <v>76.13</v>
      </c>
      <c r="X3310">
        <f t="shared" si="929"/>
        <v>0.26188719999999999</v>
      </c>
      <c r="Y3310">
        <f t="shared" ca="1" si="930"/>
        <v>0.36721279999999989</v>
      </c>
      <c r="Z3310">
        <f t="shared" ca="1" si="931"/>
        <v>0.26188719999999999</v>
      </c>
      <c r="AA3310">
        <f t="shared" ca="1" si="932"/>
        <v>0</v>
      </c>
      <c r="AB3310">
        <f t="shared" ca="1" si="933"/>
        <v>0.36721279999999989</v>
      </c>
      <c r="AC3310">
        <f t="shared" ca="1" si="939"/>
        <v>0.84472600000000009</v>
      </c>
      <c r="AD3310">
        <f t="shared" ca="1" si="922"/>
        <v>0</v>
      </c>
      <c r="AE3310">
        <f t="shared" ca="1" si="934"/>
        <v>0</v>
      </c>
      <c r="AF3310">
        <f t="shared" ca="1" si="935"/>
        <v>0</v>
      </c>
      <c r="AG3310">
        <f t="shared" ca="1" si="936"/>
        <v>0.21118150000000002</v>
      </c>
      <c r="AH3310">
        <f t="shared" ca="1" si="937"/>
        <v>0</v>
      </c>
    </row>
    <row r="3311" spans="15:34" x14ac:dyDescent="0.25">
      <c r="O3311">
        <v>3255</v>
      </c>
      <c r="P3311" s="2">
        <f t="shared" si="938"/>
        <v>44332.583333325441</v>
      </c>
      <c r="Q3311">
        <f t="shared" si="923"/>
        <v>16</v>
      </c>
      <c r="R3311">
        <f t="shared" si="924"/>
        <v>5</v>
      </c>
      <c r="S3311">
        <f t="shared" si="925"/>
        <v>3</v>
      </c>
      <c r="T3311">
        <f t="shared" si="926"/>
        <v>14</v>
      </c>
      <c r="U3311">
        <f t="shared" si="927"/>
        <v>1</v>
      </c>
      <c r="V3311">
        <f t="shared" ca="1" si="928"/>
        <v>0.5454</v>
      </c>
      <c r="W3311">
        <f>INDEX(Solarstrahlungsdaten!$B$13:$G$8772,Übersicht!O3311,Übersicht!$E$10)</f>
        <v>74.400000000000006</v>
      </c>
      <c r="X3311">
        <f t="shared" si="929"/>
        <v>0.255936</v>
      </c>
      <c r="Y3311">
        <f t="shared" ca="1" si="930"/>
        <v>0.289464</v>
      </c>
      <c r="Z3311">
        <f t="shared" ca="1" si="931"/>
        <v>0.255936</v>
      </c>
      <c r="AA3311">
        <f t="shared" ca="1" si="932"/>
        <v>0</v>
      </c>
      <c r="AB3311">
        <f t="shared" ca="1" si="933"/>
        <v>0.289464</v>
      </c>
      <c r="AC3311">
        <f t="shared" ca="1" si="939"/>
        <v>0.55526200000000014</v>
      </c>
      <c r="AD3311">
        <f t="shared" ca="1" si="922"/>
        <v>0</v>
      </c>
      <c r="AE3311">
        <f t="shared" ca="1" si="934"/>
        <v>0</v>
      </c>
      <c r="AF3311">
        <f t="shared" ca="1" si="935"/>
        <v>0</v>
      </c>
      <c r="AG3311">
        <f t="shared" ca="1" si="936"/>
        <v>0.13881550000000004</v>
      </c>
      <c r="AH3311">
        <f t="shared" ca="1" si="937"/>
        <v>0</v>
      </c>
    </row>
    <row r="3312" spans="15:34" x14ac:dyDescent="0.25">
      <c r="O3312">
        <v>3256</v>
      </c>
      <c r="P3312" s="2">
        <f t="shared" si="938"/>
        <v>44332.624999992106</v>
      </c>
      <c r="Q3312">
        <f t="shared" si="923"/>
        <v>16</v>
      </c>
      <c r="R3312">
        <f t="shared" si="924"/>
        <v>5</v>
      </c>
      <c r="S3312">
        <f t="shared" si="925"/>
        <v>3</v>
      </c>
      <c r="T3312">
        <f t="shared" si="926"/>
        <v>15</v>
      </c>
      <c r="U3312">
        <f t="shared" si="927"/>
        <v>1</v>
      </c>
      <c r="V3312">
        <f t="shared" ca="1" si="928"/>
        <v>0.48510000000000003</v>
      </c>
      <c r="W3312">
        <f>INDEX(Solarstrahlungsdaten!$B$13:$G$8772,Übersicht!O3312,Übersicht!$E$10)</f>
        <v>68.77</v>
      </c>
      <c r="X3312">
        <f t="shared" si="929"/>
        <v>0.2365688</v>
      </c>
      <c r="Y3312">
        <f t="shared" ca="1" si="930"/>
        <v>0.24853120000000004</v>
      </c>
      <c r="Z3312">
        <f t="shared" ca="1" si="931"/>
        <v>0.2365688</v>
      </c>
      <c r="AA3312">
        <f t="shared" ca="1" si="932"/>
        <v>0</v>
      </c>
      <c r="AB3312">
        <f t="shared" ca="1" si="933"/>
        <v>0.24853120000000004</v>
      </c>
      <c r="AC3312">
        <f t="shared" ca="1" si="939"/>
        <v>0.30673080000000008</v>
      </c>
      <c r="AD3312">
        <f t="shared" ca="1" si="922"/>
        <v>0</v>
      </c>
      <c r="AE3312">
        <f t="shared" ca="1" si="934"/>
        <v>0</v>
      </c>
      <c r="AF3312">
        <f t="shared" ca="1" si="935"/>
        <v>0</v>
      </c>
      <c r="AG3312">
        <f t="shared" ca="1" si="936"/>
        <v>7.668270000000002E-2</v>
      </c>
      <c r="AH3312">
        <f t="shared" ca="1" si="937"/>
        <v>0</v>
      </c>
    </row>
    <row r="3313" spans="15:34" x14ac:dyDescent="0.25">
      <c r="O3313">
        <v>3257</v>
      </c>
      <c r="P3313" s="2">
        <f t="shared" si="938"/>
        <v>44332.66666665877</v>
      </c>
      <c r="Q3313">
        <f t="shared" si="923"/>
        <v>16</v>
      </c>
      <c r="R3313">
        <f t="shared" si="924"/>
        <v>5</v>
      </c>
      <c r="S3313">
        <f t="shared" si="925"/>
        <v>3</v>
      </c>
      <c r="T3313">
        <f t="shared" si="926"/>
        <v>16</v>
      </c>
      <c r="U3313">
        <f t="shared" si="927"/>
        <v>1</v>
      </c>
      <c r="V3313">
        <f t="shared" ca="1" si="928"/>
        <v>0.45910000000000001</v>
      </c>
      <c r="W3313">
        <f>INDEX(Solarstrahlungsdaten!$B$13:$G$8772,Übersicht!O3313,Übersicht!$E$10)</f>
        <v>58.22</v>
      </c>
      <c r="X3313">
        <f t="shared" si="929"/>
        <v>0.2002768</v>
      </c>
      <c r="Y3313">
        <f t="shared" ca="1" si="930"/>
        <v>0.25882320000000003</v>
      </c>
      <c r="Z3313">
        <f t="shared" ca="1" si="931"/>
        <v>0.2002768</v>
      </c>
      <c r="AA3313">
        <f t="shared" ca="1" si="932"/>
        <v>0</v>
      </c>
      <c r="AB3313">
        <f t="shared" ca="1" si="933"/>
        <v>0.25882320000000003</v>
      </c>
      <c r="AC3313">
        <f t="shared" ca="1" si="939"/>
        <v>4.790760000000005E-2</v>
      </c>
      <c r="AD3313">
        <f t="shared" ca="1" si="922"/>
        <v>0</v>
      </c>
      <c r="AE3313">
        <f t="shared" ca="1" si="934"/>
        <v>0</v>
      </c>
      <c r="AF3313">
        <f t="shared" ca="1" si="935"/>
        <v>0</v>
      </c>
      <c r="AG3313">
        <f t="shared" ca="1" si="936"/>
        <v>1.1976900000000013E-2</v>
      </c>
      <c r="AH3313">
        <f t="shared" ca="1" si="937"/>
        <v>0</v>
      </c>
    </row>
    <row r="3314" spans="15:34" x14ac:dyDescent="0.25">
      <c r="O3314">
        <v>3258</v>
      </c>
      <c r="P3314" s="2">
        <f t="shared" si="938"/>
        <v>44332.708333325434</v>
      </c>
      <c r="Q3314">
        <f t="shared" si="923"/>
        <v>16</v>
      </c>
      <c r="R3314">
        <f t="shared" si="924"/>
        <v>5</v>
      </c>
      <c r="S3314">
        <f t="shared" si="925"/>
        <v>3</v>
      </c>
      <c r="T3314">
        <f t="shared" si="926"/>
        <v>17</v>
      </c>
      <c r="U3314">
        <f t="shared" si="927"/>
        <v>1</v>
      </c>
      <c r="V3314">
        <f t="shared" ca="1" si="928"/>
        <v>0.47749999999999998</v>
      </c>
      <c r="W3314">
        <f>INDEX(Solarstrahlungsdaten!$B$13:$G$8772,Übersicht!O3314,Übersicht!$E$10)</f>
        <v>97.78</v>
      </c>
      <c r="X3314">
        <f t="shared" si="929"/>
        <v>0.33636320000000003</v>
      </c>
      <c r="Y3314">
        <f t="shared" ca="1" si="930"/>
        <v>0.14113679999999995</v>
      </c>
      <c r="Z3314">
        <f t="shared" ca="1" si="931"/>
        <v>0.33636320000000003</v>
      </c>
      <c r="AA3314">
        <f t="shared" ca="1" si="932"/>
        <v>0</v>
      </c>
      <c r="AB3314">
        <f t="shared" ca="1" si="933"/>
        <v>4.790760000000005E-2</v>
      </c>
      <c r="AC3314">
        <f t="shared" ca="1" si="939"/>
        <v>0</v>
      </c>
      <c r="AD3314">
        <f t="shared" ca="1" si="922"/>
        <v>9.3229199999999901E-2</v>
      </c>
      <c r="AE3314">
        <f t="shared" ca="1" si="934"/>
        <v>0</v>
      </c>
      <c r="AF3314">
        <f t="shared" ca="1" si="935"/>
        <v>9.3229199999999901E-2</v>
      </c>
      <c r="AG3314">
        <f t="shared" ca="1" si="936"/>
        <v>0</v>
      </c>
      <c r="AH3314">
        <f t="shared" ca="1" si="937"/>
        <v>1</v>
      </c>
    </row>
    <row r="3315" spans="15:34" x14ac:dyDescent="0.25">
      <c r="O3315">
        <v>3259</v>
      </c>
      <c r="P3315" s="2">
        <f t="shared" si="938"/>
        <v>44332.749999992098</v>
      </c>
      <c r="Q3315">
        <f t="shared" si="923"/>
        <v>16</v>
      </c>
      <c r="R3315">
        <f t="shared" si="924"/>
        <v>5</v>
      </c>
      <c r="S3315">
        <f t="shared" si="925"/>
        <v>3</v>
      </c>
      <c r="T3315">
        <f t="shared" si="926"/>
        <v>18</v>
      </c>
      <c r="U3315">
        <f t="shared" si="927"/>
        <v>1</v>
      </c>
      <c r="V3315">
        <f t="shared" ca="1" si="928"/>
        <v>0.5454</v>
      </c>
      <c r="W3315">
        <f>INDEX(Solarstrahlungsdaten!$B$13:$G$8772,Übersicht!O3315,Übersicht!$E$10)</f>
        <v>12.489999999999998</v>
      </c>
      <c r="X3315">
        <f t="shared" si="929"/>
        <v>4.2965599999999993E-2</v>
      </c>
      <c r="Y3315">
        <f t="shared" ca="1" si="930"/>
        <v>0.50243440000000006</v>
      </c>
      <c r="Z3315">
        <f t="shared" ca="1" si="931"/>
        <v>4.2965599999999993E-2</v>
      </c>
      <c r="AA3315">
        <f t="shared" ca="1" si="932"/>
        <v>0</v>
      </c>
      <c r="AB3315">
        <f t="shared" ca="1" si="933"/>
        <v>0</v>
      </c>
      <c r="AC3315">
        <f t="shared" ca="1" si="939"/>
        <v>0</v>
      </c>
      <c r="AD3315">
        <f t="shared" ca="1" si="922"/>
        <v>0.50243440000000006</v>
      </c>
      <c r="AE3315">
        <f t="shared" ca="1" si="934"/>
        <v>0</v>
      </c>
      <c r="AF3315">
        <f t="shared" ca="1" si="935"/>
        <v>0.50243440000000006</v>
      </c>
      <c r="AG3315">
        <f t="shared" ca="1" si="936"/>
        <v>0</v>
      </c>
      <c r="AH3315">
        <f t="shared" ca="1" si="937"/>
        <v>1</v>
      </c>
    </row>
    <row r="3316" spans="15:34" x14ac:dyDescent="0.25">
      <c r="O3316">
        <v>3260</v>
      </c>
      <c r="P3316" s="2">
        <f t="shared" si="938"/>
        <v>44332.791666658763</v>
      </c>
      <c r="Q3316">
        <f t="shared" si="923"/>
        <v>16</v>
      </c>
      <c r="R3316">
        <f t="shared" si="924"/>
        <v>5</v>
      </c>
      <c r="S3316">
        <f t="shared" si="925"/>
        <v>3</v>
      </c>
      <c r="T3316">
        <f t="shared" si="926"/>
        <v>19</v>
      </c>
      <c r="U3316">
        <f t="shared" si="927"/>
        <v>1</v>
      </c>
      <c r="V3316">
        <f t="shared" ca="1" si="928"/>
        <v>0.64149999999999996</v>
      </c>
      <c r="W3316">
        <f>INDEX(Solarstrahlungsdaten!$B$13:$G$8772,Übersicht!O3316,Übersicht!$E$10)</f>
        <v>0</v>
      </c>
      <c r="X3316">
        <f t="shared" si="929"/>
        <v>0</v>
      </c>
      <c r="Y3316">
        <f t="shared" ca="1" si="930"/>
        <v>0.64149999999999996</v>
      </c>
      <c r="Z3316">
        <f t="shared" ca="1" si="931"/>
        <v>0</v>
      </c>
      <c r="AA3316">
        <f t="shared" ca="1" si="932"/>
        <v>0</v>
      </c>
      <c r="AB3316">
        <f t="shared" ca="1" si="933"/>
        <v>0</v>
      </c>
      <c r="AC3316">
        <f t="shared" ca="1" si="939"/>
        <v>0</v>
      </c>
      <c r="AD3316">
        <f t="shared" ca="1" si="922"/>
        <v>0.64149999999999996</v>
      </c>
      <c r="AE3316">
        <f t="shared" ca="1" si="934"/>
        <v>0</v>
      </c>
      <c r="AF3316">
        <f t="shared" ca="1" si="935"/>
        <v>0.64149999999999996</v>
      </c>
      <c r="AG3316">
        <f t="shared" ca="1" si="936"/>
        <v>0</v>
      </c>
      <c r="AH3316">
        <f t="shared" ca="1" si="937"/>
        <v>1</v>
      </c>
    </row>
    <row r="3317" spans="15:34" x14ac:dyDescent="0.25">
      <c r="O3317">
        <v>3261</v>
      </c>
      <c r="P3317" s="2">
        <f t="shared" si="938"/>
        <v>44332.833333325427</v>
      </c>
      <c r="Q3317">
        <f t="shared" si="923"/>
        <v>16</v>
      </c>
      <c r="R3317">
        <f t="shared" si="924"/>
        <v>5</v>
      </c>
      <c r="S3317">
        <f t="shared" si="925"/>
        <v>3</v>
      </c>
      <c r="T3317">
        <f t="shared" si="926"/>
        <v>20</v>
      </c>
      <c r="U3317">
        <f t="shared" si="927"/>
        <v>1</v>
      </c>
      <c r="V3317">
        <f t="shared" ca="1" si="928"/>
        <v>0.67459999999999998</v>
      </c>
      <c r="W3317">
        <f>INDEX(Solarstrahlungsdaten!$B$13:$G$8772,Übersicht!O3317,Übersicht!$E$10)</f>
        <v>0</v>
      </c>
      <c r="X3317">
        <f t="shared" si="929"/>
        <v>0</v>
      </c>
      <c r="Y3317">
        <f t="shared" ca="1" si="930"/>
        <v>0.67459999999999998</v>
      </c>
      <c r="Z3317">
        <f t="shared" ca="1" si="931"/>
        <v>0</v>
      </c>
      <c r="AA3317">
        <f t="shared" ca="1" si="932"/>
        <v>0</v>
      </c>
      <c r="AB3317">
        <f t="shared" ca="1" si="933"/>
        <v>0</v>
      </c>
      <c r="AC3317">
        <f t="shared" ca="1" si="939"/>
        <v>0</v>
      </c>
      <c r="AD3317">
        <f t="shared" ca="1" si="922"/>
        <v>0.67459999999999998</v>
      </c>
      <c r="AE3317">
        <f t="shared" ca="1" si="934"/>
        <v>0</v>
      </c>
      <c r="AF3317">
        <f t="shared" ca="1" si="935"/>
        <v>0.67459999999999998</v>
      </c>
      <c r="AG3317">
        <f t="shared" ca="1" si="936"/>
        <v>0</v>
      </c>
      <c r="AH3317">
        <f t="shared" ca="1" si="937"/>
        <v>1</v>
      </c>
    </row>
    <row r="3318" spans="15:34" x14ac:dyDescent="0.25">
      <c r="O3318">
        <v>3262</v>
      </c>
      <c r="P3318" s="2">
        <f t="shared" si="938"/>
        <v>44332.874999992091</v>
      </c>
      <c r="Q3318">
        <f t="shared" si="923"/>
        <v>16</v>
      </c>
      <c r="R3318">
        <f t="shared" si="924"/>
        <v>5</v>
      </c>
      <c r="S3318">
        <f t="shared" si="925"/>
        <v>3</v>
      </c>
      <c r="T3318">
        <f t="shared" si="926"/>
        <v>21</v>
      </c>
      <c r="U3318">
        <f t="shared" si="927"/>
        <v>1</v>
      </c>
      <c r="V3318">
        <f t="shared" ca="1" si="928"/>
        <v>0.63759999999999994</v>
      </c>
      <c r="W3318">
        <f>INDEX(Solarstrahlungsdaten!$B$13:$G$8772,Übersicht!O3318,Übersicht!$E$10)</f>
        <v>0</v>
      </c>
      <c r="X3318">
        <f t="shared" si="929"/>
        <v>0</v>
      </c>
      <c r="Y3318">
        <f t="shared" ca="1" si="930"/>
        <v>0.63759999999999994</v>
      </c>
      <c r="Z3318">
        <f t="shared" ca="1" si="931"/>
        <v>0</v>
      </c>
      <c r="AA3318">
        <f t="shared" ca="1" si="932"/>
        <v>0</v>
      </c>
      <c r="AB3318">
        <f t="shared" ca="1" si="933"/>
        <v>0</v>
      </c>
      <c r="AC3318">
        <f t="shared" ca="1" si="939"/>
        <v>0</v>
      </c>
      <c r="AD3318">
        <f t="shared" ca="1" si="922"/>
        <v>0.63759999999999994</v>
      </c>
      <c r="AE3318">
        <f t="shared" ca="1" si="934"/>
        <v>0</v>
      </c>
      <c r="AF3318">
        <f t="shared" ca="1" si="935"/>
        <v>0.63759999999999994</v>
      </c>
      <c r="AG3318">
        <f t="shared" ca="1" si="936"/>
        <v>0</v>
      </c>
      <c r="AH3318">
        <f t="shared" ca="1" si="937"/>
        <v>1</v>
      </c>
    </row>
    <row r="3319" spans="15:34" x14ac:dyDescent="0.25">
      <c r="O3319">
        <v>3263</v>
      </c>
      <c r="P3319" s="2">
        <f t="shared" si="938"/>
        <v>44332.916666658755</v>
      </c>
      <c r="Q3319">
        <f t="shared" si="923"/>
        <v>16</v>
      </c>
      <c r="R3319">
        <f t="shared" si="924"/>
        <v>5</v>
      </c>
      <c r="S3319">
        <f t="shared" si="925"/>
        <v>3</v>
      </c>
      <c r="T3319">
        <f t="shared" si="926"/>
        <v>22</v>
      </c>
      <c r="U3319">
        <f t="shared" si="927"/>
        <v>1</v>
      </c>
      <c r="V3319">
        <f t="shared" ca="1" si="928"/>
        <v>0.59710000000000008</v>
      </c>
      <c r="W3319">
        <f>INDEX(Solarstrahlungsdaten!$B$13:$G$8772,Übersicht!O3319,Übersicht!$E$10)</f>
        <v>0</v>
      </c>
      <c r="X3319">
        <f t="shared" si="929"/>
        <v>0</v>
      </c>
      <c r="Y3319">
        <f t="shared" ca="1" si="930"/>
        <v>0.59710000000000008</v>
      </c>
      <c r="Z3319">
        <f t="shared" ca="1" si="931"/>
        <v>0</v>
      </c>
      <c r="AA3319">
        <f t="shared" ca="1" si="932"/>
        <v>0</v>
      </c>
      <c r="AB3319">
        <f t="shared" ca="1" si="933"/>
        <v>0</v>
      </c>
      <c r="AC3319">
        <f t="shared" ca="1" si="939"/>
        <v>0</v>
      </c>
      <c r="AD3319">
        <f t="shared" ca="1" si="922"/>
        <v>0.59710000000000008</v>
      </c>
      <c r="AE3319">
        <f t="shared" ca="1" si="934"/>
        <v>0</v>
      </c>
      <c r="AF3319">
        <f t="shared" ca="1" si="935"/>
        <v>0.59710000000000008</v>
      </c>
      <c r="AG3319">
        <f t="shared" ca="1" si="936"/>
        <v>0</v>
      </c>
      <c r="AH3319">
        <f t="shared" ca="1" si="937"/>
        <v>1</v>
      </c>
    </row>
    <row r="3320" spans="15:34" x14ac:dyDescent="0.25">
      <c r="O3320">
        <v>3264</v>
      </c>
      <c r="P3320" s="2">
        <f t="shared" si="938"/>
        <v>44332.95833332542</v>
      </c>
      <c r="Q3320">
        <f t="shared" si="923"/>
        <v>16</v>
      </c>
      <c r="R3320">
        <f t="shared" si="924"/>
        <v>5</v>
      </c>
      <c r="S3320">
        <f t="shared" si="925"/>
        <v>3</v>
      </c>
      <c r="T3320">
        <f t="shared" si="926"/>
        <v>23</v>
      </c>
      <c r="U3320">
        <f t="shared" si="927"/>
        <v>1</v>
      </c>
      <c r="V3320">
        <f t="shared" ca="1" si="928"/>
        <v>0.48749999999999999</v>
      </c>
      <c r="W3320">
        <f>INDEX(Solarstrahlungsdaten!$B$13:$G$8772,Übersicht!O3320,Übersicht!$E$10)</f>
        <v>0</v>
      </c>
      <c r="X3320">
        <f t="shared" si="929"/>
        <v>0</v>
      </c>
      <c r="Y3320">
        <f t="shared" ca="1" si="930"/>
        <v>0.48749999999999999</v>
      </c>
      <c r="Z3320">
        <f t="shared" ca="1" si="931"/>
        <v>0</v>
      </c>
      <c r="AA3320">
        <f t="shared" ca="1" si="932"/>
        <v>0</v>
      </c>
      <c r="AB3320">
        <f t="shared" ca="1" si="933"/>
        <v>0</v>
      </c>
      <c r="AC3320">
        <f t="shared" ca="1" si="939"/>
        <v>0</v>
      </c>
      <c r="AD3320">
        <f t="shared" ca="1" si="922"/>
        <v>0.48749999999999999</v>
      </c>
      <c r="AE3320">
        <f t="shared" ca="1" si="934"/>
        <v>0</v>
      </c>
      <c r="AF3320">
        <f t="shared" ca="1" si="935"/>
        <v>0.48749999999999999</v>
      </c>
      <c r="AG3320">
        <f t="shared" ca="1" si="936"/>
        <v>0</v>
      </c>
      <c r="AH3320">
        <f t="shared" ca="1" si="937"/>
        <v>1</v>
      </c>
    </row>
    <row r="3321" spans="15:34" x14ac:dyDescent="0.25">
      <c r="O3321">
        <v>3265</v>
      </c>
      <c r="P3321" s="2">
        <f t="shared" si="938"/>
        <v>44332.999999992084</v>
      </c>
      <c r="Q3321">
        <f t="shared" si="923"/>
        <v>17</v>
      </c>
      <c r="R3321">
        <f t="shared" si="924"/>
        <v>5</v>
      </c>
      <c r="S3321">
        <f t="shared" si="925"/>
        <v>3</v>
      </c>
      <c r="T3321">
        <f t="shared" si="926"/>
        <v>0</v>
      </c>
      <c r="U3321">
        <f t="shared" si="927"/>
        <v>1</v>
      </c>
      <c r="V3321">
        <f t="shared" ca="1" si="928"/>
        <v>0.32850000000000001</v>
      </c>
      <c r="W3321">
        <f>INDEX(Solarstrahlungsdaten!$B$13:$G$8772,Übersicht!O3321,Übersicht!$E$10)</f>
        <v>0</v>
      </c>
      <c r="X3321">
        <f t="shared" si="929"/>
        <v>0</v>
      </c>
      <c r="Y3321">
        <f t="shared" ca="1" si="930"/>
        <v>0.32850000000000001</v>
      </c>
      <c r="Z3321">
        <f t="shared" ca="1" si="931"/>
        <v>0</v>
      </c>
      <c r="AA3321">
        <f t="shared" ca="1" si="932"/>
        <v>0</v>
      </c>
      <c r="AB3321">
        <f t="shared" ca="1" si="933"/>
        <v>0</v>
      </c>
      <c r="AC3321">
        <f t="shared" ca="1" si="939"/>
        <v>0</v>
      </c>
      <c r="AD3321">
        <f t="shared" ref="AD3321:AD3384" ca="1" si="940">Y3321+AA3321-AB3321</f>
        <v>0.32850000000000001</v>
      </c>
      <c r="AE3321">
        <f t="shared" ca="1" si="934"/>
        <v>0</v>
      </c>
      <c r="AF3321">
        <f t="shared" ca="1" si="935"/>
        <v>0.32850000000000001</v>
      </c>
      <c r="AG3321">
        <f t="shared" ca="1" si="936"/>
        <v>0</v>
      </c>
      <c r="AH3321">
        <f t="shared" ca="1" si="937"/>
        <v>1</v>
      </c>
    </row>
    <row r="3322" spans="15:34" x14ac:dyDescent="0.25">
      <c r="O3322">
        <v>3266</v>
      </c>
      <c r="P3322" s="2">
        <f t="shared" si="938"/>
        <v>44333.041666658748</v>
      </c>
      <c r="Q3322">
        <f t="shared" ref="Q3322:Q3385" si="941">DAY(P3322)</f>
        <v>17</v>
      </c>
      <c r="R3322">
        <f t="shared" ref="R3322:R3385" si="942">MONTH(P3322)</f>
        <v>5</v>
      </c>
      <c r="S3322">
        <f t="shared" ref="S3322:S3385" si="943">IF(WEEKDAY(P3322)=6,1,IF(WEEKDAY(P3322)=7,2,3))</f>
        <v>3</v>
      </c>
      <c r="T3322">
        <f t="shared" ref="T3322:T3385" si="944">HOUR(P3322)</f>
        <v>1</v>
      </c>
      <c r="U3322">
        <f t="shared" ref="U3322:U3385" si="945">IF(AND(P3322&gt;DATE(2021,5,14),P3322&lt;DATE(2021,9,15)),1,IF(AND(P3322&gt;DATE(2021,3,20),P3322&lt;DATE(2021,11,1)),2,0))</f>
        <v>1</v>
      </c>
      <c r="V3322">
        <f t="shared" ref="V3322:V3385" ca="1" si="946">INDEX($D$57:$L$80,1+T3322,S3322+U3322*3)</f>
        <v>0.22929999999999998</v>
      </c>
      <c r="W3322">
        <f>INDEX(Solarstrahlungsdaten!$B$13:$G$8772,Übersicht!O3322,Übersicht!$E$10)</f>
        <v>0</v>
      </c>
      <c r="X3322">
        <f t="shared" ref="X3322:X3385" si="947">IF(W3322*$D$9/1000*(1-$D$41)&gt;$D$9*$D$42,$D$9*$D$42,W3322*$D$9/1000*(1-$D$41))</f>
        <v>0</v>
      </c>
      <c r="Y3322">
        <f t="shared" ref="Y3322:Y3385" ca="1" si="948">V3322-X3322</f>
        <v>0.22929999999999998</v>
      </c>
      <c r="Z3322">
        <f t="shared" ref="Z3322:Z3385" ca="1" si="949">IF(X3322&gt;V3322,V3322,X3322)</f>
        <v>0</v>
      </c>
      <c r="AA3322">
        <f t="shared" ref="AA3322:AA3385" ca="1" si="950">IF(Y3322&lt;0, IF(AC3321-Y3322&lt;$D$22, -Y3322, $D$22-AC3321),0)</f>
        <v>0</v>
      </c>
      <c r="AB3322">
        <f t="shared" ref="AB3322:AB3385" ca="1" si="951">IF(Y3322&gt;0, IF(AC3321-Y3322&gt;0, Y3322, AC3321),0)</f>
        <v>0</v>
      </c>
      <c r="AC3322">
        <f t="shared" ca="1" si="939"/>
        <v>0</v>
      </c>
      <c r="AD3322">
        <f t="shared" ca="1" si="940"/>
        <v>0.22929999999999998</v>
      </c>
      <c r="AE3322">
        <f t="shared" ref="AE3322:AE3385" ca="1" si="952">IF(AD3322&lt;0,-AD3322,0)</f>
        <v>0</v>
      </c>
      <c r="AF3322">
        <f t="shared" ref="AF3322:AF3385" ca="1" si="953">IF(AD3322&gt;0,AD3322,0)</f>
        <v>0.22929999999999998</v>
      </c>
      <c r="AG3322">
        <f t="shared" ref="AG3322:AG3385" ca="1" si="954">IF($D$22&gt;0,AC3322/$D$22,0)</f>
        <v>0</v>
      </c>
      <c r="AH3322">
        <f t="shared" ref="AH3322:AH3385" ca="1" si="955">IF(AC3322&lt;=0,1,0)</f>
        <v>1</v>
      </c>
    </row>
    <row r="3323" spans="15:34" x14ac:dyDescent="0.25">
      <c r="O3323">
        <v>3267</v>
      </c>
      <c r="P3323" s="2">
        <f t="shared" ref="P3323:P3386" si="956">P3322+TIME(1,,)</f>
        <v>44333.083333325412</v>
      </c>
      <c r="Q3323">
        <f t="shared" si="941"/>
        <v>17</v>
      </c>
      <c r="R3323">
        <f t="shared" si="942"/>
        <v>5</v>
      </c>
      <c r="S3323">
        <f t="shared" si="943"/>
        <v>3</v>
      </c>
      <c r="T3323">
        <f t="shared" si="944"/>
        <v>2</v>
      </c>
      <c r="U3323">
        <f t="shared" si="945"/>
        <v>1</v>
      </c>
      <c r="V3323">
        <f t="shared" ca="1" si="946"/>
        <v>0.20319999999999999</v>
      </c>
      <c r="W3323">
        <f>INDEX(Solarstrahlungsdaten!$B$13:$G$8772,Übersicht!O3323,Übersicht!$E$10)</f>
        <v>0</v>
      </c>
      <c r="X3323">
        <f t="shared" si="947"/>
        <v>0</v>
      </c>
      <c r="Y3323">
        <f t="shared" ca="1" si="948"/>
        <v>0.20319999999999999</v>
      </c>
      <c r="Z3323">
        <f t="shared" ca="1" si="949"/>
        <v>0</v>
      </c>
      <c r="AA3323">
        <f t="shared" ca="1" si="950"/>
        <v>0</v>
      </c>
      <c r="AB3323">
        <f t="shared" ca="1" si="951"/>
        <v>0</v>
      </c>
      <c r="AC3323">
        <f t="shared" ref="AC3323:AC3386" ca="1" si="957">AC3322+AA3323-AB3323</f>
        <v>0</v>
      </c>
      <c r="AD3323">
        <f t="shared" ca="1" si="940"/>
        <v>0.20319999999999999</v>
      </c>
      <c r="AE3323">
        <f t="shared" ca="1" si="952"/>
        <v>0</v>
      </c>
      <c r="AF3323">
        <f t="shared" ca="1" si="953"/>
        <v>0.20319999999999999</v>
      </c>
      <c r="AG3323">
        <f t="shared" ca="1" si="954"/>
        <v>0</v>
      </c>
      <c r="AH3323">
        <f t="shared" ca="1" si="955"/>
        <v>1</v>
      </c>
    </row>
    <row r="3324" spans="15:34" x14ac:dyDescent="0.25">
      <c r="O3324">
        <v>3268</v>
      </c>
      <c r="P3324" s="2">
        <f t="shared" si="956"/>
        <v>44333.124999992076</v>
      </c>
      <c r="Q3324">
        <f t="shared" si="941"/>
        <v>17</v>
      </c>
      <c r="R3324">
        <f t="shared" si="942"/>
        <v>5</v>
      </c>
      <c r="S3324">
        <f t="shared" si="943"/>
        <v>3</v>
      </c>
      <c r="T3324">
        <f t="shared" si="944"/>
        <v>3</v>
      </c>
      <c r="U3324">
        <f t="shared" si="945"/>
        <v>1</v>
      </c>
      <c r="V3324">
        <f t="shared" ca="1" si="946"/>
        <v>0.18919999999999998</v>
      </c>
      <c r="W3324">
        <f>INDEX(Solarstrahlungsdaten!$B$13:$G$8772,Übersicht!O3324,Übersicht!$E$10)</f>
        <v>0</v>
      </c>
      <c r="X3324">
        <f t="shared" si="947"/>
        <v>0</v>
      </c>
      <c r="Y3324">
        <f t="shared" ca="1" si="948"/>
        <v>0.18919999999999998</v>
      </c>
      <c r="Z3324">
        <f t="shared" ca="1" si="949"/>
        <v>0</v>
      </c>
      <c r="AA3324">
        <f t="shared" ca="1" si="950"/>
        <v>0</v>
      </c>
      <c r="AB3324">
        <f t="shared" ca="1" si="951"/>
        <v>0</v>
      </c>
      <c r="AC3324">
        <f t="shared" ca="1" si="957"/>
        <v>0</v>
      </c>
      <c r="AD3324">
        <f t="shared" ca="1" si="940"/>
        <v>0.18919999999999998</v>
      </c>
      <c r="AE3324">
        <f t="shared" ca="1" si="952"/>
        <v>0</v>
      </c>
      <c r="AF3324">
        <f t="shared" ca="1" si="953"/>
        <v>0.18919999999999998</v>
      </c>
      <c r="AG3324">
        <f t="shared" ca="1" si="954"/>
        <v>0</v>
      </c>
      <c r="AH3324">
        <f t="shared" ca="1" si="955"/>
        <v>1</v>
      </c>
    </row>
    <row r="3325" spans="15:34" x14ac:dyDescent="0.25">
      <c r="O3325">
        <v>3269</v>
      </c>
      <c r="P3325" s="2">
        <f t="shared" si="956"/>
        <v>44333.166666658741</v>
      </c>
      <c r="Q3325">
        <f t="shared" si="941"/>
        <v>17</v>
      </c>
      <c r="R3325">
        <f t="shared" si="942"/>
        <v>5</v>
      </c>
      <c r="S3325">
        <f t="shared" si="943"/>
        <v>3</v>
      </c>
      <c r="T3325">
        <f t="shared" si="944"/>
        <v>4</v>
      </c>
      <c r="U3325">
        <f t="shared" si="945"/>
        <v>1</v>
      </c>
      <c r="V3325">
        <f t="shared" ca="1" si="946"/>
        <v>0.191</v>
      </c>
      <c r="W3325">
        <f>INDEX(Solarstrahlungsdaten!$B$13:$G$8772,Übersicht!O3325,Übersicht!$E$10)</f>
        <v>4.665</v>
      </c>
      <c r="X3325">
        <f t="shared" si="947"/>
        <v>1.6047599999999999E-2</v>
      </c>
      <c r="Y3325">
        <f t="shared" ca="1" si="948"/>
        <v>0.17495240000000001</v>
      </c>
      <c r="Z3325">
        <f t="shared" ca="1" si="949"/>
        <v>1.6047599999999999E-2</v>
      </c>
      <c r="AA3325">
        <f t="shared" ca="1" si="950"/>
        <v>0</v>
      </c>
      <c r="AB3325">
        <f t="shared" ca="1" si="951"/>
        <v>0</v>
      </c>
      <c r="AC3325">
        <f t="shared" ca="1" si="957"/>
        <v>0</v>
      </c>
      <c r="AD3325">
        <f t="shared" ca="1" si="940"/>
        <v>0.17495240000000001</v>
      </c>
      <c r="AE3325">
        <f t="shared" ca="1" si="952"/>
        <v>0</v>
      </c>
      <c r="AF3325">
        <f t="shared" ca="1" si="953"/>
        <v>0.17495240000000001</v>
      </c>
      <c r="AG3325">
        <f t="shared" ca="1" si="954"/>
        <v>0</v>
      </c>
      <c r="AH3325">
        <f t="shared" ca="1" si="955"/>
        <v>1</v>
      </c>
    </row>
    <row r="3326" spans="15:34" x14ac:dyDescent="0.25">
      <c r="O3326">
        <v>3270</v>
      </c>
      <c r="P3326" s="2">
        <f t="shared" si="956"/>
        <v>44333.208333325405</v>
      </c>
      <c r="Q3326">
        <f t="shared" si="941"/>
        <v>17</v>
      </c>
      <c r="R3326">
        <f t="shared" si="942"/>
        <v>5</v>
      </c>
      <c r="S3326">
        <f t="shared" si="943"/>
        <v>3</v>
      </c>
      <c r="T3326">
        <f t="shared" si="944"/>
        <v>5</v>
      </c>
      <c r="U3326">
        <f t="shared" si="945"/>
        <v>1</v>
      </c>
      <c r="V3326">
        <f t="shared" ca="1" si="946"/>
        <v>0.21959999999999999</v>
      </c>
      <c r="W3326">
        <f>INDEX(Solarstrahlungsdaten!$B$13:$G$8772,Übersicht!O3326,Übersicht!$E$10)</f>
        <v>61.04</v>
      </c>
      <c r="X3326">
        <f t="shared" si="947"/>
        <v>0.20997759999999999</v>
      </c>
      <c r="Y3326">
        <f t="shared" ca="1" si="948"/>
        <v>9.6224000000000032E-3</v>
      </c>
      <c r="Z3326">
        <f t="shared" ca="1" si="949"/>
        <v>0.20997759999999999</v>
      </c>
      <c r="AA3326">
        <f t="shared" ca="1" si="950"/>
        <v>0</v>
      </c>
      <c r="AB3326">
        <f t="shared" ca="1" si="951"/>
        <v>0</v>
      </c>
      <c r="AC3326">
        <f t="shared" ca="1" si="957"/>
        <v>0</v>
      </c>
      <c r="AD3326">
        <f t="shared" ca="1" si="940"/>
        <v>9.6224000000000032E-3</v>
      </c>
      <c r="AE3326">
        <f t="shared" ca="1" si="952"/>
        <v>0</v>
      </c>
      <c r="AF3326">
        <f t="shared" ca="1" si="953"/>
        <v>9.6224000000000032E-3</v>
      </c>
      <c r="AG3326">
        <f t="shared" ca="1" si="954"/>
        <v>0</v>
      </c>
      <c r="AH3326">
        <f t="shared" ca="1" si="955"/>
        <v>1</v>
      </c>
    </row>
    <row r="3327" spans="15:34" x14ac:dyDescent="0.25">
      <c r="O3327">
        <v>3271</v>
      </c>
      <c r="P3327" s="2">
        <f t="shared" si="956"/>
        <v>44333.249999992069</v>
      </c>
      <c r="Q3327">
        <f t="shared" si="941"/>
        <v>17</v>
      </c>
      <c r="R3327">
        <f t="shared" si="942"/>
        <v>5</v>
      </c>
      <c r="S3327">
        <f t="shared" si="943"/>
        <v>3</v>
      </c>
      <c r="T3327">
        <f t="shared" si="944"/>
        <v>6</v>
      </c>
      <c r="U3327">
        <f t="shared" si="945"/>
        <v>1</v>
      </c>
      <c r="V3327">
        <f t="shared" ca="1" si="946"/>
        <v>0.34410000000000002</v>
      </c>
      <c r="W3327">
        <f>INDEX(Solarstrahlungsdaten!$B$13:$G$8772,Übersicht!O3327,Übersicht!$E$10)</f>
        <v>206.94</v>
      </c>
      <c r="X3327">
        <f t="shared" si="947"/>
        <v>0.71187359999999988</v>
      </c>
      <c r="Y3327">
        <f t="shared" ca="1" si="948"/>
        <v>-0.36777359999999987</v>
      </c>
      <c r="Z3327">
        <f t="shared" ca="1" si="949"/>
        <v>0.34410000000000002</v>
      </c>
      <c r="AA3327">
        <f t="shared" ca="1" si="950"/>
        <v>0.36777359999999987</v>
      </c>
      <c r="AB3327">
        <f t="shared" ca="1" si="951"/>
        <v>0</v>
      </c>
      <c r="AC3327">
        <f t="shared" ca="1" si="957"/>
        <v>0.36777359999999987</v>
      </c>
      <c r="AD3327">
        <f t="shared" ca="1" si="940"/>
        <v>0</v>
      </c>
      <c r="AE3327">
        <f t="shared" ca="1" si="952"/>
        <v>0</v>
      </c>
      <c r="AF3327">
        <f t="shared" ca="1" si="953"/>
        <v>0</v>
      </c>
      <c r="AG3327">
        <f t="shared" ca="1" si="954"/>
        <v>9.1943399999999967E-2</v>
      </c>
      <c r="AH3327">
        <f t="shared" ca="1" si="955"/>
        <v>0</v>
      </c>
    </row>
    <row r="3328" spans="15:34" x14ac:dyDescent="0.25">
      <c r="O3328">
        <v>3272</v>
      </c>
      <c r="P3328" s="2">
        <f t="shared" si="956"/>
        <v>44333.291666658733</v>
      </c>
      <c r="Q3328">
        <f t="shared" si="941"/>
        <v>17</v>
      </c>
      <c r="R3328">
        <f t="shared" si="942"/>
        <v>5</v>
      </c>
      <c r="S3328">
        <f t="shared" si="943"/>
        <v>3</v>
      </c>
      <c r="T3328">
        <f t="shared" si="944"/>
        <v>7</v>
      </c>
      <c r="U3328">
        <f t="shared" si="945"/>
        <v>1</v>
      </c>
      <c r="V3328">
        <f t="shared" ca="1" si="946"/>
        <v>0.49979999999999997</v>
      </c>
      <c r="W3328">
        <f>INDEX(Solarstrahlungsdaten!$B$13:$G$8772,Übersicht!O3328,Übersicht!$E$10)</f>
        <v>385.71500000000003</v>
      </c>
      <c r="X3328">
        <f t="shared" si="947"/>
        <v>1.3268596000000001</v>
      </c>
      <c r="Y3328">
        <f t="shared" ca="1" si="948"/>
        <v>-0.82705960000000012</v>
      </c>
      <c r="Z3328">
        <f t="shared" ca="1" si="949"/>
        <v>0.49979999999999997</v>
      </c>
      <c r="AA3328">
        <f t="shared" ca="1" si="950"/>
        <v>0.82705960000000012</v>
      </c>
      <c r="AB3328">
        <f t="shared" ca="1" si="951"/>
        <v>0</v>
      </c>
      <c r="AC3328">
        <f t="shared" ca="1" si="957"/>
        <v>1.1948331999999999</v>
      </c>
      <c r="AD3328">
        <f t="shared" ca="1" si="940"/>
        <v>0</v>
      </c>
      <c r="AE3328">
        <f t="shared" ca="1" si="952"/>
        <v>0</v>
      </c>
      <c r="AF3328">
        <f t="shared" ca="1" si="953"/>
        <v>0</v>
      </c>
      <c r="AG3328">
        <f t="shared" ca="1" si="954"/>
        <v>0.29870829999999998</v>
      </c>
      <c r="AH3328">
        <f t="shared" ca="1" si="955"/>
        <v>0</v>
      </c>
    </row>
    <row r="3329" spans="15:34" x14ac:dyDescent="0.25">
      <c r="O3329">
        <v>3273</v>
      </c>
      <c r="P3329" s="2">
        <f t="shared" si="956"/>
        <v>44333.333333325398</v>
      </c>
      <c r="Q3329">
        <f t="shared" si="941"/>
        <v>17</v>
      </c>
      <c r="R3329">
        <f t="shared" si="942"/>
        <v>5</v>
      </c>
      <c r="S3329">
        <f t="shared" si="943"/>
        <v>3</v>
      </c>
      <c r="T3329">
        <f t="shared" si="944"/>
        <v>8</v>
      </c>
      <c r="U3329">
        <f t="shared" si="945"/>
        <v>1</v>
      </c>
      <c r="V3329">
        <f t="shared" ca="1" si="946"/>
        <v>0.55649999999999999</v>
      </c>
      <c r="W3329">
        <f>INDEX(Solarstrahlungsdaten!$B$13:$G$8772,Übersicht!O3329,Übersicht!$E$10)</f>
        <v>586.13</v>
      </c>
      <c r="X3329">
        <f t="shared" si="947"/>
        <v>2.0162872000000003</v>
      </c>
      <c r="Y3329">
        <f t="shared" ca="1" si="948"/>
        <v>-1.4597872000000003</v>
      </c>
      <c r="Z3329">
        <f t="shared" ca="1" si="949"/>
        <v>0.55649999999999999</v>
      </c>
      <c r="AA3329">
        <f t="shared" ca="1" si="950"/>
        <v>1.4597872000000003</v>
      </c>
      <c r="AB3329">
        <f t="shared" ca="1" si="951"/>
        <v>0</v>
      </c>
      <c r="AC3329">
        <f t="shared" ca="1" si="957"/>
        <v>2.6546204000000002</v>
      </c>
      <c r="AD3329">
        <f t="shared" ca="1" si="940"/>
        <v>0</v>
      </c>
      <c r="AE3329">
        <f t="shared" ca="1" si="952"/>
        <v>0</v>
      </c>
      <c r="AF3329">
        <f t="shared" ca="1" si="953"/>
        <v>0</v>
      </c>
      <c r="AG3329">
        <f t="shared" ca="1" si="954"/>
        <v>0.66365510000000005</v>
      </c>
      <c r="AH3329">
        <f t="shared" ca="1" si="955"/>
        <v>0</v>
      </c>
    </row>
    <row r="3330" spans="15:34" x14ac:dyDescent="0.25">
      <c r="O3330">
        <v>3274</v>
      </c>
      <c r="P3330" s="2">
        <f t="shared" si="956"/>
        <v>44333.374999992062</v>
      </c>
      <c r="Q3330">
        <f t="shared" si="941"/>
        <v>17</v>
      </c>
      <c r="R3330">
        <f t="shared" si="942"/>
        <v>5</v>
      </c>
      <c r="S3330">
        <f t="shared" si="943"/>
        <v>3</v>
      </c>
      <c r="T3330">
        <f t="shared" si="944"/>
        <v>9</v>
      </c>
      <c r="U3330">
        <f t="shared" si="945"/>
        <v>1</v>
      </c>
      <c r="V3330">
        <f t="shared" ca="1" si="946"/>
        <v>0.57879999999999998</v>
      </c>
      <c r="W3330">
        <f>INDEX(Solarstrahlungsdaten!$B$13:$G$8772,Übersicht!O3330,Übersicht!$E$10)</f>
        <v>126.27</v>
      </c>
      <c r="X3330">
        <f t="shared" si="947"/>
        <v>0.43436879999999994</v>
      </c>
      <c r="Y3330">
        <f t="shared" ca="1" si="948"/>
        <v>0.14443120000000004</v>
      </c>
      <c r="Z3330">
        <f t="shared" ca="1" si="949"/>
        <v>0.43436879999999994</v>
      </c>
      <c r="AA3330">
        <f t="shared" ca="1" si="950"/>
        <v>0</v>
      </c>
      <c r="AB3330">
        <f t="shared" ca="1" si="951"/>
        <v>0.14443120000000004</v>
      </c>
      <c r="AC3330">
        <f t="shared" ca="1" si="957"/>
        <v>2.5101892000000001</v>
      </c>
      <c r="AD3330">
        <f t="shared" ca="1" si="940"/>
        <v>0</v>
      </c>
      <c r="AE3330">
        <f t="shared" ca="1" si="952"/>
        <v>0</v>
      </c>
      <c r="AF3330">
        <f t="shared" ca="1" si="953"/>
        <v>0</v>
      </c>
      <c r="AG3330">
        <f t="shared" ca="1" si="954"/>
        <v>0.62754730000000003</v>
      </c>
      <c r="AH3330">
        <f t="shared" ca="1" si="955"/>
        <v>0</v>
      </c>
    </row>
    <row r="3331" spans="15:34" x14ac:dyDescent="0.25">
      <c r="O3331">
        <v>3275</v>
      </c>
      <c r="P3331" s="2">
        <f t="shared" si="956"/>
        <v>44333.416666658726</v>
      </c>
      <c r="Q3331">
        <f t="shared" si="941"/>
        <v>17</v>
      </c>
      <c r="R3331">
        <f t="shared" si="942"/>
        <v>5</v>
      </c>
      <c r="S3331">
        <f t="shared" si="943"/>
        <v>3</v>
      </c>
      <c r="T3331">
        <f t="shared" si="944"/>
        <v>10</v>
      </c>
      <c r="U3331">
        <f t="shared" si="945"/>
        <v>1</v>
      </c>
      <c r="V3331">
        <f t="shared" ca="1" si="946"/>
        <v>0.56110000000000004</v>
      </c>
      <c r="W3331">
        <f>INDEX(Solarstrahlungsdaten!$B$13:$G$8772,Übersicht!O3331,Übersicht!$E$10)</f>
        <v>84.7</v>
      </c>
      <c r="X3331">
        <f t="shared" si="947"/>
        <v>0.29136799999999996</v>
      </c>
      <c r="Y3331">
        <f t="shared" ca="1" si="948"/>
        <v>0.26973200000000008</v>
      </c>
      <c r="Z3331">
        <f t="shared" ca="1" si="949"/>
        <v>0.29136799999999996</v>
      </c>
      <c r="AA3331">
        <f t="shared" ca="1" si="950"/>
        <v>0</v>
      </c>
      <c r="AB3331">
        <f t="shared" ca="1" si="951"/>
        <v>0.26973200000000008</v>
      </c>
      <c r="AC3331">
        <f t="shared" ca="1" si="957"/>
        <v>2.2404571999999998</v>
      </c>
      <c r="AD3331">
        <f t="shared" ca="1" si="940"/>
        <v>0</v>
      </c>
      <c r="AE3331">
        <f t="shared" ca="1" si="952"/>
        <v>0</v>
      </c>
      <c r="AF3331">
        <f t="shared" ca="1" si="953"/>
        <v>0</v>
      </c>
      <c r="AG3331">
        <f t="shared" ca="1" si="954"/>
        <v>0.56011429999999995</v>
      </c>
      <c r="AH3331">
        <f t="shared" ca="1" si="955"/>
        <v>0</v>
      </c>
    </row>
    <row r="3332" spans="15:34" x14ac:dyDescent="0.25">
      <c r="O3332">
        <v>3276</v>
      </c>
      <c r="P3332" s="2">
        <f t="shared" si="956"/>
        <v>44333.45833332539</v>
      </c>
      <c r="Q3332">
        <f t="shared" si="941"/>
        <v>17</v>
      </c>
      <c r="R3332">
        <f t="shared" si="942"/>
        <v>5</v>
      </c>
      <c r="S3332">
        <f t="shared" si="943"/>
        <v>3</v>
      </c>
      <c r="T3332">
        <f t="shared" si="944"/>
        <v>11</v>
      </c>
      <c r="U3332">
        <f t="shared" si="945"/>
        <v>1</v>
      </c>
      <c r="V3332">
        <f t="shared" ca="1" si="946"/>
        <v>0.5595</v>
      </c>
      <c r="W3332">
        <f>INDEX(Solarstrahlungsdaten!$B$13:$G$8772,Übersicht!O3332,Übersicht!$E$10)</f>
        <v>385.61500000000001</v>
      </c>
      <c r="X3332">
        <f t="shared" si="947"/>
        <v>1.3265156</v>
      </c>
      <c r="Y3332">
        <f t="shared" ca="1" si="948"/>
        <v>-0.76701560000000002</v>
      </c>
      <c r="Z3332">
        <f t="shared" ca="1" si="949"/>
        <v>0.5595</v>
      </c>
      <c r="AA3332">
        <f t="shared" ca="1" si="950"/>
        <v>0.76701560000000002</v>
      </c>
      <c r="AB3332">
        <f t="shared" ca="1" si="951"/>
        <v>0</v>
      </c>
      <c r="AC3332">
        <f t="shared" ca="1" si="957"/>
        <v>3.0074727999999999</v>
      </c>
      <c r="AD3332">
        <f t="shared" ca="1" si="940"/>
        <v>0</v>
      </c>
      <c r="AE3332">
        <f t="shared" ca="1" si="952"/>
        <v>0</v>
      </c>
      <c r="AF3332">
        <f t="shared" ca="1" si="953"/>
        <v>0</v>
      </c>
      <c r="AG3332">
        <f t="shared" ca="1" si="954"/>
        <v>0.75186819999999999</v>
      </c>
      <c r="AH3332">
        <f t="shared" ca="1" si="955"/>
        <v>0</v>
      </c>
    </row>
    <row r="3333" spans="15:34" x14ac:dyDescent="0.25">
      <c r="O3333">
        <v>3277</v>
      </c>
      <c r="P3333" s="2">
        <f t="shared" si="956"/>
        <v>44333.499999992055</v>
      </c>
      <c r="Q3333">
        <f t="shared" si="941"/>
        <v>17</v>
      </c>
      <c r="R3333">
        <f t="shared" si="942"/>
        <v>5</v>
      </c>
      <c r="S3333">
        <f t="shared" si="943"/>
        <v>3</v>
      </c>
      <c r="T3333">
        <f t="shared" si="944"/>
        <v>12</v>
      </c>
      <c r="U3333">
        <f t="shared" si="945"/>
        <v>1</v>
      </c>
      <c r="V3333">
        <f t="shared" ca="1" si="946"/>
        <v>0.61539999999999995</v>
      </c>
      <c r="W3333">
        <f>INDEX(Solarstrahlungsdaten!$B$13:$G$8772,Übersicht!O3333,Übersicht!$E$10)</f>
        <v>326.12</v>
      </c>
      <c r="X3333">
        <f t="shared" si="947"/>
        <v>1.1218528000000001</v>
      </c>
      <c r="Y3333">
        <f t="shared" ca="1" si="948"/>
        <v>-0.50645280000000015</v>
      </c>
      <c r="Z3333">
        <f t="shared" ca="1" si="949"/>
        <v>0.61539999999999995</v>
      </c>
      <c r="AA3333">
        <f t="shared" ca="1" si="950"/>
        <v>0.50645280000000015</v>
      </c>
      <c r="AB3333">
        <f t="shared" ca="1" si="951"/>
        <v>0</v>
      </c>
      <c r="AC3333">
        <f t="shared" ca="1" si="957"/>
        <v>3.5139256000000003</v>
      </c>
      <c r="AD3333">
        <f t="shared" ca="1" si="940"/>
        <v>0</v>
      </c>
      <c r="AE3333">
        <f t="shared" ca="1" si="952"/>
        <v>0</v>
      </c>
      <c r="AF3333">
        <f t="shared" ca="1" si="953"/>
        <v>0</v>
      </c>
      <c r="AG3333">
        <f t="shared" ca="1" si="954"/>
        <v>0.87848140000000008</v>
      </c>
      <c r="AH3333">
        <f t="shared" ca="1" si="955"/>
        <v>0</v>
      </c>
    </row>
    <row r="3334" spans="15:34" x14ac:dyDescent="0.25">
      <c r="O3334">
        <v>3278</v>
      </c>
      <c r="P3334" s="2">
        <f t="shared" si="956"/>
        <v>44333.541666658719</v>
      </c>
      <c r="Q3334">
        <f t="shared" si="941"/>
        <v>17</v>
      </c>
      <c r="R3334">
        <f t="shared" si="942"/>
        <v>5</v>
      </c>
      <c r="S3334">
        <f t="shared" si="943"/>
        <v>3</v>
      </c>
      <c r="T3334">
        <f t="shared" si="944"/>
        <v>13</v>
      </c>
      <c r="U3334">
        <f t="shared" si="945"/>
        <v>1</v>
      </c>
      <c r="V3334">
        <f t="shared" ca="1" si="946"/>
        <v>0.62909999999999988</v>
      </c>
      <c r="W3334">
        <f>INDEX(Solarstrahlungsdaten!$B$13:$G$8772,Übersicht!O3334,Übersicht!$E$10)</f>
        <v>283.11500000000001</v>
      </c>
      <c r="X3334">
        <f t="shared" si="947"/>
        <v>0.97391559999999999</v>
      </c>
      <c r="Y3334">
        <f t="shared" ca="1" si="948"/>
        <v>-0.34481560000000011</v>
      </c>
      <c r="Z3334">
        <f t="shared" ca="1" si="949"/>
        <v>0.62909999999999988</v>
      </c>
      <c r="AA3334">
        <f t="shared" ca="1" si="950"/>
        <v>0.34481560000000011</v>
      </c>
      <c r="AB3334">
        <f t="shared" ca="1" si="951"/>
        <v>0</v>
      </c>
      <c r="AC3334">
        <f t="shared" ca="1" si="957"/>
        <v>3.8587412000000003</v>
      </c>
      <c r="AD3334">
        <f t="shared" ca="1" si="940"/>
        <v>0</v>
      </c>
      <c r="AE3334">
        <f t="shared" ca="1" si="952"/>
        <v>0</v>
      </c>
      <c r="AF3334">
        <f t="shared" ca="1" si="953"/>
        <v>0</v>
      </c>
      <c r="AG3334">
        <f t="shared" ca="1" si="954"/>
        <v>0.96468530000000008</v>
      </c>
      <c r="AH3334">
        <f t="shared" ca="1" si="955"/>
        <v>0</v>
      </c>
    </row>
    <row r="3335" spans="15:34" x14ac:dyDescent="0.25">
      <c r="O3335">
        <v>3279</v>
      </c>
      <c r="P3335" s="2">
        <f t="shared" si="956"/>
        <v>44333.583333325383</v>
      </c>
      <c r="Q3335">
        <f t="shared" si="941"/>
        <v>17</v>
      </c>
      <c r="R3335">
        <f t="shared" si="942"/>
        <v>5</v>
      </c>
      <c r="S3335">
        <f t="shared" si="943"/>
        <v>3</v>
      </c>
      <c r="T3335">
        <f t="shared" si="944"/>
        <v>14</v>
      </c>
      <c r="U3335">
        <f t="shared" si="945"/>
        <v>1</v>
      </c>
      <c r="V3335">
        <f t="shared" ca="1" si="946"/>
        <v>0.5454</v>
      </c>
      <c r="W3335">
        <f>INDEX(Solarstrahlungsdaten!$B$13:$G$8772,Übersicht!O3335,Übersicht!$E$10)</f>
        <v>420.22</v>
      </c>
      <c r="X3335">
        <f t="shared" si="947"/>
        <v>1.4455568000000001</v>
      </c>
      <c r="Y3335">
        <f t="shared" ca="1" si="948"/>
        <v>-0.90015680000000009</v>
      </c>
      <c r="Z3335">
        <f t="shared" ca="1" si="949"/>
        <v>0.5454</v>
      </c>
      <c r="AA3335">
        <f t="shared" ca="1" si="950"/>
        <v>0.14125879999999968</v>
      </c>
      <c r="AB3335">
        <f t="shared" ca="1" si="951"/>
        <v>0</v>
      </c>
      <c r="AC3335">
        <f t="shared" ca="1" si="957"/>
        <v>4</v>
      </c>
      <c r="AD3335">
        <f t="shared" ca="1" si="940"/>
        <v>-0.75889800000000041</v>
      </c>
      <c r="AE3335">
        <f t="shared" ca="1" si="952"/>
        <v>0.75889800000000041</v>
      </c>
      <c r="AF3335">
        <f t="shared" ca="1" si="953"/>
        <v>0</v>
      </c>
      <c r="AG3335">
        <f t="shared" ca="1" si="954"/>
        <v>1</v>
      </c>
      <c r="AH3335">
        <f t="shared" ca="1" si="955"/>
        <v>0</v>
      </c>
    </row>
    <row r="3336" spans="15:34" x14ac:dyDescent="0.25">
      <c r="O3336">
        <v>3280</v>
      </c>
      <c r="P3336" s="2">
        <f t="shared" si="956"/>
        <v>44333.624999992047</v>
      </c>
      <c r="Q3336">
        <f t="shared" si="941"/>
        <v>17</v>
      </c>
      <c r="R3336">
        <f t="shared" si="942"/>
        <v>5</v>
      </c>
      <c r="S3336">
        <f t="shared" si="943"/>
        <v>3</v>
      </c>
      <c r="T3336">
        <f t="shared" si="944"/>
        <v>15</v>
      </c>
      <c r="U3336">
        <f t="shared" si="945"/>
        <v>1</v>
      </c>
      <c r="V3336">
        <f t="shared" ca="1" si="946"/>
        <v>0.48510000000000003</v>
      </c>
      <c r="W3336">
        <f>INDEX(Solarstrahlungsdaten!$B$13:$G$8772,Übersicht!O3336,Übersicht!$E$10)</f>
        <v>384.31</v>
      </c>
      <c r="X3336">
        <f t="shared" si="947"/>
        <v>1.3220263999999999</v>
      </c>
      <c r="Y3336">
        <f t="shared" ca="1" si="948"/>
        <v>-0.83692639999999985</v>
      </c>
      <c r="Z3336">
        <f t="shared" ca="1" si="949"/>
        <v>0.48510000000000003</v>
      </c>
      <c r="AA3336">
        <f t="shared" ca="1" si="950"/>
        <v>0</v>
      </c>
      <c r="AB3336">
        <f t="shared" ca="1" si="951"/>
        <v>0</v>
      </c>
      <c r="AC3336">
        <f t="shared" ca="1" si="957"/>
        <v>4</v>
      </c>
      <c r="AD3336">
        <f t="shared" ca="1" si="940"/>
        <v>-0.83692639999999985</v>
      </c>
      <c r="AE3336">
        <f t="shared" ca="1" si="952"/>
        <v>0.83692639999999985</v>
      </c>
      <c r="AF3336">
        <f t="shared" ca="1" si="953"/>
        <v>0</v>
      </c>
      <c r="AG3336">
        <f t="shared" ca="1" si="954"/>
        <v>1</v>
      </c>
      <c r="AH3336">
        <f t="shared" ca="1" si="955"/>
        <v>0</v>
      </c>
    </row>
    <row r="3337" spans="15:34" x14ac:dyDescent="0.25">
      <c r="O3337">
        <v>3281</v>
      </c>
      <c r="P3337" s="2">
        <f t="shared" si="956"/>
        <v>44333.666666658712</v>
      </c>
      <c r="Q3337">
        <f t="shared" si="941"/>
        <v>17</v>
      </c>
      <c r="R3337">
        <f t="shared" si="942"/>
        <v>5</v>
      </c>
      <c r="S3337">
        <f t="shared" si="943"/>
        <v>3</v>
      </c>
      <c r="T3337">
        <f t="shared" si="944"/>
        <v>16</v>
      </c>
      <c r="U3337">
        <f t="shared" si="945"/>
        <v>1</v>
      </c>
      <c r="V3337">
        <f t="shared" ca="1" si="946"/>
        <v>0.45910000000000001</v>
      </c>
      <c r="W3337">
        <f>INDEX(Solarstrahlungsdaten!$B$13:$G$8772,Übersicht!O3337,Übersicht!$E$10)</f>
        <v>280.21500000000003</v>
      </c>
      <c r="X3337">
        <f t="shared" si="947"/>
        <v>0.96393960000000012</v>
      </c>
      <c r="Y3337">
        <f t="shared" ca="1" si="948"/>
        <v>-0.50483960000000017</v>
      </c>
      <c r="Z3337">
        <f t="shared" ca="1" si="949"/>
        <v>0.45910000000000001</v>
      </c>
      <c r="AA3337">
        <f t="shared" ca="1" si="950"/>
        <v>0</v>
      </c>
      <c r="AB3337">
        <f t="shared" ca="1" si="951"/>
        <v>0</v>
      </c>
      <c r="AC3337">
        <f t="shared" ca="1" si="957"/>
        <v>4</v>
      </c>
      <c r="AD3337">
        <f t="shared" ca="1" si="940"/>
        <v>-0.50483960000000017</v>
      </c>
      <c r="AE3337">
        <f t="shared" ca="1" si="952"/>
        <v>0.50483960000000017</v>
      </c>
      <c r="AF3337">
        <f t="shared" ca="1" si="953"/>
        <v>0</v>
      </c>
      <c r="AG3337">
        <f t="shared" ca="1" si="954"/>
        <v>1</v>
      </c>
      <c r="AH3337">
        <f t="shared" ca="1" si="955"/>
        <v>0</v>
      </c>
    </row>
    <row r="3338" spans="15:34" x14ac:dyDescent="0.25">
      <c r="O3338">
        <v>3282</v>
      </c>
      <c r="P3338" s="2">
        <f t="shared" si="956"/>
        <v>44333.708333325376</v>
      </c>
      <c r="Q3338">
        <f t="shared" si="941"/>
        <v>17</v>
      </c>
      <c r="R3338">
        <f t="shared" si="942"/>
        <v>5</v>
      </c>
      <c r="S3338">
        <f t="shared" si="943"/>
        <v>3</v>
      </c>
      <c r="T3338">
        <f t="shared" si="944"/>
        <v>17</v>
      </c>
      <c r="U3338">
        <f t="shared" si="945"/>
        <v>1</v>
      </c>
      <c r="V3338">
        <f t="shared" ca="1" si="946"/>
        <v>0.47749999999999998</v>
      </c>
      <c r="W3338">
        <f>INDEX(Solarstrahlungsdaten!$B$13:$G$8772,Übersicht!O3338,Übersicht!$E$10)</f>
        <v>183.345</v>
      </c>
      <c r="X3338">
        <f t="shared" si="947"/>
        <v>0.63070680000000001</v>
      </c>
      <c r="Y3338">
        <f t="shared" ca="1" si="948"/>
        <v>-0.15320680000000003</v>
      </c>
      <c r="Z3338">
        <f t="shared" ca="1" si="949"/>
        <v>0.47749999999999998</v>
      </c>
      <c r="AA3338">
        <f t="shared" ca="1" si="950"/>
        <v>0</v>
      </c>
      <c r="AB3338">
        <f t="shared" ca="1" si="951"/>
        <v>0</v>
      </c>
      <c r="AC3338">
        <f t="shared" ca="1" si="957"/>
        <v>4</v>
      </c>
      <c r="AD3338">
        <f t="shared" ca="1" si="940"/>
        <v>-0.15320680000000003</v>
      </c>
      <c r="AE3338">
        <f t="shared" ca="1" si="952"/>
        <v>0.15320680000000003</v>
      </c>
      <c r="AF3338">
        <f t="shared" ca="1" si="953"/>
        <v>0</v>
      </c>
      <c r="AG3338">
        <f t="shared" ca="1" si="954"/>
        <v>1</v>
      </c>
      <c r="AH3338">
        <f t="shared" ca="1" si="955"/>
        <v>0</v>
      </c>
    </row>
    <row r="3339" spans="15:34" x14ac:dyDescent="0.25">
      <c r="O3339">
        <v>3283</v>
      </c>
      <c r="P3339" s="2">
        <f t="shared" si="956"/>
        <v>44333.74999999204</v>
      </c>
      <c r="Q3339">
        <f t="shared" si="941"/>
        <v>17</v>
      </c>
      <c r="R3339">
        <f t="shared" si="942"/>
        <v>5</v>
      </c>
      <c r="S3339">
        <f t="shared" si="943"/>
        <v>3</v>
      </c>
      <c r="T3339">
        <f t="shared" si="944"/>
        <v>18</v>
      </c>
      <c r="U3339">
        <f t="shared" si="945"/>
        <v>1</v>
      </c>
      <c r="V3339">
        <f t="shared" ca="1" si="946"/>
        <v>0.5454</v>
      </c>
      <c r="W3339">
        <f>INDEX(Solarstrahlungsdaten!$B$13:$G$8772,Übersicht!O3339,Übersicht!$E$10)</f>
        <v>54.059999999999995</v>
      </c>
      <c r="X3339">
        <f t="shared" si="947"/>
        <v>0.18596639999999998</v>
      </c>
      <c r="Y3339">
        <f t="shared" ca="1" si="948"/>
        <v>0.35943360000000002</v>
      </c>
      <c r="Z3339">
        <f t="shared" ca="1" si="949"/>
        <v>0.18596639999999998</v>
      </c>
      <c r="AA3339">
        <f t="shared" ca="1" si="950"/>
        <v>0</v>
      </c>
      <c r="AB3339">
        <f t="shared" ca="1" si="951"/>
        <v>0.35943360000000002</v>
      </c>
      <c r="AC3339">
        <f t="shared" ca="1" si="957"/>
        <v>3.6405664</v>
      </c>
      <c r="AD3339">
        <f t="shared" ca="1" si="940"/>
        <v>0</v>
      </c>
      <c r="AE3339">
        <f t="shared" ca="1" si="952"/>
        <v>0</v>
      </c>
      <c r="AF3339">
        <f t="shared" ca="1" si="953"/>
        <v>0</v>
      </c>
      <c r="AG3339">
        <f t="shared" ca="1" si="954"/>
        <v>0.9101416</v>
      </c>
      <c r="AH3339">
        <f t="shared" ca="1" si="955"/>
        <v>0</v>
      </c>
    </row>
    <row r="3340" spans="15:34" x14ac:dyDescent="0.25">
      <c r="O3340">
        <v>3284</v>
      </c>
      <c r="P3340" s="2">
        <f t="shared" si="956"/>
        <v>44333.791666658704</v>
      </c>
      <c r="Q3340">
        <f t="shared" si="941"/>
        <v>17</v>
      </c>
      <c r="R3340">
        <f t="shared" si="942"/>
        <v>5</v>
      </c>
      <c r="S3340">
        <f t="shared" si="943"/>
        <v>3</v>
      </c>
      <c r="T3340">
        <f t="shared" si="944"/>
        <v>19</v>
      </c>
      <c r="U3340">
        <f t="shared" si="945"/>
        <v>1</v>
      </c>
      <c r="V3340">
        <f t="shared" ca="1" si="946"/>
        <v>0.64149999999999996</v>
      </c>
      <c r="W3340">
        <f>INDEX(Solarstrahlungsdaten!$B$13:$G$8772,Übersicht!O3340,Übersicht!$E$10)</f>
        <v>0</v>
      </c>
      <c r="X3340">
        <f t="shared" si="947"/>
        <v>0</v>
      </c>
      <c r="Y3340">
        <f t="shared" ca="1" si="948"/>
        <v>0.64149999999999996</v>
      </c>
      <c r="Z3340">
        <f t="shared" ca="1" si="949"/>
        <v>0</v>
      </c>
      <c r="AA3340">
        <f t="shared" ca="1" si="950"/>
        <v>0</v>
      </c>
      <c r="AB3340">
        <f t="shared" ca="1" si="951"/>
        <v>0.64149999999999996</v>
      </c>
      <c r="AC3340">
        <f t="shared" ca="1" si="957"/>
        <v>2.9990664000000002</v>
      </c>
      <c r="AD3340">
        <f t="shared" ca="1" si="940"/>
        <v>0</v>
      </c>
      <c r="AE3340">
        <f t="shared" ca="1" si="952"/>
        <v>0</v>
      </c>
      <c r="AF3340">
        <f t="shared" ca="1" si="953"/>
        <v>0</v>
      </c>
      <c r="AG3340">
        <f t="shared" ca="1" si="954"/>
        <v>0.74976660000000006</v>
      </c>
      <c r="AH3340">
        <f t="shared" ca="1" si="955"/>
        <v>0</v>
      </c>
    </row>
    <row r="3341" spans="15:34" x14ac:dyDescent="0.25">
      <c r="O3341">
        <v>3285</v>
      </c>
      <c r="P3341" s="2">
        <f t="shared" si="956"/>
        <v>44333.833333325369</v>
      </c>
      <c r="Q3341">
        <f t="shared" si="941"/>
        <v>17</v>
      </c>
      <c r="R3341">
        <f t="shared" si="942"/>
        <v>5</v>
      </c>
      <c r="S3341">
        <f t="shared" si="943"/>
        <v>3</v>
      </c>
      <c r="T3341">
        <f t="shared" si="944"/>
        <v>20</v>
      </c>
      <c r="U3341">
        <f t="shared" si="945"/>
        <v>1</v>
      </c>
      <c r="V3341">
        <f t="shared" ca="1" si="946"/>
        <v>0.67459999999999998</v>
      </c>
      <c r="W3341">
        <f>INDEX(Solarstrahlungsdaten!$B$13:$G$8772,Übersicht!O3341,Übersicht!$E$10)</f>
        <v>0</v>
      </c>
      <c r="X3341">
        <f t="shared" si="947"/>
        <v>0</v>
      </c>
      <c r="Y3341">
        <f t="shared" ca="1" si="948"/>
        <v>0.67459999999999998</v>
      </c>
      <c r="Z3341">
        <f t="shared" ca="1" si="949"/>
        <v>0</v>
      </c>
      <c r="AA3341">
        <f t="shared" ca="1" si="950"/>
        <v>0</v>
      </c>
      <c r="AB3341">
        <f t="shared" ca="1" si="951"/>
        <v>0.67459999999999998</v>
      </c>
      <c r="AC3341">
        <f t="shared" ca="1" si="957"/>
        <v>2.3244664000000004</v>
      </c>
      <c r="AD3341">
        <f t="shared" ca="1" si="940"/>
        <v>0</v>
      </c>
      <c r="AE3341">
        <f t="shared" ca="1" si="952"/>
        <v>0</v>
      </c>
      <c r="AF3341">
        <f t="shared" ca="1" si="953"/>
        <v>0</v>
      </c>
      <c r="AG3341">
        <f t="shared" ca="1" si="954"/>
        <v>0.58111660000000009</v>
      </c>
      <c r="AH3341">
        <f t="shared" ca="1" si="955"/>
        <v>0</v>
      </c>
    </row>
    <row r="3342" spans="15:34" x14ac:dyDescent="0.25">
      <c r="O3342">
        <v>3286</v>
      </c>
      <c r="P3342" s="2">
        <f t="shared" si="956"/>
        <v>44333.874999992033</v>
      </c>
      <c r="Q3342">
        <f t="shared" si="941"/>
        <v>17</v>
      </c>
      <c r="R3342">
        <f t="shared" si="942"/>
        <v>5</v>
      </c>
      <c r="S3342">
        <f t="shared" si="943"/>
        <v>3</v>
      </c>
      <c r="T3342">
        <f t="shared" si="944"/>
        <v>21</v>
      </c>
      <c r="U3342">
        <f t="shared" si="945"/>
        <v>1</v>
      </c>
      <c r="V3342">
        <f t="shared" ca="1" si="946"/>
        <v>0.63759999999999994</v>
      </c>
      <c r="W3342">
        <f>INDEX(Solarstrahlungsdaten!$B$13:$G$8772,Übersicht!O3342,Übersicht!$E$10)</f>
        <v>0</v>
      </c>
      <c r="X3342">
        <f t="shared" si="947"/>
        <v>0</v>
      </c>
      <c r="Y3342">
        <f t="shared" ca="1" si="948"/>
        <v>0.63759999999999994</v>
      </c>
      <c r="Z3342">
        <f t="shared" ca="1" si="949"/>
        <v>0</v>
      </c>
      <c r="AA3342">
        <f t="shared" ca="1" si="950"/>
        <v>0</v>
      </c>
      <c r="AB3342">
        <f t="shared" ca="1" si="951"/>
        <v>0.63759999999999994</v>
      </c>
      <c r="AC3342">
        <f t="shared" ca="1" si="957"/>
        <v>1.6868664000000004</v>
      </c>
      <c r="AD3342">
        <f t="shared" ca="1" si="940"/>
        <v>0</v>
      </c>
      <c r="AE3342">
        <f t="shared" ca="1" si="952"/>
        <v>0</v>
      </c>
      <c r="AF3342">
        <f t="shared" ca="1" si="953"/>
        <v>0</v>
      </c>
      <c r="AG3342">
        <f t="shared" ca="1" si="954"/>
        <v>0.42171660000000011</v>
      </c>
      <c r="AH3342">
        <f t="shared" ca="1" si="955"/>
        <v>0</v>
      </c>
    </row>
    <row r="3343" spans="15:34" x14ac:dyDescent="0.25">
      <c r="O3343">
        <v>3287</v>
      </c>
      <c r="P3343" s="2">
        <f t="shared" si="956"/>
        <v>44333.916666658697</v>
      </c>
      <c r="Q3343">
        <f t="shared" si="941"/>
        <v>17</v>
      </c>
      <c r="R3343">
        <f t="shared" si="942"/>
        <v>5</v>
      </c>
      <c r="S3343">
        <f t="shared" si="943"/>
        <v>3</v>
      </c>
      <c r="T3343">
        <f t="shared" si="944"/>
        <v>22</v>
      </c>
      <c r="U3343">
        <f t="shared" si="945"/>
        <v>1</v>
      </c>
      <c r="V3343">
        <f t="shared" ca="1" si="946"/>
        <v>0.59710000000000008</v>
      </c>
      <c r="W3343">
        <f>INDEX(Solarstrahlungsdaten!$B$13:$G$8772,Übersicht!O3343,Übersicht!$E$10)</f>
        <v>0</v>
      </c>
      <c r="X3343">
        <f t="shared" si="947"/>
        <v>0</v>
      </c>
      <c r="Y3343">
        <f t="shared" ca="1" si="948"/>
        <v>0.59710000000000008</v>
      </c>
      <c r="Z3343">
        <f t="shared" ca="1" si="949"/>
        <v>0</v>
      </c>
      <c r="AA3343">
        <f t="shared" ca="1" si="950"/>
        <v>0</v>
      </c>
      <c r="AB3343">
        <f t="shared" ca="1" si="951"/>
        <v>0.59710000000000008</v>
      </c>
      <c r="AC3343">
        <f t="shared" ca="1" si="957"/>
        <v>1.0897664000000002</v>
      </c>
      <c r="AD3343">
        <f t="shared" ca="1" si="940"/>
        <v>0</v>
      </c>
      <c r="AE3343">
        <f t="shared" ca="1" si="952"/>
        <v>0</v>
      </c>
      <c r="AF3343">
        <f t="shared" ca="1" si="953"/>
        <v>0</v>
      </c>
      <c r="AG3343">
        <f t="shared" ca="1" si="954"/>
        <v>0.27244160000000006</v>
      </c>
      <c r="AH3343">
        <f t="shared" ca="1" si="955"/>
        <v>0</v>
      </c>
    </row>
    <row r="3344" spans="15:34" x14ac:dyDescent="0.25">
      <c r="O3344">
        <v>3288</v>
      </c>
      <c r="P3344" s="2">
        <f t="shared" si="956"/>
        <v>44333.958333325361</v>
      </c>
      <c r="Q3344">
        <f t="shared" si="941"/>
        <v>17</v>
      </c>
      <c r="R3344">
        <f t="shared" si="942"/>
        <v>5</v>
      </c>
      <c r="S3344">
        <f t="shared" si="943"/>
        <v>3</v>
      </c>
      <c r="T3344">
        <f t="shared" si="944"/>
        <v>23</v>
      </c>
      <c r="U3344">
        <f t="shared" si="945"/>
        <v>1</v>
      </c>
      <c r="V3344">
        <f t="shared" ca="1" si="946"/>
        <v>0.48749999999999999</v>
      </c>
      <c r="W3344">
        <f>INDEX(Solarstrahlungsdaten!$B$13:$G$8772,Übersicht!O3344,Übersicht!$E$10)</f>
        <v>0</v>
      </c>
      <c r="X3344">
        <f t="shared" si="947"/>
        <v>0</v>
      </c>
      <c r="Y3344">
        <f t="shared" ca="1" si="948"/>
        <v>0.48749999999999999</v>
      </c>
      <c r="Z3344">
        <f t="shared" ca="1" si="949"/>
        <v>0</v>
      </c>
      <c r="AA3344">
        <f t="shared" ca="1" si="950"/>
        <v>0</v>
      </c>
      <c r="AB3344">
        <f t="shared" ca="1" si="951"/>
        <v>0.48749999999999999</v>
      </c>
      <c r="AC3344">
        <f t="shared" ca="1" si="957"/>
        <v>0.6022664000000002</v>
      </c>
      <c r="AD3344">
        <f t="shared" ca="1" si="940"/>
        <v>0</v>
      </c>
      <c r="AE3344">
        <f t="shared" ca="1" si="952"/>
        <v>0</v>
      </c>
      <c r="AF3344">
        <f t="shared" ca="1" si="953"/>
        <v>0</v>
      </c>
      <c r="AG3344">
        <f t="shared" ca="1" si="954"/>
        <v>0.15056660000000005</v>
      </c>
      <c r="AH3344">
        <f t="shared" ca="1" si="955"/>
        <v>0</v>
      </c>
    </row>
    <row r="3345" spans="15:34" x14ac:dyDescent="0.25">
      <c r="O3345">
        <v>3289</v>
      </c>
      <c r="P3345" s="2">
        <f t="shared" si="956"/>
        <v>44333.999999992026</v>
      </c>
      <c r="Q3345">
        <f t="shared" si="941"/>
        <v>18</v>
      </c>
      <c r="R3345">
        <f t="shared" si="942"/>
        <v>5</v>
      </c>
      <c r="S3345">
        <f t="shared" si="943"/>
        <v>3</v>
      </c>
      <c r="T3345">
        <f t="shared" si="944"/>
        <v>0</v>
      </c>
      <c r="U3345">
        <f t="shared" si="945"/>
        <v>1</v>
      </c>
      <c r="V3345">
        <f t="shared" ca="1" si="946"/>
        <v>0.32850000000000001</v>
      </c>
      <c r="W3345">
        <f>INDEX(Solarstrahlungsdaten!$B$13:$G$8772,Übersicht!O3345,Übersicht!$E$10)</f>
        <v>0</v>
      </c>
      <c r="X3345">
        <f t="shared" si="947"/>
        <v>0</v>
      </c>
      <c r="Y3345">
        <f t="shared" ca="1" si="948"/>
        <v>0.32850000000000001</v>
      </c>
      <c r="Z3345">
        <f t="shared" ca="1" si="949"/>
        <v>0</v>
      </c>
      <c r="AA3345">
        <f t="shared" ca="1" si="950"/>
        <v>0</v>
      </c>
      <c r="AB3345">
        <f t="shared" ca="1" si="951"/>
        <v>0.32850000000000001</v>
      </c>
      <c r="AC3345">
        <f t="shared" ca="1" si="957"/>
        <v>0.27376640000000019</v>
      </c>
      <c r="AD3345">
        <f t="shared" ca="1" si="940"/>
        <v>0</v>
      </c>
      <c r="AE3345">
        <f t="shared" ca="1" si="952"/>
        <v>0</v>
      </c>
      <c r="AF3345">
        <f t="shared" ca="1" si="953"/>
        <v>0</v>
      </c>
      <c r="AG3345">
        <f t="shared" ca="1" si="954"/>
        <v>6.8441600000000047E-2</v>
      </c>
      <c r="AH3345">
        <f t="shared" ca="1" si="955"/>
        <v>0</v>
      </c>
    </row>
    <row r="3346" spans="15:34" x14ac:dyDescent="0.25">
      <c r="O3346">
        <v>3290</v>
      </c>
      <c r="P3346" s="2">
        <f t="shared" si="956"/>
        <v>44334.04166665869</v>
      </c>
      <c r="Q3346">
        <f t="shared" si="941"/>
        <v>18</v>
      </c>
      <c r="R3346">
        <f t="shared" si="942"/>
        <v>5</v>
      </c>
      <c r="S3346">
        <f t="shared" si="943"/>
        <v>3</v>
      </c>
      <c r="T3346">
        <f t="shared" si="944"/>
        <v>1</v>
      </c>
      <c r="U3346">
        <f t="shared" si="945"/>
        <v>1</v>
      </c>
      <c r="V3346">
        <f t="shared" ca="1" si="946"/>
        <v>0.22929999999999998</v>
      </c>
      <c r="W3346">
        <f>INDEX(Solarstrahlungsdaten!$B$13:$G$8772,Übersicht!O3346,Übersicht!$E$10)</f>
        <v>0</v>
      </c>
      <c r="X3346">
        <f t="shared" si="947"/>
        <v>0</v>
      </c>
      <c r="Y3346">
        <f t="shared" ca="1" si="948"/>
        <v>0.22929999999999998</v>
      </c>
      <c r="Z3346">
        <f t="shared" ca="1" si="949"/>
        <v>0</v>
      </c>
      <c r="AA3346">
        <f t="shared" ca="1" si="950"/>
        <v>0</v>
      </c>
      <c r="AB3346">
        <f t="shared" ca="1" si="951"/>
        <v>0.22929999999999998</v>
      </c>
      <c r="AC3346">
        <f t="shared" ca="1" si="957"/>
        <v>4.4466400000000211E-2</v>
      </c>
      <c r="AD3346">
        <f t="shared" ca="1" si="940"/>
        <v>0</v>
      </c>
      <c r="AE3346">
        <f t="shared" ca="1" si="952"/>
        <v>0</v>
      </c>
      <c r="AF3346">
        <f t="shared" ca="1" si="953"/>
        <v>0</v>
      </c>
      <c r="AG3346">
        <f t="shared" ca="1" si="954"/>
        <v>1.1116600000000053E-2</v>
      </c>
      <c r="AH3346">
        <f t="shared" ca="1" si="955"/>
        <v>0</v>
      </c>
    </row>
    <row r="3347" spans="15:34" x14ac:dyDescent="0.25">
      <c r="O3347">
        <v>3291</v>
      </c>
      <c r="P3347" s="2">
        <f t="shared" si="956"/>
        <v>44334.083333325354</v>
      </c>
      <c r="Q3347">
        <f t="shared" si="941"/>
        <v>18</v>
      </c>
      <c r="R3347">
        <f t="shared" si="942"/>
        <v>5</v>
      </c>
      <c r="S3347">
        <f t="shared" si="943"/>
        <v>3</v>
      </c>
      <c r="T3347">
        <f t="shared" si="944"/>
        <v>2</v>
      </c>
      <c r="U3347">
        <f t="shared" si="945"/>
        <v>1</v>
      </c>
      <c r="V3347">
        <f t="shared" ca="1" si="946"/>
        <v>0.20319999999999999</v>
      </c>
      <c r="W3347">
        <f>INDEX(Solarstrahlungsdaten!$B$13:$G$8772,Übersicht!O3347,Übersicht!$E$10)</f>
        <v>0</v>
      </c>
      <c r="X3347">
        <f t="shared" si="947"/>
        <v>0</v>
      </c>
      <c r="Y3347">
        <f t="shared" ca="1" si="948"/>
        <v>0.20319999999999999</v>
      </c>
      <c r="Z3347">
        <f t="shared" ca="1" si="949"/>
        <v>0</v>
      </c>
      <c r="AA3347">
        <f t="shared" ca="1" si="950"/>
        <v>0</v>
      </c>
      <c r="AB3347">
        <f t="shared" ca="1" si="951"/>
        <v>4.4466400000000211E-2</v>
      </c>
      <c r="AC3347">
        <f t="shared" ca="1" si="957"/>
        <v>0</v>
      </c>
      <c r="AD3347">
        <f t="shared" ca="1" si="940"/>
        <v>0.15873359999999978</v>
      </c>
      <c r="AE3347">
        <f t="shared" ca="1" si="952"/>
        <v>0</v>
      </c>
      <c r="AF3347">
        <f t="shared" ca="1" si="953"/>
        <v>0.15873359999999978</v>
      </c>
      <c r="AG3347">
        <f t="shared" ca="1" si="954"/>
        <v>0</v>
      </c>
      <c r="AH3347">
        <f t="shared" ca="1" si="955"/>
        <v>1</v>
      </c>
    </row>
    <row r="3348" spans="15:34" x14ac:dyDescent="0.25">
      <c r="O3348">
        <v>3292</v>
      </c>
      <c r="P3348" s="2">
        <f t="shared" si="956"/>
        <v>44334.124999992018</v>
      </c>
      <c r="Q3348">
        <f t="shared" si="941"/>
        <v>18</v>
      </c>
      <c r="R3348">
        <f t="shared" si="942"/>
        <v>5</v>
      </c>
      <c r="S3348">
        <f t="shared" si="943"/>
        <v>3</v>
      </c>
      <c r="T3348">
        <f t="shared" si="944"/>
        <v>3</v>
      </c>
      <c r="U3348">
        <f t="shared" si="945"/>
        <v>1</v>
      </c>
      <c r="V3348">
        <f t="shared" ca="1" si="946"/>
        <v>0.18919999999999998</v>
      </c>
      <c r="W3348">
        <f>INDEX(Solarstrahlungsdaten!$B$13:$G$8772,Übersicht!O3348,Übersicht!$E$10)</f>
        <v>0</v>
      </c>
      <c r="X3348">
        <f t="shared" si="947"/>
        <v>0</v>
      </c>
      <c r="Y3348">
        <f t="shared" ca="1" si="948"/>
        <v>0.18919999999999998</v>
      </c>
      <c r="Z3348">
        <f t="shared" ca="1" si="949"/>
        <v>0</v>
      </c>
      <c r="AA3348">
        <f t="shared" ca="1" si="950"/>
        <v>0</v>
      </c>
      <c r="AB3348">
        <f t="shared" ca="1" si="951"/>
        <v>0</v>
      </c>
      <c r="AC3348">
        <f t="shared" ca="1" si="957"/>
        <v>0</v>
      </c>
      <c r="AD3348">
        <f t="shared" ca="1" si="940"/>
        <v>0.18919999999999998</v>
      </c>
      <c r="AE3348">
        <f t="shared" ca="1" si="952"/>
        <v>0</v>
      </c>
      <c r="AF3348">
        <f t="shared" ca="1" si="953"/>
        <v>0.18919999999999998</v>
      </c>
      <c r="AG3348">
        <f t="shared" ca="1" si="954"/>
        <v>0</v>
      </c>
      <c r="AH3348">
        <f t="shared" ca="1" si="955"/>
        <v>1</v>
      </c>
    </row>
    <row r="3349" spans="15:34" x14ac:dyDescent="0.25">
      <c r="O3349">
        <v>3293</v>
      </c>
      <c r="P3349" s="2">
        <f t="shared" si="956"/>
        <v>44334.166666658683</v>
      </c>
      <c r="Q3349">
        <f t="shared" si="941"/>
        <v>18</v>
      </c>
      <c r="R3349">
        <f t="shared" si="942"/>
        <v>5</v>
      </c>
      <c r="S3349">
        <f t="shared" si="943"/>
        <v>3</v>
      </c>
      <c r="T3349">
        <f t="shared" si="944"/>
        <v>4</v>
      </c>
      <c r="U3349">
        <f t="shared" si="945"/>
        <v>1</v>
      </c>
      <c r="V3349">
        <f t="shared" ca="1" si="946"/>
        <v>0.191</v>
      </c>
      <c r="W3349">
        <f>INDEX(Solarstrahlungsdaten!$B$13:$G$8772,Übersicht!O3349,Übersicht!$E$10)</f>
        <v>0</v>
      </c>
      <c r="X3349">
        <f t="shared" si="947"/>
        <v>0</v>
      </c>
      <c r="Y3349">
        <f t="shared" ca="1" si="948"/>
        <v>0.191</v>
      </c>
      <c r="Z3349">
        <f t="shared" ca="1" si="949"/>
        <v>0</v>
      </c>
      <c r="AA3349">
        <f t="shared" ca="1" si="950"/>
        <v>0</v>
      </c>
      <c r="AB3349">
        <f t="shared" ca="1" si="951"/>
        <v>0</v>
      </c>
      <c r="AC3349">
        <f t="shared" ca="1" si="957"/>
        <v>0</v>
      </c>
      <c r="AD3349">
        <f t="shared" ca="1" si="940"/>
        <v>0.191</v>
      </c>
      <c r="AE3349">
        <f t="shared" ca="1" si="952"/>
        <v>0</v>
      </c>
      <c r="AF3349">
        <f t="shared" ca="1" si="953"/>
        <v>0.191</v>
      </c>
      <c r="AG3349">
        <f t="shared" ca="1" si="954"/>
        <v>0</v>
      </c>
      <c r="AH3349">
        <f t="shared" ca="1" si="955"/>
        <v>1</v>
      </c>
    </row>
    <row r="3350" spans="15:34" x14ac:dyDescent="0.25">
      <c r="O3350">
        <v>3294</v>
      </c>
      <c r="P3350" s="2">
        <f t="shared" si="956"/>
        <v>44334.208333325347</v>
      </c>
      <c r="Q3350">
        <f t="shared" si="941"/>
        <v>18</v>
      </c>
      <c r="R3350">
        <f t="shared" si="942"/>
        <v>5</v>
      </c>
      <c r="S3350">
        <f t="shared" si="943"/>
        <v>3</v>
      </c>
      <c r="T3350">
        <f t="shared" si="944"/>
        <v>5</v>
      </c>
      <c r="U3350">
        <f t="shared" si="945"/>
        <v>1</v>
      </c>
      <c r="V3350">
        <f t="shared" ca="1" si="946"/>
        <v>0.21959999999999999</v>
      </c>
      <c r="W3350">
        <f>INDEX(Solarstrahlungsdaten!$B$13:$G$8772,Übersicht!O3350,Übersicht!$E$10)</f>
        <v>34.82</v>
      </c>
      <c r="X3350">
        <f t="shared" si="947"/>
        <v>0.11978080000000001</v>
      </c>
      <c r="Y3350">
        <f t="shared" ca="1" si="948"/>
        <v>9.9819199999999983E-2</v>
      </c>
      <c r="Z3350">
        <f t="shared" ca="1" si="949"/>
        <v>0.11978080000000001</v>
      </c>
      <c r="AA3350">
        <f t="shared" ca="1" si="950"/>
        <v>0</v>
      </c>
      <c r="AB3350">
        <f t="shared" ca="1" si="951"/>
        <v>0</v>
      </c>
      <c r="AC3350">
        <f t="shared" ca="1" si="957"/>
        <v>0</v>
      </c>
      <c r="AD3350">
        <f t="shared" ca="1" si="940"/>
        <v>9.9819199999999983E-2</v>
      </c>
      <c r="AE3350">
        <f t="shared" ca="1" si="952"/>
        <v>0</v>
      </c>
      <c r="AF3350">
        <f t="shared" ca="1" si="953"/>
        <v>9.9819199999999983E-2</v>
      </c>
      <c r="AG3350">
        <f t="shared" ca="1" si="954"/>
        <v>0</v>
      </c>
      <c r="AH3350">
        <f t="shared" ca="1" si="955"/>
        <v>1</v>
      </c>
    </row>
    <row r="3351" spans="15:34" x14ac:dyDescent="0.25">
      <c r="O3351">
        <v>3295</v>
      </c>
      <c r="P3351" s="2">
        <f t="shared" si="956"/>
        <v>44334.249999992011</v>
      </c>
      <c r="Q3351">
        <f t="shared" si="941"/>
        <v>18</v>
      </c>
      <c r="R3351">
        <f t="shared" si="942"/>
        <v>5</v>
      </c>
      <c r="S3351">
        <f t="shared" si="943"/>
        <v>3</v>
      </c>
      <c r="T3351">
        <f t="shared" si="944"/>
        <v>6</v>
      </c>
      <c r="U3351">
        <f t="shared" si="945"/>
        <v>1</v>
      </c>
      <c r="V3351">
        <f t="shared" ca="1" si="946"/>
        <v>0.34410000000000002</v>
      </c>
      <c r="W3351">
        <f>INDEX(Solarstrahlungsdaten!$B$13:$G$8772,Übersicht!O3351,Übersicht!$E$10)</f>
        <v>47.8</v>
      </c>
      <c r="X3351">
        <f t="shared" si="947"/>
        <v>0.16443199999999999</v>
      </c>
      <c r="Y3351">
        <f t="shared" ca="1" si="948"/>
        <v>0.17966800000000002</v>
      </c>
      <c r="Z3351">
        <f t="shared" ca="1" si="949"/>
        <v>0.16443199999999999</v>
      </c>
      <c r="AA3351">
        <f t="shared" ca="1" si="950"/>
        <v>0</v>
      </c>
      <c r="AB3351">
        <f t="shared" ca="1" si="951"/>
        <v>0</v>
      </c>
      <c r="AC3351">
        <f t="shared" ca="1" si="957"/>
        <v>0</v>
      </c>
      <c r="AD3351">
        <f t="shared" ca="1" si="940"/>
        <v>0.17966800000000002</v>
      </c>
      <c r="AE3351">
        <f t="shared" ca="1" si="952"/>
        <v>0</v>
      </c>
      <c r="AF3351">
        <f t="shared" ca="1" si="953"/>
        <v>0.17966800000000002</v>
      </c>
      <c r="AG3351">
        <f t="shared" ca="1" si="954"/>
        <v>0</v>
      </c>
      <c r="AH3351">
        <f t="shared" ca="1" si="955"/>
        <v>1</v>
      </c>
    </row>
    <row r="3352" spans="15:34" x14ac:dyDescent="0.25">
      <c r="O3352">
        <v>3296</v>
      </c>
      <c r="P3352" s="2">
        <f t="shared" si="956"/>
        <v>44334.291666658675</v>
      </c>
      <c r="Q3352">
        <f t="shared" si="941"/>
        <v>18</v>
      </c>
      <c r="R3352">
        <f t="shared" si="942"/>
        <v>5</v>
      </c>
      <c r="S3352">
        <f t="shared" si="943"/>
        <v>3</v>
      </c>
      <c r="T3352">
        <f t="shared" si="944"/>
        <v>7</v>
      </c>
      <c r="U3352">
        <f t="shared" si="945"/>
        <v>1</v>
      </c>
      <c r="V3352">
        <f t="shared" ca="1" si="946"/>
        <v>0.49979999999999997</v>
      </c>
      <c r="W3352">
        <f>INDEX(Solarstrahlungsdaten!$B$13:$G$8772,Übersicht!O3352,Übersicht!$E$10)</f>
        <v>189.73500000000001</v>
      </c>
      <c r="X3352">
        <f t="shared" si="947"/>
        <v>0.65268840000000006</v>
      </c>
      <c r="Y3352">
        <f t="shared" ca="1" si="948"/>
        <v>-0.15288840000000009</v>
      </c>
      <c r="Z3352">
        <f t="shared" ca="1" si="949"/>
        <v>0.49979999999999997</v>
      </c>
      <c r="AA3352">
        <f t="shared" ca="1" si="950"/>
        <v>0.15288840000000009</v>
      </c>
      <c r="AB3352">
        <f t="shared" ca="1" si="951"/>
        <v>0</v>
      </c>
      <c r="AC3352">
        <f t="shared" ca="1" si="957"/>
        <v>0.15288840000000009</v>
      </c>
      <c r="AD3352">
        <f t="shared" ca="1" si="940"/>
        <v>0</v>
      </c>
      <c r="AE3352">
        <f t="shared" ca="1" si="952"/>
        <v>0</v>
      </c>
      <c r="AF3352">
        <f t="shared" ca="1" si="953"/>
        <v>0</v>
      </c>
      <c r="AG3352">
        <f t="shared" ca="1" si="954"/>
        <v>3.8222100000000023E-2</v>
      </c>
      <c r="AH3352">
        <f t="shared" ca="1" si="955"/>
        <v>0</v>
      </c>
    </row>
    <row r="3353" spans="15:34" x14ac:dyDescent="0.25">
      <c r="O3353">
        <v>3297</v>
      </c>
      <c r="P3353" s="2">
        <f t="shared" si="956"/>
        <v>44334.333333325339</v>
      </c>
      <c r="Q3353">
        <f t="shared" si="941"/>
        <v>18</v>
      </c>
      <c r="R3353">
        <f t="shared" si="942"/>
        <v>5</v>
      </c>
      <c r="S3353">
        <f t="shared" si="943"/>
        <v>3</v>
      </c>
      <c r="T3353">
        <f t="shared" si="944"/>
        <v>8</v>
      </c>
      <c r="U3353">
        <f t="shared" si="945"/>
        <v>1</v>
      </c>
      <c r="V3353">
        <f t="shared" ca="1" si="946"/>
        <v>0.55649999999999999</v>
      </c>
      <c r="W3353">
        <f>INDEX(Solarstrahlungsdaten!$B$13:$G$8772,Übersicht!O3353,Übersicht!$E$10)</f>
        <v>370.5</v>
      </c>
      <c r="X3353">
        <f t="shared" si="947"/>
        <v>1.2745199999999999</v>
      </c>
      <c r="Y3353">
        <f t="shared" ca="1" si="948"/>
        <v>-0.71801999999999988</v>
      </c>
      <c r="Z3353">
        <f t="shared" ca="1" si="949"/>
        <v>0.55649999999999999</v>
      </c>
      <c r="AA3353">
        <f t="shared" ca="1" si="950"/>
        <v>0.71801999999999988</v>
      </c>
      <c r="AB3353">
        <f t="shared" ca="1" si="951"/>
        <v>0</v>
      </c>
      <c r="AC3353">
        <f t="shared" ca="1" si="957"/>
        <v>0.87090840000000003</v>
      </c>
      <c r="AD3353">
        <f t="shared" ca="1" si="940"/>
        <v>0</v>
      </c>
      <c r="AE3353">
        <f t="shared" ca="1" si="952"/>
        <v>0</v>
      </c>
      <c r="AF3353">
        <f t="shared" ca="1" si="953"/>
        <v>0</v>
      </c>
      <c r="AG3353">
        <f t="shared" ca="1" si="954"/>
        <v>0.21772710000000001</v>
      </c>
      <c r="AH3353">
        <f t="shared" ca="1" si="955"/>
        <v>0</v>
      </c>
    </row>
    <row r="3354" spans="15:34" x14ac:dyDescent="0.25">
      <c r="O3354">
        <v>3298</v>
      </c>
      <c r="P3354" s="2">
        <f t="shared" si="956"/>
        <v>44334.374999992004</v>
      </c>
      <c r="Q3354">
        <f t="shared" si="941"/>
        <v>18</v>
      </c>
      <c r="R3354">
        <f t="shared" si="942"/>
        <v>5</v>
      </c>
      <c r="S3354">
        <f t="shared" si="943"/>
        <v>3</v>
      </c>
      <c r="T3354">
        <f t="shared" si="944"/>
        <v>9</v>
      </c>
      <c r="U3354">
        <f t="shared" si="945"/>
        <v>1</v>
      </c>
      <c r="V3354">
        <f t="shared" ca="1" si="946"/>
        <v>0.57879999999999998</v>
      </c>
      <c r="W3354">
        <f>INDEX(Solarstrahlungsdaten!$B$13:$G$8772,Übersicht!O3354,Übersicht!$E$10)</f>
        <v>424.85</v>
      </c>
      <c r="X3354">
        <f t="shared" si="947"/>
        <v>1.461484</v>
      </c>
      <c r="Y3354">
        <f t="shared" ca="1" si="948"/>
        <v>-0.88268400000000002</v>
      </c>
      <c r="Z3354">
        <f t="shared" ca="1" si="949"/>
        <v>0.57879999999999998</v>
      </c>
      <c r="AA3354">
        <f t="shared" ca="1" si="950"/>
        <v>0.88268400000000002</v>
      </c>
      <c r="AB3354">
        <f t="shared" ca="1" si="951"/>
        <v>0</v>
      </c>
      <c r="AC3354">
        <f t="shared" ca="1" si="957"/>
        <v>1.7535924000000001</v>
      </c>
      <c r="AD3354">
        <f t="shared" ca="1" si="940"/>
        <v>0</v>
      </c>
      <c r="AE3354">
        <f t="shared" ca="1" si="952"/>
        <v>0</v>
      </c>
      <c r="AF3354">
        <f t="shared" ca="1" si="953"/>
        <v>0</v>
      </c>
      <c r="AG3354">
        <f t="shared" ca="1" si="954"/>
        <v>0.43839810000000001</v>
      </c>
      <c r="AH3354">
        <f t="shared" ca="1" si="955"/>
        <v>0</v>
      </c>
    </row>
    <row r="3355" spans="15:34" x14ac:dyDescent="0.25">
      <c r="O3355">
        <v>3299</v>
      </c>
      <c r="P3355" s="2">
        <f t="shared" si="956"/>
        <v>44334.416666658668</v>
      </c>
      <c r="Q3355">
        <f t="shared" si="941"/>
        <v>18</v>
      </c>
      <c r="R3355">
        <f t="shared" si="942"/>
        <v>5</v>
      </c>
      <c r="S3355">
        <f t="shared" si="943"/>
        <v>3</v>
      </c>
      <c r="T3355">
        <f t="shared" si="944"/>
        <v>10</v>
      </c>
      <c r="U3355">
        <f t="shared" si="945"/>
        <v>1</v>
      </c>
      <c r="V3355">
        <f t="shared" ca="1" si="946"/>
        <v>0.56110000000000004</v>
      </c>
      <c r="W3355">
        <f>INDEX(Solarstrahlungsdaten!$B$13:$G$8772,Übersicht!O3355,Übersicht!$E$10)</f>
        <v>507.38</v>
      </c>
      <c r="X3355">
        <f t="shared" si="947"/>
        <v>1.7453871999999997</v>
      </c>
      <c r="Y3355">
        <f t="shared" ca="1" si="948"/>
        <v>-1.1842871999999995</v>
      </c>
      <c r="Z3355">
        <f t="shared" ca="1" si="949"/>
        <v>0.56110000000000004</v>
      </c>
      <c r="AA3355">
        <f t="shared" ca="1" si="950"/>
        <v>1.1842871999999995</v>
      </c>
      <c r="AB3355">
        <f t="shared" ca="1" si="951"/>
        <v>0</v>
      </c>
      <c r="AC3355">
        <f t="shared" ca="1" si="957"/>
        <v>2.9378795999999996</v>
      </c>
      <c r="AD3355">
        <f t="shared" ca="1" si="940"/>
        <v>0</v>
      </c>
      <c r="AE3355">
        <f t="shared" ca="1" si="952"/>
        <v>0</v>
      </c>
      <c r="AF3355">
        <f t="shared" ca="1" si="953"/>
        <v>0</v>
      </c>
      <c r="AG3355">
        <f t="shared" ca="1" si="954"/>
        <v>0.7344698999999999</v>
      </c>
      <c r="AH3355">
        <f t="shared" ca="1" si="955"/>
        <v>0</v>
      </c>
    </row>
    <row r="3356" spans="15:34" x14ac:dyDescent="0.25">
      <c r="O3356">
        <v>3300</v>
      </c>
      <c r="P3356" s="2">
        <f t="shared" si="956"/>
        <v>44334.458333325332</v>
      </c>
      <c r="Q3356">
        <f t="shared" si="941"/>
        <v>18</v>
      </c>
      <c r="R3356">
        <f t="shared" si="942"/>
        <v>5</v>
      </c>
      <c r="S3356">
        <f t="shared" si="943"/>
        <v>3</v>
      </c>
      <c r="T3356">
        <f t="shared" si="944"/>
        <v>11</v>
      </c>
      <c r="U3356">
        <f t="shared" si="945"/>
        <v>1</v>
      </c>
      <c r="V3356">
        <f t="shared" ca="1" si="946"/>
        <v>0.5595</v>
      </c>
      <c r="W3356">
        <f>INDEX(Solarstrahlungsdaten!$B$13:$G$8772,Übersicht!O3356,Übersicht!$E$10)</f>
        <v>376.45499999999998</v>
      </c>
      <c r="X3356">
        <f t="shared" si="947"/>
        <v>1.2950051999999999</v>
      </c>
      <c r="Y3356">
        <f t="shared" ca="1" si="948"/>
        <v>-0.73550519999999986</v>
      </c>
      <c r="Z3356">
        <f t="shared" ca="1" si="949"/>
        <v>0.5595</v>
      </c>
      <c r="AA3356">
        <f t="shared" ca="1" si="950"/>
        <v>0.73550519999999986</v>
      </c>
      <c r="AB3356">
        <f t="shared" ca="1" si="951"/>
        <v>0</v>
      </c>
      <c r="AC3356">
        <f t="shared" ca="1" si="957"/>
        <v>3.6733847999999996</v>
      </c>
      <c r="AD3356">
        <f t="shared" ca="1" si="940"/>
        <v>0</v>
      </c>
      <c r="AE3356">
        <f t="shared" ca="1" si="952"/>
        <v>0</v>
      </c>
      <c r="AF3356">
        <f t="shared" ca="1" si="953"/>
        <v>0</v>
      </c>
      <c r="AG3356">
        <f t="shared" ca="1" si="954"/>
        <v>0.91834619999999989</v>
      </c>
      <c r="AH3356">
        <f t="shared" ca="1" si="955"/>
        <v>0</v>
      </c>
    </row>
    <row r="3357" spans="15:34" x14ac:dyDescent="0.25">
      <c r="O3357">
        <v>3301</v>
      </c>
      <c r="P3357" s="2">
        <f t="shared" si="956"/>
        <v>44334.499999991996</v>
      </c>
      <c r="Q3357">
        <f t="shared" si="941"/>
        <v>18</v>
      </c>
      <c r="R3357">
        <f t="shared" si="942"/>
        <v>5</v>
      </c>
      <c r="S3357">
        <f t="shared" si="943"/>
        <v>3</v>
      </c>
      <c r="T3357">
        <f t="shared" si="944"/>
        <v>12</v>
      </c>
      <c r="U3357">
        <f t="shared" si="945"/>
        <v>1</v>
      </c>
      <c r="V3357">
        <f t="shared" ca="1" si="946"/>
        <v>0.61539999999999995</v>
      </c>
      <c r="W3357">
        <f>INDEX(Solarstrahlungsdaten!$B$13:$G$8772,Übersicht!O3357,Übersicht!$E$10)</f>
        <v>483.25</v>
      </c>
      <c r="X3357">
        <f t="shared" si="947"/>
        <v>1.66238</v>
      </c>
      <c r="Y3357">
        <f t="shared" ca="1" si="948"/>
        <v>-1.04698</v>
      </c>
      <c r="Z3357">
        <f t="shared" ca="1" si="949"/>
        <v>0.61539999999999995</v>
      </c>
      <c r="AA3357">
        <f t="shared" ca="1" si="950"/>
        <v>0.32661520000000044</v>
      </c>
      <c r="AB3357">
        <f t="shared" ca="1" si="951"/>
        <v>0</v>
      </c>
      <c r="AC3357">
        <f t="shared" ca="1" si="957"/>
        <v>4</v>
      </c>
      <c r="AD3357">
        <f t="shared" ca="1" si="940"/>
        <v>-0.72036479999999958</v>
      </c>
      <c r="AE3357">
        <f t="shared" ca="1" si="952"/>
        <v>0.72036479999999958</v>
      </c>
      <c r="AF3357">
        <f t="shared" ca="1" si="953"/>
        <v>0</v>
      </c>
      <c r="AG3357">
        <f t="shared" ca="1" si="954"/>
        <v>1</v>
      </c>
      <c r="AH3357">
        <f t="shared" ca="1" si="955"/>
        <v>0</v>
      </c>
    </row>
    <row r="3358" spans="15:34" x14ac:dyDescent="0.25">
      <c r="O3358">
        <v>3302</v>
      </c>
      <c r="P3358" s="2">
        <f t="shared" si="956"/>
        <v>44334.541666658661</v>
      </c>
      <c r="Q3358">
        <f t="shared" si="941"/>
        <v>18</v>
      </c>
      <c r="R3358">
        <f t="shared" si="942"/>
        <v>5</v>
      </c>
      <c r="S3358">
        <f t="shared" si="943"/>
        <v>3</v>
      </c>
      <c r="T3358">
        <f t="shared" si="944"/>
        <v>13</v>
      </c>
      <c r="U3358">
        <f t="shared" si="945"/>
        <v>1</v>
      </c>
      <c r="V3358">
        <f t="shared" ca="1" si="946"/>
        <v>0.62909999999999988</v>
      </c>
      <c r="W3358">
        <f>INDEX(Solarstrahlungsdaten!$B$13:$G$8772,Übersicht!O3358,Übersicht!$E$10)</f>
        <v>421.89</v>
      </c>
      <c r="X3358">
        <f t="shared" si="947"/>
        <v>1.4513015999999999</v>
      </c>
      <c r="Y3358">
        <f t="shared" ca="1" si="948"/>
        <v>-0.82220159999999998</v>
      </c>
      <c r="Z3358">
        <f t="shared" ca="1" si="949"/>
        <v>0.62909999999999988</v>
      </c>
      <c r="AA3358">
        <f t="shared" ca="1" si="950"/>
        <v>0</v>
      </c>
      <c r="AB3358">
        <f t="shared" ca="1" si="951"/>
        <v>0</v>
      </c>
      <c r="AC3358">
        <f t="shared" ca="1" si="957"/>
        <v>4</v>
      </c>
      <c r="AD3358">
        <f t="shared" ca="1" si="940"/>
        <v>-0.82220159999999998</v>
      </c>
      <c r="AE3358">
        <f t="shared" ca="1" si="952"/>
        <v>0.82220159999999998</v>
      </c>
      <c r="AF3358">
        <f t="shared" ca="1" si="953"/>
        <v>0</v>
      </c>
      <c r="AG3358">
        <f t="shared" ca="1" si="954"/>
        <v>1</v>
      </c>
      <c r="AH3358">
        <f t="shared" ca="1" si="955"/>
        <v>0</v>
      </c>
    </row>
    <row r="3359" spans="15:34" x14ac:dyDescent="0.25">
      <c r="O3359">
        <v>3303</v>
      </c>
      <c r="P3359" s="2">
        <f t="shared" si="956"/>
        <v>44334.583333325325</v>
      </c>
      <c r="Q3359">
        <f t="shared" si="941"/>
        <v>18</v>
      </c>
      <c r="R3359">
        <f t="shared" si="942"/>
        <v>5</v>
      </c>
      <c r="S3359">
        <f t="shared" si="943"/>
        <v>3</v>
      </c>
      <c r="T3359">
        <f t="shared" si="944"/>
        <v>14</v>
      </c>
      <c r="U3359">
        <f t="shared" si="945"/>
        <v>1</v>
      </c>
      <c r="V3359">
        <f t="shared" ca="1" si="946"/>
        <v>0.5454</v>
      </c>
      <c r="W3359">
        <f>INDEX(Solarstrahlungsdaten!$B$13:$G$8772,Übersicht!O3359,Übersicht!$E$10)</f>
        <v>418.21000000000004</v>
      </c>
      <c r="X3359">
        <f t="shared" si="947"/>
        <v>1.4386424</v>
      </c>
      <c r="Y3359">
        <f t="shared" ca="1" si="948"/>
        <v>-0.89324239999999999</v>
      </c>
      <c r="Z3359">
        <f t="shared" ca="1" si="949"/>
        <v>0.5454</v>
      </c>
      <c r="AA3359">
        <f t="shared" ca="1" si="950"/>
        <v>0</v>
      </c>
      <c r="AB3359">
        <f t="shared" ca="1" si="951"/>
        <v>0</v>
      </c>
      <c r="AC3359">
        <f t="shared" ca="1" si="957"/>
        <v>4</v>
      </c>
      <c r="AD3359">
        <f t="shared" ca="1" si="940"/>
        <v>-0.89324239999999999</v>
      </c>
      <c r="AE3359">
        <f t="shared" ca="1" si="952"/>
        <v>0.89324239999999999</v>
      </c>
      <c r="AF3359">
        <f t="shared" ca="1" si="953"/>
        <v>0</v>
      </c>
      <c r="AG3359">
        <f t="shared" ca="1" si="954"/>
        <v>1</v>
      </c>
      <c r="AH3359">
        <f t="shared" ca="1" si="955"/>
        <v>0</v>
      </c>
    </row>
    <row r="3360" spans="15:34" x14ac:dyDescent="0.25">
      <c r="O3360">
        <v>3304</v>
      </c>
      <c r="P3360" s="2">
        <f t="shared" si="956"/>
        <v>44334.624999991989</v>
      </c>
      <c r="Q3360">
        <f t="shared" si="941"/>
        <v>18</v>
      </c>
      <c r="R3360">
        <f t="shared" si="942"/>
        <v>5</v>
      </c>
      <c r="S3360">
        <f t="shared" si="943"/>
        <v>3</v>
      </c>
      <c r="T3360">
        <f t="shared" si="944"/>
        <v>15</v>
      </c>
      <c r="U3360">
        <f t="shared" si="945"/>
        <v>1</v>
      </c>
      <c r="V3360">
        <f t="shared" ca="1" si="946"/>
        <v>0.48510000000000003</v>
      </c>
      <c r="W3360">
        <f>INDEX(Solarstrahlungsdaten!$B$13:$G$8772,Übersicht!O3360,Übersicht!$E$10)</f>
        <v>330.31</v>
      </c>
      <c r="X3360">
        <f t="shared" si="947"/>
        <v>1.1362664</v>
      </c>
      <c r="Y3360">
        <f t="shared" ca="1" si="948"/>
        <v>-0.65116639999999992</v>
      </c>
      <c r="Z3360">
        <f t="shared" ca="1" si="949"/>
        <v>0.48510000000000003</v>
      </c>
      <c r="AA3360">
        <f t="shared" ca="1" si="950"/>
        <v>0</v>
      </c>
      <c r="AB3360">
        <f t="shared" ca="1" si="951"/>
        <v>0</v>
      </c>
      <c r="AC3360">
        <f t="shared" ca="1" si="957"/>
        <v>4</v>
      </c>
      <c r="AD3360">
        <f t="shared" ca="1" si="940"/>
        <v>-0.65116639999999992</v>
      </c>
      <c r="AE3360">
        <f t="shared" ca="1" si="952"/>
        <v>0.65116639999999992</v>
      </c>
      <c r="AF3360">
        <f t="shared" ca="1" si="953"/>
        <v>0</v>
      </c>
      <c r="AG3360">
        <f t="shared" ca="1" si="954"/>
        <v>1</v>
      </c>
      <c r="AH3360">
        <f t="shared" ca="1" si="955"/>
        <v>0</v>
      </c>
    </row>
    <row r="3361" spans="15:34" x14ac:dyDescent="0.25">
      <c r="O3361">
        <v>3305</v>
      </c>
      <c r="P3361" s="2">
        <f t="shared" si="956"/>
        <v>44334.666666658653</v>
      </c>
      <c r="Q3361">
        <f t="shared" si="941"/>
        <v>18</v>
      </c>
      <c r="R3361">
        <f t="shared" si="942"/>
        <v>5</v>
      </c>
      <c r="S3361">
        <f t="shared" si="943"/>
        <v>3</v>
      </c>
      <c r="T3361">
        <f t="shared" si="944"/>
        <v>16</v>
      </c>
      <c r="U3361">
        <f t="shared" si="945"/>
        <v>1</v>
      </c>
      <c r="V3361">
        <f t="shared" ca="1" si="946"/>
        <v>0.45910000000000001</v>
      </c>
      <c r="W3361">
        <f>INDEX(Solarstrahlungsdaten!$B$13:$G$8772,Übersicht!O3361,Übersicht!$E$10)</f>
        <v>148.005</v>
      </c>
      <c r="X3361">
        <f t="shared" si="947"/>
        <v>0.50913719999999996</v>
      </c>
      <c r="Y3361">
        <f t="shared" ca="1" si="948"/>
        <v>-5.0037199999999948E-2</v>
      </c>
      <c r="Z3361">
        <f t="shared" ca="1" si="949"/>
        <v>0.45910000000000001</v>
      </c>
      <c r="AA3361">
        <f t="shared" ca="1" si="950"/>
        <v>0</v>
      </c>
      <c r="AB3361">
        <f t="shared" ca="1" si="951"/>
        <v>0</v>
      </c>
      <c r="AC3361">
        <f t="shared" ca="1" si="957"/>
        <v>4</v>
      </c>
      <c r="AD3361">
        <f t="shared" ca="1" si="940"/>
        <v>-5.0037199999999948E-2</v>
      </c>
      <c r="AE3361">
        <f t="shared" ca="1" si="952"/>
        <v>5.0037199999999948E-2</v>
      </c>
      <c r="AF3361">
        <f t="shared" ca="1" si="953"/>
        <v>0</v>
      </c>
      <c r="AG3361">
        <f t="shared" ca="1" si="954"/>
        <v>1</v>
      </c>
      <c r="AH3361">
        <f t="shared" ca="1" si="955"/>
        <v>0</v>
      </c>
    </row>
    <row r="3362" spans="15:34" x14ac:dyDescent="0.25">
      <c r="O3362">
        <v>3306</v>
      </c>
      <c r="P3362" s="2">
        <f t="shared" si="956"/>
        <v>44334.708333325318</v>
      </c>
      <c r="Q3362">
        <f t="shared" si="941"/>
        <v>18</v>
      </c>
      <c r="R3362">
        <f t="shared" si="942"/>
        <v>5</v>
      </c>
      <c r="S3362">
        <f t="shared" si="943"/>
        <v>3</v>
      </c>
      <c r="T3362">
        <f t="shared" si="944"/>
        <v>17</v>
      </c>
      <c r="U3362">
        <f t="shared" si="945"/>
        <v>1</v>
      </c>
      <c r="V3362">
        <f t="shared" ca="1" si="946"/>
        <v>0.47749999999999998</v>
      </c>
      <c r="W3362">
        <f>INDEX(Solarstrahlungsdaten!$B$13:$G$8772,Übersicht!O3362,Übersicht!$E$10)</f>
        <v>54.4</v>
      </c>
      <c r="X3362">
        <f t="shared" si="947"/>
        <v>0.187136</v>
      </c>
      <c r="Y3362">
        <f t="shared" ca="1" si="948"/>
        <v>0.29036399999999996</v>
      </c>
      <c r="Z3362">
        <f t="shared" ca="1" si="949"/>
        <v>0.187136</v>
      </c>
      <c r="AA3362">
        <f t="shared" ca="1" si="950"/>
        <v>0</v>
      </c>
      <c r="AB3362">
        <f t="shared" ca="1" si="951"/>
        <v>0.29036399999999996</v>
      </c>
      <c r="AC3362">
        <f t="shared" ca="1" si="957"/>
        <v>3.7096360000000002</v>
      </c>
      <c r="AD3362">
        <f t="shared" ca="1" si="940"/>
        <v>0</v>
      </c>
      <c r="AE3362">
        <f t="shared" ca="1" si="952"/>
        <v>0</v>
      </c>
      <c r="AF3362">
        <f t="shared" ca="1" si="953"/>
        <v>0</v>
      </c>
      <c r="AG3362">
        <f t="shared" ca="1" si="954"/>
        <v>0.92740900000000004</v>
      </c>
      <c r="AH3362">
        <f t="shared" ca="1" si="955"/>
        <v>0</v>
      </c>
    </row>
    <row r="3363" spans="15:34" x14ac:dyDescent="0.25">
      <c r="O3363">
        <v>3307</v>
      </c>
      <c r="P3363" s="2">
        <f t="shared" si="956"/>
        <v>44334.749999991982</v>
      </c>
      <c r="Q3363">
        <f t="shared" si="941"/>
        <v>18</v>
      </c>
      <c r="R3363">
        <f t="shared" si="942"/>
        <v>5</v>
      </c>
      <c r="S3363">
        <f t="shared" si="943"/>
        <v>3</v>
      </c>
      <c r="T3363">
        <f t="shared" si="944"/>
        <v>18</v>
      </c>
      <c r="U3363">
        <f t="shared" si="945"/>
        <v>1</v>
      </c>
      <c r="V3363">
        <f t="shared" ca="1" si="946"/>
        <v>0.5454</v>
      </c>
      <c r="W3363">
        <f>INDEX(Solarstrahlungsdaten!$B$13:$G$8772,Übersicht!O3363,Übersicht!$E$10)</f>
        <v>1.45</v>
      </c>
      <c r="X3363">
        <f t="shared" si="947"/>
        <v>4.9879999999999994E-3</v>
      </c>
      <c r="Y3363">
        <f t="shared" ca="1" si="948"/>
        <v>0.540412</v>
      </c>
      <c r="Z3363">
        <f t="shared" ca="1" si="949"/>
        <v>4.9879999999999994E-3</v>
      </c>
      <c r="AA3363">
        <f t="shared" ca="1" si="950"/>
        <v>0</v>
      </c>
      <c r="AB3363">
        <f t="shared" ca="1" si="951"/>
        <v>0.540412</v>
      </c>
      <c r="AC3363">
        <f t="shared" ca="1" si="957"/>
        <v>3.1692240000000003</v>
      </c>
      <c r="AD3363">
        <f t="shared" ca="1" si="940"/>
        <v>0</v>
      </c>
      <c r="AE3363">
        <f t="shared" ca="1" si="952"/>
        <v>0</v>
      </c>
      <c r="AF3363">
        <f t="shared" ca="1" si="953"/>
        <v>0</v>
      </c>
      <c r="AG3363">
        <f t="shared" ca="1" si="954"/>
        <v>0.79230600000000007</v>
      </c>
      <c r="AH3363">
        <f t="shared" ca="1" si="955"/>
        <v>0</v>
      </c>
    </row>
    <row r="3364" spans="15:34" x14ac:dyDescent="0.25">
      <c r="O3364">
        <v>3308</v>
      </c>
      <c r="P3364" s="2">
        <f t="shared" si="956"/>
        <v>44334.791666658646</v>
      </c>
      <c r="Q3364">
        <f t="shared" si="941"/>
        <v>18</v>
      </c>
      <c r="R3364">
        <f t="shared" si="942"/>
        <v>5</v>
      </c>
      <c r="S3364">
        <f t="shared" si="943"/>
        <v>3</v>
      </c>
      <c r="T3364">
        <f t="shared" si="944"/>
        <v>19</v>
      </c>
      <c r="U3364">
        <f t="shared" si="945"/>
        <v>1</v>
      </c>
      <c r="V3364">
        <f t="shared" ca="1" si="946"/>
        <v>0.64149999999999996</v>
      </c>
      <c r="W3364">
        <f>INDEX(Solarstrahlungsdaten!$B$13:$G$8772,Übersicht!O3364,Übersicht!$E$10)</f>
        <v>0</v>
      </c>
      <c r="X3364">
        <f t="shared" si="947"/>
        <v>0</v>
      </c>
      <c r="Y3364">
        <f t="shared" ca="1" si="948"/>
        <v>0.64149999999999996</v>
      </c>
      <c r="Z3364">
        <f t="shared" ca="1" si="949"/>
        <v>0</v>
      </c>
      <c r="AA3364">
        <f t="shared" ca="1" si="950"/>
        <v>0</v>
      </c>
      <c r="AB3364">
        <f t="shared" ca="1" si="951"/>
        <v>0.64149999999999996</v>
      </c>
      <c r="AC3364">
        <f t="shared" ca="1" si="957"/>
        <v>2.5277240000000001</v>
      </c>
      <c r="AD3364">
        <f t="shared" ca="1" si="940"/>
        <v>0</v>
      </c>
      <c r="AE3364">
        <f t="shared" ca="1" si="952"/>
        <v>0</v>
      </c>
      <c r="AF3364">
        <f t="shared" ca="1" si="953"/>
        <v>0</v>
      </c>
      <c r="AG3364">
        <f t="shared" ca="1" si="954"/>
        <v>0.63193100000000002</v>
      </c>
      <c r="AH3364">
        <f t="shared" ca="1" si="955"/>
        <v>0</v>
      </c>
    </row>
    <row r="3365" spans="15:34" x14ac:dyDescent="0.25">
      <c r="O3365">
        <v>3309</v>
      </c>
      <c r="P3365" s="2">
        <f t="shared" si="956"/>
        <v>44334.83333332531</v>
      </c>
      <c r="Q3365">
        <f t="shared" si="941"/>
        <v>18</v>
      </c>
      <c r="R3365">
        <f t="shared" si="942"/>
        <v>5</v>
      </c>
      <c r="S3365">
        <f t="shared" si="943"/>
        <v>3</v>
      </c>
      <c r="T3365">
        <f t="shared" si="944"/>
        <v>20</v>
      </c>
      <c r="U3365">
        <f t="shared" si="945"/>
        <v>1</v>
      </c>
      <c r="V3365">
        <f t="shared" ca="1" si="946"/>
        <v>0.67459999999999998</v>
      </c>
      <c r="W3365">
        <f>INDEX(Solarstrahlungsdaten!$B$13:$G$8772,Übersicht!O3365,Übersicht!$E$10)</f>
        <v>0</v>
      </c>
      <c r="X3365">
        <f t="shared" si="947"/>
        <v>0</v>
      </c>
      <c r="Y3365">
        <f t="shared" ca="1" si="948"/>
        <v>0.67459999999999998</v>
      </c>
      <c r="Z3365">
        <f t="shared" ca="1" si="949"/>
        <v>0</v>
      </c>
      <c r="AA3365">
        <f t="shared" ca="1" si="950"/>
        <v>0</v>
      </c>
      <c r="AB3365">
        <f t="shared" ca="1" si="951"/>
        <v>0.67459999999999998</v>
      </c>
      <c r="AC3365">
        <f t="shared" ca="1" si="957"/>
        <v>1.8531240000000002</v>
      </c>
      <c r="AD3365">
        <f t="shared" ca="1" si="940"/>
        <v>0</v>
      </c>
      <c r="AE3365">
        <f t="shared" ca="1" si="952"/>
        <v>0</v>
      </c>
      <c r="AF3365">
        <f t="shared" ca="1" si="953"/>
        <v>0</v>
      </c>
      <c r="AG3365">
        <f t="shared" ca="1" si="954"/>
        <v>0.46328100000000005</v>
      </c>
      <c r="AH3365">
        <f t="shared" ca="1" si="955"/>
        <v>0</v>
      </c>
    </row>
    <row r="3366" spans="15:34" x14ac:dyDescent="0.25">
      <c r="O3366">
        <v>3310</v>
      </c>
      <c r="P3366" s="2">
        <f t="shared" si="956"/>
        <v>44334.874999991975</v>
      </c>
      <c r="Q3366">
        <f t="shared" si="941"/>
        <v>18</v>
      </c>
      <c r="R3366">
        <f t="shared" si="942"/>
        <v>5</v>
      </c>
      <c r="S3366">
        <f t="shared" si="943"/>
        <v>3</v>
      </c>
      <c r="T3366">
        <f t="shared" si="944"/>
        <v>21</v>
      </c>
      <c r="U3366">
        <f t="shared" si="945"/>
        <v>1</v>
      </c>
      <c r="V3366">
        <f t="shared" ca="1" si="946"/>
        <v>0.63759999999999994</v>
      </c>
      <c r="W3366">
        <f>INDEX(Solarstrahlungsdaten!$B$13:$G$8772,Übersicht!O3366,Übersicht!$E$10)</f>
        <v>0</v>
      </c>
      <c r="X3366">
        <f t="shared" si="947"/>
        <v>0</v>
      </c>
      <c r="Y3366">
        <f t="shared" ca="1" si="948"/>
        <v>0.63759999999999994</v>
      </c>
      <c r="Z3366">
        <f t="shared" ca="1" si="949"/>
        <v>0</v>
      </c>
      <c r="AA3366">
        <f t="shared" ca="1" si="950"/>
        <v>0</v>
      </c>
      <c r="AB3366">
        <f t="shared" ca="1" si="951"/>
        <v>0.63759999999999994</v>
      </c>
      <c r="AC3366">
        <f t="shared" ca="1" si="957"/>
        <v>1.2155240000000003</v>
      </c>
      <c r="AD3366">
        <f t="shared" ca="1" si="940"/>
        <v>0</v>
      </c>
      <c r="AE3366">
        <f t="shared" ca="1" si="952"/>
        <v>0</v>
      </c>
      <c r="AF3366">
        <f t="shared" ca="1" si="953"/>
        <v>0</v>
      </c>
      <c r="AG3366">
        <f t="shared" ca="1" si="954"/>
        <v>0.30388100000000007</v>
      </c>
      <c r="AH3366">
        <f t="shared" ca="1" si="955"/>
        <v>0</v>
      </c>
    </row>
    <row r="3367" spans="15:34" x14ac:dyDescent="0.25">
      <c r="O3367">
        <v>3311</v>
      </c>
      <c r="P3367" s="2">
        <f t="shared" si="956"/>
        <v>44334.916666658639</v>
      </c>
      <c r="Q3367">
        <f t="shared" si="941"/>
        <v>18</v>
      </c>
      <c r="R3367">
        <f t="shared" si="942"/>
        <v>5</v>
      </c>
      <c r="S3367">
        <f t="shared" si="943"/>
        <v>3</v>
      </c>
      <c r="T3367">
        <f t="shared" si="944"/>
        <v>22</v>
      </c>
      <c r="U3367">
        <f t="shared" si="945"/>
        <v>1</v>
      </c>
      <c r="V3367">
        <f t="shared" ca="1" si="946"/>
        <v>0.59710000000000008</v>
      </c>
      <c r="W3367">
        <f>INDEX(Solarstrahlungsdaten!$B$13:$G$8772,Übersicht!O3367,Übersicht!$E$10)</f>
        <v>0</v>
      </c>
      <c r="X3367">
        <f t="shared" si="947"/>
        <v>0</v>
      </c>
      <c r="Y3367">
        <f t="shared" ca="1" si="948"/>
        <v>0.59710000000000008</v>
      </c>
      <c r="Z3367">
        <f t="shared" ca="1" si="949"/>
        <v>0</v>
      </c>
      <c r="AA3367">
        <f t="shared" ca="1" si="950"/>
        <v>0</v>
      </c>
      <c r="AB3367">
        <f t="shared" ca="1" si="951"/>
        <v>0.59710000000000008</v>
      </c>
      <c r="AC3367">
        <f t="shared" ca="1" si="957"/>
        <v>0.6184240000000002</v>
      </c>
      <c r="AD3367">
        <f t="shared" ca="1" si="940"/>
        <v>0</v>
      </c>
      <c r="AE3367">
        <f t="shared" ca="1" si="952"/>
        <v>0</v>
      </c>
      <c r="AF3367">
        <f t="shared" ca="1" si="953"/>
        <v>0</v>
      </c>
      <c r="AG3367">
        <f t="shared" ca="1" si="954"/>
        <v>0.15460600000000005</v>
      </c>
      <c r="AH3367">
        <f t="shared" ca="1" si="955"/>
        <v>0</v>
      </c>
    </row>
    <row r="3368" spans="15:34" x14ac:dyDescent="0.25">
      <c r="O3368">
        <v>3312</v>
      </c>
      <c r="P3368" s="2">
        <f t="shared" si="956"/>
        <v>44334.958333325303</v>
      </c>
      <c r="Q3368">
        <f t="shared" si="941"/>
        <v>18</v>
      </c>
      <c r="R3368">
        <f t="shared" si="942"/>
        <v>5</v>
      </c>
      <c r="S3368">
        <f t="shared" si="943"/>
        <v>3</v>
      </c>
      <c r="T3368">
        <f t="shared" si="944"/>
        <v>23</v>
      </c>
      <c r="U3368">
        <f t="shared" si="945"/>
        <v>1</v>
      </c>
      <c r="V3368">
        <f t="shared" ca="1" si="946"/>
        <v>0.48749999999999999</v>
      </c>
      <c r="W3368">
        <f>INDEX(Solarstrahlungsdaten!$B$13:$G$8772,Übersicht!O3368,Übersicht!$E$10)</f>
        <v>0</v>
      </c>
      <c r="X3368">
        <f t="shared" si="947"/>
        <v>0</v>
      </c>
      <c r="Y3368">
        <f t="shared" ca="1" si="948"/>
        <v>0.48749999999999999</v>
      </c>
      <c r="Z3368">
        <f t="shared" ca="1" si="949"/>
        <v>0</v>
      </c>
      <c r="AA3368">
        <f t="shared" ca="1" si="950"/>
        <v>0</v>
      </c>
      <c r="AB3368">
        <f t="shared" ca="1" si="951"/>
        <v>0.48749999999999999</v>
      </c>
      <c r="AC3368">
        <f t="shared" ca="1" si="957"/>
        <v>0.13092400000000021</v>
      </c>
      <c r="AD3368">
        <f t="shared" ca="1" si="940"/>
        <v>0</v>
      </c>
      <c r="AE3368">
        <f t="shared" ca="1" si="952"/>
        <v>0</v>
      </c>
      <c r="AF3368">
        <f t="shared" ca="1" si="953"/>
        <v>0</v>
      </c>
      <c r="AG3368">
        <f t="shared" ca="1" si="954"/>
        <v>3.2731000000000052E-2</v>
      </c>
      <c r="AH3368">
        <f t="shared" ca="1" si="955"/>
        <v>0</v>
      </c>
    </row>
    <row r="3369" spans="15:34" x14ac:dyDescent="0.25">
      <c r="O3369">
        <v>3313</v>
      </c>
      <c r="P3369" s="2">
        <f t="shared" si="956"/>
        <v>44334.999999991967</v>
      </c>
      <c r="Q3369">
        <f t="shared" si="941"/>
        <v>19</v>
      </c>
      <c r="R3369">
        <f t="shared" si="942"/>
        <v>5</v>
      </c>
      <c r="S3369">
        <f t="shared" si="943"/>
        <v>3</v>
      </c>
      <c r="T3369">
        <f t="shared" si="944"/>
        <v>0</v>
      </c>
      <c r="U3369">
        <f t="shared" si="945"/>
        <v>1</v>
      </c>
      <c r="V3369">
        <f t="shared" ca="1" si="946"/>
        <v>0.32850000000000001</v>
      </c>
      <c r="W3369">
        <f>INDEX(Solarstrahlungsdaten!$B$13:$G$8772,Übersicht!O3369,Übersicht!$E$10)</f>
        <v>0</v>
      </c>
      <c r="X3369">
        <f t="shared" si="947"/>
        <v>0</v>
      </c>
      <c r="Y3369">
        <f t="shared" ca="1" si="948"/>
        <v>0.32850000000000001</v>
      </c>
      <c r="Z3369">
        <f t="shared" ca="1" si="949"/>
        <v>0</v>
      </c>
      <c r="AA3369">
        <f t="shared" ca="1" si="950"/>
        <v>0</v>
      </c>
      <c r="AB3369">
        <f t="shared" ca="1" si="951"/>
        <v>0.13092400000000021</v>
      </c>
      <c r="AC3369">
        <f t="shared" ca="1" si="957"/>
        <v>0</v>
      </c>
      <c r="AD3369">
        <f t="shared" ca="1" si="940"/>
        <v>0.19757599999999981</v>
      </c>
      <c r="AE3369">
        <f t="shared" ca="1" si="952"/>
        <v>0</v>
      </c>
      <c r="AF3369">
        <f t="shared" ca="1" si="953"/>
        <v>0.19757599999999981</v>
      </c>
      <c r="AG3369">
        <f t="shared" ca="1" si="954"/>
        <v>0</v>
      </c>
      <c r="AH3369">
        <f t="shared" ca="1" si="955"/>
        <v>1</v>
      </c>
    </row>
    <row r="3370" spans="15:34" x14ac:dyDescent="0.25">
      <c r="O3370">
        <v>3314</v>
      </c>
      <c r="P3370" s="2">
        <f t="shared" si="956"/>
        <v>44335.041666658632</v>
      </c>
      <c r="Q3370">
        <f t="shared" si="941"/>
        <v>19</v>
      </c>
      <c r="R3370">
        <f t="shared" si="942"/>
        <v>5</v>
      </c>
      <c r="S3370">
        <f t="shared" si="943"/>
        <v>3</v>
      </c>
      <c r="T3370">
        <f t="shared" si="944"/>
        <v>1</v>
      </c>
      <c r="U3370">
        <f t="shared" si="945"/>
        <v>1</v>
      </c>
      <c r="V3370">
        <f t="shared" ca="1" si="946"/>
        <v>0.22929999999999998</v>
      </c>
      <c r="W3370">
        <f>INDEX(Solarstrahlungsdaten!$B$13:$G$8772,Übersicht!O3370,Übersicht!$E$10)</f>
        <v>0</v>
      </c>
      <c r="X3370">
        <f t="shared" si="947"/>
        <v>0</v>
      </c>
      <c r="Y3370">
        <f t="shared" ca="1" si="948"/>
        <v>0.22929999999999998</v>
      </c>
      <c r="Z3370">
        <f t="shared" ca="1" si="949"/>
        <v>0</v>
      </c>
      <c r="AA3370">
        <f t="shared" ca="1" si="950"/>
        <v>0</v>
      </c>
      <c r="AB3370">
        <f t="shared" ca="1" si="951"/>
        <v>0</v>
      </c>
      <c r="AC3370">
        <f t="shared" ca="1" si="957"/>
        <v>0</v>
      </c>
      <c r="AD3370">
        <f t="shared" ca="1" si="940"/>
        <v>0.22929999999999998</v>
      </c>
      <c r="AE3370">
        <f t="shared" ca="1" si="952"/>
        <v>0</v>
      </c>
      <c r="AF3370">
        <f t="shared" ca="1" si="953"/>
        <v>0.22929999999999998</v>
      </c>
      <c r="AG3370">
        <f t="shared" ca="1" si="954"/>
        <v>0</v>
      </c>
      <c r="AH3370">
        <f t="shared" ca="1" si="955"/>
        <v>1</v>
      </c>
    </row>
    <row r="3371" spans="15:34" x14ac:dyDescent="0.25">
      <c r="O3371">
        <v>3315</v>
      </c>
      <c r="P3371" s="2">
        <f t="shared" si="956"/>
        <v>44335.083333325296</v>
      </c>
      <c r="Q3371">
        <f t="shared" si="941"/>
        <v>19</v>
      </c>
      <c r="R3371">
        <f t="shared" si="942"/>
        <v>5</v>
      </c>
      <c r="S3371">
        <f t="shared" si="943"/>
        <v>3</v>
      </c>
      <c r="T3371">
        <f t="shared" si="944"/>
        <v>2</v>
      </c>
      <c r="U3371">
        <f t="shared" si="945"/>
        <v>1</v>
      </c>
      <c r="V3371">
        <f t="shared" ca="1" si="946"/>
        <v>0.20319999999999999</v>
      </c>
      <c r="W3371">
        <f>INDEX(Solarstrahlungsdaten!$B$13:$G$8772,Übersicht!O3371,Übersicht!$E$10)</f>
        <v>0</v>
      </c>
      <c r="X3371">
        <f t="shared" si="947"/>
        <v>0</v>
      </c>
      <c r="Y3371">
        <f t="shared" ca="1" si="948"/>
        <v>0.20319999999999999</v>
      </c>
      <c r="Z3371">
        <f t="shared" ca="1" si="949"/>
        <v>0</v>
      </c>
      <c r="AA3371">
        <f t="shared" ca="1" si="950"/>
        <v>0</v>
      </c>
      <c r="AB3371">
        <f t="shared" ca="1" si="951"/>
        <v>0</v>
      </c>
      <c r="AC3371">
        <f t="shared" ca="1" si="957"/>
        <v>0</v>
      </c>
      <c r="AD3371">
        <f t="shared" ca="1" si="940"/>
        <v>0.20319999999999999</v>
      </c>
      <c r="AE3371">
        <f t="shared" ca="1" si="952"/>
        <v>0</v>
      </c>
      <c r="AF3371">
        <f t="shared" ca="1" si="953"/>
        <v>0.20319999999999999</v>
      </c>
      <c r="AG3371">
        <f t="shared" ca="1" si="954"/>
        <v>0</v>
      </c>
      <c r="AH3371">
        <f t="shared" ca="1" si="955"/>
        <v>1</v>
      </c>
    </row>
    <row r="3372" spans="15:34" x14ac:dyDescent="0.25">
      <c r="O3372">
        <v>3316</v>
      </c>
      <c r="P3372" s="2">
        <f t="shared" si="956"/>
        <v>44335.12499999196</v>
      </c>
      <c r="Q3372">
        <f t="shared" si="941"/>
        <v>19</v>
      </c>
      <c r="R3372">
        <f t="shared" si="942"/>
        <v>5</v>
      </c>
      <c r="S3372">
        <f t="shared" si="943"/>
        <v>3</v>
      </c>
      <c r="T3372">
        <f t="shared" si="944"/>
        <v>3</v>
      </c>
      <c r="U3372">
        <f t="shared" si="945"/>
        <v>1</v>
      </c>
      <c r="V3372">
        <f t="shared" ca="1" si="946"/>
        <v>0.18919999999999998</v>
      </c>
      <c r="W3372">
        <f>INDEX(Solarstrahlungsdaten!$B$13:$G$8772,Übersicht!O3372,Übersicht!$E$10)</f>
        <v>0</v>
      </c>
      <c r="X3372">
        <f t="shared" si="947"/>
        <v>0</v>
      </c>
      <c r="Y3372">
        <f t="shared" ca="1" si="948"/>
        <v>0.18919999999999998</v>
      </c>
      <c r="Z3372">
        <f t="shared" ca="1" si="949"/>
        <v>0</v>
      </c>
      <c r="AA3372">
        <f t="shared" ca="1" si="950"/>
        <v>0</v>
      </c>
      <c r="AB3372">
        <f t="shared" ca="1" si="951"/>
        <v>0</v>
      </c>
      <c r="AC3372">
        <f t="shared" ca="1" si="957"/>
        <v>0</v>
      </c>
      <c r="AD3372">
        <f t="shared" ca="1" si="940"/>
        <v>0.18919999999999998</v>
      </c>
      <c r="AE3372">
        <f t="shared" ca="1" si="952"/>
        <v>0</v>
      </c>
      <c r="AF3372">
        <f t="shared" ca="1" si="953"/>
        <v>0.18919999999999998</v>
      </c>
      <c r="AG3372">
        <f t="shared" ca="1" si="954"/>
        <v>0</v>
      </c>
      <c r="AH3372">
        <f t="shared" ca="1" si="955"/>
        <v>1</v>
      </c>
    </row>
    <row r="3373" spans="15:34" x14ac:dyDescent="0.25">
      <c r="O3373">
        <v>3317</v>
      </c>
      <c r="P3373" s="2">
        <f t="shared" si="956"/>
        <v>44335.166666658624</v>
      </c>
      <c r="Q3373">
        <f t="shared" si="941"/>
        <v>19</v>
      </c>
      <c r="R3373">
        <f t="shared" si="942"/>
        <v>5</v>
      </c>
      <c r="S3373">
        <f t="shared" si="943"/>
        <v>3</v>
      </c>
      <c r="T3373">
        <f t="shared" si="944"/>
        <v>4</v>
      </c>
      <c r="U3373">
        <f t="shared" si="945"/>
        <v>1</v>
      </c>
      <c r="V3373">
        <f t="shared" ca="1" si="946"/>
        <v>0.191</v>
      </c>
      <c r="W3373">
        <f>INDEX(Solarstrahlungsdaten!$B$13:$G$8772,Übersicht!O3373,Übersicht!$E$10)</f>
        <v>0</v>
      </c>
      <c r="X3373">
        <f t="shared" si="947"/>
        <v>0</v>
      </c>
      <c r="Y3373">
        <f t="shared" ca="1" si="948"/>
        <v>0.191</v>
      </c>
      <c r="Z3373">
        <f t="shared" ca="1" si="949"/>
        <v>0</v>
      </c>
      <c r="AA3373">
        <f t="shared" ca="1" si="950"/>
        <v>0</v>
      </c>
      <c r="AB3373">
        <f t="shared" ca="1" si="951"/>
        <v>0</v>
      </c>
      <c r="AC3373">
        <f t="shared" ca="1" si="957"/>
        <v>0</v>
      </c>
      <c r="AD3373">
        <f t="shared" ca="1" si="940"/>
        <v>0.191</v>
      </c>
      <c r="AE3373">
        <f t="shared" ca="1" si="952"/>
        <v>0</v>
      </c>
      <c r="AF3373">
        <f t="shared" ca="1" si="953"/>
        <v>0.191</v>
      </c>
      <c r="AG3373">
        <f t="shared" ca="1" si="954"/>
        <v>0</v>
      </c>
      <c r="AH3373">
        <f t="shared" ca="1" si="955"/>
        <v>1</v>
      </c>
    </row>
    <row r="3374" spans="15:34" x14ac:dyDescent="0.25">
      <c r="O3374">
        <v>3318</v>
      </c>
      <c r="P3374" s="2">
        <f t="shared" si="956"/>
        <v>44335.208333325289</v>
      </c>
      <c r="Q3374">
        <f t="shared" si="941"/>
        <v>19</v>
      </c>
      <c r="R3374">
        <f t="shared" si="942"/>
        <v>5</v>
      </c>
      <c r="S3374">
        <f t="shared" si="943"/>
        <v>3</v>
      </c>
      <c r="T3374">
        <f t="shared" si="944"/>
        <v>5</v>
      </c>
      <c r="U3374">
        <f t="shared" si="945"/>
        <v>1</v>
      </c>
      <c r="V3374">
        <f t="shared" ca="1" si="946"/>
        <v>0.21959999999999999</v>
      </c>
      <c r="W3374">
        <f>INDEX(Solarstrahlungsdaten!$B$13:$G$8772,Übersicht!O3374,Übersicht!$E$10)</f>
        <v>78.824999999999989</v>
      </c>
      <c r="X3374">
        <f t="shared" si="947"/>
        <v>0.27115799999999995</v>
      </c>
      <c r="Y3374">
        <f t="shared" ca="1" si="948"/>
        <v>-5.1557999999999965E-2</v>
      </c>
      <c r="Z3374">
        <f t="shared" ca="1" si="949"/>
        <v>0.21959999999999999</v>
      </c>
      <c r="AA3374">
        <f t="shared" ca="1" si="950"/>
        <v>5.1557999999999965E-2</v>
      </c>
      <c r="AB3374">
        <f t="shared" ca="1" si="951"/>
        <v>0</v>
      </c>
      <c r="AC3374">
        <f t="shared" ca="1" si="957"/>
        <v>5.1557999999999965E-2</v>
      </c>
      <c r="AD3374">
        <f t="shared" ca="1" si="940"/>
        <v>0</v>
      </c>
      <c r="AE3374">
        <f t="shared" ca="1" si="952"/>
        <v>0</v>
      </c>
      <c r="AF3374">
        <f t="shared" ca="1" si="953"/>
        <v>0</v>
      </c>
      <c r="AG3374">
        <f t="shared" ca="1" si="954"/>
        <v>1.2889499999999991E-2</v>
      </c>
      <c r="AH3374">
        <f t="shared" ca="1" si="955"/>
        <v>0</v>
      </c>
    </row>
    <row r="3375" spans="15:34" x14ac:dyDescent="0.25">
      <c r="O3375">
        <v>3319</v>
      </c>
      <c r="P3375" s="2">
        <f t="shared" si="956"/>
        <v>44335.249999991953</v>
      </c>
      <c r="Q3375">
        <f t="shared" si="941"/>
        <v>19</v>
      </c>
      <c r="R3375">
        <f t="shared" si="942"/>
        <v>5</v>
      </c>
      <c r="S3375">
        <f t="shared" si="943"/>
        <v>3</v>
      </c>
      <c r="T3375">
        <f t="shared" si="944"/>
        <v>6</v>
      </c>
      <c r="U3375">
        <f t="shared" si="945"/>
        <v>1</v>
      </c>
      <c r="V3375">
        <f t="shared" ca="1" si="946"/>
        <v>0.34410000000000002</v>
      </c>
      <c r="W3375">
        <f>INDEX(Solarstrahlungsdaten!$B$13:$G$8772,Übersicht!O3375,Übersicht!$E$10)</f>
        <v>261.78500000000003</v>
      </c>
      <c r="X3375">
        <f t="shared" si="947"/>
        <v>0.90054040000000013</v>
      </c>
      <c r="Y3375">
        <f t="shared" ca="1" si="948"/>
        <v>-0.55644040000000006</v>
      </c>
      <c r="Z3375">
        <f t="shared" ca="1" si="949"/>
        <v>0.34410000000000002</v>
      </c>
      <c r="AA3375">
        <f t="shared" ca="1" si="950"/>
        <v>0.55644040000000006</v>
      </c>
      <c r="AB3375">
        <f t="shared" ca="1" si="951"/>
        <v>0</v>
      </c>
      <c r="AC3375">
        <f t="shared" ca="1" si="957"/>
        <v>0.60799840000000005</v>
      </c>
      <c r="AD3375">
        <f t="shared" ca="1" si="940"/>
        <v>0</v>
      </c>
      <c r="AE3375">
        <f t="shared" ca="1" si="952"/>
        <v>0</v>
      </c>
      <c r="AF3375">
        <f t="shared" ca="1" si="953"/>
        <v>0</v>
      </c>
      <c r="AG3375">
        <f t="shared" ca="1" si="954"/>
        <v>0.15199960000000001</v>
      </c>
      <c r="AH3375">
        <f t="shared" ca="1" si="955"/>
        <v>0</v>
      </c>
    </row>
    <row r="3376" spans="15:34" x14ac:dyDescent="0.25">
      <c r="O3376">
        <v>3320</v>
      </c>
      <c r="P3376" s="2">
        <f t="shared" si="956"/>
        <v>44335.291666658617</v>
      </c>
      <c r="Q3376">
        <f t="shared" si="941"/>
        <v>19</v>
      </c>
      <c r="R3376">
        <f t="shared" si="942"/>
        <v>5</v>
      </c>
      <c r="S3376">
        <f t="shared" si="943"/>
        <v>3</v>
      </c>
      <c r="T3376">
        <f t="shared" si="944"/>
        <v>7</v>
      </c>
      <c r="U3376">
        <f t="shared" si="945"/>
        <v>1</v>
      </c>
      <c r="V3376">
        <f t="shared" ca="1" si="946"/>
        <v>0.49979999999999997</v>
      </c>
      <c r="W3376">
        <f>INDEX(Solarstrahlungsdaten!$B$13:$G$8772,Übersicht!O3376,Übersicht!$E$10)</f>
        <v>453.72500000000002</v>
      </c>
      <c r="X3376">
        <f t="shared" si="947"/>
        <v>1.5608140000000001</v>
      </c>
      <c r="Y3376">
        <f t="shared" ca="1" si="948"/>
        <v>-1.0610140000000001</v>
      </c>
      <c r="Z3376">
        <f t="shared" ca="1" si="949"/>
        <v>0.49979999999999997</v>
      </c>
      <c r="AA3376">
        <f t="shared" ca="1" si="950"/>
        <v>1.0610140000000001</v>
      </c>
      <c r="AB3376">
        <f t="shared" ca="1" si="951"/>
        <v>0</v>
      </c>
      <c r="AC3376">
        <f t="shared" ca="1" si="957"/>
        <v>1.6690124000000002</v>
      </c>
      <c r="AD3376">
        <f t="shared" ca="1" si="940"/>
        <v>0</v>
      </c>
      <c r="AE3376">
        <f t="shared" ca="1" si="952"/>
        <v>0</v>
      </c>
      <c r="AF3376">
        <f t="shared" ca="1" si="953"/>
        <v>0</v>
      </c>
      <c r="AG3376">
        <f t="shared" ca="1" si="954"/>
        <v>0.41725310000000004</v>
      </c>
      <c r="AH3376">
        <f t="shared" ca="1" si="955"/>
        <v>0</v>
      </c>
    </row>
    <row r="3377" spans="15:34" x14ac:dyDescent="0.25">
      <c r="O3377">
        <v>3321</v>
      </c>
      <c r="P3377" s="2">
        <f t="shared" si="956"/>
        <v>44335.333333325281</v>
      </c>
      <c r="Q3377">
        <f t="shared" si="941"/>
        <v>19</v>
      </c>
      <c r="R3377">
        <f t="shared" si="942"/>
        <v>5</v>
      </c>
      <c r="S3377">
        <f t="shared" si="943"/>
        <v>3</v>
      </c>
      <c r="T3377">
        <f t="shared" si="944"/>
        <v>8</v>
      </c>
      <c r="U3377">
        <f t="shared" si="945"/>
        <v>1</v>
      </c>
      <c r="V3377">
        <f t="shared" ca="1" si="946"/>
        <v>0.55649999999999999</v>
      </c>
      <c r="W3377">
        <f>INDEX(Solarstrahlungsdaten!$B$13:$G$8772,Übersicht!O3377,Übersicht!$E$10)</f>
        <v>530.11500000000001</v>
      </c>
      <c r="X3377">
        <f t="shared" si="947"/>
        <v>1.8235956</v>
      </c>
      <c r="Y3377">
        <f t="shared" ca="1" si="948"/>
        <v>-1.2670956</v>
      </c>
      <c r="Z3377">
        <f t="shared" ca="1" si="949"/>
        <v>0.55649999999999999</v>
      </c>
      <c r="AA3377">
        <f t="shared" ca="1" si="950"/>
        <v>1.2670956</v>
      </c>
      <c r="AB3377">
        <f t="shared" ca="1" si="951"/>
        <v>0</v>
      </c>
      <c r="AC3377">
        <f t="shared" ca="1" si="957"/>
        <v>2.9361079999999999</v>
      </c>
      <c r="AD3377">
        <f t="shared" ca="1" si="940"/>
        <v>0</v>
      </c>
      <c r="AE3377">
        <f t="shared" ca="1" si="952"/>
        <v>0</v>
      </c>
      <c r="AF3377">
        <f t="shared" ca="1" si="953"/>
        <v>0</v>
      </c>
      <c r="AG3377">
        <f t="shared" ca="1" si="954"/>
        <v>0.73402699999999999</v>
      </c>
      <c r="AH3377">
        <f t="shared" ca="1" si="955"/>
        <v>0</v>
      </c>
    </row>
    <row r="3378" spans="15:34" x14ac:dyDescent="0.25">
      <c r="O3378">
        <v>3322</v>
      </c>
      <c r="P3378" s="2">
        <f t="shared" si="956"/>
        <v>44335.374999991946</v>
      </c>
      <c r="Q3378">
        <f t="shared" si="941"/>
        <v>19</v>
      </c>
      <c r="R3378">
        <f t="shared" si="942"/>
        <v>5</v>
      </c>
      <c r="S3378">
        <f t="shared" si="943"/>
        <v>3</v>
      </c>
      <c r="T3378">
        <f t="shared" si="944"/>
        <v>9</v>
      </c>
      <c r="U3378">
        <f t="shared" si="945"/>
        <v>1</v>
      </c>
      <c r="V3378">
        <f t="shared" ca="1" si="946"/>
        <v>0.57879999999999998</v>
      </c>
      <c r="W3378">
        <f>INDEX(Solarstrahlungsdaten!$B$13:$G$8772,Übersicht!O3378,Übersicht!$E$10)</f>
        <v>584.255</v>
      </c>
      <c r="X3378">
        <f t="shared" si="947"/>
        <v>2.0098371999999998</v>
      </c>
      <c r="Y3378">
        <f t="shared" ca="1" si="948"/>
        <v>-1.4310371999999998</v>
      </c>
      <c r="Z3378">
        <f t="shared" ca="1" si="949"/>
        <v>0.57879999999999998</v>
      </c>
      <c r="AA3378">
        <f t="shared" ca="1" si="950"/>
        <v>1.0638920000000001</v>
      </c>
      <c r="AB3378">
        <f t="shared" ca="1" si="951"/>
        <v>0</v>
      </c>
      <c r="AC3378">
        <f t="shared" ca="1" si="957"/>
        <v>4</v>
      </c>
      <c r="AD3378">
        <f t="shared" ca="1" si="940"/>
        <v>-0.36714519999999973</v>
      </c>
      <c r="AE3378">
        <f t="shared" ca="1" si="952"/>
        <v>0.36714519999999973</v>
      </c>
      <c r="AF3378">
        <f t="shared" ca="1" si="953"/>
        <v>0</v>
      </c>
      <c r="AG3378">
        <f t="shared" ca="1" si="954"/>
        <v>1</v>
      </c>
      <c r="AH3378">
        <f t="shared" ca="1" si="955"/>
        <v>0</v>
      </c>
    </row>
    <row r="3379" spans="15:34" x14ac:dyDescent="0.25">
      <c r="O3379">
        <v>3323</v>
      </c>
      <c r="P3379" s="2">
        <f t="shared" si="956"/>
        <v>44335.41666665861</v>
      </c>
      <c r="Q3379">
        <f t="shared" si="941"/>
        <v>19</v>
      </c>
      <c r="R3379">
        <f t="shared" si="942"/>
        <v>5</v>
      </c>
      <c r="S3379">
        <f t="shared" si="943"/>
        <v>3</v>
      </c>
      <c r="T3379">
        <f t="shared" si="944"/>
        <v>10</v>
      </c>
      <c r="U3379">
        <f t="shared" si="945"/>
        <v>1</v>
      </c>
      <c r="V3379">
        <f t="shared" ca="1" si="946"/>
        <v>0.56110000000000004</v>
      </c>
      <c r="W3379">
        <f>INDEX(Solarstrahlungsdaten!$B$13:$G$8772,Übersicht!O3379,Übersicht!$E$10)</f>
        <v>502.15499999999997</v>
      </c>
      <c r="X3379">
        <f t="shared" si="947"/>
        <v>1.7274132</v>
      </c>
      <c r="Y3379">
        <f t="shared" ca="1" si="948"/>
        <v>-1.1663131999999998</v>
      </c>
      <c r="Z3379">
        <f t="shared" ca="1" si="949"/>
        <v>0.56110000000000004</v>
      </c>
      <c r="AA3379">
        <f t="shared" ca="1" si="950"/>
        <v>0</v>
      </c>
      <c r="AB3379">
        <f t="shared" ca="1" si="951"/>
        <v>0</v>
      </c>
      <c r="AC3379">
        <f t="shared" ca="1" si="957"/>
        <v>4</v>
      </c>
      <c r="AD3379">
        <f t="shared" ca="1" si="940"/>
        <v>-1.1663131999999998</v>
      </c>
      <c r="AE3379">
        <f t="shared" ca="1" si="952"/>
        <v>1.1663131999999998</v>
      </c>
      <c r="AF3379">
        <f t="shared" ca="1" si="953"/>
        <v>0</v>
      </c>
      <c r="AG3379">
        <f t="shared" ca="1" si="954"/>
        <v>1</v>
      </c>
      <c r="AH3379">
        <f t="shared" ca="1" si="955"/>
        <v>0</v>
      </c>
    </row>
    <row r="3380" spans="15:34" x14ac:dyDescent="0.25">
      <c r="O3380">
        <v>3324</v>
      </c>
      <c r="P3380" s="2">
        <f t="shared" si="956"/>
        <v>44335.458333325274</v>
      </c>
      <c r="Q3380">
        <f t="shared" si="941"/>
        <v>19</v>
      </c>
      <c r="R3380">
        <f t="shared" si="942"/>
        <v>5</v>
      </c>
      <c r="S3380">
        <f t="shared" si="943"/>
        <v>3</v>
      </c>
      <c r="T3380">
        <f t="shared" si="944"/>
        <v>11</v>
      </c>
      <c r="U3380">
        <f t="shared" si="945"/>
        <v>1</v>
      </c>
      <c r="V3380">
        <f t="shared" ca="1" si="946"/>
        <v>0.5595</v>
      </c>
      <c r="W3380">
        <f>INDEX(Solarstrahlungsdaten!$B$13:$G$8772,Übersicht!O3380,Übersicht!$E$10)</f>
        <v>657.71</v>
      </c>
      <c r="X3380">
        <f t="shared" si="947"/>
        <v>2.2625223999999999</v>
      </c>
      <c r="Y3380">
        <f t="shared" ca="1" si="948"/>
        <v>-1.7030224</v>
      </c>
      <c r="Z3380">
        <f t="shared" ca="1" si="949"/>
        <v>0.5595</v>
      </c>
      <c r="AA3380">
        <f t="shared" ca="1" si="950"/>
        <v>0</v>
      </c>
      <c r="AB3380">
        <f t="shared" ca="1" si="951"/>
        <v>0</v>
      </c>
      <c r="AC3380">
        <f t="shared" ca="1" si="957"/>
        <v>4</v>
      </c>
      <c r="AD3380">
        <f t="shared" ca="1" si="940"/>
        <v>-1.7030224</v>
      </c>
      <c r="AE3380">
        <f t="shared" ca="1" si="952"/>
        <v>1.7030224</v>
      </c>
      <c r="AF3380">
        <f t="shared" ca="1" si="953"/>
        <v>0</v>
      </c>
      <c r="AG3380">
        <f t="shared" ca="1" si="954"/>
        <v>1</v>
      </c>
      <c r="AH3380">
        <f t="shared" ca="1" si="955"/>
        <v>0</v>
      </c>
    </row>
    <row r="3381" spans="15:34" x14ac:dyDescent="0.25">
      <c r="O3381">
        <v>3325</v>
      </c>
      <c r="P3381" s="2">
        <f t="shared" si="956"/>
        <v>44335.499999991938</v>
      </c>
      <c r="Q3381">
        <f t="shared" si="941"/>
        <v>19</v>
      </c>
      <c r="R3381">
        <f t="shared" si="942"/>
        <v>5</v>
      </c>
      <c r="S3381">
        <f t="shared" si="943"/>
        <v>3</v>
      </c>
      <c r="T3381">
        <f t="shared" si="944"/>
        <v>12</v>
      </c>
      <c r="U3381">
        <f t="shared" si="945"/>
        <v>1</v>
      </c>
      <c r="V3381">
        <f t="shared" ca="1" si="946"/>
        <v>0.61539999999999995</v>
      </c>
      <c r="W3381">
        <f>INDEX(Solarstrahlungsdaten!$B$13:$G$8772,Übersicht!O3381,Übersicht!$E$10)</f>
        <v>482.995</v>
      </c>
      <c r="X3381">
        <f t="shared" si="947"/>
        <v>1.6615028000000001</v>
      </c>
      <c r="Y3381">
        <f t="shared" ca="1" si="948"/>
        <v>-1.0461028000000001</v>
      </c>
      <c r="Z3381">
        <f t="shared" ca="1" si="949"/>
        <v>0.61539999999999995</v>
      </c>
      <c r="AA3381">
        <f t="shared" ca="1" si="950"/>
        <v>0</v>
      </c>
      <c r="AB3381">
        <f t="shared" ca="1" si="951"/>
        <v>0</v>
      </c>
      <c r="AC3381">
        <f t="shared" ca="1" si="957"/>
        <v>4</v>
      </c>
      <c r="AD3381">
        <f t="shared" ca="1" si="940"/>
        <v>-1.0461028000000001</v>
      </c>
      <c r="AE3381">
        <f t="shared" ca="1" si="952"/>
        <v>1.0461028000000001</v>
      </c>
      <c r="AF3381">
        <f t="shared" ca="1" si="953"/>
        <v>0</v>
      </c>
      <c r="AG3381">
        <f t="shared" ca="1" si="954"/>
        <v>1</v>
      </c>
      <c r="AH3381">
        <f t="shared" ca="1" si="955"/>
        <v>0</v>
      </c>
    </row>
    <row r="3382" spans="15:34" x14ac:dyDescent="0.25">
      <c r="O3382">
        <v>3326</v>
      </c>
      <c r="P3382" s="2">
        <f t="shared" si="956"/>
        <v>44335.541666658602</v>
      </c>
      <c r="Q3382">
        <f t="shared" si="941"/>
        <v>19</v>
      </c>
      <c r="R3382">
        <f t="shared" si="942"/>
        <v>5</v>
      </c>
      <c r="S3382">
        <f t="shared" si="943"/>
        <v>3</v>
      </c>
      <c r="T3382">
        <f t="shared" si="944"/>
        <v>13</v>
      </c>
      <c r="U3382">
        <f t="shared" si="945"/>
        <v>1</v>
      </c>
      <c r="V3382">
        <f t="shared" ca="1" si="946"/>
        <v>0.62909999999999988</v>
      </c>
      <c r="W3382">
        <f>INDEX(Solarstrahlungsdaten!$B$13:$G$8772,Übersicht!O3382,Übersicht!$E$10)</f>
        <v>581.94499999999994</v>
      </c>
      <c r="X3382">
        <f t="shared" si="947"/>
        <v>2.0018907999999995</v>
      </c>
      <c r="Y3382">
        <f t="shared" ca="1" si="948"/>
        <v>-1.3727907999999998</v>
      </c>
      <c r="Z3382">
        <f t="shared" ca="1" si="949"/>
        <v>0.62909999999999988</v>
      </c>
      <c r="AA3382">
        <f t="shared" ca="1" si="950"/>
        <v>0</v>
      </c>
      <c r="AB3382">
        <f t="shared" ca="1" si="951"/>
        <v>0</v>
      </c>
      <c r="AC3382">
        <f t="shared" ca="1" si="957"/>
        <v>4</v>
      </c>
      <c r="AD3382">
        <f t="shared" ca="1" si="940"/>
        <v>-1.3727907999999998</v>
      </c>
      <c r="AE3382">
        <f t="shared" ca="1" si="952"/>
        <v>1.3727907999999998</v>
      </c>
      <c r="AF3382">
        <f t="shared" ca="1" si="953"/>
        <v>0</v>
      </c>
      <c r="AG3382">
        <f t="shared" ca="1" si="954"/>
        <v>1</v>
      </c>
      <c r="AH3382">
        <f t="shared" ca="1" si="955"/>
        <v>0</v>
      </c>
    </row>
    <row r="3383" spans="15:34" x14ac:dyDescent="0.25">
      <c r="O3383">
        <v>3327</v>
      </c>
      <c r="P3383" s="2">
        <f t="shared" si="956"/>
        <v>44335.583333325267</v>
      </c>
      <c r="Q3383">
        <f t="shared" si="941"/>
        <v>19</v>
      </c>
      <c r="R3383">
        <f t="shared" si="942"/>
        <v>5</v>
      </c>
      <c r="S3383">
        <f t="shared" si="943"/>
        <v>3</v>
      </c>
      <c r="T3383">
        <f t="shared" si="944"/>
        <v>14</v>
      </c>
      <c r="U3383">
        <f t="shared" si="945"/>
        <v>1</v>
      </c>
      <c r="V3383">
        <f t="shared" ca="1" si="946"/>
        <v>0.5454</v>
      </c>
      <c r="W3383">
        <f>INDEX(Solarstrahlungsdaten!$B$13:$G$8772,Übersicht!O3383,Übersicht!$E$10)</f>
        <v>483.245</v>
      </c>
      <c r="X3383">
        <f t="shared" si="947"/>
        <v>1.6623627999999999</v>
      </c>
      <c r="Y3383">
        <f t="shared" ca="1" si="948"/>
        <v>-1.1169628</v>
      </c>
      <c r="Z3383">
        <f t="shared" ca="1" si="949"/>
        <v>0.5454</v>
      </c>
      <c r="AA3383">
        <f t="shared" ca="1" si="950"/>
        <v>0</v>
      </c>
      <c r="AB3383">
        <f t="shared" ca="1" si="951"/>
        <v>0</v>
      </c>
      <c r="AC3383">
        <f t="shared" ca="1" si="957"/>
        <v>4</v>
      </c>
      <c r="AD3383">
        <f t="shared" ca="1" si="940"/>
        <v>-1.1169628</v>
      </c>
      <c r="AE3383">
        <f t="shared" ca="1" si="952"/>
        <v>1.1169628</v>
      </c>
      <c r="AF3383">
        <f t="shared" ca="1" si="953"/>
        <v>0</v>
      </c>
      <c r="AG3383">
        <f t="shared" ca="1" si="954"/>
        <v>1</v>
      </c>
      <c r="AH3383">
        <f t="shared" ca="1" si="955"/>
        <v>0</v>
      </c>
    </row>
    <row r="3384" spans="15:34" x14ac:dyDescent="0.25">
      <c r="O3384">
        <v>3328</v>
      </c>
      <c r="P3384" s="2">
        <f t="shared" si="956"/>
        <v>44335.624999991931</v>
      </c>
      <c r="Q3384">
        <f t="shared" si="941"/>
        <v>19</v>
      </c>
      <c r="R3384">
        <f t="shared" si="942"/>
        <v>5</v>
      </c>
      <c r="S3384">
        <f t="shared" si="943"/>
        <v>3</v>
      </c>
      <c r="T3384">
        <f t="shared" si="944"/>
        <v>15</v>
      </c>
      <c r="U3384">
        <f t="shared" si="945"/>
        <v>1</v>
      </c>
      <c r="V3384">
        <f t="shared" ca="1" si="946"/>
        <v>0.48510000000000003</v>
      </c>
      <c r="W3384">
        <f>INDEX(Solarstrahlungsdaten!$B$13:$G$8772,Übersicht!O3384,Übersicht!$E$10)</f>
        <v>482.36500000000001</v>
      </c>
      <c r="X3384">
        <f t="shared" si="947"/>
        <v>1.6593355999999999</v>
      </c>
      <c r="Y3384">
        <f t="shared" ca="1" si="948"/>
        <v>-1.1742355999999998</v>
      </c>
      <c r="Z3384">
        <f t="shared" ca="1" si="949"/>
        <v>0.48510000000000003</v>
      </c>
      <c r="AA3384">
        <f t="shared" ca="1" si="950"/>
        <v>0</v>
      </c>
      <c r="AB3384">
        <f t="shared" ca="1" si="951"/>
        <v>0</v>
      </c>
      <c r="AC3384">
        <f t="shared" ca="1" si="957"/>
        <v>4</v>
      </c>
      <c r="AD3384">
        <f t="shared" ca="1" si="940"/>
        <v>-1.1742355999999998</v>
      </c>
      <c r="AE3384">
        <f t="shared" ca="1" si="952"/>
        <v>1.1742355999999998</v>
      </c>
      <c r="AF3384">
        <f t="shared" ca="1" si="953"/>
        <v>0</v>
      </c>
      <c r="AG3384">
        <f t="shared" ca="1" si="954"/>
        <v>1</v>
      </c>
      <c r="AH3384">
        <f t="shared" ca="1" si="955"/>
        <v>0</v>
      </c>
    </row>
    <row r="3385" spans="15:34" x14ac:dyDescent="0.25">
      <c r="O3385">
        <v>3329</v>
      </c>
      <c r="P3385" s="2">
        <f t="shared" si="956"/>
        <v>44335.666666658595</v>
      </c>
      <c r="Q3385">
        <f t="shared" si="941"/>
        <v>19</v>
      </c>
      <c r="R3385">
        <f t="shared" si="942"/>
        <v>5</v>
      </c>
      <c r="S3385">
        <f t="shared" si="943"/>
        <v>3</v>
      </c>
      <c r="T3385">
        <f t="shared" si="944"/>
        <v>16</v>
      </c>
      <c r="U3385">
        <f t="shared" si="945"/>
        <v>1</v>
      </c>
      <c r="V3385">
        <f t="shared" ca="1" si="946"/>
        <v>0.45910000000000001</v>
      </c>
      <c r="W3385">
        <f>INDEX(Solarstrahlungsdaten!$B$13:$G$8772,Übersicht!O3385,Übersicht!$E$10)</f>
        <v>312.42</v>
      </c>
      <c r="X3385">
        <f t="shared" si="947"/>
        <v>1.0747248</v>
      </c>
      <c r="Y3385">
        <f t="shared" ca="1" si="948"/>
        <v>-0.61562479999999997</v>
      </c>
      <c r="Z3385">
        <f t="shared" ca="1" si="949"/>
        <v>0.45910000000000001</v>
      </c>
      <c r="AA3385">
        <f t="shared" ca="1" si="950"/>
        <v>0</v>
      </c>
      <c r="AB3385">
        <f t="shared" ca="1" si="951"/>
        <v>0</v>
      </c>
      <c r="AC3385">
        <f t="shared" ca="1" si="957"/>
        <v>4</v>
      </c>
      <c r="AD3385">
        <f t="shared" ref="AD3385:AD3448" ca="1" si="958">Y3385+AA3385-AB3385</f>
        <v>-0.61562479999999997</v>
      </c>
      <c r="AE3385">
        <f t="shared" ca="1" si="952"/>
        <v>0.61562479999999997</v>
      </c>
      <c r="AF3385">
        <f t="shared" ca="1" si="953"/>
        <v>0</v>
      </c>
      <c r="AG3385">
        <f t="shared" ca="1" si="954"/>
        <v>1</v>
      </c>
      <c r="AH3385">
        <f t="shared" ca="1" si="955"/>
        <v>0</v>
      </c>
    </row>
    <row r="3386" spans="15:34" x14ac:dyDescent="0.25">
      <c r="O3386">
        <v>3330</v>
      </c>
      <c r="P3386" s="2">
        <f t="shared" si="956"/>
        <v>44335.708333325259</v>
      </c>
      <c r="Q3386">
        <f t="shared" ref="Q3386:Q3449" si="959">DAY(P3386)</f>
        <v>19</v>
      </c>
      <c r="R3386">
        <f t="shared" ref="R3386:R3449" si="960">MONTH(P3386)</f>
        <v>5</v>
      </c>
      <c r="S3386">
        <f t="shared" ref="S3386:S3449" si="961">IF(WEEKDAY(P3386)=6,1,IF(WEEKDAY(P3386)=7,2,3))</f>
        <v>3</v>
      </c>
      <c r="T3386">
        <f t="shared" ref="T3386:T3449" si="962">HOUR(P3386)</f>
        <v>17</v>
      </c>
      <c r="U3386">
        <f t="shared" ref="U3386:U3449" si="963">IF(AND(P3386&gt;DATE(2021,5,14),P3386&lt;DATE(2021,9,15)),1,IF(AND(P3386&gt;DATE(2021,3,20),P3386&lt;DATE(2021,11,1)),2,0))</f>
        <v>1</v>
      </c>
      <c r="V3386">
        <f t="shared" ref="V3386:V3449" ca="1" si="964">INDEX($D$57:$L$80,1+T3386,S3386+U3386*3)</f>
        <v>0.47749999999999998</v>
      </c>
      <c r="W3386">
        <f>INDEX(Solarstrahlungsdaten!$B$13:$G$8772,Übersicht!O3386,Übersicht!$E$10)</f>
        <v>96.89</v>
      </c>
      <c r="X3386">
        <f t="shared" ref="X3386:X3449" si="965">IF(W3386*$D$9/1000*(1-$D$41)&gt;$D$9*$D$42,$D$9*$D$42,W3386*$D$9/1000*(1-$D$41))</f>
        <v>0.33330160000000003</v>
      </c>
      <c r="Y3386">
        <f t="shared" ref="Y3386:Y3449" ca="1" si="966">V3386-X3386</f>
        <v>0.14419839999999995</v>
      </c>
      <c r="Z3386">
        <f t="shared" ref="Z3386:Z3449" ca="1" si="967">IF(X3386&gt;V3386,V3386,X3386)</f>
        <v>0.33330160000000003</v>
      </c>
      <c r="AA3386">
        <f t="shared" ref="AA3386:AA3449" ca="1" si="968">IF(Y3386&lt;0, IF(AC3385-Y3386&lt;$D$22, -Y3386, $D$22-AC3385),0)</f>
        <v>0</v>
      </c>
      <c r="AB3386">
        <f t="shared" ref="AB3386:AB3449" ca="1" si="969">IF(Y3386&gt;0, IF(AC3385-Y3386&gt;0, Y3386, AC3385),0)</f>
        <v>0.14419839999999995</v>
      </c>
      <c r="AC3386">
        <f t="shared" ca="1" si="957"/>
        <v>3.8558015999999999</v>
      </c>
      <c r="AD3386">
        <f t="shared" ca="1" si="958"/>
        <v>0</v>
      </c>
      <c r="AE3386">
        <f t="shared" ref="AE3386:AE3449" ca="1" si="970">IF(AD3386&lt;0,-AD3386,0)</f>
        <v>0</v>
      </c>
      <c r="AF3386">
        <f t="shared" ref="AF3386:AF3449" ca="1" si="971">IF(AD3386&gt;0,AD3386,0)</f>
        <v>0</v>
      </c>
      <c r="AG3386">
        <f t="shared" ref="AG3386:AG3449" ca="1" si="972">IF($D$22&gt;0,AC3386/$D$22,0)</f>
        <v>0.96395039999999999</v>
      </c>
      <c r="AH3386">
        <f t="shared" ref="AH3386:AH3449" ca="1" si="973">IF(AC3386&lt;=0,1,0)</f>
        <v>0</v>
      </c>
    </row>
    <row r="3387" spans="15:34" x14ac:dyDescent="0.25">
      <c r="O3387">
        <v>3331</v>
      </c>
      <c r="P3387" s="2">
        <f t="shared" ref="P3387:P3450" si="974">P3386+TIME(1,,)</f>
        <v>44335.749999991924</v>
      </c>
      <c r="Q3387">
        <f t="shared" si="959"/>
        <v>19</v>
      </c>
      <c r="R3387">
        <f t="shared" si="960"/>
        <v>5</v>
      </c>
      <c r="S3387">
        <f t="shared" si="961"/>
        <v>3</v>
      </c>
      <c r="T3387">
        <f t="shared" si="962"/>
        <v>18</v>
      </c>
      <c r="U3387">
        <f t="shared" si="963"/>
        <v>1</v>
      </c>
      <c r="V3387">
        <f t="shared" ca="1" si="964"/>
        <v>0.5454</v>
      </c>
      <c r="W3387">
        <f>INDEX(Solarstrahlungsdaten!$B$13:$G$8772,Übersicht!O3387,Übersicht!$E$10)</f>
        <v>93.56</v>
      </c>
      <c r="X3387">
        <f t="shared" si="965"/>
        <v>0.32184640000000003</v>
      </c>
      <c r="Y3387">
        <f t="shared" ca="1" si="966"/>
        <v>0.22355359999999996</v>
      </c>
      <c r="Z3387">
        <f t="shared" ca="1" si="967"/>
        <v>0.32184640000000003</v>
      </c>
      <c r="AA3387">
        <f t="shared" ca="1" si="968"/>
        <v>0</v>
      </c>
      <c r="AB3387">
        <f t="shared" ca="1" si="969"/>
        <v>0.22355359999999996</v>
      </c>
      <c r="AC3387">
        <f t="shared" ref="AC3387:AC3450" ca="1" si="975">AC3386+AA3387-AB3387</f>
        <v>3.6322480000000001</v>
      </c>
      <c r="AD3387">
        <f t="shared" ca="1" si="958"/>
        <v>0</v>
      </c>
      <c r="AE3387">
        <f t="shared" ca="1" si="970"/>
        <v>0</v>
      </c>
      <c r="AF3387">
        <f t="shared" ca="1" si="971"/>
        <v>0</v>
      </c>
      <c r="AG3387">
        <f t="shared" ca="1" si="972"/>
        <v>0.90806200000000004</v>
      </c>
      <c r="AH3387">
        <f t="shared" ca="1" si="973"/>
        <v>0</v>
      </c>
    </row>
    <row r="3388" spans="15:34" x14ac:dyDescent="0.25">
      <c r="O3388">
        <v>3332</v>
      </c>
      <c r="P3388" s="2">
        <f t="shared" si="974"/>
        <v>44335.791666658588</v>
      </c>
      <c r="Q3388">
        <f t="shared" si="959"/>
        <v>19</v>
      </c>
      <c r="R3388">
        <f t="shared" si="960"/>
        <v>5</v>
      </c>
      <c r="S3388">
        <f t="shared" si="961"/>
        <v>3</v>
      </c>
      <c r="T3388">
        <f t="shared" si="962"/>
        <v>19</v>
      </c>
      <c r="U3388">
        <f t="shared" si="963"/>
        <v>1</v>
      </c>
      <c r="V3388">
        <f t="shared" ca="1" si="964"/>
        <v>0.64149999999999996</v>
      </c>
      <c r="W3388">
        <f>INDEX(Solarstrahlungsdaten!$B$13:$G$8772,Übersicht!O3388,Übersicht!$E$10)</f>
        <v>0</v>
      </c>
      <c r="X3388">
        <f t="shared" si="965"/>
        <v>0</v>
      </c>
      <c r="Y3388">
        <f t="shared" ca="1" si="966"/>
        <v>0.64149999999999996</v>
      </c>
      <c r="Z3388">
        <f t="shared" ca="1" si="967"/>
        <v>0</v>
      </c>
      <c r="AA3388">
        <f t="shared" ca="1" si="968"/>
        <v>0</v>
      </c>
      <c r="AB3388">
        <f t="shared" ca="1" si="969"/>
        <v>0.64149999999999996</v>
      </c>
      <c r="AC3388">
        <f t="shared" ca="1" si="975"/>
        <v>2.990748</v>
      </c>
      <c r="AD3388">
        <f t="shared" ca="1" si="958"/>
        <v>0</v>
      </c>
      <c r="AE3388">
        <f t="shared" ca="1" si="970"/>
        <v>0</v>
      </c>
      <c r="AF3388">
        <f t="shared" ca="1" si="971"/>
        <v>0</v>
      </c>
      <c r="AG3388">
        <f t="shared" ca="1" si="972"/>
        <v>0.74768699999999999</v>
      </c>
      <c r="AH3388">
        <f t="shared" ca="1" si="973"/>
        <v>0</v>
      </c>
    </row>
    <row r="3389" spans="15:34" x14ac:dyDescent="0.25">
      <c r="O3389">
        <v>3333</v>
      </c>
      <c r="P3389" s="2">
        <f t="shared" si="974"/>
        <v>44335.833333325252</v>
      </c>
      <c r="Q3389">
        <f t="shared" si="959"/>
        <v>19</v>
      </c>
      <c r="R3389">
        <f t="shared" si="960"/>
        <v>5</v>
      </c>
      <c r="S3389">
        <f t="shared" si="961"/>
        <v>3</v>
      </c>
      <c r="T3389">
        <f t="shared" si="962"/>
        <v>20</v>
      </c>
      <c r="U3389">
        <f t="shared" si="963"/>
        <v>1</v>
      </c>
      <c r="V3389">
        <f t="shared" ca="1" si="964"/>
        <v>0.67459999999999998</v>
      </c>
      <c r="W3389">
        <f>INDEX(Solarstrahlungsdaten!$B$13:$G$8772,Übersicht!O3389,Übersicht!$E$10)</f>
        <v>0</v>
      </c>
      <c r="X3389">
        <f t="shared" si="965"/>
        <v>0</v>
      </c>
      <c r="Y3389">
        <f t="shared" ca="1" si="966"/>
        <v>0.67459999999999998</v>
      </c>
      <c r="Z3389">
        <f t="shared" ca="1" si="967"/>
        <v>0</v>
      </c>
      <c r="AA3389">
        <f t="shared" ca="1" si="968"/>
        <v>0</v>
      </c>
      <c r="AB3389">
        <f t="shared" ca="1" si="969"/>
        <v>0.67459999999999998</v>
      </c>
      <c r="AC3389">
        <f t="shared" ca="1" si="975"/>
        <v>2.3161480000000001</v>
      </c>
      <c r="AD3389">
        <f t="shared" ca="1" si="958"/>
        <v>0</v>
      </c>
      <c r="AE3389">
        <f t="shared" ca="1" si="970"/>
        <v>0</v>
      </c>
      <c r="AF3389">
        <f t="shared" ca="1" si="971"/>
        <v>0</v>
      </c>
      <c r="AG3389">
        <f t="shared" ca="1" si="972"/>
        <v>0.57903700000000002</v>
      </c>
      <c r="AH3389">
        <f t="shared" ca="1" si="973"/>
        <v>0</v>
      </c>
    </row>
    <row r="3390" spans="15:34" x14ac:dyDescent="0.25">
      <c r="O3390">
        <v>3334</v>
      </c>
      <c r="P3390" s="2">
        <f t="shared" si="974"/>
        <v>44335.874999991916</v>
      </c>
      <c r="Q3390">
        <f t="shared" si="959"/>
        <v>19</v>
      </c>
      <c r="R3390">
        <f t="shared" si="960"/>
        <v>5</v>
      </c>
      <c r="S3390">
        <f t="shared" si="961"/>
        <v>3</v>
      </c>
      <c r="T3390">
        <f t="shared" si="962"/>
        <v>21</v>
      </c>
      <c r="U3390">
        <f t="shared" si="963"/>
        <v>1</v>
      </c>
      <c r="V3390">
        <f t="shared" ca="1" si="964"/>
        <v>0.63759999999999994</v>
      </c>
      <c r="W3390">
        <f>INDEX(Solarstrahlungsdaten!$B$13:$G$8772,Übersicht!O3390,Übersicht!$E$10)</f>
        <v>0</v>
      </c>
      <c r="X3390">
        <f t="shared" si="965"/>
        <v>0</v>
      </c>
      <c r="Y3390">
        <f t="shared" ca="1" si="966"/>
        <v>0.63759999999999994</v>
      </c>
      <c r="Z3390">
        <f t="shared" ca="1" si="967"/>
        <v>0</v>
      </c>
      <c r="AA3390">
        <f t="shared" ca="1" si="968"/>
        <v>0</v>
      </c>
      <c r="AB3390">
        <f t="shared" ca="1" si="969"/>
        <v>0.63759999999999994</v>
      </c>
      <c r="AC3390">
        <f t="shared" ca="1" si="975"/>
        <v>1.6785480000000002</v>
      </c>
      <c r="AD3390">
        <f t="shared" ca="1" si="958"/>
        <v>0</v>
      </c>
      <c r="AE3390">
        <f t="shared" ca="1" si="970"/>
        <v>0</v>
      </c>
      <c r="AF3390">
        <f t="shared" ca="1" si="971"/>
        <v>0</v>
      </c>
      <c r="AG3390">
        <f t="shared" ca="1" si="972"/>
        <v>0.41963700000000004</v>
      </c>
      <c r="AH3390">
        <f t="shared" ca="1" si="973"/>
        <v>0</v>
      </c>
    </row>
    <row r="3391" spans="15:34" x14ac:dyDescent="0.25">
      <c r="O3391">
        <v>3335</v>
      </c>
      <c r="P3391" s="2">
        <f t="shared" si="974"/>
        <v>44335.916666658581</v>
      </c>
      <c r="Q3391">
        <f t="shared" si="959"/>
        <v>19</v>
      </c>
      <c r="R3391">
        <f t="shared" si="960"/>
        <v>5</v>
      </c>
      <c r="S3391">
        <f t="shared" si="961"/>
        <v>3</v>
      </c>
      <c r="T3391">
        <f t="shared" si="962"/>
        <v>22</v>
      </c>
      <c r="U3391">
        <f t="shared" si="963"/>
        <v>1</v>
      </c>
      <c r="V3391">
        <f t="shared" ca="1" si="964"/>
        <v>0.59710000000000008</v>
      </c>
      <c r="W3391">
        <f>INDEX(Solarstrahlungsdaten!$B$13:$G$8772,Übersicht!O3391,Übersicht!$E$10)</f>
        <v>0</v>
      </c>
      <c r="X3391">
        <f t="shared" si="965"/>
        <v>0</v>
      </c>
      <c r="Y3391">
        <f t="shared" ca="1" si="966"/>
        <v>0.59710000000000008</v>
      </c>
      <c r="Z3391">
        <f t="shared" ca="1" si="967"/>
        <v>0</v>
      </c>
      <c r="AA3391">
        <f t="shared" ca="1" si="968"/>
        <v>0</v>
      </c>
      <c r="AB3391">
        <f t="shared" ca="1" si="969"/>
        <v>0.59710000000000008</v>
      </c>
      <c r="AC3391">
        <f t="shared" ca="1" si="975"/>
        <v>1.081448</v>
      </c>
      <c r="AD3391">
        <f t="shared" ca="1" si="958"/>
        <v>0</v>
      </c>
      <c r="AE3391">
        <f t="shared" ca="1" si="970"/>
        <v>0</v>
      </c>
      <c r="AF3391">
        <f t="shared" ca="1" si="971"/>
        <v>0</v>
      </c>
      <c r="AG3391">
        <f t="shared" ca="1" si="972"/>
        <v>0.27036199999999999</v>
      </c>
      <c r="AH3391">
        <f t="shared" ca="1" si="973"/>
        <v>0</v>
      </c>
    </row>
    <row r="3392" spans="15:34" x14ac:dyDescent="0.25">
      <c r="O3392">
        <v>3336</v>
      </c>
      <c r="P3392" s="2">
        <f t="shared" si="974"/>
        <v>44335.958333325245</v>
      </c>
      <c r="Q3392">
        <f t="shared" si="959"/>
        <v>19</v>
      </c>
      <c r="R3392">
        <f t="shared" si="960"/>
        <v>5</v>
      </c>
      <c r="S3392">
        <f t="shared" si="961"/>
        <v>3</v>
      </c>
      <c r="T3392">
        <f t="shared" si="962"/>
        <v>23</v>
      </c>
      <c r="U3392">
        <f t="shared" si="963"/>
        <v>1</v>
      </c>
      <c r="V3392">
        <f t="shared" ca="1" si="964"/>
        <v>0.48749999999999999</v>
      </c>
      <c r="W3392">
        <f>INDEX(Solarstrahlungsdaten!$B$13:$G$8772,Übersicht!O3392,Übersicht!$E$10)</f>
        <v>0</v>
      </c>
      <c r="X3392">
        <f t="shared" si="965"/>
        <v>0</v>
      </c>
      <c r="Y3392">
        <f t="shared" ca="1" si="966"/>
        <v>0.48749999999999999</v>
      </c>
      <c r="Z3392">
        <f t="shared" ca="1" si="967"/>
        <v>0</v>
      </c>
      <c r="AA3392">
        <f t="shared" ca="1" si="968"/>
        <v>0</v>
      </c>
      <c r="AB3392">
        <f t="shared" ca="1" si="969"/>
        <v>0.48749999999999999</v>
      </c>
      <c r="AC3392">
        <f t="shared" ca="1" si="975"/>
        <v>0.59394799999999992</v>
      </c>
      <c r="AD3392">
        <f t="shared" ca="1" si="958"/>
        <v>0</v>
      </c>
      <c r="AE3392">
        <f t="shared" ca="1" si="970"/>
        <v>0</v>
      </c>
      <c r="AF3392">
        <f t="shared" ca="1" si="971"/>
        <v>0</v>
      </c>
      <c r="AG3392">
        <f t="shared" ca="1" si="972"/>
        <v>0.14848699999999998</v>
      </c>
      <c r="AH3392">
        <f t="shared" ca="1" si="973"/>
        <v>0</v>
      </c>
    </row>
    <row r="3393" spans="15:34" x14ac:dyDescent="0.25">
      <c r="O3393">
        <v>3337</v>
      </c>
      <c r="P3393" s="2">
        <f t="shared" si="974"/>
        <v>44335.999999991909</v>
      </c>
      <c r="Q3393">
        <f t="shared" si="959"/>
        <v>20</v>
      </c>
      <c r="R3393">
        <f t="shared" si="960"/>
        <v>5</v>
      </c>
      <c r="S3393">
        <f t="shared" si="961"/>
        <v>3</v>
      </c>
      <c r="T3393">
        <f t="shared" si="962"/>
        <v>0</v>
      </c>
      <c r="U3393">
        <f t="shared" si="963"/>
        <v>1</v>
      </c>
      <c r="V3393">
        <f t="shared" ca="1" si="964"/>
        <v>0.32850000000000001</v>
      </c>
      <c r="W3393">
        <f>INDEX(Solarstrahlungsdaten!$B$13:$G$8772,Übersicht!O3393,Übersicht!$E$10)</f>
        <v>0</v>
      </c>
      <c r="X3393">
        <f t="shared" si="965"/>
        <v>0</v>
      </c>
      <c r="Y3393">
        <f t="shared" ca="1" si="966"/>
        <v>0.32850000000000001</v>
      </c>
      <c r="Z3393">
        <f t="shared" ca="1" si="967"/>
        <v>0</v>
      </c>
      <c r="AA3393">
        <f t="shared" ca="1" si="968"/>
        <v>0</v>
      </c>
      <c r="AB3393">
        <f t="shared" ca="1" si="969"/>
        <v>0.32850000000000001</v>
      </c>
      <c r="AC3393">
        <f t="shared" ca="1" si="975"/>
        <v>0.26544799999999991</v>
      </c>
      <c r="AD3393">
        <f t="shared" ca="1" si="958"/>
        <v>0</v>
      </c>
      <c r="AE3393">
        <f t="shared" ca="1" si="970"/>
        <v>0</v>
      </c>
      <c r="AF3393">
        <f t="shared" ca="1" si="971"/>
        <v>0</v>
      </c>
      <c r="AG3393">
        <f t="shared" ca="1" si="972"/>
        <v>6.6361999999999977E-2</v>
      </c>
      <c r="AH3393">
        <f t="shared" ca="1" si="973"/>
        <v>0</v>
      </c>
    </row>
    <row r="3394" spans="15:34" x14ac:dyDescent="0.25">
      <c r="O3394">
        <v>3338</v>
      </c>
      <c r="P3394" s="2">
        <f t="shared" si="974"/>
        <v>44336.041666658573</v>
      </c>
      <c r="Q3394">
        <f t="shared" si="959"/>
        <v>20</v>
      </c>
      <c r="R3394">
        <f t="shared" si="960"/>
        <v>5</v>
      </c>
      <c r="S3394">
        <f t="shared" si="961"/>
        <v>3</v>
      </c>
      <c r="T3394">
        <f t="shared" si="962"/>
        <v>1</v>
      </c>
      <c r="U3394">
        <f t="shared" si="963"/>
        <v>1</v>
      </c>
      <c r="V3394">
        <f t="shared" ca="1" si="964"/>
        <v>0.22929999999999998</v>
      </c>
      <c r="W3394">
        <f>INDEX(Solarstrahlungsdaten!$B$13:$G$8772,Übersicht!O3394,Übersicht!$E$10)</f>
        <v>0</v>
      </c>
      <c r="X3394">
        <f t="shared" si="965"/>
        <v>0</v>
      </c>
      <c r="Y3394">
        <f t="shared" ca="1" si="966"/>
        <v>0.22929999999999998</v>
      </c>
      <c r="Z3394">
        <f t="shared" ca="1" si="967"/>
        <v>0</v>
      </c>
      <c r="AA3394">
        <f t="shared" ca="1" si="968"/>
        <v>0</v>
      </c>
      <c r="AB3394">
        <f t="shared" ca="1" si="969"/>
        <v>0.22929999999999998</v>
      </c>
      <c r="AC3394">
        <f t="shared" ca="1" si="975"/>
        <v>3.614799999999993E-2</v>
      </c>
      <c r="AD3394">
        <f t="shared" ca="1" si="958"/>
        <v>0</v>
      </c>
      <c r="AE3394">
        <f t="shared" ca="1" si="970"/>
        <v>0</v>
      </c>
      <c r="AF3394">
        <f t="shared" ca="1" si="971"/>
        <v>0</v>
      </c>
      <c r="AG3394">
        <f t="shared" ca="1" si="972"/>
        <v>9.0369999999999825E-3</v>
      </c>
      <c r="AH3394">
        <f t="shared" ca="1" si="973"/>
        <v>0</v>
      </c>
    </row>
    <row r="3395" spans="15:34" x14ac:dyDescent="0.25">
      <c r="O3395">
        <v>3339</v>
      </c>
      <c r="P3395" s="2">
        <f t="shared" si="974"/>
        <v>44336.083333325238</v>
      </c>
      <c r="Q3395">
        <f t="shared" si="959"/>
        <v>20</v>
      </c>
      <c r="R3395">
        <f t="shared" si="960"/>
        <v>5</v>
      </c>
      <c r="S3395">
        <f t="shared" si="961"/>
        <v>3</v>
      </c>
      <c r="T3395">
        <f t="shared" si="962"/>
        <v>2</v>
      </c>
      <c r="U3395">
        <f t="shared" si="963"/>
        <v>1</v>
      </c>
      <c r="V3395">
        <f t="shared" ca="1" si="964"/>
        <v>0.20319999999999999</v>
      </c>
      <c r="W3395">
        <f>INDEX(Solarstrahlungsdaten!$B$13:$G$8772,Übersicht!O3395,Übersicht!$E$10)</f>
        <v>0</v>
      </c>
      <c r="X3395">
        <f t="shared" si="965"/>
        <v>0</v>
      </c>
      <c r="Y3395">
        <f t="shared" ca="1" si="966"/>
        <v>0.20319999999999999</v>
      </c>
      <c r="Z3395">
        <f t="shared" ca="1" si="967"/>
        <v>0</v>
      </c>
      <c r="AA3395">
        <f t="shared" ca="1" si="968"/>
        <v>0</v>
      </c>
      <c r="AB3395">
        <f t="shared" ca="1" si="969"/>
        <v>3.614799999999993E-2</v>
      </c>
      <c r="AC3395">
        <f t="shared" ca="1" si="975"/>
        <v>0</v>
      </c>
      <c r="AD3395">
        <f t="shared" ca="1" si="958"/>
        <v>0.16705200000000006</v>
      </c>
      <c r="AE3395">
        <f t="shared" ca="1" si="970"/>
        <v>0</v>
      </c>
      <c r="AF3395">
        <f t="shared" ca="1" si="971"/>
        <v>0.16705200000000006</v>
      </c>
      <c r="AG3395">
        <f t="shared" ca="1" si="972"/>
        <v>0</v>
      </c>
      <c r="AH3395">
        <f t="shared" ca="1" si="973"/>
        <v>1</v>
      </c>
    </row>
    <row r="3396" spans="15:34" x14ac:dyDescent="0.25">
      <c r="O3396">
        <v>3340</v>
      </c>
      <c r="P3396" s="2">
        <f t="shared" si="974"/>
        <v>44336.124999991902</v>
      </c>
      <c r="Q3396">
        <f t="shared" si="959"/>
        <v>20</v>
      </c>
      <c r="R3396">
        <f t="shared" si="960"/>
        <v>5</v>
      </c>
      <c r="S3396">
        <f t="shared" si="961"/>
        <v>3</v>
      </c>
      <c r="T3396">
        <f t="shared" si="962"/>
        <v>3</v>
      </c>
      <c r="U3396">
        <f t="shared" si="963"/>
        <v>1</v>
      </c>
      <c r="V3396">
        <f t="shared" ca="1" si="964"/>
        <v>0.18919999999999998</v>
      </c>
      <c r="W3396">
        <f>INDEX(Solarstrahlungsdaten!$B$13:$G$8772,Übersicht!O3396,Übersicht!$E$10)</f>
        <v>0</v>
      </c>
      <c r="X3396">
        <f t="shared" si="965"/>
        <v>0</v>
      </c>
      <c r="Y3396">
        <f t="shared" ca="1" si="966"/>
        <v>0.18919999999999998</v>
      </c>
      <c r="Z3396">
        <f t="shared" ca="1" si="967"/>
        <v>0</v>
      </c>
      <c r="AA3396">
        <f t="shared" ca="1" si="968"/>
        <v>0</v>
      </c>
      <c r="AB3396">
        <f t="shared" ca="1" si="969"/>
        <v>0</v>
      </c>
      <c r="AC3396">
        <f t="shared" ca="1" si="975"/>
        <v>0</v>
      </c>
      <c r="AD3396">
        <f t="shared" ca="1" si="958"/>
        <v>0.18919999999999998</v>
      </c>
      <c r="AE3396">
        <f t="shared" ca="1" si="970"/>
        <v>0</v>
      </c>
      <c r="AF3396">
        <f t="shared" ca="1" si="971"/>
        <v>0.18919999999999998</v>
      </c>
      <c r="AG3396">
        <f t="shared" ca="1" si="972"/>
        <v>0</v>
      </c>
      <c r="AH3396">
        <f t="shared" ca="1" si="973"/>
        <v>1</v>
      </c>
    </row>
    <row r="3397" spans="15:34" x14ac:dyDescent="0.25">
      <c r="O3397">
        <v>3341</v>
      </c>
      <c r="P3397" s="2">
        <f t="shared" si="974"/>
        <v>44336.166666658566</v>
      </c>
      <c r="Q3397">
        <f t="shared" si="959"/>
        <v>20</v>
      </c>
      <c r="R3397">
        <f t="shared" si="960"/>
        <v>5</v>
      </c>
      <c r="S3397">
        <f t="shared" si="961"/>
        <v>3</v>
      </c>
      <c r="T3397">
        <f t="shared" si="962"/>
        <v>4</v>
      </c>
      <c r="U3397">
        <f t="shared" si="963"/>
        <v>1</v>
      </c>
      <c r="V3397">
        <f t="shared" ca="1" si="964"/>
        <v>0.191</v>
      </c>
      <c r="W3397">
        <f>INDEX(Solarstrahlungsdaten!$B$13:$G$8772,Übersicht!O3397,Übersicht!$E$10)</f>
        <v>70.7</v>
      </c>
      <c r="X3397">
        <f t="shared" si="965"/>
        <v>0.24320799999999998</v>
      </c>
      <c r="Y3397">
        <f t="shared" ca="1" si="966"/>
        <v>-5.2207999999999977E-2</v>
      </c>
      <c r="Z3397">
        <f t="shared" ca="1" si="967"/>
        <v>0.191</v>
      </c>
      <c r="AA3397">
        <f t="shared" ca="1" si="968"/>
        <v>5.2207999999999977E-2</v>
      </c>
      <c r="AB3397">
        <f t="shared" ca="1" si="969"/>
        <v>0</v>
      </c>
      <c r="AC3397">
        <f t="shared" ca="1" si="975"/>
        <v>5.2207999999999977E-2</v>
      </c>
      <c r="AD3397">
        <f t="shared" ca="1" si="958"/>
        <v>0</v>
      </c>
      <c r="AE3397">
        <f t="shared" ca="1" si="970"/>
        <v>0</v>
      </c>
      <c r="AF3397">
        <f t="shared" ca="1" si="971"/>
        <v>0</v>
      </c>
      <c r="AG3397">
        <f t="shared" ca="1" si="972"/>
        <v>1.3051999999999994E-2</v>
      </c>
      <c r="AH3397">
        <f t="shared" ca="1" si="973"/>
        <v>0</v>
      </c>
    </row>
    <row r="3398" spans="15:34" x14ac:dyDescent="0.25">
      <c r="O3398">
        <v>3342</v>
      </c>
      <c r="P3398" s="2">
        <f t="shared" si="974"/>
        <v>44336.20833332523</v>
      </c>
      <c r="Q3398">
        <f t="shared" si="959"/>
        <v>20</v>
      </c>
      <c r="R3398">
        <f t="shared" si="960"/>
        <v>5</v>
      </c>
      <c r="S3398">
        <f t="shared" si="961"/>
        <v>3</v>
      </c>
      <c r="T3398">
        <f t="shared" si="962"/>
        <v>5</v>
      </c>
      <c r="U3398">
        <f t="shared" si="963"/>
        <v>1</v>
      </c>
      <c r="V3398">
        <f t="shared" ca="1" si="964"/>
        <v>0.21959999999999999</v>
      </c>
      <c r="W3398">
        <f>INDEX(Solarstrahlungsdaten!$B$13:$G$8772,Übersicht!O3398,Übersicht!$E$10)</f>
        <v>151.44</v>
      </c>
      <c r="X3398">
        <f t="shared" si="965"/>
        <v>0.52095360000000002</v>
      </c>
      <c r="Y3398">
        <f t="shared" ca="1" si="966"/>
        <v>-0.3013536</v>
      </c>
      <c r="Z3398">
        <f t="shared" ca="1" si="967"/>
        <v>0.21959999999999999</v>
      </c>
      <c r="AA3398">
        <f t="shared" ca="1" si="968"/>
        <v>0.3013536</v>
      </c>
      <c r="AB3398">
        <f t="shared" ca="1" si="969"/>
        <v>0</v>
      </c>
      <c r="AC3398">
        <f t="shared" ca="1" si="975"/>
        <v>0.35356159999999998</v>
      </c>
      <c r="AD3398">
        <f t="shared" ca="1" si="958"/>
        <v>0</v>
      </c>
      <c r="AE3398">
        <f t="shared" ca="1" si="970"/>
        <v>0</v>
      </c>
      <c r="AF3398">
        <f t="shared" ca="1" si="971"/>
        <v>0</v>
      </c>
      <c r="AG3398">
        <f t="shared" ca="1" si="972"/>
        <v>8.8390399999999994E-2</v>
      </c>
      <c r="AH3398">
        <f t="shared" ca="1" si="973"/>
        <v>0</v>
      </c>
    </row>
    <row r="3399" spans="15:34" x14ac:dyDescent="0.25">
      <c r="O3399">
        <v>3343</v>
      </c>
      <c r="P3399" s="2">
        <f t="shared" si="974"/>
        <v>44336.249999991895</v>
      </c>
      <c r="Q3399">
        <f t="shared" si="959"/>
        <v>20</v>
      </c>
      <c r="R3399">
        <f t="shared" si="960"/>
        <v>5</v>
      </c>
      <c r="S3399">
        <f t="shared" si="961"/>
        <v>3</v>
      </c>
      <c r="T3399">
        <f t="shared" si="962"/>
        <v>6</v>
      </c>
      <c r="U3399">
        <f t="shared" si="963"/>
        <v>1</v>
      </c>
      <c r="V3399">
        <f t="shared" ca="1" si="964"/>
        <v>0.34410000000000002</v>
      </c>
      <c r="W3399">
        <f>INDEX(Solarstrahlungsdaten!$B$13:$G$8772,Übersicht!O3399,Übersicht!$E$10)</f>
        <v>325.83999999999997</v>
      </c>
      <c r="X3399">
        <f t="shared" si="965"/>
        <v>1.1208895999999999</v>
      </c>
      <c r="Y3399">
        <f t="shared" ca="1" si="966"/>
        <v>-0.77678959999999986</v>
      </c>
      <c r="Z3399">
        <f t="shared" ca="1" si="967"/>
        <v>0.34410000000000002</v>
      </c>
      <c r="AA3399">
        <f t="shared" ca="1" si="968"/>
        <v>0.77678959999999986</v>
      </c>
      <c r="AB3399">
        <f t="shared" ca="1" si="969"/>
        <v>0</v>
      </c>
      <c r="AC3399">
        <f t="shared" ca="1" si="975"/>
        <v>1.1303511999999998</v>
      </c>
      <c r="AD3399">
        <f t="shared" ca="1" si="958"/>
        <v>0</v>
      </c>
      <c r="AE3399">
        <f t="shared" ca="1" si="970"/>
        <v>0</v>
      </c>
      <c r="AF3399">
        <f t="shared" ca="1" si="971"/>
        <v>0</v>
      </c>
      <c r="AG3399">
        <f t="shared" ca="1" si="972"/>
        <v>0.28258779999999994</v>
      </c>
      <c r="AH3399">
        <f t="shared" ca="1" si="973"/>
        <v>0</v>
      </c>
    </row>
    <row r="3400" spans="15:34" x14ac:dyDescent="0.25">
      <c r="O3400">
        <v>3344</v>
      </c>
      <c r="P3400" s="2">
        <f t="shared" si="974"/>
        <v>44336.291666658559</v>
      </c>
      <c r="Q3400">
        <f t="shared" si="959"/>
        <v>20</v>
      </c>
      <c r="R3400">
        <f t="shared" si="960"/>
        <v>5</v>
      </c>
      <c r="S3400">
        <f t="shared" si="961"/>
        <v>3</v>
      </c>
      <c r="T3400">
        <f t="shared" si="962"/>
        <v>7</v>
      </c>
      <c r="U3400">
        <f t="shared" si="963"/>
        <v>1</v>
      </c>
      <c r="V3400">
        <f t="shared" ca="1" si="964"/>
        <v>0.49979999999999997</v>
      </c>
      <c r="W3400">
        <f>INDEX(Solarstrahlungsdaten!$B$13:$G$8772,Übersicht!O3400,Übersicht!$E$10)</f>
        <v>376.30500000000001</v>
      </c>
      <c r="X3400">
        <f t="shared" si="965"/>
        <v>1.2944891999999999</v>
      </c>
      <c r="Y3400">
        <f t="shared" ca="1" si="966"/>
        <v>-0.79468919999999987</v>
      </c>
      <c r="Z3400">
        <f t="shared" ca="1" si="967"/>
        <v>0.49979999999999997</v>
      </c>
      <c r="AA3400">
        <f t="shared" ca="1" si="968"/>
        <v>0.79468919999999987</v>
      </c>
      <c r="AB3400">
        <f t="shared" ca="1" si="969"/>
        <v>0</v>
      </c>
      <c r="AC3400">
        <f t="shared" ca="1" si="975"/>
        <v>1.9250403999999997</v>
      </c>
      <c r="AD3400">
        <f t="shared" ca="1" si="958"/>
        <v>0</v>
      </c>
      <c r="AE3400">
        <f t="shared" ca="1" si="970"/>
        <v>0</v>
      </c>
      <c r="AF3400">
        <f t="shared" ca="1" si="971"/>
        <v>0</v>
      </c>
      <c r="AG3400">
        <f t="shared" ca="1" si="972"/>
        <v>0.48126009999999991</v>
      </c>
      <c r="AH3400">
        <f t="shared" ca="1" si="973"/>
        <v>0</v>
      </c>
    </row>
    <row r="3401" spans="15:34" x14ac:dyDescent="0.25">
      <c r="O3401">
        <v>3345</v>
      </c>
      <c r="P3401" s="2">
        <f t="shared" si="974"/>
        <v>44336.333333325223</v>
      </c>
      <c r="Q3401">
        <f t="shared" si="959"/>
        <v>20</v>
      </c>
      <c r="R3401">
        <f t="shared" si="960"/>
        <v>5</v>
      </c>
      <c r="S3401">
        <f t="shared" si="961"/>
        <v>3</v>
      </c>
      <c r="T3401">
        <f t="shared" si="962"/>
        <v>8</v>
      </c>
      <c r="U3401">
        <f t="shared" si="963"/>
        <v>1</v>
      </c>
      <c r="V3401">
        <f t="shared" ca="1" si="964"/>
        <v>0.55649999999999999</v>
      </c>
      <c r="W3401">
        <f>INDEX(Solarstrahlungsdaten!$B$13:$G$8772,Übersicht!O3401,Übersicht!$E$10)</f>
        <v>393.85</v>
      </c>
      <c r="X3401">
        <f t="shared" si="965"/>
        <v>1.3548440000000002</v>
      </c>
      <c r="Y3401">
        <f t="shared" ca="1" si="966"/>
        <v>-0.79834400000000016</v>
      </c>
      <c r="Z3401">
        <f t="shared" ca="1" si="967"/>
        <v>0.55649999999999999</v>
      </c>
      <c r="AA3401">
        <f t="shared" ca="1" si="968"/>
        <v>0.79834400000000016</v>
      </c>
      <c r="AB3401">
        <f t="shared" ca="1" si="969"/>
        <v>0</v>
      </c>
      <c r="AC3401">
        <f t="shared" ca="1" si="975"/>
        <v>2.7233843999999996</v>
      </c>
      <c r="AD3401">
        <f t="shared" ca="1" si="958"/>
        <v>0</v>
      </c>
      <c r="AE3401">
        <f t="shared" ca="1" si="970"/>
        <v>0</v>
      </c>
      <c r="AF3401">
        <f t="shared" ca="1" si="971"/>
        <v>0</v>
      </c>
      <c r="AG3401">
        <f t="shared" ca="1" si="972"/>
        <v>0.6808460999999999</v>
      </c>
      <c r="AH3401">
        <f t="shared" ca="1" si="973"/>
        <v>0</v>
      </c>
    </row>
    <row r="3402" spans="15:34" x14ac:dyDescent="0.25">
      <c r="O3402">
        <v>3346</v>
      </c>
      <c r="P3402" s="2">
        <f t="shared" si="974"/>
        <v>44336.374999991887</v>
      </c>
      <c r="Q3402">
        <f t="shared" si="959"/>
        <v>20</v>
      </c>
      <c r="R3402">
        <f t="shared" si="960"/>
        <v>5</v>
      </c>
      <c r="S3402">
        <f t="shared" si="961"/>
        <v>3</v>
      </c>
      <c r="T3402">
        <f t="shared" si="962"/>
        <v>9</v>
      </c>
      <c r="U3402">
        <f t="shared" si="963"/>
        <v>1</v>
      </c>
      <c r="V3402">
        <f t="shared" ca="1" si="964"/>
        <v>0.57879999999999998</v>
      </c>
      <c r="W3402">
        <f>INDEX(Solarstrahlungsdaten!$B$13:$G$8772,Übersicht!O3402,Übersicht!$E$10)</f>
        <v>413.48</v>
      </c>
      <c r="X3402">
        <f t="shared" si="965"/>
        <v>1.4223711999999999</v>
      </c>
      <c r="Y3402">
        <f t="shared" ca="1" si="966"/>
        <v>-0.84357119999999997</v>
      </c>
      <c r="Z3402">
        <f t="shared" ca="1" si="967"/>
        <v>0.57879999999999998</v>
      </c>
      <c r="AA3402">
        <f t="shared" ca="1" si="968"/>
        <v>0.84357119999999997</v>
      </c>
      <c r="AB3402">
        <f t="shared" ca="1" si="969"/>
        <v>0</v>
      </c>
      <c r="AC3402">
        <f t="shared" ca="1" si="975"/>
        <v>3.5669555999999996</v>
      </c>
      <c r="AD3402">
        <f t="shared" ca="1" si="958"/>
        <v>0</v>
      </c>
      <c r="AE3402">
        <f t="shared" ca="1" si="970"/>
        <v>0</v>
      </c>
      <c r="AF3402">
        <f t="shared" ca="1" si="971"/>
        <v>0</v>
      </c>
      <c r="AG3402">
        <f t="shared" ca="1" si="972"/>
        <v>0.89173889999999989</v>
      </c>
      <c r="AH3402">
        <f t="shared" ca="1" si="973"/>
        <v>0</v>
      </c>
    </row>
    <row r="3403" spans="15:34" x14ac:dyDescent="0.25">
      <c r="O3403">
        <v>3347</v>
      </c>
      <c r="P3403" s="2">
        <f t="shared" si="974"/>
        <v>44336.416666658552</v>
      </c>
      <c r="Q3403">
        <f t="shared" si="959"/>
        <v>20</v>
      </c>
      <c r="R3403">
        <f t="shared" si="960"/>
        <v>5</v>
      </c>
      <c r="S3403">
        <f t="shared" si="961"/>
        <v>3</v>
      </c>
      <c r="T3403">
        <f t="shared" si="962"/>
        <v>10</v>
      </c>
      <c r="U3403">
        <f t="shared" si="963"/>
        <v>1</v>
      </c>
      <c r="V3403">
        <f t="shared" ca="1" si="964"/>
        <v>0.56110000000000004</v>
      </c>
      <c r="W3403">
        <f>INDEX(Solarstrahlungsdaten!$B$13:$G$8772,Übersicht!O3403,Übersicht!$E$10)</f>
        <v>677.125</v>
      </c>
      <c r="X3403">
        <f t="shared" si="965"/>
        <v>2.32931</v>
      </c>
      <c r="Y3403">
        <f t="shared" ca="1" si="966"/>
        <v>-1.7682099999999998</v>
      </c>
      <c r="Z3403">
        <f t="shared" ca="1" si="967"/>
        <v>0.56110000000000004</v>
      </c>
      <c r="AA3403">
        <f t="shared" ca="1" si="968"/>
        <v>0.43304440000000044</v>
      </c>
      <c r="AB3403">
        <f t="shared" ca="1" si="969"/>
        <v>0</v>
      </c>
      <c r="AC3403">
        <f t="shared" ca="1" si="975"/>
        <v>4</v>
      </c>
      <c r="AD3403">
        <f t="shared" ca="1" si="958"/>
        <v>-1.3351655999999994</v>
      </c>
      <c r="AE3403">
        <f t="shared" ca="1" si="970"/>
        <v>1.3351655999999994</v>
      </c>
      <c r="AF3403">
        <f t="shared" ca="1" si="971"/>
        <v>0</v>
      </c>
      <c r="AG3403">
        <f t="shared" ca="1" si="972"/>
        <v>1</v>
      </c>
      <c r="AH3403">
        <f t="shared" ca="1" si="973"/>
        <v>0</v>
      </c>
    </row>
    <row r="3404" spans="15:34" x14ac:dyDescent="0.25">
      <c r="O3404">
        <v>3348</v>
      </c>
      <c r="P3404" s="2">
        <f t="shared" si="974"/>
        <v>44336.458333325216</v>
      </c>
      <c r="Q3404">
        <f t="shared" si="959"/>
        <v>20</v>
      </c>
      <c r="R3404">
        <f t="shared" si="960"/>
        <v>5</v>
      </c>
      <c r="S3404">
        <f t="shared" si="961"/>
        <v>3</v>
      </c>
      <c r="T3404">
        <f t="shared" si="962"/>
        <v>11</v>
      </c>
      <c r="U3404">
        <f t="shared" si="963"/>
        <v>1</v>
      </c>
      <c r="V3404">
        <f t="shared" ca="1" si="964"/>
        <v>0.5595</v>
      </c>
      <c r="W3404">
        <f>INDEX(Solarstrahlungsdaten!$B$13:$G$8772,Übersicht!O3404,Übersicht!$E$10)</f>
        <v>149.43</v>
      </c>
      <c r="X3404">
        <f t="shared" si="965"/>
        <v>0.51403920000000003</v>
      </c>
      <c r="Y3404">
        <f t="shared" ca="1" si="966"/>
        <v>4.5460799999999968E-2</v>
      </c>
      <c r="Z3404">
        <f t="shared" ca="1" si="967"/>
        <v>0.51403920000000003</v>
      </c>
      <c r="AA3404">
        <f t="shared" ca="1" si="968"/>
        <v>0</v>
      </c>
      <c r="AB3404">
        <f t="shared" ca="1" si="969"/>
        <v>4.5460799999999968E-2</v>
      </c>
      <c r="AC3404">
        <f t="shared" ca="1" si="975"/>
        <v>3.9545392000000001</v>
      </c>
      <c r="AD3404">
        <f t="shared" ca="1" si="958"/>
        <v>0</v>
      </c>
      <c r="AE3404">
        <f t="shared" ca="1" si="970"/>
        <v>0</v>
      </c>
      <c r="AF3404">
        <f t="shared" ca="1" si="971"/>
        <v>0</v>
      </c>
      <c r="AG3404">
        <f t="shared" ca="1" si="972"/>
        <v>0.98863480000000004</v>
      </c>
      <c r="AH3404">
        <f t="shared" ca="1" si="973"/>
        <v>0</v>
      </c>
    </row>
    <row r="3405" spans="15:34" x14ac:dyDescent="0.25">
      <c r="O3405">
        <v>3349</v>
      </c>
      <c r="P3405" s="2">
        <f t="shared" si="974"/>
        <v>44336.49999999188</v>
      </c>
      <c r="Q3405">
        <f t="shared" si="959"/>
        <v>20</v>
      </c>
      <c r="R3405">
        <f t="shared" si="960"/>
        <v>5</v>
      </c>
      <c r="S3405">
        <f t="shared" si="961"/>
        <v>3</v>
      </c>
      <c r="T3405">
        <f t="shared" si="962"/>
        <v>12</v>
      </c>
      <c r="U3405">
        <f t="shared" si="963"/>
        <v>1</v>
      </c>
      <c r="V3405">
        <f t="shared" ca="1" si="964"/>
        <v>0.61539999999999995</v>
      </c>
      <c r="W3405">
        <f>INDEX(Solarstrahlungsdaten!$B$13:$G$8772,Übersicht!O3405,Übersicht!$E$10)</f>
        <v>97.94</v>
      </c>
      <c r="X3405">
        <f t="shared" si="965"/>
        <v>0.33691359999999998</v>
      </c>
      <c r="Y3405">
        <f t="shared" ca="1" si="966"/>
        <v>0.27848639999999997</v>
      </c>
      <c r="Z3405">
        <f t="shared" ca="1" si="967"/>
        <v>0.33691359999999998</v>
      </c>
      <c r="AA3405">
        <f t="shared" ca="1" si="968"/>
        <v>0</v>
      </c>
      <c r="AB3405">
        <f t="shared" ca="1" si="969"/>
        <v>0.27848639999999997</v>
      </c>
      <c r="AC3405">
        <f t="shared" ca="1" si="975"/>
        <v>3.6760528000000003</v>
      </c>
      <c r="AD3405">
        <f t="shared" ca="1" si="958"/>
        <v>0</v>
      </c>
      <c r="AE3405">
        <f t="shared" ca="1" si="970"/>
        <v>0</v>
      </c>
      <c r="AF3405">
        <f t="shared" ca="1" si="971"/>
        <v>0</v>
      </c>
      <c r="AG3405">
        <f t="shared" ca="1" si="972"/>
        <v>0.91901320000000009</v>
      </c>
      <c r="AH3405">
        <f t="shared" ca="1" si="973"/>
        <v>0</v>
      </c>
    </row>
    <row r="3406" spans="15:34" x14ac:dyDescent="0.25">
      <c r="O3406">
        <v>3350</v>
      </c>
      <c r="P3406" s="2">
        <f t="shared" si="974"/>
        <v>44336.541666658544</v>
      </c>
      <c r="Q3406">
        <f t="shared" si="959"/>
        <v>20</v>
      </c>
      <c r="R3406">
        <f t="shared" si="960"/>
        <v>5</v>
      </c>
      <c r="S3406">
        <f t="shared" si="961"/>
        <v>3</v>
      </c>
      <c r="T3406">
        <f t="shared" si="962"/>
        <v>13</v>
      </c>
      <c r="U3406">
        <f t="shared" si="963"/>
        <v>1</v>
      </c>
      <c r="V3406">
        <f t="shared" ca="1" si="964"/>
        <v>0.62909999999999988</v>
      </c>
      <c r="W3406">
        <f>INDEX(Solarstrahlungsdaten!$B$13:$G$8772,Übersicht!O3406,Übersicht!$E$10)</f>
        <v>432.66499999999996</v>
      </c>
      <c r="X3406">
        <f t="shared" si="965"/>
        <v>1.4883675999999999</v>
      </c>
      <c r="Y3406">
        <f t="shared" ca="1" si="966"/>
        <v>-0.85926760000000002</v>
      </c>
      <c r="Z3406">
        <f t="shared" ca="1" si="967"/>
        <v>0.62909999999999988</v>
      </c>
      <c r="AA3406">
        <f t="shared" ca="1" si="968"/>
        <v>0.32394719999999966</v>
      </c>
      <c r="AB3406">
        <f t="shared" ca="1" si="969"/>
        <v>0</v>
      </c>
      <c r="AC3406">
        <f t="shared" ca="1" si="975"/>
        <v>4</v>
      </c>
      <c r="AD3406">
        <f t="shared" ca="1" si="958"/>
        <v>-0.53532040000000036</v>
      </c>
      <c r="AE3406">
        <f t="shared" ca="1" si="970"/>
        <v>0.53532040000000036</v>
      </c>
      <c r="AF3406">
        <f t="shared" ca="1" si="971"/>
        <v>0</v>
      </c>
      <c r="AG3406">
        <f t="shared" ca="1" si="972"/>
        <v>1</v>
      </c>
      <c r="AH3406">
        <f t="shared" ca="1" si="973"/>
        <v>0</v>
      </c>
    </row>
    <row r="3407" spans="15:34" x14ac:dyDescent="0.25">
      <c r="O3407">
        <v>3351</v>
      </c>
      <c r="P3407" s="2">
        <f t="shared" si="974"/>
        <v>44336.583333325209</v>
      </c>
      <c r="Q3407">
        <f t="shared" si="959"/>
        <v>20</v>
      </c>
      <c r="R3407">
        <f t="shared" si="960"/>
        <v>5</v>
      </c>
      <c r="S3407">
        <f t="shared" si="961"/>
        <v>3</v>
      </c>
      <c r="T3407">
        <f t="shared" si="962"/>
        <v>14</v>
      </c>
      <c r="U3407">
        <f t="shared" si="963"/>
        <v>1</v>
      </c>
      <c r="V3407">
        <f t="shared" ca="1" si="964"/>
        <v>0.5454</v>
      </c>
      <c r="W3407">
        <f>INDEX(Solarstrahlungsdaten!$B$13:$G$8772,Übersicht!O3407,Übersicht!$E$10)</f>
        <v>638.80499999999995</v>
      </c>
      <c r="X3407">
        <f t="shared" si="965"/>
        <v>2.1974891999999997</v>
      </c>
      <c r="Y3407">
        <f t="shared" ca="1" si="966"/>
        <v>-1.6520891999999998</v>
      </c>
      <c r="Z3407">
        <f t="shared" ca="1" si="967"/>
        <v>0.5454</v>
      </c>
      <c r="AA3407">
        <f t="shared" ca="1" si="968"/>
        <v>0</v>
      </c>
      <c r="AB3407">
        <f t="shared" ca="1" si="969"/>
        <v>0</v>
      </c>
      <c r="AC3407">
        <f t="shared" ca="1" si="975"/>
        <v>4</v>
      </c>
      <c r="AD3407">
        <f t="shared" ca="1" si="958"/>
        <v>-1.6520891999999998</v>
      </c>
      <c r="AE3407">
        <f t="shared" ca="1" si="970"/>
        <v>1.6520891999999998</v>
      </c>
      <c r="AF3407">
        <f t="shared" ca="1" si="971"/>
        <v>0</v>
      </c>
      <c r="AG3407">
        <f t="shared" ca="1" si="972"/>
        <v>1</v>
      </c>
      <c r="AH3407">
        <f t="shared" ca="1" si="973"/>
        <v>0</v>
      </c>
    </row>
    <row r="3408" spans="15:34" x14ac:dyDescent="0.25">
      <c r="O3408">
        <v>3352</v>
      </c>
      <c r="P3408" s="2">
        <f t="shared" si="974"/>
        <v>44336.624999991873</v>
      </c>
      <c r="Q3408">
        <f t="shared" si="959"/>
        <v>20</v>
      </c>
      <c r="R3408">
        <f t="shared" si="960"/>
        <v>5</v>
      </c>
      <c r="S3408">
        <f t="shared" si="961"/>
        <v>3</v>
      </c>
      <c r="T3408">
        <f t="shared" si="962"/>
        <v>15</v>
      </c>
      <c r="U3408">
        <f t="shared" si="963"/>
        <v>1</v>
      </c>
      <c r="V3408">
        <f t="shared" ca="1" si="964"/>
        <v>0.48510000000000003</v>
      </c>
      <c r="W3408">
        <f>INDEX(Solarstrahlungsdaten!$B$13:$G$8772,Übersicht!O3408,Übersicht!$E$10)</f>
        <v>494.95500000000004</v>
      </c>
      <c r="X3408">
        <f t="shared" si="965"/>
        <v>1.7026452000000001</v>
      </c>
      <c r="Y3408">
        <f t="shared" ca="1" si="966"/>
        <v>-1.2175452</v>
      </c>
      <c r="Z3408">
        <f t="shared" ca="1" si="967"/>
        <v>0.48510000000000003</v>
      </c>
      <c r="AA3408">
        <f t="shared" ca="1" si="968"/>
        <v>0</v>
      </c>
      <c r="AB3408">
        <f t="shared" ca="1" si="969"/>
        <v>0</v>
      </c>
      <c r="AC3408">
        <f t="shared" ca="1" si="975"/>
        <v>4</v>
      </c>
      <c r="AD3408">
        <f t="shared" ca="1" si="958"/>
        <v>-1.2175452</v>
      </c>
      <c r="AE3408">
        <f t="shared" ca="1" si="970"/>
        <v>1.2175452</v>
      </c>
      <c r="AF3408">
        <f t="shared" ca="1" si="971"/>
        <v>0</v>
      </c>
      <c r="AG3408">
        <f t="shared" ca="1" si="972"/>
        <v>1</v>
      </c>
      <c r="AH3408">
        <f t="shared" ca="1" si="973"/>
        <v>0</v>
      </c>
    </row>
    <row r="3409" spans="15:34" x14ac:dyDescent="0.25">
      <c r="O3409">
        <v>3353</v>
      </c>
      <c r="P3409" s="2">
        <f t="shared" si="974"/>
        <v>44336.666666658537</v>
      </c>
      <c r="Q3409">
        <f t="shared" si="959"/>
        <v>20</v>
      </c>
      <c r="R3409">
        <f t="shared" si="960"/>
        <v>5</v>
      </c>
      <c r="S3409">
        <f t="shared" si="961"/>
        <v>3</v>
      </c>
      <c r="T3409">
        <f t="shared" si="962"/>
        <v>16</v>
      </c>
      <c r="U3409">
        <f t="shared" si="963"/>
        <v>1</v>
      </c>
      <c r="V3409">
        <f t="shared" ca="1" si="964"/>
        <v>0.45910000000000001</v>
      </c>
      <c r="W3409">
        <f>INDEX(Solarstrahlungsdaten!$B$13:$G$8772,Übersicht!O3409,Übersicht!$E$10)</f>
        <v>342.72500000000002</v>
      </c>
      <c r="X3409">
        <f t="shared" si="965"/>
        <v>1.178974</v>
      </c>
      <c r="Y3409">
        <f t="shared" ca="1" si="966"/>
        <v>-0.7198739999999999</v>
      </c>
      <c r="Z3409">
        <f t="shared" ca="1" si="967"/>
        <v>0.45910000000000001</v>
      </c>
      <c r="AA3409">
        <f t="shared" ca="1" si="968"/>
        <v>0</v>
      </c>
      <c r="AB3409">
        <f t="shared" ca="1" si="969"/>
        <v>0</v>
      </c>
      <c r="AC3409">
        <f t="shared" ca="1" si="975"/>
        <v>4</v>
      </c>
      <c r="AD3409">
        <f t="shared" ca="1" si="958"/>
        <v>-0.7198739999999999</v>
      </c>
      <c r="AE3409">
        <f t="shared" ca="1" si="970"/>
        <v>0.7198739999999999</v>
      </c>
      <c r="AF3409">
        <f t="shared" ca="1" si="971"/>
        <v>0</v>
      </c>
      <c r="AG3409">
        <f t="shared" ca="1" si="972"/>
        <v>1</v>
      </c>
      <c r="AH3409">
        <f t="shared" ca="1" si="973"/>
        <v>0</v>
      </c>
    </row>
    <row r="3410" spans="15:34" x14ac:dyDescent="0.25">
      <c r="O3410">
        <v>3354</v>
      </c>
      <c r="P3410" s="2">
        <f t="shared" si="974"/>
        <v>44336.708333325201</v>
      </c>
      <c r="Q3410">
        <f t="shared" si="959"/>
        <v>20</v>
      </c>
      <c r="R3410">
        <f t="shared" si="960"/>
        <v>5</v>
      </c>
      <c r="S3410">
        <f t="shared" si="961"/>
        <v>3</v>
      </c>
      <c r="T3410">
        <f t="shared" si="962"/>
        <v>17</v>
      </c>
      <c r="U3410">
        <f t="shared" si="963"/>
        <v>1</v>
      </c>
      <c r="V3410">
        <f t="shared" ca="1" si="964"/>
        <v>0.47749999999999998</v>
      </c>
      <c r="W3410">
        <f>INDEX(Solarstrahlungsdaten!$B$13:$G$8772,Übersicht!O3410,Übersicht!$E$10)</f>
        <v>207.72</v>
      </c>
      <c r="X3410">
        <f t="shared" si="965"/>
        <v>0.71455679999999999</v>
      </c>
      <c r="Y3410">
        <f t="shared" ca="1" si="966"/>
        <v>-0.23705680000000001</v>
      </c>
      <c r="Z3410">
        <f t="shared" ca="1" si="967"/>
        <v>0.47749999999999998</v>
      </c>
      <c r="AA3410">
        <f t="shared" ca="1" si="968"/>
        <v>0</v>
      </c>
      <c r="AB3410">
        <f t="shared" ca="1" si="969"/>
        <v>0</v>
      </c>
      <c r="AC3410">
        <f t="shared" ca="1" si="975"/>
        <v>4</v>
      </c>
      <c r="AD3410">
        <f t="shared" ca="1" si="958"/>
        <v>-0.23705680000000001</v>
      </c>
      <c r="AE3410">
        <f t="shared" ca="1" si="970"/>
        <v>0.23705680000000001</v>
      </c>
      <c r="AF3410">
        <f t="shared" ca="1" si="971"/>
        <v>0</v>
      </c>
      <c r="AG3410">
        <f t="shared" ca="1" si="972"/>
        <v>1</v>
      </c>
      <c r="AH3410">
        <f t="shared" ca="1" si="973"/>
        <v>0</v>
      </c>
    </row>
    <row r="3411" spans="15:34" x14ac:dyDescent="0.25">
      <c r="O3411">
        <v>3355</v>
      </c>
      <c r="P3411" s="2">
        <f t="shared" si="974"/>
        <v>44336.749999991865</v>
      </c>
      <c r="Q3411">
        <f t="shared" si="959"/>
        <v>20</v>
      </c>
      <c r="R3411">
        <f t="shared" si="960"/>
        <v>5</v>
      </c>
      <c r="S3411">
        <f t="shared" si="961"/>
        <v>3</v>
      </c>
      <c r="T3411">
        <f t="shared" si="962"/>
        <v>18</v>
      </c>
      <c r="U3411">
        <f t="shared" si="963"/>
        <v>1</v>
      </c>
      <c r="V3411">
        <f t="shared" ca="1" si="964"/>
        <v>0.5454</v>
      </c>
      <c r="W3411">
        <f>INDEX(Solarstrahlungsdaten!$B$13:$G$8772,Übersicht!O3411,Übersicht!$E$10)</f>
        <v>36.984999999999999</v>
      </c>
      <c r="X3411">
        <f t="shared" si="965"/>
        <v>0.12722839999999999</v>
      </c>
      <c r="Y3411">
        <f t="shared" ca="1" si="966"/>
        <v>0.41817159999999998</v>
      </c>
      <c r="Z3411">
        <f t="shared" ca="1" si="967"/>
        <v>0.12722839999999999</v>
      </c>
      <c r="AA3411">
        <f t="shared" ca="1" si="968"/>
        <v>0</v>
      </c>
      <c r="AB3411">
        <f t="shared" ca="1" si="969"/>
        <v>0.41817159999999998</v>
      </c>
      <c r="AC3411">
        <f t="shared" ca="1" si="975"/>
        <v>3.5818284</v>
      </c>
      <c r="AD3411">
        <f t="shared" ca="1" si="958"/>
        <v>0</v>
      </c>
      <c r="AE3411">
        <f t="shared" ca="1" si="970"/>
        <v>0</v>
      </c>
      <c r="AF3411">
        <f t="shared" ca="1" si="971"/>
        <v>0</v>
      </c>
      <c r="AG3411">
        <f t="shared" ca="1" si="972"/>
        <v>0.89545710000000001</v>
      </c>
      <c r="AH3411">
        <f t="shared" ca="1" si="973"/>
        <v>0</v>
      </c>
    </row>
    <row r="3412" spans="15:34" x14ac:dyDescent="0.25">
      <c r="O3412">
        <v>3356</v>
      </c>
      <c r="P3412" s="2">
        <f t="shared" si="974"/>
        <v>44336.79166665853</v>
      </c>
      <c r="Q3412">
        <f t="shared" si="959"/>
        <v>20</v>
      </c>
      <c r="R3412">
        <f t="shared" si="960"/>
        <v>5</v>
      </c>
      <c r="S3412">
        <f t="shared" si="961"/>
        <v>3</v>
      </c>
      <c r="T3412">
        <f t="shared" si="962"/>
        <v>19</v>
      </c>
      <c r="U3412">
        <f t="shared" si="963"/>
        <v>1</v>
      </c>
      <c r="V3412">
        <f t="shared" ca="1" si="964"/>
        <v>0.64149999999999996</v>
      </c>
      <c r="W3412">
        <f>INDEX(Solarstrahlungsdaten!$B$13:$G$8772,Übersicht!O3412,Übersicht!$E$10)</f>
        <v>0</v>
      </c>
      <c r="X3412">
        <f t="shared" si="965"/>
        <v>0</v>
      </c>
      <c r="Y3412">
        <f t="shared" ca="1" si="966"/>
        <v>0.64149999999999996</v>
      </c>
      <c r="Z3412">
        <f t="shared" ca="1" si="967"/>
        <v>0</v>
      </c>
      <c r="AA3412">
        <f t="shared" ca="1" si="968"/>
        <v>0</v>
      </c>
      <c r="AB3412">
        <f t="shared" ca="1" si="969"/>
        <v>0.64149999999999996</v>
      </c>
      <c r="AC3412">
        <f t="shared" ca="1" si="975"/>
        <v>2.9403284000000003</v>
      </c>
      <c r="AD3412">
        <f t="shared" ca="1" si="958"/>
        <v>0</v>
      </c>
      <c r="AE3412">
        <f t="shared" ca="1" si="970"/>
        <v>0</v>
      </c>
      <c r="AF3412">
        <f t="shared" ca="1" si="971"/>
        <v>0</v>
      </c>
      <c r="AG3412">
        <f t="shared" ca="1" si="972"/>
        <v>0.73508210000000007</v>
      </c>
      <c r="AH3412">
        <f t="shared" ca="1" si="973"/>
        <v>0</v>
      </c>
    </row>
    <row r="3413" spans="15:34" x14ac:dyDescent="0.25">
      <c r="O3413">
        <v>3357</v>
      </c>
      <c r="P3413" s="2">
        <f t="shared" si="974"/>
        <v>44336.833333325194</v>
      </c>
      <c r="Q3413">
        <f t="shared" si="959"/>
        <v>20</v>
      </c>
      <c r="R3413">
        <f t="shared" si="960"/>
        <v>5</v>
      </c>
      <c r="S3413">
        <f t="shared" si="961"/>
        <v>3</v>
      </c>
      <c r="T3413">
        <f t="shared" si="962"/>
        <v>20</v>
      </c>
      <c r="U3413">
        <f t="shared" si="963"/>
        <v>1</v>
      </c>
      <c r="V3413">
        <f t="shared" ca="1" si="964"/>
        <v>0.67459999999999998</v>
      </c>
      <c r="W3413">
        <f>INDEX(Solarstrahlungsdaten!$B$13:$G$8772,Übersicht!O3413,Übersicht!$E$10)</f>
        <v>0</v>
      </c>
      <c r="X3413">
        <f t="shared" si="965"/>
        <v>0</v>
      </c>
      <c r="Y3413">
        <f t="shared" ca="1" si="966"/>
        <v>0.67459999999999998</v>
      </c>
      <c r="Z3413">
        <f t="shared" ca="1" si="967"/>
        <v>0</v>
      </c>
      <c r="AA3413">
        <f t="shared" ca="1" si="968"/>
        <v>0</v>
      </c>
      <c r="AB3413">
        <f t="shared" ca="1" si="969"/>
        <v>0.67459999999999998</v>
      </c>
      <c r="AC3413">
        <f t="shared" ca="1" si="975"/>
        <v>2.2657284000000004</v>
      </c>
      <c r="AD3413">
        <f t="shared" ca="1" si="958"/>
        <v>0</v>
      </c>
      <c r="AE3413">
        <f t="shared" ca="1" si="970"/>
        <v>0</v>
      </c>
      <c r="AF3413">
        <f t="shared" ca="1" si="971"/>
        <v>0</v>
      </c>
      <c r="AG3413">
        <f t="shared" ca="1" si="972"/>
        <v>0.5664321000000001</v>
      </c>
      <c r="AH3413">
        <f t="shared" ca="1" si="973"/>
        <v>0</v>
      </c>
    </row>
    <row r="3414" spans="15:34" x14ac:dyDescent="0.25">
      <c r="O3414">
        <v>3358</v>
      </c>
      <c r="P3414" s="2">
        <f t="shared" si="974"/>
        <v>44336.874999991858</v>
      </c>
      <c r="Q3414">
        <f t="shared" si="959"/>
        <v>20</v>
      </c>
      <c r="R3414">
        <f t="shared" si="960"/>
        <v>5</v>
      </c>
      <c r="S3414">
        <f t="shared" si="961"/>
        <v>3</v>
      </c>
      <c r="T3414">
        <f t="shared" si="962"/>
        <v>21</v>
      </c>
      <c r="U3414">
        <f t="shared" si="963"/>
        <v>1</v>
      </c>
      <c r="V3414">
        <f t="shared" ca="1" si="964"/>
        <v>0.63759999999999994</v>
      </c>
      <c r="W3414">
        <f>INDEX(Solarstrahlungsdaten!$B$13:$G$8772,Übersicht!O3414,Übersicht!$E$10)</f>
        <v>0</v>
      </c>
      <c r="X3414">
        <f t="shared" si="965"/>
        <v>0</v>
      </c>
      <c r="Y3414">
        <f t="shared" ca="1" si="966"/>
        <v>0.63759999999999994</v>
      </c>
      <c r="Z3414">
        <f t="shared" ca="1" si="967"/>
        <v>0</v>
      </c>
      <c r="AA3414">
        <f t="shared" ca="1" si="968"/>
        <v>0</v>
      </c>
      <c r="AB3414">
        <f t="shared" ca="1" si="969"/>
        <v>0.63759999999999994</v>
      </c>
      <c r="AC3414">
        <f t="shared" ca="1" si="975"/>
        <v>1.6281284000000005</v>
      </c>
      <c r="AD3414">
        <f t="shared" ca="1" si="958"/>
        <v>0</v>
      </c>
      <c r="AE3414">
        <f t="shared" ca="1" si="970"/>
        <v>0</v>
      </c>
      <c r="AF3414">
        <f t="shared" ca="1" si="971"/>
        <v>0</v>
      </c>
      <c r="AG3414">
        <f t="shared" ca="1" si="972"/>
        <v>0.40703210000000012</v>
      </c>
      <c r="AH3414">
        <f t="shared" ca="1" si="973"/>
        <v>0</v>
      </c>
    </row>
    <row r="3415" spans="15:34" x14ac:dyDescent="0.25">
      <c r="O3415">
        <v>3359</v>
      </c>
      <c r="P3415" s="2">
        <f t="shared" si="974"/>
        <v>44336.916666658522</v>
      </c>
      <c r="Q3415">
        <f t="shared" si="959"/>
        <v>20</v>
      </c>
      <c r="R3415">
        <f t="shared" si="960"/>
        <v>5</v>
      </c>
      <c r="S3415">
        <f t="shared" si="961"/>
        <v>3</v>
      </c>
      <c r="T3415">
        <f t="shared" si="962"/>
        <v>22</v>
      </c>
      <c r="U3415">
        <f t="shared" si="963"/>
        <v>1</v>
      </c>
      <c r="V3415">
        <f t="shared" ca="1" si="964"/>
        <v>0.59710000000000008</v>
      </c>
      <c r="W3415">
        <f>INDEX(Solarstrahlungsdaten!$B$13:$G$8772,Übersicht!O3415,Übersicht!$E$10)</f>
        <v>0</v>
      </c>
      <c r="X3415">
        <f t="shared" si="965"/>
        <v>0</v>
      </c>
      <c r="Y3415">
        <f t="shared" ca="1" si="966"/>
        <v>0.59710000000000008</v>
      </c>
      <c r="Z3415">
        <f t="shared" ca="1" si="967"/>
        <v>0</v>
      </c>
      <c r="AA3415">
        <f t="shared" ca="1" si="968"/>
        <v>0</v>
      </c>
      <c r="AB3415">
        <f t="shared" ca="1" si="969"/>
        <v>0.59710000000000008</v>
      </c>
      <c r="AC3415">
        <f t="shared" ca="1" si="975"/>
        <v>1.0310284000000003</v>
      </c>
      <c r="AD3415">
        <f t="shared" ca="1" si="958"/>
        <v>0</v>
      </c>
      <c r="AE3415">
        <f t="shared" ca="1" si="970"/>
        <v>0</v>
      </c>
      <c r="AF3415">
        <f t="shared" ca="1" si="971"/>
        <v>0</v>
      </c>
      <c r="AG3415">
        <f t="shared" ca="1" si="972"/>
        <v>0.25775710000000007</v>
      </c>
      <c r="AH3415">
        <f t="shared" ca="1" si="973"/>
        <v>0</v>
      </c>
    </row>
    <row r="3416" spans="15:34" x14ac:dyDescent="0.25">
      <c r="O3416">
        <v>3360</v>
      </c>
      <c r="P3416" s="2">
        <f t="shared" si="974"/>
        <v>44336.958333325187</v>
      </c>
      <c r="Q3416">
        <f t="shared" si="959"/>
        <v>20</v>
      </c>
      <c r="R3416">
        <f t="shared" si="960"/>
        <v>5</v>
      </c>
      <c r="S3416">
        <f t="shared" si="961"/>
        <v>3</v>
      </c>
      <c r="T3416">
        <f t="shared" si="962"/>
        <v>23</v>
      </c>
      <c r="U3416">
        <f t="shared" si="963"/>
        <v>1</v>
      </c>
      <c r="V3416">
        <f t="shared" ca="1" si="964"/>
        <v>0.48749999999999999</v>
      </c>
      <c r="W3416">
        <f>INDEX(Solarstrahlungsdaten!$B$13:$G$8772,Übersicht!O3416,Übersicht!$E$10)</f>
        <v>0</v>
      </c>
      <c r="X3416">
        <f t="shared" si="965"/>
        <v>0</v>
      </c>
      <c r="Y3416">
        <f t="shared" ca="1" si="966"/>
        <v>0.48749999999999999</v>
      </c>
      <c r="Z3416">
        <f t="shared" ca="1" si="967"/>
        <v>0</v>
      </c>
      <c r="AA3416">
        <f t="shared" ca="1" si="968"/>
        <v>0</v>
      </c>
      <c r="AB3416">
        <f t="shared" ca="1" si="969"/>
        <v>0.48749999999999999</v>
      </c>
      <c r="AC3416">
        <f t="shared" ca="1" si="975"/>
        <v>0.54352840000000024</v>
      </c>
      <c r="AD3416">
        <f t="shared" ca="1" si="958"/>
        <v>0</v>
      </c>
      <c r="AE3416">
        <f t="shared" ca="1" si="970"/>
        <v>0</v>
      </c>
      <c r="AF3416">
        <f t="shared" ca="1" si="971"/>
        <v>0</v>
      </c>
      <c r="AG3416">
        <f t="shared" ca="1" si="972"/>
        <v>0.13588210000000006</v>
      </c>
      <c r="AH3416">
        <f t="shared" ca="1" si="973"/>
        <v>0</v>
      </c>
    </row>
    <row r="3417" spans="15:34" x14ac:dyDescent="0.25">
      <c r="O3417">
        <v>3361</v>
      </c>
      <c r="P3417" s="2">
        <f t="shared" si="974"/>
        <v>44336.999999991851</v>
      </c>
      <c r="Q3417">
        <f t="shared" si="959"/>
        <v>21</v>
      </c>
      <c r="R3417">
        <f t="shared" si="960"/>
        <v>5</v>
      </c>
      <c r="S3417">
        <f t="shared" si="961"/>
        <v>1</v>
      </c>
      <c r="T3417">
        <f t="shared" si="962"/>
        <v>0</v>
      </c>
      <c r="U3417">
        <f t="shared" si="963"/>
        <v>1</v>
      </c>
      <c r="V3417">
        <f t="shared" ca="1" si="964"/>
        <v>0.3644</v>
      </c>
      <c r="W3417">
        <f>INDEX(Solarstrahlungsdaten!$B$13:$G$8772,Übersicht!O3417,Übersicht!$E$10)</f>
        <v>0</v>
      </c>
      <c r="X3417">
        <f t="shared" si="965"/>
        <v>0</v>
      </c>
      <c r="Y3417">
        <f t="shared" ca="1" si="966"/>
        <v>0.3644</v>
      </c>
      <c r="Z3417">
        <f t="shared" ca="1" si="967"/>
        <v>0</v>
      </c>
      <c r="AA3417">
        <f t="shared" ca="1" si="968"/>
        <v>0</v>
      </c>
      <c r="AB3417">
        <f t="shared" ca="1" si="969"/>
        <v>0.3644</v>
      </c>
      <c r="AC3417">
        <f t="shared" ca="1" si="975"/>
        <v>0.17912840000000024</v>
      </c>
      <c r="AD3417">
        <f t="shared" ca="1" si="958"/>
        <v>0</v>
      </c>
      <c r="AE3417">
        <f t="shared" ca="1" si="970"/>
        <v>0</v>
      </c>
      <c r="AF3417">
        <f t="shared" ca="1" si="971"/>
        <v>0</v>
      </c>
      <c r="AG3417">
        <f t="shared" ca="1" si="972"/>
        <v>4.4782100000000061E-2</v>
      </c>
      <c r="AH3417">
        <f t="shared" ca="1" si="973"/>
        <v>0</v>
      </c>
    </row>
    <row r="3418" spans="15:34" x14ac:dyDescent="0.25">
      <c r="O3418">
        <v>3362</v>
      </c>
      <c r="P3418" s="2">
        <f t="shared" si="974"/>
        <v>44337.041666658515</v>
      </c>
      <c r="Q3418">
        <f t="shared" si="959"/>
        <v>21</v>
      </c>
      <c r="R3418">
        <f t="shared" si="960"/>
        <v>5</v>
      </c>
      <c r="S3418">
        <f t="shared" si="961"/>
        <v>1</v>
      </c>
      <c r="T3418">
        <f t="shared" si="962"/>
        <v>1</v>
      </c>
      <c r="U3418">
        <f t="shared" si="963"/>
        <v>1</v>
      </c>
      <c r="V3418">
        <f t="shared" ca="1" si="964"/>
        <v>0.27650000000000002</v>
      </c>
      <c r="W3418">
        <f>INDEX(Solarstrahlungsdaten!$B$13:$G$8772,Übersicht!O3418,Übersicht!$E$10)</f>
        <v>0</v>
      </c>
      <c r="X3418">
        <f t="shared" si="965"/>
        <v>0</v>
      </c>
      <c r="Y3418">
        <f t="shared" ca="1" si="966"/>
        <v>0.27650000000000002</v>
      </c>
      <c r="Z3418">
        <f t="shared" ca="1" si="967"/>
        <v>0</v>
      </c>
      <c r="AA3418">
        <f t="shared" ca="1" si="968"/>
        <v>0</v>
      </c>
      <c r="AB3418">
        <f t="shared" ca="1" si="969"/>
        <v>0.17912840000000024</v>
      </c>
      <c r="AC3418">
        <f t="shared" ca="1" si="975"/>
        <v>0</v>
      </c>
      <c r="AD3418">
        <f t="shared" ca="1" si="958"/>
        <v>9.7371599999999781E-2</v>
      </c>
      <c r="AE3418">
        <f t="shared" ca="1" si="970"/>
        <v>0</v>
      </c>
      <c r="AF3418">
        <f t="shared" ca="1" si="971"/>
        <v>9.7371599999999781E-2</v>
      </c>
      <c r="AG3418">
        <f t="shared" ca="1" si="972"/>
        <v>0</v>
      </c>
      <c r="AH3418">
        <f t="shared" ca="1" si="973"/>
        <v>1</v>
      </c>
    </row>
    <row r="3419" spans="15:34" x14ac:dyDescent="0.25">
      <c r="O3419">
        <v>3363</v>
      </c>
      <c r="P3419" s="2">
        <f t="shared" si="974"/>
        <v>44337.083333325179</v>
      </c>
      <c r="Q3419">
        <f t="shared" si="959"/>
        <v>21</v>
      </c>
      <c r="R3419">
        <f t="shared" si="960"/>
        <v>5</v>
      </c>
      <c r="S3419">
        <f t="shared" si="961"/>
        <v>1</v>
      </c>
      <c r="T3419">
        <f t="shared" si="962"/>
        <v>2</v>
      </c>
      <c r="U3419">
        <f t="shared" si="963"/>
        <v>1</v>
      </c>
      <c r="V3419">
        <f t="shared" ca="1" si="964"/>
        <v>0.21590000000000001</v>
      </c>
      <c r="W3419">
        <f>INDEX(Solarstrahlungsdaten!$B$13:$G$8772,Übersicht!O3419,Übersicht!$E$10)</f>
        <v>0</v>
      </c>
      <c r="X3419">
        <f t="shared" si="965"/>
        <v>0</v>
      </c>
      <c r="Y3419">
        <f t="shared" ca="1" si="966"/>
        <v>0.21590000000000001</v>
      </c>
      <c r="Z3419">
        <f t="shared" ca="1" si="967"/>
        <v>0</v>
      </c>
      <c r="AA3419">
        <f t="shared" ca="1" si="968"/>
        <v>0</v>
      </c>
      <c r="AB3419">
        <f t="shared" ca="1" si="969"/>
        <v>0</v>
      </c>
      <c r="AC3419">
        <f t="shared" ca="1" si="975"/>
        <v>0</v>
      </c>
      <c r="AD3419">
        <f t="shared" ca="1" si="958"/>
        <v>0.21590000000000001</v>
      </c>
      <c r="AE3419">
        <f t="shared" ca="1" si="970"/>
        <v>0</v>
      </c>
      <c r="AF3419">
        <f t="shared" ca="1" si="971"/>
        <v>0.21590000000000001</v>
      </c>
      <c r="AG3419">
        <f t="shared" ca="1" si="972"/>
        <v>0</v>
      </c>
      <c r="AH3419">
        <f t="shared" ca="1" si="973"/>
        <v>1</v>
      </c>
    </row>
    <row r="3420" spans="15:34" x14ac:dyDescent="0.25">
      <c r="O3420">
        <v>3364</v>
      </c>
      <c r="P3420" s="2">
        <f t="shared" si="974"/>
        <v>44337.124999991844</v>
      </c>
      <c r="Q3420">
        <f t="shared" si="959"/>
        <v>21</v>
      </c>
      <c r="R3420">
        <f t="shared" si="960"/>
        <v>5</v>
      </c>
      <c r="S3420">
        <f t="shared" si="961"/>
        <v>1</v>
      </c>
      <c r="T3420">
        <f t="shared" si="962"/>
        <v>3</v>
      </c>
      <c r="U3420">
        <f t="shared" si="963"/>
        <v>1</v>
      </c>
      <c r="V3420">
        <f t="shared" ca="1" si="964"/>
        <v>0.20100000000000001</v>
      </c>
      <c r="W3420">
        <f>INDEX(Solarstrahlungsdaten!$B$13:$G$8772,Übersicht!O3420,Übersicht!$E$10)</f>
        <v>0</v>
      </c>
      <c r="X3420">
        <f t="shared" si="965"/>
        <v>0</v>
      </c>
      <c r="Y3420">
        <f t="shared" ca="1" si="966"/>
        <v>0.20100000000000001</v>
      </c>
      <c r="Z3420">
        <f t="shared" ca="1" si="967"/>
        <v>0</v>
      </c>
      <c r="AA3420">
        <f t="shared" ca="1" si="968"/>
        <v>0</v>
      </c>
      <c r="AB3420">
        <f t="shared" ca="1" si="969"/>
        <v>0</v>
      </c>
      <c r="AC3420">
        <f t="shared" ca="1" si="975"/>
        <v>0</v>
      </c>
      <c r="AD3420">
        <f t="shared" ca="1" si="958"/>
        <v>0.20100000000000001</v>
      </c>
      <c r="AE3420">
        <f t="shared" ca="1" si="970"/>
        <v>0</v>
      </c>
      <c r="AF3420">
        <f t="shared" ca="1" si="971"/>
        <v>0.20100000000000001</v>
      </c>
      <c r="AG3420">
        <f t="shared" ca="1" si="972"/>
        <v>0</v>
      </c>
      <c r="AH3420">
        <f t="shared" ca="1" si="973"/>
        <v>1</v>
      </c>
    </row>
    <row r="3421" spans="15:34" x14ac:dyDescent="0.25">
      <c r="O3421">
        <v>3365</v>
      </c>
      <c r="P3421" s="2">
        <f t="shared" si="974"/>
        <v>44337.166666658508</v>
      </c>
      <c r="Q3421">
        <f t="shared" si="959"/>
        <v>21</v>
      </c>
      <c r="R3421">
        <f t="shared" si="960"/>
        <v>5</v>
      </c>
      <c r="S3421">
        <f t="shared" si="961"/>
        <v>1</v>
      </c>
      <c r="T3421">
        <f t="shared" si="962"/>
        <v>4</v>
      </c>
      <c r="U3421">
        <f t="shared" si="963"/>
        <v>1</v>
      </c>
      <c r="V3421">
        <f t="shared" ca="1" si="964"/>
        <v>0.20110000000000003</v>
      </c>
      <c r="W3421">
        <f>INDEX(Solarstrahlungsdaten!$B$13:$G$8772,Übersicht!O3421,Übersicht!$E$10)</f>
        <v>8.94</v>
      </c>
      <c r="X3421">
        <f t="shared" si="965"/>
        <v>3.0753599999999999E-2</v>
      </c>
      <c r="Y3421">
        <f t="shared" ca="1" si="966"/>
        <v>0.17034640000000004</v>
      </c>
      <c r="Z3421">
        <f t="shared" ca="1" si="967"/>
        <v>3.0753599999999999E-2</v>
      </c>
      <c r="AA3421">
        <f t="shared" ca="1" si="968"/>
        <v>0</v>
      </c>
      <c r="AB3421">
        <f t="shared" ca="1" si="969"/>
        <v>0</v>
      </c>
      <c r="AC3421">
        <f t="shared" ca="1" si="975"/>
        <v>0</v>
      </c>
      <c r="AD3421">
        <f t="shared" ca="1" si="958"/>
        <v>0.17034640000000004</v>
      </c>
      <c r="AE3421">
        <f t="shared" ca="1" si="970"/>
        <v>0</v>
      </c>
      <c r="AF3421">
        <f t="shared" ca="1" si="971"/>
        <v>0.17034640000000004</v>
      </c>
      <c r="AG3421">
        <f t="shared" ca="1" si="972"/>
        <v>0</v>
      </c>
      <c r="AH3421">
        <f t="shared" ca="1" si="973"/>
        <v>1</v>
      </c>
    </row>
    <row r="3422" spans="15:34" x14ac:dyDescent="0.25">
      <c r="O3422">
        <v>3366</v>
      </c>
      <c r="P3422" s="2">
        <f t="shared" si="974"/>
        <v>44337.208333325172</v>
      </c>
      <c r="Q3422">
        <f t="shared" si="959"/>
        <v>21</v>
      </c>
      <c r="R3422">
        <f t="shared" si="960"/>
        <v>5</v>
      </c>
      <c r="S3422">
        <f t="shared" si="961"/>
        <v>1</v>
      </c>
      <c r="T3422">
        <f t="shared" si="962"/>
        <v>5</v>
      </c>
      <c r="U3422">
        <f t="shared" si="963"/>
        <v>1</v>
      </c>
      <c r="V3422">
        <f t="shared" ca="1" si="964"/>
        <v>0.2041</v>
      </c>
      <c r="W3422">
        <f>INDEX(Solarstrahlungsdaten!$B$13:$G$8772,Übersicht!O3422,Übersicht!$E$10)</f>
        <v>190.85000000000002</v>
      </c>
      <c r="X3422">
        <f t="shared" si="965"/>
        <v>0.65652400000000011</v>
      </c>
      <c r="Y3422">
        <f t="shared" ca="1" si="966"/>
        <v>-0.4524240000000001</v>
      </c>
      <c r="Z3422">
        <f t="shared" ca="1" si="967"/>
        <v>0.2041</v>
      </c>
      <c r="AA3422">
        <f t="shared" ca="1" si="968"/>
        <v>0.4524240000000001</v>
      </c>
      <c r="AB3422">
        <f t="shared" ca="1" si="969"/>
        <v>0</v>
      </c>
      <c r="AC3422">
        <f t="shared" ca="1" si="975"/>
        <v>0.4524240000000001</v>
      </c>
      <c r="AD3422">
        <f t="shared" ca="1" si="958"/>
        <v>0</v>
      </c>
      <c r="AE3422">
        <f t="shared" ca="1" si="970"/>
        <v>0</v>
      </c>
      <c r="AF3422">
        <f t="shared" ca="1" si="971"/>
        <v>0</v>
      </c>
      <c r="AG3422">
        <f t="shared" ca="1" si="972"/>
        <v>0.11310600000000003</v>
      </c>
      <c r="AH3422">
        <f t="shared" ca="1" si="973"/>
        <v>0</v>
      </c>
    </row>
    <row r="3423" spans="15:34" x14ac:dyDescent="0.25">
      <c r="O3423">
        <v>3367</v>
      </c>
      <c r="P3423" s="2">
        <f t="shared" si="974"/>
        <v>44337.249999991836</v>
      </c>
      <c r="Q3423">
        <f t="shared" si="959"/>
        <v>21</v>
      </c>
      <c r="R3423">
        <f t="shared" si="960"/>
        <v>5</v>
      </c>
      <c r="S3423">
        <f t="shared" si="961"/>
        <v>1</v>
      </c>
      <c r="T3423">
        <f t="shared" si="962"/>
        <v>6</v>
      </c>
      <c r="U3423">
        <f t="shared" si="963"/>
        <v>1</v>
      </c>
      <c r="V3423">
        <f t="shared" ca="1" si="964"/>
        <v>0.23569999999999999</v>
      </c>
      <c r="W3423">
        <f>INDEX(Solarstrahlungsdaten!$B$13:$G$8772,Übersicht!O3423,Übersicht!$E$10)</f>
        <v>332.10499999999996</v>
      </c>
      <c r="X3423">
        <f t="shared" si="965"/>
        <v>1.1424411999999999</v>
      </c>
      <c r="Y3423">
        <f t="shared" ca="1" si="966"/>
        <v>-0.90674119999999991</v>
      </c>
      <c r="Z3423">
        <f t="shared" ca="1" si="967"/>
        <v>0.23569999999999999</v>
      </c>
      <c r="AA3423">
        <f t="shared" ca="1" si="968"/>
        <v>0.90674119999999991</v>
      </c>
      <c r="AB3423">
        <f t="shared" ca="1" si="969"/>
        <v>0</v>
      </c>
      <c r="AC3423">
        <f t="shared" ca="1" si="975"/>
        <v>1.3591652000000001</v>
      </c>
      <c r="AD3423">
        <f t="shared" ca="1" si="958"/>
        <v>0</v>
      </c>
      <c r="AE3423">
        <f t="shared" ca="1" si="970"/>
        <v>0</v>
      </c>
      <c r="AF3423">
        <f t="shared" ca="1" si="971"/>
        <v>0</v>
      </c>
      <c r="AG3423">
        <f t="shared" ca="1" si="972"/>
        <v>0.33979130000000002</v>
      </c>
      <c r="AH3423">
        <f t="shared" ca="1" si="973"/>
        <v>0</v>
      </c>
    </row>
    <row r="3424" spans="15:34" x14ac:dyDescent="0.25">
      <c r="O3424">
        <v>3368</v>
      </c>
      <c r="P3424" s="2">
        <f t="shared" si="974"/>
        <v>44337.291666658501</v>
      </c>
      <c r="Q3424">
        <f t="shared" si="959"/>
        <v>21</v>
      </c>
      <c r="R3424">
        <f t="shared" si="960"/>
        <v>5</v>
      </c>
      <c r="S3424">
        <f t="shared" si="961"/>
        <v>1</v>
      </c>
      <c r="T3424">
        <f t="shared" si="962"/>
        <v>7</v>
      </c>
      <c r="U3424">
        <f t="shared" si="963"/>
        <v>1</v>
      </c>
      <c r="V3424">
        <f t="shared" ca="1" si="964"/>
        <v>0.33829999999999999</v>
      </c>
      <c r="W3424">
        <f>INDEX(Solarstrahlungsdaten!$B$13:$G$8772,Übersicht!O3424,Übersicht!$E$10)</f>
        <v>394.11</v>
      </c>
      <c r="X3424">
        <f t="shared" si="965"/>
        <v>1.3557384000000001</v>
      </c>
      <c r="Y3424">
        <f t="shared" ca="1" si="966"/>
        <v>-1.0174384000000001</v>
      </c>
      <c r="Z3424">
        <f t="shared" ca="1" si="967"/>
        <v>0.33829999999999999</v>
      </c>
      <c r="AA3424">
        <f t="shared" ca="1" si="968"/>
        <v>1.0174384000000001</v>
      </c>
      <c r="AB3424">
        <f t="shared" ca="1" si="969"/>
        <v>0</v>
      </c>
      <c r="AC3424">
        <f t="shared" ca="1" si="975"/>
        <v>2.3766036000000001</v>
      </c>
      <c r="AD3424">
        <f t="shared" ca="1" si="958"/>
        <v>0</v>
      </c>
      <c r="AE3424">
        <f t="shared" ca="1" si="970"/>
        <v>0</v>
      </c>
      <c r="AF3424">
        <f t="shared" ca="1" si="971"/>
        <v>0</v>
      </c>
      <c r="AG3424">
        <f t="shared" ca="1" si="972"/>
        <v>0.59415090000000004</v>
      </c>
      <c r="AH3424">
        <f t="shared" ca="1" si="973"/>
        <v>0</v>
      </c>
    </row>
    <row r="3425" spans="15:34" x14ac:dyDescent="0.25">
      <c r="O3425">
        <v>3369</v>
      </c>
      <c r="P3425" s="2">
        <f t="shared" si="974"/>
        <v>44337.333333325165</v>
      </c>
      <c r="Q3425">
        <f t="shared" si="959"/>
        <v>21</v>
      </c>
      <c r="R3425">
        <f t="shared" si="960"/>
        <v>5</v>
      </c>
      <c r="S3425">
        <f t="shared" si="961"/>
        <v>1</v>
      </c>
      <c r="T3425">
        <f t="shared" si="962"/>
        <v>8</v>
      </c>
      <c r="U3425">
        <f t="shared" si="963"/>
        <v>1</v>
      </c>
      <c r="V3425">
        <f t="shared" ca="1" si="964"/>
        <v>0.4793</v>
      </c>
      <c r="W3425">
        <f>INDEX(Solarstrahlungsdaten!$B$13:$G$8772,Übersicht!O3425,Übersicht!$E$10)</f>
        <v>354.83500000000004</v>
      </c>
      <c r="X3425">
        <f t="shared" si="965"/>
        <v>1.2206324</v>
      </c>
      <c r="Y3425">
        <f t="shared" ca="1" si="966"/>
        <v>-0.74133239999999989</v>
      </c>
      <c r="Z3425">
        <f t="shared" ca="1" si="967"/>
        <v>0.4793</v>
      </c>
      <c r="AA3425">
        <f t="shared" ca="1" si="968"/>
        <v>0.74133239999999989</v>
      </c>
      <c r="AB3425">
        <f t="shared" ca="1" si="969"/>
        <v>0</v>
      </c>
      <c r="AC3425">
        <f t="shared" ca="1" si="975"/>
        <v>3.1179360000000003</v>
      </c>
      <c r="AD3425">
        <f t="shared" ca="1" si="958"/>
        <v>0</v>
      </c>
      <c r="AE3425">
        <f t="shared" ca="1" si="970"/>
        <v>0</v>
      </c>
      <c r="AF3425">
        <f t="shared" ca="1" si="971"/>
        <v>0</v>
      </c>
      <c r="AG3425">
        <f t="shared" ca="1" si="972"/>
        <v>0.77948400000000007</v>
      </c>
      <c r="AH3425">
        <f t="shared" ca="1" si="973"/>
        <v>0</v>
      </c>
    </row>
    <row r="3426" spans="15:34" x14ac:dyDescent="0.25">
      <c r="O3426">
        <v>3370</v>
      </c>
      <c r="P3426" s="2">
        <f t="shared" si="974"/>
        <v>44337.374999991829</v>
      </c>
      <c r="Q3426">
        <f t="shared" si="959"/>
        <v>21</v>
      </c>
      <c r="R3426">
        <f t="shared" si="960"/>
        <v>5</v>
      </c>
      <c r="S3426">
        <f t="shared" si="961"/>
        <v>1</v>
      </c>
      <c r="T3426">
        <f t="shared" si="962"/>
        <v>9</v>
      </c>
      <c r="U3426">
        <f t="shared" si="963"/>
        <v>1</v>
      </c>
      <c r="V3426">
        <f t="shared" ca="1" si="964"/>
        <v>0.60139999999999993</v>
      </c>
      <c r="W3426">
        <f>INDEX(Solarstrahlungsdaten!$B$13:$G$8772,Übersicht!O3426,Übersicht!$E$10)</f>
        <v>589.41</v>
      </c>
      <c r="X3426">
        <f t="shared" si="965"/>
        <v>2.0275704000000001</v>
      </c>
      <c r="Y3426">
        <f t="shared" ca="1" si="966"/>
        <v>-1.4261704000000002</v>
      </c>
      <c r="Z3426">
        <f t="shared" ca="1" si="967"/>
        <v>0.60139999999999993</v>
      </c>
      <c r="AA3426">
        <f t="shared" ca="1" si="968"/>
        <v>0.88206399999999974</v>
      </c>
      <c r="AB3426">
        <f t="shared" ca="1" si="969"/>
        <v>0</v>
      </c>
      <c r="AC3426">
        <f t="shared" ca="1" si="975"/>
        <v>4</v>
      </c>
      <c r="AD3426">
        <f t="shared" ca="1" si="958"/>
        <v>-0.54410640000000043</v>
      </c>
      <c r="AE3426">
        <f t="shared" ca="1" si="970"/>
        <v>0.54410640000000043</v>
      </c>
      <c r="AF3426">
        <f t="shared" ca="1" si="971"/>
        <v>0</v>
      </c>
      <c r="AG3426">
        <f t="shared" ca="1" si="972"/>
        <v>1</v>
      </c>
      <c r="AH3426">
        <f t="shared" ca="1" si="973"/>
        <v>0</v>
      </c>
    </row>
    <row r="3427" spans="15:34" x14ac:dyDescent="0.25">
      <c r="O3427">
        <v>3371</v>
      </c>
      <c r="P3427" s="2">
        <f t="shared" si="974"/>
        <v>44337.416666658493</v>
      </c>
      <c r="Q3427">
        <f t="shared" si="959"/>
        <v>21</v>
      </c>
      <c r="R3427">
        <f t="shared" si="960"/>
        <v>5</v>
      </c>
      <c r="S3427">
        <f t="shared" si="961"/>
        <v>1</v>
      </c>
      <c r="T3427">
        <f t="shared" si="962"/>
        <v>10</v>
      </c>
      <c r="U3427">
        <f t="shared" si="963"/>
        <v>1</v>
      </c>
      <c r="V3427">
        <f t="shared" ca="1" si="964"/>
        <v>0.65609999999999991</v>
      </c>
      <c r="W3427">
        <f>INDEX(Solarstrahlungsdaten!$B$13:$G$8772,Übersicht!O3427,Übersicht!$E$10)</f>
        <v>401.22500000000002</v>
      </c>
      <c r="X3427">
        <f t="shared" si="965"/>
        <v>1.3802140000000001</v>
      </c>
      <c r="Y3427">
        <f t="shared" ca="1" si="966"/>
        <v>-0.72411400000000015</v>
      </c>
      <c r="Z3427">
        <f t="shared" ca="1" si="967"/>
        <v>0.65609999999999991</v>
      </c>
      <c r="AA3427">
        <f t="shared" ca="1" si="968"/>
        <v>0</v>
      </c>
      <c r="AB3427">
        <f t="shared" ca="1" si="969"/>
        <v>0</v>
      </c>
      <c r="AC3427">
        <f t="shared" ca="1" si="975"/>
        <v>4</v>
      </c>
      <c r="AD3427">
        <f t="shared" ca="1" si="958"/>
        <v>-0.72411400000000015</v>
      </c>
      <c r="AE3427">
        <f t="shared" ca="1" si="970"/>
        <v>0.72411400000000015</v>
      </c>
      <c r="AF3427">
        <f t="shared" ca="1" si="971"/>
        <v>0</v>
      </c>
      <c r="AG3427">
        <f t="shared" ca="1" si="972"/>
        <v>1</v>
      </c>
      <c r="AH3427">
        <f t="shared" ca="1" si="973"/>
        <v>0</v>
      </c>
    </row>
    <row r="3428" spans="15:34" x14ac:dyDescent="0.25">
      <c r="O3428">
        <v>3372</v>
      </c>
      <c r="P3428" s="2">
        <f t="shared" si="974"/>
        <v>44337.458333325158</v>
      </c>
      <c r="Q3428">
        <f t="shared" si="959"/>
        <v>21</v>
      </c>
      <c r="R3428">
        <f t="shared" si="960"/>
        <v>5</v>
      </c>
      <c r="S3428">
        <f t="shared" si="961"/>
        <v>1</v>
      </c>
      <c r="T3428">
        <f t="shared" si="962"/>
        <v>11</v>
      </c>
      <c r="U3428">
        <f t="shared" si="963"/>
        <v>1</v>
      </c>
      <c r="V3428">
        <f t="shared" ca="1" si="964"/>
        <v>0.67449999999999999</v>
      </c>
      <c r="W3428">
        <f>INDEX(Solarstrahlungsdaten!$B$13:$G$8772,Übersicht!O3428,Übersicht!$E$10)</f>
        <v>441.57</v>
      </c>
      <c r="X3428">
        <f t="shared" si="965"/>
        <v>1.5190007999999999</v>
      </c>
      <c r="Y3428">
        <f t="shared" ca="1" si="966"/>
        <v>-0.84450079999999994</v>
      </c>
      <c r="Z3428">
        <f t="shared" ca="1" si="967"/>
        <v>0.67449999999999999</v>
      </c>
      <c r="AA3428">
        <f t="shared" ca="1" si="968"/>
        <v>0</v>
      </c>
      <c r="AB3428">
        <f t="shared" ca="1" si="969"/>
        <v>0</v>
      </c>
      <c r="AC3428">
        <f t="shared" ca="1" si="975"/>
        <v>4</v>
      </c>
      <c r="AD3428">
        <f t="shared" ca="1" si="958"/>
        <v>-0.84450079999999994</v>
      </c>
      <c r="AE3428">
        <f t="shared" ca="1" si="970"/>
        <v>0.84450079999999994</v>
      </c>
      <c r="AF3428">
        <f t="shared" ca="1" si="971"/>
        <v>0</v>
      </c>
      <c r="AG3428">
        <f t="shared" ca="1" si="972"/>
        <v>1</v>
      </c>
      <c r="AH3428">
        <f t="shared" ca="1" si="973"/>
        <v>0</v>
      </c>
    </row>
    <row r="3429" spans="15:34" x14ac:dyDescent="0.25">
      <c r="O3429">
        <v>3373</v>
      </c>
      <c r="P3429" s="2">
        <f t="shared" si="974"/>
        <v>44337.499999991822</v>
      </c>
      <c r="Q3429">
        <f t="shared" si="959"/>
        <v>21</v>
      </c>
      <c r="R3429">
        <f t="shared" si="960"/>
        <v>5</v>
      </c>
      <c r="S3429">
        <f t="shared" si="961"/>
        <v>1</v>
      </c>
      <c r="T3429">
        <f t="shared" si="962"/>
        <v>12</v>
      </c>
      <c r="U3429">
        <f t="shared" si="963"/>
        <v>1</v>
      </c>
      <c r="V3429">
        <f t="shared" ca="1" si="964"/>
        <v>0.72020000000000006</v>
      </c>
      <c r="W3429">
        <f>INDEX(Solarstrahlungsdaten!$B$13:$G$8772,Übersicht!O3429,Übersicht!$E$10)</f>
        <v>137.47</v>
      </c>
      <c r="X3429">
        <f t="shared" si="965"/>
        <v>0.47289680000000001</v>
      </c>
      <c r="Y3429">
        <f t="shared" ca="1" si="966"/>
        <v>0.24730320000000006</v>
      </c>
      <c r="Z3429">
        <f t="shared" ca="1" si="967"/>
        <v>0.47289680000000001</v>
      </c>
      <c r="AA3429">
        <f t="shared" ca="1" si="968"/>
        <v>0</v>
      </c>
      <c r="AB3429">
        <f t="shared" ca="1" si="969"/>
        <v>0.24730320000000006</v>
      </c>
      <c r="AC3429">
        <f t="shared" ca="1" si="975"/>
        <v>3.7526967999999998</v>
      </c>
      <c r="AD3429">
        <f t="shared" ca="1" si="958"/>
        <v>0</v>
      </c>
      <c r="AE3429">
        <f t="shared" ca="1" si="970"/>
        <v>0</v>
      </c>
      <c r="AF3429">
        <f t="shared" ca="1" si="971"/>
        <v>0</v>
      </c>
      <c r="AG3429">
        <f t="shared" ca="1" si="972"/>
        <v>0.93817419999999996</v>
      </c>
      <c r="AH3429">
        <f t="shared" ca="1" si="973"/>
        <v>0</v>
      </c>
    </row>
    <row r="3430" spans="15:34" x14ac:dyDescent="0.25">
      <c r="O3430">
        <v>3374</v>
      </c>
      <c r="P3430" s="2">
        <f t="shared" si="974"/>
        <v>44337.541666658486</v>
      </c>
      <c r="Q3430">
        <f t="shared" si="959"/>
        <v>21</v>
      </c>
      <c r="R3430">
        <f t="shared" si="960"/>
        <v>5</v>
      </c>
      <c r="S3430">
        <f t="shared" si="961"/>
        <v>1</v>
      </c>
      <c r="T3430">
        <f t="shared" si="962"/>
        <v>13</v>
      </c>
      <c r="U3430">
        <f t="shared" si="963"/>
        <v>1</v>
      </c>
      <c r="V3430">
        <f t="shared" ca="1" si="964"/>
        <v>0.71880000000000011</v>
      </c>
      <c r="W3430">
        <f>INDEX(Solarstrahlungsdaten!$B$13:$G$8772,Übersicht!O3430,Übersicht!$E$10)</f>
        <v>450.93</v>
      </c>
      <c r="X3430">
        <f t="shared" si="965"/>
        <v>1.5511991999999999</v>
      </c>
      <c r="Y3430">
        <f t="shared" ca="1" si="966"/>
        <v>-0.83239919999999978</v>
      </c>
      <c r="Z3430">
        <f t="shared" ca="1" si="967"/>
        <v>0.71880000000000011</v>
      </c>
      <c r="AA3430">
        <f t="shared" ca="1" si="968"/>
        <v>0.24730320000000017</v>
      </c>
      <c r="AB3430">
        <f t="shared" ca="1" si="969"/>
        <v>0</v>
      </c>
      <c r="AC3430">
        <f t="shared" ca="1" si="975"/>
        <v>4</v>
      </c>
      <c r="AD3430">
        <f t="shared" ca="1" si="958"/>
        <v>-0.58509599999999962</v>
      </c>
      <c r="AE3430">
        <f t="shared" ca="1" si="970"/>
        <v>0.58509599999999962</v>
      </c>
      <c r="AF3430">
        <f t="shared" ca="1" si="971"/>
        <v>0</v>
      </c>
      <c r="AG3430">
        <f t="shared" ca="1" si="972"/>
        <v>1</v>
      </c>
      <c r="AH3430">
        <f t="shared" ca="1" si="973"/>
        <v>0</v>
      </c>
    </row>
    <row r="3431" spans="15:34" x14ac:dyDescent="0.25">
      <c r="O3431">
        <v>3375</v>
      </c>
      <c r="P3431" s="2">
        <f t="shared" si="974"/>
        <v>44337.58333332515</v>
      </c>
      <c r="Q3431">
        <f t="shared" si="959"/>
        <v>21</v>
      </c>
      <c r="R3431">
        <f t="shared" si="960"/>
        <v>5</v>
      </c>
      <c r="S3431">
        <f t="shared" si="961"/>
        <v>1</v>
      </c>
      <c r="T3431">
        <f t="shared" si="962"/>
        <v>14</v>
      </c>
      <c r="U3431">
        <f t="shared" si="963"/>
        <v>1</v>
      </c>
      <c r="V3431">
        <f t="shared" ca="1" si="964"/>
        <v>0.6462</v>
      </c>
      <c r="W3431">
        <f>INDEX(Solarstrahlungsdaten!$B$13:$G$8772,Übersicht!O3431,Übersicht!$E$10)</f>
        <v>619.12</v>
      </c>
      <c r="X3431">
        <f t="shared" si="965"/>
        <v>2.1297728</v>
      </c>
      <c r="Y3431">
        <f t="shared" ca="1" si="966"/>
        <v>-1.4835728000000001</v>
      </c>
      <c r="Z3431">
        <f t="shared" ca="1" si="967"/>
        <v>0.6462</v>
      </c>
      <c r="AA3431">
        <f t="shared" ca="1" si="968"/>
        <v>0</v>
      </c>
      <c r="AB3431">
        <f t="shared" ca="1" si="969"/>
        <v>0</v>
      </c>
      <c r="AC3431">
        <f t="shared" ca="1" si="975"/>
        <v>4</v>
      </c>
      <c r="AD3431">
        <f t="shared" ca="1" si="958"/>
        <v>-1.4835728000000001</v>
      </c>
      <c r="AE3431">
        <f t="shared" ca="1" si="970"/>
        <v>1.4835728000000001</v>
      </c>
      <c r="AF3431">
        <f t="shared" ca="1" si="971"/>
        <v>0</v>
      </c>
      <c r="AG3431">
        <f t="shared" ca="1" si="972"/>
        <v>1</v>
      </c>
      <c r="AH3431">
        <f t="shared" ca="1" si="973"/>
        <v>0</v>
      </c>
    </row>
    <row r="3432" spans="15:34" x14ac:dyDescent="0.25">
      <c r="O3432">
        <v>3376</v>
      </c>
      <c r="P3432" s="2">
        <f t="shared" si="974"/>
        <v>44337.624999991815</v>
      </c>
      <c r="Q3432">
        <f t="shared" si="959"/>
        <v>21</v>
      </c>
      <c r="R3432">
        <f t="shared" si="960"/>
        <v>5</v>
      </c>
      <c r="S3432">
        <f t="shared" si="961"/>
        <v>1</v>
      </c>
      <c r="T3432">
        <f t="shared" si="962"/>
        <v>15</v>
      </c>
      <c r="U3432">
        <f t="shared" si="963"/>
        <v>1</v>
      </c>
      <c r="V3432">
        <f t="shared" ca="1" si="964"/>
        <v>0.59770000000000001</v>
      </c>
      <c r="W3432">
        <f>INDEX(Solarstrahlungsdaten!$B$13:$G$8772,Übersicht!O3432,Übersicht!$E$10)</f>
        <v>503.68499999999995</v>
      </c>
      <c r="X3432">
        <f t="shared" si="965"/>
        <v>1.7326763999999997</v>
      </c>
      <c r="Y3432">
        <f t="shared" ca="1" si="966"/>
        <v>-1.1349763999999998</v>
      </c>
      <c r="Z3432">
        <f t="shared" ca="1" si="967"/>
        <v>0.59770000000000001</v>
      </c>
      <c r="AA3432">
        <f t="shared" ca="1" si="968"/>
        <v>0</v>
      </c>
      <c r="AB3432">
        <f t="shared" ca="1" si="969"/>
        <v>0</v>
      </c>
      <c r="AC3432">
        <f t="shared" ca="1" si="975"/>
        <v>4</v>
      </c>
      <c r="AD3432">
        <f t="shared" ca="1" si="958"/>
        <v>-1.1349763999999998</v>
      </c>
      <c r="AE3432">
        <f t="shared" ca="1" si="970"/>
        <v>1.1349763999999998</v>
      </c>
      <c r="AF3432">
        <f t="shared" ca="1" si="971"/>
        <v>0</v>
      </c>
      <c r="AG3432">
        <f t="shared" ca="1" si="972"/>
        <v>1</v>
      </c>
      <c r="AH3432">
        <f t="shared" ca="1" si="973"/>
        <v>0</v>
      </c>
    </row>
    <row r="3433" spans="15:34" x14ac:dyDescent="0.25">
      <c r="O3433">
        <v>3377</v>
      </c>
      <c r="P3433" s="2">
        <f t="shared" si="974"/>
        <v>44337.666666658479</v>
      </c>
      <c r="Q3433">
        <f t="shared" si="959"/>
        <v>21</v>
      </c>
      <c r="R3433">
        <f t="shared" si="960"/>
        <v>5</v>
      </c>
      <c r="S3433">
        <f t="shared" si="961"/>
        <v>1</v>
      </c>
      <c r="T3433">
        <f t="shared" si="962"/>
        <v>16</v>
      </c>
      <c r="U3433">
        <f t="shared" si="963"/>
        <v>1</v>
      </c>
      <c r="V3433">
        <f t="shared" ca="1" si="964"/>
        <v>0.58260000000000001</v>
      </c>
      <c r="W3433">
        <f>INDEX(Solarstrahlungsdaten!$B$13:$G$8772,Übersicht!O3433,Übersicht!$E$10)</f>
        <v>266.5</v>
      </c>
      <c r="X3433">
        <f t="shared" si="965"/>
        <v>0.91676000000000002</v>
      </c>
      <c r="Y3433">
        <f t="shared" ca="1" si="966"/>
        <v>-0.33416000000000001</v>
      </c>
      <c r="Z3433">
        <f t="shared" ca="1" si="967"/>
        <v>0.58260000000000001</v>
      </c>
      <c r="AA3433">
        <f t="shared" ca="1" si="968"/>
        <v>0</v>
      </c>
      <c r="AB3433">
        <f t="shared" ca="1" si="969"/>
        <v>0</v>
      </c>
      <c r="AC3433">
        <f t="shared" ca="1" si="975"/>
        <v>4</v>
      </c>
      <c r="AD3433">
        <f t="shared" ca="1" si="958"/>
        <v>-0.33416000000000001</v>
      </c>
      <c r="AE3433">
        <f t="shared" ca="1" si="970"/>
        <v>0.33416000000000001</v>
      </c>
      <c r="AF3433">
        <f t="shared" ca="1" si="971"/>
        <v>0</v>
      </c>
      <c r="AG3433">
        <f t="shared" ca="1" si="972"/>
        <v>1</v>
      </c>
      <c r="AH3433">
        <f t="shared" ca="1" si="973"/>
        <v>0</v>
      </c>
    </row>
    <row r="3434" spans="15:34" x14ac:dyDescent="0.25">
      <c r="O3434">
        <v>3378</v>
      </c>
      <c r="P3434" s="2">
        <f t="shared" si="974"/>
        <v>44337.708333325143</v>
      </c>
      <c r="Q3434">
        <f t="shared" si="959"/>
        <v>21</v>
      </c>
      <c r="R3434">
        <f t="shared" si="960"/>
        <v>5</v>
      </c>
      <c r="S3434">
        <f t="shared" si="961"/>
        <v>1</v>
      </c>
      <c r="T3434">
        <f t="shared" si="962"/>
        <v>17</v>
      </c>
      <c r="U3434">
        <f t="shared" si="963"/>
        <v>1</v>
      </c>
      <c r="V3434">
        <f t="shared" ca="1" si="964"/>
        <v>0.58579999999999999</v>
      </c>
      <c r="W3434">
        <f>INDEX(Solarstrahlungsdaten!$B$13:$G$8772,Übersicht!O3434,Übersicht!$E$10)</f>
        <v>196.095</v>
      </c>
      <c r="X3434">
        <f t="shared" si="965"/>
        <v>0.67456679999999991</v>
      </c>
      <c r="Y3434">
        <f t="shared" ca="1" si="966"/>
        <v>-8.8766799999999924E-2</v>
      </c>
      <c r="Z3434">
        <f t="shared" ca="1" si="967"/>
        <v>0.58579999999999999</v>
      </c>
      <c r="AA3434">
        <f t="shared" ca="1" si="968"/>
        <v>0</v>
      </c>
      <c r="AB3434">
        <f t="shared" ca="1" si="969"/>
        <v>0</v>
      </c>
      <c r="AC3434">
        <f t="shared" ca="1" si="975"/>
        <v>4</v>
      </c>
      <c r="AD3434">
        <f t="shared" ca="1" si="958"/>
        <v>-8.8766799999999924E-2</v>
      </c>
      <c r="AE3434">
        <f t="shared" ca="1" si="970"/>
        <v>8.8766799999999924E-2</v>
      </c>
      <c r="AF3434">
        <f t="shared" ca="1" si="971"/>
        <v>0</v>
      </c>
      <c r="AG3434">
        <f t="shared" ca="1" si="972"/>
        <v>1</v>
      </c>
      <c r="AH3434">
        <f t="shared" ca="1" si="973"/>
        <v>0</v>
      </c>
    </row>
    <row r="3435" spans="15:34" x14ac:dyDescent="0.25">
      <c r="O3435">
        <v>3379</v>
      </c>
      <c r="P3435" s="2">
        <f t="shared" si="974"/>
        <v>44337.749999991807</v>
      </c>
      <c r="Q3435">
        <f t="shared" si="959"/>
        <v>21</v>
      </c>
      <c r="R3435">
        <f t="shared" si="960"/>
        <v>5</v>
      </c>
      <c r="S3435">
        <f t="shared" si="961"/>
        <v>1</v>
      </c>
      <c r="T3435">
        <f t="shared" si="962"/>
        <v>18</v>
      </c>
      <c r="U3435">
        <f t="shared" si="963"/>
        <v>1</v>
      </c>
      <c r="V3435">
        <f t="shared" ca="1" si="964"/>
        <v>0.64600000000000002</v>
      </c>
      <c r="W3435">
        <f>INDEX(Solarstrahlungsdaten!$B$13:$G$8772,Übersicht!O3435,Übersicht!$E$10)</f>
        <v>103.62</v>
      </c>
      <c r="X3435">
        <f t="shared" si="965"/>
        <v>0.35645280000000001</v>
      </c>
      <c r="Y3435">
        <f t="shared" ca="1" si="966"/>
        <v>0.2895472</v>
      </c>
      <c r="Z3435">
        <f t="shared" ca="1" si="967"/>
        <v>0.35645280000000001</v>
      </c>
      <c r="AA3435">
        <f t="shared" ca="1" si="968"/>
        <v>0</v>
      </c>
      <c r="AB3435">
        <f t="shared" ca="1" si="969"/>
        <v>0.2895472</v>
      </c>
      <c r="AC3435">
        <f t="shared" ca="1" si="975"/>
        <v>3.7104528000000001</v>
      </c>
      <c r="AD3435">
        <f t="shared" ca="1" si="958"/>
        <v>0</v>
      </c>
      <c r="AE3435">
        <f t="shared" ca="1" si="970"/>
        <v>0</v>
      </c>
      <c r="AF3435">
        <f t="shared" ca="1" si="971"/>
        <v>0</v>
      </c>
      <c r="AG3435">
        <f t="shared" ca="1" si="972"/>
        <v>0.92761320000000003</v>
      </c>
      <c r="AH3435">
        <f t="shared" ca="1" si="973"/>
        <v>0</v>
      </c>
    </row>
    <row r="3436" spans="15:34" x14ac:dyDescent="0.25">
      <c r="O3436">
        <v>3380</v>
      </c>
      <c r="P3436" s="2">
        <f t="shared" si="974"/>
        <v>44337.791666658472</v>
      </c>
      <c r="Q3436">
        <f t="shared" si="959"/>
        <v>21</v>
      </c>
      <c r="R3436">
        <f t="shared" si="960"/>
        <v>5</v>
      </c>
      <c r="S3436">
        <f t="shared" si="961"/>
        <v>1</v>
      </c>
      <c r="T3436">
        <f t="shared" si="962"/>
        <v>19</v>
      </c>
      <c r="U3436">
        <f t="shared" si="963"/>
        <v>1</v>
      </c>
      <c r="V3436">
        <f t="shared" ca="1" si="964"/>
        <v>0.71409999999999996</v>
      </c>
      <c r="W3436">
        <f>INDEX(Solarstrahlungsdaten!$B$13:$G$8772,Übersicht!O3436,Übersicht!$E$10)</f>
        <v>0</v>
      </c>
      <c r="X3436">
        <f t="shared" si="965"/>
        <v>0</v>
      </c>
      <c r="Y3436">
        <f t="shared" ca="1" si="966"/>
        <v>0.71409999999999996</v>
      </c>
      <c r="Z3436">
        <f t="shared" ca="1" si="967"/>
        <v>0</v>
      </c>
      <c r="AA3436">
        <f t="shared" ca="1" si="968"/>
        <v>0</v>
      </c>
      <c r="AB3436">
        <f t="shared" ca="1" si="969"/>
        <v>0.71409999999999996</v>
      </c>
      <c r="AC3436">
        <f t="shared" ca="1" si="975"/>
        <v>2.9963528000000004</v>
      </c>
      <c r="AD3436">
        <f t="shared" ca="1" si="958"/>
        <v>0</v>
      </c>
      <c r="AE3436">
        <f t="shared" ca="1" si="970"/>
        <v>0</v>
      </c>
      <c r="AF3436">
        <f t="shared" ca="1" si="971"/>
        <v>0</v>
      </c>
      <c r="AG3436">
        <f t="shared" ca="1" si="972"/>
        <v>0.74908820000000009</v>
      </c>
      <c r="AH3436">
        <f t="shared" ca="1" si="973"/>
        <v>0</v>
      </c>
    </row>
    <row r="3437" spans="15:34" x14ac:dyDescent="0.25">
      <c r="O3437">
        <v>3381</v>
      </c>
      <c r="P3437" s="2">
        <f t="shared" si="974"/>
        <v>44337.833333325136</v>
      </c>
      <c r="Q3437">
        <f t="shared" si="959"/>
        <v>21</v>
      </c>
      <c r="R3437">
        <f t="shared" si="960"/>
        <v>5</v>
      </c>
      <c r="S3437">
        <f t="shared" si="961"/>
        <v>1</v>
      </c>
      <c r="T3437">
        <f t="shared" si="962"/>
        <v>20</v>
      </c>
      <c r="U3437">
        <f t="shared" si="963"/>
        <v>1</v>
      </c>
      <c r="V3437">
        <f t="shared" ca="1" si="964"/>
        <v>0.70740000000000014</v>
      </c>
      <c r="W3437">
        <f>INDEX(Solarstrahlungsdaten!$B$13:$G$8772,Übersicht!O3437,Übersicht!$E$10)</f>
        <v>0</v>
      </c>
      <c r="X3437">
        <f t="shared" si="965"/>
        <v>0</v>
      </c>
      <c r="Y3437">
        <f t="shared" ca="1" si="966"/>
        <v>0.70740000000000014</v>
      </c>
      <c r="Z3437">
        <f t="shared" ca="1" si="967"/>
        <v>0</v>
      </c>
      <c r="AA3437">
        <f t="shared" ca="1" si="968"/>
        <v>0</v>
      </c>
      <c r="AB3437">
        <f t="shared" ca="1" si="969"/>
        <v>0.70740000000000014</v>
      </c>
      <c r="AC3437">
        <f t="shared" ca="1" si="975"/>
        <v>2.2889528000000001</v>
      </c>
      <c r="AD3437">
        <f t="shared" ca="1" si="958"/>
        <v>0</v>
      </c>
      <c r="AE3437">
        <f t="shared" ca="1" si="970"/>
        <v>0</v>
      </c>
      <c r="AF3437">
        <f t="shared" ca="1" si="971"/>
        <v>0</v>
      </c>
      <c r="AG3437">
        <f t="shared" ca="1" si="972"/>
        <v>0.57223820000000003</v>
      </c>
      <c r="AH3437">
        <f t="shared" ca="1" si="973"/>
        <v>0</v>
      </c>
    </row>
    <row r="3438" spans="15:34" x14ac:dyDescent="0.25">
      <c r="O3438">
        <v>3382</v>
      </c>
      <c r="P3438" s="2">
        <f t="shared" si="974"/>
        <v>44337.8749999918</v>
      </c>
      <c r="Q3438">
        <f t="shared" si="959"/>
        <v>21</v>
      </c>
      <c r="R3438">
        <f t="shared" si="960"/>
        <v>5</v>
      </c>
      <c r="S3438">
        <f t="shared" si="961"/>
        <v>1</v>
      </c>
      <c r="T3438">
        <f t="shared" si="962"/>
        <v>21</v>
      </c>
      <c r="U3438">
        <f t="shared" si="963"/>
        <v>1</v>
      </c>
      <c r="V3438">
        <f t="shared" ca="1" si="964"/>
        <v>0.63190000000000002</v>
      </c>
      <c r="W3438">
        <f>INDEX(Solarstrahlungsdaten!$B$13:$G$8772,Übersicht!O3438,Übersicht!$E$10)</f>
        <v>0</v>
      </c>
      <c r="X3438">
        <f t="shared" si="965"/>
        <v>0</v>
      </c>
      <c r="Y3438">
        <f t="shared" ca="1" si="966"/>
        <v>0.63190000000000002</v>
      </c>
      <c r="Z3438">
        <f t="shared" ca="1" si="967"/>
        <v>0</v>
      </c>
      <c r="AA3438">
        <f t="shared" ca="1" si="968"/>
        <v>0</v>
      </c>
      <c r="AB3438">
        <f t="shared" ca="1" si="969"/>
        <v>0.63190000000000002</v>
      </c>
      <c r="AC3438">
        <f t="shared" ca="1" si="975"/>
        <v>1.6570528000000002</v>
      </c>
      <c r="AD3438">
        <f t="shared" ca="1" si="958"/>
        <v>0</v>
      </c>
      <c r="AE3438">
        <f t="shared" ca="1" si="970"/>
        <v>0</v>
      </c>
      <c r="AF3438">
        <f t="shared" ca="1" si="971"/>
        <v>0</v>
      </c>
      <c r="AG3438">
        <f t="shared" ca="1" si="972"/>
        <v>0.41426320000000005</v>
      </c>
      <c r="AH3438">
        <f t="shared" ca="1" si="973"/>
        <v>0</v>
      </c>
    </row>
    <row r="3439" spans="15:34" x14ac:dyDescent="0.25">
      <c r="O3439">
        <v>3383</v>
      </c>
      <c r="P3439" s="2">
        <f t="shared" si="974"/>
        <v>44337.916666658464</v>
      </c>
      <c r="Q3439">
        <f t="shared" si="959"/>
        <v>21</v>
      </c>
      <c r="R3439">
        <f t="shared" si="960"/>
        <v>5</v>
      </c>
      <c r="S3439">
        <f t="shared" si="961"/>
        <v>1</v>
      </c>
      <c r="T3439">
        <f t="shared" si="962"/>
        <v>22</v>
      </c>
      <c r="U3439">
        <f t="shared" si="963"/>
        <v>1</v>
      </c>
      <c r="V3439">
        <f t="shared" ca="1" si="964"/>
        <v>0.59689999999999999</v>
      </c>
      <c r="W3439">
        <f>INDEX(Solarstrahlungsdaten!$B$13:$G$8772,Übersicht!O3439,Übersicht!$E$10)</f>
        <v>0</v>
      </c>
      <c r="X3439">
        <f t="shared" si="965"/>
        <v>0</v>
      </c>
      <c r="Y3439">
        <f t="shared" ca="1" si="966"/>
        <v>0.59689999999999999</v>
      </c>
      <c r="Z3439">
        <f t="shared" ca="1" si="967"/>
        <v>0</v>
      </c>
      <c r="AA3439">
        <f t="shared" ca="1" si="968"/>
        <v>0</v>
      </c>
      <c r="AB3439">
        <f t="shared" ca="1" si="969"/>
        <v>0.59689999999999999</v>
      </c>
      <c r="AC3439">
        <f t="shared" ca="1" si="975"/>
        <v>1.0601528000000002</v>
      </c>
      <c r="AD3439">
        <f t="shared" ca="1" si="958"/>
        <v>0</v>
      </c>
      <c r="AE3439">
        <f t="shared" ca="1" si="970"/>
        <v>0</v>
      </c>
      <c r="AF3439">
        <f t="shared" ca="1" si="971"/>
        <v>0</v>
      </c>
      <c r="AG3439">
        <f t="shared" ca="1" si="972"/>
        <v>0.26503820000000006</v>
      </c>
      <c r="AH3439">
        <f t="shared" ca="1" si="973"/>
        <v>0</v>
      </c>
    </row>
    <row r="3440" spans="15:34" x14ac:dyDescent="0.25">
      <c r="O3440">
        <v>3384</v>
      </c>
      <c r="P3440" s="2">
        <f t="shared" si="974"/>
        <v>44337.958333325128</v>
      </c>
      <c r="Q3440">
        <f t="shared" si="959"/>
        <v>21</v>
      </c>
      <c r="R3440">
        <f t="shared" si="960"/>
        <v>5</v>
      </c>
      <c r="S3440">
        <f t="shared" si="961"/>
        <v>1</v>
      </c>
      <c r="T3440">
        <f t="shared" si="962"/>
        <v>23</v>
      </c>
      <c r="U3440">
        <f t="shared" si="963"/>
        <v>1</v>
      </c>
      <c r="V3440">
        <f t="shared" ca="1" si="964"/>
        <v>0.53610000000000002</v>
      </c>
      <c r="W3440">
        <f>INDEX(Solarstrahlungsdaten!$B$13:$G$8772,Übersicht!O3440,Übersicht!$E$10)</f>
        <v>0</v>
      </c>
      <c r="X3440">
        <f t="shared" si="965"/>
        <v>0</v>
      </c>
      <c r="Y3440">
        <f t="shared" ca="1" si="966"/>
        <v>0.53610000000000002</v>
      </c>
      <c r="Z3440">
        <f t="shared" ca="1" si="967"/>
        <v>0</v>
      </c>
      <c r="AA3440">
        <f t="shared" ca="1" si="968"/>
        <v>0</v>
      </c>
      <c r="AB3440">
        <f t="shared" ca="1" si="969"/>
        <v>0.53610000000000002</v>
      </c>
      <c r="AC3440">
        <f t="shared" ca="1" si="975"/>
        <v>0.52405280000000021</v>
      </c>
      <c r="AD3440">
        <f t="shared" ca="1" si="958"/>
        <v>0</v>
      </c>
      <c r="AE3440">
        <f t="shared" ca="1" si="970"/>
        <v>0</v>
      </c>
      <c r="AF3440">
        <f t="shared" ca="1" si="971"/>
        <v>0</v>
      </c>
      <c r="AG3440">
        <f t="shared" ca="1" si="972"/>
        <v>0.13101320000000005</v>
      </c>
      <c r="AH3440">
        <f t="shared" ca="1" si="973"/>
        <v>0</v>
      </c>
    </row>
    <row r="3441" spans="15:34" x14ac:dyDescent="0.25">
      <c r="O3441">
        <v>3385</v>
      </c>
      <c r="P3441" s="2">
        <f t="shared" si="974"/>
        <v>44337.999999991793</v>
      </c>
      <c r="Q3441">
        <f t="shared" si="959"/>
        <v>22</v>
      </c>
      <c r="R3441">
        <f t="shared" si="960"/>
        <v>5</v>
      </c>
      <c r="S3441">
        <f t="shared" si="961"/>
        <v>2</v>
      </c>
      <c r="T3441">
        <f t="shared" si="962"/>
        <v>0</v>
      </c>
      <c r="U3441">
        <f t="shared" si="963"/>
        <v>1</v>
      </c>
      <c r="V3441">
        <f t="shared" ca="1" si="964"/>
        <v>0.37010000000000004</v>
      </c>
      <c r="W3441">
        <f>INDEX(Solarstrahlungsdaten!$B$13:$G$8772,Übersicht!O3441,Übersicht!$E$10)</f>
        <v>0</v>
      </c>
      <c r="X3441">
        <f t="shared" si="965"/>
        <v>0</v>
      </c>
      <c r="Y3441">
        <f t="shared" ca="1" si="966"/>
        <v>0.37010000000000004</v>
      </c>
      <c r="Z3441">
        <f t="shared" ca="1" si="967"/>
        <v>0</v>
      </c>
      <c r="AA3441">
        <f t="shared" ca="1" si="968"/>
        <v>0</v>
      </c>
      <c r="AB3441">
        <f t="shared" ca="1" si="969"/>
        <v>0.37010000000000004</v>
      </c>
      <c r="AC3441">
        <f t="shared" ca="1" si="975"/>
        <v>0.15395280000000017</v>
      </c>
      <c r="AD3441">
        <f t="shared" ca="1" si="958"/>
        <v>0</v>
      </c>
      <c r="AE3441">
        <f t="shared" ca="1" si="970"/>
        <v>0</v>
      </c>
      <c r="AF3441">
        <f t="shared" ca="1" si="971"/>
        <v>0</v>
      </c>
      <c r="AG3441">
        <f t="shared" ca="1" si="972"/>
        <v>3.8488200000000042E-2</v>
      </c>
      <c r="AH3441">
        <f t="shared" ca="1" si="973"/>
        <v>0</v>
      </c>
    </row>
    <row r="3442" spans="15:34" x14ac:dyDescent="0.25">
      <c r="O3442">
        <v>3386</v>
      </c>
      <c r="P3442" s="2">
        <f t="shared" si="974"/>
        <v>44338.041666658457</v>
      </c>
      <c r="Q3442">
        <f t="shared" si="959"/>
        <v>22</v>
      </c>
      <c r="R3442">
        <f t="shared" si="960"/>
        <v>5</v>
      </c>
      <c r="S3442">
        <f t="shared" si="961"/>
        <v>2</v>
      </c>
      <c r="T3442">
        <f t="shared" si="962"/>
        <v>1</v>
      </c>
      <c r="U3442">
        <f t="shared" si="963"/>
        <v>1</v>
      </c>
      <c r="V3442">
        <f t="shared" ca="1" si="964"/>
        <v>0.28659999999999997</v>
      </c>
      <c r="W3442">
        <f>INDEX(Solarstrahlungsdaten!$B$13:$G$8772,Übersicht!O3442,Übersicht!$E$10)</f>
        <v>0</v>
      </c>
      <c r="X3442">
        <f t="shared" si="965"/>
        <v>0</v>
      </c>
      <c r="Y3442">
        <f t="shared" ca="1" si="966"/>
        <v>0.28659999999999997</v>
      </c>
      <c r="Z3442">
        <f t="shared" ca="1" si="967"/>
        <v>0</v>
      </c>
      <c r="AA3442">
        <f t="shared" ca="1" si="968"/>
        <v>0</v>
      </c>
      <c r="AB3442">
        <f t="shared" ca="1" si="969"/>
        <v>0.15395280000000017</v>
      </c>
      <c r="AC3442">
        <f t="shared" ca="1" si="975"/>
        <v>0</v>
      </c>
      <c r="AD3442">
        <f t="shared" ca="1" si="958"/>
        <v>0.1326471999999998</v>
      </c>
      <c r="AE3442">
        <f t="shared" ca="1" si="970"/>
        <v>0</v>
      </c>
      <c r="AF3442">
        <f t="shared" ca="1" si="971"/>
        <v>0.1326471999999998</v>
      </c>
      <c r="AG3442">
        <f t="shared" ca="1" si="972"/>
        <v>0</v>
      </c>
      <c r="AH3442">
        <f t="shared" ca="1" si="973"/>
        <v>1</v>
      </c>
    </row>
    <row r="3443" spans="15:34" x14ac:dyDescent="0.25">
      <c r="O3443">
        <v>3387</v>
      </c>
      <c r="P3443" s="2">
        <f t="shared" si="974"/>
        <v>44338.083333325121</v>
      </c>
      <c r="Q3443">
        <f t="shared" si="959"/>
        <v>22</v>
      </c>
      <c r="R3443">
        <f t="shared" si="960"/>
        <v>5</v>
      </c>
      <c r="S3443">
        <f t="shared" si="961"/>
        <v>2</v>
      </c>
      <c r="T3443">
        <f t="shared" si="962"/>
        <v>2</v>
      </c>
      <c r="U3443">
        <f t="shared" si="963"/>
        <v>1</v>
      </c>
      <c r="V3443">
        <f t="shared" ca="1" si="964"/>
        <v>0.22540000000000002</v>
      </c>
      <c r="W3443">
        <f>INDEX(Solarstrahlungsdaten!$B$13:$G$8772,Übersicht!O3443,Übersicht!$E$10)</f>
        <v>0</v>
      </c>
      <c r="X3443">
        <f t="shared" si="965"/>
        <v>0</v>
      </c>
      <c r="Y3443">
        <f t="shared" ca="1" si="966"/>
        <v>0.22540000000000002</v>
      </c>
      <c r="Z3443">
        <f t="shared" ca="1" si="967"/>
        <v>0</v>
      </c>
      <c r="AA3443">
        <f t="shared" ca="1" si="968"/>
        <v>0</v>
      </c>
      <c r="AB3443">
        <f t="shared" ca="1" si="969"/>
        <v>0</v>
      </c>
      <c r="AC3443">
        <f t="shared" ca="1" si="975"/>
        <v>0</v>
      </c>
      <c r="AD3443">
        <f t="shared" ca="1" si="958"/>
        <v>0.22540000000000002</v>
      </c>
      <c r="AE3443">
        <f t="shared" ca="1" si="970"/>
        <v>0</v>
      </c>
      <c r="AF3443">
        <f t="shared" ca="1" si="971"/>
        <v>0.22540000000000002</v>
      </c>
      <c r="AG3443">
        <f t="shared" ca="1" si="972"/>
        <v>0</v>
      </c>
      <c r="AH3443">
        <f t="shared" ca="1" si="973"/>
        <v>1</v>
      </c>
    </row>
    <row r="3444" spans="15:34" x14ac:dyDescent="0.25">
      <c r="O3444">
        <v>3388</v>
      </c>
      <c r="P3444" s="2">
        <f t="shared" si="974"/>
        <v>44338.124999991785</v>
      </c>
      <c r="Q3444">
        <f t="shared" si="959"/>
        <v>22</v>
      </c>
      <c r="R3444">
        <f t="shared" si="960"/>
        <v>5</v>
      </c>
      <c r="S3444">
        <f t="shared" si="961"/>
        <v>2</v>
      </c>
      <c r="T3444">
        <f t="shared" si="962"/>
        <v>3</v>
      </c>
      <c r="U3444">
        <f t="shared" si="963"/>
        <v>1</v>
      </c>
      <c r="V3444">
        <f t="shared" ca="1" si="964"/>
        <v>0.20489999999999997</v>
      </c>
      <c r="W3444">
        <f>INDEX(Solarstrahlungsdaten!$B$13:$G$8772,Übersicht!O3444,Übersicht!$E$10)</f>
        <v>0</v>
      </c>
      <c r="X3444">
        <f t="shared" si="965"/>
        <v>0</v>
      </c>
      <c r="Y3444">
        <f t="shared" ca="1" si="966"/>
        <v>0.20489999999999997</v>
      </c>
      <c r="Z3444">
        <f t="shared" ca="1" si="967"/>
        <v>0</v>
      </c>
      <c r="AA3444">
        <f t="shared" ca="1" si="968"/>
        <v>0</v>
      </c>
      <c r="AB3444">
        <f t="shared" ca="1" si="969"/>
        <v>0</v>
      </c>
      <c r="AC3444">
        <f t="shared" ca="1" si="975"/>
        <v>0</v>
      </c>
      <c r="AD3444">
        <f t="shared" ca="1" si="958"/>
        <v>0.20489999999999997</v>
      </c>
      <c r="AE3444">
        <f t="shared" ca="1" si="970"/>
        <v>0</v>
      </c>
      <c r="AF3444">
        <f t="shared" ca="1" si="971"/>
        <v>0.20489999999999997</v>
      </c>
      <c r="AG3444">
        <f t="shared" ca="1" si="972"/>
        <v>0</v>
      </c>
      <c r="AH3444">
        <f t="shared" ca="1" si="973"/>
        <v>1</v>
      </c>
    </row>
    <row r="3445" spans="15:34" x14ac:dyDescent="0.25">
      <c r="O3445">
        <v>3389</v>
      </c>
      <c r="P3445" s="2">
        <f t="shared" si="974"/>
        <v>44338.16666665845</v>
      </c>
      <c r="Q3445">
        <f t="shared" si="959"/>
        <v>22</v>
      </c>
      <c r="R3445">
        <f t="shared" si="960"/>
        <v>5</v>
      </c>
      <c r="S3445">
        <f t="shared" si="961"/>
        <v>2</v>
      </c>
      <c r="T3445">
        <f t="shared" si="962"/>
        <v>4</v>
      </c>
      <c r="U3445">
        <f t="shared" si="963"/>
        <v>1</v>
      </c>
      <c r="V3445">
        <f t="shared" ca="1" si="964"/>
        <v>0.19989999999999999</v>
      </c>
      <c r="W3445">
        <f>INDEX(Solarstrahlungsdaten!$B$13:$G$8772,Übersicht!O3445,Übersicht!$E$10)</f>
        <v>8.125</v>
      </c>
      <c r="X3445">
        <f t="shared" si="965"/>
        <v>2.7949999999999999E-2</v>
      </c>
      <c r="Y3445">
        <f t="shared" ca="1" si="966"/>
        <v>0.17194999999999999</v>
      </c>
      <c r="Z3445">
        <f t="shared" ca="1" si="967"/>
        <v>2.7949999999999999E-2</v>
      </c>
      <c r="AA3445">
        <f t="shared" ca="1" si="968"/>
        <v>0</v>
      </c>
      <c r="AB3445">
        <f t="shared" ca="1" si="969"/>
        <v>0</v>
      </c>
      <c r="AC3445">
        <f t="shared" ca="1" si="975"/>
        <v>0</v>
      </c>
      <c r="AD3445">
        <f t="shared" ca="1" si="958"/>
        <v>0.17194999999999999</v>
      </c>
      <c r="AE3445">
        <f t="shared" ca="1" si="970"/>
        <v>0</v>
      </c>
      <c r="AF3445">
        <f t="shared" ca="1" si="971"/>
        <v>0.17194999999999999</v>
      </c>
      <c r="AG3445">
        <f t="shared" ca="1" si="972"/>
        <v>0</v>
      </c>
      <c r="AH3445">
        <f t="shared" ca="1" si="973"/>
        <v>1</v>
      </c>
    </row>
    <row r="3446" spans="15:34" x14ac:dyDescent="0.25">
      <c r="O3446">
        <v>3390</v>
      </c>
      <c r="P3446" s="2">
        <f t="shared" si="974"/>
        <v>44338.208333325114</v>
      </c>
      <c r="Q3446">
        <f t="shared" si="959"/>
        <v>22</v>
      </c>
      <c r="R3446">
        <f t="shared" si="960"/>
        <v>5</v>
      </c>
      <c r="S3446">
        <f t="shared" si="961"/>
        <v>2</v>
      </c>
      <c r="T3446">
        <f t="shared" si="962"/>
        <v>5</v>
      </c>
      <c r="U3446">
        <f t="shared" si="963"/>
        <v>1</v>
      </c>
      <c r="V3446">
        <f t="shared" ca="1" si="964"/>
        <v>0.19670000000000001</v>
      </c>
      <c r="W3446">
        <f>INDEX(Solarstrahlungsdaten!$B$13:$G$8772,Übersicht!O3446,Übersicht!$E$10)</f>
        <v>129.55000000000001</v>
      </c>
      <c r="X3446">
        <f t="shared" si="965"/>
        <v>0.44565199999999999</v>
      </c>
      <c r="Y3446">
        <f t="shared" ca="1" si="966"/>
        <v>-0.24895199999999998</v>
      </c>
      <c r="Z3446">
        <f t="shared" ca="1" si="967"/>
        <v>0.19670000000000001</v>
      </c>
      <c r="AA3446">
        <f t="shared" ca="1" si="968"/>
        <v>0.24895199999999998</v>
      </c>
      <c r="AB3446">
        <f t="shared" ca="1" si="969"/>
        <v>0</v>
      </c>
      <c r="AC3446">
        <f t="shared" ca="1" si="975"/>
        <v>0.24895199999999998</v>
      </c>
      <c r="AD3446">
        <f t="shared" ca="1" si="958"/>
        <v>0</v>
      </c>
      <c r="AE3446">
        <f t="shared" ca="1" si="970"/>
        <v>0</v>
      </c>
      <c r="AF3446">
        <f t="shared" ca="1" si="971"/>
        <v>0</v>
      </c>
      <c r="AG3446">
        <f t="shared" ca="1" si="972"/>
        <v>6.2237999999999995E-2</v>
      </c>
      <c r="AH3446">
        <f t="shared" ca="1" si="973"/>
        <v>0</v>
      </c>
    </row>
    <row r="3447" spans="15:34" x14ac:dyDescent="0.25">
      <c r="O3447">
        <v>3391</v>
      </c>
      <c r="P3447" s="2">
        <f t="shared" si="974"/>
        <v>44338.249999991778</v>
      </c>
      <c r="Q3447">
        <f t="shared" si="959"/>
        <v>22</v>
      </c>
      <c r="R3447">
        <f t="shared" si="960"/>
        <v>5</v>
      </c>
      <c r="S3447">
        <f t="shared" si="961"/>
        <v>2</v>
      </c>
      <c r="T3447">
        <f t="shared" si="962"/>
        <v>6</v>
      </c>
      <c r="U3447">
        <f t="shared" si="963"/>
        <v>1</v>
      </c>
      <c r="V3447">
        <f t="shared" ca="1" si="964"/>
        <v>0.19870000000000002</v>
      </c>
      <c r="W3447">
        <f>INDEX(Solarstrahlungsdaten!$B$13:$G$8772,Übersicht!O3447,Übersicht!$E$10)</f>
        <v>284.40500000000003</v>
      </c>
      <c r="X3447">
        <f t="shared" si="965"/>
        <v>0.97835320000000003</v>
      </c>
      <c r="Y3447">
        <f t="shared" ca="1" si="966"/>
        <v>-0.77965320000000005</v>
      </c>
      <c r="Z3447">
        <f t="shared" ca="1" si="967"/>
        <v>0.19870000000000002</v>
      </c>
      <c r="AA3447">
        <f t="shared" ca="1" si="968"/>
        <v>0.77965320000000005</v>
      </c>
      <c r="AB3447">
        <f t="shared" ca="1" si="969"/>
        <v>0</v>
      </c>
      <c r="AC3447">
        <f t="shared" ca="1" si="975"/>
        <v>1.0286052000000001</v>
      </c>
      <c r="AD3447">
        <f t="shared" ca="1" si="958"/>
        <v>0</v>
      </c>
      <c r="AE3447">
        <f t="shared" ca="1" si="970"/>
        <v>0</v>
      </c>
      <c r="AF3447">
        <f t="shared" ca="1" si="971"/>
        <v>0</v>
      </c>
      <c r="AG3447">
        <f t="shared" ca="1" si="972"/>
        <v>0.25715130000000003</v>
      </c>
      <c r="AH3447">
        <f t="shared" ca="1" si="973"/>
        <v>0</v>
      </c>
    </row>
    <row r="3448" spans="15:34" x14ac:dyDescent="0.25">
      <c r="O3448">
        <v>3392</v>
      </c>
      <c r="P3448" s="2">
        <f t="shared" si="974"/>
        <v>44338.291666658442</v>
      </c>
      <c r="Q3448">
        <f t="shared" si="959"/>
        <v>22</v>
      </c>
      <c r="R3448">
        <f t="shared" si="960"/>
        <v>5</v>
      </c>
      <c r="S3448">
        <f t="shared" si="961"/>
        <v>2</v>
      </c>
      <c r="T3448">
        <f t="shared" si="962"/>
        <v>7</v>
      </c>
      <c r="U3448">
        <f t="shared" si="963"/>
        <v>1</v>
      </c>
      <c r="V3448">
        <f t="shared" ca="1" si="964"/>
        <v>0.25130000000000002</v>
      </c>
      <c r="W3448">
        <f>INDEX(Solarstrahlungsdaten!$B$13:$G$8772,Übersicht!O3448,Übersicht!$E$10)</f>
        <v>467.69</v>
      </c>
      <c r="X3448">
        <f t="shared" si="965"/>
        <v>1.6088536</v>
      </c>
      <c r="Y3448">
        <f t="shared" ca="1" si="966"/>
        <v>-1.3575535999999999</v>
      </c>
      <c r="Z3448">
        <f t="shared" ca="1" si="967"/>
        <v>0.25130000000000002</v>
      </c>
      <c r="AA3448">
        <f t="shared" ca="1" si="968"/>
        <v>1.3575535999999999</v>
      </c>
      <c r="AB3448">
        <f t="shared" ca="1" si="969"/>
        <v>0</v>
      </c>
      <c r="AC3448">
        <f t="shared" ca="1" si="975"/>
        <v>2.3861588</v>
      </c>
      <c r="AD3448">
        <f t="shared" ca="1" si="958"/>
        <v>0</v>
      </c>
      <c r="AE3448">
        <f t="shared" ca="1" si="970"/>
        <v>0</v>
      </c>
      <c r="AF3448">
        <f t="shared" ca="1" si="971"/>
        <v>0</v>
      </c>
      <c r="AG3448">
        <f t="shared" ca="1" si="972"/>
        <v>0.59653970000000001</v>
      </c>
      <c r="AH3448">
        <f t="shared" ca="1" si="973"/>
        <v>0</v>
      </c>
    </row>
    <row r="3449" spans="15:34" x14ac:dyDescent="0.25">
      <c r="O3449">
        <v>3393</v>
      </c>
      <c r="P3449" s="2">
        <f t="shared" si="974"/>
        <v>44338.333333325107</v>
      </c>
      <c r="Q3449">
        <f t="shared" si="959"/>
        <v>22</v>
      </c>
      <c r="R3449">
        <f t="shared" si="960"/>
        <v>5</v>
      </c>
      <c r="S3449">
        <f t="shared" si="961"/>
        <v>2</v>
      </c>
      <c r="T3449">
        <f t="shared" si="962"/>
        <v>8</v>
      </c>
      <c r="U3449">
        <f t="shared" si="963"/>
        <v>1</v>
      </c>
      <c r="V3449">
        <f t="shared" ca="1" si="964"/>
        <v>0.39910000000000001</v>
      </c>
      <c r="W3449">
        <f>INDEX(Solarstrahlungsdaten!$B$13:$G$8772,Übersicht!O3449,Übersicht!$E$10)</f>
        <v>568.44500000000005</v>
      </c>
      <c r="X3449">
        <f t="shared" si="965"/>
        <v>1.9554508000000004</v>
      </c>
      <c r="Y3449">
        <f t="shared" ca="1" si="966"/>
        <v>-1.5563508000000004</v>
      </c>
      <c r="Z3449">
        <f t="shared" ca="1" si="967"/>
        <v>0.39910000000000001</v>
      </c>
      <c r="AA3449">
        <f t="shared" ca="1" si="968"/>
        <v>1.5563508000000004</v>
      </c>
      <c r="AB3449">
        <f t="shared" ca="1" si="969"/>
        <v>0</v>
      </c>
      <c r="AC3449">
        <f t="shared" ca="1" si="975"/>
        <v>3.9425096000000002</v>
      </c>
      <c r="AD3449">
        <f t="shared" ref="AD3449:AD3512" ca="1" si="976">Y3449+AA3449-AB3449</f>
        <v>0</v>
      </c>
      <c r="AE3449">
        <f t="shared" ca="1" si="970"/>
        <v>0</v>
      </c>
      <c r="AF3449">
        <f t="shared" ca="1" si="971"/>
        <v>0</v>
      </c>
      <c r="AG3449">
        <f t="shared" ca="1" si="972"/>
        <v>0.98562740000000004</v>
      </c>
      <c r="AH3449">
        <f t="shared" ca="1" si="973"/>
        <v>0</v>
      </c>
    </row>
    <row r="3450" spans="15:34" x14ac:dyDescent="0.25">
      <c r="O3450">
        <v>3394</v>
      </c>
      <c r="P3450" s="2">
        <f t="shared" si="974"/>
        <v>44338.374999991771</v>
      </c>
      <c r="Q3450">
        <f t="shared" ref="Q3450:Q3513" si="977">DAY(P3450)</f>
        <v>22</v>
      </c>
      <c r="R3450">
        <f t="shared" ref="R3450:R3513" si="978">MONTH(P3450)</f>
        <v>5</v>
      </c>
      <c r="S3450">
        <f t="shared" ref="S3450:S3513" si="979">IF(WEEKDAY(P3450)=6,1,IF(WEEKDAY(P3450)=7,2,3))</f>
        <v>2</v>
      </c>
      <c r="T3450">
        <f t="shared" ref="T3450:T3513" si="980">HOUR(P3450)</f>
        <v>9</v>
      </c>
      <c r="U3450">
        <f t="shared" ref="U3450:U3513" si="981">IF(AND(P3450&gt;DATE(2021,5,14),P3450&lt;DATE(2021,9,15)),1,IF(AND(P3450&gt;DATE(2021,3,20),P3450&lt;DATE(2021,11,1)),2,0))</f>
        <v>1</v>
      </c>
      <c r="V3450">
        <f t="shared" ref="V3450:V3513" ca="1" si="982">INDEX($D$57:$L$80,1+T3450,S3450+U3450*3)</f>
        <v>0.59929999999999994</v>
      </c>
      <c r="W3450">
        <f>INDEX(Solarstrahlungsdaten!$B$13:$G$8772,Übersicht!O3450,Übersicht!$E$10)</f>
        <v>632.80500000000006</v>
      </c>
      <c r="X3450">
        <f t="shared" ref="X3450:X3513" si="983">IF(W3450*$D$9/1000*(1-$D$41)&gt;$D$9*$D$42,$D$9*$D$42,W3450*$D$9/1000*(1-$D$41))</f>
        <v>2.1768492000000004</v>
      </c>
      <c r="Y3450">
        <f t="shared" ref="Y3450:Y3513" ca="1" si="984">V3450-X3450</f>
        <v>-1.5775492000000004</v>
      </c>
      <c r="Z3450">
        <f t="shared" ref="Z3450:Z3513" ca="1" si="985">IF(X3450&gt;V3450,V3450,X3450)</f>
        <v>0.59929999999999994</v>
      </c>
      <c r="AA3450">
        <f t="shared" ref="AA3450:AA3513" ca="1" si="986">IF(Y3450&lt;0, IF(AC3449-Y3450&lt;$D$22, -Y3450, $D$22-AC3449),0)</f>
        <v>5.7490399999999831E-2</v>
      </c>
      <c r="AB3450">
        <f t="shared" ref="AB3450:AB3513" ca="1" si="987">IF(Y3450&gt;0, IF(AC3449-Y3450&gt;0, Y3450, AC3449),0)</f>
        <v>0</v>
      </c>
      <c r="AC3450">
        <f t="shared" ca="1" si="975"/>
        <v>4</v>
      </c>
      <c r="AD3450">
        <f t="shared" ca="1" si="976"/>
        <v>-1.5200588000000006</v>
      </c>
      <c r="AE3450">
        <f t="shared" ref="AE3450:AE3513" ca="1" si="988">IF(AD3450&lt;0,-AD3450,0)</f>
        <v>1.5200588000000006</v>
      </c>
      <c r="AF3450">
        <f t="shared" ref="AF3450:AF3513" ca="1" si="989">IF(AD3450&gt;0,AD3450,0)</f>
        <v>0</v>
      </c>
      <c r="AG3450">
        <f t="shared" ref="AG3450:AG3513" ca="1" si="990">IF($D$22&gt;0,AC3450/$D$22,0)</f>
        <v>1</v>
      </c>
      <c r="AH3450">
        <f t="shared" ref="AH3450:AH3513" ca="1" si="991">IF(AC3450&lt;=0,1,0)</f>
        <v>0</v>
      </c>
    </row>
    <row r="3451" spans="15:34" x14ac:dyDescent="0.25">
      <c r="O3451">
        <v>3395</v>
      </c>
      <c r="P3451" s="2">
        <f t="shared" ref="P3451:P3514" si="992">P3450+TIME(1,,)</f>
        <v>44338.416666658435</v>
      </c>
      <c r="Q3451">
        <f t="shared" si="977"/>
        <v>22</v>
      </c>
      <c r="R3451">
        <f t="shared" si="978"/>
        <v>5</v>
      </c>
      <c r="S3451">
        <f t="shared" si="979"/>
        <v>2</v>
      </c>
      <c r="T3451">
        <f t="shared" si="980"/>
        <v>10</v>
      </c>
      <c r="U3451">
        <f t="shared" si="981"/>
        <v>1</v>
      </c>
      <c r="V3451">
        <f t="shared" ca="1" si="982"/>
        <v>0.72729999999999995</v>
      </c>
      <c r="W3451">
        <f>INDEX(Solarstrahlungsdaten!$B$13:$G$8772,Übersicht!O3451,Übersicht!$E$10)</f>
        <v>676.71</v>
      </c>
      <c r="X3451">
        <f t="shared" si="983"/>
        <v>2.3278824</v>
      </c>
      <c r="Y3451">
        <f t="shared" ca="1" si="984"/>
        <v>-1.6005824</v>
      </c>
      <c r="Z3451">
        <f t="shared" ca="1" si="985"/>
        <v>0.72729999999999995</v>
      </c>
      <c r="AA3451">
        <f t="shared" ca="1" si="986"/>
        <v>0</v>
      </c>
      <c r="AB3451">
        <f t="shared" ca="1" si="987"/>
        <v>0</v>
      </c>
      <c r="AC3451">
        <f t="shared" ref="AC3451:AC3514" ca="1" si="993">AC3450+AA3451-AB3451</f>
        <v>4</v>
      </c>
      <c r="AD3451">
        <f t="shared" ca="1" si="976"/>
        <v>-1.6005824</v>
      </c>
      <c r="AE3451">
        <f t="shared" ca="1" si="988"/>
        <v>1.6005824</v>
      </c>
      <c r="AF3451">
        <f t="shared" ca="1" si="989"/>
        <v>0</v>
      </c>
      <c r="AG3451">
        <f t="shared" ca="1" si="990"/>
        <v>1</v>
      </c>
      <c r="AH3451">
        <f t="shared" ca="1" si="991"/>
        <v>0</v>
      </c>
    </row>
    <row r="3452" spans="15:34" x14ac:dyDescent="0.25">
      <c r="O3452">
        <v>3396</v>
      </c>
      <c r="P3452" s="2">
        <f t="shared" si="992"/>
        <v>44338.458333325099</v>
      </c>
      <c r="Q3452">
        <f t="shared" si="977"/>
        <v>22</v>
      </c>
      <c r="R3452">
        <f t="shared" si="978"/>
        <v>5</v>
      </c>
      <c r="S3452">
        <f t="shared" si="979"/>
        <v>2</v>
      </c>
      <c r="T3452">
        <f t="shared" si="980"/>
        <v>11</v>
      </c>
      <c r="U3452">
        <f t="shared" si="981"/>
        <v>1</v>
      </c>
      <c r="V3452">
        <f t="shared" ca="1" si="982"/>
        <v>0.80379999999999996</v>
      </c>
      <c r="W3452">
        <f>INDEX(Solarstrahlungsdaten!$B$13:$G$8772,Übersicht!O3452,Übersicht!$E$10)</f>
        <v>594.68499999999995</v>
      </c>
      <c r="X3452">
        <f t="shared" si="983"/>
        <v>2.0457163999999994</v>
      </c>
      <c r="Y3452">
        <f t="shared" ca="1" si="984"/>
        <v>-1.2419163999999996</v>
      </c>
      <c r="Z3452">
        <f t="shared" ca="1" si="985"/>
        <v>0.80379999999999996</v>
      </c>
      <c r="AA3452">
        <f t="shared" ca="1" si="986"/>
        <v>0</v>
      </c>
      <c r="AB3452">
        <f t="shared" ca="1" si="987"/>
        <v>0</v>
      </c>
      <c r="AC3452">
        <f t="shared" ca="1" si="993"/>
        <v>4</v>
      </c>
      <c r="AD3452">
        <f t="shared" ca="1" si="976"/>
        <v>-1.2419163999999996</v>
      </c>
      <c r="AE3452">
        <f t="shared" ca="1" si="988"/>
        <v>1.2419163999999996</v>
      </c>
      <c r="AF3452">
        <f t="shared" ca="1" si="989"/>
        <v>0</v>
      </c>
      <c r="AG3452">
        <f t="shared" ca="1" si="990"/>
        <v>1</v>
      </c>
      <c r="AH3452">
        <f t="shared" ca="1" si="991"/>
        <v>0</v>
      </c>
    </row>
    <row r="3453" spans="15:34" x14ac:dyDescent="0.25">
      <c r="O3453">
        <v>3397</v>
      </c>
      <c r="P3453" s="2">
        <f t="shared" si="992"/>
        <v>44338.499999991764</v>
      </c>
      <c r="Q3453">
        <f t="shared" si="977"/>
        <v>22</v>
      </c>
      <c r="R3453">
        <f t="shared" si="978"/>
        <v>5</v>
      </c>
      <c r="S3453">
        <f t="shared" si="979"/>
        <v>2</v>
      </c>
      <c r="T3453">
        <f t="shared" si="980"/>
        <v>12</v>
      </c>
      <c r="U3453">
        <f t="shared" si="981"/>
        <v>1</v>
      </c>
      <c r="V3453">
        <f t="shared" ca="1" si="982"/>
        <v>0.84770000000000001</v>
      </c>
      <c r="W3453">
        <f>INDEX(Solarstrahlungsdaten!$B$13:$G$8772,Übersicht!O3453,Übersicht!$E$10)</f>
        <v>413.84500000000003</v>
      </c>
      <c r="X3453">
        <f t="shared" si="983"/>
        <v>1.4236268000000001</v>
      </c>
      <c r="Y3453">
        <f t="shared" ca="1" si="984"/>
        <v>-0.57592680000000007</v>
      </c>
      <c r="Z3453">
        <f t="shared" ca="1" si="985"/>
        <v>0.84770000000000001</v>
      </c>
      <c r="AA3453">
        <f t="shared" ca="1" si="986"/>
        <v>0</v>
      </c>
      <c r="AB3453">
        <f t="shared" ca="1" si="987"/>
        <v>0</v>
      </c>
      <c r="AC3453">
        <f t="shared" ca="1" si="993"/>
        <v>4</v>
      </c>
      <c r="AD3453">
        <f t="shared" ca="1" si="976"/>
        <v>-0.57592680000000007</v>
      </c>
      <c r="AE3453">
        <f t="shared" ca="1" si="988"/>
        <v>0.57592680000000007</v>
      </c>
      <c r="AF3453">
        <f t="shared" ca="1" si="989"/>
        <v>0</v>
      </c>
      <c r="AG3453">
        <f t="shared" ca="1" si="990"/>
        <v>1</v>
      </c>
      <c r="AH3453">
        <f t="shared" ca="1" si="991"/>
        <v>0</v>
      </c>
    </row>
    <row r="3454" spans="15:34" x14ac:dyDescent="0.25">
      <c r="O3454">
        <v>3398</v>
      </c>
      <c r="P3454" s="2">
        <f t="shared" si="992"/>
        <v>44338.541666658428</v>
      </c>
      <c r="Q3454">
        <f t="shared" si="977"/>
        <v>22</v>
      </c>
      <c r="R3454">
        <f t="shared" si="978"/>
        <v>5</v>
      </c>
      <c r="S3454">
        <f t="shared" si="979"/>
        <v>2</v>
      </c>
      <c r="T3454">
        <f t="shared" si="980"/>
        <v>13</v>
      </c>
      <c r="U3454">
        <f t="shared" si="981"/>
        <v>1</v>
      </c>
      <c r="V3454">
        <f t="shared" ca="1" si="982"/>
        <v>0.74479999999999991</v>
      </c>
      <c r="W3454">
        <f>INDEX(Solarstrahlungsdaten!$B$13:$G$8772,Übersicht!O3454,Übersicht!$E$10)</f>
        <v>371.35500000000002</v>
      </c>
      <c r="X3454">
        <f t="shared" si="983"/>
        <v>1.2774611999999999</v>
      </c>
      <c r="Y3454">
        <f t="shared" ca="1" si="984"/>
        <v>-0.53266119999999995</v>
      </c>
      <c r="Z3454">
        <f t="shared" ca="1" si="985"/>
        <v>0.74479999999999991</v>
      </c>
      <c r="AA3454">
        <f t="shared" ca="1" si="986"/>
        <v>0</v>
      </c>
      <c r="AB3454">
        <f t="shared" ca="1" si="987"/>
        <v>0</v>
      </c>
      <c r="AC3454">
        <f t="shared" ca="1" si="993"/>
        <v>4</v>
      </c>
      <c r="AD3454">
        <f t="shared" ca="1" si="976"/>
        <v>-0.53266119999999995</v>
      </c>
      <c r="AE3454">
        <f t="shared" ca="1" si="988"/>
        <v>0.53266119999999995</v>
      </c>
      <c r="AF3454">
        <f t="shared" ca="1" si="989"/>
        <v>0</v>
      </c>
      <c r="AG3454">
        <f t="shared" ca="1" si="990"/>
        <v>1</v>
      </c>
      <c r="AH3454">
        <f t="shared" ca="1" si="991"/>
        <v>0</v>
      </c>
    </row>
    <row r="3455" spans="15:34" x14ac:dyDescent="0.25">
      <c r="O3455">
        <v>3399</v>
      </c>
      <c r="P3455" s="2">
        <f t="shared" si="992"/>
        <v>44338.583333325092</v>
      </c>
      <c r="Q3455">
        <f t="shared" si="977"/>
        <v>22</v>
      </c>
      <c r="R3455">
        <f t="shared" si="978"/>
        <v>5</v>
      </c>
      <c r="S3455">
        <f t="shared" si="979"/>
        <v>2</v>
      </c>
      <c r="T3455">
        <f t="shared" si="980"/>
        <v>14</v>
      </c>
      <c r="U3455">
        <f t="shared" si="981"/>
        <v>1</v>
      </c>
      <c r="V3455">
        <f t="shared" ca="1" si="982"/>
        <v>0.59799999999999998</v>
      </c>
      <c r="W3455">
        <f>INDEX(Solarstrahlungsdaten!$B$13:$G$8772,Übersicht!O3455,Übersicht!$E$10)</f>
        <v>465.25</v>
      </c>
      <c r="X3455">
        <f t="shared" si="983"/>
        <v>1.60046</v>
      </c>
      <c r="Y3455">
        <f t="shared" ca="1" si="984"/>
        <v>-1.0024600000000001</v>
      </c>
      <c r="Z3455">
        <f t="shared" ca="1" si="985"/>
        <v>0.59799999999999998</v>
      </c>
      <c r="AA3455">
        <f t="shared" ca="1" si="986"/>
        <v>0</v>
      </c>
      <c r="AB3455">
        <f t="shared" ca="1" si="987"/>
        <v>0</v>
      </c>
      <c r="AC3455">
        <f t="shared" ca="1" si="993"/>
        <v>4</v>
      </c>
      <c r="AD3455">
        <f t="shared" ca="1" si="976"/>
        <v>-1.0024600000000001</v>
      </c>
      <c r="AE3455">
        <f t="shared" ca="1" si="988"/>
        <v>1.0024600000000001</v>
      </c>
      <c r="AF3455">
        <f t="shared" ca="1" si="989"/>
        <v>0</v>
      </c>
      <c r="AG3455">
        <f t="shared" ca="1" si="990"/>
        <v>1</v>
      </c>
      <c r="AH3455">
        <f t="shared" ca="1" si="991"/>
        <v>0</v>
      </c>
    </row>
    <row r="3456" spans="15:34" x14ac:dyDescent="0.25">
      <c r="O3456">
        <v>3400</v>
      </c>
      <c r="P3456" s="2">
        <f t="shared" si="992"/>
        <v>44338.624999991756</v>
      </c>
      <c r="Q3456">
        <f t="shared" si="977"/>
        <v>22</v>
      </c>
      <c r="R3456">
        <f t="shared" si="978"/>
        <v>5</v>
      </c>
      <c r="S3456">
        <f t="shared" si="979"/>
        <v>2</v>
      </c>
      <c r="T3456">
        <f t="shared" si="980"/>
        <v>15</v>
      </c>
      <c r="U3456">
        <f t="shared" si="981"/>
        <v>1</v>
      </c>
      <c r="V3456">
        <f t="shared" ca="1" si="982"/>
        <v>0.51830000000000009</v>
      </c>
      <c r="W3456">
        <f>INDEX(Solarstrahlungsdaten!$B$13:$G$8772,Übersicht!O3456,Übersicht!$E$10)</f>
        <v>377.19</v>
      </c>
      <c r="X3456">
        <f t="shared" si="983"/>
        <v>1.2975336000000002</v>
      </c>
      <c r="Y3456">
        <f t="shared" ca="1" si="984"/>
        <v>-0.77923360000000008</v>
      </c>
      <c r="Z3456">
        <f t="shared" ca="1" si="985"/>
        <v>0.51830000000000009</v>
      </c>
      <c r="AA3456">
        <f t="shared" ca="1" si="986"/>
        <v>0</v>
      </c>
      <c r="AB3456">
        <f t="shared" ca="1" si="987"/>
        <v>0</v>
      </c>
      <c r="AC3456">
        <f t="shared" ca="1" si="993"/>
        <v>4</v>
      </c>
      <c r="AD3456">
        <f t="shared" ca="1" si="976"/>
        <v>-0.77923360000000008</v>
      </c>
      <c r="AE3456">
        <f t="shared" ca="1" si="988"/>
        <v>0.77923360000000008</v>
      </c>
      <c r="AF3456">
        <f t="shared" ca="1" si="989"/>
        <v>0</v>
      </c>
      <c r="AG3456">
        <f t="shared" ca="1" si="990"/>
        <v>1</v>
      </c>
      <c r="AH3456">
        <f t="shared" ca="1" si="991"/>
        <v>0</v>
      </c>
    </row>
    <row r="3457" spans="15:34" x14ac:dyDescent="0.25">
      <c r="O3457">
        <v>3401</v>
      </c>
      <c r="P3457" s="2">
        <f t="shared" si="992"/>
        <v>44338.666666658421</v>
      </c>
      <c r="Q3457">
        <f t="shared" si="977"/>
        <v>22</v>
      </c>
      <c r="R3457">
        <f t="shared" si="978"/>
        <v>5</v>
      </c>
      <c r="S3457">
        <f t="shared" si="979"/>
        <v>2</v>
      </c>
      <c r="T3457">
        <f t="shared" si="980"/>
        <v>16</v>
      </c>
      <c r="U3457">
        <f t="shared" si="981"/>
        <v>1</v>
      </c>
      <c r="V3457">
        <f t="shared" ca="1" si="982"/>
        <v>0.44430000000000003</v>
      </c>
      <c r="W3457">
        <f>INDEX(Solarstrahlungsdaten!$B$13:$G$8772,Übersicht!O3457,Übersicht!$E$10)</f>
        <v>345.10500000000002</v>
      </c>
      <c r="X3457">
        <f t="shared" si="983"/>
        <v>1.1871612</v>
      </c>
      <c r="Y3457">
        <f t="shared" ca="1" si="984"/>
        <v>-0.7428612</v>
      </c>
      <c r="Z3457">
        <f t="shared" ca="1" si="985"/>
        <v>0.44430000000000003</v>
      </c>
      <c r="AA3457">
        <f t="shared" ca="1" si="986"/>
        <v>0</v>
      </c>
      <c r="AB3457">
        <f t="shared" ca="1" si="987"/>
        <v>0</v>
      </c>
      <c r="AC3457">
        <f t="shared" ca="1" si="993"/>
        <v>4</v>
      </c>
      <c r="AD3457">
        <f t="shared" ca="1" si="976"/>
        <v>-0.7428612</v>
      </c>
      <c r="AE3457">
        <f t="shared" ca="1" si="988"/>
        <v>0.7428612</v>
      </c>
      <c r="AF3457">
        <f t="shared" ca="1" si="989"/>
        <v>0</v>
      </c>
      <c r="AG3457">
        <f t="shared" ca="1" si="990"/>
        <v>1</v>
      </c>
      <c r="AH3457">
        <f t="shared" ca="1" si="991"/>
        <v>0</v>
      </c>
    </row>
    <row r="3458" spans="15:34" x14ac:dyDescent="0.25">
      <c r="O3458">
        <v>3402</v>
      </c>
      <c r="P3458" s="2">
        <f t="shared" si="992"/>
        <v>44338.708333325085</v>
      </c>
      <c r="Q3458">
        <f t="shared" si="977"/>
        <v>22</v>
      </c>
      <c r="R3458">
        <f t="shared" si="978"/>
        <v>5</v>
      </c>
      <c r="S3458">
        <f t="shared" si="979"/>
        <v>2</v>
      </c>
      <c r="T3458">
        <f t="shared" si="980"/>
        <v>17</v>
      </c>
      <c r="U3458">
        <f t="shared" si="981"/>
        <v>1</v>
      </c>
      <c r="V3458">
        <f t="shared" ca="1" si="982"/>
        <v>0.4299</v>
      </c>
      <c r="W3458">
        <f>INDEX(Solarstrahlungsdaten!$B$13:$G$8772,Übersicht!O3458,Übersicht!$E$10)</f>
        <v>204.01999999999998</v>
      </c>
      <c r="X3458">
        <f t="shared" si="983"/>
        <v>0.70182879999999992</v>
      </c>
      <c r="Y3458">
        <f t="shared" ca="1" si="984"/>
        <v>-0.27192879999999992</v>
      </c>
      <c r="Z3458">
        <f t="shared" ca="1" si="985"/>
        <v>0.4299</v>
      </c>
      <c r="AA3458">
        <f t="shared" ca="1" si="986"/>
        <v>0</v>
      </c>
      <c r="AB3458">
        <f t="shared" ca="1" si="987"/>
        <v>0</v>
      </c>
      <c r="AC3458">
        <f t="shared" ca="1" si="993"/>
        <v>4</v>
      </c>
      <c r="AD3458">
        <f t="shared" ca="1" si="976"/>
        <v>-0.27192879999999992</v>
      </c>
      <c r="AE3458">
        <f t="shared" ca="1" si="988"/>
        <v>0.27192879999999992</v>
      </c>
      <c r="AF3458">
        <f t="shared" ca="1" si="989"/>
        <v>0</v>
      </c>
      <c r="AG3458">
        <f t="shared" ca="1" si="990"/>
        <v>1</v>
      </c>
      <c r="AH3458">
        <f t="shared" ca="1" si="991"/>
        <v>0</v>
      </c>
    </row>
    <row r="3459" spans="15:34" x14ac:dyDescent="0.25">
      <c r="O3459">
        <v>3403</v>
      </c>
      <c r="P3459" s="2">
        <f t="shared" si="992"/>
        <v>44338.749999991749</v>
      </c>
      <c r="Q3459">
        <f t="shared" si="977"/>
        <v>22</v>
      </c>
      <c r="R3459">
        <f t="shared" si="978"/>
        <v>5</v>
      </c>
      <c r="S3459">
        <f t="shared" si="979"/>
        <v>2</v>
      </c>
      <c r="T3459">
        <f t="shared" si="980"/>
        <v>18</v>
      </c>
      <c r="U3459">
        <f t="shared" si="981"/>
        <v>1</v>
      </c>
      <c r="V3459">
        <f t="shared" ca="1" si="982"/>
        <v>0.48490000000000005</v>
      </c>
      <c r="W3459">
        <f>INDEX(Solarstrahlungsdaten!$B$13:$G$8772,Übersicht!O3459,Übersicht!$E$10)</f>
        <v>37.61</v>
      </c>
      <c r="X3459">
        <f t="shared" si="983"/>
        <v>0.12937839999999998</v>
      </c>
      <c r="Y3459">
        <f t="shared" ca="1" si="984"/>
        <v>0.3555216000000001</v>
      </c>
      <c r="Z3459">
        <f t="shared" ca="1" si="985"/>
        <v>0.12937839999999998</v>
      </c>
      <c r="AA3459">
        <f t="shared" ca="1" si="986"/>
        <v>0</v>
      </c>
      <c r="AB3459">
        <f t="shared" ca="1" si="987"/>
        <v>0.3555216000000001</v>
      </c>
      <c r="AC3459">
        <f t="shared" ca="1" si="993"/>
        <v>3.6444783999999997</v>
      </c>
      <c r="AD3459">
        <f t="shared" ca="1" si="976"/>
        <v>0</v>
      </c>
      <c r="AE3459">
        <f t="shared" ca="1" si="988"/>
        <v>0</v>
      </c>
      <c r="AF3459">
        <f t="shared" ca="1" si="989"/>
        <v>0</v>
      </c>
      <c r="AG3459">
        <f t="shared" ca="1" si="990"/>
        <v>0.91111959999999992</v>
      </c>
      <c r="AH3459">
        <f t="shared" ca="1" si="991"/>
        <v>0</v>
      </c>
    </row>
    <row r="3460" spans="15:34" x14ac:dyDescent="0.25">
      <c r="O3460">
        <v>3404</v>
      </c>
      <c r="P3460" s="2">
        <f t="shared" si="992"/>
        <v>44338.791666658413</v>
      </c>
      <c r="Q3460">
        <f t="shared" si="977"/>
        <v>22</v>
      </c>
      <c r="R3460">
        <f t="shared" si="978"/>
        <v>5</v>
      </c>
      <c r="S3460">
        <f t="shared" si="979"/>
        <v>2</v>
      </c>
      <c r="T3460">
        <f t="shared" si="980"/>
        <v>19</v>
      </c>
      <c r="U3460">
        <f t="shared" si="981"/>
        <v>1</v>
      </c>
      <c r="V3460">
        <f t="shared" ca="1" si="982"/>
        <v>0.58399999999999996</v>
      </c>
      <c r="W3460">
        <f>INDEX(Solarstrahlungsdaten!$B$13:$G$8772,Übersicht!O3460,Übersicht!$E$10)</f>
        <v>0</v>
      </c>
      <c r="X3460">
        <f t="shared" si="983"/>
        <v>0</v>
      </c>
      <c r="Y3460">
        <f t="shared" ca="1" si="984"/>
        <v>0.58399999999999996</v>
      </c>
      <c r="Z3460">
        <f t="shared" ca="1" si="985"/>
        <v>0</v>
      </c>
      <c r="AA3460">
        <f t="shared" ca="1" si="986"/>
        <v>0</v>
      </c>
      <c r="AB3460">
        <f t="shared" ca="1" si="987"/>
        <v>0.58399999999999996</v>
      </c>
      <c r="AC3460">
        <f t="shared" ca="1" si="993"/>
        <v>3.0604783999999996</v>
      </c>
      <c r="AD3460">
        <f t="shared" ca="1" si="976"/>
        <v>0</v>
      </c>
      <c r="AE3460">
        <f t="shared" ca="1" si="988"/>
        <v>0</v>
      </c>
      <c r="AF3460">
        <f t="shared" ca="1" si="989"/>
        <v>0</v>
      </c>
      <c r="AG3460">
        <f t="shared" ca="1" si="990"/>
        <v>0.7651195999999999</v>
      </c>
      <c r="AH3460">
        <f t="shared" ca="1" si="991"/>
        <v>0</v>
      </c>
    </row>
    <row r="3461" spans="15:34" x14ac:dyDescent="0.25">
      <c r="O3461">
        <v>3405</v>
      </c>
      <c r="P3461" s="2">
        <f t="shared" si="992"/>
        <v>44338.833333325078</v>
      </c>
      <c r="Q3461">
        <f t="shared" si="977"/>
        <v>22</v>
      </c>
      <c r="R3461">
        <f t="shared" si="978"/>
        <v>5</v>
      </c>
      <c r="S3461">
        <f t="shared" si="979"/>
        <v>2</v>
      </c>
      <c r="T3461">
        <f t="shared" si="980"/>
        <v>20</v>
      </c>
      <c r="U3461">
        <f t="shared" si="981"/>
        <v>1</v>
      </c>
      <c r="V3461">
        <f t="shared" ca="1" si="982"/>
        <v>0.64100000000000001</v>
      </c>
      <c r="W3461">
        <f>INDEX(Solarstrahlungsdaten!$B$13:$G$8772,Übersicht!O3461,Übersicht!$E$10)</f>
        <v>0</v>
      </c>
      <c r="X3461">
        <f t="shared" si="983"/>
        <v>0</v>
      </c>
      <c r="Y3461">
        <f t="shared" ca="1" si="984"/>
        <v>0.64100000000000001</v>
      </c>
      <c r="Z3461">
        <f t="shared" ca="1" si="985"/>
        <v>0</v>
      </c>
      <c r="AA3461">
        <f t="shared" ca="1" si="986"/>
        <v>0</v>
      </c>
      <c r="AB3461">
        <f t="shared" ca="1" si="987"/>
        <v>0.64100000000000001</v>
      </c>
      <c r="AC3461">
        <f t="shared" ca="1" si="993"/>
        <v>2.4194783999999996</v>
      </c>
      <c r="AD3461">
        <f t="shared" ca="1" si="976"/>
        <v>0</v>
      </c>
      <c r="AE3461">
        <f t="shared" ca="1" si="988"/>
        <v>0</v>
      </c>
      <c r="AF3461">
        <f t="shared" ca="1" si="989"/>
        <v>0</v>
      </c>
      <c r="AG3461">
        <f t="shared" ca="1" si="990"/>
        <v>0.6048695999999999</v>
      </c>
      <c r="AH3461">
        <f t="shared" ca="1" si="991"/>
        <v>0</v>
      </c>
    </row>
    <row r="3462" spans="15:34" x14ac:dyDescent="0.25">
      <c r="O3462">
        <v>3406</v>
      </c>
      <c r="P3462" s="2">
        <f t="shared" si="992"/>
        <v>44338.874999991742</v>
      </c>
      <c r="Q3462">
        <f t="shared" si="977"/>
        <v>22</v>
      </c>
      <c r="R3462">
        <f t="shared" si="978"/>
        <v>5</v>
      </c>
      <c r="S3462">
        <f t="shared" si="979"/>
        <v>2</v>
      </c>
      <c r="T3462">
        <f t="shared" si="980"/>
        <v>21</v>
      </c>
      <c r="U3462">
        <f t="shared" si="981"/>
        <v>1</v>
      </c>
      <c r="V3462">
        <f t="shared" ca="1" si="982"/>
        <v>0.61120000000000008</v>
      </c>
      <c r="W3462">
        <f>INDEX(Solarstrahlungsdaten!$B$13:$G$8772,Übersicht!O3462,Übersicht!$E$10)</f>
        <v>0</v>
      </c>
      <c r="X3462">
        <f t="shared" si="983"/>
        <v>0</v>
      </c>
      <c r="Y3462">
        <f t="shared" ca="1" si="984"/>
        <v>0.61120000000000008</v>
      </c>
      <c r="Z3462">
        <f t="shared" ca="1" si="985"/>
        <v>0</v>
      </c>
      <c r="AA3462">
        <f t="shared" ca="1" si="986"/>
        <v>0</v>
      </c>
      <c r="AB3462">
        <f t="shared" ca="1" si="987"/>
        <v>0.61120000000000008</v>
      </c>
      <c r="AC3462">
        <f t="shared" ca="1" si="993"/>
        <v>1.8082783999999994</v>
      </c>
      <c r="AD3462">
        <f t="shared" ca="1" si="976"/>
        <v>0</v>
      </c>
      <c r="AE3462">
        <f t="shared" ca="1" si="988"/>
        <v>0</v>
      </c>
      <c r="AF3462">
        <f t="shared" ca="1" si="989"/>
        <v>0</v>
      </c>
      <c r="AG3462">
        <f t="shared" ca="1" si="990"/>
        <v>0.45206959999999985</v>
      </c>
      <c r="AH3462">
        <f t="shared" ca="1" si="991"/>
        <v>0</v>
      </c>
    </row>
    <row r="3463" spans="15:34" x14ac:dyDescent="0.25">
      <c r="O3463">
        <v>3407</v>
      </c>
      <c r="P3463" s="2">
        <f t="shared" si="992"/>
        <v>44338.916666658406</v>
      </c>
      <c r="Q3463">
        <f t="shared" si="977"/>
        <v>22</v>
      </c>
      <c r="R3463">
        <f t="shared" si="978"/>
        <v>5</v>
      </c>
      <c r="S3463">
        <f t="shared" si="979"/>
        <v>2</v>
      </c>
      <c r="T3463">
        <f t="shared" si="980"/>
        <v>22</v>
      </c>
      <c r="U3463">
        <f t="shared" si="981"/>
        <v>1</v>
      </c>
      <c r="V3463">
        <f t="shared" ca="1" si="982"/>
        <v>0.57490000000000008</v>
      </c>
      <c r="W3463">
        <f>INDEX(Solarstrahlungsdaten!$B$13:$G$8772,Übersicht!O3463,Übersicht!$E$10)</f>
        <v>0</v>
      </c>
      <c r="X3463">
        <f t="shared" si="983"/>
        <v>0</v>
      </c>
      <c r="Y3463">
        <f t="shared" ca="1" si="984"/>
        <v>0.57490000000000008</v>
      </c>
      <c r="Z3463">
        <f t="shared" ca="1" si="985"/>
        <v>0</v>
      </c>
      <c r="AA3463">
        <f t="shared" ca="1" si="986"/>
        <v>0</v>
      </c>
      <c r="AB3463">
        <f t="shared" ca="1" si="987"/>
        <v>0.57490000000000008</v>
      </c>
      <c r="AC3463">
        <f t="shared" ca="1" si="993"/>
        <v>1.2333783999999994</v>
      </c>
      <c r="AD3463">
        <f t="shared" ca="1" si="976"/>
        <v>0</v>
      </c>
      <c r="AE3463">
        <f t="shared" ca="1" si="988"/>
        <v>0</v>
      </c>
      <c r="AF3463">
        <f t="shared" ca="1" si="989"/>
        <v>0</v>
      </c>
      <c r="AG3463">
        <f t="shared" ca="1" si="990"/>
        <v>0.30834459999999986</v>
      </c>
      <c r="AH3463">
        <f t="shared" ca="1" si="991"/>
        <v>0</v>
      </c>
    </row>
    <row r="3464" spans="15:34" x14ac:dyDescent="0.25">
      <c r="O3464">
        <v>3408</v>
      </c>
      <c r="P3464" s="2">
        <f t="shared" si="992"/>
        <v>44338.95833332507</v>
      </c>
      <c r="Q3464">
        <f t="shared" si="977"/>
        <v>22</v>
      </c>
      <c r="R3464">
        <f t="shared" si="978"/>
        <v>5</v>
      </c>
      <c r="S3464">
        <f t="shared" si="979"/>
        <v>2</v>
      </c>
      <c r="T3464">
        <f t="shared" si="980"/>
        <v>23</v>
      </c>
      <c r="U3464">
        <f t="shared" si="981"/>
        <v>1</v>
      </c>
      <c r="V3464">
        <f t="shared" ca="1" si="982"/>
        <v>0.47390000000000004</v>
      </c>
      <c r="W3464">
        <f>INDEX(Solarstrahlungsdaten!$B$13:$G$8772,Übersicht!O3464,Übersicht!$E$10)</f>
        <v>0</v>
      </c>
      <c r="X3464">
        <f t="shared" si="983"/>
        <v>0</v>
      </c>
      <c r="Y3464">
        <f t="shared" ca="1" si="984"/>
        <v>0.47390000000000004</v>
      </c>
      <c r="Z3464">
        <f t="shared" ca="1" si="985"/>
        <v>0</v>
      </c>
      <c r="AA3464">
        <f t="shared" ca="1" si="986"/>
        <v>0</v>
      </c>
      <c r="AB3464">
        <f t="shared" ca="1" si="987"/>
        <v>0.47390000000000004</v>
      </c>
      <c r="AC3464">
        <f t="shared" ca="1" si="993"/>
        <v>0.75947839999999944</v>
      </c>
      <c r="AD3464">
        <f t="shared" ca="1" si="976"/>
        <v>0</v>
      </c>
      <c r="AE3464">
        <f t="shared" ca="1" si="988"/>
        <v>0</v>
      </c>
      <c r="AF3464">
        <f t="shared" ca="1" si="989"/>
        <v>0</v>
      </c>
      <c r="AG3464">
        <f t="shared" ca="1" si="990"/>
        <v>0.18986959999999986</v>
      </c>
      <c r="AH3464">
        <f t="shared" ca="1" si="991"/>
        <v>0</v>
      </c>
    </row>
    <row r="3465" spans="15:34" x14ac:dyDescent="0.25">
      <c r="O3465">
        <v>3409</v>
      </c>
      <c r="P3465" s="2">
        <f t="shared" si="992"/>
        <v>44338.999999991735</v>
      </c>
      <c r="Q3465">
        <f t="shared" si="977"/>
        <v>23</v>
      </c>
      <c r="R3465">
        <f t="shared" si="978"/>
        <v>5</v>
      </c>
      <c r="S3465">
        <f t="shared" si="979"/>
        <v>3</v>
      </c>
      <c r="T3465">
        <f t="shared" si="980"/>
        <v>0</v>
      </c>
      <c r="U3465">
        <f t="shared" si="981"/>
        <v>1</v>
      </c>
      <c r="V3465">
        <f t="shared" ca="1" si="982"/>
        <v>0.32850000000000001</v>
      </c>
      <c r="W3465">
        <f>INDEX(Solarstrahlungsdaten!$B$13:$G$8772,Übersicht!O3465,Übersicht!$E$10)</f>
        <v>0</v>
      </c>
      <c r="X3465">
        <f t="shared" si="983"/>
        <v>0</v>
      </c>
      <c r="Y3465">
        <f t="shared" ca="1" si="984"/>
        <v>0.32850000000000001</v>
      </c>
      <c r="Z3465">
        <f t="shared" ca="1" si="985"/>
        <v>0</v>
      </c>
      <c r="AA3465">
        <f t="shared" ca="1" si="986"/>
        <v>0</v>
      </c>
      <c r="AB3465">
        <f t="shared" ca="1" si="987"/>
        <v>0.32850000000000001</v>
      </c>
      <c r="AC3465">
        <f t="shared" ca="1" si="993"/>
        <v>0.43097839999999943</v>
      </c>
      <c r="AD3465">
        <f t="shared" ca="1" si="976"/>
        <v>0</v>
      </c>
      <c r="AE3465">
        <f t="shared" ca="1" si="988"/>
        <v>0</v>
      </c>
      <c r="AF3465">
        <f t="shared" ca="1" si="989"/>
        <v>0</v>
      </c>
      <c r="AG3465">
        <f t="shared" ca="1" si="990"/>
        <v>0.10774459999999986</v>
      </c>
      <c r="AH3465">
        <f t="shared" ca="1" si="991"/>
        <v>0</v>
      </c>
    </row>
    <row r="3466" spans="15:34" x14ac:dyDescent="0.25">
      <c r="O3466">
        <v>3410</v>
      </c>
      <c r="P3466" s="2">
        <f t="shared" si="992"/>
        <v>44339.041666658399</v>
      </c>
      <c r="Q3466">
        <f t="shared" si="977"/>
        <v>23</v>
      </c>
      <c r="R3466">
        <f t="shared" si="978"/>
        <v>5</v>
      </c>
      <c r="S3466">
        <f t="shared" si="979"/>
        <v>3</v>
      </c>
      <c r="T3466">
        <f t="shared" si="980"/>
        <v>1</v>
      </c>
      <c r="U3466">
        <f t="shared" si="981"/>
        <v>1</v>
      </c>
      <c r="V3466">
        <f t="shared" ca="1" si="982"/>
        <v>0.22929999999999998</v>
      </c>
      <c r="W3466">
        <f>INDEX(Solarstrahlungsdaten!$B$13:$G$8772,Übersicht!O3466,Übersicht!$E$10)</f>
        <v>0</v>
      </c>
      <c r="X3466">
        <f t="shared" si="983"/>
        <v>0</v>
      </c>
      <c r="Y3466">
        <f t="shared" ca="1" si="984"/>
        <v>0.22929999999999998</v>
      </c>
      <c r="Z3466">
        <f t="shared" ca="1" si="985"/>
        <v>0</v>
      </c>
      <c r="AA3466">
        <f t="shared" ca="1" si="986"/>
        <v>0</v>
      </c>
      <c r="AB3466">
        <f t="shared" ca="1" si="987"/>
        <v>0.22929999999999998</v>
      </c>
      <c r="AC3466">
        <f t="shared" ca="1" si="993"/>
        <v>0.20167839999999945</v>
      </c>
      <c r="AD3466">
        <f t="shared" ca="1" si="976"/>
        <v>0</v>
      </c>
      <c r="AE3466">
        <f t="shared" ca="1" si="988"/>
        <v>0</v>
      </c>
      <c r="AF3466">
        <f t="shared" ca="1" si="989"/>
        <v>0</v>
      </c>
      <c r="AG3466">
        <f t="shared" ca="1" si="990"/>
        <v>5.0419599999999863E-2</v>
      </c>
      <c r="AH3466">
        <f t="shared" ca="1" si="991"/>
        <v>0</v>
      </c>
    </row>
    <row r="3467" spans="15:34" x14ac:dyDescent="0.25">
      <c r="O3467">
        <v>3411</v>
      </c>
      <c r="P3467" s="2">
        <f t="shared" si="992"/>
        <v>44339.083333325063</v>
      </c>
      <c r="Q3467">
        <f t="shared" si="977"/>
        <v>23</v>
      </c>
      <c r="R3467">
        <f t="shared" si="978"/>
        <v>5</v>
      </c>
      <c r="S3467">
        <f t="shared" si="979"/>
        <v>3</v>
      </c>
      <c r="T3467">
        <f t="shared" si="980"/>
        <v>2</v>
      </c>
      <c r="U3467">
        <f t="shared" si="981"/>
        <v>1</v>
      </c>
      <c r="V3467">
        <f t="shared" ca="1" si="982"/>
        <v>0.20319999999999999</v>
      </c>
      <c r="W3467">
        <f>INDEX(Solarstrahlungsdaten!$B$13:$G$8772,Übersicht!O3467,Übersicht!$E$10)</f>
        <v>0</v>
      </c>
      <c r="X3467">
        <f t="shared" si="983"/>
        <v>0</v>
      </c>
      <c r="Y3467">
        <f t="shared" ca="1" si="984"/>
        <v>0.20319999999999999</v>
      </c>
      <c r="Z3467">
        <f t="shared" ca="1" si="985"/>
        <v>0</v>
      </c>
      <c r="AA3467">
        <f t="shared" ca="1" si="986"/>
        <v>0</v>
      </c>
      <c r="AB3467">
        <f t="shared" ca="1" si="987"/>
        <v>0.20167839999999945</v>
      </c>
      <c r="AC3467">
        <f t="shared" ca="1" si="993"/>
        <v>0</v>
      </c>
      <c r="AD3467">
        <f t="shared" ca="1" si="976"/>
        <v>1.5216000000005392E-3</v>
      </c>
      <c r="AE3467">
        <f t="shared" ca="1" si="988"/>
        <v>0</v>
      </c>
      <c r="AF3467">
        <f t="shared" ca="1" si="989"/>
        <v>1.5216000000005392E-3</v>
      </c>
      <c r="AG3467">
        <f t="shared" ca="1" si="990"/>
        <v>0</v>
      </c>
      <c r="AH3467">
        <f t="shared" ca="1" si="991"/>
        <v>1</v>
      </c>
    </row>
    <row r="3468" spans="15:34" x14ac:dyDescent="0.25">
      <c r="O3468">
        <v>3412</v>
      </c>
      <c r="P3468" s="2">
        <f t="shared" si="992"/>
        <v>44339.124999991727</v>
      </c>
      <c r="Q3468">
        <f t="shared" si="977"/>
        <v>23</v>
      </c>
      <c r="R3468">
        <f t="shared" si="978"/>
        <v>5</v>
      </c>
      <c r="S3468">
        <f t="shared" si="979"/>
        <v>3</v>
      </c>
      <c r="T3468">
        <f t="shared" si="980"/>
        <v>3</v>
      </c>
      <c r="U3468">
        <f t="shared" si="981"/>
        <v>1</v>
      </c>
      <c r="V3468">
        <f t="shared" ca="1" si="982"/>
        <v>0.18919999999999998</v>
      </c>
      <c r="W3468">
        <f>INDEX(Solarstrahlungsdaten!$B$13:$G$8772,Übersicht!O3468,Übersicht!$E$10)</f>
        <v>0</v>
      </c>
      <c r="X3468">
        <f t="shared" si="983"/>
        <v>0</v>
      </c>
      <c r="Y3468">
        <f t="shared" ca="1" si="984"/>
        <v>0.18919999999999998</v>
      </c>
      <c r="Z3468">
        <f t="shared" ca="1" si="985"/>
        <v>0</v>
      </c>
      <c r="AA3468">
        <f t="shared" ca="1" si="986"/>
        <v>0</v>
      </c>
      <c r="AB3468">
        <f t="shared" ca="1" si="987"/>
        <v>0</v>
      </c>
      <c r="AC3468">
        <f t="shared" ca="1" si="993"/>
        <v>0</v>
      </c>
      <c r="AD3468">
        <f t="shared" ca="1" si="976"/>
        <v>0.18919999999999998</v>
      </c>
      <c r="AE3468">
        <f t="shared" ca="1" si="988"/>
        <v>0</v>
      </c>
      <c r="AF3468">
        <f t="shared" ca="1" si="989"/>
        <v>0.18919999999999998</v>
      </c>
      <c r="AG3468">
        <f t="shared" ca="1" si="990"/>
        <v>0</v>
      </c>
      <c r="AH3468">
        <f t="shared" ca="1" si="991"/>
        <v>1</v>
      </c>
    </row>
    <row r="3469" spans="15:34" x14ac:dyDescent="0.25">
      <c r="O3469">
        <v>3413</v>
      </c>
      <c r="P3469" s="2">
        <f t="shared" si="992"/>
        <v>44339.166666658391</v>
      </c>
      <c r="Q3469">
        <f t="shared" si="977"/>
        <v>23</v>
      </c>
      <c r="R3469">
        <f t="shared" si="978"/>
        <v>5</v>
      </c>
      <c r="S3469">
        <f t="shared" si="979"/>
        <v>3</v>
      </c>
      <c r="T3469">
        <f t="shared" si="980"/>
        <v>4</v>
      </c>
      <c r="U3469">
        <f t="shared" si="981"/>
        <v>1</v>
      </c>
      <c r="V3469">
        <f t="shared" ca="1" si="982"/>
        <v>0.191</v>
      </c>
      <c r="W3469">
        <f>INDEX(Solarstrahlungsdaten!$B$13:$G$8772,Übersicht!O3469,Übersicht!$E$10)</f>
        <v>9.5000000000000001E-2</v>
      </c>
      <c r="X3469">
        <f t="shared" si="983"/>
        <v>3.2680000000000003E-4</v>
      </c>
      <c r="Y3469">
        <f t="shared" ca="1" si="984"/>
        <v>0.19067320000000001</v>
      </c>
      <c r="Z3469">
        <f t="shared" ca="1" si="985"/>
        <v>3.2680000000000003E-4</v>
      </c>
      <c r="AA3469">
        <f t="shared" ca="1" si="986"/>
        <v>0</v>
      </c>
      <c r="AB3469">
        <f t="shared" ca="1" si="987"/>
        <v>0</v>
      </c>
      <c r="AC3469">
        <f t="shared" ca="1" si="993"/>
        <v>0</v>
      </c>
      <c r="AD3469">
        <f t="shared" ca="1" si="976"/>
        <v>0.19067320000000001</v>
      </c>
      <c r="AE3469">
        <f t="shared" ca="1" si="988"/>
        <v>0</v>
      </c>
      <c r="AF3469">
        <f t="shared" ca="1" si="989"/>
        <v>0.19067320000000001</v>
      </c>
      <c r="AG3469">
        <f t="shared" ca="1" si="990"/>
        <v>0</v>
      </c>
      <c r="AH3469">
        <f t="shared" ca="1" si="991"/>
        <v>1</v>
      </c>
    </row>
    <row r="3470" spans="15:34" x14ac:dyDescent="0.25">
      <c r="O3470">
        <v>3414</v>
      </c>
      <c r="P3470" s="2">
        <f t="shared" si="992"/>
        <v>44339.208333325056</v>
      </c>
      <c r="Q3470">
        <f t="shared" si="977"/>
        <v>23</v>
      </c>
      <c r="R3470">
        <f t="shared" si="978"/>
        <v>5</v>
      </c>
      <c r="S3470">
        <f t="shared" si="979"/>
        <v>3</v>
      </c>
      <c r="T3470">
        <f t="shared" si="980"/>
        <v>5</v>
      </c>
      <c r="U3470">
        <f t="shared" si="981"/>
        <v>1</v>
      </c>
      <c r="V3470">
        <f t="shared" ca="1" si="982"/>
        <v>0.21959999999999999</v>
      </c>
      <c r="W3470">
        <f>INDEX(Solarstrahlungsdaten!$B$13:$G$8772,Übersicht!O3470,Übersicht!$E$10)</f>
        <v>15.71</v>
      </c>
      <c r="X3470">
        <f t="shared" si="983"/>
        <v>5.4042400000000004E-2</v>
      </c>
      <c r="Y3470">
        <f t="shared" ca="1" si="984"/>
        <v>0.16555759999999997</v>
      </c>
      <c r="Z3470">
        <f t="shared" ca="1" si="985"/>
        <v>5.4042400000000004E-2</v>
      </c>
      <c r="AA3470">
        <f t="shared" ca="1" si="986"/>
        <v>0</v>
      </c>
      <c r="AB3470">
        <f t="shared" ca="1" si="987"/>
        <v>0</v>
      </c>
      <c r="AC3470">
        <f t="shared" ca="1" si="993"/>
        <v>0</v>
      </c>
      <c r="AD3470">
        <f t="shared" ca="1" si="976"/>
        <v>0.16555759999999997</v>
      </c>
      <c r="AE3470">
        <f t="shared" ca="1" si="988"/>
        <v>0</v>
      </c>
      <c r="AF3470">
        <f t="shared" ca="1" si="989"/>
        <v>0.16555759999999997</v>
      </c>
      <c r="AG3470">
        <f t="shared" ca="1" si="990"/>
        <v>0</v>
      </c>
      <c r="AH3470">
        <f t="shared" ca="1" si="991"/>
        <v>1</v>
      </c>
    </row>
    <row r="3471" spans="15:34" x14ac:dyDescent="0.25">
      <c r="O3471">
        <v>3415</v>
      </c>
      <c r="P3471" s="2">
        <f t="shared" si="992"/>
        <v>44339.24999999172</v>
      </c>
      <c r="Q3471">
        <f t="shared" si="977"/>
        <v>23</v>
      </c>
      <c r="R3471">
        <f t="shared" si="978"/>
        <v>5</v>
      </c>
      <c r="S3471">
        <f t="shared" si="979"/>
        <v>3</v>
      </c>
      <c r="T3471">
        <f t="shared" si="980"/>
        <v>6</v>
      </c>
      <c r="U3471">
        <f t="shared" si="981"/>
        <v>1</v>
      </c>
      <c r="V3471">
        <f t="shared" ca="1" si="982"/>
        <v>0.34410000000000002</v>
      </c>
      <c r="W3471">
        <f>INDEX(Solarstrahlungsdaten!$B$13:$G$8772,Übersicht!O3471,Übersicht!$E$10)</f>
        <v>68.89</v>
      </c>
      <c r="X3471">
        <f t="shared" si="983"/>
        <v>0.23698160000000001</v>
      </c>
      <c r="Y3471">
        <f t="shared" ca="1" si="984"/>
        <v>0.1071184</v>
      </c>
      <c r="Z3471">
        <f t="shared" ca="1" si="985"/>
        <v>0.23698160000000001</v>
      </c>
      <c r="AA3471">
        <f t="shared" ca="1" si="986"/>
        <v>0</v>
      </c>
      <c r="AB3471">
        <f t="shared" ca="1" si="987"/>
        <v>0</v>
      </c>
      <c r="AC3471">
        <f t="shared" ca="1" si="993"/>
        <v>0</v>
      </c>
      <c r="AD3471">
        <f t="shared" ca="1" si="976"/>
        <v>0.1071184</v>
      </c>
      <c r="AE3471">
        <f t="shared" ca="1" si="988"/>
        <v>0</v>
      </c>
      <c r="AF3471">
        <f t="shared" ca="1" si="989"/>
        <v>0.1071184</v>
      </c>
      <c r="AG3471">
        <f t="shared" ca="1" si="990"/>
        <v>0</v>
      </c>
      <c r="AH3471">
        <f t="shared" ca="1" si="991"/>
        <v>1</v>
      </c>
    </row>
    <row r="3472" spans="15:34" x14ac:dyDescent="0.25">
      <c r="O3472">
        <v>3416</v>
      </c>
      <c r="P3472" s="2">
        <f t="shared" si="992"/>
        <v>44339.291666658384</v>
      </c>
      <c r="Q3472">
        <f t="shared" si="977"/>
        <v>23</v>
      </c>
      <c r="R3472">
        <f t="shared" si="978"/>
        <v>5</v>
      </c>
      <c r="S3472">
        <f t="shared" si="979"/>
        <v>3</v>
      </c>
      <c r="T3472">
        <f t="shared" si="980"/>
        <v>7</v>
      </c>
      <c r="U3472">
        <f t="shared" si="981"/>
        <v>1</v>
      </c>
      <c r="V3472">
        <f t="shared" ca="1" si="982"/>
        <v>0.49979999999999997</v>
      </c>
      <c r="W3472">
        <f>INDEX(Solarstrahlungsdaten!$B$13:$G$8772,Übersicht!O3472,Übersicht!$E$10)</f>
        <v>184.16000000000003</v>
      </c>
      <c r="X3472">
        <f t="shared" si="983"/>
        <v>0.63351040000000003</v>
      </c>
      <c r="Y3472">
        <f t="shared" ca="1" si="984"/>
        <v>-0.13371040000000006</v>
      </c>
      <c r="Z3472">
        <f t="shared" ca="1" si="985"/>
        <v>0.49979999999999997</v>
      </c>
      <c r="AA3472">
        <f t="shared" ca="1" si="986"/>
        <v>0.13371040000000006</v>
      </c>
      <c r="AB3472">
        <f t="shared" ca="1" si="987"/>
        <v>0</v>
      </c>
      <c r="AC3472">
        <f t="shared" ca="1" si="993"/>
        <v>0.13371040000000006</v>
      </c>
      <c r="AD3472">
        <f t="shared" ca="1" si="976"/>
        <v>0</v>
      </c>
      <c r="AE3472">
        <f t="shared" ca="1" si="988"/>
        <v>0</v>
      </c>
      <c r="AF3472">
        <f t="shared" ca="1" si="989"/>
        <v>0</v>
      </c>
      <c r="AG3472">
        <f t="shared" ca="1" si="990"/>
        <v>3.3427600000000016E-2</v>
      </c>
      <c r="AH3472">
        <f t="shared" ca="1" si="991"/>
        <v>0</v>
      </c>
    </row>
    <row r="3473" spans="15:34" x14ac:dyDescent="0.25">
      <c r="O3473">
        <v>3417</v>
      </c>
      <c r="P3473" s="2">
        <f t="shared" si="992"/>
        <v>44339.333333325048</v>
      </c>
      <c r="Q3473">
        <f t="shared" si="977"/>
        <v>23</v>
      </c>
      <c r="R3473">
        <f t="shared" si="978"/>
        <v>5</v>
      </c>
      <c r="S3473">
        <f t="shared" si="979"/>
        <v>3</v>
      </c>
      <c r="T3473">
        <f t="shared" si="980"/>
        <v>8</v>
      </c>
      <c r="U3473">
        <f t="shared" si="981"/>
        <v>1</v>
      </c>
      <c r="V3473">
        <f t="shared" ca="1" si="982"/>
        <v>0.55649999999999999</v>
      </c>
      <c r="W3473">
        <f>INDEX(Solarstrahlungsdaten!$B$13:$G$8772,Übersicht!O3473,Übersicht!$E$10)</f>
        <v>474.76499999999999</v>
      </c>
      <c r="X3473">
        <f t="shared" si="983"/>
        <v>1.6331916</v>
      </c>
      <c r="Y3473">
        <f t="shared" ca="1" si="984"/>
        <v>-1.0766916</v>
      </c>
      <c r="Z3473">
        <f t="shared" ca="1" si="985"/>
        <v>0.55649999999999999</v>
      </c>
      <c r="AA3473">
        <f t="shared" ca="1" si="986"/>
        <v>1.0766916</v>
      </c>
      <c r="AB3473">
        <f t="shared" ca="1" si="987"/>
        <v>0</v>
      </c>
      <c r="AC3473">
        <f t="shared" ca="1" si="993"/>
        <v>1.210402</v>
      </c>
      <c r="AD3473">
        <f t="shared" ca="1" si="976"/>
        <v>0</v>
      </c>
      <c r="AE3473">
        <f t="shared" ca="1" si="988"/>
        <v>0</v>
      </c>
      <c r="AF3473">
        <f t="shared" ca="1" si="989"/>
        <v>0</v>
      </c>
      <c r="AG3473">
        <f t="shared" ca="1" si="990"/>
        <v>0.30260049999999999</v>
      </c>
      <c r="AH3473">
        <f t="shared" ca="1" si="991"/>
        <v>0</v>
      </c>
    </row>
    <row r="3474" spans="15:34" x14ac:dyDescent="0.25">
      <c r="O3474">
        <v>3418</v>
      </c>
      <c r="P3474" s="2">
        <f t="shared" si="992"/>
        <v>44339.374999991713</v>
      </c>
      <c r="Q3474">
        <f t="shared" si="977"/>
        <v>23</v>
      </c>
      <c r="R3474">
        <f t="shared" si="978"/>
        <v>5</v>
      </c>
      <c r="S3474">
        <f t="shared" si="979"/>
        <v>3</v>
      </c>
      <c r="T3474">
        <f t="shared" si="980"/>
        <v>9</v>
      </c>
      <c r="U3474">
        <f t="shared" si="981"/>
        <v>1</v>
      </c>
      <c r="V3474">
        <f t="shared" ca="1" si="982"/>
        <v>0.57879999999999998</v>
      </c>
      <c r="W3474">
        <f>INDEX(Solarstrahlungsdaten!$B$13:$G$8772,Übersicht!O3474,Übersicht!$E$10)</f>
        <v>587.01499999999999</v>
      </c>
      <c r="X3474">
        <f t="shared" si="983"/>
        <v>2.0193315999999997</v>
      </c>
      <c r="Y3474">
        <f t="shared" ca="1" si="984"/>
        <v>-1.4405315999999997</v>
      </c>
      <c r="Z3474">
        <f t="shared" ca="1" si="985"/>
        <v>0.57879999999999998</v>
      </c>
      <c r="AA3474">
        <f t="shared" ca="1" si="986"/>
        <v>1.4405315999999997</v>
      </c>
      <c r="AB3474">
        <f t="shared" ca="1" si="987"/>
        <v>0</v>
      </c>
      <c r="AC3474">
        <f t="shared" ca="1" si="993"/>
        <v>2.6509335999999997</v>
      </c>
      <c r="AD3474">
        <f t="shared" ca="1" si="976"/>
        <v>0</v>
      </c>
      <c r="AE3474">
        <f t="shared" ca="1" si="988"/>
        <v>0</v>
      </c>
      <c r="AF3474">
        <f t="shared" ca="1" si="989"/>
        <v>0</v>
      </c>
      <c r="AG3474">
        <f t="shared" ca="1" si="990"/>
        <v>0.66273339999999992</v>
      </c>
      <c r="AH3474">
        <f t="shared" ca="1" si="991"/>
        <v>0</v>
      </c>
    </row>
    <row r="3475" spans="15:34" x14ac:dyDescent="0.25">
      <c r="O3475">
        <v>3419</v>
      </c>
      <c r="P3475" s="2">
        <f t="shared" si="992"/>
        <v>44339.416666658377</v>
      </c>
      <c r="Q3475">
        <f t="shared" si="977"/>
        <v>23</v>
      </c>
      <c r="R3475">
        <f t="shared" si="978"/>
        <v>5</v>
      </c>
      <c r="S3475">
        <f t="shared" si="979"/>
        <v>3</v>
      </c>
      <c r="T3475">
        <f t="shared" si="980"/>
        <v>10</v>
      </c>
      <c r="U3475">
        <f t="shared" si="981"/>
        <v>1</v>
      </c>
      <c r="V3475">
        <f t="shared" ca="1" si="982"/>
        <v>0.56110000000000004</v>
      </c>
      <c r="W3475">
        <f>INDEX(Solarstrahlungsdaten!$B$13:$G$8772,Übersicht!O3475,Übersicht!$E$10)</f>
        <v>538.16000000000008</v>
      </c>
      <c r="X3475">
        <f t="shared" si="983"/>
        <v>1.8512704000000002</v>
      </c>
      <c r="Y3475">
        <f t="shared" ca="1" si="984"/>
        <v>-1.2901704000000001</v>
      </c>
      <c r="Z3475">
        <f t="shared" ca="1" si="985"/>
        <v>0.56110000000000004</v>
      </c>
      <c r="AA3475">
        <f t="shared" ca="1" si="986"/>
        <v>1.2901704000000001</v>
      </c>
      <c r="AB3475">
        <f t="shared" ca="1" si="987"/>
        <v>0</v>
      </c>
      <c r="AC3475">
        <f t="shared" ca="1" si="993"/>
        <v>3.9411039999999997</v>
      </c>
      <c r="AD3475">
        <f t="shared" ca="1" si="976"/>
        <v>0</v>
      </c>
      <c r="AE3475">
        <f t="shared" ca="1" si="988"/>
        <v>0</v>
      </c>
      <c r="AF3475">
        <f t="shared" ca="1" si="989"/>
        <v>0</v>
      </c>
      <c r="AG3475">
        <f t="shared" ca="1" si="990"/>
        <v>0.98527599999999993</v>
      </c>
      <c r="AH3475">
        <f t="shared" ca="1" si="991"/>
        <v>0</v>
      </c>
    </row>
    <row r="3476" spans="15:34" x14ac:dyDescent="0.25">
      <c r="O3476">
        <v>3420</v>
      </c>
      <c r="P3476" s="2">
        <f t="shared" si="992"/>
        <v>44339.458333325041</v>
      </c>
      <c r="Q3476">
        <f t="shared" si="977"/>
        <v>23</v>
      </c>
      <c r="R3476">
        <f t="shared" si="978"/>
        <v>5</v>
      </c>
      <c r="S3476">
        <f t="shared" si="979"/>
        <v>3</v>
      </c>
      <c r="T3476">
        <f t="shared" si="980"/>
        <v>11</v>
      </c>
      <c r="U3476">
        <f t="shared" si="981"/>
        <v>1</v>
      </c>
      <c r="V3476">
        <f t="shared" ca="1" si="982"/>
        <v>0.5595</v>
      </c>
      <c r="W3476">
        <f>INDEX(Solarstrahlungsdaten!$B$13:$G$8772,Übersicht!O3476,Übersicht!$E$10)</f>
        <v>314.53999999999996</v>
      </c>
      <c r="X3476">
        <f t="shared" si="983"/>
        <v>1.0820175999999999</v>
      </c>
      <c r="Y3476">
        <f t="shared" ca="1" si="984"/>
        <v>-0.52251759999999992</v>
      </c>
      <c r="Z3476">
        <f t="shared" ca="1" si="985"/>
        <v>0.5595</v>
      </c>
      <c r="AA3476">
        <f t="shared" ca="1" si="986"/>
        <v>5.8896000000000281E-2</v>
      </c>
      <c r="AB3476">
        <f t="shared" ca="1" si="987"/>
        <v>0</v>
      </c>
      <c r="AC3476">
        <f t="shared" ca="1" si="993"/>
        <v>4</v>
      </c>
      <c r="AD3476">
        <f t="shared" ca="1" si="976"/>
        <v>-0.46362159999999963</v>
      </c>
      <c r="AE3476">
        <f t="shared" ca="1" si="988"/>
        <v>0.46362159999999963</v>
      </c>
      <c r="AF3476">
        <f t="shared" ca="1" si="989"/>
        <v>0</v>
      </c>
      <c r="AG3476">
        <f t="shared" ca="1" si="990"/>
        <v>1</v>
      </c>
      <c r="AH3476">
        <f t="shared" ca="1" si="991"/>
        <v>0</v>
      </c>
    </row>
    <row r="3477" spans="15:34" x14ac:dyDescent="0.25">
      <c r="O3477">
        <v>3421</v>
      </c>
      <c r="P3477" s="2">
        <f t="shared" si="992"/>
        <v>44339.499999991705</v>
      </c>
      <c r="Q3477">
        <f t="shared" si="977"/>
        <v>23</v>
      </c>
      <c r="R3477">
        <f t="shared" si="978"/>
        <v>5</v>
      </c>
      <c r="S3477">
        <f t="shared" si="979"/>
        <v>3</v>
      </c>
      <c r="T3477">
        <f t="shared" si="980"/>
        <v>12</v>
      </c>
      <c r="U3477">
        <f t="shared" si="981"/>
        <v>1</v>
      </c>
      <c r="V3477">
        <f t="shared" ca="1" si="982"/>
        <v>0.61539999999999995</v>
      </c>
      <c r="W3477">
        <f>INDEX(Solarstrahlungsdaten!$B$13:$G$8772,Übersicht!O3477,Übersicht!$E$10)</f>
        <v>366.875</v>
      </c>
      <c r="X3477">
        <f t="shared" si="983"/>
        <v>1.2620499999999999</v>
      </c>
      <c r="Y3477">
        <f t="shared" ca="1" si="984"/>
        <v>-0.64664999999999995</v>
      </c>
      <c r="Z3477">
        <f t="shared" ca="1" si="985"/>
        <v>0.61539999999999995</v>
      </c>
      <c r="AA3477">
        <f t="shared" ca="1" si="986"/>
        <v>0</v>
      </c>
      <c r="AB3477">
        <f t="shared" ca="1" si="987"/>
        <v>0</v>
      </c>
      <c r="AC3477">
        <f t="shared" ca="1" si="993"/>
        <v>4</v>
      </c>
      <c r="AD3477">
        <f t="shared" ca="1" si="976"/>
        <v>-0.64664999999999995</v>
      </c>
      <c r="AE3477">
        <f t="shared" ca="1" si="988"/>
        <v>0.64664999999999995</v>
      </c>
      <c r="AF3477">
        <f t="shared" ca="1" si="989"/>
        <v>0</v>
      </c>
      <c r="AG3477">
        <f t="shared" ca="1" si="990"/>
        <v>1</v>
      </c>
      <c r="AH3477">
        <f t="shared" ca="1" si="991"/>
        <v>0</v>
      </c>
    </row>
    <row r="3478" spans="15:34" x14ac:dyDescent="0.25">
      <c r="O3478">
        <v>3422</v>
      </c>
      <c r="P3478" s="2">
        <f t="shared" si="992"/>
        <v>44339.54166665837</v>
      </c>
      <c r="Q3478">
        <f t="shared" si="977"/>
        <v>23</v>
      </c>
      <c r="R3478">
        <f t="shared" si="978"/>
        <v>5</v>
      </c>
      <c r="S3478">
        <f t="shared" si="979"/>
        <v>3</v>
      </c>
      <c r="T3478">
        <f t="shared" si="980"/>
        <v>13</v>
      </c>
      <c r="U3478">
        <f t="shared" si="981"/>
        <v>1</v>
      </c>
      <c r="V3478">
        <f t="shared" ca="1" si="982"/>
        <v>0.62909999999999988</v>
      </c>
      <c r="W3478">
        <f>INDEX(Solarstrahlungsdaten!$B$13:$G$8772,Übersicht!O3478,Übersicht!$E$10)</f>
        <v>288.09000000000003</v>
      </c>
      <c r="X3478">
        <f t="shared" si="983"/>
        <v>0.99102960000000007</v>
      </c>
      <c r="Y3478">
        <f t="shared" ca="1" si="984"/>
        <v>-0.36192960000000018</v>
      </c>
      <c r="Z3478">
        <f t="shared" ca="1" si="985"/>
        <v>0.62909999999999988</v>
      </c>
      <c r="AA3478">
        <f t="shared" ca="1" si="986"/>
        <v>0</v>
      </c>
      <c r="AB3478">
        <f t="shared" ca="1" si="987"/>
        <v>0</v>
      </c>
      <c r="AC3478">
        <f t="shared" ca="1" si="993"/>
        <v>4</v>
      </c>
      <c r="AD3478">
        <f t="shared" ca="1" si="976"/>
        <v>-0.36192960000000018</v>
      </c>
      <c r="AE3478">
        <f t="shared" ca="1" si="988"/>
        <v>0.36192960000000018</v>
      </c>
      <c r="AF3478">
        <f t="shared" ca="1" si="989"/>
        <v>0</v>
      </c>
      <c r="AG3478">
        <f t="shared" ca="1" si="990"/>
        <v>1</v>
      </c>
      <c r="AH3478">
        <f t="shared" ca="1" si="991"/>
        <v>0</v>
      </c>
    </row>
    <row r="3479" spans="15:34" x14ac:dyDescent="0.25">
      <c r="O3479">
        <v>3423</v>
      </c>
      <c r="P3479" s="2">
        <f t="shared" si="992"/>
        <v>44339.583333325034</v>
      </c>
      <c r="Q3479">
        <f t="shared" si="977"/>
        <v>23</v>
      </c>
      <c r="R3479">
        <f t="shared" si="978"/>
        <v>5</v>
      </c>
      <c r="S3479">
        <f t="shared" si="979"/>
        <v>3</v>
      </c>
      <c r="T3479">
        <f t="shared" si="980"/>
        <v>14</v>
      </c>
      <c r="U3479">
        <f t="shared" si="981"/>
        <v>1</v>
      </c>
      <c r="V3479">
        <f t="shared" ca="1" si="982"/>
        <v>0.5454</v>
      </c>
      <c r="W3479">
        <f>INDEX(Solarstrahlungsdaten!$B$13:$G$8772,Übersicht!O3479,Übersicht!$E$10)</f>
        <v>89.2</v>
      </c>
      <c r="X3479">
        <f t="shared" si="983"/>
        <v>0.30684800000000001</v>
      </c>
      <c r="Y3479">
        <f t="shared" ca="1" si="984"/>
        <v>0.23855199999999999</v>
      </c>
      <c r="Z3479">
        <f t="shared" ca="1" si="985"/>
        <v>0.30684800000000001</v>
      </c>
      <c r="AA3479">
        <f t="shared" ca="1" si="986"/>
        <v>0</v>
      </c>
      <c r="AB3479">
        <f t="shared" ca="1" si="987"/>
        <v>0.23855199999999999</v>
      </c>
      <c r="AC3479">
        <f t="shared" ca="1" si="993"/>
        <v>3.7614480000000001</v>
      </c>
      <c r="AD3479">
        <f t="shared" ca="1" si="976"/>
        <v>0</v>
      </c>
      <c r="AE3479">
        <f t="shared" ca="1" si="988"/>
        <v>0</v>
      </c>
      <c r="AF3479">
        <f t="shared" ca="1" si="989"/>
        <v>0</v>
      </c>
      <c r="AG3479">
        <f t="shared" ca="1" si="990"/>
        <v>0.94036200000000003</v>
      </c>
      <c r="AH3479">
        <f t="shared" ca="1" si="991"/>
        <v>0</v>
      </c>
    </row>
    <row r="3480" spans="15:34" x14ac:dyDescent="0.25">
      <c r="O3480">
        <v>3424</v>
      </c>
      <c r="P3480" s="2">
        <f t="shared" si="992"/>
        <v>44339.624999991698</v>
      </c>
      <c r="Q3480">
        <f t="shared" si="977"/>
        <v>23</v>
      </c>
      <c r="R3480">
        <f t="shared" si="978"/>
        <v>5</v>
      </c>
      <c r="S3480">
        <f t="shared" si="979"/>
        <v>3</v>
      </c>
      <c r="T3480">
        <f t="shared" si="980"/>
        <v>15</v>
      </c>
      <c r="U3480">
        <f t="shared" si="981"/>
        <v>1</v>
      </c>
      <c r="V3480">
        <f t="shared" ca="1" si="982"/>
        <v>0.48510000000000003</v>
      </c>
      <c r="W3480">
        <f>INDEX(Solarstrahlungsdaten!$B$13:$G$8772,Übersicht!O3480,Übersicht!$E$10)</f>
        <v>118.32</v>
      </c>
      <c r="X3480">
        <f t="shared" si="983"/>
        <v>0.40702079999999996</v>
      </c>
      <c r="Y3480">
        <f t="shared" ca="1" si="984"/>
        <v>7.8079200000000071E-2</v>
      </c>
      <c r="Z3480">
        <f t="shared" ca="1" si="985"/>
        <v>0.40702079999999996</v>
      </c>
      <c r="AA3480">
        <f t="shared" ca="1" si="986"/>
        <v>0</v>
      </c>
      <c r="AB3480">
        <f t="shared" ca="1" si="987"/>
        <v>7.8079200000000071E-2</v>
      </c>
      <c r="AC3480">
        <f t="shared" ca="1" si="993"/>
        <v>3.6833688000000002</v>
      </c>
      <c r="AD3480">
        <f t="shared" ca="1" si="976"/>
        <v>0</v>
      </c>
      <c r="AE3480">
        <f t="shared" ca="1" si="988"/>
        <v>0</v>
      </c>
      <c r="AF3480">
        <f t="shared" ca="1" si="989"/>
        <v>0</v>
      </c>
      <c r="AG3480">
        <f t="shared" ca="1" si="990"/>
        <v>0.92084220000000006</v>
      </c>
      <c r="AH3480">
        <f t="shared" ca="1" si="991"/>
        <v>0</v>
      </c>
    </row>
    <row r="3481" spans="15:34" x14ac:dyDescent="0.25">
      <c r="O3481">
        <v>3425</v>
      </c>
      <c r="P3481" s="2">
        <f t="shared" si="992"/>
        <v>44339.666666658362</v>
      </c>
      <c r="Q3481">
        <f t="shared" si="977"/>
        <v>23</v>
      </c>
      <c r="R3481">
        <f t="shared" si="978"/>
        <v>5</v>
      </c>
      <c r="S3481">
        <f t="shared" si="979"/>
        <v>3</v>
      </c>
      <c r="T3481">
        <f t="shared" si="980"/>
        <v>16</v>
      </c>
      <c r="U3481">
        <f t="shared" si="981"/>
        <v>1</v>
      </c>
      <c r="V3481">
        <f t="shared" ca="1" si="982"/>
        <v>0.45910000000000001</v>
      </c>
      <c r="W3481">
        <f>INDEX(Solarstrahlungsdaten!$B$13:$G$8772,Übersicht!O3481,Übersicht!$E$10)</f>
        <v>162.07</v>
      </c>
      <c r="X3481">
        <f t="shared" si="983"/>
        <v>0.55752079999999993</v>
      </c>
      <c r="Y3481">
        <f t="shared" ca="1" si="984"/>
        <v>-9.8420799999999919E-2</v>
      </c>
      <c r="Z3481">
        <f t="shared" ca="1" si="985"/>
        <v>0.45910000000000001</v>
      </c>
      <c r="AA3481">
        <f t="shared" ca="1" si="986"/>
        <v>9.8420799999999919E-2</v>
      </c>
      <c r="AB3481">
        <f t="shared" ca="1" si="987"/>
        <v>0</v>
      </c>
      <c r="AC3481">
        <f t="shared" ca="1" si="993"/>
        <v>3.7817896000000002</v>
      </c>
      <c r="AD3481">
        <f t="shared" ca="1" si="976"/>
        <v>0</v>
      </c>
      <c r="AE3481">
        <f t="shared" ca="1" si="988"/>
        <v>0</v>
      </c>
      <c r="AF3481">
        <f t="shared" ca="1" si="989"/>
        <v>0</v>
      </c>
      <c r="AG3481">
        <f t="shared" ca="1" si="990"/>
        <v>0.94544740000000005</v>
      </c>
      <c r="AH3481">
        <f t="shared" ca="1" si="991"/>
        <v>0</v>
      </c>
    </row>
    <row r="3482" spans="15:34" x14ac:dyDescent="0.25">
      <c r="O3482">
        <v>3426</v>
      </c>
      <c r="P3482" s="2">
        <f t="shared" si="992"/>
        <v>44339.708333325027</v>
      </c>
      <c r="Q3482">
        <f t="shared" si="977"/>
        <v>23</v>
      </c>
      <c r="R3482">
        <f t="shared" si="978"/>
        <v>5</v>
      </c>
      <c r="S3482">
        <f t="shared" si="979"/>
        <v>3</v>
      </c>
      <c r="T3482">
        <f t="shared" si="980"/>
        <v>17</v>
      </c>
      <c r="U3482">
        <f t="shared" si="981"/>
        <v>1</v>
      </c>
      <c r="V3482">
        <f t="shared" ca="1" si="982"/>
        <v>0.47749999999999998</v>
      </c>
      <c r="W3482">
        <f>INDEX(Solarstrahlungsdaten!$B$13:$G$8772,Übersicht!O3482,Übersicht!$E$10)</f>
        <v>146.69999999999999</v>
      </c>
      <c r="X3482">
        <f t="shared" si="983"/>
        <v>0.50464799999999999</v>
      </c>
      <c r="Y3482">
        <f t="shared" ca="1" si="984"/>
        <v>-2.7148000000000005E-2</v>
      </c>
      <c r="Z3482">
        <f t="shared" ca="1" si="985"/>
        <v>0.47749999999999998</v>
      </c>
      <c r="AA3482">
        <f t="shared" ca="1" si="986"/>
        <v>2.7148000000000005E-2</v>
      </c>
      <c r="AB3482">
        <f t="shared" ca="1" si="987"/>
        <v>0</v>
      </c>
      <c r="AC3482">
        <f t="shared" ca="1" si="993"/>
        <v>3.8089376000000001</v>
      </c>
      <c r="AD3482">
        <f t="shared" ca="1" si="976"/>
        <v>0</v>
      </c>
      <c r="AE3482">
        <f t="shared" ca="1" si="988"/>
        <v>0</v>
      </c>
      <c r="AF3482">
        <f t="shared" ca="1" si="989"/>
        <v>0</v>
      </c>
      <c r="AG3482">
        <f t="shared" ca="1" si="990"/>
        <v>0.95223440000000004</v>
      </c>
      <c r="AH3482">
        <f t="shared" ca="1" si="991"/>
        <v>0</v>
      </c>
    </row>
    <row r="3483" spans="15:34" x14ac:dyDescent="0.25">
      <c r="O3483">
        <v>3427</v>
      </c>
      <c r="P3483" s="2">
        <f t="shared" si="992"/>
        <v>44339.749999991691</v>
      </c>
      <c r="Q3483">
        <f t="shared" si="977"/>
        <v>23</v>
      </c>
      <c r="R3483">
        <f t="shared" si="978"/>
        <v>5</v>
      </c>
      <c r="S3483">
        <f t="shared" si="979"/>
        <v>3</v>
      </c>
      <c r="T3483">
        <f t="shared" si="980"/>
        <v>18</v>
      </c>
      <c r="U3483">
        <f t="shared" si="981"/>
        <v>1</v>
      </c>
      <c r="V3483">
        <f t="shared" ca="1" si="982"/>
        <v>0.5454</v>
      </c>
      <c r="W3483">
        <f>INDEX(Solarstrahlungsdaten!$B$13:$G$8772,Übersicht!O3483,Übersicht!$E$10)</f>
        <v>43.394999999999996</v>
      </c>
      <c r="X3483">
        <f t="shared" si="983"/>
        <v>0.14927879999999999</v>
      </c>
      <c r="Y3483">
        <f t="shared" ca="1" si="984"/>
        <v>0.39612120000000001</v>
      </c>
      <c r="Z3483">
        <f t="shared" ca="1" si="985"/>
        <v>0.14927879999999999</v>
      </c>
      <c r="AA3483">
        <f t="shared" ca="1" si="986"/>
        <v>0</v>
      </c>
      <c r="AB3483">
        <f t="shared" ca="1" si="987"/>
        <v>0.39612120000000001</v>
      </c>
      <c r="AC3483">
        <f t="shared" ca="1" si="993"/>
        <v>3.4128164000000001</v>
      </c>
      <c r="AD3483">
        <f t="shared" ca="1" si="976"/>
        <v>0</v>
      </c>
      <c r="AE3483">
        <f t="shared" ca="1" si="988"/>
        <v>0</v>
      </c>
      <c r="AF3483">
        <f t="shared" ca="1" si="989"/>
        <v>0</v>
      </c>
      <c r="AG3483">
        <f t="shared" ca="1" si="990"/>
        <v>0.85320410000000002</v>
      </c>
      <c r="AH3483">
        <f t="shared" ca="1" si="991"/>
        <v>0</v>
      </c>
    </row>
    <row r="3484" spans="15:34" x14ac:dyDescent="0.25">
      <c r="O3484">
        <v>3428</v>
      </c>
      <c r="P3484" s="2">
        <f t="shared" si="992"/>
        <v>44339.791666658355</v>
      </c>
      <c r="Q3484">
        <f t="shared" si="977"/>
        <v>23</v>
      </c>
      <c r="R3484">
        <f t="shared" si="978"/>
        <v>5</v>
      </c>
      <c r="S3484">
        <f t="shared" si="979"/>
        <v>3</v>
      </c>
      <c r="T3484">
        <f t="shared" si="980"/>
        <v>19</v>
      </c>
      <c r="U3484">
        <f t="shared" si="981"/>
        <v>1</v>
      </c>
      <c r="V3484">
        <f t="shared" ca="1" si="982"/>
        <v>0.64149999999999996</v>
      </c>
      <c r="W3484">
        <f>INDEX(Solarstrahlungsdaten!$B$13:$G$8772,Übersicht!O3484,Übersicht!$E$10)</f>
        <v>0</v>
      </c>
      <c r="X3484">
        <f t="shared" si="983"/>
        <v>0</v>
      </c>
      <c r="Y3484">
        <f t="shared" ca="1" si="984"/>
        <v>0.64149999999999996</v>
      </c>
      <c r="Z3484">
        <f t="shared" ca="1" si="985"/>
        <v>0</v>
      </c>
      <c r="AA3484">
        <f t="shared" ca="1" si="986"/>
        <v>0</v>
      </c>
      <c r="AB3484">
        <f t="shared" ca="1" si="987"/>
        <v>0.64149999999999996</v>
      </c>
      <c r="AC3484">
        <f t="shared" ca="1" si="993"/>
        <v>2.7713163999999999</v>
      </c>
      <c r="AD3484">
        <f t="shared" ca="1" si="976"/>
        <v>0</v>
      </c>
      <c r="AE3484">
        <f t="shared" ca="1" si="988"/>
        <v>0</v>
      </c>
      <c r="AF3484">
        <f t="shared" ca="1" si="989"/>
        <v>0</v>
      </c>
      <c r="AG3484">
        <f t="shared" ca="1" si="990"/>
        <v>0.69282909999999998</v>
      </c>
      <c r="AH3484">
        <f t="shared" ca="1" si="991"/>
        <v>0</v>
      </c>
    </row>
    <row r="3485" spans="15:34" x14ac:dyDescent="0.25">
      <c r="O3485">
        <v>3429</v>
      </c>
      <c r="P3485" s="2">
        <f t="shared" si="992"/>
        <v>44339.833333325019</v>
      </c>
      <c r="Q3485">
        <f t="shared" si="977"/>
        <v>23</v>
      </c>
      <c r="R3485">
        <f t="shared" si="978"/>
        <v>5</v>
      </c>
      <c r="S3485">
        <f t="shared" si="979"/>
        <v>3</v>
      </c>
      <c r="T3485">
        <f t="shared" si="980"/>
        <v>20</v>
      </c>
      <c r="U3485">
        <f t="shared" si="981"/>
        <v>1</v>
      </c>
      <c r="V3485">
        <f t="shared" ca="1" si="982"/>
        <v>0.67459999999999998</v>
      </c>
      <c r="W3485">
        <f>INDEX(Solarstrahlungsdaten!$B$13:$G$8772,Übersicht!O3485,Übersicht!$E$10)</f>
        <v>0</v>
      </c>
      <c r="X3485">
        <f t="shared" si="983"/>
        <v>0</v>
      </c>
      <c r="Y3485">
        <f t="shared" ca="1" si="984"/>
        <v>0.67459999999999998</v>
      </c>
      <c r="Z3485">
        <f t="shared" ca="1" si="985"/>
        <v>0</v>
      </c>
      <c r="AA3485">
        <f t="shared" ca="1" si="986"/>
        <v>0</v>
      </c>
      <c r="AB3485">
        <f t="shared" ca="1" si="987"/>
        <v>0.67459999999999998</v>
      </c>
      <c r="AC3485">
        <f t="shared" ca="1" si="993"/>
        <v>2.0967164</v>
      </c>
      <c r="AD3485">
        <f t="shared" ca="1" si="976"/>
        <v>0</v>
      </c>
      <c r="AE3485">
        <f t="shared" ca="1" si="988"/>
        <v>0</v>
      </c>
      <c r="AF3485">
        <f t="shared" ca="1" si="989"/>
        <v>0</v>
      </c>
      <c r="AG3485">
        <f t="shared" ca="1" si="990"/>
        <v>0.52417910000000001</v>
      </c>
      <c r="AH3485">
        <f t="shared" ca="1" si="991"/>
        <v>0</v>
      </c>
    </row>
    <row r="3486" spans="15:34" x14ac:dyDescent="0.25">
      <c r="O3486">
        <v>3430</v>
      </c>
      <c r="P3486" s="2">
        <f t="shared" si="992"/>
        <v>44339.874999991684</v>
      </c>
      <c r="Q3486">
        <f t="shared" si="977"/>
        <v>23</v>
      </c>
      <c r="R3486">
        <f t="shared" si="978"/>
        <v>5</v>
      </c>
      <c r="S3486">
        <f t="shared" si="979"/>
        <v>3</v>
      </c>
      <c r="T3486">
        <f t="shared" si="980"/>
        <v>21</v>
      </c>
      <c r="U3486">
        <f t="shared" si="981"/>
        <v>1</v>
      </c>
      <c r="V3486">
        <f t="shared" ca="1" si="982"/>
        <v>0.63759999999999994</v>
      </c>
      <c r="W3486">
        <f>INDEX(Solarstrahlungsdaten!$B$13:$G$8772,Übersicht!O3486,Übersicht!$E$10)</f>
        <v>0</v>
      </c>
      <c r="X3486">
        <f t="shared" si="983"/>
        <v>0</v>
      </c>
      <c r="Y3486">
        <f t="shared" ca="1" si="984"/>
        <v>0.63759999999999994</v>
      </c>
      <c r="Z3486">
        <f t="shared" ca="1" si="985"/>
        <v>0</v>
      </c>
      <c r="AA3486">
        <f t="shared" ca="1" si="986"/>
        <v>0</v>
      </c>
      <c r="AB3486">
        <f t="shared" ca="1" si="987"/>
        <v>0.63759999999999994</v>
      </c>
      <c r="AC3486">
        <f t="shared" ca="1" si="993"/>
        <v>1.4591164000000001</v>
      </c>
      <c r="AD3486">
        <f t="shared" ca="1" si="976"/>
        <v>0</v>
      </c>
      <c r="AE3486">
        <f t="shared" ca="1" si="988"/>
        <v>0</v>
      </c>
      <c r="AF3486">
        <f t="shared" ca="1" si="989"/>
        <v>0</v>
      </c>
      <c r="AG3486">
        <f t="shared" ca="1" si="990"/>
        <v>0.36477910000000002</v>
      </c>
      <c r="AH3486">
        <f t="shared" ca="1" si="991"/>
        <v>0</v>
      </c>
    </row>
    <row r="3487" spans="15:34" x14ac:dyDescent="0.25">
      <c r="O3487">
        <v>3431</v>
      </c>
      <c r="P3487" s="2">
        <f t="shared" si="992"/>
        <v>44339.916666658348</v>
      </c>
      <c r="Q3487">
        <f t="shared" si="977"/>
        <v>23</v>
      </c>
      <c r="R3487">
        <f t="shared" si="978"/>
        <v>5</v>
      </c>
      <c r="S3487">
        <f t="shared" si="979"/>
        <v>3</v>
      </c>
      <c r="T3487">
        <f t="shared" si="980"/>
        <v>22</v>
      </c>
      <c r="U3487">
        <f t="shared" si="981"/>
        <v>1</v>
      </c>
      <c r="V3487">
        <f t="shared" ca="1" si="982"/>
        <v>0.59710000000000008</v>
      </c>
      <c r="W3487">
        <f>INDEX(Solarstrahlungsdaten!$B$13:$G$8772,Übersicht!O3487,Übersicht!$E$10)</f>
        <v>0</v>
      </c>
      <c r="X3487">
        <f t="shared" si="983"/>
        <v>0</v>
      </c>
      <c r="Y3487">
        <f t="shared" ca="1" si="984"/>
        <v>0.59710000000000008</v>
      </c>
      <c r="Z3487">
        <f t="shared" ca="1" si="985"/>
        <v>0</v>
      </c>
      <c r="AA3487">
        <f t="shared" ca="1" si="986"/>
        <v>0</v>
      </c>
      <c r="AB3487">
        <f t="shared" ca="1" si="987"/>
        <v>0.59710000000000008</v>
      </c>
      <c r="AC3487">
        <f t="shared" ca="1" si="993"/>
        <v>0.86201640000000002</v>
      </c>
      <c r="AD3487">
        <f t="shared" ca="1" si="976"/>
        <v>0</v>
      </c>
      <c r="AE3487">
        <f t="shared" ca="1" si="988"/>
        <v>0</v>
      </c>
      <c r="AF3487">
        <f t="shared" ca="1" si="989"/>
        <v>0</v>
      </c>
      <c r="AG3487">
        <f t="shared" ca="1" si="990"/>
        <v>0.2155041</v>
      </c>
      <c r="AH3487">
        <f t="shared" ca="1" si="991"/>
        <v>0</v>
      </c>
    </row>
    <row r="3488" spans="15:34" x14ac:dyDescent="0.25">
      <c r="O3488">
        <v>3432</v>
      </c>
      <c r="P3488" s="2">
        <f t="shared" si="992"/>
        <v>44339.958333325012</v>
      </c>
      <c r="Q3488">
        <f t="shared" si="977"/>
        <v>23</v>
      </c>
      <c r="R3488">
        <f t="shared" si="978"/>
        <v>5</v>
      </c>
      <c r="S3488">
        <f t="shared" si="979"/>
        <v>3</v>
      </c>
      <c r="T3488">
        <f t="shared" si="980"/>
        <v>23</v>
      </c>
      <c r="U3488">
        <f t="shared" si="981"/>
        <v>1</v>
      </c>
      <c r="V3488">
        <f t="shared" ca="1" si="982"/>
        <v>0.48749999999999999</v>
      </c>
      <c r="W3488">
        <f>INDEX(Solarstrahlungsdaten!$B$13:$G$8772,Übersicht!O3488,Übersicht!$E$10)</f>
        <v>0</v>
      </c>
      <c r="X3488">
        <f t="shared" si="983"/>
        <v>0</v>
      </c>
      <c r="Y3488">
        <f t="shared" ca="1" si="984"/>
        <v>0.48749999999999999</v>
      </c>
      <c r="Z3488">
        <f t="shared" ca="1" si="985"/>
        <v>0</v>
      </c>
      <c r="AA3488">
        <f t="shared" ca="1" si="986"/>
        <v>0</v>
      </c>
      <c r="AB3488">
        <f t="shared" ca="1" si="987"/>
        <v>0.48749999999999999</v>
      </c>
      <c r="AC3488">
        <f t="shared" ca="1" si="993"/>
        <v>0.37451640000000003</v>
      </c>
      <c r="AD3488">
        <f t="shared" ca="1" si="976"/>
        <v>0</v>
      </c>
      <c r="AE3488">
        <f t="shared" ca="1" si="988"/>
        <v>0</v>
      </c>
      <c r="AF3488">
        <f t="shared" ca="1" si="989"/>
        <v>0</v>
      </c>
      <c r="AG3488">
        <f t="shared" ca="1" si="990"/>
        <v>9.3629100000000007E-2</v>
      </c>
      <c r="AH3488">
        <f t="shared" ca="1" si="991"/>
        <v>0</v>
      </c>
    </row>
    <row r="3489" spans="15:34" x14ac:dyDescent="0.25">
      <c r="O3489">
        <v>3433</v>
      </c>
      <c r="P3489" s="2">
        <f t="shared" si="992"/>
        <v>44339.999999991676</v>
      </c>
      <c r="Q3489">
        <f t="shared" si="977"/>
        <v>24</v>
      </c>
      <c r="R3489">
        <f t="shared" si="978"/>
        <v>5</v>
      </c>
      <c r="S3489">
        <f t="shared" si="979"/>
        <v>3</v>
      </c>
      <c r="T3489">
        <f t="shared" si="980"/>
        <v>0</v>
      </c>
      <c r="U3489">
        <f t="shared" si="981"/>
        <v>1</v>
      </c>
      <c r="V3489">
        <f t="shared" ca="1" si="982"/>
        <v>0.32850000000000001</v>
      </c>
      <c r="W3489">
        <f>INDEX(Solarstrahlungsdaten!$B$13:$G$8772,Übersicht!O3489,Übersicht!$E$10)</f>
        <v>0</v>
      </c>
      <c r="X3489">
        <f t="shared" si="983"/>
        <v>0</v>
      </c>
      <c r="Y3489">
        <f t="shared" ca="1" si="984"/>
        <v>0.32850000000000001</v>
      </c>
      <c r="Z3489">
        <f t="shared" ca="1" si="985"/>
        <v>0</v>
      </c>
      <c r="AA3489">
        <f t="shared" ca="1" si="986"/>
        <v>0</v>
      </c>
      <c r="AB3489">
        <f t="shared" ca="1" si="987"/>
        <v>0.32850000000000001</v>
      </c>
      <c r="AC3489">
        <f t="shared" ca="1" si="993"/>
        <v>4.6016400000000013E-2</v>
      </c>
      <c r="AD3489">
        <f t="shared" ca="1" si="976"/>
        <v>0</v>
      </c>
      <c r="AE3489">
        <f t="shared" ca="1" si="988"/>
        <v>0</v>
      </c>
      <c r="AF3489">
        <f t="shared" ca="1" si="989"/>
        <v>0</v>
      </c>
      <c r="AG3489">
        <f t="shared" ca="1" si="990"/>
        <v>1.1504100000000003E-2</v>
      </c>
      <c r="AH3489">
        <f t="shared" ca="1" si="991"/>
        <v>0</v>
      </c>
    </row>
    <row r="3490" spans="15:34" x14ac:dyDescent="0.25">
      <c r="O3490">
        <v>3434</v>
      </c>
      <c r="P3490" s="2">
        <f t="shared" si="992"/>
        <v>44340.041666658341</v>
      </c>
      <c r="Q3490">
        <f t="shared" si="977"/>
        <v>24</v>
      </c>
      <c r="R3490">
        <f t="shared" si="978"/>
        <v>5</v>
      </c>
      <c r="S3490">
        <f t="shared" si="979"/>
        <v>3</v>
      </c>
      <c r="T3490">
        <f t="shared" si="980"/>
        <v>1</v>
      </c>
      <c r="U3490">
        <f t="shared" si="981"/>
        <v>1</v>
      </c>
      <c r="V3490">
        <f t="shared" ca="1" si="982"/>
        <v>0.22929999999999998</v>
      </c>
      <c r="W3490">
        <f>INDEX(Solarstrahlungsdaten!$B$13:$G$8772,Übersicht!O3490,Übersicht!$E$10)</f>
        <v>0</v>
      </c>
      <c r="X3490">
        <f t="shared" si="983"/>
        <v>0</v>
      </c>
      <c r="Y3490">
        <f t="shared" ca="1" si="984"/>
        <v>0.22929999999999998</v>
      </c>
      <c r="Z3490">
        <f t="shared" ca="1" si="985"/>
        <v>0</v>
      </c>
      <c r="AA3490">
        <f t="shared" ca="1" si="986"/>
        <v>0</v>
      </c>
      <c r="AB3490">
        <f t="shared" ca="1" si="987"/>
        <v>4.6016400000000013E-2</v>
      </c>
      <c r="AC3490">
        <f t="shared" ca="1" si="993"/>
        <v>0</v>
      </c>
      <c r="AD3490">
        <f t="shared" ca="1" si="976"/>
        <v>0.18328359999999996</v>
      </c>
      <c r="AE3490">
        <f t="shared" ca="1" si="988"/>
        <v>0</v>
      </c>
      <c r="AF3490">
        <f t="shared" ca="1" si="989"/>
        <v>0.18328359999999996</v>
      </c>
      <c r="AG3490">
        <f t="shared" ca="1" si="990"/>
        <v>0</v>
      </c>
      <c r="AH3490">
        <f t="shared" ca="1" si="991"/>
        <v>1</v>
      </c>
    </row>
    <row r="3491" spans="15:34" x14ac:dyDescent="0.25">
      <c r="O3491">
        <v>3435</v>
      </c>
      <c r="P3491" s="2">
        <f t="shared" si="992"/>
        <v>44340.083333325005</v>
      </c>
      <c r="Q3491">
        <f t="shared" si="977"/>
        <v>24</v>
      </c>
      <c r="R3491">
        <f t="shared" si="978"/>
        <v>5</v>
      </c>
      <c r="S3491">
        <f t="shared" si="979"/>
        <v>3</v>
      </c>
      <c r="T3491">
        <f t="shared" si="980"/>
        <v>2</v>
      </c>
      <c r="U3491">
        <f t="shared" si="981"/>
        <v>1</v>
      </c>
      <c r="V3491">
        <f t="shared" ca="1" si="982"/>
        <v>0.20319999999999999</v>
      </c>
      <c r="W3491">
        <f>INDEX(Solarstrahlungsdaten!$B$13:$G$8772,Übersicht!O3491,Übersicht!$E$10)</f>
        <v>0</v>
      </c>
      <c r="X3491">
        <f t="shared" si="983"/>
        <v>0</v>
      </c>
      <c r="Y3491">
        <f t="shared" ca="1" si="984"/>
        <v>0.20319999999999999</v>
      </c>
      <c r="Z3491">
        <f t="shared" ca="1" si="985"/>
        <v>0</v>
      </c>
      <c r="AA3491">
        <f t="shared" ca="1" si="986"/>
        <v>0</v>
      </c>
      <c r="AB3491">
        <f t="shared" ca="1" si="987"/>
        <v>0</v>
      </c>
      <c r="AC3491">
        <f t="shared" ca="1" si="993"/>
        <v>0</v>
      </c>
      <c r="AD3491">
        <f t="shared" ca="1" si="976"/>
        <v>0.20319999999999999</v>
      </c>
      <c r="AE3491">
        <f t="shared" ca="1" si="988"/>
        <v>0</v>
      </c>
      <c r="AF3491">
        <f t="shared" ca="1" si="989"/>
        <v>0.20319999999999999</v>
      </c>
      <c r="AG3491">
        <f t="shared" ca="1" si="990"/>
        <v>0</v>
      </c>
      <c r="AH3491">
        <f t="shared" ca="1" si="991"/>
        <v>1</v>
      </c>
    </row>
    <row r="3492" spans="15:34" x14ac:dyDescent="0.25">
      <c r="O3492">
        <v>3436</v>
      </c>
      <c r="P3492" s="2">
        <f t="shared" si="992"/>
        <v>44340.124999991669</v>
      </c>
      <c r="Q3492">
        <f t="shared" si="977"/>
        <v>24</v>
      </c>
      <c r="R3492">
        <f t="shared" si="978"/>
        <v>5</v>
      </c>
      <c r="S3492">
        <f t="shared" si="979"/>
        <v>3</v>
      </c>
      <c r="T3492">
        <f t="shared" si="980"/>
        <v>3</v>
      </c>
      <c r="U3492">
        <f t="shared" si="981"/>
        <v>1</v>
      </c>
      <c r="V3492">
        <f t="shared" ca="1" si="982"/>
        <v>0.18919999999999998</v>
      </c>
      <c r="W3492">
        <f>INDEX(Solarstrahlungsdaten!$B$13:$G$8772,Übersicht!O3492,Übersicht!$E$10)</f>
        <v>0</v>
      </c>
      <c r="X3492">
        <f t="shared" si="983"/>
        <v>0</v>
      </c>
      <c r="Y3492">
        <f t="shared" ca="1" si="984"/>
        <v>0.18919999999999998</v>
      </c>
      <c r="Z3492">
        <f t="shared" ca="1" si="985"/>
        <v>0</v>
      </c>
      <c r="AA3492">
        <f t="shared" ca="1" si="986"/>
        <v>0</v>
      </c>
      <c r="AB3492">
        <f t="shared" ca="1" si="987"/>
        <v>0</v>
      </c>
      <c r="AC3492">
        <f t="shared" ca="1" si="993"/>
        <v>0</v>
      </c>
      <c r="AD3492">
        <f t="shared" ca="1" si="976"/>
        <v>0.18919999999999998</v>
      </c>
      <c r="AE3492">
        <f t="shared" ca="1" si="988"/>
        <v>0</v>
      </c>
      <c r="AF3492">
        <f t="shared" ca="1" si="989"/>
        <v>0.18919999999999998</v>
      </c>
      <c r="AG3492">
        <f t="shared" ca="1" si="990"/>
        <v>0</v>
      </c>
      <c r="AH3492">
        <f t="shared" ca="1" si="991"/>
        <v>1</v>
      </c>
    </row>
    <row r="3493" spans="15:34" x14ac:dyDescent="0.25">
      <c r="O3493">
        <v>3437</v>
      </c>
      <c r="P3493" s="2">
        <f t="shared" si="992"/>
        <v>44340.166666658333</v>
      </c>
      <c r="Q3493">
        <f t="shared" si="977"/>
        <v>24</v>
      </c>
      <c r="R3493">
        <f t="shared" si="978"/>
        <v>5</v>
      </c>
      <c r="S3493">
        <f t="shared" si="979"/>
        <v>3</v>
      </c>
      <c r="T3493">
        <f t="shared" si="980"/>
        <v>4</v>
      </c>
      <c r="U3493">
        <f t="shared" si="981"/>
        <v>1</v>
      </c>
      <c r="V3493">
        <f t="shared" ca="1" si="982"/>
        <v>0.191</v>
      </c>
      <c r="W3493">
        <f>INDEX(Solarstrahlungsdaten!$B$13:$G$8772,Übersicht!O3493,Übersicht!$E$10)</f>
        <v>45.74</v>
      </c>
      <c r="X3493">
        <f t="shared" si="983"/>
        <v>0.1573456</v>
      </c>
      <c r="Y3493">
        <f t="shared" ca="1" si="984"/>
        <v>3.3654400000000001E-2</v>
      </c>
      <c r="Z3493">
        <f t="shared" ca="1" si="985"/>
        <v>0.1573456</v>
      </c>
      <c r="AA3493">
        <f t="shared" ca="1" si="986"/>
        <v>0</v>
      </c>
      <c r="AB3493">
        <f t="shared" ca="1" si="987"/>
        <v>0</v>
      </c>
      <c r="AC3493">
        <f t="shared" ca="1" si="993"/>
        <v>0</v>
      </c>
      <c r="AD3493">
        <f t="shared" ca="1" si="976"/>
        <v>3.3654400000000001E-2</v>
      </c>
      <c r="AE3493">
        <f t="shared" ca="1" si="988"/>
        <v>0</v>
      </c>
      <c r="AF3493">
        <f t="shared" ca="1" si="989"/>
        <v>3.3654400000000001E-2</v>
      </c>
      <c r="AG3493">
        <f t="shared" ca="1" si="990"/>
        <v>0</v>
      </c>
      <c r="AH3493">
        <f t="shared" ca="1" si="991"/>
        <v>1</v>
      </c>
    </row>
    <row r="3494" spans="15:34" x14ac:dyDescent="0.25">
      <c r="O3494">
        <v>3438</v>
      </c>
      <c r="P3494" s="2">
        <f t="shared" si="992"/>
        <v>44340.208333324998</v>
      </c>
      <c r="Q3494">
        <f t="shared" si="977"/>
        <v>24</v>
      </c>
      <c r="R3494">
        <f t="shared" si="978"/>
        <v>5</v>
      </c>
      <c r="S3494">
        <f t="shared" si="979"/>
        <v>3</v>
      </c>
      <c r="T3494">
        <f t="shared" si="980"/>
        <v>5</v>
      </c>
      <c r="U3494">
        <f t="shared" si="981"/>
        <v>1</v>
      </c>
      <c r="V3494">
        <f t="shared" ca="1" si="982"/>
        <v>0.21959999999999999</v>
      </c>
      <c r="W3494">
        <f>INDEX(Solarstrahlungsdaten!$B$13:$G$8772,Übersicht!O3494,Übersicht!$E$10)</f>
        <v>183.37</v>
      </c>
      <c r="X3494">
        <f t="shared" si="983"/>
        <v>0.63079280000000004</v>
      </c>
      <c r="Y3494">
        <f t="shared" ca="1" si="984"/>
        <v>-0.41119280000000002</v>
      </c>
      <c r="Z3494">
        <f t="shared" ca="1" si="985"/>
        <v>0.21959999999999999</v>
      </c>
      <c r="AA3494">
        <f t="shared" ca="1" si="986"/>
        <v>0.41119280000000002</v>
      </c>
      <c r="AB3494">
        <f t="shared" ca="1" si="987"/>
        <v>0</v>
      </c>
      <c r="AC3494">
        <f t="shared" ca="1" si="993"/>
        <v>0.41119280000000002</v>
      </c>
      <c r="AD3494">
        <f t="shared" ca="1" si="976"/>
        <v>0</v>
      </c>
      <c r="AE3494">
        <f t="shared" ca="1" si="988"/>
        <v>0</v>
      </c>
      <c r="AF3494">
        <f t="shared" ca="1" si="989"/>
        <v>0</v>
      </c>
      <c r="AG3494">
        <f t="shared" ca="1" si="990"/>
        <v>0.10279820000000001</v>
      </c>
      <c r="AH3494">
        <f t="shared" ca="1" si="991"/>
        <v>0</v>
      </c>
    </row>
    <row r="3495" spans="15:34" x14ac:dyDescent="0.25">
      <c r="O3495">
        <v>3439</v>
      </c>
      <c r="P3495" s="2">
        <f t="shared" si="992"/>
        <v>44340.249999991662</v>
      </c>
      <c r="Q3495">
        <f t="shared" si="977"/>
        <v>24</v>
      </c>
      <c r="R3495">
        <f t="shared" si="978"/>
        <v>5</v>
      </c>
      <c r="S3495">
        <f t="shared" si="979"/>
        <v>3</v>
      </c>
      <c r="T3495">
        <f t="shared" si="980"/>
        <v>6</v>
      </c>
      <c r="U3495">
        <f t="shared" si="981"/>
        <v>1</v>
      </c>
      <c r="V3495">
        <f t="shared" ca="1" si="982"/>
        <v>0.34410000000000002</v>
      </c>
      <c r="W3495">
        <f>INDEX(Solarstrahlungsdaten!$B$13:$G$8772,Übersicht!O3495,Übersicht!$E$10)</f>
        <v>320.79500000000002</v>
      </c>
      <c r="X3495">
        <f t="shared" si="983"/>
        <v>1.1035348</v>
      </c>
      <c r="Y3495">
        <f t="shared" ca="1" si="984"/>
        <v>-0.75943479999999997</v>
      </c>
      <c r="Z3495">
        <f t="shared" ca="1" si="985"/>
        <v>0.34410000000000002</v>
      </c>
      <c r="AA3495">
        <f t="shared" ca="1" si="986"/>
        <v>0.75943479999999997</v>
      </c>
      <c r="AB3495">
        <f t="shared" ca="1" si="987"/>
        <v>0</v>
      </c>
      <c r="AC3495">
        <f t="shared" ca="1" si="993"/>
        <v>1.1706276</v>
      </c>
      <c r="AD3495">
        <f t="shared" ca="1" si="976"/>
        <v>0</v>
      </c>
      <c r="AE3495">
        <f t="shared" ca="1" si="988"/>
        <v>0</v>
      </c>
      <c r="AF3495">
        <f t="shared" ca="1" si="989"/>
        <v>0</v>
      </c>
      <c r="AG3495">
        <f t="shared" ca="1" si="990"/>
        <v>0.2926569</v>
      </c>
      <c r="AH3495">
        <f t="shared" ca="1" si="991"/>
        <v>0</v>
      </c>
    </row>
    <row r="3496" spans="15:34" x14ac:dyDescent="0.25">
      <c r="O3496">
        <v>3440</v>
      </c>
      <c r="P3496" s="2">
        <f t="shared" si="992"/>
        <v>44340.291666658326</v>
      </c>
      <c r="Q3496">
        <f t="shared" si="977"/>
        <v>24</v>
      </c>
      <c r="R3496">
        <f t="shared" si="978"/>
        <v>5</v>
      </c>
      <c r="S3496">
        <f t="shared" si="979"/>
        <v>3</v>
      </c>
      <c r="T3496">
        <f t="shared" si="980"/>
        <v>7</v>
      </c>
      <c r="U3496">
        <f t="shared" si="981"/>
        <v>1</v>
      </c>
      <c r="V3496">
        <f t="shared" ca="1" si="982"/>
        <v>0.49979999999999997</v>
      </c>
      <c r="W3496">
        <f>INDEX(Solarstrahlungsdaten!$B$13:$G$8772,Übersicht!O3496,Übersicht!$E$10)</f>
        <v>473.73500000000001</v>
      </c>
      <c r="X3496">
        <f t="shared" si="983"/>
        <v>1.6296484</v>
      </c>
      <c r="Y3496">
        <f t="shared" ca="1" si="984"/>
        <v>-1.1298484</v>
      </c>
      <c r="Z3496">
        <f t="shared" ca="1" si="985"/>
        <v>0.49979999999999997</v>
      </c>
      <c r="AA3496">
        <f t="shared" ca="1" si="986"/>
        <v>1.1298484</v>
      </c>
      <c r="AB3496">
        <f t="shared" ca="1" si="987"/>
        <v>0</v>
      </c>
      <c r="AC3496">
        <f t="shared" ca="1" si="993"/>
        <v>2.3004759999999997</v>
      </c>
      <c r="AD3496">
        <f t="shared" ca="1" si="976"/>
        <v>0</v>
      </c>
      <c r="AE3496">
        <f t="shared" ca="1" si="988"/>
        <v>0</v>
      </c>
      <c r="AF3496">
        <f t="shared" ca="1" si="989"/>
        <v>0</v>
      </c>
      <c r="AG3496">
        <f t="shared" ca="1" si="990"/>
        <v>0.57511899999999994</v>
      </c>
      <c r="AH3496">
        <f t="shared" ca="1" si="991"/>
        <v>0</v>
      </c>
    </row>
    <row r="3497" spans="15:34" x14ac:dyDescent="0.25">
      <c r="O3497">
        <v>3441</v>
      </c>
      <c r="P3497" s="2">
        <f t="shared" si="992"/>
        <v>44340.33333332499</v>
      </c>
      <c r="Q3497">
        <f t="shared" si="977"/>
        <v>24</v>
      </c>
      <c r="R3497">
        <f t="shared" si="978"/>
        <v>5</v>
      </c>
      <c r="S3497">
        <f t="shared" si="979"/>
        <v>3</v>
      </c>
      <c r="T3497">
        <f t="shared" si="980"/>
        <v>8</v>
      </c>
      <c r="U3497">
        <f t="shared" si="981"/>
        <v>1</v>
      </c>
      <c r="V3497">
        <f t="shared" ca="1" si="982"/>
        <v>0.55649999999999999</v>
      </c>
      <c r="W3497">
        <f>INDEX(Solarstrahlungsdaten!$B$13:$G$8772,Übersicht!O3497,Übersicht!$E$10)</f>
        <v>605.125</v>
      </c>
      <c r="X3497">
        <f t="shared" si="983"/>
        <v>2.0816300000000001</v>
      </c>
      <c r="Y3497">
        <f t="shared" ca="1" si="984"/>
        <v>-1.5251300000000001</v>
      </c>
      <c r="Z3497">
        <f t="shared" ca="1" si="985"/>
        <v>0.55649999999999999</v>
      </c>
      <c r="AA3497">
        <f t="shared" ca="1" si="986"/>
        <v>1.5251300000000001</v>
      </c>
      <c r="AB3497">
        <f t="shared" ca="1" si="987"/>
        <v>0</v>
      </c>
      <c r="AC3497">
        <f t="shared" ca="1" si="993"/>
        <v>3.8256059999999996</v>
      </c>
      <c r="AD3497">
        <f t="shared" ca="1" si="976"/>
        <v>0</v>
      </c>
      <c r="AE3497">
        <f t="shared" ca="1" si="988"/>
        <v>0</v>
      </c>
      <c r="AF3497">
        <f t="shared" ca="1" si="989"/>
        <v>0</v>
      </c>
      <c r="AG3497">
        <f t="shared" ca="1" si="990"/>
        <v>0.9564014999999999</v>
      </c>
      <c r="AH3497">
        <f t="shared" ca="1" si="991"/>
        <v>0</v>
      </c>
    </row>
    <row r="3498" spans="15:34" x14ac:dyDescent="0.25">
      <c r="O3498">
        <v>3442</v>
      </c>
      <c r="P3498" s="2">
        <f t="shared" si="992"/>
        <v>44340.374999991654</v>
      </c>
      <c r="Q3498">
        <f t="shared" si="977"/>
        <v>24</v>
      </c>
      <c r="R3498">
        <f t="shared" si="978"/>
        <v>5</v>
      </c>
      <c r="S3498">
        <f t="shared" si="979"/>
        <v>3</v>
      </c>
      <c r="T3498">
        <f t="shared" si="980"/>
        <v>9</v>
      </c>
      <c r="U3498">
        <f t="shared" si="981"/>
        <v>1</v>
      </c>
      <c r="V3498">
        <f t="shared" ca="1" si="982"/>
        <v>0.57879999999999998</v>
      </c>
      <c r="W3498">
        <f>INDEX(Solarstrahlungsdaten!$B$13:$G$8772,Übersicht!O3498,Übersicht!$E$10)</f>
        <v>694.56</v>
      </c>
      <c r="X3498">
        <f t="shared" si="983"/>
        <v>2.3892863999999996</v>
      </c>
      <c r="Y3498">
        <f t="shared" ca="1" si="984"/>
        <v>-1.8104863999999996</v>
      </c>
      <c r="Z3498">
        <f t="shared" ca="1" si="985"/>
        <v>0.57879999999999998</v>
      </c>
      <c r="AA3498">
        <f t="shared" ca="1" si="986"/>
        <v>0.17439400000000038</v>
      </c>
      <c r="AB3498">
        <f t="shared" ca="1" si="987"/>
        <v>0</v>
      </c>
      <c r="AC3498">
        <f t="shared" ca="1" si="993"/>
        <v>4</v>
      </c>
      <c r="AD3498">
        <f t="shared" ca="1" si="976"/>
        <v>-1.6360923999999992</v>
      </c>
      <c r="AE3498">
        <f t="shared" ca="1" si="988"/>
        <v>1.6360923999999992</v>
      </c>
      <c r="AF3498">
        <f t="shared" ca="1" si="989"/>
        <v>0</v>
      </c>
      <c r="AG3498">
        <f t="shared" ca="1" si="990"/>
        <v>1</v>
      </c>
      <c r="AH3498">
        <f t="shared" ca="1" si="991"/>
        <v>0</v>
      </c>
    </row>
    <row r="3499" spans="15:34" x14ac:dyDescent="0.25">
      <c r="O3499">
        <v>3443</v>
      </c>
      <c r="P3499" s="2">
        <f t="shared" si="992"/>
        <v>44340.416666658319</v>
      </c>
      <c r="Q3499">
        <f t="shared" si="977"/>
        <v>24</v>
      </c>
      <c r="R3499">
        <f t="shared" si="978"/>
        <v>5</v>
      </c>
      <c r="S3499">
        <f t="shared" si="979"/>
        <v>3</v>
      </c>
      <c r="T3499">
        <f t="shared" si="980"/>
        <v>10</v>
      </c>
      <c r="U3499">
        <f t="shared" si="981"/>
        <v>1</v>
      </c>
      <c r="V3499">
        <f t="shared" ca="1" si="982"/>
        <v>0.56110000000000004</v>
      </c>
      <c r="W3499">
        <f>INDEX(Solarstrahlungsdaten!$B$13:$G$8772,Übersicht!O3499,Übersicht!$E$10)</f>
        <v>621.95000000000005</v>
      </c>
      <c r="X3499">
        <f t="shared" si="983"/>
        <v>2.1395080000000002</v>
      </c>
      <c r="Y3499">
        <f t="shared" ca="1" si="984"/>
        <v>-1.578408</v>
      </c>
      <c r="Z3499">
        <f t="shared" ca="1" si="985"/>
        <v>0.56110000000000004</v>
      </c>
      <c r="AA3499">
        <f t="shared" ca="1" si="986"/>
        <v>0</v>
      </c>
      <c r="AB3499">
        <f t="shared" ca="1" si="987"/>
        <v>0</v>
      </c>
      <c r="AC3499">
        <f t="shared" ca="1" si="993"/>
        <v>4</v>
      </c>
      <c r="AD3499">
        <f t="shared" ca="1" si="976"/>
        <v>-1.578408</v>
      </c>
      <c r="AE3499">
        <f t="shared" ca="1" si="988"/>
        <v>1.578408</v>
      </c>
      <c r="AF3499">
        <f t="shared" ca="1" si="989"/>
        <v>0</v>
      </c>
      <c r="AG3499">
        <f t="shared" ca="1" si="990"/>
        <v>1</v>
      </c>
      <c r="AH3499">
        <f t="shared" ca="1" si="991"/>
        <v>0</v>
      </c>
    </row>
    <row r="3500" spans="15:34" x14ac:dyDescent="0.25">
      <c r="O3500">
        <v>3444</v>
      </c>
      <c r="P3500" s="2">
        <f t="shared" si="992"/>
        <v>44340.458333324983</v>
      </c>
      <c r="Q3500">
        <f t="shared" si="977"/>
        <v>24</v>
      </c>
      <c r="R3500">
        <f t="shared" si="978"/>
        <v>5</v>
      </c>
      <c r="S3500">
        <f t="shared" si="979"/>
        <v>3</v>
      </c>
      <c r="T3500">
        <f t="shared" si="980"/>
        <v>11</v>
      </c>
      <c r="U3500">
        <f t="shared" si="981"/>
        <v>1</v>
      </c>
      <c r="V3500">
        <f t="shared" ca="1" si="982"/>
        <v>0.5595</v>
      </c>
      <c r="W3500">
        <f>INDEX(Solarstrahlungsdaten!$B$13:$G$8772,Übersicht!O3500,Übersicht!$E$10)</f>
        <v>511.59500000000003</v>
      </c>
      <c r="X3500">
        <f t="shared" si="983"/>
        <v>1.7598868000000001</v>
      </c>
      <c r="Y3500">
        <f t="shared" ca="1" si="984"/>
        <v>-1.2003868</v>
      </c>
      <c r="Z3500">
        <f t="shared" ca="1" si="985"/>
        <v>0.5595</v>
      </c>
      <c r="AA3500">
        <f t="shared" ca="1" si="986"/>
        <v>0</v>
      </c>
      <c r="AB3500">
        <f t="shared" ca="1" si="987"/>
        <v>0</v>
      </c>
      <c r="AC3500">
        <f t="shared" ca="1" si="993"/>
        <v>4</v>
      </c>
      <c r="AD3500">
        <f t="shared" ca="1" si="976"/>
        <v>-1.2003868</v>
      </c>
      <c r="AE3500">
        <f t="shared" ca="1" si="988"/>
        <v>1.2003868</v>
      </c>
      <c r="AF3500">
        <f t="shared" ca="1" si="989"/>
        <v>0</v>
      </c>
      <c r="AG3500">
        <f t="shared" ca="1" si="990"/>
        <v>1</v>
      </c>
      <c r="AH3500">
        <f t="shared" ca="1" si="991"/>
        <v>0</v>
      </c>
    </row>
    <row r="3501" spans="15:34" x14ac:dyDescent="0.25">
      <c r="O3501">
        <v>3445</v>
      </c>
      <c r="P3501" s="2">
        <f t="shared" si="992"/>
        <v>44340.499999991647</v>
      </c>
      <c r="Q3501">
        <f t="shared" si="977"/>
        <v>24</v>
      </c>
      <c r="R3501">
        <f t="shared" si="978"/>
        <v>5</v>
      </c>
      <c r="S3501">
        <f t="shared" si="979"/>
        <v>3</v>
      </c>
      <c r="T3501">
        <f t="shared" si="980"/>
        <v>12</v>
      </c>
      <c r="U3501">
        <f t="shared" si="981"/>
        <v>1</v>
      </c>
      <c r="V3501">
        <f t="shared" ca="1" si="982"/>
        <v>0.61539999999999995</v>
      </c>
      <c r="W3501">
        <f>INDEX(Solarstrahlungsdaten!$B$13:$G$8772,Übersicht!O3501,Übersicht!$E$10)</f>
        <v>468.08500000000004</v>
      </c>
      <c r="X3501">
        <f t="shared" si="983"/>
        <v>1.6102124</v>
      </c>
      <c r="Y3501">
        <f t="shared" ca="1" si="984"/>
        <v>-0.99481240000000004</v>
      </c>
      <c r="Z3501">
        <f t="shared" ca="1" si="985"/>
        <v>0.61539999999999995</v>
      </c>
      <c r="AA3501">
        <f t="shared" ca="1" si="986"/>
        <v>0</v>
      </c>
      <c r="AB3501">
        <f t="shared" ca="1" si="987"/>
        <v>0</v>
      </c>
      <c r="AC3501">
        <f t="shared" ca="1" si="993"/>
        <v>4</v>
      </c>
      <c r="AD3501">
        <f t="shared" ca="1" si="976"/>
        <v>-0.99481240000000004</v>
      </c>
      <c r="AE3501">
        <f t="shared" ca="1" si="988"/>
        <v>0.99481240000000004</v>
      </c>
      <c r="AF3501">
        <f t="shared" ca="1" si="989"/>
        <v>0</v>
      </c>
      <c r="AG3501">
        <f t="shared" ca="1" si="990"/>
        <v>1</v>
      </c>
      <c r="AH3501">
        <f t="shared" ca="1" si="991"/>
        <v>0</v>
      </c>
    </row>
    <row r="3502" spans="15:34" x14ac:dyDescent="0.25">
      <c r="O3502">
        <v>3446</v>
      </c>
      <c r="P3502" s="2">
        <f t="shared" si="992"/>
        <v>44340.541666658311</v>
      </c>
      <c r="Q3502">
        <f t="shared" si="977"/>
        <v>24</v>
      </c>
      <c r="R3502">
        <f t="shared" si="978"/>
        <v>5</v>
      </c>
      <c r="S3502">
        <f t="shared" si="979"/>
        <v>3</v>
      </c>
      <c r="T3502">
        <f t="shared" si="980"/>
        <v>13</v>
      </c>
      <c r="U3502">
        <f t="shared" si="981"/>
        <v>1</v>
      </c>
      <c r="V3502">
        <f t="shared" ca="1" si="982"/>
        <v>0.62909999999999988</v>
      </c>
      <c r="W3502">
        <f>INDEX(Solarstrahlungsdaten!$B$13:$G$8772,Übersicht!O3502,Übersicht!$E$10)</f>
        <v>483.565</v>
      </c>
      <c r="X3502">
        <f t="shared" si="983"/>
        <v>1.6634636</v>
      </c>
      <c r="Y3502">
        <f t="shared" ca="1" si="984"/>
        <v>-1.0343636000000003</v>
      </c>
      <c r="Z3502">
        <f t="shared" ca="1" si="985"/>
        <v>0.62909999999999988</v>
      </c>
      <c r="AA3502">
        <f t="shared" ca="1" si="986"/>
        <v>0</v>
      </c>
      <c r="AB3502">
        <f t="shared" ca="1" si="987"/>
        <v>0</v>
      </c>
      <c r="AC3502">
        <f t="shared" ca="1" si="993"/>
        <v>4</v>
      </c>
      <c r="AD3502">
        <f t="shared" ca="1" si="976"/>
        <v>-1.0343636000000003</v>
      </c>
      <c r="AE3502">
        <f t="shared" ca="1" si="988"/>
        <v>1.0343636000000003</v>
      </c>
      <c r="AF3502">
        <f t="shared" ca="1" si="989"/>
        <v>0</v>
      </c>
      <c r="AG3502">
        <f t="shared" ca="1" si="990"/>
        <v>1</v>
      </c>
      <c r="AH3502">
        <f t="shared" ca="1" si="991"/>
        <v>0</v>
      </c>
    </row>
    <row r="3503" spans="15:34" x14ac:dyDescent="0.25">
      <c r="O3503">
        <v>3447</v>
      </c>
      <c r="P3503" s="2">
        <f t="shared" si="992"/>
        <v>44340.583333324976</v>
      </c>
      <c r="Q3503">
        <f t="shared" si="977"/>
        <v>24</v>
      </c>
      <c r="R3503">
        <f t="shared" si="978"/>
        <v>5</v>
      </c>
      <c r="S3503">
        <f t="shared" si="979"/>
        <v>3</v>
      </c>
      <c r="T3503">
        <f t="shared" si="980"/>
        <v>14</v>
      </c>
      <c r="U3503">
        <f t="shared" si="981"/>
        <v>1</v>
      </c>
      <c r="V3503">
        <f t="shared" ca="1" si="982"/>
        <v>0.5454</v>
      </c>
      <c r="W3503">
        <f>INDEX(Solarstrahlungsdaten!$B$13:$G$8772,Übersicht!O3503,Übersicht!$E$10)</f>
        <v>261.56</v>
      </c>
      <c r="X3503">
        <f t="shared" si="983"/>
        <v>0.89976640000000008</v>
      </c>
      <c r="Y3503">
        <f t="shared" ca="1" si="984"/>
        <v>-0.35436640000000008</v>
      </c>
      <c r="Z3503">
        <f t="shared" ca="1" si="985"/>
        <v>0.5454</v>
      </c>
      <c r="AA3503">
        <f t="shared" ca="1" si="986"/>
        <v>0</v>
      </c>
      <c r="AB3503">
        <f t="shared" ca="1" si="987"/>
        <v>0</v>
      </c>
      <c r="AC3503">
        <f t="shared" ca="1" si="993"/>
        <v>4</v>
      </c>
      <c r="AD3503">
        <f t="shared" ca="1" si="976"/>
        <v>-0.35436640000000008</v>
      </c>
      <c r="AE3503">
        <f t="shared" ca="1" si="988"/>
        <v>0.35436640000000008</v>
      </c>
      <c r="AF3503">
        <f t="shared" ca="1" si="989"/>
        <v>0</v>
      </c>
      <c r="AG3503">
        <f t="shared" ca="1" si="990"/>
        <v>1</v>
      </c>
      <c r="AH3503">
        <f t="shared" ca="1" si="991"/>
        <v>0</v>
      </c>
    </row>
    <row r="3504" spans="15:34" x14ac:dyDescent="0.25">
      <c r="O3504">
        <v>3448</v>
      </c>
      <c r="P3504" s="2">
        <f t="shared" si="992"/>
        <v>44340.62499999164</v>
      </c>
      <c r="Q3504">
        <f t="shared" si="977"/>
        <v>24</v>
      </c>
      <c r="R3504">
        <f t="shared" si="978"/>
        <v>5</v>
      </c>
      <c r="S3504">
        <f t="shared" si="979"/>
        <v>3</v>
      </c>
      <c r="T3504">
        <f t="shared" si="980"/>
        <v>15</v>
      </c>
      <c r="U3504">
        <f t="shared" si="981"/>
        <v>1</v>
      </c>
      <c r="V3504">
        <f t="shared" ca="1" si="982"/>
        <v>0.48510000000000003</v>
      </c>
      <c r="W3504">
        <f>INDEX(Solarstrahlungsdaten!$B$13:$G$8772,Übersicht!O3504,Übersicht!$E$10)</f>
        <v>473.78499999999997</v>
      </c>
      <c r="X3504">
        <f t="shared" si="983"/>
        <v>1.6298203999999998</v>
      </c>
      <c r="Y3504">
        <f t="shared" ca="1" si="984"/>
        <v>-1.1447203999999997</v>
      </c>
      <c r="Z3504">
        <f t="shared" ca="1" si="985"/>
        <v>0.48510000000000003</v>
      </c>
      <c r="AA3504">
        <f t="shared" ca="1" si="986"/>
        <v>0</v>
      </c>
      <c r="AB3504">
        <f t="shared" ca="1" si="987"/>
        <v>0</v>
      </c>
      <c r="AC3504">
        <f t="shared" ca="1" si="993"/>
        <v>4</v>
      </c>
      <c r="AD3504">
        <f t="shared" ca="1" si="976"/>
        <v>-1.1447203999999997</v>
      </c>
      <c r="AE3504">
        <f t="shared" ca="1" si="988"/>
        <v>1.1447203999999997</v>
      </c>
      <c r="AF3504">
        <f t="shared" ca="1" si="989"/>
        <v>0</v>
      </c>
      <c r="AG3504">
        <f t="shared" ca="1" si="990"/>
        <v>1</v>
      </c>
      <c r="AH3504">
        <f t="shared" ca="1" si="991"/>
        <v>0</v>
      </c>
    </row>
    <row r="3505" spans="15:34" x14ac:dyDescent="0.25">
      <c r="O3505">
        <v>3449</v>
      </c>
      <c r="P3505" s="2">
        <f t="shared" si="992"/>
        <v>44340.666666658304</v>
      </c>
      <c r="Q3505">
        <f t="shared" si="977"/>
        <v>24</v>
      </c>
      <c r="R3505">
        <f t="shared" si="978"/>
        <v>5</v>
      </c>
      <c r="S3505">
        <f t="shared" si="979"/>
        <v>3</v>
      </c>
      <c r="T3505">
        <f t="shared" si="980"/>
        <v>16</v>
      </c>
      <c r="U3505">
        <f t="shared" si="981"/>
        <v>1</v>
      </c>
      <c r="V3505">
        <f t="shared" ca="1" si="982"/>
        <v>0.45910000000000001</v>
      </c>
      <c r="W3505">
        <f>INDEX(Solarstrahlungsdaten!$B$13:$G$8772,Übersicht!O3505,Übersicht!$E$10)</f>
        <v>325.42500000000001</v>
      </c>
      <c r="X3505">
        <f t="shared" si="983"/>
        <v>1.119462</v>
      </c>
      <c r="Y3505">
        <f t="shared" ca="1" si="984"/>
        <v>-0.66036199999999989</v>
      </c>
      <c r="Z3505">
        <f t="shared" ca="1" si="985"/>
        <v>0.45910000000000001</v>
      </c>
      <c r="AA3505">
        <f t="shared" ca="1" si="986"/>
        <v>0</v>
      </c>
      <c r="AB3505">
        <f t="shared" ca="1" si="987"/>
        <v>0</v>
      </c>
      <c r="AC3505">
        <f t="shared" ca="1" si="993"/>
        <v>4</v>
      </c>
      <c r="AD3505">
        <f t="shared" ca="1" si="976"/>
        <v>-0.66036199999999989</v>
      </c>
      <c r="AE3505">
        <f t="shared" ca="1" si="988"/>
        <v>0.66036199999999989</v>
      </c>
      <c r="AF3505">
        <f t="shared" ca="1" si="989"/>
        <v>0</v>
      </c>
      <c r="AG3505">
        <f t="shared" ca="1" si="990"/>
        <v>1</v>
      </c>
      <c r="AH3505">
        <f t="shared" ca="1" si="991"/>
        <v>0</v>
      </c>
    </row>
    <row r="3506" spans="15:34" x14ac:dyDescent="0.25">
      <c r="O3506">
        <v>3450</v>
      </c>
      <c r="P3506" s="2">
        <f t="shared" si="992"/>
        <v>44340.708333324968</v>
      </c>
      <c r="Q3506">
        <f t="shared" si="977"/>
        <v>24</v>
      </c>
      <c r="R3506">
        <f t="shared" si="978"/>
        <v>5</v>
      </c>
      <c r="S3506">
        <f t="shared" si="979"/>
        <v>3</v>
      </c>
      <c r="T3506">
        <f t="shared" si="980"/>
        <v>17</v>
      </c>
      <c r="U3506">
        <f t="shared" si="981"/>
        <v>1</v>
      </c>
      <c r="V3506">
        <f t="shared" ca="1" si="982"/>
        <v>0.47749999999999998</v>
      </c>
      <c r="W3506">
        <f>INDEX(Solarstrahlungsdaten!$B$13:$G$8772,Übersicht!O3506,Übersicht!$E$10)</f>
        <v>203.45</v>
      </c>
      <c r="X3506">
        <f t="shared" si="983"/>
        <v>0.69986799999999993</v>
      </c>
      <c r="Y3506">
        <f t="shared" ca="1" si="984"/>
        <v>-0.22236799999999995</v>
      </c>
      <c r="Z3506">
        <f t="shared" ca="1" si="985"/>
        <v>0.47749999999999998</v>
      </c>
      <c r="AA3506">
        <f t="shared" ca="1" si="986"/>
        <v>0</v>
      </c>
      <c r="AB3506">
        <f t="shared" ca="1" si="987"/>
        <v>0</v>
      </c>
      <c r="AC3506">
        <f t="shared" ca="1" si="993"/>
        <v>4</v>
      </c>
      <c r="AD3506">
        <f t="shared" ca="1" si="976"/>
        <v>-0.22236799999999995</v>
      </c>
      <c r="AE3506">
        <f t="shared" ca="1" si="988"/>
        <v>0.22236799999999995</v>
      </c>
      <c r="AF3506">
        <f t="shared" ca="1" si="989"/>
        <v>0</v>
      </c>
      <c r="AG3506">
        <f t="shared" ca="1" si="990"/>
        <v>1</v>
      </c>
      <c r="AH3506">
        <f t="shared" ca="1" si="991"/>
        <v>0</v>
      </c>
    </row>
    <row r="3507" spans="15:34" x14ac:dyDescent="0.25">
      <c r="O3507">
        <v>3451</v>
      </c>
      <c r="P3507" s="2">
        <f t="shared" si="992"/>
        <v>44340.749999991633</v>
      </c>
      <c r="Q3507">
        <f t="shared" si="977"/>
        <v>24</v>
      </c>
      <c r="R3507">
        <f t="shared" si="978"/>
        <v>5</v>
      </c>
      <c r="S3507">
        <f t="shared" si="979"/>
        <v>3</v>
      </c>
      <c r="T3507">
        <f t="shared" si="980"/>
        <v>18</v>
      </c>
      <c r="U3507">
        <f t="shared" si="981"/>
        <v>1</v>
      </c>
      <c r="V3507">
        <f t="shared" ca="1" si="982"/>
        <v>0.5454</v>
      </c>
      <c r="W3507">
        <f>INDEX(Solarstrahlungsdaten!$B$13:$G$8772,Übersicht!O3507,Übersicht!$E$10)</f>
        <v>97.25</v>
      </c>
      <c r="X3507">
        <f t="shared" si="983"/>
        <v>0.33454</v>
      </c>
      <c r="Y3507">
        <f t="shared" ca="1" si="984"/>
        <v>0.21085999999999999</v>
      </c>
      <c r="Z3507">
        <f t="shared" ca="1" si="985"/>
        <v>0.33454</v>
      </c>
      <c r="AA3507">
        <f t="shared" ca="1" si="986"/>
        <v>0</v>
      </c>
      <c r="AB3507">
        <f t="shared" ca="1" si="987"/>
        <v>0.21085999999999999</v>
      </c>
      <c r="AC3507">
        <f t="shared" ca="1" si="993"/>
        <v>3.7891400000000002</v>
      </c>
      <c r="AD3507">
        <f t="shared" ca="1" si="976"/>
        <v>0</v>
      </c>
      <c r="AE3507">
        <f t="shared" ca="1" si="988"/>
        <v>0</v>
      </c>
      <c r="AF3507">
        <f t="shared" ca="1" si="989"/>
        <v>0</v>
      </c>
      <c r="AG3507">
        <f t="shared" ca="1" si="990"/>
        <v>0.94728500000000004</v>
      </c>
      <c r="AH3507">
        <f t="shared" ca="1" si="991"/>
        <v>0</v>
      </c>
    </row>
    <row r="3508" spans="15:34" x14ac:dyDescent="0.25">
      <c r="O3508">
        <v>3452</v>
      </c>
      <c r="P3508" s="2">
        <f t="shared" si="992"/>
        <v>44340.791666658297</v>
      </c>
      <c r="Q3508">
        <f t="shared" si="977"/>
        <v>24</v>
      </c>
      <c r="R3508">
        <f t="shared" si="978"/>
        <v>5</v>
      </c>
      <c r="S3508">
        <f t="shared" si="979"/>
        <v>3</v>
      </c>
      <c r="T3508">
        <f t="shared" si="980"/>
        <v>19</v>
      </c>
      <c r="U3508">
        <f t="shared" si="981"/>
        <v>1</v>
      </c>
      <c r="V3508">
        <f t="shared" ca="1" si="982"/>
        <v>0.64149999999999996</v>
      </c>
      <c r="W3508">
        <f>INDEX(Solarstrahlungsdaten!$B$13:$G$8772,Übersicht!O3508,Übersicht!$E$10)</f>
        <v>0</v>
      </c>
      <c r="X3508">
        <f t="shared" si="983"/>
        <v>0</v>
      </c>
      <c r="Y3508">
        <f t="shared" ca="1" si="984"/>
        <v>0.64149999999999996</v>
      </c>
      <c r="Z3508">
        <f t="shared" ca="1" si="985"/>
        <v>0</v>
      </c>
      <c r="AA3508">
        <f t="shared" ca="1" si="986"/>
        <v>0</v>
      </c>
      <c r="AB3508">
        <f t="shared" ca="1" si="987"/>
        <v>0.64149999999999996</v>
      </c>
      <c r="AC3508">
        <f t="shared" ca="1" si="993"/>
        <v>3.14764</v>
      </c>
      <c r="AD3508">
        <f t="shared" ca="1" si="976"/>
        <v>0</v>
      </c>
      <c r="AE3508">
        <f t="shared" ca="1" si="988"/>
        <v>0</v>
      </c>
      <c r="AF3508">
        <f t="shared" ca="1" si="989"/>
        <v>0</v>
      </c>
      <c r="AG3508">
        <f t="shared" ca="1" si="990"/>
        <v>0.78691</v>
      </c>
      <c r="AH3508">
        <f t="shared" ca="1" si="991"/>
        <v>0</v>
      </c>
    </row>
    <row r="3509" spans="15:34" x14ac:dyDescent="0.25">
      <c r="O3509">
        <v>3453</v>
      </c>
      <c r="P3509" s="2">
        <f t="shared" si="992"/>
        <v>44340.833333324961</v>
      </c>
      <c r="Q3509">
        <f t="shared" si="977"/>
        <v>24</v>
      </c>
      <c r="R3509">
        <f t="shared" si="978"/>
        <v>5</v>
      </c>
      <c r="S3509">
        <f t="shared" si="979"/>
        <v>3</v>
      </c>
      <c r="T3509">
        <f t="shared" si="980"/>
        <v>20</v>
      </c>
      <c r="U3509">
        <f t="shared" si="981"/>
        <v>1</v>
      </c>
      <c r="V3509">
        <f t="shared" ca="1" si="982"/>
        <v>0.67459999999999998</v>
      </c>
      <c r="W3509">
        <f>INDEX(Solarstrahlungsdaten!$B$13:$G$8772,Übersicht!O3509,Übersicht!$E$10)</f>
        <v>0</v>
      </c>
      <c r="X3509">
        <f t="shared" si="983"/>
        <v>0</v>
      </c>
      <c r="Y3509">
        <f t="shared" ca="1" si="984"/>
        <v>0.67459999999999998</v>
      </c>
      <c r="Z3509">
        <f t="shared" ca="1" si="985"/>
        <v>0</v>
      </c>
      <c r="AA3509">
        <f t="shared" ca="1" si="986"/>
        <v>0</v>
      </c>
      <c r="AB3509">
        <f t="shared" ca="1" si="987"/>
        <v>0.67459999999999998</v>
      </c>
      <c r="AC3509">
        <f t="shared" ca="1" si="993"/>
        <v>2.4730400000000001</v>
      </c>
      <c r="AD3509">
        <f t="shared" ca="1" si="976"/>
        <v>0</v>
      </c>
      <c r="AE3509">
        <f t="shared" ca="1" si="988"/>
        <v>0</v>
      </c>
      <c r="AF3509">
        <f t="shared" ca="1" si="989"/>
        <v>0</v>
      </c>
      <c r="AG3509">
        <f t="shared" ca="1" si="990"/>
        <v>0.61826000000000003</v>
      </c>
      <c r="AH3509">
        <f t="shared" ca="1" si="991"/>
        <v>0</v>
      </c>
    </row>
    <row r="3510" spans="15:34" x14ac:dyDescent="0.25">
      <c r="O3510">
        <v>3454</v>
      </c>
      <c r="P3510" s="2">
        <f t="shared" si="992"/>
        <v>44340.874999991625</v>
      </c>
      <c r="Q3510">
        <f t="shared" si="977"/>
        <v>24</v>
      </c>
      <c r="R3510">
        <f t="shared" si="978"/>
        <v>5</v>
      </c>
      <c r="S3510">
        <f t="shared" si="979"/>
        <v>3</v>
      </c>
      <c r="T3510">
        <f t="shared" si="980"/>
        <v>21</v>
      </c>
      <c r="U3510">
        <f t="shared" si="981"/>
        <v>1</v>
      </c>
      <c r="V3510">
        <f t="shared" ca="1" si="982"/>
        <v>0.63759999999999994</v>
      </c>
      <c r="W3510">
        <f>INDEX(Solarstrahlungsdaten!$B$13:$G$8772,Übersicht!O3510,Übersicht!$E$10)</f>
        <v>0</v>
      </c>
      <c r="X3510">
        <f t="shared" si="983"/>
        <v>0</v>
      </c>
      <c r="Y3510">
        <f t="shared" ca="1" si="984"/>
        <v>0.63759999999999994</v>
      </c>
      <c r="Z3510">
        <f t="shared" ca="1" si="985"/>
        <v>0</v>
      </c>
      <c r="AA3510">
        <f t="shared" ca="1" si="986"/>
        <v>0</v>
      </c>
      <c r="AB3510">
        <f t="shared" ca="1" si="987"/>
        <v>0.63759999999999994</v>
      </c>
      <c r="AC3510">
        <f t="shared" ca="1" si="993"/>
        <v>1.8354400000000002</v>
      </c>
      <c r="AD3510">
        <f t="shared" ca="1" si="976"/>
        <v>0</v>
      </c>
      <c r="AE3510">
        <f t="shared" ca="1" si="988"/>
        <v>0</v>
      </c>
      <c r="AF3510">
        <f t="shared" ca="1" si="989"/>
        <v>0</v>
      </c>
      <c r="AG3510">
        <f t="shared" ca="1" si="990"/>
        <v>0.45886000000000005</v>
      </c>
      <c r="AH3510">
        <f t="shared" ca="1" si="991"/>
        <v>0</v>
      </c>
    </row>
    <row r="3511" spans="15:34" x14ac:dyDescent="0.25">
      <c r="O3511">
        <v>3455</v>
      </c>
      <c r="P3511" s="2">
        <f t="shared" si="992"/>
        <v>44340.91666665829</v>
      </c>
      <c r="Q3511">
        <f t="shared" si="977"/>
        <v>24</v>
      </c>
      <c r="R3511">
        <f t="shared" si="978"/>
        <v>5</v>
      </c>
      <c r="S3511">
        <f t="shared" si="979"/>
        <v>3</v>
      </c>
      <c r="T3511">
        <f t="shared" si="980"/>
        <v>22</v>
      </c>
      <c r="U3511">
        <f t="shared" si="981"/>
        <v>1</v>
      </c>
      <c r="V3511">
        <f t="shared" ca="1" si="982"/>
        <v>0.59710000000000008</v>
      </c>
      <c r="W3511">
        <f>INDEX(Solarstrahlungsdaten!$B$13:$G$8772,Übersicht!O3511,Übersicht!$E$10)</f>
        <v>0</v>
      </c>
      <c r="X3511">
        <f t="shared" si="983"/>
        <v>0</v>
      </c>
      <c r="Y3511">
        <f t="shared" ca="1" si="984"/>
        <v>0.59710000000000008</v>
      </c>
      <c r="Z3511">
        <f t="shared" ca="1" si="985"/>
        <v>0</v>
      </c>
      <c r="AA3511">
        <f t="shared" ca="1" si="986"/>
        <v>0</v>
      </c>
      <c r="AB3511">
        <f t="shared" ca="1" si="987"/>
        <v>0.59710000000000008</v>
      </c>
      <c r="AC3511">
        <f t="shared" ca="1" si="993"/>
        <v>1.23834</v>
      </c>
      <c r="AD3511">
        <f t="shared" ca="1" si="976"/>
        <v>0</v>
      </c>
      <c r="AE3511">
        <f t="shared" ca="1" si="988"/>
        <v>0</v>
      </c>
      <c r="AF3511">
        <f t="shared" ca="1" si="989"/>
        <v>0</v>
      </c>
      <c r="AG3511">
        <f t="shared" ca="1" si="990"/>
        <v>0.309585</v>
      </c>
      <c r="AH3511">
        <f t="shared" ca="1" si="991"/>
        <v>0</v>
      </c>
    </row>
    <row r="3512" spans="15:34" x14ac:dyDescent="0.25">
      <c r="O3512">
        <v>3456</v>
      </c>
      <c r="P3512" s="2">
        <f t="shared" si="992"/>
        <v>44340.958333324954</v>
      </c>
      <c r="Q3512">
        <f t="shared" si="977"/>
        <v>24</v>
      </c>
      <c r="R3512">
        <f t="shared" si="978"/>
        <v>5</v>
      </c>
      <c r="S3512">
        <f t="shared" si="979"/>
        <v>3</v>
      </c>
      <c r="T3512">
        <f t="shared" si="980"/>
        <v>23</v>
      </c>
      <c r="U3512">
        <f t="shared" si="981"/>
        <v>1</v>
      </c>
      <c r="V3512">
        <f t="shared" ca="1" si="982"/>
        <v>0.48749999999999999</v>
      </c>
      <c r="W3512">
        <f>INDEX(Solarstrahlungsdaten!$B$13:$G$8772,Übersicht!O3512,Übersicht!$E$10)</f>
        <v>0</v>
      </c>
      <c r="X3512">
        <f t="shared" si="983"/>
        <v>0</v>
      </c>
      <c r="Y3512">
        <f t="shared" ca="1" si="984"/>
        <v>0.48749999999999999</v>
      </c>
      <c r="Z3512">
        <f t="shared" ca="1" si="985"/>
        <v>0</v>
      </c>
      <c r="AA3512">
        <f t="shared" ca="1" si="986"/>
        <v>0</v>
      </c>
      <c r="AB3512">
        <f t="shared" ca="1" si="987"/>
        <v>0.48749999999999999</v>
      </c>
      <c r="AC3512">
        <f t="shared" ca="1" si="993"/>
        <v>0.75083999999999995</v>
      </c>
      <c r="AD3512">
        <f t="shared" ca="1" si="976"/>
        <v>0</v>
      </c>
      <c r="AE3512">
        <f t="shared" ca="1" si="988"/>
        <v>0</v>
      </c>
      <c r="AF3512">
        <f t="shared" ca="1" si="989"/>
        <v>0</v>
      </c>
      <c r="AG3512">
        <f t="shared" ca="1" si="990"/>
        <v>0.18770999999999999</v>
      </c>
      <c r="AH3512">
        <f t="shared" ca="1" si="991"/>
        <v>0</v>
      </c>
    </row>
    <row r="3513" spans="15:34" x14ac:dyDescent="0.25">
      <c r="O3513">
        <v>3457</v>
      </c>
      <c r="P3513" s="2">
        <f t="shared" si="992"/>
        <v>44340.999999991618</v>
      </c>
      <c r="Q3513">
        <f t="shared" si="977"/>
        <v>25</v>
      </c>
      <c r="R3513">
        <f t="shared" si="978"/>
        <v>5</v>
      </c>
      <c r="S3513">
        <f t="shared" si="979"/>
        <v>3</v>
      </c>
      <c r="T3513">
        <f t="shared" si="980"/>
        <v>0</v>
      </c>
      <c r="U3513">
        <f t="shared" si="981"/>
        <v>1</v>
      </c>
      <c r="V3513">
        <f t="shared" ca="1" si="982"/>
        <v>0.32850000000000001</v>
      </c>
      <c r="W3513">
        <f>INDEX(Solarstrahlungsdaten!$B$13:$G$8772,Übersicht!O3513,Übersicht!$E$10)</f>
        <v>0</v>
      </c>
      <c r="X3513">
        <f t="shared" si="983"/>
        <v>0</v>
      </c>
      <c r="Y3513">
        <f t="shared" ca="1" si="984"/>
        <v>0.32850000000000001</v>
      </c>
      <c r="Z3513">
        <f t="shared" ca="1" si="985"/>
        <v>0</v>
      </c>
      <c r="AA3513">
        <f t="shared" ca="1" si="986"/>
        <v>0</v>
      </c>
      <c r="AB3513">
        <f t="shared" ca="1" si="987"/>
        <v>0.32850000000000001</v>
      </c>
      <c r="AC3513">
        <f t="shared" ca="1" si="993"/>
        <v>0.42233999999999994</v>
      </c>
      <c r="AD3513">
        <f t="shared" ref="AD3513:AD3576" ca="1" si="994">Y3513+AA3513-AB3513</f>
        <v>0</v>
      </c>
      <c r="AE3513">
        <f t="shared" ca="1" si="988"/>
        <v>0</v>
      </c>
      <c r="AF3513">
        <f t="shared" ca="1" si="989"/>
        <v>0</v>
      </c>
      <c r="AG3513">
        <f t="shared" ca="1" si="990"/>
        <v>0.10558499999999998</v>
      </c>
      <c r="AH3513">
        <f t="shared" ca="1" si="991"/>
        <v>0</v>
      </c>
    </row>
    <row r="3514" spans="15:34" x14ac:dyDescent="0.25">
      <c r="O3514">
        <v>3458</v>
      </c>
      <c r="P3514" s="2">
        <f t="shared" si="992"/>
        <v>44341.041666658282</v>
      </c>
      <c r="Q3514">
        <f t="shared" ref="Q3514:Q3577" si="995">DAY(P3514)</f>
        <v>25</v>
      </c>
      <c r="R3514">
        <f t="shared" ref="R3514:R3577" si="996">MONTH(P3514)</f>
        <v>5</v>
      </c>
      <c r="S3514">
        <f t="shared" ref="S3514:S3577" si="997">IF(WEEKDAY(P3514)=6,1,IF(WEEKDAY(P3514)=7,2,3))</f>
        <v>3</v>
      </c>
      <c r="T3514">
        <f t="shared" ref="T3514:T3577" si="998">HOUR(P3514)</f>
        <v>1</v>
      </c>
      <c r="U3514">
        <f t="shared" ref="U3514:U3577" si="999">IF(AND(P3514&gt;DATE(2021,5,14),P3514&lt;DATE(2021,9,15)),1,IF(AND(P3514&gt;DATE(2021,3,20),P3514&lt;DATE(2021,11,1)),2,0))</f>
        <v>1</v>
      </c>
      <c r="V3514">
        <f t="shared" ref="V3514:V3577" ca="1" si="1000">INDEX($D$57:$L$80,1+T3514,S3514+U3514*3)</f>
        <v>0.22929999999999998</v>
      </c>
      <c r="W3514">
        <f>INDEX(Solarstrahlungsdaten!$B$13:$G$8772,Übersicht!O3514,Übersicht!$E$10)</f>
        <v>0</v>
      </c>
      <c r="X3514">
        <f t="shared" ref="X3514:X3577" si="1001">IF(W3514*$D$9/1000*(1-$D$41)&gt;$D$9*$D$42,$D$9*$D$42,W3514*$D$9/1000*(1-$D$41))</f>
        <v>0</v>
      </c>
      <c r="Y3514">
        <f t="shared" ref="Y3514:Y3577" ca="1" si="1002">V3514-X3514</f>
        <v>0.22929999999999998</v>
      </c>
      <c r="Z3514">
        <f t="shared" ref="Z3514:Z3577" ca="1" si="1003">IF(X3514&gt;V3514,V3514,X3514)</f>
        <v>0</v>
      </c>
      <c r="AA3514">
        <f t="shared" ref="AA3514:AA3577" ca="1" si="1004">IF(Y3514&lt;0, IF(AC3513-Y3514&lt;$D$22, -Y3514, $D$22-AC3513),0)</f>
        <v>0</v>
      </c>
      <c r="AB3514">
        <f t="shared" ref="AB3514:AB3577" ca="1" si="1005">IF(Y3514&gt;0, IF(AC3513-Y3514&gt;0, Y3514, AC3513),0)</f>
        <v>0.22929999999999998</v>
      </c>
      <c r="AC3514">
        <f t="shared" ca="1" si="993"/>
        <v>0.19303999999999996</v>
      </c>
      <c r="AD3514">
        <f t="shared" ca="1" si="994"/>
        <v>0</v>
      </c>
      <c r="AE3514">
        <f t="shared" ref="AE3514:AE3577" ca="1" si="1006">IF(AD3514&lt;0,-AD3514,0)</f>
        <v>0</v>
      </c>
      <c r="AF3514">
        <f t="shared" ref="AF3514:AF3577" ca="1" si="1007">IF(AD3514&gt;0,AD3514,0)</f>
        <v>0</v>
      </c>
      <c r="AG3514">
        <f t="shared" ref="AG3514:AG3577" ca="1" si="1008">IF($D$22&gt;0,AC3514/$D$22,0)</f>
        <v>4.825999999999999E-2</v>
      </c>
      <c r="AH3514">
        <f t="shared" ref="AH3514:AH3577" ca="1" si="1009">IF(AC3514&lt;=0,1,0)</f>
        <v>0</v>
      </c>
    </row>
    <row r="3515" spans="15:34" x14ac:dyDescent="0.25">
      <c r="O3515">
        <v>3459</v>
      </c>
      <c r="P3515" s="2">
        <f t="shared" ref="P3515:P3578" si="1010">P3514+TIME(1,,)</f>
        <v>44341.083333324947</v>
      </c>
      <c r="Q3515">
        <f t="shared" si="995"/>
        <v>25</v>
      </c>
      <c r="R3515">
        <f t="shared" si="996"/>
        <v>5</v>
      </c>
      <c r="S3515">
        <f t="shared" si="997"/>
        <v>3</v>
      </c>
      <c r="T3515">
        <f t="shared" si="998"/>
        <v>2</v>
      </c>
      <c r="U3515">
        <f t="shared" si="999"/>
        <v>1</v>
      </c>
      <c r="V3515">
        <f t="shared" ca="1" si="1000"/>
        <v>0.20319999999999999</v>
      </c>
      <c r="W3515">
        <f>INDEX(Solarstrahlungsdaten!$B$13:$G$8772,Übersicht!O3515,Übersicht!$E$10)</f>
        <v>0</v>
      </c>
      <c r="X3515">
        <f t="shared" si="1001"/>
        <v>0</v>
      </c>
      <c r="Y3515">
        <f t="shared" ca="1" si="1002"/>
        <v>0.20319999999999999</v>
      </c>
      <c r="Z3515">
        <f t="shared" ca="1" si="1003"/>
        <v>0</v>
      </c>
      <c r="AA3515">
        <f t="shared" ca="1" si="1004"/>
        <v>0</v>
      </c>
      <c r="AB3515">
        <f t="shared" ca="1" si="1005"/>
        <v>0.19303999999999996</v>
      </c>
      <c r="AC3515">
        <f t="shared" ref="AC3515:AC3578" ca="1" si="1011">AC3514+AA3515-AB3515</f>
        <v>0</v>
      </c>
      <c r="AD3515">
        <f t="shared" ca="1" si="994"/>
        <v>1.016000000000003E-2</v>
      </c>
      <c r="AE3515">
        <f t="shared" ca="1" si="1006"/>
        <v>0</v>
      </c>
      <c r="AF3515">
        <f t="shared" ca="1" si="1007"/>
        <v>1.016000000000003E-2</v>
      </c>
      <c r="AG3515">
        <f t="shared" ca="1" si="1008"/>
        <v>0</v>
      </c>
      <c r="AH3515">
        <f t="shared" ca="1" si="1009"/>
        <v>1</v>
      </c>
    </row>
    <row r="3516" spans="15:34" x14ac:dyDescent="0.25">
      <c r="O3516">
        <v>3460</v>
      </c>
      <c r="P3516" s="2">
        <f t="shared" si="1010"/>
        <v>44341.124999991611</v>
      </c>
      <c r="Q3516">
        <f t="shared" si="995"/>
        <v>25</v>
      </c>
      <c r="R3516">
        <f t="shared" si="996"/>
        <v>5</v>
      </c>
      <c r="S3516">
        <f t="shared" si="997"/>
        <v>3</v>
      </c>
      <c r="T3516">
        <f t="shared" si="998"/>
        <v>3</v>
      </c>
      <c r="U3516">
        <f t="shared" si="999"/>
        <v>1</v>
      </c>
      <c r="V3516">
        <f t="shared" ca="1" si="1000"/>
        <v>0.18919999999999998</v>
      </c>
      <c r="W3516">
        <f>INDEX(Solarstrahlungsdaten!$B$13:$G$8772,Übersicht!O3516,Übersicht!$E$10)</f>
        <v>0</v>
      </c>
      <c r="X3516">
        <f t="shared" si="1001"/>
        <v>0</v>
      </c>
      <c r="Y3516">
        <f t="shared" ca="1" si="1002"/>
        <v>0.18919999999999998</v>
      </c>
      <c r="Z3516">
        <f t="shared" ca="1" si="1003"/>
        <v>0</v>
      </c>
      <c r="AA3516">
        <f t="shared" ca="1" si="1004"/>
        <v>0</v>
      </c>
      <c r="AB3516">
        <f t="shared" ca="1" si="1005"/>
        <v>0</v>
      </c>
      <c r="AC3516">
        <f t="shared" ca="1" si="1011"/>
        <v>0</v>
      </c>
      <c r="AD3516">
        <f t="shared" ca="1" si="994"/>
        <v>0.18919999999999998</v>
      </c>
      <c r="AE3516">
        <f t="shared" ca="1" si="1006"/>
        <v>0</v>
      </c>
      <c r="AF3516">
        <f t="shared" ca="1" si="1007"/>
        <v>0.18919999999999998</v>
      </c>
      <c r="AG3516">
        <f t="shared" ca="1" si="1008"/>
        <v>0</v>
      </c>
      <c r="AH3516">
        <f t="shared" ca="1" si="1009"/>
        <v>1</v>
      </c>
    </row>
    <row r="3517" spans="15:34" x14ac:dyDescent="0.25">
      <c r="O3517">
        <v>3461</v>
      </c>
      <c r="P3517" s="2">
        <f t="shared" si="1010"/>
        <v>44341.166666658275</v>
      </c>
      <c r="Q3517">
        <f t="shared" si="995"/>
        <v>25</v>
      </c>
      <c r="R3517">
        <f t="shared" si="996"/>
        <v>5</v>
      </c>
      <c r="S3517">
        <f t="shared" si="997"/>
        <v>3</v>
      </c>
      <c r="T3517">
        <f t="shared" si="998"/>
        <v>4</v>
      </c>
      <c r="U3517">
        <f t="shared" si="999"/>
        <v>1</v>
      </c>
      <c r="V3517">
        <f t="shared" ca="1" si="1000"/>
        <v>0.191</v>
      </c>
      <c r="W3517">
        <f>INDEX(Solarstrahlungsdaten!$B$13:$G$8772,Übersicht!O3517,Übersicht!$E$10)</f>
        <v>1.0249999999999999</v>
      </c>
      <c r="X3517">
        <f t="shared" si="1001"/>
        <v>3.5259999999999996E-3</v>
      </c>
      <c r="Y3517">
        <f t="shared" ca="1" si="1002"/>
        <v>0.187474</v>
      </c>
      <c r="Z3517">
        <f t="shared" ca="1" si="1003"/>
        <v>3.5259999999999996E-3</v>
      </c>
      <c r="AA3517">
        <f t="shared" ca="1" si="1004"/>
        <v>0</v>
      </c>
      <c r="AB3517">
        <f t="shared" ca="1" si="1005"/>
        <v>0</v>
      </c>
      <c r="AC3517">
        <f t="shared" ca="1" si="1011"/>
        <v>0</v>
      </c>
      <c r="AD3517">
        <f t="shared" ca="1" si="994"/>
        <v>0.187474</v>
      </c>
      <c r="AE3517">
        <f t="shared" ca="1" si="1006"/>
        <v>0</v>
      </c>
      <c r="AF3517">
        <f t="shared" ca="1" si="1007"/>
        <v>0.187474</v>
      </c>
      <c r="AG3517">
        <f t="shared" ca="1" si="1008"/>
        <v>0</v>
      </c>
      <c r="AH3517">
        <f t="shared" ca="1" si="1009"/>
        <v>1</v>
      </c>
    </row>
    <row r="3518" spans="15:34" x14ac:dyDescent="0.25">
      <c r="O3518">
        <v>3462</v>
      </c>
      <c r="P3518" s="2">
        <f t="shared" si="1010"/>
        <v>44341.208333324939</v>
      </c>
      <c r="Q3518">
        <f t="shared" si="995"/>
        <v>25</v>
      </c>
      <c r="R3518">
        <f t="shared" si="996"/>
        <v>5</v>
      </c>
      <c r="S3518">
        <f t="shared" si="997"/>
        <v>3</v>
      </c>
      <c r="T3518">
        <f t="shared" si="998"/>
        <v>5</v>
      </c>
      <c r="U3518">
        <f t="shared" si="999"/>
        <v>1</v>
      </c>
      <c r="V3518">
        <f t="shared" ca="1" si="1000"/>
        <v>0.21959999999999999</v>
      </c>
      <c r="W3518">
        <f>INDEX(Solarstrahlungsdaten!$B$13:$G$8772,Übersicht!O3518,Übersicht!$E$10)</f>
        <v>18.28</v>
      </c>
      <c r="X3518">
        <f t="shared" si="1001"/>
        <v>6.28832E-2</v>
      </c>
      <c r="Y3518">
        <f t="shared" ca="1" si="1002"/>
        <v>0.15671679999999999</v>
      </c>
      <c r="Z3518">
        <f t="shared" ca="1" si="1003"/>
        <v>6.28832E-2</v>
      </c>
      <c r="AA3518">
        <f t="shared" ca="1" si="1004"/>
        <v>0</v>
      </c>
      <c r="AB3518">
        <f t="shared" ca="1" si="1005"/>
        <v>0</v>
      </c>
      <c r="AC3518">
        <f t="shared" ca="1" si="1011"/>
        <v>0</v>
      </c>
      <c r="AD3518">
        <f t="shared" ca="1" si="994"/>
        <v>0.15671679999999999</v>
      </c>
      <c r="AE3518">
        <f t="shared" ca="1" si="1006"/>
        <v>0</v>
      </c>
      <c r="AF3518">
        <f t="shared" ca="1" si="1007"/>
        <v>0.15671679999999999</v>
      </c>
      <c r="AG3518">
        <f t="shared" ca="1" si="1008"/>
        <v>0</v>
      </c>
      <c r="AH3518">
        <f t="shared" ca="1" si="1009"/>
        <v>1</v>
      </c>
    </row>
    <row r="3519" spans="15:34" x14ac:dyDescent="0.25">
      <c r="O3519">
        <v>3463</v>
      </c>
      <c r="P3519" s="2">
        <f t="shared" si="1010"/>
        <v>44341.249999991604</v>
      </c>
      <c r="Q3519">
        <f t="shared" si="995"/>
        <v>25</v>
      </c>
      <c r="R3519">
        <f t="shared" si="996"/>
        <v>5</v>
      </c>
      <c r="S3519">
        <f t="shared" si="997"/>
        <v>3</v>
      </c>
      <c r="T3519">
        <f t="shared" si="998"/>
        <v>6</v>
      </c>
      <c r="U3519">
        <f t="shared" si="999"/>
        <v>1</v>
      </c>
      <c r="V3519">
        <f t="shared" ca="1" si="1000"/>
        <v>0.34410000000000002</v>
      </c>
      <c r="W3519">
        <f>INDEX(Solarstrahlungsdaten!$B$13:$G$8772,Übersicht!O3519,Übersicht!$E$10)</f>
        <v>31.98</v>
      </c>
      <c r="X3519">
        <f t="shared" si="1001"/>
        <v>0.1100112</v>
      </c>
      <c r="Y3519">
        <f t="shared" ca="1" si="1002"/>
        <v>0.23408880000000001</v>
      </c>
      <c r="Z3519">
        <f t="shared" ca="1" si="1003"/>
        <v>0.1100112</v>
      </c>
      <c r="AA3519">
        <f t="shared" ca="1" si="1004"/>
        <v>0</v>
      </c>
      <c r="AB3519">
        <f t="shared" ca="1" si="1005"/>
        <v>0</v>
      </c>
      <c r="AC3519">
        <f t="shared" ca="1" si="1011"/>
        <v>0</v>
      </c>
      <c r="AD3519">
        <f t="shared" ca="1" si="994"/>
        <v>0.23408880000000001</v>
      </c>
      <c r="AE3519">
        <f t="shared" ca="1" si="1006"/>
        <v>0</v>
      </c>
      <c r="AF3519">
        <f t="shared" ca="1" si="1007"/>
        <v>0.23408880000000001</v>
      </c>
      <c r="AG3519">
        <f t="shared" ca="1" si="1008"/>
        <v>0</v>
      </c>
      <c r="AH3519">
        <f t="shared" ca="1" si="1009"/>
        <v>1</v>
      </c>
    </row>
    <row r="3520" spans="15:34" x14ac:dyDescent="0.25">
      <c r="O3520">
        <v>3464</v>
      </c>
      <c r="P3520" s="2">
        <f t="shared" si="1010"/>
        <v>44341.291666658268</v>
      </c>
      <c r="Q3520">
        <f t="shared" si="995"/>
        <v>25</v>
      </c>
      <c r="R3520">
        <f t="shared" si="996"/>
        <v>5</v>
      </c>
      <c r="S3520">
        <f t="shared" si="997"/>
        <v>3</v>
      </c>
      <c r="T3520">
        <f t="shared" si="998"/>
        <v>7</v>
      </c>
      <c r="U3520">
        <f t="shared" si="999"/>
        <v>1</v>
      </c>
      <c r="V3520">
        <f t="shared" ca="1" si="1000"/>
        <v>0.49979999999999997</v>
      </c>
      <c r="W3520">
        <f>INDEX(Solarstrahlungsdaten!$B$13:$G$8772,Übersicht!O3520,Übersicht!$E$10)</f>
        <v>155.86500000000001</v>
      </c>
      <c r="X3520">
        <f t="shared" si="1001"/>
        <v>0.53617559999999997</v>
      </c>
      <c r="Y3520">
        <f t="shared" ca="1" si="1002"/>
        <v>-3.6375600000000008E-2</v>
      </c>
      <c r="Z3520">
        <f t="shared" ca="1" si="1003"/>
        <v>0.49979999999999997</v>
      </c>
      <c r="AA3520">
        <f t="shared" ca="1" si="1004"/>
        <v>3.6375600000000008E-2</v>
      </c>
      <c r="AB3520">
        <f t="shared" ca="1" si="1005"/>
        <v>0</v>
      </c>
      <c r="AC3520">
        <f t="shared" ca="1" si="1011"/>
        <v>3.6375600000000008E-2</v>
      </c>
      <c r="AD3520">
        <f t="shared" ca="1" si="994"/>
        <v>0</v>
      </c>
      <c r="AE3520">
        <f t="shared" ca="1" si="1006"/>
        <v>0</v>
      </c>
      <c r="AF3520">
        <f t="shared" ca="1" si="1007"/>
        <v>0</v>
      </c>
      <c r="AG3520">
        <f t="shared" ca="1" si="1008"/>
        <v>9.093900000000002E-3</v>
      </c>
      <c r="AH3520">
        <f t="shared" ca="1" si="1009"/>
        <v>0</v>
      </c>
    </row>
    <row r="3521" spans="15:34" x14ac:dyDescent="0.25">
      <c r="O3521">
        <v>3465</v>
      </c>
      <c r="P3521" s="2">
        <f t="shared" si="1010"/>
        <v>44341.333333324932</v>
      </c>
      <c r="Q3521">
        <f t="shared" si="995"/>
        <v>25</v>
      </c>
      <c r="R3521">
        <f t="shared" si="996"/>
        <v>5</v>
      </c>
      <c r="S3521">
        <f t="shared" si="997"/>
        <v>3</v>
      </c>
      <c r="T3521">
        <f t="shared" si="998"/>
        <v>8</v>
      </c>
      <c r="U3521">
        <f t="shared" si="999"/>
        <v>1</v>
      </c>
      <c r="V3521">
        <f t="shared" ca="1" si="1000"/>
        <v>0.55649999999999999</v>
      </c>
      <c r="W3521">
        <f>INDEX(Solarstrahlungsdaten!$B$13:$G$8772,Übersicht!O3521,Übersicht!$E$10)</f>
        <v>127.76</v>
      </c>
      <c r="X3521">
        <f t="shared" si="1001"/>
        <v>0.43949440000000006</v>
      </c>
      <c r="Y3521">
        <f t="shared" ca="1" si="1002"/>
        <v>0.11700559999999993</v>
      </c>
      <c r="Z3521">
        <f t="shared" ca="1" si="1003"/>
        <v>0.43949440000000006</v>
      </c>
      <c r="AA3521">
        <f t="shared" ca="1" si="1004"/>
        <v>0</v>
      </c>
      <c r="AB3521">
        <f t="shared" ca="1" si="1005"/>
        <v>3.6375600000000008E-2</v>
      </c>
      <c r="AC3521">
        <f t="shared" ca="1" si="1011"/>
        <v>0</v>
      </c>
      <c r="AD3521">
        <f t="shared" ca="1" si="994"/>
        <v>8.0629999999999924E-2</v>
      </c>
      <c r="AE3521">
        <f t="shared" ca="1" si="1006"/>
        <v>0</v>
      </c>
      <c r="AF3521">
        <f t="shared" ca="1" si="1007"/>
        <v>8.0629999999999924E-2</v>
      </c>
      <c r="AG3521">
        <f t="shared" ca="1" si="1008"/>
        <v>0</v>
      </c>
      <c r="AH3521">
        <f t="shared" ca="1" si="1009"/>
        <v>1</v>
      </c>
    </row>
    <row r="3522" spans="15:34" x14ac:dyDescent="0.25">
      <c r="O3522">
        <v>3466</v>
      </c>
      <c r="P3522" s="2">
        <f t="shared" si="1010"/>
        <v>44341.374999991596</v>
      </c>
      <c r="Q3522">
        <f t="shared" si="995"/>
        <v>25</v>
      </c>
      <c r="R3522">
        <f t="shared" si="996"/>
        <v>5</v>
      </c>
      <c r="S3522">
        <f t="shared" si="997"/>
        <v>3</v>
      </c>
      <c r="T3522">
        <f t="shared" si="998"/>
        <v>9</v>
      </c>
      <c r="U3522">
        <f t="shared" si="999"/>
        <v>1</v>
      </c>
      <c r="V3522">
        <f t="shared" ca="1" si="1000"/>
        <v>0.57879999999999998</v>
      </c>
      <c r="W3522">
        <f>INDEX(Solarstrahlungsdaten!$B$13:$G$8772,Übersicht!O3522,Übersicht!$E$10)</f>
        <v>160.47999999999999</v>
      </c>
      <c r="X3522">
        <f t="shared" si="1001"/>
        <v>0.55205119999999996</v>
      </c>
      <c r="Y3522">
        <f t="shared" ca="1" si="1002"/>
        <v>2.6748800000000017E-2</v>
      </c>
      <c r="Z3522">
        <f t="shared" ca="1" si="1003"/>
        <v>0.55205119999999996</v>
      </c>
      <c r="AA3522">
        <f t="shared" ca="1" si="1004"/>
        <v>0</v>
      </c>
      <c r="AB3522">
        <f t="shared" ca="1" si="1005"/>
        <v>0</v>
      </c>
      <c r="AC3522">
        <f t="shared" ca="1" si="1011"/>
        <v>0</v>
      </c>
      <c r="AD3522">
        <f t="shared" ca="1" si="994"/>
        <v>2.6748800000000017E-2</v>
      </c>
      <c r="AE3522">
        <f t="shared" ca="1" si="1006"/>
        <v>0</v>
      </c>
      <c r="AF3522">
        <f t="shared" ca="1" si="1007"/>
        <v>2.6748800000000017E-2</v>
      </c>
      <c r="AG3522">
        <f t="shared" ca="1" si="1008"/>
        <v>0</v>
      </c>
      <c r="AH3522">
        <f t="shared" ca="1" si="1009"/>
        <v>1</v>
      </c>
    </row>
    <row r="3523" spans="15:34" x14ac:dyDescent="0.25">
      <c r="O3523">
        <v>3467</v>
      </c>
      <c r="P3523" s="2">
        <f t="shared" si="1010"/>
        <v>44341.416666658261</v>
      </c>
      <c r="Q3523">
        <f t="shared" si="995"/>
        <v>25</v>
      </c>
      <c r="R3523">
        <f t="shared" si="996"/>
        <v>5</v>
      </c>
      <c r="S3523">
        <f t="shared" si="997"/>
        <v>3</v>
      </c>
      <c r="T3523">
        <f t="shared" si="998"/>
        <v>10</v>
      </c>
      <c r="U3523">
        <f t="shared" si="999"/>
        <v>1</v>
      </c>
      <c r="V3523">
        <f t="shared" ca="1" si="1000"/>
        <v>0.56110000000000004</v>
      </c>
      <c r="W3523">
        <f>INDEX(Solarstrahlungsdaten!$B$13:$G$8772,Übersicht!O3523,Übersicht!$E$10)</f>
        <v>106.74</v>
      </c>
      <c r="X3523">
        <f t="shared" si="1001"/>
        <v>0.3671856</v>
      </c>
      <c r="Y3523">
        <f t="shared" ca="1" si="1002"/>
        <v>0.19391440000000004</v>
      </c>
      <c r="Z3523">
        <f t="shared" ca="1" si="1003"/>
        <v>0.3671856</v>
      </c>
      <c r="AA3523">
        <f t="shared" ca="1" si="1004"/>
        <v>0</v>
      </c>
      <c r="AB3523">
        <f t="shared" ca="1" si="1005"/>
        <v>0</v>
      </c>
      <c r="AC3523">
        <f t="shared" ca="1" si="1011"/>
        <v>0</v>
      </c>
      <c r="AD3523">
        <f t="shared" ca="1" si="994"/>
        <v>0.19391440000000004</v>
      </c>
      <c r="AE3523">
        <f t="shared" ca="1" si="1006"/>
        <v>0</v>
      </c>
      <c r="AF3523">
        <f t="shared" ca="1" si="1007"/>
        <v>0.19391440000000004</v>
      </c>
      <c r="AG3523">
        <f t="shared" ca="1" si="1008"/>
        <v>0</v>
      </c>
      <c r="AH3523">
        <f t="shared" ca="1" si="1009"/>
        <v>1</v>
      </c>
    </row>
    <row r="3524" spans="15:34" x14ac:dyDescent="0.25">
      <c r="O3524">
        <v>3468</v>
      </c>
      <c r="P3524" s="2">
        <f t="shared" si="1010"/>
        <v>44341.458333324925</v>
      </c>
      <c r="Q3524">
        <f t="shared" si="995"/>
        <v>25</v>
      </c>
      <c r="R3524">
        <f t="shared" si="996"/>
        <v>5</v>
      </c>
      <c r="S3524">
        <f t="shared" si="997"/>
        <v>3</v>
      </c>
      <c r="T3524">
        <f t="shared" si="998"/>
        <v>11</v>
      </c>
      <c r="U3524">
        <f t="shared" si="999"/>
        <v>1</v>
      </c>
      <c r="V3524">
        <f t="shared" ca="1" si="1000"/>
        <v>0.5595</v>
      </c>
      <c r="W3524">
        <f>INDEX(Solarstrahlungsdaten!$B$13:$G$8772,Übersicht!O3524,Übersicht!$E$10)</f>
        <v>59.82</v>
      </c>
      <c r="X3524">
        <f t="shared" si="1001"/>
        <v>0.20578079999999999</v>
      </c>
      <c r="Y3524">
        <f t="shared" ca="1" si="1002"/>
        <v>0.35371920000000001</v>
      </c>
      <c r="Z3524">
        <f t="shared" ca="1" si="1003"/>
        <v>0.20578079999999999</v>
      </c>
      <c r="AA3524">
        <f t="shared" ca="1" si="1004"/>
        <v>0</v>
      </c>
      <c r="AB3524">
        <f t="shared" ca="1" si="1005"/>
        <v>0</v>
      </c>
      <c r="AC3524">
        <f t="shared" ca="1" si="1011"/>
        <v>0</v>
      </c>
      <c r="AD3524">
        <f t="shared" ca="1" si="994"/>
        <v>0.35371920000000001</v>
      </c>
      <c r="AE3524">
        <f t="shared" ca="1" si="1006"/>
        <v>0</v>
      </c>
      <c r="AF3524">
        <f t="shared" ca="1" si="1007"/>
        <v>0.35371920000000001</v>
      </c>
      <c r="AG3524">
        <f t="shared" ca="1" si="1008"/>
        <v>0</v>
      </c>
      <c r="AH3524">
        <f t="shared" ca="1" si="1009"/>
        <v>1</v>
      </c>
    </row>
    <row r="3525" spans="15:34" x14ac:dyDescent="0.25">
      <c r="O3525">
        <v>3469</v>
      </c>
      <c r="P3525" s="2">
        <f t="shared" si="1010"/>
        <v>44341.499999991589</v>
      </c>
      <c r="Q3525">
        <f t="shared" si="995"/>
        <v>25</v>
      </c>
      <c r="R3525">
        <f t="shared" si="996"/>
        <v>5</v>
      </c>
      <c r="S3525">
        <f t="shared" si="997"/>
        <v>3</v>
      </c>
      <c r="T3525">
        <f t="shared" si="998"/>
        <v>12</v>
      </c>
      <c r="U3525">
        <f t="shared" si="999"/>
        <v>1</v>
      </c>
      <c r="V3525">
        <f t="shared" ca="1" si="1000"/>
        <v>0.61539999999999995</v>
      </c>
      <c r="W3525">
        <f>INDEX(Solarstrahlungsdaten!$B$13:$G$8772,Übersicht!O3525,Übersicht!$E$10)</f>
        <v>113.46</v>
      </c>
      <c r="X3525">
        <f t="shared" si="1001"/>
        <v>0.39030239999999994</v>
      </c>
      <c r="Y3525">
        <f t="shared" ca="1" si="1002"/>
        <v>0.22509760000000001</v>
      </c>
      <c r="Z3525">
        <f t="shared" ca="1" si="1003"/>
        <v>0.39030239999999994</v>
      </c>
      <c r="AA3525">
        <f t="shared" ca="1" si="1004"/>
        <v>0</v>
      </c>
      <c r="AB3525">
        <f t="shared" ca="1" si="1005"/>
        <v>0</v>
      </c>
      <c r="AC3525">
        <f t="shared" ca="1" si="1011"/>
        <v>0</v>
      </c>
      <c r="AD3525">
        <f t="shared" ca="1" si="994"/>
        <v>0.22509760000000001</v>
      </c>
      <c r="AE3525">
        <f t="shared" ca="1" si="1006"/>
        <v>0</v>
      </c>
      <c r="AF3525">
        <f t="shared" ca="1" si="1007"/>
        <v>0.22509760000000001</v>
      </c>
      <c r="AG3525">
        <f t="shared" ca="1" si="1008"/>
        <v>0</v>
      </c>
      <c r="AH3525">
        <f t="shared" ca="1" si="1009"/>
        <v>1</v>
      </c>
    </row>
    <row r="3526" spans="15:34" x14ac:dyDescent="0.25">
      <c r="O3526">
        <v>3470</v>
      </c>
      <c r="P3526" s="2">
        <f t="shared" si="1010"/>
        <v>44341.541666658253</v>
      </c>
      <c r="Q3526">
        <f t="shared" si="995"/>
        <v>25</v>
      </c>
      <c r="R3526">
        <f t="shared" si="996"/>
        <v>5</v>
      </c>
      <c r="S3526">
        <f t="shared" si="997"/>
        <v>3</v>
      </c>
      <c r="T3526">
        <f t="shared" si="998"/>
        <v>13</v>
      </c>
      <c r="U3526">
        <f t="shared" si="999"/>
        <v>1</v>
      </c>
      <c r="V3526">
        <f t="shared" ca="1" si="1000"/>
        <v>0.62909999999999988</v>
      </c>
      <c r="W3526">
        <f>INDEX(Solarstrahlungsdaten!$B$13:$G$8772,Übersicht!O3526,Übersicht!$E$10)</f>
        <v>343.76499999999999</v>
      </c>
      <c r="X3526">
        <f t="shared" si="1001"/>
        <v>1.1825516</v>
      </c>
      <c r="Y3526">
        <f t="shared" ca="1" si="1002"/>
        <v>-0.55345160000000015</v>
      </c>
      <c r="Z3526">
        <f t="shared" ca="1" si="1003"/>
        <v>0.62909999999999988</v>
      </c>
      <c r="AA3526">
        <f t="shared" ca="1" si="1004"/>
        <v>0.55345160000000015</v>
      </c>
      <c r="AB3526">
        <f t="shared" ca="1" si="1005"/>
        <v>0</v>
      </c>
      <c r="AC3526">
        <f t="shared" ca="1" si="1011"/>
        <v>0.55345160000000015</v>
      </c>
      <c r="AD3526">
        <f t="shared" ca="1" si="994"/>
        <v>0</v>
      </c>
      <c r="AE3526">
        <f t="shared" ca="1" si="1006"/>
        <v>0</v>
      </c>
      <c r="AF3526">
        <f t="shared" ca="1" si="1007"/>
        <v>0</v>
      </c>
      <c r="AG3526">
        <f t="shared" ca="1" si="1008"/>
        <v>0.13836290000000004</v>
      </c>
      <c r="AH3526">
        <f t="shared" ca="1" si="1009"/>
        <v>0</v>
      </c>
    </row>
    <row r="3527" spans="15:34" x14ac:dyDescent="0.25">
      <c r="O3527">
        <v>3471</v>
      </c>
      <c r="P3527" s="2">
        <f t="shared" si="1010"/>
        <v>44341.583333324917</v>
      </c>
      <c r="Q3527">
        <f t="shared" si="995"/>
        <v>25</v>
      </c>
      <c r="R3527">
        <f t="shared" si="996"/>
        <v>5</v>
      </c>
      <c r="S3527">
        <f t="shared" si="997"/>
        <v>3</v>
      </c>
      <c r="T3527">
        <f t="shared" si="998"/>
        <v>14</v>
      </c>
      <c r="U3527">
        <f t="shared" si="999"/>
        <v>1</v>
      </c>
      <c r="V3527">
        <f t="shared" ca="1" si="1000"/>
        <v>0.5454</v>
      </c>
      <c r="W3527">
        <f>INDEX(Solarstrahlungsdaten!$B$13:$G$8772,Übersicht!O3527,Übersicht!$E$10)</f>
        <v>191.14</v>
      </c>
      <c r="X3527">
        <f t="shared" si="1001"/>
        <v>0.65752159999999993</v>
      </c>
      <c r="Y3527">
        <f t="shared" ca="1" si="1002"/>
        <v>-0.11212159999999993</v>
      </c>
      <c r="Z3527">
        <f t="shared" ca="1" si="1003"/>
        <v>0.5454</v>
      </c>
      <c r="AA3527">
        <f t="shared" ca="1" si="1004"/>
        <v>0.11212159999999993</v>
      </c>
      <c r="AB3527">
        <f t="shared" ca="1" si="1005"/>
        <v>0</v>
      </c>
      <c r="AC3527">
        <f t="shared" ca="1" si="1011"/>
        <v>0.66557320000000009</v>
      </c>
      <c r="AD3527">
        <f t="shared" ca="1" si="994"/>
        <v>0</v>
      </c>
      <c r="AE3527">
        <f t="shared" ca="1" si="1006"/>
        <v>0</v>
      </c>
      <c r="AF3527">
        <f t="shared" ca="1" si="1007"/>
        <v>0</v>
      </c>
      <c r="AG3527">
        <f t="shared" ca="1" si="1008"/>
        <v>0.16639330000000002</v>
      </c>
      <c r="AH3527">
        <f t="shared" ca="1" si="1009"/>
        <v>0</v>
      </c>
    </row>
    <row r="3528" spans="15:34" x14ac:dyDescent="0.25">
      <c r="O3528">
        <v>3472</v>
      </c>
      <c r="P3528" s="2">
        <f t="shared" si="1010"/>
        <v>44341.624999991582</v>
      </c>
      <c r="Q3528">
        <f t="shared" si="995"/>
        <v>25</v>
      </c>
      <c r="R3528">
        <f t="shared" si="996"/>
        <v>5</v>
      </c>
      <c r="S3528">
        <f t="shared" si="997"/>
        <v>3</v>
      </c>
      <c r="T3528">
        <f t="shared" si="998"/>
        <v>15</v>
      </c>
      <c r="U3528">
        <f t="shared" si="999"/>
        <v>1</v>
      </c>
      <c r="V3528">
        <f t="shared" ca="1" si="1000"/>
        <v>0.48510000000000003</v>
      </c>
      <c r="W3528">
        <f>INDEX(Solarstrahlungsdaten!$B$13:$G$8772,Übersicht!O3528,Übersicht!$E$10)</f>
        <v>190.435</v>
      </c>
      <c r="X3528">
        <f t="shared" si="1001"/>
        <v>0.65509639999999991</v>
      </c>
      <c r="Y3528">
        <f t="shared" ca="1" si="1002"/>
        <v>-0.16999639999999988</v>
      </c>
      <c r="Z3528">
        <f t="shared" ca="1" si="1003"/>
        <v>0.48510000000000003</v>
      </c>
      <c r="AA3528">
        <f t="shared" ca="1" si="1004"/>
        <v>0.16999639999999988</v>
      </c>
      <c r="AB3528">
        <f t="shared" ca="1" si="1005"/>
        <v>0</v>
      </c>
      <c r="AC3528">
        <f t="shared" ca="1" si="1011"/>
        <v>0.83556959999999991</v>
      </c>
      <c r="AD3528">
        <f t="shared" ca="1" si="994"/>
        <v>0</v>
      </c>
      <c r="AE3528">
        <f t="shared" ca="1" si="1006"/>
        <v>0</v>
      </c>
      <c r="AF3528">
        <f t="shared" ca="1" si="1007"/>
        <v>0</v>
      </c>
      <c r="AG3528">
        <f t="shared" ca="1" si="1008"/>
        <v>0.20889239999999998</v>
      </c>
      <c r="AH3528">
        <f t="shared" ca="1" si="1009"/>
        <v>0</v>
      </c>
    </row>
    <row r="3529" spans="15:34" x14ac:dyDescent="0.25">
      <c r="O3529">
        <v>3473</v>
      </c>
      <c r="P3529" s="2">
        <f t="shared" si="1010"/>
        <v>44341.666666658246</v>
      </c>
      <c r="Q3529">
        <f t="shared" si="995"/>
        <v>25</v>
      </c>
      <c r="R3529">
        <f t="shared" si="996"/>
        <v>5</v>
      </c>
      <c r="S3529">
        <f t="shared" si="997"/>
        <v>3</v>
      </c>
      <c r="T3529">
        <f t="shared" si="998"/>
        <v>16</v>
      </c>
      <c r="U3529">
        <f t="shared" si="999"/>
        <v>1</v>
      </c>
      <c r="V3529">
        <f t="shared" ca="1" si="1000"/>
        <v>0.45910000000000001</v>
      </c>
      <c r="W3529">
        <f>INDEX(Solarstrahlungsdaten!$B$13:$G$8772,Übersicht!O3529,Übersicht!$E$10)</f>
        <v>333.41499999999996</v>
      </c>
      <c r="X3529">
        <f t="shared" si="1001"/>
        <v>1.1469475999999998</v>
      </c>
      <c r="Y3529">
        <f t="shared" ca="1" si="1002"/>
        <v>-0.68784759999999978</v>
      </c>
      <c r="Z3529">
        <f t="shared" ca="1" si="1003"/>
        <v>0.45910000000000001</v>
      </c>
      <c r="AA3529">
        <f t="shared" ca="1" si="1004"/>
        <v>0.68784759999999978</v>
      </c>
      <c r="AB3529">
        <f t="shared" ca="1" si="1005"/>
        <v>0</v>
      </c>
      <c r="AC3529">
        <f t="shared" ca="1" si="1011"/>
        <v>1.5234171999999997</v>
      </c>
      <c r="AD3529">
        <f t="shared" ca="1" si="994"/>
        <v>0</v>
      </c>
      <c r="AE3529">
        <f t="shared" ca="1" si="1006"/>
        <v>0</v>
      </c>
      <c r="AF3529">
        <f t="shared" ca="1" si="1007"/>
        <v>0</v>
      </c>
      <c r="AG3529">
        <f t="shared" ca="1" si="1008"/>
        <v>0.38085429999999992</v>
      </c>
      <c r="AH3529">
        <f t="shared" ca="1" si="1009"/>
        <v>0</v>
      </c>
    </row>
    <row r="3530" spans="15:34" x14ac:dyDescent="0.25">
      <c r="O3530">
        <v>3474</v>
      </c>
      <c r="P3530" s="2">
        <f t="shared" si="1010"/>
        <v>44341.70833332491</v>
      </c>
      <c r="Q3530">
        <f t="shared" si="995"/>
        <v>25</v>
      </c>
      <c r="R3530">
        <f t="shared" si="996"/>
        <v>5</v>
      </c>
      <c r="S3530">
        <f t="shared" si="997"/>
        <v>3</v>
      </c>
      <c r="T3530">
        <f t="shared" si="998"/>
        <v>17</v>
      </c>
      <c r="U3530">
        <f t="shared" si="999"/>
        <v>1</v>
      </c>
      <c r="V3530">
        <f t="shared" ca="1" si="1000"/>
        <v>0.47749999999999998</v>
      </c>
      <c r="W3530">
        <f>INDEX(Solarstrahlungsdaten!$B$13:$G$8772,Übersicht!O3530,Übersicht!$E$10)</f>
        <v>193.3</v>
      </c>
      <c r="X3530">
        <f t="shared" si="1001"/>
        <v>0.66495199999999999</v>
      </c>
      <c r="Y3530">
        <f t="shared" ca="1" si="1002"/>
        <v>-0.18745200000000001</v>
      </c>
      <c r="Z3530">
        <f t="shared" ca="1" si="1003"/>
        <v>0.47749999999999998</v>
      </c>
      <c r="AA3530">
        <f t="shared" ca="1" si="1004"/>
        <v>0.18745200000000001</v>
      </c>
      <c r="AB3530">
        <f t="shared" ca="1" si="1005"/>
        <v>0</v>
      </c>
      <c r="AC3530">
        <f t="shared" ca="1" si="1011"/>
        <v>1.7108691999999996</v>
      </c>
      <c r="AD3530">
        <f t="shared" ca="1" si="994"/>
        <v>0</v>
      </c>
      <c r="AE3530">
        <f t="shared" ca="1" si="1006"/>
        <v>0</v>
      </c>
      <c r="AF3530">
        <f t="shared" ca="1" si="1007"/>
        <v>0</v>
      </c>
      <c r="AG3530">
        <f t="shared" ca="1" si="1008"/>
        <v>0.42771729999999991</v>
      </c>
      <c r="AH3530">
        <f t="shared" ca="1" si="1009"/>
        <v>0</v>
      </c>
    </row>
    <row r="3531" spans="15:34" x14ac:dyDescent="0.25">
      <c r="O3531">
        <v>3475</v>
      </c>
      <c r="P3531" s="2">
        <f t="shared" si="1010"/>
        <v>44341.749999991574</v>
      </c>
      <c r="Q3531">
        <f t="shared" si="995"/>
        <v>25</v>
      </c>
      <c r="R3531">
        <f t="shared" si="996"/>
        <v>5</v>
      </c>
      <c r="S3531">
        <f t="shared" si="997"/>
        <v>3</v>
      </c>
      <c r="T3531">
        <f t="shared" si="998"/>
        <v>18</v>
      </c>
      <c r="U3531">
        <f t="shared" si="999"/>
        <v>1</v>
      </c>
      <c r="V3531">
        <f t="shared" ca="1" si="1000"/>
        <v>0.5454</v>
      </c>
      <c r="W3531">
        <f>INDEX(Solarstrahlungsdaten!$B$13:$G$8772,Übersicht!O3531,Übersicht!$E$10)</f>
        <v>104.26500000000001</v>
      </c>
      <c r="X3531">
        <f t="shared" si="1001"/>
        <v>0.35867160000000003</v>
      </c>
      <c r="Y3531">
        <f t="shared" ca="1" si="1002"/>
        <v>0.18672839999999996</v>
      </c>
      <c r="Z3531">
        <f t="shared" ca="1" si="1003"/>
        <v>0.35867160000000003</v>
      </c>
      <c r="AA3531">
        <f t="shared" ca="1" si="1004"/>
        <v>0</v>
      </c>
      <c r="AB3531">
        <f t="shared" ca="1" si="1005"/>
        <v>0.18672839999999996</v>
      </c>
      <c r="AC3531">
        <f t="shared" ca="1" si="1011"/>
        <v>1.5241407999999996</v>
      </c>
      <c r="AD3531">
        <f t="shared" ca="1" si="994"/>
        <v>0</v>
      </c>
      <c r="AE3531">
        <f t="shared" ca="1" si="1006"/>
        <v>0</v>
      </c>
      <c r="AF3531">
        <f t="shared" ca="1" si="1007"/>
        <v>0</v>
      </c>
      <c r="AG3531">
        <f t="shared" ca="1" si="1008"/>
        <v>0.38103519999999991</v>
      </c>
      <c r="AH3531">
        <f t="shared" ca="1" si="1009"/>
        <v>0</v>
      </c>
    </row>
    <row r="3532" spans="15:34" x14ac:dyDescent="0.25">
      <c r="O3532">
        <v>3476</v>
      </c>
      <c r="P3532" s="2">
        <f t="shared" si="1010"/>
        <v>44341.791666658239</v>
      </c>
      <c r="Q3532">
        <f t="shared" si="995"/>
        <v>25</v>
      </c>
      <c r="R3532">
        <f t="shared" si="996"/>
        <v>5</v>
      </c>
      <c r="S3532">
        <f t="shared" si="997"/>
        <v>3</v>
      </c>
      <c r="T3532">
        <f t="shared" si="998"/>
        <v>19</v>
      </c>
      <c r="U3532">
        <f t="shared" si="999"/>
        <v>1</v>
      </c>
      <c r="V3532">
        <f t="shared" ca="1" si="1000"/>
        <v>0.64149999999999996</v>
      </c>
      <c r="W3532">
        <f>INDEX(Solarstrahlungsdaten!$B$13:$G$8772,Übersicht!O3532,Übersicht!$E$10)</f>
        <v>0</v>
      </c>
      <c r="X3532">
        <f t="shared" si="1001"/>
        <v>0</v>
      </c>
      <c r="Y3532">
        <f t="shared" ca="1" si="1002"/>
        <v>0.64149999999999996</v>
      </c>
      <c r="Z3532">
        <f t="shared" ca="1" si="1003"/>
        <v>0</v>
      </c>
      <c r="AA3532">
        <f t="shared" ca="1" si="1004"/>
        <v>0</v>
      </c>
      <c r="AB3532">
        <f t="shared" ca="1" si="1005"/>
        <v>0.64149999999999996</v>
      </c>
      <c r="AC3532">
        <f t="shared" ca="1" si="1011"/>
        <v>0.88264079999999967</v>
      </c>
      <c r="AD3532">
        <f t="shared" ca="1" si="994"/>
        <v>0</v>
      </c>
      <c r="AE3532">
        <f t="shared" ca="1" si="1006"/>
        <v>0</v>
      </c>
      <c r="AF3532">
        <f t="shared" ca="1" si="1007"/>
        <v>0</v>
      </c>
      <c r="AG3532">
        <f t="shared" ca="1" si="1008"/>
        <v>0.22066019999999992</v>
      </c>
      <c r="AH3532">
        <f t="shared" ca="1" si="1009"/>
        <v>0</v>
      </c>
    </row>
    <row r="3533" spans="15:34" x14ac:dyDescent="0.25">
      <c r="O3533">
        <v>3477</v>
      </c>
      <c r="P3533" s="2">
        <f t="shared" si="1010"/>
        <v>44341.833333324903</v>
      </c>
      <c r="Q3533">
        <f t="shared" si="995"/>
        <v>25</v>
      </c>
      <c r="R3533">
        <f t="shared" si="996"/>
        <v>5</v>
      </c>
      <c r="S3533">
        <f t="shared" si="997"/>
        <v>3</v>
      </c>
      <c r="T3533">
        <f t="shared" si="998"/>
        <v>20</v>
      </c>
      <c r="U3533">
        <f t="shared" si="999"/>
        <v>1</v>
      </c>
      <c r="V3533">
        <f t="shared" ca="1" si="1000"/>
        <v>0.67459999999999998</v>
      </c>
      <c r="W3533">
        <f>INDEX(Solarstrahlungsdaten!$B$13:$G$8772,Übersicht!O3533,Übersicht!$E$10)</f>
        <v>0</v>
      </c>
      <c r="X3533">
        <f t="shared" si="1001"/>
        <v>0</v>
      </c>
      <c r="Y3533">
        <f t="shared" ca="1" si="1002"/>
        <v>0.67459999999999998</v>
      </c>
      <c r="Z3533">
        <f t="shared" ca="1" si="1003"/>
        <v>0</v>
      </c>
      <c r="AA3533">
        <f t="shared" ca="1" si="1004"/>
        <v>0</v>
      </c>
      <c r="AB3533">
        <f t="shared" ca="1" si="1005"/>
        <v>0.67459999999999998</v>
      </c>
      <c r="AC3533">
        <f t="shared" ca="1" si="1011"/>
        <v>0.20804079999999969</v>
      </c>
      <c r="AD3533">
        <f t="shared" ca="1" si="994"/>
        <v>0</v>
      </c>
      <c r="AE3533">
        <f t="shared" ca="1" si="1006"/>
        <v>0</v>
      </c>
      <c r="AF3533">
        <f t="shared" ca="1" si="1007"/>
        <v>0</v>
      </c>
      <c r="AG3533">
        <f t="shared" ca="1" si="1008"/>
        <v>5.2010199999999923E-2</v>
      </c>
      <c r="AH3533">
        <f t="shared" ca="1" si="1009"/>
        <v>0</v>
      </c>
    </row>
    <row r="3534" spans="15:34" x14ac:dyDescent="0.25">
      <c r="O3534">
        <v>3478</v>
      </c>
      <c r="P3534" s="2">
        <f t="shared" si="1010"/>
        <v>44341.874999991567</v>
      </c>
      <c r="Q3534">
        <f t="shared" si="995"/>
        <v>25</v>
      </c>
      <c r="R3534">
        <f t="shared" si="996"/>
        <v>5</v>
      </c>
      <c r="S3534">
        <f t="shared" si="997"/>
        <v>3</v>
      </c>
      <c r="T3534">
        <f t="shared" si="998"/>
        <v>21</v>
      </c>
      <c r="U3534">
        <f t="shared" si="999"/>
        <v>1</v>
      </c>
      <c r="V3534">
        <f t="shared" ca="1" si="1000"/>
        <v>0.63759999999999994</v>
      </c>
      <c r="W3534">
        <f>INDEX(Solarstrahlungsdaten!$B$13:$G$8772,Übersicht!O3534,Übersicht!$E$10)</f>
        <v>0</v>
      </c>
      <c r="X3534">
        <f t="shared" si="1001"/>
        <v>0</v>
      </c>
      <c r="Y3534">
        <f t="shared" ca="1" si="1002"/>
        <v>0.63759999999999994</v>
      </c>
      <c r="Z3534">
        <f t="shared" ca="1" si="1003"/>
        <v>0</v>
      </c>
      <c r="AA3534">
        <f t="shared" ca="1" si="1004"/>
        <v>0</v>
      </c>
      <c r="AB3534">
        <f t="shared" ca="1" si="1005"/>
        <v>0.20804079999999969</v>
      </c>
      <c r="AC3534">
        <f t="shared" ca="1" si="1011"/>
        <v>0</v>
      </c>
      <c r="AD3534">
        <f t="shared" ca="1" si="994"/>
        <v>0.42955920000000025</v>
      </c>
      <c r="AE3534">
        <f t="shared" ca="1" si="1006"/>
        <v>0</v>
      </c>
      <c r="AF3534">
        <f t="shared" ca="1" si="1007"/>
        <v>0.42955920000000025</v>
      </c>
      <c r="AG3534">
        <f t="shared" ca="1" si="1008"/>
        <v>0</v>
      </c>
      <c r="AH3534">
        <f t="shared" ca="1" si="1009"/>
        <v>1</v>
      </c>
    </row>
    <row r="3535" spans="15:34" x14ac:dyDescent="0.25">
      <c r="O3535">
        <v>3479</v>
      </c>
      <c r="P3535" s="2">
        <f t="shared" si="1010"/>
        <v>44341.916666658231</v>
      </c>
      <c r="Q3535">
        <f t="shared" si="995"/>
        <v>25</v>
      </c>
      <c r="R3535">
        <f t="shared" si="996"/>
        <v>5</v>
      </c>
      <c r="S3535">
        <f t="shared" si="997"/>
        <v>3</v>
      </c>
      <c r="T3535">
        <f t="shared" si="998"/>
        <v>22</v>
      </c>
      <c r="U3535">
        <f t="shared" si="999"/>
        <v>1</v>
      </c>
      <c r="V3535">
        <f t="shared" ca="1" si="1000"/>
        <v>0.59710000000000008</v>
      </c>
      <c r="W3535">
        <f>INDEX(Solarstrahlungsdaten!$B$13:$G$8772,Übersicht!O3535,Übersicht!$E$10)</f>
        <v>0</v>
      </c>
      <c r="X3535">
        <f t="shared" si="1001"/>
        <v>0</v>
      </c>
      <c r="Y3535">
        <f t="shared" ca="1" si="1002"/>
        <v>0.59710000000000008</v>
      </c>
      <c r="Z3535">
        <f t="shared" ca="1" si="1003"/>
        <v>0</v>
      </c>
      <c r="AA3535">
        <f t="shared" ca="1" si="1004"/>
        <v>0</v>
      </c>
      <c r="AB3535">
        <f t="shared" ca="1" si="1005"/>
        <v>0</v>
      </c>
      <c r="AC3535">
        <f t="shared" ca="1" si="1011"/>
        <v>0</v>
      </c>
      <c r="AD3535">
        <f t="shared" ca="1" si="994"/>
        <v>0.59710000000000008</v>
      </c>
      <c r="AE3535">
        <f t="shared" ca="1" si="1006"/>
        <v>0</v>
      </c>
      <c r="AF3535">
        <f t="shared" ca="1" si="1007"/>
        <v>0.59710000000000008</v>
      </c>
      <c r="AG3535">
        <f t="shared" ca="1" si="1008"/>
        <v>0</v>
      </c>
      <c r="AH3535">
        <f t="shared" ca="1" si="1009"/>
        <v>1</v>
      </c>
    </row>
    <row r="3536" spans="15:34" x14ac:dyDescent="0.25">
      <c r="O3536">
        <v>3480</v>
      </c>
      <c r="P3536" s="2">
        <f t="shared" si="1010"/>
        <v>44341.958333324896</v>
      </c>
      <c r="Q3536">
        <f t="shared" si="995"/>
        <v>25</v>
      </c>
      <c r="R3536">
        <f t="shared" si="996"/>
        <v>5</v>
      </c>
      <c r="S3536">
        <f t="shared" si="997"/>
        <v>3</v>
      </c>
      <c r="T3536">
        <f t="shared" si="998"/>
        <v>23</v>
      </c>
      <c r="U3536">
        <f t="shared" si="999"/>
        <v>1</v>
      </c>
      <c r="V3536">
        <f t="shared" ca="1" si="1000"/>
        <v>0.48749999999999999</v>
      </c>
      <c r="W3536">
        <f>INDEX(Solarstrahlungsdaten!$B$13:$G$8772,Übersicht!O3536,Übersicht!$E$10)</f>
        <v>0</v>
      </c>
      <c r="X3536">
        <f t="shared" si="1001"/>
        <v>0</v>
      </c>
      <c r="Y3536">
        <f t="shared" ca="1" si="1002"/>
        <v>0.48749999999999999</v>
      </c>
      <c r="Z3536">
        <f t="shared" ca="1" si="1003"/>
        <v>0</v>
      </c>
      <c r="AA3536">
        <f t="shared" ca="1" si="1004"/>
        <v>0</v>
      </c>
      <c r="AB3536">
        <f t="shared" ca="1" si="1005"/>
        <v>0</v>
      </c>
      <c r="AC3536">
        <f t="shared" ca="1" si="1011"/>
        <v>0</v>
      </c>
      <c r="AD3536">
        <f t="shared" ca="1" si="994"/>
        <v>0.48749999999999999</v>
      </c>
      <c r="AE3536">
        <f t="shared" ca="1" si="1006"/>
        <v>0</v>
      </c>
      <c r="AF3536">
        <f t="shared" ca="1" si="1007"/>
        <v>0.48749999999999999</v>
      </c>
      <c r="AG3536">
        <f t="shared" ca="1" si="1008"/>
        <v>0</v>
      </c>
      <c r="AH3536">
        <f t="shared" ca="1" si="1009"/>
        <v>1</v>
      </c>
    </row>
    <row r="3537" spans="15:34" x14ac:dyDescent="0.25">
      <c r="O3537">
        <v>3481</v>
      </c>
      <c r="P3537" s="2">
        <f t="shared" si="1010"/>
        <v>44341.99999999156</v>
      </c>
      <c r="Q3537">
        <f t="shared" si="995"/>
        <v>26</v>
      </c>
      <c r="R3537">
        <f t="shared" si="996"/>
        <v>5</v>
      </c>
      <c r="S3537">
        <f t="shared" si="997"/>
        <v>3</v>
      </c>
      <c r="T3537">
        <f t="shared" si="998"/>
        <v>0</v>
      </c>
      <c r="U3537">
        <f t="shared" si="999"/>
        <v>1</v>
      </c>
      <c r="V3537">
        <f t="shared" ca="1" si="1000"/>
        <v>0.32850000000000001</v>
      </c>
      <c r="W3537">
        <f>INDEX(Solarstrahlungsdaten!$B$13:$G$8772,Übersicht!O3537,Übersicht!$E$10)</f>
        <v>0</v>
      </c>
      <c r="X3537">
        <f t="shared" si="1001"/>
        <v>0</v>
      </c>
      <c r="Y3537">
        <f t="shared" ca="1" si="1002"/>
        <v>0.32850000000000001</v>
      </c>
      <c r="Z3537">
        <f t="shared" ca="1" si="1003"/>
        <v>0</v>
      </c>
      <c r="AA3537">
        <f t="shared" ca="1" si="1004"/>
        <v>0</v>
      </c>
      <c r="AB3537">
        <f t="shared" ca="1" si="1005"/>
        <v>0</v>
      </c>
      <c r="AC3537">
        <f t="shared" ca="1" si="1011"/>
        <v>0</v>
      </c>
      <c r="AD3537">
        <f t="shared" ca="1" si="994"/>
        <v>0.32850000000000001</v>
      </c>
      <c r="AE3537">
        <f t="shared" ca="1" si="1006"/>
        <v>0</v>
      </c>
      <c r="AF3537">
        <f t="shared" ca="1" si="1007"/>
        <v>0.32850000000000001</v>
      </c>
      <c r="AG3537">
        <f t="shared" ca="1" si="1008"/>
        <v>0</v>
      </c>
      <c r="AH3537">
        <f t="shared" ca="1" si="1009"/>
        <v>1</v>
      </c>
    </row>
    <row r="3538" spans="15:34" x14ac:dyDescent="0.25">
      <c r="O3538">
        <v>3482</v>
      </c>
      <c r="P3538" s="2">
        <f t="shared" si="1010"/>
        <v>44342.041666658224</v>
      </c>
      <c r="Q3538">
        <f t="shared" si="995"/>
        <v>26</v>
      </c>
      <c r="R3538">
        <f t="shared" si="996"/>
        <v>5</v>
      </c>
      <c r="S3538">
        <f t="shared" si="997"/>
        <v>3</v>
      </c>
      <c r="T3538">
        <f t="shared" si="998"/>
        <v>1</v>
      </c>
      <c r="U3538">
        <f t="shared" si="999"/>
        <v>1</v>
      </c>
      <c r="V3538">
        <f t="shared" ca="1" si="1000"/>
        <v>0.22929999999999998</v>
      </c>
      <c r="W3538">
        <f>INDEX(Solarstrahlungsdaten!$B$13:$G$8772,Übersicht!O3538,Übersicht!$E$10)</f>
        <v>0</v>
      </c>
      <c r="X3538">
        <f t="shared" si="1001"/>
        <v>0</v>
      </c>
      <c r="Y3538">
        <f t="shared" ca="1" si="1002"/>
        <v>0.22929999999999998</v>
      </c>
      <c r="Z3538">
        <f t="shared" ca="1" si="1003"/>
        <v>0</v>
      </c>
      <c r="AA3538">
        <f t="shared" ca="1" si="1004"/>
        <v>0</v>
      </c>
      <c r="AB3538">
        <f t="shared" ca="1" si="1005"/>
        <v>0</v>
      </c>
      <c r="AC3538">
        <f t="shared" ca="1" si="1011"/>
        <v>0</v>
      </c>
      <c r="AD3538">
        <f t="shared" ca="1" si="994"/>
        <v>0.22929999999999998</v>
      </c>
      <c r="AE3538">
        <f t="shared" ca="1" si="1006"/>
        <v>0</v>
      </c>
      <c r="AF3538">
        <f t="shared" ca="1" si="1007"/>
        <v>0.22929999999999998</v>
      </c>
      <c r="AG3538">
        <f t="shared" ca="1" si="1008"/>
        <v>0</v>
      </c>
      <c r="AH3538">
        <f t="shared" ca="1" si="1009"/>
        <v>1</v>
      </c>
    </row>
    <row r="3539" spans="15:34" x14ac:dyDescent="0.25">
      <c r="O3539">
        <v>3483</v>
      </c>
      <c r="P3539" s="2">
        <f t="shared" si="1010"/>
        <v>44342.083333324888</v>
      </c>
      <c r="Q3539">
        <f t="shared" si="995"/>
        <v>26</v>
      </c>
      <c r="R3539">
        <f t="shared" si="996"/>
        <v>5</v>
      </c>
      <c r="S3539">
        <f t="shared" si="997"/>
        <v>3</v>
      </c>
      <c r="T3539">
        <f t="shared" si="998"/>
        <v>2</v>
      </c>
      <c r="U3539">
        <f t="shared" si="999"/>
        <v>1</v>
      </c>
      <c r="V3539">
        <f t="shared" ca="1" si="1000"/>
        <v>0.20319999999999999</v>
      </c>
      <c r="W3539">
        <f>INDEX(Solarstrahlungsdaten!$B$13:$G$8772,Übersicht!O3539,Übersicht!$E$10)</f>
        <v>0</v>
      </c>
      <c r="X3539">
        <f t="shared" si="1001"/>
        <v>0</v>
      </c>
      <c r="Y3539">
        <f t="shared" ca="1" si="1002"/>
        <v>0.20319999999999999</v>
      </c>
      <c r="Z3539">
        <f t="shared" ca="1" si="1003"/>
        <v>0</v>
      </c>
      <c r="AA3539">
        <f t="shared" ca="1" si="1004"/>
        <v>0</v>
      </c>
      <c r="AB3539">
        <f t="shared" ca="1" si="1005"/>
        <v>0</v>
      </c>
      <c r="AC3539">
        <f t="shared" ca="1" si="1011"/>
        <v>0</v>
      </c>
      <c r="AD3539">
        <f t="shared" ca="1" si="994"/>
        <v>0.20319999999999999</v>
      </c>
      <c r="AE3539">
        <f t="shared" ca="1" si="1006"/>
        <v>0</v>
      </c>
      <c r="AF3539">
        <f t="shared" ca="1" si="1007"/>
        <v>0.20319999999999999</v>
      </c>
      <c r="AG3539">
        <f t="shared" ca="1" si="1008"/>
        <v>0</v>
      </c>
      <c r="AH3539">
        <f t="shared" ca="1" si="1009"/>
        <v>1</v>
      </c>
    </row>
    <row r="3540" spans="15:34" x14ac:dyDescent="0.25">
      <c r="O3540">
        <v>3484</v>
      </c>
      <c r="P3540" s="2">
        <f t="shared" si="1010"/>
        <v>44342.124999991553</v>
      </c>
      <c r="Q3540">
        <f t="shared" si="995"/>
        <v>26</v>
      </c>
      <c r="R3540">
        <f t="shared" si="996"/>
        <v>5</v>
      </c>
      <c r="S3540">
        <f t="shared" si="997"/>
        <v>3</v>
      </c>
      <c r="T3540">
        <f t="shared" si="998"/>
        <v>3</v>
      </c>
      <c r="U3540">
        <f t="shared" si="999"/>
        <v>1</v>
      </c>
      <c r="V3540">
        <f t="shared" ca="1" si="1000"/>
        <v>0.18919999999999998</v>
      </c>
      <c r="W3540">
        <f>INDEX(Solarstrahlungsdaten!$B$13:$G$8772,Übersicht!O3540,Übersicht!$E$10)</f>
        <v>0</v>
      </c>
      <c r="X3540">
        <f t="shared" si="1001"/>
        <v>0</v>
      </c>
      <c r="Y3540">
        <f t="shared" ca="1" si="1002"/>
        <v>0.18919999999999998</v>
      </c>
      <c r="Z3540">
        <f t="shared" ca="1" si="1003"/>
        <v>0</v>
      </c>
      <c r="AA3540">
        <f t="shared" ca="1" si="1004"/>
        <v>0</v>
      </c>
      <c r="AB3540">
        <f t="shared" ca="1" si="1005"/>
        <v>0</v>
      </c>
      <c r="AC3540">
        <f t="shared" ca="1" si="1011"/>
        <v>0</v>
      </c>
      <c r="AD3540">
        <f t="shared" ca="1" si="994"/>
        <v>0.18919999999999998</v>
      </c>
      <c r="AE3540">
        <f t="shared" ca="1" si="1006"/>
        <v>0</v>
      </c>
      <c r="AF3540">
        <f t="shared" ca="1" si="1007"/>
        <v>0.18919999999999998</v>
      </c>
      <c r="AG3540">
        <f t="shared" ca="1" si="1008"/>
        <v>0</v>
      </c>
      <c r="AH3540">
        <f t="shared" ca="1" si="1009"/>
        <v>1</v>
      </c>
    </row>
    <row r="3541" spans="15:34" x14ac:dyDescent="0.25">
      <c r="O3541">
        <v>3485</v>
      </c>
      <c r="P3541" s="2">
        <f t="shared" si="1010"/>
        <v>44342.166666658217</v>
      </c>
      <c r="Q3541">
        <f t="shared" si="995"/>
        <v>26</v>
      </c>
      <c r="R3541">
        <f t="shared" si="996"/>
        <v>5</v>
      </c>
      <c r="S3541">
        <f t="shared" si="997"/>
        <v>3</v>
      </c>
      <c r="T3541">
        <f t="shared" si="998"/>
        <v>4</v>
      </c>
      <c r="U3541">
        <f t="shared" si="999"/>
        <v>1</v>
      </c>
      <c r="V3541">
        <f t="shared" ca="1" si="1000"/>
        <v>0.191</v>
      </c>
      <c r="W3541">
        <f>INDEX(Solarstrahlungsdaten!$B$13:$G$8772,Übersicht!O3541,Übersicht!$E$10)</f>
        <v>0.56000000000000005</v>
      </c>
      <c r="X3541">
        <f t="shared" si="1001"/>
        <v>1.9264000000000002E-3</v>
      </c>
      <c r="Y3541">
        <f t="shared" ca="1" si="1002"/>
        <v>0.18907360000000001</v>
      </c>
      <c r="Z3541">
        <f t="shared" ca="1" si="1003"/>
        <v>1.9264000000000002E-3</v>
      </c>
      <c r="AA3541">
        <f t="shared" ca="1" si="1004"/>
        <v>0</v>
      </c>
      <c r="AB3541">
        <f t="shared" ca="1" si="1005"/>
        <v>0</v>
      </c>
      <c r="AC3541">
        <f t="shared" ca="1" si="1011"/>
        <v>0</v>
      </c>
      <c r="AD3541">
        <f t="shared" ca="1" si="994"/>
        <v>0.18907360000000001</v>
      </c>
      <c r="AE3541">
        <f t="shared" ca="1" si="1006"/>
        <v>0</v>
      </c>
      <c r="AF3541">
        <f t="shared" ca="1" si="1007"/>
        <v>0.18907360000000001</v>
      </c>
      <c r="AG3541">
        <f t="shared" ca="1" si="1008"/>
        <v>0</v>
      </c>
      <c r="AH3541">
        <f t="shared" ca="1" si="1009"/>
        <v>1</v>
      </c>
    </row>
    <row r="3542" spans="15:34" x14ac:dyDescent="0.25">
      <c r="O3542">
        <v>3486</v>
      </c>
      <c r="P3542" s="2">
        <f t="shared" si="1010"/>
        <v>44342.208333324881</v>
      </c>
      <c r="Q3542">
        <f t="shared" si="995"/>
        <v>26</v>
      </c>
      <c r="R3542">
        <f t="shared" si="996"/>
        <v>5</v>
      </c>
      <c r="S3542">
        <f t="shared" si="997"/>
        <v>3</v>
      </c>
      <c r="T3542">
        <f t="shared" si="998"/>
        <v>5</v>
      </c>
      <c r="U3542">
        <f t="shared" si="999"/>
        <v>1</v>
      </c>
      <c r="V3542">
        <f t="shared" ca="1" si="1000"/>
        <v>0.21959999999999999</v>
      </c>
      <c r="W3542">
        <f>INDEX(Solarstrahlungsdaten!$B$13:$G$8772,Übersicht!O3542,Übersicht!$E$10)</f>
        <v>28.14</v>
      </c>
      <c r="X3542">
        <f t="shared" si="1001"/>
        <v>9.6801600000000002E-2</v>
      </c>
      <c r="Y3542">
        <f t="shared" ca="1" si="1002"/>
        <v>0.12279839999999999</v>
      </c>
      <c r="Z3542">
        <f t="shared" ca="1" si="1003"/>
        <v>9.6801600000000002E-2</v>
      </c>
      <c r="AA3542">
        <f t="shared" ca="1" si="1004"/>
        <v>0</v>
      </c>
      <c r="AB3542">
        <f t="shared" ca="1" si="1005"/>
        <v>0</v>
      </c>
      <c r="AC3542">
        <f t="shared" ca="1" si="1011"/>
        <v>0</v>
      </c>
      <c r="AD3542">
        <f t="shared" ca="1" si="994"/>
        <v>0.12279839999999999</v>
      </c>
      <c r="AE3542">
        <f t="shared" ca="1" si="1006"/>
        <v>0</v>
      </c>
      <c r="AF3542">
        <f t="shared" ca="1" si="1007"/>
        <v>0.12279839999999999</v>
      </c>
      <c r="AG3542">
        <f t="shared" ca="1" si="1008"/>
        <v>0</v>
      </c>
      <c r="AH3542">
        <f t="shared" ca="1" si="1009"/>
        <v>1</v>
      </c>
    </row>
    <row r="3543" spans="15:34" x14ac:dyDescent="0.25">
      <c r="O3543">
        <v>3487</v>
      </c>
      <c r="P3543" s="2">
        <f t="shared" si="1010"/>
        <v>44342.249999991545</v>
      </c>
      <c r="Q3543">
        <f t="shared" si="995"/>
        <v>26</v>
      </c>
      <c r="R3543">
        <f t="shared" si="996"/>
        <v>5</v>
      </c>
      <c r="S3543">
        <f t="shared" si="997"/>
        <v>3</v>
      </c>
      <c r="T3543">
        <f t="shared" si="998"/>
        <v>6</v>
      </c>
      <c r="U3543">
        <f t="shared" si="999"/>
        <v>1</v>
      </c>
      <c r="V3543">
        <f t="shared" ca="1" si="1000"/>
        <v>0.34410000000000002</v>
      </c>
      <c r="W3543">
        <f>INDEX(Solarstrahlungsdaten!$B$13:$G$8772,Übersicht!O3543,Übersicht!$E$10)</f>
        <v>221.97</v>
      </c>
      <c r="X3543">
        <f t="shared" si="1001"/>
        <v>0.76357679999999994</v>
      </c>
      <c r="Y3543">
        <f t="shared" ca="1" si="1002"/>
        <v>-0.41947679999999993</v>
      </c>
      <c r="Z3543">
        <f t="shared" ca="1" si="1003"/>
        <v>0.34410000000000002</v>
      </c>
      <c r="AA3543">
        <f t="shared" ca="1" si="1004"/>
        <v>0.41947679999999993</v>
      </c>
      <c r="AB3543">
        <f t="shared" ca="1" si="1005"/>
        <v>0</v>
      </c>
      <c r="AC3543">
        <f t="shared" ca="1" si="1011"/>
        <v>0.41947679999999993</v>
      </c>
      <c r="AD3543">
        <f t="shared" ca="1" si="994"/>
        <v>0</v>
      </c>
      <c r="AE3543">
        <f t="shared" ca="1" si="1006"/>
        <v>0</v>
      </c>
      <c r="AF3543">
        <f t="shared" ca="1" si="1007"/>
        <v>0</v>
      </c>
      <c r="AG3543">
        <f t="shared" ca="1" si="1008"/>
        <v>0.10486919999999998</v>
      </c>
      <c r="AH3543">
        <f t="shared" ca="1" si="1009"/>
        <v>0</v>
      </c>
    </row>
    <row r="3544" spans="15:34" x14ac:dyDescent="0.25">
      <c r="O3544">
        <v>3488</v>
      </c>
      <c r="P3544" s="2">
        <f t="shared" si="1010"/>
        <v>44342.29166665821</v>
      </c>
      <c r="Q3544">
        <f t="shared" si="995"/>
        <v>26</v>
      </c>
      <c r="R3544">
        <f t="shared" si="996"/>
        <v>5</v>
      </c>
      <c r="S3544">
        <f t="shared" si="997"/>
        <v>3</v>
      </c>
      <c r="T3544">
        <f t="shared" si="998"/>
        <v>7</v>
      </c>
      <c r="U3544">
        <f t="shared" si="999"/>
        <v>1</v>
      </c>
      <c r="V3544">
        <f t="shared" ca="1" si="1000"/>
        <v>0.49979999999999997</v>
      </c>
      <c r="W3544">
        <f>INDEX(Solarstrahlungsdaten!$B$13:$G$8772,Übersicht!O3544,Übersicht!$E$10)</f>
        <v>431.58000000000004</v>
      </c>
      <c r="X3544">
        <f t="shared" si="1001"/>
        <v>1.4846352</v>
      </c>
      <c r="Y3544">
        <f t="shared" ca="1" si="1002"/>
        <v>-0.98483520000000002</v>
      </c>
      <c r="Z3544">
        <f t="shared" ca="1" si="1003"/>
        <v>0.49979999999999997</v>
      </c>
      <c r="AA3544">
        <f t="shared" ca="1" si="1004"/>
        <v>0.98483520000000002</v>
      </c>
      <c r="AB3544">
        <f t="shared" ca="1" si="1005"/>
        <v>0</v>
      </c>
      <c r="AC3544">
        <f t="shared" ca="1" si="1011"/>
        <v>1.404312</v>
      </c>
      <c r="AD3544">
        <f t="shared" ca="1" si="994"/>
        <v>0</v>
      </c>
      <c r="AE3544">
        <f t="shared" ca="1" si="1006"/>
        <v>0</v>
      </c>
      <c r="AF3544">
        <f t="shared" ca="1" si="1007"/>
        <v>0</v>
      </c>
      <c r="AG3544">
        <f t="shared" ca="1" si="1008"/>
        <v>0.351078</v>
      </c>
      <c r="AH3544">
        <f t="shared" ca="1" si="1009"/>
        <v>0</v>
      </c>
    </row>
    <row r="3545" spans="15:34" x14ac:dyDescent="0.25">
      <c r="O3545">
        <v>3489</v>
      </c>
      <c r="P3545" s="2">
        <f t="shared" si="1010"/>
        <v>44342.333333324874</v>
      </c>
      <c r="Q3545">
        <f t="shared" si="995"/>
        <v>26</v>
      </c>
      <c r="R3545">
        <f t="shared" si="996"/>
        <v>5</v>
      </c>
      <c r="S3545">
        <f t="shared" si="997"/>
        <v>3</v>
      </c>
      <c r="T3545">
        <f t="shared" si="998"/>
        <v>8</v>
      </c>
      <c r="U3545">
        <f t="shared" si="999"/>
        <v>1</v>
      </c>
      <c r="V3545">
        <f t="shared" ca="1" si="1000"/>
        <v>0.55649999999999999</v>
      </c>
      <c r="W3545">
        <f>INDEX(Solarstrahlungsdaten!$B$13:$G$8772,Übersicht!O3545,Übersicht!$E$10)</f>
        <v>257.89499999999998</v>
      </c>
      <c r="X3545">
        <f t="shared" si="1001"/>
        <v>0.88715879999999991</v>
      </c>
      <c r="Y3545">
        <f t="shared" ca="1" si="1002"/>
        <v>-0.33065879999999992</v>
      </c>
      <c r="Z3545">
        <f t="shared" ca="1" si="1003"/>
        <v>0.55649999999999999</v>
      </c>
      <c r="AA3545">
        <f t="shared" ca="1" si="1004"/>
        <v>0.33065879999999992</v>
      </c>
      <c r="AB3545">
        <f t="shared" ca="1" si="1005"/>
        <v>0</v>
      </c>
      <c r="AC3545">
        <f t="shared" ca="1" si="1011"/>
        <v>1.7349707999999999</v>
      </c>
      <c r="AD3545">
        <f t="shared" ca="1" si="994"/>
        <v>0</v>
      </c>
      <c r="AE3545">
        <f t="shared" ca="1" si="1006"/>
        <v>0</v>
      </c>
      <c r="AF3545">
        <f t="shared" ca="1" si="1007"/>
        <v>0</v>
      </c>
      <c r="AG3545">
        <f t="shared" ca="1" si="1008"/>
        <v>0.43374269999999998</v>
      </c>
      <c r="AH3545">
        <f t="shared" ca="1" si="1009"/>
        <v>0</v>
      </c>
    </row>
    <row r="3546" spans="15:34" x14ac:dyDescent="0.25">
      <c r="O3546">
        <v>3490</v>
      </c>
      <c r="P3546" s="2">
        <f t="shared" si="1010"/>
        <v>44342.374999991538</v>
      </c>
      <c r="Q3546">
        <f t="shared" si="995"/>
        <v>26</v>
      </c>
      <c r="R3546">
        <f t="shared" si="996"/>
        <v>5</v>
      </c>
      <c r="S3546">
        <f t="shared" si="997"/>
        <v>3</v>
      </c>
      <c r="T3546">
        <f t="shared" si="998"/>
        <v>9</v>
      </c>
      <c r="U3546">
        <f t="shared" si="999"/>
        <v>1</v>
      </c>
      <c r="V3546">
        <f t="shared" ca="1" si="1000"/>
        <v>0.57879999999999998</v>
      </c>
      <c r="W3546">
        <f>INDEX(Solarstrahlungsdaten!$B$13:$G$8772,Übersicht!O3546,Übersicht!$E$10)</f>
        <v>446.73</v>
      </c>
      <c r="X3546">
        <f t="shared" si="1001"/>
        <v>1.5367512000000001</v>
      </c>
      <c r="Y3546">
        <f t="shared" ca="1" si="1002"/>
        <v>-0.95795120000000011</v>
      </c>
      <c r="Z3546">
        <f t="shared" ca="1" si="1003"/>
        <v>0.57879999999999998</v>
      </c>
      <c r="AA3546">
        <f t="shared" ca="1" si="1004"/>
        <v>0.95795120000000011</v>
      </c>
      <c r="AB3546">
        <f t="shared" ca="1" si="1005"/>
        <v>0</v>
      </c>
      <c r="AC3546">
        <f t="shared" ca="1" si="1011"/>
        <v>2.6929220000000003</v>
      </c>
      <c r="AD3546">
        <f t="shared" ca="1" si="994"/>
        <v>0</v>
      </c>
      <c r="AE3546">
        <f t="shared" ca="1" si="1006"/>
        <v>0</v>
      </c>
      <c r="AF3546">
        <f t="shared" ca="1" si="1007"/>
        <v>0</v>
      </c>
      <c r="AG3546">
        <f t="shared" ca="1" si="1008"/>
        <v>0.67323050000000006</v>
      </c>
      <c r="AH3546">
        <f t="shared" ca="1" si="1009"/>
        <v>0</v>
      </c>
    </row>
    <row r="3547" spans="15:34" x14ac:dyDescent="0.25">
      <c r="O3547">
        <v>3491</v>
      </c>
      <c r="P3547" s="2">
        <f t="shared" si="1010"/>
        <v>44342.416666658202</v>
      </c>
      <c r="Q3547">
        <f t="shared" si="995"/>
        <v>26</v>
      </c>
      <c r="R3547">
        <f t="shared" si="996"/>
        <v>5</v>
      </c>
      <c r="S3547">
        <f t="shared" si="997"/>
        <v>3</v>
      </c>
      <c r="T3547">
        <f t="shared" si="998"/>
        <v>10</v>
      </c>
      <c r="U3547">
        <f t="shared" si="999"/>
        <v>1</v>
      </c>
      <c r="V3547">
        <f t="shared" ca="1" si="1000"/>
        <v>0.56110000000000004</v>
      </c>
      <c r="W3547">
        <f>INDEX(Solarstrahlungsdaten!$B$13:$G$8772,Übersicht!O3547,Übersicht!$E$10)</f>
        <v>377.34500000000003</v>
      </c>
      <c r="X3547">
        <f t="shared" si="1001"/>
        <v>1.2980668000000002</v>
      </c>
      <c r="Y3547">
        <f t="shared" ca="1" si="1002"/>
        <v>-0.73696680000000014</v>
      </c>
      <c r="Z3547">
        <f t="shared" ca="1" si="1003"/>
        <v>0.56110000000000004</v>
      </c>
      <c r="AA3547">
        <f t="shared" ca="1" si="1004"/>
        <v>0.73696680000000014</v>
      </c>
      <c r="AB3547">
        <f t="shared" ca="1" si="1005"/>
        <v>0</v>
      </c>
      <c r="AC3547">
        <f t="shared" ca="1" si="1011"/>
        <v>3.4298888000000005</v>
      </c>
      <c r="AD3547">
        <f t="shared" ca="1" si="994"/>
        <v>0</v>
      </c>
      <c r="AE3547">
        <f t="shared" ca="1" si="1006"/>
        <v>0</v>
      </c>
      <c r="AF3547">
        <f t="shared" ca="1" si="1007"/>
        <v>0</v>
      </c>
      <c r="AG3547">
        <f t="shared" ca="1" si="1008"/>
        <v>0.85747220000000013</v>
      </c>
      <c r="AH3547">
        <f t="shared" ca="1" si="1009"/>
        <v>0</v>
      </c>
    </row>
    <row r="3548" spans="15:34" x14ac:dyDescent="0.25">
      <c r="O3548">
        <v>3492</v>
      </c>
      <c r="P3548" s="2">
        <f t="shared" si="1010"/>
        <v>44342.458333324867</v>
      </c>
      <c r="Q3548">
        <f t="shared" si="995"/>
        <v>26</v>
      </c>
      <c r="R3548">
        <f t="shared" si="996"/>
        <v>5</v>
      </c>
      <c r="S3548">
        <f t="shared" si="997"/>
        <v>3</v>
      </c>
      <c r="T3548">
        <f t="shared" si="998"/>
        <v>11</v>
      </c>
      <c r="U3548">
        <f t="shared" si="999"/>
        <v>1</v>
      </c>
      <c r="V3548">
        <f t="shared" ca="1" si="1000"/>
        <v>0.5595</v>
      </c>
      <c r="W3548">
        <f>INDEX(Solarstrahlungsdaten!$B$13:$G$8772,Übersicht!O3548,Übersicht!$E$10)</f>
        <v>467.84000000000003</v>
      </c>
      <c r="X3548">
        <f t="shared" si="1001"/>
        <v>1.6093696000000002</v>
      </c>
      <c r="Y3548">
        <f t="shared" ca="1" si="1002"/>
        <v>-1.0498696000000001</v>
      </c>
      <c r="Z3548">
        <f t="shared" ca="1" si="1003"/>
        <v>0.5595</v>
      </c>
      <c r="AA3548">
        <f t="shared" ca="1" si="1004"/>
        <v>0.57011119999999949</v>
      </c>
      <c r="AB3548">
        <f t="shared" ca="1" si="1005"/>
        <v>0</v>
      </c>
      <c r="AC3548">
        <f t="shared" ca="1" si="1011"/>
        <v>4</v>
      </c>
      <c r="AD3548">
        <f t="shared" ca="1" si="994"/>
        <v>-0.47975840000000058</v>
      </c>
      <c r="AE3548">
        <f t="shared" ca="1" si="1006"/>
        <v>0.47975840000000058</v>
      </c>
      <c r="AF3548">
        <f t="shared" ca="1" si="1007"/>
        <v>0</v>
      </c>
      <c r="AG3548">
        <f t="shared" ca="1" si="1008"/>
        <v>1</v>
      </c>
      <c r="AH3548">
        <f t="shared" ca="1" si="1009"/>
        <v>0</v>
      </c>
    </row>
    <row r="3549" spans="15:34" x14ac:dyDescent="0.25">
      <c r="O3549">
        <v>3493</v>
      </c>
      <c r="P3549" s="2">
        <f t="shared" si="1010"/>
        <v>44342.499999991531</v>
      </c>
      <c r="Q3549">
        <f t="shared" si="995"/>
        <v>26</v>
      </c>
      <c r="R3549">
        <f t="shared" si="996"/>
        <v>5</v>
      </c>
      <c r="S3549">
        <f t="shared" si="997"/>
        <v>3</v>
      </c>
      <c r="T3549">
        <f t="shared" si="998"/>
        <v>12</v>
      </c>
      <c r="U3549">
        <f t="shared" si="999"/>
        <v>1</v>
      </c>
      <c r="V3549">
        <f t="shared" ca="1" si="1000"/>
        <v>0.61539999999999995</v>
      </c>
      <c r="W3549">
        <f>INDEX(Solarstrahlungsdaten!$B$13:$G$8772,Übersicht!O3549,Übersicht!$E$10)</f>
        <v>89.75</v>
      </c>
      <c r="X3549">
        <f t="shared" si="1001"/>
        <v>0.30873999999999996</v>
      </c>
      <c r="Y3549">
        <f t="shared" ca="1" si="1002"/>
        <v>0.30665999999999999</v>
      </c>
      <c r="Z3549">
        <f t="shared" ca="1" si="1003"/>
        <v>0.30873999999999996</v>
      </c>
      <c r="AA3549">
        <f t="shared" ca="1" si="1004"/>
        <v>0</v>
      </c>
      <c r="AB3549">
        <f t="shared" ca="1" si="1005"/>
        <v>0.30665999999999999</v>
      </c>
      <c r="AC3549">
        <f t="shared" ca="1" si="1011"/>
        <v>3.6933400000000001</v>
      </c>
      <c r="AD3549">
        <f t="shared" ca="1" si="994"/>
        <v>0</v>
      </c>
      <c r="AE3549">
        <f t="shared" ca="1" si="1006"/>
        <v>0</v>
      </c>
      <c r="AF3549">
        <f t="shared" ca="1" si="1007"/>
        <v>0</v>
      </c>
      <c r="AG3549">
        <f t="shared" ca="1" si="1008"/>
        <v>0.92333500000000002</v>
      </c>
      <c r="AH3549">
        <f t="shared" ca="1" si="1009"/>
        <v>0</v>
      </c>
    </row>
    <row r="3550" spans="15:34" x14ac:dyDescent="0.25">
      <c r="O3550">
        <v>3494</v>
      </c>
      <c r="P3550" s="2">
        <f t="shared" si="1010"/>
        <v>44342.541666658195</v>
      </c>
      <c r="Q3550">
        <f t="shared" si="995"/>
        <v>26</v>
      </c>
      <c r="R3550">
        <f t="shared" si="996"/>
        <v>5</v>
      </c>
      <c r="S3550">
        <f t="shared" si="997"/>
        <v>3</v>
      </c>
      <c r="T3550">
        <f t="shared" si="998"/>
        <v>13</v>
      </c>
      <c r="U3550">
        <f t="shared" si="999"/>
        <v>1</v>
      </c>
      <c r="V3550">
        <f t="shared" ca="1" si="1000"/>
        <v>0.62909999999999988</v>
      </c>
      <c r="W3550">
        <f>INDEX(Solarstrahlungsdaten!$B$13:$G$8772,Übersicht!O3550,Übersicht!$E$10)</f>
        <v>367.80499999999995</v>
      </c>
      <c r="X3550">
        <f t="shared" si="1001"/>
        <v>1.2652491999999997</v>
      </c>
      <c r="Y3550">
        <f t="shared" ca="1" si="1002"/>
        <v>-0.63614919999999986</v>
      </c>
      <c r="Z3550">
        <f t="shared" ca="1" si="1003"/>
        <v>0.62909999999999988</v>
      </c>
      <c r="AA3550">
        <f t="shared" ca="1" si="1004"/>
        <v>0.30665999999999993</v>
      </c>
      <c r="AB3550">
        <f t="shared" ca="1" si="1005"/>
        <v>0</v>
      </c>
      <c r="AC3550">
        <f t="shared" ca="1" si="1011"/>
        <v>4</v>
      </c>
      <c r="AD3550">
        <f t="shared" ca="1" si="994"/>
        <v>-0.32948919999999993</v>
      </c>
      <c r="AE3550">
        <f t="shared" ca="1" si="1006"/>
        <v>0.32948919999999993</v>
      </c>
      <c r="AF3550">
        <f t="shared" ca="1" si="1007"/>
        <v>0</v>
      </c>
      <c r="AG3550">
        <f t="shared" ca="1" si="1008"/>
        <v>1</v>
      </c>
      <c r="AH3550">
        <f t="shared" ca="1" si="1009"/>
        <v>0</v>
      </c>
    </row>
    <row r="3551" spans="15:34" x14ac:dyDescent="0.25">
      <c r="O3551">
        <v>3495</v>
      </c>
      <c r="P3551" s="2">
        <f t="shared" si="1010"/>
        <v>44342.583333324859</v>
      </c>
      <c r="Q3551">
        <f t="shared" si="995"/>
        <v>26</v>
      </c>
      <c r="R3551">
        <f t="shared" si="996"/>
        <v>5</v>
      </c>
      <c r="S3551">
        <f t="shared" si="997"/>
        <v>3</v>
      </c>
      <c r="T3551">
        <f t="shared" si="998"/>
        <v>14</v>
      </c>
      <c r="U3551">
        <f t="shared" si="999"/>
        <v>1</v>
      </c>
      <c r="V3551">
        <f t="shared" ca="1" si="1000"/>
        <v>0.5454</v>
      </c>
      <c r="W3551">
        <f>INDEX(Solarstrahlungsdaten!$B$13:$G$8772,Übersicht!O3551,Übersicht!$E$10)</f>
        <v>66.36</v>
      </c>
      <c r="X3551">
        <f t="shared" si="1001"/>
        <v>0.22827839999999999</v>
      </c>
      <c r="Y3551">
        <f t="shared" ca="1" si="1002"/>
        <v>0.3171216</v>
      </c>
      <c r="Z3551">
        <f t="shared" ca="1" si="1003"/>
        <v>0.22827839999999999</v>
      </c>
      <c r="AA3551">
        <f t="shared" ca="1" si="1004"/>
        <v>0</v>
      </c>
      <c r="AB3551">
        <f t="shared" ca="1" si="1005"/>
        <v>0.3171216</v>
      </c>
      <c r="AC3551">
        <f t="shared" ca="1" si="1011"/>
        <v>3.6828783999999999</v>
      </c>
      <c r="AD3551">
        <f t="shared" ca="1" si="994"/>
        <v>0</v>
      </c>
      <c r="AE3551">
        <f t="shared" ca="1" si="1006"/>
        <v>0</v>
      </c>
      <c r="AF3551">
        <f t="shared" ca="1" si="1007"/>
        <v>0</v>
      </c>
      <c r="AG3551">
        <f t="shared" ca="1" si="1008"/>
        <v>0.92071959999999997</v>
      </c>
      <c r="AH3551">
        <f t="shared" ca="1" si="1009"/>
        <v>0</v>
      </c>
    </row>
    <row r="3552" spans="15:34" x14ac:dyDescent="0.25">
      <c r="O3552">
        <v>3496</v>
      </c>
      <c r="P3552" s="2">
        <f t="shared" si="1010"/>
        <v>44342.624999991524</v>
      </c>
      <c r="Q3552">
        <f t="shared" si="995"/>
        <v>26</v>
      </c>
      <c r="R3552">
        <f t="shared" si="996"/>
        <v>5</v>
      </c>
      <c r="S3552">
        <f t="shared" si="997"/>
        <v>3</v>
      </c>
      <c r="T3552">
        <f t="shared" si="998"/>
        <v>15</v>
      </c>
      <c r="U3552">
        <f t="shared" si="999"/>
        <v>1</v>
      </c>
      <c r="V3552">
        <f t="shared" ca="1" si="1000"/>
        <v>0.48510000000000003</v>
      </c>
      <c r="W3552">
        <f>INDEX(Solarstrahlungsdaten!$B$13:$G$8772,Übersicht!O3552,Übersicht!$E$10)</f>
        <v>398.56</v>
      </c>
      <c r="X3552">
        <f t="shared" si="1001"/>
        <v>1.3710464</v>
      </c>
      <c r="Y3552">
        <f t="shared" ca="1" si="1002"/>
        <v>-0.88594639999999991</v>
      </c>
      <c r="Z3552">
        <f t="shared" ca="1" si="1003"/>
        <v>0.48510000000000003</v>
      </c>
      <c r="AA3552">
        <f t="shared" ca="1" si="1004"/>
        <v>0.31712160000000011</v>
      </c>
      <c r="AB3552">
        <f t="shared" ca="1" si="1005"/>
        <v>0</v>
      </c>
      <c r="AC3552">
        <f t="shared" ca="1" si="1011"/>
        <v>4</v>
      </c>
      <c r="AD3552">
        <f t="shared" ca="1" si="994"/>
        <v>-0.5688247999999998</v>
      </c>
      <c r="AE3552">
        <f t="shared" ca="1" si="1006"/>
        <v>0.5688247999999998</v>
      </c>
      <c r="AF3552">
        <f t="shared" ca="1" si="1007"/>
        <v>0</v>
      </c>
      <c r="AG3552">
        <f t="shared" ca="1" si="1008"/>
        <v>1</v>
      </c>
      <c r="AH3552">
        <f t="shared" ca="1" si="1009"/>
        <v>0</v>
      </c>
    </row>
    <row r="3553" spans="15:34" x14ac:dyDescent="0.25">
      <c r="O3553">
        <v>3497</v>
      </c>
      <c r="P3553" s="2">
        <f t="shared" si="1010"/>
        <v>44342.666666658188</v>
      </c>
      <c r="Q3553">
        <f t="shared" si="995"/>
        <v>26</v>
      </c>
      <c r="R3553">
        <f t="shared" si="996"/>
        <v>5</v>
      </c>
      <c r="S3553">
        <f t="shared" si="997"/>
        <v>3</v>
      </c>
      <c r="T3553">
        <f t="shared" si="998"/>
        <v>16</v>
      </c>
      <c r="U3553">
        <f t="shared" si="999"/>
        <v>1</v>
      </c>
      <c r="V3553">
        <f t="shared" ca="1" si="1000"/>
        <v>0.45910000000000001</v>
      </c>
      <c r="W3553">
        <f>INDEX(Solarstrahlungsdaten!$B$13:$G$8772,Übersicht!O3553,Übersicht!$E$10)</f>
        <v>124.07</v>
      </c>
      <c r="X3553">
        <f t="shared" si="1001"/>
        <v>0.42680079999999998</v>
      </c>
      <c r="Y3553">
        <f t="shared" ca="1" si="1002"/>
        <v>3.2299200000000028E-2</v>
      </c>
      <c r="Z3553">
        <f t="shared" ca="1" si="1003"/>
        <v>0.42680079999999998</v>
      </c>
      <c r="AA3553">
        <f t="shared" ca="1" si="1004"/>
        <v>0</v>
      </c>
      <c r="AB3553">
        <f t="shared" ca="1" si="1005"/>
        <v>3.2299200000000028E-2</v>
      </c>
      <c r="AC3553">
        <f t="shared" ca="1" si="1011"/>
        <v>3.9677007999999998</v>
      </c>
      <c r="AD3553">
        <f t="shared" ca="1" si="994"/>
        <v>0</v>
      </c>
      <c r="AE3553">
        <f t="shared" ca="1" si="1006"/>
        <v>0</v>
      </c>
      <c r="AF3553">
        <f t="shared" ca="1" si="1007"/>
        <v>0</v>
      </c>
      <c r="AG3553">
        <f t="shared" ca="1" si="1008"/>
        <v>0.99192519999999995</v>
      </c>
      <c r="AH3553">
        <f t="shared" ca="1" si="1009"/>
        <v>0</v>
      </c>
    </row>
    <row r="3554" spans="15:34" x14ac:dyDescent="0.25">
      <c r="O3554">
        <v>3498</v>
      </c>
      <c r="P3554" s="2">
        <f t="shared" si="1010"/>
        <v>44342.708333324852</v>
      </c>
      <c r="Q3554">
        <f t="shared" si="995"/>
        <v>26</v>
      </c>
      <c r="R3554">
        <f t="shared" si="996"/>
        <v>5</v>
      </c>
      <c r="S3554">
        <f t="shared" si="997"/>
        <v>3</v>
      </c>
      <c r="T3554">
        <f t="shared" si="998"/>
        <v>17</v>
      </c>
      <c r="U3554">
        <f t="shared" si="999"/>
        <v>1</v>
      </c>
      <c r="V3554">
        <f t="shared" ca="1" si="1000"/>
        <v>0.47749999999999998</v>
      </c>
      <c r="W3554">
        <f>INDEX(Solarstrahlungsdaten!$B$13:$G$8772,Übersicht!O3554,Übersicht!$E$10)</f>
        <v>79.930000000000007</v>
      </c>
      <c r="X3554">
        <f t="shared" si="1001"/>
        <v>0.27495920000000001</v>
      </c>
      <c r="Y3554">
        <f t="shared" ca="1" si="1002"/>
        <v>0.20254079999999997</v>
      </c>
      <c r="Z3554">
        <f t="shared" ca="1" si="1003"/>
        <v>0.27495920000000001</v>
      </c>
      <c r="AA3554">
        <f t="shared" ca="1" si="1004"/>
        <v>0</v>
      </c>
      <c r="AB3554">
        <f t="shared" ca="1" si="1005"/>
        <v>0.20254079999999997</v>
      </c>
      <c r="AC3554">
        <f t="shared" ca="1" si="1011"/>
        <v>3.7651599999999998</v>
      </c>
      <c r="AD3554">
        <f t="shared" ca="1" si="994"/>
        <v>0</v>
      </c>
      <c r="AE3554">
        <f t="shared" ca="1" si="1006"/>
        <v>0</v>
      </c>
      <c r="AF3554">
        <f t="shared" ca="1" si="1007"/>
        <v>0</v>
      </c>
      <c r="AG3554">
        <f t="shared" ca="1" si="1008"/>
        <v>0.94128999999999996</v>
      </c>
      <c r="AH3554">
        <f t="shared" ca="1" si="1009"/>
        <v>0</v>
      </c>
    </row>
    <row r="3555" spans="15:34" x14ac:dyDescent="0.25">
      <c r="O3555">
        <v>3499</v>
      </c>
      <c r="P3555" s="2">
        <f t="shared" si="1010"/>
        <v>44342.749999991516</v>
      </c>
      <c r="Q3555">
        <f t="shared" si="995"/>
        <v>26</v>
      </c>
      <c r="R3555">
        <f t="shared" si="996"/>
        <v>5</v>
      </c>
      <c r="S3555">
        <f t="shared" si="997"/>
        <v>3</v>
      </c>
      <c r="T3555">
        <f t="shared" si="998"/>
        <v>18</v>
      </c>
      <c r="U3555">
        <f t="shared" si="999"/>
        <v>1</v>
      </c>
      <c r="V3555">
        <f t="shared" ca="1" si="1000"/>
        <v>0.5454</v>
      </c>
      <c r="W3555">
        <f>INDEX(Solarstrahlungsdaten!$B$13:$G$8772,Übersicht!O3555,Übersicht!$E$10)</f>
        <v>30.414999999999999</v>
      </c>
      <c r="X3555">
        <f t="shared" si="1001"/>
        <v>0.10462759999999999</v>
      </c>
      <c r="Y3555">
        <f t="shared" ca="1" si="1002"/>
        <v>0.44077240000000001</v>
      </c>
      <c r="Z3555">
        <f t="shared" ca="1" si="1003"/>
        <v>0.10462759999999999</v>
      </c>
      <c r="AA3555">
        <f t="shared" ca="1" si="1004"/>
        <v>0</v>
      </c>
      <c r="AB3555">
        <f t="shared" ca="1" si="1005"/>
        <v>0.44077240000000001</v>
      </c>
      <c r="AC3555">
        <f t="shared" ca="1" si="1011"/>
        <v>3.3243875999999997</v>
      </c>
      <c r="AD3555">
        <f t="shared" ca="1" si="994"/>
        <v>0</v>
      </c>
      <c r="AE3555">
        <f t="shared" ca="1" si="1006"/>
        <v>0</v>
      </c>
      <c r="AF3555">
        <f t="shared" ca="1" si="1007"/>
        <v>0</v>
      </c>
      <c r="AG3555">
        <f t="shared" ca="1" si="1008"/>
        <v>0.83109689999999992</v>
      </c>
      <c r="AH3555">
        <f t="shared" ca="1" si="1009"/>
        <v>0</v>
      </c>
    </row>
    <row r="3556" spans="15:34" x14ac:dyDescent="0.25">
      <c r="O3556">
        <v>3500</v>
      </c>
      <c r="P3556" s="2">
        <f t="shared" si="1010"/>
        <v>44342.79166665818</v>
      </c>
      <c r="Q3556">
        <f t="shared" si="995"/>
        <v>26</v>
      </c>
      <c r="R3556">
        <f t="shared" si="996"/>
        <v>5</v>
      </c>
      <c r="S3556">
        <f t="shared" si="997"/>
        <v>3</v>
      </c>
      <c r="T3556">
        <f t="shared" si="998"/>
        <v>19</v>
      </c>
      <c r="U3556">
        <f t="shared" si="999"/>
        <v>1</v>
      </c>
      <c r="V3556">
        <f t="shared" ca="1" si="1000"/>
        <v>0.64149999999999996</v>
      </c>
      <c r="W3556">
        <f>INDEX(Solarstrahlungsdaten!$B$13:$G$8772,Übersicht!O3556,Übersicht!$E$10)</f>
        <v>0</v>
      </c>
      <c r="X3556">
        <f t="shared" si="1001"/>
        <v>0</v>
      </c>
      <c r="Y3556">
        <f t="shared" ca="1" si="1002"/>
        <v>0.64149999999999996</v>
      </c>
      <c r="Z3556">
        <f t="shared" ca="1" si="1003"/>
        <v>0</v>
      </c>
      <c r="AA3556">
        <f t="shared" ca="1" si="1004"/>
        <v>0</v>
      </c>
      <c r="AB3556">
        <f t="shared" ca="1" si="1005"/>
        <v>0.64149999999999996</v>
      </c>
      <c r="AC3556">
        <f t="shared" ca="1" si="1011"/>
        <v>2.6828875999999999</v>
      </c>
      <c r="AD3556">
        <f t="shared" ca="1" si="994"/>
        <v>0</v>
      </c>
      <c r="AE3556">
        <f t="shared" ca="1" si="1006"/>
        <v>0</v>
      </c>
      <c r="AF3556">
        <f t="shared" ca="1" si="1007"/>
        <v>0</v>
      </c>
      <c r="AG3556">
        <f t="shared" ca="1" si="1008"/>
        <v>0.67072189999999998</v>
      </c>
      <c r="AH3556">
        <f t="shared" ca="1" si="1009"/>
        <v>0</v>
      </c>
    </row>
    <row r="3557" spans="15:34" x14ac:dyDescent="0.25">
      <c r="O3557">
        <v>3501</v>
      </c>
      <c r="P3557" s="2">
        <f t="shared" si="1010"/>
        <v>44342.833333324845</v>
      </c>
      <c r="Q3557">
        <f t="shared" si="995"/>
        <v>26</v>
      </c>
      <c r="R3557">
        <f t="shared" si="996"/>
        <v>5</v>
      </c>
      <c r="S3557">
        <f t="shared" si="997"/>
        <v>3</v>
      </c>
      <c r="T3557">
        <f t="shared" si="998"/>
        <v>20</v>
      </c>
      <c r="U3557">
        <f t="shared" si="999"/>
        <v>1</v>
      </c>
      <c r="V3557">
        <f t="shared" ca="1" si="1000"/>
        <v>0.67459999999999998</v>
      </c>
      <c r="W3557">
        <f>INDEX(Solarstrahlungsdaten!$B$13:$G$8772,Übersicht!O3557,Übersicht!$E$10)</f>
        <v>0</v>
      </c>
      <c r="X3557">
        <f t="shared" si="1001"/>
        <v>0</v>
      </c>
      <c r="Y3557">
        <f t="shared" ca="1" si="1002"/>
        <v>0.67459999999999998</v>
      </c>
      <c r="Z3557">
        <f t="shared" ca="1" si="1003"/>
        <v>0</v>
      </c>
      <c r="AA3557">
        <f t="shared" ca="1" si="1004"/>
        <v>0</v>
      </c>
      <c r="AB3557">
        <f t="shared" ca="1" si="1005"/>
        <v>0.67459999999999998</v>
      </c>
      <c r="AC3557">
        <f t="shared" ca="1" si="1011"/>
        <v>2.0082876000000001</v>
      </c>
      <c r="AD3557">
        <f t="shared" ca="1" si="994"/>
        <v>0</v>
      </c>
      <c r="AE3557">
        <f t="shared" ca="1" si="1006"/>
        <v>0</v>
      </c>
      <c r="AF3557">
        <f t="shared" ca="1" si="1007"/>
        <v>0</v>
      </c>
      <c r="AG3557">
        <f t="shared" ca="1" si="1008"/>
        <v>0.50207190000000002</v>
      </c>
      <c r="AH3557">
        <f t="shared" ca="1" si="1009"/>
        <v>0</v>
      </c>
    </row>
    <row r="3558" spans="15:34" x14ac:dyDescent="0.25">
      <c r="O3558">
        <v>3502</v>
      </c>
      <c r="P3558" s="2">
        <f t="shared" si="1010"/>
        <v>44342.874999991509</v>
      </c>
      <c r="Q3558">
        <f t="shared" si="995"/>
        <v>26</v>
      </c>
      <c r="R3558">
        <f t="shared" si="996"/>
        <v>5</v>
      </c>
      <c r="S3558">
        <f t="shared" si="997"/>
        <v>3</v>
      </c>
      <c r="T3558">
        <f t="shared" si="998"/>
        <v>21</v>
      </c>
      <c r="U3558">
        <f t="shared" si="999"/>
        <v>1</v>
      </c>
      <c r="V3558">
        <f t="shared" ca="1" si="1000"/>
        <v>0.63759999999999994</v>
      </c>
      <c r="W3558">
        <f>INDEX(Solarstrahlungsdaten!$B$13:$G$8772,Übersicht!O3558,Übersicht!$E$10)</f>
        <v>0</v>
      </c>
      <c r="X3558">
        <f t="shared" si="1001"/>
        <v>0</v>
      </c>
      <c r="Y3558">
        <f t="shared" ca="1" si="1002"/>
        <v>0.63759999999999994</v>
      </c>
      <c r="Z3558">
        <f t="shared" ca="1" si="1003"/>
        <v>0</v>
      </c>
      <c r="AA3558">
        <f t="shared" ca="1" si="1004"/>
        <v>0</v>
      </c>
      <c r="AB3558">
        <f t="shared" ca="1" si="1005"/>
        <v>0.63759999999999994</v>
      </c>
      <c r="AC3558">
        <f t="shared" ca="1" si="1011"/>
        <v>1.3706876000000001</v>
      </c>
      <c r="AD3558">
        <f t="shared" ca="1" si="994"/>
        <v>0</v>
      </c>
      <c r="AE3558">
        <f t="shared" ca="1" si="1006"/>
        <v>0</v>
      </c>
      <c r="AF3558">
        <f t="shared" ca="1" si="1007"/>
        <v>0</v>
      </c>
      <c r="AG3558">
        <f t="shared" ca="1" si="1008"/>
        <v>0.34267190000000003</v>
      </c>
      <c r="AH3558">
        <f t="shared" ca="1" si="1009"/>
        <v>0</v>
      </c>
    </row>
    <row r="3559" spans="15:34" x14ac:dyDescent="0.25">
      <c r="O3559">
        <v>3503</v>
      </c>
      <c r="P3559" s="2">
        <f t="shared" si="1010"/>
        <v>44342.916666658173</v>
      </c>
      <c r="Q3559">
        <f t="shared" si="995"/>
        <v>26</v>
      </c>
      <c r="R3559">
        <f t="shared" si="996"/>
        <v>5</v>
      </c>
      <c r="S3559">
        <f t="shared" si="997"/>
        <v>3</v>
      </c>
      <c r="T3559">
        <f t="shared" si="998"/>
        <v>22</v>
      </c>
      <c r="U3559">
        <f t="shared" si="999"/>
        <v>1</v>
      </c>
      <c r="V3559">
        <f t="shared" ca="1" si="1000"/>
        <v>0.59710000000000008</v>
      </c>
      <c r="W3559">
        <f>INDEX(Solarstrahlungsdaten!$B$13:$G$8772,Übersicht!O3559,Übersicht!$E$10)</f>
        <v>0</v>
      </c>
      <c r="X3559">
        <f t="shared" si="1001"/>
        <v>0</v>
      </c>
      <c r="Y3559">
        <f t="shared" ca="1" si="1002"/>
        <v>0.59710000000000008</v>
      </c>
      <c r="Z3559">
        <f t="shared" ca="1" si="1003"/>
        <v>0</v>
      </c>
      <c r="AA3559">
        <f t="shared" ca="1" si="1004"/>
        <v>0</v>
      </c>
      <c r="AB3559">
        <f t="shared" ca="1" si="1005"/>
        <v>0.59710000000000008</v>
      </c>
      <c r="AC3559">
        <f t="shared" ca="1" si="1011"/>
        <v>0.77358760000000004</v>
      </c>
      <c r="AD3559">
        <f t="shared" ca="1" si="994"/>
        <v>0</v>
      </c>
      <c r="AE3559">
        <f t="shared" ca="1" si="1006"/>
        <v>0</v>
      </c>
      <c r="AF3559">
        <f t="shared" ca="1" si="1007"/>
        <v>0</v>
      </c>
      <c r="AG3559">
        <f t="shared" ca="1" si="1008"/>
        <v>0.19339690000000001</v>
      </c>
      <c r="AH3559">
        <f t="shared" ca="1" si="1009"/>
        <v>0</v>
      </c>
    </row>
    <row r="3560" spans="15:34" x14ac:dyDescent="0.25">
      <c r="O3560">
        <v>3504</v>
      </c>
      <c r="P3560" s="2">
        <f t="shared" si="1010"/>
        <v>44342.958333324837</v>
      </c>
      <c r="Q3560">
        <f t="shared" si="995"/>
        <v>26</v>
      </c>
      <c r="R3560">
        <f t="shared" si="996"/>
        <v>5</v>
      </c>
      <c r="S3560">
        <f t="shared" si="997"/>
        <v>3</v>
      </c>
      <c r="T3560">
        <f t="shared" si="998"/>
        <v>23</v>
      </c>
      <c r="U3560">
        <f t="shared" si="999"/>
        <v>1</v>
      </c>
      <c r="V3560">
        <f t="shared" ca="1" si="1000"/>
        <v>0.48749999999999999</v>
      </c>
      <c r="W3560">
        <f>INDEX(Solarstrahlungsdaten!$B$13:$G$8772,Übersicht!O3560,Übersicht!$E$10)</f>
        <v>0</v>
      </c>
      <c r="X3560">
        <f t="shared" si="1001"/>
        <v>0</v>
      </c>
      <c r="Y3560">
        <f t="shared" ca="1" si="1002"/>
        <v>0.48749999999999999</v>
      </c>
      <c r="Z3560">
        <f t="shared" ca="1" si="1003"/>
        <v>0</v>
      </c>
      <c r="AA3560">
        <f t="shared" ca="1" si="1004"/>
        <v>0</v>
      </c>
      <c r="AB3560">
        <f t="shared" ca="1" si="1005"/>
        <v>0.48749999999999999</v>
      </c>
      <c r="AC3560">
        <f t="shared" ca="1" si="1011"/>
        <v>0.28608760000000005</v>
      </c>
      <c r="AD3560">
        <f t="shared" ca="1" si="994"/>
        <v>0</v>
      </c>
      <c r="AE3560">
        <f t="shared" ca="1" si="1006"/>
        <v>0</v>
      </c>
      <c r="AF3560">
        <f t="shared" ca="1" si="1007"/>
        <v>0</v>
      </c>
      <c r="AG3560">
        <f t="shared" ca="1" si="1008"/>
        <v>7.1521900000000013E-2</v>
      </c>
      <c r="AH3560">
        <f t="shared" ca="1" si="1009"/>
        <v>0</v>
      </c>
    </row>
    <row r="3561" spans="15:34" x14ac:dyDescent="0.25">
      <c r="O3561">
        <v>3505</v>
      </c>
      <c r="P3561" s="2">
        <f t="shared" si="1010"/>
        <v>44342.999999991502</v>
      </c>
      <c r="Q3561">
        <f t="shared" si="995"/>
        <v>27</v>
      </c>
      <c r="R3561">
        <f t="shared" si="996"/>
        <v>5</v>
      </c>
      <c r="S3561">
        <f t="shared" si="997"/>
        <v>3</v>
      </c>
      <c r="T3561">
        <f t="shared" si="998"/>
        <v>0</v>
      </c>
      <c r="U3561">
        <f t="shared" si="999"/>
        <v>1</v>
      </c>
      <c r="V3561">
        <f t="shared" ca="1" si="1000"/>
        <v>0.32850000000000001</v>
      </c>
      <c r="W3561">
        <f>INDEX(Solarstrahlungsdaten!$B$13:$G$8772,Übersicht!O3561,Übersicht!$E$10)</f>
        <v>0</v>
      </c>
      <c r="X3561">
        <f t="shared" si="1001"/>
        <v>0</v>
      </c>
      <c r="Y3561">
        <f t="shared" ca="1" si="1002"/>
        <v>0.32850000000000001</v>
      </c>
      <c r="Z3561">
        <f t="shared" ca="1" si="1003"/>
        <v>0</v>
      </c>
      <c r="AA3561">
        <f t="shared" ca="1" si="1004"/>
        <v>0</v>
      </c>
      <c r="AB3561">
        <f t="shared" ca="1" si="1005"/>
        <v>0.28608760000000005</v>
      </c>
      <c r="AC3561">
        <f t="shared" ca="1" si="1011"/>
        <v>0</v>
      </c>
      <c r="AD3561">
        <f t="shared" ca="1" si="994"/>
        <v>4.2412399999999961E-2</v>
      </c>
      <c r="AE3561">
        <f t="shared" ca="1" si="1006"/>
        <v>0</v>
      </c>
      <c r="AF3561">
        <f t="shared" ca="1" si="1007"/>
        <v>4.2412399999999961E-2</v>
      </c>
      <c r="AG3561">
        <f t="shared" ca="1" si="1008"/>
        <v>0</v>
      </c>
      <c r="AH3561">
        <f t="shared" ca="1" si="1009"/>
        <v>1</v>
      </c>
    </row>
    <row r="3562" spans="15:34" x14ac:dyDescent="0.25">
      <c r="O3562">
        <v>3506</v>
      </c>
      <c r="P3562" s="2">
        <f t="shared" si="1010"/>
        <v>44343.041666658166</v>
      </c>
      <c r="Q3562">
        <f t="shared" si="995"/>
        <v>27</v>
      </c>
      <c r="R3562">
        <f t="shared" si="996"/>
        <v>5</v>
      </c>
      <c r="S3562">
        <f t="shared" si="997"/>
        <v>3</v>
      </c>
      <c r="T3562">
        <f t="shared" si="998"/>
        <v>1</v>
      </c>
      <c r="U3562">
        <f t="shared" si="999"/>
        <v>1</v>
      </c>
      <c r="V3562">
        <f t="shared" ca="1" si="1000"/>
        <v>0.22929999999999998</v>
      </c>
      <c r="W3562">
        <f>INDEX(Solarstrahlungsdaten!$B$13:$G$8772,Übersicht!O3562,Übersicht!$E$10)</f>
        <v>0</v>
      </c>
      <c r="X3562">
        <f t="shared" si="1001"/>
        <v>0</v>
      </c>
      <c r="Y3562">
        <f t="shared" ca="1" si="1002"/>
        <v>0.22929999999999998</v>
      </c>
      <c r="Z3562">
        <f t="shared" ca="1" si="1003"/>
        <v>0</v>
      </c>
      <c r="AA3562">
        <f t="shared" ca="1" si="1004"/>
        <v>0</v>
      </c>
      <c r="AB3562">
        <f t="shared" ca="1" si="1005"/>
        <v>0</v>
      </c>
      <c r="AC3562">
        <f t="shared" ca="1" si="1011"/>
        <v>0</v>
      </c>
      <c r="AD3562">
        <f t="shared" ca="1" si="994"/>
        <v>0.22929999999999998</v>
      </c>
      <c r="AE3562">
        <f t="shared" ca="1" si="1006"/>
        <v>0</v>
      </c>
      <c r="AF3562">
        <f t="shared" ca="1" si="1007"/>
        <v>0.22929999999999998</v>
      </c>
      <c r="AG3562">
        <f t="shared" ca="1" si="1008"/>
        <v>0</v>
      </c>
      <c r="AH3562">
        <f t="shared" ca="1" si="1009"/>
        <v>1</v>
      </c>
    </row>
    <row r="3563" spans="15:34" x14ac:dyDescent="0.25">
      <c r="O3563">
        <v>3507</v>
      </c>
      <c r="P3563" s="2">
        <f t="shared" si="1010"/>
        <v>44343.08333332483</v>
      </c>
      <c r="Q3563">
        <f t="shared" si="995"/>
        <v>27</v>
      </c>
      <c r="R3563">
        <f t="shared" si="996"/>
        <v>5</v>
      </c>
      <c r="S3563">
        <f t="shared" si="997"/>
        <v>3</v>
      </c>
      <c r="T3563">
        <f t="shared" si="998"/>
        <v>2</v>
      </c>
      <c r="U3563">
        <f t="shared" si="999"/>
        <v>1</v>
      </c>
      <c r="V3563">
        <f t="shared" ca="1" si="1000"/>
        <v>0.20319999999999999</v>
      </c>
      <c r="W3563">
        <f>INDEX(Solarstrahlungsdaten!$B$13:$G$8772,Übersicht!O3563,Übersicht!$E$10)</f>
        <v>0</v>
      </c>
      <c r="X3563">
        <f t="shared" si="1001"/>
        <v>0</v>
      </c>
      <c r="Y3563">
        <f t="shared" ca="1" si="1002"/>
        <v>0.20319999999999999</v>
      </c>
      <c r="Z3563">
        <f t="shared" ca="1" si="1003"/>
        <v>0</v>
      </c>
      <c r="AA3563">
        <f t="shared" ca="1" si="1004"/>
        <v>0</v>
      </c>
      <c r="AB3563">
        <f t="shared" ca="1" si="1005"/>
        <v>0</v>
      </c>
      <c r="AC3563">
        <f t="shared" ca="1" si="1011"/>
        <v>0</v>
      </c>
      <c r="AD3563">
        <f t="shared" ca="1" si="994"/>
        <v>0.20319999999999999</v>
      </c>
      <c r="AE3563">
        <f t="shared" ca="1" si="1006"/>
        <v>0</v>
      </c>
      <c r="AF3563">
        <f t="shared" ca="1" si="1007"/>
        <v>0.20319999999999999</v>
      </c>
      <c r="AG3563">
        <f t="shared" ca="1" si="1008"/>
        <v>0</v>
      </c>
      <c r="AH3563">
        <f t="shared" ca="1" si="1009"/>
        <v>1</v>
      </c>
    </row>
    <row r="3564" spans="15:34" x14ac:dyDescent="0.25">
      <c r="O3564">
        <v>3508</v>
      </c>
      <c r="P3564" s="2">
        <f t="shared" si="1010"/>
        <v>44343.124999991494</v>
      </c>
      <c r="Q3564">
        <f t="shared" si="995"/>
        <v>27</v>
      </c>
      <c r="R3564">
        <f t="shared" si="996"/>
        <v>5</v>
      </c>
      <c r="S3564">
        <f t="shared" si="997"/>
        <v>3</v>
      </c>
      <c r="T3564">
        <f t="shared" si="998"/>
        <v>3</v>
      </c>
      <c r="U3564">
        <f t="shared" si="999"/>
        <v>1</v>
      </c>
      <c r="V3564">
        <f t="shared" ca="1" si="1000"/>
        <v>0.18919999999999998</v>
      </c>
      <c r="W3564">
        <f>INDEX(Solarstrahlungsdaten!$B$13:$G$8772,Übersicht!O3564,Übersicht!$E$10)</f>
        <v>0</v>
      </c>
      <c r="X3564">
        <f t="shared" si="1001"/>
        <v>0</v>
      </c>
      <c r="Y3564">
        <f t="shared" ca="1" si="1002"/>
        <v>0.18919999999999998</v>
      </c>
      <c r="Z3564">
        <f t="shared" ca="1" si="1003"/>
        <v>0</v>
      </c>
      <c r="AA3564">
        <f t="shared" ca="1" si="1004"/>
        <v>0</v>
      </c>
      <c r="AB3564">
        <f t="shared" ca="1" si="1005"/>
        <v>0</v>
      </c>
      <c r="AC3564">
        <f t="shared" ca="1" si="1011"/>
        <v>0</v>
      </c>
      <c r="AD3564">
        <f t="shared" ca="1" si="994"/>
        <v>0.18919999999999998</v>
      </c>
      <c r="AE3564">
        <f t="shared" ca="1" si="1006"/>
        <v>0</v>
      </c>
      <c r="AF3564">
        <f t="shared" ca="1" si="1007"/>
        <v>0.18919999999999998</v>
      </c>
      <c r="AG3564">
        <f t="shared" ca="1" si="1008"/>
        <v>0</v>
      </c>
      <c r="AH3564">
        <f t="shared" ca="1" si="1009"/>
        <v>1</v>
      </c>
    </row>
    <row r="3565" spans="15:34" x14ac:dyDescent="0.25">
      <c r="O3565">
        <v>3509</v>
      </c>
      <c r="P3565" s="2">
        <f t="shared" si="1010"/>
        <v>44343.166666658159</v>
      </c>
      <c r="Q3565">
        <f t="shared" si="995"/>
        <v>27</v>
      </c>
      <c r="R3565">
        <f t="shared" si="996"/>
        <v>5</v>
      </c>
      <c r="S3565">
        <f t="shared" si="997"/>
        <v>3</v>
      </c>
      <c r="T3565">
        <f t="shared" si="998"/>
        <v>4</v>
      </c>
      <c r="U3565">
        <f t="shared" si="999"/>
        <v>1</v>
      </c>
      <c r="V3565">
        <f t="shared" ca="1" si="1000"/>
        <v>0.191</v>
      </c>
      <c r="W3565">
        <f>INDEX(Solarstrahlungsdaten!$B$13:$G$8772,Übersicht!O3565,Übersicht!$E$10)</f>
        <v>0.56000000000000005</v>
      </c>
      <c r="X3565">
        <f t="shared" si="1001"/>
        <v>1.9264000000000002E-3</v>
      </c>
      <c r="Y3565">
        <f t="shared" ca="1" si="1002"/>
        <v>0.18907360000000001</v>
      </c>
      <c r="Z3565">
        <f t="shared" ca="1" si="1003"/>
        <v>1.9264000000000002E-3</v>
      </c>
      <c r="AA3565">
        <f t="shared" ca="1" si="1004"/>
        <v>0</v>
      </c>
      <c r="AB3565">
        <f t="shared" ca="1" si="1005"/>
        <v>0</v>
      </c>
      <c r="AC3565">
        <f t="shared" ca="1" si="1011"/>
        <v>0</v>
      </c>
      <c r="AD3565">
        <f t="shared" ca="1" si="994"/>
        <v>0.18907360000000001</v>
      </c>
      <c r="AE3565">
        <f t="shared" ca="1" si="1006"/>
        <v>0</v>
      </c>
      <c r="AF3565">
        <f t="shared" ca="1" si="1007"/>
        <v>0.18907360000000001</v>
      </c>
      <c r="AG3565">
        <f t="shared" ca="1" si="1008"/>
        <v>0</v>
      </c>
      <c r="AH3565">
        <f t="shared" ca="1" si="1009"/>
        <v>1</v>
      </c>
    </row>
    <row r="3566" spans="15:34" x14ac:dyDescent="0.25">
      <c r="O3566">
        <v>3510</v>
      </c>
      <c r="P3566" s="2">
        <f t="shared" si="1010"/>
        <v>44343.208333324823</v>
      </c>
      <c r="Q3566">
        <f t="shared" si="995"/>
        <v>27</v>
      </c>
      <c r="R3566">
        <f t="shared" si="996"/>
        <v>5</v>
      </c>
      <c r="S3566">
        <f t="shared" si="997"/>
        <v>3</v>
      </c>
      <c r="T3566">
        <f t="shared" si="998"/>
        <v>5</v>
      </c>
      <c r="U3566">
        <f t="shared" si="999"/>
        <v>1</v>
      </c>
      <c r="V3566">
        <f t="shared" ca="1" si="1000"/>
        <v>0.21959999999999999</v>
      </c>
      <c r="W3566">
        <f>INDEX(Solarstrahlungsdaten!$B$13:$G$8772,Übersicht!O3566,Übersicht!$E$10)</f>
        <v>18.579999999999998</v>
      </c>
      <c r="X3566">
        <f t="shared" si="1001"/>
        <v>6.3915199999999991E-2</v>
      </c>
      <c r="Y3566">
        <f t="shared" ca="1" si="1002"/>
        <v>0.15568480000000001</v>
      </c>
      <c r="Z3566">
        <f t="shared" ca="1" si="1003"/>
        <v>6.3915199999999991E-2</v>
      </c>
      <c r="AA3566">
        <f t="shared" ca="1" si="1004"/>
        <v>0</v>
      </c>
      <c r="AB3566">
        <f t="shared" ca="1" si="1005"/>
        <v>0</v>
      </c>
      <c r="AC3566">
        <f t="shared" ca="1" si="1011"/>
        <v>0</v>
      </c>
      <c r="AD3566">
        <f t="shared" ca="1" si="994"/>
        <v>0.15568480000000001</v>
      </c>
      <c r="AE3566">
        <f t="shared" ca="1" si="1006"/>
        <v>0</v>
      </c>
      <c r="AF3566">
        <f t="shared" ca="1" si="1007"/>
        <v>0.15568480000000001</v>
      </c>
      <c r="AG3566">
        <f t="shared" ca="1" si="1008"/>
        <v>0</v>
      </c>
      <c r="AH3566">
        <f t="shared" ca="1" si="1009"/>
        <v>1</v>
      </c>
    </row>
    <row r="3567" spans="15:34" x14ac:dyDescent="0.25">
      <c r="O3567">
        <v>3511</v>
      </c>
      <c r="P3567" s="2">
        <f t="shared" si="1010"/>
        <v>44343.249999991487</v>
      </c>
      <c r="Q3567">
        <f t="shared" si="995"/>
        <v>27</v>
      </c>
      <c r="R3567">
        <f t="shared" si="996"/>
        <v>5</v>
      </c>
      <c r="S3567">
        <f t="shared" si="997"/>
        <v>3</v>
      </c>
      <c r="T3567">
        <f t="shared" si="998"/>
        <v>6</v>
      </c>
      <c r="U3567">
        <f t="shared" si="999"/>
        <v>1</v>
      </c>
      <c r="V3567">
        <f t="shared" ca="1" si="1000"/>
        <v>0.34410000000000002</v>
      </c>
      <c r="W3567">
        <f>INDEX(Solarstrahlungsdaten!$B$13:$G$8772,Übersicht!O3567,Übersicht!$E$10)</f>
        <v>171.03</v>
      </c>
      <c r="X3567">
        <f t="shared" si="1001"/>
        <v>0.58834319999999996</v>
      </c>
      <c r="Y3567">
        <f t="shared" ca="1" si="1002"/>
        <v>-0.24424319999999994</v>
      </c>
      <c r="Z3567">
        <f t="shared" ca="1" si="1003"/>
        <v>0.34410000000000002</v>
      </c>
      <c r="AA3567">
        <f t="shared" ca="1" si="1004"/>
        <v>0.24424319999999994</v>
      </c>
      <c r="AB3567">
        <f t="shared" ca="1" si="1005"/>
        <v>0</v>
      </c>
      <c r="AC3567">
        <f t="shared" ca="1" si="1011"/>
        <v>0.24424319999999994</v>
      </c>
      <c r="AD3567">
        <f t="shared" ca="1" si="994"/>
        <v>0</v>
      </c>
      <c r="AE3567">
        <f t="shared" ca="1" si="1006"/>
        <v>0</v>
      </c>
      <c r="AF3567">
        <f t="shared" ca="1" si="1007"/>
        <v>0</v>
      </c>
      <c r="AG3567">
        <f t="shared" ca="1" si="1008"/>
        <v>6.1060799999999985E-2</v>
      </c>
      <c r="AH3567">
        <f t="shared" ca="1" si="1009"/>
        <v>0</v>
      </c>
    </row>
    <row r="3568" spans="15:34" x14ac:dyDescent="0.25">
      <c r="O3568">
        <v>3512</v>
      </c>
      <c r="P3568" s="2">
        <f t="shared" si="1010"/>
        <v>44343.291666658151</v>
      </c>
      <c r="Q3568">
        <f t="shared" si="995"/>
        <v>27</v>
      </c>
      <c r="R3568">
        <f t="shared" si="996"/>
        <v>5</v>
      </c>
      <c r="S3568">
        <f t="shared" si="997"/>
        <v>3</v>
      </c>
      <c r="T3568">
        <f t="shared" si="998"/>
        <v>7</v>
      </c>
      <c r="U3568">
        <f t="shared" si="999"/>
        <v>1</v>
      </c>
      <c r="V3568">
        <f t="shared" ca="1" si="1000"/>
        <v>0.49979999999999997</v>
      </c>
      <c r="W3568">
        <f>INDEX(Solarstrahlungsdaten!$B$13:$G$8772,Übersicht!O3568,Übersicht!$E$10)</f>
        <v>323.755</v>
      </c>
      <c r="X3568">
        <f t="shared" si="1001"/>
        <v>1.1137172</v>
      </c>
      <c r="Y3568">
        <f t="shared" ca="1" si="1002"/>
        <v>-0.61391719999999994</v>
      </c>
      <c r="Z3568">
        <f t="shared" ca="1" si="1003"/>
        <v>0.49979999999999997</v>
      </c>
      <c r="AA3568">
        <f t="shared" ca="1" si="1004"/>
        <v>0.61391719999999994</v>
      </c>
      <c r="AB3568">
        <f t="shared" ca="1" si="1005"/>
        <v>0</v>
      </c>
      <c r="AC3568">
        <f t="shared" ca="1" si="1011"/>
        <v>0.85816039999999982</v>
      </c>
      <c r="AD3568">
        <f t="shared" ca="1" si="994"/>
        <v>0</v>
      </c>
      <c r="AE3568">
        <f t="shared" ca="1" si="1006"/>
        <v>0</v>
      </c>
      <c r="AF3568">
        <f t="shared" ca="1" si="1007"/>
        <v>0</v>
      </c>
      <c r="AG3568">
        <f t="shared" ca="1" si="1008"/>
        <v>0.21454009999999996</v>
      </c>
      <c r="AH3568">
        <f t="shared" ca="1" si="1009"/>
        <v>0</v>
      </c>
    </row>
    <row r="3569" spans="15:34" x14ac:dyDescent="0.25">
      <c r="O3569">
        <v>3513</v>
      </c>
      <c r="P3569" s="2">
        <f t="shared" si="1010"/>
        <v>44343.333333324816</v>
      </c>
      <c r="Q3569">
        <f t="shared" si="995"/>
        <v>27</v>
      </c>
      <c r="R3569">
        <f t="shared" si="996"/>
        <v>5</v>
      </c>
      <c r="S3569">
        <f t="shared" si="997"/>
        <v>3</v>
      </c>
      <c r="T3569">
        <f t="shared" si="998"/>
        <v>8</v>
      </c>
      <c r="U3569">
        <f t="shared" si="999"/>
        <v>1</v>
      </c>
      <c r="V3569">
        <f t="shared" ca="1" si="1000"/>
        <v>0.55649999999999999</v>
      </c>
      <c r="W3569">
        <f>INDEX(Solarstrahlungsdaten!$B$13:$G$8772,Übersicht!O3569,Übersicht!$E$10)</f>
        <v>411.6</v>
      </c>
      <c r="X3569">
        <f t="shared" si="1001"/>
        <v>1.4159040000000001</v>
      </c>
      <c r="Y3569">
        <f t="shared" ca="1" si="1002"/>
        <v>-0.85940400000000006</v>
      </c>
      <c r="Z3569">
        <f t="shared" ca="1" si="1003"/>
        <v>0.55649999999999999</v>
      </c>
      <c r="AA3569">
        <f t="shared" ca="1" si="1004"/>
        <v>0.85940400000000006</v>
      </c>
      <c r="AB3569">
        <f t="shared" ca="1" si="1005"/>
        <v>0</v>
      </c>
      <c r="AC3569">
        <f t="shared" ca="1" si="1011"/>
        <v>1.7175643999999999</v>
      </c>
      <c r="AD3569">
        <f t="shared" ca="1" si="994"/>
        <v>0</v>
      </c>
      <c r="AE3569">
        <f t="shared" ca="1" si="1006"/>
        <v>0</v>
      </c>
      <c r="AF3569">
        <f t="shared" ca="1" si="1007"/>
        <v>0</v>
      </c>
      <c r="AG3569">
        <f t="shared" ca="1" si="1008"/>
        <v>0.42939109999999997</v>
      </c>
      <c r="AH3569">
        <f t="shared" ca="1" si="1009"/>
        <v>0</v>
      </c>
    </row>
    <row r="3570" spans="15:34" x14ac:dyDescent="0.25">
      <c r="O3570">
        <v>3514</v>
      </c>
      <c r="P3570" s="2">
        <f t="shared" si="1010"/>
        <v>44343.37499999148</v>
      </c>
      <c r="Q3570">
        <f t="shared" si="995"/>
        <v>27</v>
      </c>
      <c r="R3570">
        <f t="shared" si="996"/>
        <v>5</v>
      </c>
      <c r="S3570">
        <f t="shared" si="997"/>
        <v>3</v>
      </c>
      <c r="T3570">
        <f t="shared" si="998"/>
        <v>9</v>
      </c>
      <c r="U3570">
        <f t="shared" si="999"/>
        <v>1</v>
      </c>
      <c r="V3570">
        <f t="shared" ca="1" si="1000"/>
        <v>0.57879999999999998</v>
      </c>
      <c r="W3570">
        <f>INDEX(Solarstrahlungsdaten!$B$13:$G$8772,Übersicht!O3570,Übersicht!$E$10)</f>
        <v>75.33</v>
      </c>
      <c r="X3570">
        <f t="shared" si="1001"/>
        <v>0.25913519999999995</v>
      </c>
      <c r="Y3570">
        <f t="shared" ca="1" si="1002"/>
        <v>0.31966480000000003</v>
      </c>
      <c r="Z3570">
        <f t="shared" ca="1" si="1003"/>
        <v>0.25913519999999995</v>
      </c>
      <c r="AA3570">
        <f t="shared" ca="1" si="1004"/>
        <v>0</v>
      </c>
      <c r="AB3570">
        <f t="shared" ca="1" si="1005"/>
        <v>0.31966480000000003</v>
      </c>
      <c r="AC3570">
        <f t="shared" ca="1" si="1011"/>
        <v>1.3978995999999999</v>
      </c>
      <c r="AD3570">
        <f t="shared" ca="1" si="994"/>
        <v>0</v>
      </c>
      <c r="AE3570">
        <f t="shared" ca="1" si="1006"/>
        <v>0</v>
      </c>
      <c r="AF3570">
        <f t="shared" ca="1" si="1007"/>
        <v>0</v>
      </c>
      <c r="AG3570">
        <f t="shared" ca="1" si="1008"/>
        <v>0.34947489999999998</v>
      </c>
      <c r="AH3570">
        <f t="shared" ca="1" si="1009"/>
        <v>0</v>
      </c>
    </row>
    <row r="3571" spans="15:34" x14ac:dyDescent="0.25">
      <c r="O3571">
        <v>3515</v>
      </c>
      <c r="P3571" s="2">
        <f t="shared" si="1010"/>
        <v>44343.416666658144</v>
      </c>
      <c r="Q3571">
        <f t="shared" si="995"/>
        <v>27</v>
      </c>
      <c r="R3571">
        <f t="shared" si="996"/>
        <v>5</v>
      </c>
      <c r="S3571">
        <f t="shared" si="997"/>
        <v>3</v>
      </c>
      <c r="T3571">
        <f t="shared" si="998"/>
        <v>10</v>
      </c>
      <c r="U3571">
        <f t="shared" si="999"/>
        <v>1</v>
      </c>
      <c r="V3571">
        <f t="shared" ca="1" si="1000"/>
        <v>0.56110000000000004</v>
      </c>
      <c r="W3571">
        <f>INDEX(Solarstrahlungsdaten!$B$13:$G$8772,Übersicht!O3571,Übersicht!$E$10)</f>
        <v>83.93</v>
      </c>
      <c r="X3571">
        <f t="shared" si="1001"/>
        <v>0.28871920000000001</v>
      </c>
      <c r="Y3571">
        <f t="shared" ca="1" si="1002"/>
        <v>0.27238080000000003</v>
      </c>
      <c r="Z3571">
        <f t="shared" ca="1" si="1003"/>
        <v>0.28871920000000001</v>
      </c>
      <c r="AA3571">
        <f t="shared" ca="1" si="1004"/>
        <v>0</v>
      </c>
      <c r="AB3571">
        <f t="shared" ca="1" si="1005"/>
        <v>0.27238080000000003</v>
      </c>
      <c r="AC3571">
        <f t="shared" ca="1" si="1011"/>
        <v>1.1255187999999998</v>
      </c>
      <c r="AD3571">
        <f t="shared" ca="1" si="994"/>
        <v>0</v>
      </c>
      <c r="AE3571">
        <f t="shared" ca="1" si="1006"/>
        <v>0</v>
      </c>
      <c r="AF3571">
        <f t="shared" ca="1" si="1007"/>
        <v>0</v>
      </c>
      <c r="AG3571">
        <f t="shared" ca="1" si="1008"/>
        <v>0.28137969999999995</v>
      </c>
      <c r="AH3571">
        <f t="shared" ca="1" si="1009"/>
        <v>0</v>
      </c>
    </row>
    <row r="3572" spans="15:34" x14ac:dyDescent="0.25">
      <c r="O3572">
        <v>3516</v>
      </c>
      <c r="P3572" s="2">
        <f t="shared" si="1010"/>
        <v>44343.458333324808</v>
      </c>
      <c r="Q3572">
        <f t="shared" si="995"/>
        <v>27</v>
      </c>
      <c r="R3572">
        <f t="shared" si="996"/>
        <v>5</v>
      </c>
      <c r="S3572">
        <f t="shared" si="997"/>
        <v>3</v>
      </c>
      <c r="T3572">
        <f t="shared" si="998"/>
        <v>11</v>
      </c>
      <c r="U3572">
        <f t="shared" si="999"/>
        <v>1</v>
      </c>
      <c r="V3572">
        <f t="shared" ca="1" si="1000"/>
        <v>0.5595</v>
      </c>
      <c r="W3572">
        <f>INDEX(Solarstrahlungsdaten!$B$13:$G$8772,Übersicht!O3572,Übersicht!$E$10)</f>
        <v>635.53499999999997</v>
      </c>
      <c r="X3572">
        <f t="shared" si="1001"/>
        <v>2.1862404</v>
      </c>
      <c r="Y3572">
        <f t="shared" ca="1" si="1002"/>
        <v>-1.6267404000000001</v>
      </c>
      <c r="Z3572">
        <f t="shared" ca="1" si="1003"/>
        <v>0.5595</v>
      </c>
      <c r="AA3572">
        <f t="shared" ca="1" si="1004"/>
        <v>1.6267404000000001</v>
      </c>
      <c r="AB3572">
        <f t="shared" ca="1" si="1005"/>
        <v>0</v>
      </c>
      <c r="AC3572">
        <f t="shared" ca="1" si="1011"/>
        <v>2.7522592000000001</v>
      </c>
      <c r="AD3572">
        <f t="shared" ca="1" si="994"/>
        <v>0</v>
      </c>
      <c r="AE3572">
        <f t="shared" ca="1" si="1006"/>
        <v>0</v>
      </c>
      <c r="AF3572">
        <f t="shared" ca="1" si="1007"/>
        <v>0</v>
      </c>
      <c r="AG3572">
        <f t="shared" ca="1" si="1008"/>
        <v>0.68806480000000003</v>
      </c>
      <c r="AH3572">
        <f t="shared" ca="1" si="1009"/>
        <v>0</v>
      </c>
    </row>
    <row r="3573" spans="15:34" x14ac:dyDescent="0.25">
      <c r="O3573">
        <v>3517</v>
      </c>
      <c r="P3573" s="2">
        <f t="shared" si="1010"/>
        <v>44343.499999991473</v>
      </c>
      <c r="Q3573">
        <f t="shared" si="995"/>
        <v>27</v>
      </c>
      <c r="R3573">
        <f t="shared" si="996"/>
        <v>5</v>
      </c>
      <c r="S3573">
        <f t="shared" si="997"/>
        <v>3</v>
      </c>
      <c r="T3573">
        <f t="shared" si="998"/>
        <v>12</v>
      </c>
      <c r="U3573">
        <f t="shared" si="999"/>
        <v>1</v>
      </c>
      <c r="V3573">
        <f t="shared" ca="1" si="1000"/>
        <v>0.61539999999999995</v>
      </c>
      <c r="W3573">
        <f>INDEX(Solarstrahlungsdaten!$B$13:$G$8772,Übersicht!O3573,Übersicht!$E$10)</f>
        <v>455.11500000000001</v>
      </c>
      <c r="X3573">
        <f t="shared" si="1001"/>
        <v>1.5655956</v>
      </c>
      <c r="Y3573">
        <f t="shared" ca="1" si="1002"/>
        <v>-0.95019560000000003</v>
      </c>
      <c r="Z3573">
        <f t="shared" ca="1" si="1003"/>
        <v>0.61539999999999995</v>
      </c>
      <c r="AA3573">
        <f t="shared" ca="1" si="1004"/>
        <v>0.95019560000000003</v>
      </c>
      <c r="AB3573">
        <f t="shared" ca="1" si="1005"/>
        <v>0</v>
      </c>
      <c r="AC3573">
        <f t="shared" ca="1" si="1011"/>
        <v>3.7024547999999999</v>
      </c>
      <c r="AD3573">
        <f t="shared" ca="1" si="994"/>
        <v>0</v>
      </c>
      <c r="AE3573">
        <f t="shared" ca="1" si="1006"/>
        <v>0</v>
      </c>
      <c r="AF3573">
        <f t="shared" ca="1" si="1007"/>
        <v>0</v>
      </c>
      <c r="AG3573">
        <f t="shared" ca="1" si="1008"/>
        <v>0.92561369999999998</v>
      </c>
      <c r="AH3573">
        <f t="shared" ca="1" si="1009"/>
        <v>0</v>
      </c>
    </row>
    <row r="3574" spans="15:34" x14ac:dyDescent="0.25">
      <c r="O3574">
        <v>3518</v>
      </c>
      <c r="P3574" s="2">
        <f t="shared" si="1010"/>
        <v>44343.541666658137</v>
      </c>
      <c r="Q3574">
        <f t="shared" si="995"/>
        <v>27</v>
      </c>
      <c r="R3574">
        <f t="shared" si="996"/>
        <v>5</v>
      </c>
      <c r="S3574">
        <f t="shared" si="997"/>
        <v>3</v>
      </c>
      <c r="T3574">
        <f t="shared" si="998"/>
        <v>13</v>
      </c>
      <c r="U3574">
        <f t="shared" si="999"/>
        <v>1</v>
      </c>
      <c r="V3574">
        <f t="shared" ca="1" si="1000"/>
        <v>0.62909999999999988</v>
      </c>
      <c r="W3574">
        <f>INDEX(Solarstrahlungsdaten!$B$13:$G$8772,Übersicht!O3574,Übersicht!$E$10)</f>
        <v>412.61500000000001</v>
      </c>
      <c r="X3574">
        <f t="shared" si="1001"/>
        <v>1.4193956000000001</v>
      </c>
      <c r="Y3574">
        <f t="shared" ca="1" si="1002"/>
        <v>-0.79029560000000021</v>
      </c>
      <c r="Z3574">
        <f t="shared" ca="1" si="1003"/>
        <v>0.62909999999999988</v>
      </c>
      <c r="AA3574">
        <f t="shared" ca="1" si="1004"/>
        <v>0.29754520000000007</v>
      </c>
      <c r="AB3574">
        <f t="shared" ca="1" si="1005"/>
        <v>0</v>
      </c>
      <c r="AC3574">
        <f t="shared" ca="1" si="1011"/>
        <v>4</v>
      </c>
      <c r="AD3574">
        <f t="shared" ca="1" si="994"/>
        <v>-0.49275040000000014</v>
      </c>
      <c r="AE3574">
        <f t="shared" ca="1" si="1006"/>
        <v>0.49275040000000014</v>
      </c>
      <c r="AF3574">
        <f t="shared" ca="1" si="1007"/>
        <v>0</v>
      </c>
      <c r="AG3574">
        <f t="shared" ca="1" si="1008"/>
        <v>1</v>
      </c>
      <c r="AH3574">
        <f t="shared" ca="1" si="1009"/>
        <v>0</v>
      </c>
    </row>
    <row r="3575" spans="15:34" x14ac:dyDescent="0.25">
      <c r="O3575">
        <v>3519</v>
      </c>
      <c r="P3575" s="2">
        <f t="shared" si="1010"/>
        <v>44343.583333324801</v>
      </c>
      <c r="Q3575">
        <f t="shared" si="995"/>
        <v>27</v>
      </c>
      <c r="R3575">
        <f t="shared" si="996"/>
        <v>5</v>
      </c>
      <c r="S3575">
        <f t="shared" si="997"/>
        <v>3</v>
      </c>
      <c r="T3575">
        <f t="shared" si="998"/>
        <v>14</v>
      </c>
      <c r="U3575">
        <f t="shared" si="999"/>
        <v>1</v>
      </c>
      <c r="V3575">
        <f t="shared" ca="1" si="1000"/>
        <v>0.5454</v>
      </c>
      <c r="W3575">
        <f>INDEX(Solarstrahlungsdaten!$B$13:$G$8772,Übersicht!O3575,Übersicht!$E$10)</f>
        <v>67.87</v>
      </c>
      <c r="X3575">
        <f t="shared" si="1001"/>
        <v>0.23347280000000001</v>
      </c>
      <c r="Y3575">
        <f t="shared" ca="1" si="1002"/>
        <v>0.31192719999999996</v>
      </c>
      <c r="Z3575">
        <f t="shared" ca="1" si="1003"/>
        <v>0.23347280000000001</v>
      </c>
      <c r="AA3575">
        <f t="shared" ca="1" si="1004"/>
        <v>0</v>
      </c>
      <c r="AB3575">
        <f t="shared" ca="1" si="1005"/>
        <v>0.31192719999999996</v>
      </c>
      <c r="AC3575">
        <f t="shared" ca="1" si="1011"/>
        <v>3.6880728</v>
      </c>
      <c r="AD3575">
        <f t="shared" ca="1" si="994"/>
        <v>0</v>
      </c>
      <c r="AE3575">
        <f t="shared" ca="1" si="1006"/>
        <v>0</v>
      </c>
      <c r="AF3575">
        <f t="shared" ca="1" si="1007"/>
        <v>0</v>
      </c>
      <c r="AG3575">
        <f t="shared" ca="1" si="1008"/>
        <v>0.92201820000000001</v>
      </c>
      <c r="AH3575">
        <f t="shared" ca="1" si="1009"/>
        <v>0</v>
      </c>
    </row>
    <row r="3576" spans="15:34" x14ac:dyDescent="0.25">
      <c r="O3576">
        <v>3520</v>
      </c>
      <c r="P3576" s="2">
        <f t="shared" si="1010"/>
        <v>44343.624999991465</v>
      </c>
      <c r="Q3576">
        <f t="shared" si="995"/>
        <v>27</v>
      </c>
      <c r="R3576">
        <f t="shared" si="996"/>
        <v>5</v>
      </c>
      <c r="S3576">
        <f t="shared" si="997"/>
        <v>3</v>
      </c>
      <c r="T3576">
        <f t="shared" si="998"/>
        <v>15</v>
      </c>
      <c r="U3576">
        <f t="shared" si="999"/>
        <v>1</v>
      </c>
      <c r="V3576">
        <f t="shared" ca="1" si="1000"/>
        <v>0.48510000000000003</v>
      </c>
      <c r="W3576">
        <f>INDEX(Solarstrahlungsdaten!$B$13:$G$8772,Übersicht!O3576,Übersicht!$E$10)</f>
        <v>406.685</v>
      </c>
      <c r="X3576">
        <f t="shared" si="1001"/>
        <v>1.3989964000000001</v>
      </c>
      <c r="Y3576">
        <f t="shared" ca="1" si="1002"/>
        <v>-0.91389640000000005</v>
      </c>
      <c r="Z3576">
        <f t="shared" ca="1" si="1003"/>
        <v>0.48510000000000003</v>
      </c>
      <c r="AA3576">
        <f t="shared" ca="1" si="1004"/>
        <v>0.31192719999999996</v>
      </c>
      <c r="AB3576">
        <f t="shared" ca="1" si="1005"/>
        <v>0</v>
      </c>
      <c r="AC3576">
        <f t="shared" ca="1" si="1011"/>
        <v>4</v>
      </c>
      <c r="AD3576">
        <f t="shared" ca="1" si="994"/>
        <v>-0.60196920000000009</v>
      </c>
      <c r="AE3576">
        <f t="shared" ca="1" si="1006"/>
        <v>0.60196920000000009</v>
      </c>
      <c r="AF3576">
        <f t="shared" ca="1" si="1007"/>
        <v>0</v>
      </c>
      <c r="AG3576">
        <f t="shared" ca="1" si="1008"/>
        <v>1</v>
      </c>
      <c r="AH3576">
        <f t="shared" ca="1" si="1009"/>
        <v>0</v>
      </c>
    </row>
    <row r="3577" spans="15:34" x14ac:dyDescent="0.25">
      <c r="O3577">
        <v>3521</v>
      </c>
      <c r="P3577" s="2">
        <f t="shared" si="1010"/>
        <v>44343.66666665813</v>
      </c>
      <c r="Q3577">
        <f t="shared" si="995"/>
        <v>27</v>
      </c>
      <c r="R3577">
        <f t="shared" si="996"/>
        <v>5</v>
      </c>
      <c r="S3577">
        <f t="shared" si="997"/>
        <v>3</v>
      </c>
      <c r="T3577">
        <f t="shared" si="998"/>
        <v>16</v>
      </c>
      <c r="U3577">
        <f t="shared" si="999"/>
        <v>1</v>
      </c>
      <c r="V3577">
        <f t="shared" ca="1" si="1000"/>
        <v>0.45910000000000001</v>
      </c>
      <c r="W3577">
        <f>INDEX(Solarstrahlungsdaten!$B$13:$G$8772,Übersicht!O3577,Übersicht!$E$10)</f>
        <v>249.2</v>
      </c>
      <c r="X3577">
        <f t="shared" si="1001"/>
        <v>0.8572479999999999</v>
      </c>
      <c r="Y3577">
        <f t="shared" ca="1" si="1002"/>
        <v>-0.39814799999999989</v>
      </c>
      <c r="Z3577">
        <f t="shared" ca="1" si="1003"/>
        <v>0.45910000000000001</v>
      </c>
      <c r="AA3577">
        <f t="shared" ca="1" si="1004"/>
        <v>0</v>
      </c>
      <c r="AB3577">
        <f t="shared" ca="1" si="1005"/>
        <v>0</v>
      </c>
      <c r="AC3577">
        <f t="shared" ca="1" si="1011"/>
        <v>4</v>
      </c>
      <c r="AD3577">
        <f t="shared" ref="AD3577:AD3640" ca="1" si="1012">Y3577+AA3577-AB3577</f>
        <v>-0.39814799999999989</v>
      </c>
      <c r="AE3577">
        <f t="shared" ca="1" si="1006"/>
        <v>0.39814799999999989</v>
      </c>
      <c r="AF3577">
        <f t="shared" ca="1" si="1007"/>
        <v>0</v>
      </c>
      <c r="AG3577">
        <f t="shared" ca="1" si="1008"/>
        <v>1</v>
      </c>
      <c r="AH3577">
        <f t="shared" ca="1" si="1009"/>
        <v>0</v>
      </c>
    </row>
    <row r="3578" spans="15:34" x14ac:dyDescent="0.25">
      <c r="O3578">
        <v>3522</v>
      </c>
      <c r="P3578" s="2">
        <f t="shared" si="1010"/>
        <v>44343.708333324794</v>
      </c>
      <c r="Q3578">
        <f t="shared" ref="Q3578:Q3641" si="1013">DAY(P3578)</f>
        <v>27</v>
      </c>
      <c r="R3578">
        <f t="shared" ref="R3578:R3641" si="1014">MONTH(P3578)</f>
        <v>5</v>
      </c>
      <c r="S3578">
        <f t="shared" ref="S3578:S3641" si="1015">IF(WEEKDAY(P3578)=6,1,IF(WEEKDAY(P3578)=7,2,3))</f>
        <v>3</v>
      </c>
      <c r="T3578">
        <f t="shared" ref="T3578:T3641" si="1016">HOUR(P3578)</f>
        <v>17</v>
      </c>
      <c r="U3578">
        <f t="shared" ref="U3578:U3641" si="1017">IF(AND(P3578&gt;DATE(2021,5,14),P3578&lt;DATE(2021,9,15)),1,IF(AND(P3578&gt;DATE(2021,3,20),P3578&lt;DATE(2021,11,1)),2,0))</f>
        <v>1</v>
      </c>
      <c r="V3578">
        <f t="shared" ref="V3578:V3641" ca="1" si="1018">INDEX($D$57:$L$80,1+T3578,S3578+U3578*3)</f>
        <v>0.47749999999999998</v>
      </c>
      <c r="W3578">
        <f>INDEX(Solarstrahlungsdaten!$B$13:$G$8772,Übersicht!O3578,Übersicht!$E$10)</f>
        <v>106.64</v>
      </c>
      <c r="X3578">
        <f t="shared" ref="X3578:X3641" si="1019">IF(W3578*$D$9/1000*(1-$D$41)&gt;$D$9*$D$42,$D$9*$D$42,W3578*$D$9/1000*(1-$D$41))</f>
        <v>0.36684159999999999</v>
      </c>
      <c r="Y3578">
        <f t="shared" ref="Y3578:Y3641" ca="1" si="1020">V3578-X3578</f>
        <v>0.11065839999999999</v>
      </c>
      <c r="Z3578">
        <f t="shared" ref="Z3578:Z3641" ca="1" si="1021">IF(X3578&gt;V3578,V3578,X3578)</f>
        <v>0.36684159999999999</v>
      </c>
      <c r="AA3578">
        <f t="shared" ref="AA3578:AA3641" ca="1" si="1022">IF(Y3578&lt;0, IF(AC3577-Y3578&lt;$D$22, -Y3578, $D$22-AC3577),0)</f>
        <v>0</v>
      </c>
      <c r="AB3578">
        <f t="shared" ref="AB3578:AB3641" ca="1" si="1023">IF(Y3578&gt;0, IF(AC3577-Y3578&gt;0, Y3578, AC3577),0)</f>
        <v>0.11065839999999999</v>
      </c>
      <c r="AC3578">
        <f t="shared" ca="1" si="1011"/>
        <v>3.8893415999999998</v>
      </c>
      <c r="AD3578">
        <f t="shared" ca="1" si="1012"/>
        <v>0</v>
      </c>
      <c r="AE3578">
        <f t="shared" ref="AE3578:AE3641" ca="1" si="1024">IF(AD3578&lt;0,-AD3578,0)</f>
        <v>0</v>
      </c>
      <c r="AF3578">
        <f t="shared" ref="AF3578:AF3641" ca="1" si="1025">IF(AD3578&gt;0,AD3578,0)</f>
        <v>0</v>
      </c>
      <c r="AG3578">
        <f t="shared" ref="AG3578:AG3641" ca="1" si="1026">IF($D$22&gt;0,AC3578/$D$22,0)</f>
        <v>0.97233539999999996</v>
      </c>
      <c r="AH3578">
        <f t="shared" ref="AH3578:AH3641" ca="1" si="1027">IF(AC3578&lt;=0,1,0)</f>
        <v>0</v>
      </c>
    </row>
    <row r="3579" spans="15:34" x14ac:dyDescent="0.25">
      <c r="O3579">
        <v>3523</v>
      </c>
      <c r="P3579" s="2">
        <f t="shared" ref="P3579:P3642" si="1028">P3578+TIME(1,,)</f>
        <v>44343.749999991458</v>
      </c>
      <c r="Q3579">
        <f t="shared" si="1013"/>
        <v>27</v>
      </c>
      <c r="R3579">
        <f t="shared" si="1014"/>
        <v>5</v>
      </c>
      <c r="S3579">
        <f t="shared" si="1015"/>
        <v>3</v>
      </c>
      <c r="T3579">
        <f t="shared" si="1016"/>
        <v>18</v>
      </c>
      <c r="U3579">
        <f t="shared" si="1017"/>
        <v>1</v>
      </c>
      <c r="V3579">
        <f t="shared" ca="1" si="1018"/>
        <v>0.5454</v>
      </c>
      <c r="W3579">
        <f>INDEX(Solarstrahlungsdaten!$B$13:$G$8772,Übersicht!O3579,Übersicht!$E$10)</f>
        <v>60.825000000000003</v>
      </c>
      <c r="X3579">
        <f t="shared" si="1019"/>
        <v>0.20923800000000001</v>
      </c>
      <c r="Y3579">
        <f t="shared" ca="1" si="1020"/>
        <v>0.33616199999999996</v>
      </c>
      <c r="Z3579">
        <f t="shared" ca="1" si="1021"/>
        <v>0.20923800000000001</v>
      </c>
      <c r="AA3579">
        <f t="shared" ca="1" si="1022"/>
        <v>0</v>
      </c>
      <c r="AB3579">
        <f t="shared" ca="1" si="1023"/>
        <v>0.33616199999999996</v>
      </c>
      <c r="AC3579">
        <f t="shared" ref="AC3579:AC3642" ca="1" si="1029">AC3578+AA3579-AB3579</f>
        <v>3.5531796</v>
      </c>
      <c r="AD3579">
        <f t="shared" ca="1" si="1012"/>
        <v>0</v>
      </c>
      <c r="AE3579">
        <f t="shared" ca="1" si="1024"/>
        <v>0</v>
      </c>
      <c r="AF3579">
        <f t="shared" ca="1" si="1025"/>
        <v>0</v>
      </c>
      <c r="AG3579">
        <f t="shared" ca="1" si="1026"/>
        <v>0.8882949</v>
      </c>
      <c r="AH3579">
        <f t="shared" ca="1" si="1027"/>
        <v>0</v>
      </c>
    </row>
    <row r="3580" spans="15:34" x14ac:dyDescent="0.25">
      <c r="O3580">
        <v>3524</v>
      </c>
      <c r="P3580" s="2">
        <f t="shared" si="1028"/>
        <v>44343.791666658122</v>
      </c>
      <c r="Q3580">
        <f t="shared" si="1013"/>
        <v>27</v>
      </c>
      <c r="R3580">
        <f t="shared" si="1014"/>
        <v>5</v>
      </c>
      <c r="S3580">
        <f t="shared" si="1015"/>
        <v>3</v>
      </c>
      <c r="T3580">
        <f t="shared" si="1016"/>
        <v>19</v>
      </c>
      <c r="U3580">
        <f t="shared" si="1017"/>
        <v>1</v>
      </c>
      <c r="V3580">
        <f t="shared" ca="1" si="1018"/>
        <v>0.64149999999999996</v>
      </c>
      <c r="W3580">
        <f>INDEX(Solarstrahlungsdaten!$B$13:$G$8772,Übersicht!O3580,Übersicht!$E$10)</f>
        <v>0</v>
      </c>
      <c r="X3580">
        <f t="shared" si="1019"/>
        <v>0</v>
      </c>
      <c r="Y3580">
        <f t="shared" ca="1" si="1020"/>
        <v>0.64149999999999996</v>
      </c>
      <c r="Z3580">
        <f t="shared" ca="1" si="1021"/>
        <v>0</v>
      </c>
      <c r="AA3580">
        <f t="shared" ca="1" si="1022"/>
        <v>0</v>
      </c>
      <c r="AB3580">
        <f t="shared" ca="1" si="1023"/>
        <v>0.64149999999999996</v>
      </c>
      <c r="AC3580">
        <f t="shared" ca="1" si="1029"/>
        <v>2.9116796000000003</v>
      </c>
      <c r="AD3580">
        <f t="shared" ca="1" si="1012"/>
        <v>0</v>
      </c>
      <c r="AE3580">
        <f t="shared" ca="1" si="1024"/>
        <v>0</v>
      </c>
      <c r="AF3580">
        <f t="shared" ca="1" si="1025"/>
        <v>0</v>
      </c>
      <c r="AG3580">
        <f t="shared" ca="1" si="1026"/>
        <v>0.72791990000000006</v>
      </c>
      <c r="AH3580">
        <f t="shared" ca="1" si="1027"/>
        <v>0</v>
      </c>
    </row>
    <row r="3581" spans="15:34" x14ac:dyDescent="0.25">
      <c r="O3581">
        <v>3525</v>
      </c>
      <c r="P3581" s="2">
        <f t="shared" si="1028"/>
        <v>44343.833333324787</v>
      </c>
      <c r="Q3581">
        <f t="shared" si="1013"/>
        <v>27</v>
      </c>
      <c r="R3581">
        <f t="shared" si="1014"/>
        <v>5</v>
      </c>
      <c r="S3581">
        <f t="shared" si="1015"/>
        <v>3</v>
      </c>
      <c r="T3581">
        <f t="shared" si="1016"/>
        <v>20</v>
      </c>
      <c r="U3581">
        <f t="shared" si="1017"/>
        <v>1</v>
      </c>
      <c r="V3581">
        <f t="shared" ca="1" si="1018"/>
        <v>0.67459999999999998</v>
      </c>
      <c r="W3581">
        <f>INDEX(Solarstrahlungsdaten!$B$13:$G$8772,Übersicht!O3581,Übersicht!$E$10)</f>
        <v>0</v>
      </c>
      <c r="X3581">
        <f t="shared" si="1019"/>
        <v>0</v>
      </c>
      <c r="Y3581">
        <f t="shared" ca="1" si="1020"/>
        <v>0.67459999999999998</v>
      </c>
      <c r="Z3581">
        <f t="shared" ca="1" si="1021"/>
        <v>0</v>
      </c>
      <c r="AA3581">
        <f t="shared" ca="1" si="1022"/>
        <v>0</v>
      </c>
      <c r="AB3581">
        <f t="shared" ca="1" si="1023"/>
        <v>0.67459999999999998</v>
      </c>
      <c r="AC3581">
        <f t="shared" ca="1" si="1029"/>
        <v>2.2370796000000004</v>
      </c>
      <c r="AD3581">
        <f t="shared" ca="1" si="1012"/>
        <v>0</v>
      </c>
      <c r="AE3581">
        <f t="shared" ca="1" si="1024"/>
        <v>0</v>
      </c>
      <c r="AF3581">
        <f t="shared" ca="1" si="1025"/>
        <v>0</v>
      </c>
      <c r="AG3581">
        <f t="shared" ca="1" si="1026"/>
        <v>0.5592699000000001</v>
      </c>
      <c r="AH3581">
        <f t="shared" ca="1" si="1027"/>
        <v>0</v>
      </c>
    </row>
    <row r="3582" spans="15:34" x14ac:dyDescent="0.25">
      <c r="O3582">
        <v>3526</v>
      </c>
      <c r="P3582" s="2">
        <f t="shared" si="1028"/>
        <v>44343.874999991451</v>
      </c>
      <c r="Q3582">
        <f t="shared" si="1013"/>
        <v>27</v>
      </c>
      <c r="R3582">
        <f t="shared" si="1014"/>
        <v>5</v>
      </c>
      <c r="S3582">
        <f t="shared" si="1015"/>
        <v>3</v>
      </c>
      <c r="T3582">
        <f t="shared" si="1016"/>
        <v>21</v>
      </c>
      <c r="U3582">
        <f t="shared" si="1017"/>
        <v>1</v>
      </c>
      <c r="V3582">
        <f t="shared" ca="1" si="1018"/>
        <v>0.63759999999999994</v>
      </c>
      <c r="W3582">
        <f>INDEX(Solarstrahlungsdaten!$B$13:$G$8772,Übersicht!O3582,Übersicht!$E$10)</f>
        <v>0</v>
      </c>
      <c r="X3582">
        <f t="shared" si="1019"/>
        <v>0</v>
      </c>
      <c r="Y3582">
        <f t="shared" ca="1" si="1020"/>
        <v>0.63759999999999994</v>
      </c>
      <c r="Z3582">
        <f t="shared" ca="1" si="1021"/>
        <v>0</v>
      </c>
      <c r="AA3582">
        <f t="shared" ca="1" si="1022"/>
        <v>0</v>
      </c>
      <c r="AB3582">
        <f t="shared" ca="1" si="1023"/>
        <v>0.63759999999999994</v>
      </c>
      <c r="AC3582">
        <f t="shared" ca="1" si="1029"/>
        <v>1.5994796000000004</v>
      </c>
      <c r="AD3582">
        <f t="shared" ca="1" si="1012"/>
        <v>0</v>
      </c>
      <c r="AE3582">
        <f t="shared" ca="1" si="1024"/>
        <v>0</v>
      </c>
      <c r="AF3582">
        <f t="shared" ca="1" si="1025"/>
        <v>0</v>
      </c>
      <c r="AG3582">
        <f t="shared" ca="1" si="1026"/>
        <v>0.39986990000000011</v>
      </c>
      <c r="AH3582">
        <f t="shared" ca="1" si="1027"/>
        <v>0</v>
      </c>
    </row>
    <row r="3583" spans="15:34" x14ac:dyDescent="0.25">
      <c r="O3583">
        <v>3527</v>
      </c>
      <c r="P3583" s="2">
        <f t="shared" si="1028"/>
        <v>44343.916666658115</v>
      </c>
      <c r="Q3583">
        <f t="shared" si="1013"/>
        <v>27</v>
      </c>
      <c r="R3583">
        <f t="shared" si="1014"/>
        <v>5</v>
      </c>
      <c r="S3583">
        <f t="shared" si="1015"/>
        <v>3</v>
      </c>
      <c r="T3583">
        <f t="shared" si="1016"/>
        <v>22</v>
      </c>
      <c r="U3583">
        <f t="shared" si="1017"/>
        <v>1</v>
      </c>
      <c r="V3583">
        <f t="shared" ca="1" si="1018"/>
        <v>0.59710000000000008</v>
      </c>
      <c r="W3583">
        <f>INDEX(Solarstrahlungsdaten!$B$13:$G$8772,Übersicht!O3583,Übersicht!$E$10)</f>
        <v>0</v>
      </c>
      <c r="X3583">
        <f t="shared" si="1019"/>
        <v>0</v>
      </c>
      <c r="Y3583">
        <f t="shared" ca="1" si="1020"/>
        <v>0.59710000000000008</v>
      </c>
      <c r="Z3583">
        <f t="shared" ca="1" si="1021"/>
        <v>0</v>
      </c>
      <c r="AA3583">
        <f t="shared" ca="1" si="1022"/>
        <v>0</v>
      </c>
      <c r="AB3583">
        <f t="shared" ca="1" si="1023"/>
        <v>0.59710000000000008</v>
      </c>
      <c r="AC3583">
        <f t="shared" ca="1" si="1029"/>
        <v>1.0023796000000003</v>
      </c>
      <c r="AD3583">
        <f t="shared" ca="1" si="1012"/>
        <v>0</v>
      </c>
      <c r="AE3583">
        <f t="shared" ca="1" si="1024"/>
        <v>0</v>
      </c>
      <c r="AF3583">
        <f t="shared" ca="1" si="1025"/>
        <v>0</v>
      </c>
      <c r="AG3583">
        <f t="shared" ca="1" si="1026"/>
        <v>0.25059490000000006</v>
      </c>
      <c r="AH3583">
        <f t="shared" ca="1" si="1027"/>
        <v>0</v>
      </c>
    </row>
    <row r="3584" spans="15:34" x14ac:dyDescent="0.25">
      <c r="O3584">
        <v>3528</v>
      </c>
      <c r="P3584" s="2">
        <f t="shared" si="1028"/>
        <v>44343.958333324779</v>
      </c>
      <c r="Q3584">
        <f t="shared" si="1013"/>
        <v>27</v>
      </c>
      <c r="R3584">
        <f t="shared" si="1014"/>
        <v>5</v>
      </c>
      <c r="S3584">
        <f t="shared" si="1015"/>
        <v>3</v>
      </c>
      <c r="T3584">
        <f t="shared" si="1016"/>
        <v>23</v>
      </c>
      <c r="U3584">
        <f t="shared" si="1017"/>
        <v>1</v>
      </c>
      <c r="V3584">
        <f t="shared" ca="1" si="1018"/>
        <v>0.48749999999999999</v>
      </c>
      <c r="W3584">
        <f>INDEX(Solarstrahlungsdaten!$B$13:$G$8772,Übersicht!O3584,Übersicht!$E$10)</f>
        <v>0</v>
      </c>
      <c r="X3584">
        <f t="shared" si="1019"/>
        <v>0</v>
      </c>
      <c r="Y3584">
        <f t="shared" ca="1" si="1020"/>
        <v>0.48749999999999999</v>
      </c>
      <c r="Z3584">
        <f t="shared" ca="1" si="1021"/>
        <v>0</v>
      </c>
      <c r="AA3584">
        <f t="shared" ca="1" si="1022"/>
        <v>0</v>
      </c>
      <c r="AB3584">
        <f t="shared" ca="1" si="1023"/>
        <v>0.48749999999999999</v>
      </c>
      <c r="AC3584">
        <f t="shared" ca="1" si="1029"/>
        <v>0.51487960000000021</v>
      </c>
      <c r="AD3584">
        <f t="shared" ca="1" si="1012"/>
        <v>0</v>
      </c>
      <c r="AE3584">
        <f t="shared" ca="1" si="1024"/>
        <v>0</v>
      </c>
      <c r="AF3584">
        <f t="shared" ca="1" si="1025"/>
        <v>0</v>
      </c>
      <c r="AG3584">
        <f t="shared" ca="1" si="1026"/>
        <v>0.12871990000000005</v>
      </c>
      <c r="AH3584">
        <f t="shared" ca="1" si="1027"/>
        <v>0</v>
      </c>
    </row>
    <row r="3585" spans="15:34" x14ac:dyDescent="0.25">
      <c r="O3585">
        <v>3529</v>
      </c>
      <c r="P3585" s="2">
        <f t="shared" si="1028"/>
        <v>44343.999999991443</v>
      </c>
      <c r="Q3585">
        <f t="shared" si="1013"/>
        <v>28</v>
      </c>
      <c r="R3585">
        <f t="shared" si="1014"/>
        <v>5</v>
      </c>
      <c r="S3585">
        <f t="shared" si="1015"/>
        <v>1</v>
      </c>
      <c r="T3585">
        <f t="shared" si="1016"/>
        <v>0</v>
      </c>
      <c r="U3585">
        <f t="shared" si="1017"/>
        <v>1</v>
      </c>
      <c r="V3585">
        <f t="shared" ca="1" si="1018"/>
        <v>0.3644</v>
      </c>
      <c r="W3585">
        <f>INDEX(Solarstrahlungsdaten!$B$13:$G$8772,Übersicht!O3585,Übersicht!$E$10)</f>
        <v>0</v>
      </c>
      <c r="X3585">
        <f t="shared" si="1019"/>
        <v>0</v>
      </c>
      <c r="Y3585">
        <f t="shared" ca="1" si="1020"/>
        <v>0.3644</v>
      </c>
      <c r="Z3585">
        <f t="shared" ca="1" si="1021"/>
        <v>0</v>
      </c>
      <c r="AA3585">
        <f t="shared" ca="1" si="1022"/>
        <v>0</v>
      </c>
      <c r="AB3585">
        <f t="shared" ca="1" si="1023"/>
        <v>0.3644</v>
      </c>
      <c r="AC3585">
        <f t="shared" ca="1" si="1029"/>
        <v>0.15047960000000021</v>
      </c>
      <c r="AD3585">
        <f t="shared" ca="1" si="1012"/>
        <v>0</v>
      </c>
      <c r="AE3585">
        <f t="shared" ca="1" si="1024"/>
        <v>0</v>
      </c>
      <c r="AF3585">
        <f t="shared" ca="1" si="1025"/>
        <v>0</v>
      </c>
      <c r="AG3585">
        <f t="shared" ca="1" si="1026"/>
        <v>3.7619900000000053E-2</v>
      </c>
      <c r="AH3585">
        <f t="shared" ca="1" si="1027"/>
        <v>0</v>
      </c>
    </row>
    <row r="3586" spans="15:34" x14ac:dyDescent="0.25">
      <c r="O3586">
        <v>3530</v>
      </c>
      <c r="P3586" s="2">
        <f t="shared" si="1028"/>
        <v>44344.041666658108</v>
      </c>
      <c r="Q3586">
        <f t="shared" si="1013"/>
        <v>28</v>
      </c>
      <c r="R3586">
        <f t="shared" si="1014"/>
        <v>5</v>
      </c>
      <c r="S3586">
        <f t="shared" si="1015"/>
        <v>1</v>
      </c>
      <c r="T3586">
        <f t="shared" si="1016"/>
        <v>1</v>
      </c>
      <c r="U3586">
        <f t="shared" si="1017"/>
        <v>1</v>
      </c>
      <c r="V3586">
        <f t="shared" ca="1" si="1018"/>
        <v>0.27650000000000002</v>
      </c>
      <c r="W3586">
        <f>INDEX(Solarstrahlungsdaten!$B$13:$G$8772,Übersicht!O3586,Übersicht!$E$10)</f>
        <v>0</v>
      </c>
      <c r="X3586">
        <f t="shared" si="1019"/>
        <v>0</v>
      </c>
      <c r="Y3586">
        <f t="shared" ca="1" si="1020"/>
        <v>0.27650000000000002</v>
      </c>
      <c r="Z3586">
        <f t="shared" ca="1" si="1021"/>
        <v>0</v>
      </c>
      <c r="AA3586">
        <f t="shared" ca="1" si="1022"/>
        <v>0</v>
      </c>
      <c r="AB3586">
        <f t="shared" ca="1" si="1023"/>
        <v>0.15047960000000021</v>
      </c>
      <c r="AC3586">
        <f t="shared" ca="1" si="1029"/>
        <v>0</v>
      </c>
      <c r="AD3586">
        <f t="shared" ca="1" si="1012"/>
        <v>0.12602039999999981</v>
      </c>
      <c r="AE3586">
        <f t="shared" ca="1" si="1024"/>
        <v>0</v>
      </c>
      <c r="AF3586">
        <f t="shared" ca="1" si="1025"/>
        <v>0.12602039999999981</v>
      </c>
      <c r="AG3586">
        <f t="shared" ca="1" si="1026"/>
        <v>0</v>
      </c>
      <c r="AH3586">
        <f t="shared" ca="1" si="1027"/>
        <v>1</v>
      </c>
    </row>
    <row r="3587" spans="15:34" x14ac:dyDescent="0.25">
      <c r="O3587">
        <v>3531</v>
      </c>
      <c r="P3587" s="2">
        <f t="shared" si="1028"/>
        <v>44344.083333324772</v>
      </c>
      <c r="Q3587">
        <f t="shared" si="1013"/>
        <v>28</v>
      </c>
      <c r="R3587">
        <f t="shared" si="1014"/>
        <v>5</v>
      </c>
      <c r="S3587">
        <f t="shared" si="1015"/>
        <v>1</v>
      </c>
      <c r="T3587">
        <f t="shared" si="1016"/>
        <v>2</v>
      </c>
      <c r="U3587">
        <f t="shared" si="1017"/>
        <v>1</v>
      </c>
      <c r="V3587">
        <f t="shared" ca="1" si="1018"/>
        <v>0.21590000000000001</v>
      </c>
      <c r="W3587">
        <f>INDEX(Solarstrahlungsdaten!$B$13:$G$8772,Übersicht!O3587,Übersicht!$E$10)</f>
        <v>0</v>
      </c>
      <c r="X3587">
        <f t="shared" si="1019"/>
        <v>0</v>
      </c>
      <c r="Y3587">
        <f t="shared" ca="1" si="1020"/>
        <v>0.21590000000000001</v>
      </c>
      <c r="Z3587">
        <f t="shared" ca="1" si="1021"/>
        <v>0</v>
      </c>
      <c r="AA3587">
        <f t="shared" ca="1" si="1022"/>
        <v>0</v>
      </c>
      <c r="AB3587">
        <f t="shared" ca="1" si="1023"/>
        <v>0</v>
      </c>
      <c r="AC3587">
        <f t="shared" ca="1" si="1029"/>
        <v>0</v>
      </c>
      <c r="AD3587">
        <f t="shared" ca="1" si="1012"/>
        <v>0.21590000000000001</v>
      </c>
      <c r="AE3587">
        <f t="shared" ca="1" si="1024"/>
        <v>0</v>
      </c>
      <c r="AF3587">
        <f t="shared" ca="1" si="1025"/>
        <v>0.21590000000000001</v>
      </c>
      <c r="AG3587">
        <f t="shared" ca="1" si="1026"/>
        <v>0</v>
      </c>
      <c r="AH3587">
        <f t="shared" ca="1" si="1027"/>
        <v>1</v>
      </c>
    </row>
    <row r="3588" spans="15:34" x14ac:dyDescent="0.25">
      <c r="O3588">
        <v>3532</v>
      </c>
      <c r="P3588" s="2">
        <f t="shared" si="1028"/>
        <v>44344.124999991436</v>
      </c>
      <c r="Q3588">
        <f t="shared" si="1013"/>
        <v>28</v>
      </c>
      <c r="R3588">
        <f t="shared" si="1014"/>
        <v>5</v>
      </c>
      <c r="S3588">
        <f t="shared" si="1015"/>
        <v>1</v>
      </c>
      <c r="T3588">
        <f t="shared" si="1016"/>
        <v>3</v>
      </c>
      <c r="U3588">
        <f t="shared" si="1017"/>
        <v>1</v>
      </c>
      <c r="V3588">
        <f t="shared" ca="1" si="1018"/>
        <v>0.20100000000000001</v>
      </c>
      <c r="W3588">
        <f>INDEX(Solarstrahlungsdaten!$B$13:$G$8772,Übersicht!O3588,Übersicht!$E$10)</f>
        <v>0</v>
      </c>
      <c r="X3588">
        <f t="shared" si="1019"/>
        <v>0</v>
      </c>
      <c r="Y3588">
        <f t="shared" ca="1" si="1020"/>
        <v>0.20100000000000001</v>
      </c>
      <c r="Z3588">
        <f t="shared" ca="1" si="1021"/>
        <v>0</v>
      </c>
      <c r="AA3588">
        <f t="shared" ca="1" si="1022"/>
        <v>0</v>
      </c>
      <c r="AB3588">
        <f t="shared" ca="1" si="1023"/>
        <v>0</v>
      </c>
      <c r="AC3588">
        <f t="shared" ca="1" si="1029"/>
        <v>0</v>
      </c>
      <c r="AD3588">
        <f t="shared" ca="1" si="1012"/>
        <v>0.20100000000000001</v>
      </c>
      <c r="AE3588">
        <f t="shared" ca="1" si="1024"/>
        <v>0</v>
      </c>
      <c r="AF3588">
        <f t="shared" ca="1" si="1025"/>
        <v>0.20100000000000001</v>
      </c>
      <c r="AG3588">
        <f t="shared" ca="1" si="1026"/>
        <v>0</v>
      </c>
      <c r="AH3588">
        <f t="shared" ca="1" si="1027"/>
        <v>1</v>
      </c>
    </row>
    <row r="3589" spans="15:34" x14ac:dyDescent="0.25">
      <c r="O3589">
        <v>3533</v>
      </c>
      <c r="P3589" s="2">
        <f t="shared" si="1028"/>
        <v>44344.1666666581</v>
      </c>
      <c r="Q3589">
        <f t="shared" si="1013"/>
        <v>28</v>
      </c>
      <c r="R3589">
        <f t="shared" si="1014"/>
        <v>5</v>
      </c>
      <c r="S3589">
        <f t="shared" si="1015"/>
        <v>1</v>
      </c>
      <c r="T3589">
        <f t="shared" si="1016"/>
        <v>4</v>
      </c>
      <c r="U3589">
        <f t="shared" si="1017"/>
        <v>1</v>
      </c>
      <c r="V3589">
        <f t="shared" ca="1" si="1018"/>
        <v>0.20110000000000003</v>
      </c>
      <c r="W3589">
        <f>INDEX(Solarstrahlungsdaten!$B$13:$G$8772,Übersicht!O3589,Übersicht!$E$10)</f>
        <v>2.08</v>
      </c>
      <c r="X3589">
        <f t="shared" si="1019"/>
        <v>7.1552000000000004E-3</v>
      </c>
      <c r="Y3589">
        <f t="shared" ca="1" si="1020"/>
        <v>0.19394480000000003</v>
      </c>
      <c r="Z3589">
        <f t="shared" ca="1" si="1021"/>
        <v>7.1552000000000004E-3</v>
      </c>
      <c r="AA3589">
        <f t="shared" ca="1" si="1022"/>
        <v>0</v>
      </c>
      <c r="AB3589">
        <f t="shared" ca="1" si="1023"/>
        <v>0</v>
      </c>
      <c r="AC3589">
        <f t="shared" ca="1" si="1029"/>
        <v>0</v>
      </c>
      <c r="AD3589">
        <f t="shared" ca="1" si="1012"/>
        <v>0.19394480000000003</v>
      </c>
      <c r="AE3589">
        <f t="shared" ca="1" si="1024"/>
        <v>0</v>
      </c>
      <c r="AF3589">
        <f t="shared" ca="1" si="1025"/>
        <v>0.19394480000000003</v>
      </c>
      <c r="AG3589">
        <f t="shared" ca="1" si="1026"/>
        <v>0</v>
      </c>
      <c r="AH3589">
        <f t="shared" ca="1" si="1027"/>
        <v>1</v>
      </c>
    </row>
    <row r="3590" spans="15:34" x14ac:dyDescent="0.25">
      <c r="O3590">
        <v>3534</v>
      </c>
      <c r="P3590" s="2">
        <f t="shared" si="1028"/>
        <v>44344.208333324765</v>
      </c>
      <c r="Q3590">
        <f t="shared" si="1013"/>
        <v>28</v>
      </c>
      <c r="R3590">
        <f t="shared" si="1014"/>
        <v>5</v>
      </c>
      <c r="S3590">
        <f t="shared" si="1015"/>
        <v>1</v>
      </c>
      <c r="T3590">
        <f t="shared" si="1016"/>
        <v>5</v>
      </c>
      <c r="U3590">
        <f t="shared" si="1017"/>
        <v>1</v>
      </c>
      <c r="V3590">
        <f t="shared" ca="1" si="1018"/>
        <v>0.2041</v>
      </c>
      <c r="W3590">
        <f>INDEX(Solarstrahlungsdaten!$B$13:$G$8772,Übersicht!O3590,Übersicht!$E$10)</f>
        <v>20.73</v>
      </c>
      <c r="X3590">
        <f t="shared" si="1019"/>
        <v>7.1311200000000005E-2</v>
      </c>
      <c r="Y3590">
        <f t="shared" ca="1" si="1020"/>
        <v>0.13278879999999998</v>
      </c>
      <c r="Z3590">
        <f t="shared" ca="1" si="1021"/>
        <v>7.1311200000000005E-2</v>
      </c>
      <c r="AA3590">
        <f t="shared" ca="1" si="1022"/>
        <v>0</v>
      </c>
      <c r="AB3590">
        <f t="shared" ca="1" si="1023"/>
        <v>0</v>
      </c>
      <c r="AC3590">
        <f t="shared" ca="1" si="1029"/>
        <v>0</v>
      </c>
      <c r="AD3590">
        <f t="shared" ca="1" si="1012"/>
        <v>0.13278879999999998</v>
      </c>
      <c r="AE3590">
        <f t="shared" ca="1" si="1024"/>
        <v>0</v>
      </c>
      <c r="AF3590">
        <f t="shared" ca="1" si="1025"/>
        <v>0.13278879999999998</v>
      </c>
      <c r="AG3590">
        <f t="shared" ca="1" si="1026"/>
        <v>0</v>
      </c>
      <c r="AH3590">
        <f t="shared" ca="1" si="1027"/>
        <v>1</v>
      </c>
    </row>
    <row r="3591" spans="15:34" x14ac:dyDescent="0.25">
      <c r="O3591">
        <v>3535</v>
      </c>
      <c r="P3591" s="2">
        <f t="shared" si="1028"/>
        <v>44344.249999991429</v>
      </c>
      <c r="Q3591">
        <f t="shared" si="1013"/>
        <v>28</v>
      </c>
      <c r="R3591">
        <f t="shared" si="1014"/>
        <v>5</v>
      </c>
      <c r="S3591">
        <f t="shared" si="1015"/>
        <v>1</v>
      </c>
      <c r="T3591">
        <f t="shared" si="1016"/>
        <v>6</v>
      </c>
      <c r="U3591">
        <f t="shared" si="1017"/>
        <v>1</v>
      </c>
      <c r="V3591">
        <f t="shared" ca="1" si="1018"/>
        <v>0.23569999999999999</v>
      </c>
      <c r="W3591">
        <f>INDEX(Solarstrahlungsdaten!$B$13:$G$8772,Übersicht!O3591,Übersicht!$E$10)</f>
        <v>157.32</v>
      </c>
      <c r="X3591">
        <f t="shared" si="1019"/>
        <v>0.54118079999999991</v>
      </c>
      <c r="Y3591">
        <f t="shared" ca="1" si="1020"/>
        <v>-0.30548079999999989</v>
      </c>
      <c r="Z3591">
        <f t="shared" ca="1" si="1021"/>
        <v>0.23569999999999999</v>
      </c>
      <c r="AA3591">
        <f t="shared" ca="1" si="1022"/>
        <v>0.30548079999999989</v>
      </c>
      <c r="AB3591">
        <f t="shared" ca="1" si="1023"/>
        <v>0</v>
      </c>
      <c r="AC3591">
        <f t="shared" ca="1" si="1029"/>
        <v>0.30548079999999989</v>
      </c>
      <c r="AD3591">
        <f t="shared" ca="1" si="1012"/>
        <v>0</v>
      </c>
      <c r="AE3591">
        <f t="shared" ca="1" si="1024"/>
        <v>0</v>
      </c>
      <c r="AF3591">
        <f t="shared" ca="1" si="1025"/>
        <v>0</v>
      </c>
      <c r="AG3591">
        <f t="shared" ca="1" si="1026"/>
        <v>7.6370199999999971E-2</v>
      </c>
      <c r="AH3591">
        <f t="shared" ca="1" si="1027"/>
        <v>0</v>
      </c>
    </row>
    <row r="3592" spans="15:34" x14ac:dyDescent="0.25">
      <c r="O3592">
        <v>3536</v>
      </c>
      <c r="P3592" s="2">
        <f t="shared" si="1028"/>
        <v>44344.291666658093</v>
      </c>
      <c r="Q3592">
        <f t="shared" si="1013"/>
        <v>28</v>
      </c>
      <c r="R3592">
        <f t="shared" si="1014"/>
        <v>5</v>
      </c>
      <c r="S3592">
        <f t="shared" si="1015"/>
        <v>1</v>
      </c>
      <c r="T3592">
        <f t="shared" si="1016"/>
        <v>7</v>
      </c>
      <c r="U3592">
        <f t="shared" si="1017"/>
        <v>1</v>
      </c>
      <c r="V3592">
        <f t="shared" ca="1" si="1018"/>
        <v>0.33829999999999999</v>
      </c>
      <c r="W3592">
        <f>INDEX(Solarstrahlungsdaten!$B$13:$G$8772,Übersicht!O3592,Übersicht!$E$10)</f>
        <v>154.98000000000002</v>
      </c>
      <c r="X3592">
        <f t="shared" si="1019"/>
        <v>0.53313120000000003</v>
      </c>
      <c r="Y3592">
        <f t="shared" ca="1" si="1020"/>
        <v>-0.19483120000000004</v>
      </c>
      <c r="Z3592">
        <f t="shared" ca="1" si="1021"/>
        <v>0.33829999999999999</v>
      </c>
      <c r="AA3592">
        <f t="shared" ca="1" si="1022"/>
        <v>0.19483120000000004</v>
      </c>
      <c r="AB3592">
        <f t="shared" ca="1" si="1023"/>
        <v>0</v>
      </c>
      <c r="AC3592">
        <f t="shared" ca="1" si="1029"/>
        <v>0.50031199999999987</v>
      </c>
      <c r="AD3592">
        <f t="shared" ca="1" si="1012"/>
        <v>0</v>
      </c>
      <c r="AE3592">
        <f t="shared" ca="1" si="1024"/>
        <v>0</v>
      </c>
      <c r="AF3592">
        <f t="shared" ca="1" si="1025"/>
        <v>0</v>
      </c>
      <c r="AG3592">
        <f t="shared" ca="1" si="1026"/>
        <v>0.12507799999999997</v>
      </c>
      <c r="AH3592">
        <f t="shared" ca="1" si="1027"/>
        <v>0</v>
      </c>
    </row>
    <row r="3593" spans="15:34" x14ac:dyDescent="0.25">
      <c r="O3593">
        <v>3537</v>
      </c>
      <c r="P3593" s="2">
        <f t="shared" si="1028"/>
        <v>44344.333333324757</v>
      </c>
      <c r="Q3593">
        <f t="shared" si="1013"/>
        <v>28</v>
      </c>
      <c r="R3593">
        <f t="shared" si="1014"/>
        <v>5</v>
      </c>
      <c r="S3593">
        <f t="shared" si="1015"/>
        <v>1</v>
      </c>
      <c r="T3593">
        <f t="shared" si="1016"/>
        <v>8</v>
      </c>
      <c r="U3593">
        <f t="shared" si="1017"/>
        <v>1</v>
      </c>
      <c r="V3593">
        <f t="shared" ca="1" si="1018"/>
        <v>0.4793</v>
      </c>
      <c r="W3593">
        <f>INDEX(Solarstrahlungsdaten!$B$13:$G$8772,Übersicht!O3593,Übersicht!$E$10)</f>
        <v>428.64</v>
      </c>
      <c r="X3593">
        <f t="shared" si="1019"/>
        <v>1.4745215999999999</v>
      </c>
      <c r="Y3593">
        <f t="shared" ca="1" si="1020"/>
        <v>-0.99522159999999982</v>
      </c>
      <c r="Z3593">
        <f t="shared" ca="1" si="1021"/>
        <v>0.4793</v>
      </c>
      <c r="AA3593">
        <f t="shared" ca="1" si="1022"/>
        <v>0.99522159999999982</v>
      </c>
      <c r="AB3593">
        <f t="shared" ca="1" si="1023"/>
        <v>0</v>
      </c>
      <c r="AC3593">
        <f t="shared" ca="1" si="1029"/>
        <v>1.4955335999999997</v>
      </c>
      <c r="AD3593">
        <f t="shared" ca="1" si="1012"/>
        <v>0</v>
      </c>
      <c r="AE3593">
        <f t="shared" ca="1" si="1024"/>
        <v>0</v>
      </c>
      <c r="AF3593">
        <f t="shared" ca="1" si="1025"/>
        <v>0</v>
      </c>
      <c r="AG3593">
        <f t="shared" ca="1" si="1026"/>
        <v>0.37388339999999992</v>
      </c>
      <c r="AH3593">
        <f t="shared" ca="1" si="1027"/>
        <v>0</v>
      </c>
    </row>
    <row r="3594" spans="15:34" x14ac:dyDescent="0.25">
      <c r="O3594">
        <v>3538</v>
      </c>
      <c r="P3594" s="2">
        <f t="shared" si="1028"/>
        <v>44344.374999991422</v>
      </c>
      <c r="Q3594">
        <f t="shared" si="1013"/>
        <v>28</v>
      </c>
      <c r="R3594">
        <f t="shared" si="1014"/>
        <v>5</v>
      </c>
      <c r="S3594">
        <f t="shared" si="1015"/>
        <v>1</v>
      </c>
      <c r="T3594">
        <f t="shared" si="1016"/>
        <v>9</v>
      </c>
      <c r="U3594">
        <f t="shared" si="1017"/>
        <v>1</v>
      </c>
      <c r="V3594">
        <f t="shared" ca="1" si="1018"/>
        <v>0.60139999999999993</v>
      </c>
      <c r="W3594">
        <f>INDEX(Solarstrahlungsdaten!$B$13:$G$8772,Übersicht!O3594,Übersicht!$E$10)</f>
        <v>689.005</v>
      </c>
      <c r="X3594">
        <f t="shared" si="1019"/>
        <v>2.3701772000000001</v>
      </c>
      <c r="Y3594">
        <f t="shared" ca="1" si="1020"/>
        <v>-1.7687772000000002</v>
      </c>
      <c r="Z3594">
        <f t="shared" ca="1" si="1021"/>
        <v>0.60139999999999993</v>
      </c>
      <c r="AA3594">
        <f t="shared" ca="1" si="1022"/>
        <v>1.7687772000000002</v>
      </c>
      <c r="AB3594">
        <f t="shared" ca="1" si="1023"/>
        <v>0</v>
      </c>
      <c r="AC3594">
        <f t="shared" ca="1" si="1029"/>
        <v>3.2643107999999996</v>
      </c>
      <c r="AD3594">
        <f t="shared" ca="1" si="1012"/>
        <v>0</v>
      </c>
      <c r="AE3594">
        <f t="shared" ca="1" si="1024"/>
        <v>0</v>
      </c>
      <c r="AF3594">
        <f t="shared" ca="1" si="1025"/>
        <v>0</v>
      </c>
      <c r="AG3594">
        <f t="shared" ca="1" si="1026"/>
        <v>0.81607769999999991</v>
      </c>
      <c r="AH3594">
        <f t="shared" ca="1" si="1027"/>
        <v>0</v>
      </c>
    </row>
    <row r="3595" spans="15:34" x14ac:dyDescent="0.25">
      <c r="O3595">
        <v>3539</v>
      </c>
      <c r="P3595" s="2">
        <f t="shared" si="1028"/>
        <v>44344.416666658086</v>
      </c>
      <c r="Q3595">
        <f t="shared" si="1013"/>
        <v>28</v>
      </c>
      <c r="R3595">
        <f t="shared" si="1014"/>
        <v>5</v>
      </c>
      <c r="S3595">
        <f t="shared" si="1015"/>
        <v>1</v>
      </c>
      <c r="T3595">
        <f t="shared" si="1016"/>
        <v>10</v>
      </c>
      <c r="U3595">
        <f t="shared" si="1017"/>
        <v>1</v>
      </c>
      <c r="V3595">
        <f t="shared" ca="1" si="1018"/>
        <v>0.65609999999999991</v>
      </c>
      <c r="W3595">
        <f>INDEX(Solarstrahlungsdaten!$B$13:$G$8772,Übersicht!O3595,Übersicht!$E$10)</f>
        <v>667.38499999999999</v>
      </c>
      <c r="X3595">
        <f t="shared" si="1019"/>
        <v>2.2958044000000002</v>
      </c>
      <c r="Y3595">
        <f t="shared" ca="1" si="1020"/>
        <v>-1.6397044000000003</v>
      </c>
      <c r="Z3595">
        <f t="shared" ca="1" si="1021"/>
        <v>0.65609999999999991</v>
      </c>
      <c r="AA3595">
        <f t="shared" ca="1" si="1022"/>
        <v>0.73568920000000038</v>
      </c>
      <c r="AB3595">
        <f t="shared" ca="1" si="1023"/>
        <v>0</v>
      </c>
      <c r="AC3595">
        <f t="shared" ca="1" si="1029"/>
        <v>4</v>
      </c>
      <c r="AD3595">
        <f t="shared" ca="1" si="1012"/>
        <v>-0.90401519999999991</v>
      </c>
      <c r="AE3595">
        <f t="shared" ca="1" si="1024"/>
        <v>0.90401519999999991</v>
      </c>
      <c r="AF3595">
        <f t="shared" ca="1" si="1025"/>
        <v>0</v>
      </c>
      <c r="AG3595">
        <f t="shared" ca="1" si="1026"/>
        <v>1</v>
      </c>
      <c r="AH3595">
        <f t="shared" ca="1" si="1027"/>
        <v>0</v>
      </c>
    </row>
    <row r="3596" spans="15:34" x14ac:dyDescent="0.25">
      <c r="O3596">
        <v>3540</v>
      </c>
      <c r="P3596" s="2">
        <f t="shared" si="1028"/>
        <v>44344.45833332475</v>
      </c>
      <c r="Q3596">
        <f t="shared" si="1013"/>
        <v>28</v>
      </c>
      <c r="R3596">
        <f t="shared" si="1014"/>
        <v>5</v>
      </c>
      <c r="S3596">
        <f t="shared" si="1015"/>
        <v>1</v>
      </c>
      <c r="T3596">
        <f t="shared" si="1016"/>
        <v>11</v>
      </c>
      <c r="U3596">
        <f t="shared" si="1017"/>
        <v>1</v>
      </c>
      <c r="V3596">
        <f t="shared" ca="1" si="1018"/>
        <v>0.67449999999999999</v>
      </c>
      <c r="W3596">
        <f>INDEX(Solarstrahlungsdaten!$B$13:$G$8772,Übersicht!O3596,Übersicht!$E$10)</f>
        <v>384.39499999999998</v>
      </c>
      <c r="X3596">
        <f t="shared" si="1019"/>
        <v>1.3223187999999999</v>
      </c>
      <c r="Y3596">
        <f t="shared" ca="1" si="1020"/>
        <v>-0.64781879999999992</v>
      </c>
      <c r="Z3596">
        <f t="shared" ca="1" si="1021"/>
        <v>0.67449999999999999</v>
      </c>
      <c r="AA3596">
        <f t="shared" ca="1" si="1022"/>
        <v>0</v>
      </c>
      <c r="AB3596">
        <f t="shared" ca="1" si="1023"/>
        <v>0</v>
      </c>
      <c r="AC3596">
        <f t="shared" ca="1" si="1029"/>
        <v>4</v>
      </c>
      <c r="AD3596">
        <f t="shared" ca="1" si="1012"/>
        <v>-0.64781879999999992</v>
      </c>
      <c r="AE3596">
        <f t="shared" ca="1" si="1024"/>
        <v>0.64781879999999992</v>
      </c>
      <c r="AF3596">
        <f t="shared" ca="1" si="1025"/>
        <v>0</v>
      </c>
      <c r="AG3596">
        <f t="shared" ca="1" si="1026"/>
        <v>1</v>
      </c>
      <c r="AH3596">
        <f t="shared" ca="1" si="1027"/>
        <v>0</v>
      </c>
    </row>
    <row r="3597" spans="15:34" x14ac:dyDescent="0.25">
      <c r="O3597">
        <v>3541</v>
      </c>
      <c r="P3597" s="2">
        <f t="shared" si="1028"/>
        <v>44344.499999991414</v>
      </c>
      <c r="Q3597">
        <f t="shared" si="1013"/>
        <v>28</v>
      </c>
      <c r="R3597">
        <f t="shared" si="1014"/>
        <v>5</v>
      </c>
      <c r="S3597">
        <f t="shared" si="1015"/>
        <v>1</v>
      </c>
      <c r="T3597">
        <f t="shared" si="1016"/>
        <v>12</v>
      </c>
      <c r="U3597">
        <f t="shared" si="1017"/>
        <v>1</v>
      </c>
      <c r="V3597">
        <f t="shared" ca="1" si="1018"/>
        <v>0.72020000000000006</v>
      </c>
      <c r="W3597">
        <f>INDEX(Solarstrahlungsdaten!$B$13:$G$8772,Übersicht!O3597,Übersicht!$E$10)</f>
        <v>83.14</v>
      </c>
      <c r="X3597">
        <f t="shared" si="1019"/>
        <v>0.28600160000000002</v>
      </c>
      <c r="Y3597">
        <f t="shared" ca="1" si="1020"/>
        <v>0.43419840000000004</v>
      </c>
      <c r="Z3597">
        <f t="shared" ca="1" si="1021"/>
        <v>0.28600160000000002</v>
      </c>
      <c r="AA3597">
        <f t="shared" ca="1" si="1022"/>
        <v>0</v>
      </c>
      <c r="AB3597">
        <f t="shared" ca="1" si="1023"/>
        <v>0.43419840000000004</v>
      </c>
      <c r="AC3597">
        <f t="shared" ca="1" si="1029"/>
        <v>3.5658015999999999</v>
      </c>
      <c r="AD3597">
        <f t="shared" ca="1" si="1012"/>
        <v>0</v>
      </c>
      <c r="AE3597">
        <f t="shared" ca="1" si="1024"/>
        <v>0</v>
      </c>
      <c r="AF3597">
        <f t="shared" ca="1" si="1025"/>
        <v>0</v>
      </c>
      <c r="AG3597">
        <f t="shared" ca="1" si="1026"/>
        <v>0.89145039999999998</v>
      </c>
      <c r="AH3597">
        <f t="shared" ca="1" si="1027"/>
        <v>0</v>
      </c>
    </row>
    <row r="3598" spans="15:34" x14ac:dyDescent="0.25">
      <c r="O3598">
        <v>3542</v>
      </c>
      <c r="P3598" s="2">
        <f t="shared" si="1028"/>
        <v>44344.541666658079</v>
      </c>
      <c r="Q3598">
        <f t="shared" si="1013"/>
        <v>28</v>
      </c>
      <c r="R3598">
        <f t="shared" si="1014"/>
        <v>5</v>
      </c>
      <c r="S3598">
        <f t="shared" si="1015"/>
        <v>1</v>
      </c>
      <c r="T3598">
        <f t="shared" si="1016"/>
        <v>13</v>
      </c>
      <c r="U3598">
        <f t="shared" si="1017"/>
        <v>1</v>
      </c>
      <c r="V3598">
        <f t="shared" ca="1" si="1018"/>
        <v>0.71880000000000011</v>
      </c>
      <c r="W3598">
        <f>INDEX(Solarstrahlungsdaten!$B$13:$G$8772,Übersicht!O3598,Übersicht!$E$10)</f>
        <v>348.79499999999996</v>
      </c>
      <c r="X3598">
        <f t="shared" si="1019"/>
        <v>1.1998547999999998</v>
      </c>
      <c r="Y3598">
        <f t="shared" ca="1" si="1020"/>
        <v>-0.48105479999999967</v>
      </c>
      <c r="Z3598">
        <f t="shared" ca="1" si="1021"/>
        <v>0.71880000000000011</v>
      </c>
      <c r="AA3598">
        <f t="shared" ca="1" si="1022"/>
        <v>0.4341984000000001</v>
      </c>
      <c r="AB3598">
        <f t="shared" ca="1" si="1023"/>
        <v>0</v>
      </c>
      <c r="AC3598">
        <f t="shared" ca="1" si="1029"/>
        <v>4</v>
      </c>
      <c r="AD3598">
        <f t="shared" ca="1" si="1012"/>
        <v>-4.6856399999999576E-2</v>
      </c>
      <c r="AE3598">
        <f t="shared" ca="1" si="1024"/>
        <v>4.6856399999999576E-2</v>
      </c>
      <c r="AF3598">
        <f t="shared" ca="1" si="1025"/>
        <v>0</v>
      </c>
      <c r="AG3598">
        <f t="shared" ca="1" si="1026"/>
        <v>1</v>
      </c>
      <c r="AH3598">
        <f t="shared" ca="1" si="1027"/>
        <v>0</v>
      </c>
    </row>
    <row r="3599" spans="15:34" x14ac:dyDescent="0.25">
      <c r="O3599">
        <v>3543</v>
      </c>
      <c r="P3599" s="2">
        <f t="shared" si="1028"/>
        <v>44344.583333324743</v>
      </c>
      <c r="Q3599">
        <f t="shared" si="1013"/>
        <v>28</v>
      </c>
      <c r="R3599">
        <f t="shared" si="1014"/>
        <v>5</v>
      </c>
      <c r="S3599">
        <f t="shared" si="1015"/>
        <v>1</v>
      </c>
      <c r="T3599">
        <f t="shared" si="1016"/>
        <v>14</v>
      </c>
      <c r="U3599">
        <f t="shared" si="1017"/>
        <v>1</v>
      </c>
      <c r="V3599">
        <f t="shared" ca="1" si="1018"/>
        <v>0.6462</v>
      </c>
      <c r="W3599">
        <f>INDEX(Solarstrahlungsdaten!$B$13:$G$8772,Übersicht!O3599,Übersicht!$E$10)</f>
        <v>81.8</v>
      </c>
      <c r="X3599">
        <f t="shared" si="1019"/>
        <v>0.28139199999999998</v>
      </c>
      <c r="Y3599">
        <f t="shared" ca="1" si="1020"/>
        <v>0.36480800000000002</v>
      </c>
      <c r="Z3599">
        <f t="shared" ca="1" si="1021"/>
        <v>0.28139199999999998</v>
      </c>
      <c r="AA3599">
        <f t="shared" ca="1" si="1022"/>
        <v>0</v>
      </c>
      <c r="AB3599">
        <f t="shared" ca="1" si="1023"/>
        <v>0.36480800000000002</v>
      </c>
      <c r="AC3599">
        <f t="shared" ca="1" si="1029"/>
        <v>3.635192</v>
      </c>
      <c r="AD3599">
        <f t="shared" ca="1" si="1012"/>
        <v>0</v>
      </c>
      <c r="AE3599">
        <f t="shared" ca="1" si="1024"/>
        <v>0</v>
      </c>
      <c r="AF3599">
        <f t="shared" ca="1" si="1025"/>
        <v>0</v>
      </c>
      <c r="AG3599">
        <f t="shared" ca="1" si="1026"/>
        <v>0.90879799999999999</v>
      </c>
      <c r="AH3599">
        <f t="shared" ca="1" si="1027"/>
        <v>0</v>
      </c>
    </row>
    <row r="3600" spans="15:34" x14ac:dyDescent="0.25">
      <c r="O3600">
        <v>3544</v>
      </c>
      <c r="P3600" s="2">
        <f t="shared" si="1028"/>
        <v>44344.624999991407</v>
      </c>
      <c r="Q3600">
        <f t="shared" si="1013"/>
        <v>28</v>
      </c>
      <c r="R3600">
        <f t="shared" si="1014"/>
        <v>5</v>
      </c>
      <c r="S3600">
        <f t="shared" si="1015"/>
        <v>1</v>
      </c>
      <c r="T3600">
        <f t="shared" si="1016"/>
        <v>15</v>
      </c>
      <c r="U3600">
        <f t="shared" si="1017"/>
        <v>1</v>
      </c>
      <c r="V3600">
        <f t="shared" ca="1" si="1018"/>
        <v>0.59770000000000001</v>
      </c>
      <c r="W3600">
        <f>INDEX(Solarstrahlungsdaten!$B$13:$G$8772,Übersicht!O3600,Übersicht!$E$10)</f>
        <v>58.23</v>
      </c>
      <c r="X3600">
        <f t="shared" si="1019"/>
        <v>0.20031119999999999</v>
      </c>
      <c r="Y3600">
        <f t="shared" ca="1" si="1020"/>
        <v>0.39738879999999999</v>
      </c>
      <c r="Z3600">
        <f t="shared" ca="1" si="1021"/>
        <v>0.20031119999999999</v>
      </c>
      <c r="AA3600">
        <f t="shared" ca="1" si="1022"/>
        <v>0</v>
      </c>
      <c r="AB3600">
        <f t="shared" ca="1" si="1023"/>
        <v>0.39738879999999999</v>
      </c>
      <c r="AC3600">
        <f t="shared" ca="1" si="1029"/>
        <v>3.2378032000000001</v>
      </c>
      <c r="AD3600">
        <f t="shared" ca="1" si="1012"/>
        <v>0</v>
      </c>
      <c r="AE3600">
        <f t="shared" ca="1" si="1024"/>
        <v>0</v>
      </c>
      <c r="AF3600">
        <f t="shared" ca="1" si="1025"/>
        <v>0</v>
      </c>
      <c r="AG3600">
        <f t="shared" ca="1" si="1026"/>
        <v>0.80945080000000003</v>
      </c>
      <c r="AH3600">
        <f t="shared" ca="1" si="1027"/>
        <v>0</v>
      </c>
    </row>
    <row r="3601" spans="15:34" x14ac:dyDescent="0.25">
      <c r="O3601">
        <v>3545</v>
      </c>
      <c r="P3601" s="2">
        <f t="shared" si="1028"/>
        <v>44344.666666658071</v>
      </c>
      <c r="Q3601">
        <f t="shared" si="1013"/>
        <v>28</v>
      </c>
      <c r="R3601">
        <f t="shared" si="1014"/>
        <v>5</v>
      </c>
      <c r="S3601">
        <f t="shared" si="1015"/>
        <v>1</v>
      </c>
      <c r="T3601">
        <f t="shared" si="1016"/>
        <v>16</v>
      </c>
      <c r="U3601">
        <f t="shared" si="1017"/>
        <v>1</v>
      </c>
      <c r="V3601">
        <f t="shared" ca="1" si="1018"/>
        <v>0.58260000000000001</v>
      </c>
      <c r="W3601">
        <f>INDEX(Solarstrahlungsdaten!$B$13:$G$8772,Übersicht!O3601,Übersicht!$E$10)</f>
        <v>277.10000000000002</v>
      </c>
      <c r="X3601">
        <f t="shared" si="1019"/>
        <v>0.95322400000000007</v>
      </c>
      <c r="Y3601">
        <f t="shared" ca="1" si="1020"/>
        <v>-0.37062400000000006</v>
      </c>
      <c r="Z3601">
        <f t="shared" ca="1" si="1021"/>
        <v>0.58260000000000001</v>
      </c>
      <c r="AA3601">
        <f t="shared" ca="1" si="1022"/>
        <v>0.37062400000000006</v>
      </c>
      <c r="AB3601">
        <f t="shared" ca="1" si="1023"/>
        <v>0</v>
      </c>
      <c r="AC3601">
        <f t="shared" ca="1" si="1029"/>
        <v>3.6084272000000004</v>
      </c>
      <c r="AD3601">
        <f t="shared" ca="1" si="1012"/>
        <v>0</v>
      </c>
      <c r="AE3601">
        <f t="shared" ca="1" si="1024"/>
        <v>0</v>
      </c>
      <c r="AF3601">
        <f t="shared" ca="1" si="1025"/>
        <v>0</v>
      </c>
      <c r="AG3601">
        <f t="shared" ca="1" si="1026"/>
        <v>0.9021068000000001</v>
      </c>
      <c r="AH3601">
        <f t="shared" ca="1" si="1027"/>
        <v>0</v>
      </c>
    </row>
    <row r="3602" spans="15:34" x14ac:dyDescent="0.25">
      <c r="O3602">
        <v>3546</v>
      </c>
      <c r="P3602" s="2">
        <f t="shared" si="1028"/>
        <v>44344.708333324736</v>
      </c>
      <c r="Q3602">
        <f t="shared" si="1013"/>
        <v>28</v>
      </c>
      <c r="R3602">
        <f t="shared" si="1014"/>
        <v>5</v>
      </c>
      <c r="S3602">
        <f t="shared" si="1015"/>
        <v>1</v>
      </c>
      <c r="T3602">
        <f t="shared" si="1016"/>
        <v>17</v>
      </c>
      <c r="U3602">
        <f t="shared" si="1017"/>
        <v>1</v>
      </c>
      <c r="V3602">
        <f t="shared" ca="1" si="1018"/>
        <v>0.58579999999999999</v>
      </c>
      <c r="W3602">
        <f>INDEX(Solarstrahlungsdaten!$B$13:$G$8772,Übersicht!O3602,Übersicht!$E$10)</f>
        <v>42.8</v>
      </c>
      <c r="X3602">
        <f t="shared" si="1019"/>
        <v>0.147232</v>
      </c>
      <c r="Y3602">
        <f t="shared" ca="1" si="1020"/>
        <v>0.43856799999999996</v>
      </c>
      <c r="Z3602">
        <f t="shared" ca="1" si="1021"/>
        <v>0.147232</v>
      </c>
      <c r="AA3602">
        <f t="shared" ca="1" si="1022"/>
        <v>0</v>
      </c>
      <c r="AB3602">
        <f t="shared" ca="1" si="1023"/>
        <v>0.43856799999999996</v>
      </c>
      <c r="AC3602">
        <f t="shared" ca="1" si="1029"/>
        <v>3.1698592000000003</v>
      </c>
      <c r="AD3602">
        <f t="shared" ca="1" si="1012"/>
        <v>0</v>
      </c>
      <c r="AE3602">
        <f t="shared" ca="1" si="1024"/>
        <v>0</v>
      </c>
      <c r="AF3602">
        <f t="shared" ca="1" si="1025"/>
        <v>0</v>
      </c>
      <c r="AG3602">
        <f t="shared" ca="1" si="1026"/>
        <v>0.79246480000000008</v>
      </c>
      <c r="AH3602">
        <f t="shared" ca="1" si="1027"/>
        <v>0</v>
      </c>
    </row>
    <row r="3603" spans="15:34" x14ac:dyDescent="0.25">
      <c r="O3603">
        <v>3547</v>
      </c>
      <c r="P3603" s="2">
        <f t="shared" si="1028"/>
        <v>44344.7499999914</v>
      </c>
      <c r="Q3603">
        <f t="shared" si="1013"/>
        <v>28</v>
      </c>
      <c r="R3603">
        <f t="shared" si="1014"/>
        <v>5</v>
      </c>
      <c r="S3603">
        <f t="shared" si="1015"/>
        <v>1</v>
      </c>
      <c r="T3603">
        <f t="shared" si="1016"/>
        <v>18</v>
      </c>
      <c r="U3603">
        <f t="shared" si="1017"/>
        <v>1</v>
      </c>
      <c r="V3603">
        <f t="shared" ca="1" si="1018"/>
        <v>0.64600000000000002</v>
      </c>
      <c r="W3603">
        <f>INDEX(Solarstrahlungsdaten!$B$13:$G$8772,Übersicht!O3603,Übersicht!$E$10)</f>
        <v>5.16</v>
      </c>
      <c r="X3603">
        <f t="shared" si="1019"/>
        <v>1.7750400000000003E-2</v>
      </c>
      <c r="Y3603">
        <f t="shared" ca="1" si="1020"/>
        <v>0.62824959999999996</v>
      </c>
      <c r="Z3603">
        <f t="shared" ca="1" si="1021"/>
        <v>1.7750400000000003E-2</v>
      </c>
      <c r="AA3603">
        <f t="shared" ca="1" si="1022"/>
        <v>0</v>
      </c>
      <c r="AB3603">
        <f t="shared" ca="1" si="1023"/>
        <v>0.62824959999999996</v>
      </c>
      <c r="AC3603">
        <f t="shared" ca="1" si="1029"/>
        <v>2.5416096000000001</v>
      </c>
      <c r="AD3603">
        <f t="shared" ca="1" si="1012"/>
        <v>0</v>
      </c>
      <c r="AE3603">
        <f t="shared" ca="1" si="1024"/>
        <v>0</v>
      </c>
      <c r="AF3603">
        <f t="shared" ca="1" si="1025"/>
        <v>0</v>
      </c>
      <c r="AG3603">
        <f t="shared" ca="1" si="1026"/>
        <v>0.63540240000000003</v>
      </c>
      <c r="AH3603">
        <f t="shared" ca="1" si="1027"/>
        <v>0</v>
      </c>
    </row>
    <row r="3604" spans="15:34" x14ac:dyDescent="0.25">
      <c r="O3604">
        <v>3548</v>
      </c>
      <c r="P3604" s="2">
        <f t="shared" si="1028"/>
        <v>44344.791666658064</v>
      </c>
      <c r="Q3604">
        <f t="shared" si="1013"/>
        <v>28</v>
      </c>
      <c r="R3604">
        <f t="shared" si="1014"/>
        <v>5</v>
      </c>
      <c r="S3604">
        <f t="shared" si="1015"/>
        <v>1</v>
      </c>
      <c r="T3604">
        <f t="shared" si="1016"/>
        <v>19</v>
      </c>
      <c r="U3604">
        <f t="shared" si="1017"/>
        <v>1</v>
      </c>
      <c r="V3604">
        <f t="shared" ca="1" si="1018"/>
        <v>0.71409999999999996</v>
      </c>
      <c r="W3604">
        <f>INDEX(Solarstrahlungsdaten!$B$13:$G$8772,Übersicht!O3604,Übersicht!$E$10)</f>
        <v>0</v>
      </c>
      <c r="X3604">
        <f t="shared" si="1019"/>
        <v>0</v>
      </c>
      <c r="Y3604">
        <f t="shared" ca="1" si="1020"/>
        <v>0.71409999999999996</v>
      </c>
      <c r="Z3604">
        <f t="shared" ca="1" si="1021"/>
        <v>0</v>
      </c>
      <c r="AA3604">
        <f t="shared" ca="1" si="1022"/>
        <v>0</v>
      </c>
      <c r="AB3604">
        <f t="shared" ca="1" si="1023"/>
        <v>0.71409999999999996</v>
      </c>
      <c r="AC3604">
        <f t="shared" ca="1" si="1029"/>
        <v>1.8275096000000002</v>
      </c>
      <c r="AD3604">
        <f t="shared" ca="1" si="1012"/>
        <v>0</v>
      </c>
      <c r="AE3604">
        <f t="shared" ca="1" si="1024"/>
        <v>0</v>
      </c>
      <c r="AF3604">
        <f t="shared" ca="1" si="1025"/>
        <v>0</v>
      </c>
      <c r="AG3604">
        <f t="shared" ca="1" si="1026"/>
        <v>0.45687740000000004</v>
      </c>
      <c r="AH3604">
        <f t="shared" ca="1" si="1027"/>
        <v>0</v>
      </c>
    </row>
    <row r="3605" spans="15:34" x14ac:dyDescent="0.25">
      <c r="O3605">
        <v>3549</v>
      </c>
      <c r="P3605" s="2">
        <f t="shared" si="1028"/>
        <v>44344.833333324728</v>
      </c>
      <c r="Q3605">
        <f t="shared" si="1013"/>
        <v>28</v>
      </c>
      <c r="R3605">
        <f t="shared" si="1014"/>
        <v>5</v>
      </c>
      <c r="S3605">
        <f t="shared" si="1015"/>
        <v>1</v>
      </c>
      <c r="T3605">
        <f t="shared" si="1016"/>
        <v>20</v>
      </c>
      <c r="U3605">
        <f t="shared" si="1017"/>
        <v>1</v>
      </c>
      <c r="V3605">
        <f t="shared" ca="1" si="1018"/>
        <v>0.70740000000000014</v>
      </c>
      <c r="W3605">
        <f>INDEX(Solarstrahlungsdaten!$B$13:$G$8772,Übersicht!O3605,Übersicht!$E$10)</f>
        <v>0</v>
      </c>
      <c r="X3605">
        <f t="shared" si="1019"/>
        <v>0</v>
      </c>
      <c r="Y3605">
        <f t="shared" ca="1" si="1020"/>
        <v>0.70740000000000014</v>
      </c>
      <c r="Z3605">
        <f t="shared" ca="1" si="1021"/>
        <v>0</v>
      </c>
      <c r="AA3605">
        <f t="shared" ca="1" si="1022"/>
        <v>0</v>
      </c>
      <c r="AB3605">
        <f t="shared" ca="1" si="1023"/>
        <v>0.70740000000000014</v>
      </c>
      <c r="AC3605">
        <f t="shared" ca="1" si="1029"/>
        <v>1.1201096000000001</v>
      </c>
      <c r="AD3605">
        <f t="shared" ca="1" si="1012"/>
        <v>0</v>
      </c>
      <c r="AE3605">
        <f t="shared" ca="1" si="1024"/>
        <v>0</v>
      </c>
      <c r="AF3605">
        <f t="shared" ca="1" si="1025"/>
        <v>0</v>
      </c>
      <c r="AG3605">
        <f t="shared" ca="1" si="1026"/>
        <v>0.28002740000000004</v>
      </c>
      <c r="AH3605">
        <f t="shared" ca="1" si="1027"/>
        <v>0</v>
      </c>
    </row>
    <row r="3606" spans="15:34" x14ac:dyDescent="0.25">
      <c r="O3606">
        <v>3550</v>
      </c>
      <c r="P3606" s="2">
        <f t="shared" si="1028"/>
        <v>44344.874999991393</v>
      </c>
      <c r="Q3606">
        <f t="shared" si="1013"/>
        <v>28</v>
      </c>
      <c r="R3606">
        <f t="shared" si="1014"/>
        <v>5</v>
      </c>
      <c r="S3606">
        <f t="shared" si="1015"/>
        <v>1</v>
      </c>
      <c r="T3606">
        <f t="shared" si="1016"/>
        <v>21</v>
      </c>
      <c r="U3606">
        <f t="shared" si="1017"/>
        <v>1</v>
      </c>
      <c r="V3606">
        <f t="shared" ca="1" si="1018"/>
        <v>0.63190000000000002</v>
      </c>
      <c r="W3606">
        <f>INDEX(Solarstrahlungsdaten!$B$13:$G$8772,Übersicht!O3606,Übersicht!$E$10)</f>
        <v>0</v>
      </c>
      <c r="X3606">
        <f t="shared" si="1019"/>
        <v>0</v>
      </c>
      <c r="Y3606">
        <f t="shared" ca="1" si="1020"/>
        <v>0.63190000000000002</v>
      </c>
      <c r="Z3606">
        <f t="shared" ca="1" si="1021"/>
        <v>0</v>
      </c>
      <c r="AA3606">
        <f t="shared" ca="1" si="1022"/>
        <v>0</v>
      </c>
      <c r="AB3606">
        <f t="shared" ca="1" si="1023"/>
        <v>0.63190000000000002</v>
      </c>
      <c r="AC3606">
        <f t="shared" ca="1" si="1029"/>
        <v>0.48820960000000013</v>
      </c>
      <c r="AD3606">
        <f t="shared" ca="1" si="1012"/>
        <v>0</v>
      </c>
      <c r="AE3606">
        <f t="shared" ca="1" si="1024"/>
        <v>0</v>
      </c>
      <c r="AF3606">
        <f t="shared" ca="1" si="1025"/>
        <v>0</v>
      </c>
      <c r="AG3606">
        <f t="shared" ca="1" si="1026"/>
        <v>0.12205240000000003</v>
      </c>
      <c r="AH3606">
        <f t="shared" ca="1" si="1027"/>
        <v>0</v>
      </c>
    </row>
    <row r="3607" spans="15:34" x14ac:dyDescent="0.25">
      <c r="O3607">
        <v>3551</v>
      </c>
      <c r="P3607" s="2">
        <f t="shared" si="1028"/>
        <v>44344.916666658057</v>
      </c>
      <c r="Q3607">
        <f t="shared" si="1013"/>
        <v>28</v>
      </c>
      <c r="R3607">
        <f t="shared" si="1014"/>
        <v>5</v>
      </c>
      <c r="S3607">
        <f t="shared" si="1015"/>
        <v>1</v>
      </c>
      <c r="T3607">
        <f t="shared" si="1016"/>
        <v>22</v>
      </c>
      <c r="U3607">
        <f t="shared" si="1017"/>
        <v>1</v>
      </c>
      <c r="V3607">
        <f t="shared" ca="1" si="1018"/>
        <v>0.59689999999999999</v>
      </c>
      <c r="W3607">
        <f>INDEX(Solarstrahlungsdaten!$B$13:$G$8772,Übersicht!O3607,Übersicht!$E$10)</f>
        <v>0</v>
      </c>
      <c r="X3607">
        <f t="shared" si="1019"/>
        <v>0</v>
      </c>
      <c r="Y3607">
        <f t="shared" ca="1" si="1020"/>
        <v>0.59689999999999999</v>
      </c>
      <c r="Z3607">
        <f t="shared" ca="1" si="1021"/>
        <v>0</v>
      </c>
      <c r="AA3607">
        <f t="shared" ca="1" si="1022"/>
        <v>0</v>
      </c>
      <c r="AB3607">
        <f t="shared" ca="1" si="1023"/>
        <v>0.48820960000000013</v>
      </c>
      <c r="AC3607">
        <f t="shared" ca="1" si="1029"/>
        <v>0</v>
      </c>
      <c r="AD3607">
        <f t="shared" ca="1" si="1012"/>
        <v>0.10869039999999985</v>
      </c>
      <c r="AE3607">
        <f t="shared" ca="1" si="1024"/>
        <v>0</v>
      </c>
      <c r="AF3607">
        <f t="shared" ca="1" si="1025"/>
        <v>0.10869039999999985</v>
      </c>
      <c r="AG3607">
        <f t="shared" ca="1" si="1026"/>
        <v>0</v>
      </c>
      <c r="AH3607">
        <f t="shared" ca="1" si="1027"/>
        <v>1</v>
      </c>
    </row>
    <row r="3608" spans="15:34" x14ac:dyDescent="0.25">
      <c r="O3608">
        <v>3552</v>
      </c>
      <c r="P3608" s="2">
        <f t="shared" si="1028"/>
        <v>44344.958333324721</v>
      </c>
      <c r="Q3608">
        <f t="shared" si="1013"/>
        <v>28</v>
      </c>
      <c r="R3608">
        <f t="shared" si="1014"/>
        <v>5</v>
      </c>
      <c r="S3608">
        <f t="shared" si="1015"/>
        <v>1</v>
      </c>
      <c r="T3608">
        <f t="shared" si="1016"/>
        <v>23</v>
      </c>
      <c r="U3608">
        <f t="shared" si="1017"/>
        <v>1</v>
      </c>
      <c r="V3608">
        <f t="shared" ca="1" si="1018"/>
        <v>0.53610000000000002</v>
      </c>
      <c r="W3608">
        <f>INDEX(Solarstrahlungsdaten!$B$13:$G$8772,Übersicht!O3608,Übersicht!$E$10)</f>
        <v>0</v>
      </c>
      <c r="X3608">
        <f t="shared" si="1019"/>
        <v>0</v>
      </c>
      <c r="Y3608">
        <f t="shared" ca="1" si="1020"/>
        <v>0.53610000000000002</v>
      </c>
      <c r="Z3608">
        <f t="shared" ca="1" si="1021"/>
        <v>0</v>
      </c>
      <c r="AA3608">
        <f t="shared" ca="1" si="1022"/>
        <v>0</v>
      </c>
      <c r="AB3608">
        <f t="shared" ca="1" si="1023"/>
        <v>0</v>
      </c>
      <c r="AC3608">
        <f t="shared" ca="1" si="1029"/>
        <v>0</v>
      </c>
      <c r="AD3608">
        <f t="shared" ca="1" si="1012"/>
        <v>0.53610000000000002</v>
      </c>
      <c r="AE3608">
        <f t="shared" ca="1" si="1024"/>
        <v>0</v>
      </c>
      <c r="AF3608">
        <f t="shared" ca="1" si="1025"/>
        <v>0.53610000000000002</v>
      </c>
      <c r="AG3608">
        <f t="shared" ca="1" si="1026"/>
        <v>0</v>
      </c>
      <c r="AH3608">
        <f t="shared" ca="1" si="1027"/>
        <v>1</v>
      </c>
    </row>
    <row r="3609" spans="15:34" x14ac:dyDescent="0.25">
      <c r="O3609">
        <v>3553</v>
      </c>
      <c r="P3609" s="2">
        <f t="shared" si="1028"/>
        <v>44344.999999991385</v>
      </c>
      <c r="Q3609">
        <f t="shared" si="1013"/>
        <v>29</v>
      </c>
      <c r="R3609">
        <f t="shared" si="1014"/>
        <v>5</v>
      </c>
      <c r="S3609">
        <f t="shared" si="1015"/>
        <v>2</v>
      </c>
      <c r="T3609">
        <f t="shared" si="1016"/>
        <v>0</v>
      </c>
      <c r="U3609">
        <f t="shared" si="1017"/>
        <v>1</v>
      </c>
      <c r="V3609">
        <f t="shared" ca="1" si="1018"/>
        <v>0.37010000000000004</v>
      </c>
      <c r="W3609">
        <f>INDEX(Solarstrahlungsdaten!$B$13:$G$8772,Übersicht!O3609,Übersicht!$E$10)</f>
        <v>0</v>
      </c>
      <c r="X3609">
        <f t="shared" si="1019"/>
        <v>0</v>
      </c>
      <c r="Y3609">
        <f t="shared" ca="1" si="1020"/>
        <v>0.37010000000000004</v>
      </c>
      <c r="Z3609">
        <f t="shared" ca="1" si="1021"/>
        <v>0</v>
      </c>
      <c r="AA3609">
        <f t="shared" ca="1" si="1022"/>
        <v>0</v>
      </c>
      <c r="AB3609">
        <f t="shared" ca="1" si="1023"/>
        <v>0</v>
      </c>
      <c r="AC3609">
        <f t="shared" ca="1" si="1029"/>
        <v>0</v>
      </c>
      <c r="AD3609">
        <f t="shared" ca="1" si="1012"/>
        <v>0.37010000000000004</v>
      </c>
      <c r="AE3609">
        <f t="shared" ca="1" si="1024"/>
        <v>0</v>
      </c>
      <c r="AF3609">
        <f t="shared" ca="1" si="1025"/>
        <v>0.37010000000000004</v>
      </c>
      <c r="AG3609">
        <f t="shared" ca="1" si="1026"/>
        <v>0</v>
      </c>
      <c r="AH3609">
        <f t="shared" ca="1" si="1027"/>
        <v>1</v>
      </c>
    </row>
    <row r="3610" spans="15:34" x14ac:dyDescent="0.25">
      <c r="O3610">
        <v>3554</v>
      </c>
      <c r="P3610" s="2">
        <f t="shared" si="1028"/>
        <v>44345.04166665805</v>
      </c>
      <c r="Q3610">
        <f t="shared" si="1013"/>
        <v>29</v>
      </c>
      <c r="R3610">
        <f t="shared" si="1014"/>
        <v>5</v>
      </c>
      <c r="S3610">
        <f t="shared" si="1015"/>
        <v>2</v>
      </c>
      <c r="T3610">
        <f t="shared" si="1016"/>
        <v>1</v>
      </c>
      <c r="U3610">
        <f t="shared" si="1017"/>
        <v>1</v>
      </c>
      <c r="V3610">
        <f t="shared" ca="1" si="1018"/>
        <v>0.28659999999999997</v>
      </c>
      <c r="W3610">
        <f>INDEX(Solarstrahlungsdaten!$B$13:$G$8772,Übersicht!O3610,Übersicht!$E$10)</f>
        <v>0</v>
      </c>
      <c r="X3610">
        <f t="shared" si="1019"/>
        <v>0</v>
      </c>
      <c r="Y3610">
        <f t="shared" ca="1" si="1020"/>
        <v>0.28659999999999997</v>
      </c>
      <c r="Z3610">
        <f t="shared" ca="1" si="1021"/>
        <v>0</v>
      </c>
      <c r="AA3610">
        <f t="shared" ca="1" si="1022"/>
        <v>0</v>
      </c>
      <c r="AB3610">
        <f t="shared" ca="1" si="1023"/>
        <v>0</v>
      </c>
      <c r="AC3610">
        <f t="shared" ca="1" si="1029"/>
        <v>0</v>
      </c>
      <c r="AD3610">
        <f t="shared" ca="1" si="1012"/>
        <v>0.28659999999999997</v>
      </c>
      <c r="AE3610">
        <f t="shared" ca="1" si="1024"/>
        <v>0</v>
      </c>
      <c r="AF3610">
        <f t="shared" ca="1" si="1025"/>
        <v>0.28659999999999997</v>
      </c>
      <c r="AG3610">
        <f t="shared" ca="1" si="1026"/>
        <v>0</v>
      </c>
      <c r="AH3610">
        <f t="shared" ca="1" si="1027"/>
        <v>1</v>
      </c>
    </row>
    <row r="3611" spans="15:34" x14ac:dyDescent="0.25">
      <c r="O3611">
        <v>3555</v>
      </c>
      <c r="P3611" s="2">
        <f t="shared" si="1028"/>
        <v>44345.083333324714</v>
      </c>
      <c r="Q3611">
        <f t="shared" si="1013"/>
        <v>29</v>
      </c>
      <c r="R3611">
        <f t="shared" si="1014"/>
        <v>5</v>
      </c>
      <c r="S3611">
        <f t="shared" si="1015"/>
        <v>2</v>
      </c>
      <c r="T3611">
        <f t="shared" si="1016"/>
        <v>2</v>
      </c>
      <c r="U3611">
        <f t="shared" si="1017"/>
        <v>1</v>
      </c>
      <c r="V3611">
        <f t="shared" ca="1" si="1018"/>
        <v>0.22540000000000002</v>
      </c>
      <c r="W3611">
        <f>INDEX(Solarstrahlungsdaten!$B$13:$G$8772,Übersicht!O3611,Übersicht!$E$10)</f>
        <v>0</v>
      </c>
      <c r="X3611">
        <f t="shared" si="1019"/>
        <v>0</v>
      </c>
      <c r="Y3611">
        <f t="shared" ca="1" si="1020"/>
        <v>0.22540000000000002</v>
      </c>
      <c r="Z3611">
        <f t="shared" ca="1" si="1021"/>
        <v>0</v>
      </c>
      <c r="AA3611">
        <f t="shared" ca="1" si="1022"/>
        <v>0</v>
      </c>
      <c r="AB3611">
        <f t="shared" ca="1" si="1023"/>
        <v>0</v>
      </c>
      <c r="AC3611">
        <f t="shared" ca="1" si="1029"/>
        <v>0</v>
      </c>
      <c r="AD3611">
        <f t="shared" ca="1" si="1012"/>
        <v>0.22540000000000002</v>
      </c>
      <c r="AE3611">
        <f t="shared" ca="1" si="1024"/>
        <v>0</v>
      </c>
      <c r="AF3611">
        <f t="shared" ca="1" si="1025"/>
        <v>0.22540000000000002</v>
      </c>
      <c r="AG3611">
        <f t="shared" ca="1" si="1026"/>
        <v>0</v>
      </c>
      <c r="AH3611">
        <f t="shared" ca="1" si="1027"/>
        <v>1</v>
      </c>
    </row>
    <row r="3612" spans="15:34" x14ac:dyDescent="0.25">
      <c r="O3612">
        <v>3556</v>
      </c>
      <c r="P3612" s="2">
        <f t="shared" si="1028"/>
        <v>44345.124999991378</v>
      </c>
      <c r="Q3612">
        <f t="shared" si="1013"/>
        <v>29</v>
      </c>
      <c r="R3612">
        <f t="shared" si="1014"/>
        <v>5</v>
      </c>
      <c r="S3612">
        <f t="shared" si="1015"/>
        <v>2</v>
      </c>
      <c r="T3612">
        <f t="shared" si="1016"/>
        <v>3</v>
      </c>
      <c r="U3612">
        <f t="shared" si="1017"/>
        <v>1</v>
      </c>
      <c r="V3612">
        <f t="shared" ca="1" si="1018"/>
        <v>0.20489999999999997</v>
      </c>
      <c r="W3612">
        <f>INDEX(Solarstrahlungsdaten!$B$13:$G$8772,Übersicht!O3612,Übersicht!$E$10)</f>
        <v>0</v>
      </c>
      <c r="X3612">
        <f t="shared" si="1019"/>
        <v>0</v>
      </c>
      <c r="Y3612">
        <f t="shared" ca="1" si="1020"/>
        <v>0.20489999999999997</v>
      </c>
      <c r="Z3612">
        <f t="shared" ca="1" si="1021"/>
        <v>0</v>
      </c>
      <c r="AA3612">
        <f t="shared" ca="1" si="1022"/>
        <v>0</v>
      </c>
      <c r="AB3612">
        <f t="shared" ca="1" si="1023"/>
        <v>0</v>
      </c>
      <c r="AC3612">
        <f t="shared" ca="1" si="1029"/>
        <v>0</v>
      </c>
      <c r="AD3612">
        <f t="shared" ca="1" si="1012"/>
        <v>0.20489999999999997</v>
      </c>
      <c r="AE3612">
        <f t="shared" ca="1" si="1024"/>
        <v>0</v>
      </c>
      <c r="AF3612">
        <f t="shared" ca="1" si="1025"/>
        <v>0.20489999999999997</v>
      </c>
      <c r="AG3612">
        <f t="shared" ca="1" si="1026"/>
        <v>0</v>
      </c>
      <c r="AH3612">
        <f t="shared" ca="1" si="1027"/>
        <v>1</v>
      </c>
    </row>
    <row r="3613" spans="15:34" x14ac:dyDescent="0.25">
      <c r="O3613">
        <v>3557</v>
      </c>
      <c r="P3613" s="2">
        <f t="shared" si="1028"/>
        <v>44345.166666658042</v>
      </c>
      <c r="Q3613">
        <f t="shared" si="1013"/>
        <v>29</v>
      </c>
      <c r="R3613">
        <f t="shared" si="1014"/>
        <v>5</v>
      </c>
      <c r="S3613">
        <f t="shared" si="1015"/>
        <v>2</v>
      </c>
      <c r="T3613">
        <f t="shared" si="1016"/>
        <v>4</v>
      </c>
      <c r="U3613">
        <f t="shared" si="1017"/>
        <v>1</v>
      </c>
      <c r="V3613">
        <f t="shared" ca="1" si="1018"/>
        <v>0.19989999999999999</v>
      </c>
      <c r="W3613">
        <f>INDEX(Solarstrahlungsdaten!$B$13:$G$8772,Übersicht!O3613,Übersicht!$E$10)</f>
        <v>23.145</v>
      </c>
      <c r="X3613">
        <f t="shared" si="1019"/>
        <v>7.961879999999999E-2</v>
      </c>
      <c r="Y3613">
        <f t="shared" ca="1" si="1020"/>
        <v>0.1202812</v>
      </c>
      <c r="Z3613">
        <f t="shared" ca="1" si="1021"/>
        <v>7.961879999999999E-2</v>
      </c>
      <c r="AA3613">
        <f t="shared" ca="1" si="1022"/>
        <v>0</v>
      </c>
      <c r="AB3613">
        <f t="shared" ca="1" si="1023"/>
        <v>0</v>
      </c>
      <c r="AC3613">
        <f t="shared" ca="1" si="1029"/>
        <v>0</v>
      </c>
      <c r="AD3613">
        <f t="shared" ca="1" si="1012"/>
        <v>0.1202812</v>
      </c>
      <c r="AE3613">
        <f t="shared" ca="1" si="1024"/>
        <v>0</v>
      </c>
      <c r="AF3613">
        <f t="shared" ca="1" si="1025"/>
        <v>0.1202812</v>
      </c>
      <c r="AG3613">
        <f t="shared" ca="1" si="1026"/>
        <v>0</v>
      </c>
      <c r="AH3613">
        <f t="shared" ca="1" si="1027"/>
        <v>1</v>
      </c>
    </row>
    <row r="3614" spans="15:34" x14ac:dyDescent="0.25">
      <c r="O3614">
        <v>3558</v>
      </c>
      <c r="P3614" s="2">
        <f t="shared" si="1028"/>
        <v>44345.208333324706</v>
      </c>
      <c r="Q3614">
        <f t="shared" si="1013"/>
        <v>29</v>
      </c>
      <c r="R3614">
        <f t="shared" si="1014"/>
        <v>5</v>
      </c>
      <c r="S3614">
        <f t="shared" si="1015"/>
        <v>2</v>
      </c>
      <c r="T3614">
        <f t="shared" si="1016"/>
        <v>5</v>
      </c>
      <c r="U3614">
        <f t="shared" si="1017"/>
        <v>1</v>
      </c>
      <c r="V3614">
        <f t="shared" ca="1" si="1018"/>
        <v>0.19670000000000001</v>
      </c>
      <c r="W3614">
        <f>INDEX(Solarstrahlungsdaten!$B$13:$G$8772,Übersicht!O3614,Übersicht!$E$10)</f>
        <v>125.28</v>
      </c>
      <c r="X3614">
        <f t="shared" si="1019"/>
        <v>0.43096319999999999</v>
      </c>
      <c r="Y3614">
        <f t="shared" ca="1" si="1020"/>
        <v>-0.23426319999999998</v>
      </c>
      <c r="Z3614">
        <f t="shared" ca="1" si="1021"/>
        <v>0.19670000000000001</v>
      </c>
      <c r="AA3614">
        <f t="shared" ca="1" si="1022"/>
        <v>0.23426319999999998</v>
      </c>
      <c r="AB3614">
        <f t="shared" ca="1" si="1023"/>
        <v>0</v>
      </c>
      <c r="AC3614">
        <f t="shared" ca="1" si="1029"/>
        <v>0.23426319999999998</v>
      </c>
      <c r="AD3614">
        <f t="shared" ca="1" si="1012"/>
        <v>0</v>
      </c>
      <c r="AE3614">
        <f t="shared" ca="1" si="1024"/>
        <v>0</v>
      </c>
      <c r="AF3614">
        <f t="shared" ca="1" si="1025"/>
        <v>0</v>
      </c>
      <c r="AG3614">
        <f t="shared" ca="1" si="1026"/>
        <v>5.8565799999999994E-2</v>
      </c>
      <c r="AH3614">
        <f t="shared" ca="1" si="1027"/>
        <v>0</v>
      </c>
    </row>
    <row r="3615" spans="15:34" x14ac:dyDescent="0.25">
      <c r="O3615">
        <v>3559</v>
      </c>
      <c r="P3615" s="2">
        <f t="shared" si="1028"/>
        <v>44345.249999991371</v>
      </c>
      <c r="Q3615">
        <f t="shared" si="1013"/>
        <v>29</v>
      </c>
      <c r="R3615">
        <f t="shared" si="1014"/>
        <v>5</v>
      </c>
      <c r="S3615">
        <f t="shared" si="1015"/>
        <v>2</v>
      </c>
      <c r="T3615">
        <f t="shared" si="1016"/>
        <v>6</v>
      </c>
      <c r="U3615">
        <f t="shared" si="1017"/>
        <v>1</v>
      </c>
      <c r="V3615">
        <f t="shared" ca="1" si="1018"/>
        <v>0.19870000000000002</v>
      </c>
      <c r="W3615">
        <f>INDEX(Solarstrahlungsdaten!$B$13:$G$8772,Übersicht!O3615,Übersicht!$E$10)</f>
        <v>285.71500000000003</v>
      </c>
      <c r="X3615">
        <f t="shared" si="1019"/>
        <v>0.98285960000000017</v>
      </c>
      <c r="Y3615">
        <f t="shared" ca="1" si="1020"/>
        <v>-0.78415960000000018</v>
      </c>
      <c r="Z3615">
        <f t="shared" ca="1" si="1021"/>
        <v>0.19870000000000002</v>
      </c>
      <c r="AA3615">
        <f t="shared" ca="1" si="1022"/>
        <v>0.78415960000000018</v>
      </c>
      <c r="AB3615">
        <f t="shared" ca="1" si="1023"/>
        <v>0</v>
      </c>
      <c r="AC3615">
        <f t="shared" ca="1" si="1029"/>
        <v>1.0184228000000002</v>
      </c>
      <c r="AD3615">
        <f t="shared" ca="1" si="1012"/>
        <v>0</v>
      </c>
      <c r="AE3615">
        <f t="shared" ca="1" si="1024"/>
        <v>0</v>
      </c>
      <c r="AF3615">
        <f t="shared" ca="1" si="1025"/>
        <v>0</v>
      </c>
      <c r="AG3615">
        <f t="shared" ca="1" si="1026"/>
        <v>0.25460570000000005</v>
      </c>
      <c r="AH3615">
        <f t="shared" ca="1" si="1027"/>
        <v>0</v>
      </c>
    </row>
    <row r="3616" spans="15:34" x14ac:dyDescent="0.25">
      <c r="O3616">
        <v>3560</v>
      </c>
      <c r="P3616" s="2">
        <f t="shared" si="1028"/>
        <v>44345.291666658035</v>
      </c>
      <c r="Q3616">
        <f t="shared" si="1013"/>
        <v>29</v>
      </c>
      <c r="R3616">
        <f t="shared" si="1014"/>
        <v>5</v>
      </c>
      <c r="S3616">
        <f t="shared" si="1015"/>
        <v>2</v>
      </c>
      <c r="T3616">
        <f t="shared" si="1016"/>
        <v>7</v>
      </c>
      <c r="U3616">
        <f t="shared" si="1017"/>
        <v>1</v>
      </c>
      <c r="V3616">
        <f t="shared" ca="1" si="1018"/>
        <v>0.25130000000000002</v>
      </c>
      <c r="W3616">
        <f>INDEX(Solarstrahlungsdaten!$B$13:$G$8772,Übersicht!O3616,Übersicht!$E$10)</f>
        <v>422.61500000000001</v>
      </c>
      <c r="X3616">
        <f t="shared" si="1019"/>
        <v>1.4537956000000001</v>
      </c>
      <c r="Y3616">
        <f t="shared" ca="1" si="1020"/>
        <v>-1.2024956</v>
      </c>
      <c r="Z3616">
        <f t="shared" ca="1" si="1021"/>
        <v>0.25130000000000002</v>
      </c>
      <c r="AA3616">
        <f t="shared" ca="1" si="1022"/>
        <v>1.2024956</v>
      </c>
      <c r="AB3616">
        <f t="shared" ca="1" si="1023"/>
        <v>0</v>
      </c>
      <c r="AC3616">
        <f t="shared" ca="1" si="1029"/>
        <v>2.2209184000000004</v>
      </c>
      <c r="AD3616">
        <f t="shared" ca="1" si="1012"/>
        <v>0</v>
      </c>
      <c r="AE3616">
        <f t="shared" ca="1" si="1024"/>
        <v>0</v>
      </c>
      <c r="AF3616">
        <f t="shared" ca="1" si="1025"/>
        <v>0</v>
      </c>
      <c r="AG3616">
        <f t="shared" ca="1" si="1026"/>
        <v>0.5552296000000001</v>
      </c>
      <c r="AH3616">
        <f t="shared" ca="1" si="1027"/>
        <v>0</v>
      </c>
    </row>
    <row r="3617" spans="15:34" x14ac:dyDescent="0.25">
      <c r="O3617">
        <v>3561</v>
      </c>
      <c r="P3617" s="2">
        <f t="shared" si="1028"/>
        <v>44345.333333324699</v>
      </c>
      <c r="Q3617">
        <f t="shared" si="1013"/>
        <v>29</v>
      </c>
      <c r="R3617">
        <f t="shared" si="1014"/>
        <v>5</v>
      </c>
      <c r="S3617">
        <f t="shared" si="1015"/>
        <v>2</v>
      </c>
      <c r="T3617">
        <f t="shared" si="1016"/>
        <v>8</v>
      </c>
      <c r="U3617">
        <f t="shared" si="1017"/>
        <v>1</v>
      </c>
      <c r="V3617">
        <f t="shared" ca="1" si="1018"/>
        <v>0.39910000000000001</v>
      </c>
      <c r="W3617">
        <f>INDEX(Solarstrahlungsdaten!$B$13:$G$8772,Übersicht!O3617,Übersicht!$E$10)</f>
        <v>509.90499999999997</v>
      </c>
      <c r="X3617">
        <f t="shared" si="1019"/>
        <v>1.7540731999999997</v>
      </c>
      <c r="Y3617">
        <f t="shared" ca="1" si="1020"/>
        <v>-1.3549731999999997</v>
      </c>
      <c r="Z3617">
        <f t="shared" ca="1" si="1021"/>
        <v>0.39910000000000001</v>
      </c>
      <c r="AA3617">
        <f t="shared" ca="1" si="1022"/>
        <v>1.3549731999999997</v>
      </c>
      <c r="AB3617">
        <f t="shared" ca="1" si="1023"/>
        <v>0</v>
      </c>
      <c r="AC3617">
        <f t="shared" ca="1" si="1029"/>
        <v>3.5758916000000003</v>
      </c>
      <c r="AD3617">
        <f t="shared" ca="1" si="1012"/>
        <v>0</v>
      </c>
      <c r="AE3617">
        <f t="shared" ca="1" si="1024"/>
        <v>0</v>
      </c>
      <c r="AF3617">
        <f t="shared" ca="1" si="1025"/>
        <v>0</v>
      </c>
      <c r="AG3617">
        <f t="shared" ca="1" si="1026"/>
        <v>0.89397290000000007</v>
      </c>
      <c r="AH3617">
        <f t="shared" ca="1" si="1027"/>
        <v>0</v>
      </c>
    </row>
    <row r="3618" spans="15:34" x14ac:dyDescent="0.25">
      <c r="O3618">
        <v>3562</v>
      </c>
      <c r="P3618" s="2">
        <f t="shared" si="1028"/>
        <v>44345.374999991363</v>
      </c>
      <c r="Q3618">
        <f t="shared" si="1013"/>
        <v>29</v>
      </c>
      <c r="R3618">
        <f t="shared" si="1014"/>
        <v>5</v>
      </c>
      <c r="S3618">
        <f t="shared" si="1015"/>
        <v>2</v>
      </c>
      <c r="T3618">
        <f t="shared" si="1016"/>
        <v>9</v>
      </c>
      <c r="U3618">
        <f t="shared" si="1017"/>
        <v>1</v>
      </c>
      <c r="V3618">
        <f t="shared" ca="1" si="1018"/>
        <v>0.59929999999999994</v>
      </c>
      <c r="W3618">
        <f>INDEX(Solarstrahlungsdaten!$B$13:$G$8772,Übersicht!O3618,Übersicht!$E$10)</f>
        <v>478.40499999999997</v>
      </c>
      <c r="X3618">
        <f t="shared" si="1019"/>
        <v>1.6457131999999999</v>
      </c>
      <c r="Y3618">
        <f t="shared" ca="1" si="1020"/>
        <v>-1.0464131999999999</v>
      </c>
      <c r="Z3618">
        <f t="shared" ca="1" si="1021"/>
        <v>0.59929999999999994</v>
      </c>
      <c r="AA3618">
        <f t="shared" ca="1" si="1022"/>
        <v>0.42410839999999972</v>
      </c>
      <c r="AB3618">
        <f t="shared" ca="1" si="1023"/>
        <v>0</v>
      </c>
      <c r="AC3618">
        <f t="shared" ca="1" si="1029"/>
        <v>4</v>
      </c>
      <c r="AD3618">
        <f t="shared" ca="1" si="1012"/>
        <v>-0.62230480000000021</v>
      </c>
      <c r="AE3618">
        <f t="shared" ca="1" si="1024"/>
        <v>0.62230480000000021</v>
      </c>
      <c r="AF3618">
        <f t="shared" ca="1" si="1025"/>
        <v>0</v>
      </c>
      <c r="AG3618">
        <f t="shared" ca="1" si="1026"/>
        <v>1</v>
      </c>
      <c r="AH3618">
        <f t="shared" ca="1" si="1027"/>
        <v>0</v>
      </c>
    </row>
    <row r="3619" spans="15:34" x14ac:dyDescent="0.25">
      <c r="O3619">
        <v>3563</v>
      </c>
      <c r="P3619" s="2">
        <f t="shared" si="1028"/>
        <v>44345.416666658028</v>
      </c>
      <c r="Q3619">
        <f t="shared" si="1013"/>
        <v>29</v>
      </c>
      <c r="R3619">
        <f t="shared" si="1014"/>
        <v>5</v>
      </c>
      <c r="S3619">
        <f t="shared" si="1015"/>
        <v>2</v>
      </c>
      <c r="T3619">
        <f t="shared" si="1016"/>
        <v>10</v>
      </c>
      <c r="U3619">
        <f t="shared" si="1017"/>
        <v>1</v>
      </c>
      <c r="V3619">
        <f t="shared" ca="1" si="1018"/>
        <v>0.72729999999999995</v>
      </c>
      <c r="W3619">
        <f>INDEX(Solarstrahlungsdaten!$B$13:$G$8772,Übersicht!O3619,Übersicht!$E$10)</f>
        <v>479.45500000000004</v>
      </c>
      <c r="X3619">
        <f t="shared" si="1019"/>
        <v>1.6493252</v>
      </c>
      <c r="Y3619">
        <f t="shared" ca="1" si="1020"/>
        <v>-0.9220252000000001</v>
      </c>
      <c r="Z3619">
        <f t="shared" ca="1" si="1021"/>
        <v>0.72729999999999995</v>
      </c>
      <c r="AA3619">
        <f t="shared" ca="1" si="1022"/>
        <v>0</v>
      </c>
      <c r="AB3619">
        <f t="shared" ca="1" si="1023"/>
        <v>0</v>
      </c>
      <c r="AC3619">
        <f t="shared" ca="1" si="1029"/>
        <v>4</v>
      </c>
      <c r="AD3619">
        <f t="shared" ca="1" si="1012"/>
        <v>-0.9220252000000001</v>
      </c>
      <c r="AE3619">
        <f t="shared" ca="1" si="1024"/>
        <v>0.9220252000000001</v>
      </c>
      <c r="AF3619">
        <f t="shared" ca="1" si="1025"/>
        <v>0</v>
      </c>
      <c r="AG3619">
        <f t="shared" ca="1" si="1026"/>
        <v>1</v>
      </c>
      <c r="AH3619">
        <f t="shared" ca="1" si="1027"/>
        <v>0</v>
      </c>
    </row>
    <row r="3620" spans="15:34" x14ac:dyDescent="0.25">
      <c r="O3620">
        <v>3564</v>
      </c>
      <c r="P3620" s="2">
        <f t="shared" si="1028"/>
        <v>44345.458333324692</v>
      </c>
      <c r="Q3620">
        <f t="shared" si="1013"/>
        <v>29</v>
      </c>
      <c r="R3620">
        <f t="shared" si="1014"/>
        <v>5</v>
      </c>
      <c r="S3620">
        <f t="shared" si="1015"/>
        <v>2</v>
      </c>
      <c r="T3620">
        <f t="shared" si="1016"/>
        <v>11</v>
      </c>
      <c r="U3620">
        <f t="shared" si="1017"/>
        <v>1</v>
      </c>
      <c r="V3620">
        <f t="shared" ca="1" si="1018"/>
        <v>0.80379999999999996</v>
      </c>
      <c r="W3620">
        <f>INDEX(Solarstrahlungsdaten!$B$13:$G$8772,Übersicht!O3620,Übersicht!$E$10)</f>
        <v>423.35500000000002</v>
      </c>
      <c r="X3620">
        <f t="shared" si="1019"/>
        <v>1.4563412</v>
      </c>
      <c r="Y3620">
        <f t="shared" ca="1" si="1020"/>
        <v>-0.65254120000000004</v>
      </c>
      <c r="Z3620">
        <f t="shared" ca="1" si="1021"/>
        <v>0.80379999999999996</v>
      </c>
      <c r="AA3620">
        <f t="shared" ca="1" si="1022"/>
        <v>0</v>
      </c>
      <c r="AB3620">
        <f t="shared" ca="1" si="1023"/>
        <v>0</v>
      </c>
      <c r="AC3620">
        <f t="shared" ca="1" si="1029"/>
        <v>4</v>
      </c>
      <c r="AD3620">
        <f t="shared" ca="1" si="1012"/>
        <v>-0.65254120000000004</v>
      </c>
      <c r="AE3620">
        <f t="shared" ca="1" si="1024"/>
        <v>0.65254120000000004</v>
      </c>
      <c r="AF3620">
        <f t="shared" ca="1" si="1025"/>
        <v>0</v>
      </c>
      <c r="AG3620">
        <f t="shared" ca="1" si="1026"/>
        <v>1</v>
      </c>
      <c r="AH3620">
        <f t="shared" ca="1" si="1027"/>
        <v>0</v>
      </c>
    </row>
    <row r="3621" spans="15:34" x14ac:dyDescent="0.25">
      <c r="O3621">
        <v>3565</v>
      </c>
      <c r="P3621" s="2">
        <f t="shared" si="1028"/>
        <v>44345.499999991356</v>
      </c>
      <c r="Q3621">
        <f t="shared" si="1013"/>
        <v>29</v>
      </c>
      <c r="R3621">
        <f t="shared" si="1014"/>
        <v>5</v>
      </c>
      <c r="S3621">
        <f t="shared" si="1015"/>
        <v>2</v>
      </c>
      <c r="T3621">
        <f t="shared" si="1016"/>
        <v>12</v>
      </c>
      <c r="U3621">
        <f t="shared" si="1017"/>
        <v>1</v>
      </c>
      <c r="V3621">
        <f t="shared" ca="1" si="1018"/>
        <v>0.84770000000000001</v>
      </c>
      <c r="W3621">
        <f>INDEX(Solarstrahlungsdaten!$B$13:$G$8772,Übersicht!O3621,Übersicht!$E$10)</f>
        <v>387.76</v>
      </c>
      <c r="X3621">
        <f t="shared" si="1019"/>
        <v>1.3338943999999999</v>
      </c>
      <c r="Y3621">
        <f t="shared" ca="1" si="1020"/>
        <v>-0.48619439999999992</v>
      </c>
      <c r="Z3621">
        <f t="shared" ca="1" si="1021"/>
        <v>0.84770000000000001</v>
      </c>
      <c r="AA3621">
        <f t="shared" ca="1" si="1022"/>
        <v>0</v>
      </c>
      <c r="AB3621">
        <f t="shared" ca="1" si="1023"/>
        <v>0</v>
      </c>
      <c r="AC3621">
        <f t="shared" ca="1" si="1029"/>
        <v>4</v>
      </c>
      <c r="AD3621">
        <f t="shared" ca="1" si="1012"/>
        <v>-0.48619439999999992</v>
      </c>
      <c r="AE3621">
        <f t="shared" ca="1" si="1024"/>
        <v>0.48619439999999992</v>
      </c>
      <c r="AF3621">
        <f t="shared" ca="1" si="1025"/>
        <v>0</v>
      </c>
      <c r="AG3621">
        <f t="shared" ca="1" si="1026"/>
        <v>1</v>
      </c>
      <c r="AH3621">
        <f t="shared" ca="1" si="1027"/>
        <v>0</v>
      </c>
    </row>
    <row r="3622" spans="15:34" x14ac:dyDescent="0.25">
      <c r="O3622">
        <v>3566</v>
      </c>
      <c r="P3622" s="2">
        <f t="shared" si="1028"/>
        <v>44345.54166665802</v>
      </c>
      <c r="Q3622">
        <f t="shared" si="1013"/>
        <v>29</v>
      </c>
      <c r="R3622">
        <f t="shared" si="1014"/>
        <v>5</v>
      </c>
      <c r="S3622">
        <f t="shared" si="1015"/>
        <v>2</v>
      </c>
      <c r="T3622">
        <f t="shared" si="1016"/>
        <v>13</v>
      </c>
      <c r="U3622">
        <f t="shared" si="1017"/>
        <v>1</v>
      </c>
      <c r="V3622">
        <f t="shared" ca="1" si="1018"/>
        <v>0.74479999999999991</v>
      </c>
      <c r="W3622">
        <f>INDEX(Solarstrahlungsdaten!$B$13:$G$8772,Übersicht!O3622,Übersicht!$E$10)</f>
        <v>360.34500000000003</v>
      </c>
      <c r="X3622">
        <f t="shared" si="1019"/>
        <v>1.2395868000000001</v>
      </c>
      <c r="Y3622">
        <f t="shared" ca="1" si="1020"/>
        <v>-0.49478680000000019</v>
      </c>
      <c r="Z3622">
        <f t="shared" ca="1" si="1021"/>
        <v>0.74479999999999991</v>
      </c>
      <c r="AA3622">
        <f t="shared" ca="1" si="1022"/>
        <v>0</v>
      </c>
      <c r="AB3622">
        <f t="shared" ca="1" si="1023"/>
        <v>0</v>
      </c>
      <c r="AC3622">
        <f t="shared" ca="1" si="1029"/>
        <v>4</v>
      </c>
      <c r="AD3622">
        <f t="shared" ca="1" si="1012"/>
        <v>-0.49478680000000019</v>
      </c>
      <c r="AE3622">
        <f t="shared" ca="1" si="1024"/>
        <v>0.49478680000000019</v>
      </c>
      <c r="AF3622">
        <f t="shared" ca="1" si="1025"/>
        <v>0</v>
      </c>
      <c r="AG3622">
        <f t="shared" ca="1" si="1026"/>
        <v>1</v>
      </c>
      <c r="AH3622">
        <f t="shared" ca="1" si="1027"/>
        <v>0</v>
      </c>
    </row>
    <row r="3623" spans="15:34" x14ac:dyDescent="0.25">
      <c r="O3623">
        <v>3567</v>
      </c>
      <c r="P3623" s="2">
        <f t="shared" si="1028"/>
        <v>44345.583333324685</v>
      </c>
      <c r="Q3623">
        <f t="shared" si="1013"/>
        <v>29</v>
      </c>
      <c r="R3623">
        <f t="shared" si="1014"/>
        <v>5</v>
      </c>
      <c r="S3623">
        <f t="shared" si="1015"/>
        <v>2</v>
      </c>
      <c r="T3623">
        <f t="shared" si="1016"/>
        <v>14</v>
      </c>
      <c r="U3623">
        <f t="shared" si="1017"/>
        <v>1</v>
      </c>
      <c r="V3623">
        <f t="shared" ca="1" si="1018"/>
        <v>0.59799999999999998</v>
      </c>
      <c r="W3623">
        <f>INDEX(Solarstrahlungsdaten!$B$13:$G$8772,Übersicht!O3623,Übersicht!$E$10)</f>
        <v>396.85</v>
      </c>
      <c r="X3623">
        <f t="shared" si="1019"/>
        <v>1.365164</v>
      </c>
      <c r="Y3623">
        <f t="shared" ca="1" si="1020"/>
        <v>-0.76716400000000007</v>
      </c>
      <c r="Z3623">
        <f t="shared" ca="1" si="1021"/>
        <v>0.59799999999999998</v>
      </c>
      <c r="AA3623">
        <f t="shared" ca="1" si="1022"/>
        <v>0</v>
      </c>
      <c r="AB3623">
        <f t="shared" ca="1" si="1023"/>
        <v>0</v>
      </c>
      <c r="AC3623">
        <f t="shared" ca="1" si="1029"/>
        <v>4</v>
      </c>
      <c r="AD3623">
        <f t="shared" ca="1" si="1012"/>
        <v>-0.76716400000000007</v>
      </c>
      <c r="AE3623">
        <f t="shared" ca="1" si="1024"/>
        <v>0.76716400000000007</v>
      </c>
      <c r="AF3623">
        <f t="shared" ca="1" si="1025"/>
        <v>0</v>
      </c>
      <c r="AG3623">
        <f t="shared" ca="1" si="1026"/>
        <v>1</v>
      </c>
      <c r="AH3623">
        <f t="shared" ca="1" si="1027"/>
        <v>0</v>
      </c>
    </row>
    <row r="3624" spans="15:34" x14ac:dyDescent="0.25">
      <c r="O3624">
        <v>3568</v>
      </c>
      <c r="P3624" s="2">
        <f t="shared" si="1028"/>
        <v>44345.624999991349</v>
      </c>
      <c r="Q3624">
        <f t="shared" si="1013"/>
        <v>29</v>
      </c>
      <c r="R3624">
        <f t="shared" si="1014"/>
        <v>5</v>
      </c>
      <c r="S3624">
        <f t="shared" si="1015"/>
        <v>2</v>
      </c>
      <c r="T3624">
        <f t="shared" si="1016"/>
        <v>15</v>
      </c>
      <c r="U3624">
        <f t="shared" si="1017"/>
        <v>1</v>
      </c>
      <c r="V3624">
        <f t="shared" ca="1" si="1018"/>
        <v>0.51830000000000009</v>
      </c>
      <c r="W3624">
        <f>INDEX(Solarstrahlungsdaten!$B$13:$G$8772,Übersicht!O3624,Übersicht!$E$10)</f>
        <v>348.32</v>
      </c>
      <c r="X3624">
        <f t="shared" si="1019"/>
        <v>1.1982208000000001</v>
      </c>
      <c r="Y3624">
        <f t="shared" ca="1" si="1020"/>
        <v>-0.67992079999999999</v>
      </c>
      <c r="Z3624">
        <f t="shared" ca="1" si="1021"/>
        <v>0.51830000000000009</v>
      </c>
      <c r="AA3624">
        <f t="shared" ca="1" si="1022"/>
        <v>0</v>
      </c>
      <c r="AB3624">
        <f t="shared" ca="1" si="1023"/>
        <v>0</v>
      </c>
      <c r="AC3624">
        <f t="shared" ca="1" si="1029"/>
        <v>4</v>
      </c>
      <c r="AD3624">
        <f t="shared" ca="1" si="1012"/>
        <v>-0.67992079999999999</v>
      </c>
      <c r="AE3624">
        <f t="shared" ca="1" si="1024"/>
        <v>0.67992079999999999</v>
      </c>
      <c r="AF3624">
        <f t="shared" ca="1" si="1025"/>
        <v>0</v>
      </c>
      <c r="AG3624">
        <f t="shared" ca="1" si="1026"/>
        <v>1</v>
      </c>
      <c r="AH3624">
        <f t="shared" ca="1" si="1027"/>
        <v>0</v>
      </c>
    </row>
    <row r="3625" spans="15:34" x14ac:dyDescent="0.25">
      <c r="O3625">
        <v>3569</v>
      </c>
      <c r="P3625" s="2">
        <f t="shared" si="1028"/>
        <v>44345.666666658013</v>
      </c>
      <c r="Q3625">
        <f t="shared" si="1013"/>
        <v>29</v>
      </c>
      <c r="R3625">
        <f t="shared" si="1014"/>
        <v>5</v>
      </c>
      <c r="S3625">
        <f t="shared" si="1015"/>
        <v>2</v>
      </c>
      <c r="T3625">
        <f t="shared" si="1016"/>
        <v>16</v>
      </c>
      <c r="U3625">
        <f t="shared" si="1017"/>
        <v>1</v>
      </c>
      <c r="V3625">
        <f t="shared" ca="1" si="1018"/>
        <v>0.44430000000000003</v>
      </c>
      <c r="W3625">
        <f>INDEX(Solarstrahlungsdaten!$B$13:$G$8772,Übersicht!O3625,Übersicht!$E$10)</f>
        <v>297.01499999999999</v>
      </c>
      <c r="X3625">
        <f t="shared" si="1019"/>
        <v>1.0217315999999999</v>
      </c>
      <c r="Y3625">
        <f t="shared" ca="1" si="1020"/>
        <v>-0.57743159999999982</v>
      </c>
      <c r="Z3625">
        <f t="shared" ca="1" si="1021"/>
        <v>0.44430000000000003</v>
      </c>
      <c r="AA3625">
        <f t="shared" ca="1" si="1022"/>
        <v>0</v>
      </c>
      <c r="AB3625">
        <f t="shared" ca="1" si="1023"/>
        <v>0</v>
      </c>
      <c r="AC3625">
        <f t="shared" ca="1" si="1029"/>
        <v>4</v>
      </c>
      <c r="AD3625">
        <f t="shared" ca="1" si="1012"/>
        <v>-0.57743159999999982</v>
      </c>
      <c r="AE3625">
        <f t="shared" ca="1" si="1024"/>
        <v>0.57743159999999982</v>
      </c>
      <c r="AF3625">
        <f t="shared" ca="1" si="1025"/>
        <v>0</v>
      </c>
      <c r="AG3625">
        <f t="shared" ca="1" si="1026"/>
        <v>1</v>
      </c>
      <c r="AH3625">
        <f t="shared" ca="1" si="1027"/>
        <v>0</v>
      </c>
    </row>
    <row r="3626" spans="15:34" x14ac:dyDescent="0.25">
      <c r="O3626">
        <v>3570</v>
      </c>
      <c r="P3626" s="2">
        <f t="shared" si="1028"/>
        <v>44345.708333324677</v>
      </c>
      <c r="Q3626">
        <f t="shared" si="1013"/>
        <v>29</v>
      </c>
      <c r="R3626">
        <f t="shared" si="1014"/>
        <v>5</v>
      </c>
      <c r="S3626">
        <f t="shared" si="1015"/>
        <v>2</v>
      </c>
      <c r="T3626">
        <f t="shared" si="1016"/>
        <v>17</v>
      </c>
      <c r="U3626">
        <f t="shared" si="1017"/>
        <v>1</v>
      </c>
      <c r="V3626">
        <f t="shared" ca="1" si="1018"/>
        <v>0.4299</v>
      </c>
      <c r="W3626">
        <f>INDEX(Solarstrahlungsdaten!$B$13:$G$8772,Übersicht!O3626,Übersicht!$E$10)</f>
        <v>115.045</v>
      </c>
      <c r="X3626">
        <f t="shared" si="1019"/>
        <v>0.39575480000000002</v>
      </c>
      <c r="Y3626">
        <f t="shared" ca="1" si="1020"/>
        <v>3.4145199999999987E-2</v>
      </c>
      <c r="Z3626">
        <f t="shared" ca="1" si="1021"/>
        <v>0.39575480000000002</v>
      </c>
      <c r="AA3626">
        <f t="shared" ca="1" si="1022"/>
        <v>0</v>
      </c>
      <c r="AB3626">
        <f t="shared" ca="1" si="1023"/>
        <v>3.4145199999999987E-2</v>
      </c>
      <c r="AC3626">
        <f t="shared" ca="1" si="1029"/>
        <v>3.9658547999999998</v>
      </c>
      <c r="AD3626">
        <f t="shared" ca="1" si="1012"/>
        <v>0</v>
      </c>
      <c r="AE3626">
        <f t="shared" ca="1" si="1024"/>
        <v>0</v>
      </c>
      <c r="AF3626">
        <f t="shared" ca="1" si="1025"/>
        <v>0</v>
      </c>
      <c r="AG3626">
        <f t="shared" ca="1" si="1026"/>
        <v>0.99146369999999995</v>
      </c>
      <c r="AH3626">
        <f t="shared" ca="1" si="1027"/>
        <v>0</v>
      </c>
    </row>
    <row r="3627" spans="15:34" x14ac:dyDescent="0.25">
      <c r="O3627">
        <v>3571</v>
      </c>
      <c r="P3627" s="2">
        <f t="shared" si="1028"/>
        <v>44345.749999991342</v>
      </c>
      <c r="Q3627">
        <f t="shared" si="1013"/>
        <v>29</v>
      </c>
      <c r="R3627">
        <f t="shared" si="1014"/>
        <v>5</v>
      </c>
      <c r="S3627">
        <f t="shared" si="1015"/>
        <v>2</v>
      </c>
      <c r="T3627">
        <f t="shared" si="1016"/>
        <v>18</v>
      </c>
      <c r="U3627">
        <f t="shared" si="1017"/>
        <v>1</v>
      </c>
      <c r="V3627">
        <f t="shared" ca="1" si="1018"/>
        <v>0.48490000000000005</v>
      </c>
      <c r="W3627">
        <f>INDEX(Solarstrahlungsdaten!$B$13:$G$8772,Übersicht!O3627,Übersicht!$E$10)</f>
        <v>13.035</v>
      </c>
      <c r="X3627">
        <f t="shared" si="1019"/>
        <v>4.4840399999999996E-2</v>
      </c>
      <c r="Y3627">
        <f t="shared" ca="1" si="1020"/>
        <v>0.44005960000000005</v>
      </c>
      <c r="Z3627">
        <f t="shared" ca="1" si="1021"/>
        <v>4.4840399999999996E-2</v>
      </c>
      <c r="AA3627">
        <f t="shared" ca="1" si="1022"/>
        <v>0</v>
      </c>
      <c r="AB3627">
        <f t="shared" ca="1" si="1023"/>
        <v>0.44005960000000005</v>
      </c>
      <c r="AC3627">
        <f t="shared" ca="1" si="1029"/>
        <v>3.5257951999999997</v>
      </c>
      <c r="AD3627">
        <f t="shared" ca="1" si="1012"/>
        <v>0</v>
      </c>
      <c r="AE3627">
        <f t="shared" ca="1" si="1024"/>
        <v>0</v>
      </c>
      <c r="AF3627">
        <f t="shared" ca="1" si="1025"/>
        <v>0</v>
      </c>
      <c r="AG3627">
        <f t="shared" ca="1" si="1026"/>
        <v>0.88144879999999992</v>
      </c>
      <c r="AH3627">
        <f t="shared" ca="1" si="1027"/>
        <v>0</v>
      </c>
    </row>
    <row r="3628" spans="15:34" x14ac:dyDescent="0.25">
      <c r="O3628">
        <v>3572</v>
      </c>
      <c r="P3628" s="2">
        <f t="shared" si="1028"/>
        <v>44345.791666658006</v>
      </c>
      <c r="Q3628">
        <f t="shared" si="1013"/>
        <v>29</v>
      </c>
      <c r="R3628">
        <f t="shared" si="1014"/>
        <v>5</v>
      </c>
      <c r="S3628">
        <f t="shared" si="1015"/>
        <v>2</v>
      </c>
      <c r="T3628">
        <f t="shared" si="1016"/>
        <v>19</v>
      </c>
      <c r="U3628">
        <f t="shared" si="1017"/>
        <v>1</v>
      </c>
      <c r="V3628">
        <f t="shared" ca="1" si="1018"/>
        <v>0.58399999999999996</v>
      </c>
      <c r="W3628">
        <f>INDEX(Solarstrahlungsdaten!$B$13:$G$8772,Übersicht!O3628,Übersicht!$E$10)</f>
        <v>0</v>
      </c>
      <c r="X3628">
        <f t="shared" si="1019"/>
        <v>0</v>
      </c>
      <c r="Y3628">
        <f t="shared" ca="1" si="1020"/>
        <v>0.58399999999999996</v>
      </c>
      <c r="Z3628">
        <f t="shared" ca="1" si="1021"/>
        <v>0</v>
      </c>
      <c r="AA3628">
        <f t="shared" ca="1" si="1022"/>
        <v>0</v>
      </c>
      <c r="AB3628">
        <f t="shared" ca="1" si="1023"/>
        <v>0.58399999999999996</v>
      </c>
      <c r="AC3628">
        <f t="shared" ca="1" si="1029"/>
        <v>2.9417951999999996</v>
      </c>
      <c r="AD3628">
        <f t="shared" ca="1" si="1012"/>
        <v>0</v>
      </c>
      <c r="AE3628">
        <f t="shared" ca="1" si="1024"/>
        <v>0</v>
      </c>
      <c r="AF3628">
        <f t="shared" ca="1" si="1025"/>
        <v>0</v>
      </c>
      <c r="AG3628">
        <f t="shared" ca="1" si="1026"/>
        <v>0.7354487999999999</v>
      </c>
      <c r="AH3628">
        <f t="shared" ca="1" si="1027"/>
        <v>0</v>
      </c>
    </row>
    <row r="3629" spans="15:34" x14ac:dyDescent="0.25">
      <c r="O3629">
        <v>3573</v>
      </c>
      <c r="P3629" s="2">
        <f t="shared" si="1028"/>
        <v>44345.83333332467</v>
      </c>
      <c r="Q3629">
        <f t="shared" si="1013"/>
        <v>29</v>
      </c>
      <c r="R3629">
        <f t="shared" si="1014"/>
        <v>5</v>
      </c>
      <c r="S3629">
        <f t="shared" si="1015"/>
        <v>2</v>
      </c>
      <c r="T3629">
        <f t="shared" si="1016"/>
        <v>20</v>
      </c>
      <c r="U3629">
        <f t="shared" si="1017"/>
        <v>1</v>
      </c>
      <c r="V3629">
        <f t="shared" ca="1" si="1018"/>
        <v>0.64100000000000001</v>
      </c>
      <c r="W3629">
        <f>INDEX(Solarstrahlungsdaten!$B$13:$G$8772,Übersicht!O3629,Übersicht!$E$10)</f>
        <v>0</v>
      </c>
      <c r="X3629">
        <f t="shared" si="1019"/>
        <v>0</v>
      </c>
      <c r="Y3629">
        <f t="shared" ca="1" si="1020"/>
        <v>0.64100000000000001</v>
      </c>
      <c r="Z3629">
        <f t="shared" ca="1" si="1021"/>
        <v>0</v>
      </c>
      <c r="AA3629">
        <f t="shared" ca="1" si="1022"/>
        <v>0</v>
      </c>
      <c r="AB3629">
        <f t="shared" ca="1" si="1023"/>
        <v>0.64100000000000001</v>
      </c>
      <c r="AC3629">
        <f t="shared" ca="1" si="1029"/>
        <v>2.3007951999999996</v>
      </c>
      <c r="AD3629">
        <f t="shared" ca="1" si="1012"/>
        <v>0</v>
      </c>
      <c r="AE3629">
        <f t="shared" ca="1" si="1024"/>
        <v>0</v>
      </c>
      <c r="AF3629">
        <f t="shared" ca="1" si="1025"/>
        <v>0</v>
      </c>
      <c r="AG3629">
        <f t="shared" ca="1" si="1026"/>
        <v>0.5751987999999999</v>
      </c>
      <c r="AH3629">
        <f t="shared" ca="1" si="1027"/>
        <v>0</v>
      </c>
    </row>
    <row r="3630" spans="15:34" x14ac:dyDescent="0.25">
      <c r="O3630">
        <v>3574</v>
      </c>
      <c r="P3630" s="2">
        <f t="shared" si="1028"/>
        <v>44345.874999991334</v>
      </c>
      <c r="Q3630">
        <f t="shared" si="1013"/>
        <v>29</v>
      </c>
      <c r="R3630">
        <f t="shared" si="1014"/>
        <v>5</v>
      </c>
      <c r="S3630">
        <f t="shared" si="1015"/>
        <v>2</v>
      </c>
      <c r="T3630">
        <f t="shared" si="1016"/>
        <v>21</v>
      </c>
      <c r="U3630">
        <f t="shared" si="1017"/>
        <v>1</v>
      </c>
      <c r="V3630">
        <f t="shared" ca="1" si="1018"/>
        <v>0.61120000000000008</v>
      </c>
      <c r="W3630">
        <f>INDEX(Solarstrahlungsdaten!$B$13:$G$8772,Übersicht!O3630,Übersicht!$E$10)</f>
        <v>0</v>
      </c>
      <c r="X3630">
        <f t="shared" si="1019"/>
        <v>0</v>
      </c>
      <c r="Y3630">
        <f t="shared" ca="1" si="1020"/>
        <v>0.61120000000000008</v>
      </c>
      <c r="Z3630">
        <f t="shared" ca="1" si="1021"/>
        <v>0</v>
      </c>
      <c r="AA3630">
        <f t="shared" ca="1" si="1022"/>
        <v>0</v>
      </c>
      <c r="AB3630">
        <f t="shared" ca="1" si="1023"/>
        <v>0.61120000000000008</v>
      </c>
      <c r="AC3630">
        <f t="shared" ca="1" si="1029"/>
        <v>1.6895951999999994</v>
      </c>
      <c r="AD3630">
        <f t="shared" ca="1" si="1012"/>
        <v>0</v>
      </c>
      <c r="AE3630">
        <f t="shared" ca="1" si="1024"/>
        <v>0</v>
      </c>
      <c r="AF3630">
        <f t="shared" ca="1" si="1025"/>
        <v>0</v>
      </c>
      <c r="AG3630">
        <f t="shared" ca="1" si="1026"/>
        <v>0.42239879999999985</v>
      </c>
      <c r="AH3630">
        <f t="shared" ca="1" si="1027"/>
        <v>0</v>
      </c>
    </row>
    <row r="3631" spans="15:34" x14ac:dyDescent="0.25">
      <c r="O3631">
        <v>3575</v>
      </c>
      <c r="P3631" s="2">
        <f t="shared" si="1028"/>
        <v>44345.916666657999</v>
      </c>
      <c r="Q3631">
        <f t="shared" si="1013"/>
        <v>29</v>
      </c>
      <c r="R3631">
        <f t="shared" si="1014"/>
        <v>5</v>
      </c>
      <c r="S3631">
        <f t="shared" si="1015"/>
        <v>2</v>
      </c>
      <c r="T3631">
        <f t="shared" si="1016"/>
        <v>22</v>
      </c>
      <c r="U3631">
        <f t="shared" si="1017"/>
        <v>1</v>
      </c>
      <c r="V3631">
        <f t="shared" ca="1" si="1018"/>
        <v>0.57490000000000008</v>
      </c>
      <c r="W3631">
        <f>INDEX(Solarstrahlungsdaten!$B$13:$G$8772,Übersicht!O3631,Übersicht!$E$10)</f>
        <v>0</v>
      </c>
      <c r="X3631">
        <f t="shared" si="1019"/>
        <v>0</v>
      </c>
      <c r="Y3631">
        <f t="shared" ca="1" si="1020"/>
        <v>0.57490000000000008</v>
      </c>
      <c r="Z3631">
        <f t="shared" ca="1" si="1021"/>
        <v>0</v>
      </c>
      <c r="AA3631">
        <f t="shared" ca="1" si="1022"/>
        <v>0</v>
      </c>
      <c r="AB3631">
        <f t="shared" ca="1" si="1023"/>
        <v>0.57490000000000008</v>
      </c>
      <c r="AC3631">
        <f t="shared" ca="1" si="1029"/>
        <v>1.1146951999999994</v>
      </c>
      <c r="AD3631">
        <f t="shared" ca="1" si="1012"/>
        <v>0</v>
      </c>
      <c r="AE3631">
        <f t="shared" ca="1" si="1024"/>
        <v>0</v>
      </c>
      <c r="AF3631">
        <f t="shared" ca="1" si="1025"/>
        <v>0</v>
      </c>
      <c r="AG3631">
        <f t="shared" ca="1" si="1026"/>
        <v>0.27867379999999986</v>
      </c>
      <c r="AH3631">
        <f t="shared" ca="1" si="1027"/>
        <v>0</v>
      </c>
    </row>
    <row r="3632" spans="15:34" x14ac:dyDescent="0.25">
      <c r="O3632">
        <v>3576</v>
      </c>
      <c r="P3632" s="2">
        <f t="shared" si="1028"/>
        <v>44345.958333324663</v>
      </c>
      <c r="Q3632">
        <f t="shared" si="1013"/>
        <v>29</v>
      </c>
      <c r="R3632">
        <f t="shared" si="1014"/>
        <v>5</v>
      </c>
      <c r="S3632">
        <f t="shared" si="1015"/>
        <v>2</v>
      </c>
      <c r="T3632">
        <f t="shared" si="1016"/>
        <v>23</v>
      </c>
      <c r="U3632">
        <f t="shared" si="1017"/>
        <v>1</v>
      </c>
      <c r="V3632">
        <f t="shared" ca="1" si="1018"/>
        <v>0.47390000000000004</v>
      </c>
      <c r="W3632">
        <f>INDEX(Solarstrahlungsdaten!$B$13:$G$8772,Übersicht!O3632,Übersicht!$E$10)</f>
        <v>0</v>
      </c>
      <c r="X3632">
        <f t="shared" si="1019"/>
        <v>0</v>
      </c>
      <c r="Y3632">
        <f t="shared" ca="1" si="1020"/>
        <v>0.47390000000000004</v>
      </c>
      <c r="Z3632">
        <f t="shared" ca="1" si="1021"/>
        <v>0</v>
      </c>
      <c r="AA3632">
        <f t="shared" ca="1" si="1022"/>
        <v>0</v>
      </c>
      <c r="AB3632">
        <f t="shared" ca="1" si="1023"/>
        <v>0.47390000000000004</v>
      </c>
      <c r="AC3632">
        <f t="shared" ca="1" si="1029"/>
        <v>0.64079519999999945</v>
      </c>
      <c r="AD3632">
        <f t="shared" ca="1" si="1012"/>
        <v>0</v>
      </c>
      <c r="AE3632">
        <f t="shared" ca="1" si="1024"/>
        <v>0</v>
      </c>
      <c r="AF3632">
        <f t="shared" ca="1" si="1025"/>
        <v>0</v>
      </c>
      <c r="AG3632">
        <f t="shared" ca="1" si="1026"/>
        <v>0.16019879999999986</v>
      </c>
      <c r="AH3632">
        <f t="shared" ca="1" si="1027"/>
        <v>0</v>
      </c>
    </row>
    <row r="3633" spans="15:34" x14ac:dyDescent="0.25">
      <c r="O3633">
        <v>3577</v>
      </c>
      <c r="P3633" s="2">
        <f t="shared" si="1028"/>
        <v>44345.999999991327</v>
      </c>
      <c r="Q3633">
        <f t="shared" si="1013"/>
        <v>30</v>
      </c>
      <c r="R3633">
        <f t="shared" si="1014"/>
        <v>5</v>
      </c>
      <c r="S3633">
        <f t="shared" si="1015"/>
        <v>3</v>
      </c>
      <c r="T3633">
        <f t="shared" si="1016"/>
        <v>0</v>
      </c>
      <c r="U3633">
        <f t="shared" si="1017"/>
        <v>1</v>
      </c>
      <c r="V3633">
        <f t="shared" ca="1" si="1018"/>
        <v>0.32850000000000001</v>
      </c>
      <c r="W3633">
        <f>INDEX(Solarstrahlungsdaten!$B$13:$G$8772,Übersicht!O3633,Übersicht!$E$10)</f>
        <v>0</v>
      </c>
      <c r="X3633">
        <f t="shared" si="1019"/>
        <v>0</v>
      </c>
      <c r="Y3633">
        <f t="shared" ca="1" si="1020"/>
        <v>0.32850000000000001</v>
      </c>
      <c r="Z3633">
        <f t="shared" ca="1" si="1021"/>
        <v>0</v>
      </c>
      <c r="AA3633">
        <f t="shared" ca="1" si="1022"/>
        <v>0</v>
      </c>
      <c r="AB3633">
        <f t="shared" ca="1" si="1023"/>
        <v>0.32850000000000001</v>
      </c>
      <c r="AC3633">
        <f t="shared" ca="1" si="1029"/>
        <v>0.31229519999999944</v>
      </c>
      <c r="AD3633">
        <f t="shared" ca="1" si="1012"/>
        <v>0</v>
      </c>
      <c r="AE3633">
        <f t="shared" ca="1" si="1024"/>
        <v>0</v>
      </c>
      <c r="AF3633">
        <f t="shared" ca="1" si="1025"/>
        <v>0</v>
      </c>
      <c r="AG3633">
        <f t="shared" ca="1" si="1026"/>
        <v>7.807379999999986E-2</v>
      </c>
      <c r="AH3633">
        <f t="shared" ca="1" si="1027"/>
        <v>0</v>
      </c>
    </row>
    <row r="3634" spans="15:34" x14ac:dyDescent="0.25">
      <c r="O3634">
        <v>3578</v>
      </c>
      <c r="P3634" s="2">
        <f t="shared" si="1028"/>
        <v>44346.041666657991</v>
      </c>
      <c r="Q3634">
        <f t="shared" si="1013"/>
        <v>30</v>
      </c>
      <c r="R3634">
        <f t="shared" si="1014"/>
        <v>5</v>
      </c>
      <c r="S3634">
        <f t="shared" si="1015"/>
        <v>3</v>
      </c>
      <c r="T3634">
        <f t="shared" si="1016"/>
        <v>1</v>
      </c>
      <c r="U3634">
        <f t="shared" si="1017"/>
        <v>1</v>
      </c>
      <c r="V3634">
        <f t="shared" ca="1" si="1018"/>
        <v>0.22929999999999998</v>
      </c>
      <c r="W3634">
        <f>INDEX(Solarstrahlungsdaten!$B$13:$G$8772,Übersicht!O3634,Übersicht!$E$10)</f>
        <v>0</v>
      </c>
      <c r="X3634">
        <f t="shared" si="1019"/>
        <v>0</v>
      </c>
      <c r="Y3634">
        <f t="shared" ca="1" si="1020"/>
        <v>0.22929999999999998</v>
      </c>
      <c r="Z3634">
        <f t="shared" ca="1" si="1021"/>
        <v>0</v>
      </c>
      <c r="AA3634">
        <f t="shared" ca="1" si="1022"/>
        <v>0</v>
      </c>
      <c r="AB3634">
        <f t="shared" ca="1" si="1023"/>
        <v>0.22929999999999998</v>
      </c>
      <c r="AC3634">
        <f t="shared" ca="1" si="1029"/>
        <v>8.2995199999999464E-2</v>
      </c>
      <c r="AD3634">
        <f t="shared" ca="1" si="1012"/>
        <v>0</v>
      </c>
      <c r="AE3634">
        <f t="shared" ca="1" si="1024"/>
        <v>0</v>
      </c>
      <c r="AF3634">
        <f t="shared" ca="1" si="1025"/>
        <v>0</v>
      </c>
      <c r="AG3634">
        <f t="shared" ca="1" si="1026"/>
        <v>2.0748799999999866E-2</v>
      </c>
      <c r="AH3634">
        <f t="shared" ca="1" si="1027"/>
        <v>0</v>
      </c>
    </row>
    <row r="3635" spans="15:34" x14ac:dyDescent="0.25">
      <c r="O3635">
        <v>3579</v>
      </c>
      <c r="P3635" s="2">
        <f t="shared" si="1028"/>
        <v>44346.083333324656</v>
      </c>
      <c r="Q3635">
        <f t="shared" si="1013"/>
        <v>30</v>
      </c>
      <c r="R3635">
        <f t="shared" si="1014"/>
        <v>5</v>
      </c>
      <c r="S3635">
        <f t="shared" si="1015"/>
        <v>3</v>
      </c>
      <c r="T3635">
        <f t="shared" si="1016"/>
        <v>2</v>
      </c>
      <c r="U3635">
        <f t="shared" si="1017"/>
        <v>1</v>
      </c>
      <c r="V3635">
        <f t="shared" ca="1" si="1018"/>
        <v>0.20319999999999999</v>
      </c>
      <c r="W3635">
        <f>INDEX(Solarstrahlungsdaten!$B$13:$G$8772,Übersicht!O3635,Übersicht!$E$10)</f>
        <v>0</v>
      </c>
      <c r="X3635">
        <f t="shared" si="1019"/>
        <v>0</v>
      </c>
      <c r="Y3635">
        <f t="shared" ca="1" si="1020"/>
        <v>0.20319999999999999</v>
      </c>
      <c r="Z3635">
        <f t="shared" ca="1" si="1021"/>
        <v>0</v>
      </c>
      <c r="AA3635">
        <f t="shared" ca="1" si="1022"/>
        <v>0</v>
      </c>
      <c r="AB3635">
        <f t="shared" ca="1" si="1023"/>
        <v>8.2995199999999464E-2</v>
      </c>
      <c r="AC3635">
        <f t="shared" ca="1" si="1029"/>
        <v>0</v>
      </c>
      <c r="AD3635">
        <f t="shared" ca="1" si="1012"/>
        <v>0.12020480000000053</v>
      </c>
      <c r="AE3635">
        <f t="shared" ca="1" si="1024"/>
        <v>0</v>
      </c>
      <c r="AF3635">
        <f t="shared" ca="1" si="1025"/>
        <v>0.12020480000000053</v>
      </c>
      <c r="AG3635">
        <f t="shared" ca="1" si="1026"/>
        <v>0</v>
      </c>
      <c r="AH3635">
        <f t="shared" ca="1" si="1027"/>
        <v>1</v>
      </c>
    </row>
    <row r="3636" spans="15:34" x14ac:dyDescent="0.25">
      <c r="O3636">
        <v>3580</v>
      </c>
      <c r="P3636" s="2">
        <f t="shared" si="1028"/>
        <v>44346.12499999132</v>
      </c>
      <c r="Q3636">
        <f t="shared" si="1013"/>
        <v>30</v>
      </c>
      <c r="R3636">
        <f t="shared" si="1014"/>
        <v>5</v>
      </c>
      <c r="S3636">
        <f t="shared" si="1015"/>
        <v>3</v>
      </c>
      <c r="T3636">
        <f t="shared" si="1016"/>
        <v>3</v>
      </c>
      <c r="U3636">
        <f t="shared" si="1017"/>
        <v>1</v>
      </c>
      <c r="V3636">
        <f t="shared" ca="1" si="1018"/>
        <v>0.18919999999999998</v>
      </c>
      <c r="W3636">
        <f>INDEX(Solarstrahlungsdaten!$B$13:$G$8772,Übersicht!O3636,Übersicht!$E$10)</f>
        <v>0</v>
      </c>
      <c r="X3636">
        <f t="shared" si="1019"/>
        <v>0</v>
      </c>
      <c r="Y3636">
        <f t="shared" ca="1" si="1020"/>
        <v>0.18919999999999998</v>
      </c>
      <c r="Z3636">
        <f t="shared" ca="1" si="1021"/>
        <v>0</v>
      </c>
      <c r="AA3636">
        <f t="shared" ca="1" si="1022"/>
        <v>0</v>
      </c>
      <c r="AB3636">
        <f t="shared" ca="1" si="1023"/>
        <v>0</v>
      </c>
      <c r="AC3636">
        <f t="shared" ca="1" si="1029"/>
        <v>0</v>
      </c>
      <c r="AD3636">
        <f t="shared" ca="1" si="1012"/>
        <v>0.18919999999999998</v>
      </c>
      <c r="AE3636">
        <f t="shared" ca="1" si="1024"/>
        <v>0</v>
      </c>
      <c r="AF3636">
        <f t="shared" ca="1" si="1025"/>
        <v>0.18919999999999998</v>
      </c>
      <c r="AG3636">
        <f t="shared" ca="1" si="1026"/>
        <v>0</v>
      </c>
      <c r="AH3636">
        <f t="shared" ca="1" si="1027"/>
        <v>1</v>
      </c>
    </row>
    <row r="3637" spans="15:34" x14ac:dyDescent="0.25">
      <c r="O3637">
        <v>3581</v>
      </c>
      <c r="P3637" s="2">
        <f t="shared" si="1028"/>
        <v>44346.166666657984</v>
      </c>
      <c r="Q3637">
        <f t="shared" si="1013"/>
        <v>30</v>
      </c>
      <c r="R3637">
        <f t="shared" si="1014"/>
        <v>5</v>
      </c>
      <c r="S3637">
        <f t="shared" si="1015"/>
        <v>3</v>
      </c>
      <c r="T3637">
        <f t="shared" si="1016"/>
        <v>4</v>
      </c>
      <c r="U3637">
        <f t="shared" si="1017"/>
        <v>1</v>
      </c>
      <c r="V3637">
        <f t="shared" ca="1" si="1018"/>
        <v>0.191</v>
      </c>
      <c r="W3637">
        <f>INDEX(Solarstrahlungsdaten!$B$13:$G$8772,Übersicht!O3637,Übersicht!$E$10)</f>
        <v>47.615000000000002</v>
      </c>
      <c r="X3637">
        <f t="shared" si="1019"/>
        <v>0.16379560000000001</v>
      </c>
      <c r="Y3637">
        <f t="shared" ca="1" si="1020"/>
        <v>2.720439999999999E-2</v>
      </c>
      <c r="Z3637">
        <f t="shared" ca="1" si="1021"/>
        <v>0.16379560000000001</v>
      </c>
      <c r="AA3637">
        <f t="shared" ca="1" si="1022"/>
        <v>0</v>
      </c>
      <c r="AB3637">
        <f t="shared" ca="1" si="1023"/>
        <v>0</v>
      </c>
      <c r="AC3637">
        <f t="shared" ca="1" si="1029"/>
        <v>0</v>
      </c>
      <c r="AD3637">
        <f t="shared" ca="1" si="1012"/>
        <v>2.720439999999999E-2</v>
      </c>
      <c r="AE3637">
        <f t="shared" ca="1" si="1024"/>
        <v>0</v>
      </c>
      <c r="AF3637">
        <f t="shared" ca="1" si="1025"/>
        <v>2.720439999999999E-2</v>
      </c>
      <c r="AG3637">
        <f t="shared" ca="1" si="1026"/>
        <v>0</v>
      </c>
      <c r="AH3637">
        <f t="shared" ca="1" si="1027"/>
        <v>1</v>
      </c>
    </row>
    <row r="3638" spans="15:34" x14ac:dyDescent="0.25">
      <c r="O3638">
        <v>3582</v>
      </c>
      <c r="P3638" s="2">
        <f t="shared" si="1028"/>
        <v>44346.208333324648</v>
      </c>
      <c r="Q3638">
        <f t="shared" si="1013"/>
        <v>30</v>
      </c>
      <c r="R3638">
        <f t="shared" si="1014"/>
        <v>5</v>
      </c>
      <c r="S3638">
        <f t="shared" si="1015"/>
        <v>3</v>
      </c>
      <c r="T3638">
        <f t="shared" si="1016"/>
        <v>5</v>
      </c>
      <c r="U3638">
        <f t="shared" si="1017"/>
        <v>1</v>
      </c>
      <c r="V3638">
        <f t="shared" ca="1" si="1018"/>
        <v>0.21959999999999999</v>
      </c>
      <c r="W3638">
        <f>INDEX(Solarstrahlungsdaten!$B$13:$G$8772,Übersicht!O3638,Übersicht!$E$10)</f>
        <v>211.245</v>
      </c>
      <c r="X3638">
        <f t="shared" si="1019"/>
        <v>0.72668280000000007</v>
      </c>
      <c r="Y3638">
        <f t="shared" ca="1" si="1020"/>
        <v>-0.50708280000000006</v>
      </c>
      <c r="Z3638">
        <f t="shared" ca="1" si="1021"/>
        <v>0.21959999999999999</v>
      </c>
      <c r="AA3638">
        <f t="shared" ca="1" si="1022"/>
        <v>0.50708280000000006</v>
      </c>
      <c r="AB3638">
        <f t="shared" ca="1" si="1023"/>
        <v>0</v>
      </c>
      <c r="AC3638">
        <f t="shared" ca="1" si="1029"/>
        <v>0.50708280000000006</v>
      </c>
      <c r="AD3638">
        <f t="shared" ca="1" si="1012"/>
        <v>0</v>
      </c>
      <c r="AE3638">
        <f t="shared" ca="1" si="1024"/>
        <v>0</v>
      </c>
      <c r="AF3638">
        <f t="shared" ca="1" si="1025"/>
        <v>0</v>
      </c>
      <c r="AG3638">
        <f t="shared" ca="1" si="1026"/>
        <v>0.12677070000000001</v>
      </c>
      <c r="AH3638">
        <f t="shared" ca="1" si="1027"/>
        <v>0</v>
      </c>
    </row>
    <row r="3639" spans="15:34" x14ac:dyDescent="0.25">
      <c r="O3639">
        <v>3583</v>
      </c>
      <c r="P3639" s="2">
        <f t="shared" si="1028"/>
        <v>44346.249999991313</v>
      </c>
      <c r="Q3639">
        <f t="shared" si="1013"/>
        <v>30</v>
      </c>
      <c r="R3639">
        <f t="shared" si="1014"/>
        <v>5</v>
      </c>
      <c r="S3639">
        <f t="shared" si="1015"/>
        <v>3</v>
      </c>
      <c r="T3639">
        <f t="shared" si="1016"/>
        <v>6</v>
      </c>
      <c r="U3639">
        <f t="shared" si="1017"/>
        <v>1</v>
      </c>
      <c r="V3639">
        <f t="shared" ca="1" si="1018"/>
        <v>0.34410000000000002</v>
      </c>
      <c r="W3639">
        <f>INDEX(Solarstrahlungsdaten!$B$13:$G$8772,Übersicht!O3639,Übersicht!$E$10)</f>
        <v>312.18</v>
      </c>
      <c r="X3639">
        <f t="shared" si="1019"/>
        <v>1.0738992000000001</v>
      </c>
      <c r="Y3639">
        <f t="shared" ca="1" si="1020"/>
        <v>-0.72979919999999998</v>
      </c>
      <c r="Z3639">
        <f t="shared" ca="1" si="1021"/>
        <v>0.34410000000000002</v>
      </c>
      <c r="AA3639">
        <f t="shared" ca="1" si="1022"/>
        <v>0.72979919999999998</v>
      </c>
      <c r="AB3639">
        <f t="shared" ca="1" si="1023"/>
        <v>0</v>
      </c>
      <c r="AC3639">
        <f t="shared" ca="1" si="1029"/>
        <v>1.236882</v>
      </c>
      <c r="AD3639">
        <f t="shared" ca="1" si="1012"/>
        <v>0</v>
      </c>
      <c r="AE3639">
        <f t="shared" ca="1" si="1024"/>
        <v>0</v>
      </c>
      <c r="AF3639">
        <f t="shared" ca="1" si="1025"/>
        <v>0</v>
      </c>
      <c r="AG3639">
        <f t="shared" ca="1" si="1026"/>
        <v>0.30922050000000001</v>
      </c>
      <c r="AH3639">
        <f t="shared" ca="1" si="1027"/>
        <v>0</v>
      </c>
    </row>
    <row r="3640" spans="15:34" x14ac:dyDescent="0.25">
      <c r="O3640">
        <v>3584</v>
      </c>
      <c r="P3640" s="2">
        <f t="shared" si="1028"/>
        <v>44346.291666657977</v>
      </c>
      <c r="Q3640">
        <f t="shared" si="1013"/>
        <v>30</v>
      </c>
      <c r="R3640">
        <f t="shared" si="1014"/>
        <v>5</v>
      </c>
      <c r="S3640">
        <f t="shared" si="1015"/>
        <v>3</v>
      </c>
      <c r="T3640">
        <f t="shared" si="1016"/>
        <v>7</v>
      </c>
      <c r="U3640">
        <f t="shared" si="1017"/>
        <v>1</v>
      </c>
      <c r="V3640">
        <f t="shared" ca="1" si="1018"/>
        <v>0.49979999999999997</v>
      </c>
      <c r="W3640">
        <f>INDEX(Solarstrahlungsdaten!$B$13:$G$8772,Übersicht!O3640,Übersicht!$E$10)</f>
        <v>429.87</v>
      </c>
      <c r="X3640">
        <f t="shared" si="1019"/>
        <v>1.4787528000000001</v>
      </c>
      <c r="Y3640">
        <f t="shared" ca="1" si="1020"/>
        <v>-0.97895280000000007</v>
      </c>
      <c r="Z3640">
        <f t="shared" ca="1" si="1021"/>
        <v>0.49979999999999997</v>
      </c>
      <c r="AA3640">
        <f t="shared" ca="1" si="1022"/>
        <v>0.97895280000000007</v>
      </c>
      <c r="AB3640">
        <f t="shared" ca="1" si="1023"/>
        <v>0</v>
      </c>
      <c r="AC3640">
        <f t="shared" ca="1" si="1029"/>
        <v>2.2158348000000001</v>
      </c>
      <c r="AD3640">
        <f t="shared" ca="1" si="1012"/>
        <v>0</v>
      </c>
      <c r="AE3640">
        <f t="shared" ca="1" si="1024"/>
        <v>0</v>
      </c>
      <c r="AF3640">
        <f t="shared" ca="1" si="1025"/>
        <v>0</v>
      </c>
      <c r="AG3640">
        <f t="shared" ca="1" si="1026"/>
        <v>0.55395870000000003</v>
      </c>
      <c r="AH3640">
        <f t="shared" ca="1" si="1027"/>
        <v>0</v>
      </c>
    </row>
    <row r="3641" spans="15:34" x14ac:dyDescent="0.25">
      <c r="O3641">
        <v>3585</v>
      </c>
      <c r="P3641" s="2">
        <f t="shared" si="1028"/>
        <v>44346.333333324641</v>
      </c>
      <c r="Q3641">
        <f t="shared" si="1013"/>
        <v>30</v>
      </c>
      <c r="R3641">
        <f t="shared" si="1014"/>
        <v>5</v>
      </c>
      <c r="S3641">
        <f t="shared" si="1015"/>
        <v>3</v>
      </c>
      <c r="T3641">
        <f t="shared" si="1016"/>
        <v>8</v>
      </c>
      <c r="U3641">
        <f t="shared" si="1017"/>
        <v>1</v>
      </c>
      <c r="V3641">
        <f t="shared" ca="1" si="1018"/>
        <v>0.55649999999999999</v>
      </c>
      <c r="W3641">
        <f>INDEX(Solarstrahlungsdaten!$B$13:$G$8772,Übersicht!O3641,Übersicht!$E$10)</f>
        <v>533.45500000000004</v>
      </c>
      <c r="X3641">
        <f t="shared" si="1019"/>
        <v>1.8350852</v>
      </c>
      <c r="Y3641">
        <f t="shared" ca="1" si="1020"/>
        <v>-1.2785852</v>
      </c>
      <c r="Z3641">
        <f t="shared" ca="1" si="1021"/>
        <v>0.55649999999999999</v>
      </c>
      <c r="AA3641">
        <f t="shared" ca="1" si="1022"/>
        <v>1.2785852</v>
      </c>
      <c r="AB3641">
        <f t="shared" ca="1" si="1023"/>
        <v>0</v>
      </c>
      <c r="AC3641">
        <f t="shared" ca="1" si="1029"/>
        <v>3.4944199999999999</v>
      </c>
      <c r="AD3641">
        <f t="shared" ref="AD3641:AD3704" ca="1" si="1030">Y3641+AA3641-AB3641</f>
        <v>0</v>
      </c>
      <c r="AE3641">
        <f t="shared" ca="1" si="1024"/>
        <v>0</v>
      </c>
      <c r="AF3641">
        <f t="shared" ca="1" si="1025"/>
        <v>0</v>
      </c>
      <c r="AG3641">
        <f t="shared" ca="1" si="1026"/>
        <v>0.87360499999999996</v>
      </c>
      <c r="AH3641">
        <f t="shared" ca="1" si="1027"/>
        <v>0</v>
      </c>
    </row>
    <row r="3642" spans="15:34" x14ac:dyDescent="0.25">
      <c r="O3642">
        <v>3586</v>
      </c>
      <c r="P3642" s="2">
        <f t="shared" si="1028"/>
        <v>44346.374999991305</v>
      </c>
      <c r="Q3642">
        <f t="shared" ref="Q3642:Q3705" si="1031">DAY(P3642)</f>
        <v>30</v>
      </c>
      <c r="R3642">
        <f t="shared" ref="R3642:R3705" si="1032">MONTH(P3642)</f>
        <v>5</v>
      </c>
      <c r="S3642">
        <f t="shared" ref="S3642:S3705" si="1033">IF(WEEKDAY(P3642)=6,1,IF(WEEKDAY(P3642)=7,2,3))</f>
        <v>3</v>
      </c>
      <c r="T3642">
        <f t="shared" ref="T3642:T3705" si="1034">HOUR(P3642)</f>
        <v>9</v>
      </c>
      <c r="U3642">
        <f t="shared" ref="U3642:U3705" si="1035">IF(AND(P3642&gt;DATE(2021,5,14),P3642&lt;DATE(2021,9,15)),1,IF(AND(P3642&gt;DATE(2021,3,20),P3642&lt;DATE(2021,11,1)),2,0))</f>
        <v>1</v>
      </c>
      <c r="V3642">
        <f t="shared" ref="V3642:V3705" ca="1" si="1036">INDEX($D$57:$L$80,1+T3642,S3642+U3642*3)</f>
        <v>0.57879999999999998</v>
      </c>
      <c r="W3642">
        <f>INDEX(Solarstrahlungsdaten!$B$13:$G$8772,Übersicht!O3642,Übersicht!$E$10)</f>
        <v>628.53</v>
      </c>
      <c r="X3642">
        <f t="shared" ref="X3642:X3705" si="1037">IF(W3642*$D$9/1000*(1-$D$41)&gt;$D$9*$D$42,$D$9*$D$42,W3642*$D$9/1000*(1-$D$41))</f>
        <v>2.1621431999999996</v>
      </c>
      <c r="Y3642">
        <f t="shared" ref="Y3642:Y3705" ca="1" si="1038">V3642-X3642</f>
        <v>-1.5833431999999996</v>
      </c>
      <c r="Z3642">
        <f t="shared" ref="Z3642:Z3705" ca="1" si="1039">IF(X3642&gt;V3642,V3642,X3642)</f>
        <v>0.57879999999999998</v>
      </c>
      <c r="AA3642">
        <f t="shared" ref="AA3642:AA3705" ca="1" si="1040">IF(Y3642&lt;0, IF(AC3641-Y3642&lt;$D$22, -Y3642, $D$22-AC3641),0)</f>
        <v>0.50558000000000014</v>
      </c>
      <c r="AB3642">
        <f t="shared" ref="AB3642:AB3705" ca="1" si="1041">IF(Y3642&gt;0, IF(AC3641-Y3642&gt;0, Y3642, AC3641),0)</f>
        <v>0</v>
      </c>
      <c r="AC3642">
        <f t="shared" ca="1" si="1029"/>
        <v>4</v>
      </c>
      <c r="AD3642">
        <f t="shared" ca="1" si="1030"/>
        <v>-1.0777631999999995</v>
      </c>
      <c r="AE3642">
        <f t="shared" ref="AE3642:AE3705" ca="1" si="1042">IF(AD3642&lt;0,-AD3642,0)</f>
        <v>1.0777631999999995</v>
      </c>
      <c r="AF3642">
        <f t="shared" ref="AF3642:AF3705" ca="1" si="1043">IF(AD3642&gt;0,AD3642,0)</f>
        <v>0</v>
      </c>
      <c r="AG3642">
        <f t="shared" ref="AG3642:AG3705" ca="1" si="1044">IF($D$22&gt;0,AC3642/$D$22,0)</f>
        <v>1</v>
      </c>
      <c r="AH3642">
        <f t="shared" ref="AH3642:AH3705" ca="1" si="1045">IF(AC3642&lt;=0,1,0)</f>
        <v>0</v>
      </c>
    </row>
    <row r="3643" spans="15:34" x14ac:dyDescent="0.25">
      <c r="O3643">
        <v>3587</v>
      </c>
      <c r="P3643" s="2">
        <f t="shared" ref="P3643:P3706" si="1046">P3642+TIME(1,,)</f>
        <v>44346.416666657969</v>
      </c>
      <c r="Q3643">
        <f t="shared" si="1031"/>
        <v>30</v>
      </c>
      <c r="R3643">
        <f t="shared" si="1032"/>
        <v>5</v>
      </c>
      <c r="S3643">
        <f t="shared" si="1033"/>
        <v>3</v>
      </c>
      <c r="T3643">
        <f t="shared" si="1034"/>
        <v>10</v>
      </c>
      <c r="U3643">
        <f t="shared" si="1035"/>
        <v>1</v>
      </c>
      <c r="V3643">
        <f t="shared" ca="1" si="1036"/>
        <v>0.56110000000000004</v>
      </c>
      <c r="W3643">
        <f>INDEX(Solarstrahlungsdaten!$B$13:$G$8772,Übersicht!O3643,Übersicht!$E$10)</f>
        <v>789.26</v>
      </c>
      <c r="X3643">
        <f t="shared" si="1037"/>
        <v>2.7150543999999996</v>
      </c>
      <c r="Y3643">
        <f t="shared" ca="1" si="1038"/>
        <v>-2.1539543999999995</v>
      </c>
      <c r="Z3643">
        <f t="shared" ca="1" si="1039"/>
        <v>0.56110000000000004</v>
      </c>
      <c r="AA3643">
        <f t="shared" ca="1" si="1040"/>
        <v>0</v>
      </c>
      <c r="AB3643">
        <f t="shared" ca="1" si="1041"/>
        <v>0</v>
      </c>
      <c r="AC3643">
        <f t="shared" ref="AC3643:AC3706" ca="1" si="1047">AC3642+AA3643-AB3643</f>
        <v>4</v>
      </c>
      <c r="AD3643">
        <f t="shared" ca="1" si="1030"/>
        <v>-2.1539543999999995</v>
      </c>
      <c r="AE3643">
        <f t="shared" ca="1" si="1042"/>
        <v>2.1539543999999995</v>
      </c>
      <c r="AF3643">
        <f t="shared" ca="1" si="1043"/>
        <v>0</v>
      </c>
      <c r="AG3643">
        <f t="shared" ca="1" si="1044"/>
        <v>1</v>
      </c>
      <c r="AH3643">
        <f t="shared" ca="1" si="1045"/>
        <v>0</v>
      </c>
    </row>
    <row r="3644" spans="15:34" x14ac:dyDescent="0.25">
      <c r="O3644">
        <v>3588</v>
      </c>
      <c r="P3644" s="2">
        <f t="shared" si="1046"/>
        <v>44346.458333324634</v>
      </c>
      <c r="Q3644">
        <f t="shared" si="1031"/>
        <v>30</v>
      </c>
      <c r="R3644">
        <f t="shared" si="1032"/>
        <v>5</v>
      </c>
      <c r="S3644">
        <f t="shared" si="1033"/>
        <v>3</v>
      </c>
      <c r="T3644">
        <f t="shared" si="1034"/>
        <v>11</v>
      </c>
      <c r="U3644">
        <f t="shared" si="1035"/>
        <v>1</v>
      </c>
      <c r="V3644">
        <f t="shared" ca="1" si="1036"/>
        <v>0.5595</v>
      </c>
      <c r="W3644">
        <f>INDEX(Solarstrahlungsdaten!$B$13:$G$8772,Übersicht!O3644,Übersicht!$E$10)</f>
        <v>491.76499999999999</v>
      </c>
      <c r="X3644">
        <f t="shared" si="1037"/>
        <v>1.6916716000000001</v>
      </c>
      <c r="Y3644">
        <f t="shared" ca="1" si="1038"/>
        <v>-1.1321715999999999</v>
      </c>
      <c r="Z3644">
        <f t="shared" ca="1" si="1039"/>
        <v>0.5595</v>
      </c>
      <c r="AA3644">
        <f t="shared" ca="1" si="1040"/>
        <v>0</v>
      </c>
      <c r="AB3644">
        <f t="shared" ca="1" si="1041"/>
        <v>0</v>
      </c>
      <c r="AC3644">
        <f t="shared" ca="1" si="1047"/>
        <v>4</v>
      </c>
      <c r="AD3644">
        <f t="shared" ca="1" si="1030"/>
        <v>-1.1321715999999999</v>
      </c>
      <c r="AE3644">
        <f t="shared" ca="1" si="1042"/>
        <v>1.1321715999999999</v>
      </c>
      <c r="AF3644">
        <f t="shared" ca="1" si="1043"/>
        <v>0</v>
      </c>
      <c r="AG3644">
        <f t="shared" ca="1" si="1044"/>
        <v>1</v>
      </c>
      <c r="AH3644">
        <f t="shared" ca="1" si="1045"/>
        <v>0</v>
      </c>
    </row>
    <row r="3645" spans="15:34" x14ac:dyDescent="0.25">
      <c r="O3645">
        <v>3589</v>
      </c>
      <c r="P3645" s="2">
        <f t="shared" si="1046"/>
        <v>44346.499999991298</v>
      </c>
      <c r="Q3645">
        <f t="shared" si="1031"/>
        <v>30</v>
      </c>
      <c r="R3645">
        <f t="shared" si="1032"/>
        <v>5</v>
      </c>
      <c r="S3645">
        <f t="shared" si="1033"/>
        <v>3</v>
      </c>
      <c r="T3645">
        <f t="shared" si="1034"/>
        <v>12</v>
      </c>
      <c r="U3645">
        <f t="shared" si="1035"/>
        <v>1</v>
      </c>
      <c r="V3645">
        <f t="shared" ca="1" si="1036"/>
        <v>0.61539999999999995</v>
      </c>
      <c r="W3645">
        <f>INDEX(Solarstrahlungsdaten!$B$13:$G$8772,Übersicht!O3645,Übersicht!$E$10)</f>
        <v>260.495</v>
      </c>
      <c r="X3645">
        <f t="shared" si="1037"/>
        <v>0.89610280000000009</v>
      </c>
      <c r="Y3645">
        <f t="shared" ca="1" si="1038"/>
        <v>-0.28070280000000014</v>
      </c>
      <c r="Z3645">
        <f t="shared" ca="1" si="1039"/>
        <v>0.61539999999999995</v>
      </c>
      <c r="AA3645">
        <f t="shared" ca="1" si="1040"/>
        <v>0</v>
      </c>
      <c r="AB3645">
        <f t="shared" ca="1" si="1041"/>
        <v>0</v>
      </c>
      <c r="AC3645">
        <f t="shared" ca="1" si="1047"/>
        <v>4</v>
      </c>
      <c r="AD3645">
        <f t="shared" ca="1" si="1030"/>
        <v>-0.28070280000000014</v>
      </c>
      <c r="AE3645">
        <f t="shared" ca="1" si="1042"/>
        <v>0.28070280000000014</v>
      </c>
      <c r="AF3645">
        <f t="shared" ca="1" si="1043"/>
        <v>0</v>
      </c>
      <c r="AG3645">
        <f t="shared" ca="1" si="1044"/>
        <v>1</v>
      </c>
      <c r="AH3645">
        <f t="shared" ca="1" si="1045"/>
        <v>0</v>
      </c>
    </row>
    <row r="3646" spans="15:34" x14ac:dyDescent="0.25">
      <c r="O3646">
        <v>3590</v>
      </c>
      <c r="P3646" s="2">
        <f t="shared" si="1046"/>
        <v>44346.541666657962</v>
      </c>
      <c r="Q3646">
        <f t="shared" si="1031"/>
        <v>30</v>
      </c>
      <c r="R3646">
        <f t="shared" si="1032"/>
        <v>5</v>
      </c>
      <c r="S3646">
        <f t="shared" si="1033"/>
        <v>3</v>
      </c>
      <c r="T3646">
        <f t="shared" si="1034"/>
        <v>13</v>
      </c>
      <c r="U3646">
        <f t="shared" si="1035"/>
        <v>1</v>
      </c>
      <c r="V3646">
        <f t="shared" ca="1" si="1036"/>
        <v>0.62909999999999988</v>
      </c>
      <c r="W3646">
        <f>INDEX(Solarstrahlungsdaten!$B$13:$G$8772,Übersicht!O3646,Übersicht!$E$10)</f>
        <v>570.08999999999992</v>
      </c>
      <c r="X3646">
        <f t="shared" si="1037"/>
        <v>1.9611095999999995</v>
      </c>
      <c r="Y3646">
        <f t="shared" ca="1" si="1038"/>
        <v>-1.3320095999999997</v>
      </c>
      <c r="Z3646">
        <f t="shared" ca="1" si="1039"/>
        <v>0.62909999999999988</v>
      </c>
      <c r="AA3646">
        <f t="shared" ca="1" si="1040"/>
        <v>0</v>
      </c>
      <c r="AB3646">
        <f t="shared" ca="1" si="1041"/>
        <v>0</v>
      </c>
      <c r="AC3646">
        <f t="shared" ca="1" si="1047"/>
        <v>4</v>
      </c>
      <c r="AD3646">
        <f t="shared" ca="1" si="1030"/>
        <v>-1.3320095999999997</v>
      </c>
      <c r="AE3646">
        <f t="shared" ca="1" si="1042"/>
        <v>1.3320095999999997</v>
      </c>
      <c r="AF3646">
        <f t="shared" ca="1" si="1043"/>
        <v>0</v>
      </c>
      <c r="AG3646">
        <f t="shared" ca="1" si="1044"/>
        <v>1</v>
      </c>
      <c r="AH3646">
        <f t="shared" ca="1" si="1045"/>
        <v>0</v>
      </c>
    </row>
    <row r="3647" spans="15:34" x14ac:dyDescent="0.25">
      <c r="O3647">
        <v>3591</v>
      </c>
      <c r="P3647" s="2">
        <f t="shared" si="1046"/>
        <v>44346.583333324626</v>
      </c>
      <c r="Q3647">
        <f t="shared" si="1031"/>
        <v>30</v>
      </c>
      <c r="R3647">
        <f t="shared" si="1032"/>
        <v>5</v>
      </c>
      <c r="S3647">
        <f t="shared" si="1033"/>
        <v>3</v>
      </c>
      <c r="T3647">
        <f t="shared" si="1034"/>
        <v>14</v>
      </c>
      <c r="U3647">
        <f t="shared" si="1035"/>
        <v>1</v>
      </c>
      <c r="V3647">
        <f t="shared" ca="1" si="1036"/>
        <v>0.5454</v>
      </c>
      <c r="W3647">
        <f>INDEX(Solarstrahlungsdaten!$B$13:$G$8772,Übersicht!O3647,Übersicht!$E$10)</f>
        <v>75.14</v>
      </c>
      <c r="X3647">
        <f t="shared" si="1037"/>
        <v>0.25848159999999998</v>
      </c>
      <c r="Y3647">
        <f t="shared" ca="1" si="1038"/>
        <v>0.28691840000000002</v>
      </c>
      <c r="Z3647">
        <f t="shared" ca="1" si="1039"/>
        <v>0.25848159999999998</v>
      </c>
      <c r="AA3647">
        <f t="shared" ca="1" si="1040"/>
        <v>0</v>
      </c>
      <c r="AB3647">
        <f t="shared" ca="1" si="1041"/>
        <v>0.28691840000000002</v>
      </c>
      <c r="AC3647">
        <f t="shared" ca="1" si="1047"/>
        <v>3.7130815999999998</v>
      </c>
      <c r="AD3647">
        <f t="shared" ca="1" si="1030"/>
        <v>0</v>
      </c>
      <c r="AE3647">
        <f t="shared" ca="1" si="1042"/>
        <v>0</v>
      </c>
      <c r="AF3647">
        <f t="shared" ca="1" si="1043"/>
        <v>0</v>
      </c>
      <c r="AG3647">
        <f t="shared" ca="1" si="1044"/>
        <v>0.92827039999999994</v>
      </c>
      <c r="AH3647">
        <f t="shared" ca="1" si="1045"/>
        <v>0</v>
      </c>
    </row>
    <row r="3648" spans="15:34" x14ac:dyDescent="0.25">
      <c r="O3648">
        <v>3592</v>
      </c>
      <c r="P3648" s="2">
        <f t="shared" si="1046"/>
        <v>44346.624999991291</v>
      </c>
      <c r="Q3648">
        <f t="shared" si="1031"/>
        <v>30</v>
      </c>
      <c r="R3648">
        <f t="shared" si="1032"/>
        <v>5</v>
      </c>
      <c r="S3648">
        <f t="shared" si="1033"/>
        <v>3</v>
      </c>
      <c r="T3648">
        <f t="shared" si="1034"/>
        <v>15</v>
      </c>
      <c r="U3648">
        <f t="shared" si="1035"/>
        <v>1</v>
      </c>
      <c r="V3648">
        <f t="shared" ca="1" si="1036"/>
        <v>0.48510000000000003</v>
      </c>
      <c r="W3648">
        <f>INDEX(Solarstrahlungsdaten!$B$13:$G$8772,Übersicht!O3648,Übersicht!$E$10)</f>
        <v>83.03</v>
      </c>
      <c r="X3648">
        <f t="shared" si="1037"/>
        <v>0.28562320000000002</v>
      </c>
      <c r="Y3648">
        <f t="shared" ca="1" si="1038"/>
        <v>0.19947680000000001</v>
      </c>
      <c r="Z3648">
        <f t="shared" ca="1" si="1039"/>
        <v>0.28562320000000002</v>
      </c>
      <c r="AA3648">
        <f t="shared" ca="1" si="1040"/>
        <v>0</v>
      </c>
      <c r="AB3648">
        <f t="shared" ca="1" si="1041"/>
        <v>0.19947680000000001</v>
      </c>
      <c r="AC3648">
        <f t="shared" ca="1" si="1047"/>
        <v>3.5136047999999995</v>
      </c>
      <c r="AD3648">
        <f t="shared" ca="1" si="1030"/>
        <v>0</v>
      </c>
      <c r="AE3648">
        <f t="shared" ca="1" si="1042"/>
        <v>0</v>
      </c>
      <c r="AF3648">
        <f t="shared" ca="1" si="1043"/>
        <v>0</v>
      </c>
      <c r="AG3648">
        <f t="shared" ca="1" si="1044"/>
        <v>0.87840119999999988</v>
      </c>
      <c r="AH3648">
        <f t="shared" ca="1" si="1045"/>
        <v>0</v>
      </c>
    </row>
    <row r="3649" spans="15:34" x14ac:dyDescent="0.25">
      <c r="O3649">
        <v>3593</v>
      </c>
      <c r="P3649" s="2">
        <f t="shared" si="1046"/>
        <v>44346.666666657955</v>
      </c>
      <c r="Q3649">
        <f t="shared" si="1031"/>
        <v>30</v>
      </c>
      <c r="R3649">
        <f t="shared" si="1032"/>
        <v>5</v>
      </c>
      <c r="S3649">
        <f t="shared" si="1033"/>
        <v>3</v>
      </c>
      <c r="T3649">
        <f t="shared" si="1034"/>
        <v>16</v>
      </c>
      <c r="U3649">
        <f t="shared" si="1035"/>
        <v>1</v>
      </c>
      <c r="V3649">
        <f t="shared" ca="1" si="1036"/>
        <v>0.45910000000000001</v>
      </c>
      <c r="W3649">
        <f>INDEX(Solarstrahlungsdaten!$B$13:$G$8772,Übersicht!O3649,Übersicht!$E$10)</f>
        <v>234.505</v>
      </c>
      <c r="X3649">
        <f t="shared" si="1037"/>
        <v>0.8066972</v>
      </c>
      <c r="Y3649">
        <f t="shared" ca="1" si="1038"/>
        <v>-0.3475972</v>
      </c>
      <c r="Z3649">
        <f t="shared" ca="1" si="1039"/>
        <v>0.45910000000000001</v>
      </c>
      <c r="AA3649">
        <f t="shared" ca="1" si="1040"/>
        <v>0.3475972</v>
      </c>
      <c r="AB3649">
        <f t="shared" ca="1" si="1041"/>
        <v>0</v>
      </c>
      <c r="AC3649">
        <f t="shared" ca="1" si="1047"/>
        <v>3.8612019999999996</v>
      </c>
      <c r="AD3649">
        <f t="shared" ca="1" si="1030"/>
        <v>0</v>
      </c>
      <c r="AE3649">
        <f t="shared" ca="1" si="1042"/>
        <v>0</v>
      </c>
      <c r="AF3649">
        <f t="shared" ca="1" si="1043"/>
        <v>0</v>
      </c>
      <c r="AG3649">
        <f t="shared" ca="1" si="1044"/>
        <v>0.96530049999999989</v>
      </c>
      <c r="AH3649">
        <f t="shared" ca="1" si="1045"/>
        <v>0</v>
      </c>
    </row>
    <row r="3650" spans="15:34" x14ac:dyDescent="0.25">
      <c r="O3650">
        <v>3594</v>
      </c>
      <c r="P3650" s="2">
        <f t="shared" si="1046"/>
        <v>44346.708333324619</v>
      </c>
      <c r="Q3650">
        <f t="shared" si="1031"/>
        <v>30</v>
      </c>
      <c r="R3650">
        <f t="shared" si="1032"/>
        <v>5</v>
      </c>
      <c r="S3650">
        <f t="shared" si="1033"/>
        <v>3</v>
      </c>
      <c r="T3650">
        <f t="shared" si="1034"/>
        <v>17</v>
      </c>
      <c r="U3650">
        <f t="shared" si="1035"/>
        <v>1</v>
      </c>
      <c r="V3650">
        <f t="shared" ca="1" si="1036"/>
        <v>0.47749999999999998</v>
      </c>
      <c r="W3650">
        <f>INDEX(Solarstrahlungsdaten!$B$13:$G$8772,Übersicht!O3650,Übersicht!$E$10)</f>
        <v>233.54999999999998</v>
      </c>
      <c r="X3650">
        <f t="shared" si="1037"/>
        <v>0.8034119999999999</v>
      </c>
      <c r="Y3650">
        <f t="shared" ca="1" si="1038"/>
        <v>-0.32591199999999992</v>
      </c>
      <c r="Z3650">
        <f t="shared" ca="1" si="1039"/>
        <v>0.47749999999999998</v>
      </c>
      <c r="AA3650">
        <f t="shared" ca="1" si="1040"/>
        <v>0.13879800000000042</v>
      </c>
      <c r="AB3650">
        <f t="shared" ca="1" si="1041"/>
        <v>0</v>
      </c>
      <c r="AC3650">
        <f t="shared" ca="1" si="1047"/>
        <v>4</v>
      </c>
      <c r="AD3650">
        <f t="shared" ca="1" si="1030"/>
        <v>-0.1871139999999995</v>
      </c>
      <c r="AE3650">
        <f t="shared" ca="1" si="1042"/>
        <v>0.1871139999999995</v>
      </c>
      <c r="AF3650">
        <f t="shared" ca="1" si="1043"/>
        <v>0</v>
      </c>
      <c r="AG3650">
        <f t="shared" ca="1" si="1044"/>
        <v>1</v>
      </c>
      <c r="AH3650">
        <f t="shared" ca="1" si="1045"/>
        <v>0</v>
      </c>
    </row>
    <row r="3651" spans="15:34" x14ac:dyDescent="0.25">
      <c r="O3651">
        <v>3595</v>
      </c>
      <c r="P3651" s="2">
        <f t="shared" si="1046"/>
        <v>44346.749999991283</v>
      </c>
      <c r="Q3651">
        <f t="shared" si="1031"/>
        <v>30</v>
      </c>
      <c r="R3651">
        <f t="shared" si="1032"/>
        <v>5</v>
      </c>
      <c r="S3651">
        <f t="shared" si="1033"/>
        <v>3</v>
      </c>
      <c r="T3651">
        <f t="shared" si="1034"/>
        <v>18</v>
      </c>
      <c r="U3651">
        <f t="shared" si="1035"/>
        <v>1</v>
      </c>
      <c r="V3651">
        <f t="shared" ca="1" si="1036"/>
        <v>0.5454</v>
      </c>
      <c r="W3651">
        <f>INDEX(Solarstrahlungsdaten!$B$13:$G$8772,Übersicht!O3651,Übersicht!$E$10)</f>
        <v>123.64</v>
      </c>
      <c r="X3651">
        <f t="shared" si="1037"/>
        <v>0.42532159999999997</v>
      </c>
      <c r="Y3651">
        <f t="shared" ca="1" si="1038"/>
        <v>0.12007840000000003</v>
      </c>
      <c r="Z3651">
        <f t="shared" ca="1" si="1039"/>
        <v>0.42532159999999997</v>
      </c>
      <c r="AA3651">
        <f t="shared" ca="1" si="1040"/>
        <v>0</v>
      </c>
      <c r="AB3651">
        <f t="shared" ca="1" si="1041"/>
        <v>0.12007840000000003</v>
      </c>
      <c r="AC3651">
        <f t="shared" ca="1" si="1047"/>
        <v>3.8799215999999999</v>
      </c>
      <c r="AD3651">
        <f t="shared" ca="1" si="1030"/>
        <v>0</v>
      </c>
      <c r="AE3651">
        <f t="shared" ca="1" si="1042"/>
        <v>0</v>
      </c>
      <c r="AF3651">
        <f t="shared" ca="1" si="1043"/>
        <v>0</v>
      </c>
      <c r="AG3651">
        <f t="shared" ca="1" si="1044"/>
        <v>0.96998039999999996</v>
      </c>
      <c r="AH3651">
        <f t="shared" ca="1" si="1045"/>
        <v>0</v>
      </c>
    </row>
    <row r="3652" spans="15:34" x14ac:dyDescent="0.25">
      <c r="O3652">
        <v>3596</v>
      </c>
      <c r="P3652" s="2">
        <f t="shared" si="1046"/>
        <v>44346.791666657948</v>
      </c>
      <c r="Q3652">
        <f t="shared" si="1031"/>
        <v>30</v>
      </c>
      <c r="R3652">
        <f t="shared" si="1032"/>
        <v>5</v>
      </c>
      <c r="S3652">
        <f t="shared" si="1033"/>
        <v>3</v>
      </c>
      <c r="T3652">
        <f t="shared" si="1034"/>
        <v>19</v>
      </c>
      <c r="U3652">
        <f t="shared" si="1035"/>
        <v>1</v>
      </c>
      <c r="V3652">
        <f t="shared" ca="1" si="1036"/>
        <v>0.64149999999999996</v>
      </c>
      <c r="W3652">
        <f>INDEX(Solarstrahlungsdaten!$B$13:$G$8772,Übersicht!O3652,Übersicht!$E$10)</f>
        <v>0</v>
      </c>
      <c r="X3652">
        <f t="shared" si="1037"/>
        <v>0</v>
      </c>
      <c r="Y3652">
        <f t="shared" ca="1" si="1038"/>
        <v>0.64149999999999996</v>
      </c>
      <c r="Z3652">
        <f t="shared" ca="1" si="1039"/>
        <v>0</v>
      </c>
      <c r="AA3652">
        <f t="shared" ca="1" si="1040"/>
        <v>0</v>
      </c>
      <c r="AB3652">
        <f t="shared" ca="1" si="1041"/>
        <v>0.64149999999999996</v>
      </c>
      <c r="AC3652">
        <f t="shared" ca="1" si="1047"/>
        <v>3.2384215999999997</v>
      </c>
      <c r="AD3652">
        <f t="shared" ca="1" si="1030"/>
        <v>0</v>
      </c>
      <c r="AE3652">
        <f t="shared" ca="1" si="1042"/>
        <v>0</v>
      </c>
      <c r="AF3652">
        <f t="shared" ca="1" si="1043"/>
        <v>0</v>
      </c>
      <c r="AG3652">
        <f t="shared" ca="1" si="1044"/>
        <v>0.80960539999999992</v>
      </c>
      <c r="AH3652">
        <f t="shared" ca="1" si="1045"/>
        <v>0</v>
      </c>
    </row>
    <row r="3653" spans="15:34" x14ac:dyDescent="0.25">
      <c r="O3653">
        <v>3597</v>
      </c>
      <c r="P3653" s="2">
        <f t="shared" si="1046"/>
        <v>44346.833333324612</v>
      </c>
      <c r="Q3653">
        <f t="shared" si="1031"/>
        <v>30</v>
      </c>
      <c r="R3653">
        <f t="shared" si="1032"/>
        <v>5</v>
      </c>
      <c r="S3653">
        <f t="shared" si="1033"/>
        <v>3</v>
      </c>
      <c r="T3653">
        <f t="shared" si="1034"/>
        <v>20</v>
      </c>
      <c r="U3653">
        <f t="shared" si="1035"/>
        <v>1</v>
      </c>
      <c r="V3653">
        <f t="shared" ca="1" si="1036"/>
        <v>0.67459999999999998</v>
      </c>
      <c r="W3653">
        <f>INDEX(Solarstrahlungsdaten!$B$13:$G$8772,Übersicht!O3653,Übersicht!$E$10)</f>
        <v>0</v>
      </c>
      <c r="X3653">
        <f t="shared" si="1037"/>
        <v>0</v>
      </c>
      <c r="Y3653">
        <f t="shared" ca="1" si="1038"/>
        <v>0.67459999999999998</v>
      </c>
      <c r="Z3653">
        <f t="shared" ca="1" si="1039"/>
        <v>0</v>
      </c>
      <c r="AA3653">
        <f t="shared" ca="1" si="1040"/>
        <v>0</v>
      </c>
      <c r="AB3653">
        <f t="shared" ca="1" si="1041"/>
        <v>0.67459999999999998</v>
      </c>
      <c r="AC3653">
        <f t="shared" ca="1" si="1047"/>
        <v>2.5638215999999998</v>
      </c>
      <c r="AD3653">
        <f t="shared" ca="1" si="1030"/>
        <v>0</v>
      </c>
      <c r="AE3653">
        <f t="shared" ca="1" si="1042"/>
        <v>0</v>
      </c>
      <c r="AF3653">
        <f t="shared" ca="1" si="1043"/>
        <v>0</v>
      </c>
      <c r="AG3653">
        <f t="shared" ca="1" si="1044"/>
        <v>0.64095539999999995</v>
      </c>
      <c r="AH3653">
        <f t="shared" ca="1" si="1045"/>
        <v>0</v>
      </c>
    </row>
    <row r="3654" spans="15:34" x14ac:dyDescent="0.25">
      <c r="O3654">
        <v>3598</v>
      </c>
      <c r="P3654" s="2">
        <f t="shared" si="1046"/>
        <v>44346.874999991276</v>
      </c>
      <c r="Q3654">
        <f t="shared" si="1031"/>
        <v>30</v>
      </c>
      <c r="R3654">
        <f t="shared" si="1032"/>
        <v>5</v>
      </c>
      <c r="S3654">
        <f t="shared" si="1033"/>
        <v>3</v>
      </c>
      <c r="T3654">
        <f t="shared" si="1034"/>
        <v>21</v>
      </c>
      <c r="U3654">
        <f t="shared" si="1035"/>
        <v>1</v>
      </c>
      <c r="V3654">
        <f t="shared" ca="1" si="1036"/>
        <v>0.63759999999999994</v>
      </c>
      <c r="W3654">
        <f>INDEX(Solarstrahlungsdaten!$B$13:$G$8772,Übersicht!O3654,Übersicht!$E$10)</f>
        <v>0</v>
      </c>
      <c r="X3654">
        <f t="shared" si="1037"/>
        <v>0</v>
      </c>
      <c r="Y3654">
        <f t="shared" ca="1" si="1038"/>
        <v>0.63759999999999994</v>
      </c>
      <c r="Z3654">
        <f t="shared" ca="1" si="1039"/>
        <v>0</v>
      </c>
      <c r="AA3654">
        <f t="shared" ca="1" si="1040"/>
        <v>0</v>
      </c>
      <c r="AB3654">
        <f t="shared" ca="1" si="1041"/>
        <v>0.63759999999999994</v>
      </c>
      <c r="AC3654">
        <f t="shared" ca="1" si="1047"/>
        <v>1.9262215999999999</v>
      </c>
      <c r="AD3654">
        <f t="shared" ca="1" si="1030"/>
        <v>0</v>
      </c>
      <c r="AE3654">
        <f t="shared" ca="1" si="1042"/>
        <v>0</v>
      </c>
      <c r="AF3654">
        <f t="shared" ca="1" si="1043"/>
        <v>0</v>
      </c>
      <c r="AG3654">
        <f t="shared" ca="1" si="1044"/>
        <v>0.48155539999999997</v>
      </c>
      <c r="AH3654">
        <f t="shared" ca="1" si="1045"/>
        <v>0</v>
      </c>
    </row>
    <row r="3655" spans="15:34" x14ac:dyDescent="0.25">
      <c r="O3655">
        <v>3599</v>
      </c>
      <c r="P3655" s="2">
        <f t="shared" si="1046"/>
        <v>44346.91666665794</v>
      </c>
      <c r="Q3655">
        <f t="shared" si="1031"/>
        <v>30</v>
      </c>
      <c r="R3655">
        <f t="shared" si="1032"/>
        <v>5</v>
      </c>
      <c r="S3655">
        <f t="shared" si="1033"/>
        <v>3</v>
      </c>
      <c r="T3655">
        <f t="shared" si="1034"/>
        <v>22</v>
      </c>
      <c r="U3655">
        <f t="shared" si="1035"/>
        <v>1</v>
      </c>
      <c r="V3655">
        <f t="shared" ca="1" si="1036"/>
        <v>0.59710000000000008</v>
      </c>
      <c r="W3655">
        <f>INDEX(Solarstrahlungsdaten!$B$13:$G$8772,Übersicht!O3655,Übersicht!$E$10)</f>
        <v>0</v>
      </c>
      <c r="X3655">
        <f t="shared" si="1037"/>
        <v>0</v>
      </c>
      <c r="Y3655">
        <f t="shared" ca="1" si="1038"/>
        <v>0.59710000000000008</v>
      </c>
      <c r="Z3655">
        <f t="shared" ca="1" si="1039"/>
        <v>0</v>
      </c>
      <c r="AA3655">
        <f t="shared" ca="1" si="1040"/>
        <v>0</v>
      </c>
      <c r="AB3655">
        <f t="shared" ca="1" si="1041"/>
        <v>0.59710000000000008</v>
      </c>
      <c r="AC3655">
        <f t="shared" ca="1" si="1047"/>
        <v>1.3291215999999997</v>
      </c>
      <c r="AD3655">
        <f t="shared" ca="1" si="1030"/>
        <v>0</v>
      </c>
      <c r="AE3655">
        <f t="shared" ca="1" si="1042"/>
        <v>0</v>
      </c>
      <c r="AF3655">
        <f t="shared" ca="1" si="1043"/>
        <v>0</v>
      </c>
      <c r="AG3655">
        <f t="shared" ca="1" si="1044"/>
        <v>0.33228039999999992</v>
      </c>
      <c r="AH3655">
        <f t="shared" ca="1" si="1045"/>
        <v>0</v>
      </c>
    </row>
    <row r="3656" spans="15:34" x14ac:dyDescent="0.25">
      <c r="O3656">
        <v>3600</v>
      </c>
      <c r="P3656" s="2">
        <f t="shared" si="1046"/>
        <v>44346.958333324605</v>
      </c>
      <c r="Q3656">
        <f t="shared" si="1031"/>
        <v>30</v>
      </c>
      <c r="R3656">
        <f t="shared" si="1032"/>
        <v>5</v>
      </c>
      <c r="S3656">
        <f t="shared" si="1033"/>
        <v>3</v>
      </c>
      <c r="T3656">
        <f t="shared" si="1034"/>
        <v>23</v>
      </c>
      <c r="U3656">
        <f t="shared" si="1035"/>
        <v>1</v>
      </c>
      <c r="V3656">
        <f t="shared" ca="1" si="1036"/>
        <v>0.48749999999999999</v>
      </c>
      <c r="W3656">
        <f>INDEX(Solarstrahlungsdaten!$B$13:$G$8772,Übersicht!O3656,Übersicht!$E$10)</f>
        <v>0</v>
      </c>
      <c r="X3656">
        <f t="shared" si="1037"/>
        <v>0</v>
      </c>
      <c r="Y3656">
        <f t="shared" ca="1" si="1038"/>
        <v>0.48749999999999999</v>
      </c>
      <c r="Z3656">
        <f t="shared" ca="1" si="1039"/>
        <v>0</v>
      </c>
      <c r="AA3656">
        <f t="shared" ca="1" si="1040"/>
        <v>0</v>
      </c>
      <c r="AB3656">
        <f t="shared" ca="1" si="1041"/>
        <v>0.48749999999999999</v>
      </c>
      <c r="AC3656">
        <f t="shared" ca="1" si="1047"/>
        <v>0.84162159999999964</v>
      </c>
      <c r="AD3656">
        <f t="shared" ca="1" si="1030"/>
        <v>0</v>
      </c>
      <c r="AE3656">
        <f t="shared" ca="1" si="1042"/>
        <v>0</v>
      </c>
      <c r="AF3656">
        <f t="shared" ca="1" si="1043"/>
        <v>0</v>
      </c>
      <c r="AG3656">
        <f t="shared" ca="1" si="1044"/>
        <v>0.21040539999999991</v>
      </c>
      <c r="AH3656">
        <f t="shared" ca="1" si="1045"/>
        <v>0</v>
      </c>
    </row>
    <row r="3657" spans="15:34" x14ac:dyDescent="0.25">
      <c r="O3657">
        <v>3601</v>
      </c>
      <c r="P3657" s="2">
        <f t="shared" si="1046"/>
        <v>44346.999999991269</v>
      </c>
      <c r="Q3657">
        <f t="shared" si="1031"/>
        <v>31</v>
      </c>
      <c r="R3657">
        <f t="shared" si="1032"/>
        <v>5</v>
      </c>
      <c r="S3657">
        <f t="shared" si="1033"/>
        <v>3</v>
      </c>
      <c r="T3657">
        <f t="shared" si="1034"/>
        <v>0</v>
      </c>
      <c r="U3657">
        <f t="shared" si="1035"/>
        <v>1</v>
      </c>
      <c r="V3657">
        <f t="shared" ca="1" si="1036"/>
        <v>0.32850000000000001</v>
      </c>
      <c r="W3657">
        <f>INDEX(Solarstrahlungsdaten!$B$13:$G$8772,Übersicht!O3657,Übersicht!$E$10)</f>
        <v>0</v>
      </c>
      <c r="X3657">
        <f t="shared" si="1037"/>
        <v>0</v>
      </c>
      <c r="Y3657">
        <f t="shared" ca="1" si="1038"/>
        <v>0.32850000000000001</v>
      </c>
      <c r="Z3657">
        <f t="shared" ca="1" si="1039"/>
        <v>0</v>
      </c>
      <c r="AA3657">
        <f t="shared" ca="1" si="1040"/>
        <v>0</v>
      </c>
      <c r="AB3657">
        <f t="shared" ca="1" si="1041"/>
        <v>0.32850000000000001</v>
      </c>
      <c r="AC3657">
        <f t="shared" ca="1" si="1047"/>
        <v>0.51312159999999962</v>
      </c>
      <c r="AD3657">
        <f t="shared" ca="1" si="1030"/>
        <v>0</v>
      </c>
      <c r="AE3657">
        <f t="shared" ca="1" si="1042"/>
        <v>0</v>
      </c>
      <c r="AF3657">
        <f t="shared" ca="1" si="1043"/>
        <v>0</v>
      </c>
      <c r="AG3657">
        <f t="shared" ca="1" si="1044"/>
        <v>0.12828039999999991</v>
      </c>
      <c r="AH3657">
        <f t="shared" ca="1" si="1045"/>
        <v>0</v>
      </c>
    </row>
    <row r="3658" spans="15:34" x14ac:dyDescent="0.25">
      <c r="O3658">
        <v>3602</v>
      </c>
      <c r="P3658" s="2">
        <f t="shared" si="1046"/>
        <v>44347.041666657933</v>
      </c>
      <c r="Q3658">
        <f t="shared" si="1031"/>
        <v>31</v>
      </c>
      <c r="R3658">
        <f t="shared" si="1032"/>
        <v>5</v>
      </c>
      <c r="S3658">
        <f t="shared" si="1033"/>
        <v>3</v>
      </c>
      <c r="T3658">
        <f t="shared" si="1034"/>
        <v>1</v>
      </c>
      <c r="U3658">
        <f t="shared" si="1035"/>
        <v>1</v>
      </c>
      <c r="V3658">
        <f t="shared" ca="1" si="1036"/>
        <v>0.22929999999999998</v>
      </c>
      <c r="W3658">
        <f>INDEX(Solarstrahlungsdaten!$B$13:$G$8772,Übersicht!O3658,Übersicht!$E$10)</f>
        <v>0</v>
      </c>
      <c r="X3658">
        <f t="shared" si="1037"/>
        <v>0</v>
      </c>
      <c r="Y3658">
        <f t="shared" ca="1" si="1038"/>
        <v>0.22929999999999998</v>
      </c>
      <c r="Z3658">
        <f t="shared" ca="1" si="1039"/>
        <v>0</v>
      </c>
      <c r="AA3658">
        <f t="shared" ca="1" si="1040"/>
        <v>0</v>
      </c>
      <c r="AB3658">
        <f t="shared" ca="1" si="1041"/>
        <v>0.22929999999999998</v>
      </c>
      <c r="AC3658">
        <f t="shared" ca="1" si="1047"/>
        <v>0.28382159999999967</v>
      </c>
      <c r="AD3658">
        <f t="shared" ca="1" si="1030"/>
        <v>0</v>
      </c>
      <c r="AE3658">
        <f t="shared" ca="1" si="1042"/>
        <v>0</v>
      </c>
      <c r="AF3658">
        <f t="shared" ca="1" si="1043"/>
        <v>0</v>
      </c>
      <c r="AG3658">
        <f t="shared" ca="1" si="1044"/>
        <v>7.0955399999999919E-2</v>
      </c>
      <c r="AH3658">
        <f t="shared" ca="1" si="1045"/>
        <v>0</v>
      </c>
    </row>
    <row r="3659" spans="15:34" x14ac:dyDescent="0.25">
      <c r="O3659">
        <v>3603</v>
      </c>
      <c r="P3659" s="2">
        <f t="shared" si="1046"/>
        <v>44347.083333324597</v>
      </c>
      <c r="Q3659">
        <f t="shared" si="1031"/>
        <v>31</v>
      </c>
      <c r="R3659">
        <f t="shared" si="1032"/>
        <v>5</v>
      </c>
      <c r="S3659">
        <f t="shared" si="1033"/>
        <v>3</v>
      </c>
      <c r="T3659">
        <f t="shared" si="1034"/>
        <v>2</v>
      </c>
      <c r="U3659">
        <f t="shared" si="1035"/>
        <v>1</v>
      </c>
      <c r="V3659">
        <f t="shared" ca="1" si="1036"/>
        <v>0.20319999999999999</v>
      </c>
      <c r="W3659">
        <f>INDEX(Solarstrahlungsdaten!$B$13:$G$8772,Übersicht!O3659,Übersicht!$E$10)</f>
        <v>0</v>
      </c>
      <c r="X3659">
        <f t="shared" si="1037"/>
        <v>0</v>
      </c>
      <c r="Y3659">
        <f t="shared" ca="1" si="1038"/>
        <v>0.20319999999999999</v>
      </c>
      <c r="Z3659">
        <f t="shared" ca="1" si="1039"/>
        <v>0</v>
      </c>
      <c r="AA3659">
        <f t="shared" ca="1" si="1040"/>
        <v>0</v>
      </c>
      <c r="AB3659">
        <f t="shared" ca="1" si="1041"/>
        <v>0.20319999999999999</v>
      </c>
      <c r="AC3659">
        <f t="shared" ca="1" si="1047"/>
        <v>8.0621599999999682E-2</v>
      </c>
      <c r="AD3659">
        <f t="shared" ca="1" si="1030"/>
        <v>0</v>
      </c>
      <c r="AE3659">
        <f t="shared" ca="1" si="1042"/>
        <v>0</v>
      </c>
      <c r="AF3659">
        <f t="shared" ca="1" si="1043"/>
        <v>0</v>
      </c>
      <c r="AG3659">
        <f t="shared" ca="1" si="1044"/>
        <v>2.0155399999999921E-2</v>
      </c>
      <c r="AH3659">
        <f t="shared" ca="1" si="1045"/>
        <v>0</v>
      </c>
    </row>
    <row r="3660" spans="15:34" x14ac:dyDescent="0.25">
      <c r="O3660">
        <v>3604</v>
      </c>
      <c r="P3660" s="2">
        <f t="shared" si="1046"/>
        <v>44347.124999991262</v>
      </c>
      <c r="Q3660">
        <f t="shared" si="1031"/>
        <v>31</v>
      </c>
      <c r="R3660">
        <f t="shared" si="1032"/>
        <v>5</v>
      </c>
      <c r="S3660">
        <f t="shared" si="1033"/>
        <v>3</v>
      </c>
      <c r="T3660">
        <f t="shared" si="1034"/>
        <v>3</v>
      </c>
      <c r="U3660">
        <f t="shared" si="1035"/>
        <v>1</v>
      </c>
      <c r="V3660">
        <f t="shared" ca="1" si="1036"/>
        <v>0.18919999999999998</v>
      </c>
      <c r="W3660">
        <f>INDEX(Solarstrahlungsdaten!$B$13:$G$8772,Übersicht!O3660,Übersicht!$E$10)</f>
        <v>0</v>
      </c>
      <c r="X3660">
        <f t="shared" si="1037"/>
        <v>0</v>
      </c>
      <c r="Y3660">
        <f t="shared" ca="1" si="1038"/>
        <v>0.18919999999999998</v>
      </c>
      <c r="Z3660">
        <f t="shared" ca="1" si="1039"/>
        <v>0</v>
      </c>
      <c r="AA3660">
        <f t="shared" ca="1" si="1040"/>
        <v>0</v>
      </c>
      <c r="AB3660">
        <f t="shared" ca="1" si="1041"/>
        <v>8.0621599999999682E-2</v>
      </c>
      <c r="AC3660">
        <f t="shared" ca="1" si="1047"/>
        <v>0</v>
      </c>
      <c r="AD3660">
        <f t="shared" ca="1" si="1030"/>
        <v>0.1085784000000003</v>
      </c>
      <c r="AE3660">
        <f t="shared" ca="1" si="1042"/>
        <v>0</v>
      </c>
      <c r="AF3660">
        <f t="shared" ca="1" si="1043"/>
        <v>0.1085784000000003</v>
      </c>
      <c r="AG3660">
        <f t="shared" ca="1" si="1044"/>
        <v>0</v>
      </c>
      <c r="AH3660">
        <f t="shared" ca="1" si="1045"/>
        <v>1</v>
      </c>
    </row>
    <row r="3661" spans="15:34" x14ac:dyDescent="0.25">
      <c r="O3661">
        <v>3605</v>
      </c>
      <c r="P3661" s="2">
        <f t="shared" si="1046"/>
        <v>44347.166666657926</v>
      </c>
      <c r="Q3661">
        <f t="shared" si="1031"/>
        <v>31</v>
      </c>
      <c r="R3661">
        <f t="shared" si="1032"/>
        <v>5</v>
      </c>
      <c r="S3661">
        <f t="shared" si="1033"/>
        <v>3</v>
      </c>
      <c r="T3661">
        <f t="shared" si="1034"/>
        <v>4</v>
      </c>
      <c r="U3661">
        <f t="shared" si="1035"/>
        <v>1</v>
      </c>
      <c r="V3661">
        <f t="shared" ca="1" si="1036"/>
        <v>0.191</v>
      </c>
      <c r="W3661">
        <f>INDEX(Solarstrahlungsdaten!$B$13:$G$8772,Übersicht!O3661,Übersicht!$E$10)</f>
        <v>2.71</v>
      </c>
      <c r="X3661">
        <f t="shared" si="1037"/>
        <v>9.3223999999999998E-3</v>
      </c>
      <c r="Y3661">
        <f t="shared" ca="1" si="1038"/>
        <v>0.18167759999999999</v>
      </c>
      <c r="Z3661">
        <f t="shared" ca="1" si="1039"/>
        <v>9.3223999999999998E-3</v>
      </c>
      <c r="AA3661">
        <f t="shared" ca="1" si="1040"/>
        <v>0</v>
      </c>
      <c r="AB3661">
        <f t="shared" ca="1" si="1041"/>
        <v>0</v>
      </c>
      <c r="AC3661">
        <f t="shared" ca="1" si="1047"/>
        <v>0</v>
      </c>
      <c r="AD3661">
        <f t="shared" ca="1" si="1030"/>
        <v>0.18167759999999999</v>
      </c>
      <c r="AE3661">
        <f t="shared" ca="1" si="1042"/>
        <v>0</v>
      </c>
      <c r="AF3661">
        <f t="shared" ca="1" si="1043"/>
        <v>0.18167759999999999</v>
      </c>
      <c r="AG3661">
        <f t="shared" ca="1" si="1044"/>
        <v>0</v>
      </c>
      <c r="AH3661">
        <f t="shared" ca="1" si="1045"/>
        <v>1</v>
      </c>
    </row>
    <row r="3662" spans="15:34" x14ac:dyDescent="0.25">
      <c r="O3662">
        <v>3606</v>
      </c>
      <c r="P3662" s="2">
        <f t="shared" si="1046"/>
        <v>44347.20833332459</v>
      </c>
      <c r="Q3662">
        <f t="shared" si="1031"/>
        <v>31</v>
      </c>
      <c r="R3662">
        <f t="shared" si="1032"/>
        <v>5</v>
      </c>
      <c r="S3662">
        <f t="shared" si="1033"/>
        <v>3</v>
      </c>
      <c r="T3662">
        <f t="shared" si="1034"/>
        <v>5</v>
      </c>
      <c r="U3662">
        <f t="shared" si="1035"/>
        <v>1</v>
      </c>
      <c r="V3662">
        <f t="shared" ca="1" si="1036"/>
        <v>0.21959999999999999</v>
      </c>
      <c r="W3662">
        <f>INDEX(Solarstrahlungsdaten!$B$13:$G$8772,Übersicht!O3662,Übersicht!$E$10)</f>
        <v>36.94</v>
      </c>
      <c r="X3662">
        <f t="shared" si="1037"/>
        <v>0.12707360000000001</v>
      </c>
      <c r="Y3662">
        <f t="shared" ca="1" si="1038"/>
        <v>9.2526399999999981E-2</v>
      </c>
      <c r="Z3662">
        <f t="shared" ca="1" si="1039"/>
        <v>0.12707360000000001</v>
      </c>
      <c r="AA3662">
        <f t="shared" ca="1" si="1040"/>
        <v>0</v>
      </c>
      <c r="AB3662">
        <f t="shared" ca="1" si="1041"/>
        <v>0</v>
      </c>
      <c r="AC3662">
        <f t="shared" ca="1" si="1047"/>
        <v>0</v>
      </c>
      <c r="AD3662">
        <f t="shared" ca="1" si="1030"/>
        <v>9.2526399999999981E-2</v>
      </c>
      <c r="AE3662">
        <f t="shared" ca="1" si="1042"/>
        <v>0</v>
      </c>
      <c r="AF3662">
        <f t="shared" ca="1" si="1043"/>
        <v>9.2526399999999981E-2</v>
      </c>
      <c r="AG3662">
        <f t="shared" ca="1" si="1044"/>
        <v>0</v>
      </c>
      <c r="AH3662">
        <f t="shared" ca="1" si="1045"/>
        <v>1</v>
      </c>
    </row>
    <row r="3663" spans="15:34" x14ac:dyDescent="0.25">
      <c r="O3663">
        <v>3607</v>
      </c>
      <c r="P3663" s="2">
        <f t="shared" si="1046"/>
        <v>44347.249999991254</v>
      </c>
      <c r="Q3663">
        <f t="shared" si="1031"/>
        <v>31</v>
      </c>
      <c r="R3663">
        <f t="shared" si="1032"/>
        <v>5</v>
      </c>
      <c r="S3663">
        <f t="shared" si="1033"/>
        <v>3</v>
      </c>
      <c r="T3663">
        <f t="shared" si="1034"/>
        <v>6</v>
      </c>
      <c r="U3663">
        <f t="shared" si="1035"/>
        <v>1</v>
      </c>
      <c r="V3663">
        <f t="shared" ca="1" si="1036"/>
        <v>0.34410000000000002</v>
      </c>
      <c r="W3663">
        <f>INDEX(Solarstrahlungsdaten!$B$13:$G$8772,Übersicht!O3663,Übersicht!$E$10)</f>
        <v>141.505</v>
      </c>
      <c r="X3663">
        <f t="shared" si="1037"/>
        <v>0.48677719999999997</v>
      </c>
      <c r="Y3663">
        <f t="shared" ca="1" si="1038"/>
        <v>-0.14267719999999995</v>
      </c>
      <c r="Z3663">
        <f t="shared" ca="1" si="1039"/>
        <v>0.34410000000000002</v>
      </c>
      <c r="AA3663">
        <f t="shared" ca="1" si="1040"/>
        <v>0.14267719999999995</v>
      </c>
      <c r="AB3663">
        <f t="shared" ca="1" si="1041"/>
        <v>0</v>
      </c>
      <c r="AC3663">
        <f t="shared" ca="1" si="1047"/>
        <v>0.14267719999999995</v>
      </c>
      <c r="AD3663">
        <f t="shared" ca="1" si="1030"/>
        <v>0</v>
      </c>
      <c r="AE3663">
        <f t="shared" ca="1" si="1042"/>
        <v>0</v>
      </c>
      <c r="AF3663">
        <f t="shared" ca="1" si="1043"/>
        <v>0</v>
      </c>
      <c r="AG3663">
        <f t="shared" ca="1" si="1044"/>
        <v>3.5669299999999987E-2</v>
      </c>
      <c r="AH3663">
        <f t="shared" ca="1" si="1045"/>
        <v>0</v>
      </c>
    </row>
    <row r="3664" spans="15:34" x14ac:dyDescent="0.25">
      <c r="O3664">
        <v>3608</v>
      </c>
      <c r="P3664" s="2">
        <f t="shared" si="1046"/>
        <v>44347.291666657919</v>
      </c>
      <c r="Q3664">
        <f t="shared" si="1031"/>
        <v>31</v>
      </c>
      <c r="R3664">
        <f t="shared" si="1032"/>
        <v>5</v>
      </c>
      <c r="S3664">
        <f t="shared" si="1033"/>
        <v>3</v>
      </c>
      <c r="T3664">
        <f t="shared" si="1034"/>
        <v>7</v>
      </c>
      <c r="U3664">
        <f t="shared" si="1035"/>
        <v>1</v>
      </c>
      <c r="V3664">
        <f t="shared" ca="1" si="1036"/>
        <v>0.49979999999999997</v>
      </c>
      <c r="W3664">
        <f>INDEX(Solarstrahlungsdaten!$B$13:$G$8772,Übersicht!O3664,Übersicht!$E$10)</f>
        <v>324.02</v>
      </c>
      <c r="X3664">
        <f t="shared" si="1037"/>
        <v>1.1146288</v>
      </c>
      <c r="Y3664">
        <f t="shared" ca="1" si="1038"/>
        <v>-0.61482879999999995</v>
      </c>
      <c r="Z3664">
        <f t="shared" ca="1" si="1039"/>
        <v>0.49979999999999997</v>
      </c>
      <c r="AA3664">
        <f t="shared" ca="1" si="1040"/>
        <v>0.61482879999999995</v>
      </c>
      <c r="AB3664">
        <f t="shared" ca="1" si="1041"/>
        <v>0</v>
      </c>
      <c r="AC3664">
        <f t="shared" ca="1" si="1047"/>
        <v>0.7575059999999999</v>
      </c>
      <c r="AD3664">
        <f t="shared" ca="1" si="1030"/>
        <v>0</v>
      </c>
      <c r="AE3664">
        <f t="shared" ca="1" si="1042"/>
        <v>0</v>
      </c>
      <c r="AF3664">
        <f t="shared" ca="1" si="1043"/>
        <v>0</v>
      </c>
      <c r="AG3664">
        <f t="shared" ca="1" si="1044"/>
        <v>0.18937649999999998</v>
      </c>
      <c r="AH3664">
        <f t="shared" ca="1" si="1045"/>
        <v>0</v>
      </c>
    </row>
    <row r="3665" spans="15:34" x14ac:dyDescent="0.25">
      <c r="O3665">
        <v>3609</v>
      </c>
      <c r="P3665" s="2">
        <f t="shared" si="1046"/>
        <v>44347.333333324583</v>
      </c>
      <c r="Q3665">
        <f t="shared" si="1031"/>
        <v>31</v>
      </c>
      <c r="R3665">
        <f t="shared" si="1032"/>
        <v>5</v>
      </c>
      <c r="S3665">
        <f t="shared" si="1033"/>
        <v>3</v>
      </c>
      <c r="T3665">
        <f t="shared" si="1034"/>
        <v>8</v>
      </c>
      <c r="U3665">
        <f t="shared" si="1035"/>
        <v>1</v>
      </c>
      <c r="V3665">
        <f t="shared" ca="1" si="1036"/>
        <v>0.55649999999999999</v>
      </c>
      <c r="W3665">
        <f>INDEX(Solarstrahlungsdaten!$B$13:$G$8772,Übersicht!O3665,Übersicht!$E$10)</f>
        <v>542.30500000000006</v>
      </c>
      <c r="X3665">
        <f t="shared" si="1037"/>
        <v>1.8655292000000001</v>
      </c>
      <c r="Y3665">
        <f t="shared" ca="1" si="1038"/>
        <v>-1.3090292000000001</v>
      </c>
      <c r="Z3665">
        <f t="shared" ca="1" si="1039"/>
        <v>0.55649999999999999</v>
      </c>
      <c r="AA3665">
        <f t="shared" ca="1" si="1040"/>
        <v>1.3090292000000001</v>
      </c>
      <c r="AB3665">
        <f t="shared" ca="1" si="1041"/>
        <v>0</v>
      </c>
      <c r="AC3665">
        <f t="shared" ca="1" si="1047"/>
        <v>2.0665352000000001</v>
      </c>
      <c r="AD3665">
        <f t="shared" ca="1" si="1030"/>
        <v>0</v>
      </c>
      <c r="AE3665">
        <f t="shared" ca="1" si="1042"/>
        <v>0</v>
      </c>
      <c r="AF3665">
        <f t="shared" ca="1" si="1043"/>
        <v>0</v>
      </c>
      <c r="AG3665">
        <f t="shared" ca="1" si="1044"/>
        <v>0.51663380000000003</v>
      </c>
      <c r="AH3665">
        <f t="shared" ca="1" si="1045"/>
        <v>0</v>
      </c>
    </row>
    <row r="3666" spans="15:34" x14ac:dyDescent="0.25">
      <c r="O3666">
        <v>3610</v>
      </c>
      <c r="P3666" s="2">
        <f t="shared" si="1046"/>
        <v>44347.374999991247</v>
      </c>
      <c r="Q3666">
        <f t="shared" si="1031"/>
        <v>31</v>
      </c>
      <c r="R3666">
        <f t="shared" si="1032"/>
        <v>5</v>
      </c>
      <c r="S3666">
        <f t="shared" si="1033"/>
        <v>3</v>
      </c>
      <c r="T3666">
        <f t="shared" si="1034"/>
        <v>9</v>
      </c>
      <c r="U3666">
        <f t="shared" si="1035"/>
        <v>1</v>
      </c>
      <c r="V3666">
        <f t="shared" ca="1" si="1036"/>
        <v>0.57879999999999998</v>
      </c>
      <c r="W3666">
        <f>INDEX(Solarstrahlungsdaten!$B$13:$G$8772,Übersicht!O3666,Übersicht!$E$10)</f>
        <v>725.54500000000007</v>
      </c>
      <c r="X3666">
        <f t="shared" si="1037"/>
        <v>2.4958748000000002</v>
      </c>
      <c r="Y3666">
        <f t="shared" ca="1" si="1038"/>
        <v>-1.9170748000000002</v>
      </c>
      <c r="Z3666">
        <f t="shared" ca="1" si="1039"/>
        <v>0.57879999999999998</v>
      </c>
      <c r="AA3666">
        <f t="shared" ca="1" si="1040"/>
        <v>1.9170748000000002</v>
      </c>
      <c r="AB3666">
        <f t="shared" ca="1" si="1041"/>
        <v>0</v>
      </c>
      <c r="AC3666">
        <f t="shared" ca="1" si="1047"/>
        <v>3.9836100000000005</v>
      </c>
      <c r="AD3666">
        <f t="shared" ca="1" si="1030"/>
        <v>0</v>
      </c>
      <c r="AE3666">
        <f t="shared" ca="1" si="1042"/>
        <v>0</v>
      </c>
      <c r="AF3666">
        <f t="shared" ca="1" si="1043"/>
        <v>0</v>
      </c>
      <c r="AG3666">
        <f t="shared" ca="1" si="1044"/>
        <v>0.99590250000000013</v>
      </c>
      <c r="AH3666">
        <f t="shared" ca="1" si="1045"/>
        <v>0</v>
      </c>
    </row>
    <row r="3667" spans="15:34" x14ac:dyDescent="0.25">
      <c r="O3667">
        <v>3611</v>
      </c>
      <c r="P3667" s="2">
        <f t="shared" si="1046"/>
        <v>44347.416666657911</v>
      </c>
      <c r="Q3667">
        <f t="shared" si="1031"/>
        <v>31</v>
      </c>
      <c r="R3667">
        <f t="shared" si="1032"/>
        <v>5</v>
      </c>
      <c r="S3667">
        <f t="shared" si="1033"/>
        <v>3</v>
      </c>
      <c r="T3667">
        <f t="shared" si="1034"/>
        <v>10</v>
      </c>
      <c r="U3667">
        <f t="shared" si="1035"/>
        <v>1</v>
      </c>
      <c r="V3667">
        <f t="shared" ca="1" si="1036"/>
        <v>0.56110000000000004</v>
      </c>
      <c r="W3667">
        <f>INDEX(Solarstrahlungsdaten!$B$13:$G$8772,Übersicht!O3667,Übersicht!$E$10)</f>
        <v>422.39499999999998</v>
      </c>
      <c r="X3667">
        <f t="shared" si="1037"/>
        <v>1.4530387999999999</v>
      </c>
      <c r="Y3667">
        <f t="shared" ca="1" si="1038"/>
        <v>-0.89193879999999981</v>
      </c>
      <c r="Z3667">
        <f t="shared" ca="1" si="1039"/>
        <v>0.56110000000000004</v>
      </c>
      <c r="AA3667">
        <f t="shared" ca="1" si="1040"/>
        <v>1.6389999999999461E-2</v>
      </c>
      <c r="AB3667">
        <f t="shared" ca="1" si="1041"/>
        <v>0</v>
      </c>
      <c r="AC3667">
        <f t="shared" ca="1" si="1047"/>
        <v>4</v>
      </c>
      <c r="AD3667">
        <f t="shared" ca="1" si="1030"/>
        <v>-0.87554880000000035</v>
      </c>
      <c r="AE3667">
        <f t="shared" ca="1" si="1042"/>
        <v>0.87554880000000035</v>
      </c>
      <c r="AF3667">
        <f t="shared" ca="1" si="1043"/>
        <v>0</v>
      </c>
      <c r="AG3667">
        <f t="shared" ca="1" si="1044"/>
        <v>1</v>
      </c>
      <c r="AH3667">
        <f t="shared" ca="1" si="1045"/>
        <v>0</v>
      </c>
    </row>
    <row r="3668" spans="15:34" x14ac:dyDescent="0.25">
      <c r="O3668">
        <v>3612</v>
      </c>
      <c r="P3668" s="2">
        <f t="shared" si="1046"/>
        <v>44347.458333324576</v>
      </c>
      <c r="Q3668">
        <f t="shared" si="1031"/>
        <v>31</v>
      </c>
      <c r="R3668">
        <f t="shared" si="1032"/>
        <v>5</v>
      </c>
      <c r="S3668">
        <f t="shared" si="1033"/>
        <v>3</v>
      </c>
      <c r="T3668">
        <f t="shared" si="1034"/>
        <v>11</v>
      </c>
      <c r="U3668">
        <f t="shared" si="1035"/>
        <v>1</v>
      </c>
      <c r="V3668">
        <f t="shared" ca="1" si="1036"/>
        <v>0.5595</v>
      </c>
      <c r="W3668">
        <f>INDEX(Solarstrahlungsdaten!$B$13:$G$8772,Übersicht!O3668,Übersicht!$E$10)</f>
        <v>382.46500000000003</v>
      </c>
      <c r="X3668">
        <f t="shared" si="1037"/>
        <v>1.3156796000000002</v>
      </c>
      <c r="Y3668">
        <f t="shared" ca="1" si="1038"/>
        <v>-0.75617960000000017</v>
      </c>
      <c r="Z3668">
        <f t="shared" ca="1" si="1039"/>
        <v>0.5595</v>
      </c>
      <c r="AA3668">
        <f t="shared" ca="1" si="1040"/>
        <v>0</v>
      </c>
      <c r="AB3668">
        <f t="shared" ca="1" si="1041"/>
        <v>0</v>
      </c>
      <c r="AC3668">
        <f t="shared" ca="1" si="1047"/>
        <v>4</v>
      </c>
      <c r="AD3668">
        <f t="shared" ca="1" si="1030"/>
        <v>-0.75617960000000017</v>
      </c>
      <c r="AE3668">
        <f t="shared" ca="1" si="1042"/>
        <v>0.75617960000000017</v>
      </c>
      <c r="AF3668">
        <f t="shared" ca="1" si="1043"/>
        <v>0</v>
      </c>
      <c r="AG3668">
        <f t="shared" ca="1" si="1044"/>
        <v>1</v>
      </c>
      <c r="AH3668">
        <f t="shared" ca="1" si="1045"/>
        <v>0</v>
      </c>
    </row>
    <row r="3669" spans="15:34" x14ac:dyDescent="0.25">
      <c r="O3669">
        <v>3613</v>
      </c>
      <c r="P3669" s="2">
        <f t="shared" si="1046"/>
        <v>44347.49999999124</v>
      </c>
      <c r="Q3669">
        <f t="shared" si="1031"/>
        <v>31</v>
      </c>
      <c r="R3669">
        <f t="shared" si="1032"/>
        <v>5</v>
      </c>
      <c r="S3669">
        <f t="shared" si="1033"/>
        <v>3</v>
      </c>
      <c r="T3669">
        <f t="shared" si="1034"/>
        <v>12</v>
      </c>
      <c r="U3669">
        <f t="shared" si="1035"/>
        <v>1</v>
      </c>
      <c r="V3669">
        <f t="shared" ca="1" si="1036"/>
        <v>0.61539999999999995</v>
      </c>
      <c r="W3669">
        <f>INDEX(Solarstrahlungsdaten!$B$13:$G$8772,Übersicht!O3669,Übersicht!$E$10)</f>
        <v>444.15499999999997</v>
      </c>
      <c r="X3669">
        <f t="shared" si="1037"/>
        <v>1.5278931999999998</v>
      </c>
      <c r="Y3669">
        <f t="shared" ca="1" si="1038"/>
        <v>-0.91249319999999989</v>
      </c>
      <c r="Z3669">
        <f t="shared" ca="1" si="1039"/>
        <v>0.61539999999999995</v>
      </c>
      <c r="AA3669">
        <f t="shared" ca="1" si="1040"/>
        <v>0</v>
      </c>
      <c r="AB3669">
        <f t="shared" ca="1" si="1041"/>
        <v>0</v>
      </c>
      <c r="AC3669">
        <f t="shared" ca="1" si="1047"/>
        <v>4</v>
      </c>
      <c r="AD3669">
        <f t="shared" ca="1" si="1030"/>
        <v>-0.91249319999999989</v>
      </c>
      <c r="AE3669">
        <f t="shared" ca="1" si="1042"/>
        <v>0.91249319999999989</v>
      </c>
      <c r="AF3669">
        <f t="shared" ca="1" si="1043"/>
        <v>0</v>
      </c>
      <c r="AG3669">
        <f t="shared" ca="1" si="1044"/>
        <v>1</v>
      </c>
      <c r="AH3669">
        <f t="shared" ca="1" si="1045"/>
        <v>0</v>
      </c>
    </row>
    <row r="3670" spans="15:34" x14ac:dyDescent="0.25">
      <c r="O3670">
        <v>3614</v>
      </c>
      <c r="P3670" s="2">
        <f t="shared" si="1046"/>
        <v>44347.541666657904</v>
      </c>
      <c r="Q3670">
        <f t="shared" si="1031"/>
        <v>31</v>
      </c>
      <c r="R3670">
        <f t="shared" si="1032"/>
        <v>5</v>
      </c>
      <c r="S3670">
        <f t="shared" si="1033"/>
        <v>3</v>
      </c>
      <c r="T3670">
        <f t="shared" si="1034"/>
        <v>13</v>
      </c>
      <c r="U3670">
        <f t="shared" si="1035"/>
        <v>1</v>
      </c>
      <c r="V3670">
        <f t="shared" ca="1" si="1036"/>
        <v>0.62909999999999988</v>
      </c>
      <c r="W3670">
        <f>INDEX(Solarstrahlungsdaten!$B$13:$G$8772,Übersicht!O3670,Übersicht!$E$10)</f>
        <v>641.26</v>
      </c>
      <c r="X3670">
        <f t="shared" si="1037"/>
        <v>2.2059343999999999</v>
      </c>
      <c r="Y3670">
        <f t="shared" ca="1" si="1038"/>
        <v>-1.5768344000000001</v>
      </c>
      <c r="Z3670">
        <f t="shared" ca="1" si="1039"/>
        <v>0.62909999999999988</v>
      </c>
      <c r="AA3670">
        <f t="shared" ca="1" si="1040"/>
        <v>0</v>
      </c>
      <c r="AB3670">
        <f t="shared" ca="1" si="1041"/>
        <v>0</v>
      </c>
      <c r="AC3670">
        <f t="shared" ca="1" si="1047"/>
        <v>4</v>
      </c>
      <c r="AD3670">
        <f t="shared" ca="1" si="1030"/>
        <v>-1.5768344000000001</v>
      </c>
      <c r="AE3670">
        <f t="shared" ca="1" si="1042"/>
        <v>1.5768344000000001</v>
      </c>
      <c r="AF3670">
        <f t="shared" ca="1" si="1043"/>
        <v>0</v>
      </c>
      <c r="AG3670">
        <f t="shared" ca="1" si="1044"/>
        <v>1</v>
      </c>
      <c r="AH3670">
        <f t="shared" ca="1" si="1045"/>
        <v>0</v>
      </c>
    </row>
    <row r="3671" spans="15:34" x14ac:dyDescent="0.25">
      <c r="O3671">
        <v>3615</v>
      </c>
      <c r="P3671" s="2">
        <f t="shared" si="1046"/>
        <v>44347.583333324568</v>
      </c>
      <c r="Q3671">
        <f t="shared" si="1031"/>
        <v>31</v>
      </c>
      <c r="R3671">
        <f t="shared" si="1032"/>
        <v>5</v>
      </c>
      <c r="S3671">
        <f t="shared" si="1033"/>
        <v>3</v>
      </c>
      <c r="T3671">
        <f t="shared" si="1034"/>
        <v>14</v>
      </c>
      <c r="U3671">
        <f t="shared" si="1035"/>
        <v>1</v>
      </c>
      <c r="V3671">
        <f t="shared" ca="1" si="1036"/>
        <v>0.5454</v>
      </c>
      <c r="W3671">
        <f>INDEX(Solarstrahlungsdaten!$B$13:$G$8772,Übersicht!O3671,Übersicht!$E$10)</f>
        <v>206.76499999999999</v>
      </c>
      <c r="X3671">
        <f t="shared" si="1037"/>
        <v>0.71127159999999989</v>
      </c>
      <c r="Y3671">
        <f t="shared" ca="1" si="1038"/>
        <v>-0.1658715999999999</v>
      </c>
      <c r="Z3671">
        <f t="shared" ca="1" si="1039"/>
        <v>0.5454</v>
      </c>
      <c r="AA3671">
        <f t="shared" ca="1" si="1040"/>
        <v>0</v>
      </c>
      <c r="AB3671">
        <f t="shared" ca="1" si="1041"/>
        <v>0</v>
      </c>
      <c r="AC3671">
        <f t="shared" ca="1" si="1047"/>
        <v>4</v>
      </c>
      <c r="AD3671">
        <f t="shared" ca="1" si="1030"/>
        <v>-0.1658715999999999</v>
      </c>
      <c r="AE3671">
        <f t="shared" ca="1" si="1042"/>
        <v>0.1658715999999999</v>
      </c>
      <c r="AF3671">
        <f t="shared" ca="1" si="1043"/>
        <v>0</v>
      </c>
      <c r="AG3671">
        <f t="shared" ca="1" si="1044"/>
        <v>1</v>
      </c>
      <c r="AH3671">
        <f t="shared" ca="1" si="1045"/>
        <v>0</v>
      </c>
    </row>
    <row r="3672" spans="15:34" x14ac:dyDescent="0.25">
      <c r="O3672">
        <v>3616</v>
      </c>
      <c r="P3672" s="2">
        <f t="shared" si="1046"/>
        <v>44347.624999991232</v>
      </c>
      <c r="Q3672">
        <f t="shared" si="1031"/>
        <v>31</v>
      </c>
      <c r="R3672">
        <f t="shared" si="1032"/>
        <v>5</v>
      </c>
      <c r="S3672">
        <f t="shared" si="1033"/>
        <v>3</v>
      </c>
      <c r="T3672">
        <f t="shared" si="1034"/>
        <v>15</v>
      </c>
      <c r="U3672">
        <f t="shared" si="1035"/>
        <v>1</v>
      </c>
      <c r="V3672">
        <f t="shared" ca="1" si="1036"/>
        <v>0.48510000000000003</v>
      </c>
      <c r="W3672">
        <f>INDEX(Solarstrahlungsdaten!$B$13:$G$8772,Übersicht!O3672,Übersicht!$E$10)</f>
        <v>155.4</v>
      </c>
      <c r="X3672">
        <f t="shared" si="1037"/>
        <v>0.53457600000000005</v>
      </c>
      <c r="Y3672">
        <f t="shared" ca="1" si="1038"/>
        <v>-4.947600000000002E-2</v>
      </c>
      <c r="Z3672">
        <f t="shared" ca="1" si="1039"/>
        <v>0.48510000000000003</v>
      </c>
      <c r="AA3672">
        <f t="shared" ca="1" si="1040"/>
        <v>0</v>
      </c>
      <c r="AB3672">
        <f t="shared" ca="1" si="1041"/>
        <v>0</v>
      </c>
      <c r="AC3672">
        <f t="shared" ca="1" si="1047"/>
        <v>4</v>
      </c>
      <c r="AD3672">
        <f t="shared" ca="1" si="1030"/>
        <v>-4.947600000000002E-2</v>
      </c>
      <c r="AE3672">
        <f t="shared" ca="1" si="1042"/>
        <v>4.947600000000002E-2</v>
      </c>
      <c r="AF3672">
        <f t="shared" ca="1" si="1043"/>
        <v>0</v>
      </c>
      <c r="AG3672">
        <f t="shared" ca="1" si="1044"/>
        <v>1</v>
      </c>
      <c r="AH3672">
        <f t="shared" ca="1" si="1045"/>
        <v>0</v>
      </c>
    </row>
    <row r="3673" spans="15:34" x14ac:dyDescent="0.25">
      <c r="O3673">
        <v>3617</v>
      </c>
      <c r="P3673" s="2">
        <f t="shared" si="1046"/>
        <v>44347.666666657897</v>
      </c>
      <c r="Q3673">
        <f t="shared" si="1031"/>
        <v>31</v>
      </c>
      <c r="R3673">
        <f t="shared" si="1032"/>
        <v>5</v>
      </c>
      <c r="S3673">
        <f t="shared" si="1033"/>
        <v>3</v>
      </c>
      <c r="T3673">
        <f t="shared" si="1034"/>
        <v>16</v>
      </c>
      <c r="U3673">
        <f t="shared" si="1035"/>
        <v>1</v>
      </c>
      <c r="V3673">
        <f t="shared" ca="1" si="1036"/>
        <v>0.45910000000000001</v>
      </c>
      <c r="W3673">
        <f>INDEX(Solarstrahlungsdaten!$B$13:$G$8772,Übersicht!O3673,Übersicht!$E$10)</f>
        <v>193.04</v>
      </c>
      <c r="X3673">
        <f t="shared" si="1037"/>
        <v>0.66405759999999991</v>
      </c>
      <c r="Y3673">
        <f t="shared" ca="1" si="1038"/>
        <v>-0.20495759999999991</v>
      </c>
      <c r="Z3673">
        <f t="shared" ca="1" si="1039"/>
        <v>0.45910000000000001</v>
      </c>
      <c r="AA3673">
        <f t="shared" ca="1" si="1040"/>
        <v>0</v>
      </c>
      <c r="AB3673">
        <f t="shared" ca="1" si="1041"/>
        <v>0</v>
      </c>
      <c r="AC3673">
        <f t="shared" ca="1" si="1047"/>
        <v>4</v>
      </c>
      <c r="AD3673">
        <f t="shared" ca="1" si="1030"/>
        <v>-0.20495759999999991</v>
      </c>
      <c r="AE3673">
        <f t="shared" ca="1" si="1042"/>
        <v>0.20495759999999991</v>
      </c>
      <c r="AF3673">
        <f t="shared" ca="1" si="1043"/>
        <v>0</v>
      </c>
      <c r="AG3673">
        <f t="shared" ca="1" si="1044"/>
        <v>1</v>
      </c>
      <c r="AH3673">
        <f t="shared" ca="1" si="1045"/>
        <v>0</v>
      </c>
    </row>
    <row r="3674" spans="15:34" x14ac:dyDescent="0.25">
      <c r="O3674">
        <v>3618</v>
      </c>
      <c r="P3674" s="2">
        <f t="shared" si="1046"/>
        <v>44347.708333324561</v>
      </c>
      <c r="Q3674">
        <f t="shared" si="1031"/>
        <v>31</v>
      </c>
      <c r="R3674">
        <f t="shared" si="1032"/>
        <v>5</v>
      </c>
      <c r="S3674">
        <f t="shared" si="1033"/>
        <v>3</v>
      </c>
      <c r="T3674">
        <f t="shared" si="1034"/>
        <v>17</v>
      </c>
      <c r="U3674">
        <f t="shared" si="1035"/>
        <v>1</v>
      </c>
      <c r="V3674">
        <f t="shared" ca="1" si="1036"/>
        <v>0.47749999999999998</v>
      </c>
      <c r="W3674">
        <f>INDEX(Solarstrahlungsdaten!$B$13:$G$8772,Übersicht!O3674,Übersicht!$E$10)</f>
        <v>79.004999999999995</v>
      </c>
      <c r="X3674">
        <f t="shared" si="1037"/>
        <v>0.27177719999999994</v>
      </c>
      <c r="Y3674">
        <f t="shared" ca="1" si="1038"/>
        <v>0.20572280000000004</v>
      </c>
      <c r="Z3674">
        <f t="shared" ca="1" si="1039"/>
        <v>0.27177719999999994</v>
      </c>
      <c r="AA3674">
        <f t="shared" ca="1" si="1040"/>
        <v>0</v>
      </c>
      <c r="AB3674">
        <f t="shared" ca="1" si="1041"/>
        <v>0.20572280000000004</v>
      </c>
      <c r="AC3674">
        <f t="shared" ca="1" si="1047"/>
        <v>3.7942771999999998</v>
      </c>
      <c r="AD3674">
        <f t="shared" ca="1" si="1030"/>
        <v>0</v>
      </c>
      <c r="AE3674">
        <f t="shared" ca="1" si="1042"/>
        <v>0</v>
      </c>
      <c r="AF3674">
        <f t="shared" ca="1" si="1043"/>
        <v>0</v>
      </c>
      <c r="AG3674">
        <f t="shared" ca="1" si="1044"/>
        <v>0.94856929999999995</v>
      </c>
      <c r="AH3674">
        <f t="shared" ca="1" si="1045"/>
        <v>0</v>
      </c>
    </row>
    <row r="3675" spans="15:34" x14ac:dyDescent="0.25">
      <c r="O3675">
        <v>3619</v>
      </c>
      <c r="P3675" s="2">
        <f t="shared" si="1046"/>
        <v>44347.749999991225</v>
      </c>
      <c r="Q3675">
        <f t="shared" si="1031"/>
        <v>31</v>
      </c>
      <c r="R3675">
        <f t="shared" si="1032"/>
        <v>5</v>
      </c>
      <c r="S3675">
        <f t="shared" si="1033"/>
        <v>3</v>
      </c>
      <c r="T3675">
        <f t="shared" si="1034"/>
        <v>18</v>
      </c>
      <c r="U3675">
        <f t="shared" si="1035"/>
        <v>1</v>
      </c>
      <c r="V3675">
        <f t="shared" ca="1" si="1036"/>
        <v>0.5454</v>
      </c>
      <c r="W3675">
        <f>INDEX(Solarstrahlungsdaten!$B$13:$G$8772,Übersicht!O3675,Übersicht!$E$10)</f>
        <v>39.019999999999996</v>
      </c>
      <c r="X3675">
        <f t="shared" si="1037"/>
        <v>0.13422879999999998</v>
      </c>
      <c r="Y3675">
        <f t="shared" ca="1" si="1038"/>
        <v>0.41117120000000001</v>
      </c>
      <c r="Z3675">
        <f t="shared" ca="1" si="1039"/>
        <v>0.13422879999999998</v>
      </c>
      <c r="AA3675">
        <f t="shared" ca="1" si="1040"/>
        <v>0</v>
      </c>
      <c r="AB3675">
        <f t="shared" ca="1" si="1041"/>
        <v>0.41117120000000001</v>
      </c>
      <c r="AC3675">
        <f t="shared" ca="1" si="1047"/>
        <v>3.3831059999999997</v>
      </c>
      <c r="AD3675">
        <f t="shared" ca="1" si="1030"/>
        <v>0</v>
      </c>
      <c r="AE3675">
        <f t="shared" ca="1" si="1042"/>
        <v>0</v>
      </c>
      <c r="AF3675">
        <f t="shared" ca="1" si="1043"/>
        <v>0</v>
      </c>
      <c r="AG3675">
        <f t="shared" ca="1" si="1044"/>
        <v>0.84577649999999993</v>
      </c>
      <c r="AH3675">
        <f t="shared" ca="1" si="1045"/>
        <v>0</v>
      </c>
    </row>
    <row r="3676" spans="15:34" x14ac:dyDescent="0.25">
      <c r="O3676">
        <v>3620</v>
      </c>
      <c r="P3676" s="2">
        <f t="shared" si="1046"/>
        <v>44347.791666657889</v>
      </c>
      <c r="Q3676">
        <f t="shared" si="1031"/>
        <v>31</v>
      </c>
      <c r="R3676">
        <f t="shared" si="1032"/>
        <v>5</v>
      </c>
      <c r="S3676">
        <f t="shared" si="1033"/>
        <v>3</v>
      </c>
      <c r="T3676">
        <f t="shared" si="1034"/>
        <v>19</v>
      </c>
      <c r="U3676">
        <f t="shared" si="1035"/>
        <v>1</v>
      </c>
      <c r="V3676">
        <f t="shared" ca="1" si="1036"/>
        <v>0.64149999999999996</v>
      </c>
      <c r="W3676">
        <f>INDEX(Solarstrahlungsdaten!$B$13:$G$8772,Übersicht!O3676,Übersicht!$E$10)</f>
        <v>0</v>
      </c>
      <c r="X3676">
        <f t="shared" si="1037"/>
        <v>0</v>
      </c>
      <c r="Y3676">
        <f t="shared" ca="1" si="1038"/>
        <v>0.64149999999999996</v>
      </c>
      <c r="Z3676">
        <f t="shared" ca="1" si="1039"/>
        <v>0</v>
      </c>
      <c r="AA3676">
        <f t="shared" ca="1" si="1040"/>
        <v>0</v>
      </c>
      <c r="AB3676">
        <f t="shared" ca="1" si="1041"/>
        <v>0.64149999999999996</v>
      </c>
      <c r="AC3676">
        <f t="shared" ca="1" si="1047"/>
        <v>2.741606</v>
      </c>
      <c r="AD3676">
        <f t="shared" ca="1" si="1030"/>
        <v>0</v>
      </c>
      <c r="AE3676">
        <f t="shared" ca="1" si="1042"/>
        <v>0</v>
      </c>
      <c r="AF3676">
        <f t="shared" ca="1" si="1043"/>
        <v>0</v>
      </c>
      <c r="AG3676">
        <f t="shared" ca="1" si="1044"/>
        <v>0.6854015</v>
      </c>
      <c r="AH3676">
        <f t="shared" ca="1" si="1045"/>
        <v>0</v>
      </c>
    </row>
    <row r="3677" spans="15:34" x14ac:dyDescent="0.25">
      <c r="O3677">
        <v>3621</v>
      </c>
      <c r="P3677" s="2">
        <f t="shared" si="1046"/>
        <v>44347.833333324554</v>
      </c>
      <c r="Q3677">
        <f t="shared" si="1031"/>
        <v>31</v>
      </c>
      <c r="R3677">
        <f t="shared" si="1032"/>
        <v>5</v>
      </c>
      <c r="S3677">
        <f t="shared" si="1033"/>
        <v>3</v>
      </c>
      <c r="T3677">
        <f t="shared" si="1034"/>
        <v>20</v>
      </c>
      <c r="U3677">
        <f t="shared" si="1035"/>
        <v>1</v>
      </c>
      <c r="V3677">
        <f t="shared" ca="1" si="1036"/>
        <v>0.67459999999999998</v>
      </c>
      <c r="W3677">
        <f>INDEX(Solarstrahlungsdaten!$B$13:$G$8772,Übersicht!O3677,Übersicht!$E$10)</f>
        <v>0</v>
      </c>
      <c r="X3677">
        <f t="shared" si="1037"/>
        <v>0</v>
      </c>
      <c r="Y3677">
        <f t="shared" ca="1" si="1038"/>
        <v>0.67459999999999998</v>
      </c>
      <c r="Z3677">
        <f t="shared" ca="1" si="1039"/>
        <v>0</v>
      </c>
      <c r="AA3677">
        <f t="shared" ca="1" si="1040"/>
        <v>0</v>
      </c>
      <c r="AB3677">
        <f t="shared" ca="1" si="1041"/>
        <v>0.67459999999999998</v>
      </c>
      <c r="AC3677">
        <f t="shared" ca="1" si="1047"/>
        <v>2.0670060000000001</v>
      </c>
      <c r="AD3677">
        <f t="shared" ca="1" si="1030"/>
        <v>0</v>
      </c>
      <c r="AE3677">
        <f t="shared" ca="1" si="1042"/>
        <v>0</v>
      </c>
      <c r="AF3677">
        <f t="shared" ca="1" si="1043"/>
        <v>0</v>
      </c>
      <c r="AG3677">
        <f t="shared" ca="1" si="1044"/>
        <v>0.51675150000000003</v>
      </c>
      <c r="AH3677">
        <f t="shared" ca="1" si="1045"/>
        <v>0</v>
      </c>
    </row>
    <row r="3678" spans="15:34" x14ac:dyDescent="0.25">
      <c r="O3678">
        <v>3622</v>
      </c>
      <c r="P3678" s="2">
        <f t="shared" si="1046"/>
        <v>44347.874999991218</v>
      </c>
      <c r="Q3678">
        <f t="shared" si="1031"/>
        <v>31</v>
      </c>
      <c r="R3678">
        <f t="shared" si="1032"/>
        <v>5</v>
      </c>
      <c r="S3678">
        <f t="shared" si="1033"/>
        <v>3</v>
      </c>
      <c r="T3678">
        <f t="shared" si="1034"/>
        <v>21</v>
      </c>
      <c r="U3678">
        <f t="shared" si="1035"/>
        <v>1</v>
      </c>
      <c r="V3678">
        <f t="shared" ca="1" si="1036"/>
        <v>0.63759999999999994</v>
      </c>
      <c r="W3678">
        <f>INDEX(Solarstrahlungsdaten!$B$13:$G$8772,Übersicht!O3678,Übersicht!$E$10)</f>
        <v>0</v>
      </c>
      <c r="X3678">
        <f t="shared" si="1037"/>
        <v>0</v>
      </c>
      <c r="Y3678">
        <f t="shared" ca="1" si="1038"/>
        <v>0.63759999999999994</v>
      </c>
      <c r="Z3678">
        <f t="shared" ca="1" si="1039"/>
        <v>0</v>
      </c>
      <c r="AA3678">
        <f t="shared" ca="1" si="1040"/>
        <v>0</v>
      </c>
      <c r="AB3678">
        <f t="shared" ca="1" si="1041"/>
        <v>0.63759999999999994</v>
      </c>
      <c r="AC3678">
        <f t="shared" ca="1" si="1047"/>
        <v>1.4294060000000002</v>
      </c>
      <c r="AD3678">
        <f t="shared" ca="1" si="1030"/>
        <v>0</v>
      </c>
      <c r="AE3678">
        <f t="shared" ca="1" si="1042"/>
        <v>0</v>
      </c>
      <c r="AF3678">
        <f t="shared" ca="1" si="1043"/>
        <v>0</v>
      </c>
      <c r="AG3678">
        <f t="shared" ca="1" si="1044"/>
        <v>0.35735150000000004</v>
      </c>
      <c r="AH3678">
        <f t="shared" ca="1" si="1045"/>
        <v>0</v>
      </c>
    </row>
    <row r="3679" spans="15:34" x14ac:dyDescent="0.25">
      <c r="O3679">
        <v>3623</v>
      </c>
      <c r="P3679" s="2">
        <f t="shared" si="1046"/>
        <v>44347.916666657882</v>
      </c>
      <c r="Q3679">
        <f t="shared" si="1031"/>
        <v>31</v>
      </c>
      <c r="R3679">
        <f t="shared" si="1032"/>
        <v>5</v>
      </c>
      <c r="S3679">
        <f t="shared" si="1033"/>
        <v>3</v>
      </c>
      <c r="T3679">
        <f t="shared" si="1034"/>
        <v>22</v>
      </c>
      <c r="U3679">
        <f t="shared" si="1035"/>
        <v>1</v>
      </c>
      <c r="V3679">
        <f t="shared" ca="1" si="1036"/>
        <v>0.59710000000000008</v>
      </c>
      <c r="W3679">
        <f>INDEX(Solarstrahlungsdaten!$B$13:$G$8772,Übersicht!O3679,Übersicht!$E$10)</f>
        <v>0</v>
      </c>
      <c r="X3679">
        <f t="shared" si="1037"/>
        <v>0</v>
      </c>
      <c r="Y3679">
        <f t="shared" ca="1" si="1038"/>
        <v>0.59710000000000008</v>
      </c>
      <c r="Z3679">
        <f t="shared" ca="1" si="1039"/>
        <v>0</v>
      </c>
      <c r="AA3679">
        <f t="shared" ca="1" si="1040"/>
        <v>0</v>
      </c>
      <c r="AB3679">
        <f t="shared" ca="1" si="1041"/>
        <v>0.59710000000000008</v>
      </c>
      <c r="AC3679">
        <f t="shared" ca="1" si="1047"/>
        <v>0.8323060000000001</v>
      </c>
      <c r="AD3679">
        <f t="shared" ca="1" si="1030"/>
        <v>0</v>
      </c>
      <c r="AE3679">
        <f t="shared" ca="1" si="1042"/>
        <v>0</v>
      </c>
      <c r="AF3679">
        <f t="shared" ca="1" si="1043"/>
        <v>0</v>
      </c>
      <c r="AG3679">
        <f t="shared" ca="1" si="1044"/>
        <v>0.20807650000000003</v>
      </c>
      <c r="AH3679">
        <f t="shared" ca="1" si="1045"/>
        <v>0</v>
      </c>
    </row>
    <row r="3680" spans="15:34" x14ac:dyDescent="0.25">
      <c r="O3680">
        <v>3624</v>
      </c>
      <c r="P3680" s="2">
        <f t="shared" si="1046"/>
        <v>44347.958333324546</v>
      </c>
      <c r="Q3680">
        <f t="shared" si="1031"/>
        <v>31</v>
      </c>
      <c r="R3680">
        <f t="shared" si="1032"/>
        <v>5</v>
      </c>
      <c r="S3680">
        <f t="shared" si="1033"/>
        <v>3</v>
      </c>
      <c r="T3680">
        <f t="shared" si="1034"/>
        <v>23</v>
      </c>
      <c r="U3680">
        <f t="shared" si="1035"/>
        <v>1</v>
      </c>
      <c r="V3680">
        <f t="shared" ca="1" si="1036"/>
        <v>0.48749999999999999</v>
      </c>
      <c r="W3680">
        <f>INDEX(Solarstrahlungsdaten!$B$13:$G$8772,Übersicht!O3680,Übersicht!$E$10)</f>
        <v>0</v>
      </c>
      <c r="X3680">
        <f t="shared" si="1037"/>
        <v>0</v>
      </c>
      <c r="Y3680">
        <f t="shared" ca="1" si="1038"/>
        <v>0.48749999999999999</v>
      </c>
      <c r="Z3680">
        <f t="shared" ca="1" si="1039"/>
        <v>0</v>
      </c>
      <c r="AA3680">
        <f t="shared" ca="1" si="1040"/>
        <v>0</v>
      </c>
      <c r="AB3680">
        <f t="shared" ca="1" si="1041"/>
        <v>0.48749999999999999</v>
      </c>
      <c r="AC3680">
        <f t="shared" ca="1" si="1047"/>
        <v>0.34480600000000011</v>
      </c>
      <c r="AD3680">
        <f t="shared" ca="1" si="1030"/>
        <v>0</v>
      </c>
      <c r="AE3680">
        <f t="shared" ca="1" si="1042"/>
        <v>0</v>
      </c>
      <c r="AF3680">
        <f t="shared" ca="1" si="1043"/>
        <v>0</v>
      </c>
      <c r="AG3680">
        <f t="shared" ca="1" si="1044"/>
        <v>8.6201500000000028E-2</v>
      </c>
      <c r="AH3680">
        <f t="shared" ca="1" si="1045"/>
        <v>0</v>
      </c>
    </row>
    <row r="3681" spans="15:34" x14ac:dyDescent="0.25">
      <c r="O3681">
        <v>3625</v>
      </c>
      <c r="P3681" s="2">
        <f t="shared" si="1046"/>
        <v>44347.999999991211</v>
      </c>
      <c r="Q3681">
        <f t="shared" si="1031"/>
        <v>1</v>
      </c>
      <c r="R3681">
        <f t="shared" si="1032"/>
        <v>6</v>
      </c>
      <c r="S3681">
        <f t="shared" si="1033"/>
        <v>3</v>
      </c>
      <c r="T3681">
        <f t="shared" si="1034"/>
        <v>0</v>
      </c>
      <c r="U3681">
        <f t="shared" si="1035"/>
        <v>1</v>
      </c>
      <c r="V3681">
        <f t="shared" ca="1" si="1036"/>
        <v>0.32850000000000001</v>
      </c>
      <c r="W3681">
        <f>INDEX(Solarstrahlungsdaten!$B$13:$G$8772,Übersicht!O3681,Übersicht!$E$10)</f>
        <v>0</v>
      </c>
      <c r="X3681">
        <f t="shared" si="1037"/>
        <v>0</v>
      </c>
      <c r="Y3681">
        <f t="shared" ca="1" si="1038"/>
        <v>0.32850000000000001</v>
      </c>
      <c r="Z3681">
        <f t="shared" ca="1" si="1039"/>
        <v>0</v>
      </c>
      <c r="AA3681">
        <f t="shared" ca="1" si="1040"/>
        <v>0</v>
      </c>
      <c r="AB3681">
        <f t="shared" ca="1" si="1041"/>
        <v>0.32850000000000001</v>
      </c>
      <c r="AC3681">
        <f t="shared" ca="1" si="1047"/>
        <v>1.6306000000000098E-2</v>
      </c>
      <c r="AD3681">
        <f t="shared" ca="1" si="1030"/>
        <v>0</v>
      </c>
      <c r="AE3681">
        <f t="shared" ca="1" si="1042"/>
        <v>0</v>
      </c>
      <c r="AF3681">
        <f t="shared" ca="1" si="1043"/>
        <v>0</v>
      </c>
      <c r="AG3681">
        <f t="shared" ca="1" si="1044"/>
        <v>4.0765000000000245E-3</v>
      </c>
      <c r="AH3681">
        <f t="shared" ca="1" si="1045"/>
        <v>0</v>
      </c>
    </row>
    <row r="3682" spans="15:34" x14ac:dyDescent="0.25">
      <c r="O3682">
        <v>3626</v>
      </c>
      <c r="P3682" s="2">
        <f t="shared" si="1046"/>
        <v>44348.041666657875</v>
      </c>
      <c r="Q3682">
        <f t="shared" si="1031"/>
        <v>1</v>
      </c>
      <c r="R3682">
        <f t="shared" si="1032"/>
        <v>6</v>
      </c>
      <c r="S3682">
        <f t="shared" si="1033"/>
        <v>3</v>
      </c>
      <c r="T3682">
        <f t="shared" si="1034"/>
        <v>1</v>
      </c>
      <c r="U3682">
        <f t="shared" si="1035"/>
        <v>1</v>
      </c>
      <c r="V3682">
        <f t="shared" ca="1" si="1036"/>
        <v>0.22929999999999998</v>
      </c>
      <c r="W3682">
        <f>INDEX(Solarstrahlungsdaten!$B$13:$G$8772,Übersicht!O3682,Übersicht!$E$10)</f>
        <v>0</v>
      </c>
      <c r="X3682">
        <f t="shared" si="1037"/>
        <v>0</v>
      </c>
      <c r="Y3682">
        <f t="shared" ca="1" si="1038"/>
        <v>0.22929999999999998</v>
      </c>
      <c r="Z3682">
        <f t="shared" ca="1" si="1039"/>
        <v>0</v>
      </c>
      <c r="AA3682">
        <f t="shared" ca="1" si="1040"/>
        <v>0</v>
      </c>
      <c r="AB3682">
        <f t="shared" ca="1" si="1041"/>
        <v>1.6306000000000098E-2</v>
      </c>
      <c r="AC3682">
        <f t="shared" ca="1" si="1047"/>
        <v>0</v>
      </c>
      <c r="AD3682">
        <f t="shared" ca="1" si="1030"/>
        <v>0.21299399999999988</v>
      </c>
      <c r="AE3682">
        <f t="shared" ca="1" si="1042"/>
        <v>0</v>
      </c>
      <c r="AF3682">
        <f t="shared" ca="1" si="1043"/>
        <v>0.21299399999999988</v>
      </c>
      <c r="AG3682">
        <f t="shared" ca="1" si="1044"/>
        <v>0</v>
      </c>
      <c r="AH3682">
        <f t="shared" ca="1" si="1045"/>
        <v>1</v>
      </c>
    </row>
    <row r="3683" spans="15:34" x14ac:dyDescent="0.25">
      <c r="O3683">
        <v>3627</v>
      </c>
      <c r="P3683" s="2">
        <f t="shared" si="1046"/>
        <v>44348.083333324539</v>
      </c>
      <c r="Q3683">
        <f t="shared" si="1031"/>
        <v>1</v>
      </c>
      <c r="R3683">
        <f t="shared" si="1032"/>
        <v>6</v>
      </c>
      <c r="S3683">
        <f t="shared" si="1033"/>
        <v>3</v>
      </c>
      <c r="T3683">
        <f t="shared" si="1034"/>
        <v>2</v>
      </c>
      <c r="U3683">
        <f t="shared" si="1035"/>
        <v>1</v>
      </c>
      <c r="V3683">
        <f t="shared" ca="1" si="1036"/>
        <v>0.20319999999999999</v>
      </c>
      <c r="W3683">
        <f>INDEX(Solarstrahlungsdaten!$B$13:$G$8772,Übersicht!O3683,Übersicht!$E$10)</f>
        <v>0</v>
      </c>
      <c r="X3683">
        <f t="shared" si="1037"/>
        <v>0</v>
      </c>
      <c r="Y3683">
        <f t="shared" ca="1" si="1038"/>
        <v>0.20319999999999999</v>
      </c>
      <c r="Z3683">
        <f t="shared" ca="1" si="1039"/>
        <v>0</v>
      </c>
      <c r="AA3683">
        <f t="shared" ca="1" si="1040"/>
        <v>0</v>
      </c>
      <c r="AB3683">
        <f t="shared" ca="1" si="1041"/>
        <v>0</v>
      </c>
      <c r="AC3683">
        <f t="shared" ca="1" si="1047"/>
        <v>0</v>
      </c>
      <c r="AD3683">
        <f t="shared" ca="1" si="1030"/>
        <v>0.20319999999999999</v>
      </c>
      <c r="AE3683">
        <f t="shared" ca="1" si="1042"/>
        <v>0</v>
      </c>
      <c r="AF3683">
        <f t="shared" ca="1" si="1043"/>
        <v>0.20319999999999999</v>
      </c>
      <c r="AG3683">
        <f t="shared" ca="1" si="1044"/>
        <v>0</v>
      </c>
      <c r="AH3683">
        <f t="shared" ca="1" si="1045"/>
        <v>1</v>
      </c>
    </row>
    <row r="3684" spans="15:34" x14ac:dyDescent="0.25">
      <c r="O3684">
        <v>3628</v>
      </c>
      <c r="P3684" s="2">
        <f t="shared" si="1046"/>
        <v>44348.124999991203</v>
      </c>
      <c r="Q3684">
        <f t="shared" si="1031"/>
        <v>1</v>
      </c>
      <c r="R3684">
        <f t="shared" si="1032"/>
        <v>6</v>
      </c>
      <c r="S3684">
        <f t="shared" si="1033"/>
        <v>3</v>
      </c>
      <c r="T3684">
        <f t="shared" si="1034"/>
        <v>3</v>
      </c>
      <c r="U3684">
        <f t="shared" si="1035"/>
        <v>1</v>
      </c>
      <c r="V3684">
        <f t="shared" ca="1" si="1036"/>
        <v>0.18919999999999998</v>
      </c>
      <c r="W3684">
        <f>INDEX(Solarstrahlungsdaten!$B$13:$G$8772,Übersicht!O3684,Übersicht!$E$10)</f>
        <v>0</v>
      </c>
      <c r="X3684">
        <f t="shared" si="1037"/>
        <v>0</v>
      </c>
      <c r="Y3684">
        <f t="shared" ca="1" si="1038"/>
        <v>0.18919999999999998</v>
      </c>
      <c r="Z3684">
        <f t="shared" ca="1" si="1039"/>
        <v>0</v>
      </c>
      <c r="AA3684">
        <f t="shared" ca="1" si="1040"/>
        <v>0</v>
      </c>
      <c r="AB3684">
        <f t="shared" ca="1" si="1041"/>
        <v>0</v>
      </c>
      <c r="AC3684">
        <f t="shared" ca="1" si="1047"/>
        <v>0</v>
      </c>
      <c r="AD3684">
        <f t="shared" ca="1" si="1030"/>
        <v>0.18919999999999998</v>
      </c>
      <c r="AE3684">
        <f t="shared" ca="1" si="1042"/>
        <v>0</v>
      </c>
      <c r="AF3684">
        <f t="shared" ca="1" si="1043"/>
        <v>0.18919999999999998</v>
      </c>
      <c r="AG3684">
        <f t="shared" ca="1" si="1044"/>
        <v>0</v>
      </c>
      <c r="AH3684">
        <f t="shared" ca="1" si="1045"/>
        <v>1</v>
      </c>
    </row>
    <row r="3685" spans="15:34" x14ac:dyDescent="0.25">
      <c r="O3685">
        <v>3629</v>
      </c>
      <c r="P3685" s="2">
        <f t="shared" si="1046"/>
        <v>44348.166666657868</v>
      </c>
      <c r="Q3685">
        <f t="shared" si="1031"/>
        <v>1</v>
      </c>
      <c r="R3685">
        <f t="shared" si="1032"/>
        <v>6</v>
      </c>
      <c r="S3685">
        <f t="shared" si="1033"/>
        <v>3</v>
      </c>
      <c r="T3685">
        <f t="shared" si="1034"/>
        <v>4</v>
      </c>
      <c r="U3685">
        <f t="shared" si="1035"/>
        <v>1</v>
      </c>
      <c r="V3685">
        <f t="shared" ca="1" si="1036"/>
        <v>0.191</v>
      </c>
      <c r="W3685">
        <f>INDEX(Solarstrahlungsdaten!$B$13:$G$8772,Übersicht!O3685,Übersicht!$E$10)</f>
        <v>1.0049999999999999</v>
      </c>
      <c r="X3685">
        <f t="shared" si="1037"/>
        <v>3.4571999999999992E-3</v>
      </c>
      <c r="Y3685">
        <f t="shared" ca="1" si="1038"/>
        <v>0.18754280000000001</v>
      </c>
      <c r="Z3685">
        <f t="shared" ca="1" si="1039"/>
        <v>3.4571999999999992E-3</v>
      </c>
      <c r="AA3685">
        <f t="shared" ca="1" si="1040"/>
        <v>0</v>
      </c>
      <c r="AB3685">
        <f t="shared" ca="1" si="1041"/>
        <v>0</v>
      </c>
      <c r="AC3685">
        <f t="shared" ca="1" si="1047"/>
        <v>0</v>
      </c>
      <c r="AD3685">
        <f t="shared" ca="1" si="1030"/>
        <v>0.18754280000000001</v>
      </c>
      <c r="AE3685">
        <f t="shared" ca="1" si="1042"/>
        <v>0</v>
      </c>
      <c r="AF3685">
        <f t="shared" ca="1" si="1043"/>
        <v>0.18754280000000001</v>
      </c>
      <c r="AG3685">
        <f t="shared" ca="1" si="1044"/>
        <v>0</v>
      </c>
      <c r="AH3685">
        <f t="shared" ca="1" si="1045"/>
        <v>1</v>
      </c>
    </row>
    <row r="3686" spans="15:34" x14ac:dyDescent="0.25">
      <c r="O3686">
        <v>3630</v>
      </c>
      <c r="P3686" s="2">
        <f t="shared" si="1046"/>
        <v>44348.208333324532</v>
      </c>
      <c r="Q3686">
        <f t="shared" si="1031"/>
        <v>1</v>
      </c>
      <c r="R3686">
        <f t="shared" si="1032"/>
        <v>6</v>
      </c>
      <c r="S3686">
        <f t="shared" si="1033"/>
        <v>3</v>
      </c>
      <c r="T3686">
        <f t="shared" si="1034"/>
        <v>5</v>
      </c>
      <c r="U3686">
        <f t="shared" si="1035"/>
        <v>1</v>
      </c>
      <c r="V3686">
        <f t="shared" ca="1" si="1036"/>
        <v>0.21959999999999999</v>
      </c>
      <c r="W3686">
        <f>INDEX(Solarstrahlungsdaten!$B$13:$G$8772,Übersicht!O3686,Übersicht!$E$10)</f>
        <v>71.58</v>
      </c>
      <c r="X3686">
        <f t="shared" si="1037"/>
        <v>0.24623520000000002</v>
      </c>
      <c r="Y3686">
        <f t="shared" ca="1" si="1038"/>
        <v>-2.6635200000000026E-2</v>
      </c>
      <c r="Z3686">
        <f t="shared" ca="1" si="1039"/>
        <v>0.21959999999999999</v>
      </c>
      <c r="AA3686">
        <f t="shared" ca="1" si="1040"/>
        <v>2.6635200000000026E-2</v>
      </c>
      <c r="AB3686">
        <f t="shared" ca="1" si="1041"/>
        <v>0</v>
      </c>
      <c r="AC3686">
        <f t="shared" ca="1" si="1047"/>
        <v>2.6635200000000026E-2</v>
      </c>
      <c r="AD3686">
        <f t="shared" ca="1" si="1030"/>
        <v>0</v>
      </c>
      <c r="AE3686">
        <f t="shared" ca="1" si="1042"/>
        <v>0</v>
      </c>
      <c r="AF3686">
        <f t="shared" ca="1" si="1043"/>
        <v>0</v>
      </c>
      <c r="AG3686">
        <f t="shared" ca="1" si="1044"/>
        <v>6.6588000000000064E-3</v>
      </c>
      <c r="AH3686">
        <f t="shared" ca="1" si="1045"/>
        <v>0</v>
      </c>
    </row>
    <row r="3687" spans="15:34" x14ac:dyDescent="0.25">
      <c r="O3687">
        <v>3631</v>
      </c>
      <c r="P3687" s="2">
        <f t="shared" si="1046"/>
        <v>44348.249999991196</v>
      </c>
      <c r="Q3687">
        <f t="shared" si="1031"/>
        <v>1</v>
      </c>
      <c r="R3687">
        <f t="shared" si="1032"/>
        <v>6</v>
      </c>
      <c r="S3687">
        <f t="shared" si="1033"/>
        <v>3</v>
      </c>
      <c r="T3687">
        <f t="shared" si="1034"/>
        <v>6</v>
      </c>
      <c r="U3687">
        <f t="shared" si="1035"/>
        <v>1</v>
      </c>
      <c r="V3687">
        <f t="shared" ca="1" si="1036"/>
        <v>0.34410000000000002</v>
      </c>
      <c r="W3687">
        <f>INDEX(Solarstrahlungsdaten!$B$13:$G$8772,Übersicht!O3687,Übersicht!$E$10)</f>
        <v>255.35500000000002</v>
      </c>
      <c r="X3687">
        <f t="shared" si="1037"/>
        <v>0.87842120000000001</v>
      </c>
      <c r="Y3687">
        <f t="shared" ca="1" si="1038"/>
        <v>-0.53432119999999994</v>
      </c>
      <c r="Z3687">
        <f t="shared" ca="1" si="1039"/>
        <v>0.34410000000000002</v>
      </c>
      <c r="AA3687">
        <f t="shared" ca="1" si="1040"/>
        <v>0.53432119999999994</v>
      </c>
      <c r="AB3687">
        <f t="shared" ca="1" si="1041"/>
        <v>0</v>
      </c>
      <c r="AC3687">
        <f t="shared" ca="1" si="1047"/>
        <v>0.56095640000000002</v>
      </c>
      <c r="AD3687">
        <f t="shared" ca="1" si="1030"/>
        <v>0</v>
      </c>
      <c r="AE3687">
        <f t="shared" ca="1" si="1042"/>
        <v>0</v>
      </c>
      <c r="AF3687">
        <f t="shared" ca="1" si="1043"/>
        <v>0</v>
      </c>
      <c r="AG3687">
        <f t="shared" ca="1" si="1044"/>
        <v>0.14023910000000001</v>
      </c>
      <c r="AH3687">
        <f t="shared" ca="1" si="1045"/>
        <v>0</v>
      </c>
    </row>
    <row r="3688" spans="15:34" x14ac:dyDescent="0.25">
      <c r="O3688">
        <v>3632</v>
      </c>
      <c r="P3688" s="2">
        <f t="shared" si="1046"/>
        <v>44348.29166665786</v>
      </c>
      <c r="Q3688">
        <f t="shared" si="1031"/>
        <v>1</v>
      </c>
      <c r="R3688">
        <f t="shared" si="1032"/>
        <v>6</v>
      </c>
      <c r="S3688">
        <f t="shared" si="1033"/>
        <v>3</v>
      </c>
      <c r="T3688">
        <f t="shared" si="1034"/>
        <v>7</v>
      </c>
      <c r="U3688">
        <f t="shared" si="1035"/>
        <v>1</v>
      </c>
      <c r="V3688">
        <f t="shared" ca="1" si="1036"/>
        <v>0.49979999999999997</v>
      </c>
      <c r="W3688">
        <f>INDEX(Solarstrahlungsdaten!$B$13:$G$8772,Übersicht!O3688,Übersicht!$E$10)</f>
        <v>388.69000000000005</v>
      </c>
      <c r="X3688">
        <f t="shared" si="1037"/>
        <v>1.3370936</v>
      </c>
      <c r="Y3688">
        <f t="shared" ca="1" si="1038"/>
        <v>-0.83729359999999997</v>
      </c>
      <c r="Z3688">
        <f t="shared" ca="1" si="1039"/>
        <v>0.49979999999999997</v>
      </c>
      <c r="AA3688">
        <f t="shared" ca="1" si="1040"/>
        <v>0.83729359999999997</v>
      </c>
      <c r="AB3688">
        <f t="shared" ca="1" si="1041"/>
        <v>0</v>
      </c>
      <c r="AC3688">
        <f t="shared" ca="1" si="1047"/>
        <v>1.39825</v>
      </c>
      <c r="AD3688">
        <f t="shared" ca="1" si="1030"/>
        <v>0</v>
      </c>
      <c r="AE3688">
        <f t="shared" ca="1" si="1042"/>
        <v>0</v>
      </c>
      <c r="AF3688">
        <f t="shared" ca="1" si="1043"/>
        <v>0</v>
      </c>
      <c r="AG3688">
        <f t="shared" ca="1" si="1044"/>
        <v>0.3495625</v>
      </c>
      <c r="AH3688">
        <f t="shared" ca="1" si="1045"/>
        <v>0</v>
      </c>
    </row>
    <row r="3689" spans="15:34" x14ac:dyDescent="0.25">
      <c r="O3689">
        <v>3633</v>
      </c>
      <c r="P3689" s="2">
        <f t="shared" si="1046"/>
        <v>44348.333333324525</v>
      </c>
      <c r="Q3689">
        <f t="shared" si="1031"/>
        <v>1</v>
      </c>
      <c r="R3689">
        <f t="shared" si="1032"/>
        <v>6</v>
      </c>
      <c r="S3689">
        <f t="shared" si="1033"/>
        <v>3</v>
      </c>
      <c r="T3689">
        <f t="shared" si="1034"/>
        <v>8</v>
      </c>
      <c r="U3689">
        <f t="shared" si="1035"/>
        <v>1</v>
      </c>
      <c r="V3689">
        <f t="shared" ca="1" si="1036"/>
        <v>0.55649999999999999</v>
      </c>
      <c r="W3689">
        <f>INDEX(Solarstrahlungsdaten!$B$13:$G$8772,Übersicht!O3689,Übersicht!$E$10)</f>
        <v>527.28</v>
      </c>
      <c r="X3689">
        <f t="shared" si="1037"/>
        <v>1.8138431999999998</v>
      </c>
      <c r="Y3689">
        <f t="shared" ca="1" si="1038"/>
        <v>-1.2573431999999998</v>
      </c>
      <c r="Z3689">
        <f t="shared" ca="1" si="1039"/>
        <v>0.55649999999999999</v>
      </c>
      <c r="AA3689">
        <f t="shared" ca="1" si="1040"/>
        <v>1.2573431999999998</v>
      </c>
      <c r="AB3689">
        <f t="shared" ca="1" si="1041"/>
        <v>0</v>
      </c>
      <c r="AC3689">
        <f t="shared" ca="1" si="1047"/>
        <v>2.6555931999999998</v>
      </c>
      <c r="AD3689">
        <f t="shared" ca="1" si="1030"/>
        <v>0</v>
      </c>
      <c r="AE3689">
        <f t="shared" ca="1" si="1042"/>
        <v>0</v>
      </c>
      <c r="AF3689">
        <f t="shared" ca="1" si="1043"/>
        <v>0</v>
      </c>
      <c r="AG3689">
        <f t="shared" ca="1" si="1044"/>
        <v>0.66389829999999994</v>
      </c>
      <c r="AH3689">
        <f t="shared" ca="1" si="1045"/>
        <v>0</v>
      </c>
    </row>
    <row r="3690" spans="15:34" x14ac:dyDescent="0.25">
      <c r="O3690">
        <v>3634</v>
      </c>
      <c r="P3690" s="2">
        <f t="shared" si="1046"/>
        <v>44348.374999991189</v>
      </c>
      <c r="Q3690">
        <f t="shared" si="1031"/>
        <v>1</v>
      </c>
      <c r="R3690">
        <f t="shared" si="1032"/>
        <v>6</v>
      </c>
      <c r="S3690">
        <f t="shared" si="1033"/>
        <v>3</v>
      </c>
      <c r="T3690">
        <f t="shared" si="1034"/>
        <v>9</v>
      </c>
      <c r="U3690">
        <f t="shared" si="1035"/>
        <v>1</v>
      </c>
      <c r="V3690">
        <f t="shared" ca="1" si="1036"/>
        <v>0.57879999999999998</v>
      </c>
      <c r="W3690">
        <f>INDEX(Solarstrahlungsdaten!$B$13:$G$8772,Übersicht!O3690,Übersicht!$E$10)</f>
        <v>623.41</v>
      </c>
      <c r="X3690">
        <f t="shared" si="1037"/>
        <v>2.1445303999999998</v>
      </c>
      <c r="Y3690">
        <f t="shared" ca="1" si="1038"/>
        <v>-1.5657303999999999</v>
      </c>
      <c r="Z3690">
        <f t="shared" ca="1" si="1039"/>
        <v>0.57879999999999998</v>
      </c>
      <c r="AA3690">
        <f t="shared" ca="1" si="1040"/>
        <v>1.3444068000000002</v>
      </c>
      <c r="AB3690">
        <f t="shared" ca="1" si="1041"/>
        <v>0</v>
      </c>
      <c r="AC3690">
        <f t="shared" ca="1" si="1047"/>
        <v>4</v>
      </c>
      <c r="AD3690">
        <f t="shared" ca="1" si="1030"/>
        <v>-0.22132359999999962</v>
      </c>
      <c r="AE3690">
        <f t="shared" ca="1" si="1042"/>
        <v>0.22132359999999962</v>
      </c>
      <c r="AF3690">
        <f t="shared" ca="1" si="1043"/>
        <v>0</v>
      </c>
      <c r="AG3690">
        <f t="shared" ca="1" si="1044"/>
        <v>1</v>
      </c>
      <c r="AH3690">
        <f t="shared" ca="1" si="1045"/>
        <v>0</v>
      </c>
    </row>
    <row r="3691" spans="15:34" x14ac:dyDescent="0.25">
      <c r="O3691">
        <v>3635</v>
      </c>
      <c r="P3691" s="2">
        <f t="shared" si="1046"/>
        <v>44348.416666657853</v>
      </c>
      <c r="Q3691">
        <f t="shared" si="1031"/>
        <v>1</v>
      </c>
      <c r="R3691">
        <f t="shared" si="1032"/>
        <v>6</v>
      </c>
      <c r="S3691">
        <f t="shared" si="1033"/>
        <v>3</v>
      </c>
      <c r="T3691">
        <f t="shared" si="1034"/>
        <v>10</v>
      </c>
      <c r="U3691">
        <f t="shared" si="1035"/>
        <v>1</v>
      </c>
      <c r="V3691">
        <f t="shared" ca="1" si="1036"/>
        <v>0.56110000000000004</v>
      </c>
      <c r="W3691">
        <f>INDEX(Solarstrahlungsdaten!$B$13:$G$8772,Übersicht!O3691,Übersicht!$E$10)</f>
        <v>693.43499999999995</v>
      </c>
      <c r="X3691">
        <f t="shared" si="1037"/>
        <v>2.3854163999999995</v>
      </c>
      <c r="Y3691">
        <f t="shared" ca="1" si="1038"/>
        <v>-1.8243163999999994</v>
      </c>
      <c r="Z3691">
        <f t="shared" ca="1" si="1039"/>
        <v>0.56110000000000004</v>
      </c>
      <c r="AA3691">
        <f t="shared" ca="1" si="1040"/>
        <v>0</v>
      </c>
      <c r="AB3691">
        <f t="shared" ca="1" si="1041"/>
        <v>0</v>
      </c>
      <c r="AC3691">
        <f t="shared" ca="1" si="1047"/>
        <v>4</v>
      </c>
      <c r="AD3691">
        <f t="shared" ca="1" si="1030"/>
        <v>-1.8243163999999994</v>
      </c>
      <c r="AE3691">
        <f t="shared" ca="1" si="1042"/>
        <v>1.8243163999999994</v>
      </c>
      <c r="AF3691">
        <f t="shared" ca="1" si="1043"/>
        <v>0</v>
      </c>
      <c r="AG3691">
        <f t="shared" ca="1" si="1044"/>
        <v>1</v>
      </c>
      <c r="AH3691">
        <f t="shared" ca="1" si="1045"/>
        <v>0</v>
      </c>
    </row>
    <row r="3692" spans="15:34" x14ac:dyDescent="0.25">
      <c r="O3692">
        <v>3636</v>
      </c>
      <c r="P3692" s="2">
        <f t="shared" si="1046"/>
        <v>44348.458333324517</v>
      </c>
      <c r="Q3692">
        <f t="shared" si="1031"/>
        <v>1</v>
      </c>
      <c r="R3692">
        <f t="shared" si="1032"/>
        <v>6</v>
      </c>
      <c r="S3692">
        <f t="shared" si="1033"/>
        <v>3</v>
      </c>
      <c r="T3692">
        <f t="shared" si="1034"/>
        <v>11</v>
      </c>
      <c r="U3692">
        <f t="shared" si="1035"/>
        <v>1</v>
      </c>
      <c r="V3692">
        <f t="shared" ca="1" si="1036"/>
        <v>0.5595</v>
      </c>
      <c r="W3692">
        <f>INDEX(Solarstrahlungsdaten!$B$13:$G$8772,Übersicht!O3692,Übersicht!$E$10)</f>
        <v>465.52</v>
      </c>
      <c r="X3692">
        <f t="shared" si="1037"/>
        <v>1.6013887999999998</v>
      </c>
      <c r="Y3692">
        <f t="shared" ca="1" si="1038"/>
        <v>-1.0418887999999997</v>
      </c>
      <c r="Z3692">
        <f t="shared" ca="1" si="1039"/>
        <v>0.5595</v>
      </c>
      <c r="AA3692">
        <f t="shared" ca="1" si="1040"/>
        <v>0</v>
      </c>
      <c r="AB3692">
        <f t="shared" ca="1" si="1041"/>
        <v>0</v>
      </c>
      <c r="AC3692">
        <f t="shared" ca="1" si="1047"/>
        <v>4</v>
      </c>
      <c r="AD3692">
        <f t="shared" ca="1" si="1030"/>
        <v>-1.0418887999999997</v>
      </c>
      <c r="AE3692">
        <f t="shared" ca="1" si="1042"/>
        <v>1.0418887999999997</v>
      </c>
      <c r="AF3692">
        <f t="shared" ca="1" si="1043"/>
        <v>0</v>
      </c>
      <c r="AG3692">
        <f t="shared" ca="1" si="1044"/>
        <v>1</v>
      </c>
      <c r="AH3692">
        <f t="shared" ca="1" si="1045"/>
        <v>0</v>
      </c>
    </row>
    <row r="3693" spans="15:34" x14ac:dyDescent="0.25">
      <c r="O3693">
        <v>3637</v>
      </c>
      <c r="P3693" s="2">
        <f t="shared" si="1046"/>
        <v>44348.499999991182</v>
      </c>
      <c r="Q3693">
        <f t="shared" si="1031"/>
        <v>1</v>
      </c>
      <c r="R3693">
        <f t="shared" si="1032"/>
        <v>6</v>
      </c>
      <c r="S3693">
        <f t="shared" si="1033"/>
        <v>3</v>
      </c>
      <c r="T3693">
        <f t="shared" si="1034"/>
        <v>12</v>
      </c>
      <c r="U3693">
        <f t="shared" si="1035"/>
        <v>1</v>
      </c>
      <c r="V3693">
        <f t="shared" ca="1" si="1036"/>
        <v>0.61539999999999995</v>
      </c>
      <c r="W3693">
        <f>INDEX(Solarstrahlungsdaten!$B$13:$G$8772,Übersicht!O3693,Übersicht!$E$10)</f>
        <v>420.505</v>
      </c>
      <c r="X3693">
        <f t="shared" si="1037"/>
        <v>1.4465372000000001</v>
      </c>
      <c r="Y3693">
        <f t="shared" ca="1" si="1038"/>
        <v>-0.83113720000000013</v>
      </c>
      <c r="Z3693">
        <f t="shared" ca="1" si="1039"/>
        <v>0.61539999999999995</v>
      </c>
      <c r="AA3693">
        <f t="shared" ca="1" si="1040"/>
        <v>0</v>
      </c>
      <c r="AB3693">
        <f t="shared" ca="1" si="1041"/>
        <v>0</v>
      </c>
      <c r="AC3693">
        <f t="shared" ca="1" si="1047"/>
        <v>4</v>
      </c>
      <c r="AD3693">
        <f t="shared" ca="1" si="1030"/>
        <v>-0.83113720000000013</v>
      </c>
      <c r="AE3693">
        <f t="shared" ca="1" si="1042"/>
        <v>0.83113720000000013</v>
      </c>
      <c r="AF3693">
        <f t="shared" ca="1" si="1043"/>
        <v>0</v>
      </c>
      <c r="AG3693">
        <f t="shared" ca="1" si="1044"/>
        <v>1</v>
      </c>
      <c r="AH3693">
        <f t="shared" ca="1" si="1045"/>
        <v>0</v>
      </c>
    </row>
    <row r="3694" spans="15:34" x14ac:dyDescent="0.25">
      <c r="O3694">
        <v>3638</v>
      </c>
      <c r="P3694" s="2">
        <f t="shared" si="1046"/>
        <v>44348.541666657846</v>
      </c>
      <c r="Q3694">
        <f t="shared" si="1031"/>
        <v>1</v>
      </c>
      <c r="R3694">
        <f t="shared" si="1032"/>
        <v>6</v>
      </c>
      <c r="S3694">
        <f t="shared" si="1033"/>
        <v>3</v>
      </c>
      <c r="T3694">
        <f t="shared" si="1034"/>
        <v>13</v>
      </c>
      <c r="U3694">
        <f t="shared" si="1035"/>
        <v>1</v>
      </c>
      <c r="V3694">
        <f t="shared" ca="1" si="1036"/>
        <v>0.62909999999999988</v>
      </c>
      <c r="W3694">
        <f>INDEX(Solarstrahlungsdaten!$B$13:$G$8772,Übersicht!O3694,Übersicht!$E$10)</f>
        <v>368.78499999999997</v>
      </c>
      <c r="X3694">
        <f t="shared" si="1037"/>
        <v>1.2686203999999999</v>
      </c>
      <c r="Y3694">
        <f t="shared" ca="1" si="1038"/>
        <v>-0.63952039999999999</v>
      </c>
      <c r="Z3694">
        <f t="shared" ca="1" si="1039"/>
        <v>0.62909999999999988</v>
      </c>
      <c r="AA3694">
        <f t="shared" ca="1" si="1040"/>
        <v>0</v>
      </c>
      <c r="AB3694">
        <f t="shared" ca="1" si="1041"/>
        <v>0</v>
      </c>
      <c r="AC3694">
        <f t="shared" ca="1" si="1047"/>
        <v>4</v>
      </c>
      <c r="AD3694">
        <f t="shared" ca="1" si="1030"/>
        <v>-0.63952039999999999</v>
      </c>
      <c r="AE3694">
        <f t="shared" ca="1" si="1042"/>
        <v>0.63952039999999999</v>
      </c>
      <c r="AF3694">
        <f t="shared" ca="1" si="1043"/>
        <v>0</v>
      </c>
      <c r="AG3694">
        <f t="shared" ca="1" si="1044"/>
        <v>1</v>
      </c>
      <c r="AH3694">
        <f t="shared" ca="1" si="1045"/>
        <v>0</v>
      </c>
    </row>
    <row r="3695" spans="15:34" x14ac:dyDescent="0.25">
      <c r="O3695">
        <v>3639</v>
      </c>
      <c r="P3695" s="2">
        <f t="shared" si="1046"/>
        <v>44348.58333332451</v>
      </c>
      <c r="Q3695">
        <f t="shared" si="1031"/>
        <v>1</v>
      </c>
      <c r="R3695">
        <f t="shared" si="1032"/>
        <v>6</v>
      </c>
      <c r="S3695">
        <f t="shared" si="1033"/>
        <v>3</v>
      </c>
      <c r="T3695">
        <f t="shared" si="1034"/>
        <v>14</v>
      </c>
      <c r="U3695">
        <f t="shared" si="1035"/>
        <v>1</v>
      </c>
      <c r="V3695">
        <f t="shared" ca="1" si="1036"/>
        <v>0.5454</v>
      </c>
      <c r="W3695">
        <f>INDEX(Solarstrahlungsdaten!$B$13:$G$8772,Übersicht!O3695,Übersicht!$E$10)</f>
        <v>466.13499999999999</v>
      </c>
      <c r="X3695">
        <f t="shared" si="1037"/>
        <v>1.6035043999999998</v>
      </c>
      <c r="Y3695">
        <f t="shared" ca="1" si="1038"/>
        <v>-1.0581043999999999</v>
      </c>
      <c r="Z3695">
        <f t="shared" ca="1" si="1039"/>
        <v>0.5454</v>
      </c>
      <c r="AA3695">
        <f t="shared" ca="1" si="1040"/>
        <v>0</v>
      </c>
      <c r="AB3695">
        <f t="shared" ca="1" si="1041"/>
        <v>0</v>
      </c>
      <c r="AC3695">
        <f t="shared" ca="1" si="1047"/>
        <v>4</v>
      </c>
      <c r="AD3695">
        <f t="shared" ca="1" si="1030"/>
        <v>-1.0581043999999999</v>
      </c>
      <c r="AE3695">
        <f t="shared" ca="1" si="1042"/>
        <v>1.0581043999999999</v>
      </c>
      <c r="AF3695">
        <f t="shared" ca="1" si="1043"/>
        <v>0</v>
      </c>
      <c r="AG3695">
        <f t="shared" ca="1" si="1044"/>
        <v>1</v>
      </c>
      <c r="AH3695">
        <f t="shared" ca="1" si="1045"/>
        <v>0</v>
      </c>
    </row>
    <row r="3696" spans="15:34" x14ac:dyDescent="0.25">
      <c r="O3696">
        <v>3640</v>
      </c>
      <c r="P3696" s="2">
        <f t="shared" si="1046"/>
        <v>44348.624999991174</v>
      </c>
      <c r="Q3696">
        <f t="shared" si="1031"/>
        <v>1</v>
      </c>
      <c r="R3696">
        <f t="shared" si="1032"/>
        <v>6</v>
      </c>
      <c r="S3696">
        <f t="shared" si="1033"/>
        <v>3</v>
      </c>
      <c r="T3696">
        <f t="shared" si="1034"/>
        <v>15</v>
      </c>
      <c r="U3696">
        <f t="shared" si="1035"/>
        <v>1</v>
      </c>
      <c r="V3696">
        <f t="shared" ca="1" si="1036"/>
        <v>0.48510000000000003</v>
      </c>
      <c r="W3696">
        <f>INDEX(Solarstrahlungsdaten!$B$13:$G$8772,Übersicht!O3696,Übersicht!$E$10)</f>
        <v>424.72</v>
      </c>
      <c r="X3696">
        <f t="shared" si="1037"/>
        <v>1.4610368</v>
      </c>
      <c r="Y3696">
        <f t="shared" ca="1" si="1038"/>
        <v>-0.97593679999999994</v>
      </c>
      <c r="Z3696">
        <f t="shared" ca="1" si="1039"/>
        <v>0.48510000000000003</v>
      </c>
      <c r="AA3696">
        <f t="shared" ca="1" si="1040"/>
        <v>0</v>
      </c>
      <c r="AB3696">
        <f t="shared" ca="1" si="1041"/>
        <v>0</v>
      </c>
      <c r="AC3696">
        <f t="shared" ca="1" si="1047"/>
        <v>4</v>
      </c>
      <c r="AD3696">
        <f t="shared" ca="1" si="1030"/>
        <v>-0.97593679999999994</v>
      </c>
      <c r="AE3696">
        <f t="shared" ca="1" si="1042"/>
        <v>0.97593679999999994</v>
      </c>
      <c r="AF3696">
        <f t="shared" ca="1" si="1043"/>
        <v>0</v>
      </c>
      <c r="AG3696">
        <f t="shared" ca="1" si="1044"/>
        <v>1</v>
      </c>
      <c r="AH3696">
        <f t="shared" ca="1" si="1045"/>
        <v>0</v>
      </c>
    </row>
    <row r="3697" spans="15:34" x14ac:dyDescent="0.25">
      <c r="O3697">
        <v>3641</v>
      </c>
      <c r="P3697" s="2">
        <f t="shared" si="1046"/>
        <v>44348.666666657839</v>
      </c>
      <c r="Q3697">
        <f t="shared" si="1031"/>
        <v>1</v>
      </c>
      <c r="R3697">
        <f t="shared" si="1032"/>
        <v>6</v>
      </c>
      <c r="S3697">
        <f t="shared" si="1033"/>
        <v>3</v>
      </c>
      <c r="T3697">
        <f t="shared" si="1034"/>
        <v>16</v>
      </c>
      <c r="U3697">
        <f t="shared" si="1035"/>
        <v>1</v>
      </c>
      <c r="V3697">
        <f t="shared" ca="1" si="1036"/>
        <v>0.45910000000000001</v>
      </c>
      <c r="W3697">
        <f>INDEX(Solarstrahlungsdaten!$B$13:$G$8772,Übersicht!O3697,Übersicht!$E$10)</f>
        <v>228.68</v>
      </c>
      <c r="X3697">
        <f t="shared" si="1037"/>
        <v>0.7866592</v>
      </c>
      <c r="Y3697">
        <f t="shared" ca="1" si="1038"/>
        <v>-0.32755919999999999</v>
      </c>
      <c r="Z3697">
        <f t="shared" ca="1" si="1039"/>
        <v>0.45910000000000001</v>
      </c>
      <c r="AA3697">
        <f t="shared" ca="1" si="1040"/>
        <v>0</v>
      </c>
      <c r="AB3697">
        <f t="shared" ca="1" si="1041"/>
        <v>0</v>
      </c>
      <c r="AC3697">
        <f t="shared" ca="1" si="1047"/>
        <v>4</v>
      </c>
      <c r="AD3697">
        <f t="shared" ca="1" si="1030"/>
        <v>-0.32755919999999999</v>
      </c>
      <c r="AE3697">
        <f t="shared" ca="1" si="1042"/>
        <v>0.32755919999999999</v>
      </c>
      <c r="AF3697">
        <f t="shared" ca="1" si="1043"/>
        <v>0</v>
      </c>
      <c r="AG3697">
        <f t="shared" ca="1" si="1044"/>
        <v>1</v>
      </c>
      <c r="AH3697">
        <f t="shared" ca="1" si="1045"/>
        <v>0</v>
      </c>
    </row>
    <row r="3698" spans="15:34" x14ac:dyDescent="0.25">
      <c r="O3698">
        <v>3642</v>
      </c>
      <c r="P3698" s="2">
        <f t="shared" si="1046"/>
        <v>44348.708333324503</v>
      </c>
      <c r="Q3698">
        <f t="shared" si="1031"/>
        <v>1</v>
      </c>
      <c r="R3698">
        <f t="shared" si="1032"/>
        <v>6</v>
      </c>
      <c r="S3698">
        <f t="shared" si="1033"/>
        <v>3</v>
      </c>
      <c r="T3698">
        <f t="shared" si="1034"/>
        <v>17</v>
      </c>
      <c r="U3698">
        <f t="shared" si="1035"/>
        <v>1</v>
      </c>
      <c r="V3698">
        <f t="shared" ca="1" si="1036"/>
        <v>0.47749999999999998</v>
      </c>
      <c r="W3698">
        <f>INDEX(Solarstrahlungsdaten!$B$13:$G$8772,Übersicht!O3698,Übersicht!$E$10)</f>
        <v>145.05000000000001</v>
      </c>
      <c r="X3698">
        <f t="shared" si="1037"/>
        <v>0.49897200000000003</v>
      </c>
      <c r="Y3698">
        <f t="shared" ca="1" si="1038"/>
        <v>-2.1472000000000047E-2</v>
      </c>
      <c r="Z3698">
        <f t="shared" ca="1" si="1039"/>
        <v>0.47749999999999998</v>
      </c>
      <c r="AA3698">
        <f t="shared" ca="1" si="1040"/>
        <v>0</v>
      </c>
      <c r="AB3698">
        <f t="shared" ca="1" si="1041"/>
        <v>0</v>
      </c>
      <c r="AC3698">
        <f t="shared" ca="1" si="1047"/>
        <v>4</v>
      </c>
      <c r="AD3698">
        <f t="shared" ca="1" si="1030"/>
        <v>-2.1472000000000047E-2</v>
      </c>
      <c r="AE3698">
        <f t="shared" ca="1" si="1042"/>
        <v>2.1472000000000047E-2</v>
      </c>
      <c r="AF3698">
        <f t="shared" ca="1" si="1043"/>
        <v>0</v>
      </c>
      <c r="AG3698">
        <f t="shared" ca="1" si="1044"/>
        <v>1</v>
      </c>
      <c r="AH3698">
        <f t="shared" ca="1" si="1045"/>
        <v>0</v>
      </c>
    </row>
    <row r="3699" spans="15:34" x14ac:dyDescent="0.25">
      <c r="O3699">
        <v>3643</v>
      </c>
      <c r="P3699" s="2">
        <f t="shared" si="1046"/>
        <v>44348.749999991167</v>
      </c>
      <c r="Q3699">
        <f t="shared" si="1031"/>
        <v>1</v>
      </c>
      <c r="R3699">
        <f t="shared" si="1032"/>
        <v>6</v>
      </c>
      <c r="S3699">
        <f t="shared" si="1033"/>
        <v>3</v>
      </c>
      <c r="T3699">
        <f t="shared" si="1034"/>
        <v>18</v>
      </c>
      <c r="U3699">
        <f t="shared" si="1035"/>
        <v>1</v>
      </c>
      <c r="V3699">
        <f t="shared" ca="1" si="1036"/>
        <v>0.5454</v>
      </c>
      <c r="W3699">
        <f>INDEX(Solarstrahlungsdaten!$B$13:$G$8772,Übersicht!O3699,Übersicht!$E$10)</f>
        <v>116.38</v>
      </c>
      <c r="X3699">
        <f t="shared" si="1037"/>
        <v>0.40034719999999996</v>
      </c>
      <c r="Y3699">
        <f t="shared" ca="1" si="1038"/>
        <v>0.14505280000000004</v>
      </c>
      <c r="Z3699">
        <f t="shared" ca="1" si="1039"/>
        <v>0.40034719999999996</v>
      </c>
      <c r="AA3699">
        <f t="shared" ca="1" si="1040"/>
        <v>0</v>
      </c>
      <c r="AB3699">
        <f t="shared" ca="1" si="1041"/>
        <v>0.14505280000000004</v>
      </c>
      <c r="AC3699">
        <f t="shared" ca="1" si="1047"/>
        <v>3.8549471999999998</v>
      </c>
      <c r="AD3699">
        <f t="shared" ca="1" si="1030"/>
        <v>0</v>
      </c>
      <c r="AE3699">
        <f t="shared" ca="1" si="1042"/>
        <v>0</v>
      </c>
      <c r="AF3699">
        <f t="shared" ca="1" si="1043"/>
        <v>0</v>
      </c>
      <c r="AG3699">
        <f t="shared" ca="1" si="1044"/>
        <v>0.96373679999999995</v>
      </c>
      <c r="AH3699">
        <f t="shared" ca="1" si="1045"/>
        <v>0</v>
      </c>
    </row>
    <row r="3700" spans="15:34" x14ac:dyDescent="0.25">
      <c r="O3700">
        <v>3644</v>
      </c>
      <c r="P3700" s="2">
        <f t="shared" si="1046"/>
        <v>44348.791666657831</v>
      </c>
      <c r="Q3700">
        <f t="shared" si="1031"/>
        <v>1</v>
      </c>
      <c r="R3700">
        <f t="shared" si="1032"/>
        <v>6</v>
      </c>
      <c r="S3700">
        <f t="shared" si="1033"/>
        <v>3</v>
      </c>
      <c r="T3700">
        <f t="shared" si="1034"/>
        <v>19</v>
      </c>
      <c r="U3700">
        <f t="shared" si="1035"/>
        <v>1</v>
      </c>
      <c r="V3700">
        <f t="shared" ca="1" si="1036"/>
        <v>0.64149999999999996</v>
      </c>
      <c r="W3700">
        <f>INDEX(Solarstrahlungsdaten!$B$13:$G$8772,Übersicht!O3700,Übersicht!$E$10)</f>
        <v>0</v>
      </c>
      <c r="X3700">
        <f t="shared" si="1037"/>
        <v>0</v>
      </c>
      <c r="Y3700">
        <f t="shared" ca="1" si="1038"/>
        <v>0.64149999999999996</v>
      </c>
      <c r="Z3700">
        <f t="shared" ca="1" si="1039"/>
        <v>0</v>
      </c>
      <c r="AA3700">
        <f t="shared" ca="1" si="1040"/>
        <v>0</v>
      </c>
      <c r="AB3700">
        <f t="shared" ca="1" si="1041"/>
        <v>0.64149999999999996</v>
      </c>
      <c r="AC3700">
        <f t="shared" ca="1" si="1047"/>
        <v>3.2134472000000001</v>
      </c>
      <c r="AD3700">
        <f t="shared" ca="1" si="1030"/>
        <v>0</v>
      </c>
      <c r="AE3700">
        <f t="shared" ca="1" si="1042"/>
        <v>0</v>
      </c>
      <c r="AF3700">
        <f t="shared" ca="1" si="1043"/>
        <v>0</v>
      </c>
      <c r="AG3700">
        <f t="shared" ca="1" si="1044"/>
        <v>0.80336180000000001</v>
      </c>
      <c r="AH3700">
        <f t="shared" ca="1" si="1045"/>
        <v>0</v>
      </c>
    </row>
    <row r="3701" spans="15:34" x14ac:dyDescent="0.25">
      <c r="O3701">
        <v>3645</v>
      </c>
      <c r="P3701" s="2">
        <f t="shared" si="1046"/>
        <v>44348.833333324495</v>
      </c>
      <c r="Q3701">
        <f t="shared" si="1031"/>
        <v>1</v>
      </c>
      <c r="R3701">
        <f t="shared" si="1032"/>
        <v>6</v>
      </c>
      <c r="S3701">
        <f t="shared" si="1033"/>
        <v>3</v>
      </c>
      <c r="T3701">
        <f t="shared" si="1034"/>
        <v>20</v>
      </c>
      <c r="U3701">
        <f t="shared" si="1035"/>
        <v>1</v>
      </c>
      <c r="V3701">
        <f t="shared" ca="1" si="1036"/>
        <v>0.67459999999999998</v>
      </c>
      <c r="W3701">
        <f>INDEX(Solarstrahlungsdaten!$B$13:$G$8772,Übersicht!O3701,Übersicht!$E$10)</f>
        <v>0</v>
      </c>
      <c r="X3701">
        <f t="shared" si="1037"/>
        <v>0</v>
      </c>
      <c r="Y3701">
        <f t="shared" ca="1" si="1038"/>
        <v>0.67459999999999998</v>
      </c>
      <c r="Z3701">
        <f t="shared" ca="1" si="1039"/>
        <v>0</v>
      </c>
      <c r="AA3701">
        <f t="shared" ca="1" si="1040"/>
        <v>0</v>
      </c>
      <c r="AB3701">
        <f t="shared" ca="1" si="1041"/>
        <v>0.67459999999999998</v>
      </c>
      <c r="AC3701">
        <f t="shared" ca="1" si="1047"/>
        <v>2.5388472000000002</v>
      </c>
      <c r="AD3701">
        <f t="shared" ca="1" si="1030"/>
        <v>0</v>
      </c>
      <c r="AE3701">
        <f t="shared" ca="1" si="1042"/>
        <v>0</v>
      </c>
      <c r="AF3701">
        <f t="shared" ca="1" si="1043"/>
        <v>0</v>
      </c>
      <c r="AG3701">
        <f t="shared" ca="1" si="1044"/>
        <v>0.63471180000000005</v>
      </c>
      <c r="AH3701">
        <f t="shared" ca="1" si="1045"/>
        <v>0</v>
      </c>
    </row>
    <row r="3702" spans="15:34" x14ac:dyDescent="0.25">
      <c r="O3702">
        <v>3646</v>
      </c>
      <c r="P3702" s="2">
        <f t="shared" si="1046"/>
        <v>44348.87499999116</v>
      </c>
      <c r="Q3702">
        <f t="shared" si="1031"/>
        <v>1</v>
      </c>
      <c r="R3702">
        <f t="shared" si="1032"/>
        <v>6</v>
      </c>
      <c r="S3702">
        <f t="shared" si="1033"/>
        <v>3</v>
      </c>
      <c r="T3702">
        <f t="shared" si="1034"/>
        <v>21</v>
      </c>
      <c r="U3702">
        <f t="shared" si="1035"/>
        <v>1</v>
      </c>
      <c r="V3702">
        <f t="shared" ca="1" si="1036"/>
        <v>0.63759999999999994</v>
      </c>
      <c r="W3702">
        <f>INDEX(Solarstrahlungsdaten!$B$13:$G$8772,Übersicht!O3702,Übersicht!$E$10)</f>
        <v>0</v>
      </c>
      <c r="X3702">
        <f t="shared" si="1037"/>
        <v>0</v>
      </c>
      <c r="Y3702">
        <f t="shared" ca="1" si="1038"/>
        <v>0.63759999999999994</v>
      </c>
      <c r="Z3702">
        <f t="shared" ca="1" si="1039"/>
        <v>0</v>
      </c>
      <c r="AA3702">
        <f t="shared" ca="1" si="1040"/>
        <v>0</v>
      </c>
      <c r="AB3702">
        <f t="shared" ca="1" si="1041"/>
        <v>0.63759999999999994</v>
      </c>
      <c r="AC3702">
        <f t="shared" ca="1" si="1047"/>
        <v>1.9012472000000002</v>
      </c>
      <c r="AD3702">
        <f t="shared" ca="1" si="1030"/>
        <v>0</v>
      </c>
      <c r="AE3702">
        <f t="shared" ca="1" si="1042"/>
        <v>0</v>
      </c>
      <c r="AF3702">
        <f t="shared" ca="1" si="1043"/>
        <v>0</v>
      </c>
      <c r="AG3702">
        <f t="shared" ca="1" si="1044"/>
        <v>0.47531180000000006</v>
      </c>
      <c r="AH3702">
        <f t="shared" ca="1" si="1045"/>
        <v>0</v>
      </c>
    </row>
    <row r="3703" spans="15:34" x14ac:dyDescent="0.25">
      <c r="O3703">
        <v>3647</v>
      </c>
      <c r="P3703" s="2">
        <f t="shared" si="1046"/>
        <v>44348.916666657824</v>
      </c>
      <c r="Q3703">
        <f t="shared" si="1031"/>
        <v>1</v>
      </c>
      <c r="R3703">
        <f t="shared" si="1032"/>
        <v>6</v>
      </c>
      <c r="S3703">
        <f t="shared" si="1033"/>
        <v>3</v>
      </c>
      <c r="T3703">
        <f t="shared" si="1034"/>
        <v>22</v>
      </c>
      <c r="U3703">
        <f t="shared" si="1035"/>
        <v>1</v>
      </c>
      <c r="V3703">
        <f t="shared" ca="1" si="1036"/>
        <v>0.59710000000000008</v>
      </c>
      <c r="W3703">
        <f>INDEX(Solarstrahlungsdaten!$B$13:$G$8772,Übersicht!O3703,Übersicht!$E$10)</f>
        <v>0</v>
      </c>
      <c r="X3703">
        <f t="shared" si="1037"/>
        <v>0</v>
      </c>
      <c r="Y3703">
        <f t="shared" ca="1" si="1038"/>
        <v>0.59710000000000008</v>
      </c>
      <c r="Z3703">
        <f t="shared" ca="1" si="1039"/>
        <v>0</v>
      </c>
      <c r="AA3703">
        <f t="shared" ca="1" si="1040"/>
        <v>0</v>
      </c>
      <c r="AB3703">
        <f t="shared" ca="1" si="1041"/>
        <v>0.59710000000000008</v>
      </c>
      <c r="AC3703">
        <f t="shared" ca="1" si="1047"/>
        <v>1.3041472000000001</v>
      </c>
      <c r="AD3703">
        <f t="shared" ca="1" si="1030"/>
        <v>0</v>
      </c>
      <c r="AE3703">
        <f t="shared" ca="1" si="1042"/>
        <v>0</v>
      </c>
      <c r="AF3703">
        <f t="shared" ca="1" si="1043"/>
        <v>0</v>
      </c>
      <c r="AG3703">
        <f t="shared" ca="1" si="1044"/>
        <v>0.32603680000000002</v>
      </c>
      <c r="AH3703">
        <f t="shared" ca="1" si="1045"/>
        <v>0</v>
      </c>
    </row>
    <row r="3704" spans="15:34" x14ac:dyDescent="0.25">
      <c r="O3704">
        <v>3648</v>
      </c>
      <c r="P3704" s="2">
        <f t="shared" si="1046"/>
        <v>44348.958333324488</v>
      </c>
      <c r="Q3704">
        <f t="shared" si="1031"/>
        <v>1</v>
      </c>
      <c r="R3704">
        <f t="shared" si="1032"/>
        <v>6</v>
      </c>
      <c r="S3704">
        <f t="shared" si="1033"/>
        <v>3</v>
      </c>
      <c r="T3704">
        <f t="shared" si="1034"/>
        <v>23</v>
      </c>
      <c r="U3704">
        <f t="shared" si="1035"/>
        <v>1</v>
      </c>
      <c r="V3704">
        <f t="shared" ca="1" si="1036"/>
        <v>0.48749999999999999</v>
      </c>
      <c r="W3704">
        <f>INDEX(Solarstrahlungsdaten!$B$13:$G$8772,Übersicht!O3704,Übersicht!$E$10)</f>
        <v>0</v>
      </c>
      <c r="X3704">
        <f t="shared" si="1037"/>
        <v>0</v>
      </c>
      <c r="Y3704">
        <f t="shared" ca="1" si="1038"/>
        <v>0.48749999999999999</v>
      </c>
      <c r="Z3704">
        <f t="shared" ca="1" si="1039"/>
        <v>0</v>
      </c>
      <c r="AA3704">
        <f t="shared" ca="1" si="1040"/>
        <v>0</v>
      </c>
      <c r="AB3704">
        <f t="shared" ca="1" si="1041"/>
        <v>0.48749999999999999</v>
      </c>
      <c r="AC3704">
        <f t="shared" ca="1" si="1047"/>
        <v>0.81664720000000002</v>
      </c>
      <c r="AD3704">
        <f t="shared" ca="1" si="1030"/>
        <v>0</v>
      </c>
      <c r="AE3704">
        <f t="shared" ca="1" si="1042"/>
        <v>0</v>
      </c>
      <c r="AF3704">
        <f t="shared" ca="1" si="1043"/>
        <v>0</v>
      </c>
      <c r="AG3704">
        <f t="shared" ca="1" si="1044"/>
        <v>0.2041618</v>
      </c>
      <c r="AH3704">
        <f t="shared" ca="1" si="1045"/>
        <v>0</v>
      </c>
    </row>
    <row r="3705" spans="15:34" x14ac:dyDescent="0.25">
      <c r="O3705">
        <v>3649</v>
      </c>
      <c r="P3705" s="2">
        <f t="shared" si="1046"/>
        <v>44348.999999991152</v>
      </c>
      <c r="Q3705">
        <f t="shared" si="1031"/>
        <v>2</v>
      </c>
      <c r="R3705">
        <f t="shared" si="1032"/>
        <v>6</v>
      </c>
      <c r="S3705">
        <f t="shared" si="1033"/>
        <v>3</v>
      </c>
      <c r="T3705">
        <f t="shared" si="1034"/>
        <v>0</v>
      </c>
      <c r="U3705">
        <f t="shared" si="1035"/>
        <v>1</v>
      </c>
      <c r="V3705">
        <f t="shared" ca="1" si="1036"/>
        <v>0.32850000000000001</v>
      </c>
      <c r="W3705">
        <f>INDEX(Solarstrahlungsdaten!$B$13:$G$8772,Übersicht!O3705,Übersicht!$E$10)</f>
        <v>0</v>
      </c>
      <c r="X3705">
        <f t="shared" si="1037"/>
        <v>0</v>
      </c>
      <c r="Y3705">
        <f t="shared" ca="1" si="1038"/>
        <v>0.32850000000000001</v>
      </c>
      <c r="Z3705">
        <f t="shared" ca="1" si="1039"/>
        <v>0</v>
      </c>
      <c r="AA3705">
        <f t="shared" ca="1" si="1040"/>
        <v>0</v>
      </c>
      <c r="AB3705">
        <f t="shared" ca="1" si="1041"/>
        <v>0.32850000000000001</v>
      </c>
      <c r="AC3705">
        <f t="shared" ca="1" si="1047"/>
        <v>0.4881472</v>
      </c>
      <c r="AD3705">
        <f t="shared" ref="AD3705:AD3768" ca="1" si="1048">Y3705+AA3705-AB3705</f>
        <v>0</v>
      </c>
      <c r="AE3705">
        <f t="shared" ca="1" si="1042"/>
        <v>0</v>
      </c>
      <c r="AF3705">
        <f t="shared" ca="1" si="1043"/>
        <v>0</v>
      </c>
      <c r="AG3705">
        <f t="shared" ca="1" si="1044"/>
        <v>0.1220368</v>
      </c>
      <c r="AH3705">
        <f t="shared" ca="1" si="1045"/>
        <v>0</v>
      </c>
    </row>
    <row r="3706" spans="15:34" x14ac:dyDescent="0.25">
      <c r="O3706">
        <v>3650</v>
      </c>
      <c r="P3706" s="2">
        <f t="shared" si="1046"/>
        <v>44349.041666657817</v>
      </c>
      <c r="Q3706">
        <f t="shared" ref="Q3706:Q3769" si="1049">DAY(P3706)</f>
        <v>2</v>
      </c>
      <c r="R3706">
        <f t="shared" ref="R3706:R3769" si="1050">MONTH(P3706)</f>
        <v>6</v>
      </c>
      <c r="S3706">
        <f t="shared" ref="S3706:S3769" si="1051">IF(WEEKDAY(P3706)=6,1,IF(WEEKDAY(P3706)=7,2,3))</f>
        <v>3</v>
      </c>
      <c r="T3706">
        <f t="shared" ref="T3706:T3769" si="1052">HOUR(P3706)</f>
        <v>1</v>
      </c>
      <c r="U3706">
        <f t="shared" ref="U3706:U3769" si="1053">IF(AND(P3706&gt;DATE(2021,5,14),P3706&lt;DATE(2021,9,15)),1,IF(AND(P3706&gt;DATE(2021,3,20),P3706&lt;DATE(2021,11,1)),2,0))</f>
        <v>1</v>
      </c>
      <c r="V3706">
        <f t="shared" ref="V3706:V3769" ca="1" si="1054">INDEX($D$57:$L$80,1+T3706,S3706+U3706*3)</f>
        <v>0.22929999999999998</v>
      </c>
      <c r="W3706">
        <f>INDEX(Solarstrahlungsdaten!$B$13:$G$8772,Übersicht!O3706,Übersicht!$E$10)</f>
        <v>0</v>
      </c>
      <c r="X3706">
        <f t="shared" ref="X3706:X3769" si="1055">IF(W3706*$D$9/1000*(1-$D$41)&gt;$D$9*$D$42,$D$9*$D$42,W3706*$D$9/1000*(1-$D$41))</f>
        <v>0</v>
      </c>
      <c r="Y3706">
        <f t="shared" ref="Y3706:Y3769" ca="1" si="1056">V3706-X3706</f>
        <v>0.22929999999999998</v>
      </c>
      <c r="Z3706">
        <f t="shared" ref="Z3706:Z3769" ca="1" si="1057">IF(X3706&gt;V3706,V3706,X3706)</f>
        <v>0</v>
      </c>
      <c r="AA3706">
        <f t="shared" ref="AA3706:AA3769" ca="1" si="1058">IF(Y3706&lt;0, IF(AC3705-Y3706&lt;$D$22, -Y3706, $D$22-AC3705),0)</f>
        <v>0</v>
      </c>
      <c r="AB3706">
        <f t="shared" ref="AB3706:AB3769" ca="1" si="1059">IF(Y3706&gt;0, IF(AC3705-Y3706&gt;0, Y3706, AC3705),0)</f>
        <v>0.22929999999999998</v>
      </c>
      <c r="AC3706">
        <f t="shared" ca="1" si="1047"/>
        <v>0.25884720000000006</v>
      </c>
      <c r="AD3706">
        <f t="shared" ca="1" si="1048"/>
        <v>0</v>
      </c>
      <c r="AE3706">
        <f t="shared" ref="AE3706:AE3769" ca="1" si="1060">IF(AD3706&lt;0,-AD3706,0)</f>
        <v>0</v>
      </c>
      <c r="AF3706">
        <f t="shared" ref="AF3706:AF3769" ca="1" si="1061">IF(AD3706&gt;0,AD3706,0)</f>
        <v>0</v>
      </c>
      <c r="AG3706">
        <f t="shared" ref="AG3706:AG3769" ca="1" si="1062">IF($D$22&gt;0,AC3706/$D$22,0)</f>
        <v>6.4711800000000014E-2</v>
      </c>
      <c r="AH3706">
        <f t="shared" ref="AH3706:AH3769" ca="1" si="1063">IF(AC3706&lt;=0,1,0)</f>
        <v>0</v>
      </c>
    </row>
    <row r="3707" spans="15:34" x14ac:dyDescent="0.25">
      <c r="O3707">
        <v>3651</v>
      </c>
      <c r="P3707" s="2">
        <f t="shared" ref="P3707:P3770" si="1064">P3706+TIME(1,,)</f>
        <v>44349.083333324481</v>
      </c>
      <c r="Q3707">
        <f t="shared" si="1049"/>
        <v>2</v>
      </c>
      <c r="R3707">
        <f t="shared" si="1050"/>
        <v>6</v>
      </c>
      <c r="S3707">
        <f t="shared" si="1051"/>
        <v>3</v>
      </c>
      <c r="T3707">
        <f t="shared" si="1052"/>
        <v>2</v>
      </c>
      <c r="U3707">
        <f t="shared" si="1053"/>
        <v>1</v>
      </c>
      <c r="V3707">
        <f t="shared" ca="1" si="1054"/>
        <v>0.20319999999999999</v>
      </c>
      <c r="W3707">
        <f>INDEX(Solarstrahlungsdaten!$B$13:$G$8772,Übersicht!O3707,Übersicht!$E$10)</f>
        <v>0</v>
      </c>
      <c r="X3707">
        <f t="shared" si="1055"/>
        <v>0</v>
      </c>
      <c r="Y3707">
        <f t="shared" ca="1" si="1056"/>
        <v>0.20319999999999999</v>
      </c>
      <c r="Z3707">
        <f t="shared" ca="1" si="1057"/>
        <v>0</v>
      </c>
      <c r="AA3707">
        <f t="shared" ca="1" si="1058"/>
        <v>0</v>
      </c>
      <c r="AB3707">
        <f t="shared" ca="1" si="1059"/>
        <v>0.20319999999999999</v>
      </c>
      <c r="AC3707">
        <f t="shared" ref="AC3707:AC3770" ca="1" si="1065">AC3706+AA3707-AB3707</f>
        <v>5.5647200000000063E-2</v>
      </c>
      <c r="AD3707">
        <f t="shared" ca="1" si="1048"/>
        <v>0</v>
      </c>
      <c r="AE3707">
        <f t="shared" ca="1" si="1060"/>
        <v>0</v>
      </c>
      <c r="AF3707">
        <f t="shared" ca="1" si="1061"/>
        <v>0</v>
      </c>
      <c r="AG3707">
        <f t="shared" ca="1" si="1062"/>
        <v>1.3911800000000016E-2</v>
      </c>
      <c r="AH3707">
        <f t="shared" ca="1" si="1063"/>
        <v>0</v>
      </c>
    </row>
    <row r="3708" spans="15:34" x14ac:dyDescent="0.25">
      <c r="O3708">
        <v>3652</v>
      </c>
      <c r="P3708" s="2">
        <f t="shared" si="1064"/>
        <v>44349.124999991145</v>
      </c>
      <c r="Q3708">
        <f t="shared" si="1049"/>
        <v>2</v>
      </c>
      <c r="R3708">
        <f t="shared" si="1050"/>
        <v>6</v>
      </c>
      <c r="S3708">
        <f t="shared" si="1051"/>
        <v>3</v>
      </c>
      <c r="T3708">
        <f t="shared" si="1052"/>
        <v>3</v>
      </c>
      <c r="U3708">
        <f t="shared" si="1053"/>
        <v>1</v>
      </c>
      <c r="V3708">
        <f t="shared" ca="1" si="1054"/>
        <v>0.18919999999999998</v>
      </c>
      <c r="W3708">
        <f>INDEX(Solarstrahlungsdaten!$B$13:$G$8772,Übersicht!O3708,Übersicht!$E$10)</f>
        <v>0</v>
      </c>
      <c r="X3708">
        <f t="shared" si="1055"/>
        <v>0</v>
      </c>
      <c r="Y3708">
        <f t="shared" ca="1" si="1056"/>
        <v>0.18919999999999998</v>
      </c>
      <c r="Z3708">
        <f t="shared" ca="1" si="1057"/>
        <v>0</v>
      </c>
      <c r="AA3708">
        <f t="shared" ca="1" si="1058"/>
        <v>0</v>
      </c>
      <c r="AB3708">
        <f t="shared" ca="1" si="1059"/>
        <v>5.5647200000000063E-2</v>
      </c>
      <c r="AC3708">
        <f t="shared" ca="1" si="1065"/>
        <v>0</v>
      </c>
      <c r="AD3708">
        <f t="shared" ca="1" si="1048"/>
        <v>0.13355279999999992</v>
      </c>
      <c r="AE3708">
        <f t="shared" ca="1" si="1060"/>
        <v>0</v>
      </c>
      <c r="AF3708">
        <f t="shared" ca="1" si="1061"/>
        <v>0.13355279999999992</v>
      </c>
      <c r="AG3708">
        <f t="shared" ca="1" si="1062"/>
        <v>0</v>
      </c>
      <c r="AH3708">
        <f t="shared" ca="1" si="1063"/>
        <v>1</v>
      </c>
    </row>
    <row r="3709" spans="15:34" x14ac:dyDescent="0.25">
      <c r="O3709">
        <v>3653</v>
      </c>
      <c r="P3709" s="2">
        <f t="shared" si="1064"/>
        <v>44349.166666657809</v>
      </c>
      <c r="Q3709">
        <f t="shared" si="1049"/>
        <v>2</v>
      </c>
      <c r="R3709">
        <f t="shared" si="1050"/>
        <v>6</v>
      </c>
      <c r="S3709">
        <f t="shared" si="1051"/>
        <v>3</v>
      </c>
      <c r="T3709">
        <f t="shared" si="1052"/>
        <v>4</v>
      </c>
      <c r="U3709">
        <f t="shared" si="1053"/>
        <v>1</v>
      </c>
      <c r="V3709">
        <f t="shared" ca="1" si="1054"/>
        <v>0.191</v>
      </c>
      <c r="W3709">
        <f>INDEX(Solarstrahlungsdaten!$B$13:$G$8772,Übersicht!O3709,Übersicht!$E$10)</f>
        <v>2.0649999999999999</v>
      </c>
      <c r="X3709">
        <f t="shared" si="1055"/>
        <v>7.1035999999999998E-3</v>
      </c>
      <c r="Y3709">
        <f t="shared" ca="1" si="1056"/>
        <v>0.18389640000000002</v>
      </c>
      <c r="Z3709">
        <f t="shared" ca="1" si="1057"/>
        <v>7.1035999999999998E-3</v>
      </c>
      <c r="AA3709">
        <f t="shared" ca="1" si="1058"/>
        <v>0</v>
      </c>
      <c r="AB3709">
        <f t="shared" ca="1" si="1059"/>
        <v>0</v>
      </c>
      <c r="AC3709">
        <f t="shared" ca="1" si="1065"/>
        <v>0</v>
      </c>
      <c r="AD3709">
        <f t="shared" ca="1" si="1048"/>
        <v>0.18389640000000002</v>
      </c>
      <c r="AE3709">
        <f t="shared" ca="1" si="1060"/>
        <v>0</v>
      </c>
      <c r="AF3709">
        <f t="shared" ca="1" si="1061"/>
        <v>0.18389640000000002</v>
      </c>
      <c r="AG3709">
        <f t="shared" ca="1" si="1062"/>
        <v>0</v>
      </c>
      <c r="AH3709">
        <f t="shared" ca="1" si="1063"/>
        <v>1</v>
      </c>
    </row>
    <row r="3710" spans="15:34" x14ac:dyDescent="0.25">
      <c r="O3710">
        <v>3654</v>
      </c>
      <c r="P3710" s="2">
        <f t="shared" si="1064"/>
        <v>44349.208333324474</v>
      </c>
      <c r="Q3710">
        <f t="shared" si="1049"/>
        <v>2</v>
      </c>
      <c r="R3710">
        <f t="shared" si="1050"/>
        <v>6</v>
      </c>
      <c r="S3710">
        <f t="shared" si="1051"/>
        <v>3</v>
      </c>
      <c r="T3710">
        <f t="shared" si="1052"/>
        <v>5</v>
      </c>
      <c r="U3710">
        <f t="shared" si="1053"/>
        <v>1</v>
      </c>
      <c r="V3710">
        <f t="shared" ca="1" si="1054"/>
        <v>0.21959999999999999</v>
      </c>
      <c r="W3710">
        <f>INDEX(Solarstrahlungsdaten!$B$13:$G$8772,Übersicht!O3710,Übersicht!$E$10)</f>
        <v>67.27000000000001</v>
      </c>
      <c r="X3710">
        <f t="shared" si="1055"/>
        <v>0.23140880000000003</v>
      </c>
      <c r="Y3710">
        <f t="shared" ca="1" si="1056"/>
        <v>-1.1808800000000036E-2</v>
      </c>
      <c r="Z3710">
        <f t="shared" ca="1" si="1057"/>
        <v>0.21959999999999999</v>
      </c>
      <c r="AA3710">
        <f t="shared" ca="1" si="1058"/>
        <v>1.1808800000000036E-2</v>
      </c>
      <c r="AB3710">
        <f t="shared" ca="1" si="1059"/>
        <v>0</v>
      </c>
      <c r="AC3710">
        <f t="shared" ca="1" si="1065"/>
        <v>1.1808800000000036E-2</v>
      </c>
      <c r="AD3710">
        <f t="shared" ca="1" si="1048"/>
        <v>0</v>
      </c>
      <c r="AE3710">
        <f t="shared" ca="1" si="1060"/>
        <v>0</v>
      </c>
      <c r="AF3710">
        <f t="shared" ca="1" si="1061"/>
        <v>0</v>
      </c>
      <c r="AG3710">
        <f t="shared" ca="1" si="1062"/>
        <v>2.952200000000009E-3</v>
      </c>
      <c r="AH3710">
        <f t="shared" ca="1" si="1063"/>
        <v>0</v>
      </c>
    </row>
    <row r="3711" spans="15:34" x14ac:dyDescent="0.25">
      <c r="O3711">
        <v>3655</v>
      </c>
      <c r="P3711" s="2">
        <f t="shared" si="1064"/>
        <v>44349.249999991138</v>
      </c>
      <c r="Q3711">
        <f t="shared" si="1049"/>
        <v>2</v>
      </c>
      <c r="R3711">
        <f t="shared" si="1050"/>
        <v>6</v>
      </c>
      <c r="S3711">
        <f t="shared" si="1051"/>
        <v>3</v>
      </c>
      <c r="T3711">
        <f t="shared" si="1052"/>
        <v>6</v>
      </c>
      <c r="U3711">
        <f t="shared" si="1053"/>
        <v>1</v>
      </c>
      <c r="V3711">
        <f t="shared" ca="1" si="1054"/>
        <v>0.34410000000000002</v>
      </c>
      <c r="W3711">
        <f>INDEX(Solarstrahlungsdaten!$B$13:$G$8772,Übersicht!O3711,Übersicht!$E$10)</f>
        <v>305.48500000000001</v>
      </c>
      <c r="X3711">
        <f t="shared" si="1055"/>
        <v>1.0508683999999999</v>
      </c>
      <c r="Y3711">
        <f t="shared" ca="1" si="1056"/>
        <v>-0.70676839999999985</v>
      </c>
      <c r="Z3711">
        <f t="shared" ca="1" si="1057"/>
        <v>0.34410000000000002</v>
      </c>
      <c r="AA3711">
        <f t="shared" ca="1" si="1058"/>
        <v>0.70676839999999985</v>
      </c>
      <c r="AB3711">
        <f t="shared" ca="1" si="1059"/>
        <v>0</v>
      </c>
      <c r="AC3711">
        <f t="shared" ca="1" si="1065"/>
        <v>0.71857719999999992</v>
      </c>
      <c r="AD3711">
        <f t="shared" ca="1" si="1048"/>
        <v>0</v>
      </c>
      <c r="AE3711">
        <f t="shared" ca="1" si="1060"/>
        <v>0</v>
      </c>
      <c r="AF3711">
        <f t="shared" ca="1" si="1061"/>
        <v>0</v>
      </c>
      <c r="AG3711">
        <f t="shared" ca="1" si="1062"/>
        <v>0.17964429999999998</v>
      </c>
      <c r="AH3711">
        <f t="shared" ca="1" si="1063"/>
        <v>0</v>
      </c>
    </row>
    <row r="3712" spans="15:34" x14ac:dyDescent="0.25">
      <c r="O3712">
        <v>3656</v>
      </c>
      <c r="P3712" s="2">
        <f t="shared" si="1064"/>
        <v>44349.291666657802</v>
      </c>
      <c r="Q3712">
        <f t="shared" si="1049"/>
        <v>2</v>
      </c>
      <c r="R3712">
        <f t="shared" si="1050"/>
        <v>6</v>
      </c>
      <c r="S3712">
        <f t="shared" si="1051"/>
        <v>3</v>
      </c>
      <c r="T3712">
        <f t="shared" si="1052"/>
        <v>7</v>
      </c>
      <c r="U3712">
        <f t="shared" si="1053"/>
        <v>1</v>
      </c>
      <c r="V3712">
        <f t="shared" ca="1" si="1054"/>
        <v>0.49979999999999997</v>
      </c>
      <c r="W3712">
        <f>INDEX(Solarstrahlungsdaten!$B$13:$G$8772,Übersicht!O3712,Übersicht!$E$10)</f>
        <v>146.63</v>
      </c>
      <c r="X3712">
        <f t="shared" si="1055"/>
        <v>0.50440719999999994</v>
      </c>
      <c r="Y3712">
        <f t="shared" ca="1" si="1056"/>
        <v>-4.607199999999978E-3</v>
      </c>
      <c r="Z3712">
        <f t="shared" ca="1" si="1057"/>
        <v>0.49979999999999997</v>
      </c>
      <c r="AA3712">
        <f t="shared" ca="1" si="1058"/>
        <v>4.607199999999978E-3</v>
      </c>
      <c r="AB3712">
        <f t="shared" ca="1" si="1059"/>
        <v>0</v>
      </c>
      <c r="AC3712">
        <f t="shared" ca="1" si="1065"/>
        <v>0.72318439999999984</v>
      </c>
      <c r="AD3712">
        <f t="shared" ca="1" si="1048"/>
        <v>0</v>
      </c>
      <c r="AE3712">
        <f t="shared" ca="1" si="1060"/>
        <v>0</v>
      </c>
      <c r="AF3712">
        <f t="shared" ca="1" si="1061"/>
        <v>0</v>
      </c>
      <c r="AG3712">
        <f t="shared" ca="1" si="1062"/>
        <v>0.18079609999999996</v>
      </c>
      <c r="AH3712">
        <f t="shared" ca="1" si="1063"/>
        <v>0</v>
      </c>
    </row>
    <row r="3713" spans="15:34" x14ac:dyDescent="0.25">
      <c r="O3713">
        <v>3657</v>
      </c>
      <c r="P3713" s="2">
        <f t="shared" si="1064"/>
        <v>44349.333333324466</v>
      </c>
      <c r="Q3713">
        <f t="shared" si="1049"/>
        <v>2</v>
      </c>
      <c r="R3713">
        <f t="shared" si="1050"/>
        <v>6</v>
      </c>
      <c r="S3713">
        <f t="shared" si="1051"/>
        <v>3</v>
      </c>
      <c r="T3713">
        <f t="shared" si="1052"/>
        <v>8</v>
      </c>
      <c r="U3713">
        <f t="shared" si="1053"/>
        <v>1</v>
      </c>
      <c r="V3713">
        <f t="shared" ca="1" si="1054"/>
        <v>0.55649999999999999</v>
      </c>
      <c r="W3713">
        <f>INDEX(Solarstrahlungsdaten!$B$13:$G$8772,Übersicht!O3713,Übersicht!$E$10)</f>
        <v>292.64999999999998</v>
      </c>
      <c r="X3713">
        <f t="shared" si="1055"/>
        <v>1.0067159999999999</v>
      </c>
      <c r="Y3713">
        <f t="shared" ca="1" si="1056"/>
        <v>-0.45021599999999995</v>
      </c>
      <c r="Z3713">
        <f t="shared" ca="1" si="1057"/>
        <v>0.55649999999999999</v>
      </c>
      <c r="AA3713">
        <f t="shared" ca="1" si="1058"/>
        <v>0.45021599999999995</v>
      </c>
      <c r="AB3713">
        <f t="shared" ca="1" si="1059"/>
        <v>0</v>
      </c>
      <c r="AC3713">
        <f t="shared" ca="1" si="1065"/>
        <v>1.1734003999999998</v>
      </c>
      <c r="AD3713">
        <f t="shared" ca="1" si="1048"/>
        <v>0</v>
      </c>
      <c r="AE3713">
        <f t="shared" ca="1" si="1060"/>
        <v>0</v>
      </c>
      <c r="AF3713">
        <f t="shared" ca="1" si="1061"/>
        <v>0</v>
      </c>
      <c r="AG3713">
        <f t="shared" ca="1" si="1062"/>
        <v>0.29335009999999995</v>
      </c>
      <c r="AH3713">
        <f t="shared" ca="1" si="1063"/>
        <v>0</v>
      </c>
    </row>
    <row r="3714" spans="15:34" x14ac:dyDescent="0.25">
      <c r="O3714">
        <v>3658</v>
      </c>
      <c r="P3714" s="2">
        <f t="shared" si="1064"/>
        <v>44349.374999991131</v>
      </c>
      <c r="Q3714">
        <f t="shared" si="1049"/>
        <v>2</v>
      </c>
      <c r="R3714">
        <f t="shared" si="1050"/>
        <v>6</v>
      </c>
      <c r="S3714">
        <f t="shared" si="1051"/>
        <v>3</v>
      </c>
      <c r="T3714">
        <f t="shared" si="1052"/>
        <v>9</v>
      </c>
      <c r="U3714">
        <f t="shared" si="1053"/>
        <v>1</v>
      </c>
      <c r="V3714">
        <f t="shared" ca="1" si="1054"/>
        <v>0.57879999999999998</v>
      </c>
      <c r="W3714">
        <f>INDEX(Solarstrahlungsdaten!$B$13:$G$8772,Übersicht!O3714,Übersicht!$E$10)</f>
        <v>169.59</v>
      </c>
      <c r="X3714">
        <f t="shared" si="1055"/>
        <v>0.58338959999999995</v>
      </c>
      <c r="Y3714">
        <f t="shared" ca="1" si="1056"/>
        <v>-4.5895999999999715E-3</v>
      </c>
      <c r="Z3714">
        <f t="shared" ca="1" si="1057"/>
        <v>0.57879999999999998</v>
      </c>
      <c r="AA3714">
        <f t="shared" ca="1" si="1058"/>
        <v>4.5895999999999715E-3</v>
      </c>
      <c r="AB3714">
        <f t="shared" ca="1" si="1059"/>
        <v>0</v>
      </c>
      <c r="AC3714">
        <f t="shared" ca="1" si="1065"/>
        <v>1.1779899999999999</v>
      </c>
      <c r="AD3714">
        <f t="shared" ca="1" si="1048"/>
        <v>0</v>
      </c>
      <c r="AE3714">
        <f t="shared" ca="1" si="1060"/>
        <v>0</v>
      </c>
      <c r="AF3714">
        <f t="shared" ca="1" si="1061"/>
        <v>0</v>
      </c>
      <c r="AG3714">
        <f t="shared" ca="1" si="1062"/>
        <v>0.29449749999999997</v>
      </c>
      <c r="AH3714">
        <f t="shared" ca="1" si="1063"/>
        <v>0</v>
      </c>
    </row>
    <row r="3715" spans="15:34" x14ac:dyDescent="0.25">
      <c r="O3715">
        <v>3659</v>
      </c>
      <c r="P3715" s="2">
        <f t="shared" si="1064"/>
        <v>44349.416666657795</v>
      </c>
      <c r="Q3715">
        <f t="shared" si="1049"/>
        <v>2</v>
      </c>
      <c r="R3715">
        <f t="shared" si="1050"/>
        <v>6</v>
      </c>
      <c r="S3715">
        <f t="shared" si="1051"/>
        <v>3</v>
      </c>
      <c r="T3715">
        <f t="shared" si="1052"/>
        <v>10</v>
      </c>
      <c r="U3715">
        <f t="shared" si="1053"/>
        <v>1</v>
      </c>
      <c r="V3715">
        <f t="shared" ca="1" si="1054"/>
        <v>0.56110000000000004</v>
      </c>
      <c r="W3715">
        <f>INDEX(Solarstrahlungsdaten!$B$13:$G$8772,Übersicht!O3715,Übersicht!$E$10)</f>
        <v>392.92500000000001</v>
      </c>
      <c r="X3715">
        <f t="shared" si="1055"/>
        <v>1.3516620000000001</v>
      </c>
      <c r="Y3715">
        <f t="shared" ca="1" si="1056"/>
        <v>-0.7905620000000001</v>
      </c>
      <c r="Z3715">
        <f t="shared" ca="1" si="1057"/>
        <v>0.56110000000000004</v>
      </c>
      <c r="AA3715">
        <f t="shared" ca="1" si="1058"/>
        <v>0.7905620000000001</v>
      </c>
      <c r="AB3715">
        <f t="shared" ca="1" si="1059"/>
        <v>0</v>
      </c>
      <c r="AC3715">
        <f t="shared" ca="1" si="1065"/>
        <v>1.9685519999999999</v>
      </c>
      <c r="AD3715">
        <f t="shared" ca="1" si="1048"/>
        <v>0</v>
      </c>
      <c r="AE3715">
        <f t="shared" ca="1" si="1060"/>
        <v>0</v>
      </c>
      <c r="AF3715">
        <f t="shared" ca="1" si="1061"/>
        <v>0</v>
      </c>
      <c r="AG3715">
        <f t="shared" ca="1" si="1062"/>
        <v>0.49213799999999996</v>
      </c>
      <c r="AH3715">
        <f t="shared" ca="1" si="1063"/>
        <v>0</v>
      </c>
    </row>
    <row r="3716" spans="15:34" x14ac:dyDescent="0.25">
      <c r="O3716">
        <v>3660</v>
      </c>
      <c r="P3716" s="2">
        <f t="shared" si="1064"/>
        <v>44349.458333324459</v>
      </c>
      <c r="Q3716">
        <f t="shared" si="1049"/>
        <v>2</v>
      </c>
      <c r="R3716">
        <f t="shared" si="1050"/>
        <v>6</v>
      </c>
      <c r="S3716">
        <f t="shared" si="1051"/>
        <v>3</v>
      </c>
      <c r="T3716">
        <f t="shared" si="1052"/>
        <v>11</v>
      </c>
      <c r="U3716">
        <f t="shared" si="1053"/>
        <v>1</v>
      </c>
      <c r="V3716">
        <f t="shared" ca="1" si="1054"/>
        <v>0.5595</v>
      </c>
      <c r="W3716">
        <f>INDEX(Solarstrahlungsdaten!$B$13:$G$8772,Übersicht!O3716,Übersicht!$E$10)</f>
        <v>246.81</v>
      </c>
      <c r="X3716">
        <f t="shared" si="1055"/>
        <v>0.84902639999999996</v>
      </c>
      <c r="Y3716">
        <f t="shared" ca="1" si="1056"/>
        <v>-0.28952639999999996</v>
      </c>
      <c r="Z3716">
        <f t="shared" ca="1" si="1057"/>
        <v>0.5595</v>
      </c>
      <c r="AA3716">
        <f t="shared" ca="1" si="1058"/>
        <v>0.28952639999999996</v>
      </c>
      <c r="AB3716">
        <f t="shared" ca="1" si="1059"/>
        <v>0</v>
      </c>
      <c r="AC3716">
        <f t="shared" ca="1" si="1065"/>
        <v>2.2580783999999996</v>
      </c>
      <c r="AD3716">
        <f t="shared" ca="1" si="1048"/>
        <v>0</v>
      </c>
      <c r="AE3716">
        <f t="shared" ca="1" si="1060"/>
        <v>0</v>
      </c>
      <c r="AF3716">
        <f t="shared" ca="1" si="1061"/>
        <v>0</v>
      </c>
      <c r="AG3716">
        <f t="shared" ca="1" si="1062"/>
        <v>0.5645195999999999</v>
      </c>
      <c r="AH3716">
        <f t="shared" ca="1" si="1063"/>
        <v>0</v>
      </c>
    </row>
    <row r="3717" spans="15:34" x14ac:dyDescent="0.25">
      <c r="O3717">
        <v>3661</v>
      </c>
      <c r="P3717" s="2">
        <f t="shared" si="1064"/>
        <v>44349.499999991123</v>
      </c>
      <c r="Q3717">
        <f t="shared" si="1049"/>
        <v>2</v>
      </c>
      <c r="R3717">
        <f t="shared" si="1050"/>
        <v>6</v>
      </c>
      <c r="S3717">
        <f t="shared" si="1051"/>
        <v>3</v>
      </c>
      <c r="T3717">
        <f t="shared" si="1052"/>
        <v>12</v>
      </c>
      <c r="U3717">
        <f t="shared" si="1053"/>
        <v>1</v>
      </c>
      <c r="V3717">
        <f t="shared" ca="1" si="1054"/>
        <v>0.61539999999999995</v>
      </c>
      <c r="W3717">
        <f>INDEX(Solarstrahlungsdaten!$B$13:$G$8772,Übersicht!O3717,Übersicht!$E$10)</f>
        <v>133.15</v>
      </c>
      <c r="X3717">
        <f t="shared" si="1055"/>
        <v>0.45803600000000005</v>
      </c>
      <c r="Y3717">
        <f t="shared" ca="1" si="1056"/>
        <v>0.15736399999999989</v>
      </c>
      <c r="Z3717">
        <f t="shared" ca="1" si="1057"/>
        <v>0.45803600000000005</v>
      </c>
      <c r="AA3717">
        <f t="shared" ca="1" si="1058"/>
        <v>0</v>
      </c>
      <c r="AB3717">
        <f t="shared" ca="1" si="1059"/>
        <v>0.15736399999999989</v>
      </c>
      <c r="AC3717">
        <f t="shared" ca="1" si="1065"/>
        <v>2.1007143999999998</v>
      </c>
      <c r="AD3717">
        <f t="shared" ca="1" si="1048"/>
        <v>0</v>
      </c>
      <c r="AE3717">
        <f t="shared" ca="1" si="1060"/>
        <v>0</v>
      </c>
      <c r="AF3717">
        <f t="shared" ca="1" si="1061"/>
        <v>0</v>
      </c>
      <c r="AG3717">
        <f t="shared" ca="1" si="1062"/>
        <v>0.52517859999999994</v>
      </c>
      <c r="AH3717">
        <f t="shared" ca="1" si="1063"/>
        <v>0</v>
      </c>
    </row>
    <row r="3718" spans="15:34" x14ac:dyDescent="0.25">
      <c r="O3718">
        <v>3662</v>
      </c>
      <c r="P3718" s="2">
        <f t="shared" si="1064"/>
        <v>44349.541666657788</v>
      </c>
      <c r="Q3718">
        <f t="shared" si="1049"/>
        <v>2</v>
      </c>
      <c r="R3718">
        <f t="shared" si="1050"/>
        <v>6</v>
      </c>
      <c r="S3718">
        <f t="shared" si="1051"/>
        <v>3</v>
      </c>
      <c r="T3718">
        <f t="shared" si="1052"/>
        <v>13</v>
      </c>
      <c r="U3718">
        <f t="shared" si="1053"/>
        <v>1</v>
      </c>
      <c r="V3718">
        <f t="shared" ca="1" si="1054"/>
        <v>0.62909999999999988</v>
      </c>
      <c r="W3718">
        <f>INDEX(Solarstrahlungsdaten!$B$13:$G$8772,Übersicht!O3718,Übersicht!$E$10)</f>
        <v>52.41</v>
      </c>
      <c r="X3718">
        <f t="shared" si="1055"/>
        <v>0.18029039999999999</v>
      </c>
      <c r="Y3718">
        <f t="shared" ca="1" si="1056"/>
        <v>0.44880959999999992</v>
      </c>
      <c r="Z3718">
        <f t="shared" ca="1" si="1057"/>
        <v>0.18029039999999999</v>
      </c>
      <c r="AA3718">
        <f t="shared" ca="1" si="1058"/>
        <v>0</v>
      </c>
      <c r="AB3718">
        <f t="shared" ca="1" si="1059"/>
        <v>0.44880959999999992</v>
      </c>
      <c r="AC3718">
        <f t="shared" ca="1" si="1065"/>
        <v>1.6519047999999998</v>
      </c>
      <c r="AD3718">
        <f t="shared" ca="1" si="1048"/>
        <v>0</v>
      </c>
      <c r="AE3718">
        <f t="shared" ca="1" si="1060"/>
        <v>0</v>
      </c>
      <c r="AF3718">
        <f t="shared" ca="1" si="1061"/>
        <v>0</v>
      </c>
      <c r="AG3718">
        <f t="shared" ca="1" si="1062"/>
        <v>0.41297619999999996</v>
      </c>
      <c r="AH3718">
        <f t="shared" ca="1" si="1063"/>
        <v>0</v>
      </c>
    </row>
    <row r="3719" spans="15:34" x14ac:dyDescent="0.25">
      <c r="O3719">
        <v>3663</v>
      </c>
      <c r="P3719" s="2">
        <f t="shared" si="1064"/>
        <v>44349.583333324452</v>
      </c>
      <c r="Q3719">
        <f t="shared" si="1049"/>
        <v>2</v>
      </c>
      <c r="R3719">
        <f t="shared" si="1050"/>
        <v>6</v>
      </c>
      <c r="S3719">
        <f t="shared" si="1051"/>
        <v>3</v>
      </c>
      <c r="T3719">
        <f t="shared" si="1052"/>
        <v>14</v>
      </c>
      <c r="U3719">
        <f t="shared" si="1053"/>
        <v>1</v>
      </c>
      <c r="V3719">
        <f t="shared" ca="1" si="1054"/>
        <v>0.5454</v>
      </c>
      <c r="W3719">
        <f>INDEX(Solarstrahlungsdaten!$B$13:$G$8772,Übersicht!O3719,Übersicht!$E$10)</f>
        <v>301.72500000000002</v>
      </c>
      <c r="X3719">
        <f t="shared" si="1055"/>
        <v>1.0379340000000001</v>
      </c>
      <c r="Y3719">
        <f t="shared" ca="1" si="1056"/>
        <v>-0.49253400000000014</v>
      </c>
      <c r="Z3719">
        <f t="shared" ca="1" si="1057"/>
        <v>0.5454</v>
      </c>
      <c r="AA3719">
        <f t="shared" ca="1" si="1058"/>
        <v>0.49253400000000014</v>
      </c>
      <c r="AB3719">
        <f t="shared" ca="1" si="1059"/>
        <v>0</v>
      </c>
      <c r="AC3719">
        <f t="shared" ca="1" si="1065"/>
        <v>2.1444388000000001</v>
      </c>
      <c r="AD3719">
        <f t="shared" ca="1" si="1048"/>
        <v>0</v>
      </c>
      <c r="AE3719">
        <f t="shared" ca="1" si="1060"/>
        <v>0</v>
      </c>
      <c r="AF3719">
        <f t="shared" ca="1" si="1061"/>
        <v>0</v>
      </c>
      <c r="AG3719">
        <f t="shared" ca="1" si="1062"/>
        <v>0.53610970000000002</v>
      </c>
      <c r="AH3719">
        <f t="shared" ca="1" si="1063"/>
        <v>0</v>
      </c>
    </row>
    <row r="3720" spans="15:34" x14ac:dyDescent="0.25">
      <c r="O3720">
        <v>3664</v>
      </c>
      <c r="P3720" s="2">
        <f t="shared" si="1064"/>
        <v>44349.624999991116</v>
      </c>
      <c r="Q3720">
        <f t="shared" si="1049"/>
        <v>2</v>
      </c>
      <c r="R3720">
        <f t="shared" si="1050"/>
        <v>6</v>
      </c>
      <c r="S3720">
        <f t="shared" si="1051"/>
        <v>3</v>
      </c>
      <c r="T3720">
        <f t="shared" si="1052"/>
        <v>15</v>
      </c>
      <c r="U3720">
        <f t="shared" si="1053"/>
        <v>1</v>
      </c>
      <c r="V3720">
        <f t="shared" ca="1" si="1054"/>
        <v>0.48510000000000003</v>
      </c>
      <c r="W3720">
        <f>INDEX(Solarstrahlungsdaten!$B$13:$G$8772,Übersicht!O3720,Übersicht!$E$10)</f>
        <v>113.34</v>
      </c>
      <c r="X3720">
        <f t="shared" si="1055"/>
        <v>0.3898896</v>
      </c>
      <c r="Y3720">
        <f t="shared" ca="1" si="1056"/>
        <v>9.5210400000000028E-2</v>
      </c>
      <c r="Z3720">
        <f t="shared" ca="1" si="1057"/>
        <v>0.3898896</v>
      </c>
      <c r="AA3720">
        <f t="shared" ca="1" si="1058"/>
        <v>0</v>
      </c>
      <c r="AB3720">
        <f t="shared" ca="1" si="1059"/>
        <v>9.5210400000000028E-2</v>
      </c>
      <c r="AC3720">
        <f t="shared" ca="1" si="1065"/>
        <v>2.0492284000000001</v>
      </c>
      <c r="AD3720">
        <f t="shared" ca="1" si="1048"/>
        <v>0</v>
      </c>
      <c r="AE3720">
        <f t="shared" ca="1" si="1060"/>
        <v>0</v>
      </c>
      <c r="AF3720">
        <f t="shared" ca="1" si="1061"/>
        <v>0</v>
      </c>
      <c r="AG3720">
        <f t="shared" ca="1" si="1062"/>
        <v>0.51230710000000002</v>
      </c>
      <c r="AH3720">
        <f t="shared" ca="1" si="1063"/>
        <v>0</v>
      </c>
    </row>
    <row r="3721" spans="15:34" x14ac:dyDescent="0.25">
      <c r="O3721">
        <v>3665</v>
      </c>
      <c r="P3721" s="2">
        <f t="shared" si="1064"/>
        <v>44349.66666665778</v>
      </c>
      <c r="Q3721">
        <f t="shared" si="1049"/>
        <v>2</v>
      </c>
      <c r="R3721">
        <f t="shared" si="1050"/>
        <v>6</v>
      </c>
      <c r="S3721">
        <f t="shared" si="1051"/>
        <v>3</v>
      </c>
      <c r="T3721">
        <f t="shared" si="1052"/>
        <v>16</v>
      </c>
      <c r="U3721">
        <f t="shared" si="1053"/>
        <v>1</v>
      </c>
      <c r="V3721">
        <f t="shared" ca="1" si="1054"/>
        <v>0.45910000000000001</v>
      </c>
      <c r="W3721">
        <f>INDEX(Solarstrahlungsdaten!$B$13:$G$8772,Übersicht!O3721,Übersicht!$E$10)</f>
        <v>134.47</v>
      </c>
      <c r="X3721">
        <f t="shared" si="1055"/>
        <v>0.46257680000000001</v>
      </c>
      <c r="Y3721">
        <f t="shared" ca="1" si="1056"/>
        <v>-3.4768000000000021E-3</v>
      </c>
      <c r="Z3721">
        <f t="shared" ca="1" si="1057"/>
        <v>0.45910000000000001</v>
      </c>
      <c r="AA3721">
        <f t="shared" ca="1" si="1058"/>
        <v>3.4768000000000021E-3</v>
      </c>
      <c r="AB3721">
        <f t="shared" ca="1" si="1059"/>
        <v>0</v>
      </c>
      <c r="AC3721">
        <f t="shared" ca="1" si="1065"/>
        <v>2.0527052000000001</v>
      </c>
      <c r="AD3721">
        <f t="shared" ca="1" si="1048"/>
        <v>0</v>
      </c>
      <c r="AE3721">
        <f t="shared" ca="1" si="1060"/>
        <v>0</v>
      </c>
      <c r="AF3721">
        <f t="shared" ca="1" si="1061"/>
        <v>0</v>
      </c>
      <c r="AG3721">
        <f t="shared" ca="1" si="1062"/>
        <v>0.51317630000000003</v>
      </c>
      <c r="AH3721">
        <f t="shared" ca="1" si="1063"/>
        <v>0</v>
      </c>
    </row>
    <row r="3722" spans="15:34" x14ac:dyDescent="0.25">
      <c r="O3722">
        <v>3666</v>
      </c>
      <c r="P3722" s="2">
        <f t="shared" si="1064"/>
        <v>44349.708333324445</v>
      </c>
      <c r="Q3722">
        <f t="shared" si="1049"/>
        <v>2</v>
      </c>
      <c r="R3722">
        <f t="shared" si="1050"/>
        <v>6</v>
      </c>
      <c r="S3722">
        <f t="shared" si="1051"/>
        <v>3</v>
      </c>
      <c r="T3722">
        <f t="shared" si="1052"/>
        <v>17</v>
      </c>
      <c r="U3722">
        <f t="shared" si="1053"/>
        <v>1</v>
      </c>
      <c r="V3722">
        <f t="shared" ca="1" si="1054"/>
        <v>0.47749999999999998</v>
      </c>
      <c r="W3722">
        <f>INDEX(Solarstrahlungsdaten!$B$13:$G$8772,Übersicht!O3722,Übersicht!$E$10)</f>
        <v>11.18</v>
      </c>
      <c r="X3722">
        <f t="shared" si="1055"/>
        <v>3.8459199999999999E-2</v>
      </c>
      <c r="Y3722">
        <f t="shared" ca="1" si="1056"/>
        <v>0.43904080000000001</v>
      </c>
      <c r="Z3722">
        <f t="shared" ca="1" si="1057"/>
        <v>3.8459199999999999E-2</v>
      </c>
      <c r="AA3722">
        <f t="shared" ca="1" si="1058"/>
        <v>0</v>
      </c>
      <c r="AB3722">
        <f t="shared" ca="1" si="1059"/>
        <v>0.43904080000000001</v>
      </c>
      <c r="AC3722">
        <f t="shared" ca="1" si="1065"/>
        <v>1.6136644000000002</v>
      </c>
      <c r="AD3722">
        <f t="shared" ca="1" si="1048"/>
        <v>0</v>
      </c>
      <c r="AE3722">
        <f t="shared" ca="1" si="1060"/>
        <v>0</v>
      </c>
      <c r="AF3722">
        <f t="shared" ca="1" si="1061"/>
        <v>0</v>
      </c>
      <c r="AG3722">
        <f t="shared" ca="1" si="1062"/>
        <v>0.40341610000000006</v>
      </c>
      <c r="AH3722">
        <f t="shared" ca="1" si="1063"/>
        <v>0</v>
      </c>
    </row>
    <row r="3723" spans="15:34" x14ac:dyDescent="0.25">
      <c r="O3723">
        <v>3667</v>
      </c>
      <c r="P3723" s="2">
        <f t="shared" si="1064"/>
        <v>44349.749999991109</v>
      </c>
      <c r="Q3723">
        <f t="shared" si="1049"/>
        <v>2</v>
      </c>
      <c r="R3723">
        <f t="shared" si="1050"/>
        <v>6</v>
      </c>
      <c r="S3723">
        <f t="shared" si="1051"/>
        <v>3</v>
      </c>
      <c r="T3723">
        <f t="shared" si="1052"/>
        <v>18</v>
      </c>
      <c r="U3723">
        <f t="shared" si="1053"/>
        <v>1</v>
      </c>
      <c r="V3723">
        <f t="shared" ca="1" si="1054"/>
        <v>0.5454</v>
      </c>
      <c r="W3723">
        <f>INDEX(Solarstrahlungsdaten!$B$13:$G$8772,Übersicht!O3723,Übersicht!$E$10)</f>
        <v>2.4699999999999998</v>
      </c>
      <c r="X3723">
        <f t="shared" si="1055"/>
        <v>8.4967999999999988E-3</v>
      </c>
      <c r="Y3723">
        <f t="shared" ca="1" si="1056"/>
        <v>0.53690320000000002</v>
      </c>
      <c r="Z3723">
        <f t="shared" ca="1" si="1057"/>
        <v>8.4967999999999988E-3</v>
      </c>
      <c r="AA3723">
        <f t="shared" ca="1" si="1058"/>
        <v>0</v>
      </c>
      <c r="AB3723">
        <f t="shared" ca="1" si="1059"/>
        <v>0.53690320000000002</v>
      </c>
      <c r="AC3723">
        <f t="shared" ca="1" si="1065"/>
        <v>1.0767612000000002</v>
      </c>
      <c r="AD3723">
        <f t="shared" ca="1" si="1048"/>
        <v>0</v>
      </c>
      <c r="AE3723">
        <f t="shared" ca="1" si="1060"/>
        <v>0</v>
      </c>
      <c r="AF3723">
        <f t="shared" ca="1" si="1061"/>
        <v>0</v>
      </c>
      <c r="AG3723">
        <f t="shared" ca="1" si="1062"/>
        <v>0.26919030000000005</v>
      </c>
      <c r="AH3723">
        <f t="shared" ca="1" si="1063"/>
        <v>0</v>
      </c>
    </row>
    <row r="3724" spans="15:34" x14ac:dyDescent="0.25">
      <c r="O3724">
        <v>3668</v>
      </c>
      <c r="P3724" s="2">
        <f t="shared" si="1064"/>
        <v>44349.791666657773</v>
      </c>
      <c r="Q3724">
        <f t="shared" si="1049"/>
        <v>2</v>
      </c>
      <c r="R3724">
        <f t="shared" si="1050"/>
        <v>6</v>
      </c>
      <c r="S3724">
        <f t="shared" si="1051"/>
        <v>3</v>
      </c>
      <c r="T3724">
        <f t="shared" si="1052"/>
        <v>19</v>
      </c>
      <c r="U3724">
        <f t="shared" si="1053"/>
        <v>1</v>
      </c>
      <c r="V3724">
        <f t="shared" ca="1" si="1054"/>
        <v>0.64149999999999996</v>
      </c>
      <c r="W3724">
        <f>INDEX(Solarstrahlungsdaten!$B$13:$G$8772,Übersicht!O3724,Übersicht!$E$10)</f>
        <v>0</v>
      </c>
      <c r="X3724">
        <f t="shared" si="1055"/>
        <v>0</v>
      </c>
      <c r="Y3724">
        <f t="shared" ca="1" si="1056"/>
        <v>0.64149999999999996</v>
      </c>
      <c r="Z3724">
        <f t="shared" ca="1" si="1057"/>
        <v>0</v>
      </c>
      <c r="AA3724">
        <f t="shared" ca="1" si="1058"/>
        <v>0</v>
      </c>
      <c r="AB3724">
        <f t="shared" ca="1" si="1059"/>
        <v>0.64149999999999996</v>
      </c>
      <c r="AC3724">
        <f t="shared" ca="1" si="1065"/>
        <v>0.43526120000000024</v>
      </c>
      <c r="AD3724">
        <f t="shared" ca="1" si="1048"/>
        <v>0</v>
      </c>
      <c r="AE3724">
        <f t="shared" ca="1" si="1060"/>
        <v>0</v>
      </c>
      <c r="AF3724">
        <f t="shared" ca="1" si="1061"/>
        <v>0</v>
      </c>
      <c r="AG3724">
        <f t="shared" ca="1" si="1062"/>
        <v>0.10881530000000006</v>
      </c>
      <c r="AH3724">
        <f t="shared" ca="1" si="1063"/>
        <v>0</v>
      </c>
    </row>
    <row r="3725" spans="15:34" x14ac:dyDescent="0.25">
      <c r="O3725">
        <v>3669</v>
      </c>
      <c r="P3725" s="2">
        <f t="shared" si="1064"/>
        <v>44349.833333324437</v>
      </c>
      <c r="Q3725">
        <f t="shared" si="1049"/>
        <v>2</v>
      </c>
      <c r="R3725">
        <f t="shared" si="1050"/>
        <v>6</v>
      </c>
      <c r="S3725">
        <f t="shared" si="1051"/>
        <v>3</v>
      </c>
      <c r="T3725">
        <f t="shared" si="1052"/>
        <v>20</v>
      </c>
      <c r="U3725">
        <f t="shared" si="1053"/>
        <v>1</v>
      </c>
      <c r="V3725">
        <f t="shared" ca="1" si="1054"/>
        <v>0.67459999999999998</v>
      </c>
      <c r="W3725">
        <f>INDEX(Solarstrahlungsdaten!$B$13:$G$8772,Übersicht!O3725,Übersicht!$E$10)</f>
        <v>0</v>
      </c>
      <c r="X3725">
        <f t="shared" si="1055"/>
        <v>0</v>
      </c>
      <c r="Y3725">
        <f t="shared" ca="1" si="1056"/>
        <v>0.67459999999999998</v>
      </c>
      <c r="Z3725">
        <f t="shared" ca="1" si="1057"/>
        <v>0</v>
      </c>
      <c r="AA3725">
        <f t="shared" ca="1" si="1058"/>
        <v>0</v>
      </c>
      <c r="AB3725">
        <f t="shared" ca="1" si="1059"/>
        <v>0.43526120000000024</v>
      </c>
      <c r="AC3725">
        <f t="shared" ca="1" si="1065"/>
        <v>0</v>
      </c>
      <c r="AD3725">
        <f t="shared" ca="1" si="1048"/>
        <v>0.23933879999999974</v>
      </c>
      <c r="AE3725">
        <f t="shared" ca="1" si="1060"/>
        <v>0</v>
      </c>
      <c r="AF3725">
        <f t="shared" ca="1" si="1061"/>
        <v>0.23933879999999974</v>
      </c>
      <c r="AG3725">
        <f t="shared" ca="1" si="1062"/>
        <v>0</v>
      </c>
      <c r="AH3725">
        <f t="shared" ca="1" si="1063"/>
        <v>1</v>
      </c>
    </row>
    <row r="3726" spans="15:34" x14ac:dyDescent="0.25">
      <c r="O3726">
        <v>3670</v>
      </c>
      <c r="P3726" s="2">
        <f t="shared" si="1064"/>
        <v>44349.874999991102</v>
      </c>
      <c r="Q3726">
        <f t="shared" si="1049"/>
        <v>2</v>
      </c>
      <c r="R3726">
        <f t="shared" si="1050"/>
        <v>6</v>
      </c>
      <c r="S3726">
        <f t="shared" si="1051"/>
        <v>3</v>
      </c>
      <c r="T3726">
        <f t="shared" si="1052"/>
        <v>21</v>
      </c>
      <c r="U3726">
        <f t="shared" si="1053"/>
        <v>1</v>
      </c>
      <c r="V3726">
        <f t="shared" ca="1" si="1054"/>
        <v>0.63759999999999994</v>
      </c>
      <c r="W3726">
        <f>INDEX(Solarstrahlungsdaten!$B$13:$G$8772,Übersicht!O3726,Übersicht!$E$10)</f>
        <v>0</v>
      </c>
      <c r="X3726">
        <f t="shared" si="1055"/>
        <v>0</v>
      </c>
      <c r="Y3726">
        <f t="shared" ca="1" si="1056"/>
        <v>0.63759999999999994</v>
      </c>
      <c r="Z3726">
        <f t="shared" ca="1" si="1057"/>
        <v>0</v>
      </c>
      <c r="AA3726">
        <f t="shared" ca="1" si="1058"/>
        <v>0</v>
      </c>
      <c r="AB3726">
        <f t="shared" ca="1" si="1059"/>
        <v>0</v>
      </c>
      <c r="AC3726">
        <f t="shared" ca="1" si="1065"/>
        <v>0</v>
      </c>
      <c r="AD3726">
        <f t="shared" ca="1" si="1048"/>
        <v>0.63759999999999994</v>
      </c>
      <c r="AE3726">
        <f t="shared" ca="1" si="1060"/>
        <v>0</v>
      </c>
      <c r="AF3726">
        <f t="shared" ca="1" si="1061"/>
        <v>0.63759999999999994</v>
      </c>
      <c r="AG3726">
        <f t="shared" ca="1" si="1062"/>
        <v>0</v>
      </c>
      <c r="AH3726">
        <f t="shared" ca="1" si="1063"/>
        <v>1</v>
      </c>
    </row>
    <row r="3727" spans="15:34" x14ac:dyDescent="0.25">
      <c r="O3727">
        <v>3671</v>
      </c>
      <c r="P3727" s="2">
        <f t="shared" si="1064"/>
        <v>44349.916666657766</v>
      </c>
      <c r="Q3727">
        <f t="shared" si="1049"/>
        <v>2</v>
      </c>
      <c r="R3727">
        <f t="shared" si="1050"/>
        <v>6</v>
      </c>
      <c r="S3727">
        <f t="shared" si="1051"/>
        <v>3</v>
      </c>
      <c r="T3727">
        <f t="shared" si="1052"/>
        <v>22</v>
      </c>
      <c r="U3727">
        <f t="shared" si="1053"/>
        <v>1</v>
      </c>
      <c r="V3727">
        <f t="shared" ca="1" si="1054"/>
        <v>0.59710000000000008</v>
      </c>
      <c r="W3727">
        <f>INDEX(Solarstrahlungsdaten!$B$13:$G$8772,Übersicht!O3727,Übersicht!$E$10)</f>
        <v>0</v>
      </c>
      <c r="X3727">
        <f t="shared" si="1055"/>
        <v>0</v>
      </c>
      <c r="Y3727">
        <f t="shared" ca="1" si="1056"/>
        <v>0.59710000000000008</v>
      </c>
      <c r="Z3727">
        <f t="shared" ca="1" si="1057"/>
        <v>0</v>
      </c>
      <c r="AA3727">
        <f t="shared" ca="1" si="1058"/>
        <v>0</v>
      </c>
      <c r="AB3727">
        <f t="shared" ca="1" si="1059"/>
        <v>0</v>
      </c>
      <c r="AC3727">
        <f t="shared" ca="1" si="1065"/>
        <v>0</v>
      </c>
      <c r="AD3727">
        <f t="shared" ca="1" si="1048"/>
        <v>0.59710000000000008</v>
      </c>
      <c r="AE3727">
        <f t="shared" ca="1" si="1060"/>
        <v>0</v>
      </c>
      <c r="AF3727">
        <f t="shared" ca="1" si="1061"/>
        <v>0.59710000000000008</v>
      </c>
      <c r="AG3727">
        <f t="shared" ca="1" si="1062"/>
        <v>0</v>
      </c>
      <c r="AH3727">
        <f t="shared" ca="1" si="1063"/>
        <v>1</v>
      </c>
    </row>
    <row r="3728" spans="15:34" x14ac:dyDescent="0.25">
      <c r="O3728">
        <v>3672</v>
      </c>
      <c r="P3728" s="2">
        <f t="shared" si="1064"/>
        <v>44349.95833332443</v>
      </c>
      <c r="Q3728">
        <f t="shared" si="1049"/>
        <v>2</v>
      </c>
      <c r="R3728">
        <f t="shared" si="1050"/>
        <v>6</v>
      </c>
      <c r="S3728">
        <f t="shared" si="1051"/>
        <v>3</v>
      </c>
      <c r="T3728">
        <f t="shared" si="1052"/>
        <v>23</v>
      </c>
      <c r="U3728">
        <f t="shared" si="1053"/>
        <v>1</v>
      </c>
      <c r="V3728">
        <f t="shared" ca="1" si="1054"/>
        <v>0.48749999999999999</v>
      </c>
      <c r="W3728">
        <f>INDEX(Solarstrahlungsdaten!$B$13:$G$8772,Übersicht!O3728,Übersicht!$E$10)</f>
        <v>0</v>
      </c>
      <c r="X3728">
        <f t="shared" si="1055"/>
        <v>0</v>
      </c>
      <c r="Y3728">
        <f t="shared" ca="1" si="1056"/>
        <v>0.48749999999999999</v>
      </c>
      <c r="Z3728">
        <f t="shared" ca="1" si="1057"/>
        <v>0</v>
      </c>
      <c r="AA3728">
        <f t="shared" ca="1" si="1058"/>
        <v>0</v>
      </c>
      <c r="AB3728">
        <f t="shared" ca="1" si="1059"/>
        <v>0</v>
      </c>
      <c r="AC3728">
        <f t="shared" ca="1" si="1065"/>
        <v>0</v>
      </c>
      <c r="AD3728">
        <f t="shared" ca="1" si="1048"/>
        <v>0.48749999999999999</v>
      </c>
      <c r="AE3728">
        <f t="shared" ca="1" si="1060"/>
        <v>0</v>
      </c>
      <c r="AF3728">
        <f t="shared" ca="1" si="1061"/>
        <v>0.48749999999999999</v>
      </c>
      <c r="AG3728">
        <f t="shared" ca="1" si="1062"/>
        <v>0</v>
      </c>
      <c r="AH3728">
        <f t="shared" ca="1" si="1063"/>
        <v>1</v>
      </c>
    </row>
    <row r="3729" spans="15:34" x14ac:dyDescent="0.25">
      <c r="O3729">
        <v>3673</v>
      </c>
      <c r="P3729" s="2">
        <f t="shared" si="1064"/>
        <v>44349.999999991094</v>
      </c>
      <c r="Q3729">
        <f t="shared" si="1049"/>
        <v>3</v>
      </c>
      <c r="R3729">
        <f t="shared" si="1050"/>
        <v>6</v>
      </c>
      <c r="S3729">
        <f t="shared" si="1051"/>
        <v>3</v>
      </c>
      <c r="T3729">
        <f t="shared" si="1052"/>
        <v>0</v>
      </c>
      <c r="U3729">
        <f t="shared" si="1053"/>
        <v>1</v>
      </c>
      <c r="V3729">
        <f t="shared" ca="1" si="1054"/>
        <v>0.32850000000000001</v>
      </c>
      <c r="W3729">
        <f>INDEX(Solarstrahlungsdaten!$B$13:$G$8772,Übersicht!O3729,Übersicht!$E$10)</f>
        <v>0</v>
      </c>
      <c r="X3729">
        <f t="shared" si="1055"/>
        <v>0</v>
      </c>
      <c r="Y3729">
        <f t="shared" ca="1" si="1056"/>
        <v>0.32850000000000001</v>
      </c>
      <c r="Z3729">
        <f t="shared" ca="1" si="1057"/>
        <v>0</v>
      </c>
      <c r="AA3729">
        <f t="shared" ca="1" si="1058"/>
        <v>0</v>
      </c>
      <c r="AB3729">
        <f t="shared" ca="1" si="1059"/>
        <v>0</v>
      </c>
      <c r="AC3729">
        <f t="shared" ca="1" si="1065"/>
        <v>0</v>
      </c>
      <c r="AD3729">
        <f t="shared" ca="1" si="1048"/>
        <v>0.32850000000000001</v>
      </c>
      <c r="AE3729">
        <f t="shared" ca="1" si="1060"/>
        <v>0</v>
      </c>
      <c r="AF3729">
        <f t="shared" ca="1" si="1061"/>
        <v>0.32850000000000001</v>
      </c>
      <c r="AG3729">
        <f t="shared" ca="1" si="1062"/>
        <v>0</v>
      </c>
      <c r="AH3729">
        <f t="shared" ca="1" si="1063"/>
        <v>1</v>
      </c>
    </row>
    <row r="3730" spans="15:34" x14ac:dyDescent="0.25">
      <c r="O3730">
        <v>3674</v>
      </c>
      <c r="P3730" s="2">
        <f t="shared" si="1064"/>
        <v>44350.041666657758</v>
      </c>
      <c r="Q3730">
        <f t="shared" si="1049"/>
        <v>3</v>
      </c>
      <c r="R3730">
        <f t="shared" si="1050"/>
        <v>6</v>
      </c>
      <c r="S3730">
        <f t="shared" si="1051"/>
        <v>3</v>
      </c>
      <c r="T3730">
        <f t="shared" si="1052"/>
        <v>1</v>
      </c>
      <c r="U3730">
        <f t="shared" si="1053"/>
        <v>1</v>
      </c>
      <c r="V3730">
        <f t="shared" ca="1" si="1054"/>
        <v>0.22929999999999998</v>
      </c>
      <c r="W3730">
        <f>INDEX(Solarstrahlungsdaten!$B$13:$G$8772,Übersicht!O3730,Übersicht!$E$10)</f>
        <v>0</v>
      </c>
      <c r="X3730">
        <f t="shared" si="1055"/>
        <v>0</v>
      </c>
      <c r="Y3730">
        <f t="shared" ca="1" si="1056"/>
        <v>0.22929999999999998</v>
      </c>
      <c r="Z3730">
        <f t="shared" ca="1" si="1057"/>
        <v>0</v>
      </c>
      <c r="AA3730">
        <f t="shared" ca="1" si="1058"/>
        <v>0</v>
      </c>
      <c r="AB3730">
        <f t="shared" ca="1" si="1059"/>
        <v>0</v>
      </c>
      <c r="AC3730">
        <f t="shared" ca="1" si="1065"/>
        <v>0</v>
      </c>
      <c r="AD3730">
        <f t="shared" ca="1" si="1048"/>
        <v>0.22929999999999998</v>
      </c>
      <c r="AE3730">
        <f t="shared" ca="1" si="1060"/>
        <v>0</v>
      </c>
      <c r="AF3730">
        <f t="shared" ca="1" si="1061"/>
        <v>0.22929999999999998</v>
      </c>
      <c r="AG3730">
        <f t="shared" ca="1" si="1062"/>
        <v>0</v>
      </c>
      <c r="AH3730">
        <f t="shared" ca="1" si="1063"/>
        <v>1</v>
      </c>
    </row>
    <row r="3731" spans="15:34" x14ac:dyDescent="0.25">
      <c r="O3731">
        <v>3675</v>
      </c>
      <c r="P3731" s="2">
        <f t="shared" si="1064"/>
        <v>44350.083333324423</v>
      </c>
      <c r="Q3731">
        <f t="shared" si="1049"/>
        <v>3</v>
      </c>
      <c r="R3731">
        <f t="shared" si="1050"/>
        <v>6</v>
      </c>
      <c r="S3731">
        <f t="shared" si="1051"/>
        <v>3</v>
      </c>
      <c r="T3731">
        <f t="shared" si="1052"/>
        <v>2</v>
      </c>
      <c r="U3731">
        <f t="shared" si="1053"/>
        <v>1</v>
      </c>
      <c r="V3731">
        <f t="shared" ca="1" si="1054"/>
        <v>0.20319999999999999</v>
      </c>
      <c r="W3731">
        <f>INDEX(Solarstrahlungsdaten!$B$13:$G$8772,Übersicht!O3731,Übersicht!$E$10)</f>
        <v>0</v>
      </c>
      <c r="X3731">
        <f t="shared" si="1055"/>
        <v>0</v>
      </c>
      <c r="Y3731">
        <f t="shared" ca="1" si="1056"/>
        <v>0.20319999999999999</v>
      </c>
      <c r="Z3731">
        <f t="shared" ca="1" si="1057"/>
        <v>0</v>
      </c>
      <c r="AA3731">
        <f t="shared" ca="1" si="1058"/>
        <v>0</v>
      </c>
      <c r="AB3731">
        <f t="shared" ca="1" si="1059"/>
        <v>0</v>
      </c>
      <c r="AC3731">
        <f t="shared" ca="1" si="1065"/>
        <v>0</v>
      </c>
      <c r="AD3731">
        <f t="shared" ca="1" si="1048"/>
        <v>0.20319999999999999</v>
      </c>
      <c r="AE3731">
        <f t="shared" ca="1" si="1060"/>
        <v>0</v>
      </c>
      <c r="AF3731">
        <f t="shared" ca="1" si="1061"/>
        <v>0.20319999999999999</v>
      </c>
      <c r="AG3731">
        <f t="shared" ca="1" si="1062"/>
        <v>0</v>
      </c>
      <c r="AH3731">
        <f t="shared" ca="1" si="1063"/>
        <v>1</v>
      </c>
    </row>
    <row r="3732" spans="15:34" x14ac:dyDescent="0.25">
      <c r="O3732">
        <v>3676</v>
      </c>
      <c r="P3732" s="2">
        <f t="shared" si="1064"/>
        <v>44350.124999991087</v>
      </c>
      <c r="Q3732">
        <f t="shared" si="1049"/>
        <v>3</v>
      </c>
      <c r="R3732">
        <f t="shared" si="1050"/>
        <v>6</v>
      </c>
      <c r="S3732">
        <f t="shared" si="1051"/>
        <v>3</v>
      </c>
      <c r="T3732">
        <f t="shared" si="1052"/>
        <v>3</v>
      </c>
      <c r="U3732">
        <f t="shared" si="1053"/>
        <v>1</v>
      </c>
      <c r="V3732">
        <f t="shared" ca="1" si="1054"/>
        <v>0.18919999999999998</v>
      </c>
      <c r="W3732">
        <f>INDEX(Solarstrahlungsdaten!$B$13:$G$8772,Übersicht!O3732,Übersicht!$E$10)</f>
        <v>0</v>
      </c>
      <c r="X3732">
        <f t="shared" si="1055"/>
        <v>0</v>
      </c>
      <c r="Y3732">
        <f t="shared" ca="1" si="1056"/>
        <v>0.18919999999999998</v>
      </c>
      <c r="Z3732">
        <f t="shared" ca="1" si="1057"/>
        <v>0</v>
      </c>
      <c r="AA3732">
        <f t="shared" ca="1" si="1058"/>
        <v>0</v>
      </c>
      <c r="AB3732">
        <f t="shared" ca="1" si="1059"/>
        <v>0</v>
      </c>
      <c r="AC3732">
        <f t="shared" ca="1" si="1065"/>
        <v>0</v>
      </c>
      <c r="AD3732">
        <f t="shared" ca="1" si="1048"/>
        <v>0.18919999999999998</v>
      </c>
      <c r="AE3732">
        <f t="shared" ca="1" si="1060"/>
        <v>0</v>
      </c>
      <c r="AF3732">
        <f t="shared" ca="1" si="1061"/>
        <v>0.18919999999999998</v>
      </c>
      <c r="AG3732">
        <f t="shared" ca="1" si="1062"/>
        <v>0</v>
      </c>
      <c r="AH3732">
        <f t="shared" ca="1" si="1063"/>
        <v>1</v>
      </c>
    </row>
    <row r="3733" spans="15:34" x14ac:dyDescent="0.25">
      <c r="O3733">
        <v>3677</v>
      </c>
      <c r="P3733" s="2">
        <f t="shared" si="1064"/>
        <v>44350.166666657751</v>
      </c>
      <c r="Q3733">
        <f t="shared" si="1049"/>
        <v>3</v>
      </c>
      <c r="R3733">
        <f t="shared" si="1050"/>
        <v>6</v>
      </c>
      <c r="S3733">
        <f t="shared" si="1051"/>
        <v>3</v>
      </c>
      <c r="T3733">
        <f t="shared" si="1052"/>
        <v>4</v>
      </c>
      <c r="U3733">
        <f t="shared" si="1053"/>
        <v>1</v>
      </c>
      <c r="V3733">
        <f t="shared" ca="1" si="1054"/>
        <v>0.191</v>
      </c>
      <c r="W3733">
        <f>INDEX(Solarstrahlungsdaten!$B$13:$G$8772,Übersicht!O3733,Übersicht!$E$10)</f>
        <v>1.9949999999999999</v>
      </c>
      <c r="X3733">
        <f t="shared" si="1055"/>
        <v>6.8627999999999996E-3</v>
      </c>
      <c r="Y3733">
        <f t="shared" ca="1" si="1056"/>
        <v>0.1841372</v>
      </c>
      <c r="Z3733">
        <f t="shared" ca="1" si="1057"/>
        <v>6.8627999999999996E-3</v>
      </c>
      <c r="AA3733">
        <f t="shared" ca="1" si="1058"/>
        <v>0</v>
      </c>
      <c r="AB3733">
        <f t="shared" ca="1" si="1059"/>
        <v>0</v>
      </c>
      <c r="AC3733">
        <f t="shared" ca="1" si="1065"/>
        <v>0</v>
      </c>
      <c r="AD3733">
        <f t="shared" ca="1" si="1048"/>
        <v>0.1841372</v>
      </c>
      <c r="AE3733">
        <f t="shared" ca="1" si="1060"/>
        <v>0</v>
      </c>
      <c r="AF3733">
        <f t="shared" ca="1" si="1061"/>
        <v>0.1841372</v>
      </c>
      <c r="AG3733">
        <f t="shared" ca="1" si="1062"/>
        <v>0</v>
      </c>
      <c r="AH3733">
        <f t="shared" ca="1" si="1063"/>
        <v>1</v>
      </c>
    </row>
    <row r="3734" spans="15:34" x14ac:dyDescent="0.25">
      <c r="O3734">
        <v>3678</v>
      </c>
      <c r="P3734" s="2">
        <f t="shared" si="1064"/>
        <v>44350.208333324415</v>
      </c>
      <c r="Q3734">
        <f t="shared" si="1049"/>
        <v>3</v>
      </c>
      <c r="R3734">
        <f t="shared" si="1050"/>
        <v>6</v>
      </c>
      <c r="S3734">
        <f t="shared" si="1051"/>
        <v>3</v>
      </c>
      <c r="T3734">
        <f t="shared" si="1052"/>
        <v>5</v>
      </c>
      <c r="U3734">
        <f t="shared" si="1053"/>
        <v>1</v>
      </c>
      <c r="V3734">
        <f t="shared" ca="1" si="1054"/>
        <v>0.21959999999999999</v>
      </c>
      <c r="W3734">
        <f>INDEX(Solarstrahlungsdaten!$B$13:$G$8772,Übersicht!O3734,Übersicht!$E$10)</f>
        <v>23.63</v>
      </c>
      <c r="X3734">
        <f t="shared" si="1055"/>
        <v>8.128719999999999E-2</v>
      </c>
      <c r="Y3734">
        <f t="shared" ca="1" si="1056"/>
        <v>0.13831280000000001</v>
      </c>
      <c r="Z3734">
        <f t="shared" ca="1" si="1057"/>
        <v>8.128719999999999E-2</v>
      </c>
      <c r="AA3734">
        <f t="shared" ca="1" si="1058"/>
        <v>0</v>
      </c>
      <c r="AB3734">
        <f t="shared" ca="1" si="1059"/>
        <v>0</v>
      </c>
      <c r="AC3734">
        <f t="shared" ca="1" si="1065"/>
        <v>0</v>
      </c>
      <c r="AD3734">
        <f t="shared" ca="1" si="1048"/>
        <v>0.13831280000000001</v>
      </c>
      <c r="AE3734">
        <f t="shared" ca="1" si="1060"/>
        <v>0</v>
      </c>
      <c r="AF3734">
        <f t="shared" ca="1" si="1061"/>
        <v>0.13831280000000001</v>
      </c>
      <c r="AG3734">
        <f t="shared" ca="1" si="1062"/>
        <v>0</v>
      </c>
      <c r="AH3734">
        <f t="shared" ca="1" si="1063"/>
        <v>1</v>
      </c>
    </row>
    <row r="3735" spans="15:34" x14ac:dyDescent="0.25">
      <c r="O3735">
        <v>3679</v>
      </c>
      <c r="P3735" s="2">
        <f t="shared" si="1064"/>
        <v>44350.24999999108</v>
      </c>
      <c r="Q3735">
        <f t="shared" si="1049"/>
        <v>3</v>
      </c>
      <c r="R3735">
        <f t="shared" si="1050"/>
        <v>6</v>
      </c>
      <c r="S3735">
        <f t="shared" si="1051"/>
        <v>3</v>
      </c>
      <c r="T3735">
        <f t="shared" si="1052"/>
        <v>6</v>
      </c>
      <c r="U3735">
        <f t="shared" si="1053"/>
        <v>1</v>
      </c>
      <c r="V3735">
        <f t="shared" ca="1" si="1054"/>
        <v>0.34410000000000002</v>
      </c>
      <c r="W3735">
        <f>INDEX(Solarstrahlungsdaten!$B$13:$G$8772,Übersicht!O3735,Übersicht!$E$10)</f>
        <v>65.28</v>
      </c>
      <c r="X3735">
        <f t="shared" si="1055"/>
        <v>0.22456320000000002</v>
      </c>
      <c r="Y3735">
        <f t="shared" ca="1" si="1056"/>
        <v>0.1195368</v>
      </c>
      <c r="Z3735">
        <f t="shared" ca="1" si="1057"/>
        <v>0.22456320000000002</v>
      </c>
      <c r="AA3735">
        <f t="shared" ca="1" si="1058"/>
        <v>0</v>
      </c>
      <c r="AB3735">
        <f t="shared" ca="1" si="1059"/>
        <v>0</v>
      </c>
      <c r="AC3735">
        <f t="shared" ca="1" si="1065"/>
        <v>0</v>
      </c>
      <c r="AD3735">
        <f t="shared" ca="1" si="1048"/>
        <v>0.1195368</v>
      </c>
      <c r="AE3735">
        <f t="shared" ca="1" si="1060"/>
        <v>0</v>
      </c>
      <c r="AF3735">
        <f t="shared" ca="1" si="1061"/>
        <v>0.1195368</v>
      </c>
      <c r="AG3735">
        <f t="shared" ca="1" si="1062"/>
        <v>0</v>
      </c>
      <c r="AH3735">
        <f t="shared" ca="1" si="1063"/>
        <v>1</v>
      </c>
    </row>
    <row r="3736" spans="15:34" x14ac:dyDescent="0.25">
      <c r="O3736">
        <v>3680</v>
      </c>
      <c r="P3736" s="2">
        <f t="shared" si="1064"/>
        <v>44350.291666657744</v>
      </c>
      <c r="Q3736">
        <f t="shared" si="1049"/>
        <v>3</v>
      </c>
      <c r="R3736">
        <f t="shared" si="1050"/>
        <v>6</v>
      </c>
      <c r="S3736">
        <f t="shared" si="1051"/>
        <v>3</v>
      </c>
      <c r="T3736">
        <f t="shared" si="1052"/>
        <v>7</v>
      </c>
      <c r="U3736">
        <f t="shared" si="1053"/>
        <v>1</v>
      </c>
      <c r="V3736">
        <f t="shared" ca="1" si="1054"/>
        <v>0.49979999999999997</v>
      </c>
      <c r="W3736">
        <f>INDEX(Solarstrahlungsdaten!$B$13:$G$8772,Übersicht!O3736,Übersicht!$E$10)</f>
        <v>251.255</v>
      </c>
      <c r="X3736">
        <f t="shared" si="1055"/>
        <v>0.86431720000000001</v>
      </c>
      <c r="Y3736">
        <f t="shared" ca="1" si="1056"/>
        <v>-0.36451720000000004</v>
      </c>
      <c r="Z3736">
        <f t="shared" ca="1" si="1057"/>
        <v>0.49979999999999997</v>
      </c>
      <c r="AA3736">
        <f t="shared" ca="1" si="1058"/>
        <v>0.36451720000000004</v>
      </c>
      <c r="AB3736">
        <f t="shared" ca="1" si="1059"/>
        <v>0</v>
      </c>
      <c r="AC3736">
        <f t="shared" ca="1" si="1065"/>
        <v>0.36451720000000004</v>
      </c>
      <c r="AD3736">
        <f t="shared" ca="1" si="1048"/>
        <v>0</v>
      </c>
      <c r="AE3736">
        <f t="shared" ca="1" si="1060"/>
        <v>0</v>
      </c>
      <c r="AF3736">
        <f t="shared" ca="1" si="1061"/>
        <v>0</v>
      </c>
      <c r="AG3736">
        <f t="shared" ca="1" si="1062"/>
        <v>9.112930000000001E-2</v>
      </c>
      <c r="AH3736">
        <f t="shared" ca="1" si="1063"/>
        <v>0</v>
      </c>
    </row>
    <row r="3737" spans="15:34" x14ac:dyDescent="0.25">
      <c r="O3737">
        <v>3681</v>
      </c>
      <c r="P3737" s="2">
        <f t="shared" si="1064"/>
        <v>44350.333333324408</v>
      </c>
      <c r="Q3737">
        <f t="shared" si="1049"/>
        <v>3</v>
      </c>
      <c r="R3737">
        <f t="shared" si="1050"/>
        <v>6</v>
      </c>
      <c r="S3737">
        <f t="shared" si="1051"/>
        <v>3</v>
      </c>
      <c r="T3737">
        <f t="shared" si="1052"/>
        <v>8</v>
      </c>
      <c r="U3737">
        <f t="shared" si="1053"/>
        <v>1</v>
      </c>
      <c r="V3737">
        <f t="shared" ca="1" si="1054"/>
        <v>0.55649999999999999</v>
      </c>
      <c r="W3737">
        <f>INDEX(Solarstrahlungsdaten!$B$13:$G$8772,Übersicht!O3737,Übersicht!$E$10)</f>
        <v>380.24</v>
      </c>
      <c r="X3737">
        <f t="shared" si="1055"/>
        <v>1.3080256000000001</v>
      </c>
      <c r="Y3737">
        <f t="shared" ca="1" si="1056"/>
        <v>-0.75152560000000013</v>
      </c>
      <c r="Z3737">
        <f t="shared" ca="1" si="1057"/>
        <v>0.55649999999999999</v>
      </c>
      <c r="AA3737">
        <f t="shared" ca="1" si="1058"/>
        <v>0.75152560000000013</v>
      </c>
      <c r="AB3737">
        <f t="shared" ca="1" si="1059"/>
        <v>0</v>
      </c>
      <c r="AC3737">
        <f t="shared" ca="1" si="1065"/>
        <v>1.1160428000000002</v>
      </c>
      <c r="AD3737">
        <f t="shared" ca="1" si="1048"/>
        <v>0</v>
      </c>
      <c r="AE3737">
        <f t="shared" ca="1" si="1060"/>
        <v>0</v>
      </c>
      <c r="AF3737">
        <f t="shared" ca="1" si="1061"/>
        <v>0</v>
      </c>
      <c r="AG3737">
        <f t="shared" ca="1" si="1062"/>
        <v>0.27901070000000006</v>
      </c>
      <c r="AH3737">
        <f t="shared" ca="1" si="1063"/>
        <v>0</v>
      </c>
    </row>
    <row r="3738" spans="15:34" x14ac:dyDescent="0.25">
      <c r="O3738">
        <v>3682</v>
      </c>
      <c r="P3738" s="2">
        <f t="shared" si="1064"/>
        <v>44350.374999991072</v>
      </c>
      <c r="Q3738">
        <f t="shared" si="1049"/>
        <v>3</v>
      </c>
      <c r="R3738">
        <f t="shared" si="1050"/>
        <v>6</v>
      </c>
      <c r="S3738">
        <f t="shared" si="1051"/>
        <v>3</v>
      </c>
      <c r="T3738">
        <f t="shared" si="1052"/>
        <v>9</v>
      </c>
      <c r="U3738">
        <f t="shared" si="1053"/>
        <v>1</v>
      </c>
      <c r="V3738">
        <f t="shared" ca="1" si="1054"/>
        <v>0.57879999999999998</v>
      </c>
      <c r="W3738">
        <f>INDEX(Solarstrahlungsdaten!$B$13:$G$8772,Übersicht!O3738,Übersicht!$E$10)</f>
        <v>338.64499999999998</v>
      </c>
      <c r="X3738">
        <f t="shared" si="1055"/>
        <v>1.1649387999999998</v>
      </c>
      <c r="Y3738">
        <f t="shared" ca="1" si="1056"/>
        <v>-0.58613879999999985</v>
      </c>
      <c r="Z3738">
        <f t="shared" ca="1" si="1057"/>
        <v>0.57879999999999998</v>
      </c>
      <c r="AA3738">
        <f t="shared" ca="1" si="1058"/>
        <v>0.58613879999999985</v>
      </c>
      <c r="AB3738">
        <f t="shared" ca="1" si="1059"/>
        <v>0</v>
      </c>
      <c r="AC3738">
        <f t="shared" ca="1" si="1065"/>
        <v>1.7021816000000001</v>
      </c>
      <c r="AD3738">
        <f t="shared" ca="1" si="1048"/>
        <v>0</v>
      </c>
      <c r="AE3738">
        <f t="shared" ca="1" si="1060"/>
        <v>0</v>
      </c>
      <c r="AF3738">
        <f t="shared" ca="1" si="1061"/>
        <v>0</v>
      </c>
      <c r="AG3738">
        <f t="shared" ca="1" si="1062"/>
        <v>0.42554540000000002</v>
      </c>
      <c r="AH3738">
        <f t="shared" ca="1" si="1063"/>
        <v>0</v>
      </c>
    </row>
    <row r="3739" spans="15:34" x14ac:dyDescent="0.25">
      <c r="O3739">
        <v>3683</v>
      </c>
      <c r="P3739" s="2">
        <f t="shared" si="1064"/>
        <v>44350.416666657737</v>
      </c>
      <c r="Q3739">
        <f t="shared" si="1049"/>
        <v>3</v>
      </c>
      <c r="R3739">
        <f t="shared" si="1050"/>
        <v>6</v>
      </c>
      <c r="S3739">
        <f t="shared" si="1051"/>
        <v>3</v>
      </c>
      <c r="T3739">
        <f t="shared" si="1052"/>
        <v>10</v>
      </c>
      <c r="U3739">
        <f t="shared" si="1053"/>
        <v>1</v>
      </c>
      <c r="V3739">
        <f t="shared" ca="1" si="1054"/>
        <v>0.56110000000000004</v>
      </c>
      <c r="W3739">
        <f>INDEX(Solarstrahlungsdaten!$B$13:$G$8772,Übersicht!O3739,Übersicht!$E$10)</f>
        <v>463.55500000000001</v>
      </c>
      <c r="X3739">
        <f t="shared" si="1055"/>
        <v>1.5946292</v>
      </c>
      <c r="Y3739">
        <f t="shared" ca="1" si="1056"/>
        <v>-1.0335291999999998</v>
      </c>
      <c r="Z3739">
        <f t="shared" ca="1" si="1057"/>
        <v>0.56110000000000004</v>
      </c>
      <c r="AA3739">
        <f t="shared" ca="1" si="1058"/>
        <v>1.0335291999999998</v>
      </c>
      <c r="AB3739">
        <f t="shared" ca="1" si="1059"/>
        <v>0</v>
      </c>
      <c r="AC3739">
        <f t="shared" ca="1" si="1065"/>
        <v>2.7357107999999997</v>
      </c>
      <c r="AD3739">
        <f t="shared" ca="1" si="1048"/>
        <v>0</v>
      </c>
      <c r="AE3739">
        <f t="shared" ca="1" si="1060"/>
        <v>0</v>
      </c>
      <c r="AF3739">
        <f t="shared" ca="1" si="1061"/>
        <v>0</v>
      </c>
      <c r="AG3739">
        <f t="shared" ca="1" si="1062"/>
        <v>0.68392769999999992</v>
      </c>
      <c r="AH3739">
        <f t="shared" ca="1" si="1063"/>
        <v>0</v>
      </c>
    </row>
    <row r="3740" spans="15:34" x14ac:dyDescent="0.25">
      <c r="O3740">
        <v>3684</v>
      </c>
      <c r="P3740" s="2">
        <f t="shared" si="1064"/>
        <v>44350.458333324401</v>
      </c>
      <c r="Q3740">
        <f t="shared" si="1049"/>
        <v>3</v>
      </c>
      <c r="R3740">
        <f t="shared" si="1050"/>
        <v>6</v>
      </c>
      <c r="S3740">
        <f t="shared" si="1051"/>
        <v>3</v>
      </c>
      <c r="T3740">
        <f t="shared" si="1052"/>
        <v>11</v>
      </c>
      <c r="U3740">
        <f t="shared" si="1053"/>
        <v>1</v>
      </c>
      <c r="V3740">
        <f t="shared" ca="1" si="1054"/>
        <v>0.5595</v>
      </c>
      <c r="W3740">
        <f>INDEX(Solarstrahlungsdaten!$B$13:$G$8772,Übersicht!O3740,Übersicht!$E$10)</f>
        <v>125.57</v>
      </c>
      <c r="X3740">
        <f t="shared" si="1055"/>
        <v>0.43196079999999992</v>
      </c>
      <c r="Y3740">
        <f t="shared" ca="1" si="1056"/>
        <v>0.12753920000000007</v>
      </c>
      <c r="Z3740">
        <f t="shared" ca="1" si="1057"/>
        <v>0.43196079999999992</v>
      </c>
      <c r="AA3740">
        <f t="shared" ca="1" si="1058"/>
        <v>0</v>
      </c>
      <c r="AB3740">
        <f t="shared" ca="1" si="1059"/>
        <v>0.12753920000000007</v>
      </c>
      <c r="AC3740">
        <f t="shared" ca="1" si="1065"/>
        <v>2.6081715999999995</v>
      </c>
      <c r="AD3740">
        <f t="shared" ca="1" si="1048"/>
        <v>0</v>
      </c>
      <c r="AE3740">
        <f t="shared" ca="1" si="1060"/>
        <v>0</v>
      </c>
      <c r="AF3740">
        <f t="shared" ca="1" si="1061"/>
        <v>0</v>
      </c>
      <c r="AG3740">
        <f t="shared" ca="1" si="1062"/>
        <v>0.65204289999999987</v>
      </c>
      <c r="AH3740">
        <f t="shared" ca="1" si="1063"/>
        <v>0</v>
      </c>
    </row>
    <row r="3741" spans="15:34" x14ac:dyDescent="0.25">
      <c r="O3741">
        <v>3685</v>
      </c>
      <c r="P3741" s="2">
        <f t="shared" si="1064"/>
        <v>44350.499999991065</v>
      </c>
      <c r="Q3741">
        <f t="shared" si="1049"/>
        <v>3</v>
      </c>
      <c r="R3741">
        <f t="shared" si="1050"/>
        <v>6</v>
      </c>
      <c r="S3741">
        <f t="shared" si="1051"/>
        <v>3</v>
      </c>
      <c r="T3741">
        <f t="shared" si="1052"/>
        <v>12</v>
      </c>
      <c r="U3741">
        <f t="shared" si="1053"/>
        <v>1</v>
      </c>
      <c r="V3741">
        <f t="shared" ca="1" si="1054"/>
        <v>0.61539999999999995</v>
      </c>
      <c r="W3741">
        <f>INDEX(Solarstrahlungsdaten!$B$13:$G$8772,Übersicht!O3741,Übersicht!$E$10)</f>
        <v>379.755</v>
      </c>
      <c r="X3741">
        <f t="shared" si="1055"/>
        <v>1.3063572000000001</v>
      </c>
      <c r="Y3741">
        <f t="shared" ca="1" si="1056"/>
        <v>-0.69095720000000016</v>
      </c>
      <c r="Z3741">
        <f t="shared" ca="1" si="1057"/>
        <v>0.61539999999999995</v>
      </c>
      <c r="AA3741">
        <f t="shared" ca="1" si="1058"/>
        <v>0.69095720000000016</v>
      </c>
      <c r="AB3741">
        <f t="shared" ca="1" si="1059"/>
        <v>0</v>
      </c>
      <c r="AC3741">
        <f t="shared" ca="1" si="1065"/>
        <v>3.2991287999999996</v>
      </c>
      <c r="AD3741">
        <f t="shared" ca="1" si="1048"/>
        <v>0</v>
      </c>
      <c r="AE3741">
        <f t="shared" ca="1" si="1060"/>
        <v>0</v>
      </c>
      <c r="AF3741">
        <f t="shared" ca="1" si="1061"/>
        <v>0</v>
      </c>
      <c r="AG3741">
        <f t="shared" ca="1" si="1062"/>
        <v>0.82478219999999991</v>
      </c>
      <c r="AH3741">
        <f t="shared" ca="1" si="1063"/>
        <v>0</v>
      </c>
    </row>
    <row r="3742" spans="15:34" x14ac:dyDescent="0.25">
      <c r="O3742">
        <v>3686</v>
      </c>
      <c r="P3742" s="2">
        <f t="shared" si="1064"/>
        <v>44350.541666657729</v>
      </c>
      <c r="Q3742">
        <f t="shared" si="1049"/>
        <v>3</v>
      </c>
      <c r="R3742">
        <f t="shared" si="1050"/>
        <v>6</v>
      </c>
      <c r="S3742">
        <f t="shared" si="1051"/>
        <v>3</v>
      </c>
      <c r="T3742">
        <f t="shared" si="1052"/>
        <v>13</v>
      </c>
      <c r="U3742">
        <f t="shared" si="1053"/>
        <v>1</v>
      </c>
      <c r="V3742">
        <f t="shared" ca="1" si="1054"/>
        <v>0.62909999999999988</v>
      </c>
      <c r="W3742">
        <f>INDEX(Solarstrahlungsdaten!$B$13:$G$8772,Übersicht!O3742,Übersicht!$E$10)</f>
        <v>675.42000000000007</v>
      </c>
      <c r="X3742">
        <f t="shared" si="1055"/>
        <v>2.3234447999999999</v>
      </c>
      <c r="Y3742">
        <f t="shared" ca="1" si="1056"/>
        <v>-1.6943448000000001</v>
      </c>
      <c r="Z3742">
        <f t="shared" ca="1" si="1057"/>
        <v>0.62909999999999988</v>
      </c>
      <c r="AA3742">
        <f t="shared" ca="1" si="1058"/>
        <v>0.70087120000000036</v>
      </c>
      <c r="AB3742">
        <f t="shared" ca="1" si="1059"/>
        <v>0</v>
      </c>
      <c r="AC3742">
        <f t="shared" ca="1" si="1065"/>
        <v>4</v>
      </c>
      <c r="AD3742">
        <f t="shared" ca="1" si="1048"/>
        <v>-0.99347359999999973</v>
      </c>
      <c r="AE3742">
        <f t="shared" ca="1" si="1060"/>
        <v>0.99347359999999973</v>
      </c>
      <c r="AF3742">
        <f t="shared" ca="1" si="1061"/>
        <v>0</v>
      </c>
      <c r="AG3742">
        <f t="shared" ca="1" si="1062"/>
        <v>1</v>
      </c>
      <c r="AH3742">
        <f t="shared" ca="1" si="1063"/>
        <v>0</v>
      </c>
    </row>
    <row r="3743" spans="15:34" x14ac:dyDescent="0.25">
      <c r="O3743">
        <v>3687</v>
      </c>
      <c r="P3743" s="2">
        <f t="shared" si="1064"/>
        <v>44350.583333324394</v>
      </c>
      <c r="Q3743">
        <f t="shared" si="1049"/>
        <v>3</v>
      </c>
      <c r="R3743">
        <f t="shared" si="1050"/>
        <v>6</v>
      </c>
      <c r="S3743">
        <f t="shared" si="1051"/>
        <v>3</v>
      </c>
      <c r="T3743">
        <f t="shared" si="1052"/>
        <v>14</v>
      </c>
      <c r="U3743">
        <f t="shared" si="1053"/>
        <v>1</v>
      </c>
      <c r="V3743">
        <f t="shared" ca="1" si="1054"/>
        <v>0.5454</v>
      </c>
      <c r="W3743">
        <f>INDEX(Solarstrahlungsdaten!$B$13:$G$8772,Übersicht!O3743,Übersicht!$E$10)</f>
        <v>96.16</v>
      </c>
      <c r="X3743">
        <f t="shared" si="1055"/>
        <v>0.33079039999999998</v>
      </c>
      <c r="Y3743">
        <f t="shared" ca="1" si="1056"/>
        <v>0.21460960000000001</v>
      </c>
      <c r="Z3743">
        <f t="shared" ca="1" si="1057"/>
        <v>0.33079039999999998</v>
      </c>
      <c r="AA3743">
        <f t="shared" ca="1" si="1058"/>
        <v>0</v>
      </c>
      <c r="AB3743">
        <f t="shared" ca="1" si="1059"/>
        <v>0.21460960000000001</v>
      </c>
      <c r="AC3743">
        <f t="shared" ca="1" si="1065"/>
        <v>3.7853903999999998</v>
      </c>
      <c r="AD3743">
        <f t="shared" ca="1" si="1048"/>
        <v>0</v>
      </c>
      <c r="AE3743">
        <f t="shared" ca="1" si="1060"/>
        <v>0</v>
      </c>
      <c r="AF3743">
        <f t="shared" ca="1" si="1061"/>
        <v>0</v>
      </c>
      <c r="AG3743">
        <f t="shared" ca="1" si="1062"/>
        <v>0.94634759999999996</v>
      </c>
      <c r="AH3743">
        <f t="shared" ca="1" si="1063"/>
        <v>0</v>
      </c>
    </row>
    <row r="3744" spans="15:34" x14ac:dyDescent="0.25">
      <c r="O3744">
        <v>3688</v>
      </c>
      <c r="P3744" s="2">
        <f t="shared" si="1064"/>
        <v>44350.624999991058</v>
      </c>
      <c r="Q3744">
        <f t="shared" si="1049"/>
        <v>3</v>
      </c>
      <c r="R3744">
        <f t="shared" si="1050"/>
        <v>6</v>
      </c>
      <c r="S3744">
        <f t="shared" si="1051"/>
        <v>3</v>
      </c>
      <c r="T3744">
        <f t="shared" si="1052"/>
        <v>15</v>
      </c>
      <c r="U3744">
        <f t="shared" si="1053"/>
        <v>1</v>
      </c>
      <c r="V3744">
        <f t="shared" ca="1" si="1054"/>
        <v>0.48510000000000003</v>
      </c>
      <c r="W3744">
        <f>INDEX(Solarstrahlungsdaten!$B$13:$G$8772,Übersicht!O3744,Übersicht!$E$10)</f>
        <v>137.58000000000001</v>
      </c>
      <c r="X3744">
        <f t="shared" si="1055"/>
        <v>0.47327520000000001</v>
      </c>
      <c r="Y3744">
        <f t="shared" ca="1" si="1056"/>
        <v>1.1824800000000024E-2</v>
      </c>
      <c r="Z3744">
        <f t="shared" ca="1" si="1057"/>
        <v>0.47327520000000001</v>
      </c>
      <c r="AA3744">
        <f t="shared" ca="1" si="1058"/>
        <v>0</v>
      </c>
      <c r="AB3744">
        <f t="shared" ca="1" si="1059"/>
        <v>1.1824800000000024E-2</v>
      </c>
      <c r="AC3744">
        <f t="shared" ca="1" si="1065"/>
        <v>3.7735656</v>
      </c>
      <c r="AD3744">
        <f t="shared" ca="1" si="1048"/>
        <v>0</v>
      </c>
      <c r="AE3744">
        <f t="shared" ca="1" si="1060"/>
        <v>0</v>
      </c>
      <c r="AF3744">
        <f t="shared" ca="1" si="1061"/>
        <v>0</v>
      </c>
      <c r="AG3744">
        <f t="shared" ca="1" si="1062"/>
        <v>0.94339139999999999</v>
      </c>
      <c r="AH3744">
        <f t="shared" ca="1" si="1063"/>
        <v>0</v>
      </c>
    </row>
    <row r="3745" spans="15:34" x14ac:dyDescent="0.25">
      <c r="O3745">
        <v>3689</v>
      </c>
      <c r="P3745" s="2">
        <f t="shared" si="1064"/>
        <v>44350.666666657722</v>
      </c>
      <c r="Q3745">
        <f t="shared" si="1049"/>
        <v>3</v>
      </c>
      <c r="R3745">
        <f t="shared" si="1050"/>
        <v>6</v>
      </c>
      <c r="S3745">
        <f t="shared" si="1051"/>
        <v>3</v>
      </c>
      <c r="T3745">
        <f t="shared" si="1052"/>
        <v>16</v>
      </c>
      <c r="U3745">
        <f t="shared" si="1053"/>
        <v>1</v>
      </c>
      <c r="V3745">
        <f t="shared" ca="1" si="1054"/>
        <v>0.45910000000000001</v>
      </c>
      <c r="W3745">
        <f>INDEX(Solarstrahlungsdaten!$B$13:$G$8772,Übersicht!O3745,Übersicht!$E$10)</f>
        <v>330.38</v>
      </c>
      <c r="X3745">
        <f t="shared" si="1055"/>
        <v>1.1365072000000001</v>
      </c>
      <c r="Y3745">
        <f t="shared" ca="1" si="1056"/>
        <v>-0.67740719999999999</v>
      </c>
      <c r="Z3745">
        <f t="shared" ca="1" si="1057"/>
        <v>0.45910000000000001</v>
      </c>
      <c r="AA3745">
        <f t="shared" ca="1" si="1058"/>
        <v>0.22643440000000004</v>
      </c>
      <c r="AB3745">
        <f t="shared" ca="1" si="1059"/>
        <v>0</v>
      </c>
      <c r="AC3745">
        <f t="shared" ca="1" si="1065"/>
        <v>4</v>
      </c>
      <c r="AD3745">
        <f t="shared" ca="1" si="1048"/>
        <v>-0.45097279999999995</v>
      </c>
      <c r="AE3745">
        <f t="shared" ca="1" si="1060"/>
        <v>0.45097279999999995</v>
      </c>
      <c r="AF3745">
        <f t="shared" ca="1" si="1061"/>
        <v>0</v>
      </c>
      <c r="AG3745">
        <f t="shared" ca="1" si="1062"/>
        <v>1</v>
      </c>
      <c r="AH3745">
        <f t="shared" ca="1" si="1063"/>
        <v>0</v>
      </c>
    </row>
    <row r="3746" spans="15:34" x14ac:dyDescent="0.25">
      <c r="O3746">
        <v>3690</v>
      </c>
      <c r="P3746" s="2">
        <f t="shared" si="1064"/>
        <v>44350.708333324386</v>
      </c>
      <c r="Q3746">
        <f t="shared" si="1049"/>
        <v>3</v>
      </c>
      <c r="R3746">
        <f t="shared" si="1050"/>
        <v>6</v>
      </c>
      <c r="S3746">
        <f t="shared" si="1051"/>
        <v>3</v>
      </c>
      <c r="T3746">
        <f t="shared" si="1052"/>
        <v>17</v>
      </c>
      <c r="U3746">
        <f t="shared" si="1053"/>
        <v>1</v>
      </c>
      <c r="V3746">
        <f t="shared" ca="1" si="1054"/>
        <v>0.47749999999999998</v>
      </c>
      <c r="W3746">
        <f>INDEX(Solarstrahlungsdaten!$B$13:$G$8772,Übersicht!O3746,Übersicht!$E$10)</f>
        <v>177.97499999999999</v>
      </c>
      <c r="X3746">
        <f t="shared" si="1055"/>
        <v>0.61223399999999994</v>
      </c>
      <c r="Y3746">
        <f t="shared" ca="1" si="1056"/>
        <v>-0.13473399999999996</v>
      </c>
      <c r="Z3746">
        <f t="shared" ca="1" si="1057"/>
        <v>0.47749999999999998</v>
      </c>
      <c r="AA3746">
        <f t="shared" ca="1" si="1058"/>
        <v>0</v>
      </c>
      <c r="AB3746">
        <f t="shared" ca="1" si="1059"/>
        <v>0</v>
      </c>
      <c r="AC3746">
        <f t="shared" ca="1" si="1065"/>
        <v>4</v>
      </c>
      <c r="AD3746">
        <f t="shared" ca="1" si="1048"/>
        <v>-0.13473399999999996</v>
      </c>
      <c r="AE3746">
        <f t="shared" ca="1" si="1060"/>
        <v>0.13473399999999996</v>
      </c>
      <c r="AF3746">
        <f t="shared" ca="1" si="1061"/>
        <v>0</v>
      </c>
      <c r="AG3746">
        <f t="shared" ca="1" si="1062"/>
        <v>1</v>
      </c>
      <c r="AH3746">
        <f t="shared" ca="1" si="1063"/>
        <v>0</v>
      </c>
    </row>
    <row r="3747" spans="15:34" x14ac:dyDescent="0.25">
      <c r="O3747">
        <v>3691</v>
      </c>
      <c r="P3747" s="2">
        <f t="shared" si="1064"/>
        <v>44350.749999991051</v>
      </c>
      <c r="Q3747">
        <f t="shared" si="1049"/>
        <v>3</v>
      </c>
      <c r="R3747">
        <f t="shared" si="1050"/>
        <v>6</v>
      </c>
      <c r="S3747">
        <f t="shared" si="1051"/>
        <v>3</v>
      </c>
      <c r="T3747">
        <f t="shared" si="1052"/>
        <v>18</v>
      </c>
      <c r="U3747">
        <f t="shared" si="1053"/>
        <v>1</v>
      </c>
      <c r="V3747">
        <f t="shared" ca="1" si="1054"/>
        <v>0.5454</v>
      </c>
      <c r="W3747">
        <f>INDEX(Solarstrahlungsdaten!$B$13:$G$8772,Übersicht!O3747,Übersicht!$E$10)</f>
        <v>123.265</v>
      </c>
      <c r="X3747">
        <f t="shared" si="1055"/>
        <v>0.42403160000000001</v>
      </c>
      <c r="Y3747">
        <f t="shared" ca="1" si="1056"/>
        <v>0.12136839999999999</v>
      </c>
      <c r="Z3747">
        <f t="shared" ca="1" si="1057"/>
        <v>0.42403160000000001</v>
      </c>
      <c r="AA3747">
        <f t="shared" ca="1" si="1058"/>
        <v>0</v>
      </c>
      <c r="AB3747">
        <f t="shared" ca="1" si="1059"/>
        <v>0.12136839999999999</v>
      </c>
      <c r="AC3747">
        <f t="shared" ca="1" si="1065"/>
        <v>3.8786315999999998</v>
      </c>
      <c r="AD3747">
        <f t="shared" ca="1" si="1048"/>
        <v>0</v>
      </c>
      <c r="AE3747">
        <f t="shared" ca="1" si="1060"/>
        <v>0</v>
      </c>
      <c r="AF3747">
        <f t="shared" ca="1" si="1061"/>
        <v>0</v>
      </c>
      <c r="AG3747">
        <f t="shared" ca="1" si="1062"/>
        <v>0.96965789999999996</v>
      </c>
      <c r="AH3747">
        <f t="shared" ca="1" si="1063"/>
        <v>0</v>
      </c>
    </row>
    <row r="3748" spans="15:34" x14ac:dyDescent="0.25">
      <c r="O3748">
        <v>3692</v>
      </c>
      <c r="P3748" s="2">
        <f t="shared" si="1064"/>
        <v>44350.791666657715</v>
      </c>
      <c r="Q3748">
        <f t="shared" si="1049"/>
        <v>3</v>
      </c>
      <c r="R3748">
        <f t="shared" si="1050"/>
        <v>6</v>
      </c>
      <c r="S3748">
        <f t="shared" si="1051"/>
        <v>3</v>
      </c>
      <c r="T3748">
        <f t="shared" si="1052"/>
        <v>19</v>
      </c>
      <c r="U3748">
        <f t="shared" si="1053"/>
        <v>1</v>
      </c>
      <c r="V3748">
        <f t="shared" ca="1" si="1054"/>
        <v>0.64149999999999996</v>
      </c>
      <c r="W3748">
        <f>INDEX(Solarstrahlungsdaten!$B$13:$G$8772,Übersicht!O3748,Übersicht!$E$10)</f>
        <v>0</v>
      </c>
      <c r="X3748">
        <f t="shared" si="1055"/>
        <v>0</v>
      </c>
      <c r="Y3748">
        <f t="shared" ca="1" si="1056"/>
        <v>0.64149999999999996</v>
      </c>
      <c r="Z3748">
        <f t="shared" ca="1" si="1057"/>
        <v>0</v>
      </c>
      <c r="AA3748">
        <f t="shared" ca="1" si="1058"/>
        <v>0</v>
      </c>
      <c r="AB3748">
        <f t="shared" ca="1" si="1059"/>
        <v>0.64149999999999996</v>
      </c>
      <c r="AC3748">
        <f t="shared" ca="1" si="1065"/>
        <v>3.2371315999999997</v>
      </c>
      <c r="AD3748">
        <f t="shared" ca="1" si="1048"/>
        <v>0</v>
      </c>
      <c r="AE3748">
        <f t="shared" ca="1" si="1060"/>
        <v>0</v>
      </c>
      <c r="AF3748">
        <f t="shared" ca="1" si="1061"/>
        <v>0</v>
      </c>
      <c r="AG3748">
        <f t="shared" ca="1" si="1062"/>
        <v>0.80928289999999992</v>
      </c>
      <c r="AH3748">
        <f t="shared" ca="1" si="1063"/>
        <v>0</v>
      </c>
    </row>
    <row r="3749" spans="15:34" x14ac:dyDescent="0.25">
      <c r="O3749">
        <v>3693</v>
      </c>
      <c r="P3749" s="2">
        <f t="shared" si="1064"/>
        <v>44350.833333324379</v>
      </c>
      <c r="Q3749">
        <f t="shared" si="1049"/>
        <v>3</v>
      </c>
      <c r="R3749">
        <f t="shared" si="1050"/>
        <v>6</v>
      </c>
      <c r="S3749">
        <f t="shared" si="1051"/>
        <v>3</v>
      </c>
      <c r="T3749">
        <f t="shared" si="1052"/>
        <v>20</v>
      </c>
      <c r="U3749">
        <f t="shared" si="1053"/>
        <v>1</v>
      </c>
      <c r="V3749">
        <f t="shared" ca="1" si="1054"/>
        <v>0.67459999999999998</v>
      </c>
      <c r="W3749">
        <f>INDEX(Solarstrahlungsdaten!$B$13:$G$8772,Übersicht!O3749,Übersicht!$E$10)</f>
        <v>0</v>
      </c>
      <c r="X3749">
        <f t="shared" si="1055"/>
        <v>0</v>
      </c>
      <c r="Y3749">
        <f t="shared" ca="1" si="1056"/>
        <v>0.67459999999999998</v>
      </c>
      <c r="Z3749">
        <f t="shared" ca="1" si="1057"/>
        <v>0</v>
      </c>
      <c r="AA3749">
        <f t="shared" ca="1" si="1058"/>
        <v>0</v>
      </c>
      <c r="AB3749">
        <f t="shared" ca="1" si="1059"/>
        <v>0.67459999999999998</v>
      </c>
      <c r="AC3749">
        <f t="shared" ca="1" si="1065"/>
        <v>2.5625315999999998</v>
      </c>
      <c r="AD3749">
        <f t="shared" ca="1" si="1048"/>
        <v>0</v>
      </c>
      <c r="AE3749">
        <f t="shared" ca="1" si="1060"/>
        <v>0</v>
      </c>
      <c r="AF3749">
        <f t="shared" ca="1" si="1061"/>
        <v>0</v>
      </c>
      <c r="AG3749">
        <f t="shared" ca="1" si="1062"/>
        <v>0.64063289999999995</v>
      </c>
      <c r="AH3749">
        <f t="shared" ca="1" si="1063"/>
        <v>0</v>
      </c>
    </row>
    <row r="3750" spans="15:34" x14ac:dyDescent="0.25">
      <c r="O3750">
        <v>3694</v>
      </c>
      <c r="P3750" s="2">
        <f t="shared" si="1064"/>
        <v>44350.874999991043</v>
      </c>
      <c r="Q3750">
        <f t="shared" si="1049"/>
        <v>3</v>
      </c>
      <c r="R3750">
        <f t="shared" si="1050"/>
        <v>6</v>
      </c>
      <c r="S3750">
        <f t="shared" si="1051"/>
        <v>3</v>
      </c>
      <c r="T3750">
        <f t="shared" si="1052"/>
        <v>21</v>
      </c>
      <c r="U3750">
        <f t="shared" si="1053"/>
        <v>1</v>
      </c>
      <c r="V3750">
        <f t="shared" ca="1" si="1054"/>
        <v>0.63759999999999994</v>
      </c>
      <c r="W3750">
        <f>INDEX(Solarstrahlungsdaten!$B$13:$G$8772,Übersicht!O3750,Übersicht!$E$10)</f>
        <v>0</v>
      </c>
      <c r="X3750">
        <f t="shared" si="1055"/>
        <v>0</v>
      </c>
      <c r="Y3750">
        <f t="shared" ca="1" si="1056"/>
        <v>0.63759999999999994</v>
      </c>
      <c r="Z3750">
        <f t="shared" ca="1" si="1057"/>
        <v>0</v>
      </c>
      <c r="AA3750">
        <f t="shared" ca="1" si="1058"/>
        <v>0</v>
      </c>
      <c r="AB3750">
        <f t="shared" ca="1" si="1059"/>
        <v>0.63759999999999994</v>
      </c>
      <c r="AC3750">
        <f t="shared" ca="1" si="1065"/>
        <v>1.9249315999999999</v>
      </c>
      <c r="AD3750">
        <f t="shared" ca="1" si="1048"/>
        <v>0</v>
      </c>
      <c r="AE3750">
        <f t="shared" ca="1" si="1060"/>
        <v>0</v>
      </c>
      <c r="AF3750">
        <f t="shared" ca="1" si="1061"/>
        <v>0</v>
      </c>
      <c r="AG3750">
        <f t="shared" ca="1" si="1062"/>
        <v>0.48123289999999996</v>
      </c>
      <c r="AH3750">
        <f t="shared" ca="1" si="1063"/>
        <v>0</v>
      </c>
    </row>
    <row r="3751" spans="15:34" x14ac:dyDescent="0.25">
      <c r="O3751">
        <v>3695</v>
      </c>
      <c r="P3751" s="2">
        <f t="shared" si="1064"/>
        <v>44350.916666657708</v>
      </c>
      <c r="Q3751">
        <f t="shared" si="1049"/>
        <v>3</v>
      </c>
      <c r="R3751">
        <f t="shared" si="1050"/>
        <v>6</v>
      </c>
      <c r="S3751">
        <f t="shared" si="1051"/>
        <v>3</v>
      </c>
      <c r="T3751">
        <f t="shared" si="1052"/>
        <v>22</v>
      </c>
      <c r="U3751">
        <f t="shared" si="1053"/>
        <v>1</v>
      </c>
      <c r="V3751">
        <f t="shared" ca="1" si="1054"/>
        <v>0.59710000000000008</v>
      </c>
      <c r="W3751">
        <f>INDEX(Solarstrahlungsdaten!$B$13:$G$8772,Übersicht!O3751,Übersicht!$E$10)</f>
        <v>0</v>
      </c>
      <c r="X3751">
        <f t="shared" si="1055"/>
        <v>0</v>
      </c>
      <c r="Y3751">
        <f t="shared" ca="1" si="1056"/>
        <v>0.59710000000000008</v>
      </c>
      <c r="Z3751">
        <f t="shared" ca="1" si="1057"/>
        <v>0</v>
      </c>
      <c r="AA3751">
        <f t="shared" ca="1" si="1058"/>
        <v>0</v>
      </c>
      <c r="AB3751">
        <f t="shared" ca="1" si="1059"/>
        <v>0.59710000000000008</v>
      </c>
      <c r="AC3751">
        <f t="shared" ca="1" si="1065"/>
        <v>1.3278315999999997</v>
      </c>
      <c r="AD3751">
        <f t="shared" ca="1" si="1048"/>
        <v>0</v>
      </c>
      <c r="AE3751">
        <f t="shared" ca="1" si="1060"/>
        <v>0</v>
      </c>
      <c r="AF3751">
        <f t="shared" ca="1" si="1061"/>
        <v>0</v>
      </c>
      <c r="AG3751">
        <f t="shared" ca="1" si="1062"/>
        <v>0.33195789999999992</v>
      </c>
      <c r="AH3751">
        <f t="shared" ca="1" si="1063"/>
        <v>0</v>
      </c>
    </row>
    <row r="3752" spans="15:34" x14ac:dyDescent="0.25">
      <c r="O3752">
        <v>3696</v>
      </c>
      <c r="P3752" s="2">
        <f t="shared" si="1064"/>
        <v>44350.958333324372</v>
      </c>
      <c r="Q3752">
        <f t="shared" si="1049"/>
        <v>3</v>
      </c>
      <c r="R3752">
        <f t="shared" si="1050"/>
        <v>6</v>
      </c>
      <c r="S3752">
        <f t="shared" si="1051"/>
        <v>3</v>
      </c>
      <c r="T3752">
        <f t="shared" si="1052"/>
        <v>23</v>
      </c>
      <c r="U3752">
        <f t="shared" si="1053"/>
        <v>1</v>
      </c>
      <c r="V3752">
        <f t="shared" ca="1" si="1054"/>
        <v>0.48749999999999999</v>
      </c>
      <c r="W3752">
        <f>INDEX(Solarstrahlungsdaten!$B$13:$G$8772,Übersicht!O3752,Übersicht!$E$10)</f>
        <v>0</v>
      </c>
      <c r="X3752">
        <f t="shared" si="1055"/>
        <v>0</v>
      </c>
      <c r="Y3752">
        <f t="shared" ca="1" si="1056"/>
        <v>0.48749999999999999</v>
      </c>
      <c r="Z3752">
        <f t="shared" ca="1" si="1057"/>
        <v>0</v>
      </c>
      <c r="AA3752">
        <f t="shared" ca="1" si="1058"/>
        <v>0</v>
      </c>
      <c r="AB3752">
        <f t="shared" ca="1" si="1059"/>
        <v>0.48749999999999999</v>
      </c>
      <c r="AC3752">
        <f t="shared" ca="1" si="1065"/>
        <v>0.84033159999999962</v>
      </c>
      <c r="AD3752">
        <f t="shared" ca="1" si="1048"/>
        <v>0</v>
      </c>
      <c r="AE3752">
        <f t="shared" ca="1" si="1060"/>
        <v>0</v>
      </c>
      <c r="AF3752">
        <f t="shared" ca="1" si="1061"/>
        <v>0</v>
      </c>
      <c r="AG3752">
        <f t="shared" ca="1" si="1062"/>
        <v>0.21008289999999991</v>
      </c>
      <c r="AH3752">
        <f t="shared" ca="1" si="1063"/>
        <v>0</v>
      </c>
    </row>
    <row r="3753" spans="15:34" x14ac:dyDescent="0.25">
      <c r="O3753">
        <v>3697</v>
      </c>
      <c r="P3753" s="2">
        <f t="shared" si="1064"/>
        <v>44350.999999991036</v>
      </c>
      <c r="Q3753">
        <f t="shared" si="1049"/>
        <v>4</v>
      </c>
      <c r="R3753">
        <f t="shared" si="1050"/>
        <v>6</v>
      </c>
      <c r="S3753">
        <f t="shared" si="1051"/>
        <v>1</v>
      </c>
      <c r="T3753">
        <f t="shared" si="1052"/>
        <v>0</v>
      </c>
      <c r="U3753">
        <f t="shared" si="1053"/>
        <v>1</v>
      </c>
      <c r="V3753">
        <f t="shared" ca="1" si="1054"/>
        <v>0.3644</v>
      </c>
      <c r="W3753">
        <f>INDEX(Solarstrahlungsdaten!$B$13:$G$8772,Übersicht!O3753,Übersicht!$E$10)</f>
        <v>0</v>
      </c>
      <c r="X3753">
        <f t="shared" si="1055"/>
        <v>0</v>
      </c>
      <c r="Y3753">
        <f t="shared" ca="1" si="1056"/>
        <v>0.3644</v>
      </c>
      <c r="Z3753">
        <f t="shared" ca="1" si="1057"/>
        <v>0</v>
      </c>
      <c r="AA3753">
        <f t="shared" ca="1" si="1058"/>
        <v>0</v>
      </c>
      <c r="AB3753">
        <f t="shared" ca="1" si="1059"/>
        <v>0.3644</v>
      </c>
      <c r="AC3753">
        <f t="shared" ca="1" si="1065"/>
        <v>0.47593159999999962</v>
      </c>
      <c r="AD3753">
        <f t="shared" ca="1" si="1048"/>
        <v>0</v>
      </c>
      <c r="AE3753">
        <f t="shared" ca="1" si="1060"/>
        <v>0</v>
      </c>
      <c r="AF3753">
        <f t="shared" ca="1" si="1061"/>
        <v>0</v>
      </c>
      <c r="AG3753">
        <f t="shared" ca="1" si="1062"/>
        <v>0.11898289999999991</v>
      </c>
      <c r="AH3753">
        <f t="shared" ca="1" si="1063"/>
        <v>0</v>
      </c>
    </row>
    <row r="3754" spans="15:34" x14ac:dyDescent="0.25">
      <c r="O3754">
        <v>3698</v>
      </c>
      <c r="P3754" s="2">
        <f t="shared" si="1064"/>
        <v>44351.0416666577</v>
      </c>
      <c r="Q3754">
        <f t="shared" si="1049"/>
        <v>4</v>
      </c>
      <c r="R3754">
        <f t="shared" si="1050"/>
        <v>6</v>
      </c>
      <c r="S3754">
        <f t="shared" si="1051"/>
        <v>1</v>
      </c>
      <c r="T3754">
        <f t="shared" si="1052"/>
        <v>1</v>
      </c>
      <c r="U3754">
        <f t="shared" si="1053"/>
        <v>1</v>
      </c>
      <c r="V3754">
        <f t="shared" ca="1" si="1054"/>
        <v>0.27650000000000002</v>
      </c>
      <c r="W3754">
        <f>INDEX(Solarstrahlungsdaten!$B$13:$G$8772,Übersicht!O3754,Übersicht!$E$10)</f>
        <v>0</v>
      </c>
      <c r="X3754">
        <f t="shared" si="1055"/>
        <v>0</v>
      </c>
      <c r="Y3754">
        <f t="shared" ca="1" si="1056"/>
        <v>0.27650000000000002</v>
      </c>
      <c r="Z3754">
        <f t="shared" ca="1" si="1057"/>
        <v>0</v>
      </c>
      <c r="AA3754">
        <f t="shared" ca="1" si="1058"/>
        <v>0</v>
      </c>
      <c r="AB3754">
        <f t="shared" ca="1" si="1059"/>
        <v>0.27650000000000002</v>
      </c>
      <c r="AC3754">
        <f t="shared" ca="1" si="1065"/>
        <v>0.1994315999999996</v>
      </c>
      <c r="AD3754">
        <f t="shared" ca="1" si="1048"/>
        <v>0</v>
      </c>
      <c r="AE3754">
        <f t="shared" ca="1" si="1060"/>
        <v>0</v>
      </c>
      <c r="AF3754">
        <f t="shared" ca="1" si="1061"/>
        <v>0</v>
      </c>
      <c r="AG3754">
        <f t="shared" ca="1" si="1062"/>
        <v>4.98578999999999E-2</v>
      </c>
      <c r="AH3754">
        <f t="shared" ca="1" si="1063"/>
        <v>0</v>
      </c>
    </row>
    <row r="3755" spans="15:34" x14ac:dyDescent="0.25">
      <c r="O3755">
        <v>3699</v>
      </c>
      <c r="P3755" s="2">
        <f t="shared" si="1064"/>
        <v>44351.083333324365</v>
      </c>
      <c r="Q3755">
        <f t="shared" si="1049"/>
        <v>4</v>
      </c>
      <c r="R3755">
        <f t="shared" si="1050"/>
        <v>6</v>
      </c>
      <c r="S3755">
        <f t="shared" si="1051"/>
        <v>1</v>
      </c>
      <c r="T3755">
        <f t="shared" si="1052"/>
        <v>2</v>
      </c>
      <c r="U3755">
        <f t="shared" si="1053"/>
        <v>1</v>
      </c>
      <c r="V3755">
        <f t="shared" ca="1" si="1054"/>
        <v>0.21590000000000001</v>
      </c>
      <c r="W3755">
        <f>INDEX(Solarstrahlungsdaten!$B$13:$G$8772,Übersicht!O3755,Übersicht!$E$10)</f>
        <v>0</v>
      </c>
      <c r="X3755">
        <f t="shared" si="1055"/>
        <v>0</v>
      </c>
      <c r="Y3755">
        <f t="shared" ca="1" si="1056"/>
        <v>0.21590000000000001</v>
      </c>
      <c r="Z3755">
        <f t="shared" ca="1" si="1057"/>
        <v>0</v>
      </c>
      <c r="AA3755">
        <f t="shared" ca="1" si="1058"/>
        <v>0</v>
      </c>
      <c r="AB3755">
        <f t="shared" ca="1" si="1059"/>
        <v>0.1994315999999996</v>
      </c>
      <c r="AC3755">
        <f t="shared" ca="1" si="1065"/>
        <v>0</v>
      </c>
      <c r="AD3755">
        <f t="shared" ca="1" si="1048"/>
        <v>1.646840000000041E-2</v>
      </c>
      <c r="AE3755">
        <f t="shared" ca="1" si="1060"/>
        <v>0</v>
      </c>
      <c r="AF3755">
        <f t="shared" ca="1" si="1061"/>
        <v>1.646840000000041E-2</v>
      </c>
      <c r="AG3755">
        <f t="shared" ca="1" si="1062"/>
        <v>0</v>
      </c>
      <c r="AH3755">
        <f t="shared" ca="1" si="1063"/>
        <v>1</v>
      </c>
    </row>
    <row r="3756" spans="15:34" x14ac:dyDescent="0.25">
      <c r="O3756">
        <v>3700</v>
      </c>
      <c r="P3756" s="2">
        <f t="shared" si="1064"/>
        <v>44351.124999991029</v>
      </c>
      <c r="Q3756">
        <f t="shared" si="1049"/>
        <v>4</v>
      </c>
      <c r="R3756">
        <f t="shared" si="1050"/>
        <v>6</v>
      </c>
      <c r="S3756">
        <f t="shared" si="1051"/>
        <v>1</v>
      </c>
      <c r="T3756">
        <f t="shared" si="1052"/>
        <v>3</v>
      </c>
      <c r="U3756">
        <f t="shared" si="1053"/>
        <v>1</v>
      </c>
      <c r="V3756">
        <f t="shared" ca="1" si="1054"/>
        <v>0.20100000000000001</v>
      </c>
      <c r="W3756">
        <f>INDEX(Solarstrahlungsdaten!$B$13:$G$8772,Übersicht!O3756,Übersicht!$E$10)</f>
        <v>0</v>
      </c>
      <c r="X3756">
        <f t="shared" si="1055"/>
        <v>0</v>
      </c>
      <c r="Y3756">
        <f t="shared" ca="1" si="1056"/>
        <v>0.20100000000000001</v>
      </c>
      <c r="Z3756">
        <f t="shared" ca="1" si="1057"/>
        <v>0</v>
      </c>
      <c r="AA3756">
        <f t="shared" ca="1" si="1058"/>
        <v>0</v>
      </c>
      <c r="AB3756">
        <f t="shared" ca="1" si="1059"/>
        <v>0</v>
      </c>
      <c r="AC3756">
        <f t="shared" ca="1" si="1065"/>
        <v>0</v>
      </c>
      <c r="AD3756">
        <f t="shared" ca="1" si="1048"/>
        <v>0.20100000000000001</v>
      </c>
      <c r="AE3756">
        <f t="shared" ca="1" si="1060"/>
        <v>0</v>
      </c>
      <c r="AF3756">
        <f t="shared" ca="1" si="1061"/>
        <v>0.20100000000000001</v>
      </c>
      <c r="AG3756">
        <f t="shared" ca="1" si="1062"/>
        <v>0</v>
      </c>
      <c r="AH3756">
        <f t="shared" ca="1" si="1063"/>
        <v>1</v>
      </c>
    </row>
    <row r="3757" spans="15:34" x14ac:dyDescent="0.25">
      <c r="O3757">
        <v>3701</v>
      </c>
      <c r="P3757" s="2">
        <f t="shared" si="1064"/>
        <v>44351.166666657693</v>
      </c>
      <c r="Q3757">
        <f t="shared" si="1049"/>
        <v>4</v>
      </c>
      <c r="R3757">
        <f t="shared" si="1050"/>
        <v>6</v>
      </c>
      <c r="S3757">
        <f t="shared" si="1051"/>
        <v>1</v>
      </c>
      <c r="T3757">
        <f t="shared" si="1052"/>
        <v>4</v>
      </c>
      <c r="U3757">
        <f t="shared" si="1053"/>
        <v>1</v>
      </c>
      <c r="V3757">
        <f t="shared" ca="1" si="1054"/>
        <v>0.20110000000000003</v>
      </c>
      <c r="W3757">
        <f>INDEX(Solarstrahlungsdaten!$B$13:$G$8772,Übersicht!O3757,Übersicht!$E$10)</f>
        <v>69.47</v>
      </c>
      <c r="X3757">
        <f t="shared" si="1055"/>
        <v>0.23897680000000002</v>
      </c>
      <c r="Y3757">
        <f t="shared" ca="1" si="1056"/>
        <v>-3.7876799999999988E-2</v>
      </c>
      <c r="Z3757">
        <f t="shared" ca="1" si="1057"/>
        <v>0.20110000000000003</v>
      </c>
      <c r="AA3757">
        <f t="shared" ca="1" si="1058"/>
        <v>3.7876799999999988E-2</v>
      </c>
      <c r="AB3757">
        <f t="shared" ca="1" si="1059"/>
        <v>0</v>
      </c>
      <c r="AC3757">
        <f t="shared" ca="1" si="1065"/>
        <v>3.7876799999999988E-2</v>
      </c>
      <c r="AD3757">
        <f t="shared" ca="1" si="1048"/>
        <v>0</v>
      </c>
      <c r="AE3757">
        <f t="shared" ca="1" si="1060"/>
        <v>0</v>
      </c>
      <c r="AF3757">
        <f t="shared" ca="1" si="1061"/>
        <v>0</v>
      </c>
      <c r="AG3757">
        <f t="shared" ca="1" si="1062"/>
        <v>9.4691999999999971E-3</v>
      </c>
      <c r="AH3757">
        <f t="shared" ca="1" si="1063"/>
        <v>0</v>
      </c>
    </row>
    <row r="3758" spans="15:34" x14ac:dyDescent="0.25">
      <c r="O3758">
        <v>3702</v>
      </c>
      <c r="P3758" s="2">
        <f t="shared" si="1064"/>
        <v>44351.208333324357</v>
      </c>
      <c r="Q3758">
        <f t="shared" si="1049"/>
        <v>4</v>
      </c>
      <c r="R3758">
        <f t="shared" si="1050"/>
        <v>6</v>
      </c>
      <c r="S3758">
        <f t="shared" si="1051"/>
        <v>1</v>
      </c>
      <c r="T3758">
        <f t="shared" si="1052"/>
        <v>5</v>
      </c>
      <c r="U3758">
        <f t="shared" si="1053"/>
        <v>1</v>
      </c>
      <c r="V3758">
        <f t="shared" ca="1" si="1054"/>
        <v>0.2041</v>
      </c>
      <c r="W3758">
        <f>INDEX(Solarstrahlungsdaten!$B$13:$G$8772,Übersicht!O3758,Übersicht!$E$10)</f>
        <v>170.685</v>
      </c>
      <c r="X3758">
        <f t="shared" si="1055"/>
        <v>0.58715640000000002</v>
      </c>
      <c r="Y3758">
        <f t="shared" ca="1" si="1056"/>
        <v>-0.38305640000000002</v>
      </c>
      <c r="Z3758">
        <f t="shared" ca="1" si="1057"/>
        <v>0.2041</v>
      </c>
      <c r="AA3758">
        <f t="shared" ca="1" si="1058"/>
        <v>0.38305640000000002</v>
      </c>
      <c r="AB3758">
        <f t="shared" ca="1" si="1059"/>
        <v>0</v>
      </c>
      <c r="AC3758">
        <f t="shared" ca="1" si="1065"/>
        <v>0.42093320000000001</v>
      </c>
      <c r="AD3758">
        <f t="shared" ca="1" si="1048"/>
        <v>0</v>
      </c>
      <c r="AE3758">
        <f t="shared" ca="1" si="1060"/>
        <v>0</v>
      </c>
      <c r="AF3758">
        <f t="shared" ca="1" si="1061"/>
        <v>0</v>
      </c>
      <c r="AG3758">
        <f t="shared" ca="1" si="1062"/>
        <v>0.1052333</v>
      </c>
      <c r="AH3758">
        <f t="shared" ca="1" si="1063"/>
        <v>0</v>
      </c>
    </row>
    <row r="3759" spans="15:34" x14ac:dyDescent="0.25">
      <c r="O3759">
        <v>3703</v>
      </c>
      <c r="P3759" s="2">
        <f t="shared" si="1064"/>
        <v>44351.249999991021</v>
      </c>
      <c r="Q3759">
        <f t="shared" si="1049"/>
        <v>4</v>
      </c>
      <c r="R3759">
        <f t="shared" si="1050"/>
        <v>6</v>
      </c>
      <c r="S3759">
        <f t="shared" si="1051"/>
        <v>1</v>
      </c>
      <c r="T3759">
        <f t="shared" si="1052"/>
        <v>6</v>
      </c>
      <c r="U3759">
        <f t="shared" si="1053"/>
        <v>1</v>
      </c>
      <c r="V3759">
        <f t="shared" ca="1" si="1054"/>
        <v>0.23569999999999999</v>
      </c>
      <c r="W3759">
        <f>INDEX(Solarstrahlungsdaten!$B$13:$G$8772,Übersicht!O3759,Übersicht!$E$10)</f>
        <v>331.67</v>
      </c>
      <c r="X3759">
        <f t="shared" si="1055"/>
        <v>1.1409448</v>
      </c>
      <c r="Y3759">
        <f t="shared" ca="1" si="1056"/>
        <v>-0.90524479999999996</v>
      </c>
      <c r="Z3759">
        <f t="shared" ca="1" si="1057"/>
        <v>0.23569999999999999</v>
      </c>
      <c r="AA3759">
        <f t="shared" ca="1" si="1058"/>
        <v>0.90524479999999996</v>
      </c>
      <c r="AB3759">
        <f t="shared" ca="1" si="1059"/>
        <v>0</v>
      </c>
      <c r="AC3759">
        <f t="shared" ca="1" si="1065"/>
        <v>1.3261780000000001</v>
      </c>
      <c r="AD3759">
        <f t="shared" ca="1" si="1048"/>
        <v>0</v>
      </c>
      <c r="AE3759">
        <f t="shared" ca="1" si="1060"/>
        <v>0</v>
      </c>
      <c r="AF3759">
        <f t="shared" ca="1" si="1061"/>
        <v>0</v>
      </c>
      <c r="AG3759">
        <f t="shared" ca="1" si="1062"/>
        <v>0.33154450000000002</v>
      </c>
      <c r="AH3759">
        <f t="shared" ca="1" si="1063"/>
        <v>0</v>
      </c>
    </row>
    <row r="3760" spans="15:34" x14ac:dyDescent="0.25">
      <c r="O3760">
        <v>3704</v>
      </c>
      <c r="P3760" s="2">
        <f t="shared" si="1064"/>
        <v>44351.291666657686</v>
      </c>
      <c r="Q3760">
        <f t="shared" si="1049"/>
        <v>4</v>
      </c>
      <c r="R3760">
        <f t="shared" si="1050"/>
        <v>6</v>
      </c>
      <c r="S3760">
        <f t="shared" si="1051"/>
        <v>1</v>
      </c>
      <c r="T3760">
        <f t="shared" si="1052"/>
        <v>7</v>
      </c>
      <c r="U3760">
        <f t="shared" si="1053"/>
        <v>1</v>
      </c>
      <c r="V3760">
        <f t="shared" ca="1" si="1054"/>
        <v>0.33829999999999999</v>
      </c>
      <c r="W3760">
        <f>INDEX(Solarstrahlungsdaten!$B$13:$G$8772,Übersicht!O3760,Übersicht!$E$10)</f>
        <v>478.33000000000004</v>
      </c>
      <c r="X3760">
        <f t="shared" si="1055"/>
        <v>1.6454552</v>
      </c>
      <c r="Y3760">
        <f t="shared" ca="1" si="1056"/>
        <v>-1.3071552</v>
      </c>
      <c r="Z3760">
        <f t="shared" ca="1" si="1057"/>
        <v>0.33829999999999999</v>
      </c>
      <c r="AA3760">
        <f t="shared" ca="1" si="1058"/>
        <v>1.3071552</v>
      </c>
      <c r="AB3760">
        <f t="shared" ca="1" si="1059"/>
        <v>0</v>
      </c>
      <c r="AC3760">
        <f t="shared" ca="1" si="1065"/>
        <v>2.6333332</v>
      </c>
      <c r="AD3760">
        <f t="shared" ca="1" si="1048"/>
        <v>0</v>
      </c>
      <c r="AE3760">
        <f t="shared" ca="1" si="1060"/>
        <v>0</v>
      </c>
      <c r="AF3760">
        <f t="shared" ca="1" si="1061"/>
        <v>0</v>
      </c>
      <c r="AG3760">
        <f t="shared" ca="1" si="1062"/>
        <v>0.65833330000000001</v>
      </c>
      <c r="AH3760">
        <f t="shared" ca="1" si="1063"/>
        <v>0</v>
      </c>
    </row>
    <row r="3761" spans="15:34" x14ac:dyDescent="0.25">
      <c r="O3761">
        <v>3705</v>
      </c>
      <c r="P3761" s="2">
        <f t="shared" si="1064"/>
        <v>44351.33333332435</v>
      </c>
      <c r="Q3761">
        <f t="shared" si="1049"/>
        <v>4</v>
      </c>
      <c r="R3761">
        <f t="shared" si="1050"/>
        <v>6</v>
      </c>
      <c r="S3761">
        <f t="shared" si="1051"/>
        <v>1</v>
      </c>
      <c r="T3761">
        <f t="shared" si="1052"/>
        <v>8</v>
      </c>
      <c r="U3761">
        <f t="shared" si="1053"/>
        <v>1</v>
      </c>
      <c r="V3761">
        <f t="shared" ca="1" si="1054"/>
        <v>0.4793</v>
      </c>
      <c r="W3761">
        <f>INDEX(Solarstrahlungsdaten!$B$13:$G$8772,Übersicht!O3761,Übersicht!$E$10)</f>
        <v>598.45000000000005</v>
      </c>
      <c r="X3761">
        <f t="shared" si="1055"/>
        <v>2.0586679999999999</v>
      </c>
      <c r="Y3761">
        <f t="shared" ca="1" si="1056"/>
        <v>-1.5793679999999999</v>
      </c>
      <c r="Z3761">
        <f t="shared" ca="1" si="1057"/>
        <v>0.4793</v>
      </c>
      <c r="AA3761">
        <f t="shared" ca="1" si="1058"/>
        <v>1.3666668</v>
      </c>
      <c r="AB3761">
        <f t="shared" ca="1" si="1059"/>
        <v>0</v>
      </c>
      <c r="AC3761">
        <f t="shared" ca="1" si="1065"/>
        <v>4</v>
      </c>
      <c r="AD3761">
        <f t="shared" ca="1" si="1048"/>
        <v>-0.21270119999999992</v>
      </c>
      <c r="AE3761">
        <f t="shared" ca="1" si="1060"/>
        <v>0.21270119999999992</v>
      </c>
      <c r="AF3761">
        <f t="shared" ca="1" si="1061"/>
        <v>0</v>
      </c>
      <c r="AG3761">
        <f t="shared" ca="1" si="1062"/>
        <v>1</v>
      </c>
      <c r="AH3761">
        <f t="shared" ca="1" si="1063"/>
        <v>0</v>
      </c>
    </row>
    <row r="3762" spans="15:34" x14ac:dyDescent="0.25">
      <c r="O3762">
        <v>3706</v>
      </c>
      <c r="P3762" s="2">
        <f t="shared" si="1064"/>
        <v>44351.374999991014</v>
      </c>
      <c r="Q3762">
        <f t="shared" si="1049"/>
        <v>4</v>
      </c>
      <c r="R3762">
        <f t="shared" si="1050"/>
        <v>6</v>
      </c>
      <c r="S3762">
        <f t="shared" si="1051"/>
        <v>1</v>
      </c>
      <c r="T3762">
        <f t="shared" si="1052"/>
        <v>9</v>
      </c>
      <c r="U3762">
        <f t="shared" si="1053"/>
        <v>1</v>
      </c>
      <c r="V3762">
        <f t="shared" ca="1" si="1054"/>
        <v>0.60139999999999993</v>
      </c>
      <c r="W3762">
        <f>INDEX(Solarstrahlungsdaten!$B$13:$G$8772,Übersicht!O3762,Übersicht!$E$10)</f>
        <v>658.5</v>
      </c>
      <c r="X3762">
        <f t="shared" si="1055"/>
        <v>2.2652399999999999</v>
      </c>
      <c r="Y3762">
        <f t="shared" ca="1" si="1056"/>
        <v>-1.66384</v>
      </c>
      <c r="Z3762">
        <f t="shared" ca="1" si="1057"/>
        <v>0.60139999999999993</v>
      </c>
      <c r="AA3762">
        <f t="shared" ca="1" si="1058"/>
        <v>0</v>
      </c>
      <c r="AB3762">
        <f t="shared" ca="1" si="1059"/>
        <v>0</v>
      </c>
      <c r="AC3762">
        <f t="shared" ca="1" si="1065"/>
        <v>4</v>
      </c>
      <c r="AD3762">
        <f t="shared" ca="1" si="1048"/>
        <v>-1.66384</v>
      </c>
      <c r="AE3762">
        <f t="shared" ca="1" si="1060"/>
        <v>1.66384</v>
      </c>
      <c r="AF3762">
        <f t="shared" ca="1" si="1061"/>
        <v>0</v>
      </c>
      <c r="AG3762">
        <f t="shared" ca="1" si="1062"/>
        <v>1</v>
      </c>
      <c r="AH3762">
        <f t="shared" ca="1" si="1063"/>
        <v>0</v>
      </c>
    </row>
    <row r="3763" spans="15:34" x14ac:dyDescent="0.25">
      <c r="O3763">
        <v>3707</v>
      </c>
      <c r="P3763" s="2">
        <f t="shared" si="1064"/>
        <v>44351.416666657678</v>
      </c>
      <c r="Q3763">
        <f t="shared" si="1049"/>
        <v>4</v>
      </c>
      <c r="R3763">
        <f t="shared" si="1050"/>
        <v>6</v>
      </c>
      <c r="S3763">
        <f t="shared" si="1051"/>
        <v>1</v>
      </c>
      <c r="T3763">
        <f t="shared" si="1052"/>
        <v>10</v>
      </c>
      <c r="U3763">
        <f t="shared" si="1053"/>
        <v>1</v>
      </c>
      <c r="V3763">
        <f t="shared" ca="1" si="1054"/>
        <v>0.65609999999999991</v>
      </c>
      <c r="W3763">
        <f>INDEX(Solarstrahlungsdaten!$B$13:$G$8772,Übersicht!O3763,Übersicht!$E$10)</f>
        <v>611.6</v>
      </c>
      <c r="X3763">
        <f t="shared" si="1055"/>
        <v>2.103904</v>
      </c>
      <c r="Y3763">
        <f t="shared" ca="1" si="1056"/>
        <v>-1.4478040000000001</v>
      </c>
      <c r="Z3763">
        <f t="shared" ca="1" si="1057"/>
        <v>0.65609999999999991</v>
      </c>
      <c r="AA3763">
        <f t="shared" ca="1" si="1058"/>
        <v>0</v>
      </c>
      <c r="AB3763">
        <f t="shared" ca="1" si="1059"/>
        <v>0</v>
      </c>
      <c r="AC3763">
        <f t="shared" ca="1" si="1065"/>
        <v>4</v>
      </c>
      <c r="AD3763">
        <f t="shared" ca="1" si="1048"/>
        <v>-1.4478040000000001</v>
      </c>
      <c r="AE3763">
        <f t="shared" ca="1" si="1060"/>
        <v>1.4478040000000001</v>
      </c>
      <c r="AF3763">
        <f t="shared" ca="1" si="1061"/>
        <v>0</v>
      </c>
      <c r="AG3763">
        <f t="shared" ca="1" si="1062"/>
        <v>1</v>
      </c>
      <c r="AH3763">
        <f t="shared" ca="1" si="1063"/>
        <v>0</v>
      </c>
    </row>
    <row r="3764" spans="15:34" x14ac:dyDescent="0.25">
      <c r="O3764">
        <v>3708</v>
      </c>
      <c r="P3764" s="2">
        <f t="shared" si="1064"/>
        <v>44351.458333324343</v>
      </c>
      <c r="Q3764">
        <f t="shared" si="1049"/>
        <v>4</v>
      </c>
      <c r="R3764">
        <f t="shared" si="1050"/>
        <v>6</v>
      </c>
      <c r="S3764">
        <f t="shared" si="1051"/>
        <v>1</v>
      </c>
      <c r="T3764">
        <f t="shared" si="1052"/>
        <v>11</v>
      </c>
      <c r="U3764">
        <f t="shared" si="1053"/>
        <v>1</v>
      </c>
      <c r="V3764">
        <f t="shared" ca="1" si="1054"/>
        <v>0.67449999999999999</v>
      </c>
      <c r="W3764">
        <f>INDEX(Solarstrahlungsdaten!$B$13:$G$8772,Übersicht!O3764,Übersicht!$E$10)</f>
        <v>644.27499999999998</v>
      </c>
      <c r="X3764">
        <f t="shared" si="1055"/>
        <v>2.2163059999999999</v>
      </c>
      <c r="Y3764">
        <f t="shared" ca="1" si="1056"/>
        <v>-1.5418059999999998</v>
      </c>
      <c r="Z3764">
        <f t="shared" ca="1" si="1057"/>
        <v>0.67449999999999999</v>
      </c>
      <c r="AA3764">
        <f t="shared" ca="1" si="1058"/>
        <v>0</v>
      </c>
      <c r="AB3764">
        <f t="shared" ca="1" si="1059"/>
        <v>0</v>
      </c>
      <c r="AC3764">
        <f t="shared" ca="1" si="1065"/>
        <v>4</v>
      </c>
      <c r="AD3764">
        <f t="shared" ca="1" si="1048"/>
        <v>-1.5418059999999998</v>
      </c>
      <c r="AE3764">
        <f t="shared" ca="1" si="1060"/>
        <v>1.5418059999999998</v>
      </c>
      <c r="AF3764">
        <f t="shared" ca="1" si="1061"/>
        <v>0</v>
      </c>
      <c r="AG3764">
        <f t="shared" ca="1" si="1062"/>
        <v>1</v>
      </c>
      <c r="AH3764">
        <f t="shared" ca="1" si="1063"/>
        <v>0</v>
      </c>
    </row>
    <row r="3765" spans="15:34" x14ac:dyDescent="0.25">
      <c r="O3765">
        <v>3709</v>
      </c>
      <c r="P3765" s="2">
        <f t="shared" si="1064"/>
        <v>44351.499999991007</v>
      </c>
      <c r="Q3765">
        <f t="shared" si="1049"/>
        <v>4</v>
      </c>
      <c r="R3765">
        <f t="shared" si="1050"/>
        <v>6</v>
      </c>
      <c r="S3765">
        <f t="shared" si="1051"/>
        <v>1</v>
      </c>
      <c r="T3765">
        <f t="shared" si="1052"/>
        <v>12</v>
      </c>
      <c r="U3765">
        <f t="shared" si="1053"/>
        <v>1</v>
      </c>
      <c r="V3765">
        <f t="shared" ca="1" si="1054"/>
        <v>0.72020000000000006</v>
      </c>
      <c r="W3765">
        <f>INDEX(Solarstrahlungsdaten!$B$13:$G$8772,Übersicht!O3765,Übersicht!$E$10)</f>
        <v>645.11500000000001</v>
      </c>
      <c r="X3765">
        <f t="shared" si="1055"/>
        <v>2.2191955999999999</v>
      </c>
      <c r="Y3765">
        <f t="shared" ca="1" si="1056"/>
        <v>-1.4989955999999998</v>
      </c>
      <c r="Z3765">
        <f t="shared" ca="1" si="1057"/>
        <v>0.72020000000000006</v>
      </c>
      <c r="AA3765">
        <f t="shared" ca="1" si="1058"/>
        <v>0</v>
      </c>
      <c r="AB3765">
        <f t="shared" ca="1" si="1059"/>
        <v>0</v>
      </c>
      <c r="AC3765">
        <f t="shared" ca="1" si="1065"/>
        <v>4</v>
      </c>
      <c r="AD3765">
        <f t="shared" ca="1" si="1048"/>
        <v>-1.4989955999999998</v>
      </c>
      <c r="AE3765">
        <f t="shared" ca="1" si="1060"/>
        <v>1.4989955999999998</v>
      </c>
      <c r="AF3765">
        <f t="shared" ca="1" si="1061"/>
        <v>0</v>
      </c>
      <c r="AG3765">
        <f t="shared" ca="1" si="1062"/>
        <v>1</v>
      </c>
      <c r="AH3765">
        <f t="shared" ca="1" si="1063"/>
        <v>0</v>
      </c>
    </row>
    <row r="3766" spans="15:34" x14ac:dyDescent="0.25">
      <c r="O3766">
        <v>3710</v>
      </c>
      <c r="P3766" s="2">
        <f t="shared" si="1064"/>
        <v>44351.541666657671</v>
      </c>
      <c r="Q3766">
        <f t="shared" si="1049"/>
        <v>4</v>
      </c>
      <c r="R3766">
        <f t="shared" si="1050"/>
        <v>6</v>
      </c>
      <c r="S3766">
        <f t="shared" si="1051"/>
        <v>1</v>
      </c>
      <c r="T3766">
        <f t="shared" si="1052"/>
        <v>13</v>
      </c>
      <c r="U3766">
        <f t="shared" si="1053"/>
        <v>1</v>
      </c>
      <c r="V3766">
        <f t="shared" ca="1" si="1054"/>
        <v>0.71880000000000011</v>
      </c>
      <c r="W3766">
        <f>INDEX(Solarstrahlungsdaten!$B$13:$G$8772,Übersicht!O3766,Übersicht!$E$10)</f>
        <v>624.62</v>
      </c>
      <c r="X3766">
        <f t="shared" si="1055"/>
        <v>2.1486927999999996</v>
      </c>
      <c r="Y3766">
        <f t="shared" ca="1" si="1056"/>
        <v>-1.4298927999999995</v>
      </c>
      <c r="Z3766">
        <f t="shared" ca="1" si="1057"/>
        <v>0.71880000000000011</v>
      </c>
      <c r="AA3766">
        <f t="shared" ca="1" si="1058"/>
        <v>0</v>
      </c>
      <c r="AB3766">
        <f t="shared" ca="1" si="1059"/>
        <v>0</v>
      </c>
      <c r="AC3766">
        <f t="shared" ca="1" si="1065"/>
        <v>4</v>
      </c>
      <c r="AD3766">
        <f t="shared" ca="1" si="1048"/>
        <v>-1.4298927999999995</v>
      </c>
      <c r="AE3766">
        <f t="shared" ca="1" si="1060"/>
        <v>1.4298927999999995</v>
      </c>
      <c r="AF3766">
        <f t="shared" ca="1" si="1061"/>
        <v>0</v>
      </c>
      <c r="AG3766">
        <f t="shared" ca="1" si="1062"/>
        <v>1</v>
      </c>
      <c r="AH3766">
        <f t="shared" ca="1" si="1063"/>
        <v>0</v>
      </c>
    </row>
    <row r="3767" spans="15:34" x14ac:dyDescent="0.25">
      <c r="O3767">
        <v>3711</v>
      </c>
      <c r="P3767" s="2">
        <f t="shared" si="1064"/>
        <v>44351.583333324335</v>
      </c>
      <c r="Q3767">
        <f t="shared" si="1049"/>
        <v>4</v>
      </c>
      <c r="R3767">
        <f t="shared" si="1050"/>
        <v>6</v>
      </c>
      <c r="S3767">
        <f t="shared" si="1051"/>
        <v>1</v>
      </c>
      <c r="T3767">
        <f t="shared" si="1052"/>
        <v>14</v>
      </c>
      <c r="U3767">
        <f t="shared" si="1053"/>
        <v>1</v>
      </c>
      <c r="V3767">
        <f t="shared" ca="1" si="1054"/>
        <v>0.6462</v>
      </c>
      <c r="W3767">
        <f>INDEX(Solarstrahlungsdaten!$B$13:$G$8772,Übersicht!O3767,Übersicht!$E$10)</f>
        <v>592.255</v>
      </c>
      <c r="X3767">
        <f t="shared" si="1055"/>
        <v>2.0373571999999998</v>
      </c>
      <c r="Y3767">
        <f t="shared" ca="1" si="1056"/>
        <v>-1.3911571999999999</v>
      </c>
      <c r="Z3767">
        <f t="shared" ca="1" si="1057"/>
        <v>0.6462</v>
      </c>
      <c r="AA3767">
        <f t="shared" ca="1" si="1058"/>
        <v>0</v>
      </c>
      <c r="AB3767">
        <f t="shared" ca="1" si="1059"/>
        <v>0</v>
      </c>
      <c r="AC3767">
        <f t="shared" ca="1" si="1065"/>
        <v>4</v>
      </c>
      <c r="AD3767">
        <f t="shared" ca="1" si="1048"/>
        <v>-1.3911571999999999</v>
      </c>
      <c r="AE3767">
        <f t="shared" ca="1" si="1060"/>
        <v>1.3911571999999999</v>
      </c>
      <c r="AF3767">
        <f t="shared" ca="1" si="1061"/>
        <v>0</v>
      </c>
      <c r="AG3767">
        <f t="shared" ca="1" si="1062"/>
        <v>1</v>
      </c>
      <c r="AH3767">
        <f t="shared" ca="1" si="1063"/>
        <v>0</v>
      </c>
    </row>
    <row r="3768" spans="15:34" x14ac:dyDescent="0.25">
      <c r="O3768">
        <v>3712</v>
      </c>
      <c r="P3768" s="2">
        <f t="shared" si="1064"/>
        <v>44351.624999991</v>
      </c>
      <c r="Q3768">
        <f t="shared" si="1049"/>
        <v>4</v>
      </c>
      <c r="R3768">
        <f t="shared" si="1050"/>
        <v>6</v>
      </c>
      <c r="S3768">
        <f t="shared" si="1051"/>
        <v>1</v>
      </c>
      <c r="T3768">
        <f t="shared" si="1052"/>
        <v>15</v>
      </c>
      <c r="U3768">
        <f t="shared" si="1053"/>
        <v>1</v>
      </c>
      <c r="V3768">
        <f t="shared" ca="1" si="1054"/>
        <v>0.59770000000000001</v>
      </c>
      <c r="W3768">
        <f>INDEX(Solarstrahlungsdaten!$B$13:$G$8772,Übersicht!O3768,Übersicht!$E$10)</f>
        <v>508.41499999999996</v>
      </c>
      <c r="X3768">
        <f t="shared" si="1055"/>
        <v>1.7489475999999997</v>
      </c>
      <c r="Y3768">
        <f t="shared" ca="1" si="1056"/>
        <v>-1.1512475999999996</v>
      </c>
      <c r="Z3768">
        <f t="shared" ca="1" si="1057"/>
        <v>0.59770000000000001</v>
      </c>
      <c r="AA3768">
        <f t="shared" ca="1" si="1058"/>
        <v>0</v>
      </c>
      <c r="AB3768">
        <f t="shared" ca="1" si="1059"/>
        <v>0</v>
      </c>
      <c r="AC3768">
        <f t="shared" ca="1" si="1065"/>
        <v>4</v>
      </c>
      <c r="AD3768">
        <f t="shared" ca="1" si="1048"/>
        <v>-1.1512475999999996</v>
      </c>
      <c r="AE3768">
        <f t="shared" ca="1" si="1060"/>
        <v>1.1512475999999996</v>
      </c>
      <c r="AF3768">
        <f t="shared" ca="1" si="1061"/>
        <v>0</v>
      </c>
      <c r="AG3768">
        <f t="shared" ca="1" si="1062"/>
        <v>1</v>
      </c>
      <c r="AH3768">
        <f t="shared" ca="1" si="1063"/>
        <v>0</v>
      </c>
    </row>
    <row r="3769" spans="15:34" x14ac:dyDescent="0.25">
      <c r="O3769">
        <v>3713</v>
      </c>
      <c r="P3769" s="2">
        <f t="shared" si="1064"/>
        <v>44351.666666657664</v>
      </c>
      <c r="Q3769">
        <f t="shared" si="1049"/>
        <v>4</v>
      </c>
      <c r="R3769">
        <f t="shared" si="1050"/>
        <v>6</v>
      </c>
      <c r="S3769">
        <f t="shared" si="1051"/>
        <v>1</v>
      </c>
      <c r="T3769">
        <f t="shared" si="1052"/>
        <v>16</v>
      </c>
      <c r="U3769">
        <f t="shared" si="1053"/>
        <v>1</v>
      </c>
      <c r="V3769">
        <f t="shared" ca="1" si="1054"/>
        <v>0.58260000000000001</v>
      </c>
      <c r="W3769">
        <f>INDEX(Solarstrahlungsdaten!$B$13:$G$8772,Übersicht!O3769,Übersicht!$E$10)</f>
        <v>365.43</v>
      </c>
      <c r="X3769">
        <f t="shared" si="1055"/>
        <v>1.2570792000000002</v>
      </c>
      <c r="Y3769">
        <f t="shared" ca="1" si="1056"/>
        <v>-0.67447920000000017</v>
      </c>
      <c r="Z3769">
        <f t="shared" ca="1" si="1057"/>
        <v>0.58260000000000001</v>
      </c>
      <c r="AA3769">
        <f t="shared" ca="1" si="1058"/>
        <v>0</v>
      </c>
      <c r="AB3769">
        <f t="shared" ca="1" si="1059"/>
        <v>0</v>
      </c>
      <c r="AC3769">
        <f t="shared" ca="1" si="1065"/>
        <v>4</v>
      </c>
      <c r="AD3769">
        <f t="shared" ref="AD3769:AD3832" ca="1" si="1066">Y3769+AA3769-AB3769</f>
        <v>-0.67447920000000017</v>
      </c>
      <c r="AE3769">
        <f t="shared" ca="1" si="1060"/>
        <v>0.67447920000000017</v>
      </c>
      <c r="AF3769">
        <f t="shared" ca="1" si="1061"/>
        <v>0</v>
      </c>
      <c r="AG3769">
        <f t="shared" ca="1" si="1062"/>
        <v>1</v>
      </c>
      <c r="AH3769">
        <f t="shared" ca="1" si="1063"/>
        <v>0</v>
      </c>
    </row>
    <row r="3770" spans="15:34" x14ac:dyDescent="0.25">
      <c r="O3770">
        <v>3714</v>
      </c>
      <c r="P3770" s="2">
        <f t="shared" si="1064"/>
        <v>44351.708333324328</v>
      </c>
      <c r="Q3770">
        <f t="shared" ref="Q3770:Q3833" si="1067">DAY(P3770)</f>
        <v>4</v>
      </c>
      <c r="R3770">
        <f t="shared" ref="R3770:R3833" si="1068">MONTH(P3770)</f>
        <v>6</v>
      </c>
      <c r="S3770">
        <f t="shared" ref="S3770:S3833" si="1069">IF(WEEKDAY(P3770)=6,1,IF(WEEKDAY(P3770)=7,2,3))</f>
        <v>1</v>
      </c>
      <c r="T3770">
        <f t="shared" ref="T3770:T3833" si="1070">HOUR(P3770)</f>
        <v>17</v>
      </c>
      <c r="U3770">
        <f t="shared" ref="U3770:U3833" si="1071">IF(AND(P3770&gt;DATE(2021,5,14),P3770&lt;DATE(2021,9,15)),1,IF(AND(P3770&gt;DATE(2021,3,20),P3770&lt;DATE(2021,11,1)),2,0))</f>
        <v>1</v>
      </c>
      <c r="V3770">
        <f t="shared" ref="V3770:V3833" ca="1" si="1072">INDEX($D$57:$L$80,1+T3770,S3770+U3770*3)</f>
        <v>0.58579999999999999</v>
      </c>
      <c r="W3770">
        <f>INDEX(Solarstrahlungsdaten!$B$13:$G$8772,Übersicht!O3770,Übersicht!$E$10)</f>
        <v>221.74</v>
      </c>
      <c r="X3770">
        <f t="shared" ref="X3770:X3833" si="1073">IF(W3770*$D$9/1000*(1-$D$41)&gt;$D$9*$D$42,$D$9*$D$42,W3770*$D$9/1000*(1-$D$41))</f>
        <v>0.76278560000000006</v>
      </c>
      <c r="Y3770">
        <f t="shared" ref="Y3770:Y3833" ca="1" si="1074">V3770-X3770</f>
        <v>-0.17698560000000008</v>
      </c>
      <c r="Z3770">
        <f t="shared" ref="Z3770:Z3833" ca="1" si="1075">IF(X3770&gt;V3770,V3770,X3770)</f>
        <v>0.58579999999999999</v>
      </c>
      <c r="AA3770">
        <f t="shared" ref="AA3770:AA3833" ca="1" si="1076">IF(Y3770&lt;0, IF(AC3769-Y3770&lt;$D$22, -Y3770, $D$22-AC3769),0)</f>
        <v>0</v>
      </c>
      <c r="AB3770">
        <f t="shared" ref="AB3770:AB3833" ca="1" si="1077">IF(Y3770&gt;0, IF(AC3769-Y3770&gt;0, Y3770, AC3769),0)</f>
        <v>0</v>
      </c>
      <c r="AC3770">
        <f t="shared" ca="1" si="1065"/>
        <v>4</v>
      </c>
      <c r="AD3770">
        <f t="shared" ca="1" si="1066"/>
        <v>-0.17698560000000008</v>
      </c>
      <c r="AE3770">
        <f t="shared" ref="AE3770:AE3833" ca="1" si="1078">IF(AD3770&lt;0,-AD3770,0)</f>
        <v>0.17698560000000008</v>
      </c>
      <c r="AF3770">
        <f t="shared" ref="AF3770:AF3833" ca="1" si="1079">IF(AD3770&gt;0,AD3770,0)</f>
        <v>0</v>
      </c>
      <c r="AG3770">
        <f t="shared" ref="AG3770:AG3833" ca="1" si="1080">IF($D$22&gt;0,AC3770/$D$22,0)</f>
        <v>1</v>
      </c>
      <c r="AH3770">
        <f t="shared" ref="AH3770:AH3833" ca="1" si="1081">IF(AC3770&lt;=0,1,0)</f>
        <v>0</v>
      </c>
    </row>
    <row r="3771" spans="15:34" x14ac:dyDescent="0.25">
      <c r="O3771">
        <v>3715</v>
      </c>
      <c r="P3771" s="2">
        <f t="shared" ref="P3771:P3834" si="1082">P3770+TIME(1,,)</f>
        <v>44351.749999990992</v>
      </c>
      <c r="Q3771">
        <f t="shared" si="1067"/>
        <v>4</v>
      </c>
      <c r="R3771">
        <f t="shared" si="1068"/>
        <v>6</v>
      </c>
      <c r="S3771">
        <f t="shared" si="1069"/>
        <v>1</v>
      </c>
      <c r="T3771">
        <f t="shared" si="1070"/>
        <v>18</v>
      </c>
      <c r="U3771">
        <f t="shared" si="1071"/>
        <v>1</v>
      </c>
      <c r="V3771">
        <f t="shared" ca="1" si="1072"/>
        <v>0.64600000000000002</v>
      </c>
      <c r="W3771">
        <f>INDEX(Solarstrahlungsdaten!$B$13:$G$8772,Übersicht!O3771,Übersicht!$E$10)</f>
        <v>119.76</v>
      </c>
      <c r="X3771">
        <f t="shared" si="1073"/>
        <v>0.41197440000000002</v>
      </c>
      <c r="Y3771">
        <f t="shared" ca="1" si="1074"/>
        <v>0.2340256</v>
      </c>
      <c r="Z3771">
        <f t="shared" ca="1" si="1075"/>
        <v>0.41197440000000002</v>
      </c>
      <c r="AA3771">
        <f t="shared" ca="1" si="1076"/>
        <v>0</v>
      </c>
      <c r="AB3771">
        <f t="shared" ca="1" si="1077"/>
        <v>0.2340256</v>
      </c>
      <c r="AC3771">
        <f t="shared" ref="AC3771:AC3834" ca="1" si="1083">AC3770+AA3771-AB3771</f>
        <v>3.7659744000000002</v>
      </c>
      <c r="AD3771">
        <f t="shared" ca="1" si="1066"/>
        <v>0</v>
      </c>
      <c r="AE3771">
        <f t="shared" ca="1" si="1078"/>
        <v>0</v>
      </c>
      <c r="AF3771">
        <f t="shared" ca="1" si="1079"/>
        <v>0</v>
      </c>
      <c r="AG3771">
        <f t="shared" ca="1" si="1080"/>
        <v>0.94149360000000004</v>
      </c>
      <c r="AH3771">
        <f t="shared" ca="1" si="1081"/>
        <v>0</v>
      </c>
    </row>
    <row r="3772" spans="15:34" x14ac:dyDescent="0.25">
      <c r="O3772">
        <v>3716</v>
      </c>
      <c r="P3772" s="2">
        <f t="shared" si="1082"/>
        <v>44351.791666657657</v>
      </c>
      <c r="Q3772">
        <f t="shared" si="1067"/>
        <v>4</v>
      </c>
      <c r="R3772">
        <f t="shared" si="1068"/>
        <v>6</v>
      </c>
      <c r="S3772">
        <f t="shared" si="1069"/>
        <v>1</v>
      </c>
      <c r="T3772">
        <f t="shared" si="1070"/>
        <v>19</v>
      </c>
      <c r="U3772">
        <f t="shared" si="1071"/>
        <v>1</v>
      </c>
      <c r="V3772">
        <f t="shared" ca="1" si="1072"/>
        <v>0.71409999999999996</v>
      </c>
      <c r="W3772">
        <f>INDEX(Solarstrahlungsdaten!$B$13:$G$8772,Übersicht!O3772,Übersicht!$E$10)</f>
        <v>0</v>
      </c>
      <c r="X3772">
        <f t="shared" si="1073"/>
        <v>0</v>
      </c>
      <c r="Y3772">
        <f t="shared" ca="1" si="1074"/>
        <v>0.71409999999999996</v>
      </c>
      <c r="Z3772">
        <f t="shared" ca="1" si="1075"/>
        <v>0</v>
      </c>
      <c r="AA3772">
        <f t="shared" ca="1" si="1076"/>
        <v>0</v>
      </c>
      <c r="AB3772">
        <f t="shared" ca="1" si="1077"/>
        <v>0.71409999999999996</v>
      </c>
      <c r="AC3772">
        <f t="shared" ca="1" si="1083"/>
        <v>3.0518744</v>
      </c>
      <c r="AD3772">
        <f t="shared" ca="1" si="1066"/>
        <v>0</v>
      </c>
      <c r="AE3772">
        <f t="shared" ca="1" si="1078"/>
        <v>0</v>
      </c>
      <c r="AF3772">
        <f t="shared" ca="1" si="1079"/>
        <v>0</v>
      </c>
      <c r="AG3772">
        <f t="shared" ca="1" si="1080"/>
        <v>0.7629686</v>
      </c>
      <c r="AH3772">
        <f t="shared" ca="1" si="1081"/>
        <v>0</v>
      </c>
    </row>
    <row r="3773" spans="15:34" x14ac:dyDescent="0.25">
      <c r="O3773">
        <v>3717</v>
      </c>
      <c r="P3773" s="2">
        <f t="shared" si="1082"/>
        <v>44351.833333324321</v>
      </c>
      <c r="Q3773">
        <f t="shared" si="1067"/>
        <v>4</v>
      </c>
      <c r="R3773">
        <f t="shared" si="1068"/>
        <v>6</v>
      </c>
      <c r="S3773">
        <f t="shared" si="1069"/>
        <v>1</v>
      </c>
      <c r="T3773">
        <f t="shared" si="1070"/>
        <v>20</v>
      </c>
      <c r="U3773">
        <f t="shared" si="1071"/>
        <v>1</v>
      </c>
      <c r="V3773">
        <f t="shared" ca="1" si="1072"/>
        <v>0.70740000000000014</v>
      </c>
      <c r="W3773">
        <f>INDEX(Solarstrahlungsdaten!$B$13:$G$8772,Übersicht!O3773,Übersicht!$E$10)</f>
        <v>0</v>
      </c>
      <c r="X3773">
        <f t="shared" si="1073"/>
        <v>0</v>
      </c>
      <c r="Y3773">
        <f t="shared" ca="1" si="1074"/>
        <v>0.70740000000000014</v>
      </c>
      <c r="Z3773">
        <f t="shared" ca="1" si="1075"/>
        <v>0</v>
      </c>
      <c r="AA3773">
        <f t="shared" ca="1" si="1076"/>
        <v>0</v>
      </c>
      <c r="AB3773">
        <f t="shared" ca="1" si="1077"/>
        <v>0.70740000000000014</v>
      </c>
      <c r="AC3773">
        <f t="shared" ca="1" si="1083"/>
        <v>2.3444743999999997</v>
      </c>
      <c r="AD3773">
        <f t="shared" ca="1" si="1066"/>
        <v>0</v>
      </c>
      <c r="AE3773">
        <f t="shared" ca="1" si="1078"/>
        <v>0</v>
      </c>
      <c r="AF3773">
        <f t="shared" ca="1" si="1079"/>
        <v>0</v>
      </c>
      <c r="AG3773">
        <f t="shared" ca="1" si="1080"/>
        <v>0.58611859999999993</v>
      </c>
      <c r="AH3773">
        <f t="shared" ca="1" si="1081"/>
        <v>0</v>
      </c>
    </row>
    <row r="3774" spans="15:34" x14ac:dyDescent="0.25">
      <c r="O3774">
        <v>3718</v>
      </c>
      <c r="P3774" s="2">
        <f t="shared" si="1082"/>
        <v>44351.874999990985</v>
      </c>
      <c r="Q3774">
        <f t="shared" si="1067"/>
        <v>4</v>
      </c>
      <c r="R3774">
        <f t="shared" si="1068"/>
        <v>6</v>
      </c>
      <c r="S3774">
        <f t="shared" si="1069"/>
        <v>1</v>
      </c>
      <c r="T3774">
        <f t="shared" si="1070"/>
        <v>21</v>
      </c>
      <c r="U3774">
        <f t="shared" si="1071"/>
        <v>1</v>
      </c>
      <c r="V3774">
        <f t="shared" ca="1" si="1072"/>
        <v>0.63190000000000002</v>
      </c>
      <c r="W3774">
        <f>INDEX(Solarstrahlungsdaten!$B$13:$G$8772,Übersicht!O3774,Übersicht!$E$10)</f>
        <v>0</v>
      </c>
      <c r="X3774">
        <f t="shared" si="1073"/>
        <v>0</v>
      </c>
      <c r="Y3774">
        <f t="shared" ca="1" si="1074"/>
        <v>0.63190000000000002</v>
      </c>
      <c r="Z3774">
        <f t="shared" ca="1" si="1075"/>
        <v>0</v>
      </c>
      <c r="AA3774">
        <f t="shared" ca="1" si="1076"/>
        <v>0</v>
      </c>
      <c r="AB3774">
        <f t="shared" ca="1" si="1077"/>
        <v>0.63190000000000002</v>
      </c>
      <c r="AC3774">
        <f t="shared" ca="1" si="1083"/>
        <v>1.7125743999999998</v>
      </c>
      <c r="AD3774">
        <f t="shared" ca="1" si="1066"/>
        <v>0</v>
      </c>
      <c r="AE3774">
        <f t="shared" ca="1" si="1078"/>
        <v>0</v>
      </c>
      <c r="AF3774">
        <f t="shared" ca="1" si="1079"/>
        <v>0</v>
      </c>
      <c r="AG3774">
        <f t="shared" ca="1" si="1080"/>
        <v>0.42814359999999996</v>
      </c>
      <c r="AH3774">
        <f t="shared" ca="1" si="1081"/>
        <v>0</v>
      </c>
    </row>
    <row r="3775" spans="15:34" x14ac:dyDescent="0.25">
      <c r="O3775">
        <v>3719</v>
      </c>
      <c r="P3775" s="2">
        <f t="shared" si="1082"/>
        <v>44351.916666657649</v>
      </c>
      <c r="Q3775">
        <f t="shared" si="1067"/>
        <v>4</v>
      </c>
      <c r="R3775">
        <f t="shared" si="1068"/>
        <v>6</v>
      </c>
      <c r="S3775">
        <f t="shared" si="1069"/>
        <v>1</v>
      </c>
      <c r="T3775">
        <f t="shared" si="1070"/>
        <v>22</v>
      </c>
      <c r="U3775">
        <f t="shared" si="1071"/>
        <v>1</v>
      </c>
      <c r="V3775">
        <f t="shared" ca="1" si="1072"/>
        <v>0.59689999999999999</v>
      </c>
      <c r="W3775">
        <f>INDEX(Solarstrahlungsdaten!$B$13:$G$8772,Übersicht!O3775,Übersicht!$E$10)</f>
        <v>0</v>
      </c>
      <c r="X3775">
        <f t="shared" si="1073"/>
        <v>0</v>
      </c>
      <c r="Y3775">
        <f t="shared" ca="1" si="1074"/>
        <v>0.59689999999999999</v>
      </c>
      <c r="Z3775">
        <f t="shared" ca="1" si="1075"/>
        <v>0</v>
      </c>
      <c r="AA3775">
        <f t="shared" ca="1" si="1076"/>
        <v>0</v>
      </c>
      <c r="AB3775">
        <f t="shared" ca="1" si="1077"/>
        <v>0.59689999999999999</v>
      </c>
      <c r="AC3775">
        <f t="shared" ca="1" si="1083"/>
        <v>1.1156743999999998</v>
      </c>
      <c r="AD3775">
        <f t="shared" ca="1" si="1066"/>
        <v>0</v>
      </c>
      <c r="AE3775">
        <f t="shared" ca="1" si="1078"/>
        <v>0</v>
      </c>
      <c r="AF3775">
        <f t="shared" ca="1" si="1079"/>
        <v>0</v>
      </c>
      <c r="AG3775">
        <f t="shared" ca="1" si="1080"/>
        <v>0.27891859999999996</v>
      </c>
      <c r="AH3775">
        <f t="shared" ca="1" si="1081"/>
        <v>0</v>
      </c>
    </row>
    <row r="3776" spans="15:34" x14ac:dyDescent="0.25">
      <c r="O3776">
        <v>3720</v>
      </c>
      <c r="P3776" s="2">
        <f t="shared" si="1082"/>
        <v>44351.958333324314</v>
      </c>
      <c r="Q3776">
        <f t="shared" si="1067"/>
        <v>4</v>
      </c>
      <c r="R3776">
        <f t="shared" si="1068"/>
        <v>6</v>
      </c>
      <c r="S3776">
        <f t="shared" si="1069"/>
        <v>1</v>
      </c>
      <c r="T3776">
        <f t="shared" si="1070"/>
        <v>23</v>
      </c>
      <c r="U3776">
        <f t="shared" si="1071"/>
        <v>1</v>
      </c>
      <c r="V3776">
        <f t="shared" ca="1" si="1072"/>
        <v>0.53610000000000002</v>
      </c>
      <c r="W3776">
        <f>INDEX(Solarstrahlungsdaten!$B$13:$G$8772,Übersicht!O3776,Übersicht!$E$10)</f>
        <v>0</v>
      </c>
      <c r="X3776">
        <f t="shared" si="1073"/>
        <v>0</v>
      </c>
      <c r="Y3776">
        <f t="shared" ca="1" si="1074"/>
        <v>0.53610000000000002</v>
      </c>
      <c r="Z3776">
        <f t="shared" ca="1" si="1075"/>
        <v>0</v>
      </c>
      <c r="AA3776">
        <f t="shared" ca="1" si="1076"/>
        <v>0</v>
      </c>
      <c r="AB3776">
        <f t="shared" ca="1" si="1077"/>
        <v>0.53610000000000002</v>
      </c>
      <c r="AC3776">
        <f t="shared" ca="1" si="1083"/>
        <v>0.57957439999999982</v>
      </c>
      <c r="AD3776">
        <f t="shared" ca="1" si="1066"/>
        <v>0</v>
      </c>
      <c r="AE3776">
        <f t="shared" ca="1" si="1078"/>
        <v>0</v>
      </c>
      <c r="AF3776">
        <f t="shared" ca="1" si="1079"/>
        <v>0</v>
      </c>
      <c r="AG3776">
        <f t="shared" ca="1" si="1080"/>
        <v>0.14489359999999996</v>
      </c>
      <c r="AH3776">
        <f t="shared" ca="1" si="1081"/>
        <v>0</v>
      </c>
    </row>
    <row r="3777" spans="15:34" x14ac:dyDescent="0.25">
      <c r="O3777">
        <v>3721</v>
      </c>
      <c r="P3777" s="2">
        <f t="shared" si="1082"/>
        <v>44351.999999990978</v>
      </c>
      <c r="Q3777">
        <f t="shared" si="1067"/>
        <v>5</v>
      </c>
      <c r="R3777">
        <f t="shared" si="1068"/>
        <v>6</v>
      </c>
      <c r="S3777">
        <f t="shared" si="1069"/>
        <v>2</v>
      </c>
      <c r="T3777">
        <f t="shared" si="1070"/>
        <v>0</v>
      </c>
      <c r="U3777">
        <f t="shared" si="1071"/>
        <v>1</v>
      </c>
      <c r="V3777">
        <f t="shared" ca="1" si="1072"/>
        <v>0.37010000000000004</v>
      </c>
      <c r="W3777">
        <f>INDEX(Solarstrahlungsdaten!$B$13:$G$8772,Übersicht!O3777,Übersicht!$E$10)</f>
        <v>0</v>
      </c>
      <c r="X3777">
        <f t="shared" si="1073"/>
        <v>0</v>
      </c>
      <c r="Y3777">
        <f t="shared" ca="1" si="1074"/>
        <v>0.37010000000000004</v>
      </c>
      <c r="Z3777">
        <f t="shared" ca="1" si="1075"/>
        <v>0</v>
      </c>
      <c r="AA3777">
        <f t="shared" ca="1" si="1076"/>
        <v>0</v>
      </c>
      <c r="AB3777">
        <f t="shared" ca="1" si="1077"/>
        <v>0.37010000000000004</v>
      </c>
      <c r="AC3777">
        <f t="shared" ca="1" si="1083"/>
        <v>0.20947439999999978</v>
      </c>
      <c r="AD3777">
        <f t="shared" ca="1" si="1066"/>
        <v>0</v>
      </c>
      <c r="AE3777">
        <f t="shared" ca="1" si="1078"/>
        <v>0</v>
      </c>
      <c r="AF3777">
        <f t="shared" ca="1" si="1079"/>
        <v>0</v>
      </c>
      <c r="AG3777">
        <f t="shared" ca="1" si="1080"/>
        <v>5.2368599999999946E-2</v>
      </c>
      <c r="AH3777">
        <f t="shared" ca="1" si="1081"/>
        <v>0</v>
      </c>
    </row>
    <row r="3778" spans="15:34" x14ac:dyDescent="0.25">
      <c r="O3778">
        <v>3722</v>
      </c>
      <c r="P3778" s="2">
        <f t="shared" si="1082"/>
        <v>44352.041666657642</v>
      </c>
      <c r="Q3778">
        <f t="shared" si="1067"/>
        <v>5</v>
      </c>
      <c r="R3778">
        <f t="shared" si="1068"/>
        <v>6</v>
      </c>
      <c r="S3778">
        <f t="shared" si="1069"/>
        <v>2</v>
      </c>
      <c r="T3778">
        <f t="shared" si="1070"/>
        <v>1</v>
      </c>
      <c r="U3778">
        <f t="shared" si="1071"/>
        <v>1</v>
      </c>
      <c r="V3778">
        <f t="shared" ca="1" si="1072"/>
        <v>0.28659999999999997</v>
      </c>
      <c r="W3778">
        <f>INDEX(Solarstrahlungsdaten!$B$13:$G$8772,Übersicht!O3778,Übersicht!$E$10)</f>
        <v>0</v>
      </c>
      <c r="X3778">
        <f t="shared" si="1073"/>
        <v>0</v>
      </c>
      <c r="Y3778">
        <f t="shared" ca="1" si="1074"/>
        <v>0.28659999999999997</v>
      </c>
      <c r="Z3778">
        <f t="shared" ca="1" si="1075"/>
        <v>0</v>
      </c>
      <c r="AA3778">
        <f t="shared" ca="1" si="1076"/>
        <v>0</v>
      </c>
      <c r="AB3778">
        <f t="shared" ca="1" si="1077"/>
        <v>0.20947439999999978</v>
      </c>
      <c r="AC3778">
        <f t="shared" ca="1" si="1083"/>
        <v>0</v>
      </c>
      <c r="AD3778">
        <f t="shared" ca="1" si="1066"/>
        <v>7.7125600000000183E-2</v>
      </c>
      <c r="AE3778">
        <f t="shared" ca="1" si="1078"/>
        <v>0</v>
      </c>
      <c r="AF3778">
        <f t="shared" ca="1" si="1079"/>
        <v>7.7125600000000183E-2</v>
      </c>
      <c r="AG3778">
        <f t="shared" ca="1" si="1080"/>
        <v>0</v>
      </c>
      <c r="AH3778">
        <f t="shared" ca="1" si="1081"/>
        <v>1</v>
      </c>
    </row>
    <row r="3779" spans="15:34" x14ac:dyDescent="0.25">
      <c r="O3779">
        <v>3723</v>
      </c>
      <c r="P3779" s="2">
        <f t="shared" si="1082"/>
        <v>44352.083333324306</v>
      </c>
      <c r="Q3779">
        <f t="shared" si="1067"/>
        <v>5</v>
      </c>
      <c r="R3779">
        <f t="shared" si="1068"/>
        <v>6</v>
      </c>
      <c r="S3779">
        <f t="shared" si="1069"/>
        <v>2</v>
      </c>
      <c r="T3779">
        <f t="shared" si="1070"/>
        <v>2</v>
      </c>
      <c r="U3779">
        <f t="shared" si="1071"/>
        <v>1</v>
      </c>
      <c r="V3779">
        <f t="shared" ca="1" si="1072"/>
        <v>0.22540000000000002</v>
      </c>
      <c r="W3779">
        <f>INDEX(Solarstrahlungsdaten!$B$13:$G$8772,Übersicht!O3779,Übersicht!$E$10)</f>
        <v>0</v>
      </c>
      <c r="X3779">
        <f t="shared" si="1073"/>
        <v>0</v>
      </c>
      <c r="Y3779">
        <f t="shared" ca="1" si="1074"/>
        <v>0.22540000000000002</v>
      </c>
      <c r="Z3779">
        <f t="shared" ca="1" si="1075"/>
        <v>0</v>
      </c>
      <c r="AA3779">
        <f t="shared" ca="1" si="1076"/>
        <v>0</v>
      </c>
      <c r="AB3779">
        <f t="shared" ca="1" si="1077"/>
        <v>0</v>
      </c>
      <c r="AC3779">
        <f t="shared" ca="1" si="1083"/>
        <v>0</v>
      </c>
      <c r="AD3779">
        <f t="shared" ca="1" si="1066"/>
        <v>0.22540000000000002</v>
      </c>
      <c r="AE3779">
        <f t="shared" ca="1" si="1078"/>
        <v>0</v>
      </c>
      <c r="AF3779">
        <f t="shared" ca="1" si="1079"/>
        <v>0.22540000000000002</v>
      </c>
      <c r="AG3779">
        <f t="shared" ca="1" si="1080"/>
        <v>0</v>
      </c>
      <c r="AH3779">
        <f t="shared" ca="1" si="1081"/>
        <v>1</v>
      </c>
    </row>
    <row r="3780" spans="15:34" x14ac:dyDescent="0.25">
      <c r="O3780">
        <v>3724</v>
      </c>
      <c r="P3780" s="2">
        <f t="shared" si="1082"/>
        <v>44352.124999990971</v>
      </c>
      <c r="Q3780">
        <f t="shared" si="1067"/>
        <v>5</v>
      </c>
      <c r="R3780">
        <f t="shared" si="1068"/>
        <v>6</v>
      </c>
      <c r="S3780">
        <f t="shared" si="1069"/>
        <v>2</v>
      </c>
      <c r="T3780">
        <f t="shared" si="1070"/>
        <v>3</v>
      </c>
      <c r="U3780">
        <f t="shared" si="1071"/>
        <v>1</v>
      </c>
      <c r="V3780">
        <f t="shared" ca="1" si="1072"/>
        <v>0.20489999999999997</v>
      </c>
      <c r="W3780">
        <f>INDEX(Solarstrahlungsdaten!$B$13:$G$8772,Übersicht!O3780,Übersicht!$E$10)</f>
        <v>0</v>
      </c>
      <c r="X3780">
        <f t="shared" si="1073"/>
        <v>0</v>
      </c>
      <c r="Y3780">
        <f t="shared" ca="1" si="1074"/>
        <v>0.20489999999999997</v>
      </c>
      <c r="Z3780">
        <f t="shared" ca="1" si="1075"/>
        <v>0</v>
      </c>
      <c r="AA3780">
        <f t="shared" ca="1" si="1076"/>
        <v>0</v>
      </c>
      <c r="AB3780">
        <f t="shared" ca="1" si="1077"/>
        <v>0</v>
      </c>
      <c r="AC3780">
        <f t="shared" ca="1" si="1083"/>
        <v>0</v>
      </c>
      <c r="AD3780">
        <f t="shared" ca="1" si="1066"/>
        <v>0.20489999999999997</v>
      </c>
      <c r="AE3780">
        <f t="shared" ca="1" si="1078"/>
        <v>0</v>
      </c>
      <c r="AF3780">
        <f t="shared" ca="1" si="1079"/>
        <v>0.20489999999999997</v>
      </c>
      <c r="AG3780">
        <f t="shared" ca="1" si="1080"/>
        <v>0</v>
      </c>
      <c r="AH3780">
        <f t="shared" ca="1" si="1081"/>
        <v>1</v>
      </c>
    </row>
    <row r="3781" spans="15:34" x14ac:dyDescent="0.25">
      <c r="O3781">
        <v>3725</v>
      </c>
      <c r="P3781" s="2">
        <f t="shared" si="1082"/>
        <v>44352.166666657635</v>
      </c>
      <c r="Q3781">
        <f t="shared" si="1067"/>
        <v>5</v>
      </c>
      <c r="R3781">
        <f t="shared" si="1068"/>
        <v>6</v>
      </c>
      <c r="S3781">
        <f t="shared" si="1069"/>
        <v>2</v>
      </c>
      <c r="T3781">
        <f t="shared" si="1070"/>
        <v>4</v>
      </c>
      <c r="U3781">
        <f t="shared" si="1071"/>
        <v>1</v>
      </c>
      <c r="V3781">
        <f t="shared" ca="1" si="1072"/>
        <v>0.19989999999999999</v>
      </c>
      <c r="W3781">
        <f>INDEX(Solarstrahlungsdaten!$B$13:$G$8772,Übersicht!O3781,Übersicht!$E$10)</f>
        <v>88.834999999999994</v>
      </c>
      <c r="X3781">
        <f t="shared" si="1073"/>
        <v>0.30559239999999999</v>
      </c>
      <c r="Y3781">
        <f t="shared" ca="1" si="1074"/>
        <v>-0.10569239999999999</v>
      </c>
      <c r="Z3781">
        <f t="shared" ca="1" si="1075"/>
        <v>0.19989999999999999</v>
      </c>
      <c r="AA3781">
        <f t="shared" ca="1" si="1076"/>
        <v>0.10569239999999999</v>
      </c>
      <c r="AB3781">
        <f t="shared" ca="1" si="1077"/>
        <v>0</v>
      </c>
      <c r="AC3781">
        <f t="shared" ca="1" si="1083"/>
        <v>0.10569239999999999</v>
      </c>
      <c r="AD3781">
        <f t="shared" ca="1" si="1066"/>
        <v>0</v>
      </c>
      <c r="AE3781">
        <f t="shared" ca="1" si="1078"/>
        <v>0</v>
      </c>
      <c r="AF3781">
        <f t="shared" ca="1" si="1079"/>
        <v>0</v>
      </c>
      <c r="AG3781">
        <f t="shared" ca="1" si="1080"/>
        <v>2.6423099999999998E-2</v>
      </c>
      <c r="AH3781">
        <f t="shared" ca="1" si="1081"/>
        <v>0</v>
      </c>
    </row>
    <row r="3782" spans="15:34" x14ac:dyDescent="0.25">
      <c r="O3782">
        <v>3726</v>
      </c>
      <c r="P3782" s="2">
        <f t="shared" si="1082"/>
        <v>44352.208333324299</v>
      </c>
      <c r="Q3782">
        <f t="shared" si="1067"/>
        <v>5</v>
      </c>
      <c r="R3782">
        <f t="shared" si="1068"/>
        <v>6</v>
      </c>
      <c r="S3782">
        <f t="shared" si="1069"/>
        <v>2</v>
      </c>
      <c r="T3782">
        <f t="shared" si="1070"/>
        <v>5</v>
      </c>
      <c r="U3782">
        <f t="shared" si="1071"/>
        <v>1</v>
      </c>
      <c r="V3782">
        <f t="shared" ca="1" si="1072"/>
        <v>0.19670000000000001</v>
      </c>
      <c r="W3782">
        <f>INDEX(Solarstrahlungsdaten!$B$13:$G$8772,Übersicht!O3782,Übersicht!$E$10)</f>
        <v>202.79000000000002</v>
      </c>
      <c r="X3782">
        <f t="shared" si="1073"/>
        <v>0.69759760000000004</v>
      </c>
      <c r="Y3782">
        <f t="shared" ca="1" si="1074"/>
        <v>-0.50089760000000005</v>
      </c>
      <c r="Z3782">
        <f t="shared" ca="1" si="1075"/>
        <v>0.19670000000000001</v>
      </c>
      <c r="AA3782">
        <f t="shared" ca="1" si="1076"/>
        <v>0.50089760000000005</v>
      </c>
      <c r="AB3782">
        <f t="shared" ca="1" si="1077"/>
        <v>0</v>
      </c>
      <c r="AC3782">
        <f t="shared" ca="1" si="1083"/>
        <v>0.60659000000000007</v>
      </c>
      <c r="AD3782">
        <f t="shared" ca="1" si="1066"/>
        <v>0</v>
      </c>
      <c r="AE3782">
        <f t="shared" ca="1" si="1078"/>
        <v>0</v>
      </c>
      <c r="AF3782">
        <f t="shared" ca="1" si="1079"/>
        <v>0</v>
      </c>
      <c r="AG3782">
        <f t="shared" ca="1" si="1080"/>
        <v>0.15164750000000002</v>
      </c>
      <c r="AH3782">
        <f t="shared" ca="1" si="1081"/>
        <v>0</v>
      </c>
    </row>
    <row r="3783" spans="15:34" x14ac:dyDescent="0.25">
      <c r="O3783">
        <v>3727</v>
      </c>
      <c r="P3783" s="2">
        <f t="shared" si="1082"/>
        <v>44352.249999990963</v>
      </c>
      <c r="Q3783">
        <f t="shared" si="1067"/>
        <v>5</v>
      </c>
      <c r="R3783">
        <f t="shared" si="1068"/>
        <v>6</v>
      </c>
      <c r="S3783">
        <f t="shared" si="1069"/>
        <v>2</v>
      </c>
      <c r="T3783">
        <f t="shared" si="1070"/>
        <v>6</v>
      </c>
      <c r="U3783">
        <f t="shared" si="1071"/>
        <v>1</v>
      </c>
      <c r="V3783">
        <f t="shared" ca="1" si="1072"/>
        <v>0.19870000000000002</v>
      </c>
      <c r="W3783">
        <f>INDEX(Solarstrahlungsdaten!$B$13:$G$8772,Übersicht!O3783,Übersicht!$E$10)</f>
        <v>339.53000000000003</v>
      </c>
      <c r="X3783">
        <f t="shared" si="1073"/>
        <v>1.1679832000000001</v>
      </c>
      <c r="Y3783">
        <f t="shared" ca="1" si="1074"/>
        <v>-0.96928320000000012</v>
      </c>
      <c r="Z3783">
        <f t="shared" ca="1" si="1075"/>
        <v>0.19870000000000002</v>
      </c>
      <c r="AA3783">
        <f t="shared" ca="1" si="1076"/>
        <v>0.96928320000000012</v>
      </c>
      <c r="AB3783">
        <f t="shared" ca="1" si="1077"/>
        <v>0</v>
      </c>
      <c r="AC3783">
        <f t="shared" ca="1" si="1083"/>
        <v>1.5758732000000002</v>
      </c>
      <c r="AD3783">
        <f t="shared" ca="1" si="1066"/>
        <v>0</v>
      </c>
      <c r="AE3783">
        <f t="shared" ca="1" si="1078"/>
        <v>0</v>
      </c>
      <c r="AF3783">
        <f t="shared" ca="1" si="1079"/>
        <v>0</v>
      </c>
      <c r="AG3783">
        <f t="shared" ca="1" si="1080"/>
        <v>0.39396830000000005</v>
      </c>
      <c r="AH3783">
        <f t="shared" ca="1" si="1081"/>
        <v>0</v>
      </c>
    </row>
    <row r="3784" spans="15:34" x14ac:dyDescent="0.25">
      <c r="O3784">
        <v>3728</v>
      </c>
      <c r="P3784" s="2">
        <f t="shared" si="1082"/>
        <v>44352.291666657628</v>
      </c>
      <c r="Q3784">
        <f t="shared" si="1067"/>
        <v>5</v>
      </c>
      <c r="R3784">
        <f t="shared" si="1068"/>
        <v>6</v>
      </c>
      <c r="S3784">
        <f t="shared" si="1069"/>
        <v>2</v>
      </c>
      <c r="T3784">
        <f t="shared" si="1070"/>
        <v>7</v>
      </c>
      <c r="U3784">
        <f t="shared" si="1071"/>
        <v>1</v>
      </c>
      <c r="V3784">
        <f t="shared" ca="1" si="1072"/>
        <v>0.25130000000000002</v>
      </c>
      <c r="W3784">
        <f>INDEX(Solarstrahlungsdaten!$B$13:$G$8772,Übersicht!O3784,Übersicht!$E$10)</f>
        <v>484.88</v>
      </c>
      <c r="X3784">
        <f t="shared" si="1073"/>
        <v>1.6679872</v>
      </c>
      <c r="Y3784">
        <f t="shared" ca="1" si="1074"/>
        <v>-1.4166871999999999</v>
      </c>
      <c r="Z3784">
        <f t="shared" ca="1" si="1075"/>
        <v>0.25130000000000002</v>
      </c>
      <c r="AA3784">
        <f t="shared" ca="1" si="1076"/>
        <v>1.4166871999999999</v>
      </c>
      <c r="AB3784">
        <f t="shared" ca="1" si="1077"/>
        <v>0</v>
      </c>
      <c r="AC3784">
        <f t="shared" ca="1" si="1083"/>
        <v>2.9925604000000003</v>
      </c>
      <c r="AD3784">
        <f t="shared" ca="1" si="1066"/>
        <v>0</v>
      </c>
      <c r="AE3784">
        <f t="shared" ca="1" si="1078"/>
        <v>0</v>
      </c>
      <c r="AF3784">
        <f t="shared" ca="1" si="1079"/>
        <v>0</v>
      </c>
      <c r="AG3784">
        <f t="shared" ca="1" si="1080"/>
        <v>0.74814010000000009</v>
      </c>
      <c r="AH3784">
        <f t="shared" ca="1" si="1081"/>
        <v>0</v>
      </c>
    </row>
    <row r="3785" spans="15:34" x14ac:dyDescent="0.25">
      <c r="O3785">
        <v>3729</v>
      </c>
      <c r="P3785" s="2">
        <f t="shared" si="1082"/>
        <v>44352.333333324292</v>
      </c>
      <c r="Q3785">
        <f t="shared" si="1067"/>
        <v>5</v>
      </c>
      <c r="R3785">
        <f t="shared" si="1068"/>
        <v>6</v>
      </c>
      <c r="S3785">
        <f t="shared" si="1069"/>
        <v>2</v>
      </c>
      <c r="T3785">
        <f t="shared" si="1070"/>
        <v>8</v>
      </c>
      <c r="U3785">
        <f t="shared" si="1071"/>
        <v>1</v>
      </c>
      <c r="V3785">
        <f t="shared" ca="1" si="1072"/>
        <v>0.39910000000000001</v>
      </c>
      <c r="W3785">
        <f>INDEX(Solarstrahlungsdaten!$B$13:$G$8772,Übersicht!O3785,Übersicht!$E$10)</f>
        <v>606.72499999999991</v>
      </c>
      <c r="X3785">
        <f t="shared" si="1073"/>
        <v>2.0871339999999998</v>
      </c>
      <c r="Y3785">
        <f t="shared" ca="1" si="1074"/>
        <v>-1.6880339999999998</v>
      </c>
      <c r="Z3785">
        <f t="shared" ca="1" si="1075"/>
        <v>0.39910000000000001</v>
      </c>
      <c r="AA3785">
        <f t="shared" ca="1" si="1076"/>
        <v>1.0074395999999997</v>
      </c>
      <c r="AB3785">
        <f t="shared" ca="1" si="1077"/>
        <v>0</v>
      </c>
      <c r="AC3785">
        <f t="shared" ca="1" si="1083"/>
        <v>4</v>
      </c>
      <c r="AD3785">
        <f t="shared" ca="1" si="1066"/>
        <v>-0.68059440000000015</v>
      </c>
      <c r="AE3785">
        <f t="shared" ca="1" si="1078"/>
        <v>0.68059440000000015</v>
      </c>
      <c r="AF3785">
        <f t="shared" ca="1" si="1079"/>
        <v>0</v>
      </c>
      <c r="AG3785">
        <f t="shared" ca="1" si="1080"/>
        <v>1</v>
      </c>
      <c r="AH3785">
        <f t="shared" ca="1" si="1081"/>
        <v>0</v>
      </c>
    </row>
    <row r="3786" spans="15:34" x14ac:dyDescent="0.25">
      <c r="O3786">
        <v>3730</v>
      </c>
      <c r="P3786" s="2">
        <f t="shared" si="1082"/>
        <v>44352.374999990956</v>
      </c>
      <c r="Q3786">
        <f t="shared" si="1067"/>
        <v>5</v>
      </c>
      <c r="R3786">
        <f t="shared" si="1068"/>
        <v>6</v>
      </c>
      <c r="S3786">
        <f t="shared" si="1069"/>
        <v>2</v>
      </c>
      <c r="T3786">
        <f t="shared" si="1070"/>
        <v>9</v>
      </c>
      <c r="U3786">
        <f t="shared" si="1071"/>
        <v>1</v>
      </c>
      <c r="V3786">
        <f t="shared" ca="1" si="1072"/>
        <v>0.59929999999999994</v>
      </c>
      <c r="W3786">
        <f>INDEX(Solarstrahlungsdaten!$B$13:$G$8772,Übersicht!O3786,Übersicht!$E$10)</f>
        <v>700.29500000000007</v>
      </c>
      <c r="X3786">
        <f t="shared" si="1073"/>
        <v>2.4090148000000005</v>
      </c>
      <c r="Y3786">
        <f t="shared" ca="1" si="1074"/>
        <v>-1.8097148000000005</v>
      </c>
      <c r="Z3786">
        <f t="shared" ca="1" si="1075"/>
        <v>0.59929999999999994</v>
      </c>
      <c r="AA3786">
        <f t="shared" ca="1" si="1076"/>
        <v>0</v>
      </c>
      <c r="AB3786">
        <f t="shared" ca="1" si="1077"/>
        <v>0</v>
      </c>
      <c r="AC3786">
        <f t="shared" ca="1" si="1083"/>
        <v>4</v>
      </c>
      <c r="AD3786">
        <f t="shared" ca="1" si="1066"/>
        <v>-1.8097148000000005</v>
      </c>
      <c r="AE3786">
        <f t="shared" ca="1" si="1078"/>
        <v>1.8097148000000005</v>
      </c>
      <c r="AF3786">
        <f t="shared" ca="1" si="1079"/>
        <v>0</v>
      </c>
      <c r="AG3786">
        <f t="shared" ca="1" si="1080"/>
        <v>1</v>
      </c>
      <c r="AH3786">
        <f t="shared" ca="1" si="1081"/>
        <v>0</v>
      </c>
    </row>
    <row r="3787" spans="15:34" x14ac:dyDescent="0.25">
      <c r="O3787">
        <v>3731</v>
      </c>
      <c r="P3787" s="2">
        <f t="shared" si="1082"/>
        <v>44352.41666665762</v>
      </c>
      <c r="Q3787">
        <f t="shared" si="1067"/>
        <v>5</v>
      </c>
      <c r="R3787">
        <f t="shared" si="1068"/>
        <v>6</v>
      </c>
      <c r="S3787">
        <f t="shared" si="1069"/>
        <v>2</v>
      </c>
      <c r="T3787">
        <f t="shared" si="1070"/>
        <v>10</v>
      </c>
      <c r="U3787">
        <f t="shared" si="1071"/>
        <v>1</v>
      </c>
      <c r="V3787">
        <f t="shared" ca="1" si="1072"/>
        <v>0.72729999999999995</v>
      </c>
      <c r="W3787">
        <f>INDEX(Solarstrahlungsdaten!$B$13:$G$8772,Übersicht!O3787,Übersicht!$E$10)</f>
        <v>752.38499999999999</v>
      </c>
      <c r="X3787">
        <f t="shared" si="1073"/>
        <v>2.5882044</v>
      </c>
      <c r="Y3787">
        <f t="shared" ca="1" si="1074"/>
        <v>-1.8609043999999999</v>
      </c>
      <c r="Z3787">
        <f t="shared" ca="1" si="1075"/>
        <v>0.72729999999999995</v>
      </c>
      <c r="AA3787">
        <f t="shared" ca="1" si="1076"/>
        <v>0</v>
      </c>
      <c r="AB3787">
        <f t="shared" ca="1" si="1077"/>
        <v>0</v>
      </c>
      <c r="AC3787">
        <f t="shared" ca="1" si="1083"/>
        <v>4</v>
      </c>
      <c r="AD3787">
        <f t="shared" ca="1" si="1066"/>
        <v>-1.8609043999999999</v>
      </c>
      <c r="AE3787">
        <f t="shared" ca="1" si="1078"/>
        <v>1.8609043999999999</v>
      </c>
      <c r="AF3787">
        <f t="shared" ca="1" si="1079"/>
        <v>0</v>
      </c>
      <c r="AG3787">
        <f t="shared" ca="1" si="1080"/>
        <v>1</v>
      </c>
      <c r="AH3787">
        <f t="shared" ca="1" si="1081"/>
        <v>0</v>
      </c>
    </row>
    <row r="3788" spans="15:34" x14ac:dyDescent="0.25">
      <c r="O3788">
        <v>3732</v>
      </c>
      <c r="P3788" s="2">
        <f t="shared" si="1082"/>
        <v>44352.458333324284</v>
      </c>
      <c r="Q3788">
        <f t="shared" si="1067"/>
        <v>5</v>
      </c>
      <c r="R3788">
        <f t="shared" si="1068"/>
        <v>6</v>
      </c>
      <c r="S3788">
        <f t="shared" si="1069"/>
        <v>2</v>
      </c>
      <c r="T3788">
        <f t="shared" si="1070"/>
        <v>11</v>
      </c>
      <c r="U3788">
        <f t="shared" si="1071"/>
        <v>1</v>
      </c>
      <c r="V3788">
        <f t="shared" ca="1" si="1072"/>
        <v>0.80379999999999996</v>
      </c>
      <c r="W3788">
        <f>INDEX(Solarstrahlungsdaten!$B$13:$G$8772,Übersicht!O3788,Übersicht!$E$10)</f>
        <v>766.505</v>
      </c>
      <c r="X3788">
        <f t="shared" si="1073"/>
        <v>2.6367772</v>
      </c>
      <c r="Y3788">
        <f t="shared" ca="1" si="1074"/>
        <v>-1.8329772000000002</v>
      </c>
      <c r="Z3788">
        <f t="shared" ca="1" si="1075"/>
        <v>0.80379999999999996</v>
      </c>
      <c r="AA3788">
        <f t="shared" ca="1" si="1076"/>
        <v>0</v>
      </c>
      <c r="AB3788">
        <f t="shared" ca="1" si="1077"/>
        <v>0</v>
      </c>
      <c r="AC3788">
        <f t="shared" ca="1" si="1083"/>
        <v>4</v>
      </c>
      <c r="AD3788">
        <f t="shared" ca="1" si="1066"/>
        <v>-1.8329772000000002</v>
      </c>
      <c r="AE3788">
        <f t="shared" ca="1" si="1078"/>
        <v>1.8329772000000002</v>
      </c>
      <c r="AF3788">
        <f t="shared" ca="1" si="1079"/>
        <v>0</v>
      </c>
      <c r="AG3788">
        <f t="shared" ca="1" si="1080"/>
        <v>1</v>
      </c>
      <c r="AH3788">
        <f t="shared" ca="1" si="1081"/>
        <v>0</v>
      </c>
    </row>
    <row r="3789" spans="15:34" x14ac:dyDescent="0.25">
      <c r="O3789">
        <v>3733</v>
      </c>
      <c r="P3789" s="2">
        <f t="shared" si="1082"/>
        <v>44352.499999990949</v>
      </c>
      <c r="Q3789">
        <f t="shared" si="1067"/>
        <v>5</v>
      </c>
      <c r="R3789">
        <f t="shared" si="1068"/>
        <v>6</v>
      </c>
      <c r="S3789">
        <f t="shared" si="1069"/>
        <v>2</v>
      </c>
      <c r="T3789">
        <f t="shared" si="1070"/>
        <v>12</v>
      </c>
      <c r="U3789">
        <f t="shared" si="1071"/>
        <v>1</v>
      </c>
      <c r="V3789">
        <f t="shared" ca="1" si="1072"/>
        <v>0.84770000000000001</v>
      </c>
      <c r="W3789">
        <f>INDEX(Solarstrahlungsdaten!$B$13:$G$8772,Übersicht!O3789,Übersicht!$E$10)</f>
        <v>753.45</v>
      </c>
      <c r="X3789">
        <f t="shared" si="1073"/>
        <v>2.5918680000000003</v>
      </c>
      <c r="Y3789">
        <f t="shared" ca="1" si="1074"/>
        <v>-1.7441680000000002</v>
      </c>
      <c r="Z3789">
        <f t="shared" ca="1" si="1075"/>
        <v>0.84770000000000001</v>
      </c>
      <c r="AA3789">
        <f t="shared" ca="1" si="1076"/>
        <v>0</v>
      </c>
      <c r="AB3789">
        <f t="shared" ca="1" si="1077"/>
        <v>0</v>
      </c>
      <c r="AC3789">
        <f t="shared" ca="1" si="1083"/>
        <v>4</v>
      </c>
      <c r="AD3789">
        <f t="shared" ca="1" si="1066"/>
        <v>-1.7441680000000002</v>
      </c>
      <c r="AE3789">
        <f t="shared" ca="1" si="1078"/>
        <v>1.7441680000000002</v>
      </c>
      <c r="AF3789">
        <f t="shared" ca="1" si="1079"/>
        <v>0</v>
      </c>
      <c r="AG3789">
        <f t="shared" ca="1" si="1080"/>
        <v>1</v>
      </c>
      <c r="AH3789">
        <f t="shared" ca="1" si="1081"/>
        <v>0</v>
      </c>
    </row>
    <row r="3790" spans="15:34" x14ac:dyDescent="0.25">
      <c r="O3790">
        <v>3734</v>
      </c>
      <c r="P3790" s="2">
        <f t="shared" si="1082"/>
        <v>44352.541666657613</v>
      </c>
      <c r="Q3790">
        <f t="shared" si="1067"/>
        <v>5</v>
      </c>
      <c r="R3790">
        <f t="shared" si="1068"/>
        <v>6</v>
      </c>
      <c r="S3790">
        <f t="shared" si="1069"/>
        <v>2</v>
      </c>
      <c r="T3790">
        <f t="shared" si="1070"/>
        <v>13</v>
      </c>
      <c r="U3790">
        <f t="shared" si="1071"/>
        <v>1</v>
      </c>
      <c r="V3790">
        <f t="shared" ca="1" si="1072"/>
        <v>0.74479999999999991</v>
      </c>
      <c r="W3790">
        <f>INDEX(Solarstrahlungsdaten!$B$13:$G$8772,Übersicht!O3790,Übersicht!$E$10)</f>
        <v>711.81999999999994</v>
      </c>
      <c r="X3790">
        <f t="shared" si="1073"/>
        <v>2.4486607999999994</v>
      </c>
      <c r="Y3790">
        <f t="shared" ca="1" si="1074"/>
        <v>-1.7038607999999995</v>
      </c>
      <c r="Z3790">
        <f t="shared" ca="1" si="1075"/>
        <v>0.74479999999999991</v>
      </c>
      <c r="AA3790">
        <f t="shared" ca="1" si="1076"/>
        <v>0</v>
      </c>
      <c r="AB3790">
        <f t="shared" ca="1" si="1077"/>
        <v>0</v>
      </c>
      <c r="AC3790">
        <f t="shared" ca="1" si="1083"/>
        <v>4</v>
      </c>
      <c r="AD3790">
        <f t="shared" ca="1" si="1066"/>
        <v>-1.7038607999999995</v>
      </c>
      <c r="AE3790">
        <f t="shared" ca="1" si="1078"/>
        <v>1.7038607999999995</v>
      </c>
      <c r="AF3790">
        <f t="shared" ca="1" si="1079"/>
        <v>0</v>
      </c>
      <c r="AG3790">
        <f t="shared" ca="1" si="1080"/>
        <v>1</v>
      </c>
      <c r="AH3790">
        <f t="shared" ca="1" si="1081"/>
        <v>0</v>
      </c>
    </row>
    <row r="3791" spans="15:34" x14ac:dyDescent="0.25">
      <c r="O3791">
        <v>3735</v>
      </c>
      <c r="P3791" s="2">
        <f t="shared" si="1082"/>
        <v>44352.583333324277</v>
      </c>
      <c r="Q3791">
        <f t="shared" si="1067"/>
        <v>5</v>
      </c>
      <c r="R3791">
        <f t="shared" si="1068"/>
        <v>6</v>
      </c>
      <c r="S3791">
        <f t="shared" si="1069"/>
        <v>2</v>
      </c>
      <c r="T3791">
        <f t="shared" si="1070"/>
        <v>14</v>
      </c>
      <c r="U3791">
        <f t="shared" si="1071"/>
        <v>1</v>
      </c>
      <c r="V3791">
        <f t="shared" ca="1" si="1072"/>
        <v>0.59799999999999998</v>
      </c>
      <c r="W3791">
        <f>INDEX(Solarstrahlungsdaten!$B$13:$G$8772,Übersicht!O3791,Übersicht!$E$10)</f>
        <v>626.84999999999991</v>
      </c>
      <c r="X3791">
        <f t="shared" si="1073"/>
        <v>2.1563639999999995</v>
      </c>
      <c r="Y3791">
        <f t="shared" ca="1" si="1074"/>
        <v>-1.5583639999999996</v>
      </c>
      <c r="Z3791">
        <f t="shared" ca="1" si="1075"/>
        <v>0.59799999999999998</v>
      </c>
      <c r="AA3791">
        <f t="shared" ca="1" si="1076"/>
        <v>0</v>
      </c>
      <c r="AB3791">
        <f t="shared" ca="1" si="1077"/>
        <v>0</v>
      </c>
      <c r="AC3791">
        <f t="shared" ca="1" si="1083"/>
        <v>4</v>
      </c>
      <c r="AD3791">
        <f t="shared" ca="1" si="1066"/>
        <v>-1.5583639999999996</v>
      </c>
      <c r="AE3791">
        <f t="shared" ca="1" si="1078"/>
        <v>1.5583639999999996</v>
      </c>
      <c r="AF3791">
        <f t="shared" ca="1" si="1079"/>
        <v>0</v>
      </c>
      <c r="AG3791">
        <f t="shared" ca="1" si="1080"/>
        <v>1</v>
      </c>
      <c r="AH3791">
        <f t="shared" ca="1" si="1081"/>
        <v>0</v>
      </c>
    </row>
    <row r="3792" spans="15:34" x14ac:dyDescent="0.25">
      <c r="O3792">
        <v>3736</v>
      </c>
      <c r="P3792" s="2">
        <f t="shared" si="1082"/>
        <v>44352.624999990941</v>
      </c>
      <c r="Q3792">
        <f t="shared" si="1067"/>
        <v>5</v>
      </c>
      <c r="R3792">
        <f t="shared" si="1068"/>
        <v>6</v>
      </c>
      <c r="S3792">
        <f t="shared" si="1069"/>
        <v>2</v>
      </c>
      <c r="T3792">
        <f t="shared" si="1070"/>
        <v>15</v>
      </c>
      <c r="U3792">
        <f t="shared" si="1071"/>
        <v>1</v>
      </c>
      <c r="V3792">
        <f t="shared" ca="1" si="1072"/>
        <v>0.51830000000000009</v>
      </c>
      <c r="W3792">
        <f>INDEX(Solarstrahlungsdaten!$B$13:$G$8772,Übersicht!O3792,Übersicht!$E$10)</f>
        <v>500.28999999999996</v>
      </c>
      <c r="X3792">
        <f t="shared" si="1073"/>
        <v>1.7209976</v>
      </c>
      <c r="Y3792">
        <f t="shared" ca="1" si="1074"/>
        <v>-1.2026976</v>
      </c>
      <c r="Z3792">
        <f t="shared" ca="1" si="1075"/>
        <v>0.51830000000000009</v>
      </c>
      <c r="AA3792">
        <f t="shared" ca="1" si="1076"/>
        <v>0</v>
      </c>
      <c r="AB3792">
        <f t="shared" ca="1" si="1077"/>
        <v>0</v>
      </c>
      <c r="AC3792">
        <f t="shared" ca="1" si="1083"/>
        <v>4</v>
      </c>
      <c r="AD3792">
        <f t="shared" ca="1" si="1066"/>
        <v>-1.2026976</v>
      </c>
      <c r="AE3792">
        <f t="shared" ca="1" si="1078"/>
        <v>1.2026976</v>
      </c>
      <c r="AF3792">
        <f t="shared" ca="1" si="1079"/>
        <v>0</v>
      </c>
      <c r="AG3792">
        <f t="shared" ca="1" si="1080"/>
        <v>1</v>
      </c>
      <c r="AH3792">
        <f t="shared" ca="1" si="1081"/>
        <v>0</v>
      </c>
    </row>
    <row r="3793" spans="15:34" x14ac:dyDescent="0.25">
      <c r="O3793">
        <v>3737</v>
      </c>
      <c r="P3793" s="2">
        <f t="shared" si="1082"/>
        <v>44352.666666657606</v>
      </c>
      <c r="Q3793">
        <f t="shared" si="1067"/>
        <v>5</v>
      </c>
      <c r="R3793">
        <f t="shared" si="1068"/>
        <v>6</v>
      </c>
      <c r="S3793">
        <f t="shared" si="1069"/>
        <v>2</v>
      </c>
      <c r="T3793">
        <f t="shared" si="1070"/>
        <v>16</v>
      </c>
      <c r="U3793">
        <f t="shared" si="1071"/>
        <v>1</v>
      </c>
      <c r="V3793">
        <f t="shared" ca="1" si="1072"/>
        <v>0.44430000000000003</v>
      </c>
      <c r="W3793">
        <f>INDEX(Solarstrahlungsdaten!$B$13:$G$8772,Übersicht!O3793,Übersicht!$E$10)</f>
        <v>357.37</v>
      </c>
      <c r="X3793">
        <f t="shared" si="1073"/>
        <v>1.2293528</v>
      </c>
      <c r="Y3793">
        <f t="shared" ca="1" si="1074"/>
        <v>-0.7850528</v>
      </c>
      <c r="Z3793">
        <f t="shared" ca="1" si="1075"/>
        <v>0.44430000000000003</v>
      </c>
      <c r="AA3793">
        <f t="shared" ca="1" si="1076"/>
        <v>0</v>
      </c>
      <c r="AB3793">
        <f t="shared" ca="1" si="1077"/>
        <v>0</v>
      </c>
      <c r="AC3793">
        <f t="shared" ca="1" si="1083"/>
        <v>4</v>
      </c>
      <c r="AD3793">
        <f t="shared" ca="1" si="1066"/>
        <v>-0.7850528</v>
      </c>
      <c r="AE3793">
        <f t="shared" ca="1" si="1078"/>
        <v>0.7850528</v>
      </c>
      <c r="AF3793">
        <f t="shared" ca="1" si="1079"/>
        <v>0</v>
      </c>
      <c r="AG3793">
        <f t="shared" ca="1" si="1080"/>
        <v>1</v>
      </c>
      <c r="AH3793">
        <f t="shared" ca="1" si="1081"/>
        <v>0</v>
      </c>
    </row>
    <row r="3794" spans="15:34" x14ac:dyDescent="0.25">
      <c r="O3794">
        <v>3738</v>
      </c>
      <c r="P3794" s="2">
        <f t="shared" si="1082"/>
        <v>44352.70833332427</v>
      </c>
      <c r="Q3794">
        <f t="shared" si="1067"/>
        <v>5</v>
      </c>
      <c r="R3794">
        <f t="shared" si="1068"/>
        <v>6</v>
      </c>
      <c r="S3794">
        <f t="shared" si="1069"/>
        <v>2</v>
      </c>
      <c r="T3794">
        <f t="shared" si="1070"/>
        <v>17</v>
      </c>
      <c r="U3794">
        <f t="shared" si="1071"/>
        <v>1</v>
      </c>
      <c r="V3794">
        <f t="shared" ca="1" si="1072"/>
        <v>0.4299</v>
      </c>
      <c r="W3794">
        <f>INDEX(Solarstrahlungsdaten!$B$13:$G$8772,Übersicht!O3794,Übersicht!$E$10)</f>
        <v>218.345</v>
      </c>
      <c r="X3794">
        <f t="shared" si="1073"/>
        <v>0.75110680000000007</v>
      </c>
      <c r="Y3794">
        <f t="shared" ca="1" si="1074"/>
        <v>-0.32120680000000007</v>
      </c>
      <c r="Z3794">
        <f t="shared" ca="1" si="1075"/>
        <v>0.4299</v>
      </c>
      <c r="AA3794">
        <f t="shared" ca="1" si="1076"/>
        <v>0</v>
      </c>
      <c r="AB3794">
        <f t="shared" ca="1" si="1077"/>
        <v>0</v>
      </c>
      <c r="AC3794">
        <f t="shared" ca="1" si="1083"/>
        <v>4</v>
      </c>
      <c r="AD3794">
        <f t="shared" ca="1" si="1066"/>
        <v>-0.32120680000000007</v>
      </c>
      <c r="AE3794">
        <f t="shared" ca="1" si="1078"/>
        <v>0.32120680000000007</v>
      </c>
      <c r="AF3794">
        <f t="shared" ca="1" si="1079"/>
        <v>0</v>
      </c>
      <c r="AG3794">
        <f t="shared" ca="1" si="1080"/>
        <v>1</v>
      </c>
      <c r="AH3794">
        <f t="shared" ca="1" si="1081"/>
        <v>0</v>
      </c>
    </row>
    <row r="3795" spans="15:34" x14ac:dyDescent="0.25">
      <c r="O3795">
        <v>3739</v>
      </c>
      <c r="P3795" s="2">
        <f t="shared" si="1082"/>
        <v>44352.749999990934</v>
      </c>
      <c r="Q3795">
        <f t="shared" si="1067"/>
        <v>5</v>
      </c>
      <c r="R3795">
        <f t="shared" si="1068"/>
        <v>6</v>
      </c>
      <c r="S3795">
        <f t="shared" si="1069"/>
        <v>2</v>
      </c>
      <c r="T3795">
        <f t="shared" si="1070"/>
        <v>18</v>
      </c>
      <c r="U3795">
        <f t="shared" si="1071"/>
        <v>1</v>
      </c>
      <c r="V3795">
        <f t="shared" ca="1" si="1072"/>
        <v>0.48490000000000005</v>
      </c>
      <c r="W3795">
        <f>INDEX(Solarstrahlungsdaten!$B$13:$G$8772,Übersicht!O3795,Übersicht!$E$10)</f>
        <v>121.19</v>
      </c>
      <c r="X3795">
        <f t="shared" si="1073"/>
        <v>0.41689359999999998</v>
      </c>
      <c r="Y3795">
        <f t="shared" ca="1" si="1074"/>
        <v>6.8006400000000078E-2</v>
      </c>
      <c r="Z3795">
        <f t="shared" ca="1" si="1075"/>
        <v>0.41689359999999998</v>
      </c>
      <c r="AA3795">
        <f t="shared" ca="1" si="1076"/>
        <v>0</v>
      </c>
      <c r="AB3795">
        <f t="shared" ca="1" si="1077"/>
        <v>6.8006400000000078E-2</v>
      </c>
      <c r="AC3795">
        <f t="shared" ca="1" si="1083"/>
        <v>3.9319935999999998</v>
      </c>
      <c r="AD3795">
        <f t="shared" ca="1" si="1066"/>
        <v>0</v>
      </c>
      <c r="AE3795">
        <f t="shared" ca="1" si="1078"/>
        <v>0</v>
      </c>
      <c r="AF3795">
        <f t="shared" ca="1" si="1079"/>
        <v>0</v>
      </c>
      <c r="AG3795">
        <f t="shared" ca="1" si="1080"/>
        <v>0.98299839999999994</v>
      </c>
      <c r="AH3795">
        <f t="shared" ca="1" si="1081"/>
        <v>0</v>
      </c>
    </row>
    <row r="3796" spans="15:34" x14ac:dyDescent="0.25">
      <c r="O3796">
        <v>3740</v>
      </c>
      <c r="P3796" s="2">
        <f t="shared" si="1082"/>
        <v>44352.791666657598</v>
      </c>
      <c r="Q3796">
        <f t="shared" si="1067"/>
        <v>5</v>
      </c>
      <c r="R3796">
        <f t="shared" si="1068"/>
        <v>6</v>
      </c>
      <c r="S3796">
        <f t="shared" si="1069"/>
        <v>2</v>
      </c>
      <c r="T3796">
        <f t="shared" si="1070"/>
        <v>19</v>
      </c>
      <c r="U3796">
        <f t="shared" si="1071"/>
        <v>1</v>
      </c>
      <c r="V3796">
        <f t="shared" ca="1" si="1072"/>
        <v>0.58399999999999996</v>
      </c>
      <c r="W3796">
        <f>INDEX(Solarstrahlungsdaten!$B$13:$G$8772,Übersicht!O3796,Übersicht!$E$10)</f>
        <v>0</v>
      </c>
      <c r="X3796">
        <f t="shared" si="1073"/>
        <v>0</v>
      </c>
      <c r="Y3796">
        <f t="shared" ca="1" si="1074"/>
        <v>0.58399999999999996</v>
      </c>
      <c r="Z3796">
        <f t="shared" ca="1" si="1075"/>
        <v>0</v>
      </c>
      <c r="AA3796">
        <f t="shared" ca="1" si="1076"/>
        <v>0</v>
      </c>
      <c r="AB3796">
        <f t="shared" ca="1" si="1077"/>
        <v>0.58399999999999996</v>
      </c>
      <c r="AC3796">
        <f t="shared" ca="1" si="1083"/>
        <v>3.3479935999999997</v>
      </c>
      <c r="AD3796">
        <f t="shared" ca="1" si="1066"/>
        <v>0</v>
      </c>
      <c r="AE3796">
        <f t="shared" ca="1" si="1078"/>
        <v>0</v>
      </c>
      <c r="AF3796">
        <f t="shared" ca="1" si="1079"/>
        <v>0</v>
      </c>
      <c r="AG3796">
        <f t="shared" ca="1" si="1080"/>
        <v>0.83699839999999992</v>
      </c>
      <c r="AH3796">
        <f t="shared" ca="1" si="1081"/>
        <v>0</v>
      </c>
    </row>
    <row r="3797" spans="15:34" x14ac:dyDescent="0.25">
      <c r="O3797">
        <v>3741</v>
      </c>
      <c r="P3797" s="2">
        <f t="shared" si="1082"/>
        <v>44352.833333324263</v>
      </c>
      <c r="Q3797">
        <f t="shared" si="1067"/>
        <v>5</v>
      </c>
      <c r="R3797">
        <f t="shared" si="1068"/>
        <v>6</v>
      </c>
      <c r="S3797">
        <f t="shared" si="1069"/>
        <v>2</v>
      </c>
      <c r="T3797">
        <f t="shared" si="1070"/>
        <v>20</v>
      </c>
      <c r="U3797">
        <f t="shared" si="1071"/>
        <v>1</v>
      </c>
      <c r="V3797">
        <f t="shared" ca="1" si="1072"/>
        <v>0.64100000000000001</v>
      </c>
      <c r="W3797">
        <f>INDEX(Solarstrahlungsdaten!$B$13:$G$8772,Übersicht!O3797,Übersicht!$E$10)</f>
        <v>0</v>
      </c>
      <c r="X3797">
        <f t="shared" si="1073"/>
        <v>0</v>
      </c>
      <c r="Y3797">
        <f t="shared" ca="1" si="1074"/>
        <v>0.64100000000000001</v>
      </c>
      <c r="Z3797">
        <f t="shared" ca="1" si="1075"/>
        <v>0</v>
      </c>
      <c r="AA3797">
        <f t="shared" ca="1" si="1076"/>
        <v>0</v>
      </c>
      <c r="AB3797">
        <f t="shared" ca="1" si="1077"/>
        <v>0.64100000000000001</v>
      </c>
      <c r="AC3797">
        <f t="shared" ca="1" si="1083"/>
        <v>2.7069935999999997</v>
      </c>
      <c r="AD3797">
        <f t="shared" ca="1" si="1066"/>
        <v>0</v>
      </c>
      <c r="AE3797">
        <f t="shared" ca="1" si="1078"/>
        <v>0</v>
      </c>
      <c r="AF3797">
        <f t="shared" ca="1" si="1079"/>
        <v>0</v>
      </c>
      <c r="AG3797">
        <f t="shared" ca="1" si="1080"/>
        <v>0.67674839999999992</v>
      </c>
      <c r="AH3797">
        <f t="shared" ca="1" si="1081"/>
        <v>0</v>
      </c>
    </row>
    <row r="3798" spans="15:34" x14ac:dyDescent="0.25">
      <c r="O3798">
        <v>3742</v>
      </c>
      <c r="P3798" s="2">
        <f t="shared" si="1082"/>
        <v>44352.874999990927</v>
      </c>
      <c r="Q3798">
        <f t="shared" si="1067"/>
        <v>5</v>
      </c>
      <c r="R3798">
        <f t="shared" si="1068"/>
        <v>6</v>
      </c>
      <c r="S3798">
        <f t="shared" si="1069"/>
        <v>2</v>
      </c>
      <c r="T3798">
        <f t="shared" si="1070"/>
        <v>21</v>
      </c>
      <c r="U3798">
        <f t="shared" si="1071"/>
        <v>1</v>
      </c>
      <c r="V3798">
        <f t="shared" ca="1" si="1072"/>
        <v>0.61120000000000008</v>
      </c>
      <c r="W3798">
        <f>INDEX(Solarstrahlungsdaten!$B$13:$G$8772,Übersicht!O3798,Übersicht!$E$10)</f>
        <v>0</v>
      </c>
      <c r="X3798">
        <f t="shared" si="1073"/>
        <v>0</v>
      </c>
      <c r="Y3798">
        <f t="shared" ca="1" si="1074"/>
        <v>0.61120000000000008</v>
      </c>
      <c r="Z3798">
        <f t="shared" ca="1" si="1075"/>
        <v>0</v>
      </c>
      <c r="AA3798">
        <f t="shared" ca="1" si="1076"/>
        <v>0</v>
      </c>
      <c r="AB3798">
        <f t="shared" ca="1" si="1077"/>
        <v>0.61120000000000008</v>
      </c>
      <c r="AC3798">
        <f t="shared" ca="1" si="1083"/>
        <v>2.0957935999999995</v>
      </c>
      <c r="AD3798">
        <f t="shared" ca="1" si="1066"/>
        <v>0</v>
      </c>
      <c r="AE3798">
        <f t="shared" ca="1" si="1078"/>
        <v>0</v>
      </c>
      <c r="AF3798">
        <f t="shared" ca="1" si="1079"/>
        <v>0</v>
      </c>
      <c r="AG3798">
        <f t="shared" ca="1" si="1080"/>
        <v>0.52394839999999987</v>
      </c>
      <c r="AH3798">
        <f t="shared" ca="1" si="1081"/>
        <v>0</v>
      </c>
    </row>
    <row r="3799" spans="15:34" x14ac:dyDescent="0.25">
      <c r="O3799">
        <v>3743</v>
      </c>
      <c r="P3799" s="2">
        <f t="shared" si="1082"/>
        <v>44352.916666657591</v>
      </c>
      <c r="Q3799">
        <f t="shared" si="1067"/>
        <v>5</v>
      </c>
      <c r="R3799">
        <f t="shared" si="1068"/>
        <v>6</v>
      </c>
      <c r="S3799">
        <f t="shared" si="1069"/>
        <v>2</v>
      </c>
      <c r="T3799">
        <f t="shared" si="1070"/>
        <v>22</v>
      </c>
      <c r="U3799">
        <f t="shared" si="1071"/>
        <v>1</v>
      </c>
      <c r="V3799">
        <f t="shared" ca="1" si="1072"/>
        <v>0.57490000000000008</v>
      </c>
      <c r="W3799">
        <f>INDEX(Solarstrahlungsdaten!$B$13:$G$8772,Übersicht!O3799,Übersicht!$E$10)</f>
        <v>0</v>
      </c>
      <c r="X3799">
        <f t="shared" si="1073"/>
        <v>0</v>
      </c>
      <c r="Y3799">
        <f t="shared" ca="1" si="1074"/>
        <v>0.57490000000000008</v>
      </c>
      <c r="Z3799">
        <f t="shared" ca="1" si="1075"/>
        <v>0</v>
      </c>
      <c r="AA3799">
        <f t="shared" ca="1" si="1076"/>
        <v>0</v>
      </c>
      <c r="AB3799">
        <f t="shared" ca="1" si="1077"/>
        <v>0.57490000000000008</v>
      </c>
      <c r="AC3799">
        <f t="shared" ca="1" si="1083"/>
        <v>1.5208935999999995</v>
      </c>
      <c r="AD3799">
        <f t="shared" ca="1" si="1066"/>
        <v>0</v>
      </c>
      <c r="AE3799">
        <f t="shared" ca="1" si="1078"/>
        <v>0</v>
      </c>
      <c r="AF3799">
        <f t="shared" ca="1" si="1079"/>
        <v>0</v>
      </c>
      <c r="AG3799">
        <f t="shared" ca="1" si="1080"/>
        <v>0.38022339999999988</v>
      </c>
      <c r="AH3799">
        <f t="shared" ca="1" si="1081"/>
        <v>0</v>
      </c>
    </row>
    <row r="3800" spans="15:34" x14ac:dyDescent="0.25">
      <c r="O3800">
        <v>3744</v>
      </c>
      <c r="P3800" s="2">
        <f t="shared" si="1082"/>
        <v>44352.958333324255</v>
      </c>
      <c r="Q3800">
        <f t="shared" si="1067"/>
        <v>5</v>
      </c>
      <c r="R3800">
        <f t="shared" si="1068"/>
        <v>6</v>
      </c>
      <c r="S3800">
        <f t="shared" si="1069"/>
        <v>2</v>
      </c>
      <c r="T3800">
        <f t="shared" si="1070"/>
        <v>23</v>
      </c>
      <c r="U3800">
        <f t="shared" si="1071"/>
        <v>1</v>
      </c>
      <c r="V3800">
        <f t="shared" ca="1" si="1072"/>
        <v>0.47390000000000004</v>
      </c>
      <c r="W3800">
        <f>INDEX(Solarstrahlungsdaten!$B$13:$G$8772,Übersicht!O3800,Übersicht!$E$10)</f>
        <v>0</v>
      </c>
      <c r="X3800">
        <f t="shared" si="1073"/>
        <v>0</v>
      </c>
      <c r="Y3800">
        <f t="shared" ca="1" si="1074"/>
        <v>0.47390000000000004</v>
      </c>
      <c r="Z3800">
        <f t="shared" ca="1" si="1075"/>
        <v>0</v>
      </c>
      <c r="AA3800">
        <f t="shared" ca="1" si="1076"/>
        <v>0</v>
      </c>
      <c r="AB3800">
        <f t="shared" ca="1" si="1077"/>
        <v>0.47390000000000004</v>
      </c>
      <c r="AC3800">
        <f t="shared" ca="1" si="1083"/>
        <v>1.0469935999999995</v>
      </c>
      <c r="AD3800">
        <f t="shared" ca="1" si="1066"/>
        <v>0</v>
      </c>
      <c r="AE3800">
        <f t="shared" ca="1" si="1078"/>
        <v>0</v>
      </c>
      <c r="AF3800">
        <f t="shared" ca="1" si="1079"/>
        <v>0</v>
      </c>
      <c r="AG3800">
        <f t="shared" ca="1" si="1080"/>
        <v>0.26174839999999988</v>
      </c>
      <c r="AH3800">
        <f t="shared" ca="1" si="1081"/>
        <v>0</v>
      </c>
    </row>
    <row r="3801" spans="15:34" x14ac:dyDescent="0.25">
      <c r="O3801">
        <v>3745</v>
      </c>
      <c r="P3801" s="2">
        <f t="shared" si="1082"/>
        <v>44352.99999999092</v>
      </c>
      <c r="Q3801">
        <f t="shared" si="1067"/>
        <v>6</v>
      </c>
      <c r="R3801">
        <f t="shared" si="1068"/>
        <v>6</v>
      </c>
      <c r="S3801">
        <f t="shared" si="1069"/>
        <v>3</v>
      </c>
      <c r="T3801">
        <f t="shared" si="1070"/>
        <v>0</v>
      </c>
      <c r="U3801">
        <f t="shared" si="1071"/>
        <v>1</v>
      </c>
      <c r="V3801">
        <f t="shared" ca="1" si="1072"/>
        <v>0.32850000000000001</v>
      </c>
      <c r="W3801">
        <f>INDEX(Solarstrahlungsdaten!$B$13:$G$8772,Übersicht!O3801,Übersicht!$E$10)</f>
        <v>0</v>
      </c>
      <c r="X3801">
        <f t="shared" si="1073"/>
        <v>0</v>
      </c>
      <c r="Y3801">
        <f t="shared" ca="1" si="1074"/>
        <v>0.32850000000000001</v>
      </c>
      <c r="Z3801">
        <f t="shared" ca="1" si="1075"/>
        <v>0</v>
      </c>
      <c r="AA3801">
        <f t="shared" ca="1" si="1076"/>
        <v>0</v>
      </c>
      <c r="AB3801">
        <f t="shared" ca="1" si="1077"/>
        <v>0.32850000000000001</v>
      </c>
      <c r="AC3801">
        <f t="shared" ca="1" si="1083"/>
        <v>0.71849359999999951</v>
      </c>
      <c r="AD3801">
        <f t="shared" ca="1" si="1066"/>
        <v>0</v>
      </c>
      <c r="AE3801">
        <f t="shared" ca="1" si="1078"/>
        <v>0</v>
      </c>
      <c r="AF3801">
        <f t="shared" ca="1" si="1079"/>
        <v>0</v>
      </c>
      <c r="AG3801">
        <f t="shared" ca="1" si="1080"/>
        <v>0.17962339999999988</v>
      </c>
      <c r="AH3801">
        <f t="shared" ca="1" si="1081"/>
        <v>0</v>
      </c>
    </row>
    <row r="3802" spans="15:34" x14ac:dyDescent="0.25">
      <c r="O3802">
        <v>3746</v>
      </c>
      <c r="P3802" s="2">
        <f t="shared" si="1082"/>
        <v>44353.041666657584</v>
      </c>
      <c r="Q3802">
        <f t="shared" si="1067"/>
        <v>6</v>
      </c>
      <c r="R3802">
        <f t="shared" si="1068"/>
        <v>6</v>
      </c>
      <c r="S3802">
        <f t="shared" si="1069"/>
        <v>3</v>
      </c>
      <c r="T3802">
        <f t="shared" si="1070"/>
        <v>1</v>
      </c>
      <c r="U3802">
        <f t="shared" si="1071"/>
        <v>1</v>
      </c>
      <c r="V3802">
        <f t="shared" ca="1" si="1072"/>
        <v>0.22929999999999998</v>
      </c>
      <c r="W3802">
        <f>INDEX(Solarstrahlungsdaten!$B$13:$G$8772,Übersicht!O3802,Übersicht!$E$10)</f>
        <v>0</v>
      </c>
      <c r="X3802">
        <f t="shared" si="1073"/>
        <v>0</v>
      </c>
      <c r="Y3802">
        <f t="shared" ca="1" si="1074"/>
        <v>0.22929999999999998</v>
      </c>
      <c r="Z3802">
        <f t="shared" ca="1" si="1075"/>
        <v>0</v>
      </c>
      <c r="AA3802">
        <f t="shared" ca="1" si="1076"/>
        <v>0</v>
      </c>
      <c r="AB3802">
        <f t="shared" ca="1" si="1077"/>
        <v>0.22929999999999998</v>
      </c>
      <c r="AC3802">
        <f t="shared" ca="1" si="1083"/>
        <v>0.48919359999999956</v>
      </c>
      <c r="AD3802">
        <f t="shared" ca="1" si="1066"/>
        <v>0</v>
      </c>
      <c r="AE3802">
        <f t="shared" ca="1" si="1078"/>
        <v>0</v>
      </c>
      <c r="AF3802">
        <f t="shared" ca="1" si="1079"/>
        <v>0</v>
      </c>
      <c r="AG3802">
        <f t="shared" ca="1" si="1080"/>
        <v>0.12229839999999989</v>
      </c>
      <c r="AH3802">
        <f t="shared" ca="1" si="1081"/>
        <v>0</v>
      </c>
    </row>
    <row r="3803" spans="15:34" x14ac:dyDescent="0.25">
      <c r="O3803">
        <v>3747</v>
      </c>
      <c r="P3803" s="2">
        <f t="shared" si="1082"/>
        <v>44353.083333324248</v>
      </c>
      <c r="Q3803">
        <f t="shared" si="1067"/>
        <v>6</v>
      </c>
      <c r="R3803">
        <f t="shared" si="1068"/>
        <v>6</v>
      </c>
      <c r="S3803">
        <f t="shared" si="1069"/>
        <v>3</v>
      </c>
      <c r="T3803">
        <f t="shared" si="1070"/>
        <v>2</v>
      </c>
      <c r="U3803">
        <f t="shared" si="1071"/>
        <v>1</v>
      </c>
      <c r="V3803">
        <f t="shared" ca="1" si="1072"/>
        <v>0.20319999999999999</v>
      </c>
      <c r="W3803">
        <f>INDEX(Solarstrahlungsdaten!$B$13:$G$8772,Übersicht!O3803,Übersicht!$E$10)</f>
        <v>0</v>
      </c>
      <c r="X3803">
        <f t="shared" si="1073"/>
        <v>0</v>
      </c>
      <c r="Y3803">
        <f t="shared" ca="1" si="1074"/>
        <v>0.20319999999999999</v>
      </c>
      <c r="Z3803">
        <f t="shared" ca="1" si="1075"/>
        <v>0</v>
      </c>
      <c r="AA3803">
        <f t="shared" ca="1" si="1076"/>
        <v>0</v>
      </c>
      <c r="AB3803">
        <f t="shared" ca="1" si="1077"/>
        <v>0.20319999999999999</v>
      </c>
      <c r="AC3803">
        <f t="shared" ca="1" si="1083"/>
        <v>0.28599359999999957</v>
      </c>
      <c r="AD3803">
        <f t="shared" ca="1" si="1066"/>
        <v>0</v>
      </c>
      <c r="AE3803">
        <f t="shared" ca="1" si="1078"/>
        <v>0</v>
      </c>
      <c r="AF3803">
        <f t="shared" ca="1" si="1079"/>
        <v>0</v>
      </c>
      <c r="AG3803">
        <f t="shared" ca="1" si="1080"/>
        <v>7.1498399999999893E-2</v>
      </c>
      <c r="AH3803">
        <f t="shared" ca="1" si="1081"/>
        <v>0</v>
      </c>
    </row>
    <row r="3804" spans="15:34" x14ac:dyDescent="0.25">
      <c r="O3804">
        <v>3748</v>
      </c>
      <c r="P3804" s="2">
        <f t="shared" si="1082"/>
        <v>44353.124999990912</v>
      </c>
      <c r="Q3804">
        <f t="shared" si="1067"/>
        <v>6</v>
      </c>
      <c r="R3804">
        <f t="shared" si="1068"/>
        <v>6</v>
      </c>
      <c r="S3804">
        <f t="shared" si="1069"/>
        <v>3</v>
      </c>
      <c r="T3804">
        <f t="shared" si="1070"/>
        <v>3</v>
      </c>
      <c r="U3804">
        <f t="shared" si="1071"/>
        <v>1</v>
      </c>
      <c r="V3804">
        <f t="shared" ca="1" si="1072"/>
        <v>0.18919999999999998</v>
      </c>
      <c r="W3804">
        <f>INDEX(Solarstrahlungsdaten!$B$13:$G$8772,Übersicht!O3804,Übersicht!$E$10)</f>
        <v>0</v>
      </c>
      <c r="X3804">
        <f t="shared" si="1073"/>
        <v>0</v>
      </c>
      <c r="Y3804">
        <f t="shared" ca="1" si="1074"/>
        <v>0.18919999999999998</v>
      </c>
      <c r="Z3804">
        <f t="shared" ca="1" si="1075"/>
        <v>0</v>
      </c>
      <c r="AA3804">
        <f t="shared" ca="1" si="1076"/>
        <v>0</v>
      </c>
      <c r="AB3804">
        <f t="shared" ca="1" si="1077"/>
        <v>0.18919999999999998</v>
      </c>
      <c r="AC3804">
        <f t="shared" ca="1" si="1083"/>
        <v>9.6793599999999591E-2</v>
      </c>
      <c r="AD3804">
        <f t="shared" ca="1" si="1066"/>
        <v>0</v>
      </c>
      <c r="AE3804">
        <f t="shared" ca="1" si="1078"/>
        <v>0</v>
      </c>
      <c r="AF3804">
        <f t="shared" ca="1" si="1079"/>
        <v>0</v>
      </c>
      <c r="AG3804">
        <f t="shared" ca="1" si="1080"/>
        <v>2.4198399999999898E-2</v>
      </c>
      <c r="AH3804">
        <f t="shared" ca="1" si="1081"/>
        <v>0</v>
      </c>
    </row>
    <row r="3805" spans="15:34" x14ac:dyDescent="0.25">
      <c r="O3805">
        <v>3749</v>
      </c>
      <c r="P3805" s="2">
        <f t="shared" si="1082"/>
        <v>44353.166666657577</v>
      </c>
      <c r="Q3805">
        <f t="shared" si="1067"/>
        <v>6</v>
      </c>
      <c r="R3805">
        <f t="shared" si="1068"/>
        <v>6</v>
      </c>
      <c r="S3805">
        <f t="shared" si="1069"/>
        <v>3</v>
      </c>
      <c r="T3805">
        <f t="shared" si="1070"/>
        <v>4</v>
      </c>
      <c r="U3805">
        <f t="shared" si="1071"/>
        <v>1</v>
      </c>
      <c r="V3805">
        <f t="shared" ca="1" si="1072"/>
        <v>0.191</v>
      </c>
      <c r="W3805">
        <f>INDEX(Solarstrahlungsdaten!$B$13:$G$8772,Übersicht!O3805,Übersicht!$E$10)</f>
        <v>0.91999999999999993</v>
      </c>
      <c r="X3805">
        <f t="shared" si="1073"/>
        <v>3.1647999999999997E-3</v>
      </c>
      <c r="Y3805">
        <f t="shared" ca="1" si="1074"/>
        <v>0.18783520000000001</v>
      </c>
      <c r="Z3805">
        <f t="shared" ca="1" si="1075"/>
        <v>3.1647999999999997E-3</v>
      </c>
      <c r="AA3805">
        <f t="shared" ca="1" si="1076"/>
        <v>0</v>
      </c>
      <c r="AB3805">
        <f t="shared" ca="1" si="1077"/>
        <v>9.6793599999999591E-2</v>
      </c>
      <c r="AC3805">
        <f t="shared" ca="1" si="1083"/>
        <v>0</v>
      </c>
      <c r="AD3805">
        <f t="shared" ca="1" si="1066"/>
        <v>9.1041600000000417E-2</v>
      </c>
      <c r="AE3805">
        <f t="shared" ca="1" si="1078"/>
        <v>0</v>
      </c>
      <c r="AF3805">
        <f t="shared" ca="1" si="1079"/>
        <v>9.1041600000000417E-2</v>
      </c>
      <c r="AG3805">
        <f t="shared" ca="1" si="1080"/>
        <v>0</v>
      </c>
      <c r="AH3805">
        <f t="shared" ca="1" si="1081"/>
        <v>1</v>
      </c>
    </row>
    <row r="3806" spans="15:34" x14ac:dyDescent="0.25">
      <c r="O3806">
        <v>3750</v>
      </c>
      <c r="P3806" s="2">
        <f t="shared" si="1082"/>
        <v>44353.208333324241</v>
      </c>
      <c r="Q3806">
        <f t="shared" si="1067"/>
        <v>6</v>
      </c>
      <c r="R3806">
        <f t="shared" si="1068"/>
        <v>6</v>
      </c>
      <c r="S3806">
        <f t="shared" si="1069"/>
        <v>3</v>
      </c>
      <c r="T3806">
        <f t="shared" si="1070"/>
        <v>5</v>
      </c>
      <c r="U3806">
        <f t="shared" si="1071"/>
        <v>1</v>
      </c>
      <c r="V3806">
        <f t="shared" ca="1" si="1072"/>
        <v>0.21959999999999999</v>
      </c>
      <c r="W3806">
        <f>INDEX(Solarstrahlungsdaten!$B$13:$G$8772,Übersicht!O3806,Übersicht!$E$10)</f>
        <v>9.0299999999999994</v>
      </c>
      <c r="X3806">
        <f t="shared" si="1073"/>
        <v>3.1063199999999999E-2</v>
      </c>
      <c r="Y3806">
        <f t="shared" ca="1" si="1074"/>
        <v>0.1885368</v>
      </c>
      <c r="Z3806">
        <f t="shared" ca="1" si="1075"/>
        <v>3.1063199999999999E-2</v>
      </c>
      <c r="AA3806">
        <f t="shared" ca="1" si="1076"/>
        <v>0</v>
      </c>
      <c r="AB3806">
        <f t="shared" ca="1" si="1077"/>
        <v>0</v>
      </c>
      <c r="AC3806">
        <f t="shared" ca="1" si="1083"/>
        <v>0</v>
      </c>
      <c r="AD3806">
        <f t="shared" ca="1" si="1066"/>
        <v>0.1885368</v>
      </c>
      <c r="AE3806">
        <f t="shared" ca="1" si="1078"/>
        <v>0</v>
      </c>
      <c r="AF3806">
        <f t="shared" ca="1" si="1079"/>
        <v>0.1885368</v>
      </c>
      <c r="AG3806">
        <f t="shared" ca="1" si="1080"/>
        <v>0</v>
      </c>
      <c r="AH3806">
        <f t="shared" ca="1" si="1081"/>
        <v>1</v>
      </c>
    </row>
    <row r="3807" spans="15:34" x14ac:dyDescent="0.25">
      <c r="O3807">
        <v>3751</v>
      </c>
      <c r="P3807" s="2">
        <f t="shared" si="1082"/>
        <v>44353.249999990905</v>
      </c>
      <c r="Q3807">
        <f t="shared" si="1067"/>
        <v>6</v>
      </c>
      <c r="R3807">
        <f t="shared" si="1068"/>
        <v>6</v>
      </c>
      <c r="S3807">
        <f t="shared" si="1069"/>
        <v>3</v>
      </c>
      <c r="T3807">
        <f t="shared" si="1070"/>
        <v>6</v>
      </c>
      <c r="U3807">
        <f t="shared" si="1071"/>
        <v>1</v>
      </c>
      <c r="V3807">
        <f t="shared" ca="1" si="1072"/>
        <v>0.34410000000000002</v>
      </c>
      <c r="W3807">
        <f>INDEX(Solarstrahlungsdaten!$B$13:$G$8772,Übersicht!O3807,Übersicht!$E$10)</f>
        <v>19.71</v>
      </c>
      <c r="X3807">
        <f t="shared" si="1073"/>
        <v>6.7802399999999999E-2</v>
      </c>
      <c r="Y3807">
        <f t="shared" ca="1" si="1074"/>
        <v>0.27629760000000003</v>
      </c>
      <c r="Z3807">
        <f t="shared" ca="1" si="1075"/>
        <v>6.7802399999999999E-2</v>
      </c>
      <c r="AA3807">
        <f t="shared" ca="1" si="1076"/>
        <v>0</v>
      </c>
      <c r="AB3807">
        <f t="shared" ca="1" si="1077"/>
        <v>0</v>
      </c>
      <c r="AC3807">
        <f t="shared" ca="1" si="1083"/>
        <v>0</v>
      </c>
      <c r="AD3807">
        <f t="shared" ca="1" si="1066"/>
        <v>0.27629760000000003</v>
      </c>
      <c r="AE3807">
        <f t="shared" ca="1" si="1078"/>
        <v>0</v>
      </c>
      <c r="AF3807">
        <f t="shared" ca="1" si="1079"/>
        <v>0.27629760000000003</v>
      </c>
      <c r="AG3807">
        <f t="shared" ca="1" si="1080"/>
        <v>0</v>
      </c>
      <c r="AH3807">
        <f t="shared" ca="1" si="1081"/>
        <v>1</v>
      </c>
    </row>
    <row r="3808" spans="15:34" x14ac:dyDescent="0.25">
      <c r="O3808">
        <v>3752</v>
      </c>
      <c r="P3808" s="2">
        <f t="shared" si="1082"/>
        <v>44353.291666657569</v>
      </c>
      <c r="Q3808">
        <f t="shared" si="1067"/>
        <v>6</v>
      </c>
      <c r="R3808">
        <f t="shared" si="1068"/>
        <v>6</v>
      </c>
      <c r="S3808">
        <f t="shared" si="1069"/>
        <v>3</v>
      </c>
      <c r="T3808">
        <f t="shared" si="1070"/>
        <v>7</v>
      </c>
      <c r="U3808">
        <f t="shared" si="1071"/>
        <v>1</v>
      </c>
      <c r="V3808">
        <f t="shared" ca="1" si="1072"/>
        <v>0.49979999999999997</v>
      </c>
      <c r="W3808">
        <f>INDEX(Solarstrahlungsdaten!$B$13:$G$8772,Übersicht!O3808,Übersicht!$E$10)</f>
        <v>236.01499999999999</v>
      </c>
      <c r="X3808">
        <f t="shared" si="1073"/>
        <v>0.81189159999999994</v>
      </c>
      <c r="Y3808">
        <f t="shared" ca="1" si="1074"/>
        <v>-0.31209159999999997</v>
      </c>
      <c r="Z3808">
        <f t="shared" ca="1" si="1075"/>
        <v>0.49979999999999997</v>
      </c>
      <c r="AA3808">
        <f t="shared" ca="1" si="1076"/>
        <v>0.31209159999999997</v>
      </c>
      <c r="AB3808">
        <f t="shared" ca="1" si="1077"/>
        <v>0</v>
      </c>
      <c r="AC3808">
        <f t="shared" ca="1" si="1083"/>
        <v>0.31209159999999997</v>
      </c>
      <c r="AD3808">
        <f t="shared" ca="1" si="1066"/>
        <v>0</v>
      </c>
      <c r="AE3808">
        <f t="shared" ca="1" si="1078"/>
        <v>0</v>
      </c>
      <c r="AF3808">
        <f t="shared" ca="1" si="1079"/>
        <v>0</v>
      </c>
      <c r="AG3808">
        <f t="shared" ca="1" si="1080"/>
        <v>7.8022899999999992E-2</v>
      </c>
      <c r="AH3808">
        <f t="shared" ca="1" si="1081"/>
        <v>0</v>
      </c>
    </row>
    <row r="3809" spans="15:34" x14ac:dyDescent="0.25">
      <c r="O3809">
        <v>3753</v>
      </c>
      <c r="P3809" s="2">
        <f t="shared" si="1082"/>
        <v>44353.333333324234</v>
      </c>
      <c r="Q3809">
        <f t="shared" si="1067"/>
        <v>6</v>
      </c>
      <c r="R3809">
        <f t="shared" si="1068"/>
        <v>6</v>
      </c>
      <c r="S3809">
        <f t="shared" si="1069"/>
        <v>3</v>
      </c>
      <c r="T3809">
        <f t="shared" si="1070"/>
        <v>8</v>
      </c>
      <c r="U3809">
        <f t="shared" si="1071"/>
        <v>1</v>
      </c>
      <c r="V3809">
        <f t="shared" ca="1" si="1072"/>
        <v>0.55649999999999999</v>
      </c>
      <c r="W3809">
        <f>INDEX(Solarstrahlungsdaten!$B$13:$G$8772,Übersicht!O3809,Übersicht!$E$10)</f>
        <v>522.41999999999996</v>
      </c>
      <c r="X3809">
        <f t="shared" si="1073"/>
        <v>1.7971248</v>
      </c>
      <c r="Y3809">
        <f t="shared" ca="1" si="1074"/>
        <v>-1.2406248</v>
      </c>
      <c r="Z3809">
        <f t="shared" ca="1" si="1075"/>
        <v>0.55649999999999999</v>
      </c>
      <c r="AA3809">
        <f t="shared" ca="1" si="1076"/>
        <v>1.2406248</v>
      </c>
      <c r="AB3809">
        <f t="shared" ca="1" si="1077"/>
        <v>0</v>
      </c>
      <c r="AC3809">
        <f t="shared" ca="1" si="1083"/>
        <v>1.5527164</v>
      </c>
      <c r="AD3809">
        <f t="shared" ca="1" si="1066"/>
        <v>0</v>
      </c>
      <c r="AE3809">
        <f t="shared" ca="1" si="1078"/>
        <v>0</v>
      </c>
      <c r="AF3809">
        <f t="shared" ca="1" si="1079"/>
        <v>0</v>
      </c>
      <c r="AG3809">
        <f t="shared" ca="1" si="1080"/>
        <v>0.3881791</v>
      </c>
      <c r="AH3809">
        <f t="shared" ca="1" si="1081"/>
        <v>0</v>
      </c>
    </row>
    <row r="3810" spans="15:34" x14ac:dyDescent="0.25">
      <c r="O3810">
        <v>3754</v>
      </c>
      <c r="P3810" s="2">
        <f t="shared" si="1082"/>
        <v>44353.374999990898</v>
      </c>
      <c r="Q3810">
        <f t="shared" si="1067"/>
        <v>6</v>
      </c>
      <c r="R3810">
        <f t="shared" si="1068"/>
        <v>6</v>
      </c>
      <c r="S3810">
        <f t="shared" si="1069"/>
        <v>3</v>
      </c>
      <c r="T3810">
        <f t="shared" si="1070"/>
        <v>9</v>
      </c>
      <c r="U3810">
        <f t="shared" si="1071"/>
        <v>1</v>
      </c>
      <c r="V3810">
        <f t="shared" ca="1" si="1072"/>
        <v>0.57879999999999998</v>
      </c>
      <c r="W3810">
        <f>INDEX(Solarstrahlungsdaten!$B$13:$G$8772,Übersicht!O3810,Übersicht!$E$10)</f>
        <v>194.52</v>
      </c>
      <c r="X3810">
        <f t="shared" si="1073"/>
        <v>0.66914879999999999</v>
      </c>
      <c r="Y3810">
        <f t="shared" ca="1" si="1074"/>
        <v>-9.0348800000000007E-2</v>
      </c>
      <c r="Z3810">
        <f t="shared" ca="1" si="1075"/>
        <v>0.57879999999999998</v>
      </c>
      <c r="AA3810">
        <f t="shared" ca="1" si="1076"/>
        <v>9.0348800000000007E-2</v>
      </c>
      <c r="AB3810">
        <f t="shared" ca="1" si="1077"/>
        <v>0</v>
      </c>
      <c r="AC3810">
        <f t="shared" ca="1" si="1083"/>
        <v>1.6430652000000001</v>
      </c>
      <c r="AD3810">
        <f t="shared" ca="1" si="1066"/>
        <v>0</v>
      </c>
      <c r="AE3810">
        <f t="shared" ca="1" si="1078"/>
        <v>0</v>
      </c>
      <c r="AF3810">
        <f t="shared" ca="1" si="1079"/>
        <v>0</v>
      </c>
      <c r="AG3810">
        <f t="shared" ca="1" si="1080"/>
        <v>0.41076630000000003</v>
      </c>
      <c r="AH3810">
        <f t="shared" ca="1" si="1081"/>
        <v>0</v>
      </c>
    </row>
    <row r="3811" spans="15:34" x14ac:dyDescent="0.25">
      <c r="O3811">
        <v>3755</v>
      </c>
      <c r="P3811" s="2">
        <f t="shared" si="1082"/>
        <v>44353.416666657562</v>
      </c>
      <c r="Q3811">
        <f t="shared" si="1067"/>
        <v>6</v>
      </c>
      <c r="R3811">
        <f t="shared" si="1068"/>
        <v>6</v>
      </c>
      <c r="S3811">
        <f t="shared" si="1069"/>
        <v>3</v>
      </c>
      <c r="T3811">
        <f t="shared" si="1070"/>
        <v>10</v>
      </c>
      <c r="U3811">
        <f t="shared" si="1071"/>
        <v>1</v>
      </c>
      <c r="V3811">
        <f t="shared" ca="1" si="1072"/>
        <v>0.56110000000000004</v>
      </c>
      <c r="W3811">
        <f>INDEX(Solarstrahlungsdaten!$B$13:$G$8772,Übersicht!O3811,Übersicht!$E$10)</f>
        <v>285.92499999999995</v>
      </c>
      <c r="X3811">
        <f t="shared" si="1073"/>
        <v>0.98358199999999973</v>
      </c>
      <c r="Y3811">
        <f t="shared" ca="1" si="1074"/>
        <v>-0.42248199999999969</v>
      </c>
      <c r="Z3811">
        <f t="shared" ca="1" si="1075"/>
        <v>0.56110000000000004</v>
      </c>
      <c r="AA3811">
        <f t="shared" ca="1" si="1076"/>
        <v>0.42248199999999969</v>
      </c>
      <c r="AB3811">
        <f t="shared" ca="1" si="1077"/>
        <v>0</v>
      </c>
      <c r="AC3811">
        <f t="shared" ca="1" si="1083"/>
        <v>2.0655471999999997</v>
      </c>
      <c r="AD3811">
        <f t="shared" ca="1" si="1066"/>
        <v>0</v>
      </c>
      <c r="AE3811">
        <f t="shared" ca="1" si="1078"/>
        <v>0</v>
      </c>
      <c r="AF3811">
        <f t="shared" ca="1" si="1079"/>
        <v>0</v>
      </c>
      <c r="AG3811">
        <f t="shared" ca="1" si="1080"/>
        <v>0.51638679999999992</v>
      </c>
      <c r="AH3811">
        <f t="shared" ca="1" si="1081"/>
        <v>0</v>
      </c>
    </row>
    <row r="3812" spans="15:34" x14ac:dyDescent="0.25">
      <c r="O3812">
        <v>3756</v>
      </c>
      <c r="P3812" s="2">
        <f t="shared" si="1082"/>
        <v>44353.458333324226</v>
      </c>
      <c r="Q3812">
        <f t="shared" si="1067"/>
        <v>6</v>
      </c>
      <c r="R3812">
        <f t="shared" si="1068"/>
        <v>6</v>
      </c>
      <c r="S3812">
        <f t="shared" si="1069"/>
        <v>3</v>
      </c>
      <c r="T3812">
        <f t="shared" si="1070"/>
        <v>11</v>
      </c>
      <c r="U3812">
        <f t="shared" si="1071"/>
        <v>1</v>
      </c>
      <c r="V3812">
        <f t="shared" ca="1" si="1072"/>
        <v>0.5595</v>
      </c>
      <c r="W3812">
        <f>INDEX(Solarstrahlungsdaten!$B$13:$G$8772,Übersicht!O3812,Übersicht!$E$10)</f>
        <v>89</v>
      </c>
      <c r="X3812">
        <f t="shared" si="1073"/>
        <v>0.30615999999999999</v>
      </c>
      <c r="Y3812">
        <f t="shared" ca="1" si="1074"/>
        <v>0.25334000000000001</v>
      </c>
      <c r="Z3812">
        <f t="shared" ca="1" si="1075"/>
        <v>0.30615999999999999</v>
      </c>
      <c r="AA3812">
        <f t="shared" ca="1" si="1076"/>
        <v>0</v>
      </c>
      <c r="AB3812">
        <f t="shared" ca="1" si="1077"/>
        <v>0.25334000000000001</v>
      </c>
      <c r="AC3812">
        <f t="shared" ca="1" si="1083"/>
        <v>1.8122071999999996</v>
      </c>
      <c r="AD3812">
        <f t="shared" ca="1" si="1066"/>
        <v>0</v>
      </c>
      <c r="AE3812">
        <f t="shared" ca="1" si="1078"/>
        <v>0</v>
      </c>
      <c r="AF3812">
        <f t="shared" ca="1" si="1079"/>
        <v>0</v>
      </c>
      <c r="AG3812">
        <f t="shared" ca="1" si="1080"/>
        <v>0.45305179999999989</v>
      </c>
      <c r="AH3812">
        <f t="shared" ca="1" si="1081"/>
        <v>0</v>
      </c>
    </row>
    <row r="3813" spans="15:34" x14ac:dyDescent="0.25">
      <c r="O3813">
        <v>3757</v>
      </c>
      <c r="P3813" s="2">
        <f t="shared" si="1082"/>
        <v>44353.499999990891</v>
      </c>
      <c r="Q3813">
        <f t="shared" si="1067"/>
        <v>6</v>
      </c>
      <c r="R3813">
        <f t="shared" si="1068"/>
        <v>6</v>
      </c>
      <c r="S3813">
        <f t="shared" si="1069"/>
        <v>3</v>
      </c>
      <c r="T3813">
        <f t="shared" si="1070"/>
        <v>12</v>
      </c>
      <c r="U3813">
        <f t="shared" si="1071"/>
        <v>1</v>
      </c>
      <c r="V3813">
        <f t="shared" ca="1" si="1072"/>
        <v>0.61539999999999995</v>
      </c>
      <c r="W3813">
        <f>INDEX(Solarstrahlungsdaten!$B$13:$G$8772,Übersicht!O3813,Übersicht!$E$10)</f>
        <v>558.21500000000003</v>
      </c>
      <c r="X3813">
        <f t="shared" si="1073"/>
        <v>1.9202596000000001</v>
      </c>
      <c r="Y3813">
        <f t="shared" ca="1" si="1074"/>
        <v>-1.3048596000000001</v>
      </c>
      <c r="Z3813">
        <f t="shared" ca="1" si="1075"/>
        <v>0.61539999999999995</v>
      </c>
      <c r="AA3813">
        <f t="shared" ca="1" si="1076"/>
        <v>1.3048596000000001</v>
      </c>
      <c r="AB3813">
        <f t="shared" ca="1" si="1077"/>
        <v>0</v>
      </c>
      <c r="AC3813">
        <f t="shared" ca="1" si="1083"/>
        <v>3.1170667999999999</v>
      </c>
      <c r="AD3813">
        <f t="shared" ca="1" si="1066"/>
        <v>0</v>
      </c>
      <c r="AE3813">
        <f t="shared" ca="1" si="1078"/>
        <v>0</v>
      </c>
      <c r="AF3813">
        <f t="shared" ca="1" si="1079"/>
        <v>0</v>
      </c>
      <c r="AG3813">
        <f t="shared" ca="1" si="1080"/>
        <v>0.77926669999999998</v>
      </c>
      <c r="AH3813">
        <f t="shared" ca="1" si="1081"/>
        <v>0</v>
      </c>
    </row>
    <row r="3814" spans="15:34" x14ac:dyDescent="0.25">
      <c r="O3814">
        <v>3758</v>
      </c>
      <c r="P3814" s="2">
        <f t="shared" si="1082"/>
        <v>44353.541666657555</v>
      </c>
      <c r="Q3814">
        <f t="shared" si="1067"/>
        <v>6</v>
      </c>
      <c r="R3814">
        <f t="shared" si="1068"/>
        <v>6</v>
      </c>
      <c r="S3814">
        <f t="shared" si="1069"/>
        <v>3</v>
      </c>
      <c r="T3814">
        <f t="shared" si="1070"/>
        <v>13</v>
      </c>
      <c r="U3814">
        <f t="shared" si="1071"/>
        <v>1</v>
      </c>
      <c r="V3814">
        <f t="shared" ca="1" si="1072"/>
        <v>0.62909999999999988</v>
      </c>
      <c r="W3814">
        <f>INDEX(Solarstrahlungsdaten!$B$13:$G$8772,Übersicht!O3814,Übersicht!$E$10)</f>
        <v>584.09999999999991</v>
      </c>
      <c r="X3814">
        <f t="shared" si="1073"/>
        <v>2.0093039999999998</v>
      </c>
      <c r="Y3814">
        <f t="shared" ca="1" si="1074"/>
        <v>-1.380204</v>
      </c>
      <c r="Z3814">
        <f t="shared" ca="1" si="1075"/>
        <v>0.62909999999999988</v>
      </c>
      <c r="AA3814">
        <f t="shared" ca="1" si="1076"/>
        <v>0.88293320000000008</v>
      </c>
      <c r="AB3814">
        <f t="shared" ca="1" si="1077"/>
        <v>0</v>
      </c>
      <c r="AC3814">
        <f t="shared" ca="1" si="1083"/>
        <v>4</v>
      </c>
      <c r="AD3814">
        <f t="shared" ca="1" si="1066"/>
        <v>-0.4972707999999999</v>
      </c>
      <c r="AE3814">
        <f t="shared" ca="1" si="1078"/>
        <v>0.4972707999999999</v>
      </c>
      <c r="AF3814">
        <f t="shared" ca="1" si="1079"/>
        <v>0</v>
      </c>
      <c r="AG3814">
        <f t="shared" ca="1" si="1080"/>
        <v>1</v>
      </c>
      <c r="AH3814">
        <f t="shared" ca="1" si="1081"/>
        <v>0</v>
      </c>
    </row>
    <row r="3815" spans="15:34" x14ac:dyDescent="0.25">
      <c r="O3815">
        <v>3759</v>
      </c>
      <c r="P3815" s="2">
        <f t="shared" si="1082"/>
        <v>44353.583333324219</v>
      </c>
      <c r="Q3815">
        <f t="shared" si="1067"/>
        <v>6</v>
      </c>
      <c r="R3815">
        <f t="shared" si="1068"/>
        <v>6</v>
      </c>
      <c r="S3815">
        <f t="shared" si="1069"/>
        <v>3</v>
      </c>
      <c r="T3815">
        <f t="shared" si="1070"/>
        <v>14</v>
      </c>
      <c r="U3815">
        <f t="shared" si="1071"/>
        <v>1</v>
      </c>
      <c r="V3815">
        <f t="shared" ca="1" si="1072"/>
        <v>0.5454</v>
      </c>
      <c r="W3815">
        <f>INDEX(Solarstrahlungsdaten!$B$13:$G$8772,Übersicht!O3815,Übersicht!$E$10)</f>
        <v>499.35500000000002</v>
      </c>
      <c r="X3815">
        <f t="shared" si="1073"/>
        <v>1.7177811999999999</v>
      </c>
      <c r="Y3815">
        <f t="shared" ca="1" si="1074"/>
        <v>-1.1723811999999998</v>
      </c>
      <c r="Z3815">
        <f t="shared" ca="1" si="1075"/>
        <v>0.5454</v>
      </c>
      <c r="AA3815">
        <f t="shared" ca="1" si="1076"/>
        <v>0</v>
      </c>
      <c r="AB3815">
        <f t="shared" ca="1" si="1077"/>
        <v>0</v>
      </c>
      <c r="AC3815">
        <f t="shared" ca="1" si="1083"/>
        <v>4</v>
      </c>
      <c r="AD3815">
        <f t="shared" ca="1" si="1066"/>
        <v>-1.1723811999999998</v>
      </c>
      <c r="AE3815">
        <f t="shared" ca="1" si="1078"/>
        <v>1.1723811999999998</v>
      </c>
      <c r="AF3815">
        <f t="shared" ca="1" si="1079"/>
        <v>0</v>
      </c>
      <c r="AG3815">
        <f t="shared" ca="1" si="1080"/>
        <v>1</v>
      </c>
      <c r="AH3815">
        <f t="shared" ca="1" si="1081"/>
        <v>0</v>
      </c>
    </row>
    <row r="3816" spans="15:34" x14ac:dyDescent="0.25">
      <c r="O3816">
        <v>3760</v>
      </c>
      <c r="P3816" s="2">
        <f t="shared" si="1082"/>
        <v>44353.624999990883</v>
      </c>
      <c r="Q3816">
        <f t="shared" si="1067"/>
        <v>6</v>
      </c>
      <c r="R3816">
        <f t="shared" si="1068"/>
        <v>6</v>
      </c>
      <c r="S3816">
        <f t="shared" si="1069"/>
        <v>3</v>
      </c>
      <c r="T3816">
        <f t="shared" si="1070"/>
        <v>15</v>
      </c>
      <c r="U3816">
        <f t="shared" si="1071"/>
        <v>1</v>
      </c>
      <c r="V3816">
        <f t="shared" ca="1" si="1072"/>
        <v>0.48510000000000003</v>
      </c>
      <c r="W3816">
        <f>INDEX(Solarstrahlungsdaten!$B$13:$G$8772,Übersicht!O3816,Übersicht!$E$10)</f>
        <v>439.05500000000006</v>
      </c>
      <c r="X3816">
        <f t="shared" si="1073"/>
        <v>1.5103492000000003</v>
      </c>
      <c r="Y3816">
        <f t="shared" ca="1" si="1074"/>
        <v>-1.0252492000000002</v>
      </c>
      <c r="Z3816">
        <f t="shared" ca="1" si="1075"/>
        <v>0.48510000000000003</v>
      </c>
      <c r="AA3816">
        <f t="shared" ca="1" si="1076"/>
        <v>0</v>
      </c>
      <c r="AB3816">
        <f t="shared" ca="1" si="1077"/>
        <v>0</v>
      </c>
      <c r="AC3816">
        <f t="shared" ca="1" si="1083"/>
        <v>4</v>
      </c>
      <c r="AD3816">
        <f t="shared" ca="1" si="1066"/>
        <v>-1.0252492000000002</v>
      </c>
      <c r="AE3816">
        <f t="shared" ca="1" si="1078"/>
        <v>1.0252492000000002</v>
      </c>
      <c r="AF3816">
        <f t="shared" ca="1" si="1079"/>
        <v>0</v>
      </c>
      <c r="AG3816">
        <f t="shared" ca="1" si="1080"/>
        <v>1</v>
      </c>
      <c r="AH3816">
        <f t="shared" ca="1" si="1081"/>
        <v>0</v>
      </c>
    </row>
    <row r="3817" spans="15:34" x14ac:dyDescent="0.25">
      <c r="O3817">
        <v>3761</v>
      </c>
      <c r="P3817" s="2">
        <f t="shared" si="1082"/>
        <v>44353.666666657547</v>
      </c>
      <c r="Q3817">
        <f t="shared" si="1067"/>
        <v>6</v>
      </c>
      <c r="R3817">
        <f t="shared" si="1068"/>
        <v>6</v>
      </c>
      <c r="S3817">
        <f t="shared" si="1069"/>
        <v>3</v>
      </c>
      <c r="T3817">
        <f t="shared" si="1070"/>
        <v>16</v>
      </c>
      <c r="U3817">
        <f t="shared" si="1071"/>
        <v>1</v>
      </c>
      <c r="V3817">
        <f t="shared" ca="1" si="1072"/>
        <v>0.45910000000000001</v>
      </c>
      <c r="W3817">
        <f>INDEX(Solarstrahlungsdaten!$B$13:$G$8772,Übersicht!O3817,Übersicht!$E$10)</f>
        <v>266.44</v>
      </c>
      <c r="X3817">
        <f t="shared" si="1073"/>
        <v>0.91655359999999997</v>
      </c>
      <c r="Y3817">
        <f t="shared" ca="1" si="1074"/>
        <v>-0.45745359999999996</v>
      </c>
      <c r="Z3817">
        <f t="shared" ca="1" si="1075"/>
        <v>0.45910000000000001</v>
      </c>
      <c r="AA3817">
        <f t="shared" ca="1" si="1076"/>
        <v>0</v>
      </c>
      <c r="AB3817">
        <f t="shared" ca="1" si="1077"/>
        <v>0</v>
      </c>
      <c r="AC3817">
        <f t="shared" ca="1" si="1083"/>
        <v>4</v>
      </c>
      <c r="AD3817">
        <f t="shared" ca="1" si="1066"/>
        <v>-0.45745359999999996</v>
      </c>
      <c r="AE3817">
        <f t="shared" ca="1" si="1078"/>
        <v>0.45745359999999996</v>
      </c>
      <c r="AF3817">
        <f t="shared" ca="1" si="1079"/>
        <v>0</v>
      </c>
      <c r="AG3817">
        <f t="shared" ca="1" si="1080"/>
        <v>1</v>
      </c>
      <c r="AH3817">
        <f t="shared" ca="1" si="1081"/>
        <v>0</v>
      </c>
    </row>
    <row r="3818" spans="15:34" x14ac:dyDescent="0.25">
      <c r="O3818">
        <v>3762</v>
      </c>
      <c r="P3818" s="2">
        <f t="shared" si="1082"/>
        <v>44353.708333324212</v>
      </c>
      <c r="Q3818">
        <f t="shared" si="1067"/>
        <v>6</v>
      </c>
      <c r="R3818">
        <f t="shared" si="1068"/>
        <v>6</v>
      </c>
      <c r="S3818">
        <f t="shared" si="1069"/>
        <v>3</v>
      </c>
      <c r="T3818">
        <f t="shared" si="1070"/>
        <v>17</v>
      </c>
      <c r="U3818">
        <f t="shared" si="1071"/>
        <v>1</v>
      </c>
      <c r="V3818">
        <f t="shared" ca="1" si="1072"/>
        <v>0.47749999999999998</v>
      </c>
      <c r="W3818">
        <f>INDEX(Solarstrahlungsdaten!$B$13:$G$8772,Übersicht!O3818,Übersicht!$E$10)</f>
        <v>183.35500000000002</v>
      </c>
      <c r="X3818">
        <f t="shared" si="1073"/>
        <v>0.6307412</v>
      </c>
      <c r="Y3818">
        <f t="shared" ca="1" si="1074"/>
        <v>-0.15324120000000002</v>
      </c>
      <c r="Z3818">
        <f t="shared" ca="1" si="1075"/>
        <v>0.47749999999999998</v>
      </c>
      <c r="AA3818">
        <f t="shared" ca="1" si="1076"/>
        <v>0</v>
      </c>
      <c r="AB3818">
        <f t="shared" ca="1" si="1077"/>
        <v>0</v>
      </c>
      <c r="AC3818">
        <f t="shared" ca="1" si="1083"/>
        <v>4</v>
      </c>
      <c r="AD3818">
        <f t="shared" ca="1" si="1066"/>
        <v>-0.15324120000000002</v>
      </c>
      <c r="AE3818">
        <f t="shared" ca="1" si="1078"/>
        <v>0.15324120000000002</v>
      </c>
      <c r="AF3818">
        <f t="shared" ca="1" si="1079"/>
        <v>0</v>
      </c>
      <c r="AG3818">
        <f t="shared" ca="1" si="1080"/>
        <v>1</v>
      </c>
      <c r="AH3818">
        <f t="shared" ca="1" si="1081"/>
        <v>0</v>
      </c>
    </row>
    <row r="3819" spans="15:34" x14ac:dyDescent="0.25">
      <c r="O3819">
        <v>3763</v>
      </c>
      <c r="P3819" s="2">
        <f t="shared" si="1082"/>
        <v>44353.749999990876</v>
      </c>
      <c r="Q3819">
        <f t="shared" si="1067"/>
        <v>6</v>
      </c>
      <c r="R3819">
        <f t="shared" si="1068"/>
        <v>6</v>
      </c>
      <c r="S3819">
        <f t="shared" si="1069"/>
        <v>3</v>
      </c>
      <c r="T3819">
        <f t="shared" si="1070"/>
        <v>18</v>
      </c>
      <c r="U3819">
        <f t="shared" si="1071"/>
        <v>1</v>
      </c>
      <c r="V3819">
        <f t="shared" ca="1" si="1072"/>
        <v>0.5454</v>
      </c>
      <c r="W3819">
        <f>INDEX(Solarstrahlungsdaten!$B$13:$G$8772,Übersicht!O3819,Übersicht!$E$10)</f>
        <v>90.410000000000011</v>
      </c>
      <c r="X3819">
        <f t="shared" si="1073"/>
        <v>0.31101040000000002</v>
      </c>
      <c r="Y3819">
        <f t="shared" ca="1" si="1074"/>
        <v>0.23438959999999998</v>
      </c>
      <c r="Z3819">
        <f t="shared" ca="1" si="1075"/>
        <v>0.31101040000000002</v>
      </c>
      <c r="AA3819">
        <f t="shared" ca="1" si="1076"/>
        <v>0</v>
      </c>
      <c r="AB3819">
        <f t="shared" ca="1" si="1077"/>
        <v>0.23438959999999998</v>
      </c>
      <c r="AC3819">
        <f t="shared" ca="1" si="1083"/>
        <v>3.7656103999999999</v>
      </c>
      <c r="AD3819">
        <f t="shared" ca="1" si="1066"/>
        <v>0</v>
      </c>
      <c r="AE3819">
        <f t="shared" ca="1" si="1078"/>
        <v>0</v>
      </c>
      <c r="AF3819">
        <f t="shared" ca="1" si="1079"/>
        <v>0</v>
      </c>
      <c r="AG3819">
        <f t="shared" ca="1" si="1080"/>
        <v>0.94140259999999998</v>
      </c>
      <c r="AH3819">
        <f t="shared" ca="1" si="1081"/>
        <v>0</v>
      </c>
    </row>
    <row r="3820" spans="15:34" x14ac:dyDescent="0.25">
      <c r="O3820">
        <v>3764</v>
      </c>
      <c r="P3820" s="2">
        <f t="shared" si="1082"/>
        <v>44353.79166665754</v>
      </c>
      <c r="Q3820">
        <f t="shared" si="1067"/>
        <v>6</v>
      </c>
      <c r="R3820">
        <f t="shared" si="1068"/>
        <v>6</v>
      </c>
      <c r="S3820">
        <f t="shared" si="1069"/>
        <v>3</v>
      </c>
      <c r="T3820">
        <f t="shared" si="1070"/>
        <v>19</v>
      </c>
      <c r="U3820">
        <f t="shared" si="1071"/>
        <v>1</v>
      </c>
      <c r="V3820">
        <f t="shared" ca="1" si="1072"/>
        <v>0.64149999999999996</v>
      </c>
      <c r="W3820">
        <f>INDEX(Solarstrahlungsdaten!$B$13:$G$8772,Übersicht!O3820,Übersicht!$E$10)</f>
        <v>0</v>
      </c>
      <c r="X3820">
        <f t="shared" si="1073"/>
        <v>0</v>
      </c>
      <c r="Y3820">
        <f t="shared" ca="1" si="1074"/>
        <v>0.64149999999999996</v>
      </c>
      <c r="Z3820">
        <f t="shared" ca="1" si="1075"/>
        <v>0</v>
      </c>
      <c r="AA3820">
        <f t="shared" ca="1" si="1076"/>
        <v>0</v>
      </c>
      <c r="AB3820">
        <f t="shared" ca="1" si="1077"/>
        <v>0.64149999999999996</v>
      </c>
      <c r="AC3820">
        <f t="shared" ca="1" si="1083"/>
        <v>3.1241104000000002</v>
      </c>
      <c r="AD3820">
        <f t="shared" ca="1" si="1066"/>
        <v>0</v>
      </c>
      <c r="AE3820">
        <f t="shared" ca="1" si="1078"/>
        <v>0</v>
      </c>
      <c r="AF3820">
        <f t="shared" ca="1" si="1079"/>
        <v>0</v>
      </c>
      <c r="AG3820">
        <f t="shared" ca="1" si="1080"/>
        <v>0.78102760000000004</v>
      </c>
      <c r="AH3820">
        <f t="shared" ca="1" si="1081"/>
        <v>0</v>
      </c>
    </row>
    <row r="3821" spans="15:34" x14ac:dyDescent="0.25">
      <c r="O3821">
        <v>3765</v>
      </c>
      <c r="P3821" s="2">
        <f t="shared" si="1082"/>
        <v>44353.833333324204</v>
      </c>
      <c r="Q3821">
        <f t="shared" si="1067"/>
        <v>6</v>
      </c>
      <c r="R3821">
        <f t="shared" si="1068"/>
        <v>6</v>
      </c>
      <c r="S3821">
        <f t="shared" si="1069"/>
        <v>3</v>
      </c>
      <c r="T3821">
        <f t="shared" si="1070"/>
        <v>20</v>
      </c>
      <c r="U3821">
        <f t="shared" si="1071"/>
        <v>1</v>
      </c>
      <c r="V3821">
        <f t="shared" ca="1" si="1072"/>
        <v>0.67459999999999998</v>
      </c>
      <c r="W3821">
        <f>INDEX(Solarstrahlungsdaten!$B$13:$G$8772,Übersicht!O3821,Übersicht!$E$10)</f>
        <v>0</v>
      </c>
      <c r="X3821">
        <f t="shared" si="1073"/>
        <v>0</v>
      </c>
      <c r="Y3821">
        <f t="shared" ca="1" si="1074"/>
        <v>0.67459999999999998</v>
      </c>
      <c r="Z3821">
        <f t="shared" ca="1" si="1075"/>
        <v>0</v>
      </c>
      <c r="AA3821">
        <f t="shared" ca="1" si="1076"/>
        <v>0</v>
      </c>
      <c r="AB3821">
        <f t="shared" ca="1" si="1077"/>
        <v>0.67459999999999998</v>
      </c>
      <c r="AC3821">
        <f t="shared" ca="1" si="1083"/>
        <v>2.4495104000000003</v>
      </c>
      <c r="AD3821">
        <f t="shared" ca="1" si="1066"/>
        <v>0</v>
      </c>
      <c r="AE3821">
        <f t="shared" ca="1" si="1078"/>
        <v>0</v>
      </c>
      <c r="AF3821">
        <f t="shared" ca="1" si="1079"/>
        <v>0</v>
      </c>
      <c r="AG3821">
        <f t="shared" ca="1" si="1080"/>
        <v>0.61237760000000008</v>
      </c>
      <c r="AH3821">
        <f t="shared" ca="1" si="1081"/>
        <v>0</v>
      </c>
    </row>
    <row r="3822" spans="15:34" x14ac:dyDescent="0.25">
      <c r="O3822">
        <v>3766</v>
      </c>
      <c r="P3822" s="2">
        <f t="shared" si="1082"/>
        <v>44353.874999990869</v>
      </c>
      <c r="Q3822">
        <f t="shared" si="1067"/>
        <v>6</v>
      </c>
      <c r="R3822">
        <f t="shared" si="1068"/>
        <v>6</v>
      </c>
      <c r="S3822">
        <f t="shared" si="1069"/>
        <v>3</v>
      </c>
      <c r="T3822">
        <f t="shared" si="1070"/>
        <v>21</v>
      </c>
      <c r="U3822">
        <f t="shared" si="1071"/>
        <v>1</v>
      </c>
      <c r="V3822">
        <f t="shared" ca="1" si="1072"/>
        <v>0.63759999999999994</v>
      </c>
      <c r="W3822">
        <f>INDEX(Solarstrahlungsdaten!$B$13:$G$8772,Übersicht!O3822,Übersicht!$E$10)</f>
        <v>0</v>
      </c>
      <c r="X3822">
        <f t="shared" si="1073"/>
        <v>0</v>
      </c>
      <c r="Y3822">
        <f t="shared" ca="1" si="1074"/>
        <v>0.63759999999999994</v>
      </c>
      <c r="Z3822">
        <f t="shared" ca="1" si="1075"/>
        <v>0</v>
      </c>
      <c r="AA3822">
        <f t="shared" ca="1" si="1076"/>
        <v>0</v>
      </c>
      <c r="AB3822">
        <f t="shared" ca="1" si="1077"/>
        <v>0.63759999999999994</v>
      </c>
      <c r="AC3822">
        <f t="shared" ca="1" si="1083"/>
        <v>1.8119104000000004</v>
      </c>
      <c r="AD3822">
        <f t="shared" ca="1" si="1066"/>
        <v>0</v>
      </c>
      <c r="AE3822">
        <f t="shared" ca="1" si="1078"/>
        <v>0</v>
      </c>
      <c r="AF3822">
        <f t="shared" ca="1" si="1079"/>
        <v>0</v>
      </c>
      <c r="AG3822">
        <f t="shared" ca="1" si="1080"/>
        <v>0.45297760000000009</v>
      </c>
      <c r="AH3822">
        <f t="shared" ca="1" si="1081"/>
        <v>0</v>
      </c>
    </row>
    <row r="3823" spans="15:34" x14ac:dyDescent="0.25">
      <c r="O3823">
        <v>3767</v>
      </c>
      <c r="P3823" s="2">
        <f t="shared" si="1082"/>
        <v>44353.916666657533</v>
      </c>
      <c r="Q3823">
        <f t="shared" si="1067"/>
        <v>6</v>
      </c>
      <c r="R3823">
        <f t="shared" si="1068"/>
        <v>6</v>
      </c>
      <c r="S3823">
        <f t="shared" si="1069"/>
        <v>3</v>
      </c>
      <c r="T3823">
        <f t="shared" si="1070"/>
        <v>22</v>
      </c>
      <c r="U3823">
        <f t="shared" si="1071"/>
        <v>1</v>
      </c>
      <c r="V3823">
        <f t="shared" ca="1" si="1072"/>
        <v>0.59710000000000008</v>
      </c>
      <c r="W3823">
        <f>INDEX(Solarstrahlungsdaten!$B$13:$G$8772,Übersicht!O3823,Übersicht!$E$10)</f>
        <v>0</v>
      </c>
      <c r="X3823">
        <f t="shared" si="1073"/>
        <v>0</v>
      </c>
      <c r="Y3823">
        <f t="shared" ca="1" si="1074"/>
        <v>0.59710000000000008</v>
      </c>
      <c r="Z3823">
        <f t="shared" ca="1" si="1075"/>
        <v>0</v>
      </c>
      <c r="AA3823">
        <f t="shared" ca="1" si="1076"/>
        <v>0</v>
      </c>
      <c r="AB3823">
        <f t="shared" ca="1" si="1077"/>
        <v>0.59710000000000008</v>
      </c>
      <c r="AC3823">
        <f t="shared" ca="1" si="1083"/>
        <v>1.2148104000000002</v>
      </c>
      <c r="AD3823">
        <f t="shared" ca="1" si="1066"/>
        <v>0</v>
      </c>
      <c r="AE3823">
        <f t="shared" ca="1" si="1078"/>
        <v>0</v>
      </c>
      <c r="AF3823">
        <f t="shared" ca="1" si="1079"/>
        <v>0</v>
      </c>
      <c r="AG3823">
        <f t="shared" ca="1" si="1080"/>
        <v>0.30370260000000004</v>
      </c>
      <c r="AH3823">
        <f t="shared" ca="1" si="1081"/>
        <v>0</v>
      </c>
    </row>
    <row r="3824" spans="15:34" x14ac:dyDescent="0.25">
      <c r="O3824">
        <v>3768</v>
      </c>
      <c r="P3824" s="2">
        <f t="shared" si="1082"/>
        <v>44353.958333324197</v>
      </c>
      <c r="Q3824">
        <f t="shared" si="1067"/>
        <v>6</v>
      </c>
      <c r="R3824">
        <f t="shared" si="1068"/>
        <v>6</v>
      </c>
      <c r="S3824">
        <f t="shared" si="1069"/>
        <v>3</v>
      </c>
      <c r="T3824">
        <f t="shared" si="1070"/>
        <v>23</v>
      </c>
      <c r="U3824">
        <f t="shared" si="1071"/>
        <v>1</v>
      </c>
      <c r="V3824">
        <f t="shared" ca="1" si="1072"/>
        <v>0.48749999999999999</v>
      </c>
      <c r="W3824">
        <f>INDEX(Solarstrahlungsdaten!$B$13:$G$8772,Übersicht!O3824,Übersicht!$E$10)</f>
        <v>0</v>
      </c>
      <c r="X3824">
        <f t="shared" si="1073"/>
        <v>0</v>
      </c>
      <c r="Y3824">
        <f t="shared" ca="1" si="1074"/>
        <v>0.48749999999999999</v>
      </c>
      <c r="Z3824">
        <f t="shared" ca="1" si="1075"/>
        <v>0</v>
      </c>
      <c r="AA3824">
        <f t="shared" ca="1" si="1076"/>
        <v>0</v>
      </c>
      <c r="AB3824">
        <f t="shared" ca="1" si="1077"/>
        <v>0.48749999999999999</v>
      </c>
      <c r="AC3824">
        <f t="shared" ca="1" si="1083"/>
        <v>0.72731040000000013</v>
      </c>
      <c r="AD3824">
        <f t="shared" ca="1" si="1066"/>
        <v>0</v>
      </c>
      <c r="AE3824">
        <f t="shared" ca="1" si="1078"/>
        <v>0</v>
      </c>
      <c r="AF3824">
        <f t="shared" ca="1" si="1079"/>
        <v>0</v>
      </c>
      <c r="AG3824">
        <f t="shared" ca="1" si="1080"/>
        <v>0.18182760000000003</v>
      </c>
      <c r="AH3824">
        <f t="shared" ca="1" si="1081"/>
        <v>0</v>
      </c>
    </row>
    <row r="3825" spans="15:34" x14ac:dyDescent="0.25">
      <c r="O3825">
        <v>3769</v>
      </c>
      <c r="P3825" s="2">
        <f t="shared" si="1082"/>
        <v>44353.999999990861</v>
      </c>
      <c r="Q3825">
        <f t="shared" si="1067"/>
        <v>7</v>
      </c>
      <c r="R3825">
        <f t="shared" si="1068"/>
        <v>6</v>
      </c>
      <c r="S3825">
        <f t="shared" si="1069"/>
        <v>3</v>
      </c>
      <c r="T3825">
        <f t="shared" si="1070"/>
        <v>0</v>
      </c>
      <c r="U3825">
        <f t="shared" si="1071"/>
        <v>1</v>
      </c>
      <c r="V3825">
        <f t="shared" ca="1" si="1072"/>
        <v>0.32850000000000001</v>
      </c>
      <c r="W3825">
        <f>INDEX(Solarstrahlungsdaten!$B$13:$G$8772,Übersicht!O3825,Übersicht!$E$10)</f>
        <v>0</v>
      </c>
      <c r="X3825">
        <f t="shared" si="1073"/>
        <v>0</v>
      </c>
      <c r="Y3825">
        <f t="shared" ca="1" si="1074"/>
        <v>0.32850000000000001</v>
      </c>
      <c r="Z3825">
        <f t="shared" ca="1" si="1075"/>
        <v>0</v>
      </c>
      <c r="AA3825">
        <f t="shared" ca="1" si="1076"/>
        <v>0</v>
      </c>
      <c r="AB3825">
        <f t="shared" ca="1" si="1077"/>
        <v>0.32850000000000001</v>
      </c>
      <c r="AC3825">
        <f t="shared" ca="1" si="1083"/>
        <v>0.39881040000000012</v>
      </c>
      <c r="AD3825">
        <f t="shared" ca="1" si="1066"/>
        <v>0</v>
      </c>
      <c r="AE3825">
        <f t="shared" ca="1" si="1078"/>
        <v>0</v>
      </c>
      <c r="AF3825">
        <f t="shared" ca="1" si="1079"/>
        <v>0</v>
      </c>
      <c r="AG3825">
        <f t="shared" ca="1" si="1080"/>
        <v>9.970260000000003E-2</v>
      </c>
      <c r="AH3825">
        <f t="shared" ca="1" si="1081"/>
        <v>0</v>
      </c>
    </row>
    <row r="3826" spans="15:34" x14ac:dyDescent="0.25">
      <c r="O3826">
        <v>3770</v>
      </c>
      <c r="P3826" s="2">
        <f t="shared" si="1082"/>
        <v>44354.041666657526</v>
      </c>
      <c r="Q3826">
        <f t="shared" si="1067"/>
        <v>7</v>
      </c>
      <c r="R3826">
        <f t="shared" si="1068"/>
        <v>6</v>
      </c>
      <c r="S3826">
        <f t="shared" si="1069"/>
        <v>3</v>
      </c>
      <c r="T3826">
        <f t="shared" si="1070"/>
        <v>1</v>
      </c>
      <c r="U3826">
        <f t="shared" si="1071"/>
        <v>1</v>
      </c>
      <c r="V3826">
        <f t="shared" ca="1" si="1072"/>
        <v>0.22929999999999998</v>
      </c>
      <c r="W3826">
        <f>INDEX(Solarstrahlungsdaten!$B$13:$G$8772,Übersicht!O3826,Übersicht!$E$10)</f>
        <v>0</v>
      </c>
      <c r="X3826">
        <f t="shared" si="1073"/>
        <v>0</v>
      </c>
      <c r="Y3826">
        <f t="shared" ca="1" si="1074"/>
        <v>0.22929999999999998</v>
      </c>
      <c r="Z3826">
        <f t="shared" ca="1" si="1075"/>
        <v>0</v>
      </c>
      <c r="AA3826">
        <f t="shared" ca="1" si="1076"/>
        <v>0</v>
      </c>
      <c r="AB3826">
        <f t="shared" ca="1" si="1077"/>
        <v>0.22929999999999998</v>
      </c>
      <c r="AC3826">
        <f t="shared" ca="1" si="1083"/>
        <v>0.16951040000000014</v>
      </c>
      <c r="AD3826">
        <f t="shared" ca="1" si="1066"/>
        <v>0</v>
      </c>
      <c r="AE3826">
        <f t="shared" ca="1" si="1078"/>
        <v>0</v>
      </c>
      <c r="AF3826">
        <f t="shared" ca="1" si="1079"/>
        <v>0</v>
      </c>
      <c r="AG3826">
        <f t="shared" ca="1" si="1080"/>
        <v>4.2377600000000036E-2</v>
      </c>
      <c r="AH3826">
        <f t="shared" ca="1" si="1081"/>
        <v>0</v>
      </c>
    </row>
    <row r="3827" spans="15:34" x14ac:dyDescent="0.25">
      <c r="O3827">
        <v>3771</v>
      </c>
      <c r="P3827" s="2">
        <f t="shared" si="1082"/>
        <v>44354.08333332419</v>
      </c>
      <c r="Q3827">
        <f t="shared" si="1067"/>
        <v>7</v>
      </c>
      <c r="R3827">
        <f t="shared" si="1068"/>
        <v>6</v>
      </c>
      <c r="S3827">
        <f t="shared" si="1069"/>
        <v>3</v>
      </c>
      <c r="T3827">
        <f t="shared" si="1070"/>
        <v>2</v>
      </c>
      <c r="U3827">
        <f t="shared" si="1071"/>
        <v>1</v>
      </c>
      <c r="V3827">
        <f t="shared" ca="1" si="1072"/>
        <v>0.20319999999999999</v>
      </c>
      <c r="W3827">
        <f>INDEX(Solarstrahlungsdaten!$B$13:$G$8772,Übersicht!O3827,Übersicht!$E$10)</f>
        <v>0</v>
      </c>
      <c r="X3827">
        <f t="shared" si="1073"/>
        <v>0</v>
      </c>
      <c r="Y3827">
        <f t="shared" ca="1" si="1074"/>
        <v>0.20319999999999999</v>
      </c>
      <c r="Z3827">
        <f t="shared" ca="1" si="1075"/>
        <v>0</v>
      </c>
      <c r="AA3827">
        <f t="shared" ca="1" si="1076"/>
        <v>0</v>
      </c>
      <c r="AB3827">
        <f t="shared" ca="1" si="1077"/>
        <v>0.16951040000000014</v>
      </c>
      <c r="AC3827">
        <f t="shared" ca="1" si="1083"/>
        <v>0</v>
      </c>
      <c r="AD3827">
        <f t="shared" ca="1" si="1066"/>
        <v>3.3689599999999847E-2</v>
      </c>
      <c r="AE3827">
        <f t="shared" ca="1" si="1078"/>
        <v>0</v>
      </c>
      <c r="AF3827">
        <f t="shared" ca="1" si="1079"/>
        <v>3.3689599999999847E-2</v>
      </c>
      <c r="AG3827">
        <f t="shared" ca="1" si="1080"/>
        <v>0</v>
      </c>
      <c r="AH3827">
        <f t="shared" ca="1" si="1081"/>
        <v>1</v>
      </c>
    </row>
    <row r="3828" spans="15:34" x14ac:dyDescent="0.25">
      <c r="O3828">
        <v>3772</v>
      </c>
      <c r="P3828" s="2">
        <f t="shared" si="1082"/>
        <v>44354.124999990854</v>
      </c>
      <c r="Q3828">
        <f t="shared" si="1067"/>
        <v>7</v>
      </c>
      <c r="R3828">
        <f t="shared" si="1068"/>
        <v>6</v>
      </c>
      <c r="S3828">
        <f t="shared" si="1069"/>
        <v>3</v>
      </c>
      <c r="T3828">
        <f t="shared" si="1070"/>
        <v>3</v>
      </c>
      <c r="U3828">
        <f t="shared" si="1071"/>
        <v>1</v>
      </c>
      <c r="V3828">
        <f t="shared" ca="1" si="1072"/>
        <v>0.18919999999999998</v>
      </c>
      <c r="W3828">
        <f>INDEX(Solarstrahlungsdaten!$B$13:$G$8772,Übersicht!O3828,Übersicht!$E$10)</f>
        <v>0</v>
      </c>
      <c r="X3828">
        <f t="shared" si="1073"/>
        <v>0</v>
      </c>
      <c r="Y3828">
        <f t="shared" ca="1" si="1074"/>
        <v>0.18919999999999998</v>
      </c>
      <c r="Z3828">
        <f t="shared" ca="1" si="1075"/>
        <v>0</v>
      </c>
      <c r="AA3828">
        <f t="shared" ca="1" si="1076"/>
        <v>0</v>
      </c>
      <c r="AB3828">
        <f t="shared" ca="1" si="1077"/>
        <v>0</v>
      </c>
      <c r="AC3828">
        <f t="shared" ca="1" si="1083"/>
        <v>0</v>
      </c>
      <c r="AD3828">
        <f t="shared" ca="1" si="1066"/>
        <v>0.18919999999999998</v>
      </c>
      <c r="AE3828">
        <f t="shared" ca="1" si="1078"/>
        <v>0</v>
      </c>
      <c r="AF3828">
        <f t="shared" ca="1" si="1079"/>
        <v>0.18919999999999998</v>
      </c>
      <c r="AG3828">
        <f t="shared" ca="1" si="1080"/>
        <v>0</v>
      </c>
      <c r="AH3828">
        <f t="shared" ca="1" si="1081"/>
        <v>1</v>
      </c>
    </row>
    <row r="3829" spans="15:34" x14ac:dyDescent="0.25">
      <c r="O3829">
        <v>3773</v>
      </c>
      <c r="P3829" s="2">
        <f t="shared" si="1082"/>
        <v>44354.166666657518</v>
      </c>
      <c r="Q3829">
        <f t="shared" si="1067"/>
        <v>7</v>
      </c>
      <c r="R3829">
        <f t="shared" si="1068"/>
        <v>6</v>
      </c>
      <c r="S3829">
        <f t="shared" si="1069"/>
        <v>3</v>
      </c>
      <c r="T3829">
        <f t="shared" si="1070"/>
        <v>4</v>
      </c>
      <c r="U3829">
        <f t="shared" si="1071"/>
        <v>1</v>
      </c>
      <c r="V3829">
        <f t="shared" ca="1" si="1072"/>
        <v>0.191</v>
      </c>
      <c r="W3829">
        <f>INDEX(Solarstrahlungsdaten!$B$13:$G$8772,Übersicht!O3829,Übersicht!$E$10)</f>
        <v>29.024999999999999</v>
      </c>
      <c r="X3829">
        <f t="shared" si="1073"/>
        <v>9.984599999999999E-2</v>
      </c>
      <c r="Y3829">
        <f t="shared" ca="1" si="1074"/>
        <v>9.1154000000000013E-2</v>
      </c>
      <c r="Z3829">
        <f t="shared" ca="1" si="1075"/>
        <v>9.984599999999999E-2</v>
      </c>
      <c r="AA3829">
        <f t="shared" ca="1" si="1076"/>
        <v>0</v>
      </c>
      <c r="AB3829">
        <f t="shared" ca="1" si="1077"/>
        <v>0</v>
      </c>
      <c r="AC3829">
        <f t="shared" ca="1" si="1083"/>
        <v>0</v>
      </c>
      <c r="AD3829">
        <f t="shared" ca="1" si="1066"/>
        <v>9.1154000000000013E-2</v>
      </c>
      <c r="AE3829">
        <f t="shared" ca="1" si="1078"/>
        <v>0</v>
      </c>
      <c r="AF3829">
        <f t="shared" ca="1" si="1079"/>
        <v>9.1154000000000013E-2</v>
      </c>
      <c r="AG3829">
        <f t="shared" ca="1" si="1080"/>
        <v>0</v>
      </c>
      <c r="AH3829">
        <f t="shared" ca="1" si="1081"/>
        <v>1</v>
      </c>
    </row>
    <row r="3830" spans="15:34" x14ac:dyDescent="0.25">
      <c r="O3830">
        <v>3774</v>
      </c>
      <c r="P3830" s="2">
        <f t="shared" si="1082"/>
        <v>44354.208333324183</v>
      </c>
      <c r="Q3830">
        <f t="shared" si="1067"/>
        <v>7</v>
      </c>
      <c r="R3830">
        <f t="shared" si="1068"/>
        <v>6</v>
      </c>
      <c r="S3830">
        <f t="shared" si="1069"/>
        <v>3</v>
      </c>
      <c r="T3830">
        <f t="shared" si="1070"/>
        <v>5</v>
      </c>
      <c r="U3830">
        <f t="shared" si="1071"/>
        <v>1</v>
      </c>
      <c r="V3830">
        <f t="shared" ca="1" si="1072"/>
        <v>0.21959999999999999</v>
      </c>
      <c r="W3830">
        <f>INDEX(Solarstrahlungsdaten!$B$13:$G$8772,Übersicht!O3830,Übersicht!$E$10)</f>
        <v>138.405</v>
      </c>
      <c r="X3830">
        <f t="shared" si="1073"/>
        <v>0.47611320000000001</v>
      </c>
      <c r="Y3830">
        <f t="shared" ca="1" si="1074"/>
        <v>-0.2565132</v>
      </c>
      <c r="Z3830">
        <f t="shared" ca="1" si="1075"/>
        <v>0.21959999999999999</v>
      </c>
      <c r="AA3830">
        <f t="shared" ca="1" si="1076"/>
        <v>0.2565132</v>
      </c>
      <c r="AB3830">
        <f t="shared" ca="1" si="1077"/>
        <v>0</v>
      </c>
      <c r="AC3830">
        <f t="shared" ca="1" si="1083"/>
        <v>0.2565132</v>
      </c>
      <c r="AD3830">
        <f t="shared" ca="1" si="1066"/>
        <v>0</v>
      </c>
      <c r="AE3830">
        <f t="shared" ca="1" si="1078"/>
        <v>0</v>
      </c>
      <c r="AF3830">
        <f t="shared" ca="1" si="1079"/>
        <v>0</v>
      </c>
      <c r="AG3830">
        <f t="shared" ca="1" si="1080"/>
        <v>6.4128299999999999E-2</v>
      </c>
      <c r="AH3830">
        <f t="shared" ca="1" si="1081"/>
        <v>0</v>
      </c>
    </row>
    <row r="3831" spans="15:34" x14ac:dyDescent="0.25">
      <c r="O3831">
        <v>3775</v>
      </c>
      <c r="P3831" s="2">
        <f t="shared" si="1082"/>
        <v>44354.249999990847</v>
      </c>
      <c r="Q3831">
        <f t="shared" si="1067"/>
        <v>7</v>
      </c>
      <c r="R3831">
        <f t="shared" si="1068"/>
        <v>6</v>
      </c>
      <c r="S3831">
        <f t="shared" si="1069"/>
        <v>3</v>
      </c>
      <c r="T3831">
        <f t="shared" si="1070"/>
        <v>6</v>
      </c>
      <c r="U3831">
        <f t="shared" si="1071"/>
        <v>1</v>
      </c>
      <c r="V3831">
        <f t="shared" ca="1" si="1072"/>
        <v>0.34410000000000002</v>
      </c>
      <c r="W3831">
        <f>INDEX(Solarstrahlungsdaten!$B$13:$G$8772,Übersicht!O3831,Übersicht!$E$10)</f>
        <v>258.85000000000002</v>
      </c>
      <c r="X3831">
        <f t="shared" si="1073"/>
        <v>0.89044400000000012</v>
      </c>
      <c r="Y3831">
        <f t="shared" ca="1" si="1074"/>
        <v>-0.54634400000000016</v>
      </c>
      <c r="Z3831">
        <f t="shared" ca="1" si="1075"/>
        <v>0.34410000000000002</v>
      </c>
      <c r="AA3831">
        <f t="shared" ca="1" si="1076"/>
        <v>0.54634400000000016</v>
      </c>
      <c r="AB3831">
        <f t="shared" ca="1" si="1077"/>
        <v>0</v>
      </c>
      <c r="AC3831">
        <f t="shared" ca="1" si="1083"/>
        <v>0.80285720000000016</v>
      </c>
      <c r="AD3831">
        <f t="shared" ca="1" si="1066"/>
        <v>0</v>
      </c>
      <c r="AE3831">
        <f t="shared" ca="1" si="1078"/>
        <v>0</v>
      </c>
      <c r="AF3831">
        <f t="shared" ca="1" si="1079"/>
        <v>0</v>
      </c>
      <c r="AG3831">
        <f t="shared" ca="1" si="1080"/>
        <v>0.20071430000000004</v>
      </c>
      <c r="AH3831">
        <f t="shared" ca="1" si="1081"/>
        <v>0</v>
      </c>
    </row>
    <row r="3832" spans="15:34" x14ac:dyDescent="0.25">
      <c r="O3832">
        <v>3776</v>
      </c>
      <c r="P3832" s="2">
        <f t="shared" si="1082"/>
        <v>44354.291666657511</v>
      </c>
      <c r="Q3832">
        <f t="shared" si="1067"/>
        <v>7</v>
      </c>
      <c r="R3832">
        <f t="shared" si="1068"/>
        <v>6</v>
      </c>
      <c r="S3832">
        <f t="shared" si="1069"/>
        <v>3</v>
      </c>
      <c r="T3832">
        <f t="shared" si="1070"/>
        <v>7</v>
      </c>
      <c r="U3832">
        <f t="shared" si="1071"/>
        <v>1</v>
      </c>
      <c r="V3832">
        <f t="shared" ca="1" si="1072"/>
        <v>0.49979999999999997</v>
      </c>
      <c r="W3832">
        <f>INDEX(Solarstrahlungsdaten!$B$13:$G$8772,Übersicht!O3832,Übersicht!$E$10)</f>
        <v>478.61</v>
      </c>
      <c r="X3832">
        <f t="shared" si="1073"/>
        <v>1.6464184000000002</v>
      </c>
      <c r="Y3832">
        <f t="shared" ca="1" si="1074"/>
        <v>-1.1466184000000001</v>
      </c>
      <c r="Z3832">
        <f t="shared" ca="1" si="1075"/>
        <v>0.49979999999999997</v>
      </c>
      <c r="AA3832">
        <f t="shared" ca="1" si="1076"/>
        <v>1.1466184000000001</v>
      </c>
      <c r="AB3832">
        <f t="shared" ca="1" si="1077"/>
        <v>0</v>
      </c>
      <c r="AC3832">
        <f t="shared" ca="1" si="1083"/>
        <v>1.9494756000000004</v>
      </c>
      <c r="AD3832">
        <f t="shared" ca="1" si="1066"/>
        <v>0</v>
      </c>
      <c r="AE3832">
        <f t="shared" ca="1" si="1078"/>
        <v>0</v>
      </c>
      <c r="AF3832">
        <f t="shared" ca="1" si="1079"/>
        <v>0</v>
      </c>
      <c r="AG3832">
        <f t="shared" ca="1" si="1080"/>
        <v>0.4873689000000001</v>
      </c>
      <c r="AH3832">
        <f t="shared" ca="1" si="1081"/>
        <v>0</v>
      </c>
    </row>
    <row r="3833" spans="15:34" x14ac:dyDescent="0.25">
      <c r="O3833">
        <v>3777</v>
      </c>
      <c r="P3833" s="2">
        <f t="shared" si="1082"/>
        <v>44354.333333324175</v>
      </c>
      <c r="Q3833">
        <f t="shared" si="1067"/>
        <v>7</v>
      </c>
      <c r="R3833">
        <f t="shared" si="1068"/>
        <v>6</v>
      </c>
      <c r="S3833">
        <f t="shared" si="1069"/>
        <v>3</v>
      </c>
      <c r="T3833">
        <f t="shared" si="1070"/>
        <v>8</v>
      </c>
      <c r="U3833">
        <f t="shared" si="1071"/>
        <v>1</v>
      </c>
      <c r="V3833">
        <f t="shared" ca="1" si="1072"/>
        <v>0.55649999999999999</v>
      </c>
      <c r="W3833">
        <f>INDEX(Solarstrahlungsdaten!$B$13:$G$8772,Übersicht!O3833,Übersicht!$E$10)</f>
        <v>597.125</v>
      </c>
      <c r="X3833">
        <f t="shared" si="1073"/>
        <v>2.0541100000000001</v>
      </c>
      <c r="Y3833">
        <f t="shared" ca="1" si="1074"/>
        <v>-1.4976100000000001</v>
      </c>
      <c r="Z3833">
        <f t="shared" ca="1" si="1075"/>
        <v>0.55649999999999999</v>
      </c>
      <c r="AA3833">
        <f t="shared" ca="1" si="1076"/>
        <v>1.4976100000000001</v>
      </c>
      <c r="AB3833">
        <f t="shared" ca="1" si="1077"/>
        <v>0</v>
      </c>
      <c r="AC3833">
        <f t="shared" ca="1" si="1083"/>
        <v>3.4470856000000003</v>
      </c>
      <c r="AD3833">
        <f t="shared" ref="AD3833:AD3896" ca="1" si="1084">Y3833+AA3833-AB3833</f>
        <v>0</v>
      </c>
      <c r="AE3833">
        <f t="shared" ca="1" si="1078"/>
        <v>0</v>
      </c>
      <c r="AF3833">
        <f t="shared" ca="1" si="1079"/>
        <v>0</v>
      </c>
      <c r="AG3833">
        <f t="shared" ca="1" si="1080"/>
        <v>0.86177140000000008</v>
      </c>
      <c r="AH3833">
        <f t="shared" ca="1" si="1081"/>
        <v>0</v>
      </c>
    </row>
    <row r="3834" spans="15:34" x14ac:dyDescent="0.25">
      <c r="O3834">
        <v>3778</v>
      </c>
      <c r="P3834" s="2">
        <f t="shared" si="1082"/>
        <v>44354.37499999084</v>
      </c>
      <c r="Q3834">
        <f t="shared" ref="Q3834:Q3897" si="1085">DAY(P3834)</f>
        <v>7</v>
      </c>
      <c r="R3834">
        <f t="shared" ref="R3834:R3897" si="1086">MONTH(P3834)</f>
        <v>6</v>
      </c>
      <c r="S3834">
        <f t="shared" ref="S3834:S3897" si="1087">IF(WEEKDAY(P3834)=6,1,IF(WEEKDAY(P3834)=7,2,3))</f>
        <v>3</v>
      </c>
      <c r="T3834">
        <f t="shared" ref="T3834:T3897" si="1088">HOUR(P3834)</f>
        <v>9</v>
      </c>
      <c r="U3834">
        <f t="shared" ref="U3834:U3897" si="1089">IF(AND(P3834&gt;DATE(2021,5,14),P3834&lt;DATE(2021,9,15)),1,IF(AND(P3834&gt;DATE(2021,3,20),P3834&lt;DATE(2021,11,1)),2,0))</f>
        <v>1</v>
      </c>
      <c r="V3834">
        <f t="shared" ref="V3834:V3897" ca="1" si="1090">INDEX($D$57:$L$80,1+T3834,S3834+U3834*3)</f>
        <v>0.57879999999999998</v>
      </c>
      <c r="W3834">
        <f>INDEX(Solarstrahlungsdaten!$B$13:$G$8772,Übersicht!O3834,Übersicht!$E$10)</f>
        <v>688.875</v>
      </c>
      <c r="X3834">
        <f t="shared" ref="X3834:X3897" si="1091">IF(W3834*$D$9/1000*(1-$D$41)&gt;$D$9*$D$42,$D$9*$D$42,W3834*$D$9/1000*(1-$D$41))</f>
        <v>2.3697300000000001</v>
      </c>
      <c r="Y3834">
        <f t="shared" ref="Y3834:Y3897" ca="1" si="1092">V3834-X3834</f>
        <v>-1.7909300000000001</v>
      </c>
      <c r="Z3834">
        <f t="shared" ref="Z3834:Z3897" ca="1" si="1093">IF(X3834&gt;V3834,V3834,X3834)</f>
        <v>0.57879999999999998</v>
      </c>
      <c r="AA3834">
        <f t="shared" ref="AA3834:AA3897" ca="1" si="1094">IF(Y3834&lt;0, IF(AC3833-Y3834&lt;$D$22, -Y3834, $D$22-AC3833),0)</f>
        <v>0.5529143999999997</v>
      </c>
      <c r="AB3834">
        <f t="shared" ref="AB3834:AB3897" ca="1" si="1095">IF(Y3834&gt;0, IF(AC3833-Y3834&gt;0, Y3834, AC3833),0)</f>
        <v>0</v>
      </c>
      <c r="AC3834">
        <f t="shared" ca="1" si="1083"/>
        <v>4</v>
      </c>
      <c r="AD3834">
        <f t="shared" ca="1" si="1084"/>
        <v>-1.2380156000000004</v>
      </c>
      <c r="AE3834">
        <f t="shared" ref="AE3834:AE3897" ca="1" si="1096">IF(AD3834&lt;0,-AD3834,0)</f>
        <v>1.2380156000000004</v>
      </c>
      <c r="AF3834">
        <f t="shared" ref="AF3834:AF3897" ca="1" si="1097">IF(AD3834&gt;0,AD3834,0)</f>
        <v>0</v>
      </c>
      <c r="AG3834">
        <f t="shared" ref="AG3834:AG3897" ca="1" si="1098">IF($D$22&gt;0,AC3834/$D$22,0)</f>
        <v>1</v>
      </c>
      <c r="AH3834">
        <f t="shared" ref="AH3834:AH3897" ca="1" si="1099">IF(AC3834&lt;=0,1,0)</f>
        <v>0</v>
      </c>
    </row>
    <row r="3835" spans="15:34" x14ac:dyDescent="0.25">
      <c r="O3835">
        <v>3779</v>
      </c>
      <c r="P3835" s="2">
        <f t="shared" ref="P3835:P3898" si="1100">P3834+TIME(1,,)</f>
        <v>44354.416666657504</v>
      </c>
      <c r="Q3835">
        <f t="shared" si="1085"/>
        <v>7</v>
      </c>
      <c r="R3835">
        <f t="shared" si="1086"/>
        <v>6</v>
      </c>
      <c r="S3835">
        <f t="shared" si="1087"/>
        <v>3</v>
      </c>
      <c r="T3835">
        <f t="shared" si="1088"/>
        <v>10</v>
      </c>
      <c r="U3835">
        <f t="shared" si="1089"/>
        <v>1</v>
      </c>
      <c r="V3835">
        <f t="shared" ca="1" si="1090"/>
        <v>0.56110000000000004</v>
      </c>
      <c r="W3835">
        <f>INDEX(Solarstrahlungsdaten!$B$13:$G$8772,Übersicht!O3835,Übersicht!$E$10)</f>
        <v>744.35500000000002</v>
      </c>
      <c r="X3835">
        <f t="shared" si="1091"/>
        <v>2.5605812000000001</v>
      </c>
      <c r="Y3835">
        <f t="shared" ca="1" si="1092"/>
        <v>-1.9994812</v>
      </c>
      <c r="Z3835">
        <f t="shared" ca="1" si="1093"/>
        <v>0.56110000000000004</v>
      </c>
      <c r="AA3835">
        <f t="shared" ca="1" si="1094"/>
        <v>0</v>
      </c>
      <c r="AB3835">
        <f t="shared" ca="1" si="1095"/>
        <v>0</v>
      </c>
      <c r="AC3835">
        <f t="shared" ref="AC3835:AC3898" ca="1" si="1101">AC3834+AA3835-AB3835</f>
        <v>4</v>
      </c>
      <c r="AD3835">
        <f t="shared" ca="1" si="1084"/>
        <v>-1.9994812</v>
      </c>
      <c r="AE3835">
        <f t="shared" ca="1" si="1096"/>
        <v>1.9994812</v>
      </c>
      <c r="AF3835">
        <f t="shared" ca="1" si="1097"/>
        <v>0</v>
      </c>
      <c r="AG3835">
        <f t="shared" ca="1" si="1098"/>
        <v>1</v>
      </c>
      <c r="AH3835">
        <f t="shared" ca="1" si="1099"/>
        <v>0</v>
      </c>
    </row>
    <row r="3836" spans="15:34" x14ac:dyDescent="0.25">
      <c r="O3836">
        <v>3780</v>
      </c>
      <c r="P3836" s="2">
        <f t="shared" si="1100"/>
        <v>44354.458333324168</v>
      </c>
      <c r="Q3836">
        <f t="shared" si="1085"/>
        <v>7</v>
      </c>
      <c r="R3836">
        <f t="shared" si="1086"/>
        <v>6</v>
      </c>
      <c r="S3836">
        <f t="shared" si="1087"/>
        <v>3</v>
      </c>
      <c r="T3836">
        <f t="shared" si="1088"/>
        <v>11</v>
      </c>
      <c r="U3836">
        <f t="shared" si="1089"/>
        <v>1</v>
      </c>
      <c r="V3836">
        <f t="shared" ca="1" si="1090"/>
        <v>0.5595</v>
      </c>
      <c r="W3836">
        <f>INDEX(Solarstrahlungsdaten!$B$13:$G$8772,Übersicht!O3836,Übersicht!$E$10)</f>
        <v>769.77499999999998</v>
      </c>
      <c r="X3836">
        <f t="shared" si="1091"/>
        <v>2.6480259999999998</v>
      </c>
      <c r="Y3836">
        <f t="shared" ca="1" si="1092"/>
        <v>-2.0885259999999999</v>
      </c>
      <c r="Z3836">
        <f t="shared" ca="1" si="1093"/>
        <v>0.5595</v>
      </c>
      <c r="AA3836">
        <f t="shared" ca="1" si="1094"/>
        <v>0</v>
      </c>
      <c r="AB3836">
        <f t="shared" ca="1" si="1095"/>
        <v>0</v>
      </c>
      <c r="AC3836">
        <f t="shared" ca="1" si="1101"/>
        <v>4</v>
      </c>
      <c r="AD3836">
        <f t="shared" ca="1" si="1084"/>
        <v>-2.0885259999999999</v>
      </c>
      <c r="AE3836">
        <f t="shared" ca="1" si="1096"/>
        <v>2.0885259999999999</v>
      </c>
      <c r="AF3836">
        <f t="shared" ca="1" si="1097"/>
        <v>0</v>
      </c>
      <c r="AG3836">
        <f t="shared" ca="1" si="1098"/>
        <v>1</v>
      </c>
      <c r="AH3836">
        <f t="shared" ca="1" si="1099"/>
        <v>0</v>
      </c>
    </row>
    <row r="3837" spans="15:34" x14ac:dyDescent="0.25">
      <c r="O3837">
        <v>3781</v>
      </c>
      <c r="P3837" s="2">
        <f t="shared" si="1100"/>
        <v>44354.499999990832</v>
      </c>
      <c r="Q3837">
        <f t="shared" si="1085"/>
        <v>7</v>
      </c>
      <c r="R3837">
        <f t="shared" si="1086"/>
        <v>6</v>
      </c>
      <c r="S3837">
        <f t="shared" si="1087"/>
        <v>3</v>
      </c>
      <c r="T3837">
        <f t="shared" si="1088"/>
        <v>12</v>
      </c>
      <c r="U3837">
        <f t="shared" si="1089"/>
        <v>1</v>
      </c>
      <c r="V3837">
        <f t="shared" ca="1" si="1090"/>
        <v>0.61539999999999995</v>
      </c>
      <c r="W3837">
        <f>INDEX(Solarstrahlungsdaten!$B$13:$G$8772,Übersicht!O3837,Übersicht!$E$10)</f>
        <v>759.36999999999989</v>
      </c>
      <c r="X3837">
        <f t="shared" si="1091"/>
        <v>2.6122327999999997</v>
      </c>
      <c r="Y3837">
        <f t="shared" ca="1" si="1092"/>
        <v>-1.9968327999999997</v>
      </c>
      <c r="Z3837">
        <f t="shared" ca="1" si="1093"/>
        <v>0.61539999999999995</v>
      </c>
      <c r="AA3837">
        <f t="shared" ca="1" si="1094"/>
        <v>0</v>
      </c>
      <c r="AB3837">
        <f t="shared" ca="1" si="1095"/>
        <v>0</v>
      </c>
      <c r="AC3837">
        <f t="shared" ca="1" si="1101"/>
        <v>4</v>
      </c>
      <c r="AD3837">
        <f t="shared" ca="1" si="1084"/>
        <v>-1.9968327999999997</v>
      </c>
      <c r="AE3837">
        <f t="shared" ca="1" si="1096"/>
        <v>1.9968327999999997</v>
      </c>
      <c r="AF3837">
        <f t="shared" ca="1" si="1097"/>
        <v>0</v>
      </c>
      <c r="AG3837">
        <f t="shared" ca="1" si="1098"/>
        <v>1</v>
      </c>
      <c r="AH3837">
        <f t="shared" ca="1" si="1099"/>
        <v>0</v>
      </c>
    </row>
    <row r="3838" spans="15:34" x14ac:dyDescent="0.25">
      <c r="O3838">
        <v>3782</v>
      </c>
      <c r="P3838" s="2">
        <f t="shared" si="1100"/>
        <v>44354.541666657497</v>
      </c>
      <c r="Q3838">
        <f t="shared" si="1085"/>
        <v>7</v>
      </c>
      <c r="R3838">
        <f t="shared" si="1086"/>
        <v>6</v>
      </c>
      <c r="S3838">
        <f t="shared" si="1087"/>
        <v>3</v>
      </c>
      <c r="T3838">
        <f t="shared" si="1088"/>
        <v>13</v>
      </c>
      <c r="U3838">
        <f t="shared" si="1089"/>
        <v>1</v>
      </c>
      <c r="V3838">
        <f t="shared" ca="1" si="1090"/>
        <v>0.62909999999999988</v>
      </c>
      <c r="W3838">
        <f>INDEX(Solarstrahlungsdaten!$B$13:$G$8772,Übersicht!O3838,Übersicht!$E$10)</f>
        <v>723.01499999999999</v>
      </c>
      <c r="X3838">
        <f t="shared" si="1091"/>
        <v>2.4871715999999999</v>
      </c>
      <c r="Y3838">
        <f t="shared" ca="1" si="1092"/>
        <v>-1.8580716000000002</v>
      </c>
      <c r="Z3838">
        <f t="shared" ca="1" si="1093"/>
        <v>0.62909999999999988</v>
      </c>
      <c r="AA3838">
        <f t="shared" ca="1" si="1094"/>
        <v>0</v>
      </c>
      <c r="AB3838">
        <f t="shared" ca="1" si="1095"/>
        <v>0</v>
      </c>
      <c r="AC3838">
        <f t="shared" ca="1" si="1101"/>
        <v>4</v>
      </c>
      <c r="AD3838">
        <f t="shared" ca="1" si="1084"/>
        <v>-1.8580716000000002</v>
      </c>
      <c r="AE3838">
        <f t="shared" ca="1" si="1096"/>
        <v>1.8580716000000002</v>
      </c>
      <c r="AF3838">
        <f t="shared" ca="1" si="1097"/>
        <v>0</v>
      </c>
      <c r="AG3838">
        <f t="shared" ca="1" si="1098"/>
        <v>1</v>
      </c>
      <c r="AH3838">
        <f t="shared" ca="1" si="1099"/>
        <v>0</v>
      </c>
    </row>
    <row r="3839" spans="15:34" x14ac:dyDescent="0.25">
      <c r="O3839">
        <v>3783</v>
      </c>
      <c r="P3839" s="2">
        <f t="shared" si="1100"/>
        <v>44354.583333324161</v>
      </c>
      <c r="Q3839">
        <f t="shared" si="1085"/>
        <v>7</v>
      </c>
      <c r="R3839">
        <f t="shared" si="1086"/>
        <v>6</v>
      </c>
      <c r="S3839">
        <f t="shared" si="1087"/>
        <v>3</v>
      </c>
      <c r="T3839">
        <f t="shared" si="1088"/>
        <v>14</v>
      </c>
      <c r="U3839">
        <f t="shared" si="1089"/>
        <v>1</v>
      </c>
      <c r="V3839">
        <f t="shared" ca="1" si="1090"/>
        <v>0.5454</v>
      </c>
      <c r="W3839">
        <f>INDEX(Solarstrahlungsdaten!$B$13:$G$8772,Übersicht!O3839,Übersicht!$E$10)</f>
        <v>629.92499999999995</v>
      </c>
      <c r="X3839">
        <f t="shared" si="1091"/>
        <v>2.1669419999999997</v>
      </c>
      <c r="Y3839">
        <f t="shared" ca="1" si="1092"/>
        <v>-1.6215419999999998</v>
      </c>
      <c r="Z3839">
        <f t="shared" ca="1" si="1093"/>
        <v>0.5454</v>
      </c>
      <c r="AA3839">
        <f t="shared" ca="1" si="1094"/>
        <v>0</v>
      </c>
      <c r="AB3839">
        <f t="shared" ca="1" si="1095"/>
        <v>0</v>
      </c>
      <c r="AC3839">
        <f t="shared" ca="1" si="1101"/>
        <v>4</v>
      </c>
      <c r="AD3839">
        <f t="shared" ca="1" si="1084"/>
        <v>-1.6215419999999998</v>
      </c>
      <c r="AE3839">
        <f t="shared" ca="1" si="1096"/>
        <v>1.6215419999999998</v>
      </c>
      <c r="AF3839">
        <f t="shared" ca="1" si="1097"/>
        <v>0</v>
      </c>
      <c r="AG3839">
        <f t="shared" ca="1" si="1098"/>
        <v>1</v>
      </c>
      <c r="AH3839">
        <f t="shared" ca="1" si="1099"/>
        <v>0</v>
      </c>
    </row>
    <row r="3840" spans="15:34" x14ac:dyDescent="0.25">
      <c r="O3840">
        <v>3784</v>
      </c>
      <c r="P3840" s="2">
        <f t="shared" si="1100"/>
        <v>44354.624999990825</v>
      </c>
      <c r="Q3840">
        <f t="shared" si="1085"/>
        <v>7</v>
      </c>
      <c r="R3840">
        <f t="shared" si="1086"/>
        <v>6</v>
      </c>
      <c r="S3840">
        <f t="shared" si="1087"/>
        <v>3</v>
      </c>
      <c r="T3840">
        <f t="shared" si="1088"/>
        <v>15</v>
      </c>
      <c r="U3840">
        <f t="shared" si="1089"/>
        <v>1</v>
      </c>
      <c r="V3840">
        <f t="shared" ca="1" si="1090"/>
        <v>0.48510000000000003</v>
      </c>
      <c r="W3840">
        <f>INDEX(Solarstrahlungsdaten!$B$13:$G$8772,Übersicht!O3840,Übersicht!$E$10)</f>
        <v>476.20499999999998</v>
      </c>
      <c r="X3840">
        <f t="shared" si="1091"/>
        <v>1.6381451999999999</v>
      </c>
      <c r="Y3840">
        <f t="shared" ca="1" si="1092"/>
        <v>-1.1530451999999998</v>
      </c>
      <c r="Z3840">
        <f t="shared" ca="1" si="1093"/>
        <v>0.48510000000000003</v>
      </c>
      <c r="AA3840">
        <f t="shared" ca="1" si="1094"/>
        <v>0</v>
      </c>
      <c r="AB3840">
        <f t="shared" ca="1" si="1095"/>
        <v>0</v>
      </c>
      <c r="AC3840">
        <f t="shared" ca="1" si="1101"/>
        <v>4</v>
      </c>
      <c r="AD3840">
        <f t="shared" ca="1" si="1084"/>
        <v>-1.1530451999999998</v>
      </c>
      <c r="AE3840">
        <f t="shared" ca="1" si="1096"/>
        <v>1.1530451999999998</v>
      </c>
      <c r="AF3840">
        <f t="shared" ca="1" si="1097"/>
        <v>0</v>
      </c>
      <c r="AG3840">
        <f t="shared" ca="1" si="1098"/>
        <v>1</v>
      </c>
      <c r="AH3840">
        <f t="shared" ca="1" si="1099"/>
        <v>0</v>
      </c>
    </row>
    <row r="3841" spans="15:34" x14ac:dyDescent="0.25">
      <c r="O3841">
        <v>3785</v>
      </c>
      <c r="P3841" s="2">
        <f t="shared" si="1100"/>
        <v>44354.666666657489</v>
      </c>
      <c r="Q3841">
        <f t="shared" si="1085"/>
        <v>7</v>
      </c>
      <c r="R3841">
        <f t="shared" si="1086"/>
        <v>6</v>
      </c>
      <c r="S3841">
        <f t="shared" si="1087"/>
        <v>3</v>
      </c>
      <c r="T3841">
        <f t="shared" si="1088"/>
        <v>16</v>
      </c>
      <c r="U3841">
        <f t="shared" si="1089"/>
        <v>1</v>
      </c>
      <c r="V3841">
        <f t="shared" ca="1" si="1090"/>
        <v>0.45910000000000001</v>
      </c>
      <c r="W3841">
        <f>INDEX(Solarstrahlungsdaten!$B$13:$G$8772,Übersicht!O3841,Übersicht!$E$10)</f>
        <v>329.65</v>
      </c>
      <c r="X3841">
        <f t="shared" si="1091"/>
        <v>1.133996</v>
      </c>
      <c r="Y3841">
        <f t="shared" ca="1" si="1092"/>
        <v>-0.67489599999999994</v>
      </c>
      <c r="Z3841">
        <f t="shared" ca="1" si="1093"/>
        <v>0.45910000000000001</v>
      </c>
      <c r="AA3841">
        <f t="shared" ca="1" si="1094"/>
        <v>0</v>
      </c>
      <c r="AB3841">
        <f t="shared" ca="1" si="1095"/>
        <v>0</v>
      </c>
      <c r="AC3841">
        <f t="shared" ca="1" si="1101"/>
        <v>4</v>
      </c>
      <c r="AD3841">
        <f t="shared" ca="1" si="1084"/>
        <v>-0.67489599999999994</v>
      </c>
      <c r="AE3841">
        <f t="shared" ca="1" si="1096"/>
        <v>0.67489599999999994</v>
      </c>
      <c r="AF3841">
        <f t="shared" ca="1" si="1097"/>
        <v>0</v>
      </c>
      <c r="AG3841">
        <f t="shared" ca="1" si="1098"/>
        <v>1</v>
      </c>
      <c r="AH3841">
        <f t="shared" ca="1" si="1099"/>
        <v>0</v>
      </c>
    </row>
    <row r="3842" spans="15:34" x14ac:dyDescent="0.25">
      <c r="O3842">
        <v>3786</v>
      </c>
      <c r="P3842" s="2">
        <f t="shared" si="1100"/>
        <v>44354.708333324154</v>
      </c>
      <c r="Q3842">
        <f t="shared" si="1085"/>
        <v>7</v>
      </c>
      <c r="R3842">
        <f t="shared" si="1086"/>
        <v>6</v>
      </c>
      <c r="S3842">
        <f t="shared" si="1087"/>
        <v>3</v>
      </c>
      <c r="T3842">
        <f t="shared" si="1088"/>
        <v>17</v>
      </c>
      <c r="U3842">
        <f t="shared" si="1089"/>
        <v>1</v>
      </c>
      <c r="V3842">
        <f t="shared" ca="1" si="1090"/>
        <v>0.47749999999999998</v>
      </c>
      <c r="W3842">
        <f>INDEX(Solarstrahlungsdaten!$B$13:$G$8772,Übersicht!O3842,Übersicht!$E$10)</f>
        <v>195.285</v>
      </c>
      <c r="X3842">
        <f t="shared" si="1091"/>
        <v>0.67178039999999994</v>
      </c>
      <c r="Y3842">
        <f t="shared" ca="1" si="1092"/>
        <v>-0.19428039999999996</v>
      </c>
      <c r="Z3842">
        <f t="shared" ca="1" si="1093"/>
        <v>0.47749999999999998</v>
      </c>
      <c r="AA3842">
        <f t="shared" ca="1" si="1094"/>
        <v>0</v>
      </c>
      <c r="AB3842">
        <f t="shared" ca="1" si="1095"/>
        <v>0</v>
      </c>
      <c r="AC3842">
        <f t="shared" ca="1" si="1101"/>
        <v>4</v>
      </c>
      <c r="AD3842">
        <f t="shared" ca="1" si="1084"/>
        <v>-0.19428039999999996</v>
      </c>
      <c r="AE3842">
        <f t="shared" ca="1" si="1096"/>
        <v>0.19428039999999996</v>
      </c>
      <c r="AF3842">
        <f t="shared" ca="1" si="1097"/>
        <v>0</v>
      </c>
      <c r="AG3842">
        <f t="shared" ca="1" si="1098"/>
        <v>1</v>
      </c>
      <c r="AH3842">
        <f t="shared" ca="1" si="1099"/>
        <v>0</v>
      </c>
    </row>
    <row r="3843" spans="15:34" x14ac:dyDescent="0.25">
      <c r="O3843">
        <v>3787</v>
      </c>
      <c r="P3843" s="2">
        <f t="shared" si="1100"/>
        <v>44354.749999990818</v>
      </c>
      <c r="Q3843">
        <f t="shared" si="1085"/>
        <v>7</v>
      </c>
      <c r="R3843">
        <f t="shared" si="1086"/>
        <v>6</v>
      </c>
      <c r="S3843">
        <f t="shared" si="1087"/>
        <v>3</v>
      </c>
      <c r="T3843">
        <f t="shared" si="1088"/>
        <v>18</v>
      </c>
      <c r="U3843">
        <f t="shared" si="1089"/>
        <v>1</v>
      </c>
      <c r="V3843">
        <f t="shared" ca="1" si="1090"/>
        <v>0.5454</v>
      </c>
      <c r="W3843">
        <f>INDEX(Solarstrahlungsdaten!$B$13:$G$8772,Übersicht!O3843,Übersicht!$E$10)</f>
        <v>101.08499999999999</v>
      </c>
      <c r="X3843">
        <f t="shared" si="1091"/>
        <v>0.3477324</v>
      </c>
      <c r="Y3843">
        <f t="shared" ca="1" si="1092"/>
        <v>0.1976676</v>
      </c>
      <c r="Z3843">
        <f t="shared" ca="1" si="1093"/>
        <v>0.3477324</v>
      </c>
      <c r="AA3843">
        <f t="shared" ca="1" si="1094"/>
        <v>0</v>
      </c>
      <c r="AB3843">
        <f t="shared" ca="1" si="1095"/>
        <v>0.1976676</v>
      </c>
      <c r="AC3843">
        <f t="shared" ca="1" si="1101"/>
        <v>3.8023324000000001</v>
      </c>
      <c r="AD3843">
        <f t="shared" ca="1" si="1084"/>
        <v>0</v>
      </c>
      <c r="AE3843">
        <f t="shared" ca="1" si="1096"/>
        <v>0</v>
      </c>
      <c r="AF3843">
        <f t="shared" ca="1" si="1097"/>
        <v>0</v>
      </c>
      <c r="AG3843">
        <f t="shared" ca="1" si="1098"/>
        <v>0.95058310000000001</v>
      </c>
      <c r="AH3843">
        <f t="shared" ca="1" si="1099"/>
        <v>0</v>
      </c>
    </row>
    <row r="3844" spans="15:34" x14ac:dyDescent="0.25">
      <c r="O3844">
        <v>3788</v>
      </c>
      <c r="P3844" s="2">
        <f t="shared" si="1100"/>
        <v>44354.791666657482</v>
      </c>
      <c r="Q3844">
        <f t="shared" si="1085"/>
        <v>7</v>
      </c>
      <c r="R3844">
        <f t="shared" si="1086"/>
        <v>6</v>
      </c>
      <c r="S3844">
        <f t="shared" si="1087"/>
        <v>3</v>
      </c>
      <c r="T3844">
        <f t="shared" si="1088"/>
        <v>19</v>
      </c>
      <c r="U3844">
        <f t="shared" si="1089"/>
        <v>1</v>
      </c>
      <c r="V3844">
        <f t="shared" ca="1" si="1090"/>
        <v>0.64149999999999996</v>
      </c>
      <c r="W3844">
        <f>INDEX(Solarstrahlungsdaten!$B$13:$G$8772,Übersicht!O3844,Übersicht!$E$10)</f>
        <v>0</v>
      </c>
      <c r="X3844">
        <f t="shared" si="1091"/>
        <v>0</v>
      </c>
      <c r="Y3844">
        <f t="shared" ca="1" si="1092"/>
        <v>0.64149999999999996</v>
      </c>
      <c r="Z3844">
        <f t="shared" ca="1" si="1093"/>
        <v>0</v>
      </c>
      <c r="AA3844">
        <f t="shared" ca="1" si="1094"/>
        <v>0</v>
      </c>
      <c r="AB3844">
        <f t="shared" ca="1" si="1095"/>
        <v>0.64149999999999996</v>
      </c>
      <c r="AC3844">
        <f t="shared" ca="1" si="1101"/>
        <v>3.1608324000000003</v>
      </c>
      <c r="AD3844">
        <f t="shared" ca="1" si="1084"/>
        <v>0</v>
      </c>
      <c r="AE3844">
        <f t="shared" ca="1" si="1096"/>
        <v>0</v>
      </c>
      <c r="AF3844">
        <f t="shared" ca="1" si="1097"/>
        <v>0</v>
      </c>
      <c r="AG3844">
        <f t="shared" ca="1" si="1098"/>
        <v>0.79020810000000008</v>
      </c>
      <c r="AH3844">
        <f t="shared" ca="1" si="1099"/>
        <v>0</v>
      </c>
    </row>
    <row r="3845" spans="15:34" x14ac:dyDescent="0.25">
      <c r="O3845">
        <v>3789</v>
      </c>
      <c r="P3845" s="2">
        <f t="shared" si="1100"/>
        <v>44354.833333324146</v>
      </c>
      <c r="Q3845">
        <f t="shared" si="1085"/>
        <v>7</v>
      </c>
      <c r="R3845">
        <f t="shared" si="1086"/>
        <v>6</v>
      </c>
      <c r="S3845">
        <f t="shared" si="1087"/>
        <v>3</v>
      </c>
      <c r="T3845">
        <f t="shared" si="1088"/>
        <v>20</v>
      </c>
      <c r="U3845">
        <f t="shared" si="1089"/>
        <v>1</v>
      </c>
      <c r="V3845">
        <f t="shared" ca="1" si="1090"/>
        <v>0.67459999999999998</v>
      </c>
      <c r="W3845">
        <f>INDEX(Solarstrahlungsdaten!$B$13:$G$8772,Übersicht!O3845,Übersicht!$E$10)</f>
        <v>0</v>
      </c>
      <c r="X3845">
        <f t="shared" si="1091"/>
        <v>0</v>
      </c>
      <c r="Y3845">
        <f t="shared" ca="1" si="1092"/>
        <v>0.67459999999999998</v>
      </c>
      <c r="Z3845">
        <f t="shared" ca="1" si="1093"/>
        <v>0</v>
      </c>
      <c r="AA3845">
        <f t="shared" ca="1" si="1094"/>
        <v>0</v>
      </c>
      <c r="AB3845">
        <f t="shared" ca="1" si="1095"/>
        <v>0.67459999999999998</v>
      </c>
      <c r="AC3845">
        <f t="shared" ca="1" si="1101"/>
        <v>2.4862324000000005</v>
      </c>
      <c r="AD3845">
        <f t="shared" ca="1" si="1084"/>
        <v>0</v>
      </c>
      <c r="AE3845">
        <f t="shared" ca="1" si="1096"/>
        <v>0</v>
      </c>
      <c r="AF3845">
        <f t="shared" ca="1" si="1097"/>
        <v>0</v>
      </c>
      <c r="AG3845">
        <f t="shared" ca="1" si="1098"/>
        <v>0.62155810000000011</v>
      </c>
      <c r="AH3845">
        <f t="shared" ca="1" si="1099"/>
        <v>0</v>
      </c>
    </row>
    <row r="3846" spans="15:34" x14ac:dyDescent="0.25">
      <c r="O3846">
        <v>3790</v>
      </c>
      <c r="P3846" s="2">
        <f t="shared" si="1100"/>
        <v>44354.87499999081</v>
      </c>
      <c r="Q3846">
        <f t="shared" si="1085"/>
        <v>7</v>
      </c>
      <c r="R3846">
        <f t="shared" si="1086"/>
        <v>6</v>
      </c>
      <c r="S3846">
        <f t="shared" si="1087"/>
        <v>3</v>
      </c>
      <c r="T3846">
        <f t="shared" si="1088"/>
        <v>21</v>
      </c>
      <c r="U3846">
        <f t="shared" si="1089"/>
        <v>1</v>
      </c>
      <c r="V3846">
        <f t="shared" ca="1" si="1090"/>
        <v>0.63759999999999994</v>
      </c>
      <c r="W3846">
        <f>INDEX(Solarstrahlungsdaten!$B$13:$G$8772,Übersicht!O3846,Übersicht!$E$10)</f>
        <v>0</v>
      </c>
      <c r="X3846">
        <f t="shared" si="1091"/>
        <v>0</v>
      </c>
      <c r="Y3846">
        <f t="shared" ca="1" si="1092"/>
        <v>0.63759999999999994</v>
      </c>
      <c r="Z3846">
        <f t="shared" ca="1" si="1093"/>
        <v>0</v>
      </c>
      <c r="AA3846">
        <f t="shared" ca="1" si="1094"/>
        <v>0</v>
      </c>
      <c r="AB3846">
        <f t="shared" ca="1" si="1095"/>
        <v>0.63759999999999994</v>
      </c>
      <c r="AC3846">
        <f t="shared" ca="1" si="1101"/>
        <v>1.8486324000000005</v>
      </c>
      <c r="AD3846">
        <f t="shared" ca="1" si="1084"/>
        <v>0</v>
      </c>
      <c r="AE3846">
        <f t="shared" ca="1" si="1096"/>
        <v>0</v>
      </c>
      <c r="AF3846">
        <f t="shared" ca="1" si="1097"/>
        <v>0</v>
      </c>
      <c r="AG3846">
        <f t="shared" ca="1" si="1098"/>
        <v>0.46215810000000013</v>
      </c>
      <c r="AH3846">
        <f t="shared" ca="1" si="1099"/>
        <v>0</v>
      </c>
    </row>
    <row r="3847" spans="15:34" x14ac:dyDescent="0.25">
      <c r="O3847">
        <v>3791</v>
      </c>
      <c r="P3847" s="2">
        <f t="shared" si="1100"/>
        <v>44354.916666657475</v>
      </c>
      <c r="Q3847">
        <f t="shared" si="1085"/>
        <v>7</v>
      </c>
      <c r="R3847">
        <f t="shared" si="1086"/>
        <v>6</v>
      </c>
      <c r="S3847">
        <f t="shared" si="1087"/>
        <v>3</v>
      </c>
      <c r="T3847">
        <f t="shared" si="1088"/>
        <v>22</v>
      </c>
      <c r="U3847">
        <f t="shared" si="1089"/>
        <v>1</v>
      </c>
      <c r="V3847">
        <f t="shared" ca="1" si="1090"/>
        <v>0.59710000000000008</v>
      </c>
      <c r="W3847">
        <f>INDEX(Solarstrahlungsdaten!$B$13:$G$8772,Übersicht!O3847,Übersicht!$E$10)</f>
        <v>0</v>
      </c>
      <c r="X3847">
        <f t="shared" si="1091"/>
        <v>0</v>
      </c>
      <c r="Y3847">
        <f t="shared" ca="1" si="1092"/>
        <v>0.59710000000000008</v>
      </c>
      <c r="Z3847">
        <f t="shared" ca="1" si="1093"/>
        <v>0</v>
      </c>
      <c r="AA3847">
        <f t="shared" ca="1" si="1094"/>
        <v>0</v>
      </c>
      <c r="AB3847">
        <f t="shared" ca="1" si="1095"/>
        <v>0.59710000000000008</v>
      </c>
      <c r="AC3847">
        <f t="shared" ca="1" si="1101"/>
        <v>1.2515324000000003</v>
      </c>
      <c r="AD3847">
        <f t="shared" ca="1" si="1084"/>
        <v>0</v>
      </c>
      <c r="AE3847">
        <f t="shared" ca="1" si="1096"/>
        <v>0</v>
      </c>
      <c r="AF3847">
        <f t="shared" ca="1" si="1097"/>
        <v>0</v>
      </c>
      <c r="AG3847">
        <f t="shared" ca="1" si="1098"/>
        <v>0.31288310000000008</v>
      </c>
      <c r="AH3847">
        <f t="shared" ca="1" si="1099"/>
        <v>0</v>
      </c>
    </row>
    <row r="3848" spans="15:34" x14ac:dyDescent="0.25">
      <c r="O3848">
        <v>3792</v>
      </c>
      <c r="P3848" s="2">
        <f t="shared" si="1100"/>
        <v>44354.958333324139</v>
      </c>
      <c r="Q3848">
        <f t="shared" si="1085"/>
        <v>7</v>
      </c>
      <c r="R3848">
        <f t="shared" si="1086"/>
        <v>6</v>
      </c>
      <c r="S3848">
        <f t="shared" si="1087"/>
        <v>3</v>
      </c>
      <c r="T3848">
        <f t="shared" si="1088"/>
        <v>23</v>
      </c>
      <c r="U3848">
        <f t="shared" si="1089"/>
        <v>1</v>
      </c>
      <c r="V3848">
        <f t="shared" ca="1" si="1090"/>
        <v>0.48749999999999999</v>
      </c>
      <c r="W3848">
        <f>INDEX(Solarstrahlungsdaten!$B$13:$G$8772,Übersicht!O3848,Übersicht!$E$10)</f>
        <v>0</v>
      </c>
      <c r="X3848">
        <f t="shared" si="1091"/>
        <v>0</v>
      </c>
      <c r="Y3848">
        <f t="shared" ca="1" si="1092"/>
        <v>0.48749999999999999</v>
      </c>
      <c r="Z3848">
        <f t="shared" ca="1" si="1093"/>
        <v>0</v>
      </c>
      <c r="AA3848">
        <f t="shared" ca="1" si="1094"/>
        <v>0</v>
      </c>
      <c r="AB3848">
        <f t="shared" ca="1" si="1095"/>
        <v>0.48749999999999999</v>
      </c>
      <c r="AC3848">
        <f t="shared" ca="1" si="1101"/>
        <v>0.76403240000000028</v>
      </c>
      <c r="AD3848">
        <f t="shared" ca="1" si="1084"/>
        <v>0</v>
      </c>
      <c r="AE3848">
        <f t="shared" ca="1" si="1096"/>
        <v>0</v>
      </c>
      <c r="AF3848">
        <f t="shared" ca="1" si="1097"/>
        <v>0</v>
      </c>
      <c r="AG3848">
        <f t="shared" ca="1" si="1098"/>
        <v>0.19100810000000007</v>
      </c>
      <c r="AH3848">
        <f t="shared" ca="1" si="1099"/>
        <v>0</v>
      </c>
    </row>
    <row r="3849" spans="15:34" x14ac:dyDescent="0.25">
      <c r="O3849">
        <v>3793</v>
      </c>
      <c r="P3849" s="2">
        <f t="shared" si="1100"/>
        <v>44354.999999990803</v>
      </c>
      <c r="Q3849">
        <f t="shared" si="1085"/>
        <v>8</v>
      </c>
      <c r="R3849">
        <f t="shared" si="1086"/>
        <v>6</v>
      </c>
      <c r="S3849">
        <f t="shared" si="1087"/>
        <v>3</v>
      </c>
      <c r="T3849">
        <f t="shared" si="1088"/>
        <v>0</v>
      </c>
      <c r="U3849">
        <f t="shared" si="1089"/>
        <v>1</v>
      </c>
      <c r="V3849">
        <f t="shared" ca="1" si="1090"/>
        <v>0.32850000000000001</v>
      </c>
      <c r="W3849">
        <f>INDEX(Solarstrahlungsdaten!$B$13:$G$8772,Übersicht!O3849,Übersicht!$E$10)</f>
        <v>0</v>
      </c>
      <c r="X3849">
        <f t="shared" si="1091"/>
        <v>0</v>
      </c>
      <c r="Y3849">
        <f t="shared" ca="1" si="1092"/>
        <v>0.32850000000000001</v>
      </c>
      <c r="Z3849">
        <f t="shared" ca="1" si="1093"/>
        <v>0</v>
      </c>
      <c r="AA3849">
        <f t="shared" ca="1" si="1094"/>
        <v>0</v>
      </c>
      <c r="AB3849">
        <f t="shared" ca="1" si="1095"/>
        <v>0.32850000000000001</v>
      </c>
      <c r="AC3849">
        <f t="shared" ca="1" si="1101"/>
        <v>0.43553240000000026</v>
      </c>
      <c r="AD3849">
        <f t="shared" ca="1" si="1084"/>
        <v>0</v>
      </c>
      <c r="AE3849">
        <f t="shared" ca="1" si="1096"/>
        <v>0</v>
      </c>
      <c r="AF3849">
        <f t="shared" ca="1" si="1097"/>
        <v>0</v>
      </c>
      <c r="AG3849">
        <f t="shared" ca="1" si="1098"/>
        <v>0.10888310000000007</v>
      </c>
      <c r="AH3849">
        <f t="shared" ca="1" si="1099"/>
        <v>0</v>
      </c>
    </row>
    <row r="3850" spans="15:34" x14ac:dyDescent="0.25">
      <c r="O3850">
        <v>3794</v>
      </c>
      <c r="P3850" s="2">
        <f t="shared" si="1100"/>
        <v>44355.041666657467</v>
      </c>
      <c r="Q3850">
        <f t="shared" si="1085"/>
        <v>8</v>
      </c>
      <c r="R3850">
        <f t="shared" si="1086"/>
        <v>6</v>
      </c>
      <c r="S3850">
        <f t="shared" si="1087"/>
        <v>3</v>
      </c>
      <c r="T3850">
        <f t="shared" si="1088"/>
        <v>1</v>
      </c>
      <c r="U3850">
        <f t="shared" si="1089"/>
        <v>1</v>
      </c>
      <c r="V3850">
        <f t="shared" ca="1" si="1090"/>
        <v>0.22929999999999998</v>
      </c>
      <c r="W3850">
        <f>INDEX(Solarstrahlungsdaten!$B$13:$G$8772,Übersicht!O3850,Übersicht!$E$10)</f>
        <v>0</v>
      </c>
      <c r="X3850">
        <f t="shared" si="1091"/>
        <v>0</v>
      </c>
      <c r="Y3850">
        <f t="shared" ca="1" si="1092"/>
        <v>0.22929999999999998</v>
      </c>
      <c r="Z3850">
        <f t="shared" ca="1" si="1093"/>
        <v>0</v>
      </c>
      <c r="AA3850">
        <f t="shared" ca="1" si="1094"/>
        <v>0</v>
      </c>
      <c r="AB3850">
        <f t="shared" ca="1" si="1095"/>
        <v>0.22929999999999998</v>
      </c>
      <c r="AC3850">
        <f t="shared" ca="1" si="1101"/>
        <v>0.20623240000000029</v>
      </c>
      <c r="AD3850">
        <f t="shared" ca="1" si="1084"/>
        <v>0</v>
      </c>
      <c r="AE3850">
        <f t="shared" ca="1" si="1096"/>
        <v>0</v>
      </c>
      <c r="AF3850">
        <f t="shared" ca="1" si="1097"/>
        <v>0</v>
      </c>
      <c r="AG3850">
        <f t="shared" ca="1" si="1098"/>
        <v>5.1558100000000072E-2</v>
      </c>
      <c r="AH3850">
        <f t="shared" ca="1" si="1099"/>
        <v>0</v>
      </c>
    </row>
    <row r="3851" spans="15:34" x14ac:dyDescent="0.25">
      <c r="O3851">
        <v>3795</v>
      </c>
      <c r="P3851" s="2">
        <f t="shared" si="1100"/>
        <v>44355.083333324132</v>
      </c>
      <c r="Q3851">
        <f t="shared" si="1085"/>
        <v>8</v>
      </c>
      <c r="R3851">
        <f t="shared" si="1086"/>
        <v>6</v>
      </c>
      <c r="S3851">
        <f t="shared" si="1087"/>
        <v>3</v>
      </c>
      <c r="T3851">
        <f t="shared" si="1088"/>
        <v>2</v>
      </c>
      <c r="U3851">
        <f t="shared" si="1089"/>
        <v>1</v>
      </c>
      <c r="V3851">
        <f t="shared" ca="1" si="1090"/>
        <v>0.20319999999999999</v>
      </c>
      <c r="W3851">
        <f>INDEX(Solarstrahlungsdaten!$B$13:$G$8772,Übersicht!O3851,Übersicht!$E$10)</f>
        <v>0</v>
      </c>
      <c r="X3851">
        <f t="shared" si="1091"/>
        <v>0</v>
      </c>
      <c r="Y3851">
        <f t="shared" ca="1" si="1092"/>
        <v>0.20319999999999999</v>
      </c>
      <c r="Z3851">
        <f t="shared" ca="1" si="1093"/>
        <v>0</v>
      </c>
      <c r="AA3851">
        <f t="shared" ca="1" si="1094"/>
        <v>0</v>
      </c>
      <c r="AB3851">
        <f t="shared" ca="1" si="1095"/>
        <v>0.20319999999999999</v>
      </c>
      <c r="AC3851">
        <f t="shared" ca="1" si="1101"/>
        <v>3.032400000000296E-3</v>
      </c>
      <c r="AD3851">
        <f t="shared" ca="1" si="1084"/>
        <v>0</v>
      </c>
      <c r="AE3851">
        <f t="shared" ca="1" si="1096"/>
        <v>0</v>
      </c>
      <c r="AF3851">
        <f t="shared" ca="1" si="1097"/>
        <v>0</v>
      </c>
      <c r="AG3851">
        <f t="shared" ca="1" si="1098"/>
        <v>7.5810000000007399E-4</v>
      </c>
      <c r="AH3851">
        <f t="shared" ca="1" si="1099"/>
        <v>0</v>
      </c>
    </row>
    <row r="3852" spans="15:34" x14ac:dyDescent="0.25">
      <c r="O3852">
        <v>3796</v>
      </c>
      <c r="P3852" s="2">
        <f t="shared" si="1100"/>
        <v>44355.124999990796</v>
      </c>
      <c r="Q3852">
        <f t="shared" si="1085"/>
        <v>8</v>
      </c>
      <c r="R3852">
        <f t="shared" si="1086"/>
        <v>6</v>
      </c>
      <c r="S3852">
        <f t="shared" si="1087"/>
        <v>3</v>
      </c>
      <c r="T3852">
        <f t="shared" si="1088"/>
        <v>3</v>
      </c>
      <c r="U3852">
        <f t="shared" si="1089"/>
        <v>1</v>
      </c>
      <c r="V3852">
        <f t="shared" ca="1" si="1090"/>
        <v>0.18919999999999998</v>
      </c>
      <c r="W3852">
        <f>INDEX(Solarstrahlungsdaten!$B$13:$G$8772,Übersicht!O3852,Übersicht!$E$10)</f>
        <v>0</v>
      </c>
      <c r="X3852">
        <f t="shared" si="1091"/>
        <v>0</v>
      </c>
      <c r="Y3852">
        <f t="shared" ca="1" si="1092"/>
        <v>0.18919999999999998</v>
      </c>
      <c r="Z3852">
        <f t="shared" ca="1" si="1093"/>
        <v>0</v>
      </c>
      <c r="AA3852">
        <f t="shared" ca="1" si="1094"/>
        <v>0</v>
      </c>
      <c r="AB3852">
        <f t="shared" ca="1" si="1095"/>
        <v>3.032400000000296E-3</v>
      </c>
      <c r="AC3852">
        <f t="shared" ca="1" si="1101"/>
        <v>0</v>
      </c>
      <c r="AD3852">
        <f t="shared" ca="1" si="1084"/>
        <v>0.18616759999999968</v>
      </c>
      <c r="AE3852">
        <f t="shared" ca="1" si="1096"/>
        <v>0</v>
      </c>
      <c r="AF3852">
        <f t="shared" ca="1" si="1097"/>
        <v>0.18616759999999968</v>
      </c>
      <c r="AG3852">
        <f t="shared" ca="1" si="1098"/>
        <v>0</v>
      </c>
      <c r="AH3852">
        <f t="shared" ca="1" si="1099"/>
        <v>1</v>
      </c>
    </row>
    <row r="3853" spans="15:34" x14ac:dyDescent="0.25">
      <c r="O3853">
        <v>3797</v>
      </c>
      <c r="P3853" s="2">
        <f t="shared" si="1100"/>
        <v>44355.16666665746</v>
      </c>
      <c r="Q3853">
        <f t="shared" si="1085"/>
        <v>8</v>
      </c>
      <c r="R3853">
        <f t="shared" si="1086"/>
        <v>6</v>
      </c>
      <c r="S3853">
        <f t="shared" si="1087"/>
        <v>3</v>
      </c>
      <c r="T3853">
        <f t="shared" si="1088"/>
        <v>4</v>
      </c>
      <c r="U3853">
        <f t="shared" si="1089"/>
        <v>1</v>
      </c>
      <c r="V3853">
        <f t="shared" ca="1" si="1090"/>
        <v>0.191</v>
      </c>
      <c r="W3853">
        <f>INDEX(Solarstrahlungsdaten!$B$13:$G$8772,Übersicht!O3853,Übersicht!$E$10)</f>
        <v>43.445</v>
      </c>
      <c r="X3853">
        <f t="shared" si="1091"/>
        <v>0.14945079999999999</v>
      </c>
      <c r="Y3853">
        <f t="shared" ca="1" si="1092"/>
        <v>4.1549200000000008E-2</v>
      </c>
      <c r="Z3853">
        <f t="shared" ca="1" si="1093"/>
        <v>0.14945079999999999</v>
      </c>
      <c r="AA3853">
        <f t="shared" ca="1" si="1094"/>
        <v>0</v>
      </c>
      <c r="AB3853">
        <f t="shared" ca="1" si="1095"/>
        <v>0</v>
      </c>
      <c r="AC3853">
        <f t="shared" ca="1" si="1101"/>
        <v>0</v>
      </c>
      <c r="AD3853">
        <f t="shared" ca="1" si="1084"/>
        <v>4.1549200000000008E-2</v>
      </c>
      <c r="AE3853">
        <f t="shared" ca="1" si="1096"/>
        <v>0</v>
      </c>
      <c r="AF3853">
        <f t="shared" ca="1" si="1097"/>
        <v>4.1549200000000008E-2</v>
      </c>
      <c r="AG3853">
        <f t="shared" ca="1" si="1098"/>
        <v>0</v>
      </c>
      <c r="AH3853">
        <f t="shared" ca="1" si="1099"/>
        <v>1</v>
      </c>
    </row>
    <row r="3854" spans="15:34" x14ac:dyDescent="0.25">
      <c r="O3854">
        <v>3798</v>
      </c>
      <c r="P3854" s="2">
        <f t="shared" si="1100"/>
        <v>44355.208333324124</v>
      </c>
      <c r="Q3854">
        <f t="shared" si="1085"/>
        <v>8</v>
      </c>
      <c r="R3854">
        <f t="shared" si="1086"/>
        <v>6</v>
      </c>
      <c r="S3854">
        <f t="shared" si="1087"/>
        <v>3</v>
      </c>
      <c r="T3854">
        <f t="shared" si="1088"/>
        <v>5</v>
      </c>
      <c r="U3854">
        <f t="shared" si="1089"/>
        <v>1</v>
      </c>
      <c r="V3854">
        <f t="shared" ca="1" si="1090"/>
        <v>0.21959999999999999</v>
      </c>
      <c r="W3854">
        <f>INDEX(Solarstrahlungsdaten!$B$13:$G$8772,Übersicht!O3854,Übersicht!$E$10)</f>
        <v>96.82</v>
      </c>
      <c r="X3854">
        <f t="shared" si="1091"/>
        <v>0.33306079999999993</v>
      </c>
      <c r="Y3854">
        <f t="shared" ca="1" si="1092"/>
        <v>-0.11346079999999995</v>
      </c>
      <c r="Z3854">
        <f t="shared" ca="1" si="1093"/>
        <v>0.21959999999999999</v>
      </c>
      <c r="AA3854">
        <f t="shared" ca="1" si="1094"/>
        <v>0.11346079999999995</v>
      </c>
      <c r="AB3854">
        <f t="shared" ca="1" si="1095"/>
        <v>0</v>
      </c>
      <c r="AC3854">
        <f t="shared" ca="1" si="1101"/>
        <v>0.11346079999999995</v>
      </c>
      <c r="AD3854">
        <f t="shared" ca="1" si="1084"/>
        <v>0</v>
      </c>
      <c r="AE3854">
        <f t="shared" ca="1" si="1096"/>
        <v>0</v>
      </c>
      <c r="AF3854">
        <f t="shared" ca="1" si="1097"/>
        <v>0</v>
      </c>
      <c r="AG3854">
        <f t="shared" ca="1" si="1098"/>
        <v>2.8365199999999986E-2</v>
      </c>
      <c r="AH3854">
        <f t="shared" ca="1" si="1099"/>
        <v>0</v>
      </c>
    </row>
    <row r="3855" spans="15:34" x14ac:dyDescent="0.25">
      <c r="O3855">
        <v>3799</v>
      </c>
      <c r="P3855" s="2">
        <f t="shared" si="1100"/>
        <v>44355.249999990789</v>
      </c>
      <c r="Q3855">
        <f t="shared" si="1085"/>
        <v>8</v>
      </c>
      <c r="R3855">
        <f t="shared" si="1086"/>
        <v>6</v>
      </c>
      <c r="S3855">
        <f t="shared" si="1087"/>
        <v>3</v>
      </c>
      <c r="T3855">
        <f t="shared" si="1088"/>
        <v>6</v>
      </c>
      <c r="U3855">
        <f t="shared" si="1089"/>
        <v>1</v>
      </c>
      <c r="V3855">
        <f t="shared" ca="1" si="1090"/>
        <v>0.34410000000000002</v>
      </c>
      <c r="W3855">
        <f>INDEX(Solarstrahlungsdaten!$B$13:$G$8772,Übersicht!O3855,Übersicht!$E$10)</f>
        <v>330.97</v>
      </c>
      <c r="X3855">
        <f t="shared" si="1091"/>
        <v>1.1385368000000002</v>
      </c>
      <c r="Y3855">
        <f t="shared" ca="1" si="1092"/>
        <v>-0.79443680000000017</v>
      </c>
      <c r="Z3855">
        <f t="shared" ca="1" si="1093"/>
        <v>0.34410000000000002</v>
      </c>
      <c r="AA3855">
        <f t="shared" ca="1" si="1094"/>
        <v>0.79443680000000017</v>
      </c>
      <c r="AB3855">
        <f t="shared" ca="1" si="1095"/>
        <v>0</v>
      </c>
      <c r="AC3855">
        <f t="shared" ca="1" si="1101"/>
        <v>0.90789760000000008</v>
      </c>
      <c r="AD3855">
        <f t="shared" ca="1" si="1084"/>
        <v>0</v>
      </c>
      <c r="AE3855">
        <f t="shared" ca="1" si="1096"/>
        <v>0</v>
      </c>
      <c r="AF3855">
        <f t="shared" ca="1" si="1097"/>
        <v>0</v>
      </c>
      <c r="AG3855">
        <f t="shared" ca="1" si="1098"/>
        <v>0.22697440000000002</v>
      </c>
      <c r="AH3855">
        <f t="shared" ca="1" si="1099"/>
        <v>0</v>
      </c>
    </row>
    <row r="3856" spans="15:34" x14ac:dyDescent="0.25">
      <c r="O3856">
        <v>3800</v>
      </c>
      <c r="P3856" s="2">
        <f t="shared" si="1100"/>
        <v>44355.291666657453</v>
      </c>
      <c r="Q3856">
        <f t="shared" si="1085"/>
        <v>8</v>
      </c>
      <c r="R3856">
        <f t="shared" si="1086"/>
        <v>6</v>
      </c>
      <c r="S3856">
        <f t="shared" si="1087"/>
        <v>3</v>
      </c>
      <c r="T3856">
        <f t="shared" si="1088"/>
        <v>7</v>
      </c>
      <c r="U3856">
        <f t="shared" si="1089"/>
        <v>1</v>
      </c>
      <c r="V3856">
        <f t="shared" ca="1" si="1090"/>
        <v>0.49979999999999997</v>
      </c>
      <c r="W3856">
        <f>INDEX(Solarstrahlungsdaten!$B$13:$G$8772,Übersicht!O3856,Übersicht!$E$10)</f>
        <v>407.58500000000004</v>
      </c>
      <c r="X3856">
        <f t="shared" si="1091"/>
        <v>1.4020924000000001</v>
      </c>
      <c r="Y3856">
        <f t="shared" ca="1" si="1092"/>
        <v>-0.90229240000000011</v>
      </c>
      <c r="Z3856">
        <f t="shared" ca="1" si="1093"/>
        <v>0.49979999999999997</v>
      </c>
      <c r="AA3856">
        <f t="shared" ca="1" si="1094"/>
        <v>0.90229240000000011</v>
      </c>
      <c r="AB3856">
        <f t="shared" ca="1" si="1095"/>
        <v>0</v>
      </c>
      <c r="AC3856">
        <f t="shared" ca="1" si="1101"/>
        <v>1.8101900000000002</v>
      </c>
      <c r="AD3856">
        <f t="shared" ca="1" si="1084"/>
        <v>0</v>
      </c>
      <c r="AE3856">
        <f t="shared" ca="1" si="1096"/>
        <v>0</v>
      </c>
      <c r="AF3856">
        <f t="shared" ca="1" si="1097"/>
        <v>0</v>
      </c>
      <c r="AG3856">
        <f t="shared" ca="1" si="1098"/>
        <v>0.45254750000000005</v>
      </c>
      <c r="AH3856">
        <f t="shared" ca="1" si="1099"/>
        <v>0</v>
      </c>
    </row>
    <row r="3857" spans="15:34" x14ac:dyDescent="0.25">
      <c r="O3857">
        <v>3801</v>
      </c>
      <c r="P3857" s="2">
        <f t="shared" si="1100"/>
        <v>44355.333333324117</v>
      </c>
      <c r="Q3857">
        <f t="shared" si="1085"/>
        <v>8</v>
      </c>
      <c r="R3857">
        <f t="shared" si="1086"/>
        <v>6</v>
      </c>
      <c r="S3857">
        <f t="shared" si="1087"/>
        <v>3</v>
      </c>
      <c r="T3857">
        <f t="shared" si="1088"/>
        <v>8</v>
      </c>
      <c r="U3857">
        <f t="shared" si="1089"/>
        <v>1</v>
      </c>
      <c r="V3857">
        <f t="shared" ca="1" si="1090"/>
        <v>0.55649999999999999</v>
      </c>
      <c r="W3857">
        <f>INDEX(Solarstrahlungsdaten!$B$13:$G$8772,Übersicht!O3857,Übersicht!$E$10)</f>
        <v>503.55499999999995</v>
      </c>
      <c r="X3857">
        <f t="shared" si="1091"/>
        <v>1.7322291999999999</v>
      </c>
      <c r="Y3857">
        <f t="shared" ca="1" si="1092"/>
        <v>-1.1757291999999999</v>
      </c>
      <c r="Z3857">
        <f t="shared" ca="1" si="1093"/>
        <v>0.55649999999999999</v>
      </c>
      <c r="AA3857">
        <f t="shared" ca="1" si="1094"/>
        <v>1.1757291999999999</v>
      </c>
      <c r="AB3857">
        <f t="shared" ca="1" si="1095"/>
        <v>0</v>
      </c>
      <c r="AC3857">
        <f t="shared" ca="1" si="1101"/>
        <v>2.9859192000000001</v>
      </c>
      <c r="AD3857">
        <f t="shared" ca="1" si="1084"/>
        <v>0</v>
      </c>
      <c r="AE3857">
        <f t="shared" ca="1" si="1096"/>
        <v>0</v>
      </c>
      <c r="AF3857">
        <f t="shared" ca="1" si="1097"/>
        <v>0</v>
      </c>
      <c r="AG3857">
        <f t="shared" ca="1" si="1098"/>
        <v>0.74647980000000003</v>
      </c>
      <c r="AH3857">
        <f t="shared" ca="1" si="1099"/>
        <v>0</v>
      </c>
    </row>
    <row r="3858" spans="15:34" x14ac:dyDescent="0.25">
      <c r="O3858">
        <v>3802</v>
      </c>
      <c r="P3858" s="2">
        <f t="shared" si="1100"/>
        <v>44355.374999990781</v>
      </c>
      <c r="Q3858">
        <f t="shared" si="1085"/>
        <v>8</v>
      </c>
      <c r="R3858">
        <f t="shared" si="1086"/>
        <v>6</v>
      </c>
      <c r="S3858">
        <f t="shared" si="1087"/>
        <v>3</v>
      </c>
      <c r="T3858">
        <f t="shared" si="1088"/>
        <v>9</v>
      </c>
      <c r="U3858">
        <f t="shared" si="1089"/>
        <v>1</v>
      </c>
      <c r="V3858">
        <f t="shared" ca="1" si="1090"/>
        <v>0.57879999999999998</v>
      </c>
      <c r="W3858">
        <f>INDEX(Solarstrahlungsdaten!$B$13:$G$8772,Übersicht!O3858,Übersicht!$E$10)</f>
        <v>505.64499999999998</v>
      </c>
      <c r="X3858">
        <f t="shared" si="1091"/>
        <v>1.7394187999999999</v>
      </c>
      <c r="Y3858">
        <f t="shared" ca="1" si="1092"/>
        <v>-1.1606188</v>
      </c>
      <c r="Z3858">
        <f t="shared" ca="1" si="1093"/>
        <v>0.57879999999999998</v>
      </c>
      <c r="AA3858">
        <f t="shared" ca="1" si="1094"/>
        <v>1.0140807999999999</v>
      </c>
      <c r="AB3858">
        <f t="shared" ca="1" si="1095"/>
        <v>0</v>
      </c>
      <c r="AC3858">
        <f t="shared" ca="1" si="1101"/>
        <v>4</v>
      </c>
      <c r="AD3858">
        <f t="shared" ca="1" si="1084"/>
        <v>-0.14653800000000006</v>
      </c>
      <c r="AE3858">
        <f t="shared" ca="1" si="1096"/>
        <v>0.14653800000000006</v>
      </c>
      <c r="AF3858">
        <f t="shared" ca="1" si="1097"/>
        <v>0</v>
      </c>
      <c r="AG3858">
        <f t="shared" ca="1" si="1098"/>
        <v>1</v>
      </c>
      <c r="AH3858">
        <f t="shared" ca="1" si="1099"/>
        <v>0</v>
      </c>
    </row>
    <row r="3859" spans="15:34" x14ac:dyDescent="0.25">
      <c r="O3859">
        <v>3803</v>
      </c>
      <c r="P3859" s="2">
        <f t="shared" si="1100"/>
        <v>44355.416666657446</v>
      </c>
      <c r="Q3859">
        <f t="shared" si="1085"/>
        <v>8</v>
      </c>
      <c r="R3859">
        <f t="shared" si="1086"/>
        <v>6</v>
      </c>
      <c r="S3859">
        <f t="shared" si="1087"/>
        <v>3</v>
      </c>
      <c r="T3859">
        <f t="shared" si="1088"/>
        <v>10</v>
      </c>
      <c r="U3859">
        <f t="shared" si="1089"/>
        <v>1</v>
      </c>
      <c r="V3859">
        <f t="shared" ca="1" si="1090"/>
        <v>0.56110000000000004</v>
      </c>
      <c r="W3859">
        <f>INDEX(Solarstrahlungsdaten!$B$13:$G$8772,Übersicht!O3859,Übersicht!$E$10)</f>
        <v>587.76499999999999</v>
      </c>
      <c r="X3859">
        <f t="shared" si="1091"/>
        <v>2.0219115999999997</v>
      </c>
      <c r="Y3859">
        <f t="shared" ca="1" si="1092"/>
        <v>-1.4608115999999995</v>
      </c>
      <c r="Z3859">
        <f t="shared" ca="1" si="1093"/>
        <v>0.56110000000000004</v>
      </c>
      <c r="AA3859">
        <f t="shared" ca="1" si="1094"/>
        <v>0</v>
      </c>
      <c r="AB3859">
        <f t="shared" ca="1" si="1095"/>
        <v>0</v>
      </c>
      <c r="AC3859">
        <f t="shared" ca="1" si="1101"/>
        <v>4</v>
      </c>
      <c r="AD3859">
        <f t="shared" ca="1" si="1084"/>
        <v>-1.4608115999999995</v>
      </c>
      <c r="AE3859">
        <f t="shared" ca="1" si="1096"/>
        <v>1.4608115999999995</v>
      </c>
      <c r="AF3859">
        <f t="shared" ca="1" si="1097"/>
        <v>0</v>
      </c>
      <c r="AG3859">
        <f t="shared" ca="1" si="1098"/>
        <v>1</v>
      </c>
      <c r="AH3859">
        <f t="shared" ca="1" si="1099"/>
        <v>0</v>
      </c>
    </row>
    <row r="3860" spans="15:34" x14ac:dyDescent="0.25">
      <c r="O3860">
        <v>3804</v>
      </c>
      <c r="P3860" s="2">
        <f t="shared" si="1100"/>
        <v>44355.45833332411</v>
      </c>
      <c r="Q3860">
        <f t="shared" si="1085"/>
        <v>8</v>
      </c>
      <c r="R3860">
        <f t="shared" si="1086"/>
        <v>6</v>
      </c>
      <c r="S3860">
        <f t="shared" si="1087"/>
        <v>3</v>
      </c>
      <c r="T3860">
        <f t="shared" si="1088"/>
        <v>11</v>
      </c>
      <c r="U3860">
        <f t="shared" si="1089"/>
        <v>1</v>
      </c>
      <c r="V3860">
        <f t="shared" ca="1" si="1090"/>
        <v>0.5595</v>
      </c>
      <c r="W3860">
        <f>INDEX(Solarstrahlungsdaten!$B$13:$G$8772,Übersicht!O3860,Übersicht!$E$10)</f>
        <v>643.80999999999995</v>
      </c>
      <c r="X3860">
        <f t="shared" si="1091"/>
        <v>2.2147063999999999</v>
      </c>
      <c r="Y3860">
        <f t="shared" ca="1" si="1092"/>
        <v>-1.6552064</v>
      </c>
      <c r="Z3860">
        <f t="shared" ca="1" si="1093"/>
        <v>0.5595</v>
      </c>
      <c r="AA3860">
        <f t="shared" ca="1" si="1094"/>
        <v>0</v>
      </c>
      <c r="AB3860">
        <f t="shared" ca="1" si="1095"/>
        <v>0</v>
      </c>
      <c r="AC3860">
        <f t="shared" ca="1" si="1101"/>
        <v>4</v>
      </c>
      <c r="AD3860">
        <f t="shared" ca="1" si="1084"/>
        <v>-1.6552064</v>
      </c>
      <c r="AE3860">
        <f t="shared" ca="1" si="1096"/>
        <v>1.6552064</v>
      </c>
      <c r="AF3860">
        <f t="shared" ca="1" si="1097"/>
        <v>0</v>
      </c>
      <c r="AG3860">
        <f t="shared" ca="1" si="1098"/>
        <v>1</v>
      </c>
      <c r="AH3860">
        <f t="shared" ca="1" si="1099"/>
        <v>0</v>
      </c>
    </row>
    <row r="3861" spans="15:34" x14ac:dyDescent="0.25">
      <c r="O3861">
        <v>3805</v>
      </c>
      <c r="P3861" s="2">
        <f t="shared" si="1100"/>
        <v>44355.499999990774</v>
      </c>
      <c r="Q3861">
        <f t="shared" si="1085"/>
        <v>8</v>
      </c>
      <c r="R3861">
        <f t="shared" si="1086"/>
        <v>6</v>
      </c>
      <c r="S3861">
        <f t="shared" si="1087"/>
        <v>3</v>
      </c>
      <c r="T3861">
        <f t="shared" si="1088"/>
        <v>12</v>
      </c>
      <c r="U3861">
        <f t="shared" si="1089"/>
        <v>1</v>
      </c>
      <c r="V3861">
        <f t="shared" ca="1" si="1090"/>
        <v>0.61539999999999995</v>
      </c>
      <c r="W3861">
        <f>INDEX(Solarstrahlungsdaten!$B$13:$G$8772,Übersicht!O3861,Übersicht!$E$10)</f>
        <v>651.15499999999997</v>
      </c>
      <c r="X3861">
        <f t="shared" si="1091"/>
        <v>2.2399731999999997</v>
      </c>
      <c r="Y3861">
        <f t="shared" ca="1" si="1092"/>
        <v>-1.6245731999999997</v>
      </c>
      <c r="Z3861">
        <f t="shared" ca="1" si="1093"/>
        <v>0.61539999999999995</v>
      </c>
      <c r="AA3861">
        <f t="shared" ca="1" si="1094"/>
        <v>0</v>
      </c>
      <c r="AB3861">
        <f t="shared" ca="1" si="1095"/>
        <v>0</v>
      </c>
      <c r="AC3861">
        <f t="shared" ca="1" si="1101"/>
        <v>4</v>
      </c>
      <c r="AD3861">
        <f t="shared" ca="1" si="1084"/>
        <v>-1.6245731999999997</v>
      </c>
      <c r="AE3861">
        <f t="shared" ca="1" si="1096"/>
        <v>1.6245731999999997</v>
      </c>
      <c r="AF3861">
        <f t="shared" ca="1" si="1097"/>
        <v>0</v>
      </c>
      <c r="AG3861">
        <f t="shared" ca="1" si="1098"/>
        <v>1</v>
      </c>
      <c r="AH3861">
        <f t="shared" ca="1" si="1099"/>
        <v>0</v>
      </c>
    </row>
    <row r="3862" spans="15:34" x14ac:dyDescent="0.25">
      <c r="O3862">
        <v>3806</v>
      </c>
      <c r="P3862" s="2">
        <f t="shared" si="1100"/>
        <v>44355.541666657438</v>
      </c>
      <c r="Q3862">
        <f t="shared" si="1085"/>
        <v>8</v>
      </c>
      <c r="R3862">
        <f t="shared" si="1086"/>
        <v>6</v>
      </c>
      <c r="S3862">
        <f t="shared" si="1087"/>
        <v>3</v>
      </c>
      <c r="T3862">
        <f t="shared" si="1088"/>
        <v>13</v>
      </c>
      <c r="U3862">
        <f t="shared" si="1089"/>
        <v>1</v>
      </c>
      <c r="V3862">
        <f t="shared" ca="1" si="1090"/>
        <v>0.62909999999999988</v>
      </c>
      <c r="W3862">
        <f>INDEX(Solarstrahlungsdaten!$B$13:$G$8772,Übersicht!O3862,Übersicht!$E$10)</f>
        <v>516.19000000000005</v>
      </c>
      <c r="X3862">
        <f t="shared" si="1091"/>
        <v>1.7756936000000001</v>
      </c>
      <c r="Y3862">
        <f t="shared" ca="1" si="1092"/>
        <v>-1.1465936000000001</v>
      </c>
      <c r="Z3862">
        <f t="shared" ca="1" si="1093"/>
        <v>0.62909999999999988</v>
      </c>
      <c r="AA3862">
        <f t="shared" ca="1" si="1094"/>
        <v>0</v>
      </c>
      <c r="AB3862">
        <f t="shared" ca="1" si="1095"/>
        <v>0</v>
      </c>
      <c r="AC3862">
        <f t="shared" ca="1" si="1101"/>
        <v>4</v>
      </c>
      <c r="AD3862">
        <f t="shared" ca="1" si="1084"/>
        <v>-1.1465936000000001</v>
      </c>
      <c r="AE3862">
        <f t="shared" ca="1" si="1096"/>
        <v>1.1465936000000001</v>
      </c>
      <c r="AF3862">
        <f t="shared" ca="1" si="1097"/>
        <v>0</v>
      </c>
      <c r="AG3862">
        <f t="shared" ca="1" si="1098"/>
        <v>1</v>
      </c>
      <c r="AH3862">
        <f t="shared" ca="1" si="1099"/>
        <v>0</v>
      </c>
    </row>
    <row r="3863" spans="15:34" x14ac:dyDescent="0.25">
      <c r="O3863">
        <v>3807</v>
      </c>
      <c r="P3863" s="2">
        <f t="shared" si="1100"/>
        <v>44355.583333324103</v>
      </c>
      <c r="Q3863">
        <f t="shared" si="1085"/>
        <v>8</v>
      </c>
      <c r="R3863">
        <f t="shared" si="1086"/>
        <v>6</v>
      </c>
      <c r="S3863">
        <f t="shared" si="1087"/>
        <v>3</v>
      </c>
      <c r="T3863">
        <f t="shared" si="1088"/>
        <v>14</v>
      </c>
      <c r="U3863">
        <f t="shared" si="1089"/>
        <v>1</v>
      </c>
      <c r="V3863">
        <f t="shared" ca="1" si="1090"/>
        <v>0.5454</v>
      </c>
      <c r="W3863">
        <f>INDEX(Solarstrahlungsdaten!$B$13:$G$8772,Übersicht!O3863,Übersicht!$E$10)</f>
        <v>536.14499999999998</v>
      </c>
      <c r="X3863">
        <f t="shared" si="1091"/>
        <v>1.8443387999999998</v>
      </c>
      <c r="Y3863">
        <f t="shared" ca="1" si="1092"/>
        <v>-1.2989387999999997</v>
      </c>
      <c r="Z3863">
        <f t="shared" ca="1" si="1093"/>
        <v>0.5454</v>
      </c>
      <c r="AA3863">
        <f t="shared" ca="1" si="1094"/>
        <v>0</v>
      </c>
      <c r="AB3863">
        <f t="shared" ca="1" si="1095"/>
        <v>0</v>
      </c>
      <c r="AC3863">
        <f t="shared" ca="1" si="1101"/>
        <v>4</v>
      </c>
      <c r="AD3863">
        <f t="shared" ca="1" si="1084"/>
        <v>-1.2989387999999997</v>
      </c>
      <c r="AE3863">
        <f t="shared" ca="1" si="1096"/>
        <v>1.2989387999999997</v>
      </c>
      <c r="AF3863">
        <f t="shared" ca="1" si="1097"/>
        <v>0</v>
      </c>
      <c r="AG3863">
        <f t="shared" ca="1" si="1098"/>
        <v>1</v>
      </c>
      <c r="AH3863">
        <f t="shared" ca="1" si="1099"/>
        <v>0</v>
      </c>
    </row>
    <row r="3864" spans="15:34" x14ac:dyDescent="0.25">
      <c r="O3864">
        <v>3808</v>
      </c>
      <c r="P3864" s="2">
        <f t="shared" si="1100"/>
        <v>44355.624999990767</v>
      </c>
      <c r="Q3864">
        <f t="shared" si="1085"/>
        <v>8</v>
      </c>
      <c r="R3864">
        <f t="shared" si="1086"/>
        <v>6</v>
      </c>
      <c r="S3864">
        <f t="shared" si="1087"/>
        <v>3</v>
      </c>
      <c r="T3864">
        <f t="shared" si="1088"/>
        <v>15</v>
      </c>
      <c r="U3864">
        <f t="shared" si="1089"/>
        <v>1</v>
      </c>
      <c r="V3864">
        <f t="shared" ca="1" si="1090"/>
        <v>0.48510000000000003</v>
      </c>
      <c r="W3864">
        <f>INDEX(Solarstrahlungsdaten!$B$13:$G$8772,Übersicht!O3864,Übersicht!$E$10)</f>
        <v>385.49</v>
      </c>
      <c r="X3864">
        <f t="shared" si="1091"/>
        <v>1.3260856000000001</v>
      </c>
      <c r="Y3864">
        <f t="shared" ca="1" si="1092"/>
        <v>-0.8409856</v>
      </c>
      <c r="Z3864">
        <f t="shared" ca="1" si="1093"/>
        <v>0.48510000000000003</v>
      </c>
      <c r="AA3864">
        <f t="shared" ca="1" si="1094"/>
        <v>0</v>
      </c>
      <c r="AB3864">
        <f t="shared" ca="1" si="1095"/>
        <v>0</v>
      </c>
      <c r="AC3864">
        <f t="shared" ca="1" si="1101"/>
        <v>4</v>
      </c>
      <c r="AD3864">
        <f t="shared" ca="1" si="1084"/>
        <v>-0.8409856</v>
      </c>
      <c r="AE3864">
        <f t="shared" ca="1" si="1096"/>
        <v>0.8409856</v>
      </c>
      <c r="AF3864">
        <f t="shared" ca="1" si="1097"/>
        <v>0</v>
      </c>
      <c r="AG3864">
        <f t="shared" ca="1" si="1098"/>
        <v>1</v>
      </c>
      <c r="AH3864">
        <f t="shared" ca="1" si="1099"/>
        <v>0</v>
      </c>
    </row>
    <row r="3865" spans="15:34" x14ac:dyDescent="0.25">
      <c r="O3865">
        <v>3809</v>
      </c>
      <c r="P3865" s="2">
        <f t="shared" si="1100"/>
        <v>44355.666666657431</v>
      </c>
      <c r="Q3865">
        <f t="shared" si="1085"/>
        <v>8</v>
      </c>
      <c r="R3865">
        <f t="shared" si="1086"/>
        <v>6</v>
      </c>
      <c r="S3865">
        <f t="shared" si="1087"/>
        <v>3</v>
      </c>
      <c r="T3865">
        <f t="shared" si="1088"/>
        <v>16</v>
      </c>
      <c r="U3865">
        <f t="shared" si="1089"/>
        <v>1</v>
      </c>
      <c r="V3865">
        <f t="shared" ca="1" si="1090"/>
        <v>0.45910000000000001</v>
      </c>
      <c r="W3865">
        <f>INDEX(Solarstrahlungsdaten!$B$13:$G$8772,Übersicht!O3865,Übersicht!$E$10)</f>
        <v>272.52499999999998</v>
      </c>
      <c r="X3865">
        <f t="shared" si="1091"/>
        <v>0.93748599999999982</v>
      </c>
      <c r="Y3865">
        <f t="shared" ca="1" si="1092"/>
        <v>-0.47838599999999981</v>
      </c>
      <c r="Z3865">
        <f t="shared" ca="1" si="1093"/>
        <v>0.45910000000000001</v>
      </c>
      <c r="AA3865">
        <f t="shared" ca="1" si="1094"/>
        <v>0</v>
      </c>
      <c r="AB3865">
        <f t="shared" ca="1" si="1095"/>
        <v>0</v>
      </c>
      <c r="AC3865">
        <f t="shared" ca="1" si="1101"/>
        <v>4</v>
      </c>
      <c r="AD3865">
        <f t="shared" ca="1" si="1084"/>
        <v>-0.47838599999999981</v>
      </c>
      <c r="AE3865">
        <f t="shared" ca="1" si="1096"/>
        <v>0.47838599999999981</v>
      </c>
      <c r="AF3865">
        <f t="shared" ca="1" si="1097"/>
        <v>0</v>
      </c>
      <c r="AG3865">
        <f t="shared" ca="1" si="1098"/>
        <v>1</v>
      </c>
      <c r="AH3865">
        <f t="shared" ca="1" si="1099"/>
        <v>0</v>
      </c>
    </row>
    <row r="3866" spans="15:34" x14ac:dyDescent="0.25">
      <c r="O3866">
        <v>3810</v>
      </c>
      <c r="P3866" s="2">
        <f t="shared" si="1100"/>
        <v>44355.708333324095</v>
      </c>
      <c r="Q3866">
        <f t="shared" si="1085"/>
        <v>8</v>
      </c>
      <c r="R3866">
        <f t="shared" si="1086"/>
        <v>6</v>
      </c>
      <c r="S3866">
        <f t="shared" si="1087"/>
        <v>3</v>
      </c>
      <c r="T3866">
        <f t="shared" si="1088"/>
        <v>17</v>
      </c>
      <c r="U3866">
        <f t="shared" si="1089"/>
        <v>1</v>
      </c>
      <c r="V3866">
        <f t="shared" ca="1" si="1090"/>
        <v>0.47749999999999998</v>
      </c>
      <c r="W3866">
        <f>INDEX(Solarstrahlungsdaten!$B$13:$G$8772,Übersicht!O3866,Übersicht!$E$10)</f>
        <v>136.67500000000001</v>
      </c>
      <c r="X3866">
        <f t="shared" si="1091"/>
        <v>0.47016200000000008</v>
      </c>
      <c r="Y3866">
        <f t="shared" ca="1" si="1092"/>
        <v>7.3379999999999002E-3</v>
      </c>
      <c r="Z3866">
        <f t="shared" ca="1" si="1093"/>
        <v>0.47016200000000008</v>
      </c>
      <c r="AA3866">
        <f t="shared" ca="1" si="1094"/>
        <v>0</v>
      </c>
      <c r="AB3866">
        <f t="shared" ca="1" si="1095"/>
        <v>7.3379999999999002E-3</v>
      </c>
      <c r="AC3866">
        <f t="shared" ca="1" si="1101"/>
        <v>3.9926620000000002</v>
      </c>
      <c r="AD3866">
        <f t="shared" ca="1" si="1084"/>
        <v>0</v>
      </c>
      <c r="AE3866">
        <f t="shared" ca="1" si="1096"/>
        <v>0</v>
      </c>
      <c r="AF3866">
        <f t="shared" ca="1" si="1097"/>
        <v>0</v>
      </c>
      <c r="AG3866">
        <f t="shared" ca="1" si="1098"/>
        <v>0.99816550000000004</v>
      </c>
      <c r="AH3866">
        <f t="shared" ca="1" si="1099"/>
        <v>0</v>
      </c>
    </row>
    <row r="3867" spans="15:34" x14ac:dyDescent="0.25">
      <c r="O3867">
        <v>3811</v>
      </c>
      <c r="P3867" s="2">
        <f t="shared" si="1100"/>
        <v>44355.74999999076</v>
      </c>
      <c r="Q3867">
        <f t="shared" si="1085"/>
        <v>8</v>
      </c>
      <c r="R3867">
        <f t="shared" si="1086"/>
        <v>6</v>
      </c>
      <c r="S3867">
        <f t="shared" si="1087"/>
        <v>3</v>
      </c>
      <c r="T3867">
        <f t="shared" si="1088"/>
        <v>18</v>
      </c>
      <c r="U3867">
        <f t="shared" si="1089"/>
        <v>1</v>
      </c>
      <c r="V3867">
        <f t="shared" ca="1" si="1090"/>
        <v>0.5454</v>
      </c>
      <c r="W3867">
        <f>INDEX(Solarstrahlungsdaten!$B$13:$G$8772,Übersicht!O3867,Übersicht!$E$10)</f>
        <v>121.25999999999999</v>
      </c>
      <c r="X3867">
        <f t="shared" si="1091"/>
        <v>0.41713439999999996</v>
      </c>
      <c r="Y3867">
        <f t="shared" ca="1" si="1092"/>
        <v>0.12826560000000004</v>
      </c>
      <c r="Z3867">
        <f t="shared" ca="1" si="1093"/>
        <v>0.41713439999999996</v>
      </c>
      <c r="AA3867">
        <f t="shared" ca="1" si="1094"/>
        <v>0</v>
      </c>
      <c r="AB3867">
        <f t="shared" ca="1" si="1095"/>
        <v>0.12826560000000004</v>
      </c>
      <c r="AC3867">
        <f t="shared" ca="1" si="1101"/>
        <v>3.8643964</v>
      </c>
      <c r="AD3867">
        <f t="shared" ca="1" si="1084"/>
        <v>0</v>
      </c>
      <c r="AE3867">
        <f t="shared" ca="1" si="1096"/>
        <v>0</v>
      </c>
      <c r="AF3867">
        <f t="shared" ca="1" si="1097"/>
        <v>0</v>
      </c>
      <c r="AG3867">
        <f t="shared" ca="1" si="1098"/>
        <v>0.96609909999999999</v>
      </c>
      <c r="AH3867">
        <f t="shared" ca="1" si="1099"/>
        <v>0</v>
      </c>
    </row>
    <row r="3868" spans="15:34" x14ac:dyDescent="0.25">
      <c r="O3868">
        <v>3812</v>
      </c>
      <c r="P3868" s="2">
        <f t="shared" si="1100"/>
        <v>44355.791666657424</v>
      </c>
      <c r="Q3868">
        <f t="shared" si="1085"/>
        <v>8</v>
      </c>
      <c r="R3868">
        <f t="shared" si="1086"/>
        <v>6</v>
      </c>
      <c r="S3868">
        <f t="shared" si="1087"/>
        <v>3</v>
      </c>
      <c r="T3868">
        <f t="shared" si="1088"/>
        <v>19</v>
      </c>
      <c r="U3868">
        <f t="shared" si="1089"/>
        <v>1</v>
      </c>
      <c r="V3868">
        <f t="shared" ca="1" si="1090"/>
        <v>0.64149999999999996</v>
      </c>
      <c r="W3868">
        <f>INDEX(Solarstrahlungsdaten!$B$13:$G$8772,Übersicht!O3868,Übersicht!$E$10)</f>
        <v>0</v>
      </c>
      <c r="X3868">
        <f t="shared" si="1091"/>
        <v>0</v>
      </c>
      <c r="Y3868">
        <f t="shared" ca="1" si="1092"/>
        <v>0.64149999999999996</v>
      </c>
      <c r="Z3868">
        <f t="shared" ca="1" si="1093"/>
        <v>0</v>
      </c>
      <c r="AA3868">
        <f t="shared" ca="1" si="1094"/>
        <v>0</v>
      </c>
      <c r="AB3868">
        <f t="shared" ca="1" si="1095"/>
        <v>0.64149999999999996</v>
      </c>
      <c r="AC3868">
        <f t="shared" ca="1" si="1101"/>
        <v>3.2228963999999998</v>
      </c>
      <c r="AD3868">
        <f t="shared" ca="1" si="1084"/>
        <v>0</v>
      </c>
      <c r="AE3868">
        <f t="shared" ca="1" si="1096"/>
        <v>0</v>
      </c>
      <c r="AF3868">
        <f t="shared" ca="1" si="1097"/>
        <v>0</v>
      </c>
      <c r="AG3868">
        <f t="shared" ca="1" si="1098"/>
        <v>0.80572409999999994</v>
      </c>
      <c r="AH3868">
        <f t="shared" ca="1" si="1099"/>
        <v>0</v>
      </c>
    </row>
    <row r="3869" spans="15:34" x14ac:dyDescent="0.25">
      <c r="O3869">
        <v>3813</v>
      </c>
      <c r="P3869" s="2">
        <f t="shared" si="1100"/>
        <v>44355.833333324088</v>
      </c>
      <c r="Q3869">
        <f t="shared" si="1085"/>
        <v>8</v>
      </c>
      <c r="R3869">
        <f t="shared" si="1086"/>
        <v>6</v>
      </c>
      <c r="S3869">
        <f t="shared" si="1087"/>
        <v>3</v>
      </c>
      <c r="T3869">
        <f t="shared" si="1088"/>
        <v>20</v>
      </c>
      <c r="U3869">
        <f t="shared" si="1089"/>
        <v>1</v>
      </c>
      <c r="V3869">
        <f t="shared" ca="1" si="1090"/>
        <v>0.67459999999999998</v>
      </c>
      <c r="W3869">
        <f>INDEX(Solarstrahlungsdaten!$B$13:$G$8772,Übersicht!O3869,Übersicht!$E$10)</f>
        <v>0</v>
      </c>
      <c r="X3869">
        <f t="shared" si="1091"/>
        <v>0</v>
      </c>
      <c r="Y3869">
        <f t="shared" ca="1" si="1092"/>
        <v>0.67459999999999998</v>
      </c>
      <c r="Z3869">
        <f t="shared" ca="1" si="1093"/>
        <v>0</v>
      </c>
      <c r="AA3869">
        <f t="shared" ca="1" si="1094"/>
        <v>0</v>
      </c>
      <c r="AB3869">
        <f t="shared" ca="1" si="1095"/>
        <v>0.67459999999999998</v>
      </c>
      <c r="AC3869">
        <f t="shared" ca="1" si="1101"/>
        <v>2.5482963999999999</v>
      </c>
      <c r="AD3869">
        <f t="shared" ca="1" si="1084"/>
        <v>0</v>
      </c>
      <c r="AE3869">
        <f t="shared" ca="1" si="1096"/>
        <v>0</v>
      </c>
      <c r="AF3869">
        <f t="shared" ca="1" si="1097"/>
        <v>0</v>
      </c>
      <c r="AG3869">
        <f t="shared" ca="1" si="1098"/>
        <v>0.63707409999999998</v>
      </c>
      <c r="AH3869">
        <f t="shared" ca="1" si="1099"/>
        <v>0</v>
      </c>
    </row>
    <row r="3870" spans="15:34" x14ac:dyDescent="0.25">
      <c r="O3870">
        <v>3814</v>
      </c>
      <c r="P3870" s="2">
        <f t="shared" si="1100"/>
        <v>44355.874999990752</v>
      </c>
      <c r="Q3870">
        <f t="shared" si="1085"/>
        <v>8</v>
      </c>
      <c r="R3870">
        <f t="shared" si="1086"/>
        <v>6</v>
      </c>
      <c r="S3870">
        <f t="shared" si="1087"/>
        <v>3</v>
      </c>
      <c r="T3870">
        <f t="shared" si="1088"/>
        <v>21</v>
      </c>
      <c r="U3870">
        <f t="shared" si="1089"/>
        <v>1</v>
      </c>
      <c r="V3870">
        <f t="shared" ca="1" si="1090"/>
        <v>0.63759999999999994</v>
      </c>
      <c r="W3870">
        <f>INDEX(Solarstrahlungsdaten!$B$13:$G$8772,Übersicht!O3870,Übersicht!$E$10)</f>
        <v>0</v>
      </c>
      <c r="X3870">
        <f t="shared" si="1091"/>
        <v>0</v>
      </c>
      <c r="Y3870">
        <f t="shared" ca="1" si="1092"/>
        <v>0.63759999999999994</v>
      </c>
      <c r="Z3870">
        <f t="shared" ca="1" si="1093"/>
        <v>0</v>
      </c>
      <c r="AA3870">
        <f t="shared" ca="1" si="1094"/>
        <v>0</v>
      </c>
      <c r="AB3870">
        <f t="shared" ca="1" si="1095"/>
        <v>0.63759999999999994</v>
      </c>
      <c r="AC3870">
        <f t="shared" ca="1" si="1101"/>
        <v>1.9106964</v>
      </c>
      <c r="AD3870">
        <f t="shared" ca="1" si="1084"/>
        <v>0</v>
      </c>
      <c r="AE3870">
        <f t="shared" ca="1" si="1096"/>
        <v>0</v>
      </c>
      <c r="AF3870">
        <f t="shared" ca="1" si="1097"/>
        <v>0</v>
      </c>
      <c r="AG3870">
        <f t="shared" ca="1" si="1098"/>
        <v>0.47767409999999999</v>
      </c>
      <c r="AH3870">
        <f t="shared" ca="1" si="1099"/>
        <v>0</v>
      </c>
    </row>
    <row r="3871" spans="15:34" x14ac:dyDescent="0.25">
      <c r="O3871">
        <v>3815</v>
      </c>
      <c r="P3871" s="2">
        <f t="shared" si="1100"/>
        <v>44355.916666657416</v>
      </c>
      <c r="Q3871">
        <f t="shared" si="1085"/>
        <v>8</v>
      </c>
      <c r="R3871">
        <f t="shared" si="1086"/>
        <v>6</v>
      </c>
      <c r="S3871">
        <f t="shared" si="1087"/>
        <v>3</v>
      </c>
      <c r="T3871">
        <f t="shared" si="1088"/>
        <v>22</v>
      </c>
      <c r="U3871">
        <f t="shared" si="1089"/>
        <v>1</v>
      </c>
      <c r="V3871">
        <f t="shared" ca="1" si="1090"/>
        <v>0.59710000000000008</v>
      </c>
      <c r="W3871">
        <f>INDEX(Solarstrahlungsdaten!$B$13:$G$8772,Übersicht!O3871,Übersicht!$E$10)</f>
        <v>0</v>
      </c>
      <c r="X3871">
        <f t="shared" si="1091"/>
        <v>0</v>
      </c>
      <c r="Y3871">
        <f t="shared" ca="1" si="1092"/>
        <v>0.59710000000000008</v>
      </c>
      <c r="Z3871">
        <f t="shared" ca="1" si="1093"/>
        <v>0</v>
      </c>
      <c r="AA3871">
        <f t="shared" ca="1" si="1094"/>
        <v>0</v>
      </c>
      <c r="AB3871">
        <f t="shared" ca="1" si="1095"/>
        <v>0.59710000000000008</v>
      </c>
      <c r="AC3871">
        <f t="shared" ca="1" si="1101"/>
        <v>1.3135963999999998</v>
      </c>
      <c r="AD3871">
        <f t="shared" ca="1" si="1084"/>
        <v>0</v>
      </c>
      <c r="AE3871">
        <f t="shared" ca="1" si="1096"/>
        <v>0</v>
      </c>
      <c r="AF3871">
        <f t="shared" ca="1" si="1097"/>
        <v>0</v>
      </c>
      <c r="AG3871">
        <f t="shared" ca="1" si="1098"/>
        <v>0.32839909999999994</v>
      </c>
      <c r="AH3871">
        <f t="shared" ca="1" si="1099"/>
        <v>0</v>
      </c>
    </row>
    <row r="3872" spans="15:34" x14ac:dyDescent="0.25">
      <c r="O3872">
        <v>3816</v>
      </c>
      <c r="P3872" s="2">
        <f t="shared" si="1100"/>
        <v>44355.958333324081</v>
      </c>
      <c r="Q3872">
        <f t="shared" si="1085"/>
        <v>8</v>
      </c>
      <c r="R3872">
        <f t="shared" si="1086"/>
        <v>6</v>
      </c>
      <c r="S3872">
        <f t="shared" si="1087"/>
        <v>3</v>
      </c>
      <c r="T3872">
        <f t="shared" si="1088"/>
        <v>23</v>
      </c>
      <c r="U3872">
        <f t="shared" si="1089"/>
        <v>1</v>
      </c>
      <c r="V3872">
        <f t="shared" ca="1" si="1090"/>
        <v>0.48749999999999999</v>
      </c>
      <c r="W3872">
        <f>INDEX(Solarstrahlungsdaten!$B$13:$G$8772,Übersicht!O3872,Übersicht!$E$10)</f>
        <v>0</v>
      </c>
      <c r="X3872">
        <f t="shared" si="1091"/>
        <v>0</v>
      </c>
      <c r="Y3872">
        <f t="shared" ca="1" si="1092"/>
        <v>0.48749999999999999</v>
      </c>
      <c r="Z3872">
        <f t="shared" ca="1" si="1093"/>
        <v>0</v>
      </c>
      <c r="AA3872">
        <f t="shared" ca="1" si="1094"/>
        <v>0</v>
      </c>
      <c r="AB3872">
        <f t="shared" ca="1" si="1095"/>
        <v>0.48749999999999999</v>
      </c>
      <c r="AC3872">
        <f t="shared" ca="1" si="1101"/>
        <v>0.82609639999999973</v>
      </c>
      <c r="AD3872">
        <f t="shared" ca="1" si="1084"/>
        <v>0</v>
      </c>
      <c r="AE3872">
        <f t="shared" ca="1" si="1096"/>
        <v>0</v>
      </c>
      <c r="AF3872">
        <f t="shared" ca="1" si="1097"/>
        <v>0</v>
      </c>
      <c r="AG3872">
        <f t="shared" ca="1" si="1098"/>
        <v>0.20652409999999993</v>
      </c>
      <c r="AH3872">
        <f t="shared" ca="1" si="1099"/>
        <v>0</v>
      </c>
    </row>
    <row r="3873" spans="15:34" x14ac:dyDescent="0.25">
      <c r="O3873">
        <v>3817</v>
      </c>
      <c r="P3873" s="2">
        <f t="shared" si="1100"/>
        <v>44355.999999990745</v>
      </c>
      <c r="Q3873">
        <f t="shared" si="1085"/>
        <v>9</v>
      </c>
      <c r="R3873">
        <f t="shared" si="1086"/>
        <v>6</v>
      </c>
      <c r="S3873">
        <f t="shared" si="1087"/>
        <v>3</v>
      </c>
      <c r="T3873">
        <f t="shared" si="1088"/>
        <v>0</v>
      </c>
      <c r="U3873">
        <f t="shared" si="1089"/>
        <v>1</v>
      </c>
      <c r="V3873">
        <f t="shared" ca="1" si="1090"/>
        <v>0.32850000000000001</v>
      </c>
      <c r="W3873">
        <f>INDEX(Solarstrahlungsdaten!$B$13:$G$8772,Übersicht!O3873,Übersicht!$E$10)</f>
        <v>0</v>
      </c>
      <c r="X3873">
        <f t="shared" si="1091"/>
        <v>0</v>
      </c>
      <c r="Y3873">
        <f t="shared" ca="1" si="1092"/>
        <v>0.32850000000000001</v>
      </c>
      <c r="Z3873">
        <f t="shared" ca="1" si="1093"/>
        <v>0</v>
      </c>
      <c r="AA3873">
        <f t="shared" ca="1" si="1094"/>
        <v>0</v>
      </c>
      <c r="AB3873">
        <f t="shared" ca="1" si="1095"/>
        <v>0.32850000000000001</v>
      </c>
      <c r="AC3873">
        <f t="shared" ca="1" si="1101"/>
        <v>0.49759639999999972</v>
      </c>
      <c r="AD3873">
        <f t="shared" ca="1" si="1084"/>
        <v>0</v>
      </c>
      <c r="AE3873">
        <f t="shared" ca="1" si="1096"/>
        <v>0</v>
      </c>
      <c r="AF3873">
        <f t="shared" ca="1" si="1097"/>
        <v>0</v>
      </c>
      <c r="AG3873">
        <f t="shared" ca="1" si="1098"/>
        <v>0.12439909999999993</v>
      </c>
      <c r="AH3873">
        <f t="shared" ca="1" si="1099"/>
        <v>0</v>
      </c>
    </row>
    <row r="3874" spans="15:34" x14ac:dyDescent="0.25">
      <c r="O3874">
        <v>3818</v>
      </c>
      <c r="P3874" s="2">
        <f t="shared" si="1100"/>
        <v>44356.041666657409</v>
      </c>
      <c r="Q3874">
        <f t="shared" si="1085"/>
        <v>9</v>
      </c>
      <c r="R3874">
        <f t="shared" si="1086"/>
        <v>6</v>
      </c>
      <c r="S3874">
        <f t="shared" si="1087"/>
        <v>3</v>
      </c>
      <c r="T3874">
        <f t="shared" si="1088"/>
        <v>1</v>
      </c>
      <c r="U3874">
        <f t="shared" si="1089"/>
        <v>1</v>
      </c>
      <c r="V3874">
        <f t="shared" ca="1" si="1090"/>
        <v>0.22929999999999998</v>
      </c>
      <c r="W3874">
        <f>INDEX(Solarstrahlungsdaten!$B$13:$G$8772,Übersicht!O3874,Übersicht!$E$10)</f>
        <v>0</v>
      </c>
      <c r="X3874">
        <f t="shared" si="1091"/>
        <v>0</v>
      </c>
      <c r="Y3874">
        <f t="shared" ca="1" si="1092"/>
        <v>0.22929999999999998</v>
      </c>
      <c r="Z3874">
        <f t="shared" ca="1" si="1093"/>
        <v>0</v>
      </c>
      <c r="AA3874">
        <f t="shared" ca="1" si="1094"/>
        <v>0</v>
      </c>
      <c r="AB3874">
        <f t="shared" ca="1" si="1095"/>
        <v>0.22929999999999998</v>
      </c>
      <c r="AC3874">
        <f t="shared" ca="1" si="1101"/>
        <v>0.26829639999999977</v>
      </c>
      <c r="AD3874">
        <f t="shared" ca="1" si="1084"/>
        <v>0</v>
      </c>
      <c r="AE3874">
        <f t="shared" ca="1" si="1096"/>
        <v>0</v>
      </c>
      <c r="AF3874">
        <f t="shared" ca="1" si="1097"/>
        <v>0</v>
      </c>
      <c r="AG3874">
        <f t="shared" ca="1" si="1098"/>
        <v>6.7074099999999942E-2</v>
      </c>
      <c r="AH3874">
        <f t="shared" ca="1" si="1099"/>
        <v>0</v>
      </c>
    </row>
    <row r="3875" spans="15:34" x14ac:dyDescent="0.25">
      <c r="O3875">
        <v>3819</v>
      </c>
      <c r="P3875" s="2">
        <f t="shared" si="1100"/>
        <v>44356.083333324073</v>
      </c>
      <c r="Q3875">
        <f t="shared" si="1085"/>
        <v>9</v>
      </c>
      <c r="R3875">
        <f t="shared" si="1086"/>
        <v>6</v>
      </c>
      <c r="S3875">
        <f t="shared" si="1087"/>
        <v>3</v>
      </c>
      <c r="T3875">
        <f t="shared" si="1088"/>
        <v>2</v>
      </c>
      <c r="U3875">
        <f t="shared" si="1089"/>
        <v>1</v>
      </c>
      <c r="V3875">
        <f t="shared" ca="1" si="1090"/>
        <v>0.20319999999999999</v>
      </c>
      <c r="W3875">
        <f>INDEX(Solarstrahlungsdaten!$B$13:$G$8772,Übersicht!O3875,Übersicht!$E$10)</f>
        <v>0</v>
      </c>
      <c r="X3875">
        <f t="shared" si="1091"/>
        <v>0</v>
      </c>
      <c r="Y3875">
        <f t="shared" ca="1" si="1092"/>
        <v>0.20319999999999999</v>
      </c>
      <c r="Z3875">
        <f t="shared" ca="1" si="1093"/>
        <v>0</v>
      </c>
      <c r="AA3875">
        <f t="shared" ca="1" si="1094"/>
        <v>0</v>
      </c>
      <c r="AB3875">
        <f t="shared" ca="1" si="1095"/>
        <v>0.20319999999999999</v>
      </c>
      <c r="AC3875">
        <f t="shared" ca="1" si="1101"/>
        <v>6.5096399999999777E-2</v>
      </c>
      <c r="AD3875">
        <f t="shared" ca="1" si="1084"/>
        <v>0</v>
      </c>
      <c r="AE3875">
        <f t="shared" ca="1" si="1096"/>
        <v>0</v>
      </c>
      <c r="AF3875">
        <f t="shared" ca="1" si="1097"/>
        <v>0</v>
      </c>
      <c r="AG3875">
        <f t="shared" ca="1" si="1098"/>
        <v>1.6274099999999944E-2</v>
      </c>
      <c r="AH3875">
        <f t="shared" ca="1" si="1099"/>
        <v>0</v>
      </c>
    </row>
    <row r="3876" spans="15:34" x14ac:dyDescent="0.25">
      <c r="O3876">
        <v>3820</v>
      </c>
      <c r="P3876" s="2">
        <f t="shared" si="1100"/>
        <v>44356.124999990738</v>
      </c>
      <c r="Q3876">
        <f t="shared" si="1085"/>
        <v>9</v>
      </c>
      <c r="R3876">
        <f t="shared" si="1086"/>
        <v>6</v>
      </c>
      <c r="S3876">
        <f t="shared" si="1087"/>
        <v>3</v>
      </c>
      <c r="T3876">
        <f t="shared" si="1088"/>
        <v>3</v>
      </c>
      <c r="U3876">
        <f t="shared" si="1089"/>
        <v>1</v>
      </c>
      <c r="V3876">
        <f t="shared" ca="1" si="1090"/>
        <v>0.18919999999999998</v>
      </c>
      <c r="W3876">
        <f>INDEX(Solarstrahlungsdaten!$B$13:$G$8772,Übersicht!O3876,Übersicht!$E$10)</f>
        <v>0</v>
      </c>
      <c r="X3876">
        <f t="shared" si="1091"/>
        <v>0</v>
      </c>
      <c r="Y3876">
        <f t="shared" ca="1" si="1092"/>
        <v>0.18919999999999998</v>
      </c>
      <c r="Z3876">
        <f t="shared" ca="1" si="1093"/>
        <v>0</v>
      </c>
      <c r="AA3876">
        <f t="shared" ca="1" si="1094"/>
        <v>0</v>
      </c>
      <c r="AB3876">
        <f t="shared" ca="1" si="1095"/>
        <v>6.5096399999999777E-2</v>
      </c>
      <c r="AC3876">
        <f t="shared" ca="1" si="1101"/>
        <v>0</v>
      </c>
      <c r="AD3876">
        <f t="shared" ca="1" si="1084"/>
        <v>0.1241036000000002</v>
      </c>
      <c r="AE3876">
        <f t="shared" ca="1" si="1096"/>
        <v>0</v>
      </c>
      <c r="AF3876">
        <f t="shared" ca="1" si="1097"/>
        <v>0.1241036000000002</v>
      </c>
      <c r="AG3876">
        <f t="shared" ca="1" si="1098"/>
        <v>0</v>
      </c>
      <c r="AH3876">
        <f t="shared" ca="1" si="1099"/>
        <v>1</v>
      </c>
    </row>
    <row r="3877" spans="15:34" x14ac:dyDescent="0.25">
      <c r="O3877">
        <v>3821</v>
      </c>
      <c r="P3877" s="2">
        <f t="shared" si="1100"/>
        <v>44356.166666657402</v>
      </c>
      <c r="Q3877">
        <f t="shared" si="1085"/>
        <v>9</v>
      </c>
      <c r="R3877">
        <f t="shared" si="1086"/>
        <v>6</v>
      </c>
      <c r="S3877">
        <f t="shared" si="1087"/>
        <v>3</v>
      </c>
      <c r="T3877">
        <f t="shared" si="1088"/>
        <v>4</v>
      </c>
      <c r="U3877">
        <f t="shared" si="1089"/>
        <v>1</v>
      </c>
      <c r="V3877">
        <f t="shared" ca="1" si="1090"/>
        <v>0.191</v>
      </c>
      <c r="W3877">
        <f>INDEX(Solarstrahlungsdaten!$B$13:$G$8772,Übersicht!O3877,Übersicht!$E$10)</f>
        <v>13.445</v>
      </c>
      <c r="X3877">
        <f t="shared" si="1091"/>
        <v>4.6250800000000002E-2</v>
      </c>
      <c r="Y3877">
        <f t="shared" ca="1" si="1092"/>
        <v>0.14474919999999999</v>
      </c>
      <c r="Z3877">
        <f t="shared" ca="1" si="1093"/>
        <v>4.6250800000000002E-2</v>
      </c>
      <c r="AA3877">
        <f t="shared" ca="1" si="1094"/>
        <v>0</v>
      </c>
      <c r="AB3877">
        <f t="shared" ca="1" si="1095"/>
        <v>0</v>
      </c>
      <c r="AC3877">
        <f t="shared" ca="1" si="1101"/>
        <v>0</v>
      </c>
      <c r="AD3877">
        <f t="shared" ca="1" si="1084"/>
        <v>0.14474919999999999</v>
      </c>
      <c r="AE3877">
        <f t="shared" ca="1" si="1096"/>
        <v>0</v>
      </c>
      <c r="AF3877">
        <f t="shared" ca="1" si="1097"/>
        <v>0.14474919999999999</v>
      </c>
      <c r="AG3877">
        <f t="shared" ca="1" si="1098"/>
        <v>0</v>
      </c>
      <c r="AH3877">
        <f t="shared" ca="1" si="1099"/>
        <v>1</v>
      </c>
    </row>
    <row r="3878" spans="15:34" x14ac:dyDescent="0.25">
      <c r="O3878">
        <v>3822</v>
      </c>
      <c r="P3878" s="2">
        <f t="shared" si="1100"/>
        <v>44356.208333324066</v>
      </c>
      <c r="Q3878">
        <f t="shared" si="1085"/>
        <v>9</v>
      </c>
      <c r="R3878">
        <f t="shared" si="1086"/>
        <v>6</v>
      </c>
      <c r="S3878">
        <f t="shared" si="1087"/>
        <v>3</v>
      </c>
      <c r="T3878">
        <f t="shared" si="1088"/>
        <v>5</v>
      </c>
      <c r="U3878">
        <f t="shared" si="1089"/>
        <v>1</v>
      </c>
      <c r="V3878">
        <f t="shared" ca="1" si="1090"/>
        <v>0.21959999999999999</v>
      </c>
      <c r="W3878">
        <f>INDEX(Solarstrahlungsdaten!$B$13:$G$8772,Übersicht!O3878,Übersicht!$E$10)</f>
        <v>121.33500000000001</v>
      </c>
      <c r="X3878">
        <f t="shared" si="1091"/>
        <v>0.41739240000000005</v>
      </c>
      <c r="Y3878">
        <f t="shared" ca="1" si="1092"/>
        <v>-0.19779240000000006</v>
      </c>
      <c r="Z3878">
        <f t="shared" ca="1" si="1093"/>
        <v>0.21959999999999999</v>
      </c>
      <c r="AA3878">
        <f t="shared" ca="1" si="1094"/>
        <v>0.19779240000000006</v>
      </c>
      <c r="AB3878">
        <f t="shared" ca="1" si="1095"/>
        <v>0</v>
      </c>
      <c r="AC3878">
        <f t="shared" ca="1" si="1101"/>
        <v>0.19779240000000006</v>
      </c>
      <c r="AD3878">
        <f t="shared" ca="1" si="1084"/>
        <v>0</v>
      </c>
      <c r="AE3878">
        <f t="shared" ca="1" si="1096"/>
        <v>0</v>
      </c>
      <c r="AF3878">
        <f t="shared" ca="1" si="1097"/>
        <v>0</v>
      </c>
      <c r="AG3878">
        <f t="shared" ca="1" si="1098"/>
        <v>4.9448100000000016E-2</v>
      </c>
      <c r="AH3878">
        <f t="shared" ca="1" si="1099"/>
        <v>0</v>
      </c>
    </row>
    <row r="3879" spans="15:34" x14ac:dyDescent="0.25">
      <c r="O3879">
        <v>3823</v>
      </c>
      <c r="P3879" s="2">
        <f t="shared" si="1100"/>
        <v>44356.24999999073</v>
      </c>
      <c r="Q3879">
        <f t="shared" si="1085"/>
        <v>9</v>
      </c>
      <c r="R3879">
        <f t="shared" si="1086"/>
        <v>6</v>
      </c>
      <c r="S3879">
        <f t="shared" si="1087"/>
        <v>3</v>
      </c>
      <c r="T3879">
        <f t="shared" si="1088"/>
        <v>6</v>
      </c>
      <c r="U3879">
        <f t="shared" si="1089"/>
        <v>1</v>
      </c>
      <c r="V3879">
        <f t="shared" ca="1" si="1090"/>
        <v>0.34410000000000002</v>
      </c>
      <c r="W3879">
        <f>INDEX(Solarstrahlungsdaten!$B$13:$G$8772,Übersicht!O3879,Übersicht!$E$10)</f>
        <v>203.14</v>
      </c>
      <c r="X3879">
        <f t="shared" si="1091"/>
        <v>0.69880159999999991</v>
      </c>
      <c r="Y3879">
        <f t="shared" ca="1" si="1092"/>
        <v>-0.35470159999999989</v>
      </c>
      <c r="Z3879">
        <f t="shared" ca="1" si="1093"/>
        <v>0.34410000000000002</v>
      </c>
      <c r="AA3879">
        <f t="shared" ca="1" si="1094"/>
        <v>0.35470159999999989</v>
      </c>
      <c r="AB3879">
        <f t="shared" ca="1" si="1095"/>
        <v>0</v>
      </c>
      <c r="AC3879">
        <f t="shared" ca="1" si="1101"/>
        <v>0.55249399999999993</v>
      </c>
      <c r="AD3879">
        <f t="shared" ca="1" si="1084"/>
        <v>0</v>
      </c>
      <c r="AE3879">
        <f t="shared" ca="1" si="1096"/>
        <v>0</v>
      </c>
      <c r="AF3879">
        <f t="shared" ca="1" si="1097"/>
        <v>0</v>
      </c>
      <c r="AG3879">
        <f t="shared" ca="1" si="1098"/>
        <v>0.13812349999999998</v>
      </c>
      <c r="AH3879">
        <f t="shared" ca="1" si="1099"/>
        <v>0</v>
      </c>
    </row>
    <row r="3880" spans="15:34" x14ac:dyDescent="0.25">
      <c r="O3880">
        <v>3824</v>
      </c>
      <c r="P3880" s="2">
        <f t="shared" si="1100"/>
        <v>44356.291666657395</v>
      </c>
      <c r="Q3880">
        <f t="shared" si="1085"/>
        <v>9</v>
      </c>
      <c r="R3880">
        <f t="shared" si="1086"/>
        <v>6</v>
      </c>
      <c r="S3880">
        <f t="shared" si="1087"/>
        <v>3</v>
      </c>
      <c r="T3880">
        <f t="shared" si="1088"/>
        <v>7</v>
      </c>
      <c r="U3880">
        <f t="shared" si="1089"/>
        <v>1</v>
      </c>
      <c r="V3880">
        <f t="shared" ca="1" si="1090"/>
        <v>0.49979999999999997</v>
      </c>
      <c r="W3880">
        <f>INDEX(Solarstrahlungsdaten!$B$13:$G$8772,Übersicht!O3880,Übersicht!$E$10)</f>
        <v>227.95499999999998</v>
      </c>
      <c r="X3880">
        <f t="shared" si="1091"/>
        <v>0.78416520000000001</v>
      </c>
      <c r="Y3880">
        <f t="shared" ca="1" si="1092"/>
        <v>-0.28436520000000004</v>
      </c>
      <c r="Z3880">
        <f t="shared" ca="1" si="1093"/>
        <v>0.49979999999999997</v>
      </c>
      <c r="AA3880">
        <f t="shared" ca="1" si="1094"/>
        <v>0.28436520000000004</v>
      </c>
      <c r="AB3880">
        <f t="shared" ca="1" si="1095"/>
        <v>0</v>
      </c>
      <c r="AC3880">
        <f t="shared" ca="1" si="1101"/>
        <v>0.83685919999999991</v>
      </c>
      <c r="AD3880">
        <f t="shared" ca="1" si="1084"/>
        <v>0</v>
      </c>
      <c r="AE3880">
        <f t="shared" ca="1" si="1096"/>
        <v>0</v>
      </c>
      <c r="AF3880">
        <f t="shared" ca="1" si="1097"/>
        <v>0</v>
      </c>
      <c r="AG3880">
        <f t="shared" ca="1" si="1098"/>
        <v>0.20921479999999998</v>
      </c>
      <c r="AH3880">
        <f t="shared" ca="1" si="1099"/>
        <v>0</v>
      </c>
    </row>
    <row r="3881" spans="15:34" x14ac:dyDescent="0.25">
      <c r="O3881">
        <v>3825</v>
      </c>
      <c r="P3881" s="2">
        <f t="shared" si="1100"/>
        <v>44356.333333324059</v>
      </c>
      <c r="Q3881">
        <f t="shared" si="1085"/>
        <v>9</v>
      </c>
      <c r="R3881">
        <f t="shared" si="1086"/>
        <v>6</v>
      </c>
      <c r="S3881">
        <f t="shared" si="1087"/>
        <v>3</v>
      </c>
      <c r="T3881">
        <f t="shared" si="1088"/>
        <v>8</v>
      </c>
      <c r="U3881">
        <f t="shared" si="1089"/>
        <v>1</v>
      </c>
      <c r="V3881">
        <f t="shared" ca="1" si="1090"/>
        <v>0.55649999999999999</v>
      </c>
      <c r="W3881">
        <f>INDEX(Solarstrahlungsdaten!$B$13:$G$8772,Übersicht!O3881,Übersicht!$E$10)</f>
        <v>479.38</v>
      </c>
      <c r="X3881">
        <f t="shared" si="1091"/>
        <v>1.6490672</v>
      </c>
      <c r="Y3881">
        <f t="shared" ca="1" si="1092"/>
        <v>-1.0925672</v>
      </c>
      <c r="Z3881">
        <f t="shared" ca="1" si="1093"/>
        <v>0.55649999999999999</v>
      </c>
      <c r="AA3881">
        <f t="shared" ca="1" si="1094"/>
        <v>1.0925672</v>
      </c>
      <c r="AB3881">
        <f t="shared" ca="1" si="1095"/>
        <v>0</v>
      </c>
      <c r="AC3881">
        <f t="shared" ca="1" si="1101"/>
        <v>1.9294263999999999</v>
      </c>
      <c r="AD3881">
        <f t="shared" ca="1" si="1084"/>
        <v>0</v>
      </c>
      <c r="AE3881">
        <f t="shared" ca="1" si="1096"/>
        <v>0</v>
      </c>
      <c r="AF3881">
        <f t="shared" ca="1" si="1097"/>
        <v>0</v>
      </c>
      <c r="AG3881">
        <f t="shared" ca="1" si="1098"/>
        <v>0.48235659999999997</v>
      </c>
      <c r="AH3881">
        <f t="shared" ca="1" si="1099"/>
        <v>0</v>
      </c>
    </row>
    <row r="3882" spans="15:34" x14ac:dyDescent="0.25">
      <c r="O3882">
        <v>3826</v>
      </c>
      <c r="P3882" s="2">
        <f t="shared" si="1100"/>
        <v>44356.374999990723</v>
      </c>
      <c r="Q3882">
        <f t="shared" si="1085"/>
        <v>9</v>
      </c>
      <c r="R3882">
        <f t="shared" si="1086"/>
        <v>6</v>
      </c>
      <c r="S3882">
        <f t="shared" si="1087"/>
        <v>3</v>
      </c>
      <c r="T3882">
        <f t="shared" si="1088"/>
        <v>9</v>
      </c>
      <c r="U3882">
        <f t="shared" si="1089"/>
        <v>1</v>
      </c>
      <c r="V3882">
        <f t="shared" ca="1" si="1090"/>
        <v>0.57879999999999998</v>
      </c>
      <c r="W3882">
        <f>INDEX(Solarstrahlungsdaten!$B$13:$G$8772,Übersicht!O3882,Übersicht!$E$10)</f>
        <v>430.61500000000001</v>
      </c>
      <c r="X3882">
        <f t="shared" si="1091"/>
        <v>1.4813156000000001</v>
      </c>
      <c r="Y3882">
        <f t="shared" ca="1" si="1092"/>
        <v>-0.90251560000000008</v>
      </c>
      <c r="Z3882">
        <f t="shared" ca="1" si="1093"/>
        <v>0.57879999999999998</v>
      </c>
      <c r="AA3882">
        <f t="shared" ca="1" si="1094"/>
        <v>0.90251560000000008</v>
      </c>
      <c r="AB3882">
        <f t="shared" ca="1" si="1095"/>
        <v>0</v>
      </c>
      <c r="AC3882">
        <f t="shared" ca="1" si="1101"/>
        <v>2.8319419999999997</v>
      </c>
      <c r="AD3882">
        <f t="shared" ca="1" si="1084"/>
        <v>0</v>
      </c>
      <c r="AE3882">
        <f t="shared" ca="1" si="1096"/>
        <v>0</v>
      </c>
      <c r="AF3882">
        <f t="shared" ca="1" si="1097"/>
        <v>0</v>
      </c>
      <c r="AG3882">
        <f t="shared" ca="1" si="1098"/>
        <v>0.70798549999999993</v>
      </c>
      <c r="AH3882">
        <f t="shared" ca="1" si="1099"/>
        <v>0</v>
      </c>
    </row>
    <row r="3883" spans="15:34" x14ac:dyDescent="0.25">
      <c r="O3883">
        <v>3827</v>
      </c>
      <c r="P3883" s="2">
        <f t="shared" si="1100"/>
        <v>44356.416666657387</v>
      </c>
      <c r="Q3883">
        <f t="shared" si="1085"/>
        <v>9</v>
      </c>
      <c r="R3883">
        <f t="shared" si="1086"/>
        <v>6</v>
      </c>
      <c r="S3883">
        <f t="shared" si="1087"/>
        <v>3</v>
      </c>
      <c r="T3883">
        <f t="shared" si="1088"/>
        <v>10</v>
      </c>
      <c r="U3883">
        <f t="shared" si="1089"/>
        <v>1</v>
      </c>
      <c r="V3883">
        <f t="shared" ca="1" si="1090"/>
        <v>0.56110000000000004</v>
      </c>
      <c r="W3883">
        <f>INDEX(Solarstrahlungsdaten!$B$13:$G$8772,Übersicht!O3883,Übersicht!$E$10)</f>
        <v>387.58500000000004</v>
      </c>
      <c r="X3883">
        <f t="shared" si="1091"/>
        <v>1.3332923999999999</v>
      </c>
      <c r="Y3883">
        <f t="shared" ca="1" si="1092"/>
        <v>-0.77219239999999989</v>
      </c>
      <c r="Z3883">
        <f t="shared" ca="1" si="1093"/>
        <v>0.56110000000000004</v>
      </c>
      <c r="AA3883">
        <f t="shared" ca="1" si="1094"/>
        <v>0.77219239999999989</v>
      </c>
      <c r="AB3883">
        <f t="shared" ca="1" si="1095"/>
        <v>0</v>
      </c>
      <c r="AC3883">
        <f t="shared" ca="1" si="1101"/>
        <v>3.6041343999999995</v>
      </c>
      <c r="AD3883">
        <f t="shared" ca="1" si="1084"/>
        <v>0</v>
      </c>
      <c r="AE3883">
        <f t="shared" ca="1" si="1096"/>
        <v>0</v>
      </c>
      <c r="AF3883">
        <f t="shared" ca="1" si="1097"/>
        <v>0</v>
      </c>
      <c r="AG3883">
        <f t="shared" ca="1" si="1098"/>
        <v>0.90103359999999988</v>
      </c>
      <c r="AH3883">
        <f t="shared" ca="1" si="1099"/>
        <v>0</v>
      </c>
    </row>
    <row r="3884" spans="15:34" x14ac:dyDescent="0.25">
      <c r="O3884">
        <v>3828</v>
      </c>
      <c r="P3884" s="2">
        <f t="shared" si="1100"/>
        <v>44356.458333324052</v>
      </c>
      <c r="Q3884">
        <f t="shared" si="1085"/>
        <v>9</v>
      </c>
      <c r="R3884">
        <f t="shared" si="1086"/>
        <v>6</v>
      </c>
      <c r="S3884">
        <f t="shared" si="1087"/>
        <v>3</v>
      </c>
      <c r="T3884">
        <f t="shared" si="1088"/>
        <v>11</v>
      </c>
      <c r="U3884">
        <f t="shared" si="1089"/>
        <v>1</v>
      </c>
      <c r="V3884">
        <f t="shared" ca="1" si="1090"/>
        <v>0.5595</v>
      </c>
      <c r="W3884">
        <f>INDEX(Solarstrahlungsdaten!$B$13:$G$8772,Übersicht!O3884,Übersicht!$E$10)</f>
        <v>386.02499999999998</v>
      </c>
      <c r="X3884">
        <f t="shared" si="1091"/>
        <v>1.3279259999999997</v>
      </c>
      <c r="Y3884">
        <f t="shared" ca="1" si="1092"/>
        <v>-0.76842599999999972</v>
      </c>
      <c r="Z3884">
        <f t="shared" ca="1" si="1093"/>
        <v>0.5595</v>
      </c>
      <c r="AA3884">
        <f t="shared" ca="1" si="1094"/>
        <v>0.39586560000000048</v>
      </c>
      <c r="AB3884">
        <f t="shared" ca="1" si="1095"/>
        <v>0</v>
      </c>
      <c r="AC3884">
        <f t="shared" ca="1" si="1101"/>
        <v>4</v>
      </c>
      <c r="AD3884">
        <f t="shared" ca="1" si="1084"/>
        <v>-0.37256039999999924</v>
      </c>
      <c r="AE3884">
        <f t="shared" ca="1" si="1096"/>
        <v>0.37256039999999924</v>
      </c>
      <c r="AF3884">
        <f t="shared" ca="1" si="1097"/>
        <v>0</v>
      </c>
      <c r="AG3884">
        <f t="shared" ca="1" si="1098"/>
        <v>1</v>
      </c>
      <c r="AH3884">
        <f t="shared" ca="1" si="1099"/>
        <v>0</v>
      </c>
    </row>
    <row r="3885" spans="15:34" x14ac:dyDescent="0.25">
      <c r="O3885">
        <v>3829</v>
      </c>
      <c r="P3885" s="2">
        <f t="shared" si="1100"/>
        <v>44356.499999990716</v>
      </c>
      <c r="Q3885">
        <f t="shared" si="1085"/>
        <v>9</v>
      </c>
      <c r="R3885">
        <f t="shared" si="1086"/>
        <v>6</v>
      </c>
      <c r="S3885">
        <f t="shared" si="1087"/>
        <v>3</v>
      </c>
      <c r="T3885">
        <f t="shared" si="1088"/>
        <v>12</v>
      </c>
      <c r="U3885">
        <f t="shared" si="1089"/>
        <v>1</v>
      </c>
      <c r="V3885">
        <f t="shared" ca="1" si="1090"/>
        <v>0.61539999999999995</v>
      </c>
      <c r="W3885">
        <f>INDEX(Solarstrahlungsdaten!$B$13:$G$8772,Übersicht!O3885,Übersicht!$E$10)</f>
        <v>305.76499999999999</v>
      </c>
      <c r="X3885">
        <f t="shared" si="1091"/>
        <v>1.0518316000000001</v>
      </c>
      <c r="Y3885">
        <f t="shared" ca="1" si="1092"/>
        <v>-0.43643160000000014</v>
      </c>
      <c r="Z3885">
        <f t="shared" ca="1" si="1093"/>
        <v>0.61539999999999995</v>
      </c>
      <c r="AA3885">
        <f t="shared" ca="1" si="1094"/>
        <v>0</v>
      </c>
      <c r="AB3885">
        <f t="shared" ca="1" si="1095"/>
        <v>0</v>
      </c>
      <c r="AC3885">
        <f t="shared" ca="1" si="1101"/>
        <v>4</v>
      </c>
      <c r="AD3885">
        <f t="shared" ca="1" si="1084"/>
        <v>-0.43643160000000014</v>
      </c>
      <c r="AE3885">
        <f t="shared" ca="1" si="1096"/>
        <v>0.43643160000000014</v>
      </c>
      <c r="AF3885">
        <f t="shared" ca="1" si="1097"/>
        <v>0</v>
      </c>
      <c r="AG3885">
        <f t="shared" ca="1" si="1098"/>
        <v>1</v>
      </c>
      <c r="AH3885">
        <f t="shared" ca="1" si="1099"/>
        <v>0</v>
      </c>
    </row>
    <row r="3886" spans="15:34" x14ac:dyDescent="0.25">
      <c r="O3886">
        <v>3830</v>
      </c>
      <c r="P3886" s="2">
        <f t="shared" si="1100"/>
        <v>44356.54166665738</v>
      </c>
      <c r="Q3886">
        <f t="shared" si="1085"/>
        <v>9</v>
      </c>
      <c r="R3886">
        <f t="shared" si="1086"/>
        <v>6</v>
      </c>
      <c r="S3886">
        <f t="shared" si="1087"/>
        <v>3</v>
      </c>
      <c r="T3886">
        <f t="shared" si="1088"/>
        <v>13</v>
      </c>
      <c r="U3886">
        <f t="shared" si="1089"/>
        <v>1</v>
      </c>
      <c r="V3886">
        <f t="shared" ca="1" si="1090"/>
        <v>0.62909999999999988</v>
      </c>
      <c r="W3886">
        <f>INDEX(Solarstrahlungsdaten!$B$13:$G$8772,Übersicht!O3886,Übersicht!$E$10)</f>
        <v>476.62</v>
      </c>
      <c r="X3886">
        <f t="shared" si="1091"/>
        <v>1.6395727999999998</v>
      </c>
      <c r="Y3886">
        <f t="shared" ca="1" si="1092"/>
        <v>-1.0104728000000001</v>
      </c>
      <c r="Z3886">
        <f t="shared" ca="1" si="1093"/>
        <v>0.62909999999999988</v>
      </c>
      <c r="AA3886">
        <f t="shared" ca="1" si="1094"/>
        <v>0</v>
      </c>
      <c r="AB3886">
        <f t="shared" ca="1" si="1095"/>
        <v>0</v>
      </c>
      <c r="AC3886">
        <f t="shared" ca="1" si="1101"/>
        <v>4</v>
      </c>
      <c r="AD3886">
        <f t="shared" ca="1" si="1084"/>
        <v>-1.0104728000000001</v>
      </c>
      <c r="AE3886">
        <f t="shared" ca="1" si="1096"/>
        <v>1.0104728000000001</v>
      </c>
      <c r="AF3886">
        <f t="shared" ca="1" si="1097"/>
        <v>0</v>
      </c>
      <c r="AG3886">
        <f t="shared" ca="1" si="1098"/>
        <v>1</v>
      </c>
      <c r="AH3886">
        <f t="shared" ca="1" si="1099"/>
        <v>0</v>
      </c>
    </row>
    <row r="3887" spans="15:34" x14ac:dyDescent="0.25">
      <c r="O3887">
        <v>3831</v>
      </c>
      <c r="P3887" s="2">
        <f t="shared" si="1100"/>
        <v>44356.583333324044</v>
      </c>
      <c r="Q3887">
        <f t="shared" si="1085"/>
        <v>9</v>
      </c>
      <c r="R3887">
        <f t="shared" si="1086"/>
        <v>6</v>
      </c>
      <c r="S3887">
        <f t="shared" si="1087"/>
        <v>3</v>
      </c>
      <c r="T3887">
        <f t="shared" si="1088"/>
        <v>14</v>
      </c>
      <c r="U3887">
        <f t="shared" si="1089"/>
        <v>1</v>
      </c>
      <c r="V3887">
        <f t="shared" ca="1" si="1090"/>
        <v>0.5454</v>
      </c>
      <c r="W3887">
        <f>INDEX(Solarstrahlungsdaten!$B$13:$G$8772,Übersicht!O3887,Übersicht!$E$10)</f>
        <v>456.95000000000005</v>
      </c>
      <c r="X3887">
        <f t="shared" si="1091"/>
        <v>1.5719080000000001</v>
      </c>
      <c r="Y3887">
        <f t="shared" ca="1" si="1092"/>
        <v>-1.0265080000000002</v>
      </c>
      <c r="Z3887">
        <f t="shared" ca="1" si="1093"/>
        <v>0.5454</v>
      </c>
      <c r="AA3887">
        <f t="shared" ca="1" si="1094"/>
        <v>0</v>
      </c>
      <c r="AB3887">
        <f t="shared" ca="1" si="1095"/>
        <v>0</v>
      </c>
      <c r="AC3887">
        <f t="shared" ca="1" si="1101"/>
        <v>4</v>
      </c>
      <c r="AD3887">
        <f t="shared" ca="1" si="1084"/>
        <v>-1.0265080000000002</v>
      </c>
      <c r="AE3887">
        <f t="shared" ca="1" si="1096"/>
        <v>1.0265080000000002</v>
      </c>
      <c r="AF3887">
        <f t="shared" ca="1" si="1097"/>
        <v>0</v>
      </c>
      <c r="AG3887">
        <f t="shared" ca="1" si="1098"/>
        <v>1</v>
      </c>
      <c r="AH3887">
        <f t="shared" ca="1" si="1099"/>
        <v>0</v>
      </c>
    </row>
    <row r="3888" spans="15:34" x14ac:dyDescent="0.25">
      <c r="O3888">
        <v>3832</v>
      </c>
      <c r="P3888" s="2">
        <f t="shared" si="1100"/>
        <v>44356.624999990709</v>
      </c>
      <c r="Q3888">
        <f t="shared" si="1085"/>
        <v>9</v>
      </c>
      <c r="R3888">
        <f t="shared" si="1086"/>
        <v>6</v>
      </c>
      <c r="S3888">
        <f t="shared" si="1087"/>
        <v>3</v>
      </c>
      <c r="T3888">
        <f t="shared" si="1088"/>
        <v>15</v>
      </c>
      <c r="U3888">
        <f t="shared" si="1089"/>
        <v>1</v>
      </c>
      <c r="V3888">
        <f t="shared" ca="1" si="1090"/>
        <v>0.48510000000000003</v>
      </c>
      <c r="W3888">
        <f>INDEX(Solarstrahlungsdaten!$B$13:$G$8772,Übersicht!O3888,Übersicht!$E$10)</f>
        <v>405.44</v>
      </c>
      <c r="X3888">
        <f t="shared" si="1091"/>
        <v>1.3947136</v>
      </c>
      <c r="Y3888">
        <f t="shared" ca="1" si="1092"/>
        <v>-0.90961359999999991</v>
      </c>
      <c r="Z3888">
        <f t="shared" ca="1" si="1093"/>
        <v>0.48510000000000003</v>
      </c>
      <c r="AA3888">
        <f t="shared" ca="1" si="1094"/>
        <v>0</v>
      </c>
      <c r="AB3888">
        <f t="shared" ca="1" si="1095"/>
        <v>0</v>
      </c>
      <c r="AC3888">
        <f t="shared" ca="1" si="1101"/>
        <v>4</v>
      </c>
      <c r="AD3888">
        <f t="shared" ca="1" si="1084"/>
        <v>-0.90961359999999991</v>
      </c>
      <c r="AE3888">
        <f t="shared" ca="1" si="1096"/>
        <v>0.90961359999999991</v>
      </c>
      <c r="AF3888">
        <f t="shared" ca="1" si="1097"/>
        <v>0</v>
      </c>
      <c r="AG3888">
        <f t="shared" ca="1" si="1098"/>
        <v>1</v>
      </c>
      <c r="AH3888">
        <f t="shared" ca="1" si="1099"/>
        <v>0</v>
      </c>
    </row>
    <row r="3889" spans="15:34" x14ac:dyDescent="0.25">
      <c r="O3889">
        <v>3833</v>
      </c>
      <c r="P3889" s="2">
        <f t="shared" si="1100"/>
        <v>44356.666666657373</v>
      </c>
      <c r="Q3889">
        <f t="shared" si="1085"/>
        <v>9</v>
      </c>
      <c r="R3889">
        <f t="shared" si="1086"/>
        <v>6</v>
      </c>
      <c r="S3889">
        <f t="shared" si="1087"/>
        <v>3</v>
      </c>
      <c r="T3889">
        <f t="shared" si="1088"/>
        <v>16</v>
      </c>
      <c r="U3889">
        <f t="shared" si="1089"/>
        <v>1</v>
      </c>
      <c r="V3889">
        <f t="shared" ca="1" si="1090"/>
        <v>0.45910000000000001</v>
      </c>
      <c r="W3889">
        <f>INDEX(Solarstrahlungsdaten!$B$13:$G$8772,Übersicht!O3889,Übersicht!$E$10)</f>
        <v>187.125</v>
      </c>
      <c r="X3889">
        <f t="shared" si="1091"/>
        <v>0.64371</v>
      </c>
      <c r="Y3889">
        <f t="shared" ca="1" si="1092"/>
        <v>-0.18461</v>
      </c>
      <c r="Z3889">
        <f t="shared" ca="1" si="1093"/>
        <v>0.45910000000000001</v>
      </c>
      <c r="AA3889">
        <f t="shared" ca="1" si="1094"/>
        <v>0</v>
      </c>
      <c r="AB3889">
        <f t="shared" ca="1" si="1095"/>
        <v>0</v>
      </c>
      <c r="AC3889">
        <f t="shared" ca="1" si="1101"/>
        <v>4</v>
      </c>
      <c r="AD3889">
        <f t="shared" ca="1" si="1084"/>
        <v>-0.18461</v>
      </c>
      <c r="AE3889">
        <f t="shared" ca="1" si="1096"/>
        <v>0.18461</v>
      </c>
      <c r="AF3889">
        <f t="shared" ca="1" si="1097"/>
        <v>0</v>
      </c>
      <c r="AG3889">
        <f t="shared" ca="1" si="1098"/>
        <v>1</v>
      </c>
      <c r="AH3889">
        <f t="shared" ca="1" si="1099"/>
        <v>0</v>
      </c>
    </row>
    <row r="3890" spans="15:34" x14ac:dyDescent="0.25">
      <c r="O3890">
        <v>3834</v>
      </c>
      <c r="P3890" s="2">
        <f t="shared" si="1100"/>
        <v>44356.708333324037</v>
      </c>
      <c r="Q3890">
        <f t="shared" si="1085"/>
        <v>9</v>
      </c>
      <c r="R3890">
        <f t="shared" si="1086"/>
        <v>6</v>
      </c>
      <c r="S3890">
        <f t="shared" si="1087"/>
        <v>3</v>
      </c>
      <c r="T3890">
        <f t="shared" si="1088"/>
        <v>17</v>
      </c>
      <c r="U3890">
        <f t="shared" si="1089"/>
        <v>1</v>
      </c>
      <c r="V3890">
        <f t="shared" ca="1" si="1090"/>
        <v>0.47749999999999998</v>
      </c>
      <c r="W3890">
        <f>INDEX(Solarstrahlungsdaten!$B$13:$G$8772,Übersicht!O3890,Übersicht!$E$10)</f>
        <v>102.07</v>
      </c>
      <c r="X3890">
        <f t="shared" si="1091"/>
        <v>0.35112079999999996</v>
      </c>
      <c r="Y3890">
        <f t="shared" ca="1" si="1092"/>
        <v>0.12637920000000002</v>
      </c>
      <c r="Z3890">
        <f t="shared" ca="1" si="1093"/>
        <v>0.35112079999999996</v>
      </c>
      <c r="AA3890">
        <f t="shared" ca="1" si="1094"/>
        <v>0</v>
      </c>
      <c r="AB3890">
        <f t="shared" ca="1" si="1095"/>
        <v>0.12637920000000002</v>
      </c>
      <c r="AC3890">
        <f t="shared" ca="1" si="1101"/>
        <v>3.8736207999999999</v>
      </c>
      <c r="AD3890">
        <f t="shared" ca="1" si="1084"/>
        <v>0</v>
      </c>
      <c r="AE3890">
        <f t="shared" ca="1" si="1096"/>
        <v>0</v>
      </c>
      <c r="AF3890">
        <f t="shared" ca="1" si="1097"/>
        <v>0</v>
      </c>
      <c r="AG3890">
        <f t="shared" ca="1" si="1098"/>
        <v>0.96840519999999997</v>
      </c>
      <c r="AH3890">
        <f t="shared" ca="1" si="1099"/>
        <v>0</v>
      </c>
    </row>
    <row r="3891" spans="15:34" x14ac:dyDescent="0.25">
      <c r="O3891">
        <v>3835</v>
      </c>
      <c r="P3891" s="2">
        <f t="shared" si="1100"/>
        <v>44356.749999990701</v>
      </c>
      <c r="Q3891">
        <f t="shared" si="1085"/>
        <v>9</v>
      </c>
      <c r="R3891">
        <f t="shared" si="1086"/>
        <v>6</v>
      </c>
      <c r="S3891">
        <f t="shared" si="1087"/>
        <v>3</v>
      </c>
      <c r="T3891">
        <f t="shared" si="1088"/>
        <v>18</v>
      </c>
      <c r="U3891">
        <f t="shared" si="1089"/>
        <v>1</v>
      </c>
      <c r="V3891">
        <f t="shared" ca="1" si="1090"/>
        <v>0.5454</v>
      </c>
      <c r="W3891">
        <f>INDEX(Solarstrahlungsdaten!$B$13:$G$8772,Übersicht!O3891,Übersicht!$E$10)</f>
        <v>94.43</v>
      </c>
      <c r="X3891">
        <f t="shared" si="1091"/>
        <v>0.32483919999999999</v>
      </c>
      <c r="Y3891">
        <f t="shared" ca="1" si="1092"/>
        <v>0.2205608</v>
      </c>
      <c r="Z3891">
        <f t="shared" ca="1" si="1093"/>
        <v>0.32483919999999999</v>
      </c>
      <c r="AA3891">
        <f t="shared" ca="1" si="1094"/>
        <v>0</v>
      </c>
      <c r="AB3891">
        <f t="shared" ca="1" si="1095"/>
        <v>0.2205608</v>
      </c>
      <c r="AC3891">
        <f t="shared" ca="1" si="1101"/>
        <v>3.65306</v>
      </c>
      <c r="AD3891">
        <f t="shared" ca="1" si="1084"/>
        <v>0</v>
      </c>
      <c r="AE3891">
        <f t="shared" ca="1" si="1096"/>
        <v>0</v>
      </c>
      <c r="AF3891">
        <f t="shared" ca="1" si="1097"/>
        <v>0</v>
      </c>
      <c r="AG3891">
        <f t="shared" ca="1" si="1098"/>
        <v>0.91326499999999999</v>
      </c>
      <c r="AH3891">
        <f t="shared" ca="1" si="1099"/>
        <v>0</v>
      </c>
    </row>
    <row r="3892" spans="15:34" x14ac:dyDescent="0.25">
      <c r="O3892">
        <v>3836</v>
      </c>
      <c r="P3892" s="2">
        <f t="shared" si="1100"/>
        <v>44356.791666657366</v>
      </c>
      <c r="Q3892">
        <f t="shared" si="1085"/>
        <v>9</v>
      </c>
      <c r="R3892">
        <f t="shared" si="1086"/>
        <v>6</v>
      </c>
      <c r="S3892">
        <f t="shared" si="1087"/>
        <v>3</v>
      </c>
      <c r="T3892">
        <f t="shared" si="1088"/>
        <v>19</v>
      </c>
      <c r="U3892">
        <f t="shared" si="1089"/>
        <v>1</v>
      </c>
      <c r="V3892">
        <f t="shared" ca="1" si="1090"/>
        <v>0.64149999999999996</v>
      </c>
      <c r="W3892">
        <f>INDEX(Solarstrahlungsdaten!$B$13:$G$8772,Übersicht!O3892,Übersicht!$E$10)</f>
        <v>6.5399999999999991</v>
      </c>
      <c r="X3892">
        <f t="shared" si="1091"/>
        <v>2.2497599999999996E-2</v>
      </c>
      <c r="Y3892">
        <f t="shared" ca="1" si="1092"/>
        <v>0.61900239999999995</v>
      </c>
      <c r="Z3892">
        <f t="shared" ca="1" si="1093"/>
        <v>2.2497599999999996E-2</v>
      </c>
      <c r="AA3892">
        <f t="shared" ca="1" si="1094"/>
        <v>0</v>
      </c>
      <c r="AB3892">
        <f t="shared" ca="1" si="1095"/>
        <v>0.61900239999999995</v>
      </c>
      <c r="AC3892">
        <f t="shared" ca="1" si="1101"/>
        <v>3.0340576000000001</v>
      </c>
      <c r="AD3892">
        <f t="shared" ca="1" si="1084"/>
        <v>0</v>
      </c>
      <c r="AE3892">
        <f t="shared" ca="1" si="1096"/>
        <v>0</v>
      </c>
      <c r="AF3892">
        <f t="shared" ca="1" si="1097"/>
        <v>0</v>
      </c>
      <c r="AG3892">
        <f t="shared" ca="1" si="1098"/>
        <v>0.75851440000000003</v>
      </c>
      <c r="AH3892">
        <f t="shared" ca="1" si="1099"/>
        <v>0</v>
      </c>
    </row>
    <row r="3893" spans="15:34" x14ac:dyDescent="0.25">
      <c r="O3893">
        <v>3837</v>
      </c>
      <c r="P3893" s="2">
        <f t="shared" si="1100"/>
        <v>44356.83333332403</v>
      </c>
      <c r="Q3893">
        <f t="shared" si="1085"/>
        <v>9</v>
      </c>
      <c r="R3893">
        <f t="shared" si="1086"/>
        <v>6</v>
      </c>
      <c r="S3893">
        <f t="shared" si="1087"/>
        <v>3</v>
      </c>
      <c r="T3893">
        <f t="shared" si="1088"/>
        <v>20</v>
      </c>
      <c r="U3893">
        <f t="shared" si="1089"/>
        <v>1</v>
      </c>
      <c r="V3893">
        <f t="shared" ca="1" si="1090"/>
        <v>0.67459999999999998</v>
      </c>
      <c r="W3893">
        <f>INDEX(Solarstrahlungsdaten!$B$13:$G$8772,Übersicht!O3893,Übersicht!$E$10)</f>
        <v>0</v>
      </c>
      <c r="X3893">
        <f t="shared" si="1091"/>
        <v>0</v>
      </c>
      <c r="Y3893">
        <f t="shared" ca="1" si="1092"/>
        <v>0.67459999999999998</v>
      </c>
      <c r="Z3893">
        <f t="shared" ca="1" si="1093"/>
        <v>0</v>
      </c>
      <c r="AA3893">
        <f t="shared" ca="1" si="1094"/>
        <v>0</v>
      </c>
      <c r="AB3893">
        <f t="shared" ca="1" si="1095"/>
        <v>0.67459999999999998</v>
      </c>
      <c r="AC3893">
        <f t="shared" ca="1" si="1101"/>
        <v>2.3594576000000003</v>
      </c>
      <c r="AD3893">
        <f t="shared" ca="1" si="1084"/>
        <v>0</v>
      </c>
      <c r="AE3893">
        <f t="shared" ca="1" si="1096"/>
        <v>0</v>
      </c>
      <c r="AF3893">
        <f t="shared" ca="1" si="1097"/>
        <v>0</v>
      </c>
      <c r="AG3893">
        <f t="shared" ca="1" si="1098"/>
        <v>0.58986440000000007</v>
      </c>
      <c r="AH3893">
        <f t="shared" ca="1" si="1099"/>
        <v>0</v>
      </c>
    </row>
    <row r="3894" spans="15:34" x14ac:dyDescent="0.25">
      <c r="O3894">
        <v>3838</v>
      </c>
      <c r="P3894" s="2">
        <f t="shared" si="1100"/>
        <v>44356.874999990694</v>
      </c>
      <c r="Q3894">
        <f t="shared" si="1085"/>
        <v>9</v>
      </c>
      <c r="R3894">
        <f t="shared" si="1086"/>
        <v>6</v>
      </c>
      <c r="S3894">
        <f t="shared" si="1087"/>
        <v>3</v>
      </c>
      <c r="T3894">
        <f t="shared" si="1088"/>
        <v>21</v>
      </c>
      <c r="U3894">
        <f t="shared" si="1089"/>
        <v>1</v>
      </c>
      <c r="V3894">
        <f t="shared" ca="1" si="1090"/>
        <v>0.63759999999999994</v>
      </c>
      <c r="W3894">
        <f>INDEX(Solarstrahlungsdaten!$B$13:$G$8772,Übersicht!O3894,Übersicht!$E$10)</f>
        <v>0</v>
      </c>
      <c r="X3894">
        <f t="shared" si="1091"/>
        <v>0</v>
      </c>
      <c r="Y3894">
        <f t="shared" ca="1" si="1092"/>
        <v>0.63759999999999994</v>
      </c>
      <c r="Z3894">
        <f t="shared" ca="1" si="1093"/>
        <v>0</v>
      </c>
      <c r="AA3894">
        <f t="shared" ca="1" si="1094"/>
        <v>0</v>
      </c>
      <c r="AB3894">
        <f t="shared" ca="1" si="1095"/>
        <v>0.63759999999999994</v>
      </c>
      <c r="AC3894">
        <f t="shared" ca="1" si="1101"/>
        <v>1.7218576000000003</v>
      </c>
      <c r="AD3894">
        <f t="shared" ca="1" si="1084"/>
        <v>0</v>
      </c>
      <c r="AE3894">
        <f t="shared" ca="1" si="1096"/>
        <v>0</v>
      </c>
      <c r="AF3894">
        <f t="shared" ca="1" si="1097"/>
        <v>0</v>
      </c>
      <c r="AG3894">
        <f t="shared" ca="1" si="1098"/>
        <v>0.43046440000000008</v>
      </c>
      <c r="AH3894">
        <f t="shared" ca="1" si="1099"/>
        <v>0</v>
      </c>
    </row>
    <row r="3895" spans="15:34" x14ac:dyDescent="0.25">
      <c r="O3895">
        <v>3839</v>
      </c>
      <c r="P3895" s="2">
        <f t="shared" si="1100"/>
        <v>44356.916666657358</v>
      </c>
      <c r="Q3895">
        <f t="shared" si="1085"/>
        <v>9</v>
      </c>
      <c r="R3895">
        <f t="shared" si="1086"/>
        <v>6</v>
      </c>
      <c r="S3895">
        <f t="shared" si="1087"/>
        <v>3</v>
      </c>
      <c r="T3895">
        <f t="shared" si="1088"/>
        <v>22</v>
      </c>
      <c r="U3895">
        <f t="shared" si="1089"/>
        <v>1</v>
      </c>
      <c r="V3895">
        <f t="shared" ca="1" si="1090"/>
        <v>0.59710000000000008</v>
      </c>
      <c r="W3895">
        <f>INDEX(Solarstrahlungsdaten!$B$13:$G$8772,Übersicht!O3895,Übersicht!$E$10)</f>
        <v>0</v>
      </c>
      <c r="X3895">
        <f t="shared" si="1091"/>
        <v>0</v>
      </c>
      <c r="Y3895">
        <f t="shared" ca="1" si="1092"/>
        <v>0.59710000000000008</v>
      </c>
      <c r="Z3895">
        <f t="shared" ca="1" si="1093"/>
        <v>0</v>
      </c>
      <c r="AA3895">
        <f t="shared" ca="1" si="1094"/>
        <v>0</v>
      </c>
      <c r="AB3895">
        <f t="shared" ca="1" si="1095"/>
        <v>0.59710000000000008</v>
      </c>
      <c r="AC3895">
        <f t="shared" ca="1" si="1101"/>
        <v>1.1247576000000001</v>
      </c>
      <c r="AD3895">
        <f t="shared" ca="1" si="1084"/>
        <v>0</v>
      </c>
      <c r="AE3895">
        <f t="shared" ca="1" si="1096"/>
        <v>0</v>
      </c>
      <c r="AF3895">
        <f t="shared" ca="1" si="1097"/>
        <v>0</v>
      </c>
      <c r="AG3895">
        <f t="shared" ca="1" si="1098"/>
        <v>0.28118940000000003</v>
      </c>
      <c r="AH3895">
        <f t="shared" ca="1" si="1099"/>
        <v>0</v>
      </c>
    </row>
    <row r="3896" spans="15:34" x14ac:dyDescent="0.25">
      <c r="O3896">
        <v>3840</v>
      </c>
      <c r="P3896" s="2">
        <f t="shared" si="1100"/>
        <v>44356.958333324023</v>
      </c>
      <c r="Q3896">
        <f t="shared" si="1085"/>
        <v>9</v>
      </c>
      <c r="R3896">
        <f t="shared" si="1086"/>
        <v>6</v>
      </c>
      <c r="S3896">
        <f t="shared" si="1087"/>
        <v>3</v>
      </c>
      <c r="T3896">
        <f t="shared" si="1088"/>
        <v>23</v>
      </c>
      <c r="U3896">
        <f t="shared" si="1089"/>
        <v>1</v>
      </c>
      <c r="V3896">
        <f t="shared" ca="1" si="1090"/>
        <v>0.48749999999999999</v>
      </c>
      <c r="W3896">
        <f>INDEX(Solarstrahlungsdaten!$B$13:$G$8772,Übersicht!O3896,Übersicht!$E$10)</f>
        <v>0</v>
      </c>
      <c r="X3896">
        <f t="shared" si="1091"/>
        <v>0</v>
      </c>
      <c r="Y3896">
        <f t="shared" ca="1" si="1092"/>
        <v>0.48749999999999999</v>
      </c>
      <c r="Z3896">
        <f t="shared" ca="1" si="1093"/>
        <v>0</v>
      </c>
      <c r="AA3896">
        <f t="shared" ca="1" si="1094"/>
        <v>0</v>
      </c>
      <c r="AB3896">
        <f t="shared" ca="1" si="1095"/>
        <v>0.48749999999999999</v>
      </c>
      <c r="AC3896">
        <f t="shared" ca="1" si="1101"/>
        <v>0.63725760000000009</v>
      </c>
      <c r="AD3896">
        <f t="shared" ca="1" si="1084"/>
        <v>0</v>
      </c>
      <c r="AE3896">
        <f t="shared" ca="1" si="1096"/>
        <v>0</v>
      </c>
      <c r="AF3896">
        <f t="shared" ca="1" si="1097"/>
        <v>0</v>
      </c>
      <c r="AG3896">
        <f t="shared" ca="1" si="1098"/>
        <v>0.15931440000000002</v>
      </c>
      <c r="AH3896">
        <f t="shared" ca="1" si="1099"/>
        <v>0</v>
      </c>
    </row>
    <row r="3897" spans="15:34" x14ac:dyDescent="0.25">
      <c r="O3897">
        <v>3841</v>
      </c>
      <c r="P3897" s="2">
        <f t="shared" si="1100"/>
        <v>44356.999999990687</v>
      </c>
      <c r="Q3897">
        <f t="shared" si="1085"/>
        <v>10</v>
      </c>
      <c r="R3897">
        <f t="shared" si="1086"/>
        <v>6</v>
      </c>
      <c r="S3897">
        <f t="shared" si="1087"/>
        <v>3</v>
      </c>
      <c r="T3897">
        <f t="shared" si="1088"/>
        <v>0</v>
      </c>
      <c r="U3897">
        <f t="shared" si="1089"/>
        <v>1</v>
      </c>
      <c r="V3897">
        <f t="shared" ca="1" si="1090"/>
        <v>0.32850000000000001</v>
      </c>
      <c r="W3897">
        <f>INDEX(Solarstrahlungsdaten!$B$13:$G$8772,Übersicht!O3897,Übersicht!$E$10)</f>
        <v>0</v>
      </c>
      <c r="X3897">
        <f t="shared" si="1091"/>
        <v>0</v>
      </c>
      <c r="Y3897">
        <f t="shared" ca="1" si="1092"/>
        <v>0.32850000000000001</v>
      </c>
      <c r="Z3897">
        <f t="shared" ca="1" si="1093"/>
        <v>0</v>
      </c>
      <c r="AA3897">
        <f t="shared" ca="1" si="1094"/>
        <v>0</v>
      </c>
      <c r="AB3897">
        <f t="shared" ca="1" si="1095"/>
        <v>0.32850000000000001</v>
      </c>
      <c r="AC3897">
        <f t="shared" ca="1" si="1101"/>
        <v>0.30875760000000008</v>
      </c>
      <c r="AD3897">
        <f t="shared" ref="AD3897:AD3960" ca="1" si="1102">Y3897+AA3897-AB3897</f>
        <v>0</v>
      </c>
      <c r="AE3897">
        <f t="shared" ca="1" si="1096"/>
        <v>0</v>
      </c>
      <c r="AF3897">
        <f t="shared" ca="1" si="1097"/>
        <v>0</v>
      </c>
      <c r="AG3897">
        <f t="shared" ca="1" si="1098"/>
        <v>7.7189400000000019E-2</v>
      </c>
      <c r="AH3897">
        <f t="shared" ca="1" si="1099"/>
        <v>0</v>
      </c>
    </row>
    <row r="3898" spans="15:34" x14ac:dyDescent="0.25">
      <c r="O3898">
        <v>3842</v>
      </c>
      <c r="P3898" s="2">
        <f t="shared" si="1100"/>
        <v>44357.041666657351</v>
      </c>
      <c r="Q3898">
        <f t="shared" ref="Q3898:Q3961" si="1103">DAY(P3898)</f>
        <v>10</v>
      </c>
      <c r="R3898">
        <f t="shared" ref="R3898:R3961" si="1104">MONTH(P3898)</f>
        <v>6</v>
      </c>
      <c r="S3898">
        <f t="shared" ref="S3898:S3961" si="1105">IF(WEEKDAY(P3898)=6,1,IF(WEEKDAY(P3898)=7,2,3))</f>
        <v>3</v>
      </c>
      <c r="T3898">
        <f t="shared" ref="T3898:T3961" si="1106">HOUR(P3898)</f>
        <v>1</v>
      </c>
      <c r="U3898">
        <f t="shared" ref="U3898:U3961" si="1107">IF(AND(P3898&gt;DATE(2021,5,14),P3898&lt;DATE(2021,9,15)),1,IF(AND(P3898&gt;DATE(2021,3,20),P3898&lt;DATE(2021,11,1)),2,0))</f>
        <v>1</v>
      </c>
      <c r="V3898">
        <f t="shared" ref="V3898:V3961" ca="1" si="1108">INDEX($D$57:$L$80,1+T3898,S3898+U3898*3)</f>
        <v>0.22929999999999998</v>
      </c>
      <c r="W3898">
        <f>INDEX(Solarstrahlungsdaten!$B$13:$G$8772,Übersicht!O3898,Übersicht!$E$10)</f>
        <v>0</v>
      </c>
      <c r="X3898">
        <f t="shared" ref="X3898:X3961" si="1109">IF(W3898*$D$9/1000*(1-$D$41)&gt;$D$9*$D$42,$D$9*$D$42,W3898*$D$9/1000*(1-$D$41))</f>
        <v>0</v>
      </c>
      <c r="Y3898">
        <f t="shared" ref="Y3898:Y3961" ca="1" si="1110">V3898-X3898</f>
        <v>0.22929999999999998</v>
      </c>
      <c r="Z3898">
        <f t="shared" ref="Z3898:Z3961" ca="1" si="1111">IF(X3898&gt;V3898,V3898,X3898)</f>
        <v>0</v>
      </c>
      <c r="AA3898">
        <f t="shared" ref="AA3898:AA3961" ca="1" si="1112">IF(Y3898&lt;0, IF(AC3897-Y3898&lt;$D$22, -Y3898, $D$22-AC3897),0)</f>
        <v>0</v>
      </c>
      <c r="AB3898">
        <f t="shared" ref="AB3898:AB3961" ca="1" si="1113">IF(Y3898&gt;0, IF(AC3897-Y3898&gt;0, Y3898, AC3897),0)</f>
        <v>0.22929999999999998</v>
      </c>
      <c r="AC3898">
        <f t="shared" ca="1" si="1101"/>
        <v>7.94576000000001E-2</v>
      </c>
      <c r="AD3898">
        <f t="shared" ca="1" si="1102"/>
        <v>0</v>
      </c>
      <c r="AE3898">
        <f t="shared" ref="AE3898:AE3961" ca="1" si="1114">IF(AD3898&lt;0,-AD3898,0)</f>
        <v>0</v>
      </c>
      <c r="AF3898">
        <f t="shared" ref="AF3898:AF3961" ca="1" si="1115">IF(AD3898&gt;0,AD3898,0)</f>
        <v>0</v>
      </c>
      <c r="AG3898">
        <f t="shared" ref="AG3898:AG3961" ca="1" si="1116">IF($D$22&gt;0,AC3898/$D$22,0)</f>
        <v>1.9864400000000025E-2</v>
      </c>
      <c r="AH3898">
        <f t="shared" ref="AH3898:AH3961" ca="1" si="1117">IF(AC3898&lt;=0,1,0)</f>
        <v>0</v>
      </c>
    </row>
    <row r="3899" spans="15:34" x14ac:dyDescent="0.25">
      <c r="O3899">
        <v>3843</v>
      </c>
      <c r="P3899" s="2">
        <f t="shared" ref="P3899:P3962" si="1118">P3898+TIME(1,,)</f>
        <v>44357.083333324015</v>
      </c>
      <c r="Q3899">
        <f t="shared" si="1103"/>
        <v>10</v>
      </c>
      <c r="R3899">
        <f t="shared" si="1104"/>
        <v>6</v>
      </c>
      <c r="S3899">
        <f t="shared" si="1105"/>
        <v>3</v>
      </c>
      <c r="T3899">
        <f t="shared" si="1106"/>
        <v>2</v>
      </c>
      <c r="U3899">
        <f t="shared" si="1107"/>
        <v>1</v>
      </c>
      <c r="V3899">
        <f t="shared" ca="1" si="1108"/>
        <v>0.20319999999999999</v>
      </c>
      <c r="W3899">
        <f>INDEX(Solarstrahlungsdaten!$B$13:$G$8772,Übersicht!O3899,Übersicht!$E$10)</f>
        <v>0</v>
      </c>
      <c r="X3899">
        <f t="shared" si="1109"/>
        <v>0</v>
      </c>
      <c r="Y3899">
        <f t="shared" ca="1" si="1110"/>
        <v>0.20319999999999999</v>
      </c>
      <c r="Z3899">
        <f t="shared" ca="1" si="1111"/>
        <v>0</v>
      </c>
      <c r="AA3899">
        <f t="shared" ca="1" si="1112"/>
        <v>0</v>
      </c>
      <c r="AB3899">
        <f t="shared" ca="1" si="1113"/>
        <v>7.94576000000001E-2</v>
      </c>
      <c r="AC3899">
        <f t="shared" ref="AC3899:AC3962" ca="1" si="1119">AC3898+AA3899-AB3899</f>
        <v>0</v>
      </c>
      <c r="AD3899">
        <f t="shared" ca="1" si="1102"/>
        <v>0.12374239999999989</v>
      </c>
      <c r="AE3899">
        <f t="shared" ca="1" si="1114"/>
        <v>0</v>
      </c>
      <c r="AF3899">
        <f t="shared" ca="1" si="1115"/>
        <v>0.12374239999999989</v>
      </c>
      <c r="AG3899">
        <f t="shared" ca="1" si="1116"/>
        <v>0</v>
      </c>
      <c r="AH3899">
        <f t="shared" ca="1" si="1117"/>
        <v>1</v>
      </c>
    </row>
    <row r="3900" spans="15:34" x14ac:dyDescent="0.25">
      <c r="O3900">
        <v>3844</v>
      </c>
      <c r="P3900" s="2">
        <f t="shared" si="1118"/>
        <v>44357.124999990679</v>
      </c>
      <c r="Q3900">
        <f t="shared" si="1103"/>
        <v>10</v>
      </c>
      <c r="R3900">
        <f t="shared" si="1104"/>
        <v>6</v>
      </c>
      <c r="S3900">
        <f t="shared" si="1105"/>
        <v>3</v>
      </c>
      <c r="T3900">
        <f t="shared" si="1106"/>
        <v>3</v>
      </c>
      <c r="U3900">
        <f t="shared" si="1107"/>
        <v>1</v>
      </c>
      <c r="V3900">
        <f t="shared" ca="1" si="1108"/>
        <v>0.18919999999999998</v>
      </c>
      <c r="W3900">
        <f>INDEX(Solarstrahlungsdaten!$B$13:$G$8772,Übersicht!O3900,Übersicht!$E$10)</f>
        <v>0</v>
      </c>
      <c r="X3900">
        <f t="shared" si="1109"/>
        <v>0</v>
      </c>
      <c r="Y3900">
        <f t="shared" ca="1" si="1110"/>
        <v>0.18919999999999998</v>
      </c>
      <c r="Z3900">
        <f t="shared" ca="1" si="1111"/>
        <v>0</v>
      </c>
      <c r="AA3900">
        <f t="shared" ca="1" si="1112"/>
        <v>0</v>
      </c>
      <c r="AB3900">
        <f t="shared" ca="1" si="1113"/>
        <v>0</v>
      </c>
      <c r="AC3900">
        <f t="shared" ca="1" si="1119"/>
        <v>0</v>
      </c>
      <c r="AD3900">
        <f t="shared" ca="1" si="1102"/>
        <v>0.18919999999999998</v>
      </c>
      <c r="AE3900">
        <f t="shared" ca="1" si="1114"/>
        <v>0</v>
      </c>
      <c r="AF3900">
        <f t="shared" ca="1" si="1115"/>
        <v>0.18919999999999998</v>
      </c>
      <c r="AG3900">
        <f t="shared" ca="1" si="1116"/>
        <v>0</v>
      </c>
      <c r="AH3900">
        <f t="shared" ca="1" si="1117"/>
        <v>1</v>
      </c>
    </row>
    <row r="3901" spans="15:34" x14ac:dyDescent="0.25">
      <c r="O3901">
        <v>3845</v>
      </c>
      <c r="P3901" s="2">
        <f t="shared" si="1118"/>
        <v>44357.166666657344</v>
      </c>
      <c r="Q3901">
        <f t="shared" si="1103"/>
        <v>10</v>
      </c>
      <c r="R3901">
        <f t="shared" si="1104"/>
        <v>6</v>
      </c>
      <c r="S3901">
        <f t="shared" si="1105"/>
        <v>3</v>
      </c>
      <c r="T3901">
        <f t="shared" si="1106"/>
        <v>4</v>
      </c>
      <c r="U3901">
        <f t="shared" si="1107"/>
        <v>1</v>
      </c>
      <c r="V3901">
        <f t="shared" ca="1" si="1108"/>
        <v>0.191</v>
      </c>
      <c r="W3901">
        <f>INDEX(Solarstrahlungsdaten!$B$13:$G$8772,Übersicht!O3901,Übersicht!$E$10)</f>
        <v>62.784999999999997</v>
      </c>
      <c r="X3901">
        <f t="shared" si="1109"/>
        <v>0.21598039999999996</v>
      </c>
      <c r="Y3901">
        <f t="shared" ca="1" si="1110"/>
        <v>-2.4980399999999958E-2</v>
      </c>
      <c r="Z3901">
        <f t="shared" ca="1" si="1111"/>
        <v>0.191</v>
      </c>
      <c r="AA3901">
        <f t="shared" ca="1" si="1112"/>
        <v>2.4980399999999958E-2</v>
      </c>
      <c r="AB3901">
        <f t="shared" ca="1" si="1113"/>
        <v>0</v>
      </c>
      <c r="AC3901">
        <f t="shared" ca="1" si="1119"/>
        <v>2.4980399999999958E-2</v>
      </c>
      <c r="AD3901">
        <f t="shared" ca="1" si="1102"/>
        <v>0</v>
      </c>
      <c r="AE3901">
        <f t="shared" ca="1" si="1114"/>
        <v>0</v>
      </c>
      <c r="AF3901">
        <f t="shared" ca="1" si="1115"/>
        <v>0</v>
      </c>
      <c r="AG3901">
        <f t="shared" ca="1" si="1116"/>
        <v>6.2450999999999895E-3</v>
      </c>
      <c r="AH3901">
        <f t="shared" ca="1" si="1117"/>
        <v>0</v>
      </c>
    </row>
    <row r="3902" spans="15:34" x14ac:dyDescent="0.25">
      <c r="O3902">
        <v>3846</v>
      </c>
      <c r="P3902" s="2">
        <f t="shared" si="1118"/>
        <v>44357.208333324008</v>
      </c>
      <c r="Q3902">
        <f t="shared" si="1103"/>
        <v>10</v>
      </c>
      <c r="R3902">
        <f t="shared" si="1104"/>
        <v>6</v>
      </c>
      <c r="S3902">
        <f t="shared" si="1105"/>
        <v>3</v>
      </c>
      <c r="T3902">
        <f t="shared" si="1106"/>
        <v>5</v>
      </c>
      <c r="U3902">
        <f t="shared" si="1107"/>
        <v>1</v>
      </c>
      <c r="V3902">
        <f t="shared" ca="1" si="1108"/>
        <v>0.21959999999999999</v>
      </c>
      <c r="W3902">
        <f>INDEX(Solarstrahlungsdaten!$B$13:$G$8772,Übersicht!O3902,Übersicht!$E$10)</f>
        <v>200.98</v>
      </c>
      <c r="X3902">
        <f t="shared" si="1109"/>
        <v>0.69137119999999996</v>
      </c>
      <c r="Y3902">
        <f t="shared" ca="1" si="1110"/>
        <v>-0.47177119999999995</v>
      </c>
      <c r="Z3902">
        <f t="shared" ca="1" si="1111"/>
        <v>0.21959999999999999</v>
      </c>
      <c r="AA3902">
        <f t="shared" ca="1" si="1112"/>
        <v>0.47177119999999995</v>
      </c>
      <c r="AB3902">
        <f t="shared" ca="1" si="1113"/>
        <v>0</v>
      </c>
      <c r="AC3902">
        <f t="shared" ca="1" si="1119"/>
        <v>0.4967515999999999</v>
      </c>
      <c r="AD3902">
        <f t="shared" ca="1" si="1102"/>
        <v>0</v>
      </c>
      <c r="AE3902">
        <f t="shared" ca="1" si="1114"/>
        <v>0</v>
      </c>
      <c r="AF3902">
        <f t="shared" ca="1" si="1115"/>
        <v>0</v>
      </c>
      <c r="AG3902">
        <f t="shared" ca="1" si="1116"/>
        <v>0.12418789999999998</v>
      </c>
      <c r="AH3902">
        <f t="shared" ca="1" si="1117"/>
        <v>0</v>
      </c>
    </row>
    <row r="3903" spans="15:34" x14ac:dyDescent="0.25">
      <c r="O3903">
        <v>3847</v>
      </c>
      <c r="P3903" s="2">
        <f t="shared" si="1118"/>
        <v>44357.249999990672</v>
      </c>
      <c r="Q3903">
        <f t="shared" si="1103"/>
        <v>10</v>
      </c>
      <c r="R3903">
        <f t="shared" si="1104"/>
        <v>6</v>
      </c>
      <c r="S3903">
        <f t="shared" si="1105"/>
        <v>3</v>
      </c>
      <c r="T3903">
        <f t="shared" si="1106"/>
        <v>6</v>
      </c>
      <c r="U3903">
        <f t="shared" si="1107"/>
        <v>1</v>
      </c>
      <c r="V3903">
        <f t="shared" ca="1" si="1108"/>
        <v>0.34410000000000002</v>
      </c>
      <c r="W3903">
        <f>INDEX(Solarstrahlungsdaten!$B$13:$G$8772,Übersicht!O3903,Übersicht!$E$10)</f>
        <v>337.80499999999995</v>
      </c>
      <c r="X3903">
        <f t="shared" si="1109"/>
        <v>1.1620491999999998</v>
      </c>
      <c r="Y3903">
        <f t="shared" ca="1" si="1110"/>
        <v>-0.81794919999999971</v>
      </c>
      <c r="Z3903">
        <f t="shared" ca="1" si="1111"/>
        <v>0.34410000000000002</v>
      </c>
      <c r="AA3903">
        <f t="shared" ca="1" si="1112"/>
        <v>0.81794919999999971</v>
      </c>
      <c r="AB3903">
        <f t="shared" ca="1" si="1113"/>
        <v>0</v>
      </c>
      <c r="AC3903">
        <f t="shared" ca="1" si="1119"/>
        <v>1.3147007999999996</v>
      </c>
      <c r="AD3903">
        <f t="shared" ca="1" si="1102"/>
        <v>0</v>
      </c>
      <c r="AE3903">
        <f t="shared" ca="1" si="1114"/>
        <v>0</v>
      </c>
      <c r="AF3903">
        <f t="shared" ca="1" si="1115"/>
        <v>0</v>
      </c>
      <c r="AG3903">
        <f t="shared" ca="1" si="1116"/>
        <v>0.32867519999999989</v>
      </c>
      <c r="AH3903">
        <f t="shared" ca="1" si="1117"/>
        <v>0</v>
      </c>
    </row>
    <row r="3904" spans="15:34" x14ac:dyDescent="0.25">
      <c r="O3904">
        <v>3848</v>
      </c>
      <c r="P3904" s="2">
        <f t="shared" si="1118"/>
        <v>44357.291666657336</v>
      </c>
      <c r="Q3904">
        <f t="shared" si="1103"/>
        <v>10</v>
      </c>
      <c r="R3904">
        <f t="shared" si="1104"/>
        <v>6</v>
      </c>
      <c r="S3904">
        <f t="shared" si="1105"/>
        <v>3</v>
      </c>
      <c r="T3904">
        <f t="shared" si="1106"/>
        <v>7</v>
      </c>
      <c r="U3904">
        <f t="shared" si="1107"/>
        <v>1</v>
      </c>
      <c r="V3904">
        <f t="shared" ca="1" si="1108"/>
        <v>0.49979999999999997</v>
      </c>
      <c r="W3904">
        <f>INDEX(Solarstrahlungsdaten!$B$13:$G$8772,Übersicht!O3904,Übersicht!$E$10)</f>
        <v>486.02</v>
      </c>
      <c r="X3904">
        <f t="shared" si="1109"/>
        <v>1.6719088</v>
      </c>
      <c r="Y3904">
        <f t="shared" ca="1" si="1110"/>
        <v>-1.1721088</v>
      </c>
      <c r="Z3904">
        <f t="shared" ca="1" si="1111"/>
        <v>0.49979999999999997</v>
      </c>
      <c r="AA3904">
        <f t="shared" ca="1" si="1112"/>
        <v>1.1721088</v>
      </c>
      <c r="AB3904">
        <f t="shared" ca="1" si="1113"/>
        <v>0</v>
      </c>
      <c r="AC3904">
        <f t="shared" ca="1" si="1119"/>
        <v>2.4868095999999995</v>
      </c>
      <c r="AD3904">
        <f t="shared" ca="1" si="1102"/>
        <v>0</v>
      </c>
      <c r="AE3904">
        <f t="shared" ca="1" si="1114"/>
        <v>0</v>
      </c>
      <c r="AF3904">
        <f t="shared" ca="1" si="1115"/>
        <v>0</v>
      </c>
      <c r="AG3904">
        <f t="shared" ca="1" si="1116"/>
        <v>0.62170239999999988</v>
      </c>
      <c r="AH3904">
        <f t="shared" ca="1" si="1117"/>
        <v>0</v>
      </c>
    </row>
    <row r="3905" spans="15:34" x14ac:dyDescent="0.25">
      <c r="O3905">
        <v>3849</v>
      </c>
      <c r="P3905" s="2">
        <f t="shared" si="1118"/>
        <v>44357.333333324001</v>
      </c>
      <c r="Q3905">
        <f t="shared" si="1103"/>
        <v>10</v>
      </c>
      <c r="R3905">
        <f t="shared" si="1104"/>
        <v>6</v>
      </c>
      <c r="S3905">
        <f t="shared" si="1105"/>
        <v>3</v>
      </c>
      <c r="T3905">
        <f t="shared" si="1106"/>
        <v>8</v>
      </c>
      <c r="U3905">
        <f t="shared" si="1107"/>
        <v>1</v>
      </c>
      <c r="V3905">
        <f t="shared" ca="1" si="1108"/>
        <v>0.55649999999999999</v>
      </c>
      <c r="W3905">
        <f>INDEX(Solarstrahlungsdaten!$B$13:$G$8772,Übersicht!O3905,Übersicht!$E$10)</f>
        <v>619.25</v>
      </c>
      <c r="X3905">
        <f t="shared" si="1109"/>
        <v>2.13022</v>
      </c>
      <c r="Y3905">
        <f t="shared" ca="1" si="1110"/>
        <v>-1.57372</v>
      </c>
      <c r="Z3905">
        <f t="shared" ca="1" si="1111"/>
        <v>0.55649999999999999</v>
      </c>
      <c r="AA3905">
        <f t="shared" ca="1" si="1112"/>
        <v>1.5131904000000005</v>
      </c>
      <c r="AB3905">
        <f t="shared" ca="1" si="1113"/>
        <v>0</v>
      </c>
      <c r="AC3905">
        <f t="shared" ca="1" si="1119"/>
        <v>4</v>
      </c>
      <c r="AD3905">
        <f t="shared" ca="1" si="1102"/>
        <v>-6.0529599999999517E-2</v>
      </c>
      <c r="AE3905">
        <f t="shared" ca="1" si="1114"/>
        <v>6.0529599999999517E-2</v>
      </c>
      <c r="AF3905">
        <f t="shared" ca="1" si="1115"/>
        <v>0</v>
      </c>
      <c r="AG3905">
        <f t="shared" ca="1" si="1116"/>
        <v>1</v>
      </c>
      <c r="AH3905">
        <f t="shared" ca="1" si="1117"/>
        <v>0</v>
      </c>
    </row>
    <row r="3906" spans="15:34" x14ac:dyDescent="0.25">
      <c r="O3906">
        <v>3850</v>
      </c>
      <c r="P3906" s="2">
        <f t="shared" si="1118"/>
        <v>44357.374999990665</v>
      </c>
      <c r="Q3906">
        <f t="shared" si="1103"/>
        <v>10</v>
      </c>
      <c r="R3906">
        <f t="shared" si="1104"/>
        <v>6</v>
      </c>
      <c r="S3906">
        <f t="shared" si="1105"/>
        <v>3</v>
      </c>
      <c r="T3906">
        <f t="shared" si="1106"/>
        <v>9</v>
      </c>
      <c r="U3906">
        <f t="shared" si="1107"/>
        <v>1</v>
      </c>
      <c r="V3906">
        <f t="shared" ca="1" si="1108"/>
        <v>0.57879999999999998</v>
      </c>
      <c r="W3906">
        <f>INDEX(Solarstrahlungsdaten!$B$13:$G$8772,Übersicht!O3906,Übersicht!$E$10)</f>
        <v>558.255</v>
      </c>
      <c r="X3906">
        <f t="shared" si="1109"/>
        <v>1.9203971999999998</v>
      </c>
      <c r="Y3906">
        <f t="shared" ca="1" si="1110"/>
        <v>-1.3415971999999998</v>
      </c>
      <c r="Z3906">
        <f t="shared" ca="1" si="1111"/>
        <v>0.57879999999999998</v>
      </c>
      <c r="AA3906">
        <f t="shared" ca="1" si="1112"/>
        <v>0</v>
      </c>
      <c r="AB3906">
        <f t="shared" ca="1" si="1113"/>
        <v>0</v>
      </c>
      <c r="AC3906">
        <f t="shared" ca="1" si="1119"/>
        <v>4</v>
      </c>
      <c r="AD3906">
        <f t="shared" ca="1" si="1102"/>
        <v>-1.3415971999999998</v>
      </c>
      <c r="AE3906">
        <f t="shared" ca="1" si="1114"/>
        <v>1.3415971999999998</v>
      </c>
      <c r="AF3906">
        <f t="shared" ca="1" si="1115"/>
        <v>0</v>
      </c>
      <c r="AG3906">
        <f t="shared" ca="1" si="1116"/>
        <v>1</v>
      </c>
      <c r="AH3906">
        <f t="shared" ca="1" si="1117"/>
        <v>0</v>
      </c>
    </row>
    <row r="3907" spans="15:34" x14ac:dyDescent="0.25">
      <c r="O3907">
        <v>3851</v>
      </c>
      <c r="P3907" s="2">
        <f t="shared" si="1118"/>
        <v>44357.416666657329</v>
      </c>
      <c r="Q3907">
        <f t="shared" si="1103"/>
        <v>10</v>
      </c>
      <c r="R3907">
        <f t="shared" si="1104"/>
        <v>6</v>
      </c>
      <c r="S3907">
        <f t="shared" si="1105"/>
        <v>3</v>
      </c>
      <c r="T3907">
        <f t="shared" si="1106"/>
        <v>10</v>
      </c>
      <c r="U3907">
        <f t="shared" si="1107"/>
        <v>1</v>
      </c>
      <c r="V3907">
        <f t="shared" ca="1" si="1108"/>
        <v>0.56110000000000004</v>
      </c>
      <c r="W3907">
        <f>INDEX(Solarstrahlungsdaten!$B$13:$G$8772,Übersicht!O3907,Übersicht!$E$10)</f>
        <v>629.96500000000003</v>
      </c>
      <c r="X3907">
        <f t="shared" si="1109"/>
        <v>2.1670796000000001</v>
      </c>
      <c r="Y3907">
        <f t="shared" ca="1" si="1110"/>
        <v>-1.6059796</v>
      </c>
      <c r="Z3907">
        <f t="shared" ca="1" si="1111"/>
        <v>0.56110000000000004</v>
      </c>
      <c r="AA3907">
        <f t="shared" ca="1" si="1112"/>
        <v>0</v>
      </c>
      <c r="AB3907">
        <f t="shared" ca="1" si="1113"/>
        <v>0</v>
      </c>
      <c r="AC3907">
        <f t="shared" ca="1" si="1119"/>
        <v>4</v>
      </c>
      <c r="AD3907">
        <f t="shared" ca="1" si="1102"/>
        <v>-1.6059796</v>
      </c>
      <c r="AE3907">
        <f t="shared" ca="1" si="1114"/>
        <v>1.6059796</v>
      </c>
      <c r="AF3907">
        <f t="shared" ca="1" si="1115"/>
        <v>0</v>
      </c>
      <c r="AG3907">
        <f t="shared" ca="1" si="1116"/>
        <v>1</v>
      </c>
      <c r="AH3907">
        <f t="shared" ca="1" si="1117"/>
        <v>0</v>
      </c>
    </row>
    <row r="3908" spans="15:34" x14ac:dyDescent="0.25">
      <c r="O3908">
        <v>3852</v>
      </c>
      <c r="P3908" s="2">
        <f t="shared" si="1118"/>
        <v>44357.458333323993</v>
      </c>
      <c r="Q3908">
        <f t="shared" si="1103"/>
        <v>10</v>
      </c>
      <c r="R3908">
        <f t="shared" si="1104"/>
        <v>6</v>
      </c>
      <c r="S3908">
        <f t="shared" si="1105"/>
        <v>3</v>
      </c>
      <c r="T3908">
        <f t="shared" si="1106"/>
        <v>11</v>
      </c>
      <c r="U3908">
        <f t="shared" si="1107"/>
        <v>1</v>
      </c>
      <c r="V3908">
        <f t="shared" ca="1" si="1108"/>
        <v>0.5595</v>
      </c>
      <c r="W3908">
        <f>INDEX(Solarstrahlungsdaten!$B$13:$G$8772,Übersicht!O3908,Übersicht!$E$10)</f>
        <v>524.255</v>
      </c>
      <c r="X3908">
        <f t="shared" si="1109"/>
        <v>1.8034372000000001</v>
      </c>
      <c r="Y3908">
        <f t="shared" ca="1" si="1110"/>
        <v>-1.2439372</v>
      </c>
      <c r="Z3908">
        <f t="shared" ca="1" si="1111"/>
        <v>0.5595</v>
      </c>
      <c r="AA3908">
        <f t="shared" ca="1" si="1112"/>
        <v>0</v>
      </c>
      <c r="AB3908">
        <f t="shared" ca="1" si="1113"/>
        <v>0</v>
      </c>
      <c r="AC3908">
        <f t="shared" ca="1" si="1119"/>
        <v>4</v>
      </c>
      <c r="AD3908">
        <f t="shared" ca="1" si="1102"/>
        <v>-1.2439372</v>
      </c>
      <c r="AE3908">
        <f t="shared" ca="1" si="1114"/>
        <v>1.2439372</v>
      </c>
      <c r="AF3908">
        <f t="shared" ca="1" si="1115"/>
        <v>0</v>
      </c>
      <c r="AG3908">
        <f t="shared" ca="1" si="1116"/>
        <v>1</v>
      </c>
      <c r="AH3908">
        <f t="shared" ca="1" si="1117"/>
        <v>0</v>
      </c>
    </row>
    <row r="3909" spans="15:34" x14ac:dyDescent="0.25">
      <c r="O3909">
        <v>3853</v>
      </c>
      <c r="P3909" s="2">
        <f t="shared" si="1118"/>
        <v>44357.499999990658</v>
      </c>
      <c r="Q3909">
        <f t="shared" si="1103"/>
        <v>10</v>
      </c>
      <c r="R3909">
        <f t="shared" si="1104"/>
        <v>6</v>
      </c>
      <c r="S3909">
        <f t="shared" si="1105"/>
        <v>3</v>
      </c>
      <c r="T3909">
        <f t="shared" si="1106"/>
        <v>12</v>
      </c>
      <c r="U3909">
        <f t="shared" si="1107"/>
        <v>1</v>
      </c>
      <c r="V3909">
        <f t="shared" ca="1" si="1108"/>
        <v>0.61539999999999995</v>
      </c>
      <c r="W3909">
        <f>INDEX(Solarstrahlungsdaten!$B$13:$G$8772,Übersicht!O3909,Übersicht!$E$10)</f>
        <v>533.65</v>
      </c>
      <c r="X3909">
        <f t="shared" si="1109"/>
        <v>1.8357559999999997</v>
      </c>
      <c r="Y3909">
        <f t="shared" ca="1" si="1110"/>
        <v>-1.2203559999999998</v>
      </c>
      <c r="Z3909">
        <f t="shared" ca="1" si="1111"/>
        <v>0.61539999999999995</v>
      </c>
      <c r="AA3909">
        <f t="shared" ca="1" si="1112"/>
        <v>0</v>
      </c>
      <c r="AB3909">
        <f t="shared" ca="1" si="1113"/>
        <v>0</v>
      </c>
      <c r="AC3909">
        <f t="shared" ca="1" si="1119"/>
        <v>4</v>
      </c>
      <c r="AD3909">
        <f t="shared" ca="1" si="1102"/>
        <v>-1.2203559999999998</v>
      </c>
      <c r="AE3909">
        <f t="shared" ca="1" si="1114"/>
        <v>1.2203559999999998</v>
      </c>
      <c r="AF3909">
        <f t="shared" ca="1" si="1115"/>
        <v>0</v>
      </c>
      <c r="AG3909">
        <f t="shared" ca="1" si="1116"/>
        <v>1</v>
      </c>
      <c r="AH3909">
        <f t="shared" ca="1" si="1117"/>
        <v>0</v>
      </c>
    </row>
    <row r="3910" spans="15:34" x14ac:dyDescent="0.25">
      <c r="O3910">
        <v>3854</v>
      </c>
      <c r="P3910" s="2">
        <f t="shared" si="1118"/>
        <v>44357.541666657322</v>
      </c>
      <c r="Q3910">
        <f t="shared" si="1103"/>
        <v>10</v>
      </c>
      <c r="R3910">
        <f t="shared" si="1104"/>
        <v>6</v>
      </c>
      <c r="S3910">
        <f t="shared" si="1105"/>
        <v>3</v>
      </c>
      <c r="T3910">
        <f t="shared" si="1106"/>
        <v>13</v>
      </c>
      <c r="U3910">
        <f t="shared" si="1107"/>
        <v>1</v>
      </c>
      <c r="V3910">
        <f t="shared" ca="1" si="1108"/>
        <v>0.62909999999999988</v>
      </c>
      <c r="W3910">
        <f>INDEX(Solarstrahlungsdaten!$B$13:$G$8772,Übersicht!O3910,Übersicht!$E$10)</f>
        <v>613.42000000000007</v>
      </c>
      <c r="X3910">
        <f t="shared" si="1109"/>
        <v>2.1101648000000002</v>
      </c>
      <c r="Y3910">
        <f t="shared" ca="1" si="1110"/>
        <v>-1.4810648000000004</v>
      </c>
      <c r="Z3910">
        <f t="shared" ca="1" si="1111"/>
        <v>0.62909999999999988</v>
      </c>
      <c r="AA3910">
        <f t="shared" ca="1" si="1112"/>
        <v>0</v>
      </c>
      <c r="AB3910">
        <f t="shared" ca="1" si="1113"/>
        <v>0</v>
      </c>
      <c r="AC3910">
        <f t="shared" ca="1" si="1119"/>
        <v>4</v>
      </c>
      <c r="AD3910">
        <f t="shared" ca="1" si="1102"/>
        <v>-1.4810648000000004</v>
      </c>
      <c r="AE3910">
        <f t="shared" ca="1" si="1114"/>
        <v>1.4810648000000004</v>
      </c>
      <c r="AF3910">
        <f t="shared" ca="1" si="1115"/>
        <v>0</v>
      </c>
      <c r="AG3910">
        <f t="shared" ca="1" si="1116"/>
        <v>1</v>
      </c>
      <c r="AH3910">
        <f t="shared" ca="1" si="1117"/>
        <v>0</v>
      </c>
    </row>
    <row r="3911" spans="15:34" x14ac:dyDescent="0.25">
      <c r="O3911">
        <v>3855</v>
      </c>
      <c r="P3911" s="2">
        <f t="shared" si="1118"/>
        <v>44357.583333323986</v>
      </c>
      <c r="Q3911">
        <f t="shared" si="1103"/>
        <v>10</v>
      </c>
      <c r="R3911">
        <f t="shared" si="1104"/>
        <v>6</v>
      </c>
      <c r="S3911">
        <f t="shared" si="1105"/>
        <v>3</v>
      </c>
      <c r="T3911">
        <f t="shared" si="1106"/>
        <v>14</v>
      </c>
      <c r="U3911">
        <f t="shared" si="1107"/>
        <v>1</v>
      </c>
      <c r="V3911">
        <f t="shared" ca="1" si="1108"/>
        <v>0.5454</v>
      </c>
      <c r="W3911">
        <f>INDEX(Solarstrahlungsdaten!$B$13:$G$8772,Übersicht!O3911,Übersicht!$E$10)</f>
        <v>526.875</v>
      </c>
      <c r="X3911">
        <f t="shared" si="1109"/>
        <v>1.8124499999999999</v>
      </c>
      <c r="Y3911">
        <f t="shared" ca="1" si="1110"/>
        <v>-1.2670499999999998</v>
      </c>
      <c r="Z3911">
        <f t="shared" ca="1" si="1111"/>
        <v>0.5454</v>
      </c>
      <c r="AA3911">
        <f t="shared" ca="1" si="1112"/>
        <v>0</v>
      </c>
      <c r="AB3911">
        <f t="shared" ca="1" si="1113"/>
        <v>0</v>
      </c>
      <c r="AC3911">
        <f t="shared" ca="1" si="1119"/>
        <v>4</v>
      </c>
      <c r="AD3911">
        <f t="shared" ca="1" si="1102"/>
        <v>-1.2670499999999998</v>
      </c>
      <c r="AE3911">
        <f t="shared" ca="1" si="1114"/>
        <v>1.2670499999999998</v>
      </c>
      <c r="AF3911">
        <f t="shared" ca="1" si="1115"/>
        <v>0</v>
      </c>
      <c r="AG3911">
        <f t="shared" ca="1" si="1116"/>
        <v>1</v>
      </c>
      <c r="AH3911">
        <f t="shared" ca="1" si="1117"/>
        <v>0</v>
      </c>
    </row>
    <row r="3912" spans="15:34" x14ac:dyDescent="0.25">
      <c r="O3912">
        <v>3856</v>
      </c>
      <c r="P3912" s="2">
        <f t="shared" si="1118"/>
        <v>44357.62499999065</v>
      </c>
      <c r="Q3912">
        <f t="shared" si="1103"/>
        <v>10</v>
      </c>
      <c r="R3912">
        <f t="shared" si="1104"/>
        <v>6</v>
      </c>
      <c r="S3912">
        <f t="shared" si="1105"/>
        <v>3</v>
      </c>
      <c r="T3912">
        <f t="shared" si="1106"/>
        <v>15</v>
      </c>
      <c r="U3912">
        <f t="shared" si="1107"/>
        <v>1</v>
      </c>
      <c r="V3912">
        <f t="shared" ca="1" si="1108"/>
        <v>0.48510000000000003</v>
      </c>
      <c r="W3912">
        <f>INDEX(Solarstrahlungsdaten!$B$13:$G$8772,Übersicht!O3912,Übersicht!$E$10)</f>
        <v>391.44</v>
      </c>
      <c r="X3912">
        <f t="shared" si="1109"/>
        <v>1.3465536</v>
      </c>
      <c r="Y3912">
        <f t="shared" ca="1" si="1110"/>
        <v>-0.86145359999999993</v>
      </c>
      <c r="Z3912">
        <f t="shared" ca="1" si="1111"/>
        <v>0.48510000000000003</v>
      </c>
      <c r="AA3912">
        <f t="shared" ca="1" si="1112"/>
        <v>0</v>
      </c>
      <c r="AB3912">
        <f t="shared" ca="1" si="1113"/>
        <v>0</v>
      </c>
      <c r="AC3912">
        <f t="shared" ca="1" si="1119"/>
        <v>4</v>
      </c>
      <c r="AD3912">
        <f t="shared" ca="1" si="1102"/>
        <v>-0.86145359999999993</v>
      </c>
      <c r="AE3912">
        <f t="shared" ca="1" si="1114"/>
        <v>0.86145359999999993</v>
      </c>
      <c r="AF3912">
        <f t="shared" ca="1" si="1115"/>
        <v>0</v>
      </c>
      <c r="AG3912">
        <f t="shared" ca="1" si="1116"/>
        <v>1</v>
      </c>
      <c r="AH3912">
        <f t="shared" ca="1" si="1117"/>
        <v>0</v>
      </c>
    </row>
    <row r="3913" spans="15:34" x14ac:dyDescent="0.25">
      <c r="O3913">
        <v>3857</v>
      </c>
      <c r="P3913" s="2">
        <f t="shared" si="1118"/>
        <v>44357.666666657315</v>
      </c>
      <c r="Q3913">
        <f t="shared" si="1103"/>
        <v>10</v>
      </c>
      <c r="R3913">
        <f t="shared" si="1104"/>
        <v>6</v>
      </c>
      <c r="S3913">
        <f t="shared" si="1105"/>
        <v>3</v>
      </c>
      <c r="T3913">
        <f t="shared" si="1106"/>
        <v>16</v>
      </c>
      <c r="U3913">
        <f t="shared" si="1107"/>
        <v>1</v>
      </c>
      <c r="V3913">
        <f t="shared" ca="1" si="1108"/>
        <v>0.45910000000000001</v>
      </c>
      <c r="W3913">
        <f>INDEX(Solarstrahlungsdaten!$B$13:$G$8772,Übersicht!O3913,Übersicht!$E$10)</f>
        <v>270.92</v>
      </c>
      <c r="X3913">
        <f t="shared" si="1109"/>
        <v>0.93196479999999993</v>
      </c>
      <c r="Y3913">
        <f t="shared" ca="1" si="1110"/>
        <v>-0.47286479999999992</v>
      </c>
      <c r="Z3913">
        <f t="shared" ca="1" si="1111"/>
        <v>0.45910000000000001</v>
      </c>
      <c r="AA3913">
        <f t="shared" ca="1" si="1112"/>
        <v>0</v>
      </c>
      <c r="AB3913">
        <f t="shared" ca="1" si="1113"/>
        <v>0</v>
      </c>
      <c r="AC3913">
        <f t="shared" ca="1" si="1119"/>
        <v>4</v>
      </c>
      <c r="AD3913">
        <f t="shared" ca="1" si="1102"/>
        <v>-0.47286479999999992</v>
      </c>
      <c r="AE3913">
        <f t="shared" ca="1" si="1114"/>
        <v>0.47286479999999992</v>
      </c>
      <c r="AF3913">
        <f t="shared" ca="1" si="1115"/>
        <v>0</v>
      </c>
      <c r="AG3913">
        <f t="shared" ca="1" si="1116"/>
        <v>1</v>
      </c>
      <c r="AH3913">
        <f t="shared" ca="1" si="1117"/>
        <v>0</v>
      </c>
    </row>
    <row r="3914" spans="15:34" x14ac:dyDescent="0.25">
      <c r="O3914">
        <v>3858</v>
      </c>
      <c r="P3914" s="2">
        <f t="shared" si="1118"/>
        <v>44357.708333323979</v>
      </c>
      <c r="Q3914">
        <f t="shared" si="1103"/>
        <v>10</v>
      </c>
      <c r="R3914">
        <f t="shared" si="1104"/>
        <v>6</v>
      </c>
      <c r="S3914">
        <f t="shared" si="1105"/>
        <v>3</v>
      </c>
      <c r="T3914">
        <f t="shared" si="1106"/>
        <v>17</v>
      </c>
      <c r="U3914">
        <f t="shared" si="1107"/>
        <v>1</v>
      </c>
      <c r="V3914">
        <f t="shared" ca="1" si="1108"/>
        <v>0.47749999999999998</v>
      </c>
      <c r="W3914">
        <f>INDEX(Solarstrahlungsdaten!$B$13:$G$8772,Übersicht!O3914,Übersicht!$E$10)</f>
        <v>59.46</v>
      </c>
      <c r="X3914">
        <f t="shared" si="1109"/>
        <v>0.20454239999999999</v>
      </c>
      <c r="Y3914">
        <f t="shared" ca="1" si="1110"/>
        <v>0.27295760000000002</v>
      </c>
      <c r="Z3914">
        <f t="shared" ca="1" si="1111"/>
        <v>0.20454239999999999</v>
      </c>
      <c r="AA3914">
        <f t="shared" ca="1" si="1112"/>
        <v>0</v>
      </c>
      <c r="AB3914">
        <f t="shared" ca="1" si="1113"/>
        <v>0.27295760000000002</v>
      </c>
      <c r="AC3914">
        <f t="shared" ca="1" si="1119"/>
        <v>3.7270424000000002</v>
      </c>
      <c r="AD3914">
        <f t="shared" ca="1" si="1102"/>
        <v>0</v>
      </c>
      <c r="AE3914">
        <f t="shared" ca="1" si="1114"/>
        <v>0</v>
      </c>
      <c r="AF3914">
        <f t="shared" ca="1" si="1115"/>
        <v>0</v>
      </c>
      <c r="AG3914">
        <f t="shared" ca="1" si="1116"/>
        <v>0.93176060000000005</v>
      </c>
      <c r="AH3914">
        <f t="shared" ca="1" si="1117"/>
        <v>0</v>
      </c>
    </row>
    <row r="3915" spans="15:34" x14ac:dyDescent="0.25">
      <c r="O3915">
        <v>3859</v>
      </c>
      <c r="P3915" s="2">
        <f t="shared" si="1118"/>
        <v>44357.749999990643</v>
      </c>
      <c r="Q3915">
        <f t="shared" si="1103"/>
        <v>10</v>
      </c>
      <c r="R3915">
        <f t="shared" si="1104"/>
        <v>6</v>
      </c>
      <c r="S3915">
        <f t="shared" si="1105"/>
        <v>3</v>
      </c>
      <c r="T3915">
        <f t="shared" si="1106"/>
        <v>18</v>
      </c>
      <c r="U3915">
        <f t="shared" si="1107"/>
        <v>1</v>
      </c>
      <c r="V3915">
        <f t="shared" ca="1" si="1108"/>
        <v>0.5454</v>
      </c>
      <c r="W3915">
        <f>INDEX(Solarstrahlungsdaten!$B$13:$G$8772,Übersicht!O3915,Übersicht!$E$10)</f>
        <v>38.879999999999995</v>
      </c>
      <c r="X3915">
        <f t="shared" si="1109"/>
        <v>0.13374719999999998</v>
      </c>
      <c r="Y3915">
        <f t="shared" ca="1" si="1110"/>
        <v>0.41165280000000004</v>
      </c>
      <c r="Z3915">
        <f t="shared" ca="1" si="1111"/>
        <v>0.13374719999999998</v>
      </c>
      <c r="AA3915">
        <f t="shared" ca="1" si="1112"/>
        <v>0</v>
      </c>
      <c r="AB3915">
        <f t="shared" ca="1" si="1113"/>
        <v>0.41165280000000004</v>
      </c>
      <c r="AC3915">
        <f t="shared" ca="1" si="1119"/>
        <v>3.3153896</v>
      </c>
      <c r="AD3915">
        <f t="shared" ca="1" si="1102"/>
        <v>0</v>
      </c>
      <c r="AE3915">
        <f t="shared" ca="1" si="1114"/>
        <v>0</v>
      </c>
      <c r="AF3915">
        <f t="shared" ca="1" si="1115"/>
        <v>0</v>
      </c>
      <c r="AG3915">
        <f t="shared" ca="1" si="1116"/>
        <v>0.82884740000000001</v>
      </c>
      <c r="AH3915">
        <f t="shared" ca="1" si="1117"/>
        <v>0</v>
      </c>
    </row>
    <row r="3916" spans="15:34" x14ac:dyDescent="0.25">
      <c r="O3916">
        <v>3860</v>
      </c>
      <c r="P3916" s="2">
        <f t="shared" si="1118"/>
        <v>44357.791666657307</v>
      </c>
      <c r="Q3916">
        <f t="shared" si="1103"/>
        <v>10</v>
      </c>
      <c r="R3916">
        <f t="shared" si="1104"/>
        <v>6</v>
      </c>
      <c r="S3916">
        <f t="shared" si="1105"/>
        <v>3</v>
      </c>
      <c r="T3916">
        <f t="shared" si="1106"/>
        <v>19</v>
      </c>
      <c r="U3916">
        <f t="shared" si="1107"/>
        <v>1</v>
      </c>
      <c r="V3916">
        <f t="shared" ca="1" si="1108"/>
        <v>0.64149999999999996</v>
      </c>
      <c r="W3916">
        <f>INDEX(Solarstrahlungsdaten!$B$13:$G$8772,Übersicht!O3916,Übersicht!$E$10)</f>
        <v>0</v>
      </c>
      <c r="X3916">
        <f t="shared" si="1109"/>
        <v>0</v>
      </c>
      <c r="Y3916">
        <f t="shared" ca="1" si="1110"/>
        <v>0.64149999999999996</v>
      </c>
      <c r="Z3916">
        <f t="shared" ca="1" si="1111"/>
        <v>0</v>
      </c>
      <c r="AA3916">
        <f t="shared" ca="1" si="1112"/>
        <v>0</v>
      </c>
      <c r="AB3916">
        <f t="shared" ca="1" si="1113"/>
        <v>0.64149999999999996</v>
      </c>
      <c r="AC3916">
        <f t="shared" ca="1" si="1119"/>
        <v>2.6738895999999999</v>
      </c>
      <c r="AD3916">
        <f t="shared" ca="1" si="1102"/>
        <v>0</v>
      </c>
      <c r="AE3916">
        <f t="shared" ca="1" si="1114"/>
        <v>0</v>
      </c>
      <c r="AF3916">
        <f t="shared" ca="1" si="1115"/>
        <v>0</v>
      </c>
      <c r="AG3916">
        <f t="shared" ca="1" si="1116"/>
        <v>0.66847239999999997</v>
      </c>
      <c r="AH3916">
        <f t="shared" ca="1" si="1117"/>
        <v>0</v>
      </c>
    </row>
    <row r="3917" spans="15:34" x14ac:dyDescent="0.25">
      <c r="O3917">
        <v>3861</v>
      </c>
      <c r="P3917" s="2">
        <f t="shared" si="1118"/>
        <v>44357.833333323972</v>
      </c>
      <c r="Q3917">
        <f t="shared" si="1103"/>
        <v>10</v>
      </c>
      <c r="R3917">
        <f t="shared" si="1104"/>
        <v>6</v>
      </c>
      <c r="S3917">
        <f t="shared" si="1105"/>
        <v>3</v>
      </c>
      <c r="T3917">
        <f t="shared" si="1106"/>
        <v>20</v>
      </c>
      <c r="U3917">
        <f t="shared" si="1107"/>
        <v>1</v>
      </c>
      <c r="V3917">
        <f t="shared" ca="1" si="1108"/>
        <v>0.67459999999999998</v>
      </c>
      <c r="W3917">
        <f>INDEX(Solarstrahlungsdaten!$B$13:$G$8772,Übersicht!O3917,Übersicht!$E$10)</f>
        <v>0</v>
      </c>
      <c r="X3917">
        <f t="shared" si="1109"/>
        <v>0</v>
      </c>
      <c r="Y3917">
        <f t="shared" ca="1" si="1110"/>
        <v>0.67459999999999998</v>
      </c>
      <c r="Z3917">
        <f t="shared" ca="1" si="1111"/>
        <v>0</v>
      </c>
      <c r="AA3917">
        <f t="shared" ca="1" si="1112"/>
        <v>0</v>
      </c>
      <c r="AB3917">
        <f t="shared" ca="1" si="1113"/>
        <v>0.67459999999999998</v>
      </c>
      <c r="AC3917">
        <f t="shared" ca="1" si="1119"/>
        <v>1.9992896</v>
      </c>
      <c r="AD3917">
        <f t="shared" ca="1" si="1102"/>
        <v>0</v>
      </c>
      <c r="AE3917">
        <f t="shared" ca="1" si="1114"/>
        <v>0</v>
      </c>
      <c r="AF3917">
        <f t="shared" ca="1" si="1115"/>
        <v>0</v>
      </c>
      <c r="AG3917">
        <f t="shared" ca="1" si="1116"/>
        <v>0.4998224</v>
      </c>
      <c r="AH3917">
        <f t="shared" ca="1" si="1117"/>
        <v>0</v>
      </c>
    </row>
    <row r="3918" spans="15:34" x14ac:dyDescent="0.25">
      <c r="O3918">
        <v>3862</v>
      </c>
      <c r="P3918" s="2">
        <f t="shared" si="1118"/>
        <v>44357.874999990636</v>
      </c>
      <c r="Q3918">
        <f t="shared" si="1103"/>
        <v>10</v>
      </c>
      <c r="R3918">
        <f t="shared" si="1104"/>
        <v>6</v>
      </c>
      <c r="S3918">
        <f t="shared" si="1105"/>
        <v>3</v>
      </c>
      <c r="T3918">
        <f t="shared" si="1106"/>
        <v>21</v>
      </c>
      <c r="U3918">
        <f t="shared" si="1107"/>
        <v>1</v>
      </c>
      <c r="V3918">
        <f t="shared" ca="1" si="1108"/>
        <v>0.63759999999999994</v>
      </c>
      <c r="W3918">
        <f>INDEX(Solarstrahlungsdaten!$B$13:$G$8772,Übersicht!O3918,Übersicht!$E$10)</f>
        <v>0</v>
      </c>
      <c r="X3918">
        <f t="shared" si="1109"/>
        <v>0</v>
      </c>
      <c r="Y3918">
        <f t="shared" ca="1" si="1110"/>
        <v>0.63759999999999994</v>
      </c>
      <c r="Z3918">
        <f t="shared" ca="1" si="1111"/>
        <v>0</v>
      </c>
      <c r="AA3918">
        <f t="shared" ca="1" si="1112"/>
        <v>0</v>
      </c>
      <c r="AB3918">
        <f t="shared" ca="1" si="1113"/>
        <v>0.63759999999999994</v>
      </c>
      <c r="AC3918">
        <f t="shared" ca="1" si="1119"/>
        <v>1.3616896000000001</v>
      </c>
      <c r="AD3918">
        <f t="shared" ca="1" si="1102"/>
        <v>0</v>
      </c>
      <c r="AE3918">
        <f t="shared" ca="1" si="1114"/>
        <v>0</v>
      </c>
      <c r="AF3918">
        <f t="shared" ca="1" si="1115"/>
        <v>0</v>
      </c>
      <c r="AG3918">
        <f t="shared" ca="1" si="1116"/>
        <v>0.34042240000000001</v>
      </c>
      <c r="AH3918">
        <f t="shared" ca="1" si="1117"/>
        <v>0</v>
      </c>
    </row>
    <row r="3919" spans="15:34" x14ac:dyDescent="0.25">
      <c r="O3919">
        <v>3863</v>
      </c>
      <c r="P3919" s="2">
        <f t="shared" si="1118"/>
        <v>44357.9166666573</v>
      </c>
      <c r="Q3919">
        <f t="shared" si="1103"/>
        <v>10</v>
      </c>
      <c r="R3919">
        <f t="shared" si="1104"/>
        <v>6</v>
      </c>
      <c r="S3919">
        <f t="shared" si="1105"/>
        <v>3</v>
      </c>
      <c r="T3919">
        <f t="shared" si="1106"/>
        <v>22</v>
      </c>
      <c r="U3919">
        <f t="shared" si="1107"/>
        <v>1</v>
      </c>
      <c r="V3919">
        <f t="shared" ca="1" si="1108"/>
        <v>0.59710000000000008</v>
      </c>
      <c r="W3919">
        <f>INDEX(Solarstrahlungsdaten!$B$13:$G$8772,Übersicht!O3919,Übersicht!$E$10)</f>
        <v>0</v>
      </c>
      <c r="X3919">
        <f t="shared" si="1109"/>
        <v>0</v>
      </c>
      <c r="Y3919">
        <f t="shared" ca="1" si="1110"/>
        <v>0.59710000000000008</v>
      </c>
      <c r="Z3919">
        <f t="shared" ca="1" si="1111"/>
        <v>0</v>
      </c>
      <c r="AA3919">
        <f t="shared" ca="1" si="1112"/>
        <v>0</v>
      </c>
      <c r="AB3919">
        <f t="shared" ca="1" si="1113"/>
        <v>0.59710000000000008</v>
      </c>
      <c r="AC3919">
        <f t="shared" ca="1" si="1119"/>
        <v>0.76458959999999998</v>
      </c>
      <c r="AD3919">
        <f t="shared" ca="1" si="1102"/>
        <v>0</v>
      </c>
      <c r="AE3919">
        <f t="shared" ca="1" si="1114"/>
        <v>0</v>
      </c>
      <c r="AF3919">
        <f t="shared" ca="1" si="1115"/>
        <v>0</v>
      </c>
      <c r="AG3919">
        <f t="shared" ca="1" si="1116"/>
        <v>0.1911474</v>
      </c>
      <c r="AH3919">
        <f t="shared" ca="1" si="1117"/>
        <v>0</v>
      </c>
    </row>
    <row r="3920" spans="15:34" x14ac:dyDescent="0.25">
      <c r="O3920">
        <v>3864</v>
      </c>
      <c r="P3920" s="2">
        <f t="shared" si="1118"/>
        <v>44357.958333323964</v>
      </c>
      <c r="Q3920">
        <f t="shared" si="1103"/>
        <v>10</v>
      </c>
      <c r="R3920">
        <f t="shared" si="1104"/>
        <v>6</v>
      </c>
      <c r="S3920">
        <f t="shared" si="1105"/>
        <v>3</v>
      </c>
      <c r="T3920">
        <f t="shared" si="1106"/>
        <v>23</v>
      </c>
      <c r="U3920">
        <f t="shared" si="1107"/>
        <v>1</v>
      </c>
      <c r="V3920">
        <f t="shared" ca="1" si="1108"/>
        <v>0.48749999999999999</v>
      </c>
      <c r="W3920">
        <f>INDEX(Solarstrahlungsdaten!$B$13:$G$8772,Übersicht!O3920,Übersicht!$E$10)</f>
        <v>0</v>
      </c>
      <c r="X3920">
        <f t="shared" si="1109"/>
        <v>0</v>
      </c>
      <c r="Y3920">
        <f t="shared" ca="1" si="1110"/>
        <v>0.48749999999999999</v>
      </c>
      <c r="Z3920">
        <f t="shared" ca="1" si="1111"/>
        <v>0</v>
      </c>
      <c r="AA3920">
        <f t="shared" ca="1" si="1112"/>
        <v>0</v>
      </c>
      <c r="AB3920">
        <f t="shared" ca="1" si="1113"/>
        <v>0.48749999999999999</v>
      </c>
      <c r="AC3920">
        <f t="shared" ca="1" si="1119"/>
        <v>0.27708959999999999</v>
      </c>
      <c r="AD3920">
        <f t="shared" ca="1" si="1102"/>
        <v>0</v>
      </c>
      <c r="AE3920">
        <f t="shared" ca="1" si="1114"/>
        <v>0</v>
      </c>
      <c r="AF3920">
        <f t="shared" ca="1" si="1115"/>
        <v>0</v>
      </c>
      <c r="AG3920">
        <f t="shared" ca="1" si="1116"/>
        <v>6.9272399999999998E-2</v>
      </c>
      <c r="AH3920">
        <f t="shared" ca="1" si="1117"/>
        <v>0</v>
      </c>
    </row>
    <row r="3921" spans="15:34" x14ac:dyDescent="0.25">
      <c r="O3921">
        <v>3865</v>
      </c>
      <c r="P3921" s="2">
        <f t="shared" si="1118"/>
        <v>44357.999999990629</v>
      </c>
      <c r="Q3921">
        <f t="shared" si="1103"/>
        <v>11</v>
      </c>
      <c r="R3921">
        <f t="shared" si="1104"/>
        <v>6</v>
      </c>
      <c r="S3921">
        <f t="shared" si="1105"/>
        <v>1</v>
      </c>
      <c r="T3921">
        <f t="shared" si="1106"/>
        <v>0</v>
      </c>
      <c r="U3921">
        <f t="shared" si="1107"/>
        <v>1</v>
      </c>
      <c r="V3921">
        <f t="shared" ca="1" si="1108"/>
        <v>0.3644</v>
      </c>
      <c r="W3921">
        <f>INDEX(Solarstrahlungsdaten!$B$13:$G$8772,Übersicht!O3921,Übersicht!$E$10)</f>
        <v>0</v>
      </c>
      <c r="X3921">
        <f t="shared" si="1109"/>
        <v>0</v>
      </c>
      <c r="Y3921">
        <f t="shared" ca="1" si="1110"/>
        <v>0.3644</v>
      </c>
      <c r="Z3921">
        <f t="shared" ca="1" si="1111"/>
        <v>0</v>
      </c>
      <c r="AA3921">
        <f t="shared" ca="1" si="1112"/>
        <v>0</v>
      </c>
      <c r="AB3921">
        <f t="shared" ca="1" si="1113"/>
        <v>0.27708959999999999</v>
      </c>
      <c r="AC3921">
        <f t="shared" ca="1" si="1119"/>
        <v>0</v>
      </c>
      <c r="AD3921">
        <f t="shared" ca="1" si="1102"/>
        <v>8.731040000000001E-2</v>
      </c>
      <c r="AE3921">
        <f t="shared" ca="1" si="1114"/>
        <v>0</v>
      </c>
      <c r="AF3921">
        <f t="shared" ca="1" si="1115"/>
        <v>8.731040000000001E-2</v>
      </c>
      <c r="AG3921">
        <f t="shared" ca="1" si="1116"/>
        <v>0</v>
      </c>
      <c r="AH3921">
        <f t="shared" ca="1" si="1117"/>
        <v>1</v>
      </c>
    </row>
    <row r="3922" spans="15:34" x14ac:dyDescent="0.25">
      <c r="O3922">
        <v>3866</v>
      </c>
      <c r="P3922" s="2">
        <f t="shared" si="1118"/>
        <v>44358.041666657293</v>
      </c>
      <c r="Q3922">
        <f t="shared" si="1103"/>
        <v>11</v>
      </c>
      <c r="R3922">
        <f t="shared" si="1104"/>
        <v>6</v>
      </c>
      <c r="S3922">
        <f t="shared" si="1105"/>
        <v>1</v>
      </c>
      <c r="T3922">
        <f t="shared" si="1106"/>
        <v>1</v>
      </c>
      <c r="U3922">
        <f t="shared" si="1107"/>
        <v>1</v>
      </c>
      <c r="V3922">
        <f t="shared" ca="1" si="1108"/>
        <v>0.27650000000000002</v>
      </c>
      <c r="W3922">
        <f>INDEX(Solarstrahlungsdaten!$B$13:$G$8772,Übersicht!O3922,Übersicht!$E$10)</f>
        <v>0</v>
      </c>
      <c r="X3922">
        <f t="shared" si="1109"/>
        <v>0</v>
      </c>
      <c r="Y3922">
        <f t="shared" ca="1" si="1110"/>
        <v>0.27650000000000002</v>
      </c>
      <c r="Z3922">
        <f t="shared" ca="1" si="1111"/>
        <v>0</v>
      </c>
      <c r="AA3922">
        <f t="shared" ca="1" si="1112"/>
        <v>0</v>
      </c>
      <c r="AB3922">
        <f t="shared" ca="1" si="1113"/>
        <v>0</v>
      </c>
      <c r="AC3922">
        <f t="shared" ca="1" si="1119"/>
        <v>0</v>
      </c>
      <c r="AD3922">
        <f t="shared" ca="1" si="1102"/>
        <v>0.27650000000000002</v>
      </c>
      <c r="AE3922">
        <f t="shared" ca="1" si="1114"/>
        <v>0</v>
      </c>
      <c r="AF3922">
        <f t="shared" ca="1" si="1115"/>
        <v>0.27650000000000002</v>
      </c>
      <c r="AG3922">
        <f t="shared" ca="1" si="1116"/>
        <v>0</v>
      </c>
      <c r="AH3922">
        <f t="shared" ca="1" si="1117"/>
        <v>1</v>
      </c>
    </row>
    <row r="3923" spans="15:34" x14ac:dyDescent="0.25">
      <c r="O3923">
        <v>3867</v>
      </c>
      <c r="P3923" s="2">
        <f t="shared" si="1118"/>
        <v>44358.083333323957</v>
      </c>
      <c r="Q3923">
        <f t="shared" si="1103"/>
        <v>11</v>
      </c>
      <c r="R3923">
        <f t="shared" si="1104"/>
        <v>6</v>
      </c>
      <c r="S3923">
        <f t="shared" si="1105"/>
        <v>1</v>
      </c>
      <c r="T3923">
        <f t="shared" si="1106"/>
        <v>2</v>
      </c>
      <c r="U3923">
        <f t="shared" si="1107"/>
        <v>1</v>
      </c>
      <c r="V3923">
        <f t="shared" ca="1" si="1108"/>
        <v>0.21590000000000001</v>
      </c>
      <c r="W3923">
        <f>INDEX(Solarstrahlungsdaten!$B$13:$G$8772,Übersicht!O3923,Übersicht!$E$10)</f>
        <v>0</v>
      </c>
      <c r="X3923">
        <f t="shared" si="1109"/>
        <v>0</v>
      </c>
      <c r="Y3923">
        <f t="shared" ca="1" si="1110"/>
        <v>0.21590000000000001</v>
      </c>
      <c r="Z3923">
        <f t="shared" ca="1" si="1111"/>
        <v>0</v>
      </c>
      <c r="AA3923">
        <f t="shared" ca="1" si="1112"/>
        <v>0</v>
      </c>
      <c r="AB3923">
        <f t="shared" ca="1" si="1113"/>
        <v>0</v>
      </c>
      <c r="AC3923">
        <f t="shared" ca="1" si="1119"/>
        <v>0</v>
      </c>
      <c r="AD3923">
        <f t="shared" ca="1" si="1102"/>
        <v>0.21590000000000001</v>
      </c>
      <c r="AE3923">
        <f t="shared" ca="1" si="1114"/>
        <v>0</v>
      </c>
      <c r="AF3923">
        <f t="shared" ca="1" si="1115"/>
        <v>0.21590000000000001</v>
      </c>
      <c r="AG3923">
        <f t="shared" ca="1" si="1116"/>
        <v>0</v>
      </c>
      <c r="AH3923">
        <f t="shared" ca="1" si="1117"/>
        <v>1</v>
      </c>
    </row>
    <row r="3924" spans="15:34" x14ac:dyDescent="0.25">
      <c r="O3924">
        <v>3868</v>
      </c>
      <c r="P3924" s="2">
        <f t="shared" si="1118"/>
        <v>44358.124999990621</v>
      </c>
      <c r="Q3924">
        <f t="shared" si="1103"/>
        <v>11</v>
      </c>
      <c r="R3924">
        <f t="shared" si="1104"/>
        <v>6</v>
      </c>
      <c r="S3924">
        <f t="shared" si="1105"/>
        <v>1</v>
      </c>
      <c r="T3924">
        <f t="shared" si="1106"/>
        <v>3</v>
      </c>
      <c r="U3924">
        <f t="shared" si="1107"/>
        <v>1</v>
      </c>
      <c r="V3924">
        <f t="shared" ca="1" si="1108"/>
        <v>0.20100000000000001</v>
      </c>
      <c r="W3924">
        <f>INDEX(Solarstrahlungsdaten!$B$13:$G$8772,Übersicht!O3924,Übersicht!$E$10)</f>
        <v>0</v>
      </c>
      <c r="X3924">
        <f t="shared" si="1109"/>
        <v>0</v>
      </c>
      <c r="Y3924">
        <f t="shared" ca="1" si="1110"/>
        <v>0.20100000000000001</v>
      </c>
      <c r="Z3924">
        <f t="shared" ca="1" si="1111"/>
        <v>0</v>
      </c>
      <c r="AA3924">
        <f t="shared" ca="1" si="1112"/>
        <v>0</v>
      </c>
      <c r="AB3924">
        <f t="shared" ca="1" si="1113"/>
        <v>0</v>
      </c>
      <c r="AC3924">
        <f t="shared" ca="1" si="1119"/>
        <v>0</v>
      </c>
      <c r="AD3924">
        <f t="shared" ca="1" si="1102"/>
        <v>0.20100000000000001</v>
      </c>
      <c r="AE3924">
        <f t="shared" ca="1" si="1114"/>
        <v>0</v>
      </c>
      <c r="AF3924">
        <f t="shared" ca="1" si="1115"/>
        <v>0.20100000000000001</v>
      </c>
      <c r="AG3924">
        <f t="shared" ca="1" si="1116"/>
        <v>0</v>
      </c>
      <c r="AH3924">
        <f t="shared" ca="1" si="1117"/>
        <v>1</v>
      </c>
    </row>
    <row r="3925" spans="15:34" x14ac:dyDescent="0.25">
      <c r="O3925">
        <v>3869</v>
      </c>
      <c r="P3925" s="2">
        <f t="shared" si="1118"/>
        <v>44358.166666657286</v>
      </c>
      <c r="Q3925">
        <f t="shared" si="1103"/>
        <v>11</v>
      </c>
      <c r="R3925">
        <f t="shared" si="1104"/>
        <v>6</v>
      </c>
      <c r="S3925">
        <f t="shared" si="1105"/>
        <v>1</v>
      </c>
      <c r="T3925">
        <f t="shared" si="1106"/>
        <v>4</v>
      </c>
      <c r="U3925">
        <f t="shared" si="1107"/>
        <v>1</v>
      </c>
      <c r="V3925">
        <f t="shared" ca="1" si="1108"/>
        <v>0.20110000000000003</v>
      </c>
      <c r="W3925">
        <f>INDEX(Solarstrahlungsdaten!$B$13:$G$8772,Übersicht!O3925,Übersicht!$E$10)</f>
        <v>0.995</v>
      </c>
      <c r="X3925">
        <f t="shared" si="1109"/>
        <v>3.4228000000000001E-3</v>
      </c>
      <c r="Y3925">
        <f t="shared" ca="1" si="1110"/>
        <v>0.19767720000000003</v>
      </c>
      <c r="Z3925">
        <f t="shared" ca="1" si="1111"/>
        <v>3.4228000000000001E-3</v>
      </c>
      <c r="AA3925">
        <f t="shared" ca="1" si="1112"/>
        <v>0</v>
      </c>
      <c r="AB3925">
        <f t="shared" ca="1" si="1113"/>
        <v>0</v>
      </c>
      <c r="AC3925">
        <f t="shared" ca="1" si="1119"/>
        <v>0</v>
      </c>
      <c r="AD3925">
        <f t="shared" ca="1" si="1102"/>
        <v>0.19767720000000003</v>
      </c>
      <c r="AE3925">
        <f t="shared" ca="1" si="1114"/>
        <v>0</v>
      </c>
      <c r="AF3925">
        <f t="shared" ca="1" si="1115"/>
        <v>0.19767720000000003</v>
      </c>
      <c r="AG3925">
        <f t="shared" ca="1" si="1116"/>
        <v>0</v>
      </c>
      <c r="AH3925">
        <f t="shared" ca="1" si="1117"/>
        <v>1</v>
      </c>
    </row>
    <row r="3926" spans="15:34" x14ac:dyDescent="0.25">
      <c r="O3926">
        <v>3870</v>
      </c>
      <c r="P3926" s="2">
        <f t="shared" si="1118"/>
        <v>44358.20833332395</v>
      </c>
      <c r="Q3926">
        <f t="shared" si="1103"/>
        <v>11</v>
      </c>
      <c r="R3926">
        <f t="shared" si="1104"/>
        <v>6</v>
      </c>
      <c r="S3926">
        <f t="shared" si="1105"/>
        <v>1</v>
      </c>
      <c r="T3926">
        <f t="shared" si="1106"/>
        <v>5</v>
      </c>
      <c r="U3926">
        <f t="shared" si="1107"/>
        <v>1</v>
      </c>
      <c r="V3926">
        <f t="shared" ca="1" si="1108"/>
        <v>0.2041</v>
      </c>
      <c r="W3926">
        <f>INDEX(Solarstrahlungsdaten!$B$13:$G$8772,Übersicht!O3926,Übersicht!$E$10)</f>
        <v>66.745000000000005</v>
      </c>
      <c r="X3926">
        <f t="shared" si="1109"/>
        <v>0.2296028</v>
      </c>
      <c r="Y3926">
        <f t="shared" ca="1" si="1110"/>
        <v>-2.5502799999999992E-2</v>
      </c>
      <c r="Z3926">
        <f t="shared" ca="1" si="1111"/>
        <v>0.2041</v>
      </c>
      <c r="AA3926">
        <f t="shared" ca="1" si="1112"/>
        <v>2.5502799999999992E-2</v>
      </c>
      <c r="AB3926">
        <f t="shared" ca="1" si="1113"/>
        <v>0</v>
      </c>
      <c r="AC3926">
        <f t="shared" ca="1" si="1119"/>
        <v>2.5502799999999992E-2</v>
      </c>
      <c r="AD3926">
        <f t="shared" ca="1" si="1102"/>
        <v>0</v>
      </c>
      <c r="AE3926">
        <f t="shared" ca="1" si="1114"/>
        <v>0</v>
      </c>
      <c r="AF3926">
        <f t="shared" ca="1" si="1115"/>
        <v>0</v>
      </c>
      <c r="AG3926">
        <f t="shared" ca="1" si="1116"/>
        <v>6.375699999999998E-3</v>
      </c>
      <c r="AH3926">
        <f t="shared" ca="1" si="1117"/>
        <v>0</v>
      </c>
    </row>
    <row r="3927" spans="15:34" x14ac:dyDescent="0.25">
      <c r="O3927">
        <v>3871</v>
      </c>
      <c r="P3927" s="2">
        <f t="shared" si="1118"/>
        <v>44358.249999990614</v>
      </c>
      <c r="Q3927">
        <f t="shared" si="1103"/>
        <v>11</v>
      </c>
      <c r="R3927">
        <f t="shared" si="1104"/>
        <v>6</v>
      </c>
      <c r="S3927">
        <f t="shared" si="1105"/>
        <v>1</v>
      </c>
      <c r="T3927">
        <f t="shared" si="1106"/>
        <v>6</v>
      </c>
      <c r="U3927">
        <f t="shared" si="1107"/>
        <v>1</v>
      </c>
      <c r="V3927">
        <f t="shared" ca="1" si="1108"/>
        <v>0.23569999999999999</v>
      </c>
      <c r="W3927">
        <f>INDEX(Solarstrahlungsdaten!$B$13:$G$8772,Übersicht!O3927,Übersicht!$E$10)</f>
        <v>194.75</v>
      </c>
      <c r="X3927">
        <f t="shared" si="1109"/>
        <v>0.66993999999999998</v>
      </c>
      <c r="Y3927">
        <f t="shared" ca="1" si="1110"/>
        <v>-0.43423999999999996</v>
      </c>
      <c r="Z3927">
        <f t="shared" ca="1" si="1111"/>
        <v>0.23569999999999999</v>
      </c>
      <c r="AA3927">
        <f t="shared" ca="1" si="1112"/>
        <v>0.43423999999999996</v>
      </c>
      <c r="AB3927">
        <f t="shared" ca="1" si="1113"/>
        <v>0</v>
      </c>
      <c r="AC3927">
        <f t="shared" ca="1" si="1119"/>
        <v>0.45974279999999995</v>
      </c>
      <c r="AD3927">
        <f t="shared" ca="1" si="1102"/>
        <v>0</v>
      </c>
      <c r="AE3927">
        <f t="shared" ca="1" si="1114"/>
        <v>0</v>
      </c>
      <c r="AF3927">
        <f t="shared" ca="1" si="1115"/>
        <v>0</v>
      </c>
      <c r="AG3927">
        <f t="shared" ca="1" si="1116"/>
        <v>0.11493569999999999</v>
      </c>
      <c r="AH3927">
        <f t="shared" ca="1" si="1117"/>
        <v>0</v>
      </c>
    </row>
    <row r="3928" spans="15:34" x14ac:dyDescent="0.25">
      <c r="O3928">
        <v>3872</v>
      </c>
      <c r="P3928" s="2">
        <f t="shared" si="1118"/>
        <v>44358.291666657278</v>
      </c>
      <c r="Q3928">
        <f t="shared" si="1103"/>
        <v>11</v>
      </c>
      <c r="R3928">
        <f t="shared" si="1104"/>
        <v>6</v>
      </c>
      <c r="S3928">
        <f t="shared" si="1105"/>
        <v>1</v>
      </c>
      <c r="T3928">
        <f t="shared" si="1106"/>
        <v>7</v>
      </c>
      <c r="U3928">
        <f t="shared" si="1107"/>
        <v>1</v>
      </c>
      <c r="V3928">
        <f t="shared" ca="1" si="1108"/>
        <v>0.33829999999999999</v>
      </c>
      <c r="W3928">
        <f>INDEX(Solarstrahlungsdaten!$B$13:$G$8772,Übersicht!O3928,Übersicht!$E$10)</f>
        <v>477.15</v>
      </c>
      <c r="X3928">
        <f t="shared" si="1109"/>
        <v>1.6413959999999999</v>
      </c>
      <c r="Y3928">
        <f t="shared" ca="1" si="1110"/>
        <v>-1.3030959999999998</v>
      </c>
      <c r="Z3928">
        <f t="shared" ca="1" si="1111"/>
        <v>0.33829999999999999</v>
      </c>
      <c r="AA3928">
        <f t="shared" ca="1" si="1112"/>
        <v>1.3030959999999998</v>
      </c>
      <c r="AB3928">
        <f t="shared" ca="1" si="1113"/>
        <v>0</v>
      </c>
      <c r="AC3928">
        <f t="shared" ca="1" si="1119"/>
        <v>1.7628387999999997</v>
      </c>
      <c r="AD3928">
        <f t="shared" ca="1" si="1102"/>
        <v>0</v>
      </c>
      <c r="AE3928">
        <f t="shared" ca="1" si="1114"/>
        <v>0</v>
      </c>
      <c r="AF3928">
        <f t="shared" ca="1" si="1115"/>
        <v>0</v>
      </c>
      <c r="AG3928">
        <f t="shared" ca="1" si="1116"/>
        <v>0.44070969999999993</v>
      </c>
      <c r="AH3928">
        <f t="shared" ca="1" si="1117"/>
        <v>0</v>
      </c>
    </row>
    <row r="3929" spans="15:34" x14ac:dyDescent="0.25">
      <c r="O3929">
        <v>3873</v>
      </c>
      <c r="P3929" s="2">
        <f t="shared" si="1118"/>
        <v>44358.333333323942</v>
      </c>
      <c r="Q3929">
        <f t="shared" si="1103"/>
        <v>11</v>
      </c>
      <c r="R3929">
        <f t="shared" si="1104"/>
        <v>6</v>
      </c>
      <c r="S3929">
        <f t="shared" si="1105"/>
        <v>1</v>
      </c>
      <c r="T3929">
        <f t="shared" si="1106"/>
        <v>8</v>
      </c>
      <c r="U3929">
        <f t="shared" si="1107"/>
        <v>1</v>
      </c>
      <c r="V3929">
        <f t="shared" ca="1" si="1108"/>
        <v>0.4793</v>
      </c>
      <c r="W3929">
        <f>INDEX(Solarstrahlungsdaten!$B$13:$G$8772,Übersicht!O3929,Übersicht!$E$10)</f>
        <v>607.10500000000002</v>
      </c>
      <c r="X3929">
        <f t="shared" si="1109"/>
        <v>2.0884412000000001</v>
      </c>
      <c r="Y3929">
        <f t="shared" ca="1" si="1110"/>
        <v>-1.6091412</v>
      </c>
      <c r="Z3929">
        <f t="shared" ca="1" si="1111"/>
        <v>0.4793</v>
      </c>
      <c r="AA3929">
        <f t="shared" ca="1" si="1112"/>
        <v>1.6091412</v>
      </c>
      <c r="AB3929">
        <f t="shared" ca="1" si="1113"/>
        <v>0</v>
      </c>
      <c r="AC3929">
        <f t="shared" ca="1" si="1119"/>
        <v>3.3719799999999998</v>
      </c>
      <c r="AD3929">
        <f t="shared" ca="1" si="1102"/>
        <v>0</v>
      </c>
      <c r="AE3929">
        <f t="shared" ca="1" si="1114"/>
        <v>0</v>
      </c>
      <c r="AF3929">
        <f t="shared" ca="1" si="1115"/>
        <v>0</v>
      </c>
      <c r="AG3929">
        <f t="shared" ca="1" si="1116"/>
        <v>0.84299499999999994</v>
      </c>
      <c r="AH3929">
        <f t="shared" ca="1" si="1117"/>
        <v>0</v>
      </c>
    </row>
    <row r="3930" spans="15:34" x14ac:dyDescent="0.25">
      <c r="O3930">
        <v>3874</v>
      </c>
      <c r="P3930" s="2">
        <f t="shared" si="1118"/>
        <v>44358.374999990607</v>
      </c>
      <c r="Q3930">
        <f t="shared" si="1103"/>
        <v>11</v>
      </c>
      <c r="R3930">
        <f t="shared" si="1104"/>
        <v>6</v>
      </c>
      <c r="S3930">
        <f t="shared" si="1105"/>
        <v>1</v>
      </c>
      <c r="T3930">
        <f t="shared" si="1106"/>
        <v>9</v>
      </c>
      <c r="U3930">
        <f t="shared" si="1107"/>
        <v>1</v>
      </c>
      <c r="V3930">
        <f t="shared" ca="1" si="1108"/>
        <v>0.60139999999999993</v>
      </c>
      <c r="W3930">
        <f>INDEX(Solarstrahlungsdaten!$B$13:$G$8772,Übersicht!O3930,Übersicht!$E$10)</f>
        <v>691.20499999999993</v>
      </c>
      <c r="X3930">
        <f t="shared" si="1109"/>
        <v>2.3777451999999997</v>
      </c>
      <c r="Y3930">
        <f t="shared" ca="1" si="1110"/>
        <v>-1.7763451999999997</v>
      </c>
      <c r="Z3930">
        <f t="shared" ca="1" si="1111"/>
        <v>0.60139999999999993</v>
      </c>
      <c r="AA3930">
        <f t="shared" ca="1" si="1112"/>
        <v>0.62802000000000024</v>
      </c>
      <c r="AB3930">
        <f t="shared" ca="1" si="1113"/>
        <v>0</v>
      </c>
      <c r="AC3930">
        <f t="shared" ca="1" si="1119"/>
        <v>4</v>
      </c>
      <c r="AD3930">
        <f t="shared" ca="1" si="1102"/>
        <v>-1.1483251999999995</v>
      </c>
      <c r="AE3930">
        <f t="shared" ca="1" si="1114"/>
        <v>1.1483251999999995</v>
      </c>
      <c r="AF3930">
        <f t="shared" ca="1" si="1115"/>
        <v>0</v>
      </c>
      <c r="AG3930">
        <f t="shared" ca="1" si="1116"/>
        <v>1</v>
      </c>
      <c r="AH3930">
        <f t="shared" ca="1" si="1117"/>
        <v>0</v>
      </c>
    </row>
    <row r="3931" spans="15:34" x14ac:dyDescent="0.25">
      <c r="O3931">
        <v>3875</v>
      </c>
      <c r="P3931" s="2">
        <f t="shared" si="1118"/>
        <v>44358.416666657271</v>
      </c>
      <c r="Q3931">
        <f t="shared" si="1103"/>
        <v>11</v>
      </c>
      <c r="R3931">
        <f t="shared" si="1104"/>
        <v>6</v>
      </c>
      <c r="S3931">
        <f t="shared" si="1105"/>
        <v>1</v>
      </c>
      <c r="T3931">
        <f t="shared" si="1106"/>
        <v>10</v>
      </c>
      <c r="U3931">
        <f t="shared" si="1107"/>
        <v>1</v>
      </c>
      <c r="V3931">
        <f t="shared" ca="1" si="1108"/>
        <v>0.65609999999999991</v>
      </c>
      <c r="W3931">
        <f>INDEX(Solarstrahlungsdaten!$B$13:$G$8772,Übersicht!O3931,Übersicht!$E$10)</f>
        <v>670.96</v>
      </c>
      <c r="X3931">
        <f t="shared" si="1109"/>
        <v>2.3081024000000001</v>
      </c>
      <c r="Y3931">
        <f t="shared" ca="1" si="1110"/>
        <v>-1.6520024000000002</v>
      </c>
      <c r="Z3931">
        <f t="shared" ca="1" si="1111"/>
        <v>0.65609999999999991</v>
      </c>
      <c r="AA3931">
        <f t="shared" ca="1" si="1112"/>
        <v>0</v>
      </c>
      <c r="AB3931">
        <f t="shared" ca="1" si="1113"/>
        <v>0</v>
      </c>
      <c r="AC3931">
        <f t="shared" ca="1" si="1119"/>
        <v>4</v>
      </c>
      <c r="AD3931">
        <f t="shared" ca="1" si="1102"/>
        <v>-1.6520024000000002</v>
      </c>
      <c r="AE3931">
        <f t="shared" ca="1" si="1114"/>
        <v>1.6520024000000002</v>
      </c>
      <c r="AF3931">
        <f t="shared" ca="1" si="1115"/>
        <v>0</v>
      </c>
      <c r="AG3931">
        <f t="shared" ca="1" si="1116"/>
        <v>1</v>
      </c>
      <c r="AH3931">
        <f t="shared" ca="1" si="1117"/>
        <v>0</v>
      </c>
    </row>
    <row r="3932" spans="15:34" x14ac:dyDescent="0.25">
      <c r="O3932">
        <v>3876</v>
      </c>
      <c r="P3932" s="2">
        <f t="shared" si="1118"/>
        <v>44358.458333323935</v>
      </c>
      <c r="Q3932">
        <f t="shared" si="1103"/>
        <v>11</v>
      </c>
      <c r="R3932">
        <f t="shared" si="1104"/>
        <v>6</v>
      </c>
      <c r="S3932">
        <f t="shared" si="1105"/>
        <v>1</v>
      </c>
      <c r="T3932">
        <f t="shared" si="1106"/>
        <v>11</v>
      </c>
      <c r="U3932">
        <f t="shared" si="1107"/>
        <v>1</v>
      </c>
      <c r="V3932">
        <f t="shared" ca="1" si="1108"/>
        <v>0.67449999999999999</v>
      </c>
      <c r="W3932">
        <f>INDEX(Solarstrahlungsdaten!$B$13:$G$8772,Übersicht!O3932,Übersicht!$E$10)</f>
        <v>684.43499999999995</v>
      </c>
      <c r="X3932">
        <f t="shared" si="1109"/>
        <v>2.3544563999999997</v>
      </c>
      <c r="Y3932">
        <f t="shared" ca="1" si="1110"/>
        <v>-1.6799563999999996</v>
      </c>
      <c r="Z3932">
        <f t="shared" ca="1" si="1111"/>
        <v>0.67449999999999999</v>
      </c>
      <c r="AA3932">
        <f t="shared" ca="1" si="1112"/>
        <v>0</v>
      </c>
      <c r="AB3932">
        <f t="shared" ca="1" si="1113"/>
        <v>0</v>
      </c>
      <c r="AC3932">
        <f t="shared" ca="1" si="1119"/>
        <v>4</v>
      </c>
      <c r="AD3932">
        <f t="shared" ca="1" si="1102"/>
        <v>-1.6799563999999996</v>
      </c>
      <c r="AE3932">
        <f t="shared" ca="1" si="1114"/>
        <v>1.6799563999999996</v>
      </c>
      <c r="AF3932">
        <f t="shared" ca="1" si="1115"/>
        <v>0</v>
      </c>
      <c r="AG3932">
        <f t="shared" ca="1" si="1116"/>
        <v>1</v>
      </c>
      <c r="AH3932">
        <f t="shared" ca="1" si="1117"/>
        <v>0</v>
      </c>
    </row>
    <row r="3933" spans="15:34" x14ac:dyDescent="0.25">
      <c r="O3933">
        <v>3877</v>
      </c>
      <c r="P3933" s="2">
        <f t="shared" si="1118"/>
        <v>44358.499999990599</v>
      </c>
      <c r="Q3933">
        <f t="shared" si="1103"/>
        <v>11</v>
      </c>
      <c r="R3933">
        <f t="shared" si="1104"/>
        <v>6</v>
      </c>
      <c r="S3933">
        <f t="shared" si="1105"/>
        <v>1</v>
      </c>
      <c r="T3933">
        <f t="shared" si="1106"/>
        <v>12</v>
      </c>
      <c r="U3933">
        <f t="shared" si="1107"/>
        <v>1</v>
      </c>
      <c r="V3933">
        <f t="shared" ca="1" si="1108"/>
        <v>0.72020000000000006</v>
      </c>
      <c r="W3933">
        <f>INDEX(Solarstrahlungsdaten!$B$13:$G$8772,Übersicht!O3933,Übersicht!$E$10)</f>
        <v>741.44499999999994</v>
      </c>
      <c r="X3933">
        <f t="shared" si="1109"/>
        <v>2.5505707999999996</v>
      </c>
      <c r="Y3933">
        <f t="shared" ca="1" si="1110"/>
        <v>-1.8303707999999994</v>
      </c>
      <c r="Z3933">
        <f t="shared" ca="1" si="1111"/>
        <v>0.72020000000000006</v>
      </c>
      <c r="AA3933">
        <f t="shared" ca="1" si="1112"/>
        <v>0</v>
      </c>
      <c r="AB3933">
        <f t="shared" ca="1" si="1113"/>
        <v>0</v>
      </c>
      <c r="AC3933">
        <f t="shared" ca="1" si="1119"/>
        <v>4</v>
      </c>
      <c r="AD3933">
        <f t="shared" ca="1" si="1102"/>
        <v>-1.8303707999999994</v>
      </c>
      <c r="AE3933">
        <f t="shared" ca="1" si="1114"/>
        <v>1.8303707999999994</v>
      </c>
      <c r="AF3933">
        <f t="shared" ca="1" si="1115"/>
        <v>0</v>
      </c>
      <c r="AG3933">
        <f t="shared" ca="1" si="1116"/>
        <v>1</v>
      </c>
      <c r="AH3933">
        <f t="shared" ca="1" si="1117"/>
        <v>0</v>
      </c>
    </row>
    <row r="3934" spans="15:34" x14ac:dyDescent="0.25">
      <c r="O3934">
        <v>3878</v>
      </c>
      <c r="P3934" s="2">
        <f t="shared" si="1118"/>
        <v>44358.541666657264</v>
      </c>
      <c r="Q3934">
        <f t="shared" si="1103"/>
        <v>11</v>
      </c>
      <c r="R3934">
        <f t="shared" si="1104"/>
        <v>6</v>
      </c>
      <c r="S3934">
        <f t="shared" si="1105"/>
        <v>1</v>
      </c>
      <c r="T3934">
        <f t="shared" si="1106"/>
        <v>13</v>
      </c>
      <c r="U3934">
        <f t="shared" si="1107"/>
        <v>1</v>
      </c>
      <c r="V3934">
        <f t="shared" ca="1" si="1108"/>
        <v>0.71880000000000011</v>
      </c>
      <c r="W3934">
        <f>INDEX(Solarstrahlungsdaten!$B$13:$G$8772,Übersicht!O3934,Übersicht!$E$10)</f>
        <v>690.80500000000006</v>
      </c>
      <c r="X3934">
        <f t="shared" si="1109"/>
        <v>2.3763692000000005</v>
      </c>
      <c r="Y3934">
        <f t="shared" ca="1" si="1110"/>
        <v>-1.6575692000000004</v>
      </c>
      <c r="Z3934">
        <f t="shared" ca="1" si="1111"/>
        <v>0.71880000000000011</v>
      </c>
      <c r="AA3934">
        <f t="shared" ca="1" si="1112"/>
        <v>0</v>
      </c>
      <c r="AB3934">
        <f t="shared" ca="1" si="1113"/>
        <v>0</v>
      </c>
      <c r="AC3934">
        <f t="shared" ca="1" si="1119"/>
        <v>4</v>
      </c>
      <c r="AD3934">
        <f t="shared" ca="1" si="1102"/>
        <v>-1.6575692000000004</v>
      </c>
      <c r="AE3934">
        <f t="shared" ca="1" si="1114"/>
        <v>1.6575692000000004</v>
      </c>
      <c r="AF3934">
        <f t="shared" ca="1" si="1115"/>
        <v>0</v>
      </c>
      <c r="AG3934">
        <f t="shared" ca="1" si="1116"/>
        <v>1</v>
      </c>
      <c r="AH3934">
        <f t="shared" ca="1" si="1117"/>
        <v>0</v>
      </c>
    </row>
    <row r="3935" spans="15:34" x14ac:dyDescent="0.25">
      <c r="O3935">
        <v>3879</v>
      </c>
      <c r="P3935" s="2">
        <f t="shared" si="1118"/>
        <v>44358.583333323928</v>
      </c>
      <c r="Q3935">
        <f t="shared" si="1103"/>
        <v>11</v>
      </c>
      <c r="R3935">
        <f t="shared" si="1104"/>
        <v>6</v>
      </c>
      <c r="S3935">
        <f t="shared" si="1105"/>
        <v>1</v>
      </c>
      <c r="T3935">
        <f t="shared" si="1106"/>
        <v>14</v>
      </c>
      <c r="U3935">
        <f t="shared" si="1107"/>
        <v>1</v>
      </c>
      <c r="V3935">
        <f t="shared" ca="1" si="1108"/>
        <v>0.6462</v>
      </c>
      <c r="W3935">
        <f>INDEX(Solarstrahlungsdaten!$B$13:$G$8772,Übersicht!O3935,Übersicht!$E$10)</f>
        <v>615.55499999999995</v>
      </c>
      <c r="X3935">
        <f t="shared" si="1109"/>
        <v>2.1175091999999998</v>
      </c>
      <c r="Y3935">
        <f t="shared" ca="1" si="1110"/>
        <v>-1.4713091999999999</v>
      </c>
      <c r="Z3935">
        <f t="shared" ca="1" si="1111"/>
        <v>0.6462</v>
      </c>
      <c r="AA3935">
        <f t="shared" ca="1" si="1112"/>
        <v>0</v>
      </c>
      <c r="AB3935">
        <f t="shared" ca="1" si="1113"/>
        <v>0</v>
      </c>
      <c r="AC3935">
        <f t="shared" ca="1" si="1119"/>
        <v>4</v>
      </c>
      <c r="AD3935">
        <f t="shared" ca="1" si="1102"/>
        <v>-1.4713091999999999</v>
      </c>
      <c r="AE3935">
        <f t="shared" ca="1" si="1114"/>
        <v>1.4713091999999999</v>
      </c>
      <c r="AF3935">
        <f t="shared" ca="1" si="1115"/>
        <v>0</v>
      </c>
      <c r="AG3935">
        <f t="shared" ca="1" si="1116"/>
        <v>1</v>
      </c>
      <c r="AH3935">
        <f t="shared" ca="1" si="1117"/>
        <v>0</v>
      </c>
    </row>
    <row r="3936" spans="15:34" x14ac:dyDescent="0.25">
      <c r="O3936">
        <v>3880</v>
      </c>
      <c r="P3936" s="2">
        <f t="shared" si="1118"/>
        <v>44358.624999990592</v>
      </c>
      <c r="Q3936">
        <f t="shared" si="1103"/>
        <v>11</v>
      </c>
      <c r="R3936">
        <f t="shared" si="1104"/>
        <v>6</v>
      </c>
      <c r="S3936">
        <f t="shared" si="1105"/>
        <v>1</v>
      </c>
      <c r="T3936">
        <f t="shared" si="1106"/>
        <v>15</v>
      </c>
      <c r="U3936">
        <f t="shared" si="1107"/>
        <v>1</v>
      </c>
      <c r="V3936">
        <f t="shared" ca="1" si="1108"/>
        <v>0.59770000000000001</v>
      </c>
      <c r="W3936">
        <f>INDEX(Solarstrahlungsdaten!$B$13:$G$8772,Übersicht!O3936,Übersicht!$E$10)</f>
        <v>499</v>
      </c>
      <c r="X3936">
        <f t="shared" si="1109"/>
        <v>1.7165599999999999</v>
      </c>
      <c r="Y3936">
        <f t="shared" ca="1" si="1110"/>
        <v>-1.1188599999999997</v>
      </c>
      <c r="Z3936">
        <f t="shared" ca="1" si="1111"/>
        <v>0.59770000000000001</v>
      </c>
      <c r="AA3936">
        <f t="shared" ca="1" si="1112"/>
        <v>0</v>
      </c>
      <c r="AB3936">
        <f t="shared" ca="1" si="1113"/>
        <v>0</v>
      </c>
      <c r="AC3936">
        <f t="shared" ca="1" si="1119"/>
        <v>4</v>
      </c>
      <c r="AD3936">
        <f t="shared" ca="1" si="1102"/>
        <v>-1.1188599999999997</v>
      </c>
      <c r="AE3936">
        <f t="shared" ca="1" si="1114"/>
        <v>1.1188599999999997</v>
      </c>
      <c r="AF3936">
        <f t="shared" ca="1" si="1115"/>
        <v>0</v>
      </c>
      <c r="AG3936">
        <f t="shared" ca="1" si="1116"/>
        <v>1</v>
      </c>
      <c r="AH3936">
        <f t="shared" ca="1" si="1117"/>
        <v>0</v>
      </c>
    </row>
    <row r="3937" spans="15:34" x14ac:dyDescent="0.25">
      <c r="O3937">
        <v>3881</v>
      </c>
      <c r="P3937" s="2">
        <f t="shared" si="1118"/>
        <v>44358.666666657256</v>
      </c>
      <c r="Q3937">
        <f t="shared" si="1103"/>
        <v>11</v>
      </c>
      <c r="R3937">
        <f t="shared" si="1104"/>
        <v>6</v>
      </c>
      <c r="S3937">
        <f t="shared" si="1105"/>
        <v>1</v>
      </c>
      <c r="T3937">
        <f t="shared" si="1106"/>
        <v>16</v>
      </c>
      <c r="U3937">
        <f t="shared" si="1107"/>
        <v>1</v>
      </c>
      <c r="V3937">
        <f t="shared" ca="1" si="1108"/>
        <v>0.58260000000000001</v>
      </c>
      <c r="W3937">
        <f>INDEX(Solarstrahlungsdaten!$B$13:$G$8772,Übersicht!O3937,Übersicht!$E$10)</f>
        <v>343.755</v>
      </c>
      <c r="X3937">
        <f t="shared" si="1109"/>
        <v>1.1825171999999999</v>
      </c>
      <c r="Y3937">
        <f t="shared" ca="1" si="1110"/>
        <v>-0.59991719999999993</v>
      </c>
      <c r="Z3937">
        <f t="shared" ca="1" si="1111"/>
        <v>0.58260000000000001</v>
      </c>
      <c r="AA3937">
        <f t="shared" ca="1" si="1112"/>
        <v>0</v>
      </c>
      <c r="AB3937">
        <f t="shared" ca="1" si="1113"/>
        <v>0</v>
      </c>
      <c r="AC3937">
        <f t="shared" ca="1" si="1119"/>
        <v>4</v>
      </c>
      <c r="AD3937">
        <f t="shared" ca="1" si="1102"/>
        <v>-0.59991719999999993</v>
      </c>
      <c r="AE3937">
        <f t="shared" ca="1" si="1114"/>
        <v>0.59991719999999993</v>
      </c>
      <c r="AF3937">
        <f t="shared" ca="1" si="1115"/>
        <v>0</v>
      </c>
      <c r="AG3937">
        <f t="shared" ca="1" si="1116"/>
        <v>1</v>
      </c>
      <c r="AH3937">
        <f t="shared" ca="1" si="1117"/>
        <v>0</v>
      </c>
    </row>
    <row r="3938" spans="15:34" x14ac:dyDescent="0.25">
      <c r="O3938">
        <v>3882</v>
      </c>
      <c r="P3938" s="2">
        <f t="shared" si="1118"/>
        <v>44358.708333323921</v>
      </c>
      <c r="Q3938">
        <f t="shared" si="1103"/>
        <v>11</v>
      </c>
      <c r="R3938">
        <f t="shared" si="1104"/>
        <v>6</v>
      </c>
      <c r="S3938">
        <f t="shared" si="1105"/>
        <v>1</v>
      </c>
      <c r="T3938">
        <f t="shared" si="1106"/>
        <v>17</v>
      </c>
      <c r="U3938">
        <f t="shared" si="1107"/>
        <v>1</v>
      </c>
      <c r="V3938">
        <f t="shared" ca="1" si="1108"/>
        <v>0.58579999999999999</v>
      </c>
      <c r="W3938">
        <f>INDEX(Solarstrahlungsdaten!$B$13:$G$8772,Übersicht!O3938,Übersicht!$E$10)</f>
        <v>213.935</v>
      </c>
      <c r="X3938">
        <f t="shared" si="1109"/>
        <v>0.73593640000000005</v>
      </c>
      <c r="Y3938">
        <f t="shared" ca="1" si="1110"/>
        <v>-0.15013640000000006</v>
      </c>
      <c r="Z3938">
        <f t="shared" ca="1" si="1111"/>
        <v>0.58579999999999999</v>
      </c>
      <c r="AA3938">
        <f t="shared" ca="1" si="1112"/>
        <v>0</v>
      </c>
      <c r="AB3938">
        <f t="shared" ca="1" si="1113"/>
        <v>0</v>
      </c>
      <c r="AC3938">
        <f t="shared" ca="1" si="1119"/>
        <v>4</v>
      </c>
      <c r="AD3938">
        <f t="shared" ca="1" si="1102"/>
        <v>-0.15013640000000006</v>
      </c>
      <c r="AE3938">
        <f t="shared" ca="1" si="1114"/>
        <v>0.15013640000000006</v>
      </c>
      <c r="AF3938">
        <f t="shared" ca="1" si="1115"/>
        <v>0</v>
      </c>
      <c r="AG3938">
        <f t="shared" ca="1" si="1116"/>
        <v>1</v>
      </c>
      <c r="AH3938">
        <f t="shared" ca="1" si="1117"/>
        <v>0</v>
      </c>
    </row>
    <row r="3939" spans="15:34" x14ac:dyDescent="0.25">
      <c r="O3939">
        <v>3883</v>
      </c>
      <c r="P3939" s="2">
        <f t="shared" si="1118"/>
        <v>44358.749999990585</v>
      </c>
      <c r="Q3939">
        <f t="shared" si="1103"/>
        <v>11</v>
      </c>
      <c r="R3939">
        <f t="shared" si="1104"/>
        <v>6</v>
      </c>
      <c r="S3939">
        <f t="shared" si="1105"/>
        <v>1</v>
      </c>
      <c r="T3939">
        <f t="shared" si="1106"/>
        <v>18</v>
      </c>
      <c r="U3939">
        <f t="shared" si="1107"/>
        <v>1</v>
      </c>
      <c r="V3939">
        <f t="shared" ca="1" si="1108"/>
        <v>0.64600000000000002</v>
      </c>
      <c r="W3939">
        <f>INDEX(Solarstrahlungsdaten!$B$13:$G$8772,Übersicht!O3939,Übersicht!$E$10)</f>
        <v>49.954999999999998</v>
      </c>
      <c r="X3939">
        <f t="shared" si="1109"/>
        <v>0.1718452</v>
      </c>
      <c r="Y3939">
        <f t="shared" ca="1" si="1110"/>
        <v>0.47415479999999999</v>
      </c>
      <c r="Z3939">
        <f t="shared" ca="1" si="1111"/>
        <v>0.1718452</v>
      </c>
      <c r="AA3939">
        <f t="shared" ca="1" si="1112"/>
        <v>0</v>
      </c>
      <c r="AB3939">
        <f t="shared" ca="1" si="1113"/>
        <v>0.47415479999999999</v>
      </c>
      <c r="AC3939">
        <f t="shared" ca="1" si="1119"/>
        <v>3.5258452</v>
      </c>
      <c r="AD3939">
        <f t="shared" ca="1" si="1102"/>
        <v>0</v>
      </c>
      <c r="AE3939">
        <f t="shared" ca="1" si="1114"/>
        <v>0</v>
      </c>
      <c r="AF3939">
        <f t="shared" ca="1" si="1115"/>
        <v>0</v>
      </c>
      <c r="AG3939">
        <f t="shared" ca="1" si="1116"/>
        <v>0.8814613</v>
      </c>
      <c r="AH3939">
        <f t="shared" ca="1" si="1117"/>
        <v>0</v>
      </c>
    </row>
    <row r="3940" spans="15:34" x14ac:dyDescent="0.25">
      <c r="O3940">
        <v>3884</v>
      </c>
      <c r="P3940" s="2">
        <f t="shared" si="1118"/>
        <v>44358.791666657249</v>
      </c>
      <c r="Q3940">
        <f t="shared" si="1103"/>
        <v>11</v>
      </c>
      <c r="R3940">
        <f t="shared" si="1104"/>
        <v>6</v>
      </c>
      <c r="S3940">
        <f t="shared" si="1105"/>
        <v>1</v>
      </c>
      <c r="T3940">
        <f t="shared" si="1106"/>
        <v>19</v>
      </c>
      <c r="U3940">
        <f t="shared" si="1107"/>
        <v>1</v>
      </c>
      <c r="V3940">
        <f t="shared" ca="1" si="1108"/>
        <v>0.71409999999999996</v>
      </c>
      <c r="W3940">
        <f>INDEX(Solarstrahlungsdaten!$B$13:$G$8772,Übersicht!O3940,Übersicht!$E$10)</f>
        <v>0</v>
      </c>
      <c r="X3940">
        <f t="shared" si="1109"/>
        <v>0</v>
      </c>
      <c r="Y3940">
        <f t="shared" ca="1" si="1110"/>
        <v>0.71409999999999996</v>
      </c>
      <c r="Z3940">
        <f t="shared" ca="1" si="1111"/>
        <v>0</v>
      </c>
      <c r="AA3940">
        <f t="shared" ca="1" si="1112"/>
        <v>0</v>
      </c>
      <c r="AB3940">
        <f t="shared" ca="1" si="1113"/>
        <v>0.71409999999999996</v>
      </c>
      <c r="AC3940">
        <f t="shared" ca="1" si="1119"/>
        <v>2.8117451999999998</v>
      </c>
      <c r="AD3940">
        <f t="shared" ca="1" si="1102"/>
        <v>0</v>
      </c>
      <c r="AE3940">
        <f t="shared" ca="1" si="1114"/>
        <v>0</v>
      </c>
      <c r="AF3940">
        <f t="shared" ca="1" si="1115"/>
        <v>0</v>
      </c>
      <c r="AG3940">
        <f t="shared" ca="1" si="1116"/>
        <v>0.70293629999999996</v>
      </c>
      <c r="AH3940">
        <f t="shared" ca="1" si="1117"/>
        <v>0</v>
      </c>
    </row>
    <row r="3941" spans="15:34" x14ac:dyDescent="0.25">
      <c r="O3941">
        <v>3885</v>
      </c>
      <c r="P3941" s="2">
        <f t="shared" si="1118"/>
        <v>44358.833333323913</v>
      </c>
      <c r="Q3941">
        <f t="shared" si="1103"/>
        <v>11</v>
      </c>
      <c r="R3941">
        <f t="shared" si="1104"/>
        <v>6</v>
      </c>
      <c r="S3941">
        <f t="shared" si="1105"/>
        <v>1</v>
      </c>
      <c r="T3941">
        <f t="shared" si="1106"/>
        <v>20</v>
      </c>
      <c r="U3941">
        <f t="shared" si="1107"/>
        <v>1</v>
      </c>
      <c r="V3941">
        <f t="shared" ca="1" si="1108"/>
        <v>0.70740000000000014</v>
      </c>
      <c r="W3941">
        <f>INDEX(Solarstrahlungsdaten!$B$13:$G$8772,Übersicht!O3941,Übersicht!$E$10)</f>
        <v>0</v>
      </c>
      <c r="X3941">
        <f t="shared" si="1109"/>
        <v>0</v>
      </c>
      <c r="Y3941">
        <f t="shared" ca="1" si="1110"/>
        <v>0.70740000000000014</v>
      </c>
      <c r="Z3941">
        <f t="shared" ca="1" si="1111"/>
        <v>0</v>
      </c>
      <c r="AA3941">
        <f t="shared" ca="1" si="1112"/>
        <v>0</v>
      </c>
      <c r="AB3941">
        <f t="shared" ca="1" si="1113"/>
        <v>0.70740000000000014</v>
      </c>
      <c r="AC3941">
        <f t="shared" ca="1" si="1119"/>
        <v>2.1043451999999996</v>
      </c>
      <c r="AD3941">
        <f t="shared" ca="1" si="1102"/>
        <v>0</v>
      </c>
      <c r="AE3941">
        <f t="shared" ca="1" si="1114"/>
        <v>0</v>
      </c>
      <c r="AF3941">
        <f t="shared" ca="1" si="1115"/>
        <v>0</v>
      </c>
      <c r="AG3941">
        <f t="shared" ca="1" si="1116"/>
        <v>0.5260862999999999</v>
      </c>
      <c r="AH3941">
        <f t="shared" ca="1" si="1117"/>
        <v>0</v>
      </c>
    </row>
    <row r="3942" spans="15:34" x14ac:dyDescent="0.25">
      <c r="O3942">
        <v>3886</v>
      </c>
      <c r="P3942" s="2">
        <f t="shared" si="1118"/>
        <v>44358.874999990578</v>
      </c>
      <c r="Q3942">
        <f t="shared" si="1103"/>
        <v>11</v>
      </c>
      <c r="R3942">
        <f t="shared" si="1104"/>
        <v>6</v>
      </c>
      <c r="S3942">
        <f t="shared" si="1105"/>
        <v>1</v>
      </c>
      <c r="T3942">
        <f t="shared" si="1106"/>
        <v>21</v>
      </c>
      <c r="U3942">
        <f t="shared" si="1107"/>
        <v>1</v>
      </c>
      <c r="V3942">
        <f t="shared" ca="1" si="1108"/>
        <v>0.63190000000000002</v>
      </c>
      <c r="W3942">
        <f>INDEX(Solarstrahlungsdaten!$B$13:$G$8772,Übersicht!O3942,Übersicht!$E$10)</f>
        <v>0</v>
      </c>
      <c r="X3942">
        <f t="shared" si="1109"/>
        <v>0</v>
      </c>
      <c r="Y3942">
        <f t="shared" ca="1" si="1110"/>
        <v>0.63190000000000002</v>
      </c>
      <c r="Z3942">
        <f t="shared" ca="1" si="1111"/>
        <v>0</v>
      </c>
      <c r="AA3942">
        <f t="shared" ca="1" si="1112"/>
        <v>0</v>
      </c>
      <c r="AB3942">
        <f t="shared" ca="1" si="1113"/>
        <v>0.63190000000000002</v>
      </c>
      <c r="AC3942">
        <f t="shared" ca="1" si="1119"/>
        <v>1.4724451999999997</v>
      </c>
      <c r="AD3942">
        <f t="shared" ca="1" si="1102"/>
        <v>0</v>
      </c>
      <c r="AE3942">
        <f t="shared" ca="1" si="1114"/>
        <v>0</v>
      </c>
      <c r="AF3942">
        <f t="shared" ca="1" si="1115"/>
        <v>0</v>
      </c>
      <c r="AG3942">
        <f t="shared" ca="1" si="1116"/>
        <v>0.36811129999999992</v>
      </c>
      <c r="AH3942">
        <f t="shared" ca="1" si="1117"/>
        <v>0</v>
      </c>
    </row>
    <row r="3943" spans="15:34" x14ac:dyDescent="0.25">
      <c r="O3943">
        <v>3887</v>
      </c>
      <c r="P3943" s="2">
        <f t="shared" si="1118"/>
        <v>44358.916666657242</v>
      </c>
      <c r="Q3943">
        <f t="shared" si="1103"/>
        <v>11</v>
      </c>
      <c r="R3943">
        <f t="shared" si="1104"/>
        <v>6</v>
      </c>
      <c r="S3943">
        <f t="shared" si="1105"/>
        <v>1</v>
      </c>
      <c r="T3943">
        <f t="shared" si="1106"/>
        <v>22</v>
      </c>
      <c r="U3943">
        <f t="shared" si="1107"/>
        <v>1</v>
      </c>
      <c r="V3943">
        <f t="shared" ca="1" si="1108"/>
        <v>0.59689999999999999</v>
      </c>
      <c r="W3943">
        <f>INDEX(Solarstrahlungsdaten!$B$13:$G$8772,Übersicht!O3943,Übersicht!$E$10)</f>
        <v>0</v>
      </c>
      <c r="X3943">
        <f t="shared" si="1109"/>
        <v>0</v>
      </c>
      <c r="Y3943">
        <f t="shared" ca="1" si="1110"/>
        <v>0.59689999999999999</v>
      </c>
      <c r="Z3943">
        <f t="shared" ca="1" si="1111"/>
        <v>0</v>
      </c>
      <c r="AA3943">
        <f t="shared" ca="1" si="1112"/>
        <v>0</v>
      </c>
      <c r="AB3943">
        <f t="shared" ca="1" si="1113"/>
        <v>0.59689999999999999</v>
      </c>
      <c r="AC3943">
        <f t="shared" ca="1" si="1119"/>
        <v>0.87554519999999969</v>
      </c>
      <c r="AD3943">
        <f t="shared" ca="1" si="1102"/>
        <v>0</v>
      </c>
      <c r="AE3943">
        <f t="shared" ca="1" si="1114"/>
        <v>0</v>
      </c>
      <c r="AF3943">
        <f t="shared" ca="1" si="1115"/>
        <v>0</v>
      </c>
      <c r="AG3943">
        <f t="shared" ca="1" si="1116"/>
        <v>0.21888629999999992</v>
      </c>
      <c r="AH3943">
        <f t="shared" ca="1" si="1117"/>
        <v>0</v>
      </c>
    </row>
    <row r="3944" spans="15:34" x14ac:dyDescent="0.25">
      <c r="O3944">
        <v>3888</v>
      </c>
      <c r="P3944" s="2">
        <f t="shared" si="1118"/>
        <v>44358.958333323906</v>
      </c>
      <c r="Q3944">
        <f t="shared" si="1103"/>
        <v>11</v>
      </c>
      <c r="R3944">
        <f t="shared" si="1104"/>
        <v>6</v>
      </c>
      <c r="S3944">
        <f t="shared" si="1105"/>
        <v>1</v>
      </c>
      <c r="T3944">
        <f t="shared" si="1106"/>
        <v>23</v>
      </c>
      <c r="U3944">
        <f t="shared" si="1107"/>
        <v>1</v>
      </c>
      <c r="V3944">
        <f t="shared" ca="1" si="1108"/>
        <v>0.53610000000000002</v>
      </c>
      <c r="W3944">
        <f>INDEX(Solarstrahlungsdaten!$B$13:$G$8772,Übersicht!O3944,Übersicht!$E$10)</f>
        <v>0</v>
      </c>
      <c r="X3944">
        <f t="shared" si="1109"/>
        <v>0</v>
      </c>
      <c r="Y3944">
        <f t="shared" ca="1" si="1110"/>
        <v>0.53610000000000002</v>
      </c>
      <c r="Z3944">
        <f t="shared" ca="1" si="1111"/>
        <v>0</v>
      </c>
      <c r="AA3944">
        <f t="shared" ca="1" si="1112"/>
        <v>0</v>
      </c>
      <c r="AB3944">
        <f t="shared" ca="1" si="1113"/>
        <v>0.53610000000000002</v>
      </c>
      <c r="AC3944">
        <f t="shared" ca="1" si="1119"/>
        <v>0.33944519999999967</v>
      </c>
      <c r="AD3944">
        <f t="shared" ca="1" si="1102"/>
        <v>0</v>
      </c>
      <c r="AE3944">
        <f t="shared" ca="1" si="1114"/>
        <v>0</v>
      </c>
      <c r="AF3944">
        <f t="shared" ca="1" si="1115"/>
        <v>0</v>
      </c>
      <c r="AG3944">
        <f t="shared" ca="1" si="1116"/>
        <v>8.4861299999999917E-2</v>
      </c>
      <c r="AH3944">
        <f t="shared" ca="1" si="1117"/>
        <v>0</v>
      </c>
    </row>
    <row r="3945" spans="15:34" x14ac:dyDescent="0.25">
      <c r="O3945">
        <v>3889</v>
      </c>
      <c r="P3945" s="2">
        <f t="shared" si="1118"/>
        <v>44358.99999999057</v>
      </c>
      <c r="Q3945">
        <f t="shared" si="1103"/>
        <v>12</v>
      </c>
      <c r="R3945">
        <f t="shared" si="1104"/>
        <v>6</v>
      </c>
      <c r="S3945">
        <f t="shared" si="1105"/>
        <v>2</v>
      </c>
      <c r="T3945">
        <f t="shared" si="1106"/>
        <v>0</v>
      </c>
      <c r="U3945">
        <f t="shared" si="1107"/>
        <v>1</v>
      </c>
      <c r="V3945">
        <f t="shared" ca="1" si="1108"/>
        <v>0.37010000000000004</v>
      </c>
      <c r="W3945">
        <f>INDEX(Solarstrahlungsdaten!$B$13:$G$8772,Übersicht!O3945,Übersicht!$E$10)</f>
        <v>0</v>
      </c>
      <c r="X3945">
        <f t="shared" si="1109"/>
        <v>0</v>
      </c>
      <c r="Y3945">
        <f t="shared" ca="1" si="1110"/>
        <v>0.37010000000000004</v>
      </c>
      <c r="Z3945">
        <f t="shared" ca="1" si="1111"/>
        <v>0</v>
      </c>
      <c r="AA3945">
        <f t="shared" ca="1" si="1112"/>
        <v>0</v>
      </c>
      <c r="AB3945">
        <f t="shared" ca="1" si="1113"/>
        <v>0.33944519999999967</v>
      </c>
      <c r="AC3945">
        <f t="shared" ca="1" si="1119"/>
        <v>0</v>
      </c>
      <c r="AD3945">
        <f t="shared" ca="1" si="1102"/>
        <v>3.0654800000000371E-2</v>
      </c>
      <c r="AE3945">
        <f t="shared" ca="1" si="1114"/>
        <v>0</v>
      </c>
      <c r="AF3945">
        <f t="shared" ca="1" si="1115"/>
        <v>3.0654800000000371E-2</v>
      </c>
      <c r="AG3945">
        <f t="shared" ca="1" si="1116"/>
        <v>0</v>
      </c>
      <c r="AH3945">
        <f t="shared" ca="1" si="1117"/>
        <v>1</v>
      </c>
    </row>
    <row r="3946" spans="15:34" x14ac:dyDescent="0.25">
      <c r="O3946">
        <v>3890</v>
      </c>
      <c r="P3946" s="2">
        <f t="shared" si="1118"/>
        <v>44359.041666657235</v>
      </c>
      <c r="Q3946">
        <f t="shared" si="1103"/>
        <v>12</v>
      </c>
      <c r="R3946">
        <f t="shared" si="1104"/>
        <v>6</v>
      </c>
      <c r="S3946">
        <f t="shared" si="1105"/>
        <v>2</v>
      </c>
      <c r="T3946">
        <f t="shared" si="1106"/>
        <v>1</v>
      </c>
      <c r="U3946">
        <f t="shared" si="1107"/>
        <v>1</v>
      </c>
      <c r="V3946">
        <f t="shared" ca="1" si="1108"/>
        <v>0.28659999999999997</v>
      </c>
      <c r="W3946">
        <f>INDEX(Solarstrahlungsdaten!$B$13:$G$8772,Übersicht!O3946,Übersicht!$E$10)</f>
        <v>0</v>
      </c>
      <c r="X3946">
        <f t="shared" si="1109"/>
        <v>0</v>
      </c>
      <c r="Y3946">
        <f t="shared" ca="1" si="1110"/>
        <v>0.28659999999999997</v>
      </c>
      <c r="Z3946">
        <f t="shared" ca="1" si="1111"/>
        <v>0</v>
      </c>
      <c r="AA3946">
        <f t="shared" ca="1" si="1112"/>
        <v>0</v>
      </c>
      <c r="AB3946">
        <f t="shared" ca="1" si="1113"/>
        <v>0</v>
      </c>
      <c r="AC3946">
        <f t="shared" ca="1" si="1119"/>
        <v>0</v>
      </c>
      <c r="AD3946">
        <f t="shared" ca="1" si="1102"/>
        <v>0.28659999999999997</v>
      </c>
      <c r="AE3946">
        <f t="shared" ca="1" si="1114"/>
        <v>0</v>
      </c>
      <c r="AF3946">
        <f t="shared" ca="1" si="1115"/>
        <v>0.28659999999999997</v>
      </c>
      <c r="AG3946">
        <f t="shared" ca="1" si="1116"/>
        <v>0</v>
      </c>
      <c r="AH3946">
        <f t="shared" ca="1" si="1117"/>
        <v>1</v>
      </c>
    </row>
    <row r="3947" spans="15:34" x14ac:dyDescent="0.25">
      <c r="O3947">
        <v>3891</v>
      </c>
      <c r="P3947" s="2">
        <f t="shared" si="1118"/>
        <v>44359.083333323899</v>
      </c>
      <c r="Q3947">
        <f t="shared" si="1103"/>
        <v>12</v>
      </c>
      <c r="R3947">
        <f t="shared" si="1104"/>
        <v>6</v>
      </c>
      <c r="S3947">
        <f t="shared" si="1105"/>
        <v>2</v>
      </c>
      <c r="T3947">
        <f t="shared" si="1106"/>
        <v>2</v>
      </c>
      <c r="U3947">
        <f t="shared" si="1107"/>
        <v>1</v>
      </c>
      <c r="V3947">
        <f t="shared" ca="1" si="1108"/>
        <v>0.22540000000000002</v>
      </c>
      <c r="W3947">
        <f>INDEX(Solarstrahlungsdaten!$B$13:$G$8772,Übersicht!O3947,Übersicht!$E$10)</f>
        <v>0</v>
      </c>
      <c r="X3947">
        <f t="shared" si="1109"/>
        <v>0</v>
      </c>
      <c r="Y3947">
        <f t="shared" ca="1" si="1110"/>
        <v>0.22540000000000002</v>
      </c>
      <c r="Z3947">
        <f t="shared" ca="1" si="1111"/>
        <v>0</v>
      </c>
      <c r="AA3947">
        <f t="shared" ca="1" si="1112"/>
        <v>0</v>
      </c>
      <c r="AB3947">
        <f t="shared" ca="1" si="1113"/>
        <v>0</v>
      </c>
      <c r="AC3947">
        <f t="shared" ca="1" si="1119"/>
        <v>0</v>
      </c>
      <c r="AD3947">
        <f t="shared" ca="1" si="1102"/>
        <v>0.22540000000000002</v>
      </c>
      <c r="AE3947">
        <f t="shared" ca="1" si="1114"/>
        <v>0</v>
      </c>
      <c r="AF3947">
        <f t="shared" ca="1" si="1115"/>
        <v>0.22540000000000002</v>
      </c>
      <c r="AG3947">
        <f t="shared" ca="1" si="1116"/>
        <v>0</v>
      </c>
      <c r="AH3947">
        <f t="shared" ca="1" si="1117"/>
        <v>1</v>
      </c>
    </row>
    <row r="3948" spans="15:34" x14ac:dyDescent="0.25">
      <c r="O3948">
        <v>3892</v>
      </c>
      <c r="P3948" s="2">
        <f t="shared" si="1118"/>
        <v>44359.124999990563</v>
      </c>
      <c r="Q3948">
        <f t="shared" si="1103"/>
        <v>12</v>
      </c>
      <c r="R3948">
        <f t="shared" si="1104"/>
        <v>6</v>
      </c>
      <c r="S3948">
        <f t="shared" si="1105"/>
        <v>2</v>
      </c>
      <c r="T3948">
        <f t="shared" si="1106"/>
        <v>3</v>
      </c>
      <c r="U3948">
        <f t="shared" si="1107"/>
        <v>1</v>
      </c>
      <c r="V3948">
        <f t="shared" ca="1" si="1108"/>
        <v>0.20489999999999997</v>
      </c>
      <c r="W3948">
        <f>INDEX(Solarstrahlungsdaten!$B$13:$G$8772,Übersicht!O3948,Übersicht!$E$10)</f>
        <v>0</v>
      </c>
      <c r="X3948">
        <f t="shared" si="1109"/>
        <v>0</v>
      </c>
      <c r="Y3948">
        <f t="shared" ca="1" si="1110"/>
        <v>0.20489999999999997</v>
      </c>
      <c r="Z3948">
        <f t="shared" ca="1" si="1111"/>
        <v>0</v>
      </c>
      <c r="AA3948">
        <f t="shared" ca="1" si="1112"/>
        <v>0</v>
      </c>
      <c r="AB3948">
        <f t="shared" ca="1" si="1113"/>
        <v>0</v>
      </c>
      <c r="AC3948">
        <f t="shared" ca="1" si="1119"/>
        <v>0</v>
      </c>
      <c r="AD3948">
        <f t="shared" ca="1" si="1102"/>
        <v>0.20489999999999997</v>
      </c>
      <c r="AE3948">
        <f t="shared" ca="1" si="1114"/>
        <v>0</v>
      </c>
      <c r="AF3948">
        <f t="shared" ca="1" si="1115"/>
        <v>0.20489999999999997</v>
      </c>
      <c r="AG3948">
        <f t="shared" ca="1" si="1116"/>
        <v>0</v>
      </c>
      <c r="AH3948">
        <f t="shared" ca="1" si="1117"/>
        <v>1</v>
      </c>
    </row>
    <row r="3949" spans="15:34" x14ac:dyDescent="0.25">
      <c r="O3949">
        <v>3893</v>
      </c>
      <c r="P3949" s="2">
        <f t="shared" si="1118"/>
        <v>44359.166666657227</v>
      </c>
      <c r="Q3949">
        <f t="shared" si="1103"/>
        <v>12</v>
      </c>
      <c r="R3949">
        <f t="shared" si="1104"/>
        <v>6</v>
      </c>
      <c r="S3949">
        <f t="shared" si="1105"/>
        <v>2</v>
      </c>
      <c r="T3949">
        <f t="shared" si="1106"/>
        <v>4</v>
      </c>
      <c r="U3949">
        <f t="shared" si="1107"/>
        <v>1</v>
      </c>
      <c r="V3949">
        <f t="shared" ca="1" si="1108"/>
        <v>0.19989999999999999</v>
      </c>
      <c r="W3949">
        <f>INDEX(Solarstrahlungsdaten!$B$13:$G$8772,Übersicht!O3949,Übersicht!$E$10)</f>
        <v>53.15</v>
      </c>
      <c r="X3949">
        <f t="shared" si="1109"/>
        <v>0.18283599999999997</v>
      </c>
      <c r="Y3949">
        <f t="shared" ca="1" si="1110"/>
        <v>1.7064000000000024E-2</v>
      </c>
      <c r="Z3949">
        <f t="shared" ca="1" si="1111"/>
        <v>0.18283599999999997</v>
      </c>
      <c r="AA3949">
        <f t="shared" ca="1" si="1112"/>
        <v>0</v>
      </c>
      <c r="AB3949">
        <f t="shared" ca="1" si="1113"/>
        <v>0</v>
      </c>
      <c r="AC3949">
        <f t="shared" ca="1" si="1119"/>
        <v>0</v>
      </c>
      <c r="AD3949">
        <f t="shared" ca="1" si="1102"/>
        <v>1.7064000000000024E-2</v>
      </c>
      <c r="AE3949">
        <f t="shared" ca="1" si="1114"/>
        <v>0</v>
      </c>
      <c r="AF3949">
        <f t="shared" ca="1" si="1115"/>
        <v>1.7064000000000024E-2</v>
      </c>
      <c r="AG3949">
        <f t="shared" ca="1" si="1116"/>
        <v>0</v>
      </c>
      <c r="AH3949">
        <f t="shared" ca="1" si="1117"/>
        <v>1</v>
      </c>
    </row>
    <row r="3950" spans="15:34" x14ac:dyDescent="0.25">
      <c r="O3950">
        <v>3894</v>
      </c>
      <c r="P3950" s="2">
        <f t="shared" si="1118"/>
        <v>44359.208333323892</v>
      </c>
      <c r="Q3950">
        <f t="shared" si="1103"/>
        <v>12</v>
      </c>
      <c r="R3950">
        <f t="shared" si="1104"/>
        <v>6</v>
      </c>
      <c r="S3950">
        <f t="shared" si="1105"/>
        <v>2</v>
      </c>
      <c r="T3950">
        <f t="shared" si="1106"/>
        <v>5</v>
      </c>
      <c r="U3950">
        <f t="shared" si="1107"/>
        <v>1</v>
      </c>
      <c r="V3950">
        <f t="shared" ca="1" si="1108"/>
        <v>0.19670000000000001</v>
      </c>
      <c r="W3950">
        <f>INDEX(Solarstrahlungsdaten!$B$13:$G$8772,Übersicht!O3950,Übersicht!$E$10)</f>
        <v>57.98</v>
      </c>
      <c r="X3950">
        <f t="shared" si="1109"/>
        <v>0.1994512</v>
      </c>
      <c r="Y3950">
        <f t="shared" ca="1" si="1110"/>
        <v>-2.7511999999999814E-3</v>
      </c>
      <c r="Z3950">
        <f t="shared" ca="1" si="1111"/>
        <v>0.19670000000000001</v>
      </c>
      <c r="AA3950">
        <f t="shared" ca="1" si="1112"/>
        <v>2.7511999999999814E-3</v>
      </c>
      <c r="AB3950">
        <f t="shared" ca="1" si="1113"/>
        <v>0</v>
      </c>
      <c r="AC3950">
        <f t="shared" ca="1" si="1119"/>
        <v>2.7511999999999814E-3</v>
      </c>
      <c r="AD3950">
        <f t="shared" ca="1" si="1102"/>
        <v>0</v>
      </c>
      <c r="AE3950">
        <f t="shared" ca="1" si="1114"/>
        <v>0</v>
      </c>
      <c r="AF3950">
        <f t="shared" ca="1" si="1115"/>
        <v>0</v>
      </c>
      <c r="AG3950">
        <f t="shared" ca="1" si="1116"/>
        <v>6.8779999999999536E-4</v>
      </c>
      <c r="AH3950">
        <f t="shared" ca="1" si="1117"/>
        <v>0</v>
      </c>
    </row>
    <row r="3951" spans="15:34" x14ac:dyDescent="0.25">
      <c r="O3951">
        <v>3895</v>
      </c>
      <c r="P3951" s="2">
        <f t="shared" si="1118"/>
        <v>44359.249999990556</v>
      </c>
      <c r="Q3951">
        <f t="shared" si="1103"/>
        <v>12</v>
      </c>
      <c r="R3951">
        <f t="shared" si="1104"/>
        <v>6</v>
      </c>
      <c r="S3951">
        <f t="shared" si="1105"/>
        <v>2</v>
      </c>
      <c r="T3951">
        <f t="shared" si="1106"/>
        <v>6</v>
      </c>
      <c r="U3951">
        <f t="shared" si="1107"/>
        <v>1</v>
      </c>
      <c r="V3951">
        <f t="shared" ca="1" si="1108"/>
        <v>0.19870000000000002</v>
      </c>
      <c r="W3951">
        <f>INDEX(Solarstrahlungsdaten!$B$13:$G$8772,Übersicht!O3951,Übersicht!$E$10)</f>
        <v>285.01499999999999</v>
      </c>
      <c r="X3951">
        <f t="shared" si="1109"/>
        <v>0.98045159999999987</v>
      </c>
      <c r="Y3951">
        <f t="shared" ca="1" si="1110"/>
        <v>-0.78175159999999988</v>
      </c>
      <c r="Z3951">
        <f t="shared" ca="1" si="1111"/>
        <v>0.19870000000000002</v>
      </c>
      <c r="AA3951">
        <f t="shared" ca="1" si="1112"/>
        <v>0.78175159999999988</v>
      </c>
      <c r="AB3951">
        <f t="shared" ca="1" si="1113"/>
        <v>0</v>
      </c>
      <c r="AC3951">
        <f t="shared" ca="1" si="1119"/>
        <v>0.78450279999999983</v>
      </c>
      <c r="AD3951">
        <f t="shared" ca="1" si="1102"/>
        <v>0</v>
      </c>
      <c r="AE3951">
        <f t="shared" ca="1" si="1114"/>
        <v>0</v>
      </c>
      <c r="AF3951">
        <f t="shared" ca="1" si="1115"/>
        <v>0</v>
      </c>
      <c r="AG3951">
        <f t="shared" ca="1" si="1116"/>
        <v>0.19612569999999996</v>
      </c>
      <c r="AH3951">
        <f t="shared" ca="1" si="1117"/>
        <v>0</v>
      </c>
    </row>
    <row r="3952" spans="15:34" x14ac:dyDescent="0.25">
      <c r="O3952">
        <v>3896</v>
      </c>
      <c r="P3952" s="2">
        <f t="shared" si="1118"/>
        <v>44359.29166665722</v>
      </c>
      <c r="Q3952">
        <f t="shared" si="1103"/>
        <v>12</v>
      </c>
      <c r="R3952">
        <f t="shared" si="1104"/>
        <v>6</v>
      </c>
      <c r="S3952">
        <f t="shared" si="1105"/>
        <v>2</v>
      </c>
      <c r="T3952">
        <f t="shared" si="1106"/>
        <v>7</v>
      </c>
      <c r="U3952">
        <f t="shared" si="1107"/>
        <v>1</v>
      </c>
      <c r="V3952">
        <f t="shared" ca="1" si="1108"/>
        <v>0.25130000000000002</v>
      </c>
      <c r="W3952">
        <f>INDEX(Solarstrahlungsdaten!$B$13:$G$8772,Übersicht!O3952,Übersicht!$E$10)</f>
        <v>471.17500000000001</v>
      </c>
      <c r="X3952">
        <f t="shared" si="1109"/>
        <v>1.6208420000000001</v>
      </c>
      <c r="Y3952">
        <f t="shared" ca="1" si="1110"/>
        <v>-1.369542</v>
      </c>
      <c r="Z3952">
        <f t="shared" ca="1" si="1111"/>
        <v>0.25130000000000002</v>
      </c>
      <c r="AA3952">
        <f t="shared" ca="1" si="1112"/>
        <v>1.369542</v>
      </c>
      <c r="AB3952">
        <f t="shared" ca="1" si="1113"/>
        <v>0</v>
      </c>
      <c r="AC3952">
        <f t="shared" ca="1" si="1119"/>
        <v>2.1540447999999999</v>
      </c>
      <c r="AD3952">
        <f t="shared" ca="1" si="1102"/>
        <v>0</v>
      </c>
      <c r="AE3952">
        <f t="shared" ca="1" si="1114"/>
        <v>0</v>
      </c>
      <c r="AF3952">
        <f t="shared" ca="1" si="1115"/>
        <v>0</v>
      </c>
      <c r="AG3952">
        <f t="shared" ca="1" si="1116"/>
        <v>0.53851119999999997</v>
      </c>
      <c r="AH3952">
        <f t="shared" ca="1" si="1117"/>
        <v>0</v>
      </c>
    </row>
    <row r="3953" spans="15:34" x14ac:dyDescent="0.25">
      <c r="O3953">
        <v>3897</v>
      </c>
      <c r="P3953" s="2">
        <f t="shared" si="1118"/>
        <v>44359.333333323884</v>
      </c>
      <c r="Q3953">
        <f t="shared" si="1103"/>
        <v>12</v>
      </c>
      <c r="R3953">
        <f t="shared" si="1104"/>
        <v>6</v>
      </c>
      <c r="S3953">
        <f t="shared" si="1105"/>
        <v>2</v>
      </c>
      <c r="T3953">
        <f t="shared" si="1106"/>
        <v>8</v>
      </c>
      <c r="U3953">
        <f t="shared" si="1107"/>
        <v>1</v>
      </c>
      <c r="V3953">
        <f t="shared" ca="1" si="1108"/>
        <v>0.39910000000000001</v>
      </c>
      <c r="W3953">
        <f>INDEX(Solarstrahlungsdaten!$B$13:$G$8772,Übersicht!O3953,Übersicht!$E$10)</f>
        <v>586.26</v>
      </c>
      <c r="X3953">
        <f t="shared" si="1109"/>
        <v>2.0167343999999998</v>
      </c>
      <c r="Y3953">
        <f t="shared" ca="1" si="1110"/>
        <v>-1.6176343999999998</v>
      </c>
      <c r="Z3953">
        <f t="shared" ca="1" si="1111"/>
        <v>0.39910000000000001</v>
      </c>
      <c r="AA3953">
        <f t="shared" ca="1" si="1112"/>
        <v>1.6176343999999998</v>
      </c>
      <c r="AB3953">
        <f t="shared" ca="1" si="1113"/>
        <v>0</v>
      </c>
      <c r="AC3953">
        <f t="shared" ca="1" si="1119"/>
        <v>3.7716791999999995</v>
      </c>
      <c r="AD3953">
        <f t="shared" ca="1" si="1102"/>
        <v>0</v>
      </c>
      <c r="AE3953">
        <f t="shared" ca="1" si="1114"/>
        <v>0</v>
      </c>
      <c r="AF3953">
        <f t="shared" ca="1" si="1115"/>
        <v>0</v>
      </c>
      <c r="AG3953">
        <f t="shared" ca="1" si="1116"/>
        <v>0.94291979999999986</v>
      </c>
      <c r="AH3953">
        <f t="shared" ca="1" si="1117"/>
        <v>0</v>
      </c>
    </row>
    <row r="3954" spans="15:34" x14ac:dyDescent="0.25">
      <c r="O3954">
        <v>3898</v>
      </c>
      <c r="P3954" s="2">
        <f t="shared" si="1118"/>
        <v>44359.374999990549</v>
      </c>
      <c r="Q3954">
        <f t="shared" si="1103"/>
        <v>12</v>
      </c>
      <c r="R3954">
        <f t="shared" si="1104"/>
        <v>6</v>
      </c>
      <c r="S3954">
        <f t="shared" si="1105"/>
        <v>2</v>
      </c>
      <c r="T3954">
        <f t="shared" si="1106"/>
        <v>9</v>
      </c>
      <c r="U3954">
        <f t="shared" si="1107"/>
        <v>1</v>
      </c>
      <c r="V3954">
        <f t="shared" ca="1" si="1108"/>
        <v>0.59929999999999994</v>
      </c>
      <c r="W3954">
        <f>INDEX(Solarstrahlungsdaten!$B$13:$G$8772,Übersicht!O3954,Übersicht!$E$10)</f>
        <v>688.40000000000009</v>
      </c>
      <c r="X3954">
        <f t="shared" si="1109"/>
        <v>2.3680960000000004</v>
      </c>
      <c r="Y3954">
        <f t="shared" ca="1" si="1110"/>
        <v>-1.7687960000000005</v>
      </c>
      <c r="Z3954">
        <f t="shared" ca="1" si="1111"/>
        <v>0.59929999999999994</v>
      </c>
      <c r="AA3954">
        <f t="shared" ca="1" si="1112"/>
        <v>0.22832080000000055</v>
      </c>
      <c r="AB3954">
        <f t="shared" ca="1" si="1113"/>
        <v>0</v>
      </c>
      <c r="AC3954">
        <f t="shared" ca="1" si="1119"/>
        <v>4</v>
      </c>
      <c r="AD3954">
        <f t="shared" ca="1" si="1102"/>
        <v>-1.5404751999999999</v>
      </c>
      <c r="AE3954">
        <f t="shared" ca="1" si="1114"/>
        <v>1.5404751999999999</v>
      </c>
      <c r="AF3954">
        <f t="shared" ca="1" si="1115"/>
        <v>0</v>
      </c>
      <c r="AG3954">
        <f t="shared" ca="1" si="1116"/>
        <v>1</v>
      </c>
      <c r="AH3954">
        <f t="shared" ca="1" si="1117"/>
        <v>0</v>
      </c>
    </row>
    <row r="3955" spans="15:34" x14ac:dyDescent="0.25">
      <c r="O3955">
        <v>3899</v>
      </c>
      <c r="P3955" s="2">
        <f t="shared" si="1118"/>
        <v>44359.416666657213</v>
      </c>
      <c r="Q3955">
        <f t="shared" si="1103"/>
        <v>12</v>
      </c>
      <c r="R3955">
        <f t="shared" si="1104"/>
        <v>6</v>
      </c>
      <c r="S3955">
        <f t="shared" si="1105"/>
        <v>2</v>
      </c>
      <c r="T3955">
        <f t="shared" si="1106"/>
        <v>10</v>
      </c>
      <c r="U3955">
        <f t="shared" si="1107"/>
        <v>1</v>
      </c>
      <c r="V3955">
        <f t="shared" ca="1" si="1108"/>
        <v>0.72729999999999995</v>
      </c>
      <c r="W3955">
        <f>INDEX(Solarstrahlungsdaten!$B$13:$G$8772,Übersicht!O3955,Übersicht!$E$10)</f>
        <v>736.08500000000004</v>
      </c>
      <c r="X3955">
        <f t="shared" si="1109"/>
        <v>2.5321324000000001</v>
      </c>
      <c r="Y3955">
        <f t="shared" ca="1" si="1110"/>
        <v>-1.8048324</v>
      </c>
      <c r="Z3955">
        <f t="shared" ca="1" si="1111"/>
        <v>0.72729999999999995</v>
      </c>
      <c r="AA3955">
        <f t="shared" ca="1" si="1112"/>
        <v>0</v>
      </c>
      <c r="AB3955">
        <f t="shared" ca="1" si="1113"/>
        <v>0</v>
      </c>
      <c r="AC3955">
        <f t="shared" ca="1" si="1119"/>
        <v>4</v>
      </c>
      <c r="AD3955">
        <f t="shared" ca="1" si="1102"/>
        <v>-1.8048324</v>
      </c>
      <c r="AE3955">
        <f t="shared" ca="1" si="1114"/>
        <v>1.8048324</v>
      </c>
      <c r="AF3955">
        <f t="shared" ca="1" si="1115"/>
        <v>0</v>
      </c>
      <c r="AG3955">
        <f t="shared" ca="1" si="1116"/>
        <v>1</v>
      </c>
      <c r="AH3955">
        <f t="shared" ca="1" si="1117"/>
        <v>0</v>
      </c>
    </row>
    <row r="3956" spans="15:34" x14ac:dyDescent="0.25">
      <c r="O3956">
        <v>3900</v>
      </c>
      <c r="P3956" s="2">
        <f t="shared" si="1118"/>
        <v>44359.458333323877</v>
      </c>
      <c r="Q3956">
        <f t="shared" si="1103"/>
        <v>12</v>
      </c>
      <c r="R3956">
        <f t="shared" si="1104"/>
        <v>6</v>
      </c>
      <c r="S3956">
        <f t="shared" si="1105"/>
        <v>2</v>
      </c>
      <c r="T3956">
        <f t="shared" si="1106"/>
        <v>11</v>
      </c>
      <c r="U3956">
        <f t="shared" si="1107"/>
        <v>1</v>
      </c>
      <c r="V3956">
        <f t="shared" ca="1" si="1108"/>
        <v>0.80379999999999996</v>
      </c>
      <c r="W3956">
        <f>INDEX(Solarstrahlungsdaten!$B$13:$G$8772,Übersicht!O3956,Übersicht!$E$10)</f>
        <v>689.09500000000003</v>
      </c>
      <c r="X3956">
        <f t="shared" si="1109"/>
        <v>2.3704868000000001</v>
      </c>
      <c r="Y3956">
        <f t="shared" ca="1" si="1110"/>
        <v>-1.5666868000000003</v>
      </c>
      <c r="Z3956">
        <f t="shared" ca="1" si="1111"/>
        <v>0.80379999999999996</v>
      </c>
      <c r="AA3956">
        <f t="shared" ca="1" si="1112"/>
        <v>0</v>
      </c>
      <c r="AB3956">
        <f t="shared" ca="1" si="1113"/>
        <v>0</v>
      </c>
      <c r="AC3956">
        <f t="shared" ca="1" si="1119"/>
        <v>4</v>
      </c>
      <c r="AD3956">
        <f t="shared" ca="1" si="1102"/>
        <v>-1.5666868000000003</v>
      </c>
      <c r="AE3956">
        <f t="shared" ca="1" si="1114"/>
        <v>1.5666868000000003</v>
      </c>
      <c r="AF3956">
        <f t="shared" ca="1" si="1115"/>
        <v>0</v>
      </c>
      <c r="AG3956">
        <f t="shared" ca="1" si="1116"/>
        <v>1</v>
      </c>
      <c r="AH3956">
        <f t="shared" ca="1" si="1117"/>
        <v>0</v>
      </c>
    </row>
    <row r="3957" spans="15:34" x14ac:dyDescent="0.25">
      <c r="O3957">
        <v>3901</v>
      </c>
      <c r="P3957" s="2">
        <f t="shared" si="1118"/>
        <v>44359.499999990541</v>
      </c>
      <c r="Q3957">
        <f t="shared" si="1103"/>
        <v>12</v>
      </c>
      <c r="R3957">
        <f t="shared" si="1104"/>
        <v>6</v>
      </c>
      <c r="S3957">
        <f t="shared" si="1105"/>
        <v>2</v>
      </c>
      <c r="T3957">
        <f t="shared" si="1106"/>
        <v>12</v>
      </c>
      <c r="U3957">
        <f t="shared" si="1107"/>
        <v>1</v>
      </c>
      <c r="V3957">
        <f t="shared" ca="1" si="1108"/>
        <v>0.84770000000000001</v>
      </c>
      <c r="W3957">
        <f>INDEX(Solarstrahlungsdaten!$B$13:$G$8772,Übersicht!O3957,Übersicht!$E$10)</f>
        <v>671.29</v>
      </c>
      <c r="X3957">
        <f t="shared" si="1109"/>
        <v>2.3092375999999999</v>
      </c>
      <c r="Y3957">
        <f t="shared" ca="1" si="1110"/>
        <v>-1.4615375999999998</v>
      </c>
      <c r="Z3957">
        <f t="shared" ca="1" si="1111"/>
        <v>0.84770000000000001</v>
      </c>
      <c r="AA3957">
        <f t="shared" ca="1" si="1112"/>
        <v>0</v>
      </c>
      <c r="AB3957">
        <f t="shared" ca="1" si="1113"/>
        <v>0</v>
      </c>
      <c r="AC3957">
        <f t="shared" ca="1" si="1119"/>
        <v>4</v>
      </c>
      <c r="AD3957">
        <f t="shared" ca="1" si="1102"/>
        <v>-1.4615375999999998</v>
      </c>
      <c r="AE3957">
        <f t="shared" ca="1" si="1114"/>
        <v>1.4615375999999998</v>
      </c>
      <c r="AF3957">
        <f t="shared" ca="1" si="1115"/>
        <v>0</v>
      </c>
      <c r="AG3957">
        <f t="shared" ca="1" si="1116"/>
        <v>1</v>
      </c>
      <c r="AH3957">
        <f t="shared" ca="1" si="1117"/>
        <v>0</v>
      </c>
    </row>
    <row r="3958" spans="15:34" x14ac:dyDescent="0.25">
      <c r="O3958">
        <v>3902</v>
      </c>
      <c r="P3958" s="2">
        <f t="shared" si="1118"/>
        <v>44359.541666657205</v>
      </c>
      <c r="Q3958">
        <f t="shared" si="1103"/>
        <v>12</v>
      </c>
      <c r="R3958">
        <f t="shared" si="1104"/>
        <v>6</v>
      </c>
      <c r="S3958">
        <f t="shared" si="1105"/>
        <v>2</v>
      </c>
      <c r="T3958">
        <f t="shared" si="1106"/>
        <v>13</v>
      </c>
      <c r="U3958">
        <f t="shared" si="1107"/>
        <v>1</v>
      </c>
      <c r="V3958">
        <f t="shared" ca="1" si="1108"/>
        <v>0.74479999999999991</v>
      </c>
      <c r="W3958">
        <f>INDEX(Solarstrahlungsdaten!$B$13:$G$8772,Übersicht!O3958,Übersicht!$E$10)</f>
        <v>650.95500000000004</v>
      </c>
      <c r="X3958">
        <f t="shared" si="1109"/>
        <v>2.2392852000000003</v>
      </c>
      <c r="Y3958">
        <f t="shared" ca="1" si="1110"/>
        <v>-1.4944852000000004</v>
      </c>
      <c r="Z3958">
        <f t="shared" ca="1" si="1111"/>
        <v>0.74479999999999991</v>
      </c>
      <c r="AA3958">
        <f t="shared" ca="1" si="1112"/>
        <v>0</v>
      </c>
      <c r="AB3958">
        <f t="shared" ca="1" si="1113"/>
        <v>0</v>
      </c>
      <c r="AC3958">
        <f t="shared" ca="1" si="1119"/>
        <v>4</v>
      </c>
      <c r="AD3958">
        <f t="shared" ca="1" si="1102"/>
        <v>-1.4944852000000004</v>
      </c>
      <c r="AE3958">
        <f t="shared" ca="1" si="1114"/>
        <v>1.4944852000000004</v>
      </c>
      <c r="AF3958">
        <f t="shared" ca="1" si="1115"/>
        <v>0</v>
      </c>
      <c r="AG3958">
        <f t="shared" ca="1" si="1116"/>
        <v>1</v>
      </c>
      <c r="AH3958">
        <f t="shared" ca="1" si="1117"/>
        <v>0</v>
      </c>
    </row>
    <row r="3959" spans="15:34" x14ac:dyDescent="0.25">
      <c r="O3959">
        <v>3903</v>
      </c>
      <c r="P3959" s="2">
        <f t="shared" si="1118"/>
        <v>44359.58333332387</v>
      </c>
      <c r="Q3959">
        <f t="shared" si="1103"/>
        <v>12</v>
      </c>
      <c r="R3959">
        <f t="shared" si="1104"/>
        <v>6</v>
      </c>
      <c r="S3959">
        <f t="shared" si="1105"/>
        <v>2</v>
      </c>
      <c r="T3959">
        <f t="shared" si="1106"/>
        <v>14</v>
      </c>
      <c r="U3959">
        <f t="shared" si="1107"/>
        <v>1</v>
      </c>
      <c r="V3959">
        <f t="shared" ca="1" si="1108"/>
        <v>0.59799999999999998</v>
      </c>
      <c r="W3959">
        <f>INDEX(Solarstrahlungsdaten!$B$13:$G$8772,Übersicht!O3959,Übersicht!$E$10)</f>
        <v>602.18000000000006</v>
      </c>
      <c r="X3959">
        <f t="shared" si="1109"/>
        <v>2.0714992000000003</v>
      </c>
      <c r="Y3959">
        <f t="shared" ca="1" si="1110"/>
        <v>-1.4734992000000005</v>
      </c>
      <c r="Z3959">
        <f t="shared" ca="1" si="1111"/>
        <v>0.59799999999999998</v>
      </c>
      <c r="AA3959">
        <f t="shared" ca="1" si="1112"/>
        <v>0</v>
      </c>
      <c r="AB3959">
        <f t="shared" ca="1" si="1113"/>
        <v>0</v>
      </c>
      <c r="AC3959">
        <f t="shared" ca="1" si="1119"/>
        <v>4</v>
      </c>
      <c r="AD3959">
        <f t="shared" ca="1" si="1102"/>
        <v>-1.4734992000000005</v>
      </c>
      <c r="AE3959">
        <f t="shared" ca="1" si="1114"/>
        <v>1.4734992000000005</v>
      </c>
      <c r="AF3959">
        <f t="shared" ca="1" si="1115"/>
        <v>0</v>
      </c>
      <c r="AG3959">
        <f t="shared" ca="1" si="1116"/>
        <v>1</v>
      </c>
      <c r="AH3959">
        <f t="shared" ca="1" si="1117"/>
        <v>0</v>
      </c>
    </row>
    <row r="3960" spans="15:34" x14ac:dyDescent="0.25">
      <c r="O3960">
        <v>3904</v>
      </c>
      <c r="P3960" s="2">
        <f t="shared" si="1118"/>
        <v>44359.624999990534</v>
      </c>
      <c r="Q3960">
        <f t="shared" si="1103"/>
        <v>12</v>
      </c>
      <c r="R3960">
        <f t="shared" si="1104"/>
        <v>6</v>
      </c>
      <c r="S3960">
        <f t="shared" si="1105"/>
        <v>2</v>
      </c>
      <c r="T3960">
        <f t="shared" si="1106"/>
        <v>15</v>
      </c>
      <c r="U3960">
        <f t="shared" si="1107"/>
        <v>1</v>
      </c>
      <c r="V3960">
        <f t="shared" ca="1" si="1108"/>
        <v>0.51830000000000009</v>
      </c>
      <c r="W3960">
        <f>INDEX(Solarstrahlungsdaten!$B$13:$G$8772,Übersicht!O3960,Übersicht!$E$10)</f>
        <v>499.255</v>
      </c>
      <c r="X3960">
        <f t="shared" si="1109"/>
        <v>1.7174372</v>
      </c>
      <c r="Y3960">
        <f t="shared" ca="1" si="1110"/>
        <v>-1.1991372</v>
      </c>
      <c r="Z3960">
        <f t="shared" ca="1" si="1111"/>
        <v>0.51830000000000009</v>
      </c>
      <c r="AA3960">
        <f t="shared" ca="1" si="1112"/>
        <v>0</v>
      </c>
      <c r="AB3960">
        <f t="shared" ca="1" si="1113"/>
        <v>0</v>
      </c>
      <c r="AC3960">
        <f t="shared" ca="1" si="1119"/>
        <v>4</v>
      </c>
      <c r="AD3960">
        <f t="shared" ca="1" si="1102"/>
        <v>-1.1991372</v>
      </c>
      <c r="AE3960">
        <f t="shared" ca="1" si="1114"/>
        <v>1.1991372</v>
      </c>
      <c r="AF3960">
        <f t="shared" ca="1" si="1115"/>
        <v>0</v>
      </c>
      <c r="AG3960">
        <f t="shared" ca="1" si="1116"/>
        <v>1</v>
      </c>
      <c r="AH3960">
        <f t="shared" ca="1" si="1117"/>
        <v>0</v>
      </c>
    </row>
    <row r="3961" spans="15:34" x14ac:dyDescent="0.25">
      <c r="O3961">
        <v>3905</v>
      </c>
      <c r="P3961" s="2">
        <f t="shared" si="1118"/>
        <v>44359.666666657198</v>
      </c>
      <c r="Q3961">
        <f t="shared" si="1103"/>
        <v>12</v>
      </c>
      <c r="R3961">
        <f t="shared" si="1104"/>
        <v>6</v>
      </c>
      <c r="S3961">
        <f t="shared" si="1105"/>
        <v>2</v>
      </c>
      <c r="T3961">
        <f t="shared" si="1106"/>
        <v>16</v>
      </c>
      <c r="U3961">
        <f t="shared" si="1107"/>
        <v>1</v>
      </c>
      <c r="V3961">
        <f t="shared" ca="1" si="1108"/>
        <v>0.44430000000000003</v>
      </c>
      <c r="W3961">
        <f>INDEX(Solarstrahlungsdaten!$B$13:$G$8772,Übersicht!O3961,Übersicht!$E$10)</f>
        <v>360.03500000000003</v>
      </c>
      <c r="X3961">
        <f t="shared" si="1109"/>
        <v>1.2385204000000001</v>
      </c>
      <c r="Y3961">
        <f t="shared" ca="1" si="1110"/>
        <v>-0.79422040000000005</v>
      </c>
      <c r="Z3961">
        <f t="shared" ca="1" si="1111"/>
        <v>0.44430000000000003</v>
      </c>
      <c r="AA3961">
        <f t="shared" ca="1" si="1112"/>
        <v>0</v>
      </c>
      <c r="AB3961">
        <f t="shared" ca="1" si="1113"/>
        <v>0</v>
      </c>
      <c r="AC3961">
        <f t="shared" ca="1" si="1119"/>
        <v>4</v>
      </c>
      <c r="AD3961">
        <f t="shared" ref="AD3961:AD4024" ca="1" si="1120">Y3961+AA3961-AB3961</f>
        <v>-0.79422040000000005</v>
      </c>
      <c r="AE3961">
        <f t="shared" ca="1" si="1114"/>
        <v>0.79422040000000005</v>
      </c>
      <c r="AF3961">
        <f t="shared" ca="1" si="1115"/>
        <v>0</v>
      </c>
      <c r="AG3961">
        <f t="shared" ca="1" si="1116"/>
        <v>1</v>
      </c>
      <c r="AH3961">
        <f t="shared" ca="1" si="1117"/>
        <v>0</v>
      </c>
    </row>
    <row r="3962" spans="15:34" x14ac:dyDescent="0.25">
      <c r="O3962">
        <v>3906</v>
      </c>
      <c r="P3962" s="2">
        <f t="shared" si="1118"/>
        <v>44359.708333323862</v>
      </c>
      <c r="Q3962">
        <f t="shared" ref="Q3962:Q4025" si="1121">DAY(P3962)</f>
        <v>12</v>
      </c>
      <c r="R3962">
        <f t="shared" ref="R3962:R4025" si="1122">MONTH(P3962)</f>
        <v>6</v>
      </c>
      <c r="S3962">
        <f t="shared" ref="S3962:S4025" si="1123">IF(WEEKDAY(P3962)=6,1,IF(WEEKDAY(P3962)=7,2,3))</f>
        <v>2</v>
      </c>
      <c r="T3962">
        <f t="shared" ref="T3962:T4025" si="1124">HOUR(P3962)</f>
        <v>17</v>
      </c>
      <c r="U3962">
        <f t="shared" ref="U3962:U4025" si="1125">IF(AND(P3962&gt;DATE(2021,5,14),P3962&lt;DATE(2021,9,15)),1,IF(AND(P3962&gt;DATE(2021,3,20),P3962&lt;DATE(2021,11,1)),2,0))</f>
        <v>1</v>
      </c>
      <c r="V3962">
        <f t="shared" ref="V3962:V4025" ca="1" si="1126">INDEX($D$57:$L$80,1+T3962,S3962+U3962*3)</f>
        <v>0.4299</v>
      </c>
      <c r="W3962">
        <f>INDEX(Solarstrahlungsdaten!$B$13:$G$8772,Übersicht!O3962,Übersicht!$E$10)</f>
        <v>225.20999999999998</v>
      </c>
      <c r="X3962">
        <f t="shared" ref="X3962:X4025" si="1127">IF(W3962*$D$9/1000*(1-$D$41)&gt;$D$9*$D$42,$D$9*$D$42,W3962*$D$9/1000*(1-$D$41))</f>
        <v>0.77472239999999992</v>
      </c>
      <c r="Y3962">
        <f t="shared" ref="Y3962:Y4025" ca="1" si="1128">V3962-X3962</f>
        <v>-0.34482239999999992</v>
      </c>
      <c r="Z3962">
        <f t="shared" ref="Z3962:Z4025" ca="1" si="1129">IF(X3962&gt;V3962,V3962,X3962)</f>
        <v>0.4299</v>
      </c>
      <c r="AA3962">
        <f t="shared" ref="AA3962:AA4025" ca="1" si="1130">IF(Y3962&lt;0, IF(AC3961-Y3962&lt;$D$22, -Y3962, $D$22-AC3961),0)</f>
        <v>0</v>
      </c>
      <c r="AB3962">
        <f t="shared" ref="AB3962:AB4025" ca="1" si="1131">IF(Y3962&gt;0, IF(AC3961-Y3962&gt;0, Y3962, AC3961),0)</f>
        <v>0</v>
      </c>
      <c r="AC3962">
        <f t="shared" ca="1" si="1119"/>
        <v>4</v>
      </c>
      <c r="AD3962">
        <f t="shared" ca="1" si="1120"/>
        <v>-0.34482239999999992</v>
      </c>
      <c r="AE3962">
        <f t="shared" ref="AE3962:AE4025" ca="1" si="1132">IF(AD3962&lt;0,-AD3962,0)</f>
        <v>0.34482239999999992</v>
      </c>
      <c r="AF3962">
        <f t="shared" ref="AF3962:AF4025" ca="1" si="1133">IF(AD3962&gt;0,AD3962,0)</f>
        <v>0</v>
      </c>
      <c r="AG3962">
        <f t="shared" ref="AG3962:AG4025" ca="1" si="1134">IF($D$22&gt;0,AC3962/$D$22,0)</f>
        <v>1</v>
      </c>
      <c r="AH3962">
        <f t="shared" ref="AH3962:AH4025" ca="1" si="1135">IF(AC3962&lt;=0,1,0)</f>
        <v>0</v>
      </c>
    </row>
    <row r="3963" spans="15:34" x14ac:dyDescent="0.25">
      <c r="O3963">
        <v>3907</v>
      </c>
      <c r="P3963" s="2">
        <f t="shared" ref="P3963:P4026" si="1136">P3962+TIME(1,,)</f>
        <v>44359.749999990527</v>
      </c>
      <c r="Q3963">
        <f t="shared" si="1121"/>
        <v>12</v>
      </c>
      <c r="R3963">
        <f t="shared" si="1122"/>
        <v>6</v>
      </c>
      <c r="S3963">
        <f t="shared" si="1123"/>
        <v>2</v>
      </c>
      <c r="T3963">
        <f t="shared" si="1124"/>
        <v>18</v>
      </c>
      <c r="U3963">
        <f t="shared" si="1125"/>
        <v>1</v>
      </c>
      <c r="V3963">
        <f t="shared" ca="1" si="1126"/>
        <v>0.48490000000000005</v>
      </c>
      <c r="W3963">
        <f>INDEX(Solarstrahlungsdaten!$B$13:$G$8772,Übersicht!O3963,Übersicht!$E$10)</f>
        <v>125.565</v>
      </c>
      <c r="X3963">
        <f t="shared" si="1127"/>
        <v>0.43194360000000004</v>
      </c>
      <c r="Y3963">
        <f t="shared" ca="1" si="1128"/>
        <v>5.2956400000000015E-2</v>
      </c>
      <c r="Z3963">
        <f t="shared" ca="1" si="1129"/>
        <v>0.43194360000000004</v>
      </c>
      <c r="AA3963">
        <f t="shared" ca="1" si="1130"/>
        <v>0</v>
      </c>
      <c r="AB3963">
        <f t="shared" ca="1" si="1131"/>
        <v>5.2956400000000015E-2</v>
      </c>
      <c r="AC3963">
        <f t="shared" ref="AC3963:AC4026" ca="1" si="1137">AC3962+AA3963-AB3963</f>
        <v>3.9470435999999998</v>
      </c>
      <c r="AD3963">
        <f t="shared" ca="1" si="1120"/>
        <v>0</v>
      </c>
      <c r="AE3963">
        <f t="shared" ca="1" si="1132"/>
        <v>0</v>
      </c>
      <c r="AF3963">
        <f t="shared" ca="1" si="1133"/>
        <v>0</v>
      </c>
      <c r="AG3963">
        <f t="shared" ca="1" si="1134"/>
        <v>0.98676089999999994</v>
      </c>
      <c r="AH3963">
        <f t="shared" ca="1" si="1135"/>
        <v>0</v>
      </c>
    </row>
    <row r="3964" spans="15:34" x14ac:dyDescent="0.25">
      <c r="O3964">
        <v>3908</v>
      </c>
      <c r="P3964" s="2">
        <f t="shared" si="1136"/>
        <v>44359.791666657191</v>
      </c>
      <c r="Q3964">
        <f t="shared" si="1121"/>
        <v>12</v>
      </c>
      <c r="R3964">
        <f t="shared" si="1122"/>
        <v>6</v>
      </c>
      <c r="S3964">
        <f t="shared" si="1123"/>
        <v>2</v>
      </c>
      <c r="T3964">
        <f t="shared" si="1124"/>
        <v>19</v>
      </c>
      <c r="U3964">
        <f t="shared" si="1125"/>
        <v>1</v>
      </c>
      <c r="V3964">
        <f t="shared" ca="1" si="1126"/>
        <v>0.58399999999999996</v>
      </c>
      <c r="W3964">
        <f>INDEX(Solarstrahlungsdaten!$B$13:$G$8772,Übersicht!O3964,Übersicht!$E$10)</f>
        <v>1.365</v>
      </c>
      <c r="X3964">
        <f t="shared" si="1127"/>
        <v>4.6955999999999994E-3</v>
      </c>
      <c r="Y3964">
        <f t="shared" ca="1" si="1128"/>
        <v>0.57930439999999994</v>
      </c>
      <c r="Z3964">
        <f t="shared" ca="1" si="1129"/>
        <v>4.6955999999999994E-3</v>
      </c>
      <c r="AA3964">
        <f t="shared" ca="1" si="1130"/>
        <v>0</v>
      </c>
      <c r="AB3964">
        <f t="shared" ca="1" si="1131"/>
        <v>0.57930439999999994</v>
      </c>
      <c r="AC3964">
        <f t="shared" ca="1" si="1137"/>
        <v>3.3677391999999999</v>
      </c>
      <c r="AD3964">
        <f t="shared" ca="1" si="1120"/>
        <v>0</v>
      </c>
      <c r="AE3964">
        <f t="shared" ca="1" si="1132"/>
        <v>0</v>
      </c>
      <c r="AF3964">
        <f t="shared" ca="1" si="1133"/>
        <v>0</v>
      </c>
      <c r="AG3964">
        <f t="shared" ca="1" si="1134"/>
        <v>0.84193479999999998</v>
      </c>
      <c r="AH3964">
        <f t="shared" ca="1" si="1135"/>
        <v>0</v>
      </c>
    </row>
    <row r="3965" spans="15:34" x14ac:dyDescent="0.25">
      <c r="O3965">
        <v>3909</v>
      </c>
      <c r="P3965" s="2">
        <f t="shared" si="1136"/>
        <v>44359.833333323855</v>
      </c>
      <c r="Q3965">
        <f t="shared" si="1121"/>
        <v>12</v>
      </c>
      <c r="R3965">
        <f t="shared" si="1122"/>
        <v>6</v>
      </c>
      <c r="S3965">
        <f t="shared" si="1123"/>
        <v>2</v>
      </c>
      <c r="T3965">
        <f t="shared" si="1124"/>
        <v>20</v>
      </c>
      <c r="U3965">
        <f t="shared" si="1125"/>
        <v>1</v>
      </c>
      <c r="V3965">
        <f t="shared" ca="1" si="1126"/>
        <v>0.64100000000000001</v>
      </c>
      <c r="W3965">
        <f>INDEX(Solarstrahlungsdaten!$B$13:$G$8772,Übersicht!O3965,Übersicht!$E$10)</f>
        <v>0</v>
      </c>
      <c r="X3965">
        <f t="shared" si="1127"/>
        <v>0</v>
      </c>
      <c r="Y3965">
        <f t="shared" ca="1" si="1128"/>
        <v>0.64100000000000001</v>
      </c>
      <c r="Z3965">
        <f t="shared" ca="1" si="1129"/>
        <v>0</v>
      </c>
      <c r="AA3965">
        <f t="shared" ca="1" si="1130"/>
        <v>0</v>
      </c>
      <c r="AB3965">
        <f t="shared" ca="1" si="1131"/>
        <v>0.64100000000000001</v>
      </c>
      <c r="AC3965">
        <f t="shared" ca="1" si="1137"/>
        <v>2.7267391999999999</v>
      </c>
      <c r="AD3965">
        <f t="shared" ca="1" si="1120"/>
        <v>0</v>
      </c>
      <c r="AE3965">
        <f t="shared" ca="1" si="1132"/>
        <v>0</v>
      </c>
      <c r="AF3965">
        <f t="shared" ca="1" si="1133"/>
        <v>0</v>
      </c>
      <c r="AG3965">
        <f t="shared" ca="1" si="1134"/>
        <v>0.68168479999999998</v>
      </c>
      <c r="AH3965">
        <f t="shared" ca="1" si="1135"/>
        <v>0</v>
      </c>
    </row>
    <row r="3966" spans="15:34" x14ac:dyDescent="0.25">
      <c r="O3966">
        <v>3910</v>
      </c>
      <c r="P3966" s="2">
        <f t="shared" si="1136"/>
        <v>44359.874999990519</v>
      </c>
      <c r="Q3966">
        <f t="shared" si="1121"/>
        <v>12</v>
      </c>
      <c r="R3966">
        <f t="shared" si="1122"/>
        <v>6</v>
      </c>
      <c r="S3966">
        <f t="shared" si="1123"/>
        <v>2</v>
      </c>
      <c r="T3966">
        <f t="shared" si="1124"/>
        <v>21</v>
      </c>
      <c r="U3966">
        <f t="shared" si="1125"/>
        <v>1</v>
      </c>
      <c r="V3966">
        <f t="shared" ca="1" si="1126"/>
        <v>0.61120000000000008</v>
      </c>
      <c r="W3966">
        <f>INDEX(Solarstrahlungsdaten!$B$13:$G$8772,Übersicht!O3966,Übersicht!$E$10)</f>
        <v>0</v>
      </c>
      <c r="X3966">
        <f t="shared" si="1127"/>
        <v>0</v>
      </c>
      <c r="Y3966">
        <f t="shared" ca="1" si="1128"/>
        <v>0.61120000000000008</v>
      </c>
      <c r="Z3966">
        <f t="shared" ca="1" si="1129"/>
        <v>0</v>
      </c>
      <c r="AA3966">
        <f t="shared" ca="1" si="1130"/>
        <v>0</v>
      </c>
      <c r="AB3966">
        <f t="shared" ca="1" si="1131"/>
        <v>0.61120000000000008</v>
      </c>
      <c r="AC3966">
        <f t="shared" ca="1" si="1137"/>
        <v>2.1155391999999997</v>
      </c>
      <c r="AD3966">
        <f t="shared" ca="1" si="1120"/>
        <v>0</v>
      </c>
      <c r="AE3966">
        <f t="shared" ca="1" si="1132"/>
        <v>0</v>
      </c>
      <c r="AF3966">
        <f t="shared" ca="1" si="1133"/>
        <v>0</v>
      </c>
      <c r="AG3966">
        <f t="shared" ca="1" si="1134"/>
        <v>0.52888479999999993</v>
      </c>
      <c r="AH3966">
        <f t="shared" ca="1" si="1135"/>
        <v>0</v>
      </c>
    </row>
    <row r="3967" spans="15:34" x14ac:dyDescent="0.25">
      <c r="O3967">
        <v>3911</v>
      </c>
      <c r="P3967" s="2">
        <f t="shared" si="1136"/>
        <v>44359.916666657184</v>
      </c>
      <c r="Q3967">
        <f t="shared" si="1121"/>
        <v>12</v>
      </c>
      <c r="R3967">
        <f t="shared" si="1122"/>
        <v>6</v>
      </c>
      <c r="S3967">
        <f t="shared" si="1123"/>
        <v>2</v>
      </c>
      <c r="T3967">
        <f t="shared" si="1124"/>
        <v>22</v>
      </c>
      <c r="U3967">
        <f t="shared" si="1125"/>
        <v>1</v>
      </c>
      <c r="V3967">
        <f t="shared" ca="1" si="1126"/>
        <v>0.57490000000000008</v>
      </c>
      <c r="W3967">
        <f>INDEX(Solarstrahlungsdaten!$B$13:$G$8772,Übersicht!O3967,Übersicht!$E$10)</f>
        <v>0</v>
      </c>
      <c r="X3967">
        <f t="shared" si="1127"/>
        <v>0</v>
      </c>
      <c r="Y3967">
        <f t="shared" ca="1" si="1128"/>
        <v>0.57490000000000008</v>
      </c>
      <c r="Z3967">
        <f t="shared" ca="1" si="1129"/>
        <v>0</v>
      </c>
      <c r="AA3967">
        <f t="shared" ca="1" si="1130"/>
        <v>0</v>
      </c>
      <c r="AB3967">
        <f t="shared" ca="1" si="1131"/>
        <v>0.57490000000000008</v>
      </c>
      <c r="AC3967">
        <f t="shared" ca="1" si="1137"/>
        <v>1.5406391999999998</v>
      </c>
      <c r="AD3967">
        <f t="shared" ca="1" si="1120"/>
        <v>0</v>
      </c>
      <c r="AE3967">
        <f t="shared" ca="1" si="1132"/>
        <v>0</v>
      </c>
      <c r="AF3967">
        <f t="shared" ca="1" si="1133"/>
        <v>0</v>
      </c>
      <c r="AG3967">
        <f t="shared" ca="1" si="1134"/>
        <v>0.38515979999999994</v>
      </c>
      <c r="AH3967">
        <f t="shared" ca="1" si="1135"/>
        <v>0</v>
      </c>
    </row>
    <row r="3968" spans="15:34" x14ac:dyDescent="0.25">
      <c r="O3968">
        <v>3912</v>
      </c>
      <c r="P3968" s="2">
        <f t="shared" si="1136"/>
        <v>44359.958333323848</v>
      </c>
      <c r="Q3968">
        <f t="shared" si="1121"/>
        <v>12</v>
      </c>
      <c r="R3968">
        <f t="shared" si="1122"/>
        <v>6</v>
      </c>
      <c r="S3968">
        <f t="shared" si="1123"/>
        <v>2</v>
      </c>
      <c r="T3968">
        <f t="shared" si="1124"/>
        <v>23</v>
      </c>
      <c r="U3968">
        <f t="shared" si="1125"/>
        <v>1</v>
      </c>
      <c r="V3968">
        <f t="shared" ca="1" si="1126"/>
        <v>0.47390000000000004</v>
      </c>
      <c r="W3968">
        <f>INDEX(Solarstrahlungsdaten!$B$13:$G$8772,Übersicht!O3968,Übersicht!$E$10)</f>
        <v>0</v>
      </c>
      <c r="X3968">
        <f t="shared" si="1127"/>
        <v>0</v>
      </c>
      <c r="Y3968">
        <f t="shared" ca="1" si="1128"/>
        <v>0.47390000000000004</v>
      </c>
      <c r="Z3968">
        <f t="shared" ca="1" si="1129"/>
        <v>0</v>
      </c>
      <c r="AA3968">
        <f t="shared" ca="1" si="1130"/>
        <v>0</v>
      </c>
      <c r="AB3968">
        <f t="shared" ca="1" si="1131"/>
        <v>0.47390000000000004</v>
      </c>
      <c r="AC3968">
        <f t="shared" ca="1" si="1137"/>
        <v>1.0667391999999998</v>
      </c>
      <c r="AD3968">
        <f t="shared" ca="1" si="1120"/>
        <v>0</v>
      </c>
      <c r="AE3968">
        <f t="shared" ca="1" si="1132"/>
        <v>0</v>
      </c>
      <c r="AF3968">
        <f t="shared" ca="1" si="1133"/>
        <v>0</v>
      </c>
      <c r="AG3968">
        <f t="shared" ca="1" si="1134"/>
        <v>0.26668479999999994</v>
      </c>
      <c r="AH3968">
        <f t="shared" ca="1" si="1135"/>
        <v>0</v>
      </c>
    </row>
    <row r="3969" spans="15:34" x14ac:dyDescent="0.25">
      <c r="O3969">
        <v>3913</v>
      </c>
      <c r="P3969" s="2">
        <f t="shared" si="1136"/>
        <v>44359.999999990512</v>
      </c>
      <c r="Q3969">
        <f t="shared" si="1121"/>
        <v>13</v>
      </c>
      <c r="R3969">
        <f t="shared" si="1122"/>
        <v>6</v>
      </c>
      <c r="S3969">
        <f t="shared" si="1123"/>
        <v>3</v>
      </c>
      <c r="T3969">
        <f t="shared" si="1124"/>
        <v>0</v>
      </c>
      <c r="U3969">
        <f t="shared" si="1125"/>
        <v>1</v>
      </c>
      <c r="V3969">
        <f t="shared" ca="1" si="1126"/>
        <v>0.32850000000000001</v>
      </c>
      <c r="W3969">
        <f>INDEX(Solarstrahlungsdaten!$B$13:$G$8772,Übersicht!O3969,Übersicht!$E$10)</f>
        <v>0</v>
      </c>
      <c r="X3969">
        <f t="shared" si="1127"/>
        <v>0</v>
      </c>
      <c r="Y3969">
        <f t="shared" ca="1" si="1128"/>
        <v>0.32850000000000001</v>
      </c>
      <c r="Z3969">
        <f t="shared" ca="1" si="1129"/>
        <v>0</v>
      </c>
      <c r="AA3969">
        <f t="shared" ca="1" si="1130"/>
        <v>0</v>
      </c>
      <c r="AB3969">
        <f t="shared" ca="1" si="1131"/>
        <v>0.32850000000000001</v>
      </c>
      <c r="AC3969">
        <f t="shared" ca="1" si="1137"/>
        <v>0.73823919999999976</v>
      </c>
      <c r="AD3969">
        <f t="shared" ca="1" si="1120"/>
        <v>0</v>
      </c>
      <c r="AE3969">
        <f t="shared" ca="1" si="1132"/>
        <v>0</v>
      </c>
      <c r="AF3969">
        <f t="shared" ca="1" si="1133"/>
        <v>0</v>
      </c>
      <c r="AG3969">
        <f t="shared" ca="1" si="1134"/>
        <v>0.18455979999999994</v>
      </c>
      <c r="AH3969">
        <f t="shared" ca="1" si="1135"/>
        <v>0</v>
      </c>
    </row>
    <row r="3970" spans="15:34" x14ac:dyDescent="0.25">
      <c r="O3970">
        <v>3914</v>
      </c>
      <c r="P3970" s="2">
        <f t="shared" si="1136"/>
        <v>44360.041666657176</v>
      </c>
      <c r="Q3970">
        <f t="shared" si="1121"/>
        <v>13</v>
      </c>
      <c r="R3970">
        <f t="shared" si="1122"/>
        <v>6</v>
      </c>
      <c r="S3970">
        <f t="shared" si="1123"/>
        <v>3</v>
      </c>
      <c r="T3970">
        <f t="shared" si="1124"/>
        <v>1</v>
      </c>
      <c r="U3970">
        <f t="shared" si="1125"/>
        <v>1</v>
      </c>
      <c r="V3970">
        <f t="shared" ca="1" si="1126"/>
        <v>0.22929999999999998</v>
      </c>
      <c r="W3970">
        <f>INDEX(Solarstrahlungsdaten!$B$13:$G$8772,Übersicht!O3970,Übersicht!$E$10)</f>
        <v>0</v>
      </c>
      <c r="X3970">
        <f t="shared" si="1127"/>
        <v>0</v>
      </c>
      <c r="Y3970">
        <f t="shared" ca="1" si="1128"/>
        <v>0.22929999999999998</v>
      </c>
      <c r="Z3970">
        <f t="shared" ca="1" si="1129"/>
        <v>0</v>
      </c>
      <c r="AA3970">
        <f t="shared" ca="1" si="1130"/>
        <v>0</v>
      </c>
      <c r="AB3970">
        <f t="shared" ca="1" si="1131"/>
        <v>0.22929999999999998</v>
      </c>
      <c r="AC3970">
        <f t="shared" ca="1" si="1137"/>
        <v>0.50893919999999981</v>
      </c>
      <c r="AD3970">
        <f t="shared" ca="1" si="1120"/>
        <v>0</v>
      </c>
      <c r="AE3970">
        <f t="shared" ca="1" si="1132"/>
        <v>0</v>
      </c>
      <c r="AF3970">
        <f t="shared" ca="1" si="1133"/>
        <v>0</v>
      </c>
      <c r="AG3970">
        <f t="shared" ca="1" si="1134"/>
        <v>0.12723479999999995</v>
      </c>
      <c r="AH3970">
        <f t="shared" ca="1" si="1135"/>
        <v>0</v>
      </c>
    </row>
    <row r="3971" spans="15:34" x14ac:dyDescent="0.25">
      <c r="O3971">
        <v>3915</v>
      </c>
      <c r="P3971" s="2">
        <f t="shared" si="1136"/>
        <v>44360.083333323841</v>
      </c>
      <c r="Q3971">
        <f t="shared" si="1121"/>
        <v>13</v>
      </c>
      <c r="R3971">
        <f t="shared" si="1122"/>
        <v>6</v>
      </c>
      <c r="S3971">
        <f t="shared" si="1123"/>
        <v>3</v>
      </c>
      <c r="T3971">
        <f t="shared" si="1124"/>
        <v>2</v>
      </c>
      <c r="U3971">
        <f t="shared" si="1125"/>
        <v>1</v>
      </c>
      <c r="V3971">
        <f t="shared" ca="1" si="1126"/>
        <v>0.20319999999999999</v>
      </c>
      <c r="W3971">
        <f>INDEX(Solarstrahlungsdaten!$B$13:$G$8772,Übersicht!O3971,Übersicht!$E$10)</f>
        <v>0</v>
      </c>
      <c r="X3971">
        <f t="shared" si="1127"/>
        <v>0</v>
      </c>
      <c r="Y3971">
        <f t="shared" ca="1" si="1128"/>
        <v>0.20319999999999999</v>
      </c>
      <c r="Z3971">
        <f t="shared" ca="1" si="1129"/>
        <v>0</v>
      </c>
      <c r="AA3971">
        <f t="shared" ca="1" si="1130"/>
        <v>0</v>
      </c>
      <c r="AB3971">
        <f t="shared" ca="1" si="1131"/>
        <v>0.20319999999999999</v>
      </c>
      <c r="AC3971">
        <f t="shared" ca="1" si="1137"/>
        <v>0.30573919999999982</v>
      </c>
      <c r="AD3971">
        <f t="shared" ca="1" si="1120"/>
        <v>0</v>
      </c>
      <c r="AE3971">
        <f t="shared" ca="1" si="1132"/>
        <v>0</v>
      </c>
      <c r="AF3971">
        <f t="shared" ca="1" si="1133"/>
        <v>0</v>
      </c>
      <c r="AG3971">
        <f t="shared" ca="1" si="1134"/>
        <v>7.6434799999999956E-2</v>
      </c>
      <c r="AH3971">
        <f t="shared" ca="1" si="1135"/>
        <v>0</v>
      </c>
    </row>
    <row r="3972" spans="15:34" x14ac:dyDescent="0.25">
      <c r="O3972">
        <v>3916</v>
      </c>
      <c r="P3972" s="2">
        <f t="shared" si="1136"/>
        <v>44360.124999990505</v>
      </c>
      <c r="Q3972">
        <f t="shared" si="1121"/>
        <v>13</v>
      </c>
      <c r="R3972">
        <f t="shared" si="1122"/>
        <v>6</v>
      </c>
      <c r="S3972">
        <f t="shared" si="1123"/>
        <v>3</v>
      </c>
      <c r="T3972">
        <f t="shared" si="1124"/>
        <v>3</v>
      </c>
      <c r="U3972">
        <f t="shared" si="1125"/>
        <v>1</v>
      </c>
      <c r="V3972">
        <f t="shared" ca="1" si="1126"/>
        <v>0.18919999999999998</v>
      </c>
      <c r="W3972">
        <f>INDEX(Solarstrahlungsdaten!$B$13:$G$8772,Übersicht!O3972,Übersicht!$E$10)</f>
        <v>0</v>
      </c>
      <c r="X3972">
        <f t="shared" si="1127"/>
        <v>0</v>
      </c>
      <c r="Y3972">
        <f t="shared" ca="1" si="1128"/>
        <v>0.18919999999999998</v>
      </c>
      <c r="Z3972">
        <f t="shared" ca="1" si="1129"/>
        <v>0</v>
      </c>
      <c r="AA3972">
        <f t="shared" ca="1" si="1130"/>
        <v>0</v>
      </c>
      <c r="AB3972">
        <f t="shared" ca="1" si="1131"/>
        <v>0.18919999999999998</v>
      </c>
      <c r="AC3972">
        <f t="shared" ca="1" si="1137"/>
        <v>0.11653919999999984</v>
      </c>
      <c r="AD3972">
        <f t="shared" ca="1" si="1120"/>
        <v>0</v>
      </c>
      <c r="AE3972">
        <f t="shared" ca="1" si="1132"/>
        <v>0</v>
      </c>
      <c r="AF3972">
        <f t="shared" ca="1" si="1133"/>
        <v>0</v>
      </c>
      <c r="AG3972">
        <f t="shared" ca="1" si="1134"/>
        <v>2.9134799999999961E-2</v>
      </c>
      <c r="AH3972">
        <f t="shared" ca="1" si="1135"/>
        <v>0</v>
      </c>
    </row>
    <row r="3973" spans="15:34" x14ac:dyDescent="0.25">
      <c r="O3973">
        <v>3917</v>
      </c>
      <c r="P3973" s="2">
        <f t="shared" si="1136"/>
        <v>44360.166666657169</v>
      </c>
      <c r="Q3973">
        <f t="shared" si="1121"/>
        <v>13</v>
      </c>
      <c r="R3973">
        <f t="shared" si="1122"/>
        <v>6</v>
      </c>
      <c r="S3973">
        <f t="shared" si="1123"/>
        <v>3</v>
      </c>
      <c r="T3973">
        <f t="shared" si="1124"/>
        <v>4</v>
      </c>
      <c r="U3973">
        <f t="shared" si="1125"/>
        <v>1</v>
      </c>
      <c r="V3973">
        <f t="shared" ca="1" si="1126"/>
        <v>0.191</v>
      </c>
      <c r="W3973">
        <f>INDEX(Solarstrahlungsdaten!$B$13:$G$8772,Übersicht!O3973,Übersicht!$E$10)</f>
        <v>83.74</v>
      </c>
      <c r="X3973">
        <f t="shared" si="1127"/>
        <v>0.28806559999999998</v>
      </c>
      <c r="Y3973">
        <f t="shared" ca="1" si="1128"/>
        <v>-9.7065599999999974E-2</v>
      </c>
      <c r="Z3973">
        <f t="shared" ca="1" si="1129"/>
        <v>0.191</v>
      </c>
      <c r="AA3973">
        <f t="shared" ca="1" si="1130"/>
        <v>9.7065599999999974E-2</v>
      </c>
      <c r="AB3973">
        <f t="shared" ca="1" si="1131"/>
        <v>0</v>
      </c>
      <c r="AC3973">
        <f t="shared" ca="1" si="1137"/>
        <v>0.21360479999999982</v>
      </c>
      <c r="AD3973">
        <f t="shared" ca="1" si="1120"/>
        <v>0</v>
      </c>
      <c r="AE3973">
        <f t="shared" ca="1" si="1132"/>
        <v>0</v>
      </c>
      <c r="AF3973">
        <f t="shared" ca="1" si="1133"/>
        <v>0</v>
      </c>
      <c r="AG3973">
        <f t="shared" ca="1" si="1134"/>
        <v>5.3401199999999954E-2</v>
      </c>
      <c r="AH3973">
        <f t="shared" ca="1" si="1135"/>
        <v>0</v>
      </c>
    </row>
    <row r="3974" spans="15:34" x14ac:dyDescent="0.25">
      <c r="O3974">
        <v>3918</v>
      </c>
      <c r="P3974" s="2">
        <f t="shared" si="1136"/>
        <v>44360.208333323833</v>
      </c>
      <c r="Q3974">
        <f t="shared" si="1121"/>
        <v>13</v>
      </c>
      <c r="R3974">
        <f t="shared" si="1122"/>
        <v>6</v>
      </c>
      <c r="S3974">
        <f t="shared" si="1123"/>
        <v>3</v>
      </c>
      <c r="T3974">
        <f t="shared" si="1124"/>
        <v>5</v>
      </c>
      <c r="U3974">
        <f t="shared" si="1125"/>
        <v>1</v>
      </c>
      <c r="V3974">
        <f t="shared" ca="1" si="1126"/>
        <v>0.21959999999999999</v>
      </c>
      <c r="W3974">
        <f>INDEX(Solarstrahlungsdaten!$B$13:$G$8772,Übersicht!O3974,Übersicht!$E$10)</f>
        <v>107.215</v>
      </c>
      <c r="X3974">
        <f t="shared" si="1127"/>
        <v>0.36881960000000003</v>
      </c>
      <c r="Y3974">
        <f t="shared" ca="1" si="1128"/>
        <v>-0.14921960000000004</v>
      </c>
      <c r="Z3974">
        <f t="shared" ca="1" si="1129"/>
        <v>0.21959999999999999</v>
      </c>
      <c r="AA3974">
        <f t="shared" ca="1" si="1130"/>
        <v>0.14921960000000004</v>
      </c>
      <c r="AB3974">
        <f t="shared" ca="1" si="1131"/>
        <v>0</v>
      </c>
      <c r="AC3974">
        <f t="shared" ca="1" si="1137"/>
        <v>0.36282439999999982</v>
      </c>
      <c r="AD3974">
        <f t="shared" ca="1" si="1120"/>
        <v>0</v>
      </c>
      <c r="AE3974">
        <f t="shared" ca="1" si="1132"/>
        <v>0</v>
      </c>
      <c r="AF3974">
        <f t="shared" ca="1" si="1133"/>
        <v>0</v>
      </c>
      <c r="AG3974">
        <f t="shared" ca="1" si="1134"/>
        <v>9.0706099999999956E-2</v>
      </c>
      <c r="AH3974">
        <f t="shared" ca="1" si="1135"/>
        <v>0</v>
      </c>
    </row>
    <row r="3975" spans="15:34" x14ac:dyDescent="0.25">
      <c r="O3975">
        <v>3919</v>
      </c>
      <c r="P3975" s="2">
        <f t="shared" si="1136"/>
        <v>44360.249999990498</v>
      </c>
      <c r="Q3975">
        <f t="shared" si="1121"/>
        <v>13</v>
      </c>
      <c r="R3975">
        <f t="shared" si="1122"/>
        <v>6</v>
      </c>
      <c r="S3975">
        <f t="shared" si="1123"/>
        <v>3</v>
      </c>
      <c r="T3975">
        <f t="shared" si="1124"/>
        <v>6</v>
      </c>
      <c r="U3975">
        <f t="shared" si="1125"/>
        <v>1</v>
      </c>
      <c r="V3975">
        <f t="shared" ca="1" si="1126"/>
        <v>0.34410000000000002</v>
      </c>
      <c r="W3975">
        <f>INDEX(Solarstrahlungsdaten!$B$13:$G$8772,Übersicht!O3975,Übersicht!$E$10)</f>
        <v>118.86</v>
      </c>
      <c r="X3975">
        <f t="shared" si="1127"/>
        <v>0.40887839999999998</v>
      </c>
      <c r="Y3975">
        <f t="shared" ca="1" si="1128"/>
        <v>-6.4778399999999958E-2</v>
      </c>
      <c r="Z3975">
        <f t="shared" ca="1" si="1129"/>
        <v>0.34410000000000002</v>
      </c>
      <c r="AA3975">
        <f t="shared" ca="1" si="1130"/>
        <v>6.4778399999999958E-2</v>
      </c>
      <c r="AB3975">
        <f t="shared" ca="1" si="1131"/>
        <v>0</v>
      </c>
      <c r="AC3975">
        <f t="shared" ca="1" si="1137"/>
        <v>0.42760279999999978</v>
      </c>
      <c r="AD3975">
        <f t="shared" ca="1" si="1120"/>
        <v>0</v>
      </c>
      <c r="AE3975">
        <f t="shared" ca="1" si="1132"/>
        <v>0</v>
      </c>
      <c r="AF3975">
        <f t="shared" ca="1" si="1133"/>
        <v>0</v>
      </c>
      <c r="AG3975">
        <f t="shared" ca="1" si="1134"/>
        <v>0.10690069999999995</v>
      </c>
      <c r="AH3975">
        <f t="shared" ca="1" si="1135"/>
        <v>0</v>
      </c>
    </row>
    <row r="3976" spans="15:34" x14ac:dyDescent="0.25">
      <c r="O3976">
        <v>3920</v>
      </c>
      <c r="P3976" s="2">
        <f t="shared" si="1136"/>
        <v>44360.291666657162</v>
      </c>
      <c r="Q3976">
        <f t="shared" si="1121"/>
        <v>13</v>
      </c>
      <c r="R3976">
        <f t="shared" si="1122"/>
        <v>6</v>
      </c>
      <c r="S3976">
        <f t="shared" si="1123"/>
        <v>3</v>
      </c>
      <c r="T3976">
        <f t="shared" si="1124"/>
        <v>7</v>
      </c>
      <c r="U3976">
        <f t="shared" si="1125"/>
        <v>1</v>
      </c>
      <c r="V3976">
        <f t="shared" ca="1" si="1126"/>
        <v>0.49979999999999997</v>
      </c>
      <c r="W3976">
        <f>INDEX(Solarstrahlungsdaten!$B$13:$G$8772,Übersicht!O3976,Übersicht!$E$10)</f>
        <v>192.215</v>
      </c>
      <c r="X3976">
        <f t="shared" si="1127"/>
        <v>0.66121960000000002</v>
      </c>
      <c r="Y3976">
        <f t="shared" ca="1" si="1128"/>
        <v>-0.16141960000000005</v>
      </c>
      <c r="Z3976">
        <f t="shared" ca="1" si="1129"/>
        <v>0.49979999999999997</v>
      </c>
      <c r="AA3976">
        <f t="shared" ca="1" si="1130"/>
        <v>0.16141960000000005</v>
      </c>
      <c r="AB3976">
        <f t="shared" ca="1" si="1131"/>
        <v>0</v>
      </c>
      <c r="AC3976">
        <f t="shared" ca="1" si="1137"/>
        <v>0.58902239999999983</v>
      </c>
      <c r="AD3976">
        <f t="shared" ca="1" si="1120"/>
        <v>0</v>
      </c>
      <c r="AE3976">
        <f t="shared" ca="1" si="1132"/>
        <v>0</v>
      </c>
      <c r="AF3976">
        <f t="shared" ca="1" si="1133"/>
        <v>0</v>
      </c>
      <c r="AG3976">
        <f t="shared" ca="1" si="1134"/>
        <v>0.14725559999999996</v>
      </c>
      <c r="AH3976">
        <f t="shared" ca="1" si="1135"/>
        <v>0</v>
      </c>
    </row>
    <row r="3977" spans="15:34" x14ac:dyDescent="0.25">
      <c r="O3977">
        <v>3921</v>
      </c>
      <c r="P3977" s="2">
        <f t="shared" si="1136"/>
        <v>44360.333333323826</v>
      </c>
      <c r="Q3977">
        <f t="shared" si="1121"/>
        <v>13</v>
      </c>
      <c r="R3977">
        <f t="shared" si="1122"/>
        <v>6</v>
      </c>
      <c r="S3977">
        <f t="shared" si="1123"/>
        <v>3</v>
      </c>
      <c r="T3977">
        <f t="shared" si="1124"/>
        <v>8</v>
      </c>
      <c r="U3977">
        <f t="shared" si="1125"/>
        <v>1</v>
      </c>
      <c r="V3977">
        <f t="shared" ca="1" si="1126"/>
        <v>0.55649999999999999</v>
      </c>
      <c r="W3977">
        <f>INDEX(Solarstrahlungsdaten!$B$13:$G$8772,Übersicht!O3977,Übersicht!$E$10)</f>
        <v>185.15</v>
      </c>
      <c r="X3977">
        <f t="shared" si="1127"/>
        <v>0.63691600000000004</v>
      </c>
      <c r="Y3977">
        <f t="shared" ca="1" si="1128"/>
        <v>-8.0416000000000043E-2</v>
      </c>
      <c r="Z3977">
        <f t="shared" ca="1" si="1129"/>
        <v>0.55649999999999999</v>
      </c>
      <c r="AA3977">
        <f t="shared" ca="1" si="1130"/>
        <v>8.0416000000000043E-2</v>
      </c>
      <c r="AB3977">
        <f t="shared" ca="1" si="1131"/>
        <v>0</v>
      </c>
      <c r="AC3977">
        <f t="shared" ca="1" si="1137"/>
        <v>0.66943839999999988</v>
      </c>
      <c r="AD3977">
        <f t="shared" ca="1" si="1120"/>
        <v>0</v>
      </c>
      <c r="AE3977">
        <f t="shared" ca="1" si="1132"/>
        <v>0</v>
      </c>
      <c r="AF3977">
        <f t="shared" ca="1" si="1133"/>
        <v>0</v>
      </c>
      <c r="AG3977">
        <f t="shared" ca="1" si="1134"/>
        <v>0.16735959999999997</v>
      </c>
      <c r="AH3977">
        <f t="shared" ca="1" si="1135"/>
        <v>0</v>
      </c>
    </row>
    <row r="3978" spans="15:34" x14ac:dyDescent="0.25">
      <c r="O3978">
        <v>3922</v>
      </c>
      <c r="P3978" s="2">
        <f t="shared" si="1136"/>
        <v>44360.37499999049</v>
      </c>
      <c r="Q3978">
        <f t="shared" si="1121"/>
        <v>13</v>
      </c>
      <c r="R3978">
        <f t="shared" si="1122"/>
        <v>6</v>
      </c>
      <c r="S3978">
        <f t="shared" si="1123"/>
        <v>3</v>
      </c>
      <c r="T3978">
        <f t="shared" si="1124"/>
        <v>9</v>
      </c>
      <c r="U3978">
        <f t="shared" si="1125"/>
        <v>1</v>
      </c>
      <c r="V3978">
        <f t="shared" ca="1" si="1126"/>
        <v>0.57879999999999998</v>
      </c>
      <c r="W3978">
        <f>INDEX(Solarstrahlungsdaten!$B$13:$G$8772,Übersicht!O3978,Übersicht!$E$10)</f>
        <v>299.17500000000001</v>
      </c>
      <c r="X3978">
        <f t="shared" si="1127"/>
        <v>1.0291620000000001</v>
      </c>
      <c r="Y3978">
        <f t="shared" ca="1" si="1128"/>
        <v>-0.45036200000000015</v>
      </c>
      <c r="Z3978">
        <f t="shared" ca="1" si="1129"/>
        <v>0.57879999999999998</v>
      </c>
      <c r="AA3978">
        <f t="shared" ca="1" si="1130"/>
        <v>0.45036200000000015</v>
      </c>
      <c r="AB3978">
        <f t="shared" ca="1" si="1131"/>
        <v>0</v>
      </c>
      <c r="AC3978">
        <f t="shared" ca="1" si="1137"/>
        <v>1.1198003999999999</v>
      </c>
      <c r="AD3978">
        <f t="shared" ca="1" si="1120"/>
        <v>0</v>
      </c>
      <c r="AE3978">
        <f t="shared" ca="1" si="1132"/>
        <v>0</v>
      </c>
      <c r="AF3978">
        <f t="shared" ca="1" si="1133"/>
        <v>0</v>
      </c>
      <c r="AG3978">
        <f t="shared" ca="1" si="1134"/>
        <v>0.27995009999999998</v>
      </c>
      <c r="AH3978">
        <f t="shared" ca="1" si="1135"/>
        <v>0</v>
      </c>
    </row>
    <row r="3979" spans="15:34" x14ac:dyDescent="0.25">
      <c r="O3979">
        <v>3923</v>
      </c>
      <c r="P3979" s="2">
        <f t="shared" si="1136"/>
        <v>44360.416666657155</v>
      </c>
      <c r="Q3979">
        <f t="shared" si="1121"/>
        <v>13</v>
      </c>
      <c r="R3979">
        <f t="shared" si="1122"/>
        <v>6</v>
      </c>
      <c r="S3979">
        <f t="shared" si="1123"/>
        <v>3</v>
      </c>
      <c r="T3979">
        <f t="shared" si="1124"/>
        <v>10</v>
      </c>
      <c r="U3979">
        <f t="shared" si="1125"/>
        <v>1</v>
      </c>
      <c r="V3979">
        <f t="shared" ca="1" si="1126"/>
        <v>0.56110000000000004</v>
      </c>
      <c r="W3979">
        <f>INDEX(Solarstrahlungsdaten!$B$13:$G$8772,Übersicht!O3979,Übersicht!$E$10)</f>
        <v>363.86</v>
      </c>
      <c r="X3979">
        <f t="shared" si="1127"/>
        <v>1.2516784000000001</v>
      </c>
      <c r="Y3979">
        <f t="shared" ca="1" si="1128"/>
        <v>-0.69057840000000004</v>
      </c>
      <c r="Z3979">
        <f t="shared" ca="1" si="1129"/>
        <v>0.56110000000000004</v>
      </c>
      <c r="AA3979">
        <f t="shared" ca="1" si="1130"/>
        <v>0.69057840000000004</v>
      </c>
      <c r="AB3979">
        <f t="shared" ca="1" si="1131"/>
        <v>0</v>
      </c>
      <c r="AC3979">
        <f t="shared" ca="1" si="1137"/>
        <v>1.8103788000000001</v>
      </c>
      <c r="AD3979">
        <f t="shared" ca="1" si="1120"/>
        <v>0</v>
      </c>
      <c r="AE3979">
        <f t="shared" ca="1" si="1132"/>
        <v>0</v>
      </c>
      <c r="AF3979">
        <f t="shared" ca="1" si="1133"/>
        <v>0</v>
      </c>
      <c r="AG3979">
        <f t="shared" ca="1" si="1134"/>
        <v>0.45259470000000002</v>
      </c>
      <c r="AH3979">
        <f t="shared" ca="1" si="1135"/>
        <v>0</v>
      </c>
    </row>
    <row r="3980" spans="15:34" x14ac:dyDescent="0.25">
      <c r="O3980">
        <v>3924</v>
      </c>
      <c r="P3980" s="2">
        <f t="shared" si="1136"/>
        <v>44360.458333323819</v>
      </c>
      <c r="Q3980">
        <f t="shared" si="1121"/>
        <v>13</v>
      </c>
      <c r="R3980">
        <f t="shared" si="1122"/>
        <v>6</v>
      </c>
      <c r="S3980">
        <f t="shared" si="1123"/>
        <v>3</v>
      </c>
      <c r="T3980">
        <f t="shared" si="1124"/>
        <v>11</v>
      </c>
      <c r="U3980">
        <f t="shared" si="1125"/>
        <v>1</v>
      </c>
      <c r="V3980">
        <f t="shared" ca="1" si="1126"/>
        <v>0.5595</v>
      </c>
      <c r="W3980">
        <f>INDEX(Solarstrahlungsdaten!$B$13:$G$8772,Übersicht!O3980,Übersicht!$E$10)</f>
        <v>323.85500000000002</v>
      </c>
      <c r="X3980">
        <f t="shared" si="1127"/>
        <v>1.1140612000000001</v>
      </c>
      <c r="Y3980">
        <f t="shared" ca="1" si="1128"/>
        <v>-0.55456120000000009</v>
      </c>
      <c r="Z3980">
        <f t="shared" ca="1" si="1129"/>
        <v>0.5595</v>
      </c>
      <c r="AA3980">
        <f t="shared" ca="1" si="1130"/>
        <v>0.55456120000000009</v>
      </c>
      <c r="AB3980">
        <f t="shared" ca="1" si="1131"/>
        <v>0</v>
      </c>
      <c r="AC3980">
        <f t="shared" ca="1" si="1137"/>
        <v>2.3649400000000003</v>
      </c>
      <c r="AD3980">
        <f t="shared" ca="1" si="1120"/>
        <v>0</v>
      </c>
      <c r="AE3980">
        <f t="shared" ca="1" si="1132"/>
        <v>0</v>
      </c>
      <c r="AF3980">
        <f t="shared" ca="1" si="1133"/>
        <v>0</v>
      </c>
      <c r="AG3980">
        <f t="shared" ca="1" si="1134"/>
        <v>0.59123500000000007</v>
      </c>
      <c r="AH3980">
        <f t="shared" ca="1" si="1135"/>
        <v>0</v>
      </c>
    </row>
    <row r="3981" spans="15:34" x14ac:dyDescent="0.25">
      <c r="O3981">
        <v>3925</v>
      </c>
      <c r="P3981" s="2">
        <f t="shared" si="1136"/>
        <v>44360.499999990483</v>
      </c>
      <c r="Q3981">
        <f t="shared" si="1121"/>
        <v>13</v>
      </c>
      <c r="R3981">
        <f t="shared" si="1122"/>
        <v>6</v>
      </c>
      <c r="S3981">
        <f t="shared" si="1123"/>
        <v>3</v>
      </c>
      <c r="T3981">
        <f t="shared" si="1124"/>
        <v>12</v>
      </c>
      <c r="U3981">
        <f t="shared" si="1125"/>
        <v>1</v>
      </c>
      <c r="V3981">
        <f t="shared" ca="1" si="1126"/>
        <v>0.61539999999999995</v>
      </c>
      <c r="W3981">
        <f>INDEX(Solarstrahlungsdaten!$B$13:$G$8772,Übersicht!O3981,Übersicht!$E$10)</f>
        <v>66.94</v>
      </c>
      <c r="X3981">
        <f t="shared" si="1127"/>
        <v>0.23027359999999999</v>
      </c>
      <c r="Y3981">
        <f t="shared" ca="1" si="1128"/>
        <v>0.38512639999999998</v>
      </c>
      <c r="Z3981">
        <f t="shared" ca="1" si="1129"/>
        <v>0.23027359999999999</v>
      </c>
      <c r="AA3981">
        <f t="shared" ca="1" si="1130"/>
        <v>0</v>
      </c>
      <c r="AB3981">
        <f t="shared" ca="1" si="1131"/>
        <v>0.38512639999999998</v>
      </c>
      <c r="AC3981">
        <f t="shared" ca="1" si="1137"/>
        <v>1.9798136000000004</v>
      </c>
      <c r="AD3981">
        <f t="shared" ca="1" si="1120"/>
        <v>0</v>
      </c>
      <c r="AE3981">
        <f t="shared" ca="1" si="1132"/>
        <v>0</v>
      </c>
      <c r="AF3981">
        <f t="shared" ca="1" si="1133"/>
        <v>0</v>
      </c>
      <c r="AG3981">
        <f t="shared" ca="1" si="1134"/>
        <v>0.4949534000000001</v>
      </c>
      <c r="AH3981">
        <f t="shared" ca="1" si="1135"/>
        <v>0</v>
      </c>
    </row>
    <row r="3982" spans="15:34" x14ac:dyDescent="0.25">
      <c r="O3982">
        <v>3926</v>
      </c>
      <c r="P3982" s="2">
        <f t="shared" si="1136"/>
        <v>44360.541666657147</v>
      </c>
      <c r="Q3982">
        <f t="shared" si="1121"/>
        <v>13</v>
      </c>
      <c r="R3982">
        <f t="shared" si="1122"/>
        <v>6</v>
      </c>
      <c r="S3982">
        <f t="shared" si="1123"/>
        <v>3</v>
      </c>
      <c r="T3982">
        <f t="shared" si="1124"/>
        <v>13</v>
      </c>
      <c r="U3982">
        <f t="shared" si="1125"/>
        <v>1</v>
      </c>
      <c r="V3982">
        <f t="shared" ca="1" si="1126"/>
        <v>0.62909999999999988</v>
      </c>
      <c r="W3982">
        <f>INDEX(Solarstrahlungsdaten!$B$13:$G$8772,Übersicht!O3982,Übersicht!$E$10)</f>
        <v>375.80500000000001</v>
      </c>
      <c r="X3982">
        <f t="shared" si="1127"/>
        <v>1.2927692</v>
      </c>
      <c r="Y3982">
        <f t="shared" ca="1" si="1128"/>
        <v>-0.66366920000000007</v>
      </c>
      <c r="Z3982">
        <f t="shared" ca="1" si="1129"/>
        <v>0.62909999999999988</v>
      </c>
      <c r="AA3982">
        <f t="shared" ca="1" si="1130"/>
        <v>0.66366920000000007</v>
      </c>
      <c r="AB3982">
        <f t="shared" ca="1" si="1131"/>
        <v>0</v>
      </c>
      <c r="AC3982">
        <f t="shared" ca="1" si="1137"/>
        <v>2.6434828000000006</v>
      </c>
      <c r="AD3982">
        <f t="shared" ca="1" si="1120"/>
        <v>0</v>
      </c>
      <c r="AE3982">
        <f t="shared" ca="1" si="1132"/>
        <v>0</v>
      </c>
      <c r="AF3982">
        <f t="shared" ca="1" si="1133"/>
        <v>0</v>
      </c>
      <c r="AG3982">
        <f t="shared" ca="1" si="1134"/>
        <v>0.66087070000000014</v>
      </c>
      <c r="AH3982">
        <f t="shared" ca="1" si="1135"/>
        <v>0</v>
      </c>
    </row>
    <row r="3983" spans="15:34" x14ac:dyDescent="0.25">
      <c r="O3983">
        <v>3927</v>
      </c>
      <c r="P3983" s="2">
        <f t="shared" si="1136"/>
        <v>44360.583333323812</v>
      </c>
      <c r="Q3983">
        <f t="shared" si="1121"/>
        <v>13</v>
      </c>
      <c r="R3983">
        <f t="shared" si="1122"/>
        <v>6</v>
      </c>
      <c r="S3983">
        <f t="shared" si="1123"/>
        <v>3</v>
      </c>
      <c r="T3983">
        <f t="shared" si="1124"/>
        <v>14</v>
      </c>
      <c r="U3983">
        <f t="shared" si="1125"/>
        <v>1</v>
      </c>
      <c r="V3983">
        <f t="shared" ca="1" si="1126"/>
        <v>0.5454</v>
      </c>
      <c r="W3983">
        <f>INDEX(Solarstrahlungsdaten!$B$13:$G$8772,Übersicht!O3983,Übersicht!$E$10)</f>
        <v>80.61</v>
      </c>
      <c r="X3983">
        <f t="shared" si="1127"/>
        <v>0.2772984</v>
      </c>
      <c r="Y3983">
        <f t="shared" ca="1" si="1128"/>
        <v>0.2681016</v>
      </c>
      <c r="Z3983">
        <f t="shared" ca="1" si="1129"/>
        <v>0.2772984</v>
      </c>
      <c r="AA3983">
        <f t="shared" ca="1" si="1130"/>
        <v>0</v>
      </c>
      <c r="AB3983">
        <f t="shared" ca="1" si="1131"/>
        <v>0.2681016</v>
      </c>
      <c r="AC3983">
        <f t="shared" ca="1" si="1137"/>
        <v>2.3753812000000005</v>
      </c>
      <c r="AD3983">
        <f t="shared" ca="1" si="1120"/>
        <v>0</v>
      </c>
      <c r="AE3983">
        <f t="shared" ca="1" si="1132"/>
        <v>0</v>
      </c>
      <c r="AF3983">
        <f t="shared" ca="1" si="1133"/>
        <v>0</v>
      </c>
      <c r="AG3983">
        <f t="shared" ca="1" si="1134"/>
        <v>0.59384530000000013</v>
      </c>
      <c r="AH3983">
        <f t="shared" ca="1" si="1135"/>
        <v>0</v>
      </c>
    </row>
    <row r="3984" spans="15:34" x14ac:dyDescent="0.25">
      <c r="O3984">
        <v>3928</v>
      </c>
      <c r="P3984" s="2">
        <f t="shared" si="1136"/>
        <v>44360.624999990476</v>
      </c>
      <c r="Q3984">
        <f t="shared" si="1121"/>
        <v>13</v>
      </c>
      <c r="R3984">
        <f t="shared" si="1122"/>
        <v>6</v>
      </c>
      <c r="S3984">
        <f t="shared" si="1123"/>
        <v>3</v>
      </c>
      <c r="T3984">
        <f t="shared" si="1124"/>
        <v>15</v>
      </c>
      <c r="U3984">
        <f t="shared" si="1125"/>
        <v>1</v>
      </c>
      <c r="V3984">
        <f t="shared" ca="1" si="1126"/>
        <v>0.48510000000000003</v>
      </c>
      <c r="W3984">
        <f>INDEX(Solarstrahlungsdaten!$B$13:$G$8772,Übersicht!O3984,Übersicht!$E$10)</f>
        <v>189.23000000000002</v>
      </c>
      <c r="X3984">
        <f t="shared" si="1127"/>
        <v>0.65095120000000006</v>
      </c>
      <c r="Y3984">
        <f t="shared" ca="1" si="1128"/>
        <v>-0.16585120000000003</v>
      </c>
      <c r="Z3984">
        <f t="shared" ca="1" si="1129"/>
        <v>0.48510000000000003</v>
      </c>
      <c r="AA3984">
        <f t="shared" ca="1" si="1130"/>
        <v>0.16585120000000003</v>
      </c>
      <c r="AB3984">
        <f t="shared" ca="1" si="1131"/>
        <v>0</v>
      </c>
      <c r="AC3984">
        <f t="shared" ca="1" si="1137"/>
        <v>2.5412324000000006</v>
      </c>
      <c r="AD3984">
        <f t="shared" ca="1" si="1120"/>
        <v>0</v>
      </c>
      <c r="AE3984">
        <f t="shared" ca="1" si="1132"/>
        <v>0</v>
      </c>
      <c r="AF3984">
        <f t="shared" ca="1" si="1133"/>
        <v>0</v>
      </c>
      <c r="AG3984">
        <f t="shared" ca="1" si="1134"/>
        <v>0.63530810000000015</v>
      </c>
      <c r="AH3984">
        <f t="shared" ca="1" si="1135"/>
        <v>0</v>
      </c>
    </row>
    <row r="3985" spans="15:34" x14ac:dyDescent="0.25">
      <c r="O3985">
        <v>3929</v>
      </c>
      <c r="P3985" s="2">
        <f t="shared" si="1136"/>
        <v>44360.66666665714</v>
      </c>
      <c r="Q3985">
        <f t="shared" si="1121"/>
        <v>13</v>
      </c>
      <c r="R3985">
        <f t="shared" si="1122"/>
        <v>6</v>
      </c>
      <c r="S3985">
        <f t="shared" si="1123"/>
        <v>3</v>
      </c>
      <c r="T3985">
        <f t="shared" si="1124"/>
        <v>16</v>
      </c>
      <c r="U3985">
        <f t="shared" si="1125"/>
        <v>1</v>
      </c>
      <c r="V3985">
        <f t="shared" ca="1" si="1126"/>
        <v>0.45910000000000001</v>
      </c>
      <c r="W3985">
        <f>INDEX(Solarstrahlungsdaten!$B$13:$G$8772,Übersicht!O3985,Übersicht!$E$10)</f>
        <v>331.745</v>
      </c>
      <c r="X3985">
        <f t="shared" si="1127"/>
        <v>1.1412028000000001</v>
      </c>
      <c r="Y3985">
        <f t="shared" ca="1" si="1128"/>
        <v>-0.68210280000000001</v>
      </c>
      <c r="Z3985">
        <f t="shared" ca="1" si="1129"/>
        <v>0.45910000000000001</v>
      </c>
      <c r="AA3985">
        <f t="shared" ca="1" si="1130"/>
        <v>0.68210280000000001</v>
      </c>
      <c r="AB3985">
        <f t="shared" ca="1" si="1131"/>
        <v>0</v>
      </c>
      <c r="AC3985">
        <f t="shared" ca="1" si="1137"/>
        <v>3.2233352000000006</v>
      </c>
      <c r="AD3985">
        <f t="shared" ca="1" si="1120"/>
        <v>0</v>
      </c>
      <c r="AE3985">
        <f t="shared" ca="1" si="1132"/>
        <v>0</v>
      </c>
      <c r="AF3985">
        <f t="shared" ca="1" si="1133"/>
        <v>0</v>
      </c>
      <c r="AG3985">
        <f t="shared" ca="1" si="1134"/>
        <v>0.80583380000000016</v>
      </c>
      <c r="AH3985">
        <f t="shared" ca="1" si="1135"/>
        <v>0</v>
      </c>
    </row>
    <row r="3986" spans="15:34" x14ac:dyDescent="0.25">
      <c r="O3986">
        <v>3930</v>
      </c>
      <c r="P3986" s="2">
        <f t="shared" si="1136"/>
        <v>44360.708333323804</v>
      </c>
      <c r="Q3986">
        <f t="shared" si="1121"/>
        <v>13</v>
      </c>
      <c r="R3986">
        <f t="shared" si="1122"/>
        <v>6</v>
      </c>
      <c r="S3986">
        <f t="shared" si="1123"/>
        <v>3</v>
      </c>
      <c r="T3986">
        <f t="shared" si="1124"/>
        <v>17</v>
      </c>
      <c r="U3986">
        <f t="shared" si="1125"/>
        <v>1</v>
      </c>
      <c r="V3986">
        <f t="shared" ca="1" si="1126"/>
        <v>0.47749999999999998</v>
      </c>
      <c r="W3986">
        <f>INDEX(Solarstrahlungsdaten!$B$13:$G$8772,Übersicht!O3986,Übersicht!$E$10)</f>
        <v>202.815</v>
      </c>
      <c r="X3986">
        <f t="shared" si="1127"/>
        <v>0.69768359999999996</v>
      </c>
      <c r="Y3986">
        <f t="shared" ca="1" si="1128"/>
        <v>-0.22018359999999998</v>
      </c>
      <c r="Z3986">
        <f t="shared" ca="1" si="1129"/>
        <v>0.47749999999999998</v>
      </c>
      <c r="AA3986">
        <f t="shared" ca="1" si="1130"/>
        <v>0.22018359999999998</v>
      </c>
      <c r="AB3986">
        <f t="shared" ca="1" si="1131"/>
        <v>0</v>
      </c>
      <c r="AC3986">
        <f t="shared" ca="1" si="1137"/>
        <v>3.4435188000000005</v>
      </c>
      <c r="AD3986">
        <f t="shared" ca="1" si="1120"/>
        <v>0</v>
      </c>
      <c r="AE3986">
        <f t="shared" ca="1" si="1132"/>
        <v>0</v>
      </c>
      <c r="AF3986">
        <f t="shared" ca="1" si="1133"/>
        <v>0</v>
      </c>
      <c r="AG3986">
        <f t="shared" ca="1" si="1134"/>
        <v>0.86087970000000014</v>
      </c>
      <c r="AH3986">
        <f t="shared" ca="1" si="1135"/>
        <v>0</v>
      </c>
    </row>
    <row r="3987" spans="15:34" x14ac:dyDescent="0.25">
      <c r="O3987">
        <v>3931</v>
      </c>
      <c r="P3987" s="2">
        <f t="shared" si="1136"/>
        <v>44360.749999990468</v>
      </c>
      <c r="Q3987">
        <f t="shared" si="1121"/>
        <v>13</v>
      </c>
      <c r="R3987">
        <f t="shared" si="1122"/>
        <v>6</v>
      </c>
      <c r="S3987">
        <f t="shared" si="1123"/>
        <v>3</v>
      </c>
      <c r="T3987">
        <f t="shared" si="1124"/>
        <v>18</v>
      </c>
      <c r="U3987">
        <f t="shared" si="1125"/>
        <v>1</v>
      </c>
      <c r="V3987">
        <f t="shared" ca="1" si="1126"/>
        <v>0.5454</v>
      </c>
      <c r="W3987">
        <f>INDEX(Solarstrahlungsdaten!$B$13:$G$8772,Übersicht!O3987,Übersicht!$E$10)</f>
        <v>121.25</v>
      </c>
      <c r="X3987">
        <f t="shared" si="1127"/>
        <v>0.41709999999999997</v>
      </c>
      <c r="Y3987">
        <f t="shared" ca="1" si="1128"/>
        <v>0.12830000000000003</v>
      </c>
      <c r="Z3987">
        <f t="shared" ca="1" si="1129"/>
        <v>0.41709999999999997</v>
      </c>
      <c r="AA3987">
        <f t="shared" ca="1" si="1130"/>
        <v>0</v>
      </c>
      <c r="AB3987">
        <f t="shared" ca="1" si="1131"/>
        <v>0.12830000000000003</v>
      </c>
      <c r="AC3987">
        <f t="shared" ca="1" si="1137"/>
        <v>3.3152188000000007</v>
      </c>
      <c r="AD3987">
        <f t="shared" ca="1" si="1120"/>
        <v>0</v>
      </c>
      <c r="AE3987">
        <f t="shared" ca="1" si="1132"/>
        <v>0</v>
      </c>
      <c r="AF3987">
        <f t="shared" ca="1" si="1133"/>
        <v>0</v>
      </c>
      <c r="AG3987">
        <f t="shared" ca="1" si="1134"/>
        <v>0.82880470000000017</v>
      </c>
      <c r="AH3987">
        <f t="shared" ca="1" si="1135"/>
        <v>0</v>
      </c>
    </row>
    <row r="3988" spans="15:34" x14ac:dyDescent="0.25">
      <c r="O3988">
        <v>3932</v>
      </c>
      <c r="P3988" s="2">
        <f t="shared" si="1136"/>
        <v>44360.791666657133</v>
      </c>
      <c r="Q3988">
        <f t="shared" si="1121"/>
        <v>13</v>
      </c>
      <c r="R3988">
        <f t="shared" si="1122"/>
        <v>6</v>
      </c>
      <c r="S3988">
        <f t="shared" si="1123"/>
        <v>3</v>
      </c>
      <c r="T3988">
        <f t="shared" si="1124"/>
        <v>19</v>
      </c>
      <c r="U3988">
        <f t="shared" si="1125"/>
        <v>1</v>
      </c>
      <c r="V3988">
        <f t="shared" ca="1" si="1126"/>
        <v>0.64149999999999996</v>
      </c>
      <c r="W3988">
        <f>INDEX(Solarstrahlungsdaten!$B$13:$G$8772,Übersicht!O3988,Übersicht!$E$10)</f>
        <v>4.4850000000000003</v>
      </c>
      <c r="X3988">
        <f t="shared" si="1127"/>
        <v>1.54284E-2</v>
      </c>
      <c r="Y3988">
        <f t="shared" ca="1" si="1128"/>
        <v>0.62607159999999995</v>
      </c>
      <c r="Z3988">
        <f t="shared" ca="1" si="1129"/>
        <v>1.54284E-2</v>
      </c>
      <c r="AA3988">
        <f t="shared" ca="1" si="1130"/>
        <v>0</v>
      </c>
      <c r="AB3988">
        <f t="shared" ca="1" si="1131"/>
        <v>0.62607159999999995</v>
      </c>
      <c r="AC3988">
        <f t="shared" ca="1" si="1137"/>
        <v>2.6891472000000007</v>
      </c>
      <c r="AD3988">
        <f t="shared" ca="1" si="1120"/>
        <v>0</v>
      </c>
      <c r="AE3988">
        <f t="shared" ca="1" si="1132"/>
        <v>0</v>
      </c>
      <c r="AF3988">
        <f t="shared" ca="1" si="1133"/>
        <v>0</v>
      </c>
      <c r="AG3988">
        <f t="shared" ca="1" si="1134"/>
        <v>0.67228680000000018</v>
      </c>
      <c r="AH3988">
        <f t="shared" ca="1" si="1135"/>
        <v>0</v>
      </c>
    </row>
    <row r="3989" spans="15:34" x14ac:dyDescent="0.25">
      <c r="O3989">
        <v>3933</v>
      </c>
      <c r="P3989" s="2">
        <f t="shared" si="1136"/>
        <v>44360.833333323797</v>
      </c>
      <c r="Q3989">
        <f t="shared" si="1121"/>
        <v>13</v>
      </c>
      <c r="R3989">
        <f t="shared" si="1122"/>
        <v>6</v>
      </c>
      <c r="S3989">
        <f t="shared" si="1123"/>
        <v>3</v>
      </c>
      <c r="T3989">
        <f t="shared" si="1124"/>
        <v>20</v>
      </c>
      <c r="U3989">
        <f t="shared" si="1125"/>
        <v>1</v>
      </c>
      <c r="V3989">
        <f t="shared" ca="1" si="1126"/>
        <v>0.67459999999999998</v>
      </c>
      <c r="W3989">
        <f>INDEX(Solarstrahlungsdaten!$B$13:$G$8772,Übersicht!O3989,Übersicht!$E$10)</f>
        <v>0</v>
      </c>
      <c r="X3989">
        <f t="shared" si="1127"/>
        <v>0</v>
      </c>
      <c r="Y3989">
        <f t="shared" ca="1" si="1128"/>
        <v>0.67459999999999998</v>
      </c>
      <c r="Z3989">
        <f t="shared" ca="1" si="1129"/>
        <v>0</v>
      </c>
      <c r="AA3989">
        <f t="shared" ca="1" si="1130"/>
        <v>0</v>
      </c>
      <c r="AB3989">
        <f t="shared" ca="1" si="1131"/>
        <v>0.67459999999999998</v>
      </c>
      <c r="AC3989">
        <f t="shared" ca="1" si="1137"/>
        <v>2.0145472000000009</v>
      </c>
      <c r="AD3989">
        <f t="shared" ca="1" si="1120"/>
        <v>0</v>
      </c>
      <c r="AE3989">
        <f t="shared" ca="1" si="1132"/>
        <v>0</v>
      </c>
      <c r="AF3989">
        <f t="shared" ca="1" si="1133"/>
        <v>0</v>
      </c>
      <c r="AG3989">
        <f t="shared" ca="1" si="1134"/>
        <v>0.50363680000000022</v>
      </c>
      <c r="AH3989">
        <f t="shared" ca="1" si="1135"/>
        <v>0</v>
      </c>
    </row>
    <row r="3990" spans="15:34" x14ac:dyDescent="0.25">
      <c r="O3990">
        <v>3934</v>
      </c>
      <c r="P3990" s="2">
        <f t="shared" si="1136"/>
        <v>44360.874999990461</v>
      </c>
      <c r="Q3990">
        <f t="shared" si="1121"/>
        <v>13</v>
      </c>
      <c r="R3990">
        <f t="shared" si="1122"/>
        <v>6</v>
      </c>
      <c r="S3990">
        <f t="shared" si="1123"/>
        <v>3</v>
      </c>
      <c r="T3990">
        <f t="shared" si="1124"/>
        <v>21</v>
      </c>
      <c r="U3990">
        <f t="shared" si="1125"/>
        <v>1</v>
      </c>
      <c r="V3990">
        <f t="shared" ca="1" si="1126"/>
        <v>0.63759999999999994</v>
      </c>
      <c r="W3990">
        <f>INDEX(Solarstrahlungsdaten!$B$13:$G$8772,Übersicht!O3990,Übersicht!$E$10)</f>
        <v>0</v>
      </c>
      <c r="X3990">
        <f t="shared" si="1127"/>
        <v>0</v>
      </c>
      <c r="Y3990">
        <f t="shared" ca="1" si="1128"/>
        <v>0.63759999999999994</v>
      </c>
      <c r="Z3990">
        <f t="shared" ca="1" si="1129"/>
        <v>0</v>
      </c>
      <c r="AA3990">
        <f t="shared" ca="1" si="1130"/>
        <v>0</v>
      </c>
      <c r="AB3990">
        <f t="shared" ca="1" si="1131"/>
        <v>0.63759999999999994</v>
      </c>
      <c r="AC3990">
        <f t="shared" ca="1" si="1137"/>
        <v>1.3769472000000009</v>
      </c>
      <c r="AD3990">
        <f t="shared" ca="1" si="1120"/>
        <v>0</v>
      </c>
      <c r="AE3990">
        <f t="shared" ca="1" si="1132"/>
        <v>0</v>
      </c>
      <c r="AF3990">
        <f t="shared" ca="1" si="1133"/>
        <v>0</v>
      </c>
      <c r="AG3990">
        <f t="shared" ca="1" si="1134"/>
        <v>0.34423680000000023</v>
      </c>
      <c r="AH3990">
        <f t="shared" ca="1" si="1135"/>
        <v>0</v>
      </c>
    </row>
    <row r="3991" spans="15:34" x14ac:dyDescent="0.25">
      <c r="O3991">
        <v>3935</v>
      </c>
      <c r="P3991" s="2">
        <f t="shared" si="1136"/>
        <v>44360.916666657125</v>
      </c>
      <c r="Q3991">
        <f t="shared" si="1121"/>
        <v>13</v>
      </c>
      <c r="R3991">
        <f t="shared" si="1122"/>
        <v>6</v>
      </c>
      <c r="S3991">
        <f t="shared" si="1123"/>
        <v>3</v>
      </c>
      <c r="T3991">
        <f t="shared" si="1124"/>
        <v>22</v>
      </c>
      <c r="U3991">
        <f t="shared" si="1125"/>
        <v>1</v>
      </c>
      <c r="V3991">
        <f t="shared" ca="1" si="1126"/>
        <v>0.59710000000000008</v>
      </c>
      <c r="W3991">
        <f>INDEX(Solarstrahlungsdaten!$B$13:$G$8772,Übersicht!O3991,Übersicht!$E$10)</f>
        <v>0</v>
      </c>
      <c r="X3991">
        <f t="shared" si="1127"/>
        <v>0</v>
      </c>
      <c r="Y3991">
        <f t="shared" ca="1" si="1128"/>
        <v>0.59710000000000008</v>
      </c>
      <c r="Z3991">
        <f t="shared" ca="1" si="1129"/>
        <v>0</v>
      </c>
      <c r="AA3991">
        <f t="shared" ca="1" si="1130"/>
        <v>0</v>
      </c>
      <c r="AB3991">
        <f t="shared" ca="1" si="1131"/>
        <v>0.59710000000000008</v>
      </c>
      <c r="AC3991">
        <f t="shared" ca="1" si="1137"/>
        <v>0.77984720000000085</v>
      </c>
      <c r="AD3991">
        <f t="shared" ca="1" si="1120"/>
        <v>0</v>
      </c>
      <c r="AE3991">
        <f t="shared" ca="1" si="1132"/>
        <v>0</v>
      </c>
      <c r="AF3991">
        <f t="shared" ca="1" si="1133"/>
        <v>0</v>
      </c>
      <c r="AG3991">
        <f t="shared" ca="1" si="1134"/>
        <v>0.19496180000000021</v>
      </c>
      <c r="AH3991">
        <f t="shared" ca="1" si="1135"/>
        <v>0</v>
      </c>
    </row>
    <row r="3992" spans="15:34" x14ac:dyDescent="0.25">
      <c r="O3992">
        <v>3936</v>
      </c>
      <c r="P3992" s="2">
        <f t="shared" si="1136"/>
        <v>44360.95833332379</v>
      </c>
      <c r="Q3992">
        <f t="shared" si="1121"/>
        <v>13</v>
      </c>
      <c r="R3992">
        <f t="shared" si="1122"/>
        <v>6</v>
      </c>
      <c r="S3992">
        <f t="shared" si="1123"/>
        <v>3</v>
      </c>
      <c r="T3992">
        <f t="shared" si="1124"/>
        <v>23</v>
      </c>
      <c r="U3992">
        <f t="shared" si="1125"/>
        <v>1</v>
      </c>
      <c r="V3992">
        <f t="shared" ca="1" si="1126"/>
        <v>0.48749999999999999</v>
      </c>
      <c r="W3992">
        <f>INDEX(Solarstrahlungsdaten!$B$13:$G$8772,Übersicht!O3992,Übersicht!$E$10)</f>
        <v>0</v>
      </c>
      <c r="X3992">
        <f t="shared" si="1127"/>
        <v>0</v>
      </c>
      <c r="Y3992">
        <f t="shared" ca="1" si="1128"/>
        <v>0.48749999999999999</v>
      </c>
      <c r="Z3992">
        <f t="shared" ca="1" si="1129"/>
        <v>0</v>
      </c>
      <c r="AA3992">
        <f t="shared" ca="1" si="1130"/>
        <v>0</v>
      </c>
      <c r="AB3992">
        <f t="shared" ca="1" si="1131"/>
        <v>0.48749999999999999</v>
      </c>
      <c r="AC3992">
        <f t="shared" ca="1" si="1137"/>
        <v>0.29234720000000086</v>
      </c>
      <c r="AD3992">
        <f t="shared" ca="1" si="1120"/>
        <v>0</v>
      </c>
      <c r="AE3992">
        <f t="shared" ca="1" si="1132"/>
        <v>0</v>
      </c>
      <c r="AF3992">
        <f t="shared" ca="1" si="1133"/>
        <v>0</v>
      </c>
      <c r="AG3992">
        <f t="shared" ca="1" si="1134"/>
        <v>7.3086800000000215E-2</v>
      </c>
      <c r="AH3992">
        <f t="shared" ca="1" si="1135"/>
        <v>0</v>
      </c>
    </row>
    <row r="3993" spans="15:34" x14ac:dyDescent="0.25">
      <c r="O3993">
        <v>3937</v>
      </c>
      <c r="P3993" s="2">
        <f t="shared" si="1136"/>
        <v>44360.999999990454</v>
      </c>
      <c r="Q3993">
        <f t="shared" si="1121"/>
        <v>14</v>
      </c>
      <c r="R3993">
        <f t="shared" si="1122"/>
        <v>6</v>
      </c>
      <c r="S3993">
        <f t="shared" si="1123"/>
        <v>3</v>
      </c>
      <c r="T3993">
        <f t="shared" si="1124"/>
        <v>0</v>
      </c>
      <c r="U3993">
        <f t="shared" si="1125"/>
        <v>1</v>
      </c>
      <c r="V3993">
        <f t="shared" ca="1" si="1126"/>
        <v>0.32850000000000001</v>
      </c>
      <c r="W3993">
        <f>INDEX(Solarstrahlungsdaten!$B$13:$G$8772,Übersicht!O3993,Übersicht!$E$10)</f>
        <v>0</v>
      </c>
      <c r="X3993">
        <f t="shared" si="1127"/>
        <v>0</v>
      </c>
      <c r="Y3993">
        <f t="shared" ca="1" si="1128"/>
        <v>0.32850000000000001</v>
      </c>
      <c r="Z3993">
        <f t="shared" ca="1" si="1129"/>
        <v>0</v>
      </c>
      <c r="AA3993">
        <f t="shared" ca="1" si="1130"/>
        <v>0</v>
      </c>
      <c r="AB3993">
        <f t="shared" ca="1" si="1131"/>
        <v>0.29234720000000086</v>
      </c>
      <c r="AC3993">
        <f t="shared" ca="1" si="1137"/>
        <v>0</v>
      </c>
      <c r="AD3993">
        <f t="shared" ca="1" si="1120"/>
        <v>3.6152799999999152E-2</v>
      </c>
      <c r="AE3993">
        <f t="shared" ca="1" si="1132"/>
        <v>0</v>
      </c>
      <c r="AF3993">
        <f t="shared" ca="1" si="1133"/>
        <v>3.6152799999999152E-2</v>
      </c>
      <c r="AG3993">
        <f t="shared" ca="1" si="1134"/>
        <v>0</v>
      </c>
      <c r="AH3993">
        <f t="shared" ca="1" si="1135"/>
        <v>1</v>
      </c>
    </row>
    <row r="3994" spans="15:34" x14ac:dyDescent="0.25">
      <c r="O3994">
        <v>3938</v>
      </c>
      <c r="P3994" s="2">
        <f t="shared" si="1136"/>
        <v>44361.041666657118</v>
      </c>
      <c r="Q3994">
        <f t="shared" si="1121"/>
        <v>14</v>
      </c>
      <c r="R3994">
        <f t="shared" si="1122"/>
        <v>6</v>
      </c>
      <c r="S3994">
        <f t="shared" si="1123"/>
        <v>3</v>
      </c>
      <c r="T3994">
        <f t="shared" si="1124"/>
        <v>1</v>
      </c>
      <c r="U3994">
        <f t="shared" si="1125"/>
        <v>1</v>
      </c>
      <c r="V3994">
        <f t="shared" ca="1" si="1126"/>
        <v>0.22929999999999998</v>
      </c>
      <c r="W3994">
        <f>INDEX(Solarstrahlungsdaten!$B$13:$G$8772,Übersicht!O3994,Übersicht!$E$10)</f>
        <v>0</v>
      </c>
      <c r="X3994">
        <f t="shared" si="1127"/>
        <v>0</v>
      </c>
      <c r="Y3994">
        <f t="shared" ca="1" si="1128"/>
        <v>0.22929999999999998</v>
      </c>
      <c r="Z3994">
        <f t="shared" ca="1" si="1129"/>
        <v>0</v>
      </c>
      <c r="AA3994">
        <f t="shared" ca="1" si="1130"/>
        <v>0</v>
      </c>
      <c r="AB3994">
        <f t="shared" ca="1" si="1131"/>
        <v>0</v>
      </c>
      <c r="AC3994">
        <f t="shared" ca="1" si="1137"/>
        <v>0</v>
      </c>
      <c r="AD3994">
        <f t="shared" ca="1" si="1120"/>
        <v>0.22929999999999998</v>
      </c>
      <c r="AE3994">
        <f t="shared" ca="1" si="1132"/>
        <v>0</v>
      </c>
      <c r="AF3994">
        <f t="shared" ca="1" si="1133"/>
        <v>0.22929999999999998</v>
      </c>
      <c r="AG3994">
        <f t="shared" ca="1" si="1134"/>
        <v>0</v>
      </c>
      <c r="AH3994">
        <f t="shared" ca="1" si="1135"/>
        <v>1</v>
      </c>
    </row>
    <row r="3995" spans="15:34" x14ac:dyDescent="0.25">
      <c r="O3995">
        <v>3939</v>
      </c>
      <c r="P3995" s="2">
        <f t="shared" si="1136"/>
        <v>44361.083333323782</v>
      </c>
      <c r="Q3995">
        <f t="shared" si="1121"/>
        <v>14</v>
      </c>
      <c r="R3995">
        <f t="shared" si="1122"/>
        <v>6</v>
      </c>
      <c r="S3995">
        <f t="shared" si="1123"/>
        <v>3</v>
      </c>
      <c r="T3995">
        <f t="shared" si="1124"/>
        <v>2</v>
      </c>
      <c r="U3995">
        <f t="shared" si="1125"/>
        <v>1</v>
      </c>
      <c r="V3995">
        <f t="shared" ca="1" si="1126"/>
        <v>0.20319999999999999</v>
      </c>
      <c r="W3995">
        <f>INDEX(Solarstrahlungsdaten!$B$13:$G$8772,Übersicht!O3995,Übersicht!$E$10)</f>
        <v>0</v>
      </c>
      <c r="X3995">
        <f t="shared" si="1127"/>
        <v>0</v>
      </c>
      <c r="Y3995">
        <f t="shared" ca="1" si="1128"/>
        <v>0.20319999999999999</v>
      </c>
      <c r="Z3995">
        <f t="shared" ca="1" si="1129"/>
        <v>0</v>
      </c>
      <c r="AA3995">
        <f t="shared" ca="1" si="1130"/>
        <v>0</v>
      </c>
      <c r="AB3995">
        <f t="shared" ca="1" si="1131"/>
        <v>0</v>
      </c>
      <c r="AC3995">
        <f t="shared" ca="1" si="1137"/>
        <v>0</v>
      </c>
      <c r="AD3995">
        <f t="shared" ca="1" si="1120"/>
        <v>0.20319999999999999</v>
      </c>
      <c r="AE3995">
        <f t="shared" ca="1" si="1132"/>
        <v>0</v>
      </c>
      <c r="AF3995">
        <f t="shared" ca="1" si="1133"/>
        <v>0.20319999999999999</v>
      </c>
      <c r="AG3995">
        <f t="shared" ca="1" si="1134"/>
        <v>0</v>
      </c>
      <c r="AH3995">
        <f t="shared" ca="1" si="1135"/>
        <v>1</v>
      </c>
    </row>
    <row r="3996" spans="15:34" x14ac:dyDescent="0.25">
      <c r="O3996">
        <v>3940</v>
      </c>
      <c r="P3996" s="2">
        <f t="shared" si="1136"/>
        <v>44361.124999990447</v>
      </c>
      <c r="Q3996">
        <f t="shared" si="1121"/>
        <v>14</v>
      </c>
      <c r="R3996">
        <f t="shared" si="1122"/>
        <v>6</v>
      </c>
      <c r="S3996">
        <f t="shared" si="1123"/>
        <v>3</v>
      </c>
      <c r="T3996">
        <f t="shared" si="1124"/>
        <v>3</v>
      </c>
      <c r="U3996">
        <f t="shared" si="1125"/>
        <v>1</v>
      </c>
      <c r="V3996">
        <f t="shared" ca="1" si="1126"/>
        <v>0.18919999999999998</v>
      </c>
      <c r="W3996">
        <f>INDEX(Solarstrahlungsdaten!$B$13:$G$8772,Übersicht!O3996,Übersicht!$E$10)</f>
        <v>0</v>
      </c>
      <c r="X3996">
        <f t="shared" si="1127"/>
        <v>0</v>
      </c>
      <c r="Y3996">
        <f t="shared" ca="1" si="1128"/>
        <v>0.18919999999999998</v>
      </c>
      <c r="Z3996">
        <f t="shared" ca="1" si="1129"/>
        <v>0</v>
      </c>
      <c r="AA3996">
        <f t="shared" ca="1" si="1130"/>
        <v>0</v>
      </c>
      <c r="AB3996">
        <f t="shared" ca="1" si="1131"/>
        <v>0</v>
      </c>
      <c r="AC3996">
        <f t="shared" ca="1" si="1137"/>
        <v>0</v>
      </c>
      <c r="AD3996">
        <f t="shared" ca="1" si="1120"/>
        <v>0.18919999999999998</v>
      </c>
      <c r="AE3996">
        <f t="shared" ca="1" si="1132"/>
        <v>0</v>
      </c>
      <c r="AF3996">
        <f t="shared" ca="1" si="1133"/>
        <v>0.18919999999999998</v>
      </c>
      <c r="AG3996">
        <f t="shared" ca="1" si="1134"/>
        <v>0</v>
      </c>
      <c r="AH3996">
        <f t="shared" ca="1" si="1135"/>
        <v>1</v>
      </c>
    </row>
    <row r="3997" spans="15:34" x14ac:dyDescent="0.25">
      <c r="O3997">
        <v>3941</v>
      </c>
      <c r="P3997" s="2">
        <f t="shared" si="1136"/>
        <v>44361.166666657111</v>
      </c>
      <c r="Q3997">
        <f t="shared" si="1121"/>
        <v>14</v>
      </c>
      <c r="R3997">
        <f t="shared" si="1122"/>
        <v>6</v>
      </c>
      <c r="S3997">
        <f t="shared" si="1123"/>
        <v>3</v>
      </c>
      <c r="T3997">
        <f t="shared" si="1124"/>
        <v>4</v>
      </c>
      <c r="U3997">
        <f t="shared" si="1125"/>
        <v>1</v>
      </c>
      <c r="V3997">
        <f t="shared" ca="1" si="1126"/>
        <v>0.191</v>
      </c>
      <c r="W3997">
        <f>INDEX(Solarstrahlungsdaten!$B$13:$G$8772,Übersicht!O3997,Übersicht!$E$10)</f>
        <v>15.42</v>
      </c>
      <c r="X3997">
        <f t="shared" si="1127"/>
        <v>5.3044799999999996E-2</v>
      </c>
      <c r="Y3997">
        <f t="shared" ca="1" si="1128"/>
        <v>0.1379552</v>
      </c>
      <c r="Z3997">
        <f t="shared" ca="1" si="1129"/>
        <v>5.3044799999999996E-2</v>
      </c>
      <c r="AA3997">
        <f t="shared" ca="1" si="1130"/>
        <v>0</v>
      </c>
      <c r="AB3997">
        <f t="shared" ca="1" si="1131"/>
        <v>0</v>
      </c>
      <c r="AC3997">
        <f t="shared" ca="1" si="1137"/>
        <v>0</v>
      </c>
      <c r="AD3997">
        <f t="shared" ca="1" si="1120"/>
        <v>0.1379552</v>
      </c>
      <c r="AE3997">
        <f t="shared" ca="1" si="1132"/>
        <v>0</v>
      </c>
      <c r="AF3997">
        <f t="shared" ca="1" si="1133"/>
        <v>0.1379552</v>
      </c>
      <c r="AG3997">
        <f t="shared" ca="1" si="1134"/>
        <v>0</v>
      </c>
      <c r="AH3997">
        <f t="shared" ca="1" si="1135"/>
        <v>1</v>
      </c>
    </row>
    <row r="3998" spans="15:34" x14ac:dyDescent="0.25">
      <c r="O3998">
        <v>3942</v>
      </c>
      <c r="P3998" s="2">
        <f t="shared" si="1136"/>
        <v>44361.208333323775</v>
      </c>
      <c r="Q3998">
        <f t="shared" si="1121"/>
        <v>14</v>
      </c>
      <c r="R3998">
        <f t="shared" si="1122"/>
        <v>6</v>
      </c>
      <c r="S3998">
        <f t="shared" si="1123"/>
        <v>3</v>
      </c>
      <c r="T3998">
        <f t="shared" si="1124"/>
        <v>5</v>
      </c>
      <c r="U3998">
        <f t="shared" si="1125"/>
        <v>1</v>
      </c>
      <c r="V3998">
        <f t="shared" ca="1" si="1126"/>
        <v>0.21959999999999999</v>
      </c>
      <c r="W3998">
        <f>INDEX(Solarstrahlungsdaten!$B$13:$G$8772,Übersicht!O3998,Übersicht!$E$10)</f>
        <v>14.73</v>
      </c>
      <c r="X3998">
        <f t="shared" si="1127"/>
        <v>5.06712E-2</v>
      </c>
      <c r="Y3998">
        <f t="shared" ca="1" si="1128"/>
        <v>0.16892879999999999</v>
      </c>
      <c r="Z3998">
        <f t="shared" ca="1" si="1129"/>
        <v>5.06712E-2</v>
      </c>
      <c r="AA3998">
        <f t="shared" ca="1" si="1130"/>
        <v>0</v>
      </c>
      <c r="AB3998">
        <f t="shared" ca="1" si="1131"/>
        <v>0</v>
      </c>
      <c r="AC3998">
        <f t="shared" ca="1" si="1137"/>
        <v>0</v>
      </c>
      <c r="AD3998">
        <f t="shared" ca="1" si="1120"/>
        <v>0.16892879999999999</v>
      </c>
      <c r="AE3998">
        <f t="shared" ca="1" si="1132"/>
        <v>0</v>
      </c>
      <c r="AF3998">
        <f t="shared" ca="1" si="1133"/>
        <v>0.16892879999999999</v>
      </c>
      <c r="AG3998">
        <f t="shared" ca="1" si="1134"/>
        <v>0</v>
      </c>
      <c r="AH3998">
        <f t="shared" ca="1" si="1135"/>
        <v>1</v>
      </c>
    </row>
    <row r="3999" spans="15:34" x14ac:dyDescent="0.25">
      <c r="O3999">
        <v>3943</v>
      </c>
      <c r="P3999" s="2">
        <f t="shared" si="1136"/>
        <v>44361.249999990439</v>
      </c>
      <c r="Q3999">
        <f t="shared" si="1121"/>
        <v>14</v>
      </c>
      <c r="R3999">
        <f t="shared" si="1122"/>
        <v>6</v>
      </c>
      <c r="S3999">
        <f t="shared" si="1123"/>
        <v>3</v>
      </c>
      <c r="T3999">
        <f t="shared" si="1124"/>
        <v>6</v>
      </c>
      <c r="U3999">
        <f t="shared" si="1125"/>
        <v>1</v>
      </c>
      <c r="V3999">
        <f t="shared" ca="1" si="1126"/>
        <v>0.34410000000000002</v>
      </c>
      <c r="W3999">
        <f>INDEX(Solarstrahlungsdaten!$B$13:$G$8772,Übersicht!O3999,Übersicht!$E$10)</f>
        <v>48.77</v>
      </c>
      <c r="X3999">
        <f t="shared" si="1127"/>
        <v>0.1677688</v>
      </c>
      <c r="Y3999">
        <f t="shared" ca="1" si="1128"/>
        <v>0.17633120000000002</v>
      </c>
      <c r="Z3999">
        <f t="shared" ca="1" si="1129"/>
        <v>0.1677688</v>
      </c>
      <c r="AA3999">
        <f t="shared" ca="1" si="1130"/>
        <v>0</v>
      </c>
      <c r="AB3999">
        <f t="shared" ca="1" si="1131"/>
        <v>0</v>
      </c>
      <c r="AC3999">
        <f t="shared" ca="1" si="1137"/>
        <v>0</v>
      </c>
      <c r="AD3999">
        <f t="shared" ca="1" si="1120"/>
        <v>0.17633120000000002</v>
      </c>
      <c r="AE3999">
        <f t="shared" ca="1" si="1132"/>
        <v>0</v>
      </c>
      <c r="AF3999">
        <f t="shared" ca="1" si="1133"/>
        <v>0.17633120000000002</v>
      </c>
      <c r="AG3999">
        <f t="shared" ca="1" si="1134"/>
        <v>0</v>
      </c>
      <c r="AH3999">
        <f t="shared" ca="1" si="1135"/>
        <v>1</v>
      </c>
    </row>
    <row r="4000" spans="15:34" x14ac:dyDescent="0.25">
      <c r="O4000">
        <v>3944</v>
      </c>
      <c r="P4000" s="2">
        <f t="shared" si="1136"/>
        <v>44361.291666657104</v>
      </c>
      <c r="Q4000">
        <f t="shared" si="1121"/>
        <v>14</v>
      </c>
      <c r="R4000">
        <f t="shared" si="1122"/>
        <v>6</v>
      </c>
      <c r="S4000">
        <f t="shared" si="1123"/>
        <v>3</v>
      </c>
      <c r="T4000">
        <f t="shared" si="1124"/>
        <v>7</v>
      </c>
      <c r="U4000">
        <f t="shared" si="1125"/>
        <v>1</v>
      </c>
      <c r="V4000">
        <f t="shared" ca="1" si="1126"/>
        <v>0.49979999999999997</v>
      </c>
      <c r="W4000">
        <f>INDEX(Solarstrahlungsdaten!$B$13:$G$8772,Übersicht!O4000,Übersicht!$E$10)</f>
        <v>126.99</v>
      </c>
      <c r="X4000">
        <f t="shared" si="1127"/>
        <v>0.43684559999999995</v>
      </c>
      <c r="Y4000">
        <f t="shared" ca="1" si="1128"/>
        <v>6.2954400000000021E-2</v>
      </c>
      <c r="Z4000">
        <f t="shared" ca="1" si="1129"/>
        <v>0.43684559999999995</v>
      </c>
      <c r="AA4000">
        <f t="shared" ca="1" si="1130"/>
        <v>0</v>
      </c>
      <c r="AB4000">
        <f t="shared" ca="1" si="1131"/>
        <v>0</v>
      </c>
      <c r="AC4000">
        <f t="shared" ca="1" si="1137"/>
        <v>0</v>
      </c>
      <c r="AD4000">
        <f t="shared" ca="1" si="1120"/>
        <v>6.2954400000000021E-2</v>
      </c>
      <c r="AE4000">
        <f t="shared" ca="1" si="1132"/>
        <v>0</v>
      </c>
      <c r="AF4000">
        <f t="shared" ca="1" si="1133"/>
        <v>6.2954400000000021E-2</v>
      </c>
      <c r="AG4000">
        <f t="shared" ca="1" si="1134"/>
        <v>0</v>
      </c>
      <c r="AH4000">
        <f t="shared" ca="1" si="1135"/>
        <v>1</v>
      </c>
    </row>
    <row r="4001" spans="15:34" x14ac:dyDescent="0.25">
      <c r="O4001">
        <v>3945</v>
      </c>
      <c r="P4001" s="2">
        <f t="shared" si="1136"/>
        <v>44361.333333323768</v>
      </c>
      <c r="Q4001">
        <f t="shared" si="1121"/>
        <v>14</v>
      </c>
      <c r="R4001">
        <f t="shared" si="1122"/>
        <v>6</v>
      </c>
      <c r="S4001">
        <f t="shared" si="1123"/>
        <v>3</v>
      </c>
      <c r="T4001">
        <f t="shared" si="1124"/>
        <v>8</v>
      </c>
      <c r="U4001">
        <f t="shared" si="1125"/>
        <v>1</v>
      </c>
      <c r="V4001">
        <f t="shared" ca="1" si="1126"/>
        <v>0.55649999999999999</v>
      </c>
      <c r="W4001">
        <f>INDEX(Solarstrahlungsdaten!$B$13:$G$8772,Übersicht!O4001,Übersicht!$E$10)</f>
        <v>232.51</v>
      </c>
      <c r="X4001">
        <f t="shared" si="1127"/>
        <v>0.79983439999999995</v>
      </c>
      <c r="Y4001">
        <f t="shared" ca="1" si="1128"/>
        <v>-0.24333439999999995</v>
      </c>
      <c r="Z4001">
        <f t="shared" ca="1" si="1129"/>
        <v>0.55649999999999999</v>
      </c>
      <c r="AA4001">
        <f t="shared" ca="1" si="1130"/>
        <v>0.24333439999999995</v>
      </c>
      <c r="AB4001">
        <f t="shared" ca="1" si="1131"/>
        <v>0</v>
      </c>
      <c r="AC4001">
        <f t="shared" ca="1" si="1137"/>
        <v>0.24333439999999995</v>
      </c>
      <c r="AD4001">
        <f t="shared" ca="1" si="1120"/>
        <v>0</v>
      </c>
      <c r="AE4001">
        <f t="shared" ca="1" si="1132"/>
        <v>0</v>
      </c>
      <c r="AF4001">
        <f t="shared" ca="1" si="1133"/>
        <v>0</v>
      </c>
      <c r="AG4001">
        <f t="shared" ca="1" si="1134"/>
        <v>6.0833599999999988E-2</v>
      </c>
      <c r="AH4001">
        <f t="shared" ca="1" si="1135"/>
        <v>0</v>
      </c>
    </row>
    <row r="4002" spans="15:34" x14ac:dyDescent="0.25">
      <c r="O4002">
        <v>3946</v>
      </c>
      <c r="P4002" s="2">
        <f t="shared" si="1136"/>
        <v>44361.374999990432</v>
      </c>
      <c r="Q4002">
        <f t="shared" si="1121"/>
        <v>14</v>
      </c>
      <c r="R4002">
        <f t="shared" si="1122"/>
        <v>6</v>
      </c>
      <c r="S4002">
        <f t="shared" si="1123"/>
        <v>3</v>
      </c>
      <c r="T4002">
        <f t="shared" si="1124"/>
        <v>9</v>
      </c>
      <c r="U4002">
        <f t="shared" si="1125"/>
        <v>1</v>
      </c>
      <c r="V4002">
        <f t="shared" ca="1" si="1126"/>
        <v>0.57879999999999998</v>
      </c>
      <c r="W4002">
        <f>INDEX(Solarstrahlungsdaten!$B$13:$G$8772,Übersicht!O4002,Übersicht!$E$10)</f>
        <v>114.1</v>
      </c>
      <c r="X4002">
        <f t="shared" si="1127"/>
        <v>0.39250399999999996</v>
      </c>
      <c r="Y4002">
        <f t="shared" ca="1" si="1128"/>
        <v>0.18629600000000002</v>
      </c>
      <c r="Z4002">
        <f t="shared" ca="1" si="1129"/>
        <v>0.39250399999999996</v>
      </c>
      <c r="AA4002">
        <f t="shared" ca="1" si="1130"/>
        <v>0</v>
      </c>
      <c r="AB4002">
        <f t="shared" ca="1" si="1131"/>
        <v>0.18629600000000002</v>
      </c>
      <c r="AC4002">
        <f t="shared" ca="1" si="1137"/>
        <v>5.7038399999999934E-2</v>
      </c>
      <c r="AD4002">
        <f t="shared" ca="1" si="1120"/>
        <v>0</v>
      </c>
      <c r="AE4002">
        <f t="shared" ca="1" si="1132"/>
        <v>0</v>
      </c>
      <c r="AF4002">
        <f t="shared" ca="1" si="1133"/>
        <v>0</v>
      </c>
      <c r="AG4002">
        <f t="shared" ca="1" si="1134"/>
        <v>1.4259599999999983E-2</v>
      </c>
      <c r="AH4002">
        <f t="shared" ca="1" si="1135"/>
        <v>0</v>
      </c>
    </row>
    <row r="4003" spans="15:34" x14ac:dyDescent="0.25">
      <c r="O4003">
        <v>3947</v>
      </c>
      <c r="P4003" s="2">
        <f t="shared" si="1136"/>
        <v>44361.416666657096</v>
      </c>
      <c r="Q4003">
        <f t="shared" si="1121"/>
        <v>14</v>
      </c>
      <c r="R4003">
        <f t="shared" si="1122"/>
        <v>6</v>
      </c>
      <c r="S4003">
        <f t="shared" si="1123"/>
        <v>3</v>
      </c>
      <c r="T4003">
        <f t="shared" si="1124"/>
        <v>10</v>
      </c>
      <c r="U4003">
        <f t="shared" si="1125"/>
        <v>1</v>
      </c>
      <c r="V4003">
        <f t="shared" ca="1" si="1126"/>
        <v>0.56110000000000004</v>
      </c>
      <c r="W4003">
        <f>INDEX(Solarstrahlungsdaten!$B$13:$G$8772,Übersicht!O4003,Übersicht!$E$10)</f>
        <v>190.66</v>
      </c>
      <c r="X4003">
        <f t="shared" si="1127"/>
        <v>0.65587039999999996</v>
      </c>
      <c r="Y4003">
        <f t="shared" ca="1" si="1128"/>
        <v>-9.4770399999999921E-2</v>
      </c>
      <c r="Z4003">
        <f t="shared" ca="1" si="1129"/>
        <v>0.56110000000000004</v>
      </c>
      <c r="AA4003">
        <f t="shared" ca="1" si="1130"/>
        <v>9.4770399999999921E-2</v>
      </c>
      <c r="AB4003">
        <f t="shared" ca="1" si="1131"/>
        <v>0</v>
      </c>
      <c r="AC4003">
        <f t="shared" ca="1" si="1137"/>
        <v>0.15180879999999985</v>
      </c>
      <c r="AD4003">
        <f t="shared" ca="1" si="1120"/>
        <v>0</v>
      </c>
      <c r="AE4003">
        <f t="shared" ca="1" si="1132"/>
        <v>0</v>
      </c>
      <c r="AF4003">
        <f t="shared" ca="1" si="1133"/>
        <v>0</v>
      </c>
      <c r="AG4003">
        <f t="shared" ca="1" si="1134"/>
        <v>3.7952199999999964E-2</v>
      </c>
      <c r="AH4003">
        <f t="shared" ca="1" si="1135"/>
        <v>0</v>
      </c>
    </row>
    <row r="4004" spans="15:34" x14ac:dyDescent="0.25">
      <c r="O4004">
        <v>3948</v>
      </c>
      <c r="P4004" s="2">
        <f t="shared" si="1136"/>
        <v>44361.458333323761</v>
      </c>
      <c r="Q4004">
        <f t="shared" si="1121"/>
        <v>14</v>
      </c>
      <c r="R4004">
        <f t="shared" si="1122"/>
        <v>6</v>
      </c>
      <c r="S4004">
        <f t="shared" si="1123"/>
        <v>3</v>
      </c>
      <c r="T4004">
        <f t="shared" si="1124"/>
        <v>11</v>
      </c>
      <c r="U4004">
        <f t="shared" si="1125"/>
        <v>1</v>
      </c>
      <c r="V4004">
        <f t="shared" ca="1" si="1126"/>
        <v>0.5595</v>
      </c>
      <c r="W4004">
        <f>INDEX(Solarstrahlungsdaten!$B$13:$G$8772,Übersicht!O4004,Übersicht!$E$10)</f>
        <v>94.11</v>
      </c>
      <c r="X4004">
        <f t="shared" si="1127"/>
        <v>0.32373839999999998</v>
      </c>
      <c r="Y4004">
        <f t="shared" ca="1" si="1128"/>
        <v>0.23576160000000002</v>
      </c>
      <c r="Z4004">
        <f t="shared" ca="1" si="1129"/>
        <v>0.32373839999999998</v>
      </c>
      <c r="AA4004">
        <f t="shared" ca="1" si="1130"/>
        <v>0</v>
      </c>
      <c r="AB4004">
        <f t="shared" ca="1" si="1131"/>
        <v>0.15180879999999985</v>
      </c>
      <c r="AC4004">
        <f t="shared" ca="1" si="1137"/>
        <v>0</v>
      </c>
      <c r="AD4004">
        <f t="shared" ca="1" si="1120"/>
        <v>8.3952800000000161E-2</v>
      </c>
      <c r="AE4004">
        <f t="shared" ca="1" si="1132"/>
        <v>0</v>
      </c>
      <c r="AF4004">
        <f t="shared" ca="1" si="1133"/>
        <v>8.3952800000000161E-2</v>
      </c>
      <c r="AG4004">
        <f t="shared" ca="1" si="1134"/>
        <v>0</v>
      </c>
      <c r="AH4004">
        <f t="shared" ca="1" si="1135"/>
        <v>1</v>
      </c>
    </row>
    <row r="4005" spans="15:34" x14ac:dyDescent="0.25">
      <c r="O4005">
        <v>3949</v>
      </c>
      <c r="P4005" s="2">
        <f t="shared" si="1136"/>
        <v>44361.499999990425</v>
      </c>
      <c r="Q4005">
        <f t="shared" si="1121"/>
        <v>14</v>
      </c>
      <c r="R4005">
        <f t="shared" si="1122"/>
        <v>6</v>
      </c>
      <c r="S4005">
        <f t="shared" si="1123"/>
        <v>3</v>
      </c>
      <c r="T4005">
        <f t="shared" si="1124"/>
        <v>12</v>
      </c>
      <c r="U4005">
        <f t="shared" si="1125"/>
        <v>1</v>
      </c>
      <c r="V4005">
        <f t="shared" ca="1" si="1126"/>
        <v>0.61539999999999995</v>
      </c>
      <c r="W4005">
        <f>INDEX(Solarstrahlungsdaten!$B$13:$G$8772,Übersicht!O4005,Übersicht!$E$10)</f>
        <v>132.62</v>
      </c>
      <c r="X4005">
        <f t="shared" si="1127"/>
        <v>0.45621280000000003</v>
      </c>
      <c r="Y4005">
        <f t="shared" ca="1" si="1128"/>
        <v>0.15918719999999992</v>
      </c>
      <c r="Z4005">
        <f t="shared" ca="1" si="1129"/>
        <v>0.45621280000000003</v>
      </c>
      <c r="AA4005">
        <f t="shared" ca="1" si="1130"/>
        <v>0</v>
      </c>
      <c r="AB4005">
        <f t="shared" ca="1" si="1131"/>
        <v>0</v>
      </c>
      <c r="AC4005">
        <f t="shared" ca="1" si="1137"/>
        <v>0</v>
      </c>
      <c r="AD4005">
        <f t="shared" ca="1" si="1120"/>
        <v>0.15918719999999992</v>
      </c>
      <c r="AE4005">
        <f t="shared" ca="1" si="1132"/>
        <v>0</v>
      </c>
      <c r="AF4005">
        <f t="shared" ca="1" si="1133"/>
        <v>0.15918719999999992</v>
      </c>
      <c r="AG4005">
        <f t="shared" ca="1" si="1134"/>
        <v>0</v>
      </c>
      <c r="AH4005">
        <f t="shared" ca="1" si="1135"/>
        <v>1</v>
      </c>
    </row>
    <row r="4006" spans="15:34" x14ac:dyDescent="0.25">
      <c r="O4006">
        <v>3950</v>
      </c>
      <c r="P4006" s="2">
        <f t="shared" si="1136"/>
        <v>44361.541666657089</v>
      </c>
      <c r="Q4006">
        <f t="shared" si="1121"/>
        <v>14</v>
      </c>
      <c r="R4006">
        <f t="shared" si="1122"/>
        <v>6</v>
      </c>
      <c r="S4006">
        <f t="shared" si="1123"/>
        <v>3</v>
      </c>
      <c r="T4006">
        <f t="shared" si="1124"/>
        <v>13</v>
      </c>
      <c r="U4006">
        <f t="shared" si="1125"/>
        <v>1</v>
      </c>
      <c r="V4006">
        <f t="shared" ca="1" si="1126"/>
        <v>0.62909999999999988</v>
      </c>
      <c r="W4006">
        <f>INDEX(Solarstrahlungsdaten!$B$13:$G$8772,Übersicht!O4006,Übersicht!$E$10)</f>
        <v>86.17</v>
      </c>
      <c r="X4006">
        <f t="shared" si="1127"/>
        <v>0.29642479999999999</v>
      </c>
      <c r="Y4006">
        <f t="shared" ca="1" si="1128"/>
        <v>0.33267519999999989</v>
      </c>
      <c r="Z4006">
        <f t="shared" ca="1" si="1129"/>
        <v>0.29642479999999999</v>
      </c>
      <c r="AA4006">
        <f t="shared" ca="1" si="1130"/>
        <v>0</v>
      </c>
      <c r="AB4006">
        <f t="shared" ca="1" si="1131"/>
        <v>0</v>
      </c>
      <c r="AC4006">
        <f t="shared" ca="1" si="1137"/>
        <v>0</v>
      </c>
      <c r="AD4006">
        <f t="shared" ca="1" si="1120"/>
        <v>0.33267519999999989</v>
      </c>
      <c r="AE4006">
        <f t="shared" ca="1" si="1132"/>
        <v>0</v>
      </c>
      <c r="AF4006">
        <f t="shared" ca="1" si="1133"/>
        <v>0.33267519999999989</v>
      </c>
      <c r="AG4006">
        <f t="shared" ca="1" si="1134"/>
        <v>0</v>
      </c>
      <c r="AH4006">
        <f t="shared" ca="1" si="1135"/>
        <v>1</v>
      </c>
    </row>
    <row r="4007" spans="15:34" x14ac:dyDescent="0.25">
      <c r="O4007">
        <v>3951</v>
      </c>
      <c r="P4007" s="2">
        <f t="shared" si="1136"/>
        <v>44361.583333323753</v>
      </c>
      <c r="Q4007">
        <f t="shared" si="1121"/>
        <v>14</v>
      </c>
      <c r="R4007">
        <f t="shared" si="1122"/>
        <v>6</v>
      </c>
      <c r="S4007">
        <f t="shared" si="1123"/>
        <v>3</v>
      </c>
      <c r="T4007">
        <f t="shared" si="1124"/>
        <v>14</v>
      </c>
      <c r="U4007">
        <f t="shared" si="1125"/>
        <v>1</v>
      </c>
      <c r="V4007">
        <f t="shared" ca="1" si="1126"/>
        <v>0.5454</v>
      </c>
      <c r="W4007">
        <f>INDEX(Solarstrahlungsdaten!$B$13:$G$8772,Übersicht!O4007,Übersicht!$E$10)</f>
        <v>219.07999999999998</v>
      </c>
      <c r="X4007">
        <f t="shared" si="1127"/>
        <v>0.75363519999999995</v>
      </c>
      <c r="Y4007">
        <f t="shared" ca="1" si="1128"/>
        <v>-0.20823519999999995</v>
      </c>
      <c r="Z4007">
        <f t="shared" ca="1" si="1129"/>
        <v>0.5454</v>
      </c>
      <c r="AA4007">
        <f t="shared" ca="1" si="1130"/>
        <v>0.20823519999999995</v>
      </c>
      <c r="AB4007">
        <f t="shared" ca="1" si="1131"/>
        <v>0</v>
      </c>
      <c r="AC4007">
        <f t="shared" ca="1" si="1137"/>
        <v>0.20823519999999995</v>
      </c>
      <c r="AD4007">
        <f t="shared" ca="1" si="1120"/>
        <v>0</v>
      </c>
      <c r="AE4007">
        <f t="shared" ca="1" si="1132"/>
        <v>0</v>
      </c>
      <c r="AF4007">
        <f t="shared" ca="1" si="1133"/>
        <v>0</v>
      </c>
      <c r="AG4007">
        <f t="shared" ca="1" si="1134"/>
        <v>5.2058799999999988E-2</v>
      </c>
      <c r="AH4007">
        <f t="shared" ca="1" si="1135"/>
        <v>0</v>
      </c>
    </row>
    <row r="4008" spans="15:34" x14ac:dyDescent="0.25">
      <c r="O4008">
        <v>3952</v>
      </c>
      <c r="P4008" s="2">
        <f t="shared" si="1136"/>
        <v>44361.624999990418</v>
      </c>
      <c r="Q4008">
        <f t="shared" si="1121"/>
        <v>14</v>
      </c>
      <c r="R4008">
        <f t="shared" si="1122"/>
        <v>6</v>
      </c>
      <c r="S4008">
        <f t="shared" si="1123"/>
        <v>3</v>
      </c>
      <c r="T4008">
        <f t="shared" si="1124"/>
        <v>15</v>
      </c>
      <c r="U4008">
        <f t="shared" si="1125"/>
        <v>1</v>
      </c>
      <c r="V4008">
        <f t="shared" ca="1" si="1126"/>
        <v>0.48510000000000003</v>
      </c>
      <c r="W4008">
        <f>INDEX(Solarstrahlungsdaten!$B$13:$G$8772,Übersicht!O4008,Übersicht!$E$10)</f>
        <v>334.35</v>
      </c>
      <c r="X4008">
        <f t="shared" si="1127"/>
        <v>1.1501640000000002</v>
      </c>
      <c r="Y4008">
        <f t="shared" ca="1" si="1128"/>
        <v>-0.6650640000000001</v>
      </c>
      <c r="Z4008">
        <f t="shared" ca="1" si="1129"/>
        <v>0.48510000000000003</v>
      </c>
      <c r="AA4008">
        <f t="shared" ca="1" si="1130"/>
        <v>0.6650640000000001</v>
      </c>
      <c r="AB4008">
        <f t="shared" ca="1" si="1131"/>
        <v>0</v>
      </c>
      <c r="AC4008">
        <f t="shared" ca="1" si="1137"/>
        <v>0.87329920000000005</v>
      </c>
      <c r="AD4008">
        <f t="shared" ca="1" si="1120"/>
        <v>0</v>
      </c>
      <c r="AE4008">
        <f t="shared" ca="1" si="1132"/>
        <v>0</v>
      </c>
      <c r="AF4008">
        <f t="shared" ca="1" si="1133"/>
        <v>0</v>
      </c>
      <c r="AG4008">
        <f t="shared" ca="1" si="1134"/>
        <v>0.21832480000000001</v>
      </c>
      <c r="AH4008">
        <f t="shared" ca="1" si="1135"/>
        <v>0</v>
      </c>
    </row>
    <row r="4009" spans="15:34" x14ac:dyDescent="0.25">
      <c r="O4009">
        <v>3953</v>
      </c>
      <c r="P4009" s="2">
        <f t="shared" si="1136"/>
        <v>44361.666666657082</v>
      </c>
      <c r="Q4009">
        <f t="shared" si="1121"/>
        <v>14</v>
      </c>
      <c r="R4009">
        <f t="shared" si="1122"/>
        <v>6</v>
      </c>
      <c r="S4009">
        <f t="shared" si="1123"/>
        <v>3</v>
      </c>
      <c r="T4009">
        <f t="shared" si="1124"/>
        <v>16</v>
      </c>
      <c r="U4009">
        <f t="shared" si="1125"/>
        <v>1</v>
      </c>
      <c r="V4009">
        <f t="shared" ca="1" si="1126"/>
        <v>0.45910000000000001</v>
      </c>
      <c r="W4009">
        <f>INDEX(Solarstrahlungsdaten!$B$13:$G$8772,Übersicht!O4009,Übersicht!$E$10)</f>
        <v>183.98500000000001</v>
      </c>
      <c r="X4009">
        <f t="shared" si="1127"/>
        <v>0.63290840000000004</v>
      </c>
      <c r="Y4009">
        <f t="shared" ca="1" si="1128"/>
        <v>-0.17380840000000003</v>
      </c>
      <c r="Z4009">
        <f t="shared" ca="1" si="1129"/>
        <v>0.45910000000000001</v>
      </c>
      <c r="AA4009">
        <f t="shared" ca="1" si="1130"/>
        <v>0.17380840000000003</v>
      </c>
      <c r="AB4009">
        <f t="shared" ca="1" si="1131"/>
        <v>0</v>
      </c>
      <c r="AC4009">
        <f t="shared" ca="1" si="1137"/>
        <v>1.0471076000000001</v>
      </c>
      <c r="AD4009">
        <f t="shared" ca="1" si="1120"/>
        <v>0</v>
      </c>
      <c r="AE4009">
        <f t="shared" ca="1" si="1132"/>
        <v>0</v>
      </c>
      <c r="AF4009">
        <f t="shared" ca="1" si="1133"/>
        <v>0</v>
      </c>
      <c r="AG4009">
        <f t="shared" ca="1" si="1134"/>
        <v>0.26177690000000003</v>
      </c>
      <c r="AH4009">
        <f t="shared" ca="1" si="1135"/>
        <v>0</v>
      </c>
    </row>
    <row r="4010" spans="15:34" x14ac:dyDescent="0.25">
      <c r="O4010">
        <v>3954</v>
      </c>
      <c r="P4010" s="2">
        <f t="shared" si="1136"/>
        <v>44361.708333323746</v>
      </c>
      <c r="Q4010">
        <f t="shared" si="1121"/>
        <v>14</v>
      </c>
      <c r="R4010">
        <f t="shared" si="1122"/>
        <v>6</v>
      </c>
      <c r="S4010">
        <f t="shared" si="1123"/>
        <v>3</v>
      </c>
      <c r="T4010">
        <f t="shared" si="1124"/>
        <v>17</v>
      </c>
      <c r="U4010">
        <f t="shared" si="1125"/>
        <v>1</v>
      </c>
      <c r="V4010">
        <f t="shared" ca="1" si="1126"/>
        <v>0.47749999999999998</v>
      </c>
      <c r="W4010">
        <f>INDEX(Solarstrahlungsdaten!$B$13:$G$8772,Übersicht!O4010,Übersicht!$E$10)</f>
        <v>69.75</v>
      </c>
      <c r="X4010">
        <f t="shared" si="1127"/>
        <v>0.23994000000000001</v>
      </c>
      <c r="Y4010">
        <f t="shared" ca="1" si="1128"/>
        <v>0.23755999999999997</v>
      </c>
      <c r="Z4010">
        <f t="shared" ca="1" si="1129"/>
        <v>0.23994000000000001</v>
      </c>
      <c r="AA4010">
        <f t="shared" ca="1" si="1130"/>
        <v>0</v>
      </c>
      <c r="AB4010">
        <f t="shared" ca="1" si="1131"/>
        <v>0.23755999999999997</v>
      </c>
      <c r="AC4010">
        <f t="shared" ca="1" si="1137"/>
        <v>0.80954760000000014</v>
      </c>
      <c r="AD4010">
        <f t="shared" ca="1" si="1120"/>
        <v>0</v>
      </c>
      <c r="AE4010">
        <f t="shared" ca="1" si="1132"/>
        <v>0</v>
      </c>
      <c r="AF4010">
        <f t="shared" ca="1" si="1133"/>
        <v>0</v>
      </c>
      <c r="AG4010">
        <f t="shared" ca="1" si="1134"/>
        <v>0.20238690000000004</v>
      </c>
      <c r="AH4010">
        <f t="shared" ca="1" si="1135"/>
        <v>0</v>
      </c>
    </row>
    <row r="4011" spans="15:34" x14ac:dyDescent="0.25">
      <c r="O4011">
        <v>3955</v>
      </c>
      <c r="P4011" s="2">
        <f t="shared" si="1136"/>
        <v>44361.74999999041</v>
      </c>
      <c r="Q4011">
        <f t="shared" si="1121"/>
        <v>14</v>
      </c>
      <c r="R4011">
        <f t="shared" si="1122"/>
        <v>6</v>
      </c>
      <c r="S4011">
        <f t="shared" si="1123"/>
        <v>3</v>
      </c>
      <c r="T4011">
        <f t="shared" si="1124"/>
        <v>18</v>
      </c>
      <c r="U4011">
        <f t="shared" si="1125"/>
        <v>1</v>
      </c>
      <c r="V4011">
        <f t="shared" ca="1" si="1126"/>
        <v>0.5454</v>
      </c>
      <c r="W4011">
        <f>INDEX(Solarstrahlungsdaten!$B$13:$G$8772,Übersicht!O4011,Übersicht!$E$10)</f>
        <v>9.76</v>
      </c>
      <c r="X4011">
        <f t="shared" si="1127"/>
        <v>3.3574399999999997E-2</v>
      </c>
      <c r="Y4011">
        <f t="shared" ca="1" si="1128"/>
        <v>0.51182559999999999</v>
      </c>
      <c r="Z4011">
        <f t="shared" ca="1" si="1129"/>
        <v>3.3574399999999997E-2</v>
      </c>
      <c r="AA4011">
        <f t="shared" ca="1" si="1130"/>
        <v>0</v>
      </c>
      <c r="AB4011">
        <f t="shared" ca="1" si="1131"/>
        <v>0.51182559999999999</v>
      </c>
      <c r="AC4011">
        <f t="shared" ca="1" si="1137"/>
        <v>0.29772200000000015</v>
      </c>
      <c r="AD4011">
        <f t="shared" ca="1" si="1120"/>
        <v>0</v>
      </c>
      <c r="AE4011">
        <f t="shared" ca="1" si="1132"/>
        <v>0</v>
      </c>
      <c r="AF4011">
        <f t="shared" ca="1" si="1133"/>
        <v>0</v>
      </c>
      <c r="AG4011">
        <f t="shared" ca="1" si="1134"/>
        <v>7.4430500000000038E-2</v>
      </c>
      <c r="AH4011">
        <f t="shared" ca="1" si="1135"/>
        <v>0</v>
      </c>
    </row>
    <row r="4012" spans="15:34" x14ac:dyDescent="0.25">
      <c r="O4012">
        <v>3956</v>
      </c>
      <c r="P4012" s="2">
        <f t="shared" si="1136"/>
        <v>44361.791666657075</v>
      </c>
      <c r="Q4012">
        <f t="shared" si="1121"/>
        <v>14</v>
      </c>
      <c r="R4012">
        <f t="shared" si="1122"/>
        <v>6</v>
      </c>
      <c r="S4012">
        <f t="shared" si="1123"/>
        <v>3</v>
      </c>
      <c r="T4012">
        <f t="shared" si="1124"/>
        <v>19</v>
      </c>
      <c r="U4012">
        <f t="shared" si="1125"/>
        <v>1</v>
      </c>
      <c r="V4012">
        <f t="shared" ca="1" si="1126"/>
        <v>0.64149999999999996</v>
      </c>
      <c r="W4012">
        <f>INDEX(Solarstrahlungsdaten!$B$13:$G$8772,Übersicht!O4012,Übersicht!$E$10)</f>
        <v>0</v>
      </c>
      <c r="X4012">
        <f t="shared" si="1127"/>
        <v>0</v>
      </c>
      <c r="Y4012">
        <f t="shared" ca="1" si="1128"/>
        <v>0.64149999999999996</v>
      </c>
      <c r="Z4012">
        <f t="shared" ca="1" si="1129"/>
        <v>0</v>
      </c>
      <c r="AA4012">
        <f t="shared" ca="1" si="1130"/>
        <v>0</v>
      </c>
      <c r="AB4012">
        <f t="shared" ca="1" si="1131"/>
        <v>0.29772200000000015</v>
      </c>
      <c r="AC4012">
        <f t="shared" ca="1" si="1137"/>
        <v>0</v>
      </c>
      <c r="AD4012">
        <f t="shared" ca="1" si="1120"/>
        <v>0.34377799999999981</v>
      </c>
      <c r="AE4012">
        <f t="shared" ca="1" si="1132"/>
        <v>0</v>
      </c>
      <c r="AF4012">
        <f t="shared" ca="1" si="1133"/>
        <v>0.34377799999999981</v>
      </c>
      <c r="AG4012">
        <f t="shared" ca="1" si="1134"/>
        <v>0</v>
      </c>
      <c r="AH4012">
        <f t="shared" ca="1" si="1135"/>
        <v>1</v>
      </c>
    </row>
    <row r="4013" spans="15:34" x14ac:dyDescent="0.25">
      <c r="O4013">
        <v>3957</v>
      </c>
      <c r="P4013" s="2">
        <f t="shared" si="1136"/>
        <v>44361.833333323739</v>
      </c>
      <c r="Q4013">
        <f t="shared" si="1121"/>
        <v>14</v>
      </c>
      <c r="R4013">
        <f t="shared" si="1122"/>
        <v>6</v>
      </c>
      <c r="S4013">
        <f t="shared" si="1123"/>
        <v>3</v>
      </c>
      <c r="T4013">
        <f t="shared" si="1124"/>
        <v>20</v>
      </c>
      <c r="U4013">
        <f t="shared" si="1125"/>
        <v>1</v>
      </c>
      <c r="V4013">
        <f t="shared" ca="1" si="1126"/>
        <v>0.67459999999999998</v>
      </c>
      <c r="W4013">
        <f>INDEX(Solarstrahlungsdaten!$B$13:$G$8772,Übersicht!O4013,Übersicht!$E$10)</f>
        <v>0</v>
      </c>
      <c r="X4013">
        <f t="shared" si="1127"/>
        <v>0</v>
      </c>
      <c r="Y4013">
        <f t="shared" ca="1" si="1128"/>
        <v>0.67459999999999998</v>
      </c>
      <c r="Z4013">
        <f t="shared" ca="1" si="1129"/>
        <v>0</v>
      </c>
      <c r="AA4013">
        <f t="shared" ca="1" si="1130"/>
        <v>0</v>
      </c>
      <c r="AB4013">
        <f t="shared" ca="1" si="1131"/>
        <v>0</v>
      </c>
      <c r="AC4013">
        <f t="shared" ca="1" si="1137"/>
        <v>0</v>
      </c>
      <c r="AD4013">
        <f t="shared" ca="1" si="1120"/>
        <v>0.67459999999999998</v>
      </c>
      <c r="AE4013">
        <f t="shared" ca="1" si="1132"/>
        <v>0</v>
      </c>
      <c r="AF4013">
        <f t="shared" ca="1" si="1133"/>
        <v>0.67459999999999998</v>
      </c>
      <c r="AG4013">
        <f t="shared" ca="1" si="1134"/>
        <v>0</v>
      </c>
      <c r="AH4013">
        <f t="shared" ca="1" si="1135"/>
        <v>1</v>
      </c>
    </row>
    <row r="4014" spans="15:34" x14ac:dyDescent="0.25">
      <c r="O4014">
        <v>3958</v>
      </c>
      <c r="P4014" s="2">
        <f t="shared" si="1136"/>
        <v>44361.874999990403</v>
      </c>
      <c r="Q4014">
        <f t="shared" si="1121"/>
        <v>14</v>
      </c>
      <c r="R4014">
        <f t="shared" si="1122"/>
        <v>6</v>
      </c>
      <c r="S4014">
        <f t="shared" si="1123"/>
        <v>3</v>
      </c>
      <c r="T4014">
        <f t="shared" si="1124"/>
        <v>21</v>
      </c>
      <c r="U4014">
        <f t="shared" si="1125"/>
        <v>1</v>
      </c>
      <c r="V4014">
        <f t="shared" ca="1" si="1126"/>
        <v>0.63759999999999994</v>
      </c>
      <c r="W4014">
        <f>INDEX(Solarstrahlungsdaten!$B$13:$G$8772,Übersicht!O4014,Übersicht!$E$10)</f>
        <v>0</v>
      </c>
      <c r="X4014">
        <f t="shared" si="1127"/>
        <v>0</v>
      </c>
      <c r="Y4014">
        <f t="shared" ca="1" si="1128"/>
        <v>0.63759999999999994</v>
      </c>
      <c r="Z4014">
        <f t="shared" ca="1" si="1129"/>
        <v>0</v>
      </c>
      <c r="AA4014">
        <f t="shared" ca="1" si="1130"/>
        <v>0</v>
      </c>
      <c r="AB4014">
        <f t="shared" ca="1" si="1131"/>
        <v>0</v>
      </c>
      <c r="AC4014">
        <f t="shared" ca="1" si="1137"/>
        <v>0</v>
      </c>
      <c r="AD4014">
        <f t="shared" ca="1" si="1120"/>
        <v>0.63759999999999994</v>
      </c>
      <c r="AE4014">
        <f t="shared" ca="1" si="1132"/>
        <v>0</v>
      </c>
      <c r="AF4014">
        <f t="shared" ca="1" si="1133"/>
        <v>0.63759999999999994</v>
      </c>
      <c r="AG4014">
        <f t="shared" ca="1" si="1134"/>
        <v>0</v>
      </c>
      <c r="AH4014">
        <f t="shared" ca="1" si="1135"/>
        <v>1</v>
      </c>
    </row>
    <row r="4015" spans="15:34" x14ac:dyDescent="0.25">
      <c r="O4015">
        <v>3959</v>
      </c>
      <c r="P4015" s="2">
        <f t="shared" si="1136"/>
        <v>44361.916666657067</v>
      </c>
      <c r="Q4015">
        <f t="shared" si="1121"/>
        <v>14</v>
      </c>
      <c r="R4015">
        <f t="shared" si="1122"/>
        <v>6</v>
      </c>
      <c r="S4015">
        <f t="shared" si="1123"/>
        <v>3</v>
      </c>
      <c r="T4015">
        <f t="shared" si="1124"/>
        <v>22</v>
      </c>
      <c r="U4015">
        <f t="shared" si="1125"/>
        <v>1</v>
      </c>
      <c r="V4015">
        <f t="shared" ca="1" si="1126"/>
        <v>0.59710000000000008</v>
      </c>
      <c r="W4015">
        <f>INDEX(Solarstrahlungsdaten!$B$13:$G$8772,Übersicht!O4015,Übersicht!$E$10)</f>
        <v>0</v>
      </c>
      <c r="X4015">
        <f t="shared" si="1127"/>
        <v>0</v>
      </c>
      <c r="Y4015">
        <f t="shared" ca="1" si="1128"/>
        <v>0.59710000000000008</v>
      </c>
      <c r="Z4015">
        <f t="shared" ca="1" si="1129"/>
        <v>0</v>
      </c>
      <c r="AA4015">
        <f t="shared" ca="1" si="1130"/>
        <v>0</v>
      </c>
      <c r="AB4015">
        <f t="shared" ca="1" si="1131"/>
        <v>0</v>
      </c>
      <c r="AC4015">
        <f t="shared" ca="1" si="1137"/>
        <v>0</v>
      </c>
      <c r="AD4015">
        <f t="shared" ca="1" si="1120"/>
        <v>0.59710000000000008</v>
      </c>
      <c r="AE4015">
        <f t="shared" ca="1" si="1132"/>
        <v>0</v>
      </c>
      <c r="AF4015">
        <f t="shared" ca="1" si="1133"/>
        <v>0.59710000000000008</v>
      </c>
      <c r="AG4015">
        <f t="shared" ca="1" si="1134"/>
        <v>0</v>
      </c>
      <c r="AH4015">
        <f t="shared" ca="1" si="1135"/>
        <v>1</v>
      </c>
    </row>
    <row r="4016" spans="15:34" x14ac:dyDescent="0.25">
      <c r="O4016">
        <v>3960</v>
      </c>
      <c r="P4016" s="2">
        <f t="shared" si="1136"/>
        <v>44361.958333323731</v>
      </c>
      <c r="Q4016">
        <f t="shared" si="1121"/>
        <v>14</v>
      </c>
      <c r="R4016">
        <f t="shared" si="1122"/>
        <v>6</v>
      </c>
      <c r="S4016">
        <f t="shared" si="1123"/>
        <v>3</v>
      </c>
      <c r="T4016">
        <f t="shared" si="1124"/>
        <v>23</v>
      </c>
      <c r="U4016">
        <f t="shared" si="1125"/>
        <v>1</v>
      </c>
      <c r="V4016">
        <f t="shared" ca="1" si="1126"/>
        <v>0.48749999999999999</v>
      </c>
      <c r="W4016">
        <f>INDEX(Solarstrahlungsdaten!$B$13:$G$8772,Übersicht!O4016,Übersicht!$E$10)</f>
        <v>0</v>
      </c>
      <c r="X4016">
        <f t="shared" si="1127"/>
        <v>0</v>
      </c>
      <c r="Y4016">
        <f t="shared" ca="1" si="1128"/>
        <v>0.48749999999999999</v>
      </c>
      <c r="Z4016">
        <f t="shared" ca="1" si="1129"/>
        <v>0</v>
      </c>
      <c r="AA4016">
        <f t="shared" ca="1" si="1130"/>
        <v>0</v>
      </c>
      <c r="AB4016">
        <f t="shared" ca="1" si="1131"/>
        <v>0</v>
      </c>
      <c r="AC4016">
        <f t="shared" ca="1" si="1137"/>
        <v>0</v>
      </c>
      <c r="AD4016">
        <f t="shared" ca="1" si="1120"/>
        <v>0.48749999999999999</v>
      </c>
      <c r="AE4016">
        <f t="shared" ca="1" si="1132"/>
        <v>0</v>
      </c>
      <c r="AF4016">
        <f t="shared" ca="1" si="1133"/>
        <v>0.48749999999999999</v>
      </c>
      <c r="AG4016">
        <f t="shared" ca="1" si="1134"/>
        <v>0</v>
      </c>
      <c r="AH4016">
        <f t="shared" ca="1" si="1135"/>
        <v>1</v>
      </c>
    </row>
    <row r="4017" spans="15:34" x14ac:dyDescent="0.25">
      <c r="O4017">
        <v>3961</v>
      </c>
      <c r="P4017" s="2">
        <f t="shared" si="1136"/>
        <v>44361.999999990396</v>
      </c>
      <c r="Q4017">
        <f t="shared" si="1121"/>
        <v>15</v>
      </c>
      <c r="R4017">
        <f t="shared" si="1122"/>
        <v>6</v>
      </c>
      <c r="S4017">
        <f t="shared" si="1123"/>
        <v>3</v>
      </c>
      <c r="T4017">
        <f t="shared" si="1124"/>
        <v>0</v>
      </c>
      <c r="U4017">
        <f t="shared" si="1125"/>
        <v>1</v>
      </c>
      <c r="V4017">
        <f t="shared" ca="1" si="1126"/>
        <v>0.32850000000000001</v>
      </c>
      <c r="W4017">
        <f>INDEX(Solarstrahlungsdaten!$B$13:$G$8772,Übersicht!O4017,Übersicht!$E$10)</f>
        <v>0</v>
      </c>
      <c r="X4017">
        <f t="shared" si="1127"/>
        <v>0</v>
      </c>
      <c r="Y4017">
        <f t="shared" ca="1" si="1128"/>
        <v>0.32850000000000001</v>
      </c>
      <c r="Z4017">
        <f t="shared" ca="1" si="1129"/>
        <v>0</v>
      </c>
      <c r="AA4017">
        <f t="shared" ca="1" si="1130"/>
        <v>0</v>
      </c>
      <c r="AB4017">
        <f t="shared" ca="1" si="1131"/>
        <v>0</v>
      </c>
      <c r="AC4017">
        <f t="shared" ca="1" si="1137"/>
        <v>0</v>
      </c>
      <c r="AD4017">
        <f t="shared" ca="1" si="1120"/>
        <v>0.32850000000000001</v>
      </c>
      <c r="AE4017">
        <f t="shared" ca="1" si="1132"/>
        <v>0</v>
      </c>
      <c r="AF4017">
        <f t="shared" ca="1" si="1133"/>
        <v>0.32850000000000001</v>
      </c>
      <c r="AG4017">
        <f t="shared" ca="1" si="1134"/>
        <v>0</v>
      </c>
      <c r="AH4017">
        <f t="shared" ca="1" si="1135"/>
        <v>1</v>
      </c>
    </row>
    <row r="4018" spans="15:34" x14ac:dyDescent="0.25">
      <c r="O4018">
        <v>3962</v>
      </c>
      <c r="P4018" s="2">
        <f t="shared" si="1136"/>
        <v>44362.04166665706</v>
      </c>
      <c r="Q4018">
        <f t="shared" si="1121"/>
        <v>15</v>
      </c>
      <c r="R4018">
        <f t="shared" si="1122"/>
        <v>6</v>
      </c>
      <c r="S4018">
        <f t="shared" si="1123"/>
        <v>3</v>
      </c>
      <c r="T4018">
        <f t="shared" si="1124"/>
        <v>1</v>
      </c>
      <c r="U4018">
        <f t="shared" si="1125"/>
        <v>1</v>
      </c>
      <c r="V4018">
        <f t="shared" ca="1" si="1126"/>
        <v>0.22929999999999998</v>
      </c>
      <c r="W4018">
        <f>INDEX(Solarstrahlungsdaten!$B$13:$G$8772,Übersicht!O4018,Übersicht!$E$10)</f>
        <v>0</v>
      </c>
      <c r="X4018">
        <f t="shared" si="1127"/>
        <v>0</v>
      </c>
      <c r="Y4018">
        <f t="shared" ca="1" si="1128"/>
        <v>0.22929999999999998</v>
      </c>
      <c r="Z4018">
        <f t="shared" ca="1" si="1129"/>
        <v>0</v>
      </c>
      <c r="AA4018">
        <f t="shared" ca="1" si="1130"/>
        <v>0</v>
      </c>
      <c r="AB4018">
        <f t="shared" ca="1" si="1131"/>
        <v>0</v>
      </c>
      <c r="AC4018">
        <f t="shared" ca="1" si="1137"/>
        <v>0</v>
      </c>
      <c r="AD4018">
        <f t="shared" ca="1" si="1120"/>
        <v>0.22929999999999998</v>
      </c>
      <c r="AE4018">
        <f t="shared" ca="1" si="1132"/>
        <v>0</v>
      </c>
      <c r="AF4018">
        <f t="shared" ca="1" si="1133"/>
        <v>0.22929999999999998</v>
      </c>
      <c r="AG4018">
        <f t="shared" ca="1" si="1134"/>
        <v>0</v>
      </c>
      <c r="AH4018">
        <f t="shared" ca="1" si="1135"/>
        <v>1</v>
      </c>
    </row>
    <row r="4019" spans="15:34" x14ac:dyDescent="0.25">
      <c r="O4019">
        <v>3963</v>
      </c>
      <c r="P4019" s="2">
        <f t="shared" si="1136"/>
        <v>44362.083333323724</v>
      </c>
      <c r="Q4019">
        <f t="shared" si="1121"/>
        <v>15</v>
      </c>
      <c r="R4019">
        <f t="shared" si="1122"/>
        <v>6</v>
      </c>
      <c r="S4019">
        <f t="shared" si="1123"/>
        <v>3</v>
      </c>
      <c r="T4019">
        <f t="shared" si="1124"/>
        <v>2</v>
      </c>
      <c r="U4019">
        <f t="shared" si="1125"/>
        <v>1</v>
      </c>
      <c r="V4019">
        <f t="shared" ca="1" si="1126"/>
        <v>0.20319999999999999</v>
      </c>
      <c r="W4019">
        <f>INDEX(Solarstrahlungsdaten!$B$13:$G$8772,Übersicht!O4019,Übersicht!$E$10)</f>
        <v>0</v>
      </c>
      <c r="X4019">
        <f t="shared" si="1127"/>
        <v>0</v>
      </c>
      <c r="Y4019">
        <f t="shared" ca="1" si="1128"/>
        <v>0.20319999999999999</v>
      </c>
      <c r="Z4019">
        <f t="shared" ca="1" si="1129"/>
        <v>0</v>
      </c>
      <c r="AA4019">
        <f t="shared" ca="1" si="1130"/>
        <v>0</v>
      </c>
      <c r="AB4019">
        <f t="shared" ca="1" si="1131"/>
        <v>0</v>
      </c>
      <c r="AC4019">
        <f t="shared" ca="1" si="1137"/>
        <v>0</v>
      </c>
      <c r="AD4019">
        <f t="shared" ca="1" si="1120"/>
        <v>0.20319999999999999</v>
      </c>
      <c r="AE4019">
        <f t="shared" ca="1" si="1132"/>
        <v>0</v>
      </c>
      <c r="AF4019">
        <f t="shared" ca="1" si="1133"/>
        <v>0.20319999999999999</v>
      </c>
      <c r="AG4019">
        <f t="shared" ca="1" si="1134"/>
        <v>0</v>
      </c>
      <c r="AH4019">
        <f t="shared" ca="1" si="1135"/>
        <v>1</v>
      </c>
    </row>
    <row r="4020" spans="15:34" x14ac:dyDescent="0.25">
      <c r="O4020">
        <v>3964</v>
      </c>
      <c r="P4020" s="2">
        <f t="shared" si="1136"/>
        <v>44362.124999990388</v>
      </c>
      <c r="Q4020">
        <f t="shared" si="1121"/>
        <v>15</v>
      </c>
      <c r="R4020">
        <f t="shared" si="1122"/>
        <v>6</v>
      </c>
      <c r="S4020">
        <f t="shared" si="1123"/>
        <v>3</v>
      </c>
      <c r="T4020">
        <f t="shared" si="1124"/>
        <v>3</v>
      </c>
      <c r="U4020">
        <f t="shared" si="1125"/>
        <v>1</v>
      </c>
      <c r="V4020">
        <f t="shared" ca="1" si="1126"/>
        <v>0.18919999999999998</v>
      </c>
      <c r="W4020">
        <f>INDEX(Solarstrahlungsdaten!$B$13:$G$8772,Übersicht!O4020,Übersicht!$E$10)</f>
        <v>0</v>
      </c>
      <c r="X4020">
        <f t="shared" si="1127"/>
        <v>0</v>
      </c>
      <c r="Y4020">
        <f t="shared" ca="1" si="1128"/>
        <v>0.18919999999999998</v>
      </c>
      <c r="Z4020">
        <f t="shared" ca="1" si="1129"/>
        <v>0</v>
      </c>
      <c r="AA4020">
        <f t="shared" ca="1" si="1130"/>
        <v>0</v>
      </c>
      <c r="AB4020">
        <f t="shared" ca="1" si="1131"/>
        <v>0</v>
      </c>
      <c r="AC4020">
        <f t="shared" ca="1" si="1137"/>
        <v>0</v>
      </c>
      <c r="AD4020">
        <f t="shared" ca="1" si="1120"/>
        <v>0.18919999999999998</v>
      </c>
      <c r="AE4020">
        <f t="shared" ca="1" si="1132"/>
        <v>0</v>
      </c>
      <c r="AF4020">
        <f t="shared" ca="1" si="1133"/>
        <v>0.18919999999999998</v>
      </c>
      <c r="AG4020">
        <f t="shared" ca="1" si="1134"/>
        <v>0</v>
      </c>
      <c r="AH4020">
        <f t="shared" ca="1" si="1135"/>
        <v>1</v>
      </c>
    </row>
    <row r="4021" spans="15:34" x14ac:dyDescent="0.25">
      <c r="O4021">
        <v>3965</v>
      </c>
      <c r="P4021" s="2">
        <f t="shared" si="1136"/>
        <v>44362.166666657053</v>
      </c>
      <c r="Q4021">
        <f t="shared" si="1121"/>
        <v>15</v>
      </c>
      <c r="R4021">
        <f t="shared" si="1122"/>
        <v>6</v>
      </c>
      <c r="S4021">
        <f t="shared" si="1123"/>
        <v>3</v>
      </c>
      <c r="T4021">
        <f t="shared" si="1124"/>
        <v>4</v>
      </c>
      <c r="U4021">
        <f t="shared" si="1125"/>
        <v>1</v>
      </c>
      <c r="V4021">
        <f t="shared" ca="1" si="1126"/>
        <v>0.191</v>
      </c>
      <c r="W4021">
        <f>INDEX(Solarstrahlungsdaten!$B$13:$G$8772,Übersicht!O4021,Übersicht!$E$10)</f>
        <v>1.5350000000000001</v>
      </c>
      <c r="X4021">
        <f t="shared" si="1127"/>
        <v>5.2804000000000002E-3</v>
      </c>
      <c r="Y4021">
        <f t="shared" ca="1" si="1128"/>
        <v>0.18571960000000001</v>
      </c>
      <c r="Z4021">
        <f t="shared" ca="1" si="1129"/>
        <v>5.2804000000000002E-3</v>
      </c>
      <c r="AA4021">
        <f t="shared" ca="1" si="1130"/>
        <v>0</v>
      </c>
      <c r="AB4021">
        <f t="shared" ca="1" si="1131"/>
        <v>0</v>
      </c>
      <c r="AC4021">
        <f t="shared" ca="1" si="1137"/>
        <v>0</v>
      </c>
      <c r="AD4021">
        <f t="shared" ca="1" si="1120"/>
        <v>0.18571960000000001</v>
      </c>
      <c r="AE4021">
        <f t="shared" ca="1" si="1132"/>
        <v>0</v>
      </c>
      <c r="AF4021">
        <f t="shared" ca="1" si="1133"/>
        <v>0.18571960000000001</v>
      </c>
      <c r="AG4021">
        <f t="shared" ca="1" si="1134"/>
        <v>0</v>
      </c>
      <c r="AH4021">
        <f t="shared" ca="1" si="1135"/>
        <v>1</v>
      </c>
    </row>
    <row r="4022" spans="15:34" x14ac:dyDescent="0.25">
      <c r="O4022">
        <v>3966</v>
      </c>
      <c r="P4022" s="2">
        <f t="shared" si="1136"/>
        <v>44362.208333323717</v>
      </c>
      <c r="Q4022">
        <f t="shared" si="1121"/>
        <v>15</v>
      </c>
      <c r="R4022">
        <f t="shared" si="1122"/>
        <v>6</v>
      </c>
      <c r="S4022">
        <f t="shared" si="1123"/>
        <v>3</v>
      </c>
      <c r="T4022">
        <f t="shared" si="1124"/>
        <v>5</v>
      </c>
      <c r="U4022">
        <f t="shared" si="1125"/>
        <v>1</v>
      </c>
      <c r="V4022">
        <f t="shared" ca="1" si="1126"/>
        <v>0.21959999999999999</v>
      </c>
      <c r="W4022">
        <f>INDEX(Solarstrahlungsdaten!$B$13:$G$8772,Übersicht!O4022,Übersicht!$E$10)</f>
        <v>15.81</v>
      </c>
      <c r="X4022">
        <f t="shared" si="1127"/>
        <v>5.4386400000000001E-2</v>
      </c>
      <c r="Y4022">
        <f t="shared" ca="1" si="1128"/>
        <v>0.16521359999999999</v>
      </c>
      <c r="Z4022">
        <f t="shared" ca="1" si="1129"/>
        <v>5.4386400000000001E-2</v>
      </c>
      <c r="AA4022">
        <f t="shared" ca="1" si="1130"/>
        <v>0</v>
      </c>
      <c r="AB4022">
        <f t="shared" ca="1" si="1131"/>
        <v>0</v>
      </c>
      <c r="AC4022">
        <f t="shared" ca="1" si="1137"/>
        <v>0</v>
      </c>
      <c r="AD4022">
        <f t="shared" ca="1" si="1120"/>
        <v>0.16521359999999999</v>
      </c>
      <c r="AE4022">
        <f t="shared" ca="1" si="1132"/>
        <v>0</v>
      </c>
      <c r="AF4022">
        <f t="shared" ca="1" si="1133"/>
        <v>0.16521359999999999</v>
      </c>
      <c r="AG4022">
        <f t="shared" ca="1" si="1134"/>
        <v>0</v>
      </c>
      <c r="AH4022">
        <f t="shared" ca="1" si="1135"/>
        <v>1</v>
      </c>
    </row>
    <row r="4023" spans="15:34" x14ac:dyDescent="0.25">
      <c r="O4023">
        <v>3967</v>
      </c>
      <c r="P4023" s="2">
        <f t="shared" si="1136"/>
        <v>44362.249999990381</v>
      </c>
      <c r="Q4023">
        <f t="shared" si="1121"/>
        <v>15</v>
      </c>
      <c r="R4023">
        <f t="shared" si="1122"/>
        <v>6</v>
      </c>
      <c r="S4023">
        <f t="shared" si="1123"/>
        <v>3</v>
      </c>
      <c r="T4023">
        <f t="shared" si="1124"/>
        <v>6</v>
      </c>
      <c r="U4023">
        <f t="shared" si="1125"/>
        <v>1</v>
      </c>
      <c r="V4023">
        <f t="shared" ca="1" si="1126"/>
        <v>0.34410000000000002</v>
      </c>
      <c r="W4023">
        <f>INDEX(Solarstrahlungsdaten!$B$13:$G$8772,Übersicht!O4023,Übersicht!$E$10)</f>
        <v>106.72</v>
      </c>
      <c r="X4023">
        <f t="shared" si="1127"/>
        <v>0.36711679999999997</v>
      </c>
      <c r="Y4023">
        <f t="shared" ca="1" si="1128"/>
        <v>-2.3016799999999948E-2</v>
      </c>
      <c r="Z4023">
        <f t="shared" ca="1" si="1129"/>
        <v>0.34410000000000002</v>
      </c>
      <c r="AA4023">
        <f t="shared" ca="1" si="1130"/>
        <v>2.3016799999999948E-2</v>
      </c>
      <c r="AB4023">
        <f t="shared" ca="1" si="1131"/>
        <v>0</v>
      </c>
      <c r="AC4023">
        <f t="shared" ca="1" si="1137"/>
        <v>2.3016799999999948E-2</v>
      </c>
      <c r="AD4023">
        <f t="shared" ca="1" si="1120"/>
        <v>0</v>
      </c>
      <c r="AE4023">
        <f t="shared" ca="1" si="1132"/>
        <v>0</v>
      </c>
      <c r="AF4023">
        <f t="shared" ca="1" si="1133"/>
        <v>0</v>
      </c>
      <c r="AG4023">
        <f t="shared" ca="1" si="1134"/>
        <v>5.7541999999999871E-3</v>
      </c>
      <c r="AH4023">
        <f t="shared" ca="1" si="1135"/>
        <v>0</v>
      </c>
    </row>
    <row r="4024" spans="15:34" x14ac:dyDescent="0.25">
      <c r="O4024">
        <v>3968</v>
      </c>
      <c r="P4024" s="2">
        <f t="shared" si="1136"/>
        <v>44362.291666657045</v>
      </c>
      <c r="Q4024">
        <f t="shared" si="1121"/>
        <v>15</v>
      </c>
      <c r="R4024">
        <f t="shared" si="1122"/>
        <v>6</v>
      </c>
      <c r="S4024">
        <f t="shared" si="1123"/>
        <v>3</v>
      </c>
      <c r="T4024">
        <f t="shared" si="1124"/>
        <v>7</v>
      </c>
      <c r="U4024">
        <f t="shared" si="1125"/>
        <v>1</v>
      </c>
      <c r="V4024">
        <f t="shared" ca="1" si="1126"/>
        <v>0.49979999999999997</v>
      </c>
      <c r="W4024">
        <f>INDEX(Solarstrahlungsdaten!$B$13:$G$8772,Übersicht!O4024,Übersicht!$E$10)</f>
        <v>475.65999999999997</v>
      </c>
      <c r="X4024">
        <f t="shared" si="1127"/>
        <v>1.6362703999999999</v>
      </c>
      <c r="Y4024">
        <f t="shared" ca="1" si="1128"/>
        <v>-1.1364703999999999</v>
      </c>
      <c r="Z4024">
        <f t="shared" ca="1" si="1129"/>
        <v>0.49979999999999997</v>
      </c>
      <c r="AA4024">
        <f t="shared" ca="1" si="1130"/>
        <v>1.1364703999999999</v>
      </c>
      <c r="AB4024">
        <f t="shared" ca="1" si="1131"/>
        <v>0</v>
      </c>
      <c r="AC4024">
        <f t="shared" ca="1" si="1137"/>
        <v>1.1594871999999998</v>
      </c>
      <c r="AD4024">
        <f t="shared" ca="1" si="1120"/>
        <v>0</v>
      </c>
      <c r="AE4024">
        <f t="shared" ca="1" si="1132"/>
        <v>0</v>
      </c>
      <c r="AF4024">
        <f t="shared" ca="1" si="1133"/>
        <v>0</v>
      </c>
      <c r="AG4024">
        <f t="shared" ca="1" si="1134"/>
        <v>0.28987179999999996</v>
      </c>
      <c r="AH4024">
        <f t="shared" ca="1" si="1135"/>
        <v>0</v>
      </c>
    </row>
    <row r="4025" spans="15:34" x14ac:dyDescent="0.25">
      <c r="O4025">
        <v>3969</v>
      </c>
      <c r="P4025" s="2">
        <f t="shared" si="1136"/>
        <v>44362.33333332371</v>
      </c>
      <c r="Q4025">
        <f t="shared" si="1121"/>
        <v>15</v>
      </c>
      <c r="R4025">
        <f t="shared" si="1122"/>
        <v>6</v>
      </c>
      <c r="S4025">
        <f t="shared" si="1123"/>
        <v>3</v>
      </c>
      <c r="T4025">
        <f t="shared" si="1124"/>
        <v>8</v>
      </c>
      <c r="U4025">
        <f t="shared" si="1125"/>
        <v>1</v>
      </c>
      <c r="V4025">
        <f t="shared" ca="1" si="1126"/>
        <v>0.55649999999999999</v>
      </c>
      <c r="W4025">
        <f>INDEX(Solarstrahlungsdaten!$B$13:$G$8772,Übersicht!O4025,Übersicht!$E$10)</f>
        <v>631.67499999999995</v>
      </c>
      <c r="X4025">
        <f t="shared" si="1127"/>
        <v>2.1729620000000001</v>
      </c>
      <c r="Y4025">
        <f t="shared" ca="1" si="1128"/>
        <v>-1.6164620000000001</v>
      </c>
      <c r="Z4025">
        <f t="shared" ca="1" si="1129"/>
        <v>0.55649999999999999</v>
      </c>
      <c r="AA4025">
        <f t="shared" ca="1" si="1130"/>
        <v>1.6164620000000001</v>
      </c>
      <c r="AB4025">
        <f t="shared" ca="1" si="1131"/>
        <v>0</v>
      </c>
      <c r="AC4025">
        <f t="shared" ca="1" si="1137"/>
        <v>2.7759491999999999</v>
      </c>
      <c r="AD4025">
        <f t="shared" ref="AD4025:AD4088" ca="1" si="1138">Y4025+AA4025-AB4025</f>
        <v>0</v>
      </c>
      <c r="AE4025">
        <f t="shared" ca="1" si="1132"/>
        <v>0</v>
      </c>
      <c r="AF4025">
        <f t="shared" ca="1" si="1133"/>
        <v>0</v>
      </c>
      <c r="AG4025">
        <f t="shared" ca="1" si="1134"/>
        <v>0.69398729999999997</v>
      </c>
      <c r="AH4025">
        <f t="shared" ca="1" si="1135"/>
        <v>0</v>
      </c>
    </row>
    <row r="4026" spans="15:34" x14ac:dyDescent="0.25">
      <c r="O4026">
        <v>3970</v>
      </c>
      <c r="P4026" s="2">
        <f t="shared" si="1136"/>
        <v>44362.374999990374</v>
      </c>
      <c r="Q4026">
        <f t="shared" ref="Q4026:Q4089" si="1139">DAY(P4026)</f>
        <v>15</v>
      </c>
      <c r="R4026">
        <f t="shared" ref="R4026:R4089" si="1140">MONTH(P4026)</f>
        <v>6</v>
      </c>
      <c r="S4026">
        <f t="shared" ref="S4026:S4089" si="1141">IF(WEEKDAY(P4026)=6,1,IF(WEEKDAY(P4026)=7,2,3))</f>
        <v>3</v>
      </c>
      <c r="T4026">
        <f t="shared" ref="T4026:T4089" si="1142">HOUR(P4026)</f>
        <v>9</v>
      </c>
      <c r="U4026">
        <f t="shared" ref="U4026:U4089" si="1143">IF(AND(P4026&gt;DATE(2021,5,14),P4026&lt;DATE(2021,9,15)),1,IF(AND(P4026&gt;DATE(2021,3,20),P4026&lt;DATE(2021,11,1)),2,0))</f>
        <v>1</v>
      </c>
      <c r="V4026">
        <f t="shared" ref="V4026:V4089" ca="1" si="1144">INDEX($D$57:$L$80,1+T4026,S4026+U4026*3)</f>
        <v>0.57879999999999998</v>
      </c>
      <c r="W4026">
        <f>INDEX(Solarstrahlungsdaten!$B$13:$G$8772,Übersicht!O4026,Übersicht!$E$10)</f>
        <v>733.17499999999995</v>
      </c>
      <c r="X4026">
        <f t="shared" ref="X4026:X4089" si="1145">IF(W4026*$D$9/1000*(1-$D$41)&gt;$D$9*$D$42,$D$9*$D$42,W4026*$D$9/1000*(1-$D$41))</f>
        <v>2.5221219999999995</v>
      </c>
      <c r="Y4026">
        <f t="shared" ref="Y4026:Y4089" ca="1" si="1146">V4026-X4026</f>
        <v>-1.9433219999999995</v>
      </c>
      <c r="Z4026">
        <f t="shared" ref="Z4026:Z4089" ca="1" si="1147">IF(X4026&gt;V4026,V4026,X4026)</f>
        <v>0.57879999999999998</v>
      </c>
      <c r="AA4026">
        <f t="shared" ref="AA4026:AA4089" ca="1" si="1148">IF(Y4026&lt;0, IF(AC4025-Y4026&lt;$D$22, -Y4026, $D$22-AC4025),0)</f>
        <v>1.2240508000000001</v>
      </c>
      <c r="AB4026">
        <f t="shared" ref="AB4026:AB4089" ca="1" si="1149">IF(Y4026&gt;0, IF(AC4025-Y4026&gt;0, Y4026, AC4025),0)</f>
        <v>0</v>
      </c>
      <c r="AC4026">
        <f t="shared" ca="1" si="1137"/>
        <v>4</v>
      </c>
      <c r="AD4026">
        <f t="shared" ca="1" si="1138"/>
        <v>-0.71927119999999944</v>
      </c>
      <c r="AE4026">
        <f t="shared" ref="AE4026:AE4089" ca="1" si="1150">IF(AD4026&lt;0,-AD4026,0)</f>
        <v>0.71927119999999944</v>
      </c>
      <c r="AF4026">
        <f t="shared" ref="AF4026:AF4089" ca="1" si="1151">IF(AD4026&gt;0,AD4026,0)</f>
        <v>0</v>
      </c>
      <c r="AG4026">
        <f t="shared" ref="AG4026:AG4089" ca="1" si="1152">IF($D$22&gt;0,AC4026/$D$22,0)</f>
        <v>1</v>
      </c>
      <c r="AH4026">
        <f t="shared" ref="AH4026:AH4089" ca="1" si="1153">IF(AC4026&lt;=0,1,0)</f>
        <v>0</v>
      </c>
    </row>
    <row r="4027" spans="15:34" x14ac:dyDescent="0.25">
      <c r="O4027">
        <v>3971</v>
      </c>
      <c r="P4027" s="2">
        <f t="shared" ref="P4027:P4090" si="1154">P4026+TIME(1,,)</f>
        <v>44362.416666657038</v>
      </c>
      <c r="Q4027">
        <f t="shared" si="1139"/>
        <v>15</v>
      </c>
      <c r="R4027">
        <f t="shared" si="1140"/>
        <v>6</v>
      </c>
      <c r="S4027">
        <f t="shared" si="1141"/>
        <v>3</v>
      </c>
      <c r="T4027">
        <f t="shared" si="1142"/>
        <v>10</v>
      </c>
      <c r="U4027">
        <f t="shared" si="1143"/>
        <v>1</v>
      </c>
      <c r="V4027">
        <f t="shared" ca="1" si="1144"/>
        <v>0.56110000000000004</v>
      </c>
      <c r="W4027">
        <f>INDEX(Solarstrahlungsdaten!$B$13:$G$8772,Übersicht!O4027,Übersicht!$E$10)</f>
        <v>790.87</v>
      </c>
      <c r="X4027">
        <f t="shared" si="1145"/>
        <v>2.7205927999999999</v>
      </c>
      <c r="Y4027">
        <f t="shared" ca="1" si="1146"/>
        <v>-2.1594927999999998</v>
      </c>
      <c r="Z4027">
        <f t="shared" ca="1" si="1147"/>
        <v>0.56110000000000004</v>
      </c>
      <c r="AA4027">
        <f t="shared" ca="1" si="1148"/>
        <v>0</v>
      </c>
      <c r="AB4027">
        <f t="shared" ca="1" si="1149"/>
        <v>0</v>
      </c>
      <c r="AC4027">
        <f t="shared" ref="AC4027:AC4090" ca="1" si="1155">AC4026+AA4027-AB4027</f>
        <v>4</v>
      </c>
      <c r="AD4027">
        <f t="shared" ca="1" si="1138"/>
        <v>-2.1594927999999998</v>
      </c>
      <c r="AE4027">
        <f t="shared" ca="1" si="1150"/>
        <v>2.1594927999999998</v>
      </c>
      <c r="AF4027">
        <f t="shared" ca="1" si="1151"/>
        <v>0</v>
      </c>
      <c r="AG4027">
        <f t="shared" ca="1" si="1152"/>
        <v>1</v>
      </c>
      <c r="AH4027">
        <f t="shared" ca="1" si="1153"/>
        <v>0</v>
      </c>
    </row>
    <row r="4028" spans="15:34" x14ac:dyDescent="0.25">
      <c r="O4028">
        <v>3972</v>
      </c>
      <c r="P4028" s="2">
        <f t="shared" si="1154"/>
        <v>44362.458333323702</v>
      </c>
      <c r="Q4028">
        <f t="shared" si="1139"/>
        <v>15</v>
      </c>
      <c r="R4028">
        <f t="shared" si="1140"/>
        <v>6</v>
      </c>
      <c r="S4028">
        <f t="shared" si="1141"/>
        <v>3</v>
      </c>
      <c r="T4028">
        <f t="shared" si="1142"/>
        <v>11</v>
      </c>
      <c r="U4028">
        <f t="shared" si="1143"/>
        <v>1</v>
      </c>
      <c r="V4028">
        <f t="shared" ca="1" si="1144"/>
        <v>0.5595</v>
      </c>
      <c r="W4028">
        <f>INDEX(Solarstrahlungsdaten!$B$13:$G$8772,Übersicht!O4028,Übersicht!$E$10)</f>
        <v>808.77499999999998</v>
      </c>
      <c r="X4028">
        <f t="shared" si="1145"/>
        <v>2.7821859999999998</v>
      </c>
      <c r="Y4028">
        <f t="shared" ca="1" si="1146"/>
        <v>-2.2226859999999999</v>
      </c>
      <c r="Z4028">
        <f t="shared" ca="1" si="1147"/>
        <v>0.5595</v>
      </c>
      <c r="AA4028">
        <f t="shared" ca="1" si="1148"/>
        <v>0</v>
      </c>
      <c r="AB4028">
        <f t="shared" ca="1" si="1149"/>
        <v>0</v>
      </c>
      <c r="AC4028">
        <f t="shared" ca="1" si="1155"/>
        <v>4</v>
      </c>
      <c r="AD4028">
        <f t="shared" ca="1" si="1138"/>
        <v>-2.2226859999999999</v>
      </c>
      <c r="AE4028">
        <f t="shared" ca="1" si="1150"/>
        <v>2.2226859999999999</v>
      </c>
      <c r="AF4028">
        <f t="shared" ca="1" si="1151"/>
        <v>0</v>
      </c>
      <c r="AG4028">
        <f t="shared" ca="1" si="1152"/>
        <v>1</v>
      </c>
      <c r="AH4028">
        <f t="shared" ca="1" si="1153"/>
        <v>0</v>
      </c>
    </row>
    <row r="4029" spans="15:34" x14ac:dyDescent="0.25">
      <c r="O4029">
        <v>3973</v>
      </c>
      <c r="P4029" s="2">
        <f t="shared" si="1154"/>
        <v>44362.499999990367</v>
      </c>
      <c r="Q4029">
        <f t="shared" si="1139"/>
        <v>15</v>
      </c>
      <c r="R4029">
        <f t="shared" si="1140"/>
        <v>6</v>
      </c>
      <c r="S4029">
        <f t="shared" si="1141"/>
        <v>3</v>
      </c>
      <c r="T4029">
        <f t="shared" si="1142"/>
        <v>12</v>
      </c>
      <c r="U4029">
        <f t="shared" si="1143"/>
        <v>1</v>
      </c>
      <c r="V4029">
        <f t="shared" ca="1" si="1144"/>
        <v>0.61539999999999995</v>
      </c>
      <c r="W4029">
        <f>INDEX(Solarstrahlungsdaten!$B$13:$G$8772,Übersicht!O4029,Übersicht!$E$10)</f>
        <v>794.71500000000003</v>
      </c>
      <c r="X4029">
        <f t="shared" si="1145"/>
        <v>2.7338196000000003</v>
      </c>
      <c r="Y4029">
        <f t="shared" ca="1" si="1146"/>
        <v>-2.1184196000000002</v>
      </c>
      <c r="Z4029">
        <f t="shared" ca="1" si="1147"/>
        <v>0.61539999999999995</v>
      </c>
      <c r="AA4029">
        <f t="shared" ca="1" si="1148"/>
        <v>0</v>
      </c>
      <c r="AB4029">
        <f t="shared" ca="1" si="1149"/>
        <v>0</v>
      </c>
      <c r="AC4029">
        <f t="shared" ca="1" si="1155"/>
        <v>4</v>
      </c>
      <c r="AD4029">
        <f t="shared" ca="1" si="1138"/>
        <v>-2.1184196000000002</v>
      </c>
      <c r="AE4029">
        <f t="shared" ca="1" si="1150"/>
        <v>2.1184196000000002</v>
      </c>
      <c r="AF4029">
        <f t="shared" ca="1" si="1151"/>
        <v>0</v>
      </c>
      <c r="AG4029">
        <f t="shared" ca="1" si="1152"/>
        <v>1</v>
      </c>
      <c r="AH4029">
        <f t="shared" ca="1" si="1153"/>
        <v>0</v>
      </c>
    </row>
    <row r="4030" spans="15:34" x14ac:dyDescent="0.25">
      <c r="O4030">
        <v>3974</v>
      </c>
      <c r="P4030" s="2">
        <f t="shared" si="1154"/>
        <v>44362.541666657031</v>
      </c>
      <c r="Q4030">
        <f t="shared" si="1139"/>
        <v>15</v>
      </c>
      <c r="R4030">
        <f t="shared" si="1140"/>
        <v>6</v>
      </c>
      <c r="S4030">
        <f t="shared" si="1141"/>
        <v>3</v>
      </c>
      <c r="T4030">
        <f t="shared" si="1142"/>
        <v>13</v>
      </c>
      <c r="U4030">
        <f t="shared" si="1143"/>
        <v>1</v>
      </c>
      <c r="V4030">
        <f t="shared" ca="1" si="1144"/>
        <v>0.62909999999999988</v>
      </c>
      <c r="W4030">
        <f>INDEX(Solarstrahlungsdaten!$B$13:$G$8772,Übersicht!O4030,Übersicht!$E$10)</f>
        <v>752.15499999999997</v>
      </c>
      <c r="X4030">
        <f t="shared" si="1145"/>
        <v>2.5874131999999999</v>
      </c>
      <c r="Y4030">
        <f t="shared" ca="1" si="1146"/>
        <v>-1.9583132000000001</v>
      </c>
      <c r="Z4030">
        <f t="shared" ca="1" si="1147"/>
        <v>0.62909999999999988</v>
      </c>
      <c r="AA4030">
        <f t="shared" ca="1" si="1148"/>
        <v>0</v>
      </c>
      <c r="AB4030">
        <f t="shared" ca="1" si="1149"/>
        <v>0</v>
      </c>
      <c r="AC4030">
        <f t="shared" ca="1" si="1155"/>
        <v>4</v>
      </c>
      <c r="AD4030">
        <f t="shared" ca="1" si="1138"/>
        <v>-1.9583132000000001</v>
      </c>
      <c r="AE4030">
        <f t="shared" ca="1" si="1150"/>
        <v>1.9583132000000001</v>
      </c>
      <c r="AF4030">
        <f t="shared" ca="1" si="1151"/>
        <v>0</v>
      </c>
      <c r="AG4030">
        <f t="shared" ca="1" si="1152"/>
        <v>1</v>
      </c>
      <c r="AH4030">
        <f t="shared" ca="1" si="1153"/>
        <v>0</v>
      </c>
    </row>
    <row r="4031" spans="15:34" x14ac:dyDescent="0.25">
      <c r="O4031">
        <v>3975</v>
      </c>
      <c r="P4031" s="2">
        <f t="shared" si="1154"/>
        <v>44362.583333323695</v>
      </c>
      <c r="Q4031">
        <f t="shared" si="1139"/>
        <v>15</v>
      </c>
      <c r="R4031">
        <f t="shared" si="1140"/>
        <v>6</v>
      </c>
      <c r="S4031">
        <f t="shared" si="1141"/>
        <v>3</v>
      </c>
      <c r="T4031">
        <f t="shared" si="1142"/>
        <v>14</v>
      </c>
      <c r="U4031">
        <f t="shared" si="1143"/>
        <v>1</v>
      </c>
      <c r="V4031">
        <f t="shared" ca="1" si="1144"/>
        <v>0.5454</v>
      </c>
      <c r="W4031">
        <f>INDEX(Solarstrahlungsdaten!$B$13:$G$8772,Übersicht!O4031,Übersicht!$E$10)</f>
        <v>660.93499999999995</v>
      </c>
      <c r="X4031">
        <f t="shared" si="1145"/>
        <v>2.2736163999999999</v>
      </c>
      <c r="Y4031">
        <f t="shared" ca="1" si="1146"/>
        <v>-1.7282164</v>
      </c>
      <c r="Z4031">
        <f t="shared" ca="1" si="1147"/>
        <v>0.5454</v>
      </c>
      <c r="AA4031">
        <f t="shared" ca="1" si="1148"/>
        <v>0</v>
      </c>
      <c r="AB4031">
        <f t="shared" ca="1" si="1149"/>
        <v>0</v>
      </c>
      <c r="AC4031">
        <f t="shared" ca="1" si="1155"/>
        <v>4</v>
      </c>
      <c r="AD4031">
        <f t="shared" ca="1" si="1138"/>
        <v>-1.7282164</v>
      </c>
      <c r="AE4031">
        <f t="shared" ca="1" si="1150"/>
        <v>1.7282164</v>
      </c>
      <c r="AF4031">
        <f t="shared" ca="1" si="1151"/>
        <v>0</v>
      </c>
      <c r="AG4031">
        <f t="shared" ca="1" si="1152"/>
        <v>1</v>
      </c>
      <c r="AH4031">
        <f t="shared" ca="1" si="1153"/>
        <v>0</v>
      </c>
    </row>
    <row r="4032" spans="15:34" x14ac:dyDescent="0.25">
      <c r="O4032">
        <v>3976</v>
      </c>
      <c r="P4032" s="2">
        <f t="shared" si="1154"/>
        <v>44362.624999990359</v>
      </c>
      <c r="Q4032">
        <f t="shared" si="1139"/>
        <v>15</v>
      </c>
      <c r="R4032">
        <f t="shared" si="1140"/>
        <v>6</v>
      </c>
      <c r="S4032">
        <f t="shared" si="1141"/>
        <v>3</v>
      </c>
      <c r="T4032">
        <f t="shared" si="1142"/>
        <v>15</v>
      </c>
      <c r="U4032">
        <f t="shared" si="1143"/>
        <v>1</v>
      </c>
      <c r="V4032">
        <f t="shared" ca="1" si="1144"/>
        <v>0.48510000000000003</v>
      </c>
      <c r="W4032">
        <f>INDEX(Solarstrahlungsdaten!$B$13:$G$8772,Übersicht!O4032,Übersicht!$E$10)</f>
        <v>506.31500000000005</v>
      </c>
      <c r="X4032">
        <f t="shared" si="1145"/>
        <v>1.7417236000000003</v>
      </c>
      <c r="Y4032">
        <f t="shared" ca="1" si="1146"/>
        <v>-1.2566236000000002</v>
      </c>
      <c r="Z4032">
        <f t="shared" ca="1" si="1147"/>
        <v>0.48510000000000003</v>
      </c>
      <c r="AA4032">
        <f t="shared" ca="1" si="1148"/>
        <v>0</v>
      </c>
      <c r="AB4032">
        <f t="shared" ca="1" si="1149"/>
        <v>0</v>
      </c>
      <c r="AC4032">
        <f t="shared" ca="1" si="1155"/>
        <v>4</v>
      </c>
      <c r="AD4032">
        <f t="shared" ca="1" si="1138"/>
        <v>-1.2566236000000002</v>
      </c>
      <c r="AE4032">
        <f t="shared" ca="1" si="1150"/>
        <v>1.2566236000000002</v>
      </c>
      <c r="AF4032">
        <f t="shared" ca="1" si="1151"/>
        <v>0</v>
      </c>
      <c r="AG4032">
        <f t="shared" ca="1" si="1152"/>
        <v>1</v>
      </c>
      <c r="AH4032">
        <f t="shared" ca="1" si="1153"/>
        <v>0</v>
      </c>
    </row>
    <row r="4033" spans="15:34" x14ac:dyDescent="0.25">
      <c r="O4033">
        <v>3977</v>
      </c>
      <c r="P4033" s="2">
        <f t="shared" si="1154"/>
        <v>44362.666666657024</v>
      </c>
      <c r="Q4033">
        <f t="shared" si="1139"/>
        <v>15</v>
      </c>
      <c r="R4033">
        <f t="shared" si="1140"/>
        <v>6</v>
      </c>
      <c r="S4033">
        <f t="shared" si="1141"/>
        <v>3</v>
      </c>
      <c r="T4033">
        <f t="shared" si="1142"/>
        <v>16</v>
      </c>
      <c r="U4033">
        <f t="shared" si="1143"/>
        <v>1</v>
      </c>
      <c r="V4033">
        <f t="shared" ca="1" si="1144"/>
        <v>0.45910000000000001</v>
      </c>
      <c r="W4033">
        <f>INDEX(Solarstrahlungsdaten!$B$13:$G$8772,Übersicht!O4033,Übersicht!$E$10)</f>
        <v>372.43</v>
      </c>
      <c r="X4033">
        <f t="shared" si="1145"/>
        <v>1.2811591999999998</v>
      </c>
      <c r="Y4033">
        <f t="shared" ca="1" si="1146"/>
        <v>-0.82205919999999977</v>
      </c>
      <c r="Z4033">
        <f t="shared" ca="1" si="1147"/>
        <v>0.45910000000000001</v>
      </c>
      <c r="AA4033">
        <f t="shared" ca="1" si="1148"/>
        <v>0</v>
      </c>
      <c r="AB4033">
        <f t="shared" ca="1" si="1149"/>
        <v>0</v>
      </c>
      <c r="AC4033">
        <f t="shared" ca="1" si="1155"/>
        <v>4</v>
      </c>
      <c r="AD4033">
        <f t="shared" ca="1" si="1138"/>
        <v>-0.82205919999999977</v>
      </c>
      <c r="AE4033">
        <f t="shared" ca="1" si="1150"/>
        <v>0.82205919999999977</v>
      </c>
      <c r="AF4033">
        <f t="shared" ca="1" si="1151"/>
        <v>0</v>
      </c>
      <c r="AG4033">
        <f t="shared" ca="1" si="1152"/>
        <v>1</v>
      </c>
      <c r="AH4033">
        <f t="shared" ca="1" si="1153"/>
        <v>0</v>
      </c>
    </row>
    <row r="4034" spans="15:34" x14ac:dyDescent="0.25">
      <c r="O4034">
        <v>3978</v>
      </c>
      <c r="P4034" s="2">
        <f t="shared" si="1154"/>
        <v>44362.708333323688</v>
      </c>
      <c r="Q4034">
        <f t="shared" si="1139"/>
        <v>15</v>
      </c>
      <c r="R4034">
        <f t="shared" si="1140"/>
        <v>6</v>
      </c>
      <c r="S4034">
        <f t="shared" si="1141"/>
        <v>3</v>
      </c>
      <c r="T4034">
        <f t="shared" si="1142"/>
        <v>17</v>
      </c>
      <c r="U4034">
        <f t="shared" si="1143"/>
        <v>1</v>
      </c>
      <c r="V4034">
        <f t="shared" ca="1" si="1144"/>
        <v>0.47749999999999998</v>
      </c>
      <c r="W4034">
        <f>INDEX(Solarstrahlungsdaten!$B$13:$G$8772,Übersicht!O4034,Übersicht!$E$10)</f>
        <v>217.89</v>
      </c>
      <c r="X4034">
        <f t="shared" si="1145"/>
        <v>0.74954159999999992</v>
      </c>
      <c r="Y4034">
        <f t="shared" ca="1" si="1146"/>
        <v>-0.27204159999999994</v>
      </c>
      <c r="Z4034">
        <f t="shared" ca="1" si="1147"/>
        <v>0.47749999999999998</v>
      </c>
      <c r="AA4034">
        <f t="shared" ca="1" si="1148"/>
        <v>0</v>
      </c>
      <c r="AB4034">
        <f t="shared" ca="1" si="1149"/>
        <v>0</v>
      </c>
      <c r="AC4034">
        <f t="shared" ca="1" si="1155"/>
        <v>4</v>
      </c>
      <c r="AD4034">
        <f t="shared" ca="1" si="1138"/>
        <v>-0.27204159999999994</v>
      </c>
      <c r="AE4034">
        <f t="shared" ca="1" si="1150"/>
        <v>0.27204159999999994</v>
      </c>
      <c r="AF4034">
        <f t="shared" ca="1" si="1151"/>
        <v>0</v>
      </c>
      <c r="AG4034">
        <f t="shared" ca="1" si="1152"/>
        <v>1</v>
      </c>
      <c r="AH4034">
        <f t="shared" ca="1" si="1153"/>
        <v>0</v>
      </c>
    </row>
    <row r="4035" spans="15:34" x14ac:dyDescent="0.25">
      <c r="O4035">
        <v>3979</v>
      </c>
      <c r="P4035" s="2">
        <f t="shared" si="1154"/>
        <v>44362.749999990352</v>
      </c>
      <c r="Q4035">
        <f t="shared" si="1139"/>
        <v>15</v>
      </c>
      <c r="R4035">
        <f t="shared" si="1140"/>
        <v>6</v>
      </c>
      <c r="S4035">
        <f t="shared" si="1141"/>
        <v>3</v>
      </c>
      <c r="T4035">
        <f t="shared" si="1142"/>
        <v>18</v>
      </c>
      <c r="U4035">
        <f t="shared" si="1143"/>
        <v>1</v>
      </c>
      <c r="V4035">
        <f t="shared" ca="1" si="1144"/>
        <v>0.5454</v>
      </c>
      <c r="W4035">
        <f>INDEX(Solarstrahlungsdaten!$B$13:$G$8772,Übersicht!O4035,Übersicht!$E$10)</f>
        <v>140.52000000000001</v>
      </c>
      <c r="X4035">
        <f t="shared" si="1145"/>
        <v>0.48338880000000001</v>
      </c>
      <c r="Y4035">
        <f t="shared" ca="1" si="1146"/>
        <v>6.2011199999999989E-2</v>
      </c>
      <c r="Z4035">
        <f t="shared" ca="1" si="1147"/>
        <v>0.48338880000000001</v>
      </c>
      <c r="AA4035">
        <f t="shared" ca="1" si="1148"/>
        <v>0</v>
      </c>
      <c r="AB4035">
        <f t="shared" ca="1" si="1149"/>
        <v>6.2011199999999989E-2</v>
      </c>
      <c r="AC4035">
        <f t="shared" ca="1" si="1155"/>
        <v>3.9379887999999998</v>
      </c>
      <c r="AD4035">
        <f t="shared" ca="1" si="1138"/>
        <v>0</v>
      </c>
      <c r="AE4035">
        <f t="shared" ca="1" si="1150"/>
        <v>0</v>
      </c>
      <c r="AF4035">
        <f t="shared" ca="1" si="1151"/>
        <v>0</v>
      </c>
      <c r="AG4035">
        <f t="shared" ca="1" si="1152"/>
        <v>0.98449719999999996</v>
      </c>
      <c r="AH4035">
        <f t="shared" ca="1" si="1153"/>
        <v>0</v>
      </c>
    </row>
    <row r="4036" spans="15:34" x14ac:dyDescent="0.25">
      <c r="O4036">
        <v>3980</v>
      </c>
      <c r="P4036" s="2">
        <f t="shared" si="1154"/>
        <v>44362.791666657016</v>
      </c>
      <c r="Q4036">
        <f t="shared" si="1139"/>
        <v>15</v>
      </c>
      <c r="R4036">
        <f t="shared" si="1140"/>
        <v>6</v>
      </c>
      <c r="S4036">
        <f t="shared" si="1141"/>
        <v>3</v>
      </c>
      <c r="T4036">
        <f t="shared" si="1142"/>
        <v>19</v>
      </c>
      <c r="U4036">
        <f t="shared" si="1143"/>
        <v>1</v>
      </c>
      <c r="V4036">
        <f t="shared" ca="1" si="1144"/>
        <v>0.64149999999999996</v>
      </c>
      <c r="W4036">
        <f>INDEX(Solarstrahlungsdaten!$B$13:$G$8772,Übersicht!O4036,Übersicht!$E$10)</f>
        <v>20.09</v>
      </c>
      <c r="X4036">
        <f t="shared" si="1145"/>
        <v>6.9109599999999993E-2</v>
      </c>
      <c r="Y4036">
        <f t="shared" ca="1" si="1146"/>
        <v>0.57239039999999997</v>
      </c>
      <c r="Z4036">
        <f t="shared" ca="1" si="1147"/>
        <v>6.9109599999999993E-2</v>
      </c>
      <c r="AA4036">
        <f t="shared" ca="1" si="1148"/>
        <v>0</v>
      </c>
      <c r="AB4036">
        <f t="shared" ca="1" si="1149"/>
        <v>0.57239039999999997</v>
      </c>
      <c r="AC4036">
        <f t="shared" ca="1" si="1155"/>
        <v>3.3655983999999997</v>
      </c>
      <c r="AD4036">
        <f t="shared" ca="1" si="1138"/>
        <v>0</v>
      </c>
      <c r="AE4036">
        <f t="shared" ca="1" si="1150"/>
        <v>0</v>
      </c>
      <c r="AF4036">
        <f t="shared" ca="1" si="1151"/>
        <v>0</v>
      </c>
      <c r="AG4036">
        <f t="shared" ca="1" si="1152"/>
        <v>0.84139959999999991</v>
      </c>
      <c r="AH4036">
        <f t="shared" ca="1" si="1153"/>
        <v>0</v>
      </c>
    </row>
    <row r="4037" spans="15:34" x14ac:dyDescent="0.25">
      <c r="O4037">
        <v>3981</v>
      </c>
      <c r="P4037" s="2">
        <f t="shared" si="1154"/>
        <v>44362.833333323681</v>
      </c>
      <c r="Q4037">
        <f t="shared" si="1139"/>
        <v>15</v>
      </c>
      <c r="R4037">
        <f t="shared" si="1140"/>
        <v>6</v>
      </c>
      <c r="S4037">
        <f t="shared" si="1141"/>
        <v>3</v>
      </c>
      <c r="T4037">
        <f t="shared" si="1142"/>
        <v>20</v>
      </c>
      <c r="U4037">
        <f t="shared" si="1143"/>
        <v>1</v>
      </c>
      <c r="V4037">
        <f t="shared" ca="1" si="1144"/>
        <v>0.67459999999999998</v>
      </c>
      <c r="W4037">
        <f>INDEX(Solarstrahlungsdaten!$B$13:$G$8772,Übersicht!O4037,Übersicht!$E$10)</f>
        <v>0</v>
      </c>
      <c r="X4037">
        <f t="shared" si="1145"/>
        <v>0</v>
      </c>
      <c r="Y4037">
        <f t="shared" ca="1" si="1146"/>
        <v>0.67459999999999998</v>
      </c>
      <c r="Z4037">
        <f t="shared" ca="1" si="1147"/>
        <v>0</v>
      </c>
      <c r="AA4037">
        <f t="shared" ca="1" si="1148"/>
        <v>0</v>
      </c>
      <c r="AB4037">
        <f t="shared" ca="1" si="1149"/>
        <v>0.67459999999999998</v>
      </c>
      <c r="AC4037">
        <f t="shared" ca="1" si="1155"/>
        <v>2.6909983999999998</v>
      </c>
      <c r="AD4037">
        <f t="shared" ca="1" si="1138"/>
        <v>0</v>
      </c>
      <c r="AE4037">
        <f t="shared" ca="1" si="1150"/>
        <v>0</v>
      </c>
      <c r="AF4037">
        <f t="shared" ca="1" si="1151"/>
        <v>0</v>
      </c>
      <c r="AG4037">
        <f t="shared" ca="1" si="1152"/>
        <v>0.67274959999999995</v>
      </c>
      <c r="AH4037">
        <f t="shared" ca="1" si="1153"/>
        <v>0</v>
      </c>
    </row>
    <row r="4038" spans="15:34" x14ac:dyDescent="0.25">
      <c r="O4038">
        <v>3982</v>
      </c>
      <c r="P4038" s="2">
        <f t="shared" si="1154"/>
        <v>44362.874999990345</v>
      </c>
      <c r="Q4038">
        <f t="shared" si="1139"/>
        <v>15</v>
      </c>
      <c r="R4038">
        <f t="shared" si="1140"/>
        <v>6</v>
      </c>
      <c r="S4038">
        <f t="shared" si="1141"/>
        <v>3</v>
      </c>
      <c r="T4038">
        <f t="shared" si="1142"/>
        <v>21</v>
      </c>
      <c r="U4038">
        <f t="shared" si="1143"/>
        <v>1</v>
      </c>
      <c r="V4038">
        <f t="shared" ca="1" si="1144"/>
        <v>0.63759999999999994</v>
      </c>
      <c r="W4038">
        <f>INDEX(Solarstrahlungsdaten!$B$13:$G$8772,Übersicht!O4038,Übersicht!$E$10)</f>
        <v>0</v>
      </c>
      <c r="X4038">
        <f t="shared" si="1145"/>
        <v>0</v>
      </c>
      <c r="Y4038">
        <f t="shared" ca="1" si="1146"/>
        <v>0.63759999999999994</v>
      </c>
      <c r="Z4038">
        <f t="shared" ca="1" si="1147"/>
        <v>0</v>
      </c>
      <c r="AA4038">
        <f t="shared" ca="1" si="1148"/>
        <v>0</v>
      </c>
      <c r="AB4038">
        <f t="shared" ca="1" si="1149"/>
        <v>0.63759999999999994</v>
      </c>
      <c r="AC4038">
        <f t="shared" ca="1" si="1155"/>
        <v>2.0533983999999998</v>
      </c>
      <c r="AD4038">
        <f t="shared" ca="1" si="1138"/>
        <v>0</v>
      </c>
      <c r="AE4038">
        <f t="shared" ca="1" si="1150"/>
        <v>0</v>
      </c>
      <c r="AF4038">
        <f t="shared" ca="1" si="1151"/>
        <v>0</v>
      </c>
      <c r="AG4038">
        <f t="shared" ca="1" si="1152"/>
        <v>0.51334959999999996</v>
      </c>
      <c r="AH4038">
        <f t="shared" ca="1" si="1153"/>
        <v>0</v>
      </c>
    </row>
    <row r="4039" spans="15:34" x14ac:dyDescent="0.25">
      <c r="O4039">
        <v>3983</v>
      </c>
      <c r="P4039" s="2">
        <f t="shared" si="1154"/>
        <v>44362.916666657009</v>
      </c>
      <c r="Q4039">
        <f t="shared" si="1139"/>
        <v>15</v>
      </c>
      <c r="R4039">
        <f t="shared" si="1140"/>
        <v>6</v>
      </c>
      <c r="S4039">
        <f t="shared" si="1141"/>
        <v>3</v>
      </c>
      <c r="T4039">
        <f t="shared" si="1142"/>
        <v>22</v>
      </c>
      <c r="U4039">
        <f t="shared" si="1143"/>
        <v>1</v>
      </c>
      <c r="V4039">
        <f t="shared" ca="1" si="1144"/>
        <v>0.59710000000000008</v>
      </c>
      <c r="W4039">
        <f>INDEX(Solarstrahlungsdaten!$B$13:$G$8772,Übersicht!O4039,Übersicht!$E$10)</f>
        <v>0</v>
      </c>
      <c r="X4039">
        <f t="shared" si="1145"/>
        <v>0</v>
      </c>
      <c r="Y4039">
        <f t="shared" ca="1" si="1146"/>
        <v>0.59710000000000008</v>
      </c>
      <c r="Z4039">
        <f t="shared" ca="1" si="1147"/>
        <v>0</v>
      </c>
      <c r="AA4039">
        <f t="shared" ca="1" si="1148"/>
        <v>0</v>
      </c>
      <c r="AB4039">
        <f t="shared" ca="1" si="1149"/>
        <v>0.59710000000000008</v>
      </c>
      <c r="AC4039">
        <f t="shared" ca="1" si="1155"/>
        <v>1.4562983999999997</v>
      </c>
      <c r="AD4039">
        <f t="shared" ca="1" si="1138"/>
        <v>0</v>
      </c>
      <c r="AE4039">
        <f t="shared" ca="1" si="1150"/>
        <v>0</v>
      </c>
      <c r="AF4039">
        <f t="shared" ca="1" si="1151"/>
        <v>0</v>
      </c>
      <c r="AG4039">
        <f t="shared" ca="1" si="1152"/>
        <v>0.36407459999999991</v>
      </c>
      <c r="AH4039">
        <f t="shared" ca="1" si="1153"/>
        <v>0</v>
      </c>
    </row>
    <row r="4040" spans="15:34" x14ac:dyDescent="0.25">
      <c r="O4040">
        <v>3984</v>
      </c>
      <c r="P4040" s="2">
        <f t="shared" si="1154"/>
        <v>44362.958333323673</v>
      </c>
      <c r="Q4040">
        <f t="shared" si="1139"/>
        <v>15</v>
      </c>
      <c r="R4040">
        <f t="shared" si="1140"/>
        <v>6</v>
      </c>
      <c r="S4040">
        <f t="shared" si="1141"/>
        <v>3</v>
      </c>
      <c r="T4040">
        <f t="shared" si="1142"/>
        <v>23</v>
      </c>
      <c r="U4040">
        <f t="shared" si="1143"/>
        <v>1</v>
      </c>
      <c r="V4040">
        <f t="shared" ca="1" si="1144"/>
        <v>0.48749999999999999</v>
      </c>
      <c r="W4040">
        <f>INDEX(Solarstrahlungsdaten!$B$13:$G$8772,Übersicht!O4040,Übersicht!$E$10)</f>
        <v>0</v>
      </c>
      <c r="X4040">
        <f t="shared" si="1145"/>
        <v>0</v>
      </c>
      <c r="Y4040">
        <f t="shared" ca="1" si="1146"/>
        <v>0.48749999999999999</v>
      </c>
      <c r="Z4040">
        <f t="shared" ca="1" si="1147"/>
        <v>0</v>
      </c>
      <c r="AA4040">
        <f t="shared" ca="1" si="1148"/>
        <v>0</v>
      </c>
      <c r="AB4040">
        <f t="shared" ca="1" si="1149"/>
        <v>0.48749999999999999</v>
      </c>
      <c r="AC4040">
        <f t="shared" ca="1" si="1155"/>
        <v>0.96879839999999962</v>
      </c>
      <c r="AD4040">
        <f t="shared" ca="1" si="1138"/>
        <v>0</v>
      </c>
      <c r="AE4040">
        <f t="shared" ca="1" si="1150"/>
        <v>0</v>
      </c>
      <c r="AF4040">
        <f t="shared" ca="1" si="1151"/>
        <v>0</v>
      </c>
      <c r="AG4040">
        <f t="shared" ca="1" si="1152"/>
        <v>0.2421995999999999</v>
      </c>
      <c r="AH4040">
        <f t="shared" ca="1" si="1153"/>
        <v>0</v>
      </c>
    </row>
    <row r="4041" spans="15:34" x14ac:dyDescent="0.25">
      <c r="O4041">
        <v>3985</v>
      </c>
      <c r="P4041" s="2">
        <f t="shared" si="1154"/>
        <v>44362.999999990338</v>
      </c>
      <c r="Q4041">
        <f t="shared" si="1139"/>
        <v>16</v>
      </c>
      <c r="R4041">
        <f t="shared" si="1140"/>
        <v>6</v>
      </c>
      <c r="S4041">
        <f t="shared" si="1141"/>
        <v>3</v>
      </c>
      <c r="T4041">
        <f t="shared" si="1142"/>
        <v>0</v>
      </c>
      <c r="U4041">
        <f t="shared" si="1143"/>
        <v>1</v>
      </c>
      <c r="V4041">
        <f t="shared" ca="1" si="1144"/>
        <v>0.32850000000000001</v>
      </c>
      <c r="W4041">
        <f>INDEX(Solarstrahlungsdaten!$B$13:$G$8772,Übersicht!O4041,Übersicht!$E$10)</f>
        <v>0</v>
      </c>
      <c r="X4041">
        <f t="shared" si="1145"/>
        <v>0</v>
      </c>
      <c r="Y4041">
        <f t="shared" ca="1" si="1146"/>
        <v>0.32850000000000001</v>
      </c>
      <c r="Z4041">
        <f t="shared" ca="1" si="1147"/>
        <v>0</v>
      </c>
      <c r="AA4041">
        <f t="shared" ca="1" si="1148"/>
        <v>0</v>
      </c>
      <c r="AB4041">
        <f t="shared" ca="1" si="1149"/>
        <v>0.32850000000000001</v>
      </c>
      <c r="AC4041">
        <f t="shared" ca="1" si="1155"/>
        <v>0.6402983999999996</v>
      </c>
      <c r="AD4041">
        <f t="shared" ca="1" si="1138"/>
        <v>0</v>
      </c>
      <c r="AE4041">
        <f t="shared" ca="1" si="1150"/>
        <v>0</v>
      </c>
      <c r="AF4041">
        <f t="shared" ca="1" si="1151"/>
        <v>0</v>
      </c>
      <c r="AG4041">
        <f t="shared" ca="1" si="1152"/>
        <v>0.1600745999999999</v>
      </c>
      <c r="AH4041">
        <f t="shared" ca="1" si="1153"/>
        <v>0</v>
      </c>
    </row>
    <row r="4042" spans="15:34" x14ac:dyDescent="0.25">
      <c r="O4042">
        <v>3986</v>
      </c>
      <c r="P4042" s="2">
        <f t="shared" si="1154"/>
        <v>44363.041666657002</v>
      </c>
      <c r="Q4042">
        <f t="shared" si="1139"/>
        <v>16</v>
      </c>
      <c r="R4042">
        <f t="shared" si="1140"/>
        <v>6</v>
      </c>
      <c r="S4042">
        <f t="shared" si="1141"/>
        <v>3</v>
      </c>
      <c r="T4042">
        <f t="shared" si="1142"/>
        <v>1</v>
      </c>
      <c r="U4042">
        <f t="shared" si="1143"/>
        <v>1</v>
      </c>
      <c r="V4042">
        <f t="shared" ca="1" si="1144"/>
        <v>0.22929999999999998</v>
      </c>
      <c r="W4042">
        <f>INDEX(Solarstrahlungsdaten!$B$13:$G$8772,Übersicht!O4042,Übersicht!$E$10)</f>
        <v>0</v>
      </c>
      <c r="X4042">
        <f t="shared" si="1145"/>
        <v>0</v>
      </c>
      <c r="Y4042">
        <f t="shared" ca="1" si="1146"/>
        <v>0.22929999999999998</v>
      </c>
      <c r="Z4042">
        <f t="shared" ca="1" si="1147"/>
        <v>0</v>
      </c>
      <c r="AA4042">
        <f t="shared" ca="1" si="1148"/>
        <v>0</v>
      </c>
      <c r="AB4042">
        <f t="shared" ca="1" si="1149"/>
        <v>0.22929999999999998</v>
      </c>
      <c r="AC4042">
        <f t="shared" ca="1" si="1155"/>
        <v>0.41099839999999965</v>
      </c>
      <c r="AD4042">
        <f t="shared" ca="1" si="1138"/>
        <v>0</v>
      </c>
      <c r="AE4042">
        <f t="shared" ca="1" si="1150"/>
        <v>0</v>
      </c>
      <c r="AF4042">
        <f t="shared" ca="1" si="1151"/>
        <v>0</v>
      </c>
      <c r="AG4042">
        <f t="shared" ca="1" si="1152"/>
        <v>0.10274959999999991</v>
      </c>
      <c r="AH4042">
        <f t="shared" ca="1" si="1153"/>
        <v>0</v>
      </c>
    </row>
    <row r="4043" spans="15:34" x14ac:dyDescent="0.25">
      <c r="O4043">
        <v>3987</v>
      </c>
      <c r="P4043" s="2">
        <f t="shared" si="1154"/>
        <v>44363.083333323666</v>
      </c>
      <c r="Q4043">
        <f t="shared" si="1139"/>
        <v>16</v>
      </c>
      <c r="R4043">
        <f t="shared" si="1140"/>
        <v>6</v>
      </c>
      <c r="S4043">
        <f t="shared" si="1141"/>
        <v>3</v>
      </c>
      <c r="T4043">
        <f t="shared" si="1142"/>
        <v>2</v>
      </c>
      <c r="U4043">
        <f t="shared" si="1143"/>
        <v>1</v>
      </c>
      <c r="V4043">
        <f t="shared" ca="1" si="1144"/>
        <v>0.20319999999999999</v>
      </c>
      <c r="W4043">
        <f>INDEX(Solarstrahlungsdaten!$B$13:$G$8772,Übersicht!O4043,Übersicht!$E$10)</f>
        <v>0</v>
      </c>
      <c r="X4043">
        <f t="shared" si="1145"/>
        <v>0</v>
      </c>
      <c r="Y4043">
        <f t="shared" ca="1" si="1146"/>
        <v>0.20319999999999999</v>
      </c>
      <c r="Z4043">
        <f t="shared" ca="1" si="1147"/>
        <v>0</v>
      </c>
      <c r="AA4043">
        <f t="shared" ca="1" si="1148"/>
        <v>0</v>
      </c>
      <c r="AB4043">
        <f t="shared" ca="1" si="1149"/>
        <v>0.20319999999999999</v>
      </c>
      <c r="AC4043">
        <f t="shared" ca="1" si="1155"/>
        <v>0.20779839999999966</v>
      </c>
      <c r="AD4043">
        <f t="shared" ca="1" si="1138"/>
        <v>0</v>
      </c>
      <c r="AE4043">
        <f t="shared" ca="1" si="1150"/>
        <v>0</v>
      </c>
      <c r="AF4043">
        <f t="shared" ca="1" si="1151"/>
        <v>0</v>
      </c>
      <c r="AG4043">
        <f t="shared" ca="1" si="1152"/>
        <v>5.1949599999999915E-2</v>
      </c>
      <c r="AH4043">
        <f t="shared" ca="1" si="1153"/>
        <v>0</v>
      </c>
    </row>
    <row r="4044" spans="15:34" x14ac:dyDescent="0.25">
      <c r="O4044">
        <v>3988</v>
      </c>
      <c r="P4044" s="2">
        <f t="shared" si="1154"/>
        <v>44363.12499999033</v>
      </c>
      <c r="Q4044">
        <f t="shared" si="1139"/>
        <v>16</v>
      </c>
      <c r="R4044">
        <f t="shared" si="1140"/>
        <v>6</v>
      </c>
      <c r="S4044">
        <f t="shared" si="1141"/>
        <v>3</v>
      </c>
      <c r="T4044">
        <f t="shared" si="1142"/>
        <v>3</v>
      </c>
      <c r="U4044">
        <f t="shared" si="1143"/>
        <v>1</v>
      </c>
      <c r="V4044">
        <f t="shared" ca="1" si="1144"/>
        <v>0.18919999999999998</v>
      </c>
      <c r="W4044">
        <f>INDEX(Solarstrahlungsdaten!$B$13:$G$8772,Übersicht!O4044,Übersicht!$E$10)</f>
        <v>0</v>
      </c>
      <c r="X4044">
        <f t="shared" si="1145"/>
        <v>0</v>
      </c>
      <c r="Y4044">
        <f t="shared" ca="1" si="1146"/>
        <v>0.18919999999999998</v>
      </c>
      <c r="Z4044">
        <f t="shared" ca="1" si="1147"/>
        <v>0</v>
      </c>
      <c r="AA4044">
        <f t="shared" ca="1" si="1148"/>
        <v>0</v>
      </c>
      <c r="AB4044">
        <f t="shared" ca="1" si="1149"/>
        <v>0.18919999999999998</v>
      </c>
      <c r="AC4044">
        <f t="shared" ca="1" si="1155"/>
        <v>1.8598399999999682E-2</v>
      </c>
      <c r="AD4044">
        <f t="shared" ca="1" si="1138"/>
        <v>0</v>
      </c>
      <c r="AE4044">
        <f t="shared" ca="1" si="1150"/>
        <v>0</v>
      </c>
      <c r="AF4044">
        <f t="shared" ca="1" si="1151"/>
        <v>0</v>
      </c>
      <c r="AG4044">
        <f t="shared" ca="1" si="1152"/>
        <v>4.6495999999999205E-3</v>
      </c>
      <c r="AH4044">
        <f t="shared" ca="1" si="1153"/>
        <v>0</v>
      </c>
    </row>
    <row r="4045" spans="15:34" x14ac:dyDescent="0.25">
      <c r="O4045">
        <v>3989</v>
      </c>
      <c r="P4045" s="2">
        <f t="shared" si="1154"/>
        <v>44363.166666656994</v>
      </c>
      <c r="Q4045">
        <f t="shared" si="1139"/>
        <v>16</v>
      </c>
      <c r="R4045">
        <f t="shared" si="1140"/>
        <v>6</v>
      </c>
      <c r="S4045">
        <f t="shared" si="1141"/>
        <v>3</v>
      </c>
      <c r="T4045">
        <f t="shared" si="1142"/>
        <v>4</v>
      </c>
      <c r="U4045">
        <f t="shared" si="1143"/>
        <v>1</v>
      </c>
      <c r="V4045">
        <f t="shared" ca="1" si="1144"/>
        <v>0.191</v>
      </c>
      <c r="W4045">
        <f>INDEX(Solarstrahlungsdaten!$B$13:$G$8772,Übersicht!O4045,Übersicht!$E$10)</f>
        <v>102.825</v>
      </c>
      <c r="X4045">
        <f t="shared" si="1145"/>
        <v>0.35371799999999998</v>
      </c>
      <c r="Y4045">
        <f t="shared" ca="1" si="1146"/>
        <v>-0.16271799999999997</v>
      </c>
      <c r="Z4045">
        <f t="shared" ca="1" si="1147"/>
        <v>0.191</v>
      </c>
      <c r="AA4045">
        <f t="shared" ca="1" si="1148"/>
        <v>0.16271799999999997</v>
      </c>
      <c r="AB4045">
        <f t="shared" ca="1" si="1149"/>
        <v>0</v>
      </c>
      <c r="AC4045">
        <f t="shared" ca="1" si="1155"/>
        <v>0.18131639999999966</v>
      </c>
      <c r="AD4045">
        <f t="shared" ca="1" si="1138"/>
        <v>0</v>
      </c>
      <c r="AE4045">
        <f t="shared" ca="1" si="1150"/>
        <v>0</v>
      </c>
      <c r="AF4045">
        <f t="shared" ca="1" si="1151"/>
        <v>0</v>
      </c>
      <c r="AG4045">
        <f t="shared" ca="1" si="1152"/>
        <v>4.5329099999999914E-2</v>
      </c>
      <c r="AH4045">
        <f t="shared" ca="1" si="1153"/>
        <v>0</v>
      </c>
    </row>
    <row r="4046" spans="15:34" x14ac:dyDescent="0.25">
      <c r="O4046">
        <v>3990</v>
      </c>
      <c r="P4046" s="2">
        <f t="shared" si="1154"/>
        <v>44363.208333323659</v>
      </c>
      <c r="Q4046">
        <f t="shared" si="1139"/>
        <v>16</v>
      </c>
      <c r="R4046">
        <f t="shared" si="1140"/>
        <v>6</v>
      </c>
      <c r="S4046">
        <f t="shared" si="1141"/>
        <v>3</v>
      </c>
      <c r="T4046">
        <f t="shared" si="1142"/>
        <v>5</v>
      </c>
      <c r="U4046">
        <f t="shared" si="1143"/>
        <v>1</v>
      </c>
      <c r="V4046">
        <f t="shared" ca="1" si="1144"/>
        <v>0.21959999999999999</v>
      </c>
      <c r="W4046">
        <f>INDEX(Solarstrahlungsdaten!$B$13:$G$8772,Übersicht!O4046,Übersicht!$E$10)</f>
        <v>180.05500000000001</v>
      </c>
      <c r="X4046">
        <f t="shared" si="1145"/>
        <v>0.61938920000000008</v>
      </c>
      <c r="Y4046">
        <f t="shared" ca="1" si="1146"/>
        <v>-0.39978920000000007</v>
      </c>
      <c r="Z4046">
        <f t="shared" ca="1" si="1147"/>
        <v>0.21959999999999999</v>
      </c>
      <c r="AA4046">
        <f t="shared" ca="1" si="1148"/>
        <v>0.39978920000000007</v>
      </c>
      <c r="AB4046">
        <f t="shared" ca="1" si="1149"/>
        <v>0</v>
      </c>
      <c r="AC4046">
        <f t="shared" ca="1" si="1155"/>
        <v>0.58110559999999967</v>
      </c>
      <c r="AD4046">
        <f t="shared" ca="1" si="1138"/>
        <v>0</v>
      </c>
      <c r="AE4046">
        <f t="shared" ca="1" si="1150"/>
        <v>0</v>
      </c>
      <c r="AF4046">
        <f t="shared" ca="1" si="1151"/>
        <v>0</v>
      </c>
      <c r="AG4046">
        <f t="shared" ca="1" si="1152"/>
        <v>0.14527639999999992</v>
      </c>
      <c r="AH4046">
        <f t="shared" ca="1" si="1153"/>
        <v>0</v>
      </c>
    </row>
    <row r="4047" spans="15:34" x14ac:dyDescent="0.25">
      <c r="O4047">
        <v>3991</v>
      </c>
      <c r="P4047" s="2">
        <f t="shared" si="1154"/>
        <v>44363.249999990323</v>
      </c>
      <c r="Q4047">
        <f t="shared" si="1139"/>
        <v>16</v>
      </c>
      <c r="R4047">
        <f t="shared" si="1140"/>
        <v>6</v>
      </c>
      <c r="S4047">
        <f t="shared" si="1141"/>
        <v>3</v>
      </c>
      <c r="T4047">
        <f t="shared" si="1142"/>
        <v>6</v>
      </c>
      <c r="U4047">
        <f t="shared" si="1143"/>
        <v>1</v>
      </c>
      <c r="V4047">
        <f t="shared" ca="1" si="1144"/>
        <v>0.34410000000000002</v>
      </c>
      <c r="W4047">
        <f>INDEX(Solarstrahlungsdaten!$B$13:$G$8772,Übersicht!O4047,Übersicht!$E$10)</f>
        <v>280.10000000000002</v>
      </c>
      <c r="X4047">
        <f t="shared" si="1145"/>
        <v>0.96354400000000007</v>
      </c>
      <c r="Y4047">
        <f t="shared" ca="1" si="1146"/>
        <v>-0.61944400000000011</v>
      </c>
      <c r="Z4047">
        <f t="shared" ca="1" si="1147"/>
        <v>0.34410000000000002</v>
      </c>
      <c r="AA4047">
        <f t="shared" ca="1" si="1148"/>
        <v>0.61944400000000011</v>
      </c>
      <c r="AB4047">
        <f t="shared" ca="1" si="1149"/>
        <v>0</v>
      </c>
      <c r="AC4047">
        <f t="shared" ca="1" si="1155"/>
        <v>1.2005495999999998</v>
      </c>
      <c r="AD4047">
        <f t="shared" ca="1" si="1138"/>
        <v>0</v>
      </c>
      <c r="AE4047">
        <f t="shared" ca="1" si="1150"/>
        <v>0</v>
      </c>
      <c r="AF4047">
        <f t="shared" ca="1" si="1151"/>
        <v>0</v>
      </c>
      <c r="AG4047">
        <f t="shared" ca="1" si="1152"/>
        <v>0.30013739999999994</v>
      </c>
      <c r="AH4047">
        <f t="shared" ca="1" si="1153"/>
        <v>0</v>
      </c>
    </row>
    <row r="4048" spans="15:34" x14ac:dyDescent="0.25">
      <c r="O4048">
        <v>3992</v>
      </c>
      <c r="P4048" s="2">
        <f t="shared" si="1154"/>
        <v>44363.291666656987</v>
      </c>
      <c r="Q4048">
        <f t="shared" si="1139"/>
        <v>16</v>
      </c>
      <c r="R4048">
        <f t="shared" si="1140"/>
        <v>6</v>
      </c>
      <c r="S4048">
        <f t="shared" si="1141"/>
        <v>3</v>
      </c>
      <c r="T4048">
        <f t="shared" si="1142"/>
        <v>7</v>
      </c>
      <c r="U4048">
        <f t="shared" si="1143"/>
        <v>1</v>
      </c>
      <c r="V4048">
        <f t="shared" ca="1" si="1144"/>
        <v>0.49979999999999997</v>
      </c>
      <c r="W4048">
        <f>INDEX(Solarstrahlungsdaten!$B$13:$G$8772,Übersicht!O4048,Übersicht!$E$10)</f>
        <v>312.54999999999995</v>
      </c>
      <c r="X4048">
        <f t="shared" si="1145"/>
        <v>1.0751719999999998</v>
      </c>
      <c r="Y4048">
        <f t="shared" ca="1" si="1146"/>
        <v>-0.57537199999999977</v>
      </c>
      <c r="Z4048">
        <f t="shared" ca="1" si="1147"/>
        <v>0.49979999999999997</v>
      </c>
      <c r="AA4048">
        <f t="shared" ca="1" si="1148"/>
        <v>0.57537199999999977</v>
      </c>
      <c r="AB4048">
        <f t="shared" ca="1" si="1149"/>
        <v>0</v>
      </c>
      <c r="AC4048">
        <f t="shared" ca="1" si="1155"/>
        <v>1.7759215999999995</v>
      </c>
      <c r="AD4048">
        <f t="shared" ca="1" si="1138"/>
        <v>0</v>
      </c>
      <c r="AE4048">
        <f t="shared" ca="1" si="1150"/>
        <v>0</v>
      </c>
      <c r="AF4048">
        <f t="shared" ca="1" si="1151"/>
        <v>0</v>
      </c>
      <c r="AG4048">
        <f t="shared" ca="1" si="1152"/>
        <v>0.44398039999999989</v>
      </c>
      <c r="AH4048">
        <f t="shared" ca="1" si="1153"/>
        <v>0</v>
      </c>
    </row>
    <row r="4049" spans="15:34" x14ac:dyDescent="0.25">
      <c r="O4049">
        <v>3993</v>
      </c>
      <c r="P4049" s="2">
        <f t="shared" si="1154"/>
        <v>44363.333333323651</v>
      </c>
      <c r="Q4049">
        <f t="shared" si="1139"/>
        <v>16</v>
      </c>
      <c r="R4049">
        <f t="shared" si="1140"/>
        <v>6</v>
      </c>
      <c r="S4049">
        <f t="shared" si="1141"/>
        <v>3</v>
      </c>
      <c r="T4049">
        <f t="shared" si="1142"/>
        <v>8</v>
      </c>
      <c r="U4049">
        <f t="shared" si="1143"/>
        <v>1</v>
      </c>
      <c r="V4049">
        <f t="shared" ca="1" si="1144"/>
        <v>0.55649999999999999</v>
      </c>
      <c r="W4049">
        <f>INDEX(Solarstrahlungsdaten!$B$13:$G$8772,Übersicht!O4049,Übersicht!$E$10)</f>
        <v>293.20499999999998</v>
      </c>
      <c r="X4049">
        <f t="shared" si="1145"/>
        <v>1.0086252</v>
      </c>
      <c r="Y4049">
        <f t="shared" ca="1" si="1146"/>
        <v>-0.4521252</v>
      </c>
      <c r="Z4049">
        <f t="shared" ca="1" si="1147"/>
        <v>0.55649999999999999</v>
      </c>
      <c r="AA4049">
        <f t="shared" ca="1" si="1148"/>
        <v>0.4521252</v>
      </c>
      <c r="AB4049">
        <f t="shared" ca="1" si="1149"/>
        <v>0</v>
      </c>
      <c r="AC4049">
        <f t="shared" ca="1" si="1155"/>
        <v>2.2280467999999995</v>
      </c>
      <c r="AD4049">
        <f t="shared" ca="1" si="1138"/>
        <v>0</v>
      </c>
      <c r="AE4049">
        <f t="shared" ca="1" si="1150"/>
        <v>0</v>
      </c>
      <c r="AF4049">
        <f t="shared" ca="1" si="1151"/>
        <v>0</v>
      </c>
      <c r="AG4049">
        <f t="shared" ca="1" si="1152"/>
        <v>0.55701169999999989</v>
      </c>
      <c r="AH4049">
        <f t="shared" ca="1" si="1153"/>
        <v>0</v>
      </c>
    </row>
    <row r="4050" spans="15:34" x14ac:dyDescent="0.25">
      <c r="O4050">
        <v>3994</v>
      </c>
      <c r="P4050" s="2">
        <f t="shared" si="1154"/>
        <v>44363.374999990316</v>
      </c>
      <c r="Q4050">
        <f t="shared" si="1139"/>
        <v>16</v>
      </c>
      <c r="R4050">
        <f t="shared" si="1140"/>
        <v>6</v>
      </c>
      <c r="S4050">
        <f t="shared" si="1141"/>
        <v>3</v>
      </c>
      <c r="T4050">
        <f t="shared" si="1142"/>
        <v>9</v>
      </c>
      <c r="U4050">
        <f t="shared" si="1143"/>
        <v>1</v>
      </c>
      <c r="V4050">
        <f t="shared" ca="1" si="1144"/>
        <v>0.57879999999999998</v>
      </c>
      <c r="W4050">
        <f>INDEX(Solarstrahlungsdaten!$B$13:$G$8772,Übersicht!O4050,Übersicht!$E$10)</f>
        <v>295.935</v>
      </c>
      <c r="X4050">
        <f t="shared" si="1145"/>
        <v>1.0180164</v>
      </c>
      <c r="Y4050">
        <f t="shared" ca="1" si="1146"/>
        <v>-0.43921640000000006</v>
      </c>
      <c r="Z4050">
        <f t="shared" ca="1" si="1147"/>
        <v>0.57879999999999998</v>
      </c>
      <c r="AA4050">
        <f t="shared" ca="1" si="1148"/>
        <v>0.43921640000000006</v>
      </c>
      <c r="AB4050">
        <f t="shared" ca="1" si="1149"/>
        <v>0</v>
      </c>
      <c r="AC4050">
        <f t="shared" ca="1" si="1155"/>
        <v>2.6672631999999998</v>
      </c>
      <c r="AD4050">
        <f t="shared" ca="1" si="1138"/>
        <v>0</v>
      </c>
      <c r="AE4050">
        <f t="shared" ca="1" si="1150"/>
        <v>0</v>
      </c>
      <c r="AF4050">
        <f t="shared" ca="1" si="1151"/>
        <v>0</v>
      </c>
      <c r="AG4050">
        <f t="shared" ca="1" si="1152"/>
        <v>0.66681579999999996</v>
      </c>
      <c r="AH4050">
        <f t="shared" ca="1" si="1153"/>
        <v>0</v>
      </c>
    </row>
    <row r="4051" spans="15:34" x14ac:dyDescent="0.25">
      <c r="O4051">
        <v>3995</v>
      </c>
      <c r="P4051" s="2">
        <f t="shared" si="1154"/>
        <v>44363.41666665698</v>
      </c>
      <c r="Q4051">
        <f t="shared" si="1139"/>
        <v>16</v>
      </c>
      <c r="R4051">
        <f t="shared" si="1140"/>
        <v>6</v>
      </c>
      <c r="S4051">
        <f t="shared" si="1141"/>
        <v>3</v>
      </c>
      <c r="T4051">
        <f t="shared" si="1142"/>
        <v>10</v>
      </c>
      <c r="U4051">
        <f t="shared" si="1143"/>
        <v>1</v>
      </c>
      <c r="V4051">
        <f t="shared" ca="1" si="1144"/>
        <v>0.56110000000000004</v>
      </c>
      <c r="W4051">
        <f>INDEX(Solarstrahlungsdaten!$B$13:$G$8772,Übersicht!O4051,Übersicht!$E$10)</f>
        <v>282.96500000000003</v>
      </c>
      <c r="X4051">
        <f t="shared" si="1145"/>
        <v>0.97339960000000003</v>
      </c>
      <c r="Y4051">
        <f t="shared" ca="1" si="1146"/>
        <v>-0.41229959999999999</v>
      </c>
      <c r="Z4051">
        <f t="shared" ca="1" si="1147"/>
        <v>0.56110000000000004</v>
      </c>
      <c r="AA4051">
        <f t="shared" ca="1" si="1148"/>
        <v>0.41229959999999999</v>
      </c>
      <c r="AB4051">
        <f t="shared" ca="1" si="1149"/>
        <v>0</v>
      </c>
      <c r="AC4051">
        <f t="shared" ca="1" si="1155"/>
        <v>3.0795627999999997</v>
      </c>
      <c r="AD4051">
        <f t="shared" ca="1" si="1138"/>
        <v>0</v>
      </c>
      <c r="AE4051">
        <f t="shared" ca="1" si="1150"/>
        <v>0</v>
      </c>
      <c r="AF4051">
        <f t="shared" ca="1" si="1151"/>
        <v>0</v>
      </c>
      <c r="AG4051">
        <f t="shared" ca="1" si="1152"/>
        <v>0.76989069999999993</v>
      </c>
      <c r="AH4051">
        <f t="shared" ca="1" si="1153"/>
        <v>0</v>
      </c>
    </row>
    <row r="4052" spans="15:34" x14ac:dyDescent="0.25">
      <c r="O4052">
        <v>3996</v>
      </c>
      <c r="P4052" s="2">
        <f t="shared" si="1154"/>
        <v>44363.458333323644</v>
      </c>
      <c r="Q4052">
        <f t="shared" si="1139"/>
        <v>16</v>
      </c>
      <c r="R4052">
        <f t="shared" si="1140"/>
        <v>6</v>
      </c>
      <c r="S4052">
        <f t="shared" si="1141"/>
        <v>3</v>
      </c>
      <c r="T4052">
        <f t="shared" si="1142"/>
        <v>11</v>
      </c>
      <c r="U4052">
        <f t="shared" si="1143"/>
        <v>1</v>
      </c>
      <c r="V4052">
        <f t="shared" ca="1" si="1144"/>
        <v>0.5595</v>
      </c>
      <c r="W4052">
        <f>INDEX(Solarstrahlungsdaten!$B$13:$G$8772,Übersicht!O4052,Übersicht!$E$10)</f>
        <v>206.73</v>
      </c>
      <c r="X4052">
        <f t="shared" si="1145"/>
        <v>0.71115119999999998</v>
      </c>
      <c r="Y4052">
        <f t="shared" ca="1" si="1146"/>
        <v>-0.15165119999999999</v>
      </c>
      <c r="Z4052">
        <f t="shared" ca="1" si="1147"/>
        <v>0.5595</v>
      </c>
      <c r="AA4052">
        <f t="shared" ca="1" si="1148"/>
        <v>0.15165119999999999</v>
      </c>
      <c r="AB4052">
        <f t="shared" ca="1" si="1149"/>
        <v>0</v>
      </c>
      <c r="AC4052">
        <f t="shared" ca="1" si="1155"/>
        <v>3.2312139999999996</v>
      </c>
      <c r="AD4052">
        <f t="shared" ca="1" si="1138"/>
        <v>0</v>
      </c>
      <c r="AE4052">
        <f t="shared" ca="1" si="1150"/>
        <v>0</v>
      </c>
      <c r="AF4052">
        <f t="shared" ca="1" si="1151"/>
        <v>0</v>
      </c>
      <c r="AG4052">
        <f t="shared" ca="1" si="1152"/>
        <v>0.8078034999999999</v>
      </c>
      <c r="AH4052">
        <f t="shared" ca="1" si="1153"/>
        <v>0</v>
      </c>
    </row>
    <row r="4053" spans="15:34" x14ac:dyDescent="0.25">
      <c r="O4053">
        <v>3997</v>
      </c>
      <c r="P4053" s="2">
        <f t="shared" si="1154"/>
        <v>44363.499999990308</v>
      </c>
      <c r="Q4053">
        <f t="shared" si="1139"/>
        <v>16</v>
      </c>
      <c r="R4053">
        <f t="shared" si="1140"/>
        <v>6</v>
      </c>
      <c r="S4053">
        <f t="shared" si="1141"/>
        <v>3</v>
      </c>
      <c r="T4053">
        <f t="shared" si="1142"/>
        <v>12</v>
      </c>
      <c r="U4053">
        <f t="shared" si="1143"/>
        <v>1</v>
      </c>
      <c r="V4053">
        <f t="shared" ca="1" si="1144"/>
        <v>0.61539999999999995</v>
      </c>
      <c r="W4053">
        <f>INDEX(Solarstrahlungsdaten!$B$13:$G$8772,Übersicht!O4053,Übersicht!$E$10)</f>
        <v>118.41</v>
      </c>
      <c r="X4053">
        <f t="shared" si="1145"/>
        <v>0.40733039999999998</v>
      </c>
      <c r="Y4053">
        <f t="shared" ca="1" si="1146"/>
        <v>0.20806959999999997</v>
      </c>
      <c r="Z4053">
        <f t="shared" ca="1" si="1147"/>
        <v>0.40733039999999998</v>
      </c>
      <c r="AA4053">
        <f t="shared" ca="1" si="1148"/>
        <v>0</v>
      </c>
      <c r="AB4053">
        <f t="shared" ca="1" si="1149"/>
        <v>0.20806959999999997</v>
      </c>
      <c r="AC4053">
        <f t="shared" ca="1" si="1155"/>
        <v>3.0231443999999996</v>
      </c>
      <c r="AD4053">
        <f t="shared" ca="1" si="1138"/>
        <v>0</v>
      </c>
      <c r="AE4053">
        <f t="shared" ca="1" si="1150"/>
        <v>0</v>
      </c>
      <c r="AF4053">
        <f t="shared" ca="1" si="1151"/>
        <v>0</v>
      </c>
      <c r="AG4053">
        <f t="shared" ca="1" si="1152"/>
        <v>0.75578609999999991</v>
      </c>
      <c r="AH4053">
        <f t="shared" ca="1" si="1153"/>
        <v>0</v>
      </c>
    </row>
    <row r="4054" spans="15:34" x14ac:dyDescent="0.25">
      <c r="O4054">
        <v>3998</v>
      </c>
      <c r="P4054" s="2">
        <f t="shared" si="1154"/>
        <v>44363.541666656973</v>
      </c>
      <c r="Q4054">
        <f t="shared" si="1139"/>
        <v>16</v>
      </c>
      <c r="R4054">
        <f t="shared" si="1140"/>
        <v>6</v>
      </c>
      <c r="S4054">
        <f t="shared" si="1141"/>
        <v>3</v>
      </c>
      <c r="T4054">
        <f t="shared" si="1142"/>
        <v>13</v>
      </c>
      <c r="U4054">
        <f t="shared" si="1143"/>
        <v>1</v>
      </c>
      <c r="V4054">
        <f t="shared" ca="1" si="1144"/>
        <v>0.62909999999999988</v>
      </c>
      <c r="W4054">
        <f>INDEX(Solarstrahlungsdaten!$B$13:$G$8772,Übersicht!O4054,Übersicht!$E$10)</f>
        <v>466.505</v>
      </c>
      <c r="X4054">
        <f t="shared" si="1145"/>
        <v>1.6047772</v>
      </c>
      <c r="Y4054">
        <f t="shared" ca="1" si="1146"/>
        <v>-0.97567720000000013</v>
      </c>
      <c r="Z4054">
        <f t="shared" ca="1" si="1147"/>
        <v>0.62909999999999988</v>
      </c>
      <c r="AA4054">
        <f t="shared" ca="1" si="1148"/>
        <v>0.97567720000000013</v>
      </c>
      <c r="AB4054">
        <f t="shared" ca="1" si="1149"/>
        <v>0</v>
      </c>
      <c r="AC4054">
        <f t="shared" ca="1" si="1155"/>
        <v>3.9988215999999999</v>
      </c>
      <c r="AD4054">
        <f t="shared" ca="1" si="1138"/>
        <v>0</v>
      </c>
      <c r="AE4054">
        <f t="shared" ca="1" si="1150"/>
        <v>0</v>
      </c>
      <c r="AF4054">
        <f t="shared" ca="1" si="1151"/>
        <v>0</v>
      </c>
      <c r="AG4054">
        <f t="shared" ca="1" si="1152"/>
        <v>0.99970539999999997</v>
      </c>
      <c r="AH4054">
        <f t="shared" ca="1" si="1153"/>
        <v>0</v>
      </c>
    </row>
    <row r="4055" spans="15:34" x14ac:dyDescent="0.25">
      <c r="O4055">
        <v>3999</v>
      </c>
      <c r="P4055" s="2">
        <f t="shared" si="1154"/>
        <v>44363.583333323637</v>
      </c>
      <c r="Q4055">
        <f t="shared" si="1139"/>
        <v>16</v>
      </c>
      <c r="R4055">
        <f t="shared" si="1140"/>
        <v>6</v>
      </c>
      <c r="S4055">
        <f t="shared" si="1141"/>
        <v>3</v>
      </c>
      <c r="T4055">
        <f t="shared" si="1142"/>
        <v>14</v>
      </c>
      <c r="U4055">
        <f t="shared" si="1143"/>
        <v>1</v>
      </c>
      <c r="V4055">
        <f t="shared" ca="1" si="1144"/>
        <v>0.5454</v>
      </c>
      <c r="W4055">
        <f>INDEX(Solarstrahlungsdaten!$B$13:$G$8772,Übersicht!O4055,Übersicht!$E$10)</f>
        <v>356.25</v>
      </c>
      <c r="X4055">
        <f t="shared" si="1145"/>
        <v>1.2255</v>
      </c>
      <c r="Y4055">
        <f t="shared" ca="1" si="1146"/>
        <v>-0.68010000000000004</v>
      </c>
      <c r="Z4055">
        <f t="shared" ca="1" si="1147"/>
        <v>0.5454</v>
      </c>
      <c r="AA4055">
        <f t="shared" ca="1" si="1148"/>
        <v>1.1784000000001349E-3</v>
      </c>
      <c r="AB4055">
        <f t="shared" ca="1" si="1149"/>
        <v>0</v>
      </c>
      <c r="AC4055">
        <f t="shared" ca="1" si="1155"/>
        <v>4</v>
      </c>
      <c r="AD4055">
        <f t="shared" ca="1" si="1138"/>
        <v>-0.6789215999999999</v>
      </c>
      <c r="AE4055">
        <f t="shared" ca="1" si="1150"/>
        <v>0.6789215999999999</v>
      </c>
      <c r="AF4055">
        <f t="shared" ca="1" si="1151"/>
        <v>0</v>
      </c>
      <c r="AG4055">
        <f t="shared" ca="1" si="1152"/>
        <v>1</v>
      </c>
      <c r="AH4055">
        <f t="shared" ca="1" si="1153"/>
        <v>0</v>
      </c>
    </row>
    <row r="4056" spans="15:34" x14ac:dyDescent="0.25">
      <c r="O4056">
        <v>4000</v>
      </c>
      <c r="P4056" s="2">
        <f t="shared" si="1154"/>
        <v>44363.624999990301</v>
      </c>
      <c r="Q4056">
        <f t="shared" si="1139"/>
        <v>16</v>
      </c>
      <c r="R4056">
        <f t="shared" si="1140"/>
        <v>6</v>
      </c>
      <c r="S4056">
        <f t="shared" si="1141"/>
        <v>3</v>
      </c>
      <c r="T4056">
        <f t="shared" si="1142"/>
        <v>15</v>
      </c>
      <c r="U4056">
        <f t="shared" si="1143"/>
        <v>1</v>
      </c>
      <c r="V4056">
        <f t="shared" ca="1" si="1144"/>
        <v>0.48510000000000003</v>
      </c>
      <c r="W4056">
        <f>INDEX(Solarstrahlungsdaten!$B$13:$G$8772,Übersicht!O4056,Übersicht!$E$10)</f>
        <v>460.97</v>
      </c>
      <c r="X4056">
        <f t="shared" si="1145"/>
        <v>1.5857368000000001</v>
      </c>
      <c r="Y4056">
        <f t="shared" ca="1" si="1146"/>
        <v>-1.1006368</v>
      </c>
      <c r="Z4056">
        <f t="shared" ca="1" si="1147"/>
        <v>0.48510000000000003</v>
      </c>
      <c r="AA4056">
        <f t="shared" ca="1" si="1148"/>
        <v>0</v>
      </c>
      <c r="AB4056">
        <f t="shared" ca="1" si="1149"/>
        <v>0</v>
      </c>
      <c r="AC4056">
        <f t="shared" ca="1" si="1155"/>
        <v>4</v>
      </c>
      <c r="AD4056">
        <f t="shared" ca="1" si="1138"/>
        <v>-1.1006368</v>
      </c>
      <c r="AE4056">
        <f t="shared" ca="1" si="1150"/>
        <v>1.1006368</v>
      </c>
      <c r="AF4056">
        <f t="shared" ca="1" si="1151"/>
        <v>0</v>
      </c>
      <c r="AG4056">
        <f t="shared" ca="1" si="1152"/>
        <v>1</v>
      </c>
      <c r="AH4056">
        <f t="shared" ca="1" si="1153"/>
        <v>0</v>
      </c>
    </row>
    <row r="4057" spans="15:34" x14ac:dyDescent="0.25">
      <c r="O4057">
        <v>4001</v>
      </c>
      <c r="P4057" s="2">
        <f t="shared" si="1154"/>
        <v>44363.666666656965</v>
      </c>
      <c r="Q4057">
        <f t="shared" si="1139"/>
        <v>16</v>
      </c>
      <c r="R4057">
        <f t="shared" si="1140"/>
        <v>6</v>
      </c>
      <c r="S4057">
        <f t="shared" si="1141"/>
        <v>3</v>
      </c>
      <c r="T4057">
        <f t="shared" si="1142"/>
        <v>16</v>
      </c>
      <c r="U4057">
        <f t="shared" si="1143"/>
        <v>1</v>
      </c>
      <c r="V4057">
        <f t="shared" ca="1" si="1144"/>
        <v>0.45910000000000001</v>
      </c>
      <c r="W4057">
        <f>INDEX(Solarstrahlungsdaten!$B$13:$G$8772,Übersicht!O4057,Übersicht!$E$10)</f>
        <v>325.54000000000002</v>
      </c>
      <c r="X4057">
        <f t="shared" si="1145"/>
        <v>1.1198576</v>
      </c>
      <c r="Y4057">
        <f t="shared" ca="1" si="1146"/>
        <v>-0.66075759999999994</v>
      </c>
      <c r="Z4057">
        <f t="shared" ca="1" si="1147"/>
        <v>0.45910000000000001</v>
      </c>
      <c r="AA4057">
        <f t="shared" ca="1" si="1148"/>
        <v>0</v>
      </c>
      <c r="AB4057">
        <f t="shared" ca="1" si="1149"/>
        <v>0</v>
      </c>
      <c r="AC4057">
        <f t="shared" ca="1" si="1155"/>
        <v>4</v>
      </c>
      <c r="AD4057">
        <f t="shared" ca="1" si="1138"/>
        <v>-0.66075759999999994</v>
      </c>
      <c r="AE4057">
        <f t="shared" ca="1" si="1150"/>
        <v>0.66075759999999994</v>
      </c>
      <c r="AF4057">
        <f t="shared" ca="1" si="1151"/>
        <v>0</v>
      </c>
      <c r="AG4057">
        <f t="shared" ca="1" si="1152"/>
        <v>1</v>
      </c>
      <c r="AH4057">
        <f t="shared" ca="1" si="1153"/>
        <v>0</v>
      </c>
    </row>
    <row r="4058" spans="15:34" x14ac:dyDescent="0.25">
      <c r="O4058">
        <v>4002</v>
      </c>
      <c r="P4058" s="2">
        <f t="shared" si="1154"/>
        <v>44363.70833332363</v>
      </c>
      <c r="Q4058">
        <f t="shared" si="1139"/>
        <v>16</v>
      </c>
      <c r="R4058">
        <f t="shared" si="1140"/>
        <v>6</v>
      </c>
      <c r="S4058">
        <f t="shared" si="1141"/>
        <v>3</v>
      </c>
      <c r="T4058">
        <f t="shared" si="1142"/>
        <v>17</v>
      </c>
      <c r="U4058">
        <f t="shared" si="1143"/>
        <v>1</v>
      </c>
      <c r="V4058">
        <f t="shared" ca="1" si="1144"/>
        <v>0.47749999999999998</v>
      </c>
      <c r="W4058">
        <f>INDEX(Solarstrahlungsdaten!$B$13:$G$8772,Übersicht!O4058,Übersicht!$E$10)</f>
        <v>224.45</v>
      </c>
      <c r="X4058">
        <f t="shared" si="1145"/>
        <v>0.77210799999999991</v>
      </c>
      <c r="Y4058">
        <f t="shared" ca="1" si="1146"/>
        <v>-0.29460799999999993</v>
      </c>
      <c r="Z4058">
        <f t="shared" ca="1" si="1147"/>
        <v>0.47749999999999998</v>
      </c>
      <c r="AA4058">
        <f t="shared" ca="1" si="1148"/>
        <v>0</v>
      </c>
      <c r="AB4058">
        <f t="shared" ca="1" si="1149"/>
        <v>0</v>
      </c>
      <c r="AC4058">
        <f t="shared" ca="1" si="1155"/>
        <v>4</v>
      </c>
      <c r="AD4058">
        <f t="shared" ca="1" si="1138"/>
        <v>-0.29460799999999993</v>
      </c>
      <c r="AE4058">
        <f t="shared" ca="1" si="1150"/>
        <v>0.29460799999999993</v>
      </c>
      <c r="AF4058">
        <f t="shared" ca="1" si="1151"/>
        <v>0</v>
      </c>
      <c r="AG4058">
        <f t="shared" ca="1" si="1152"/>
        <v>1</v>
      </c>
      <c r="AH4058">
        <f t="shared" ca="1" si="1153"/>
        <v>0</v>
      </c>
    </row>
    <row r="4059" spans="15:34" x14ac:dyDescent="0.25">
      <c r="O4059">
        <v>4003</v>
      </c>
      <c r="P4059" s="2">
        <f t="shared" si="1154"/>
        <v>44363.749999990294</v>
      </c>
      <c r="Q4059">
        <f t="shared" si="1139"/>
        <v>16</v>
      </c>
      <c r="R4059">
        <f t="shared" si="1140"/>
        <v>6</v>
      </c>
      <c r="S4059">
        <f t="shared" si="1141"/>
        <v>3</v>
      </c>
      <c r="T4059">
        <f t="shared" si="1142"/>
        <v>18</v>
      </c>
      <c r="U4059">
        <f t="shared" si="1143"/>
        <v>1</v>
      </c>
      <c r="V4059">
        <f t="shared" ca="1" si="1144"/>
        <v>0.5454</v>
      </c>
      <c r="W4059">
        <f>INDEX(Solarstrahlungsdaten!$B$13:$G$8772,Übersicht!O4059,Übersicht!$E$10)</f>
        <v>135.73000000000002</v>
      </c>
      <c r="X4059">
        <f t="shared" si="1145"/>
        <v>0.46691120000000003</v>
      </c>
      <c r="Y4059">
        <f t="shared" ca="1" si="1146"/>
        <v>7.848879999999997E-2</v>
      </c>
      <c r="Z4059">
        <f t="shared" ca="1" si="1147"/>
        <v>0.46691120000000003</v>
      </c>
      <c r="AA4059">
        <f t="shared" ca="1" si="1148"/>
        <v>0</v>
      </c>
      <c r="AB4059">
        <f t="shared" ca="1" si="1149"/>
        <v>7.848879999999997E-2</v>
      </c>
      <c r="AC4059">
        <f t="shared" ca="1" si="1155"/>
        <v>3.9215111999999999</v>
      </c>
      <c r="AD4059">
        <f t="shared" ca="1" si="1138"/>
        <v>0</v>
      </c>
      <c r="AE4059">
        <f t="shared" ca="1" si="1150"/>
        <v>0</v>
      </c>
      <c r="AF4059">
        <f t="shared" ca="1" si="1151"/>
        <v>0</v>
      </c>
      <c r="AG4059">
        <f t="shared" ca="1" si="1152"/>
        <v>0.98037779999999997</v>
      </c>
      <c r="AH4059">
        <f t="shared" ca="1" si="1153"/>
        <v>0</v>
      </c>
    </row>
    <row r="4060" spans="15:34" x14ac:dyDescent="0.25">
      <c r="O4060">
        <v>4004</v>
      </c>
      <c r="P4060" s="2">
        <f t="shared" si="1154"/>
        <v>44363.791666656958</v>
      </c>
      <c r="Q4060">
        <f t="shared" si="1139"/>
        <v>16</v>
      </c>
      <c r="R4060">
        <f t="shared" si="1140"/>
        <v>6</v>
      </c>
      <c r="S4060">
        <f t="shared" si="1141"/>
        <v>3</v>
      </c>
      <c r="T4060">
        <f t="shared" si="1142"/>
        <v>19</v>
      </c>
      <c r="U4060">
        <f t="shared" si="1143"/>
        <v>1</v>
      </c>
      <c r="V4060">
        <f t="shared" ca="1" si="1144"/>
        <v>0.64149999999999996</v>
      </c>
      <c r="W4060">
        <f>INDEX(Solarstrahlungsdaten!$B$13:$G$8772,Übersicht!O4060,Übersicht!$E$10)</f>
        <v>12.545000000000002</v>
      </c>
      <c r="X4060">
        <f t="shared" si="1145"/>
        <v>4.3154800000000007E-2</v>
      </c>
      <c r="Y4060">
        <f t="shared" ca="1" si="1146"/>
        <v>0.59834519999999991</v>
      </c>
      <c r="Z4060">
        <f t="shared" ca="1" si="1147"/>
        <v>4.3154800000000007E-2</v>
      </c>
      <c r="AA4060">
        <f t="shared" ca="1" si="1148"/>
        <v>0</v>
      </c>
      <c r="AB4060">
        <f t="shared" ca="1" si="1149"/>
        <v>0.59834519999999991</v>
      </c>
      <c r="AC4060">
        <f t="shared" ca="1" si="1155"/>
        <v>3.3231660000000001</v>
      </c>
      <c r="AD4060">
        <f t="shared" ca="1" si="1138"/>
        <v>0</v>
      </c>
      <c r="AE4060">
        <f t="shared" ca="1" si="1150"/>
        <v>0</v>
      </c>
      <c r="AF4060">
        <f t="shared" ca="1" si="1151"/>
        <v>0</v>
      </c>
      <c r="AG4060">
        <f t="shared" ca="1" si="1152"/>
        <v>0.83079150000000002</v>
      </c>
      <c r="AH4060">
        <f t="shared" ca="1" si="1153"/>
        <v>0</v>
      </c>
    </row>
    <row r="4061" spans="15:34" x14ac:dyDescent="0.25">
      <c r="O4061">
        <v>4005</v>
      </c>
      <c r="P4061" s="2">
        <f t="shared" si="1154"/>
        <v>44363.833333323622</v>
      </c>
      <c r="Q4061">
        <f t="shared" si="1139"/>
        <v>16</v>
      </c>
      <c r="R4061">
        <f t="shared" si="1140"/>
        <v>6</v>
      </c>
      <c r="S4061">
        <f t="shared" si="1141"/>
        <v>3</v>
      </c>
      <c r="T4061">
        <f t="shared" si="1142"/>
        <v>20</v>
      </c>
      <c r="U4061">
        <f t="shared" si="1143"/>
        <v>1</v>
      </c>
      <c r="V4061">
        <f t="shared" ca="1" si="1144"/>
        <v>0.67459999999999998</v>
      </c>
      <c r="W4061">
        <f>INDEX(Solarstrahlungsdaten!$B$13:$G$8772,Übersicht!O4061,Übersicht!$E$10)</f>
        <v>0</v>
      </c>
      <c r="X4061">
        <f t="shared" si="1145"/>
        <v>0</v>
      </c>
      <c r="Y4061">
        <f t="shared" ca="1" si="1146"/>
        <v>0.67459999999999998</v>
      </c>
      <c r="Z4061">
        <f t="shared" ca="1" si="1147"/>
        <v>0</v>
      </c>
      <c r="AA4061">
        <f t="shared" ca="1" si="1148"/>
        <v>0</v>
      </c>
      <c r="AB4061">
        <f t="shared" ca="1" si="1149"/>
        <v>0.67459999999999998</v>
      </c>
      <c r="AC4061">
        <f t="shared" ca="1" si="1155"/>
        <v>2.6485660000000002</v>
      </c>
      <c r="AD4061">
        <f t="shared" ca="1" si="1138"/>
        <v>0</v>
      </c>
      <c r="AE4061">
        <f t="shared" ca="1" si="1150"/>
        <v>0</v>
      </c>
      <c r="AF4061">
        <f t="shared" ca="1" si="1151"/>
        <v>0</v>
      </c>
      <c r="AG4061">
        <f t="shared" ca="1" si="1152"/>
        <v>0.66214150000000005</v>
      </c>
      <c r="AH4061">
        <f t="shared" ca="1" si="1153"/>
        <v>0</v>
      </c>
    </row>
    <row r="4062" spans="15:34" x14ac:dyDescent="0.25">
      <c r="O4062">
        <v>4006</v>
      </c>
      <c r="P4062" s="2">
        <f t="shared" si="1154"/>
        <v>44363.874999990287</v>
      </c>
      <c r="Q4062">
        <f t="shared" si="1139"/>
        <v>16</v>
      </c>
      <c r="R4062">
        <f t="shared" si="1140"/>
        <v>6</v>
      </c>
      <c r="S4062">
        <f t="shared" si="1141"/>
        <v>3</v>
      </c>
      <c r="T4062">
        <f t="shared" si="1142"/>
        <v>21</v>
      </c>
      <c r="U4062">
        <f t="shared" si="1143"/>
        <v>1</v>
      </c>
      <c r="V4062">
        <f t="shared" ca="1" si="1144"/>
        <v>0.63759999999999994</v>
      </c>
      <c r="W4062">
        <f>INDEX(Solarstrahlungsdaten!$B$13:$G$8772,Übersicht!O4062,Übersicht!$E$10)</f>
        <v>0</v>
      </c>
      <c r="X4062">
        <f t="shared" si="1145"/>
        <v>0</v>
      </c>
      <c r="Y4062">
        <f t="shared" ca="1" si="1146"/>
        <v>0.63759999999999994</v>
      </c>
      <c r="Z4062">
        <f t="shared" ca="1" si="1147"/>
        <v>0</v>
      </c>
      <c r="AA4062">
        <f t="shared" ca="1" si="1148"/>
        <v>0</v>
      </c>
      <c r="AB4062">
        <f t="shared" ca="1" si="1149"/>
        <v>0.63759999999999994</v>
      </c>
      <c r="AC4062">
        <f t="shared" ca="1" si="1155"/>
        <v>2.0109660000000003</v>
      </c>
      <c r="AD4062">
        <f t="shared" ca="1" si="1138"/>
        <v>0</v>
      </c>
      <c r="AE4062">
        <f t="shared" ca="1" si="1150"/>
        <v>0</v>
      </c>
      <c r="AF4062">
        <f t="shared" ca="1" si="1151"/>
        <v>0</v>
      </c>
      <c r="AG4062">
        <f t="shared" ca="1" si="1152"/>
        <v>0.50274150000000006</v>
      </c>
      <c r="AH4062">
        <f t="shared" ca="1" si="1153"/>
        <v>0</v>
      </c>
    </row>
    <row r="4063" spans="15:34" x14ac:dyDescent="0.25">
      <c r="O4063">
        <v>4007</v>
      </c>
      <c r="P4063" s="2">
        <f t="shared" si="1154"/>
        <v>44363.916666656951</v>
      </c>
      <c r="Q4063">
        <f t="shared" si="1139"/>
        <v>16</v>
      </c>
      <c r="R4063">
        <f t="shared" si="1140"/>
        <v>6</v>
      </c>
      <c r="S4063">
        <f t="shared" si="1141"/>
        <v>3</v>
      </c>
      <c r="T4063">
        <f t="shared" si="1142"/>
        <v>22</v>
      </c>
      <c r="U4063">
        <f t="shared" si="1143"/>
        <v>1</v>
      </c>
      <c r="V4063">
        <f t="shared" ca="1" si="1144"/>
        <v>0.59710000000000008</v>
      </c>
      <c r="W4063">
        <f>INDEX(Solarstrahlungsdaten!$B$13:$G$8772,Übersicht!O4063,Übersicht!$E$10)</f>
        <v>0</v>
      </c>
      <c r="X4063">
        <f t="shared" si="1145"/>
        <v>0</v>
      </c>
      <c r="Y4063">
        <f t="shared" ca="1" si="1146"/>
        <v>0.59710000000000008</v>
      </c>
      <c r="Z4063">
        <f t="shared" ca="1" si="1147"/>
        <v>0</v>
      </c>
      <c r="AA4063">
        <f t="shared" ca="1" si="1148"/>
        <v>0</v>
      </c>
      <c r="AB4063">
        <f t="shared" ca="1" si="1149"/>
        <v>0.59710000000000008</v>
      </c>
      <c r="AC4063">
        <f t="shared" ca="1" si="1155"/>
        <v>1.4138660000000001</v>
      </c>
      <c r="AD4063">
        <f t="shared" ca="1" si="1138"/>
        <v>0</v>
      </c>
      <c r="AE4063">
        <f t="shared" ca="1" si="1150"/>
        <v>0</v>
      </c>
      <c r="AF4063">
        <f t="shared" ca="1" si="1151"/>
        <v>0</v>
      </c>
      <c r="AG4063">
        <f t="shared" ca="1" si="1152"/>
        <v>0.35346650000000002</v>
      </c>
      <c r="AH4063">
        <f t="shared" ca="1" si="1153"/>
        <v>0</v>
      </c>
    </row>
    <row r="4064" spans="15:34" x14ac:dyDescent="0.25">
      <c r="O4064">
        <v>4008</v>
      </c>
      <c r="P4064" s="2">
        <f t="shared" si="1154"/>
        <v>44363.958333323615</v>
      </c>
      <c r="Q4064">
        <f t="shared" si="1139"/>
        <v>16</v>
      </c>
      <c r="R4064">
        <f t="shared" si="1140"/>
        <v>6</v>
      </c>
      <c r="S4064">
        <f t="shared" si="1141"/>
        <v>3</v>
      </c>
      <c r="T4064">
        <f t="shared" si="1142"/>
        <v>23</v>
      </c>
      <c r="U4064">
        <f t="shared" si="1143"/>
        <v>1</v>
      </c>
      <c r="V4064">
        <f t="shared" ca="1" si="1144"/>
        <v>0.48749999999999999</v>
      </c>
      <c r="W4064">
        <f>INDEX(Solarstrahlungsdaten!$B$13:$G$8772,Übersicht!O4064,Übersicht!$E$10)</f>
        <v>0</v>
      </c>
      <c r="X4064">
        <f t="shared" si="1145"/>
        <v>0</v>
      </c>
      <c r="Y4064">
        <f t="shared" ca="1" si="1146"/>
        <v>0.48749999999999999</v>
      </c>
      <c r="Z4064">
        <f t="shared" ca="1" si="1147"/>
        <v>0</v>
      </c>
      <c r="AA4064">
        <f t="shared" ca="1" si="1148"/>
        <v>0</v>
      </c>
      <c r="AB4064">
        <f t="shared" ca="1" si="1149"/>
        <v>0.48749999999999999</v>
      </c>
      <c r="AC4064">
        <f t="shared" ca="1" si="1155"/>
        <v>0.92636600000000002</v>
      </c>
      <c r="AD4064">
        <f t="shared" ca="1" si="1138"/>
        <v>0</v>
      </c>
      <c r="AE4064">
        <f t="shared" ca="1" si="1150"/>
        <v>0</v>
      </c>
      <c r="AF4064">
        <f t="shared" ca="1" si="1151"/>
        <v>0</v>
      </c>
      <c r="AG4064">
        <f t="shared" ca="1" si="1152"/>
        <v>0.23159150000000001</v>
      </c>
      <c r="AH4064">
        <f t="shared" ca="1" si="1153"/>
        <v>0</v>
      </c>
    </row>
    <row r="4065" spans="15:34" x14ac:dyDescent="0.25">
      <c r="O4065">
        <v>4009</v>
      </c>
      <c r="P4065" s="2">
        <f t="shared" si="1154"/>
        <v>44363.999999990279</v>
      </c>
      <c r="Q4065">
        <f t="shared" si="1139"/>
        <v>17</v>
      </c>
      <c r="R4065">
        <f t="shared" si="1140"/>
        <v>6</v>
      </c>
      <c r="S4065">
        <f t="shared" si="1141"/>
        <v>3</v>
      </c>
      <c r="T4065">
        <f t="shared" si="1142"/>
        <v>0</v>
      </c>
      <c r="U4065">
        <f t="shared" si="1143"/>
        <v>1</v>
      </c>
      <c r="V4065">
        <f t="shared" ca="1" si="1144"/>
        <v>0.32850000000000001</v>
      </c>
      <c r="W4065">
        <f>INDEX(Solarstrahlungsdaten!$B$13:$G$8772,Übersicht!O4065,Übersicht!$E$10)</f>
        <v>0</v>
      </c>
      <c r="X4065">
        <f t="shared" si="1145"/>
        <v>0</v>
      </c>
      <c r="Y4065">
        <f t="shared" ca="1" si="1146"/>
        <v>0.32850000000000001</v>
      </c>
      <c r="Z4065">
        <f t="shared" ca="1" si="1147"/>
        <v>0</v>
      </c>
      <c r="AA4065">
        <f t="shared" ca="1" si="1148"/>
        <v>0</v>
      </c>
      <c r="AB4065">
        <f t="shared" ca="1" si="1149"/>
        <v>0.32850000000000001</v>
      </c>
      <c r="AC4065">
        <f t="shared" ca="1" si="1155"/>
        <v>0.59786600000000001</v>
      </c>
      <c r="AD4065">
        <f t="shared" ca="1" si="1138"/>
        <v>0</v>
      </c>
      <c r="AE4065">
        <f t="shared" ca="1" si="1150"/>
        <v>0</v>
      </c>
      <c r="AF4065">
        <f t="shared" ca="1" si="1151"/>
        <v>0</v>
      </c>
      <c r="AG4065">
        <f t="shared" ca="1" si="1152"/>
        <v>0.1494665</v>
      </c>
      <c r="AH4065">
        <f t="shared" ca="1" si="1153"/>
        <v>0</v>
      </c>
    </row>
    <row r="4066" spans="15:34" x14ac:dyDescent="0.25">
      <c r="O4066">
        <v>4010</v>
      </c>
      <c r="P4066" s="2">
        <f t="shared" si="1154"/>
        <v>44364.041666656944</v>
      </c>
      <c r="Q4066">
        <f t="shared" si="1139"/>
        <v>17</v>
      </c>
      <c r="R4066">
        <f t="shared" si="1140"/>
        <v>6</v>
      </c>
      <c r="S4066">
        <f t="shared" si="1141"/>
        <v>3</v>
      </c>
      <c r="T4066">
        <f t="shared" si="1142"/>
        <v>1</v>
      </c>
      <c r="U4066">
        <f t="shared" si="1143"/>
        <v>1</v>
      </c>
      <c r="V4066">
        <f t="shared" ca="1" si="1144"/>
        <v>0.22929999999999998</v>
      </c>
      <c r="W4066">
        <f>INDEX(Solarstrahlungsdaten!$B$13:$G$8772,Übersicht!O4066,Übersicht!$E$10)</f>
        <v>0</v>
      </c>
      <c r="X4066">
        <f t="shared" si="1145"/>
        <v>0</v>
      </c>
      <c r="Y4066">
        <f t="shared" ca="1" si="1146"/>
        <v>0.22929999999999998</v>
      </c>
      <c r="Z4066">
        <f t="shared" ca="1" si="1147"/>
        <v>0</v>
      </c>
      <c r="AA4066">
        <f t="shared" ca="1" si="1148"/>
        <v>0</v>
      </c>
      <c r="AB4066">
        <f t="shared" ca="1" si="1149"/>
        <v>0.22929999999999998</v>
      </c>
      <c r="AC4066">
        <f t="shared" ca="1" si="1155"/>
        <v>0.36856600000000006</v>
      </c>
      <c r="AD4066">
        <f t="shared" ca="1" si="1138"/>
        <v>0</v>
      </c>
      <c r="AE4066">
        <f t="shared" ca="1" si="1150"/>
        <v>0</v>
      </c>
      <c r="AF4066">
        <f t="shared" ca="1" si="1151"/>
        <v>0</v>
      </c>
      <c r="AG4066">
        <f t="shared" ca="1" si="1152"/>
        <v>9.2141500000000015E-2</v>
      </c>
      <c r="AH4066">
        <f t="shared" ca="1" si="1153"/>
        <v>0</v>
      </c>
    </row>
    <row r="4067" spans="15:34" x14ac:dyDescent="0.25">
      <c r="O4067">
        <v>4011</v>
      </c>
      <c r="P4067" s="2">
        <f t="shared" si="1154"/>
        <v>44364.083333323608</v>
      </c>
      <c r="Q4067">
        <f t="shared" si="1139"/>
        <v>17</v>
      </c>
      <c r="R4067">
        <f t="shared" si="1140"/>
        <v>6</v>
      </c>
      <c r="S4067">
        <f t="shared" si="1141"/>
        <v>3</v>
      </c>
      <c r="T4067">
        <f t="shared" si="1142"/>
        <v>2</v>
      </c>
      <c r="U4067">
        <f t="shared" si="1143"/>
        <v>1</v>
      </c>
      <c r="V4067">
        <f t="shared" ca="1" si="1144"/>
        <v>0.20319999999999999</v>
      </c>
      <c r="W4067">
        <f>INDEX(Solarstrahlungsdaten!$B$13:$G$8772,Übersicht!O4067,Übersicht!$E$10)</f>
        <v>0</v>
      </c>
      <c r="X4067">
        <f t="shared" si="1145"/>
        <v>0</v>
      </c>
      <c r="Y4067">
        <f t="shared" ca="1" si="1146"/>
        <v>0.20319999999999999</v>
      </c>
      <c r="Z4067">
        <f t="shared" ca="1" si="1147"/>
        <v>0</v>
      </c>
      <c r="AA4067">
        <f t="shared" ca="1" si="1148"/>
        <v>0</v>
      </c>
      <c r="AB4067">
        <f t="shared" ca="1" si="1149"/>
        <v>0.20319999999999999</v>
      </c>
      <c r="AC4067">
        <f t="shared" ca="1" si="1155"/>
        <v>0.16536600000000007</v>
      </c>
      <c r="AD4067">
        <f t="shared" ca="1" si="1138"/>
        <v>0</v>
      </c>
      <c r="AE4067">
        <f t="shared" ca="1" si="1150"/>
        <v>0</v>
      </c>
      <c r="AF4067">
        <f t="shared" ca="1" si="1151"/>
        <v>0</v>
      </c>
      <c r="AG4067">
        <f t="shared" ca="1" si="1152"/>
        <v>4.1341500000000017E-2</v>
      </c>
      <c r="AH4067">
        <f t="shared" ca="1" si="1153"/>
        <v>0</v>
      </c>
    </row>
    <row r="4068" spans="15:34" x14ac:dyDescent="0.25">
      <c r="O4068">
        <v>4012</v>
      </c>
      <c r="P4068" s="2">
        <f t="shared" si="1154"/>
        <v>44364.124999990272</v>
      </c>
      <c r="Q4068">
        <f t="shared" si="1139"/>
        <v>17</v>
      </c>
      <c r="R4068">
        <f t="shared" si="1140"/>
        <v>6</v>
      </c>
      <c r="S4068">
        <f t="shared" si="1141"/>
        <v>3</v>
      </c>
      <c r="T4068">
        <f t="shared" si="1142"/>
        <v>3</v>
      </c>
      <c r="U4068">
        <f t="shared" si="1143"/>
        <v>1</v>
      </c>
      <c r="V4068">
        <f t="shared" ca="1" si="1144"/>
        <v>0.18919999999999998</v>
      </c>
      <c r="W4068">
        <f>INDEX(Solarstrahlungsdaten!$B$13:$G$8772,Übersicht!O4068,Übersicht!$E$10)</f>
        <v>0</v>
      </c>
      <c r="X4068">
        <f t="shared" si="1145"/>
        <v>0</v>
      </c>
      <c r="Y4068">
        <f t="shared" ca="1" si="1146"/>
        <v>0.18919999999999998</v>
      </c>
      <c r="Z4068">
        <f t="shared" ca="1" si="1147"/>
        <v>0</v>
      </c>
      <c r="AA4068">
        <f t="shared" ca="1" si="1148"/>
        <v>0</v>
      </c>
      <c r="AB4068">
        <f t="shared" ca="1" si="1149"/>
        <v>0.16536600000000007</v>
      </c>
      <c r="AC4068">
        <f t="shared" ca="1" si="1155"/>
        <v>0</v>
      </c>
      <c r="AD4068">
        <f t="shared" ca="1" si="1138"/>
        <v>2.3833999999999911E-2</v>
      </c>
      <c r="AE4068">
        <f t="shared" ca="1" si="1150"/>
        <v>0</v>
      </c>
      <c r="AF4068">
        <f t="shared" ca="1" si="1151"/>
        <v>2.3833999999999911E-2</v>
      </c>
      <c r="AG4068">
        <f t="shared" ca="1" si="1152"/>
        <v>0</v>
      </c>
      <c r="AH4068">
        <f t="shared" ca="1" si="1153"/>
        <v>1</v>
      </c>
    </row>
    <row r="4069" spans="15:34" x14ac:dyDescent="0.25">
      <c r="O4069">
        <v>4013</v>
      </c>
      <c r="P4069" s="2">
        <f t="shared" si="1154"/>
        <v>44364.166666656936</v>
      </c>
      <c r="Q4069">
        <f t="shared" si="1139"/>
        <v>17</v>
      </c>
      <c r="R4069">
        <f t="shared" si="1140"/>
        <v>6</v>
      </c>
      <c r="S4069">
        <f t="shared" si="1141"/>
        <v>3</v>
      </c>
      <c r="T4069">
        <f t="shared" si="1142"/>
        <v>4</v>
      </c>
      <c r="U4069">
        <f t="shared" si="1143"/>
        <v>1</v>
      </c>
      <c r="V4069">
        <f t="shared" ca="1" si="1144"/>
        <v>0.191</v>
      </c>
      <c r="W4069">
        <f>INDEX(Solarstrahlungsdaten!$B$13:$G$8772,Übersicht!O4069,Übersicht!$E$10)</f>
        <v>106.12</v>
      </c>
      <c r="X4069">
        <f t="shared" si="1145"/>
        <v>0.36505280000000001</v>
      </c>
      <c r="Y4069">
        <f t="shared" ca="1" si="1146"/>
        <v>-0.17405280000000001</v>
      </c>
      <c r="Z4069">
        <f t="shared" ca="1" si="1147"/>
        <v>0.191</v>
      </c>
      <c r="AA4069">
        <f t="shared" ca="1" si="1148"/>
        <v>0.17405280000000001</v>
      </c>
      <c r="AB4069">
        <f t="shared" ca="1" si="1149"/>
        <v>0</v>
      </c>
      <c r="AC4069">
        <f t="shared" ca="1" si="1155"/>
        <v>0.17405280000000001</v>
      </c>
      <c r="AD4069">
        <f t="shared" ca="1" si="1138"/>
        <v>0</v>
      </c>
      <c r="AE4069">
        <f t="shared" ca="1" si="1150"/>
        <v>0</v>
      </c>
      <c r="AF4069">
        <f t="shared" ca="1" si="1151"/>
        <v>0</v>
      </c>
      <c r="AG4069">
        <f t="shared" ca="1" si="1152"/>
        <v>4.3513200000000002E-2</v>
      </c>
      <c r="AH4069">
        <f t="shared" ca="1" si="1153"/>
        <v>0</v>
      </c>
    </row>
    <row r="4070" spans="15:34" x14ac:dyDescent="0.25">
      <c r="O4070">
        <v>4014</v>
      </c>
      <c r="P4070" s="2">
        <f t="shared" si="1154"/>
        <v>44364.208333323601</v>
      </c>
      <c r="Q4070">
        <f t="shared" si="1139"/>
        <v>17</v>
      </c>
      <c r="R4070">
        <f t="shared" si="1140"/>
        <v>6</v>
      </c>
      <c r="S4070">
        <f t="shared" si="1141"/>
        <v>3</v>
      </c>
      <c r="T4070">
        <f t="shared" si="1142"/>
        <v>5</v>
      </c>
      <c r="U4070">
        <f t="shared" si="1143"/>
        <v>1</v>
      </c>
      <c r="V4070">
        <f t="shared" ca="1" si="1144"/>
        <v>0.21959999999999999</v>
      </c>
      <c r="W4070">
        <f>INDEX(Solarstrahlungsdaten!$B$13:$G$8772,Übersicht!O4070,Übersicht!$E$10)</f>
        <v>212.1</v>
      </c>
      <c r="X4070">
        <f t="shared" si="1145"/>
        <v>0.72962399999999994</v>
      </c>
      <c r="Y4070">
        <f t="shared" ca="1" si="1146"/>
        <v>-0.51002399999999992</v>
      </c>
      <c r="Z4070">
        <f t="shared" ca="1" si="1147"/>
        <v>0.21959999999999999</v>
      </c>
      <c r="AA4070">
        <f t="shared" ca="1" si="1148"/>
        <v>0.51002399999999992</v>
      </c>
      <c r="AB4070">
        <f t="shared" ca="1" si="1149"/>
        <v>0</v>
      </c>
      <c r="AC4070">
        <f t="shared" ca="1" si="1155"/>
        <v>0.68407679999999993</v>
      </c>
      <c r="AD4070">
        <f t="shared" ca="1" si="1138"/>
        <v>0</v>
      </c>
      <c r="AE4070">
        <f t="shared" ca="1" si="1150"/>
        <v>0</v>
      </c>
      <c r="AF4070">
        <f t="shared" ca="1" si="1151"/>
        <v>0</v>
      </c>
      <c r="AG4070">
        <f t="shared" ca="1" si="1152"/>
        <v>0.17101919999999998</v>
      </c>
      <c r="AH4070">
        <f t="shared" ca="1" si="1153"/>
        <v>0</v>
      </c>
    </row>
    <row r="4071" spans="15:34" x14ac:dyDescent="0.25">
      <c r="O4071">
        <v>4015</v>
      </c>
      <c r="P4071" s="2">
        <f t="shared" si="1154"/>
        <v>44364.249999990265</v>
      </c>
      <c r="Q4071">
        <f t="shared" si="1139"/>
        <v>17</v>
      </c>
      <c r="R4071">
        <f t="shared" si="1140"/>
        <v>6</v>
      </c>
      <c r="S4071">
        <f t="shared" si="1141"/>
        <v>3</v>
      </c>
      <c r="T4071">
        <f t="shared" si="1142"/>
        <v>6</v>
      </c>
      <c r="U4071">
        <f t="shared" si="1143"/>
        <v>1</v>
      </c>
      <c r="V4071">
        <f t="shared" ca="1" si="1144"/>
        <v>0.34410000000000002</v>
      </c>
      <c r="W4071">
        <f>INDEX(Solarstrahlungsdaten!$B$13:$G$8772,Übersicht!O4071,Übersicht!$E$10)</f>
        <v>347.84000000000003</v>
      </c>
      <c r="X4071">
        <f t="shared" si="1145"/>
        <v>1.1965696000000001</v>
      </c>
      <c r="Y4071">
        <f t="shared" ca="1" si="1146"/>
        <v>-0.85246960000000005</v>
      </c>
      <c r="Z4071">
        <f t="shared" ca="1" si="1147"/>
        <v>0.34410000000000002</v>
      </c>
      <c r="AA4071">
        <f t="shared" ca="1" si="1148"/>
        <v>0.85246960000000005</v>
      </c>
      <c r="AB4071">
        <f t="shared" ca="1" si="1149"/>
        <v>0</v>
      </c>
      <c r="AC4071">
        <f t="shared" ca="1" si="1155"/>
        <v>1.5365464</v>
      </c>
      <c r="AD4071">
        <f t="shared" ca="1" si="1138"/>
        <v>0</v>
      </c>
      <c r="AE4071">
        <f t="shared" ca="1" si="1150"/>
        <v>0</v>
      </c>
      <c r="AF4071">
        <f t="shared" ca="1" si="1151"/>
        <v>0</v>
      </c>
      <c r="AG4071">
        <f t="shared" ca="1" si="1152"/>
        <v>0.38413659999999999</v>
      </c>
      <c r="AH4071">
        <f t="shared" ca="1" si="1153"/>
        <v>0</v>
      </c>
    </row>
    <row r="4072" spans="15:34" x14ac:dyDescent="0.25">
      <c r="O4072">
        <v>4016</v>
      </c>
      <c r="P4072" s="2">
        <f t="shared" si="1154"/>
        <v>44364.291666656929</v>
      </c>
      <c r="Q4072">
        <f t="shared" si="1139"/>
        <v>17</v>
      </c>
      <c r="R4072">
        <f t="shared" si="1140"/>
        <v>6</v>
      </c>
      <c r="S4072">
        <f t="shared" si="1141"/>
        <v>3</v>
      </c>
      <c r="T4072">
        <f t="shared" si="1142"/>
        <v>7</v>
      </c>
      <c r="U4072">
        <f t="shared" si="1143"/>
        <v>1</v>
      </c>
      <c r="V4072">
        <f t="shared" ca="1" si="1144"/>
        <v>0.49979999999999997</v>
      </c>
      <c r="W4072">
        <f>INDEX(Solarstrahlungsdaten!$B$13:$G$8772,Übersicht!O4072,Übersicht!$E$10)</f>
        <v>489.94499999999999</v>
      </c>
      <c r="X4072">
        <f t="shared" si="1145"/>
        <v>1.6854108000000001</v>
      </c>
      <c r="Y4072">
        <f t="shared" ca="1" si="1146"/>
        <v>-1.1856108000000001</v>
      </c>
      <c r="Z4072">
        <f t="shared" ca="1" si="1147"/>
        <v>0.49979999999999997</v>
      </c>
      <c r="AA4072">
        <f t="shared" ca="1" si="1148"/>
        <v>1.1856108000000001</v>
      </c>
      <c r="AB4072">
        <f t="shared" ca="1" si="1149"/>
        <v>0</v>
      </c>
      <c r="AC4072">
        <f t="shared" ca="1" si="1155"/>
        <v>2.7221571999999998</v>
      </c>
      <c r="AD4072">
        <f t="shared" ca="1" si="1138"/>
        <v>0</v>
      </c>
      <c r="AE4072">
        <f t="shared" ca="1" si="1150"/>
        <v>0</v>
      </c>
      <c r="AF4072">
        <f t="shared" ca="1" si="1151"/>
        <v>0</v>
      </c>
      <c r="AG4072">
        <f t="shared" ca="1" si="1152"/>
        <v>0.68053929999999996</v>
      </c>
      <c r="AH4072">
        <f t="shared" ca="1" si="1153"/>
        <v>0</v>
      </c>
    </row>
    <row r="4073" spans="15:34" x14ac:dyDescent="0.25">
      <c r="O4073">
        <v>4017</v>
      </c>
      <c r="P4073" s="2">
        <f t="shared" si="1154"/>
        <v>44364.333333323593</v>
      </c>
      <c r="Q4073">
        <f t="shared" si="1139"/>
        <v>17</v>
      </c>
      <c r="R4073">
        <f t="shared" si="1140"/>
        <v>6</v>
      </c>
      <c r="S4073">
        <f t="shared" si="1141"/>
        <v>3</v>
      </c>
      <c r="T4073">
        <f t="shared" si="1142"/>
        <v>8</v>
      </c>
      <c r="U4073">
        <f t="shared" si="1143"/>
        <v>1</v>
      </c>
      <c r="V4073">
        <f t="shared" ca="1" si="1144"/>
        <v>0.55649999999999999</v>
      </c>
      <c r="W4073">
        <f>INDEX(Solarstrahlungsdaten!$B$13:$G$8772,Übersicht!O4073,Übersicht!$E$10)</f>
        <v>565.66499999999996</v>
      </c>
      <c r="X4073">
        <f t="shared" si="1145"/>
        <v>1.9458875999999998</v>
      </c>
      <c r="Y4073">
        <f t="shared" ca="1" si="1146"/>
        <v>-1.3893875999999998</v>
      </c>
      <c r="Z4073">
        <f t="shared" ca="1" si="1147"/>
        <v>0.55649999999999999</v>
      </c>
      <c r="AA4073">
        <f t="shared" ca="1" si="1148"/>
        <v>1.2778428000000002</v>
      </c>
      <c r="AB4073">
        <f t="shared" ca="1" si="1149"/>
        <v>0</v>
      </c>
      <c r="AC4073">
        <f t="shared" ca="1" si="1155"/>
        <v>4</v>
      </c>
      <c r="AD4073">
        <f t="shared" ca="1" si="1138"/>
        <v>-0.11154479999999967</v>
      </c>
      <c r="AE4073">
        <f t="shared" ca="1" si="1150"/>
        <v>0.11154479999999967</v>
      </c>
      <c r="AF4073">
        <f t="shared" ca="1" si="1151"/>
        <v>0</v>
      </c>
      <c r="AG4073">
        <f t="shared" ca="1" si="1152"/>
        <v>1</v>
      </c>
      <c r="AH4073">
        <f t="shared" ca="1" si="1153"/>
        <v>0</v>
      </c>
    </row>
    <row r="4074" spans="15:34" x14ac:dyDescent="0.25">
      <c r="O4074">
        <v>4018</v>
      </c>
      <c r="P4074" s="2">
        <f t="shared" si="1154"/>
        <v>44364.374999990257</v>
      </c>
      <c r="Q4074">
        <f t="shared" si="1139"/>
        <v>17</v>
      </c>
      <c r="R4074">
        <f t="shared" si="1140"/>
        <v>6</v>
      </c>
      <c r="S4074">
        <f t="shared" si="1141"/>
        <v>3</v>
      </c>
      <c r="T4074">
        <f t="shared" si="1142"/>
        <v>9</v>
      </c>
      <c r="U4074">
        <f t="shared" si="1143"/>
        <v>1</v>
      </c>
      <c r="V4074">
        <f t="shared" ca="1" si="1144"/>
        <v>0.57879999999999998</v>
      </c>
      <c r="W4074">
        <f>INDEX(Solarstrahlungsdaten!$B$13:$G$8772,Übersicht!O4074,Übersicht!$E$10)</f>
        <v>675.84500000000003</v>
      </c>
      <c r="X4074">
        <f t="shared" si="1145"/>
        <v>2.3249067999999999</v>
      </c>
      <c r="Y4074">
        <f t="shared" ca="1" si="1146"/>
        <v>-1.7461068</v>
      </c>
      <c r="Z4074">
        <f t="shared" ca="1" si="1147"/>
        <v>0.57879999999999998</v>
      </c>
      <c r="AA4074">
        <f t="shared" ca="1" si="1148"/>
        <v>0</v>
      </c>
      <c r="AB4074">
        <f t="shared" ca="1" si="1149"/>
        <v>0</v>
      </c>
      <c r="AC4074">
        <f t="shared" ca="1" si="1155"/>
        <v>4</v>
      </c>
      <c r="AD4074">
        <f t="shared" ca="1" si="1138"/>
        <v>-1.7461068</v>
      </c>
      <c r="AE4074">
        <f t="shared" ca="1" si="1150"/>
        <v>1.7461068</v>
      </c>
      <c r="AF4074">
        <f t="shared" ca="1" si="1151"/>
        <v>0</v>
      </c>
      <c r="AG4074">
        <f t="shared" ca="1" si="1152"/>
        <v>1</v>
      </c>
      <c r="AH4074">
        <f t="shared" ca="1" si="1153"/>
        <v>0</v>
      </c>
    </row>
    <row r="4075" spans="15:34" x14ac:dyDescent="0.25">
      <c r="O4075">
        <v>4019</v>
      </c>
      <c r="P4075" s="2">
        <f t="shared" si="1154"/>
        <v>44364.416666656922</v>
      </c>
      <c r="Q4075">
        <f t="shared" si="1139"/>
        <v>17</v>
      </c>
      <c r="R4075">
        <f t="shared" si="1140"/>
        <v>6</v>
      </c>
      <c r="S4075">
        <f t="shared" si="1141"/>
        <v>3</v>
      </c>
      <c r="T4075">
        <f t="shared" si="1142"/>
        <v>10</v>
      </c>
      <c r="U4075">
        <f t="shared" si="1143"/>
        <v>1</v>
      </c>
      <c r="V4075">
        <f t="shared" ca="1" si="1144"/>
        <v>0.56110000000000004</v>
      </c>
      <c r="W4075">
        <f>INDEX(Solarstrahlungsdaten!$B$13:$G$8772,Übersicht!O4075,Übersicht!$E$10)</f>
        <v>629.69000000000005</v>
      </c>
      <c r="X4075">
        <f t="shared" si="1145"/>
        <v>2.1661336000000002</v>
      </c>
      <c r="Y4075">
        <f t="shared" ca="1" si="1146"/>
        <v>-1.6050336000000001</v>
      </c>
      <c r="Z4075">
        <f t="shared" ca="1" si="1147"/>
        <v>0.56110000000000004</v>
      </c>
      <c r="AA4075">
        <f t="shared" ca="1" si="1148"/>
        <v>0</v>
      </c>
      <c r="AB4075">
        <f t="shared" ca="1" si="1149"/>
        <v>0</v>
      </c>
      <c r="AC4075">
        <f t="shared" ca="1" si="1155"/>
        <v>4</v>
      </c>
      <c r="AD4075">
        <f t="shared" ca="1" si="1138"/>
        <v>-1.6050336000000001</v>
      </c>
      <c r="AE4075">
        <f t="shared" ca="1" si="1150"/>
        <v>1.6050336000000001</v>
      </c>
      <c r="AF4075">
        <f t="shared" ca="1" si="1151"/>
        <v>0</v>
      </c>
      <c r="AG4075">
        <f t="shared" ca="1" si="1152"/>
        <v>1</v>
      </c>
      <c r="AH4075">
        <f t="shared" ca="1" si="1153"/>
        <v>0</v>
      </c>
    </row>
    <row r="4076" spans="15:34" x14ac:dyDescent="0.25">
      <c r="O4076">
        <v>4020</v>
      </c>
      <c r="P4076" s="2">
        <f t="shared" si="1154"/>
        <v>44364.458333323586</v>
      </c>
      <c r="Q4076">
        <f t="shared" si="1139"/>
        <v>17</v>
      </c>
      <c r="R4076">
        <f t="shared" si="1140"/>
        <v>6</v>
      </c>
      <c r="S4076">
        <f t="shared" si="1141"/>
        <v>3</v>
      </c>
      <c r="T4076">
        <f t="shared" si="1142"/>
        <v>11</v>
      </c>
      <c r="U4076">
        <f t="shared" si="1143"/>
        <v>1</v>
      </c>
      <c r="V4076">
        <f t="shared" ca="1" si="1144"/>
        <v>0.5595</v>
      </c>
      <c r="W4076">
        <f>INDEX(Solarstrahlungsdaten!$B$13:$G$8772,Übersicht!O4076,Übersicht!$E$10)</f>
        <v>654.63</v>
      </c>
      <c r="X4076">
        <f t="shared" si="1145"/>
        <v>2.2519271999999999</v>
      </c>
      <c r="Y4076">
        <f t="shared" ca="1" si="1146"/>
        <v>-1.6924272</v>
      </c>
      <c r="Z4076">
        <f t="shared" ca="1" si="1147"/>
        <v>0.5595</v>
      </c>
      <c r="AA4076">
        <f t="shared" ca="1" si="1148"/>
        <v>0</v>
      </c>
      <c r="AB4076">
        <f t="shared" ca="1" si="1149"/>
        <v>0</v>
      </c>
      <c r="AC4076">
        <f t="shared" ca="1" si="1155"/>
        <v>4</v>
      </c>
      <c r="AD4076">
        <f t="shared" ca="1" si="1138"/>
        <v>-1.6924272</v>
      </c>
      <c r="AE4076">
        <f t="shared" ca="1" si="1150"/>
        <v>1.6924272</v>
      </c>
      <c r="AF4076">
        <f t="shared" ca="1" si="1151"/>
        <v>0</v>
      </c>
      <c r="AG4076">
        <f t="shared" ca="1" si="1152"/>
        <v>1</v>
      </c>
      <c r="AH4076">
        <f t="shared" ca="1" si="1153"/>
        <v>0</v>
      </c>
    </row>
    <row r="4077" spans="15:34" x14ac:dyDescent="0.25">
      <c r="O4077">
        <v>4021</v>
      </c>
      <c r="P4077" s="2">
        <f t="shared" si="1154"/>
        <v>44364.49999999025</v>
      </c>
      <c r="Q4077">
        <f t="shared" si="1139"/>
        <v>17</v>
      </c>
      <c r="R4077">
        <f t="shared" si="1140"/>
        <v>6</v>
      </c>
      <c r="S4077">
        <f t="shared" si="1141"/>
        <v>3</v>
      </c>
      <c r="T4077">
        <f t="shared" si="1142"/>
        <v>12</v>
      </c>
      <c r="U4077">
        <f t="shared" si="1143"/>
        <v>1</v>
      </c>
      <c r="V4077">
        <f t="shared" ca="1" si="1144"/>
        <v>0.61539999999999995</v>
      </c>
      <c r="W4077">
        <f>INDEX(Solarstrahlungsdaten!$B$13:$G$8772,Übersicht!O4077,Übersicht!$E$10)</f>
        <v>619.25500000000011</v>
      </c>
      <c r="X4077">
        <f t="shared" si="1145"/>
        <v>2.1302372000000003</v>
      </c>
      <c r="Y4077">
        <f t="shared" ca="1" si="1146"/>
        <v>-1.5148372000000003</v>
      </c>
      <c r="Z4077">
        <f t="shared" ca="1" si="1147"/>
        <v>0.61539999999999995</v>
      </c>
      <c r="AA4077">
        <f t="shared" ca="1" si="1148"/>
        <v>0</v>
      </c>
      <c r="AB4077">
        <f t="shared" ca="1" si="1149"/>
        <v>0</v>
      </c>
      <c r="AC4077">
        <f t="shared" ca="1" si="1155"/>
        <v>4</v>
      </c>
      <c r="AD4077">
        <f t="shared" ca="1" si="1138"/>
        <v>-1.5148372000000003</v>
      </c>
      <c r="AE4077">
        <f t="shared" ca="1" si="1150"/>
        <v>1.5148372000000003</v>
      </c>
      <c r="AF4077">
        <f t="shared" ca="1" si="1151"/>
        <v>0</v>
      </c>
      <c r="AG4077">
        <f t="shared" ca="1" si="1152"/>
        <v>1</v>
      </c>
      <c r="AH4077">
        <f t="shared" ca="1" si="1153"/>
        <v>0</v>
      </c>
    </row>
    <row r="4078" spans="15:34" x14ac:dyDescent="0.25">
      <c r="O4078">
        <v>4022</v>
      </c>
      <c r="P4078" s="2">
        <f t="shared" si="1154"/>
        <v>44364.541666656914</v>
      </c>
      <c r="Q4078">
        <f t="shared" si="1139"/>
        <v>17</v>
      </c>
      <c r="R4078">
        <f t="shared" si="1140"/>
        <v>6</v>
      </c>
      <c r="S4078">
        <f t="shared" si="1141"/>
        <v>3</v>
      </c>
      <c r="T4078">
        <f t="shared" si="1142"/>
        <v>13</v>
      </c>
      <c r="U4078">
        <f t="shared" si="1143"/>
        <v>1</v>
      </c>
      <c r="V4078">
        <f t="shared" ca="1" si="1144"/>
        <v>0.62909999999999988</v>
      </c>
      <c r="W4078">
        <f>INDEX(Solarstrahlungsdaten!$B$13:$G$8772,Übersicht!O4078,Übersicht!$E$10)</f>
        <v>669.40499999999997</v>
      </c>
      <c r="X4078">
        <f t="shared" si="1145"/>
        <v>2.3027532000000002</v>
      </c>
      <c r="Y4078">
        <f t="shared" ca="1" si="1146"/>
        <v>-1.6736532000000004</v>
      </c>
      <c r="Z4078">
        <f t="shared" ca="1" si="1147"/>
        <v>0.62909999999999988</v>
      </c>
      <c r="AA4078">
        <f t="shared" ca="1" si="1148"/>
        <v>0</v>
      </c>
      <c r="AB4078">
        <f t="shared" ca="1" si="1149"/>
        <v>0</v>
      </c>
      <c r="AC4078">
        <f t="shared" ca="1" si="1155"/>
        <v>4</v>
      </c>
      <c r="AD4078">
        <f t="shared" ca="1" si="1138"/>
        <v>-1.6736532000000004</v>
      </c>
      <c r="AE4078">
        <f t="shared" ca="1" si="1150"/>
        <v>1.6736532000000004</v>
      </c>
      <c r="AF4078">
        <f t="shared" ca="1" si="1151"/>
        <v>0</v>
      </c>
      <c r="AG4078">
        <f t="shared" ca="1" si="1152"/>
        <v>1</v>
      </c>
      <c r="AH4078">
        <f t="shared" ca="1" si="1153"/>
        <v>0</v>
      </c>
    </row>
    <row r="4079" spans="15:34" x14ac:dyDescent="0.25">
      <c r="O4079">
        <v>4023</v>
      </c>
      <c r="P4079" s="2">
        <f t="shared" si="1154"/>
        <v>44364.583333323579</v>
      </c>
      <c r="Q4079">
        <f t="shared" si="1139"/>
        <v>17</v>
      </c>
      <c r="R4079">
        <f t="shared" si="1140"/>
        <v>6</v>
      </c>
      <c r="S4079">
        <f t="shared" si="1141"/>
        <v>3</v>
      </c>
      <c r="T4079">
        <f t="shared" si="1142"/>
        <v>14</v>
      </c>
      <c r="U4079">
        <f t="shared" si="1143"/>
        <v>1</v>
      </c>
      <c r="V4079">
        <f t="shared" ca="1" si="1144"/>
        <v>0.5454</v>
      </c>
      <c r="W4079">
        <f>INDEX(Solarstrahlungsdaten!$B$13:$G$8772,Übersicht!O4079,Übersicht!$E$10)</f>
        <v>554.03</v>
      </c>
      <c r="X4079">
        <f t="shared" si="1145"/>
        <v>1.9058632</v>
      </c>
      <c r="Y4079">
        <f t="shared" ca="1" si="1146"/>
        <v>-1.3604631999999999</v>
      </c>
      <c r="Z4079">
        <f t="shared" ca="1" si="1147"/>
        <v>0.5454</v>
      </c>
      <c r="AA4079">
        <f t="shared" ca="1" si="1148"/>
        <v>0</v>
      </c>
      <c r="AB4079">
        <f t="shared" ca="1" si="1149"/>
        <v>0</v>
      </c>
      <c r="AC4079">
        <f t="shared" ca="1" si="1155"/>
        <v>4</v>
      </c>
      <c r="AD4079">
        <f t="shared" ca="1" si="1138"/>
        <v>-1.3604631999999999</v>
      </c>
      <c r="AE4079">
        <f t="shared" ca="1" si="1150"/>
        <v>1.3604631999999999</v>
      </c>
      <c r="AF4079">
        <f t="shared" ca="1" si="1151"/>
        <v>0</v>
      </c>
      <c r="AG4079">
        <f t="shared" ca="1" si="1152"/>
        <v>1</v>
      </c>
      <c r="AH4079">
        <f t="shared" ca="1" si="1153"/>
        <v>0</v>
      </c>
    </row>
    <row r="4080" spans="15:34" x14ac:dyDescent="0.25">
      <c r="O4080">
        <v>4024</v>
      </c>
      <c r="P4080" s="2">
        <f t="shared" si="1154"/>
        <v>44364.624999990243</v>
      </c>
      <c r="Q4080">
        <f t="shared" si="1139"/>
        <v>17</v>
      </c>
      <c r="R4080">
        <f t="shared" si="1140"/>
        <v>6</v>
      </c>
      <c r="S4080">
        <f t="shared" si="1141"/>
        <v>3</v>
      </c>
      <c r="T4080">
        <f t="shared" si="1142"/>
        <v>15</v>
      </c>
      <c r="U4080">
        <f t="shared" si="1143"/>
        <v>1</v>
      </c>
      <c r="V4080">
        <f t="shared" ca="1" si="1144"/>
        <v>0.48510000000000003</v>
      </c>
      <c r="W4080">
        <f>INDEX(Solarstrahlungsdaten!$B$13:$G$8772,Übersicht!O4080,Übersicht!$E$10)</f>
        <v>481.37</v>
      </c>
      <c r="X4080">
        <f t="shared" si="1145"/>
        <v>1.6559128000000001</v>
      </c>
      <c r="Y4080">
        <f t="shared" ca="1" si="1146"/>
        <v>-1.1708128</v>
      </c>
      <c r="Z4080">
        <f t="shared" ca="1" si="1147"/>
        <v>0.48510000000000003</v>
      </c>
      <c r="AA4080">
        <f t="shared" ca="1" si="1148"/>
        <v>0</v>
      </c>
      <c r="AB4080">
        <f t="shared" ca="1" si="1149"/>
        <v>0</v>
      </c>
      <c r="AC4080">
        <f t="shared" ca="1" si="1155"/>
        <v>4</v>
      </c>
      <c r="AD4080">
        <f t="shared" ca="1" si="1138"/>
        <v>-1.1708128</v>
      </c>
      <c r="AE4080">
        <f t="shared" ca="1" si="1150"/>
        <v>1.1708128</v>
      </c>
      <c r="AF4080">
        <f t="shared" ca="1" si="1151"/>
        <v>0</v>
      </c>
      <c r="AG4080">
        <f t="shared" ca="1" si="1152"/>
        <v>1</v>
      </c>
      <c r="AH4080">
        <f t="shared" ca="1" si="1153"/>
        <v>0</v>
      </c>
    </row>
    <row r="4081" spans="15:34" x14ac:dyDescent="0.25">
      <c r="O4081">
        <v>4025</v>
      </c>
      <c r="P4081" s="2">
        <f t="shared" si="1154"/>
        <v>44364.666666656907</v>
      </c>
      <c r="Q4081">
        <f t="shared" si="1139"/>
        <v>17</v>
      </c>
      <c r="R4081">
        <f t="shared" si="1140"/>
        <v>6</v>
      </c>
      <c r="S4081">
        <f t="shared" si="1141"/>
        <v>3</v>
      </c>
      <c r="T4081">
        <f t="shared" si="1142"/>
        <v>16</v>
      </c>
      <c r="U4081">
        <f t="shared" si="1143"/>
        <v>1</v>
      </c>
      <c r="V4081">
        <f t="shared" ca="1" si="1144"/>
        <v>0.45910000000000001</v>
      </c>
      <c r="W4081">
        <f>INDEX(Solarstrahlungsdaten!$B$13:$G$8772,Übersicht!O4081,Übersicht!$E$10)</f>
        <v>152.20999999999998</v>
      </c>
      <c r="X4081">
        <f t="shared" si="1145"/>
        <v>0.52360239999999991</v>
      </c>
      <c r="Y4081">
        <f t="shared" ca="1" si="1146"/>
        <v>-6.4502399999999904E-2</v>
      </c>
      <c r="Z4081">
        <f t="shared" ca="1" si="1147"/>
        <v>0.45910000000000001</v>
      </c>
      <c r="AA4081">
        <f t="shared" ca="1" si="1148"/>
        <v>0</v>
      </c>
      <c r="AB4081">
        <f t="shared" ca="1" si="1149"/>
        <v>0</v>
      </c>
      <c r="AC4081">
        <f t="shared" ca="1" si="1155"/>
        <v>4</v>
      </c>
      <c r="AD4081">
        <f t="shared" ca="1" si="1138"/>
        <v>-6.4502399999999904E-2</v>
      </c>
      <c r="AE4081">
        <f t="shared" ca="1" si="1150"/>
        <v>6.4502399999999904E-2</v>
      </c>
      <c r="AF4081">
        <f t="shared" ca="1" si="1151"/>
        <v>0</v>
      </c>
      <c r="AG4081">
        <f t="shared" ca="1" si="1152"/>
        <v>1</v>
      </c>
      <c r="AH4081">
        <f t="shared" ca="1" si="1153"/>
        <v>0</v>
      </c>
    </row>
    <row r="4082" spans="15:34" x14ac:dyDescent="0.25">
      <c r="O4082">
        <v>4026</v>
      </c>
      <c r="P4082" s="2">
        <f t="shared" si="1154"/>
        <v>44364.708333323571</v>
      </c>
      <c r="Q4082">
        <f t="shared" si="1139"/>
        <v>17</v>
      </c>
      <c r="R4082">
        <f t="shared" si="1140"/>
        <v>6</v>
      </c>
      <c r="S4082">
        <f t="shared" si="1141"/>
        <v>3</v>
      </c>
      <c r="T4082">
        <f t="shared" si="1142"/>
        <v>17</v>
      </c>
      <c r="U4082">
        <f t="shared" si="1143"/>
        <v>1</v>
      </c>
      <c r="V4082">
        <f t="shared" ca="1" si="1144"/>
        <v>0.47749999999999998</v>
      </c>
      <c r="W4082">
        <f>INDEX(Solarstrahlungsdaten!$B$13:$G$8772,Übersicht!O4082,Übersicht!$E$10)</f>
        <v>37.81</v>
      </c>
      <c r="X4082">
        <f t="shared" si="1145"/>
        <v>0.1300664</v>
      </c>
      <c r="Y4082">
        <f t="shared" ca="1" si="1146"/>
        <v>0.34743360000000001</v>
      </c>
      <c r="Z4082">
        <f t="shared" ca="1" si="1147"/>
        <v>0.1300664</v>
      </c>
      <c r="AA4082">
        <f t="shared" ca="1" si="1148"/>
        <v>0</v>
      </c>
      <c r="AB4082">
        <f t="shared" ca="1" si="1149"/>
        <v>0.34743360000000001</v>
      </c>
      <c r="AC4082">
        <f t="shared" ca="1" si="1155"/>
        <v>3.6525664</v>
      </c>
      <c r="AD4082">
        <f t="shared" ca="1" si="1138"/>
        <v>0</v>
      </c>
      <c r="AE4082">
        <f t="shared" ca="1" si="1150"/>
        <v>0</v>
      </c>
      <c r="AF4082">
        <f t="shared" ca="1" si="1151"/>
        <v>0</v>
      </c>
      <c r="AG4082">
        <f t="shared" ca="1" si="1152"/>
        <v>0.9131416</v>
      </c>
      <c r="AH4082">
        <f t="shared" ca="1" si="1153"/>
        <v>0</v>
      </c>
    </row>
    <row r="4083" spans="15:34" x14ac:dyDescent="0.25">
      <c r="O4083">
        <v>4027</v>
      </c>
      <c r="P4083" s="2">
        <f t="shared" si="1154"/>
        <v>44364.749999990236</v>
      </c>
      <c r="Q4083">
        <f t="shared" si="1139"/>
        <v>17</v>
      </c>
      <c r="R4083">
        <f t="shared" si="1140"/>
        <v>6</v>
      </c>
      <c r="S4083">
        <f t="shared" si="1141"/>
        <v>3</v>
      </c>
      <c r="T4083">
        <f t="shared" si="1142"/>
        <v>18</v>
      </c>
      <c r="U4083">
        <f t="shared" si="1143"/>
        <v>1</v>
      </c>
      <c r="V4083">
        <f t="shared" ca="1" si="1144"/>
        <v>0.5454</v>
      </c>
      <c r="W4083">
        <f>INDEX(Solarstrahlungsdaten!$B$13:$G$8772,Übersicht!O4083,Übersicht!$E$10)</f>
        <v>10.455</v>
      </c>
      <c r="X4083">
        <f t="shared" si="1145"/>
        <v>3.5965200000000003E-2</v>
      </c>
      <c r="Y4083">
        <f t="shared" ca="1" si="1146"/>
        <v>0.50943479999999997</v>
      </c>
      <c r="Z4083">
        <f t="shared" ca="1" si="1147"/>
        <v>3.5965200000000003E-2</v>
      </c>
      <c r="AA4083">
        <f t="shared" ca="1" si="1148"/>
        <v>0</v>
      </c>
      <c r="AB4083">
        <f t="shared" ca="1" si="1149"/>
        <v>0.50943479999999997</v>
      </c>
      <c r="AC4083">
        <f t="shared" ca="1" si="1155"/>
        <v>3.1431316000000002</v>
      </c>
      <c r="AD4083">
        <f t="shared" ca="1" si="1138"/>
        <v>0</v>
      </c>
      <c r="AE4083">
        <f t="shared" ca="1" si="1150"/>
        <v>0</v>
      </c>
      <c r="AF4083">
        <f t="shared" ca="1" si="1151"/>
        <v>0</v>
      </c>
      <c r="AG4083">
        <f t="shared" ca="1" si="1152"/>
        <v>0.78578290000000006</v>
      </c>
      <c r="AH4083">
        <f t="shared" ca="1" si="1153"/>
        <v>0</v>
      </c>
    </row>
    <row r="4084" spans="15:34" x14ac:dyDescent="0.25">
      <c r="O4084">
        <v>4028</v>
      </c>
      <c r="P4084" s="2">
        <f t="shared" si="1154"/>
        <v>44364.7916666569</v>
      </c>
      <c r="Q4084">
        <f t="shared" si="1139"/>
        <v>17</v>
      </c>
      <c r="R4084">
        <f t="shared" si="1140"/>
        <v>6</v>
      </c>
      <c r="S4084">
        <f t="shared" si="1141"/>
        <v>3</v>
      </c>
      <c r="T4084">
        <f t="shared" si="1142"/>
        <v>19</v>
      </c>
      <c r="U4084">
        <f t="shared" si="1143"/>
        <v>1</v>
      </c>
      <c r="V4084">
        <f t="shared" ca="1" si="1144"/>
        <v>0.64149999999999996</v>
      </c>
      <c r="W4084">
        <f>INDEX(Solarstrahlungsdaten!$B$13:$G$8772,Übersicht!O4084,Übersicht!$E$10)</f>
        <v>5.0750000000000002</v>
      </c>
      <c r="X4084">
        <f t="shared" si="1145"/>
        <v>1.7458000000000001E-2</v>
      </c>
      <c r="Y4084">
        <f t="shared" ca="1" si="1146"/>
        <v>0.62404199999999999</v>
      </c>
      <c r="Z4084">
        <f t="shared" ca="1" si="1147"/>
        <v>1.7458000000000001E-2</v>
      </c>
      <c r="AA4084">
        <f t="shared" ca="1" si="1148"/>
        <v>0</v>
      </c>
      <c r="AB4084">
        <f t="shared" ca="1" si="1149"/>
        <v>0.62404199999999999</v>
      </c>
      <c r="AC4084">
        <f t="shared" ca="1" si="1155"/>
        <v>2.5190896</v>
      </c>
      <c r="AD4084">
        <f t="shared" ca="1" si="1138"/>
        <v>0</v>
      </c>
      <c r="AE4084">
        <f t="shared" ca="1" si="1150"/>
        <v>0</v>
      </c>
      <c r="AF4084">
        <f t="shared" ca="1" si="1151"/>
        <v>0</v>
      </c>
      <c r="AG4084">
        <f t="shared" ca="1" si="1152"/>
        <v>0.62977240000000001</v>
      </c>
      <c r="AH4084">
        <f t="shared" ca="1" si="1153"/>
        <v>0</v>
      </c>
    </row>
    <row r="4085" spans="15:34" x14ac:dyDescent="0.25">
      <c r="O4085">
        <v>4029</v>
      </c>
      <c r="P4085" s="2">
        <f t="shared" si="1154"/>
        <v>44364.833333323564</v>
      </c>
      <c r="Q4085">
        <f t="shared" si="1139"/>
        <v>17</v>
      </c>
      <c r="R4085">
        <f t="shared" si="1140"/>
        <v>6</v>
      </c>
      <c r="S4085">
        <f t="shared" si="1141"/>
        <v>3</v>
      </c>
      <c r="T4085">
        <f t="shared" si="1142"/>
        <v>20</v>
      </c>
      <c r="U4085">
        <f t="shared" si="1143"/>
        <v>1</v>
      </c>
      <c r="V4085">
        <f t="shared" ca="1" si="1144"/>
        <v>0.67459999999999998</v>
      </c>
      <c r="W4085">
        <f>INDEX(Solarstrahlungsdaten!$B$13:$G$8772,Übersicht!O4085,Übersicht!$E$10)</f>
        <v>0</v>
      </c>
      <c r="X4085">
        <f t="shared" si="1145"/>
        <v>0</v>
      </c>
      <c r="Y4085">
        <f t="shared" ca="1" si="1146"/>
        <v>0.67459999999999998</v>
      </c>
      <c r="Z4085">
        <f t="shared" ca="1" si="1147"/>
        <v>0</v>
      </c>
      <c r="AA4085">
        <f t="shared" ca="1" si="1148"/>
        <v>0</v>
      </c>
      <c r="AB4085">
        <f t="shared" ca="1" si="1149"/>
        <v>0.67459999999999998</v>
      </c>
      <c r="AC4085">
        <f t="shared" ca="1" si="1155"/>
        <v>1.8444896000000002</v>
      </c>
      <c r="AD4085">
        <f t="shared" ca="1" si="1138"/>
        <v>0</v>
      </c>
      <c r="AE4085">
        <f t="shared" ca="1" si="1150"/>
        <v>0</v>
      </c>
      <c r="AF4085">
        <f t="shared" ca="1" si="1151"/>
        <v>0</v>
      </c>
      <c r="AG4085">
        <f t="shared" ca="1" si="1152"/>
        <v>0.46112240000000004</v>
      </c>
      <c r="AH4085">
        <f t="shared" ca="1" si="1153"/>
        <v>0</v>
      </c>
    </row>
    <row r="4086" spans="15:34" x14ac:dyDescent="0.25">
      <c r="O4086">
        <v>4030</v>
      </c>
      <c r="P4086" s="2">
        <f t="shared" si="1154"/>
        <v>44364.874999990228</v>
      </c>
      <c r="Q4086">
        <f t="shared" si="1139"/>
        <v>17</v>
      </c>
      <c r="R4086">
        <f t="shared" si="1140"/>
        <v>6</v>
      </c>
      <c r="S4086">
        <f t="shared" si="1141"/>
        <v>3</v>
      </c>
      <c r="T4086">
        <f t="shared" si="1142"/>
        <v>21</v>
      </c>
      <c r="U4086">
        <f t="shared" si="1143"/>
        <v>1</v>
      </c>
      <c r="V4086">
        <f t="shared" ca="1" si="1144"/>
        <v>0.63759999999999994</v>
      </c>
      <c r="W4086">
        <f>INDEX(Solarstrahlungsdaten!$B$13:$G$8772,Übersicht!O4086,Übersicht!$E$10)</f>
        <v>0</v>
      </c>
      <c r="X4086">
        <f t="shared" si="1145"/>
        <v>0</v>
      </c>
      <c r="Y4086">
        <f t="shared" ca="1" si="1146"/>
        <v>0.63759999999999994</v>
      </c>
      <c r="Z4086">
        <f t="shared" ca="1" si="1147"/>
        <v>0</v>
      </c>
      <c r="AA4086">
        <f t="shared" ca="1" si="1148"/>
        <v>0</v>
      </c>
      <c r="AB4086">
        <f t="shared" ca="1" si="1149"/>
        <v>0.63759999999999994</v>
      </c>
      <c r="AC4086">
        <f t="shared" ca="1" si="1155"/>
        <v>1.2068896000000002</v>
      </c>
      <c r="AD4086">
        <f t="shared" ca="1" si="1138"/>
        <v>0</v>
      </c>
      <c r="AE4086">
        <f t="shared" ca="1" si="1150"/>
        <v>0</v>
      </c>
      <c r="AF4086">
        <f t="shared" ca="1" si="1151"/>
        <v>0</v>
      </c>
      <c r="AG4086">
        <f t="shared" ca="1" si="1152"/>
        <v>0.30172240000000006</v>
      </c>
      <c r="AH4086">
        <f t="shared" ca="1" si="1153"/>
        <v>0</v>
      </c>
    </row>
    <row r="4087" spans="15:34" x14ac:dyDescent="0.25">
      <c r="O4087">
        <v>4031</v>
      </c>
      <c r="P4087" s="2">
        <f t="shared" si="1154"/>
        <v>44364.916666656893</v>
      </c>
      <c r="Q4087">
        <f t="shared" si="1139"/>
        <v>17</v>
      </c>
      <c r="R4087">
        <f t="shared" si="1140"/>
        <v>6</v>
      </c>
      <c r="S4087">
        <f t="shared" si="1141"/>
        <v>3</v>
      </c>
      <c r="T4087">
        <f t="shared" si="1142"/>
        <v>22</v>
      </c>
      <c r="U4087">
        <f t="shared" si="1143"/>
        <v>1</v>
      </c>
      <c r="V4087">
        <f t="shared" ca="1" si="1144"/>
        <v>0.59710000000000008</v>
      </c>
      <c r="W4087">
        <f>INDEX(Solarstrahlungsdaten!$B$13:$G$8772,Übersicht!O4087,Übersicht!$E$10)</f>
        <v>0</v>
      </c>
      <c r="X4087">
        <f t="shared" si="1145"/>
        <v>0</v>
      </c>
      <c r="Y4087">
        <f t="shared" ca="1" si="1146"/>
        <v>0.59710000000000008</v>
      </c>
      <c r="Z4087">
        <f t="shared" ca="1" si="1147"/>
        <v>0</v>
      </c>
      <c r="AA4087">
        <f t="shared" ca="1" si="1148"/>
        <v>0</v>
      </c>
      <c r="AB4087">
        <f t="shared" ca="1" si="1149"/>
        <v>0.59710000000000008</v>
      </c>
      <c r="AC4087">
        <f t="shared" ca="1" si="1155"/>
        <v>0.60978960000000015</v>
      </c>
      <c r="AD4087">
        <f t="shared" ca="1" si="1138"/>
        <v>0</v>
      </c>
      <c r="AE4087">
        <f t="shared" ca="1" si="1150"/>
        <v>0</v>
      </c>
      <c r="AF4087">
        <f t="shared" ca="1" si="1151"/>
        <v>0</v>
      </c>
      <c r="AG4087">
        <f t="shared" ca="1" si="1152"/>
        <v>0.15244740000000004</v>
      </c>
      <c r="AH4087">
        <f t="shared" ca="1" si="1153"/>
        <v>0</v>
      </c>
    </row>
    <row r="4088" spans="15:34" x14ac:dyDescent="0.25">
      <c r="O4088">
        <v>4032</v>
      </c>
      <c r="P4088" s="2">
        <f t="shared" si="1154"/>
        <v>44364.958333323557</v>
      </c>
      <c r="Q4088">
        <f t="shared" si="1139"/>
        <v>17</v>
      </c>
      <c r="R4088">
        <f t="shared" si="1140"/>
        <v>6</v>
      </c>
      <c r="S4088">
        <f t="shared" si="1141"/>
        <v>3</v>
      </c>
      <c r="T4088">
        <f t="shared" si="1142"/>
        <v>23</v>
      </c>
      <c r="U4088">
        <f t="shared" si="1143"/>
        <v>1</v>
      </c>
      <c r="V4088">
        <f t="shared" ca="1" si="1144"/>
        <v>0.48749999999999999</v>
      </c>
      <c r="W4088">
        <f>INDEX(Solarstrahlungsdaten!$B$13:$G$8772,Übersicht!O4088,Übersicht!$E$10)</f>
        <v>0</v>
      </c>
      <c r="X4088">
        <f t="shared" si="1145"/>
        <v>0</v>
      </c>
      <c r="Y4088">
        <f t="shared" ca="1" si="1146"/>
        <v>0.48749999999999999</v>
      </c>
      <c r="Z4088">
        <f t="shared" ca="1" si="1147"/>
        <v>0</v>
      </c>
      <c r="AA4088">
        <f t="shared" ca="1" si="1148"/>
        <v>0</v>
      </c>
      <c r="AB4088">
        <f t="shared" ca="1" si="1149"/>
        <v>0.48749999999999999</v>
      </c>
      <c r="AC4088">
        <f t="shared" ca="1" si="1155"/>
        <v>0.12228960000000016</v>
      </c>
      <c r="AD4088">
        <f t="shared" ca="1" si="1138"/>
        <v>0</v>
      </c>
      <c r="AE4088">
        <f t="shared" ca="1" si="1150"/>
        <v>0</v>
      </c>
      <c r="AF4088">
        <f t="shared" ca="1" si="1151"/>
        <v>0</v>
      </c>
      <c r="AG4088">
        <f t="shared" ca="1" si="1152"/>
        <v>3.0572400000000041E-2</v>
      </c>
      <c r="AH4088">
        <f t="shared" ca="1" si="1153"/>
        <v>0</v>
      </c>
    </row>
    <row r="4089" spans="15:34" x14ac:dyDescent="0.25">
      <c r="O4089">
        <v>4033</v>
      </c>
      <c r="P4089" s="2">
        <f t="shared" si="1154"/>
        <v>44364.999999990221</v>
      </c>
      <c r="Q4089">
        <f t="shared" si="1139"/>
        <v>18</v>
      </c>
      <c r="R4089">
        <f t="shared" si="1140"/>
        <v>6</v>
      </c>
      <c r="S4089">
        <f t="shared" si="1141"/>
        <v>1</v>
      </c>
      <c r="T4089">
        <f t="shared" si="1142"/>
        <v>0</v>
      </c>
      <c r="U4089">
        <f t="shared" si="1143"/>
        <v>1</v>
      </c>
      <c r="V4089">
        <f t="shared" ca="1" si="1144"/>
        <v>0.3644</v>
      </c>
      <c r="W4089">
        <f>INDEX(Solarstrahlungsdaten!$B$13:$G$8772,Übersicht!O4089,Übersicht!$E$10)</f>
        <v>0</v>
      </c>
      <c r="X4089">
        <f t="shared" si="1145"/>
        <v>0</v>
      </c>
      <c r="Y4089">
        <f t="shared" ca="1" si="1146"/>
        <v>0.3644</v>
      </c>
      <c r="Z4089">
        <f t="shared" ca="1" si="1147"/>
        <v>0</v>
      </c>
      <c r="AA4089">
        <f t="shared" ca="1" si="1148"/>
        <v>0</v>
      </c>
      <c r="AB4089">
        <f t="shared" ca="1" si="1149"/>
        <v>0.12228960000000016</v>
      </c>
      <c r="AC4089">
        <f t="shared" ca="1" si="1155"/>
        <v>0</v>
      </c>
      <c r="AD4089">
        <f t="shared" ref="AD4089:AD4152" ca="1" si="1156">Y4089+AA4089-AB4089</f>
        <v>0.24211039999999984</v>
      </c>
      <c r="AE4089">
        <f t="shared" ca="1" si="1150"/>
        <v>0</v>
      </c>
      <c r="AF4089">
        <f t="shared" ca="1" si="1151"/>
        <v>0.24211039999999984</v>
      </c>
      <c r="AG4089">
        <f t="shared" ca="1" si="1152"/>
        <v>0</v>
      </c>
      <c r="AH4089">
        <f t="shared" ca="1" si="1153"/>
        <v>1</v>
      </c>
    </row>
    <row r="4090" spans="15:34" x14ac:dyDescent="0.25">
      <c r="O4090">
        <v>4034</v>
      </c>
      <c r="P4090" s="2">
        <f t="shared" si="1154"/>
        <v>44365.041666656885</v>
      </c>
      <c r="Q4090">
        <f t="shared" ref="Q4090:Q4153" si="1157">DAY(P4090)</f>
        <v>18</v>
      </c>
      <c r="R4090">
        <f t="shared" ref="R4090:R4153" si="1158">MONTH(P4090)</f>
        <v>6</v>
      </c>
      <c r="S4090">
        <f t="shared" ref="S4090:S4153" si="1159">IF(WEEKDAY(P4090)=6,1,IF(WEEKDAY(P4090)=7,2,3))</f>
        <v>1</v>
      </c>
      <c r="T4090">
        <f t="shared" ref="T4090:T4153" si="1160">HOUR(P4090)</f>
        <v>1</v>
      </c>
      <c r="U4090">
        <f t="shared" ref="U4090:U4153" si="1161">IF(AND(P4090&gt;DATE(2021,5,14),P4090&lt;DATE(2021,9,15)),1,IF(AND(P4090&gt;DATE(2021,3,20),P4090&lt;DATE(2021,11,1)),2,0))</f>
        <v>1</v>
      </c>
      <c r="V4090">
        <f t="shared" ref="V4090:V4153" ca="1" si="1162">INDEX($D$57:$L$80,1+T4090,S4090+U4090*3)</f>
        <v>0.27650000000000002</v>
      </c>
      <c r="W4090">
        <f>INDEX(Solarstrahlungsdaten!$B$13:$G$8772,Übersicht!O4090,Übersicht!$E$10)</f>
        <v>0</v>
      </c>
      <c r="X4090">
        <f t="shared" ref="X4090:X4153" si="1163">IF(W4090*$D$9/1000*(1-$D$41)&gt;$D$9*$D$42,$D$9*$D$42,W4090*$D$9/1000*(1-$D$41))</f>
        <v>0</v>
      </c>
      <c r="Y4090">
        <f t="shared" ref="Y4090:Y4153" ca="1" si="1164">V4090-X4090</f>
        <v>0.27650000000000002</v>
      </c>
      <c r="Z4090">
        <f t="shared" ref="Z4090:Z4153" ca="1" si="1165">IF(X4090&gt;V4090,V4090,X4090)</f>
        <v>0</v>
      </c>
      <c r="AA4090">
        <f t="shared" ref="AA4090:AA4153" ca="1" si="1166">IF(Y4090&lt;0, IF(AC4089-Y4090&lt;$D$22, -Y4090, $D$22-AC4089),0)</f>
        <v>0</v>
      </c>
      <c r="AB4090">
        <f t="shared" ref="AB4090:AB4153" ca="1" si="1167">IF(Y4090&gt;0, IF(AC4089-Y4090&gt;0, Y4090, AC4089),0)</f>
        <v>0</v>
      </c>
      <c r="AC4090">
        <f t="shared" ca="1" si="1155"/>
        <v>0</v>
      </c>
      <c r="AD4090">
        <f t="shared" ca="1" si="1156"/>
        <v>0.27650000000000002</v>
      </c>
      <c r="AE4090">
        <f t="shared" ref="AE4090:AE4153" ca="1" si="1168">IF(AD4090&lt;0,-AD4090,0)</f>
        <v>0</v>
      </c>
      <c r="AF4090">
        <f t="shared" ref="AF4090:AF4153" ca="1" si="1169">IF(AD4090&gt;0,AD4090,0)</f>
        <v>0.27650000000000002</v>
      </c>
      <c r="AG4090">
        <f t="shared" ref="AG4090:AG4153" ca="1" si="1170">IF($D$22&gt;0,AC4090/$D$22,0)</f>
        <v>0</v>
      </c>
      <c r="AH4090">
        <f t="shared" ref="AH4090:AH4153" ca="1" si="1171">IF(AC4090&lt;=0,1,0)</f>
        <v>1</v>
      </c>
    </row>
    <row r="4091" spans="15:34" x14ac:dyDescent="0.25">
      <c r="O4091">
        <v>4035</v>
      </c>
      <c r="P4091" s="2">
        <f t="shared" ref="P4091:P4154" si="1172">P4090+TIME(1,,)</f>
        <v>44365.08333332355</v>
      </c>
      <c r="Q4091">
        <f t="shared" si="1157"/>
        <v>18</v>
      </c>
      <c r="R4091">
        <f t="shared" si="1158"/>
        <v>6</v>
      </c>
      <c r="S4091">
        <f t="shared" si="1159"/>
        <v>1</v>
      </c>
      <c r="T4091">
        <f t="shared" si="1160"/>
        <v>2</v>
      </c>
      <c r="U4091">
        <f t="shared" si="1161"/>
        <v>1</v>
      </c>
      <c r="V4091">
        <f t="shared" ca="1" si="1162"/>
        <v>0.21590000000000001</v>
      </c>
      <c r="W4091">
        <f>INDEX(Solarstrahlungsdaten!$B$13:$G$8772,Übersicht!O4091,Übersicht!$E$10)</f>
        <v>0</v>
      </c>
      <c r="X4091">
        <f t="shared" si="1163"/>
        <v>0</v>
      </c>
      <c r="Y4091">
        <f t="shared" ca="1" si="1164"/>
        <v>0.21590000000000001</v>
      </c>
      <c r="Z4091">
        <f t="shared" ca="1" si="1165"/>
        <v>0</v>
      </c>
      <c r="AA4091">
        <f t="shared" ca="1" si="1166"/>
        <v>0</v>
      </c>
      <c r="AB4091">
        <f t="shared" ca="1" si="1167"/>
        <v>0</v>
      </c>
      <c r="AC4091">
        <f t="shared" ref="AC4091:AC4154" ca="1" si="1173">AC4090+AA4091-AB4091</f>
        <v>0</v>
      </c>
      <c r="AD4091">
        <f t="shared" ca="1" si="1156"/>
        <v>0.21590000000000001</v>
      </c>
      <c r="AE4091">
        <f t="shared" ca="1" si="1168"/>
        <v>0</v>
      </c>
      <c r="AF4091">
        <f t="shared" ca="1" si="1169"/>
        <v>0.21590000000000001</v>
      </c>
      <c r="AG4091">
        <f t="shared" ca="1" si="1170"/>
        <v>0</v>
      </c>
      <c r="AH4091">
        <f t="shared" ca="1" si="1171"/>
        <v>1</v>
      </c>
    </row>
    <row r="4092" spans="15:34" x14ac:dyDescent="0.25">
      <c r="O4092">
        <v>4036</v>
      </c>
      <c r="P4092" s="2">
        <f t="shared" si="1172"/>
        <v>44365.124999990214</v>
      </c>
      <c r="Q4092">
        <f t="shared" si="1157"/>
        <v>18</v>
      </c>
      <c r="R4092">
        <f t="shared" si="1158"/>
        <v>6</v>
      </c>
      <c r="S4092">
        <f t="shared" si="1159"/>
        <v>1</v>
      </c>
      <c r="T4092">
        <f t="shared" si="1160"/>
        <v>3</v>
      </c>
      <c r="U4092">
        <f t="shared" si="1161"/>
        <v>1</v>
      </c>
      <c r="V4092">
        <f t="shared" ca="1" si="1162"/>
        <v>0.20100000000000001</v>
      </c>
      <c r="W4092">
        <f>INDEX(Solarstrahlungsdaten!$B$13:$G$8772,Übersicht!O4092,Übersicht!$E$10)</f>
        <v>0</v>
      </c>
      <c r="X4092">
        <f t="shared" si="1163"/>
        <v>0</v>
      </c>
      <c r="Y4092">
        <f t="shared" ca="1" si="1164"/>
        <v>0.20100000000000001</v>
      </c>
      <c r="Z4092">
        <f t="shared" ca="1" si="1165"/>
        <v>0</v>
      </c>
      <c r="AA4092">
        <f t="shared" ca="1" si="1166"/>
        <v>0</v>
      </c>
      <c r="AB4092">
        <f t="shared" ca="1" si="1167"/>
        <v>0</v>
      </c>
      <c r="AC4092">
        <f t="shared" ca="1" si="1173"/>
        <v>0</v>
      </c>
      <c r="AD4092">
        <f t="shared" ca="1" si="1156"/>
        <v>0.20100000000000001</v>
      </c>
      <c r="AE4092">
        <f t="shared" ca="1" si="1168"/>
        <v>0</v>
      </c>
      <c r="AF4092">
        <f t="shared" ca="1" si="1169"/>
        <v>0.20100000000000001</v>
      </c>
      <c r="AG4092">
        <f t="shared" ca="1" si="1170"/>
        <v>0</v>
      </c>
      <c r="AH4092">
        <f t="shared" ca="1" si="1171"/>
        <v>1</v>
      </c>
    </row>
    <row r="4093" spans="15:34" x14ac:dyDescent="0.25">
      <c r="O4093">
        <v>4037</v>
      </c>
      <c r="P4093" s="2">
        <f t="shared" si="1172"/>
        <v>44365.166666656878</v>
      </c>
      <c r="Q4093">
        <f t="shared" si="1157"/>
        <v>18</v>
      </c>
      <c r="R4093">
        <f t="shared" si="1158"/>
        <v>6</v>
      </c>
      <c r="S4093">
        <f t="shared" si="1159"/>
        <v>1</v>
      </c>
      <c r="T4093">
        <f t="shared" si="1160"/>
        <v>4</v>
      </c>
      <c r="U4093">
        <f t="shared" si="1161"/>
        <v>1</v>
      </c>
      <c r="V4093">
        <f t="shared" ca="1" si="1162"/>
        <v>0.20110000000000003</v>
      </c>
      <c r="W4093">
        <f>INDEX(Solarstrahlungsdaten!$B$13:$G$8772,Übersicht!O4093,Übersicht!$E$10)</f>
        <v>1.48</v>
      </c>
      <c r="X4093">
        <f t="shared" si="1163"/>
        <v>5.0911999999999997E-3</v>
      </c>
      <c r="Y4093">
        <f t="shared" ca="1" si="1164"/>
        <v>0.19600880000000004</v>
      </c>
      <c r="Z4093">
        <f t="shared" ca="1" si="1165"/>
        <v>5.0911999999999997E-3</v>
      </c>
      <c r="AA4093">
        <f t="shared" ca="1" si="1166"/>
        <v>0</v>
      </c>
      <c r="AB4093">
        <f t="shared" ca="1" si="1167"/>
        <v>0</v>
      </c>
      <c r="AC4093">
        <f t="shared" ca="1" si="1173"/>
        <v>0</v>
      </c>
      <c r="AD4093">
        <f t="shared" ca="1" si="1156"/>
        <v>0.19600880000000004</v>
      </c>
      <c r="AE4093">
        <f t="shared" ca="1" si="1168"/>
        <v>0</v>
      </c>
      <c r="AF4093">
        <f t="shared" ca="1" si="1169"/>
        <v>0.19600880000000004</v>
      </c>
      <c r="AG4093">
        <f t="shared" ca="1" si="1170"/>
        <v>0</v>
      </c>
      <c r="AH4093">
        <f t="shared" ca="1" si="1171"/>
        <v>1</v>
      </c>
    </row>
    <row r="4094" spans="15:34" x14ac:dyDescent="0.25">
      <c r="O4094">
        <v>4038</v>
      </c>
      <c r="P4094" s="2">
        <f t="shared" si="1172"/>
        <v>44365.208333323542</v>
      </c>
      <c r="Q4094">
        <f t="shared" si="1157"/>
        <v>18</v>
      </c>
      <c r="R4094">
        <f t="shared" si="1158"/>
        <v>6</v>
      </c>
      <c r="S4094">
        <f t="shared" si="1159"/>
        <v>1</v>
      </c>
      <c r="T4094">
        <f t="shared" si="1160"/>
        <v>5</v>
      </c>
      <c r="U4094">
        <f t="shared" si="1161"/>
        <v>1</v>
      </c>
      <c r="V4094">
        <f t="shared" ca="1" si="1162"/>
        <v>0.2041</v>
      </c>
      <c r="W4094">
        <f>INDEX(Solarstrahlungsdaten!$B$13:$G$8772,Übersicht!O4094,Übersicht!$E$10)</f>
        <v>17.079999999999998</v>
      </c>
      <c r="X4094">
        <f t="shared" si="1163"/>
        <v>5.8755199999999994E-2</v>
      </c>
      <c r="Y4094">
        <f t="shared" ca="1" si="1164"/>
        <v>0.1453448</v>
      </c>
      <c r="Z4094">
        <f t="shared" ca="1" si="1165"/>
        <v>5.8755199999999994E-2</v>
      </c>
      <c r="AA4094">
        <f t="shared" ca="1" si="1166"/>
        <v>0</v>
      </c>
      <c r="AB4094">
        <f t="shared" ca="1" si="1167"/>
        <v>0</v>
      </c>
      <c r="AC4094">
        <f t="shared" ca="1" si="1173"/>
        <v>0</v>
      </c>
      <c r="AD4094">
        <f t="shared" ca="1" si="1156"/>
        <v>0.1453448</v>
      </c>
      <c r="AE4094">
        <f t="shared" ca="1" si="1168"/>
        <v>0</v>
      </c>
      <c r="AF4094">
        <f t="shared" ca="1" si="1169"/>
        <v>0.1453448</v>
      </c>
      <c r="AG4094">
        <f t="shared" ca="1" si="1170"/>
        <v>0</v>
      </c>
      <c r="AH4094">
        <f t="shared" ca="1" si="1171"/>
        <v>1</v>
      </c>
    </row>
    <row r="4095" spans="15:34" x14ac:dyDescent="0.25">
      <c r="O4095">
        <v>4039</v>
      </c>
      <c r="P4095" s="2">
        <f t="shared" si="1172"/>
        <v>44365.249999990207</v>
      </c>
      <c r="Q4095">
        <f t="shared" si="1157"/>
        <v>18</v>
      </c>
      <c r="R4095">
        <f t="shared" si="1158"/>
        <v>6</v>
      </c>
      <c r="S4095">
        <f t="shared" si="1159"/>
        <v>1</v>
      </c>
      <c r="T4095">
        <f t="shared" si="1160"/>
        <v>6</v>
      </c>
      <c r="U4095">
        <f t="shared" si="1161"/>
        <v>1</v>
      </c>
      <c r="V4095">
        <f t="shared" ca="1" si="1162"/>
        <v>0.23569999999999999</v>
      </c>
      <c r="W4095">
        <f>INDEX(Solarstrahlungsdaten!$B$13:$G$8772,Übersicht!O4095,Übersicht!$E$10)</f>
        <v>123.13</v>
      </c>
      <c r="X4095">
        <f t="shared" si="1163"/>
        <v>0.42356719999999998</v>
      </c>
      <c r="Y4095">
        <f t="shared" ca="1" si="1164"/>
        <v>-0.18786719999999998</v>
      </c>
      <c r="Z4095">
        <f t="shared" ca="1" si="1165"/>
        <v>0.23569999999999999</v>
      </c>
      <c r="AA4095">
        <f t="shared" ca="1" si="1166"/>
        <v>0.18786719999999998</v>
      </c>
      <c r="AB4095">
        <f t="shared" ca="1" si="1167"/>
        <v>0</v>
      </c>
      <c r="AC4095">
        <f t="shared" ca="1" si="1173"/>
        <v>0.18786719999999998</v>
      </c>
      <c r="AD4095">
        <f t="shared" ca="1" si="1156"/>
        <v>0</v>
      </c>
      <c r="AE4095">
        <f t="shared" ca="1" si="1168"/>
        <v>0</v>
      </c>
      <c r="AF4095">
        <f t="shared" ca="1" si="1169"/>
        <v>0</v>
      </c>
      <c r="AG4095">
        <f t="shared" ca="1" si="1170"/>
        <v>4.6966799999999996E-2</v>
      </c>
      <c r="AH4095">
        <f t="shared" ca="1" si="1171"/>
        <v>0</v>
      </c>
    </row>
    <row r="4096" spans="15:34" x14ac:dyDescent="0.25">
      <c r="O4096">
        <v>4040</v>
      </c>
      <c r="P4096" s="2">
        <f t="shared" si="1172"/>
        <v>44365.291666656871</v>
      </c>
      <c r="Q4096">
        <f t="shared" si="1157"/>
        <v>18</v>
      </c>
      <c r="R4096">
        <f t="shared" si="1158"/>
        <v>6</v>
      </c>
      <c r="S4096">
        <f t="shared" si="1159"/>
        <v>1</v>
      </c>
      <c r="T4096">
        <f t="shared" si="1160"/>
        <v>7</v>
      </c>
      <c r="U4096">
        <f t="shared" si="1161"/>
        <v>1</v>
      </c>
      <c r="V4096">
        <f t="shared" ca="1" si="1162"/>
        <v>0.33829999999999999</v>
      </c>
      <c r="W4096">
        <f>INDEX(Solarstrahlungsdaten!$B$13:$G$8772,Übersicht!O4096,Übersicht!$E$10)</f>
        <v>214.26999999999998</v>
      </c>
      <c r="X4096">
        <f t="shared" si="1163"/>
        <v>0.73708879999999999</v>
      </c>
      <c r="Y4096">
        <f t="shared" ca="1" si="1164"/>
        <v>-0.3987888</v>
      </c>
      <c r="Z4096">
        <f t="shared" ca="1" si="1165"/>
        <v>0.33829999999999999</v>
      </c>
      <c r="AA4096">
        <f t="shared" ca="1" si="1166"/>
        <v>0.3987888</v>
      </c>
      <c r="AB4096">
        <f t="shared" ca="1" si="1167"/>
        <v>0</v>
      </c>
      <c r="AC4096">
        <f t="shared" ca="1" si="1173"/>
        <v>0.58665599999999996</v>
      </c>
      <c r="AD4096">
        <f t="shared" ca="1" si="1156"/>
        <v>0</v>
      </c>
      <c r="AE4096">
        <f t="shared" ca="1" si="1168"/>
        <v>0</v>
      </c>
      <c r="AF4096">
        <f t="shared" ca="1" si="1169"/>
        <v>0</v>
      </c>
      <c r="AG4096">
        <f t="shared" ca="1" si="1170"/>
        <v>0.14666399999999999</v>
      </c>
      <c r="AH4096">
        <f t="shared" ca="1" si="1171"/>
        <v>0</v>
      </c>
    </row>
    <row r="4097" spans="15:34" x14ac:dyDescent="0.25">
      <c r="O4097">
        <v>4041</v>
      </c>
      <c r="P4097" s="2">
        <f t="shared" si="1172"/>
        <v>44365.333333323535</v>
      </c>
      <c r="Q4097">
        <f t="shared" si="1157"/>
        <v>18</v>
      </c>
      <c r="R4097">
        <f t="shared" si="1158"/>
        <v>6</v>
      </c>
      <c r="S4097">
        <f t="shared" si="1159"/>
        <v>1</v>
      </c>
      <c r="T4097">
        <f t="shared" si="1160"/>
        <v>8</v>
      </c>
      <c r="U4097">
        <f t="shared" si="1161"/>
        <v>1</v>
      </c>
      <c r="V4097">
        <f t="shared" ca="1" si="1162"/>
        <v>0.4793</v>
      </c>
      <c r="W4097">
        <f>INDEX(Solarstrahlungsdaten!$B$13:$G$8772,Übersicht!O4097,Übersicht!$E$10)</f>
        <v>322.84000000000003</v>
      </c>
      <c r="X4097">
        <f t="shared" si="1163"/>
        <v>1.1105696</v>
      </c>
      <c r="Y4097">
        <f t="shared" ca="1" si="1164"/>
        <v>-0.63126959999999999</v>
      </c>
      <c r="Z4097">
        <f t="shared" ca="1" si="1165"/>
        <v>0.4793</v>
      </c>
      <c r="AA4097">
        <f t="shared" ca="1" si="1166"/>
        <v>0.63126959999999999</v>
      </c>
      <c r="AB4097">
        <f t="shared" ca="1" si="1167"/>
        <v>0</v>
      </c>
      <c r="AC4097">
        <f t="shared" ca="1" si="1173"/>
        <v>1.2179256000000001</v>
      </c>
      <c r="AD4097">
        <f t="shared" ca="1" si="1156"/>
        <v>0</v>
      </c>
      <c r="AE4097">
        <f t="shared" ca="1" si="1168"/>
        <v>0</v>
      </c>
      <c r="AF4097">
        <f t="shared" ca="1" si="1169"/>
        <v>0</v>
      </c>
      <c r="AG4097">
        <f t="shared" ca="1" si="1170"/>
        <v>0.30448140000000001</v>
      </c>
      <c r="AH4097">
        <f t="shared" ca="1" si="1171"/>
        <v>0</v>
      </c>
    </row>
    <row r="4098" spans="15:34" x14ac:dyDescent="0.25">
      <c r="O4098">
        <v>4042</v>
      </c>
      <c r="P4098" s="2">
        <f t="shared" si="1172"/>
        <v>44365.374999990199</v>
      </c>
      <c r="Q4098">
        <f t="shared" si="1157"/>
        <v>18</v>
      </c>
      <c r="R4098">
        <f t="shared" si="1158"/>
        <v>6</v>
      </c>
      <c r="S4098">
        <f t="shared" si="1159"/>
        <v>1</v>
      </c>
      <c r="T4098">
        <f t="shared" si="1160"/>
        <v>9</v>
      </c>
      <c r="U4098">
        <f t="shared" si="1161"/>
        <v>1</v>
      </c>
      <c r="V4098">
        <f t="shared" ca="1" si="1162"/>
        <v>0.60139999999999993</v>
      </c>
      <c r="W4098">
        <f>INDEX(Solarstrahlungsdaten!$B$13:$G$8772,Übersicht!O4098,Übersicht!$E$10)</f>
        <v>337.57499999999999</v>
      </c>
      <c r="X4098">
        <f t="shared" si="1163"/>
        <v>1.1612580000000001</v>
      </c>
      <c r="Y4098">
        <f t="shared" ca="1" si="1164"/>
        <v>-0.55985800000000019</v>
      </c>
      <c r="Z4098">
        <f t="shared" ca="1" si="1165"/>
        <v>0.60139999999999993</v>
      </c>
      <c r="AA4098">
        <f t="shared" ca="1" si="1166"/>
        <v>0.55985800000000019</v>
      </c>
      <c r="AB4098">
        <f t="shared" ca="1" si="1167"/>
        <v>0</v>
      </c>
      <c r="AC4098">
        <f t="shared" ca="1" si="1173"/>
        <v>1.7777836000000002</v>
      </c>
      <c r="AD4098">
        <f t="shared" ca="1" si="1156"/>
        <v>0</v>
      </c>
      <c r="AE4098">
        <f t="shared" ca="1" si="1168"/>
        <v>0</v>
      </c>
      <c r="AF4098">
        <f t="shared" ca="1" si="1169"/>
        <v>0</v>
      </c>
      <c r="AG4098">
        <f t="shared" ca="1" si="1170"/>
        <v>0.44444590000000006</v>
      </c>
      <c r="AH4098">
        <f t="shared" ca="1" si="1171"/>
        <v>0</v>
      </c>
    </row>
    <row r="4099" spans="15:34" x14ac:dyDescent="0.25">
      <c r="O4099">
        <v>4043</v>
      </c>
      <c r="P4099" s="2">
        <f t="shared" si="1172"/>
        <v>44365.416666656864</v>
      </c>
      <c r="Q4099">
        <f t="shared" si="1157"/>
        <v>18</v>
      </c>
      <c r="R4099">
        <f t="shared" si="1158"/>
        <v>6</v>
      </c>
      <c r="S4099">
        <f t="shared" si="1159"/>
        <v>1</v>
      </c>
      <c r="T4099">
        <f t="shared" si="1160"/>
        <v>10</v>
      </c>
      <c r="U4099">
        <f t="shared" si="1161"/>
        <v>1</v>
      </c>
      <c r="V4099">
        <f t="shared" ca="1" si="1162"/>
        <v>0.65609999999999991</v>
      </c>
      <c r="W4099">
        <f>INDEX(Solarstrahlungsdaten!$B$13:$G$8772,Übersicht!O4099,Übersicht!$E$10)</f>
        <v>505.66999999999996</v>
      </c>
      <c r="X4099">
        <f t="shared" si="1163"/>
        <v>1.7395047999999997</v>
      </c>
      <c r="Y4099">
        <f t="shared" ca="1" si="1164"/>
        <v>-1.0834047999999998</v>
      </c>
      <c r="Z4099">
        <f t="shared" ca="1" si="1165"/>
        <v>0.65609999999999991</v>
      </c>
      <c r="AA4099">
        <f t="shared" ca="1" si="1166"/>
        <v>1.0834047999999998</v>
      </c>
      <c r="AB4099">
        <f t="shared" ca="1" si="1167"/>
        <v>0</v>
      </c>
      <c r="AC4099">
        <f t="shared" ca="1" si="1173"/>
        <v>2.8611884000000001</v>
      </c>
      <c r="AD4099">
        <f t="shared" ca="1" si="1156"/>
        <v>0</v>
      </c>
      <c r="AE4099">
        <f t="shared" ca="1" si="1168"/>
        <v>0</v>
      </c>
      <c r="AF4099">
        <f t="shared" ca="1" si="1169"/>
        <v>0</v>
      </c>
      <c r="AG4099">
        <f t="shared" ca="1" si="1170"/>
        <v>0.71529710000000002</v>
      </c>
      <c r="AH4099">
        <f t="shared" ca="1" si="1171"/>
        <v>0</v>
      </c>
    </row>
    <row r="4100" spans="15:34" x14ac:dyDescent="0.25">
      <c r="O4100">
        <v>4044</v>
      </c>
      <c r="P4100" s="2">
        <f t="shared" si="1172"/>
        <v>44365.458333323528</v>
      </c>
      <c r="Q4100">
        <f t="shared" si="1157"/>
        <v>18</v>
      </c>
      <c r="R4100">
        <f t="shared" si="1158"/>
        <v>6</v>
      </c>
      <c r="S4100">
        <f t="shared" si="1159"/>
        <v>1</v>
      </c>
      <c r="T4100">
        <f t="shared" si="1160"/>
        <v>11</v>
      </c>
      <c r="U4100">
        <f t="shared" si="1161"/>
        <v>1</v>
      </c>
      <c r="V4100">
        <f t="shared" ca="1" si="1162"/>
        <v>0.67449999999999999</v>
      </c>
      <c r="W4100">
        <f>INDEX(Solarstrahlungsdaten!$B$13:$G$8772,Übersicht!O4100,Übersicht!$E$10)</f>
        <v>601.14499999999998</v>
      </c>
      <c r="X4100">
        <f t="shared" si="1163"/>
        <v>2.0679387999999999</v>
      </c>
      <c r="Y4100">
        <f t="shared" ca="1" si="1164"/>
        <v>-1.3934387999999998</v>
      </c>
      <c r="Z4100">
        <f t="shared" ca="1" si="1165"/>
        <v>0.67449999999999999</v>
      </c>
      <c r="AA4100">
        <f t="shared" ca="1" si="1166"/>
        <v>1.1388115999999999</v>
      </c>
      <c r="AB4100">
        <f t="shared" ca="1" si="1167"/>
        <v>0</v>
      </c>
      <c r="AC4100">
        <f t="shared" ca="1" si="1173"/>
        <v>4</v>
      </c>
      <c r="AD4100">
        <f t="shared" ca="1" si="1156"/>
        <v>-0.25462719999999983</v>
      </c>
      <c r="AE4100">
        <f t="shared" ca="1" si="1168"/>
        <v>0.25462719999999983</v>
      </c>
      <c r="AF4100">
        <f t="shared" ca="1" si="1169"/>
        <v>0</v>
      </c>
      <c r="AG4100">
        <f t="shared" ca="1" si="1170"/>
        <v>1</v>
      </c>
      <c r="AH4100">
        <f t="shared" ca="1" si="1171"/>
        <v>0</v>
      </c>
    </row>
    <row r="4101" spans="15:34" x14ac:dyDescent="0.25">
      <c r="O4101">
        <v>4045</v>
      </c>
      <c r="P4101" s="2">
        <f t="shared" si="1172"/>
        <v>44365.499999990192</v>
      </c>
      <c r="Q4101">
        <f t="shared" si="1157"/>
        <v>18</v>
      </c>
      <c r="R4101">
        <f t="shared" si="1158"/>
        <v>6</v>
      </c>
      <c r="S4101">
        <f t="shared" si="1159"/>
        <v>1</v>
      </c>
      <c r="T4101">
        <f t="shared" si="1160"/>
        <v>12</v>
      </c>
      <c r="U4101">
        <f t="shared" si="1161"/>
        <v>1</v>
      </c>
      <c r="V4101">
        <f t="shared" ca="1" si="1162"/>
        <v>0.72020000000000006</v>
      </c>
      <c r="W4101">
        <f>INDEX(Solarstrahlungsdaten!$B$13:$G$8772,Übersicht!O4101,Übersicht!$E$10)</f>
        <v>751.95500000000004</v>
      </c>
      <c r="X4101">
        <f t="shared" si="1163"/>
        <v>2.5867252000000001</v>
      </c>
      <c r="Y4101">
        <f t="shared" ca="1" si="1164"/>
        <v>-1.8665251999999999</v>
      </c>
      <c r="Z4101">
        <f t="shared" ca="1" si="1165"/>
        <v>0.72020000000000006</v>
      </c>
      <c r="AA4101">
        <f t="shared" ca="1" si="1166"/>
        <v>0</v>
      </c>
      <c r="AB4101">
        <f t="shared" ca="1" si="1167"/>
        <v>0</v>
      </c>
      <c r="AC4101">
        <f t="shared" ca="1" si="1173"/>
        <v>4</v>
      </c>
      <c r="AD4101">
        <f t="shared" ca="1" si="1156"/>
        <v>-1.8665251999999999</v>
      </c>
      <c r="AE4101">
        <f t="shared" ca="1" si="1168"/>
        <v>1.8665251999999999</v>
      </c>
      <c r="AF4101">
        <f t="shared" ca="1" si="1169"/>
        <v>0</v>
      </c>
      <c r="AG4101">
        <f t="shared" ca="1" si="1170"/>
        <v>1</v>
      </c>
      <c r="AH4101">
        <f t="shared" ca="1" si="1171"/>
        <v>0</v>
      </c>
    </row>
    <row r="4102" spans="15:34" x14ac:dyDescent="0.25">
      <c r="O4102">
        <v>4046</v>
      </c>
      <c r="P4102" s="2">
        <f t="shared" si="1172"/>
        <v>44365.541666656856</v>
      </c>
      <c r="Q4102">
        <f t="shared" si="1157"/>
        <v>18</v>
      </c>
      <c r="R4102">
        <f t="shared" si="1158"/>
        <v>6</v>
      </c>
      <c r="S4102">
        <f t="shared" si="1159"/>
        <v>1</v>
      </c>
      <c r="T4102">
        <f t="shared" si="1160"/>
        <v>13</v>
      </c>
      <c r="U4102">
        <f t="shared" si="1161"/>
        <v>1</v>
      </c>
      <c r="V4102">
        <f t="shared" ca="1" si="1162"/>
        <v>0.71880000000000011</v>
      </c>
      <c r="W4102">
        <f>INDEX(Solarstrahlungsdaten!$B$13:$G$8772,Übersicht!O4102,Übersicht!$E$10)</f>
        <v>327.26</v>
      </c>
      <c r="X4102">
        <f t="shared" si="1163"/>
        <v>1.1257744000000001</v>
      </c>
      <c r="Y4102">
        <f t="shared" ca="1" si="1164"/>
        <v>-0.40697439999999996</v>
      </c>
      <c r="Z4102">
        <f t="shared" ca="1" si="1165"/>
        <v>0.71880000000000011</v>
      </c>
      <c r="AA4102">
        <f t="shared" ca="1" si="1166"/>
        <v>0</v>
      </c>
      <c r="AB4102">
        <f t="shared" ca="1" si="1167"/>
        <v>0</v>
      </c>
      <c r="AC4102">
        <f t="shared" ca="1" si="1173"/>
        <v>4</v>
      </c>
      <c r="AD4102">
        <f t="shared" ca="1" si="1156"/>
        <v>-0.40697439999999996</v>
      </c>
      <c r="AE4102">
        <f t="shared" ca="1" si="1168"/>
        <v>0.40697439999999996</v>
      </c>
      <c r="AF4102">
        <f t="shared" ca="1" si="1169"/>
        <v>0</v>
      </c>
      <c r="AG4102">
        <f t="shared" ca="1" si="1170"/>
        <v>1</v>
      </c>
      <c r="AH4102">
        <f t="shared" ca="1" si="1171"/>
        <v>0</v>
      </c>
    </row>
    <row r="4103" spans="15:34" x14ac:dyDescent="0.25">
      <c r="O4103">
        <v>4047</v>
      </c>
      <c r="P4103" s="2">
        <f t="shared" si="1172"/>
        <v>44365.58333332352</v>
      </c>
      <c r="Q4103">
        <f t="shared" si="1157"/>
        <v>18</v>
      </c>
      <c r="R4103">
        <f t="shared" si="1158"/>
        <v>6</v>
      </c>
      <c r="S4103">
        <f t="shared" si="1159"/>
        <v>1</v>
      </c>
      <c r="T4103">
        <f t="shared" si="1160"/>
        <v>14</v>
      </c>
      <c r="U4103">
        <f t="shared" si="1161"/>
        <v>1</v>
      </c>
      <c r="V4103">
        <f t="shared" ca="1" si="1162"/>
        <v>0.6462</v>
      </c>
      <c r="W4103">
        <f>INDEX(Solarstrahlungsdaten!$B$13:$G$8772,Übersicht!O4103,Übersicht!$E$10)</f>
        <v>331.23500000000001</v>
      </c>
      <c r="X4103">
        <f t="shared" si="1163"/>
        <v>1.1394484</v>
      </c>
      <c r="Y4103">
        <f t="shared" ca="1" si="1164"/>
        <v>-0.49324840000000003</v>
      </c>
      <c r="Z4103">
        <f t="shared" ca="1" si="1165"/>
        <v>0.6462</v>
      </c>
      <c r="AA4103">
        <f t="shared" ca="1" si="1166"/>
        <v>0</v>
      </c>
      <c r="AB4103">
        <f t="shared" ca="1" si="1167"/>
        <v>0</v>
      </c>
      <c r="AC4103">
        <f t="shared" ca="1" si="1173"/>
        <v>4</v>
      </c>
      <c r="AD4103">
        <f t="shared" ca="1" si="1156"/>
        <v>-0.49324840000000003</v>
      </c>
      <c r="AE4103">
        <f t="shared" ca="1" si="1168"/>
        <v>0.49324840000000003</v>
      </c>
      <c r="AF4103">
        <f t="shared" ca="1" si="1169"/>
        <v>0</v>
      </c>
      <c r="AG4103">
        <f t="shared" ca="1" si="1170"/>
        <v>1</v>
      </c>
      <c r="AH4103">
        <f t="shared" ca="1" si="1171"/>
        <v>0</v>
      </c>
    </row>
    <row r="4104" spans="15:34" x14ac:dyDescent="0.25">
      <c r="O4104">
        <v>4048</v>
      </c>
      <c r="P4104" s="2">
        <f t="shared" si="1172"/>
        <v>44365.624999990185</v>
      </c>
      <c r="Q4104">
        <f t="shared" si="1157"/>
        <v>18</v>
      </c>
      <c r="R4104">
        <f t="shared" si="1158"/>
        <v>6</v>
      </c>
      <c r="S4104">
        <f t="shared" si="1159"/>
        <v>1</v>
      </c>
      <c r="T4104">
        <f t="shared" si="1160"/>
        <v>15</v>
      </c>
      <c r="U4104">
        <f t="shared" si="1161"/>
        <v>1</v>
      </c>
      <c r="V4104">
        <f t="shared" ca="1" si="1162"/>
        <v>0.59770000000000001</v>
      </c>
      <c r="W4104">
        <f>INDEX(Solarstrahlungsdaten!$B$13:$G$8772,Übersicht!O4104,Übersicht!$E$10)</f>
        <v>383.685</v>
      </c>
      <c r="X4104">
        <f t="shared" si="1163"/>
        <v>1.3198764000000001</v>
      </c>
      <c r="Y4104">
        <f t="shared" ca="1" si="1164"/>
        <v>-0.72217640000000005</v>
      </c>
      <c r="Z4104">
        <f t="shared" ca="1" si="1165"/>
        <v>0.59770000000000001</v>
      </c>
      <c r="AA4104">
        <f t="shared" ca="1" si="1166"/>
        <v>0</v>
      </c>
      <c r="AB4104">
        <f t="shared" ca="1" si="1167"/>
        <v>0</v>
      </c>
      <c r="AC4104">
        <f t="shared" ca="1" si="1173"/>
        <v>4</v>
      </c>
      <c r="AD4104">
        <f t="shared" ca="1" si="1156"/>
        <v>-0.72217640000000005</v>
      </c>
      <c r="AE4104">
        <f t="shared" ca="1" si="1168"/>
        <v>0.72217640000000005</v>
      </c>
      <c r="AF4104">
        <f t="shared" ca="1" si="1169"/>
        <v>0</v>
      </c>
      <c r="AG4104">
        <f t="shared" ca="1" si="1170"/>
        <v>1</v>
      </c>
      <c r="AH4104">
        <f t="shared" ca="1" si="1171"/>
        <v>0</v>
      </c>
    </row>
    <row r="4105" spans="15:34" x14ac:dyDescent="0.25">
      <c r="O4105">
        <v>4049</v>
      </c>
      <c r="P4105" s="2">
        <f t="shared" si="1172"/>
        <v>44365.666666656849</v>
      </c>
      <c r="Q4105">
        <f t="shared" si="1157"/>
        <v>18</v>
      </c>
      <c r="R4105">
        <f t="shared" si="1158"/>
        <v>6</v>
      </c>
      <c r="S4105">
        <f t="shared" si="1159"/>
        <v>1</v>
      </c>
      <c r="T4105">
        <f t="shared" si="1160"/>
        <v>16</v>
      </c>
      <c r="U4105">
        <f t="shared" si="1161"/>
        <v>1</v>
      </c>
      <c r="V4105">
        <f t="shared" ca="1" si="1162"/>
        <v>0.58260000000000001</v>
      </c>
      <c r="W4105">
        <f>INDEX(Solarstrahlungsdaten!$B$13:$G$8772,Übersicht!O4105,Übersicht!$E$10)</f>
        <v>126.625</v>
      </c>
      <c r="X4105">
        <f t="shared" si="1163"/>
        <v>0.43558999999999998</v>
      </c>
      <c r="Y4105">
        <f t="shared" ca="1" si="1164"/>
        <v>0.14701000000000003</v>
      </c>
      <c r="Z4105">
        <f t="shared" ca="1" si="1165"/>
        <v>0.43558999999999998</v>
      </c>
      <c r="AA4105">
        <f t="shared" ca="1" si="1166"/>
        <v>0</v>
      </c>
      <c r="AB4105">
        <f t="shared" ca="1" si="1167"/>
        <v>0.14701000000000003</v>
      </c>
      <c r="AC4105">
        <f t="shared" ca="1" si="1173"/>
        <v>3.8529900000000001</v>
      </c>
      <c r="AD4105">
        <f t="shared" ca="1" si="1156"/>
        <v>0</v>
      </c>
      <c r="AE4105">
        <f t="shared" ca="1" si="1168"/>
        <v>0</v>
      </c>
      <c r="AF4105">
        <f t="shared" ca="1" si="1169"/>
        <v>0</v>
      </c>
      <c r="AG4105">
        <f t="shared" ca="1" si="1170"/>
        <v>0.96324750000000003</v>
      </c>
      <c r="AH4105">
        <f t="shared" ca="1" si="1171"/>
        <v>0</v>
      </c>
    </row>
    <row r="4106" spans="15:34" x14ac:dyDescent="0.25">
      <c r="O4106">
        <v>4050</v>
      </c>
      <c r="P4106" s="2">
        <f t="shared" si="1172"/>
        <v>44365.708333323513</v>
      </c>
      <c r="Q4106">
        <f t="shared" si="1157"/>
        <v>18</v>
      </c>
      <c r="R4106">
        <f t="shared" si="1158"/>
        <v>6</v>
      </c>
      <c r="S4106">
        <f t="shared" si="1159"/>
        <v>1</v>
      </c>
      <c r="T4106">
        <f t="shared" si="1160"/>
        <v>17</v>
      </c>
      <c r="U4106">
        <f t="shared" si="1161"/>
        <v>1</v>
      </c>
      <c r="V4106">
        <f t="shared" ca="1" si="1162"/>
        <v>0.58579999999999999</v>
      </c>
      <c r="W4106">
        <f>INDEX(Solarstrahlungsdaten!$B$13:$G$8772,Übersicht!O4106,Übersicht!$E$10)</f>
        <v>113.92500000000001</v>
      </c>
      <c r="X4106">
        <f t="shared" si="1163"/>
        <v>0.39190200000000003</v>
      </c>
      <c r="Y4106">
        <f t="shared" ca="1" si="1164"/>
        <v>0.19389799999999996</v>
      </c>
      <c r="Z4106">
        <f t="shared" ca="1" si="1165"/>
        <v>0.39190200000000003</v>
      </c>
      <c r="AA4106">
        <f t="shared" ca="1" si="1166"/>
        <v>0</v>
      </c>
      <c r="AB4106">
        <f t="shared" ca="1" si="1167"/>
        <v>0.19389799999999996</v>
      </c>
      <c r="AC4106">
        <f t="shared" ca="1" si="1173"/>
        <v>3.6590920000000002</v>
      </c>
      <c r="AD4106">
        <f t="shared" ca="1" si="1156"/>
        <v>0</v>
      </c>
      <c r="AE4106">
        <f t="shared" ca="1" si="1168"/>
        <v>0</v>
      </c>
      <c r="AF4106">
        <f t="shared" ca="1" si="1169"/>
        <v>0</v>
      </c>
      <c r="AG4106">
        <f t="shared" ca="1" si="1170"/>
        <v>0.91477300000000006</v>
      </c>
      <c r="AH4106">
        <f t="shared" ca="1" si="1171"/>
        <v>0</v>
      </c>
    </row>
    <row r="4107" spans="15:34" x14ac:dyDescent="0.25">
      <c r="O4107">
        <v>4051</v>
      </c>
      <c r="P4107" s="2">
        <f t="shared" si="1172"/>
        <v>44365.749999990177</v>
      </c>
      <c r="Q4107">
        <f t="shared" si="1157"/>
        <v>18</v>
      </c>
      <c r="R4107">
        <f t="shared" si="1158"/>
        <v>6</v>
      </c>
      <c r="S4107">
        <f t="shared" si="1159"/>
        <v>1</v>
      </c>
      <c r="T4107">
        <f t="shared" si="1160"/>
        <v>18</v>
      </c>
      <c r="U4107">
        <f t="shared" si="1161"/>
        <v>1</v>
      </c>
      <c r="V4107">
        <f t="shared" ca="1" si="1162"/>
        <v>0.64600000000000002</v>
      </c>
      <c r="W4107">
        <f>INDEX(Solarstrahlungsdaten!$B$13:$G$8772,Übersicht!O4107,Übersicht!$E$10)</f>
        <v>34.86</v>
      </c>
      <c r="X4107">
        <f t="shared" si="1163"/>
        <v>0.11991840000000001</v>
      </c>
      <c r="Y4107">
        <f t="shared" ca="1" si="1164"/>
        <v>0.52608160000000004</v>
      </c>
      <c r="Z4107">
        <f t="shared" ca="1" si="1165"/>
        <v>0.11991840000000001</v>
      </c>
      <c r="AA4107">
        <f t="shared" ca="1" si="1166"/>
        <v>0</v>
      </c>
      <c r="AB4107">
        <f t="shared" ca="1" si="1167"/>
        <v>0.52608160000000004</v>
      </c>
      <c r="AC4107">
        <f t="shared" ca="1" si="1173"/>
        <v>3.1330104000000003</v>
      </c>
      <c r="AD4107">
        <f t="shared" ca="1" si="1156"/>
        <v>0</v>
      </c>
      <c r="AE4107">
        <f t="shared" ca="1" si="1168"/>
        <v>0</v>
      </c>
      <c r="AF4107">
        <f t="shared" ca="1" si="1169"/>
        <v>0</v>
      </c>
      <c r="AG4107">
        <f t="shared" ca="1" si="1170"/>
        <v>0.78325260000000008</v>
      </c>
      <c r="AH4107">
        <f t="shared" ca="1" si="1171"/>
        <v>0</v>
      </c>
    </row>
    <row r="4108" spans="15:34" x14ac:dyDescent="0.25">
      <c r="O4108">
        <v>4052</v>
      </c>
      <c r="P4108" s="2">
        <f t="shared" si="1172"/>
        <v>44365.791666656842</v>
      </c>
      <c r="Q4108">
        <f t="shared" si="1157"/>
        <v>18</v>
      </c>
      <c r="R4108">
        <f t="shared" si="1158"/>
        <v>6</v>
      </c>
      <c r="S4108">
        <f t="shared" si="1159"/>
        <v>1</v>
      </c>
      <c r="T4108">
        <f t="shared" si="1160"/>
        <v>19</v>
      </c>
      <c r="U4108">
        <f t="shared" si="1161"/>
        <v>1</v>
      </c>
      <c r="V4108">
        <f t="shared" ca="1" si="1162"/>
        <v>0.71409999999999996</v>
      </c>
      <c r="W4108">
        <f>INDEX(Solarstrahlungsdaten!$B$13:$G$8772,Übersicht!O4108,Übersicht!$E$10)</f>
        <v>0</v>
      </c>
      <c r="X4108">
        <f t="shared" si="1163"/>
        <v>0</v>
      </c>
      <c r="Y4108">
        <f t="shared" ca="1" si="1164"/>
        <v>0.71409999999999996</v>
      </c>
      <c r="Z4108">
        <f t="shared" ca="1" si="1165"/>
        <v>0</v>
      </c>
      <c r="AA4108">
        <f t="shared" ca="1" si="1166"/>
        <v>0</v>
      </c>
      <c r="AB4108">
        <f t="shared" ca="1" si="1167"/>
        <v>0.71409999999999996</v>
      </c>
      <c r="AC4108">
        <f t="shared" ca="1" si="1173"/>
        <v>2.4189104000000006</v>
      </c>
      <c r="AD4108">
        <f t="shared" ca="1" si="1156"/>
        <v>0</v>
      </c>
      <c r="AE4108">
        <f t="shared" ca="1" si="1168"/>
        <v>0</v>
      </c>
      <c r="AF4108">
        <f t="shared" ca="1" si="1169"/>
        <v>0</v>
      </c>
      <c r="AG4108">
        <f t="shared" ca="1" si="1170"/>
        <v>0.60472760000000014</v>
      </c>
      <c r="AH4108">
        <f t="shared" ca="1" si="1171"/>
        <v>0</v>
      </c>
    </row>
    <row r="4109" spans="15:34" x14ac:dyDescent="0.25">
      <c r="O4109">
        <v>4053</v>
      </c>
      <c r="P4109" s="2">
        <f t="shared" si="1172"/>
        <v>44365.833333323506</v>
      </c>
      <c r="Q4109">
        <f t="shared" si="1157"/>
        <v>18</v>
      </c>
      <c r="R4109">
        <f t="shared" si="1158"/>
        <v>6</v>
      </c>
      <c r="S4109">
        <f t="shared" si="1159"/>
        <v>1</v>
      </c>
      <c r="T4109">
        <f t="shared" si="1160"/>
        <v>20</v>
      </c>
      <c r="U4109">
        <f t="shared" si="1161"/>
        <v>1</v>
      </c>
      <c r="V4109">
        <f t="shared" ca="1" si="1162"/>
        <v>0.70740000000000014</v>
      </c>
      <c r="W4109">
        <f>INDEX(Solarstrahlungsdaten!$B$13:$G$8772,Übersicht!O4109,Übersicht!$E$10)</f>
        <v>0</v>
      </c>
      <c r="X4109">
        <f t="shared" si="1163"/>
        <v>0</v>
      </c>
      <c r="Y4109">
        <f t="shared" ca="1" si="1164"/>
        <v>0.70740000000000014</v>
      </c>
      <c r="Z4109">
        <f t="shared" ca="1" si="1165"/>
        <v>0</v>
      </c>
      <c r="AA4109">
        <f t="shared" ca="1" si="1166"/>
        <v>0</v>
      </c>
      <c r="AB4109">
        <f t="shared" ca="1" si="1167"/>
        <v>0.70740000000000014</v>
      </c>
      <c r="AC4109">
        <f t="shared" ca="1" si="1173"/>
        <v>1.7115104000000003</v>
      </c>
      <c r="AD4109">
        <f t="shared" ca="1" si="1156"/>
        <v>0</v>
      </c>
      <c r="AE4109">
        <f t="shared" ca="1" si="1168"/>
        <v>0</v>
      </c>
      <c r="AF4109">
        <f t="shared" ca="1" si="1169"/>
        <v>0</v>
      </c>
      <c r="AG4109">
        <f t="shared" ca="1" si="1170"/>
        <v>0.42787760000000008</v>
      </c>
      <c r="AH4109">
        <f t="shared" ca="1" si="1171"/>
        <v>0</v>
      </c>
    </row>
    <row r="4110" spans="15:34" x14ac:dyDescent="0.25">
      <c r="O4110">
        <v>4054</v>
      </c>
      <c r="P4110" s="2">
        <f t="shared" si="1172"/>
        <v>44365.87499999017</v>
      </c>
      <c r="Q4110">
        <f t="shared" si="1157"/>
        <v>18</v>
      </c>
      <c r="R4110">
        <f t="shared" si="1158"/>
        <v>6</v>
      </c>
      <c r="S4110">
        <f t="shared" si="1159"/>
        <v>1</v>
      </c>
      <c r="T4110">
        <f t="shared" si="1160"/>
        <v>21</v>
      </c>
      <c r="U4110">
        <f t="shared" si="1161"/>
        <v>1</v>
      </c>
      <c r="V4110">
        <f t="shared" ca="1" si="1162"/>
        <v>0.63190000000000002</v>
      </c>
      <c r="W4110">
        <f>INDEX(Solarstrahlungsdaten!$B$13:$G$8772,Übersicht!O4110,Übersicht!$E$10)</f>
        <v>0</v>
      </c>
      <c r="X4110">
        <f t="shared" si="1163"/>
        <v>0</v>
      </c>
      <c r="Y4110">
        <f t="shared" ca="1" si="1164"/>
        <v>0.63190000000000002</v>
      </c>
      <c r="Z4110">
        <f t="shared" ca="1" si="1165"/>
        <v>0</v>
      </c>
      <c r="AA4110">
        <f t="shared" ca="1" si="1166"/>
        <v>0</v>
      </c>
      <c r="AB4110">
        <f t="shared" ca="1" si="1167"/>
        <v>0.63190000000000002</v>
      </c>
      <c r="AC4110">
        <f t="shared" ca="1" si="1173"/>
        <v>1.0796104000000004</v>
      </c>
      <c r="AD4110">
        <f t="shared" ca="1" si="1156"/>
        <v>0</v>
      </c>
      <c r="AE4110">
        <f t="shared" ca="1" si="1168"/>
        <v>0</v>
      </c>
      <c r="AF4110">
        <f t="shared" ca="1" si="1169"/>
        <v>0</v>
      </c>
      <c r="AG4110">
        <f t="shared" ca="1" si="1170"/>
        <v>0.2699026000000001</v>
      </c>
      <c r="AH4110">
        <f t="shared" ca="1" si="1171"/>
        <v>0</v>
      </c>
    </row>
    <row r="4111" spans="15:34" x14ac:dyDescent="0.25">
      <c r="O4111">
        <v>4055</v>
      </c>
      <c r="P4111" s="2">
        <f t="shared" si="1172"/>
        <v>44365.916666656834</v>
      </c>
      <c r="Q4111">
        <f t="shared" si="1157"/>
        <v>18</v>
      </c>
      <c r="R4111">
        <f t="shared" si="1158"/>
        <v>6</v>
      </c>
      <c r="S4111">
        <f t="shared" si="1159"/>
        <v>1</v>
      </c>
      <c r="T4111">
        <f t="shared" si="1160"/>
        <v>22</v>
      </c>
      <c r="U4111">
        <f t="shared" si="1161"/>
        <v>1</v>
      </c>
      <c r="V4111">
        <f t="shared" ca="1" si="1162"/>
        <v>0.59689999999999999</v>
      </c>
      <c r="W4111">
        <f>INDEX(Solarstrahlungsdaten!$B$13:$G$8772,Übersicht!O4111,Übersicht!$E$10)</f>
        <v>0</v>
      </c>
      <c r="X4111">
        <f t="shared" si="1163"/>
        <v>0</v>
      </c>
      <c r="Y4111">
        <f t="shared" ca="1" si="1164"/>
        <v>0.59689999999999999</v>
      </c>
      <c r="Z4111">
        <f t="shared" ca="1" si="1165"/>
        <v>0</v>
      </c>
      <c r="AA4111">
        <f t="shared" ca="1" si="1166"/>
        <v>0</v>
      </c>
      <c r="AB4111">
        <f t="shared" ca="1" si="1167"/>
        <v>0.59689999999999999</v>
      </c>
      <c r="AC4111">
        <f t="shared" ca="1" si="1173"/>
        <v>0.48271040000000043</v>
      </c>
      <c r="AD4111">
        <f t="shared" ca="1" si="1156"/>
        <v>0</v>
      </c>
      <c r="AE4111">
        <f t="shared" ca="1" si="1168"/>
        <v>0</v>
      </c>
      <c r="AF4111">
        <f t="shared" ca="1" si="1169"/>
        <v>0</v>
      </c>
      <c r="AG4111">
        <f t="shared" ca="1" si="1170"/>
        <v>0.12067760000000011</v>
      </c>
      <c r="AH4111">
        <f t="shared" ca="1" si="1171"/>
        <v>0</v>
      </c>
    </row>
    <row r="4112" spans="15:34" x14ac:dyDescent="0.25">
      <c r="O4112">
        <v>4056</v>
      </c>
      <c r="P4112" s="2">
        <f t="shared" si="1172"/>
        <v>44365.958333323499</v>
      </c>
      <c r="Q4112">
        <f t="shared" si="1157"/>
        <v>18</v>
      </c>
      <c r="R4112">
        <f t="shared" si="1158"/>
        <v>6</v>
      </c>
      <c r="S4112">
        <f t="shared" si="1159"/>
        <v>1</v>
      </c>
      <c r="T4112">
        <f t="shared" si="1160"/>
        <v>23</v>
      </c>
      <c r="U4112">
        <f t="shared" si="1161"/>
        <v>1</v>
      </c>
      <c r="V4112">
        <f t="shared" ca="1" si="1162"/>
        <v>0.53610000000000002</v>
      </c>
      <c r="W4112">
        <f>INDEX(Solarstrahlungsdaten!$B$13:$G$8772,Übersicht!O4112,Übersicht!$E$10)</f>
        <v>0</v>
      </c>
      <c r="X4112">
        <f t="shared" si="1163"/>
        <v>0</v>
      </c>
      <c r="Y4112">
        <f t="shared" ca="1" si="1164"/>
        <v>0.53610000000000002</v>
      </c>
      <c r="Z4112">
        <f t="shared" ca="1" si="1165"/>
        <v>0</v>
      </c>
      <c r="AA4112">
        <f t="shared" ca="1" si="1166"/>
        <v>0</v>
      </c>
      <c r="AB4112">
        <f t="shared" ca="1" si="1167"/>
        <v>0.48271040000000043</v>
      </c>
      <c r="AC4112">
        <f t="shared" ca="1" si="1173"/>
        <v>0</v>
      </c>
      <c r="AD4112">
        <f t="shared" ca="1" si="1156"/>
        <v>5.3389599999999593E-2</v>
      </c>
      <c r="AE4112">
        <f t="shared" ca="1" si="1168"/>
        <v>0</v>
      </c>
      <c r="AF4112">
        <f t="shared" ca="1" si="1169"/>
        <v>5.3389599999999593E-2</v>
      </c>
      <c r="AG4112">
        <f t="shared" ca="1" si="1170"/>
        <v>0</v>
      </c>
      <c r="AH4112">
        <f t="shared" ca="1" si="1171"/>
        <v>1</v>
      </c>
    </row>
    <row r="4113" spans="15:34" x14ac:dyDescent="0.25">
      <c r="O4113">
        <v>4057</v>
      </c>
      <c r="P4113" s="2">
        <f t="shared" si="1172"/>
        <v>44365.999999990163</v>
      </c>
      <c r="Q4113">
        <f t="shared" si="1157"/>
        <v>19</v>
      </c>
      <c r="R4113">
        <f t="shared" si="1158"/>
        <v>6</v>
      </c>
      <c r="S4113">
        <f t="shared" si="1159"/>
        <v>2</v>
      </c>
      <c r="T4113">
        <f t="shared" si="1160"/>
        <v>0</v>
      </c>
      <c r="U4113">
        <f t="shared" si="1161"/>
        <v>1</v>
      </c>
      <c r="V4113">
        <f t="shared" ca="1" si="1162"/>
        <v>0.37010000000000004</v>
      </c>
      <c r="W4113">
        <f>INDEX(Solarstrahlungsdaten!$B$13:$G$8772,Übersicht!O4113,Übersicht!$E$10)</f>
        <v>0</v>
      </c>
      <c r="X4113">
        <f t="shared" si="1163"/>
        <v>0</v>
      </c>
      <c r="Y4113">
        <f t="shared" ca="1" si="1164"/>
        <v>0.37010000000000004</v>
      </c>
      <c r="Z4113">
        <f t="shared" ca="1" si="1165"/>
        <v>0</v>
      </c>
      <c r="AA4113">
        <f t="shared" ca="1" si="1166"/>
        <v>0</v>
      </c>
      <c r="AB4113">
        <f t="shared" ca="1" si="1167"/>
        <v>0</v>
      </c>
      <c r="AC4113">
        <f t="shared" ca="1" si="1173"/>
        <v>0</v>
      </c>
      <c r="AD4113">
        <f t="shared" ca="1" si="1156"/>
        <v>0.37010000000000004</v>
      </c>
      <c r="AE4113">
        <f t="shared" ca="1" si="1168"/>
        <v>0</v>
      </c>
      <c r="AF4113">
        <f t="shared" ca="1" si="1169"/>
        <v>0.37010000000000004</v>
      </c>
      <c r="AG4113">
        <f t="shared" ca="1" si="1170"/>
        <v>0</v>
      </c>
      <c r="AH4113">
        <f t="shared" ca="1" si="1171"/>
        <v>1</v>
      </c>
    </row>
    <row r="4114" spans="15:34" x14ac:dyDescent="0.25">
      <c r="O4114">
        <v>4058</v>
      </c>
      <c r="P4114" s="2">
        <f t="shared" si="1172"/>
        <v>44366.041666656827</v>
      </c>
      <c r="Q4114">
        <f t="shared" si="1157"/>
        <v>19</v>
      </c>
      <c r="R4114">
        <f t="shared" si="1158"/>
        <v>6</v>
      </c>
      <c r="S4114">
        <f t="shared" si="1159"/>
        <v>2</v>
      </c>
      <c r="T4114">
        <f t="shared" si="1160"/>
        <v>1</v>
      </c>
      <c r="U4114">
        <f t="shared" si="1161"/>
        <v>1</v>
      </c>
      <c r="V4114">
        <f t="shared" ca="1" si="1162"/>
        <v>0.28659999999999997</v>
      </c>
      <c r="W4114">
        <f>INDEX(Solarstrahlungsdaten!$B$13:$G$8772,Übersicht!O4114,Übersicht!$E$10)</f>
        <v>0</v>
      </c>
      <c r="X4114">
        <f t="shared" si="1163"/>
        <v>0</v>
      </c>
      <c r="Y4114">
        <f t="shared" ca="1" si="1164"/>
        <v>0.28659999999999997</v>
      </c>
      <c r="Z4114">
        <f t="shared" ca="1" si="1165"/>
        <v>0</v>
      </c>
      <c r="AA4114">
        <f t="shared" ca="1" si="1166"/>
        <v>0</v>
      </c>
      <c r="AB4114">
        <f t="shared" ca="1" si="1167"/>
        <v>0</v>
      </c>
      <c r="AC4114">
        <f t="shared" ca="1" si="1173"/>
        <v>0</v>
      </c>
      <c r="AD4114">
        <f t="shared" ca="1" si="1156"/>
        <v>0.28659999999999997</v>
      </c>
      <c r="AE4114">
        <f t="shared" ca="1" si="1168"/>
        <v>0</v>
      </c>
      <c r="AF4114">
        <f t="shared" ca="1" si="1169"/>
        <v>0.28659999999999997</v>
      </c>
      <c r="AG4114">
        <f t="shared" ca="1" si="1170"/>
        <v>0</v>
      </c>
      <c r="AH4114">
        <f t="shared" ca="1" si="1171"/>
        <v>1</v>
      </c>
    </row>
    <row r="4115" spans="15:34" x14ac:dyDescent="0.25">
      <c r="O4115">
        <v>4059</v>
      </c>
      <c r="P4115" s="2">
        <f t="shared" si="1172"/>
        <v>44366.083333323491</v>
      </c>
      <c r="Q4115">
        <f t="shared" si="1157"/>
        <v>19</v>
      </c>
      <c r="R4115">
        <f t="shared" si="1158"/>
        <v>6</v>
      </c>
      <c r="S4115">
        <f t="shared" si="1159"/>
        <v>2</v>
      </c>
      <c r="T4115">
        <f t="shared" si="1160"/>
        <v>2</v>
      </c>
      <c r="U4115">
        <f t="shared" si="1161"/>
        <v>1</v>
      </c>
      <c r="V4115">
        <f t="shared" ca="1" si="1162"/>
        <v>0.22540000000000002</v>
      </c>
      <c r="W4115">
        <f>INDEX(Solarstrahlungsdaten!$B$13:$G$8772,Übersicht!O4115,Übersicht!$E$10)</f>
        <v>0</v>
      </c>
      <c r="X4115">
        <f t="shared" si="1163"/>
        <v>0</v>
      </c>
      <c r="Y4115">
        <f t="shared" ca="1" si="1164"/>
        <v>0.22540000000000002</v>
      </c>
      <c r="Z4115">
        <f t="shared" ca="1" si="1165"/>
        <v>0</v>
      </c>
      <c r="AA4115">
        <f t="shared" ca="1" si="1166"/>
        <v>0</v>
      </c>
      <c r="AB4115">
        <f t="shared" ca="1" si="1167"/>
        <v>0</v>
      </c>
      <c r="AC4115">
        <f t="shared" ca="1" si="1173"/>
        <v>0</v>
      </c>
      <c r="AD4115">
        <f t="shared" ca="1" si="1156"/>
        <v>0.22540000000000002</v>
      </c>
      <c r="AE4115">
        <f t="shared" ca="1" si="1168"/>
        <v>0</v>
      </c>
      <c r="AF4115">
        <f t="shared" ca="1" si="1169"/>
        <v>0.22540000000000002</v>
      </c>
      <c r="AG4115">
        <f t="shared" ca="1" si="1170"/>
        <v>0</v>
      </c>
      <c r="AH4115">
        <f t="shared" ca="1" si="1171"/>
        <v>1</v>
      </c>
    </row>
    <row r="4116" spans="15:34" x14ac:dyDescent="0.25">
      <c r="O4116">
        <v>4060</v>
      </c>
      <c r="P4116" s="2">
        <f t="shared" si="1172"/>
        <v>44366.124999990156</v>
      </c>
      <c r="Q4116">
        <f t="shared" si="1157"/>
        <v>19</v>
      </c>
      <c r="R4116">
        <f t="shared" si="1158"/>
        <v>6</v>
      </c>
      <c r="S4116">
        <f t="shared" si="1159"/>
        <v>2</v>
      </c>
      <c r="T4116">
        <f t="shared" si="1160"/>
        <v>3</v>
      </c>
      <c r="U4116">
        <f t="shared" si="1161"/>
        <v>1</v>
      </c>
      <c r="V4116">
        <f t="shared" ca="1" si="1162"/>
        <v>0.20489999999999997</v>
      </c>
      <c r="W4116">
        <f>INDEX(Solarstrahlungsdaten!$B$13:$G$8772,Übersicht!O4116,Übersicht!$E$10)</f>
        <v>0</v>
      </c>
      <c r="X4116">
        <f t="shared" si="1163"/>
        <v>0</v>
      </c>
      <c r="Y4116">
        <f t="shared" ca="1" si="1164"/>
        <v>0.20489999999999997</v>
      </c>
      <c r="Z4116">
        <f t="shared" ca="1" si="1165"/>
        <v>0</v>
      </c>
      <c r="AA4116">
        <f t="shared" ca="1" si="1166"/>
        <v>0</v>
      </c>
      <c r="AB4116">
        <f t="shared" ca="1" si="1167"/>
        <v>0</v>
      </c>
      <c r="AC4116">
        <f t="shared" ca="1" si="1173"/>
        <v>0</v>
      </c>
      <c r="AD4116">
        <f t="shared" ca="1" si="1156"/>
        <v>0.20489999999999997</v>
      </c>
      <c r="AE4116">
        <f t="shared" ca="1" si="1168"/>
        <v>0</v>
      </c>
      <c r="AF4116">
        <f t="shared" ca="1" si="1169"/>
        <v>0.20489999999999997</v>
      </c>
      <c r="AG4116">
        <f t="shared" ca="1" si="1170"/>
        <v>0</v>
      </c>
      <c r="AH4116">
        <f t="shared" ca="1" si="1171"/>
        <v>1</v>
      </c>
    </row>
    <row r="4117" spans="15:34" x14ac:dyDescent="0.25">
      <c r="O4117">
        <v>4061</v>
      </c>
      <c r="P4117" s="2">
        <f t="shared" si="1172"/>
        <v>44366.16666665682</v>
      </c>
      <c r="Q4117">
        <f t="shared" si="1157"/>
        <v>19</v>
      </c>
      <c r="R4117">
        <f t="shared" si="1158"/>
        <v>6</v>
      </c>
      <c r="S4117">
        <f t="shared" si="1159"/>
        <v>2</v>
      </c>
      <c r="T4117">
        <f t="shared" si="1160"/>
        <v>4</v>
      </c>
      <c r="U4117">
        <f t="shared" si="1161"/>
        <v>1</v>
      </c>
      <c r="V4117">
        <f t="shared" ca="1" si="1162"/>
        <v>0.19989999999999999</v>
      </c>
      <c r="W4117">
        <f>INDEX(Solarstrahlungsdaten!$B$13:$G$8772,Übersicht!O4117,Übersicht!$E$10)</f>
        <v>1.54</v>
      </c>
      <c r="X4117">
        <f t="shared" si="1163"/>
        <v>5.2976000000000004E-3</v>
      </c>
      <c r="Y4117">
        <f t="shared" ca="1" si="1164"/>
        <v>0.19460239999999998</v>
      </c>
      <c r="Z4117">
        <f t="shared" ca="1" si="1165"/>
        <v>5.2976000000000004E-3</v>
      </c>
      <c r="AA4117">
        <f t="shared" ca="1" si="1166"/>
        <v>0</v>
      </c>
      <c r="AB4117">
        <f t="shared" ca="1" si="1167"/>
        <v>0</v>
      </c>
      <c r="AC4117">
        <f t="shared" ca="1" si="1173"/>
        <v>0</v>
      </c>
      <c r="AD4117">
        <f t="shared" ca="1" si="1156"/>
        <v>0.19460239999999998</v>
      </c>
      <c r="AE4117">
        <f t="shared" ca="1" si="1168"/>
        <v>0</v>
      </c>
      <c r="AF4117">
        <f t="shared" ca="1" si="1169"/>
        <v>0.19460239999999998</v>
      </c>
      <c r="AG4117">
        <f t="shared" ca="1" si="1170"/>
        <v>0</v>
      </c>
      <c r="AH4117">
        <f t="shared" ca="1" si="1171"/>
        <v>1</v>
      </c>
    </row>
    <row r="4118" spans="15:34" x14ac:dyDescent="0.25">
      <c r="O4118">
        <v>4062</v>
      </c>
      <c r="P4118" s="2">
        <f t="shared" si="1172"/>
        <v>44366.208333323484</v>
      </c>
      <c r="Q4118">
        <f t="shared" si="1157"/>
        <v>19</v>
      </c>
      <c r="R4118">
        <f t="shared" si="1158"/>
        <v>6</v>
      </c>
      <c r="S4118">
        <f t="shared" si="1159"/>
        <v>2</v>
      </c>
      <c r="T4118">
        <f t="shared" si="1160"/>
        <v>5</v>
      </c>
      <c r="U4118">
        <f t="shared" si="1161"/>
        <v>1</v>
      </c>
      <c r="V4118">
        <f t="shared" ca="1" si="1162"/>
        <v>0.19670000000000001</v>
      </c>
      <c r="W4118">
        <f>INDEX(Solarstrahlungsdaten!$B$13:$G$8772,Übersicht!O4118,Übersicht!$E$10)</f>
        <v>29.61</v>
      </c>
      <c r="X4118">
        <f t="shared" si="1163"/>
        <v>0.1018584</v>
      </c>
      <c r="Y4118">
        <f t="shared" ca="1" si="1164"/>
        <v>9.4841600000000012E-2</v>
      </c>
      <c r="Z4118">
        <f t="shared" ca="1" si="1165"/>
        <v>0.1018584</v>
      </c>
      <c r="AA4118">
        <f t="shared" ca="1" si="1166"/>
        <v>0</v>
      </c>
      <c r="AB4118">
        <f t="shared" ca="1" si="1167"/>
        <v>0</v>
      </c>
      <c r="AC4118">
        <f t="shared" ca="1" si="1173"/>
        <v>0</v>
      </c>
      <c r="AD4118">
        <f t="shared" ca="1" si="1156"/>
        <v>9.4841600000000012E-2</v>
      </c>
      <c r="AE4118">
        <f t="shared" ca="1" si="1168"/>
        <v>0</v>
      </c>
      <c r="AF4118">
        <f t="shared" ca="1" si="1169"/>
        <v>9.4841600000000012E-2</v>
      </c>
      <c r="AG4118">
        <f t="shared" ca="1" si="1170"/>
        <v>0</v>
      </c>
      <c r="AH4118">
        <f t="shared" ca="1" si="1171"/>
        <v>1</v>
      </c>
    </row>
    <row r="4119" spans="15:34" x14ac:dyDescent="0.25">
      <c r="O4119">
        <v>4063</v>
      </c>
      <c r="P4119" s="2">
        <f t="shared" si="1172"/>
        <v>44366.249999990148</v>
      </c>
      <c r="Q4119">
        <f t="shared" si="1157"/>
        <v>19</v>
      </c>
      <c r="R4119">
        <f t="shared" si="1158"/>
        <v>6</v>
      </c>
      <c r="S4119">
        <f t="shared" si="1159"/>
        <v>2</v>
      </c>
      <c r="T4119">
        <f t="shared" si="1160"/>
        <v>6</v>
      </c>
      <c r="U4119">
        <f t="shared" si="1161"/>
        <v>1</v>
      </c>
      <c r="V4119">
        <f t="shared" ca="1" si="1162"/>
        <v>0.19870000000000002</v>
      </c>
      <c r="W4119">
        <f>INDEX(Solarstrahlungsdaten!$B$13:$G$8772,Übersicht!O4119,Übersicht!$E$10)</f>
        <v>139.14500000000001</v>
      </c>
      <c r="X4119">
        <f t="shared" si="1163"/>
        <v>0.47865880000000005</v>
      </c>
      <c r="Y4119">
        <f t="shared" ca="1" si="1164"/>
        <v>-0.27995880000000006</v>
      </c>
      <c r="Z4119">
        <f t="shared" ca="1" si="1165"/>
        <v>0.19870000000000002</v>
      </c>
      <c r="AA4119">
        <f t="shared" ca="1" si="1166"/>
        <v>0.27995880000000006</v>
      </c>
      <c r="AB4119">
        <f t="shared" ca="1" si="1167"/>
        <v>0</v>
      </c>
      <c r="AC4119">
        <f t="shared" ca="1" si="1173"/>
        <v>0.27995880000000006</v>
      </c>
      <c r="AD4119">
        <f t="shared" ca="1" si="1156"/>
        <v>0</v>
      </c>
      <c r="AE4119">
        <f t="shared" ca="1" si="1168"/>
        <v>0</v>
      </c>
      <c r="AF4119">
        <f t="shared" ca="1" si="1169"/>
        <v>0</v>
      </c>
      <c r="AG4119">
        <f t="shared" ca="1" si="1170"/>
        <v>6.9989700000000016E-2</v>
      </c>
      <c r="AH4119">
        <f t="shared" ca="1" si="1171"/>
        <v>0</v>
      </c>
    </row>
    <row r="4120" spans="15:34" x14ac:dyDescent="0.25">
      <c r="O4120">
        <v>4064</v>
      </c>
      <c r="P4120" s="2">
        <f t="shared" si="1172"/>
        <v>44366.291666656813</v>
      </c>
      <c r="Q4120">
        <f t="shared" si="1157"/>
        <v>19</v>
      </c>
      <c r="R4120">
        <f t="shared" si="1158"/>
        <v>6</v>
      </c>
      <c r="S4120">
        <f t="shared" si="1159"/>
        <v>2</v>
      </c>
      <c r="T4120">
        <f t="shared" si="1160"/>
        <v>7</v>
      </c>
      <c r="U4120">
        <f t="shared" si="1161"/>
        <v>1</v>
      </c>
      <c r="V4120">
        <f t="shared" ca="1" si="1162"/>
        <v>0.25130000000000002</v>
      </c>
      <c r="W4120">
        <f>INDEX(Solarstrahlungsdaten!$B$13:$G$8772,Übersicht!O4120,Übersicht!$E$10)</f>
        <v>305.32499999999999</v>
      </c>
      <c r="X4120">
        <f t="shared" si="1163"/>
        <v>1.0503180000000001</v>
      </c>
      <c r="Y4120">
        <f t="shared" ca="1" si="1164"/>
        <v>-0.79901800000000001</v>
      </c>
      <c r="Z4120">
        <f t="shared" ca="1" si="1165"/>
        <v>0.25130000000000002</v>
      </c>
      <c r="AA4120">
        <f t="shared" ca="1" si="1166"/>
        <v>0.79901800000000001</v>
      </c>
      <c r="AB4120">
        <f t="shared" ca="1" si="1167"/>
        <v>0</v>
      </c>
      <c r="AC4120">
        <f t="shared" ca="1" si="1173"/>
        <v>1.0789768</v>
      </c>
      <c r="AD4120">
        <f t="shared" ca="1" si="1156"/>
        <v>0</v>
      </c>
      <c r="AE4120">
        <f t="shared" ca="1" si="1168"/>
        <v>0</v>
      </c>
      <c r="AF4120">
        <f t="shared" ca="1" si="1169"/>
        <v>0</v>
      </c>
      <c r="AG4120">
        <f t="shared" ca="1" si="1170"/>
        <v>0.26974419999999999</v>
      </c>
      <c r="AH4120">
        <f t="shared" ca="1" si="1171"/>
        <v>0</v>
      </c>
    </row>
    <row r="4121" spans="15:34" x14ac:dyDescent="0.25">
      <c r="O4121">
        <v>4065</v>
      </c>
      <c r="P4121" s="2">
        <f t="shared" si="1172"/>
        <v>44366.333333323477</v>
      </c>
      <c r="Q4121">
        <f t="shared" si="1157"/>
        <v>19</v>
      </c>
      <c r="R4121">
        <f t="shared" si="1158"/>
        <v>6</v>
      </c>
      <c r="S4121">
        <f t="shared" si="1159"/>
        <v>2</v>
      </c>
      <c r="T4121">
        <f t="shared" si="1160"/>
        <v>8</v>
      </c>
      <c r="U4121">
        <f t="shared" si="1161"/>
        <v>1</v>
      </c>
      <c r="V4121">
        <f t="shared" ca="1" si="1162"/>
        <v>0.39910000000000001</v>
      </c>
      <c r="W4121">
        <f>INDEX(Solarstrahlungsdaten!$B$13:$G$8772,Übersicht!O4121,Übersicht!$E$10)</f>
        <v>357.39499999999998</v>
      </c>
      <c r="X4121">
        <f t="shared" si="1163"/>
        <v>1.2294387999999998</v>
      </c>
      <c r="Y4121">
        <f t="shared" ca="1" si="1164"/>
        <v>-0.83033879999999982</v>
      </c>
      <c r="Z4121">
        <f t="shared" ca="1" si="1165"/>
        <v>0.39910000000000001</v>
      </c>
      <c r="AA4121">
        <f t="shared" ca="1" si="1166"/>
        <v>0.83033879999999982</v>
      </c>
      <c r="AB4121">
        <f t="shared" ca="1" si="1167"/>
        <v>0</v>
      </c>
      <c r="AC4121">
        <f t="shared" ca="1" si="1173"/>
        <v>1.9093155999999998</v>
      </c>
      <c r="AD4121">
        <f t="shared" ca="1" si="1156"/>
        <v>0</v>
      </c>
      <c r="AE4121">
        <f t="shared" ca="1" si="1168"/>
        <v>0</v>
      </c>
      <c r="AF4121">
        <f t="shared" ca="1" si="1169"/>
        <v>0</v>
      </c>
      <c r="AG4121">
        <f t="shared" ca="1" si="1170"/>
        <v>0.47732889999999994</v>
      </c>
      <c r="AH4121">
        <f t="shared" ca="1" si="1171"/>
        <v>0</v>
      </c>
    </row>
    <row r="4122" spans="15:34" x14ac:dyDescent="0.25">
      <c r="O4122">
        <v>4066</v>
      </c>
      <c r="P4122" s="2">
        <f t="shared" si="1172"/>
        <v>44366.374999990141</v>
      </c>
      <c r="Q4122">
        <f t="shared" si="1157"/>
        <v>19</v>
      </c>
      <c r="R4122">
        <f t="shared" si="1158"/>
        <v>6</v>
      </c>
      <c r="S4122">
        <f t="shared" si="1159"/>
        <v>2</v>
      </c>
      <c r="T4122">
        <f t="shared" si="1160"/>
        <v>9</v>
      </c>
      <c r="U4122">
        <f t="shared" si="1161"/>
        <v>1</v>
      </c>
      <c r="V4122">
        <f t="shared" ca="1" si="1162"/>
        <v>0.59929999999999994</v>
      </c>
      <c r="W4122">
        <f>INDEX(Solarstrahlungsdaten!$B$13:$G$8772,Übersicht!O4122,Übersicht!$E$10)</f>
        <v>178.83</v>
      </c>
      <c r="X4122">
        <f t="shared" si="1163"/>
        <v>0.61517520000000003</v>
      </c>
      <c r="Y4122">
        <f t="shared" ca="1" si="1164"/>
        <v>-1.5875200000000089E-2</v>
      </c>
      <c r="Z4122">
        <f t="shared" ca="1" si="1165"/>
        <v>0.59929999999999994</v>
      </c>
      <c r="AA4122">
        <f t="shared" ca="1" si="1166"/>
        <v>1.5875200000000089E-2</v>
      </c>
      <c r="AB4122">
        <f t="shared" ca="1" si="1167"/>
        <v>0</v>
      </c>
      <c r="AC4122">
        <f t="shared" ca="1" si="1173"/>
        <v>1.9251907999999998</v>
      </c>
      <c r="AD4122">
        <f t="shared" ca="1" si="1156"/>
        <v>0</v>
      </c>
      <c r="AE4122">
        <f t="shared" ca="1" si="1168"/>
        <v>0</v>
      </c>
      <c r="AF4122">
        <f t="shared" ca="1" si="1169"/>
        <v>0</v>
      </c>
      <c r="AG4122">
        <f t="shared" ca="1" si="1170"/>
        <v>0.48129769999999994</v>
      </c>
      <c r="AH4122">
        <f t="shared" ca="1" si="1171"/>
        <v>0</v>
      </c>
    </row>
    <row r="4123" spans="15:34" x14ac:dyDescent="0.25">
      <c r="O4123">
        <v>4067</v>
      </c>
      <c r="P4123" s="2">
        <f t="shared" si="1172"/>
        <v>44366.416666656805</v>
      </c>
      <c r="Q4123">
        <f t="shared" si="1157"/>
        <v>19</v>
      </c>
      <c r="R4123">
        <f t="shared" si="1158"/>
        <v>6</v>
      </c>
      <c r="S4123">
        <f t="shared" si="1159"/>
        <v>2</v>
      </c>
      <c r="T4123">
        <f t="shared" si="1160"/>
        <v>10</v>
      </c>
      <c r="U4123">
        <f t="shared" si="1161"/>
        <v>1</v>
      </c>
      <c r="V4123">
        <f t="shared" ca="1" si="1162"/>
        <v>0.72729999999999995</v>
      </c>
      <c r="W4123">
        <f>INDEX(Solarstrahlungsdaten!$B$13:$G$8772,Übersicht!O4123,Übersicht!$E$10)</f>
        <v>153.63999999999999</v>
      </c>
      <c r="X4123">
        <f t="shared" si="1163"/>
        <v>0.52852160000000004</v>
      </c>
      <c r="Y4123">
        <f t="shared" ca="1" si="1164"/>
        <v>0.19877839999999991</v>
      </c>
      <c r="Z4123">
        <f t="shared" ca="1" si="1165"/>
        <v>0.52852160000000004</v>
      </c>
      <c r="AA4123">
        <f t="shared" ca="1" si="1166"/>
        <v>0</v>
      </c>
      <c r="AB4123">
        <f t="shared" ca="1" si="1167"/>
        <v>0.19877839999999991</v>
      </c>
      <c r="AC4123">
        <f t="shared" ca="1" si="1173"/>
        <v>1.7264123999999998</v>
      </c>
      <c r="AD4123">
        <f t="shared" ca="1" si="1156"/>
        <v>0</v>
      </c>
      <c r="AE4123">
        <f t="shared" ca="1" si="1168"/>
        <v>0</v>
      </c>
      <c r="AF4123">
        <f t="shared" ca="1" si="1169"/>
        <v>0</v>
      </c>
      <c r="AG4123">
        <f t="shared" ca="1" si="1170"/>
        <v>0.43160309999999996</v>
      </c>
      <c r="AH4123">
        <f t="shared" ca="1" si="1171"/>
        <v>0</v>
      </c>
    </row>
    <row r="4124" spans="15:34" x14ac:dyDescent="0.25">
      <c r="O4124">
        <v>4068</v>
      </c>
      <c r="P4124" s="2">
        <f t="shared" si="1172"/>
        <v>44366.45833332347</v>
      </c>
      <c r="Q4124">
        <f t="shared" si="1157"/>
        <v>19</v>
      </c>
      <c r="R4124">
        <f t="shared" si="1158"/>
        <v>6</v>
      </c>
      <c r="S4124">
        <f t="shared" si="1159"/>
        <v>2</v>
      </c>
      <c r="T4124">
        <f t="shared" si="1160"/>
        <v>11</v>
      </c>
      <c r="U4124">
        <f t="shared" si="1161"/>
        <v>1</v>
      </c>
      <c r="V4124">
        <f t="shared" ca="1" si="1162"/>
        <v>0.80379999999999996</v>
      </c>
      <c r="W4124">
        <f>INDEX(Solarstrahlungsdaten!$B$13:$G$8772,Übersicht!O4124,Übersicht!$E$10)</f>
        <v>344.51499999999999</v>
      </c>
      <c r="X4124">
        <f t="shared" si="1163"/>
        <v>1.1851315999999998</v>
      </c>
      <c r="Y4124">
        <f t="shared" ca="1" si="1164"/>
        <v>-0.38133159999999988</v>
      </c>
      <c r="Z4124">
        <f t="shared" ca="1" si="1165"/>
        <v>0.80379999999999996</v>
      </c>
      <c r="AA4124">
        <f t="shared" ca="1" si="1166"/>
        <v>0.38133159999999988</v>
      </c>
      <c r="AB4124">
        <f t="shared" ca="1" si="1167"/>
        <v>0</v>
      </c>
      <c r="AC4124">
        <f t="shared" ca="1" si="1173"/>
        <v>2.1077439999999998</v>
      </c>
      <c r="AD4124">
        <f t="shared" ca="1" si="1156"/>
        <v>0</v>
      </c>
      <c r="AE4124">
        <f t="shared" ca="1" si="1168"/>
        <v>0</v>
      </c>
      <c r="AF4124">
        <f t="shared" ca="1" si="1169"/>
        <v>0</v>
      </c>
      <c r="AG4124">
        <f t="shared" ca="1" si="1170"/>
        <v>0.52693599999999996</v>
      </c>
      <c r="AH4124">
        <f t="shared" ca="1" si="1171"/>
        <v>0</v>
      </c>
    </row>
    <row r="4125" spans="15:34" x14ac:dyDescent="0.25">
      <c r="O4125">
        <v>4069</v>
      </c>
      <c r="P4125" s="2">
        <f t="shared" si="1172"/>
        <v>44366.499999990134</v>
      </c>
      <c r="Q4125">
        <f t="shared" si="1157"/>
        <v>19</v>
      </c>
      <c r="R4125">
        <f t="shared" si="1158"/>
        <v>6</v>
      </c>
      <c r="S4125">
        <f t="shared" si="1159"/>
        <v>2</v>
      </c>
      <c r="T4125">
        <f t="shared" si="1160"/>
        <v>12</v>
      </c>
      <c r="U4125">
        <f t="shared" si="1161"/>
        <v>1</v>
      </c>
      <c r="V4125">
        <f t="shared" ca="1" si="1162"/>
        <v>0.84770000000000001</v>
      </c>
      <c r="W4125">
        <f>INDEX(Solarstrahlungsdaten!$B$13:$G$8772,Übersicht!O4125,Übersicht!$E$10)</f>
        <v>272.5</v>
      </c>
      <c r="X4125">
        <f t="shared" si="1163"/>
        <v>0.93740000000000001</v>
      </c>
      <c r="Y4125">
        <f t="shared" ca="1" si="1164"/>
        <v>-8.9700000000000002E-2</v>
      </c>
      <c r="Z4125">
        <f t="shared" ca="1" si="1165"/>
        <v>0.84770000000000001</v>
      </c>
      <c r="AA4125">
        <f t="shared" ca="1" si="1166"/>
        <v>8.9700000000000002E-2</v>
      </c>
      <c r="AB4125">
        <f t="shared" ca="1" si="1167"/>
        <v>0</v>
      </c>
      <c r="AC4125">
        <f t="shared" ca="1" si="1173"/>
        <v>2.197444</v>
      </c>
      <c r="AD4125">
        <f t="shared" ca="1" si="1156"/>
        <v>0</v>
      </c>
      <c r="AE4125">
        <f t="shared" ca="1" si="1168"/>
        <v>0</v>
      </c>
      <c r="AF4125">
        <f t="shared" ca="1" si="1169"/>
        <v>0</v>
      </c>
      <c r="AG4125">
        <f t="shared" ca="1" si="1170"/>
        <v>0.54936099999999999</v>
      </c>
      <c r="AH4125">
        <f t="shared" ca="1" si="1171"/>
        <v>0</v>
      </c>
    </row>
    <row r="4126" spans="15:34" x14ac:dyDescent="0.25">
      <c r="O4126">
        <v>4070</v>
      </c>
      <c r="P4126" s="2">
        <f t="shared" si="1172"/>
        <v>44366.541666656798</v>
      </c>
      <c r="Q4126">
        <f t="shared" si="1157"/>
        <v>19</v>
      </c>
      <c r="R4126">
        <f t="shared" si="1158"/>
        <v>6</v>
      </c>
      <c r="S4126">
        <f t="shared" si="1159"/>
        <v>2</v>
      </c>
      <c r="T4126">
        <f t="shared" si="1160"/>
        <v>13</v>
      </c>
      <c r="U4126">
        <f t="shared" si="1161"/>
        <v>1</v>
      </c>
      <c r="V4126">
        <f t="shared" ca="1" si="1162"/>
        <v>0.74479999999999991</v>
      </c>
      <c r="W4126">
        <f>INDEX(Solarstrahlungsdaten!$B$13:$G$8772,Übersicht!O4126,Übersicht!$E$10)</f>
        <v>114.67</v>
      </c>
      <c r="X4126">
        <f t="shared" si="1163"/>
        <v>0.3944648</v>
      </c>
      <c r="Y4126">
        <f t="shared" ca="1" si="1164"/>
        <v>0.3503351999999999</v>
      </c>
      <c r="Z4126">
        <f t="shared" ca="1" si="1165"/>
        <v>0.3944648</v>
      </c>
      <c r="AA4126">
        <f t="shared" ca="1" si="1166"/>
        <v>0</v>
      </c>
      <c r="AB4126">
        <f t="shared" ca="1" si="1167"/>
        <v>0.3503351999999999</v>
      </c>
      <c r="AC4126">
        <f t="shared" ca="1" si="1173"/>
        <v>1.8471088</v>
      </c>
      <c r="AD4126">
        <f t="shared" ca="1" si="1156"/>
        <v>0</v>
      </c>
      <c r="AE4126">
        <f t="shared" ca="1" si="1168"/>
        <v>0</v>
      </c>
      <c r="AF4126">
        <f t="shared" ca="1" si="1169"/>
        <v>0</v>
      </c>
      <c r="AG4126">
        <f t="shared" ca="1" si="1170"/>
        <v>0.4617772</v>
      </c>
      <c r="AH4126">
        <f t="shared" ca="1" si="1171"/>
        <v>0</v>
      </c>
    </row>
    <row r="4127" spans="15:34" x14ac:dyDescent="0.25">
      <c r="O4127">
        <v>4071</v>
      </c>
      <c r="P4127" s="2">
        <f t="shared" si="1172"/>
        <v>44366.583333323462</v>
      </c>
      <c r="Q4127">
        <f t="shared" si="1157"/>
        <v>19</v>
      </c>
      <c r="R4127">
        <f t="shared" si="1158"/>
        <v>6</v>
      </c>
      <c r="S4127">
        <f t="shared" si="1159"/>
        <v>2</v>
      </c>
      <c r="T4127">
        <f t="shared" si="1160"/>
        <v>14</v>
      </c>
      <c r="U4127">
        <f t="shared" si="1161"/>
        <v>1</v>
      </c>
      <c r="V4127">
        <f t="shared" ca="1" si="1162"/>
        <v>0.59799999999999998</v>
      </c>
      <c r="W4127">
        <f>INDEX(Solarstrahlungsdaten!$B$13:$G$8772,Übersicht!O4127,Übersicht!$E$10)</f>
        <v>107.87</v>
      </c>
      <c r="X4127">
        <f t="shared" si="1163"/>
        <v>0.37107280000000004</v>
      </c>
      <c r="Y4127">
        <f t="shared" ca="1" si="1164"/>
        <v>0.22692719999999994</v>
      </c>
      <c r="Z4127">
        <f t="shared" ca="1" si="1165"/>
        <v>0.37107280000000004</v>
      </c>
      <c r="AA4127">
        <f t="shared" ca="1" si="1166"/>
        <v>0</v>
      </c>
      <c r="AB4127">
        <f t="shared" ca="1" si="1167"/>
        <v>0.22692719999999994</v>
      </c>
      <c r="AC4127">
        <f t="shared" ca="1" si="1173"/>
        <v>1.6201816</v>
      </c>
      <c r="AD4127">
        <f t="shared" ca="1" si="1156"/>
        <v>0</v>
      </c>
      <c r="AE4127">
        <f t="shared" ca="1" si="1168"/>
        <v>0</v>
      </c>
      <c r="AF4127">
        <f t="shared" ca="1" si="1169"/>
        <v>0</v>
      </c>
      <c r="AG4127">
        <f t="shared" ca="1" si="1170"/>
        <v>0.4050454</v>
      </c>
      <c r="AH4127">
        <f t="shared" ca="1" si="1171"/>
        <v>0</v>
      </c>
    </row>
    <row r="4128" spans="15:34" x14ac:dyDescent="0.25">
      <c r="O4128">
        <v>4072</v>
      </c>
      <c r="P4128" s="2">
        <f t="shared" si="1172"/>
        <v>44366.624999990127</v>
      </c>
      <c r="Q4128">
        <f t="shared" si="1157"/>
        <v>19</v>
      </c>
      <c r="R4128">
        <f t="shared" si="1158"/>
        <v>6</v>
      </c>
      <c r="S4128">
        <f t="shared" si="1159"/>
        <v>2</v>
      </c>
      <c r="T4128">
        <f t="shared" si="1160"/>
        <v>15</v>
      </c>
      <c r="U4128">
        <f t="shared" si="1161"/>
        <v>1</v>
      </c>
      <c r="V4128">
        <f t="shared" ca="1" si="1162"/>
        <v>0.51830000000000009</v>
      </c>
      <c r="W4128">
        <f>INDEX(Solarstrahlungsdaten!$B$13:$G$8772,Übersicht!O4128,Übersicht!$E$10)</f>
        <v>129.68</v>
      </c>
      <c r="X4128">
        <f t="shared" si="1163"/>
        <v>0.44609920000000003</v>
      </c>
      <c r="Y4128">
        <f t="shared" ca="1" si="1164"/>
        <v>7.2200800000000065E-2</v>
      </c>
      <c r="Z4128">
        <f t="shared" ca="1" si="1165"/>
        <v>0.44609920000000003</v>
      </c>
      <c r="AA4128">
        <f t="shared" ca="1" si="1166"/>
        <v>0</v>
      </c>
      <c r="AB4128">
        <f t="shared" ca="1" si="1167"/>
        <v>7.2200800000000065E-2</v>
      </c>
      <c r="AC4128">
        <f t="shared" ca="1" si="1173"/>
        <v>1.5479807999999999</v>
      </c>
      <c r="AD4128">
        <f t="shared" ca="1" si="1156"/>
        <v>0</v>
      </c>
      <c r="AE4128">
        <f t="shared" ca="1" si="1168"/>
        <v>0</v>
      </c>
      <c r="AF4128">
        <f t="shared" ca="1" si="1169"/>
        <v>0</v>
      </c>
      <c r="AG4128">
        <f t="shared" ca="1" si="1170"/>
        <v>0.38699519999999998</v>
      </c>
      <c r="AH4128">
        <f t="shared" ca="1" si="1171"/>
        <v>0</v>
      </c>
    </row>
    <row r="4129" spans="15:34" x14ac:dyDescent="0.25">
      <c r="O4129">
        <v>4073</v>
      </c>
      <c r="P4129" s="2">
        <f t="shared" si="1172"/>
        <v>44366.666666656791</v>
      </c>
      <c r="Q4129">
        <f t="shared" si="1157"/>
        <v>19</v>
      </c>
      <c r="R4129">
        <f t="shared" si="1158"/>
        <v>6</v>
      </c>
      <c r="S4129">
        <f t="shared" si="1159"/>
        <v>2</v>
      </c>
      <c r="T4129">
        <f t="shared" si="1160"/>
        <v>16</v>
      </c>
      <c r="U4129">
        <f t="shared" si="1161"/>
        <v>1</v>
      </c>
      <c r="V4129">
        <f t="shared" ca="1" si="1162"/>
        <v>0.44430000000000003</v>
      </c>
      <c r="W4129">
        <f>INDEX(Solarstrahlungsdaten!$B$13:$G$8772,Übersicht!O4129,Übersicht!$E$10)</f>
        <v>148.68</v>
      </c>
      <c r="X4129">
        <f t="shared" si="1163"/>
        <v>0.5114592</v>
      </c>
      <c r="Y4129">
        <f t="shared" ca="1" si="1164"/>
        <v>-6.7159199999999974E-2</v>
      </c>
      <c r="Z4129">
        <f t="shared" ca="1" si="1165"/>
        <v>0.44430000000000003</v>
      </c>
      <c r="AA4129">
        <f t="shared" ca="1" si="1166"/>
        <v>6.7159199999999974E-2</v>
      </c>
      <c r="AB4129">
        <f t="shared" ca="1" si="1167"/>
        <v>0</v>
      </c>
      <c r="AC4129">
        <f t="shared" ca="1" si="1173"/>
        <v>1.6151399999999998</v>
      </c>
      <c r="AD4129">
        <f t="shared" ca="1" si="1156"/>
        <v>0</v>
      </c>
      <c r="AE4129">
        <f t="shared" ca="1" si="1168"/>
        <v>0</v>
      </c>
      <c r="AF4129">
        <f t="shared" ca="1" si="1169"/>
        <v>0</v>
      </c>
      <c r="AG4129">
        <f t="shared" ca="1" si="1170"/>
        <v>0.40378499999999995</v>
      </c>
      <c r="AH4129">
        <f t="shared" ca="1" si="1171"/>
        <v>0</v>
      </c>
    </row>
    <row r="4130" spans="15:34" x14ac:dyDescent="0.25">
      <c r="O4130">
        <v>4074</v>
      </c>
      <c r="P4130" s="2">
        <f t="shared" si="1172"/>
        <v>44366.708333323455</v>
      </c>
      <c r="Q4130">
        <f t="shared" si="1157"/>
        <v>19</v>
      </c>
      <c r="R4130">
        <f t="shared" si="1158"/>
        <v>6</v>
      </c>
      <c r="S4130">
        <f t="shared" si="1159"/>
        <v>2</v>
      </c>
      <c r="T4130">
        <f t="shared" si="1160"/>
        <v>17</v>
      </c>
      <c r="U4130">
        <f t="shared" si="1161"/>
        <v>1</v>
      </c>
      <c r="V4130">
        <f t="shared" ca="1" si="1162"/>
        <v>0.4299</v>
      </c>
      <c r="W4130">
        <f>INDEX(Solarstrahlungsdaten!$B$13:$G$8772,Übersicht!O4130,Übersicht!$E$10)</f>
        <v>53.11</v>
      </c>
      <c r="X4130">
        <f t="shared" si="1163"/>
        <v>0.18269839999999998</v>
      </c>
      <c r="Y4130">
        <f t="shared" ca="1" si="1164"/>
        <v>0.24720160000000002</v>
      </c>
      <c r="Z4130">
        <f t="shared" ca="1" si="1165"/>
        <v>0.18269839999999998</v>
      </c>
      <c r="AA4130">
        <f t="shared" ca="1" si="1166"/>
        <v>0</v>
      </c>
      <c r="AB4130">
        <f t="shared" ca="1" si="1167"/>
        <v>0.24720160000000002</v>
      </c>
      <c r="AC4130">
        <f t="shared" ca="1" si="1173"/>
        <v>1.3679383999999999</v>
      </c>
      <c r="AD4130">
        <f t="shared" ca="1" si="1156"/>
        <v>0</v>
      </c>
      <c r="AE4130">
        <f t="shared" ca="1" si="1168"/>
        <v>0</v>
      </c>
      <c r="AF4130">
        <f t="shared" ca="1" si="1169"/>
        <v>0</v>
      </c>
      <c r="AG4130">
        <f t="shared" ca="1" si="1170"/>
        <v>0.34198459999999997</v>
      </c>
      <c r="AH4130">
        <f t="shared" ca="1" si="1171"/>
        <v>0</v>
      </c>
    </row>
    <row r="4131" spans="15:34" x14ac:dyDescent="0.25">
      <c r="O4131">
        <v>4075</v>
      </c>
      <c r="P4131" s="2">
        <f t="shared" si="1172"/>
        <v>44366.749999990119</v>
      </c>
      <c r="Q4131">
        <f t="shared" si="1157"/>
        <v>19</v>
      </c>
      <c r="R4131">
        <f t="shared" si="1158"/>
        <v>6</v>
      </c>
      <c r="S4131">
        <f t="shared" si="1159"/>
        <v>2</v>
      </c>
      <c r="T4131">
        <f t="shared" si="1160"/>
        <v>18</v>
      </c>
      <c r="U4131">
        <f t="shared" si="1161"/>
        <v>1</v>
      </c>
      <c r="V4131">
        <f t="shared" ca="1" si="1162"/>
        <v>0.48490000000000005</v>
      </c>
      <c r="W4131">
        <f>INDEX(Solarstrahlungsdaten!$B$13:$G$8772,Übersicht!O4131,Übersicht!$E$10)</f>
        <v>30.005000000000003</v>
      </c>
      <c r="X4131">
        <f t="shared" si="1163"/>
        <v>0.10321720000000001</v>
      </c>
      <c r="Y4131">
        <f t="shared" ca="1" si="1164"/>
        <v>0.38168280000000004</v>
      </c>
      <c r="Z4131">
        <f t="shared" ca="1" si="1165"/>
        <v>0.10321720000000001</v>
      </c>
      <c r="AA4131">
        <f t="shared" ca="1" si="1166"/>
        <v>0</v>
      </c>
      <c r="AB4131">
        <f t="shared" ca="1" si="1167"/>
        <v>0.38168280000000004</v>
      </c>
      <c r="AC4131">
        <f t="shared" ca="1" si="1173"/>
        <v>0.98625559999999979</v>
      </c>
      <c r="AD4131">
        <f t="shared" ca="1" si="1156"/>
        <v>0</v>
      </c>
      <c r="AE4131">
        <f t="shared" ca="1" si="1168"/>
        <v>0</v>
      </c>
      <c r="AF4131">
        <f t="shared" ca="1" si="1169"/>
        <v>0</v>
      </c>
      <c r="AG4131">
        <f t="shared" ca="1" si="1170"/>
        <v>0.24656389999999995</v>
      </c>
      <c r="AH4131">
        <f t="shared" ca="1" si="1171"/>
        <v>0</v>
      </c>
    </row>
    <row r="4132" spans="15:34" x14ac:dyDescent="0.25">
      <c r="O4132">
        <v>4076</v>
      </c>
      <c r="P4132" s="2">
        <f t="shared" si="1172"/>
        <v>44366.791666656783</v>
      </c>
      <c r="Q4132">
        <f t="shared" si="1157"/>
        <v>19</v>
      </c>
      <c r="R4132">
        <f t="shared" si="1158"/>
        <v>6</v>
      </c>
      <c r="S4132">
        <f t="shared" si="1159"/>
        <v>2</v>
      </c>
      <c r="T4132">
        <f t="shared" si="1160"/>
        <v>19</v>
      </c>
      <c r="U4132">
        <f t="shared" si="1161"/>
        <v>1</v>
      </c>
      <c r="V4132">
        <f t="shared" ca="1" si="1162"/>
        <v>0.58399999999999996</v>
      </c>
      <c r="W4132">
        <f>INDEX(Solarstrahlungsdaten!$B$13:$G$8772,Übersicht!O4132,Übersicht!$E$10)</f>
        <v>1.0150000000000001</v>
      </c>
      <c r="X4132">
        <f t="shared" si="1163"/>
        <v>3.4916000000000001E-3</v>
      </c>
      <c r="Y4132">
        <f t="shared" ca="1" si="1164"/>
        <v>0.58050839999999992</v>
      </c>
      <c r="Z4132">
        <f t="shared" ca="1" si="1165"/>
        <v>3.4916000000000001E-3</v>
      </c>
      <c r="AA4132">
        <f t="shared" ca="1" si="1166"/>
        <v>0</v>
      </c>
      <c r="AB4132">
        <f t="shared" ca="1" si="1167"/>
        <v>0.58050839999999992</v>
      </c>
      <c r="AC4132">
        <f t="shared" ca="1" si="1173"/>
        <v>0.40574719999999986</v>
      </c>
      <c r="AD4132">
        <f t="shared" ca="1" si="1156"/>
        <v>0</v>
      </c>
      <c r="AE4132">
        <f t="shared" ca="1" si="1168"/>
        <v>0</v>
      </c>
      <c r="AF4132">
        <f t="shared" ca="1" si="1169"/>
        <v>0</v>
      </c>
      <c r="AG4132">
        <f t="shared" ca="1" si="1170"/>
        <v>0.10143679999999997</v>
      </c>
      <c r="AH4132">
        <f t="shared" ca="1" si="1171"/>
        <v>0</v>
      </c>
    </row>
    <row r="4133" spans="15:34" x14ac:dyDescent="0.25">
      <c r="O4133">
        <v>4077</v>
      </c>
      <c r="P4133" s="2">
        <f t="shared" si="1172"/>
        <v>44366.833333323448</v>
      </c>
      <c r="Q4133">
        <f t="shared" si="1157"/>
        <v>19</v>
      </c>
      <c r="R4133">
        <f t="shared" si="1158"/>
        <v>6</v>
      </c>
      <c r="S4133">
        <f t="shared" si="1159"/>
        <v>2</v>
      </c>
      <c r="T4133">
        <f t="shared" si="1160"/>
        <v>20</v>
      </c>
      <c r="U4133">
        <f t="shared" si="1161"/>
        <v>1</v>
      </c>
      <c r="V4133">
        <f t="shared" ca="1" si="1162"/>
        <v>0.64100000000000001</v>
      </c>
      <c r="W4133">
        <f>INDEX(Solarstrahlungsdaten!$B$13:$G$8772,Übersicht!O4133,Übersicht!$E$10)</f>
        <v>0</v>
      </c>
      <c r="X4133">
        <f t="shared" si="1163"/>
        <v>0</v>
      </c>
      <c r="Y4133">
        <f t="shared" ca="1" si="1164"/>
        <v>0.64100000000000001</v>
      </c>
      <c r="Z4133">
        <f t="shared" ca="1" si="1165"/>
        <v>0</v>
      </c>
      <c r="AA4133">
        <f t="shared" ca="1" si="1166"/>
        <v>0</v>
      </c>
      <c r="AB4133">
        <f t="shared" ca="1" si="1167"/>
        <v>0.40574719999999986</v>
      </c>
      <c r="AC4133">
        <f t="shared" ca="1" si="1173"/>
        <v>0</v>
      </c>
      <c r="AD4133">
        <f t="shared" ca="1" si="1156"/>
        <v>0.23525280000000015</v>
      </c>
      <c r="AE4133">
        <f t="shared" ca="1" si="1168"/>
        <v>0</v>
      </c>
      <c r="AF4133">
        <f t="shared" ca="1" si="1169"/>
        <v>0.23525280000000015</v>
      </c>
      <c r="AG4133">
        <f t="shared" ca="1" si="1170"/>
        <v>0</v>
      </c>
      <c r="AH4133">
        <f t="shared" ca="1" si="1171"/>
        <v>1</v>
      </c>
    </row>
    <row r="4134" spans="15:34" x14ac:dyDescent="0.25">
      <c r="O4134">
        <v>4078</v>
      </c>
      <c r="P4134" s="2">
        <f t="shared" si="1172"/>
        <v>44366.874999990112</v>
      </c>
      <c r="Q4134">
        <f t="shared" si="1157"/>
        <v>19</v>
      </c>
      <c r="R4134">
        <f t="shared" si="1158"/>
        <v>6</v>
      </c>
      <c r="S4134">
        <f t="shared" si="1159"/>
        <v>2</v>
      </c>
      <c r="T4134">
        <f t="shared" si="1160"/>
        <v>21</v>
      </c>
      <c r="U4134">
        <f t="shared" si="1161"/>
        <v>1</v>
      </c>
      <c r="V4134">
        <f t="shared" ca="1" si="1162"/>
        <v>0.61120000000000008</v>
      </c>
      <c r="W4134">
        <f>INDEX(Solarstrahlungsdaten!$B$13:$G$8772,Übersicht!O4134,Übersicht!$E$10)</f>
        <v>0</v>
      </c>
      <c r="X4134">
        <f t="shared" si="1163"/>
        <v>0</v>
      </c>
      <c r="Y4134">
        <f t="shared" ca="1" si="1164"/>
        <v>0.61120000000000008</v>
      </c>
      <c r="Z4134">
        <f t="shared" ca="1" si="1165"/>
        <v>0</v>
      </c>
      <c r="AA4134">
        <f t="shared" ca="1" si="1166"/>
        <v>0</v>
      </c>
      <c r="AB4134">
        <f t="shared" ca="1" si="1167"/>
        <v>0</v>
      </c>
      <c r="AC4134">
        <f t="shared" ca="1" si="1173"/>
        <v>0</v>
      </c>
      <c r="AD4134">
        <f t="shared" ca="1" si="1156"/>
        <v>0.61120000000000008</v>
      </c>
      <c r="AE4134">
        <f t="shared" ca="1" si="1168"/>
        <v>0</v>
      </c>
      <c r="AF4134">
        <f t="shared" ca="1" si="1169"/>
        <v>0.61120000000000008</v>
      </c>
      <c r="AG4134">
        <f t="shared" ca="1" si="1170"/>
        <v>0</v>
      </c>
      <c r="AH4134">
        <f t="shared" ca="1" si="1171"/>
        <v>1</v>
      </c>
    </row>
    <row r="4135" spans="15:34" x14ac:dyDescent="0.25">
      <c r="O4135">
        <v>4079</v>
      </c>
      <c r="P4135" s="2">
        <f t="shared" si="1172"/>
        <v>44366.916666656776</v>
      </c>
      <c r="Q4135">
        <f t="shared" si="1157"/>
        <v>19</v>
      </c>
      <c r="R4135">
        <f t="shared" si="1158"/>
        <v>6</v>
      </c>
      <c r="S4135">
        <f t="shared" si="1159"/>
        <v>2</v>
      </c>
      <c r="T4135">
        <f t="shared" si="1160"/>
        <v>22</v>
      </c>
      <c r="U4135">
        <f t="shared" si="1161"/>
        <v>1</v>
      </c>
      <c r="V4135">
        <f t="shared" ca="1" si="1162"/>
        <v>0.57490000000000008</v>
      </c>
      <c r="W4135">
        <f>INDEX(Solarstrahlungsdaten!$B$13:$G$8772,Übersicht!O4135,Übersicht!$E$10)</f>
        <v>0</v>
      </c>
      <c r="X4135">
        <f t="shared" si="1163"/>
        <v>0</v>
      </c>
      <c r="Y4135">
        <f t="shared" ca="1" si="1164"/>
        <v>0.57490000000000008</v>
      </c>
      <c r="Z4135">
        <f t="shared" ca="1" si="1165"/>
        <v>0</v>
      </c>
      <c r="AA4135">
        <f t="shared" ca="1" si="1166"/>
        <v>0</v>
      </c>
      <c r="AB4135">
        <f t="shared" ca="1" si="1167"/>
        <v>0</v>
      </c>
      <c r="AC4135">
        <f t="shared" ca="1" si="1173"/>
        <v>0</v>
      </c>
      <c r="AD4135">
        <f t="shared" ca="1" si="1156"/>
        <v>0.57490000000000008</v>
      </c>
      <c r="AE4135">
        <f t="shared" ca="1" si="1168"/>
        <v>0</v>
      </c>
      <c r="AF4135">
        <f t="shared" ca="1" si="1169"/>
        <v>0.57490000000000008</v>
      </c>
      <c r="AG4135">
        <f t="shared" ca="1" si="1170"/>
        <v>0</v>
      </c>
      <c r="AH4135">
        <f t="shared" ca="1" si="1171"/>
        <v>1</v>
      </c>
    </row>
    <row r="4136" spans="15:34" x14ac:dyDescent="0.25">
      <c r="O4136">
        <v>4080</v>
      </c>
      <c r="P4136" s="2">
        <f t="shared" si="1172"/>
        <v>44366.95833332344</v>
      </c>
      <c r="Q4136">
        <f t="shared" si="1157"/>
        <v>19</v>
      </c>
      <c r="R4136">
        <f t="shared" si="1158"/>
        <v>6</v>
      </c>
      <c r="S4136">
        <f t="shared" si="1159"/>
        <v>2</v>
      </c>
      <c r="T4136">
        <f t="shared" si="1160"/>
        <v>23</v>
      </c>
      <c r="U4136">
        <f t="shared" si="1161"/>
        <v>1</v>
      </c>
      <c r="V4136">
        <f t="shared" ca="1" si="1162"/>
        <v>0.47390000000000004</v>
      </c>
      <c r="W4136">
        <f>INDEX(Solarstrahlungsdaten!$B$13:$G$8772,Übersicht!O4136,Übersicht!$E$10)</f>
        <v>0</v>
      </c>
      <c r="X4136">
        <f t="shared" si="1163"/>
        <v>0</v>
      </c>
      <c r="Y4136">
        <f t="shared" ca="1" si="1164"/>
        <v>0.47390000000000004</v>
      </c>
      <c r="Z4136">
        <f t="shared" ca="1" si="1165"/>
        <v>0</v>
      </c>
      <c r="AA4136">
        <f t="shared" ca="1" si="1166"/>
        <v>0</v>
      </c>
      <c r="AB4136">
        <f t="shared" ca="1" si="1167"/>
        <v>0</v>
      </c>
      <c r="AC4136">
        <f t="shared" ca="1" si="1173"/>
        <v>0</v>
      </c>
      <c r="AD4136">
        <f t="shared" ca="1" si="1156"/>
        <v>0.47390000000000004</v>
      </c>
      <c r="AE4136">
        <f t="shared" ca="1" si="1168"/>
        <v>0</v>
      </c>
      <c r="AF4136">
        <f t="shared" ca="1" si="1169"/>
        <v>0.47390000000000004</v>
      </c>
      <c r="AG4136">
        <f t="shared" ca="1" si="1170"/>
        <v>0</v>
      </c>
      <c r="AH4136">
        <f t="shared" ca="1" si="1171"/>
        <v>1</v>
      </c>
    </row>
    <row r="4137" spans="15:34" x14ac:dyDescent="0.25">
      <c r="O4137">
        <v>4081</v>
      </c>
      <c r="P4137" s="2">
        <f t="shared" si="1172"/>
        <v>44366.999999990105</v>
      </c>
      <c r="Q4137">
        <f t="shared" si="1157"/>
        <v>20</v>
      </c>
      <c r="R4137">
        <f t="shared" si="1158"/>
        <v>6</v>
      </c>
      <c r="S4137">
        <f t="shared" si="1159"/>
        <v>3</v>
      </c>
      <c r="T4137">
        <f t="shared" si="1160"/>
        <v>0</v>
      </c>
      <c r="U4137">
        <f t="shared" si="1161"/>
        <v>1</v>
      </c>
      <c r="V4137">
        <f t="shared" ca="1" si="1162"/>
        <v>0.32850000000000001</v>
      </c>
      <c r="W4137">
        <f>INDEX(Solarstrahlungsdaten!$B$13:$G$8772,Übersicht!O4137,Übersicht!$E$10)</f>
        <v>0</v>
      </c>
      <c r="X4137">
        <f t="shared" si="1163"/>
        <v>0</v>
      </c>
      <c r="Y4137">
        <f t="shared" ca="1" si="1164"/>
        <v>0.32850000000000001</v>
      </c>
      <c r="Z4137">
        <f t="shared" ca="1" si="1165"/>
        <v>0</v>
      </c>
      <c r="AA4137">
        <f t="shared" ca="1" si="1166"/>
        <v>0</v>
      </c>
      <c r="AB4137">
        <f t="shared" ca="1" si="1167"/>
        <v>0</v>
      </c>
      <c r="AC4137">
        <f t="shared" ca="1" si="1173"/>
        <v>0</v>
      </c>
      <c r="AD4137">
        <f t="shared" ca="1" si="1156"/>
        <v>0.32850000000000001</v>
      </c>
      <c r="AE4137">
        <f t="shared" ca="1" si="1168"/>
        <v>0</v>
      </c>
      <c r="AF4137">
        <f t="shared" ca="1" si="1169"/>
        <v>0.32850000000000001</v>
      </c>
      <c r="AG4137">
        <f t="shared" ca="1" si="1170"/>
        <v>0</v>
      </c>
      <c r="AH4137">
        <f t="shared" ca="1" si="1171"/>
        <v>1</v>
      </c>
    </row>
    <row r="4138" spans="15:34" x14ac:dyDescent="0.25">
      <c r="O4138">
        <v>4082</v>
      </c>
      <c r="P4138" s="2">
        <f t="shared" si="1172"/>
        <v>44367.041666656769</v>
      </c>
      <c r="Q4138">
        <f t="shared" si="1157"/>
        <v>20</v>
      </c>
      <c r="R4138">
        <f t="shared" si="1158"/>
        <v>6</v>
      </c>
      <c r="S4138">
        <f t="shared" si="1159"/>
        <v>3</v>
      </c>
      <c r="T4138">
        <f t="shared" si="1160"/>
        <v>1</v>
      </c>
      <c r="U4138">
        <f t="shared" si="1161"/>
        <v>1</v>
      </c>
      <c r="V4138">
        <f t="shared" ca="1" si="1162"/>
        <v>0.22929999999999998</v>
      </c>
      <c r="W4138">
        <f>INDEX(Solarstrahlungsdaten!$B$13:$G$8772,Übersicht!O4138,Übersicht!$E$10)</f>
        <v>0</v>
      </c>
      <c r="X4138">
        <f t="shared" si="1163"/>
        <v>0</v>
      </c>
      <c r="Y4138">
        <f t="shared" ca="1" si="1164"/>
        <v>0.22929999999999998</v>
      </c>
      <c r="Z4138">
        <f t="shared" ca="1" si="1165"/>
        <v>0</v>
      </c>
      <c r="AA4138">
        <f t="shared" ca="1" si="1166"/>
        <v>0</v>
      </c>
      <c r="AB4138">
        <f t="shared" ca="1" si="1167"/>
        <v>0</v>
      </c>
      <c r="AC4138">
        <f t="shared" ca="1" si="1173"/>
        <v>0</v>
      </c>
      <c r="AD4138">
        <f t="shared" ca="1" si="1156"/>
        <v>0.22929999999999998</v>
      </c>
      <c r="AE4138">
        <f t="shared" ca="1" si="1168"/>
        <v>0</v>
      </c>
      <c r="AF4138">
        <f t="shared" ca="1" si="1169"/>
        <v>0.22929999999999998</v>
      </c>
      <c r="AG4138">
        <f t="shared" ca="1" si="1170"/>
        <v>0</v>
      </c>
      <c r="AH4138">
        <f t="shared" ca="1" si="1171"/>
        <v>1</v>
      </c>
    </row>
    <row r="4139" spans="15:34" x14ac:dyDescent="0.25">
      <c r="O4139">
        <v>4083</v>
      </c>
      <c r="P4139" s="2">
        <f t="shared" si="1172"/>
        <v>44367.083333323433</v>
      </c>
      <c r="Q4139">
        <f t="shared" si="1157"/>
        <v>20</v>
      </c>
      <c r="R4139">
        <f t="shared" si="1158"/>
        <v>6</v>
      </c>
      <c r="S4139">
        <f t="shared" si="1159"/>
        <v>3</v>
      </c>
      <c r="T4139">
        <f t="shared" si="1160"/>
        <v>2</v>
      </c>
      <c r="U4139">
        <f t="shared" si="1161"/>
        <v>1</v>
      </c>
      <c r="V4139">
        <f t="shared" ca="1" si="1162"/>
        <v>0.20319999999999999</v>
      </c>
      <c r="W4139">
        <f>INDEX(Solarstrahlungsdaten!$B$13:$G$8772,Übersicht!O4139,Übersicht!$E$10)</f>
        <v>0</v>
      </c>
      <c r="X4139">
        <f t="shared" si="1163"/>
        <v>0</v>
      </c>
      <c r="Y4139">
        <f t="shared" ca="1" si="1164"/>
        <v>0.20319999999999999</v>
      </c>
      <c r="Z4139">
        <f t="shared" ca="1" si="1165"/>
        <v>0</v>
      </c>
      <c r="AA4139">
        <f t="shared" ca="1" si="1166"/>
        <v>0</v>
      </c>
      <c r="AB4139">
        <f t="shared" ca="1" si="1167"/>
        <v>0</v>
      </c>
      <c r="AC4139">
        <f t="shared" ca="1" si="1173"/>
        <v>0</v>
      </c>
      <c r="AD4139">
        <f t="shared" ca="1" si="1156"/>
        <v>0.20319999999999999</v>
      </c>
      <c r="AE4139">
        <f t="shared" ca="1" si="1168"/>
        <v>0</v>
      </c>
      <c r="AF4139">
        <f t="shared" ca="1" si="1169"/>
        <v>0.20319999999999999</v>
      </c>
      <c r="AG4139">
        <f t="shared" ca="1" si="1170"/>
        <v>0</v>
      </c>
      <c r="AH4139">
        <f t="shared" ca="1" si="1171"/>
        <v>1</v>
      </c>
    </row>
    <row r="4140" spans="15:34" x14ac:dyDescent="0.25">
      <c r="O4140">
        <v>4084</v>
      </c>
      <c r="P4140" s="2">
        <f t="shared" si="1172"/>
        <v>44367.124999990097</v>
      </c>
      <c r="Q4140">
        <f t="shared" si="1157"/>
        <v>20</v>
      </c>
      <c r="R4140">
        <f t="shared" si="1158"/>
        <v>6</v>
      </c>
      <c r="S4140">
        <f t="shared" si="1159"/>
        <v>3</v>
      </c>
      <c r="T4140">
        <f t="shared" si="1160"/>
        <v>3</v>
      </c>
      <c r="U4140">
        <f t="shared" si="1161"/>
        <v>1</v>
      </c>
      <c r="V4140">
        <f t="shared" ca="1" si="1162"/>
        <v>0.18919999999999998</v>
      </c>
      <c r="W4140">
        <f>INDEX(Solarstrahlungsdaten!$B$13:$G$8772,Übersicht!O4140,Übersicht!$E$10)</f>
        <v>0</v>
      </c>
      <c r="X4140">
        <f t="shared" si="1163"/>
        <v>0</v>
      </c>
      <c r="Y4140">
        <f t="shared" ca="1" si="1164"/>
        <v>0.18919999999999998</v>
      </c>
      <c r="Z4140">
        <f t="shared" ca="1" si="1165"/>
        <v>0</v>
      </c>
      <c r="AA4140">
        <f t="shared" ca="1" si="1166"/>
        <v>0</v>
      </c>
      <c r="AB4140">
        <f t="shared" ca="1" si="1167"/>
        <v>0</v>
      </c>
      <c r="AC4140">
        <f t="shared" ca="1" si="1173"/>
        <v>0</v>
      </c>
      <c r="AD4140">
        <f t="shared" ca="1" si="1156"/>
        <v>0.18919999999999998</v>
      </c>
      <c r="AE4140">
        <f t="shared" ca="1" si="1168"/>
        <v>0</v>
      </c>
      <c r="AF4140">
        <f t="shared" ca="1" si="1169"/>
        <v>0.18919999999999998</v>
      </c>
      <c r="AG4140">
        <f t="shared" ca="1" si="1170"/>
        <v>0</v>
      </c>
      <c r="AH4140">
        <f t="shared" ca="1" si="1171"/>
        <v>1</v>
      </c>
    </row>
    <row r="4141" spans="15:34" x14ac:dyDescent="0.25">
      <c r="O4141">
        <v>4085</v>
      </c>
      <c r="P4141" s="2">
        <f t="shared" si="1172"/>
        <v>44367.166666656762</v>
      </c>
      <c r="Q4141">
        <f t="shared" si="1157"/>
        <v>20</v>
      </c>
      <c r="R4141">
        <f t="shared" si="1158"/>
        <v>6</v>
      </c>
      <c r="S4141">
        <f t="shared" si="1159"/>
        <v>3</v>
      </c>
      <c r="T4141">
        <f t="shared" si="1160"/>
        <v>4</v>
      </c>
      <c r="U4141">
        <f t="shared" si="1161"/>
        <v>1</v>
      </c>
      <c r="V4141">
        <f t="shared" ca="1" si="1162"/>
        <v>0.191</v>
      </c>
      <c r="W4141">
        <f>INDEX(Solarstrahlungsdaten!$B$13:$G$8772,Übersicht!O4141,Übersicht!$E$10)</f>
        <v>1.56</v>
      </c>
      <c r="X4141">
        <f t="shared" si="1163"/>
        <v>5.3663999999999995E-3</v>
      </c>
      <c r="Y4141">
        <f t="shared" ca="1" si="1164"/>
        <v>0.18563360000000001</v>
      </c>
      <c r="Z4141">
        <f t="shared" ca="1" si="1165"/>
        <v>5.3663999999999995E-3</v>
      </c>
      <c r="AA4141">
        <f t="shared" ca="1" si="1166"/>
        <v>0</v>
      </c>
      <c r="AB4141">
        <f t="shared" ca="1" si="1167"/>
        <v>0</v>
      </c>
      <c r="AC4141">
        <f t="shared" ca="1" si="1173"/>
        <v>0</v>
      </c>
      <c r="AD4141">
        <f t="shared" ca="1" si="1156"/>
        <v>0.18563360000000001</v>
      </c>
      <c r="AE4141">
        <f t="shared" ca="1" si="1168"/>
        <v>0</v>
      </c>
      <c r="AF4141">
        <f t="shared" ca="1" si="1169"/>
        <v>0.18563360000000001</v>
      </c>
      <c r="AG4141">
        <f t="shared" ca="1" si="1170"/>
        <v>0</v>
      </c>
      <c r="AH4141">
        <f t="shared" ca="1" si="1171"/>
        <v>1</v>
      </c>
    </row>
    <row r="4142" spans="15:34" x14ac:dyDescent="0.25">
      <c r="O4142">
        <v>4086</v>
      </c>
      <c r="P4142" s="2">
        <f t="shared" si="1172"/>
        <v>44367.208333323426</v>
      </c>
      <c r="Q4142">
        <f t="shared" si="1157"/>
        <v>20</v>
      </c>
      <c r="R4142">
        <f t="shared" si="1158"/>
        <v>6</v>
      </c>
      <c r="S4142">
        <f t="shared" si="1159"/>
        <v>3</v>
      </c>
      <c r="T4142">
        <f t="shared" si="1160"/>
        <v>5</v>
      </c>
      <c r="U4142">
        <f t="shared" si="1161"/>
        <v>1</v>
      </c>
      <c r="V4142">
        <f t="shared" ca="1" si="1162"/>
        <v>0.21959999999999999</v>
      </c>
      <c r="W4142">
        <f>INDEX(Solarstrahlungsdaten!$B$13:$G$8772,Übersicht!O4142,Übersicht!$E$10)</f>
        <v>58.72</v>
      </c>
      <c r="X4142">
        <f t="shared" si="1163"/>
        <v>0.2019968</v>
      </c>
      <c r="Y4142">
        <f t="shared" ca="1" si="1164"/>
        <v>1.7603199999999986E-2</v>
      </c>
      <c r="Z4142">
        <f t="shared" ca="1" si="1165"/>
        <v>0.2019968</v>
      </c>
      <c r="AA4142">
        <f t="shared" ca="1" si="1166"/>
        <v>0</v>
      </c>
      <c r="AB4142">
        <f t="shared" ca="1" si="1167"/>
        <v>0</v>
      </c>
      <c r="AC4142">
        <f t="shared" ca="1" si="1173"/>
        <v>0</v>
      </c>
      <c r="AD4142">
        <f t="shared" ca="1" si="1156"/>
        <v>1.7603199999999986E-2</v>
      </c>
      <c r="AE4142">
        <f t="shared" ca="1" si="1168"/>
        <v>0</v>
      </c>
      <c r="AF4142">
        <f t="shared" ca="1" si="1169"/>
        <v>1.7603199999999986E-2</v>
      </c>
      <c r="AG4142">
        <f t="shared" ca="1" si="1170"/>
        <v>0</v>
      </c>
      <c r="AH4142">
        <f t="shared" ca="1" si="1171"/>
        <v>1</v>
      </c>
    </row>
    <row r="4143" spans="15:34" x14ac:dyDescent="0.25">
      <c r="O4143">
        <v>4087</v>
      </c>
      <c r="P4143" s="2">
        <f t="shared" si="1172"/>
        <v>44367.24999999009</v>
      </c>
      <c r="Q4143">
        <f t="shared" si="1157"/>
        <v>20</v>
      </c>
      <c r="R4143">
        <f t="shared" si="1158"/>
        <v>6</v>
      </c>
      <c r="S4143">
        <f t="shared" si="1159"/>
        <v>3</v>
      </c>
      <c r="T4143">
        <f t="shared" si="1160"/>
        <v>6</v>
      </c>
      <c r="U4143">
        <f t="shared" si="1161"/>
        <v>1</v>
      </c>
      <c r="V4143">
        <f t="shared" ca="1" si="1162"/>
        <v>0.34410000000000002</v>
      </c>
      <c r="W4143">
        <f>INDEX(Solarstrahlungsdaten!$B$13:$G$8772,Übersicht!O4143,Übersicht!$E$10)</f>
        <v>180.57</v>
      </c>
      <c r="X4143">
        <f t="shared" si="1163"/>
        <v>0.62116079999999996</v>
      </c>
      <c r="Y4143">
        <f t="shared" ca="1" si="1164"/>
        <v>-0.27706079999999994</v>
      </c>
      <c r="Z4143">
        <f t="shared" ca="1" si="1165"/>
        <v>0.34410000000000002</v>
      </c>
      <c r="AA4143">
        <f t="shared" ca="1" si="1166"/>
        <v>0.27706079999999994</v>
      </c>
      <c r="AB4143">
        <f t="shared" ca="1" si="1167"/>
        <v>0</v>
      </c>
      <c r="AC4143">
        <f t="shared" ca="1" si="1173"/>
        <v>0.27706079999999994</v>
      </c>
      <c r="AD4143">
        <f t="shared" ca="1" si="1156"/>
        <v>0</v>
      </c>
      <c r="AE4143">
        <f t="shared" ca="1" si="1168"/>
        <v>0</v>
      </c>
      <c r="AF4143">
        <f t="shared" ca="1" si="1169"/>
        <v>0</v>
      </c>
      <c r="AG4143">
        <f t="shared" ca="1" si="1170"/>
        <v>6.9265199999999985E-2</v>
      </c>
      <c r="AH4143">
        <f t="shared" ca="1" si="1171"/>
        <v>0</v>
      </c>
    </row>
    <row r="4144" spans="15:34" x14ac:dyDescent="0.25">
      <c r="O4144">
        <v>4088</v>
      </c>
      <c r="P4144" s="2">
        <f t="shared" si="1172"/>
        <v>44367.291666656754</v>
      </c>
      <c r="Q4144">
        <f t="shared" si="1157"/>
        <v>20</v>
      </c>
      <c r="R4144">
        <f t="shared" si="1158"/>
        <v>6</v>
      </c>
      <c r="S4144">
        <f t="shared" si="1159"/>
        <v>3</v>
      </c>
      <c r="T4144">
        <f t="shared" si="1160"/>
        <v>7</v>
      </c>
      <c r="U4144">
        <f t="shared" si="1161"/>
        <v>1</v>
      </c>
      <c r="V4144">
        <f t="shared" ca="1" si="1162"/>
        <v>0.49979999999999997</v>
      </c>
      <c r="W4144">
        <f>INDEX(Solarstrahlungsdaten!$B$13:$G$8772,Übersicht!O4144,Übersicht!$E$10)</f>
        <v>186.67000000000002</v>
      </c>
      <c r="X4144">
        <f t="shared" si="1163"/>
        <v>0.64214479999999996</v>
      </c>
      <c r="Y4144">
        <f t="shared" ca="1" si="1164"/>
        <v>-0.14234479999999999</v>
      </c>
      <c r="Z4144">
        <f t="shared" ca="1" si="1165"/>
        <v>0.49979999999999997</v>
      </c>
      <c r="AA4144">
        <f t="shared" ca="1" si="1166"/>
        <v>0.14234479999999999</v>
      </c>
      <c r="AB4144">
        <f t="shared" ca="1" si="1167"/>
        <v>0</v>
      </c>
      <c r="AC4144">
        <f t="shared" ca="1" si="1173"/>
        <v>0.41940559999999993</v>
      </c>
      <c r="AD4144">
        <f t="shared" ca="1" si="1156"/>
        <v>0</v>
      </c>
      <c r="AE4144">
        <f t="shared" ca="1" si="1168"/>
        <v>0</v>
      </c>
      <c r="AF4144">
        <f t="shared" ca="1" si="1169"/>
        <v>0</v>
      </c>
      <c r="AG4144">
        <f t="shared" ca="1" si="1170"/>
        <v>0.10485139999999998</v>
      </c>
      <c r="AH4144">
        <f t="shared" ca="1" si="1171"/>
        <v>0</v>
      </c>
    </row>
    <row r="4145" spans="15:34" x14ac:dyDescent="0.25">
      <c r="O4145">
        <v>4089</v>
      </c>
      <c r="P4145" s="2">
        <f t="shared" si="1172"/>
        <v>44367.333333323419</v>
      </c>
      <c r="Q4145">
        <f t="shared" si="1157"/>
        <v>20</v>
      </c>
      <c r="R4145">
        <f t="shared" si="1158"/>
        <v>6</v>
      </c>
      <c r="S4145">
        <f t="shared" si="1159"/>
        <v>3</v>
      </c>
      <c r="T4145">
        <f t="shared" si="1160"/>
        <v>8</v>
      </c>
      <c r="U4145">
        <f t="shared" si="1161"/>
        <v>1</v>
      </c>
      <c r="V4145">
        <f t="shared" ca="1" si="1162"/>
        <v>0.55649999999999999</v>
      </c>
      <c r="W4145">
        <f>INDEX(Solarstrahlungsdaten!$B$13:$G$8772,Übersicht!O4145,Übersicht!$E$10)</f>
        <v>237.875</v>
      </c>
      <c r="X4145">
        <f t="shared" si="1163"/>
        <v>0.81828999999999996</v>
      </c>
      <c r="Y4145">
        <f t="shared" ca="1" si="1164"/>
        <v>-0.26178999999999997</v>
      </c>
      <c r="Z4145">
        <f t="shared" ca="1" si="1165"/>
        <v>0.55649999999999999</v>
      </c>
      <c r="AA4145">
        <f t="shared" ca="1" si="1166"/>
        <v>0.26178999999999997</v>
      </c>
      <c r="AB4145">
        <f t="shared" ca="1" si="1167"/>
        <v>0</v>
      </c>
      <c r="AC4145">
        <f t="shared" ca="1" si="1173"/>
        <v>0.6811955999999999</v>
      </c>
      <c r="AD4145">
        <f t="shared" ca="1" si="1156"/>
        <v>0</v>
      </c>
      <c r="AE4145">
        <f t="shared" ca="1" si="1168"/>
        <v>0</v>
      </c>
      <c r="AF4145">
        <f t="shared" ca="1" si="1169"/>
        <v>0</v>
      </c>
      <c r="AG4145">
        <f t="shared" ca="1" si="1170"/>
        <v>0.17029889999999998</v>
      </c>
      <c r="AH4145">
        <f t="shared" ca="1" si="1171"/>
        <v>0</v>
      </c>
    </row>
    <row r="4146" spans="15:34" x14ac:dyDescent="0.25">
      <c r="O4146">
        <v>4090</v>
      </c>
      <c r="P4146" s="2">
        <f t="shared" si="1172"/>
        <v>44367.374999990083</v>
      </c>
      <c r="Q4146">
        <f t="shared" si="1157"/>
        <v>20</v>
      </c>
      <c r="R4146">
        <f t="shared" si="1158"/>
        <v>6</v>
      </c>
      <c r="S4146">
        <f t="shared" si="1159"/>
        <v>3</v>
      </c>
      <c r="T4146">
        <f t="shared" si="1160"/>
        <v>9</v>
      </c>
      <c r="U4146">
        <f t="shared" si="1161"/>
        <v>1</v>
      </c>
      <c r="V4146">
        <f t="shared" ca="1" si="1162"/>
        <v>0.57879999999999998</v>
      </c>
      <c r="W4146">
        <f>INDEX(Solarstrahlungsdaten!$B$13:$G$8772,Übersicht!O4146,Übersicht!$E$10)</f>
        <v>362.59000000000003</v>
      </c>
      <c r="X4146">
        <f t="shared" si="1163"/>
        <v>1.2473096000000001</v>
      </c>
      <c r="Y4146">
        <f t="shared" ca="1" si="1164"/>
        <v>-0.66850960000000015</v>
      </c>
      <c r="Z4146">
        <f t="shared" ca="1" si="1165"/>
        <v>0.57879999999999998</v>
      </c>
      <c r="AA4146">
        <f t="shared" ca="1" si="1166"/>
        <v>0.66850960000000015</v>
      </c>
      <c r="AB4146">
        <f t="shared" ca="1" si="1167"/>
        <v>0</v>
      </c>
      <c r="AC4146">
        <f t="shared" ca="1" si="1173"/>
        <v>1.3497052</v>
      </c>
      <c r="AD4146">
        <f t="shared" ca="1" si="1156"/>
        <v>0</v>
      </c>
      <c r="AE4146">
        <f t="shared" ca="1" si="1168"/>
        <v>0</v>
      </c>
      <c r="AF4146">
        <f t="shared" ca="1" si="1169"/>
        <v>0</v>
      </c>
      <c r="AG4146">
        <f t="shared" ca="1" si="1170"/>
        <v>0.33742630000000001</v>
      </c>
      <c r="AH4146">
        <f t="shared" ca="1" si="1171"/>
        <v>0</v>
      </c>
    </row>
    <row r="4147" spans="15:34" x14ac:dyDescent="0.25">
      <c r="O4147">
        <v>4091</v>
      </c>
      <c r="P4147" s="2">
        <f t="shared" si="1172"/>
        <v>44367.416666656747</v>
      </c>
      <c r="Q4147">
        <f t="shared" si="1157"/>
        <v>20</v>
      </c>
      <c r="R4147">
        <f t="shared" si="1158"/>
        <v>6</v>
      </c>
      <c r="S4147">
        <f t="shared" si="1159"/>
        <v>3</v>
      </c>
      <c r="T4147">
        <f t="shared" si="1160"/>
        <v>10</v>
      </c>
      <c r="U4147">
        <f t="shared" si="1161"/>
        <v>1</v>
      </c>
      <c r="V4147">
        <f t="shared" ca="1" si="1162"/>
        <v>0.56110000000000004</v>
      </c>
      <c r="W4147">
        <f>INDEX(Solarstrahlungsdaten!$B$13:$G$8772,Übersicht!O4147,Übersicht!$E$10)</f>
        <v>435.55500000000001</v>
      </c>
      <c r="X4147">
        <f t="shared" si="1163"/>
        <v>1.4983092</v>
      </c>
      <c r="Y4147">
        <f t="shared" ca="1" si="1164"/>
        <v>-0.93720919999999996</v>
      </c>
      <c r="Z4147">
        <f t="shared" ca="1" si="1165"/>
        <v>0.56110000000000004</v>
      </c>
      <c r="AA4147">
        <f t="shared" ca="1" si="1166"/>
        <v>0.93720919999999996</v>
      </c>
      <c r="AB4147">
        <f t="shared" ca="1" si="1167"/>
        <v>0</v>
      </c>
      <c r="AC4147">
        <f t="shared" ca="1" si="1173"/>
        <v>2.2869144000000001</v>
      </c>
      <c r="AD4147">
        <f t="shared" ca="1" si="1156"/>
        <v>0</v>
      </c>
      <c r="AE4147">
        <f t="shared" ca="1" si="1168"/>
        <v>0</v>
      </c>
      <c r="AF4147">
        <f t="shared" ca="1" si="1169"/>
        <v>0</v>
      </c>
      <c r="AG4147">
        <f t="shared" ca="1" si="1170"/>
        <v>0.57172860000000003</v>
      </c>
      <c r="AH4147">
        <f t="shared" ca="1" si="1171"/>
        <v>0</v>
      </c>
    </row>
    <row r="4148" spans="15:34" x14ac:dyDescent="0.25">
      <c r="O4148">
        <v>4092</v>
      </c>
      <c r="P4148" s="2">
        <f t="shared" si="1172"/>
        <v>44367.458333323411</v>
      </c>
      <c r="Q4148">
        <f t="shared" si="1157"/>
        <v>20</v>
      </c>
      <c r="R4148">
        <f t="shared" si="1158"/>
        <v>6</v>
      </c>
      <c r="S4148">
        <f t="shared" si="1159"/>
        <v>3</v>
      </c>
      <c r="T4148">
        <f t="shared" si="1160"/>
        <v>11</v>
      </c>
      <c r="U4148">
        <f t="shared" si="1161"/>
        <v>1</v>
      </c>
      <c r="V4148">
        <f t="shared" ca="1" si="1162"/>
        <v>0.5595</v>
      </c>
      <c r="W4148">
        <f>INDEX(Solarstrahlungsdaten!$B$13:$G$8772,Übersicht!O4148,Übersicht!$E$10)</f>
        <v>232.98</v>
      </c>
      <c r="X4148">
        <f t="shared" si="1163"/>
        <v>0.80145119999999992</v>
      </c>
      <c r="Y4148">
        <f t="shared" ca="1" si="1164"/>
        <v>-0.24195119999999992</v>
      </c>
      <c r="Z4148">
        <f t="shared" ca="1" si="1165"/>
        <v>0.5595</v>
      </c>
      <c r="AA4148">
        <f t="shared" ca="1" si="1166"/>
        <v>0.24195119999999992</v>
      </c>
      <c r="AB4148">
        <f t="shared" ca="1" si="1167"/>
        <v>0</v>
      </c>
      <c r="AC4148">
        <f t="shared" ca="1" si="1173"/>
        <v>2.5288656</v>
      </c>
      <c r="AD4148">
        <f t="shared" ca="1" si="1156"/>
        <v>0</v>
      </c>
      <c r="AE4148">
        <f t="shared" ca="1" si="1168"/>
        <v>0</v>
      </c>
      <c r="AF4148">
        <f t="shared" ca="1" si="1169"/>
        <v>0</v>
      </c>
      <c r="AG4148">
        <f t="shared" ca="1" si="1170"/>
        <v>0.63221640000000001</v>
      </c>
      <c r="AH4148">
        <f t="shared" ca="1" si="1171"/>
        <v>0</v>
      </c>
    </row>
    <row r="4149" spans="15:34" x14ac:dyDescent="0.25">
      <c r="O4149">
        <v>4093</v>
      </c>
      <c r="P4149" s="2">
        <f t="shared" si="1172"/>
        <v>44367.499999990076</v>
      </c>
      <c r="Q4149">
        <f t="shared" si="1157"/>
        <v>20</v>
      </c>
      <c r="R4149">
        <f t="shared" si="1158"/>
        <v>6</v>
      </c>
      <c r="S4149">
        <f t="shared" si="1159"/>
        <v>3</v>
      </c>
      <c r="T4149">
        <f t="shared" si="1160"/>
        <v>12</v>
      </c>
      <c r="U4149">
        <f t="shared" si="1161"/>
        <v>1</v>
      </c>
      <c r="V4149">
        <f t="shared" ca="1" si="1162"/>
        <v>0.61539999999999995</v>
      </c>
      <c r="W4149">
        <f>INDEX(Solarstrahlungsdaten!$B$13:$G$8772,Übersicht!O4149,Übersicht!$E$10)</f>
        <v>156.29</v>
      </c>
      <c r="X4149">
        <f t="shared" si="1163"/>
        <v>0.53763759999999994</v>
      </c>
      <c r="Y4149">
        <f t="shared" ca="1" si="1164"/>
        <v>7.7762400000000009E-2</v>
      </c>
      <c r="Z4149">
        <f t="shared" ca="1" si="1165"/>
        <v>0.53763759999999994</v>
      </c>
      <c r="AA4149">
        <f t="shared" ca="1" si="1166"/>
        <v>0</v>
      </c>
      <c r="AB4149">
        <f t="shared" ca="1" si="1167"/>
        <v>7.7762400000000009E-2</v>
      </c>
      <c r="AC4149">
        <f t="shared" ca="1" si="1173"/>
        <v>2.4511031999999999</v>
      </c>
      <c r="AD4149">
        <f t="shared" ca="1" si="1156"/>
        <v>0</v>
      </c>
      <c r="AE4149">
        <f t="shared" ca="1" si="1168"/>
        <v>0</v>
      </c>
      <c r="AF4149">
        <f t="shared" ca="1" si="1169"/>
        <v>0</v>
      </c>
      <c r="AG4149">
        <f t="shared" ca="1" si="1170"/>
        <v>0.61277579999999998</v>
      </c>
      <c r="AH4149">
        <f t="shared" ca="1" si="1171"/>
        <v>0</v>
      </c>
    </row>
    <row r="4150" spans="15:34" x14ac:dyDescent="0.25">
      <c r="O4150">
        <v>4094</v>
      </c>
      <c r="P4150" s="2">
        <f t="shared" si="1172"/>
        <v>44367.54166665674</v>
      </c>
      <c r="Q4150">
        <f t="shared" si="1157"/>
        <v>20</v>
      </c>
      <c r="R4150">
        <f t="shared" si="1158"/>
        <v>6</v>
      </c>
      <c r="S4150">
        <f t="shared" si="1159"/>
        <v>3</v>
      </c>
      <c r="T4150">
        <f t="shared" si="1160"/>
        <v>13</v>
      </c>
      <c r="U4150">
        <f t="shared" si="1161"/>
        <v>1</v>
      </c>
      <c r="V4150">
        <f t="shared" ca="1" si="1162"/>
        <v>0.62909999999999988</v>
      </c>
      <c r="W4150">
        <f>INDEX(Solarstrahlungsdaten!$B$13:$G$8772,Übersicht!O4150,Übersicht!$E$10)</f>
        <v>282.96000000000004</v>
      </c>
      <c r="X4150">
        <f t="shared" si="1163"/>
        <v>0.97338240000000009</v>
      </c>
      <c r="Y4150">
        <f t="shared" ca="1" si="1164"/>
        <v>-0.34428240000000021</v>
      </c>
      <c r="Z4150">
        <f t="shared" ca="1" si="1165"/>
        <v>0.62909999999999988</v>
      </c>
      <c r="AA4150">
        <f t="shared" ca="1" si="1166"/>
        <v>0.34428240000000021</v>
      </c>
      <c r="AB4150">
        <f t="shared" ca="1" si="1167"/>
        <v>0</v>
      </c>
      <c r="AC4150">
        <f t="shared" ca="1" si="1173"/>
        <v>2.7953856000000004</v>
      </c>
      <c r="AD4150">
        <f t="shared" ca="1" si="1156"/>
        <v>0</v>
      </c>
      <c r="AE4150">
        <f t="shared" ca="1" si="1168"/>
        <v>0</v>
      </c>
      <c r="AF4150">
        <f t="shared" ca="1" si="1169"/>
        <v>0</v>
      </c>
      <c r="AG4150">
        <f t="shared" ca="1" si="1170"/>
        <v>0.69884640000000009</v>
      </c>
      <c r="AH4150">
        <f t="shared" ca="1" si="1171"/>
        <v>0</v>
      </c>
    </row>
    <row r="4151" spans="15:34" x14ac:dyDescent="0.25">
      <c r="O4151">
        <v>4095</v>
      </c>
      <c r="P4151" s="2">
        <f t="shared" si="1172"/>
        <v>44367.583333323404</v>
      </c>
      <c r="Q4151">
        <f t="shared" si="1157"/>
        <v>20</v>
      </c>
      <c r="R4151">
        <f t="shared" si="1158"/>
        <v>6</v>
      </c>
      <c r="S4151">
        <f t="shared" si="1159"/>
        <v>3</v>
      </c>
      <c r="T4151">
        <f t="shared" si="1160"/>
        <v>14</v>
      </c>
      <c r="U4151">
        <f t="shared" si="1161"/>
        <v>1</v>
      </c>
      <c r="V4151">
        <f t="shared" ca="1" si="1162"/>
        <v>0.5454</v>
      </c>
      <c r="W4151">
        <f>INDEX(Solarstrahlungsdaten!$B$13:$G$8772,Übersicht!O4151,Übersicht!$E$10)</f>
        <v>204.34</v>
      </c>
      <c r="X4151">
        <f t="shared" si="1163"/>
        <v>0.70292959999999993</v>
      </c>
      <c r="Y4151">
        <f t="shared" ca="1" si="1164"/>
        <v>-0.15752959999999994</v>
      </c>
      <c r="Z4151">
        <f t="shared" ca="1" si="1165"/>
        <v>0.5454</v>
      </c>
      <c r="AA4151">
        <f t="shared" ca="1" si="1166"/>
        <v>0.15752959999999994</v>
      </c>
      <c r="AB4151">
        <f t="shared" ca="1" si="1167"/>
        <v>0</v>
      </c>
      <c r="AC4151">
        <f t="shared" ca="1" si="1173"/>
        <v>2.9529152000000005</v>
      </c>
      <c r="AD4151">
        <f t="shared" ca="1" si="1156"/>
        <v>0</v>
      </c>
      <c r="AE4151">
        <f t="shared" ca="1" si="1168"/>
        <v>0</v>
      </c>
      <c r="AF4151">
        <f t="shared" ca="1" si="1169"/>
        <v>0</v>
      </c>
      <c r="AG4151">
        <f t="shared" ca="1" si="1170"/>
        <v>0.73822880000000013</v>
      </c>
      <c r="AH4151">
        <f t="shared" ca="1" si="1171"/>
        <v>0</v>
      </c>
    </row>
    <row r="4152" spans="15:34" x14ac:dyDescent="0.25">
      <c r="O4152">
        <v>4096</v>
      </c>
      <c r="P4152" s="2">
        <f t="shared" si="1172"/>
        <v>44367.624999990068</v>
      </c>
      <c r="Q4152">
        <f t="shared" si="1157"/>
        <v>20</v>
      </c>
      <c r="R4152">
        <f t="shared" si="1158"/>
        <v>6</v>
      </c>
      <c r="S4152">
        <f t="shared" si="1159"/>
        <v>3</v>
      </c>
      <c r="T4152">
        <f t="shared" si="1160"/>
        <v>15</v>
      </c>
      <c r="U4152">
        <f t="shared" si="1161"/>
        <v>1</v>
      </c>
      <c r="V4152">
        <f t="shared" ca="1" si="1162"/>
        <v>0.48510000000000003</v>
      </c>
      <c r="W4152">
        <f>INDEX(Solarstrahlungsdaten!$B$13:$G$8772,Übersicht!O4152,Übersicht!$E$10)</f>
        <v>281.63</v>
      </c>
      <c r="X4152">
        <f t="shared" si="1163"/>
        <v>0.96880719999999998</v>
      </c>
      <c r="Y4152">
        <f t="shared" ca="1" si="1164"/>
        <v>-0.48370719999999995</v>
      </c>
      <c r="Z4152">
        <f t="shared" ca="1" si="1165"/>
        <v>0.48510000000000003</v>
      </c>
      <c r="AA4152">
        <f t="shared" ca="1" si="1166"/>
        <v>0.48370719999999995</v>
      </c>
      <c r="AB4152">
        <f t="shared" ca="1" si="1167"/>
        <v>0</v>
      </c>
      <c r="AC4152">
        <f t="shared" ca="1" si="1173"/>
        <v>3.4366224000000005</v>
      </c>
      <c r="AD4152">
        <f t="shared" ca="1" si="1156"/>
        <v>0</v>
      </c>
      <c r="AE4152">
        <f t="shared" ca="1" si="1168"/>
        <v>0</v>
      </c>
      <c r="AF4152">
        <f t="shared" ca="1" si="1169"/>
        <v>0</v>
      </c>
      <c r="AG4152">
        <f t="shared" ca="1" si="1170"/>
        <v>0.85915560000000013</v>
      </c>
      <c r="AH4152">
        <f t="shared" ca="1" si="1171"/>
        <v>0</v>
      </c>
    </row>
    <row r="4153" spans="15:34" x14ac:dyDescent="0.25">
      <c r="O4153">
        <v>4097</v>
      </c>
      <c r="P4153" s="2">
        <f t="shared" si="1172"/>
        <v>44367.666666656733</v>
      </c>
      <c r="Q4153">
        <f t="shared" si="1157"/>
        <v>20</v>
      </c>
      <c r="R4153">
        <f t="shared" si="1158"/>
        <v>6</v>
      </c>
      <c r="S4153">
        <f t="shared" si="1159"/>
        <v>3</v>
      </c>
      <c r="T4153">
        <f t="shared" si="1160"/>
        <v>16</v>
      </c>
      <c r="U4153">
        <f t="shared" si="1161"/>
        <v>1</v>
      </c>
      <c r="V4153">
        <f t="shared" ca="1" si="1162"/>
        <v>0.45910000000000001</v>
      </c>
      <c r="W4153">
        <f>INDEX(Solarstrahlungsdaten!$B$13:$G$8772,Übersicht!O4153,Übersicht!$E$10)</f>
        <v>86.63</v>
      </c>
      <c r="X4153">
        <f t="shared" si="1163"/>
        <v>0.29800719999999997</v>
      </c>
      <c r="Y4153">
        <f t="shared" ca="1" si="1164"/>
        <v>0.16109280000000004</v>
      </c>
      <c r="Z4153">
        <f t="shared" ca="1" si="1165"/>
        <v>0.29800719999999997</v>
      </c>
      <c r="AA4153">
        <f t="shared" ca="1" si="1166"/>
        <v>0</v>
      </c>
      <c r="AB4153">
        <f t="shared" ca="1" si="1167"/>
        <v>0.16109280000000004</v>
      </c>
      <c r="AC4153">
        <f t="shared" ca="1" si="1173"/>
        <v>3.2755296000000005</v>
      </c>
      <c r="AD4153">
        <f t="shared" ref="AD4153:AD4216" ca="1" si="1174">Y4153+AA4153-AB4153</f>
        <v>0</v>
      </c>
      <c r="AE4153">
        <f t="shared" ca="1" si="1168"/>
        <v>0</v>
      </c>
      <c r="AF4153">
        <f t="shared" ca="1" si="1169"/>
        <v>0</v>
      </c>
      <c r="AG4153">
        <f t="shared" ca="1" si="1170"/>
        <v>0.81888240000000012</v>
      </c>
      <c r="AH4153">
        <f t="shared" ca="1" si="1171"/>
        <v>0</v>
      </c>
    </row>
    <row r="4154" spans="15:34" x14ac:dyDescent="0.25">
      <c r="O4154">
        <v>4098</v>
      </c>
      <c r="P4154" s="2">
        <f t="shared" si="1172"/>
        <v>44367.708333323397</v>
      </c>
      <c r="Q4154">
        <f t="shared" ref="Q4154:Q4217" si="1175">DAY(P4154)</f>
        <v>20</v>
      </c>
      <c r="R4154">
        <f t="shared" ref="R4154:R4217" si="1176">MONTH(P4154)</f>
        <v>6</v>
      </c>
      <c r="S4154">
        <f t="shared" ref="S4154:S4217" si="1177">IF(WEEKDAY(P4154)=6,1,IF(WEEKDAY(P4154)=7,2,3))</f>
        <v>3</v>
      </c>
      <c r="T4154">
        <f t="shared" ref="T4154:T4217" si="1178">HOUR(P4154)</f>
        <v>17</v>
      </c>
      <c r="U4154">
        <f t="shared" ref="U4154:U4217" si="1179">IF(AND(P4154&gt;DATE(2021,5,14),P4154&lt;DATE(2021,9,15)),1,IF(AND(P4154&gt;DATE(2021,3,20),P4154&lt;DATE(2021,11,1)),2,0))</f>
        <v>1</v>
      </c>
      <c r="V4154">
        <f t="shared" ref="V4154:V4217" ca="1" si="1180">INDEX($D$57:$L$80,1+T4154,S4154+U4154*3)</f>
        <v>0.47749999999999998</v>
      </c>
      <c r="W4154">
        <f>INDEX(Solarstrahlungsdaten!$B$13:$G$8772,Übersicht!O4154,Übersicht!$E$10)</f>
        <v>152.16999999999999</v>
      </c>
      <c r="X4154">
        <f t="shared" ref="X4154:X4217" si="1181">IF(W4154*$D$9/1000*(1-$D$41)&gt;$D$9*$D$42,$D$9*$D$42,W4154*$D$9/1000*(1-$D$41))</f>
        <v>0.52346479999999995</v>
      </c>
      <c r="Y4154">
        <f t="shared" ref="Y4154:Y4217" ca="1" si="1182">V4154-X4154</f>
        <v>-4.5964799999999972E-2</v>
      </c>
      <c r="Z4154">
        <f t="shared" ref="Z4154:Z4217" ca="1" si="1183">IF(X4154&gt;V4154,V4154,X4154)</f>
        <v>0.47749999999999998</v>
      </c>
      <c r="AA4154">
        <f t="shared" ref="AA4154:AA4217" ca="1" si="1184">IF(Y4154&lt;0, IF(AC4153-Y4154&lt;$D$22, -Y4154, $D$22-AC4153),0)</f>
        <v>4.5964799999999972E-2</v>
      </c>
      <c r="AB4154">
        <f t="shared" ref="AB4154:AB4217" ca="1" si="1185">IF(Y4154&gt;0, IF(AC4153-Y4154&gt;0, Y4154, AC4153),0)</f>
        <v>0</v>
      </c>
      <c r="AC4154">
        <f t="shared" ca="1" si="1173"/>
        <v>3.3214944000000006</v>
      </c>
      <c r="AD4154">
        <f t="shared" ca="1" si="1174"/>
        <v>0</v>
      </c>
      <c r="AE4154">
        <f t="shared" ref="AE4154:AE4217" ca="1" si="1186">IF(AD4154&lt;0,-AD4154,0)</f>
        <v>0</v>
      </c>
      <c r="AF4154">
        <f t="shared" ref="AF4154:AF4217" ca="1" si="1187">IF(AD4154&gt;0,AD4154,0)</f>
        <v>0</v>
      </c>
      <c r="AG4154">
        <f t="shared" ref="AG4154:AG4217" ca="1" si="1188">IF($D$22&gt;0,AC4154/$D$22,0)</f>
        <v>0.83037360000000016</v>
      </c>
      <c r="AH4154">
        <f t="shared" ref="AH4154:AH4217" ca="1" si="1189">IF(AC4154&lt;=0,1,0)</f>
        <v>0</v>
      </c>
    </row>
    <row r="4155" spans="15:34" x14ac:dyDescent="0.25">
      <c r="O4155">
        <v>4099</v>
      </c>
      <c r="P4155" s="2">
        <f t="shared" ref="P4155:P4218" si="1190">P4154+TIME(1,,)</f>
        <v>44367.749999990061</v>
      </c>
      <c r="Q4155">
        <f t="shared" si="1175"/>
        <v>20</v>
      </c>
      <c r="R4155">
        <f t="shared" si="1176"/>
        <v>6</v>
      </c>
      <c r="S4155">
        <f t="shared" si="1177"/>
        <v>3</v>
      </c>
      <c r="T4155">
        <f t="shared" si="1178"/>
        <v>18</v>
      </c>
      <c r="U4155">
        <f t="shared" si="1179"/>
        <v>1</v>
      </c>
      <c r="V4155">
        <f t="shared" ca="1" si="1180"/>
        <v>0.5454</v>
      </c>
      <c r="W4155">
        <f>INDEX(Solarstrahlungsdaten!$B$13:$G$8772,Übersicht!O4155,Übersicht!$E$10)</f>
        <v>41.34</v>
      </c>
      <c r="X4155">
        <f t="shared" si="1181"/>
        <v>0.14220959999999999</v>
      </c>
      <c r="Y4155">
        <f t="shared" ca="1" si="1182"/>
        <v>0.4031904</v>
      </c>
      <c r="Z4155">
        <f t="shared" ca="1" si="1183"/>
        <v>0.14220959999999999</v>
      </c>
      <c r="AA4155">
        <f t="shared" ca="1" si="1184"/>
        <v>0</v>
      </c>
      <c r="AB4155">
        <f t="shared" ca="1" si="1185"/>
        <v>0.4031904</v>
      </c>
      <c r="AC4155">
        <f t="shared" ref="AC4155:AC4218" ca="1" si="1191">AC4154+AA4155-AB4155</f>
        <v>2.9183040000000005</v>
      </c>
      <c r="AD4155">
        <f t="shared" ca="1" si="1174"/>
        <v>0</v>
      </c>
      <c r="AE4155">
        <f t="shared" ca="1" si="1186"/>
        <v>0</v>
      </c>
      <c r="AF4155">
        <f t="shared" ca="1" si="1187"/>
        <v>0</v>
      </c>
      <c r="AG4155">
        <f t="shared" ca="1" si="1188"/>
        <v>0.72957600000000011</v>
      </c>
      <c r="AH4155">
        <f t="shared" ca="1" si="1189"/>
        <v>0</v>
      </c>
    </row>
    <row r="4156" spans="15:34" x14ac:dyDescent="0.25">
      <c r="O4156">
        <v>4100</v>
      </c>
      <c r="P4156" s="2">
        <f t="shared" si="1190"/>
        <v>44367.791666656725</v>
      </c>
      <c r="Q4156">
        <f t="shared" si="1175"/>
        <v>20</v>
      </c>
      <c r="R4156">
        <f t="shared" si="1176"/>
        <v>6</v>
      </c>
      <c r="S4156">
        <f t="shared" si="1177"/>
        <v>3</v>
      </c>
      <c r="T4156">
        <f t="shared" si="1178"/>
        <v>19</v>
      </c>
      <c r="U4156">
        <f t="shared" si="1179"/>
        <v>1</v>
      </c>
      <c r="V4156">
        <f t="shared" ca="1" si="1180"/>
        <v>0.64149999999999996</v>
      </c>
      <c r="W4156">
        <f>INDEX(Solarstrahlungsdaten!$B$13:$G$8772,Übersicht!O4156,Übersicht!$E$10)</f>
        <v>19.234999999999999</v>
      </c>
      <c r="X4156">
        <f t="shared" si="1181"/>
        <v>6.6168399999999988E-2</v>
      </c>
      <c r="Y4156">
        <f t="shared" ca="1" si="1182"/>
        <v>0.57533159999999994</v>
      </c>
      <c r="Z4156">
        <f t="shared" ca="1" si="1183"/>
        <v>6.6168399999999988E-2</v>
      </c>
      <c r="AA4156">
        <f t="shared" ca="1" si="1184"/>
        <v>0</v>
      </c>
      <c r="AB4156">
        <f t="shared" ca="1" si="1185"/>
        <v>0.57533159999999994</v>
      </c>
      <c r="AC4156">
        <f t="shared" ca="1" si="1191"/>
        <v>2.3429724000000007</v>
      </c>
      <c r="AD4156">
        <f t="shared" ca="1" si="1174"/>
        <v>0</v>
      </c>
      <c r="AE4156">
        <f t="shared" ca="1" si="1186"/>
        <v>0</v>
      </c>
      <c r="AF4156">
        <f t="shared" ca="1" si="1187"/>
        <v>0</v>
      </c>
      <c r="AG4156">
        <f t="shared" ca="1" si="1188"/>
        <v>0.58574310000000018</v>
      </c>
      <c r="AH4156">
        <f t="shared" ca="1" si="1189"/>
        <v>0</v>
      </c>
    </row>
    <row r="4157" spans="15:34" x14ac:dyDescent="0.25">
      <c r="O4157">
        <v>4101</v>
      </c>
      <c r="P4157" s="2">
        <f t="shared" si="1190"/>
        <v>44367.83333332339</v>
      </c>
      <c r="Q4157">
        <f t="shared" si="1175"/>
        <v>20</v>
      </c>
      <c r="R4157">
        <f t="shared" si="1176"/>
        <v>6</v>
      </c>
      <c r="S4157">
        <f t="shared" si="1177"/>
        <v>3</v>
      </c>
      <c r="T4157">
        <f t="shared" si="1178"/>
        <v>20</v>
      </c>
      <c r="U4157">
        <f t="shared" si="1179"/>
        <v>1</v>
      </c>
      <c r="V4157">
        <f t="shared" ca="1" si="1180"/>
        <v>0.67459999999999998</v>
      </c>
      <c r="W4157">
        <f>INDEX(Solarstrahlungsdaten!$B$13:$G$8772,Übersicht!O4157,Übersicht!$E$10)</f>
        <v>0</v>
      </c>
      <c r="X4157">
        <f t="shared" si="1181"/>
        <v>0</v>
      </c>
      <c r="Y4157">
        <f t="shared" ca="1" si="1182"/>
        <v>0.67459999999999998</v>
      </c>
      <c r="Z4157">
        <f t="shared" ca="1" si="1183"/>
        <v>0</v>
      </c>
      <c r="AA4157">
        <f t="shared" ca="1" si="1184"/>
        <v>0</v>
      </c>
      <c r="AB4157">
        <f t="shared" ca="1" si="1185"/>
        <v>0.67459999999999998</v>
      </c>
      <c r="AC4157">
        <f t="shared" ca="1" si="1191"/>
        <v>1.6683724000000009</v>
      </c>
      <c r="AD4157">
        <f t="shared" ca="1" si="1174"/>
        <v>0</v>
      </c>
      <c r="AE4157">
        <f t="shared" ca="1" si="1186"/>
        <v>0</v>
      </c>
      <c r="AF4157">
        <f t="shared" ca="1" si="1187"/>
        <v>0</v>
      </c>
      <c r="AG4157">
        <f t="shared" ca="1" si="1188"/>
        <v>0.41709310000000022</v>
      </c>
      <c r="AH4157">
        <f t="shared" ca="1" si="1189"/>
        <v>0</v>
      </c>
    </row>
    <row r="4158" spans="15:34" x14ac:dyDescent="0.25">
      <c r="O4158">
        <v>4102</v>
      </c>
      <c r="P4158" s="2">
        <f t="shared" si="1190"/>
        <v>44367.874999990054</v>
      </c>
      <c r="Q4158">
        <f t="shared" si="1175"/>
        <v>20</v>
      </c>
      <c r="R4158">
        <f t="shared" si="1176"/>
        <v>6</v>
      </c>
      <c r="S4158">
        <f t="shared" si="1177"/>
        <v>3</v>
      </c>
      <c r="T4158">
        <f t="shared" si="1178"/>
        <v>21</v>
      </c>
      <c r="U4158">
        <f t="shared" si="1179"/>
        <v>1</v>
      </c>
      <c r="V4158">
        <f t="shared" ca="1" si="1180"/>
        <v>0.63759999999999994</v>
      </c>
      <c r="W4158">
        <f>INDEX(Solarstrahlungsdaten!$B$13:$G$8772,Übersicht!O4158,Übersicht!$E$10)</f>
        <v>0</v>
      </c>
      <c r="X4158">
        <f t="shared" si="1181"/>
        <v>0</v>
      </c>
      <c r="Y4158">
        <f t="shared" ca="1" si="1182"/>
        <v>0.63759999999999994</v>
      </c>
      <c r="Z4158">
        <f t="shared" ca="1" si="1183"/>
        <v>0</v>
      </c>
      <c r="AA4158">
        <f t="shared" ca="1" si="1184"/>
        <v>0</v>
      </c>
      <c r="AB4158">
        <f t="shared" ca="1" si="1185"/>
        <v>0.63759999999999994</v>
      </c>
      <c r="AC4158">
        <f t="shared" ca="1" si="1191"/>
        <v>1.0307724000000009</v>
      </c>
      <c r="AD4158">
        <f t="shared" ca="1" si="1174"/>
        <v>0</v>
      </c>
      <c r="AE4158">
        <f t="shared" ca="1" si="1186"/>
        <v>0</v>
      </c>
      <c r="AF4158">
        <f t="shared" ca="1" si="1187"/>
        <v>0</v>
      </c>
      <c r="AG4158">
        <f t="shared" ca="1" si="1188"/>
        <v>0.25769310000000023</v>
      </c>
      <c r="AH4158">
        <f t="shared" ca="1" si="1189"/>
        <v>0</v>
      </c>
    </row>
    <row r="4159" spans="15:34" x14ac:dyDescent="0.25">
      <c r="O4159">
        <v>4103</v>
      </c>
      <c r="P4159" s="2">
        <f t="shared" si="1190"/>
        <v>44367.916666656718</v>
      </c>
      <c r="Q4159">
        <f t="shared" si="1175"/>
        <v>20</v>
      </c>
      <c r="R4159">
        <f t="shared" si="1176"/>
        <v>6</v>
      </c>
      <c r="S4159">
        <f t="shared" si="1177"/>
        <v>3</v>
      </c>
      <c r="T4159">
        <f t="shared" si="1178"/>
        <v>22</v>
      </c>
      <c r="U4159">
        <f t="shared" si="1179"/>
        <v>1</v>
      </c>
      <c r="V4159">
        <f t="shared" ca="1" si="1180"/>
        <v>0.59710000000000008</v>
      </c>
      <c r="W4159">
        <f>INDEX(Solarstrahlungsdaten!$B$13:$G$8772,Übersicht!O4159,Übersicht!$E$10)</f>
        <v>0</v>
      </c>
      <c r="X4159">
        <f t="shared" si="1181"/>
        <v>0</v>
      </c>
      <c r="Y4159">
        <f t="shared" ca="1" si="1182"/>
        <v>0.59710000000000008</v>
      </c>
      <c r="Z4159">
        <f t="shared" ca="1" si="1183"/>
        <v>0</v>
      </c>
      <c r="AA4159">
        <f t="shared" ca="1" si="1184"/>
        <v>0</v>
      </c>
      <c r="AB4159">
        <f t="shared" ca="1" si="1185"/>
        <v>0.59710000000000008</v>
      </c>
      <c r="AC4159">
        <f t="shared" ca="1" si="1191"/>
        <v>0.43367240000000085</v>
      </c>
      <c r="AD4159">
        <f t="shared" ca="1" si="1174"/>
        <v>0</v>
      </c>
      <c r="AE4159">
        <f t="shared" ca="1" si="1186"/>
        <v>0</v>
      </c>
      <c r="AF4159">
        <f t="shared" ca="1" si="1187"/>
        <v>0</v>
      </c>
      <c r="AG4159">
        <f t="shared" ca="1" si="1188"/>
        <v>0.10841810000000021</v>
      </c>
      <c r="AH4159">
        <f t="shared" ca="1" si="1189"/>
        <v>0</v>
      </c>
    </row>
    <row r="4160" spans="15:34" x14ac:dyDescent="0.25">
      <c r="O4160">
        <v>4104</v>
      </c>
      <c r="P4160" s="2">
        <f t="shared" si="1190"/>
        <v>44367.958333323382</v>
      </c>
      <c r="Q4160">
        <f t="shared" si="1175"/>
        <v>20</v>
      </c>
      <c r="R4160">
        <f t="shared" si="1176"/>
        <v>6</v>
      </c>
      <c r="S4160">
        <f t="shared" si="1177"/>
        <v>3</v>
      </c>
      <c r="T4160">
        <f t="shared" si="1178"/>
        <v>23</v>
      </c>
      <c r="U4160">
        <f t="shared" si="1179"/>
        <v>1</v>
      </c>
      <c r="V4160">
        <f t="shared" ca="1" si="1180"/>
        <v>0.48749999999999999</v>
      </c>
      <c r="W4160">
        <f>INDEX(Solarstrahlungsdaten!$B$13:$G$8772,Übersicht!O4160,Übersicht!$E$10)</f>
        <v>0</v>
      </c>
      <c r="X4160">
        <f t="shared" si="1181"/>
        <v>0</v>
      </c>
      <c r="Y4160">
        <f t="shared" ca="1" si="1182"/>
        <v>0.48749999999999999</v>
      </c>
      <c r="Z4160">
        <f t="shared" ca="1" si="1183"/>
        <v>0</v>
      </c>
      <c r="AA4160">
        <f t="shared" ca="1" si="1184"/>
        <v>0</v>
      </c>
      <c r="AB4160">
        <f t="shared" ca="1" si="1185"/>
        <v>0.43367240000000085</v>
      </c>
      <c r="AC4160">
        <f t="shared" ca="1" si="1191"/>
        <v>0</v>
      </c>
      <c r="AD4160">
        <f t="shared" ca="1" si="1174"/>
        <v>5.3827599999999143E-2</v>
      </c>
      <c r="AE4160">
        <f t="shared" ca="1" si="1186"/>
        <v>0</v>
      </c>
      <c r="AF4160">
        <f t="shared" ca="1" si="1187"/>
        <v>5.3827599999999143E-2</v>
      </c>
      <c r="AG4160">
        <f t="shared" ca="1" si="1188"/>
        <v>0</v>
      </c>
      <c r="AH4160">
        <f t="shared" ca="1" si="1189"/>
        <v>1</v>
      </c>
    </row>
    <row r="4161" spans="15:34" x14ac:dyDescent="0.25">
      <c r="O4161">
        <v>4105</v>
      </c>
      <c r="P4161" s="2">
        <f t="shared" si="1190"/>
        <v>44367.999999990046</v>
      </c>
      <c r="Q4161">
        <f t="shared" si="1175"/>
        <v>21</v>
      </c>
      <c r="R4161">
        <f t="shared" si="1176"/>
        <v>6</v>
      </c>
      <c r="S4161">
        <f t="shared" si="1177"/>
        <v>3</v>
      </c>
      <c r="T4161">
        <f t="shared" si="1178"/>
        <v>0</v>
      </c>
      <c r="U4161">
        <f t="shared" si="1179"/>
        <v>1</v>
      </c>
      <c r="V4161">
        <f t="shared" ca="1" si="1180"/>
        <v>0.32850000000000001</v>
      </c>
      <c r="W4161">
        <f>INDEX(Solarstrahlungsdaten!$B$13:$G$8772,Übersicht!O4161,Übersicht!$E$10)</f>
        <v>0</v>
      </c>
      <c r="X4161">
        <f t="shared" si="1181"/>
        <v>0</v>
      </c>
      <c r="Y4161">
        <f t="shared" ca="1" si="1182"/>
        <v>0.32850000000000001</v>
      </c>
      <c r="Z4161">
        <f t="shared" ca="1" si="1183"/>
        <v>0</v>
      </c>
      <c r="AA4161">
        <f t="shared" ca="1" si="1184"/>
        <v>0</v>
      </c>
      <c r="AB4161">
        <f t="shared" ca="1" si="1185"/>
        <v>0</v>
      </c>
      <c r="AC4161">
        <f t="shared" ca="1" si="1191"/>
        <v>0</v>
      </c>
      <c r="AD4161">
        <f t="shared" ca="1" si="1174"/>
        <v>0.32850000000000001</v>
      </c>
      <c r="AE4161">
        <f t="shared" ca="1" si="1186"/>
        <v>0</v>
      </c>
      <c r="AF4161">
        <f t="shared" ca="1" si="1187"/>
        <v>0.32850000000000001</v>
      </c>
      <c r="AG4161">
        <f t="shared" ca="1" si="1188"/>
        <v>0</v>
      </c>
      <c r="AH4161">
        <f t="shared" ca="1" si="1189"/>
        <v>1</v>
      </c>
    </row>
    <row r="4162" spans="15:34" x14ac:dyDescent="0.25">
      <c r="O4162">
        <v>4106</v>
      </c>
      <c r="P4162" s="2">
        <f t="shared" si="1190"/>
        <v>44368.041666656711</v>
      </c>
      <c r="Q4162">
        <f t="shared" si="1175"/>
        <v>21</v>
      </c>
      <c r="R4162">
        <f t="shared" si="1176"/>
        <v>6</v>
      </c>
      <c r="S4162">
        <f t="shared" si="1177"/>
        <v>3</v>
      </c>
      <c r="T4162">
        <f t="shared" si="1178"/>
        <v>1</v>
      </c>
      <c r="U4162">
        <f t="shared" si="1179"/>
        <v>1</v>
      </c>
      <c r="V4162">
        <f t="shared" ca="1" si="1180"/>
        <v>0.22929999999999998</v>
      </c>
      <c r="W4162">
        <f>INDEX(Solarstrahlungsdaten!$B$13:$G$8772,Übersicht!O4162,Übersicht!$E$10)</f>
        <v>0</v>
      </c>
      <c r="X4162">
        <f t="shared" si="1181"/>
        <v>0</v>
      </c>
      <c r="Y4162">
        <f t="shared" ca="1" si="1182"/>
        <v>0.22929999999999998</v>
      </c>
      <c r="Z4162">
        <f t="shared" ca="1" si="1183"/>
        <v>0</v>
      </c>
      <c r="AA4162">
        <f t="shared" ca="1" si="1184"/>
        <v>0</v>
      </c>
      <c r="AB4162">
        <f t="shared" ca="1" si="1185"/>
        <v>0</v>
      </c>
      <c r="AC4162">
        <f t="shared" ca="1" si="1191"/>
        <v>0</v>
      </c>
      <c r="AD4162">
        <f t="shared" ca="1" si="1174"/>
        <v>0.22929999999999998</v>
      </c>
      <c r="AE4162">
        <f t="shared" ca="1" si="1186"/>
        <v>0</v>
      </c>
      <c r="AF4162">
        <f t="shared" ca="1" si="1187"/>
        <v>0.22929999999999998</v>
      </c>
      <c r="AG4162">
        <f t="shared" ca="1" si="1188"/>
        <v>0</v>
      </c>
      <c r="AH4162">
        <f t="shared" ca="1" si="1189"/>
        <v>1</v>
      </c>
    </row>
    <row r="4163" spans="15:34" x14ac:dyDescent="0.25">
      <c r="O4163">
        <v>4107</v>
      </c>
      <c r="P4163" s="2">
        <f t="shared" si="1190"/>
        <v>44368.083333323375</v>
      </c>
      <c r="Q4163">
        <f t="shared" si="1175"/>
        <v>21</v>
      </c>
      <c r="R4163">
        <f t="shared" si="1176"/>
        <v>6</v>
      </c>
      <c r="S4163">
        <f t="shared" si="1177"/>
        <v>3</v>
      </c>
      <c r="T4163">
        <f t="shared" si="1178"/>
        <v>2</v>
      </c>
      <c r="U4163">
        <f t="shared" si="1179"/>
        <v>1</v>
      </c>
      <c r="V4163">
        <f t="shared" ca="1" si="1180"/>
        <v>0.20319999999999999</v>
      </c>
      <c r="W4163">
        <f>INDEX(Solarstrahlungsdaten!$B$13:$G$8772,Übersicht!O4163,Übersicht!$E$10)</f>
        <v>0</v>
      </c>
      <c r="X4163">
        <f t="shared" si="1181"/>
        <v>0</v>
      </c>
      <c r="Y4163">
        <f t="shared" ca="1" si="1182"/>
        <v>0.20319999999999999</v>
      </c>
      <c r="Z4163">
        <f t="shared" ca="1" si="1183"/>
        <v>0</v>
      </c>
      <c r="AA4163">
        <f t="shared" ca="1" si="1184"/>
        <v>0</v>
      </c>
      <c r="AB4163">
        <f t="shared" ca="1" si="1185"/>
        <v>0</v>
      </c>
      <c r="AC4163">
        <f t="shared" ca="1" si="1191"/>
        <v>0</v>
      </c>
      <c r="AD4163">
        <f t="shared" ca="1" si="1174"/>
        <v>0.20319999999999999</v>
      </c>
      <c r="AE4163">
        <f t="shared" ca="1" si="1186"/>
        <v>0</v>
      </c>
      <c r="AF4163">
        <f t="shared" ca="1" si="1187"/>
        <v>0.20319999999999999</v>
      </c>
      <c r="AG4163">
        <f t="shared" ca="1" si="1188"/>
        <v>0</v>
      </c>
      <c r="AH4163">
        <f t="shared" ca="1" si="1189"/>
        <v>1</v>
      </c>
    </row>
    <row r="4164" spans="15:34" x14ac:dyDescent="0.25">
      <c r="O4164">
        <v>4108</v>
      </c>
      <c r="P4164" s="2">
        <f t="shared" si="1190"/>
        <v>44368.124999990039</v>
      </c>
      <c r="Q4164">
        <f t="shared" si="1175"/>
        <v>21</v>
      </c>
      <c r="R4164">
        <f t="shared" si="1176"/>
        <v>6</v>
      </c>
      <c r="S4164">
        <f t="shared" si="1177"/>
        <v>3</v>
      </c>
      <c r="T4164">
        <f t="shared" si="1178"/>
        <v>3</v>
      </c>
      <c r="U4164">
        <f t="shared" si="1179"/>
        <v>1</v>
      </c>
      <c r="V4164">
        <f t="shared" ca="1" si="1180"/>
        <v>0.18919999999999998</v>
      </c>
      <c r="W4164">
        <f>INDEX(Solarstrahlungsdaten!$B$13:$G$8772,Übersicht!O4164,Übersicht!$E$10)</f>
        <v>0</v>
      </c>
      <c r="X4164">
        <f t="shared" si="1181"/>
        <v>0</v>
      </c>
      <c r="Y4164">
        <f t="shared" ca="1" si="1182"/>
        <v>0.18919999999999998</v>
      </c>
      <c r="Z4164">
        <f t="shared" ca="1" si="1183"/>
        <v>0</v>
      </c>
      <c r="AA4164">
        <f t="shared" ca="1" si="1184"/>
        <v>0</v>
      </c>
      <c r="AB4164">
        <f t="shared" ca="1" si="1185"/>
        <v>0</v>
      </c>
      <c r="AC4164">
        <f t="shared" ca="1" si="1191"/>
        <v>0</v>
      </c>
      <c r="AD4164">
        <f t="shared" ca="1" si="1174"/>
        <v>0.18919999999999998</v>
      </c>
      <c r="AE4164">
        <f t="shared" ca="1" si="1186"/>
        <v>0</v>
      </c>
      <c r="AF4164">
        <f t="shared" ca="1" si="1187"/>
        <v>0.18919999999999998</v>
      </c>
      <c r="AG4164">
        <f t="shared" ca="1" si="1188"/>
        <v>0</v>
      </c>
      <c r="AH4164">
        <f t="shared" ca="1" si="1189"/>
        <v>1</v>
      </c>
    </row>
    <row r="4165" spans="15:34" x14ac:dyDescent="0.25">
      <c r="O4165">
        <v>4109</v>
      </c>
      <c r="P4165" s="2">
        <f t="shared" si="1190"/>
        <v>44368.166666656703</v>
      </c>
      <c r="Q4165">
        <f t="shared" si="1175"/>
        <v>21</v>
      </c>
      <c r="R4165">
        <f t="shared" si="1176"/>
        <v>6</v>
      </c>
      <c r="S4165">
        <f t="shared" si="1177"/>
        <v>3</v>
      </c>
      <c r="T4165">
        <f t="shared" si="1178"/>
        <v>4</v>
      </c>
      <c r="U4165">
        <f t="shared" si="1179"/>
        <v>1</v>
      </c>
      <c r="V4165">
        <f t="shared" ca="1" si="1180"/>
        <v>0.191</v>
      </c>
      <c r="W4165">
        <f>INDEX(Solarstrahlungsdaten!$B$13:$G$8772,Übersicht!O4165,Übersicht!$E$10)</f>
        <v>4.5549999999999997</v>
      </c>
      <c r="X4165">
        <f t="shared" si="1181"/>
        <v>1.5669200000000001E-2</v>
      </c>
      <c r="Y4165">
        <f t="shared" ca="1" si="1182"/>
        <v>0.17533080000000001</v>
      </c>
      <c r="Z4165">
        <f t="shared" ca="1" si="1183"/>
        <v>1.5669200000000001E-2</v>
      </c>
      <c r="AA4165">
        <f t="shared" ca="1" si="1184"/>
        <v>0</v>
      </c>
      <c r="AB4165">
        <f t="shared" ca="1" si="1185"/>
        <v>0</v>
      </c>
      <c r="AC4165">
        <f t="shared" ca="1" si="1191"/>
        <v>0</v>
      </c>
      <c r="AD4165">
        <f t="shared" ca="1" si="1174"/>
        <v>0.17533080000000001</v>
      </c>
      <c r="AE4165">
        <f t="shared" ca="1" si="1186"/>
        <v>0</v>
      </c>
      <c r="AF4165">
        <f t="shared" ca="1" si="1187"/>
        <v>0.17533080000000001</v>
      </c>
      <c r="AG4165">
        <f t="shared" ca="1" si="1188"/>
        <v>0</v>
      </c>
      <c r="AH4165">
        <f t="shared" ca="1" si="1189"/>
        <v>1</v>
      </c>
    </row>
    <row r="4166" spans="15:34" x14ac:dyDescent="0.25">
      <c r="O4166">
        <v>4110</v>
      </c>
      <c r="P4166" s="2">
        <f t="shared" si="1190"/>
        <v>44368.208333323368</v>
      </c>
      <c r="Q4166">
        <f t="shared" si="1175"/>
        <v>21</v>
      </c>
      <c r="R4166">
        <f t="shared" si="1176"/>
        <v>6</v>
      </c>
      <c r="S4166">
        <f t="shared" si="1177"/>
        <v>3</v>
      </c>
      <c r="T4166">
        <f t="shared" si="1178"/>
        <v>5</v>
      </c>
      <c r="U4166">
        <f t="shared" si="1179"/>
        <v>1</v>
      </c>
      <c r="V4166">
        <f t="shared" ca="1" si="1180"/>
        <v>0.21959999999999999</v>
      </c>
      <c r="W4166">
        <f>INDEX(Solarstrahlungsdaten!$B$13:$G$8772,Übersicht!O4166,Übersicht!$E$10)</f>
        <v>19.96</v>
      </c>
      <c r="X4166">
        <f t="shared" si="1181"/>
        <v>6.8662400000000012E-2</v>
      </c>
      <c r="Y4166">
        <f t="shared" ca="1" si="1182"/>
        <v>0.15093759999999998</v>
      </c>
      <c r="Z4166">
        <f t="shared" ca="1" si="1183"/>
        <v>6.8662400000000012E-2</v>
      </c>
      <c r="AA4166">
        <f t="shared" ca="1" si="1184"/>
        <v>0</v>
      </c>
      <c r="AB4166">
        <f t="shared" ca="1" si="1185"/>
        <v>0</v>
      </c>
      <c r="AC4166">
        <f t="shared" ca="1" si="1191"/>
        <v>0</v>
      </c>
      <c r="AD4166">
        <f t="shared" ca="1" si="1174"/>
        <v>0.15093759999999998</v>
      </c>
      <c r="AE4166">
        <f t="shared" ca="1" si="1186"/>
        <v>0</v>
      </c>
      <c r="AF4166">
        <f t="shared" ca="1" si="1187"/>
        <v>0.15093759999999998</v>
      </c>
      <c r="AG4166">
        <f t="shared" ca="1" si="1188"/>
        <v>0</v>
      </c>
      <c r="AH4166">
        <f t="shared" ca="1" si="1189"/>
        <v>1</v>
      </c>
    </row>
    <row r="4167" spans="15:34" x14ac:dyDescent="0.25">
      <c r="O4167">
        <v>4111</v>
      </c>
      <c r="P4167" s="2">
        <f t="shared" si="1190"/>
        <v>44368.249999990032</v>
      </c>
      <c r="Q4167">
        <f t="shared" si="1175"/>
        <v>21</v>
      </c>
      <c r="R4167">
        <f t="shared" si="1176"/>
        <v>6</v>
      </c>
      <c r="S4167">
        <f t="shared" si="1177"/>
        <v>3</v>
      </c>
      <c r="T4167">
        <f t="shared" si="1178"/>
        <v>6</v>
      </c>
      <c r="U4167">
        <f t="shared" si="1179"/>
        <v>1</v>
      </c>
      <c r="V4167">
        <f t="shared" ca="1" si="1180"/>
        <v>0.34410000000000002</v>
      </c>
      <c r="W4167">
        <f>INDEX(Solarstrahlungsdaten!$B$13:$G$8772,Übersicht!O4167,Übersicht!$E$10)</f>
        <v>173.26999999999998</v>
      </c>
      <c r="X4167">
        <f t="shared" si="1181"/>
        <v>0.59604879999999993</v>
      </c>
      <c r="Y4167">
        <f t="shared" ca="1" si="1182"/>
        <v>-0.25194879999999992</v>
      </c>
      <c r="Z4167">
        <f t="shared" ca="1" si="1183"/>
        <v>0.34410000000000002</v>
      </c>
      <c r="AA4167">
        <f t="shared" ca="1" si="1184"/>
        <v>0.25194879999999992</v>
      </c>
      <c r="AB4167">
        <f t="shared" ca="1" si="1185"/>
        <v>0</v>
      </c>
      <c r="AC4167">
        <f t="shared" ca="1" si="1191"/>
        <v>0.25194879999999992</v>
      </c>
      <c r="AD4167">
        <f t="shared" ca="1" si="1174"/>
        <v>0</v>
      </c>
      <c r="AE4167">
        <f t="shared" ca="1" si="1186"/>
        <v>0</v>
      </c>
      <c r="AF4167">
        <f t="shared" ca="1" si="1187"/>
        <v>0</v>
      </c>
      <c r="AG4167">
        <f t="shared" ca="1" si="1188"/>
        <v>6.2987199999999979E-2</v>
      </c>
      <c r="AH4167">
        <f t="shared" ca="1" si="1189"/>
        <v>0</v>
      </c>
    </row>
    <row r="4168" spans="15:34" x14ac:dyDescent="0.25">
      <c r="O4168">
        <v>4112</v>
      </c>
      <c r="P4168" s="2">
        <f t="shared" si="1190"/>
        <v>44368.291666656696</v>
      </c>
      <c r="Q4168">
        <f t="shared" si="1175"/>
        <v>21</v>
      </c>
      <c r="R4168">
        <f t="shared" si="1176"/>
        <v>6</v>
      </c>
      <c r="S4168">
        <f t="shared" si="1177"/>
        <v>3</v>
      </c>
      <c r="T4168">
        <f t="shared" si="1178"/>
        <v>7</v>
      </c>
      <c r="U4168">
        <f t="shared" si="1179"/>
        <v>1</v>
      </c>
      <c r="V4168">
        <f t="shared" ca="1" si="1180"/>
        <v>0.49979999999999997</v>
      </c>
      <c r="W4168">
        <f>INDEX(Solarstrahlungsdaten!$B$13:$G$8772,Übersicht!O4168,Übersicht!$E$10)</f>
        <v>382.58500000000004</v>
      </c>
      <c r="X4168">
        <f t="shared" si="1181"/>
        <v>1.3160924000000003</v>
      </c>
      <c r="Y4168">
        <f t="shared" ca="1" si="1182"/>
        <v>-0.81629240000000025</v>
      </c>
      <c r="Z4168">
        <f t="shared" ca="1" si="1183"/>
        <v>0.49979999999999997</v>
      </c>
      <c r="AA4168">
        <f t="shared" ca="1" si="1184"/>
        <v>0.81629240000000025</v>
      </c>
      <c r="AB4168">
        <f t="shared" ca="1" si="1185"/>
        <v>0</v>
      </c>
      <c r="AC4168">
        <f t="shared" ca="1" si="1191"/>
        <v>1.0682412000000001</v>
      </c>
      <c r="AD4168">
        <f t="shared" ca="1" si="1174"/>
        <v>0</v>
      </c>
      <c r="AE4168">
        <f t="shared" ca="1" si="1186"/>
        <v>0</v>
      </c>
      <c r="AF4168">
        <f t="shared" ca="1" si="1187"/>
        <v>0</v>
      </c>
      <c r="AG4168">
        <f t="shared" ca="1" si="1188"/>
        <v>0.26706030000000003</v>
      </c>
      <c r="AH4168">
        <f t="shared" ca="1" si="1189"/>
        <v>0</v>
      </c>
    </row>
    <row r="4169" spans="15:34" x14ac:dyDescent="0.25">
      <c r="O4169">
        <v>4113</v>
      </c>
      <c r="P4169" s="2">
        <f t="shared" si="1190"/>
        <v>44368.33333332336</v>
      </c>
      <c r="Q4169">
        <f t="shared" si="1175"/>
        <v>21</v>
      </c>
      <c r="R4169">
        <f t="shared" si="1176"/>
        <v>6</v>
      </c>
      <c r="S4169">
        <f t="shared" si="1177"/>
        <v>3</v>
      </c>
      <c r="T4169">
        <f t="shared" si="1178"/>
        <v>8</v>
      </c>
      <c r="U4169">
        <f t="shared" si="1179"/>
        <v>1</v>
      </c>
      <c r="V4169">
        <f t="shared" ca="1" si="1180"/>
        <v>0.55649999999999999</v>
      </c>
      <c r="W4169">
        <f>INDEX(Solarstrahlungsdaten!$B$13:$G$8772,Übersicht!O4169,Übersicht!$E$10)</f>
        <v>207.91</v>
      </c>
      <c r="X4169">
        <f t="shared" si="1181"/>
        <v>0.71521039999999991</v>
      </c>
      <c r="Y4169">
        <f t="shared" ca="1" si="1182"/>
        <v>-0.15871039999999992</v>
      </c>
      <c r="Z4169">
        <f t="shared" ca="1" si="1183"/>
        <v>0.55649999999999999</v>
      </c>
      <c r="AA4169">
        <f t="shared" ca="1" si="1184"/>
        <v>0.15871039999999992</v>
      </c>
      <c r="AB4169">
        <f t="shared" ca="1" si="1185"/>
        <v>0</v>
      </c>
      <c r="AC4169">
        <f t="shared" ca="1" si="1191"/>
        <v>1.2269516</v>
      </c>
      <c r="AD4169">
        <f t="shared" ca="1" si="1174"/>
        <v>0</v>
      </c>
      <c r="AE4169">
        <f t="shared" ca="1" si="1186"/>
        <v>0</v>
      </c>
      <c r="AF4169">
        <f t="shared" ca="1" si="1187"/>
        <v>0</v>
      </c>
      <c r="AG4169">
        <f t="shared" ca="1" si="1188"/>
        <v>0.30673790000000001</v>
      </c>
      <c r="AH4169">
        <f t="shared" ca="1" si="1189"/>
        <v>0</v>
      </c>
    </row>
    <row r="4170" spans="15:34" x14ac:dyDescent="0.25">
      <c r="O4170">
        <v>4114</v>
      </c>
      <c r="P4170" s="2">
        <f t="shared" si="1190"/>
        <v>44368.374999990025</v>
      </c>
      <c r="Q4170">
        <f t="shared" si="1175"/>
        <v>21</v>
      </c>
      <c r="R4170">
        <f t="shared" si="1176"/>
        <v>6</v>
      </c>
      <c r="S4170">
        <f t="shared" si="1177"/>
        <v>3</v>
      </c>
      <c r="T4170">
        <f t="shared" si="1178"/>
        <v>9</v>
      </c>
      <c r="U4170">
        <f t="shared" si="1179"/>
        <v>1</v>
      </c>
      <c r="V4170">
        <f t="shared" ca="1" si="1180"/>
        <v>0.57879999999999998</v>
      </c>
      <c r="W4170">
        <f>INDEX(Solarstrahlungsdaten!$B$13:$G$8772,Übersicht!O4170,Übersicht!$E$10)</f>
        <v>608.29500000000007</v>
      </c>
      <c r="X4170">
        <f t="shared" si="1181"/>
        <v>2.0925348000000001</v>
      </c>
      <c r="Y4170">
        <f t="shared" ca="1" si="1182"/>
        <v>-1.5137348000000002</v>
      </c>
      <c r="Z4170">
        <f t="shared" ca="1" si="1183"/>
        <v>0.57879999999999998</v>
      </c>
      <c r="AA4170">
        <f t="shared" ca="1" si="1184"/>
        <v>1.5137348000000002</v>
      </c>
      <c r="AB4170">
        <f t="shared" ca="1" si="1185"/>
        <v>0</v>
      </c>
      <c r="AC4170">
        <f t="shared" ca="1" si="1191"/>
        <v>2.7406864000000004</v>
      </c>
      <c r="AD4170">
        <f t="shared" ca="1" si="1174"/>
        <v>0</v>
      </c>
      <c r="AE4170">
        <f t="shared" ca="1" si="1186"/>
        <v>0</v>
      </c>
      <c r="AF4170">
        <f t="shared" ca="1" si="1187"/>
        <v>0</v>
      </c>
      <c r="AG4170">
        <f t="shared" ca="1" si="1188"/>
        <v>0.6851716000000001</v>
      </c>
      <c r="AH4170">
        <f t="shared" ca="1" si="1189"/>
        <v>0</v>
      </c>
    </row>
    <row r="4171" spans="15:34" x14ac:dyDescent="0.25">
      <c r="O4171">
        <v>4115</v>
      </c>
      <c r="P4171" s="2">
        <f t="shared" si="1190"/>
        <v>44368.416666656689</v>
      </c>
      <c r="Q4171">
        <f t="shared" si="1175"/>
        <v>21</v>
      </c>
      <c r="R4171">
        <f t="shared" si="1176"/>
        <v>6</v>
      </c>
      <c r="S4171">
        <f t="shared" si="1177"/>
        <v>3</v>
      </c>
      <c r="T4171">
        <f t="shared" si="1178"/>
        <v>10</v>
      </c>
      <c r="U4171">
        <f t="shared" si="1179"/>
        <v>1</v>
      </c>
      <c r="V4171">
        <f t="shared" ca="1" si="1180"/>
        <v>0.56110000000000004</v>
      </c>
      <c r="W4171">
        <f>INDEX(Solarstrahlungsdaten!$B$13:$G$8772,Übersicht!O4171,Übersicht!$E$10)</f>
        <v>339.35</v>
      </c>
      <c r="X4171">
        <f t="shared" si="1181"/>
        <v>1.1673640000000001</v>
      </c>
      <c r="Y4171">
        <f t="shared" ca="1" si="1182"/>
        <v>-0.60626400000000003</v>
      </c>
      <c r="Z4171">
        <f t="shared" ca="1" si="1183"/>
        <v>0.56110000000000004</v>
      </c>
      <c r="AA4171">
        <f t="shared" ca="1" si="1184"/>
        <v>0.60626400000000003</v>
      </c>
      <c r="AB4171">
        <f t="shared" ca="1" si="1185"/>
        <v>0</v>
      </c>
      <c r="AC4171">
        <f t="shared" ca="1" si="1191"/>
        <v>3.3469504000000003</v>
      </c>
      <c r="AD4171">
        <f t="shared" ca="1" si="1174"/>
        <v>0</v>
      </c>
      <c r="AE4171">
        <f t="shared" ca="1" si="1186"/>
        <v>0</v>
      </c>
      <c r="AF4171">
        <f t="shared" ca="1" si="1187"/>
        <v>0</v>
      </c>
      <c r="AG4171">
        <f t="shared" ca="1" si="1188"/>
        <v>0.83673760000000008</v>
      </c>
      <c r="AH4171">
        <f t="shared" ca="1" si="1189"/>
        <v>0</v>
      </c>
    </row>
    <row r="4172" spans="15:34" x14ac:dyDescent="0.25">
      <c r="O4172">
        <v>4116</v>
      </c>
      <c r="P4172" s="2">
        <f t="shared" si="1190"/>
        <v>44368.458333323353</v>
      </c>
      <c r="Q4172">
        <f t="shared" si="1175"/>
        <v>21</v>
      </c>
      <c r="R4172">
        <f t="shared" si="1176"/>
        <v>6</v>
      </c>
      <c r="S4172">
        <f t="shared" si="1177"/>
        <v>3</v>
      </c>
      <c r="T4172">
        <f t="shared" si="1178"/>
        <v>11</v>
      </c>
      <c r="U4172">
        <f t="shared" si="1179"/>
        <v>1</v>
      </c>
      <c r="V4172">
        <f t="shared" ca="1" si="1180"/>
        <v>0.5595</v>
      </c>
      <c r="W4172">
        <f>INDEX(Solarstrahlungsdaten!$B$13:$G$8772,Übersicht!O4172,Übersicht!$E$10)</f>
        <v>282.315</v>
      </c>
      <c r="X4172">
        <f t="shared" si="1181"/>
        <v>0.9711635999999999</v>
      </c>
      <c r="Y4172">
        <f t="shared" ca="1" si="1182"/>
        <v>-0.41166359999999991</v>
      </c>
      <c r="Z4172">
        <f t="shared" ca="1" si="1183"/>
        <v>0.5595</v>
      </c>
      <c r="AA4172">
        <f t="shared" ca="1" si="1184"/>
        <v>0.41166359999999991</v>
      </c>
      <c r="AB4172">
        <f t="shared" ca="1" si="1185"/>
        <v>0</v>
      </c>
      <c r="AC4172">
        <f t="shared" ca="1" si="1191"/>
        <v>3.7586140000000001</v>
      </c>
      <c r="AD4172">
        <f t="shared" ca="1" si="1174"/>
        <v>0</v>
      </c>
      <c r="AE4172">
        <f t="shared" ca="1" si="1186"/>
        <v>0</v>
      </c>
      <c r="AF4172">
        <f t="shared" ca="1" si="1187"/>
        <v>0</v>
      </c>
      <c r="AG4172">
        <f t="shared" ca="1" si="1188"/>
        <v>0.93965350000000003</v>
      </c>
      <c r="AH4172">
        <f t="shared" ca="1" si="1189"/>
        <v>0</v>
      </c>
    </row>
    <row r="4173" spans="15:34" x14ac:dyDescent="0.25">
      <c r="O4173">
        <v>4117</v>
      </c>
      <c r="P4173" s="2">
        <f t="shared" si="1190"/>
        <v>44368.499999990017</v>
      </c>
      <c r="Q4173">
        <f t="shared" si="1175"/>
        <v>21</v>
      </c>
      <c r="R4173">
        <f t="shared" si="1176"/>
        <v>6</v>
      </c>
      <c r="S4173">
        <f t="shared" si="1177"/>
        <v>3</v>
      </c>
      <c r="T4173">
        <f t="shared" si="1178"/>
        <v>12</v>
      </c>
      <c r="U4173">
        <f t="shared" si="1179"/>
        <v>1</v>
      </c>
      <c r="V4173">
        <f t="shared" ca="1" si="1180"/>
        <v>0.61539999999999995</v>
      </c>
      <c r="W4173">
        <f>INDEX(Solarstrahlungsdaten!$B$13:$G$8772,Übersicht!O4173,Übersicht!$E$10)</f>
        <v>276.92999999999995</v>
      </c>
      <c r="X4173">
        <f t="shared" si="1181"/>
        <v>0.9526391999999998</v>
      </c>
      <c r="Y4173">
        <f t="shared" ca="1" si="1182"/>
        <v>-0.33723919999999985</v>
      </c>
      <c r="Z4173">
        <f t="shared" ca="1" si="1183"/>
        <v>0.61539999999999995</v>
      </c>
      <c r="AA4173">
        <f t="shared" ca="1" si="1184"/>
        <v>0.24138599999999988</v>
      </c>
      <c r="AB4173">
        <f t="shared" ca="1" si="1185"/>
        <v>0</v>
      </c>
      <c r="AC4173">
        <f t="shared" ca="1" si="1191"/>
        <v>4</v>
      </c>
      <c r="AD4173">
        <f t="shared" ca="1" si="1174"/>
        <v>-9.5853199999999972E-2</v>
      </c>
      <c r="AE4173">
        <f t="shared" ca="1" si="1186"/>
        <v>9.5853199999999972E-2</v>
      </c>
      <c r="AF4173">
        <f t="shared" ca="1" si="1187"/>
        <v>0</v>
      </c>
      <c r="AG4173">
        <f t="shared" ca="1" si="1188"/>
        <v>1</v>
      </c>
      <c r="AH4173">
        <f t="shared" ca="1" si="1189"/>
        <v>0</v>
      </c>
    </row>
    <row r="4174" spans="15:34" x14ac:dyDescent="0.25">
      <c r="O4174">
        <v>4118</v>
      </c>
      <c r="P4174" s="2">
        <f t="shared" si="1190"/>
        <v>44368.541666656682</v>
      </c>
      <c r="Q4174">
        <f t="shared" si="1175"/>
        <v>21</v>
      </c>
      <c r="R4174">
        <f t="shared" si="1176"/>
        <v>6</v>
      </c>
      <c r="S4174">
        <f t="shared" si="1177"/>
        <v>3</v>
      </c>
      <c r="T4174">
        <f t="shared" si="1178"/>
        <v>13</v>
      </c>
      <c r="U4174">
        <f t="shared" si="1179"/>
        <v>1</v>
      </c>
      <c r="V4174">
        <f t="shared" ca="1" si="1180"/>
        <v>0.62909999999999988</v>
      </c>
      <c r="W4174">
        <f>INDEX(Solarstrahlungsdaten!$B$13:$G$8772,Übersicht!O4174,Übersicht!$E$10)</f>
        <v>330.55500000000001</v>
      </c>
      <c r="X4174">
        <f t="shared" si="1181"/>
        <v>1.1371092</v>
      </c>
      <c r="Y4174">
        <f t="shared" ca="1" si="1182"/>
        <v>-0.50800920000000016</v>
      </c>
      <c r="Z4174">
        <f t="shared" ca="1" si="1183"/>
        <v>0.62909999999999988</v>
      </c>
      <c r="AA4174">
        <f t="shared" ca="1" si="1184"/>
        <v>0</v>
      </c>
      <c r="AB4174">
        <f t="shared" ca="1" si="1185"/>
        <v>0</v>
      </c>
      <c r="AC4174">
        <f t="shared" ca="1" si="1191"/>
        <v>4</v>
      </c>
      <c r="AD4174">
        <f t="shared" ca="1" si="1174"/>
        <v>-0.50800920000000016</v>
      </c>
      <c r="AE4174">
        <f t="shared" ca="1" si="1186"/>
        <v>0.50800920000000016</v>
      </c>
      <c r="AF4174">
        <f t="shared" ca="1" si="1187"/>
        <v>0</v>
      </c>
      <c r="AG4174">
        <f t="shared" ca="1" si="1188"/>
        <v>1</v>
      </c>
      <c r="AH4174">
        <f t="shared" ca="1" si="1189"/>
        <v>0</v>
      </c>
    </row>
    <row r="4175" spans="15:34" x14ac:dyDescent="0.25">
      <c r="O4175">
        <v>4119</v>
      </c>
      <c r="P4175" s="2">
        <f t="shared" si="1190"/>
        <v>44368.583333323346</v>
      </c>
      <c r="Q4175">
        <f t="shared" si="1175"/>
        <v>21</v>
      </c>
      <c r="R4175">
        <f t="shared" si="1176"/>
        <v>6</v>
      </c>
      <c r="S4175">
        <f t="shared" si="1177"/>
        <v>3</v>
      </c>
      <c r="T4175">
        <f t="shared" si="1178"/>
        <v>14</v>
      </c>
      <c r="U4175">
        <f t="shared" si="1179"/>
        <v>1</v>
      </c>
      <c r="V4175">
        <f t="shared" ca="1" si="1180"/>
        <v>0.5454</v>
      </c>
      <c r="W4175">
        <f>INDEX(Solarstrahlungsdaten!$B$13:$G$8772,Übersicht!O4175,Übersicht!$E$10)</f>
        <v>146.57</v>
      </c>
      <c r="X4175">
        <f t="shared" si="1181"/>
        <v>0.5042008</v>
      </c>
      <c r="Y4175">
        <f t="shared" ca="1" si="1182"/>
        <v>4.1199199999999991E-2</v>
      </c>
      <c r="Z4175">
        <f t="shared" ca="1" si="1183"/>
        <v>0.5042008</v>
      </c>
      <c r="AA4175">
        <f t="shared" ca="1" si="1184"/>
        <v>0</v>
      </c>
      <c r="AB4175">
        <f t="shared" ca="1" si="1185"/>
        <v>4.1199199999999991E-2</v>
      </c>
      <c r="AC4175">
        <f t="shared" ca="1" si="1191"/>
        <v>3.9588008000000001</v>
      </c>
      <c r="AD4175">
        <f t="shared" ca="1" si="1174"/>
        <v>0</v>
      </c>
      <c r="AE4175">
        <f t="shared" ca="1" si="1186"/>
        <v>0</v>
      </c>
      <c r="AF4175">
        <f t="shared" ca="1" si="1187"/>
        <v>0</v>
      </c>
      <c r="AG4175">
        <f t="shared" ca="1" si="1188"/>
        <v>0.98970020000000003</v>
      </c>
      <c r="AH4175">
        <f t="shared" ca="1" si="1189"/>
        <v>0</v>
      </c>
    </row>
    <row r="4176" spans="15:34" x14ac:dyDescent="0.25">
      <c r="O4176">
        <v>4120</v>
      </c>
      <c r="P4176" s="2">
        <f t="shared" si="1190"/>
        <v>44368.62499999001</v>
      </c>
      <c r="Q4176">
        <f t="shared" si="1175"/>
        <v>21</v>
      </c>
      <c r="R4176">
        <f t="shared" si="1176"/>
        <v>6</v>
      </c>
      <c r="S4176">
        <f t="shared" si="1177"/>
        <v>3</v>
      </c>
      <c r="T4176">
        <f t="shared" si="1178"/>
        <v>15</v>
      </c>
      <c r="U4176">
        <f t="shared" si="1179"/>
        <v>1</v>
      </c>
      <c r="V4176">
        <f t="shared" ca="1" si="1180"/>
        <v>0.48510000000000003</v>
      </c>
      <c r="W4176">
        <f>INDEX(Solarstrahlungsdaten!$B$13:$G$8772,Übersicht!O4176,Übersicht!$E$10)</f>
        <v>206.79000000000002</v>
      </c>
      <c r="X4176">
        <f t="shared" si="1181"/>
        <v>0.71135760000000015</v>
      </c>
      <c r="Y4176">
        <f t="shared" ca="1" si="1182"/>
        <v>-0.22625760000000011</v>
      </c>
      <c r="Z4176">
        <f t="shared" ca="1" si="1183"/>
        <v>0.48510000000000003</v>
      </c>
      <c r="AA4176">
        <f t="shared" ca="1" si="1184"/>
        <v>4.119919999999988E-2</v>
      </c>
      <c r="AB4176">
        <f t="shared" ca="1" si="1185"/>
        <v>0</v>
      </c>
      <c r="AC4176">
        <f t="shared" ca="1" si="1191"/>
        <v>4</v>
      </c>
      <c r="AD4176">
        <f t="shared" ca="1" si="1174"/>
        <v>-0.18505840000000023</v>
      </c>
      <c r="AE4176">
        <f t="shared" ca="1" si="1186"/>
        <v>0.18505840000000023</v>
      </c>
      <c r="AF4176">
        <f t="shared" ca="1" si="1187"/>
        <v>0</v>
      </c>
      <c r="AG4176">
        <f t="shared" ca="1" si="1188"/>
        <v>1</v>
      </c>
      <c r="AH4176">
        <f t="shared" ca="1" si="1189"/>
        <v>0</v>
      </c>
    </row>
    <row r="4177" spans="15:34" x14ac:dyDescent="0.25">
      <c r="O4177">
        <v>4121</v>
      </c>
      <c r="P4177" s="2">
        <f t="shared" si="1190"/>
        <v>44368.666666656674</v>
      </c>
      <c r="Q4177">
        <f t="shared" si="1175"/>
        <v>21</v>
      </c>
      <c r="R4177">
        <f t="shared" si="1176"/>
        <v>6</v>
      </c>
      <c r="S4177">
        <f t="shared" si="1177"/>
        <v>3</v>
      </c>
      <c r="T4177">
        <f t="shared" si="1178"/>
        <v>16</v>
      </c>
      <c r="U4177">
        <f t="shared" si="1179"/>
        <v>1</v>
      </c>
      <c r="V4177">
        <f t="shared" ca="1" si="1180"/>
        <v>0.45910000000000001</v>
      </c>
      <c r="W4177">
        <f>INDEX(Solarstrahlungsdaten!$B$13:$G$8772,Übersicht!O4177,Übersicht!$E$10)</f>
        <v>216.5</v>
      </c>
      <c r="X4177">
        <f t="shared" si="1181"/>
        <v>0.74475999999999998</v>
      </c>
      <c r="Y4177">
        <f t="shared" ca="1" si="1182"/>
        <v>-0.28565999999999997</v>
      </c>
      <c r="Z4177">
        <f t="shared" ca="1" si="1183"/>
        <v>0.45910000000000001</v>
      </c>
      <c r="AA4177">
        <f t="shared" ca="1" si="1184"/>
        <v>0</v>
      </c>
      <c r="AB4177">
        <f t="shared" ca="1" si="1185"/>
        <v>0</v>
      </c>
      <c r="AC4177">
        <f t="shared" ca="1" si="1191"/>
        <v>4</v>
      </c>
      <c r="AD4177">
        <f t="shared" ca="1" si="1174"/>
        <v>-0.28565999999999997</v>
      </c>
      <c r="AE4177">
        <f t="shared" ca="1" si="1186"/>
        <v>0.28565999999999997</v>
      </c>
      <c r="AF4177">
        <f t="shared" ca="1" si="1187"/>
        <v>0</v>
      </c>
      <c r="AG4177">
        <f t="shared" ca="1" si="1188"/>
        <v>1</v>
      </c>
      <c r="AH4177">
        <f t="shared" ca="1" si="1189"/>
        <v>0</v>
      </c>
    </row>
    <row r="4178" spans="15:34" x14ac:dyDescent="0.25">
      <c r="O4178">
        <v>4122</v>
      </c>
      <c r="P4178" s="2">
        <f t="shared" si="1190"/>
        <v>44368.708333323339</v>
      </c>
      <c r="Q4178">
        <f t="shared" si="1175"/>
        <v>21</v>
      </c>
      <c r="R4178">
        <f t="shared" si="1176"/>
        <v>6</v>
      </c>
      <c r="S4178">
        <f t="shared" si="1177"/>
        <v>3</v>
      </c>
      <c r="T4178">
        <f t="shared" si="1178"/>
        <v>17</v>
      </c>
      <c r="U4178">
        <f t="shared" si="1179"/>
        <v>1</v>
      </c>
      <c r="V4178">
        <f t="shared" ca="1" si="1180"/>
        <v>0.47749999999999998</v>
      </c>
      <c r="W4178">
        <f>INDEX(Solarstrahlungsdaten!$B$13:$G$8772,Übersicht!O4178,Übersicht!$E$10)</f>
        <v>48.66</v>
      </c>
      <c r="X4178">
        <f t="shared" si="1181"/>
        <v>0.16739039999999997</v>
      </c>
      <c r="Y4178">
        <f t="shared" ca="1" si="1182"/>
        <v>0.31010959999999999</v>
      </c>
      <c r="Z4178">
        <f t="shared" ca="1" si="1183"/>
        <v>0.16739039999999997</v>
      </c>
      <c r="AA4178">
        <f t="shared" ca="1" si="1184"/>
        <v>0</v>
      </c>
      <c r="AB4178">
        <f t="shared" ca="1" si="1185"/>
        <v>0.31010959999999999</v>
      </c>
      <c r="AC4178">
        <f t="shared" ca="1" si="1191"/>
        <v>3.6898903999999999</v>
      </c>
      <c r="AD4178">
        <f t="shared" ca="1" si="1174"/>
        <v>0</v>
      </c>
      <c r="AE4178">
        <f t="shared" ca="1" si="1186"/>
        <v>0</v>
      </c>
      <c r="AF4178">
        <f t="shared" ca="1" si="1187"/>
        <v>0</v>
      </c>
      <c r="AG4178">
        <f t="shared" ca="1" si="1188"/>
        <v>0.92247259999999998</v>
      </c>
      <c r="AH4178">
        <f t="shared" ca="1" si="1189"/>
        <v>0</v>
      </c>
    </row>
    <row r="4179" spans="15:34" x14ac:dyDescent="0.25">
      <c r="O4179">
        <v>4123</v>
      </c>
      <c r="P4179" s="2">
        <f t="shared" si="1190"/>
        <v>44368.749999990003</v>
      </c>
      <c r="Q4179">
        <f t="shared" si="1175"/>
        <v>21</v>
      </c>
      <c r="R4179">
        <f t="shared" si="1176"/>
        <v>6</v>
      </c>
      <c r="S4179">
        <f t="shared" si="1177"/>
        <v>3</v>
      </c>
      <c r="T4179">
        <f t="shared" si="1178"/>
        <v>18</v>
      </c>
      <c r="U4179">
        <f t="shared" si="1179"/>
        <v>1</v>
      </c>
      <c r="V4179">
        <f t="shared" ca="1" si="1180"/>
        <v>0.5454</v>
      </c>
      <c r="W4179">
        <f>INDEX(Solarstrahlungsdaten!$B$13:$G$8772,Übersicht!O4179,Übersicht!$E$10)</f>
        <v>15.39</v>
      </c>
      <c r="X4179">
        <f t="shared" si="1181"/>
        <v>5.2941600000000005E-2</v>
      </c>
      <c r="Y4179">
        <f t="shared" ca="1" si="1182"/>
        <v>0.49245839999999996</v>
      </c>
      <c r="Z4179">
        <f t="shared" ca="1" si="1183"/>
        <v>5.2941600000000005E-2</v>
      </c>
      <c r="AA4179">
        <f t="shared" ca="1" si="1184"/>
        <v>0</v>
      </c>
      <c r="AB4179">
        <f t="shared" ca="1" si="1185"/>
        <v>0.49245839999999996</v>
      </c>
      <c r="AC4179">
        <f t="shared" ca="1" si="1191"/>
        <v>3.1974320000000001</v>
      </c>
      <c r="AD4179">
        <f t="shared" ca="1" si="1174"/>
        <v>0</v>
      </c>
      <c r="AE4179">
        <f t="shared" ca="1" si="1186"/>
        <v>0</v>
      </c>
      <c r="AF4179">
        <f t="shared" ca="1" si="1187"/>
        <v>0</v>
      </c>
      <c r="AG4179">
        <f t="shared" ca="1" si="1188"/>
        <v>0.79935800000000001</v>
      </c>
      <c r="AH4179">
        <f t="shared" ca="1" si="1189"/>
        <v>0</v>
      </c>
    </row>
    <row r="4180" spans="15:34" x14ac:dyDescent="0.25">
      <c r="O4180">
        <v>4124</v>
      </c>
      <c r="P4180" s="2">
        <f t="shared" si="1190"/>
        <v>44368.791666656667</v>
      </c>
      <c r="Q4180">
        <f t="shared" si="1175"/>
        <v>21</v>
      </c>
      <c r="R4180">
        <f t="shared" si="1176"/>
        <v>6</v>
      </c>
      <c r="S4180">
        <f t="shared" si="1177"/>
        <v>3</v>
      </c>
      <c r="T4180">
        <f t="shared" si="1178"/>
        <v>19</v>
      </c>
      <c r="U4180">
        <f t="shared" si="1179"/>
        <v>1</v>
      </c>
      <c r="V4180">
        <f t="shared" ca="1" si="1180"/>
        <v>0.64149999999999996</v>
      </c>
      <c r="W4180">
        <f>INDEX(Solarstrahlungsdaten!$B$13:$G$8772,Übersicht!O4180,Übersicht!$E$10)</f>
        <v>15.494999999999999</v>
      </c>
      <c r="X4180">
        <f t="shared" si="1181"/>
        <v>5.330279999999999E-2</v>
      </c>
      <c r="Y4180">
        <f t="shared" ca="1" si="1182"/>
        <v>0.58819719999999998</v>
      </c>
      <c r="Z4180">
        <f t="shared" ca="1" si="1183"/>
        <v>5.330279999999999E-2</v>
      </c>
      <c r="AA4180">
        <f t="shared" ca="1" si="1184"/>
        <v>0</v>
      </c>
      <c r="AB4180">
        <f t="shared" ca="1" si="1185"/>
        <v>0.58819719999999998</v>
      </c>
      <c r="AC4180">
        <f t="shared" ca="1" si="1191"/>
        <v>2.6092348000000003</v>
      </c>
      <c r="AD4180">
        <f t="shared" ca="1" si="1174"/>
        <v>0</v>
      </c>
      <c r="AE4180">
        <f t="shared" ca="1" si="1186"/>
        <v>0</v>
      </c>
      <c r="AF4180">
        <f t="shared" ca="1" si="1187"/>
        <v>0</v>
      </c>
      <c r="AG4180">
        <f t="shared" ca="1" si="1188"/>
        <v>0.65230870000000007</v>
      </c>
      <c r="AH4180">
        <f t="shared" ca="1" si="1189"/>
        <v>0</v>
      </c>
    </row>
    <row r="4181" spans="15:34" x14ac:dyDescent="0.25">
      <c r="O4181">
        <v>4125</v>
      </c>
      <c r="P4181" s="2">
        <f t="shared" si="1190"/>
        <v>44368.833333323331</v>
      </c>
      <c r="Q4181">
        <f t="shared" si="1175"/>
        <v>21</v>
      </c>
      <c r="R4181">
        <f t="shared" si="1176"/>
        <v>6</v>
      </c>
      <c r="S4181">
        <f t="shared" si="1177"/>
        <v>3</v>
      </c>
      <c r="T4181">
        <f t="shared" si="1178"/>
        <v>20</v>
      </c>
      <c r="U4181">
        <f t="shared" si="1179"/>
        <v>1</v>
      </c>
      <c r="V4181">
        <f t="shared" ca="1" si="1180"/>
        <v>0.67459999999999998</v>
      </c>
      <c r="W4181">
        <f>INDEX(Solarstrahlungsdaten!$B$13:$G$8772,Übersicht!O4181,Übersicht!$E$10)</f>
        <v>0</v>
      </c>
      <c r="X4181">
        <f t="shared" si="1181"/>
        <v>0</v>
      </c>
      <c r="Y4181">
        <f t="shared" ca="1" si="1182"/>
        <v>0.67459999999999998</v>
      </c>
      <c r="Z4181">
        <f t="shared" ca="1" si="1183"/>
        <v>0</v>
      </c>
      <c r="AA4181">
        <f t="shared" ca="1" si="1184"/>
        <v>0</v>
      </c>
      <c r="AB4181">
        <f t="shared" ca="1" si="1185"/>
        <v>0.67459999999999998</v>
      </c>
      <c r="AC4181">
        <f t="shared" ca="1" si="1191"/>
        <v>1.9346348000000004</v>
      </c>
      <c r="AD4181">
        <f t="shared" ca="1" si="1174"/>
        <v>0</v>
      </c>
      <c r="AE4181">
        <f t="shared" ca="1" si="1186"/>
        <v>0</v>
      </c>
      <c r="AF4181">
        <f t="shared" ca="1" si="1187"/>
        <v>0</v>
      </c>
      <c r="AG4181">
        <f t="shared" ca="1" si="1188"/>
        <v>0.48365870000000011</v>
      </c>
      <c r="AH4181">
        <f t="shared" ca="1" si="1189"/>
        <v>0</v>
      </c>
    </row>
    <row r="4182" spans="15:34" x14ac:dyDescent="0.25">
      <c r="O4182">
        <v>4126</v>
      </c>
      <c r="P4182" s="2">
        <f t="shared" si="1190"/>
        <v>44368.874999989996</v>
      </c>
      <c r="Q4182">
        <f t="shared" si="1175"/>
        <v>21</v>
      </c>
      <c r="R4182">
        <f t="shared" si="1176"/>
        <v>6</v>
      </c>
      <c r="S4182">
        <f t="shared" si="1177"/>
        <v>3</v>
      </c>
      <c r="T4182">
        <f t="shared" si="1178"/>
        <v>21</v>
      </c>
      <c r="U4182">
        <f t="shared" si="1179"/>
        <v>1</v>
      </c>
      <c r="V4182">
        <f t="shared" ca="1" si="1180"/>
        <v>0.63759999999999994</v>
      </c>
      <c r="W4182">
        <f>INDEX(Solarstrahlungsdaten!$B$13:$G$8772,Übersicht!O4182,Übersicht!$E$10)</f>
        <v>0</v>
      </c>
      <c r="X4182">
        <f t="shared" si="1181"/>
        <v>0</v>
      </c>
      <c r="Y4182">
        <f t="shared" ca="1" si="1182"/>
        <v>0.63759999999999994</v>
      </c>
      <c r="Z4182">
        <f t="shared" ca="1" si="1183"/>
        <v>0</v>
      </c>
      <c r="AA4182">
        <f t="shared" ca="1" si="1184"/>
        <v>0</v>
      </c>
      <c r="AB4182">
        <f t="shared" ca="1" si="1185"/>
        <v>0.63759999999999994</v>
      </c>
      <c r="AC4182">
        <f t="shared" ca="1" si="1191"/>
        <v>1.2970348000000005</v>
      </c>
      <c r="AD4182">
        <f t="shared" ca="1" si="1174"/>
        <v>0</v>
      </c>
      <c r="AE4182">
        <f t="shared" ca="1" si="1186"/>
        <v>0</v>
      </c>
      <c r="AF4182">
        <f t="shared" ca="1" si="1187"/>
        <v>0</v>
      </c>
      <c r="AG4182">
        <f t="shared" ca="1" si="1188"/>
        <v>0.32425870000000012</v>
      </c>
      <c r="AH4182">
        <f t="shared" ca="1" si="1189"/>
        <v>0</v>
      </c>
    </row>
    <row r="4183" spans="15:34" x14ac:dyDescent="0.25">
      <c r="O4183">
        <v>4127</v>
      </c>
      <c r="P4183" s="2">
        <f t="shared" si="1190"/>
        <v>44368.91666665666</v>
      </c>
      <c r="Q4183">
        <f t="shared" si="1175"/>
        <v>21</v>
      </c>
      <c r="R4183">
        <f t="shared" si="1176"/>
        <v>6</v>
      </c>
      <c r="S4183">
        <f t="shared" si="1177"/>
        <v>3</v>
      </c>
      <c r="T4183">
        <f t="shared" si="1178"/>
        <v>22</v>
      </c>
      <c r="U4183">
        <f t="shared" si="1179"/>
        <v>1</v>
      </c>
      <c r="V4183">
        <f t="shared" ca="1" si="1180"/>
        <v>0.59710000000000008</v>
      </c>
      <c r="W4183">
        <f>INDEX(Solarstrahlungsdaten!$B$13:$G$8772,Übersicht!O4183,Übersicht!$E$10)</f>
        <v>0</v>
      </c>
      <c r="X4183">
        <f t="shared" si="1181"/>
        <v>0</v>
      </c>
      <c r="Y4183">
        <f t="shared" ca="1" si="1182"/>
        <v>0.59710000000000008</v>
      </c>
      <c r="Z4183">
        <f t="shared" ca="1" si="1183"/>
        <v>0</v>
      </c>
      <c r="AA4183">
        <f t="shared" ca="1" si="1184"/>
        <v>0</v>
      </c>
      <c r="AB4183">
        <f t="shared" ca="1" si="1185"/>
        <v>0.59710000000000008</v>
      </c>
      <c r="AC4183">
        <f t="shared" ca="1" si="1191"/>
        <v>0.69993480000000041</v>
      </c>
      <c r="AD4183">
        <f t="shared" ca="1" si="1174"/>
        <v>0</v>
      </c>
      <c r="AE4183">
        <f t="shared" ca="1" si="1186"/>
        <v>0</v>
      </c>
      <c r="AF4183">
        <f t="shared" ca="1" si="1187"/>
        <v>0</v>
      </c>
      <c r="AG4183">
        <f t="shared" ca="1" si="1188"/>
        <v>0.1749837000000001</v>
      </c>
      <c r="AH4183">
        <f t="shared" ca="1" si="1189"/>
        <v>0</v>
      </c>
    </row>
    <row r="4184" spans="15:34" x14ac:dyDescent="0.25">
      <c r="O4184">
        <v>4128</v>
      </c>
      <c r="P4184" s="2">
        <f t="shared" si="1190"/>
        <v>44368.958333323324</v>
      </c>
      <c r="Q4184">
        <f t="shared" si="1175"/>
        <v>21</v>
      </c>
      <c r="R4184">
        <f t="shared" si="1176"/>
        <v>6</v>
      </c>
      <c r="S4184">
        <f t="shared" si="1177"/>
        <v>3</v>
      </c>
      <c r="T4184">
        <f t="shared" si="1178"/>
        <v>23</v>
      </c>
      <c r="U4184">
        <f t="shared" si="1179"/>
        <v>1</v>
      </c>
      <c r="V4184">
        <f t="shared" ca="1" si="1180"/>
        <v>0.48749999999999999</v>
      </c>
      <c r="W4184">
        <f>INDEX(Solarstrahlungsdaten!$B$13:$G$8772,Übersicht!O4184,Übersicht!$E$10)</f>
        <v>0</v>
      </c>
      <c r="X4184">
        <f t="shared" si="1181"/>
        <v>0</v>
      </c>
      <c r="Y4184">
        <f t="shared" ca="1" si="1182"/>
        <v>0.48749999999999999</v>
      </c>
      <c r="Z4184">
        <f t="shared" ca="1" si="1183"/>
        <v>0</v>
      </c>
      <c r="AA4184">
        <f t="shared" ca="1" si="1184"/>
        <v>0</v>
      </c>
      <c r="AB4184">
        <f t="shared" ca="1" si="1185"/>
        <v>0.48749999999999999</v>
      </c>
      <c r="AC4184">
        <f t="shared" ca="1" si="1191"/>
        <v>0.21243480000000042</v>
      </c>
      <c r="AD4184">
        <f t="shared" ca="1" si="1174"/>
        <v>0</v>
      </c>
      <c r="AE4184">
        <f t="shared" ca="1" si="1186"/>
        <v>0</v>
      </c>
      <c r="AF4184">
        <f t="shared" ca="1" si="1187"/>
        <v>0</v>
      </c>
      <c r="AG4184">
        <f t="shared" ca="1" si="1188"/>
        <v>5.3108700000000106E-2</v>
      </c>
      <c r="AH4184">
        <f t="shared" ca="1" si="1189"/>
        <v>0</v>
      </c>
    </row>
    <row r="4185" spans="15:34" x14ac:dyDescent="0.25">
      <c r="O4185">
        <v>4129</v>
      </c>
      <c r="P4185" s="2">
        <f t="shared" si="1190"/>
        <v>44368.999999989988</v>
      </c>
      <c r="Q4185">
        <f t="shared" si="1175"/>
        <v>22</v>
      </c>
      <c r="R4185">
        <f t="shared" si="1176"/>
        <v>6</v>
      </c>
      <c r="S4185">
        <f t="shared" si="1177"/>
        <v>3</v>
      </c>
      <c r="T4185">
        <f t="shared" si="1178"/>
        <v>0</v>
      </c>
      <c r="U4185">
        <f t="shared" si="1179"/>
        <v>1</v>
      </c>
      <c r="V4185">
        <f t="shared" ca="1" si="1180"/>
        <v>0.32850000000000001</v>
      </c>
      <c r="W4185">
        <f>INDEX(Solarstrahlungsdaten!$B$13:$G$8772,Übersicht!O4185,Übersicht!$E$10)</f>
        <v>0</v>
      </c>
      <c r="X4185">
        <f t="shared" si="1181"/>
        <v>0</v>
      </c>
      <c r="Y4185">
        <f t="shared" ca="1" si="1182"/>
        <v>0.32850000000000001</v>
      </c>
      <c r="Z4185">
        <f t="shared" ca="1" si="1183"/>
        <v>0</v>
      </c>
      <c r="AA4185">
        <f t="shared" ca="1" si="1184"/>
        <v>0</v>
      </c>
      <c r="AB4185">
        <f t="shared" ca="1" si="1185"/>
        <v>0.21243480000000042</v>
      </c>
      <c r="AC4185">
        <f t="shared" ca="1" si="1191"/>
        <v>0</v>
      </c>
      <c r="AD4185">
        <f t="shared" ca="1" si="1174"/>
        <v>0.11606519999999959</v>
      </c>
      <c r="AE4185">
        <f t="shared" ca="1" si="1186"/>
        <v>0</v>
      </c>
      <c r="AF4185">
        <f t="shared" ca="1" si="1187"/>
        <v>0.11606519999999959</v>
      </c>
      <c r="AG4185">
        <f t="shared" ca="1" si="1188"/>
        <v>0</v>
      </c>
      <c r="AH4185">
        <f t="shared" ca="1" si="1189"/>
        <v>1</v>
      </c>
    </row>
    <row r="4186" spans="15:34" x14ac:dyDescent="0.25">
      <c r="O4186">
        <v>4130</v>
      </c>
      <c r="P4186" s="2">
        <f t="shared" si="1190"/>
        <v>44369.041666656653</v>
      </c>
      <c r="Q4186">
        <f t="shared" si="1175"/>
        <v>22</v>
      </c>
      <c r="R4186">
        <f t="shared" si="1176"/>
        <v>6</v>
      </c>
      <c r="S4186">
        <f t="shared" si="1177"/>
        <v>3</v>
      </c>
      <c r="T4186">
        <f t="shared" si="1178"/>
        <v>1</v>
      </c>
      <c r="U4186">
        <f t="shared" si="1179"/>
        <v>1</v>
      </c>
      <c r="V4186">
        <f t="shared" ca="1" si="1180"/>
        <v>0.22929999999999998</v>
      </c>
      <c r="W4186">
        <f>INDEX(Solarstrahlungsdaten!$B$13:$G$8772,Übersicht!O4186,Übersicht!$E$10)</f>
        <v>0</v>
      </c>
      <c r="X4186">
        <f t="shared" si="1181"/>
        <v>0</v>
      </c>
      <c r="Y4186">
        <f t="shared" ca="1" si="1182"/>
        <v>0.22929999999999998</v>
      </c>
      <c r="Z4186">
        <f t="shared" ca="1" si="1183"/>
        <v>0</v>
      </c>
      <c r="AA4186">
        <f t="shared" ca="1" si="1184"/>
        <v>0</v>
      </c>
      <c r="AB4186">
        <f t="shared" ca="1" si="1185"/>
        <v>0</v>
      </c>
      <c r="AC4186">
        <f t="shared" ca="1" si="1191"/>
        <v>0</v>
      </c>
      <c r="AD4186">
        <f t="shared" ca="1" si="1174"/>
        <v>0.22929999999999998</v>
      </c>
      <c r="AE4186">
        <f t="shared" ca="1" si="1186"/>
        <v>0</v>
      </c>
      <c r="AF4186">
        <f t="shared" ca="1" si="1187"/>
        <v>0.22929999999999998</v>
      </c>
      <c r="AG4186">
        <f t="shared" ca="1" si="1188"/>
        <v>0</v>
      </c>
      <c r="AH4186">
        <f t="shared" ca="1" si="1189"/>
        <v>1</v>
      </c>
    </row>
    <row r="4187" spans="15:34" x14ac:dyDescent="0.25">
      <c r="O4187">
        <v>4131</v>
      </c>
      <c r="P4187" s="2">
        <f t="shared" si="1190"/>
        <v>44369.083333323317</v>
      </c>
      <c r="Q4187">
        <f t="shared" si="1175"/>
        <v>22</v>
      </c>
      <c r="R4187">
        <f t="shared" si="1176"/>
        <v>6</v>
      </c>
      <c r="S4187">
        <f t="shared" si="1177"/>
        <v>3</v>
      </c>
      <c r="T4187">
        <f t="shared" si="1178"/>
        <v>2</v>
      </c>
      <c r="U4187">
        <f t="shared" si="1179"/>
        <v>1</v>
      </c>
      <c r="V4187">
        <f t="shared" ca="1" si="1180"/>
        <v>0.20319999999999999</v>
      </c>
      <c r="W4187">
        <f>INDEX(Solarstrahlungsdaten!$B$13:$G$8772,Übersicht!O4187,Übersicht!$E$10)</f>
        <v>0</v>
      </c>
      <c r="X4187">
        <f t="shared" si="1181"/>
        <v>0</v>
      </c>
      <c r="Y4187">
        <f t="shared" ca="1" si="1182"/>
        <v>0.20319999999999999</v>
      </c>
      <c r="Z4187">
        <f t="shared" ca="1" si="1183"/>
        <v>0</v>
      </c>
      <c r="AA4187">
        <f t="shared" ca="1" si="1184"/>
        <v>0</v>
      </c>
      <c r="AB4187">
        <f t="shared" ca="1" si="1185"/>
        <v>0</v>
      </c>
      <c r="AC4187">
        <f t="shared" ca="1" si="1191"/>
        <v>0</v>
      </c>
      <c r="AD4187">
        <f t="shared" ca="1" si="1174"/>
        <v>0.20319999999999999</v>
      </c>
      <c r="AE4187">
        <f t="shared" ca="1" si="1186"/>
        <v>0</v>
      </c>
      <c r="AF4187">
        <f t="shared" ca="1" si="1187"/>
        <v>0.20319999999999999</v>
      </c>
      <c r="AG4187">
        <f t="shared" ca="1" si="1188"/>
        <v>0</v>
      </c>
      <c r="AH4187">
        <f t="shared" ca="1" si="1189"/>
        <v>1</v>
      </c>
    </row>
    <row r="4188" spans="15:34" x14ac:dyDescent="0.25">
      <c r="O4188">
        <v>4132</v>
      </c>
      <c r="P4188" s="2">
        <f t="shared" si="1190"/>
        <v>44369.124999989981</v>
      </c>
      <c r="Q4188">
        <f t="shared" si="1175"/>
        <v>22</v>
      </c>
      <c r="R4188">
        <f t="shared" si="1176"/>
        <v>6</v>
      </c>
      <c r="S4188">
        <f t="shared" si="1177"/>
        <v>3</v>
      </c>
      <c r="T4188">
        <f t="shared" si="1178"/>
        <v>3</v>
      </c>
      <c r="U4188">
        <f t="shared" si="1179"/>
        <v>1</v>
      </c>
      <c r="V4188">
        <f t="shared" ca="1" si="1180"/>
        <v>0.18919999999999998</v>
      </c>
      <c r="W4188">
        <f>INDEX(Solarstrahlungsdaten!$B$13:$G$8772,Übersicht!O4188,Übersicht!$E$10)</f>
        <v>0</v>
      </c>
      <c r="X4188">
        <f t="shared" si="1181"/>
        <v>0</v>
      </c>
      <c r="Y4188">
        <f t="shared" ca="1" si="1182"/>
        <v>0.18919999999999998</v>
      </c>
      <c r="Z4188">
        <f t="shared" ca="1" si="1183"/>
        <v>0</v>
      </c>
      <c r="AA4188">
        <f t="shared" ca="1" si="1184"/>
        <v>0</v>
      </c>
      <c r="AB4188">
        <f t="shared" ca="1" si="1185"/>
        <v>0</v>
      </c>
      <c r="AC4188">
        <f t="shared" ca="1" si="1191"/>
        <v>0</v>
      </c>
      <c r="AD4188">
        <f t="shared" ca="1" si="1174"/>
        <v>0.18919999999999998</v>
      </c>
      <c r="AE4188">
        <f t="shared" ca="1" si="1186"/>
        <v>0</v>
      </c>
      <c r="AF4188">
        <f t="shared" ca="1" si="1187"/>
        <v>0.18919999999999998</v>
      </c>
      <c r="AG4188">
        <f t="shared" ca="1" si="1188"/>
        <v>0</v>
      </c>
      <c r="AH4188">
        <f t="shared" ca="1" si="1189"/>
        <v>1</v>
      </c>
    </row>
    <row r="4189" spans="15:34" x14ac:dyDescent="0.25">
      <c r="O4189">
        <v>4133</v>
      </c>
      <c r="P4189" s="2">
        <f t="shared" si="1190"/>
        <v>44369.166666656645</v>
      </c>
      <c r="Q4189">
        <f t="shared" si="1175"/>
        <v>22</v>
      </c>
      <c r="R4189">
        <f t="shared" si="1176"/>
        <v>6</v>
      </c>
      <c r="S4189">
        <f t="shared" si="1177"/>
        <v>3</v>
      </c>
      <c r="T4189">
        <f t="shared" si="1178"/>
        <v>4</v>
      </c>
      <c r="U4189">
        <f t="shared" si="1179"/>
        <v>1</v>
      </c>
      <c r="V4189">
        <f t="shared" ca="1" si="1180"/>
        <v>0.191</v>
      </c>
      <c r="W4189">
        <f>INDEX(Solarstrahlungsdaten!$B$13:$G$8772,Übersicht!O4189,Übersicht!$E$10)</f>
        <v>1.0049999999999999</v>
      </c>
      <c r="X4189">
        <f t="shared" si="1181"/>
        <v>3.4571999999999992E-3</v>
      </c>
      <c r="Y4189">
        <f t="shared" ca="1" si="1182"/>
        <v>0.18754280000000001</v>
      </c>
      <c r="Z4189">
        <f t="shared" ca="1" si="1183"/>
        <v>3.4571999999999992E-3</v>
      </c>
      <c r="AA4189">
        <f t="shared" ca="1" si="1184"/>
        <v>0</v>
      </c>
      <c r="AB4189">
        <f t="shared" ca="1" si="1185"/>
        <v>0</v>
      </c>
      <c r="AC4189">
        <f t="shared" ca="1" si="1191"/>
        <v>0</v>
      </c>
      <c r="AD4189">
        <f t="shared" ca="1" si="1174"/>
        <v>0.18754280000000001</v>
      </c>
      <c r="AE4189">
        <f t="shared" ca="1" si="1186"/>
        <v>0</v>
      </c>
      <c r="AF4189">
        <f t="shared" ca="1" si="1187"/>
        <v>0.18754280000000001</v>
      </c>
      <c r="AG4189">
        <f t="shared" ca="1" si="1188"/>
        <v>0</v>
      </c>
      <c r="AH4189">
        <f t="shared" ca="1" si="1189"/>
        <v>1</v>
      </c>
    </row>
    <row r="4190" spans="15:34" x14ac:dyDescent="0.25">
      <c r="O4190">
        <v>4134</v>
      </c>
      <c r="P4190" s="2">
        <f t="shared" si="1190"/>
        <v>44369.208333323309</v>
      </c>
      <c r="Q4190">
        <f t="shared" si="1175"/>
        <v>22</v>
      </c>
      <c r="R4190">
        <f t="shared" si="1176"/>
        <v>6</v>
      </c>
      <c r="S4190">
        <f t="shared" si="1177"/>
        <v>3</v>
      </c>
      <c r="T4190">
        <f t="shared" si="1178"/>
        <v>5</v>
      </c>
      <c r="U4190">
        <f t="shared" si="1179"/>
        <v>1</v>
      </c>
      <c r="V4190">
        <f t="shared" ca="1" si="1180"/>
        <v>0.21959999999999999</v>
      </c>
      <c r="W4190">
        <f>INDEX(Solarstrahlungsdaten!$B$13:$G$8772,Übersicht!O4190,Übersicht!$E$10)</f>
        <v>15.73</v>
      </c>
      <c r="X4190">
        <f t="shared" si="1181"/>
        <v>5.4111200000000005E-2</v>
      </c>
      <c r="Y4190">
        <f t="shared" ca="1" si="1182"/>
        <v>0.16548879999999999</v>
      </c>
      <c r="Z4190">
        <f t="shared" ca="1" si="1183"/>
        <v>5.4111200000000005E-2</v>
      </c>
      <c r="AA4190">
        <f t="shared" ca="1" si="1184"/>
        <v>0</v>
      </c>
      <c r="AB4190">
        <f t="shared" ca="1" si="1185"/>
        <v>0</v>
      </c>
      <c r="AC4190">
        <f t="shared" ca="1" si="1191"/>
        <v>0</v>
      </c>
      <c r="AD4190">
        <f t="shared" ca="1" si="1174"/>
        <v>0.16548879999999999</v>
      </c>
      <c r="AE4190">
        <f t="shared" ca="1" si="1186"/>
        <v>0</v>
      </c>
      <c r="AF4190">
        <f t="shared" ca="1" si="1187"/>
        <v>0.16548879999999999</v>
      </c>
      <c r="AG4190">
        <f t="shared" ca="1" si="1188"/>
        <v>0</v>
      </c>
      <c r="AH4190">
        <f t="shared" ca="1" si="1189"/>
        <v>1</v>
      </c>
    </row>
    <row r="4191" spans="15:34" x14ac:dyDescent="0.25">
      <c r="O4191">
        <v>4135</v>
      </c>
      <c r="P4191" s="2">
        <f t="shared" si="1190"/>
        <v>44369.249999989974</v>
      </c>
      <c r="Q4191">
        <f t="shared" si="1175"/>
        <v>22</v>
      </c>
      <c r="R4191">
        <f t="shared" si="1176"/>
        <v>6</v>
      </c>
      <c r="S4191">
        <f t="shared" si="1177"/>
        <v>3</v>
      </c>
      <c r="T4191">
        <f t="shared" si="1178"/>
        <v>6</v>
      </c>
      <c r="U4191">
        <f t="shared" si="1179"/>
        <v>1</v>
      </c>
      <c r="V4191">
        <f t="shared" ca="1" si="1180"/>
        <v>0.34410000000000002</v>
      </c>
      <c r="W4191">
        <f>INDEX(Solarstrahlungsdaten!$B$13:$G$8772,Übersicht!O4191,Übersicht!$E$10)</f>
        <v>35.51</v>
      </c>
      <c r="X4191">
        <f t="shared" si="1181"/>
        <v>0.1221544</v>
      </c>
      <c r="Y4191">
        <f t="shared" ca="1" si="1182"/>
        <v>0.22194560000000002</v>
      </c>
      <c r="Z4191">
        <f t="shared" ca="1" si="1183"/>
        <v>0.1221544</v>
      </c>
      <c r="AA4191">
        <f t="shared" ca="1" si="1184"/>
        <v>0</v>
      </c>
      <c r="AB4191">
        <f t="shared" ca="1" si="1185"/>
        <v>0</v>
      </c>
      <c r="AC4191">
        <f t="shared" ca="1" si="1191"/>
        <v>0</v>
      </c>
      <c r="AD4191">
        <f t="shared" ca="1" si="1174"/>
        <v>0.22194560000000002</v>
      </c>
      <c r="AE4191">
        <f t="shared" ca="1" si="1186"/>
        <v>0</v>
      </c>
      <c r="AF4191">
        <f t="shared" ca="1" si="1187"/>
        <v>0.22194560000000002</v>
      </c>
      <c r="AG4191">
        <f t="shared" ca="1" si="1188"/>
        <v>0</v>
      </c>
      <c r="AH4191">
        <f t="shared" ca="1" si="1189"/>
        <v>1</v>
      </c>
    </row>
    <row r="4192" spans="15:34" x14ac:dyDescent="0.25">
      <c r="O4192">
        <v>4136</v>
      </c>
      <c r="P4192" s="2">
        <f t="shared" si="1190"/>
        <v>44369.291666656638</v>
      </c>
      <c r="Q4192">
        <f t="shared" si="1175"/>
        <v>22</v>
      </c>
      <c r="R4192">
        <f t="shared" si="1176"/>
        <v>6</v>
      </c>
      <c r="S4192">
        <f t="shared" si="1177"/>
        <v>3</v>
      </c>
      <c r="T4192">
        <f t="shared" si="1178"/>
        <v>7</v>
      </c>
      <c r="U4192">
        <f t="shared" si="1179"/>
        <v>1</v>
      </c>
      <c r="V4192">
        <f t="shared" ca="1" si="1180"/>
        <v>0.49979999999999997</v>
      </c>
      <c r="W4192">
        <f>INDEX(Solarstrahlungsdaten!$B$13:$G$8772,Übersicht!O4192,Übersicht!$E$10)</f>
        <v>64.319999999999993</v>
      </c>
      <c r="X4192">
        <f t="shared" si="1181"/>
        <v>0.22126079999999995</v>
      </c>
      <c r="Y4192">
        <f t="shared" ca="1" si="1182"/>
        <v>0.27853919999999999</v>
      </c>
      <c r="Z4192">
        <f t="shared" ca="1" si="1183"/>
        <v>0.22126079999999995</v>
      </c>
      <c r="AA4192">
        <f t="shared" ca="1" si="1184"/>
        <v>0</v>
      </c>
      <c r="AB4192">
        <f t="shared" ca="1" si="1185"/>
        <v>0</v>
      </c>
      <c r="AC4192">
        <f t="shared" ca="1" si="1191"/>
        <v>0</v>
      </c>
      <c r="AD4192">
        <f t="shared" ca="1" si="1174"/>
        <v>0.27853919999999999</v>
      </c>
      <c r="AE4192">
        <f t="shared" ca="1" si="1186"/>
        <v>0</v>
      </c>
      <c r="AF4192">
        <f t="shared" ca="1" si="1187"/>
        <v>0.27853919999999999</v>
      </c>
      <c r="AG4192">
        <f t="shared" ca="1" si="1188"/>
        <v>0</v>
      </c>
      <c r="AH4192">
        <f t="shared" ca="1" si="1189"/>
        <v>1</v>
      </c>
    </row>
    <row r="4193" spans="15:34" x14ac:dyDescent="0.25">
      <c r="O4193">
        <v>4137</v>
      </c>
      <c r="P4193" s="2">
        <f t="shared" si="1190"/>
        <v>44369.333333323302</v>
      </c>
      <c r="Q4193">
        <f t="shared" si="1175"/>
        <v>22</v>
      </c>
      <c r="R4193">
        <f t="shared" si="1176"/>
        <v>6</v>
      </c>
      <c r="S4193">
        <f t="shared" si="1177"/>
        <v>3</v>
      </c>
      <c r="T4193">
        <f t="shared" si="1178"/>
        <v>8</v>
      </c>
      <c r="U4193">
        <f t="shared" si="1179"/>
        <v>1</v>
      </c>
      <c r="V4193">
        <f t="shared" ca="1" si="1180"/>
        <v>0.55649999999999999</v>
      </c>
      <c r="W4193">
        <f>INDEX(Solarstrahlungsdaten!$B$13:$G$8772,Übersicht!O4193,Übersicht!$E$10)</f>
        <v>70.03</v>
      </c>
      <c r="X4193">
        <f t="shared" si="1181"/>
        <v>0.24090319999999998</v>
      </c>
      <c r="Y4193">
        <f t="shared" ca="1" si="1182"/>
        <v>0.31559680000000001</v>
      </c>
      <c r="Z4193">
        <f t="shared" ca="1" si="1183"/>
        <v>0.24090319999999998</v>
      </c>
      <c r="AA4193">
        <f t="shared" ca="1" si="1184"/>
        <v>0</v>
      </c>
      <c r="AB4193">
        <f t="shared" ca="1" si="1185"/>
        <v>0</v>
      </c>
      <c r="AC4193">
        <f t="shared" ca="1" si="1191"/>
        <v>0</v>
      </c>
      <c r="AD4193">
        <f t="shared" ca="1" si="1174"/>
        <v>0.31559680000000001</v>
      </c>
      <c r="AE4193">
        <f t="shared" ca="1" si="1186"/>
        <v>0</v>
      </c>
      <c r="AF4193">
        <f t="shared" ca="1" si="1187"/>
        <v>0.31559680000000001</v>
      </c>
      <c r="AG4193">
        <f t="shared" ca="1" si="1188"/>
        <v>0</v>
      </c>
      <c r="AH4193">
        <f t="shared" ca="1" si="1189"/>
        <v>1</v>
      </c>
    </row>
    <row r="4194" spans="15:34" x14ac:dyDescent="0.25">
      <c r="O4194">
        <v>4138</v>
      </c>
      <c r="P4194" s="2">
        <f t="shared" si="1190"/>
        <v>44369.374999989966</v>
      </c>
      <c r="Q4194">
        <f t="shared" si="1175"/>
        <v>22</v>
      </c>
      <c r="R4194">
        <f t="shared" si="1176"/>
        <v>6</v>
      </c>
      <c r="S4194">
        <f t="shared" si="1177"/>
        <v>3</v>
      </c>
      <c r="T4194">
        <f t="shared" si="1178"/>
        <v>9</v>
      </c>
      <c r="U4194">
        <f t="shared" si="1179"/>
        <v>1</v>
      </c>
      <c r="V4194">
        <f t="shared" ca="1" si="1180"/>
        <v>0.57879999999999998</v>
      </c>
      <c r="W4194">
        <f>INDEX(Solarstrahlungsdaten!$B$13:$G$8772,Übersicht!O4194,Übersicht!$E$10)</f>
        <v>102.97</v>
      </c>
      <c r="X4194">
        <f t="shared" si="1181"/>
        <v>0.35421679999999994</v>
      </c>
      <c r="Y4194">
        <f t="shared" ca="1" si="1182"/>
        <v>0.22458320000000004</v>
      </c>
      <c r="Z4194">
        <f t="shared" ca="1" si="1183"/>
        <v>0.35421679999999994</v>
      </c>
      <c r="AA4194">
        <f t="shared" ca="1" si="1184"/>
        <v>0</v>
      </c>
      <c r="AB4194">
        <f t="shared" ca="1" si="1185"/>
        <v>0</v>
      </c>
      <c r="AC4194">
        <f t="shared" ca="1" si="1191"/>
        <v>0</v>
      </c>
      <c r="AD4194">
        <f t="shared" ca="1" si="1174"/>
        <v>0.22458320000000004</v>
      </c>
      <c r="AE4194">
        <f t="shared" ca="1" si="1186"/>
        <v>0</v>
      </c>
      <c r="AF4194">
        <f t="shared" ca="1" si="1187"/>
        <v>0.22458320000000004</v>
      </c>
      <c r="AG4194">
        <f t="shared" ca="1" si="1188"/>
        <v>0</v>
      </c>
      <c r="AH4194">
        <f t="shared" ca="1" si="1189"/>
        <v>1</v>
      </c>
    </row>
    <row r="4195" spans="15:34" x14ac:dyDescent="0.25">
      <c r="O4195">
        <v>4139</v>
      </c>
      <c r="P4195" s="2">
        <f t="shared" si="1190"/>
        <v>44369.416666656631</v>
      </c>
      <c r="Q4195">
        <f t="shared" si="1175"/>
        <v>22</v>
      </c>
      <c r="R4195">
        <f t="shared" si="1176"/>
        <v>6</v>
      </c>
      <c r="S4195">
        <f t="shared" si="1177"/>
        <v>3</v>
      </c>
      <c r="T4195">
        <f t="shared" si="1178"/>
        <v>10</v>
      </c>
      <c r="U4195">
        <f t="shared" si="1179"/>
        <v>1</v>
      </c>
      <c r="V4195">
        <f t="shared" ca="1" si="1180"/>
        <v>0.56110000000000004</v>
      </c>
      <c r="W4195">
        <f>INDEX(Solarstrahlungsdaten!$B$13:$G$8772,Übersicht!O4195,Übersicht!$E$10)</f>
        <v>139.6</v>
      </c>
      <c r="X4195">
        <f t="shared" si="1181"/>
        <v>0.48022399999999998</v>
      </c>
      <c r="Y4195">
        <f t="shared" ca="1" si="1182"/>
        <v>8.0876000000000059E-2</v>
      </c>
      <c r="Z4195">
        <f t="shared" ca="1" si="1183"/>
        <v>0.48022399999999998</v>
      </c>
      <c r="AA4195">
        <f t="shared" ca="1" si="1184"/>
        <v>0</v>
      </c>
      <c r="AB4195">
        <f t="shared" ca="1" si="1185"/>
        <v>0</v>
      </c>
      <c r="AC4195">
        <f t="shared" ca="1" si="1191"/>
        <v>0</v>
      </c>
      <c r="AD4195">
        <f t="shared" ca="1" si="1174"/>
        <v>8.0876000000000059E-2</v>
      </c>
      <c r="AE4195">
        <f t="shared" ca="1" si="1186"/>
        <v>0</v>
      </c>
      <c r="AF4195">
        <f t="shared" ca="1" si="1187"/>
        <v>8.0876000000000059E-2</v>
      </c>
      <c r="AG4195">
        <f t="shared" ca="1" si="1188"/>
        <v>0</v>
      </c>
      <c r="AH4195">
        <f t="shared" ca="1" si="1189"/>
        <v>1</v>
      </c>
    </row>
    <row r="4196" spans="15:34" x14ac:dyDescent="0.25">
      <c r="O4196">
        <v>4140</v>
      </c>
      <c r="P4196" s="2">
        <f t="shared" si="1190"/>
        <v>44369.458333323295</v>
      </c>
      <c r="Q4196">
        <f t="shared" si="1175"/>
        <v>22</v>
      </c>
      <c r="R4196">
        <f t="shared" si="1176"/>
        <v>6</v>
      </c>
      <c r="S4196">
        <f t="shared" si="1177"/>
        <v>3</v>
      </c>
      <c r="T4196">
        <f t="shared" si="1178"/>
        <v>11</v>
      </c>
      <c r="U4196">
        <f t="shared" si="1179"/>
        <v>1</v>
      </c>
      <c r="V4196">
        <f t="shared" ca="1" si="1180"/>
        <v>0.5595</v>
      </c>
      <c r="W4196">
        <f>INDEX(Solarstrahlungsdaten!$B$13:$G$8772,Übersicht!O4196,Übersicht!$E$10)</f>
        <v>84.74</v>
      </c>
      <c r="X4196">
        <f t="shared" si="1181"/>
        <v>0.29150559999999998</v>
      </c>
      <c r="Y4196">
        <f t="shared" ca="1" si="1182"/>
        <v>0.26799440000000002</v>
      </c>
      <c r="Z4196">
        <f t="shared" ca="1" si="1183"/>
        <v>0.29150559999999998</v>
      </c>
      <c r="AA4196">
        <f t="shared" ca="1" si="1184"/>
        <v>0</v>
      </c>
      <c r="AB4196">
        <f t="shared" ca="1" si="1185"/>
        <v>0</v>
      </c>
      <c r="AC4196">
        <f t="shared" ca="1" si="1191"/>
        <v>0</v>
      </c>
      <c r="AD4196">
        <f t="shared" ca="1" si="1174"/>
        <v>0.26799440000000002</v>
      </c>
      <c r="AE4196">
        <f t="shared" ca="1" si="1186"/>
        <v>0</v>
      </c>
      <c r="AF4196">
        <f t="shared" ca="1" si="1187"/>
        <v>0.26799440000000002</v>
      </c>
      <c r="AG4196">
        <f t="shared" ca="1" si="1188"/>
        <v>0</v>
      </c>
      <c r="AH4196">
        <f t="shared" ca="1" si="1189"/>
        <v>1</v>
      </c>
    </row>
    <row r="4197" spans="15:34" x14ac:dyDescent="0.25">
      <c r="O4197">
        <v>4141</v>
      </c>
      <c r="P4197" s="2">
        <f t="shared" si="1190"/>
        <v>44369.499999989959</v>
      </c>
      <c r="Q4197">
        <f t="shared" si="1175"/>
        <v>22</v>
      </c>
      <c r="R4197">
        <f t="shared" si="1176"/>
        <v>6</v>
      </c>
      <c r="S4197">
        <f t="shared" si="1177"/>
        <v>3</v>
      </c>
      <c r="T4197">
        <f t="shared" si="1178"/>
        <v>12</v>
      </c>
      <c r="U4197">
        <f t="shared" si="1179"/>
        <v>1</v>
      </c>
      <c r="V4197">
        <f t="shared" ca="1" si="1180"/>
        <v>0.61539999999999995</v>
      </c>
      <c r="W4197">
        <f>INDEX(Solarstrahlungsdaten!$B$13:$G$8772,Übersicht!O4197,Übersicht!$E$10)</f>
        <v>104.46</v>
      </c>
      <c r="X4197">
        <f t="shared" si="1181"/>
        <v>0.35934240000000001</v>
      </c>
      <c r="Y4197">
        <f t="shared" ca="1" si="1182"/>
        <v>0.25605759999999994</v>
      </c>
      <c r="Z4197">
        <f t="shared" ca="1" si="1183"/>
        <v>0.35934240000000001</v>
      </c>
      <c r="AA4197">
        <f t="shared" ca="1" si="1184"/>
        <v>0</v>
      </c>
      <c r="AB4197">
        <f t="shared" ca="1" si="1185"/>
        <v>0</v>
      </c>
      <c r="AC4197">
        <f t="shared" ca="1" si="1191"/>
        <v>0</v>
      </c>
      <c r="AD4197">
        <f t="shared" ca="1" si="1174"/>
        <v>0.25605759999999994</v>
      </c>
      <c r="AE4197">
        <f t="shared" ca="1" si="1186"/>
        <v>0</v>
      </c>
      <c r="AF4197">
        <f t="shared" ca="1" si="1187"/>
        <v>0.25605759999999994</v>
      </c>
      <c r="AG4197">
        <f t="shared" ca="1" si="1188"/>
        <v>0</v>
      </c>
      <c r="AH4197">
        <f t="shared" ca="1" si="1189"/>
        <v>1</v>
      </c>
    </row>
    <row r="4198" spans="15:34" x14ac:dyDescent="0.25">
      <c r="O4198">
        <v>4142</v>
      </c>
      <c r="P4198" s="2">
        <f t="shared" si="1190"/>
        <v>44369.541666656623</v>
      </c>
      <c r="Q4198">
        <f t="shared" si="1175"/>
        <v>22</v>
      </c>
      <c r="R4198">
        <f t="shared" si="1176"/>
        <v>6</v>
      </c>
      <c r="S4198">
        <f t="shared" si="1177"/>
        <v>3</v>
      </c>
      <c r="T4198">
        <f t="shared" si="1178"/>
        <v>13</v>
      </c>
      <c r="U4198">
        <f t="shared" si="1179"/>
        <v>1</v>
      </c>
      <c r="V4198">
        <f t="shared" ca="1" si="1180"/>
        <v>0.62909999999999988</v>
      </c>
      <c r="W4198">
        <f>INDEX(Solarstrahlungsdaten!$B$13:$G$8772,Übersicht!O4198,Übersicht!$E$10)</f>
        <v>109.35</v>
      </c>
      <c r="X4198">
        <f t="shared" si="1181"/>
        <v>0.37616399999999994</v>
      </c>
      <c r="Y4198">
        <f t="shared" ca="1" si="1182"/>
        <v>0.25293599999999994</v>
      </c>
      <c r="Z4198">
        <f t="shared" ca="1" si="1183"/>
        <v>0.37616399999999994</v>
      </c>
      <c r="AA4198">
        <f t="shared" ca="1" si="1184"/>
        <v>0</v>
      </c>
      <c r="AB4198">
        <f t="shared" ca="1" si="1185"/>
        <v>0</v>
      </c>
      <c r="AC4198">
        <f t="shared" ca="1" si="1191"/>
        <v>0</v>
      </c>
      <c r="AD4198">
        <f t="shared" ca="1" si="1174"/>
        <v>0.25293599999999994</v>
      </c>
      <c r="AE4198">
        <f t="shared" ca="1" si="1186"/>
        <v>0</v>
      </c>
      <c r="AF4198">
        <f t="shared" ca="1" si="1187"/>
        <v>0.25293599999999994</v>
      </c>
      <c r="AG4198">
        <f t="shared" ca="1" si="1188"/>
        <v>0</v>
      </c>
      <c r="AH4198">
        <f t="shared" ca="1" si="1189"/>
        <v>1</v>
      </c>
    </row>
    <row r="4199" spans="15:34" x14ac:dyDescent="0.25">
      <c r="O4199">
        <v>4143</v>
      </c>
      <c r="P4199" s="2">
        <f t="shared" si="1190"/>
        <v>44369.583333323288</v>
      </c>
      <c r="Q4199">
        <f t="shared" si="1175"/>
        <v>22</v>
      </c>
      <c r="R4199">
        <f t="shared" si="1176"/>
        <v>6</v>
      </c>
      <c r="S4199">
        <f t="shared" si="1177"/>
        <v>3</v>
      </c>
      <c r="T4199">
        <f t="shared" si="1178"/>
        <v>14</v>
      </c>
      <c r="U4199">
        <f t="shared" si="1179"/>
        <v>1</v>
      </c>
      <c r="V4199">
        <f t="shared" ca="1" si="1180"/>
        <v>0.5454</v>
      </c>
      <c r="W4199">
        <f>INDEX(Solarstrahlungsdaten!$B$13:$G$8772,Übersicht!O4199,Übersicht!$E$10)</f>
        <v>86.8</v>
      </c>
      <c r="X4199">
        <f t="shared" si="1181"/>
        <v>0.29859200000000002</v>
      </c>
      <c r="Y4199">
        <f t="shared" ca="1" si="1182"/>
        <v>0.24680799999999997</v>
      </c>
      <c r="Z4199">
        <f t="shared" ca="1" si="1183"/>
        <v>0.29859200000000002</v>
      </c>
      <c r="AA4199">
        <f t="shared" ca="1" si="1184"/>
        <v>0</v>
      </c>
      <c r="AB4199">
        <f t="shared" ca="1" si="1185"/>
        <v>0</v>
      </c>
      <c r="AC4199">
        <f t="shared" ca="1" si="1191"/>
        <v>0</v>
      </c>
      <c r="AD4199">
        <f t="shared" ca="1" si="1174"/>
        <v>0.24680799999999997</v>
      </c>
      <c r="AE4199">
        <f t="shared" ca="1" si="1186"/>
        <v>0</v>
      </c>
      <c r="AF4199">
        <f t="shared" ca="1" si="1187"/>
        <v>0.24680799999999997</v>
      </c>
      <c r="AG4199">
        <f t="shared" ca="1" si="1188"/>
        <v>0</v>
      </c>
      <c r="AH4199">
        <f t="shared" ca="1" si="1189"/>
        <v>1</v>
      </c>
    </row>
    <row r="4200" spans="15:34" x14ac:dyDescent="0.25">
      <c r="O4200">
        <v>4144</v>
      </c>
      <c r="P4200" s="2">
        <f t="shared" si="1190"/>
        <v>44369.624999989952</v>
      </c>
      <c r="Q4200">
        <f t="shared" si="1175"/>
        <v>22</v>
      </c>
      <c r="R4200">
        <f t="shared" si="1176"/>
        <v>6</v>
      </c>
      <c r="S4200">
        <f t="shared" si="1177"/>
        <v>3</v>
      </c>
      <c r="T4200">
        <f t="shared" si="1178"/>
        <v>15</v>
      </c>
      <c r="U4200">
        <f t="shared" si="1179"/>
        <v>1</v>
      </c>
      <c r="V4200">
        <f t="shared" ca="1" si="1180"/>
        <v>0.48510000000000003</v>
      </c>
      <c r="W4200">
        <f>INDEX(Solarstrahlungsdaten!$B$13:$G$8772,Übersicht!O4200,Übersicht!$E$10)</f>
        <v>98.5</v>
      </c>
      <c r="X4200">
        <f t="shared" si="1181"/>
        <v>0.33884000000000003</v>
      </c>
      <c r="Y4200">
        <f t="shared" ca="1" si="1182"/>
        <v>0.14626</v>
      </c>
      <c r="Z4200">
        <f t="shared" ca="1" si="1183"/>
        <v>0.33884000000000003</v>
      </c>
      <c r="AA4200">
        <f t="shared" ca="1" si="1184"/>
        <v>0</v>
      </c>
      <c r="AB4200">
        <f t="shared" ca="1" si="1185"/>
        <v>0</v>
      </c>
      <c r="AC4200">
        <f t="shared" ca="1" si="1191"/>
        <v>0</v>
      </c>
      <c r="AD4200">
        <f t="shared" ca="1" si="1174"/>
        <v>0.14626</v>
      </c>
      <c r="AE4200">
        <f t="shared" ca="1" si="1186"/>
        <v>0</v>
      </c>
      <c r="AF4200">
        <f t="shared" ca="1" si="1187"/>
        <v>0.14626</v>
      </c>
      <c r="AG4200">
        <f t="shared" ca="1" si="1188"/>
        <v>0</v>
      </c>
      <c r="AH4200">
        <f t="shared" ca="1" si="1189"/>
        <v>1</v>
      </c>
    </row>
    <row r="4201" spans="15:34" x14ac:dyDescent="0.25">
      <c r="O4201">
        <v>4145</v>
      </c>
      <c r="P4201" s="2">
        <f t="shared" si="1190"/>
        <v>44369.666666656616</v>
      </c>
      <c r="Q4201">
        <f t="shared" si="1175"/>
        <v>22</v>
      </c>
      <c r="R4201">
        <f t="shared" si="1176"/>
        <v>6</v>
      </c>
      <c r="S4201">
        <f t="shared" si="1177"/>
        <v>3</v>
      </c>
      <c r="T4201">
        <f t="shared" si="1178"/>
        <v>16</v>
      </c>
      <c r="U4201">
        <f t="shared" si="1179"/>
        <v>1</v>
      </c>
      <c r="V4201">
        <f t="shared" ca="1" si="1180"/>
        <v>0.45910000000000001</v>
      </c>
      <c r="W4201">
        <f>INDEX(Solarstrahlungsdaten!$B$13:$G$8772,Übersicht!O4201,Übersicht!$E$10)</f>
        <v>42.07</v>
      </c>
      <c r="X4201">
        <f t="shared" si="1181"/>
        <v>0.14472080000000001</v>
      </c>
      <c r="Y4201">
        <f t="shared" ca="1" si="1182"/>
        <v>0.31437919999999997</v>
      </c>
      <c r="Z4201">
        <f t="shared" ca="1" si="1183"/>
        <v>0.14472080000000001</v>
      </c>
      <c r="AA4201">
        <f t="shared" ca="1" si="1184"/>
        <v>0</v>
      </c>
      <c r="AB4201">
        <f t="shared" ca="1" si="1185"/>
        <v>0</v>
      </c>
      <c r="AC4201">
        <f t="shared" ca="1" si="1191"/>
        <v>0</v>
      </c>
      <c r="AD4201">
        <f t="shared" ca="1" si="1174"/>
        <v>0.31437919999999997</v>
      </c>
      <c r="AE4201">
        <f t="shared" ca="1" si="1186"/>
        <v>0</v>
      </c>
      <c r="AF4201">
        <f t="shared" ca="1" si="1187"/>
        <v>0.31437919999999997</v>
      </c>
      <c r="AG4201">
        <f t="shared" ca="1" si="1188"/>
        <v>0</v>
      </c>
      <c r="AH4201">
        <f t="shared" ca="1" si="1189"/>
        <v>1</v>
      </c>
    </row>
    <row r="4202" spans="15:34" x14ac:dyDescent="0.25">
      <c r="O4202">
        <v>4146</v>
      </c>
      <c r="P4202" s="2">
        <f t="shared" si="1190"/>
        <v>44369.70833332328</v>
      </c>
      <c r="Q4202">
        <f t="shared" si="1175"/>
        <v>22</v>
      </c>
      <c r="R4202">
        <f t="shared" si="1176"/>
        <v>6</v>
      </c>
      <c r="S4202">
        <f t="shared" si="1177"/>
        <v>3</v>
      </c>
      <c r="T4202">
        <f t="shared" si="1178"/>
        <v>17</v>
      </c>
      <c r="U4202">
        <f t="shared" si="1179"/>
        <v>1</v>
      </c>
      <c r="V4202">
        <f t="shared" ca="1" si="1180"/>
        <v>0.47749999999999998</v>
      </c>
      <c r="W4202">
        <f>INDEX(Solarstrahlungsdaten!$B$13:$G$8772,Übersicht!O4202,Übersicht!$E$10)</f>
        <v>13.37</v>
      </c>
      <c r="X4202">
        <f t="shared" si="1181"/>
        <v>4.59928E-2</v>
      </c>
      <c r="Y4202">
        <f t="shared" ca="1" si="1182"/>
        <v>0.43150719999999998</v>
      </c>
      <c r="Z4202">
        <f t="shared" ca="1" si="1183"/>
        <v>4.59928E-2</v>
      </c>
      <c r="AA4202">
        <f t="shared" ca="1" si="1184"/>
        <v>0</v>
      </c>
      <c r="AB4202">
        <f t="shared" ca="1" si="1185"/>
        <v>0</v>
      </c>
      <c r="AC4202">
        <f t="shared" ca="1" si="1191"/>
        <v>0</v>
      </c>
      <c r="AD4202">
        <f t="shared" ca="1" si="1174"/>
        <v>0.43150719999999998</v>
      </c>
      <c r="AE4202">
        <f t="shared" ca="1" si="1186"/>
        <v>0</v>
      </c>
      <c r="AF4202">
        <f t="shared" ca="1" si="1187"/>
        <v>0.43150719999999998</v>
      </c>
      <c r="AG4202">
        <f t="shared" ca="1" si="1188"/>
        <v>0</v>
      </c>
      <c r="AH4202">
        <f t="shared" ca="1" si="1189"/>
        <v>1</v>
      </c>
    </row>
    <row r="4203" spans="15:34" x14ac:dyDescent="0.25">
      <c r="O4203">
        <v>4147</v>
      </c>
      <c r="P4203" s="2">
        <f t="shared" si="1190"/>
        <v>44369.749999989945</v>
      </c>
      <c r="Q4203">
        <f t="shared" si="1175"/>
        <v>22</v>
      </c>
      <c r="R4203">
        <f t="shared" si="1176"/>
        <v>6</v>
      </c>
      <c r="S4203">
        <f t="shared" si="1177"/>
        <v>3</v>
      </c>
      <c r="T4203">
        <f t="shared" si="1178"/>
        <v>18</v>
      </c>
      <c r="U4203">
        <f t="shared" si="1179"/>
        <v>1</v>
      </c>
      <c r="V4203">
        <f t="shared" ca="1" si="1180"/>
        <v>0.5454</v>
      </c>
      <c r="W4203">
        <f>INDEX(Solarstrahlungsdaten!$B$13:$G$8772,Übersicht!O4203,Übersicht!$E$10)</f>
        <v>59.024999999999999</v>
      </c>
      <c r="X4203">
        <f t="shared" si="1181"/>
        <v>0.203046</v>
      </c>
      <c r="Y4203">
        <f t="shared" ca="1" si="1182"/>
        <v>0.34235399999999999</v>
      </c>
      <c r="Z4203">
        <f t="shared" ca="1" si="1183"/>
        <v>0.203046</v>
      </c>
      <c r="AA4203">
        <f t="shared" ca="1" si="1184"/>
        <v>0</v>
      </c>
      <c r="AB4203">
        <f t="shared" ca="1" si="1185"/>
        <v>0</v>
      </c>
      <c r="AC4203">
        <f t="shared" ca="1" si="1191"/>
        <v>0</v>
      </c>
      <c r="AD4203">
        <f t="shared" ca="1" si="1174"/>
        <v>0.34235399999999999</v>
      </c>
      <c r="AE4203">
        <f t="shared" ca="1" si="1186"/>
        <v>0</v>
      </c>
      <c r="AF4203">
        <f t="shared" ca="1" si="1187"/>
        <v>0.34235399999999999</v>
      </c>
      <c r="AG4203">
        <f t="shared" ca="1" si="1188"/>
        <v>0</v>
      </c>
      <c r="AH4203">
        <f t="shared" ca="1" si="1189"/>
        <v>1</v>
      </c>
    </row>
    <row r="4204" spans="15:34" x14ac:dyDescent="0.25">
      <c r="O4204">
        <v>4148</v>
      </c>
      <c r="P4204" s="2">
        <f t="shared" si="1190"/>
        <v>44369.791666656609</v>
      </c>
      <c r="Q4204">
        <f t="shared" si="1175"/>
        <v>22</v>
      </c>
      <c r="R4204">
        <f t="shared" si="1176"/>
        <v>6</v>
      </c>
      <c r="S4204">
        <f t="shared" si="1177"/>
        <v>3</v>
      </c>
      <c r="T4204">
        <f t="shared" si="1178"/>
        <v>19</v>
      </c>
      <c r="U4204">
        <f t="shared" si="1179"/>
        <v>1</v>
      </c>
      <c r="V4204">
        <f t="shared" ca="1" si="1180"/>
        <v>0.64149999999999996</v>
      </c>
      <c r="W4204">
        <f>INDEX(Solarstrahlungsdaten!$B$13:$G$8772,Übersicht!O4204,Übersicht!$E$10)</f>
        <v>0</v>
      </c>
      <c r="X4204">
        <f t="shared" si="1181"/>
        <v>0</v>
      </c>
      <c r="Y4204">
        <f t="shared" ca="1" si="1182"/>
        <v>0.64149999999999996</v>
      </c>
      <c r="Z4204">
        <f t="shared" ca="1" si="1183"/>
        <v>0</v>
      </c>
      <c r="AA4204">
        <f t="shared" ca="1" si="1184"/>
        <v>0</v>
      </c>
      <c r="AB4204">
        <f t="shared" ca="1" si="1185"/>
        <v>0</v>
      </c>
      <c r="AC4204">
        <f t="shared" ca="1" si="1191"/>
        <v>0</v>
      </c>
      <c r="AD4204">
        <f t="shared" ca="1" si="1174"/>
        <v>0.64149999999999996</v>
      </c>
      <c r="AE4204">
        <f t="shared" ca="1" si="1186"/>
        <v>0</v>
      </c>
      <c r="AF4204">
        <f t="shared" ca="1" si="1187"/>
        <v>0.64149999999999996</v>
      </c>
      <c r="AG4204">
        <f t="shared" ca="1" si="1188"/>
        <v>0</v>
      </c>
      <c r="AH4204">
        <f t="shared" ca="1" si="1189"/>
        <v>1</v>
      </c>
    </row>
    <row r="4205" spans="15:34" x14ac:dyDescent="0.25">
      <c r="O4205">
        <v>4149</v>
      </c>
      <c r="P4205" s="2">
        <f t="shared" si="1190"/>
        <v>44369.833333323273</v>
      </c>
      <c r="Q4205">
        <f t="shared" si="1175"/>
        <v>22</v>
      </c>
      <c r="R4205">
        <f t="shared" si="1176"/>
        <v>6</v>
      </c>
      <c r="S4205">
        <f t="shared" si="1177"/>
        <v>3</v>
      </c>
      <c r="T4205">
        <f t="shared" si="1178"/>
        <v>20</v>
      </c>
      <c r="U4205">
        <f t="shared" si="1179"/>
        <v>1</v>
      </c>
      <c r="V4205">
        <f t="shared" ca="1" si="1180"/>
        <v>0.67459999999999998</v>
      </c>
      <c r="W4205">
        <f>INDEX(Solarstrahlungsdaten!$B$13:$G$8772,Übersicht!O4205,Übersicht!$E$10)</f>
        <v>0</v>
      </c>
      <c r="X4205">
        <f t="shared" si="1181"/>
        <v>0</v>
      </c>
      <c r="Y4205">
        <f t="shared" ca="1" si="1182"/>
        <v>0.67459999999999998</v>
      </c>
      <c r="Z4205">
        <f t="shared" ca="1" si="1183"/>
        <v>0</v>
      </c>
      <c r="AA4205">
        <f t="shared" ca="1" si="1184"/>
        <v>0</v>
      </c>
      <c r="AB4205">
        <f t="shared" ca="1" si="1185"/>
        <v>0</v>
      </c>
      <c r="AC4205">
        <f t="shared" ca="1" si="1191"/>
        <v>0</v>
      </c>
      <c r="AD4205">
        <f t="shared" ca="1" si="1174"/>
        <v>0.67459999999999998</v>
      </c>
      <c r="AE4205">
        <f t="shared" ca="1" si="1186"/>
        <v>0</v>
      </c>
      <c r="AF4205">
        <f t="shared" ca="1" si="1187"/>
        <v>0.67459999999999998</v>
      </c>
      <c r="AG4205">
        <f t="shared" ca="1" si="1188"/>
        <v>0</v>
      </c>
      <c r="AH4205">
        <f t="shared" ca="1" si="1189"/>
        <v>1</v>
      </c>
    </row>
    <row r="4206" spans="15:34" x14ac:dyDescent="0.25">
      <c r="O4206">
        <v>4150</v>
      </c>
      <c r="P4206" s="2">
        <f t="shared" si="1190"/>
        <v>44369.874999989937</v>
      </c>
      <c r="Q4206">
        <f t="shared" si="1175"/>
        <v>22</v>
      </c>
      <c r="R4206">
        <f t="shared" si="1176"/>
        <v>6</v>
      </c>
      <c r="S4206">
        <f t="shared" si="1177"/>
        <v>3</v>
      </c>
      <c r="T4206">
        <f t="shared" si="1178"/>
        <v>21</v>
      </c>
      <c r="U4206">
        <f t="shared" si="1179"/>
        <v>1</v>
      </c>
      <c r="V4206">
        <f t="shared" ca="1" si="1180"/>
        <v>0.63759999999999994</v>
      </c>
      <c r="W4206">
        <f>INDEX(Solarstrahlungsdaten!$B$13:$G$8772,Übersicht!O4206,Übersicht!$E$10)</f>
        <v>0</v>
      </c>
      <c r="X4206">
        <f t="shared" si="1181"/>
        <v>0</v>
      </c>
      <c r="Y4206">
        <f t="shared" ca="1" si="1182"/>
        <v>0.63759999999999994</v>
      </c>
      <c r="Z4206">
        <f t="shared" ca="1" si="1183"/>
        <v>0</v>
      </c>
      <c r="AA4206">
        <f t="shared" ca="1" si="1184"/>
        <v>0</v>
      </c>
      <c r="AB4206">
        <f t="shared" ca="1" si="1185"/>
        <v>0</v>
      </c>
      <c r="AC4206">
        <f t="shared" ca="1" si="1191"/>
        <v>0</v>
      </c>
      <c r="AD4206">
        <f t="shared" ca="1" si="1174"/>
        <v>0.63759999999999994</v>
      </c>
      <c r="AE4206">
        <f t="shared" ca="1" si="1186"/>
        <v>0</v>
      </c>
      <c r="AF4206">
        <f t="shared" ca="1" si="1187"/>
        <v>0.63759999999999994</v>
      </c>
      <c r="AG4206">
        <f t="shared" ca="1" si="1188"/>
        <v>0</v>
      </c>
      <c r="AH4206">
        <f t="shared" ca="1" si="1189"/>
        <v>1</v>
      </c>
    </row>
    <row r="4207" spans="15:34" x14ac:dyDescent="0.25">
      <c r="O4207">
        <v>4151</v>
      </c>
      <c r="P4207" s="2">
        <f t="shared" si="1190"/>
        <v>44369.916666656602</v>
      </c>
      <c r="Q4207">
        <f t="shared" si="1175"/>
        <v>22</v>
      </c>
      <c r="R4207">
        <f t="shared" si="1176"/>
        <v>6</v>
      </c>
      <c r="S4207">
        <f t="shared" si="1177"/>
        <v>3</v>
      </c>
      <c r="T4207">
        <f t="shared" si="1178"/>
        <v>22</v>
      </c>
      <c r="U4207">
        <f t="shared" si="1179"/>
        <v>1</v>
      </c>
      <c r="V4207">
        <f t="shared" ca="1" si="1180"/>
        <v>0.59710000000000008</v>
      </c>
      <c r="W4207">
        <f>INDEX(Solarstrahlungsdaten!$B$13:$G$8772,Übersicht!O4207,Übersicht!$E$10)</f>
        <v>0</v>
      </c>
      <c r="X4207">
        <f t="shared" si="1181"/>
        <v>0</v>
      </c>
      <c r="Y4207">
        <f t="shared" ca="1" si="1182"/>
        <v>0.59710000000000008</v>
      </c>
      <c r="Z4207">
        <f t="shared" ca="1" si="1183"/>
        <v>0</v>
      </c>
      <c r="AA4207">
        <f t="shared" ca="1" si="1184"/>
        <v>0</v>
      </c>
      <c r="AB4207">
        <f t="shared" ca="1" si="1185"/>
        <v>0</v>
      </c>
      <c r="AC4207">
        <f t="shared" ca="1" si="1191"/>
        <v>0</v>
      </c>
      <c r="AD4207">
        <f t="shared" ca="1" si="1174"/>
        <v>0.59710000000000008</v>
      </c>
      <c r="AE4207">
        <f t="shared" ca="1" si="1186"/>
        <v>0</v>
      </c>
      <c r="AF4207">
        <f t="shared" ca="1" si="1187"/>
        <v>0.59710000000000008</v>
      </c>
      <c r="AG4207">
        <f t="shared" ca="1" si="1188"/>
        <v>0</v>
      </c>
      <c r="AH4207">
        <f t="shared" ca="1" si="1189"/>
        <v>1</v>
      </c>
    </row>
    <row r="4208" spans="15:34" x14ac:dyDescent="0.25">
      <c r="O4208">
        <v>4152</v>
      </c>
      <c r="P4208" s="2">
        <f t="shared" si="1190"/>
        <v>44369.958333323266</v>
      </c>
      <c r="Q4208">
        <f t="shared" si="1175"/>
        <v>22</v>
      </c>
      <c r="R4208">
        <f t="shared" si="1176"/>
        <v>6</v>
      </c>
      <c r="S4208">
        <f t="shared" si="1177"/>
        <v>3</v>
      </c>
      <c r="T4208">
        <f t="shared" si="1178"/>
        <v>23</v>
      </c>
      <c r="U4208">
        <f t="shared" si="1179"/>
        <v>1</v>
      </c>
      <c r="V4208">
        <f t="shared" ca="1" si="1180"/>
        <v>0.48749999999999999</v>
      </c>
      <c r="W4208">
        <f>INDEX(Solarstrahlungsdaten!$B$13:$G$8772,Übersicht!O4208,Übersicht!$E$10)</f>
        <v>0</v>
      </c>
      <c r="X4208">
        <f t="shared" si="1181"/>
        <v>0</v>
      </c>
      <c r="Y4208">
        <f t="shared" ca="1" si="1182"/>
        <v>0.48749999999999999</v>
      </c>
      <c r="Z4208">
        <f t="shared" ca="1" si="1183"/>
        <v>0</v>
      </c>
      <c r="AA4208">
        <f t="shared" ca="1" si="1184"/>
        <v>0</v>
      </c>
      <c r="AB4208">
        <f t="shared" ca="1" si="1185"/>
        <v>0</v>
      </c>
      <c r="AC4208">
        <f t="shared" ca="1" si="1191"/>
        <v>0</v>
      </c>
      <c r="AD4208">
        <f t="shared" ca="1" si="1174"/>
        <v>0.48749999999999999</v>
      </c>
      <c r="AE4208">
        <f t="shared" ca="1" si="1186"/>
        <v>0</v>
      </c>
      <c r="AF4208">
        <f t="shared" ca="1" si="1187"/>
        <v>0.48749999999999999</v>
      </c>
      <c r="AG4208">
        <f t="shared" ca="1" si="1188"/>
        <v>0</v>
      </c>
      <c r="AH4208">
        <f t="shared" ca="1" si="1189"/>
        <v>1</v>
      </c>
    </row>
    <row r="4209" spans="15:34" x14ac:dyDescent="0.25">
      <c r="O4209">
        <v>4153</v>
      </c>
      <c r="P4209" s="2">
        <f t="shared" si="1190"/>
        <v>44369.99999998993</v>
      </c>
      <c r="Q4209">
        <f t="shared" si="1175"/>
        <v>23</v>
      </c>
      <c r="R4209">
        <f t="shared" si="1176"/>
        <v>6</v>
      </c>
      <c r="S4209">
        <f t="shared" si="1177"/>
        <v>3</v>
      </c>
      <c r="T4209">
        <f t="shared" si="1178"/>
        <v>0</v>
      </c>
      <c r="U4209">
        <f t="shared" si="1179"/>
        <v>1</v>
      </c>
      <c r="V4209">
        <f t="shared" ca="1" si="1180"/>
        <v>0.32850000000000001</v>
      </c>
      <c r="W4209">
        <f>INDEX(Solarstrahlungsdaten!$B$13:$G$8772,Übersicht!O4209,Übersicht!$E$10)</f>
        <v>0</v>
      </c>
      <c r="X4209">
        <f t="shared" si="1181"/>
        <v>0</v>
      </c>
      <c r="Y4209">
        <f t="shared" ca="1" si="1182"/>
        <v>0.32850000000000001</v>
      </c>
      <c r="Z4209">
        <f t="shared" ca="1" si="1183"/>
        <v>0</v>
      </c>
      <c r="AA4209">
        <f t="shared" ca="1" si="1184"/>
        <v>0</v>
      </c>
      <c r="AB4209">
        <f t="shared" ca="1" si="1185"/>
        <v>0</v>
      </c>
      <c r="AC4209">
        <f t="shared" ca="1" si="1191"/>
        <v>0</v>
      </c>
      <c r="AD4209">
        <f t="shared" ca="1" si="1174"/>
        <v>0.32850000000000001</v>
      </c>
      <c r="AE4209">
        <f t="shared" ca="1" si="1186"/>
        <v>0</v>
      </c>
      <c r="AF4209">
        <f t="shared" ca="1" si="1187"/>
        <v>0.32850000000000001</v>
      </c>
      <c r="AG4209">
        <f t="shared" ca="1" si="1188"/>
        <v>0</v>
      </c>
      <c r="AH4209">
        <f t="shared" ca="1" si="1189"/>
        <v>1</v>
      </c>
    </row>
    <row r="4210" spans="15:34" x14ac:dyDescent="0.25">
      <c r="O4210">
        <v>4154</v>
      </c>
      <c r="P4210" s="2">
        <f t="shared" si="1190"/>
        <v>44370.041666656594</v>
      </c>
      <c r="Q4210">
        <f t="shared" si="1175"/>
        <v>23</v>
      </c>
      <c r="R4210">
        <f t="shared" si="1176"/>
        <v>6</v>
      </c>
      <c r="S4210">
        <f t="shared" si="1177"/>
        <v>3</v>
      </c>
      <c r="T4210">
        <f t="shared" si="1178"/>
        <v>1</v>
      </c>
      <c r="U4210">
        <f t="shared" si="1179"/>
        <v>1</v>
      </c>
      <c r="V4210">
        <f t="shared" ca="1" si="1180"/>
        <v>0.22929999999999998</v>
      </c>
      <c r="W4210">
        <f>INDEX(Solarstrahlungsdaten!$B$13:$G$8772,Übersicht!O4210,Übersicht!$E$10)</f>
        <v>0</v>
      </c>
      <c r="X4210">
        <f t="shared" si="1181"/>
        <v>0</v>
      </c>
      <c r="Y4210">
        <f t="shared" ca="1" si="1182"/>
        <v>0.22929999999999998</v>
      </c>
      <c r="Z4210">
        <f t="shared" ca="1" si="1183"/>
        <v>0</v>
      </c>
      <c r="AA4210">
        <f t="shared" ca="1" si="1184"/>
        <v>0</v>
      </c>
      <c r="AB4210">
        <f t="shared" ca="1" si="1185"/>
        <v>0</v>
      </c>
      <c r="AC4210">
        <f t="shared" ca="1" si="1191"/>
        <v>0</v>
      </c>
      <c r="AD4210">
        <f t="shared" ca="1" si="1174"/>
        <v>0.22929999999999998</v>
      </c>
      <c r="AE4210">
        <f t="shared" ca="1" si="1186"/>
        <v>0</v>
      </c>
      <c r="AF4210">
        <f t="shared" ca="1" si="1187"/>
        <v>0.22929999999999998</v>
      </c>
      <c r="AG4210">
        <f t="shared" ca="1" si="1188"/>
        <v>0</v>
      </c>
      <c r="AH4210">
        <f t="shared" ca="1" si="1189"/>
        <v>1</v>
      </c>
    </row>
    <row r="4211" spans="15:34" x14ac:dyDescent="0.25">
      <c r="O4211">
        <v>4155</v>
      </c>
      <c r="P4211" s="2">
        <f t="shared" si="1190"/>
        <v>44370.083333323259</v>
      </c>
      <c r="Q4211">
        <f t="shared" si="1175"/>
        <v>23</v>
      </c>
      <c r="R4211">
        <f t="shared" si="1176"/>
        <v>6</v>
      </c>
      <c r="S4211">
        <f t="shared" si="1177"/>
        <v>3</v>
      </c>
      <c r="T4211">
        <f t="shared" si="1178"/>
        <v>2</v>
      </c>
      <c r="U4211">
        <f t="shared" si="1179"/>
        <v>1</v>
      </c>
      <c r="V4211">
        <f t="shared" ca="1" si="1180"/>
        <v>0.20319999999999999</v>
      </c>
      <c r="W4211">
        <f>INDEX(Solarstrahlungsdaten!$B$13:$G$8772,Übersicht!O4211,Übersicht!$E$10)</f>
        <v>0</v>
      </c>
      <c r="X4211">
        <f t="shared" si="1181"/>
        <v>0</v>
      </c>
      <c r="Y4211">
        <f t="shared" ca="1" si="1182"/>
        <v>0.20319999999999999</v>
      </c>
      <c r="Z4211">
        <f t="shared" ca="1" si="1183"/>
        <v>0</v>
      </c>
      <c r="AA4211">
        <f t="shared" ca="1" si="1184"/>
        <v>0</v>
      </c>
      <c r="AB4211">
        <f t="shared" ca="1" si="1185"/>
        <v>0</v>
      </c>
      <c r="AC4211">
        <f t="shared" ca="1" si="1191"/>
        <v>0</v>
      </c>
      <c r="AD4211">
        <f t="shared" ca="1" si="1174"/>
        <v>0.20319999999999999</v>
      </c>
      <c r="AE4211">
        <f t="shared" ca="1" si="1186"/>
        <v>0</v>
      </c>
      <c r="AF4211">
        <f t="shared" ca="1" si="1187"/>
        <v>0.20319999999999999</v>
      </c>
      <c r="AG4211">
        <f t="shared" ca="1" si="1188"/>
        <v>0</v>
      </c>
      <c r="AH4211">
        <f t="shared" ca="1" si="1189"/>
        <v>1</v>
      </c>
    </row>
    <row r="4212" spans="15:34" x14ac:dyDescent="0.25">
      <c r="O4212">
        <v>4156</v>
      </c>
      <c r="P4212" s="2">
        <f t="shared" si="1190"/>
        <v>44370.124999989923</v>
      </c>
      <c r="Q4212">
        <f t="shared" si="1175"/>
        <v>23</v>
      </c>
      <c r="R4212">
        <f t="shared" si="1176"/>
        <v>6</v>
      </c>
      <c r="S4212">
        <f t="shared" si="1177"/>
        <v>3</v>
      </c>
      <c r="T4212">
        <f t="shared" si="1178"/>
        <v>3</v>
      </c>
      <c r="U4212">
        <f t="shared" si="1179"/>
        <v>1</v>
      </c>
      <c r="V4212">
        <f t="shared" ca="1" si="1180"/>
        <v>0.18919999999999998</v>
      </c>
      <c r="W4212">
        <f>INDEX(Solarstrahlungsdaten!$B$13:$G$8772,Übersicht!O4212,Übersicht!$E$10)</f>
        <v>0</v>
      </c>
      <c r="X4212">
        <f t="shared" si="1181"/>
        <v>0</v>
      </c>
      <c r="Y4212">
        <f t="shared" ca="1" si="1182"/>
        <v>0.18919999999999998</v>
      </c>
      <c r="Z4212">
        <f t="shared" ca="1" si="1183"/>
        <v>0</v>
      </c>
      <c r="AA4212">
        <f t="shared" ca="1" si="1184"/>
        <v>0</v>
      </c>
      <c r="AB4212">
        <f t="shared" ca="1" si="1185"/>
        <v>0</v>
      </c>
      <c r="AC4212">
        <f t="shared" ca="1" si="1191"/>
        <v>0</v>
      </c>
      <c r="AD4212">
        <f t="shared" ca="1" si="1174"/>
        <v>0.18919999999999998</v>
      </c>
      <c r="AE4212">
        <f t="shared" ca="1" si="1186"/>
        <v>0</v>
      </c>
      <c r="AF4212">
        <f t="shared" ca="1" si="1187"/>
        <v>0.18919999999999998</v>
      </c>
      <c r="AG4212">
        <f t="shared" ca="1" si="1188"/>
        <v>0</v>
      </c>
      <c r="AH4212">
        <f t="shared" ca="1" si="1189"/>
        <v>1</v>
      </c>
    </row>
    <row r="4213" spans="15:34" x14ac:dyDescent="0.25">
      <c r="O4213">
        <v>4157</v>
      </c>
      <c r="P4213" s="2">
        <f t="shared" si="1190"/>
        <v>44370.166666656587</v>
      </c>
      <c r="Q4213">
        <f t="shared" si="1175"/>
        <v>23</v>
      </c>
      <c r="R4213">
        <f t="shared" si="1176"/>
        <v>6</v>
      </c>
      <c r="S4213">
        <f t="shared" si="1177"/>
        <v>3</v>
      </c>
      <c r="T4213">
        <f t="shared" si="1178"/>
        <v>4</v>
      </c>
      <c r="U4213">
        <f t="shared" si="1179"/>
        <v>1</v>
      </c>
      <c r="V4213">
        <f t="shared" ca="1" si="1180"/>
        <v>0.191</v>
      </c>
      <c r="W4213">
        <f>INDEX(Solarstrahlungsdaten!$B$13:$G$8772,Übersicht!O4213,Übersicht!$E$10)</f>
        <v>20.055</v>
      </c>
      <c r="X4213">
        <f t="shared" si="1181"/>
        <v>6.8989200000000001E-2</v>
      </c>
      <c r="Y4213">
        <f t="shared" ca="1" si="1182"/>
        <v>0.1220108</v>
      </c>
      <c r="Z4213">
        <f t="shared" ca="1" si="1183"/>
        <v>6.8989200000000001E-2</v>
      </c>
      <c r="AA4213">
        <f t="shared" ca="1" si="1184"/>
        <v>0</v>
      </c>
      <c r="AB4213">
        <f t="shared" ca="1" si="1185"/>
        <v>0</v>
      </c>
      <c r="AC4213">
        <f t="shared" ca="1" si="1191"/>
        <v>0</v>
      </c>
      <c r="AD4213">
        <f t="shared" ca="1" si="1174"/>
        <v>0.1220108</v>
      </c>
      <c r="AE4213">
        <f t="shared" ca="1" si="1186"/>
        <v>0</v>
      </c>
      <c r="AF4213">
        <f t="shared" ca="1" si="1187"/>
        <v>0.1220108</v>
      </c>
      <c r="AG4213">
        <f t="shared" ca="1" si="1188"/>
        <v>0</v>
      </c>
      <c r="AH4213">
        <f t="shared" ca="1" si="1189"/>
        <v>1</v>
      </c>
    </row>
    <row r="4214" spans="15:34" x14ac:dyDescent="0.25">
      <c r="O4214">
        <v>4158</v>
      </c>
      <c r="P4214" s="2">
        <f t="shared" si="1190"/>
        <v>44370.208333323251</v>
      </c>
      <c r="Q4214">
        <f t="shared" si="1175"/>
        <v>23</v>
      </c>
      <c r="R4214">
        <f t="shared" si="1176"/>
        <v>6</v>
      </c>
      <c r="S4214">
        <f t="shared" si="1177"/>
        <v>3</v>
      </c>
      <c r="T4214">
        <f t="shared" si="1178"/>
        <v>5</v>
      </c>
      <c r="U4214">
        <f t="shared" si="1179"/>
        <v>1</v>
      </c>
      <c r="V4214">
        <f t="shared" ca="1" si="1180"/>
        <v>0.21959999999999999</v>
      </c>
      <c r="W4214">
        <f>INDEX(Solarstrahlungsdaten!$B$13:$G$8772,Übersicht!O4214,Übersicht!$E$10)</f>
        <v>12.76</v>
      </c>
      <c r="X4214">
        <f t="shared" si="1181"/>
        <v>4.38944E-2</v>
      </c>
      <c r="Y4214">
        <f t="shared" ca="1" si="1182"/>
        <v>0.17570559999999999</v>
      </c>
      <c r="Z4214">
        <f t="shared" ca="1" si="1183"/>
        <v>4.38944E-2</v>
      </c>
      <c r="AA4214">
        <f t="shared" ca="1" si="1184"/>
        <v>0</v>
      </c>
      <c r="AB4214">
        <f t="shared" ca="1" si="1185"/>
        <v>0</v>
      </c>
      <c r="AC4214">
        <f t="shared" ca="1" si="1191"/>
        <v>0</v>
      </c>
      <c r="AD4214">
        <f t="shared" ca="1" si="1174"/>
        <v>0.17570559999999999</v>
      </c>
      <c r="AE4214">
        <f t="shared" ca="1" si="1186"/>
        <v>0</v>
      </c>
      <c r="AF4214">
        <f t="shared" ca="1" si="1187"/>
        <v>0.17570559999999999</v>
      </c>
      <c r="AG4214">
        <f t="shared" ca="1" si="1188"/>
        <v>0</v>
      </c>
      <c r="AH4214">
        <f t="shared" ca="1" si="1189"/>
        <v>1</v>
      </c>
    </row>
    <row r="4215" spans="15:34" x14ac:dyDescent="0.25">
      <c r="O4215">
        <v>4159</v>
      </c>
      <c r="P4215" s="2">
        <f t="shared" si="1190"/>
        <v>44370.249999989916</v>
      </c>
      <c r="Q4215">
        <f t="shared" si="1175"/>
        <v>23</v>
      </c>
      <c r="R4215">
        <f t="shared" si="1176"/>
        <v>6</v>
      </c>
      <c r="S4215">
        <f t="shared" si="1177"/>
        <v>3</v>
      </c>
      <c r="T4215">
        <f t="shared" si="1178"/>
        <v>6</v>
      </c>
      <c r="U4215">
        <f t="shared" si="1179"/>
        <v>1</v>
      </c>
      <c r="V4215">
        <f t="shared" ca="1" si="1180"/>
        <v>0.34410000000000002</v>
      </c>
      <c r="W4215">
        <f>INDEX(Solarstrahlungsdaten!$B$13:$G$8772,Übersicht!O4215,Übersicht!$E$10)</f>
        <v>192.565</v>
      </c>
      <c r="X4215">
        <f t="shared" si="1181"/>
        <v>0.66242359999999989</v>
      </c>
      <c r="Y4215">
        <f t="shared" ca="1" si="1182"/>
        <v>-0.31832359999999987</v>
      </c>
      <c r="Z4215">
        <f t="shared" ca="1" si="1183"/>
        <v>0.34410000000000002</v>
      </c>
      <c r="AA4215">
        <f t="shared" ca="1" si="1184"/>
        <v>0.31832359999999987</v>
      </c>
      <c r="AB4215">
        <f t="shared" ca="1" si="1185"/>
        <v>0</v>
      </c>
      <c r="AC4215">
        <f t="shared" ca="1" si="1191"/>
        <v>0.31832359999999987</v>
      </c>
      <c r="AD4215">
        <f t="shared" ca="1" si="1174"/>
        <v>0</v>
      </c>
      <c r="AE4215">
        <f t="shared" ca="1" si="1186"/>
        <v>0</v>
      </c>
      <c r="AF4215">
        <f t="shared" ca="1" si="1187"/>
        <v>0</v>
      </c>
      <c r="AG4215">
        <f t="shared" ca="1" si="1188"/>
        <v>7.9580899999999968E-2</v>
      </c>
      <c r="AH4215">
        <f t="shared" ca="1" si="1189"/>
        <v>0</v>
      </c>
    </row>
    <row r="4216" spans="15:34" x14ac:dyDescent="0.25">
      <c r="O4216">
        <v>4160</v>
      </c>
      <c r="P4216" s="2">
        <f t="shared" si="1190"/>
        <v>44370.29166665658</v>
      </c>
      <c r="Q4216">
        <f t="shared" si="1175"/>
        <v>23</v>
      </c>
      <c r="R4216">
        <f t="shared" si="1176"/>
        <v>6</v>
      </c>
      <c r="S4216">
        <f t="shared" si="1177"/>
        <v>3</v>
      </c>
      <c r="T4216">
        <f t="shared" si="1178"/>
        <v>7</v>
      </c>
      <c r="U4216">
        <f t="shared" si="1179"/>
        <v>1</v>
      </c>
      <c r="V4216">
        <f t="shared" ca="1" si="1180"/>
        <v>0.49979999999999997</v>
      </c>
      <c r="W4216">
        <f>INDEX(Solarstrahlungsdaten!$B$13:$G$8772,Übersicht!O4216,Übersicht!$E$10)</f>
        <v>371.745</v>
      </c>
      <c r="X4216">
        <f t="shared" si="1181"/>
        <v>1.2788028</v>
      </c>
      <c r="Y4216">
        <f t="shared" ca="1" si="1182"/>
        <v>-0.7790028</v>
      </c>
      <c r="Z4216">
        <f t="shared" ca="1" si="1183"/>
        <v>0.49979999999999997</v>
      </c>
      <c r="AA4216">
        <f t="shared" ca="1" si="1184"/>
        <v>0.7790028</v>
      </c>
      <c r="AB4216">
        <f t="shared" ca="1" si="1185"/>
        <v>0</v>
      </c>
      <c r="AC4216">
        <f t="shared" ca="1" si="1191"/>
        <v>1.0973263999999998</v>
      </c>
      <c r="AD4216">
        <f t="shared" ca="1" si="1174"/>
        <v>0</v>
      </c>
      <c r="AE4216">
        <f t="shared" ca="1" si="1186"/>
        <v>0</v>
      </c>
      <c r="AF4216">
        <f t="shared" ca="1" si="1187"/>
        <v>0</v>
      </c>
      <c r="AG4216">
        <f t="shared" ca="1" si="1188"/>
        <v>0.27433159999999995</v>
      </c>
      <c r="AH4216">
        <f t="shared" ca="1" si="1189"/>
        <v>0</v>
      </c>
    </row>
    <row r="4217" spans="15:34" x14ac:dyDescent="0.25">
      <c r="O4217">
        <v>4161</v>
      </c>
      <c r="P4217" s="2">
        <f t="shared" si="1190"/>
        <v>44370.333333323244</v>
      </c>
      <c r="Q4217">
        <f t="shared" si="1175"/>
        <v>23</v>
      </c>
      <c r="R4217">
        <f t="shared" si="1176"/>
        <v>6</v>
      </c>
      <c r="S4217">
        <f t="shared" si="1177"/>
        <v>3</v>
      </c>
      <c r="T4217">
        <f t="shared" si="1178"/>
        <v>8</v>
      </c>
      <c r="U4217">
        <f t="shared" si="1179"/>
        <v>1</v>
      </c>
      <c r="V4217">
        <f t="shared" ca="1" si="1180"/>
        <v>0.55649999999999999</v>
      </c>
      <c r="W4217">
        <f>INDEX(Solarstrahlungsdaten!$B$13:$G$8772,Übersicht!O4217,Übersicht!$E$10)</f>
        <v>260.40999999999997</v>
      </c>
      <c r="X4217">
        <f t="shared" si="1181"/>
        <v>0.8958103999999999</v>
      </c>
      <c r="Y4217">
        <f t="shared" ca="1" si="1182"/>
        <v>-0.3393103999999999</v>
      </c>
      <c r="Z4217">
        <f t="shared" ca="1" si="1183"/>
        <v>0.55649999999999999</v>
      </c>
      <c r="AA4217">
        <f t="shared" ca="1" si="1184"/>
        <v>0.3393103999999999</v>
      </c>
      <c r="AB4217">
        <f t="shared" ca="1" si="1185"/>
        <v>0</v>
      </c>
      <c r="AC4217">
        <f t="shared" ca="1" si="1191"/>
        <v>1.4366367999999996</v>
      </c>
      <c r="AD4217">
        <f t="shared" ref="AD4217:AD4280" ca="1" si="1192">Y4217+AA4217-AB4217</f>
        <v>0</v>
      </c>
      <c r="AE4217">
        <f t="shared" ca="1" si="1186"/>
        <v>0</v>
      </c>
      <c r="AF4217">
        <f t="shared" ca="1" si="1187"/>
        <v>0</v>
      </c>
      <c r="AG4217">
        <f t="shared" ca="1" si="1188"/>
        <v>0.3591591999999999</v>
      </c>
      <c r="AH4217">
        <f t="shared" ca="1" si="1189"/>
        <v>0</v>
      </c>
    </row>
    <row r="4218" spans="15:34" x14ac:dyDescent="0.25">
      <c r="O4218">
        <v>4162</v>
      </c>
      <c r="P4218" s="2">
        <f t="shared" si="1190"/>
        <v>44370.374999989908</v>
      </c>
      <c r="Q4218">
        <f t="shared" ref="Q4218:Q4281" si="1193">DAY(P4218)</f>
        <v>23</v>
      </c>
      <c r="R4218">
        <f t="shared" ref="R4218:R4281" si="1194">MONTH(P4218)</f>
        <v>6</v>
      </c>
      <c r="S4218">
        <f t="shared" ref="S4218:S4281" si="1195">IF(WEEKDAY(P4218)=6,1,IF(WEEKDAY(P4218)=7,2,3))</f>
        <v>3</v>
      </c>
      <c r="T4218">
        <f t="shared" ref="T4218:T4281" si="1196">HOUR(P4218)</f>
        <v>9</v>
      </c>
      <c r="U4218">
        <f t="shared" ref="U4218:U4281" si="1197">IF(AND(P4218&gt;DATE(2021,5,14),P4218&lt;DATE(2021,9,15)),1,IF(AND(P4218&gt;DATE(2021,3,20),P4218&lt;DATE(2021,11,1)),2,0))</f>
        <v>1</v>
      </c>
      <c r="V4218">
        <f t="shared" ref="V4218:V4281" ca="1" si="1198">INDEX($D$57:$L$80,1+T4218,S4218+U4218*3)</f>
        <v>0.57879999999999998</v>
      </c>
      <c r="W4218">
        <f>INDEX(Solarstrahlungsdaten!$B$13:$G$8772,Übersicht!O4218,Übersicht!$E$10)</f>
        <v>424.80500000000001</v>
      </c>
      <c r="X4218">
        <f t="shared" ref="X4218:X4281" si="1199">IF(W4218*$D$9/1000*(1-$D$41)&gt;$D$9*$D$42,$D$9*$D$42,W4218*$D$9/1000*(1-$D$41))</f>
        <v>1.4613292</v>
      </c>
      <c r="Y4218">
        <f t="shared" ref="Y4218:Y4281" ca="1" si="1200">V4218-X4218</f>
        <v>-0.88252920000000001</v>
      </c>
      <c r="Z4218">
        <f t="shared" ref="Z4218:Z4281" ca="1" si="1201">IF(X4218&gt;V4218,V4218,X4218)</f>
        <v>0.57879999999999998</v>
      </c>
      <c r="AA4218">
        <f t="shared" ref="AA4218:AA4281" ca="1" si="1202">IF(Y4218&lt;0, IF(AC4217-Y4218&lt;$D$22, -Y4218, $D$22-AC4217),0)</f>
        <v>0.88252920000000001</v>
      </c>
      <c r="AB4218">
        <f t="shared" ref="AB4218:AB4281" ca="1" si="1203">IF(Y4218&gt;0, IF(AC4217-Y4218&gt;0, Y4218, AC4217),0)</f>
        <v>0</v>
      </c>
      <c r="AC4218">
        <f t="shared" ca="1" si="1191"/>
        <v>2.3191659999999996</v>
      </c>
      <c r="AD4218">
        <f t="shared" ca="1" si="1192"/>
        <v>0</v>
      </c>
      <c r="AE4218">
        <f t="shared" ref="AE4218:AE4281" ca="1" si="1204">IF(AD4218&lt;0,-AD4218,0)</f>
        <v>0</v>
      </c>
      <c r="AF4218">
        <f t="shared" ref="AF4218:AF4281" ca="1" si="1205">IF(AD4218&gt;0,AD4218,0)</f>
        <v>0</v>
      </c>
      <c r="AG4218">
        <f t="shared" ref="AG4218:AG4281" ca="1" si="1206">IF($D$22&gt;0,AC4218/$D$22,0)</f>
        <v>0.5797914999999999</v>
      </c>
      <c r="AH4218">
        <f t="shared" ref="AH4218:AH4281" ca="1" si="1207">IF(AC4218&lt;=0,1,0)</f>
        <v>0</v>
      </c>
    </row>
    <row r="4219" spans="15:34" x14ac:dyDescent="0.25">
      <c r="O4219">
        <v>4163</v>
      </c>
      <c r="P4219" s="2">
        <f t="shared" ref="P4219:P4282" si="1208">P4218+TIME(1,,)</f>
        <v>44370.416666656572</v>
      </c>
      <c r="Q4219">
        <f t="shared" si="1193"/>
        <v>23</v>
      </c>
      <c r="R4219">
        <f t="shared" si="1194"/>
        <v>6</v>
      </c>
      <c r="S4219">
        <f t="shared" si="1195"/>
        <v>3</v>
      </c>
      <c r="T4219">
        <f t="shared" si="1196"/>
        <v>10</v>
      </c>
      <c r="U4219">
        <f t="shared" si="1197"/>
        <v>1</v>
      </c>
      <c r="V4219">
        <f t="shared" ca="1" si="1198"/>
        <v>0.56110000000000004</v>
      </c>
      <c r="W4219">
        <f>INDEX(Solarstrahlungsdaten!$B$13:$G$8772,Übersicht!O4219,Übersicht!$E$10)</f>
        <v>534.35500000000002</v>
      </c>
      <c r="X4219">
        <f t="shared" si="1199"/>
        <v>1.8381812</v>
      </c>
      <c r="Y4219">
        <f t="shared" ca="1" si="1200"/>
        <v>-1.2770812</v>
      </c>
      <c r="Z4219">
        <f t="shared" ca="1" si="1201"/>
        <v>0.56110000000000004</v>
      </c>
      <c r="AA4219">
        <f t="shared" ca="1" si="1202"/>
        <v>1.2770812</v>
      </c>
      <c r="AB4219">
        <f t="shared" ca="1" si="1203"/>
        <v>0</v>
      </c>
      <c r="AC4219">
        <f t="shared" ref="AC4219:AC4282" ca="1" si="1209">AC4218+AA4219-AB4219</f>
        <v>3.5962471999999996</v>
      </c>
      <c r="AD4219">
        <f t="shared" ca="1" si="1192"/>
        <v>0</v>
      </c>
      <c r="AE4219">
        <f t="shared" ca="1" si="1204"/>
        <v>0</v>
      </c>
      <c r="AF4219">
        <f t="shared" ca="1" si="1205"/>
        <v>0</v>
      </c>
      <c r="AG4219">
        <f t="shared" ca="1" si="1206"/>
        <v>0.89906179999999991</v>
      </c>
      <c r="AH4219">
        <f t="shared" ca="1" si="1207"/>
        <v>0</v>
      </c>
    </row>
    <row r="4220" spans="15:34" x14ac:dyDescent="0.25">
      <c r="O4220">
        <v>4164</v>
      </c>
      <c r="P4220" s="2">
        <f t="shared" si="1208"/>
        <v>44370.458333323237</v>
      </c>
      <c r="Q4220">
        <f t="shared" si="1193"/>
        <v>23</v>
      </c>
      <c r="R4220">
        <f t="shared" si="1194"/>
        <v>6</v>
      </c>
      <c r="S4220">
        <f t="shared" si="1195"/>
        <v>3</v>
      </c>
      <c r="T4220">
        <f t="shared" si="1196"/>
        <v>11</v>
      </c>
      <c r="U4220">
        <f t="shared" si="1197"/>
        <v>1</v>
      </c>
      <c r="V4220">
        <f t="shared" ca="1" si="1198"/>
        <v>0.5595</v>
      </c>
      <c r="W4220">
        <f>INDEX(Solarstrahlungsdaten!$B$13:$G$8772,Übersicht!O4220,Übersicht!$E$10)</f>
        <v>542.54</v>
      </c>
      <c r="X4220">
        <f t="shared" si="1199"/>
        <v>1.8663375999999996</v>
      </c>
      <c r="Y4220">
        <f t="shared" ca="1" si="1200"/>
        <v>-1.3068375999999997</v>
      </c>
      <c r="Z4220">
        <f t="shared" ca="1" si="1201"/>
        <v>0.5595</v>
      </c>
      <c r="AA4220">
        <f t="shared" ca="1" si="1202"/>
        <v>0.40375280000000036</v>
      </c>
      <c r="AB4220">
        <f t="shared" ca="1" si="1203"/>
        <v>0</v>
      </c>
      <c r="AC4220">
        <f t="shared" ca="1" si="1209"/>
        <v>4</v>
      </c>
      <c r="AD4220">
        <f t="shared" ca="1" si="1192"/>
        <v>-0.90308479999999935</v>
      </c>
      <c r="AE4220">
        <f t="shared" ca="1" si="1204"/>
        <v>0.90308479999999935</v>
      </c>
      <c r="AF4220">
        <f t="shared" ca="1" si="1205"/>
        <v>0</v>
      </c>
      <c r="AG4220">
        <f t="shared" ca="1" si="1206"/>
        <v>1</v>
      </c>
      <c r="AH4220">
        <f t="shared" ca="1" si="1207"/>
        <v>0</v>
      </c>
    </row>
    <row r="4221" spans="15:34" x14ac:dyDescent="0.25">
      <c r="O4221">
        <v>4165</v>
      </c>
      <c r="P4221" s="2">
        <f t="shared" si="1208"/>
        <v>44370.499999989901</v>
      </c>
      <c r="Q4221">
        <f t="shared" si="1193"/>
        <v>23</v>
      </c>
      <c r="R4221">
        <f t="shared" si="1194"/>
        <v>6</v>
      </c>
      <c r="S4221">
        <f t="shared" si="1195"/>
        <v>3</v>
      </c>
      <c r="T4221">
        <f t="shared" si="1196"/>
        <v>12</v>
      </c>
      <c r="U4221">
        <f t="shared" si="1197"/>
        <v>1</v>
      </c>
      <c r="V4221">
        <f t="shared" ca="1" si="1198"/>
        <v>0.61539999999999995</v>
      </c>
      <c r="W4221">
        <f>INDEX(Solarstrahlungsdaten!$B$13:$G$8772,Übersicht!O4221,Übersicht!$E$10)</f>
        <v>244.16</v>
      </c>
      <c r="X4221">
        <f t="shared" si="1199"/>
        <v>0.83991039999999995</v>
      </c>
      <c r="Y4221">
        <f t="shared" ca="1" si="1200"/>
        <v>-0.2245104</v>
      </c>
      <c r="Z4221">
        <f t="shared" ca="1" si="1201"/>
        <v>0.61539999999999995</v>
      </c>
      <c r="AA4221">
        <f t="shared" ca="1" si="1202"/>
        <v>0</v>
      </c>
      <c r="AB4221">
        <f t="shared" ca="1" si="1203"/>
        <v>0</v>
      </c>
      <c r="AC4221">
        <f t="shared" ca="1" si="1209"/>
        <v>4</v>
      </c>
      <c r="AD4221">
        <f t="shared" ca="1" si="1192"/>
        <v>-0.2245104</v>
      </c>
      <c r="AE4221">
        <f t="shared" ca="1" si="1204"/>
        <v>0.2245104</v>
      </c>
      <c r="AF4221">
        <f t="shared" ca="1" si="1205"/>
        <v>0</v>
      </c>
      <c r="AG4221">
        <f t="shared" ca="1" si="1206"/>
        <v>1</v>
      </c>
      <c r="AH4221">
        <f t="shared" ca="1" si="1207"/>
        <v>0</v>
      </c>
    </row>
    <row r="4222" spans="15:34" x14ac:dyDescent="0.25">
      <c r="O4222">
        <v>4166</v>
      </c>
      <c r="P4222" s="2">
        <f t="shared" si="1208"/>
        <v>44370.541666656565</v>
      </c>
      <c r="Q4222">
        <f t="shared" si="1193"/>
        <v>23</v>
      </c>
      <c r="R4222">
        <f t="shared" si="1194"/>
        <v>6</v>
      </c>
      <c r="S4222">
        <f t="shared" si="1195"/>
        <v>3</v>
      </c>
      <c r="T4222">
        <f t="shared" si="1196"/>
        <v>13</v>
      </c>
      <c r="U4222">
        <f t="shared" si="1197"/>
        <v>1</v>
      </c>
      <c r="V4222">
        <f t="shared" ca="1" si="1198"/>
        <v>0.62909999999999988</v>
      </c>
      <c r="W4222">
        <f>INDEX(Solarstrahlungsdaten!$B$13:$G$8772,Übersicht!O4222,Übersicht!$E$10)</f>
        <v>740.53499999999997</v>
      </c>
      <c r="X4222">
        <f t="shared" si="1199"/>
        <v>2.5474403999999997</v>
      </c>
      <c r="Y4222">
        <f t="shared" ca="1" si="1200"/>
        <v>-1.9183403999999999</v>
      </c>
      <c r="Z4222">
        <f t="shared" ca="1" si="1201"/>
        <v>0.62909999999999988</v>
      </c>
      <c r="AA4222">
        <f t="shared" ca="1" si="1202"/>
        <v>0</v>
      </c>
      <c r="AB4222">
        <f t="shared" ca="1" si="1203"/>
        <v>0</v>
      </c>
      <c r="AC4222">
        <f t="shared" ca="1" si="1209"/>
        <v>4</v>
      </c>
      <c r="AD4222">
        <f t="shared" ca="1" si="1192"/>
        <v>-1.9183403999999999</v>
      </c>
      <c r="AE4222">
        <f t="shared" ca="1" si="1204"/>
        <v>1.9183403999999999</v>
      </c>
      <c r="AF4222">
        <f t="shared" ca="1" si="1205"/>
        <v>0</v>
      </c>
      <c r="AG4222">
        <f t="shared" ca="1" si="1206"/>
        <v>1</v>
      </c>
      <c r="AH4222">
        <f t="shared" ca="1" si="1207"/>
        <v>0</v>
      </c>
    </row>
    <row r="4223" spans="15:34" x14ac:dyDescent="0.25">
      <c r="O4223">
        <v>4167</v>
      </c>
      <c r="P4223" s="2">
        <f t="shared" si="1208"/>
        <v>44370.583333323229</v>
      </c>
      <c r="Q4223">
        <f t="shared" si="1193"/>
        <v>23</v>
      </c>
      <c r="R4223">
        <f t="shared" si="1194"/>
        <v>6</v>
      </c>
      <c r="S4223">
        <f t="shared" si="1195"/>
        <v>3</v>
      </c>
      <c r="T4223">
        <f t="shared" si="1196"/>
        <v>14</v>
      </c>
      <c r="U4223">
        <f t="shared" si="1197"/>
        <v>1</v>
      </c>
      <c r="V4223">
        <f t="shared" ca="1" si="1198"/>
        <v>0.5454</v>
      </c>
      <c r="W4223">
        <f>INDEX(Solarstrahlungsdaten!$B$13:$G$8772,Übersicht!O4223,Übersicht!$E$10)</f>
        <v>280.77499999999998</v>
      </c>
      <c r="X4223">
        <f t="shared" si="1199"/>
        <v>0.965866</v>
      </c>
      <c r="Y4223">
        <f t="shared" ca="1" si="1200"/>
        <v>-0.42046600000000001</v>
      </c>
      <c r="Z4223">
        <f t="shared" ca="1" si="1201"/>
        <v>0.5454</v>
      </c>
      <c r="AA4223">
        <f t="shared" ca="1" si="1202"/>
        <v>0</v>
      </c>
      <c r="AB4223">
        <f t="shared" ca="1" si="1203"/>
        <v>0</v>
      </c>
      <c r="AC4223">
        <f t="shared" ca="1" si="1209"/>
        <v>4</v>
      </c>
      <c r="AD4223">
        <f t="shared" ca="1" si="1192"/>
        <v>-0.42046600000000001</v>
      </c>
      <c r="AE4223">
        <f t="shared" ca="1" si="1204"/>
        <v>0.42046600000000001</v>
      </c>
      <c r="AF4223">
        <f t="shared" ca="1" si="1205"/>
        <v>0</v>
      </c>
      <c r="AG4223">
        <f t="shared" ca="1" si="1206"/>
        <v>1</v>
      </c>
      <c r="AH4223">
        <f t="shared" ca="1" si="1207"/>
        <v>0</v>
      </c>
    </row>
    <row r="4224" spans="15:34" x14ac:dyDescent="0.25">
      <c r="O4224">
        <v>4168</v>
      </c>
      <c r="P4224" s="2">
        <f t="shared" si="1208"/>
        <v>44370.624999989894</v>
      </c>
      <c r="Q4224">
        <f t="shared" si="1193"/>
        <v>23</v>
      </c>
      <c r="R4224">
        <f t="shared" si="1194"/>
        <v>6</v>
      </c>
      <c r="S4224">
        <f t="shared" si="1195"/>
        <v>3</v>
      </c>
      <c r="T4224">
        <f t="shared" si="1196"/>
        <v>15</v>
      </c>
      <c r="U4224">
        <f t="shared" si="1197"/>
        <v>1</v>
      </c>
      <c r="V4224">
        <f t="shared" ca="1" si="1198"/>
        <v>0.48510000000000003</v>
      </c>
      <c r="W4224">
        <f>INDEX(Solarstrahlungsdaten!$B$13:$G$8772,Übersicht!O4224,Übersicht!$E$10)</f>
        <v>237.5</v>
      </c>
      <c r="X4224">
        <f t="shared" si="1199"/>
        <v>0.81699999999999995</v>
      </c>
      <c r="Y4224">
        <f t="shared" ca="1" si="1200"/>
        <v>-0.33189999999999992</v>
      </c>
      <c r="Z4224">
        <f t="shared" ca="1" si="1201"/>
        <v>0.48510000000000003</v>
      </c>
      <c r="AA4224">
        <f t="shared" ca="1" si="1202"/>
        <v>0</v>
      </c>
      <c r="AB4224">
        <f t="shared" ca="1" si="1203"/>
        <v>0</v>
      </c>
      <c r="AC4224">
        <f t="shared" ca="1" si="1209"/>
        <v>4</v>
      </c>
      <c r="AD4224">
        <f t="shared" ca="1" si="1192"/>
        <v>-0.33189999999999992</v>
      </c>
      <c r="AE4224">
        <f t="shared" ca="1" si="1204"/>
        <v>0.33189999999999992</v>
      </c>
      <c r="AF4224">
        <f t="shared" ca="1" si="1205"/>
        <v>0</v>
      </c>
      <c r="AG4224">
        <f t="shared" ca="1" si="1206"/>
        <v>1</v>
      </c>
      <c r="AH4224">
        <f t="shared" ca="1" si="1207"/>
        <v>0</v>
      </c>
    </row>
    <row r="4225" spans="15:34" x14ac:dyDescent="0.25">
      <c r="O4225">
        <v>4169</v>
      </c>
      <c r="P4225" s="2">
        <f t="shared" si="1208"/>
        <v>44370.666666656558</v>
      </c>
      <c r="Q4225">
        <f t="shared" si="1193"/>
        <v>23</v>
      </c>
      <c r="R4225">
        <f t="shared" si="1194"/>
        <v>6</v>
      </c>
      <c r="S4225">
        <f t="shared" si="1195"/>
        <v>3</v>
      </c>
      <c r="T4225">
        <f t="shared" si="1196"/>
        <v>16</v>
      </c>
      <c r="U4225">
        <f t="shared" si="1197"/>
        <v>1</v>
      </c>
      <c r="V4225">
        <f t="shared" ca="1" si="1198"/>
        <v>0.45910000000000001</v>
      </c>
      <c r="W4225">
        <f>INDEX(Solarstrahlungsdaten!$B$13:$G$8772,Übersicht!O4225,Übersicht!$E$10)</f>
        <v>282.48500000000001</v>
      </c>
      <c r="X4225">
        <f t="shared" si="1199"/>
        <v>0.97174839999999996</v>
      </c>
      <c r="Y4225">
        <f t="shared" ca="1" si="1200"/>
        <v>-0.5126484</v>
      </c>
      <c r="Z4225">
        <f t="shared" ca="1" si="1201"/>
        <v>0.45910000000000001</v>
      </c>
      <c r="AA4225">
        <f t="shared" ca="1" si="1202"/>
        <v>0</v>
      </c>
      <c r="AB4225">
        <f t="shared" ca="1" si="1203"/>
        <v>0</v>
      </c>
      <c r="AC4225">
        <f t="shared" ca="1" si="1209"/>
        <v>4</v>
      </c>
      <c r="AD4225">
        <f t="shared" ca="1" si="1192"/>
        <v>-0.5126484</v>
      </c>
      <c r="AE4225">
        <f t="shared" ca="1" si="1204"/>
        <v>0.5126484</v>
      </c>
      <c r="AF4225">
        <f t="shared" ca="1" si="1205"/>
        <v>0</v>
      </c>
      <c r="AG4225">
        <f t="shared" ca="1" si="1206"/>
        <v>1</v>
      </c>
      <c r="AH4225">
        <f t="shared" ca="1" si="1207"/>
        <v>0</v>
      </c>
    </row>
    <row r="4226" spans="15:34" x14ac:dyDescent="0.25">
      <c r="O4226">
        <v>4170</v>
      </c>
      <c r="P4226" s="2">
        <f t="shared" si="1208"/>
        <v>44370.708333323222</v>
      </c>
      <c r="Q4226">
        <f t="shared" si="1193"/>
        <v>23</v>
      </c>
      <c r="R4226">
        <f t="shared" si="1194"/>
        <v>6</v>
      </c>
      <c r="S4226">
        <f t="shared" si="1195"/>
        <v>3</v>
      </c>
      <c r="T4226">
        <f t="shared" si="1196"/>
        <v>17</v>
      </c>
      <c r="U4226">
        <f t="shared" si="1197"/>
        <v>1</v>
      </c>
      <c r="V4226">
        <f t="shared" ca="1" si="1198"/>
        <v>0.47749999999999998</v>
      </c>
      <c r="W4226">
        <f>INDEX(Solarstrahlungsdaten!$B$13:$G$8772,Übersicht!O4226,Übersicht!$E$10)</f>
        <v>120.58500000000001</v>
      </c>
      <c r="X4226">
        <f t="shared" si="1199"/>
        <v>0.41481240000000003</v>
      </c>
      <c r="Y4226">
        <f t="shared" ca="1" si="1200"/>
        <v>6.2687599999999954E-2</v>
      </c>
      <c r="Z4226">
        <f t="shared" ca="1" si="1201"/>
        <v>0.41481240000000003</v>
      </c>
      <c r="AA4226">
        <f t="shared" ca="1" si="1202"/>
        <v>0</v>
      </c>
      <c r="AB4226">
        <f t="shared" ca="1" si="1203"/>
        <v>6.2687599999999954E-2</v>
      </c>
      <c r="AC4226">
        <f t="shared" ca="1" si="1209"/>
        <v>3.9373124000000002</v>
      </c>
      <c r="AD4226">
        <f t="shared" ca="1" si="1192"/>
        <v>0</v>
      </c>
      <c r="AE4226">
        <f t="shared" ca="1" si="1204"/>
        <v>0</v>
      </c>
      <c r="AF4226">
        <f t="shared" ca="1" si="1205"/>
        <v>0</v>
      </c>
      <c r="AG4226">
        <f t="shared" ca="1" si="1206"/>
        <v>0.98432810000000004</v>
      </c>
      <c r="AH4226">
        <f t="shared" ca="1" si="1207"/>
        <v>0</v>
      </c>
    </row>
    <row r="4227" spans="15:34" x14ac:dyDescent="0.25">
      <c r="O4227">
        <v>4171</v>
      </c>
      <c r="P4227" s="2">
        <f t="shared" si="1208"/>
        <v>44370.749999989886</v>
      </c>
      <c r="Q4227">
        <f t="shared" si="1193"/>
        <v>23</v>
      </c>
      <c r="R4227">
        <f t="shared" si="1194"/>
        <v>6</v>
      </c>
      <c r="S4227">
        <f t="shared" si="1195"/>
        <v>3</v>
      </c>
      <c r="T4227">
        <f t="shared" si="1196"/>
        <v>18</v>
      </c>
      <c r="U4227">
        <f t="shared" si="1197"/>
        <v>1</v>
      </c>
      <c r="V4227">
        <f t="shared" ca="1" si="1198"/>
        <v>0.5454</v>
      </c>
      <c r="W4227">
        <f>INDEX(Solarstrahlungsdaten!$B$13:$G$8772,Übersicht!O4227,Übersicht!$E$10)</f>
        <v>14.8</v>
      </c>
      <c r="X4227">
        <f t="shared" si="1199"/>
        <v>5.0911999999999999E-2</v>
      </c>
      <c r="Y4227">
        <f t="shared" ca="1" si="1200"/>
        <v>0.49448799999999998</v>
      </c>
      <c r="Z4227">
        <f t="shared" ca="1" si="1201"/>
        <v>5.0911999999999999E-2</v>
      </c>
      <c r="AA4227">
        <f t="shared" ca="1" si="1202"/>
        <v>0</v>
      </c>
      <c r="AB4227">
        <f t="shared" ca="1" si="1203"/>
        <v>0.49448799999999998</v>
      </c>
      <c r="AC4227">
        <f t="shared" ca="1" si="1209"/>
        <v>3.4428244000000001</v>
      </c>
      <c r="AD4227">
        <f t="shared" ca="1" si="1192"/>
        <v>0</v>
      </c>
      <c r="AE4227">
        <f t="shared" ca="1" si="1204"/>
        <v>0</v>
      </c>
      <c r="AF4227">
        <f t="shared" ca="1" si="1205"/>
        <v>0</v>
      </c>
      <c r="AG4227">
        <f t="shared" ca="1" si="1206"/>
        <v>0.86070610000000003</v>
      </c>
      <c r="AH4227">
        <f t="shared" ca="1" si="1207"/>
        <v>0</v>
      </c>
    </row>
    <row r="4228" spans="15:34" x14ac:dyDescent="0.25">
      <c r="O4228">
        <v>4172</v>
      </c>
      <c r="P4228" s="2">
        <f t="shared" si="1208"/>
        <v>44370.791666656551</v>
      </c>
      <c r="Q4228">
        <f t="shared" si="1193"/>
        <v>23</v>
      </c>
      <c r="R4228">
        <f t="shared" si="1194"/>
        <v>6</v>
      </c>
      <c r="S4228">
        <f t="shared" si="1195"/>
        <v>3</v>
      </c>
      <c r="T4228">
        <f t="shared" si="1196"/>
        <v>19</v>
      </c>
      <c r="U4228">
        <f t="shared" si="1197"/>
        <v>1</v>
      </c>
      <c r="V4228">
        <f t="shared" ca="1" si="1198"/>
        <v>0.64149999999999996</v>
      </c>
      <c r="W4228">
        <f>INDEX(Solarstrahlungsdaten!$B$13:$G$8772,Übersicht!O4228,Übersicht!$E$10)</f>
        <v>0.53</v>
      </c>
      <c r="X4228">
        <f t="shared" si="1199"/>
        <v>1.8231999999999999E-3</v>
      </c>
      <c r="Y4228">
        <f t="shared" ca="1" si="1200"/>
        <v>0.63967679999999993</v>
      </c>
      <c r="Z4228">
        <f t="shared" ca="1" si="1201"/>
        <v>1.8231999999999999E-3</v>
      </c>
      <c r="AA4228">
        <f t="shared" ca="1" si="1202"/>
        <v>0</v>
      </c>
      <c r="AB4228">
        <f t="shared" ca="1" si="1203"/>
        <v>0.63967679999999993</v>
      </c>
      <c r="AC4228">
        <f t="shared" ca="1" si="1209"/>
        <v>2.8031476</v>
      </c>
      <c r="AD4228">
        <f t="shared" ca="1" si="1192"/>
        <v>0</v>
      </c>
      <c r="AE4228">
        <f t="shared" ca="1" si="1204"/>
        <v>0</v>
      </c>
      <c r="AF4228">
        <f t="shared" ca="1" si="1205"/>
        <v>0</v>
      </c>
      <c r="AG4228">
        <f t="shared" ca="1" si="1206"/>
        <v>0.70078689999999999</v>
      </c>
      <c r="AH4228">
        <f t="shared" ca="1" si="1207"/>
        <v>0</v>
      </c>
    </row>
    <row r="4229" spans="15:34" x14ac:dyDescent="0.25">
      <c r="O4229">
        <v>4173</v>
      </c>
      <c r="P4229" s="2">
        <f t="shared" si="1208"/>
        <v>44370.833333323215</v>
      </c>
      <c r="Q4229">
        <f t="shared" si="1193"/>
        <v>23</v>
      </c>
      <c r="R4229">
        <f t="shared" si="1194"/>
        <v>6</v>
      </c>
      <c r="S4229">
        <f t="shared" si="1195"/>
        <v>3</v>
      </c>
      <c r="T4229">
        <f t="shared" si="1196"/>
        <v>20</v>
      </c>
      <c r="U4229">
        <f t="shared" si="1197"/>
        <v>1</v>
      </c>
      <c r="V4229">
        <f t="shared" ca="1" si="1198"/>
        <v>0.67459999999999998</v>
      </c>
      <c r="W4229">
        <f>INDEX(Solarstrahlungsdaten!$B$13:$G$8772,Übersicht!O4229,Übersicht!$E$10)</f>
        <v>0</v>
      </c>
      <c r="X4229">
        <f t="shared" si="1199"/>
        <v>0</v>
      </c>
      <c r="Y4229">
        <f t="shared" ca="1" si="1200"/>
        <v>0.67459999999999998</v>
      </c>
      <c r="Z4229">
        <f t="shared" ca="1" si="1201"/>
        <v>0</v>
      </c>
      <c r="AA4229">
        <f t="shared" ca="1" si="1202"/>
        <v>0</v>
      </c>
      <c r="AB4229">
        <f t="shared" ca="1" si="1203"/>
        <v>0.67459999999999998</v>
      </c>
      <c r="AC4229">
        <f t="shared" ca="1" si="1209"/>
        <v>2.1285476000000001</v>
      </c>
      <c r="AD4229">
        <f t="shared" ca="1" si="1192"/>
        <v>0</v>
      </c>
      <c r="AE4229">
        <f t="shared" ca="1" si="1204"/>
        <v>0</v>
      </c>
      <c r="AF4229">
        <f t="shared" ca="1" si="1205"/>
        <v>0</v>
      </c>
      <c r="AG4229">
        <f t="shared" ca="1" si="1206"/>
        <v>0.53213690000000002</v>
      </c>
      <c r="AH4229">
        <f t="shared" ca="1" si="1207"/>
        <v>0</v>
      </c>
    </row>
    <row r="4230" spans="15:34" x14ac:dyDescent="0.25">
      <c r="O4230">
        <v>4174</v>
      </c>
      <c r="P4230" s="2">
        <f t="shared" si="1208"/>
        <v>44370.874999989879</v>
      </c>
      <c r="Q4230">
        <f t="shared" si="1193"/>
        <v>23</v>
      </c>
      <c r="R4230">
        <f t="shared" si="1194"/>
        <v>6</v>
      </c>
      <c r="S4230">
        <f t="shared" si="1195"/>
        <v>3</v>
      </c>
      <c r="T4230">
        <f t="shared" si="1196"/>
        <v>21</v>
      </c>
      <c r="U4230">
        <f t="shared" si="1197"/>
        <v>1</v>
      </c>
      <c r="V4230">
        <f t="shared" ca="1" si="1198"/>
        <v>0.63759999999999994</v>
      </c>
      <c r="W4230">
        <f>INDEX(Solarstrahlungsdaten!$B$13:$G$8772,Übersicht!O4230,Übersicht!$E$10)</f>
        <v>0</v>
      </c>
      <c r="X4230">
        <f t="shared" si="1199"/>
        <v>0</v>
      </c>
      <c r="Y4230">
        <f t="shared" ca="1" si="1200"/>
        <v>0.63759999999999994</v>
      </c>
      <c r="Z4230">
        <f t="shared" ca="1" si="1201"/>
        <v>0</v>
      </c>
      <c r="AA4230">
        <f t="shared" ca="1" si="1202"/>
        <v>0</v>
      </c>
      <c r="AB4230">
        <f t="shared" ca="1" si="1203"/>
        <v>0.63759999999999994</v>
      </c>
      <c r="AC4230">
        <f t="shared" ca="1" si="1209"/>
        <v>1.4909476000000002</v>
      </c>
      <c r="AD4230">
        <f t="shared" ca="1" si="1192"/>
        <v>0</v>
      </c>
      <c r="AE4230">
        <f t="shared" ca="1" si="1204"/>
        <v>0</v>
      </c>
      <c r="AF4230">
        <f t="shared" ca="1" si="1205"/>
        <v>0</v>
      </c>
      <c r="AG4230">
        <f t="shared" ca="1" si="1206"/>
        <v>0.37273690000000004</v>
      </c>
      <c r="AH4230">
        <f t="shared" ca="1" si="1207"/>
        <v>0</v>
      </c>
    </row>
    <row r="4231" spans="15:34" x14ac:dyDescent="0.25">
      <c r="O4231">
        <v>4175</v>
      </c>
      <c r="P4231" s="2">
        <f t="shared" si="1208"/>
        <v>44370.916666656543</v>
      </c>
      <c r="Q4231">
        <f t="shared" si="1193"/>
        <v>23</v>
      </c>
      <c r="R4231">
        <f t="shared" si="1194"/>
        <v>6</v>
      </c>
      <c r="S4231">
        <f t="shared" si="1195"/>
        <v>3</v>
      </c>
      <c r="T4231">
        <f t="shared" si="1196"/>
        <v>22</v>
      </c>
      <c r="U4231">
        <f t="shared" si="1197"/>
        <v>1</v>
      </c>
      <c r="V4231">
        <f t="shared" ca="1" si="1198"/>
        <v>0.59710000000000008</v>
      </c>
      <c r="W4231">
        <f>INDEX(Solarstrahlungsdaten!$B$13:$G$8772,Übersicht!O4231,Übersicht!$E$10)</f>
        <v>0</v>
      </c>
      <c r="X4231">
        <f t="shared" si="1199"/>
        <v>0</v>
      </c>
      <c r="Y4231">
        <f t="shared" ca="1" si="1200"/>
        <v>0.59710000000000008</v>
      </c>
      <c r="Z4231">
        <f t="shared" ca="1" si="1201"/>
        <v>0</v>
      </c>
      <c r="AA4231">
        <f t="shared" ca="1" si="1202"/>
        <v>0</v>
      </c>
      <c r="AB4231">
        <f t="shared" ca="1" si="1203"/>
        <v>0.59710000000000008</v>
      </c>
      <c r="AC4231">
        <f t="shared" ca="1" si="1209"/>
        <v>0.89384760000000008</v>
      </c>
      <c r="AD4231">
        <f t="shared" ca="1" si="1192"/>
        <v>0</v>
      </c>
      <c r="AE4231">
        <f t="shared" ca="1" si="1204"/>
        <v>0</v>
      </c>
      <c r="AF4231">
        <f t="shared" ca="1" si="1205"/>
        <v>0</v>
      </c>
      <c r="AG4231">
        <f t="shared" ca="1" si="1206"/>
        <v>0.22346190000000002</v>
      </c>
      <c r="AH4231">
        <f t="shared" ca="1" si="1207"/>
        <v>0</v>
      </c>
    </row>
    <row r="4232" spans="15:34" x14ac:dyDescent="0.25">
      <c r="O4232">
        <v>4176</v>
      </c>
      <c r="P4232" s="2">
        <f t="shared" si="1208"/>
        <v>44370.958333323208</v>
      </c>
      <c r="Q4232">
        <f t="shared" si="1193"/>
        <v>23</v>
      </c>
      <c r="R4232">
        <f t="shared" si="1194"/>
        <v>6</v>
      </c>
      <c r="S4232">
        <f t="shared" si="1195"/>
        <v>3</v>
      </c>
      <c r="T4232">
        <f t="shared" si="1196"/>
        <v>23</v>
      </c>
      <c r="U4232">
        <f t="shared" si="1197"/>
        <v>1</v>
      </c>
      <c r="V4232">
        <f t="shared" ca="1" si="1198"/>
        <v>0.48749999999999999</v>
      </c>
      <c r="W4232">
        <f>INDEX(Solarstrahlungsdaten!$B$13:$G$8772,Übersicht!O4232,Übersicht!$E$10)</f>
        <v>0</v>
      </c>
      <c r="X4232">
        <f t="shared" si="1199"/>
        <v>0</v>
      </c>
      <c r="Y4232">
        <f t="shared" ca="1" si="1200"/>
        <v>0.48749999999999999</v>
      </c>
      <c r="Z4232">
        <f t="shared" ca="1" si="1201"/>
        <v>0</v>
      </c>
      <c r="AA4232">
        <f t="shared" ca="1" si="1202"/>
        <v>0</v>
      </c>
      <c r="AB4232">
        <f t="shared" ca="1" si="1203"/>
        <v>0.48749999999999999</v>
      </c>
      <c r="AC4232">
        <f t="shared" ca="1" si="1209"/>
        <v>0.40634760000000009</v>
      </c>
      <c r="AD4232">
        <f t="shared" ca="1" si="1192"/>
        <v>0</v>
      </c>
      <c r="AE4232">
        <f t="shared" ca="1" si="1204"/>
        <v>0</v>
      </c>
      <c r="AF4232">
        <f t="shared" ca="1" si="1205"/>
        <v>0</v>
      </c>
      <c r="AG4232">
        <f t="shared" ca="1" si="1206"/>
        <v>0.10158690000000002</v>
      </c>
      <c r="AH4232">
        <f t="shared" ca="1" si="1207"/>
        <v>0</v>
      </c>
    </row>
    <row r="4233" spans="15:34" x14ac:dyDescent="0.25">
      <c r="O4233">
        <v>4177</v>
      </c>
      <c r="P4233" s="2">
        <f t="shared" si="1208"/>
        <v>44370.999999989872</v>
      </c>
      <c r="Q4233">
        <f t="shared" si="1193"/>
        <v>24</v>
      </c>
      <c r="R4233">
        <f t="shared" si="1194"/>
        <v>6</v>
      </c>
      <c r="S4233">
        <f t="shared" si="1195"/>
        <v>3</v>
      </c>
      <c r="T4233">
        <f t="shared" si="1196"/>
        <v>0</v>
      </c>
      <c r="U4233">
        <f t="shared" si="1197"/>
        <v>1</v>
      </c>
      <c r="V4233">
        <f t="shared" ca="1" si="1198"/>
        <v>0.32850000000000001</v>
      </c>
      <c r="W4233">
        <f>INDEX(Solarstrahlungsdaten!$B$13:$G$8772,Übersicht!O4233,Übersicht!$E$10)</f>
        <v>0</v>
      </c>
      <c r="X4233">
        <f t="shared" si="1199"/>
        <v>0</v>
      </c>
      <c r="Y4233">
        <f t="shared" ca="1" si="1200"/>
        <v>0.32850000000000001</v>
      </c>
      <c r="Z4233">
        <f t="shared" ca="1" si="1201"/>
        <v>0</v>
      </c>
      <c r="AA4233">
        <f t="shared" ca="1" si="1202"/>
        <v>0</v>
      </c>
      <c r="AB4233">
        <f t="shared" ca="1" si="1203"/>
        <v>0.32850000000000001</v>
      </c>
      <c r="AC4233">
        <f t="shared" ca="1" si="1209"/>
        <v>7.7847600000000072E-2</v>
      </c>
      <c r="AD4233">
        <f t="shared" ca="1" si="1192"/>
        <v>0</v>
      </c>
      <c r="AE4233">
        <f t="shared" ca="1" si="1204"/>
        <v>0</v>
      </c>
      <c r="AF4233">
        <f t="shared" ca="1" si="1205"/>
        <v>0</v>
      </c>
      <c r="AG4233">
        <f t="shared" ca="1" si="1206"/>
        <v>1.9461900000000018E-2</v>
      </c>
      <c r="AH4233">
        <f t="shared" ca="1" si="1207"/>
        <v>0</v>
      </c>
    </row>
    <row r="4234" spans="15:34" x14ac:dyDescent="0.25">
      <c r="O4234">
        <v>4178</v>
      </c>
      <c r="P4234" s="2">
        <f t="shared" si="1208"/>
        <v>44371.041666656536</v>
      </c>
      <c r="Q4234">
        <f t="shared" si="1193"/>
        <v>24</v>
      </c>
      <c r="R4234">
        <f t="shared" si="1194"/>
        <v>6</v>
      </c>
      <c r="S4234">
        <f t="shared" si="1195"/>
        <v>3</v>
      </c>
      <c r="T4234">
        <f t="shared" si="1196"/>
        <v>1</v>
      </c>
      <c r="U4234">
        <f t="shared" si="1197"/>
        <v>1</v>
      </c>
      <c r="V4234">
        <f t="shared" ca="1" si="1198"/>
        <v>0.22929999999999998</v>
      </c>
      <c r="W4234">
        <f>INDEX(Solarstrahlungsdaten!$B$13:$G$8772,Übersicht!O4234,Übersicht!$E$10)</f>
        <v>0</v>
      </c>
      <c r="X4234">
        <f t="shared" si="1199"/>
        <v>0</v>
      </c>
      <c r="Y4234">
        <f t="shared" ca="1" si="1200"/>
        <v>0.22929999999999998</v>
      </c>
      <c r="Z4234">
        <f t="shared" ca="1" si="1201"/>
        <v>0</v>
      </c>
      <c r="AA4234">
        <f t="shared" ca="1" si="1202"/>
        <v>0</v>
      </c>
      <c r="AB4234">
        <f t="shared" ca="1" si="1203"/>
        <v>7.7847600000000072E-2</v>
      </c>
      <c r="AC4234">
        <f t="shared" ca="1" si="1209"/>
        <v>0</v>
      </c>
      <c r="AD4234">
        <f t="shared" ca="1" si="1192"/>
        <v>0.1514523999999999</v>
      </c>
      <c r="AE4234">
        <f t="shared" ca="1" si="1204"/>
        <v>0</v>
      </c>
      <c r="AF4234">
        <f t="shared" ca="1" si="1205"/>
        <v>0.1514523999999999</v>
      </c>
      <c r="AG4234">
        <f t="shared" ca="1" si="1206"/>
        <v>0</v>
      </c>
      <c r="AH4234">
        <f t="shared" ca="1" si="1207"/>
        <v>1</v>
      </c>
    </row>
    <row r="4235" spans="15:34" x14ac:dyDescent="0.25">
      <c r="O4235">
        <v>4179</v>
      </c>
      <c r="P4235" s="2">
        <f t="shared" si="1208"/>
        <v>44371.0833333232</v>
      </c>
      <c r="Q4235">
        <f t="shared" si="1193"/>
        <v>24</v>
      </c>
      <c r="R4235">
        <f t="shared" si="1194"/>
        <v>6</v>
      </c>
      <c r="S4235">
        <f t="shared" si="1195"/>
        <v>3</v>
      </c>
      <c r="T4235">
        <f t="shared" si="1196"/>
        <v>2</v>
      </c>
      <c r="U4235">
        <f t="shared" si="1197"/>
        <v>1</v>
      </c>
      <c r="V4235">
        <f t="shared" ca="1" si="1198"/>
        <v>0.20319999999999999</v>
      </c>
      <c r="W4235">
        <f>INDEX(Solarstrahlungsdaten!$B$13:$G$8772,Übersicht!O4235,Übersicht!$E$10)</f>
        <v>0</v>
      </c>
      <c r="X4235">
        <f t="shared" si="1199"/>
        <v>0</v>
      </c>
      <c r="Y4235">
        <f t="shared" ca="1" si="1200"/>
        <v>0.20319999999999999</v>
      </c>
      <c r="Z4235">
        <f t="shared" ca="1" si="1201"/>
        <v>0</v>
      </c>
      <c r="AA4235">
        <f t="shared" ca="1" si="1202"/>
        <v>0</v>
      </c>
      <c r="AB4235">
        <f t="shared" ca="1" si="1203"/>
        <v>0</v>
      </c>
      <c r="AC4235">
        <f t="shared" ca="1" si="1209"/>
        <v>0</v>
      </c>
      <c r="AD4235">
        <f t="shared" ca="1" si="1192"/>
        <v>0.20319999999999999</v>
      </c>
      <c r="AE4235">
        <f t="shared" ca="1" si="1204"/>
        <v>0</v>
      </c>
      <c r="AF4235">
        <f t="shared" ca="1" si="1205"/>
        <v>0.20319999999999999</v>
      </c>
      <c r="AG4235">
        <f t="shared" ca="1" si="1206"/>
        <v>0</v>
      </c>
      <c r="AH4235">
        <f t="shared" ca="1" si="1207"/>
        <v>1</v>
      </c>
    </row>
    <row r="4236" spans="15:34" x14ac:dyDescent="0.25">
      <c r="O4236">
        <v>4180</v>
      </c>
      <c r="P4236" s="2">
        <f t="shared" si="1208"/>
        <v>44371.124999989865</v>
      </c>
      <c r="Q4236">
        <f t="shared" si="1193"/>
        <v>24</v>
      </c>
      <c r="R4236">
        <f t="shared" si="1194"/>
        <v>6</v>
      </c>
      <c r="S4236">
        <f t="shared" si="1195"/>
        <v>3</v>
      </c>
      <c r="T4236">
        <f t="shared" si="1196"/>
        <v>3</v>
      </c>
      <c r="U4236">
        <f t="shared" si="1197"/>
        <v>1</v>
      </c>
      <c r="V4236">
        <f t="shared" ca="1" si="1198"/>
        <v>0.18919999999999998</v>
      </c>
      <c r="W4236">
        <f>INDEX(Solarstrahlungsdaten!$B$13:$G$8772,Übersicht!O4236,Übersicht!$E$10)</f>
        <v>0</v>
      </c>
      <c r="X4236">
        <f t="shared" si="1199"/>
        <v>0</v>
      </c>
      <c r="Y4236">
        <f t="shared" ca="1" si="1200"/>
        <v>0.18919999999999998</v>
      </c>
      <c r="Z4236">
        <f t="shared" ca="1" si="1201"/>
        <v>0</v>
      </c>
      <c r="AA4236">
        <f t="shared" ca="1" si="1202"/>
        <v>0</v>
      </c>
      <c r="AB4236">
        <f t="shared" ca="1" si="1203"/>
        <v>0</v>
      </c>
      <c r="AC4236">
        <f t="shared" ca="1" si="1209"/>
        <v>0</v>
      </c>
      <c r="AD4236">
        <f t="shared" ca="1" si="1192"/>
        <v>0.18919999999999998</v>
      </c>
      <c r="AE4236">
        <f t="shared" ca="1" si="1204"/>
        <v>0</v>
      </c>
      <c r="AF4236">
        <f t="shared" ca="1" si="1205"/>
        <v>0.18919999999999998</v>
      </c>
      <c r="AG4236">
        <f t="shared" ca="1" si="1206"/>
        <v>0</v>
      </c>
      <c r="AH4236">
        <f t="shared" ca="1" si="1207"/>
        <v>1</v>
      </c>
    </row>
    <row r="4237" spans="15:34" x14ac:dyDescent="0.25">
      <c r="O4237">
        <v>4181</v>
      </c>
      <c r="P4237" s="2">
        <f t="shared" si="1208"/>
        <v>44371.166666656529</v>
      </c>
      <c r="Q4237">
        <f t="shared" si="1193"/>
        <v>24</v>
      </c>
      <c r="R4237">
        <f t="shared" si="1194"/>
        <v>6</v>
      </c>
      <c r="S4237">
        <f t="shared" si="1195"/>
        <v>3</v>
      </c>
      <c r="T4237">
        <f t="shared" si="1196"/>
        <v>4</v>
      </c>
      <c r="U4237">
        <f t="shared" si="1197"/>
        <v>1</v>
      </c>
      <c r="V4237">
        <f t="shared" ca="1" si="1198"/>
        <v>0.191</v>
      </c>
      <c r="W4237">
        <f>INDEX(Solarstrahlungsdaten!$B$13:$G$8772,Übersicht!O4237,Übersicht!$E$10)</f>
        <v>1.0150000000000001</v>
      </c>
      <c r="X4237">
        <f t="shared" si="1199"/>
        <v>3.4916000000000001E-3</v>
      </c>
      <c r="Y4237">
        <f t="shared" ca="1" si="1200"/>
        <v>0.18750839999999999</v>
      </c>
      <c r="Z4237">
        <f t="shared" ca="1" si="1201"/>
        <v>3.4916000000000001E-3</v>
      </c>
      <c r="AA4237">
        <f t="shared" ca="1" si="1202"/>
        <v>0</v>
      </c>
      <c r="AB4237">
        <f t="shared" ca="1" si="1203"/>
        <v>0</v>
      </c>
      <c r="AC4237">
        <f t="shared" ca="1" si="1209"/>
        <v>0</v>
      </c>
      <c r="AD4237">
        <f t="shared" ca="1" si="1192"/>
        <v>0.18750839999999999</v>
      </c>
      <c r="AE4237">
        <f t="shared" ca="1" si="1204"/>
        <v>0</v>
      </c>
      <c r="AF4237">
        <f t="shared" ca="1" si="1205"/>
        <v>0.18750839999999999</v>
      </c>
      <c r="AG4237">
        <f t="shared" ca="1" si="1206"/>
        <v>0</v>
      </c>
      <c r="AH4237">
        <f t="shared" ca="1" si="1207"/>
        <v>1</v>
      </c>
    </row>
    <row r="4238" spans="15:34" x14ac:dyDescent="0.25">
      <c r="O4238">
        <v>4182</v>
      </c>
      <c r="P4238" s="2">
        <f t="shared" si="1208"/>
        <v>44371.208333323193</v>
      </c>
      <c r="Q4238">
        <f t="shared" si="1193"/>
        <v>24</v>
      </c>
      <c r="R4238">
        <f t="shared" si="1194"/>
        <v>6</v>
      </c>
      <c r="S4238">
        <f t="shared" si="1195"/>
        <v>3</v>
      </c>
      <c r="T4238">
        <f t="shared" si="1196"/>
        <v>5</v>
      </c>
      <c r="U4238">
        <f t="shared" si="1197"/>
        <v>1</v>
      </c>
      <c r="V4238">
        <f t="shared" ca="1" si="1198"/>
        <v>0.21959999999999999</v>
      </c>
      <c r="W4238">
        <f>INDEX(Solarstrahlungsdaten!$B$13:$G$8772,Übersicht!O4238,Übersicht!$E$10)</f>
        <v>19.18</v>
      </c>
      <c r="X4238">
        <f t="shared" si="1199"/>
        <v>6.5979200000000002E-2</v>
      </c>
      <c r="Y4238">
        <f t="shared" ca="1" si="1200"/>
        <v>0.1536208</v>
      </c>
      <c r="Z4238">
        <f t="shared" ca="1" si="1201"/>
        <v>6.5979200000000002E-2</v>
      </c>
      <c r="AA4238">
        <f t="shared" ca="1" si="1202"/>
        <v>0</v>
      </c>
      <c r="AB4238">
        <f t="shared" ca="1" si="1203"/>
        <v>0</v>
      </c>
      <c r="AC4238">
        <f t="shared" ca="1" si="1209"/>
        <v>0</v>
      </c>
      <c r="AD4238">
        <f t="shared" ca="1" si="1192"/>
        <v>0.1536208</v>
      </c>
      <c r="AE4238">
        <f t="shared" ca="1" si="1204"/>
        <v>0</v>
      </c>
      <c r="AF4238">
        <f t="shared" ca="1" si="1205"/>
        <v>0.1536208</v>
      </c>
      <c r="AG4238">
        <f t="shared" ca="1" si="1206"/>
        <v>0</v>
      </c>
      <c r="AH4238">
        <f t="shared" ca="1" si="1207"/>
        <v>1</v>
      </c>
    </row>
    <row r="4239" spans="15:34" x14ac:dyDescent="0.25">
      <c r="O4239">
        <v>4183</v>
      </c>
      <c r="P4239" s="2">
        <f t="shared" si="1208"/>
        <v>44371.249999989857</v>
      </c>
      <c r="Q4239">
        <f t="shared" si="1193"/>
        <v>24</v>
      </c>
      <c r="R4239">
        <f t="shared" si="1194"/>
        <v>6</v>
      </c>
      <c r="S4239">
        <f t="shared" si="1195"/>
        <v>3</v>
      </c>
      <c r="T4239">
        <f t="shared" si="1196"/>
        <v>6</v>
      </c>
      <c r="U4239">
        <f t="shared" si="1197"/>
        <v>1</v>
      </c>
      <c r="V4239">
        <f t="shared" ca="1" si="1198"/>
        <v>0.34410000000000002</v>
      </c>
      <c r="W4239">
        <f>INDEX(Solarstrahlungsdaten!$B$13:$G$8772,Übersicht!O4239,Übersicht!$E$10)</f>
        <v>69.91</v>
      </c>
      <c r="X4239">
        <f t="shared" si="1199"/>
        <v>0.24049039999999999</v>
      </c>
      <c r="Y4239">
        <f t="shared" ca="1" si="1200"/>
        <v>0.10360960000000002</v>
      </c>
      <c r="Z4239">
        <f t="shared" ca="1" si="1201"/>
        <v>0.24049039999999999</v>
      </c>
      <c r="AA4239">
        <f t="shared" ca="1" si="1202"/>
        <v>0</v>
      </c>
      <c r="AB4239">
        <f t="shared" ca="1" si="1203"/>
        <v>0</v>
      </c>
      <c r="AC4239">
        <f t="shared" ca="1" si="1209"/>
        <v>0</v>
      </c>
      <c r="AD4239">
        <f t="shared" ca="1" si="1192"/>
        <v>0.10360960000000002</v>
      </c>
      <c r="AE4239">
        <f t="shared" ca="1" si="1204"/>
        <v>0</v>
      </c>
      <c r="AF4239">
        <f t="shared" ca="1" si="1205"/>
        <v>0.10360960000000002</v>
      </c>
      <c r="AG4239">
        <f t="shared" ca="1" si="1206"/>
        <v>0</v>
      </c>
      <c r="AH4239">
        <f t="shared" ca="1" si="1207"/>
        <v>1</v>
      </c>
    </row>
    <row r="4240" spans="15:34" x14ac:dyDescent="0.25">
      <c r="O4240">
        <v>4184</v>
      </c>
      <c r="P4240" s="2">
        <f t="shared" si="1208"/>
        <v>44371.291666656522</v>
      </c>
      <c r="Q4240">
        <f t="shared" si="1193"/>
        <v>24</v>
      </c>
      <c r="R4240">
        <f t="shared" si="1194"/>
        <v>6</v>
      </c>
      <c r="S4240">
        <f t="shared" si="1195"/>
        <v>3</v>
      </c>
      <c r="T4240">
        <f t="shared" si="1196"/>
        <v>7</v>
      </c>
      <c r="U4240">
        <f t="shared" si="1197"/>
        <v>1</v>
      </c>
      <c r="V4240">
        <f t="shared" ca="1" si="1198"/>
        <v>0.49979999999999997</v>
      </c>
      <c r="W4240">
        <f>INDEX(Solarstrahlungsdaten!$B$13:$G$8772,Übersicht!O4240,Übersicht!$E$10)</f>
        <v>112.87</v>
      </c>
      <c r="X4240">
        <f t="shared" si="1199"/>
        <v>0.38827279999999997</v>
      </c>
      <c r="Y4240">
        <f t="shared" ca="1" si="1200"/>
        <v>0.11152719999999999</v>
      </c>
      <c r="Z4240">
        <f t="shared" ca="1" si="1201"/>
        <v>0.38827279999999997</v>
      </c>
      <c r="AA4240">
        <f t="shared" ca="1" si="1202"/>
        <v>0</v>
      </c>
      <c r="AB4240">
        <f t="shared" ca="1" si="1203"/>
        <v>0</v>
      </c>
      <c r="AC4240">
        <f t="shared" ca="1" si="1209"/>
        <v>0</v>
      </c>
      <c r="AD4240">
        <f t="shared" ca="1" si="1192"/>
        <v>0.11152719999999999</v>
      </c>
      <c r="AE4240">
        <f t="shared" ca="1" si="1204"/>
        <v>0</v>
      </c>
      <c r="AF4240">
        <f t="shared" ca="1" si="1205"/>
        <v>0.11152719999999999</v>
      </c>
      <c r="AG4240">
        <f t="shared" ca="1" si="1206"/>
        <v>0</v>
      </c>
      <c r="AH4240">
        <f t="shared" ca="1" si="1207"/>
        <v>1</v>
      </c>
    </row>
    <row r="4241" spans="15:34" x14ac:dyDescent="0.25">
      <c r="O4241">
        <v>4185</v>
      </c>
      <c r="P4241" s="2">
        <f t="shared" si="1208"/>
        <v>44371.333333323186</v>
      </c>
      <c r="Q4241">
        <f t="shared" si="1193"/>
        <v>24</v>
      </c>
      <c r="R4241">
        <f t="shared" si="1194"/>
        <v>6</v>
      </c>
      <c r="S4241">
        <f t="shared" si="1195"/>
        <v>3</v>
      </c>
      <c r="T4241">
        <f t="shared" si="1196"/>
        <v>8</v>
      </c>
      <c r="U4241">
        <f t="shared" si="1197"/>
        <v>1</v>
      </c>
      <c r="V4241">
        <f t="shared" ca="1" si="1198"/>
        <v>0.55649999999999999</v>
      </c>
      <c r="W4241">
        <f>INDEX(Solarstrahlungsdaten!$B$13:$G$8772,Übersicht!O4241,Übersicht!$E$10)</f>
        <v>173.26</v>
      </c>
      <c r="X4241">
        <f t="shared" si="1199"/>
        <v>0.59601439999999994</v>
      </c>
      <c r="Y4241">
        <f t="shared" ca="1" si="1200"/>
        <v>-3.951439999999995E-2</v>
      </c>
      <c r="Z4241">
        <f t="shared" ca="1" si="1201"/>
        <v>0.55649999999999999</v>
      </c>
      <c r="AA4241">
        <f t="shared" ca="1" si="1202"/>
        <v>3.951439999999995E-2</v>
      </c>
      <c r="AB4241">
        <f t="shared" ca="1" si="1203"/>
        <v>0</v>
      </c>
      <c r="AC4241">
        <f t="shared" ca="1" si="1209"/>
        <v>3.951439999999995E-2</v>
      </c>
      <c r="AD4241">
        <f t="shared" ca="1" si="1192"/>
        <v>0</v>
      </c>
      <c r="AE4241">
        <f t="shared" ca="1" si="1204"/>
        <v>0</v>
      </c>
      <c r="AF4241">
        <f t="shared" ca="1" si="1205"/>
        <v>0</v>
      </c>
      <c r="AG4241">
        <f t="shared" ca="1" si="1206"/>
        <v>9.8785999999999874E-3</v>
      </c>
      <c r="AH4241">
        <f t="shared" ca="1" si="1207"/>
        <v>0</v>
      </c>
    </row>
    <row r="4242" spans="15:34" x14ac:dyDescent="0.25">
      <c r="O4242">
        <v>4186</v>
      </c>
      <c r="P4242" s="2">
        <f t="shared" si="1208"/>
        <v>44371.37499998985</v>
      </c>
      <c r="Q4242">
        <f t="shared" si="1193"/>
        <v>24</v>
      </c>
      <c r="R4242">
        <f t="shared" si="1194"/>
        <v>6</v>
      </c>
      <c r="S4242">
        <f t="shared" si="1195"/>
        <v>3</v>
      </c>
      <c r="T4242">
        <f t="shared" si="1196"/>
        <v>9</v>
      </c>
      <c r="U4242">
        <f t="shared" si="1197"/>
        <v>1</v>
      </c>
      <c r="V4242">
        <f t="shared" ca="1" si="1198"/>
        <v>0.57879999999999998</v>
      </c>
      <c r="W4242">
        <f>INDEX(Solarstrahlungsdaten!$B$13:$G$8772,Übersicht!O4242,Übersicht!$E$10)</f>
        <v>269.11</v>
      </c>
      <c r="X4242">
        <f t="shared" si="1199"/>
        <v>0.92573840000000007</v>
      </c>
      <c r="Y4242">
        <f t="shared" ca="1" si="1200"/>
        <v>-0.34693840000000009</v>
      </c>
      <c r="Z4242">
        <f t="shared" ca="1" si="1201"/>
        <v>0.57879999999999998</v>
      </c>
      <c r="AA4242">
        <f t="shared" ca="1" si="1202"/>
        <v>0.34693840000000009</v>
      </c>
      <c r="AB4242">
        <f t="shared" ca="1" si="1203"/>
        <v>0</v>
      </c>
      <c r="AC4242">
        <f t="shared" ca="1" si="1209"/>
        <v>0.38645280000000004</v>
      </c>
      <c r="AD4242">
        <f t="shared" ca="1" si="1192"/>
        <v>0</v>
      </c>
      <c r="AE4242">
        <f t="shared" ca="1" si="1204"/>
        <v>0</v>
      </c>
      <c r="AF4242">
        <f t="shared" ca="1" si="1205"/>
        <v>0</v>
      </c>
      <c r="AG4242">
        <f t="shared" ca="1" si="1206"/>
        <v>9.661320000000001E-2</v>
      </c>
      <c r="AH4242">
        <f t="shared" ca="1" si="1207"/>
        <v>0</v>
      </c>
    </row>
    <row r="4243" spans="15:34" x14ac:dyDescent="0.25">
      <c r="O4243">
        <v>4187</v>
      </c>
      <c r="P4243" s="2">
        <f t="shared" si="1208"/>
        <v>44371.416666656514</v>
      </c>
      <c r="Q4243">
        <f t="shared" si="1193"/>
        <v>24</v>
      </c>
      <c r="R4243">
        <f t="shared" si="1194"/>
        <v>6</v>
      </c>
      <c r="S4243">
        <f t="shared" si="1195"/>
        <v>3</v>
      </c>
      <c r="T4243">
        <f t="shared" si="1196"/>
        <v>10</v>
      </c>
      <c r="U4243">
        <f t="shared" si="1197"/>
        <v>1</v>
      </c>
      <c r="V4243">
        <f t="shared" ca="1" si="1198"/>
        <v>0.56110000000000004</v>
      </c>
      <c r="W4243">
        <f>INDEX(Solarstrahlungsdaten!$B$13:$G$8772,Übersicht!O4243,Übersicht!$E$10)</f>
        <v>299.125</v>
      </c>
      <c r="X4243">
        <f t="shared" si="1199"/>
        <v>1.0289899999999998</v>
      </c>
      <c r="Y4243">
        <f t="shared" ca="1" si="1200"/>
        <v>-0.46788999999999981</v>
      </c>
      <c r="Z4243">
        <f t="shared" ca="1" si="1201"/>
        <v>0.56110000000000004</v>
      </c>
      <c r="AA4243">
        <f t="shared" ca="1" si="1202"/>
        <v>0.46788999999999981</v>
      </c>
      <c r="AB4243">
        <f t="shared" ca="1" si="1203"/>
        <v>0</v>
      </c>
      <c r="AC4243">
        <f t="shared" ca="1" si="1209"/>
        <v>0.85434279999999985</v>
      </c>
      <c r="AD4243">
        <f t="shared" ca="1" si="1192"/>
        <v>0</v>
      </c>
      <c r="AE4243">
        <f t="shared" ca="1" si="1204"/>
        <v>0</v>
      </c>
      <c r="AF4243">
        <f t="shared" ca="1" si="1205"/>
        <v>0</v>
      </c>
      <c r="AG4243">
        <f t="shared" ca="1" si="1206"/>
        <v>0.21358569999999996</v>
      </c>
      <c r="AH4243">
        <f t="shared" ca="1" si="1207"/>
        <v>0</v>
      </c>
    </row>
    <row r="4244" spans="15:34" x14ac:dyDescent="0.25">
      <c r="O4244">
        <v>4188</v>
      </c>
      <c r="P4244" s="2">
        <f t="shared" si="1208"/>
        <v>44371.458333323179</v>
      </c>
      <c r="Q4244">
        <f t="shared" si="1193"/>
        <v>24</v>
      </c>
      <c r="R4244">
        <f t="shared" si="1194"/>
        <v>6</v>
      </c>
      <c r="S4244">
        <f t="shared" si="1195"/>
        <v>3</v>
      </c>
      <c r="T4244">
        <f t="shared" si="1196"/>
        <v>11</v>
      </c>
      <c r="U4244">
        <f t="shared" si="1197"/>
        <v>1</v>
      </c>
      <c r="V4244">
        <f t="shared" ca="1" si="1198"/>
        <v>0.5595</v>
      </c>
      <c r="W4244">
        <f>INDEX(Solarstrahlungsdaten!$B$13:$G$8772,Übersicht!O4244,Übersicht!$E$10)</f>
        <v>231.99</v>
      </c>
      <c r="X4244">
        <f t="shared" si="1199"/>
        <v>0.79804560000000002</v>
      </c>
      <c r="Y4244">
        <f t="shared" ca="1" si="1200"/>
        <v>-0.23854560000000002</v>
      </c>
      <c r="Z4244">
        <f t="shared" ca="1" si="1201"/>
        <v>0.5595</v>
      </c>
      <c r="AA4244">
        <f t="shared" ca="1" si="1202"/>
        <v>0.23854560000000002</v>
      </c>
      <c r="AB4244">
        <f t="shared" ca="1" si="1203"/>
        <v>0</v>
      </c>
      <c r="AC4244">
        <f t="shared" ca="1" si="1209"/>
        <v>1.0928883999999999</v>
      </c>
      <c r="AD4244">
        <f t="shared" ca="1" si="1192"/>
        <v>0</v>
      </c>
      <c r="AE4244">
        <f t="shared" ca="1" si="1204"/>
        <v>0</v>
      </c>
      <c r="AF4244">
        <f t="shared" ca="1" si="1205"/>
        <v>0</v>
      </c>
      <c r="AG4244">
        <f t="shared" ca="1" si="1206"/>
        <v>0.27322209999999997</v>
      </c>
      <c r="AH4244">
        <f t="shared" ca="1" si="1207"/>
        <v>0</v>
      </c>
    </row>
    <row r="4245" spans="15:34" x14ac:dyDescent="0.25">
      <c r="O4245">
        <v>4189</v>
      </c>
      <c r="P4245" s="2">
        <f t="shared" si="1208"/>
        <v>44371.499999989843</v>
      </c>
      <c r="Q4245">
        <f t="shared" si="1193"/>
        <v>24</v>
      </c>
      <c r="R4245">
        <f t="shared" si="1194"/>
        <v>6</v>
      </c>
      <c r="S4245">
        <f t="shared" si="1195"/>
        <v>3</v>
      </c>
      <c r="T4245">
        <f t="shared" si="1196"/>
        <v>12</v>
      </c>
      <c r="U4245">
        <f t="shared" si="1197"/>
        <v>1</v>
      </c>
      <c r="V4245">
        <f t="shared" ca="1" si="1198"/>
        <v>0.61539999999999995</v>
      </c>
      <c r="W4245">
        <f>INDEX(Solarstrahlungsdaten!$B$13:$G$8772,Übersicht!O4245,Übersicht!$E$10)</f>
        <v>138.74</v>
      </c>
      <c r="X4245">
        <f t="shared" si="1199"/>
        <v>0.47726560000000001</v>
      </c>
      <c r="Y4245">
        <f t="shared" ca="1" si="1200"/>
        <v>0.13813439999999994</v>
      </c>
      <c r="Z4245">
        <f t="shared" ca="1" si="1201"/>
        <v>0.47726560000000001</v>
      </c>
      <c r="AA4245">
        <f t="shared" ca="1" si="1202"/>
        <v>0</v>
      </c>
      <c r="AB4245">
        <f t="shared" ca="1" si="1203"/>
        <v>0.13813439999999994</v>
      </c>
      <c r="AC4245">
        <f t="shared" ca="1" si="1209"/>
        <v>0.95475399999999988</v>
      </c>
      <c r="AD4245">
        <f t="shared" ca="1" si="1192"/>
        <v>0</v>
      </c>
      <c r="AE4245">
        <f t="shared" ca="1" si="1204"/>
        <v>0</v>
      </c>
      <c r="AF4245">
        <f t="shared" ca="1" si="1205"/>
        <v>0</v>
      </c>
      <c r="AG4245">
        <f t="shared" ca="1" si="1206"/>
        <v>0.23868849999999997</v>
      </c>
      <c r="AH4245">
        <f t="shared" ca="1" si="1207"/>
        <v>0</v>
      </c>
    </row>
    <row r="4246" spans="15:34" x14ac:dyDescent="0.25">
      <c r="O4246">
        <v>4190</v>
      </c>
      <c r="P4246" s="2">
        <f t="shared" si="1208"/>
        <v>44371.541666656507</v>
      </c>
      <c r="Q4246">
        <f t="shared" si="1193"/>
        <v>24</v>
      </c>
      <c r="R4246">
        <f t="shared" si="1194"/>
        <v>6</v>
      </c>
      <c r="S4246">
        <f t="shared" si="1195"/>
        <v>3</v>
      </c>
      <c r="T4246">
        <f t="shared" si="1196"/>
        <v>13</v>
      </c>
      <c r="U4246">
        <f t="shared" si="1197"/>
        <v>1</v>
      </c>
      <c r="V4246">
        <f t="shared" ca="1" si="1198"/>
        <v>0.62909999999999988</v>
      </c>
      <c r="W4246">
        <f>INDEX(Solarstrahlungsdaten!$B$13:$G$8772,Übersicht!O4246,Übersicht!$E$10)</f>
        <v>280.71499999999997</v>
      </c>
      <c r="X4246">
        <f t="shared" si="1199"/>
        <v>0.96565959999999995</v>
      </c>
      <c r="Y4246">
        <f t="shared" ca="1" si="1200"/>
        <v>-0.33655960000000007</v>
      </c>
      <c r="Z4246">
        <f t="shared" ca="1" si="1201"/>
        <v>0.62909999999999988</v>
      </c>
      <c r="AA4246">
        <f t="shared" ca="1" si="1202"/>
        <v>0.33655960000000007</v>
      </c>
      <c r="AB4246">
        <f t="shared" ca="1" si="1203"/>
        <v>0</v>
      </c>
      <c r="AC4246">
        <f t="shared" ca="1" si="1209"/>
        <v>1.2913136000000001</v>
      </c>
      <c r="AD4246">
        <f t="shared" ca="1" si="1192"/>
        <v>0</v>
      </c>
      <c r="AE4246">
        <f t="shared" ca="1" si="1204"/>
        <v>0</v>
      </c>
      <c r="AF4246">
        <f t="shared" ca="1" si="1205"/>
        <v>0</v>
      </c>
      <c r="AG4246">
        <f t="shared" ca="1" si="1206"/>
        <v>0.32282840000000002</v>
      </c>
      <c r="AH4246">
        <f t="shared" ca="1" si="1207"/>
        <v>0</v>
      </c>
    </row>
    <row r="4247" spans="15:34" x14ac:dyDescent="0.25">
      <c r="O4247">
        <v>4191</v>
      </c>
      <c r="P4247" s="2">
        <f t="shared" si="1208"/>
        <v>44371.583333323171</v>
      </c>
      <c r="Q4247">
        <f t="shared" si="1193"/>
        <v>24</v>
      </c>
      <c r="R4247">
        <f t="shared" si="1194"/>
        <v>6</v>
      </c>
      <c r="S4247">
        <f t="shared" si="1195"/>
        <v>3</v>
      </c>
      <c r="T4247">
        <f t="shared" si="1196"/>
        <v>14</v>
      </c>
      <c r="U4247">
        <f t="shared" si="1197"/>
        <v>1</v>
      </c>
      <c r="V4247">
        <f t="shared" ca="1" si="1198"/>
        <v>0.5454</v>
      </c>
      <c r="W4247">
        <f>INDEX(Solarstrahlungsdaten!$B$13:$G$8772,Übersicht!O4247,Übersicht!$E$10)</f>
        <v>256.78500000000003</v>
      </c>
      <c r="X4247">
        <f t="shared" si="1199"/>
        <v>0.88334040000000014</v>
      </c>
      <c r="Y4247">
        <f t="shared" ca="1" si="1200"/>
        <v>-0.33794040000000014</v>
      </c>
      <c r="Z4247">
        <f t="shared" ca="1" si="1201"/>
        <v>0.5454</v>
      </c>
      <c r="AA4247">
        <f t="shared" ca="1" si="1202"/>
        <v>0.33794040000000014</v>
      </c>
      <c r="AB4247">
        <f t="shared" ca="1" si="1203"/>
        <v>0</v>
      </c>
      <c r="AC4247">
        <f t="shared" ca="1" si="1209"/>
        <v>1.6292540000000002</v>
      </c>
      <c r="AD4247">
        <f t="shared" ca="1" si="1192"/>
        <v>0</v>
      </c>
      <c r="AE4247">
        <f t="shared" ca="1" si="1204"/>
        <v>0</v>
      </c>
      <c r="AF4247">
        <f t="shared" ca="1" si="1205"/>
        <v>0</v>
      </c>
      <c r="AG4247">
        <f t="shared" ca="1" si="1206"/>
        <v>0.40731350000000005</v>
      </c>
      <c r="AH4247">
        <f t="shared" ca="1" si="1207"/>
        <v>0</v>
      </c>
    </row>
    <row r="4248" spans="15:34" x14ac:dyDescent="0.25">
      <c r="O4248">
        <v>4192</v>
      </c>
      <c r="P4248" s="2">
        <f t="shared" si="1208"/>
        <v>44371.624999989835</v>
      </c>
      <c r="Q4248">
        <f t="shared" si="1193"/>
        <v>24</v>
      </c>
      <c r="R4248">
        <f t="shared" si="1194"/>
        <v>6</v>
      </c>
      <c r="S4248">
        <f t="shared" si="1195"/>
        <v>3</v>
      </c>
      <c r="T4248">
        <f t="shared" si="1196"/>
        <v>15</v>
      </c>
      <c r="U4248">
        <f t="shared" si="1197"/>
        <v>1</v>
      </c>
      <c r="V4248">
        <f t="shared" ca="1" si="1198"/>
        <v>0.48510000000000003</v>
      </c>
      <c r="W4248">
        <f>INDEX(Solarstrahlungsdaten!$B$13:$G$8772,Übersicht!O4248,Übersicht!$E$10)</f>
        <v>404.30500000000001</v>
      </c>
      <c r="X4248">
        <f t="shared" si="1199"/>
        <v>1.3908092000000001</v>
      </c>
      <c r="Y4248">
        <f t="shared" ca="1" si="1200"/>
        <v>-0.90570919999999999</v>
      </c>
      <c r="Z4248">
        <f t="shared" ca="1" si="1201"/>
        <v>0.48510000000000003</v>
      </c>
      <c r="AA4248">
        <f t="shared" ca="1" si="1202"/>
        <v>0.90570919999999999</v>
      </c>
      <c r="AB4248">
        <f t="shared" ca="1" si="1203"/>
        <v>0</v>
      </c>
      <c r="AC4248">
        <f t="shared" ca="1" si="1209"/>
        <v>2.5349632</v>
      </c>
      <c r="AD4248">
        <f t="shared" ca="1" si="1192"/>
        <v>0</v>
      </c>
      <c r="AE4248">
        <f t="shared" ca="1" si="1204"/>
        <v>0</v>
      </c>
      <c r="AF4248">
        <f t="shared" ca="1" si="1205"/>
        <v>0</v>
      </c>
      <c r="AG4248">
        <f t="shared" ca="1" si="1206"/>
        <v>0.63374079999999999</v>
      </c>
      <c r="AH4248">
        <f t="shared" ca="1" si="1207"/>
        <v>0</v>
      </c>
    </row>
    <row r="4249" spans="15:34" x14ac:dyDescent="0.25">
      <c r="O4249">
        <v>4193</v>
      </c>
      <c r="P4249" s="2">
        <f t="shared" si="1208"/>
        <v>44371.6666666565</v>
      </c>
      <c r="Q4249">
        <f t="shared" si="1193"/>
        <v>24</v>
      </c>
      <c r="R4249">
        <f t="shared" si="1194"/>
        <v>6</v>
      </c>
      <c r="S4249">
        <f t="shared" si="1195"/>
        <v>3</v>
      </c>
      <c r="T4249">
        <f t="shared" si="1196"/>
        <v>16</v>
      </c>
      <c r="U4249">
        <f t="shared" si="1197"/>
        <v>1</v>
      </c>
      <c r="V4249">
        <f t="shared" ca="1" si="1198"/>
        <v>0.45910000000000001</v>
      </c>
      <c r="W4249">
        <f>INDEX(Solarstrahlungsdaten!$B$13:$G$8772,Übersicht!O4249,Übersicht!$E$10)</f>
        <v>385.69499999999999</v>
      </c>
      <c r="X4249">
        <f t="shared" si="1199"/>
        <v>1.3267907999999999</v>
      </c>
      <c r="Y4249">
        <f t="shared" ca="1" si="1200"/>
        <v>-0.86769079999999987</v>
      </c>
      <c r="Z4249">
        <f t="shared" ca="1" si="1201"/>
        <v>0.45910000000000001</v>
      </c>
      <c r="AA4249">
        <f t="shared" ca="1" si="1202"/>
        <v>0.86769079999999987</v>
      </c>
      <c r="AB4249">
        <f t="shared" ca="1" si="1203"/>
        <v>0</v>
      </c>
      <c r="AC4249">
        <f t="shared" ca="1" si="1209"/>
        <v>3.4026540000000001</v>
      </c>
      <c r="AD4249">
        <f t="shared" ca="1" si="1192"/>
        <v>0</v>
      </c>
      <c r="AE4249">
        <f t="shared" ca="1" si="1204"/>
        <v>0</v>
      </c>
      <c r="AF4249">
        <f t="shared" ca="1" si="1205"/>
        <v>0</v>
      </c>
      <c r="AG4249">
        <f t="shared" ca="1" si="1206"/>
        <v>0.85066350000000002</v>
      </c>
      <c r="AH4249">
        <f t="shared" ca="1" si="1207"/>
        <v>0</v>
      </c>
    </row>
    <row r="4250" spans="15:34" x14ac:dyDescent="0.25">
      <c r="O4250">
        <v>4194</v>
      </c>
      <c r="P4250" s="2">
        <f t="shared" si="1208"/>
        <v>44371.708333323164</v>
      </c>
      <c r="Q4250">
        <f t="shared" si="1193"/>
        <v>24</v>
      </c>
      <c r="R4250">
        <f t="shared" si="1194"/>
        <v>6</v>
      </c>
      <c r="S4250">
        <f t="shared" si="1195"/>
        <v>3</v>
      </c>
      <c r="T4250">
        <f t="shared" si="1196"/>
        <v>17</v>
      </c>
      <c r="U4250">
        <f t="shared" si="1197"/>
        <v>1</v>
      </c>
      <c r="V4250">
        <f t="shared" ca="1" si="1198"/>
        <v>0.47749999999999998</v>
      </c>
      <c r="W4250">
        <f>INDEX(Solarstrahlungsdaten!$B$13:$G$8772,Übersicht!O4250,Übersicht!$E$10)</f>
        <v>227.495</v>
      </c>
      <c r="X4250">
        <f t="shared" si="1199"/>
        <v>0.78258280000000002</v>
      </c>
      <c r="Y4250">
        <f t="shared" ca="1" si="1200"/>
        <v>-0.30508280000000004</v>
      </c>
      <c r="Z4250">
        <f t="shared" ca="1" si="1201"/>
        <v>0.47749999999999998</v>
      </c>
      <c r="AA4250">
        <f t="shared" ca="1" si="1202"/>
        <v>0.30508280000000004</v>
      </c>
      <c r="AB4250">
        <f t="shared" ca="1" si="1203"/>
        <v>0</v>
      </c>
      <c r="AC4250">
        <f t="shared" ca="1" si="1209"/>
        <v>3.7077368000000002</v>
      </c>
      <c r="AD4250">
        <f t="shared" ca="1" si="1192"/>
        <v>0</v>
      </c>
      <c r="AE4250">
        <f t="shared" ca="1" si="1204"/>
        <v>0</v>
      </c>
      <c r="AF4250">
        <f t="shared" ca="1" si="1205"/>
        <v>0</v>
      </c>
      <c r="AG4250">
        <f t="shared" ca="1" si="1206"/>
        <v>0.92693420000000004</v>
      </c>
      <c r="AH4250">
        <f t="shared" ca="1" si="1207"/>
        <v>0</v>
      </c>
    </row>
    <row r="4251" spans="15:34" x14ac:dyDescent="0.25">
      <c r="O4251">
        <v>4195</v>
      </c>
      <c r="P4251" s="2">
        <f t="shared" si="1208"/>
        <v>44371.749999989828</v>
      </c>
      <c r="Q4251">
        <f t="shared" si="1193"/>
        <v>24</v>
      </c>
      <c r="R4251">
        <f t="shared" si="1194"/>
        <v>6</v>
      </c>
      <c r="S4251">
        <f t="shared" si="1195"/>
        <v>3</v>
      </c>
      <c r="T4251">
        <f t="shared" si="1196"/>
        <v>18</v>
      </c>
      <c r="U4251">
        <f t="shared" si="1197"/>
        <v>1</v>
      </c>
      <c r="V4251">
        <f t="shared" ca="1" si="1198"/>
        <v>0.5454</v>
      </c>
      <c r="W4251">
        <f>INDEX(Solarstrahlungsdaten!$B$13:$G$8772,Übersicht!O4251,Übersicht!$E$10)</f>
        <v>135.47999999999999</v>
      </c>
      <c r="X4251">
        <f t="shared" si="1199"/>
        <v>0.46605119999999994</v>
      </c>
      <c r="Y4251">
        <f t="shared" ca="1" si="1200"/>
        <v>7.9348800000000053E-2</v>
      </c>
      <c r="Z4251">
        <f t="shared" ca="1" si="1201"/>
        <v>0.46605119999999994</v>
      </c>
      <c r="AA4251">
        <f t="shared" ca="1" si="1202"/>
        <v>0</v>
      </c>
      <c r="AB4251">
        <f t="shared" ca="1" si="1203"/>
        <v>7.9348800000000053E-2</v>
      </c>
      <c r="AC4251">
        <f t="shared" ca="1" si="1209"/>
        <v>3.6283880000000002</v>
      </c>
      <c r="AD4251">
        <f t="shared" ca="1" si="1192"/>
        <v>0</v>
      </c>
      <c r="AE4251">
        <f t="shared" ca="1" si="1204"/>
        <v>0</v>
      </c>
      <c r="AF4251">
        <f t="shared" ca="1" si="1205"/>
        <v>0</v>
      </c>
      <c r="AG4251">
        <f t="shared" ca="1" si="1206"/>
        <v>0.90709700000000004</v>
      </c>
      <c r="AH4251">
        <f t="shared" ca="1" si="1207"/>
        <v>0</v>
      </c>
    </row>
    <row r="4252" spans="15:34" x14ac:dyDescent="0.25">
      <c r="O4252">
        <v>4196</v>
      </c>
      <c r="P4252" s="2">
        <f t="shared" si="1208"/>
        <v>44371.791666656492</v>
      </c>
      <c r="Q4252">
        <f t="shared" si="1193"/>
        <v>24</v>
      </c>
      <c r="R4252">
        <f t="shared" si="1194"/>
        <v>6</v>
      </c>
      <c r="S4252">
        <f t="shared" si="1195"/>
        <v>3</v>
      </c>
      <c r="T4252">
        <f t="shared" si="1196"/>
        <v>19</v>
      </c>
      <c r="U4252">
        <f t="shared" si="1197"/>
        <v>1</v>
      </c>
      <c r="V4252">
        <f t="shared" ca="1" si="1198"/>
        <v>0.64149999999999996</v>
      </c>
      <c r="W4252">
        <f>INDEX(Solarstrahlungsdaten!$B$13:$G$8772,Übersicht!O4252,Übersicht!$E$10)</f>
        <v>14.280000000000001</v>
      </c>
      <c r="X4252">
        <f t="shared" si="1199"/>
        <v>4.9123200000000006E-2</v>
      </c>
      <c r="Y4252">
        <f t="shared" ca="1" si="1200"/>
        <v>0.59237679999999993</v>
      </c>
      <c r="Z4252">
        <f t="shared" ca="1" si="1201"/>
        <v>4.9123200000000006E-2</v>
      </c>
      <c r="AA4252">
        <f t="shared" ca="1" si="1202"/>
        <v>0</v>
      </c>
      <c r="AB4252">
        <f t="shared" ca="1" si="1203"/>
        <v>0.59237679999999993</v>
      </c>
      <c r="AC4252">
        <f t="shared" ca="1" si="1209"/>
        <v>3.0360112000000004</v>
      </c>
      <c r="AD4252">
        <f t="shared" ca="1" si="1192"/>
        <v>0</v>
      </c>
      <c r="AE4252">
        <f t="shared" ca="1" si="1204"/>
        <v>0</v>
      </c>
      <c r="AF4252">
        <f t="shared" ca="1" si="1205"/>
        <v>0</v>
      </c>
      <c r="AG4252">
        <f t="shared" ca="1" si="1206"/>
        <v>0.75900280000000009</v>
      </c>
      <c r="AH4252">
        <f t="shared" ca="1" si="1207"/>
        <v>0</v>
      </c>
    </row>
    <row r="4253" spans="15:34" x14ac:dyDescent="0.25">
      <c r="O4253">
        <v>4197</v>
      </c>
      <c r="P4253" s="2">
        <f t="shared" si="1208"/>
        <v>44371.833333323157</v>
      </c>
      <c r="Q4253">
        <f t="shared" si="1193"/>
        <v>24</v>
      </c>
      <c r="R4253">
        <f t="shared" si="1194"/>
        <v>6</v>
      </c>
      <c r="S4253">
        <f t="shared" si="1195"/>
        <v>3</v>
      </c>
      <c r="T4253">
        <f t="shared" si="1196"/>
        <v>20</v>
      </c>
      <c r="U4253">
        <f t="shared" si="1197"/>
        <v>1</v>
      </c>
      <c r="V4253">
        <f t="shared" ca="1" si="1198"/>
        <v>0.67459999999999998</v>
      </c>
      <c r="W4253">
        <f>INDEX(Solarstrahlungsdaten!$B$13:$G$8772,Übersicht!O4253,Übersicht!$E$10)</f>
        <v>0</v>
      </c>
      <c r="X4253">
        <f t="shared" si="1199"/>
        <v>0</v>
      </c>
      <c r="Y4253">
        <f t="shared" ca="1" si="1200"/>
        <v>0.67459999999999998</v>
      </c>
      <c r="Z4253">
        <f t="shared" ca="1" si="1201"/>
        <v>0</v>
      </c>
      <c r="AA4253">
        <f t="shared" ca="1" si="1202"/>
        <v>0</v>
      </c>
      <c r="AB4253">
        <f t="shared" ca="1" si="1203"/>
        <v>0.67459999999999998</v>
      </c>
      <c r="AC4253">
        <f t="shared" ca="1" si="1209"/>
        <v>2.3614112000000005</v>
      </c>
      <c r="AD4253">
        <f t="shared" ca="1" si="1192"/>
        <v>0</v>
      </c>
      <c r="AE4253">
        <f t="shared" ca="1" si="1204"/>
        <v>0</v>
      </c>
      <c r="AF4253">
        <f t="shared" ca="1" si="1205"/>
        <v>0</v>
      </c>
      <c r="AG4253">
        <f t="shared" ca="1" si="1206"/>
        <v>0.59035280000000012</v>
      </c>
      <c r="AH4253">
        <f t="shared" ca="1" si="1207"/>
        <v>0</v>
      </c>
    </row>
    <row r="4254" spans="15:34" x14ac:dyDescent="0.25">
      <c r="O4254">
        <v>4198</v>
      </c>
      <c r="P4254" s="2">
        <f t="shared" si="1208"/>
        <v>44371.874999989821</v>
      </c>
      <c r="Q4254">
        <f t="shared" si="1193"/>
        <v>24</v>
      </c>
      <c r="R4254">
        <f t="shared" si="1194"/>
        <v>6</v>
      </c>
      <c r="S4254">
        <f t="shared" si="1195"/>
        <v>3</v>
      </c>
      <c r="T4254">
        <f t="shared" si="1196"/>
        <v>21</v>
      </c>
      <c r="U4254">
        <f t="shared" si="1197"/>
        <v>1</v>
      </c>
      <c r="V4254">
        <f t="shared" ca="1" si="1198"/>
        <v>0.63759999999999994</v>
      </c>
      <c r="W4254">
        <f>INDEX(Solarstrahlungsdaten!$B$13:$G$8772,Übersicht!O4254,Übersicht!$E$10)</f>
        <v>0</v>
      </c>
      <c r="X4254">
        <f t="shared" si="1199"/>
        <v>0</v>
      </c>
      <c r="Y4254">
        <f t="shared" ca="1" si="1200"/>
        <v>0.63759999999999994</v>
      </c>
      <c r="Z4254">
        <f t="shared" ca="1" si="1201"/>
        <v>0</v>
      </c>
      <c r="AA4254">
        <f t="shared" ca="1" si="1202"/>
        <v>0</v>
      </c>
      <c r="AB4254">
        <f t="shared" ca="1" si="1203"/>
        <v>0.63759999999999994</v>
      </c>
      <c r="AC4254">
        <f t="shared" ca="1" si="1209"/>
        <v>1.7238112000000005</v>
      </c>
      <c r="AD4254">
        <f t="shared" ca="1" si="1192"/>
        <v>0</v>
      </c>
      <c r="AE4254">
        <f t="shared" ca="1" si="1204"/>
        <v>0</v>
      </c>
      <c r="AF4254">
        <f t="shared" ca="1" si="1205"/>
        <v>0</v>
      </c>
      <c r="AG4254">
        <f t="shared" ca="1" si="1206"/>
        <v>0.43095280000000014</v>
      </c>
      <c r="AH4254">
        <f t="shared" ca="1" si="1207"/>
        <v>0</v>
      </c>
    </row>
    <row r="4255" spans="15:34" x14ac:dyDescent="0.25">
      <c r="O4255">
        <v>4199</v>
      </c>
      <c r="P4255" s="2">
        <f t="shared" si="1208"/>
        <v>44371.916666656485</v>
      </c>
      <c r="Q4255">
        <f t="shared" si="1193"/>
        <v>24</v>
      </c>
      <c r="R4255">
        <f t="shared" si="1194"/>
        <v>6</v>
      </c>
      <c r="S4255">
        <f t="shared" si="1195"/>
        <v>3</v>
      </c>
      <c r="T4255">
        <f t="shared" si="1196"/>
        <v>22</v>
      </c>
      <c r="U4255">
        <f t="shared" si="1197"/>
        <v>1</v>
      </c>
      <c r="V4255">
        <f t="shared" ca="1" si="1198"/>
        <v>0.59710000000000008</v>
      </c>
      <c r="W4255">
        <f>INDEX(Solarstrahlungsdaten!$B$13:$G$8772,Übersicht!O4255,Übersicht!$E$10)</f>
        <v>0</v>
      </c>
      <c r="X4255">
        <f t="shared" si="1199"/>
        <v>0</v>
      </c>
      <c r="Y4255">
        <f t="shared" ca="1" si="1200"/>
        <v>0.59710000000000008</v>
      </c>
      <c r="Z4255">
        <f t="shared" ca="1" si="1201"/>
        <v>0</v>
      </c>
      <c r="AA4255">
        <f t="shared" ca="1" si="1202"/>
        <v>0</v>
      </c>
      <c r="AB4255">
        <f t="shared" ca="1" si="1203"/>
        <v>0.59710000000000008</v>
      </c>
      <c r="AC4255">
        <f t="shared" ca="1" si="1209"/>
        <v>1.1267112000000004</v>
      </c>
      <c r="AD4255">
        <f t="shared" ca="1" si="1192"/>
        <v>0</v>
      </c>
      <c r="AE4255">
        <f t="shared" ca="1" si="1204"/>
        <v>0</v>
      </c>
      <c r="AF4255">
        <f t="shared" ca="1" si="1205"/>
        <v>0</v>
      </c>
      <c r="AG4255">
        <f t="shared" ca="1" si="1206"/>
        <v>0.28167780000000009</v>
      </c>
      <c r="AH4255">
        <f t="shared" ca="1" si="1207"/>
        <v>0</v>
      </c>
    </row>
    <row r="4256" spans="15:34" x14ac:dyDescent="0.25">
      <c r="O4256">
        <v>4200</v>
      </c>
      <c r="P4256" s="2">
        <f t="shared" si="1208"/>
        <v>44371.958333323149</v>
      </c>
      <c r="Q4256">
        <f t="shared" si="1193"/>
        <v>24</v>
      </c>
      <c r="R4256">
        <f t="shared" si="1194"/>
        <v>6</v>
      </c>
      <c r="S4256">
        <f t="shared" si="1195"/>
        <v>3</v>
      </c>
      <c r="T4256">
        <f t="shared" si="1196"/>
        <v>23</v>
      </c>
      <c r="U4256">
        <f t="shared" si="1197"/>
        <v>1</v>
      </c>
      <c r="V4256">
        <f t="shared" ca="1" si="1198"/>
        <v>0.48749999999999999</v>
      </c>
      <c r="W4256">
        <f>INDEX(Solarstrahlungsdaten!$B$13:$G$8772,Übersicht!O4256,Übersicht!$E$10)</f>
        <v>0</v>
      </c>
      <c r="X4256">
        <f t="shared" si="1199"/>
        <v>0</v>
      </c>
      <c r="Y4256">
        <f t="shared" ca="1" si="1200"/>
        <v>0.48749999999999999</v>
      </c>
      <c r="Z4256">
        <f t="shared" ca="1" si="1201"/>
        <v>0</v>
      </c>
      <c r="AA4256">
        <f t="shared" ca="1" si="1202"/>
        <v>0</v>
      </c>
      <c r="AB4256">
        <f t="shared" ca="1" si="1203"/>
        <v>0.48749999999999999</v>
      </c>
      <c r="AC4256">
        <f t="shared" ca="1" si="1209"/>
        <v>0.63921120000000031</v>
      </c>
      <c r="AD4256">
        <f t="shared" ca="1" si="1192"/>
        <v>0</v>
      </c>
      <c r="AE4256">
        <f t="shared" ca="1" si="1204"/>
        <v>0</v>
      </c>
      <c r="AF4256">
        <f t="shared" ca="1" si="1205"/>
        <v>0</v>
      </c>
      <c r="AG4256">
        <f t="shared" ca="1" si="1206"/>
        <v>0.15980280000000008</v>
      </c>
      <c r="AH4256">
        <f t="shared" ca="1" si="1207"/>
        <v>0</v>
      </c>
    </row>
    <row r="4257" spans="15:34" x14ac:dyDescent="0.25">
      <c r="O4257">
        <v>4201</v>
      </c>
      <c r="P4257" s="2">
        <f t="shared" si="1208"/>
        <v>44371.999999989814</v>
      </c>
      <c r="Q4257">
        <f t="shared" si="1193"/>
        <v>25</v>
      </c>
      <c r="R4257">
        <f t="shared" si="1194"/>
        <v>6</v>
      </c>
      <c r="S4257">
        <f t="shared" si="1195"/>
        <v>1</v>
      </c>
      <c r="T4257">
        <f t="shared" si="1196"/>
        <v>0</v>
      </c>
      <c r="U4257">
        <f t="shared" si="1197"/>
        <v>1</v>
      </c>
      <c r="V4257">
        <f t="shared" ca="1" si="1198"/>
        <v>0.3644</v>
      </c>
      <c r="W4257">
        <f>INDEX(Solarstrahlungsdaten!$B$13:$G$8772,Übersicht!O4257,Übersicht!$E$10)</f>
        <v>0</v>
      </c>
      <c r="X4257">
        <f t="shared" si="1199"/>
        <v>0</v>
      </c>
      <c r="Y4257">
        <f t="shared" ca="1" si="1200"/>
        <v>0.3644</v>
      </c>
      <c r="Z4257">
        <f t="shared" ca="1" si="1201"/>
        <v>0</v>
      </c>
      <c r="AA4257">
        <f t="shared" ca="1" si="1202"/>
        <v>0</v>
      </c>
      <c r="AB4257">
        <f t="shared" ca="1" si="1203"/>
        <v>0.3644</v>
      </c>
      <c r="AC4257">
        <f t="shared" ca="1" si="1209"/>
        <v>0.27481120000000031</v>
      </c>
      <c r="AD4257">
        <f t="shared" ca="1" si="1192"/>
        <v>0</v>
      </c>
      <c r="AE4257">
        <f t="shared" ca="1" si="1204"/>
        <v>0</v>
      </c>
      <c r="AF4257">
        <f t="shared" ca="1" si="1205"/>
        <v>0</v>
      </c>
      <c r="AG4257">
        <f t="shared" ca="1" si="1206"/>
        <v>6.8702800000000078E-2</v>
      </c>
      <c r="AH4257">
        <f t="shared" ca="1" si="1207"/>
        <v>0</v>
      </c>
    </row>
    <row r="4258" spans="15:34" x14ac:dyDescent="0.25">
      <c r="O4258">
        <v>4202</v>
      </c>
      <c r="P4258" s="2">
        <f t="shared" si="1208"/>
        <v>44372.041666656478</v>
      </c>
      <c r="Q4258">
        <f t="shared" si="1193"/>
        <v>25</v>
      </c>
      <c r="R4258">
        <f t="shared" si="1194"/>
        <v>6</v>
      </c>
      <c r="S4258">
        <f t="shared" si="1195"/>
        <v>1</v>
      </c>
      <c r="T4258">
        <f t="shared" si="1196"/>
        <v>1</v>
      </c>
      <c r="U4258">
        <f t="shared" si="1197"/>
        <v>1</v>
      </c>
      <c r="V4258">
        <f t="shared" ca="1" si="1198"/>
        <v>0.27650000000000002</v>
      </c>
      <c r="W4258">
        <f>INDEX(Solarstrahlungsdaten!$B$13:$G$8772,Übersicht!O4258,Übersicht!$E$10)</f>
        <v>0</v>
      </c>
      <c r="X4258">
        <f t="shared" si="1199"/>
        <v>0</v>
      </c>
      <c r="Y4258">
        <f t="shared" ca="1" si="1200"/>
        <v>0.27650000000000002</v>
      </c>
      <c r="Z4258">
        <f t="shared" ca="1" si="1201"/>
        <v>0</v>
      </c>
      <c r="AA4258">
        <f t="shared" ca="1" si="1202"/>
        <v>0</v>
      </c>
      <c r="AB4258">
        <f t="shared" ca="1" si="1203"/>
        <v>0.27481120000000031</v>
      </c>
      <c r="AC4258">
        <f t="shared" ca="1" si="1209"/>
        <v>0</v>
      </c>
      <c r="AD4258">
        <f t="shared" ca="1" si="1192"/>
        <v>1.6887999999997128E-3</v>
      </c>
      <c r="AE4258">
        <f t="shared" ca="1" si="1204"/>
        <v>0</v>
      </c>
      <c r="AF4258">
        <f t="shared" ca="1" si="1205"/>
        <v>1.6887999999997128E-3</v>
      </c>
      <c r="AG4258">
        <f t="shared" ca="1" si="1206"/>
        <v>0</v>
      </c>
      <c r="AH4258">
        <f t="shared" ca="1" si="1207"/>
        <v>1</v>
      </c>
    </row>
    <row r="4259" spans="15:34" x14ac:dyDescent="0.25">
      <c r="O4259">
        <v>4203</v>
      </c>
      <c r="P4259" s="2">
        <f t="shared" si="1208"/>
        <v>44372.083333323142</v>
      </c>
      <c r="Q4259">
        <f t="shared" si="1193"/>
        <v>25</v>
      </c>
      <c r="R4259">
        <f t="shared" si="1194"/>
        <v>6</v>
      </c>
      <c r="S4259">
        <f t="shared" si="1195"/>
        <v>1</v>
      </c>
      <c r="T4259">
        <f t="shared" si="1196"/>
        <v>2</v>
      </c>
      <c r="U4259">
        <f t="shared" si="1197"/>
        <v>1</v>
      </c>
      <c r="V4259">
        <f t="shared" ca="1" si="1198"/>
        <v>0.21590000000000001</v>
      </c>
      <c r="W4259">
        <f>INDEX(Solarstrahlungsdaten!$B$13:$G$8772,Übersicht!O4259,Übersicht!$E$10)</f>
        <v>0</v>
      </c>
      <c r="X4259">
        <f t="shared" si="1199"/>
        <v>0</v>
      </c>
      <c r="Y4259">
        <f t="shared" ca="1" si="1200"/>
        <v>0.21590000000000001</v>
      </c>
      <c r="Z4259">
        <f t="shared" ca="1" si="1201"/>
        <v>0</v>
      </c>
      <c r="AA4259">
        <f t="shared" ca="1" si="1202"/>
        <v>0</v>
      </c>
      <c r="AB4259">
        <f t="shared" ca="1" si="1203"/>
        <v>0</v>
      </c>
      <c r="AC4259">
        <f t="shared" ca="1" si="1209"/>
        <v>0</v>
      </c>
      <c r="AD4259">
        <f t="shared" ca="1" si="1192"/>
        <v>0.21590000000000001</v>
      </c>
      <c r="AE4259">
        <f t="shared" ca="1" si="1204"/>
        <v>0</v>
      </c>
      <c r="AF4259">
        <f t="shared" ca="1" si="1205"/>
        <v>0.21590000000000001</v>
      </c>
      <c r="AG4259">
        <f t="shared" ca="1" si="1206"/>
        <v>0</v>
      </c>
      <c r="AH4259">
        <f t="shared" ca="1" si="1207"/>
        <v>1</v>
      </c>
    </row>
    <row r="4260" spans="15:34" x14ac:dyDescent="0.25">
      <c r="O4260">
        <v>4204</v>
      </c>
      <c r="P4260" s="2">
        <f t="shared" si="1208"/>
        <v>44372.124999989806</v>
      </c>
      <c r="Q4260">
        <f t="shared" si="1193"/>
        <v>25</v>
      </c>
      <c r="R4260">
        <f t="shared" si="1194"/>
        <v>6</v>
      </c>
      <c r="S4260">
        <f t="shared" si="1195"/>
        <v>1</v>
      </c>
      <c r="T4260">
        <f t="shared" si="1196"/>
        <v>3</v>
      </c>
      <c r="U4260">
        <f t="shared" si="1197"/>
        <v>1</v>
      </c>
      <c r="V4260">
        <f t="shared" ca="1" si="1198"/>
        <v>0.20100000000000001</v>
      </c>
      <c r="W4260">
        <f>INDEX(Solarstrahlungsdaten!$B$13:$G$8772,Übersicht!O4260,Übersicht!$E$10)</f>
        <v>0</v>
      </c>
      <c r="X4260">
        <f t="shared" si="1199"/>
        <v>0</v>
      </c>
      <c r="Y4260">
        <f t="shared" ca="1" si="1200"/>
        <v>0.20100000000000001</v>
      </c>
      <c r="Z4260">
        <f t="shared" ca="1" si="1201"/>
        <v>0</v>
      </c>
      <c r="AA4260">
        <f t="shared" ca="1" si="1202"/>
        <v>0</v>
      </c>
      <c r="AB4260">
        <f t="shared" ca="1" si="1203"/>
        <v>0</v>
      </c>
      <c r="AC4260">
        <f t="shared" ca="1" si="1209"/>
        <v>0</v>
      </c>
      <c r="AD4260">
        <f t="shared" ca="1" si="1192"/>
        <v>0.20100000000000001</v>
      </c>
      <c r="AE4260">
        <f t="shared" ca="1" si="1204"/>
        <v>0</v>
      </c>
      <c r="AF4260">
        <f t="shared" ca="1" si="1205"/>
        <v>0.20100000000000001</v>
      </c>
      <c r="AG4260">
        <f t="shared" ca="1" si="1206"/>
        <v>0</v>
      </c>
      <c r="AH4260">
        <f t="shared" ca="1" si="1207"/>
        <v>1</v>
      </c>
    </row>
    <row r="4261" spans="15:34" x14ac:dyDescent="0.25">
      <c r="O4261">
        <v>4205</v>
      </c>
      <c r="P4261" s="2">
        <f t="shared" si="1208"/>
        <v>44372.166666656471</v>
      </c>
      <c r="Q4261">
        <f t="shared" si="1193"/>
        <v>25</v>
      </c>
      <c r="R4261">
        <f t="shared" si="1194"/>
        <v>6</v>
      </c>
      <c r="S4261">
        <f t="shared" si="1195"/>
        <v>1</v>
      </c>
      <c r="T4261">
        <f t="shared" si="1196"/>
        <v>4</v>
      </c>
      <c r="U4261">
        <f t="shared" si="1197"/>
        <v>1</v>
      </c>
      <c r="V4261">
        <f t="shared" ca="1" si="1198"/>
        <v>0.20110000000000003</v>
      </c>
      <c r="W4261">
        <f>INDEX(Solarstrahlungsdaten!$B$13:$G$8772,Übersicht!O4261,Übersicht!$E$10)</f>
        <v>56.905000000000001</v>
      </c>
      <c r="X4261">
        <f t="shared" si="1199"/>
        <v>0.19575320000000002</v>
      </c>
      <c r="Y4261">
        <f t="shared" ca="1" si="1200"/>
        <v>5.3468000000000127E-3</v>
      </c>
      <c r="Z4261">
        <f t="shared" ca="1" si="1201"/>
        <v>0.19575320000000002</v>
      </c>
      <c r="AA4261">
        <f t="shared" ca="1" si="1202"/>
        <v>0</v>
      </c>
      <c r="AB4261">
        <f t="shared" ca="1" si="1203"/>
        <v>0</v>
      </c>
      <c r="AC4261">
        <f t="shared" ca="1" si="1209"/>
        <v>0</v>
      </c>
      <c r="AD4261">
        <f t="shared" ca="1" si="1192"/>
        <v>5.3468000000000127E-3</v>
      </c>
      <c r="AE4261">
        <f t="shared" ca="1" si="1204"/>
        <v>0</v>
      </c>
      <c r="AF4261">
        <f t="shared" ca="1" si="1205"/>
        <v>5.3468000000000127E-3</v>
      </c>
      <c r="AG4261">
        <f t="shared" ca="1" si="1206"/>
        <v>0</v>
      </c>
      <c r="AH4261">
        <f t="shared" ca="1" si="1207"/>
        <v>1</v>
      </c>
    </row>
    <row r="4262" spans="15:34" x14ac:dyDescent="0.25">
      <c r="O4262">
        <v>4206</v>
      </c>
      <c r="P4262" s="2">
        <f t="shared" si="1208"/>
        <v>44372.208333323135</v>
      </c>
      <c r="Q4262">
        <f t="shared" si="1193"/>
        <v>25</v>
      </c>
      <c r="R4262">
        <f t="shared" si="1194"/>
        <v>6</v>
      </c>
      <c r="S4262">
        <f t="shared" si="1195"/>
        <v>1</v>
      </c>
      <c r="T4262">
        <f t="shared" si="1196"/>
        <v>5</v>
      </c>
      <c r="U4262">
        <f t="shared" si="1197"/>
        <v>1</v>
      </c>
      <c r="V4262">
        <f t="shared" ca="1" si="1198"/>
        <v>0.2041</v>
      </c>
      <c r="W4262">
        <f>INDEX(Solarstrahlungsdaten!$B$13:$G$8772,Übersicht!O4262,Übersicht!$E$10)</f>
        <v>158.85</v>
      </c>
      <c r="X4262">
        <f t="shared" si="1199"/>
        <v>0.54644399999999993</v>
      </c>
      <c r="Y4262">
        <f t="shared" ca="1" si="1200"/>
        <v>-0.34234399999999993</v>
      </c>
      <c r="Z4262">
        <f t="shared" ca="1" si="1201"/>
        <v>0.2041</v>
      </c>
      <c r="AA4262">
        <f t="shared" ca="1" si="1202"/>
        <v>0.34234399999999993</v>
      </c>
      <c r="AB4262">
        <f t="shared" ca="1" si="1203"/>
        <v>0</v>
      </c>
      <c r="AC4262">
        <f t="shared" ca="1" si="1209"/>
        <v>0.34234399999999993</v>
      </c>
      <c r="AD4262">
        <f t="shared" ca="1" si="1192"/>
        <v>0</v>
      </c>
      <c r="AE4262">
        <f t="shared" ca="1" si="1204"/>
        <v>0</v>
      </c>
      <c r="AF4262">
        <f t="shared" ca="1" si="1205"/>
        <v>0</v>
      </c>
      <c r="AG4262">
        <f t="shared" ca="1" si="1206"/>
        <v>8.5585999999999982E-2</v>
      </c>
      <c r="AH4262">
        <f t="shared" ca="1" si="1207"/>
        <v>0</v>
      </c>
    </row>
    <row r="4263" spans="15:34" x14ac:dyDescent="0.25">
      <c r="O4263">
        <v>4207</v>
      </c>
      <c r="P4263" s="2">
        <f t="shared" si="1208"/>
        <v>44372.249999989799</v>
      </c>
      <c r="Q4263">
        <f t="shared" si="1193"/>
        <v>25</v>
      </c>
      <c r="R4263">
        <f t="shared" si="1194"/>
        <v>6</v>
      </c>
      <c r="S4263">
        <f t="shared" si="1195"/>
        <v>1</v>
      </c>
      <c r="T4263">
        <f t="shared" si="1196"/>
        <v>6</v>
      </c>
      <c r="U4263">
        <f t="shared" si="1197"/>
        <v>1</v>
      </c>
      <c r="V4263">
        <f t="shared" ca="1" si="1198"/>
        <v>0.23569999999999999</v>
      </c>
      <c r="W4263">
        <f>INDEX(Solarstrahlungsdaten!$B$13:$G$8772,Übersicht!O4263,Übersicht!$E$10)</f>
        <v>285.375</v>
      </c>
      <c r="X4263">
        <f t="shared" si="1199"/>
        <v>0.98168999999999995</v>
      </c>
      <c r="Y4263">
        <f t="shared" ca="1" si="1200"/>
        <v>-0.74598999999999993</v>
      </c>
      <c r="Z4263">
        <f t="shared" ca="1" si="1201"/>
        <v>0.23569999999999999</v>
      </c>
      <c r="AA4263">
        <f t="shared" ca="1" si="1202"/>
        <v>0.74598999999999993</v>
      </c>
      <c r="AB4263">
        <f t="shared" ca="1" si="1203"/>
        <v>0</v>
      </c>
      <c r="AC4263">
        <f t="shared" ca="1" si="1209"/>
        <v>1.0883339999999999</v>
      </c>
      <c r="AD4263">
        <f t="shared" ca="1" si="1192"/>
        <v>0</v>
      </c>
      <c r="AE4263">
        <f t="shared" ca="1" si="1204"/>
        <v>0</v>
      </c>
      <c r="AF4263">
        <f t="shared" ca="1" si="1205"/>
        <v>0</v>
      </c>
      <c r="AG4263">
        <f t="shared" ca="1" si="1206"/>
        <v>0.27208349999999998</v>
      </c>
      <c r="AH4263">
        <f t="shared" ca="1" si="1207"/>
        <v>0</v>
      </c>
    </row>
    <row r="4264" spans="15:34" x14ac:dyDescent="0.25">
      <c r="O4264">
        <v>4208</v>
      </c>
      <c r="P4264" s="2">
        <f t="shared" si="1208"/>
        <v>44372.291666656463</v>
      </c>
      <c r="Q4264">
        <f t="shared" si="1193"/>
        <v>25</v>
      </c>
      <c r="R4264">
        <f t="shared" si="1194"/>
        <v>6</v>
      </c>
      <c r="S4264">
        <f t="shared" si="1195"/>
        <v>1</v>
      </c>
      <c r="T4264">
        <f t="shared" si="1196"/>
        <v>7</v>
      </c>
      <c r="U4264">
        <f t="shared" si="1197"/>
        <v>1</v>
      </c>
      <c r="V4264">
        <f t="shared" ca="1" si="1198"/>
        <v>0.33829999999999999</v>
      </c>
      <c r="W4264">
        <f>INDEX(Solarstrahlungsdaten!$B$13:$G$8772,Übersicht!O4264,Übersicht!$E$10)</f>
        <v>460.69499999999999</v>
      </c>
      <c r="X4264">
        <f t="shared" si="1199"/>
        <v>1.5847907999999999</v>
      </c>
      <c r="Y4264">
        <f t="shared" ca="1" si="1200"/>
        <v>-1.2464907999999999</v>
      </c>
      <c r="Z4264">
        <f t="shared" ca="1" si="1201"/>
        <v>0.33829999999999999</v>
      </c>
      <c r="AA4264">
        <f t="shared" ca="1" si="1202"/>
        <v>1.2464907999999999</v>
      </c>
      <c r="AB4264">
        <f t="shared" ca="1" si="1203"/>
        <v>0</v>
      </c>
      <c r="AC4264">
        <f t="shared" ca="1" si="1209"/>
        <v>2.3348247999999998</v>
      </c>
      <c r="AD4264">
        <f t="shared" ca="1" si="1192"/>
        <v>0</v>
      </c>
      <c r="AE4264">
        <f t="shared" ca="1" si="1204"/>
        <v>0</v>
      </c>
      <c r="AF4264">
        <f t="shared" ca="1" si="1205"/>
        <v>0</v>
      </c>
      <c r="AG4264">
        <f t="shared" ca="1" si="1206"/>
        <v>0.58370619999999995</v>
      </c>
      <c r="AH4264">
        <f t="shared" ca="1" si="1207"/>
        <v>0</v>
      </c>
    </row>
    <row r="4265" spans="15:34" x14ac:dyDescent="0.25">
      <c r="O4265">
        <v>4209</v>
      </c>
      <c r="P4265" s="2">
        <f t="shared" si="1208"/>
        <v>44372.333333323128</v>
      </c>
      <c r="Q4265">
        <f t="shared" si="1193"/>
        <v>25</v>
      </c>
      <c r="R4265">
        <f t="shared" si="1194"/>
        <v>6</v>
      </c>
      <c r="S4265">
        <f t="shared" si="1195"/>
        <v>1</v>
      </c>
      <c r="T4265">
        <f t="shared" si="1196"/>
        <v>8</v>
      </c>
      <c r="U4265">
        <f t="shared" si="1197"/>
        <v>1</v>
      </c>
      <c r="V4265">
        <f t="shared" ca="1" si="1198"/>
        <v>0.4793</v>
      </c>
      <c r="W4265">
        <f>INDEX(Solarstrahlungsdaten!$B$13:$G$8772,Übersicht!O4265,Übersicht!$E$10)</f>
        <v>472.23</v>
      </c>
      <c r="X4265">
        <f t="shared" si="1199"/>
        <v>1.6244712000000001</v>
      </c>
      <c r="Y4265">
        <f t="shared" ca="1" si="1200"/>
        <v>-1.1451712000000001</v>
      </c>
      <c r="Z4265">
        <f t="shared" ca="1" si="1201"/>
        <v>0.4793</v>
      </c>
      <c r="AA4265">
        <f t="shared" ca="1" si="1202"/>
        <v>1.1451712000000001</v>
      </c>
      <c r="AB4265">
        <f t="shared" ca="1" si="1203"/>
        <v>0</v>
      </c>
      <c r="AC4265">
        <f t="shared" ca="1" si="1209"/>
        <v>3.4799959999999999</v>
      </c>
      <c r="AD4265">
        <f t="shared" ca="1" si="1192"/>
        <v>0</v>
      </c>
      <c r="AE4265">
        <f t="shared" ca="1" si="1204"/>
        <v>0</v>
      </c>
      <c r="AF4265">
        <f t="shared" ca="1" si="1205"/>
        <v>0</v>
      </c>
      <c r="AG4265">
        <f t="shared" ca="1" si="1206"/>
        <v>0.86999899999999997</v>
      </c>
      <c r="AH4265">
        <f t="shared" ca="1" si="1207"/>
        <v>0</v>
      </c>
    </row>
    <row r="4266" spans="15:34" x14ac:dyDescent="0.25">
      <c r="O4266">
        <v>4210</v>
      </c>
      <c r="P4266" s="2">
        <f t="shared" si="1208"/>
        <v>44372.374999989792</v>
      </c>
      <c r="Q4266">
        <f t="shared" si="1193"/>
        <v>25</v>
      </c>
      <c r="R4266">
        <f t="shared" si="1194"/>
        <v>6</v>
      </c>
      <c r="S4266">
        <f t="shared" si="1195"/>
        <v>1</v>
      </c>
      <c r="T4266">
        <f t="shared" si="1196"/>
        <v>9</v>
      </c>
      <c r="U4266">
        <f t="shared" si="1197"/>
        <v>1</v>
      </c>
      <c r="V4266">
        <f t="shared" ca="1" si="1198"/>
        <v>0.60139999999999993</v>
      </c>
      <c r="W4266">
        <f>INDEX(Solarstrahlungsdaten!$B$13:$G$8772,Übersicht!O4266,Übersicht!$E$10)</f>
        <v>679.89</v>
      </c>
      <c r="X4266">
        <f t="shared" si="1199"/>
        <v>2.3388215999999997</v>
      </c>
      <c r="Y4266">
        <f t="shared" ca="1" si="1200"/>
        <v>-1.7374215999999998</v>
      </c>
      <c r="Z4266">
        <f t="shared" ca="1" si="1201"/>
        <v>0.60139999999999993</v>
      </c>
      <c r="AA4266">
        <f t="shared" ca="1" si="1202"/>
        <v>0.52000400000000013</v>
      </c>
      <c r="AB4266">
        <f t="shared" ca="1" si="1203"/>
        <v>0</v>
      </c>
      <c r="AC4266">
        <f t="shared" ca="1" si="1209"/>
        <v>4</v>
      </c>
      <c r="AD4266">
        <f t="shared" ca="1" si="1192"/>
        <v>-1.2174175999999997</v>
      </c>
      <c r="AE4266">
        <f t="shared" ca="1" si="1204"/>
        <v>1.2174175999999997</v>
      </c>
      <c r="AF4266">
        <f t="shared" ca="1" si="1205"/>
        <v>0</v>
      </c>
      <c r="AG4266">
        <f t="shared" ca="1" si="1206"/>
        <v>1</v>
      </c>
      <c r="AH4266">
        <f t="shared" ca="1" si="1207"/>
        <v>0</v>
      </c>
    </row>
    <row r="4267" spans="15:34" x14ac:dyDescent="0.25">
      <c r="O4267">
        <v>4211</v>
      </c>
      <c r="P4267" s="2">
        <f t="shared" si="1208"/>
        <v>44372.416666656456</v>
      </c>
      <c r="Q4267">
        <f t="shared" si="1193"/>
        <v>25</v>
      </c>
      <c r="R4267">
        <f t="shared" si="1194"/>
        <v>6</v>
      </c>
      <c r="S4267">
        <f t="shared" si="1195"/>
        <v>1</v>
      </c>
      <c r="T4267">
        <f t="shared" si="1196"/>
        <v>10</v>
      </c>
      <c r="U4267">
        <f t="shared" si="1197"/>
        <v>1</v>
      </c>
      <c r="V4267">
        <f t="shared" ca="1" si="1198"/>
        <v>0.65609999999999991</v>
      </c>
      <c r="W4267">
        <f>INDEX(Solarstrahlungsdaten!$B$13:$G$8772,Übersicht!O4267,Übersicht!$E$10)</f>
        <v>523.38499999999999</v>
      </c>
      <c r="X4267">
        <f t="shared" si="1199"/>
        <v>1.8004443999999999</v>
      </c>
      <c r="Y4267">
        <f t="shared" ca="1" si="1200"/>
        <v>-1.1443444</v>
      </c>
      <c r="Z4267">
        <f t="shared" ca="1" si="1201"/>
        <v>0.65609999999999991</v>
      </c>
      <c r="AA4267">
        <f t="shared" ca="1" si="1202"/>
        <v>0</v>
      </c>
      <c r="AB4267">
        <f t="shared" ca="1" si="1203"/>
        <v>0</v>
      </c>
      <c r="AC4267">
        <f t="shared" ca="1" si="1209"/>
        <v>4</v>
      </c>
      <c r="AD4267">
        <f t="shared" ca="1" si="1192"/>
        <v>-1.1443444</v>
      </c>
      <c r="AE4267">
        <f t="shared" ca="1" si="1204"/>
        <v>1.1443444</v>
      </c>
      <c r="AF4267">
        <f t="shared" ca="1" si="1205"/>
        <v>0</v>
      </c>
      <c r="AG4267">
        <f t="shared" ca="1" si="1206"/>
        <v>1</v>
      </c>
      <c r="AH4267">
        <f t="shared" ca="1" si="1207"/>
        <v>0</v>
      </c>
    </row>
    <row r="4268" spans="15:34" x14ac:dyDescent="0.25">
      <c r="O4268">
        <v>4212</v>
      </c>
      <c r="P4268" s="2">
        <f t="shared" si="1208"/>
        <v>44372.45833332312</v>
      </c>
      <c r="Q4268">
        <f t="shared" si="1193"/>
        <v>25</v>
      </c>
      <c r="R4268">
        <f t="shared" si="1194"/>
        <v>6</v>
      </c>
      <c r="S4268">
        <f t="shared" si="1195"/>
        <v>1</v>
      </c>
      <c r="T4268">
        <f t="shared" si="1196"/>
        <v>11</v>
      </c>
      <c r="U4268">
        <f t="shared" si="1197"/>
        <v>1</v>
      </c>
      <c r="V4268">
        <f t="shared" ca="1" si="1198"/>
        <v>0.67449999999999999</v>
      </c>
      <c r="W4268">
        <f>INDEX(Solarstrahlungsdaten!$B$13:$G$8772,Übersicht!O4268,Übersicht!$E$10)</f>
        <v>541.20499999999993</v>
      </c>
      <c r="X4268">
        <f t="shared" si="1199"/>
        <v>1.8617451999999997</v>
      </c>
      <c r="Y4268">
        <f t="shared" ca="1" si="1200"/>
        <v>-1.1872451999999996</v>
      </c>
      <c r="Z4268">
        <f t="shared" ca="1" si="1201"/>
        <v>0.67449999999999999</v>
      </c>
      <c r="AA4268">
        <f t="shared" ca="1" si="1202"/>
        <v>0</v>
      </c>
      <c r="AB4268">
        <f t="shared" ca="1" si="1203"/>
        <v>0</v>
      </c>
      <c r="AC4268">
        <f t="shared" ca="1" si="1209"/>
        <v>4</v>
      </c>
      <c r="AD4268">
        <f t="shared" ca="1" si="1192"/>
        <v>-1.1872451999999996</v>
      </c>
      <c r="AE4268">
        <f t="shared" ca="1" si="1204"/>
        <v>1.1872451999999996</v>
      </c>
      <c r="AF4268">
        <f t="shared" ca="1" si="1205"/>
        <v>0</v>
      </c>
      <c r="AG4268">
        <f t="shared" ca="1" si="1206"/>
        <v>1</v>
      </c>
      <c r="AH4268">
        <f t="shared" ca="1" si="1207"/>
        <v>0</v>
      </c>
    </row>
    <row r="4269" spans="15:34" x14ac:dyDescent="0.25">
      <c r="O4269">
        <v>4213</v>
      </c>
      <c r="P4269" s="2">
        <f t="shared" si="1208"/>
        <v>44372.499999989785</v>
      </c>
      <c r="Q4269">
        <f t="shared" si="1193"/>
        <v>25</v>
      </c>
      <c r="R4269">
        <f t="shared" si="1194"/>
        <v>6</v>
      </c>
      <c r="S4269">
        <f t="shared" si="1195"/>
        <v>1</v>
      </c>
      <c r="T4269">
        <f t="shared" si="1196"/>
        <v>12</v>
      </c>
      <c r="U4269">
        <f t="shared" si="1197"/>
        <v>1</v>
      </c>
      <c r="V4269">
        <f t="shared" ca="1" si="1198"/>
        <v>0.72020000000000006</v>
      </c>
      <c r="W4269">
        <f>INDEX(Solarstrahlungsdaten!$B$13:$G$8772,Übersicht!O4269,Übersicht!$E$10)</f>
        <v>549.5</v>
      </c>
      <c r="X4269">
        <f t="shared" si="1199"/>
        <v>1.89028</v>
      </c>
      <c r="Y4269">
        <f t="shared" ca="1" si="1200"/>
        <v>-1.17008</v>
      </c>
      <c r="Z4269">
        <f t="shared" ca="1" si="1201"/>
        <v>0.72020000000000006</v>
      </c>
      <c r="AA4269">
        <f t="shared" ca="1" si="1202"/>
        <v>0</v>
      </c>
      <c r="AB4269">
        <f t="shared" ca="1" si="1203"/>
        <v>0</v>
      </c>
      <c r="AC4269">
        <f t="shared" ca="1" si="1209"/>
        <v>4</v>
      </c>
      <c r="AD4269">
        <f t="shared" ca="1" si="1192"/>
        <v>-1.17008</v>
      </c>
      <c r="AE4269">
        <f t="shared" ca="1" si="1204"/>
        <v>1.17008</v>
      </c>
      <c r="AF4269">
        <f t="shared" ca="1" si="1205"/>
        <v>0</v>
      </c>
      <c r="AG4269">
        <f t="shared" ca="1" si="1206"/>
        <v>1</v>
      </c>
      <c r="AH4269">
        <f t="shared" ca="1" si="1207"/>
        <v>0</v>
      </c>
    </row>
    <row r="4270" spans="15:34" x14ac:dyDescent="0.25">
      <c r="O4270">
        <v>4214</v>
      </c>
      <c r="P4270" s="2">
        <f t="shared" si="1208"/>
        <v>44372.541666656449</v>
      </c>
      <c r="Q4270">
        <f t="shared" si="1193"/>
        <v>25</v>
      </c>
      <c r="R4270">
        <f t="shared" si="1194"/>
        <v>6</v>
      </c>
      <c r="S4270">
        <f t="shared" si="1195"/>
        <v>1</v>
      </c>
      <c r="T4270">
        <f t="shared" si="1196"/>
        <v>13</v>
      </c>
      <c r="U4270">
        <f t="shared" si="1197"/>
        <v>1</v>
      </c>
      <c r="V4270">
        <f t="shared" ca="1" si="1198"/>
        <v>0.71880000000000011</v>
      </c>
      <c r="W4270">
        <f>INDEX(Solarstrahlungsdaten!$B$13:$G$8772,Übersicht!O4270,Übersicht!$E$10)</f>
        <v>544.89499999999998</v>
      </c>
      <c r="X4270">
        <f t="shared" si="1199"/>
        <v>1.8744388000000001</v>
      </c>
      <c r="Y4270">
        <f t="shared" ca="1" si="1200"/>
        <v>-1.1556388</v>
      </c>
      <c r="Z4270">
        <f t="shared" ca="1" si="1201"/>
        <v>0.71880000000000011</v>
      </c>
      <c r="AA4270">
        <f t="shared" ca="1" si="1202"/>
        <v>0</v>
      </c>
      <c r="AB4270">
        <f t="shared" ca="1" si="1203"/>
        <v>0</v>
      </c>
      <c r="AC4270">
        <f t="shared" ca="1" si="1209"/>
        <v>4</v>
      </c>
      <c r="AD4270">
        <f t="shared" ca="1" si="1192"/>
        <v>-1.1556388</v>
      </c>
      <c r="AE4270">
        <f t="shared" ca="1" si="1204"/>
        <v>1.1556388</v>
      </c>
      <c r="AF4270">
        <f t="shared" ca="1" si="1205"/>
        <v>0</v>
      </c>
      <c r="AG4270">
        <f t="shared" ca="1" si="1206"/>
        <v>1</v>
      </c>
      <c r="AH4270">
        <f t="shared" ca="1" si="1207"/>
        <v>0</v>
      </c>
    </row>
    <row r="4271" spans="15:34" x14ac:dyDescent="0.25">
      <c r="O4271">
        <v>4215</v>
      </c>
      <c r="P4271" s="2">
        <f t="shared" si="1208"/>
        <v>44372.583333323113</v>
      </c>
      <c r="Q4271">
        <f t="shared" si="1193"/>
        <v>25</v>
      </c>
      <c r="R4271">
        <f t="shared" si="1194"/>
        <v>6</v>
      </c>
      <c r="S4271">
        <f t="shared" si="1195"/>
        <v>1</v>
      </c>
      <c r="T4271">
        <f t="shared" si="1196"/>
        <v>14</v>
      </c>
      <c r="U4271">
        <f t="shared" si="1197"/>
        <v>1</v>
      </c>
      <c r="V4271">
        <f t="shared" ca="1" si="1198"/>
        <v>0.6462</v>
      </c>
      <c r="W4271">
        <f>INDEX(Solarstrahlungsdaten!$B$13:$G$8772,Übersicht!O4271,Übersicht!$E$10)</f>
        <v>561.28499999999997</v>
      </c>
      <c r="X4271">
        <f t="shared" si="1199"/>
        <v>1.9308203999999998</v>
      </c>
      <c r="Y4271">
        <f t="shared" ca="1" si="1200"/>
        <v>-1.2846203999999997</v>
      </c>
      <c r="Z4271">
        <f t="shared" ca="1" si="1201"/>
        <v>0.6462</v>
      </c>
      <c r="AA4271">
        <f t="shared" ca="1" si="1202"/>
        <v>0</v>
      </c>
      <c r="AB4271">
        <f t="shared" ca="1" si="1203"/>
        <v>0</v>
      </c>
      <c r="AC4271">
        <f t="shared" ca="1" si="1209"/>
        <v>4</v>
      </c>
      <c r="AD4271">
        <f t="shared" ca="1" si="1192"/>
        <v>-1.2846203999999997</v>
      </c>
      <c r="AE4271">
        <f t="shared" ca="1" si="1204"/>
        <v>1.2846203999999997</v>
      </c>
      <c r="AF4271">
        <f t="shared" ca="1" si="1205"/>
        <v>0</v>
      </c>
      <c r="AG4271">
        <f t="shared" ca="1" si="1206"/>
        <v>1</v>
      </c>
      <c r="AH4271">
        <f t="shared" ca="1" si="1207"/>
        <v>0</v>
      </c>
    </row>
    <row r="4272" spans="15:34" x14ac:dyDescent="0.25">
      <c r="O4272">
        <v>4216</v>
      </c>
      <c r="P4272" s="2">
        <f t="shared" si="1208"/>
        <v>44372.624999989777</v>
      </c>
      <c r="Q4272">
        <f t="shared" si="1193"/>
        <v>25</v>
      </c>
      <c r="R4272">
        <f t="shared" si="1194"/>
        <v>6</v>
      </c>
      <c r="S4272">
        <f t="shared" si="1195"/>
        <v>1</v>
      </c>
      <c r="T4272">
        <f t="shared" si="1196"/>
        <v>15</v>
      </c>
      <c r="U4272">
        <f t="shared" si="1197"/>
        <v>1</v>
      </c>
      <c r="V4272">
        <f t="shared" ca="1" si="1198"/>
        <v>0.59770000000000001</v>
      </c>
      <c r="W4272">
        <f>INDEX(Solarstrahlungsdaten!$B$13:$G$8772,Übersicht!O4272,Übersicht!$E$10)</f>
        <v>455.21500000000003</v>
      </c>
      <c r="X4272">
        <f t="shared" si="1199"/>
        <v>1.5659396000000001</v>
      </c>
      <c r="Y4272">
        <f t="shared" ca="1" si="1200"/>
        <v>-0.96823960000000009</v>
      </c>
      <c r="Z4272">
        <f t="shared" ca="1" si="1201"/>
        <v>0.59770000000000001</v>
      </c>
      <c r="AA4272">
        <f t="shared" ca="1" si="1202"/>
        <v>0</v>
      </c>
      <c r="AB4272">
        <f t="shared" ca="1" si="1203"/>
        <v>0</v>
      </c>
      <c r="AC4272">
        <f t="shared" ca="1" si="1209"/>
        <v>4</v>
      </c>
      <c r="AD4272">
        <f t="shared" ca="1" si="1192"/>
        <v>-0.96823960000000009</v>
      </c>
      <c r="AE4272">
        <f t="shared" ca="1" si="1204"/>
        <v>0.96823960000000009</v>
      </c>
      <c r="AF4272">
        <f t="shared" ca="1" si="1205"/>
        <v>0</v>
      </c>
      <c r="AG4272">
        <f t="shared" ca="1" si="1206"/>
        <v>1</v>
      </c>
      <c r="AH4272">
        <f t="shared" ca="1" si="1207"/>
        <v>0</v>
      </c>
    </row>
    <row r="4273" spans="15:34" x14ac:dyDescent="0.25">
      <c r="O4273">
        <v>4217</v>
      </c>
      <c r="P4273" s="2">
        <f t="shared" si="1208"/>
        <v>44372.666666656442</v>
      </c>
      <c r="Q4273">
        <f t="shared" si="1193"/>
        <v>25</v>
      </c>
      <c r="R4273">
        <f t="shared" si="1194"/>
        <v>6</v>
      </c>
      <c r="S4273">
        <f t="shared" si="1195"/>
        <v>1</v>
      </c>
      <c r="T4273">
        <f t="shared" si="1196"/>
        <v>16</v>
      </c>
      <c r="U4273">
        <f t="shared" si="1197"/>
        <v>1</v>
      </c>
      <c r="V4273">
        <f t="shared" ca="1" si="1198"/>
        <v>0.58260000000000001</v>
      </c>
      <c r="W4273">
        <f>INDEX(Solarstrahlungsdaten!$B$13:$G$8772,Übersicht!O4273,Übersicht!$E$10)</f>
        <v>361.03499999999997</v>
      </c>
      <c r="X4273">
        <f t="shared" si="1199"/>
        <v>1.2419604</v>
      </c>
      <c r="Y4273">
        <f t="shared" ca="1" si="1200"/>
        <v>-0.65936039999999996</v>
      </c>
      <c r="Z4273">
        <f t="shared" ca="1" si="1201"/>
        <v>0.58260000000000001</v>
      </c>
      <c r="AA4273">
        <f t="shared" ca="1" si="1202"/>
        <v>0</v>
      </c>
      <c r="AB4273">
        <f t="shared" ca="1" si="1203"/>
        <v>0</v>
      </c>
      <c r="AC4273">
        <f t="shared" ca="1" si="1209"/>
        <v>4</v>
      </c>
      <c r="AD4273">
        <f t="shared" ca="1" si="1192"/>
        <v>-0.65936039999999996</v>
      </c>
      <c r="AE4273">
        <f t="shared" ca="1" si="1204"/>
        <v>0.65936039999999996</v>
      </c>
      <c r="AF4273">
        <f t="shared" ca="1" si="1205"/>
        <v>0</v>
      </c>
      <c r="AG4273">
        <f t="shared" ca="1" si="1206"/>
        <v>1</v>
      </c>
      <c r="AH4273">
        <f t="shared" ca="1" si="1207"/>
        <v>0</v>
      </c>
    </row>
    <row r="4274" spans="15:34" x14ac:dyDescent="0.25">
      <c r="O4274">
        <v>4218</v>
      </c>
      <c r="P4274" s="2">
        <f t="shared" si="1208"/>
        <v>44372.708333323106</v>
      </c>
      <c r="Q4274">
        <f t="shared" si="1193"/>
        <v>25</v>
      </c>
      <c r="R4274">
        <f t="shared" si="1194"/>
        <v>6</v>
      </c>
      <c r="S4274">
        <f t="shared" si="1195"/>
        <v>1</v>
      </c>
      <c r="T4274">
        <f t="shared" si="1196"/>
        <v>17</v>
      </c>
      <c r="U4274">
        <f t="shared" si="1197"/>
        <v>1</v>
      </c>
      <c r="V4274">
        <f t="shared" ca="1" si="1198"/>
        <v>0.58579999999999999</v>
      </c>
      <c r="W4274">
        <f>INDEX(Solarstrahlungsdaten!$B$13:$G$8772,Übersicht!O4274,Übersicht!$E$10)</f>
        <v>210.965</v>
      </c>
      <c r="X4274">
        <f t="shared" si="1199"/>
        <v>0.72571960000000002</v>
      </c>
      <c r="Y4274">
        <f t="shared" ca="1" si="1200"/>
        <v>-0.13991960000000003</v>
      </c>
      <c r="Z4274">
        <f t="shared" ca="1" si="1201"/>
        <v>0.58579999999999999</v>
      </c>
      <c r="AA4274">
        <f t="shared" ca="1" si="1202"/>
        <v>0</v>
      </c>
      <c r="AB4274">
        <f t="shared" ca="1" si="1203"/>
        <v>0</v>
      </c>
      <c r="AC4274">
        <f t="shared" ca="1" si="1209"/>
        <v>4</v>
      </c>
      <c r="AD4274">
        <f t="shared" ca="1" si="1192"/>
        <v>-0.13991960000000003</v>
      </c>
      <c r="AE4274">
        <f t="shared" ca="1" si="1204"/>
        <v>0.13991960000000003</v>
      </c>
      <c r="AF4274">
        <f t="shared" ca="1" si="1205"/>
        <v>0</v>
      </c>
      <c r="AG4274">
        <f t="shared" ca="1" si="1206"/>
        <v>1</v>
      </c>
      <c r="AH4274">
        <f t="shared" ca="1" si="1207"/>
        <v>0</v>
      </c>
    </row>
    <row r="4275" spans="15:34" x14ac:dyDescent="0.25">
      <c r="O4275">
        <v>4219</v>
      </c>
      <c r="P4275" s="2">
        <f t="shared" si="1208"/>
        <v>44372.74999998977</v>
      </c>
      <c r="Q4275">
        <f t="shared" si="1193"/>
        <v>25</v>
      </c>
      <c r="R4275">
        <f t="shared" si="1194"/>
        <v>6</v>
      </c>
      <c r="S4275">
        <f t="shared" si="1195"/>
        <v>1</v>
      </c>
      <c r="T4275">
        <f t="shared" si="1196"/>
        <v>18</v>
      </c>
      <c r="U4275">
        <f t="shared" si="1197"/>
        <v>1</v>
      </c>
      <c r="V4275">
        <f t="shared" ca="1" si="1198"/>
        <v>0.64600000000000002</v>
      </c>
      <c r="W4275">
        <f>INDEX(Solarstrahlungsdaten!$B$13:$G$8772,Übersicht!O4275,Übersicht!$E$10)</f>
        <v>63.475000000000001</v>
      </c>
      <c r="X4275">
        <f t="shared" si="1199"/>
        <v>0.21835400000000002</v>
      </c>
      <c r="Y4275">
        <f t="shared" ca="1" si="1200"/>
        <v>0.42764599999999997</v>
      </c>
      <c r="Z4275">
        <f t="shared" ca="1" si="1201"/>
        <v>0.21835400000000002</v>
      </c>
      <c r="AA4275">
        <f t="shared" ca="1" si="1202"/>
        <v>0</v>
      </c>
      <c r="AB4275">
        <f t="shared" ca="1" si="1203"/>
        <v>0.42764599999999997</v>
      </c>
      <c r="AC4275">
        <f t="shared" ca="1" si="1209"/>
        <v>3.5723539999999998</v>
      </c>
      <c r="AD4275">
        <f t="shared" ca="1" si="1192"/>
        <v>0</v>
      </c>
      <c r="AE4275">
        <f t="shared" ca="1" si="1204"/>
        <v>0</v>
      </c>
      <c r="AF4275">
        <f t="shared" ca="1" si="1205"/>
        <v>0</v>
      </c>
      <c r="AG4275">
        <f t="shared" ca="1" si="1206"/>
        <v>0.89308849999999995</v>
      </c>
      <c r="AH4275">
        <f t="shared" ca="1" si="1207"/>
        <v>0</v>
      </c>
    </row>
    <row r="4276" spans="15:34" x14ac:dyDescent="0.25">
      <c r="O4276">
        <v>4220</v>
      </c>
      <c r="P4276" s="2">
        <f t="shared" si="1208"/>
        <v>44372.791666656434</v>
      </c>
      <c r="Q4276">
        <f t="shared" si="1193"/>
        <v>25</v>
      </c>
      <c r="R4276">
        <f t="shared" si="1194"/>
        <v>6</v>
      </c>
      <c r="S4276">
        <f t="shared" si="1195"/>
        <v>1</v>
      </c>
      <c r="T4276">
        <f t="shared" si="1196"/>
        <v>19</v>
      </c>
      <c r="U4276">
        <f t="shared" si="1197"/>
        <v>1</v>
      </c>
      <c r="V4276">
        <f t="shared" ca="1" si="1198"/>
        <v>0.71409999999999996</v>
      </c>
      <c r="W4276">
        <f>INDEX(Solarstrahlungsdaten!$B$13:$G$8772,Übersicht!O4276,Übersicht!$E$10)</f>
        <v>1.42</v>
      </c>
      <c r="X4276">
        <f t="shared" si="1199"/>
        <v>4.884799999999999E-3</v>
      </c>
      <c r="Y4276">
        <f t="shared" ca="1" si="1200"/>
        <v>0.70921519999999993</v>
      </c>
      <c r="Z4276">
        <f t="shared" ca="1" si="1201"/>
        <v>4.884799999999999E-3</v>
      </c>
      <c r="AA4276">
        <f t="shared" ca="1" si="1202"/>
        <v>0</v>
      </c>
      <c r="AB4276">
        <f t="shared" ca="1" si="1203"/>
        <v>0.70921519999999993</v>
      </c>
      <c r="AC4276">
        <f t="shared" ca="1" si="1209"/>
        <v>2.8631387999999998</v>
      </c>
      <c r="AD4276">
        <f t="shared" ca="1" si="1192"/>
        <v>0</v>
      </c>
      <c r="AE4276">
        <f t="shared" ca="1" si="1204"/>
        <v>0</v>
      </c>
      <c r="AF4276">
        <f t="shared" ca="1" si="1205"/>
        <v>0</v>
      </c>
      <c r="AG4276">
        <f t="shared" ca="1" si="1206"/>
        <v>0.71578469999999994</v>
      </c>
      <c r="AH4276">
        <f t="shared" ca="1" si="1207"/>
        <v>0</v>
      </c>
    </row>
    <row r="4277" spans="15:34" x14ac:dyDescent="0.25">
      <c r="O4277">
        <v>4221</v>
      </c>
      <c r="P4277" s="2">
        <f t="shared" si="1208"/>
        <v>44372.833333323098</v>
      </c>
      <c r="Q4277">
        <f t="shared" si="1193"/>
        <v>25</v>
      </c>
      <c r="R4277">
        <f t="shared" si="1194"/>
        <v>6</v>
      </c>
      <c r="S4277">
        <f t="shared" si="1195"/>
        <v>1</v>
      </c>
      <c r="T4277">
        <f t="shared" si="1196"/>
        <v>20</v>
      </c>
      <c r="U4277">
        <f t="shared" si="1197"/>
        <v>1</v>
      </c>
      <c r="V4277">
        <f t="shared" ca="1" si="1198"/>
        <v>0.70740000000000014</v>
      </c>
      <c r="W4277">
        <f>INDEX(Solarstrahlungsdaten!$B$13:$G$8772,Übersicht!O4277,Übersicht!$E$10)</f>
        <v>0</v>
      </c>
      <c r="X4277">
        <f t="shared" si="1199"/>
        <v>0</v>
      </c>
      <c r="Y4277">
        <f t="shared" ca="1" si="1200"/>
        <v>0.70740000000000014</v>
      </c>
      <c r="Z4277">
        <f t="shared" ca="1" si="1201"/>
        <v>0</v>
      </c>
      <c r="AA4277">
        <f t="shared" ca="1" si="1202"/>
        <v>0</v>
      </c>
      <c r="AB4277">
        <f t="shared" ca="1" si="1203"/>
        <v>0.70740000000000014</v>
      </c>
      <c r="AC4277">
        <f t="shared" ca="1" si="1209"/>
        <v>2.1557387999999995</v>
      </c>
      <c r="AD4277">
        <f t="shared" ca="1" si="1192"/>
        <v>0</v>
      </c>
      <c r="AE4277">
        <f t="shared" ca="1" si="1204"/>
        <v>0</v>
      </c>
      <c r="AF4277">
        <f t="shared" ca="1" si="1205"/>
        <v>0</v>
      </c>
      <c r="AG4277">
        <f t="shared" ca="1" si="1206"/>
        <v>0.53893469999999988</v>
      </c>
      <c r="AH4277">
        <f t="shared" ca="1" si="1207"/>
        <v>0</v>
      </c>
    </row>
    <row r="4278" spans="15:34" x14ac:dyDescent="0.25">
      <c r="O4278">
        <v>4222</v>
      </c>
      <c r="P4278" s="2">
        <f t="shared" si="1208"/>
        <v>44372.874999989763</v>
      </c>
      <c r="Q4278">
        <f t="shared" si="1193"/>
        <v>25</v>
      </c>
      <c r="R4278">
        <f t="shared" si="1194"/>
        <v>6</v>
      </c>
      <c r="S4278">
        <f t="shared" si="1195"/>
        <v>1</v>
      </c>
      <c r="T4278">
        <f t="shared" si="1196"/>
        <v>21</v>
      </c>
      <c r="U4278">
        <f t="shared" si="1197"/>
        <v>1</v>
      </c>
      <c r="V4278">
        <f t="shared" ca="1" si="1198"/>
        <v>0.63190000000000002</v>
      </c>
      <c r="W4278">
        <f>INDEX(Solarstrahlungsdaten!$B$13:$G$8772,Übersicht!O4278,Übersicht!$E$10)</f>
        <v>0</v>
      </c>
      <c r="X4278">
        <f t="shared" si="1199"/>
        <v>0</v>
      </c>
      <c r="Y4278">
        <f t="shared" ca="1" si="1200"/>
        <v>0.63190000000000002</v>
      </c>
      <c r="Z4278">
        <f t="shared" ca="1" si="1201"/>
        <v>0</v>
      </c>
      <c r="AA4278">
        <f t="shared" ca="1" si="1202"/>
        <v>0</v>
      </c>
      <c r="AB4278">
        <f t="shared" ca="1" si="1203"/>
        <v>0.63190000000000002</v>
      </c>
      <c r="AC4278">
        <f t="shared" ca="1" si="1209"/>
        <v>1.5238387999999996</v>
      </c>
      <c r="AD4278">
        <f t="shared" ca="1" si="1192"/>
        <v>0</v>
      </c>
      <c r="AE4278">
        <f t="shared" ca="1" si="1204"/>
        <v>0</v>
      </c>
      <c r="AF4278">
        <f t="shared" ca="1" si="1205"/>
        <v>0</v>
      </c>
      <c r="AG4278">
        <f t="shared" ca="1" si="1206"/>
        <v>0.3809596999999999</v>
      </c>
      <c r="AH4278">
        <f t="shared" ca="1" si="1207"/>
        <v>0</v>
      </c>
    </row>
    <row r="4279" spans="15:34" x14ac:dyDescent="0.25">
      <c r="O4279">
        <v>4223</v>
      </c>
      <c r="P4279" s="2">
        <f t="shared" si="1208"/>
        <v>44372.916666656427</v>
      </c>
      <c r="Q4279">
        <f t="shared" si="1193"/>
        <v>25</v>
      </c>
      <c r="R4279">
        <f t="shared" si="1194"/>
        <v>6</v>
      </c>
      <c r="S4279">
        <f t="shared" si="1195"/>
        <v>1</v>
      </c>
      <c r="T4279">
        <f t="shared" si="1196"/>
        <v>22</v>
      </c>
      <c r="U4279">
        <f t="shared" si="1197"/>
        <v>1</v>
      </c>
      <c r="V4279">
        <f t="shared" ca="1" si="1198"/>
        <v>0.59689999999999999</v>
      </c>
      <c r="W4279">
        <f>INDEX(Solarstrahlungsdaten!$B$13:$G$8772,Übersicht!O4279,Übersicht!$E$10)</f>
        <v>0</v>
      </c>
      <c r="X4279">
        <f t="shared" si="1199"/>
        <v>0</v>
      </c>
      <c r="Y4279">
        <f t="shared" ca="1" si="1200"/>
        <v>0.59689999999999999</v>
      </c>
      <c r="Z4279">
        <f t="shared" ca="1" si="1201"/>
        <v>0</v>
      </c>
      <c r="AA4279">
        <f t="shared" ca="1" si="1202"/>
        <v>0</v>
      </c>
      <c r="AB4279">
        <f t="shared" ca="1" si="1203"/>
        <v>0.59689999999999999</v>
      </c>
      <c r="AC4279">
        <f t="shared" ca="1" si="1209"/>
        <v>0.92693879999999962</v>
      </c>
      <c r="AD4279">
        <f t="shared" ca="1" si="1192"/>
        <v>0</v>
      </c>
      <c r="AE4279">
        <f t="shared" ca="1" si="1204"/>
        <v>0</v>
      </c>
      <c r="AF4279">
        <f t="shared" ca="1" si="1205"/>
        <v>0</v>
      </c>
      <c r="AG4279">
        <f t="shared" ca="1" si="1206"/>
        <v>0.2317346999999999</v>
      </c>
      <c r="AH4279">
        <f t="shared" ca="1" si="1207"/>
        <v>0</v>
      </c>
    </row>
    <row r="4280" spans="15:34" x14ac:dyDescent="0.25">
      <c r="O4280">
        <v>4224</v>
      </c>
      <c r="P4280" s="2">
        <f t="shared" si="1208"/>
        <v>44372.958333323091</v>
      </c>
      <c r="Q4280">
        <f t="shared" si="1193"/>
        <v>25</v>
      </c>
      <c r="R4280">
        <f t="shared" si="1194"/>
        <v>6</v>
      </c>
      <c r="S4280">
        <f t="shared" si="1195"/>
        <v>1</v>
      </c>
      <c r="T4280">
        <f t="shared" si="1196"/>
        <v>23</v>
      </c>
      <c r="U4280">
        <f t="shared" si="1197"/>
        <v>1</v>
      </c>
      <c r="V4280">
        <f t="shared" ca="1" si="1198"/>
        <v>0.53610000000000002</v>
      </c>
      <c r="W4280">
        <f>INDEX(Solarstrahlungsdaten!$B$13:$G$8772,Übersicht!O4280,Übersicht!$E$10)</f>
        <v>0</v>
      </c>
      <c r="X4280">
        <f t="shared" si="1199"/>
        <v>0</v>
      </c>
      <c r="Y4280">
        <f t="shared" ca="1" si="1200"/>
        <v>0.53610000000000002</v>
      </c>
      <c r="Z4280">
        <f t="shared" ca="1" si="1201"/>
        <v>0</v>
      </c>
      <c r="AA4280">
        <f t="shared" ca="1" si="1202"/>
        <v>0</v>
      </c>
      <c r="AB4280">
        <f t="shared" ca="1" si="1203"/>
        <v>0.53610000000000002</v>
      </c>
      <c r="AC4280">
        <f t="shared" ca="1" si="1209"/>
        <v>0.3908387999999996</v>
      </c>
      <c r="AD4280">
        <f t="shared" ca="1" si="1192"/>
        <v>0</v>
      </c>
      <c r="AE4280">
        <f t="shared" ca="1" si="1204"/>
        <v>0</v>
      </c>
      <c r="AF4280">
        <f t="shared" ca="1" si="1205"/>
        <v>0</v>
      </c>
      <c r="AG4280">
        <f t="shared" ca="1" si="1206"/>
        <v>9.7709699999999899E-2</v>
      </c>
      <c r="AH4280">
        <f t="shared" ca="1" si="1207"/>
        <v>0</v>
      </c>
    </row>
    <row r="4281" spans="15:34" x14ac:dyDescent="0.25">
      <c r="O4281">
        <v>4225</v>
      </c>
      <c r="P4281" s="2">
        <f t="shared" si="1208"/>
        <v>44372.999999989755</v>
      </c>
      <c r="Q4281">
        <f t="shared" si="1193"/>
        <v>26</v>
      </c>
      <c r="R4281">
        <f t="shared" si="1194"/>
        <v>6</v>
      </c>
      <c r="S4281">
        <f t="shared" si="1195"/>
        <v>2</v>
      </c>
      <c r="T4281">
        <f t="shared" si="1196"/>
        <v>0</v>
      </c>
      <c r="U4281">
        <f t="shared" si="1197"/>
        <v>1</v>
      </c>
      <c r="V4281">
        <f t="shared" ca="1" si="1198"/>
        <v>0.37010000000000004</v>
      </c>
      <c r="W4281">
        <f>INDEX(Solarstrahlungsdaten!$B$13:$G$8772,Übersicht!O4281,Übersicht!$E$10)</f>
        <v>0</v>
      </c>
      <c r="X4281">
        <f t="shared" si="1199"/>
        <v>0</v>
      </c>
      <c r="Y4281">
        <f t="shared" ca="1" si="1200"/>
        <v>0.37010000000000004</v>
      </c>
      <c r="Z4281">
        <f t="shared" ca="1" si="1201"/>
        <v>0</v>
      </c>
      <c r="AA4281">
        <f t="shared" ca="1" si="1202"/>
        <v>0</v>
      </c>
      <c r="AB4281">
        <f t="shared" ca="1" si="1203"/>
        <v>0.37010000000000004</v>
      </c>
      <c r="AC4281">
        <f t="shared" ca="1" si="1209"/>
        <v>2.0738799999999558E-2</v>
      </c>
      <c r="AD4281">
        <f t="shared" ref="AD4281:AD4344" ca="1" si="1210">Y4281+AA4281-AB4281</f>
        <v>0</v>
      </c>
      <c r="AE4281">
        <f t="shared" ca="1" si="1204"/>
        <v>0</v>
      </c>
      <c r="AF4281">
        <f t="shared" ca="1" si="1205"/>
        <v>0</v>
      </c>
      <c r="AG4281">
        <f t="shared" ca="1" si="1206"/>
        <v>5.1846999999998894E-3</v>
      </c>
      <c r="AH4281">
        <f t="shared" ca="1" si="1207"/>
        <v>0</v>
      </c>
    </row>
    <row r="4282" spans="15:34" x14ac:dyDescent="0.25">
      <c r="O4282">
        <v>4226</v>
      </c>
      <c r="P4282" s="2">
        <f t="shared" si="1208"/>
        <v>44373.04166665642</v>
      </c>
      <c r="Q4282">
        <f t="shared" ref="Q4282:Q4345" si="1211">DAY(P4282)</f>
        <v>26</v>
      </c>
      <c r="R4282">
        <f t="shared" ref="R4282:R4345" si="1212">MONTH(P4282)</f>
        <v>6</v>
      </c>
      <c r="S4282">
        <f t="shared" ref="S4282:S4345" si="1213">IF(WEEKDAY(P4282)=6,1,IF(WEEKDAY(P4282)=7,2,3))</f>
        <v>2</v>
      </c>
      <c r="T4282">
        <f t="shared" ref="T4282:T4345" si="1214">HOUR(P4282)</f>
        <v>1</v>
      </c>
      <c r="U4282">
        <f t="shared" ref="U4282:U4345" si="1215">IF(AND(P4282&gt;DATE(2021,5,14),P4282&lt;DATE(2021,9,15)),1,IF(AND(P4282&gt;DATE(2021,3,20),P4282&lt;DATE(2021,11,1)),2,0))</f>
        <v>1</v>
      </c>
      <c r="V4282">
        <f t="shared" ref="V4282:V4345" ca="1" si="1216">INDEX($D$57:$L$80,1+T4282,S4282+U4282*3)</f>
        <v>0.28659999999999997</v>
      </c>
      <c r="W4282">
        <f>INDEX(Solarstrahlungsdaten!$B$13:$G$8772,Übersicht!O4282,Übersicht!$E$10)</f>
        <v>0</v>
      </c>
      <c r="X4282">
        <f t="shared" ref="X4282:X4345" si="1217">IF(W4282*$D$9/1000*(1-$D$41)&gt;$D$9*$D$42,$D$9*$D$42,W4282*$D$9/1000*(1-$D$41))</f>
        <v>0</v>
      </c>
      <c r="Y4282">
        <f t="shared" ref="Y4282:Y4345" ca="1" si="1218">V4282-X4282</f>
        <v>0.28659999999999997</v>
      </c>
      <c r="Z4282">
        <f t="shared" ref="Z4282:Z4345" ca="1" si="1219">IF(X4282&gt;V4282,V4282,X4282)</f>
        <v>0</v>
      </c>
      <c r="AA4282">
        <f t="shared" ref="AA4282:AA4345" ca="1" si="1220">IF(Y4282&lt;0, IF(AC4281-Y4282&lt;$D$22, -Y4282, $D$22-AC4281),0)</f>
        <v>0</v>
      </c>
      <c r="AB4282">
        <f t="shared" ref="AB4282:AB4345" ca="1" si="1221">IF(Y4282&gt;0, IF(AC4281-Y4282&gt;0, Y4282, AC4281),0)</f>
        <v>2.0738799999999558E-2</v>
      </c>
      <c r="AC4282">
        <f t="shared" ca="1" si="1209"/>
        <v>0</v>
      </c>
      <c r="AD4282">
        <f t="shared" ca="1" si="1210"/>
        <v>0.26586120000000041</v>
      </c>
      <c r="AE4282">
        <f t="shared" ref="AE4282:AE4345" ca="1" si="1222">IF(AD4282&lt;0,-AD4282,0)</f>
        <v>0</v>
      </c>
      <c r="AF4282">
        <f t="shared" ref="AF4282:AF4345" ca="1" si="1223">IF(AD4282&gt;0,AD4282,0)</f>
        <v>0.26586120000000041</v>
      </c>
      <c r="AG4282">
        <f t="shared" ref="AG4282:AG4345" ca="1" si="1224">IF($D$22&gt;0,AC4282/$D$22,0)</f>
        <v>0</v>
      </c>
      <c r="AH4282">
        <f t="shared" ref="AH4282:AH4345" ca="1" si="1225">IF(AC4282&lt;=0,1,0)</f>
        <v>1</v>
      </c>
    </row>
    <row r="4283" spans="15:34" x14ac:dyDescent="0.25">
      <c r="O4283">
        <v>4227</v>
      </c>
      <c r="P4283" s="2">
        <f t="shared" ref="P4283:P4346" si="1226">P4282+TIME(1,,)</f>
        <v>44373.083333323084</v>
      </c>
      <c r="Q4283">
        <f t="shared" si="1211"/>
        <v>26</v>
      </c>
      <c r="R4283">
        <f t="shared" si="1212"/>
        <v>6</v>
      </c>
      <c r="S4283">
        <f t="shared" si="1213"/>
        <v>2</v>
      </c>
      <c r="T4283">
        <f t="shared" si="1214"/>
        <v>2</v>
      </c>
      <c r="U4283">
        <f t="shared" si="1215"/>
        <v>1</v>
      </c>
      <c r="V4283">
        <f t="shared" ca="1" si="1216"/>
        <v>0.22540000000000002</v>
      </c>
      <c r="W4283">
        <f>INDEX(Solarstrahlungsdaten!$B$13:$G$8772,Übersicht!O4283,Übersicht!$E$10)</f>
        <v>0</v>
      </c>
      <c r="X4283">
        <f t="shared" si="1217"/>
        <v>0</v>
      </c>
      <c r="Y4283">
        <f t="shared" ca="1" si="1218"/>
        <v>0.22540000000000002</v>
      </c>
      <c r="Z4283">
        <f t="shared" ca="1" si="1219"/>
        <v>0</v>
      </c>
      <c r="AA4283">
        <f t="shared" ca="1" si="1220"/>
        <v>0</v>
      </c>
      <c r="AB4283">
        <f t="shared" ca="1" si="1221"/>
        <v>0</v>
      </c>
      <c r="AC4283">
        <f t="shared" ref="AC4283:AC4346" ca="1" si="1227">AC4282+AA4283-AB4283</f>
        <v>0</v>
      </c>
      <c r="AD4283">
        <f t="shared" ca="1" si="1210"/>
        <v>0.22540000000000002</v>
      </c>
      <c r="AE4283">
        <f t="shared" ca="1" si="1222"/>
        <v>0</v>
      </c>
      <c r="AF4283">
        <f t="shared" ca="1" si="1223"/>
        <v>0.22540000000000002</v>
      </c>
      <c r="AG4283">
        <f t="shared" ca="1" si="1224"/>
        <v>0</v>
      </c>
      <c r="AH4283">
        <f t="shared" ca="1" si="1225"/>
        <v>1</v>
      </c>
    </row>
    <row r="4284" spans="15:34" x14ac:dyDescent="0.25">
      <c r="O4284">
        <v>4228</v>
      </c>
      <c r="P4284" s="2">
        <f t="shared" si="1226"/>
        <v>44373.124999989748</v>
      </c>
      <c r="Q4284">
        <f t="shared" si="1211"/>
        <v>26</v>
      </c>
      <c r="R4284">
        <f t="shared" si="1212"/>
        <v>6</v>
      </c>
      <c r="S4284">
        <f t="shared" si="1213"/>
        <v>2</v>
      </c>
      <c r="T4284">
        <f t="shared" si="1214"/>
        <v>3</v>
      </c>
      <c r="U4284">
        <f t="shared" si="1215"/>
        <v>1</v>
      </c>
      <c r="V4284">
        <f t="shared" ca="1" si="1216"/>
        <v>0.20489999999999997</v>
      </c>
      <c r="W4284">
        <f>INDEX(Solarstrahlungsdaten!$B$13:$G$8772,Übersicht!O4284,Übersicht!$E$10)</f>
        <v>0</v>
      </c>
      <c r="X4284">
        <f t="shared" si="1217"/>
        <v>0</v>
      </c>
      <c r="Y4284">
        <f t="shared" ca="1" si="1218"/>
        <v>0.20489999999999997</v>
      </c>
      <c r="Z4284">
        <f t="shared" ca="1" si="1219"/>
        <v>0</v>
      </c>
      <c r="AA4284">
        <f t="shared" ca="1" si="1220"/>
        <v>0</v>
      </c>
      <c r="AB4284">
        <f t="shared" ca="1" si="1221"/>
        <v>0</v>
      </c>
      <c r="AC4284">
        <f t="shared" ca="1" si="1227"/>
        <v>0</v>
      </c>
      <c r="AD4284">
        <f t="shared" ca="1" si="1210"/>
        <v>0.20489999999999997</v>
      </c>
      <c r="AE4284">
        <f t="shared" ca="1" si="1222"/>
        <v>0</v>
      </c>
      <c r="AF4284">
        <f t="shared" ca="1" si="1223"/>
        <v>0.20489999999999997</v>
      </c>
      <c r="AG4284">
        <f t="shared" ca="1" si="1224"/>
        <v>0</v>
      </c>
      <c r="AH4284">
        <f t="shared" ca="1" si="1225"/>
        <v>1</v>
      </c>
    </row>
    <row r="4285" spans="15:34" x14ac:dyDescent="0.25">
      <c r="O4285">
        <v>4229</v>
      </c>
      <c r="P4285" s="2">
        <f t="shared" si="1226"/>
        <v>44373.166666656412</v>
      </c>
      <c r="Q4285">
        <f t="shared" si="1211"/>
        <v>26</v>
      </c>
      <c r="R4285">
        <f t="shared" si="1212"/>
        <v>6</v>
      </c>
      <c r="S4285">
        <f t="shared" si="1213"/>
        <v>2</v>
      </c>
      <c r="T4285">
        <f t="shared" si="1214"/>
        <v>4</v>
      </c>
      <c r="U4285">
        <f t="shared" si="1215"/>
        <v>1</v>
      </c>
      <c r="V4285">
        <f t="shared" ca="1" si="1216"/>
        <v>0.19989999999999999</v>
      </c>
      <c r="W4285">
        <f>INDEX(Solarstrahlungsdaten!$B$13:$G$8772,Übersicht!O4285,Übersicht!$E$10)</f>
        <v>0.97</v>
      </c>
      <c r="X4285">
        <f t="shared" si="1217"/>
        <v>3.3367999999999996E-3</v>
      </c>
      <c r="Y4285">
        <f t="shared" ca="1" si="1218"/>
        <v>0.19656319999999999</v>
      </c>
      <c r="Z4285">
        <f t="shared" ca="1" si="1219"/>
        <v>3.3367999999999996E-3</v>
      </c>
      <c r="AA4285">
        <f t="shared" ca="1" si="1220"/>
        <v>0</v>
      </c>
      <c r="AB4285">
        <f t="shared" ca="1" si="1221"/>
        <v>0</v>
      </c>
      <c r="AC4285">
        <f t="shared" ca="1" si="1227"/>
        <v>0</v>
      </c>
      <c r="AD4285">
        <f t="shared" ca="1" si="1210"/>
        <v>0.19656319999999999</v>
      </c>
      <c r="AE4285">
        <f t="shared" ca="1" si="1222"/>
        <v>0</v>
      </c>
      <c r="AF4285">
        <f t="shared" ca="1" si="1223"/>
        <v>0.19656319999999999</v>
      </c>
      <c r="AG4285">
        <f t="shared" ca="1" si="1224"/>
        <v>0</v>
      </c>
      <c r="AH4285">
        <f t="shared" ca="1" si="1225"/>
        <v>1</v>
      </c>
    </row>
    <row r="4286" spans="15:34" x14ac:dyDescent="0.25">
      <c r="O4286">
        <v>4230</v>
      </c>
      <c r="P4286" s="2">
        <f t="shared" si="1226"/>
        <v>44373.208333323077</v>
      </c>
      <c r="Q4286">
        <f t="shared" si="1211"/>
        <v>26</v>
      </c>
      <c r="R4286">
        <f t="shared" si="1212"/>
        <v>6</v>
      </c>
      <c r="S4286">
        <f t="shared" si="1213"/>
        <v>2</v>
      </c>
      <c r="T4286">
        <f t="shared" si="1214"/>
        <v>5</v>
      </c>
      <c r="U4286">
        <f t="shared" si="1215"/>
        <v>1</v>
      </c>
      <c r="V4286">
        <f t="shared" ca="1" si="1216"/>
        <v>0.19670000000000001</v>
      </c>
      <c r="W4286">
        <f>INDEX(Solarstrahlungsdaten!$B$13:$G$8772,Übersicht!O4286,Übersicht!$E$10)</f>
        <v>54.01</v>
      </c>
      <c r="X4286">
        <f t="shared" si="1217"/>
        <v>0.18579439999999997</v>
      </c>
      <c r="Y4286">
        <f t="shared" ca="1" si="1218"/>
        <v>1.0905600000000043E-2</v>
      </c>
      <c r="Z4286">
        <f t="shared" ca="1" si="1219"/>
        <v>0.18579439999999997</v>
      </c>
      <c r="AA4286">
        <f t="shared" ca="1" si="1220"/>
        <v>0</v>
      </c>
      <c r="AB4286">
        <f t="shared" ca="1" si="1221"/>
        <v>0</v>
      </c>
      <c r="AC4286">
        <f t="shared" ca="1" si="1227"/>
        <v>0</v>
      </c>
      <c r="AD4286">
        <f t="shared" ca="1" si="1210"/>
        <v>1.0905600000000043E-2</v>
      </c>
      <c r="AE4286">
        <f t="shared" ca="1" si="1222"/>
        <v>0</v>
      </c>
      <c r="AF4286">
        <f t="shared" ca="1" si="1223"/>
        <v>1.0905600000000043E-2</v>
      </c>
      <c r="AG4286">
        <f t="shared" ca="1" si="1224"/>
        <v>0</v>
      </c>
      <c r="AH4286">
        <f t="shared" ca="1" si="1225"/>
        <v>1</v>
      </c>
    </row>
    <row r="4287" spans="15:34" x14ac:dyDescent="0.25">
      <c r="O4287">
        <v>4231</v>
      </c>
      <c r="P4287" s="2">
        <f t="shared" si="1226"/>
        <v>44373.249999989741</v>
      </c>
      <c r="Q4287">
        <f t="shared" si="1211"/>
        <v>26</v>
      </c>
      <c r="R4287">
        <f t="shared" si="1212"/>
        <v>6</v>
      </c>
      <c r="S4287">
        <f t="shared" si="1213"/>
        <v>2</v>
      </c>
      <c r="T4287">
        <f t="shared" si="1214"/>
        <v>6</v>
      </c>
      <c r="U4287">
        <f t="shared" si="1215"/>
        <v>1</v>
      </c>
      <c r="V4287">
        <f t="shared" ca="1" si="1216"/>
        <v>0.19870000000000002</v>
      </c>
      <c r="W4287">
        <f>INDEX(Solarstrahlungsdaten!$B$13:$G$8772,Übersicht!O4287,Übersicht!$E$10)</f>
        <v>215.48</v>
      </c>
      <c r="X4287">
        <f t="shared" si="1217"/>
        <v>0.74125119999999989</v>
      </c>
      <c r="Y4287">
        <f t="shared" ca="1" si="1218"/>
        <v>-0.5425511999999999</v>
      </c>
      <c r="Z4287">
        <f t="shared" ca="1" si="1219"/>
        <v>0.19870000000000002</v>
      </c>
      <c r="AA4287">
        <f t="shared" ca="1" si="1220"/>
        <v>0.5425511999999999</v>
      </c>
      <c r="AB4287">
        <f t="shared" ca="1" si="1221"/>
        <v>0</v>
      </c>
      <c r="AC4287">
        <f t="shared" ca="1" si="1227"/>
        <v>0.5425511999999999</v>
      </c>
      <c r="AD4287">
        <f t="shared" ca="1" si="1210"/>
        <v>0</v>
      </c>
      <c r="AE4287">
        <f t="shared" ca="1" si="1222"/>
        <v>0</v>
      </c>
      <c r="AF4287">
        <f t="shared" ca="1" si="1223"/>
        <v>0</v>
      </c>
      <c r="AG4287">
        <f t="shared" ca="1" si="1224"/>
        <v>0.13563779999999998</v>
      </c>
      <c r="AH4287">
        <f t="shared" ca="1" si="1225"/>
        <v>0</v>
      </c>
    </row>
    <row r="4288" spans="15:34" x14ac:dyDescent="0.25">
      <c r="O4288">
        <v>4232</v>
      </c>
      <c r="P4288" s="2">
        <f t="shared" si="1226"/>
        <v>44373.291666656405</v>
      </c>
      <c r="Q4288">
        <f t="shared" si="1211"/>
        <v>26</v>
      </c>
      <c r="R4288">
        <f t="shared" si="1212"/>
        <v>6</v>
      </c>
      <c r="S4288">
        <f t="shared" si="1213"/>
        <v>2</v>
      </c>
      <c r="T4288">
        <f t="shared" si="1214"/>
        <v>7</v>
      </c>
      <c r="U4288">
        <f t="shared" si="1215"/>
        <v>1</v>
      </c>
      <c r="V4288">
        <f t="shared" ca="1" si="1216"/>
        <v>0.25130000000000002</v>
      </c>
      <c r="W4288">
        <f>INDEX(Solarstrahlungsdaten!$B$13:$G$8772,Übersicht!O4288,Übersicht!$E$10)</f>
        <v>379.79999999999995</v>
      </c>
      <c r="X4288">
        <f t="shared" si="1217"/>
        <v>1.3065119999999999</v>
      </c>
      <c r="Y4288">
        <f t="shared" ca="1" si="1218"/>
        <v>-1.0552119999999998</v>
      </c>
      <c r="Z4288">
        <f t="shared" ca="1" si="1219"/>
        <v>0.25130000000000002</v>
      </c>
      <c r="AA4288">
        <f t="shared" ca="1" si="1220"/>
        <v>1.0552119999999998</v>
      </c>
      <c r="AB4288">
        <f t="shared" ca="1" si="1221"/>
        <v>0</v>
      </c>
      <c r="AC4288">
        <f t="shared" ca="1" si="1227"/>
        <v>1.5977631999999997</v>
      </c>
      <c r="AD4288">
        <f t="shared" ca="1" si="1210"/>
        <v>0</v>
      </c>
      <c r="AE4288">
        <f t="shared" ca="1" si="1222"/>
        <v>0</v>
      </c>
      <c r="AF4288">
        <f t="shared" ca="1" si="1223"/>
        <v>0</v>
      </c>
      <c r="AG4288">
        <f t="shared" ca="1" si="1224"/>
        <v>0.39944079999999993</v>
      </c>
      <c r="AH4288">
        <f t="shared" ca="1" si="1225"/>
        <v>0</v>
      </c>
    </row>
    <row r="4289" spans="15:34" x14ac:dyDescent="0.25">
      <c r="O4289">
        <v>4233</v>
      </c>
      <c r="P4289" s="2">
        <f t="shared" si="1226"/>
        <v>44373.333333323069</v>
      </c>
      <c r="Q4289">
        <f t="shared" si="1211"/>
        <v>26</v>
      </c>
      <c r="R4289">
        <f t="shared" si="1212"/>
        <v>6</v>
      </c>
      <c r="S4289">
        <f t="shared" si="1213"/>
        <v>2</v>
      </c>
      <c r="T4289">
        <f t="shared" si="1214"/>
        <v>8</v>
      </c>
      <c r="U4289">
        <f t="shared" si="1215"/>
        <v>1</v>
      </c>
      <c r="V4289">
        <f t="shared" ca="1" si="1216"/>
        <v>0.39910000000000001</v>
      </c>
      <c r="W4289">
        <f>INDEX(Solarstrahlungsdaten!$B$13:$G$8772,Übersicht!O4289,Übersicht!$E$10)</f>
        <v>488.43</v>
      </c>
      <c r="X4289">
        <f t="shared" si="1217"/>
        <v>1.6801992000000001</v>
      </c>
      <c r="Y4289">
        <f t="shared" ca="1" si="1218"/>
        <v>-1.2810992000000001</v>
      </c>
      <c r="Z4289">
        <f t="shared" ca="1" si="1219"/>
        <v>0.39910000000000001</v>
      </c>
      <c r="AA4289">
        <f t="shared" ca="1" si="1220"/>
        <v>1.2810992000000001</v>
      </c>
      <c r="AB4289">
        <f t="shared" ca="1" si="1221"/>
        <v>0</v>
      </c>
      <c r="AC4289">
        <f t="shared" ca="1" si="1227"/>
        <v>2.8788624</v>
      </c>
      <c r="AD4289">
        <f t="shared" ca="1" si="1210"/>
        <v>0</v>
      </c>
      <c r="AE4289">
        <f t="shared" ca="1" si="1222"/>
        <v>0</v>
      </c>
      <c r="AF4289">
        <f t="shared" ca="1" si="1223"/>
        <v>0</v>
      </c>
      <c r="AG4289">
        <f t="shared" ca="1" si="1224"/>
        <v>0.71971560000000001</v>
      </c>
      <c r="AH4289">
        <f t="shared" ca="1" si="1225"/>
        <v>0</v>
      </c>
    </row>
    <row r="4290" spans="15:34" x14ac:dyDescent="0.25">
      <c r="O4290">
        <v>4234</v>
      </c>
      <c r="P4290" s="2">
        <f t="shared" si="1226"/>
        <v>44373.374999989734</v>
      </c>
      <c r="Q4290">
        <f t="shared" si="1211"/>
        <v>26</v>
      </c>
      <c r="R4290">
        <f t="shared" si="1212"/>
        <v>6</v>
      </c>
      <c r="S4290">
        <f t="shared" si="1213"/>
        <v>2</v>
      </c>
      <c r="T4290">
        <f t="shared" si="1214"/>
        <v>9</v>
      </c>
      <c r="U4290">
        <f t="shared" si="1215"/>
        <v>1</v>
      </c>
      <c r="V4290">
        <f t="shared" ca="1" si="1216"/>
        <v>0.59929999999999994</v>
      </c>
      <c r="W4290">
        <f>INDEX(Solarstrahlungsdaten!$B$13:$G$8772,Übersicht!O4290,Übersicht!$E$10)</f>
        <v>244.82499999999999</v>
      </c>
      <c r="X4290">
        <f t="shared" si="1217"/>
        <v>0.84219799999999989</v>
      </c>
      <c r="Y4290">
        <f t="shared" ca="1" si="1218"/>
        <v>-0.24289799999999995</v>
      </c>
      <c r="Z4290">
        <f t="shared" ca="1" si="1219"/>
        <v>0.59929999999999994</v>
      </c>
      <c r="AA4290">
        <f t="shared" ca="1" si="1220"/>
        <v>0.24289799999999995</v>
      </c>
      <c r="AB4290">
        <f t="shared" ca="1" si="1221"/>
        <v>0</v>
      </c>
      <c r="AC4290">
        <f t="shared" ca="1" si="1227"/>
        <v>3.1217603999999999</v>
      </c>
      <c r="AD4290">
        <f t="shared" ca="1" si="1210"/>
        <v>0</v>
      </c>
      <c r="AE4290">
        <f t="shared" ca="1" si="1222"/>
        <v>0</v>
      </c>
      <c r="AF4290">
        <f t="shared" ca="1" si="1223"/>
        <v>0</v>
      </c>
      <c r="AG4290">
        <f t="shared" ca="1" si="1224"/>
        <v>0.78044009999999997</v>
      </c>
      <c r="AH4290">
        <f t="shared" ca="1" si="1225"/>
        <v>0</v>
      </c>
    </row>
    <row r="4291" spans="15:34" x14ac:dyDescent="0.25">
      <c r="O4291">
        <v>4235</v>
      </c>
      <c r="P4291" s="2">
        <f t="shared" si="1226"/>
        <v>44373.416666656398</v>
      </c>
      <c r="Q4291">
        <f t="shared" si="1211"/>
        <v>26</v>
      </c>
      <c r="R4291">
        <f t="shared" si="1212"/>
        <v>6</v>
      </c>
      <c r="S4291">
        <f t="shared" si="1213"/>
        <v>2</v>
      </c>
      <c r="T4291">
        <f t="shared" si="1214"/>
        <v>10</v>
      </c>
      <c r="U4291">
        <f t="shared" si="1215"/>
        <v>1</v>
      </c>
      <c r="V4291">
        <f t="shared" ca="1" si="1216"/>
        <v>0.72729999999999995</v>
      </c>
      <c r="W4291">
        <f>INDEX(Solarstrahlungsdaten!$B$13:$G$8772,Übersicht!O4291,Übersicht!$E$10)</f>
        <v>451.83500000000004</v>
      </c>
      <c r="X4291">
        <f t="shared" si="1217"/>
        <v>1.5543124000000001</v>
      </c>
      <c r="Y4291">
        <f t="shared" ca="1" si="1218"/>
        <v>-0.8270124000000002</v>
      </c>
      <c r="Z4291">
        <f t="shared" ca="1" si="1219"/>
        <v>0.72729999999999995</v>
      </c>
      <c r="AA4291">
        <f t="shared" ca="1" si="1220"/>
        <v>0.8270124000000002</v>
      </c>
      <c r="AB4291">
        <f t="shared" ca="1" si="1221"/>
        <v>0</v>
      </c>
      <c r="AC4291">
        <f t="shared" ca="1" si="1227"/>
        <v>3.9487728</v>
      </c>
      <c r="AD4291">
        <f t="shared" ca="1" si="1210"/>
        <v>0</v>
      </c>
      <c r="AE4291">
        <f t="shared" ca="1" si="1222"/>
        <v>0</v>
      </c>
      <c r="AF4291">
        <f t="shared" ca="1" si="1223"/>
        <v>0</v>
      </c>
      <c r="AG4291">
        <f t="shared" ca="1" si="1224"/>
        <v>0.98719319999999999</v>
      </c>
      <c r="AH4291">
        <f t="shared" ca="1" si="1225"/>
        <v>0</v>
      </c>
    </row>
    <row r="4292" spans="15:34" x14ac:dyDescent="0.25">
      <c r="O4292">
        <v>4236</v>
      </c>
      <c r="P4292" s="2">
        <f t="shared" si="1226"/>
        <v>44373.458333323062</v>
      </c>
      <c r="Q4292">
        <f t="shared" si="1211"/>
        <v>26</v>
      </c>
      <c r="R4292">
        <f t="shared" si="1212"/>
        <v>6</v>
      </c>
      <c r="S4292">
        <f t="shared" si="1213"/>
        <v>2</v>
      </c>
      <c r="T4292">
        <f t="shared" si="1214"/>
        <v>11</v>
      </c>
      <c r="U4292">
        <f t="shared" si="1215"/>
        <v>1</v>
      </c>
      <c r="V4292">
        <f t="shared" ca="1" si="1216"/>
        <v>0.80379999999999996</v>
      </c>
      <c r="W4292">
        <f>INDEX(Solarstrahlungsdaten!$B$13:$G$8772,Übersicht!O4292,Übersicht!$E$10)</f>
        <v>384.79</v>
      </c>
      <c r="X4292">
        <f t="shared" si="1217"/>
        <v>1.3236776000000001</v>
      </c>
      <c r="Y4292">
        <f t="shared" ca="1" si="1218"/>
        <v>-0.51987760000000016</v>
      </c>
      <c r="Z4292">
        <f t="shared" ca="1" si="1219"/>
        <v>0.80379999999999996</v>
      </c>
      <c r="AA4292">
        <f t="shared" ca="1" si="1220"/>
        <v>5.1227200000000028E-2</v>
      </c>
      <c r="AB4292">
        <f t="shared" ca="1" si="1221"/>
        <v>0</v>
      </c>
      <c r="AC4292">
        <f t="shared" ca="1" si="1227"/>
        <v>4</v>
      </c>
      <c r="AD4292">
        <f t="shared" ca="1" si="1210"/>
        <v>-0.46865040000000013</v>
      </c>
      <c r="AE4292">
        <f t="shared" ca="1" si="1222"/>
        <v>0.46865040000000013</v>
      </c>
      <c r="AF4292">
        <f t="shared" ca="1" si="1223"/>
        <v>0</v>
      </c>
      <c r="AG4292">
        <f t="shared" ca="1" si="1224"/>
        <v>1</v>
      </c>
      <c r="AH4292">
        <f t="shared" ca="1" si="1225"/>
        <v>0</v>
      </c>
    </row>
    <row r="4293" spans="15:34" x14ac:dyDescent="0.25">
      <c r="O4293">
        <v>4237</v>
      </c>
      <c r="P4293" s="2">
        <f t="shared" si="1226"/>
        <v>44373.499999989726</v>
      </c>
      <c r="Q4293">
        <f t="shared" si="1211"/>
        <v>26</v>
      </c>
      <c r="R4293">
        <f t="shared" si="1212"/>
        <v>6</v>
      </c>
      <c r="S4293">
        <f t="shared" si="1213"/>
        <v>2</v>
      </c>
      <c r="T4293">
        <f t="shared" si="1214"/>
        <v>12</v>
      </c>
      <c r="U4293">
        <f t="shared" si="1215"/>
        <v>1</v>
      </c>
      <c r="V4293">
        <f t="shared" ca="1" si="1216"/>
        <v>0.84770000000000001</v>
      </c>
      <c r="W4293">
        <f>INDEX(Solarstrahlungsdaten!$B$13:$G$8772,Übersicht!O4293,Übersicht!$E$10)</f>
        <v>107.12</v>
      </c>
      <c r="X4293">
        <f t="shared" si="1217"/>
        <v>0.36849280000000001</v>
      </c>
      <c r="Y4293">
        <f t="shared" ca="1" si="1218"/>
        <v>0.4792072</v>
      </c>
      <c r="Z4293">
        <f t="shared" ca="1" si="1219"/>
        <v>0.36849280000000001</v>
      </c>
      <c r="AA4293">
        <f t="shared" ca="1" si="1220"/>
        <v>0</v>
      </c>
      <c r="AB4293">
        <f t="shared" ca="1" si="1221"/>
        <v>0.4792072</v>
      </c>
      <c r="AC4293">
        <f t="shared" ca="1" si="1227"/>
        <v>3.5207928000000002</v>
      </c>
      <c r="AD4293">
        <f t="shared" ca="1" si="1210"/>
        <v>0</v>
      </c>
      <c r="AE4293">
        <f t="shared" ca="1" si="1222"/>
        <v>0</v>
      </c>
      <c r="AF4293">
        <f t="shared" ca="1" si="1223"/>
        <v>0</v>
      </c>
      <c r="AG4293">
        <f t="shared" ca="1" si="1224"/>
        <v>0.88019820000000004</v>
      </c>
      <c r="AH4293">
        <f t="shared" ca="1" si="1225"/>
        <v>0</v>
      </c>
    </row>
    <row r="4294" spans="15:34" x14ac:dyDescent="0.25">
      <c r="O4294">
        <v>4238</v>
      </c>
      <c r="P4294" s="2">
        <f t="shared" si="1226"/>
        <v>44373.541666656391</v>
      </c>
      <c r="Q4294">
        <f t="shared" si="1211"/>
        <v>26</v>
      </c>
      <c r="R4294">
        <f t="shared" si="1212"/>
        <v>6</v>
      </c>
      <c r="S4294">
        <f t="shared" si="1213"/>
        <v>2</v>
      </c>
      <c r="T4294">
        <f t="shared" si="1214"/>
        <v>13</v>
      </c>
      <c r="U4294">
        <f t="shared" si="1215"/>
        <v>1</v>
      </c>
      <c r="V4294">
        <f t="shared" ca="1" si="1216"/>
        <v>0.74479999999999991</v>
      </c>
      <c r="W4294">
        <f>INDEX(Solarstrahlungsdaten!$B$13:$G$8772,Übersicht!O4294,Übersicht!$E$10)</f>
        <v>290.88499999999999</v>
      </c>
      <c r="X4294">
        <f t="shared" si="1217"/>
        <v>1.0006444000000001</v>
      </c>
      <c r="Y4294">
        <f t="shared" ca="1" si="1218"/>
        <v>-0.25584440000000019</v>
      </c>
      <c r="Z4294">
        <f t="shared" ca="1" si="1219"/>
        <v>0.74479999999999991</v>
      </c>
      <c r="AA4294">
        <f t="shared" ca="1" si="1220"/>
        <v>0.25584440000000019</v>
      </c>
      <c r="AB4294">
        <f t="shared" ca="1" si="1221"/>
        <v>0</v>
      </c>
      <c r="AC4294">
        <f t="shared" ca="1" si="1227"/>
        <v>3.7766372000000006</v>
      </c>
      <c r="AD4294">
        <f t="shared" ca="1" si="1210"/>
        <v>0</v>
      </c>
      <c r="AE4294">
        <f t="shared" ca="1" si="1222"/>
        <v>0</v>
      </c>
      <c r="AF4294">
        <f t="shared" ca="1" si="1223"/>
        <v>0</v>
      </c>
      <c r="AG4294">
        <f t="shared" ca="1" si="1224"/>
        <v>0.94415930000000015</v>
      </c>
      <c r="AH4294">
        <f t="shared" ca="1" si="1225"/>
        <v>0</v>
      </c>
    </row>
    <row r="4295" spans="15:34" x14ac:dyDescent="0.25">
      <c r="O4295">
        <v>4239</v>
      </c>
      <c r="P4295" s="2">
        <f t="shared" si="1226"/>
        <v>44373.583333323055</v>
      </c>
      <c r="Q4295">
        <f t="shared" si="1211"/>
        <v>26</v>
      </c>
      <c r="R4295">
        <f t="shared" si="1212"/>
        <v>6</v>
      </c>
      <c r="S4295">
        <f t="shared" si="1213"/>
        <v>2</v>
      </c>
      <c r="T4295">
        <f t="shared" si="1214"/>
        <v>14</v>
      </c>
      <c r="U4295">
        <f t="shared" si="1215"/>
        <v>1</v>
      </c>
      <c r="V4295">
        <f t="shared" ca="1" si="1216"/>
        <v>0.59799999999999998</v>
      </c>
      <c r="W4295">
        <f>INDEX(Solarstrahlungsdaten!$B$13:$G$8772,Übersicht!O4295,Übersicht!$E$10)</f>
        <v>258.39999999999998</v>
      </c>
      <c r="X4295">
        <f t="shared" si="1217"/>
        <v>0.88889599999999991</v>
      </c>
      <c r="Y4295">
        <f t="shared" ca="1" si="1218"/>
        <v>-0.29089599999999993</v>
      </c>
      <c r="Z4295">
        <f t="shared" ca="1" si="1219"/>
        <v>0.59799999999999998</v>
      </c>
      <c r="AA4295">
        <f t="shared" ca="1" si="1220"/>
        <v>0.22336279999999942</v>
      </c>
      <c r="AB4295">
        <f t="shared" ca="1" si="1221"/>
        <v>0</v>
      </c>
      <c r="AC4295">
        <f t="shared" ca="1" si="1227"/>
        <v>4</v>
      </c>
      <c r="AD4295">
        <f t="shared" ca="1" si="1210"/>
        <v>-6.7533200000000515E-2</v>
      </c>
      <c r="AE4295">
        <f t="shared" ca="1" si="1222"/>
        <v>6.7533200000000515E-2</v>
      </c>
      <c r="AF4295">
        <f t="shared" ca="1" si="1223"/>
        <v>0</v>
      </c>
      <c r="AG4295">
        <f t="shared" ca="1" si="1224"/>
        <v>1</v>
      </c>
      <c r="AH4295">
        <f t="shared" ca="1" si="1225"/>
        <v>0</v>
      </c>
    </row>
    <row r="4296" spans="15:34" x14ac:dyDescent="0.25">
      <c r="O4296">
        <v>4240</v>
      </c>
      <c r="P4296" s="2">
        <f t="shared" si="1226"/>
        <v>44373.624999989719</v>
      </c>
      <c r="Q4296">
        <f t="shared" si="1211"/>
        <v>26</v>
      </c>
      <c r="R4296">
        <f t="shared" si="1212"/>
        <v>6</v>
      </c>
      <c r="S4296">
        <f t="shared" si="1213"/>
        <v>2</v>
      </c>
      <c r="T4296">
        <f t="shared" si="1214"/>
        <v>15</v>
      </c>
      <c r="U4296">
        <f t="shared" si="1215"/>
        <v>1</v>
      </c>
      <c r="V4296">
        <f t="shared" ca="1" si="1216"/>
        <v>0.51830000000000009</v>
      </c>
      <c r="W4296">
        <f>INDEX(Solarstrahlungsdaten!$B$13:$G$8772,Übersicht!O4296,Übersicht!$E$10)</f>
        <v>356.47</v>
      </c>
      <c r="X4296">
        <f t="shared" si="1217"/>
        <v>1.2262568</v>
      </c>
      <c r="Y4296">
        <f t="shared" ca="1" si="1218"/>
        <v>-0.70795679999999994</v>
      </c>
      <c r="Z4296">
        <f t="shared" ca="1" si="1219"/>
        <v>0.51830000000000009</v>
      </c>
      <c r="AA4296">
        <f t="shared" ca="1" si="1220"/>
        <v>0</v>
      </c>
      <c r="AB4296">
        <f t="shared" ca="1" si="1221"/>
        <v>0</v>
      </c>
      <c r="AC4296">
        <f t="shared" ca="1" si="1227"/>
        <v>4</v>
      </c>
      <c r="AD4296">
        <f t="shared" ca="1" si="1210"/>
        <v>-0.70795679999999994</v>
      </c>
      <c r="AE4296">
        <f t="shared" ca="1" si="1222"/>
        <v>0.70795679999999994</v>
      </c>
      <c r="AF4296">
        <f t="shared" ca="1" si="1223"/>
        <v>0</v>
      </c>
      <c r="AG4296">
        <f t="shared" ca="1" si="1224"/>
        <v>1</v>
      </c>
      <c r="AH4296">
        <f t="shared" ca="1" si="1225"/>
        <v>0</v>
      </c>
    </row>
    <row r="4297" spans="15:34" x14ac:dyDescent="0.25">
      <c r="O4297">
        <v>4241</v>
      </c>
      <c r="P4297" s="2">
        <f t="shared" si="1226"/>
        <v>44373.666666656383</v>
      </c>
      <c r="Q4297">
        <f t="shared" si="1211"/>
        <v>26</v>
      </c>
      <c r="R4297">
        <f t="shared" si="1212"/>
        <v>6</v>
      </c>
      <c r="S4297">
        <f t="shared" si="1213"/>
        <v>2</v>
      </c>
      <c r="T4297">
        <f t="shared" si="1214"/>
        <v>16</v>
      </c>
      <c r="U4297">
        <f t="shared" si="1215"/>
        <v>1</v>
      </c>
      <c r="V4297">
        <f t="shared" ca="1" si="1216"/>
        <v>0.44430000000000003</v>
      </c>
      <c r="W4297">
        <f>INDEX(Solarstrahlungsdaten!$B$13:$G$8772,Übersicht!O4297,Übersicht!$E$10)</f>
        <v>265.11500000000001</v>
      </c>
      <c r="X4297">
        <f t="shared" si="1217"/>
        <v>0.91199559999999991</v>
      </c>
      <c r="Y4297">
        <f t="shared" ca="1" si="1218"/>
        <v>-0.46769559999999988</v>
      </c>
      <c r="Z4297">
        <f t="shared" ca="1" si="1219"/>
        <v>0.44430000000000003</v>
      </c>
      <c r="AA4297">
        <f t="shared" ca="1" si="1220"/>
        <v>0</v>
      </c>
      <c r="AB4297">
        <f t="shared" ca="1" si="1221"/>
        <v>0</v>
      </c>
      <c r="AC4297">
        <f t="shared" ca="1" si="1227"/>
        <v>4</v>
      </c>
      <c r="AD4297">
        <f t="shared" ca="1" si="1210"/>
        <v>-0.46769559999999988</v>
      </c>
      <c r="AE4297">
        <f t="shared" ca="1" si="1222"/>
        <v>0.46769559999999988</v>
      </c>
      <c r="AF4297">
        <f t="shared" ca="1" si="1223"/>
        <v>0</v>
      </c>
      <c r="AG4297">
        <f t="shared" ca="1" si="1224"/>
        <v>1</v>
      </c>
      <c r="AH4297">
        <f t="shared" ca="1" si="1225"/>
        <v>0</v>
      </c>
    </row>
    <row r="4298" spans="15:34" x14ac:dyDescent="0.25">
      <c r="O4298">
        <v>4242</v>
      </c>
      <c r="P4298" s="2">
        <f t="shared" si="1226"/>
        <v>44373.708333323048</v>
      </c>
      <c r="Q4298">
        <f t="shared" si="1211"/>
        <v>26</v>
      </c>
      <c r="R4298">
        <f t="shared" si="1212"/>
        <v>6</v>
      </c>
      <c r="S4298">
        <f t="shared" si="1213"/>
        <v>2</v>
      </c>
      <c r="T4298">
        <f t="shared" si="1214"/>
        <v>17</v>
      </c>
      <c r="U4298">
        <f t="shared" si="1215"/>
        <v>1</v>
      </c>
      <c r="V4298">
        <f t="shared" ca="1" si="1216"/>
        <v>0.4299</v>
      </c>
      <c r="W4298">
        <f>INDEX(Solarstrahlungsdaten!$B$13:$G$8772,Übersicht!O4298,Übersicht!$E$10)</f>
        <v>39.83</v>
      </c>
      <c r="X4298">
        <f t="shared" si="1217"/>
        <v>0.13701519999999998</v>
      </c>
      <c r="Y4298">
        <f t="shared" ca="1" si="1218"/>
        <v>0.29288480000000006</v>
      </c>
      <c r="Z4298">
        <f t="shared" ca="1" si="1219"/>
        <v>0.13701519999999998</v>
      </c>
      <c r="AA4298">
        <f t="shared" ca="1" si="1220"/>
        <v>0</v>
      </c>
      <c r="AB4298">
        <f t="shared" ca="1" si="1221"/>
        <v>0.29288480000000006</v>
      </c>
      <c r="AC4298">
        <f t="shared" ca="1" si="1227"/>
        <v>3.7071152000000001</v>
      </c>
      <c r="AD4298">
        <f t="shared" ca="1" si="1210"/>
        <v>0</v>
      </c>
      <c r="AE4298">
        <f t="shared" ca="1" si="1222"/>
        <v>0</v>
      </c>
      <c r="AF4298">
        <f t="shared" ca="1" si="1223"/>
        <v>0</v>
      </c>
      <c r="AG4298">
        <f t="shared" ca="1" si="1224"/>
        <v>0.92677880000000001</v>
      </c>
      <c r="AH4298">
        <f t="shared" ca="1" si="1225"/>
        <v>0</v>
      </c>
    </row>
    <row r="4299" spans="15:34" x14ac:dyDescent="0.25">
      <c r="O4299">
        <v>4243</v>
      </c>
      <c r="P4299" s="2">
        <f t="shared" si="1226"/>
        <v>44373.749999989712</v>
      </c>
      <c r="Q4299">
        <f t="shared" si="1211"/>
        <v>26</v>
      </c>
      <c r="R4299">
        <f t="shared" si="1212"/>
        <v>6</v>
      </c>
      <c r="S4299">
        <f t="shared" si="1213"/>
        <v>2</v>
      </c>
      <c r="T4299">
        <f t="shared" si="1214"/>
        <v>18</v>
      </c>
      <c r="U4299">
        <f t="shared" si="1215"/>
        <v>1</v>
      </c>
      <c r="V4299">
        <f t="shared" ca="1" si="1216"/>
        <v>0.48490000000000005</v>
      </c>
      <c r="W4299">
        <f>INDEX(Solarstrahlungsdaten!$B$13:$G$8772,Übersicht!O4299,Übersicht!$E$10)</f>
        <v>6.8049999999999997</v>
      </c>
      <c r="X4299">
        <f t="shared" si="1217"/>
        <v>2.3409199999999998E-2</v>
      </c>
      <c r="Y4299">
        <f t="shared" ca="1" si="1218"/>
        <v>0.46149080000000003</v>
      </c>
      <c r="Z4299">
        <f t="shared" ca="1" si="1219"/>
        <v>2.3409199999999998E-2</v>
      </c>
      <c r="AA4299">
        <f t="shared" ca="1" si="1220"/>
        <v>0</v>
      </c>
      <c r="AB4299">
        <f t="shared" ca="1" si="1221"/>
        <v>0.46149080000000003</v>
      </c>
      <c r="AC4299">
        <f t="shared" ca="1" si="1227"/>
        <v>3.2456244000000001</v>
      </c>
      <c r="AD4299">
        <f t="shared" ca="1" si="1210"/>
        <v>0</v>
      </c>
      <c r="AE4299">
        <f t="shared" ca="1" si="1222"/>
        <v>0</v>
      </c>
      <c r="AF4299">
        <f t="shared" ca="1" si="1223"/>
        <v>0</v>
      </c>
      <c r="AG4299">
        <f t="shared" ca="1" si="1224"/>
        <v>0.81140610000000002</v>
      </c>
      <c r="AH4299">
        <f t="shared" ca="1" si="1225"/>
        <v>0</v>
      </c>
    </row>
    <row r="4300" spans="15:34" x14ac:dyDescent="0.25">
      <c r="O4300">
        <v>4244</v>
      </c>
      <c r="P4300" s="2">
        <f t="shared" si="1226"/>
        <v>44373.791666656376</v>
      </c>
      <c r="Q4300">
        <f t="shared" si="1211"/>
        <v>26</v>
      </c>
      <c r="R4300">
        <f t="shared" si="1212"/>
        <v>6</v>
      </c>
      <c r="S4300">
        <f t="shared" si="1213"/>
        <v>2</v>
      </c>
      <c r="T4300">
        <f t="shared" si="1214"/>
        <v>19</v>
      </c>
      <c r="U4300">
        <f t="shared" si="1215"/>
        <v>1</v>
      </c>
      <c r="V4300">
        <f t="shared" ca="1" si="1216"/>
        <v>0.58399999999999996</v>
      </c>
      <c r="W4300">
        <f>INDEX(Solarstrahlungsdaten!$B$13:$G$8772,Übersicht!O4300,Übersicht!$E$10)</f>
        <v>0</v>
      </c>
      <c r="X4300">
        <f t="shared" si="1217"/>
        <v>0</v>
      </c>
      <c r="Y4300">
        <f t="shared" ca="1" si="1218"/>
        <v>0.58399999999999996</v>
      </c>
      <c r="Z4300">
        <f t="shared" ca="1" si="1219"/>
        <v>0</v>
      </c>
      <c r="AA4300">
        <f t="shared" ca="1" si="1220"/>
        <v>0</v>
      </c>
      <c r="AB4300">
        <f t="shared" ca="1" si="1221"/>
        <v>0.58399999999999996</v>
      </c>
      <c r="AC4300">
        <f t="shared" ca="1" si="1227"/>
        <v>2.6616244</v>
      </c>
      <c r="AD4300">
        <f t="shared" ca="1" si="1210"/>
        <v>0</v>
      </c>
      <c r="AE4300">
        <f t="shared" ca="1" si="1222"/>
        <v>0</v>
      </c>
      <c r="AF4300">
        <f t="shared" ca="1" si="1223"/>
        <v>0</v>
      </c>
      <c r="AG4300">
        <f t="shared" ca="1" si="1224"/>
        <v>0.6654061</v>
      </c>
      <c r="AH4300">
        <f t="shared" ca="1" si="1225"/>
        <v>0</v>
      </c>
    </row>
    <row r="4301" spans="15:34" x14ac:dyDescent="0.25">
      <c r="O4301">
        <v>4245</v>
      </c>
      <c r="P4301" s="2">
        <f t="shared" si="1226"/>
        <v>44373.83333332304</v>
      </c>
      <c r="Q4301">
        <f t="shared" si="1211"/>
        <v>26</v>
      </c>
      <c r="R4301">
        <f t="shared" si="1212"/>
        <v>6</v>
      </c>
      <c r="S4301">
        <f t="shared" si="1213"/>
        <v>2</v>
      </c>
      <c r="T4301">
        <f t="shared" si="1214"/>
        <v>20</v>
      </c>
      <c r="U4301">
        <f t="shared" si="1215"/>
        <v>1</v>
      </c>
      <c r="V4301">
        <f t="shared" ca="1" si="1216"/>
        <v>0.64100000000000001</v>
      </c>
      <c r="W4301">
        <f>INDEX(Solarstrahlungsdaten!$B$13:$G$8772,Übersicht!O4301,Übersicht!$E$10)</f>
        <v>0</v>
      </c>
      <c r="X4301">
        <f t="shared" si="1217"/>
        <v>0</v>
      </c>
      <c r="Y4301">
        <f t="shared" ca="1" si="1218"/>
        <v>0.64100000000000001</v>
      </c>
      <c r="Z4301">
        <f t="shared" ca="1" si="1219"/>
        <v>0</v>
      </c>
      <c r="AA4301">
        <f t="shared" ca="1" si="1220"/>
        <v>0</v>
      </c>
      <c r="AB4301">
        <f t="shared" ca="1" si="1221"/>
        <v>0.64100000000000001</v>
      </c>
      <c r="AC4301">
        <f t="shared" ca="1" si="1227"/>
        <v>2.0206244</v>
      </c>
      <c r="AD4301">
        <f t="shared" ca="1" si="1210"/>
        <v>0</v>
      </c>
      <c r="AE4301">
        <f t="shared" ca="1" si="1222"/>
        <v>0</v>
      </c>
      <c r="AF4301">
        <f t="shared" ca="1" si="1223"/>
        <v>0</v>
      </c>
      <c r="AG4301">
        <f t="shared" ca="1" si="1224"/>
        <v>0.5051561</v>
      </c>
      <c r="AH4301">
        <f t="shared" ca="1" si="1225"/>
        <v>0</v>
      </c>
    </row>
    <row r="4302" spans="15:34" x14ac:dyDescent="0.25">
      <c r="O4302">
        <v>4246</v>
      </c>
      <c r="P4302" s="2">
        <f t="shared" si="1226"/>
        <v>44373.874999989705</v>
      </c>
      <c r="Q4302">
        <f t="shared" si="1211"/>
        <v>26</v>
      </c>
      <c r="R4302">
        <f t="shared" si="1212"/>
        <v>6</v>
      </c>
      <c r="S4302">
        <f t="shared" si="1213"/>
        <v>2</v>
      </c>
      <c r="T4302">
        <f t="shared" si="1214"/>
        <v>21</v>
      </c>
      <c r="U4302">
        <f t="shared" si="1215"/>
        <v>1</v>
      </c>
      <c r="V4302">
        <f t="shared" ca="1" si="1216"/>
        <v>0.61120000000000008</v>
      </c>
      <c r="W4302">
        <f>INDEX(Solarstrahlungsdaten!$B$13:$G$8772,Übersicht!O4302,Übersicht!$E$10)</f>
        <v>0</v>
      </c>
      <c r="X4302">
        <f t="shared" si="1217"/>
        <v>0</v>
      </c>
      <c r="Y4302">
        <f t="shared" ca="1" si="1218"/>
        <v>0.61120000000000008</v>
      </c>
      <c r="Z4302">
        <f t="shared" ca="1" si="1219"/>
        <v>0</v>
      </c>
      <c r="AA4302">
        <f t="shared" ca="1" si="1220"/>
        <v>0</v>
      </c>
      <c r="AB4302">
        <f t="shared" ca="1" si="1221"/>
        <v>0.61120000000000008</v>
      </c>
      <c r="AC4302">
        <f t="shared" ca="1" si="1227"/>
        <v>1.4094243999999998</v>
      </c>
      <c r="AD4302">
        <f t="shared" ca="1" si="1210"/>
        <v>0</v>
      </c>
      <c r="AE4302">
        <f t="shared" ca="1" si="1222"/>
        <v>0</v>
      </c>
      <c r="AF4302">
        <f t="shared" ca="1" si="1223"/>
        <v>0</v>
      </c>
      <c r="AG4302">
        <f t="shared" ca="1" si="1224"/>
        <v>0.35235609999999995</v>
      </c>
      <c r="AH4302">
        <f t="shared" ca="1" si="1225"/>
        <v>0</v>
      </c>
    </row>
    <row r="4303" spans="15:34" x14ac:dyDescent="0.25">
      <c r="O4303">
        <v>4247</v>
      </c>
      <c r="P4303" s="2">
        <f t="shared" si="1226"/>
        <v>44373.916666656369</v>
      </c>
      <c r="Q4303">
        <f t="shared" si="1211"/>
        <v>26</v>
      </c>
      <c r="R4303">
        <f t="shared" si="1212"/>
        <v>6</v>
      </c>
      <c r="S4303">
        <f t="shared" si="1213"/>
        <v>2</v>
      </c>
      <c r="T4303">
        <f t="shared" si="1214"/>
        <v>22</v>
      </c>
      <c r="U4303">
        <f t="shared" si="1215"/>
        <v>1</v>
      </c>
      <c r="V4303">
        <f t="shared" ca="1" si="1216"/>
        <v>0.57490000000000008</v>
      </c>
      <c r="W4303">
        <f>INDEX(Solarstrahlungsdaten!$B$13:$G$8772,Übersicht!O4303,Übersicht!$E$10)</f>
        <v>0</v>
      </c>
      <c r="X4303">
        <f t="shared" si="1217"/>
        <v>0</v>
      </c>
      <c r="Y4303">
        <f t="shared" ca="1" si="1218"/>
        <v>0.57490000000000008</v>
      </c>
      <c r="Z4303">
        <f t="shared" ca="1" si="1219"/>
        <v>0</v>
      </c>
      <c r="AA4303">
        <f t="shared" ca="1" si="1220"/>
        <v>0</v>
      </c>
      <c r="AB4303">
        <f t="shared" ca="1" si="1221"/>
        <v>0.57490000000000008</v>
      </c>
      <c r="AC4303">
        <f t="shared" ca="1" si="1227"/>
        <v>0.83452439999999972</v>
      </c>
      <c r="AD4303">
        <f t="shared" ca="1" si="1210"/>
        <v>0</v>
      </c>
      <c r="AE4303">
        <f t="shared" ca="1" si="1222"/>
        <v>0</v>
      </c>
      <c r="AF4303">
        <f t="shared" ca="1" si="1223"/>
        <v>0</v>
      </c>
      <c r="AG4303">
        <f t="shared" ca="1" si="1224"/>
        <v>0.20863109999999993</v>
      </c>
      <c r="AH4303">
        <f t="shared" ca="1" si="1225"/>
        <v>0</v>
      </c>
    </row>
    <row r="4304" spans="15:34" x14ac:dyDescent="0.25">
      <c r="O4304">
        <v>4248</v>
      </c>
      <c r="P4304" s="2">
        <f t="shared" si="1226"/>
        <v>44373.958333323033</v>
      </c>
      <c r="Q4304">
        <f t="shared" si="1211"/>
        <v>26</v>
      </c>
      <c r="R4304">
        <f t="shared" si="1212"/>
        <v>6</v>
      </c>
      <c r="S4304">
        <f t="shared" si="1213"/>
        <v>2</v>
      </c>
      <c r="T4304">
        <f t="shared" si="1214"/>
        <v>23</v>
      </c>
      <c r="U4304">
        <f t="shared" si="1215"/>
        <v>1</v>
      </c>
      <c r="V4304">
        <f t="shared" ca="1" si="1216"/>
        <v>0.47390000000000004</v>
      </c>
      <c r="W4304">
        <f>INDEX(Solarstrahlungsdaten!$B$13:$G$8772,Übersicht!O4304,Übersicht!$E$10)</f>
        <v>0</v>
      </c>
      <c r="X4304">
        <f t="shared" si="1217"/>
        <v>0</v>
      </c>
      <c r="Y4304">
        <f t="shared" ca="1" si="1218"/>
        <v>0.47390000000000004</v>
      </c>
      <c r="Z4304">
        <f t="shared" ca="1" si="1219"/>
        <v>0</v>
      </c>
      <c r="AA4304">
        <f t="shared" ca="1" si="1220"/>
        <v>0</v>
      </c>
      <c r="AB4304">
        <f t="shared" ca="1" si="1221"/>
        <v>0.47390000000000004</v>
      </c>
      <c r="AC4304">
        <f t="shared" ca="1" si="1227"/>
        <v>0.36062439999999968</v>
      </c>
      <c r="AD4304">
        <f t="shared" ca="1" si="1210"/>
        <v>0</v>
      </c>
      <c r="AE4304">
        <f t="shared" ca="1" si="1222"/>
        <v>0</v>
      </c>
      <c r="AF4304">
        <f t="shared" ca="1" si="1223"/>
        <v>0</v>
      </c>
      <c r="AG4304">
        <f t="shared" ca="1" si="1224"/>
        <v>9.015609999999992E-2</v>
      </c>
      <c r="AH4304">
        <f t="shared" ca="1" si="1225"/>
        <v>0</v>
      </c>
    </row>
    <row r="4305" spans="15:34" x14ac:dyDescent="0.25">
      <c r="O4305">
        <v>4249</v>
      </c>
      <c r="P4305" s="2">
        <f t="shared" si="1226"/>
        <v>44373.999999989697</v>
      </c>
      <c r="Q4305">
        <f t="shared" si="1211"/>
        <v>27</v>
      </c>
      <c r="R4305">
        <f t="shared" si="1212"/>
        <v>6</v>
      </c>
      <c r="S4305">
        <f t="shared" si="1213"/>
        <v>3</v>
      </c>
      <c r="T4305">
        <f t="shared" si="1214"/>
        <v>0</v>
      </c>
      <c r="U4305">
        <f t="shared" si="1215"/>
        <v>1</v>
      </c>
      <c r="V4305">
        <f t="shared" ca="1" si="1216"/>
        <v>0.32850000000000001</v>
      </c>
      <c r="W4305">
        <f>INDEX(Solarstrahlungsdaten!$B$13:$G$8772,Übersicht!O4305,Übersicht!$E$10)</f>
        <v>0</v>
      </c>
      <c r="X4305">
        <f t="shared" si="1217"/>
        <v>0</v>
      </c>
      <c r="Y4305">
        <f t="shared" ca="1" si="1218"/>
        <v>0.32850000000000001</v>
      </c>
      <c r="Z4305">
        <f t="shared" ca="1" si="1219"/>
        <v>0</v>
      </c>
      <c r="AA4305">
        <f t="shared" ca="1" si="1220"/>
        <v>0</v>
      </c>
      <c r="AB4305">
        <f t="shared" ca="1" si="1221"/>
        <v>0.32850000000000001</v>
      </c>
      <c r="AC4305">
        <f t="shared" ca="1" si="1227"/>
        <v>3.2124399999999664E-2</v>
      </c>
      <c r="AD4305">
        <f t="shared" ca="1" si="1210"/>
        <v>0</v>
      </c>
      <c r="AE4305">
        <f t="shared" ca="1" si="1222"/>
        <v>0</v>
      </c>
      <c r="AF4305">
        <f t="shared" ca="1" si="1223"/>
        <v>0</v>
      </c>
      <c r="AG4305">
        <f t="shared" ca="1" si="1224"/>
        <v>8.0310999999999161E-3</v>
      </c>
      <c r="AH4305">
        <f t="shared" ca="1" si="1225"/>
        <v>0</v>
      </c>
    </row>
    <row r="4306" spans="15:34" x14ac:dyDescent="0.25">
      <c r="O4306">
        <v>4250</v>
      </c>
      <c r="P4306" s="2">
        <f t="shared" si="1226"/>
        <v>44374.041666656361</v>
      </c>
      <c r="Q4306">
        <f t="shared" si="1211"/>
        <v>27</v>
      </c>
      <c r="R4306">
        <f t="shared" si="1212"/>
        <v>6</v>
      </c>
      <c r="S4306">
        <f t="shared" si="1213"/>
        <v>3</v>
      </c>
      <c r="T4306">
        <f t="shared" si="1214"/>
        <v>1</v>
      </c>
      <c r="U4306">
        <f t="shared" si="1215"/>
        <v>1</v>
      </c>
      <c r="V4306">
        <f t="shared" ca="1" si="1216"/>
        <v>0.22929999999999998</v>
      </c>
      <c r="W4306">
        <f>INDEX(Solarstrahlungsdaten!$B$13:$G$8772,Übersicht!O4306,Übersicht!$E$10)</f>
        <v>0</v>
      </c>
      <c r="X4306">
        <f t="shared" si="1217"/>
        <v>0</v>
      </c>
      <c r="Y4306">
        <f t="shared" ca="1" si="1218"/>
        <v>0.22929999999999998</v>
      </c>
      <c r="Z4306">
        <f t="shared" ca="1" si="1219"/>
        <v>0</v>
      </c>
      <c r="AA4306">
        <f t="shared" ca="1" si="1220"/>
        <v>0</v>
      </c>
      <c r="AB4306">
        <f t="shared" ca="1" si="1221"/>
        <v>3.2124399999999664E-2</v>
      </c>
      <c r="AC4306">
        <f t="shared" ca="1" si="1227"/>
        <v>0</v>
      </c>
      <c r="AD4306">
        <f t="shared" ca="1" si="1210"/>
        <v>0.19717560000000031</v>
      </c>
      <c r="AE4306">
        <f t="shared" ca="1" si="1222"/>
        <v>0</v>
      </c>
      <c r="AF4306">
        <f t="shared" ca="1" si="1223"/>
        <v>0.19717560000000031</v>
      </c>
      <c r="AG4306">
        <f t="shared" ca="1" si="1224"/>
        <v>0</v>
      </c>
      <c r="AH4306">
        <f t="shared" ca="1" si="1225"/>
        <v>1</v>
      </c>
    </row>
    <row r="4307" spans="15:34" x14ac:dyDescent="0.25">
      <c r="O4307">
        <v>4251</v>
      </c>
      <c r="P4307" s="2">
        <f t="shared" si="1226"/>
        <v>44374.083333323026</v>
      </c>
      <c r="Q4307">
        <f t="shared" si="1211"/>
        <v>27</v>
      </c>
      <c r="R4307">
        <f t="shared" si="1212"/>
        <v>6</v>
      </c>
      <c r="S4307">
        <f t="shared" si="1213"/>
        <v>3</v>
      </c>
      <c r="T4307">
        <f t="shared" si="1214"/>
        <v>2</v>
      </c>
      <c r="U4307">
        <f t="shared" si="1215"/>
        <v>1</v>
      </c>
      <c r="V4307">
        <f t="shared" ca="1" si="1216"/>
        <v>0.20319999999999999</v>
      </c>
      <c r="W4307">
        <f>INDEX(Solarstrahlungsdaten!$B$13:$G$8772,Übersicht!O4307,Übersicht!$E$10)</f>
        <v>0</v>
      </c>
      <c r="X4307">
        <f t="shared" si="1217"/>
        <v>0</v>
      </c>
      <c r="Y4307">
        <f t="shared" ca="1" si="1218"/>
        <v>0.20319999999999999</v>
      </c>
      <c r="Z4307">
        <f t="shared" ca="1" si="1219"/>
        <v>0</v>
      </c>
      <c r="AA4307">
        <f t="shared" ca="1" si="1220"/>
        <v>0</v>
      </c>
      <c r="AB4307">
        <f t="shared" ca="1" si="1221"/>
        <v>0</v>
      </c>
      <c r="AC4307">
        <f t="shared" ca="1" si="1227"/>
        <v>0</v>
      </c>
      <c r="AD4307">
        <f t="shared" ca="1" si="1210"/>
        <v>0.20319999999999999</v>
      </c>
      <c r="AE4307">
        <f t="shared" ca="1" si="1222"/>
        <v>0</v>
      </c>
      <c r="AF4307">
        <f t="shared" ca="1" si="1223"/>
        <v>0.20319999999999999</v>
      </c>
      <c r="AG4307">
        <f t="shared" ca="1" si="1224"/>
        <v>0</v>
      </c>
      <c r="AH4307">
        <f t="shared" ca="1" si="1225"/>
        <v>1</v>
      </c>
    </row>
    <row r="4308" spans="15:34" x14ac:dyDescent="0.25">
      <c r="O4308">
        <v>4252</v>
      </c>
      <c r="P4308" s="2">
        <f t="shared" si="1226"/>
        <v>44374.12499998969</v>
      </c>
      <c r="Q4308">
        <f t="shared" si="1211"/>
        <v>27</v>
      </c>
      <c r="R4308">
        <f t="shared" si="1212"/>
        <v>6</v>
      </c>
      <c r="S4308">
        <f t="shared" si="1213"/>
        <v>3</v>
      </c>
      <c r="T4308">
        <f t="shared" si="1214"/>
        <v>3</v>
      </c>
      <c r="U4308">
        <f t="shared" si="1215"/>
        <v>1</v>
      </c>
      <c r="V4308">
        <f t="shared" ca="1" si="1216"/>
        <v>0.18919999999999998</v>
      </c>
      <c r="W4308">
        <f>INDEX(Solarstrahlungsdaten!$B$13:$G$8772,Übersicht!O4308,Übersicht!$E$10)</f>
        <v>0</v>
      </c>
      <c r="X4308">
        <f t="shared" si="1217"/>
        <v>0</v>
      </c>
      <c r="Y4308">
        <f t="shared" ca="1" si="1218"/>
        <v>0.18919999999999998</v>
      </c>
      <c r="Z4308">
        <f t="shared" ca="1" si="1219"/>
        <v>0</v>
      </c>
      <c r="AA4308">
        <f t="shared" ca="1" si="1220"/>
        <v>0</v>
      </c>
      <c r="AB4308">
        <f t="shared" ca="1" si="1221"/>
        <v>0</v>
      </c>
      <c r="AC4308">
        <f t="shared" ca="1" si="1227"/>
        <v>0</v>
      </c>
      <c r="AD4308">
        <f t="shared" ca="1" si="1210"/>
        <v>0.18919999999999998</v>
      </c>
      <c r="AE4308">
        <f t="shared" ca="1" si="1222"/>
        <v>0</v>
      </c>
      <c r="AF4308">
        <f t="shared" ca="1" si="1223"/>
        <v>0.18919999999999998</v>
      </c>
      <c r="AG4308">
        <f t="shared" ca="1" si="1224"/>
        <v>0</v>
      </c>
      <c r="AH4308">
        <f t="shared" ca="1" si="1225"/>
        <v>1</v>
      </c>
    </row>
    <row r="4309" spans="15:34" x14ac:dyDescent="0.25">
      <c r="O4309">
        <v>4253</v>
      </c>
      <c r="P4309" s="2">
        <f t="shared" si="1226"/>
        <v>44374.166666656354</v>
      </c>
      <c r="Q4309">
        <f t="shared" si="1211"/>
        <v>27</v>
      </c>
      <c r="R4309">
        <f t="shared" si="1212"/>
        <v>6</v>
      </c>
      <c r="S4309">
        <f t="shared" si="1213"/>
        <v>3</v>
      </c>
      <c r="T4309">
        <f t="shared" si="1214"/>
        <v>4</v>
      </c>
      <c r="U4309">
        <f t="shared" si="1215"/>
        <v>1</v>
      </c>
      <c r="V4309">
        <f t="shared" ca="1" si="1216"/>
        <v>0.191</v>
      </c>
      <c r="W4309">
        <f>INDEX(Solarstrahlungsdaten!$B$13:$G$8772,Übersicht!O4309,Übersicht!$E$10)</f>
        <v>0.93500000000000005</v>
      </c>
      <c r="X4309">
        <f t="shared" si="1217"/>
        <v>3.2164000000000003E-3</v>
      </c>
      <c r="Y4309">
        <f t="shared" ca="1" si="1218"/>
        <v>0.18778359999999999</v>
      </c>
      <c r="Z4309">
        <f t="shared" ca="1" si="1219"/>
        <v>3.2164000000000003E-3</v>
      </c>
      <c r="AA4309">
        <f t="shared" ca="1" si="1220"/>
        <v>0</v>
      </c>
      <c r="AB4309">
        <f t="shared" ca="1" si="1221"/>
        <v>0</v>
      </c>
      <c r="AC4309">
        <f t="shared" ca="1" si="1227"/>
        <v>0</v>
      </c>
      <c r="AD4309">
        <f t="shared" ca="1" si="1210"/>
        <v>0.18778359999999999</v>
      </c>
      <c r="AE4309">
        <f t="shared" ca="1" si="1222"/>
        <v>0</v>
      </c>
      <c r="AF4309">
        <f t="shared" ca="1" si="1223"/>
        <v>0.18778359999999999</v>
      </c>
      <c r="AG4309">
        <f t="shared" ca="1" si="1224"/>
        <v>0</v>
      </c>
      <c r="AH4309">
        <f t="shared" ca="1" si="1225"/>
        <v>1</v>
      </c>
    </row>
    <row r="4310" spans="15:34" x14ac:dyDescent="0.25">
      <c r="O4310">
        <v>4254</v>
      </c>
      <c r="P4310" s="2">
        <f t="shared" si="1226"/>
        <v>44374.208333323018</v>
      </c>
      <c r="Q4310">
        <f t="shared" si="1211"/>
        <v>27</v>
      </c>
      <c r="R4310">
        <f t="shared" si="1212"/>
        <v>6</v>
      </c>
      <c r="S4310">
        <f t="shared" si="1213"/>
        <v>3</v>
      </c>
      <c r="T4310">
        <f t="shared" si="1214"/>
        <v>5</v>
      </c>
      <c r="U4310">
        <f t="shared" si="1215"/>
        <v>1</v>
      </c>
      <c r="V4310">
        <f t="shared" ca="1" si="1216"/>
        <v>0.21959999999999999</v>
      </c>
      <c r="W4310">
        <f>INDEX(Solarstrahlungsdaten!$B$13:$G$8772,Übersicht!O4310,Übersicht!$E$10)</f>
        <v>8.42</v>
      </c>
      <c r="X4310">
        <f t="shared" si="1217"/>
        <v>2.8964800000000002E-2</v>
      </c>
      <c r="Y4310">
        <f t="shared" ca="1" si="1218"/>
        <v>0.19063519999999998</v>
      </c>
      <c r="Z4310">
        <f t="shared" ca="1" si="1219"/>
        <v>2.8964800000000002E-2</v>
      </c>
      <c r="AA4310">
        <f t="shared" ca="1" si="1220"/>
        <v>0</v>
      </c>
      <c r="AB4310">
        <f t="shared" ca="1" si="1221"/>
        <v>0</v>
      </c>
      <c r="AC4310">
        <f t="shared" ca="1" si="1227"/>
        <v>0</v>
      </c>
      <c r="AD4310">
        <f t="shared" ca="1" si="1210"/>
        <v>0.19063519999999998</v>
      </c>
      <c r="AE4310">
        <f t="shared" ca="1" si="1222"/>
        <v>0</v>
      </c>
      <c r="AF4310">
        <f t="shared" ca="1" si="1223"/>
        <v>0.19063519999999998</v>
      </c>
      <c r="AG4310">
        <f t="shared" ca="1" si="1224"/>
        <v>0</v>
      </c>
      <c r="AH4310">
        <f t="shared" ca="1" si="1225"/>
        <v>1</v>
      </c>
    </row>
    <row r="4311" spans="15:34" x14ac:dyDescent="0.25">
      <c r="O4311">
        <v>4255</v>
      </c>
      <c r="P4311" s="2">
        <f t="shared" si="1226"/>
        <v>44374.249999989683</v>
      </c>
      <c r="Q4311">
        <f t="shared" si="1211"/>
        <v>27</v>
      </c>
      <c r="R4311">
        <f t="shared" si="1212"/>
        <v>6</v>
      </c>
      <c r="S4311">
        <f t="shared" si="1213"/>
        <v>3</v>
      </c>
      <c r="T4311">
        <f t="shared" si="1214"/>
        <v>6</v>
      </c>
      <c r="U4311">
        <f t="shared" si="1215"/>
        <v>1</v>
      </c>
      <c r="V4311">
        <f t="shared" ca="1" si="1216"/>
        <v>0.34410000000000002</v>
      </c>
      <c r="W4311">
        <f>INDEX(Solarstrahlungsdaten!$B$13:$G$8772,Übersicht!O4311,Übersicht!$E$10)</f>
        <v>19.23</v>
      </c>
      <c r="X4311">
        <f t="shared" si="1217"/>
        <v>6.6151200000000007E-2</v>
      </c>
      <c r="Y4311">
        <f t="shared" ca="1" si="1218"/>
        <v>0.2779488</v>
      </c>
      <c r="Z4311">
        <f t="shared" ca="1" si="1219"/>
        <v>6.6151200000000007E-2</v>
      </c>
      <c r="AA4311">
        <f t="shared" ca="1" si="1220"/>
        <v>0</v>
      </c>
      <c r="AB4311">
        <f t="shared" ca="1" si="1221"/>
        <v>0</v>
      </c>
      <c r="AC4311">
        <f t="shared" ca="1" si="1227"/>
        <v>0</v>
      </c>
      <c r="AD4311">
        <f t="shared" ca="1" si="1210"/>
        <v>0.2779488</v>
      </c>
      <c r="AE4311">
        <f t="shared" ca="1" si="1222"/>
        <v>0</v>
      </c>
      <c r="AF4311">
        <f t="shared" ca="1" si="1223"/>
        <v>0.2779488</v>
      </c>
      <c r="AG4311">
        <f t="shared" ca="1" si="1224"/>
        <v>0</v>
      </c>
      <c r="AH4311">
        <f t="shared" ca="1" si="1225"/>
        <v>1</v>
      </c>
    </row>
    <row r="4312" spans="15:34" x14ac:dyDescent="0.25">
      <c r="O4312">
        <v>4256</v>
      </c>
      <c r="P4312" s="2">
        <f t="shared" si="1226"/>
        <v>44374.291666656347</v>
      </c>
      <c r="Q4312">
        <f t="shared" si="1211"/>
        <v>27</v>
      </c>
      <c r="R4312">
        <f t="shared" si="1212"/>
        <v>6</v>
      </c>
      <c r="S4312">
        <f t="shared" si="1213"/>
        <v>3</v>
      </c>
      <c r="T4312">
        <f t="shared" si="1214"/>
        <v>7</v>
      </c>
      <c r="U4312">
        <f t="shared" si="1215"/>
        <v>1</v>
      </c>
      <c r="V4312">
        <f t="shared" ca="1" si="1216"/>
        <v>0.49979999999999997</v>
      </c>
      <c r="W4312">
        <f>INDEX(Solarstrahlungsdaten!$B$13:$G$8772,Übersicht!O4312,Übersicht!$E$10)</f>
        <v>57.94</v>
      </c>
      <c r="X4312">
        <f t="shared" si="1217"/>
        <v>0.19931359999999998</v>
      </c>
      <c r="Y4312">
        <f t="shared" ca="1" si="1218"/>
        <v>0.30048639999999999</v>
      </c>
      <c r="Z4312">
        <f t="shared" ca="1" si="1219"/>
        <v>0.19931359999999998</v>
      </c>
      <c r="AA4312">
        <f t="shared" ca="1" si="1220"/>
        <v>0</v>
      </c>
      <c r="AB4312">
        <f t="shared" ca="1" si="1221"/>
        <v>0</v>
      </c>
      <c r="AC4312">
        <f t="shared" ca="1" si="1227"/>
        <v>0</v>
      </c>
      <c r="AD4312">
        <f t="shared" ca="1" si="1210"/>
        <v>0.30048639999999999</v>
      </c>
      <c r="AE4312">
        <f t="shared" ca="1" si="1222"/>
        <v>0</v>
      </c>
      <c r="AF4312">
        <f t="shared" ca="1" si="1223"/>
        <v>0.30048639999999999</v>
      </c>
      <c r="AG4312">
        <f t="shared" ca="1" si="1224"/>
        <v>0</v>
      </c>
      <c r="AH4312">
        <f t="shared" ca="1" si="1225"/>
        <v>1</v>
      </c>
    </row>
    <row r="4313" spans="15:34" x14ac:dyDescent="0.25">
      <c r="O4313">
        <v>4257</v>
      </c>
      <c r="P4313" s="2">
        <f t="shared" si="1226"/>
        <v>44374.333333323011</v>
      </c>
      <c r="Q4313">
        <f t="shared" si="1211"/>
        <v>27</v>
      </c>
      <c r="R4313">
        <f t="shared" si="1212"/>
        <v>6</v>
      </c>
      <c r="S4313">
        <f t="shared" si="1213"/>
        <v>3</v>
      </c>
      <c r="T4313">
        <f t="shared" si="1214"/>
        <v>8</v>
      </c>
      <c r="U4313">
        <f t="shared" si="1215"/>
        <v>1</v>
      </c>
      <c r="V4313">
        <f t="shared" ca="1" si="1216"/>
        <v>0.55649999999999999</v>
      </c>
      <c r="W4313">
        <f>INDEX(Solarstrahlungsdaten!$B$13:$G$8772,Übersicht!O4313,Übersicht!$E$10)</f>
        <v>256.185</v>
      </c>
      <c r="X4313">
        <f t="shared" si="1217"/>
        <v>0.88127639999999996</v>
      </c>
      <c r="Y4313">
        <f t="shared" ca="1" si="1218"/>
        <v>-0.32477639999999997</v>
      </c>
      <c r="Z4313">
        <f t="shared" ca="1" si="1219"/>
        <v>0.55649999999999999</v>
      </c>
      <c r="AA4313">
        <f t="shared" ca="1" si="1220"/>
        <v>0.32477639999999997</v>
      </c>
      <c r="AB4313">
        <f t="shared" ca="1" si="1221"/>
        <v>0</v>
      </c>
      <c r="AC4313">
        <f t="shared" ca="1" si="1227"/>
        <v>0.32477639999999997</v>
      </c>
      <c r="AD4313">
        <f t="shared" ca="1" si="1210"/>
        <v>0</v>
      </c>
      <c r="AE4313">
        <f t="shared" ca="1" si="1222"/>
        <v>0</v>
      </c>
      <c r="AF4313">
        <f t="shared" ca="1" si="1223"/>
        <v>0</v>
      </c>
      <c r="AG4313">
        <f t="shared" ca="1" si="1224"/>
        <v>8.1194099999999991E-2</v>
      </c>
      <c r="AH4313">
        <f t="shared" ca="1" si="1225"/>
        <v>0</v>
      </c>
    </row>
    <row r="4314" spans="15:34" x14ac:dyDescent="0.25">
      <c r="O4314">
        <v>4258</v>
      </c>
      <c r="P4314" s="2">
        <f t="shared" si="1226"/>
        <v>44374.374999989675</v>
      </c>
      <c r="Q4314">
        <f t="shared" si="1211"/>
        <v>27</v>
      </c>
      <c r="R4314">
        <f t="shared" si="1212"/>
        <v>6</v>
      </c>
      <c r="S4314">
        <f t="shared" si="1213"/>
        <v>3</v>
      </c>
      <c r="T4314">
        <f t="shared" si="1214"/>
        <v>9</v>
      </c>
      <c r="U4314">
        <f t="shared" si="1215"/>
        <v>1</v>
      </c>
      <c r="V4314">
        <f t="shared" ca="1" si="1216"/>
        <v>0.57879999999999998</v>
      </c>
      <c r="W4314">
        <f>INDEX(Solarstrahlungsdaten!$B$13:$G$8772,Übersicht!O4314,Übersicht!$E$10)</f>
        <v>304.53999999999996</v>
      </c>
      <c r="X4314">
        <f t="shared" si="1217"/>
        <v>1.0476175999999999</v>
      </c>
      <c r="Y4314">
        <f t="shared" ca="1" si="1218"/>
        <v>-0.46881759999999995</v>
      </c>
      <c r="Z4314">
        <f t="shared" ca="1" si="1219"/>
        <v>0.57879999999999998</v>
      </c>
      <c r="AA4314">
        <f t="shared" ca="1" si="1220"/>
        <v>0.46881759999999995</v>
      </c>
      <c r="AB4314">
        <f t="shared" ca="1" si="1221"/>
        <v>0</v>
      </c>
      <c r="AC4314">
        <f t="shared" ca="1" si="1227"/>
        <v>0.79359399999999991</v>
      </c>
      <c r="AD4314">
        <f t="shared" ca="1" si="1210"/>
        <v>0</v>
      </c>
      <c r="AE4314">
        <f t="shared" ca="1" si="1222"/>
        <v>0</v>
      </c>
      <c r="AF4314">
        <f t="shared" ca="1" si="1223"/>
        <v>0</v>
      </c>
      <c r="AG4314">
        <f t="shared" ca="1" si="1224"/>
        <v>0.19839849999999998</v>
      </c>
      <c r="AH4314">
        <f t="shared" ca="1" si="1225"/>
        <v>0</v>
      </c>
    </row>
    <row r="4315" spans="15:34" x14ac:dyDescent="0.25">
      <c r="O4315">
        <v>4259</v>
      </c>
      <c r="P4315" s="2">
        <f t="shared" si="1226"/>
        <v>44374.41666665634</v>
      </c>
      <c r="Q4315">
        <f t="shared" si="1211"/>
        <v>27</v>
      </c>
      <c r="R4315">
        <f t="shared" si="1212"/>
        <v>6</v>
      </c>
      <c r="S4315">
        <f t="shared" si="1213"/>
        <v>3</v>
      </c>
      <c r="T4315">
        <f t="shared" si="1214"/>
        <v>10</v>
      </c>
      <c r="U4315">
        <f t="shared" si="1215"/>
        <v>1</v>
      </c>
      <c r="V4315">
        <f t="shared" ca="1" si="1216"/>
        <v>0.56110000000000004</v>
      </c>
      <c r="W4315">
        <f>INDEX(Solarstrahlungsdaten!$B$13:$G$8772,Übersicht!O4315,Übersicht!$E$10)</f>
        <v>667.94499999999994</v>
      </c>
      <c r="X4315">
        <f t="shared" si="1217"/>
        <v>2.2977307999999996</v>
      </c>
      <c r="Y4315">
        <f t="shared" ca="1" si="1218"/>
        <v>-1.7366307999999995</v>
      </c>
      <c r="Z4315">
        <f t="shared" ca="1" si="1219"/>
        <v>0.56110000000000004</v>
      </c>
      <c r="AA4315">
        <f t="shared" ca="1" si="1220"/>
        <v>1.7366307999999995</v>
      </c>
      <c r="AB4315">
        <f t="shared" ca="1" si="1221"/>
        <v>0</v>
      </c>
      <c r="AC4315">
        <f t="shared" ca="1" si="1227"/>
        <v>2.5302247999999992</v>
      </c>
      <c r="AD4315">
        <f t="shared" ca="1" si="1210"/>
        <v>0</v>
      </c>
      <c r="AE4315">
        <f t="shared" ca="1" si="1222"/>
        <v>0</v>
      </c>
      <c r="AF4315">
        <f t="shared" ca="1" si="1223"/>
        <v>0</v>
      </c>
      <c r="AG4315">
        <f t="shared" ca="1" si="1224"/>
        <v>0.63255619999999979</v>
      </c>
      <c r="AH4315">
        <f t="shared" ca="1" si="1225"/>
        <v>0</v>
      </c>
    </row>
    <row r="4316" spans="15:34" x14ac:dyDescent="0.25">
      <c r="O4316">
        <v>4260</v>
      </c>
      <c r="P4316" s="2">
        <f t="shared" si="1226"/>
        <v>44374.458333323004</v>
      </c>
      <c r="Q4316">
        <f t="shared" si="1211"/>
        <v>27</v>
      </c>
      <c r="R4316">
        <f t="shared" si="1212"/>
        <v>6</v>
      </c>
      <c r="S4316">
        <f t="shared" si="1213"/>
        <v>3</v>
      </c>
      <c r="T4316">
        <f t="shared" si="1214"/>
        <v>11</v>
      </c>
      <c r="U4316">
        <f t="shared" si="1215"/>
        <v>1</v>
      </c>
      <c r="V4316">
        <f t="shared" ca="1" si="1216"/>
        <v>0.5595</v>
      </c>
      <c r="W4316">
        <f>INDEX(Solarstrahlungsdaten!$B$13:$G$8772,Übersicht!O4316,Übersicht!$E$10)</f>
        <v>232.38</v>
      </c>
      <c r="X4316">
        <f t="shared" si="1217"/>
        <v>0.79938719999999996</v>
      </c>
      <c r="Y4316">
        <f t="shared" ca="1" si="1218"/>
        <v>-0.23988719999999997</v>
      </c>
      <c r="Z4316">
        <f t="shared" ca="1" si="1219"/>
        <v>0.5595</v>
      </c>
      <c r="AA4316">
        <f t="shared" ca="1" si="1220"/>
        <v>0.23988719999999997</v>
      </c>
      <c r="AB4316">
        <f t="shared" ca="1" si="1221"/>
        <v>0</v>
      </c>
      <c r="AC4316">
        <f t="shared" ca="1" si="1227"/>
        <v>2.7701119999999992</v>
      </c>
      <c r="AD4316">
        <f t="shared" ca="1" si="1210"/>
        <v>0</v>
      </c>
      <c r="AE4316">
        <f t="shared" ca="1" si="1222"/>
        <v>0</v>
      </c>
      <c r="AF4316">
        <f t="shared" ca="1" si="1223"/>
        <v>0</v>
      </c>
      <c r="AG4316">
        <f t="shared" ca="1" si="1224"/>
        <v>0.69252799999999981</v>
      </c>
      <c r="AH4316">
        <f t="shared" ca="1" si="1225"/>
        <v>0</v>
      </c>
    </row>
    <row r="4317" spans="15:34" x14ac:dyDescent="0.25">
      <c r="O4317">
        <v>4261</v>
      </c>
      <c r="P4317" s="2">
        <f t="shared" si="1226"/>
        <v>44374.499999989668</v>
      </c>
      <c r="Q4317">
        <f t="shared" si="1211"/>
        <v>27</v>
      </c>
      <c r="R4317">
        <f t="shared" si="1212"/>
        <v>6</v>
      </c>
      <c r="S4317">
        <f t="shared" si="1213"/>
        <v>3</v>
      </c>
      <c r="T4317">
        <f t="shared" si="1214"/>
        <v>12</v>
      </c>
      <c r="U4317">
        <f t="shared" si="1215"/>
        <v>1</v>
      </c>
      <c r="V4317">
        <f t="shared" ca="1" si="1216"/>
        <v>0.61539999999999995</v>
      </c>
      <c r="W4317">
        <f>INDEX(Solarstrahlungsdaten!$B$13:$G$8772,Übersicht!O4317,Übersicht!$E$10)</f>
        <v>495.65</v>
      </c>
      <c r="X4317">
        <f t="shared" si="1217"/>
        <v>1.705036</v>
      </c>
      <c r="Y4317">
        <f t="shared" ca="1" si="1218"/>
        <v>-1.089636</v>
      </c>
      <c r="Z4317">
        <f t="shared" ca="1" si="1219"/>
        <v>0.61539999999999995</v>
      </c>
      <c r="AA4317">
        <f t="shared" ca="1" si="1220"/>
        <v>1.089636</v>
      </c>
      <c r="AB4317">
        <f t="shared" ca="1" si="1221"/>
        <v>0</v>
      </c>
      <c r="AC4317">
        <f t="shared" ca="1" si="1227"/>
        <v>3.8597479999999993</v>
      </c>
      <c r="AD4317">
        <f t="shared" ca="1" si="1210"/>
        <v>0</v>
      </c>
      <c r="AE4317">
        <f t="shared" ca="1" si="1222"/>
        <v>0</v>
      </c>
      <c r="AF4317">
        <f t="shared" ca="1" si="1223"/>
        <v>0</v>
      </c>
      <c r="AG4317">
        <f t="shared" ca="1" si="1224"/>
        <v>0.96493699999999982</v>
      </c>
      <c r="AH4317">
        <f t="shared" ca="1" si="1225"/>
        <v>0</v>
      </c>
    </row>
    <row r="4318" spans="15:34" x14ac:dyDescent="0.25">
      <c r="O4318">
        <v>4262</v>
      </c>
      <c r="P4318" s="2">
        <f t="shared" si="1226"/>
        <v>44374.541666656332</v>
      </c>
      <c r="Q4318">
        <f t="shared" si="1211"/>
        <v>27</v>
      </c>
      <c r="R4318">
        <f t="shared" si="1212"/>
        <v>6</v>
      </c>
      <c r="S4318">
        <f t="shared" si="1213"/>
        <v>3</v>
      </c>
      <c r="T4318">
        <f t="shared" si="1214"/>
        <v>13</v>
      </c>
      <c r="U4318">
        <f t="shared" si="1215"/>
        <v>1</v>
      </c>
      <c r="V4318">
        <f t="shared" ca="1" si="1216"/>
        <v>0.62909999999999988</v>
      </c>
      <c r="W4318">
        <f>INDEX(Solarstrahlungsdaten!$B$13:$G$8772,Übersicht!O4318,Übersicht!$E$10)</f>
        <v>539.36500000000001</v>
      </c>
      <c r="X4318">
        <f t="shared" si="1217"/>
        <v>1.8554155999999999</v>
      </c>
      <c r="Y4318">
        <f t="shared" ca="1" si="1218"/>
        <v>-1.2263156</v>
      </c>
      <c r="Z4318">
        <f t="shared" ca="1" si="1219"/>
        <v>0.62909999999999988</v>
      </c>
      <c r="AA4318">
        <f t="shared" ca="1" si="1220"/>
        <v>0.14025200000000071</v>
      </c>
      <c r="AB4318">
        <f t="shared" ca="1" si="1221"/>
        <v>0</v>
      </c>
      <c r="AC4318">
        <f t="shared" ca="1" si="1227"/>
        <v>4</v>
      </c>
      <c r="AD4318">
        <f t="shared" ca="1" si="1210"/>
        <v>-1.0860635999999992</v>
      </c>
      <c r="AE4318">
        <f t="shared" ca="1" si="1222"/>
        <v>1.0860635999999992</v>
      </c>
      <c r="AF4318">
        <f t="shared" ca="1" si="1223"/>
        <v>0</v>
      </c>
      <c r="AG4318">
        <f t="shared" ca="1" si="1224"/>
        <v>1</v>
      </c>
      <c r="AH4318">
        <f t="shared" ca="1" si="1225"/>
        <v>0</v>
      </c>
    </row>
    <row r="4319" spans="15:34" x14ac:dyDescent="0.25">
      <c r="O4319">
        <v>4263</v>
      </c>
      <c r="P4319" s="2">
        <f t="shared" si="1226"/>
        <v>44374.583333322997</v>
      </c>
      <c r="Q4319">
        <f t="shared" si="1211"/>
        <v>27</v>
      </c>
      <c r="R4319">
        <f t="shared" si="1212"/>
        <v>6</v>
      </c>
      <c r="S4319">
        <f t="shared" si="1213"/>
        <v>3</v>
      </c>
      <c r="T4319">
        <f t="shared" si="1214"/>
        <v>14</v>
      </c>
      <c r="U4319">
        <f t="shared" si="1215"/>
        <v>1</v>
      </c>
      <c r="V4319">
        <f t="shared" ca="1" si="1216"/>
        <v>0.5454</v>
      </c>
      <c r="W4319">
        <f>INDEX(Solarstrahlungsdaten!$B$13:$G$8772,Übersicht!O4319,Übersicht!$E$10)</f>
        <v>394.78499999999997</v>
      </c>
      <c r="X4319">
        <f t="shared" si="1217"/>
        <v>1.3580603999999998</v>
      </c>
      <c r="Y4319">
        <f t="shared" ca="1" si="1218"/>
        <v>-0.81266039999999984</v>
      </c>
      <c r="Z4319">
        <f t="shared" ca="1" si="1219"/>
        <v>0.5454</v>
      </c>
      <c r="AA4319">
        <f t="shared" ca="1" si="1220"/>
        <v>0</v>
      </c>
      <c r="AB4319">
        <f t="shared" ca="1" si="1221"/>
        <v>0</v>
      </c>
      <c r="AC4319">
        <f t="shared" ca="1" si="1227"/>
        <v>4</v>
      </c>
      <c r="AD4319">
        <f t="shared" ca="1" si="1210"/>
        <v>-0.81266039999999984</v>
      </c>
      <c r="AE4319">
        <f t="shared" ca="1" si="1222"/>
        <v>0.81266039999999984</v>
      </c>
      <c r="AF4319">
        <f t="shared" ca="1" si="1223"/>
        <v>0</v>
      </c>
      <c r="AG4319">
        <f t="shared" ca="1" si="1224"/>
        <v>1</v>
      </c>
      <c r="AH4319">
        <f t="shared" ca="1" si="1225"/>
        <v>0</v>
      </c>
    </row>
    <row r="4320" spans="15:34" x14ac:dyDescent="0.25">
      <c r="O4320">
        <v>4264</v>
      </c>
      <c r="P4320" s="2">
        <f t="shared" si="1226"/>
        <v>44374.624999989661</v>
      </c>
      <c r="Q4320">
        <f t="shared" si="1211"/>
        <v>27</v>
      </c>
      <c r="R4320">
        <f t="shared" si="1212"/>
        <v>6</v>
      </c>
      <c r="S4320">
        <f t="shared" si="1213"/>
        <v>3</v>
      </c>
      <c r="T4320">
        <f t="shared" si="1214"/>
        <v>15</v>
      </c>
      <c r="U4320">
        <f t="shared" si="1215"/>
        <v>1</v>
      </c>
      <c r="V4320">
        <f t="shared" ca="1" si="1216"/>
        <v>0.48510000000000003</v>
      </c>
      <c r="W4320">
        <f>INDEX(Solarstrahlungsdaten!$B$13:$G$8772,Übersicht!O4320,Übersicht!$E$10)</f>
        <v>324.28499999999997</v>
      </c>
      <c r="X4320">
        <f t="shared" si="1217"/>
        <v>1.1155404</v>
      </c>
      <c r="Y4320">
        <f t="shared" ca="1" si="1218"/>
        <v>-0.6304403999999999</v>
      </c>
      <c r="Z4320">
        <f t="shared" ca="1" si="1219"/>
        <v>0.48510000000000003</v>
      </c>
      <c r="AA4320">
        <f t="shared" ca="1" si="1220"/>
        <v>0</v>
      </c>
      <c r="AB4320">
        <f t="shared" ca="1" si="1221"/>
        <v>0</v>
      </c>
      <c r="AC4320">
        <f t="shared" ca="1" si="1227"/>
        <v>4</v>
      </c>
      <c r="AD4320">
        <f t="shared" ca="1" si="1210"/>
        <v>-0.6304403999999999</v>
      </c>
      <c r="AE4320">
        <f t="shared" ca="1" si="1222"/>
        <v>0.6304403999999999</v>
      </c>
      <c r="AF4320">
        <f t="shared" ca="1" si="1223"/>
        <v>0</v>
      </c>
      <c r="AG4320">
        <f t="shared" ca="1" si="1224"/>
        <v>1</v>
      </c>
      <c r="AH4320">
        <f t="shared" ca="1" si="1225"/>
        <v>0</v>
      </c>
    </row>
    <row r="4321" spans="15:34" x14ac:dyDescent="0.25">
      <c r="O4321">
        <v>4265</v>
      </c>
      <c r="P4321" s="2">
        <f t="shared" si="1226"/>
        <v>44374.666666656325</v>
      </c>
      <c r="Q4321">
        <f t="shared" si="1211"/>
        <v>27</v>
      </c>
      <c r="R4321">
        <f t="shared" si="1212"/>
        <v>6</v>
      </c>
      <c r="S4321">
        <f t="shared" si="1213"/>
        <v>3</v>
      </c>
      <c r="T4321">
        <f t="shared" si="1214"/>
        <v>16</v>
      </c>
      <c r="U4321">
        <f t="shared" si="1215"/>
        <v>1</v>
      </c>
      <c r="V4321">
        <f t="shared" ca="1" si="1216"/>
        <v>0.45910000000000001</v>
      </c>
      <c r="W4321">
        <f>INDEX(Solarstrahlungsdaten!$B$13:$G$8772,Übersicht!O4321,Übersicht!$E$10)</f>
        <v>202.95499999999998</v>
      </c>
      <c r="X4321">
        <f t="shared" si="1217"/>
        <v>0.69816519999999993</v>
      </c>
      <c r="Y4321">
        <f t="shared" ca="1" si="1218"/>
        <v>-0.23906519999999992</v>
      </c>
      <c r="Z4321">
        <f t="shared" ca="1" si="1219"/>
        <v>0.45910000000000001</v>
      </c>
      <c r="AA4321">
        <f t="shared" ca="1" si="1220"/>
        <v>0</v>
      </c>
      <c r="AB4321">
        <f t="shared" ca="1" si="1221"/>
        <v>0</v>
      </c>
      <c r="AC4321">
        <f t="shared" ca="1" si="1227"/>
        <v>4</v>
      </c>
      <c r="AD4321">
        <f t="shared" ca="1" si="1210"/>
        <v>-0.23906519999999992</v>
      </c>
      <c r="AE4321">
        <f t="shared" ca="1" si="1222"/>
        <v>0.23906519999999992</v>
      </c>
      <c r="AF4321">
        <f t="shared" ca="1" si="1223"/>
        <v>0</v>
      </c>
      <c r="AG4321">
        <f t="shared" ca="1" si="1224"/>
        <v>1</v>
      </c>
      <c r="AH4321">
        <f t="shared" ca="1" si="1225"/>
        <v>0</v>
      </c>
    </row>
    <row r="4322" spans="15:34" x14ac:dyDescent="0.25">
      <c r="O4322">
        <v>4266</v>
      </c>
      <c r="P4322" s="2">
        <f t="shared" si="1226"/>
        <v>44374.708333322989</v>
      </c>
      <c r="Q4322">
        <f t="shared" si="1211"/>
        <v>27</v>
      </c>
      <c r="R4322">
        <f t="shared" si="1212"/>
        <v>6</v>
      </c>
      <c r="S4322">
        <f t="shared" si="1213"/>
        <v>3</v>
      </c>
      <c r="T4322">
        <f t="shared" si="1214"/>
        <v>17</v>
      </c>
      <c r="U4322">
        <f t="shared" si="1215"/>
        <v>1</v>
      </c>
      <c r="V4322">
        <f t="shared" ca="1" si="1216"/>
        <v>0.47749999999999998</v>
      </c>
      <c r="W4322">
        <f>INDEX(Solarstrahlungsdaten!$B$13:$G$8772,Übersicht!O4322,Übersicht!$E$10)</f>
        <v>227.64000000000001</v>
      </c>
      <c r="X4322">
        <f t="shared" si="1217"/>
        <v>0.78308160000000004</v>
      </c>
      <c r="Y4322">
        <f t="shared" ca="1" si="1218"/>
        <v>-0.30558160000000006</v>
      </c>
      <c r="Z4322">
        <f t="shared" ca="1" si="1219"/>
        <v>0.47749999999999998</v>
      </c>
      <c r="AA4322">
        <f t="shared" ca="1" si="1220"/>
        <v>0</v>
      </c>
      <c r="AB4322">
        <f t="shared" ca="1" si="1221"/>
        <v>0</v>
      </c>
      <c r="AC4322">
        <f t="shared" ca="1" si="1227"/>
        <v>4</v>
      </c>
      <c r="AD4322">
        <f t="shared" ca="1" si="1210"/>
        <v>-0.30558160000000006</v>
      </c>
      <c r="AE4322">
        <f t="shared" ca="1" si="1222"/>
        <v>0.30558160000000006</v>
      </c>
      <c r="AF4322">
        <f t="shared" ca="1" si="1223"/>
        <v>0</v>
      </c>
      <c r="AG4322">
        <f t="shared" ca="1" si="1224"/>
        <v>1</v>
      </c>
      <c r="AH4322">
        <f t="shared" ca="1" si="1225"/>
        <v>0</v>
      </c>
    </row>
    <row r="4323" spans="15:34" x14ac:dyDescent="0.25">
      <c r="O4323">
        <v>4267</v>
      </c>
      <c r="P4323" s="2">
        <f t="shared" si="1226"/>
        <v>44374.749999989654</v>
      </c>
      <c r="Q4323">
        <f t="shared" si="1211"/>
        <v>27</v>
      </c>
      <c r="R4323">
        <f t="shared" si="1212"/>
        <v>6</v>
      </c>
      <c r="S4323">
        <f t="shared" si="1213"/>
        <v>3</v>
      </c>
      <c r="T4323">
        <f t="shared" si="1214"/>
        <v>18</v>
      </c>
      <c r="U4323">
        <f t="shared" si="1215"/>
        <v>1</v>
      </c>
      <c r="V4323">
        <f t="shared" ca="1" si="1216"/>
        <v>0.5454</v>
      </c>
      <c r="W4323">
        <f>INDEX(Solarstrahlungsdaten!$B$13:$G$8772,Übersicht!O4323,Übersicht!$E$10)</f>
        <v>137.035</v>
      </c>
      <c r="X4323">
        <f t="shared" si="1217"/>
        <v>0.47140039999999994</v>
      </c>
      <c r="Y4323">
        <f t="shared" ca="1" si="1218"/>
        <v>7.3999600000000054E-2</v>
      </c>
      <c r="Z4323">
        <f t="shared" ca="1" si="1219"/>
        <v>0.47140039999999994</v>
      </c>
      <c r="AA4323">
        <f t="shared" ca="1" si="1220"/>
        <v>0</v>
      </c>
      <c r="AB4323">
        <f t="shared" ca="1" si="1221"/>
        <v>7.3999600000000054E-2</v>
      </c>
      <c r="AC4323">
        <f t="shared" ca="1" si="1227"/>
        <v>3.9260003999999999</v>
      </c>
      <c r="AD4323">
        <f t="shared" ca="1" si="1210"/>
        <v>0</v>
      </c>
      <c r="AE4323">
        <f t="shared" ca="1" si="1222"/>
        <v>0</v>
      </c>
      <c r="AF4323">
        <f t="shared" ca="1" si="1223"/>
        <v>0</v>
      </c>
      <c r="AG4323">
        <f t="shared" ca="1" si="1224"/>
        <v>0.98150009999999999</v>
      </c>
      <c r="AH4323">
        <f t="shared" ca="1" si="1225"/>
        <v>0</v>
      </c>
    </row>
    <row r="4324" spans="15:34" x14ac:dyDescent="0.25">
      <c r="O4324">
        <v>4268</v>
      </c>
      <c r="P4324" s="2">
        <f t="shared" si="1226"/>
        <v>44374.791666656318</v>
      </c>
      <c r="Q4324">
        <f t="shared" si="1211"/>
        <v>27</v>
      </c>
      <c r="R4324">
        <f t="shared" si="1212"/>
        <v>6</v>
      </c>
      <c r="S4324">
        <f t="shared" si="1213"/>
        <v>3</v>
      </c>
      <c r="T4324">
        <f t="shared" si="1214"/>
        <v>19</v>
      </c>
      <c r="U4324">
        <f t="shared" si="1215"/>
        <v>1</v>
      </c>
      <c r="V4324">
        <f t="shared" ca="1" si="1216"/>
        <v>0.64149999999999996</v>
      </c>
      <c r="W4324">
        <f>INDEX(Solarstrahlungsdaten!$B$13:$G$8772,Übersicht!O4324,Übersicht!$E$10)</f>
        <v>23.195</v>
      </c>
      <c r="X4324">
        <f t="shared" si="1217"/>
        <v>7.9790799999999995E-2</v>
      </c>
      <c r="Y4324">
        <f t="shared" ca="1" si="1218"/>
        <v>0.56170919999999991</v>
      </c>
      <c r="Z4324">
        <f t="shared" ca="1" si="1219"/>
        <v>7.9790799999999995E-2</v>
      </c>
      <c r="AA4324">
        <f t="shared" ca="1" si="1220"/>
        <v>0</v>
      </c>
      <c r="AB4324">
        <f t="shared" ca="1" si="1221"/>
        <v>0.56170919999999991</v>
      </c>
      <c r="AC4324">
        <f t="shared" ca="1" si="1227"/>
        <v>3.3642912000000003</v>
      </c>
      <c r="AD4324">
        <f t="shared" ca="1" si="1210"/>
        <v>0</v>
      </c>
      <c r="AE4324">
        <f t="shared" ca="1" si="1222"/>
        <v>0</v>
      </c>
      <c r="AF4324">
        <f t="shared" ca="1" si="1223"/>
        <v>0</v>
      </c>
      <c r="AG4324">
        <f t="shared" ca="1" si="1224"/>
        <v>0.84107280000000006</v>
      </c>
      <c r="AH4324">
        <f t="shared" ca="1" si="1225"/>
        <v>0</v>
      </c>
    </row>
    <row r="4325" spans="15:34" x14ac:dyDescent="0.25">
      <c r="O4325">
        <v>4269</v>
      </c>
      <c r="P4325" s="2">
        <f t="shared" si="1226"/>
        <v>44374.833333322982</v>
      </c>
      <c r="Q4325">
        <f t="shared" si="1211"/>
        <v>27</v>
      </c>
      <c r="R4325">
        <f t="shared" si="1212"/>
        <v>6</v>
      </c>
      <c r="S4325">
        <f t="shared" si="1213"/>
        <v>3</v>
      </c>
      <c r="T4325">
        <f t="shared" si="1214"/>
        <v>20</v>
      </c>
      <c r="U4325">
        <f t="shared" si="1215"/>
        <v>1</v>
      </c>
      <c r="V4325">
        <f t="shared" ca="1" si="1216"/>
        <v>0.67459999999999998</v>
      </c>
      <c r="W4325">
        <f>INDEX(Solarstrahlungsdaten!$B$13:$G$8772,Übersicht!O4325,Übersicht!$E$10)</f>
        <v>0</v>
      </c>
      <c r="X4325">
        <f t="shared" si="1217"/>
        <v>0</v>
      </c>
      <c r="Y4325">
        <f t="shared" ca="1" si="1218"/>
        <v>0.67459999999999998</v>
      </c>
      <c r="Z4325">
        <f t="shared" ca="1" si="1219"/>
        <v>0</v>
      </c>
      <c r="AA4325">
        <f t="shared" ca="1" si="1220"/>
        <v>0</v>
      </c>
      <c r="AB4325">
        <f t="shared" ca="1" si="1221"/>
        <v>0.67459999999999998</v>
      </c>
      <c r="AC4325">
        <f t="shared" ca="1" si="1227"/>
        <v>2.6896912000000004</v>
      </c>
      <c r="AD4325">
        <f t="shared" ca="1" si="1210"/>
        <v>0</v>
      </c>
      <c r="AE4325">
        <f t="shared" ca="1" si="1222"/>
        <v>0</v>
      </c>
      <c r="AF4325">
        <f t="shared" ca="1" si="1223"/>
        <v>0</v>
      </c>
      <c r="AG4325">
        <f t="shared" ca="1" si="1224"/>
        <v>0.6724228000000001</v>
      </c>
      <c r="AH4325">
        <f t="shared" ca="1" si="1225"/>
        <v>0</v>
      </c>
    </row>
    <row r="4326" spans="15:34" x14ac:dyDescent="0.25">
      <c r="O4326">
        <v>4270</v>
      </c>
      <c r="P4326" s="2">
        <f t="shared" si="1226"/>
        <v>44374.874999989646</v>
      </c>
      <c r="Q4326">
        <f t="shared" si="1211"/>
        <v>27</v>
      </c>
      <c r="R4326">
        <f t="shared" si="1212"/>
        <v>6</v>
      </c>
      <c r="S4326">
        <f t="shared" si="1213"/>
        <v>3</v>
      </c>
      <c r="T4326">
        <f t="shared" si="1214"/>
        <v>21</v>
      </c>
      <c r="U4326">
        <f t="shared" si="1215"/>
        <v>1</v>
      </c>
      <c r="V4326">
        <f t="shared" ca="1" si="1216"/>
        <v>0.63759999999999994</v>
      </c>
      <c r="W4326">
        <f>INDEX(Solarstrahlungsdaten!$B$13:$G$8772,Übersicht!O4326,Übersicht!$E$10)</f>
        <v>0</v>
      </c>
      <c r="X4326">
        <f t="shared" si="1217"/>
        <v>0</v>
      </c>
      <c r="Y4326">
        <f t="shared" ca="1" si="1218"/>
        <v>0.63759999999999994</v>
      </c>
      <c r="Z4326">
        <f t="shared" ca="1" si="1219"/>
        <v>0</v>
      </c>
      <c r="AA4326">
        <f t="shared" ca="1" si="1220"/>
        <v>0</v>
      </c>
      <c r="AB4326">
        <f t="shared" ca="1" si="1221"/>
        <v>0.63759999999999994</v>
      </c>
      <c r="AC4326">
        <f t="shared" ca="1" si="1227"/>
        <v>2.0520912000000004</v>
      </c>
      <c r="AD4326">
        <f t="shared" ca="1" si="1210"/>
        <v>0</v>
      </c>
      <c r="AE4326">
        <f t="shared" ca="1" si="1222"/>
        <v>0</v>
      </c>
      <c r="AF4326">
        <f t="shared" ca="1" si="1223"/>
        <v>0</v>
      </c>
      <c r="AG4326">
        <f t="shared" ca="1" si="1224"/>
        <v>0.51302280000000011</v>
      </c>
      <c r="AH4326">
        <f t="shared" ca="1" si="1225"/>
        <v>0</v>
      </c>
    </row>
    <row r="4327" spans="15:34" x14ac:dyDescent="0.25">
      <c r="O4327">
        <v>4271</v>
      </c>
      <c r="P4327" s="2">
        <f t="shared" si="1226"/>
        <v>44374.916666656311</v>
      </c>
      <c r="Q4327">
        <f t="shared" si="1211"/>
        <v>27</v>
      </c>
      <c r="R4327">
        <f t="shared" si="1212"/>
        <v>6</v>
      </c>
      <c r="S4327">
        <f t="shared" si="1213"/>
        <v>3</v>
      </c>
      <c r="T4327">
        <f t="shared" si="1214"/>
        <v>22</v>
      </c>
      <c r="U4327">
        <f t="shared" si="1215"/>
        <v>1</v>
      </c>
      <c r="V4327">
        <f t="shared" ca="1" si="1216"/>
        <v>0.59710000000000008</v>
      </c>
      <c r="W4327">
        <f>INDEX(Solarstrahlungsdaten!$B$13:$G$8772,Übersicht!O4327,Übersicht!$E$10)</f>
        <v>0</v>
      </c>
      <c r="X4327">
        <f t="shared" si="1217"/>
        <v>0</v>
      </c>
      <c r="Y4327">
        <f t="shared" ca="1" si="1218"/>
        <v>0.59710000000000008</v>
      </c>
      <c r="Z4327">
        <f t="shared" ca="1" si="1219"/>
        <v>0</v>
      </c>
      <c r="AA4327">
        <f t="shared" ca="1" si="1220"/>
        <v>0</v>
      </c>
      <c r="AB4327">
        <f t="shared" ca="1" si="1221"/>
        <v>0.59710000000000008</v>
      </c>
      <c r="AC4327">
        <f t="shared" ca="1" si="1227"/>
        <v>1.4549912000000003</v>
      </c>
      <c r="AD4327">
        <f t="shared" ca="1" si="1210"/>
        <v>0</v>
      </c>
      <c r="AE4327">
        <f t="shared" ca="1" si="1222"/>
        <v>0</v>
      </c>
      <c r="AF4327">
        <f t="shared" ca="1" si="1223"/>
        <v>0</v>
      </c>
      <c r="AG4327">
        <f t="shared" ca="1" si="1224"/>
        <v>0.36374780000000007</v>
      </c>
      <c r="AH4327">
        <f t="shared" ca="1" si="1225"/>
        <v>0</v>
      </c>
    </row>
    <row r="4328" spans="15:34" x14ac:dyDescent="0.25">
      <c r="O4328">
        <v>4272</v>
      </c>
      <c r="P4328" s="2">
        <f t="shared" si="1226"/>
        <v>44374.958333322975</v>
      </c>
      <c r="Q4328">
        <f t="shared" si="1211"/>
        <v>27</v>
      </c>
      <c r="R4328">
        <f t="shared" si="1212"/>
        <v>6</v>
      </c>
      <c r="S4328">
        <f t="shared" si="1213"/>
        <v>3</v>
      </c>
      <c r="T4328">
        <f t="shared" si="1214"/>
        <v>23</v>
      </c>
      <c r="U4328">
        <f t="shared" si="1215"/>
        <v>1</v>
      </c>
      <c r="V4328">
        <f t="shared" ca="1" si="1216"/>
        <v>0.48749999999999999</v>
      </c>
      <c r="W4328">
        <f>INDEX(Solarstrahlungsdaten!$B$13:$G$8772,Übersicht!O4328,Übersicht!$E$10)</f>
        <v>0</v>
      </c>
      <c r="X4328">
        <f t="shared" si="1217"/>
        <v>0</v>
      </c>
      <c r="Y4328">
        <f t="shared" ca="1" si="1218"/>
        <v>0.48749999999999999</v>
      </c>
      <c r="Z4328">
        <f t="shared" ca="1" si="1219"/>
        <v>0</v>
      </c>
      <c r="AA4328">
        <f t="shared" ca="1" si="1220"/>
        <v>0</v>
      </c>
      <c r="AB4328">
        <f t="shared" ca="1" si="1221"/>
        <v>0.48749999999999999</v>
      </c>
      <c r="AC4328">
        <f t="shared" ca="1" si="1227"/>
        <v>0.96749120000000022</v>
      </c>
      <c r="AD4328">
        <f t="shared" ca="1" si="1210"/>
        <v>0</v>
      </c>
      <c r="AE4328">
        <f t="shared" ca="1" si="1222"/>
        <v>0</v>
      </c>
      <c r="AF4328">
        <f t="shared" ca="1" si="1223"/>
        <v>0</v>
      </c>
      <c r="AG4328">
        <f t="shared" ca="1" si="1224"/>
        <v>0.24187280000000005</v>
      </c>
      <c r="AH4328">
        <f t="shared" ca="1" si="1225"/>
        <v>0</v>
      </c>
    </row>
    <row r="4329" spans="15:34" x14ac:dyDescent="0.25">
      <c r="O4329">
        <v>4273</v>
      </c>
      <c r="P4329" s="2">
        <f t="shared" si="1226"/>
        <v>44374.999999989639</v>
      </c>
      <c r="Q4329">
        <f t="shared" si="1211"/>
        <v>28</v>
      </c>
      <c r="R4329">
        <f t="shared" si="1212"/>
        <v>6</v>
      </c>
      <c r="S4329">
        <f t="shared" si="1213"/>
        <v>3</v>
      </c>
      <c r="T4329">
        <f t="shared" si="1214"/>
        <v>0</v>
      </c>
      <c r="U4329">
        <f t="shared" si="1215"/>
        <v>1</v>
      </c>
      <c r="V4329">
        <f t="shared" ca="1" si="1216"/>
        <v>0.32850000000000001</v>
      </c>
      <c r="W4329">
        <f>INDEX(Solarstrahlungsdaten!$B$13:$G$8772,Übersicht!O4329,Übersicht!$E$10)</f>
        <v>0</v>
      </c>
      <c r="X4329">
        <f t="shared" si="1217"/>
        <v>0</v>
      </c>
      <c r="Y4329">
        <f t="shared" ca="1" si="1218"/>
        <v>0.32850000000000001</v>
      </c>
      <c r="Z4329">
        <f t="shared" ca="1" si="1219"/>
        <v>0</v>
      </c>
      <c r="AA4329">
        <f t="shared" ca="1" si="1220"/>
        <v>0</v>
      </c>
      <c r="AB4329">
        <f t="shared" ca="1" si="1221"/>
        <v>0.32850000000000001</v>
      </c>
      <c r="AC4329">
        <f t="shared" ca="1" si="1227"/>
        <v>0.6389912000000002</v>
      </c>
      <c r="AD4329">
        <f t="shared" ca="1" si="1210"/>
        <v>0</v>
      </c>
      <c r="AE4329">
        <f t="shared" ca="1" si="1222"/>
        <v>0</v>
      </c>
      <c r="AF4329">
        <f t="shared" ca="1" si="1223"/>
        <v>0</v>
      </c>
      <c r="AG4329">
        <f t="shared" ca="1" si="1224"/>
        <v>0.15974780000000005</v>
      </c>
      <c r="AH4329">
        <f t="shared" ca="1" si="1225"/>
        <v>0</v>
      </c>
    </row>
    <row r="4330" spans="15:34" x14ac:dyDescent="0.25">
      <c r="O4330">
        <v>4274</v>
      </c>
      <c r="P4330" s="2">
        <f t="shared" si="1226"/>
        <v>44375.041666656303</v>
      </c>
      <c r="Q4330">
        <f t="shared" si="1211"/>
        <v>28</v>
      </c>
      <c r="R4330">
        <f t="shared" si="1212"/>
        <v>6</v>
      </c>
      <c r="S4330">
        <f t="shared" si="1213"/>
        <v>3</v>
      </c>
      <c r="T4330">
        <f t="shared" si="1214"/>
        <v>1</v>
      </c>
      <c r="U4330">
        <f t="shared" si="1215"/>
        <v>1</v>
      </c>
      <c r="V4330">
        <f t="shared" ca="1" si="1216"/>
        <v>0.22929999999999998</v>
      </c>
      <c r="W4330">
        <f>INDEX(Solarstrahlungsdaten!$B$13:$G$8772,Übersicht!O4330,Übersicht!$E$10)</f>
        <v>0</v>
      </c>
      <c r="X4330">
        <f t="shared" si="1217"/>
        <v>0</v>
      </c>
      <c r="Y4330">
        <f t="shared" ca="1" si="1218"/>
        <v>0.22929999999999998</v>
      </c>
      <c r="Z4330">
        <f t="shared" ca="1" si="1219"/>
        <v>0</v>
      </c>
      <c r="AA4330">
        <f t="shared" ca="1" si="1220"/>
        <v>0</v>
      </c>
      <c r="AB4330">
        <f t="shared" ca="1" si="1221"/>
        <v>0.22929999999999998</v>
      </c>
      <c r="AC4330">
        <f t="shared" ca="1" si="1227"/>
        <v>0.40969120000000026</v>
      </c>
      <c r="AD4330">
        <f t="shared" ca="1" si="1210"/>
        <v>0</v>
      </c>
      <c r="AE4330">
        <f t="shared" ca="1" si="1222"/>
        <v>0</v>
      </c>
      <c r="AF4330">
        <f t="shared" ca="1" si="1223"/>
        <v>0</v>
      </c>
      <c r="AG4330">
        <f t="shared" ca="1" si="1224"/>
        <v>0.10242280000000006</v>
      </c>
      <c r="AH4330">
        <f t="shared" ca="1" si="1225"/>
        <v>0</v>
      </c>
    </row>
    <row r="4331" spans="15:34" x14ac:dyDescent="0.25">
      <c r="O4331">
        <v>4275</v>
      </c>
      <c r="P4331" s="2">
        <f t="shared" si="1226"/>
        <v>44375.083333322968</v>
      </c>
      <c r="Q4331">
        <f t="shared" si="1211"/>
        <v>28</v>
      </c>
      <c r="R4331">
        <f t="shared" si="1212"/>
        <v>6</v>
      </c>
      <c r="S4331">
        <f t="shared" si="1213"/>
        <v>3</v>
      </c>
      <c r="T4331">
        <f t="shared" si="1214"/>
        <v>2</v>
      </c>
      <c r="U4331">
        <f t="shared" si="1215"/>
        <v>1</v>
      </c>
      <c r="V4331">
        <f t="shared" ca="1" si="1216"/>
        <v>0.20319999999999999</v>
      </c>
      <c r="W4331">
        <f>INDEX(Solarstrahlungsdaten!$B$13:$G$8772,Übersicht!O4331,Übersicht!$E$10)</f>
        <v>0</v>
      </c>
      <c r="X4331">
        <f t="shared" si="1217"/>
        <v>0</v>
      </c>
      <c r="Y4331">
        <f t="shared" ca="1" si="1218"/>
        <v>0.20319999999999999</v>
      </c>
      <c r="Z4331">
        <f t="shared" ca="1" si="1219"/>
        <v>0</v>
      </c>
      <c r="AA4331">
        <f t="shared" ca="1" si="1220"/>
        <v>0</v>
      </c>
      <c r="AB4331">
        <f t="shared" ca="1" si="1221"/>
        <v>0.20319999999999999</v>
      </c>
      <c r="AC4331">
        <f t="shared" ca="1" si="1227"/>
        <v>0.20649120000000026</v>
      </c>
      <c r="AD4331">
        <f t="shared" ca="1" si="1210"/>
        <v>0</v>
      </c>
      <c r="AE4331">
        <f t="shared" ca="1" si="1222"/>
        <v>0</v>
      </c>
      <c r="AF4331">
        <f t="shared" ca="1" si="1223"/>
        <v>0</v>
      </c>
      <c r="AG4331">
        <f t="shared" ca="1" si="1224"/>
        <v>5.1622800000000066E-2</v>
      </c>
      <c r="AH4331">
        <f t="shared" ca="1" si="1225"/>
        <v>0</v>
      </c>
    </row>
    <row r="4332" spans="15:34" x14ac:dyDescent="0.25">
      <c r="O4332">
        <v>4276</v>
      </c>
      <c r="P4332" s="2">
        <f t="shared" si="1226"/>
        <v>44375.124999989632</v>
      </c>
      <c r="Q4332">
        <f t="shared" si="1211"/>
        <v>28</v>
      </c>
      <c r="R4332">
        <f t="shared" si="1212"/>
        <v>6</v>
      </c>
      <c r="S4332">
        <f t="shared" si="1213"/>
        <v>3</v>
      </c>
      <c r="T4332">
        <f t="shared" si="1214"/>
        <v>3</v>
      </c>
      <c r="U4332">
        <f t="shared" si="1215"/>
        <v>1</v>
      </c>
      <c r="V4332">
        <f t="shared" ca="1" si="1216"/>
        <v>0.18919999999999998</v>
      </c>
      <c r="W4332">
        <f>INDEX(Solarstrahlungsdaten!$B$13:$G$8772,Übersicht!O4332,Übersicht!$E$10)</f>
        <v>0</v>
      </c>
      <c r="X4332">
        <f t="shared" si="1217"/>
        <v>0</v>
      </c>
      <c r="Y4332">
        <f t="shared" ca="1" si="1218"/>
        <v>0.18919999999999998</v>
      </c>
      <c r="Z4332">
        <f t="shared" ca="1" si="1219"/>
        <v>0</v>
      </c>
      <c r="AA4332">
        <f t="shared" ca="1" si="1220"/>
        <v>0</v>
      </c>
      <c r="AB4332">
        <f t="shared" ca="1" si="1221"/>
        <v>0.18919999999999998</v>
      </c>
      <c r="AC4332">
        <f t="shared" ca="1" si="1227"/>
        <v>1.7291200000000284E-2</v>
      </c>
      <c r="AD4332">
        <f t="shared" ca="1" si="1210"/>
        <v>0</v>
      </c>
      <c r="AE4332">
        <f t="shared" ca="1" si="1222"/>
        <v>0</v>
      </c>
      <c r="AF4332">
        <f t="shared" ca="1" si="1223"/>
        <v>0</v>
      </c>
      <c r="AG4332">
        <f t="shared" ca="1" si="1224"/>
        <v>4.322800000000071E-3</v>
      </c>
      <c r="AH4332">
        <f t="shared" ca="1" si="1225"/>
        <v>0</v>
      </c>
    </row>
    <row r="4333" spans="15:34" x14ac:dyDescent="0.25">
      <c r="O4333">
        <v>4277</v>
      </c>
      <c r="P4333" s="2">
        <f t="shared" si="1226"/>
        <v>44375.166666656296</v>
      </c>
      <c r="Q4333">
        <f t="shared" si="1211"/>
        <v>28</v>
      </c>
      <c r="R4333">
        <f t="shared" si="1212"/>
        <v>6</v>
      </c>
      <c r="S4333">
        <f t="shared" si="1213"/>
        <v>3</v>
      </c>
      <c r="T4333">
        <f t="shared" si="1214"/>
        <v>4</v>
      </c>
      <c r="U4333">
        <f t="shared" si="1215"/>
        <v>1</v>
      </c>
      <c r="V4333">
        <f t="shared" ca="1" si="1216"/>
        <v>0.191</v>
      </c>
      <c r="W4333">
        <f>INDEX(Solarstrahlungsdaten!$B$13:$G$8772,Übersicht!O4333,Übersicht!$E$10)</f>
        <v>87.444999999999993</v>
      </c>
      <c r="X4333">
        <f t="shared" si="1217"/>
        <v>0.30081079999999999</v>
      </c>
      <c r="Y4333">
        <f t="shared" ca="1" si="1218"/>
        <v>-0.10981079999999999</v>
      </c>
      <c r="Z4333">
        <f t="shared" ca="1" si="1219"/>
        <v>0.191</v>
      </c>
      <c r="AA4333">
        <f t="shared" ca="1" si="1220"/>
        <v>0.10981079999999999</v>
      </c>
      <c r="AB4333">
        <f t="shared" ca="1" si="1221"/>
        <v>0</v>
      </c>
      <c r="AC4333">
        <f t="shared" ca="1" si="1227"/>
        <v>0.12710200000000027</v>
      </c>
      <c r="AD4333">
        <f t="shared" ca="1" si="1210"/>
        <v>0</v>
      </c>
      <c r="AE4333">
        <f t="shared" ca="1" si="1222"/>
        <v>0</v>
      </c>
      <c r="AF4333">
        <f t="shared" ca="1" si="1223"/>
        <v>0</v>
      </c>
      <c r="AG4333">
        <f t="shared" ca="1" si="1224"/>
        <v>3.1775500000000068E-2</v>
      </c>
      <c r="AH4333">
        <f t="shared" ca="1" si="1225"/>
        <v>0</v>
      </c>
    </row>
    <row r="4334" spans="15:34" x14ac:dyDescent="0.25">
      <c r="O4334">
        <v>4278</v>
      </c>
      <c r="P4334" s="2">
        <f t="shared" si="1226"/>
        <v>44375.20833332296</v>
      </c>
      <c r="Q4334">
        <f t="shared" si="1211"/>
        <v>28</v>
      </c>
      <c r="R4334">
        <f t="shared" si="1212"/>
        <v>6</v>
      </c>
      <c r="S4334">
        <f t="shared" si="1213"/>
        <v>3</v>
      </c>
      <c r="T4334">
        <f t="shared" si="1214"/>
        <v>5</v>
      </c>
      <c r="U4334">
        <f t="shared" si="1215"/>
        <v>1</v>
      </c>
      <c r="V4334">
        <f t="shared" ca="1" si="1216"/>
        <v>0.21959999999999999</v>
      </c>
      <c r="W4334">
        <f>INDEX(Solarstrahlungsdaten!$B$13:$G$8772,Übersicht!O4334,Übersicht!$E$10)</f>
        <v>195.82</v>
      </c>
      <c r="X4334">
        <f t="shared" si="1217"/>
        <v>0.67362080000000002</v>
      </c>
      <c r="Y4334">
        <f t="shared" ca="1" si="1218"/>
        <v>-0.4540208</v>
      </c>
      <c r="Z4334">
        <f t="shared" ca="1" si="1219"/>
        <v>0.21959999999999999</v>
      </c>
      <c r="AA4334">
        <f t="shared" ca="1" si="1220"/>
        <v>0.4540208</v>
      </c>
      <c r="AB4334">
        <f t="shared" ca="1" si="1221"/>
        <v>0</v>
      </c>
      <c r="AC4334">
        <f t="shared" ca="1" si="1227"/>
        <v>0.58112280000000027</v>
      </c>
      <c r="AD4334">
        <f t="shared" ca="1" si="1210"/>
        <v>0</v>
      </c>
      <c r="AE4334">
        <f t="shared" ca="1" si="1222"/>
        <v>0</v>
      </c>
      <c r="AF4334">
        <f t="shared" ca="1" si="1223"/>
        <v>0</v>
      </c>
      <c r="AG4334">
        <f t="shared" ca="1" si="1224"/>
        <v>0.14528070000000007</v>
      </c>
      <c r="AH4334">
        <f t="shared" ca="1" si="1225"/>
        <v>0</v>
      </c>
    </row>
    <row r="4335" spans="15:34" x14ac:dyDescent="0.25">
      <c r="O4335">
        <v>4279</v>
      </c>
      <c r="P4335" s="2">
        <f t="shared" si="1226"/>
        <v>44375.249999989624</v>
      </c>
      <c r="Q4335">
        <f t="shared" si="1211"/>
        <v>28</v>
      </c>
      <c r="R4335">
        <f t="shared" si="1212"/>
        <v>6</v>
      </c>
      <c r="S4335">
        <f t="shared" si="1213"/>
        <v>3</v>
      </c>
      <c r="T4335">
        <f t="shared" si="1214"/>
        <v>6</v>
      </c>
      <c r="U4335">
        <f t="shared" si="1215"/>
        <v>1</v>
      </c>
      <c r="V4335">
        <f t="shared" ca="1" si="1216"/>
        <v>0.34410000000000002</v>
      </c>
      <c r="W4335">
        <f>INDEX(Solarstrahlungsdaten!$B$13:$G$8772,Übersicht!O4335,Übersicht!$E$10)</f>
        <v>326.59000000000003</v>
      </c>
      <c r="X4335">
        <f t="shared" si="1217"/>
        <v>1.1234696000000002</v>
      </c>
      <c r="Y4335">
        <f t="shared" ca="1" si="1218"/>
        <v>-0.77936960000000011</v>
      </c>
      <c r="Z4335">
        <f t="shared" ca="1" si="1219"/>
        <v>0.34410000000000002</v>
      </c>
      <c r="AA4335">
        <f t="shared" ca="1" si="1220"/>
        <v>0.77936960000000011</v>
      </c>
      <c r="AB4335">
        <f t="shared" ca="1" si="1221"/>
        <v>0</v>
      </c>
      <c r="AC4335">
        <f t="shared" ca="1" si="1227"/>
        <v>1.3604924000000005</v>
      </c>
      <c r="AD4335">
        <f t="shared" ca="1" si="1210"/>
        <v>0</v>
      </c>
      <c r="AE4335">
        <f t="shared" ca="1" si="1222"/>
        <v>0</v>
      </c>
      <c r="AF4335">
        <f t="shared" ca="1" si="1223"/>
        <v>0</v>
      </c>
      <c r="AG4335">
        <f t="shared" ca="1" si="1224"/>
        <v>0.34012310000000012</v>
      </c>
      <c r="AH4335">
        <f t="shared" ca="1" si="1225"/>
        <v>0</v>
      </c>
    </row>
    <row r="4336" spans="15:34" x14ac:dyDescent="0.25">
      <c r="O4336">
        <v>4280</v>
      </c>
      <c r="P4336" s="2">
        <f t="shared" si="1226"/>
        <v>44375.291666656289</v>
      </c>
      <c r="Q4336">
        <f t="shared" si="1211"/>
        <v>28</v>
      </c>
      <c r="R4336">
        <f t="shared" si="1212"/>
        <v>6</v>
      </c>
      <c r="S4336">
        <f t="shared" si="1213"/>
        <v>3</v>
      </c>
      <c r="T4336">
        <f t="shared" si="1214"/>
        <v>7</v>
      </c>
      <c r="U4336">
        <f t="shared" si="1215"/>
        <v>1</v>
      </c>
      <c r="V4336">
        <f t="shared" ca="1" si="1216"/>
        <v>0.49979999999999997</v>
      </c>
      <c r="W4336">
        <f>INDEX(Solarstrahlungsdaten!$B$13:$G$8772,Übersicht!O4336,Übersicht!$E$10)</f>
        <v>482.42</v>
      </c>
      <c r="X4336">
        <f t="shared" si="1217"/>
        <v>1.6595248</v>
      </c>
      <c r="Y4336">
        <f t="shared" ca="1" si="1218"/>
        <v>-1.1597248</v>
      </c>
      <c r="Z4336">
        <f t="shared" ca="1" si="1219"/>
        <v>0.49979999999999997</v>
      </c>
      <c r="AA4336">
        <f t="shared" ca="1" si="1220"/>
        <v>1.1597248</v>
      </c>
      <c r="AB4336">
        <f t="shared" ca="1" si="1221"/>
        <v>0</v>
      </c>
      <c r="AC4336">
        <f t="shared" ca="1" si="1227"/>
        <v>2.5202172000000003</v>
      </c>
      <c r="AD4336">
        <f t="shared" ca="1" si="1210"/>
        <v>0</v>
      </c>
      <c r="AE4336">
        <f t="shared" ca="1" si="1222"/>
        <v>0</v>
      </c>
      <c r="AF4336">
        <f t="shared" ca="1" si="1223"/>
        <v>0</v>
      </c>
      <c r="AG4336">
        <f t="shared" ca="1" si="1224"/>
        <v>0.63005430000000007</v>
      </c>
      <c r="AH4336">
        <f t="shared" ca="1" si="1225"/>
        <v>0</v>
      </c>
    </row>
    <row r="4337" spans="15:34" x14ac:dyDescent="0.25">
      <c r="O4337">
        <v>4281</v>
      </c>
      <c r="P4337" s="2">
        <f t="shared" si="1226"/>
        <v>44375.333333322953</v>
      </c>
      <c r="Q4337">
        <f t="shared" si="1211"/>
        <v>28</v>
      </c>
      <c r="R4337">
        <f t="shared" si="1212"/>
        <v>6</v>
      </c>
      <c r="S4337">
        <f t="shared" si="1213"/>
        <v>3</v>
      </c>
      <c r="T4337">
        <f t="shared" si="1214"/>
        <v>8</v>
      </c>
      <c r="U4337">
        <f t="shared" si="1215"/>
        <v>1</v>
      </c>
      <c r="V4337">
        <f t="shared" ca="1" si="1216"/>
        <v>0.55649999999999999</v>
      </c>
      <c r="W4337">
        <f>INDEX(Solarstrahlungsdaten!$B$13:$G$8772,Übersicht!O4337,Übersicht!$E$10)</f>
        <v>607.62</v>
      </c>
      <c r="X4337">
        <f t="shared" si="1217"/>
        <v>2.0902128000000002</v>
      </c>
      <c r="Y4337">
        <f t="shared" ca="1" si="1218"/>
        <v>-1.5337128000000002</v>
      </c>
      <c r="Z4337">
        <f t="shared" ca="1" si="1219"/>
        <v>0.55649999999999999</v>
      </c>
      <c r="AA4337">
        <f t="shared" ca="1" si="1220"/>
        <v>1.4797827999999997</v>
      </c>
      <c r="AB4337">
        <f t="shared" ca="1" si="1221"/>
        <v>0</v>
      </c>
      <c r="AC4337">
        <f t="shared" ca="1" si="1227"/>
        <v>4</v>
      </c>
      <c r="AD4337">
        <f t="shared" ca="1" si="1210"/>
        <v>-5.3930000000000478E-2</v>
      </c>
      <c r="AE4337">
        <f t="shared" ca="1" si="1222"/>
        <v>5.3930000000000478E-2</v>
      </c>
      <c r="AF4337">
        <f t="shared" ca="1" si="1223"/>
        <v>0</v>
      </c>
      <c r="AG4337">
        <f t="shared" ca="1" si="1224"/>
        <v>1</v>
      </c>
      <c r="AH4337">
        <f t="shared" ca="1" si="1225"/>
        <v>0</v>
      </c>
    </row>
    <row r="4338" spans="15:34" x14ac:dyDescent="0.25">
      <c r="O4338">
        <v>4282</v>
      </c>
      <c r="P4338" s="2">
        <f t="shared" si="1226"/>
        <v>44375.374999989617</v>
      </c>
      <c r="Q4338">
        <f t="shared" si="1211"/>
        <v>28</v>
      </c>
      <c r="R4338">
        <f t="shared" si="1212"/>
        <v>6</v>
      </c>
      <c r="S4338">
        <f t="shared" si="1213"/>
        <v>3</v>
      </c>
      <c r="T4338">
        <f t="shared" si="1214"/>
        <v>9</v>
      </c>
      <c r="U4338">
        <f t="shared" si="1215"/>
        <v>1</v>
      </c>
      <c r="V4338">
        <f t="shared" ca="1" si="1216"/>
        <v>0.57879999999999998</v>
      </c>
      <c r="W4338">
        <f>INDEX(Solarstrahlungsdaten!$B$13:$G$8772,Übersicht!O4338,Übersicht!$E$10)</f>
        <v>698.35</v>
      </c>
      <c r="X4338">
        <f t="shared" si="1217"/>
        <v>2.4023240000000001</v>
      </c>
      <c r="Y4338">
        <f t="shared" ca="1" si="1218"/>
        <v>-1.8235240000000001</v>
      </c>
      <c r="Z4338">
        <f t="shared" ca="1" si="1219"/>
        <v>0.57879999999999998</v>
      </c>
      <c r="AA4338">
        <f t="shared" ca="1" si="1220"/>
        <v>0</v>
      </c>
      <c r="AB4338">
        <f t="shared" ca="1" si="1221"/>
        <v>0</v>
      </c>
      <c r="AC4338">
        <f t="shared" ca="1" si="1227"/>
        <v>4</v>
      </c>
      <c r="AD4338">
        <f t="shared" ca="1" si="1210"/>
        <v>-1.8235240000000001</v>
      </c>
      <c r="AE4338">
        <f t="shared" ca="1" si="1222"/>
        <v>1.8235240000000001</v>
      </c>
      <c r="AF4338">
        <f t="shared" ca="1" si="1223"/>
        <v>0</v>
      </c>
      <c r="AG4338">
        <f t="shared" ca="1" si="1224"/>
        <v>1</v>
      </c>
      <c r="AH4338">
        <f t="shared" ca="1" si="1225"/>
        <v>0</v>
      </c>
    </row>
    <row r="4339" spans="15:34" x14ac:dyDescent="0.25">
      <c r="O4339">
        <v>4283</v>
      </c>
      <c r="P4339" s="2">
        <f t="shared" si="1226"/>
        <v>44375.416666656281</v>
      </c>
      <c r="Q4339">
        <f t="shared" si="1211"/>
        <v>28</v>
      </c>
      <c r="R4339">
        <f t="shared" si="1212"/>
        <v>6</v>
      </c>
      <c r="S4339">
        <f t="shared" si="1213"/>
        <v>3</v>
      </c>
      <c r="T4339">
        <f t="shared" si="1214"/>
        <v>10</v>
      </c>
      <c r="U4339">
        <f t="shared" si="1215"/>
        <v>1</v>
      </c>
      <c r="V4339">
        <f t="shared" ca="1" si="1216"/>
        <v>0.56110000000000004</v>
      </c>
      <c r="W4339">
        <f>INDEX(Solarstrahlungsdaten!$B$13:$G$8772,Übersicht!O4339,Übersicht!$E$10)</f>
        <v>754.59500000000003</v>
      </c>
      <c r="X4339">
        <f t="shared" si="1217"/>
        <v>2.5958068000000001</v>
      </c>
      <c r="Y4339">
        <f t="shared" ca="1" si="1218"/>
        <v>-2.0347067999999999</v>
      </c>
      <c r="Z4339">
        <f t="shared" ca="1" si="1219"/>
        <v>0.56110000000000004</v>
      </c>
      <c r="AA4339">
        <f t="shared" ca="1" si="1220"/>
        <v>0</v>
      </c>
      <c r="AB4339">
        <f t="shared" ca="1" si="1221"/>
        <v>0</v>
      </c>
      <c r="AC4339">
        <f t="shared" ca="1" si="1227"/>
        <v>4</v>
      </c>
      <c r="AD4339">
        <f t="shared" ca="1" si="1210"/>
        <v>-2.0347067999999999</v>
      </c>
      <c r="AE4339">
        <f t="shared" ca="1" si="1222"/>
        <v>2.0347067999999999</v>
      </c>
      <c r="AF4339">
        <f t="shared" ca="1" si="1223"/>
        <v>0</v>
      </c>
      <c r="AG4339">
        <f t="shared" ca="1" si="1224"/>
        <v>1</v>
      </c>
      <c r="AH4339">
        <f t="shared" ca="1" si="1225"/>
        <v>0</v>
      </c>
    </row>
    <row r="4340" spans="15:34" x14ac:dyDescent="0.25">
      <c r="O4340">
        <v>4284</v>
      </c>
      <c r="P4340" s="2">
        <f t="shared" si="1226"/>
        <v>44375.458333322946</v>
      </c>
      <c r="Q4340">
        <f t="shared" si="1211"/>
        <v>28</v>
      </c>
      <c r="R4340">
        <f t="shared" si="1212"/>
        <v>6</v>
      </c>
      <c r="S4340">
        <f t="shared" si="1213"/>
        <v>3</v>
      </c>
      <c r="T4340">
        <f t="shared" si="1214"/>
        <v>11</v>
      </c>
      <c r="U4340">
        <f t="shared" si="1215"/>
        <v>1</v>
      </c>
      <c r="V4340">
        <f t="shared" ca="1" si="1216"/>
        <v>0.5595</v>
      </c>
      <c r="W4340">
        <f>INDEX(Solarstrahlungsdaten!$B$13:$G$8772,Übersicht!O4340,Übersicht!$E$10)</f>
        <v>763.11999999999989</v>
      </c>
      <c r="X4340">
        <f t="shared" si="1217"/>
        <v>2.6251327999999998</v>
      </c>
      <c r="Y4340">
        <f t="shared" ca="1" si="1218"/>
        <v>-2.0656327999999999</v>
      </c>
      <c r="Z4340">
        <f t="shared" ca="1" si="1219"/>
        <v>0.5595</v>
      </c>
      <c r="AA4340">
        <f t="shared" ca="1" si="1220"/>
        <v>0</v>
      </c>
      <c r="AB4340">
        <f t="shared" ca="1" si="1221"/>
        <v>0</v>
      </c>
      <c r="AC4340">
        <f t="shared" ca="1" si="1227"/>
        <v>4</v>
      </c>
      <c r="AD4340">
        <f t="shared" ca="1" si="1210"/>
        <v>-2.0656327999999999</v>
      </c>
      <c r="AE4340">
        <f t="shared" ca="1" si="1222"/>
        <v>2.0656327999999999</v>
      </c>
      <c r="AF4340">
        <f t="shared" ca="1" si="1223"/>
        <v>0</v>
      </c>
      <c r="AG4340">
        <f t="shared" ca="1" si="1224"/>
        <v>1</v>
      </c>
      <c r="AH4340">
        <f t="shared" ca="1" si="1225"/>
        <v>0</v>
      </c>
    </row>
    <row r="4341" spans="15:34" x14ac:dyDescent="0.25">
      <c r="O4341">
        <v>4285</v>
      </c>
      <c r="P4341" s="2">
        <f t="shared" si="1226"/>
        <v>44375.49999998961</v>
      </c>
      <c r="Q4341">
        <f t="shared" si="1211"/>
        <v>28</v>
      </c>
      <c r="R4341">
        <f t="shared" si="1212"/>
        <v>6</v>
      </c>
      <c r="S4341">
        <f t="shared" si="1213"/>
        <v>3</v>
      </c>
      <c r="T4341">
        <f t="shared" si="1214"/>
        <v>12</v>
      </c>
      <c r="U4341">
        <f t="shared" si="1215"/>
        <v>1</v>
      </c>
      <c r="V4341">
        <f t="shared" ca="1" si="1216"/>
        <v>0.61539999999999995</v>
      </c>
      <c r="W4341">
        <f>INDEX(Solarstrahlungsdaten!$B$13:$G$8772,Übersicht!O4341,Übersicht!$E$10)</f>
        <v>746.15000000000009</v>
      </c>
      <c r="X4341">
        <f t="shared" si="1217"/>
        <v>2.5667560000000003</v>
      </c>
      <c r="Y4341">
        <f t="shared" ca="1" si="1218"/>
        <v>-1.9513560000000003</v>
      </c>
      <c r="Z4341">
        <f t="shared" ca="1" si="1219"/>
        <v>0.61539999999999995</v>
      </c>
      <c r="AA4341">
        <f t="shared" ca="1" si="1220"/>
        <v>0</v>
      </c>
      <c r="AB4341">
        <f t="shared" ca="1" si="1221"/>
        <v>0</v>
      </c>
      <c r="AC4341">
        <f t="shared" ca="1" si="1227"/>
        <v>4</v>
      </c>
      <c r="AD4341">
        <f t="shared" ca="1" si="1210"/>
        <v>-1.9513560000000003</v>
      </c>
      <c r="AE4341">
        <f t="shared" ca="1" si="1222"/>
        <v>1.9513560000000003</v>
      </c>
      <c r="AF4341">
        <f t="shared" ca="1" si="1223"/>
        <v>0</v>
      </c>
      <c r="AG4341">
        <f t="shared" ca="1" si="1224"/>
        <v>1</v>
      </c>
      <c r="AH4341">
        <f t="shared" ca="1" si="1225"/>
        <v>0</v>
      </c>
    </row>
    <row r="4342" spans="15:34" x14ac:dyDescent="0.25">
      <c r="O4342">
        <v>4286</v>
      </c>
      <c r="P4342" s="2">
        <f t="shared" si="1226"/>
        <v>44375.541666656274</v>
      </c>
      <c r="Q4342">
        <f t="shared" si="1211"/>
        <v>28</v>
      </c>
      <c r="R4342">
        <f t="shared" si="1212"/>
        <v>6</v>
      </c>
      <c r="S4342">
        <f t="shared" si="1213"/>
        <v>3</v>
      </c>
      <c r="T4342">
        <f t="shared" si="1214"/>
        <v>13</v>
      </c>
      <c r="U4342">
        <f t="shared" si="1215"/>
        <v>1</v>
      </c>
      <c r="V4342">
        <f t="shared" ca="1" si="1216"/>
        <v>0.62909999999999988</v>
      </c>
      <c r="W4342">
        <f>INDEX(Solarstrahlungsdaten!$B$13:$G$8772,Übersicht!O4342,Übersicht!$E$10)</f>
        <v>646.42000000000007</v>
      </c>
      <c r="X4342">
        <f t="shared" si="1217"/>
        <v>2.2236848000000005</v>
      </c>
      <c r="Y4342">
        <f t="shared" ca="1" si="1218"/>
        <v>-1.5945848000000007</v>
      </c>
      <c r="Z4342">
        <f t="shared" ca="1" si="1219"/>
        <v>0.62909999999999988</v>
      </c>
      <c r="AA4342">
        <f t="shared" ca="1" si="1220"/>
        <v>0</v>
      </c>
      <c r="AB4342">
        <f t="shared" ca="1" si="1221"/>
        <v>0</v>
      </c>
      <c r="AC4342">
        <f t="shared" ca="1" si="1227"/>
        <v>4</v>
      </c>
      <c r="AD4342">
        <f t="shared" ca="1" si="1210"/>
        <v>-1.5945848000000007</v>
      </c>
      <c r="AE4342">
        <f t="shared" ca="1" si="1222"/>
        <v>1.5945848000000007</v>
      </c>
      <c r="AF4342">
        <f t="shared" ca="1" si="1223"/>
        <v>0</v>
      </c>
      <c r="AG4342">
        <f t="shared" ca="1" si="1224"/>
        <v>1</v>
      </c>
      <c r="AH4342">
        <f t="shared" ca="1" si="1225"/>
        <v>0</v>
      </c>
    </row>
    <row r="4343" spans="15:34" x14ac:dyDescent="0.25">
      <c r="O4343">
        <v>4287</v>
      </c>
      <c r="P4343" s="2">
        <f t="shared" si="1226"/>
        <v>44375.583333322938</v>
      </c>
      <c r="Q4343">
        <f t="shared" si="1211"/>
        <v>28</v>
      </c>
      <c r="R4343">
        <f t="shared" si="1212"/>
        <v>6</v>
      </c>
      <c r="S4343">
        <f t="shared" si="1213"/>
        <v>3</v>
      </c>
      <c r="T4343">
        <f t="shared" si="1214"/>
        <v>14</v>
      </c>
      <c r="U4343">
        <f t="shared" si="1215"/>
        <v>1</v>
      </c>
      <c r="V4343">
        <f t="shared" ca="1" si="1216"/>
        <v>0.5454</v>
      </c>
      <c r="W4343">
        <f>INDEX(Solarstrahlungsdaten!$B$13:$G$8772,Übersicht!O4343,Übersicht!$E$10)</f>
        <v>480.28500000000003</v>
      </c>
      <c r="X4343">
        <f t="shared" si="1217"/>
        <v>1.6521804</v>
      </c>
      <c r="Y4343">
        <f t="shared" ca="1" si="1218"/>
        <v>-1.1067803999999999</v>
      </c>
      <c r="Z4343">
        <f t="shared" ca="1" si="1219"/>
        <v>0.5454</v>
      </c>
      <c r="AA4343">
        <f t="shared" ca="1" si="1220"/>
        <v>0</v>
      </c>
      <c r="AB4343">
        <f t="shared" ca="1" si="1221"/>
        <v>0</v>
      </c>
      <c r="AC4343">
        <f t="shared" ca="1" si="1227"/>
        <v>4</v>
      </c>
      <c r="AD4343">
        <f t="shared" ca="1" si="1210"/>
        <v>-1.1067803999999999</v>
      </c>
      <c r="AE4343">
        <f t="shared" ca="1" si="1222"/>
        <v>1.1067803999999999</v>
      </c>
      <c r="AF4343">
        <f t="shared" ca="1" si="1223"/>
        <v>0</v>
      </c>
      <c r="AG4343">
        <f t="shared" ca="1" si="1224"/>
        <v>1</v>
      </c>
      <c r="AH4343">
        <f t="shared" ca="1" si="1225"/>
        <v>0</v>
      </c>
    </row>
    <row r="4344" spans="15:34" x14ac:dyDescent="0.25">
      <c r="O4344">
        <v>4288</v>
      </c>
      <c r="P4344" s="2">
        <f t="shared" si="1226"/>
        <v>44375.624999989603</v>
      </c>
      <c r="Q4344">
        <f t="shared" si="1211"/>
        <v>28</v>
      </c>
      <c r="R4344">
        <f t="shared" si="1212"/>
        <v>6</v>
      </c>
      <c r="S4344">
        <f t="shared" si="1213"/>
        <v>3</v>
      </c>
      <c r="T4344">
        <f t="shared" si="1214"/>
        <v>15</v>
      </c>
      <c r="U4344">
        <f t="shared" si="1215"/>
        <v>1</v>
      </c>
      <c r="V4344">
        <f t="shared" ca="1" si="1216"/>
        <v>0.48510000000000003</v>
      </c>
      <c r="W4344">
        <f>INDEX(Solarstrahlungsdaten!$B$13:$G$8772,Übersicht!O4344,Übersicht!$E$10)</f>
        <v>288.55999999999995</v>
      </c>
      <c r="X4344">
        <f t="shared" si="1217"/>
        <v>0.99264639999999971</v>
      </c>
      <c r="Y4344">
        <f t="shared" ca="1" si="1218"/>
        <v>-0.50754639999999962</v>
      </c>
      <c r="Z4344">
        <f t="shared" ca="1" si="1219"/>
        <v>0.48510000000000003</v>
      </c>
      <c r="AA4344">
        <f t="shared" ca="1" si="1220"/>
        <v>0</v>
      </c>
      <c r="AB4344">
        <f t="shared" ca="1" si="1221"/>
        <v>0</v>
      </c>
      <c r="AC4344">
        <f t="shared" ca="1" si="1227"/>
        <v>4</v>
      </c>
      <c r="AD4344">
        <f t="shared" ca="1" si="1210"/>
        <v>-0.50754639999999962</v>
      </c>
      <c r="AE4344">
        <f t="shared" ca="1" si="1222"/>
        <v>0.50754639999999962</v>
      </c>
      <c r="AF4344">
        <f t="shared" ca="1" si="1223"/>
        <v>0</v>
      </c>
      <c r="AG4344">
        <f t="shared" ca="1" si="1224"/>
        <v>1</v>
      </c>
      <c r="AH4344">
        <f t="shared" ca="1" si="1225"/>
        <v>0</v>
      </c>
    </row>
    <row r="4345" spans="15:34" x14ac:dyDescent="0.25">
      <c r="O4345">
        <v>4289</v>
      </c>
      <c r="P4345" s="2">
        <f t="shared" si="1226"/>
        <v>44375.666666656267</v>
      </c>
      <c r="Q4345">
        <f t="shared" si="1211"/>
        <v>28</v>
      </c>
      <c r="R4345">
        <f t="shared" si="1212"/>
        <v>6</v>
      </c>
      <c r="S4345">
        <f t="shared" si="1213"/>
        <v>3</v>
      </c>
      <c r="T4345">
        <f t="shared" si="1214"/>
        <v>16</v>
      </c>
      <c r="U4345">
        <f t="shared" si="1215"/>
        <v>1</v>
      </c>
      <c r="V4345">
        <f t="shared" ca="1" si="1216"/>
        <v>0.45910000000000001</v>
      </c>
      <c r="W4345">
        <f>INDEX(Solarstrahlungsdaten!$B$13:$G$8772,Übersicht!O4345,Übersicht!$E$10)</f>
        <v>54.38</v>
      </c>
      <c r="X4345">
        <f t="shared" si="1217"/>
        <v>0.18706720000000002</v>
      </c>
      <c r="Y4345">
        <f t="shared" ca="1" si="1218"/>
        <v>0.27203279999999996</v>
      </c>
      <c r="Z4345">
        <f t="shared" ca="1" si="1219"/>
        <v>0.18706720000000002</v>
      </c>
      <c r="AA4345">
        <f t="shared" ca="1" si="1220"/>
        <v>0</v>
      </c>
      <c r="AB4345">
        <f t="shared" ca="1" si="1221"/>
        <v>0.27203279999999996</v>
      </c>
      <c r="AC4345">
        <f t="shared" ca="1" si="1227"/>
        <v>3.7279672000000001</v>
      </c>
      <c r="AD4345">
        <f t="shared" ref="AD4345:AD4408" ca="1" si="1228">Y4345+AA4345-AB4345</f>
        <v>0</v>
      </c>
      <c r="AE4345">
        <f t="shared" ca="1" si="1222"/>
        <v>0</v>
      </c>
      <c r="AF4345">
        <f t="shared" ca="1" si="1223"/>
        <v>0</v>
      </c>
      <c r="AG4345">
        <f t="shared" ca="1" si="1224"/>
        <v>0.93199180000000004</v>
      </c>
      <c r="AH4345">
        <f t="shared" ca="1" si="1225"/>
        <v>0</v>
      </c>
    </row>
    <row r="4346" spans="15:34" x14ac:dyDescent="0.25">
      <c r="O4346">
        <v>4290</v>
      </c>
      <c r="P4346" s="2">
        <f t="shared" si="1226"/>
        <v>44375.708333322931</v>
      </c>
      <c r="Q4346">
        <f t="shared" ref="Q4346:Q4409" si="1229">DAY(P4346)</f>
        <v>28</v>
      </c>
      <c r="R4346">
        <f t="shared" ref="R4346:R4409" si="1230">MONTH(P4346)</f>
        <v>6</v>
      </c>
      <c r="S4346">
        <f t="shared" ref="S4346:S4409" si="1231">IF(WEEKDAY(P4346)=6,1,IF(WEEKDAY(P4346)=7,2,3))</f>
        <v>3</v>
      </c>
      <c r="T4346">
        <f t="shared" ref="T4346:T4409" si="1232">HOUR(P4346)</f>
        <v>17</v>
      </c>
      <c r="U4346">
        <f t="shared" ref="U4346:U4409" si="1233">IF(AND(P4346&gt;DATE(2021,5,14),P4346&lt;DATE(2021,9,15)),1,IF(AND(P4346&gt;DATE(2021,3,20),P4346&lt;DATE(2021,11,1)),2,0))</f>
        <v>1</v>
      </c>
      <c r="V4346">
        <f t="shared" ref="V4346:V4409" ca="1" si="1234">INDEX($D$57:$L$80,1+T4346,S4346+U4346*3)</f>
        <v>0.47749999999999998</v>
      </c>
      <c r="W4346">
        <f>INDEX(Solarstrahlungsdaten!$B$13:$G$8772,Übersicht!O4346,Übersicht!$E$10)</f>
        <v>58.19</v>
      </c>
      <c r="X4346">
        <f t="shared" ref="X4346:X4409" si="1235">IF(W4346*$D$9/1000*(1-$D$41)&gt;$D$9*$D$42,$D$9*$D$42,W4346*$D$9/1000*(1-$D$41))</f>
        <v>0.20017359999999998</v>
      </c>
      <c r="Y4346">
        <f t="shared" ref="Y4346:Y4409" ca="1" si="1236">V4346-X4346</f>
        <v>0.27732639999999997</v>
      </c>
      <c r="Z4346">
        <f t="shared" ref="Z4346:Z4409" ca="1" si="1237">IF(X4346&gt;V4346,V4346,X4346)</f>
        <v>0.20017359999999998</v>
      </c>
      <c r="AA4346">
        <f t="shared" ref="AA4346:AA4409" ca="1" si="1238">IF(Y4346&lt;0, IF(AC4345-Y4346&lt;$D$22, -Y4346, $D$22-AC4345),0)</f>
        <v>0</v>
      </c>
      <c r="AB4346">
        <f t="shared" ref="AB4346:AB4409" ca="1" si="1239">IF(Y4346&gt;0, IF(AC4345-Y4346&gt;0, Y4346, AC4345),0)</f>
        <v>0.27732639999999997</v>
      </c>
      <c r="AC4346">
        <f t="shared" ca="1" si="1227"/>
        <v>3.4506408000000004</v>
      </c>
      <c r="AD4346">
        <f t="shared" ca="1" si="1228"/>
        <v>0</v>
      </c>
      <c r="AE4346">
        <f t="shared" ref="AE4346:AE4409" ca="1" si="1240">IF(AD4346&lt;0,-AD4346,0)</f>
        <v>0</v>
      </c>
      <c r="AF4346">
        <f t="shared" ref="AF4346:AF4409" ca="1" si="1241">IF(AD4346&gt;0,AD4346,0)</f>
        <v>0</v>
      </c>
      <c r="AG4346">
        <f t="shared" ref="AG4346:AG4409" ca="1" si="1242">IF($D$22&gt;0,AC4346/$D$22,0)</f>
        <v>0.8626602000000001</v>
      </c>
      <c r="AH4346">
        <f t="shared" ref="AH4346:AH4409" ca="1" si="1243">IF(AC4346&lt;=0,1,0)</f>
        <v>0</v>
      </c>
    </row>
    <row r="4347" spans="15:34" x14ac:dyDescent="0.25">
      <c r="O4347">
        <v>4291</v>
      </c>
      <c r="P4347" s="2">
        <f t="shared" ref="P4347:P4410" si="1244">P4346+TIME(1,,)</f>
        <v>44375.749999989595</v>
      </c>
      <c r="Q4347">
        <f t="shared" si="1229"/>
        <v>28</v>
      </c>
      <c r="R4347">
        <f t="shared" si="1230"/>
        <v>6</v>
      </c>
      <c r="S4347">
        <f t="shared" si="1231"/>
        <v>3</v>
      </c>
      <c r="T4347">
        <f t="shared" si="1232"/>
        <v>18</v>
      </c>
      <c r="U4347">
        <f t="shared" si="1233"/>
        <v>1</v>
      </c>
      <c r="V4347">
        <f t="shared" ca="1" si="1234"/>
        <v>0.5454</v>
      </c>
      <c r="W4347">
        <f>INDEX(Solarstrahlungsdaten!$B$13:$G$8772,Übersicht!O4347,Übersicht!$E$10)</f>
        <v>34.799999999999997</v>
      </c>
      <c r="X4347">
        <f t="shared" si="1235"/>
        <v>0.11971199999999999</v>
      </c>
      <c r="Y4347">
        <f t="shared" ca="1" si="1236"/>
        <v>0.42568800000000001</v>
      </c>
      <c r="Z4347">
        <f t="shared" ca="1" si="1237"/>
        <v>0.11971199999999999</v>
      </c>
      <c r="AA4347">
        <f t="shared" ca="1" si="1238"/>
        <v>0</v>
      </c>
      <c r="AB4347">
        <f t="shared" ca="1" si="1239"/>
        <v>0.42568800000000001</v>
      </c>
      <c r="AC4347">
        <f t="shared" ref="AC4347:AC4410" ca="1" si="1245">AC4346+AA4347-AB4347</f>
        <v>3.0249528000000003</v>
      </c>
      <c r="AD4347">
        <f t="shared" ca="1" si="1228"/>
        <v>0</v>
      </c>
      <c r="AE4347">
        <f t="shared" ca="1" si="1240"/>
        <v>0</v>
      </c>
      <c r="AF4347">
        <f t="shared" ca="1" si="1241"/>
        <v>0</v>
      </c>
      <c r="AG4347">
        <f t="shared" ca="1" si="1242"/>
        <v>0.75623820000000008</v>
      </c>
      <c r="AH4347">
        <f t="shared" ca="1" si="1243"/>
        <v>0</v>
      </c>
    </row>
    <row r="4348" spans="15:34" x14ac:dyDescent="0.25">
      <c r="O4348">
        <v>4292</v>
      </c>
      <c r="P4348" s="2">
        <f t="shared" si="1244"/>
        <v>44375.79166665626</v>
      </c>
      <c r="Q4348">
        <f t="shared" si="1229"/>
        <v>28</v>
      </c>
      <c r="R4348">
        <f t="shared" si="1230"/>
        <v>6</v>
      </c>
      <c r="S4348">
        <f t="shared" si="1231"/>
        <v>3</v>
      </c>
      <c r="T4348">
        <f t="shared" si="1232"/>
        <v>19</v>
      </c>
      <c r="U4348">
        <f t="shared" si="1233"/>
        <v>1</v>
      </c>
      <c r="V4348">
        <f t="shared" ca="1" si="1234"/>
        <v>0.64149999999999996</v>
      </c>
      <c r="W4348">
        <f>INDEX(Solarstrahlungsdaten!$B$13:$G$8772,Übersicht!O4348,Übersicht!$E$10)</f>
        <v>6.335</v>
      </c>
      <c r="X4348">
        <f t="shared" si="1235"/>
        <v>2.17924E-2</v>
      </c>
      <c r="Y4348">
        <f t="shared" ca="1" si="1236"/>
        <v>0.61970759999999991</v>
      </c>
      <c r="Z4348">
        <f t="shared" ca="1" si="1237"/>
        <v>2.17924E-2</v>
      </c>
      <c r="AA4348">
        <f t="shared" ca="1" si="1238"/>
        <v>0</v>
      </c>
      <c r="AB4348">
        <f t="shared" ca="1" si="1239"/>
        <v>0.61970759999999991</v>
      </c>
      <c r="AC4348">
        <f t="shared" ca="1" si="1245"/>
        <v>2.4052452000000004</v>
      </c>
      <c r="AD4348">
        <f t="shared" ca="1" si="1228"/>
        <v>0</v>
      </c>
      <c r="AE4348">
        <f t="shared" ca="1" si="1240"/>
        <v>0</v>
      </c>
      <c r="AF4348">
        <f t="shared" ca="1" si="1241"/>
        <v>0</v>
      </c>
      <c r="AG4348">
        <f t="shared" ca="1" si="1242"/>
        <v>0.6013113000000001</v>
      </c>
      <c r="AH4348">
        <f t="shared" ca="1" si="1243"/>
        <v>0</v>
      </c>
    </row>
    <row r="4349" spans="15:34" x14ac:dyDescent="0.25">
      <c r="O4349">
        <v>4293</v>
      </c>
      <c r="P4349" s="2">
        <f t="shared" si="1244"/>
        <v>44375.833333322924</v>
      </c>
      <c r="Q4349">
        <f t="shared" si="1229"/>
        <v>28</v>
      </c>
      <c r="R4349">
        <f t="shared" si="1230"/>
        <v>6</v>
      </c>
      <c r="S4349">
        <f t="shared" si="1231"/>
        <v>3</v>
      </c>
      <c r="T4349">
        <f t="shared" si="1232"/>
        <v>20</v>
      </c>
      <c r="U4349">
        <f t="shared" si="1233"/>
        <v>1</v>
      </c>
      <c r="V4349">
        <f t="shared" ca="1" si="1234"/>
        <v>0.67459999999999998</v>
      </c>
      <c r="W4349">
        <f>INDEX(Solarstrahlungsdaten!$B$13:$G$8772,Übersicht!O4349,Übersicht!$E$10)</f>
        <v>0</v>
      </c>
      <c r="X4349">
        <f t="shared" si="1235"/>
        <v>0</v>
      </c>
      <c r="Y4349">
        <f t="shared" ca="1" si="1236"/>
        <v>0.67459999999999998</v>
      </c>
      <c r="Z4349">
        <f t="shared" ca="1" si="1237"/>
        <v>0</v>
      </c>
      <c r="AA4349">
        <f t="shared" ca="1" si="1238"/>
        <v>0</v>
      </c>
      <c r="AB4349">
        <f t="shared" ca="1" si="1239"/>
        <v>0.67459999999999998</v>
      </c>
      <c r="AC4349">
        <f t="shared" ca="1" si="1245"/>
        <v>1.7306452000000005</v>
      </c>
      <c r="AD4349">
        <f t="shared" ca="1" si="1228"/>
        <v>0</v>
      </c>
      <c r="AE4349">
        <f t="shared" ca="1" si="1240"/>
        <v>0</v>
      </c>
      <c r="AF4349">
        <f t="shared" ca="1" si="1241"/>
        <v>0</v>
      </c>
      <c r="AG4349">
        <f t="shared" ca="1" si="1242"/>
        <v>0.43266130000000014</v>
      </c>
      <c r="AH4349">
        <f t="shared" ca="1" si="1243"/>
        <v>0</v>
      </c>
    </row>
    <row r="4350" spans="15:34" x14ac:dyDescent="0.25">
      <c r="O4350">
        <v>4294</v>
      </c>
      <c r="P4350" s="2">
        <f t="shared" si="1244"/>
        <v>44375.874999989588</v>
      </c>
      <c r="Q4350">
        <f t="shared" si="1229"/>
        <v>28</v>
      </c>
      <c r="R4350">
        <f t="shared" si="1230"/>
        <v>6</v>
      </c>
      <c r="S4350">
        <f t="shared" si="1231"/>
        <v>3</v>
      </c>
      <c r="T4350">
        <f t="shared" si="1232"/>
        <v>21</v>
      </c>
      <c r="U4350">
        <f t="shared" si="1233"/>
        <v>1</v>
      </c>
      <c r="V4350">
        <f t="shared" ca="1" si="1234"/>
        <v>0.63759999999999994</v>
      </c>
      <c r="W4350">
        <f>INDEX(Solarstrahlungsdaten!$B$13:$G$8772,Übersicht!O4350,Übersicht!$E$10)</f>
        <v>0</v>
      </c>
      <c r="X4350">
        <f t="shared" si="1235"/>
        <v>0</v>
      </c>
      <c r="Y4350">
        <f t="shared" ca="1" si="1236"/>
        <v>0.63759999999999994</v>
      </c>
      <c r="Z4350">
        <f t="shared" ca="1" si="1237"/>
        <v>0</v>
      </c>
      <c r="AA4350">
        <f t="shared" ca="1" si="1238"/>
        <v>0</v>
      </c>
      <c r="AB4350">
        <f t="shared" ca="1" si="1239"/>
        <v>0.63759999999999994</v>
      </c>
      <c r="AC4350">
        <f t="shared" ca="1" si="1245"/>
        <v>1.0930452000000006</v>
      </c>
      <c r="AD4350">
        <f t="shared" ca="1" si="1228"/>
        <v>0</v>
      </c>
      <c r="AE4350">
        <f t="shared" ca="1" si="1240"/>
        <v>0</v>
      </c>
      <c r="AF4350">
        <f t="shared" ca="1" si="1241"/>
        <v>0</v>
      </c>
      <c r="AG4350">
        <f t="shared" ca="1" si="1242"/>
        <v>0.27326130000000015</v>
      </c>
      <c r="AH4350">
        <f t="shared" ca="1" si="1243"/>
        <v>0</v>
      </c>
    </row>
    <row r="4351" spans="15:34" x14ac:dyDescent="0.25">
      <c r="O4351">
        <v>4295</v>
      </c>
      <c r="P4351" s="2">
        <f t="shared" si="1244"/>
        <v>44375.916666656252</v>
      </c>
      <c r="Q4351">
        <f t="shared" si="1229"/>
        <v>28</v>
      </c>
      <c r="R4351">
        <f t="shared" si="1230"/>
        <v>6</v>
      </c>
      <c r="S4351">
        <f t="shared" si="1231"/>
        <v>3</v>
      </c>
      <c r="T4351">
        <f t="shared" si="1232"/>
        <v>22</v>
      </c>
      <c r="U4351">
        <f t="shared" si="1233"/>
        <v>1</v>
      </c>
      <c r="V4351">
        <f t="shared" ca="1" si="1234"/>
        <v>0.59710000000000008</v>
      </c>
      <c r="W4351">
        <f>INDEX(Solarstrahlungsdaten!$B$13:$G$8772,Übersicht!O4351,Übersicht!$E$10)</f>
        <v>0</v>
      </c>
      <c r="X4351">
        <f t="shared" si="1235"/>
        <v>0</v>
      </c>
      <c r="Y4351">
        <f t="shared" ca="1" si="1236"/>
        <v>0.59710000000000008</v>
      </c>
      <c r="Z4351">
        <f t="shared" ca="1" si="1237"/>
        <v>0</v>
      </c>
      <c r="AA4351">
        <f t="shared" ca="1" si="1238"/>
        <v>0</v>
      </c>
      <c r="AB4351">
        <f t="shared" ca="1" si="1239"/>
        <v>0.59710000000000008</v>
      </c>
      <c r="AC4351">
        <f t="shared" ca="1" si="1245"/>
        <v>0.49594520000000053</v>
      </c>
      <c r="AD4351">
        <f t="shared" ca="1" si="1228"/>
        <v>0</v>
      </c>
      <c r="AE4351">
        <f t="shared" ca="1" si="1240"/>
        <v>0</v>
      </c>
      <c r="AF4351">
        <f t="shared" ca="1" si="1241"/>
        <v>0</v>
      </c>
      <c r="AG4351">
        <f t="shared" ca="1" si="1242"/>
        <v>0.12398630000000013</v>
      </c>
      <c r="AH4351">
        <f t="shared" ca="1" si="1243"/>
        <v>0</v>
      </c>
    </row>
    <row r="4352" spans="15:34" x14ac:dyDescent="0.25">
      <c r="O4352">
        <v>4296</v>
      </c>
      <c r="P4352" s="2">
        <f t="shared" si="1244"/>
        <v>44375.958333322917</v>
      </c>
      <c r="Q4352">
        <f t="shared" si="1229"/>
        <v>28</v>
      </c>
      <c r="R4352">
        <f t="shared" si="1230"/>
        <v>6</v>
      </c>
      <c r="S4352">
        <f t="shared" si="1231"/>
        <v>3</v>
      </c>
      <c r="T4352">
        <f t="shared" si="1232"/>
        <v>23</v>
      </c>
      <c r="U4352">
        <f t="shared" si="1233"/>
        <v>1</v>
      </c>
      <c r="V4352">
        <f t="shared" ca="1" si="1234"/>
        <v>0.48749999999999999</v>
      </c>
      <c r="W4352">
        <f>INDEX(Solarstrahlungsdaten!$B$13:$G$8772,Übersicht!O4352,Übersicht!$E$10)</f>
        <v>0</v>
      </c>
      <c r="X4352">
        <f t="shared" si="1235"/>
        <v>0</v>
      </c>
      <c r="Y4352">
        <f t="shared" ca="1" si="1236"/>
        <v>0.48749999999999999</v>
      </c>
      <c r="Z4352">
        <f t="shared" ca="1" si="1237"/>
        <v>0</v>
      </c>
      <c r="AA4352">
        <f t="shared" ca="1" si="1238"/>
        <v>0</v>
      </c>
      <c r="AB4352">
        <f t="shared" ca="1" si="1239"/>
        <v>0.48749999999999999</v>
      </c>
      <c r="AC4352">
        <f t="shared" ca="1" si="1245"/>
        <v>8.4452000000005412E-3</v>
      </c>
      <c r="AD4352">
        <f t="shared" ca="1" si="1228"/>
        <v>0</v>
      </c>
      <c r="AE4352">
        <f t="shared" ca="1" si="1240"/>
        <v>0</v>
      </c>
      <c r="AF4352">
        <f t="shared" ca="1" si="1241"/>
        <v>0</v>
      </c>
      <c r="AG4352">
        <f t="shared" ca="1" si="1242"/>
        <v>2.1113000000001353E-3</v>
      </c>
      <c r="AH4352">
        <f t="shared" ca="1" si="1243"/>
        <v>0</v>
      </c>
    </row>
    <row r="4353" spans="15:34" x14ac:dyDescent="0.25">
      <c r="O4353">
        <v>4297</v>
      </c>
      <c r="P4353" s="2">
        <f t="shared" si="1244"/>
        <v>44375.999999989581</v>
      </c>
      <c r="Q4353">
        <f t="shared" si="1229"/>
        <v>29</v>
      </c>
      <c r="R4353">
        <f t="shared" si="1230"/>
        <v>6</v>
      </c>
      <c r="S4353">
        <f t="shared" si="1231"/>
        <v>3</v>
      </c>
      <c r="T4353">
        <f t="shared" si="1232"/>
        <v>0</v>
      </c>
      <c r="U4353">
        <f t="shared" si="1233"/>
        <v>1</v>
      </c>
      <c r="V4353">
        <f t="shared" ca="1" si="1234"/>
        <v>0.32850000000000001</v>
      </c>
      <c r="W4353">
        <f>INDEX(Solarstrahlungsdaten!$B$13:$G$8772,Übersicht!O4353,Übersicht!$E$10)</f>
        <v>0</v>
      </c>
      <c r="X4353">
        <f t="shared" si="1235"/>
        <v>0</v>
      </c>
      <c r="Y4353">
        <f t="shared" ca="1" si="1236"/>
        <v>0.32850000000000001</v>
      </c>
      <c r="Z4353">
        <f t="shared" ca="1" si="1237"/>
        <v>0</v>
      </c>
      <c r="AA4353">
        <f t="shared" ca="1" si="1238"/>
        <v>0</v>
      </c>
      <c r="AB4353">
        <f t="shared" ca="1" si="1239"/>
        <v>8.4452000000005412E-3</v>
      </c>
      <c r="AC4353">
        <f t="shared" ca="1" si="1245"/>
        <v>0</v>
      </c>
      <c r="AD4353">
        <f t="shared" ca="1" si="1228"/>
        <v>0.32005479999999947</v>
      </c>
      <c r="AE4353">
        <f t="shared" ca="1" si="1240"/>
        <v>0</v>
      </c>
      <c r="AF4353">
        <f t="shared" ca="1" si="1241"/>
        <v>0.32005479999999947</v>
      </c>
      <c r="AG4353">
        <f t="shared" ca="1" si="1242"/>
        <v>0</v>
      </c>
      <c r="AH4353">
        <f t="shared" ca="1" si="1243"/>
        <v>1</v>
      </c>
    </row>
    <row r="4354" spans="15:34" x14ac:dyDescent="0.25">
      <c r="O4354">
        <v>4298</v>
      </c>
      <c r="P4354" s="2">
        <f t="shared" si="1244"/>
        <v>44376.041666656245</v>
      </c>
      <c r="Q4354">
        <f t="shared" si="1229"/>
        <v>29</v>
      </c>
      <c r="R4354">
        <f t="shared" si="1230"/>
        <v>6</v>
      </c>
      <c r="S4354">
        <f t="shared" si="1231"/>
        <v>3</v>
      </c>
      <c r="T4354">
        <f t="shared" si="1232"/>
        <v>1</v>
      </c>
      <c r="U4354">
        <f t="shared" si="1233"/>
        <v>1</v>
      </c>
      <c r="V4354">
        <f t="shared" ca="1" si="1234"/>
        <v>0.22929999999999998</v>
      </c>
      <c r="W4354">
        <f>INDEX(Solarstrahlungsdaten!$B$13:$G$8772,Übersicht!O4354,Übersicht!$E$10)</f>
        <v>0</v>
      </c>
      <c r="X4354">
        <f t="shared" si="1235"/>
        <v>0</v>
      </c>
      <c r="Y4354">
        <f t="shared" ca="1" si="1236"/>
        <v>0.22929999999999998</v>
      </c>
      <c r="Z4354">
        <f t="shared" ca="1" si="1237"/>
        <v>0</v>
      </c>
      <c r="AA4354">
        <f t="shared" ca="1" si="1238"/>
        <v>0</v>
      </c>
      <c r="AB4354">
        <f t="shared" ca="1" si="1239"/>
        <v>0</v>
      </c>
      <c r="AC4354">
        <f t="shared" ca="1" si="1245"/>
        <v>0</v>
      </c>
      <c r="AD4354">
        <f t="shared" ca="1" si="1228"/>
        <v>0.22929999999999998</v>
      </c>
      <c r="AE4354">
        <f t="shared" ca="1" si="1240"/>
        <v>0</v>
      </c>
      <c r="AF4354">
        <f t="shared" ca="1" si="1241"/>
        <v>0.22929999999999998</v>
      </c>
      <c r="AG4354">
        <f t="shared" ca="1" si="1242"/>
        <v>0</v>
      </c>
      <c r="AH4354">
        <f t="shared" ca="1" si="1243"/>
        <v>1</v>
      </c>
    </row>
    <row r="4355" spans="15:34" x14ac:dyDescent="0.25">
      <c r="O4355">
        <v>4299</v>
      </c>
      <c r="P4355" s="2">
        <f t="shared" si="1244"/>
        <v>44376.083333322909</v>
      </c>
      <c r="Q4355">
        <f t="shared" si="1229"/>
        <v>29</v>
      </c>
      <c r="R4355">
        <f t="shared" si="1230"/>
        <v>6</v>
      </c>
      <c r="S4355">
        <f t="shared" si="1231"/>
        <v>3</v>
      </c>
      <c r="T4355">
        <f t="shared" si="1232"/>
        <v>2</v>
      </c>
      <c r="U4355">
        <f t="shared" si="1233"/>
        <v>1</v>
      </c>
      <c r="V4355">
        <f t="shared" ca="1" si="1234"/>
        <v>0.20319999999999999</v>
      </c>
      <c r="W4355">
        <f>INDEX(Solarstrahlungsdaten!$B$13:$G$8772,Übersicht!O4355,Übersicht!$E$10)</f>
        <v>0</v>
      </c>
      <c r="X4355">
        <f t="shared" si="1235"/>
        <v>0</v>
      </c>
      <c r="Y4355">
        <f t="shared" ca="1" si="1236"/>
        <v>0.20319999999999999</v>
      </c>
      <c r="Z4355">
        <f t="shared" ca="1" si="1237"/>
        <v>0</v>
      </c>
      <c r="AA4355">
        <f t="shared" ca="1" si="1238"/>
        <v>0</v>
      </c>
      <c r="AB4355">
        <f t="shared" ca="1" si="1239"/>
        <v>0</v>
      </c>
      <c r="AC4355">
        <f t="shared" ca="1" si="1245"/>
        <v>0</v>
      </c>
      <c r="AD4355">
        <f t="shared" ca="1" si="1228"/>
        <v>0.20319999999999999</v>
      </c>
      <c r="AE4355">
        <f t="shared" ca="1" si="1240"/>
        <v>0</v>
      </c>
      <c r="AF4355">
        <f t="shared" ca="1" si="1241"/>
        <v>0.20319999999999999</v>
      </c>
      <c r="AG4355">
        <f t="shared" ca="1" si="1242"/>
        <v>0</v>
      </c>
      <c r="AH4355">
        <f t="shared" ca="1" si="1243"/>
        <v>1</v>
      </c>
    </row>
    <row r="4356" spans="15:34" x14ac:dyDescent="0.25">
      <c r="O4356">
        <v>4300</v>
      </c>
      <c r="P4356" s="2">
        <f t="shared" si="1244"/>
        <v>44376.124999989574</v>
      </c>
      <c r="Q4356">
        <f t="shared" si="1229"/>
        <v>29</v>
      </c>
      <c r="R4356">
        <f t="shared" si="1230"/>
        <v>6</v>
      </c>
      <c r="S4356">
        <f t="shared" si="1231"/>
        <v>3</v>
      </c>
      <c r="T4356">
        <f t="shared" si="1232"/>
        <v>3</v>
      </c>
      <c r="U4356">
        <f t="shared" si="1233"/>
        <v>1</v>
      </c>
      <c r="V4356">
        <f t="shared" ca="1" si="1234"/>
        <v>0.18919999999999998</v>
      </c>
      <c r="W4356">
        <f>INDEX(Solarstrahlungsdaten!$B$13:$G$8772,Übersicht!O4356,Übersicht!$E$10)</f>
        <v>0</v>
      </c>
      <c r="X4356">
        <f t="shared" si="1235"/>
        <v>0</v>
      </c>
      <c r="Y4356">
        <f t="shared" ca="1" si="1236"/>
        <v>0.18919999999999998</v>
      </c>
      <c r="Z4356">
        <f t="shared" ca="1" si="1237"/>
        <v>0</v>
      </c>
      <c r="AA4356">
        <f t="shared" ca="1" si="1238"/>
        <v>0</v>
      </c>
      <c r="AB4356">
        <f t="shared" ca="1" si="1239"/>
        <v>0</v>
      </c>
      <c r="AC4356">
        <f t="shared" ca="1" si="1245"/>
        <v>0</v>
      </c>
      <c r="AD4356">
        <f t="shared" ca="1" si="1228"/>
        <v>0.18919999999999998</v>
      </c>
      <c r="AE4356">
        <f t="shared" ca="1" si="1240"/>
        <v>0</v>
      </c>
      <c r="AF4356">
        <f t="shared" ca="1" si="1241"/>
        <v>0.18919999999999998</v>
      </c>
      <c r="AG4356">
        <f t="shared" ca="1" si="1242"/>
        <v>0</v>
      </c>
      <c r="AH4356">
        <f t="shared" ca="1" si="1243"/>
        <v>1</v>
      </c>
    </row>
    <row r="4357" spans="15:34" x14ac:dyDescent="0.25">
      <c r="O4357">
        <v>4301</v>
      </c>
      <c r="P4357" s="2">
        <f t="shared" si="1244"/>
        <v>44376.166666656238</v>
      </c>
      <c r="Q4357">
        <f t="shared" si="1229"/>
        <v>29</v>
      </c>
      <c r="R4357">
        <f t="shared" si="1230"/>
        <v>6</v>
      </c>
      <c r="S4357">
        <f t="shared" si="1231"/>
        <v>3</v>
      </c>
      <c r="T4357">
        <f t="shared" si="1232"/>
        <v>4</v>
      </c>
      <c r="U4357">
        <f t="shared" si="1233"/>
        <v>1</v>
      </c>
      <c r="V4357">
        <f t="shared" ca="1" si="1234"/>
        <v>0.191</v>
      </c>
      <c r="W4357">
        <f>INDEX(Solarstrahlungsdaten!$B$13:$G$8772,Übersicht!O4357,Übersicht!$E$10)</f>
        <v>4.38</v>
      </c>
      <c r="X4357">
        <f t="shared" si="1235"/>
        <v>1.5067200000000001E-2</v>
      </c>
      <c r="Y4357">
        <f t="shared" ca="1" si="1236"/>
        <v>0.1759328</v>
      </c>
      <c r="Z4357">
        <f t="shared" ca="1" si="1237"/>
        <v>1.5067200000000001E-2</v>
      </c>
      <c r="AA4357">
        <f t="shared" ca="1" si="1238"/>
        <v>0</v>
      </c>
      <c r="AB4357">
        <f t="shared" ca="1" si="1239"/>
        <v>0</v>
      </c>
      <c r="AC4357">
        <f t="shared" ca="1" si="1245"/>
        <v>0</v>
      </c>
      <c r="AD4357">
        <f t="shared" ca="1" si="1228"/>
        <v>0.1759328</v>
      </c>
      <c r="AE4357">
        <f t="shared" ca="1" si="1240"/>
        <v>0</v>
      </c>
      <c r="AF4357">
        <f t="shared" ca="1" si="1241"/>
        <v>0.1759328</v>
      </c>
      <c r="AG4357">
        <f t="shared" ca="1" si="1242"/>
        <v>0</v>
      </c>
      <c r="AH4357">
        <f t="shared" ca="1" si="1243"/>
        <v>1</v>
      </c>
    </row>
    <row r="4358" spans="15:34" x14ac:dyDescent="0.25">
      <c r="O4358">
        <v>4302</v>
      </c>
      <c r="P4358" s="2">
        <f t="shared" si="1244"/>
        <v>44376.208333322902</v>
      </c>
      <c r="Q4358">
        <f t="shared" si="1229"/>
        <v>29</v>
      </c>
      <c r="R4358">
        <f t="shared" si="1230"/>
        <v>6</v>
      </c>
      <c r="S4358">
        <f t="shared" si="1231"/>
        <v>3</v>
      </c>
      <c r="T4358">
        <f t="shared" si="1232"/>
        <v>5</v>
      </c>
      <c r="U4358">
        <f t="shared" si="1233"/>
        <v>1</v>
      </c>
      <c r="V4358">
        <f t="shared" ca="1" si="1234"/>
        <v>0.21959999999999999</v>
      </c>
      <c r="W4358">
        <f>INDEX(Solarstrahlungsdaten!$B$13:$G$8772,Übersicht!O4358,Übersicht!$E$10)</f>
        <v>71.375</v>
      </c>
      <c r="X4358">
        <f t="shared" si="1235"/>
        <v>0.24552999999999997</v>
      </c>
      <c r="Y4358">
        <f t="shared" ca="1" si="1236"/>
        <v>-2.5929999999999981E-2</v>
      </c>
      <c r="Z4358">
        <f t="shared" ca="1" si="1237"/>
        <v>0.21959999999999999</v>
      </c>
      <c r="AA4358">
        <f t="shared" ca="1" si="1238"/>
        <v>2.5929999999999981E-2</v>
      </c>
      <c r="AB4358">
        <f t="shared" ca="1" si="1239"/>
        <v>0</v>
      </c>
      <c r="AC4358">
        <f t="shared" ca="1" si="1245"/>
        <v>2.5929999999999981E-2</v>
      </c>
      <c r="AD4358">
        <f t="shared" ca="1" si="1228"/>
        <v>0</v>
      </c>
      <c r="AE4358">
        <f t="shared" ca="1" si="1240"/>
        <v>0</v>
      </c>
      <c r="AF4358">
        <f t="shared" ca="1" si="1241"/>
        <v>0</v>
      </c>
      <c r="AG4358">
        <f t="shared" ca="1" si="1242"/>
        <v>6.4824999999999952E-3</v>
      </c>
      <c r="AH4358">
        <f t="shared" ca="1" si="1243"/>
        <v>0</v>
      </c>
    </row>
    <row r="4359" spans="15:34" x14ac:dyDescent="0.25">
      <c r="O4359">
        <v>4303</v>
      </c>
      <c r="P4359" s="2">
        <f t="shared" si="1244"/>
        <v>44376.249999989566</v>
      </c>
      <c r="Q4359">
        <f t="shared" si="1229"/>
        <v>29</v>
      </c>
      <c r="R4359">
        <f t="shared" si="1230"/>
        <v>6</v>
      </c>
      <c r="S4359">
        <f t="shared" si="1231"/>
        <v>3</v>
      </c>
      <c r="T4359">
        <f t="shared" si="1232"/>
        <v>6</v>
      </c>
      <c r="U4359">
        <f t="shared" si="1233"/>
        <v>1</v>
      </c>
      <c r="V4359">
        <f t="shared" ca="1" si="1234"/>
        <v>0.34410000000000002</v>
      </c>
      <c r="W4359">
        <f>INDEX(Solarstrahlungsdaten!$B$13:$G$8772,Übersicht!O4359,Übersicht!$E$10)</f>
        <v>268.27499999999998</v>
      </c>
      <c r="X4359">
        <f t="shared" si="1235"/>
        <v>0.92286599999999996</v>
      </c>
      <c r="Y4359">
        <f t="shared" ca="1" si="1236"/>
        <v>-0.57876599999999989</v>
      </c>
      <c r="Z4359">
        <f t="shared" ca="1" si="1237"/>
        <v>0.34410000000000002</v>
      </c>
      <c r="AA4359">
        <f t="shared" ca="1" si="1238"/>
        <v>0.57876599999999989</v>
      </c>
      <c r="AB4359">
        <f t="shared" ca="1" si="1239"/>
        <v>0</v>
      </c>
      <c r="AC4359">
        <f t="shared" ca="1" si="1245"/>
        <v>0.6046959999999999</v>
      </c>
      <c r="AD4359">
        <f t="shared" ca="1" si="1228"/>
        <v>0</v>
      </c>
      <c r="AE4359">
        <f t="shared" ca="1" si="1240"/>
        <v>0</v>
      </c>
      <c r="AF4359">
        <f t="shared" ca="1" si="1241"/>
        <v>0</v>
      </c>
      <c r="AG4359">
        <f t="shared" ca="1" si="1242"/>
        <v>0.15117399999999998</v>
      </c>
      <c r="AH4359">
        <f t="shared" ca="1" si="1243"/>
        <v>0</v>
      </c>
    </row>
    <row r="4360" spans="15:34" x14ac:dyDescent="0.25">
      <c r="O4360">
        <v>4304</v>
      </c>
      <c r="P4360" s="2">
        <f t="shared" si="1244"/>
        <v>44376.291666656231</v>
      </c>
      <c r="Q4360">
        <f t="shared" si="1229"/>
        <v>29</v>
      </c>
      <c r="R4360">
        <f t="shared" si="1230"/>
        <v>6</v>
      </c>
      <c r="S4360">
        <f t="shared" si="1231"/>
        <v>3</v>
      </c>
      <c r="T4360">
        <f t="shared" si="1232"/>
        <v>7</v>
      </c>
      <c r="U4360">
        <f t="shared" si="1233"/>
        <v>1</v>
      </c>
      <c r="V4360">
        <f t="shared" ca="1" si="1234"/>
        <v>0.49979999999999997</v>
      </c>
      <c r="W4360">
        <f>INDEX(Solarstrahlungsdaten!$B$13:$G$8772,Übersicht!O4360,Übersicht!$E$10)</f>
        <v>376.20000000000005</v>
      </c>
      <c r="X4360">
        <f t="shared" si="1235"/>
        <v>1.2941280000000002</v>
      </c>
      <c r="Y4360">
        <f t="shared" ca="1" si="1236"/>
        <v>-0.79432800000000015</v>
      </c>
      <c r="Z4360">
        <f t="shared" ca="1" si="1237"/>
        <v>0.49979999999999997</v>
      </c>
      <c r="AA4360">
        <f t="shared" ca="1" si="1238"/>
        <v>0.79432800000000015</v>
      </c>
      <c r="AB4360">
        <f t="shared" ca="1" si="1239"/>
        <v>0</v>
      </c>
      <c r="AC4360">
        <f t="shared" ca="1" si="1245"/>
        <v>1.399024</v>
      </c>
      <c r="AD4360">
        <f t="shared" ca="1" si="1228"/>
        <v>0</v>
      </c>
      <c r="AE4360">
        <f t="shared" ca="1" si="1240"/>
        <v>0</v>
      </c>
      <c r="AF4360">
        <f t="shared" ca="1" si="1241"/>
        <v>0</v>
      </c>
      <c r="AG4360">
        <f t="shared" ca="1" si="1242"/>
        <v>0.34975600000000001</v>
      </c>
      <c r="AH4360">
        <f t="shared" ca="1" si="1243"/>
        <v>0</v>
      </c>
    </row>
    <row r="4361" spans="15:34" x14ac:dyDescent="0.25">
      <c r="O4361">
        <v>4305</v>
      </c>
      <c r="P4361" s="2">
        <f t="shared" si="1244"/>
        <v>44376.333333322895</v>
      </c>
      <c r="Q4361">
        <f t="shared" si="1229"/>
        <v>29</v>
      </c>
      <c r="R4361">
        <f t="shared" si="1230"/>
        <v>6</v>
      </c>
      <c r="S4361">
        <f t="shared" si="1231"/>
        <v>3</v>
      </c>
      <c r="T4361">
        <f t="shared" si="1232"/>
        <v>8</v>
      </c>
      <c r="U4361">
        <f t="shared" si="1233"/>
        <v>1</v>
      </c>
      <c r="V4361">
        <f t="shared" ca="1" si="1234"/>
        <v>0.55649999999999999</v>
      </c>
      <c r="W4361">
        <f>INDEX(Solarstrahlungsdaten!$B$13:$G$8772,Übersicht!O4361,Übersicht!$E$10)</f>
        <v>591.21500000000003</v>
      </c>
      <c r="X4361">
        <f t="shared" si="1235"/>
        <v>2.0337795999999999</v>
      </c>
      <c r="Y4361">
        <f t="shared" ca="1" si="1236"/>
        <v>-1.4772795999999999</v>
      </c>
      <c r="Z4361">
        <f t="shared" ca="1" si="1237"/>
        <v>0.55649999999999999</v>
      </c>
      <c r="AA4361">
        <f t="shared" ca="1" si="1238"/>
        <v>1.4772795999999999</v>
      </c>
      <c r="AB4361">
        <f t="shared" ca="1" si="1239"/>
        <v>0</v>
      </c>
      <c r="AC4361">
        <f t="shared" ca="1" si="1245"/>
        <v>2.8763036</v>
      </c>
      <c r="AD4361">
        <f t="shared" ca="1" si="1228"/>
        <v>0</v>
      </c>
      <c r="AE4361">
        <f t="shared" ca="1" si="1240"/>
        <v>0</v>
      </c>
      <c r="AF4361">
        <f t="shared" ca="1" si="1241"/>
        <v>0</v>
      </c>
      <c r="AG4361">
        <f t="shared" ca="1" si="1242"/>
        <v>0.71907589999999999</v>
      </c>
      <c r="AH4361">
        <f t="shared" ca="1" si="1243"/>
        <v>0</v>
      </c>
    </row>
    <row r="4362" spans="15:34" x14ac:dyDescent="0.25">
      <c r="O4362">
        <v>4306</v>
      </c>
      <c r="P4362" s="2">
        <f t="shared" si="1244"/>
        <v>44376.374999989559</v>
      </c>
      <c r="Q4362">
        <f t="shared" si="1229"/>
        <v>29</v>
      </c>
      <c r="R4362">
        <f t="shared" si="1230"/>
        <v>6</v>
      </c>
      <c r="S4362">
        <f t="shared" si="1231"/>
        <v>3</v>
      </c>
      <c r="T4362">
        <f t="shared" si="1232"/>
        <v>9</v>
      </c>
      <c r="U4362">
        <f t="shared" si="1233"/>
        <v>1</v>
      </c>
      <c r="V4362">
        <f t="shared" ca="1" si="1234"/>
        <v>0.57879999999999998</v>
      </c>
      <c r="W4362">
        <f>INDEX(Solarstrahlungsdaten!$B$13:$G$8772,Übersicht!O4362,Übersicht!$E$10)</f>
        <v>627.45000000000005</v>
      </c>
      <c r="X4362">
        <f t="shared" si="1235"/>
        <v>2.1584280000000002</v>
      </c>
      <c r="Y4362">
        <f t="shared" ca="1" si="1236"/>
        <v>-1.5796280000000003</v>
      </c>
      <c r="Z4362">
        <f t="shared" ca="1" si="1237"/>
        <v>0.57879999999999998</v>
      </c>
      <c r="AA4362">
        <f t="shared" ca="1" si="1238"/>
        <v>1.1236964</v>
      </c>
      <c r="AB4362">
        <f t="shared" ca="1" si="1239"/>
        <v>0</v>
      </c>
      <c r="AC4362">
        <f t="shared" ca="1" si="1245"/>
        <v>4</v>
      </c>
      <c r="AD4362">
        <f t="shared" ca="1" si="1228"/>
        <v>-0.45593160000000021</v>
      </c>
      <c r="AE4362">
        <f t="shared" ca="1" si="1240"/>
        <v>0.45593160000000021</v>
      </c>
      <c r="AF4362">
        <f t="shared" ca="1" si="1241"/>
        <v>0</v>
      </c>
      <c r="AG4362">
        <f t="shared" ca="1" si="1242"/>
        <v>1</v>
      </c>
      <c r="AH4362">
        <f t="shared" ca="1" si="1243"/>
        <v>0</v>
      </c>
    </row>
    <row r="4363" spans="15:34" x14ac:dyDescent="0.25">
      <c r="O4363">
        <v>4307</v>
      </c>
      <c r="P4363" s="2">
        <f t="shared" si="1244"/>
        <v>44376.416666656223</v>
      </c>
      <c r="Q4363">
        <f t="shared" si="1229"/>
        <v>29</v>
      </c>
      <c r="R4363">
        <f t="shared" si="1230"/>
        <v>6</v>
      </c>
      <c r="S4363">
        <f t="shared" si="1231"/>
        <v>3</v>
      </c>
      <c r="T4363">
        <f t="shared" si="1232"/>
        <v>10</v>
      </c>
      <c r="U4363">
        <f t="shared" si="1233"/>
        <v>1</v>
      </c>
      <c r="V4363">
        <f t="shared" ca="1" si="1234"/>
        <v>0.56110000000000004</v>
      </c>
      <c r="W4363">
        <f>INDEX(Solarstrahlungsdaten!$B$13:$G$8772,Übersicht!O4363,Übersicht!$E$10)</f>
        <v>686.99</v>
      </c>
      <c r="X4363">
        <f t="shared" si="1235"/>
        <v>2.3632455999999999</v>
      </c>
      <c r="Y4363">
        <f t="shared" ca="1" si="1236"/>
        <v>-1.8021455999999998</v>
      </c>
      <c r="Z4363">
        <f t="shared" ca="1" si="1237"/>
        <v>0.56110000000000004</v>
      </c>
      <c r="AA4363">
        <f t="shared" ca="1" si="1238"/>
        <v>0</v>
      </c>
      <c r="AB4363">
        <f t="shared" ca="1" si="1239"/>
        <v>0</v>
      </c>
      <c r="AC4363">
        <f t="shared" ca="1" si="1245"/>
        <v>4</v>
      </c>
      <c r="AD4363">
        <f t="shared" ca="1" si="1228"/>
        <v>-1.8021455999999998</v>
      </c>
      <c r="AE4363">
        <f t="shared" ca="1" si="1240"/>
        <v>1.8021455999999998</v>
      </c>
      <c r="AF4363">
        <f t="shared" ca="1" si="1241"/>
        <v>0</v>
      </c>
      <c r="AG4363">
        <f t="shared" ca="1" si="1242"/>
        <v>1</v>
      </c>
      <c r="AH4363">
        <f t="shared" ca="1" si="1243"/>
        <v>0</v>
      </c>
    </row>
    <row r="4364" spans="15:34" x14ac:dyDescent="0.25">
      <c r="O4364">
        <v>4308</v>
      </c>
      <c r="P4364" s="2">
        <f t="shared" si="1244"/>
        <v>44376.458333322887</v>
      </c>
      <c r="Q4364">
        <f t="shared" si="1229"/>
        <v>29</v>
      </c>
      <c r="R4364">
        <f t="shared" si="1230"/>
        <v>6</v>
      </c>
      <c r="S4364">
        <f t="shared" si="1231"/>
        <v>3</v>
      </c>
      <c r="T4364">
        <f t="shared" si="1232"/>
        <v>11</v>
      </c>
      <c r="U4364">
        <f t="shared" si="1233"/>
        <v>1</v>
      </c>
      <c r="V4364">
        <f t="shared" ca="1" si="1234"/>
        <v>0.5595</v>
      </c>
      <c r="W4364">
        <f>INDEX(Solarstrahlungsdaten!$B$13:$G$8772,Übersicht!O4364,Übersicht!$E$10)</f>
        <v>516.54999999999995</v>
      </c>
      <c r="X4364">
        <f t="shared" si="1235"/>
        <v>1.7769319999999997</v>
      </c>
      <c r="Y4364">
        <f t="shared" ca="1" si="1236"/>
        <v>-1.2174319999999996</v>
      </c>
      <c r="Z4364">
        <f t="shared" ca="1" si="1237"/>
        <v>0.5595</v>
      </c>
      <c r="AA4364">
        <f t="shared" ca="1" si="1238"/>
        <v>0</v>
      </c>
      <c r="AB4364">
        <f t="shared" ca="1" si="1239"/>
        <v>0</v>
      </c>
      <c r="AC4364">
        <f t="shared" ca="1" si="1245"/>
        <v>4</v>
      </c>
      <c r="AD4364">
        <f t="shared" ca="1" si="1228"/>
        <v>-1.2174319999999996</v>
      </c>
      <c r="AE4364">
        <f t="shared" ca="1" si="1240"/>
        <v>1.2174319999999996</v>
      </c>
      <c r="AF4364">
        <f t="shared" ca="1" si="1241"/>
        <v>0</v>
      </c>
      <c r="AG4364">
        <f t="shared" ca="1" si="1242"/>
        <v>1</v>
      </c>
      <c r="AH4364">
        <f t="shared" ca="1" si="1243"/>
        <v>0</v>
      </c>
    </row>
    <row r="4365" spans="15:34" x14ac:dyDescent="0.25">
      <c r="O4365">
        <v>4309</v>
      </c>
      <c r="P4365" s="2">
        <f t="shared" si="1244"/>
        <v>44376.499999989552</v>
      </c>
      <c r="Q4365">
        <f t="shared" si="1229"/>
        <v>29</v>
      </c>
      <c r="R4365">
        <f t="shared" si="1230"/>
        <v>6</v>
      </c>
      <c r="S4365">
        <f t="shared" si="1231"/>
        <v>3</v>
      </c>
      <c r="T4365">
        <f t="shared" si="1232"/>
        <v>12</v>
      </c>
      <c r="U4365">
        <f t="shared" si="1233"/>
        <v>1</v>
      </c>
      <c r="V4365">
        <f t="shared" ca="1" si="1234"/>
        <v>0.61539999999999995</v>
      </c>
      <c r="W4365">
        <f>INDEX(Solarstrahlungsdaten!$B$13:$G$8772,Übersicht!O4365,Übersicht!$E$10)</f>
        <v>720.18000000000006</v>
      </c>
      <c r="X4365">
        <f t="shared" si="1235"/>
        <v>2.4774191999999999</v>
      </c>
      <c r="Y4365">
        <f t="shared" ca="1" si="1236"/>
        <v>-1.8620192</v>
      </c>
      <c r="Z4365">
        <f t="shared" ca="1" si="1237"/>
        <v>0.61539999999999995</v>
      </c>
      <c r="AA4365">
        <f t="shared" ca="1" si="1238"/>
        <v>0</v>
      </c>
      <c r="AB4365">
        <f t="shared" ca="1" si="1239"/>
        <v>0</v>
      </c>
      <c r="AC4365">
        <f t="shared" ca="1" si="1245"/>
        <v>4</v>
      </c>
      <c r="AD4365">
        <f t="shared" ca="1" si="1228"/>
        <v>-1.8620192</v>
      </c>
      <c r="AE4365">
        <f t="shared" ca="1" si="1240"/>
        <v>1.8620192</v>
      </c>
      <c r="AF4365">
        <f t="shared" ca="1" si="1241"/>
        <v>0</v>
      </c>
      <c r="AG4365">
        <f t="shared" ca="1" si="1242"/>
        <v>1</v>
      </c>
      <c r="AH4365">
        <f t="shared" ca="1" si="1243"/>
        <v>0</v>
      </c>
    </row>
    <row r="4366" spans="15:34" x14ac:dyDescent="0.25">
      <c r="O4366">
        <v>4310</v>
      </c>
      <c r="P4366" s="2">
        <f t="shared" si="1244"/>
        <v>44376.541666656216</v>
      </c>
      <c r="Q4366">
        <f t="shared" si="1229"/>
        <v>29</v>
      </c>
      <c r="R4366">
        <f t="shared" si="1230"/>
        <v>6</v>
      </c>
      <c r="S4366">
        <f t="shared" si="1231"/>
        <v>3</v>
      </c>
      <c r="T4366">
        <f t="shared" si="1232"/>
        <v>13</v>
      </c>
      <c r="U4366">
        <f t="shared" si="1233"/>
        <v>1</v>
      </c>
      <c r="V4366">
        <f t="shared" ca="1" si="1234"/>
        <v>0.62909999999999988</v>
      </c>
      <c r="W4366">
        <f>INDEX(Solarstrahlungsdaten!$B$13:$G$8772,Übersicht!O4366,Übersicht!$E$10)</f>
        <v>703.59</v>
      </c>
      <c r="X4366">
        <f t="shared" si="1235"/>
        <v>2.4203496000000002</v>
      </c>
      <c r="Y4366">
        <f t="shared" ca="1" si="1236"/>
        <v>-1.7912496000000004</v>
      </c>
      <c r="Z4366">
        <f t="shared" ca="1" si="1237"/>
        <v>0.62909999999999988</v>
      </c>
      <c r="AA4366">
        <f t="shared" ca="1" si="1238"/>
        <v>0</v>
      </c>
      <c r="AB4366">
        <f t="shared" ca="1" si="1239"/>
        <v>0</v>
      </c>
      <c r="AC4366">
        <f t="shared" ca="1" si="1245"/>
        <v>4</v>
      </c>
      <c r="AD4366">
        <f t="shared" ca="1" si="1228"/>
        <v>-1.7912496000000004</v>
      </c>
      <c r="AE4366">
        <f t="shared" ca="1" si="1240"/>
        <v>1.7912496000000004</v>
      </c>
      <c r="AF4366">
        <f t="shared" ca="1" si="1241"/>
        <v>0</v>
      </c>
      <c r="AG4366">
        <f t="shared" ca="1" si="1242"/>
        <v>1</v>
      </c>
      <c r="AH4366">
        <f t="shared" ca="1" si="1243"/>
        <v>0</v>
      </c>
    </row>
    <row r="4367" spans="15:34" x14ac:dyDescent="0.25">
      <c r="O4367">
        <v>4311</v>
      </c>
      <c r="P4367" s="2">
        <f t="shared" si="1244"/>
        <v>44376.58333332288</v>
      </c>
      <c r="Q4367">
        <f t="shared" si="1229"/>
        <v>29</v>
      </c>
      <c r="R4367">
        <f t="shared" si="1230"/>
        <v>6</v>
      </c>
      <c r="S4367">
        <f t="shared" si="1231"/>
        <v>3</v>
      </c>
      <c r="T4367">
        <f t="shared" si="1232"/>
        <v>14</v>
      </c>
      <c r="U4367">
        <f t="shared" si="1233"/>
        <v>1</v>
      </c>
      <c r="V4367">
        <f t="shared" ca="1" si="1234"/>
        <v>0.5454</v>
      </c>
      <c r="W4367">
        <f>INDEX(Solarstrahlungsdaten!$B$13:$G$8772,Übersicht!O4367,Übersicht!$E$10)</f>
        <v>619.03</v>
      </c>
      <c r="X4367">
        <f t="shared" si="1235"/>
        <v>2.1294632</v>
      </c>
      <c r="Y4367">
        <f t="shared" ca="1" si="1236"/>
        <v>-1.5840632000000001</v>
      </c>
      <c r="Z4367">
        <f t="shared" ca="1" si="1237"/>
        <v>0.5454</v>
      </c>
      <c r="AA4367">
        <f t="shared" ca="1" si="1238"/>
        <v>0</v>
      </c>
      <c r="AB4367">
        <f t="shared" ca="1" si="1239"/>
        <v>0</v>
      </c>
      <c r="AC4367">
        <f t="shared" ca="1" si="1245"/>
        <v>4</v>
      </c>
      <c r="AD4367">
        <f t="shared" ca="1" si="1228"/>
        <v>-1.5840632000000001</v>
      </c>
      <c r="AE4367">
        <f t="shared" ca="1" si="1240"/>
        <v>1.5840632000000001</v>
      </c>
      <c r="AF4367">
        <f t="shared" ca="1" si="1241"/>
        <v>0</v>
      </c>
      <c r="AG4367">
        <f t="shared" ca="1" si="1242"/>
        <v>1</v>
      </c>
      <c r="AH4367">
        <f t="shared" ca="1" si="1243"/>
        <v>0</v>
      </c>
    </row>
    <row r="4368" spans="15:34" x14ac:dyDescent="0.25">
      <c r="O4368">
        <v>4312</v>
      </c>
      <c r="P4368" s="2">
        <f t="shared" si="1244"/>
        <v>44376.624999989544</v>
      </c>
      <c r="Q4368">
        <f t="shared" si="1229"/>
        <v>29</v>
      </c>
      <c r="R4368">
        <f t="shared" si="1230"/>
        <v>6</v>
      </c>
      <c r="S4368">
        <f t="shared" si="1231"/>
        <v>3</v>
      </c>
      <c r="T4368">
        <f t="shared" si="1232"/>
        <v>15</v>
      </c>
      <c r="U4368">
        <f t="shared" si="1233"/>
        <v>1</v>
      </c>
      <c r="V4368">
        <f t="shared" ca="1" si="1234"/>
        <v>0.48510000000000003</v>
      </c>
      <c r="W4368">
        <f>INDEX(Solarstrahlungsdaten!$B$13:$G$8772,Übersicht!O4368,Übersicht!$E$10)</f>
        <v>512.49</v>
      </c>
      <c r="X4368">
        <f t="shared" si="1235"/>
        <v>1.7629656</v>
      </c>
      <c r="Y4368">
        <f t="shared" ca="1" si="1236"/>
        <v>-1.2778655999999999</v>
      </c>
      <c r="Z4368">
        <f t="shared" ca="1" si="1237"/>
        <v>0.48510000000000003</v>
      </c>
      <c r="AA4368">
        <f t="shared" ca="1" si="1238"/>
        <v>0</v>
      </c>
      <c r="AB4368">
        <f t="shared" ca="1" si="1239"/>
        <v>0</v>
      </c>
      <c r="AC4368">
        <f t="shared" ca="1" si="1245"/>
        <v>4</v>
      </c>
      <c r="AD4368">
        <f t="shared" ca="1" si="1228"/>
        <v>-1.2778655999999999</v>
      </c>
      <c r="AE4368">
        <f t="shared" ca="1" si="1240"/>
        <v>1.2778655999999999</v>
      </c>
      <c r="AF4368">
        <f t="shared" ca="1" si="1241"/>
        <v>0</v>
      </c>
      <c r="AG4368">
        <f t="shared" ca="1" si="1242"/>
        <v>1</v>
      </c>
      <c r="AH4368">
        <f t="shared" ca="1" si="1243"/>
        <v>0</v>
      </c>
    </row>
    <row r="4369" spans="15:34" x14ac:dyDescent="0.25">
      <c r="O4369">
        <v>4313</v>
      </c>
      <c r="P4369" s="2">
        <f t="shared" si="1244"/>
        <v>44376.666666656209</v>
      </c>
      <c r="Q4369">
        <f t="shared" si="1229"/>
        <v>29</v>
      </c>
      <c r="R4369">
        <f t="shared" si="1230"/>
        <v>6</v>
      </c>
      <c r="S4369">
        <f t="shared" si="1231"/>
        <v>3</v>
      </c>
      <c r="T4369">
        <f t="shared" si="1232"/>
        <v>16</v>
      </c>
      <c r="U4369">
        <f t="shared" si="1233"/>
        <v>1</v>
      </c>
      <c r="V4369">
        <f t="shared" ca="1" si="1234"/>
        <v>0.45910000000000001</v>
      </c>
      <c r="W4369">
        <f>INDEX(Solarstrahlungsdaten!$B$13:$G$8772,Übersicht!O4369,Übersicht!$E$10)</f>
        <v>365.74</v>
      </c>
      <c r="X4369">
        <f t="shared" si="1235"/>
        <v>1.2581456</v>
      </c>
      <c r="Y4369">
        <f t="shared" ca="1" si="1236"/>
        <v>-0.79904559999999991</v>
      </c>
      <c r="Z4369">
        <f t="shared" ca="1" si="1237"/>
        <v>0.45910000000000001</v>
      </c>
      <c r="AA4369">
        <f t="shared" ca="1" si="1238"/>
        <v>0</v>
      </c>
      <c r="AB4369">
        <f t="shared" ca="1" si="1239"/>
        <v>0</v>
      </c>
      <c r="AC4369">
        <f t="shared" ca="1" si="1245"/>
        <v>4</v>
      </c>
      <c r="AD4369">
        <f t="shared" ca="1" si="1228"/>
        <v>-0.79904559999999991</v>
      </c>
      <c r="AE4369">
        <f t="shared" ca="1" si="1240"/>
        <v>0.79904559999999991</v>
      </c>
      <c r="AF4369">
        <f t="shared" ca="1" si="1241"/>
        <v>0</v>
      </c>
      <c r="AG4369">
        <f t="shared" ca="1" si="1242"/>
        <v>1</v>
      </c>
      <c r="AH4369">
        <f t="shared" ca="1" si="1243"/>
        <v>0</v>
      </c>
    </row>
    <row r="4370" spans="15:34" x14ac:dyDescent="0.25">
      <c r="O4370">
        <v>4314</v>
      </c>
      <c r="P4370" s="2">
        <f t="shared" si="1244"/>
        <v>44376.708333322873</v>
      </c>
      <c r="Q4370">
        <f t="shared" si="1229"/>
        <v>29</v>
      </c>
      <c r="R4370">
        <f t="shared" si="1230"/>
        <v>6</v>
      </c>
      <c r="S4370">
        <f t="shared" si="1231"/>
        <v>3</v>
      </c>
      <c r="T4370">
        <f t="shared" si="1232"/>
        <v>17</v>
      </c>
      <c r="U4370">
        <f t="shared" si="1233"/>
        <v>1</v>
      </c>
      <c r="V4370">
        <f t="shared" ca="1" si="1234"/>
        <v>0.47749999999999998</v>
      </c>
      <c r="W4370">
        <f>INDEX(Solarstrahlungsdaten!$B$13:$G$8772,Übersicht!O4370,Übersicht!$E$10)</f>
        <v>201.86</v>
      </c>
      <c r="X4370">
        <f t="shared" si="1235"/>
        <v>0.69439840000000008</v>
      </c>
      <c r="Y4370">
        <f t="shared" ca="1" si="1236"/>
        <v>-0.2168984000000001</v>
      </c>
      <c r="Z4370">
        <f t="shared" ca="1" si="1237"/>
        <v>0.47749999999999998</v>
      </c>
      <c r="AA4370">
        <f t="shared" ca="1" si="1238"/>
        <v>0</v>
      </c>
      <c r="AB4370">
        <f t="shared" ca="1" si="1239"/>
        <v>0</v>
      </c>
      <c r="AC4370">
        <f t="shared" ca="1" si="1245"/>
        <v>4</v>
      </c>
      <c r="AD4370">
        <f t="shared" ca="1" si="1228"/>
        <v>-0.2168984000000001</v>
      </c>
      <c r="AE4370">
        <f t="shared" ca="1" si="1240"/>
        <v>0.2168984000000001</v>
      </c>
      <c r="AF4370">
        <f t="shared" ca="1" si="1241"/>
        <v>0</v>
      </c>
      <c r="AG4370">
        <f t="shared" ca="1" si="1242"/>
        <v>1</v>
      </c>
      <c r="AH4370">
        <f t="shared" ca="1" si="1243"/>
        <v>0</v>
      </c>
    </row>
    <row r="4371" spans="15:34" x14ac:dyDescent="0.25">
      <c r="O4371">
        <v>4315</v>
      </c>
      <c r="P4371" s="2">
        <f t="shared" si="1244"/>
        <v>44376.749999989537</v>
      </c>
      <c r="Q4371">
        <f t="shared" si="1229"/>
        <v>29</v>
      </c>
      <c r="R4371">
        <f t="shared" si="1230"/>
        <v>6</v>
      </c>
      <c r="S4371">
        <f t="shared" si="1231"/>
        <v>3</v>
      </c>
      <c r="T4371">
        <f t="shared" si="1232"/>
        <v>18</v>
      </c>
      <c r="U4371">
        <f t="shared" si="1233"/>
        <v>1</v>
      </c>
      <c r="V4371">
        <f t="shared" ca="1" si="1234"/>
        <v>0.5454</v>
      </c>
      <c r="W4371">
        <f>INDEX(Solarstrahlungsdaten!$B$13:$G$8772,Übersicht!O4371,Übersicht!$E$10)</f>
        <v>135.625</v>
      </c>
      <c r="X4371">
        <f t="shared" si="1235"/>
        <v>0.46654999999999996</v>
      </c>
      <c r="Y4371">
        <f t="shared" ca="1" si="1236"/>
        <v>7.8850000000000031E-2</v>
      </c>
      <c r="Z4371">
        <f t="shared" ca="1" si="1237"/>
        <v>0.46654999999999996</v>
      </c>
      <c r="AA4371">
        <f t="shared" ca="1" si="1238"/>
        <v>0</v>
      </c>
      <c r="AB4371">
        <f t="shared" ca="1" si="1239"/>
        <v>7.8850000000000031E-2</v>
      </c>
      <c r="AC4371">
        <f t="shared" ca="1" si="1245"/>
        <v>3.9211499999999999</v>
      </c>
      <c r="AD4371">
        <f t="shared" ca="1" si="1228"/>
        <v>0</v>
      </c>
      <c r="AE4371">
        <f t="shared" ca="1" si="1240"/>
        <v>0</v>
      </c>
      <c r="AF4371">
        <f t="shared" ca="1" si="1241"/>
        <v>0</v>
      </c>
      <c r="AG4371">
        <f t="shared" ca="1" si="1242"/>
        <v>0.98028749999999998</v>
      </c>
      <c r="AH4371">
        <f t="shared" ca="1" si="1243"/>
        <v>0</v>
      </c>
    </row>
    <row r="4372" spans="15:34" x14ac:dyDescent="0.25">
      <c r="O4372">
        <v>4316</v>
      </c>
      <c r="P4372" s="2">
        <f t="shared" si="1244"/>
        <v>44376.791666656201</v>
      </c>
      <c r="Q4372">
        <f t="shared" si="1229"/>
        <v>29</v>
      </c>
      <c r="R4372">
        <f t="shared" si="1230"/>
        <v>6</v>
      </c>
      <c r="S4372">
        <f t="shared" si="1231"/>
        <v>3</v>
      </c>
      <c r="T4372">
        <f t="shared" si="1232"/>
        <v>19</v>
      </c>
      <c r="U4372">
        <f t="shared" si="1233"/>
        <v>1</v>
      </c>
      <c r="V4372">
        <f t="shared" ca="1" si="1234"/>
        <v>0.64149999999999996</v>
      </c>
      <c r="W4372">
        <f>INDEX(Solarstrahlungsdaten!$B$13:$G$8772,Übersicht!O4372,Übersicht!$E$10)</f>
        <v>3.05</v>
      </c>
      <c r="X4372">
        <f t="shared" si="1235"/>
        <v>1.0492E-2</v>
      </c>
      <c r="Y4372">
        <f t="shared" ca="1" si="1236"/>
        <v>0.63100800000000001</v>
      </c>
      <c r="Z4372">
        <f t="shared" ca="1" si="1237"/>
        <v>1.0492E-2</v>
      </c>
      <c r="AA4372">
        <f t="shared" ca="1" si="1238"/>
        <v>0</v>
      </c>
      <c r="AB4372">
        <f t="shared" ca="1" si="1239"/>
        <v>0.63100800000000001</v>
      </c>
      <c r="AC4372">
        <f t="shared" ca="1" si="1245"/>
        <v>3.2901419999999999</v>
      </c>
      <c r="AD4372">
        <f t="shared" ca="1" si="1228"/>
        <v>0</v>
      </c>
      <c r="AE4372">
        <f t="shared" ca="1" si="1240"/>
        <v>0</v>
      </c>
      <c r="AF4372">
        <f t="shared" ca="1" si="1241"/>
        <v>0</v>
      </c>
      <c r="AG4372">
        <f t="shared" ca="1" si="1242"/>
        <v>0.82253549999999997</v>
      </c>
      <c r="AH4372">
        <f t="shared" ca="1" si="1243"/>
        <v>0</v>
      </c>
    </row>
    <row r="4373" spans="15:34" x14ac:dyDescent="0.25">
      <c r="O4373">
        <v>4317</v>
      </c>
      <c r="P4373" s="2">
        <f t="shared" si="1244"/>
        <v>44376.833333322866</v>
      </c>
      <c r="Q4373">
        <f t="shared" si="1229"/>
        <v>29</v>
      </c>
      <c r="R4373">
        <f t="shared" si="1230"/>
        <v>6</v>
      </c>
      <c r="S4373">
        <f t="shared" si="1231"/>
        <v>3</v>
      </c>
      <c r="T4373">
        <f t="shared" si="1232"/>
        <v>20</v>
      </c>
      <c r="U4373">
        <f t="shared" si="1233"/>
        <v>1</v>
      </c>
      <c r="V4373">
        <f t="shared" ca="1" si="1234"/>
        <v>0.67459999999999998</v>
      </c>
      <c r="W4373">
        <f>INDEX(Solarstrahlungsdaten!$B$13:$G$8772,Übersicht!O4373,Übersicht!$E$10)</f>
        <v>0</v>
      </c>
      <c r="X4373">
        <f t="shared" si="1235"/>
        <v>0</v>
      </c>
      <c r="Y4373">
        <f t="shared" ca="1" si="1236"/>
        <v>0.67459999999999998</v>
      </c>
      <c r="Z4373">
        <f t="shared" ca="1" si="1237"/>
        <v>0</v>
      </c>
      <c r="AA4373">
        <f t="shared" ca="1" si="1238"/>
        <v>0</v>
      </c>
      <c r="AB4373">
        <f t="shared" ca="1" si="1239"/>
        <v>0.67459999999999998</v>
      </c>
      <c r="AC4373">
        <f t="shared" ca="1" si="1245"/>
        <v>2.615542</v>
      </c>
      <c r="AD4373">
        <f t="shared" ca="1" si="1228"/>
        <v>0</v>
      </c>
      <c r="AE4373">
        <f t="shared" ca="1" si="1240"/>
        <v>0</v>
      </c>
      <c r="AF4373">
        <f t="shared" ca="1" si="1241"/>
        <v>0</v>
      </c>
      <c r="AG4373">
        <f t="shared" ca="1" si="1242"/>
        <v>0.65388550000000001</v>
      </c>
      <c r="AH4373">
        <f t="shared" ca="1" si="1243"/>
        <v>0</v>
      </c>
    </row>
    <row r="4374" spans="15:34" x14ac:dyDescent="0.25">
      <c r="O4374">
        <v>4318</v>
      </c>
      <c r="P4374" s="2">
        <f t="shared" si="1244"/>
        <v>44376.87499998953</v>
      </c>
      <c r="Q4374">
        <f t="shared" si="1229"/>
        <v>29</v>
      </c>
      <c r="R4374">
        <f t="shared" si="1230"/>
        <v>6</v>
      </c>
      <c r="S4374">
        <f t="shared" si="1231"/>
        <v>3</v>
      </c>
      <c r="T4374">
        <f t="shared" si="1232"/>
        <v>21</v>
      </c>
      <c r="U4374">
        <f t="shared" si="1233"/>
        <v>1</v>
      </c>
      <c r="V4374">
        <f t="shared" ca="1" si="1234"/>
        <v>0.63759999999999994</v>
      </c>
      <c r="W4374">
        <f>INDEX(Solarstrahlungsdaten!$B$13:$G$8772,Übersicht!O4374,Übersicht!$E$10)</f>
        <v>0</v>
      </c>
      <c r="X4374">
        <f t="shared" si="1235"/>
        <v>0</v>
      </c>
      <c r="Y4374">
        <f t="shared" ca="1" si="1236"/>
        <v>0.63759999999999994</v>
      </c>
      <c r="Z4374">
        <f t="shared" ca="1" si="1237"/>
        <v>0</v>
      </c>
      <c r="AA4374">
        <f t="shared" ca="1" si="1238"/>
        <v>0</v>
      </c>
      <c r="AB4374">
        <f t="shared" ca="1" si="1239"/>
        <v>0.63759999999999994</v>
      </c>
      <c r="AC4374">
        <f t="shared" ca="1" si="1245"/>
        <v>1.9779420000000001</v>
      </c>
      <c r="AD4374">
        <f t="shared" ca="1" si="1228"/>
        <v>0</v>
      </c>
      <c r="AE4374">
        <f t="shared" ca="1" si="1240"/>
        <v>0</v>
      </c>
      <c r="AF4374">
        <f t="shared" ca="1" si="1241"/>
        <v>0</v>
      </c>
      <c r="AG4374">
        <f t="shared" ca="1" si="1242"/>
        <v>0.49448550000000002</v>
      </c>
      <c r="AH4374">
        <f t="shared" ca="1" si="1243"/>
        <v>0</v>
      </c>
    </row>
    <row r="4375" spans="15:34" x14ac:dyDescent="0.25">
      <c r="O4375">
        <v>4319</v>
      </c>
      <c r="P4375" s="2">
        <f t="shared" si="1244"/>
        <v>44376.916666656194</v>
      </c>
      <c r="Q4375">
        <f t="shared" si="1229"/>
        <v>29</v>
      </c>
      <c r="R4375">
        <f t="shared" si="1230"/>
        <v>6</v>
      </c>
      <c r="S4375">
        <f t="shared" si="1231"/>
        <v>3</v>
      </c>
      <c r="T4375">
        <f t="shared" si="1232"/>
        <v>22</v>
      </c>
      <c r="U4375">
        <f t="shared" si="1233"/>
        <v>1</v>
      </c>
      <c r="V4375">
        <f t="shared" ca="1" si="1234"/>
        <v>0.59710000000000008</v>
      </c>
      <c r="W4375">
        <f>INDEX(Solarstrahlungsdaten!$B$13:$G$8772,Übersicht!O4375,Übersicht!$E$10)</f>
        <v>0</v>
      </c>
      <c r="X4375">
        <f t="shared" si="1235"/>
        <v>0</v>
      </c>
      <c r="Y4375">
        <f t="shared" ca="1" si="1236"/>
        <v>0.59710000000000008</v>
      </c>
      <c r="Z4375">
        <f t="shared" ca="1" si="1237"/>
        <v>0</v>
      </c>
      <c r="AA4375">
        <f t="shared" ca="1" si="1238"/>
        <v>0</v>
      </c>
      <c r="AB4375">
        <f t="shared" ca="1" si="1239"/>
        <v>0.59710000000000008</v>
      </c>
      <c r="AC4375">
        <f t="shared" ca="1" si="1245"/>
        <v>1.3808419999999999</v>
      </c>
      <c r="AD4375">
        <f t="shared" ca="1" si="1228"/>
        <v>0</v>
      </c>
      <c r="AE4375">
        <f t="shared" ca="1" si="1240"/>
        <v>0</v>
      </c>
      <c r="AF4375">
        <f t="shared" ca="1" si="1241"/>
        <v>0</v>
      </c>
      <c r="AG4375">
        <f t="shared" ca="1" si="1242"/>
        <v>0.34521049999999998</v>
      </c>
      <c r="AH4375">
        <f t="shared" ca="1" si="1243"/>
        <v>0</v>
      </c>
    </row>
    <row r="4376" spans="15:34" x14ac:dyDescent="0.25">
      <c r="O4376">
        <v>4320</v>
      </c>
      <c r="P4376" s="2">
        <f t="shared" si="1244"/>
        <v>44376.958333322858</v>
      </c>
      <c r="Q4376">
        <f t="shared" si="1229"/>
        <v>29</v>
      </c>
      <c r="R4376">
        <f t="shared" si="1230"/>
        <v>6</v>
      </c>
      <c r="S4376">
        <f t="shared" si="1231"/>
        <v>3</v>
      </c>
      <c r="T4376">
        <f t="shared" si="1232"/>
        <v>23</v>
      </c>
      <c r="U4376">
        <f t="shared" si="1233"/>
        <v>1</v>
      </c>
      <c r="V4376">
        <f t="shared" ca="1" si="1234"/>
        <v>0.48749999999999999</v>
      </c>
      <c r="W4376">
        <f>INDEX(Solarstrahlungsdaten!$B$13:$G$8772,Übersicht!O4376,Übersicht!$E$10)</f>
        <v>0</v>
      </c>
      <c r="X4376">
        <f t="shared" si="1235"/>
        <v>0</v>
      </c>
      <c r="Y4376">
        <f t="shared" ca="1" si="1236"/>
        <v>0.48749999999999999</v>
      </c>
      <c r="Z4376">
        <f t="shared" ca="1" si="1237"/>
        <v>0</v>
      </c>
      <c r="AA4376">
        <f t="shared" ca="1" si="1238"/>
        <v>0</v>
      </c>
      <c r="AB4376">
        <f t="shared" ca="1" si="1239"/>
        <v>0.48749999999999999</v>
      </c>
      <c r="AC4376">
        <f t="shared" ca="1" si="1245"/>
        <v>0.89334199999999986</v>
      </c>
      <c r="AD4376">
        <f t="shared" ca="1" si="1228"/>
        <v>0</v>
      </c>
      <c r="AE4376">
        <f t="shared" ca="1" si="1240"/>
        <v>0</v>
      </c>
      <c r="AF4376">
        <f t="shared" ca="1" si="1241"/>
        <v>0</v>
      </c>
      <c r="AG4376">
        <f t="shared" ca="1" si="1242"/>
        <v>0.22333549999999996</v>
      </c>
      <c r="AH4376">
        <f t="shared" ca="1" si="1243"/>
        <v>0</v>
      </c>
    </row>
    <row r="4377" spans="15:34" x14ac:dyDescent="0.25">
      <c r="O4377">
        <v>4321</v>
      </c>
      <c r="P4377" s="2">
        <f t="shared" si="1244"/>
        <v>44376.999999989523</v>
      </c>
      <c r="Q4377">
        <f t="shared" si="1229"/>
        <v>30</v>
      </c>
      <c r="R4377">
        <f t="shared" si="1230"/>
        <v>6</v>
      </c>
      <c r="S4377">
        <f t="shared" si="1231"/>
        <v>3</v>
      </c>
      <c r="T4377">
        <f t="shared" si="1232"/>
        <v>0</v>
      </c>
      <c r="U4377">
        <f t="shared" si="1233"/>
        <v>1</v>
      </c>
      <c r="V4377">
        <f t="shared" ca="1" si="1234"/>
        <v>0.32850000000000001</v>
      </c>
      <c r="W4377">
        <f>INDEX(Solarstrahlungsdaten!$B$13:$G$8772,Übersicht!O4377,Übersicht!$E$10)</f>
        <v>0</v>
      </c>
      <c r="X4377">
        <f t="shared" si="1235"/>
        <v>0</v>
      </c>
      <c r="Y4377">
        <f t="shared" ca="1" si="1236"/>
        <v>0.32850000000000001</v>
      </c>
      <c r="Z4377">
        <f t="shared" ca="1" si="1237"/>
        <v>0</v>
      </c>
      <c r="AA4377">
        <f t="shared" ca="1" si="1238"/>
        <v>0</v>
      </c>
      <c r="AB4377">
        <f t="shared" ca="1" si="1239"/>
        <v>0.32850000000000001</v>
      </c>
      <c r="AC4377">
        <f t="shared" ca="1" si="1245"/>
        <v>0.56484199999999984</v>
      </c>
      <c r="AD4377">
        <f t="shared" ca="1" si="1228"/>
        <v>0</v>
      </c>
      <c r="AE4377">
        <f t="shared" ca="1" si="1240"/>
        <v>0</v>
      </c>
      <c r="AF4377">
        <f t="shared" ca="1" si="1241"/>
        <v>0</v>
      </c>
      <c r="AG4377">
        <f t="shared" ca="1" si="1242"/>
        <v>0.14121049999999996</v>
      </c>
      <c r="AH4377">
        <f t="shared" ca="1" si="1243"/>
        <v>0</v>
      </c>
    </row>
    <row r="4378" spans="15:34" x14ac:dyDescent="0.25">
      <c r="O4378">
        <v>4322</v>
      </c>
      <c r="P4378" s="2">
        <f t="shared" si="1244"/>
        <v>44377.041666656187</v>
      </c>
      <c r="Q4378">
        <f t="shared" si="1229"/>
        <v>30</v>
      </c>
      <c r="R4378">
        <f t="shared" si="1230"/>
        <v>6</v>
      </c>
      <c r="S4378">
        <f t="shared" si="1231"/>
        <v>3</v>
      </c>
      <c r="T4378">
        <f t="shared" si="1232"/>
        <v>1</v>
      </c>
      <c r="U4378">
        <f t="shared" si="1233"/>
        <v>1</v>
      </c>
      <c r="V4378">
        <f t="shared" ca="1" si="1234"/>
        <v>0.22929999999999998</v>
      </c>
      <c r="W4378">
        <f>INDEX(Solarstrahlungsdaten!$B$13:$G$8772,Übersicht!O4378,Übersicht!$E$10)</f>
        <v>0</v>
      </c>
      <c r="X4378">
        <f t="shared" si="1235"/>
        <v>0</v>
      </c>
      <c r="Y4378">
        <f t="shared" ca="1" si="1236"/>
        <v>0.22929999999999998</v>
      </c>
      <c r="Z4378">
        <f t="shared" ca="1" si="1237"/>
        <v>0</v>
      </c>
      <c r="AA4378">
        <f t="shared" ca="1" si="1238"/>
        <v>0</v>
      </c>
      <c r="AB4378">
        <f t="shared" ca="1" si="1239"/>
        <v>0.22929999999999998</v>
      </c>
      <c r="AC4378">
        <f t="shared" ca="1" si="1245"/>
        <v>0.3355419999999999</v>
      </c>
      <c r="AD4378">
        <f t="shared" ca="1" si="1228"/>
        <v>0</v>
      </c>
      <c r="AE4378">
        <f t="shared" ca="1" si="1240"/>
        <v>0</v>
      </c>
      <c r="AF4378">
        <f t="shared" ca="1" si="1241"/>
        <v>0</v>
      </c>
      <c r="AG4378">
        <f t="shared" ca="1" si="1242"/>
        <v>8.3885499999999974E-2</v>
      </c>
      <c r="AH4378">
        <f t="shared" ca="1" si="1243"/>
        <v>0</v>
      </c>
    </row>
    <row r="4379" spans="15:34" x14ac:dyDescent="0.25">
      <c r="O4379">
        <v>4323</v>
      </c>
      <c r="P4379" s="2">
        <f t="shared" si="1244"/>
        <v>44377.083333322851</v>
      </c>
      <c r="Q4379">
        <f t="shared" si="1229"/>
        <v>30</v>
      </c>
      <c r="R4379">
        <f t="shared" si="1230"/>
        <v>6</v>
      </c>
      <c r="S4379">
        <f t="shared" si="1231"/>
        <v>3</v>
      </c>
      <c r="T4379">
        <f t="shared" si="1232"/>
        <v>2</v>
      </c>
      <c r="U4379">
        <f t="shared" si="1233"/>
        <v>1</v>
      </c>
      <c r="V4379">
        <f t="shared" ca="1" si="1234"/>
        <v>0.20319999999999999</v>
      </c>
      <c r="W4379">
        <f>INDEX(Solarstrahlungsdaten!$B$13:$G$8772,Übersicht!O4379,Übersicht!$E$10)</f>
        <v>0</v>
      </c>
      <c r="X4379">
        <f t="shared" si="1235"/>
        <v>0</v>
      </c>
      <c r="Y4379">
        <f t="shared" ca="1" si="1236"/>
        <v>0.20319999999999999</v>
      </c>
      <c r="Z4379">
        <f t="shared" ca="1" si="1237"/>
        <v>0</v>
      </c>
      <c r="AA4379">
        <f t="shared" ca="1" si="1238"/>
        <v>0</v>
      </c>
      <c r="AB4379">
        <f t="shared" ca="1" si="1239"/>
        <v>0.20319999999999999</v>
      </c>
      <c r="AC4379">
        <f t="shared" ca="1" si="1245"/>
        <v>0.1323419999999999</v>
      </c>
      <c r="AD4379">
        <f t="shared" ca="1" si="1228"/>
        <v>0</v>
      </c>
      <c r="AE4379">
        <f t="shared" ca="1" si="1240"/>
        <v>0</v>
      </c>
      <c r="AF4379">
        <f t="shared" ca="1" si="1241"/>
        <v>0</v>
      </c>
      <c r="AG4379">
        <f t="shared" ca="1" si="1242"/>
        <v>3.3085499999999976E-2</v>
      </c>
      <c r="AH4379">
        <f t="shared" ca="1" si="1243"/>
        <v>0</v>
      </c>
    </row>
    <row r="4380" spans="15:34" x14ac:dyDescent="0.25">
      <c r="O4380">
        <v>4324</v>
      </c>
      <c r="P4380" s="2">
        <f t="shared" si="1244"/>
        <v>44377.124999989515</v>
      </c>
      <c r="Q4380">
        <f t="shared" si="1229"/>
        <v>30</v>
      </c>
      <c r="R4380">
        <f t="shared" si="1230"/>
        <v>6</v>
      </c>
      <c r="S4380">
        <f t="shared" si="1231"/>
        <v>3</v>
      </c>
      <c r="T4380">
        <f t="shared" si="1232"/>
        <v>3</v>
      </c>
      <c r="U4380">
        <f t="shared" si="1233"/>
        <v>1</v>
      </c>
      <c r="V4380">
        <f t="shared" ca="1" si="1234"/>
        <v>0.18919999999999998</v>
      </c>
      <c r="W4380">
        <f>INDEX(Solarstrahlungsdaten!$B$13:$G$8772,Übersicht!O4380,Übersicht!$E$10)</f>
        <v>0</v>
      </c>
      <c r="X4380">
        <f t="shared" si="1235"/>
        <v>0</v>
      </c>
      <c r="Y4380">
        <f t="shared" ca="1" si="1236"/>
        <v>0.18919999999999998</v>
      </c>
      <c r="Z4380">
        <f t="shared" ca="1" si="1237"/>
        <v>0</v>
      </c>
      <c r="AA4380">
        <f t="shared" ca="1" si="1238"/>
        <v>0</v>
      </c>
      <c r="AB4380">
        <f t="shared" ca="1" si="1239"/>
        <v>0.1323419999999999</v>
      </c>
      <c r="AC4380">
        <f t="shared" ca="1" si="1245"/>
        <v>0</v>
      </c>
      <c r="AD4380">
        <f t="shared" ca="1" si="1228"/>
        <v>5.6858000000000075E-2</v>
      </c>
      <c r="AE4380">
        <f t="shared" ca="1" si="1240"/>
        <v>0</v>
      </c>
      <c r="AF4380">
        <f t="shared" ca="1" si="1241"/>
        <v>5.6858000000000075E-2</v>
      </c>
      <c r="AG4380">
        <f t="shared" ca="1" si="1242"/>
        <v>0</v>
      </c>
      <c r="AH4380">
        <f t="shared" ca="1" si="1243"/>
        <v>1</v>
      </c>
    </row>
    <row r="4381" spans="15:34" x14ac:dyDescent="0.25">
      <c r="O4381">
        <v>4325</v>
      </c>
      <c r="P4381" s="2">
        <f t="shared" si="1244"/>
        <v>44377.16666665618</v>
      </c>
      <c r="Q4381">
        <f t="shared" si="1229"/>
        <v>30</v>
      </c>
      <c r="R4381">
        <f t="shared" si="1230"/>
        <v>6</v>
      </c>
      <c r="S4381">
        <f t="shared" si="1231"/>
        <v>3</v>
      </c>
      <c r="T4381">
        <f t="shared" si="1232"/>
        <v>4</v>
      </c>
      <c r="U4381">
        <f t="shared" si="1233"/>
        <v>1</v>
      </c>
      <c r="V4381">
        <f t="shared" ca="1" si="1234"/>
        <v>0.191</v>
      </c>
      <c r="W4381">
        <f>INDEX(Solarstrahlungsdaten!$B$13:$G$8772,Übersicht!O4381,Übersicht!$E$10)</f>
        <v>27.855</v>
      </c>
      <c r="X4381">
        <f t="shared" si="1235"/>
        <v>9.5821200000000009E-2</v>
      </c>
      <c r="Y4381">
        <f t="shared" ca="1" si="1236"/>
        <v>9.5178799999999994E-2</v>
      </c>
      <c r="Z4381">
        <f t="shared" ca="1" si="1237"/>
        <v>9.5821200000000009E-2</v>
      </c>
      <c r="AA4381">
        <f t="shared" ca="1" si="1238"/>
        <v>0</v>
      </c>
      <c r="AB4381">
        <f t="shared" ca="1" si="1239"/>
        <v>0</v>
      </c>
      <c r="AC4381">
        <f t="shared" ca="1" si="1245"/>
        <v>0</v>
      </c>
      <c r="AD4381">
        <f t="shared" ca="1" si="1228"/>
        <v>9.5178799999999994E-2</v>
      </c>
      <c r="AE4381">
        <f t="shared" ca="1" si="1240"/>
        <v>0</v>
      </c>
      <c r="AF4381">
        <f t="shared" ca="1" si="1241"/>
        <v>9.5178799999999994E-2</v>
      </c>
      <c r="AG4381">
        <f t="shared" ca="1" si="1242"/>
        <v>0</v>
      </c>
      <c r="AH4381">
        <f t="shared" ca="1" si="1243"/>
        <v>1</v>
      </c>
    </row>
    <row r="4382" spans="15:34" x14ac:dyDescent="0.25">
      <c r="O4382">
        <v>4326</v>
      </c>
      <c r="P4382" s="2">
        <f t="shared" si="1244"/>
        <v>44377.208333322844</v>
      </c>
      <c r="Q4382">
        <f t="shared" si="1229"/>
        <v>30</v>
      </c>
      <c r="R4382">
        <f t="shared" si="1230"/>
        <v>6</v>
      </c>
      <c r="S4382">
        <f t="shared" si="1231"/>
        <v>3</v>
      </c>
      <c r="T4382">
        <f t="shared" si="1232"/>
        <v>5</v>
      </c>
      <c r="U4382">
        <f t="shared" si="1233"/>
        <v>1</v>
      </c>
      <c r="V4382">
        <f t="shared" ca="1" si="1234"/>
        <v>0.21959999999999999</v>
      </c>
      <c r="W4382">
        <f>INDEX(Solarstrahlungsdaten!$B$13:$G$8772,Übersicht!O4382,Übersicht!$E$10)</f>
        <v>185.18</v>
      </c>
      <c r="X4382">
        <f t="shared" si="1235"/>
        <v>0.63701920000000001</v>
      </c>
      <c r="Y4382">
        <f t="shared" ca="1" si="1236"/>
        <v>-0.41741919999999999</v>
      </c>
      <c r="Z4382">
        <f t="shared" ca="1" si="1237"/>
        <v>0.21959999999999999</v>
      </c>
      <c r="AA4382">
        <f t="shared" ca="1" si="1238"/>
        <v>0.41741919999999999</v>
      </c>
      <c r="AB4382">
        <f t="shared" ca="1" si="1239"/>
        <v>0</v>
      </c>
      <c r="AC4382">
        <f t="shared" ca="1" si="1245"/>
        <v>0.41741919999999999</v>
      </c>
      <c r="AD4382">
        <f t="shared" ca="1" si="1228"/>
        <v>0</v>
      </c>
      <c r="AE4382">
        <f t="shared" ca="1" si="1240"/>
        <v>0</v>
      </c>
      <c r="AF4382">
        <f t="shared" ca="1" si="1241"/>
        <v>0</v>
      </c>
      <c r="AG4382">
        <f t="shared" ca="1" si="1242"/>
        <v>0.1043548</v>
      </c>
      <c r="AH4382">
        <f t="shared" ca="1" si="1243"/>
        <v>0</v>
      </c>
    </row>
    <row r="4383" spans="15:34" x14ac:dyDescent="0.25">
      <c r="O4383">
        <v>4327</v>
      </c>
      <c r="P4383" s="2">
        <f t="shared" si="1244"/>
        <v>44377.249999989508</v>
      </c>
      <c r="Q4383">
        <f t="shared" si="1229"/>
        <v>30</v>
      </c>
      <c r="R4383">
        <f t="shared" si="1230"/>
        <v>6</v>
      </c>
      <c r="S4383">
        <f t="shared" si="1231"/>
        <v>3</v>
      </c>
      <c r="T4383">
        <f t="shared" si="1232"/>
        <v>6</v>
      </c>
      <c r="U4383">
        <f t="shared" si="1233"/>
        <v>1</v>
      </c>
      <c r="V4383">
        <f t="shared" ca="1" si="1234"/>
        <v>0.34410000000000002</v>
      </c>
      <c r="W4383">
        <f>INDEX(Solarstrahlungsdaten!$B$13:$G$8772,Übersicht!O4383,Übersicht!$E$10)</f>
        <v>333</v>
      </c>
      <c r="X4383">
        <f t="shared" si="1235"/>
        <v>1.1455200000000001</v>
      </c>
      <c r="Y4383">
        <f t="shared" ca="1" si="1236"/>
        <v>-0.80142000000000002</v>
      </c>
      <c r="Z4383">
        <f t="shared" ca="1" si="1237"/>
        <v>0.34410000000000002</v>
      </c>
      <c r="AA4383">
        <f t="shared" ca="1" si="1238"/>
        <v>0.80142000000000002</v>
      </c>
      <c r="AB4383">
        <f t="shared" ca="1" si="1239"/>
        <v>0</v>
      </c>
      <c r="AC4383">
        <f t="shared" ca="1" si="1245"/>
        <v>1.2188392000000001</v>
      </c>
      <c r="AD4383">
        <f t="shared" ca="1" si="1228"/>
        <v>0</v>
      </c>
      <c r="AE4383">
        <f t="shared" ca="1" si="1240"/>
        <v>0</v>
      </c>
      <c r="AF4383">
        <f t="shared" ca="1" si="1241"/>
        <v>0</v>
      </c>
      <c r="AG4383">
        <f t="shared" ca="1" si="1242"/>
        <v>0.30470980000000003</v>
      </c>
      <c r="AH4383">
        <f t="shared" ca="1" si="1243"/>
        <v>0</v>
      </c>
    </row>
    <row r="4384" spans="15:34" x14ac:dyDescent="0.25">
      <c r="O4384">
        <v>4328</v>
      </c>
      <c r="P4384" s="2">
        <f t="shared" si="1244"/>
        <v>44377.291666656172</v>
      </c>
      <c r="Q4384">
        <f t="shared" si="1229"/>
        <v>30</v>
      </c>
      <c r="R4384">
        <f t="shared" si="1230"/>
        <v>6</v>
      </c>
      <c r="S4384">
        <f t="shared" si="1231"/>
        <v>3</v>
      </c>
      <c r="T4384">
        <f t="shared" si="1232"/>
        <v>7</v>
      </c>
      <c r="U4384">
        <f t="shared" si="1233"/>
        <v>1</v>
      </c>
      <c r="V4384">
        <f t="shared" ca="1" si="1234"/>
        <v>0.49979999999999997</v>
      </c>
      <c r="W4384">
        <f>INDEX(Solarstrahlungsdaten!$B$13:$G$8772,Übersicht!O4384,Übersicht!$E$10)</f>
        <v>479.22500000000002</v>
      </c>
      <c r="X4384">
        <f t="shared" si="1235"/>
        <v>1.6485339999999999</v>
      </c>
      <c r="Y4384">
        <f t="shared" ca="1" si="1236"/>
        <v>-1.1487339999999999</v>
      </c>
      <c r="Z4384">
        <f t="shared" ca="1" si="1237"/>
        <v>0.49979999999999997</v>
      </c>
      <c r="AA4384">
        <f t="shared" ca="1" si="1238"/>
        <v>1.1487339999999999</v>
      </c>
      <c r="AB4384">
        <f t="shared" ca="1" si="1239"/>
        <v>0</v>
      </c>
      <c r="AC4384">
        <f t="shared" ca="1" si="1245"/>
        <v>2.3675731999999998</v>
      </c>
      <c r="AD4384">
        <f t="shared" ca="1" si="1228"/>
        <v>0</v>
      </c>
      <c r="AE4384">
        <f t="shared" ca="1" si="1240"/>
        <v>0</v>
      </c>
      <c r="AF4384">
        <f t="shared" ca="1" si="1241"/>
        <v>0</v>
      </c>
      <c r="AG4384">
        <f t="shared" ca="1" si="1242"/>
        <v>0.59189329999999996</v>
      </c>
      <c r="AH4384">
        <f t="shared" ca="1" si="1243"/>
        <v>0</v>
      </c>
    </row>
    <row r="4385" spans="15:34" x14ac:dyDescent="0.25">
      <c r="O4385">
        <v>4329</v>
      </c>
      <c r="P4385" s="2">
        <f t="shared" si="1244"/>
        <v>44377.333333322837</v>
      </c>
      <c r="Q4385">
        <f t="shared" si="1229"/>
        <v>30</v>
      </c>
      <c r="R4385">
        <f t="shared" si="1230"/>
        <v>6</v>
      </c>
      <c r="S4385">
        <f t="shared" si="1231"/>
        <v>3</v>
      </c>
      <c r="T4385">
        <f t="shared" si="1232"/>
        <v>8</v>
      </c>
      <c r="U4385">
        <f t="shared" si="1233"/>
        <v>1</v>
      </c>
      <c r="V4385">
        <f t="shared" ca="1" si="1234"/>
        <v>0.55649999999999999</v>
      </c>
      <c r="W4385">
        <f>INDEX(Solarstrahlungsdaten!$B$13:$G$8772,Übersicht!O4385,Übersicht!$E$10)</f>
        <v>604.77499999999998</v>
      </c>
      <c r="X4385">
        <f t="shared" si="1235"/>
        <v>2.0804259999999997</v>
      </c>
      <c r="Y4385">
        <f t="shared" ca="1" si="1236"/>
        <v>-1.5239259999999997</v>
      </c>
      <c r="Z4385">
        <f t="shared" ca="1" si="1237"/>
        <v>0.55649999999999999</v>
      </c>
      <c r="AA4385">
        <f t="shared" ca="1" si="1238"/>
        <v>1.5239259999999997</v>
      </c>
      <c r="AB4385">
        <f t="shared" ca="1" si="1239"/>
        <v>0</v>
      </c>
      <c r="AC4385">
        <f t="shared" ca="1" si="1245"/>
        <v>3.8914991999999993</v>
      </c>
      <c r="AD4385">
        <f t="shared" ca="1" si="1228"/>
        <v>0</v>
      </c>
      <c r="AE4385">
        <f t="shared" ca="1" si="1240"/>
        <v>0</v>
      </c>
      <c r="AF4385">
        <f t="shared" ca="1" si="1241"/>
        <v>0</v>
      </c>
      <c r="AG4385">
        <f t="shared" ca="1" si="1242"/>
        <v>0.97287479999999982</v>
      </c>
      <c r="AH4385">
        <f t="shared" ca="1" si="1243"/>
        <v>0</v>
      </c>
    </row>
    <row r="4386" spans="15:34" x14ac:dyDescent="0.25">
      <c r="O4386">
        <v>4330</v>
      </c>
      <c r="P4386" s="2">
        <f t="shared" si="1244"/>
        <v>44377.374999989501</v>
      </c>
      <c r="Q4386">
        <f t="shared" si="1229"/>
        <v>30</v>
      </c>
      <c r="R4386">
        <f t="shared" si="1230"/>
        <v>6</v>
      </c>
      <c r="S4386">
        <f t="shared" si="1231"/>
        <v>3</v>
      </c>
      <c r="T4386">
        <f t="shared" si="1232"/>
        <v>9</v>
      </c>
      <c r="U4386">
        <f t="shared" si="1233"/>
        <v>1</v>
      </c>
      <c r="V4386">
        <f t="shared" ca="1" si="1234"/>
        <v>0.57879999999999998</v>
      </c>
      <c r="W4386">
        <f>INDEX(Solarstrahlungsdaten!$B$13:$G$8772,Übersicht!O4386,Übersicht!$E$10)</f>
        <v>698.11500000000001</v>
      </c>
      <c r="X4386">
        <f t="shared" si="1235"/>
        <v>2.4015156000000002</v>
      </c>
      <c r="Y4386">
        <f t="shared" ca="1" si="1236"/>
        <v>-1.8227156000000002</v>
      </c>
      <c r="Z4386">
        <f t="shared" ca="1" si="1237"/>
        <v>0.57879999999999998</v>
      </c>
      <c r="AA4386">
        <f t="shared" ca="1" si="1238"/>
        <v>0.10850080000000073</v>
      </c>
      <c r="AB4386">
        <f t="shared" ca="1" si="1239"/>
        <v>0</v>
      </c>
      <c r="AC4386">
        <f t="shared" ca="1" si="1245"/>
        <v>4</v>
      </c>
      <c r="AD4386">
        <f t="shared" ca="1" si="1228"/>
        <v>-1.7142147999999995</v>
      </c>
      <c r="AE4386">
        <f t="shared" ca="1" si="1240"/>
        <v>1.7142147999999995</v>
      </c>
      <c r="AF4386">
        <f t="shared" ca="1" si="1241"/>
        <v>0</v>
      </c>
      <c r="AG4386">
        <f t="shared" ca="1" si="1242"/>
        <v>1</v>
      </c>
      <c r="AH4386">
        <f t="shared" ca="1" si="1243"/>
        <v>0</v>
      </c>
    </row>
    <row r="4387" spans="15:34" x14ac:dyDescent="0.25">
      <c r="O4387">
        <v>4331</v>
      </c>
      <c r="P4387" s="2">
        <f t="shared" si="1244"/>
        <v>44377.416666656165</v>
      </c>
      <c r="Q4387">
        <f t="shared" si="1229"/>
        <v>30</v>
      </c>
      <c r="R4387">
        <f t="shared" si="1230"/>
        <v>6</v>
      </c>
      <c r="S4387">
        <f t="shared" si="1231"/>
        <v>3</v>
      </c>
      <c r="T4387">
        <f t="shared" si="1232"/>
        <v>10</v>
      </c>
      <c r="U4387">
        <f t="shared" si="1233"/>
        <v>1</v>
      </c>
      <c r="V4387">
        <f t="shared" ca="1" si="1234"/>
        <v>0.56110000000000004</v>
      </c>
      <c r="W4387">
        <f>INDEX(Solarstrahlungsdaten!$B$13:$G$8772,Übersicht!O4387,Übersicht!$E$10)</f>
        <v>753.78499999999997</v>
      </c>
      <c r="X4387">
        <f t="shared" si="1235"/>
        <v>2.5930203999999999</v>
      </c>
      <c r="Y4387">
        <f t="shared" ca="1" si="1236"/>
        <v>-2.0319203999999997</v>
      </c>
      <c r="Z4387">
        <f t="shared" ca="1" si="1237"/>
        <v>0.56110000000000004</v>
      </c>
      <c r="AA4387">
        <f t="shared" ca="1" si="1238"/>
        <v>0</v>
      </c>
      <c r="AB4387">
        <f t="shared" ca="1" si="1239"/>
        <v>0</v>
      </c>
      <c r="AC4387">
        <f t="shared" ca="1" si="1245"/>
        <v>4</v>
      </c>
      <c r="AD4387">
        <f t="shared" ca="1" si="1228"/>
        <v>-2.0319203999999997</v>
      </c>
      <c r="AE4387">
        <f t="shared" ca="1" si="1240"/>
        <v>2.0319203999999997</v>
      </c>
      <c r="AF4387">
        <f t="shared" ca="1" si="1241"/>
        <v>0</v>
      </c>
      <c r="AG4387">
        <f t="shared" ca="1" si="1242"/>
        <v>1</v>
      </c>
      <c r="AH4387">
        <f t="shared" ca="1" si="1243"/>
        <v>0</v>
      </c>
    </row>
    <row r="4388" spans="15:34" x14ac:dyDescent="0.25">
      <c r="O4388">
        <v>4332</v>
      </c>
      <c r="P4388" s="2">
        <f t="shared" si="1244"/>
        <v>44377.458333322829</v>
      </c>
      <c r="Q4388">
        <f t="shared" si="1229"/>
        <v>30</v>
      </c>
      <c r="R4388">
        <f t="shared" si="1230"/>
        <v>6</v>
      </c>
      <c r="S4388">
        <f t="shared" si="1231"/>
        <v>3</v>
      </c>
      <c r="T4388">
        <f t="shared" si="1232"/>
        <v>11</v>
      </c>
      <c r="U4388">
        <f t="shared" si="1233"/>
        <v>1</v>
      </c>
      <c r="V4388">
        <f t="shared" ca="1" si="1234"/>
        <v>0.5595</v>
      </c>
      <c r="W4388">
        <f>INDEX(Solarstrahlungsdaten!$B$13:$G$8772,Übersicht!O4388,Übersicht!$E$10)</f>
        <v>775.37</v>
      </c>
      <c r="X4388">
        <f t="shared" si="1235"/>
        <v>2.6672728000000001</v>
      </c>
      <c r="Y4388">
        <f t="shared" ca="1" si="1236"/>
        <v>-2.1077728000000002</v>
      </c>
      <c r="Z4388">
        <f t="shared" ca="1" si="1237"/>
        <v>0.5595</v>
      </c>
      <c r="AA4388">
        <f t="shared" ca="1" si="1238"/>
        <v>0</v>
      </c>
      <c r="AB4388">
        <f t="shared" ca="1" si="1239"/>
        <v>0</v>
      </c>
      <c r="AC4388">
        <f t="shared" ca="1" si="1245"/>
        <v>4</v>
      </c>
      <c r="AD4388">
        <f t="shared" ca="1" si="1228"/>
        <v>-2.1077728000000002</v>
      </c>
      <c r="AE4388">
        <f t="shared" ca="1" si="1240"/>
        <v>2.1077728000000002</v>
      </c>
      <c r="AF4388">
        <f t="shared" ca="1" si="1241"/>
        <v>0</v>
      </c>
      <c r="AG4388">
        <f t="shared" ca="1" si="1242"/>
        <v>1</v>
      </c>
      <c r="AH4388">
        <f t="shared" ca="1" si="1243"/>
        <v>0</v>
      </c>
    </row>
    <row r="4389" spans="15:34" x14ac:dyDescent="0.25">
      <c r="O4389">
        <v>4333</v>
      </c>
      <c r="P4389" s="2">
        <f t="shared" si="1244"/>
        <v>44377.499999989494</v>
      </c>
      <c r="Q4389">
        <f t="shared" si="1229"/>
        <v>30</v>
      </c>
      <c r="R4389">
        <f t="shared" si="1230"/>
        <v>6</v>
      </c>
      <c r="S4389">
        <f t="shared" si="1231"/>
        <v>3</v>
      </c>
      <c r="T4389">
        <f t="shared" si="1232"/>
        <v>12</v>
      </c>
      <c r="U4389">
        <f t="shared" si="1233"/>
        <v>1</v>
      </c>
      <c r="V4389">
        <f t="shared" ca="1" si="1234"/>
        <v>0.61539999999999995</v>
      </c>
      <c r="W4389">
        <f>INDEX(Solarstrahlungsdaten!$B$13:$G$8772,Übersicht!O4389,Übersicht!$E$10)</f>
        <v>767.39499999999998</v>
      </c>
      <c r="X4389">
        <f t="shared" si="1235"/>
        <v>2.6398387999999997</v>
      </c>
      <c r="Y4389">
        <f t="shared" ca="1" si="1236"/>
        <v>-2.0244387999999995</v>
      </c>
      <c r="Z4389">
        <f t="shared" ca="1" si="1237"/>
        <v>0.61539999999999995</v>
      </c>
      <c r="AA4389">
        <f t="shared" ca="1" si="1238"/>
        <v>0</v>
      </c>
      <c r="AB4389">
        <f t="shared" ca="1" si="1239"/>
        <v>0</v>
      </c>
      <c r="AC4389">
        <f t="shared" ca="1" si="1245"/>
        <v>4</v>
      </c>
      <c r="AD4389">
        <f t="shared" ca="1" si="1228"/>
        <v>-2.0244387999999995</v>
      </c>
      <c r="AE4389">
        <f t="shared" ca="1" si="1240"/>
        <v>2.0244387999999995</v>
      </c>
      <c r="AF4389">
        <f t="shared" ca="1" si="1241"/>
        <v>0</v>
      </c>
      <c r="AG4389">
        <f t="shared" ca="1" si="1242"/>
        <v>1</v>
      </c>
      <c r="AH4389">
        <f t="shared" ca="1" si="1243"/>
        <v>0</v>
      </c>
    </row>
    <row r="4390" spans="15:34" x14ac:dyDescent="0.25">
      <c r="O4390">
        <v>4334</v>
      </c>
      <c r="P4390" s="2">
        <f t="shared" si="1244"/>
        <v>44377.541666656158</v>
      </c>
      <c r="Q4390">
        <f t="shared" si="1229"/>
        <v>30</v>
      </c>
      <c r="R4390">
        <f t="shared" si="1230"/>
        <v>6</v>
      </c>
      <c r="S4390">
        <f t="shared" si="1231"/>
        <v>3</v>
      </c>
      <c r="T4390">
        <f t="shared" si="1232"/>
        <v>13</v>
      </c>
      <c r="U4390">
        <f t="shared" si="1233"/>
        <v>1</v>
      </c>
      <c r="V4390">
        <f t="shared" ca="1" si="1234"/>
        <v>0.62909999999999988</v>
      </c>
      <c r="W4390">
        <f>INDEX(Solarstrahlungsdaten!$B$13:$G$8772,Übersicht!O4390,Übersicht!$E$10)</f>
        <v>732.45499999999993</v>
      </c>
      <c r="X4390">
        <f t="shared" si="1235"/>
        <v>2.5196451999999998</v>
      </c>
      <c r="Y4390">
        <f t="shared" ca="1" si="1236"/>
        <v>-1.8905452</v>
      </c>
      <c r="Z4390">
        <f t="shared" ca="1" si="1237"/>
        <v>0.62909999999999988</v>
      </c>
      <c r="AA4390">
        <f t="shared" ca="1" si="1238"/>
        <v>0</v>
      </c>
      <c r="AB4390">
        <f t="shared" ca="1" si="1239"/>
        <v>0</v>
      </c>
      <c r="AC4390">
        <f t="shared" ca="1" si="1245"/>
        <v>4</v>
      </c>
      <c r="AD4390">
        <f t="shared" ca="1" si="1228"/>
        <v>-1.8905452</v>
      </c>
      <c r="AE4390">
        <f t="shared" ca="1" si="1240"/>
        <v>1.8905452</v>
      </c>
      <c r="AF4390">
        <f t="shared" ca="1" si="1241"/>
        <v>0</v>
      </c>
      <c r="AG4390">
        <f t="shared" ca="1" si="1242"/>
        <v>1</v>
      </c>
      <c r="AH4390">
        <f t="shared" ca="1" si="1243"/>
        <v>0</v>
      </c>
    </row>
    <row r="4391" spans="15:34" x14ac:dyDescent="0.25">
      <c r="O4391">
        <v>4335</v>
      </c>
      <c r="P4391" s="2">
        <f t="shared" si="1244"/>
        <v>44377.583333322822</v>
      </c>
      <c r="Q4391">
        <f t="shared" si="1229"/>
        <v>30</v>
      </c>
      <c r="R4391">
        <f t="shared" si="1230"/>
        <v>6</v>
      </c>
      <c r="S4391">
        <f t="shared" si="1231"/>
        <v>3</v>
      </c>
      <c r="T4391">
        <f t="shared" si="1232"/>
        <v>14</v>
      </c>
      <c r="U4391">
        <f t="shared" si="1233"/>
        <v>1</v>
      </c>
      <c r="V4391">
        <f t="shared" ca="1" si="1234"/>
        <v>0.5454</v>
      </c>
      <c r="W4391">
        <f>INDEX(Solarstrahlungsdaten!$B$13:$G$8772,Übersicht!O4391,Übersicht!$E$10)</f>
        <v>648.98500000000001</v>
      </c>
      <c r="X4391">
        <f t="shared" si="1235"/>
        <v>2.2325083999999999</v>
      </c>
      <c r="Y4391">
        <f t="shared" ca="1" si="1236"/>
        <v>-1.6871084000000001</v>
      </c>
      <c r="Z4391">
        <f t="shared" ca="1" si="1237"/>
        <v>0.5454</v>
      </c>
      <c r="AA4391">
        <f t="shared" ca="1" si="1238"/>
        <v>0</v>
      </c>
      <c r="AB4391">
        <f t="shared" ca="1" si="1239"/>
        <v>0</v>
      </c>
      <c r="AC4391">
        <f t="shared" ca="1" si="1245"/>
        <v>4</v>
      </c>
      <c r="AD4391">
        <f t="shared" ca="1" si="1228"/>
        <v>-1.6871084000000001</v>
      </c>
      <c r="AE4391">
        <f t="shared" ca="1" si="1240"/>
        <v>1.6871084000000001</v>
      </c>
      <c r="AF4391">
        <f t="shared" ca="1" si="1241"/>
        <v>0</v>
      </c>
      <c r="AG4391">
        <f t="shared" ca="1" si="1242"/>
        <v>1</v>
      </c>
      <c r="AH4391">
        <f t="shared" ca="1" si="1243"/>
        <v>0</v>
      </c>
    </row>
    <row r="4392" spans="15:34" x14ac:dyDescent="0.25">
      <c r="O4392">
        <v>4336</v>
      </c>
      <c r="P4392" s="2">
        <f t="shared" si="1244"/>
        <v>44377.624999989486</v>
      </c>
      <c r="Q4392">
        <f t="shared" si="1229"/>
        <v>30</v>
      </c>
      <c r="R4392">
        <f t="shared" si="1230"/>
        <v>6</v>
      </c>
      <c r="S4392">
        <f t="shared" si="1231"/>
        <v>3</v>
      </c>
      <c r="T4392">
        <f t="shared" si="1232"/>
        <v>15</v>
      </c>
      <c r="U4392">
        <f t="shared" si="1233"/>
        <v>1</v>
      </c>
      <c r="V4392">
        <f t="shared" ca="1" si="1234"/>
        <v>0.48510000000000003</v>
      </c>
      <c r="W4392">
        <f>INDEX(Solarstrahlungsdaten!$B$13:$G$8772,Übersicht!O4392,Übersicht!$E$10)</f>
        <v>525.255</v>
      </c>
      <c r="X4392">
        <f t="shared" si="1235"/>
        <v>1.8068772</v>
      </c>
      <c r="Y4392">
        <f t="shared" ca="1" si="1236"/>
        <v>-1.3217771999999999</v>
      </c>
      <c r="Z4392">
        <f t="shared" ca="1" si="1237"/>
        <v>0.48510000000000003</v>
      </c>
      <c r="AA4392">
        <f t="shared" ca="1" si="1238"/>
        <v>0</v>
      </c>
      <c r="AB4392">
        <f t="shared" ca="1" si="1239"/>
        <v>0</v>
      </c>
      <c r="AC4392">
        <f t="shared" ca="1" si="1245"/>
        <v>4</v>
      </c>
      <c r="AD4392">
        <f t="shared" ca="1" si="1228"/>
        <v>-1.3217771999999999</v>
      </c>
      <c r="AE4392">
        <f t="shared" ca="1" si="1240"/>
        <v>1.3217771999999999</v>
      </c>
      <c r="AF4392">
        <f t="shared" ca="1" si="1241"/>
        <v>0</v>
      </c>
      <c r="AG4392">
        <f t="shared" ca="1" si="1242"/>
        <v>1</v>
      </c>
      <c r="AH4392">
        <f t="shared" ca="1" si="1243"/>
        <v>0</v>
      </c>
    </row>
    <row r="4393" spans="15:34" x14ac:dyDescent="0.25">
      <c r="O4393">
        <v>4337</v>
      </c>
      <c r="P4393" s="2">
        <f t="shared" si="1244"/>
        <v>44377.66666665615</v>
      </c>
      <c r="Q4393">
        <f t="shared" si="1229"/>
        <v>30</v>
      </c>
      <c r="R4393">
        <f t="shared" si="1230"/>
        <v>6</v>
      </c>
      <c r="S4393">
        <f t="shared" si="1231"/>
        <v>3</v>
      </c>
      <c r="T4393">
        <f t="shared" si="1232"/>
        <v>16</v>
      </c>
      <c r="U4393">
        <f t="shared" si="1233"/>
        <v>1</v>
      </c>
      <c r="V4393">
        <f t="shared" ca="1" si="1234"/>
        <v>0.45910000000000001</v>
      </c>
      <c r="W4393">
        <f>INDEX(Solarstrahlungsdaten!$B$13:$G$8772,Übersicht!O4393,Übersicht!$E$10)</f>
        <v>388.26499999999999</v>
      </c>
      <c r="X4393">
        <f t="shared" si="1235"/>
        <v>1.3356315999999999</v>
      </c>
      <c r="Y4393">
        <f t="shared" ca="1" si="1236"/>
        <v>-0.87653159999999986</v>
      </c>
      <c r="Z4393">
        <f t="shared" ca="1" si="1237"/>
        <v>0.45910000000000001</v>
      </c>
      <c r="AA4393">
        <f t="shared" ca="1" si="1238"/>
        <v>0</v>
      </c>
      <c r="AB4393">
        <f t="shared" ca="1" si="1239"/>
        <v>0</v>
      </c>
      <c r="AC4393">
        <f t="shared" ca="1" si="1245"/>
        <v>4</v>
      </c>
      <c r="AD4393">
        <f t="shared" ca="1" si="1228"/>
        <v>-0.87653159999999986</v>
      </c>
      <c r="AE4393">
        <f t="shared" ca="1" si="1240"/>
        <v>0.87653159999999986</v>
      </c>
      <c r="AF4393">
        <f t="shared" ca="1" si="1241"/>
        <v>0</v>
      </c>
      <c r="AG4393">
        <f t="shared" ca="1" si="1242"/>
        <v>1</v>
      </c>
      <c r="AH4393">
        <f t="shared" ca="1" si="1243"/>
        <v>0</v>
      </c>
    </row>
    <row r="4394" spans="15:34" x14ac:dyDescent="0.25">
      <c r="O4394">
        <v>4338</v>
      </c>
      <c r="P4394" s="2">
        <f t="shared" si="1244"/>
        <v>44377.708333322815</v>
      </c>
      <c r="Q4394">
        <f t="shared" si="1229"/>
        <v>30</v>
      </c>
      <c r="R4394">
        <f t="shared" si="1230"/>
        <v>6</v>
      </c>
      <c r="S4394">
        <f t="shared" si="1231"/>
        <v>3</v>
      </c>
      <c r="T4394">
        <f t="shared" si="1232"/>
        <v>17</v>
      </c>
      <c r="U4394">
        <f t="shared" si="1233"/>
        <v>1</v>
      </c>
      <c r="V4394">
        <f t="shared" ca="1" si="1234"/>
        <v>0.47749999999999998</v>
      </c>
      <c r="W4394">
        <f>INDEX(Solarstrahlungsdaten!$B$13:$G$8772,Übersicht!O4394,Übersicht!$E$10)</f>
        <v>244.94</v>
      </c>
      <c r="X4394">
        <f t="shared" si="1235"/>
        <v>0.84259359999999994</v>
      </c>
      <c r="Y4394">
        <f t="shared" ca="1" si="1236"/>
        <v>-0.36509359999999996</v>
      </c>
      <c r="Z4394">
        <f t="shared" ca="1" si="1237"/>
        <v>0.47749999999999998</v>
      </c>
      <c r="AA4394">
        <f t="shared" ca="1" si="1238"/>
        <v>0</v>
      </c>
      <c r="AB4394">
        <f t="shared" ca="1" si="1239"/>
        <v>0</v>
      </c>
      <c r="AC4394">
        <f t="shared" ca="1" si="1245"/>
        <v>4</v>
      </c>
      <c r="AD4394">
        <f t="shared" ca="1" si="1228"/>
        <v>-0.36509359999999996</v>
      </c>
      <c r="AE4394">
        <f t="shared" ca="1" si="1240"/>
        <v>0.36509359999999996</v>
      </c>
      <c r="AF4394">
        <f t="shared" ca="1" si="1241"/>
        <v>0</v>
      </c>
      <c r="AG4394">
        <f t="shared" ca="1" si="1242"/>
        <v>1</v>
      </c>
      <c r="AH4394">
        <f t="shared" ca="1" si="1243"/>
        <v>0</v>
      </c>
    </row>
    <row r="4395" spans="15:34" x14ac:dyDescent="0.25">
      <c r="O4395">
        <v>4339</v>
      </c>
      <c r="P4395" s="2">
        <f t="shared" si="1244"/>
        <v>44377.749999989479</v>
      </c>
      <c r="Q4395">
        <f t="shared" si="1229"/>
        <v>30</v>
      </c>
      <c r="R4395">
        <f t="shared" si="1230"/>
        <v>6</v>
      </c>
      <c r="S4395">
        <f t="shared" si="1231"/>
        <v>3</v>
      </c>
      <c r="T4395">
        <f t="shared" si="1232"/>
        <v>18</v>
      </c>
      <c r="U4395">
        <f t="shared" si="1233"/>
        <v>1</v>
      </c>
      <c r="V4395">
        <f t="shared" ca="1" si="1234"/>
        <v>0.5454</v>
      </c>
      <c r="W4395">
        <f>INDEX(Solarstrahlungsdaten!$B$13:$G$8772,Übersicht!O4395,Übersicht!$E$10)</f>
        <v>144.09</v>
      </c>
      <c r="X4395">
        <f t="shared" si="1235"/>
        <v>0.49566959999999999</v>
      </c>
      <c r="Y4395">
        <f t="shared" ca="1" si="1236"/>
        <v>4.9730400000000008E-2</v>
      </c>
      <c r="Z4395">
        <f t="shared" ca="1" si="1237"/>
        <v>0.49566959999999999</v>
      </c>
      <c r="AA4395">
        <f t="shared" ca="1" si="1238"/>
        <v>0</v>
      </c>
      <c r="AB4395">
        <f t="shared" ca="1" si="1239"/>
        <v>4.9730400000000008E-2</v>
      </c>
      <c r="AC4395">
        <f t="shared" ca="1" si="1245"/>
        <v>3.9502695999999999</v>
      </c>
      <c r="AD4395">
        <f t="shared" ca="1" si="1228"/>
        <v>0</v>
      </c>
      <c r="AE4395">
        <f t="shared" ca="1" si="1240"/>
        <v>0</v>
      </c>
      <c r="AF4395">
        <f t="shared" ca="1" si="1241"/>
        <v>0</v>
      </c>
      <c r="AG4395">
        <f t="shared" ca="1" si="1242"/>
        <v>0.98756739999999998</v>
      </c>
      <c r="AH4395">
        <f t="shared" ca="1" si="1243"/>
        <v>0</v>
      </c>
    </row>
    <row r="4396" spans="15:34" x14ac:dyDescent="0.25">
      <c r="O4396">
        <v>4340</v>
      </c>
      <c r="P4396" s="2">
        <f t="shared" si="1244"/>
        <v>44377.791666656143</v>
      </c>
      <c r="Q4396">
        <f t="shared" si="1229"/>
        <v>30</v>
      </c>
      <c r="R4396">
        <f t="shared" si="1230"/>
        <v>6</v>
      </c>
      <c r="S4396">
        <f t="shared" si="1231"/>
        <v>3</v>
      </c>
      <c r="T4396">
        <f t="shared" si="1232"/>
        <v>19</v>
      </c>
      <c r="U4396">
        <f t="shared" si="1233"/>
        <v>1</v>
      </c>
      <c r="V4396">
        <f t="shared" ca="1" si="1234"/>
        <v>0.64149999999999996</v>
      </c>
      <c r="W4396">
        <f>INDEX(Solarstrahlungsdaten!$B$13:$G$8772,Übersicht!O4396,Übersicht!$E$10)</f>
        <v>21.01</v>
      </c>
      <c r="X4396">
        <f t="shared" si="1235"/>
        <v>7.2274400000000003E-2</v>
      </c>
      <c r="Y4396">
        <f t="shared" ca="1" si="1236"/>
        <v>0.5692256</v>
      </c>
      <c r="Z4396">
        <f t="shared" ca="1" si="1237"/>
        <v>7.2274400000000003E-2</v>
      </c>
      <c r="AA4396">
        <f t="shared" ca="1" si="1238"/>
        <v>0</v>
      </c>
      <c r="AB4396">
        <f t="shared" ca="1" si="1239"/>
        <v>0.5692256</v>
      </c>
      <c r="AC4396">
        <f t="shared" ca="1" si="1245"/>
        <v>3.3810440000000002</v>
      </c>
      <c r="AD4396">
        <f t="shared" ca="1" si="1228"/>
        <v>0</v>
      </c>
      <c r="AE4396">
        <f t="shared" ca="1" si="1240"/>
        <v>0</v>
      </c>
      <c r="AF4396">
        <f t="shared" ca="1" si="1241"/>
        <v>0</v>
      </c>
      <c r="AG4396">
        <f t="shared" ca="1" si="1242"/>
        <v>0.84526100000000004</v>
      </c>
      <c r="AH4396">
        <f t="shared" ca="1" si="1243"/>
        <v>0</v>
      </c>
    </row>
    <row r="4397" spans="15:34" x14ac:dyDescent="0.25">
      <c r="O4397">
        <v>4341</v>
      </c>
      <c r="P4397" s="2">
        <f t="shared" si="1244"/>
        <v>44377.833333322807</v>
      </c>
      <c r="Q4397">
        <f t="shared" si="1229"/>
        <v>30</v>
      </c>
      <c r="R4397">
        <f t="shared" si="1230"/>
        <v>6</v>
      </c>
      <c r="S4397">
        <f t="shared" si="1231"/>
        <v>3</v>
      </c>
      <c r="T4397">
        <f t="shared" si="1232"/>
        <v>20</v>
      </c>
      <c r="U4397">
        <f t="shared" si="1233"/>
        <v>1</v>
      </c>
      <c r="V4397">
        <f t="shared" ca="1" si="1234"/>
        <v>0.67459999999999998</v>
      </c>
      <c r="W4397">
        <f>INDEX(Solarstrahlungsdaten!$B$13:$G$8772,Übersicht!O4397,Übersicht!$E$10)</f>
        <v>0</v>
      </c>
      <c r="X4397">
        <f t="shared" si="1235"/>
        <v>0</v>
      </c>
      <c r="Y4397">
        <f t="shared" ca="1" si="1236"/>
        <v>0.67459999999999998</v>
      </c>
      <c r="Z4397">
        <f t="shared" ca="1" si="1237"/>
        <v>0</v>
      </c>
      <c r="AA4397">
        <f t="shared" ca="1" si="1238"/>
        <v>0</v>
      </c>
      <c r="AB4397">
        <f t="shared" ca="1" si="1239"/>
        <v>0.67459999999999998</v>
      </c>
      <c r="AC4397">
        <f t="shared" ca="1" si="1245"/>
        <v>2.7064440000000003</v>
      </c>
      <c r="AD4397">
        <f t="shared" ca="1" si="1228"/>
        <v>0</v>
      </c>
      <c r="AE4397">
        <f t="shared" ca="1" si="1240"/>
        <v>0</v>
      </c>
      <c r="AF4397">
        <f t="shared" ca="1" si="1241"/>
        <v>0</v>
      </c>
      <c r="AG4397">
        <f t="shared" ca="1" si="1242"/>
        <v>0.67661100000000007</v>
      </c>
      <c r="AH4397">
        <f t="shared" ca="1" si="1243"/>
        <v>0</v>
      </c>
    </row>
    <row r="4398" spans="15:34" x14ac:dyDescent="0.25">
      <c r="O4398">
        <v>4342</v>
      </c>
      <c r="P4398" s="2">
        <f t="shared" si="1244"/>
        <v>44377.874999989472</v>
      </c>
      <c r="Q4398">
        <f t="shared" si="1229"/>
        <v>30</v>
      </c>
      <c r="R4398">
        <f t="shared" si="1230"/>
        <v>6</v>
      </c>
      <c r="S4398">
        <f t="shared" si="1231"/>
        <v>3</v>
      </c>
      <c r="T4398">
        <f t="shared" si="1232"/>
        <v>21</v>
      </c>
      <c r="U4398">
        <f t="shared" si="1233"/>
        <v>1</v>
      </c>
      <c r="V4398">
        <f t="shared" ca="1" si="1234"/>
        <v>0.63759999999999994</v>
      </c>
      <c r="W4398">
        <f>INDEX(Solarstrahlungsdaten!$B$13:$G$8772,Übersicht!O4398,Übersicht!$E$10)</f>
        <v>0</v>
      </c>
      <c r="X4398">
        <f t="shared" si="1235"/>
        <v>0</v>
      </c>
      <c r="Y4398">
        <f t="shared" ca="1" si="1236"/>
        <v>0.63759999999999994</v>
      </c>
      <c r="Z4398">
        <f t="shared" ca="1" si="1237"/>
        <v>0</v>
      </c>
      <c r="AA4398">
        <f t="shared" ca="1" si="1238"/>
        <v>0</v>
      </c>
      <c r="AB4398">
        <f t="shared" ca="1" si="1239"/>
        <v>0.63759999999999994</v>
      </c>
      <c r="AC4398">
        <f t="shared" ca="1" si="1245"/>
        <v>2.0688440000000003</v>
      </c>
      <c r="AD4398">
        <f t="shared" ca="1" si="1228"/>
        <v>0</v>
      </c>
      <c r="AE4398">
        <f t="shared" ca="1" si="1240"/>
        <v>0</v>
      </c>
      <c r="AF4398">
        <f t="shared" ca="1" si="1241"/>
        <v>0</v>
      </c>
      <c r="AG4398">
        <f t="shared" ca="1" si="1242"/>
        <v>0.51721100000000009</v>
      </c>
      <c r="AH4398">
        <f t="shared" ca="1" si="1243"/>
        <v>0</v>
      </c>
    </row>
    <row r="4399" spans="15:34" x14ac:dyDescent="0.25">
      <c r="O4399">
        <v>4343</v>
      </c>
      <c r="P4399" s="2">
        <f t="shared" si="1244"/>
        <v>44377.916666656136</v>
      </c>
      <c r="Q4399">
        <f t="shared" si="1229"/>
        <v>30</v>
      </c>
      <c r="R4399">
        <f t="shared" si="1230"/>
        <v>6</v>
      </c>
      <c r="S4399">
        <f t="shared" si="1231"/>
        <v>3</v>
      </c>
      <c r="T4399">
        <f t="shared" si="1232"/>
        <v>22</v>
      </c>
      <c r="U4399">
        <f t="shared" si="1233"/>
        <v>1</v>
      </c>
      <c r="V4399">
        <f t="shared" ca="1" si="1234"/>
        <v>0.59710000000000008</v>
      </c>
      <c r="W4399">
        <f>INDEX(Solarstrahlungsdaten!$B$13:$G$8772,Übersicht!O4399,Übersicht!$E$10)</f>
        <v>0</v>
      </c>
      <c r="X4399">
        <f t="shared" si="1235"/>
        <v>0</v>
      </c>
      <c r="Y4399">
        <f t="shared" ca="1" si="1236"/>
        <v>0.59710000000000008</v>
      </c>
      <c r="Z4399">
        <f t="shared" ca="1" si="1237"/>
        <v>0</v>
      </c>
      <c r="AA4399">
        <f t="shared" ca="1" si="1238"/>
        <v>0</v>
      </c>
      <c r="AB4399">
        <f t="shared" ca="1" si="1239"/>
        <v>0.59710000000000008</v>
      </c>
      <c r="AC4399">
        <f t="shared" ca="1" si="1245"/>
        <v>1.4717440000000002</v>
      </c>
      <c r="AD4399">
        <f t="shared" ca="1" si="1228"/>
        <v>0</v>
      </c>
      <c r="AE4399">
        <f t="shared" ca="1" si="1240"/>
        <v>0</v>
      </c>
      <c r="AF4399">
        <f t="shared" ca="1" si="1241"/>
        <v>0</v>
      </c>
      <c r="AG4399">
        <f t="shared" ca="1" si="1242"/>
        <v>0.36793600000000004</v>
      </c>
      <c r="AH4399">
        <f t="shared" ca="1" si="1243"/>
        <v>0</v>
      </c>
    </row>
    <row r="4400" spans="15:34" x14ac:dyDescent="0.25">
      <c r="O4400">
        <v>4344</v>
      </c>
      <c r="P4400" s="2">
        <f t="shared" si="1244"/>
        <v>44377.9583333228</v>
      </c>
      <c r="Q4400">
        <f t="shared" si="1229"/>
        <v>30</v>
      </c>
      <c r="R4400">
        <f t="shared" si="1230"/>
        <v>6</v>
      </c>
      <c r="S4400">
        <f t="shared" si="1231"/>
        <v>3</v>
      </c>
      <c r="T4400">
        <f t="shared" si="1232"/>
        <v>23</v>
      </c>
      <c r="U4400">
        <f t="shared" si="1233"/>
        <v>1</v>
      </c>
      <c r="V4400">
        <f t="shared" ca="1" si="1234"/>
        <v>0.48749999999999999</v>
      </c>
      <c r="W4400">
        <f>INDEX(Solarstrahlungsdaten!$B$13:$G$8772,Übersicht!O4400,Übersicht!$E$10)</f>
        <v>0</v>
      </c>
      <c r="X4400">
        <f t="shared" si="1235"/>
        <v>0</v>
      </c>
      <c r="Y4400">
        <f t="shared" ca="1" si="1236"/>
        <v>0.48749999999999999</v>
      </c>
      <c r="Z4400">
        <f t="shared" ca="1" si="1237"/>
        <v>0</v>
      </c>
      <c r="AA4400">
        <f t="shared" ca="1" si="1238"/>
        <v>0</v>
      </c>
      <c r="AB4400">
        <f t="shared" ca="1" si="1239"/>
        <v>0.48749999999999999</v>
      </c>
      <c r="AC4400">
        <f t="shared" ca="1" si="1245"/>
        <v>0.98424400000000012</v>
      </c>
      <c r="AD4400">
        <f t="shared" ca="1" si="1228"/>
        <v>0</v>
      </c>
      <c r="AE4400">
        <f t="shared" ca="1" si="1240"/>
        <v>0</v>
      </c>
      <c r="AF4400">
        <f t="shared" ca="1" si="1241"/>
        <v>0</v>
      </c>
      <c r="AG4400">
        <f t="shared" ca="1" si="1242"/>
        <v>0.24606100000000003</v>
      </c>
      <c r="AH4400">
        <f t="shared" ca="1" si="1243"/>
        <v>0</v>
      </c>
    </row>
    <row r="4401" spans="15:34" x14ac:dyDescent="0.25">
      <c r="O4401">
        <v>4345</v>
      </c>
      <c r="P4401" s="2">
        <f t="shared" si="1244"/>
        <v>44377.999999989464</v>
      </c>
      <c r="Q4401">
        <f t="shared" si="1229"/>
        <v>1</v>
      </c>
      <c r="R4401">
        <f t="shared" si="1230"/>
        <v>7</v>
      </c>
      <c r="S4401">
        <f t="shared" si="1231"/>
        <v>3</v>
      </c>
      <c r="T4401">
        <f t="shared" si="1232"/>
        <v>0</v>
      </c>
      <c r="U4401">
        <f t="shared" si="1233"/>
        <v>1</v>
      </c>
      <c r="V4401">
        <f t="shared" ca="1" si="1234"/>
        <v>0.32850000000000001</v>
      </c>
      <c r="W4401">
        <f>INDEX(Solarstrahlungsdaten!$B$13:$G$8772,Übersicht!O4401,Übersicht!$E$10)</f>
        <v>0</v>
      </c>
      <c r="X4401">
        <f t="shared" si="1235"/>
        <v>0</v>
      </c>
      <c r="Y4401">
        <f t="shared" ca="1" si="1236"/>
        <v>0.32850000000000001</v>
      </c>
      <c r="Z4401">
        <f t="shared" ca="1" si="1237"/>
        <v>0</v>
      </c>
      <c r="AA4401">
        <f t="shared" ca="1" si="1238"/>
        <v>0</v>
      </c>
      <c r="AB4401">
        <f t="shared" ca="1" si="1239"/>
        <v>0.32850000000000001</v>
      </c>
      <c r="AC4401">
        <f t="shared" ca="1" si="1245"/>
        <v>0.6557440000000001</v>
      </c>
      <c r="AD4401">
        <f t="shared" ca="1" si="1228"/>
        <v>0</v>
      </c>
      <c r="AE4401">
        <f t="shared" ca="1" si="1240"/>
        <v>0</v>
      </c>
      <c r="AF4401">
        <f t="shared" ca="1" si="1241"/>
        <v>0</v>
      </c>
      <c r="AG4401">
        <f t="shared" ca="1" si="1242"/>
        <v>0.16393600000000003</v>
      </c>
      <c r="AH4401">
        <f t="shared" ca="1" si="1243"/>
        <v>0</v>
      </c>
    </row>
    <row r="4402" spans="15:34" x14ac:dyDescent="0.25">
      <c r="O4402">
        <v>4346</v>
      </c>
      <c r="P4402" s="2">
        <f t="shared" si="1244"/>
        <v>44378.041666656129</v>
      </c>
      <c r="Q4402">
        <f t="shared" si="1229"/>
        <v>1</v>
      </c>
      <c r="R4402">
        <f t="shared" si="1230"/>
        <v>7</v>
      </c>
      <c r="S4402">
        <f t="shared" si="1231"/>
        <v>3</v>
      </c>
      <c r="T4402">
        <f t="shared" si="1232"/>
        <v>1</v>
      </c>
      <c r="U4402">
        <f t="shared" si="1233"/>
        <v>1</v>
      </c>
      <c r="V4402">
        <f t="shared" ca="1" si="1234"/>
        <v>0.22929999999999998</v>
      </c>
      <c r="W4402">
        <f>INDEX(Solarstrahlungsdaten!$B$13:$G$8772,Übersicht!O4402,Übersicht!$E$10)</f>
        <v>0</v>
      </c>
      <c r="X4402">
        <f t="shared" si="1235"/>
        <v>0</v>
      </c>
      <c r="Y4402">
        <f t="shared" ca="1" si="1236"/>
        <v>0.22929999999999998</v>
      </c>
      <c r="Z4402">
        <f t="shared" ca="1" si="1237"/>
        <v>0</v>
      </c>
      <c r="AA4402">
        <f t="shared" ca="1" si="1238"/>
        <v>0</v>
      </c>
      <c r="AB4402">
        <f t="shared" ca="1" si="1239"/>
        <v>0.22929999999999998</v>
      </c>
      <c r="AC4402">
        <f t="shared" ca="1" si="1245"/>
        <v>0.42644400000000016</v>
      </c>
      <c r="AD4402">
        <f t="shared" ca="1" si="1228"/>
        <v>0</v>
      </c>
      <c r="AE4402">
        <f t="shared" ca="1" si="1240"/>
        <v>0</v>
      </c>
      <c r="AF4402">
        <f t="shared" ca="1" si="1241"/>
        <v>0</v>
      </c>
      <c r="AG4402">
        <f t="shared" ca="1" si="1242"/>
        <v>0.10661100000000004</v>
      </c>
      <c r="AH4402">
        <f t="shared" ca="1" si="1243"/>
        <v>0</v>
      </c>
    </row>
    <row r="4403" spans="15:34" x14ac:dyDescent="0.25">
      <c r="O4403">
        <v>4347</v>
      </c>
      <c r="P4403" s="2">
        <f t="shared" si="1244"/>
        <v>44378.083333322793</v>
      </c>
      <c r="Q4403">
        <f t="shared" si="1229"/>
        <v>1</v>
      </c>
      <c r="R4403">
        <f t="shared" si="1230"/>
        <v>7</v>
      </c>
      <c r="S4403">
        <f t="shared" si="1231"/>
        <v>3</v>
      </c>
      <c r="T4403">
        <f t="shared" si="1232"/>
        <v>2</v>
      </c>
      <c r="U4403">
        <f t="shared" si="1233"/>
        <v>1</v>
      </c>
      <c r="V4403">
        <f t="shared" ca="1" si="1234"/>
        <v>0.20319999999999999</v>
      </c>
      <c r="W4403">
        <f>INDEX(Solarstrahlungsdaten!$B$13:$G$8772,Übersicht!O4403,Übersicht!$E$10)</f>
        <v>0</v>
      </c>
      <c r="X4403">
        <f t="shared" si="1235"/>
        <v>0</v>
      </c>
      <c r="Y4403">
        <f t="shared" ca="1" si="1236"/>
        <v>0.20319999999999999</v>
      </c>
      <c r="Z4403">
        <f t="shared" ca="1" si="1237"/>
        <v>0</v>
      </c>
      <c r="AA4403">
        <f t="shared" ca="1" si="1238"/>
        <v>0</v>
      </c>
      <c r="AB4403">
        <f t="shared" ca="1" si="1239"/>
        <v>0.20319999999999999</v>
      </c>
      <c r="AC4403">
        <f t="shared" ca="1" si="1245"/>
        <v>0.22324400000000016</v>
      </c>
      <c r="AD4403">
        <f t="shared" ca="1" si="1228"/>
        <v>0</v>
      </c>
      <c r="AE4403">
        <f t="shared" ca="1" si="1240"/>
        <v>0</v>
      </c>
      <c r="AF4403">
        <f t="shared" ca="1" si="1241"/>
        <v>0</v>
      </c>
      <c r="AG4403">
        <f t="shared" ca="1" si="1242"/>
        <v>5.5811000000000041E-2</v>
      </c>
      <c r="AH4403">
        <f t="shared" ca="1" si="1243"/>
        <v>0</v>
      </c>
    </row>
    <row r="4404" spans="15:34" x14ac:dyDescent="0.25">
      <c r="O4404">
        <v>4348</v>
      </c>
      <c r="P4404" s="2">
        <f t="shared" si="1244"/>
        <v>44378.124999989457</v>
      </c>
      <c r="Q4404">
        <f t="shared" si="1229"/>
        <v>1</v>
      </c>
      <c r="R4404">
        <f t="shared" si="1230"/>
        <v>7</v>
      </c>
      <c r="S4404">
        <f t="shared" si="1231"/>
        <v>3</v>
      </c>
      <c r="T4404">
        <f t="shared" si="1232"/>
        <v>3</v>
      </c>
      <c r="U4404">
        <f t="shared" si="1233"/>
        <v>1</v>
      </c>
      <c r="V4404">
        <f t="shared" ca="1" si="1234"/>
        <v>0.18919999999999998</v>
      </c>
      <c r="W4404">
        <f>INDEX(Solarstrahlungsdaten!$B$13:$G$8772,Übersicht!O4404,Übersicht!$E$10)</f>
        <v>0</v>
      </c>
      <c r="X4404">
        <f t="shared" si="1235"/>
        <v>0</v>
      </c>
      <c r="Y4404">
        <f t="shared" ca="1" si="1236"/>
        <v>0.18919999999999998</v>
      </c>
      <c r="Z4404">
        <f t="shared" ca="1" si="1237"/>
        <v>0</v>
      </c>
      <c r="AA4404">
        <f t="shared" ca="1" si="1238"/>
        <v>0</v>
      </c>
      <c r="AB4404">
        <f t="shared" ca="1" si="1239"/>
        <v>0.18919999999999998</v>
      </c>
      <c r="AC4404">
        <f t="shared" ca="1" si="1245"/>
        <v>3.4044000000000185E-2</v>
      </c>
      <c r="AD4404">
        <f t="shared" ca="1" si="1228"/>
        <v>0</v>
      </c>
      <c r="AE4404">
        <f t="shared" ca="1" si="1240"/>
        <v>0</v>
      </c>
      <c r="AF4404">
        <f t="shared" ca="1" si="1241"/>
        <v>0</v>
      </c>
      <c r="AG4404">
        <f t="shared" ca="1" si="1242"/>
        <v>8.5110000000000463E-3</v>
      </c>
      <c r="AH4404">
        <f t="shared" ca="1" si="1243"/>
        <v>0</v>
      </c>
    </row>
    <row r="4405" spans="15:34" x14ac:dyDescent="0.25">
      <c r="O4405">
        <v>4349</v>
      </c>
      <c r="P4405" s="2">
        <f t="shared" si="1244"/>
        <v>44378.166666656121</v>
      </c>
      <c r="Q4405">
        <f t="shared" si="1229"/>
        <v>1</v>
      </c>
      <c r="R4405">
        <f t="shared" si="1230"/>
        <v>7</v>
      </c>
      <c r="S4405">
        <f t="shared" si="1231"/>
        <v>3</v>
      </c>
      <c r="T4405">
        <f t="shared" si="1232"/>
        <v>4</v>
      </c>
      <c r="U4405">
        <f t="shared" si="1233"/>
        <v>1</v>
      </c>
      <c r="V4405">
        <f t="shared" ca="1" si="1234"/>
        <v>0.191</v>
      </c>
      <c r="W4405">
        <f>INDEX(Solarstrahlungsdaten!$B$13:$G$8772,Übersicht!O4405,Übersicht!$E$10)</f>
        <v>81.13000000000001</v>
      </c>
      <c r="X4405">
        <f t="shared" si="1235"/>
        <v>0.27908720000000004</v>
      </c>
      <c r="Y4405">
        <f t="shared" ca="1" si="1236"/>
        <v>-8.8087200000000032E-2</v>
      </c>
      <c r="Z4405">
        <f t="shared" ca="1" si="1237"/>
        <v>0.191</v>
      </c>
      <c r="AA4405">
        <f t="shared" ca="1" si="1238"/>
        <v>8.8087200000000032E-2</v>
      </c>
      <c r="AB4405">
        <f t="shared" ca="1" si="1239"/>
        <v>0</v>
      </c>
      <c r="AC4405">
        <f t="shared" ca="1" si="1245"/>
        <v>0.12213120000000022</v>
      </c>
      <c r="AD4405">
        <f t="shared" ca="1" si="1228"/>
        <v>0</v>
      </c>
      <c r="AE4405">
        <f t="shared" ca="1" si="1240"/>
        <v>0</v>
      </c>
      <c r="AF4405">
        <f t="shared" ca="1" si="1241"/>
        <v>0</v>
      </c>
      <c r="AG4405">
        <f t="shared" ca="1" si="1242"/>
        <v>3.0532800000000054E-2</v>
      </c>
      <c r="AH4405">
        <f t="shared" ca="1" si="1243"/>
        <v>0</v>
      </c>
    </row>
    <row r="4406" spans="15:34" x14ac:dyDescent="0.25">
      <c r="O4406">
        <v>4350</v>
      </c>
      <c r="P4406" s="2">
        <f t="shared" si="1244"/>
        <v>44378.208333322786</v>
      </c>
      <c r="Q4406">
        <f t="shared" si="1229"/>
        <v>1</v>
      </c>
      <c r="R4406">
        <f t="shared" si="1230"/>
        <v>7</v>
      </c>
      <c r="S4406">
        <f t="shared" si="1231"/>
        <v>3</v>
      </c>
      <c r="T4406">
        <f t="shared" si="1232"/>
        <v>5</v>
      </c>
      <c r="U4406">
        <f t="shared" si="1233"/>
        <v>1</v>
      </c>
      <c r="V4406">
        <f t="shared" ca="1" si="1234"/>
        <v>0.21959999999999999</v>
      </c>
      <c r="W4406">
        <f>INDEX(Solarstrahlungsdaten!$B$13:$G$8772,Übersicht!O4406,Übersicht!$E$10)</f>
        <v>184.07</v>
      </c>
      <c r="X4406">
        <f t="shared" si="1235"/>
        <v>0.6332007999999999</v>
      </c>
      <c r="Y4406">
        <f t="shared" ca="1" si="1236"/>
        <v>-0.41360079999999988</v>
      </c>
      <c r="Z4406">
        <f t="shared" ca="1" si="1237"/>
        <v>0.21959999999999999</v>
      </c>
      <c r="AA4406">
        <f t="shared" ca="1" si="1238"/>
        <v>0.41360079999999988</v>
      </c>
      <c r="AB4406">
        <f t="shared" ca="1" si="1239"/>
        <v>0</v>
      </c>
      <c r="AC4406">
        <f t="shared" ca="1" si="1245"/>
        <v>0.5357320000000001</v>
      </c>
      <c r="AD4406">
        <f t="shared" ca="1" si="1228"/>
        <v>0</v>
      </c>
      <c r="AE4406">
        <f t="shared" ca="1" si="1240"/>
        <v>0</v>
      </c>
      <c r="AF4406">
        <f t="shared" ca="1" si="1241"/>
        <v>0</v>
      </c>
      <c r="AG4406">
        <f t="shared" ca="1" si="1242"/>
        <v>0.13393300000000002</v>
      </c>
      <c r="AH4406">
        <f t="shared" ca="1" si="1243"/>
        <v>0</v>
      </c>
    </row>
    <row r="4407" spans="15:34" x14ac:dyDescent="0.25">
      <c r="O4407">
        <v>4351</v>
      </c>
      <c r="P4407" s="2">
        <f t="shared" si="1244"/>
        <v>44378.24999998945</v>
      </c>
      <c r="Q4407">
        <f t="shared" si="1229"/>
        <v>1</v>
      </c>
      <c r="R4407">
        <f t="shared" si="1230"/>
        <v>7</v>
      </c>
      <c r="S4407">
        <f t="shared" si="1231"/>
        <v>3</v>
      </c>
      <c r="T4407">
        <f t="shared" si="1232"/>
        <v>6</v>
      </c>
      <c r="U4407">
        <f t="shared" si="1233"/>
        <v>1</v>
      </c>
      <c r="V4407">
        <f t="shared" ca="1" si="1234"/>
        <v>0.34410000000000002</v>
      </c>
      <c r="W4407">
        <f>INDEX(Solarstrahlungsdaten!$B$13:$G$8772,Übersicht!O4407,Übersicht!$E$10)</f>
        <v>322.815</v>
      </c>
      <c r="X4407">
        <f t="shared" si="1235"/>
        <v>1.1104836</v>
      </c>
      <c r="Y4407">
        <f t="shared" ca="1" si="1236"/>
        <v>-0.76638359999999994</v>
      </c>
      <c r="Z4407">
        <f t="shared" ca="1" si="1237"/>
        <v>0.34410000000000002</v>
      </c>
      <c r="AA4407">
        <f t="shared" ca="1" si="1238"/>
        <v>0.76638359999999994</v>
      </c>
      <c r="AB4407">
        <f t="shared" ca="1" si="1239"/>
        <v>0</v>
      </c>
      <c r="AC4407">
        <f t="shared" ca="1" si="1245"/>
        <v>1.3021156</v>
      </c>
      <c r="AD4407">
        <f t="shared" ca="1" si="1228"/>
        <v>0</v>
      </c>
      <c r="AE4407">
        <f t="shared" ca="1" si="1240"/>
        <v>0</v>
      </c>
      <c r="AF4407">
        <f t="shared" ca="1" si="1241"/>
        <v>0</v>
      </c>
      <c r="AG4407">
        <f t="shared" ca="1" si="1242"/>
        <v>0.32552890000000001</v>
      </c>
      <c r="AH4407">
        <f t="shared" ca="1" si="1243"/>
        <v>0</v>
      </c>
    </row>
    <row r="4408" spans="15:34" x14ac:dyDescent="0.25">
      <c r="O4408">
        <v>4352</v>
      </c>
      <c r="P4408" s="2">
        <f t="shared" si="1244"/>
        <v>44378.291666656114</v>
      </c>
      <c r="Q4408">
        <f t="shared" si="1229"/>
        <v>1</v>
      </c>
      <c r="R4408">
        <f t="shared" si="1230"/>
        <v>7</v>
      </c>
      <c r="S4408">
        <f t="shared" si="1231"/>
        <v>3</v>
      </c>
      <c r="T4408">
        <f t="shared" si="1232"/>
        <v>7</v>
      </c>
      <c r="U4408">
        <f t="shared" si="1233"/>
        <v>1</v>
      </c>
      <c r="V4408">
        <f t="shared" ca="1" si="1234"/>
        <v>0.49979999999999997</v>
      </c>
      <c r="W4408">
        <f>INDEX(Solarstrahlungsdaten!$B$13:$G$8772,Übersicht!O4408,Übersicht!$E$10)</f>
        <v>464.86</v>
      </c>
      <c r="X4408">
        <f t="shared" si="1235"/>
        <v>1.5991184000000001</v>
      </c>
      <c r="Y4408">
        <f t="shared" ca="1" si="1236"/>
        <v>-1.0993184</v>
      </c>
      <c r="Z4408">
        <f t="shared" ca="1" si="1237"/>
        <v>0.49979999999999997</v>
      </c>
      <c r="AA4408">
        <f t="shared" ca="1" si="1238"/>
        <v>1.0993184</v>
      </c>
      <c r="AB4408">
        <f t="shared" ca="1" si="1239"/>
        <v>0</v>
      </c>
      <c r="AC4408">
        <f t="shared" ca="1" si="1245"/>
        <v>2.4014340000000001</v>
      </c>
      <c r="AD4408">
        <f t="shared" ca="1" si="1228"/>
        <v>0</v>
      </c>
      <c r="AE4408">
        <f t="shared" ca="1" si="1240"/>
        <v>0</v>
      </c>
      <c r="AF4408">
        <f t="shared" ca="1" si="1241"/>
        <v>0</v>
      </c>
      <c r="AG4408">
        <f t="shared" ca="1" si="1242"/>
        <v>0.60035850000000002</v>
      </c>
      <c r="AH4408">
        <f t="shared" ca="1" si="1243"/>
        <v>0</v>
      </c>
    </row>
    <row r="4409" spans="15:34" x14ac:dyDescent="0.25">
      <c r="O4409">
        <v>4353</v>
      </c>
      <c r="P4409" s="2">
        <f t="shared" si="1244"/>
        <v>44378.333333322778</v>
      </c>
      <c r="Q4409">
        <f t="shared" si="1229"/>
        <v>1</v>
      </c>
      <c r="R4409">
        <f t="shared" si="1230"/>
        <v>7</v>
      </c>
      <c r="S4409">
        <f t="shared" si="1231"/>
        <v>3</v>
      </c>
      <c r="T4409">
        <f t="shared" si="1232"/>
        <v>8</v>
      </c>
      <c r="U4409">
        <f t="shared" si="1233"/>
        <v>1</v>
      </c>
      <c r="V4409">
        <f t="shared" ca="1" si="1234"/>
        <v>0.55649999999999999</v>
      </c>
      <c r="W4409">
        <f>INDEX(Solarstrahlungsdaten!$B$13:$G$8772,Übersicht!O4409,Übersicht!$E$10)</f>
        <v>591.15</v>
      </c>
      <c r="X4409">
        <f t="shared" si="1235"/>
        <v>2.0335559999999999</v>
      </c>
      <c r="Y4409">
        <f t="shared" ca="1" si="1236"/>
        <v>-1.4770559999999999</v>
      </c>
      <c r="Z4409">
        <f t="shared" ca="1" si="1237"/>
        <v>0.55649999999999999</v>
      </c>
      <c r="AA4409">
        <f t="shared" ca="1" si="1238"/>
        <v>1.4770559999999999</v>
      </c>
      <c r="AB4409">
        <f t="shared" ca="1" si="1239"/>
        <v>0</v>
      </c>
      <c r="AC4409">
        <f t="shared" ca="1" si="1245"/>
        <v>3.8784900000000002</v>
      </c>
      <c r="AD4409">
        <f t="shared" ref="AD4409:AD4472" ca="1" si="1246">Y4409+AA4409-AB4409</f>
        <v>0</v>
      </c>
      <c r="AE4409">
        <f t="shared" ca="1" si="1240"/>
        <v>0</v>
      </c>
      <c r="AF4409">
        <f t="shared" ca="1" si="1241"/>
        <v>0</v>
      </c>
      <c r="AG4409">
        <f t="shared" ca="1" si="1242"/>
        <v>0.96962250000000005</v>
      </c>
      <c r="AH4409">
        <f t="shared" ca="1" si="1243"/>
        <v>0</v>
      </c>
    </row>
    <row r="4410" spans="15:34" x14ac:dyDescent="0.25">
      <c r="O4410">
        <v>4354</v>
      </c>
      <c r="P4410" s="2">
        <f t="shared" si="1244"/>
        <v>44378.374999989443</v>
      </c>
      <c r="Q4410">
        <f t="shared" ref="Q4410:Q4473" si="1247">DAY(P4410)</f>
        <v>1</v>
      </c>
      <c r="R4410">
        <f t="shared" ref="R4410:R4473" si="1248">MONTH(P4410)</f>
        <v>7</v>
      </c>
      <c r="S4410">
        <f t="shared" ref="S4410:S4473" si="1249">IF(WEEKDAY(P4410)=6,1,IF(WEEKDAY(P4410)=7,2,3))</f>
        <v>3</v>
      </c>
      <c r="T4410">
        <f t="shared" ref="T4410:T4473" si="1250">HOUR(P4410)</f>
        <v>9</v>
      </c>
      <c r="U4410">
        <f t="shared" ref="U4410:U4473" si="1251">IF(AND(P4410&gt;DATE(2021,5,14),P4410&lt;DATE(2021,9,15)),1,IF(AND(P4410&gt;DATE(2021,3,20),P4410&lt;DATE(2021,11,1)),2,0))</f>
        <v>1</v>
      </c>
      <c r="V4410">
        <f t="shared" ref="V4410:V4473" ca="1" si="1252">INDEX($D$57:$L$80,1+T4410,S4410+U4410*3)</f>
        <v>0.57879999999999998</v>
      </c>
      <c r="W4410">
        <f>INDEX(Solarstrahlungsdaten!$B$13:$G$8772,Übersicht!O4410,Übersicht!$E$10)</f>
        <v>686.73500000000001</v>
      </c>
      <c r="X4410">
        <f t="shared" ref="X4410:X4473" si="1253">IF(W4410*$D$9/1000*(1-$D$41)&gt;$D$9*$D$42,$D$9*$D$42,W4410*$D$9/1000*(1-$D$41))</f>
        <v>2.3623683999999998</v>
      </c>
      <c r="Y4410">
        <f t="shared" ref="Y4410:Y4473" ca="1" si="1254">V4410-X4410</f>
        <v>-1.7835683999999998</v>
      </c>
      <c r="Z4410">
        <f t="shared" ref="Z4410:Z4473" ca="1" si="1255">IF(X4410&gt;V4410,V4410,X4410)</f>
        <v>0.57879999999999998</v>
      </c>
      <c r="AA4410">
        <f t="shared" ref="AA4410:AA4473" ca="1" si="1256">IF(Y4410&lt;0, IF(AC4409-Y4410&lt;$D$22, -Y4410, $D$22-AC4409),0)</f>
        <v>0.12150999999999978</v>
      </c>
      <c r="AB4410">
        <f t="shared" ref="AB4410:AB4473" ca="1" si="1257">IF(Y4410&gt;0, IF(AC4409-Y4410&gt;0, Y4410, AC4409),0)</f>
        <v>0</v>
      </c>
      <c r="AC4410">
        <f t="shared" ca="1" si="1245"/>
        <v>4</v>
      </c>
      <c r="AD4410">
        <f t="shared" ca="1" si="1246"/>
        <v>-1.6620584</v>
      </c>
      <c r="AE4410">
        <f t="shared" ref="AE4410:AE4473" ca="1" si="1258">IF(AD4410&lt;0,-AD4410,0)</f>
        <v>1.6620584</v>
      </c>
      <c r="AF4410">
        <f t="shared" ref="AF4410:AF4473" ca="1" si="1259">IF(AD4410&gt;0,AD4410,0)</f>
        <v>0</v>
      </c>
      <c r="AG4410">
        <f t="shared" ref="AG4410:AG4473" ca="1" si="1260">IF($D$22&gt;0,AC4410/$D$22,0)</f>
        <v>1</v>
      </c>
      <c r="AH4410">
        <f t="shared" ref="AH4410:AH4473" ca="1" si="1261">IF(AC4410&lt;=0,1,0)</f>
        <v>0</v>
      </c>
    </row>
    <row r="4411" spans="15:34" x14ac:dyDescent="0.25">
      <c r="O4411">
        <v>4355</v>
      </c>
      <c r="P4411" s="2">
        <f t="shared" ref="P4411:P4474" si="1262">P4410+TIME(1,,)</f>
        <v>44378.416666656107</v>
      </c>
      <c r="Q4411">
        <f t="shared" si="1247"/>
        <v>1</v>
      </c>
      <c r="R4411">
        <f t="shared" si="1248"/>
        <v>7</v>
      </c>
      <c r="S4411">
        <f t="shared" si="1249"/>
        <v>3</v>
      </c>
      <c r="T4411">
        <f t="shared" si="1250"/>
        <v>10</v>
      </c>
      <c r="U4411">
        <f t="shared" si="1251"/>
        <v>1</v>
      </c>
      <c r="V4411">
        <f t="shared" ca="1" si="1252"/>
        <v>0.56110000000000004</v>
      </c>
      <c r="W4411">
        <f>INDEX(Solarstrahlungsdaten!$B$13:$G$8772,Übersicht!O4411,Übersicht!$E$10)</f>
        <v>742.06</v>
      </c>
      <c r="X4411">
        <f t="shared" si="1253"/>
        <v>2.5526863999999998</v>
      </c>
      <c r="Y4411">
        <f t="shared" ca="1" si="1254"/>
        <v>-1.9915863999999996</v>
      </c>
      <c r="Z4411">
        <f t="shared" ca="1" si="1255"/>
        <v>0.56110000000000004</v>
      </c>
      <c r="AA4411">
        <f t="shared" ca="1" si="1256"/>
        <v>0</v>
      </c>
      <c r="AB4411">
        <f t="shared" ca="1" si="1257"/>
        <v>0</v>
      </c>
      <c r="AC4411">
        <f t="shared" ref="AC4411:AC4474" ca="1" si="1263">AC4410+AA4411-AB4411</f>
        <v>4</v>
      </c>
      <c r="AD4411">
        <f t="shared" ca="1" si="1246"/>
        <v>-1.9915863999999996</v>
      </c>
      <c r="AE4411">
        <f t="shared" ca="1" si="1258"/>
        <v>1.9915863999999996</v>
      </c>
      <c r="AF4411">
        <f t="shared" ca="1" si="1259"/>
        <v>0</v>
      </c>
      <c r="AG4411">
        <f t="shared" ca="1" si="1260"/>
        <v>1</v>
      </c>
      <c r="AH4411">
        <f t="shared" ca="1" si="1261"/>
        <v>0</v>
      </c>
    </row>
    <row r="4412" spans="15:34" x14ac:dyDescent="0.25">
      <c r="O4412">
        <v>4356</v>
      </c>
      <c r="P4412" s="2">
        <f t="shared" si="1262"/>
        <v>44378.458333322771</v>
      </c>
      <c r="Q4412">
        <f t="shared" si="1247"/>
        <v>1</v>
      </c>
      <c r="R4412">
        <f t="shared" si="1248"/>
        <v>7</v>
      </c>
      <c r="S4412">
        <f t="shared" si="1249"/>
        <v>3</v>
      </c>
      <c r="T4412">
        <f t="shared" si="1250"/>
        <v>11</v>
      </c>
      <c r="U4412">
        <f t="shared" si="1251"/>
        <v>1</v>
      </c>
      <c r="V4412">
        <f t="shared" ca="1" si="1252"/>
        <v>0.5595</v>
      </c>
      <c r="W4412">
        <f>INDEX(Solarstrahlungsdaten!$B$13:$G$8772,Übersicht!O4412,Übersicht!$E$10)</f>
        <v>767.38499999999999</v>
      </c>
      <c r="X4412">
        <f t="shared" si="1253"/>
        <v>2.6398044000000001</v>
      </c>
      <c r="Y4412">
        <f t="shared" ca="1" si="1254"/>
        <v>-2.0803044000000002</v>
      </c>
      <c r="Z4412">
        <f t="shared" ca="1" si="1255"/>
        <v>0.5595</v>
      </c>
      <c r="AA4412">
        <f t="shared" ca="1" si="1256"/>
        <v>0</v>
      </c>
      <c r="AB4412">
        <f t="shared" ca="1" si="1257"/>
        <v>0</v>
      </c>
      <c r="AC4412">
        <f t="shared" ca="1" si="1263"/>
        <v>4</v>
      </c>
      <c r="AD4412">
        <f t="shared" ca="1" si="1246"/>
        <v>-2.0803044000000002</v>
      </c>
      <c r="AE4412">
        <f t="shared" ca="1" si="1258"/>
        <v>2.0803044000000002</v>
      </c>
      <c r="AF4412">
        <f t="shared" ca="1" si="1259"/>
        <v>0</v>
      </c>
      <c r="AG4412">
        <f t="shared" ca="1" si="1260"/>
        <v>1</v>
      </c>
      <c r="AH4412">
        <f t="shared" ca="1" si="1261"/>
        <v>0</v>
      </c>
    </row>
    <row r="4413" spans="15:34" x14ac:dyDescent="0.25">
      <c r="O4413">
        <v>4357</v>
      </c>
      <c r="P4413" s="2">
        <f t="shared" si="1262"/>
        <v>44378.499999989435</v>
      </c>
      <c r="Q4413">
        <f t="shared" si="1247"/>
        <v>1</v>
      </c>
      <c r="R4413">
        <f t="shared" si="1248"/>
        <v>7</v>
      </c>
      <c r="S4413">
        <f t="shared" si="1249"/>
        <v>3</v>
      </c>
      <c r="T4413">
        <f t="shared" si="1250"/>
        <v>12</v>
      </c>
      <c r="U4413">
        <f t="shared" si="1251"/>
        <v>1</v>
      </c>
      <c r="V4413">
        <f t="shared" ca="1" si="1252"/>
        <v>0.61539999999999995</v>
      </c>
      <c r="W4413">
        <f>INDEX(Solarstrahlungsdaten!$B$13:$G$8772,Übersicht!O4413,Übersicht!$E$10)</f>
        <v>768.89499999999998</v>
      </c>
      <c r="X4413">
        <f t="shared" si="1253"/>
        <v>2.6449987999999998</v>
      </c>
      <c r="Y4413">
        <f t="shared" ca="1" si="1254"/>
        <v>-2.0295987999999996</v>
      </c>
      <c r="Z4413">
        <f t="shared" ca="1" si="1255"/>
        <v>0.61539999999999995</v>
      </c>
      <c r="AA4413">
        <f t="shared" ca="1" si="1256"/>
        <v>0</v>
      </c>
      <c r="AB4413">
        <f t="shared" ca="1" si="1257"/>
        <v>0</v>
      </c>
      <c r="AC4413">
        <f t="shared" ca="1" si="1263"/>
        <v>4</v>
      </c>
      <c r="AD4413">
        <f t="shared" ca="1" si="1246"/>
        <v>-2.0295987999999996</v>
      </c>
      <c r="AE4413">
        <f t="shared" ca="1" si="1258"/>
        <v>2.0295987999999996</v>
      </c>
      <c r="AF4413">
        <f t="shared" ca="1" si="1259"/>
        <v>0</v>
      </c>
      <c r="AG4413">
        <f t="shared" ca="1" si="1260"/>
        <v>1</v>
      </c>
      <c r="AH4413">
        <f t="shared" ca="1" si="1261"/>
        <v>0</v>
      </c>
    </row>
    <row r="4414" spans="15:34" x14ac:dyDescent="0.25">
      <c r="O4414">
        <v>4358</v>
      </c>
      <c r="P4414" s="2">
        <f t="shared" si="1262"/>
        <v>44378.5416666561</v>
      </c>
      <c r="Q4414">
        <f t="shared" si="1247"/>
        <v>1</v>
      </c>
      <c r="R4414">
        <f t="shared" si="1248"/>
        <v>7</v>
      </c>
      <c r="S4414">
        <f t="shared" si="1249"/>
        <v>3</v>
      </c>
      <c r="T4414">
        <f t="shared" si="1250"/>
        <v>13</v>
      </c>
      <c r="U4414">
        <f t="shared" si="1251"/>
        <v>1</v>
      </c>
      <c r="V4414">
        <f t="shared" ca="1" si="1252"/>
        <v>0.62909999999999988</v>
      </c>
      <c r="W4414">
        <f>INDEX(Solarstrahlungsdaten!$B$13:$G$8772,Übersicht!O4414,Übersicht!$E$10)</f>
        <v>716.04</v>
      </c>
      <c r="X4414">
        <f t="shared" si="1253"/>
        <v>2.4631775999999999</v>
      </c>
      <c r="Y4414">
        <f t="shared" ca="1" si="1254"/>
        <v>-1.8340776000000001</v>
      </c>
      <c r="Z4414">
        <f t="shared" ca="1" si="1255"/>
        <v>0.62909999999999988</v>
      </c>
      <c r="AA4414">
        <f t="shared" ca="1" si="1256"/>
        <v>0</v>
      </c>
      <c r="AB4414">
        <f t="shared" ca="1" si="1257"/>
        <v>0</v>
      </c>
      <c r="AC4414">
        <f t="shared" ca="1" si="1263"/>
        <v>4</v>
      </c>
      <c r="AD4414">
        <f t="shared" ca="1" si="1246"/>
        <v>-1.8340776000000001</v>
      </c>
      <c r="AE4414">
        <f t="shared" ca="1" si="1258"/>
        <v>1.8340776000000001</v>
      </c>
      <c r="AF4414">
        <f t="shared" ca="1" si="1259"/>
        <v>0</v>
      </c>
      <c r="AG4414">
        <f t="shared" ca="1" si="1260"/>
        <v>1</v>
      </c>
      <c r="AH4414">
        <f t="shared" ca="1" si="1261"/>
        <v>0</v>
      </c>
    </row>
    <row r="4415" spans="15:34" x14ac:dyDescent="0.25">
      <c r="O4415">
        <v>4359</v>
      </c>
      <c r="P4415" s="2">
        <f t="shared" si="1262"/>
        <v>44378.583333322764</v>
      </c>
      <c r="Q4415">
        <f t="shared" si="1247"/>
        <v>1</v>
      </c>
      <c r="R4415">
        <f t="shared" si="1248"/>
        <v>7</v>
      </c>
      <c r="S4415">
        <f t="shared" si="1249"/>
        <v>3</v>
      </c>
      <c r="T4415">
        <f t="shared" si="1250"/>
        <v>14</v>
      </c>
      <c r="U4415">
        <f t="shared" si="1251"/>
        <v>1</v>
      </c>
      <c r="V4415">
        <f t="shared" ca="1" si="1252"/>
        <v>0.5454</v>
      </c>
      <c r="W4415">
        <f>INDEX(Solarstrahlungsdaten!$B$13:$G$8772,Übersicht!O4415,Übersicht!$E$10)</f>
        <v>631.48500000000001</v>
      </c>
      <c r="X4415">
        <f t="shared" si="1253"/>
        <v>2.1723083999999999</v>
      </c>
      <c r="Y4415">
        <f t="shared" ca="1" si="1254"/>
        <v>-1.6269084</v>
      </c>
      <c r="Z4415">
        <f t="shared" ca="1" si="1255"/>
        <v>0.5454</v>
      </c>
      <c r="AA4415">
        <f t="shared" ca="1" si="1256"/>
        <v>0</v>
      </c>
      <c r="AB4415">
        <f t="shared" ca="1" si="1257"/>
        <v>0</v>
      </c>
      <c r="AC4415">
        <f t="shared" ca="1" si="1263"/>
        <v>4</v>
      </c>
      <c r="AD4415">
        <f t="shared" ca="1" si="1246"/>
        <v>-1.6269084</v>
      </c>
      <c r="AE4415">
        <f t="shared" ca="1" si="1258"/>
        <v>1.6269084</v>
      </c>
      <c r="AF4415">
        <f t="shared" ca="1" si="1259"/>
        <v>0</v>
      </c>
      <c r="AG4415">
        <f t="shared" ca="1" si="1260"/>
        <v>1</v>
      </c>
      <c r="AH4415">
        <f t="shared" ca="1" si="1261"/>
        <v>0</v>
      </c>
    </row>
    <row r="4416" spans="15:34" x14ac:dyDescent="0.25">
      <c r="O4416">
        <v>4360</v>
      </c>
      <c r="P4416" s="2">
        <f t="shared" si="1262"/>
        <v>44378.624999989428</v>
      </c>
      <c r="Q4416">
        <f t="shared" si="1247"/>
        <v>1</v>
      </c>
      <c r="R4416">
        <f t="shared" si="1248"/>
        <v>7</v>
      </c>
      <c r="S4416">
        <f t="shared" si="1249"/>
        <v>3</v>
      </c>
      <c r="T4416">
        <f t="shared" si="1250"/>
        <v>15</v>
      </c>
      <c r="U4416">
        <f t="shared" si="1251"/>
        <v>1</v>
      </c>
      <c r="V4416">
        <f t="shared" ca="1" si="1252"/>
        <v>0.48510000000000003</v>
      </c>
      <c r="W4416">
        <f>INDEX(Solarstrahlungsdaten!$B$13:$G$8772,Übersicht!O4416,Übersicht!$E$10)</f>
        <v>495.21000000000004</v>
      </c>
      <c r="X4416">
        <f t="shared" si="1253"/>
        <v>1.7035224000000002</v>
      </c>
      <c r="Y4416">
        <f t="shared" ca="1" si="1254"/>
        <v>-1.2184224000000001</v>
      </c>
      <c r="Z4416">
        <f t="shared" ca="1" si="1255"/>
        <v>0.48510000000000003</v>
      </c>
      <c r="AA4416">
        <f t="shared" ca="1" si="1256"/>
        <v>0</v>
      </c>
      <c r="AB4416">
        <f t="shared" ca="1" si="1257"/>
        <v>0</v>
      </c>
      <c r="AC4416">
        <f t="shared" ca="1" si="1263"/>
        <v>4</v>
      </c>
      <c r="AD4416">
        <f t="shared" ca="1" si="1246"/>
        <v>-1.2184224000000001</v>
      </c>
      <c r="AE4416">
        <f t="shared" ca="1" si="1258"/>
        <v>1.2184224000000001</v>
      </c>
      <c r="AF4416">
        <f t="shared" ca="1" si="1259"/>
        <v>0</v>
      </c>
      <c r="AG4416">
        <f t="shared" ca="1" si="1260"/>
        <v>1</v>
      </c>
      <c r="AH4416">
        <f t="shared" ca="1" si="1261"/>
        <v>0</v>
      </c>
    </row>
    <row r="4417" spans="15:34" x14ac:dyDescent="0.25">
      <c r="O4417">
        <v>4361</v>
      </c>
      <c r="P4417" s="2">
        <f t="shared" si="1262"/>
        <v>44378.666666656092</v>
      </c>
      <c r="Q4417">
        <f t="shared" si="1247"/>
        <v>1</v>
      </c>
      <c r="R4417">
        <f t="shared" si="1248"/>
        <v>7</v>
      </c>
      <c r="S4417">
        <f t="shared" si="1249"/>
        <v>3</v>
      </c>
      <c r="T4417">
        <f t="shared" si="1250"/>
        <v>16</v>
      </c>
      <c r="U4417">
        <f t="shared" si="1251"/>
        <v>1</v>
      </c>
      <c r="V4417">
        <f t="shared" ca="1" si="1252"/>
        <v>0.45910000000000001</v>
      </c>
      <c r="W4417">
        <f>INDEX(Solarstrahlungsdaten!$B$13:$G$8772,Übersicht!O4417,Übersicht!$E$10)</f>
        <v>370.57500000000005</v>
      </c>
      <c r="X4417">
        <f t="shared" si="1253"/>
        <v>1.2747780000000002</v>
      </c>
      <c r="Y4417">
        <f t="shared" ca="1" si="1254"/>
        <v>-0.81567800000000013</v>
      </c>
      <c r="Z4417">
        <f t="shared" ca="1" si="1255"/>
        <v>0.45910000000000001</v>
      </c>
      <c r="AA4417">
        <f t="shared" ca="1" si="1256"/>
        <v>0</v>
      </c>
      <c r="AB4417">
        <f t="shared" ca="1" si="1257"/>
        <v>0</v>
      </c>
      <c r="AC4417">
        <f t="shared" ca="1" si="1263"/>
        <v>4</v>
      </c>
      <c r="AD4417">
        <f t="shared" ca="1" si="1246"/>
        <v>-0.81567800000000013</v>
      </c>
      <c r="AE4417">
        <f t="shared" ca="1" si="1258"/>
        <v>0.81567800000000013</v>
      </c>
      <c r="AF4417">
        <f t="shared" ca="1" si="1259"/>
        <v>0</v>
      </c>
      <c r="AG4417">
        <f t="shared" ca="1" si="1260"/>
        <v>1</v>
      </c>
      <c r="AH4417">
        <f t="shared" ca="1" si="1261"/>
        <v>0</v>
      </c>
    </row>
    <row r="4418" spans="15:34" x14ac:dyDescent="0.25">
      <c r="O4418">
        <v>4362</v>
      </c>
      <c r="P4418" s="2">
        <f t="shared" si="1262"/>
        <v>44378.708333322757</v>
      </c>
      <c r="Q4418">
        <f t="shared" si="1247"/>
        <v>1</v>
      </c>
      <c r="R4418">
        <f t="shared" si="1248"/>
        <v>7</v>
      </c>
      <c r="S4418">
        <f t="shared" si="1249"/>
        <v>3</v>
      </c>
      <c r="T4418">
        <f t="shared" si="1250"/>
        <v>17</v>
      </c>
      <c r="U4418">
        <f t="shared" si="1251"/>
        <v>1</v>
      </c>
      <c r="V4418">
        <f t="shared" ca="1" si="1252"/>
        <v>0.47749999999999998</v>
      </c>
      <c r="W4418">
        <f>INDEX(Solarstrahlungsdaten!$B$13:$G$8772,Übersicht!O4418,Übersicht!$E$10)</f>
        <v>240.52999999999997</v>
      </c>
      <c r="X4418">
        <f t="shared" si="1253"/>
        <v>0.82742319999999991</v>
      </c>
      <c r="Y4418">
        <f t="shared" ca="1" si="1254"/>
        <v>-0.34992319999999993</v>
      </c>
      <c r="Z4418">
        <f t="shared" ca="1" si="1255"/>
        <v>0.47749999999999998</v>
      </c>
      <c r="AA4418">
        <f t="shared" ca="1" si="1256"/>
        <v>0</v>
      </c>
      <c r="AB4418">
        <f t="shared" ca="1" si="1257"/>
        <v>0</v>
      </c>
      <c r="AC4418">
        <f t="shared" ca="1" si="1263"/>
        <v>4</v>
      </c>
      <c r="AD4418">
        <f t="shared" ca="1" si="1246"/>
        <v>-0.34992319999999993</v>
      </c>
      <c r="AE4418">
        <f t="shared" ca="1" si="1258"/>
        <v>0.34992319999999993</v>
      </c>
      <c r="AF4418">
        <f t="shared" ca="1" si="1259"/>
        <v>0</v>
      </c>
      <c r="AG4418">
        <f t="shared" ca="1" si="1260"/>
        <v>1</v>
      </c>
      <c r="AH4418">
        <f t="shared" ca="1" si="1261"/>
        <v>0</v>
      </c>
    </row>
    <row r="4419" spans="15:34" x14ac:dyDescent="0.25">
      <c r="O4419">
        <v>4363</v>
      </c>
      <c r="P4419" s="2">
        <f t="shared" si="1262"/>
        <v>44378.749999989421</v>
      </c>
      <c r="Q4419">
        <f t="shared" si="1247"/>
        <v>1</v>
      </c>
      <c r="R4419">
        <f t="shared" si="1248"/>
        <v>7</v>
      </c>
      <c r="S4419">
        <f t="shared" si="1249"/>
        <v>3</v>
      </c>
      <c r="T4419">
        <f t="shared" si="1250"/>
        <v>18</v>
      </c>
      <c r="U4419">
        <f t="shared" si="1251"/>
        <v>1</v>
      </c>
      <c r="V4419">
        <f t="shared" ca="1" si="1252"/>
        <v>0.5454</v>
      </c>
      <c r="W4419">
        <f>INDEX(Solarstrahlungsdaten!$B$13:$G$8772,Übersicht!O4419,Übersicht!$E$10)</f>
        <v>135.27500000000001</v>
      </c>
      <c r="X4419">
        <f t="shared" si="1253"/>
        <v>0.46534600000000004</v>
      </c>
      <c r="Y4419">
        <f t="shared" ca="1" si="1254"/>
        <v>8.0053999999999959E-2</v>
      </c>
      <c r="Z4419">
        <f t="shared" ca="1" si="1255"/>
        <v>0.46534600000000004</v>
      </c>
      <c r="AA4419">
        <f t="shared" ca="1" si="1256"/>
        <v>0</v>
      </c>
      <c r="AB4419">
        <f t="shared" ca="1" si="1257"/>
        <v>8.0053999999999959E-2</v>
      </c>
      <c r="AC4419">
        <f t="shared" ca="1" si="1263"/>
        <v>3.9199459999999999</v>
      </c>
      <c r="AD4419">
        <f t="shared" ca="1" si="1246"/>
        <v>0</v>
      </c>
      <c r="AE4419">
        <f t="shared" ca="1" si="1258"/>
        <v>0</v>
      </c>
      <c r="AF4419">
        <f t="shared" ca="1" si="1259"/>
        <v>0</v>
      </c>
      <c r="AG4419">
        <f t="shared" ca="1" si="1260"/>
        <v>0.97998649999999998</v>
      </c>
      <c r="AH4419">
        <f t="shared" ca="1" si="1261"/>
        <v>0</v>
      </c>
    </row>
    <row r="4420" spans="15:34" x14ac:dyDescent="0.25">
      <c r="O4420">
        <v>4364</v>
      </c>
      <c r="P4420" s="2">
        <f t="shared" si="1262"/>
        <v>44378.791666656085</v>
      </c>
      <c r="Q4420">
        <f t="shared" si="1247"/>
        <v>1</v>
      </c>
      <c r="R4420">
        <f t="shared" si="1248"/>
        <v>7</v>
      </c>
      <c r="S4420">
        <f t="shared" si="1249"/>
        <v>3</v>
      </c>
      <c r="T4420">
        <f t="shared" si="1250"/>
        <v>19</v>
      </c>
      <c r="U4420">
        <f t="shared" si="1251"/>
        <v>1</v>
      </c>
      <c r="V4420">
        <f t="shared" ca="1" si="1252"/>
        <v>0.64149999999999996</v>
      </c>
      <c r="W4420">
        <f>INDEX(Solarstrahlungsdaten!$B$13:$G$8772,Übersicht!O4420,Übersicht!$E$10)</f>
        <v>22.524999999999999</v>
      </c>
      <c r="X4420">
        <f t="shared" si="1253"/>
        <v>7.7485999999999999E-2</v>
      </c>
      <c r="Y4420">
        <f t="shared" ca="1" si="1254"/>
        <v>0.56401400000000002</v>
      </c>
      <c r="Z4420">
        <f t="shared" ca="1" si="1255"/>
        <v>7.7485999999999999E-2</v>
      </c>
      <c r="AA4420">
        <f t="shared" ca="1" si="1256"/>
        <v>0</v>
      </c>
      <c r="AB4420">
        <f t="shared" ca="1" si="1257"/>
        <v>0.56401400000000002</v>
      </c>
      <c r="AC4420">
        <f t="shared" ca="1" si="1263"/>
        <v>3.3559320000000001</v>
      </c>
      <c r="AD4420">
        <f t="shared" ca="1" si="1246"/>
        <v>0</v>
      </c>
      <c r="AE4420">
        <f t="shared" ca="1" si="1258"/>
        <v>0</v>
      </c>
      <c r="AF4420">
        <f t="shared" ca="1" si="1259"/>
        <v>0</v>
      </c>
      <c r="AG4420">
        <f t="shared" ca="1" si="1260"/>
        <v>0.83898300000000003</v>
      </c>
      <c r="AH4420">
        <f t="shared" ca="1" si="1261"/>
        <v>0</v>
      </c>
    </row>
    <row r="4421" spans="15:34" x14ac:dyDescent="0.25">
      <c r="O4421">
        <v>4365</v>
      </c>
      <c r="P4421" s="2">
        <f t="shared" si="1262"/>
        <v>44378.833333322749</v>
      </c>
      <c r="Q4421">
        <f t="shared" si="1247"/>
        <v>1</v>
      </c>
      <c r="R4421">
        <f t="shared" si="1248"/>
        <v>7</v>
      </c>
      <c r="S4421">
        <f t="shared" si="1249"/>
        <v>3</v>
      </c>
      <c r="T4421">
        <f t="shared" si="1250"/>
        <v>20</v>
      </c>
      <c r="U4421">
        <f t="shared" si="1251"/>
        <v>1</v>
      </c>
      <c r="V4421">
        <f t="shared" ca="1" si="1252"/>
        <v>0.67459999999999998</v>
      </c>
      <c r="W4421">
        <f>INDEX(Solarstrahlungsdaten!$B$13:$G$8772,Übersicht!O4421,Übersicht!$E$10)</f>
        <v>0</v>
      </c>
      <c r="X4421">
        <f t="shared" si="1253"/>
        <v>0</v>
      </c>
      <c r="Y4421">
        <f t="shared" ca="1" si="1254"/>
        <v>0.67459999999999998</v>
      </c>
      <c r="Z4421">
        <f t="shared" ca="1" si="1255"/>
        <v>0</v>
      </c>
      <c r="AA4421">
        <f t="shared" ca="1" si="1256"/>
        <v>0</v>
      </c>
      <c r="AB4421">
        <f t="shared" ca="1" si="1257"/>
        <v>0.67459999999999998</v>
      </c>
      <c r="AC4421">
        <f t="shared" ca="1" si="1263"/>
        <v>2.6813320000000003</v>
      </c>
      <c r="AD4421">
        <f t="shared" ca="1" si="1246"/>
        <v>0</v>
      </c>
      <c r="AE4421">
        <f t="shared" ca="1" si="1258"/>
        <v>0</v>
      </c>
      <c r="AF4421">
        <f t="shared" ca="1" si="1259"/>
        <v>0</v>
      </c>
      <c r="AG4421">
        <f t="shared" ca="1" si="1260"/>
        <v>0.67033300000000007</v>
      </c>
      <c r="AH4421">
        <f t="shared" ca="1" si="1261"/>
        <v>0</v>
      </c>
    </row>
    <row r="4422" spans="15:34" x14ac:dyDescent="0.25">
      <c r="O4422">
        <v>4366</v>
      </c>
      <c r="P4422" s="2">
        <f t="shared" si="1262"/>
        <v>44378.874999989413</v>
      </c>
      <c r="Q4422">
        <f t="shared" si="1247"/>
        <v>1</v>
      </c>
      <c r="R4422">
        <f t="shared" si="1248"/>
        <v>7</v>
      </c>
      <c r="S4422">
        <f t="shared" si="1249"/>
        <v>3</v>
      </c>
      <c r="T4422">
        <f t="shared" si="1250"/>
        <v>21</v>
      </c>
      <c r="U4422">
        <f t="shared" si="1251"/>
        <v>1</v>
      </c>
      <c r="V4422">
        <f t="shared" ca="1" si="1252"/>
        <v>0.63759999999999994</v>
      </c>
      <c r="W4422">
        <f>INDEX(Solarstrahlungsdaten!$B$13:$G$8772,Übersicht!O4422,Übersicht!$E$10)</f>
        <v>0</v>
      </c>
      <c r="X4422">
        <f t="shared" si="1253"/>
        <v>0</v>
      </c>
      <c r="Y4422">
        <f t="shared" ca="1" si="1254"/>
        <v>0.63759999999999994</v>
      </c>
      <c r="Z4422">
        <f t="shared" ca="1" si="1255"/>
        <v>0</v>
      </c>
      <c r="AA4422">
        <f t="shared" ca="1" si="1256"/>
        <v>0</v>
      </c>
      <c r="AB4422">
        <f t="shared" ca="1" si="1257"/>
        <v>0.63759999999999994</v>
      </c>
      <c r="AC4422">
        <f t="shared" ca="1" si="1263"/>
        <v>2.0437320000000003</v>
      </c>
      <c r="AD4422">
        <f t="shared" ca="1" si="1246"/>
        <v>0</v>
      </c>
      <c r="AE4422">
        <f t="shared" ca="1" si="1258"/>
        <v>0</v>
      </c>
      <c r="AF4422">
        <f t="shared" ca="1" si="1259"/>
        <v>0</v>
      </c>
      <c r="AG4422">
        <f t="shared" ca="1" si="1260"/>
        <v>0.51093300000000008</v>
      </c>
      <c r="AH4422">
        <f t="shared" ca="1" si="1261"/>
        <v>0</v>
      </c>
    </row>
    <row r="4423" spans="15:34" x14ac:dyDescent="0.25">
      <c r="O4423">
        <v>4367</v>
      </c>
      <c r="P4423" s="2">
        <f t="shared" si="1262"/>
        <v>44378.916666656078</v>
      </c>
      <c r="Q4423">
        <f t="shared" si="1247"/>
        <v>1</v>
      </c>
      <c r="R4423">
        <f t="shared" si="1248"/>
        <v>7</v>
      </c>
      <c r="S4423">
        <f t="shared" si="1249"/>
        <v>3</v>
      </c>
      <c r="T4423">
        <f t="shared" si="1250"/>
        <v>22</v>
      </c>
      <c r="U4423">
        <f t="shared" si="1251"/>
        <v>1</v>
      </c>
      <c r="V4423">
        <f t="shared" ca="1" si="1252"/>
        <v>0.59710000000000008</v>
      </c>
      <c r="W4423">
        <f>INDEX(Solarstrahlungsdaten!$B$13:$G$8772,Übersicht!O4423,Übersicht!$E$10)</f>
        <v>0</v>
      </c>
      <c r="X4423">
        <f t="shared" si="1253"/>
        <v>0</v>
      </c>
      <c r="Y4423">
        <f t="shared" ca="1" si="1254"/>
        <v>0.59710000000000008</v>
      </c>
      <c r="Z4423">
        <f t="shared" ca="1" si="1255"/>
        <v>0</v>
      </c>
      <c r="AA4423">
        <f t="shared" ca="1" si="1256"/>
        <v>0</v>
      </c>
      <c r="AB4423">
        <f t="shared" ca="1" si="1257"/>
        <v>0.59710000000000008</v>
      </c>
      <c r="AC4423">
        <f t="shared" ca="1" si="1263"/>
        <v>1.4466320000000001</v>
      </c>
      <c r="AD4423">
        <f t="shared" ca="1" si="1246"/>
        <v>0</v>
      </c>
      <c r="AE4423">
        <f t="shared" ca="1" si="1258"/>
        <v>0</v>
      </c>
      <c r="AF4423">
        <f t="shared" ca="1" si="1259"/>
        <v>0</v>
      </c>
      <c r="AG4423">
        <f t="shared" ca="1" si="1260"/>
        <v>0.36165800000000004</v>
      </c>
      <c r="AH4423">
        <f t="shared" ca="1" si="1261"/>
        <v>0</v>
      </c>
    </row>
    <row r="4424" spans="15:34" x14ac:dyDescent="0.25">
      <c r="O4424">
        <v>4368</v>
      </c>
      <c r="P4424" s="2">
        <f t="shared" si="1262"/>
        <v>44378.958333322742</v>
      </c>
      <c r="Q4424">
        <f t="shared" si="1247"/>
        <v>1</v>
      </c>
      <c r="R4424">
        <f t="shared" si="1248"/>
        <v>7</v>
      </c>
      <c r="S4424">
        <f t="shared" si="1249"/>
        <v>3</v>
      </c>
      <c r="T4424">
        <f t="shared" si="1250"/>
        <v>23</v>
      </c>
      <c r="U4424">
        <f t="shared" si="1251"/>
        <v>1</v>
      </c>
      <c r="V4424">
        <f t="shared" ca="1" si="1252"/>
        <v>0.48749999999999999</v>
      </c>
      <c r="W4424">
        <f>INDEX(Solarstrahlungsdaten!$B$13:$G$8772,Übersicht!O4424,Übersicht!$E$10)</f>
        <v>0</v>
      </c>
      <c r="X4424">
        <f t="shared" si="1253"/>
        <v>0</v>
      </c>
      <c r="Y4424">
        <f t="shared" ca="1" si="1254"/>
        <v>0.48749999999999999</v>
      </c>
      <c r="Z4424">
        <f t="shared" ca="1" si="1255"/>
        <v>0</v>
      </c>
      <c r="AA4424">
        <f t="shared" ca="1" si="1256"/>
        <v>0</v>
      </c>
      <c r="AB4424">
        <f t="shared" ca="1" si="1257"/>
        <v>0.48749999999999999</v>
      </c>
      <c r="AC4424">
        <f t="shared" ca="1" si="1263"/>
        <v>0.9591320000000001</v>
      </c>
      <c r="AD4424">
        <f t="shared" ca="1" si="1246"/>
        <v>0</v>
      </c>
      <c r="AE4424">
        <f t="shared" ca="1" si="1258"/>
        <v>0</v>
      </c>
      <c r="AF4424">
        <f t="shared" ca="1" si="1259"/>
        <v>0</v>
      </c>
      <c r="AG4424">
        <f t="shared" ca="1" si="1260"/>
        <v>0.23978300000000002</v>
      </c>
      <c r="AH4424">
        <f t="shared" ca="1" si="1261"/>
        <v>0</v>
      </c>
    </row>
    <row r="4425" spans="15:34" x14ac:dyDescent="0.25">
      <c r="O4425">
        <v>4369</v>
      </c>
      <c r="P4425" s="2">
        <f t="shared" si="1262"/>
        <v>44378.999999989406</v>
      </c>
      <c r="Q4425">
        <f t="shared" si="1247"/>
        <v>2</v>
      </c>
      <c r="R4425">
        <f t="shared" si="1248"/>
        <v>7</v>
      </c>
      <c r="S4425">
        <f t="shared" si="1249"/>
        <v>1</v>
      </c>
      <c r="T4425">
        <f t="shared" si="1250"/>
        <v>0</v>
      </c>
      <c r="U4425">
        <f t="shared" si="1251"/>
        <v>1</v>
      </c>
      <c r="V4425">
        <f t="shared" ca="1" si="1252"/>
        <v>0.3644</v>
      </c>
      <c r="W4425">
        <f>INDEX(Solarstrahlungsdaten!$B$13:$G$8772,Übersicht!O4425,Übersicht!$E$10)</f>
        <v>0</v>
      </c>
      <c r="X4425">
        <f t="shared" si="1253"/>
        <v>0</v>
      </c>
      <c r="Y4425">
        <f t="shared" ca="1" si="1254"/>
        <v>0.3644</v>
      </c>
      <c r="Z4425">
        <f t="shared" ca="1" si="1255"/>
        <v>0</v>
      </c>
      <c r="AA4425">
        <f t="shared" ca="1" si="1256"/>
        <v>0</v>
      </c>
      <c r="AB4425">
        <f t="shared" ca="1" si="1257"/>
        <v>0.3644</v>
      </c>
      <c r="AC4425">
        <f t="shared" ca="1" si="1263"/>
        <v>0.59473200000000004</v>
      </c>
      <c r="AD4425">
        <f t="shared" ca="1" si="1246"/>
        <v>0</v>
      </c>
      <c r="AE4425">
        <f t="shared" ca="1" si="1258"/>
        <v>0</v>
      </c>
      <c r="AF4425">
        <f t="shared" ca="1" si="1259"/>
        <v>0</v>
      </c>
      <c r="AG4425">
        <f t="shared" ca="1" si="1260"/>
        <v>0.14868300000000001</v>
      </c>
      <c r="AH4425">
        <f t="shared" ca="1" si="1261"/>
        <v>0</v>
      </c>
    </row>
    <row r="4426" spans="15:34" x14ac:dyDescent="0.25">
      <c r="O4426">
        <v>4370</v>
      </c>
      <c r="P4426" s="2">
        <f t="shared" si="1262"/>
        <v>44379.04166665607</v>
      </c>
      <c r="Q4426">
        <f t="shared" si="1247"/>
        <v>2</v>
      </c>
      <c r="R4426">
        <f t="shared" si="1248"/>
        <v>7</v>
      </c>
      <c r="S4426">
        <f t="shared" si="1249"/>
        <v>1</v>
      </c>
      <c r="T4426">
        <f t="shared" si="1250"/>
        <v>1</v>
      </c>
      <c r="U4426">
        <f t="shared" si="1251"/>
        <v>1</v>
      </c>
      <c r="V4426">
        <f t="shared" ca="1" si="1252"/>
        <v>0.27650000000000002</v>
      </c>
      <c r="W4426">
        <f>INDEX(Solarstrahlungsdaten!$B$13:$G$8772,Übersicht!O4426,Übersicht!$E$10)</f>
        <v>0</v>
      </c>
      <c r="X4426">
        <f t="shared" si="1253"/>
        <v>0</v>
      </c>
      <c r="Y4426">
        <f t="shared" ca="1" si="1254"/>
        <v>0.27650000000000002</v>
      </c>
      <c r="Z4426">
        <f t="shared" ca="1" si="1255"/>
        <v>0</v>
      </c>
      <c r="AA4426">
        <f t="shared" ca="1" si="1256"/>
        <v>0</v>
      </c>
      <c r="AB4426">
        <f t="shared" ca="1" si="1257"/>
        <v>0.27650000000000002</v>
      </c>
      <c r="AC4426">
        <f t="shared" ca="1" si="1263"/>
        <v>0.31823200000000001</v>
      </c>
      <c r="AD4426">
        <f t="shared" ca="1" si="1246"/>
        <v>0</v>
      </c>
      <c r="AE4426">
        <f t="shared" ca="1" si="1258"/>
        <v>0</v>
      </c>
      <c r="AF4426">
        <f t="shared" ca="1" si="1259"/>
        <v>0</v>
      </c>
      <c r="AG4426">
        <f t="shared" ca="1" si="1260"/>
        <v>7.9558000000000004E-2</v>
      </c>
      <c r="AH4426">
        <f t="shared" ca="1" si="1261"/>
        <v>0</v>
      </c>
    </row>
    <row r="4427" spans="15:34" x14ac:dyDescent="0.25">
      <c r="O4427">
        <v>4371</v>
      </c>
      <c r="P4427" s="2">
        <f t="shared" si="1262"/>
        <v>44379.083333322735</v>
      </c>
      <c r="Q4427">
        <f t="shared" si="1247"/>
        <v>2</v>
      </c>
      <c r="R4427">
        <f t="shared" si="1248"/>
        <v>7</v>
      </c>
      <c r="S4427">
        <f t="shared" si="1249"/>
        <v>1</v>
      </c>
      <c r="T4427">
        <f t="shared" si="1250"/>
        <v>2</v>
      </c>
      <c r="U4427">
        <f t="shared" si="1251"/>
        <v>1</v>
      </c>
      <c r="V4427">
        <f t="shared" ca="1" si="1252"/>
        <v>0.21590000000000001</v>
      </c>
      <c r="W4427">
        <f>INDEX(Solarstrahlungsdaten!$B$13:$G$8772,Übersicht!O4427,Übersicht!$E$10)</f>
        <v>0</v>
      </c>
      <c r="X4427">
        <f t="shared" si="1253"/>
        <v>0</v>
      </c>
      <c r="Y4427">
        <f t="shared" ca="1" si="1254"/>
        <v>0.21590000000000001</v>
      </c>
      <c r="Z4427">
        <f t="shared" ca="1" si="1255"/>
        <v>0</v>
      </c>
      <c r="AA4427">
        <f t="shared" ca="1" si="1256"/>
        <v>0</v>
      </c>
      <c r="AB4427">
        <f t="shared" ca="1" si="1257"/>
        <v>0.21590000000000001</v>
      </c>
      <c r="AC4427">
        <f t="shared" ca="1" si="1263"/>
        <v>0.10233200000000001</v>
      </c>
      <c r="AD4427">
        <f t="shared" ca="1" si="1246"/>
        <v>0</v>
      </c>
      <c r="AE4427">
        <f t="shared" ca="1" si="1258"/>
        <v>0</v>
      </c>
      <c r="AF4427">
        <f t="shared" ca="1" si="1259"/>
        <v>0</v>
      </c>
      <c r="AG4427">
        <f t="shared" ca="1" si="1260"/>
        <v>2.5583000000000002E-2</v>
      </c>
      <c r="AH4427">
        <f t="shared" ca="1" si="1261"/>
        <v>0</v>
      </c>
    </row>
    <row r="4428" spans="15:34" x14ac:dyDescent="0.25">
      <c r="O4428">
        <v>4372</v>
      </c>
      <c r="P4428" s="2">
        <f t="shared" si="1262"/>
        <v>44379.124999989399</v>
      </c>
      <c r="Q4428">
        <f t="shared" si="1247"/>
        <v>2</v>
      </c>
      <c r="R4428">
        <f t="shared" si="1248"/>
        <v>7</v>
      </c>
      <c r="S4428">
        <f t="shared" si="1249"/>
        <v>1</v>
      </c>
      <c r="T4428">
        <f t="shared" si="1250"/>
        <v>3</v>
      </c>
      <c r="U4428">
        <f t="shared" si="1251"/>
        <v>1</v>
      </c>
      <c r="V4428">
        <f t="shared" ca="1" si="1252"/>
        <v>0.20100000000000001</v>
      </c>
      <c r="W4428">
        <f>INDEX(Solarstrahlungsdaten!$B$13:$G$8772,Übersicht!O4428,Übersicht!$E$10)</f>
        <v>0</v>
      </c>
      <c r="X4428">
        <f t="shared" si="1253"/>
        <v>0</v>
      </c>
      <c r="Y4428">
        <f t="shared" ca="1" si="1254"/>
        <v>0.20100000000000001</v>
      </c>
      <c r="Z4428">
        <f t="shared" ca="1" si="1255"/>
        <v>0</v>
      </c>
      <c r="AA4428">
        <f t="shared" ca="1" si="1256"/>
        <v>0</v>
      </c>
      <c r="AB4428">
        <f t="shared" ca="1" si="1257"/>
        <v>0.10233200000000001</v>
      </c>
      <c r="AC4428">
        <f t="shared" ca="1" si="1263"/>
        <v>0</v>
      </c>
      <c r="AD4428">
        <f t="shared" ca="1" si="1246"/>
        <v>9.8668000000000006E-2</v>
      </c>
      <c r="AE4428">
        <f t="shared" ca="1" si="1258"/>
        <v>0</v>
      </c>
      <c r="AF4428">
        <f t="shared" ca="1" si="1259"/>
        <v>9.8668000000000006E-2</v>
      </c>
      <c r="AG4428">
        <f t="shared" ca="1" si="1260"/>
        <v>0</v>
      </c>
      <c r="AH4428">
        <f t="shared" ca="1" si="1261"/>
        <v>1</v>
      </c>
    </row>
    <row r="4429" spans="15:34" x14ac:dyDescent="0.25">
      <c r="O4429">
        <v>4373</v>
      </c>
      <c r="P4429" s="2">
        <f t="shared" si="1262"/>
        <v>44379.166666656063</v>
      </c>
      <c r="Q4429">
        <f t="shared" si="1247"/>
        <v>2</v>
      </c>
      <c r="R4429">
        <f t="shared" si="1248"/>
        <v>7</v>
      </c>
      <c r="S4429">
        <f t="shared" si="1249"/>
        <v>1</v>
      </c>
      <c r="T4429">
        <f t="shared" si="1250"/>
        <v>4</v>
      </c>
      <c r="U4429">
        <f t="shared" si="1251"/>
        <v>1</v>
      </c>
      <c r="V4429">
        <f t="shared" ca="1" si="1252"/>
        <v>0.20110000000000003</v>
      </c>
      <c r="W4429">
        <f>INDEX(Solarstrahlungsdaten!$B$13:$G$8772,Übersicht!O4429,Übersicht!$E$10)</f>
        <v>75.465000000000003</v>
      </c>
      <c r="X4429">
        <f t="shared" si="1253"/>
        <v>0.25959959999999999</v>
      </c>
      <c r="Y4429">
        <f t="shared" ca="1" si="1254"/>
        <v>-5.8499599999999957E-2</v>
      </c>
      <c r="Z4429">
        <f t="shared" ca="1" si="1255"/>
        <v>0.20110000000000003</v>
      </c>
      <c r="AA4429">
        <f t="shared" ca="1" si="1256"/>
        <v>5.8499599999999957E-2</v>
      </c>
      <c r="AB4429">
        <f t="shared" ca="1" si="1257"/>
        <v>0</v>
      </c>
      <c r="AC4429">
        <f t="shared" ca="1" si="1263"/>
        <v>5.8499599999999957E-2</v>
      </c>
      <c r="AD4429">
        <f t="shared" ca="1" si="1246"/>
        <v>0</v>
      </c>
      <c r="AE4429">
        <f t="shared" ca="1" si="1258"/>
        <v>0</v>
      </c>
      <c r="AF4429">
        <f t="shared" ca="1" si="1259"/>
        <v>0</v>
      </c>
      <c r="AG4429">
        <f t="shared" ca="1" si="1260"/>
        <v>1.4624899999999989E-2</v>
      </c>
      <c r="AH4429">
        <f t="shared" ca="1" si="1261"/>
        <v>0</v>
      </c>
    </row>
    <row r="4430" spans="15:34" x14ac:dyDescent="0.25">
      <c r="O4430">
        <v>4374</v>
      </c>
      <c r="P4430" s="2">
        <f t="shared" si="1262"/>
        <v>44379.208333322727</v>
      </c>
      <c r="Q4430">
        <f t="shared" si="1247"/>
        <v>2</v>
      </c>
      <c r="R4430">
        <f t="shared" si="1248"/>
        <v>7</v>
      </c>
      <c r="S4430">
        <f t="shared" si="1249"/>
        <v>1</v>
      </c>
      <c r="T4430">
        <f t="shared" si="1250"/>
        <v>5</v>
      </c>
      <c r="U4430">
        <f t="shared" si="1251"/>
        <v>1</v>
      </c>
      <c r="V4430">
        <f t="shared" ca="1" si="1252"/>
        <v>0.2041</v>
      </c>
      <c r="W4430">
        <f>INDEX(Solarstrahlungsdaten!$B$13:$G$8772,Übersicht!O4430,Übersicht!$E$10)</f>
        <v>177.97500000000002</v>
      </c>
      <c r="X4430">
        <f t="shared" si="1253"/>
        <v>0.61223400000000006</v>
      </c>
      <c r="Y4430">
        <f t="shared" ca="1" si="1254"/>
        <v>-0.40813400000000005</v>
      </c>
      <c r="Z4430">
        <f t="shared" ca="1" si="1255"/>
        <v>0.2041</v>
      </c>
      <c r="AA4430">
        <f t="shared" ca="1" si="1256"/>
        <v>0.40813400000000005</v>
      </c>
      <c r="AB4430">
        <f t="shared" ca="1" si="1257"/>
        <v>0</v>
      </c>
      <c r="AC4430">
        <f t="shared" ca="1" si="1263"/>
        <v>0.46663359999999998</v>
      </c>
      <c r="AD4430">
        <f t="shared" ca="1" si="1246"/>
        <v>0</v>
      </c>
      <c r="AE4430">
        <f t="shared" ca="1" si="1258"/>
        <v>0</v>
      </c>
      <c r="AF4430">
        <f t="shared" ca="1" si="1259"/>
        <v>0</v>
      </c>
      <c r="AG4430">
        <f t="shared" ca="1" si="1260"/>
        <v>0.1166584</v>
      </c>
      <c r="AH4430">
        <f t="shared" ca="1" si="1261"/>
        <v>0</v>
      </c>
    </row>
    <row r="4431" spans="15:34" x14ac:dyDescent="0.25">
      <c r="O4431">
        <v>4375</v>
      </c>
      <c r="P4431" s="2">
        <f t="shared" si="1262"/>
        <v>44379.249999989392</v>
      </c>
      <c r="Q4431">
        <f t="shared" si="1247"/>
        <v>2</v>
      </c>
      <c r="R4431">
        <f t="shared" si="1248"/>
        <v>7</v>
      </c>
      <c r="S4431">
        <f t="shared" si="1249"/>
        <v>1</v>
      </c>
      <c r="T4431">
        <f t="shared" si="1250"/>
        <v>6</v>
      </c>
      <c r="U4431">
        <f t="shared" si="1251"/>
        <v>1</v>
      </c>
      <c r="V4431">
        <f t="shared" ca="1" si="1252"/>
        <v>0.23569999999999999</v>
      </c>
      <c r="W4431">
        <f>INDEX(Solarstrahlungsdaten!$B$13:$G$8772,Übersicht!O4431,Übersicht!$E$10)</f>
        <v>314.80500000000001</v>
      </c>
      <c r="X4431">
        <f t="shared" si="1253"/>
        <v>1.0829291999999999</v>
      </c>
      <c r="Y4431">
        <f t="shared" ca="1" si="1254"/>
        <v>-0.8472291999999999</v>
      </c>
      <c r="Z4431">
        <f t="shared" ca="1" si="1255"/>
        <v>0.23569999999999999</v>
      </c>
      <c r="AA4431">
        <f t="shared" ca="1" si="1256"/>
        <v>0.8472291999999999</v>
      </c>
      <c r="AB4431">
        <f t="shared" ca="1" si="1257"/>
        <v>0</v>
      </c>
      <c r="AC4431">
        <f t="shared" ca="1" si="1263"/>
        <v>1.3138627999999999</v>
      </c>
      <c r="AD4431">
        <f t="shared" ca="1" si="1246"/>
        <v>0</v>
      </c>
      <c r="AE4431">
        <f t="shared" ca="1" si="1258"/>
        <v>0</v>
      </c>
      <c r="AF4431">
        <f t="shared" ca="1" si="1259"/>
        <v>0</v>
      </c>
      <c r="AG4431">
        <f t="shared" ca="1" si="1260"/>
        <v>0.32846569999999997</v>
      </c>
      <c r="AH4431">
        <f t="shared" ca="1" si="1261"/>
        <v>0</v>
      </c>
    </row>
    <row r="4432" spans="15:34" x14ac:dyDescent="0.25">
      <c r="O4432">
        <v>4376</v>
      </c>
      <c r="P4432" s="2">
        <f t="shared" si="1262"/>
        <v>44379.291666656056</v>
      </c>
      <c r="Q4432">
        <f t="shared" si="1247"/>
        <v>2</v>
      </c>
      <c r="R4432">
        <f t="shared" si="1248"/>
        <v>7</v>
      </c>
      <c r="S4432">
        <f t="shared" si="1249"/>
        <v>1</v>
      </c>
      <c r="T4432">
        <f t="shared" si="1250"/>
        <v>7</v>
      </c>
      <c r="U4432">
        <f t="shared" si="1251"/>
        <v>1</v>
      </c>
      <c r="V4432">
        <f t="shared" ca="1" si="1252"/>
        <v>0.33829999999999999</v>
      </c>
      <c r="W4432">
        <f>INDEX(Solarstrahlungsdaten!$B$13:$G$8772,Übersicht!O4432,Übersicht!$E$10)</f>
        <v>455.73500000000001</v>
      </c>
      <c r="X4432">
        <f t="shared" si="1253"/>
        <v>1.5677284</v>
      </c>
      <c r="Y4432">
        <f t="shared" ca="1" si="1254"/>
        <v>-1.2294284</v>
      </c>
      <c r="Z4432">
        <f t="shared" ca="1" si="1255"/>
        <v>0.33829999999999999</v>
      </c>
      <c r="AA4432">
        <f t="shared" ca="1" si="1256"/>
        <v>1.2294284</v>
      </c>
      <c r="AB4432">
        <f t="shared" ca="1" si="1257"/>
        <v>0</v>
      </c>
      <c r="AC4432">
        <f t="shared" ca="1" si="1263"/>
        <v>2.5432911999999996</v>
      </c>
      <c r="AD4432">
        <f t="shared" ca="1" si="1246"/>
        <v>0</v>
      </c>
      <c r="AE4432">
        <f t="shared" ca="1" si="1258"/>
        <v>0</v>
      </c>
      <c r="AF4432">
        <f t="shared" ca="1" si="1259"/>
        <v>0</v>
      </c>
      <c r="AG4432">
        <f t="shared" ca="1" si="1260"/>
        <v>0.63582279999999991</v>
      </c>
      <c r="AH4432">
        <f t="shared" ca="1" si="1261"/>
        <v>0</v>
      </c>
    </row>
    <row r="4433" spans="15:34" x14ac:dyDescent="0.25">
      <c r="O4433">
        <v>4377</v>
      </c>
      <c r="P4433" s="2">
        <f t="shared" si="1262"/>
        <v>44379.33333332272</v>
      </c>
      <c r="Q4433">
        <f t="shared" si="1247"/>
        <v>2</v>
      </c>
      <c r="R4433">
        <f t="shared" si="1248"/>
        <v>7</v>
      </c>
      <c r="S4433">
        <f t="shared" si="1249"/>
        <v>1</v>
      </c>
      <c r="T4433">
        <f t="shared" si="1250"/>
        <v>8</v>
      </c>
      <c r="U4433">
        <f t="shared" si="1251"/>
        <v>1</v>
      </c>
      <c r="V4433">
        <f t="shared" ca="1" si="1252"/>
        <v>0.4793</v>
      </c>
      <c r="W4433">
        <f>INDEX(Solarstrahlungsdaten!$B$13:$G$8772,Übersicht!O4433,Übersicht!$E$10)</f>
        <v>579.65499999999997</v>
      </c>
      <c r="X4433">
        <f t="shared" si="1253"/>
        <v>1.9940131999999997</v>
      </c>
      <c r="Y4433">
        <f t="shared" ca="1" si="1254"/>
        <v>-1.5147131999999996</v>
      </c>
      <c r="Z4433">
        <f t="shared" ca="1" si="1255"/>
        <v>0.4793</v>
      </c>
      <c r="AA4433">
        <f t="shared" ca="1" si="1256"/>
        <v>1.4567088000000004</v>
      </c>
      <c r="AB4433">
        <f t="shared" ca="1" si="1257"/>
        <v>0</v>
      </c>
      <c r="AC4433">
        <f t="shared" ca="1" si="1263"/>
        <v>4</v>
      </c>
      <c r="AD4433">
        <f t="shared" ca="1" si="1246"/>
        <v>-5.800439999999929E-2</v>
      </c>
      <c r="AE4433">
        <f t="shared" ca="1" si="1258"/>
        <v>5.800439999999929E-2</v>
      </c>
      <c r="AF4433">
        <f t="shared" ca="1" si="1259"/>
        <v>0</v>
      </c>
      <c r="AG4433">
        <f t="shared" ca="1" si="1260"/>
        <v>1</v>
      </c>
      <c r="AH4433">
        <f t="shared" ca="1" si="1261"/>
        <v>0</v>
      </c>
    </row>
    <row r="4434" spans="15:34" x14ac:dyDescent="0.25">
      <c r="O4434">
        <v>4378</v>
      </c>
      <c r="P4434" s="2">
        <f t="shared" si="1262"/>
        <v>44379.374999989384</v>
      </c>
      <c r="Q4434">
        <f t="shared" si="1247"/>
        <v>2</v>
      </c>
      <c r="R4434">
        <f t="shared" si="1248"/>
        <v>7</v>
      </c>
      <c r="S4434">
        <f t="shared" si="1249"/>
        <v>1</v>
      </c>
      <c r="T4434">
        <f t="shared" si="1250"/>
        <v>9</v>
      </c>
      <c r="U4434">
        <f t="shared" si="1251"/>
        <v>1</v>
      </c>
      <c r="V4434">
        <f t="shared" ca="1" si="1252"/>
        <v>0.60139999999999993</v>
      </c>
      <c r="W4434">
        <f>INDEX(Solarstrahlungsdaten!$B$13:$G$8772,Übersicht!O4434,Übersicht!$E$10)</f>
        <v>677.17499999999995</v>
      </c>
      <c r="X4434">
        <f t="shared" si="1253"/>
        <v>2.3294820000000001</v>
      </c>
      <c r="Y4434">
        <f t="shared" ca="1" si="1254"/>
        <v>-1.7280820000000001</v>
      </c>
      <c r="Z4434">
        <f t="shared" ca="1" si="1255"/>
        <v>0.60139999999999993</v>
      </c>
      <c r="AA4434">
        <f t="shared" ca="1" si="1256"/>
        <v>0</v>
      </c>
      <c r="AB4434">
        <f t="shared" ca="1" si="1257"/>
        <v>0</v>
      </c>
      <c r="AC4434">
        <f t="shared" ca="1" si="1263"/>
        <v>4</v>
      </c>
      <c r="AD4434">
        <f t="shared" ca="1" si="1246"/>
        <v>-1.7280820000000001</v>
      </c>
      <c r="AE4434">
        <f t="shared" ca="1" si="1258"/>
        <v>1.7280820000000001</v>
      </c>
      <c r="AF4434">
        <f t="shared" ca="1" si="1259"/>
        <v>0</v>
      </c>
      <c r="AG4434">
        <f t="shared" ca="1" si="1260"/>
        <v>1</v>
      </c>
      <c r="AH4434">
        <f t="shared" ca="1" si="1261"/>
        <v>0</v>
      </c>
    </row>
    <row r="4435" spans="15:34" x14ac:dyDescent="0.25">
      <c r="O4435">
        <v>4379</v>
      </c>
      <c r="P4435" s="2">
        <f t="shared" si="1262"/>
        <v>44379.416666656049</v>
      </c>
      <c r="Q4435">
        <f t="shared" si="1247"/>
        <v>2</v>
      </c>
      <c r="R4435">
        <f t="shared" si="1248"/>
        <v>7</v>
      </c>
      <c r="S4435">
        <f t="shared" si="1249"/>
        <v>1</v>
      </c>
      <c r="T4435">
        <f t="shared" si="1250"/>
        <v>10</v>
      </c>
      <c r="U4435">
        <f t="shared" si="1251"/>
        <v>1</v>
      </c>
      <c r="V4435">
        <f t="shared" ca="1" si="1252"/>
        <v>0.65609999999999991</v>
      </c>
      <c r="W4435">
        <f>INDEX(Solarstrahlungsdaten!$B$13:$G$8772,Übersicht!O4435,Übersicht!$E$10)</f>
        <v>731.06</v>
      </c>
      <c r="X4435">
        <f t="shared" si="1253"/>
        <v>2.5148463999999997</v>
      </c>
      <c r="Y4435">
        <f t="shared" ca="1" si="1254"/>
        <v>-1.8587463999999998</v>
      </c>
      <c r="Z4435">
        <f t="shared" ca="1" si="1255"/>
        <v>0.65609999999999991</v>
      </c>
      <c r="AA4435">
        <f t="shared" ca="1" si="1256"/>
        <v>0</v>
      </c>
      <c r="AB4435">
        <f t="shared" ca="1" si="1257"/>
        <v>0</v>
      </c>
      <c r="AC4435">
        <f t="shared" ca="1" si="1263"/>
        <v>4</v>
      </c>
      <c r="AD4435">
        <f t="shared" ca="1" si="1246"/>
        <v>-1.8587463999999998</v>
      </c>
      <c r="AE4435">
        <f t="shared" ca="1" si="1258"/>
        <v>1.8587463999999998</v>
      </c>
      <c r="AF4435">
        <f t="shared" ca="1" si="1259"/>
        <v>0</v>
      </c>
      <c r="AG4435">
        <f t="shared" ca="1" si="1260"/>
        <v>1</v>
      </c>
      <c r="AH4435">
        <f t="shared" ca="1" si="1261"/>
        <v>0</v>
      </c>
    </row>
    <row r="4436" spans="15:34" x14ac:dyDescent="0.25">
      <c r="O4436">
        <v>4380</v>
      </c>
      <c r="P4436" s="2">
        <f t="shared" si="1262"/>
        <v>44379.458333322713</v>
      </c>
      <c r="Q4436">
        <f t="shared" si="1247"/>
        <v>2</v>
      </c>
      <c r="R4436">
        <f t="shared" si="1248"/>
        <v>7</v>
      </c>
      <c r="S4436">
        <f t="shared" si="1249"/>
        <v>1</v>
      </c>
      <c r="T4436">
        <f t="shared" si="1250"/>
        <v>11</v>
      </c>
      <c r="U4436">
        <f t="shared" si="1251"/>
        <v>1</v>
      </c>
      <c r="V4436">
        <f t="shared" ca="1" si="1252"/>
        <v>0.67449999999999999</v>
      </c>
      <c r="W4436">
        <f>INDEX(Solarstrahlungsdaten!$B$13:$G$8772,Übersicht!O4436,Übersicht!$E$10)</f>
        <v>759.16499999999996</v>
      </c>
      <c r="X4436">
        <f t="shared" si="1253"/>
        <v>2.6115276000000001</v>
      </c>
      <c r="Y4436">
        <f t="shared" ca="1" si="1254"/>
        <v>-1.9370276</v>
      </c>
      <c r="Z4436">
        <f t="shared" ca="1" si="1255"/>
        <v>0.67449999999999999</v>
      </c>
      <c r="AA4436">
        <f t="shared" ca="1" si="1256"/>
        <v>0</v>
      </c>
      <c r="AB4436">
        <f t="shared" ca="1" si="1257"/>
        <v>0</v>
      </c>
      <c r="AC4436">
        <f t="shared" ca="1" si="1263"/>
        <v>4</v>
      </c>
      <c r="AD4436">
        <f t="shared" ca="1" si="1246"/>
        <v>-1.9370276</v>
      </c>
      <c r="AE4436">
        <f t="shared" ca="1" si="1258"/>
        <v>1.9370276</v>
      </c>
      <c r="AF4436">
        <f t="shared" ca="1" si="1259"/>
        <v>0</v>
      </c>
      <c r="AG4436">
        <f t="shared" ca="1" si="1260"/>
        <v>1</v>
      </c>
      <c r="AH4436">
        <f t="shared" ca="1" si="1261"/>
        <v>0</v>
      </c>
    </row>
    <row r="4437" spans="15:34" x14ac:dyDescent="0.25">
      <c r="O4437">
        <v>4381</v>
      </c>
      <c r="P4437" s="2">
        <f t="shared" si="1262"/>
        <v>44379.499999989377</v>
      </c>
      <c r="Q4437">
        <f t="shared" si="1247"/>
        <v>2</v>
      </c>
      <c r="R4437">
        <f t="shared" si="1248"/>
        <v>7</v>
      </c>
      <c r="S4437">
        <f t="shared" si="1249"/>
        <v>1</v>
      </c>
      <c r="T4437">
        <f t="shared" si="1250"/>
        <v>12</v>
      </c>
      <c r="U4437">
        <f t="shared" si="1251"/>
        <v>1</v>
      </c>
      <c r="V4437">
        <f t="shared" ca="1" si="1252"/>
        <v>0.72020000000000006</v>
      </c>
      <c r="W4437">
        <f>INDEX(Solarstrahlungsdaten!$B$13:$G$8772,Übersicht!O4437,Übersicht!$E$10)</f>
        <v>756.625</v>
      </c>
      <c r="X4437">
        <f t="shared" si="1253"/>
        <v>2.6027899999999997</v>
      </c>
      <c r="Y4437">
        <f t="shared" ca="1" si="1254"/>
        <v>-1.8825899999999995</v>
      </c>
      <c r="Z4437">
        <f t="shared" ca="1" si="1255"/>
        <v>0.72020000000000006</v>
      </c>
      <c r="AA4437">
        <f t="shared" ca="1" si="1256"/>
        <v>0</v>
      </c>
      <c r="AB4437">
        <f t="shared" ca="1" si="1257"/>
        <v>0</v>
      </c>
      <c r="AC4437">
        <f t="shared" ca="1" si="1263"/>
        <v>4</v>
      </c>
      <c r="AD4437">
        <f t="shared" ca="1" si="1246"/>
        <v>-1.8825899999999995</v>
      </c>
      <c r="AE4437">
        <f t="shared" ca="1" si="1258"/>
        <v>1.8825899999999995</v>
      </c>
      <c r="AF4437">
        <f t="shared" ca="1" si="1259"/>
        <v>0</v>
      </c>
      <c r="AG4437">
        <f t="shared" ca="1" si="1260"/>
        <v>1</v>
      </c>
      <c r="AH4437">
        <f t="shared" ca="1" si="1261"/>
        <v>0</v>
      </c>
    </row>
    <row r="4438" spans="15:34" x14ac:dyDescent="0.25">
      <c r="O4438">
        <v>4382</v>
      </c>
      <c r="P4438" s="2">
        <f t="shared" si="1262"/>
        <v>44379.541666656041</v>
      </c>
      <c r="Q4438">
        <f t="shared" si="1247"/>
        <v>2</v>
      </c>
      <c r="R4438">
        <f t="shared" si="1248"/>
        <v>7</v>
      </c>
      <c r="S4438">
        <f t="shared" si="1249"/>
        <v>1</v>
      </c>
      <c r="T4438">
        <f t="shared" si="1250"/>
        <v>13</v>
      </c>
      <c r="U4438">
        <f t="shared" si="1251"/>
        <v>1</v>
      </c>
      <c r="V4438">
        <f t="shared" ca="1" si="1252"/>
        <v>0.71880000000000011</v>
      </c>
      <c r="W4438">
        <f>INDEX(Solarstrahlungsdaten!$B$13:$G$8772,Übersicht!O4438,Übersicht!$E$10)</f>
        <v>705.06</v>
      </c>
      <c r="X4438">
        <f t="shared" si="1253"/>
        <v>2.4254063999999995</v>
      </c>
      <c r="Y4438">
        <f t="shared" ca="1" si="1254"/>
        <v>-1.7066063999999994</v>
      </c>
      <c r="Z4438">
        <f t="shared" ca="1" si="1255"/>
        <v>0.71880000000000011</v>
      </c>
      <c r="AA4438">
        <f t="shared" ca="1" si="1256"/>
        <v>0</v>
      </c>
      <c r="AB4438">
        <f t="shared" ca="1" si="1257"/>
        <v>0</v>
      </c>
      <c r="AC4438">
        <f t="shared" ca="1" si="1263"/>
        <v>4</v>
      </c>
      <c r="AD4438">
        <f t="shared" ca="1" si="1246"/>
        <v>-1.7066063999999994</v>
      </c>
      <c r="AE4438">
        <f t="shared" ca="1" si="1258"/>
        <v>1.7066063999999994</v>
      </c>
      <c r="AF4438">
        <f t="shared" ca="1" si="1259"/>
        <v>0</v>
      </c>
      <c r="AG4438">
        <f t="shared" ca="1" si="1260"/>
        <v>1</v>
      </c>
      <c r="AH4438">
        <f t="shared" ca="1" si="1261"/>
        <v>0</v>
      </c>
    </row>
    <row r="4439" spans="15:34" x14ac:dyDescent="0.25">
      <c r="O4439">
        <v>4383</v>
      </c>
      <c r="P4439" s="2">
        <f t="shared" si="1262"/>
        <v>44379.583333322706</v>
      </c>
      <c r="Q4439">
        <f t="shared" si="1247"/>
        <v>2</v>
      </c>
      <c r="R4439">
        <f t="shared" si="1248"/>
        <v>7</v>
      </c>
      <c r="S4439">
        <f t="shared" si="1249"/>
        <v>1</v>
      </c>
      <c r="T4439">
        <f t="shared" si="1250"/>
        <v>14</v>
      </c>
      <c r="U4439">
        <f t="shared" si="1251"/>
        <v>1</v>
      </c>
      <c r="V4439">
        <f t="shared" ca="1" si="1252"/>
        <v>0.6462</v>
      </c>
      <c r="W4439">
        <f>INDEX(Solarstrahlungsdaten!$B$13:$G$8772,Übersicht!O4439,Übersicht!$E$10)</f>
        <v>618.87</v>
      </c>
      <c r="X4439">
        <f t="shared" si="1253"/>
        <v>2.1289128000000002</v>
      </c>
      <c r="Y4439">
        <f t="shared" ca="1" si="1254"/>
        <v>-1.4827128000000003</v>
      </c>
      <c r="Z4439">
        <f t="shared" ca="1" si="1255"/>
        <v>0.6462</v>
      </c>
      <c r="AA4439">
        <f t="shared" ca="1" si="1256"/>
        <v>0</v>
      </c>
      <c r="AB4439">
        <f t="shared" ca="1" si="1257"/>
        <v>0</v>
      </c>
      <c r="AC4439">
        <f t="shared" ca="1" si="1263"/>
        <v>4</v>
      </c>
      <c r="AD4439">
        <f t="shared" ca="1" si="1246"/>
        <v>-1.4827128000000003</v>
      </c>
      <c r="AE4439">
        <f t="shared" ca="1" si="1258"/>
        <v>1.4827128000000003</v>
      </c>
      <c r="AF4439">
        <f t="shared" ca="1" si="1259"/>
        <v>0</v>
      </c>
      <c r="AG4439">
        <f t="shared" ca="1" si="1260"/>
        <v>1</v>
      </c>
      <c r="AH4439">
        <f t="shared" ca="1" si="1261"/>
        <v>0</v>
      </c>
    </row>
    <row r="4440" spans="15:34" x14ac:dyDescent="0.25">
      <c r="O4440">
        <v>4384</v>
      </c>
      <c r="P4440" s="2">
        <f t="shared" si="1262"/>
        <v>44379.62499998937</v>
      </c>
      <c r="Q4440">
        <f t="shared" si="1247"/>
        <v>2</v>
      </c>
      <c r="R4440">
        <f t="shared" si="1248"/>
        <v>7</v>
      </c>
      <c r="S4440">
        <f t="shared" si="1249"/>
        <v>1</v>
      </c>
      <c r="T4440">
        <f t="shared" si="1250"/>
        <v>15</v>
      </c>
      <c r="U4440">
        <f t="shared" si="1251"/>
        <v>1</v>
      </c>
      <c r="V4440">
        <f t="shared" ca="1" si="1252"/>
        <v>0.59770000000000001</v>
      </c>
      <c r="W4440">
        <f>INDEX(Solarstrahlungsdaten!$B$13:$G$8772,Übersicht!O4440,Übersicht!$E$10)</f>
        <v>499.59499999999997</v>
      </c>
      <c r="X4440">
        <f t="shared" si="1253"/>
        <v>1.7186067999999999</v>
      </c>
      <c r="Y4440">
        <f t="shared" ca="1" si="1254"/>
        <v>-1.1209067999999998</v>
      </c>
      <c r="Z4440">
        <f t="shared" ca="1" si="1255"/>
        <v>0.59770000000000001</v>
      </c>
      <c r="AA4440">
        <f t="shared" ca="1" si="1256"/>
        <v>0</v>
      </c>
      <c r="AB4440">
        <f t="shared" ca="1" si="1257"/>
        <v>0</v>
      </c>
      <c r="AC4440">
        <f t="shared" ca="1" si="1263"/>
        <v>4</v>
      </c>
      <c r="AD4440">
        <f t="shared" ca="1" si="1246"/>
        <v>-1.1209067999999998</v>
      </c>
      <c r="AE4440">
        <f t="shared" ca="1" si="1258"/>
        <v>1.1209067999999998</v>
      </c>
      <c r="AF4440">
        <f t="shared" ca="1" si="1259"/>
        <v>0</v>
      </c>
      <c r="AG4440">
        <f t="shared" ca="1" si="1260"/>
        <v>1</v>
      </c>
      <c r="AH4440">
        <f t="shared" ca="1" si="1261"/>
        <v>0</v>
      </c>
    </row>
    <row r="4441" spans="15:34" x14ac:dyDescent="0.25">
      <c r="O4441">
        <v>4385</v>
      </c>
      <c r="P4441" s="2">
        <f t="shared" si="1262"/>
        <v>44379.666666656034</v>
      </c>
      <c r="Q4441">
        <f t="shared" si="1247"/>
        <v>2</v>
      </c>
      <c r="R4441">
        <f t="shared" si="1248"/>
        <v>7</v>
      </c>
      <c r="S4441">
        <f t="shared" si="1249"/>
        <v>1</v>
      </c>
      <c r="T4441">
        <f t="shared" si="1250"/>
        <v>16</v>
      </c>
      <c r="U4441">
        <f t="shared" si="1251"/>
        <v>1</v>
      </c>
      <c r="V4441">
        <f t="shared" ca="1" si="1252"/>
        <v>0.58260000000000001</v>
      </c>
      <c r="W4441">
        <f>INDEX(Solarstrahlungsdaten!$B$13:$G$8772,Übersicht!O4441,Übersicht!$E$10)</f>
        <v>365.27</v>
      </c>
      <c r="X4441">
        <f t="shared" si="1253"/>
        <v>1.2565287999999999</v>
      </c>
      <c r="Y4441">
        <f t="shared" ca="1" si="1254"/>
        <v>-0.67392879999999988</v>
      </c>
      <c r="Z4441">
        <f t="shared" ca="1" si="1255"/>
        <v>0.58260000000000001</v>
      </c>
      <c r="AA4441">
        <f t="shared" ca="1" si="1256"/>
        <v>0</v>
      </c>
      <c r="AB4441">
        <f t="shared" ca="1" si="1257"/>
        <v>0</v>
      </c>
      <c r="AC4441">
        <f t="shared" ca="1" si="1263"/>
        <v>4</v>
      </c>
      <c r="AD4441">
        <f t="shared" ca="1" si="1246"/>
        <v>-0.67392879999999988</v>
      </c>
      <c r="AE4441">
        <f t="shared" ca="1" si="1258"/>
        <v>0.67392879999999988</v>
      </c>
      <c r="AF4441">
        <f t="shared" ca="1" si="1259"/>
        <v>0</v>
      </c>
      <c r="AG4441">
        <f t="shared" ca="1" si="1260"/>
        <v>1</v>
      </c>
      <c r="AH4441">
        <f t="shared" ca="1" si="1261"/>
        <v>0</v>
      </c>
    </row>
    <row r="4442" spans="15:34" x14ac:dyDescent="0.25">
      <c r="O4442">
        <v>4386</v>
      </c>
      <c r="P4442" s="2">
        <f t="shared" si="1262"/>
        <v>44379.708333322698</v>
      </c>
      <c r="Q4442">
        <f t="shared" si="1247"/>
        <v>2</v>
      </c>
      <c r="R4442">
        <f t="shared" si="1248"/>
        <v>7</v>
      </c>
      <c r="S4442">
        <f t="shared" si="1249"/>
        <v>1</v>
      </c>
      <c r="T4442">
        <f t="shared" si="1250"/>
        <v>17</v>
      </c>
      <c r="U4442">
        <f t="shared" si="1251"/>
        <v>1</v>
      </c>
      <c r="V4442">
        <f t="shared" ca="1" si="1252"/>
        <v>0.58579999999999999</v>
      </c>
      <c r="W4442">
        <f>INDEX(Solarstrahlungsdaten!$B$13:$G$8772,Übersicht!O4442,Übersicht!$E$10)</f>
        <v>230.26999999999998</v>
      </c>
      <c r="X4442">
        <f t="shared" si="1253"/>
        <v>0.79212879999999986</v>
      </c>
      <c r="Y4442">
        <f t="shared" ca="1" si="1254"/>
        <v>-0.20632879999999987</v>
      </c>
      <c r="Z4442">
        <f t="shared" ca="1" si="1255"/>
        <v>0.58579999999999999</v>
      </c>
      <c r="AA4442">
        <f t="shared" ca="1" si="1256"/>
        <v>0</v>
      </c>
      <c r="AB4442">
        <f t="shared" ca="1" si="1257"/>
        <v>0</v>
      </c>
      <c r="AC4442">
        <f t="shared" ca="1" si="1263"/>
        <v>4</v>
      </c>
      <c r="AD4442">
        <f t="shared" ca="1" si="1246"/>
        <v>-0.20632879999999987</v>
      </c>
      <c r="AE4442">
        <f t="shared" ca="1" si="1258"/>
        <v>0.20632879999999987</v>
      </c>
      <c r="AF4442">
        <f t="shared" ca="1" si="1259"/>
        <v>0</v>
      </c>
      <c r="AG4442">
        <f t="shared" ca="1" si="1260"/>
        <v>1</v>
      </c>
      <c r="AH4442">
        <f t="shared" ca="1" si="1261"/>
        <v>0</v>
      </c>
    </row>
    <row r="4443" spans="15:34" x14ac:dyDescent="0.25">
      <c r="O4443">
        <v>4387</v>
      </c>
      <c r="P4443" s="2">
        <f t="shared" si="1262"/>
        <v>44379.749999989363</v>
      </c>
      <c r="Q4443">
        <f t="shared" si="1247"/>
        <v>2</v>
      </c>
      <c r="R4443">
        <f t="shared" si="1248"/>
        <v>7</v>
      </c>
      <c r="S4443">
        <f t="shared" si="1249"/>
        <v>1</v>
      </c>
      <c r="T4443">
        <f t="shared" si="1250"/>
        <v>18</v>
      </c>
      <c r="U4443">
        <f t="shared" si="1251"/>
        <v>1</v>
      </c>
      <c r="V4443">
        <f t="shared" ca="1" si="1252"/>
        <v>0.64600000000000002</v>
      </c>
      <c r="W4443">
        <f>INDEX(Solarstrahlungsdaten!$B$13:$G$8772,Übersicht!O4443,Übersicht!$E$10)</f>
        <v>125.19</v>
      </c>
      <c r="X4443">
        <f t="shared" si="1253"/>
        <v>0.43065359999999997</v>
      </c>
      <c r="Y4443">
        <f t="shared" ca="1" si="1254"/>
        <v>0.21534640000000005</v>
      </c>
      <c r="Z4443">
        <f t="shared" ca="1" si="1255"/>
        <v>0.43065359999999997</v>
      </c>
      <c r="AA4443">
        <f t="shared" ca="1" si="1256"/>
        <v>0</v>
      </c>
      <c r="AB4443">
        <f t="shared" ca="1" si="1257"/>
        <v>0.21534640000000005</v>
      </c>
      <c r="AC4443">
        <f t="shared" ca="1" si="1263"/>
        <v>3.7846536</v>
      </c>
      <c r="AD4443">
        <f t="shared" ca="1" si="1246"/>
        <v>0</v>
      </c>
      <c r="AE4443">
        <f t="shared" ca="1" si="1258"/>
        <v>0</v>
      </c>
      <c r="AF4443">
        <f t="shared" ca="1" si="1259"/>
        <v>0</v>
      </c>
      <c r="AG4443">
        <f t="shared" ca="1" si="1260"/>
        <v>0.94616339999999999</v>
      </c>
      <c r="AH4443">
        <f t="shared" ca="1" si="1261"/>
        <v>0</v>
      </c>
    </row>
    <row r="4444" spans="15:34" x14ac:dyDescent="0.25">
      <c r="O4444">
        <v>4388</v>
      </c>
      <c r="P4444" s="2">
        <f t="shared" si="1262"/>
        <v>44379.791666656027</v>
      </c>
      <c r="Q4444">
        <f t="shared" si="1247"/>
        <v>2</v>
      </c>
      <c r="R4444">
        <f t="shared" si="1248"/>
        <v>7</v>
      </c>
      <c r="S4444">
        <f t="shared" si="1249"/>
        <v>1</v>
      </c>
      <c r="T4444">
        <f t="shared" si="1250"/>
        <v>19</v>
      </c>
      <c r="U4444">
        <f t="shared" si="1251"/>
        <v>1</v>
      </c>
      <c r="V4444">
        <f t="shared" ca="1" si="1252"/>
        <v>0.71409999999999996</v>
      </c>
      <c r="W4444">
        <f>INDEX(Solarstrahlungsdaten!$B$13:$G$8772,Übersicht!O4444,Übersicht!$E$10)</f>
        <v>17.899999999999999</v>
      </c>
      <c r="X4444">
        <f t="shared" si="1253"/>
        <v>6.1575999999999999E-2</v>
      </c>
      <c r="Y4444">
        <f t="shared" ca="1" si="1254"/>
        <v>0.65252399999999999</v>
      </c>
      <c r="Z4444">
        <f t="shared" ca="1" si="1255"/>
        <v>6.1575999999999999E-2</v>
      </c>
      <c r="AA4444">
        <f t="shared" ca="1" si="1256"/>
        <v>0</v>
      </c>
      <c r="AB4444">
        <f t="shared" ca="1" si="1257"/>
        <v>0.65252399999999999</v>
      </c>
      <c r="AC4444">
        <f t="shared" ca="1" si="1263"/>
        <v>3.1321295999999998</v>
      </c>
      <c r="AD4444">
        <f t="shared" ca="1" si="1246"/>
        <v>0</v>
      </c>
      <c r="AE4444">
        <f t="shared" ca="1" si="1258"/>
        <v>0</v>
      </c>
      <c r="AF4444">
        <f t="shared" ca="1" si="1259"/>
        <v>0</v>
      </c>
      <c r="AG4444">
        <f t="shared" ca="1" si="1260"/>
        <v>0.78303239999999996</v>
      </c>
      <c r="AH4444">
        <f t="shared" ca="1" si="1261"/>
        <v>0</v>
      </c>
    </row>
    <row r="4445" spans="15:34" x14ac:dyDescent="0.25">
      <c r="O4445">
        <v>4389</v>
      </c>
      <c r="P4445" s="2">
        <f t="shared" si="1262"/>
        <v>44379.833333322691</v>
      </c>
      <c r="Q4445">
        <f t="shared" si="1247"/>
        <v>2</v>
      </c>
      <c r="R4445">
        <f t="shared" si="1248"/>
        <v>7</v>
      </c>
      <c r="S4445">
        <f t="shared" si="1249"/>
        <v>1</v>
      </c>
      <c r="T4445">
        <f t="shared" si="1250"/>
        <v>20</v>
      </c>
      <c r="U4445">
        <f t="shared" si="1251"/>
        <v>1</v>
      </c>
      <c r="V4445">
        <f t="shared" ca="1" si="1252"/>
        <v>0.70740000000000014</v>
      </c>
      <c r="W4445">
        <f>INDEX(Solarstrahlungsdaten!$B$13:$G$8772,Übersicht!O4445,Übersicht!$E$10)</f>
        <v>0</v>
      </c>
      <c r="X4445">
        <f t="shared" si="1253"/>
        <v>0</v>
      </c>
      <c r="Y4445">
        <f t="shared" ca="1" si="1254"/>
        <v>0.70740000000000014</v>
      </c>
      <c r="Z4445">
        <f t="shared" ca="1" si="1255"/>
        <v>0</v>
      </c>
      <c r="AA4445">
        <f t="shared" ca="1" si="1256"/>
        <v>0</v>
      </c>
      <c r="AB4445">
        <f t="shared" ca="1" si="1257"/>
        <v>0.70740000000000014</v>
      </c>
      <c r="AC4445">
        <f t="shared" ca="1" si="1263"/>
        <v>2.4247295999999996</v>
      </c>
      <c r="AD4445">
        <f t="shared" ca="1" si="1246"/>
        <v>0</v>
      </c>
      <c r="AE4445">
        <f t="shared" ca="1" si="1258"/>
        <v>0</v>
      </c>
      <c r="AF4445">
        <f t="shared" ca="1" si="1259"/>
        <v>0</v>
      </c>
      <c r="AG4445">
        <f t="shared" ca="1" si="1260"/>
        <v>0.6061823999999999</v>
      </c>
      <c r="AH4445">
        <f t="shared" ca="1" si="1261"/>
        <v>0</v>
      </c>
    </row>
    <row r="4446" spans="15:34" x14ac:dyDescent="0.25">
      <c r="O4446">
        <v>4390</v>
      </c>
      <c r="P4446" s="2">
        <f t="shared" si="1262"/>
        <v>44379.874999989355</v>
      </c>
      <c r="Q4446">
        <f t="shared" si="1247"/>
        <v>2</v>
      </c>
      <c r="R4446">
        <f t="shared" si="1248"/>
        <v>7</v>
      </c>
      <c r="S4446">
        <f t="shared" si="1249"/>
        <v>1</v>
      </c>
      <c r="T4446">
        <f t="shared" si="1250"/>
        <v>21</v>
      </c>
      <c r="U4446">
        <f t="shared" si="1251"/>
        <v>1</v>
      </c>
      <c r="V4446">
        <f t="shared" ca="1" si="1252"/>
        <v>0.63190000000000002</v>
      </c>
      <c r="W4446">
        <f>INDEX(Solarstrahlungsdaten!$B$13:$G$8772,Übersicht!O4446,Übersicht!$E$10)</f>
        <v>0</v>
      </c>
      <c r="X4446">
        <f t="shared" si="1253"/>
        <v>0</v>
      </c>
      <c r="Y4446">
        <f t="shared" ca="1" si="1254"/>
        <v>0.63190000000000002</v>
      </c>
      <c r="Z4446">
        <f t="shared" ca="1" si="1255"/>
        <v>0</v>
      </c>
      <c r="AA4446">
        <f t="shared" ca="1" si="1256"/>
        <v>0</v>
      </c>
      <c r="AB4446">
        <f t="shared" ca="1" si="1257"/>
        <v>0.63190000000000002</v>
      </c>
      <c r="AC4446">
        <f t="shared" ca="1" si="1263"/>
        <v>1.7928295999999997</v>
      </c>
      <c r="AD4446">
        <f t="shared" ca="1" si="1246"/>
        <v>0</v>
      </c>
      <c r="AE4446">
        <f t="shared" ca="1" si="1258"/>
        <v>0</v>
      </c>
      <c r="AF4446">
        <f t="shared" ca="1" si="1259"/>
        <v>0</v>
      </c>
      <c r="AG4446">
        <f t="shared" ca="1" si="1260"/>
        <v>0.44820739999999992</v>
      </c>
      <c r="AH4446">
        <f t="shared" ca="1" si="1261"/>
        <v>0</v>
      </c>
    </row>
    <row r="4447" spans="15:34" x14ac:dyDescent="0.25">
      <c r="O4447">
        <v>4391</v>
      </c>
      <c r="P4447" s="2">
        <f t="shared" si="1262"/>
        <v>44379.91666665602</v>
      </c>
      <c r="Q4447">
        <f t="shared" si="1247"/>
        <v>2</v>
      </c>
      <c r="R4447">
        <f t="shared" si="1248"/>
        <v>7</v>
      </c>
      <c r="S4447">
        <f t="shared" si="1249"/>
        <v>1</v>
      </c>
      <c r="T4447">
        <f t="shared" si="1250"/>
        <v>22</v>
      </c>
      <c r="U4447">
        <f t="shared" si="1251"/>
        <v>1</v>
      </c>
      <c r="V4447">
        <f t="shared" ca="1" si="1252"/>
        <v>0.59689999999999999</v>
      </c>
      <c r="W4447">
        <f>INDEX(Solarstrahlungsdaten!$B$13:$G$8772,Übersicht!O4447,Übersicht!$E$10)</f>
        <v>0</v>
      </c>
      <c r="X4447">
        <f t="shared" si="1253"/>
        <v>0</v>
      </c>
      <c r="Y4447">
        <f t="shared" ca="1" si="1254"/>
        <v>0.59689999999999999</v>
      </c>
      <c r="Z4447">
        <f t="shared" ca="1" si="1255"/>
        <v>0</v>
      </c>
      <c r="AA4447">
        <f t="shared" ca="1" si="1256"/>
        <v>0</v>
      </c>
      <c r="AB4447">
        <f t="shared" ca="1" si="1257"/>
        <v>0.59689999999999999</v>
      </c>
      <c r="AC4447">
        <f t="shared" ca="1" si="1263"/>
        <v>1.1959295999999997</v>
      </c>
      <c r="AD4447">
        <f t="shared" ca="1" si="1246"/>
        <v>0</v>
      </c>
      <c r="AE4447">
        <f t="shared" ca="1" si="1258"/>
        <v>0</v>
      </c>
      <c r="AF4447">
        <f t="shared" ca="1" si="1259"/>
        <v>0</v>
      </c>
      <c r="AG4447">
        <f t="shared" ca="1" si="1260"/>
        <v>0.29898239999999993</v>
      </c>
      <c r="AH4447">
        <f t="shared" ca="1" si="1261"/>
        <v>0</v>
      </c>
    </row>
    <row r="4448" spans="15:34" x14ac:dyDescent="0.25">
      <c r="O4448">
        <v>4392</v>
      </c>
      <c r="P4448" s="2">
        <f t="shared" si="1262"/>
        <v>44379.958333322684</v>
      </c>
      <c r="Q4448">
        <f t="shared" si="1247"/>
        <v>2</v>
      </c>
      <c r="R4448">
        <f t="shared" si="1248"/>
        <v>7</v>
      </c>
      <c r="S4448">
        <f t="shared" si="1249"/>
        <v>1</v>
      </c>
      <c r="T4448">
        <f t="shared" si="1250"/>
        <v>23</v>
      </c>
      <c r="U4448">
        <f t="shared" si="1251"/>
        <v>1</v>
      </c>
      <c r="V4448">
        <f t="shared" ca="1" si="1252"/>
        <v>0.53610000000000002</v>
      </c>
      <c r="W4448">
        <f>INDEX(Solarstrahlungsdaten!$B$13:$G$8772,Übersicht!O4448,Übersicht!$E$10)</f>
        <v>0</v>
      </c>
      <c r="X4448">
        <f t="shared" si="1253"/>
        <v>0</v>
      </c>
      <c r="Y4448">
        <f t="shared" ca="1" si="1254"/>
        <v>0.53610000000000002</v>
      </c>
      <c r="Z4448">
        <f t="shared" ca="1" si="1255"/>
        <v>0</v>
      </c>
      <c r="AA4448">
        <f t="shared" ca="1" si="1256"/>
        <v>0</v>
      </c>
      <c r="AB4448">
        <f t="shared" ca="1" si="1257"/>
        <v>0.53610000000000002</v>
      </c>
      <c r="AC4448">
        <f t="shared" ca="1" si="1263"/>
        <v>0.65982959999999968</v>
      </c>
      <c r="AD4448">
        <f t="shared" ca="1" si="1246"/>
        <v>0</v>
      </c>
      <c r="AE4448">
        <f t="shared" ca="1" si="1258"/>
        <v>0</v>
      </c>
      <c r="AF4448">
        <f t="shared" ca="1" si="1259"/>
        <v>0</v>
      </c>
      <c r="AG4448">
        <f t="shared" ca="1" si="1260"/>
        <v>0.16495739999999992</v>
      </c>
      <c r="AH4448">
        <f t="shared" ca="1" si="1261"/>
        <v>0</v>
      </c>
    </row>
    <row r="4449" spans="15:34" x14ac:dyDescent="0.25">
      <c r="O4449">
        <v>4393</v>
      </c>
      <c r="P4449" s="2">
        <f t="shared" si="1262"/>
        <v>44379.999999989348</v>
      </c>
      <c r="Q4449">
        <f t="shared" si="1247"/>
        <v>3</v>
      </c>
      <c r="R4449">
        <f t="shared" si="1248"/>
        <v>7</v>
      </c>
      <c r="S4449">
        <f t="shared" si="1249"/>
        <v>2</v>
      </c>
      <c r="T4449">
        <f t="shared" si="1250"/>
        <v>0</v>
      </c>
      <c r="U4449">
        <f t="shared" si="1251"/>
        <v>1</v>
      </c>
      <c r="V4449">
        <f t="shared" ca="1" si="1252"/>
        <v>0.37010000000000004</v>
      </c>
      <c r="W4449">
        <f>INDEX(Solarstrahlungsdaten!$B$13:$G$8772,Übersicht!O4449,Übersicht!$E$10)</f>
        <v>0</v>
      </c>
      <c r="X4449">
        <f t="shared" si="1253"/>
        <v>0</v>
      </c>
      <c r="Y4449">
        <f t="shared" ca="1" si="1254"/>
        <v>0.37010000000000004</v>
      </c>
      <c r="Z4449">
        <f t="shared" ca="1" si="1255"/>
        <v>0</v>
      </c>
      <c r="AA4449">
        <f t="shared" ca="1" si="1256"/>
        <v>0</v>
      </c>
      <c r="AB4449">
        <f t="shared" ca="1" si="1257"/>
        <v>0.37010000000000004</v>
      </c>
      <c r="AC4449">
        <f t="shared" ca="1" si="1263"/>
        <v>0.28972959999999964</v>
      </c>
      <c r="AD4449">
        <f t="shared" ca="1" si="1246"/>
        <v>0</v>
      </c>
      <c r="AE4449">
        <f t="shared" ca="1" si="1258"/>
        <v>0</v>
      </c>
      <c r="AF4449">
        <f t="shared" ca="1" si="1259"/>
        <v>0</v>
      </c>
      <c r="AG4449">
        <f t="shared" ca="1" si="1260"/>
        <v>7.2432399999999911E-2</v>
      </c>
      <c r="AH4449">
        <f t="shared" ca="1" si="1261"/>
        <v>0</v>
      </c>
    </row>
    <row r="4450" spans="15:34" x14ac:dyDescent="0.25">
      <c r="O4450">
        <v>4394</v>
      </c>
      <c r="P4450" s="2">
        <f t="shared" si="1262"/>
        <v>44380.041666656012</v>
      </c>
      <c r="Q4450">
        <f t="shared" si="1247"/>
        <v>3</v>
      </c>
      <c r="R4450">
        <f t="shared" si="1248"/>
        <v>7</v>
      </c>
      <c r="S4450">
        <f t="shared" si="1249"/>
        <v>2</v>
      </c>
      <c r="T4450">
        <f t="shared" si="1250"/>
        <v>1</v>
      </c>
      <c r="U4450">
        <f t="shared" si="1251"/>
        <v>1</v>
      </c>
      <c r="V4450">
        <f t="shared" ca="1" si="1252"/>
        <v>0.28659999999999997</v>
      </c>
      <c r="W4450">
        <f>INDEX(Solarstrahlungsdaten!$B$13:$G$8772,Übersicht!O4450,Übersicht!$E$10)</f>
        <v>0</v>
      </c>
      <c r="X4450">
        <f t="shared" si="1253"/>
        <v>0</v>
      </c>
      <c r="Y4450">
        <f t="shared" ca="1" si="1254"/>
        <v>0.28659999999999997</v>
      </c>
      <c r="Z4450">
        <f t="shared" ca="1" si="1255"/>
        <v>0</v>
      </c>
      <c r="AA4450">
        <f t="shared" ca="1" si="1256"/>
        <v>0</v>
      </c>
      <c r="AB4450">
        <f t="shared" ca="1" si="1257"/>
        <v>0.28659999999999997</v>
      </c>
      <c r="AC4450">
        <f t="shared" ca="1" si="1263"/>
        <v>3.1295999999996771E-3</v>
      </c>
      <c r="AD4450">
        <f t="shared" ca="1" si="1246"/>
        <v>0</v>
      </c>
      <c r="AE4450">
        <f t="shared" ca="1" si="1258"/>
        <v>0</v>
      </c>
      <c r="AF4450">
        <f t="shared" ca="1" si="1259"/>
        <v>0</v>
      </c>
      <c r="AG4450">
        <f t="shared" ca="1" si="1260"/>
        <v>7.8239999999991927E-4</v>
      </c>
      <c r="AH4450">
        <f t="shared" ca="1" si="1261"/>
        <v>0</v>
      </c>
    </row>
    <row r="4451" spans="15:34" x14ac:dyDescent="0.25">
      <c r="O4451">
        <v>4395</v>
      </c>
      <c r="P4451" s="2">
        <f t="shared" si="1262"/>
        <v>44380.083333322676</v>
      </c>
      <c r="Q4451">
        <f t="shared" si="1247"/>
        <v>3</v>
      </c>
      <c r="R4451">
        <f t="shared" si="1248"/>
        <v>7</v>
      </c>
      <c r="S4451">
        <f t="shared" si="1249"/>
        <v>2</v>
      </c>
      <c r="T4451">
        <f t="shared" si="1250"/>
        <v>2</v>
      </c>
      <c r="U4451">
        <f t="shared" si="1251"/>
        <v>1</v>
      </c>
      <c r="V4451">
        <f t="shared" ca="1" si="1252"/>
        <v>0.22540000000000002</v>
      </c>
      <c r="W4451">
        <f>INDEX(Solarstrahlungsdaten!$B$13:$G$8772,Übersicht!O4451,Übersicht!$E$10)</f>
        <v>0</v>
      </c>
      <c r="X4451">
        <f t="shared" si="1253"/>
        <v>0</v>
      </c>
      <c r="Y4451">
        <f t="shared" ca="1" si="1254"/>
        <v>0.22540000000000002</v>
      </c>
      <c r="Z4451">
        <f t="shared" ca="1" si="1255"/>
        <v>0</v>
      </c>
      <c r="AA4451">
        <f t="shared" ca="1" si="1256"/>
        <v>0</v>
      </c>
      <c r="AB4451">
        <f t="shared" ca="1" si="1257"/>
        <v>3.1295999999996771E-3</v>
      </c>
      <c r="AC4451">
        <f t="shared" ca="1" si="1263"/>
        <v>0</v>
      </c>
      <c r="AD4451">
        <f t="shared" ca="1" si="1246"/>
        <v>0.22227040000000034</v>
      </c>
      <c r="AE4451">
        <f t="shared" ca="1" si="1258"/>
        <v>0</v>
      </c>
      <c r="AF4451">
        <f t="shared" ca="1" si="1259"/>
        <v>0.22227040000000034</v>
      </c>
      <c r="AG4451">
        <f t="shared" ca="1" si="1260"/>
        <v>0</v>
      </c>
      <c r="AH4451">
        <f t="shared" ca="1" si="1261"/>
        <v>1</v>
      </c>
    </row>
    <row r="4452" spans="15:34" x14ac:dyDescent="0.25">
      <c r="O4452">
        <v>4396</v>
      </c>
      <c r="P4452" s="2">
        <f t="shared" si="1262"/>
        <v>44380.124999989341</v>
      </c>
      <c r="Q4452">
        <f t="shared" si="1247"/>
        <v>3</v>
      </c>
      <c r="R4452">
        <f t="shared" si="1248"/>
        <v>7</v>
      </c>
      <c r="S4452">
        <f t="shared" si="1249"/>
        <v>2</v>
      </c>
      <c r="T4452">
        <f t="shared" si="1250"/>
        <v>3</v>
      </c>
      <c r="U4452">
        <f t="shared" si="1251"/>
        <v>1</v>
      </c>
      <c r="V4452">
        <f t="shared" ca="1" si="1252"/>
        <v>0.20489999999999997</v>
      </c>
      <c r="W4452">
        <f>INDEX(Solarstrahlungsdaten!$B$13:$G$8772,Übersicht!O4452,Übersicht!$E$10)</f>
        <v>0</v>
      </c>
      <c r="X4452">
        <f t="shared" si="1253"/>
        <v>0</v>
      </c>
      <c r="Y4452">
        <f t="shared" ca="1" si="1254"/>
        <v>0.20489999999999997</v>
      </c>
      <c r="Z4452">
        <f t="shared" ca="1" si="1255"/>
        <v>0</v>
      </c>
      <c r="AA4452">
        <f t="shared" ca="1" si="1256"/>
        <v>0</v>
      </c>
      <c r="AB4452">
        <f t="shared" ca="1" si="1257"/>
        <v>0</v>
      </c>
      <c r="AC4452">
        <f t="shared" ca="1" si="1263"/>
        <v>0</v>
      </c>
      <c r="AD4452">
        <f t="shared" ca="1" si="1246"/>
        <v>0.20489999999999997</v>
      </c>
      <c r="AE4452">
        <f t="shared" ca="1" si="1258"/>
        <v>0</v>
      </c>
      <c r="AF4452">
        <f t="shared" ca="1" si="1259"/>
        <v>0.20489999999999997</v>
      </c>
      <c r="AG4452">
        <f t="shared" ca="1" si="1260"/>
        <v>0</v>
      </c>
      <c r="AH4452">
        <f t="shared" ca="1" si="1261"/>
        <v>1</v>
      </c>
    </row>
    <row r="4453" spans="15:34" x14ac:dyDescent="0.25">
      <c r="O4453">
        <v>4397</v>
      </c>
      <c r="P4453" s="2">
        <f t="shared" si="1262"/>
        <v>44380.166666656005</v>
      </c>
      <c r="Q4453">
        <f t="shared" si="1247"/>
        <v>3</v>
      </c>
      <c r="R4453">
        <f t="shared" si="1248"/>
        <v>7</v>
      </c>
      <c r="S4453">
        <f t="shared" si="1249"/>
        <v>2</v>
      </c>
      <c r="T4453">
        <f t="shared" si="1250"/>
        <v>4</v>
      </c>
      <c r="U4453">
        <f t="shared" si="1251"/>
        <v>1</v>
      </c>
      <c r="V4453">
        <f t="shared" ca="1" si="1252"/>
        <v>0.19989999999999999</v>
      </c>
      <c r="W4453">
        <f>INDEX(Solarstrahlungsdaten!$B$13:$G$8772,Übersicht!O4453,Übersicht!$E$10)</f>
        <v>5.43</v>
      </c>
      <c r="X4453">
        <f t="shared" si="1253"/>
        <v>1.86792E-2</v>
      </c>
      <c r="Y4453">
        <f t="shared" ca="1" si="1254"/>
        <v>0.18122079999999999</v>
      </c>
      <c r="Z4453">
        <f t="shared" ca="1" si="1255"/>
        <v>1.86792E-2</v>
      </c>
      <c r="AA4453">
        <f t="shared" ca="1" si="1256"/>
        <v>0</v>
      </c>
      <c r="AB4453">
        <f t="shared" ca="1" si="1257"/>
        <v>0</v>
      </c>
      <c r="AC4453">
        <f t="shared" ca="1" si="1263"/>
        <v>0</v>
      </c>
      <c r="AD4453">
        <f t="shared" ca="1" si="1246"/>
        <v>0.18122079999999999</v>
      </c>
      <c r="AE4453">
        <f t="shared" ca="1" si="1258"/>
        <v>0</v>
      </c>
      <c r="AF4453">
        <f t="shared" ca="1" si="1259"/>
        <v>0.18122079999999999</v>
      </c>
      <c r="AG4453">
        <f t="shared" ca="1" si="1260"/>
        <v>0</v>
      </c>
      <c r="AH4453">
        <f t="shared" ca="1" si="1261"/>
        <v>1</v>
      </c>
    </row>
    <row r="4454" spans="15:34" x14ac:dyDescent="0.25">
      <c r="O4454">
        <v>4398</v>
      </c>
      <c r="P4454" s="2">
        <f t="shared" si="1262"/>
        <v>44380.208333322669</v>
      </c>
      <c r="Q4454">
        <f t="shared" si="1247"/>
        <v>3</v>
      </c>
      <c r="R4454">
        <f t="shared" si="1248"/>
        <v>7</v>
      </c>
      <c r="S4454">
        <f t="shared" si="1249"/>
        <v>2</v>
      </c>
      <c r="T4454">
        <f t="shared" si="1250"/>
        <v>5</v>
      </c>
      <c r="U4454">
        <f t="shared" si="1251"/>
        <v>1</v>
      </c>
      <c r="V4454">
        <f t="shared" ca="1" si="1252"/>
        <v>0.19670000000000001</v>
      </c>
      <c r="W4454">
        <f>INDEX(Solarstrahlungsdaten!$B$13:$G$8772,Übersicht!O4454,Übersicht!$E$10)</f>
        <v>7.48</v>
      </c>
      <c r="X4454">
        <f t="shared" si="1253"/>
        <v>2.5731200000000003E-2</v>
      </c>
      <c r="Y4454">
        <f t="shared" ca="1" si="1254"/>
        <v>0.1709688</v>
      </c>
      <c r="Z4454">
        <f t="shared" ca="1" si="1255"/>
        <v>2.5731200000000003E-2</v>
      </c>
      <c r="AA4454">
        <f t="shared" ca="1" si="1256"/>
        <v>0</v>
      </c>
      <c r="AB4454">
        <f t="shared" ca="1" si="1257"/>
        <v>0</v>
      </c>
      <c r="AC4454">
        <f t="shared" ca="1" si="1263"/>
        <v>0</v>
      </c>
      <c r="AD4454">
        <f t="shared" ca="1" si="1246"/>
        <v>0.1709688</v>
      </c>
      <c r="AE4454">
        <f t="shared" ca="1" si="1258"/>
        <v>0</v>
      </c>
      <c r="AF4454">
        <f t="shared" ca="1" si="1259"/>
        <v>0.1709688</v>
      </c>
      <c r="AG4454">
        <f t="shared" ca="1" si="1260"/>
        <v>0</v>
      </c>
      <c r="AH4454">
        <f t="shared" ca="1" si="1261"/>
        <v>1</v>
      </c>
    </row>
    <row r="4455" spans="15:34" x14ac:dyDescent="0.25">
      <c r="O4455">
        <v>4399</v>
      </c>
      <c r="P4455" s="2">
        <f t="shared" si="1262"/>
        <v>44380.249999989333</v>
      </c>
      <c r="Q4455">
        <f t="shared" si="1247"/>
        <v>3</v>
      </c>
      <c r="R4455">
        <f t="shared" si="1248"/>
        <v>7</v>
      </c>
      <c r="S4455">
        <f t="shared" si="1249"/>
        <v>2</v>
      </c>
      <c r="T4455">
        <f t="shared" si="1250"/>
        <v>6</v>
      </c>
      <c r="U4455">
        <f t="shared" si="1251"/>
        <v>1</v>
      </c>
      <c r="V4455">
        <f t="shared" ca="1" si="1252"/>
        <v>0.19870000000000002</v>
      </c>
      <c r="W4455">
        <f>INDEX(Solarstrahlungsdaten!$B$13:$G$8772,Übersicht!O4455,Übersicht!$E$10)</f>
        <v>17.829999999999998</v>
      </c>
      <c r="X4455">
        <f t="shared" si="1253"/>
        <v>6.1335199999999993E-2</v>
      </c>
      <c r="Y4455">
        <f t="shared" ca="1" si="1254"/>
        <v>0.13736480000000001</v>
      </c>
      <c r="Z4455">
        <f t="shared" ca="1" si="1255"/>
        <v>6.1335199999999993E-2</v>
      </c>
      <c r="AA4455">
        <f t="shared" ca="1" si="1256"/>
        <v>0</v>
      </c>
      <c r="AB4455">
        <f t="shared" ca="1" si="1257"/>
        <v>0</v>
      </c>
      <c r="AC4455">
        <f t="shared" ca="1" si="1263"/>
        <v>0</v>
      </c>
      <c r="AD4455">
        <f t="shared" ca="1" si="1246"/>
        <v>0.13736480000000001</v>
      </c>
      <c r="AE4455">
        <f t="shared" ca="1" si="1258"/>
        <v>0</v>
      </c>
      <c r="AF4455">
        <f t="shared" ca="1" si="1259"/>
        <v>0.13736480000000001</v>
      </c>
      <c r="AG4455">
        <f t="shared" ca="1" si="1260"/>
        <v>0</v>
      </c>
      <c r="AH4455">
        <f t="shared" ca="1" si="1261"/>
        <v>1</v>
      </c>
    </row>
    <row r="4456" spans="15:34" x14ac:dyDescent="0.25">
      <c r="O4456">
        <v>4400</v>
      </c>
      <c r="P4456" s="2">
        <f t="shared" si="1262"/>
        <v>44380.291666655998</v>
      </c>
      <c r="Q4456">
        <f t="shared" si="1247"/>
        <v>3</v>
      </c>
      <c r="R4456">
        <f t="shared" si="1248"/>
        <v>7</v>
      </c>
      <c r="S4456">
        <f t="shared" si="1249"/>
        <v>2</v>
      </c>
      <c r="T4456">
        <f t="shared" si="1250"/>
        <v>7</v>
      </c>
      <c r="U4456">
        <f t="shared" si="1251"/>
        <v>1</v>
      </c>
      <c r="V4456">
        <f t="shared" ca="1" si="1252"/>
        <v>0.25130000000000002</v>
      </c>
      <c r="W4456">
        <f>INDEX(Solarstrahlungsdaten!$B$13:$G$8772,Übersicht!O4456,Übersicht!$E$10)</f>
        <v>49.61</v>
      </c>
      <c r="X4456">
        <f t="shared" si="1253"/>
        <v>0.17065840000000002</v>
      </c>
      <c r="Y4456">
        <f t="shared" ca="1" si="1254"/>
        <v>8.0641600000000008E-2</v>
      </c>
      <c r="Z4456">
        <f t="shared" ca="1" si="1255"/>
        <v>0.17065840000000002</v>
      </c>
      <c r="AA4456">
        <f t="shared" ca="1" si="1256"/>
        <v>0</v>
      </c>
      <c r="AB4456">
        <f t="shared" ca="1" si="1257"/>
        <v>0</v>
      </c>
      <c r="AC4456">
        <f t="shared" ca="1" si="1263"/>
        <v>0</v>
      </c>
      <c r="AD4456">
        <f t="shared" ca="1" si="1246"/>
        <v>8.0641600000000008E-2</v>
      </c>
      <c r="AE4456">
        <f t="shared" ca="1" si="1258"/>
        <v>0</v>
      </c>
      <c r="AF4456">
        <f t="shared" ca="1" si="1259"/>
        <v>8.0641600000000008E-2</v>
      </c>
      <c r="AG4456">
        <f t="shared" ca="1" si="1260"/>
        <v>0</v>
      </c>
      <c r="AH4456">
        <f t="shared" ca="1" si="1261"/>
        <v>1</v>
      </c>
    </row>
    <row r="4457" spans="15:34" x14ac:dyDescent="0.25">
      <c r="O4457">
        <v>4401</v>
      </c>
      <c r="P4457" s="2">
        <f t="shared" si="1262"/>
        <v>44380.333333322662</v>
      </c>
      <c r="Q4457">
        <f t="shared" si="1247"/>
        <v>3</v>
      </c>
      <c r="R4457">
        <f t="shared" si="1248"/>
        <v>7</v>
      </c>
      <c r="S4457">
        <f t="shared" si="1249"/>
        <v>2</v>
      </c>
      <c r="T4457">
        <f t="shared" si="1250"/>
        <v>8</v>
      </c>
      <c r="U4457">
        <f t="shared" si="1251"/>
        <v>1</v>
      </c>
      <c r="V4457">
        <f t="shared" ca="1" si="1252"/>
        <v>0.39910000000000001</v>
      </c>
      <c r="W4457">
        <f>INDEX(Solarstrahlungsdaten!$B$13:$G$8772,Übersicht!O4457,Übersicht!$E$10)</f>
        <v>77.680000000000007</v>
      </c>
      <c r="X4457">
        <f t="shared" si="1253"/>
        <v>0.26721920000000005</v>
      </c>
      <c r="Y4457">
        <f t="shared" ca="1" si="1254"/>
        <v>0.13188079999999996</v>
      </c>
      <c r="Z4457">
        <f t="shared" ca="1" si="1255"/>
        <v>0.26721920000000005</v>
      </c>
      <c r="AA4457">
        <f t="shared" ca="1" si="1256"/>
        <v>0</v>
      </c>
      <c r="AB4457">
        <f t="shared" ca="1" si="1257"/>
        <v>0</v>
      </c>
      <c r="AC4457">
        <f t="shared" ca="1" si="1263"/>
        <v>0</v>
      </c>
      <c r="AD4457">
        <f t="shared" ca="1" si="1246"/>
        <v>0.13188079999999996</v>
      </c>
      <c r="AE4457">
        <f t="shared" ca="1" si="1258"/>
        <v>0</v>
      </c>
      <c r="AF4457">
        <f t="shared" ca="1" si="1259"/>
        <v>0.13188079999999996</v>
      </c>
      <c r="AG4457">
        <f t="shared" ca="1" si="1260"/>
        <v>0</v>
      </c>
      <c r="AH4457">
        <f t="shared" ca="1" si="1261"/>
        <v>1</v>
      </c>
    </row>
    <row r="4458" spans="15:34" x14ac:dyDescent="0.25">
      <c r="O4458">
        <v>4402</v>
      </c>
      <c r="P4458" s="2">
        <f t="shared" si="1262"/>
        <v>44380.374999989326</v>
      </c>
      <c r="Q4458">
        <f t="shared" si="1247"/>
        <v>3</v>
      </c>
      <c r="R4458">
        <f t="shared" si="1248"/>
        <v>7</v>
      </c>
      <c r="S4458">
        <f t="shared" si="1249"/>
        <v>2</v>
      </c>
      <c r="T4458">
        <f t="shared" si="1250"/>
        <v>9</v>
      </c>
      <c r="U4458">
        <f t="shared" si="1251"/>
        <v>1</v>
      </c>
      <c r="V4458">
        <f t="shared" ca="1" si="1252"/>
        <v>0.59929999999999994</v>
      </c>
      <c r="W4458">
        <f>INDEX(Solarstrahlungsdaten!$B$13:$G$8772,Übersicht!O4458,Übersicht!$E$10)</f>
        <v>311.04499999999996</v>
      </c>
      <c r="X4458">
        <f t="shared" si="1253"/>
        <v>1.0699947999999999</v>
      </c>
      <c r="Y4458">
        <f t="shared" ca="1" si="1254"/>
        <v>-0.47069479999999997</v>
      </c>
      <c r="Z4458">
        <f t="shared" ca="1" si="1255"/>
        <v>0.59929999999999994</v>
      </c>
      <c r="AA4458">
        <f t="shared" ca="1" si="1256"/>
        <v>0.47069479999999997</v>
      </c>
      <c r="AB4458">
        <f t="shared" ca="1" si="1257"/>
        <v>0</v>
      </c>
      <c r="AC4458">
        <f t="shared" ca="1" si="1263"/>
        <v>0.47069479999999997</v>
      </c>
      <c r="AD4458">
        <f t="shared" ca="1" si="1246"/>
        <v>0</v>
      </c>
      <c r="AE4458">
        <f t="shared" ca="1" si="1258"/>
        <v>0</v>
      </c>
      <c r="AF4458">
        <f t="shared" ca="1" si="1259"/>
        <v>0</v>
      </c>
      <c r="AG4458">
        <f t="shared" ca="1" si="1260"/>
        <v>0.11767369999999999</v>
      </c>
      <c r="AH4458">
        <f t="shared" ca="1" si="1261"/>
        <v>0</v>
      </c>
    </row>
    <row r="4459" spans="15:34" x14ac:dyDescent="0.25">
      <c r="O4459">
        <v>4403</v>
      </c>
      <c r="P4459" s="2">
        <f t="shared" si="1262"/>
        <v>44380.41666665599</v>
      </c>
      <c r="Q4459">
        <f t="shared" si="1247"/>
        <v>3</v>
      </c>
      <c r="R4459">
        <f t="shared" si="1248"/>
        <v>7</v>
      </c>
      <c r="S4459">
        <f t="shared" si="1249"/>
        <v>2</v>
      </c>
      <c r="T4459">
        <f t="shared" si="1250"/>
        <v>10</v>
      </c>
      <c r="U4459">
        <f t="shared" si="1251"/>
        <v>1</v>
      </c>
      <c r="V4459">
        <f t="shared" ca="1" si="1252"/>
        <v>0.72729999999999995</v>
      </c>
      <c r="W4459">
        <f>INDEX(Solarstrahlungsdaten!$B$13:$G$8772,Übersicht!O4459,Übersicht!$E$10)</f>
        <v>506.375</v>
      </c>
      <c r="X4459">
        <f t="shared" si="1253"/>
        <v>1.74193</v>
      </c>
      <c r="Y4459">
        <f t="shared" ca="1" si="1254"/>
        <v>-1.0146299999999999</v>
      </c>
      <c r="Z4459">
        <f t="shared" ca="1" si="1255"/>
        <v>0.72729999999999995</v>
      </c>
      <c r="AA4459">
        <f t="shared" ca="1" si="1256"/>
        <v>1.0146299999999999</v>
      </c>
      <c r="AB4459">
        <f t="shared" ca="1" si="1257"/>
        <v>0</v>
      </c>
      <c r="AC4459">
        <f t="shared" ca="1" si="1263"/>
        <v>1.4853247999999999</v>
      </c>
      <c r="AD4459">
        <f t="shared" ca="1" si="1246"/>
        <v>0</v>
      </c>
      <c r="AE4459">
        <f t="shared" ca="1" si="1258"/>
        <v>0</v>
      </c>
      <c r="AF4459">
        <f t="shared" ca="1" si="1259"/>
        <v>0</v>
      </c>
      <c r="AG4459">
        <f t="shared" ca="1" si="1260"/>
        <v>0.37133119999999997</v>
      </c>
      <c r="AH4459">
        <f t="shared" ca="1" si="1261"/>
        <v>0</v>
      </c>
    </row>
    <row r="4460" spans="15:34" x14ac:dyDescent="0.25">
      <c r="O4460">
        <v>4404</v>
      </c>
      <c r="P4460" s="2">
        <f t="shared" si="1262"/>
        <v>44380.458333322655</v>
      </c>
      <c r="Q4460">
        <f t="shared" si="1247"/>
        <v>3</v>
      </c>
      <c r="R4460">
        <f t="shared" si="1248"/>
        <v>7</v>
      </c>
      <c r="S4460">
        <f t="shared" si="1249"/>
        <v>2</v>
      </c>
      <c r="T4460">
        <f t="shared" si="1250"/>
        <v>11</v>
      </c>
      <c r="U4460">
        <f t="shared" si="1251"/>
        <v>1</v>
      </c>
      <c r="V4460">
        <f t="shared" ca="1" si="1252"/>
        <v>0.80379999999999996</v>
      </c>
      <c r="W4460">
        <f>INDEX(Solarstrahlungsdaten!$B$13:$G$8772,Übersicht!O4460,Übersicht!$E$10)</f>
        <v>670.96</v>
      </c>
      <c r="X4460">
        <f t="shared" si="1253"/>
        <v>2.3081024000000001</v>
      </c>
      <c r="Y4460">
        <f t="shared" ca="1" si="1254"/>
        <v>-1.5043024000000003</v>
      </c>
      <c r="Z4460">
        <f t="shared" ca="1" si="1255"/>
        <v>0.80379999999999996</v>
      </c>
      <c r="AA4460">
        <f t="shared" ca="1" si="1256"/>
        <v>1.5043024000000003</v>
      </c>
      <c r="AB4460">
        <f t="shared" ca="1" si="1257"/>
        <v>0</v>
      </c>
      <c r="AC4460">
        <f t="shared" ca="1" si="1263"/>
        <v>2.9896272000000002</v>
      </c>
      <c r="AD4460">
        <f t="shared" ca="1" si="1246"/>
        <v>0</v>
      </c>
      <c r="AE4460">
        <f t="shared" ca="1" si="1258"/>
        <v>0</v>
      </c>
      <c r="AF4460">
        <f t="shared" ca="1" si="1259"/>
        <v>0</v>
      </c>
      <c r="AG4460">
        <f t="shared" ca="1" si="1260"/>
        <v>0.74740680000000004</v>
      </c>
      <c r="AH4460">
        <f t="shared" ca="1" si="1261"/>
        <v>0</v>
      </c>
    </row>
    <row r="4461" spans="15:34" x14ac:dyDescent="0.25">
      <c r="O4461">
        <v>4405</v>
      </c>
      <c r="P4461" s="2">
        <f t="shared" si="1262"/>
        <v>44380.499999989319</v>
      </c>
      <c r="Q4461">
        <f t="shared" si="1247"/>
        <v>3</v>
      </c>
      <c r="R4461">
        <f t="shared" si="1248"/>
        <v>7</v>
      </c>
      <c r="S4461">
        <f t="shared" si="1249"/>
        <v>2</v>
      </c>
      <c r="T4461">
        <f t="shared" si="1250"/>
        <v>12</v>
      </c>
      <c r="U4461">
        <f t="shared" si="1251"/>
        <v>1</v>
      </c>
      <c r="V4461">
        <f t="shared" ca="1" si="1252"/>
        <v>0.84770000000000001</v>
      </c>
      <c r="W4461">
        <f>INDEX(Solarstrahlungsdaten!$B$13:$G$8772,Übersicht!O4461,Übersicht!$E$10)</f>
        <v>708.11</v>
      </c>
      <c r="X4461">
        <f t="shared" si="1253"/>
        <v>2.4358984000000001</v>
      </c>
      <c r="Y4461">
        <f t="shared" ca="1" si="1254"/>
        <v>-1.5881984</v>
      </c>
      <c r="Z4461">
        <f t="shared" ca="1" si="1255"/>
        <v>0.84770000000000001</v>
      </c>
      <c r="AA4461">
        <f t="shared" ca="1" si="1256"/>
        <v>1.0103727999999998</v>
      </c>
      <c r="AB4461">
        <f t="shared" ca="1" si="1257"/>
        <v>0</v>
      </c>
      <c r="AC4461">
        <f t="shared" ca="1" si="1263"/>
        <v>4</v>
      </c>
      <c r="AD4461">
        <f t="shared" ca="1" si="1246"/>
        <v>-0.57782560000000016</v>
      </c>
      <c r="AE4461">
        <f t="shared" ca="1" si="1258"/>
        <v>0.57782560000000016</v>
      </c>
      <c r="AF4461">
        <f t="shared" ca="1" si="1259"/>
        <v>0</v>
      </c>
      <c r="AG4461">
        <f t="shared" ca="1" si="1260"/>
        <v>1</v>
      </c>
      <c r="AH4461">
        <f t="shared" ca="1" si="1261"/>
        <v>0</v>
      </c>
    </row>
    <row r="4462" spans="15:34" x14ac:dyDescent="0.25">
      <c r="O4462">
        <v>4406</v>
      </c>
      <c r="P4462" s="2">
        <f t="shared" si="1262"/>
        <v>44380.541666655983</v>
      </c>
      <c r="Q4462">
        <f t="shared" si="1247"/>
        <v>3</v>
      </c>
      <c r="R4462">
        <f t="shared" si="1248"/>
        <v>7</v>
      </c>
      <c r="S4462">
        <f t="shared" si="1249"/>
        <v>2</v>
      </c>
      <c r="T4462">
        <f t="shared" si="1250"/>
        <v>13</v>
      </c>
      <c r="U4462">
        <f t="shared" si="1251"/>
        <v>1</v>
      </c>
      <c r="V4462">
        <f t="shared" ca="1" si="1252"/>
        <v>0.74479999999999991</v>
      </c>
      <c r="W4462">
        <f>INDEX(Solarstrahlungsdaten!$B$13:$G$8772,Übersicht!O4462,Übersicht!$E$10)</f>
        <v>677.19499999999994</v>
      </c>
      <c r="X4462">
        <f t="shared" si="1253"/>
        <v>2.3295507999999998</v>
      </c>
      <c r="Y4462">
        <f t="shared" ca="1" si="1254"/>
        <v>-1.5847507999999999</v>
      </c>
      <c r="Z4462">
        <f t="shared" ca="1" si="1255"/>
        <v>0.74479999999999991</v>
      </c>
      <c r="AA4462">
        <f t="shared" ca="1" si="1256"/>
        <v>0</v>
      </c>
      <c r="AB4462">
        <f t="shared" ca="1" si="1257"/>
        <v>0</v>
      </c>
      <c r="AC4462">
        <f t="shared" ca="1" si="1263"/>
        <v>4</v>
      </c>
      <c r="AD4462">
        <f t="shared" ca="1" si="1246"/>
        <v>-1.5847507999999999</v>
      </c>
      <c r="AE4462">
        <f t="shared" ca="1" si="1258"/>
        <v>1.5847507999999999</v>
      </c>
      <c r="AF4462">
        <f t="shared" ca="1" si="1259"/>
        <v>0</v>
      </c>
      <c r="AG4462">
        <f t="shared" ca="1" si="1260"/>
        <v>1</v>
      </c>
      <c r="AH4462">
        <f t="shared" ca="1" si="1261"/>
        <v>0</v>
      </c>
    </row>
    <row r="4463" spans="15:34" x14ac:dyDescent="0.25">
      <c r="O4463">
        <v>4407</v>
      </c>
      <c r="P4463" s="2">
        <f t="shared" si="1262"/>
        <v>44380.583333322647</v>
      </c>
      <c r="Q4463">
        <f t="shared" si="1247"/>
        <v>3</v>
      </c>
      <c r="R4463">
        <f t="shared" si="1248"/>
        <v>7</v>
      </c>
      <c r="S4463">
        <f t="shared" si="1249"/>
        <v>2</v>
      </c>
      <c r="T4463">
        <f t="shared" si="1250"/>
        <v>14</v>
      </c>
      <c r="U4463">
        <f t="shared" si="1251"/>
        <v>1</v>
      </c>
      <c r="V4463">
        <f t="shared" ca="1" si="1252"/>
        <v>0.59799999999999998</v>
      </c>
      <c r="W4463">
        <f>INDEX(Solarstrahlungsdaten!$B$13:$G$8772,Übersicht!O4463,Übersicht!$E$10)</f>
        <v>590.94000000000005</v>
      </c>
      <c r="X4463">
        <f t="shared" si="1253"/>
        <v>2.0328336</v>
      </c>
      <c r="Y4463">
        <f t="shared" ca="1" si="1254"/>
        <v>-1.4348336000000002</v>
      </c>
      <c r="Z4463">
        <f t="shared" ca="1" si="1255"/>
        <v>0.59799999999999998</v>
      </c>
      <c r="AA4463">
        <f t="shared" ca="1" si="1256"/>
        <v>0</v>
      </c>
      <c r="AB4463">
        <f t="shared" ca="1" si="1257"/>
        <v>0</v>
      </c>
      <c r="AC4463">
        <f t="shared" ca="1" si="1263"/>
        <v>4</v>
      </c>
      <c r="AD4463">
        <f t="shared" ca="1" si="1246"/>
        <v>-1.4348336000000002</v>
      </c>
      <c r="AE4463">
        <f t="shared" ca="1" si="1258"/>
        <v>1.4348336000000002</v>
      </c>
      <c r="AF4463">
        <f t="shared" ca="1" si="1259"/>
        <v>0</v>
      </c>
      <c r="AG4463">
        <f t="shared" ca="1" si="1260"/>
        <v>1</v>
      </c>
      <c r="AH4463">
        <f t="shared" ca="1" si="1261"/>
        <v>0</v>
      </c>
    </row>
    <row r="4464" spans="15:34" x14ac:dyDescent="0.25">
      <c r="O4464">
        <v>4408</v>
      </c>
      <c r="P4464" s="2">
        <f t="shared" si="1262"/>
        <v>44380.624999989312</v>
      </c>
      <c r="Q4464">
        <f t="shared" si="1247"/>
        <v>3</v>
      </c>
      <c r="R4464">
        <f t="shared" si="1248"/>
        <v>7</v>
      </c>
      <c r="S4464">
        <f t="shared" si="1249"/>
        <v>2</v>
      </c>
      <c r="T4464">
        <f t="shared" si="1250"/>
        <v>15</v>
      </c>
      <c r="U4464">
        <f t="shared" si="1251"/>
        <v>1</v>
      </c>
      <c r="V4464">
        <f t="shared" ca="1" si="1252"/>
        <v>0.51830000000000009</v>
      </c>
      <c r="W4464">
        <f>INDEX(Solarstrahlungsdaten!$B$13:$G$8772,Übersicht!O4464,Übersicht!$E$10)</f>
        <v>479.13499999999999</v>
      </c>
      <c r="X4464">
        <f t="shared" si="1253"/>
        <v>1.6482243999999999</v>
      </c>
      <c r="Y4464">
        <f t="shared" ca="1" si="1254"/>
        <v>-1.1299243999999997</v>
      </c>
      <c r="Z4464">
        <f t="shared" ca="1" si="1255"/>
        <v>0.51830000000000009</v>
      </c>
      <c r="AA4464">
        <f t="shared" ca="1" si="1256"/>
        <v>0</v>
      </c>
      <c r="AB4464">
        <f t="shared" ca="1" si="1257"/>
        <v>0</v>
      </c>
      <c r="AC4464">
        <f t="shared" ca="1" si="1263"/>
        <v>4</v>
      </c>
      <c r="AD4464">
        <f t="shared" ca="1" si="1246"/>
        <v>-1.1299243999999997</v>
      </c>
      <c r="AE4464">
        <f t="shared" ca="1" si="1258"/>
        <v>1.1299243999999997</v>
      </c>
      <c r="AF4464">
        <f t="shared" ca="1" si="1259"/>
        <v>0</v>
      </c>
      <c r="AG4464">
        <f t="shared" ca="1" si="1260"/>
        <v>1</v>
      </c>
      <c r="AH4464">
        <f t="shared" ca="1" si="1261"/>
        <v>0</v>
      </c>
    </row>
    <row r="4465" spans="15:34" x14ac:dyDescent="0.25">
      <c r="O4465">
        <v>4409</v>
      </c>
      <c r="P4465" s="2">
        <f t="shared" si="1262"/>
        <v>44380.666666655976</v>
      </c>
      <c r="Q4465">
        <f t="shared" si="1247"/>
        <v>3</v>
      </c>
      <c r="R4465">
        <f t="shared" si="1248"/>
        <v>7</v>
      </c>
      <c r="S4465">
        <f t="shared" si="1249"/>
        <v>2</v>
      </c>
      <c r="T4465">
        <f t="shared" si="1250"/>
        <v>16</v>
      </c>
      <c r="U4465">
        <f t="shared" si="1251"/>
        <v>1</v>
      </c>
      <c r="V4465">
        <f t="shared" ca="1" si="1252"/>
        <v>0.44430000000000003</v>
      </c>
      <c r="W4465">
        <f>INDEX(Solarstrahlungsdaten!$B$13:$G$8772,Übersicht!O4465,Übersicht!$E$10)</f>
        <v>348.74</v>
      </c>
      <c r="X4465">
        <f t="shared" si="1253"/>
        <v>1.1996655999999999</v>
      </c>
      <c r="Y4465">
        <f t="shared" ca="1" si="1254"/>
        <v>-0.75536559999999986</v>
      </c>
      <c r="Z4465">
        <f t="shared" ca="1" si="1255"/>
        <v>0.44430000000000003</v>
      </c>
      <c r="AA4465">
        <f t="shared" ca="1" si="1256"/>
        <v>0</v>
      </c>
      <c r="AB4465">
        <f t="shared" ca="1" si="1257"/>
        <v>0</v>
      </c>
      <c r="AC4465">
        <f t="shared" ca="1" si="1263"/>
        <v>4</v>
      </c>
      <c r="AD4465">
        <f t="shared" ca="1" si="1246"/>
        <v>-0.75536559999999986</v>
      </c>
      <c r="AE4465">
        <f t="shared" ca="1" si="1258"/>
        <v>0.75536559999999986</v>
      </c>
      <c r="AF4465">
        <f t="shared" ca="1" si="1259"/>
        <v>0</v>
      </c>
      <c r="AG4465">
        <f t="shared" ca="1" si="1260"/>
        <v>1</v>
      </c>
      <c r="AH4465">
        <f t="shared" ca="1" si="1261"/>
        <v>0</v>
      </c>
    </row>
    <row r="4466" spans="15:34" x14ac:dyDescent="0.25">
      <c r="O4466">
        <v>4410</v>
      </c>
      <c r="P4466" s="2">
        <f t="shared" si="1262"/>
        <v>44380.70833332264</v>
      </c>
      <c r="Q4466">
        <f t="shared" si="1247"/>
        <v>3</v>
      </c>
      <c r="R4466">
        <f t="shared" si="1248"/>
        <v>7</v>
      </c>
      <c r="S4466">
        <f t="shared" si="1249"/>
        <v>2</v>
      </c>
      <c r="T4466">
        <f t="shared" si="1250"/>
        <v>17</v>
      </c>
      <c r="U4466">
        <f t="shared" si="1251"/>
        <v>1</v>
      </c>
      <c r="V4466">
        <f t="shared" ca="1" si="1252"/>
        <v>0.4299</v>
      </c>
      <c r="W4466">
        <f>INDEX(Solarstrahlungsdaten!$B$13:$G$8772,Übersicht!O4466,Übersicht!$E$10)</f>
        <v>218.42500000000001</v>
      </c>
      <c r="X4466">
        <f t="shared" si="1253"/>
        <v>0.75138199999999999</v>
      </c>
      <c r="Y4466">
        <f t="shared" ca="1" si="1254"/>
        <v>-0.32148199999999999</v>
      </c>
      <c r="Z4466">
        <f t="shared" ca="1" si="1255"/>
        <v>0.4299</v>
      </c>
      <c r="AA4466">
        <f t="shared" ca="1" si="1256"/>
        <v>0</v>
      </c>
      <c r="AB4466">
        <f t="shared" ca="1" si="1257"/>
        <v>0</v>
      </c>
      <c r="AC4466">
        <f t="shared" ca="1" si="1263"/>
        <v>4</v>
      </c>
      <c r="AD4466">
        <f t="shared" ca="1" si="1246"/>
        <v>-0.32148199999999999</v>
      </c>
      <c r="AE4466">
        <f t="shared" ca="1" si="1258"/>
        <v>0.32148199999999999</v>
      </c>
      <c r="AF4466">
        <f t="shared" ca="1" si="1259"/>
        <v>0</v>
      </c>
      <c r="AG4466">
        <f t="shared" ca="1" si="1260"/>
        <v>1</v>
      </c>
      <c r="AH4466">
        <f t="shared" ca="1" si="1261"/>
        <v>0</v>
      </c>
    </row>
    <row r="4467" spans="15:34" x14ac:dyDescent="0.25">
      <c r="O4467">
        <v>4411</v>
      </c>
      <c r="P4467" s="2">
        <f t="shared" si="1262"/>
        <v>44380.749999989304</v>
      </c>
      <c r="Q4467">
        <f t="shared" si="1247"/>
        <v>3</v>
      </c>
      <c r="R4467">
        <f t="shared" si="1248"/>
        <v>7</v>
      </c>
      <c r="S4467">
        <f t="shared" si="1249"/>
        <v>2</v>
      </c>
      <c r="T4467">
        <f t="shared" si="1250"/>
        <v>18</v>
      </c>
      <c r="U4467">
        <f t="shared" si="1251"/>
        <v>1</v>
      </c>
      <c r="V4467">
        <f t="shared" ca="1" si="1252"/>
        <v>0.48490000000000005</v>
      </c>
      <c r="W4467">
        <f>INDEX(Solarstrahlungsdaten!$B$13:$G$8772,Übersicht!O4467,Übersicht!$E$10)</f>
        <v>119.655</v>
      </c>
      <c r="X4467">
        <f t="shared" si="1253"/>
        <v>0.41161320000000001</v>
      </c>
      <c r="Y4467">
        <f t="shared" ca="1" si="1254"/>
        <v>7.3286800000000041E-2</v>
      </c>
      <c r="Z4467">
        <f t="shared" ca="1" si="1255"/>
        <v>0.41161320000000001</v>
      </c>
      <c r="AA4467">
        <f t="shared" ca="1" si="1256"/>
        <v>0</v>
      </c>
      <c r="AB4467">
        <f t="shared" ca="1" si="1257"/>
        <v>7.3286800000000041E-2</v>
      </c>
      <c r="AC4467">
        <f t="shared" ca="1" si="1263"/>
        <v>3.9267132</v>
      </c>
      <c r="AD4467">
        <f t="shared" ca="1" si="1246"/>
        <v>0</v>
      </c>
      <c r="AE4467">
        <f t="shared" ca="1" si="1258"/>
        <v>0</v>
      </c>
      <c r="AF4467">
        <f t="shared" ca="1" si="1259"/>
        <v>0</v>
      </c>
      <c r="AG4467">
        <f t="shared" ca="1" si="1260"/>
        <v>0.9816783</v>
      </c>
      <c r="AH4467">
        <f t="shared" ca="1" si="1261"/>
        <v>0</v>
      </c>
    </row>
    <row r="4468" spans="15:34" x14ac:dyDescent="0.25">
      <c r="O4468">
        <v>4412</v>
      </c>
      <c r="P4468" s="2">
        <f t="shared" si="1262"/>
        <v>44380.791666655969</v>
      </c>
      <c r="Q4468">
        <f t="shared" si="1247"/>
        <v>3</v>
      </c>
      <c r="R4468">
        <f t="shared" si="1248"/>
        <v>7</v>
      </c>
      <c r="S4468">
        <f t="shared" si="1249"/>
        <v>2</v>
      </c>
      <c r="T4468">
        <f t="shared" si="1250"/>
        <v>19</v>
      </c>
      <c r="U4468">
        <f t="shared" si="1251"/>
        <v>1</v>
      </c>
      <c r="V4468">
        <f t="shared" ca="1" si="1252"/>
        <v>0.58399999999999996</v>
      </c>
      <c r="W4468">
        <f>INDEX(Solarstrahlungsdaten!$B$13:$G$8772,Übersicht!O4468,Übersicht!$E$10)</f>
        <v>10.51</v>
      </c>
      <c r="X4468">
        <f t="shared" si="1253"/>
        <v>3.6154400000000003E-2</v>
      </c>
      <c r="Y4468">
        <f t="shared" ca="1" si="1254"/>
        <v>0.54784559999999993</v>
      </c>
      <c r="Z4468">
        <f t="shared" ca="1" si="1255"/>
        <v>3.6154400000000003E-2</v>
      </c>
      <c r="AA4468">
        <f t="shared" ca="1" si="1256"/>
        <v>0</v>
      </c>
      <c r="AB4468">
        <f t="shared" ca="1" si="1257"/>
        <v>0.54784559999999993</v>
      </c>
      <c r="AC4468">
        <f t="shared" ca="1" si="1263"/>
        <v>3.3788676</v>
      </c>
      <c r="AD4468">
        <f t="shared" ca="1" si="1246"/>
        <v>0</v>
      </c>
      <c r="AE4468">
        <f t="shared" ca="1" si="1258"/>
        <v>0</v>
      </c>
      <c r="AF4468">
        <f t="shared" ca="1" si="1259"/>
        <v>0</v>
      </c>
      <c r="AG4468">
        <f t="shared" ca="1" si="1260"/>
        <v>0.84471689999999999</v>
      </c>
      <c r="AH4468">
        <f t="shared" ca="1" si="1261"/>
        <v>0</v>
      </c>
    </row>
    <row r="4469" spans="15:34" x14ac:dyDescent="0.25">
      <c r="O4469">
        <v>4413</v>
      </c>
      <c r="P4469" s="2">
        <f t="shared" si="1262"/>
        <v>44380.833333322633</v>
      </c>
      <c r="Q4469">
        <f t="shared" si="1247"/>
        <v>3</v>
      </c>
      <c r="R4469">
        <f t="shared" si="1248"/>
        <v>7</v>
      </c>
      <c r="S4469">
        <f t="shared" si="1249"/>
        <v>2</v>
      </c>
      <c r="T4469">
        <f t="shared" si="1250"/>
        <v>20</v>
      </c>
      <c r="U4469">
        <f t="shared" si="1251"/>
        <v>1</v>
      </c>
      <c r="V4469">
        <f t="shared" ca="1" si="1252"/>
        <v>0.64100000000000001</v>
      </c>
      <c r="W4469">
        <f>INDEX(Solarstrahlungsdaten!$B$13:$G$8772,Übersicht!O4469,Übersicht!$E$10)</f>
        <v>0</v>
      </c>
      <c r="X4469">
        <f t="shared" si="1253"/>
        <v>0</v>
      </c>
      <c r="Y4469">
        <f t="shared" ca="1" si="1254"/>
        <v>0.64100000000000001</v>
      </c>
      <c r="Z4469">
        <f t="shared" ca="1" si="1255"/>
        <v>0</v>
      </c>
      <c r="AA4469">
        <f t="shared" ca="1" si="1256"/>
        <v>0</v>
      </c>
      <c r="AB4469">
        <f t="shared" ca="1" si="1257"/>
        <v>0.64100000000000001</v>
      </c>
      <c r="AC4469">
        <f t="shared" ca="1" si="1263"/>
        <v>2.7378676</v>
      </c>
      <c r="AD4469">
        <f t="shared" ca="1" si="1246"/>
        <v>0</v>
      </c>
      <c r="AE4469">
        <f t="shared" ca="1" si="1258"/>
        <v>0</v>
      </c>
      <c r="AF4469">
        <f t="shared" ca="1" si="1259"/>
        <v>0</v>
      </c>
      <c r="AG4469">
        <f t="shared" ca="1" si="1260"/>
        <v>0.68446689999999999</v>
      </c>
      <c r="AH4469">
        <f t="shared" ca="1" si="1261"/>
        <v>0</v>
      </c>
    </row>
    <row r="4470" spans="15:34" x14ac:dyDescent="0.25">
      <c r="O4470">
        <v>4414</v>
      </c>
      <c r="P4470" s="2">
        <f t="shared" si="1262"/>
        <v>44380.874999989297</v>
      </c>
      <c r="Q4470">
        <f t="shared" si="1247"/>
        <v>3</v>
      </c>
      <c r="R4470">
        <f t="shared" si="1248"/>
        <v>7</v>
      </c>
      <c r="S4470">
        <f t="shared" si="1249"/>
        <v>2</v>
      </c>
      <c r="T4470">
        <f t="shared" si="1250"/>
        <v>21</v>
      </c>
      <c r="U4470">
        <f t="shared" si="1251"/>
        <v>1</v>
      </c>
      <c r="V4470">
        <f t="shared" ca="1" si="1252"/>
        <v>0.61120000000000008</v>
      </c>
      <c r="W4470">
        <f>INDEX(Solarstrahlungsdaten!$B$13:$G$8772,Übersicht!O4470,Übersicht!$E$10)</f>
        <v>0</v>
      </c>
      <c r="X4470">
        <f t="shared" si="1253"/>
        <v>0</v>
      </c>
      <c r="Y4470">
        <f t="shared" ca="1" si="1254"/>
        <v>0.61120000000000008</v>
      </c>
      <c r="Z4470">
        <f t="shared" ca="1" si="1255"/>
        <v>0</v>
      </c>
      <c r="AA4470">
        <f t="shared" ca="1" si="1256"/>
        <v>0</v>
      </c>
      <c r="AB4470">
        <f t="shared" ca="1" si="1257"/>
        <v>0.61120000000000008</v>
      </c>
      <c r="AC4470">
        <f t="shared" ca="1" si="1263"/>
        <v>2.1266675999999998</v>
      </c>
      <c r="AD4470">
        <f t="shared" ca="1" si="1246"/>
        <v>0</v>
      </c>
      <c r="AE4470">
        <f t="shared" ca="1" si="1258"/>
        <v>0</v>
      </c>
      <c r="AF4470">
        <f t="shared" ca="1" si="1259"/>
        <v>0</v>
      </c>
      <c r="AG4470">
        <f t="shared" ca="1" si="1260"/>
        <v>0.53166689999999994</v>
      </c>
      <c r="AH4470">
        <f t="shared" ca="1" si="1261"/>
        <v>0</v>
      </c>
    </row>
    <row r="4471" spans="15:34" x14ac:dyDescent="0.25">
      <c r="O4471">
        <v>4415</v>
      </c>
      <c r="P4471" s="2">
        <f t="shared" si="1262"/>
        <v>44380.916666655961</v>
      </c>
      <c r="Q4471">
        <f t="shared" si="1247"/>
        <v>3</v>
      </c>
      <c r="R4471">
        <f t="shared" si="1248"/>
        <v>7</v>
      </c>
      <c r="S4471">
        <f t="shared" si="1249"/>
        <v>2</v>
      </c>
      <c r="T4471">
        <f t="shared" si="1250"/>
        <v>22</v>
      </c>
      <c r="U4471">
        <f t="shared" si="1251"/>
        <v>1</v>
      </c>
      <c r="V4471">
        <f t="shared" ca="1" si="1252"/>
        <v>0.57490000000000008</v>
      </c>
      <c r="W4471">
        <f>INDEX(Solarstrahlungsdaten!$B$13:$G$8772,Übersicht!O4471,Übersicht!$E$10)</f>
        <v>0</v>
      </c>
      <c r="X4471">
        <f t="shared" si="1253"/>
        <v>0</v>
      </c>
      <c r="Y4471">
        <f t="shared" ca="1" si="1254"/>
        <v>0.57490000000000008</v>
      </c>
      <c r="Z4471">
        <f t="shared" ca="1" si="1255"/>
        <v>0</v>
      </c>
      <c r="AA4471">
        <f t="shared" ca="1" si="1256"/>
        <v>0</v>
      </c>
      <c r="AB4471">
        <f t="shared" ca="1" si="1257"/>
        <v>0.57490000000000008</v>
      </c>
      <c r="AC4471">
        <f t="shared" ca="1" si="1263"/>
        <v>1.5517675999999998</v>
      </c>
      <c r="AD4471">
        <f t="shared" ca="1" si="1246"/>
        <v>0</v>
      </c>
      <c r="AE4471">
        <f t="shared" ca="1" si="1258"/>
        <v>0</v>
      </c>
      <c r="AF4471">
        <f t="shared" ca="1" si="1259"/>
        <v>0</v>
      </c>
      <c r="AG4471">
        <f t="shared" ca="1" si="1260"/>
        <v>0.38794189999999995</v>
      </c>
      <c r="AH4471">
        <f t="shared" ca="1" si="1261"/>
        <v>0</v>
      </c>
    </row>
    <row r="4472" spans="15:34" x14ac:dyDescent="0.25">
      <c r="O4472">
        <v>4416</v>
      </c>
      <c r="P4472" s="2">
        <f t="shared" si="1262"/>
        <v>44380.958333322626</v>
      </c>
      <c r="Q4472">
        <f t="shared" si="1247"/>
        <v>3</v>
      </c>
      <c r="R4472">
        <f t="shared" si="1248"/>
        <v>7</v>
      </c>
      <c r="S4472">
        <f t="shared" si="1249"/>
        <v>2</v>
      </c>
      <c r="T4472">
        <f t="shared" si="1250"/>
        <v>23</v>
      </c>
      <c r="U4472">
        <f t="shared" si="1251"/>
        <v>1</v>
      </c>
      <c r="V4472">
        <f t="shared" ca="1" si="1252"/>
        <v>0.47390000000000004</v>
      </c>
      <c r="W4472">
        <f>INDEX(Solarstrahlungsdaten!$B$13:$G$8772,Übersicht!O4472,Übersicht!$E$10)</f>
        <v>0</v>
      </c>
      <c r="X4472">
        <f t="shared" si="1253"/>
        <v>0</v>
      </c>
      <c r="Y4472">
        <f t="shared" ca="1" si="1254"/>
        <v>0.47390000000000004</v>
      </c>
      <c r="Z4472">
        <f t="shared" ca="1" si="1255"/>
        <v>0</v>
      </c>
      <c r="AA4472">
        <f t="shared" ca="1" si="1256"/>
        <v>0</v>
      </c>
      <c r="AB4472">
        <f t="shared" ca="1" si="1257"/>
        <v>0.47390000000000004</v>
      </c>
      <c r="AC4472">
        <f t="shared" ca="1" si="1263"/>
        <v>1.0778675999999998</v>
      </c>
      <c r="AD4472">
        <f t="shared" ca="1" si="1246"/>
        <v>0</v>
      </c>
      <c r="AE4472">
        <f t="shared" ca="1" si="1258"/>
        <v>0</v>
      </c>
      <c r="AF4472">
        <f t="shared" ca="1" si="1259"/>
        <v>0</v>
      </c>
      <c r="AG4472">
        <f t="shared" ca="1" si="1260"/>
        <v>0.26946689999999995</v>
      </c>
      <c r="AH4472">
        <f t="shared" ca="1" si="1261"/>
        <v>0</v>
      </c>
    </row>
    <row r="4473" spans="15:34" x14ac:dyDescent="0.25">
      <c r="O4473">
        <v>4417</v>
      </c>
      <c r="P4473" s="2">
        <f t="shared" si="1262"/>
        <v>44380.99999998929</v>
      </c>
      <c r="Q4473">
        <f t="shared" si="1247"/>
        <v>4</v>
      </c>
      <c r="R4473">
        <f t="shared" si="1248"/>
        <v>7</v>
      </c>
      <c r="S4473">
        <f t="shared" si="1249"/>
        <v>3</v>
      </c>
      <c r="T4473">
        <f t="shared" si="1250"/>
        <v>0</v>
      </c>
      <c r="U4473">
        <f t="shared" si="1251"/>
        <v>1</v>
      </c>
      <c r="V4473">
        <f t="shared" ca="1" si="1252"/>
        <v>0.32850000000000001</v>
      </c>
      <c r="W4473">
        <f>INDEX(Solarstrahlungsdaten!$B$13:$G$8772,Übersicht!O4473,Übersicht!$E$10)</f>
        <v>0</v>
      </c>
      <c r="X4473">
        <f t="shared" si="1253"/>
        <v>0</v>
      </c>
      <c r="Y4473">
        <f t="shared" ca="1" si="1254"/>
        <v>0.32850000000000001</v>
      </c>
      <c r="Z4473">
        <f t="shared" ca="1" si="1255"/>
        <v>0</v>
      </c>
      <c r="AA4473">
        <f t="shared" ca="1" si="1256"/>
        <v>0</v>
      </c>
      <c r="AB4473">
        <f t="shared" ca="1" si="1257"/>
        <v>0.32850000000000001</v>
      </c>
      <c r="AC4473">
        <f t="shared" ca="1" si="1263"/>
        <v>0.7493675999999998</v>
      </c>
      <c r="AD4473">
        <f t="shared" ref="AD4473:AD4536" ca="1" si="1264">Y4473+AA4473-AB4473</f>
        <v>0</v>
      </c>
      <c r="AE4473">
        <f t="shared" ca="1" si="1258"/>
        <v>0</v>
      </c>
      <c r="AF4473">
        <f t="shared" ca="1" si="1259"/>
        <v>0</v>
      </c>
      <c r="AG4473">
        <f t="shared" ca="1" si="1260"/>
        <v>0.18734189999999995</v>
      </c>
      <c r="AH4473">
        <f t="shared" ca="1" si="1261"/>
        <v>0</v>
      </c>
    </row>
    <row r="4474" spans="15:34" x14ac:dyDescent="0.25">
      <c r="O4474">
        <v>4418</v>
      </c>
      <c r="P4474" s="2">
        <f t="shared" si="1262"/>
        <v>44381.041666655954</v>
      </c>
      <c r="Q4474">
        <f t="shared" ref="Q4474:Q4537" si="1265">DAY(P4474)</f>
        <v>4</v>
      </c>
      <c r="R4474">
        <f t="shared" ref="R4474:R4537" si="1266">MONTH(P4474)</f>
        <v>7</v>
      </c>
      <c r="S4474">
        <f t="shared" ref="S4474:S4537" si="1267">IF(WEEKDAY(P4474)=6,1,IF(WEEKDAY(P4474)=7,2,3))</f>
        <v>3</v>
      </c>
      <c r="T4474">
        <f t="shared" ref="T4474:T4537" si="1268">HOUR(P4474)</f>
        <v>1</v>
      </c>
      <c r="U4474">
        <f t="shared" ref="U4474:U4537" si="1269">IF(AND(P4474&gt;DATE(2021,5,14),P4474&lt;DATE(2021,9,15)),1,IF(AND(P4474&gt;DATE(2021,3,20),P4474&lt;DATE(2021,11,1)),2,0))</f>
        <v>1</v>
      </c>
      <c r="V4474">
        <f t="shared" ref="V4474:V4537" ca="1" si="1270">INDEX($D$57:$L$80,1+T4474,S4474+U4474*3)</f>
        <v>0.22929999999999998</v>
      </c>
      <c r="W4474">
        <f>INDEX(Solarstrahlungsdaten!$B$13:$G$8772,Übersicht!O4474,Übersicht!$E$10)</f>
        <v>0</v>
      </c>
      <c r="X4474">
        <f t="shared" ref="X4474:X4537" si="1271">IF(W4474*$D$9/1000*(1-$D$41)&gt;$D$9*$D$42,$D$9*$D$42,W4474*$D$9/1000*(1-$D$41))</f>
        <v>0</v>
      </c>
      <c r="Y4474">
        <f t="shared" ref="Y4474:Y4537" ca="1" si="1272">V4474-X4474</f>
        <v>0.22929999999999998</v>
      </c>
      <c r="Z4474">
        <f t="shared" ref="Z4474:Z4537" ca="1" si="1273">IF(X4474&gt;V4474,V4474,X4474)</f>
        <v>0</v>
      </c>
      <c r="AA4474">
        <f t="shared" ref="AA4474:AA4537" ca="1" si="1274">IF(Y4474&lt;0, IF(AC4473-Y4474&lt;$D$22, -Y4474, $D$22-AC4473),0)</f>
        <v>0</v>
      </c>
      <c r="AB4474">
        <f t="shared" ref="AB4474:AB4537" ca="1" si="1275">IF(Y4474&gt;0, IF(AC4473-Y4474&gt;0, Y4474, AC4473),0)</f>
        <v>0.22929999999999998</v>
      </c>
      <c r="AC4474">
        <f t="shared" ca="1" si="1263"/>
        <v>0.52006759999999985</v>
      </c>
      <c r="AD4474">
        <f t="shared" ca="1" si="1264"/>
        <v>0</v>
      </c>
      <c r="AE4474">
        <f t="shared" ref="AE4474:AE4537" ca="1" si="1276">IF(AD4474&lt;0,-AD4474,0)</f>
        <v>0</v>
      </c>
      <c r="AF4474">
        <f t="shared" ref="AF4474:AF4537" ca="1" si="1277">IF(AD4474&gt;0,AD4474,0)</f>
        <v>0</v>
      </c>
      <c r="AG4474">
        <f t="shared" ref="AG4474:AG4537" ca="1" si="1278">IF($D$22&gt;0,AC4474/$D$22,0)</f>
        <v>0.13001689999999996</v>
      </c>
      <c r="AH4474">
        <f t="shared" ref="AH4474:AH4537" ca="1" si="1279">IF(AC4474&lt;=0,1,0)</f>
        <v>0</v>
      </c>
    </row>
    <row r="4475" spans="15:34" x14ac:dyDescent="0.25">
      <c r="O4475">
        <v>4419</v>
      </c>
      <c r="P4475" s="2">
        <f t="shared" ref="P4475:P4538" si="1280">P4474+TIME(1,,)</f>
        <v>44381.083333322618</v>
      </c>
      <c r="Q4475">
        <f t="shared" si="1265"/>
        <v>4</v>
      </c>
      <c r="R4475">
        <f t="shared" si="1266"/>
        <v>7</v>
      </c>
      <c r="S4475">
        <f t="shared" si="1267"/>
        <v>3</v>
      </c>
      <c r="T4475">
        <f t="shared" si="1268"/>
        <v>2</v>
      </c>
      <c r="U4475">
        <f t="shared" si="1269"/>
        <v>1</v>
      </c>
      <c r="V4475">
        <f t="shared" ca="1" si="1270"/>
        <v>0.20319999999999999</v>
      </c>
      <c r="W4475">
        <f>INDEX(Solarstrahlungsdaten!$B$13:$G$8772,Übersicht!O4475,Übersicht!$E$10)</f>
        <v>0</v>
      </c>
      <c r="X4475">
        <f t="shared" si="1271"/>
        <v>0</v>
      </c>
      <c r="Y4475">
        <f t="shared" ca="1" si="1272"/>
        <v>0.20319999999999999</v>
      </c>
      <c r="Z4475">
        <f t="shared" ca="1" si="1273"/>
        <v>0</v>
      </c>
      <c r="AA4475">
        <f t="shared" ca="1" si="1274"/>
        <v>0</v>
      </c>
      <c r="AB4475">
        <f t="shared" ca="1" si="1275"/>
        <v>0.20319999999999999</v>
      </c>
      <c r="AC4475">
        <f t="shared" ref="AC4475:AC4538" ca="1" si="1281">AC4474+AA4475-AB4475</f>
        <v>0.31686759999999986</v>
      </c>
      <c r="AD4475">
        <f t="shared" ca="1" si="1264"/>
        <v>0</v>
      </c>
      <c r="AE4475">
        <f t="shared" ca="1" si="1276"/>
        <v>0</v>
      </c>
      <c r="AF4475">
        <f t="shared" ca="1" si="1277"/>
        <v>0</v>
      </c>
      <c r="AG4475">
        <f t="shared" ca="1" si="1278"/>
        <v>7.9216899999999965E-2</v>
      </c>
      <c r="AH4475">
        <f t="shared" ca="1" si="1279"/>
        <v>0</v>
      </c>
    </row>
    <row r="4476" spans="15:34" x14ac:dyDescent="0.25">
      <c r="O4476">
        <v>4420</v>
      </c>
      <c r="P4476" s="2">
        <f t="shared" si="1280"/>
        <v>44381.124999989283</v>
      </c>
      <c r="Q4476">
        <f t="shared" si="1265"/>
        <v>4</v>
      </c>
      <c r="R4476">
        <f t="shared" si="1266"/>
        <v>7</v>
      </c>
      <c r="S4476">
        <f t="shared" si="1267"/>
        <v>3</v>
      </c>
      <c r="T4476">
        <f t="shared" si="1268"/>
        <v>3</v>
      </c>
      <c r="U4476">
        <f t="shared" si="1269"/>
        <v>1</v>
      </c>
      <c r="V4476">
        <f t="shared" ca="1" si="1270"/>
        <v>0.18919999999999998</v>
      </c>
      <c r="W4476">
        <f>INDEX(Solarstrahlungsdaten!$B$13:$G$8772,Übersicht!O4476,Übersicht!$E$10)</f>
        <v>0</v>
      </c>
      <c r="X4476">
        <f t="shared" si="1271"/>
        <v>0</v>
      </c>
      <c r="Y4476">
        <f t="shared" ca="1" si="1272"/>
        <v>0.18919999999999998</v>
      </c>
      <c r="Z4476">
        <f t="shared" ca="1" si="1273"/>
        <v>0</v>
      </c>
      <c r="AA4476">
        <f t="shared" ca="1" si="1274"/>
        <v>0</v>
      </c>
      <c r="AB4476">
        <f t="shared" ca="1" si="1275"/>
        <v>0.18919999999999998</v>
      </c>
      <c r="AC4476">
        <f t="shared" ca="1" si="1281"/>
        <v>0.12766759999999988</v>
      </c>
      <c r="AD4476">
        <f t="shared" ca="1" si="1264"/>
        <v>0</v>
      </c>
      <c r="AE4476">
        <f t="shared" ca="1" si="1276"/>
        <v>0</v>
      </c>
      <c r="AF4476">
        <f t="shared" ca="1" si="1277"/>
        <v>0</v>
      </c>
      <c r="AG4476">
        <f t="shared" ca="1" si="1278"/>
        <v>3.191689999999997E-2</v>
      </c>
      <c r="AH4476">
        <f t="shared" ca="1" si="1279"/>
        <v>0</v>
      </c>
    </row>
    <row r="4477" spans="15:34" x14ac:dyDescent="0.25">
      <c r="O4477">
        <v>4421</v>
      </c>
      <c r="P4477" s="2">
        <f t="shared" si="1280"/>
        <v>44381.166666655947</v>
      </c>
      <c r="Q4477">
        <f t="shared" si="1265"/>
        <v>4</v>
      </c>
      <c r="R4477">
        <f t="shared" si="1266"/>
        <v>7</v>
      </c>
      <c r="S4477">
        <f t="shared" si="1267"/>
        <v>3</v>
      </c>
      <c r="T4477">
        <f t="shared" si="1268"/>
        <v>4</v>
      </c>
      <c r="U4477">
        <f t="shared" si="1269"/>
        <v>1</v>
      </c>
      <c r="V4477">
        <f t="shared" ca="1" si="1270"/>
        <v>0.191</v>
      </c>
      <c r="W4477">
        <f>INDEX(Solarstrahlungsdaten!$B$13:$G$8772,Übersicht!O4477,Übersicht!$E$10)</f>
        <v>31.024999999999999</v>
      </c>
      <c r="X4477">
        <f t="shared" si="1271"/>
        <v>0.10672599999999999</v>
      </c>
      <c r="Y4477">
        <f t="shared" ca="1" si="1272"/>
        <v>8.4274000000000016E-2</v>
      </c>
      <c r="Z4477">
        <f t="shared" ca="1" si="1273"/>
        <v>0.10672599999999999</v>
      </c>
      <c r="AA4477">
        <f t="shared" ca="1" si="1274"/>
        <v>0</v>
      </c>
      <c r="AB4477">
        <f t="shared" ca="1" si="1275"/>
        <v>8.4274000000000016E-2</v>
      </c>
      <c r="AC4477">
        <f t="shared" ca="1" si="1281"/>
        <v>4.3393599999999866E-2</v>
      </c>
      <c r="AD4477">
        <f t="shared" ca="1" si="1264"/>
        <v>0</v>
      </c>
      <c r="AE4477">
        <f t="shared" ca="1" si="1276"/>
        <v>0</v>
      </c>
      <c r="AF4477">
        <f t="shared" ca="1" si="1277"/>
        <v>0</v>
      </c>
      <c r="AG4477">
        <f t="shared" ca="1" si="1278"/>
        <v>1.0848399999999966E-2</v>
      </c>
      <c r="AH4477">
        <f t="shared" ca="1" si="1279"/>
        <v>0</v>
      </c>
    </row>
    <row r="4478" spans="15:34" x14ac:dyDescent="0.25">
      <c r="O4478">
        <v>4422</v>
      </c>
      <c r="P4478" s="2">
        <f t="shared" si="1280"/>
        <v>44381.208333322611</v>
      </c>
      <c r="Q4478">
        <f t="shared" si="1265"/>
        <v>4</v>
      </c>
      <c r="R4478">
        <f t="shared" si="1266"/>
        <v>7</v>
      </c>
      <c r="S4478">
        <f t="shared" si="1267"/>
        <v>3</v>
      </c>
      <c r="T4478">
        <f t="shared" si="1268"/>
        <v>5</v>
      </c>
      <c r="U4478">
        <f t="shared" si="1269"/>
        <v>1</v>
      </c>
      <c r="V4478">
        <f t="shared" ca="1" si="1270"/>
        <v>0.21959999999999999</v>
      </c>
      <c r="W4478">
        <f>INDEX(Solarstrahlungsdaten!$B$13:$G$8772,Übersicht!O4478,Übersicht!$E$10)</f>
        <v>136.80000000000001</v>
      </c>
      <c r="X4478">
        <f t="shared" si="1271"/>
        <v>0.47059200000000001</v>
      </c>
      <c r="Y4478">
        <f t="shared" ca="1" si="1272"/>
        <v>-0.25099199999999999</v>
      </c>
      <c r="Z4478">
        <f t="shared" ca="1" si="1273"/>
        <v>0.21959999999999999</v>
      </c>
      <c r="AA4478">
        <f t="shared" ca="1" si="1274"/>
        <v>0.25099199999999999</v>
      </c>
      <c r="AB4478">
        <f t="shared" ca="1" si="1275"/>
        <v>0</v>
      </c>
      <c r="AC4478">
        <f t="shared" ca="1" si="1281"/>
        <v>0.29438559999999986</v>
      </c>
      <c r="AD4478">
        <f t="shared" ca="1" si="1264"/>
        <v>0</v>
      </c>
      <c r="AE4478">
        <f t="shared" ca="1" si="1276"/>
        <v>0</v>
      </c>
      <c r="AF4478">
        <f t="shared" ca="1" si="1277"/>
        <v>0</v>
      </c>
      <c r="AG4478">
        <f t="shared" ca="1" si="1278"/>
        <v>7.3596399999999965E-2</v>
      </c>
      <c r="AH4478">
        <f t="shared" ca="1" si="1279"/>
        <v>0</v>
      </c>
    </row>
    <row r="4479" spans="15:34" x14ac:dyDescent="0.25">
      <c r="O4479">
        <v>4423</v>
      </c>
      <c r="P4479" s="2">
        <f t="shared" si="1280"/>
        <v>44381.249999989275</v>
      </c>
      <c r="Q4479">
        <f t="shared" si="1265"/>
        <v>4</v>
      </c>
      <c r="R4479">
        <f t="shared" si="1266"/>
        <v>7</v>
      </c>
      <c r="S4479">
        <f t="shared" si="1267"/>
        <v>3</v>
      </c>
      <c r="T4479">
        <f t="shared" si="1268"/>
        <v>6</v>
      </c>
      <c r="U4479">
        <f t="shared" si="1269"/>
        <v>1</v>
      </c>
      <c r="V4479">
        <f t="shared" ca="1" si="1270"/>
        <v>0.34410000000000002</v>
      </c>
      <c r="W4479">
        <f>INDEX(Solarstrahlungsdaten!$B$13:$G$8772,Übersicht!O4479,Übersicht!$E$10)</f>
        <v>270.3</v>
      </c>
      <c r="X4479">
        <f t="shared" si="1271"/>
        <v>0.92983199999999988</v>
      </c>
      <c r="Y4479">
        <f t="shared" ca="1" si="1272"/>
        <v>-0.58573199999999992</v>
      </c>
      <c r="Z4479">
        <f t="shared" ca="1" si="1273"/>
        <v>0.34410000000000002</v>
      </c>
      <c r="AA4479">
        <f t="shared" ca="1" si="1274"/>
        <v>0.58573199999999992</v>
      </c>
      <c r="AB4479">
        <f t="shared" ca="1" si="1275"/>
        <v>0</v>
      </c>
      <c r="AC4479">
        <f t="shared" ca="1" si="1281"/>
        <v>0.88011759999999972</v>
      </c>
      <c r="AD4479">
        <f t="shared" ca="1" si="1264"/>
        <v>0</v>
      </c>
      <c r="AE4479">
        <f t="shared" ca="1" si="1276"/>
        <v>0</v>
      </c>
      <c r="AF4479">
        <f t="shared" ca="1" si="1277"/>
        <v>0</v>
      </c>
      <c r="AG4479">
        <f t="shared" ca="1" si="1278"/>
        <v>0.22002939999999993</v>
      </c>
      <c r="AH4479">
        <f t="shared" ca="1" si="1279"/>
        <v>0</v>
      </c>
    </row>
    <row r="4480" spans="15:34" x14ac:dyDescent="0.25">
      <c r="O4480">
        <v>4424</v>
      </c>
      <c r="P4480" s="2">
        <f t="shared" si="1280"/>
        <v>44381.291666655939</v>
      </c>
      <c r="Q4480">
        <f t="shared" si="1265"/>
        <v>4</v>
      </c>
      <c r="R4480">
        <f t="shared" si="1266"/>
        <v>7</v>
      </c>
      <c r="S4480">
        <f t="shared" si="1267"/>
        <v>3</v>
      </c>
      <c r="T4480">
        <f t="shared" si="1268"/>
        <v>7</v>
      </c>
      <c r="U4480">
        <f t="shared" si="1269"/>
        <v>1</v>
      </c>
      <c r="V4480">
        <f t="shared" ca="1" si="1270"/>
        <v>0.49979999999999997</v>
      </c>
      <c r="W4480">
        <f>INDEX(Solarstrahlungsdaten!$B$13:$G$8772,Übersicht!O4480,Übersicht!$E$10)</f>
        <v>425.64499999999998</v>
      </c>
      <c r="X4480">
        <f t="shared" si="1271"/>
        <v>1.4642188</v>
      </c>
      <c r="Y4480">
        <f t="shared" ca="1" si="1272"/>
        <v>-0.96441880000000002</v>
      </c>
      <c r="Z4480">
        <f t="shared" ca="1" si="1273"/>
        <v>0.49979999999999997</v>
      </c>
      <c r="AA4480">
        <f t="shared" ca="1" si="1274"/>
        <v>0.96441880000000002</v>
      </c>
      <c r="AB4480">
        <f t="shared" ca="1" si="1275"/>
        <v>0</v>
      </c>
      <c r="AC4480">
        <f t="shared" ca="1" si="1281"/>
        <v>1.8445363999999997</v>
      </c>
      <c r="AD4480">
        <f t="shared" ca="1" si="1264"/>
        <v>0</v>
      </c>
      <c r="AE4480">
        <f t="shared" ca="1" si="1276"/>
        <v>0</v>
      </c>
      <c r="AF4480">
        <f t="shared" ca="1" si="1277"/>
        <v>0</v>
      </c>
      <c r="AG4480">
        <f t="shared" ca="1" si="1278"/>
        <v>0.46113409999999994</v>
      </c>
      <c r="AH4480">
        <f t="shared" ca="1" si="1279"/>
        <v>0</v>
      </c>
    </row>
    <row r="4481" spans="15:34" x14ac:dyDescent="0.25">
      <c r="O4481">
        <v>4425</v>
      </c>
      <c r="P4481" s="2">
        <f t="shared" si="1280"/>
        <v>44381.333333322604</v>
      </c>
      <c r="Q4481">
        <f t="shared" si="1265"/>
        <v>4</v>
      </c>
      <c r="R4481">
        <f t="shared" si="1266"/>
        <v>7</v>
      </c>
      <c r="S4481">
        <f t="shared" si="1267"/>
        <v>3</v>
      </c>
      <c r="T4481">
        <f t="shared" si="1268"/>
        <v>8</v>
      </c>
      <c r="U4481">
        <f t="shared" si="1269"/>
        <v>1</v>
      </c>
      <c r="V4481">
        <f t="shared" ca="1" si="1270"/>
        <v>0.55649999999999999</v>
      </c>
      <c r="W4481">
        <f>INDEX(Solarstrahlungsdaten!$B$13:$G$8772,Übersicht!O4481,Übersicht!$E$10)</f>
        <v>535.81000000000006</v>
      </c>
      <c r="X4481">
        <f t="shared" si="1271"/>
        <v>1.8431864</v>
      </c>
      <c r="Y4481">
        <f t="shared" ca="1" si="1272"/>
        <v>-1.2866864</v>
      </c>
      <c r="Z4481">
        <f t="shared" ca="1" si="1273"/>
        <v>0.55649999999999999</v>
      </c>
      <c r="AA4481">
        <f t="shared" ca="1" si="1274"/>
        <v>1.2866864</v>
      </c>
      <c r="AB4481">
        <f t="shared" ca="1" si="1275"/>
        <v>0</v>
      </c>
      <c r="AC4481">
        <f t="shared" ca="1" si="1281"/>
        <v>3.1312227999999998</v>
      </c>
      <c r="AD4481">
        <f t="shared" ca="1" si="1264"/>
        <v>0</v>
      </c>
      <c r="AE4481">
        <f t="shared" ca="1" si="1276"/>
        <v>0</v>
      </c>
      <c r="AF4481">
        <f t="shared" ca="1" si="1277"/>
        <v>0</v>
      </c>
      <c r="AG4481">
        <f t="shared" ca="1" si="1278"/>
        <v>0.78280569999999994</v>
      </c>
      <c r="AH4481">
        <f t="shared" ca="1" si="1279"/>
        <v>0</v>
      </c>
    </row>
    <row r="4482" spans="15:34" x14ac:dyDescent="0.25">
      <c r="O4482">
        <v>4426</v>
      </c>
      <c r="P4482" s="2">
        <f t="shared" si="1280"/>
        <v>44381.374999989268</v>
      </c>
      <c r="Q4482">
        <f t="shared" si="1265"/>
        <v>4</v>
      </c>
      <c r="R4482">
        <f t="shared" si="1266"/>
        <v>7</v>
      </c>
      <c r="S4482">
        <f t="shared" si="1267"/>
        <v>3</v>
      </c>
      <c r="T4482">
        <f t="shared" si="1268"/>
        <v>9</v>
      </c>
      <c r="U4482">
        <f t="shared" si="1269"/>
        <v>1</v>
      </c>
      <c r="V4482">
        <f t="shared" ca="1" si="1270"/>
        <v>0.57879999999999998</v>
      </c>
      <c r="W4482">
        <f>INDEX(Solarstrahlungsdaten!$B$13:$G$8772,Übersicht!O4482,Übersicht!$E$10)</f>
        <v>628.11</v>
      </c>
      <c r="X4482">
        <f t="shared" si="1271"/>
        <v>2.1606984000000002</v>
      </c>
      <c r="Y4482">
        <f t="shared" ca="1" si="1272"/>
        <v>-1.5818984000000003</v>
      </c>
      <c r="Z4482">
        <f t="shared" ca="1" si="1273"/>
        <v>0.57879999999999998</v>
      </c>
      <c r="AA4482">
        <f t="shared" ca="1" si="1274"/>
        <v>0.86877720000000025</v>
      </c>
      <c r="AB4482">
        <f t="shared" ca="1" si="1275"/>
        <v>0</v>
      </c>
      <c r="AC4482">
        <f t="shared" ca="1" si="1281"/>
        <v>4</v>
      </c>
      <c r="AD4482">
        <f t="shared" ca="1" si="1264"/>
        <v>-0.71312120000000001</v>
      </c>
      <c r="AE4482">
        <f t="shared" ca="1" si="1276"/>
        <v>0.71312120000000001</v>
      </c>
      <c r="AF4482">
        <f t="shared" ca="1" si="1277"/>
        <v>0</v>
      </c>
      <c r="AG4482">
        <f t="shared" ca="1" si="1278"/>
        <v>1</v>
      </c>
      <c r="AH4482">
        <f t="shared" ca="1" si="1279"/>
        <v>0</v>
      </c>
    </row>
    <row r="4483" spans="15:34" x14ac:dyDescent="0.25">
      <c r="O4483">
        <v>4427</v>
      </c>
      <c r="P4483" s="2">
        <f t="shared" si="1280"/>
        <v>44381.416666655932</v>
      </c>
      <c r="Q4483">
        <f t="shared" si="1265"/>
        <v>4</v>
      </c>
      <c r="R4483">
        <f t="shared" si="1266"/>
        <v>7</v>
      </c>
      <c r="S4483">
        <f t="shared" si="1267"/>
        <v>3</v>
      </c>
      <c r="T4483">
        <f t="shared" si="1268"/>
        <v>10</v>
      </c>
      <c r="U4483">
        <f t="shared" si="1269"/>
        <v>1</v>
      </c>
      <c r="V4483">
        <f t="shared" ca="1" si="1270"/>
        <v>0.56110000000000004</v>
      </c>
      <c r="W4483">
        <f>INDEX(Solarstrahlungsdaten!$B$13:$G$8772,Übersicht!O4483,Übersicht!$E$10)</f>
        <v>688.3</v>
      </c>
      <c r="X4483">
        <f t="shared" si="1271"/>
        <v>2.3677519999999999</v>
      </c>
      <c r="Y4483">
        <f t="shared" ca="1" si="1272"/>
        <v>-1.8066519999999997</v>
      </c>
      <c r="Z4483">
        <f t="shared" ca="1" si="1273"/>
        <v>0.56110000000000004</v>
      </c>
      <c r="AA4483">
        <f t="shared" ca="1" si="1274"/>
        <v>0</v>
      </c>
      <c r="AB4483">
        <f t="shared" ca="1" si="1275"/>
        <v>0</v>
      </c>
      <c r="AC4483">
        <f t="shared" ca="1" si="1281"/>
        <v>4</v>
      </c>
      <c r="AD4483">
        <f t="shared" ca="1" si="1264"/>
        <v>-1.8066519999999997</v>
      </c>
      <c r="AE4483">
        <f t="shared" ca="1" si="1276"/>
        <v>1.8066519999999997</v>
      </c>
      <c r="AF4483">
        <f t="shared" ca="1" si="1277"/>
        <v>0</v>
      </c>
      <c r="AG4483">
        <f t="shared" ca="1" si="1278"/>
        <v>1</v>
      </c>
      <c r="AH4483">
        <f t="shared" ca="1" si="1279"/>
        <v>0</v>
      </c>
    </row>
    <row r="4484" spans="15:34" x14ac:dyDescent="0.25">
      <c r="O4484">
        <v>4428</v>
      </c>
      <c r="P4484" s="2">
        <f t="shared" si="1280"/>
        <v>44381.458333322596</v>
      </c>
      <c r="Q4484">
        <f t="shared" si="1265"/>
        <v>4</v>
      </c>
      <c r="R4484">
        <f t="shared" si="1266"/>
        <v>7</v>
      </c>
      <c r="S4484">
        <f t="shared" si="1267"/>
        <v>3</v>
      </c>
      <c r="T4484">
        <f t="shared" si="1268"/>
        <v>11</v>
      </c>
      <c r="U4484">
        <f t="shared" si="1269"/>
        <v>1</v>
      </c>
      <c r="V4484">
        <f t="shared" ca="1" si="1270"/>
        <v>0.5595</v>
      </c>
      <c r="W4484">
        <f>INDEX(Solarstrahlungsdaten!$B$13:$G$8772,Übersicht!O4484,Übersicht!$E$10)</f>
        <v>704.70499999999993</v>
      </c>
      <c r="X4484">
        <f t="shared" si="1271"/>
        <v>2.4241851999999997</v>
      </c>
      <c r="Y4484">
        <f t="shared" ca="1" si="1272"/>
        <v>-1.8646851999999998</v>
      </c>
      <c r="Z4484">
        <f t="shared" ca="1" si="1273"/>
        <v>0.5595</v>
      </c>
      <c r="AA4484">
        <f t="shared" ca="1" si="1274"/>
        <v>0</v>
      </c>
      <c r="AB4484">
        <f t="shared" ca="1" si="1275"/>
        <v>0</v>
      </c>
      <c r="AC4484">
        <f t="shared" ca="1" si="1281"/>
        <v>4</v>
      </c>
      <c r="AD4484">
        <f t="shared" ca="1" si="1264"/>
        <v>-1.8646851999999998</v>
      </c>
      <c r="AE4484">
        <f t="shared" ca="1" si="1276"/>
        <v>1.8646851999999998</v>
      </c>
      <c r="AF4484">
        <f t="shared" ca="1" si="1277"/>
        <v>0</v>
      </c>
      <c r="AG4484">
        <f t="shared" ca="1" si="1278"/>
        <v>1</v>
      </c>
      <c r="AH4484">
        <f t="shared" ca="1" si="1279"/>
        <v>0</v>
      </c>
    </row>
    <row r="4485" spans="15:34" x14ac:dyDescent="0.25">
      <c r="O4485">
        <v>4429</v>
      </c>
      <c r="P4485" s="2">
        <f t="shared" si="1280"/>
        <v>44381.499999989261</v>
      </c>
      <c r="Q4485">
        <f t="shared" si="1265"/>
        <v>4</v>
      </c>
      <c r="R4485">
        <f t="shared" si="1266"/>
        <v>7</v>
      </c>
      <c r="S4485">
        <f t="shared" si="1267"/>
        <v>3</v>
      </c>
      <c r="T4485">
        <f t="shared" si="1268"/>
        <v>12</v>
      </c>
      <c r="U4485">
        <f t="shared" si="1269"/>
        <v>1</v>
      </c>
      <c r="V4485">
        <f t="shared" ca="1" si="1270"/>
        <v>0.61539999999999995</v>
      </c>
      <c r="W4485">
        <f>INDEX(Solarstrahlungsdaten!$B$13:$G$8772,Übersicht!O4485,Übersicht!$E$10)</f>
        <v>716.91499999999996</v>
      </c>
      <c r="X4485">
        <f t="shared" si="1271"/>
        <v>2.4661876</v>
      </c>
      <c r="Y4485">
        <f t="shared" ca="1" si="1272"/>
        <v>-1.8507876000000001</v>
      </c>
      <c r="Z4485">
        <f t="shared" ca="1" si="1273"/>
        <v>0.61539999999999995</v>
      </c>
      <c r="AA4485">
        <f t="shared" ca="1" si="1274"/>
        <v>0</v>
      </c>
      <c r="AB4485">
        <f t="shared" ca="1" si="1275"/>
        <v>0</v>
      </c>
      <c r="AC4485">
        <f t="shared" ca="1" si="1281"/>
        <v>4</v>
      </c>
      <c r="AD4485">
        <f t="shared" ca="1" si="1264"/>
        <v>-1.8507876000000001</v>
      </c>
      <c r="AE4485">
        <f t="shared" ca="1" si="1276"/>
        <v>1.8507876000000001</v>
      </c>
      <c r="AF4485">
        <f t="shared" ca="1" si="1277"/>
        <v>0</v>
      </c>
      <c r="AG4485">
        <f t="shared" ca="1" si="1278"/>
        <v>1</v>
      </c>
      <c r="AH4485">
        <f t="shared" ca="1" si="1279"/>
        <v>0</v>
      </c>
    </row>
    <row r="4486" spans="15:34" x14ac:dyDescent="0.25">
      <c r="O4486">
        <v>4430</v>
      </c>
      <c r="P4486" s="2">
        <f t="shared" si="1280"/>
        <v>44381.541666655925</v>
      </c>
      <c r="Q4486">
        <f t="shared" si="1265"/>
        <v>4</v>
      </c>
      <c r="R4486">
        <f t="shared" si="1266"/>
        <v>7</v>
      </c>
      <c r="S4486">
        <f t="shared" si="1267"/>
        <v>3</v>
      </c>
      <c r="T4486">
        <f t="shared" si="1268"/>
        <v>13</v>
      </c>
      <c r="U4486">
        <f t="shared" si="1269"/>
        <v>1</v>
      </c>
      <c r="V4486">
        <f t="shared" ca="1" si="1270"/>
        <v>0.62909999999999988</v>
      </c>
      <c r="W4486">
        <f>INDEX(Solarstrahlungsdaten!$B$13:$G$8772,Übersicht!O4486,Übersicht!$E$10)</f>
        <v>654.67499999999995</v>
      </c>
      <c r="X4486">
        <f t="shared" si="1271"/>
        <v>2.2520820000000001</v>
      </c>
      <c r="Y4486">
        <f t="shared" ca="1" si="1272"/>
        <v>-1.6229820000000004</v>
      </c>
      <c r="Z4486">
        <f t="shared" ca="1" si="1273"/>
        <v>0.62909999999999988</v>
      </c>
      <c r="AA4486">
        <f t="shared" ca="1" si="1274"/>
        <v>0</v>
      </c>
      <c r="AB4486">
        <f t="shared" ca="1" si="1275"/>
        <v>0</v>
      </c>
      <c r="AC4486">
        <f t="shared" ca="1" si="1281"/>
        <v>4</v>
      </c>
      <c r="AD4486">
        <f t="shared" ca="1" si="1264"/>
        <v>-1.6229820000000004</v>
      </c>
      <c r="AE4486">
        <f t="shared" ca="1" si="1276"/>
        <v>1.6229820000000004</v>
      </c>
      <c r="AF4486">
        <f t="shared" ca="1" si="1277"/>
        <v>0</v>
      </c>
      <c r="AG4486">
        <f t="shared" ca="1" si="1278"/>
        <v>1</v>
      </c>
      <c r="AH4486">
        <f t="shared" ca="1" si="1279"/>
        <v>0</v>
      </c>
    </row>
    <row r="4487" spans="15:34" x14ac:dyDescent="0.25">
      <c r="O4487">
        <v>4431</v>
      </c>
      <c r="P4487" s="2">
        <f t="shared" si="1280"/>
        <v>44381.583333322589</v>
      </c>
      <c r="Q4487">
        <f t="shared" si="1265"/>
        <v>4</v>
      </c>
      <c r="R4487">
        <f t="shared" si="1266"/>
        <v>7</v>
      </c>
      <c r="S4487">
        <f t="shared" si="1267"/>
        <v>3</v>
      </c>
      <c r="T4487">
        <f t="shared" si="1268"/>
        <v>14</v>
      </c>
      <c r="U4487">
        <f t="shared" si="1269"/>
        <v>1</v>
      </c>
      <c r="V4487">
        <f t="shared" ca="1" si="1270"/>
        <v>0.5454</v>
      </c>
      <c r="W4487">
        <f>INDEX(Solarstrahlungsdaten!$B$13:$G$8772,Übersicht!O4487,Übersicht!$E$10)</f>
        <v>556.79500000000007</v>
      </c>
      <c r="X4487">
        <f t="shared" si="1271"/>
        <v>1.9153748000000002</v>
      </c>
      <c r="Y4487">
        <f t="shared" ca="1" si="1272"/>
        <v>-1.3699748</v>
      </c>
      <c r="Z4487">
        <f t="shared" ca="1" si="1273"/>
        <v>0.5454</v>
      </c>
      <c r="AA4487">
        <f t="shared" ca="1" si="1274"/>
        <v>0</v>
      </c>
      <c r="AB4487">
        <f t="shared" ca="1" si="1275"/>
        <v>0</v>
      </c>
      <c r="AC4487">
        <f t="shared" ca="1" si="1281"/>
        <v>4</v>
      </c>
      <c r="AD4487">
        <f t="shared" ca="1" si="1264"/>
        <v>-1.3699748</v>
      </c>
      <c r="AE4487">
        <f t="shared" ca="1" si="1276"/>
        <v>1.3699748</v>
      </c>
      <c r="AF4487">
        <f t="shared" ca="1" si="1277"/>
        <v>0</v>
      </c>
      <c r="AG4487">
        <f t="shared" ca="1" si="1278"/>
        <v>1</v>
      </c>
      <c r="AH4487">
        <f t="shared" ca="1" si="1279"/>
        <v>0</v>
      </c>
    </row>
    <row r="4488" spans="15:34" x14ac:dyDescent="0.25">
      <c r="O4488">
        <v>4432</v>
      </c>
      <c r="P4488" s="2">
        <f t="shared" si="1280"/>
        <v>44381.624999989253</v>
      </c>
      <c r="Q4488">
        <f t="shared" si="1265"/>
        <v>4</v>
      </c>
      <c r="R4488">
        <f t="shared" si="1266"/>
        <v>7</v>
      </c>
      <c r="S4488">
        <f t="shared" si="1267"/>
        <v>3</v>
      </c>
      <c r="T4488">
        <f t="shared" si="1268"/>
        <v>15</v>
      </c>
      <c r="U4488">
        <f t="shared" si="1269"/>
        <v>1</v>
      </c>
      <c r="V4488">
        <f t="shared" ca="1" si="1270"/>
        <v>0.48510000000000003</v>
      </c>
      <c r="W4488">
        <f>INDEX(Solarstrahlungsdaten!$B$13:$G$8772,Übersicht!O4488,Übersicht!$E$10)</f>
        <v>501.86</v>
      </c>
      <c r="X4488">
        <f t="shared" si="1271"/>
        <v>1.7263983999999999</v>
      </c>
      <c r="Y4488">
        <f t="shared" ca="1" si="1272"/>
        <v>-1.2412983999999998</v>
      </c>
      <c r="Z4488">
        <f t="shared" ca="1" si="1273"/>
        <v>0.48510000000000003</v>
      </c>
      <c r="AA4488">
        <f t="shared" ca="1" si="1274"/>
        <v>0</v>
      </c>
      <c r="AB4488">
        <f t="shared" ca="1" si="1275"/>
        <v>0</v>
      </c>
      <c r="AC4488">
        <f t="shared" ca="1" si="1281"/>
        <v>4</v>
      </c>
      <c r="AD4488">
        <f t="shared" ca="1" si="1264"/>
        <v>-1.2412983999999998</v>
      </c>
      <c r="AE4488">
        <f t="shared" ca="1" si="1276"/>
        <v>1.2412983999999998</v>
      </c>
      <c r="AF4488">
        <f t="shared" ca="1" si="1277"/>
        <v>0</v>
      </c>
      <c r="AG4488">
        <f t="shared" ca="1" si="1278"/>
        <v>1</v>
      </c>
      <c r="AH4488">
        <f t="shared" ca="1" si="1279"/>
        <v>0</v>
      </c>
    </row>
    <row r="4489" spans="15:34" x14ac:dyDescent="0.25">
      <c r="O4489">
        <v>4433</v>
      </c>
      <c r="P4489" s="2">
        <f t="shared" si="1280"/>
        <v>44381.666666655918</v>
      </c>
      <c r="Q4489">
        <f t="shared" si="1265"/>
        <v>4</v>
      </c>
      <c r="R4489">
        <f t="shared" si="1266"/>
        <v>7</v>
      </c>
      <c r="S4489">
        <f t="shared" si="1267"/>
        <v>3</v>
      </c>
      <c r="T4489">
        <f t="shared" si="1268"/>
        <v>16</v>
      </c>
      <c r="U4489">
        <f t="shared" si="1269"/>
        <v>1</v>
      </c>
      <c r="V4489">
        <f t="shared" ca="1" si="1270"/>
        <v>0.45910000000000001</v>
      </c>
      <c r="W4489">
        <f>INDEX(Solarstrahlungsdaten!$B$13:$G$8772,Übersicht!O4489,Übersicht!$E$10)</f>
        <v>24.52</v>
      </c>
      <c r="X4489">
        <f t="shared" si="1271"/>
        <v>8.4348800000000002E-2</v>
      </c>
      <c r="Y4489">
        <f t="shared" ca="1" si="1272"/>
        <v>0.37475120000000001</v>
      </c>
      <c r="Z4489">
        <f t="shared" ca="1" si="1273"/>
        <v>8.4348800000000002E-2</v>
      </c>
      <c r="AA4489">
        <f t="shared" ca="1" si="1274"/>
        <v>0</v>
      </c>
      <c r="AB4489">
        <f t="shared" ca="1" si="1275"/>
        <v>0.37475120000000001</v>
      </c>
      <c r="AC4489">
        <f t="shared" ca="1" si="1281"/>
        <v>3.6252488</v>
      </c>
      <c r="AD4489">
        <f t="shared" ca="1" si="1264"/>
        <v>0</v>
      </c>
      <c r="AE4489">
        <f t="shared" ca="1" si="1276"/>
        <v>0</v>
      </c>
      <c r="AF4489">
        <f t="shared" ca="1" si="1277"/>
        <v>0</v>
      </c>
      <c r="AG4489">
        <f t="shared" ca="1" si="1278"/>
        <v>0.90631220000000001</v>
      </c>
      <c r="AH4489">
        <f t="shared" ca="1" si="1279"/>
        <v>0</v>
      </c>
    </row>
    <row r="4490" spans="15:34" x14ac:dyDescent="0.25">
      <c r="O4490">
        <v>4434</v>
      </c>
      <c r="P4490" s="2">
        <f t="shared" si="1280"/>
        <v>44381.708333322582</v>
      </c>
      <c r="Q4490">
        <f t="shared" si="1265"/>
        <v>4</v>
      </c>
      <c r="R4490">
        <f t="shared" si="1266"/>
        <v>7</v>
      </c>
      <c r="S4490">
        <f t="shared" si="1267"/>
        <v>3</v>
      </c>
      <c r="T4490">
        <f t="shared" si="1268"/>
        <v>17</v>
      </c>
      <c r="U4490">
        <f t="shared" si="1269"/>
        <v>1</v>
      </c>
      <c r="V4490">
        <f t="shared" ca="1" si="1270"/>
        <v>0.47749999999999998</v>
      </c>
      <c r="W4490">
        <f>INDEX(Solarstrahlungsdaten!$B$13:$G$8772,Übersicht!O4490,Übersicht!$E$10)</f>
        <v>108.3</v>
      </c>
      <c r="X4490">
        <f t="shared" si="1271"/>
        <v>0.37255199999999999</v>
      </c>
      <c r="Y4490">
        <f t="shared" ca="1" si="1272"/>
        <v>0.10494799999999999</v>
      </c>
      <c r="Z4490">
        <f t="shared" ca="1" si="1273"/>
        <v>0.37255199999999999</v>
      </c>
      <c r="AA4490">
        <f t="shared" ca="1" si="1274"/>
        <v>0</v>
      </c>
      <c r="AB4490">
        <f t="shared" ca="1" si="1275"/>
        <v>0.10494799999999999</v>
      </c>
      <c r="AC4490">
        <f t="shared" ca="1" si="1281"/>
        <v>3.5203008000000002</v>
      </c>
      <c r="AD4490">
        <f t="shared" ca="1" si="1264"/>
        <v>0</v>
      </c>
      <c r="AE4490">
        <f t="shared" ca="1" si="1276"/>
        <v>0</v>
      </c>
      <c r="AF4490">
        <f t="shared" ca="1" si="1277"/>
        <v>0</v>
      </c>
      <c r="AG4490">
        <f t="shared" ca="1" si="1278"/>
        <v>0.88007520000000006</v>
      </c>
      <c r="AH4490">
        <f t="shared" ca="1" si="1279"/>
        <v>0</v>
      </c>
    </row>
    <row r="4491" spans="15:34" x14ac:dyDescent="0.25">
      <c r="O4491">
        <v>4435</v>
      </c>
      <c r="P4491" s="2">
        <f t="shared" si="1280"/>
        <v>44381.749999989246</v>
      </c>
      <c r="Q4491">
        <f t="shared" si="1265"/>
        <v>4</v>
      </c>
      <c r="R4491">
        <f t="shared" si="1266"/>
        <v>7</v>
      </c>
      <c r="S4491">
        <f t="shared" si="1267"/>
        <v>3</v>
      </c>
      <c r="T4491">
        <f t="shared" si="1268"/>
        <v>18</v>
      </c>
      <c r="U4491">
        <f t="shared" si="1269"/>
        <v>1</v>
      </c>
      <c r="V4491">
        <f t="shared" ca="1" si="1270"/>
        <v>0.5454</v>
      </c>
      <c r="W4491">
        <f>INDEX(Solarstrahlungsdaten!$B$13:$G$8772,Übersicht!O4491,Übersicht!$E$10)</f>
        <v>102.795</v>
      </c>
      <c r="X4491">
        <f t="shared" si="1271"/>
        <v>0.35361480000000001</v>
      </c>
      <c r="Y4491">
        <f t="shared" ca="1" si="1272"/>
        <v>0.19178519999999999</v>
      </c>
      <c r="Z4491">
        <f t="shared" ca="1" si="1273"/>
        <v>0.35361480000000001</v>
      </c>
      <c r="AA4491">
        <f t="shared" ca="1" si="1274"/>
        <v>0</v>
      </c>
      <c r="AB4491">
        <f t="shared" ca="1" si="1275"/>
        <v>0.19178519999999999</v>
      </c>
      <c r="AC4491">
        <f t="shared" ca="1" si="1281"/>
        <v>3.3285156000000002</v>
      </c>
      <c r="AD4491">
        <f t="shared" ca="1" si="1264"/>
        <v>0</v>
      </c>
      <c r="AE4491">
        <f t="shared" ca="1" si="1276"/>
        <v>0</v>
      </c>
      <c r="AF4491">
        <f t="shared" ca="1" si="1277"/>
        <v>0</v>
      </c>
      <c r="AG4491">
        <f t="shared" ca="1" si="1278"/>
        <v>0.83212890000000006</v>
      </c>
      <c r="AH4491">
        <f t="shared" ca="1" si="1279"/>
        <v>0</v>
      </c>
    </row>
    <row r="4492" spans="15:34" x14ac:dyDescent="0.25">
      <c r="O4492">
        <v>4436</v>
      </c>
      <c r="P4492" s="2">
        <f t="shared" si="1280"/>
        <v>44381.79166665591</v>
      </c>
      <c r="Q4492">
        <f t="shared" si="1265"/>
        <v>4</v>
      </c>
      <c r="R4492">
        <f t="shared" si="1266"/>
        <v>7</v>
      </c>
      <c r="S4492">
        <f t="shared" si="1267"/>
        <v>3</v>
      </c>
      <c r="T4492">
        <f t="shared" si="1268"/>
        <v>19</v>
      </c>
      <c r="U4492">
        <f t="shared" si="1269"/>
        <v>1</v>
      </c>
      <c r="V4492">
        <f t="shared" ca="1" si="1270"/>
        <v>0.64149999999999996</v>
      </c>
      <c r="W4492">
        <f>INDEX(Solarstrahlungsdaten!$B$13:$G$8772,Übersicht!O4492,Übersicht!$E$10)</f>
        <v>0.38</v>
      </c>
      <c r="X4492">
        <f t="shared" si="1271"/>
        <v>1.3072000000000001E-3</v>
      </c>
      <c r="Y4492">
        <f t="shared" ca="1" si="1272"/>
        <v>0.64019280000000001</v>
      </c>
      <c r="Z4492">
        <f t="shared" ca="1" si="1273"/>
        <v>1.3072000000000001E-3</v>
      </c>
      <c r="AA4492">
        <f t="shared" ca="1" si="1274"/>
        <v>0</v>
      </c>
      <c r="AB4492">
        <f t="shared" ca="1" si="1275"/>
        <v>0.64019280000000001</v>
      </c>
      <c r="AC4492">
        <f t="shared" ca="1" si="1281"/>
        <v>2.6883228000000003</v>
      </c>
      <c r="AD4492">
        <f t="shared" ca="1" si="1264"/>
        <v>0</v>
      </c>
      <c r="AE4492">
        <f t="shared" ca="1" si="1276"/>
        <v>0</v>
      </c>
      <c r="AF4492">
        <f t="shared" ca="1" si="1277"/>
        <v>0</v>
      </c>
      <c r="AG4492">
        <f t="shared" ca="1" si="1278"/>
        <v>0.67208070000000009</v>
      </c>
      <c r="AH4492">
        <f t="shared" ca="1" si="1279"/>
        <v>0</v>
      </c>
    </row>
    <row r="4493" spans="15:34" x14ac:dyDescent="0.25">
      <c r="O4493">
        <v>4437</v>
      </c>
      <c r="P4493" s="2">
        <f t="shared" si="1280"/>
        <v>44381.833333322575</v>
      </c>
      <c r="Q4493">
        <f t="shared" si="1265"/>
        <v>4</v>
      </c>
      <c r="R4493">
        <f t="shared" si="1266"/>
        <v>7</v>
      </c>
      <c r="S4493">
        <f t="shared" si="1267"/>
        <v>3</v>
      </c>
      <c r="T4493">
        <f t="shared" si="1268"/>
        <v>20</v>
      </c>
      <c r="U4493">
        <f t="shared" si="1269"/>
        <v>1</v>
      </c>
      <c r="V4493">
        <f t="shared" ca="1" si="1270"/>
        <v>0.67459999999999998</v>
      </c>
      <c r="W4493">
        <f>INDEX(Solarstrahlungsdaten!$B$13:$G$8772,Übersicht!O4493,Übersicht!$E$10)</f>
        <v>0</v>
      </c>
      <c r="X4493">
        <f t="shared" si="1271"/>
        <v>0</v>
      </c>
      <c r="Y4493">
        <f t="shared" ca="1" si="1272"/>
        <v>0.67459999999999998</v>
      </c>
      <c r="Z4493">
        <f t="shared" ca="1" si="1273"/>
        <v>0</v>
      </c>
      <c r="AA4493">
        <f t="shared" ca="1" si="1274"/>
        <v>0</v>
      </c>
      <c r="AB4493">
        <f t="shared" ca="1" si="1275"/>
        <v>0.67459999999999998</v>
      </c>
      <c r="AC4493">
        <f t="shared" ca="1" si="1281"/>
        <v>2.0137228000000005</v>
      </c>
      <c r="AD4493">
        <f t="shared" ca="1" si="1264"/>
        <v>0</v>
      </c>
      <c r="AE4493">
        <f t="shared" ca="1" si="1276"/>
        <v>0</v>
      </c>
      <c r="AF4493">
        <f t="shared" ca="1" si="1277"/>
        <v>0</v>
      </c>
      <c r="AG4493">
        <f t="shared" ca="1" si="1278"/>
        <v>0.50343070000000012</v>
      </c>
      <c r="AH4493">
        <f t="shared" ca="1" si="1279"/>
        <v>0</v>
      </c>
    </row>
    <row r="4494" spans="15:34" x14ac:dyDescent="0.25">
      <c r="O4494">
        <v>4438</v>
      </c>
      <c r="P4494" s="2">
        <f t="shared" si="1280"/>
        <v>44381.874999989239</v>
      </c>
      <c r="Q4494">
        <f t="shared" si="1265"/>
        <v>4</v>
      </c>
      <c r="R4494">
        <f t="shared" si="1266"/>
        <v>7</v>
      </c>
      <c r="S4494">
        <f t="shared" si="1267"/>
        <v>3</v>
      </c>
      <c r="T4494">
        <f t="shared" si="1268"/>
        <v>21</v>
      </c>
      <c r="U4494">
        <f t="shared" si="1269"/>
        <v>1</v>
      </c>
      <c r="V4494">
        <f t="shared" ca="1" si="1270"/>
        <v>0.63759999999999994</v>
      </c>
      <c r="W4494">
        <f>INDEX(Solarstrahlungsdaten!$B$13:$G$8772,Übersicht!O4494,Übersicht!$E$10)</f>
        <v>0</v>
      </c>
      <c r="X4494">
        <f t="shared" si="1271"/>
        <v>0</v>
      </c>
      <c r="Y4494">
        <f t="shared" ca="1" si="1272"/>
        <v>0.63759999999999994</v>
      </c>
      <c r="Z4494">
        <f t="shared" ca="1" si="1273"/>
        <v>0</v>
      </c>
      <c r="AA4494">
        <f t="shared" ca="1" si="1274"/>
        <v>0</v>
      </c>
      <c r="AB4494">
        <f t="shared" ca="1" si="1275"/>
        <v>0.63759999999999994</v>
      </c>
      <c r="AC4494">
        <f t="shared" ca="1" si="1281"/>
        <v>1.3761228000000005</v>
      </c>
      <c r="AD4494">
        <f t="shared" ca="1" si="1264"/>
        <v>0</v>
      </c>
      <c r="AE4494">
        <f t="shared" ca="1" si="1276"/>
        <v>0</v>
      </c>
      <c r="AF4494">
        <f t="shared" ca="1" si="1277"/>
        <v>0</v>
      </c>
      <c r="AG4494">
        <f t="shared" ca="1" si="1278"/>
        <v>0.34403070000000013</v>
      </c>
      <c r="AH4494">
        <f t="shared" ca="1" si="1279"/>
        <v>0</v>
      </c>
    </row>
    <row r="4495" spans="15:34" x14ac:dyDescent="0.25">
      <c r="O4495">
        <v>4439</v>
      </c>
      <c r="P4495" s="2">
        <f t="shared" si="1280"/>
        <v>44381.916666655903</v>
      </c>
      <c r="Q4495">
        <f t="shared" si="1265"/>
        <v>4</v>
      </c>
      <c r="R4495">
        <f t="shared" si="1266"/>
        <v>7</v>
      </c>
      <c r="S4495">
        <f t="shared" si="1267"/>
        <v>3</v>
      </c>
      <c r="T4495">
        <f t="shared" si="1268"/>
        <v>22</v>
      </c>
      <c r="U4495">
        <f t="shared" si="1269"/>
        <v>1</v>
      </c>
      <c r="V4495">
        <f t="shared" ca="1" si="1270"/>
        <v>0.59710000000000008</v>
      </c>
      <c r="W4495">
        <f>INDEX(Solarstrahlungsdaten!$B$13:$G$8772,Übersicht!O4495,Übersicht!$E$10)</f>
        <v>0</v>
      </c>
      <c r="X4495">
        <f t="shared" si="1271"/>
        <v>0</v>
      </c>
      <c r="Y4495">
        <f t="shared" ca="1" si="1272"/>
        <v>0.59710000000000008</v>
      </c>
      <c r="Z4495">
        <f t="shared" ca="1" si="1273"/>
        <v>0</v>
      </c>
      <c r="AA4495">
        <f t="shared" ca="1" si="1274"/>
        <v>0</v>
      </c>
      <c r="AB4495">
        <f t="shared" ca="1" si="1275"/>
        <v>0.59710000000000008</v>
      </c>
      <c r="AC4495">
        <f t="shared" ca="1" si="1281"/>
        <v>0.77902280000000046</v>
      </c>
      <c r="AD4495">
        <f t="shared" ca="1" si="1264"/>
        <v>0</v>
      </c>
      <c r="AE4495">
        <f t="shared" ca="1" si="1276"/>
        <v>0</v>
      </c>
      <c r="AF4495">
        <f t="shared" ca="1" si="1277"/>
        <v>0</v>
      </c>
      <c r="AG4495">
        <f t="shared" ca="1" si="1278"/>
        <v>0.19475570000000011</v>
      </c>
      <c r="AH4495">
        <f t="shared" ca="1" si="1279"/>
        <v>0</v>
      </c>
    </row>
    <row r="4496" spans="15:34" x14ac:dyDescent="0.25">
      <c r="O4496">
        <v>4440</v>
      </c>
      <c r="P4496" s="2">
        <f t="shared" si="1280"/>
        <v>44381.958333322567</v>
      </c>
      <c r="Q4496">
        <f t="shared" si="1265"/>
        <v>4</v>
      </c>
      <c r="R4496">
        <f t="shared" si="1266"/>
        <v>7</v>
      </c>
      <c r="S4496">
        <f t="shared" si="1267"/>
        <v>3</v>
      </c>
      <c r="T4496">
        <f t="shared" si="1268"/>
        <v>23</v>
      </c>
      <c r="U4496">
        <f t="shared" si="1269"/>
        <v>1</v>
      </c>
      <c r="V4496">
        <f t="shared" ca="1" si="1270"/>
        <v>0.48749999999999999</v>
      </c>
      <c r="W4496">
        <f>INDEX(Solarstrahlungsdaten!$B$13:$G$8772,Übersicht!O4496,Übersicht!$E$10)</f>
        <v>0</v>
      </c>
      <c r="X4496">
        <f t="shared" si="1271"/>
        <v>0</v>
      </c>
      <c r="Y4496">
        <f t="shared" ca="1" si="1272"/>
        <v>0.48749999999999999</v>
      </c>
      <c r="Z4496">
        <f t="shared" ca="1" si="1273"/>
        <v>0</v>
      </c>
      <c r="AA4496">
        <f t="shared" ca="1" si="1274"/>
        <v>0</v>
      </c>
      <c r="AB4496">
        <f t="shared" ca="1" si="1275"/>
        <v>0.48749999999999999</v>
      </c>
      <c r="AC4496">
        <f t="shared" ca="1" si="1281"/>
        <v>0.29152280000000047</v>
      </c>
      <c r="AD4496">
        <f t="shared" ca="1" si="1264"/>
        <v>0</v>
      </c>
      <c r="AE4496">
        <f t="shared" ca="1" si="1276"/>
        <v>0</v>
      </c>
      <c r="AF4496">
        <f t="shared" ca="1" si="1277"/>
        <v>0</v>
      </c>
      <c r="AG4496">
        <f t="shared" ca="1" si="1278"/>
        <v>7.2880700000000118E-2</v>
      </c>
      <c r="AH4496">
        <f t="shared" ca="1" si="1279"/>
        <v>0</v>
      </c>
    </row>
    <row r="4497" spans="15:34" x14ac:dyDescent="0.25">
      <c r="O4497">
        <v>4441</v>
      </c>
      <c r="P4497" s="2">
        <f t="shared" si="1280"/>
        <v>44381.999999989232</v>
      </c>
      <c r="Q4497">
        <f t="shared" si="1265"/>
        <v>5</v>
      </c>
      <c r="R4497">
        <f t="shared" si="1266"/>
        <v>7</v>
      </c>
      <c r="S4497">
        <f t="shared" si="1267"/>
        <v>3</v>
      </c>
      <c r="T4497">
        <f t="shared" si="1268"/>
        <v>0</v>
      </c>
      <c r="U4497">
        <f t="shared" si="1269"/>
        <v>1</v>
      </c>
      <c r="V4497">
        <f t="shared" ca="1" si="1270"/>
        <v>0.32850000000000001</v>
      </c>
      <c r="W4497">
        <f>INDEX(Solarstrahlungsdaten!$B$13:$G$8772,Übersicht!O4497,Übersicht!$E$10)</f>
        <v>0</v>
      </c>
      <c r="X4497">
        <f t="shared" si="1271"/>
        <v>0</v>
      </c>
      <c r="Y4497">
        <f t="shared" ca="1" si="1272"/>
        <v>0.32850000000000001</v>
      </c>
      <c r="Z4497">
        <f t="shared" ca="1" si="1273"/>
        <v>0</v>
      </c>
      <c r="AA4497">
        <f t="shared" ca="1" si="1274"/>
        <v>0</v>
      </c>
      <c r="AB4497">
        <f t="shared" ca="1" si="1275"/>
        <v>0.29152280000000047</v>
      </c>
      <c r="AC4497">
        <f t="shared" ca="1" si="1281"/>
        <v>0</v>
      </c>
      <c r="AD4497">
        <f t="shared" ca="1" si="1264"/>
        <v>3.6977199999999544E-2</v>
      </c>
      <c r="AE4497">
        <f t="shared" ca="1" si="1276"/>
        <v>0</v>
      </c>
      <c r="AF4497">
        <f t="shared" ca="1" si="1277"/>
        <v>3.6977199999999544E-2</v>
      </c>
      <c r="AG4497">
        <f t="shared" ca="1" si="1278"/>
        <v>0</v>
      </c>
      <c r="AH4497">
        <f t="shared" ca="1" si="1279"/>
        <v>1</v>
      </c>
    </row>
    <row r="4498" spans="15:34" x14ac:dyDescent="0.25">
      <c r="O4498">
        <v>4442</v>
      </c>
      <c r="P4498" s="2">
        <f t="shared" si="1280"/>
        <v>44382.041666655896</v>
      </c>
      <c r="Q4498">
        <f t="shared" si="1265"/>
        <v>5</v>
      </c>
      <c r="R4498">
        <f t="shared" si="1266"/>
        <v>7</v>
      </c>
      <c r="S4498">
        <f t="shared" si="1267"/>
        <v>3</v>
      </c>
      <c r="T4498">
        <f t="shared" si="1268"/>
        <v>1</v>
      </c>
      <c r="U4498">
        <f t="shared" si="1269"/>
        <v>1</v>
      </c>
      <c r="V4498">
        <f t="shared" ca="1" si="1270"/>
        <v>0.22929999999999998</v>
      </c>
      <c r="W4498">
        <f>INDEX(Solarstrahlungsdaten!$B$13:$G$8772,Übersicht!O4498,Übersicht!$E$10)</f>
        <v>0</v>
      </c>
      <c r="X4498">
        <f t="shared" si="1271"/>
        <v>0</v>
      </c>
      <c r="Y4498">
        <f t="shared" ca="1" si="1272"/>
        <v>0.22929999999999998</v>
      </c>
      <c r="Z4498">
        <f t="shared" ca="1" si="1273"/>
        <v>0</v>
      </c>
      <c r="AA4498">
        <f t="shared" ca="1" si="1274"/>
        <v>0</v>
      </c>
      <c r="AB4498">
        <f t="shared" ca="1" si="1275"/>
        <v>0</v>
      </c>
      <c r="AC4498">
        <f t="shared" ca="1" si="1281"/>
        <v>0</v>
      </c>
      <c r="AD4498">
        <f t="shared" ca="1" si="1264"/>
        <v>0.22929999999999998</v>
      </c>
      <c r="AE4498">
        <f t="shared" ca="1" si="1276"/>
        <v>0</v>
      </c>
      <c r="AF4498">
        <f t="shared" ca="1" si="1277"/>
        <v>0.22929999999999998</v>
      </c>
      <c r="AG4498">
        <f t="shared" ca="1" si="1278"/>
        <v>0</v>
      </c>
      <c r="AH4498">
        <f t="shared" ca="1" si="1279"/>
        <v>1</v>
      </c>
    </row>
    <row r="4499" spans="15:34" x14ac:dyDescent="0.25">
      <c r="O4499">
        <v>4443</v>
      </c>
      <c r="P4499" s="2">
        <f t="shared" si="1280"/>
        <v>44382.08333332256</v>
      </c>
      <c r="Q4499">
        <f t="shared" si="1265"/>
        <v>5</v>
      </c>
      <c r="R4499">
        <f t="shared" si="1266"/>
        <v>7</v>
      </c>
      <c r="S4499">
        <f t="shared" si="1267"/>
        <v>3</v>
      </c>
      <c r="T4499">
        <f t="shared" si="1268"/>
        <v>2</v>
      </c>
      <c r="U4499">
        <f t="shared" si="1269"/>
        <v>1</v>
      </c>
      <c r="V4499">
        <f t="shared" ca="1" si="1270"/>
        <v>0.20319999999999999</v>
      </c>
      <c r="W4499">
        <f>INDEX(Solarstrahlungsdaten!$B$13:$G$8772,Übersicht!O4499,Übersicht!$E$10)</f>
        <v>0</v>
      </c>
      <c r="X4499">
        <f t="shared" si="1271"/>
        <v>0</v>
      </c>
      <c r="Y4499">
        <f t="shared" ca="1" si="1272"/>
        <v>0.20319999999999999</v>
      </c>
      <c r="Z4499">
        <f t="shared" ca="1" si="1273"/>
        <v>0</v>
      </c>
      <c r="AA4499">
        <f t="shared" ca="1" si="1274"/>
        <v>0</v>
      </c>
      <c r="AB4499">
        <f t="shared" ca="1" si="1275"/>
        <v>0</v>
      </c>
      <c r="AC4499">
        <f t="shared" ca="1" si="1281"/>
        <v>0</v>
      </c>
      <c r="AD4499">
        <f t="shared" ca="1" si="1264"/>
        <v>0.20319999999999999</v>
      </c>
      <c r="AE4499">
        <f t="shared" ca="1" si="1276"/>
        <v>0</v>
      </c>
      <c r="AF4499">
        <f t="shared" ca="1" si="1277"/>
        <v>0.20319999999999999</v>
      </c>
      <c r="AG4499">
        <f t="shared" ca="1" si="1278"/>
        <v>0</v>
      </c>
      <c r="AH4499">
        <f t="shared" ca="1" si="1279"/>
        <v>1</v>
      </c>
    </row>
    <row r="4500" spans="15:34" x14ac:dyDescent="0.25">
      <c r="O4500">
        <v>4444</v>
      </c>
      <c r="P4500" s="2">
        <f t="shared" si="1280"/>
        <v>44382.124999989224</v>
      </c>
      <c r="Q4500">
        <f t="shared" si="1265"/>
        <v>5</v>
      </c>
      <c r="R4500">
        <f t="shared" si="1266"/>
        <v>7</v>
      </c>
      <c r="S4500">
        <f t="shared" si="1267"/>
        <v>3</v>
      </c>
      <c r="T4500">
        <f t="shared" si="1268"/>
        <v>3</v>
      </c>
      <c r="U4500">
        <f t="shared" si="1269"/>
        <v>1</v>
      </c>
      <c r="V4500">
        <f t="shared" ca="1" si="1270"/>
        <v>0.18919999999999998</v>
      </c>
      <c r="W4500">
        <f>INDEX(Solarstrahlungsdaten!$B$13:$G$8772,Übersicht!O4500,Übersicht!$E$10)</f>
        <v>0</v>
      </c>
      <c r="X4500">
        <f t="shared" si="1271"/>
        <v>0</v>
      </c>
      <c r="Y4500">
        <f t="shared" ca="1" si="1272"/>
        <v>0.18919999999999998</v>
      </c>
      <c r="Z4500">
        <f t="shared" ca="1" si="1273"/>
        <v>0</v>
      </c>
      <c r="AA4500">
        <f t="shared" ca="1" si="1274"/>
        <v>0</v>
      </c>
      <c r="AB4500">
        <f t="shared" ca="1" si="1275"/>
        <v>0</v>
      </c>
      <c r="AC4500">
        <f t="shared" ca="1" si="1281"/>
        <v>0</v>
      </c>
      <c r="AD4500">
        <f t="shared" ca="1" si="1264"/>
        <v>0.18919999999999998</v>
      </c>
      <c r="AE4500">
        <f t="shared" ca="1" si="1276"/>
        <v>0</v>
      </c>
      <c r="AF4500">
        <f t="shared" ca="1" si="1277"/>
        <v>0.18919999999999998</v>
      </c>
      <c r="AG4500">
        <f t="shared" ca="1" si="1278"/>
        <v>0</v>
      </c>
      <c r="AH4500">
        <f t="shared" ca="1" si="1279"/>
        <v>1</v>
      </c>
    </row>
    <row r="4501" spans="15:34" x14ac:dyDescent="0.25">
      <c r="O4501">
        <v>4445</v>
      </c>
      <c r="P4501" s="2">
        <f t="shared" si="1280"/>
        <v>44382.166666655889</v>
      </c>
      <c r="Q4501">
        <f t="shared" si="1265"/>
        <v>5</v>
      </c>
      <c r="R4501">
        <f t="shared" si="1266"/>
        <v>7</v>
      </c>
      <c r="S4501">
        <f t="shared" si="1267"/>
        <v>3</v>
      </c>
      <c r="T4501">
        <f t="shared" si="1268"/>
        <v>4</v>
      </c>
      <c r="U4501">
        <f t="shared" si="1269"/>
        <v>1</v>
      </c>
      <c r="V4501">
        <f t="shared" ca="1" si="1270"/>
        <v>0.191</v>
      </c>
      <c r="W4501">
        <f>INDEX(Solarstrahlungsdaten!$B$13:$G$8772,Übersicht!O4501,Übersicht!$E$10)</f>
        <v>82.46</v>
      </c>
      <c r="X4501">
        <f t="shared" si="1271"/>
        <v>0.28366239999999998</v>
      </c>
      <c r="Y4501">
        <f t="shared" ca="1" si="1272"/>
        <v>-9.2662399999999978E-2</v>
      </c>
      <c r="Z4501">
        <f t="shared" ca="1" si="1273"/>
        <v>0.191</v>
      </c>
      <c r="AA4501">
        <f t="shared" ca="1" si="1274"/>
        <v>9.2662399999999978E-2</v>
      </c>
      <c r="AB4501">
        <f t="shared" ca="1" si="1275"/>
        <v>0</v>
      </c>
      <c r="AC4501">
        <f t="shared" ca="1" si="1281"/>
        <v>9.2662399999999978E-2</v>
      </c>
      <c r="AD4501">
        <f t="shared" ca="1" si="1264"/>
        <v>0</v>
      </c>
      <c r="AE4501">
        <f t="shared" ca="1" si="1276"/>
        <v>0</v>
      </c>
      <c r="AF4501">
        <f t="shared" ca="1" si="1277"/>
        <v>0</v>
      </c>
      <c r="AG4501">
        <f t="shared" ca="1" si="1278"/>
        <v>2.3165599999999995E-2</v>
      </c>
      <c r="AH4501">
        <f t="shared" ca="1" si="1279"/>
        <v>0</v>
      </c>
    </row>
    <row r="4502" spans="15:34" x14ac:dyDescent="0.25">
      <c r="O4502">
        <v>4446</v>
      </c>
      <c r="P4502" s="2">
        <f t="shared" si="1280"/>
        <v>44382.208333322553</v>
      </c>
      <c r="Q4502">
        <f t="shared" si="1265"/>
        <v>5</v>
      </c>
      <c r="R4502">
        <f t="shared" si="1266"/>
        <v>7</v>
      </c>
      <c r="S4502">
        <f t="shared" si="1267"/>
        <v>3</v>
      </c>
      <c r="T4502">
        <f t="shared" si="1268"/>
        <v>5</v>
      </c>
      <c r="U4502">
        <f t="shared" si="1269"/>
        <v>1</v>
      </c>
      <c r="V4502">
        <f t="shared" ca="1" si="1270"/>
        <v>0.21959999999999999</v>
      </c>
      <c r="W4502">
        <f>INDEX(Solarstrahlungsdaten!$B$13:$G$8772,Übersicht!O4502,Übersicht!$E$10)</f>
        <v>170.97</v>
      </c>
      <c r="X4502">
        <f t="shared" si="1271"/>
        <v>0.58813680000000002</v>
      </c>
      <c r="Y4502">
        <f t="shared" ca="1" si="1272"/>
        <v>-0.3685368</v>
      </c>
      <c r="Z4502">
        <f t="shared" ca="1" si="1273"/>
        <v>0.21959999999999999</v>
      </c>
      <c r="AA4502">
        <f t="shared" ca="1" si="1274"/>
        <v>0.3685368</v>
      </c>
      <c r="AB4502">
        <f t="shared" ca="1" si="1275"/>
        <v>0</v>
      </c>
      <c r="AC4502">
        <f t="shared" ca="1" si="1281"/>
        <v>0.46119919999999998</v>
      </c>
      <c r="AD4502">
        <f t="shared" ca="1" si="1264"/>
        <v>0</v>
      </c>
      <c r="AE4502">
        <f t="shared" ca="1" si="1276"/>
        <v>0</v>
      </c>
      <c r="AF4502">
        <f t="shared" ca="1" si="1277"/>
        <v>0</v>
      </c>
      <c r="AG4502">
        <f t="shared" ca="1" si="1278"/>
        <v>0.11529979999999999</v>
      </c>
      <c r="AH4502">
        <f t="shared" ca="1" si="1279"/>
        <v>0</v>
      </c>
    </row>
    <row r="4503" spans="15:34" x14ac:dyDescent="0.25">
      <c r="O4503">
        <v>4447</v>
      </c>
      <c r="P4503" s="2">
        <f t="shared" si="1280"/>
        <v>44382.249999989217</v>
      </c>
      <c r="Q4503">
        <f t="shared" si="1265"/>
        <v>5</v>
      </c>
      <c r="R4503">
        <f t="shared" si="1266"/>
        <v>7</v>
      </c>
      <c r="S4503">
        <f t="shared" si="1267"/>
        <v>3</v>
      </c>
      <c r="T4503">
        <f t="shared" si="1268"/>
        <v>6</v>
      </c>
      <c r="U4503">
        <f t="shared" si="1269"/>
        <v>1</v>
      </c>
      <c r="V4503">
        <f t="shared" ca="1" si="1270"/>
        <v>0.34410000000000002</v>
      </c>
      <c r="W4503">
        <f>INDEX(Solarstrahlungsdaten!$B$13:$G$8772,Übersicht!O4503,Übersicht!$E$10)</f>
        <v>285.41499999999996</v>
      </c>
      <c r="X4503">
        <f t="shared" si="1271"/>
        <v>0.98182759999999991</v>
      </c>
      <c r="Y4503">
        <f t="shared" ca="1" si="1272"/>
        <v>-0.63772759999999984</v>
      </c>
      <c r="Z4503">
        <f t="shared" ca="1" si="1273"/>
        <v>0.34410000000000002</v>
      </c>
      <c r="AA4503">
        <f t="shared" ca="1" si="1274"/>
        <v>0.63772759999999984</v>
      </c>
      <c r="AB4503">
        <f t="shared" ca="1" si="1275"/>
        <v>0</v>
      </c>
      <c r="AC4503">
        <f t="shared" ca="1" si="1281"/>
        <v>1.0989267999999999</v>
      </c>
      <c r="AD4503">
        <f t="shared" ca="1" si="1264"/>
        <v>0</v>
      </c>
      <c r="AE4503">
        <f t="shared" ca="1" si="1276"/>
        <v>0</v>
      </c>
      <c r="AF4503">
        <f t="shared" ca="1" si="1277"/>
        <v>0</v>
      </c>
      <c r="AG4503">
        <f t="shared" ca="1" si="1278"/>
        <v>0.27473169999999997</v>
      </c>
      <c r="AH4503">
        <f t="shared" ca="1" si="1279"/>
        <v>0</v>
      </c>
    </row>
    <row r="4504" spans="15:34" x14ac:dyDescent="0.25">
      <c r="O4504">
        <v>4448</v>
      </c>
      <c r="P4504" s="2">
        <f t="shared" si="1280"/>
        <v>44382.291666655881</v>
      </c>
      <c r="Q4504">
        <f t="shared" si="1265"/>
        <v>5</v>
      </c>
      <c r="R4504">
        <f t="shared" si="1266"/>
        <v>7</v>
      </c>
      <c r="S4504">
        <f t="shared" si="1267"/>
        <v>3</v>
      </c>
      <c r="T4504">
        <f t="shared" si="1268"/>
        <v>7</v>
      </c>
      <c r="U4504">
        <f t="shared" si="1269"/>
        <v>1</v>
      </c>
      <c r="V4504">
        <f t="shared" ca="1" si="1270"/>
        <v>0.49979999999999997</v>
      </c>
      <c r="W4504">
        <f>INDEX(Solarstrahlungsdaten!$B$13:$G$8772,Übersicht!O4504,Übersicht!$E$10)</f>
        <v>389.42499999999995</v>
      </c>
      <c r="X4504">
        <f t="shared" si="1271"/>
        <v>1.3396219999999999</v>
      </c>
      <c r="Y4504">
        <f t="shared" ca="1" si="1272"/>
        <v>-0.83982199999999985</v>
      </c>
      <c r="Z4504">
        <f t="shared" ca="1" si="1273"/>
        <v>0.49979999999999997</v>
      </c>
      <c r="AA4504">
        <f t="shared" ca="1" si="1274"/>
        <v>0.83982199999999985</v>
      </c>
      <c r="AB4504">
        <f t="shared" ca="1" si="1275"/>
        <v>0</v>
      </c>
      <c r="AC4504">
        <f t="shared" ca="1" si="1281"/>
        <v>1.9387487999999997</v>
      </c>
      <c r="AD4504">
        <f t="shared" ca="1" si="1264"/>
        <v>0</v>
      </c>
      <c r="AE4504">
        <f t="shared" ca="1" si="1276"/>
        <v>0</v>
      </c>
      <c r="AF4504">
        <f t="shared" ca="1" si="1277"/>
        <v>0</v>
      </c>
      <c r="AG4504">
        <f t="shared" ca="1" si="1278"/>
        <v>0.48468719999999993</v>
      </c>
      <c r="AH4504">
        <f t="shared" ca="1" si="1279"/>
        <v>0</v>
      </c>
    </row>
    <row r="4505" spans="15:34" x14ac:dyDescent="0.25">
      <c r="O4505">
        <v>4449</v>
      </c>
      <c r="P4505" s="2">
        <f t="shared" si="1280"/>
        <v>44382.333333322546</v>
      </c>
      <c r="Q4505">
        <f t="shared" si="1265"/>
        <v>5</v>
      </c>
      <c r="R4505">
        <f t="shared" si="1266"/>
        <v>7</v>
      </c>
      <c r="S4505">
        <f t="shared" si="1267"/>
        <v>3</v>
      </c>
      <c r="T4505">
        <f t="shared" si="1268"/>
        <v>8</v>
      </c>
      <c r="U4505">
        <f t="shared" si="1269"/>
        <v>1</v>
      </c>
      <c r="V4505">
        <f t="shared" ca="1" si="1270"/>
        <v>0.55649999999999999</v>
      </c>
      <c r="W4505">
        <f>INDEX(Solarstrahlungsdaten!$B$13:$G$8772,Übersicht!O4505,Übersicht!$E$10)</f>
        <v>497.11</v>
      </c>
      <c r="X4505">
        <f t="shared" si="1271"/>
        <v>1.7100583999999999</v>
      </c>
      <c r="Y4505">
        <f t="shared" ca="1" si="1272"/>
        <v>-1.1535583999999999</v>
      </c>
      <c r="Z4505">
        <f t="shared" ca="1" si="1273"/>
        <v>0.55649999999999999</v>
      </c>
      <c r="AA4505">
        <f t="shared" ca="1" si="1274"/>
        <v>1.1535583999999999</v>
      </c>
      <c r="AB4505">
        <f t="shared" ca="1" si="1275"/>
        <v>0</v>
      </c>
      <c r="AC4505">
        <f t="shared" ca="1" si="1281"/>
        <v>3.0923071999999996</v>
      </c>
      <c r="AD4505">
        <f t="shared" ca="1" si="1264"/>
        <v>0</v>
      </c>
      <c r="AE4505">
        <f t="shared" ca="1" si="1276"/>
        <v>0</v>
      </c>
      <c r="AF4505">
        <f t="shared" ca="1" si="1277"/>
        <v>0</v>
      </c>
      <c r="AG4505">
        <f t="shared" ca="1" si="1278"/>
        <v>0.7730767999999999</v>
      </c>
      <c r="AH4505">
        <f t="shared" ca="1" si="1279"/>
        <v>0</v>
      </c>
    </row>
    <row r="4506" spans="15:34" x14ac:dyDescent="0.25">
      <c r="O4506">
        <v>4450</v>
      </c>
      <c r="P4506" s="2">
        <f t="shared" si="1280"/>
        <v>44382.37499998921</v>
      </c>
      <c r="Q4506">
        <f t="shared" si="1265"/>
        <v>5</v>
      </c>
      <c r="R4506">
        <f t="shared" si="1266"/>
        <v>7</v>
      </c>
      <c r="S4506">
        <f t="shared" si="1267"/>
        <v>3</v>
      </c>
      <c r="T4506">
        <f t="shared" si="1268"/>
        <v>9</v>
      </c>
      <c r="U4506">
        <f t="shared" si="1269"/>
        <v>1</v>
      </c>
      <c r="V4506">
        <f t="shared" ca="1" si="1270"/>
        <v>0.57879999999999998</v>
      </c>
      <c r="W4506">
        <f>INDEX(Solarstrahlungsdaten!$B$13:$G$8772,Übersicht!O4506,Übersicht!$E$10)</f>
        <v>460.435</v>
      </c>
      <c r="X4506">
        <f t="shared" si="1271"/>
        <v>1.5838964</v>
      </c>
      <c r="Y4506">
        <f t="shared" ca="1" si="1272"/>
        <v>-1.0050964</v>
      </c>
      <c r="Z4506">
        <f t="shared" ca="1" si="1273"/>
        <v>0.57879999999999998</v>
      </c>
      <c r="AA4506">
        <f t="shared" ca="1" si="1274"/>
        <v>0.90769280000000041</v>
      </c>
      <c r="AB4506">
        <f t="shared" ca="1" si="1275"/>
        <v>0</v>
      </c>
      <c r="AC4506">
        <f t="shared" ca="1" si="1281"/>
        <v>4</v>
      </c>
      <c r="AD4506">
        <f t="shared" ca="1" si="1264"/>
        <v>-9.7403599999999591E-2</v>
      </c>
      <c r="AE4506">
        <f t="shared" ca="1" si="1276"/>
        <v>9.7403599999999591E-2</v>
      </c>
      <c r="AF4506">
        <f t="shared" ca="1" si="1277"/>
        <v>0</v>
      </c>
      <c r="AG4506">
        <f t="shared" ca="1" si="1278"/>
        <v>1</v>
      </c>
      <c r="AH4506">
        <f t="shared" ca="1" si="1279"/>
        <v>0</v>
      </c>
    </row>
    <row r="4507" spans="15:34" x14ac:dyDescent="0.25">
      <c r="O4507">
        <v>4451</v>
      </c>
      <c r="P4507" s="2">
        <f t="shared" si="1280"/>
        <v>44382.416666655874</v>
      </c>
      <c r="Q4507">
        <f t="shared" si="1265"/>
        <v>5</v>
      </c>
      <c r="R4507">
        <f t="shared" si="1266"/>
        <v>7</v>
      </c>
      <c r="S4507">
        <f t="shared" si="1267"/>
        <v>3</v>
      </c>
      <c r="T4507">
        <f t="shared" si="1268"/>
        <v>10</v>
      </c>
      <c r="U4507">
        <f t="shared" si="1269"/>
        <v>1</v>
      </c>
      <c r="V4507">
        <f t="shared" ca="1" si="1270"/>
        <v>0.56110000000000004</v>
      </c>
      <c r="W4507">
        <f>INDEX(Solarstrahlungsdaten!$B$13:$G$8772,Übersicht!O4507,Übersicht!$E$10)</f>
        <v>438.03</v>
      </c>
      <c r="X4507">
        <f t="shared" si="1271"/>
        <v>1.5068231999999999</v>
      </c>
      <c r="Y4507">
        <f t="shared" ca="1" si="1272"/>
        <v>-0.94572319999999988</v>
      </c>
      <c r="Z4507">
        <f t="shared" ca="1" si="1273"/>
        <v>0.56110000000000004</v>
      </c>
      <c r="AA4507">
        <f t="shared" ca="1" si="1274"/>
        <v>0</v>
      </c>
      <c r="AB4507">
        <f t="shared" ca="1" si="1275"/>
        <v>0</v>
      </c>
      <c r="AC4507">
        <f t="shared" ca="1" si="1281"/>
        <v>4</v>
      </c>
      <c r="AD4507">
        <f t="shared" ca="1" si="1264"/>
        <v>-0.94572319999999988</v>
      </c>
      <c r="AE4507">
        <f t="shared" ca="1" si="1276"/>
        <v>0.94572319999999988</v>
      </c>
      <c r="AF4507">
        <f t="shared" ca="1" si="1277"/>
        <v>0</v>
      </c>
      <c r="AG4507">
        <f t="shared" ca="1" si="1278"/>
        <v>1</v>
      </c>
      <c r="AH4507">
        <f t="shared" ca="1" si="1279"/>
        <v>0</v>
      </c>
    </row>
    <row r="4508" spans="15:34" x14ac:dyDescent="0.25">
      <c r="O4508">
        <v>4452</v>
      </c>
      <c r="P4508" s="2">
        <f t="shared" si="1280"/>
        <v>44382.458333322538</v>
      </c>
      <c r="Q4508">
        <f t="shared" si="1265"/>
        <v>5</v>
      </c>
      <c r="R4508">
        <f t="shared" si="1266"/>
        <v>7</v>
      </c>
      <c r="S4508">
        <f t="shared" si="1267"/>
        <v>3</v>
      </c>
      <c r="T4508">
        <f t="shared" si="1268"/>
        <v>11</v>
      </c>
      <c r="U4508">
        <f t="shared" si="1269"/>
        <v>1</v>
      </c>
      <c r="V4508">
        <f t="shared" ca="1" si="1270"/>
        <v>0.5595</v>
      </c>
      <c r="W4508">
        <f>INDEX(Solarstrahlungsdaten!$B$13:$G$8772,Übersicht!O4508,Übersicht!$E$10)</f>
        <v>76.97</v>
      </c>
      <c r="X4508">
        <f t="shared" si="1271"/>
        <v>0.26477679999999998</v>
      </c>
      <c r="Y4508">
        <f t="shared" ca="1" si="1272"/>
        <v>0.29472320000000002</v>
      </c>
      <c r="Z4508">
        <f t="shared" ca="1" si="1273"/>
        <v>0.26477679999999998</v>
      </c>
      <c r="AA4508">
        <f t="shared" ca="1" si="1274"/>
        <v>0</v>
      </c>
      <c r="AB4508">
        <f t="shared" ca="1" si="1275"/>
        <v>0.29472320000000002</v>
      </c>
      <c r="AC4508">
        <f t="shared" ca="1" si="1281"/>
        <v>3.7052768</v>
      </c>
      <c r="AD4508">
        <f t="shared" ca="1" si="1264"/>
        <v>0</v>
      </c>
      <c r="AE4508">
        <f t="shared" ca="1" si="1276"/>
        <v>0</v>
      </c>
      <c r="AF4508">
        <f t="shared" ca="1" si="1277"/>
        <v>0</v>
      </c>
      <c r="AG4508">
        <f t="shared" ca="1" si="1278"/>
        <v>0.92631920000000001</v>
      </c>
      <c r="AH4508">
        <f t="shared" ca="1" si="1279"/>
        <v>0</v>
      </c>
    </row>
    <row r="4509" spans="15:34" x14ac:dyDescent="0.25">
      <c r="O4509">
        <v>4453</v>
      </c>
      <c r="P4509" s="2">
        <f t="shared" si="1280"/>
        <v>44382.499999989202</v>
      </c>
      <c r="Q4509">
        <f t="shared" si="1265"/>
        <v>5</v>
      </c>
      <c r="R4509">
        <f t="shared" si="1266"/>
        <v>7</v>
      </c>
      <c r="S4509">
        <f t="shared" si="1267"/>
        <v>3</v>
      </c>
      <c r="T4509">
        <f t="shared" si="1268"/>
        <v>12</v>
      </c>
      <c r="U4509">
        <f t="shared" si="1269"/>
        <v>1</v>
      </c>
      <c r="V4509">
        <f t="shared" ca="1" si="1270"/>
        <v>0.61539999999999995</v>
      </c>
      <c r="W4509">
        <f>INDEX(Solarstrahlungsdaten!$B$13:$G$8772,Übersicht!O4509,Übersicht!$E$10)</f>
        <v>634.04500000000007</v>
      </c>
      <c r="X4509">
        <f t="shared" si="1271"/>
        <v>2.1811148000000005</v>
      </c>
      <c r="Y4509">
        <f t="shared" ca="1" si="1272"/>
        <v>-1.5657148000000005</v>
      </c>
      <c r="Z4509">
        <f t="shared" ca="1" si="1273"/>
        <v>0.61539999999999995</v>
      </c>
      <c r="AA4509">
        <f t="shared" ca="1" si="1274"/>
        <v>0.29472319999999996</v>
      </c>
      <c r="AB4509">
        <f t="shared" ca="1" si="1275"/>
        <v>0</v>
      </c>
      <c r="AC4509">
        <f t="shared" ca="1" si="1281"/>
        <v>4</v>
      </c>
      <c r="AD4509">
        <f t="shared" ca="1" si="1264"/>
        <v>-1.2709916000000006</v>
      </c>
      <c r="AE4509">
        <f t="shared" ca="1" si="1276"/>
        <v>1.2709916000000006</v>
      </c>
      <c r="AF4509">
        <f t="shared" ca="1" si="1277"/>
        <v>0</v>
      </c>
      <c r="AG4509">
        <f t="shared" ca="1" si="1278"/>
        <v>1</v>
      </c>
      <c r="AH4509">
        <f t="shared" ca="1" si="1279"/>
        <v>0</v>
      </c>
    </row>
    <row r="4510" spans="15:34" x14ac:dyDescent="0.25">
      <c r="O4510">
        <v>4454</v>
      </c>
      <c r="P4510" s="2">
        <f t="shared" si="1280"/>
        <v>44382.541666655867</v>
      </c>
      <c r="Q4510">
        <f t="shared" si="1265"/>
        <v>5</v>
      </c>
      <c r="R4510">
        <f t="shared" si="1266"/>
        <v>7</v>
      </c>
      <c r="S4510">
        <f t="shared" si="1267"/>
        <v>3</v>
      </c>
      <c r="T4510">
        <f t="shared" si="1268"/>
        <v>13</v>
      </c>
      <c r="U4510">
        <f t="shared" si="1269"/>
        <v>1</v>
      </c>
      <c r="V4510">
        <f t="shared" ca="1" si="1270"/>
        <v>0.62909999999999988</v>
      </c>
      <c r="W4510">
        <f>INDEX(Solarstrahlungsdaten!$B$13:$G$8772,Übersicht!O4510,Übersicht!$E$10)</f>
        <v>319.29500000000002</v>
      </c>
      <c r="X4510">
        <f t="shared" si="1271"/>
        <v>1.0983748</v>
      </c>
      <c r="Y4510">
        <f t="shared" ca="1" si="1272"/>
        <v>-0.4692748000000001</v>
      </c>
      <c r="Z4510">
        <f t="shared" ca="1" si="1273"/>
        <v>0.62909999999999988</v>
      </c>
      <c r="AA4510">
        <f t="shared" ca="1" si="1274"/>
        <v>0</v>
      </c>
      <c r="AB4510">
        <f t="shared" ca="1" si="1275"/>
        <v>0</v>
      </c>
      <c r="AC4510">
        <f t="shared" ca="1" si="1281"/>
        <v>4</v>
      </c>
      <c r="AD4510">
        <f t="shared" ca="1" si="1264"/>
        <v>-0.4692748000000001</v>
      </c>
      <c r="AE4510">
        <f t="shared" ca="1" si="1276"/>
        <v>0.4692748000000001</v>
      </c>
      <c r="AF4510">
        <f t="shared" ca="1" si="1277"/>
        <v>0</v>
      </c>
      <c r="AG4510">
        <f t="shared" ca="1" si="1278"/>
        <v>1</v>
      </c>
      <c r="AH4510">
        <f t="shared" ca="1" si="1279"/>
        <v>0</v>
      </c>
    </row>
    <row r="4511" spans="15:34" x14ac:dyDescent="0.25">
      <c r="O4511">
        <v>4455</v>
      </c>
      <c r="P4511" s="2">
        <f t="shared" si="1280"/>
        <v>44382.583333322531</v>
      </c>
      <c r="Q4511">
        <f t="shared" si="1265"/>
        <v>5</v>
      </c>
      <c r="R4511">
        <f t="shared" si="1266"/>
        <v>7</v>
      </c>
      <c r="S4511">
        <f t="shared" si="1267"/>
        <v>3</v>
      </c>
      <c r="T4511">
        <f t="shared" si="1268"/>
        <v>14</v>
      </c>
      <c r="U4511">
        <f t="shared" si="1269"/>
        <v>1</v>
      </c>
      <c r="V4511">
        <f t="shared" ca="1" si="1270"/>
        <v>0.5454</v>
      </c>
      <c r="W4511">
        <f>INDEX(Solarstrahlungsdaten!$B$13:$G$8772,Übersicht!O4511,Übersicht!$E$10)</f>
        <v>42.36</v>
      </c>
      <c r="X4511">
        <f t="shared" si="1271"/>
        <v>0.1457184</v>
      </c>
      <c r="Y4511">
        <f t="shared" ca="1" si="1272"/>
        <v>0.39968159999999997</v>
      </c>
      <c r="Z4511">
        <f t="shared" ca="1" si="1273"/>
        <v>0.1457184</v>
      </c>
      <c r="AA4511">
        <f t="shared" ca="1" si="1274"/>
        <v>0</v>
      </c>
      <c r="AB4511">
        <f t="shared" ca="1" si="1275"/>
        <v>0.39968159999999997</v>
      </c>
      <c r="AC4511">
        <f t="shared" ca="1" si="1281"/>
        <v>3.6003183999999999</v>
      </c>
      <c r="AD4511">
        <f t="shared" ca="1" si="1264"/>
        <v>0</v>
      </c>
      <c r="AE4511">
        <f t="shared" ca="1" si="1276"/>
        <v>0</v>
      </c>
      <c r="AF4511">
        <f t="shared" ca="1" si="1277"/>
        <v>0</v>
      </c>
      <c r="AG4511">
        <f t="shared" ca="1" si="1278"/>
        <v>0.90007959999999998</v>
      </c>
      <c r="AH4511">
        <f t="shared" ca="1" si="1279"/>
        <v>0</v>
      </c>
    </row>
    <row r="4512" spans="15:34" x14ac:dyDescent="0.25">
      <c r="O4512">
        <v>4456</v>
      </c>
      <c r="P4512" s="2">
        <f t="shared" si="1280"/>
        <v>44382.624999989195</v>
      </c>
      <c r="Q4512">
        <f t="shared" si="1265"/>
        <v>5</v>
      </c>
      <c r="R4512">
        <f t="shared" si="1266"/>
        <v>7</v>
      </c>
      <c r="S4512">
        <f t="shared" si="1267"/>
        <v>3</v>
      </c>
      <c r="T4512">
        <f t="shared" si="1268"/>
        <v>15</v>
      </c>
      <c r="U4512">
        <f t="shared" si="1269"/>
        <v>1</v>
      </c>
      <c r="V4512">
        <f t="shared" ca="1" si="1270"/>
        <v>0.48510000000000003</v>
      </c>
      <c r="W4512">
        <f>INDEX(Solarstrahlungsdaten!$B$13:$G$8772,Übersicht!O4512,Übersicht!$E$10)</f>
        <v>457.68999999999994</v>
      </c>
      <c r="X4512">
        <f t="shared" si="1271"/>
        <v>1.5744535999999998</v>
      </c>
      <c r="Y4512">
        <f t="shared" ca="1" si="1272"/>
        <v>-1.0893535999999997</v>
      </c>
      <c r="Z4512">
        <f t="shared" ca="1" si="1273"/>
        <v>0.48510000000000003</v>
      </c>
      <c r="AA4512">
        <f t="shared" ca="1" si="1274"/>
        <v>0.39968160000000008</v>
      </c>
      <c r="AB4512">
        <f t="shared" ca="1" si="1275"/>
        <v>0</v>
      </c>
      <c r="AC4512">
        <f t="shared" ca="1" si="1281"/>
        <v>4</v>
      </c>
      <c r="AD4512">
        <f t="shared" ca="1" si="1264"/>
        <v>-0.68967199999999962</v>
      </c>
      <c r="AE4512">
        <f t="shared" ca="1" si="1276"/>
        <v>0.68967199999999962</v>
      </c>
      <c r="AF4512">
        <f t="shared" ca="1" si="1277"/>
        <v>0</v>
      </c>
      <c r="AG4512">
        <f t="shared" ca="1" si="1278"/>
        <v>1</v>
      </c>
      <c r="AH4512">
        <f t="shared" ca="1" si="1279"/>
        <v>0</v>
      </c>
    </row>
    <row r="4513" spans="15:34" x14ac:dyDescent="0.25">
      <c r="O4513">
        <v>4457</v>
      </c>
      <c r="P4513" s="2">
        <f t="shared" si="1280"/>
        <v>44382.666666655859</v>
      </c>
      <c r="Q4513">
        <f t="shared" si="1265"/>
        <v>5</v>
      </c>
      <c r="R4513">
        <f t="shared" si="1266"/>
        <v>7</v>
      </c>
      <c r="S4513">
        <f t="shared" si="1267"/>
        <v>3</v>
      </c>
      <c r="T4513">
        <f t="shared" si="1268"/>
        <v>16</v>
      </c>
      <c r="U4513">
        <f t="shared" si="1269"/>
        <v>1</v>
      </c>
      <c r="V4513">
        <f t="shared" ca="1" si="1270"/>
        <v>0.45910000000000001</v>
      </c>
      <c r="W4513">
        <f>INDEX(Solarstrahlungsdaten!$B$13:$G$8772,Übersicht!O4513,Übersicht!$E$10)</f>
        <v>25.11</v>
      </c>
      <c r="X4513">
        <f t="shared" si="1271"/>
        <v>8.6378399999999994E-2</v>
      </c>
      <c r="Y4513">
        <f t="shared" ca="1" si="1272"/>
        <v>0.37272159999999999</v>
      </c>
      <c r="Z4513">
        <f t="shared" ca="1" si="1273"/>
        <v>8.6378399999999994E-2</v>
      </c>
      <c r="AA4513">
        <f t="shared" ca="1" si="1274"/>
        <v>0</v>
      </c>
      <c r="AB4513">
        <f t="shared" ca="1" si="1275"/>
        <v>0.37272159999999999</v>
      </c>
      <c r="AC4513">
        <f t="shared" ca="1" si="1281"/>
        <v>3.6272783999999998</v>
      </c>
      <c r="AD4513">
        <f t="shared" ca="1" si="1264"/>
        <v>0</v>
      </c>
      <c r="AE4513">
        <f t="shared" ca="1" si="1276"/>
        <v>0</v>
      </c>
      <c r="AF4513">
        <f t="shared" ca="1" si="1277"/>
        <v>0</v>
      </c>
      <c r="AG4513">
        <f t="shared" ca="1" si="1278"/>
        <v>0.90681959999999995</v>
      </c>
      <c r="AH4513">
        <f t="shared" ca="1" si="1279"/>
        <v>0</v>
      </c>
    </row>
    <row r="4514" spans="15:34" x14ac:dyDescent="0.25">
      <c r="O4514">
        <v>4458</v>
      </c>
      <c r="P4514" s="2">
        <f t="shared" si="1280"/>
        <v>44382.708333322524</v>
      </c>
      <c r="Q4514">
        <f t="shared" si="1265"/>
        <v>5</v>
      </c>
      <c r="R4514">
        <f t="shared" si="1266"/>
        <v>7</v>
      </c>
      <c r="S4514">
        <f t="shared" si="1267"/>
        <v>3</v>
      </c>
      <c r="T4514">
        <f t="shared" si="1268"/>
        <v>17</v>
      </c>
      <c r="U4514">
        <f t="shared" si="1269"/>
        <v>1</v>
      </c>
      <c r="V4514">
        <f t="shared" ca="1" si="1270"/>
        <v>0.47749999999999998</v>
      </c>
      <c r="W4514">
        <f>INDEX(Solarstrahlungsdaten!$B$13:$G$8772,Übersicht!O4514,Übersicht!$E$10)</f>
        <v>12.06</v>
      </c>
      <c r="X4514">
        <f t="shared" si="1271"/>
        <v>4.1486400000000007E-2</v>
      </c>
      <c r="Y4514">
        <f t="shared" ca="1" si="1272"/>
        <v>0.4360136</v>
      </c>
      <c r="Z4514">
        <f t="shared" ca="1" si="1273"/>
        <v>4.1486400000000007E-2</v>
      </c>
      <c r="AA4514">
        <f t="shared" ca="1" si="1274"/>
        <v>0</v>
      </c>
      <c r="AB4514">
        <f t="shared" ca="1" si="1275"/>
        <v>0.4360136</v>
      </c>
      <c r="AC4514">
        <f t="shared" ca="1" si="1281"/>
        <v>3.1912647999999999</v>
      </c>
      <c r="AD4514">
        <f t="shared" ca="1" si="1264"/>
        <v>0</v>
      </c>
      <c r="AE4514">
        <f t="shared" ca="1" si="1276"/>
        <v>0</v>
      </c>
      <c r="AF4514">
        <f t="shared" ca="1" si="1277"/>
        <v>0</v>
      </c>
      <c r="AG4514">
        <f t="shared" ca="1" si="1278"/>
        <v>0.79781619999999998</v>
      </c>
      <c r="AH4514">
        <f t="shared" ca="1" si="1279"/>
        <v>0</v>
      </c>
    </row>
    <row r="4515" spans="15:34" x14ac:dyDescent="0.25">
      <c r="O4515">
        <v>4459</v>
      </c>
      <c r="P4515" s="2">
        <f t="shared" si="1280"/>
        <v>44382.749999989188</v>
      </c>
      <c r="Q4515">
        <f t="shared" si="1265"/>
        <v>5</v>
      </c>
      <c r="R4515">
        <f t="shared" si="1266"/>
        <v>7</v>
      </c>
      <c r="S4515">
        <f t="shared" si="1267"/>
        <v>3</v>
      </c>
      <c r="T4515">
        <f t="shared" si="1268"/>
        <v>18</v>
      </c>
      <c r="U4515">
        <f t="shared" si="1269"/>
        <v>1</v>
      </c>
      <c r="V4515">
        <f t="shared" ca="1" si="1270"/>
        <v>0.5454</v>
      </c>
      <c r="W4515">
        <f>INDEX(Solarstrahlungsdaten!$B$13:$G$8772,Übersicht!O4515,Übersicht!$E$10)</f>
        <v>9.14</v>
      </c>
      <c r="X4515">
        <f t="shared" si="1271"/>
        <v>3.14416E-2</v>
      </c>
      <c r="Y4515">
        <f t="shared" ca="1" si="1272"/>
        <v>0.51395840000000004</v>
      </c>
      <c r="Z4515">
        <f t="shared" ca="1" si="1273"/>
        <v>3.14416E-2</v>
      </c>
      <c r="AA4515">
        <f t="shared" ca="1" si="1274"/>
        <v>0</v>
      </c>
      <c r="AB4515">
        <f t="shared" ca="1" si="1275"/>
        <v>0.51395840000000004</v>
      </c>
      <c r="AC4515">
        <f t="shared" ca="1" si="1281"/>
        <v>2.6773064</v>
      </c>
      <c r="AD4515">
        <f t="shared" ca="1" si="1264"/>
        <v>0</v>
      </c>
      <c r="AE4515">
        <f t="shared" ca="1" si="1276"/>
        <v>0</v>
      </c>
      <c r="AF4515">
        <f t="shared" ca="1" si="1277"/>
        <v>0</v>
      </c>
      <c r="AG4515">
        <f t="shared" ca="1" si="1278"/>
        <v>0.66932659999999999</v>
      </c>
      <c r="AH4515">
        <f t="shared" ca="1" si="1279"/>
        <v>0</v>
      </c>
    </row>
    <row r="4516" spans="15:34" x14ac:dyDescent="0.25">
      <c r="O4516">
        <v>4460</v>
      </c>
      <c r="P4516" s="2">
        <f t="shared" si="1280"/>
        <v>44382.791666655852</v>
      </c>
      <c r="Q4516">
        <f t="shared" si="1265"/>
        <v>5</v>
      </c>
      <c r="R4516">
        <f t="shared" si="1266"/>
        <v>7</v>
      </c>
      <c r="S4516">
        <f t="shared" si="1267"/>
        <v>3</v>
      </c>
      <c r="T4516">
        <f t="shared" si="1268"/>
        <v>19</v>
      </c>
      <c r="U4516">
        <f t="shared" si="1269"/>
        <v>1</v>
      </c>
      <c r="V4516">
        <f t="shared" ca="1" si="1270"/>
        <v>0.64149999999999996</v>
      </c>
      <c r="W4516">
        <f>INDEX(Solarstrahlungsdaten!$B$13:$G$8772,Übersicht!O4516,Übersicht!$E$10)</f>
        <v>0.01</v>
      </c>
      <c r="X4516">
        <f t="shared" si="1271"/>
        <v>3.4400000000000003E-5</v>
      </c>
      <c r="Y4516">
        <f t="shared" ca="1" si="1272"/>
        <v>0.64146559999999997</v>
      </c>
      <c r="Z4516">
        <f t="shared" ca="1" si="1273"/>
        <v>3.4400000000000003E-5</v>
      </c>
      <c r="AA4516">
        <f t="shared" ca="1" si="1274"/>
        <v>0</v>
      </c>
      <c r="AB4516">
        <f t="shared" ca="1" si="1275"/>
        <v>0.64146559999999997</v>
      </c>
      <c r="AC4516">
        <f t="shared" ca="1" si="1281"/>
        <v>2.0358407999999999</v>
      </c>
      <c r="AD4516">
        <f t="shared" ca="1" si="1264"/>
        <v>0</v>
      </c>
      <c r="AE4516">
        <f t="shared" ca="1" si="1276"/>
        <v>0</v>
      </c>
      <c r="AF4516">
        <f t="shared" ca="1" si="1277"/>
        <v>0</v>
      </c>
      <c r="AG4516">
        <f t="shared" ca="1" si="1278"/>
        <v>0.50896019999999997</v>
      </c>
      <c r="AH4516">
        <f t="shared" ca="1" si="1279"/>
        <v>0</v>
      </c>
    </row>
    <row r="4517" spans="15:34" x14ac:dyDescent="0.25">
      <c r="O4517">
        <v>4461</v>
      </c>
      <c r="P4517" s="2">
        <f t="shared" si="1280"/>
        <v>44382.833333322516</v>
      </c>
      <c r="Q4517">
        <f t="shared" si="1265"/>
        <v>5</v>
      </c>
      <c r="R4517">
        <f t="shared" si="1266"/>
        <v>7</v>
      </c>
      <c r="S4517">
        <f t="shared" si="1267"/>
        <v>3</v>
      </c>
      <c r="T4517">
        <f t="shared" si="1268"/>
        <v>20</v>
      </c>
      <c r="U4517">
        <f t="shared" si="1269"/>
        <v>1</v>
      </c>
      <c r="V4517">
        <f t="shared" ca="1" si="1270"/>
        <v>0.67459999999999998</v>
      </c>
      <c r="W4517">
        <f>INDEX(Solarstrahlungsdaten!$B$13:$G$8772,Übersicht!O4517,Übersicht!$E$10)</f>
        <v>0</v>
      </c>
      <c r="X4517">
        <f t="shared" si="1271"/>
        <v>0</v>
      </c>
      <c r="Y4517">
        <f t="shared" ca="1" si="1272"/>
        <v>0.67459999999999998</v>
      </c>
      <c r="Z4517">
        <f t="shared" ca="1" si="1273"/>
        <v>0</v>
      </c>
      <c r="AA4517">
        <f t="shared" ca="1" si="1274"/>
        <v>0</v>
      </c>
      <c r="AB4517">
        <f t="shared" ca="1" si="1275"/>
        <v>0.67459999999999998</v>
      </c>
      <c r="AC4517">
        <f t="shared" ca="1" si="1281"/>
        <v>1.3612408</v>
      </c>
      <c r="AD4517">
        <f t="shared" ca="1" si="1264"/>
        <v>0</v>
      </c>
      <c r="AE4517">
        <f t="shared" ca="1" si="1276"/>
        <v>0</v>
      </c>
      <c r="AF4517">
        <f t="shared" ca="1" si="1277"/>
        <v>0</v>
      </c>
      <c r="AG4517">
        <f t="shared" ca="1" si="1278"/>
        <v>0.34031020000000001</v>
      </c>
      <c r="AH4517">
        <f t="shared" ca="1" si="1279"/>
        <v>0</v>
      </c>
    </row>
    <row r="4518" spans="15:34" x14ac:dyDescent="0.25">
      <c r="O4518">
        <v>4462</v>
      </c>
      <c r="P4518" s="2">
        <f t="shared" si="1280"/>
        <v>44382.874999989181</v>
      </c>
      <c r="Q4518">
        <f t="shared" si="1265"/>
        <v>5</v>
      </c>
      <c r="R4518">
        <f t="shared" si="1266"/>
        <v>7</v>
      </c>
      <c r="S4518">
        <f t="shared" si="1267"/>
        <v>3</v>
      </c>
      <c r="T4518">
        <f t="shared" si="1268"/>
        <v>21</v>
      </c>
      <c r="U4518">
        <f t="shared" si="1269"/>
        <v>1</v>
      </c>
      <c r="V4518">
        <f t="shared" ca="1" si="1270"/>
        <v>0.63759999999999994</v>
      </c>
      <c r="W4518">
        <f>INDEX(Solarstrahlungsdaten!$B$13:$G$8772,Übersicht!O4518,Übersicht!$E$10)</f>
        <v>0</v>
      </c>
      <c r="X4518">
        <f t="shared" si="1271"/>
        <v>0</v>
      </c>
      <c r="Y4518">
        <f t="shared" ca="1" si="1272"/>
        <v>0.63759999999999994</v>
      </c>
      <c r="Z4518">
        <f t="shared" ca="1" si="1273"/>
        <v>0</v>
      </c>
      <c r="AA4518">
        <f t="shared" ca="1" si="1274"/>
        <v>0</v>
      </c>
      <c r="AB4518">
        <f t="shared" ca="1" si="1275"/>
        <v>0.63759999999999994</v>
      </c>
      <c r="AC4518">
        <f t="shared" ca="1" si="1281"/>
        <v>0.72364080000000008</v>
      </c>
      <c r="AD4518">
        <f t="shared" ca="1" si="1264"/>
        <v>0</v>
      </c>
      <c r="AE4518">
        <f t="shared" ca="1" si="1276"/>
        <v>0</v>
      </c>
      <c r="AF4518">
        <f t="shared" ca="1" si="1277"/>
        <v>0</v>
      </c>
      <c r="AG4518">
        <f t="shared" ca="1" si="1278"/>
        <v>0.18091020000000002</v>
      </c>
      <c r="AH4518">
        <f t="shared" ca="1" si="1279"/>
        <v>0</v>
      </c>
    </row>
    <row r="4519" spans="15:34" x14ac:dyDescent="0.25">
      <c r="O4519">
        <v>4463</v>
      </c>
      <c r="P4519" s="2">
        <f t="shared" si="1280"/>
        <v>44382.916666655845</v>
      </c>
      <c r="Q4519">
        <f t="shared" si="1265"/>
        <v>5</v>
      </c>
      <c r="R4519">
        <f t="shared" si="1266"/>
        <v>7</v>
      </c>
      <c r="S4519">
        <f t="shared" si="1267"/>
        <v>3</v>
      </c>
      <c r="T4519">
        <f t="shared" si="1268"/>
        <v>22</v>
      </c>
      <c r="U4519">
        <f t="shared" si="1269"/>
        <v>1</v>
      </c>
      <c r="V4519">
        <f t="shared" ca="1" si="1270"/>
        <v>0.59710000000000008</v>
      </c>
      <c r="W4519">
        <f>INDEX(Solarstrahlungsdaten!$B$13:$G$8772,Übersicht!O4519,Übersicht!$E$10)</f>
        <v>0</v>
      </c>
      <c r="X4519">
        <f t="shared" si="1271"/>
        <v>0</v>
      </c>
      <c r="Y4519">
        <f t="shared" ca="1" si="1272"/>
        <v>0.59710000000000008</v>
      </c>
      <c r="Z4519">
        <f t="shared" ca="1" si="1273"/>
        <v>0</v>
      </c>
      <c r="AA4519">
        <f t="shared" ca="1" si="1274"/>
        <v>0</v>
      </c>
      <c r="AB4519">
        <f t="shared" ca="1" si="1275"/>
        <v>0.59710000000000008</v>
      </c>
      <c r="AC4519">
        <f t="shared" ca="1" si="1281"/>
        <v>0.12654080000000001</v>
      </c>
      <c r="AD4519">
        <f t="shared" ca="1" si="1264"/>
        <v>0</v>
      </c>
      <c r="AE4519">
        <f t="shared" ca="1" si="1276"/>
        <v>0</v>
      </c>
      <c r="AF4519">
        <f t="shared" ca="1" si="1277"/>
        <v>0</v>
      </c>
      <c r="AG4519">
        <f t="shared" ca="1" si="1278"/>
        <v>3.1635200000000002E-2</v>
      </c>
      <c r="AH4519">
        <f t="shared" ca="1" si="1279"/>
        <v>0</v>
      </c>
    </row>
    <row r="4520" spans="15:34" x14ac:dyDescent="0.25">
      <c r="O4520">
        <v>4464</v>
      </c>
      <c r="P4520" s="2">
        <f t="shared" si="1280"/>
        <v>44382.958333322509</v>
      </c>
      <c r="Q4520">
        <f t="shared" si="1265"/>
        <v>5</v>
      </c>
      <c r="R4520">
        <f t="shared" si="1266"/>
        <v>7</v>
      </c>
      <c r="S4520">
        <f t="shared" si="1267"/>
        <v>3</v>
      </c>
      <c r="T4520">
        <f t="shared" si="1268"/>
        <v>23</v>
      </c>
      <c r="U4520">
        <f t="shared" si="1269"/>
        <v>1</v>
      </c>
      <c r="V4520">
        <f t="shared" ca="1" si="1270"/>
        <v>0.48749999999999999</v>
      </c>
      <c r="W4520">
        <f>INDEX(Solarstrahlungsdaten!$B$13:$G$8772,Übersicht!O4520,Übersicht!$E$10)</f>
        <v>0</v>
      </c>
      <c r="X4520">
        <f t="shared" si="1271"/>
        <v>0</v>
      </c>
      <c r="Y4520">
        <f t="shared" ca="1" si="1272"/>
        <v>0.48749999999999999</v>
      </c>
      <c r="Z4520">
        <f t="shared" ca="1" si="1273"/>
        <v>0</v>
      </c>
      <c r="AA4520">
        <f t="shared" ca="1" si="1274"/>
        <v>0</v>
      </c>
      <c r="AB4520">
        <f t="shared" ca="1" si="1275"/>
        <v>0.12654080000000001</v>
      </c>
      <c r="AC4520">
        <f t="shared" ca="1" si="1281"/>
        <v>0</v>
      </c>
      <c r="AD4520">
        <f t="shared" ca="1" si="1264"/>
        <v>0.36095919999999998</v>
      </c>
      <c r="AE4520">
        <f t="shared" ca="1" si="1276"/>
        <v>0</v>
      </c>
      <c r="AF4520">
        <f t="shared" ca="1" si="1277"/>
        <v>0.36095919999999998</v>
      </c>
      <c r="AG4520">
        <f t="shared" ca="1" si="1278"/>
        <v>0</v>
      </c>
      <c r="AH4520">
        <f t="shared" ca="1" si="1279"/>
        <v>1</v>
      </c>
    </row>
    <row r="4521" spans="15:34" x14ac:dyDescent="0.25">
      <c r="O4521">
        <v>4465</v>
      </c>
      <c r="P4521" s="2">
        <f t="shared" si="1280"/>
        <v>44382.999999989173</v>
      </c>
      <c r="Q4521">
        <f t="shared" si="1265"/>
        <v>6</v>
      </c>
      <c r="R4521">
        <f t="shared" si="1266"/>
        <v>7</v>
      </c>
      <c r="S4521">
        <f t="shared" si="1267"/>
        <v>3</v>
      </c>
      <c r="T4521">
        <f t="shared" si="1268"/>
        <v>0</v>
      </c>
      <c r="U4521">
        <f t="shared" si="1269"/>
        <v>1</v>
      </c>
      <c r="V4521">
        <f t="shared" ca="1" si="1270"/>
        <v>0.32850000000000001</v>
      </c>
      <c r="W4521">
        <f>INDEX(Solarstrahlungsdaten!$B$13:$G$8772,Übersicht!O4521,Übersicht!$E$10)</f>
        <v>0</v>
      </c>
      <c r="X4521">
        <f t="shared" si="1271"/>
        <v>0</v>
      </c>
      <c r="Y4521">
        <f t="shared" ca="1" si="1272"/>
        <v>0.32850000000000001</v>
      </c>
      <c r="Z4521">
        <f t="shared" ca="1" si="1273"/>
        <v>0</v>
      </c>
      <c r="AA4521">
        <f t="shared" ca="1" si="1274"/>
        <v>0</v>
      </c>
      <c r="AB4521">
        <f t="shared" ca="1" si="1275"/>
        <v>0</v>
      </c>
      <c r="AC4521">
        <f t="shared" ca="1" si="1281"/>
        <v>0</v>
      </c>
      <c r="AD4521">
        <f t="shared" ca="1" si="1264"/>
        <v>0.32850000000000001</v>
      </c>
      <c r="AE4521">
        <f t="shared" ca="1" si="1276"/>
        <v>0</v>
      </c>
      <c r="AF4521">
        <f t="shared" ca="1" si="1277"/>
        <v>0.32850000000000001</v>
      </c>
      <c r="AG4521">
        <f t="shared" ca="1" si="1278"/>
        <v>0</v>
      </c>
      <c r="AH4521">
        <f t="shared" ca="1" si="1279"/>
        <v>1</v>
      </c>
    </row>
    <row r="4522" spans="15:34" x14ac:dyDescent="0.25">
      <c r="O4522">
        <v>4466</v>
      </c>
      <c r="P4522" s="2">
        <f t="shared" si="1280"/>
        <v>44383.041666655838</v>
      </c>
      <c r="Q4522">
        <f t="shared" si="1265"/>
        <v>6</v>
      </c>
      <c r="R4522">
        <f t="shared" si="1266"/>
        <v>7</v>
      </c>
      <c r="S4522">
        <f t="shared" si="1267"/>
        <v>3</v>
      </c>
      <c r="T4522">
        <f t="shared" si="1268"/>
        <v>1</v>
      </c>
      <c r="U4522">
        <f t="shared" si="1269"/>
        <v>1</v>
      </c>
      <c r="V4522">
        <f t="shared" ca="1" si="1270"/>
        <v>0.22929999999999998</v>
      </c>
      <c r="W4522">
        <f>INDEX(Solarstrahlungsdaten!$B$13:$G$8772,Übersicht!O4522,Übersicht!$E$10)</f>
        <v>0</v>
      </c>
      <c r="X4522">
        <f t="shared" si="1271"/>
        <v>0</v>
      </c>
      <c r="Y4522">
        <f t="shared" ca="1" si="1272"/>
        <v>0.22929999999999998</v>
      </c>
      <c r="Z4522">
        <f t="shared" ca="1" si="1273"/>
        <v>0</v>
      </c>
      <c r="AA4522">
        <f t="shared" ca="1" si="1274"/>
        <v>0</v>
      </c>
      <c r="AB4522">
        <f t="shared" ca="1" si="1275"/>
        <v>0</v>
      </c>
      <c r="AC4522">
        <f t="shared" ca="1" si="1281"/>
        <v>0</v>
      </c>
      <c r="AD4522">
        <f t="shared" ca="1" si="1264"/>
        <v>0.22929999999999998</v>
      </c>
      <c r="AE4522">
        <f t="shared" ca="1" si="1276"/>
        <v>0</v>
      </c>
      <c r="AF4522">
        <f t="shared" ca="1" si="1277"/>
        <v>0.22929999999999998</v>
      </c>
      <c r="AG4522">
        <f t="shared" ca="1" si="1278"/>
        <v>0</v>
      </c>
      <c r="AH4522">
        <f t="shared" ca="1" si="1279"/>
        <v>1</v>
      </c>
    </row>
    <row r="4523" spans="15:34" x14ac:dyDescent="0.25">
      <c r="O4523">
        <v>4467</v>
      </c>
      <c r="P4523" s="2">
        <f t="shared" si="1280"/>
        <v>44383.083333322502</v>
      </c>
      <c r="Q4523">
        <f t="shared" si="1265"/>
        <v>6</v>
      </c>
      <c r="R4523">
        <f t="shared" si="1266"/>
        <v>7</v>
      </c>
      <c r="S4523">
        <f t="shared" si="1267"/>
        <v>3</v>
      </c>
      <c r="T4523">
        <f t="shared" si="1268"/>
        <v>2</v>
      </c>
      <c r="U4523">
        <f t="shared" si="1269"/>
        <v>1</v>
      </c>
      <c r="V4523">
        <f t="shared" ca="1" si="1270"/>
        <v>0.20319999999999999</v>
      </c>
      <c r="W4523">
        <f>INDEX(Solarstrahlungsdaten!$B$13:$G$8772,Übersicht!O4523,Übersicht!$E$10)</f>
        <v>0</v>
      </c>
      <c r="X4523">
        <f t="shared" si="1271"/>
        <v>0</v>
      </c>
      <c r="Y4523">
        <f t="shared" ca="1" si="1272"/>
        <v>0.20319999999999999</v>
      </c>
      <c r="Z4523">
        <f t="shared" ca="1" si="1273"/>
        <v>0</v>
      </c>
      <c r="AA4523">
        <f t="shared" ca="1" si="1274"/>
        <v>0</v>
      </c>
      <c r="AB4523">
        <f t="shared" ca="1" si="1275"/>
        <v>0</v>
      </c>
      <c r="AC4523">
        <f t="shared" ca="1" si="1281"/>
        <v>0</v>
      </c>
      <c r="AD4523">
        <f t="shared" ca="1" si="1264"/>
        <v>0.20319999999999999</v>
      </c>
      <c r="AE4523">
        <f t="shared" ca="1" si="1276"/>
        <v>0</v>
      </c>
      <c r="AF4523">
        <f t="shared" ca="1" si="1277"/>
        <v>0.20319999999999999</v>
      </c>
      <c r="AG4523">
        <f t="shared" ca="1" si="1278"/>
        <v>0</v>
      </c>
      <c r="AH4523">
        <f t="shared" ca="1" si="1279"/>
        <v>1</v>
      </c>
    </row>
    <row r="4524" spans="15:34" x14ac:dyDescent="0.25">
      <c r="O4524">
        <v>4468</v>
      </c>
      <c r="P4524" s="2">
        <f t="shared" si="1280"/>
        <v>44383.124999989166</v>
      </c>
      <c r="Q4524">
        <f t="shared" si="1265"/>
        <v>6</v>
      </c>
      <c r="R4524">
        <f t="shared" si="1266"/>
        <v>7</v>
      </c>
      <c r="S4524">
        <f t="shared" si="1267"/>
        <v>3</v>
      </c>
      <c r="T4524">
        <f t="shared" si="1268"/>
        <v>3</v>
      </c>
      <c r="U4524">
        <f t="shared" si="1269"/>
        <v>1</v>
      </c>
      <c r="V4524">
        <f t="shared" ca="1" si="1270"/>
        <v>0.18919999999999998</v>
      </c>
      <c r="W4524">
        <f>INDEX(Solarstrahlungsdaten!$B$13:$G$8772,Übersicht!O4524,Übersicht!$E$10)</f>
        <v>0</v>
      </c>
      <c r="X4524">
        <f t="shared" si="1271"/>
        <v>0</v>
      </c>
      <c r="Y4524">
        <f t="shared" ca="1" si="1272"/>
        <v>0.18919999999999998</v>
      </c>
      <c r="Z4524">
        <f t="shared" ca="1" si="1273"/>
        <v>0</v>
      </c>
      <c r="AA4524">
        <f t="shared" ca="1" si="1274"/>
        <v>0</v>
      </c>
      <c r="AB4524">
        <f t="shared" ca="1" si="1275"/>
        <v>0</v>
      </c>
      <c r="AC4524">
        <f t="shared" ca="1" si="1281"/>
        <v>0</v>
      </c>
      <c r="AD4524">
        <f t="shared" ca="1" si="1264"/>
        <v>0.18919999999999998</v>
      </c>
      <c r="AE4524">
        <f t="shared" ca="1" si="1276"/>
        <v>0</v>
      </c>
      <c r="AF4524">
        <f t="shared" ca="1" si="1277"/>
        <v>0.18919999999999998</v>
      </c>
      <c r="AG4524">
        <f t="shared" ca="1" si="1278"/>
        <v>0</v>
      </c>
      <c r="AH4524">
        <f t="shared" ca="1" si="1279"/>
        <v>1</v>
      </c>
    </row>
    <row r="4525" spans="15:34" x14ac:dyDescent="0.25">
      <c r="O4525">
        <v>4469</v>
      </c>
      <c r="P4525" s="2">
        <f t="shared" si="1280"/>
        <v>44383.16666665583</v>
      </c>
      <c r="Q4525">
        <f t="shared" si="1265"/>
        <v>6</v>
      </c>
      <c r="R4525">
        <f t="shared" si="1266"/>
        <v>7</v>
      </c>
      <c r="S4525">
        <f t="shared" si="1267"/>
        <v>3</v>
      </c>
      <c r="T4525">
        <f t="shared" si="1268"/>
        <v>4</v>
      </c>
      <c r="U4525">
        <f t="shared" si="1269"/>
        <v>1</v>
      </c>
      <c r="V4525">
        <f t="shared" ca="1" si="1270"/>
        <v>0.191</v>
      </c>
      <c r="W4525">
        <f>INDEX(Solarstrahlungsdaten!$B$13:$G$8772,Übersicht!O4525,Übersicht!$E$10)</f>
        <v>59.855000000000004</v>
      </c>
      <c r="X4525">
        <f t="shared" si="1271"/>
        <v>0.20590120000000001</v>
      </c>
      <c r="Y4525">
        <f t="shared" ca="1" si="1272"/>
        <v>-1.4901200000000003E-2</v>
      </c>
      <c r="Z4525">
        <f t="shared" ca="1" si="1273"/>
        <v>0.191</v>
      </c>
      <c r="AA4525">
        <f t="shared" ca="1" si="1274"/>
        <v>1.4901200000000003E-2</v>
      </c>
      <c r="AB4525">
        <f t="shared" ca="1" si="1275"/>
        <v>0</v>
      </c>
      <c r="AC4525">
        <f t="shared" ca="1" si="1281"/>
        <v>1.4901200000000003E-2</v>
      </c>
      <c r="AD4525">
        <f t="shared" ca="1" si="1264"/>
        <v>0</v>
      </c>
      <c r="AE4525">
        <f t="shared" ca="1" si="1276"/>
        <v>0</v>
      </c>
      <c r="AF4525">
        <f t="shared" ca="1" si="1277"/>
        <v>0</v>
      </c>
      <c r="AG4525">
        <f t="shared" ca="1" si="1278"/>
        <v>3.7253000000000008E-3</v>
      </c>
      <c r="AH4525">
        <f t="shared" ca="1" si="1279"/>
        <v>0</v>
      </c>
    </row>
    <row r="4526" spans="15:34" x14ac:dyDescent="0.25">
      <c r="O4526">
        <v>4470</v>
      </c>
      <c r="P4526" s="2">
        <f t="shared" si="1280"/>
        <v>44383.208333322495</v>
      </c>
      <c r="Q4526">
        <f t="shared" si="1265"/>
        <v>6</v>
      </c>
      <c r="R4526">
        <f t="shared" si="1266"/>
        <v>7</v>
      </c>
      <c r="S4526">
        <f t="shared" si="1267"/>
        <v>3</v>
      </c>
      <c r="T4526">
        <f t="shared" si="1268"/>
        <v>5</v>
      </c>
      <c r="U4526">
        <f t="shared" si="1269"/>
        <v>1</v>
      </c>
      <c r="V4526">
        <f t="shared" ca="1" si="1270"/>
        <v>0.21959999999999999</v>
      </c>
      <c r="W4526">
        <f>INDEX(Solarstrahlungsdaten!$B$13:$G$8772,Übersicht!O4526,Übersicht!$E$10)</f>
        <v>174.60500000000002</v>
      </c>
      <c r="X4526">
        <f t="shared" si="1271"/>
        <v>0.60064119999999999</v>
      </c>
      <c r="Y4526">
        <f t="shared" ca="1" si="1272"/>
        <v>-0.38104119999999997</v>
      </c>
      <c r="Z4526">
        <f t="shared" ca="1" si="1273"/>
        <v>0.21959999999999999</v>
      </c>
      <c r="AA4526">
        <f t="shared" ca="1" si="1274"/>
        <v>0.38104119999999997</v>
      </c>
      <c r="AB4526">
        <f t="shared" ca="1" si="1275"/>
        <v>0</v>
      </c>
      <c r="AC4526">
        <f t="shared" ca="1" si="1281"/>
        <v>0.39594239999999997</v>
      </c>
      <c r="AD4526">
        <f t="shared" ca="1" si="1264"/>
        <v>0</v>
      </c>
      <c r="AE4526">
        <f t="shared" ca="1" si="1276"/>
        <v>0</v>
      </c>
      <c r="AF4526">
        <f t="shared" ca="1" si="1277"/>
        <v>0</v>
      </c>
      <c r="AG4526">
        <f t="shared" ca="1" si="1278"/>
        <v>9.8985599999999993E-2</v>
      </c>
      <c r="AH4526">
        <f t="shared" ca="1" si="1279"/>
        <v>0</v>
      </c>
    </row>
    <row r="4527" spans="15:34" x14ac:dyDescent="0.25">
      <c r="O4527">
        <v>4471</v>
      </c>
      <c r="P4527" s="2">
        <f t="shared" si="1280"/>
        <v>44383.249999989159</v>
      </c>
      <c r="Q4527">
        <f t="shared" si="1265"/>
        <v>6</v>
      </c>
      <c r="R4527">
        <f t="shared" si="1266"/>
        <v>7</v>
      </c>
      <c r="S4527">
        <f t="shared" si="1267"/>
        <v>3</v>
      </c>
      <c r="T4527">
        <f t="shared" si="1268"/>
        <v>6</v>
      </c>
      <c r="U4527">
        <f t="shared" si="1269"/>
        <v>1</v>
      </c>
      <c r="V4527">
        <f t="shared" ca="1" si="1270"/>
        <v>0.34410000000000002</v>
      </c>
      <c r="W4527">
        <f>INDEX(Solarstrahlungsdaten!$B$13:$G$8772,Übersicht!O4527,Übersicht!$E$10)</f>
        <v>213.34000000000003</v>
      </c>
      <c r="X4527">
        <f t="shared" si="1271"/>
        <v>0.73388960000000014</v>
      </c>
      <c r="Y4527">
        <f t="shared" ca="1" si="1272"/>
        <v>-0.38978960000000012</v>
      </c>
      <c r="Z4527">
        <f t="shared" ca="1" si="1273"/>
        <v>0.34410000000000002</v>
      </c>
      <c r="AA4527">
        <f t="shared" ca="1" si="1274"/>
        <v>0.38978960000000012</v>
      </c>
      <c r="AB4527">
        <f t="shared" ca="1" si="1275"/>
        <v>0</v>
      </c>
      <c r="AC4527">
        <f t="shared" ca="1" si="1281"/>
        <v>0.7857320000000001</v>
      </c>
      <c r="AD4527">
        <f t="shared" ca="1" si="1264"/>
        <v>0</v>
      </c>
      <c r="AE4527">
        <f t="shared" ca="1" si="1276"/>
        <v>0</v>
      </c>
      <c r="AF4527">
        <f t="shared" ca="1" si="1277"/>
        <v>0</v>
      </c>
      <c r="AG4527">
        <f t="shared" ca="1" si="1278"/>
        <v>0.19643300000000002</v>
      </c>
      <c r="AH4527">
        <f t="shared" ca="1" si="1279"/>
        <v>0</v>
      </c>
    </row>
    <row r="4528" spans="15:34" x14ac:dyDescent="0.25">
      <c r="O4528">
        <v>4472</v>
      </c>
      <c r="P4528" s="2">
        <f t="shared" si="1280"/>
        <v>44383.291666655823</v>
      </c>
      <c r="Q4528">
        <f t="shared" si="1265"/>
        <v>6</v>
      </c>
      <c r="R4528">
        <f t="shared" si="1266"/>
        <v>7</v>
      </c>
      <c r="S4528">
        <f t="shared" si="1267"/>
        <v>3</v>
      </c>
      <c r="T4528">
        <f t="shared" si="1268"/>
        <v>7</v>
      </c>
      <c r="U4528">
        <f t="shared" si="1269"/>
        <v>1</v>
      </c>
      <c r="V4528">
        <f t="shared" ca="1" si="1270"/>
        <v>0.49979999999999997</v>
      </c>
      <c r="W4528">
        <f>INDEX(Solarstrahlungsdaten!$B$13:$G$8772,Übersicht!O4528,Übersicht!$E$10)</f>
        <v>408.14499999999998</v>
      </c>
      <c r="X4528">
        <f t="shared" si="1271"/>
        <v>1.4040188</v>
      </c>
      <c r="Y4528">
        <f t="shared" ca="1" si="1272"/>
        <v>-0.90421879999999999</v>
      </c>
      <c r="Z4528">
        <f t="shared" ca="1" si="1273"/>
        <v>0.49979999999999997</v>
      </c>
      <c r="AA4528">
        <f t="shared" ca="1" si="1274"/>
        <v>0.90421879999999999</v>
      </c>
      <c r="AB4528">
        <f t="shared" ca="1" si="1275"/>
        <v>0</v>
      </c>
      <c r="AC4528">
        <f t="shared" ca="1" si="1281"/>
        <v>1.6899508000000001</v>
      </c>
      <c r="AD4528">
        <f t="shared" ca="1" si="1264"/>
        <v>0</v>
      </c>
      <c r="AE4528">
        <f t="shared" ca="1" si="1276"/>
        <v>0</v>
      </c>
      <c r="AF4528">
        <f t="shared" ca="1" si="1277"/>
        <v>0</v>
      </c>
      <c r="AG4528">
        <f t="shared" ca="1" si="1278"/>
        <v>0.42248770000000002</v>
      </c>
      <c r="AH4528">
        <f t="shared" ca="1" si="1279"/>
        <v>0</v>
      </c>
    </row>
    <row r="4529" spans="15:34" x14ac:dyDescent="0.25">
      <c r="O4529">
        <v>4473</v>
      </c>
      <c r="P4529" s="2">
        <f t="shared" si="1280"/>
        <v>44383.333333322487</v>
      </c>
      <c r="Q4529">
        <f t="shared" si="1265"/>
        <v>6</v>
      </c>
      <c r="R4529">
        <f t="shared" si="1266"/>
        <v>7</v>
      </c>
      <c r="S4529">
        <f t="shared" si="1267"/>
        <v>3</v>
      </c>
      <c r="T4529">
        <f t="shared" si="1268"/>
        <v>8</v>
      </c>
      <c r="U4529">
        <f t="shared" si="1269"/>
        <v>1</v>
      </c>
      <c r="V4529">
        <f t="shared" ca="1" si="1270"/>
        <v>0.55649999999999999</v>
      </c>
      <c r="W4529">
        <f>INDEX(Solarstrahlungsdaten!$B$13:$G$8772,Übersicht!O4529,Übersicht!$E$10)</f>
        <v>562.64</v>
      </c>
      <c r="X4529">
        <f t="shared" si="1271"/>
        <v>1.9354816000000001</v>
      </c>
      <c r="Y4529">
        <f t="shared" ca="1" si="1272"/>
        <v>-1.3789816000000001</v>
      </c>
      <c r="Z4529">
        <f t="shared" ca="1" si="1273"/>
        <v>0.55649999999999999</v>
      </c>
      <c r="AA4529">
        <f t="shared" ca="1" si="1274"/>
        <v>1.3789816000000001</v>
      </c>
      <c r="AB4529">
        <f t="shared" ca="1" si="1275"/>
        <v>0</v>
      </c>
      <c r="AC4529">
        <f t="shared" ca="1" si="1281"/>
        <v>3.0689324000000004</v>
      </c>
      <c r="AD4529">
        <f t="shared" ca="1" si="1264"/>
        <v>0</v>
      </c>
      <c r="AE4529">
        <f t="shared" ca="1" si="1276"/>
        <v>0</v>
      </c>
      <c r="AF4529">
        <f t="shared" ca="1" si="1277"/>
        <v>0</v>
      </c>
      <c r="AG4529">
        <f t="shared" ca="1" si="1278"/>
        <v>0.76723310000000011</v>
      </c>
      <c r="AH4529">
        <f t="shared" ca="1" si="1279"/>
        <v>0</v>
      </c>
    </row>
    <row r="4530" spans="15:34" x14ac:dyDescent="0.25">
      <c r="O4530">
        <v>4474</v>
      </c>
      <c r="P4530" s="2">
        <f t="shared" si="1280"/>
        <v>44383.374999989152</v>
      </c>
      <c r="Q4530">
        <f t="shared" si="1265"/>
        <v>6</v>
      </c>
      <c r="R4530">
        <f t="shared" si="1266"/>
        <v>7</v>
      </c>
      <c r="S4530">
        <f t="shared" si="1267"/>
        <v>3</v>
      </c>
      <c r="T4530">
        <f t="shared" si="1268"/>
        <v>9</v>
      </c>
      <c r="U4530">
        <f t="shared" si="1269"/>
        <v>1</v>
      </c>
      <c r="V4530">
        <f t="shared" ca="1" si="1270"/>
        <v>0.57879999999999998</v>
      </c>
      <c r="W4530">
        <f>INDEX(Solarstrahlungsdaten!$B$13:$G$8772,Übersicht!O4530,Übersicht!$E$10)</f>
        <v>650.69000000000005</v>
      </c>
      <c r="X4530">
        <f t="shared" si="1271"/>
        <v>2.2383736000000005</v>
      </c>
      <c r="Y4530">
        <f t="shared" ca="1" si="1272"/>
        <v>-1.6595736000000005</v>
      </c>
      <c r="Z4530">
        <f t="shared" ca="1" si="1273"/>
        <v>0.57879999999999998</v>
      </c>
      <c r="AA4530">
        <f t="shared" ca="1" si="1274"/>
        <v>0.93106759999999955</v>
      </c>
      <c r="AB4530">
        <f t="shared" ca="1" si="1275"/>
        <v>0</v>
      </c>
      <c r="AC4530">
        <f t="shared" ca="1" si="1281"/>
        <v>4</v>
      </c>
      <c r="AD4530">
        <f t="shared" ca="1" si="1264"/>
        <v>-0.72850600000000099</v>
      </c>
      <c r="AE4530">
        <f t="shared" ca="1" si="1276"/>
        <v>0.72850600000000099</v>
      </c>
      <c r="AF4530">
        <f t="shared" ca="1" si="1277"/>
        <v>0</v>
      </c>
      <c r="AG4530">
        <f t="shared" ca="1" si="1278"/>
        <v>1</v>
      </c>
      <c r="AH4530">
        <f t="shared" ca="1" si="1279"/>
        <v>0</v>
      </c>
    </row>
    <row r="4531" spans="15:34" x14ac:dyDescent="0.25">
      <c r="O4531">
        <v>4475</v>
      </c>
      <c r="P4531" s="2">
        <f t="shared" si="1280"/>
        <v>44383.416666655816</v>
      </c>
      <c r="Q4531">
        <f t="shared" si="1265"/>
        <v>6</v>
      </c>
      <c r="R4531">
        <f t="shared" si="1266"/>
        <v>7</v>
      </c>
      <c r="S4531">
        <f t="shared" si="1267"/>
        <v>3</v>
      </c>
      <c r="T4531">
        <f t="shared" si="1268"/>
        <v>10</v>
      </c>
      <c r="U4531">
        <f t="shared" si="1269"/>
        <v>1</v>
      </c>
      <c r="V4531">
        <f t="shared" ca="1" si="1270"/>
        <v>0.56110000000000004</v>
      </c>
      <c r="W4531">
        <f>INDEX(Solarstrahlungsdaten!$B$13:$G$8772,Übersicht!O4531,Übersicht!$E$10)</f>
        <v>564.03499999999997</v>
      </c>
      <c r="X4531">
        <f t="shared" si="1271"/>
        <v>1.9402803999999998</v>
      </c>
      <c r="Y4531">
        <f t="shared" ca="1" si="1272"/>
        <v>-1.3791803999999996</v>
      </c>
      <c r="Z4531">
        <f t="shared" ca="1" si="1273"/>
        <v>0.56110000000000004</v>
      </c>
      <c r="AA4531">
        <f t="shared" ca="1" si="1274"/>
        <v>0</v>
      </c>
      <c r="AB4531">
        <f t="shared" ca="1" si="1275"/>
        <v>0</v>
      </c>
      <c r="AC4531">
        <f t="shared" ca="1" si="1281"/>
        <v>4</v>
      </c>
      <c r="AD4531">
        <f t="shared" ca="1" si="1264"/>
        <v>-1.3791803999999996</v>
      </c>
      <c r="AE4531">
        <f t="shared" ca="1" si="1276"/>
        <v>1.3791803999999996</v>
      </c>
      <c r="AF4531">
        <f t="shared" ca="1" si="1277"/>
        <v>0</v>
      </c>
      <c r="AG4531">
        <f t="shared" ca="1" si="1278"/>
        <v>1</v>
      </c>
      <c r="AH4531">
        <f t="shared" ca="1" si="1279"/>
        <v>0</v>
      </c>
    </row>
    <row r="4532" spans="15:34" x14ac:dyDescent="0.25">
      <c r="O4532">
        <v>4476</v>
      </c>
      <c r="P4532" s="2">
        <f t="shared" si="1280"/>
        <v>44383.45833332248</v>
      </c>
      <c r="Q4532">
        <f t="shared" si="1265"/>
        <v>6</v>
      </c>
      <c r="R4532">
        <f t="shared" si="1266"/>
        <v>7</v>
      </c>
      <c r="S4532">
        <f t="shared" si="1267"/>
        <v>3</v>
      </c>
      <c r="T4532">
        <f t="shared" si="1268"/>
        <v>11</v>
      </c>
      <c r="U4532">
        <f t="shared" si="1269"/>
        <v>1</v>
      </c>
      <c r="V4532">
        <f t="shared" ca="1" si="1270"/>
        <v>0.5595</v>
      </c>
      <c r="W4532">
        <f>INDEX(Solarstrahlungsdaten!$B$13:$G$8772,Übersicht!O4532,Übersicht!$E$10)</f>
        <v>574.70000000000005</v>
      </c>
      <c r="X4532">
        <f t="shared" si="1271"/>
        <v>1.9769680000000003</v>
      </c>
      <c r="Y4532">
        <f t="shared" ca="1" si="1272"/>
        <v>-1.4174680000000004</v>
      </c>
      <c r="Z4532">
        <f t="shared" ca="1" si="1273"/>
        <v>0.5595</v>
      </c>
      <c r="AA4532">
        <f t="shared" ca="1" si="1274"/>
        <v>0</v>
      </c>
      <c r="AB4532">
        <f t="shared" ca="1" si="1275"/>
        <v>0</v>
      </c>
      <c r="AC4532">
        <f t="shared" ca="1" si="1281"/>
        <v>4</v>
      </c>
      <c r="AD4532">
        <f t="shared" ca="1" si="1264"/>
        <v>-1.4174680000000004</v>
      </c>
      <c r="AE4532">
        <f t="shared" ca="1" si="1276"/>
        <v>1.4174680000000004</v>
      </c>
      <c r="AF4532">
        <f t="shared" ca="1" si="1277"/>
        <v>0</v>
      </c>
      <c r="AG4532">
        <f t="shared" ca="1" si="1278"/>
        <v>1</v>
      </c>
      <c r="AH4532">
        <f t="shared" ca="1" si="1279"/>
        <v>0</v>
      </c>
    </row>
    <row r="4533" spans="15:34" x14ac:dyDescent="0.25">
      <c r="O4533">
        <v>4477</v>
      </c>
      <c r="P4533" s="2">
        <f t="shared" si="1280"/>
        <v>44383.499999989144</v>
      </c>
      <c r="Q4533">
        <f t="shared" si="1265"/>
        <v>6</v>
      </c>
      <c r="R4533">
        <f t="shared" si="1266"/>
        <v>7</v>
      </c>
      <c r="S4533">
        <f t="shared" si="1267"/>
        <v>3</v>
      </c>
      <c r="T4533">
        <f t="shared" si="1268"/>
        <v>12</v>
      </c>
      <c r="U4533">
        <f t="shared" si="1269"/>
        <v>1</v>
      </c>
      <c r="V4533">
        <f t="shared" ca="1" si="1270"/>
        <v>0.61539999999999995</v>
      </c>
      <c r="W4533">
        <f>INDEX(Solarstrahlungsdaten!$B$13:$G$8772,Übersicht!O4533,Übersicht!$E$10)</f>
        <v>655.85500000000002</v>
      </c>
      <c r="X4533">
        <f t="shared" si="1271"/>
        <v>2.2561412000000001</v>
      </c>
      <c r="Y4533">
        <f t="shared" ca="1" si="1272"/>
        <v>-1.6407412000000001</v>
      </c>
      <c r="Z4533">
        <f t="shared" ca="1" si="1273"/>
        <v>0.61539999999999995</v>
      </c>
      <c r="AA4533">
        <f t="shared" ca="1" si="1274"/>
        <v>0</v>
      </c>
      <c r="AB4533">
        <f t="shared" ca="1" si="1275"/>
        <v>0</v>
      </c>
      <c r="AC4533">
        <f t="shared" ca="1" si="1281"/>
        <v>4</v>
      </c>
      <c r="AD4533">
        <f t="shared" ca="1" si="1264"/>
        <v>-1.6407412000000001</v>
      </c>
      <c r="AE4533">
        <f t="shared" ca="1" si="1276"/>
        <v>1.6407412000000001</v>
      </c>
      <c r="AF4533">
        <f t="shared" ca="1" si="1277"/>
        <v>0</v>
      </c>
      <c r="AG4533">
        <f t="shared" ca="1" si="1278"/>
        <v>1</v>
      </c>
      <c r="AH4533">
        <f t="shared" ca="1" si="1279"/>
        <v>0</v>
      </c>
    </row>
    <row r="4534" spans="15:34" x14ac:dyDescent="0.25">
      <c r="O4534">
        <v>4478</v>
      </c>
      <c r="P4534" s="2">
        <f t="shared" si="1280"/>
        <v>44383.541666655809</v>
      </c>
      <c r="Q4534">
        <f t="shared" si="1265"/>
        <v>6</v>
      </c>
      <c r="R4534">
        <f t="shared" si="1266"/>
        <v>7</v>
      </c>
      <c r="S4534">
        <f t="shared" si="1267"/>
        <v>3</v>
      </c>
      <c r="T4534">
        <f t="shared" si="1268"/>
        <v>13</v>
      </c>
      <c r="U4534">
        <f t="shared" si="1269"/>
        <v>1</v>
      </c>
      <c r="V4534">
        <f t="shared" ca="1" si="1270"/>
        <v>0.62909999999999988</v>
      </c>
      <c r="W4534">
        <f>INDEX(Solarstrahlungsdaten!$B$13:$G$8772,Übersicht!O4534,Übersicht!$E$10)</f>
        <v>593.97</v>
      </c>
      <c r="X4534">
        <f t="shared" si="1271"/>
        <v>2.0432568</v>
      </c>
      <c r="Y4534">
        <f t="shared" ca="1" si="1272"/>
        <v>-1.4141568000000002</v>
      </c>
      <c r="Z4534">
        <f t="shared" ca="1" si="1273"/>
        <v>0.62909999999999988</v>
      </c>
      <c r="AA4534">
        <f t="shared" ca="1" si="1274"/>
        <v>0</v>
      </c>
      <c r="AB4534">
        <f t="shared" ca="1" si="1275"/>
        <v>0</v>
      </c>
      <c r="AC4534">
        <f t="shared" ca="1" si="1281"/>
        <v>4</v>
      </c>
      <c r="AD4534">
        <f t="shared" ca="1" si="1264"/>
        <v>-1.4141568000000002</v>
      </c>
      <c r="AE4534">
        <f t="shared" ca="1" si="1276"/>
        <v>1.4141568000000002</v>
      </c>
      <c r="AF4534">
        <f t="shared" ca="1" si="1277"/>
        <v>0</v>
      </c>
      <c r="AG4534">
        <f t="shared" ca="1" si="1278"/>
        <v>1</v>
      </c>
      <c r="AH4534">
        <f t="shared" ca="1" si="1279"/>
        <v>0</v>
      </c>
    </row>
    <row r="4535" spans="15:34" x14ac:dyDescent="0.25">
      <c r="O4535">
        <v>4479</v>
      </c>
      <c r="P4535" s="2">
        <f t="shared" si="1280"/>
        <v>44383.583333322473</v>
      </c>
      <c r="Q4535">
        <f t="shared" si="1265"/>
        <v>6</v>
      </c>
      <c r="R4535">
        <f t="shared" si="1266"/>
        <v>7</v>
      </c>
      <c r="S4535">
        <f t="shared" si="1267"/>
        <v>3</v>
      </c>
      <c r="T4535">
        <f t="shared" si="1268"/>
        <v>14</v>
      </c>
      <c r="U4535">
        <f t="shared" si="1269"/>
        <v>1</v>
      </c>
      <c r="V4535">
        <f t="shared" ca="1" si="1270"/>
        <v>0.5454</v>
      </c>
      <c r="W4535">
        <f>INDEX(Solarstrahlungsdaten!$B$13:$G$8772,Übersicht!O4535,Übersicht!$E$10)</f>
        <v>550.92499999999995</v>
      </c>
      <c r="X4535">
        <f t="shared" si="1271"/>
        <v>1.8951819999999999</v>
      </c>
      <c r="Y4535">
        <f t="shared" ca="1" si="1272"/>
        <v>-1.3497819999999998</v>
      </c>
      <c r="Z4535">
        <f t="shared" ca="1" si="1273"/>
        <v>0.5454</v>
      </c>
      <c r="AA4535">
        <f t="shared" ca="1" si="1274"/>
        <v>0</v>
      </c>
      <c r="AB4535">
        <f t="shared" ca="1" si="1275"/>
        <v>0</v>
      </c>
      <c r="AC4535">
        <f t="shared" ca="1" si="1281"/>
        <v>4</v>
      </c>
      <c r="AD4535">
        <f t="shared" ca="1" si="1264"/>
        <v>-1.3497819999999998</v>
      </c>
      <c r="AE4535">
        <f t="shared" ca="1" si="1276"/>
        <v>1.3497819999999998</v>
      </c>
      <c r="AF4535">
        <f t="shared" ca="1" si="1277"/>
        <v>0</v>
      </c>
      <c r="AG4535">
        <f t="shared" ca="1" si="1278"/>
        <v>1</v>
      </c>
      <c r="AH4535">
        <f t="shared" ca="1" si="1279"/>
        <v>0</v>
      </c>
    </row>
    <row r="4536" spans="15:34" x14ac:dyDescent="0.25">
      <c r="O4536">
        <v>4480</v>
      </c>
      <c r="P4536" s="2">
        <f t="shared" si="1280"/>
        <v>44383.624999989137</v>
      </c>
      <c r="Q4536">
        <f t="shared" si="1265"/>
        <v>6</v>
      </c>
      <c r="R4536">
        <f t="shared" si="1266"/>
        <v>7</v>
      </c>
      <c r="S4536">
        <f t="shared" si="1267"/>
        <v>3</v>
      </c>
      <c r="T4536">
        <f t="shared" si="1268"/>
        <v>15</v>
      </c>
      <c r="U4536">
        <f t="shared" si="1269"/>
        <v>1</v>
      </c>
      <c r="V4536">
        <f t="shared" ca="1" si="1270"/>
        <v>0.48510000000000003</v>
      </c>
      <c r="W4536">
        <f>INDEX(Solarstrahlungsdaten!$B$13:$G$8772,Übersicht!O4536,Übersicht!$E$10)</f>
        <v>461.9</v>
      </c>
      <c r="X4536">
        <f t="shared" si="1271"/>
        <v>1.5889359999999999</v>
      </c>
      <c r="Y4536">
        <f t="shared" ca="1" si="1272"/>
        <v>-1.1038359999999998</v>
      </c>
      <c r="Z4536">
        <f t="shared" ca="1" si="1273"/>
        <v>0.48510000000000003</v>
      </c>
      <c r="AA4536">
        <f t="shared" ca="1" si="1274"/>
        <v>0</v>
      </c>
      <c r="AB4536">
        <f t="shared" ca="1" si="1275"/>
        <v>0</v>
      </c>
      <c r="AC4536">
        <f t="shared" ca="1" si="1281"/>
        <v>4</v>
      </c>
      <c r="AD4536">
        <f t="shared" ca="1" si="1264"/>
        <v>-1.1038359999999998</v>
      </c>
      <c r="AE4536">
        <f t="shared" ca="1" si="1276"/>
        <v>1.1038359999999998</v>
      </c>
      <c r="AF4536">
        <f t="shared" ca="1" si="1277"/>
        <v>0</v>
      </c>
      <c r="AG4536">
        <f t="shared" ca="1" si="1278"/>
        <v>1</v>
      </c>
      <c r="AH4536">
        <f t="shared" ca="1" si="1279"/>
        <v>0</v>
      </c>
    </row>
    <row r="4537" spans="15:34" x14ac:dyDescent="0.25">
      <c r="O4537">
        <v>4481</v>
      </c>
      <c r="P4537" s="2">
        <f t="shared" si="1280"/>
        <v>44383.666666655801</v>
      </c>
      <c r="Q4537">
        <f t="shared" si="1265"/>
        <v>6</v>
      </c>
      <c r="R4537">
        <f t="shared" si="1266"/>
        <v>7</v>
      </c>
      <c r="S4537">
        <f t="shared" si="1267"/>
        <v>3</v>
      </c>
      <c r="T4537">
        <f t="shared" si="1268"/>
        <v>16</v>
      </c>
      <c r="U4537">
        <f t="shared" si="1269"/>
        <v>1</v>
      </c>
      <c r="V4537">
        <f t="shared" ca="1" si="1270"/>
        <v>0.45910000000000001</v>
      </c>
      <c r="W4537">
        <f>INDEX(Solarstrahlungsdaten!$B$13:$G$8772,Übersicht!O4537,Übersicht!$E$10)</f>
        <v>324.57</v>
      </c>
      <c r="X4537">
        <f t="shared" si="1271"/>
        <v>1.1165208</v>
      </c>
      <c r="Y4537">
        <f t="shared" ca="1" si="1272"/>
        <v>-0.65742079999999992</v>
      </c>
      <c r="Z4537">
        <f t="shared" ca="1" si="1273"/>
        <v>0.45910000000000001</v>
      </c>
      <c r="AA4537">
        <f t="shared" ca="1" si="1274"/>
        <v>0</v>
      </c>
      <c r="AB4537">
        <f t="shared" ca="1" si="1275"/>
        <v>0</v>
      </c>
      <c r="AC4537">
        <f t="shared" ca="1" si="1281"/>
        <v>4</v>
      </c>
      <c r="AD4537">
        <f t="shared" ref="AD4537:AD4600" ca="1" si="1282">Y4537+AA4537-AB4537</f>
        <v>-0.65742079999999992</v>
      </c>
      <c r="AE4537">
        <f t="shared" ca="1" si="1276"/>
        <v>0.65742079999999992</v>
      </c>
      <c r="AF4537">
        <f t="shared" ca="1" si="1277"/>
        <v>0</v>
      </c>
      <c r="AG4537">
        <f t="shared" ca="1" si="1278"/>
        <v>1</v>
      </c>
      <c r="AH4537">
        <f t="shared" ca="1" si="1279"/>
        <v>0</v>
      </c>
    </row>
    <row r="4538" spans="15:34" x14ac:dyDescent="0.25">
      <c r="O4538">
        <v>4482</v>
      </c>
      <c r="P4538" s="2">
        <f t="shared" si="1280"/>
        <v>44383.708333322465</v>
      </c>
      <c r="Q4538">
        <f t="shared" ref="Q4538:Q4601" si="1283">DAY(P4538)</f>
        <v>6</v>
      </c>
      <c r="R4538">
        <f t="shared" ref="R4538:R4601" si="1284">MONTH(P4538)</f>
        <v>7</v>
      </c>
      <c r="S4538">
        <f t="shared" ref="S4538:S4601" si="1285">IF(WEEKDAY(P4538)=6,1,IF(WEEKDAY(P4538)=7,2,3))</f>
        <v>3</v>
      </c>
      <c r="T4538">
        <f t="shared" ref="T4538:T4601" si="1286">HOUR(P4538)</f>
        <v>17</v>
      </c>
      <c r="U4538">
        <f t="shared" ref="U4538:U4601" si="1287">IF(AND(P4538&gt;DATE(2021,5,14),P4538&lt;DATE(2021,9,15)),1,IF(AND(P4538&gt;DATE(2021,3,20),P4538&lt;DATE(2021,11,1)),2,0))</f>
        <v>1</v>
      </c>
      <c r="V4538">
        <f t="shared" ref="V4538:V4601" ca="1" si="1288">INDEX($D$57:$L$80,1+T4538,S4538+U4538*3)</f>
        <v>0.47749999999999998</v>
      </c>
      <c r="W4538">
        <f>INDEX(Solarstrahlungsdaten!$B$13:$G$8772,Übersicht!O4538,Übersicht!$E$10)</f>
        <v>216.815</v>
      </c>
      <c r="X4538">
        <f t="shared" ref="X4538:X4601" si="1289">IF(W4538*$D$9/1000*(1-$D$41)&gt;$D$9*$D$42,$D$9*$D$42,W4538*$D$9/1000*(1-$D$41))</f>
        <v>0.74584360000000005</v>
      </c>
      <c r="Y4538">
        <f t="shared" ref="Y4538:Y4601" ca="1" si="1290">V4538-X4538</f>
        <v>-0.26834360000000007</v>
      </c>
      <c r="Z4538">
        <f t="shared" ref="Z4538:Z4601" ca="1" si="1291">IF(X4538&gt;V4538,V4538,X4538)</f>
        <v>0.47749999999999998</v>
      </c>
      <c r="AA4538">
        <f t="shared" ref="AA4538:AA4601" ca="1" si="1292">IF(Y4538&lt;0, IF(AC4537-Y4538&lt;$D$22, -Y4538, $D$22-AC4537),0)</f>
        <v>0</v>
      </c>
      <c r="AB4538">
        <f t="shared" ref="AB4538:AB4601" ca="1" si="1293">IF(Y4538&gt;0, IF(AC4537-Y4538&gt;0, Y4538, AC4537),0)</f>
        <v>0</v>
      </c>
      <c r="AC4538">
        <f t="shared" ca="1" si="1281"/>
        <v>4</v>
      </c>
      <c r="AD4538">
        <f t="shared" ca="1" si="1282"/>
        <v>-0.26834360000000007</v>
      </c>
      <c r="AE4538">
        <f t="shared" ref="AE4538:AE4601" ca="1" si="1294">IF(AD4538&lt;0,-AD4538,0)</f>
        <v>0.26834360000000007</v>
      </c>
      <c r="AF4538">
        <f t="shared" ref="AF4538:AF4601" ca="1" si="1295">IF(AD4538&gt;0,AD4538,0)</f>
        <v>0</v>
      </c>
      <c r="AG4538">
        <f t="shared" ref="AG4538:AG4601" ca="1" si="1296">IF($D$22&gt;0,AC4538/$D$22,0)</f>
        <v>1</v>
      </c>
      <c r="AH4538">
        <f t="shared" ref="AH4538:AH4601" ca="1" si="1297">IF(AC4538&lt;=0,1,0)</f>
        <v>0</v>
      </c>
    </row>
    <row r="4539" spans="15:34" x14ac:dyDescent="0.25">
      <c r="O4539">
        <v>4483</v>
      </c>
      <c r="P4539" s="2">
        <f t="shared" ref="P4539:P4602" si="1298">P4538+TIME(1,,)</f>
        <v>44383.74999998913</v>
      </c>
      <c r="Q4539">
        <f t="shared" si="1283"/>
        <v>6</v>
      </c>
      <c r="R4539">
        <f t="shared" si="1284"/>
        <v>7</v>
      </c>
      <c r="S4539">
        <f t="shared" si="1285"/>
        <v>3</v>
      </c>
      <c r="T4539">
        <f t="shared" si="1286"/>
        <v>18</v>
      </c>
      <c r="U4539">
        <f t="shared" si="1287"/>
        <v>1</v>
      </c>
      <c r="V4539">
        <f t="shared" ca="1" si="1288"/>
        <v>0.5454</v>
      </c>
      <c r="W4539">
        <f>INDEX(Solarstrahlungsdaten!$B$13:$G$8772,Übersicht!O4539,Übersicht!$E$10)</f>
        <v>117.82499999999999</v>
      </c>
      <c r="X4539">
        <f t="shared" si="1289"/>
        <v>0.40531799999999996</v>
      </c>
      <c r="Y4539">
        <f t="shared" ca="1" si="1290"/>
        <v>0.14008200000000004</v>
      </c>
      <c r="Z4539">
        <f t="shared" ca="1" si="1291"/>
        <v>0.40531799999999996</v>
      </c>
      <c r="AA4539">
        <f t="shared" ca="1" si="1292"/>
        <v>0</v>
      </c>
      <c r="AB4539">
        <f t="shared" ca="1" si="1293"/>
        <v>0.14008200000000004</v>
      </c>
      <c r="AC4539">
        <f t="shared" ref="AC4539:AC4602" ca="1" si="1299">AC4538+AA4539-AB4539</f>
        <v>3.859918</v>
      </c>
      <c r="AD4539">
        <f t="shared" ca="1" si="1282"/>
        <v>0</v>
      </c>
      <c r="AE4539">
        <f t="shared" ca="1" si="1294"/>
        <v>0</v>
      </c>
      <c r="AF4539">
        <f t="shared" ca="1" si="1295"/>
        <v>0</v>
      </c>
      <c r="AG4539">
        <f t="shared" ca="1" si="1296"/>
        <v>0.96497949999999999</v>
      </c>
      <c r="AH4539">
        <f t="shared" ca="1" si="1297"/>
        <v>0</v>
      </c>
    </row>
    <row r="4540" spans="15:34" x14ac:dyDescent="0.25">
      <c r="O4540">
        <v>4484</v>
      </c>
      <c r="P4540" s="2">
        <f t="shared" si="1298"/>
        <v>44383.791666655794</v>
      </c>
      <c r="Q4540">
        <f t="shared" si="1283"/>
        <v>6</v>
      </c>
      <c r="R4540">
        <f t="shared" si="1284"/>
        <v>7</v>
      </c>
      <c r="S4540">
        <f t="shared" si="1285"/>
        <v>3</v>
      </c>
      <c r="T4540">
        <f t="shared" si="1286"/>
        <v>19</v>
      </c>
      <c r="U4540">
        <f t="shared" si="1287"/>
        <v>1</v>
      </c>
      <c r="V4540">
        <f t="shared" ca="1" si="1288"/>
        <v>0.64149999999999996</v>
      </c>
      <c r="W4540">
        <f>INDEX(Solarstrahlungsdaten!$B$13:$G$8772,Übersicht!O4540,Übersicht!$E$10)</f>
        <v>11.035</v>
      </c>
      <c r="X4540">
        <f t="shared" si="1289"/>
        <v>3.7960399999999998E-2</v>
      </c>
      <c r="Y4540">
        <f t="shared" ca="1" si="1290"/>
        <v>0.60353959999999995</v>
      </c>
      <c r="Z4540">
        <f t="shared" ca="1" si="1291"/>
        <v>3.7960399999999998E-2</v>
      </c>
      <c r="AA4540">
        <f t="shared" ca="1" si="1292"/>
        <v>0</v>
      </c>
      <c r="AB4540">
        <f t="shared" ca="1" si="1293"/>
        <v>0.60353959999999995</v>
      </c>
      <c r="AC4540">
        <f t="shared" ca="1" si="1299"/>
        <v>3.2563784</v>
      </c>
      <c r="AD4540">
        <f t="shared" ca="1" si="1282"/>
        <v>0</v>
      </c>
      <c r="AE4540">
        <f t="shared" ca="1" si="1294"/>
        <v>0</v>
      </c>
      <c r="AF4540">
        <f t="shared" ca="1" si="1295"/>
        <v>0</v>
      </c>
      <c r="AG4540">
        <f t="shared" ca="1" si="1296"/>
        <v>0.8140946</v>
      </c>
      <c r="AH4540">
        <f t="shared" ca="1" si="1297"/>
        <v>0</v>
      </c>
    </row>
    <row r="4541" spans="15:34" x14ac:dyDescent="0.25">
      <c r="O4541">
        <v>4485</v>
      </c>
      <c r="P4541" s="2">
        <f t="shared" si="1298"/>
        <v>44383.833333322458</v>
      </c>
      <c r="Q4541">
        <f t="shared" si="1283"/>
        <v>6</v>
      </c>
      <c r="R4541">
        <f t="shared" si="1284"/>
        <v>7</v>
      </c>
      <c r="S4541">
        <f t="shared" si="1285"/>
        <v>3</v>
      </c>
      <c r="T4541">
        <f t="shared" si="1286"/>
        <v>20</v>
      </c>
      <c r="U4541">
        <f t="shared" si="1287"/>
        <v>1</v>
      </c>
      <c r="V4541">
        <f t="shared" ca="1" si="1288"/>
        <v>0.67459999999999998</v>
      </c>
      <c r="W4541">
        <f>INDEX(Solarstrahlungsdaten!$B$13:$G$8772,Übersicht!O4541,Übersicht!$E$10)</f>
        <v>0</v>
      </c>
      <c r="X4541">
        <f t="shared" si="1289"/>
        <v>0</v>
      </c>
      <c r="Y4541">
        <f t="shared" ca="1" si="1290"/>
        <v>0.67459999999999998</v>
      </c>
      <c r="Z4541">
        <f t="shared" ca="1" si="1291"/>
        <v>0</v>
      </c>
      <c r="AA4541">
        <f t="shared" ca="1" si="1292"/>
        <v>0</v>
      </c>
      <c r="AB4541">
        <f t="shared" ca="1" si="1293"/>
        <v>0.67459999999999998</v>
      </c>
      <c r="AC4541">
        <f t="shared" ca="1" si="1299"/>
        <v>2.5817784000000001</v>
      </c>
      <c r="AD4541">
        <f t="shared" ca="1" si="1282"/>
        <v>0</v>
      </c>
      <c r="AE4541">
        <f t="shared" ca="1" si="1294"/>
        <v>0</v>
      </c>
      <c r="AF4541">
        <f t="shared" ca="1" si="1295"/>
        <v>0</v>
      </c>
      <c r="AG4541">
        <f t="shared" ca="1" si="1296"/>
        <v>0.64544460000000003</v>
      </c>
      <c r="AH4541">
        <f t="shared" ca="1" si="1297"/>
        <v>0</v>
      </c>
    </row>
    <row r="4542" spans="15:34" x14ac:dyDescent="0.25">
      <c r="O4542">
        <v>4486</v>
      </c>
      <c r="P4542" s="2">
        <f t="shared" si="1298"/>
        <v>44383.874999989122</v>
      </c>
      <c r="Q4542">
        <f t="shared" si="1283"/>
        <v>6</v>
      </c>
      <c r="R4542">
        <f t="shared" si="1284"/>
        <v>7</v>
      </c>
      <c r="S4542">
        <f t="shared" si="1285"/>
        <v>3</v>
      </c>
      <c r="T4542">
        <f t="shared" si="1286"/>
        <v>21</v>
      </c>
      <c r="U4542">
        <f t="shared" si="1287"/>
        <v>1</v>
      </c>
      <c r="V4542">
        <f t="shared" ca="1" si="1288"/>
        <v>0.63759999999999994</v>
      </c>
      <c r="W4542">
        <f>INDEX(Solarstrahlungsdaten!$B$13:$G$8772,Übersicht!O4542,Übersicht!$E$10)</f>
        <v>0</v>
      </c>
      <c r="X4542">
        <f t="shared" si="1289"/>
        <v>0</v>
      </c>
      <c r="Y4542">
        <f t="shared" ca="1" si="1290"/>
        <v>0.63759999999999994</v>
      </c>
      <c r="Z4542">
        <f t="shared" ca="1" si="1291"/>
        <v>0</v>
      </c>
      <c r="AA4542">
        <f t="shared" ca="1" si="1292"/>
        <v>0</v>
      </c>
      <c r="AB4542">
        <f t="shared" ca="1" si="1293"/>
        <v>0.63759999999999994</v>
      </c>
      <c r="AC4542">
        <f t="shared" ca="1" si="1299"/>
        <v>1.9441784000000002</v>
      </c>
      <c r="AD4542">
        <f t="shared" ca="1" si="1282"/>
        <v>0</v>
      </c>
      <c r="AE4542">
        <f t="shared" ca="1" si="1294"/>
        <v>0</v>
      </c>
      <c r="AF4542">
        <f t="shared" ca="1" si="1295"/>
        <v>0</v>
      </c>
      <c r="AG4542">
        <f t="shared" ca="1" si="1296"/>
        <v>0.48604460000000005</v>
      </c>
      <c r="AH4542">
        <f t="shared" ca="1" si="1297"/>
        <v>0</v>
      </c>
    </row>
    <row r="4543" spans="15:34" x14ac:dyDescent="0.25">
      <c r="O4543">
        <v>4487</v>
      </c>
      <c r="P4543" s="2">
        <f t="shared" si="1298"/>
        <v>44383.916666655787</v>
      </c>
      <c r="Q4543">
        <f t="shared" si="1283"/>
        <v>6</v>
      </c>
      <c r="R4543">
        <f t="shared" si="1284"/>
        <v>7</v>
      </c>
      <c r="S4543">
        <f t="shared" si="1285"/>
        <v>3</v>
      </c>
      <c r="T4543">
        <f t="shared" si="1286"/>
        <v>22</v>
      </c>
      <c r="U4543">
        <f t="shared" si="1287"/>
        <v>1</v>
      </c>
      <c r="V4543">
        <f t="shared" ca="1" si="1288"/>
        <v>0.59710000000000008</v>
      </c>
      <c r="W4543">
        <f>INDEX(Solarstrahlungsdaten!$B$13:$G$8772,Übersicht!O4543,Übersicht!$E$10)</f>
        <v>0</v>
      </c>
      <c r="X4543">
        <f t="shared" si="1289"/>
        <v>0</v>
      </c>
      <c r="Y4543">
        <f t="shared" ca="1" si="1290"/>
        <v>0.59710000000000008</v>
      </c>
      <c r="Z4543">
        <f t="shared" ca="1" si="1291"/>
        <v>0</v>
      </c>
      <c r="AA4543">
        <f t="shared" ca="1" si="1292"/>
        <v>0</v>
      </c>
      <c r="AB4543">
        <f t="shared" ca="1" si="1293"/>
        <v>0.59710000000000008</v>
      </c>
      <c r="AC4543">
        <f t="shared" ca="1" si="1299"/>
        <v>1.3470784</v>
      </c>
      <c r="AD4543">
        <f t="shared" ca="1" si="1282"/>
        <v>0</v>
      </c>
      <c r="AE4543">
        <f t="shared" ca="1" si="1294"/>
        <v>0</v>
      </c>
      <c r="AF4543">
        <f t="shared" ca="1" si="1295"/>
        <v>0</v>
      </c>
      <c r="AG4543">
        <f t="shared" ca="1" si="1296"/>
        <v>0.3367696</v>
      </c>
      <c r="AH4543">
        <f t="shared" ca="1" si="1297"/>
        <v>0</v>
      </c>
    </row>
    <row r="4544" spans="15:34" x14ac:dyDescent="0.25">
      <c r="O4544">
        <v>4488</v>
      </c>
      <c r="P4544" s="2">
        <f t="shared" si="1298"/>
        <v>44383.958333322451</v>
      </c>
      <c r="Q4544">
        <f t="shared" si="1283"/>
        <v>6</v>
      </c>
      <c r="R4544">
        <f t="shared" si="1284"/>
        <v>7</v>
      </c>
      <c r="S4544">
        <f t="shared" si="1285"/>
        <v>3</v>
      </c>
      <c r="T4544">
        <f t="shared" si="1286"/>
        <v>23</v>
      </c>
      <c r="U4544">
        <f t="shared" si="1287"/>
        <v>1</v>
      </c>
      <c r="V4544">
        <f t="shared" ca="1" si="1288"/>
        <v>0.48749999999999999</v>
      </c>
      <c r="W4544">
        <f>INDEX(Solarstrahlungsdaten!$B$13:$G$8772,Übersicht!O4544,Übersicht!$E$10)</f>
        <v>0</v>
      </c>
      <c r="X4544">
        <f t="shared" si="1289"/>
        <v>0</v>
      </c>
      <c r="Y4544">
        <f t="shared" ca="1" si="1290"/>
        <v>0.48749999999999999</v>
      </c>
      <c r="Z4544">
        <f t="shared" ca="1" si="1291"/>
        <v>0</v>
      </c>
      <c r="AA4544">
        <f t="shared" ca="1" si="1292"/>
        <v>0</v>
      </c>
      <c r="AB4544">
        <f t="shared" ca="1" si="1293"/>
        <v>0.48749999999999999</v>
      </c>
      <c r="AC4544">
        <f t="shared" ca="1" si="1299"/>
        <v>0.85957839999999996</v>
      </c>
      <c r="AD4544">
        <f t="shared" ca="1" si="1282"/>
        <v>0</v>
      </c>
      <c r="AE4544">
        <f t="shared" ca="1" si="1294"/>
        <v>0</v>
      </c>
      <c r="AF4544">
        <f t="shared" ca="1" si="1295"/>
        <v>0</v>
      </c>
      <c r="AG4544">
        <f t="shared" ca="1" si="1296"/>
        <v>0.21489459999999999</v>
      </c>
      <c r="AH4544">
        <f t="shared" ca="1" si="1297"/>
        <v>0</v>
      </c>
    </row>
    <row r="4545" spans="15:34" x14ac:dyDescent="0.25">
      <c r="O4545">
        <v>4489</v>
      </c>
      <c r="P4545" s="2">
        <f t="shared" si="1298"/>
        <v>44383.999999989115</v>
      </c>
      <c r="Q4545">
        <f t="shared" si="1283"/>
        <v>7</v>
      </c>
      <c r="R4545">
        <f t="shared" si="1284"/>
        <v>7</v>
      </c>
      <c r="S4545">
        <f t="shared" si="1285"/>
        <v>3</v>
      </c>
      <c r="T4545">
        <f t="shared" si="1286"/>
        <v>0</v>
      </c>
      <c r="U4545">
        <f t="shared" si="1287"/>
        <v>1</v>
      </c>
      <c r="V4545">
        <f t="shared" ca="1" si="1288"/>
        <v>0.32850000000000001</v>
      </c>
      <c r="W4545">
        <f>INDEX(Solarstrahlungsdaten!$B$13:$G$8772,Übersicht!O4545,Übersicht!$E$10)</f>
        <v>0</v>
      </c>
      <c r="X4545">
        <f t="shared" si="1289"/>
        <v>0</v>
      </c>
      <c r="Y4545">
        <f t="shared" ca="1" si="1290"/>
        <v>0.32850000000000001</v>
      </c>
      <c r="Z4545">
        <f t="shared" ca="1" si="1291"/>
        <v>0</v>
      </c>
      <c r="AA4545">
        <f t="shared" ca="1" si="1292"/>
        <v>0</v>
      </c>
      <c r="AB4545">
        <f t="shared" ca="1" si="1293"/>
        <v>0.32850000000000001</v>
      </c>
      <c r="AC4545">
        <f t="shared" ca="1" si="1299"/>
        <v>0.53107839999999995</v>
      </c>
      <c r="AD4545">
        <f t="shared" ca="1" si="1282"/>
        <v>0</v>
      </c>
      <c r="AE4545">
        <f t="shared" ca="1" si="1294"/>
        <v>0</v>
      </c>
      <c r="AF4545">
        <f t="shared" ca="1" si="1295"/>
        <v>0</v>
      </c>
      <c r="AG4545">
        <f t="shared" ca="1" si="1296"/>
        <v>0.13276959999999999</v>
      </c>
      <c r="AH4545">
        <f t="shared" ca="1" si="1297"/>
        <v>0</v>
      </c>
    </row>
    <row r="4546" spans="15:34" x14ac:dyDescent="0.25">
      <c r="O4546">
        <v>4490</v>
      </c>
      <c r="P4546" s="2">
        <f t="shared" si="1298"/>
        <v>44384.041666655779</v>
      </c>
      <c r="Q4546">
        <f t="shared" si="1283"/>
        <v>7</v>
      </c>
      <c r="R4546">
        <f t="shared" si="1284"/>
        <v>7</v>
      </c>
      <c r="S4546">
        <f t="shared" si="1285"/>
        <v>3</v>
      </c>
      <c r="T4546">
        <f t="shared" si="1286"/>
        <v>1</v>
      </c>
      <c r="U4546">
        <f t="shared" si="1287"/>
        <v>1</v>
      </c>
      <c r="V4546">
        <f t="shared" ca="1" si="1288"/>
        <v>0.22929999999999998</v>
      </c>
      <c r="W4546">
        <f>INDEX(Solarstrahlungsdaten!$B$13:$G$8772,Übersicht!O4546,Übersicht!$E$10)</f>
        <v>0</v>
      </c>
      <c r="X4546">
        <f t="shared" si="1289"/>
        <v>0</v>
      </c>
      <c r="Y4546">
        <f t="shared" ca="1" si="1290"/>
        <v>0.22929999999999998</v>
      </c>
      <c r="Z4546">
        <f t="shared" ca="1" si="1291"/>
        <v>0</v>
      </c>
      <c r="AA4546">
        <f t="shared" ca="1" si="1292"/>
        <v>0</v>
      </c>
      <c r="AB4546">
        <f t="shared" ca="1" si="1293"/>
        <v>0.22929999999999998</v>
      </c>
      <c r="AC4546">
        <f t="shared" ca="1" si="1299"/>
        <v>0.3017784</v>
      </c>
      <c r="AD4546">
        <f t="shared" ca="1" si="1282"/>
        <v>0</v>
      </c>
      <c r="AE4546">
        <f t="shared" ca="1" si="1294"/>
        <v>0</v>
      </c>
      <c r="AF4546">
        <f t="shared" ca="1" si="1295"/>
        <v>0</v>
      </c>
      <c r="AG4546">
        <f t="shared" ca="1" si="1296"/>
        <v>7.5444600000000001E-2</v>
      </c>
      <c r="AH4546">
        <f t="shared" ca="1" si="1297"/>
        <v>0</v>
      </c>
    </row>
    <row r="4547" spans="15:34" x14ac:dyDescent="0.25">
      <c r="O4547">
        <v>4491</v>
      </c>
      <c r="P4547" s="2">
        <f t="shared" si="1298"/>
        <v>44384.083333322444</v>
      </c>
      <c r="Q4547">
        <f t="shared" si="1283"/>
        <v>7</v>
      </c>
      <c r="R4547">
        <f t="shared" si="1284"/>
        <v>7</v>
      </c>
      <c r="S4547">
        <f t="shared" si="1285"/>
        <v>3</v>
      </c>
      <c r="T4547">
        <f t="shared" si="1286"/>
        <v>2</v>
      </c>
      <c r="U4547">
        <f t="shared" si="1287"/>
        <v>1</v>
      </c>
      <c r="V4547">
        <f t="shared" ca="1" si="1288"/>
        <v>0.20319999999999999</v>
      </c>
      <c r="W4547">
        <f>INDEX(Solarstrahlungsdaten!$B$13:$G$8772,Übersicht!O4547,Übersicht!$E$10)</f>
        <v>0</v>
      </c>
      <c r="X4547">
        <f t="shared" si="1289"/>
        <v>0</v>
      </c>
      <c r="Y4547">
        <f t="shared" ca="1" si="1290"/>
        <v>0.20319999999999999</v>
      </c>
      <c r="Z4547">
        <f t="shared" ca="1" si="1291"/>
        <v>0</v>
      </c>
      <c r="AA4547">
        <f t="shared" ca="1" si="1292"/>
        <v>0</v>
      </c>
      <c r="AB4547">
        <f t="shared" ca="1" si="1293"/>
        <v>0.20319999999999999</v>
      </c>
      <c r="AC4547">
        <f t="shared" ca="1" si="1299"/>
        <v>9.857840000000001E-2</v>
      </c>
      <c r="AD4547">
        <f t="shared" ca="1" si="1282"/>
        <v>0</v>
      </c>
      <c r="AE4547">
        <f t="shared" ca="1" si="1294"/>
        <v>0</v>
      </c>
      <c r="AF4547">
        <f t="shared" ca="1" si="1295"/>
        <v>0</v>
      </c>
      <c r="AG4547">
        <f t="shared" ca="1" si="1296"/>
        <v>2.4644600000000003E-2</v>
      </c>
      <c r="AH4547">
        <f t="shared" ca="1" si="1297"/>
        <v>0</v>
      </c>
    </row>
    <row r="4548" spans="15:34" x14ac:dyDescent="0.25">
      <c r="O4548">
        <v>4492</v>
      </c>
      <c r="P4548" s="2">
        <f t="shared" si="1298"/>
        <v>44384.124999989108</v>
      </c>
      <c r="Q4548">
        <f t="shared" si="1283"/>
        <v>7</v>
      </c>
      <c r="R4548">
        <f t="shared" si="1284"/>
        <v>7</v>
      </c>
      <c r="S4548">
        <f t="shared" si="1285"/>
        <v>3</v>
      </c>
      <c r="T4548">
        <f t="shared" si="1286"/>
        <v>3</v>
      </c>
      <c r="U4548">
        <f t="shared" si="1287"/>
        <v>1</v>
      </c>
      <c r="V4548">
        <f t="shared" ca="1" si="1288"/>
        <v>0.18919999999999998</v>
      </c>
      <c r="W4548">
        <f>INDEX(Solarstrahlungsdaten!$B$13:$G$8772,Übersicht!O4548,Übersicht!$E$10)</f>
        <v>0</v>
      </c>
      <c r="X4548">
        <f t="shared" si="1289"/>
        <v>0</v>
      </c>
      <c r="Y4548">
        <f t="shared" ca="1" si="1290"/>
        <v>0.18919999999999998</v>
      </c>
      <c r="Z4548">
        <f t="shared" ca="1" si="1291"/>
        <v>0</v>
      </c>
      <c r="AA4548">
        <f t="shared" ca="1" si="1292"/>
        <v>0</v>
      </c>
      <c r="AB4548">
        <f t="shared" ca="1" si="1293"/>
        <v>9.857840000000001E-2</v>
      </c>
      <c r="AC4548">
        <f t="shared" ca="1" si="1299"/>
        <v>0</v>
      </c>
      <c r="AD4548">
        <f t="shared" ca="1" si="1282"/>
        <v>9.0621599999999969E-2</v>
      </c>
      <c r="AE4548">
        <f t="shared" ca="1" si="1294"/>
        <v>0</v>
      </c>
      <c r="AF4548">
        <f t="shared" ca="1" si="1295"/>
        <v>9.0621599999999969E-2</v>
      </c>
      <c r="AG4548">
        <f t="shared" ca="1" si="1296"/>
        <v>0</v>
      </c>
      <c r="AH4548">
        <f t="shared" ca="1" si="1297"/>
        <v>1</v>
      </c>
    </row>
    <row r="4549" spans="15:34" x14ac:dyDescent="0.25">
      <c r="O4549">
        <v>4493</v>
      </c>
      <c r="P4549" s="2">
        <f t="shared" si="1298"/>
        <v>44384.166666655772</v>
      </c>
      <c r="Q4549">
        <f t="shared" si="1283"/>
        <v>7</v>
      </c>
      <c r="R4549">
        <f t="shared" si="1284"/>
        <v>7</v>
      </c>
      <c r="S4549">
        <f t="shared" si="1285"/>
        <v>3</v>
      </c>
      <c r="T4549">
        <f t="shared" si="1286"/>
        <v>4</v>
      </c>
      <c r="U4549">
        <f t="shared" si="1287"/>
        <v>1</v>
      </c>
      <c r="V4549">
        <f t="shared" ca="1" si="1288"/>
        <v>0.191</v>
      </c>
      <c r="W4549">
        <f>INDEX(Solarstrahlungsdaten!$B$13:$G$8772,Übersicht!O4549,Übersicht!$E$10)</f>
        <v>57.22</v>
      </c>
      <c r="X4549">
        <f t="shared" si="1289"/>
        <v>0.19683680000000001</v>
      </c>
      <c r="Y4549">
        <f t="shared" ca="1" si="1290"/>
        <v>-5.8368000000000031E-3</v>
      </c>
      <c r="Z4549">
        <f t="shared" ca="1" si="1291"/>
        <v>0.191</v>
      </c>
      <c r="AA4549">
        <f t="shared" ca="1" si="1292"/>
        <v>5.8368000000000031E-3</v>
      </c>
      <c r="AB4549">
        <f t="shared" ca="1" si="1293"/>
        <v>0</v>
      </c>
      <c r="AC4549">
        <f t="shared" ca="1" si="1299"/>
        <v>5.8368000000000031E-3</v>
      </c>
      <c r="AD4549">
        <f t="shared" ca="1" si="1282"/>
        <v>0</v>
      </c>
      <c r="AE4549">
        <f t="shared" ca="1" si="1294"/>
        <v>0</v>
      </c>
      <c r="AF4549">
        <f t="shared" ca="1" si="1295"/>
        <v>0</v>
      </c>
      <c r="AG4549">
        <f t="shared" ca="1" si="1296"/>
        <v>1.4592000000000008E-3</v>
      </c>
      <c r="AH4549">
        <f t="shared" ca="1" si="1297"/>
        <v>0</v>
      </c>
    </row>
    <row r="4550" spans="15:34" x14ac:dyDescent="0.25">
      <c r="O4550">
        <v>4494</v>
      </c>
      <c r="P4550" s="2">
        <f t="shared" si="1298"/>
        <v>44384.208333322436</v>
      </c>
      <c r="Q4550">
        <f t="shared" si="1283"/>
        <v>7</v>
      </c>
      <c r="R4550">
        <f t="shared" si="1284"/>
        <v>7</v>
      </c>
      <c r="S4550">
        <f t="shared" si="1285"/>
        <v>3</v>
      </c>
      <c r="T4550">
        <f t="shared" si="1286"/>
        <v>5</v>
      </c>
      <c r="U4550">
        <f t="shared" si="1287"/>
        <v>1</v>
      </c>
      <c r="V4550">
        <f t="shared" ca="1" si="1288"/>
        <v>0.21959999999999999</v>
      </c>
      <c r="W4550">
        <f>INDEX(Solarstrahlungsdaten!$B$13:$G$8772,Übersicht!O4550,Übersicht!$E$10)</f>
        <v>172.065</v>
      </c>
      <c r="X4550">
        <f t="shared" si="1289"/>
        <v>0.59190359999999997</v>
      </c>
      <c r="Y4550">
        <f t="shared" ca="1" si="1290"/>
        <v>-0.37230359999999996</v>
      </c>
      <c r="Z4550">
        <f t="shared" ca="1" si="1291"/>
        <v>0.21959999999999999</v>
      </c>
      <c r="AA4550">
        <f t="shared" ca="1" si="1292"/>
        <v>0.37230359999999996</v>
      </c>
      <c r="AB4550">
        <f t="shared" ca="1" si="1293"/>
        <v>0</v>
      </c>
      <c r="AC4550">
        <f t="shared" ca="1" si="1299"/>
        <v>0.37814039999999993</v>
      </c>
      <c r="AD4550">
        <f t="shared" ca="1" si="1282"/>
        <v>0</v>
      </c>
      <c r="AE4550">
        <f t="shared" ca="1" si="1294"/>
        <v>0</v>
      </c>
      <c r="AF4550">
        <f t="shared" ca="1" si="1295"/>
        <v>0</v>
      </c>
      <c r="AG4550">
        <f t="shared" ca="1" si="1296"/>
        <v>9.4535099999999983E-2</v>
      </c>
      <c r="AH4550">
        <f t="shared" ca="1" si="1297"/>
        <v>0</v>
      </c>
    </row>
    <row r="4551" spans="15:34" x14ac:dyDescent="0.25">
      <c r="O4551">
        <v>4495</v>
      </c>
      <c r="P4551" s="2">
        <f t="shared" si="1298"/>
        <v>44384.249999989101</v>
      </c>
      <c r="Q4551">
        <f t="shared" si="1283"/>
        <v>7</v>
      </c>
      <c r="R4551">
        <f t="shared" si="1284"/>
        <v>7</v>
      </c>
      <c r="S4551">
        <f t="shared" si="1285"/>
        <v>3</v>
      </c>
      <c r="T4551">
        <f t="shared" si="1286"/>
        <v>6</v>
      </c>
      <c r="U4551">
        <f t="shared" si="1287"/>
        <v>1</v>
      </c>
      <c r="V4551">
        <f t="shared" ca="1" si="1288"/>
        <v>0.34410000000000002</v>
      </c>
      <c r="W4551">
        <f>INDEX(Solarstrahlungsdaten!$B$13:$G$8772,Übersicht!O4551,Übersicht!$E$10)</f>
        <v>311.71500000000003</v>
      </c>
      <c r="X4551">
        <f t="shared" si="1289"/>
        <v>1.0722996</v>
      </c>
      <c r="Y4551">
        <f t="shared" ca="1" si="1290"/>
        <v>-0.72819959999999995</v>
      </c>
      <c r="Z4551">
        <f t="shared" ca="1" si="1291"/>
        <v>0.34410000000000002</v>
      </c>
      <c r="AA4551">
        <f t="shared" ca="1" si="1292"/>
        <v>0.72819959999999995</v>
      </c>
      <c r="AB4551">
        <f t="shared" ca="1" si="1293"/>
        <v>0</v>
      </c>
      <c r="AC4551">
        <f t="shared" ca="1" si="1299"/>
        <v>1.1063399999999999</v>
      </c>
      <c r="AD4551">
        <f t="shared" ca="1" si="1282"/>
        <v>0</v>
      </c>
      <c r="AE4551">
        <f t="shared" ca="1" si="1294"/>
        <v>0</v>
      </c>
      <c r="AF4551">
        <f t="shared" ca="1" si="1295"/>
        <v>0</v>
      </c>
      <c r="AG4551">
        <f t="shared" ca="1" si="1296"/>
        <v>0.27658499999999997</v>
      </c>
      <c r="AH4551">
        <f t="shared" ca="1" si="1297"/>
        <v>0</v>
      </c>
    </row>
    <row r="4552" spans="15:34" x14ac:dyDescent="0.25">
      <c r="O4552">
        <v>4496</v>
      </c>
      <c r="P4552" s="2">
        <f t="shared" si="1298"/>
        <v>44384.291666655765</v>
      </c>
      <c r="Q4552">
        <f t="shared" si="1283"/>
        <v>7</v>
      </c>
      <c r="R4552">
        <f t="shared" si="1284"/>
        <v>7</v>
      </c>
      <c r="S4552">
        <f t="shared" si="1285"/>
        <v>3</v>
      </c>
      <c r="T4552">
        <f t="shared" si="1286"/>
        <v>7</v>
      </c>
      <c r="U4552">
        <f t="shared" si="1287"/>
        <v>1</v>
      </c>
      <c r="V4552">
        <f t="shared" ca="1" si="1288"/>
        <v>0.49979999999999997</v>
      </c>
      <c r="W4552">
        <f>INDEX(Solarstrahlungsdaten!$B$13:$G$8772,Übersicht!O4552,Übersicht!$E$10)</f>
        <v>455.21000000000004</v>
      </c>
      <c r="X4552">
        <f t="shared" si="1289"/>
        <v>1.5659224000000003</v>
      </c>
      <c r="Y4552">
        <f t="shared" ca="1" si="1290"/>
        <v>-1.0661224000000002</v>
      </c>
      <c r="Z4552">
        <f t="shared" ca="1" si="1291"/>
        <v>0.49979999999999997</v>
      </c>
      <c r="AA4552">
        <f t="shared" ca="1" si="1292"/>
        <v>1.0661224000000002</v>
      </c>
      <c r="AB4552">
        <f t="shared" ca="1" si="1293"/>
        <v>0</v>
      </c>
      <c r="AC4552">
        <f t="shared" ca="1" si="1299"/>
        <v>2.1724624000000001</v>
      </c>
      <c r="AD4552">
        <f t="shared" ca="1" si="1282"/>
        <v>0</v>
      </c>
      <c r="AE4552">
        <f t="shared" ca="1" si="1294"/>
        <v>0</v>
      </c>
      <c r="AF4552">
        <f t="shared" ca="1" si="1295"/>
        <v>0</v>
      </c>
      <c r="AG4552">
        <f t="shared" ca="1" si="1296"/>
        <v>0.54311560000000003</v>
      </c>
      <c r="AH4552">
        <f t="shared" ca="1" si="1297"/>
        <v>0</v>
      </c>
    </row>
    <row r="4553" spans="15:34" x14ac:dyDescent="0.25">
      <c r="O4553">
        <v>4497</v>
      </c>
      <c r="P4553" s="2">
        <f t="shared" si="1298"/>
        <v>44384.333333322429</v>
      </c>
      <c r="Q4553">
        <f t="shared" si="1283"/>
        <v>7</v>
      </c>
      <c r="R4553">
        <f t="shared" si="1284"/>
        <v>7</v>
      </c>
      <c r="S4553">
        <f t="shared" si="1285"/>
        <v>3</v>
      </c>
      <c r="T4553">
        <f t="shared" si="1286"/>
        <v>8</v>
      </c>
      <c r="U4553">
        <f t="shared" si="1287"/>
        <v>1</v>
      </c>
      <c r="V4553">
        <f t="shared" ca="1" si="1288"/>
        <v>0.55649999999999999</v>
      </c>
      <c r="W4553">
        <f>INDEX(Solarstrahlungsdaten!$B$13:$G$8772,Übersicht!O4553,Übersicht!$E$10)</f>
        <v>580.18499999999995</v>
      </c>
      <c r="X4553">
        <f t="shared" si="1289"/>
        <v>1.9958363999999997</v>
      </c>
      <c r="Y4553">
        <f t="shared" ca="1" si="1290"/>
        <v>-1.4393363999999997</v>
      </c>
      <c r="Z4553">
        <f t="shared" ca="1" si="1291"/>
        <v>0.55649999999999999</v>
      </c>
      <c r="AA4553">
        <f t="shared" ca="1" si="1292"/>
        <v>1.4393363999999997</v>
      </c>
      <c r="AB4553">
        <f t="shared" ca="1" si="1293"/>
        <v>0</v>
      </c>
      <c r="AC4553">
        <f t="shared" ca="1" si="1299"/>
        <v>3.6117987999999999</v>
      </c>
      <c r="AD4553">
        <f t="shared" ca="1" si="1282"/>
        <v>0</v>
      </c>
      <c r="AE4553">
        <f t="shared" ca="1" si="1294"/>
        <v>0</v>
      </c>
      <c r="AF4553">
        <f t="shared" ca="1" si="1295"/>
        <v>0</v>
      </c>
      <c r="AG4553">
        <f t="shared" ca="1" si="1296"/>
        <v>0.90294969999999997</v>
      </c>
      <c r="AH4553">
        <f t="shared" ca="1" si="1297"/>
        <v>0</v>
      </c>
    </row>
    <row r="4554" spans="15:34" x14ac:dyDescent="0.25">
      <c r="O4554">
        <v>4498</v>
      </c>
      <c r="P4554" s="2">
        <f t="shared" si="1298"/>
        <v>44384.374999989093</v>
      </c>
      <c r="Q4554">
        <f t="shared" si="1283"/>
        <v>7</v>
      </c>
      <c r="R4554">
        <f t="shared" si="1284"/>
        <v>7</v>
      </c>
      <c r="S4554">
        <f t="shared" si="1285"/>
        <v>3</v>
      </c>
      <c r="T4554">
        <f t="shared" si="1286"/>
        <v>9</v>
      </c>
      <c r="U4554">
        <f t="shared" si="1287"/>
        <v>1</v>
      </c>
      <c r="V4554">
        <f t="shared" ca="1" si="1288"/>
        <v>0.57879999999999998</v>
      </c>
      <c r="W4554">
        <f>INDEX(Solarstrahlungsdaten!$B$13:$G$8772,Übersicht!O4554,Übersicht!$E$10)</f>
        <v>675.77</v>
      </c>
      <c r="X4554">
        <f t="shared" si="1289"/>
        <v>2.3246487999999998</v>
      </c>
      <c r="Y4554">
        <f t="shared" ca="1" si="1290"/>
        <v>-1.7458487999999999</v>
      </c>
      <c r="Z4554">
        <f t="shared" ca="1" si="1291"/>
        <v>0.57879999999999998</v>
      </c>
      <c r="AA4554">
        <f t="shared" ca="1" si="1292"/>
        <v>0.38820120000000014</v>
      </c>
      <c r="AB4554">
        <f t="shared" ca="1" si="1293"/>
        <v>0</v>
      </c>
      <c r="AC4554">
        <f t="shared" ca="1" si="1299"/>
        <v>4</v>
      </c>
      <c r="AD4554">
        <f t="shared" ca="1" si="1282"/>
        <v>-1.3576475999999997</v>
      </c>
      <c r="AE4554">
        <f t="shared" ca="1" si="1294"/>
        <v>1.3576475999999997</v>
      </c>
      <c r="AF4554">
        <f t="shared" ca="1" si="1295"/>
        <v>0</v>
      </c>
      <c r="AG4554">
        <f t="shared" ca="1" si="1296"/>
        <v>1</v>
      </c>
      <c r="AH4554">
        <f t="shared" ca="1" si="1297"/>
        <v>0</v>
      </c>
    </row>
    <row r="4555" spans="15:34" x14ac:dyDescent="0.25">
      <c r="O4555">
        <v>4499</v>
      </c>
      <c r="P4555" s="2">
        <f t="shared" si="1298"/>
        <v>44384.416666655758</v>
      </c>
      <c r="Q4555">
        <f t="shared" si="1283"/>
        <v>7</v>
      </c>
      <c r="R4555">
        <f t="shared" si="1284"/>
        <v>7</v>
      </c>
      <c r="S4555">
        <f t="shared" si="1285"/>
        <v>3</v>
      </c>
      <c r="T4555">
        <f t="shared" si="1286"/>
        <v>10</v>
      </c>
      <c r="U4555">
        <f t="shared" si="1287"/>
        <v>1</v>
      </c>
      <c r="V4555">
        <f t="shared" ca="1" si="1288"/>
        <v>0.56110000000000004</v>
      </c>
      <c r="W4555">
        <f>INDEX(Solarstrahlungsdaten!$B$13:$G$8772,Übersicht!O4555,Übersicht!$E$10)</f>
        <v>729.125</v>
      </c>
      <c r="X4555">
        <f t="shared" si="1289"/>
        <v>2.5081899999999999</v>
      </c>
      <c r="Y4555">
        <f t="shared" ca="1" si="1290"/>
        <v>-1.9470899999999998</v>
      </c>
      <c r="Z4555">
        <f t="shared" ca="1" si="1291"/>
        <v>0.56110000000000004</v>
      </c>
      <c r="AA4555">
        <f t="shared" ca="1" si="1292"/>
        <v>0</v>
      </c>
      <c r="AB4555">
        <f t="shared" ca="1" si="1293"/>
        <v>0</v>
      </c>
      <c r="AC4555">
        <f t="shared" ca="1" si="1299"/>
        <v>4</v>
      </c>
      <c r="AD4555">
        <f t="shared" ca="1" si="1282"/>
        <v>-1.9470899999999998</v>
      </c>
      <c r="AE4555">
        <f t="shared" ca="1" si="1294"/>
        <v>1.9470899999999998</v>
      </c>
      <c r="AF4555">
        <f t="shared" ca="1" si="1295"/>
        <v>0</v>
      </c>
      <c r="AG4555">
        <f t="shared" ca="1" si="1296"/>
        <v>1</v>
      </c>
      <c r="AH4555">
        <f t="shared" ca="1" si="1297"/>
        <v>0</v>
      </c>
    </row>
    <row r="4556" spans="15:34" x14ac:dyDescent="0.25">
      <c r="O4556">
        <v>4500</v>
      </c>
      <c r="P4556" s="2">
        <f t="shared" si="1298"/>
        <v>44384.458333322422</v>
      </c>
      <c r="Q4556">
        <f t="shared" si="1283"/>
        <v>7</v>
      </c>
      <c r="R4556">
        <f t="shared" si="1284"/>
        <v>7</v>
      </c>
      <c r="S4556">
        <f t="shared" si="1285"/>
        <v>3</v>
      </c>
      <c r="T4556">
        <f t="shared" si="1286"/>
        <v>11</v>
      </c>
      <c r="U4556">
        <f t="shared" si="1287"/>
        <v>1</v>
      </c>
      <c r="V4556">
        <f t="shared" ca="1" si="1288"/>
        <v>0.5595</v>
      </c>
      <c r="W4556">
        <f>INDEX(Solarstrahlungsdaten!$B$13:$G$8772,Übersicht!O4556,Übersicht!$E$10)</f>
        <v>747.93</v>
      </c>
      <c r="X4556">
        <f t="shared" si="1289"/>
        <v>2.5728792</v>
      </c>
      <c r="Y4556">
        <f t="shared" ca="1" si="1290"/>
        <v>-2.0133792000000001</v>
      </c>
      <c r="Z4556">
        <f t="shared" ca="1" si="1291"/>
        <v>0.5595</v>
      </c>
      <c r="AA4556">
        <f t="shared" ca="1" si="1292"/>
        <v>0</v>
      </c>
      <c r="AB4556">
        <f t="shared" ca="1" si="1293"/>
        <v>0</v>
      </c>
      <c r="AC4556">
        <f t="shared" ca="1" si="1299"/>
        <v>4</v>
      </c>
      <c r="AD4556">
        <f t="shared" ca="1" si="1282"/>
        <v>-2.0133792000000001</v>
      </c>
      <c r="AE4556">
        <f t="shared" ca="1" si="1294"/>
        <v>2.0133792000000001</v>
      </c>
      <c r="AF4556">
        <f t="shared" ca="1" si="1295"/>
        <v>0</v>
      </c>
      <c r="AG4556">
        <f t="shared" ca="1" si="1296"/>
        <v>1</v>
      </c>
      <c r="AH4556">
        <f t="shared" ca="1" si="1297"/>
        <v>0</v>
      </c>
    </row>
    <row r="4557" spans="15:34" x14ac:dyDescent="0.25">
      <c r="O4557">
        <v>4501</v>
      </c>
      <c r="P4557" s="2">
        <f t="shared" si="1298"/>
        <v>44384.499999989086</v>
      </c>
      <c r="Q4557">
        <f t="shared" si="1283"/>
        <v>7</v>
      </c>
      <c r="R4557">
        <f t="shared" si="1284"/>
        <v>7</v>
      </c>
      <c r="S4557">
        <f t="shared" si="1285"/>
        <v>3</v>
      </c>
      <c r="T4557">
        <f t="shared" si="1286"/>
        <v>12</v>
      </c>
      <c r="U4557">
        <f t="shared" si="1287"/>
        <v>1</v>
      </c>
      <c r="V4557">
        <f t="shared" ca="1" si="1288"/>
        <v>0.61539999999999995</v>
      </c>
      <c r="W4557">
        <f>INDEX(Solarstrahlungsdaten!$B$13:$G$8772,Übersicht!O4557,Übersicht!$E$10)</f>
        <v>715.005</v>
      </c>
      <c r="X4557">
        <f t="shared" si="1289"/>
        <v>2.4596171999999998</v>
      </c>
      <c r="Y4557">
        <f t="shared" ca="1" si="1290"/>
        <v>-1.8442171999999999</v>
      </c>
      <c r="Z4557">
        <f t="shared" ca="1" si="1291"/>
        <v>0.61539999999999995</v>
      </c>
      <c r="AA4557">
        <f t="shared" ca="1" si="1292"/>
        <v>0</v>
      </c>
      <c r="AB4557">
        <f t="shared" ca="1" si="1293"/>
        <v>0</v>
      </c>
      <c r="AC4557">
        <f t="shared" ca="1" si="1299"/>
        <v>4</v>
      </c>
      <c r="AD4557">
        <f t="shared" ca="1" si="1282"/>
        <v>-1.8442171999999999</v>
      </c>
      <c r="AE4557">
        <f t="shared" ca="1" si="1294"/>
        <v>1.8442171999999999</v>
      </c>
      <c r="AF4557">
        <f t="shared" ca="1" si="1295"/>
        <v>0</v>
      </c>
      <c r="AG4557">
        <f t="shared" ca="1" si="1296"/>
        <v>1</v>
      </c>
      <c r="AH4557">
        <f t="shared" ca="1" si="1297"/>
        <v>0</v>
      </c>
    </row>
    <row r="4558" spans="15:34" x14ac:dyDescent="0.25">
      <c r="O4558">
        <v>4502</v>
      </c>
      <c r="P4558" s="2">
        <f t="shared" si="1298"/>
        <v>44384.54166665575</v>
      </c>
      <c r="Q4558">
        <f t="shared" si="1283"/>
        <v>7</v>
      </c>
      <c r="R4558">
        <f t="shared" si="1284"/>
        <v>7</v>
      </c>
      <c r="S4558">
        <f t="shared" si="1285"/>
        <v>3</v>
      </c>
      <c r="T4558">
        <f t="shared" si="1286"/>
        <v>13</v>
      </c>
      <c r="U4558">
        <f t="shared" si="1287"/>
        <v>1</v>
      </c>
      <c r="V4558">
        <f t="shared" ca="1" si="1288"/>
        <v>0.62909999999999988</v>
      </c>
      <c r="W4558">
        <f>INDEX(Solarstrahlungsdaten!$B$13:$G$8772,Übersicht!O4558,Übersicht!$E$10)</f>
        <v>429.69500000000005</v>
      </c>
      <c r="X4558">
        <f t="shared" si="1289"/>
        <v>1.4781508000000001</v>
      </c>
      <c r="Y4558">
        <f t="shared" ca="1" si="1290"/>
        <v>-0.84905080000000022</v>
      </c>
      <c r="Z4558">
        <f t="shared" ca="1" si="1291"/>
        <v>0.62909999999999988</v>
      </c>
      <c r="AA4558">
        <f t="shared" ca="1" si="1292"/>
        <v>0</v>
      </c>
      <c r="AB4558">
        <f t="shared" ca="1" si="1293"/>
        <v>0</v>
      </c>
      <c r="AC4558">
        <f t="shared" ca="1" si="1299"/>
        <v>4</v>
      </c>
      <c r="AD4558">
        <f t="shared" ca="1" si="1282"/>
        <v>-0.84905080000000022</v>
      </c>
      <c r="AE4558">
        <f t="shared" ca="1" si="1294"/>
        <v>0.84905080000000022</v>
      </c>
      <c r="AF4558">
        <f t="shared" ca="1" si="1295"/>
        <v>0</v>
      </c>
      <c r="AG4558">
        <f t="shared" ca="1" si="1296"/>
        <v>1</v>
      </c>
      <c r="AH4558">
        <f t="shared" ca="1" si="1297"/>
        <v>0</v>
      </c>
    </row>
    <row r="4559" spans="15:34" x14ac:dyDescent="0.25">
      <c r="O4559">
        <v>4503</v>
      </c>
      <c r="P4559" s="2">
        <f t="shared" si="1298"/>
        <v>44384.583333322415</v>
      </c>
      <c r="Q4559">
        <f t="shared" si="1283"/>
        <v>7</v>
      </c>
      <c r="R4559">
        <f t="shared" si="1284"/>
        <v>7</v>
      </c>
      <c r="S4559">
        <f t="shared" si="1285"/>
        <v>3</v>
      </c>
      <c r="T4559">
        <f t="shared" si="1286"/>
        <v>14</v>
      </c>
      <c r="U4559">
        <f t="shared" si="1287"/>
        <v>1</v>
      </c>
      <c r="V4559">
        <f t="shared" ca="1" si="1288"/>
        <v>0.5454</v>
      </c>
      <c r="W4559">
        <f>INDEX(Solarstrahlungsdaten!$B$13:$G$8772,Übersicht!O4559,Übersicht!$E$10)</f>
        <v>254.91500000000002</v>
      </c>
      <c r="X4559">
        <f t="shared" si="1289"/>
        <v>0.87690760000000001</v>
      </c>
      <c r="Y4559">
        <f t="shared" ca="1" si="1290"/>
        <v>-0.33150760000000001</v>
      </c>
      <c r="Z4559">
        <f t="shared" ca="1" si="1291"/>
        <v>0.5454</v>
      </c>
      <c r="AA4559">
        <f t="shared" ca="1" si="1292"/>
        <v>0</v>
      </c>
      <c r="AB4559">
        <f t="shared" ca="1" si="1293"/>
        <v>0</v>
      </c>
      <c r="AC4559">
        <f t="shared" ca="1" si="1299"/>
        <v>4</v>
      </c>
      <c r="AD4559">
        <f t="shared" ca="1" si="1282"/>
        <v>-0.33150760000000001</v>
      </c>
      <c r="AE4559">
        <f t="shared" ca="1" si="1294"/>
        <v>0.33150760000000001</v>
      </c>
      <c r="AF4559">
        <f t="shared" ca="1" si="1295"/>
        <v>0</v>
      </c>
      <c r="AG4559">
        <f t="shared" ca="1" si="1296"/>
        <v>1</v>
      </c>
      <c r="AH4559">
        <f t="shared" ca="1" si="1297"/>
        <v>0</v>
      </c>
    </row>
    <row r="4560" spans="15:34" x14ac:dyDescent="0.25">
      <c r="O4560">
        <v>4504</v>
      </c>
      <c r="P4560" s="2">
        <f t="shared" si="1298"/>
        <v>44384.624999989079</v>
      </c>
      <c r="Q4560">
        <f t="shared" si="1283"/>
        <v>7</v>
      </c>
      <c r="R4560">
        <f t="shared" si="1284"/>
        <v>7</v>
      </c>
      <c r="S4560">
        <f t="shared" si="1285"/>
        <v>3</v>
      </c>
      <c r="T4560">
        <f t="shared" si="1286"/>
        <v>15</v>
      </c>
      <c r="U4560">
        <f t="shared" si="1287"/>
        <v>1</v>
      </c>
      <c r="V4560">
        <f t="shared" ca="1" si="1288"/>
        <v>0.48510000000000003</v>
      </c>
      <c r="W4560">
        <f>INDEX(Solarstrahlungsdaten!$B$13:$G$8772,Übersicht!O4560,Übersicht!$E$10)</f>
        <v>342.75</v>
      </c>
      <c r="X4560">
        <f t="shared" si="1289"/>
        <v>1.17906</v>
      </c>
      <c r="Y4560">
        <f t="shared" ca="1" si="1290"/>
        <v>-0.69395999999999991</v>
      </c>
      <c r="Z4560">
        <f t="shared" ca="1" si="1291"/>
        <v>0.48510000000000003</v>
      </c>
      <c r="AA4560">
        <f t="shared" ca="1" si="1292"/>
        <v>0</v>
      </c>
      <c r="AB4560">
        <f t="shared" ca="1" si="1293"/>
        <v>0</v>
      </c>
      <c r="AC4560">
        <f t="shared" ca="1" si="1299"/>
        <v>4</v>
      </c>
      <c r="AD4560">
        <f t="shared" ca="1" si="1282"/>
        <v>-0.69395999999999991</v>
      </c>
      <c r="AE4560">
        <f t="shared" ca="1" si="1294"/>
        <v>0.69395999999999991</v>
      </c>
      <c r="AF4560">
        <f t="shared" ca="1" si="1295"/>
        <v>0</v>
      </c>
      <c r="AG4560">
        <f t="shared" ca="1" si="1296"/>
        <v>1</v>
      </c>
      <c r="AH4560">
        <f t="shared" ca="1" si="1297"/>
        <v>0</v>
      </c>
    </row>
    <row r="4561" spans="15:34" x14ac:dyDescent="0.25">
      <c r="O4561">
        <v>4505</v>
      </c>
      <c r="P4561" s="2">
        <f t="shared" si="1298"/>
        <v>44384.666666655743</v>
      </c>
      <c r="Q4561">
        <f t="shared" si="1283"/>
        <v>7</v>
      </c>
      <c r="R4561">
        <f t="shared" si="1284"/>
        <v>7</v>
      </c>
      <c r="S4561">
        <f t="shared" si="1285"/>
        <v>3</v>
      </c>
      <c r="T4561">
        <f t="shared" si="1286"/>
        <v>16</v>
      </c>
      <c r="U4561">
        <f t="shared" si="1287"/>
        <v>1</v>
      </c>
      <c r="V4561">
        <f t="shared" ca="1" si="1288"/>
        <v>0.45910000000000001</v>
      </c>
      <c r="W4561">
        <f>INDEX(Solarstrahlungsdaten!$B$13:$G$8772,Übersicht!O4561,Übersicht!$E$10)</f>
        <v>22.13</v>
      </c>
      <c r="X4561">
        <f t="shared" si="1289"/>
        <v>7.6127200000000006E-2</v>
      </c>
      <c r="Y4561">
        <f t="shared" ca="1" si="1290"/>
        <v>0.3829728</v>
      </c>
      <c r="Z4561">
        <f t="shared" ca="1" si="1291"/>
        <v>7.6127200000000006E-2</v>
      </c>
      <c r="AA4561">
        <f t="shared" ca="1" si="1292"/>
        <v>0</v>
      </c>
      <c r="AB4561">
        <f t="shared" ca="1" si="1293"/>
        <v>0.3829728</v>
      </c>
      <c r="AC4561">
        <f t="shared" ca="1" si="1299"/>
        <v>3.6170271999999999</v>
      </c>
      <c r="AD4561">
        <f t="shared" ca="1" si="1282"/>
        <v>0</v>
      </c>
      <c r="AE4561">
        <f t="shared" ca="1" si="1294"/>
        <v>0</v>
      </c>
      <c r="AF4561">
        <f t="shared" ca="1" si="1295"/>
        <v>0</v>
      </c>
      <c r="AG4561">
        <f t="shared" ca="1" si="1296"/>
        <v>0.90425679999999997</v>
      </c>
      <c r="AH4561">
        <f t="shared" ca="1" si="1297"/>
        <v>0</v>
      </c>
    </row>
    <row r="4562" spans="15:34" x14ac:dyDescent="0.25">
      <c r="O4562">
        <v>4506</v>
      </c>
      <c r="P4562" s="2">
        <f t="shared" si="1298"/>
        <v>44384.708333322407</v>
      </c>
      <c r="Q4562">
        <f t="shared" si="1283"/>
        <v>7</v>
      </c>
      <c r="R4562">
        <f t="shared" si="1284"/>
        <v>7</v>
      </c>
      <c r="S4562">
        <f t="shared" si="1285"/>
        <v>3</v>
      </c>
      <c r="T4562">
        <f t="shared" si="1286"/>
        <v>17</v>
      </c>
      <c r="U4562">
        <f t="shared" si="1287"/>
        <v>1</v>
      </c>
      <c r="V4562">
        <f t="shared" ca="1" si="1288"/>
        <v>0.47749999999999998</v>
      </c>
      <c r="W4562">
        <f>INDEX(Solarstrahlungsdaten!$B$13:$G$8772,Übersicht!O4562,Übersicht!$E$10)</f>
        <v>11.56</v>
      </c>
      <c r="X4562">
        <f t="shared" si="1289"/>
        <v>3.97664E-2</v>
      </c>
      <c r="Y4562">
        <f t="shared" ca="1" si="1290"/>
        <v>0.4377336</v>
      </c>
      <c r="Z4562">
        <f t="shared" ca="1" si="1291"/>
        <v>3.97664E-2</v>
      </c>
      <c r="AA4562">
        <f t="shared" ca="1" si="1292"/>
        <v>0</v>
      </c>
      <c r="AB4562">
        <f t="shared" ca="1" si="1293"/>
        <v>0.4377336</v>
      </c>
      <c r="AC4562">
        <f t="shared" ca="1" si="1299"/>
        <v>3.1792935999999998</v>
      </c>
      <c r="AD4562">
        <f t="shared" ca="1" si="1282"/>
        <v>0</v>
      </c>
      <c r="AE4562">
        <f t="shared" ca="1" si="1294"/>
        <v>0</v>
      </c>
      <c r="AF4562">
        <f t="shared" ca="1" si="1295"/>
        <v>0</v>
      </c>
      <c r="AG4562">
        <f t="shared" ca="1" si="1296"/>
        <v>0.79482339999999996</v>
      </c>
      <c r="AH4562">
        <f t="shared" ca="1" si="1297"/>
        <v>0</v>
      </c>
    </row>
    <row r="4563" spans="15:34" x14ac:dyDescent="0.25">
      <c r="O4563">
        <v>4507</v>
      </c>
      <c r="P4563" s="2">
        <f t="shared" si="1298"/>
        <v>44384.749999989072</v>
      </c>
      <c r="Q4563">
        <f t="shared" si="1283"/>
        <v>7</v>
      </c>
      <c r="R4563">
        <f t="shared" si="1284"/>
        <v>7</v>
      </c>
      <c r="S4563">
        <f t="shared" si="1285"/>
        <v>3</v>
      </c>
      <c r="T4563">
        <f t="shared" si="1286"/>
        <v>18</v>
      </c>
      <c r="U4563">
        <f t="shared" si="1287"/>
        <v>1</v>
      </c>
      <c r="V4563">
        <f t="shared" ca="1" si="1288"/>
        <v>0.5454</v>
      </c>
      <c r="W4563">
        <f>INDEX(Solarstrahlungsdaten!$B$13:$G$8772,Übersicht!O4563,Übersicht!$E$10)</f>
        <v>6.67</v>
      </c>
      <c r="X4563">
        <f t="shared" si="1289"/>
        <v>2.2944799999999998E-2</v>
      </c>
      <c r="Y4563">
        <f t="shared" ca="1" si="1290"/>
        <v>0.52245520000000001</v>
      </c>
      <c r="Z4563">
        <f t="shared" ca="1" si="1291"/>
        <v>2.2944799999999998E-2</v>
      </c>
      <c r="AA4563">
        <f t="shared" ca="1" si="1292"/>
        <v>0</v>
      </c>
      <c r="AB4563">
        <f t="shared" ca="1" si="1293"/>
        <v>0.52245520000000001</v>
      </c>
      <c r="AC4563">
        <f t="shared" ca="1" si="1299"/>
        <v>2.6568383999999998</v>
      </c>
      <c r="AD4563">
        <f t="shared" ca="1" si="1282"/>
        <v>0</v>
      </c>
      <c r="AE4563">
        <f t="shared" ca="1" si="1294"/>
        <v>0</v>
      </c>
      <c r="AF4563">
        <f t="shared" ca="1" si="1295"/>
        <v>0</v>
      </c>
      <c r="AG4563">
        <f t="shared" ca="1" si="1296"/>
        <v>0.66420959999999996</v>
      </c>
      <c r="AH4563">
        <f t="shared" ca="1" si="1297"/>
        <v>0</v>
      </c>
    </row>
    <row r="4564" spans="15:34" x14ac:dyDescent="0.25">
      <c r="O4564">
        <v>4508</v>
      </c>
      <c r="P4564" s="2">
        <f t="shared" si="1298"/>
        <v>44384.791666655736</v>
      </c>
      <c r="Q4564">
        <f t="shared" si="1283"/>
        <v>7</v>
      </c>
      <c r="R4564">
        <f t="shared" si="1284"/>
        <v>7</v>
      </c>
      <c r="S4564">
        <f t="shared" si="1285"/>
        <v>3</v>
      </c>
      <c r="T4564">
        <f t="shared" si="1286"/>
        <v>19</v>
      </c>
      <c r="U4564">
        <f t="shared" si="1287"/>
        <v>1</v>
      </c>
      <c r="V4564">
        <f t="shared" ca="1" si="1288"/>
        <v>0.64149999999999996</v>
      </c>
      <c r="W4564">
        <f>INDEX(Solarstrahlungsdaten!$B$13:$G$8772,Übersicht!O4564,Übersicht!$E$10)</f>
        <v>1.8900000000000001</v>
      </c>
      <c r="X4564">
        <f t="shared" si="1289"/>
        <v>6.5016000000000006E-3</v>
      </c>
      <c r="Y4564">
        <f t="shared" ca="1" si="1290"/>
        <v>0.63499839999999996</v>
      </c>
      <c r="Z4564">
        <f t="shared" ca="1" si="1291"/>
        <v>6.5016000000000006E-3</v>
      </c>
      <c r="AA4564">
        <f t="shared" ca="1" si="1292"/>
        <v>0</v>
      </c>
      <c r="AB4564">
        <f t="shared" ca="1" si="1293"/>
        <v>0.63499839999999996</v>
      </c>
      <c r="AC4564">
        <f t="shared" ca="1" si="1299"/>
        <v>2.0218400000000001</v>
      </c>
      <c r="AD4564">
        <f t="shared" ca="1" si="1282"/>
        <v>0</v>
      </c>
      <c r="AE4564">
        <f t="shared" ca="1" si="1294"/>
        <v>0</v>
      </c>
      <c r="AF4564">
        <f t="shared" ca="1" si="1295"/>
        <v>0</v>
      </c>
      <c r="AG4564">
        <f t="shared" ca="1" si="1296"/>
        <v>0.50546000000000002</v>
      </c>
      <c r="AH4564">
        <f t="shared" ca="1" si="1297"/>
        <v>0</v>
      </c>
    </row>
    <row r="4565" spans="15:34" x14ac:dyDescent="0.25">
      <c r="O4565">
        <v>4509</v>
      </c>
      <c r="P4565" s="2">
        <f t="shared" si="1298"/>
        <v>44384.8333333224</v>
      </c>
      <c r="Q4565">
        <f t="shared" si="1283"/>
        <v>7</v>
      </c>
      <c r="R4565">
        <f t="shared" si="1284"/>
        <v>7</v>
      </c>
      <c r="S4565">
        <f t="shared" si="1285"/>
        <v>3</v>
      </c>
      <c r="T4565">
        <f t="shared" si="1286"/>
        <v>20</v>
      </c>
      <c r="U4565">
        <f t="shared" si="1287"/>
        <v>1</v>
      </c>
      <c r="V4565">
        <f t="shared" ca="1" si="1288"/>
        <v>0.67459999999999998</v>
      </c>
      <c r="W4565">
        <f>INDEX(Solarstrahlungsdaten!$B$13:$G$8772,Übersicht!O4565,Übersicht!$E$10)</f>
        <v>0</v>
      </c>
      <c r="X4565">
        <f t="shared" si="1289"/>
        <v>0</v>
      </c>
      <c r="Y4565">
        <f t="shared" ca="1" si="1290"/>
        <v>0.67459999999999998</v>
      </c>
      <c r="Z4565">
        <f t="shared" ca="1" si="1291"/>
        <v>0</v>
      </c>
      <c r="AA4565">
        <f t="shared" ca="1" si="1292"/>
        <v>0</v>
      </c>
      <c r="AB4565">
        <f t="shared" ca="1" si="1293"/>
        <v>0.67459999999999998</v>
      </c>
      <c r="AC4565">
        <f t="shared" ca="1" si="1299"/>
        <v>1.3472400000000002</v>
      </c>
      <c r="AD4565">
        <f t="shared" ca="1" si="1282"/>
        <v>0</v>
      </c>
      <c r="AE4565">
        <f t="shared" ca="1" si="1294"/>
        <v>0</v>
      </c>
      <c r="AF4565">
        <f t="shared" ca="1" si="1295"/>
        <v>0</v>
      </c>
      <c r="AG4565">
        <f t="shared" ca="1" si="1296"/>
        <v>0.33681000000000005</v>
      </c>
      <c r="AH4565">
        <f t="shared" ca="1" si="1297"/>
        <v>0</v>
      </c>
    </row>
    <row r="4566" spans="15:34" x14ac:dyDescent="0.25">
      <c r="O4566">
        <v>4510</v>
      </c>
      <c r="P4566" s="2">
        <f t="shared" si="1298"/>
        <v>44384.874999989064</v>
      </c>
      <c r="Q4566">
        <f t="shared" si="1283"/>
        <v>7</v>
      </c>
      <c r="R4566">
        <f t="shared" si="1284"/>
        <v>7</v>
      </c>
      <c r="S4566">
        <f t="shared" si="1285"/>
        <v>3</v>
      </c>
      <c r="T4566">
        <f t="shared" si="1286"/>
        <v>21</v>
      </c>
      <c r="U4566">
        <f t="shared" si="1287"/>
        <v>1</v>
      </c>
      <c r="V4566">
        <f t="shared" ca="1" si="1288"/>
        <v>0.63759999999999994</v>
      </c>
      <c r="W4566">
        <f>INDEX(Solarstrahlungsdaten!$B$13:$G$8772,Übersicht!O4566,Übersicht!$E$10)</f>
        <v>0</v>
      </c>
      <c r="X4566">
        <f t="shared" si="1289"/>
        <v>0</v>
      </c>
      <c r="Y4566">
        <f t="shared" ca="1" si="1290"/>
        <v>0.63759999999999994</v>
      </c>
      <c r="Z4566">
        <f t="shared" ca="1" si="1291"/>
        <v>0</v>
      </c>
      <c r="AA4566">
        <f t="shared" ca="1" si="1292"/>
        <v>0</v>
      </c>
      <c r="AB4566">
        <f t="shared" ca="1" si="1293"/>
        <v>0.63759999999999994</v>
      </c>
      <c r="AC4566">
        <f t="shared" ca="1" si="1299"/>
        <v>0.70964000000000027</v>
      </c>
      <c r="AD4566">
        <f t="shared" ca="1" si="1282"/>
        <v>0</v>
      </c>
      <c r="AE4566">
        <f t="shared" ca="1" si="1294"/>
        <v>0</v>
      </c>
      <c r="AF4566">
        <f t="shared" ca="1" si="1295"/>
        <v>0</v>
      </c>
      <c r="AG4566">
        <f t="shared" ca="1" si="1296"/>
        <v>0.17741000000000007</v>
      </c>
      <c r="AH4566">
        <f t="shared" ca="1" si="1297"/>
        <v>0</v>
      </c>
    </row>
    <row r="4567" spans="15:34" x14ac:dyDescent="0.25">
      <c r="O4567">
        <v>4511</v>
      </c>
      <c r="P4567" s="2">
        <f t="shared" si="1298"/>
        <v>44384.916666655728</v>
      </c>
      <c r="Q4567">
        <f t="shared" si="1283"/>
        <v>7</v>
      </c>
      <c r="R4567">
        <f t="shared" si="1284"/>
        <v>7</v>
      </c>
      <c r="S4567">
        <f t="shared" si="1285"/>
        <v>3</v>
      </c>
      <c r="T4567">
        <f t="shared" si="1286"/>
        <v>22</v>
      </c>
      <c r="U4567">
        <f t="shared" si="1287"/>
        <v>1</v>
      </c>
      <c r="V4567">
        <f t="shared" ca="1" si="1288"/>
        <v>0.59710000000000008</v>
      </c>
      <c r="W4567">
        <f>INDEX(Solarstrahlungsdaten!$B$13:$G$8772,Übersicht!O4567,Übersicht!$E$10)</f>
        <v>0</v>
      </c>
      <c r="X4567">
        <f t="shared" si="1289"/>
        <v>0</v>
      </c>
      <c r="Y4567">
        <f t="shared" ca="1" si="1290"/>
        <v>0.59710000000000008</v>
      </c>
      <c r="Z4567">
        <f t="shared" ca="1" si="1291"/>
        <v>0</v>
      </c>
      <c r="AA4567">
        <f t="shared" ca="1" si="1292"/>
        <v>0</v>
      </c>
      <c r="AB4567">
        <f t="shared" ca="1" si="1293"/>
        <v>0.59710000000000008</v>
      </c>
      <c r="AC4567">
        <f t="shared" ca="1" si="1299"/>
        <v>0.1125400000000002</v>
      </c>
      <c r="AD4567">
        <f t="shared" ca="1" si="1282"/>
        <v>0</v>
      </c>
      <c r="AE4567">
        <f t="shared" ca="1" si="1294"/>
        <v>0</v>
      </c>
      <c r="AF4567">
        <f t="shared" ca="1" si="1295"/>
        <v>0</v>
      </c>
      <c r="AG4567">
        <f t="shared" ca="1" si="1296"/>
        <v>2.8135000000000049E-2</v>
      </c>
      <c r="AH4567">
        <f t="shared" ca="1" si="1297"/>
        <v>0</v>
      </c>
    </row>
    <row r="4568" spans="15:34" x14ac:dyDescent="0.25">
      <c r="O4568">
        <v>4512</v>
      </c>
      <c r="P4568" s="2">
        <f t="shared" si="1298"/>
        <v>44384.958333322393</v>
      </c>
      <c r="Q4568">
        <f t="shared" si="1283"/>
        <v>7</v>
      </c>
      <c r="R4568">
        <f t="shared" si="1284"/>
        <v>7</v>
      </c>
      <c r="S4568">
        <f t="shared" si="1285"/>
        <v>3</v>
      </c>
      <c r="T4568">
        <f t="shared" si="1286"/>
        <v>23</v>
      </c>
      <c r="U4568">
        <f t="shared" si="1287"/>
        <v>1</v>
      </c>
      <c r="V4568">
        <f t="shared" ca="1" si="1288"/>
        <v>0.48749999999999999</v>
      </c>
      <c r="W4568">
        <f>INDEX(Solarstrahlungsdaten!$B$13:$G$8772,Übersicht!O4568,Übersicht!$E$10)</f>
        <v>0</v>
      </c>
      <c r="X4568">
        <f t="shared" si="1289"/>
        <v>0</v>
      </c>
      <c r="Y4568">
        <f t="shared" ca="1" si="1290"/>
        <v>0.48749999999999999</v>
      </c>
      <c r="Z4568">
        <f t="shared" ca="1" si="1291"/>
        <v>0</v>
      </c>
      <c r="AA4568">
        <f t="shared" ca="1" si="1292"/>
        <v>0</v>
      </c>
      <c r="AB4568">
        <f t="shared" ca="1" si="1293"/>
        <v>0.1125400000000002</v>
      </c>
      <c r="AC4568">
        <f t="shared" ca="1" si="1299"/>
        <v>0</v>
      </c>
      <c r="AD4568">
        <f t="shared" ca="1" si="1282"/>
        <v>0.37495999999999979</v>
      </c>
      <c r="AE4568">
        <f t="shared" ca="1" si="1294"/>
        <v>0</v>
      </c>
      <c r="AF4568">
        <f t="shared" ca="1" si="1295"/>
        <v>0.37495999999999979</v>
      </c>
      <c r="AG4568">
        <f t="shared" ca="1" si="1296"/>
        <v>0</v>
      </c>
      <c r="AH4568">
        <f t="shared" ca="1" si="1297"/>
        <v>1</v>
      </c>
    </row>
    <row r="4569" spans="15:34" x14ac:dyDescent="0.25">
      <c r="O4569">
        <v>4513</v>
      </c>
      <c r="P4569" s="2">
        <f t="shared" si="1298"/>
        <v>44384.999999989057</v>
      </c>
      <c r="Q4569">
        <f t="shared" si="1283"/>
        <v>8</v>
      </c>
      <c r="R4569">
        <f t="shared" si="1284"/>
        <v>7</v>
      </c>
      <c r="S4569">
        <f t="shared" si="1285"/>
        <v>3</v>
      </c>
      <c r="T4569">
        <f t="shared" si="1286"/>
        <v>0</v>
      </c>
      <c r="U4569">
        <f t="shared" si="1287"/>
        <v>1</v>
      </c>
      <c r="V4569">
        <f t="shared" ca="1" si="1288"/>
        <v>0.32850000000000001</v>
      </c>
      <c r="W4569">
        <f>INDEX(Solarstrahlungsdaten!$B$13:$G$8772,Übersicht!O4569,Übersicht!$E$10)</f>
        <v>0</v>
      </c>
      <c r="X4569">
        <f t="shared" si="1289"/>
        <v>0</v>
      </c>
      <c r="Y4569">
        <f t="shared" ca="1" si="1290"/>
        <v>0.32850000000000001</v>
      </c>
      <c r="Z4569">
        <f t="shared" ca="1" si="1291"/>
        <v>0</v>
      </c>
      <c r="AA4569">
        <f t="shared" ca="1" si="1292"/>
        <v>0</v>
      </c>
      <c r="AB4569">
        <f t="shared" ca="1" si="1293"/>
        <v>0</v>
      </c>
      <c r="AC4569">
        <f t="shared" ca="1" si="1299"/>
        <v>0</v>
      </c>
      <c r="AD4569">
        <f t="shared" ca="1" si="1282"/>
        <v>0.32850000000000001</v>
      </c>
      <c r="AE4569">
        <f t="shared" ca="1" si="1294"/>
        <v>0</v>
      </c>
      <c r="AF4569">
        <f t="shared" ca="1" si="1295"/>
        <v>0.32850000000000001</v>
      </c>
      <c r="AG4569">
        <f t="shared" ca="1" si="1296"/>
        <v>0</v>
      </c>
      <c r="AH4569">
        <f t="shared" ca="1" si="1297"/>
        <v>1</v>
      </c>
    </row>
    <row r="4570" spans="15:34" x14ac:dyDescent="0.25">
      <c r="O4570">
        <v>4514</v>
      </c>
      <c r="P4570" s="2">
        <f t="shared" si="1298"/>
        <v>44385.041666655721</v>
      </c>
      <c r="Q4570">
        <f t="shared" si="1283"/>
        <v>8</v>
      </c>
      <c r="R4570">
        <f t="shared" si="1284"/>
        <v>7</v>
      </c>
      <c r="S4570">
        <f t="shared" si="1285"/>
        <v>3</v>
      </c>
      <c r="T4570">
        <f t="shared" si="1286"/>
        <v>1</v>
      </c>
      <c r="U4570">
        <f t="shared" si="1287"/>
        <v>1</v>
      </c>
      <c r="V4570">
        <f t="shared" ca="1" si="1288"/>
        <v>0.22929999999999998</v>
      </c>
      <c r="W4570">
        <f>INDEX(Solarstrahlungsdaten!$B$13:$G$8772,Übersicht!O4570,Übersicht!$E$10)</f>
        <v>0</v>
      </c>
      <c r="X4570">
        <f t="shared" si="1289"/>
        <v>0</v>
      </c>
      <c r="Y4570">
        <f t="shared" ca="1" si="1290"/>
        <v>0.22929999999999998</v>
      </c>
      <c r="Z4570">
        <f t="shared" ca="1" si="1291"/>
        <v>0</v>
      </c>
      <c r="AA4570">
        <f t="shared" ca="1" si="1292"/>
        <v>0</v>
      </c>
      <c r="AB4570">
        <f t="shared" ca="1" si="1293"/>
        <v>0</v>
      </c>
      <c r="AC4570">
        <f t="shared" ca="1" si="1299"/>
        <v>0</v>
      </c>
      <c r="AD4570">
        <f t="shared" ca="1" si="1282"/>
        <v>0.22929999999999998</v>
      </c>
      <c r="AE4570">
        <f t="shared" ca="1" si="1294"/>
        <v>0</v>
      </c>
      <c r="AF4570">
        <f t="shared" ca="1" si="1295"/>
        <v>0.22929999999999998</v>
      </c>
      <c r="AG4570">
        <f t="shared" ca="1" si="1296"/>
        <v>0</v>
      </c>
      <c r="AH4570">
        <f t="shared" ca="1" si="1297"/>
        <v>1</v>
      </c>
    </row>
    <row r="4571" spans="15:34" x14ac:dyDescent="0.25">
      <c r="O4571">
        <v>4515</v>
      </c>
      <c r="P4571" s="2">
        <f t="shared" si="1298"/>
        <v>44385.083333322385</v>
      </c>
      <c r="Q4571">
        <f t="shared" si="1283"/>
        <v>8</v>
      </c>
      <c r="R4571">
        <f t="shared" si="1284"/>
        <v>7</v>
      </c>
      <c r="S4571">
        <f t="shared" si="1285"/>
        <v>3</v>
      </c>
      <c r="T4571">
        <f t="shared" si="1286"/>
        <v>2</v>
      </c>
      <c r="U4571">
        <f t="shared" si="1287"/>
        <v>1</v>
      </c>
      <c r="V4571">
        <f t="shared" ca="1" si="1288"/>
        <v>0.20319999999999999</v>
      </c>
      <c r="W4571">
        <f>INDEX(Solarstrahlungsdaten!$B$13:$G$8772,Übersicht!O4571,Übersicht!$E$10)</f>
        <v>0</v>
      </c>
      <c r="X4571">
        <f t="shared" si="1289"/>
        <v>0</v>
      </c>
      <c r="Y4571">
        <f t="shared" ca="1" si="1290"/>
        <v>0.20319999999999999</v>
      </c>
      <c r="Z4571">
        <f t="shared" ca="1" si="1291"/>
        <v>0</v>
      </c>
      <c r="AA4571">
        <f t="shared" ca="1" si="1292"/>
        <v>0</v>
      </c>
      <c r="AB4571">
        <f t="shared" ca="1" si="1293"/>
        <v>0</v>
      </c>
      <c r="AC4571">
        <f t="shared" ca="1" si="1299"/>
        <v>0</v>
      </c>
      <c r="AD4571">
        <f t="shared" ca="1" si="1282"/>
        <v>0.20319999999999999</v>
      </c>
      <c r="AE4571">
        <f t="shared" ca="1" si="1294"/>
        <v>0</v>
      </c>
      <c r="AF4571">
        <f t="shared" ca="1" si="1295"/>
        <v>0.20319999999999999</v>
      </c>
      <c r="AG4571">
        <f t="shared" ca="1" si="1296"/>
        <v>0</v>
      </c>
      <c r="AH4571">
        <f t="shared" ca="1" si="1297"/>
        <v>1</v>
      </c>
    </row>
    <row r="4572" spans="15:34" x14ac:dyDescent="0.25">
      <c r="O4572">
        <v>4516</v>
      </c>
      <c r="P4572" s="2">
        <f t="shared" si="1298"/>
        <v>44385.12499998905</v>
      </c>
      <c r="Q4572">
        <f t="shared" si="1283"/>
        <v>8</v>
      </c>
      <c r="R4572">
        <f t="shared" si="1284"/>
        <v>7</v>
      </c>
      <c r="S4572">
        <f t="shared" si="1285"/>
        <v>3</v>
      </c>
      <c r="T4572">
        <f t="shared" si="1286"/>
        <v>3</v>
      </c>
      <c r="U4572">
        <f t="shared" si="1287"/>
        <v>1</v>
      </c>
      <c r="V4572">
        <f t="shared" ca="1" si="1288"/>
        <v>0.18919999999999998</v>
      </c>
      <c r="W4572">
        <f>INDEX(Solarstrahlungsdaten!$B$13:$G$8772,Übersicht!O4572,Übersicht!$E$10)</f>
        <v>0</v>
      </c>
      <c r="X4572">
        <f t="shared" si="1289"/>
        <v>0</v>
      </c>
      <c r="Y4572">
        <f t="shared" ca="1" si="1290"/>
        <v>0.18919999999999998</v>
      </c>
      <c r="Z4572">
        <f t="shared" ca="1" si="1291"/>
        <v>0</v>
      </c>
      <c r="AA4572">
        <f t="shared" ca="1" si="1292"/>
        <v>0</v>
      </c>
      <c r="AB4572">
        <f t="shared" ca="1" si="1293"/>
        <v>0</v>
      </c>
      <c r="AC4572">
        <f t="shared" ca="1" si="1299"/>
        <v>0</v>
      </c>
      <c r="AD4572">
        <f t="shared" ca="1" si="1282"/>
        <v>0.18919999999999998</v>
      </c>
      <c r="AE4572">
        <f t="shared" ca="1" si="1294"/>
        <v>0</v>
      </c>
      <c r="AF4572">
        <f t="shared" ca="1" si="1295"/>
        <v>0.18919999999999998</v>
      </c>
      <c r="AG4572">
        <f t="shared" ca="1" si="1296"/>
        <v>0</v>
      </c>
      <c r="AH4572">
        <f t="shared" ca="1" si="1297"/>
        <v>1</v>
      </c>
    </row>
    <row r="4573" spans="15:34" x14ac:dyDescent="0.25">
      <c r="O4573">
        <v>4517</v>
      </c>
      <c r="P4573" s="2">
        <f t="shared" si="1298"/>
        <v>44385.166666655714</v>
      </c>
      <c r="Q4573">
        <f t="shared" si="1283"/>
        <v>8</v>
      </c>
      <c r="R4573">
        <f t="shared" si="1284"/>
        <v>7</v>
      </c>
      <c r="S4573">
        <f t="shared" si="1285"/>
        <v>3</v>
      </c>
      <c r="T4573">
        <f t="shared" si="1286"/>
        <v>4</v>
      </c>
      <c r="U4573">
        <f t="shared" si="1287"/>
        <v>1</v>
      </c>
      <c r="V4573">
        <f t="shared" ca="1" si="1288"/>
        <v>0.191</v>
      </c>
      <c r="W4573">
        <f>INDEX(Solarstrahlungsdaten!$B$13:$G$8772,Übersicht!O4573,Übersicht!$E$10)</f>
        <v>0.49</v>
      </c>
      <c r="X4573">
        <f t="shared" si="1289"/>
        <v>1.6856E-3</v>
      </c>
      <c r="Y4573">
        <f t="shared" ca="1" si="1290"/>
        <v>0.18931439999999999</v>
      </c>
      <c r="Z4573">
        <f t="shared" ca="1" si="1291"/>
        <v>1.6856E-3</v>
      </c>
      <c r="AA4573">
        <f t="shared" ca="1" si="1292"/>
        <v>0</v>
      </c>
      <c r="AB4573">
        <f t="shared" ca="1" si="1293"/>
        <v>0</v>
      </c>
      <c r="AC4573">
        <f t="shared" ca="1" si="1299"/>
        <v>0</v>
      </c>
      <c r="AD4573">
        <f t="shared" ca="1" si="1282"/>
        <v>0.18931439999999999</v>
      </c>
      <c r="AE4573">
        <f t="shared" ca="1" si="1294"/>
        <v>0</v>
      </c>
      <c r="AF4573">
        <f t="shared" ca="1" si="1295"/>
        <v>0.18931439999999999</v>
      </c>
      <c r="AG4573">
        <f t="shared" ca="1" si="1296"/>
        <v>0</v>
      </c>
      <c r="AH4573">
        <f t="shared" ca="1" si="1297"/>
        <v>1</v>
      </c>
    </row>
    <row r="4574" spans="15:34" x14ac:dyDescent="0.25">
      <c r="O4574">
        <v>4518</v>
      </c>
      <c r="P4574" s="2">
        <f t="shared" si="1298"/>
        <v>44385.208333322378</v>
      </c>
      <c r="Q4574">
        <f t="shared" si="1283"/>
        <v>8</v>
      </c>
      <c r="R4574">
        <f t="shared" si="1284"/>
        <v>7</v>
      </c>
      <c r="S4574">
        <f t="shared" si="1285"/>
        <v>3</v>
      </c>
      <c r="T4574">
        <f t="shared" si="1286"/>
        <v>5</v>
      </c>
      <c r="U4574">
        <f t="shared" si="1287"/>
        <v>1</v>
      </c>
      <c r="V4574">
        <f t="shared" ca="1" si="1288"/>
        <v>0.21959999999999999</v>
      </c>
      <c r="W4574">
        <f>INDEX(Solarstrahlungsdaten!$B$13:$G$8772,Übersicht!O4574,Übersicht!$E$10)</f>
        <v>124.71</v>
      </c>
      <c r="X4574">
        <f t="shared" si="1289"/>
        <v>0.42900239999999995</v>
      </c>
      <c r="Y4574">
        <f t="shared" ca="1" si="1290"/>
        <v>-0.20940239999999996</v>
      </c>
      <c r="Z4574">
        <f t="shared" ca="1" si="1291"/>
        <v>0.21959999999999999</v>
      </c>
      <c r="AA4574">
        <f t="shared" ca="1" si="1292"/>
        <v>0.20940239999999996</v>
      </c>
      <c r="AB4574">
        <f t="shared" ca="1" si="1293"/>
        <v>0</v>
      </c>
      <c r="AC4574">
        <f t="shared" ca="1" si="1299"/>
        <v>0.20940239999999996</v>
      </c>
      <c r="AD4574">
        <f t="shared" ca="1" si="1282"/>
        <v>0</v>
      </c>
      <c r="AE4574">
        <f t="shared" ca="1" si="1294"/>
        <v>0</v>
      </c>
      <c r="AF4574">
        <f t="shared" ca="1" si="1295"/>
        <v>0</v>
      </c>
      <c r="AG4574">
        <f t="shared" ca="1" si="1296"/>
        <v>5.235059999999999E-2</v>
      </c>
      <c r="AH4574">
        <f t="shared" ca="1" si="1297"/>
        <v>0</v>
      </c>
    </row>
    <row r="4575" spans="15:34" x14ac:dyDescent="0.25">
      <c r="O4575">
        <v>4519</v>
      </c>
      <c r="P4575" s="2">
        <f t="shared" si="1298"/>
        <v>44385.249999989042</v>
      </c>
      <c r="Q4575">
        <f t="shared" si="1283"/>
        <v>8</v>
      </c>
      <c r="R4575">
        <f t="shared" si="1284"/>
        <v>7</v>
      </c>
      <c r="S4575">
        <f t="shared" si="1285"/>
        <v>3</v>
      </c>
      <c r="T4575">
        <f t="shared" si="1286"/>
        <v>6</v>
      </c>
      <c r="U4575">
        <f t="shared" si="1287"/>
        <v>1</v>
      </c>
      <c r="V4575">
        <f t="shared" ca="1" si="1288"/>
        <v>0.34410000000000002</v>
      </c>
      <c r="W4575">
        <f>INDEX(Solarstrahlungsdaten!$B$13:$G$8772,Übersicht!O4575,Übersicht!$E$10)</f>
        <v>183.28</v>
      </c>
      <c r="X4575">
        <f t="shared" si="1289"/>
        <v>0.63048320000000002</v>
      </c>
      <c r="Y4575">
        <f t="shared" ca="1" si="1290"/>
        <v>-0.2863832</v>
      </c>
      <c r="Z4575">
        <f t="shared" ca="1" si="1291"/>
        <v>0.34410000000000002</v>
      </c>
      <c r="AA4575">
        <f t="shared" ca="1" si="1292"/>
        <v>0.2863832</v>
      </c>
      <c r="AB4575">
        <f t="shared" ca="1" si="1293"/>
        <v>0</v>
      </c>
      <c r="AC4575">
        <f t="shared" ca="1" si="1299"/>
        <v>0.49578559999999994</v>
      </c>
      <c r="AD4575">
        <f t="shared" ca="1" si="1282"/>
        <v>0</v>
      </c>
      <c r="AE4575">
        <f t="shared" ca="1" si="1294"/>
        <v>0</v>
      </c>
      <c r="AF4575">
        <f t="shared" ca="1" si="1295"/>
        <v>0</v>
      </c>
      <c r="AG4575">
        <f t="shared" ca="1" si="1296"/>
        <v>0.12394639999999998</v>
      </c>
      <c r="AH4575">
        <f t="shared" ca="1" si="1297"/>
        <v>0</v>
      </c>
    </row>
    <row r="4576" spans="15:34" x14ac:dyDescent="0.25">
      <c r="O4576">
        <v>4520</v>
      </c>
      <c r="P4576" s="2">
        <f t="shared" si="1298"/>
        <v>44385.291666655707</v>
      </c>
      <c r="Q4576">
        <f t="shared" si="1283"/>
        <v>8</v>
      </c>
      <c r="R4576">
        <f t="shared" si="1284"/>
        <v>7</v>
      </c>
      <c r="S4576">
        <f t="shared" si="1285"/>
        <v>3</v>
      </c>
      <c r="T4576">
        <f t="shared" si="1286"/>
        <v>7</v>
      </c>
      <c r="U4576">
        <f t="shared" si="1287"/>
        <v>1</v>
      </c>
      <c r="V4576">
        <f t="shared" ca="1" si="1288"/>
        <v>0.49979999999999997</v>
      </c>
      <c r="W4576">
        <f>INDEX(Solarstrahlungsdaten!$B$13:$G$8772,Übersicht!O4576,Übersicht!$E$10)</f>
        <v>363.30500000000001</v>
      </c>
      <c r="X4576">
        <f t="shared" si="1289"/>
        <v>1.2497692</v>
      </c>
      <c r="Y4576">
        <f t="shared" ca="1" si="1290"/>
        <v>-0.7499692</v>
      </c>
      <c r="Z4576">
        <f t="shared" ca="1" si="1291"/>
        <v>0.49979999999999997</v>
      </c>
      <c r="AA4576">
        <f t="shared" ca="1" si="1292"/>
        <v>0.7499692</v>
      </c>
      <c r="AB4576">
        <f t="shared" ca="1" si="1293"/>
        <v>0</v>
      </c>
      <c r="AC4576">
        <f t="shared" ca="1" si="1299"/>
        <v>1.2457547999999998</v>
      </c>
      <c r="AD4576">
        <f t="shared" ca="1" si="1282"/>
        <v>0</v>
      </c>
      <c r="AE4576">
        <f t="shared" ca="1" si="1294"/>
        <v>0</v>
      </c>
      <c r="AF4576">
        <f t="shared" ca="1" si="1295"/>
        <v>0</v>
      </c>
      <c r="AG4576">
        <f t="shared" ca="1" si="1296"/>
        <v>0.31143869999999996</v>
      </c>
      <c r="AH4576">
        <f t="shared" ca="1" si="1297"/>
        <v>0</v>
      </c>
    </row>
    <row r="4577" spans="15:34" x14ac:dyDescent="0.25">
      <c r="O4577">
        <v>4521</v>
      </c>
      <c r="P4577" s="2">
        <f t="shared" si="1298"/>
        <v>44385.333333322371</v>
      </c>
      <c r="Q4577">
        <f t="shared" si="1283"/>
        <v>8</v>
      </c>
      <c r="R4577">
        <f t="shared" si="1284"/>
        <v>7</v>
      </c>
      <c r="S4577">
        <f t="shared" si="1285"/>
        <v>3</v>
      </c>
      <c r="T4577">
        <f t="shared" si="1286"/>
        <v>8</v>
      </c>
      <c r="U4577">
        <f t="shared" si="1287"/>
        <v>1</v>
      </c>
      <c r="V4577">
        <f t="shared" ca="1" si="1288"/>
        <v>0.55649999999999999</v>
      </c>
      <c r="W4577">
        <f>INDEX(Solarstrahlungsdaten!$B$13:$G$8772,Übersicht!O4577,Übersicht!$E$10)</f>
        <v>536.53499999999997</v>
      </c>
      <c r="X4577">
        <f t="shared" si="1289"/>
        <v>1.8456804</v>
      </c>
      <c r="Y4577">
        <f t="shared" ca="1" si="1290"/>
        <v>-1.2891804</v>
      </c>
      <c r="Z4577">
        <f t="shared" ca="1" si="1291"/>
        <v>0.55649999999999999</v>
      </c>
      <c r="AA4577">
        <f t="shared" ca="1" si="1292"/>
        <v>1.2891804</v>
      </c>
      <c r="AB4577">
        <f t="shared" ca="1" si="1293"/>
        <v>0</v>
      </c>
      <c r="AC4577">
        <f t="shared" ca="1" si="1299"/>
        <v>2.5349351999999996</v>
      </c>
      <c r="AD4577">
        <f t="shared" ca="1" si="1282"/>
        <v>0</v>
      </c>
      <c r="AE4577">
        <f t="shared" ca="1" si="1294"/>
        <v>0</v>
      </c>
      <c r="AF4577">
        <f t="shared" ca="1" si="1295"/>
        <v>0</v>
      </c>
      <c r="AG4577">
        <f t="shared" ca="1" si="1296"/>
        <v>0.6337337999999999</v>
      </c>
      <c r="AH4577">
        <f t="shared" ca="1" si="1297"/>
        <v>0</v>
      </c>
    </row>
    <row r="4578" spans="15:34" x14ac:dyDescent="0.25">
      <c r="O4578">
        <v>4522</v>
      </c>
      <c r="P4578" s="2">
        <f t="shared" si="1298"/>
        <v>44385.374999989035</v>
      </c>
      <c r="Q4578">
        <f t="shared" si="1283"/>
        <v>8</v>
      </c>
      <c r="R4578">
        <f t="shared" si="1284"/>
        <v>7</v>
      </c>
      <c r="S4578">
        <f t="shared" si="1285"/>
        <v>3</v>
      </c>
      <c r="T4578">
        <f t="shared" si="1286"/>
        <v>9</v>
      </c>
      <c r="U4578">
        <f t="shared" si="1287"/>
        <v>1</v>
      </c>
      <c r="V4578">
        <f t="shared" ca="1" si="1288"/>
        <v>0.57879999999999998</v>
      </c>
      <c r="W4578">
        <f>INDEX(Solarstrahlungsdaten!$B$13:$G$8772,Übersicht!O4578,Übersicht!$E$10)</f>
        <v>626.47500000000002</v>
      </c>
      <c r="X4578">
        <f t="shared" si="1289"/>
        <v>2.1550739999999999</v>
      </c>
      <c r="Y4578">
        <f t="shared" ca="1" si="1290"/>
        <v>-1.576274</v>
      </c>
      <c r="Z4578">
        <f t="shared" ca="1" si="1291"/>
        <v>0.57879999999999998</v>
      </c>
      <c r="AA4578">
        <f t="shared" ca="1" si="1292"/>
        <v>1.4650648000000004</v>
      </c>
      <c r="AB4578">
        <f t="shared" ca="1" si="1293"/>
        <v>0</v>
      </c>
      <c r="AC4578">
        <f t="shared" ca="1" si="1299"/>
        <v>4</v>
      </c>
      <c r="AD4578">
        <f t="shared" ca="1" si="1282"/>
        <v>-0.11120919999999956</v>
      </c>
      <c r="AE4578">
        <f t="shared" ca="1" si="1294"/>
        <v>0.11120919999999956</v>
      </c>
      <c r="AF4578">
        <f t="shared" ca="1" si="1295"/>
        <v>0</v>
      </c>
      <c r="AG4578">
        <f t="shared" ca="1" si="1296"/>
        <v>1</v>
      </c>
      <c r="AH4578">
        <f t="shared" ca="1" si="1297"/>
        <v>0</v>
      </c>
    </row>
    <row r="4579" spans="15:34" x14ac:dyDescent="0.25">
      <c r="O4579">
        <v>4523</v>
      </c>
      <c r="P4579" s="2">
        <f t="shared" si="1298"/>
        <v>44385.416666655699</v>
      </c>
      <c r="Q4579">
        <f t="shared" si="1283"/>
        <v>8</v>
      </c>
      <c r="R4579">
        <f t="shared" si="1284"/>
        <v>7</v>
      </c>
      <c r="S4579">
        <f t="shared" si="1285"/>
        <v>3</v>
      </c>
      <c r="T4579">
        <f t="shared" si="1286"/>
        <v>10</v>
      </c>
      <c r="U4579">
        <f t="shared" si="1287"/>
        <v>1</v>
      </c>
      <c r="V4579">
        <f t="shared" ca="1" si="1288"/>
        <v>0.56110000000000004</v>
      </c>
      <c r="W4579">
        <f>INDEX(Solarstrahlungsdaten!$B$13:$G$8772,Übersicht!O4579,Übersicht!$E$10)</f>
        <v>373.61500000000001</v>
      </c>
      <c r="X4579">
        <f t="shared" si="1289"/>
        <v>1.2852356</v>
      </c>
      <c r="Y4579">
        <f t="shared" ca="1" si="1290"/>
        <v>-0.72413559999999999</v>
      </c>
      <c r="Z4579">
        <f t="shared" ca="1" si="1291"/>
        <v>0.56110000000000004</v>
      </c>
      <c r="AA4579">
        <f t="shared" ca="1" si="1292"/>
        <v>0</v>
      </c>
      <c r="AB4579">
        <f t="shared" ca="1" si="1293"/>
        <v>0</v>
      </c>
      <c r="AC4579">
        <f t="shared" ca="1" si="1299"/>
        <v>4</v>
      </c>
      <c r="AD4579">
        <f t="shared" ca="1" si="1282"/>
        <v>-0.72413559999999999</v>
      </c>
      <c r="AE4579">
        <f t="shared" ca="1" si="1294"/>
        <v>0.72413559999999999</v>
      </c>
      <c r="AF4579">
        <f t="shared" ca="1" si="1295"/>
        <v>0</v>
      </c>
      <c r="AG4579">
        <f t="shared" ca="1" si="1296"/>
        <v>1</v>
      </c>
      <c r="AH4579">
        <f t="shared" ca="1" si="1297"/>
        <v>0</v>
      </c>
    </row>
    <row r="4580" spans="15:34" x14ac:dyDescent="0.25">
      <c r="O4580">
        <v>4524</v>
      </c>
      <c r="P4580" s="2">
        <f t="shared" si="1298"/>
        <v>44385.458333322364</v>
      </c>
      <c r="Q4580">
        <f t="shared" si="1283"/>
        <v>8</v>
      </c>
      <c r="R4580">
        <f t="shared" si="1284"/>
        <v>7</v>
      </c>
      <c r="S4580">
        <f t="shared" si="1285"/>
        <v>3</v>
      </c>
      <c r="T4580">
        <f t="shared" si="1286"/>
        <v>11</v>
      </c>
      <c r="U4580">
        <f t="shared" si="1287"/>
        <v>1</v>
      </c>
      <c r="V4580">
        <f t="shared" ca="1" si="1288"/>
        <v>0.5595</v>
      </c>
      <c r="W4580">
        <f>INDEX(Solarstrahlungsdaten!$B$13:$G$8772,Übersicht!O4580,Übersicht!$E$10)</f>
        <v>284.5</v>
      </c>
      <c r="X4580">
        <f t="shared" si="1289"/>
        <v>0.97867999999999988</v>
      </c>
      <c r="Y4580">
        <f t="shared" ca="1" si="1290"/>
        <v>-0.41917999999999989</v>
      </c>
      <c r="Z4580">
        <f t="shared" ca="1" si="1291"/>
        <v>0.5595</v>
      </c>
      <c r="AA4580">
        <f t="shared" ca="1" si="1292"/>
        <v>0</v>
      </c>
      <c r="AB4580">
        <f t="shared" ca="1" si="1293"/>
        <v>0</v>
      </c>
      <c r="AC4580">
        <f t="shared" ca="1" si="1299"/>
        <v>4</v>
      </c>
      <c r="AD4580">
        <f t="shared" ca="1" si="1282"/>
        <v>-0.41917999999999989</v>
      </c>
      <c r="AE4580">
        <f t="shared" ca="1" si="1294"/>
        <v>0.41917999999999989</v>
      </c>
      <c r="AF4580">
        <f t="shared" ca="1" si="1295"/>
        <v>0</v>
      </c>
      <c r="AG4580">
        <f t="shared" ca="1" si="1296"/>
        <v>1</v>
      </c>
      <c r="AH4580">
        <f t="shared" ca="1" si="1297"/>
        <v>0</v>
      </c>
    </row>
    <row r="4581" spans="15:34" x14ac:dyDescent="0.25">
      <c r="O4581">
        <v>4525</v>
      </c>
      <c r="P4581" s="2">
        <f t="shared" si="1298"/>
        <v>44385.499999989028</v>
      </c>
      <c r="Q4581">
        <f t="shared" si="1283"/>
        <v>8</v>
      </c>
      <c r="R4581">
        <f t="shared" si="1284"/>
        <v>7</v>
      </c>
      <c r="S4581">
        <f t="shared" si="1285"/>
        <v>3</v>
      </c>
      <c r="T4581">
        <f t="shared" si="1286"/>
        <v>12</v>
      </c>
      <c r="U4581">
        <f t="shared" si="1287"/>
        <v>1</v>
      </c>
      <c r="V4581">
        <f t="shared" ca="1" si="1288"/>
        <v>0.61539999999999995</v>
      </c>
      <c r="W4581">
        <f>INDEX(Solarstrahlungsdaten!$B$13:$G$8772,Übersicht!O4581,Übersicht!$E$10)</f>
        <v>233.85</v>
      </c>
      <c r="X4581">
        <f t="shared" si="1289"/>
        <v>0.80444400000000005</v>
      </c>
      <c r="Y4581">
        <f t="shared" ca="1" si="1290"/>
        <v>-0.1890440000000001</v>
      </c>
      <c r="Z4581">
        <f t="shared" ca="1" si="1291"/>
        <v>0.61539999999999995</v>
      </c>
      <c r="AA4581">
        <f t="shared" ca="1" si="1292"/>
        <v>0</v>
      </c>
      <c r="AB4581">
        <f t="shared" ca="1" si="1293"/>
        <v>0</v>
      </c>
      <c r="AC4581">
        <f t="shared" ca="1" si="1299"/>
        <v>4</v>
      </c>
      <c r="AD4581">
        <f t="shared" ca="1" si="1282"/>
        <v>-0.1890440000000001</v>
      </c>
      <c r="AE4581">
        <f t="shared" ca="1" si="1294"/>
        <v>0.1890440000000001</v>
      </c>
      <c r="AF4581">
        <f t="shared" ca="1" si="1295"/>
        <v>0</v>
      </c>
      <c r="AG4581">
        <f t="shared" ca="1" si="1296"/>
        <v>1</v>
      </c>
      <c r="AH4581">
        <f t="shared" ca="1" si="1297"/>
        <v>0</v>
      </c>
    </row>
    <row r="4582" spans="15:34" x14ac:dyDescent="0.25">
      <c r="O4582">
        <v>4526</v>
      </c>
      <c r="P4582" s="2">
        <f t="shared" si="1298"/>
        <v>44385.541666655692</v>
      </c>
      <c r="Q4582">
        <f t="shared" si="1283"/>
        <v>8</v>
      </c>
      <c r="R4582">
        <f t="shared" si="1284"/>
        <v>7</v>
      </c>
      <c r="S4582">
        <f t="shared" si="1285"/>
        <v>3</v>
      </c>
      <c r="T4582">
        <f t="shared" si="1286"/>
        <v>13</v>
      </c>
      <c r="U4582">
        <f t="shared" si="1287"/>
        <v>1</v>
      </c>
      <c r="V4582">
        <f t="shared" ca="1" si="1288"/>
        <v>0.62909999999999988</v>
      </c>
      <c r="W4582">
        <f>INDEX(Solarstrahlungsdaten!$B$13:$G$8772,Übersicht!O4582,Übersicht!$E$10)</f>
        <v>416.02499999999998</v>
      </c>
      <c r="X4582">
        <f t="shared" si="1289"/>
        <v>1.4311259999999999</v>
      </c>
      <c r="Y4582">
        <f t="shared" ca="1" si="1290"/>
        <v>-0.80202600000000002</v>
      </c>
      <c r="Z4582">
        <f t="shared" ca="1" si="1291"/>
        <v>0.62909999999999988</v>
      </c>
      <c r="AA4582">
        <f t="shared" ca="1" si="1292"/>
        <v>0</v>
      </c>
      <c r="AB4582">
        <f t="shared" ca="1" si="1293"/>
        <v>0</v>
      </c>
      <c r="AC4582">
        <f t="shared" ca="1" si="1299"/>
        <v>4</v>
      </c>
      <c r="AD4582">
        <f t="shared" ca="1" si="1282"/>
        <v>-0.80202600000000002</v>
      </c>
      <c r="AE4582">
        <f t="shared" ca="1" si="1294"/>
        <v>0.80202600000000002</v>
      </c>
      <c r="AF4582">
        <f t="shared" ca="1" si="1295"/>
        <v>0</v>
      </c>
      <c r="AG4582">
        <f t="shared" ca="1" si="1296"/>
        <v>1</v>
      </c>
      <c r="AH4582">
        <f t="shared" ca="1" si="1297"/>
        <v>0</v>
      </c>
    </row>
    <row r="4583" spans="15:34" x14ac:dyDescent="0.25">
      <c r="O4583">
        <v>4527</v>
      </c>
      <c r="P4583" s="2">
        <f t="shared" si="1298"/>
        <v>44385.583333322356</v>
      </c>
      <c r="Q4583">
        <f t="shared" si="1283"/>
        <v>8</v>
      </c>
      <c r="R4583">
        <f t="shared" si="1284"/>
        <v>7</v>
      </c>
      <c r="S4583">
        <f t="shared" si="1285"/>
        <v>3</v>
      </c>
      <c r="T4583">
        <f t="shared" si="1286"/>
        <v>14</v>
      </c>
      <c r="U4583">
        <f t="shared" si="1287"/>
        <v>1</v>
      </c>
      <c r="V4583">
        <f t="shared" ca="1" si="1288"/>
        <v>0.5454</v>
      </c>
      <c r="W4583">
        <f>INDEX(Solarstrahlungsdaten!$B$13:$G$8772,Übersicht!O4583,Übersicht!$E$10)</f>
        <v>71.31</v>
      </c>
      <c r="X4583">
        <f t="shared" si="1289"/>
        <v>0.24530639999999998</v>
      </c>
      <c r="Y4583">
        <f t="shared" ca="1" si="1290"/>
        <v>0.30009360000000002</v>
      </c>
      <c r="Z4583">
        <f t="shared" ca="1" si="1291"/>
        <v>0.24530639999999998</v>
      </c>
      <c r="AA4583">
        <f t="shared" ca="1" si="1292"/>
        <v>0</v>
      </c>
      <c r="AB4583">
        <f t="shared" ca="1" si="1293"/>
        <v>0.30009360000000002</v>
      </c>
      <c r="AC4583">
        <f t="shared" ca="1" si="1299"/>
        <v>3.6999064000000002</v>
      </c>
      <c r="AD4583">
        <f t="shared" ca="1" si="1282"/>
        <v>0</v>
      </c>
      <c r="AE4583">
        <f t="shared" ca="1" si="1294"/>
        <v>0</v>
      </c>
      <c r="AF4583">
        <f t="shared" ca="1" si="1295"/>
        <v>0</v>
      </c>
      <c r="AG4583">
        <f t="shared" ca="1" si="1296"/>
        <v>0.92497660000000004</v>
      </c>
      <c r="AH4583">
        <f t="shared" ca="1" si="1297"/>
        <v>0</v>
      </c>
    </row>
    <row r="4584" spans="15:34" x14ac:dyDescent="0.25">
      <c r="O4584">
        <v>4528</v>
      </c>
      <c r="P4584" s="2">
        <f t="shared" si="1298"/>
        <v>44385.624999989021</v>
      </c>
      <c r="Q4584">
        <f t="shared" si="1283"/>
        <v>8</v>
      </c>
      <c r="R4584">
        <f t="shared" si="1284"/>
        <v>7</v>
      </c>
      <c r="S4584">
        <f t="shared" si="1285"/>
        <v>3</v>
      </c>
      <c r="T4584">
        <f t="shared" si="1286"/>
        <v>15</v>
      </c>
      <c r="U4584">
        <f t="shared" si="1287"/>
        <v>1</v>
      </c>
      <c r="V4584">
        <f t="shared" ca="1" si="1288"/>
        <v>0.48510000000000003</v>
      </c>
      <c r="W4584">
        <f>INDEX(Solarstrahlungsdaten!$B$13:$G$8772,Übersicht!O4584,Übersicht!$E$10)</f>
        <v>353.58499999999998</v>
      </c>
      <c r="X4584">
        <f t="shared" si="1289"/>
        <v>1.2163324</v>
      </c>
      <c r="Y4584">
        <f t="shared" ca="1" si="1290"/>
        <v>-0.73123239999999989</v>
      </c>
      <c r="Z4584">
        <f t="shared" ca="1" si="1291"/>
        <v>0.48510000000000003</v>
      </c>
      <c r="AA4584">
        <f t="shared" ca="1" si="1292"/>
        <v>0.30009359999999985</v>
      </c>
      <c r="AB4584">
        <f t="shared" ca="1" si="1293"/>
        <v>0</v>
      </c>
      <c r="AC4584">
        <f t="shared" ca="1" si="1299"/>
        <v>4</v>
      </c>
      <c r="AD4584">
        <f t="shared" ca="1" si="1282"/>
        <v>-0.43113880000000004</v>
      </c>
      <c r="AE4584">
        <f t="shared" ca="1" si="1294"/>
        <v>0.43113880000000004</v>
      </c>
      <c r="AF4584">
        <f t="shared" ca="1" si="1295"/>
        <v>0</v>
      </c>
      <c r="AG4584">
        <f t="shared" ca="1" si="1296"/>
        <v>1</v>
      </c>
      <c r="AH4584">
        <f t="shared" ca="1" si="1297"/>
        <v>0</v>
      </c>
    </row>
    <row r="4585" spans="15:34" x14ac:dyDescent="0.25">
      <c r="O4585">
        <v>4529</v>
      </c>
      <c r="P4585" s="2">
        <f t="shared" si="1298"/>
        <v>44385.666666655685</v>
      </c>
      <c r="Q4585">
        <f t="shared" si="1283"/>
        <v>8</v>
      </c>
      <c r="R4585">
        <f t="shared" si="1284"/>
        <v>7</v>
      </c>
      <c r="S4585">
        <f t="shared" si="1285"/>
        <v>3</v>
      </c>
      <c r="T4585">
        <f t="shared" si="1286"/>
        <v>16</v>
      </c>
      <c r="U4585">
        <f t="shared" si="1287"/>
        <v>1</v>
      </c>
      <c r="V4585">
        <f t="shared" ca="1" si="1288"/>
        <v>0.45910000000000001</v>
      </c>
      <c r="W4585">
        <f>INDEX(Solarstrahlungsdaten!$B$13:$G$8772,Übersicht!O4585,Übersicht!$E$10)</f>
        <v>251.39000000000001</v>
      </c>
      <c r="X4585">
        <f t="shared" si="1289"/>
        <v>0.86478160000000004</v>
      </c>
      <c r="Y4585">
        <f t="shared" ca="1" si="1290"/>
        <v>-0.40568160000000003</v>
      </c>
      <c r="Z4585">
        <f t="shared" ca="1" si="1291"/>
        <v>0.45910000000000001</v>
      </c>
      <c r="AA4585">
        <f t="shared" ca="1" si="1292"/>
        <v>0</v>
      </c>
      <c r="AB4585">
        <f t="shared" ca="1" si="1293"/>
        <v>0</v>
      </c>
      <c r="AC4585">
        <f t="shared" ca="1" si="1299"/>
        <v>4</v>
      </c>
      <c r="AD4585">
        <f t="shared" ca="1" si="1282"/>
        <v>-0.40568160000000003</v>
      </c>
      <c r="AE4585">
        <f t="shared" ca="1" si="1294"/>
        <v>0.40568160000000003</v>
      </c>
      <c r="AF4585">
        <f t="shared" ca="1" si="1295"/>
        <v>0</v>
      </c>
      <c r="AG4585">
        <f t="shared" ca="1" si="1296"/>
        <v>1</v>
      </c>
      <c r="AH4585">
        <f t="shared" ca="1" si="1297"/>
        <v>0</v>
      </c>
    </row>
    <row r="4586" spans="15:34" x14ac:dyDescent="0.25">
      <c r="O4586">
        <v>4530</v>
      </c>
      <c r="P4586" s="2">
        <f t="shared" si="1298"/>
        <v>44385.708333322349</v>
      </c>
      <c r="Q4586">
        <f t="shared" si="1283"/>
        <v>8</v>
      </c>
      <c r="R4586">
        <f t="shared" si="1284"/>
        <v>7</v>
      </c>
      <c r="S4586">
        <f t="shared" si="1285"/>
        <v>3</v>
      </c>
      <c r="T4586">
        <f t="shared" si="1286"/>
        <v>17</v>
      </c>
      <c r="U4586">
        <f t="shared" si="1287"/>
        <v>1</v>
      </c>
      <c r="V4586">
        <f t="shared" ca="1" si="1288"/>
        <v>0.47749999999999998</v>
      </c>
      <c r="W4586">
        <f>INDEX(Solarstrahlungsdaten!$B$13:$G$8772,Übersicht!O4586,Übersicht!$E$10)</f>
        <v>159.32999999999998</v>
      </c>
      <c r="X4586">
        <f t="shared" si="1289"/>
        <v>0.54809519999999989</v>
      </c>
      <c r="Y4586">
        <f t="shared" ca="1" si="1290"/>
        <v>-7.0595199999999914E-2</v>
      </c>
      <c r="Z4586">
        <f t="shared" ca="1" si="1291"/>
        <v>0.47749999999999998</v>
      </c>
      <c r="AA4586">
        <f t="shared" ca="1" si="1292"/>
        <v>0</v>
      </c>
      <c r="AB4586">
        <f t="shared" ca="1" si="1293"/>
        <v>0</v>
      </c>
      <c r="AC4586">
        <f t="shared" ca="1" si="1299"/>
        <v>4</v>
      </c>
      <c r="AD4586">
        <f t="shared" ca="1" si="1282"/>
        <v>-7.0595199999999914E-2</v>
      </c>
      <c r="AE4586">
        <f t="shared" ca="1" si="1294"/>
        <v>7.0595199999999914E-2</v>
      </c>
      <c r="AF4586">
        <f t="shared" ca="1" si="1295"/>
        <v>0</v>
      </c>
      <c r="AG4586">
        <f t="shared" ca="1" si="1296"/>
        <v>1</v>
      </c>
      <c r="AH4586">
        <f t="shared" ca="1" si="1297"/>
        <v>0</v>
      </c>
    </row>
    <row r="4587" spans="15:34" x14ac:dyDescent="0.25">
      <c r="O4587">
        <v>4531</v>
      </c>
      <c r="P4587" s="2">
        <f t="shared" si="1298"/>
        <v>44385.749999989013</v>
      </c>
      <c r="Q4587">
        <f t="shared" si="1283"/>
        <v>8</v>
      </c>
      <c r="R4587">
        <f t="shared" si="1284"/>
        <v>7</v>
      </c>
      <c r="S4587">
        <f t="shared" si="1285"/>
        <v>3</v>
      </c>
      <c r="T4587">
        <f t="shared" si="1286"/>
        <v>18</v>
      </c>
      <c r="U4587">
        <f t="shared" si="1287"/>
        <v>1</v>
      </c>
      <c r="V4587">
        <f t="shared" ca="1" si="1288"/>
        <v>0.5454</v>
      </c>
      <c r="W4587">
        <f>INDEX(Solarstrahlungsdaten!$B$13:$G$8772,Übersicht!O4587,Übersicht!$E$10)</f>
        <v>44.319999999999993</v>
      </c>
      <c r="X4587">
        <f t="shared" si="1289"/>
        <v>0.15246079999999998</v>
      </c>
      <c r="Y4587">
        <f t="shared" ca="1" si="1290"/>
        <v>0.39293920000000004</v>
      </c>
      <c r="Z4587">
        <f t="shared" ca="1" si="1291"/>
        <v>0.15246079999999998</v>
      </c>
      <c r="AA4587">
        <f t="shared" ca="1" si="1292"/>
        <v>0</v>
      </c>
      <c r="AB4587">
        <f t="shared" ca="1" si="1293"/>
        <v>0.39293920000000004</v>
      </c>
      <c r="AC4587">
        <f t="shared" ca="1" si="1299"/>
        <v>3.6070608000000002</v>
      </c>
      <c r="AD4587">
        <f t="shared" ca="1" si="1282"/>
        <v>0</v>
      </c>
      <c r="AE4587">
        <f t="shared" ca="1" si="1294"/>
        <v>0</v>
      </c>
      <c r="AF4587">
        <f t="shared" ca="1" si="1295"/>
        <v>0</v>
      </c>
      <c r="AG4587">
        <f t="shared" ca="1" si="1296"/>
        <v>0.90176520000000004</v>
      </c>
      <c r="AH4587">
        <f t="shared" ca="1" si="1297"/>
        <v>0</v>
      </c>
    </row>
    <row r="4588" spans="15:34" x14ac:dyDescent="0.25">
      <c r="O4588">
        <v>4532</v>
      </c>
      <c r="P4588" s="2">
        <f t="shared" si="1298"/>
        <v>44385.791666655678</v>
      </c>
      <c r="Q4588">
        <f t="shared" si="1283"/>
        <v>8</v>
      </c>
      <c r="R4588">
        <f t="shared" si="1284"/>
        <v>7</v>
      </c>
      <c r="S4588">
        <f t="shared" si="1285"/>
        <v>3</v>
      </c>
      <c r="T4588">
        <f t="shared" si="1286"/>
        <v>19</v>
      </c>
      <c r="U4588">
        <f t="shared" si="1287"/>
        <v>1</v>
      </c>
      <c r="V4588">
        <f t="shared" ca="1" si="1288"/>
        <v>0.64149999999999996</v>
      </c>
      <c r="W4588">
        <f>INDEX(Solarstrahlungsdaten!$B$13:$G$8772,Übersicht!O4588,Übersicht!$E$10)</f>
        <v>0</v>
      </c>
      <c r="X4588">
        <f t="shared" si="1289"/>
        <v>0</v>
      </c>
      <c r="Y4588">
        <f t="shared" ca="1" si="1290"/>
        <v>0.64149999999999996</v>
      </c>
      <c r="Z4588">
        <f t="shared" ca="1" si="1291"/>
        <v>0</v>
      </c>
      <c r="AA4588">
        <f t="shared" ca="1" si="1292"/>
        <v>0</v>
      </c>
      <c r="AB4588">
        <f t="shared" ca="1" si="1293"/>
        <v>0.64149999999999996</v>
      </c>
      <c r="AC4588">
        <f t="shared" ca="1" si="1299"/>
        <v>2.9655608000000004</v>
      </c>
      <c r="AD4588">
        <f t="shared" ca="1" si="1282"/>
        <v>0</v>
      </c>
      <c r="AE4588">
        <f t="shared" ca="1" si="1294"/>
        <v>0</v>
      </c>
      <c r="AF4588">
        <f t="shared" ca="1" si="1295"/>
        <v>0</v>
      </c>
      <c r="AG4588">
        <f t="shared" ca="1" si="1296"/>
        <v>0.74139020000000011</v>
      </c>
      <c r="AH4588">
        <f t="shared" ca="1" si="1297"/>
        <v>0</v>
      </c>
    </row>
    <row r="4589" spans="15:34" x14ac:dyDescent="0.25">
      <c r="O4589">
        <v>4533</v>
      </c>
      <c r="P4589" s="2">
        <f t="shared" si="1298"/>
        <v>44385.833333322342</v>
      </c>
      <c r="Q4589">
        <f t="shared" si="1283"/>
        <v>8</v>
      </c>
      <c r="R4589">
        <f t="shared" si="1284"/>
        <v>7</v>
      </c>
      <c r="S4589">
        <f t="shared" si="1285"/>
        <v>3</v>
      </c>
      <c r="T4589">
        <f t="shared" si="1286"/>
        <v>20</v>
      </c>
      <c r="U4589">
        <f t="shared" si="1287"/>
        <v>1</v>
      </c>
      <c r="V4589">
        <f t="shared" ca="1" si="1288"/>
        <v>0.67459999999999998</v>
      </c>
      <c r="W4589">
        <f>INDEX(Solarstrahlungsdaten!$B$13:$G$8772,Übersicht!O4589,Übersicht!$E$10)</f>
        <v>0</v>
      </c>
      <c r="X4589">
        <f t="shared" si="1289"/>
        <v>0</v>
      </c>
      <c r="Y4589">
        <f t="shared" ca="1" si="1290"/>
        <v>0.67459999999999998</v>
      </c>
      <c r="Z4589">
        <f t="shared" ca="1" si="1291"/>
        <v>0</v>
      </c>
      <c r="AA4589">
        <f t="shared" ca="1" si="1292"/>
        <v>0</v>
      </c>
      <c r="AB4589">
        <f t="shared" ca="1" si="1293"/>
        <v>0.67459999999999998</v>
      </c>
      <c r="AC4589">
        <f t="shared" ca="1" si="1299"/>
        <v>2.2909608000000006</v>
      </c>
      <c r="AD4589">
        <f t="shared" ca="1" si="1282"/>
        <v>0</v>
      </c>
      <c r="AE4589">
        <f t="shared" ca="1" si="1294"/>
        <v>0</v>
      </c>
      <c r="AF4589">
        <f t="shared" ca="1" si="1295"/>
        <v>0</v>
      </c>
      <c r="AG4589">
        <f t="shared" ca="1" si="1296"/>
        <v>0.57274020000000014</v>
      </c>
      <c r="AH4589">
        <f t="shared" ca="1" si="1297"/>
        <v>0</v>
      </c>
    </row>
    <row r="4590" spans="15:34" x14ac:dyDescent="0.25">
      <c r="O4590">
        <v>4534</v>
      </c>
      <c r="P4590" s="2">
        <f t="shared" si="1298"/>
        <v>44385.874999989006</v>
      </c>
      <c r="Q4590">
        <f t="shared" si="1283"/>
        <v>8</v>
      </c>
      <c r="R4590">
        <f t="shared" si="1284"/>
        <v>7</v>
      </c>
      <c r="S4590">
        <f t="shared" si="1285"/>
        <v>3</v>
      </c>
      <c r="T4590">
        <f t="shared" si="1286"/>
        <v>21</v>
      </c>
      <c r="U4590">
        <f t="shared" si="1287"/>
        <v>1</v>
      </c>
      <c r="V4590">
        <f t="shared" ca="1" si="1288"/>
        <v>0.63759999999999994</v>
      </c>
      <c r="W4590">
        <f>INDEX(Solarstrahlungsdaten!$B$13:$G$8772,Übersicht!O4590,Übersicht!$E$10)</f>
        <v>0</v>
      </c>
      <c r="X4590">
        <f t="shared" si="1289"/>
        <v>0</v>
      </c>
      <c r="Y4590">
        <f t="shared" ca="1" si="1290"/>
        <v>0.63759999999999994</v>
      </c>
      <c r="Z4590">
        <f t="shared" ca="1" si="1291"/>
        <v>0</v>
      </c>
      <c r="AA4590">
        <f t="shared" ca="1" si="1292"/>
        <v>0</v>
      </c>
      <c r="AB4590">
        <f t="shared" ca="1" si="1293"/>
        <v>0.63759999999999994</v>
      </c>
      <c r="AC4590">
        <f t="shared" ca="1" si="1299"/>
        <v>1.6533608000000006</v>
      </c>
      <c r="AD4590">
        <f t="shared" ca="1" si="1282"/>
        <v>0</v>
      </c>
      <c r="AE4590">
        <f t="shared" ca="1" si="1294"/>
        <v>0</v>
      </c>
      <c r="AF4590">
        <f t="shared" ca="1" si="1295"/>
        <v>0</v>
      </c>
      <c r="AG4590">
        <f t="shared" ca="1" si="1296"/>
        <v>0.41334020000000016</v>
      </c>
      <c r="AH4590">
        <f t="shared" ca="1" si="1297"/>
        <v>0</v>
      </c>
    </row>
    <row r="4591" spans="15:34" x14ac:dyDescent="0.25">
      <c r="O4591">
        <v>4535</v>
      </c>
      <c r="P4591" s="2">
        <f t="shared" si="1298"/>
        <v>44385.91666665567</v>
      </c>
      <c r="Q4591">
        <f t="shared" si="1283"/>
        <v>8</v>
      </c>
      <c r="R4591">
        <f t="shared" si="1284"/>
        <v>7</v>
      </c>
      <c r="S4591">
        <f t="shared" si="1285"/>
        <v>3</v>
      </c>
      <c r="T4591">
        <f t="shared" si="1286"/>
        <v>22</v>
      </c>
      <c r="U4591">
        <f t="shared" si="1287"/>
        <v>1</v>
      </c>
      <c r="V4591">
        <f t="shared" ca="1" si="1288"/>
        <v>0.59710000000000008</v>
      </c>
      <c r="W4591">
        <f>INDEX(Solarstrahlungsdaten!$B$13:$G$8772,Übersicht!O4591,Übersicht!$E$10)</f>
        <v>0</v>
      </c>
      <c r="X4591">
        <f t="shared" si="1289"/>
        <v>0</v>
      </c>
      <c r="Y4591">
        <f t="shared" ca="1" si="1290"/>
        <v>0.59710000000000008</v>
      </c>
      <c r="Z4591">
        <f t="shared" ca="1" si="1291"/>
        <v>0</v>
      </c>
      <c r="AA4591">
        <f t="shared" ca="1" si="1292"/>
        <v>0</v>
      </c>
      <c r="AB4591">
        <f t="shared" ca="1" si="1293"/>
        <v>0.59710000000000008</v>
      </c>
      <c r="AC4591">
        <f t="shared" ca="1" si="1299"/>
        <v>1.0562608000000004</v>
      </c>
      <c r="AD4591">
        <f t="shared" ca="1" si="1282"/>
        <v>0</v>
      </c>
      <c r="AE4591">
        <f t="shared" ca="1" si="1294"/>
        <v>0</v>
      </c>
      <c r="AF4591">
        <f t="shared" ca="1" si="1295"/>
        <v>0</v>
      </c>
      <c r="AG4591">
        <f t="shared" ca="1" si="1296"/>
        <v>0.26406520000000011</v>
      </c>
      <c r="AH4591">
        <f t="shared" ca="1" si="1297"/>
        <v>0</v>
      </c>
    </row>
    <row r="4592" spans="15:34" x14ac:dyDescent="0.25">
      <c r="O4592">
        <v>4536</v>
      </c>
      <c r="P4592" s="2">
        <f t="shared" si="1298"/>
        <v>44385.958333322335</v>
      </c>
      <c r="Q4592">
        <f t="shared" si="1283"/>
        <v>8</v>
      </c>
      <c r="R4592">
        <f t="shared" si="1284"/>
        <v>7</v>
      </c>
      <c r="S4592">
        <f t="shared" si="1285"/>
        <v>3</v>
      </c>
      <c r="T4592">
        <f t="shared" si="1286"/>
        <v>23</v>
      </c>
      <c r="U4592">
        <f t="shared" si="1287"/>
        <v>1</v>
      </c>
      <c r="V4592">
        <f t="shared" ca="1" si="1288"/>
        <v>0.48749999999999999</v>
      </c>
      <c r="W4592">
        <f>INDEX(Solarstrahlungsdaten!$B$13:$G$8772,Übersicht!O4592,Übersicht!$E$10)</f>
        <v>0</v>
      </c>
      <c r="X4592">
        <f t="shared" si="1289"/>
        <v>0</v>
      </c>
      <c r="Y4592">
        <f t="shared" ca="1" si="1290"/>
        <v>0.48749999999999999</v>
      </c>
      <c r="Z4592">
        <f t="shared" ca="1" si="1291"/>
        <v>0</v>
      </c>
      <c r="AA4592">
        <f t="shared" ca="1" si="1292"/>
        <v>0</v>
      </c>
      <c r="AB4592">
        <f t="shared" ca="1" si="1293"/>
        <v>0.48749999999999999</v>
      </c>
      <c r="AC4592">
        <f t="shared" ca="1" si="1299"/>
        <v>0.5687608000000004</v>
      </c>
      <c r="AD4592">
        <f t="shared" ca="1" si="1282"/>
        <v>0</v>
      </c>
      <c r="AE4592">
        <f t="shared" ca="1" si="1294"/>
        <v>0</v>
      </c>
      <c r="AF4592">
        <f t="shared" ca="1" si="1295"/>
        <v>0</v>
      </c>
      <c r="AG4592">
        <f t="shared" ca="1" si="1296"/>
        <v>0.1421902000000001</v>
      </c>
      <c r="AH4592">
        <f t="shared" ca="1" si="1297"/>
        <v>0</v>
      </c>
    </row>
    <row r="4593" spans="15:34" x14ac:dyDescent="0.25">
      <c r="O4593">
        <v>4537</v>
      </c>
      <c r="P4593" s="2">
        <f t="shared" si="1298"/>
        <v>44385.999999988999</v>
      </c>
      <c r="Q4593">
        <f t="shared" si="1283"/>
        <v>9</v>
      </c>
      <c r="R4593">
        <f t="shared" si="1284"/>
        <v>7</v>
      </c>
      <c r="S4593">
        <f t="shared" si="1285"/>
        <v>1</v>
      </c>
      <c r="T4593">
        <f t="shared" si="1286"/>
        <v>0</v>
      </c>
      <c r="U4593">
        <f t="shared" si="1287"/>
        <v>1</v>
      </c>
      <c r="V4593">
        <f t="shared" ca="1" si="1288"/>
        <v>0.3644</v>
      </c>
      <c r="W4593">
        <f>INDEX(Solarstrahlungsdaten!$B$13:$G$8772,Übersicht!O4593,Übersicht!$E$10)</f>
        <v>0</v>
      </c>
      <c r="X4593">
        <f t="shared" si="1289"/>
        <v>0</v>
      </c>
      <c r="Y4593">
        <f t="shared" ca="1" si="1290"/>
        <v>0.3644</v>
      </c>
      <c r="Z4593">
        <f t="shared" ca="1" si="1291"/>
        <v>0</v>
      </c>
      <c r="AA4593">
        <f t="shared" ca="1" si="1292"/>
        <v>0</v>
      </c>
      <c r="AB4593">
        <f t="shared" ca="1" si="1293"/>
        <v>0.3644</v>
      </c>
      <c r="AC4593">
        <f t="shared" ca="1" si="1299"/>
        <v>0.2043608000000004</v>
      </c>
      <c r="AD4593">
        <f t="shared" ca="1" si="1282"/>
        <v>0</v>
      </c>
      <c r="AE4593">
        <f t="shared" ca="1" si="1294"/>
        <v>0</v>
      </c>
      <c r="AF4593">
        <f t="shared" ca="1" si="1295"/>
        <v>0</v>
      </c>
      <c r="AG4593">
        <f t="shared" ca="1" si="1296"/>
        <v>5.1090200000000099E-2</v>
      </c>
      <c r="AH4593">
        <f t="shared" ca="1" si="1297"/>
        <v>0</v>
      </c>
    </row>
    <row r="4594" spans="15:34" x14ac:dyDescent="0.25">
      <c r="O4594">
        <v>4538</v>
      </c>
      <c r="P4594" s="2">
        <f t="shared" si="1298"/>
        <v>44386.041666655663</v>
      </c>
      <c r="Q4594">
        <f t="shared" si="1283"/>
        <v>9</v>
      </c>
      <c r="R4594">
        <f t="shared" si="1284"/>
        <v>7</v>
      </c>
      <c r="S4594">
        <f t="shared" si="1285"/>
        <v>1</v>
      </c>
      <c r="T4594">
        <f t="shared" si="1286"/>
        <v>1</v>
      </c>
      <c r="U4594">
        <f t="shared" si="1287"/>
        <v>1</v>
      </c>
      <c r="V4594">
        <f t="shared" ca="1" si="1288"/>
        <v>0.27650000000000002</v>
      </c>
      <c r="W4594">
        <f>INDEX(Solarstrahlungsdaten!$B$13:$G$8772,Übersicht!O4594,Übersicht!$E$10)</f>
        <v>0</v>
      </c>
      <c r="X4594">
        <f t="shared" si="1289"/>
        <v>0</v>
      </c>
      <c r="Y4594">
        <f t="shared" ca="1" si="1290"/>
        <v>0.27650000000000002</v>
      </c>
      <c r="Z4594">
        <f t="shared" ca="1" si="1291"/>
        <v>0</v>
      </c>
      <c r="AA4594">
        <f t="shared" ca="1" si="1292"/>
        <v>0</v>
      </c>
      <c r="AB4594">
        <f t="shared" ca="1" si="1293"/>
        <v>0.2043608000000004</v>
      </c>
      <c r="AC4594">
        <f t="shared" ca="1" si="1299"/>
        <v>0</v>
      </c>
      <c r="AD4594">
        <f t="shared" ca="1" si="1282"/>
        <v>7.2139199999999626E-2</v>
      </c>
      <c r="AE4594">
        <f t="shared" ca="1" si="1294"/>
        <v>0</v>
      </c>
      <c r="AF4594">
        <f t="shared" ca="1" si="1295"/>
        <v>7.2139199999999626E-2</v>
      </c>
      <c r="AG4594">
        <f t="shared" ca="1" si="1296"/>
        <v>0</v>
      </c>
      <c r="AH4594">
        <f t="shared" ca="1" si="1297"/>
        <v>1</v>
      </c>
    </row>
    <row r="4595" spans="15:34" x14ac:dyDescent="0.25">
      <c r="O4595">
        <v>4539</v>
      </c>
      <c r="P4595" s="2">
        <f t="shared" si="1298"/>
        <v>44386.083333322327</v>
      </c>
      <c r="Q4595">
        <f t="shared" si="1283"/>
        <v>9</v>
      </c>
      <c r="R4595">
        <f t="shared" si="1284"/>
        <v>7</v>
      </c>
      <c r="S4595">
        <f t="shared" si="1285"/>
        <v>1</v>
      </c>
      <c r="T4595">
        <f t="shared" si="1286"/>
        <v>2</v>
      </c>
      <c r="U4595">
        <f t="shared" si="1287"/>
        <v>1</v>
      </c>
      <c r="V4595">
        <f t="shared" ca="1" si="1288"/>
        <v>0.21590000000000001</v>
      </c>
      <c r="W4595">
        <f>INDEX(Solarstrahlungsdaten!$B$13:$G$8772,Übersicht!O4595,Übersicht!$E$10)</f>
        <v>0</v>
      </c>
      <c r="X4595">
        <f t="shared" si="1289"/>
        <v>0</v>
      </c>
      <c r="Y4595">
        <f t="shared" ca="1" si="1290"/>
        <v>0.21590000000000001</v>
      </c>
      <c r="Z4595">
        <f t="shared" ca="1" si="1291"/>
        <v>0</v>
      </c>
      <c r="AA4595">
        <f t="shared" ca="1" si="1292"/>
        <v>0</v>
      </c>
      <c r="AB4595">
        <f t="shared" ca="1" si="1293"/>
        <v>0</v>
      </c>
      <c r="AC4595">
        <f t="shared" ca="1" si="1299"/>
        <v>0</v>
      </c>
      <c r="AD4595">
        <f t="shared" ca="1" si="1282"/>
        <v>0.21590000000000001</v>
      </c>
      <c r="AE4595">
        <f t="shared" ca="1" si="1294"/>
        <v>0</v>
      </c>
      <c r="AF4595">
        <f t="shared" ca="1" si="1295"/>
        <v>0.21590000000000001</v>
      </c>
      <c r="AG4595">
        <f t="shared" ca="1" si="1296"/>
        <v>0</v>
      </c>
      <c r="AH4595">
        <f t="shared" ca="1" si="1297"/>
        <v>1</v>
      </c>
    </row>
    <row r="4596" spans="15:34" x14ac:dyDescent="0.25">
      <c r="O4596">
        <v>4540</v>
      </c>
      <c r="P4596" s="2">
        <f t="shared" si="1298"/>
        <v>44386.124999988991</v>
      </c>
      <c r="Q4596">
        <f t="shared" si="1283"/>
        <v>9</v>
      </c>
      <c r="R4596">
        <f t="shared" si="1284"/>
        <v>7</v>
      </c>
      <c r="S4596">
        <f t="shared" si="1285"/>
        <v>1</v>
      </c>
      <c r="T4596">
        <f t="shared" si="1286"/>
        <v>3</v>
      </c>
      <c r="U4596">
        <f t="shared" si="1287"/>
        <v>1</v>
      </c>
      <c r="V4596">
        <f t="shared" ca="1" si="1288"/>
        <v>0.20100000000000001</v>
      </c>
      <c r="W4596">
        <f>INDEX(Solarstrahlungsdaten!$B$13:$G$8772,Übersicht!O4596,Übersicht!$E$10)</f>
        <v>0</v>
      </c>
      <c r="X4596">
        <f t="shared" si="1289"/>
        <v>0</v>
      </c>
      <c r="Y4596">
        <f t="shared" ca="1" si="1290"/>
        <v>0.20100000000000001</v>
      </c>
      <c r="Z4596">
        <f t="shared" ca="1" si="1291"/>
        <v>0</v>
      </c>
      <c r="AA4596">
        <f t="shared" ca="1" si="1292"/>
        <v>0</v>
      </c>
      <c r="AB4596">
        <f t="shared" ca="1" si="1293"/>
        <v>0</v>
      </c>
      <c r="AC4596">
        <f t="shared" ca="1" si="1299"/>
        <v>0</v>
      </c>
      <c r="AD4596">
        <f t="shared" ca="1" si="1282"/>
        <v>0.20100000000000001</v>
      </c>
      <c r="AE4596">
        <f t="shared" ca="1" si="1294"/>
        <v>0</v>
      </c>
      <c r="AF4596">
        <f t="shared" ca="1" si="1295"/>
        <v>0.20100000000000001</v>
      </c>
      <c r="AG4596">
        <f t="shared" ca="1" si="1296"/>
        <v>0</v>
      </c>
      <c r="AH4596">
        <f t="shared" ca="1" si="1297"/>
        <v>1</v>
      </c>
    </row>
    <row r="4597" spans="15:34" x14ac:dyDescent="0.25">
      <c r="O4597">
        <v>4541</v>
      </c>
      <c r="P4597" s="2">
        <f t="shared" si="1298"/>
        <v>44386.166666655656</v>
      </c>
      <c r="Q4597">
        <f t="shared" si="1283"/>
        <v>9</v>
      </c>
      <c r="R4597">
        <f t="shared" si="1284"/>
        <v>7</v>
      </c>
      <c r="S4597">
        <f t="shared" si="1285"/>
        <v>1</v>
      </c>
      <c r="T4597">
        <f t="shared" si="1286"/>
        <v>4</v>
      </c>
      <c r="U4597">
        <f t="shared" si="1287"/>
        <v>1</v>
      </c>
      <c r="V4597">
        <f t="shared" ca="1" si="1288"/>
        <v>0.20110000000000003</v>
      </c>
      <c r="W4597">
        <f>INDEX(Solarstrahlungsdaten!$B$13:$G$8772,Übersicht!O4597,Übersicht!$E$10)</f>
        <v>3.8499999999999996</v>
      </c>
      <c r="X4597">
        <f t="shared" si="1289"/>
        <v>1.3243999999999999E-2</v>
      </c>
      <c r="Y4597">
        <f t="shared" ca="1" si="1290"/>
        <v>0.18785600000000002</v>
      </c>
      <c r="Z4597">
        <f t="shared" ca="1" si="1291"/>
        <v>1.3243999999999999E-2</v>
      </c>
      <c r="AA4597">
        <f t="shared" ca="1" si="1292"/>
        <v>0</v>
      </c>
      <c r="AB4597">
        <f t="shared" ca="1" si="1293"/>
        <v>0</v>
      </c>
      <c r="AC4597">
        <f t="shared" ca="1" si="1299"/>
        <v>0</v>
      </c>
      <c r="AD4597">
        <f t="shared" ca="1" si="1282"/>
        <v>0.18785600000000002</v>
      </c>
      <c r="AE4597">
        <f t="shared" ca="1" si="1294"/>
        <v>0</v>
      </c>
      <c r="AF4597">
        <f t="shared" ca="1" si="1295"/>
        <v>0.18785600000000002</v>
      </c>
      <c r="AG4597">
        <f t="shared" ca="1" si="1296"/>
        <v>0</v>
      </c>
      <c r="AH4597">
        <f t="shared" ca="1" si="1297"/>
        <v>1</v>
      </c>
    </row>
    <row r="4598" spans="15:34" x14ac:dyDescent="0.25">
      <c r="O4598">
        <v>4542</v>
      </c>
      <c r="P4598" s="2">
        <f t="shared" si="1298"/>
        <v>44386.20833332232</v>
      </c>
      <c r="Q4598">
        <f t="shared" si="1283"/>
        <v>9</v>
      </c>
      <c r="R4598">
        <f t="shared" si="1284"/>
        <v>7</v>
      </c>
      <c r="S4598">
        <f t="shared" si="1285"/>
        <v>1</v>
      </c>
      <c r="T4598">
        <f t="shared" si="1286"/>
        <v>5</v>
      </c>
      <c r="U4598">
        <f t="shared" si="1287"/>
        <v>1</v>
      </c>
      <c r="V4598">
        <f t="shared" ca="1" si="1288"/>
        <v>0.2041</v>
      </c>
      <c r="W4598">
        <f>INDEX(Solarstrahlungsdaten!$B$13:$G$8772,Übersicht!O4598,Übersicht!$E$10)</f>
        <v>171.405</v>
      </c>
      <c r="X4598">
        <f t="shared" si="1289"/>
        <v>0.58963319999999997</v>
      </c>
      <c r="Y4598">
        <f t="shared" ca="1" si="1290"/>
        <v>-0.38553319999999996</v>
      </c>
      <c r="Z4598">
        <f t="shared" ca="1" si="1291"/>
        <v>0.2041</v>
      </c>
      <c r="AA4598">
        <f t="shared" ca="1" si="1292"/>
        <v>0.38553319999999996</v>
      </c>
      <c r="AB4598">
        <f t="shared" ca="1" si="1293"/>
        <v>0</v>
      </c>
      <c r="AC4598">
        <f t="shared" ca="1" si="1299"/>
        <v>0.38553319999999996</v>
      </c>
      <c r="AD4598">
        <f t="shared" ca="1" si="1282"/>
        <v>0</v>
      </c>
      <c r="AE4598">
        <f t="shared" ca="1" si="1294"/>
        <v>0</v>
      </c>
      <c r="AF4598">
        <f t="shared" ca="1" si="1295"/>
        <v>0</v>
      </c>
      <c r="AG4598">
        <f t="shared" ca="1" si="1296"/>
        <v>9.6383299999999991E-2</v>
      </c>
      <c r="AH4598">
        <f t="shared" ca="1" si="1297"/>
        <v>0</v>
      </c>
    </row>
    <row r="4599" spans="15:34" x14ac:dyDescent="0.25">
      <c r="O4599">
        <v>4543</v>
      </c>
      <c r="P4599" s="2">
        <f t="shared" si="1298"/>
        <v>44386.249999988984</v>
      </c>
      <c r="Q4599">
        <f t="shared" si="1283"/>
        <v>9</v>
      </c>
      <c r="R4599">
        <f t="shared" si="1284"/>
        <v>7</v>
      </c>
      <c r="S4599">
        <f t="shared" si="1285"/>
        <v>1</v>
      </c>
      <c r="T4599">
        <f t="shared" si="1286"/>
        <v>6</v>
      </c>
      <c r="U4599">
        <f t="shared" si="1287"/>
        <v>1</v>
      </c>
      <c r="V4599">
        <f t="shared" ca="1" si="1288"/>
        <v>0.23569999999999999</v>
      </c>
      <c r="W4599">
        <f>INDEX(Solarstrahlungsdaten!$B$13:$G$8772,Übersicht!O4599,Übersicht!$E$10)</f>
        <v>264.98</v>
      </c>
      <c r="X4599">
        <f t="shared" si="1289"/>
        <v>0.91153119999999999</v>
      </c>
      <c r="Y4599">
        <f t="shared" ca="1" si="1290"/>
        <v>-0.67583119999999997</v>
      </c>
      <c r="Z4599">
        <f t="shared" ca="1" si="1291"/>
        <v>0.23569999999999999</v>
      </c>
      <c r="AA4599">
        <f t="shared" ca="1" si="1292"/>
        <v>0.67583119999999997</v>
      </c>
      <c r="AB4599">
        <f t="shared" ca="1" si="1293"/>
        <v>0</v>
      </c>
      <c r="AC4599">
        <f t="shared" ca="1" si="1299"/>
        <v>1.0613644</v>
      </c>
      <c r="AD4599">
        <f t="shared" ca="1" si="1282"/>
        <v>0</v>
      </c>
      <c r="AE4599">
        <f t="shared" ca="1" si="1294"/>
        <v>0</v>
      </c>
      <c r="AF4599">
        <f t="shared" ca="1" si="1295"/>
        <v>0</v>
      </c>
      <c r="AG4599">
        <f t="shared" ca="1" si="1296"/>
        <v>0.2653411</v>
      </c>
      <c r="AH4599">
        <f t="shared" ca="1" si="1297"/>
        <v>0</v>
      </c>
    </row>
    <row r="4600" spans="15:34" x14ac:dyDescent="0.25">
      <c r="O4600">
        <v>4544</v>
      </c>
      <c r="P4600" s="2">
        <f t="shared" si="1298"/>
        <v>44386.291666655648</v>
      </c>
      <c r="Q4600">
        <f t="shared" si="1283"/>
        <v>9</v>
      </c>
      <c r="R4600">
        <f t="shared" si="1284"/>
        <v>7</v>
      </c>
      <c r="S4600">
        <f t="shared" si="1285"/>
        <v>1</v>
      </c>
      <c r="T4600">
        <f t="shared" si="1286"/>
        <v>7</v>
      </c>
      <c r="U4600">
        <f t="shared" si="1287"/>
        <v>1</v>
      </c>
      <c r="V4600">
        <f t="shared" ca="1" si="1288"/>
        <v>0.33829999999999999</v>
      </c>
      <c r="W4600">
        <f>INDEX(Solarstrahlungsdaten!$B$13:$G$8772,Übersicht!O4600,Übersicht!$E$10)</f>
        <v>336.70000000000005</v>
      </c>
      <c r="X4600">
        <f t="shared" si="1289"/>
        <v>1.1582480000000002</v>
      </c>
      <c r="Y4600">
        <f t="shared" ca="1" si="1290"/>
        <v>-0.81994800000000012</v>
      </c>
      <c r="Z4600">
        <f t="shared" ca="1" si="1291"/>
        <v>0.33829999999999999</v>
      </c>
      <c r="AA4600">
        <f t="shared" ca="1" si="1292"/>
        <v>0.81994800000000012</v>
      </c>
      <c r="AB4600">
        <f t="shared" ca="1" si="1293"/>
        <v>0</v>
      </c>
      <c r="AC4600">
        <f t="shared" ca="1" si="1299"/>
        <v>1.8813124000000001</v>
      </c>
      <c r="AD4600">
        <f t="shared" ca="1" si="1282"/>
        <v>0</v>
      </c>
      <c r="AE4600">
        <f t="shared" ca="1" si="1294"/>
        <v>0</v>
      </c>
      <c r="AF4600">
        <f t="shared" ca="1" si="1295"/>
        <v>0</v>
      </c>
      <c r="AG4600">
        <f t="shared" ca="1" si="1296"/>
        <v>0.47032810000000003</v>
      </c>
      <c r="AH4600">
        <f t="shared" ca="1" si="1297"/>
        <v>0</v>
      </c>
    </row>
    <row r="4601" spans="15:34" x14ac:dyDescent="0.25">
      <c r="O4601">
        <v>4545</v>
      </c>
      <c r="P4601" s="2">
        <f t="shared" si="1298"/>
        <v>44386.333333322313</v>
      </c>
      <c r="Q4601">
        <f t="shared" si="1283"/>
        <v>9</v>
      </c>
      <c r="R4601">
        <f t="shared" si="1284"/>
        <v>7</v>
      </c>
      <c r="S4601">
        <f t="shared" si="1285"/>
        <v>1</v>
      </c>
      <c r="T4601">
        <f t="shared" si="1286"/>
        <v>8</v>
      </c>
      <c r="U4601">
        <f t="shared" si="1287"/>
        <v>1</v>
      </c>
      <c r="V4601">
        <f t="shared" ca="1" si="1288"/>
        <v>0.4793</v>
      </c>
      <c r="W4601">
        <f>INDEX(Solarstrahlungsdaten!$B$13:$G$8772,Übersicht!O4601,Übersicht!$E$10)</f>
        <v>315.77999999999997</v>
      </c>
      <c r="X4601">
        <f t="shared" si="1289"/>
        <v>1.0862831999999998</v>
      </c>
      <c r="Y4601">
        <f t="shared" ca="1" si="1290"/>
        <v>-0.60698319999999972</v>
      </c>
      <c r="Z4601">
        <f t="shared" ca="1" si="1291"/>
        <v>0.4793</v>
      </c>
      <c r="AA4601">
        <f t="shared" ca="1" si="1292"/>
        <v>0.60698319999999972</v>
      </c>
      <c r="AB4601">
        <f t="shared" ca="1" si="1293"/>
        <v>0</v>
      </c>
      <c r="AC4601">
        <f t="shared" ca="1" si="1299"/>
        <v>2.4882955999999998</v>
      </c>
      <c r="AD4601">
        <f t="shared" ref="AD4601:AD4664" ca="1" si="1300">Y4601+AA4601-AB4601</f>
        <v>0</v>
      </c>
      <c r="AE4601">
        <f t="shared" ca="1" si="1294"/>
        <v>0</v>
      </c>
      <c r="AF4601">
        <f t="shared" ca="1" si="1295"/>
        <v>0</v>
      </c>
      <c r="AG4601">
        <f t="shared" ca="1" si="1296"/>
        <v>0.62207389999999996</v>
      </c>
      <c r="AH4601">
        <f t="shared" ca="1" si="1297"/>
        <v>0</v>
      </c>
    </row>
    <row r="4602" spans="15:34" x14ac:dyDescent="0.25">
      <c r="O4602">
        <v>4546</v>
      </c>
      <c r="P4602" s="2">
        <f t="shared" si="1298"/>
        <v>44386.374999988977</v>
      </c>
      <c r="Q4602">
        <f t="shared" ref="Q4602:Q4665" si="1301">DAY(P4602)</f>
        <v>9</v>
      </c>
      <c r="R4602">
        <f t="shared" ref="R4602:R4665" si="1302">MONTH(P4602)</f>
        <v>7</v>
      </c>
      <c r="S4602">
        <f t="shared" ref="S4602:S4665" si="1303">IF(WEEKDAY(P4602)=6,1,IF(WEEKDAY(P4602)=7,2,3))</f>
        <v>1</v>
      </c>
      <c r="T4602">
        <f t="shared" ref="T4602:T4665" si="1304">HOUR(P4602)</f>
        <v>9</v>
      </c>
      <c r="U4602">
        <f t="shared" ref="U4602:U4665" si="1305">IF(AND(P4602&gt;DATE(2021,5,14),P4602&lt;DATE(2021,9,15)),1,IF(AND(P4602&gt;DATE(2021,3,20),P4602&lt;DATE(2021,11,1)),2,0))</f>
        <v>1</v>
      </c>
      <c r="V4602">
        <f t="shared" ref="V4602:V4665" ca="1" si="1306">INDEX($D$57:$L$80,1+T4602,S4602+U4602*3)</f>
        <v>0.60139999999999993</v>
      </c>
      <c r="W4602">
        <f>INDEX(Solarstrahlungsdaten!$B$13:$G$8772,Übersicht!O4602,Übersicht!$E$10)</f>
        <v>391.23</v>
      </c>
      <c r="X4602">
        <f t="shared" ref="X4602:X4665" si="1307">IF(W4602*$D$9/1000*(1-$D$41)&gt;$D$9*$D$42,$D$9*$D$42,W4602*$D$9/1000*(1-$D$41))</f>
        <v>1.3458312000000001</v>
      </c>
      <c r="Y4602">
        <f t="shared" ref="Y4602:Y4665" ca="1" si="1308">V4602-X4602</f>
        <v>-0.74443120000000018</v>
      </c>
      <c r="Z4602">
        <f t="shared" ref="Z4602:Z4665" ca="1" si="1309">IF(X4602&gt;V4602,V4602,X4602)</f>
        <v>0.60139999999999993</v>
      </c>
      <c r="AA4602">
        <f t="shared" ref="AA4602:AA4665" ca="1" si="1310">IF(Y4602&lt;0, IF(AC4601-Y4602&lt;$D$22, -Y4602, $D$22-AC4601),0)</f>
        <v>0.74443120000000018</v>
      </c>
      <c r="AB4602">
        <f t="shared" ref="AB4602:AB4665" ca="1" si="1311">IF(Y4602&gt;0, IF(AC4601-Y4602&gt;0, Y4602, AC4601),0)</f>
        <v>0</v>
      </c>
      <c r="AC4602">
        <f t="shared" ca="1" si="1299"/>
        <v>3.2327268</v>
      </c>
      <c r="AD4602">
        <f t="shared" ca="1" si="1300"/>
        <v>0</v>
      </c>
      <c r="AE4602">
        <f t="shared" ref="AE4602:AE4665" ca="1" si="1312">IF(AD4602&lt;0,-AD4602,0)</f>
        <v>0</v>
      </c>
      <c r="AF4602">
        <f t="shared" ref="AF4602:AF4665" ca="1" si="1313">IF(AD4602&gt;0,AD4602,0)</f>
        <v>0</v>
      </c>
      <c r="AG4602">
        <f t="shared" ref="AG4602:AG4665" ca="1" si="1314">IF($D$22&gt;0,AC4602/$D$22,0)</f>
        <v>0.8081817</v>
      </c>
      <c r="AH4602">
        <f t="shared" ref="AH4602:AH4665" ca="1" si="1315">IF(AC4602&lt;=0,1,0)</f>
        <v>0</v>
      </c>
    </row>
    <row r="4603" spans="15:34" x14ac:dyDescent="0.25">
      <c r="O4603">
        <v>4547</v>
      </c>
      <c r="P4603" s="2">
        <f t="shared" ref="P4603:P4666" si="1316">P4602+TIME(1,,)</f>
        <v>44386.416666655641</v>
      </c>
      <c r="Q4603">
        <f t="shared" si="1301"/>
        <v>9</v>
      </c>
      <c r="R4603">
        <f t="shared" si="1302"/>
        <v>7</v>
      </c>
      <c r="S4603">
        <f t="shared" si="1303"/>
        <v>1</v>
      </c>
      <c r="T4603">
        <f t="shared" si="1304"/>
        <v>10</v>
      </c>
      <c r="U4603">
        <f t="shared" si="1305"/>
        <v>1</v>
      </c>
      <c r="V4603">
        <f t="shared" ca="1" si="1306"/>
        <v>0.65609999999999991</v>
      </c>
      <c r="W4603">
        <f>INDEX(Solarstrahlungsdaten!$B$13:$G$8772,Übersicht!O4603,Übersicht!$E$10)</f>
        <v>284.95499999999998</v>
      </c>
      <c r="X4603">
        <f t="shared" si="1307"/>
        <v>0.98024519999999982</v>
      </c>
      <c r="Y4603">
        <f t="shared" ca="1" si="1308"/>
        <v>-0.32414519999999991</v>
      </c>
      <c r="Z4603">
        <f t="shared" ca="1" si="1309"/>
        <v>0.65609999999999991</v>
      </c>
      <c r="AA4603">
        <f t="shared" ca="1" si="1310"/>
        <v>0.32414519999999991</v>
      </c>
      <c r="AB4603">
        <f t="shared" ca="1" si="1311"/>
        <v>0</v>
      </c>
      <c r="AC4603">
        <f t="shared" ref="AC4603:AC4666" ca="1" si="1317">AC4602+AA4603-AB4603</f>
        <v>3.5568719999999998</v>
      </c>
      <c r="AD4603">
        <f t="shared" ca="1" si="1300"/>
        <v>0</v>
      </c>
      <c r="AE4603">
        <f t="shared" ca="1" si="1312"/>
        <v>0</v>
      </c>
      <c r="AF4603">
        <f t="shared" ca="1" si="1313"/>
        <v>0</v>
      </c>
      <c r="AG4603">
        <f t="shared" ca="1" si="1314"/>
        <v>0.88921799999999995</v>
      </c>
      <c r="AH4603">
        <f t="shared" ca="1" si="1315"/>
        <v>0</v>
      </c>
    </row>
    <row r="4604" spans="15:34" x14ac:dyDescent="0.25">
      <c r="O4604">
        <v>4548</v>
      </c>
      <c r="P4604" s="2">
        <f t="shared" si="1316"/>
        <v>44386.458333322305</v>
      </c>
      <c r="Q4604">
        <f t="shared" si="1301"/>
        <v>9</v>
      </c>
      <c r="R4604">
        <f t="shared" si="1302"/>
        <v>7</v>
      </c>
      <c r="S4604">
        <f t="shared" si="1303"/>
        <v>1</v>
      </c>
      <c r="T4604">
        <f t="shared" si="1304"/>
        <v>11</v>
      </c>
      <c r="U4604">
        <f t="shared" si="1305"/>
        <v>1</v>
      </c>
      <c r="V4604">
        <f t="shared" ca="1" si="1306"/>
        <v>0.67449999999999999</v>
      </c>
      <c r="W4604">
        <f>INDEX(Solarstrahlungsdaten!$B$13:$G$8772,Übersicht!O4604,Übersicht!$E$10)</f>
        <v>234.95</v>
      </c>
      <c r="X4604">
        <f t="shared" si="1307"/>
        <v>0.80822799999999995</v>
      </c>
      <c r="Y4604">
        <f t="shared" ca="1" si="1308"/>
        <v>-0.13372799999999996</v>
      </c>
      <c r="Z4604">
        <f t="shared" ca="1" si="1309"/>
        <v>0.67449999999999999</v>
      </c>
      <c r="AA4604">
        <f t="shared" ca="1" si="1310"/>
        <v>0.13372799999999996</v>
      </c>
      <c r="AB4604">
        <f t="shared" ca="1" si="1311"/>
        <v>0</v>
      </c>
      <c r="AC4604">
        <f t="shared" ca="1" si="1317"/>
        <v>3.6905999999999999</v>
      </c>
      <c r="AD4604">
        <f t="shared" ca="1" si="1300"/>
        <v>0</v>
      </c>
      <c r="AE4604">
        <f t="shared" ca="1" si="1312"/>
        <v>0</v>
      </c>
      <c r="AF4604">
        <f t="shared" ca="1" si="1313"/>
        <v>0</v>
      </c>
      <c r="AG4604">
        <f t="shared" ca="1" si="1314"/>
        <v>0.92264999999999997</v>
      </c>
      <c r="AH4604">
        <f t="shared" ca="1" si="1315"/>
        <v>0</v>
      </c>
    </row>
    <row r="4605" spans="15:34" x14ac:dyDescent="0.25">
      <c r="O4605">
        <v>4549</v>
      </c>
      <c r="P4605" s="2">
        <f t="shared" si="1316"/>
        <v>44386.49999998897</v>
      </c>
      <c r="Q4605">
        <f t="shared" si="1301"/>
        <v>9</v>
      </c>
      <c r="R4605">
        <f t="shared" si="1302"/>
        <v>7</v>
      </c>
      <c r="S4605">
        <f t="shared" si="1303"/>
        <v>1</v>
      </c>
      <c r="T4605">
        <f t="shared" si="1304"/>
        <v>12</v>
      </c>
      <c r="U4605">
        <f t="shared" si="1305"/>
        <v>1</v>
      </c>
      <c r="V4605">
        <f t="shared" ca="1" si="1306"/>
        <v>0.72020000000000006</v>
      </c>
      <c r="W4605">
        <f>INDEX(Solarstrahlungsdaten!$B$13:$G$8772,Übersicht!O4605,Übersicht!$E$10)</f>
        <v>241.16</v>
      </c>
      <c r="X4605">
        <f t="shared" si="1307"/>
        <v>0.82959039999999995</v>
      </c>
      <c r="Y4605">
        <f t="shared" ca="1" si="1308"/>
        <v>-0.10939039999999989</v>
      </c>
      <c r="Z4605">
        <f t="shared" ca="1" si="1309"/>
        <v>0.72020000000000006</v>
      </c>
      <c r="AA4605">
        <f t="shared" ca="1" si="1310"/>
        <v>0.10939039999999989</v>
      </c>
      <c r="AB4605">
        <f t="shared" ca="1" si="1311"/>
        <v>0</v>
      </c>
      <c r="AC4605">
        <f t="shared" ca="1" si="1317"/>
        <v>3.7999903999999995</v>
      </c>
      <c r="AD4605">
        <f t="shared" ca="1" si="1300"/>
        <v>0</v>
      </c>
      <c r="AE4605">
        <f t="shared" ca="1" si="1312"/>
        <v>0</v>
      </c>
      <c r="AF4605">
        <f t="shared" ca="1" si="1313"/>
        <v>0</v>
      </c>
      <c r="AG4605">
        <f t="shared" ca="1" si="1314"/>
        <v>0.94999759999999989</v>
      </c>
      <c r="AH4605">
        <f t="shared" ca="1" si="1315"/>
        <v>0</v>
      </c>
    </row>
    <row r="4606" spans="15:34" x14ac:dyDescent="0.25">
      <c r="O4606">
        <v>4550</v>
      </c>
      <c r="P4606" s="2">
        <f t="shared" si="1316"/>
        <v>44386.541666655634</v>
      </c>
      <c r="Q4606">
        <f t="shared" si="1301"/>
        <v>9</v>
      </c>
      <c r="R4606">
        <f t="shared" si="1302"/>
        <v>7</v>
      </c>
      <c r="S4606">
        <f t="shared" si="1303"/>
        <v>1</v>
      </c>
      <c r="T4606">
        <f t="shared" si="1304"/>
        <v>13</v>
      </c>
      <c r="U4606">
        <f t="shared" si="1305"/>
        <v>1</v>
      </c>
      <c r="V4606">
        <f t="shared" ca="1" si="1306"/>
        <v>0.71880000000000011</v>
      </c>
      <c r="W4606">
        <f>INDEX(Solarstrahlungsdaten!$B$13:$G$8772,Übersicht!O4606,Übersicht!$E$10)</f>
        <v>472.44500000000005</v>
      </c>
      <c r="X4606">
        <f t="shared" si="1307"/>
        <v>1.6252108000000003</v>
      </c>
      <c r="Y4606">
        <f t="shared" ca="1" si="1308"/>
        <v>-0.90641080000000018</v>
      </c>
      <c r="Z4606">
        <f t="shared" ca="1" si="1309"/>
        <v>0.71880000000000011</v>
      </c>
      <c r="AA4606">
        <f t="shared" ca="1" si="1310"/>
        <v>0.20000960000000045</v>
      </c>
      <c r="AB4606">
        <f t="shared" ca="1" si="1311"/>
        <v>0</v>
      </c>
      <c r="AC4606">
        <f t="shared" ca="1" si="1317"/>
        <v>4</v>
      </c>
      <c r="AD4606">
        <f t="shared" ca="1" si="1300"/>
        <v>-0.70640119999999973</v>
      </c>
      <c r="AE4606">
        <f t="shared" ca="1" si="1312"/>
        <v>0.70640119999999973</v>
      </c>
      <c r="AF4606">
        <f t="shared" ca="1" si="1313"/>
        <v>0</v>
      </c>
      <c r="AG4606">
        <f t="shared" ca="1" si="1314"/>
        <v>1</v>
      </c>
      <c r="AH4606">
        <f t="shared" ca="1" si="1315"/>
        <v>0</v>
      </c>
    </row>
    <row r="4607" spans="15:34" x14ac:dyDescent="0.25">
      <c r="O4607">
        <v>4551</v>
      </c>
      <c r="P4607" s="2">
        <f t="shared" si="1316"/>
        <v>44386.583333322298</v>
      </c>
      <c r="Q4607">
        <f t="shared" si="1301"/>
        <v>9</v>
      </c>
      <c r="R4607">
        <f t="shared" si="1302"/>
        <v>7</v>
      </c>
      <c r="S4607">
        <f t="shared" si="1303"/>
        <v>1</v>
      </c>
      <c r="T4607">
        <f t="shared" si="1304"/>
        <v>14</v>
      </c>
      <c r="U4607">
        <f t="shared" si="1305"/>
        <v>1</v>
      </c>
      <c r="V4607">
        <f t="shared" ca="1" si="1306"/>
        <v>0.6462</v>
      </c>
      <c r="W4607">
        <f>INDEX(Solarstrahlungsdaten!$B$13:$G$8772,Übersicht!O4607,Übersicht!$E$10)</f>
        <v>616.77</v>
      </c>
      <c r="X4607">
        <f t="shared" si="1307"/>
        <v>2.1216887999999998</v>
      </c>
      <c r="Y4607">
        <f t="shared" ca="1" si="1308"/>
        <v>-1.4754887999999999</v>
      </c>
      <c r="Z4607">
        <f t="shared" ca="1" si="1309"/>
        <v>0.6462</v>
      </c>
      <c r="AA4607">
        <f t="shared" ca="1" si="1310"/>
        <v>0</v>
      </c>
      <c r="AB4607">
        <f t="shared" ca="1" si="1311"/>
        <v>0</v>
      </c>
      <c r="AC4607">
        <f t="shared" ca="1" si="1317"/>
        <v>4</v>
      </c>
      <c r="AD4607">
        <f t="shared" ca="1" si="1300"/>
        <v>-1.4754887999999999</v>
      </c>
      <c r="AE4607">
        <f t="shared" ca="1" si="1312"/>
        <v>1.4754887999999999</v>
      </c>
      <c r="AF4607">
        <f t="shared" ca="1" si="1313"/>
        <v>0</v>
      </c>
      <c r="AG4607">
        <f t="shared" ca="1" si="1314"/>
        <v>1</v>
      </c>
      <c r="AH4607">
        <f t="shared" ca="1" si="1315"/>
        <v>0</v>
      </c>
    </row>
    <row r="4608" spans="15:34" x14ac:dyDescent="0.25">
      <c r="O4608">
        <v>4552</v>
      </c>
      <c r="P4608" s="2">
        <f t="shared" si="1316"/>
        <v>44386.624999988962</v>
      </c>
      <c r="Q4608">
        <f t="shared" si="1301"/>
        <v>9</v>
      </c>
      <c r="R4608">
        <f t="shared" si="1302"/>
        <v>7</v>
      </c>
      <c r="S4608">
        <f t="shared" si="1303"/>
        <v>1</v>
      </c>
      <c r="T4608">
        <f t="shared" si="1304"/>
        <v>15</v>
      </c>
      <c r="U4608">
        <f t="shared" si="1305"/>
        <v>1</v>
      </c>
      <c r="V4608">
        <f t="shared" ca="1" si="1306"/>
        <v>0.59770000000000001</v>
      </c>
      <c r="W4608">
        <f>INDEX(Solarstrahlungsdaten!$B$13:$G$8772,Übersicht!O4608,Übersicht!$E$10)</f>
        <v>414.01</v>
      </c>
      <c r="X4608">
        <f t="shared" si="1307"/>
        <v>1.4241944</v>
      </c>
      <c r="Y4608">
        <f t="shared" ca="1" si="1308"/>
        <v>-0.82649439999999996</v>
      </c>
      <c r="Z4608">
        <f t="shared" ca="1" si="1309"/>
        <v>0.59770000000000001</v>
      </c>
      <c r="AA4608">
        <f t="shared" ca="1" si="1310"/>
        <v>0</v>
      </c>
      <c r="AB4608">
        <f t="shared" ca="1" si="1311"/>
        <v>0</v>
      </c>
      <c r="AC4608">
        <f t="shared" ca="1" si="1317"/>
        <v>4</v>
      </c>
      <c r="AD4608">
        <f t="shared" ca="1" si="1300"/>
        <v>-0.82649439999999996</v>
      </c>
      <c r="AE4608">
        <f t="shared" ca="1" si="1312"/>
        <v>0.82649439999999996</v>
      </c>
      <c r="AF4608">
        <f t="shared" ca="1" si="1313"/>
        <v>0</v>
      </c>
      <c r="AG4608">
        <f t="shared" ca="1" si="1314"/>
        <v>1</v>
      </c>
      <c r="AH4608">
        <f t="shared" ca="1" si="1315"/>
        <v>0</v>
      </c>
    </row>
    <row r="4609" spans="15:34" x14ac:dyDescent="0.25">
      <c r="O4609">
        <v>4553</v>
      </c>
      <c r="P4609" s="2">
        <f t="shared" si="1316"/>
        <v>44386.666666655627</v>
      </c>
      <c r="Q4609">
        <f t="shared" si="1301"/>
        <v>9</v>
      </c>
      <c r="R4609">
        <f t="shared" si="1302"/>
        <v>7</v>
      </c>
      <c r="S4609">
        <f t="shared" si="1303"/>
        <v>1</v>
      </c>
      <c r="T4609">
        <f t="shared" si="1304"/>
        <v>16</v>
      </c>
      <c r="U4609">
        <f t="shared" si="1305"/>
        <v>1</v>
      </c>
      <c r="V4609">
        <f t="shared" ca="1" si="1306"/>
        <v>0.58260000000000001</v>
      </c>
      <c r="W4609">
        <f>INDEX(Solarstrahlungsdaten!$B$13:$G$8772,Übersicht!O4609,Übersicht!$E$10)</f>
        <v>211.07</v>
      </c>
      <c r="X4609">
        <f t="shared" si="1307"/>
        <v>0.72608079999999997</v>
      </c>
      <c r="Y4609">
        <f t="shared" ca="1" si="1308"/>
        <v>-0.14348079999999996</v>
      </c>
      <c r="Z4609">
        <f t="shared" ca="1" si="1309"/>
        <v>0.58260000000000001</v>
      </c>
      <c r="AA4609">
        <f t="shared" ca="1" si="1310"/>
        <v>0</v>
      </c>
      <c r="AB4609">
        <f t="shared" ca="1" si="1311"/>
        <v>0</v>
      </c>
      <c r="AC4609">
        <f t="shared" ca="1" si="1317"/>
        <v>4</v>
      </c>
      <c r="AD4609">
        <f t="shared" ca="1" si="1300"/>
        <v>-0.14348079999999996</v>
      </c>
      <c r="AE4609">
        <f t="shared" ca="1" si="1312"/>
        <v>0.14348079999999996</v>
      </c>
      <c r="AF4609">
        <f t="shared" ca="1" si="1313"/>
        <v>0</v>
      </c>
      <c r="AG4609">
        <f t="shared" ca="1" si="1314"/>
        <v>1</v>
      </c>
      <c r="AH4609">
        <f t="shared" ca="1" si="1315"/>
        <v>0</v>
      </c>
    </row>
    <row r="4610" spans="15:34" x14ac:dyDescent="0.25">
      <c r="O4610">
        <v>4554</v>
      </c>
      <c r="P4610" s="2">
        <f t="shared" si="1316"/>
        <v>44386.708333322291</v>
      </c>
      <c r="Q4610">
        <f t="shared" si="1301"/>
        <v>9</v>
      </c>
      <c r="R4610">
        <f t="shared" si="1302"/>
        <v>7</v>
      </c>
      <c r="S4610">
        <f t="shared" si="1303"/>
        <v>1</v>
      </c>
      <c r="T4610">
        <f t="shared" si="1304"/>
        <v>17</v>
      </c>
      <c r="U4610">
        <f t="shared" si="1305"/>
        <v>1</v>
      </c>
      <c r="V4610">
        <f t="shared" ca="1" si="1306"/>
        <v>0.58579999999999999</v>
      </c>
      <c r="W4610">
        <f>INDEX(Solarstrahlungsdaten!$B$13:$G$8772,Übersicht!O4610,Übersicht!$E$10)</f>
        <v>219.07999999999998</v>
      </c>
      <c r="X4610">
        <f t="shared" si="1307"/>
        <v>0.75363519999999995</v>
      </c>
      <c r="Y4610">
        <f t="shared" ca="1" si="1308"/>
        <v>-0.16783519999999996</v>
      </c>
      <c r="Z4610">
        <f t="shared" ca="1" si="1309"/>
        <v>0.58579999999999999</v>
      </c>
      <c r="AA4610">
        <f t="shared" ca="1" si="1310"/>
        <v>0</v>
      </c>
      <c r="AB4610">
        <f t="shared" ca="1" si="1311"/>
        <v>0</v>
      </c>
      <c r="AC4610">
        <f t="shared" ca="1" si="1317"/>
        <v>4</v>
      </c>
      <c r="AD4610">
        <f t="shared" ca="1" si="1300"/>
        <v>-0.16783519999999996</v>
      </c>
      <c r="AE4610">
        <f t="shared" ca="1" si="1312"/>
        <v>0.16783519999999996</v>
      </c>
      <c r="AF4610">
        <f t="shared" ca="1" si="1313"/>
        <v>0</v>
      </c>
      <c r="AG4610">
        <f t="shared" ca="1" si="1314"/>
        <v>1</v>
      </c>
      <c r="AH4610">
        <f t="shared" ca="1" si="1315"/>
        <v>0</v>
      </c>
    </row>
    <row r="4611" spans="15:34" x14ac:dyDescent="0.25">
      <c r="O4611">
        <v>4555</v>
      </c>
      <c r="P4611" s="2">
        <f t="shared" si="1316"/>
        <v>44386.749999988955</v>
      </c>
      <c r="Q4611">
        <f t="shared" si="1301"/>
        <v>9</v>
      </c>
      <c r="R4611">
        <f t="shared" si="1302"/>
        <v>7</v>
      </c>
      <c r="S4611">
        <f t="shared" si="1303"/>
        <v>1</v>
      </c>
      <c r="T4611">
        <f t="shared" si="1304"/>
        <v>18</v>
      </c>
      <c r="U4611">
        <f t="shared" si="1305"/>
        <v>1</v>
      </c>
      <c r="V4611">
        <f t="shared" ca="1" si="1306"/>
        <v>0.64600000000000002</v>
      </c>
      <c r="W4611">
        <f>INDEX(Solarstrahlungsdaten!$B$13:$G$8772,Übersicht!O4611,Übersicht!$E$10)</f>
        <v>131.82499999999999</v>
      </c>
      <c r="X4611">
        <f t="shared" si="1307"/>
        <v>0.45347799999999999</v>
      </c>
      <c r="Y4611">
        <f t="shared" ca="1" si="1308"/>
        <v>0.19252200000000003</v>
      </c>
      <c r="Z4611">
        <f t="shared" ca="1" si="1309"/>
        <v>0.45347799999999999</v>
      </c>
      <c r="AA4611">
        <f t="shared" ca="1" si="1310"/>
        <v>0</v>
      </c>
      <c r="AB4611">
        <f t="shared" ca="1" si="1311"/>
        <v>0.19252200000000003</v>
      </c>
      <c r="AC4611">
        <f t="shared" ca="1" si="1317"/>
        <v>3.8074780000000001</v>
      </c>
      <c r="AD4611">
        <f t="shared" ca="1" si="1300"/>
        <v>0</v>
      </c>
      <c r="AE4611">
        <f t="shared" ca="1" si="1312"/>
        <v>0</v>
      </c>
      <c r="AF4611">
        <f t="shared" ca="1" si="1313"/>
        <v>0</v>
      </c>
      <c r="AG4611">
        <f t="shared" ca="1" si="1314"/>
        <v>0.95186950000000004</v>
      </c>
      <c r="AH4611">
        <f t="shared" ca="1" si="1315"/>
        <v>0</v>
      </c>
    </row>
    <row r="4612" spans="15:34" x14ac:dyDescent="0.25">
      <c r="O4612">
        <v>4556</v>
      </c>
      <c r="P4612" s="2">
        <f t="shared" si="1316"/>
        <v>44386.791666655619</v>
      </c>
      <c r="Q4612">
        <f t="shared" si="1301"/>
        <v>9</v>
      </c>
      <c r="R4612">
        <f t="shared" si="1302"/>
        <v>7</v>
      </c>
      <c r="S4612">
        <f t="shared" si="1303"/>
        <v>1</v>
      </c>
      <c r="T4612">
        <f t="shared" si="1304"/>
        <v>19</v>
      </c>
      <c r="U4612">
        <f t="shared" si="1305"/>
        <v>1</v>
      </c>
      <c r="V4612">
        <f t="shared" ca="1" si="1306"/>
        <v>0.71409999999999996</v>
      </c>
      <c r="W4612">
        <f>INDEX(Solarstrahlungsdaten!$B$13:$G$8772,Übersicht!O4612,Übersicht!$E$10)</f>
        <v>19.190000000000001</v>
      </c>
      <c r="X4612">
        <f t="shared" si="1307"/>
        <v>6.6013600000000006E-2</v>
      </c>
      <c r="Y4612">
        <f t="shared" ca="1" si="1308"/>
        <v>0.64808639999999995</v>
      </c>
      <c r="Z4612">
        <f t="shared" ca="1" si="1309"/>
        <v>6.6013600000000006E-2</v>
      </c>
      <c r="AA4612">
        <f t="shared" ca="1" si="1310"/>
        <v>0</v>
      </c>
      <c r="AB4612">
        <f t="shared" ca="1" si="1311"/>
        <v>0.64808639999999995</v>
      </c>
      <c r="AC4612">
        <f t="shared" ca="1" si="1317"/>
        <v>3.1593916000000002</v>
      </c>
      <c r="AD4612">
        <f t="shared" ca="1" si="1300"/>
        <v>0</v>
      </c>
      <c r="AE4612">
        <f t="shared" ca="1" si="1312"/>
        <v>0</v>
      </c>
      <c r="AF4612">
        <f t="shared" ca="1" si="1313"/>
        <v>0</v>
      </c>
      <c r="AG4612">
        <f t="shared" ca="1" si="1314"/>
        <v>0.78984790000000005</v>
      </c>
      <c r="AH4612">
        <f t="shared" ca="1" si="1315"/>
        <v>0</v>
      </c>
    </row>
    <row r="4613" spans="15:34" x14ac:dyDescent="0.25">
      <c r="O4613">
        <v>4557</v>
      </c>
      <c r="P4613" s="2">
        <f t="shared" si="1316"/>
        <v>44386.833333322284</v>
      </c>
      <c r="Q4613">
        <f t="shared" si="1301"/>
        <v>9</v>
      </c>
      <c r="R4613">
        <f t="shared" si="1302"/>
        <v>7</v>
      </c>
      <c r="S4613">
        <f t="shared" si="1303"/>
        <v>1</v>
      </c>
      <c r="T4613">
        <f t="shared" si="1304"/>
        <v>20</v>
      </c>
      <c r="U4613">
        <f t="shared" si="1305"/>
        <v>1</v>
      </c>
      <c r="V4613">
        <f t="shared" ca="1" si="1306"/>
        <v>0.70740000000000014</v>
      </c>
      <c r="W4613">
        <f>INDEX(Solarstrahlungsdaten!$B$13:$G$8772,Übersicht!O4613,Übersicht!$E$10)</f>
        <v>0</v>
      </c>
      <c r="X4613">
        <f t="shared" si="1307"/>
        <v>0</v>
      </c>
      <c r="Y4613">
        <f t="shared" ca="1" si="1308"/>
        <v>0.70740000000000014</v>
      </c>
      <c r="Z4613">
        <f t="shared" ca="1" si="1309"/>
        <v>0</v>
      </c>
      <c r="AA4613">
        <f t="shared" ca="1" si="1310"/>
        <v>0</v>
      </c>
      <c r="AB4613">
        <f t="shared" ca="1" si="1311"/>
        <v>0.70740000000000014</v>
      </c>
      <c r="AC4613">
        <f t="shared" ca="1" si="1317"/>
        <v>2.4519915999999999</v>
      </c>
      <c r="AD4613">
        <f t="shared" ca="1" si="1300"/>
        <v>0</v>
      </c>
      <c r="AE4613">
        <f t="shared" ca="1" si="1312"/>
        <v>0</v>
      </c>
      <c r="AF4613">
        <f t="shared" ca="1" si="1313"/>
        <v>0</v>
      </c>
      <c r="AG4613">
        <f t="shared" ca="1" si="1314"/>
        <v>0.61299789999999998</v>
      </c>
      <c r="AH4613">
        <f t="shared" ca="1" si="1315"/>
        <v>0</v>
      </c>
    </row>
    <row r="4614" spans="15:34" x14ac:dyDescent="0.25">
      <c r="O4614">
        <v>4558</v>
      </c>
      <c r="P4614" s="2">
        <f t="shared" si="1316"/>
        <v>44386.874999988948</v>
      </c>
      <c r="Q4614">
        <f t="shared" si="1301"/>
        <v>9</v>
      </c>
      <c r="R4614">
        <f t="shared" si="1302"/>
        <v>7</v>
      </c>
      <c r="S4614">
        <f t="shared" si="1303"/>
        <v>1</v>
      </c>
      <c r="T4614">
        <f t="shared" si="1304"/>
        <v>21</v>
      </c>
      <c r="U4614">
        <f t="shared" si="1305"/>
        <v>1</v>
      </c>
      <c r="V4614">
        <f t="shared" ca="1" si="1306"/>
        <v>0.63190000000000002</v>
      </c>
      <c r="W4614">
        <f>INDEX(Solarstrahlungsdaten!$B$13:$G$8772,Übersicht!O4614,Übersicht!$E$10)</f>
        <v>0</v>
      </c>
      <c r="X4614">
        <f t="shared" si="1307"/>
        <v>0</v>
      </c>
      <c r="Y4614">
        <f t="shared" ca="1" si="1308"/>
        <v>0.63190000000000002</v>
      </c>
      <c r="Z4614">
        <f t="shared" ca="1" si="1309"/>
        <v>0</v>
      </c>
      <c r="AA4614">
        <f t="shared" ca="1" si="1310"/>
        <v>0</v>
      </c>
      <c r="AB4614">
        <f t="shared" ca="1" si="1311"/>
        <v>0.63190000000000002</v>
      </c>
      <c r="AC4614">
        <f t="shared" ca="1" si="1317"/>
        <v>1.8200916</v>
      </c>
      <c r="AD4614">
        <f t="shared" ca="1" si="1300"/>
        <v>0</v>
      </c>
      <c r="AE4614">
        <f t="shared" ca="1" si="1312"/>
        <v>0</v>
      </c>
      <c r="AF4614">
        <f t="shared" ca="1" si="1313"/>
        <v>0</v>
      </c>
      <c r="AG4614">
        <f t="shared" ca="1" si="1314"/>
        <v>0.45502290000000001</v>
      </c>
      <c r="AH4614">
        <f t="shared" ca="1" si="1315"/>
        <v>0</v>
      </c>
    </row>
    <row r="4615" spans="15:34" x14ac:dyDescent="0.25">
      <c r="O4615">
        <v>4559</v>
      </c>
      <c r="P4615" s="2">
        <f t="shared" si="1316"/>
        <v>44386.916666655612</v>
      </c>
      <c r="Q4615">
        <f t="shared" si="1301"/>
        <v>9</v>
      </c>
      <c r="R4615">
        <f t="shared" si="1302"/>
        <v>7</v>
      </c>
      <c r="S4615">
        <f t="shared" si="1303"/>
        <v>1</v>
      </c>
      <c r="T4615">
        <f t="shared" si="1304"/>
        <v>22</v>
      </c>
      <c r="U4615">
        <f t="shared" si="1305"/>
        <v>1</v>
      </c>
      <c r="V4615">
        <f t="shared" ca="1" si="1306"/>
        <v>0.59689999999999999</v>
      </c>
      <c r="W4615">
        <f>INDEX(Solarstrahlungsdaten!$B$13:$G$8772,Übersicht!O4615,Übersicht!$E$10)</f>
        <v>0</v>
      </c>
      <c r="X4615">
        <f t="shared" si="1307"/>
        <v>0</v>
      </c>
      <c r="Y4615">
        <f t="shared" ca="1" si="1308"/>
        <v>0.59689999999999999</v>
      </c>
      <c r="Z4615">
        <f t="shared" ca="1" si="1309"/>
        <v>0</v>
      </c>
      <c r="AA4615">
        <f t="shared" ca="1" si="1310"/>
        <v>0</v>
      </c>
      <c r="AB4615">
        <f t="shared" ca="1" si="1311"/>
        <v>0.59689999999999999</v>
      </c>
      <c r="AC4615">
        <f t="shared" ca="1" si="1317"/>
        <v>1.2231916</v>
      </c>
      <c r="AD4615">
        <f t="shared" ca="1" si="1300"/>
        <v>0</v>
      </c>
      <c r="AE4615">
        <f t="shared" ca="1" si="1312"/>
        <v>0</v>
      </c>
      <c r="AF4615">
        <f t="shared" ca="1" si="1313"/>
        <v>0</v>
      </c>
      <c r="AG4615">
        <f t="shared" ca="1" si="1314"/>
        <v>0.30579790000000001</v>
      </c>
      <c r="AH4615">
        <f t="shared" ca="1" si="1315"/>
        <v>0</v>
      </c>
    </row>
    <row r="4616" spans="15:34" x14ac:dyDescent="0.25">
      <c r="O4616">
        <v>4560</v>
      </c>
      <c r="P4616" s="2">
        <f t="shared" si="1316"/>
        <v>44386.958333322276</v>
      </c>
      <c r="Q4616">
        <f t="shared" si="1301"/>
        <v>9</v>
      </c>
      <c r="R4616">
        <f t="shared" si="1302"/>
        <v>7</v>
      </c>
      <c r="S4616">
        <f t="shared" si="1303"/>
        <v>1</v>
      </c>
      <c r="T4616">
        <f t="shared" si="1304"/>
        <v>23</v>
      </c>
      <c r="U4616">
        <f t="shared" si="1305"/>
        <v>1</v>
      </c>
      <c r="V4616">
        <f t="shared" ca="1" si="1306"/>
        <v>0.53610000000000002</v>
      </c>
      <c r="W4616">
        <f>INDEX(Solarstrahlungsdaten!$B$13:$G$8772,Übersicht!O4616,Übersicht!$E$10)</f>
        <v>0</v>
      </c>
      <c r="X4616">
        <f t="shared" si="1307"/>
        <v>0</v>
      </c>
      <c r="Y4616">
        <f t="shared" ca="1" si="1308"/>
        <v>0.53610000000000002</v>
      </c>
      <c r="Z4616">
        <f t="shared" ca="1" si="1309"/>
        <v>0</v>
      </c>
      <c r="AA4616">
        <f t="shared" ca="1" si="1310"/>
        <v>0</v>
      </c>
      <c r="AB4616">
        <f t="shared" ca="1" si="1311"/>
        <v>0.53610000000000002</v>
      </c>
      <c r="AC4616">
        <f t="shared" ca="1" si="1317"/>
        <v>0.68709160000000002</v>
      </c>
      <c r="AD4616">
        <f t="shared" ca="1" si="1300"/>
        <v>0</v>
      </c>
      <c r="AE4616">
        <f t="shared" ca="1" si="1312"/>
        <v>0</v>
      </c>
      <c r="AF4616">
        <f t="shared" ca="1" si="1313"/>
        <v>0</v>
      </c>
      <c r="AG4616">
        <f t="shared" ca="1" si="1314"/>
        <v>0.17177290000000001</v>
      </c>
      <c r="AH4616">
        <f t="shared" ca="1" si="1315"/>
        <v>0</v>
      </c>
    </row>
    <row r="4617" spans="15:34" x14ac:dyDescent="0.25">
      <c r="O4617">
        <v>4561</v>
      </c>
      <c r="P4617" s="2">
        <f t="shared" si="1316"/>
        <v>44386.999999988941</v>
      </c>
      <c r="Q4617">
        <f t="shared" si="1301"/>
        <v>10</v>
      </c>
      <c r="R4617">
        <f t="shared" si="1302"/>
        <v>7</v>
      </c>
      <c r="S4617">
        <f t="shared" si="1303"/>
        <v>2</v>
      </c>
      <c r="T4617">
        <f t="shared" si="1304"/>
        <v>0</v>
      </c>
      <c r="U4617">
        <f t="shared" si="1305"/>
        <v>1</v>
      </c>
      <c r="V4617">
        <f t="shared" ca="1" si="1306"/>
        <v>0.37010000000000004</v>
      </c>
      <c r="W4617">
        <f>INDEX(Solarstrahlungsdaten!$B$13:$G$8772,Übersicht!O4617,Übersicht!$E$10)</f>
        <v>0</v>
      </c>
      <c r="X4617">
        <f t="shared" si="1307"/>
        <v>0</v>
      </c>
      <c r="Y4617">
        <f t="shared" ca="1" si="1308"/>
        <v>0.37010000000000004</v>
      </c>
      <c r="Z4617">
        <f t="shared" ca="1" si="1309"/>
        <v>0</v>
      </c>
      <c r="AA4617">
        <f t="shared" ca="1" si="1310"/>
        <v>0</v>
      </c>
      <c r="AB4617">
        <f t="shared" ca="1" si="1311"/>
        <v>0.37010000000000004</v>
      </c>
      <c r="AC4617">
        <f t="shared" ca="1" si="1317"/>
        <v>0.31699159999999998</v>
      </c>
      <c r="AD4617">
        <f t="shared" ca="1" si="1300"/>
        <v>0</v>
      </c>
      <c r="AE4617">
        <f t="shared" ca="1" si="1312"/>
        <v>0</v>
      </c>
      <c r="AF4617">
        <f t="shared" ca="1" si="1313"/>
        <v>0</v>
      </c>
      <c r="AG4617">
        <f t="shared" ca="1" si="1314"/>
        <v>7.9247899999999996E-2</v>
      </c>
      <c r="AH4617">
        <f t="shared" ca="1" si="1315"/>
        <v>0</v>
      </c>
    </row>
    <row r="4618" spans="15:34" x14ac:dyDescent="0.25">
      <c r="O4618">
        <v>4562</v>
      </c>
      <c r="P4618" s="2">
        <f t="shared" si="1316"/>
        <v>44387.041666655605</v>
      </c>
      <c r="Q4618">
        <f t="shared" si="1301"/>
        <v>10</v>
      </c>
      <c r="R4618">
        <f t="shared" si="1302"/>
        <v>7</v>
      </c>
      <c r="S4618">
        <f t="shared" si="1303"/>
        <v>2</v>
      </c>
      <c r="T4618">
        <f t="shared" si="1304"/>
        <v>1</v>
      </c>
      <c r="U4618">
        <f t="shared" si="1305"/>
        <v>1</v>
      </c>
      <c r="V4618">
        <f t="shared" ca="1" si="1306"/>
        <v>0.28659999999999997</v>
      </c>
      <c r="W4618">
        <f>INDEX(Solarstrahlungsdaten!$B$13:$G$8772,Übersicht!O4618,Übersicht!$E$10)</f>
        <v>0</v>
      </c>
      <c r="X4618">
        <f t="shared" si="1307"/>
        <v>0</v>
      </c>
      <c r="Y4618">
        <f t="shared" ca="1" si="1308"/>
        <v>0.28659999999999997</v>
      </c>
      <c r="Z4618">
        <f t="shared" ca="1" si="1309"/>
        <v>0</v>
      </c>
      <c r="AA4618">
        <f t="shared" ca="1" si="1310"/>
        <v>0</v>
      </c>
      <c r="AB4618">
        <f t="shared" ca="1" si="1311"/>
        <v>0.28659999999999997</v>
      </c>
      <c r="AC4618">
        <f t="shared" ca="1" si="1317"/>
        <v>3.0391600000000019E-2</v>
      </c>
      <c r="AD4618">
        <f t="shared" ca="1" si="1300"/>
        <v>0</v>
      </c>
      <c r="AE4618">
        <f t="shared" ca="1" si="1312"/>
        <v>0</v>
      </c>
      <c r="AF4618">
        <f t="shared" ca="1" si="1313"/>
        <v>0</v>
      </c>
      <c r="AG4618">
        <f t="shared" ca="1" si="1314"/>
        <v>7.5979000000000046E-3</v>
      </c>
      <c r="AH4618">
        <f t="shared" ca="1" si="1315"/>
        <v>0</v>
      </c>
    </row>
    <row r="4619" spans="15:34" x14ac:dyDescent="0.25">
      <c r="O4619">
        <v>4563</v>
      </c>
      <c r="P4619" s="2">
        <f t="shared" si="1316"/>
        <v>44387.083333322269</v>
      </c>
      <c r="Q4619">
        <f t="shared" si="1301"/>
        <v>10</v>
      </c>
      <c r="R4619">
        <f t="shared" si="1302"/>
        <v>7</v>
      </c>
      <c r="S4619">
        <f t="shared" si="1303"/>
        <v>2</v>
      </c>
      <c r="T4619">
        <f t="shared" si="1304"/>
        <v>2</v>
      </c>
      <c r="U4619">
        <f t="shared" si="1305"/>
        <v>1</v>
      </c>
      <c r="V4619">
        <f t="shared" ca="1" si="1306"/>
        <v>0.22540000000000002</v>
      </c>
      <c r="W4619">
        <f>INDEX(Solarstrahlungsdaten!$B$13:$G$8772,Übersicht!O4619,Übersicht!$E$10)</f>
        <v>0</v>
      </c>
      <c r="X4619">
        <f t="shared" si="1307"/>
        <v>0</v>
      </c>
      <c r="Y4619">
        <f t="shared" ca="1" si="1308"/>
        <v>0.22540000000000002</v>
      </c>
      <c r="Z4619">
        <f t="shared" ca="1" si="1309"/>
        <v>0</v>
      </c>
      <c r="AA4619">
        <f t="shared" ca="1" si="1310"/>
        <v>0</v>
      </c>
      <c r="AB4619">
        <f t="shared" ca="1" si="1311"/>
        <v>3.0391600000000019E-2</v>
      </c>
      <c r="AC4619">
        <f t="shared" ca="1" si="1317"/>
        <v>0</v>
      </c>
      <c r="AD4619">
        <f t="shared" ca="1" si="1300"/>
        <v>0.1950084</v>
      </c>
      <c r="AE4619">
        <f t="shared" ca="1" si="1312"/>
        <v>0</v>
      </c>
      <c r="AF4619">
        <f t="shared" ca="1" si="1313"/>
        <v>0.1950084</v>
      </c>
      <c r="AG4619">
        <f t="shared" ca="1" si="1314"/>
        <v>0</v>
      </c>
      <c r="AH4619">
        <f t="shared" ca="1" si="1315"/>
        <v>1</v>
      </c>
    </row>
    <row r="4620" spans="15:34" x14ac:dyDescent="0.25">
      <c r="O4620">
        <v>4564</v>
      </c>
      <c r="P4620" s="2">
        <f t="shared" si="1316"/>
        <v>44387.124999988933</v>
      </c>
      <c r="Q4620">
        <f t="shared" si="1301"/>
        <v>10</v>
      </c>
      <c r="R4620">
        <f t="shared" si="1302"/>
        <v>7</v>
      </c>
      <c r="S4620">
        <f t="shared" si="1303"/>
        <v>2</v>
      </c>
      <c r="T4620">
        <f t="shared" si="1304"/>
        <v>3</v>
      </c>
      <c r="U4620">
        <f t="shared" si="1305"/>
        <v>1</v>
      </c>
      <c r="V4620">
        <f t="shared" ca="1" si="1306"/>
        <v>0.20489999999999997</v>
      </c>
      <c r="W4620">
        <f>INDEX(Solarstrahlungsdaten!$B$13:$G$8772,Übersicht!O4620,Übersicht!$E$10)</f>
        <v>0</v>
      </c>
      <c r="X4620">
        <f t="shared" si="1307"/>
        <v>0</v>
      </c>
      <c r="Y4620">
        <f t="shared" ca="1" si="1308"/>
        <v>0.20489999999999997</v>
      </c>
      <c r="Z4620">
        <f t="shared" ca="1" si="1309"/>
        <v>0</v>
      </c>
      <c r="AA4620">
        <f t="shared" ca="1" si="1310"/>
        <v>0</v>
      </c>
      <c r="AB4620">
        <f t="shared" ca="1" si="1311"/>
        <v>0</v>
      </c>
      <c r="AC4620">
        <f t="shared" ca="1" si="1317"/>
        <v>0</v>
      </c>
      <c r="AD4620">
        <f t="shared" ca="1" si="1300"/>
        <v>0.20489999999999997</v>
      </c>
      <c r="AE4620">
        <f t="shared" ca="1" si="1312"/>
        <v>0</v>
      </c>
      <c r="AF4620">
        <f t="shared" ca="1" si="1313"/>
        <v>0.20489999999999997</v>
      </c>
      <c r="AG4620">
        <f t="shared" ca="1" si="1314"/>
        <v>0</v>
      </c>
      <c r="AH4620">
        <f t="shared" ca="1" si="1315"/>
        <v>1</v>
      </c>
    </row>
    <row r="4621" spans="15:34" x14ac:dyDescent="0.25">
      <c r="O4621">
        <v>4565</v>
      </c>
      <c r="P4621" s="2">
        <f t="shared" si="1316"/>
        <v>44387.166666655598</v>
      </c>
      <c r="Q4621">
        <f t="shared" si="1301"/>
        <v>10</v>
      </c>
      <c r="R4621">
        <f t="shared" si="1302"/>
        <v>7</v>
      </c>
      <c r="S4621">
        <f t="shared" si="1303"/>
        <v>2</v>
      </c>
      <c r="T4621">
        <f t="shared" si="1304"/>
        <v>4</v>
      </c>
      <c r="U4621">
        <f t="shared" si="1305"/>
        <v>1</v>
      </c>
      <c r="V4621">
        <f t="shared" ca="1" si="1306"/>
        <v>0.19989999999999999</v>
      </c>
      <c r="W4621">
        <f>INDEX(Solarstrahlungsdaten!$B$13:$G$8772,Übersicht!O4621,Übersicht!$E$10)</f>
        <v>14.955</v>
      </c>
      <c r="X4621">
        <f t="shared" si="1307"/>
        <v>5.1445199999999996E-2</v>
      </c>
      <c r="Y4621">
        <f t="shared" ca="1" si="1308"/>
        <v>0.1484548</v>
      </c>
      <c r="Z4621">
        <f t="shared" ca="1" si="1309"/>
        <v>5.1445199999999996E-2</v>
      </c>
      <c r="AA4621">
        <f t="shared" ca="1" si="1310"/>
        <v>0</v>
      </c>
      <c r="AB4621">
        <f t="shared" ca="1" si="1311"/>
        <v>0</v>
      </c>
      <c r="AC4621">
        <f t="shared" ca="1" si="1317"/>
        <v>0</v>
      </c>
      <c r="AD4621">
        <f t="shared" ca="1" si="1300"/>
        <v>0.1484548</v>
      </c>
      <c r="AE4621">
        <f t="shared" ca="1" si="1312"/>
        <v>0</v>
      </c>
      <c r="AF4621">
        <f t="shared" ca="1" si="1313"/>
        <v>0.1484548</v>
      </c>
      <c r="AG4621">
        <f t="shared" ca="1" si="1314"/>
        <v>0</v>
      </c>
      <c r="AH4621">
        <f t="shared" ca="1" si="1315"/>
        <v>1</v>
      </c>
    </row>
    <row r="4622" spans="15:34" x14ac:dyDescent="0.25">
      <c r="O4622">
        <v>4566</v>
      </c>
      <c r="P4622" s="2">
        <f t="shared" si="1316"/>
        <v>44387.208333322262</v>
      </c>
      <c r="Q4622">
        <f t="shared" si="1301"/>
        <v>10</v>
      </c>
      <c r="R4622">
        <f t="shared" si="1302"/>
        <v>7</v>
      </c>
      <c r="S4622">
        <f t="shared" si="1303"/>
        <v>2</v>
      </c>
      <c r="T4622">
        <f t="shared" si="1304"/>
        <v>5</v>
      </c>
      <c r="U4622">
        <f t="shared" si="1305"/>
        <v>1</v>
      </c>
      <c r="V4622">
        <f t="shared" ca="1" si="1306"/>
        <v>0.19670000000000001</v>
      </c>
      <c r="W4622">
        <f>INDEX(Solarstrahlungsdaten!$B$13:$G$8772,Übersicht!O4622,Übersicht!$E$10)</f>
        <v>112.38999999999999</v>
      </c>
      <c r="X4622">
        <f t="shared" si="1307"/>
        <v>0.38662159999999995</v>
      </c>
      <c r="Y4622">
        <f t="shared" ca="1" si="1308"/>
        <v>-0.18992159999999994</v>
      </c>
      <c r="Z4622">
        <f t="shared" ca="1" si="1309"/>
        <v>0.19670000000000001</v>
      </c>
      <c r="AA4622">
        <f t="shared" ca="1" si="1310"/>
        <v>0.18992159999999994</v>
      </c>
      <c r="AB4622">
        <f t="shared" ca="1" si="1311"/>
        <v>0</v>
      </c>
      <c r="AC4622">
        <f t="shared" ca="1" si="1317"/>
        <v>0.18992159999999994</v>
      </c>
      <c r="AD4622">
        <f t="shared" ca="1" si="1300"/>
        <v>0</v>
      </c>
      <c r="AE4622">
        <f t="shared" ca="1" si="1312"/>
        <v>0</v>
      </c>
      <c r="AF4622">
        <f t="shared" ca="1" si="1313"/>
        <v>0</v>
      </c>
      <c r="AG4622">
        <f t="shared" ca="1" si="1314"/>
        <v>4.7480399999999985E-2</v>
      </c>
      <c r="AH4622">
        <f t="shared" ca="1" si="1315"/>
        <v>0</v>
      </c>
    </row>
    <row r="4623" spans="15:34" x14ac:dyDescent="0.25">
      <c r="O4623">
        <v>4567</v>
      </c>
      <c r="P4623" s="2">
        <f t="shared" si="1316"/>
        <v>44387.249999988926</v>
      </c>
      <c r="Q4623">
        <f t="shared" si="1301"/>
        <v>10</v>
      </c>
      <c r="R4623">
        <f t="shared" si="1302"/>
        <v>7</v>
      </c>
      <c r="S4623">
        <f t="shared" si="1303"/>
        <v>2</v>
      </c>
      <c r="T4623">
        <f t="shared" si="1304"/>
        <v>6</v>
      </c>
      <c r="U4623">
        <f t="shared" si="1305"/>
        <v>1</v>
      </c>
      <c r="V4623">
        <f t="shared" ca="1" si="1306"/>
        <v>0.19870000000000002</v>
      </c>
      <c r="W4623">
        <f>INDEX(Solarstrahlungsdaten!$B$13:$G$8772,Übersicht!O4623,Übersicht!$E$10)</f>
        <v>82.14</v>
      </c>
      <c r="X4623">
        <f t="shared" si="1307"/>
        <v>0.28256160000000002</v>
      </c>
      <c r="Y4623">
        <f t="shared" ca="1" si="1308"/>
        <v>-8.3861600000000008E-2</v>
      </c>
      <c r="Z4623">
        <f t="shared" ca="1" si="1309"/>
        <v>0.19870000000000002</v>
      </c>
      <c r="AA4623">
        <f t="shared" ca="1" si="1310"/>
        <v>8.3861600000000008E-2</v>
      </c>
      <c r="AB4623">
        <f t="shared" ca="1" si="1311"/>
        <v>0</v>
      </c>
      <c r="AC4623">
        <f t="shared" ca="1" si="1317"/>
        <v>0.27378319999999995</v>
      </c>
      <c r="AD4623">
        <f t="shared" ca="1" si="1300"/>
        <v>0</v>
      </c>
      <c r="AE4623">
        <f t="shared" ca="1" si="1312"/>
        <v>0</v>
      </c>
      <c r="AF4623">
        <f t="shared" ca="1" si="1313"/>
        <v>0</v>
      </c>
      <c r="AG4623">
        <f t="shared" ca="1" si="1314"/>
        <v>6.8445799999999987E-2</v>
      </c>
      <c r="AH4623">
        <f t="shared" ca="1" si="1315"/>
        <v>0</v>
      </c>
    </row>
    <row r="4624" spans="15:34" x14ac:dyDescent="0.25">
      <c r="O4624">
        <v>4568</v>
      </c>
      <c r="P4624" s="2">
        <f t="shared" si="1316"/>
        <v>44387.29166665559</v>
      </c>
      <c r="Q4624">
        <f t="shared" si="1301"/>
        <v>10</v>
      </c>
      <c r="R4624">
        <f t="shared" si="1302"/>
        <v>7</v>
      </c>
      <c r="S4624">
        <f t="shared" si="1303"/>
        <v>2</v>
      </c>
      <c r="T4624">
        <f t="shared" si="1304"/>
        <v>7</v>
      </c>
      <c r="U4624">
        <f t="shared" si="1305"/>
        <v>1</v>
      </c>
      <c r="V4624">
        <f t="shared" ca="1" si="1306"/>
        <v>0.25130000000000002</v>
      </c>
      <c r="W4624">
        <f>INDEX(Solarstrahlungsdaten!$B$13:$G$8772,Übersicht!O4624,Übersicht!$E$10)</f>
        <v>430.91499999999996</v>
      </c>
      <c r="X4624">
        <f t="shared" si="1307"/>
        <v>1.4823475999999998</v>
      </c>
      <c r="Y4624">
        <f t="shared" ca="1" si="1308"/>
        <v>-1.2310475999999997</v>
      </c>
      <c r="Z4624">
        <f t="shared" ca="1" si="1309"/>
        <v>0.25130000000000002</v>
      </c>
      <c r="AA4624">
        <f t="shared" ca="1" si="1310"/>
        <v>1.2310475999999997</v>
      </c>
      <c r="AB4624">
        <f t="shared" ca="1" si="1311"/>
        <v>0</v>
      </c>
      <c r="AC4624">
        <f t="shared" ca="1" si="1317"/>
        <v>1.5048307999999997</v>
      </c>
      <c r="AD4624">
        <f t="shared" ca="1" si="1300"/>
        <v>0</v>
      </c>
      <c r="AE4624">
        <f t="shared" ca="1" si="1312"/>
        <v>0</v>
      </c>
      <c r="AF4624">
        <f t="shared" ca="1" si="1313"/>
        <v>0</v>
      </c>
      <c r="AG4624">
        <f t="shared" ca="1" si="1314"/>
        <v>0.37620769999999992</v>
      </c>
      <c r="AH4624">
        <f t="shared" ca="1" si="1315"/>
        <v>0</v>
      </c>
    </row>
    <row r="4625" spans="15:34" x14ac:dyDescent="0.25">
      <c r="O4625">
        <v>4569</v>
      </c>
      <c r="P4625" s="2">
        <f t="shared" si="1316"/>
        <v>44387.333333322254</v>
      </c>
      <c r="Q4625">
        <f t="shared" si="1301"/>
        <v>10</v>
      </c>
      <c r="R4625">
        <f t="shared" si="1302"/>
        <v>7</v>
      </c>
      <c r="S4625">
        <f t="shared" si="1303"/>
        <v>2</v>
      </c>
      <c r="T4625">
        <f t="shared" si="1304"/>
        <v>8</v>
      </c>
      <c r="U4625">
        <f t="shared" si="1305"/>
        <v>1</v>
      </c>
      <c r="V4625">
        <f t="shared" ca="1" si="1306"/>
        <v>0.39910000000000001</v>
      </c>
      <c r="W4625">
        <f>INDEX(Solarstrahlungsdaten!$B$13:$G$8772,Übersicht!O4625,Übersicht!$E$10)</f>
        <v>569.46</v>
      </c>
      <c r="X4625">
        <f t="shared" si="1307"/>
        <v>1.9589424000000002</v>
      </c>
      <c r="Y4625">
        <f t="shared" ca="1" si="1308"/>
        <v>-1.5598424000000002</v>
      </c>
      <c r="Z4625">
        <f t="shared" ca="1" si="1309"/>
        <v>0.39910000000000001</v>
      </c>
      <c r="AA4625">
        <f t="shared" ca="1" si="1310"/>
        <v>1.5598424000000002</v>
      </c>
      <c r="AB4625">
        <f t="shared" ca="1" si="1311"/>
        <v>0</v>
      </c>
      <c r="AC4625">
        <f t="shared" ca="1" si="1317"/>
        <v>3.0646731999999997</v>
      </c>
      <c r="AD4625">
        <f t="shared" ca="1" si="1300"/>
        <v>0</v>
      </c>
      <c r="AE4625">
        <f t="shared" ca="1" si="1312"/>
        <v>0</v>
      </c>
      <c r="AF4625">
        <f t="shared" ca="1" si="1313"/>
        <v>0</v>
      </c>
      <c r="AG4625">
        <f t="shared" ca="1" si="1314"/>
        <v>0.76616829999999991</v>
      </c>
      <c r="AH4625">
        <f t="shared" ca="1" si="1315"/>
        <v>0</v>
      </c>
    </row>
    <row r="4626" spans="15:34" x14ac:dyDescent="0.25">
      <c r="O4626">
        <v>4570</v>
      </c>
      <c r="P4626" s="2">
        <f t="shared" si="1316"/>
        <v>44387.374999988919</v>
      </c>
      <c r="Q4626">
        <f t="shared" si="1301"/>
        <v>10</v>
      </c>
      <c r="R4626">
        <f t="shared" si="1302"/>
        <v>7</v>
      </c>
      <c r="S4626">
        <f t="shared" si="1303"/>
        <v>2</v>
      </c>
      <c r="T4626">
        <f t="shared" si="1304"/>
        <v>9</v>
      </c>
      <c r="U4626">
        <f t="shared" si="1305"/>
        <v>1</v>
      </c>
      <c r="V4626">
        <f t="shared" ca="1" si="1306"/>
        <v>0.59929999999999994</v>
      </c>
      <c r="W4626">
        <f>INDEX(Solarstrahlungsdaten!$B$13:$G$8772,Übersicht!O4626,Übersicht!$E$10)</f>
        <v>643.44499999999994</v>
      </c>
      <c r="X4626">
        <f t="shared" si="1307"/>
        <v>2.2134507999999999</v>
      </c>
      <c r="Y4626">
        <f t="shared" ca="1" si="1308"/>
        <v>-1.6141508</v>
      </c>
      <c r="Z4626">
        <f t="shared" ca="1" si="1309"/>
        <v>0.59929999999999994</v>
      </c>
      <c r="AA4626">
        <f t="shared" ca="1" si="1310"/>
        <v>0.93532680000000035</v>
      </c>
      <c r="AB4626">
        <f t="shared" ca="1" si="1311"/>
        <v>0</v>
      </c>
      <c r="AC4626">
        <f t="shared" ca="1" si="1317"/>
        <v>4</v>
      </c>
      <c r="AD4626">
        <f t="shared" ca="1" si="1300"/>
        <v>-0.67882399999999965</v>
      </c>
      <c r="AE4626">
        <f t="shared" ca="1" si="1312"/>
        <v>0.67882399999999965</v>
      </c>
      <c r="AF4626">
        <f t="shared" ca="1" si="1313"/>
        <v>0</v>
      </c>
      <c r="AG4626">
        <f t="shared" ca="1" si="1314"/>
        <v>1</v>
      </c>
      <c r="AH4626">
        <f t="shared" ca="1" si="1315"/>
        <v>0</v>
      </c>
    </row>
    <row r="4627" spans="15:34" x14ac:dyDescent="0.25">
      <c r="O4627">
        <v>4571</v>
      </c>
      <c r="P4627" s="2">
        <f t="shared" si="1316"/>
        <v>44387.416666655583</v>
      </c>
      <c r="Q4627">
        <f t="shared" si="1301"/>
        <v>10</v>
      </c>
      <c r="R4627">
        <f t="shared" si="1302"/>
        <v>7</v>
      </c>
      <c r="S4627">
        <f t="shared" si="1303"/>
        <v>2</v>
      </c>
      <c r="T4627">
        <f t="shared" si="1304"/>
        <v>10</v>
      </c>
      <c r="U4627">
        <f t="shared" si="1305"/>
        <v>1</v>
      </c>
      <c r="V4627">
        <f t="shared" ca="1" si="1306"/>
        <v>0.72729999999999995</v>
      </c>
      <c r="W4627">
        <f>INDEX(Solarstrahlungsdaten!$B$13:$G$8772,Übersicht!O4627,Übersicht!$E$10)</f>
        <v>468.51499999999999</v>
      </c>
      <c r="X4627">
        <f t="shared" si="1307"/>
        <v>1.6116915999999999</v>
      </c>
      <c r="Y4627">
        <f t="shared" ca="1" si="1308"/>
        <v>-0.88439159999999994</v>
      </c>
      <c r="Z4627">
        <f t="shared" ca="1" si="1309"/>
        <v>0.72729999999999995</v>
      </c>
      <c r="AA4627">
        <f t="shared" ca="1" si="1310"/>
        <v>0</v>
      </c>
      <c r="AB4627">
        <f t="shared" ca="1" si="1311"/>
        <v>0</v>
      </c>
      <c r="AC4627">
        <f t="shared" ca="1" si="1317"/>
        <v>4</v>
      </c>
      <c r="AD4627">
        <f t="shared" ca="1" si="1300"/>
        <v>-0.88439159999999994</v>
      </c>
      <c r="AE4627">
        <f t="shared" ca="1" si="1312"/>
        <v>0.88439159999999994</v>
      </c>
      <c r="AF4627">
        <f t="shared" ca="1" si="1313"/>
        <v>0</v>
      </c>
      <c r="AG4627">
        <f t="shared" ca="1" si="1314"/>
        <v>1</v>
      </c>
      <c r="AH4627">
        <f t="shared" ca="1" si="1315"/>
        <v>0</v>
      </c>
    </row>
    <row r="4628" spans="15:34" x14ac:dyDescent="0.25">
      <c r="O4628">
        <v>4572</v>
      </c>
      <c r="P4628" s="2">
        <f t="shared" si="1316"/>
        <v>44387.458333322247</v>
      </c>
      <c r="Q4628">
        <f t="shared" si="1301"/>
        <v>10</v>
      </c>
      <c r="R4628">
        <f t="shared" si="1302"/>
        <v>7</v>
      </c>
      <c r="S4628">
        <f t="shared" si="1303"/>
        <v>2</v>
      </c>
      <c r="T4628">
        <f t="shared" si="1304"/>
        <v>11</v>
      </c>
      <c r="U4628">
        <f t="shared" si="1305"/>
        <v>1</v>
      </c>
      <c r="V4628">
        <f t="shared" ca="1" si="1306"/>
        <v>0.80379999999999996</v>
      </c>
      <c r="W4628">
        <f>INDEX(Solarstrahlungsdaten!$B$13:$G$8772,Übersicht!O4628,Übersicht!$E$10)</f>
        <v>396.53999999999996</v>
      </c>
      <c r="X4628">
        <f t="shared" si="1307"/>
        <v>1.3640975999999998</v>
      </c>
      <c r="Y4628">
        <f t="shared" ca="1" si="1308"/>
        <v>-0.56029759999999984</v>
      </c>
      <c r="Z4628">
        <f t="shared" ca="1" si="1309"/>
        <v>0.80379999999999996</v>
      </c>
      <c r="AA4628">
        <f t="shared" ca="1" si="1310"/>
        <v>0</v>
      </c>
      <c r="AB4628">
        <f t="shared" ca="1" si="1311"/>
        <v>0</v>
      </c>
      <c r="AC4628">
        <f t="shared" ca="1" si="1317"/>
        <v>4</v>
      </c>
      <c r="AD4628">
        <f t="shared" ca="1" si="1300"/>
        <v>-0.56029759999999984</v>
      </c>
      <c r="AE4628">
        <f t="shared" ca="1" si="1312"/>
        <v>0.56029759999999984</v>
      </c>
      <c r="AF4628">
        <f t="shared" ca="1" si="1313"/>
        <v>0</v>
      </c>
      <c r="AG4628">
        <f t="shared" ca="1" si="1314"/>
        <v>1</v>
      </c>
      <c r="AH4628">
        <f t="shared" ca="1" si="1315"/>
        <v>0</v>
      </c>
    </row>
    <row r="4629" spans="15:34" x14ac:dyDescent="0.25">
      <c r="O4629">
        <v>4573</v>
      </c>
      <c r="P4629" s="2">
        <f t="shared" si="1316"/>
        <v>44387.499999988911</v>
      </c>
      <c r="Q4629">
        <f t="shared" si="1301"/>
        <v>10</v>
      </c>
      <c r="R4629">
        <f t="shared" si="1302"/>
        <v>7</v>
      </c>
      <c r="S4629">
        <f t="shared" si="1303"/>
        <v>2</v>
      </c>
      <c r="T4629">
        <f t="shared" si="1304"/>
        <v>12</v>
      </c>
      <c r="U4629">
        <f t="shared" si="1305"/>
        <v>1</v>
      </c>
      <c r="V4629">
        <f t="shared" ca="1" si="1306"/>
        <v>0.84770000000000001</v>
      </c>
      <c r="W4629">
        <f>INDEX(Solarstrahlungsdaten!$B$13:$G$8772,Übersicht!O4629,Übersicht!$E$10)</f>
        <v>626.56500000000005</v>
      </c>
      <c r="X4629">
        <f t="shared" si="1307"/>
        <v>2.1553836</v>
      </c>
      <c r="Y4629">
        <f t="shared" ca="1" si="1308"/>
        <v>-1.3076835999999998</v>
      </c>
      <c r="Z4629">
        <f t="shared" ca="1" si="1309"/>
        <v>0.84770000000000001</v>
      </c>
      <c r="AA4629">
        <f t="shared" ca="1" si="1310"/>
        <v>0</v>
      </c>
      <c r="AB4629">
        <f t="shared" ca="1" si="1311"/>
        <v>0</v>
      </c>
      <c r="AC4629">
        <f t="shared" ca="1" si="1317"/>
        <v>4</v>
      </c>
      <c r="AD4629">
        <f t="shared" ca="1" si="1300"/>
        <v>-1.3076835999999998</v>
      </c>
      <c r="AE4629">
        <f t="shared" ca="1" si="1312"/>
        <v>1.3076835999999998</v>
      </c>
      <c r="AF4629">
        <f t="shared" ca="1" si="1313"/>
        <v>0</v>
      </c>
      <c r="AG4629">
        <f t="shared" ca="1" si="1314"/>
        <v>1</v>
      </c>
      <c r="AH4629">
        <f t="shared" ca="1" si="1315"/>
        <v>0</v>
      </c>
    </row>
    <row r="4630" spans="15:34" x14ac:dyDescent="0.25">
      <c r="O4630">
        <v>4574</v>
      </c>
      <c r="P4630" s="2">
        <f t="shared" si="1316"/>
        <v>44387.541666655576</v>
      </c>
      <c r="Q4630">
        <f t="shared" si="1301"/>
        <v>10</v>
      </c>
      <c r="R4630">
        <f t="shared" si="1302"/>
        <v>7</v>
      </c>
      <c r="S4630">
        <f t="shared" si="1303"/>
        <v>2</v>
      </c>
      <c r="T4630">
        <f t="shared" si="1304"/>
        <v>13</v>
      </c>
      <c r="U4630">
        <f t="shared" si="1305"/>
        <v>1</v>
      </c>
      <c r="V4630">
        <f t="shared" ca="1" si="1306"/>
        <v>0.74479999999999991</v>
      </c>
      <c r="W4630">
        <f>INDEX(Solarstrahlungsdaten!$B$13:$G$8772,Übersicht!O4630,Übersicht!$E$10)</f>
        <v>641</v>
      </c>
      <c r="X4630">
        <f t="shared" si="1307"/>
        <v>2.2050399999999999</v>
      </c>
      <c r="Y4630">
        <f t="shared" ca="1" si="1308"/>
        <v>-1.46024</v>
      </c>
      <c r="Z4630">
        <f t="shared" ca="1" si="1309"/>
        <v>0.74479999999999991</v>
      </c>
      <c r="AA4630">
        <f t="shared" ca="1" si="1310"/>
        <v>0</v>
      </c>
      <c r="AB4630">
        <f t="shared" ca="1" si="1311"/>
        <v>0</v>
      </c>
      <c r="AC4630">
        <f t="shared" ca="1" si="1317"/>
        <v>4</v>
      </c>
      <c r="AD4630">
        <f t="shared" ca="1" si="1300"/>
        <v>-1.46024</v>
      </c>
      <c r="AE4630">
        <f t="shared" ca="1" si="1312"/>
        <v>1.46024</v>
      </c>
      <c r="AF4630">
        <f t="shared" ca="1" si="1313"/>
        <v>0</v>
      </c>
      <c r="AG4630">
        <f t="shared" ca="1" si="1314"/>
        <v>1</v>
      </c>
      <c r="AH4630">
        <f t="shared" ca="1" si="1315"/>
        <v>0</v>
      </c>
    </row>
    <row r="4631" spans="15:34" x14ac:dyDescent="0.25">
      <c r="O4631">
        <v>4575</v>
      </c>
      <c r="P4631" s="2">
        <f t="shared" si="1316"/>
        <v>44387.58333332224</v>
      </c>
      <c r="Q4631">
        <f t="shared" si="1301"/>
        <v>10</v>
      </c>
      <c r="R4631">
        <f t="shared" si="1302"/>
        <v>7</v>
      </c>
      <c r="S4631">
        <f t="shared" si="1303"/>
        <v>2</v>
      </c>
      <c r="T4631">
        <f t="shared" si="1304"/>
        <v>14</v>
      </c>
      <c r="U4631">
        <f t="shared" si="1305"/>
        <v>1</v>
      </c>
      <c r="V4631">
        <f t="shared" ca="1" si="1306"/>
        <v>0.59799999999999998</v>
      </c>
      <c r="W4631">
        <f>INDEX(Solarstrahlungsdaten!$B$13:$G$8772,Übersicht!O4631,Übersicht!$E$10)</f>
        <v>469.08000000000004</v>
      </c>
      <c r="X4631">
        <f t="shared" si="1307"/>
        <v>1.6136352</v>
      </c>
      <c r="Y4631">
        <f t="shared" ca="1" si="1308"/>
        <v>-1.0156352000000002</v>
      </c>
      <c r="Z4631">
        <f t="shared" ca="1" si="1309"/>
        <v>0.59799999999999998</v>
      </c>
      <c r="AA4631">
        <f t="shared" ca="1" si="1310"/>
        <v>0</v>
      </c>
      <c r="AB4631">
        <f t="shared" ca="1" si="1311"/>
        <v>0</v>
      </c>
      <c r="AC4631">
        <f t="shared" ca="1" si="1317"/>
        <v>4</v>
      </c>
      <c r="AD4631">
        <f t="shared" ca="1" si="1300"/>
        <v>-1.0156352000000002</v>
      </c>
      <c r="AE4631">
        <f t="shared" ca="1" si="1312"/>
        <v>1.0156352000000002</v>
      </c>
      <c r="AF4631">
        <f t="shared" ca="1" si="1313"/>
        <v>0</v>
      </c>
      <c r="AG4631">
        <f t="shared" ca="1" si="1314"/>
        <v>1</v>
      </c>
      <c r="AH4631">
        <f t="shared" ca="1" si="1315"/>
        <v>0</v>
      </c>
    </row>
    <row r="4632" spans="15:34" x14ac:dyDescent="0.25">
      <c r="O4632">
        <v>4576</v>
      </c>
      <c r="P4632" s="2">
        <f t="shared" si="1316"/>
        <v>44387.624999988904</v>
      </c>
      <c r="Q4632">
        <f t="shared" si="1301"/>
        <v>10</v>
      </c>
      <c r="R4632">
        <f t="shared" si="1302"/>
        <v>7</v>
      </c>
      <c r="S4632">
        <f t="shared" si="1303"/>
        <v>2</v>
      </c>
      <c r="T4632">
        <f t="shared" si="1304"/>
        <v>15</v>
      </c>
      <c r="U4632">
        <f t="shared" si="1305"/>
        <v>1</v>
      </c>
      <c r="V4632">
        <f t="shared" ca="1" si="1306"/>
        <v>0.51830000000000009</v>
      </c>
      <c r="W4632">
        <f>INDEX(Solarstrahlungsdaten!$B$13:$G$8772,Übersicht!O4632,Übersicht!$E$10)</f>
        <v>358.42</v>
      </c>
      <c r="X4632">
        <f t="shared" si="1307"/>
        <v>1.2329648</v>
      </c>
      <c r="Y4632">
        <f t="shared" ca="1" si="1308"/>
        <v>-0.71466479999999988</v>
      </c>
      <c r="Z4632">
        <f t="shared" ca="1" si="1309"/>
        <v>0.51830000000000009</v>
      </c>
      <c r="AA4632">
        <f t="shared" ca="1" si="1310"/>
        <v>0</v>
      </c>
      <c r="AB4632">
        <f t="shared" ca="1" si="1311"/>
        <v>0</v>
      </c>
      <c r="AC4632">
        <f t="shared" ca="1" si="1317"/>
        <v>4</v>
      </c>
      <c r="AD4632">
        <f t="shared" ca="1" si="1300"/>
        <v>-0.71466479999999988</v>
      </c>
      <c r="AE4632">
        <f t="shared" ca="1" si="1312"/>
        <v>0.71466479999999988</v>
      </c>
      <c r="AF4632">
        <f t="shared" ca="1" si="1313"/>
        <v>0</v>
      </c>
      <c r="AG4632">
        <f t="shared" ca="1" si="1314"/>
        <v>1</v>
      </c>
      <c r="AH4632">
        <f t="shared" ca="1" si="1315"/>
        <v>0</v>
      </c>
    </row>
    <row r="4633" spans="15:34" x14ac:dyDescent="0.25">
      <c r="O4633">
        <v>4577</v>
      </c>
      <c r="P4633" s="2">
        <f t="shared" si="1316"/>
        <v>44387.666666655568</v>
      </c>
      <c r="Q4633">
        <f t="shared" si="1301"/>
        <v>10</v>
      </c>
      <c r="R4633">
        <f t="shared" si="1302"/>
        <v>7</v>
      </c>
      <c r="S4633">
        <f t="shared" si="1303"/>
        <v>2</v>
      </c>
      <c r="T4633">
        <f t="shared" si="1304"/>
        <v>16</v>
      </c>
      <c r="U4633">
        <f t="shared" si="1305"/>
        <v>1</v>
      </c>
      <c r="V4633">
        <f t="shared" ca="1" si="1306"/>
        <v>0.44430000000000003</v>
      </c>
      <c r="W4633">
        <f>INDEX(Solarstrahlungsdaten!$B$13:$G$8772,Übersicht!O4633,Übersicht!$E$10)</f>
        <v>346.21500000000003</v>
      </c>
      <c r="X4633">
        <f t="shared" si="1307"/>
        <v>1.1909796000000001</v>
      </c>
      <c r="Y4633">
        <f t="shared" ca="1" si="1308"/>
        <v>-0.74667960000000011</v>
      </c>
      <c r="Z4633">
        <f t="shared" ca="1" si="1309"/>
        <v>0.44430000000000003</v>
      </c>
      <c r="AA4633">
        <f t="shared" ca="1" si="1310"/>
        <v>0</v>
      </c>
      <c r="AB4633">
        <f t="shared" ca="1" si="1311"/>
        <v>0</v>
      </c>
      <c r="AC4633">
        <f t="shared" ca="1" si="1317"/>
        <v>4</v>
      </c>
      <c r="AD4633">
        <f t="shared" ca="1" si="1300"/>
        <v>-0.74667960000000011</v>
      </c>
      <c r="AE4633">
        <f t="shared" ca="1" si="1312"/>
        <v>0.74667960000000011</v>
      </c>
      <c r="AF4633">
        <f t="shared" ca="1" si="1313"/>
        <v>0</v>
      </c>
      <c r="AG4633">
        <f t="shared" ca="1" si="1314"/>
        <v>1</v>
      </c>
      <c r="AH4633">
        <f t="shared" ca="1" si="1315"/>
        <v>0</v>
      </c>
    </row>
    <row r="4634" spans="15:34" x14ac:dyDescent="0.25">
      <c r="O4634">
        <v>4578</v>
      </c>
      <c r="P4634" s="2">
        <f t="shared" si="1316"/>
        <v>44387.708333322233</v>
      </c>
      <c r="Q4634">
        <f t="shared" si="1301"/>
        <v>10</v>
      </c>
      <c r="R4634">
        <f t="shared" si="1302"/>
        <v>7</v>
      </c>
      <c r="S4634">
        <f t="shared" si="1303"/>
        <v>2</v>
      </c>
      <c r="T4634">
        <f t="shared" si="1304"/>
        <v>17</v>
      </c>
      <c r="U4634">
        <f t="shared" si="1305"/>
        <v>1</v>
      </c>
      <c r="V4634">
        <f t="shared" ca="1" si="1306"/>
        <v>0.4299</v>
      </c>
      <c r="W4634">
        <f>INDEX(Solarstrahlungsdaten!$B$13:$G$8772,Übersicht!O4634,Übersicht!$E$10)</f>
        <v>232.5</v>
      </c>
      <c r="X4634">
        <f t="shared" si="1307"/>
        <v>0.79980000000000007</v>
      </c>
      <c r="Y4634">
        <f t="shared" ca="1" si="1308"/>
        <v>-0.36990000000000006</v>
      </c>
      <c r="Z4634">
        <f t="shared" ca="1" si="1309"/>
        <v>0.4299</v>
      </c>
      <c r="AA4634">
        <f t="shared" ca="1" si="1310"/>
        <v>0</v>
      </c>
      <c r="AB4634">
        <f t="shared" ca="1" si="1311"/>
        <v>0</v>
      </c>
      <c r="AC4634">
        <f t="shared" ca="1" si="1317"/>
        <v>4</v>
      </c>
      <c r="AD4634">
        <f t="shared" ca="1" si="1300"/>
        <v>-0.36990000000000006</v>
      </c>
      <c r="AE4634">
        <f t="shared" ca="1" si="1312"/>
        <v>0.36990000000000006</v>
      </c>
      <c r="AF4634">
        <f t="shared" ca="1" si="1313"/>
        <v>0</v>
      </c>
      <c r="AG4634">
        <f t="shared" ca="1" si="1314"/>
        <v>1</v>
      </c>
      <c r="AH4634">
        <f t="shared" ca="1" si="1315"/>
        <v>0</v>
      </c>
    </row>
    <row r="4635" spans="15:34" x14ac:dyDescent="0.25">
      <c r="O4635">
        <v>4579</v>
      </c>
      <c r="P4635" s="2">
        <f t="shared" si="1316"/>
        <v>44387.749999988897</v>
      </c>
      <c r="Q4635">
        <f t="shared" si="1301"/>
        <v>10</v>
      </c>
      <c r="R4635">
        <f t="shared" si="1302"/>
        <v>7</v>
      </c>
      <c r="S4635">
        <f t="shared" si="1303"/>
        <v>2</v>
      </c>
      <c r="T4635">
        <f t="shared" si="1304"/>
        <v>18</v>
      </c>
      <c r="U4635">
        <f t="shared" si="1305"/>
        <v>1</v>
      </c>
      <c r="V4635">
        <f t="shared" ca="1" si="1306"/>
        <v>0.48490000000000005</v>
      </c>
      <c r="W4635">
        <f>INDEX(Solarstrahlungsdaten!$B$13:$G$8772,Übersicht!O4635,Übersicht!$E$10)</f>
        <v>121.325</v>
      </c>
      <c r="X4635">
        <f t="shared" si="1307"/>
        <v>0.41735800000000001</v>
      </c>
      <c r="Y4635">
        <f t="shared" ca="1" si="1308"/>
        <v>6.7542000000000046E-2</v>
      </c>
      <c r="Z4635">
        <f t="shared" ca="1" si="1309"/>
        <v>0.41735800000000001</v>
      </c>
      <c r="AA4635">
        <f t="shared" ca="1" si="1310"/>
        <v>0</v>
      </c>
      <c r="AB4635">
        <f t="shared" ca="1" si="1311"/>
        <v>6.7542000000000046E-2</v>
      </c>
      <c r="AC4635">
        <f t="shared" ca="1" si="1317"/>
        <v>3.932458</v>
      </c>
      <c r="AD4635">
        <f t="shared" ca="1" si="1300"/>
        <v>0</v>
      </c>
      <c r="AE4635">
        <f t="shared" ca="1" si="1312"/>
        <v>0</v>
      </c>
      <c r="AF4635">
        <f t="shared" ca="1" si="1313"/>
        <v>0</v>
      </c>
      <c r="AG4635">
        <f t="shared" ca="1" si="1314"/>
        <v>0.9831145</v>
      </c>
      <c r="AH4635">
        <f t="shared" ca="1" si="1315"/>
        <v>0</v>
      </c>
    </row>
    <row r="4636" spans="15:34" x14ac:dyDescent="0.25">
      <c r="O4636">
        <v>4580</v>
      </c>
      <c r="P4636" s="2">
        <f t="shared" si="1316"/>
        <v>44387.791666655561</v>
      </c>
      <c r="Q4636">
        <f t="shared" si="1301"/>
        <v>10</v>
      </c>
      <c r="R4636">
        <f t="shared" si="1302"/>
        <v>7</v>
      </c>
      <c r="S4636">
        <f t="shared" si="1303"/>
        <v>2</v>
      </c>
      <c r="T4636">
        <f t="shared" si="1304"/>
        <v>19</v>
      </c>
      <c r="U4636">
        <f t="shared" si="1305"/>
        <v>1</v>
      </c>
      <c r="V4636">
        <f t="shared" ca="1" si="1306"/>
        <v>0.58399999999999996</v>
      </c>
      <c r="W4636">
        <f>INDEX(Solarstrahlungsdaten!$B$13:$G$8772,Übersicht!O4636,Übersicht!$E$10)</f>
        <v>12.215</v>
      </c>
      <c r="X4636">
        <f t="shared" si="1307"/>
        <v>4.2019599999999997E-2</v>
      </c>
      <c r="Y4636">
        <f t="shared" ca="1" si="1308"/>
        <v>0.54198039999999992</v>
      </c>
      <c r="Z4636">
        <f t="shared" ca="1" si="1309"/>
        <v>4.2019599999999997E-2</v>
      </c>
      <c r="AA4636">
        <f t="shared" ca="1" si="1310"/>
        <v>0</v>
      </c>
      <c r="AB4636">
        <f t="shared" ca="1" si="1311"/>
        <v>0.54198039999999992</v>
      </c>
      <c r="AC4636">
        <f t="shared" ca="1" si="1317"/>
        <v>3.3904776000000001</v>
      </c>
      <c r="AD4636">
        <f t="shared" ca="1" si="1300"/>
        <v>0</v>
      </c>
      <c r="AE4636">
        <f t="shared" ca="1" si="1312"/>
        <v>0</v>
      </c>
      <c r="AF4636">
        <f t="shared" ca="1" si="1313"/>
        <v>0</v>
      </c>
      <c r="AG4636">
        <f t="shared" ca="1" si="1314"/>
        <v>0.84761940000000002</v>
      </c>
      <c r="AH4636">
        <f t="shared" ca="1" si="1315"/>
        <v>0</v>
      </c>
    </row>
    <row r="4637" spans="15:34" x14ac:dyDescent="0.25">
      <c r="O4637">
        <v>4581</v>
      </c>
      <c r="P4637" s="2">
        <f t="shared" si="1316"/>
        <v>44387.833333322225</v>
      </c>
      <c r="Q4637">
        <f t="shared" si="1301"/>
        <v>10</v>
      </c>
      <c r="R4637">
        <f t="shared" si="1302"/>
        <v>7</v>
      </c>
      <c r="S4637">
        <f t="shared" si="1303"/>
        <v>2</v>
      </c>
      <c r="T4637">
        <f t="shared" si="1304"/>
        <v>20</v>
      </c>
      <c r="U4637">
        <f t="shared" si="1305"/>
        <v>1</v>
      </c>
      <c r="V4637">
        <f t="shared" ca="1" si="1306"/>
        <v>0.64100000000000001</v>
      </c>
      <c r="W4637">
        <f>INDEX(Solarstrahlungsdaten!$B$13:$G$8772,Übersicht!O4637,Übersicht!$E$10)</f>
        <v>0</v>
      </c>
      <c r="X4637">
        <f t="shared" si="1307"/>
        <v>0</v>
      </c>
      <c r="Y4637">
        <f t="shared" ca="1" si="1308"/>
        <v>0.64100000000000001</v>
      </c>
      <c r="Z4637">
        <f t="shared" ca="1" si="1309"/>
        <v>0</v>
      </c>
      <c r="AA4637">
        <f t="shared" ca="1" si="1310"/>
        <v>0</v>
      </c>
      <c r="AB4637">
        <f t="shared" ca="1" si="1311"/>
        <v>0.64100000000000001</v>
      </c>
      <c r="AC4637">
        <f t="shared" ca="1" si="1317"/>
        <v>2.7494776000000001</v>
      </c>
      <c r="AD4637">
        <f t="shared" ca="1" si="1300"/>
        <v>0</v>
      </c>
      <c r="AE4637">
        <f t="shared" ca="1" si="1312"/>
        <v>0</v>
      </c>
      <c r="AF4637">
        <f t="shared" ca="1" si="1313"/>
        <v>0</v>
      </c>
      <c r="AG4637">
        <f t="shared" ca="1" si="1314"/>
        <v>0.68736940000000002</v>
      </c>
      <c r="AH4637">
        <f t="shared" ca="1" si="1315"/>
        <v>0</v>
      </c>
    </row>
    <row r="4638" spans="15:34" x14ac:dyDescent="0.25">
      <c r="O4638">
        <v>4582</v>
      </c>
      <c r="P4638" s="2">
        <f t="shared" si="1316"/>
        <v>44387.87499998889</v>
      </c>
      <c r="Q4638">
        <f t="shared" si="1301"/>
        <v>10</v>
      </c>
      <c r="R4638">
        <f t="shared" si="1302"/>
        <v>7</v>
      </c>
      <c r="S4638">
        <f t="shared" si="1303"/>
        <v>2</v>
      </c>
      <c r="T4638">
        <f t="shared" si="1304"/>
        <v>21</v>
      </c>
      <c r="U4638">
        <f t="shared" si="1305"/>
        <v>1</v>
      </c>
      <c r="V4638">
        <f t="shared" ca="1" si="1306"/>
        <v>0.61120000000000008</v>
      </c>
      <c r="W4638">
        <f>INDEX(Solarstrahlungsdaten!$B$13:$G$8772,Übersicht!O4638,Übersicht!$E$10)</f>
        <v>0</v>
      </c>
      <c r="X4638">
        <f t="shared" si="1307"/>
        <v>0</v>
      </c>
      <c r="Y4638">
        <f t="shared" ca="1" si="1308"/>
        <v>0.61120000000000008</v>
      </c>
      <c r="Z4638">
        <f t="shared" ca="1" si="1309"/>
        <v>0</v>
      </c>
      <c r="AA4638">
        <f t="shared" ca="1" si="1310"/>
        <v>0</v>
      </c>
      <c r="AB4638">
        <f t="shared" ca="1" si="1311"/>
        <v>0.61120000000000008</v>
      </c>
      <c r="AC4638">
        <f t="shared" ca="1" si="1317"/>
        <v>2.1382775999999999</v>
      </c>
      <c r="AD4638">
        <f t="shared" ca="1" si="1300"/>
        <v>0</v>
      </c>
      <c r="AE4638">
        <f t="shared" ca="1" si="1312"/>
        <v>0</v>
      </c>
      <c r="AF4638">
        <f t="shared" ca="1" si="1313"/>
        <v>0</v>
      </c>
      <c r="AG4638">
        <f t="shared" ca="1" si="1314"/>
        <v>0.53456939999999997</v>
      </c>
      <c r="AH4638">
        <f t="shared" ca="1" si="1315"/>
        <v>0</v>
      </c>
    </row>
    <row r="4639" spans="15:34" x14ac:dyDescent="0.25">
      <c r="O4639">
        <v>4583</v>
      </c>
      <c r="P4639" s="2">
        <f t="shared" si="1316"/>
        <v>44387.916666655554</v>
      </c>
      <c r="Q4639">
        <f t="shared" si="1301"/>
        <v>10</v>
      </c>
      <c r="R4639">
        <f t="shared" si="1302"/>
        <v>7</v>
      </c>
      <c r="S4639">
        <f t="shared" si="1303"/>
        <v>2</v>
      </c>
      <c r="T4639">
        <f t="shared" si="1304"/>
        <v>22</v>
      </c>
      <c r="U4639">
        <f t="shared" si="1305"/>
        <v>1</v>
      </c>
      <c r="V4639">
        <f t="shared" ca="1" si="1306"/>
        <v>0.57490000000000008</v>
      </c>
      <c r="W4639">
        <f>INDEX(Solarstrahlungsdaten!$B$13:$G$8772,Übersicht!O4639,Übersicht!$E$10)</f>
        <v>0</v>
      </c>
      <c r="X4639">
        <f t="shared" si="1307"/>
        <v>0</v>
      </c>
      <c r="Y4639">
        <f t="shared" ca="1" si="1308"/>
        <v>0.57490000000000008</v>
      </c>
      <c r="Z4639">
        <f t="shared" ca="1" si="1309"/>
        <v>0</v>
      </c>
      <c r="AA4639">
        <f t="shared" ca="1" si="1310"/>
        <v>0</v>
      </c>
      <c r="AB4639">
        <f t="shared" ca="1" si="1311"/>
        <v>0.57490000000000008</v>
      </c>
      <c r="AC4639">
        <f t="shared" ca="1" si="1317"/>
        <v>1.5633775999999999</v>
      </c>
      <c r="AD4639">
        <f t="shared" ca="1" si="1300"/>
        <v>0</v>
      </c>
      <c r="AE4639">
        <f t="shared" ca="1" si="1312"/>
        <v>0</v>
      </c>
      <c r="AF4639">
        <f t="shared" ca="1" si="1313"/>
        <v>0</v>
      </c>
      <c r="AG4639">
        <f t="shared" ca="1" si="1314"/>
        <v>0.39084439999999998</v>
      </c>
      <c r="AH4639">
        <f t="shared" ca="1" si="1315"/>
        <v>0</v>
      </c>
    </row>
    <row r="4640" spans="15:34" x14ac:dyDescent="0.25">
      <c r="O4640">
        <v>4584</v>
      </c>
      <c r="P4640" s="2">
        <f t="shared" si="1316"/>
        <v>44387.958333322218</v>
      </c>
      <c r="Q4640">
        <f t="shared" si="1301"/>
        <v>10</v>
      </c>
      <c r="R4640">
        <f t="shared" si="1302"/>
        <v>7</v>
      </c>
      <c r="S4640">
        <f t="shared" si="1303"/>
        <v>2</v>
      </c>
      <c r="T4640">
        <f t="shared" si="1304"/>
        <v>23</v>
      </c>
      <c r="U4640">
        <f t="shared" si="1305"/>
        <v>1</v>
      </c>
      <c r="V4640">
        <f t="shared" ca="1" si="1306"/>
        <v>0.47390000000000004</v>
      </c>
      <c r="W4640">
        <f>INDEX(Solarstrahlungsdaten!$B$13:$G$8772,Übersicht!O4640,Übersicht!$E$10)</f>
        <v>0</v>
      </c>
      <c r="X4640">
        <f t="shared" si="1307"/>
        <v>0</v>
      </c>
      <c r="Y4640">
        <f t="shared" ca="1" si="1308"/>
        <v>0.47390000000000004</v>
      </c>
      <c r="Z4640">
        <f t="shared" ca="1" si="1309"/>
        <v>0</v>
      </c>
      <c r="AA4640">
        <f t="shared" ca="1" si="1310"/>
        <v>0</v>
      </c>
      <c r="AB4640">
        <f t="shared" ca="1" si="1311"/>
        <v>0.47390000000000004</v>
      </c>
      <c r="AC4640">
        <f t="shared" ca="1" si="1317"/>
        <v>1.0894775999999999</v>
      </c>
      <c r="AD4640">
        <f t="shared" ca="1" si="1300"/>
        <v>0</v>
      </c>
      <c r="AE4640">
        <f t="shared" ca="1" si="1312"/>
        <v>0</v>
      </c>
      <c r="AF4640">
        <f t="shared" ca="1" si="1313"/>
        <v>0</v>
      </c>
      <c r="AG4640">
        <f t="shared" ca="1" si="1314"/>
        <v>0.27236939999999998</v>
      </c>
      <c r="AH4640">
        <f t="shared" ca="1" si="1315"/>
        <v>0</v>
      </c>
    </row>
    <row r="4641" spans="15:34" x14ac:dyDescent="0.25">
      <c r="O4641">
        <v>4585</v>
      </c>
      <c r="P4641" s="2">
        <f t="shared" si="1316"/>
        <v>44387.999999988882</v>
      </c>
      <c r="Q4641">
        <f t="shared" si="1301"/>
        <v>11</v>
      </c>
      <c r="R4641">
        <f t="shared" si="1302"/>
        <v>7</v>
      </c>
      <c r="S4641">
        <f t="shared" si="1303"/>
        <v>3</v>
      </c>
      <c r="T4641">
        <f t="shared" si="1304"/>
        <v>0</v>
      </c>
      <c r="U4641">
        <f t="shared" si="1305"/>
        <v>1</v>
      </c>
      <c r="V4641">
        <f t="shared" ca="1" si="1306"/>
        <v>0.32850000000000001</v>
      </c>
      <c r="W4641">
        <f>INDEX(Solarstrahlungsdaten!$B$13:$G$8772,Übersicht!O4641,Übersicht!$E$10)</f>
        <v>0</v>
      </c>
      <c r="X4641">
        <f t="shared" si="1307"/>
        <v>0</v>
      </c>
      <c r="Y4641">
        <f t="shared" ca="1" si="1308"/>
        <v>0.32850000000000001</v>
      </c>
      <c r="Z4641">
        <f t="shared" ca="1" si="1309"/>
        <v>0</v>
      </c>
      <c r="AA4641">
        <f t="shared" ca="1" si="1310"/>
        <v>0</v>
      </c>
      <c r="AB4641">
        <f t="shared" ca="1" si="1311"/>
        <v>0.32850000000000001</v>
      </c>
      <c r="AC4641">
        <f t="shared" ca="1" si="1317"/>
        <v>0.76097759999999992</v>
      </c>
      <c r="AD4641">
        <f t="shared" ca="1" si="1300"/>
        <v>0</v>
      </c>
      <c r="AE4641">
        <f t="shared" ca="1" si="1312"/>
        <v>0</v>
      </c>
      <c r="AF4641">
        <f t="shared" ca="1" si="1313"/>
        <v>0</v>
      </c>
      <c r="AG4641">
        <f t="shared" ca="1" si="1314"/>
        <v>0.19024439999999998</v>
      </c>
      <c r="AH4641">
        <f t="shared" ca="1" si="1315"/>
        <v>0</v>
      </c>
    </row>
    <row r="4642" spans="15:34" x14ac:dyDescent="0.25">
      <c r="O4642">
        <v>4586</v>
      </c>
      <c r="P4642" s="2">
        <f t="shared" si="1316"/>
        <v>44388.041666655547</v>
      </c>
      <c r="Q4642">
        <f t="shared" si="1301"/>
        <v>11</v>
      </c>
      <c r="R4642">
        <f t="shared" si="1302"/>
        <v>7</v>
      </c>
      <c r="S4642">
        <f t="shared" si="1303"/>
        <v>3</v>
      </c>
      <c r="T4642">
        <f t="shared" si="1304"/>
        <v>1</v>
      </c>
      <c r="U4642">
        <f t="shared" si="1305"/>
        <v>1</v>
      </c>
      <c r="V4642">
        <f t="shared" ca="1" si="1306"/>
        <v>0.22929999999999998</v>
      </c>
      <c r="W4642">
        <f>INDEX(Solarstrahlungsdaten!$B$13:$G$8772,Übersicht!O4642,Übersicht!$E$10)</f>
        <v>0</v>
      </c>
      <c r="X4642">
        <f t="shared" si="1307"/>
        <v>0</v>
      </c>
      <c r="Y4642">
        <f t="shared" ca="1" si="1308"/>
        <v>0.22929999999999998</v>
      </c>
      <c r="Z4642">
        <f t="shared" ca="1" si="1309"/>
        <v>0</v>
      </c>
      <c r="AA4642">
        <f t="shared" ca="1" si="1310"/>
        <v>0</v>
      </c>
      <c r="AB4642">
        <f t="shared" ca="1" si="1311"/>
        <v>0.22929999999999998</v>
      </c>
      <c r="AC4642">
        <f t="shared" ca="1" si="1317"/>
        <v>0.53167759999999997</v>
      </c>
      <c r="AD4642">
        <f t="shared" ca="1" si="1300"/>
        <v>0</v>
      </c>
      <c r="AE4642">
        <f t="shared" ca="1" si="1312"/>
        <v>0</v>
      </c>
      <c r="AF4642">
        <f t="shared" ca="1" si="1313"/>
        <v>0</v>
      </c>
      <c r="AG4642">
        <f t="shared" ca="1" si="1314"/>
        <v>0.13291939999999999</v>
      </c>
      <c r="AH4642">
        <f t="shared" ca="1" si="1315"/>
        <v>0</v>
      </c>
    </row>
    <row r="4643" spans="15:34" x14ac:dyDescent="0.25">
      <c r="O4643">
        <v>4587</v>
      </c>
      <c r="P4643" s="2">
        <f t="shared" si="1316"/>
        <v>44388.083333322211</v>
      </c>
      <c r="Q4643">
        <f t="shared" si="1301"/>
        <v>11</v>
      </c>
      <c r="R4643">
        <f t="shared" si="1302"/>
        <v>7</v>
      </c>
      <c r="S4643">
        <f t="shared" si="1303"/>
        <v>3</v>
      </c>
      <c r="T4643">
        <f t="shared" si="1304"/>
        <v>2</v>
      </c>
      <c r="U4643">
        <f t="shared" si="1305"/>
        <v>1</v>
      </c>
      <c r="V4643">
        <f t="shared" ca="1" si="1306"/>
        <v>0.20319999999999999</v>
      </c>
      <c r="W4643">
        <f>INDEX(Solarstrahlungsdaten!$B$13:$G$8772,Übersicht!O4643,Übersicht!$E$10)</f>
        <v>0</v>
      </c>
      <c r="X4643">
        <f t="shared" si="1307"/>
        <v>0</v>
      </c>
      <c r="Y4643">
        <f t="shared" ca="1" si="1308"/>
        <v>0.20319999999999999</v>
      </c>
      <c r="Z4643">
        <f t="shared" ca="1" si="1309"/>
        <v>0</v>
      </c>
      <c r="AA4643">
        <f t="shared" ca="1" si="1310"/>
        <v>0</v>
      </c>
      <c r="AB4643">
        <f t="shared" ca="1" si="1311"/>
        <v>0.20319999999999999</v>
      </c>
      <c r="AC4643">
        <f t="shared" ca="1" si="1317"/>
        <v>0.32847759999999998</v>
      </c>
      <c r="AD4643">
        <f t="shared" ca="1" si="1300"/>
        <v>0</v>
      </c>
      <c r="AE4643">
        <f t="shared" ca="1" si="1312"/>
        <v>0</v>
      </c>
      <c r="AF4643">
        <f t="shared" ca="1" si="1313"/>
        <v>0</v>
      </c>
      <c r="AG4643">
        <f t="shared" ca="1" si="1314"/>
        <v>8.2119399999999995E-2</v>
      </c>
      <c r="AH4643">
        <f t="shared" ca="1" si="1315"/>
        <v>0</v>
      </c>
    </row>
    <row r="4644" spans="15:34" x14ac:dyDescent="0.25">
      <c r="O4644">
        <v>4588</v>
      </c>
      <c r="P4644" s="2">
        <f t="shared" si="1316"/>
        <v>44388.124999988875</v>
      </c>
      <c r="Q4644">
        <f t="shared" si="1301"/>
        <v>11</v>
      </c>
      <c r="R4644">
        <f t="shared" si="1302"/>
        <v>7</v>
      </c>
      <c r="S4644">
        <f t="shared" si="1303"/>
        <v>3</v>
      </c>
      <c r="T4644">
        <f t="shared" si="1304"/>
        <v>3</v>
      </c>
      <c r="U4644">
        <f t="shared" si="1305"/>
        <v>1</v>
      </c>
      <c r="V4644">
        <f t="shared" ca="1" si="1306"/>
        <v>0.18919999999999998</v>
      </c>
      <c r="W4644">
        <f>INDEX(Solarstrahlungsdaten!$B$13:$G$8772,Übersicht!O4644,Übersicht!$E$10)</f>
        <v>0</v>
      </c>
      <c r="X4644">
        <f t="shared" si="1307"/>
        <v>0</v>
      </c>
      <c r="Y4644">
        <f t="shared" ca="1" si="1308"/>
        <v>0.18919999999999998</v>
      </c>
      <c r="Z4644">
        <f t="shared" ca="1" si="1309"/>
        <v>0</v>
      </c>
      <c r="AA4644">
        <f t="shared" ca="1" si="1310"/>
        <v>0</v>
      </c>
      <c r="AB4644">
        <f t="shared" ca="1" si="1311"/>
        <v>0.18919999999999998</v>
      </c>
      <c r="AC4644">
        <f t="shared" ca="1" si="1317"/>
        <v>0.1392776</v>
      </c>
      <c r="AD4644">
        <f t="shared" ca="1" si="1300"/>
        <v>0</v>
      </c>
      <c r="AE4644">
        <f t="shared" ca="1" si="1312"/>
        <v>0</v>
      </c>
      <c r="AF4644">
        <f t="shared" ca="1" si="1313"/>
        <v>0</v>
      </c>
      <c r="AG4644">
        <f t="shared" ca="1" si="1314"/>
        <v>3.48194E-2</v>
      </c>
      <c r="AH4644">
        <f t="shared" ca="1" si="1315"/>
        <v>0</v>
      </c>
    </row>
    <row r="4645" spans="15:34" x14ac:dyDescent="0.25">
      <c r="O4645">
        <v>4589</v>
      </c>
      <c r="P4645" s="2">
        <f t="shared" si="1316"/>
        <v>44388.166666655539</v>
      </c>
      <c r="Q4645">
        <f t="shared" si="1301"/>
        <v>11</v>
      </c>
      <c r="R4645">
        <f t="shared" si="1302"/>
        <v>7</v>
      </c>
      <c r="S4645">
        <f t="shared" si="1303"/>
        <v>3</v>
      </c>
      <c r="T4645">
        <f t="shared" si="1304"/>
        <v>4</v>
      </c>
      <c r="U4645">
        <f t="shared" si="1305"/>
        <v>1</v>
      </c>
      <c r="V4645">
        <f t="shared" ca="1" si="1306"/>
        <v>0.191</v>
      </c>
      <c r="W4645">
        <f>INDEX(Solarstrahlungsdaten!$B$13:$G$8772,Übersicht!O4645,Übersicht!$E$10)</f>
        <v>37.47</v>
      </c>
      <c r="X4645">
        <f t="shared" si="1307"/>
        <v>0.12889679999999998</v>
      </c>
      <c r="Y4645">
        <f t="shared" ca="1" si="1308"/>
        <v>6.2103200000000025E-2</v>
      </c>
      <c r="Z4645">
        <f t="shared" ca="1" si="1309"/>
        <v>0.12889679999999998</v>
      </c>
      <c r="AA4645">
        <f t="shared" ca="1" si="1310"/>
        <v>0</v>
      </c>
      <c r="AB4645">
        <f t="shared" ca="1" si="1311"/>
        <v>6.2103200000000025E-2</v>
      </c>
      <c r="AC4645">
        <f t="shared" ca="1" si="1317"/>
        <v>7.7174399999999976E-2</v>
      </c>
      <c r="AD4645">
        <f t="shared" ca="1" si="1300"/>
        <v>0</v>
      </c>
      <c r="AE4645">
        <f t="shared" ca="1" si="1312"/>
        <v>0</v>
      </c>
      <c r="AF4645">
        <f t="shared" ca="1" si="1313"/>
        <v>0</v>
      </c>
      <c r="AG4645">
        <f t="shared" ca="1" si="1314"/>
        <v>1.9293599999999994E-2</v>
      </c>
      <c r="AH4645">
        <f t="shared" ca="1" si="1315"/>
        <v>0</v>
      </c>
    </row>
    <row r="4646" spans="15:34" x14ac:dyDescent="0.25">
      <c r="O4646">
        <v>4590</v>
      </c>
      <c r="P4646" s="2">
        <f t="shared" si="1316"/>
        <v>44388.208333322204</v>
      </c>
      <c r="Q4646">
        <f t="shared" si="1301"/>
        <v>11</v>
      </c>
      <c r="R4646">
        <f t="shared" si="1302"/>
        <v>7</v>
      </c>
      <c r="S4646">
        <f t="shared" si="1303"/>
        <v>3</v>
      </c>
      <c r="T4646">
        <f t="shared" si="1304"/>
        <v>5</v>
      </c>
      <c r="U4646">
        <f t="shared" si="1305"/>
        <v>1</v>
      </c>
      <c r="V4646">
        <f t="shared" ca="1" si="1306"/>
        <v>0.21959999999999999</v>
      </c>
      <c r="W4646">
        <f>INDEX(Solarstrahlungsdaten!$B$13:$G$8772,Übersicht!O4646,Übersicht!$E$10)</f>
        <v>114.265</v>
      </c>
      <c r="X4646">
        <f t="shared" si="1307"/>
        <v>0.39307160000000002</v>
      </c>
      <c r="Y4646">
        <f t="shared" ca="1" si="1308"/>
        <v>-0.17347160000000003</v>
      </c>
      <c r="Z4646">
        <f t="shared" ca="1" si="1309"/>
        <v>0.21959999999999999</v>
      </c>
      <c r="AA4646">
        <f t="shared" ca="1" si="1310"/>
        <v>0.17347160000000003</v>
      </c>
      <c r="AB4646">
        <f t="shared" ca="1" si="1311"/>
        <v>0</v>
      </c>
      <c r="AC4646">
        <f t="shared" ca="1" si="1317"/>
        <v>0.25064600000000004</v>
      </c>
      <c r="AD4646">
        <f t="shared" ca="1" si="1300"/>
        <v>0</v>
      </c>
      <c r="AE4646">
        <f t="shared" ca="1" si="1312"/>
        <v>0</v>
      </c>
      <c r="AF4646">
        <f t="shared" ca="1" si="1313"/>
        <v>0</v>
      </c>
      <c r="AG4646">
        <f t="shared" ca="1" si="1314"/>
        <v>6.2661500000000009E-2</v>
      </c>
      <c r="AH4646">
        <f t="shared" ca="1" si="1315"/>
        <v>0</v>
      </c>
    </row>
    <row r="4647" spans="15:34" x14ac:dyDescent="0.25">
      <c r="O4647">
        <v>4591</v>
      </c>
      <c r="P4647" s="2">
        <f t="shared" si="1316"/>
        <v>44388.249999988868</v>
      </c>
      <c r="Q4647">
        <f t="shared" si="1301"/>
        <v>11</v>
      </c>
      <c r="R4647">
        <f t="shared" si="1302"/>
        <v>7</v>
      </c>
      <c r="S4647">
        <f t="shared" si="1303"/>
        <v>3</v>
      </c>
      <c r="T4647">
        <f t="shared" si="1304"/>
        <v>6</v>
      </c>
      <c r="U4647">
        <f t="shared" si="1305"/>
        <v>1</v>
      </c>
      <c r="V4647">
        <f t="shared" ca="1" si="1306"/>
        <v>0.34410000000000002</v>
      </c>
      <c r="W4647">
        <f>INDEX(Solarstrahlungsdaten!$B$13:$G$8772,Übersicht!O4647,Übersicht!$E$10)</f>
        <v>170.41</v>
      </c>
      <c r="X4647">
        <f t="shared" si="1307"/>
        <v>0.58621040000000002</v>
      </c>
      <c r="Y4647">
        <f t="shared" ca="1" si="1308"/>
        <v>-0.2421104</v>
      </c>
      <c r="Z4647">
        <f t="shared" ca="1" si="1309"/>
        <v>0.34410000000000002</v>
      </c>
      <c r="AA4647">
        <f t="shared" ca="1" si="1310"/>
        <v>0.2421104</v>
      </c>
      <c r="AB4647">
        <f t="shared" ca="1" si="1311"/>
        <v>0</v>
      </c>
      <c r="AC4647">
        <f t="shared" ca="1" si="1317"/>
        <v>0.49275640000000004</v>
      </c>
      <c r="AD4647">
        <f t="shared" ca="1" si="1300"/>
        <v>0</v>
      </c>
      <c r="AE4647">
        <f t="shared" ca="1" si="1312"/>
        <v>0</v>
      </c>
      <c r="AF4647">
        <f t="shared" ca="1" si="1313"/>
        <v>0</v>
      </c>
      <c r="AG4647">
        <f t="shared" ca="1" si="1314"/>
        <v>0.12318910000000001</v>
      </c>
      <c r="AH4647">
        <f t="shared" ca="1" si="1315"/>
        <v>0</v>
      </c>
    </row>
    <row r="4648" spans="15:34" x14ac:dyDescent="0.25">
      <c r="O4648">
        <v>4592</v>
      </c>
      <c r="P4648" s="2">
        <f t="shared" si="1316"/>
        <v>44388.291666655532</v>
      </c>
      <c r="Q4648">
        <f t="shared" si="1301"/>
        <v>11</v>
      </c>
      <c r="R4648">
        <f t="shared" si="1302"/>
        <v>7</v>
      </c>
      <c r="S4648">
        <f t="shared" si="1303"/>
        <v>3</v>
      </c>
      <c r="T4648">
        <f t="shared" si="1304"/>
        <v>7</v>
      </c>
      <c r="U4648">
        <f t="shared" si="1305"/>
        <v>1</v>
      </c>
      <c r="V4648">
        <f t="shared" ca="1" si="1306"/>
        <v>0.49979999999999997</v>
      </c>
      <c r="W4648">
        <f>INDEX(Solarstrahlungsdaten!$B$13:$G$8772,Übersicht!O4648,Übersicht!$E$10)</f>
        <v>135.28</v>
      </c>
      <c r="X4648">
        <f t="shared" si="1307"/>
        <v>0.46536320000000003</v>
      </c>
      <c r="Y4648">
        <f t="shared" ca="1" si="1308"/>
        <v>3.4436799999999934E-2</v>
      </c>
      <c r="Z4648">
        <f t="shared" ca="1" si="1309"/>
        <v>0.46536320000000003</v>
      </c>
      <c r="AA4648">
        <f t="shared" ca="1" si="1310"/>
        <v>0</v>
      </c>
      <c r="AB4648">
        <f t="shared" ca="1" si="1311"/>
        <v>3.4436799999999934E-2</v>
      </c>
      <c r="AC4648">
        <f t="shared" ca="1" si="1317"/>
        <v>0.4583196000000001</v>
      </c>
      <c r="AD4648">
        <f t="shared" ca="1" si="1300"/>
        <v>0</v>
      </c>
      <c r="AE4648">
        <f t="shared" ca="1" si="1312"/>
        <v>0</v>
      </c>
      <c r="AF4648">
        <f t="shared" ca="1" si="1313"/>
        <v>0</v>
      </c>
      <c r="AG4648">
        <f t="shared" ca="1" si="1314"/>
        <v>0.11457990000000003</v>
      </c>
      <c r="AH4648">
        <f t="shared" ca="1" si="1315"/>
        <v>0</v>
      </c>
    </row>
    <row r="4649" spans="15:34" x14ac:dyDescent="0.25">
      <c r="O4649">
        <v>4593</v>
      </c>
      <c r="P4649" s="2">
        <f t="shared" si="1316"/>
        <v>44388.333333322196</v>
      </c>
      <c r="Q4649">
        <f t="shared" si="1301"/>
        <v>11</v>
      </c>
      <c r="R4649">
        <f t="shared" si="1302"/>
        <v>7</v>
      </c>
      <c r="S4649">
        <f t="shared" si="1303"/>
        <v>3</v>
      </c>
      <c r="T4649">
        <f t="shared" si="1304"/>
        <v>8</v>
      </c>
      <c r="U4649">
        <f t="shared" si="1305"/>
        <v>1</v>
      </c>
      <c r="V4649">
        <f t="shared" ca="1" si="1306"/>
        <v>0.55649999999999999</v>
      </c>
      <c r="W4649">
        <f>INDEX(Solarstrahlungsdaten!$B$13:$G$8772,Übersicht!O4649,Übersicht!$E$10)</f>
        <v>130.18</v>
      </c>
      <c r="X4649">
        <f t="shared" si="1307"/>
        <v>0.44781920000000003</v>
      </c>
      <c r="Y4649">
        <f t="shared" ca="1" si="1308"/>
        <v>0.10868079999999997</v>
      </c>
      <c r="Z4649">
        <f t="shared" ca="1" si="1309"/>
        <v>0.44781920000000003</v>
      </c>
      <c r="AA4649">
        <f t="shared" ca="1" si="1310"/>
        <v>0</v>
      </c>
      <c r="AB4649">
        <f t="shared" ca="1" si="1311"/>
        <v>0.10868079999999997</v>
      </c>
      <c r="AC4649">
        <f t="shared" ca="1" si="1317"/>
        <v>0.34963880000000014</v>
      </c>
      <c r="AD4649">
        <f t="shared" ca="1" si="1300"/>
        <v>0</v>
      </c>
      <c r="AE4649">
        <f t="shared" ca="1" si="1312"/>
        <v>0</v>
      </c>
      <c r="AF4649">
        <f t="shared" ca="1" si="1313"/>
        <v>0</v>
      </c>
      <c r="AG4649">
        <f t="shared" ca="1" si="1314"/>
        <v>8.7409700000000035E-2</v>
      </c>
      <c r="AH4649">
        <f t="shared" ca="1" si="1315"/>
        <v>0</v>
      </c>
    </row>
    <row r="4650" spans="15:34" x14ac:dyDescent="0.25">
      <c r="O4650">
        <v>4594</v>
      </c>
      <c r="P4650" s="2">
        <f t="shared" si="1316"/>
        <v>44388.374999988861</v>
      </c>
      <c r="Q4650">
        <f t="shared" si="1301"/>
        <v>11</v>
      </c>
      <c r="R4650">
        <f t="shared" si="1302"/>
        <v>7</v>
      </c>
      <c r="S4650">
        <f t="shared" si="1303"/>
        <v>3</v>
      </c>
      <c r="T4650">
        <f t="shared" si="1304"/>
        <v>9</v>
      </c>
      <c r="U4650">
        <f t="shared" si="1305"/>
        <v>1</v>
      </c>
      <c r="V4650">
        <f t="shared" ca="1" si="1306"/>
        <v>0.57879999999999998</v>
      </c>
      <c r="W4650">
        <f>INDEX(Solarstrahlungsdaten!$B$13:$G$8772,Übersicht!O4650,Übersicht!$E$10)</f>
        <v>473.75</v>
      </c>
      <c r="X4650">
        <f t="shared" si="1307"/>
        <v>1.6296999999999999</v>
      </c>
      <c r="Y4650">
        <f t="shared" ca="1" si="1308"/>
        <v>-1.0508999999999999</v>
      </c>
      <c r="Z4650">
        <f t="shared" ca="1" si="1309"/>
        <v>0.57879999999999998</v>
      </c>
      <c r="AA4650">
        <f t="shared" ca="1" si="1310"/>
        <v>1.0508999999999999</v>
      </c>
      <c r="AB4650">
        <f t="shared" ca="1" si="1311"/>
        <v>0</v>
      </c>
      <c r="AC4650">
        <f t="shared" ca="1" si="1317"/>
        <v>1.4005388000000001</v>
      </c>
      <c r="AD4650">
        <f t="shared" ca="1" si="1300"/>
        <v>0</v>
      </c>
      <c r="AE4650">
        <f t="shared" ca="1" si="1312"/>
        <v>0</v>
      </c>
      <c r="AF4650">
        <f t="shared" ca="1" si="1313"/>
        <v>0</v>
      </c>
      <c r="AG4650">
        <f t="shared" ca="1" si="1314"/>
        <v>0.35013470000000002</v>
      </c>
      <c r="AH4650">
        <f t="shared" ca="1" si="1315"/>
        <v>0</v>
      </c>
    </row>
    <row r="4651" spans="15:34" x14ac:dyDescent="0.25">
      <c r="O4651">
        <v>4595</v>
      </c>
      <c r="P4651" s="2">
        <f t="shared" si="1316"/>
        <v>44388.416666655525</v>
      </c>
      <c r="Q4651">
        <f t="shared" si="1301"/>
        <v>11</v>
      </c>
      <c r="R4651">
        <f t="shared" si="1302"/>
        <v>7</v>
      </c>
      <c r="S4651">
        <f t="shared" si="1303"/>
        <v>3</v>
      </c>
      <c r="T4651">
        <f t="shared" si="1304"/>
        <v>10</v>
      </c>
      <c r="U4651">
        <f t="shared" si="1305"/>
        <v>1</v>
      </c>
      <c r="V4651">
        <f t="shared" ca="1" si="1306"/>
        <v>0.56110000000000004</v>
      </c>
      <c r="W4651">
        <f>INDEX(Solarstrahlungsdaten!$B$13:$G$8772,Übersicht!O4651,Übersicht!$E$10)</f>
        <v>464.04499999999996</v>
      </c>
      <c r="X4651">
        <f t="shared" si="1307"/>
        <v>1.5963148</v>
      </c>
      <c r="Y4651">
        <f t="shared" ca="1" si="1308"/>
        <v>-1.0352147999999999</v>
      </c>
      <c r="Z4651">
        <f t="shared" ca="1" si="1309"/>
        <v>0.56110000000000004</v>
      </c>
      <c r="AA4651">
        <f t="shared" ca="1" si="1310"/>
        <v>1.0352147999999999</v>
      </c>
      <c r="AB4651">
        <f t="shared" ca="1" si="1311"/>
        <v>0</v>
      </c>
      <c r="AC4651">
        <f t="shared" ca="1" si="1317"/>
        <v>2.4357536</v>
      </c>
      <c r="AD4651">
        <f t="shared" ca="1" si="1300"/>
        <v>0</v>
      </c>
      <c r="AE4651">
        <f t="shared" ca="1" si="1312"/>
        <v>0</v>
      </c>
      <c r="AF4651">
        <f t="shared" ca="1" si="1313"/>
        <v>0</v>
      </c>
      <c r="AG4651">
        <f t="shared" ca="1" si="1314"/>
        <v>0.60893839999999999</v>
      </c>
      <c r="AH4651">
        <f t="shared" ca="1" si="1315"/>
        <v>0</v>
      </c>
    </row>
    <row r="4652" spans="15:34" x14ac:dyDescent="0.25">
      <c r="O4652">
        <v>4596</v>
      </c>
      <c r="P4652" s="2">
        <f t="shared" si="1316"/>
        <v>44388.458333322189</v>
      </c>
      <c r="Q4652">
        <f t="shared" si="1301"/>
        <v>11</v>
      </c>
      <c r="R4652">
        <f t="shared" si="1302"/>
        <v>7</v>
      </c>
      <c r="S4652">
        <f t="shared" si="1303"/>
        <v>3</v>
      </c>
      <c r="T4652">
        <f t="shared" si="1304"/>
        <v>11</v>
      </c>
      <c r="U4652">
        <f t="shared" si="1305"/>
        <v>1</v>
      </c>
      <c r="V4652">
        <f t="shared" ca="1" si="1306"/>
        <v>0.5595</v>
      </c>
      <c r="W4652">
        <f>INDEX(Solarstrahlungsdaten!$B$13:$G$8772,Übersicht!O4652,Übersicht!$E$10)</f>
        <v>540.04</v>
      </c>
      <c r="X4652">
        <f t="shared" si="1307"/>
        <v>1.8577375999999999</v>
      </c>
      <c r="Y4652">
        <f t="shared" ca="1" si="1308"/>
        <v>-1.2982375999999998</v>
      </c>
      <c r="Z4652">
        <f t="shared" ca="1" si="1309"/>
        <v>0.5595</v>
      </c>
      <c r="AA4652">
        <f t="shared" ca="1" si="1310"/>
        <v>1.2982375999999998</v>
      </c>
      <c r="AB4652">
        <f t="shared" ca="1" si="1311"/>
        <v>0</v>
      </c>
      <c r="AC4652">
        <f t="shared" ca="1" si="1317"/>
        <v>3.7339911999999997</v>
      </c>
      <c r="AD4652">
        <f t="shared" ca="1" si="1300"/>
        <v>0</v>
      </c>
      <c r="AE4652">
        <f t="shared" ca="1" si="1312"/>
        <v>0</v>
      </c>
      <c r="AF4652">
        <f t="shared" ca="1" si="1313"/>
        <v>0</v>
      </c>
      <c r="AG4652">
        <f t="shared" ca="1" si="1314"/>
        <v>0.93349779999999993</v>
      </c>
      <c r="AH4652">
        <f t="shared" ca="1" si="1315"/>
        <v>0</v>
      </c>
    </row>
    <row r="4653" spans="15:34" x14ac:dyDescent="0.25">
      <c r="O4653">
        <v>4597</v>
      </c>
      <c r="P4653" s="2">
        <f t="shared" si="1316"/>
        <v>44388.499999988853</v>
      </c>
      <c r="Q4653">
        <f t="shared" si="1301"/>
        <v>11</v>
      </c>
      <c r="R4653">
        <f t="shared" si="1302"/>
        <v>7</v>
      </c>
      <c r="S4653">
        <f t="shared" si="1303"/>
        <v>3</v>
      </c>
      <c r="T4653">
        <f t="shared" si="1304"/>
        <v>12</v>
      </c>
      <c r="U4653">
        <f t="shared" si="1305"/>
        <v>1</v>
      </c>
      <c r="V4653">
        <f t="shared" ca="1" si="1306"/>
        <v>0.61539999999999995</v>
      </c>
      <c r="W4653">
        <f>INDEX(Solarstrahlungsdaten!$B$13:$G$8772,Übersicht!O4653,Übersicht!$E$10)</f>
        <v>589.04500000000007</v>
      </c>
      <c r="X4653">
        <f t="shared" si="1307"/>
        <v>2.0263148000000002</v>
      </c>
      <c r="Y4653">
        <f t="shared" ca="1" si="1308"/>
        <v>-1.4109148000000002</v>
      </c>
      <c r="Z4653">
        <f t="shared" ca="1" si="1309"/>
        <v>0.61539999999999995</v>
      </c>
      <c r="AA4653">
        <f t="shared" ca="1" si="1310"/>
        <v>0.26600880000000027</v>
      </c>
      <c r="AB4653">
        <f t="shared" ca="1" si="1311"/>
        <v>0</v>
      </c>
      <c r="AC4653">
        <f t="shared" ca="1" si="1317"/>
        <v>4</v>
      </c>
      <c r="AD4653">
        <f t="shared" ca="1" si="1300"/>
        <v>-1.144906</v>
      </c>
      <c r="AE4653">
        <f t="shared" ca="1" si="1312"/>
        <v>1.144906</v>
      </c>
      <c r="AF4653">
        <f t="shared" ca="1" si="1313"/>
        <v>0</v>
      </c>
      <c r="AG4653">
        <f t="shared" ca="1" si="1314"/>
        <v>1</v>
      </c>
      <c r="AH4653">
        <f t="shared" ca="1" si="1315"/>
        <v>0</v>
      </c>
    </row>
    <row r="4654" spans="15:34" x14ac:dyDescent="0.25">
      <c r="O4654">
        <v>4598</v>
      </c>
      <c r="P4654" s="2">
        <f t="shared" si="1316"/>
        <v>44388.541666655517</v>
      </c>
      <c r="Q4654">
        <f t="shared" si="1301"/>
        <v>11</v>
      </c>
      <c r="R4654">
        <f t="shared" si="1302"/>
        <v>7</v>
      </c>
      <c r="S4654">
        <f t="shared" si="1303"/>
        <v>3</v>
      </c>
      <c r="T4654">
        <f t="shared" si="1304"/>
        <v>13</v>
      </c>
      <c r="U4654">
        <f t="shared" si="1305"/>
        <v>1</v>
      </c>
      <c r="V4654">
        <f t="shared" ca="1" si="1306"/>
        <v>0.62909999999999988</v>
      </c>
      <c r="W4654">
        <f>INDEX(Solarstrahlungsdaten!$B$13:$G$8772,Übersicht!O4654,Übersicht!$E$10)</f>
        <v>701.03</v>
      </c>
      <c r="X4654">
        <f t="shared" si="1307"/>
        <v>2.4115431999999997</v>
      </c>
      <c r="Y4654">
        <f t="shared" ca="1" si="1308"/>
        <v>-1.7824431999999999</v>
      </c>
      <c r="Z4654">
        <f t="shared" ca="1" si="1309"/>
        <v>0.62909999999999988</v>
      </c>
      <c r="AA4654">
        <f t="shared" ca="1" si="1310"/>
        <v>0</v>
      </c>
      <c r="AB4654">
        <f t="shared" ca="1" si="1311"/>
        <v>0</v>
      </c>
      <c r="AC4654">
        <f t="shared" ca="1" si="1317"/>
        <v>4</v>
      </c>
      <c r="AD4654">
        <f t="shared" ca="1" si="1300"/>
        <v>-1.7824431999999999</v>
      </c>
      <c r="AE4654">
        <f t="shared" ca="1" si="1312"/>
        <v>1.7824431999999999</v>
      </c>
      <c r="AF4654">
        <f t="shared" ca="1" si="1313"/>
        <v>0</v>
      </c>
      <c r="AG4654">
        <f t="shared" ca="1" si="1314"/>
        <v>1</v>
      </c>
      <c r="AH4654">
        <f t="shared" ca="1" si="1315"/>
        <v>0</v>
      </c>
    </row>
    <row r="4655" spans="15:34" x14ac:dyDescent="0.25">
      <c r="O4655">
        <v>4599</v>
      </c>
      <c r="P4655" s="2">
        <f t="shared" si="1316"/>
        <v>44388.583333322182</v>
      </c>
      <c r="Q4655">
        <f t="shared" si="1301"/>
        <v>11</v>
      </c>
      <c r="R4655">
        <f t="shared" si="1302"/>
        <v>7</v>
      </c>
      <c r="S4655">
        <f t="shared" si="1303"/>
        <v>3</v>
      </c>
      <c r="T4655">
        <f t="shared" si="1304"/>
        <v>14</v>
      </c>
      <c r="U4655">
        <f t="shared" si="1305"/>
        <v>1</v>
      </c>
      <c r="V4655">
        <f t="shared" ca="1" si="1306"/>
        <v>0.5454</v>
      </c>
      <c r="W4655">
        <f>INDEX(Solarstrahlungsdaten!$B$13:$G$8772,Übersicht!O4655,Übersicht!$E$10)</f>
        <v>619.67000000000007</v>
      </c>
      <c r="X4655">
        <f t="shared" si="1307"/>
        <v>2.1316648000000002</v>
      </c>
      <c r="Y4655">
        <f t="shared" ca="1" si="1308"/>
        <v>-1.5862648000000004</v>
      </c>
      <c r="Z4655">
        <f t="shared" ca="1" si="1309"/>
        <v>0.5454</v>
      </c>
      <c r="AA4655">
        <f t="shared" ca="1" si="1310"/>
        <v>0</v>
      </c>
      <c r="AB4655">
        <f t="shared" ca="1" si="1311"/>
        <v>0</v>
      </c>
      <c r="AC4655">
        <f t="shared" ca="1" si="1317"/>
        <v>4</v>
      </c>
      <c r="AD4655">
        <f t="shared" ca="1" si="1300"/>
        <v>-1.5862648000000004</v>
      </c>
      <c r="AE4655">
        <f t="shared" ca="1" si="1312"/>
        <v>1.5862648000000004</v>
      </c>
      <c r="AF4655">
        <f t="shared" ca="1" si="1313"/>
        <v>0</v>
      </c>
      <c r="AG4655">
        <f t="shared" ca="1" si="1314"/>
        <v>1</v>
      </c>
      <c r="AH4655">
        <f t="shared" ca="1" si="1315"/>
        <v>0</v>
      </c>
    </row>
    <row r="4656" spans="15:34" x14ac:dyDescent="0.25">
      <c r="O4656">
        <v>4600</v>
      </c>
      <c r="P4656" s="2">
        <f t="shared" si="1316"/>
        <v>44388.624999988846</v>
      </c>
      <c r="Q4656">
        <f t="shared" si="1301"/>
        <v>11</v>
      </c>
      <c r="R4656">
        <f t="shared" si="1302"/>
        <v>7</v>
      </c>
      <c r="S4656">
        <f t="shared" si="1303"/>
        <v>3</v>
      </c>
      <c r="T4656">
        <f t="shared" si="1304"/>
        <v>15</v>
      </c>
      <c r="U4656">
        <f t="shared" si="1305"/>
        <v>1</v>
      </c>
      <c r="V4656">
        <f t="shared" ca="1" si="1306"/>
        <v>0.48510000000000003</v>
      </c>
      <c r="W4656">
        <f>INDEX(Solarstrahlungsdaten!$B$13:$G$8772,Übersicht!O4656,Übersicht!$E$10)</f>
        <v>497.58</v>
      </c>
      <c r="X4656">
        <f t="shared" si="1307"/>
        <v>1.7116752</v>
      </c>
      <c r="Y4656">
        <f t="shared" ca="1" si="1308"/>
        <v>-1.2265751999999999</v>
      </c>
      <c r="Z4656">
        <f t="shared" ca="1" si="1309"/>
        <v>0.48510000000000003</v>
      </c>
      <c r="AA4656">
        <f t="shared" ca="1" si="1310"/>
        <v>0</v>
      </c>
      <c r="AB4656">
        <f t="shared" ca="1" si="1311"/>
        <v>0</v>
      </c>
      <c r="AC4656">
        <f t="shared" ca="1" si="1317"/>
        <v>4</v>
      </c>
      <c r="AD4656">
        <f t="shared" ca="1" si="1300"/>
        <v>-1.2265751999999999</v>
      </c>
      <c r="AE4656">
        <f t="shared" ca="1" si="1312"/>
        <v>1.2265751999999999</v>
      </c>
      <c r="AF4656">
        <f t="shared" ca="1" si="1313"/>
        <v>0</v>
      </c>
      <c r="AG4656">
        <f t="shared" ca="1" si="1314"/>
        <v>1</v>
      </c>
      <c r="AH4656">
        <f t="shared" ca="1" si="1315"/>
        <v>0</v>
      </c>
    </row>
    <row r="4657" spans="15:34" x14ac:dyDescent="0.25">
      <c r="O4657">
        <v>4601</v>
      </c>
      <c r="P4657" s="2">
        <f t="shared" si="1316"/>
        <v>44388.66666665551</v>
      </c>
      <c r="Q4657">
        <f t="shared" si="1301"/>
        <v>11</v>
      </c>
      <c r="R4657">
        <f t="shared" si="1302"/>
        <v>7</v>
      </c>
      <c r="S4657">
        <f t="shared" si="1303"/>
        <v>3</v>
      </c>
      <c r="T4657">
        <f t="shared" si="1304"/>
        <v>16</v>
      </c>
      <c r="U4657">
        <f t="shared" si="1305"/>
        <v>1</v>
      </c>
      <c r="V4657">
        <f t="shared" ca="1" si="1306"/>
        <v>0.45910000000000001</v>
      </c>
      <c r="W4657">
        <f>INDEX(Solarstrahlungsdaten!$B$13:$G$8772,Übersicht!O4657,Übersicht!$E$10)</f>
        <v>367.36</v>
      </c>
      <c r="X4657">
        <f t="shared" si="1307"/>
        <v>1.2637184000000001</v>
      </c>
      <c r="Y4657">
        <f t="shared" ca="1" si="1308"/>
        <v>-0.80461840000000007</v>
      </c>
      <c r="Z4657">
        <f t="shared" ca="1" si="1309"/>
        <v>0.45910000000000001</v>
      </c>
      <c r="AA4657">
        <f t="shared" ca="1" si="1310"/>
        <v>0</v>
      </c>
      <c r="AB4657">
        <f t="shared" ca="1" si="1311"/>
        <v>0</v>
      </c>
      <c r="AC4657">
        <f t="shared" ca="1" si="1317"/>
        <v>4</v>
      </c>
      <c r="AD4657">
        <f t="shared" ca="1" si="1300"/>
        <v>-0.80461840000000007</v>
      </c>
      <c r="AE4657">
        <f t="shared" ca="1" si="1312"/>
        <v>0.80461840000000007</v>
      </c>
      <c r="AF4657">
        <f t="shared" ca="1" si="1313"/>
        <v>0</v>
      </c>
      <c r="AG4657">
        <f t="shared" ca="1" si="1314"/>
        <v>1</v>
      </c>
      <c r="AH4657">
        <f t="shared" ca="1" si="1315"/>
        <v>0</v>
      </c>
    </row>
    <row r="4658" spans="15:34" x14ac:dyDescent="0.25">
      <c r="O4658">
        <v>4602</v>
      </c>
      <c r="P4658" s="2">
        <f t="shared" si="1316"/>
        <v>44388.708333322174</v>
      </c>
      <c r="Q4658">
        <f t="shared" si="1301"/>
        <v>11</v>
      </c>
      <c r="R4658">
        <f t="shared" si="1302"/>
        <v>7</v>
      </c>
      <c r="S4658">
        <f t="shared" si="1303"/>
        <v>3</v>
      </c>
      <c r="T4658">
        <f t="shared" si="1304"/>
        <v>17</v>
      </c>
      <c r="U4658">
        <f t="shared" si="1305"/>
        <v>1</v>
      </c>
      <c r="V4658">
        <f t="shared" ca="1" si="1306"/>
        <v>0.47749999999999998</v>
      </c>
      <c r="W4658">
        <f>INDEX(Solarstrahlungsdaten!$B$13:$G$8772,Übersicht!O4658,Übersicht!$E$10)</f>
        <v>228.17499999999998</v>
      </c>
      <c r="X4658">
        <f t="shared" si="1307"/>
        <v>0.7849219999999999</v>
      </c>
      <c r="Y4658">
        <f t="shared" ca="1" si="1308"/>
        <v>-0.30742199999999992</v>
      </c>
      <c r="Z4658">
        <f t="shared" ca="1" si="1309"/>
        <v>0.47749999999999998</v>
      </c>
      <c r="AA4658">
        <f t="shared" ca="1" si="1310"/>
        <v>0</v>
      </c>
      <c r="AB4658">
        <f t="shared" ca="1" si="1311"/>
        <v>0</v>
      </c>
      <c r="AC4658">
        <f t="shared" ca="1" si="1317"/>
        <v>4</v>
      </c>
      <c r="AD4658">
        <f t="shared" ca="1" si="1300"/>
        <v>-0.30742199999999992</v>
      </c>
      <c r="AE4658">
        <f t="shared" ca="1" si="1312"/>
        <v>0.30742199999999992</v>
      </c>
      <c r="AF4658">
        <f t="shared" ca="1" si="1313"/>
        <v>0</v>
      </c>
      <c r="AG4658">
        <f t="shared" ca="1" si="1314"/>
        <v>1</v>
      </c>
      <c r="AH4658">
        <f t="shared" ca="1" si="1315"/>
        <v>0</v>
      </c>
    </row>
    <row r="4659" spans="15:34" x14ac:dyDescent="0.25">
      <c r="O4659">
        <v>4603</v>
      </c>
      <c r="P4659" s="2">
        <f t="shared" si="1316"/>
        <v>44388.749999988839</v>
      </c>
      <c r="Q4659">
        <f t="shared" si="1301"/>
        <v>11</v>
      </c>
      <c r="R4659">
        <f t="shared" si="1302"/>
        <v>7</v>
      </c>
      <c r="S4659">
        <f t="shared" si="1303"/>
        <v>3</v>
      </c>
      <c r="T4659">
        <f t="shared" si="1304"/>
        <v>18</v>
      </c>
      <c r="U4659">
        <f t="shared" si="1305"/>
        <v>1</v>
      </c>
      <c r="V4659">
        <f t="shared" ca="1" si="1306"/>
        <v>0.5454</v>
      </c>
      <c r="W4659">
        <f>INDEX(Solarstrahlungsdaten!$B$13:$G$8772,Übersicht!O4659,Übersicht!$E$10)</f>
        <v>67.384999999999991</v>
      </c>
      <c r="X4659">
        <f t="shared" si="1307"/>
        <v>0.23180439999999994</v>
      </c>
      <c r="Y4659">
        <f t="shared" ca="1" si="1308"/>
        <v>0.31359560000000009</v>
      </c>
      <c r="Z4659">
        <f t="shared" ca="1" si="1309"/>
        <v>0.23180439999999994</v>
      </c>
      <c r="AA4659">
        <f t="shared" ca="1" si="1310"/>
        <v>0</v>
      </c>
      <c r="AB4659">
        <f t="shared" ca="1" si="1311"/>
        <v>0.31359560000000009</v>
      </c>
      <c r="AC4659">
        <f t="shared" ca="1" si="1317"/>
        <v>3.6864043999999998</v>
      </c>
      <c r="AD4659">
        <f t="shared" ca="1" si="1300"/>
        <v>0</v>
      </c>
      <c r="AE4659">
        <f t="shared" ca="1" si="1312"/>
        <v>0</v>
      </c>
      <c r="AF4659">
        <f t="shared" ca="1" si="1313"/>
        <v>0</v>
      </c>
      <c r="AG4659">
        <f t="shared" ca="1" si="1314"/>
        <v>0.92160109999999995</v>
      </c>
      <c r="AH4659">
        <f t="shared" ca="1" si="1315"/>
        <v>0</v>
      </c>
    </row>
    <row r="4660" spans="15:34" x14ac:dyDescent="0.25">
      <c r="O4660">
        <v>4604</v>
      </c>
      <c r="P4660" s="2">
        <f t="shared" si="1316"/>
        <v>44388.791666655503</v>
      </c>
      <c r="Q4660">
        <f t="shared" si="1301"/>
        <v>11</v>
      </c>
      <c r="R4660">
        <f t="shared" si="1302"/>
        <v>7</v>
      </c>
      <c r="S4660">
        <f t="shared" si="1303"/>
        <v>3</v>
      </c>
      <c r="T4660">
        <f t="shared" si="1304"/>
        <v>19</v>
      </c>
      <c r="U4660">
        <f t="shared" si="1305"/>
        <v>1</v>
      </c>
      <c r="V4660">
        <f t="shared" ca="1" si="1306"/>
        <v>0.64149999999999996</v>
      </c>
      <c r="W4660">
        <f>INDEX(Solarstrahlungsdaten!$B$13:$G$8772,Übersicht!O4660,Übersicht!$E$10)</f>
        <v>14.05</v>
      </c>
      <c r="X4660">
        <f t="shared" si="1307"/>
        <v>4.8332E-2</v>
      </c>
      <c r="Y4660">
        <f t="shared" ca="1" si="1308"/>
        <v>0.59316799999999992</v>
      </c>
      <c r="Z4660">
        <f t="shared" ca="1" si="1309"/>
        <v>4.8332E-2</v>
      </c>
      <c r="AA4660">
        <f t="shared" ca="1" si="1310"/>
        <v>0</v>
      </c>
      <c r="AB4660">
        <f t="shared" ca="1" si="1311"/>
        <v>0.59316799999999992</v>
      </c>
      <c r="AC4660">
        <f t="shared" ca="1" si="1317"/>
        <v>3.0932363999999999</v>
      </c>
      <c r="AD4660">
        <f t="shared" ca="1" si="1300"/>
        <v>0</v>
      </c>
      <c r="AE4660">
        <f t="shared" ca="1" si="1312"/>
        <v>0</v>
      </c>
      <c r="AF4660">
        <f t="shared" ca="1" si="1313"/>
        <v>0</v>
      </c>
      <c r="AG4660">
        <f t="shared" ca="1" si="1314"/>
        <v>0.77330909999999997</v>
      </c>
      <c r="AH4660">
        <f t="shared" ca="1" si="1315"/>
        <v>0</v>
      </c>
    </row>
    <row r="4661" spans="15:34" x14ac:dyDescent="0.25">
      <c r="O4661">
        <v>4605</v>
      </c>
      <c r="P4661" s="2">
        <f t="shared" si="1316"/>
        <v>44388.833333322167</v>
      </c>
      <c r="Q4661">
        <f t="shared" si="1301"/>
        <v>11</v>
      </c>
      <c r="R4661">
        <f t="shared" si="1302"/>
        <v>7</v>
      </c>
      <c r="S4661">
        <f t="shared" si="1303"/>
        <v>3</v>
      </c>
      <c r="T4661">
        <f t="shared" si="1304"/>
        <v>20</v>
      </c>
      <c r="U4661">
        <f t="shared" si="1305"/>
        <v>1</v>
      </c>
      <c r="V4661">
        <f t="shared" ca="1" si="1306"/>
        <v>0.67459999999999998</v>
      </c>
      <c r="W4661">
        <f>INDEX(Solarstrahlungsdaten!$B$13:$G$8772,Übersicht!O4661,Übersicht!$E$10)</f>
        <v>0</v>
      </c>
      <c r="X4661">
        <f t="shared" si="1307"/>
        <v>0</v>
      </c>
      <c r="Y4661">
        <f t="shared" ca="1" si="1308"/>
        <v>0.67459999999999998</v>
      </c>
      <c r="Z4661">
        <f t="shared" ca="1" si="1309"/>
        <v>0</v>
      </c>
      <c r="AA4661">
        <f t="shared" ca="1" si="1310"/>
        <v>0</v>
      </c>
      <c r="AB4661">
        <f t="shared" ca="1" si="1311"/>
        <v>0.67459999999999998</v>
      </c>
      <c r="AC4661">
        <f t="shared" ca="1" si="1317"/>
        <v>2.4186364</v>
      </c>
      <c r="AD4661">
        <f t="shared" ca="1" si="1300"/>
        <v>0</v>
      </c>
      <c r="AE4661">
        <f t="shared" ca="1" si="1312"/>
        <v>0</v>
      </c>
      <c r="AF4661">
        <f t="shared" ca="1" si="1313"/>
        <v>0</v>
      </c>
      <c r="AG4661">
        <f t="shared" ca="1" si="1314"/>
        <v>0.6046591</v>
      </c>
      <c r="AH4661">
        <f t="shared" ca="1" si="1315"/>
        <v>0</v>
      </c>
    </row>
    <row r="4662" spans="15:34" x14ac:dyDescent="0.25">
      <c r="O4662">
        <v>4606</v>
      </c>
      <c r="P4662" s="2">
        <f t="shared" si="1316"/>
        <v>44388.874999988831</v>
      </c>
      <c r="Q4662">
        <f t="shared" si="1301"/>
        <v>11</v>
      </c>
      <c r="R4662">
        <f t="shared" si="1302"/>
        <v>7</v>
      </c>
      <c r="S4662">
        <f t="shared" si="1303"/>
        <v>3</v>
      </c>
      <c r="T4662">
        <f t="shared" si="1304"/>
        <v>21</v>
      </c>
      <c r="U4662">
        <f t="shared" si="1305"/>
        <v>1</v>
      </c>
      <c r="V4662">
        <f t="shared" ca="1" si="1306"/>
        <v>0.63759999999999994</v>
      </c>
      <c r="W4662">
        <f>INDEX(Solarstrahlungsdaten!$B$13:$G$8772,Übersicht!O4662,Übersicht!$E$10)</f>
        <v>0</v>
      </c>
      <c r="X4662">
        <f t="shared" si="1307"/>
        <v>0</v>
      </c>
      <c r="Y4662">
        <f t="shared" ca="1" si="1308"/>
        <v>0.63759999999999994</v>
      </c>
      <c r="Z4662">
        <f t="shared" ca="1" si="1309"/>
        <v>0</v>
      </c>
      <c r="AA4662">
        <f t="shared" ca="1" si="1310"/>
        <v>0</v>
      </c>
      <c r="AB4662">
        <f t="shared" ca="1" si="1311"/>
        <v>0.63759999999999994</v>
      </c>
      <c r="AC4662">
        <f t="shared" ca="1" si="1317"/>
        <v>1.7810364000000001</v>
      </c>
      <c r="AD4662">
        <f t="shared" ca="1" si="1300"/>
        <v>0</v>
      </c>
      <c r="AE4662">
        <f t="shared" ca="1" si="1312"/>
        <v>0</v>
      </c>
      <c r="AF4662">
        <f t="shared" ca="1" si="1313"/>
        <v>0</v>
      </c>
      <c r="AG4662">
        <f t="shared" ca="1" si="1314"/>
        <v>0.44525910000000002</v>
      </c>
      <c r="AH4662">
        <f t="shared" ca="1" si="1315"/>
        <v>0</v>
      </c>
    </row>
    <row r="4663" spans="15:34" x14ac:dyDescent="0.25">
      <c r="O4663">
        <v>4607</v>
      </c>
      <c r="P4663" s="2">
        <f t="shared" si="1316"/>
        <v>44388.916666655496</v>
      </c>
      <c r="Q4663">
        <f t="shared" si="1301"/>
        <v>11</v>
      </c>
      <c r="R4663">
        <f t="shared" si="1302"/>
        <v>7</v>
      </c>
      <c r="S4663">
        <f t="shared" si="1303"/>
        <v>3</v>
      </c>
      <c r="T4663">
        <f t="shared" si="1304"/>
        <v>22</v>
      </c>
      <c r="U4663">
        <f t="shared" si="1305"/>
        <v>1</v>
      </c>
      <c r="V4663">
        <f t="shared" ca="1" si="1306"/>
        <v>0.59710000000000008</v>
      </c>
      <c r="W4663">
        <f>INDEX(Solarstrahlungsdaten!$B$13:$G$8772,Übersicht!O4663,Übersicht!$E$10)</f>
        <v>0</v>
      </c>
      <c r="X4663">
        <f t="shared" si="1307"/>
        <v>0</v>
      </c>
      <c r="Y4663">
        <f t="shared" ca="1" si="1308"/>
        <v>0.59710000000000008</v>
      </c>
      <c r="Z4663">
        <f t="shared" ca="1" si="1309"/>
        <v>0</v>
      </c>
      <c r="AA4663">
        <f t="shared" ca="1" si="1310"/>
        <v>0</v>
      </c>
      <c r="AB4663">
        <f t="shared" ca="1" si="1311"/>
        <v>0.59710000000000008</v>
      </c>
      <c r="AC4663">
        <f t="shared" ca="1" si="1317"/>
        <v>1.1839363999999999</v>
      </c>
      <c r="AD4663">
        <f t="shared" ca="1" si="1300"/>
        <v>0</v>
      </c>
      <c r="AE4663">
        <f t="shared" ca="1" si="1312"/>
        <v>0</v>
      </c>
      <c r="AF4663">
        <f t="shared" ca="1" si="1313"/>
        <v>0</v>
      </c>
      <c r="AG4663">
        <f t="shared" ca="1" si="1314"/>
        <v>0.29598409999999997</v>
      </c>
      <c r="AH4663">
        <f t="shared" ca="1" si="1315"/>
        <v>0</v>
      </c>
    </row>
    <row r="4664" spans="15:34" x14ac:dyDescent="0.25">
      <c r="O4664">
        <v>4608</v>
      </c>
      <c r="P4664" s="2">
        <f t="shared" si="1316"/>
        <v>44388.95833332216</v>
      </c>
      <c r="Q4664">
        <f t="shared" si="1301"/>
        <v>11</v>
      </c>
      <c r="R4664">
        <f t="shared" si="1302"/>
        <v>7</v>
      </c>
      <c r="S4664">
        <f t="shared" si="1303"/>
        <v>3</v>
      </c>
      <c r="T4664">
        <f t="shared" si="1304"/>
        <v>23</v>
      </c>
      <c r="U4664">
        <f t="shared" si="1305"/>
        <v>1</v>
      </c>
      <c r="V4664">
        <f t="shared" ca="1" si="1306"/>
        <v>0.48749999999999999</v>
      </c>
      <c r="W4664">
        <f>INDEX(Solarstrahlungsdaten!$B$13:$G$8772,Übersicht!O4664,Übersicht!$E$10)</f>
        <v>0</v>
      </c>
      <c r="X4664">
        <f t="shared" si="1307"/>
        <v>0</v>
      </c>
      <c r="Y4664">
        <f t="shared" ca="1" si="1308"/>
        <v>0.48749999999999999</v>
      </c>
      <c r="Z4664">
        <f t="shared" ca="1" si="1309"/>
        <v>0</v>
      </c>
      <c r="AA4664">
        <f t="shared" ca="1" si="1310"/>
        <v>0</v>
      </c>
      <c r="AB4664">
        <f t="shared" ca="1" si="1311"/>
        <v>0.48749999999999999</v>
      </c>
      <c r="AC4664">
        <f t="shared" ca="1" si="1317"/>
        <v>0.69643639999999984</v>
      </c>
      <c r="AD4664">
        <f t="shared" ca="1" si="1300"/>
        <v>0</v>
      </c>
      <c r="AE4664">
        <f t="shared" ca="1" si="1312"/>
        <v>0</v>
      </c>
      <c r="AF4664">
        <f t="shared" ca="1" si="1313"/>
        <v>0</v>
      </c>
      <c r="AG4664">
        <f t="shared" ca="1" si="1314"/>
        <v>0.17410909999999996</v>
      </c>
      <c r="AH4664">
        <f t="shared" ca="1" si="1315"/>
        <v>0</v>
      </c>
    </row>
    <row r="4665" spans="15:34" x14ac:dyDescent="0.25">
      <c r="O4665">
        <v>4609</v>
      </c>
      <c r="P4665" s="2">
        <f t="shared" si="1316"/>
        <v>44388.999999988824</v>
      </c>
      <c r="Q4665">
        <f t="shared" si="1301"/>
        <v>12</v>
      </c>
      <c r="R4665">
        <f t="shared" si="1302"/>
        <v>7</v>
      </c>
      <c r="S4665">
        <f t="shared" si="1303"/>
        <v>3</v>
      </c>
      <c r="T4665">
        <f t="shared" si="1304"/>
        <v>0</v>
      </c>
      <c r="U4665">
        <f t="shared" si="1305"/>
        <v>1</v>
      </c>
      <c r="V4665">
        <f t="shared" ca="1" si="1306"/>
        <v>0.32850000000000001</v>
      </c>
      <c r="W4665">
        <f>INDEX(Solarstrahlungsdaten!$B$13:$G$8772,Übersicht!O4665,Übersicht!$E$10)</f>
        <v>0</v>
      </c>
      <c r="X4665">
        <f t="shared" si="1307"/>
        <v>0</v>
      </c>
      <c r="Y4665">
        <f t="shared" ca="1" si="1308"/>
        <v>0.32850000000000001</v>
      </c>
      <c r="Z4665">
        <f t="shared" ca="1" si="1309"/>
        <v>0</v>
      </c>
      <c r="AA4665">
        <f t="shared" ca="1" si="1310"/>
        <v>0</v>
      </c>
      <c r="AB4665">
        <f t="shared" ca="1" si="1311"/>
        <v>0.32850000000000001</v>
      </c>
      <c r="AC4665">
        <f t="shared" ca="1" si="1317"/>
        <v>0.36793639999999983</v>
      </c>
      <c r="AD4665">
        <f t="shared" ref="AD4665:AD4728" ca="1" si="1318">Y4665+AA4665-AB4665</f>
        <v>0</v>
      </c>
      <c r="AE4665">
        <f t="shared" ca="1" si="1312"/>
        <v>0</v>
      </c>
      <c r="AF4665">
        <f t="shared" ca="1" si="1313"/>
        <v>0</v>
      </c>
      <c r="AG4665">
        <f t="shared" ca="1" si="1314"/>
        <v>9.1984099999999958E-2</v>
      </c>
      <c r="AH4665">
        <f t="shared" ca="1" si="1315"/>
        <v>0</v>
      </c>
    </row>
    <row r="4666" spans="15:34" x14ac:dyDescent="0.25">
      <c r="O4666">
        <v>4610</v>
      </c>
      <c r="P4666" s="2">
        <f t="shared" si="1316"/>
        <v>44389.041666655488</v>
      </c>
      <c r="Q4666">
        <f t="shared" ref="Q4666:Q4729" si="1319">DAY(P4666)</f>
        <v>12</v>
      </c>
      <c r="R4666">
        <f t="shared" ref="R4666:R4729" si="1320">MONTH(P4666)</f>
        <v>7</v>
      </c>
      <c r="S4666">
        <f t="shared" ref="S4666:S4729" si="1321">IF(WEEKDAY(P4666)=6,1,IF(WEEKDAY(P4666)=7,2,3))</f>
        <v>3</v>
      </c>
      <c r="T4666">
        <f t="shared" ref="T4666:T4729" si="1322">HOUR(P4666)</f>
        <v>1</v>
      </c>
      <c r="U4666">
        <f t="shared" ref="U4666:U4729" si="1323">IF(AND(P4666&gt;DATE(2021,5,14),P4666&lt;DATE(2021,9,15)),1,IF(AND(P4666&gt;DATE(2021,3,20),P4666&lt;DATE(2021,11,1)),2,0))</f>
        <v>1</v>
      </c>
      <c r="V4666">
        <f t="shared" ref="V4666:V4729" ca="1" si="1324">INDEX($D$57:$L$80,1+T4666,S4666+U4666*3)</f>
        <v>0.22929999999999998</v>
      </c>
      <c r="W4666">
        <f>INDEX(Solarstrahlungsdaten!$B$13:$G$8772,Übersicht!O4666,Übersicht!$E$10)</f>
        <v>0</v>
      </c>
      <c r="X4666">
        <f t="shared" ref="X4666:X4729" si="1325">IF(W4666*$D$9/1000*(1-$D$41)&gt;$D$9*$D$42,$D$9*$D$42,W4666*$D$9/1000*(1-$D$41))</f>
        <v>0</v>
      </c>
      <c r="Y4666">
        <f t="shared" ref="Y4666:Y4729" ca="1" si="1326">V4666-X4666</f>
        <v>0.22929999999999998</v>
      </c>
      <c r="Z4666">
        <f t="shared" ref="Z4666:Z4729" ca="1" si="1327">IF(X4666&gt;V4666,V4666,X4666)</f>
        <v>0</v>
      </c>
      <c r="AA4666">
        <f t="shared" ref="AA4666:AA4729" ca="1" si="1328">IF(Y4666&lt;0, IF(AC4665-Y4666&lt;$D$22, -Y4666, $D$22-AC4665),0)</f>
        <v>0</v>
      </c>
      <c r="AB4666">
        <f t="shared" ref="AB4666:AB4729" ca="1" si="1329">IF(Y4666&gt;0, IF(AC4665-Y4666&gt;0, Y4666, AC4665),0)</f>
        <v>0.22929999999999998</v>
      </c>
      <c r="AC4666">
        <f t="shared" ca="1" si="1317"/>
        <v>0.13863639999999985</v>
      </c>
      <c r="AD4666">
        <f t="shared" ca="1" si="1318"/>
        <v>0</v>
      </c>
      <c r="AE4666">
        <f t="shared" ref="AE4666:AE4729" ca="1" si="1330">IF(AD4666&lt;0,-AD4666,0)</f>
        <v>0</v>
      </c>
      <c r="AF4666">
        <f t="shared" ref="AF4666:AF4729" ca="1" si="1331">IF(AD4666&gt;0,AD4666,0)</f>
        <v>0</v>
      </c>
      <c r="AG4666">
        <f t="shared" ref="AG4666:AG4729" ca="1" si="1332">IF($D$22&gt;0,AC4666/$D$22,0)</f>
        <v>3.4659099999999964E-2</v>
      </c>
      <c r="AH4666">
        <f t="shared" ref="AH4666:AH4729" ca="1" si="1333">IF(AC4666&lt;=0,1,0)</f>
        <v>0</v>
      </c>
    </row>
    <row r="4667" spans="15:34" x14ac:dyDescent="0.25">
      <c r="O4667">
        <v>4611</v>
      </c>
      <c r="P4667" s="2">
        <f t="shared" ref="P4667:P4730" si="1334">P4666+TIME(1,,)</f>
        <v>44389.083333322153</v>
      </c>
      <c r="Q4667">
        <f t="shared" si="1319"/>
        <v>12</v>
      </c>
      <c r="R4667">
        <f t="shared" si="1320"/>
        <v>7</v>
      </c>
      <c r="S4667">
        <f t="shared" si="1321"/>
        <v>3</v>
      </c>
      <c r="T4667">
        <f t="shared" si="1322"/>
        <v>2</v>
      </c>
      <c r="U4667">
        <f t="shared" si="1323"/>
        <v>1</v>
      </c>
      <c r="V4667">
        <f t="shared" ca="1" si="1324"/>
        <v>0.20319999999999999</v>
      </c>
      <c r="W4667">
        <f>INDEX(Solarstrahlungsdaten!$B$13:$G$8772,Übersicht!O4667,Übersicht!$E$10)</f>
        <v>0</v>
      </c>
      <c r="X4667">
        <f t="shared" si="1325"/>
        <v>0</v>
      </c>
      <c r="Y4667">
        <f t="shared" ca="1" si="1326"/>
        <v>0.20319999999999999</v>
      </c>
      <c r="Z4667">
        <f t="shared" ca="1" si="1327"/>
        <v>0</v>
      </c>
      <c r="AA4667">
        <f t="shared" ca="1" si="1328"/>
        <v>0</v>
      </c>
      <c r="AB4667">
        <f t="shared" ca="1" si="1329"/>
        <v>0.13863639999999985</v>
      </c>
      <c r="AC4667">
        <f t="shared" ref="AC4667:AC4730" ca="1" si="1335">AC4666+AA4667-AB4667</f>
        <v>0</v>
      </c>
      <c r="AD4667">
        <f t="shared" ca="1" si="1318"/>
        <v>6.4563600000000138E-2</v>
      </c>
      <c r="AE4667">
        <f t="shared" ca="1" si="1330"/>
        <v>0</v>
      </c>
      <c r="AF4667">
        <f t="shared" ca="1" si="1331"/>
        <v>6.4563600000000138E-2</v>
      </c>
      <c r="AG4667">
        <f t="shared" ca="1" si="1332"/>
        <v>0</v>
      </c>
      <c r="AH4667">
        <f t="shared" ca="1" si="1333"/>
        <v>1</v>
      </c>
    </row>
    <row r="4668" spans="15:34" x14ac:dyDescent="0.25">
      <c r="O4668">
        <v>4612</v>
      </c>
      <c r="P4668" s="2">
        <f t="shared" si="1334"/>
        <v>44389.124999988817</v>
      </c>
      <c r="Q4668">
        <f t="shared" si="1319"/>
        <v>12</v>
      </c>
      <c r="R4668">
        <f t="shared" si="1320"/>
        <v>7</v>
      </c>
      <c r="S4668">
        <f t="shared" si="1321"/>
        <v>3</v>
      </c>
      <c r="T4668">
        <f t="shared" si="1322"/>
        <v>3</v>
      </c>
      <c r="U4668">
        <f t="shared" si="1323"/>
        <v>1</v>
      </c>
      <c r="V4668">
        <f t="shared" ca="1" si="1324"/>
        <v>0.18919999999999998</v>
      </c>
      <c r="W4668">
        <f>INDEX(Solarstrahlungsdaten!$B$13:$G$8772,Übersicht!O4668,Übersicht!$E$10)</f>
        <v>0</v>
      </c>
      <c r="X4668">
        <f t="shared" si="1325"/>
        <v>0</v>
      </c>
      <c r="Y4668">
        <f t="shared" ca="1" si="1326"/>
        <v>0.18919999999999998</v>
      </c>
      <c r="Z4668">
        <f t="shared" ca="1" si="1327"/>
        <v>0</v>
      </c>
      <c r="AA4668">
        <f t="shared" ca="1" si="1328"/>
        <v>0</v>
      </c>
      <c r="AB4668">
        <f t="shared" ca="1" si="1329"/>
        <v>0</v>
      </c>
      <c r="AC4668">
        <f t="shared" ca="1" si="1335"/>
        <v>0</v>
      </c>
      <c r="AD4668">
        <f t="shared" ca="1" si="1318"/>
        <v>0.18919999999999998</v>
      </c>
      <c r="AE4668">
        <f t="shared" ca="1" si="1330"/>
        <v>0</v>
      </c>
      <c r="AF4668">
        <f t="shared" ca="1" si="1331"/>
        <v>0.18919999999999998</v>
      </c>
      <c r="AG4668">
        <f t="shared" ca="1" si="1332"/>
        <v>0</v>
      </c>
      <c r="AH4668">
        <f t="shared" ca="1" si="1333"/>
        <v>1</v>
      </c>
    </row>
    <row r="4669" spans="15:34" x14ac:dyDescent="0.25">
      <c r="O4669">
        <v>4613</v>
      </c>
      <c r="P4669" s="2">
        <f t="shared" si="1334"/>
        <v>44389.166666655481</v>
      </c>
      <c r="Q4669">
        <f t="shared" si="1319"/>
        <v>12</v>
      </c>
      <c r="R4669">
        <f t="shared" si="1320"/>
        <v>7</v>
      </c>
      <c r="S4669">
        <f t="shared" si="1321"/>
        <v>3</v>
      </c>
      <c r="T4669">
        <f t="shared" si="1322"/>
        <v>4</v>
      </c>
      <c r="U4669">
        <f t="shared" si="1323"/>
        <v>1</v>
      </c>
      <c r="V4669">
        <f t="shared" ca="1" si="1324"/>
        <v>0.191</v>
      </c>
      <c r="W4669">
        <f>INDEX(Solarstrahlungsdaten!$B$13:$G$8772,Übersicht!O4669,Übersicht!$E$10)</f>
        <v>6.33</v>
      </c>
      <c r="X4669">
        <f t="shared" si="1325"/>
        <v>2.1775199999999998E-2</v>
      </c>
      <c r="Y4669">
        <f t="shared" ca="1" si="1326"/>
        <v>0.16922480000000001</v>
      </c>
      <c r="Z4669">
        <f t="shared" ca="1" si="1327"/>
        <v>2.1775199999999998E-2</v>
      </c>
      <c r="AA4669">
        <f t="shared" ca="1" si="1328"/>
        <v>0</v>
      </c>
      <c r="AB4669">
        <f t="shared" ca="1" si="1329"/>
        <v>0</v>
      </c>
      <c r="AC4669">
        <f t="shared" ca="1" si="1335"/>
        <v>0</v>
      </c>
      <c r="AD4669">
        <f t="shared" ca="1" si="1318"/>
        <v>0.16922480000000001</v>
      </c>
      <c r="AE4669">
        <f t="shared" ca="1" si="1330"/>
        <v>0</v>
      </c>
      <c r="AF4669">
        <f t="shared" ca="1" si="1331"/>
        <v>0.16922480000000001</v>
      </c>
      <c r="AG4669">
        <f t="shared" ca="1" si="1332"/>
        <v>0</v>
      </c>
      <c r="AH4669">
        <f t="shared" ca="1" si="1333"/>
        <v>1</v>
      </c>
    </row>
    <row r="4670" spans="15:34" x14ac:dyDescent="0.25">
      <c r="O4670">
        <v>4614</v>
      </c>
      <c r="P4670" s="2">
        <f t="shared" si="1334"/>
        <v>44389.208333322145</v>
      </c>
      <c r="Q4670">
        <f t="shared" si="1319"/>
        <v>12</v>
      </c>
      <c r="R4670">
        <f t="shared" si="1320"/>
        <v>7</v>
      </c>
      <c r="S4670">
        <f t="shared" si="1321"/>
        <v>3</v>
      </c>
      <c r="T4670">
        <f t="shared" si="1322"/>
        <v>5</v>
      </c>
      <c r="U4670">
        <f t="shared" si="1323"/>
        <v>1</v>
      </c>
      <c r="V4670">
        <f t="shared" ca="1" si="1324"/>
        <v>0.21959999999999999</v>
      </c>
      <c r="W4670">
        <f>INDEX(Solarstrahlungsdaten!$B$13:$G$8772,Übersicht!O4670,Übersicht!$E$10)</f>
        <v>7.07</v>
      </c>
      <c r="X4670">
        <f t="shared" si="1325"/>
        <v>2.43208E-2</v>
      </c>
      <c r="Y4670">
        <f t="shared" ca="1" si="1326"/>
        <v>0.19527919999999999</v>
      </c>
      <c r="Z4670">
        <f t="shared" ca="1" si="1327"/>
        <v>2.43208E-2</v>
      </c>
      <c r="AA4670">
        <f t="shared" ca="1" si="1328"/>
        <v>0</v>
      </c>
      <c r="AB4670">
        <f t="shared" ca="1" si="1329"/>
        <v>0</v>
      </c>
      <c r="AC4670">
        <f t="shared" ca="1" si="1335"/>
        <v>0</v>
      </c>
      <c r="AD4670">
        <f t="shared" ca="1" si="1318"/>
        <v>0.19527919999999999</v>
      </c>
      <c r="AE4670">
        <f t="shared" ca="1" si="1330"/>
        <v>0</v>
      </c>
      <c r="AF4670">
        <f t="shared" ca="1" si="1331"/>
        <v>0.19527919999999999</v>
      </c>
      <c r="AG4670">
        <f t="shared" ca="1" si="1332"/>
        <v>0</v>
      </c>
      <c r="AH4670">
        <f t="shared" ca="1" si="1333"/>
        <v>1</v>
      </c>
    </row>
    <row r="4671" spans="15:34" x14ac:dyDescent="0.25">
      <c r="O4671">
        <v>4615</v>
      </c>
      <c r="P4671" s="2">
        <f t="shared" si="1334"/>
        <v>44389.24999998881</v>
      </c>
      <c r="Q4671">
        <f t="shared" si="1319"/>
        <v>12</v>
      </c>
      <c r="R4671">
        <f t="shared" si="1320"/>
        <v>7</v>
      </c>
      <c r="S4671">
        <f t="shared" si="1321"/>
        <v>3</v>
      </c>
      <c r="T4671">
        <f t="shared" si="1322"/>
        <v>6</v>
      </c>
      <c r="U4671">
        <f t="shared" si="1323"/>
        <v>1</v>
      </c>
      <c r="V4671">
        <f t="shared" ca="1" si="1324"/>
        <v>0.34410000000000002</v>
      </c>
      <c r="W4671">
        <f>INDEX(Solarstrahlungsdaten!$B$13:$G$8772,Übersicht!O4671,Übersicht!$E$10)</f>
        <v>127.35</v>
      </c>
      <c r="X4671">
        <f t="shared" si="1325"/>
        <v>0.43808399999999997</v>
      </c>
      <c r="Y4671">
        <f t="shared" ca="1" si="1326"/>
        <v>-9.3983999999999956E-2</v>
      </c>
      <c r="Z4671">
        <f t="shared" ca="1" si="1327"/>
        <v>0.34410000000000002</v>
      </c>
      <c r="AA4671">
        <f t="shared" ca="1" si="1328"/>
        <v>9.3983999999999956E-2</v>
      </c>
      <c r="AB4671">
        <f t="shared" ca="1" si="1329"/>
        <v>0</v>
      </c>
      <c r="AC4671">
        <f t="shared" ca="1" si="1335"/>
        <v>9.3983999999999956E-2</v>
      </c>
      <c r="AD4671">
        <f t="shared" ca="1" si="1318"/>
        <v>0</v>
      </c>
      <c r="AE4671">
        <f t="shared" ca="1" si="1330"/>
        <v>0</v>
      </c>
      <c r="AF4671">
        <f t="shared" ca="1" si="1331"/>
        <v>0</v>
      </c>
      <c r="AG4671">
        <f t="shared" ca="1" si="1332"/>
        <v>2.3495999999999989E-2</v>
      </c>
      <c r="AH4671">
        <f t="shared" ca="1" si="1333"/>
        <v>0</v>
      </c>
    </row>
    <row r="4672" spans="15:34" x14ac:dyDescent="0.25">
      <c r="O4672">
        <v>4616</v>
      </c>
      <c r="P4672" s="2">
        <f t="shared" si="1334"/>
        <v>44389.291666655474</v>
      </c>
      <c r="Q4672">
        <f t="shared" si="1319"/>
        <v>12</v>
      </c>
      <c r="R4672">
        <f t="shared" si="1320"/>
        <v>7</v>
      </c>
      <c r="S4672">
        <f t="shared" si="1321"/>
        <v>3</v>
      </c>
      <c r="T4672">
        <f t="shared" si="1322"/>
        <v>7</v>
      </c>
      <c r="U4672">
        <f t="shared" si="1323"/>
        <v>1</v>
      </c>
      <c r="V4672">
        <f t="shared" ca="1" si="1324"/>
        <v>0.49979999999999997</v>
      </c>
      <c r="W4672">
        <f>INDEX(Solarstrahlungsdaten!$B$13:$G$8772,Übersicht!O4672,Übersicht!$E$10)</f>
        <v>230.79500000000002</v>
      </c>
      <c r="X4672">
        <f t="shared" si="1325"/>
        <v>0.79393480000000005</v>
      </c>
      <c r="Y4672">
        <f t="shared" ca="1" si="1326"/>
        <v>-0.29413480000000009</v>
      </c>
      <c r="Z4672">
        <f t="shared" ca="1" si="1327"/>
        <v>0.49979999999999997</v>
      </c>
      <c r="AA4672">
        <f t="shared" ca="1" si="1328"/>
        <v>0.29413480000000009</v>
      </c>
      <c r="AB4672">
        <f t="shared" ca="1" si="1329"/>
        <v>0</v>
      </c>
      <c r="AC4672">
        <f t="shared" ca="1" si="1335"/>
        <v>0.38811880000000004</v>
      </c>
      <c r="AD4672">
        <f t="shared" ca="1" si="1318"/>
        <v>0</v>
      </c>
      <c r="AE4672">
        <f t="shared" ca="1" si="1330"/>
        <v>0</v>
      </c>
      <c r="AF4672">
        <f t="shared" ca="1" si="1331"/>
        <v>0</v>
      </c>
      <c r="AG4672">
        <f t="shared" ca="1" si="1332"/>
        <v>9.702970000000001E-2</v>
      </c>
      <c r="AH4672">
        <f t="shared" ca="1" si="1333"/>
        <v>0</v>
      </c>
    </row>
    <row r="4673" spans="15:34" x14ac:dyDescent="0.25">
      <c r="O4673">
        <v>4617</v>
      </c>
      <c r="P4673" s="2">
        <f t="shared" si="1334"/>
        <v>44389.333333322138</v>
      </c>
      <c r="Q4673">
        <f t="shared" si="1319"/>
        <v>12</v>
      </c>
      <c r="R4673">
        <f t="shared" si="1320"/>
        <v>7</v>
      </c>
      <c r="S4673">
        <f t="shared" si="1321"/>
        <v>3</v>
      </c>
      <c r="T4673">
        <f t="shared" si="1322"/>
        <v>8</v>
      </c>
      <c r="U4673">
        <f t="shared" si="1323"/>
        <v>1</v>
      </c>
      <c r="V4673">
        <f t="shared" ca="1" si="1324"/>
        <v>0.55649999999999999</v>
      </c>
      <c r="W4673">
        <f>INDEX(Solarstrahlungsdaten!$B$13:$G$8772,Übersicht!O4673,Übersicht!$E$10)</f>
        <v>272.36</v>
      </c>
      <c r="X4673">
        <f t="shared" si="1325"/>
        <v>0.93691839999999993</v>
      </c>
      <c r="Y4673">
        <f t="shared" ca="1" si="1326"/>
        <v>-0.38041839999999993</v>
      </c>
      <c r="Z4673">
        <f t="shared" ca="1" si="1327"/>
        <v>0.55649999999999999</v>
      </c>
      <c r="AA4673">
        <f t="shared" ca="1" si="1328"/>
        <v>0.38041839999999993</v>
      </c>
      <c r="AB4673">
        <f t="shared" ca="1" si="1329"/>
        <v>0</v>
      </c>
      <c r="AC4673">
        <f t="shared" ca="1" si="1335"/>
        <v>0.76853719999999992</v>
      </c>
      <c r="AD4673">
        <f t="shared" ca="1" si="1318"/>
        <v>0</v>
      </c>
      <c r="AE4673">
        <f t="shared" ca="1" si="1330"/>
        <v>0</v>
      </c>
      <c r="AF4673">
        <f t="shared" ca="1" si="1331"/>
        <v>0</v>
      </c>
      <c r="AG4673">
        <f t="shared" ca="1" si="1332"/>
        <v>0.19213429999999998</v>
      </c>
      <c r="AH4673">
        <f t="shared" ca="1" si="1333"/>
        <v>0</v>
      </c>
    </row>
    <row r="4674" spans="15:34" x14ac:dyDescent="0.25">
      <c r="O4674">
        <v>4618</v>
      </c>
      <c r="P4674" s="2">
        <f t="shared" si="1334"/>
        <v>44389.374999988802</v>
      </c>
      <c r="Q4674">
        <f t="shared" si="1319"/>
        <v>12</v>
      </c>
      <c r="R4674">
        <f t="shared" si="1320"/>
        <v>7</v>
      </c>
      <c r="S4674">
        <f t="shared" si="1321"/>
        <v>3</v>
      </c>
      <c r="T4674">
        <f t="shared" si="1322"/>
        <v>9</v>
      </c>
      <c r="U4674">
        <f t="shared" si="1323"/>
        <v>1</v>
      </c>
      <c r="V4674">
        <f t="shared" ca="1" si="1324"/>
        <v>0.57879999999999998</v>
      </c>
      <c r="W4674">
        <f>INDEX(Solarstrahlungsdaten!$B$13:$G$8772,Übersicht!O4674,Übersicht!$E$10)</f>
        <v>99.52</v>
      </c>
      <c r="X4674">
        <f t="shared" si="1325"/>
        <v>0.34234880000000001</v>
      </c>
      <c r="Y4674">
        <f t="shared" ca="1" si="1326"/>
        <v>0.23645119999999997</v>
      </c>
      <c r="Z4674">
        <f t="shared" ca="1" si="1327"/>
        <v>0.34234880000000001</v>
      </c>
      <c r="AA4674">
        <f t="shared" ca="1" si="1328"/>
        <v>0</v>
      </c>
      <c r="AB4674">
        <f t="shared" ca="1" si="1329"/>
        <v>0.23645119999999997</v>
      </c>
      <c r="AC4674">
        <f t="shared" ca="1" si="1335"/>
        <v>0.53208599999999995</v>
      </c>
      <c r="AD4674">
        <f t="shared" ca="1" si="1318"/>
        <v>0</v>
      </c>
      <c r="AE4674">
        <f t="shared" ca="1" si="1330"/>
        <v>0</v>
      </c>
      <c r="AF4674">
        <f t="shared" ca="1" si="1331"/>
        <v>0</v>
      </c>
      <c r="AG4674">
        <f t="shared" ca="1" si="1332"/>
        <v>0.13302149999999999</v>
      </c>
      <c r="AH4674">
        <f t="shared" ca="1" si="1333"/>
        <v>0</v>
      </c>
    </row>
    <row r="4675" spans="15:34" x14ac:dyDescent="0.25">
      <c r="O4675">
        <v>4619</v>
      </c>
      <c r="P4675" s="2">
        <f t="shared" si="1334"/>
        <v>44389.416666655467</v>
      </c>
      <c r="Q4675">
        <f t="shared" si="1319"/>
        <v>12</v>
      </c>
      <c r="R4675">
        <f t="shared" si="1320"/>
        <v>7</v>
      </c>
      <c r="S4675">
        <f t="shared" si="1321"/>
        <v>3</v>
      </c>
      <c r="T4675">
        <f t="shared" si="1322"/>
        <v>10</v>
      </c>
      <c r="U4675">
        <f t="shared" si="1323"/>
        <v>1</v>
      </c>
      <c r="V4675">
        <f t="shared" ca="1" si="1324"/>
        <v>0.56110000000000004</v>
      </c>
      <c r="W4675">
        <f>INDEX(Solarstrahlungsdaten!$B$13:$G$8772,Übersicht!O4675,Übersicht!$E$10)</f>
        <v>279.31</v>
      </c>
      <c r="X4675">
        <f t="shared" si="1325"/>
        <v>0.96082639999999997</v>
      </c>
      <c r="Y4675">
        <f t="shared" ca="1" si="1326"/>
        <v>-0.39972639999999993</v>
      </c>
      <c r="Z4675">
        <f t="shared" ca="1" si="1327"/>
        <v>0.56110000000000004</v>
      </c>
      <c r="AA4675">
        <f t="shared" ca="1" si="1328"/>
        <v>0.39972639999999993</v>
      </c>
      <c r="AB4675">
        <f t="shared" ca="1" si="1329"/>
        <v>0</v>
      </c>
      <c r="AC4675">
        <f t="shared" ca="1" si="1335"/>
        <v>0.93181239999999987</v>
      </c>
      <c r="AD4675">
        <f t="shared" ca="1" si="1318"/>
        <v>0</v>
      </c>
      <c r="AE4675">
        <f t="shared" ca="1" si="1330"/>
        <v>0</v>
      </c>
      <c r="AF4675">
        <f t="shared" ca="1" si="1331"/>
        <v>0</v>
      </c>
      <c r="AG4675">
        <f t="shared" ca="1" si="1332"/>
        <v>0.23295309999999997</v>
      </c>
      <c r="AH4675">
        <f t="shared" ca="1" si="1333"/>
        <v>0</v>
      </c>
    </row>
    <row r="4676" spans="15:34" x14ac:dyDescent="0.25">
      <c r="O4676">
        <v>4620</v>
      </c>
      <c r="P4676" s="2">
        <f t="shared" si="1334"/>
        <v>44389.458333322131</v>
      </c>
      <c r="Q4676">
        <f t="shared" si="1319"/>
        <v>12</v>
      </c>
      <c r="R4676">
        <f t="shared" si="1320"/>
        <v>7</v>
      </c>
      <c r="S4676">
        <f t="shared" si="1321"/>
        <v>3</v>
      </c>
      <c r="T4676">
        <f t="shared" si="1322"/>
        <v>11</v>
      </c>
      <c r="U4676">
        <f t="shared" si="1323"/>
        <v>1</v>
      </c>
      <c r="V4676">
        <f t="shared" ca="1" si="1324"/>
        <v>0.5595</v>
      </c>
      <c r="W4676">
        <f>INDEX(Solarstrahlungsdaten!$B$13:$G$8772,Übersicht!O4676,Übersicht!$E$10)</f>
        <v>367.55</v>
      </c>
      <c r="X4676">
        <f t="shared" si="1325"/>
        <v>1.2643719999999998</v>
      </c>
      <c r="Y4676">
        <f t="shared" ca="1" si="1326"/>
        <v>-0.70487199999999983</v>
      </c>
      <c r="Z4676">
        <f t="shared" ca="1" si="1327"/>
        <v>0.5595</v>
      </c>
      <c r="AA4676">
        <f t="shared" ca="1" si="1328"/>
        <v>0.70487199999999983</v>
      </c>
      <c r="AB4676">
        <f t="shared" ca="1" si="1329"/>
        <v>0</v>
      </c>
      <c r="AC4676">
        <f t="shared" ca="1" si="1335"/>
        <v>1.6366843999999996</v>
      </c>
      <c r="AD4676">
        <f t="shared" ca="1" si="1318"/>
        <v>0</v>
      </c>
      <c r="AE4676">
        <f t="shared" ca="1" si="1330"/>
        <v>0</v>
      </c>
      <c r="AF4676">
        <f t="shared" ca="1" si="1331"/>
        <v>0</v>
      </c>
      <c r="AG4676">
        <f t="shared" ca="1" si="1332"/>
        <v>0.4091710999999999</v>
      </c>
      <c r="AH4676">
        <f t="shared" ca="1" si="1333"/>
        <v>0</v>
      </c>
    </row>
    <row r="4677" spans="15:34" x14ac:dyDescent="0.25">
      <c r="O4677">
        <v>4621</v>
      </c>
      <c r="P4677" s="2">
        <f t="shared" si="1334"/>
        <v>44389.499999988795</v>
      </c>
      <c r="Q4677">
        <f t="shared" si="1319"/>
        <v>12</v>
      </c>
      <c r="R4677">
        <f t="shared" si="1320"/>
        <v>7</v>
      </c>
      <c r="S4677">
        <f t="shared" si="1321"/>
        <v>3</v>
      </c>
      <c r="T4677">
        <f t="shared" si="1322"/>
        <v>12</v>
      </c>
      <c r="U4677">
        <f t="shared" si="1323"/>
        <v>1</v>
      </c>
      <c r="V4677">
        <f t="shared" ca="1" si="1324"/>
        <v>0.61539999999999995</v>
      </c>
      <c r="W4677">
        <f>INDEX(Solarstrahlungsdaten!$B$13:$G$8772,Übersicht!O4677,Übersicht!$E$10)</f>
        <v>174.68</v>
      </c>
      <c r="X4677">
        <f t="shared" si="1325"/>
        <v>0.60089919999999997</v>
      </c>
      <c r="Y4677">
        <f t="shared" ca="1" si="1326"/>
        <v>1.450079999999998E-2</v>
      </c>
      <c r="Z4677">
        <f t="shared" ca="1" si="1327"/>
        <v>0.60089919999999997</v>
      </c>
      <c r="AA4677">
        <f t="shared" ca="1" si="1328"/>
        <v>0</v>
      </c>
      <c r="AB4677">
        <f t="shared" ca="1" si="1329"/>
        <v>1.450079999999998E-2</v>
      </c>
      <c r="AC4677">
        <f t="shared" ca="1" si="1335"/>
        <v>1.6221835999999996</v>
      </c>
      <c r="AD4677">
        <f t="shared" ca="1" si="1318"/>
        <v>0</v>
      </c>
      <c r="AE4677">
        <f t="shared" ca="1" si="1330"/>
        <v>0</v>
      </c>
      <c r="AF4677">
        <f t="shared" ca="1" si="1331"/>
        <v>0</v>
      </c>
      <c r="AG4677">
        <f t="shared" ca="1" si="1332"/>
        <v>0.4055458999999999</v>
      </c>
      <c r="AH4677">
        <f t="shared" ca="1" si="1333"/>
        <v>0</v>
      </c>
    </row>
    <row r="4678" spans="15:34" x14ac:dyDescent="0.25">
      <c r="O4678">
        <v>4622</v>
      </c>
      <c r="P4678" s="2">
        <f t="shared" si="1334"/>
        <v>44389.541666655459</v>
      </c>
      <c r="Q4678">
        <f t="shared" si="1319"/>
        <v>12</v>
      </c>
      <c r="R4678">
        <f t="shared" si="1320"/>
        <v>7</v>
      </c>
      <c r="S4678">
        <f t="shared" si="1321"/>
        <v>3</v>
      </c>
      <c r="T4678">
        <f t="shared" si="1322"/>
        <v>13</v>
      </c>
      <c r="U4678">
        <f t="shared" si="1323"/>
        <v>1</v>
      </c>
      <c r="V4678">
        <f t="shared" ca="1" si="1324"/>
        <v>0.62909999999999988</v>
      </c>
      <c r="W4678">
        <f>INDEX(Solarstrahlungsdaten!$B$13:$G$8772,Übersicht!O4678,Übersicht!$E$10)</f>
        <v>108.71</v>
      </c>
      <c r="X4678">
        <f t="shared" si="1325"/>
        <v>0.37396239999999997</v>
      </c>
      <c r="Y4678">
        <f t="shared" ca="1" si="1326"/>
        <v>0.25513759999999991</v>
      </c>
      <c r="Z4678">
        <f t="shared" ca="1" si="1327"/>
        <v>0.37396239999999997</v>
      </c>
      <c r="AA4678">
        <f t="shared" ca="1" si="1328"/>
        <v>0</v>
      </c>
      <c r="AB4678">
        <f t="shared" ca="1" si="1329"/>
        <v>0.25513759999999991</v>
      </c>
      <c r="AC4678">
        <f t="shared" ca="1" si="1335"/>
        <v>1.3670459999999998</v>
      </c>
      <c r="AD4678">
        <f t="shared" ca="1" si="1318"/>
        <v>0</v>
      </c>
      <c r="AE4678">
        <f t="shared" ca="1" si="1330"/>
        <v>0</v>
      </c>
      <c r="AF4678">
        <f t="shared" ca="1" si="1331"/>
        <v>0</v>
      </c>
      <c r="AG4678">
        <f t="shared" ca="1" si="1332"/>
        <v>0.34176149999999994</v>
      </c>
      <c r="AH4678">
        <f t="shared" ca="1" si="1333"/>
        <v>0</v>
      </c>
    </row>
    <row r="4679" spans="15:34" x14ac:dyDescent="0.25">
      <c r="O4679">
        <v>4623</v>
      </c>
      <c r="P4679" s="2">
        <f t="shared" si="1334"/>
        <v>44389.583333322124</v>
      </c>
      <c r="Q4679">
        <f t="shared" si="1319"/>
        <v>12</v>
      </c>
      <c r="R4679">
        <f t="shared" si="1320"/>
        <v>7</v>
      </c>
      <c r="S4679">
        <f t="shared" si="1321"/>
        <v>3</v>
      </c>
      <c r="T4679">
        <f t="shared" si="1322"/>
        <v>14</v>
      </c>
      <c r="U4679">
        <f t="shared" si="1323"/>
        <v>1</v>
      </c>
      <c r="V4679">
        <f t="shared" ca="1" si="1324"/>
        <v>0.5454</v>
      </c>
      <c r="W4679">
        <f>INDEX(Solarstrahlungsdaten!$B$13:$G$8772,Übersicht!O4679,Übersicht!$E$10)</f>
        <v>198.845</v>
      </c>
      <c r="X4679">
        <f t="shared" si="1325"/>
        <v>0.68402679999999993</v>
      </c>
      <c r="Y4679">
        <f t="shared" ca="1" si="1326"/>
        <v>-0.13862679999999994</v>
      </c>
      <c r="Z4679">
        <f t="shared" ca="1" si="1327"/>
        <v>0.5454</v>
      </c>
      <c r="AA4679">
        <f t="shared" ca="1" si="1328"/>
        <v>0.13862679999999994</v>
      </c>
      <c r="AB4679">
        <f t="shared" ca="1" si="1329"/>
        <v>0</v>
      </c>
      <c r="AC4679">
        <f t="shared" ca="1" si="1335"/>
        <v>1.5056727999999997</v>
      </c>
      <c r="AD4679">
        <f t="shared" ca="1" si="1318"/>
        <v>0</v>
      </c>
      <c r="AE4679">
        <f t="shared" ca="1" si="1330"/>
        <v>0</v>
      </c>
      <c r="AF4679">
        <f t="shared" ca="1" si="1331"/>
        <v>0</v>
      </c>
      <c r="AG4679">
        <f t="shared" ca="1" si="1332"/>
        <v>0.37641819999999993</v>
      </c>
      <c r="AH4679">
        <f t="shared" ca="1" si="1333"/>
        <v>0</v>
      </c>
    </row>
    <row r="4680" spans="15:34" x14ac:dyDescent="0.25">
      <c r="O4680">
        <v>4624</v>
      </c>
      <c r="P4680" s="2">
        <f t="shared" si="1334"/>
        <v>44389.624999988788</v>
      </c>
      <c r="Q4680">
        <f t="shared" si="1319"/>
        <v>12</v>
      </c>
      <c r="R4680">
        <f t="shared" si="1320"/>
        <v>7</v>
      </c>
      <c r="S4680">
        <f t="shared" si="1321"/>
        <v>3</v>
      </c>
      <c r="T4680">
        <f t="shared" si="1322"/>
        <v>15</v>
      </c>
      <c r="U4680">
        <f t="shared" si="1323"/>
        <v>1</v>
      </c>
      <c r="V4680">
        <f t="shared" ca="1" si="1324"/>
        <v>0.48510000000000003</v>
      </c>
      <c r="W4680">
        <f>INDEX(Solarstrahlungsdaten!$B$13:$G$8772,Übersicht!O4680,Übersicht!$E$10)</f>
        <v>63.72</v>
      </c>
      <c r="X4680">
        <f t="shared" si="1325"/>
        <v>0.2191968</v>
      </c>
      <c r="Y4680">
        <f t="shared" ca="1" si="1326"/>
        <v>0.26590320000000001</v>
      </c>
      <c r="Z4680">
        <f t="shared" ca="1" si="1327"/>
        <v>0.2191968</v>
      </c>
      <c r="AA4680">
        <f t="shared" ca="1" si="1328"/>
        <v>0</v>
      </c>
      <c r="AB4680">
        <f t="shared" ca="1" si="1329"/>
        <v>0.26590320000000001</v>
      </c>
      <c r="AC4680">
        <f t="shared" ca="1" si="1335"/>
        <v>1.2397695999999998</v>
      </c>
      <c r="AD4680">
        <f t="shared" ca="1" si="1318"/>
        <v>0</v>
      </c>
      <c r="AE4680">
        <f t="shared" ca="1" si="1330"/>
        <v>0</v>
      </c>
      <c r="AF4680">
        <f t="shared" ca="1" si="1331"/>
        <v>0</v>
      </c>
      <c r="AG4680">
        <f t="shared" ca="1" si="1332"/>
        <v>0.30994239999999995</v>
      </c>
      <c r="AH4680">
        <f t="shared" ca="1" si="1333"/>
        <v>0</v>
      </c>
    </row>
    <row r="4681" spans="15:34" x14ac:dyDescent="0.25">
      <c r="O4681">
        <v>4625</v>
      </c>
      <c r="P4681" s="2">
        <f t="shared" si="1334"/>
        <v>44389.666666655452</v>
      </c>
      <c r="Q4681">
        <f t="shared" si="1319"/>
        <v>12</v>
      </c>
      <c r="R4681">
        <f t="shared" si="1320"/>
        <v>7</v>
      </c>
      <c r="S4681">
        <f t="shared" si="1321"/>
        <v>3</v>
      </c>
      <c r="T4681">
        <f t="shared" si="1322"/>
        <v>16</v>
      </c>
      <c r="U4681">
        <f t="shared" si="1323"/>
        <v>1</v>
      </c>
      <c r="V4681">
        <f t="shared" ca="1" si="1324"/>
        <v>0.45910000000000001</v>
      </c>
      <c r="W4681">
        <f>INDEX(Solarstrahlungsdaten!$B$13:$G$8772,Übersicht!O4681,Übersicht!$E$10)</f>
        <v>45.48</v>
      </c>
      <c r="X4681">
        <f t="shared" si="1325"/>
        <v>0.15645119999999998</v>
      </c>
      <c r="Y4681">
        <f t="shared" ca="1" si="1326"/>
        <v>0.30264880000000005</v>
      </c>
      <c r="Z4681">
        <f t="shared" ca="1" si="1327"/>
        <v>0.15645119999999998</v>
      </c>
      <c r="AA4681">
        <f t="shared" ca="1" si="1328"/>
        <v>0</v>
      </c>
      <c r="AB4681">
        <f t="shared" ca="1" si="1329"/>
        <v>0.30264880000000005</v>
      </c>
      <c r="AC4681">
        <f t="shared" ca="1" si="1335"/>
        <v>0.93712079999999975</v>
      </c>
      <c r="AD4681">
        <f t="shared" ca="1" si="1318"/>
        <v>0</v>
      </c>
      <c r="AE4681">
        <f t="shared" ca="1" si="1330"/>
        <v>0</v>
      </c>
      <c r="AF4681">
        <f t="shared" ca="1" si="1331"/>
        <v>0</v>
      </c>
      <c r="AG4681">
        <f t="shared" ca="1" si="1332"/>
        <v>0.23428019999999994</v>
      </c>
      <c r="AH4681">
        <f t="shared" ca="1" si="1333"/>
        <v>0</v>
      </c>
    </row>
    <row r="4682" spans="15:34" x14ac:dyDescent="0.25">
      <c r="O4682">
        <v>4626</v>
      </c>
      <c r="P4682" s="2">
        <f t="shared" si="1334"/>
        <v>44389.708333322116</v>
      </c>
      <c r="Q4682">
        <f t="shared" si="1319"/>
        <v>12</v>
      </c>
      <c r="R4682">
        <f t="shared" si="1320"/>
        <v>7</v>
      </c>
      <c r="S4682">
        <f t="shared" si="1321"/>
        <v>3</v>
      </c>
      <c r="T4682">
        <f t="shared" si="1322"/>
        <v>17</v>
      </c>
      <c r="U4682">
        <f t="shared" si="1323"/>
        <v>1</v>
      </c>
      <c r="V4682">
        <f t="shared" ca="1" si="1324"/>
        <v>0.47749999999999998</v>
      </c>
      <c r="W4682">
        <f>INDEX(Solarstrahlungsdaten!$B$13:$G$8772,Übersicht!O4682,Übersicht!$E$10)</f>
        <v>26.99</v>
      </c>
      <c r="X4682">
        <f t="shared" si="1325"/>
        <v>9.28456E-2</v>
      </c>
      <c r="Y4682">
        <f t="shared" ca="1" si="1326"/>
        <v>0.38465439999999995</v>
      </c>
      <c r="Z4682">
        <f t="shared" ca="1" si="1327"/>
        <v>9.28456E-2</v>
      </c>
      <c r="AA4682">
        <f t="shared" ca="1" si="1328"/>
        <v>0</v>
      </c>
      <c r="AB4682">
        <f t="shared" ca="1" si="1329"/>
        <v>0.38465439999999995</v>
      </c>
      <c r="AC4682">
        <f t="shared" ca="1" si="1335"/>
        <v>0.5524663999999998</v>
      </c>
      <c r="AD4682">
        <f t="shared" ca="1" si="1318"/>
        <v>0</v>
      </c>
      <c r="AE4682">
        <f t="shared" ca="1" si="1330"/>
        <v>0</v>
      </c>
      <c r="AF4682">
        <f t="shared" ca="1" si="1331"/>
        <v>0</v>
      </c>
      <c r="AG4682">
        <f t="shared" ca="1" si="1332"/>
        <v>0.13811659999999995</v>
      </c>
      <c r="AH4682">
        <f t="shared" ca="1" si="1333"/>
        <v>0</v>
      </c>
    </row>
    <row r="4683" spans="15:34" x14ac:dyDescent="0.25">
      <c r="O4683">
        <v>4627</v>
      </c>
      <c r="P4683" s="2">
        <f t="shared" si="1334"/>
        <v>44389.74999998878</v>
      </c>
      <c r="Q4683">
        <f t="shared" si="1319"/>
        <v>12</v>
      </c>
      <c r="R4683">
        <f t="shared" si="1320"/>
        <v>7</v>
      </c>
      <c r="S4683">
        <f t="shared" si="1321"/>
        <v>3</v>
      </c>
      <c r="T4683">
        <f t="shared" si="1322"/>
        <v>18</v>
      </c>
      <c r="U4683">
        <f t="shared" si="1323"/>
        <v>1</v>
      </c>
      <c r="V4683">
        <f t="shared" ca="1" si="1324"/>
        <v>0.5454</v>
      </c>
      <c r="W4683">
        <f>INDEX(Solarstrahlungsdaten!$B$13:$G$8772,Übersicht!O4683,Übersicht!$E$10)</f>
        <v>3.1550000000000002</v>
      </c>
      <c r="X4683">
        <f t="shared" si="1325"/>
        <v>1.08532E-2</v>
      </c>
      <c r="Y4683">
        <f t="shared" ca="1" si="1326"/>
        <v>0.53454679999999999</v>
      </c>
      <c r="Z4683">
        <f t="shared" ca="1" si="1327"/>
        <v>1.08532E-2</v>
      </c>
      <c r="AA4683">
        <f t="shared" ca="1" si="1328"/>
        <v>0</v>
      </c>
      <c r="AB4683">
        <f t="shared" ca="1" si="1329"/>
        <v>0.53454679999999999</v>
      </c>
      <c r="AC4683">
        <f t="shared" ca="1" si="1335"/>
        <v>1.7919599999999813E-2</v>
      </c>
      <c r="AD4683">
        <f t="shared" ca="1" si="1318"/>
        <v>0</v>
      </c>
      <c r="AE4683">
        <f t="shared" ca="1" si="1330"/>
        <v>0</v>
      </c>
      <c r="AF4683">
        <f t="shared" ca="1" si="1331"/>
        <v>0</v>
      </c>
      <c r="AG4683">
        <f t="shared" ca="1" si="1332"/>
        <v>4.4798999999999534E-3</v>
      </c>
      <c r="AH4683">
        <f t="shared" ca="1" si="1333"/>
        <v>0</v>
      </c>
    </row>
    <row r="4684" spans="15:34" x14ac:dyDescent="0.25">
      <c r="O4684">
        <v>4628</v>
      </c>
      <c r="P4684" s="2">
        <f t="shared" si="1334"/>
        <v>44389.791666655445</v>
      </c>
      <c r="Q4684">
        <f t="shared" si="1319"/>
        <v>12</v>
      </c>
      <c r="R4684">
        <f t="shared" si="1320"/>
        <v>7</v>
      </c>
      <c r="S4684">
        <f t="shared" si="1321"/>
        <v>3</v>
      </c>
      <c r="T4684">
        <f t="shared" si="1322"/>
        <v>19</v>
      </c>
      <c r="U4684">
        <f t="shared" si="1323"/>
        <v>1</v>
      </c>
      <c r="V4684">
        <f t="shared" ca="1" si="1324"/>
        <v>0.64149999999999996</v>
      </c>
      <c r="W4684">
        <f>INDEX(Solarstrahlungsdaten!$B$13:$G$8772,Übersicht!O4684,Übersicht!$E$10)</f>
        <v>0.96499999999999997</v>
      </c>
      <c r="X4684">
        <f t="shared" si="1325"/>
        <v>3.3195999999999998E-3</v>
      </c>
      <c r="Y4684">
        <f t="shared" ca="1" si="1326"/>
        <v>0.63818039999999998</v>
      </c>
      <c r="Z4684">
        <f t="shared" ca="1" si="1327"/>
        <v>3.3195999999999998E-3</v>
      </c>
      <c r="AA4684">
        <f t="shared" ca="1" si="1328"/>
        <v>0</v>
      </c>
      <c r="AB4684">
        <f t="shared" ca="1" si="1329"/>
        <v>1.7919599999999813E-2</v>
      </c>
      <c r="AC4684">
        <f t="shared" ca="1" si="1335"/>
        <v>0</v>
      </c>
      <c r="AD4684">
        <f t="shared" ca="1" si="1318"/>
        <v>0.62026080000000017</v>
      </c>
      <c r="AE4684">
        <f t="shared" ca="1" si="1330"/>
        <v>0</v>
      </c>
      <c r="AF4684">
        <f t="shared" ca="1" si="1331"/>
        <v>0.62026080000000017</v>
      </c>
      <c r="AG4684">
        <f t="shared" ca="1" si="1332"/>
        <v>0</v>
      </c>
      <c r="AH4684">
        <f t="shared" ca="1" si="1333"/>
        <v>1</v>
      </c>
    </row>
    <row r="4685" spans="15:34" x14ac:dyDescent="0.25">
      <c r="O4685">
        <v>4629</v>
      </c>
      <c r="P4685" s="2">
        <f t="shared" si="1334"/>
        <v>44389.833333322109</v>
      </c>
      <c r="Q4685">
        <f t="shared" si="1319"/>
        <v>12</v>
      </c>
      <c r="R4685">
        <f t="shared" si="1320"/>
        <v>7</v>
      </c>
      <c r="S4685">
        <f t="shared" si="1321"/>
        <v>3</v>
      </c>
      <c r="T4685">
        <f t="shared" si="1322"/>
        <v>20</v>
      </c>
      <c r="U4685">
        <f t="shared" si="1323"/>
        <v>1</v>
      </c>
      <c r="V4685">
        <f t="shared" ca="1" si="1324"/>
        <v>0.67459999999999998</v>
      </c>
      <c r="W4685">
        <f>INDEX(Solarstrahlungsdaten!$B$13:$G$8772,Übersicht!O4685,Übersicht!$E$10)</f>
        <v>0</v>
      </c>
      <c r="X4685">
        <f t="shared" si="1325"/>
        <v>0</v>
      </c>
      <c r="Y4685">
        <f t="shared" ca="1" si="1326"/>
        <v>0.67459999999999998</v>
      </c>
      <c r="Z4685">
        <f t="shared" ca="1" si="1327"/>
        <v>0</v>
      </c>
      <c r="AA4685">
        <f t="shared" ca="1" si="1328"/>
        <v>0</v>
      </c>
      <c r="AB4685">
        <f t="shared" ca="1" si="1329"/>
        <v>0</v>
      </c>
      <c r="AC4685">
        <f t="shared" ca="1" si="1335"/>
        <v>0</v>
      </c>
      <c r="AD4685">
        <f t="shared" ca="1" si="1318"/>
        <v>0.67459999999999998</v>
      </c>
      <c r="AE4685">
        <f t="shared" ca="1" si="1330"/>
        <v>0</v>
      </c>
      <c r="AF4685">
        <f t="shared" ca="1" si="1331"/>
        <v>0.67459999999999998</v>
      </c>
      <c r="AG4685">
        <f t="shared" ca="1" si="1332"/>
        <v>0</v>
      </c>
      <c r="AH4685">
        <f t="shared" ca="1" si="1333"/>
        <v>1</v>
      </c>
    </row>
    <row r="4686" spans="15:34" x14ac:dyDescent="0.25">
      <c r="O4686">
        <v>4630</v>
      </c>
      <c r="P4686" s="2">
        <f t="shared" si="1334"/>
        <v>44389.874999988773</v>
      </c>
      <c r="Q4686">
        <f t="shared" si="1319"/>
        <v>12</v>
      </c>
      <c r="R4686">
        <f t="shared" si="1320"/>
        <v>7</v>
      </c>
      <c r="S4686">
        <f t="shared" si="1321"/>
        <v>3</v>
      </c>
      <c r="T4686">
        <f t="shared" si="1322"/>
        <v>21</v>
      </c>
      <c r="U4686">
        <f t="shared" si="1323"/>
        <v>1</v>
      </c>
      <c r="V4686">
        <f t="shared" ca="1" si="1324"/>
        <v>0.63759999999999994</v>
      </c>
      <c r="W4686">
        <f>INDEX(Solarstrahlungsdaten!$B$13:$G$8772,Übersicht!O4686,Übersicht!$E$10)</f>
        <v>0</v>
      </c>
      <c r="X4686">
        <f t="shared" si="1325"/>
        <v>0</v>
      </c>
      <c r="Y4686">
        <f t="shared" ca="1" si="1326"/>
        <v>0.63759999999999994</v>
      </c>
      <c r="Z4686">
        <f t="shared" ca="1" si="1327"/>
        <v>0</v>
      </c>
      <c r="AA4686">
        <f t="shared" ca="1" si="1328"/>
        <v>0</v>
      </c>
      <c r="AB4686">
        <f t="shared" ca="1" si="1329"/>
        <v>0</v>
      </c>
      <c r="AC4686">
        <f t="shared" ca="1" si="1335"/>
        <v>0</v>
      </c>
      <c r="AD4686">
        <f t="shared" ca="1" si="1318"/>
        <v>0.63759999999999994</v>
      </c>
      <c r="AE4686">
        <f t="shared" ca="1" si="1330"/>
        <v>0</v>
      </c>
      <c r="AF4686">
        <f t="shared" ca="1" si="1331"/>
        <v>0.63759999999999994</v>
      </c>
      <c r="AG4686">
        <f t="shared" ca="1" si="1332"/>
        <v>0</v>
      </c>
      <c r="AH4686">
        <f t="shared" ca="1" si="1333"/>
        <v>1</v>
      </c>
    </row>
    <row r="4687" spans="15:34" x14ac:dyDescent="0.25">
      <c r="O4687">
        <v>4631</v>
      </c>
      <c r="P4687" s="2">
        <f t="shared" si="1334"/>
        <v>44389.916666655437</v>
      </c>
      <c r="Q4687">
        <f t="shared" si="1319"/>
        <v>12</v>
      </c>
      <c r="R4687">
        <f t="shared" si="1320"/>
        <v>7</v>
      </c>
      <c r="S4687">
        <f t="shared" si="1321"/>
        <v>3</v>
      </c>
      <c r="T4687">
        <f t="shared" si="1322"/>
        <v>22</v>
      </c>
      <c r="U4687">
        <f t="shared" si="1323"/>
        <v>1</v>
      </c>
      <c r="V4687">
        <f t="shared" ca="1" si="1324"/>
        <v>0.59710000000000008</v>
      </c>
      <c r="W4687">
        <f>INDEX(Solarstrahlungsdaten!$B$13:$G$8772,Übersicht!O4687,Übersicht!$E$10)</f>
        <v>0</v>
      </c>
      <c r="X4687">
        <f t="shared" si="1325"/>
        <v>0</v>
      </c>
      <c r="Y4687">
        <f t="shared" ca="1" si="1326"/>
        <v>0.59710000000000008</v>
      </c>
      <c r="Z4687">
        <f t="shared" ca="1" si="1327"/>
        <v>0</v>
      </c>
      <c r="AA4687">
        <f t="shared" ca="1" si="1328"/>
        <v>0</v>
      </c>
      <c r="AB4687">
        <f t="shared" ca="1" si="1329"/>
        <v>0</v>
      </c>
      <c r="AC4687">
        <f t="shared" ca="1" si="1335"/>
        <v>0</v>
      </c>
      <c r="AD4687">
        <f t="shared" ca="1" si="1318"/>
        <v>0.59710000000000008</v>
      </c>
      <c r="AE4687">
        <f t="shared" ca="1" si="1330"/>
        <v>0</v>
      </c>
      <c r="AF4687">
        <f t="shared" ca="1" si="1331"/>
        <v>0.59710000000000008</v>
      </c>
      <c r="AG4687">
        <f t="shared" ca="1" si="1332"/>
        <v>0</v>
      </c>
      <c r="AH4687">
        <f t="shared" ca="1" si="1333"/>
        <v>1</v>
      </c>
    </row>
    <row r="4688" spans="15:34" x14ac:dyDescent="0.25">
      <c r="O4688">
        <v>4632</v>
      </c>
      <c r="P4688" s="2">
        <f t="shared" si="1334"/>
        <v>44389.958333322102</v>
      </c>
      <c r="Q4688">
        <f t="shared" si="1319"/>
        <v>12</v>
      </c>
      <c r="R4688">
        <f t="shared" si="1320"/>
        <v>7</v>
      </c>
      <c r="S4688">
        <f t="shared" si="1321"/>
        <v>3</v>
      </c>
      <c r="T4688">
        <f t="shared" si="1322"/>
        <v>23</v>
      </c>
      <c r="U4688">
        <f t="shared" si="1323"/>
        <v>1</v>
      </c>
      <c r="V4688">
        <f t="shared" ca="1" si="1324"/>
        <v>0.48749999999999999</v>
      </c>
      <c r="W4688">
        <f>INDEX(Solarstrahlungsdaten!$B$13:$G$8772,Übersicht!O4688,Übersicht!$E$10)</f>
        <v>0</v>
      </c>
      <c r="X4688">
        <f t="shared" si="1325"/>
        <v>0</v>
      </c>
      <c r="Y4688">
        <f t="shared" ca="1" si="1326"/>
        <v>0.48749999999999999</v>
      </c>
      <c r="Z4688">
        <f t="shared" ca="1" si="1327"/>
        <v>0</v>
      </c>
      <c r="AA4688">
        <f t="shared" ca="1" si="1328"/>
        <v>0</v>
      </c>
      <c r="AB4688">
        <f t="shared" ca="1" si="1329"/>
        <v>0</v>
      </c>
      <c r="AC4688">
        <f t="shared" ca="1" si="1335"/>
        <v>0</v>
      </c>
      <c r="AD4688">
        <f t="shared" ca="1" si="1318"/>
        <v>0.48749999999999999</v>
      </c>
      <c r="AE4688">
        <f t="shared" ca="1" si="1330"/>
        <v>0</v>
      </c>
      <c r="AF4688">
        <f t="shared" ca="1" si="1331"/>
        <v>0.48749999999999999</v>
      </c>
      <c r="AG4688">
        <f t="shared" ca="1" si="1332"/>
        <v>0</v>
      </c>
      <c r="AH4688">
        <f t="shared" ca="1" si="1333"/>
        <v>1</v>
      </c>
    </row>
    <row r="4689" spans="15:34" x14ac:dyDescent="0.25">
      <c r="O4689">
        <v>4633</v>
      </c>
      <c r="P4689" s="2">
        <f t="shared" si="1334"/>
        <v>44389.999999988766</v>
      </c>
      <c r="Q4689">
        <f t="shared" si="1319"/>
        <v>13</v>
      </c>
      <c r="R4689">
        <f t="shared" si="1320"/>
        <v>7</v>
      </c>
      <c r="S4689">
        <f t="shared" si="1321"/>
        <v>3</v>
      </c>
      <c r="T4689">
        <f t="shared" si="1322"/>
        <v>0</v>
      </c>
      <c r="U4689">
        <f t="shared" si="1323"/>
        <v>1</v>
      </c>
      <c r="V4689">
        <f t="shared" ca="1" si="1324"/>
        <v>0.32850000000000001</v>
      </c>
      <c r="W4689">
        <f>INDEX(Solarstrahlungsdaten!$B$13:$G$8772,Übersicht!O4689,Übersicht!$E$10)</f>
        <v>0</v>
      </c>
      <c r="X4689">
        <f t="shared" si="1325"/>
        <v>0</v>
      </c>
      <c r="Y4689">
        <f t="shared" ca="1" si="1326"/>
        <v>0.32850000000000001</v>
      </c>
      <c r="Z4689">
        <f t="shared" ca="1" si="1327"/>
        <v>0</v>
      </c>
      <c r="AA4689">
        <f t="shared" ca="1" si="1328"/>
        <v>0</v>
      </c>
      <c r="AB4689">
        <f t="shared" ca="1" si="1329"/>
        <v>0</v>
      </c>
      <c r="AC4689">
        <f t="shared" ca="1" si="1335"/>
        <v>0</v>
      </c>
      <c r="AD4689">
        <f t="shared" ca="1" si="1318"/>
        <v>0.32850000000000001</v>
      </c>
      <c r="AE4689">
        <f t="shared" ca="1" si="1330"/>
        <v>0</v>
      </c>
      <c r="AF4689">
        <f t="shared" ca="1" si="1331"/>
        <v>0.32850000000000001</v>
      </c>
      <c r="AG4689">
        <f t="shared" ca="1" si="1332"/>
        <v>0</v>
      </c>
      <c r="AH4689">
        <f t="shared" ca="1" si="1333"/>
        <v>1</v>
      </c>
    </row>
    <row r="4690" spans="15:34" x14ac:dyDescent="0.25">
      <c r="O4690">
        <v>4634</v>
      </c>
      <c r="P4690" s="2">
        <f t="shared" si="1334"/>
        <v>44390.04166665543</v>
      </c>
      <c r="Q4690">
        <f t="shared" si="1319"/>
        <v>13</v>
      </c>
      <c r="R4690">
        <f t="shared" si="1320"/>
        <v>7</v>
      </c>
      <c r="S4690">
        <f t="shared" si="1321"/>
        <v>3</v>
      </c>
      <c r="T4690">
        <f t="shared" si="1322"/>
        <v>1</v>
      </c>
      <c r="U4690">
        <f t="shared" si="1323"/>
        <v>1</v>
      </c>
      <c r="V4690">
        <f t="shared" ca="1" si="1324"/>
        <v>0.22929999999999998</v>
      </c>
      <c r="W4690">
        <f>INDEX(Solarstrahlungsdaten!$B$13:$G$8772,Übersicht!O4690,Übersicht!$E$10)</f>
        <v>0</v>
      </c>
      <c r="X4690">
        <f t="shared" si="1325"/>
        <v>0</v>
      </c>
      <c r="Y4690">
        <f t="shared" ca="1" si="1326"/>
        <v>0.22929999999999998</v>
      </c>
      <c r="Z4690">
        <f t="shared" ca="1" si="1327"/>
        <v>0</v>
      </c>
      <c r="AA4690">
        <f t="shared" ca="1" si="1328"/>
        <v>0</v>
      </c>
      <c r="AB4690">
        <f t="shared" ca="1" si="1329"/>
        <v>0</v>
      </c>
      <c r="AC4690">
        <f t="shared" ca="1" si="1335"/>
        <v>0</v>
      </c>
      <c r="AD4690">
        <f t="shared" ca="1" si="1318"/>
        <v>0.22929999999999998</v>
      </c>
      <c r="AE4690">
        <f t="shared" ca="1" si="1330"/>
        <v>0</v>
      </c>
      <c r="AF4690">
        <f t="shared" ca="1" si="1331"/>
        <v>0.22929999999999998</v>
      </c>
      <c r="AG4690">
        <f t="shared" ca="1" si="1332"/>
        <v>0</v>
      </c>
      <c r="AH4690">
        <f t="shared" ca="1" si="1333"/>
        <v>1</v>
      </c>
    </row>
    <row r="4691" spans="15:34" x14ac:dyDescent="0.25">
      <c r="O4691">
        <v>4635</v>
      </c>
      <c r="P4691" s="2">
        <f t="shared" si="1334"/>
        <v>44390.083333322094</v>
      </c>
      <c r="Q4691">
        <f t="shared" si="1319"/>
        <v>13</v>
      </c>
      <c r="R4691">
        <f t="shared" si="1320"/>
        <v>7</v>
      </c>
      <c r="S4691">
        <f t="shared" si="1321"/>
        <v>3</v>
      </c>
      <c r="T4691">
        <f t="shared" si="1322"/>
        <v>2</v>
      </c>
      <c r="U4691">
        <f t="shared" si="1323"/>
        <v>1</v>
      </c>
      <c r="V4691">
        <f t="shared" ca="1" si="1324"/>
        <v>0.20319999999999999</v>
      </c>
      <c r="W4691">
        <f>INDEX(Solarstrahlungsdaten!$B$13:$G$8772,Übersicht!O4691,Übersicht!$E$10)</f>
        <v>0</v>
      </c>
      <c r="X4691">
        <f t="shared" si="1325"/>
        <v>0</v>
      </c>
      <c r="Y4691">
        <f t="shared" ca="1" si="1326"/>
        <v>0.20319999999999999</v>
      </c>
      <c r="Z4691">
        <f t="shared" ca="1" si="1327"/>
        <v>0</v>
      </c>
      <c r="AA4691">
        <f t="shared" ca="1" si="1328"/>
        <v>0</v>
      </c>
      <c r="AB4691">
        <f t="shared" ca="1" si="1329"/>
        <v>0</v>
      </c>
      <c r="AC4691">
        <f t="shared" ca="1" si="1335"/>
        <v>0</v>
      </c>
      <c r="AD4691">
        <f t="shared" ca="1" si="1318"/>
        <v>0.20319999999999999</v>
      </c>
      <c r="AE4691">
        <f t="shared" ca="1" si="1330"/>
        <v>0</v>
      </c>
      <c r="AF4691">
        <f t="shared" ca="1" si="1331"/>
        <v>0.20319999999999999</v>
      </c>
      <c r="AG4691">
        <f t="shared" ca="1" si="1332"/>
        <v>0</v>
      </c>
      <c r="AH4691">
        <f t="shared" ca="1" si="1333"/>
        <v>1</v>
      </c>
    </row>
    <row r="4692" spans="15:34" x14ac:dyDescent="0.25">
      <c r="O4692">
        <v>4636</v>
      </c>
      <c r="P4692" s="2">
        <f t="shared" si="1334"/>
        <v>44390.124999988759</v>
      </c>
      <c r="Q4692">
        <f t="shared" si="1319"/>
        <v>13</v>
      </c>
      <c r="R4692">
        <f t="shared" si="1320"/>
        <v>7</v>
      </c>
      <c r="S4692">
        <f t="shared" si="1321"/>
        <v>3</v>
      </c>
      <c r="T4692">
        <f t="shared" si="1322"/>
        <v>3</v>
      </c>
      <c r="U4692">
        <f t="shared" si="1323"/>
        <v>1</v>
      </c>
      <c r="V4692">
        <f t="shared" ca="1" si="1324"/>
        <v>0.18919999999999998</v>
      </c>
      <c r="W4692">
        <f>INDEX(Solarstrahlungsdaten!$B$13:$G$8772,Übersicht!O4692,Übersicht!$E$10)</f>
        <v>0</v>
      </c>
      <c r="X4692">
        <f t="shared" si="1325"/>
        <v>0</v>
      </c>
      <c r="Y4692">
        <f t="shared" ca="1" si="1326"/>
        <v>0.18919999999999998</v>
      </c>
      <c r="Z4692">
        <f t="shared" ca="1" si="1327"/>
        <v>0</v>
      </c>
      <c r="AA4692">
        <f t="shared" ca="1" si="1328"/>
        <v>0</v>
      </c>
      <c r="AB4692">
        <f t="shared" ca="1" si="1329"/>
        <v>0</v>
      </c>
      <c r="AC4692">
        <f t="shared" ca="1" si="1335"/>
        <v>0</v>
      </c>
      <c r="AD4692">
        <f t="shared" ca="1" si="1318"/>
        <v>0.18919999999999998</v>
      </c>
      <c r="AE4692">
        <f t="shared" ca="1" si="1330"/>
        <v>0</v>
      </c>
      <c r="AF4692">
        <f t="shared" ca="1" si="1331"/>
        <v>0.18919999999999998</v>
      </c>
      <c r="AG4692">
        <f t="shared" ca="1" si="1332"/>
        <v>0</v>
      </c>
      <c r="AH4692">
        <f t="shared" ca="1" si="1333"/>
        <v>1</v>
      </c>
    </row>
    <row r="4693" spans="15:34" x14ac:dyDescent="0.25">
      <c r="O4693">
        <v>4637</v>
      </c>
      <c r="P4693" s="2">
        <f t="shared" si="1334"/>
        <v>44390.166666655423</v>
      </c>
      <c r="Q4693">
        <f t="shared" si="1319"/>
        <v>13</v>
      </c>
      <c r="R4693">
        <f t="shared" si="1320"/>
        <v>7</v>
      </c>
      <c r="S4693">
        <f t="shared" si="1321"/>
        <v>3</v>
      </c>
      <c r="T4693">
        <f t="shared" si="1322"/>
        <v>4</v>
      </c>
      <c r="U4693">
        <f t="shared" si="1323"/>
        <v>1</v>
      </c>
      <c r="V4693">
        <f t="shared" ca="1" si="1324"/>
        <v>0.191</v>
      </c>
      <c r="W4693">
        <f>INDEX(Solarstrahlungsdaten!$B$13:$G$8772,Übersicht!O4693,Übersicht!$E$10)</f>
        <v>7.4999999999999997E-2</v>
      </c>
      <c r="X4693">
        <f t="shared" si="1325"/>
        <v>2.5799999999999998E-4</v>
      </c>
      <c r="Y4693">
        <f t="shared" ca="1" si="1326"/>
        <v>0.19074199999999999</v>
      </c>
      <c r="Z4693">
        <f t="shared" ca="1" si="1327"/>
        <v>2.5799999999999998E-4</v>
      </c>
      <c r="AA4693">
        <f t="shared" ca="1" si="1328"/>
        <v>0</v>
      </c>
      <c r="AB4693">
        <f t="shared" ca="1" si="1329"/>
        <v>0</v>
      </c>
      <c r="AC4693">
        <f t="shared" ca="1" si="1335"/>
        <v>0</v>
      </c>
      <c r="AD4693">
        <f t="shared" ca="1" si="1318"/>
        <v>0.19074199999999999</v>
      </c>
      <c r="AE4693">
        <f t="shared" ca="1" si="1330"/>
        <v>0</v>
      </c>
      <c r="AF4693">
        <f t="shared" ca="1" si="1331"/>
        <v>0.19074199999999999</v>
      </c>
      <c r="AG4693">
        <f t="shared" ca="1" si="1332"/>
        <v>0</v>
      </c>
      <c r="AH4693">
        <f t="shared" ca="1" si="1333"/>
        <v>1</v>
      </c>
    </row>
    <row r="4694" spans="15:34" x14ac:dyDescent="0.25">
      <c r="O4694">
        <v>4638</v>
      </c>
      <c r="P4694" s="2">
        <f t="shared" si="1334"/>
        <v>44390.208333322087</v>
      </c>
      <c r="Q4694">
        <f t="shared" si="1319"/>
        <v>13</v>
      </c>
      <c r="R4694">
        <f t="shared" si="1320"/>
        <v>7</v>
      </c>
      <c r="S4694">
        <f t="shared" si="1321"/>
        <v>3</v>
      </c>
      <c r="T4694">
        <f t="shared" si="1322"/>
        <v>5</v>
      </c>
      <c r="U4694">
        <f t="shared" si="1323"/>
        <v>1</v>
      </c>
      <c r="V4694">
        <f t="shared" ca="1" si="1324"/>
        <v>0.21959999999999999</v>
      </c>
      <c r="W4694">
        <f>INDEX(Solarstrahlungsdaten!$B$13:$G$8772,Übersicht!O4694,Übersicht!$E$10)</f>
        <v>7.14</v>
      </c>
      <c r="X4694">
        <f t="shared" si="1325"/>
        <v>2.4561599999999999E-2</v>
      </c>
      <c r="Y4694">
        <f t="shared" ca="1" si="1326"/>
        <v>0.1950384</v>
      </c>
      <c r="Z4694">
        <f t="shared" ca="1" si="1327"/>
        <v>2.4561599999999999E-2</v>
      </c>
      <c r="AA4694">
        <f t="shared" ca="1" si="1328"/>
        <v>0</v>
      </c>
      <c r="AB4694">
        <f t="shared" ca="1" si="1329"/>
        <v>0</v>
      </c>
      <c r="AC4694">
        <f t="shared" ca="1" si="1335"/>
        <v>0</v>
      </c>
      <c r="AD4694">
        <f t="shared" ca="1" si="1318"/>
        <v>0.1950384</v>
      </c>
      <c r="AE4694">
        <f t="shared" ca="1" si="1330"/>
        <v>0</v>
      </c>
      <c r="AF4694">
        <f t="shared" ca="1" si="1331"/>
        <v>0.1950384</v>
      </c>
      <c r="AG4694">
        <f t="shared" ca="1" si="1332"/>
        <v>0</v>
      </c>
      <c r="AH4694">
        <f t="shared" ca="1" si="1333"/>
        <v>1</v>
      </c>
    </row>
    <row r="4695" spans="15:34" x14ac:dyDescent="0.25">
      <c r="O4695">
        <v>4639</v>
      </c>
      <c r="P4695" s="2">
        <f t="shared" si="1334"/>
        <v>44390.249999988751</v>
      </c>
      <c r="Q4695">
        <f t="shared" si="1319"/>
        <v>13</v>
      </c>
      <c r="R4695">
        <f t="shared" si="1320"/>
        <v>7</v>
      </c>
      <c r="S4695">
        <f t="shared" si="1321"/>
        <v>3</v>
      </c>
      <c r="T4695">
        <f t="shared" si="1322"/>
        <v>6</v>
      </c>
      <c r="U4695">
        <f t="shared" si="1323"/>
        <v>1</v>
      </c>
      <c r="V4695">
        <f t="shared" ca="1" si="1324"/>
        <v>0.34410000000000002</v>
      </c>
      <c r="W4695">
        <f>INDEX(Solarstrahlungsdaten!$B$13:$G$8772,Übersicht!O4695,Übersicht!$E$10)</f>
        <v>166.79</v>
      </c>
      <c r="X4695">
        <f t="shared" si="1325"/>
        <v>0.57375759999999998</v>
      </c>
      <c r="Y4695">
        <f t="shared" ca="1" si="1326"/>
        <v>-0.22965759999999996</v>
      </c>
      <c r="Z4695">
        <f t="shared" ca="1" si="1327"/>
        <v>0.34410000000000002</v>
      </c>
      <c r="AA4695">
        <f t="shared" ca="1" si="1328"/>
        <v>0.22965759999999996</v>
      </c>
      <c r="AB4695">
        <f t="shared" ca="1" si="1329"/>
        <v>0</v>
      </c>
      <c r="AC4695">
        <f t="shared" ca="1" si="1335"/>
        <v>0.22965759999999996</v>
      </c>
      <c r="AD4695">
        <f t="shared" ca="1" si="1318"/>
        <v>0</v>
      </c>
      <c r="AE4695">
        <f t="shared" ca="1" si="1330"/>
        <v>0</v>
      </c>
      <c r="AF4695">
        <f t="shared" ca="1" si="1331"/>
        <v>0</v>
      </c>
      <c r="AG4695">
        <f t="shared" ca="1" si="1332"/>
        <v>5.741439999999999E-2</v>
      </c>
      <c r="AH4695">
        <f t="shared" ca="1" si="1333"/>
        <v>0</v>
      </c>
    </row>
    <row r="4696" spans="15:34" x14ac:dyDescent="0.25">
      <c r="O4696">
        <v>4640</v>
      </c>
      <c r="P4696" s="2">
        <f t="shared" si="1334"/>
        <v>44390.291666655416</v>
      </c>
      <c r="Q4696">
        <f t="shared" si="1319"/>
        <v>13</v>
      </c>
      <c r="R4696">
        <f t="shared" si="1320"/>
        <v>7</v>
      </c>
      <c r="S4696">
        <f t="shared" si="1321"/>
        <v>3</v>
      </c>
      <c r="T4696">
        <f t="shared" si="1322"/>
        <v>7</v>
      </c>
      <c r="U4696">
        <f t="shared" si="1323"/>
        <v>1</v>
      </c>
      <c r="V4696">
        <f t="shared" ca="1" si="1324"/>
        <v>0.49979999999999997</v>
      </c>
      <c r="W4696">
        <f>INDEX(Solarstrahlungsdaten!$B$13:$G$8772,Übersicht!O4696,Übersicht!$E$10)</f>
        <v>232.715</v>
      </c>
      <c r="X4696">
        <f t="shared" si="1325"/>
        <v>0.80053960000000002</v>
      </c>
      <c r="Y4696">
        <f t="shared" ca="1" si="1326"/>
        <v>-0.30073960000000005</v>
      </c>
      <c r="Z4696">
        <f t="shared" ca="1" si="1327"/>
        <v>0.49979999999999997</v>
      </c>
      <c r="AA4696">
        <f t="shared" ca="1" si="1328"/>
        <v>0.30073960000000005</v>
      </c>
      <c r="AB4696">
        <f t="shared" ca="1" si="1329"/>
        <v>0</v>
      </c>
      <c r="AC4696">
        <f t="shared" ca="1" si="1335"/>
        <v>0.53039720000000001</v>
      </c>
      <c r="AD4696">
        <f t="shared" ca="1" si="1318"/>
        <v>0</v>
      </c>
      <c r="AE4696">
        <f t="shared" ca="1" si="1330"/>
        <v>0</v>
      </c>
      <c r="AF4696">
        <f t="shared" ca="1" si="1331"/>
        <v>0</v>
      </c>
      <c r="AG4696">
        <f t="shared" ca="1" si="1332"/>
        <v>0.1325993</v>
      </c>
      <c r="AH4696">
        <f t="shared" ca="1" si="1333"/>
        <v>0</v>
      </c>
    </row>
    <row r="4697" spans="15:34" x14ac:dyDescent="0.25">
      <c r="O4697">
        <v>4641</v>
      </c>
      <c r="P4697" s="2">
        <f t="shared" si="1334"/>
        <v>44390.33333332208</v>
      </c>
      <c r="Q4697">
        <f t="shared" si="1319"/>
        <v>13</v>
      </c>
      <c r="R4697">
        <f t="shared" si="1320"/>
        <v>7</v>
      </c>
      <c r="S4697">
        <f t="shared" si="1321"/>
        <v>3</v>
      </c>
      <c r="T4697">
        <f t="shared" si="1322"/>
        <v>8</v>
      </c>
      <c r="U4697">
        <f t="shared" si="1323"/>
        <v>1</v>
      </c>
      <c r="V4697">
        <f t="shared" ca="1" si="1324"/>
        <v>0.55649999999999999</v>
      </c>
      <c r="W4697">
        <f>INDEX(Solarstrahlungsdaten!$B$13:$G$8772,Übersicht!O4697,Übersicht!$E$10)</f>
        <v>298.75</v>
      </c>
      <c r="X4697">
        <f t="shared" si="1325"/>
        <v>1.0277000000000001</v>
      </c>
      <c r="Y4697">
        <f t="shared" ca="1" si="1326"/>
        <v>-0.47120000000000006</v>
      </c>
      <c r="Z4697">
        <f t="shared" ca="1" si="1327"/>
        <v>0.55649999999999999</v>
      </c>
      <c r="AA4697">
        <f t="shared" ca="1" si="1328"/>
        <v>0.47120000000000006</v>
      </c>
      <c r="AB4697">
        <f t="shared" ca="1" si="1329"/>
        <v>0</v>
      </c>
      <c r="AC4697">
        <f t="shared" ca="1" si="1335"/>
        <v>1.0015972</v>
      </c>
      <c r="AD4697">
        <f t="shared" ca="1" si="1318"/>
        <v>0</v>
      </c>
      <c r="AE4697">
        <f t="shared" ca="1" si="1330"/>
        <v>0</v>
      </c>
      <c r="AF4697">
        <f t="shared" ca="1" si="1331"/>
        <v>0</v>
      </c>
      <c r="AG4697">
        <f t="shared" ca="1" si="1332"/>
        <v>0.25039929999999999</v>
      </c>
      <c r="AH4697">
        <f t="shared" ca="1" si="1333"/>
        <v>0</v>
      </c>
    </row>
    <row r="4698" spans="15:34" x14ac:dyDescent="0.25">
      <c r="O4698">
        <v>4642</v>
      </c>
      <c r="P4698" s="2">
        <f t="shared" si="1334"/>
        <v>44390.374999988744</v>
      </c>
      <c r="Q4698">
        <f t="shared" si="1319"/>
        <v>13</v>
      </c>
      <c r="R4698">
        <f t="shared" si="1320"/>
        <v>7</v>
      </c>
      <c r="S4698">
        <f t="shared" si="1321"/>
        <v>3</v>
      </c>
      <c r="T4698">
        <f t="shared" si="1322"/>
        <v>9</v>
      </c>
      <c r="U4698">
        <f t="shared" si="1323"/>
        <v>1</v>
      </c>
      <c r="V4698">
        <f t="shared" ca="1" si="1324"/>
        <v>0.57879999999999998</v>
      </c>
      <c r="W4698">
        <f>INDEX(Solarstrahlungsdaten!$B$13:$G$8772,Übersicht!O4698,Übersicht!$E$10)</f>
        <v>122.3</v>
      </c>
      <c r="X4698">
        <f t="shared" si="1325"/>
        <v>0.42071199999999997</v>
      </c>
      <c r="Y4698">
        <f t="shared" ca="1" si="1326"/>
        <v>0.15808800000000001</v>
      </c>
      <c r="Z4698">
        <f t="shared" ca="1" si="1327"/>
        <v>0.42071199999999997</v>
      </c>
      <c r="AA4698">
        <f t="shared" ca="1" si="1328"/>
        <v>0</v>
      </c>
      <c r="AB4698">
        <f t="shared" ca="1" si="1329"/>
        <v>0.15808800000000001</v>
      </c>
      <c r="AC4698">
        <f t="shared" ca="1" si="1335"/>
        <v>0.84350919999999996</v>
      </c>
      <c r="AD4698">
        <f t="shared" ca="1" si="1318"/>
        <v>0</v>
      </c>
      <c r="AE4698">
        <f t="shared" ca="1" si="1330"/>
        <v>0</v>
      </c>
      <c r="AF4698">
        <f t="shared" ca="1" si="1331"/>
        <v>0</v>
      </c>
      <c r="AG4698">
        <f t="shared" ca="1" si="1332"/>
        <v>0.21087729999999999</v>
      </c>
      <c r="AH4698">
        <f t="shared" ca="1" si="1333"/>
        <v>0</v>
      </c>
    </row>
    <row r="4699" spans="15:34" x14ac:dyDescent="0.25">
      <c r="O4699">
        <v>4643</v>
      </c>
      <c r="P4699" s="2">
        <f t="shared" si="1334"/>
        <v>44390.416666655408</v>
      </c>
      <c r="Q4699">
        <f t="shared" si="1319"/>
        <v>13</v>
      </c>
      <c r="R4699">
        <f t="shared" si="1320"/>
        <v>7</v>
      </c>
      <c r="S4699">
        <f t="shared" si="1321"/>
        <v>3</v>
      </c>
      <c r="T4699">
        <f t="shared" si="1322"/>
        <v>10</v>
      </c>
      <c r="U4699">
        <f t="shared" si="1323"/>
        <v>1</v>
      </c>
      <c r="V4699">
        <f t="shared" ca="1" si="1324"/>
        <v>0.56110000000000004</v>
      </c>
      <c r="W4699">
        <f>INDEX(Solarstrahlungsdaten!$B$13:$G$8772,Übersicht!O4699,Übersicht!$E$10)</f>
        <v>247.60499999999999</v>
      </c>
      <c r="X4699">
        <f t="shared" si="1325"/>
        <v>0.8517612</v>
      </c>
      <c r="Y4699">
        <f t="shared" ca="1" si="1326"/>
        <v>-0.29066119999999995</v>
      </c>
      <c r="Z4699">
        <f t="shared" ca="1" si="1327"/>
        <v>0.56110000000000004</v>
      </c>
      <c r="AA4699">
        <f t="shared" ca="1" si="1328"/>
        <v>0.29066119999999995</v>
      </c>
      <c r="AB4699">
        <f t="shared" ca="1" si="1329"/>
        <v>0</v>
      </c>
      <c r="AC4699">
        <f t="shared" ca="1" si="1335"/>
        <v>1.1341703999999999</v>
      </c>
      <c r="AD4699">
        <f t="shared" ca="1" si="1318"/>
        <v>0</v>
      </c>
      <c r="AE4699">
        <f t="shared" ca="1" si="1330"/>
        <v>0</v>
      </c>
      <c r="AF4699">
        <f t="shared" ca="1" si="1331"/>
        <v>0</v>
      </c>
      <c r="AG4699">
        <f t="shared" ca="1" si="1332"/>
        <v>0.28354259999999998</v>
      </c>
      <c r="AH4699">
        <f t="shared" ca="1" si="1333"/>
        <v>0</v>
      </c>
    </row>
    <row r="4700" spans="15:34" x14ac:dyDescent="0.25">
      <c r="O4700">
        <v>4644</v>
      </c>
      <c r="P4700" s="2">
        <f t="shared" si="1334"/>
        <v>44390.458333322073</v>
      </c>
      <c r="Q4700">
        <f t="shared" si="1319"/>
        <v>13</v>
      </c>
      <c r="R4700">
        <f t="shared" si="1320"/>
        <v>7</v>
      </c>
      <c r="S4700">
        <f t="shared" si="1321"/>
        <v>3</v>
      </c>
      <c r="T4700">
        <f t="shared" si="1322"/>
        <v>11</v>
      </c>
      <c r="U4700">
        <f t="shared" si="1323"/>
        <v>1</v>
      </c>
      <c r="V4700">
        <f t="shared" ca="1" si="1324"/>
        <v>0.5595</v>
      </c>
      <c r="W4700">
        <f>INDEX(Solarstrahlungsdaten!$B$13:$G$8772,Übersicht!O4700,Übersicht!$E$10)</f>
        <v>96.11</v>
      </c>
      <c r="X4700">
        <f t="shared" si="1325"/>
        <v>0.33061839999999998</v>
      </c>
      <c r="Y4700">
        <f t="shared" ca="1" si="1326"/>
        <v>0.22888160000000002</v>
      </c>
      <c r="Z4700">
        <f t="shared" ca="1" si="1327"/>
        <v>0.33061839999999998</v>
      </c>
      <c r="AA4700">
        <f t="shared" ca="1" si="1328"/>
        <v>0</v>
      </c>
      <c r="AB4700">
        <f t="shared" ca="1" si="1329"/>
        <v>0.22888160000000002</v>
      </c>
      <c r="AC4700">
        <f t="shared" ca="1" si="1335"/>
        <v>0.90528879999999989</v>
      </c>
      <c r="AD4700">
        <f t="shared" ca="1" si="1318"/>
        <v>0</v>
      </c>
      <c r="AE4700">
        <f t="shared" ca="1" si="1330"/>
        <v>0</v>
      </c>
      <c r="AF4700">
        <f t="shared" ca="1" si="1331"/>
        <v>0</v>
      </c>
      <c r="AG4700">
        <f t="shared" ca="1" si="1332"/>
        <v>0.22632219999999997</v>
      </c>
      <c r="AH4700">
        <f t="shared" ca="1" si="1333"/>
        <v>0</v>
      </c>
    </row>
    <row r="4701" spans="15:34" x14ac:dyDescent="0.25">
      <c r="O4701">
        <v>4645</v>
      </c>
      <c r="P4701" s="2">
        <f t="shared" si="1334"/>
        <v>44390.499999988737</v>
      </c>
      <c r="Q4701">
        <f t="shared" si="1319"/>
        <v>13</v>
      </c>
      <c r="R4701">
        <f t="shared" si="1320"/>
        <v>7</v>
      </c>
      <c r="S4701">
        <f t="shared" si="1321"/>
        <v>3</v>
      </c>
      <c r="T4701">
        <f t="shared" si="1322"/>
        <v>12</v>
      </c>
      <c r="U4701">
        <f t="shared" si="1323"/>
        <v>1</v>
      </c>
      <c r="V4701">
        <f t="shared" ca="1" si="1324"/>
        <v>0.61539999999999995</v>
      </c>
      <c r="W4701">
        <f>INDEX(Solarstrahlungsdaten!$B$13:$G$8772,Übersicht!O4701,Übersicht!$E$10)</f>
        <v>116.25</v>
      </c>
      <c r="X4701">
        <f t="shared" si="1325"/>
        <v>0.39990000000000003</v>
      </c>
      <c r="Y4701">
        <f t="shared" ca="1" si="1326"/>
        <v>0.21549999999999991</v>
      </c>
      <c r="Z4701">
        <f t="shared" ca="1" si="1327"/>
        <v>0.39990000000000003</v>
      </c>
      <c r="AA4701">
        <f t="shared" ca="1" si="1328"/>
        <v>0</v>
      </c>
      <c r="AB4701">
        <f t="shared" ca="1" si="1329"/>
        <v>0.21549999999999991</v>
      </c>
      <c r="AC4701">
        <f t="shared" ca="1" si="1335"/>
        <v>0.68978879999999998</v>
      </c>
      <c r="AD4701">
        <f t="shared" ca="1" si="1318"/>
        <v>0</v>
      </c>
      <c r="AE4701">
        <f t="shared" ca="1" si="1330"/>
        <v>0</v>
      </c>
      <c r="AF4701">
        <f t="shared" ca="1" si="1331"/>
        <v>0</v>
      </c>
      <c r="AG4701">
        <f t="shared" ca="1" si="1332"/>
        <v>0.17244719999999999</v>
      </c>
      <c r="AH4701">
        <f t="shared" ca="1" si="1333"/>
        <v>0</v>
      </c>
    </row>
    <row r="4702" spans="15:34" x14ac:dyDescent="0.25">
      <c r="O4702">
        <v>4646</v>
      </c>
      <c r="P4702" s="2">
        <f t="shared" si="1334"/>
        <v>44390.541666655401</v>
      </c>
      <c r="Q4702">
        <f t="shared" si="1319"/>
        <v>13</v>
      </c>
      <c r="R4702">
        <f t="shared" si="1320"/>
        <v>7</v>
      </c>
      <c r="S4702">
        <f t="shared" si="1321"/>
        <v>3</v>
      </c>
      <c r="T4702">
        <f t="shared" si="1322"/>
        <v>13</v>
      </c>
      <c r="U4702">
        <f t="shared" si="1323"/>
        <v>1</v>
      </c>
      <c r="V4702">
        <f t="shared" ca="1" si="1324"/>
        <v>0.62909999999999988</v>
      </c>
      <c r="W4702">
        <f>INDEX(Solarstrahlungsdaten!$B$13:$G$8772,Übersicht!O4702,Übersicht!$E$10)</f>
        <v>99.12</v>
      </c>
      <c r="X4702">
        <f t="shared" si="1325"/>
        <v>0.34097280000000002</v>
      </c>
      <c r="Y4702">
        <f t="shared" ca="1" si="1326"/>
        <v>0.28812719999999986</v>
      </c>
      <c r="Z4702">
        <f t="shared" ca="1" si="1327"/>
        <v>0.34097280000000002</v>
      </c>
      <c r="AA4702">
        <f t="shared" ca="1" si="1328"/>
        <v>0</v>
      </c>
      <c r="AB4702">
        <f t="shared" ca="1" si="1329"/>
        <v>0.28812719999999986</v>
      </c>
      <c r="AC4702">
        <f t="shared" ca="1" si="1335"/>
        <v>0.40166160000000012</v>
      </c>
      <c r="AD4702">
        <f t="shared" ca="1" si="1318"/>
        <v>0</v>
      </c>
      <c r="AE4702">
        <f t="shared" ca="1" si="1330"/>
        <v>0</v>
      </c>
      <c r="AF4702">
        <f t="shared" ca="1" si="1331"/>
        <v>0</v>
      </c>
      <c r="AG4702">
        <f t="shared" ca="1" si="1332"/>
        <v>0.10041540000000003</v>
      </c>
      <c r="AH4702">
        <f t="shared" ca="1" si="1333"/>
        <v>0</v>
      </c>
    </row>
    <row r="4703" spans="15:34" x14ac:dyDescent="0.25">
      <c r="O4703">
        <v>4647</v>
      </c>
      <c r="P4703" s="2">
        <f t="shared" si="1334"/>
        <v>44390.583333322065</v>
      </c>
      <c r="Q4703">
        <f t="shared" si="1319"/>
        <v>13</v>
      </c>
      <c r="R4703">
        <f t="shared" si="1320"/>
        <v>7</v>
      </c>
      <c r="S4703">
        <f t="shared" si="1321"/>
        <v>3</v>
      </c>
      <c r="T4703">
        <f t="shared" si="1322"/>
        <v>14</v>
      </c>
      <c r="U4703">
        <f t="shared" si="1323"/>
        <v>1</v>
      </c>
      <c r="V4703">
        <f t="shared" ca="1" si="1324"/>
        <v>0.5454</v>
      </c>
      <c r="W4703">
        <f>INDEX(Solarstrahlungsdaten!$B$13:$G$8772,Übersicht!O4703,Übersicht!$E$10)</f>
        <v>65.040000000000006</v>
      </c>
      <c r="X4703">
        <f t="shared" si="1325"/>
        <v>0.22373760000000001</v>
      </c>
      <c r="Y4703">
        <f t="shared" ca="1" si="1326"/>
        <v>0.32166240000000001</v>
      </c>
      <c r="Z4703">
        <f t="shared" ca="1" si="1327"/>
        <v>0.22373760000000001</v>
      </c>
      <c r="AA4703">
        <f t="shared" ca="1" si="1328"/>
        <v>0</v>
      </c>
      <c r="AB4703">
        <f t="shared" ca="1" si="1329"/>
        <v>0.32166240000000001</v>
      </c>
      <c r="AC4703">
        <f t="shared" ca="1" si="1335"/>
        <v>7.9999200000000104E-2</v>
      </c>
      <c r="AD4703">
        <f t="shared" ca="1" si="1318"/>
        <v>0</v>
      </c>
      <c r="AE4703">
        <f t="shared" ca="1" si="1330"/>
        <v>0</v>
      </c>
      <c r="AF4703">
        <f t="shared" ca="1" si="1331"/>
        <v>0</v>
      </c>
      <c r="AG4703">
        <f t="shared" ca="1" si="1332"/>
        <v>1.9999800000000026E-2</v>
      </c>
      <c r="AH4703">
        <f t="shared" ca="1" si="1333"/>
        <v>0</v>
      </c>
    </row>
    <row r="4704" spans="15:34" x14ac:dyDescent="0.25">
      <c r="O4704">
        <v>4648</v>
      </c>
      <c r="P4704" s="2">
        <f t="shared" si="1334"/>
        <v>44390.62499998873</v>
      </c>
      <c r="Q4704">
        <f t="shared" si="1319"/>
        <v>13</v>
      </c>
      <c r="R4704">
        <f t="shared" si="1320"/>
        <v>7</v>
      </c>
      <c r="S4704">
        <f t="shared" si="1321"/>
        <v>3</v>
      </c>
      <c r="T4704">
        <f t="shared" si="1322"/>
        <v>15</v>
      </c>
      <c r="U4704">
        <f t="shared" si="1323"/>
        <v>1</v>
      </c>
      <c r="V4704">
        <f t="shared" ca="1" si="1324"/>
        <v>0.48510000000000003</v>
      </c>
      <c r="W4704">
        <f>INDEX(Solarstrahlungsdaten!$B$13:$G$8772,Übersicht!O4704,Übersicht!$E$10)</f>
        <v>64.23</v>
      </c>
      <c r="X4704">
        <f t="shared" si="1325"/>
        <v>0.22095120000000004</v>
      </c>
      <c r="Y4704">
        <f t="shared" ca="1" si="1326"/>
        <v>0.26414879999999996</v>
      </c>
      <c r="Z4704">
        <f t="shared" ca="1" si="1327"/>
        <v>0.22095120000000004</v>
      </c>
      <c r="AA4704">
        <f t="shared" ca="1" si="1328"/>
        <v>0</v>
      </c>
      <c r="AB4704">
        <f t="shared" ca="1" si="1329"/>
        <v>7.9999200000000104E-2</v>
      </c>
      <c r="AC4704">
        <f t="shared" ca="1" si="1335"/>
        <v>0</v>
      </c>
      <c r="AD4704">
        <f t="shared" ca="1" si="1318"/>
        <v>0.18414959999999986</v>
      </c>
      <c r="AE4704">
        <f t="shared" ca="1" si="1330"/>
        <v>0</v>
      </c>
      <c r="AF4704">
        <f t="shared" ca="1" si="1331"/>
        <v>0.18414959999999986</v>
      </c>
      <c r="AG4704">
        <f t="shared" ca="1" si="1332"/>
        <v>0</v>
      </c>
      <c r="AH4704">
        <f t="shared" ca="1" si="1333"/>
        <v>1</v>
      </c>
    </row>
    <row r="4705" spans="15:34" x14ac:dyDescent="0.25">
      <c r="O4705">
        <v>4649</v>
      </c>
      <c r="P4705" s="2">
        <f t="shared" si="1334"/>
        <v>44390.666666655394</v>
      </c>
      <c r="Q4705">
        <f t="shared" si="1319"/>
        <v>13</v>
      </c>
      <c r="R4705">
        <f t="shared" si="1320"/>
        <v>7</v>
      </c>
      <c r="S4705">
        <f t="shared" si="1321"/>
        <v>3</v>
      </c>
      <c r="T4705">
        <f t="shared" si="1322"/>
        <v>16</v>
      </c>
      <c r="U4705">
        <f t="shared" si="1323"/>
        <v>1</v>
      </c>
      <c r="V4705">
        <f t="shared" ca="1" si="1324"/>
        <v>0.45910000000000001</v>
      </c>
      <c r="W4705">
        <f>INDEX(Solarstrahlungsdaten!$B$13:$G$8772,Übersicht!O4705,Übersicht!$E$10)</f>
        <v>75.64</v>
      </c>
      <c r="X4705">
        <f t="shared" si="1325"/>
        <v>0.26020159999999998</v>
      </c>
      <c r="Y4705">
        <f t="shared" ca="1" si="1326"/>
        <v>0.19889840000000003</v>
      </c>
      <c r="Z4705">
        <f t="shared" ca="1" si="1327"/>
        <v>0.26020159999999998</v>
      </c>
      <c r="AA4705">
        <f t="shared" ca="1" si="1328"/>
        <v>0</v>
      </c>
      <c r="AB4705">
        <f t="shared" ca="1" si="1329"/>
        <v>0</v>
      </c>
      <c r="AC4705">
        <f t="shared" ca="1" si="1335"/>
        <v>0</v>
      </c>
      <c r="AD4705">
        <f t="shared" ca="1" si="1318"/>
        <v>0.19889840000000003</v>
      </c>
      <c r="AE4705">
        <f t="shared" ca="1" si="1330"/>
        <v>0</v>
      </c>
      <c r="AF4705">
        <f t="shared" ca="1" si="1331"/>
        <v>0.19889840000000003</v>
      </c>
      <c r="AG4705">
        <f t="shared" ca="1" si="1332"/>
        <v>0</v>
      </c>
      <c r="AH4705">
        <f t="shared" ca="1" si="1333"/>
        <v>1</v>
      </c>
    </row>
    <row r="4706" spans="15:34" x14ac:dyDescent="0.25">
      <c r="O4706">
        <v>4650</v>
      </c>
      <c r="P4706" s="2">
        <f t="shared" si="1334"/>
        <v>44390.708333322058</v>
      </c>
      <c r="Q4706">
        <f t="shared" si="1319"/>
        <v>13</v>
      </c>
      <c r="R4706">
        <f t="shared" si="1320"/>
        <v>7</v>
      </c>
      <c r="S4706">
        <f t="shared" si="1321"/>
        <v>3</v>
      </c>
      <c r="T4706">
        <f t="shared" si="1322"/>
        <v>17</v>
      </c>
      <c r="U4706">
        <f t="shared" si="1323"/>
        <v>1</v>
      </c>
      <c r="V4706">
        <f t="shared" ca="1" si="1324"/>
        <v>0.47749999999999998</v>
      </c>
      <c r="W4706">
        <f>INDEX(Solarstrahlungsdaten!$B$13:$G$8772,Übersicht!O4706,Übersicht!$E$10)</f>
        <v>105.11</v>
      </c>
      <c r="X4706">
        <f t="shared" si="1325"/>
        <v>0.36157839999999997</v>
      </c>
      <c r="Y4706">
        <f t="shared" ca="1" si="1326"/>
        <v>0.11592160000000001</v>
      </c>
      <c r="Z4706">
        <f t="shared" ca="1" si="1327"/>
        <v>0.36157839999999997</v>
      </c>
      <c r="AA4706">
        <f t="shared" ca="1" si="1328"/>
        <v>0</v>
      </c>
      <c r="AB4706">
        <f t="shared" ca="1" si="1329"/>
        <v>0</v>
      </c>
      <c r="AC4706">
        <f t="shared" ca="1" si="1335"/>
        <v>0</v>
      </c>
      <c r="AD4706">
        <f t="shared" ca="1" si="1318"/>
        <v>0.11592160000000001</v>
      </c>
      <c r="AE4706">
        <f t="shared" ca="1" si="1330"/>
        <v>0</v>
      </c>
      <c r="AF4706">
        <f t="shared" ca="1" si="1331"/>
        <v>0.11592160000000001</v>
      </c>
      <c r="AG4706">
        <f t="shared" ca="1" si="1332"/>
        <v>0</v>
      </c>
      <c r="AH4706">
        <f t="shared" ca="1" si="1333"/>
        <v>1</v>
      </c>
    </row>
    <row r="4707" spans="15:34" x14ac:dyDescent="0.25">
      <c r="O4707">
        <v>4651</v>
      </c>
      <c r="P4707" s="2">
        <f t="shared" si="1334"/>
        <v>44390.749999988722</v>
      </c>
      <c r="Q4707">
        <f t="shared" si="1319"/>
        <v>13</v>
      </c>
      <c r="R4707">
        <f t="shared" si="1320"/>
        <v>7</v>
      </c>
      <c r="S4707">
        <f t="shared" si="1321"/>
        <v>3</v>
      </c>
      <c r="T4707">
        <f t="shared" si="1322"/>
        <v>18</v>
      </c>
      <c r="U4707">
        <f t="shared" si="1323"/>
        <v>1</v>
      </c>
      <c r="V4707">
        <f t="shared" ca="1" si="1324"/>
        <v>0.5454</v>
      </c>
      <c r="W4707">
        <f>INDEX(Solarstrahlungsdaten!$B$13:$G$8772,Übersicht!O4707,Übersicht!$E$10)</f>
        <v>19.32</v>
      </c>
      <c r="X4707">
        <f t="shared" si="1325"/>
        <v>6.64608E-2</v>
      </c>
      <c r="Y4707">
        <f t="shared" ca="1" si="1326"/>
        <v>0.47893920000000001</v>
      </c>
      <c r="Z4707">
        <f t="shared" ca="1" si="1327"/>
        <v>6.64608E-2</v>
      </c>
      <c r="AA4707">
        <f t="shared" ca="1" si="1328"/>
        <v>0</v>
      </c>
      <c r="AB4707">
        <f t="shared" ca="1" si="1329"/>
        <v>0</v>
      </c>
      <c r="AC4707">
        <f t="shared" ca="1" si="1335"/>
        <v>0</v>
      </c>
      <c r="AD4707">
        <f t="shared" ca="1" si="1318"/>
        <v>0.47893920000000001</v>
      </c>
      <c r="AE4707">
        <f t="shared" ca="1" si="1330"/>
        <v>0</v>
      </c>
      <c r="AF4707">
        <f t="shared" ca="1" si="1331"/>
        <v>0.47893920000000001</v>
      </c>
      <c r="AG4707">
        <f t="shared" ca="1" si="1332"/>
        <v>0</v>
      </c>
      <c r="AH4707">
        <f t="shared" ca="1" si="1333"/>
        <v>1</v>
      </c>
    </row>
    <row r="4708" spans="15:34" x14ac:dyDescent="0.25">
      <c r="O4708">
        <v>4652</v>
      </c>
      <c r="P4708" s="2">
        <f t="shared" si="1334"/>
        <v>44390.791666655387</v>
      </c>
      <c r="Q4708">
        <f t="shared" si="1319"/>
        <v>13</v>
      </c>
      <c r="R4708">
        <f t="shared" si="1320"/>
        <v>7</v>
      </c>
      <c r="S4708">
        <f t="shared" si="1321"/>
        <v>3</v>
      </c>
      <c r="T4708">
        <f t="shared" si="1322"/>
        <v>19</v>
      </c>
      <c r="U4708">
        <f t="shared" si="1323"/>
        <v>1</v>
      </c>
      <c r="V4708">
        <f t="shared" ca="1" si="1324"/>
        <v>0.64149999999999996</v>
      </c>
      <c r="W4708">
        <f>INDEX(Solarstrahlungsdaten!$B$13:$G$8772,Übersicht!O4708,Übersicht!$E$10)</f>
        <v>0</v>
      </c>
      <c r="X4708">
        <f t="shared" si="1325"/>
        <v>0</v>
      </c>
      <c r="Y4708">
        <f t="shared" ca="1" si="1326"/>
        <v>0.64149999999999996</v>
      </c>
      <c r="Z4708">
        <f t="shared" ca="1" si="1327"/>
        <v>0</v>
      </c>
      <c r="AA4708">
        <f t="shared" ca="1" si="1328"/>
        <v>0</v>
      </c>
      <c r="AB4708">
        <f t="shared" ca="1" si="1329"/>
        <v>0</v>
      </c>
      <c r="AC4708">
        <f t="shared" ca="1" si="1335"/>
        <v>0</v>
      </c>
      <c r="AD4708">
        <f t="shared" ca="1" si="1318"/>
        <v>0.64149999999999996</v>
      </c>
      <c r="AE4708">
        <f t="shared" ca="1" si="1330"/>
        <v>0</v>
      </c>
      <c r="AF4708">
        <f t="shared" ca="1" si="1331"/>
        <v>0.64149999999999996</v>
      </c>
      <c r="AG4708">
        <f t="shared" ca="1" si="1332"/>
        <v>0</v>
      </c>
      <c r="AH4708">
        <f t="shared" ca="1" si="1333"/>
        <v>1</v>
      </c>
    </row>
    <row r="4709" spans="15:34" x14ac:dyDescent="0.25">
      <c r="O4709">
        <v>4653</v>
      </c>
      <c r="P4709" s="2">
        <f t="shared" si="1334"/>
        <v>44390.833333322051</v>
      </c>
      <c r="Q4709">
        <f t="shared" si="1319"/>
        <v>13</v>
      </c>
      <c r="R4709">
        <f t="shared" si="1320"/>
        <v>7</v>
      </c>
      <c r="S4709">
        <f t="shared" si="1321"/>
        <v>3</v>
      </c>
      <c r="T4709">
        <f t="shared" si="1322"/>
        <v>20</v>
      </c>
      <c r="U4709">
        <f t="shared" si="1323"/>
        <v>1</v>
      </c>
      <c r="V4709">
        <f t="shared" ca="1" si="1324"/>
        <v>0.67459999999999998</v>
      </c>
      <c r="W4709">
        <f>INDEX(Solarstrahlungsdaten!$B$13:$G$8772,Übersicht!O4709,Übersicht!$E$10)</f>
        <v>0</v>
      </c>
      <c r="X4709">
        <f t="shared" si="1325"/>
        <v>0</v>
      </c>
      <c r="Y4709">
        <f t="shared" ca="1" si="1326"/>
        <v>0.67459999999999998</v>
      </c>
      <c r="Z4709">
        <f t="shared" ca="1" si="1327"/>
        <v>0</v>
      </c>
      <c r="AA4709">
        <f t="shared" ca="1" si="1328"/>
        <v>0</v>
      </c>
      <c r="AB4709">
        <f t="shared" ca="1" si="1329"/>
        <v>0</v>
      </c>
      <c r="AC4709">
        <f t="shared" ca="1" si="1335"/>
        <v>0</v>
      </c>
      <c r="AD4709">
        <f t="shared" ca="1" si="1318"/>
        <v>0.67459999999999998</v>
      </c>
      <c r="AE4709">
        <f t="shared" ca="1" si="1330"/>
        <v>0</v>
      </c>
      <c r="AF4709">
        <f t="shared" ca="1" si="1331"/>
        <v>0.67459999999999998</v>
      </c>
      <c r="AG4709">
        <f t="shared" ca="1" si="1332"/>
        <v>0</v>
      </c>
      <c r="AH4709">
        <f t="shared" ca="1" si="1333"/>
        <v>1</v>
      </c>
    </row>
    <row r="4710" spans="15:34" x14ac:dyDescent="0.25">
      <c r="O4710">
        <v>4654</v>
      </c>
      <c r="P4710" s="2">
        <f t="shared" si="1334"/>
        <v>44390.874999988715</v>
      </c>
      <c r="Q4710">
        <f t="shared" si="1319"/>
        <v>13</v>
      </c>
      <c r="R4710">
        <f t="shared" si="1320"/>
        <v>7</v>
      </c>
      <c r="S4710">
        <f t="shared" si="1321"/>
        <v>3</v>
      </c>
      <c r="T4710">
        <f t="shared" si="1322"/>
        <v>21</v>
      </c>
      <c r="U4710">
        <f t="shared" si="1323"/>
        <v>1</v>
      </c>
      <c r="V4710">
        <f t="shared" ca="1" si="1324"/>
        <v>0.63759999999999994</v>
      </c>
      <c r="W4710">
        <f>INDEX(Solarstrahlungsdaten!$B$13:$G$8772,Übersicht!O4710,Übersicht!$E$10)</f>
        <v>0</v>
      </c>
      <c r="X4710">
        <f t="shared" si="1325"/>
        <v>0</v>
      </c>
      <c r="Y4710">
        <f t="shared" ca="1" si="1326"/>
        <v>0.63759999999999994</v>
      </c>
      <c r="Z4710">
        <f t="shared" ca="1" si="1327"/>
        <v>0</v>
      </c>
      <c r="AA4710">
        <f t="shared" ca="1" si="1328"/>
        <v>0</v>
      </c>
      <c r="AB4710">
        <f t="shared" ca="1" si="1329"/>
        <v>0</v>
      </c>
      <c r="AC4710">
        <f t="shared" ca="1" si="1335"/>
        <v>0</v>
      </c>
      <c r="AD4710">
        <f t="shared" ca="1" si="1318"/>
        <v>0.63759999999999994</v>
      </c>
      <c r="AE4710">
        <f t="shared" ca="1" si="1330"/>
        <v>0</v>
      </c>
      <c r="AF4710">
        <f t="shared" ca="1" si="1331"/>
        <v>0.63759999999999994</v>
      </c>
      <c r="AG4710">
        <f t="shared" ca="1" si="1332"/>
        <v>0</v>
      </c>
      <c r="AH4710">
        <f t="shared" ca="1" si="1333"/>
        <v>1</v>
      </c>
    </row>
    <row r="4711" spans="15:34" x14ac:dyDescent="0.25">
      <c r="O4711">
        <v>4655</v>
      </c>
      <c r="P4711" s="2">
        <f t="shared" si="1334"/>
        <v>44390.916666655379</v>
      </c>
      <c r="Q4711">
        <f t="shared" si="1319"/>
        <v>13</v>
      </c>
      <c r="R4711">
        <f t="shared" si="1320"/>
        <v>7</v>
      </c>
      <c r="S4711">
        <f t="shared" si="1321"/>
        <v>3</v>
      </c>
      <c r="T4711">
        <f t="shared" si="1322"/>
        <v>22</v>
      </c>
      <c r="U4711">
        <f t="shared" si="1323"/>
        <v>1</v>
      </c>
      <c r="V4711">
        <f t="shared" ca="1" si="1324"/>
        <v>0.59710000000000008</v>
      </c>
      <c r="W4711">
        <f>INDEX(Solarstrahlungsdaten!$B$13:$G$8772,Übersicht!O4711,Übersicht!$E$10)</f>
        <v>0</v>
      </c>
      <c r="X4711">
        <f t="shared" si="1325"/>
        <v>0</v>
      </c>
      <c r="Y4711">
        <f t="shared" ca="1" si="1326"/>
        <v>0.59710000000000008</v>
      </c>
      <c r="Z4711">
        <f t="shared" ca="1" si="1327"/>
        <v>0</v>
      </c>
      <c r="AA4711">
        <f t="shared" ca="1" si="1328"/>
        <v>0</v>
      </c>
      <c r="AB4711">
        <f t="shared" ca="1" si="1329"/>
        <v>0</v>
      </c>
      <c r="AC4711">
        <f t="shared" ca="1" si="1335"/>
        <v>0</v>
      </c>
      <c r="AD4711">
        <f t="shared" ca="1" si="1318"/>
        <v>0.59710000000000008</v>
      </c>
      <c r="AE4711">
        <f t="shared" ca="1" si="1330"/>
        <v>0</v>
      </c>
      <c r="AF4711">
        <f t="shared" ca="1" si="1331"/>
        <v>0.59710000000000008</v>
      </c>
      <c r="AG4711">
        <f t="shared" ca="1" si="1332"/>
        <v>0</v>
      </c>
      <c r="AH4711">
        <f t="shared" ca="1" si="1333"/>
        <v>1</v>
      </c>
    </row>
    <row r="4712" spans="15:34" x14ac:dyDescent="0.25">
      <c r="O4712">
        <v>4656</v>
      </c>
      <c r="P4712" s="2">
        <f t="shared" si="1334"/>
        <v>44390.958333322043</v>
      </c>
      <c r="Q4712">
        <f t="shared" si="1319"/>
        <v>13</v>
      </c>
      <c r="R4712">
        <f t="shared" si="1320"/>
        <v>7</v>
      </c>
      <c r="S4712">
        <f t="shared" si="1321"/>
        <v>3</v>
      </c>
      <c r="T4712">
        <f t="shared" si="1322"/>
        <v>23</v>
      </c>
      <c r="U4712">
        <f t="shared" si="1323"/>
        <v>1</v>
      </c>
      <c r="V4712">
        <f t="shared" ca="1" si="1324"/>
        <v>0.48749999999999999</v>
      </c>
      <c r="W4712">
        <f>INDEX(Solarstrahlungsdaten!$B$13:$G$8772,Übersicht!O4712,Übersicht!$E$10)</f>
        <v>0</v>
      </c>
      <c r="X4712">
        <f t="shared" si="1325"/>
        <v>0</v>
      </c>
      <c r="Y4712">
        <f t="shared" ca="1" si="1326"/>
        <v>0.48749999999999999</v>
      </c>
      <c r="Z4712">
        <f t="shared" ca="1" si="1327"/>
        <v>0</v>
      </c>
      <c r="AA4712">
        <f t="shared" ca="1" si="1328"/>
        <v>0</v>
      </c>
      <c r="AB4712">
        <f t="shared" ca="1" si="1329"/>
        <v>0</v>
      </c>
      <c r="AC4712">
        <f t="shared" ca="1" si="1335"/>
        <v>0</v>
      </c>
      <c r="AD4712">
        <f t="shared" ca="1" si="1318"/>
        <v>0.48749999999999999</v>
      </c>
      <c r="AE4712">
        <f t="shared" ca="1" si="1330"/>
        <v>0</v>
      </c>
      <c r="AF4712">
        <f t="shared" ca="1" si="1331"/>
        <v>0.48749999999999999</v>
      </c>
      <c r="AG4712">
        <f t="shared" ca="1" si="1332"/>
        <v>0</v>
      </c>
      <c r="AH4712">
        <f t="shared" ca="1" si="1333"/>
        <v>1</v>
      </c>
    </row>
    <row r="4713" spans="15:34" x14ac:dyDescent="0.25">
      <c r="O4713">
        <v>4657</v>
      </c>
      <c r="P4713" s="2">
        <f t="shared" si="1334"/>
        <v>44390.999999988708</v>
      </c>
      <c r="Q4713">
        <f t="shared" si="1319"/>
        <v>14</v>
      </c>
      <c r="R4713">
        <f t="shared" si="1320"/>
        <v>7</v>
      </c>
      <c r="S4713">
        <f t="shared" si="1321"/>
        <v>3</v>
      </c>
      <c r="T4713">
        <f t="shared" si="1322"/>
        <v>0</v>
      </c>
      <c r="U4713">
        <f t="shared" si="1323"/>
        <v>1</v>
      </c>
      <c r="V4713">
        <f t="shared" ca="1" si="1324"/>
        <v>0.32850000000000001</v>
      </c>
      <c r="W4713">
        <f>INDEX(Solarstrahlungsdaten!$B$13:$G$8772,Übersicht!O4713,Übersicht!$E$10)</f>
        <v>0</v>
      </c>
      <c r="X4713">
        <f t="shared" si="1325"/>
        <v>0</v>
      </c>
      <c r="Y4713">
        <f t="shared" ca="1" si="1326"/>
        <v>0.32850000000000001</v>
      </c>
      <c r="Z4713">
        <f t="shared" ca="1" si="1327"/>
        <v>0</v>
      </c>
      <c r="AA4713">
        <f t="shared" ca="1" si="1328"/>
        <v>0</v>
      </c>
      <c r="AB4713">
        <f t="shared" ca="1" si="1329"/>
        <v>0</v>
      </c>
      <c r="AC4713">
        <f t="shared" ca="1" si="1335"/>
        <v>0</v>
      </c>
      <c r="AD4713">
        <f t="shared" ca="1" si="1318"/>
        <v>0.32850000000000001</v>
      </c>
      <c r="AE4713">
        <f t="shared" ca="1" si="1330"/>
        <v>0</v>
      </c>
      <c r="AF4713">
        <f t="shared" ca="1" si="1331"/>
        <v>0.32850000000000001</v>
      </c>
      <c r="AG4713">
        <f t="shared" ca="1" si="1332"/>
        <v>0</v>
      </c>
      <c r="AH4713">
        <f t="shared" ca="1" si="1333"/>
        <v>1</v>
      </c>
    </row>
    <row r="4714" spans="15:34" x14ac:dyDescent="0.25">
      <c r="O4714">
        <v>4658</v>
      </c>
      <c r="P4714" s="2">
        <f t="shared" si="1334"/>
        <v>44391.041666655372</v>
      </c>
      <c r="Q4714">
        <f t="shared" si="1319"/>
        <v>14</v>
      </c>
      <c r="R4714">
        <f t="shared" si="1320"/>
        <v>7</v>
      </c>
      <c r="S4714">
        <f t="shared" si="1321"/>
        <v>3</v>
      </c>
      <c r="T4714">
        <f t="shared" si="1322"/>
        <v>1</v>
      </c>
      <c r="U4714">
        <f t="shared" si="1323"/>
        <v>1</v>
      </c>
      <c r="V4714">
        <f t="shared" ca="1" si="1324"/>
        <v>0.22929999999999998</v>
      </c>
      <c r="W4714">
        <f>INDEX(Solarstrahlungsdaten!$B$13:$G$8772,Übersicht!O4714,Übersicht!$E$10)</f>
        <v>0</v>
      </c>
      <c r="X4714">
        <f t="shared" si="1325"/>
        <v>0</v>
      </c>
      <c r="Y4714">
        <f t="shared" ca="1" si="1326"/>
        <v>0.22929999999999998</v>
      </c>
      <c r="Z4714">
        <f t="shared" ca="1" si="1327"/>
        <v>0</v>
      </c>
      <c r="AA4714">
        <f t="shared" ca="1" si="1328"/>
        <v>0</v>
      </c>
      <c r="AB4714">
        <f t="shared" ca="1" si="1329"/>
        <v>0</v>
      </c>
      <c r="AC4714">
        <f t="shared" ca="1" si="1335"/>
        <v>0</v>
      </c>
      <c r="AD4714">
        <f t="shared" ca="1" si="1318"/>
        <v>0.22929999999999998</v>
      </c>
      <c r="AE4714">
        <f t="shared" ca="1" si="1330"/>
        <v>0</v>
      </c>
      <c r="AF4714">
        <f t="shared" ca="1" si="1331"/>
        <v>0.22929999999999998</v>
      </c>
      <c r="AG4714">
        <f t="shared" ca="1" si="1332"/>
        <v>0</v>
      </c>
      <c r="AH4714">
        <f t="shared" ca="1" si="1333"/>
        <v>1</v>
      </c>
    </row>
    <row r="4715" spans="15:34" x14ac:dyDescent="0.25">
      <c r="O4715">
        <v>4659</v>
      </c>
      <c r="P4715" s="2">
        <f t="shared" si="1334"/>
        <v>44391.083333322036</v>
      </c>
      <c r="Q4715">
        <f t="shared" si="1319"/>
        <v>14</v>
      </c>
      <c r="R4715">
        <f t="shared" si="1320"/>
        <v>7</v>
      </c>
      <c r="S4715">
        <f t="shared" si="1321"/>
        <v>3</v>
      </c>
      <c r="T4715">
        <f t="shared" si="1322"/>
        <v>2</v>
      </c>
      <c r="U4715">
        <f t="shared" si="1323"/>
        <v>1</v>
      </c>
      <c r="V4715">
        <f t="shared" ca="1" si="1324"/>
        <v>0.20319999999999999</v>
      </c>
      <c r="W4715">
        <f>INDEX(Solarstrahlungsdaten!$B$13:$G$8772,Übersicht!O4715,Übersicht!$E$10)</f>
        <v>0</v>
      </c>
      <c r="X4715">
        <f t="shared" si="1325"/>
        <v>0</v>
      </c>
      <c r="Y4715">
        <f t="shared" ca="1" si="1326"/>
        <v>0.20319999999999999</v>
      </c>
      <c r="Z4715">
        <f t="shared" ca="1" si="1327"/>
        <v>0</v>
      </c>
      <c r="AA4715">
        <f t="shared" ca="1" si="1328"/>
        <v>0</v>
      </c>
      <c r="AB4715">
        <f t="shared" ca="1" si="1329"/>
        <v>0</v>
      </c>
      <c r="AC4715">
        <f t="shared" ca="1" si="1335"/>
        <v>0</v>
      </c>
      <c r="AD4715">
        <f t="shared" ca="1" si="1318"/>
        <v>0.20319999999999999</v>
      </c>
      <c r="AE4715">
        <f t="shared" ca="1" si="1330"/>
        <v>0</v>
      </c>
      <c r="AF4715">
        <f t="shared" ca="1" si="1331"/>
        <v>0.20319999999999999</v>
      </c>
      <c r="AG4715">
        <f t="shared" ca="1" si="1332"/>
        <v>0</v>
      </c>
      <c r="AH4715">
        <f t="shared" ca="1" si="1333"/>
        <v>1</v>
      </c>
    </row>
    <row r="4716" spans="15:34" x14ac:dyDescent="0.25">
      <c r="O4716">
        <v>4660</v>
      </c>
      <c r="P4716" s="2">
        <f t="shared" si="1334"/>
        <v>44391.1249999887</v>
      </c>
      <c r="Q4716">
        <f t="shared" si="1319"/>
        <v>14</v>
      </c>
      <c r="R4716">
        <f t="shared" si="1320"/>
        <v>7</v>
      </c>
      <c r="S4716">
        <f t="shared" si="1321"/>
        <v>3</v>
      </c>
      <c r="T4716">
        <f t="shared" si="1322"/>
        <v>3</v>
      </c>
      <c r="U4716">
        <f t="shared" si="1323"/>
        <v>1</v>
      </c>
      <c r="V4716">
        <f t="shared" ca="1" si="1324"/>
        <v>0.18919999999999998</v>
      </c>
      <c r="W4716">
        <f>INDEX(Solarstrahlungsdaten!$B$13:$G$8772,Übersicht!O4716,Übersicht!$E$10)</f>
        <v>0</v>
      </c>
      <c r="X4716">
        <f t="shared" si="1325"/>
        <v>0</v>
      </c>
      <c r="Y4716">
        <f t="shared" ca="1" si="1326"/>
        <v>0.18919999999999998</v>
      </c>
      <c r="Z4716">
        <f t="shared" ca="1" si="1327"/>
        <v>0</v>
      </c>
      <c r="AA4716">
        <f t="shared" ca="1" si="1328"/>
        <v>0</v>
      </c>
      <c r="AB4716">
        <f t="shared" ca="1" si="1329"/>
        <v>0</v>
      </c>
      <c r="AC4716">
        <f t="shared" ca="1" si="1335"/>
        <v>0</v>
      </c>
      <c r="AD4716">
        <f t="shared" ca="1" si="1318"/>
        <v>0.18919999999999998</v>
      </c>
      <c r="AE4716">
        <f t="shared" ca="1" si="1330"/>
        <v>0</v>
      </c>
      <c r="AF4716">
        <f t="shared" ca="1" si="1331"/>
        <v>0.18919999999999998</v>
      </c>
      <c r="AG4716">
        <f t="shared" ca="1" si="1332"/>
        <v>0</v>
      </c>
      <c r="AH4716">
        <f t="shared" ca="1" si="1333"/>
        <v>1</v>
      </c>
    </row>
    <row r="4717" spans="15:34" x14ac:dyDescent="0.25">
      <c r="O4717">
        <v>4661</v>
      </c>
      <c r="P4717" s="2">
        <f t="shared" si="1334"/>
        <v>44391.166666655365</v>
      </c>
      <c r="Q4717">
        <f t="shared" si="1319"/>
        <v>14</v>
      </c>
      <c r="R4717">
        <f t="shared" si="1320"/>
        <v>7</v>
      </c>
      <c r="S4717">
        <f t="shared" si="1321"/>
        <v>3</v>
      </c>
      <c r="T4717">
        <f t="shared" si="1322"/>
        <v>4</v>
      </c>
      <c r="U4717">
        <f t="shared" si="1323"/>
        <v>1</v>
      </c>
      <c r="V4717">
        <f t="shared" ca="1" si="1324"/>
        <v>0.191</v>
      </c>
      <c r="W4717">
        <f>INDEX(Solarstrahlungsdaten!$B$13:$G$8772,Übersicht!O4717,Übersicht!$E$10)</f>
        <v>0.95500000000000007</v>
      </c>
      <c r="X4717">
        <f t="shared" si="1325"/>
        <v>3.2852000000000003E-3</v>
      </c>
      <c r="Y4717">
        <f t="shared" ca="1" si="1326"/>
        <v>0.18771480000000001</v>
      </c>
      <c r="Z4717">
        <f t="shared" ca="1" si="1327"/>
        <v>3.2852000000000003E-3</v>
      </c>
      <c r="AA4717">
        <f t="shared" ca="1" si="1328"/>
        <v>0</v>
      </c>
      <c r="AB4717">
        <f t="shared" ca="1" si="1329"/>
        <v>0</v>
      </c>
      <c r="AC4717">
        <f t="shared" ca="1" si="1335"/>
        <v>0</v>
      </c>
      <c r="AD4717">
        <f t="shared" ca="1" si="1318"/>
        <v>0.18771480000000001</v>
      </c>
      <c r="AE4717">
        <f t="shared" ca="1" si="1330"/>
        <v>0</v>
      </c>
      <c r="AF4717">
        <f t="shared" ca="1" si="1331"/>
        <v>0.18771480000000001</v>
      </c>
      <c r="AG4717">
        <f t="shared" ca="1" si="1332"/>
        <v>0</v>
      </c>
      <c r="AH4717">
        <f t="shared" ca="1" si="1333"/>
        <v>1</v>
      </c>
    </row>
    <row r="4718" spans="15:34" x14ac:dyDescent="0.25">
      <c r="O4718">
        <v>4662</v>
      </c>
      <c r="P4718" s="2">
        <f t="shared" si="1334"/>
        <v>44391.208333322029</v>
      </c>
      <c r="Q4718">
        <f t="shared" si="1319"/>
        <v>14</v>
      </c>
      <c r="R4718">
        <f t="shared" si="1320"/>
        <v>7</v>
      </c>
      <c r="S4718">
        <f t="shared" si="1321"/>
        <v>3</v>
      </c>
      <c r="T4718">
        <f t="shared" si="1322"/>
        <v>5</v>
      </c>
      <c r="U4718">
        <f t="shared" si="1323"/>
        <v>1</v>
      </c>
      <c r="V4718">
        <f t="shared" ca="1" si="1324"/>
        <v>0.21959999999999999</v>
      </c>
      <c r="W4718">
        <f>INDEX(Solarstrahlungsdaten!$B$13:$G$8772,Übersicht!O4718,Übersicht!$E$10)</f>
        <v>8.52</v>
      </c>
      <c r="X4718">
        <f t="shared" si="1325"/>
        <v>2.9308799999999999E-2</v>
      </c>
      <c r="Y4718">
        <f t="shared" ca="1" si="1326"/>
        <v>0.19029119999999999</v>
      </c>
      <c r="Z4718">
        <f t="shared" ca="1" si="1327"/>
        <v>2.9308799999999999E-2</v>
      </c>
      <c r="AA4718">
        <f t="shared" ca="1" si="1328"/>
        <v>0</v>
      </c>
      <c r="AB4718">
        <f t="shared" ca="1" si="1329"/>
        <v>0</v>
      </c>
      <c r="AC4718">
        <f t="shared" ca="1" si="1335"/>
        <v>0</v>
      </c>
      <c r="AD4718">
        <f t="shared" ca="1" si="1318"/>
        <v>0.19029119999999999</v>
      </c>
      <c r="AE4718">
        <f t="shared" ca="1" si="1330"/>
        <v>0</v>
      </c>
      <c r="AF4718">
        <f t="shared" ca="1" si="1331"/>
        <v>0.19029119999999999</v>
      </c>
      <c r="AG4718">
        <f t="shared" ca="1" si="1332"/>
        <v>0</v>
      </c>
      <c r="AH4718">
        <f t="shared" ca="1" si="1333"/>
        <v>1</v>
      </c>
    </row>
    <row r="4719" spans="15:34" x14ac:dyDescent="0.25">
      <c r="O4719">
        <v>4663</v>
      </c>
      <c r="P4719" s="2">
        <f t="shared" si="1334"/>
        <v>44391.249999988693</v>
      </c>
      <c r="Q4719">
        <f t="shared" si="1319"/>
        <v>14</v>
      </c>
      <c r="R4719">
        <f t="shared" si="1320"/>
        <v>7</v>
      </c>
      <c r="S4719">
        <f t="shared" si="1321"/>
        <v>3</v>
      </c>
      <c r="T4719">
        <f t="shared" si="1322"/>
        <v>6</v>
      </c>
      <c r="U4719">
        <f t="shared" si="1323"/>
        <v>1</v>
      </c>
      <c r="V4719">
        <f t="shared" ca="1" si="1324"/>
        <v>0.34410000000000002</v>
      </c>
      <c r="W4719">
        <f>INDEX(Solarstrahlungsdaten!$B$13:$G$8772,Übersicht!O4719,Übersicht!$E$10)</f>
        <v>33.94</v>
      </c>
      <c r="X4719">
        <f t="shared" si="1325"/>
        <v>0.11675359999999999</v>
      </c>
      <c r="Y4719">
        <f t="shared" ca="1" si="1326"/>
        <v>0.22734640000000003</v>
      </c>
      <c r="Z4719">
        <f t="shared" ca="1" si="1327"/>
        <v>0.11675359999999999</v>
      </c>
      <c r="AA4719">
        <f t="shared" ca="1" si="1328"/>
        <v>0</v>
      </c>
      <c r="AB4719">
        <f t="shared" ca="1" si="1329"/>
        <v>0</v>
      </c>
      <c r="AC4719">
        <f t="shared" ca="1" si="1335"/>
        <v>0</v>
      </c>
      <c r="AD4719">
        <f t="shared" ca="1" si="1318"/>
        <v>0.22734640000000003</v>
      </c>
      <c r="AE4719">
        <f t="shared" ca="1" si="1330"/>
        <v>0</v>
      </c>
      <c r="AF4719">
        <f t="shared" ca="1" si="1331"/>
        <v>0.22734640000000003</v>
      </c>
      <c r="AG4719">
        <f t="shared" ca="1" si="1332"/>
        <v>0</v>
      </c>
      <c r="AH4719">
        <f t="shared" ca="1" si="1333"/>
        <v>1</v>
      </c>
    </row>
    <row r="4720" spans="15:34" x14ac:dyDescent="0.25">
      <c r="O4720">
        <v>4664</v>
      </c>
      <c r="P4720" s="2">
        <f t="shared" si="1334"/>
        <v>44391.291666655357</v>
      </c>
      <c r="Q4720">
        <f t="shared" si="1319"/>
        <v>14</v>
      </c>
      <c r="R4720">
        <f t="shared" si="1320"/>
        <v>7</v>
      </c>
      <c r="S4720">
        <f t="shared" si="1321"/>
        <v>3</v>
      </c>
      <c r="T4720">
        <f t="shared" si="1322"/>
        <v>7</v>
      </c>
      <c r="U4720">
        <f t="shared" si="1323"/>
        <v>1</v>
      </c>
      <c r="V4720">
        <f t="shared" ca="1" si="1324"/>
        <v>0.49979999999999997</v>
      </c>
      <c r="W4720">
        <f>INDEX(Solarstrahlungsdaten!$B$13:$G$8772,Übersicht!O4720,Übersicht!$E$10)</f>
        <v>192.785</v>
      </c>
      <c r="X4720">
        <f t="shared" si="1325"/>
        <v>0.66318039999999989</v>
      </c>
      <c r="Y4720">
        <f t="shared" ca="1" si="1326"/>
        <v>-0.16338039999999993</v>
      </c>
      <c r="Z4720">
        <f t="shared" ca="1" si="1327"/>
        <v>0.49979999999999997</v>
      </c>
      <c r="AA4720">
        <f t="shared" ca="1" si="1328"/>
        <v>0.16338039999999993</v>
      </c>
      <c r="AB4720">
        <f t="shared" ca="1" si="1329"/>
        <v>0</v>
      </c>
      <c r="AC4720">
        <f t="shared" ca="1" si="1335"/>
        <v>0.16338039999999993</v>
      </c>
      <c r="AD4720">
        <f t="shared" ca="1" si="1318"/>
        <v>0</v>
      </c>
      <c r="AE4720">
        <f t="shared" ca="1" si="1330"/>
        <v>0</v>
      </c>
      <c r="AF4720">
        <f t="shared" ca="1" si="1331"/>
        <v>0</v>
      </c>
      <c r="AG4720">
        <f t="shared" ca="1" si="1332"/>
        <v>4.0845099999999981E-2</v>
      </c>
      <c r="AH4720">
        <f t="shared" ca="1" si="1333"/>
        <v>0</v>
      </c>
    </row>
    <row r="4721" spans="15:34" x14ac:dyDescent="0.25">
      <c r="O4721">
        <v>4665</v>
      </c>
      <c r="P4721" s="2">
        <f t="shared" si="1334"/>
        <v>44391.333333322022</v>
      </c>
      <c r="Q4721">
        <f t="shared" si="1319"/>
        <v>14</v>
      </c>
      <c r="R4721">
        <f t="shared" si="1320"/>
        <v>7</v>
      </c>
      <c r="S4721">
        <f t="shared" si="1321"/>
        <v>3</v>
      </c>
      <c r="T4721">
        <f t="shared" si="1322"/>
        <v>8</v>
      </c>
      <c r="U4721">
        <f t="shared" si="1323"/>
        <v>1</v>
      </c>
      <c r="V4721">
        <f t="shared" ca="1" si="1324"/>
        <v>0.55649999999999999</v>
      </c>
      <c r="W4721">
        <f>INDEX(Solarstrahlungsdaten!$B$13:$G$8772,Übersicht!O4721,Übersicht!$E$10)</f>
        <v>166.55</v>
      </c>
      <c r="X4721">
        <f t="shared" si="1325"/>
        <v>0.572932</v>
      </c>
      <c r="Y4721">
        <f t="shared" ca="1" si="1326"/>
        <v>-1.6432000000000002E-2</v>
      </c>
      <c r="Z4721">
        <f t="shared" ca="1" si="1327"/>
        <v>0.55649999999999999</v>
      </c>
      <c r="AA4721">
        <f t="shared" ca="1" si="1328"/>
        <v>1.6432000000000002E-2</v>
      </c>
      <c r="AB4721">
        <f t="shared" ca="1" si="1329"/>
        <v>0</v>
      </c>
      <c r="AC4721">
        <f t="shared" ca="1" si="1335"/>
        <v>0.17981239999999993</v>
      </c>
      <c r="AD4721">
        <f t="shared" ca="1" si="1318"/>
        <v>0</v>
      </c>
      <c r="AE4721">
        <f t="shared" ca="1" si="1330"/>
        <v>0</v>
      </c>
      <c r="AF4721">
        <f t="shared" ca="1" si="1331"/>
        <v>0</v>
      </c>
      <c r="AG4721">
        <f t="shared" ca="1" si="1332"/>
        <v>4.4953099999999982E-2</v>
      </c>
      <c r="AH4721">
        <f t="shared" ca="1" si="1333"/>
        <v>0</v>
      </c>
    </row>
    <row r="4722" spans="15:34" x14ac:dyDescent="0.25">
      <c r="O4722">
        <v>4666</v>
      </c>
      <c r="P4722" s="2">
        <f t="shared" si="1334"/>
        <v>44391.374999988686</v>
      </c>
      <c r="Q4722">
        <f t="shared" si="1319"/>
        <v>14</v>
      </c>
      <c r="R4722">
        <f t="shared" si="1320"/>
        <v>7</v>
      </c>
      <c r="S4722">
        <f t="shared" si="1321"/>
        <v>3</v>
      </c>
      <c r="T4722">
        <f t="shared" si="1322"/>
        <v>9</v>
      </c>
      <c r="U4722">
        <f t="shared" si="1323"/>
        <v>1</v>
      </c>
      <c r="V4722">
        <f t="shared" ca="1" si="1324"/>
        <v>0.57879999999999998</v>
      </c>
      <c r="W4722">
        <f>INDEX(Solarstrahlungsdaten!$B$13:$G$8772,Übersicht!O4722,Übersicht!$E$10)</f>
        <v>223.28</v>
      </c>
      <c r="X4722">
        <f t="shared" si="1325"/>
        <v>0.76808319999999997</v>
      </c>
      <c r="Y4722">
        <f t="shared" ca="1" si="1326"/>
        <v>-0.18928319999999998</v>
      </c>
      <c r="Z4722">
        <f t="shared" ca="1" si="1327"/>
        <v>0.57879999999999998</v>
      </c>
      <c r="AA4722">
        <f t="shared" ca="1" si="1328"/>
        <v>0.18928319999999998</v>
      </c>
      <c r="AB4722">
        <f t="shared" ca="1" si="1329"/>
        <v>0</v>
      </c>
      <c r="AC4722">
        <f t="shared" ca="1" si="1335"/>
        <v>0.36909559999999991</v>
      </c>
      <c r="AD4722">
        <f t="shared" ca="1" si="1318"/>
        <v>0</v>
      </c>
      <c r="AE4722">
        <f t="shared" ca="1" si="1330"/>
        <v>0</v>
      </c>
      <c r="AF4722">
        <f t="shared" ca="1" si="1331"/>
        <v>0</v>
      </c>
      <c r="AG4722">
        <f t="shared" ca="1" si="1332"/>
        <v>9.2273899999999978E-2</v>
      </c>
      <c r="AH4722">
        <f t="shared" ca="1" si="1333"/>
        <v>0</v>
      </c>
    </row>
    <row r="4723" spans="15:34" x14ac:dyDescent="0.25">
      <c r="O4723">
        <v>4667</v>
      </c>
      <c r="P4723" s="2">
        <f t="shared" si="1334"/>
        <v>44391.41666665535</v>
      </c>
      <c r="Q4723">
        <f t="shared" si="1319"/>
        <v>14</v>
      </c>
      <c r="R4723">
        <f t="shared" si="1320"/>
        <v>7</v>
      </c>
      <c r="S4723">
        <f t="shared" si="1321"/>
        <v>3</v>
      </c>
      <c r="T4723">
        <f t="shared" si="1322"/>
        <v>10</v>
      </c>
      <c r="U4723">
        <f t="shared" si="1323"/>
        <v>1</v>
      </c>
      <c r="V4723">
        <f t="shared" ca="1" si="1324"/>
        <v>0.56110000000000004</v>
      </c>
      <c r="W4723">
        <f>INDEX(Solarstrahlungsdaten!$B$13:$G$8772,Übersicht!O4723,Übersicht!$E$10)</f>
        <v>282.83</v>
      </c>
      <c r="X4723">
        <f t="shared" si="1325"/>
        <v>0.97293519999999989</v>
      </c>
      <c r="Y4723">
        <f t="shared" ca="1" si="1326"/>
        <v>-0.41183519999999985</v>
      </c>
      <c r="Z4723">
        <f t="shared" ca="1" si="1327"/>
        <v>0.56110000000000004</v>
      </c>
      <c r="AA4723">
        <f t="shared" ca="1" si="1328"/>
        <v>0.41183519999999985</v>
      </c>
      <c r="AB4723">
        <f t="shared" ca="1" si="1329"/>
        <v>0</v>
      </c>
      <c r="AC4723">
        <f t="shared" ca="1" si="1335"/>
        <v>0.7809307999999997</v>
      </c>
      <c r="AD4723">
        <f t="shared" ca="1" si="1318"/>
        <v>0</v>
      </c>
      <c r="AE4723">
        <f t="shared" ca="1" si="1330"/>
        <v>0</v>
      </c>
      <c r="AF4723">
        <f t="shared" ca="1" si="1331"/>
        <v>0</v>
      </c>
      <c r="AG4723">
        <f t="shared" ca="1" si="1332"/>
        <v>0.19523269999999993</v>
      </c>
      <c r="AH4723">
        <f t="shared" ca="1" si="1333"/>
        <v>0</v>
      </c>
    </row>
    <row r="4724" spans="15:34" x14ac:dyDescent="0.25">
      <c r="O4724">
        <v>4668</v>
      </c>
      <c r="P4724" s="2">
        <f t="shared" si="1334"/>
        <v>44391.458333322014</v>
      </c>
      <c r="Q4724">
        <f t="shared" si="1319"/>
        <v>14</v>
      </c>
      <c r="R4724">
        <f t="shared" si="1320"/>
        <v>7</v>
      </c>
      <c r="S4724">
        <f t="shared" si="1321"/>
        <v>3</v>
      </c>
      <c r="T4724">
        <f t="shared" si="1322"/>
        <v>11</v>
      </c>
      <c r="U4724">
        <f t="shared" si="1323"/>
        <v>1</v>
      </c>
      <c r="V4724">
        <f t="shared" ca="1" si="1324"/>
        <v>0.5595</v>
      </c>
      <c r="W4724">
        <f>INDEX(Solarstrahlungsdaten!$B$13:$G$8772,Übersicht!O4724,Übersicht!$E$10)</f>
        <v>374.98500000000001</v>
      </c>
      <c r="X4724">
        <f t="shared" si="1325"/>
        <v>1.2899484000000001</v>
      </c>
      <c r="Y4724">
        <f t="shared" ca="1" si="1326"/>
        <v>-0.73044840000000011</v>
      </c>
      <c r="Z4724">
        <f t="shared" ca="1" si="1327"/>
        <v>0.5595</v>
      </c>
      <c r="AA4724">
        <f t="shared" ca="1" si="1328"/>
        <v>0.73044840000000011</v>
      </c>
      <c r="AB4724">
        <f t="shared" ca="1" si="1329"/>
        <v>0</v>
      </c>
      <c r="AC4724">
        <f t="shared" ca="1" si="1335"/>
        <v>1.5113791999999999</v>
      </c>
      <c r="AD4724">
        <f t="shared" ca="1" si="1318"/>
        <v>0</v>
      </c>
      <c r="AE4724">
        <f t="shared" ca="1" si="1330"/>
        <v>0</v>
      </c>
      <c r="AF4724">
        <f t="shared" ca="1" si="1331"/>
        <v>0</v>
      </c>
      <c r="AG4724">
        <f t="shared" ca="1" si="1332"/>
        <v>0.37784479999999998</v>
      </c>
      <c r="AH4724">
        <f t="shared" ca="1" si="1333"/>
        <v>0</v>
      </c>
    </row>
    <row r="4725" spans="15:34" x14ac:dyDescent="0.25">
      <c r="O4725">
        <v>4669</v>
      </c>
      <c r="P4725" s="2">
        <f t="shared" si="1334"/>
        <v>44391.499999988679</v>
      </c>
      <c r="Q4725">
        <f t="shared" si="1319"/>
        <v>14</v>
      </c>
      <c r="R4725">
        <f t="shared" si="1320"/>
        <v>7</v>
      </c>
      <c r="S4725">
        <f t="shared" si="1321"/>
        <v>3</v>
      </c>
      <c r="T4725">
        <f t="shared" si="1322"/>
        <v>12</v>
      </c>
      <c r="U4725">
        <f t="shared" si="1323"/>
        <v>1</v>
      </c>
      <c r="V4725">
        <f t="shared" ca="1" si="1324"/>
        <v>0.61539999999999995</v>
      </c>
      <c r="W4725">
        <f>INDEX(Solarstrahlungsdaten!$B$13:$G$8772,Übersicht!O4725,Übersicht!$E$10)</f>
        <v>347.33</v>
      </c>
      <c r="X4725">
        <f t="shared" si="1325"/>
        <v>1.1948151999999999</v>
      </c>
      <c r="Y4725">
        <f t="shared" ca="1" si="1326"/>
        <v>-0.57941519999999991</v>
      </c>
      <c r="Z4725">
        <f t="shared" ca="1" si="1327"/>
        <v>0.61539999999999995</v>
      </c>
      <c r="AA4725">
        <f t="shared" ca="1" si="1328"/>
        <v>0.57941519999999991</v>
      </c>
      <c r="AB4725">
        <f t="shared" ca="1" si="1329"/>
        <v>0</v>
      </c>
      <c r="AC4725">
        <f t="shared" ca="1" si="1335"/>
        <v>2.0907944000000001</v>
      </c>
      <c r="AD4725">
        <f t="shared" ca="1" si="1318"/>
        <v>0</v>
      </c>
      <c r="AE4725">
        <f t="shared" ca="1" si="1330"/>
        <v>0</v>
      </c>
      <c r="AF4725">
        <f t="shared" ca="1" si="1331"/>
        <v>0</v>
      </c>
      <c r="AG4725">
        <f t="shared" ca="1" si="1332"/>
        <v>0.52269860000000001</v>
      </c>
      <c r="AH4725">
        <f t="shared" ca="1" si="1333"/>
        <v>0</v>
      </c>
    </row>
    <row r="4726" spans="15:34" x14ac:dyDescent="0.25">
      <c r="O4726">
        <v>4670</v>
      </c>
      <c r="P4726" s="2">
        <f t="shared" si="1334"/>
        <v>44391.541666655343</v>
      </c>
      <c r="Q4726">
        <f t="shared" si="1319"/>
        <v>14</v>
      </c>
      <c r="R4726">
        <f t="shared" si="1320"/>
        <v>7</v>
      </c>
      <c r="S4726">
        <f t="shared" si="1321"/>
        <v>3</v>
      </c>
      <c r="T4726">
        <f t="shared" si="1322"/>
        <v>13</v>
      </c>
      <c r="U4726">
        <f t="shared" si="1323"/>
        <v>1</v>
      </c>
      <c r="V4726">
        <f t="shared" ca="1" si="1324"/>
        <v>0.62909999999999988</v>
      </c>
      <c r="W4726">
        <f>INDEX(Solarstrahlungsdaten!$B$13:$G$8772,Übersicht!O4726,Übersicht!$E$10)</f>
        <v>180.3</v>
      </c>
      <c r="X4726">
        <f t="shared" si="1325"/>
        <v>0.62023200000000001</v>
      </c>
      <c r="Y4726">
        <f t="shared" ca="1" si="1326"/>
        <v>8.867999999999876E-3</v>
      </c>
      <c r="Z4726">
        <f t="shared" ca="1" si="1327"/>
        <v>0.62023200000000001</v>
      </c>
      <c r="AA4726">
        <f t="shared" ca="1" si="1328"/>
        <v>0</v>
      </c>
      <c r="AB4726">
        <f t="shared" ca="1" si="1329"/>
        <v>8.867999999999876E-3</v>
      </c>
      <c r="AC4726">
        <f t="shared" ca="1" si="1335"/>
        <v>2.0819264000000004</v>
      </c>
      <c r="AD4726">
        <f t="shared" ca="1" si="1318"/>
        <v>0</v>
      </c>
      <c r="AE4726">
        <f t="shared" ca="1" si="1330"/>
        <v>0</v>
      </c>
      <c r="AF4726">
        <f t="shared" ca="1" si="1331"/>
        <v>0</v>
      </c>
      <c r="AG4726">
        <f t="shared" ca="1" si="1332"/>
        <v>0.5204816000000001</v>
      </c>
      <c r="AH4726">
        <f t="shared" ca="1" si="1333"/>
        <v>0</v>
      </c>
    </row>
    <row r="4727" spans="15:34" x14ac:dyDescent="0.25">
      <c r="O4727">
        <v>4671</v>
      </c>
      <c r="P4727" s="2">
        <f t="shared" si="1334"/>
        <v>44391.583333322007</v>
      </c>
      <c r="Q4727">
        <f t="shared" si="1319"/>
        <v>14</v>
      </c>
      <c r="R4727">
        <f t="shared" si="1320"/>
        <v>7</v>
      </c>
      <c r="S4727">
        <f t="shared" si="1321"/>
        <v>3</v>
      </c>
      <c r="T4727">
        <f t="shared" si="1322"/>
        <v>14</v>
      </c>
      <c r="U4727">
        <f t="shared" si="1323"/>
        <v>1</v>
      </c>
      <c r="V4727">
        <f t="shared" ca="1" si="1324"/>
        <v>0.5454</v>
      </c>
      <c r="W4727">
        <f>INDEX(Solarstrahlungsdaten!$B$13:$G$8772,Übersicht!O4727,Übersicht!$E$10)</f>
        <v>413.61</v>
      </c>
      <c r="X4727">
        <f t="shared" si="1325"/>
        <v>1.4228184000000001</v>
      </c>
      <c r="Y4727">
        <f t="shared" ca="1" si="1326"/>
        <v>-0.87741840000000015</v>
      </c>
      <c r="Z4727">
        <f t="shared" ca="1" si="1327"/>
        <v>0.5454</v>
      </c>
      <c r="AA4727">
        <f t="shared" ca="1" si="1328"/>
        <v>0.87741840000000015</v>
      </c>
      <c r="AB4727">
        <f t="shared" ca="1" si="1329"/>
        <v>0</v>
      </c>
      <c r="AC4727">
        <f t="shared" ca="1" si="1335"/>
        <v>2.9593448000000007</v>
      </c>
      <c r="AD4727">
        <f t="shared" ca="1" si="1318"/>
        <v>0</v>
      </c>
      <c r="AE4727">
        <f t="shared" ca="1" si="1330"/>
        <v>0</v>
      </c>
      <c r="AF4727">
        <f t="shared" ca="1" si="1331"/>
        <v>0</v>
      </c>
      <c r="AG4727">
        <f t="shared" ca="1" si="1332"/>
        <v>0.73983620000000017</v>
      </c>
      <c r="AH4727">
        <f t="shared" ca="1" si="1333"/>
        <v>0</v>
      </c>
    </row>
    <row r="4728" spans="15:34" x14ac:dyDescent="0.25">
      <c r="O4728">
        <v>4672</v>
      </c>
      <c r="P4728" s="2">
        <f t="shared" si="1334"/>
        <v>44391.624999988671</v>
      </c>
      <c r="Q4728">
        <f t="shared" si="1319"/>
        <v>14</v>
      </c>
      <c r="R4728">
        <f t="shared" si="1320"/>
        <v>7</v>
      </c>
      <c r="S4728">
        <f t="shared" si="1321"/>
        <v>3</v>
      </c>
      <c r="T4728">
        <f t="shared" si="1322"/>
        <v>15</v>
      </c>
      <c r="U4728">
        <f t="shared" si="1323"/>
        <v>1</v>
      </c>
      <c r="V4728">
        <f t="shared" ca="1" si="1324"/>
        <v>0.48510000000000003</v>
      </c>
      <c r="W4728">
        <f>INDEX(Solarstrahlungsdaten!$B$13:$G$8772,Übersicht!O4728,Übersicht!$E$10)</f>
        <v>444.63499999999999</v>
      </c>
      <c r="X4728">
        <f t="shared" si="1325"/>
        <v>1.5295444</v>
      </c>
      <c r="Y4728">
        <f t="shared" ca="1" si="1326"/>
        <v>-1.0444443999999999</v>
      </c>
      <c r="Z4728">
        <f t="shared" ca="1" si="1327"/>
        <v>0.48510000000000003</v>
      </c>
      <c r="AA4728">
        <f t="shared" ca="1" si="1328"/>
        <v>1.0406551999999993</v>
      </c>
      <c r="AB4728">
        <f t="shared" ca="1" si="1329"/>
        <v>0</v>
      </c>
      <c r="AC4728">
        <f t="shared" ca="1" si="1335"/>
        <v>4</v>
      </c>
      <c r="AD4728">
        <f t="shared" ca="1" si="1318"/>
        <v>-3.7892000000006032E-3</v>
      </c>
      <c r="AE4728">
        <f t="shared" ca="1" si="1330"/>
        <v>3.7892000000006032E-3</v>
      </c>
      <c r="AF4728">
        <f t="shared" ca="1" si="1331"/>
        <v>0</v>
      </c>
      <c r="AG4728">
        <f t="shared" ca="1" si="1332"/>
        <v>1</v>
      </c>
      <c r="AH4728">
        <f t="shared" ca="1" si="1333"/>
        <v>0</v>
      </c>
    </row>
    <row r="4729" spans="15:34" x14ac:dyDescent="0.25">
      <c r="O4729">
        <v>4673</v>
      </c>
      <c r="P4729" s="2">
        <f t="shared" si="1334"/>
        <v>44391.666666655336</v>
      </c>
      <c r="Q4729">
        <f t="shared" si="1319"/>
        <v>14</v>
      </c>
      <c r="R4729">
        <f t="shared" si="1320"/>
        <v>7</v>
      </c>
      <c r="S4729">
        <f t="shared" si="1321"/>
        <v>3</v>
      </c>
      <c r="T4729">
        <f t="shared" si="1322"/>
        <v>16</v>
      </c>
      <c r="U4729">
        <f t="shared" si="1323"/>
        <v>1</v>
      </c>
      <c r="V4729">
        <f t="shared" ca="1" si="1324"/>
        <v>0.45910000000000001</v>
      </c>
      <c r="W4729">
        <f>INDEX(Solarstrahlungsdaten!$B$13:$G$8772,Übersicht!O4729,Übersicht!$E$10)</f>
        <v>117.215</v>
      </c>
      <c r="X4729">
        <f t="shared" si="1325"/>
        <v>0.40321960000000001</v>
      </c>
      <c r="Y4729">
        <f t="shared" ca="1" si="1326"/>
        <v>5.5880399999999997E-2</v>
      </c>
      <c r="Z4729">
        <f t="shared" ca="1" si="1327"/>
        <v>0.40321960000000001</v>
      </c>
      <c r="AA4729">
        <f t="shared" ca="1" si="1328"/>
        <v>0</v>
      </c>
      <c r="AB4729">
        <f t="shared" ca="1" si="1329"/>
        <v>5.5880399999999997E-2</v>
      </c>
      <c r="AC4729">
        <f t="shared" ca="1" si="1335"/>
        <v>3.9441196000000001</v>
      </c>
      <c r="AD4729">
        <f t="shared" ref="AD4729:AD4792" ca="1" si="1336">Y4729+AA4729-AB4729</f>
        <v>0</v>
      </c>
      <c r="AE4729">
        <f t="shared" ca="1" si="1330"/>
        <v>0</v>
      </c>
      <c r="AF4729">
        <f t="shared" ca="1" si="1331"/>
        <v>0</v>
      </c>
      <c r="AG4729">
        <f t="shared" ca="1" si="1332"/>
        <v>0.98602990000000001</v>
      </c>
      <c r="AH4729">
        <f t="shared" ca="1" si="1333"/>
        <v>0</v>
      </c>
    </row>
    <row r="4730" spans="15:34" x14ac:dyDescent="0.25">
      <c r="O4730">
        <v>4674</v>
      </c>
      <c r="P4730" s="2">
        <f t="shared" si="1334"/>
        <v>44391.708333322</v>
      </c>
      <c r="Q4730">
        <f t="shared" ref="Q4730:Q4793" si="1337">DAY(P4730)</f>
        <v>14</v>
      </c>
      <c r="R4730">
        <f t="shared" ref="R4730:R4793" si="1338">MONTH(P4730)</f>
        <v>7</v>
      </c>
      <c r="S4730">
        <f t="shared" ref="S4730:S4793" si="1339">IF(WEEKDAY(P4730)=6,1,IF(WEEKDAY(P4730)=7,2,3))</f>
        <v>3</v>
      </c>
      <c r="T4730">
        <f t="shared" ref="T4730:T4793" si="1340">HOUR(P4730)</f>
        <v>17</v>
      </c>
      <c r="U4730">
        <f t="shared" ref="U4730:U4793" si="1341">IF(AND(P4730&gt;DATE(2021,5,14),P4730&lt;DATE(2021,9,15)),1,IF(AND(P4730&gt;DATE(2021,3,20),P4730&lt;DATE(2021,11,1)),2,0))</f>
        <v>1</v>
      </c>
      <c r="V4730">
        <f t="shared" ref="V4730:V4793" ca="1" si="1342">INDEX($D$57:$L$80,1+T4730,S4730+U4730*3)</f>
        <v>0.47749999999999998</v>
      </c>
      <c r="W4730">
        <f>INDEX(Solarstrahlungsdaten!$B$13:$G$8772,Übersicht!O4730,Übersicht!$E$10)</f>
        <v>81.180000000000007</v>
      </c>
      <c r="X4730">
        <f t="shared" ref="X4730:X4793" si="1343">IF(W4730*$D$9/1000*(1-$D$41)&gt;$D$9*$D$42,$D$9*$D$42,W4730*$D$9/1000*(1-$D$41))</f>
        <v>0.27925919999999999</v>
      </c>
      <c r="Y4730">
        <f t="shared" ref="Y4730:Y4793" ca="1" si="1344">V4730-X4730</f>
        <v>0.19824079999999999</v>
      </c>
      <c r="Z4730">
        <f t="shared" ref="Z4730:Z4793" ca="1" si="1345">IF(X4730&gt;V4730,V4730,X4730)</f>
        <v>0.27925919999999999</v>
      </c>
      <c r="AA4730">
        <f t="shared" ref="AA4730:AA4793" ca="1" si="1346">IF(Y4730&lt;0, IF(AC4729-Y4730&lt;$D$22, -Y4730, $D$22-AC4729),0)</f>
        <v>0</v>
      </c>
      <c r="AB4730">
        <f t="shared" ref="AB4730:AB4793" ca="1" si="1347">IF(Y4730&gt;0, IF(AC4729-Y4730&gt;0, Y4730, AC4729),0)</f>
        <v>0.19824079999999999</v>
      </c>
      <c r="AC4730">
        <f t="shared" ca="1" si="1335"/>
        <v>3.7458787999999998</v>
      </c>
      <c r="AD4730">
        <f t="shared" ca="1" si="1336"/>
        <v>0</v>
      </c>
      <c r="AE4730">
        <f t="shared" ref="AE4730:AE4793" ca="1" si="1348">IF(AD4730&lt;0,-AD4730,0)</f>
        <v>0</v>
      </c>
      <c r="AF4730">
        <f t="shared" ref="AF4730:AF4793" ca="1" si="1349">IF(AD4730&gt;0,AD4730,0)</f>
        <v>0</v>
      </c>
      <c r="AG4730">
        <f t="shared" ref="AG4730:AG4793" ca="1" si="1350">IF($D$22&gt;0,AC4730/$D$22,0)</f>
        <v>0.93646969999999996</v>
      </c>
      <c r="AH4730">
        <f t="shared" ref="AH4730:AH4793" ca="1" si="1351">IF(AC4730&lt;=0,1,0)</f>
        <v>0</v>
      </c>
    </row>
    <row r="4731" spans="15:34" x14ac:dyDescent="0.25">
      <c r="O4731">
        <v>4675</v>
      </c>
      <c r="P4731" s="2">
        <f t="shared" ref="P4731:P4794" si="1352">P4730+TIME(1,,)</f>
        <v>44391.749999988664</v>
      </c>
      <c r="Q4731">
        <f t="shared" si="1337"/>
        <v>14</v>
      </c>
      <c r="R4731">
        <f t="shared" si="1338"/>
        <v>7</v>
      </c>
      <c r="S4731">
        <f t="shared" si="1339"/>
        <v>3</v>
      </c>
      <c r="T4731">
        <f t="shared" si="1340"/>
        <v>18</v>
      </c>
      <c r="U4731">
        <f t="shared" si="1341"/>
        <v>1</v>
      </c>
      <c r="V4731">
        <f t="shared" ca="1" si="1342"/>
        <v>0.5454</v>
      </c>
      <c r="W4731">
        <f>INDEX(Solarstrahlungsdaten!$B$13:$G$8772,Übersicht!O4731,Übersicht!$E$10)</f>
        <v>76.42</v>
      </c>
      <c r="X4731">
        <f t="shared" si="1343"/>
        <v>0.26288480000000003</v>
      </c>
      <c r="Y4731">
        <f t="shared" ca="1" si="1344"/>
        <v>0.28251519999999997</v>
      </c>
      <c r="Z4731">
        <f t="shared" ca="1" si="1345"/>
        <v>0.26288480000000003</v>
      </c>
      <c r="AA4731">
        <f t="shared" ca="1" si="1346"/>
        <v>0</v>
      </c>
      <c r="AB4731">
        <f t="shared" ca="1" si="1347"/>
        <v>0.28251519999999997</v>
      </c>
      <c r="AC4731">
        <f t="shared" ref="AC4731:AC4794" ca="1" si="1353">AC4730+AA4731-AB4731</f>
        <v>3.4633636000000001</v>
      </c>
      <c r="AD4731">
        <f t="shared" ca="1" si="1336"/>
        <v>0</v>
      </c>
      <c r="AE4731">
        <f t="shared" ca="1" si="1348"/>
        <v>0</v>
      </c>
      <c r="AF4731">
        <f t="shared" ca="1" si="1349"/>
        <v>0</v>
      </c>
      <c r="AG4731">
        <f t="shared" ca="1" si="1350"/>
        <v>0.86584090000000002</v>
      </c>
      <c r="AH4731">
        <f t="shared" ca="1" si="1351"/>
        <v>0</v>
      </c>
    </row>
    <row r="4732" spans="15:34" x14ac:dyDescent="0.25">
      <c r="O4732">
        <v>4676</v>
      </c>
      <c r="P4732" s="2">
        <f t="shared" si="1352"/>
        <v>44391.791666655328</v>
      </c>
      <c r="Q4732">
        <f t="shared" si="1337"/>
        <v>14</v>
      </c>
      <c r="R4732">
        <f t="shared" si="1338"/>
        <v>7</v>
      </c>
      <c r="S4732">
        <f t="shared" si="1339"/>
        <v>3</v>
      </c>
      <c r="T4732">
        <f t="shared" si="1340"/>
        <v>19</v>
      </c>
      <c r="U4732">
        <f t="shared" si="1341"/>
        <v>1</v>
      </c>
      <c r="V4732">
        <f t="shared" ca="1" si="1342"/>
        <v>0.64149999999999996</v>
      </c>
      <c r="W4732">
        <f>INDEX(Solarstrahlungsdaten!$B$13:$G$8772,Übersicht!O4732,Übersicht!$E$10)</f>
        <v>0</v>
      </c>
      <c r="X4732">
        <f t="shared" si="1343"/>
        <v>0</v>
      </c>
      <c r="Y4732">
        <f t="shared" ca="1" si="1344"/>
        <v>0.64149999999999996</v>
      </c>
      <c r="Z4732">
        <f t="shared" ca="1" si="1345"/>
        <v>0</v>
      </c>
      <c r="AA4732">
        <f t="shared" ca="1" si="1346"/>
        <v>0</v>
      </c>
      <c r="AB4732">
        <f t="shared" ca="1" si="1347"/>
        <v>0.64149999999999996</v>
      </c>
      <c r="AC4732">
        <f t="shared" ca="1" si="1353"/>
        <v>2.8218636000000004</v>
      </c>
      <c r="AD4732">
        <f t="shared" ca="1" si="1336"/>
        <v>0</v>
      </c>
      <c r="AE4732">
        <f t="shared" ca="1" si="1348"/>
        <v>0</v>
      </c>
      <c r="AF4732">
        <f t="shared" ca="1" si="1349"/>
        <v>0</v>
      </c>
      <c r="AG4732">
        <f t="shared" ca="1" si="1350"/>
        <v>0.70546590000000009</v>
      </c>
      <c r="AH4732">
        <f t="shared" ca="1" si="1351"/>
        <v>0</v>
      </c>
    </row>
    <row r="4733" spans="15:34" x14ac:dyDescent="0.25">
      <c r="O4733">
        <v>4677</v>
      </c>
      <c r="P4733" s="2">
        <f t="shared" si="1352"/>
        <v>44391.833333321993</v>
      </c>
      <c r="Q4733">
        <f t="shared" si="1337"/>
        <v>14</v>
      </c>
      <c r="R4733">
        <f t="shared" si="1338"/>
        <v>7</v>
      </c>
      <c r="S4733">
        <f t="shared" si="1339"/>
        <v>3</v>
      </c>
      <c r="T4733">
        <f t="shared" si="1340"/>
        <v>20</v>
      </c>
      <c r="U4733">
        <f t="shared" si="1341"/>
        <v>1</v>
      </c>
      <c r="V4733">
        <f t="shared" ca="1" si="1342"/>
        <v>0.67459999999999998</v>
      </c>
      <c r="W4733">
        <f>INDEX(Solarstrahlungsdaten!$B$13:$G$8772,Übersicht!O4733,Übersicht!$E$10)</f>
        <v>0</v>
      </c>
      <c r="X4733">
        <f t="shared" si="1343"/>
        <v>0</v>
      </c>
      <c r="Y4733">
        <f t="shared" ca="1" si="1344"/>
        <v>0.67459999999999998</v>
      </c>
      <c r="Z4733">
        <f t="shared" ca="1" si="1345"/>
        <v>0</v>
      </c>
      <c r="AA4733">
        <f t="shared" ca="1" si="1346"/>
        <v>0</v>
      </c>
      <c r="AB4733">
        <f t="shared" ca="1" si="1347"/>
        <v>0.67459999999999998</v>
      </c>
      <c r="AC4733">
        <f t="shared" ca="1" si="1353"/>
        <v>2.1472636000000005</v>
      </c>
      <c r="AD4733">
        <f t="shared" ca="1" si="1336"/>
        <v>0</v>
      </c>
      <c r="AE4733">
        <f t="shared" ca="1" si="1348"/>
        <v>0</v>
      </c>
      <c r="AF4733">
        <f t="shared" ca="1" si="1349"/>
        <v>0</v>
      </c>
      <c r="AG4733">
        <f t="shared" ca="1" si="1350"/>
        <v>0.53681590000000012</v>
      </c>
      <c r="AH4733">
        <f t="shared" ca="1" si="1351"/>
        <v>0</v>
      </c>
    </row>
    <row r="4734" spans="15:34" x14ac:dyDescent="0.25">
      <c r="O4734">
        <v>4678</v>
      </c>
      <c r="P4734" s="2">
        <f t="shared" si="1352"/>
        <v>44391.874999988657</v>
      </c>
      <c r="Q4734">
        <f t="shared" si="1337"/>
        <v>14</v>
      </c>
      <c r="R4734">
        <f t="shared" si="1338"/>
        <v>7</v>
      </c>
      <c r="S4734">
        <f t="shared" si="1339"/>
        <v>3</v>
      </c>
      <c r="T4734">
        <f t="shared" si="1340"/>
        <v>21</v>
      </c>
      <c r="U4734">
        <f t="shared" si="1341"/>
        <v>1</v>
      </c>
      <c r="V4734">
        <f t="shared" ca="1" si="1342"/>
        <v>0.63759999999999994</v>
      </c>
      <c r="W4734">
        <f>INDEX(Solarstrahlungsdaten!$B$13:$G$8772,Übersicht!O4734,Übersicht!$E$10)</f>
        <v>0</v>
      </c>
      <c r="X4734">
        <f t="shared" si="1343"/>
        <v>0</v>
      </c>
      <c r="Y4734">
        <f t="shared" ca="1" si="1344"/>
        <v>0.63759999999999994</v>
      </c>
      <c r="Z4734">
        <f t="shared" ca="1" si="1345"/>
        <v>0</v>
      </c>
      <c r="AA4734">
        <f t="shared" ca="1" si="1346"/>
        <v>0</v>
      </c>
      <c r="AB4734">
        <f t="shared" ca="1" si="1347"/>
        <v>0.63759999999999994</v>
      </c>
      <c r="AC4734">
        <f t="shared" ca="1" si="1353"/>
        <v>1.5096636000000005</v>
      </c>
      <c r="AD4734">
        <f t="shared" ca="1" si="1336"/>
        <v>0</v>
      </c>
      <c r="AE4734">
        <f t="shared" ca="1" si="1348"/>
        <v>0</v>
      </c>
      <c r="AF4734">
        <f t="shared" ca="1" si="1349"/>
        <v>0</v>
      </c>
      <c r="AG4734">
        <f t="shared" ca="1" si="1350"/>
        <v>0.37741590000000014</v>
      </c>
      <c r="AH4734">
        <f t="shared" ca="1" si="1351"/>
        <v>0</v>
      </c>
    </row>
    <row r="4735" spans="15:34" x14ac:dyDescent="0.25">
      <c r="O4735">
        <v>4679</v>
      </c>
      <c r="P4735" s="2">
        <f t="shared" si="1352"/>
        <v>44391.916666655321</v>
      </c>
      <c r="Q4735">
        <f t="shared" si="1337"/>
        <v>14</v>
      </c>
      <c r="R4735">
        <f t="shared" si="1338"/>
        <v>7</v>
      </c>
      <c r="S4735">
        <f t="shared" si="1339"/>
        <v>3</v>
      </c>
      <c r="T4735">
        <f t="shared" si="1340"/>
        <v>22</v>
      </c>
      <c r="U4735">
        <f t="shared" si="1341"/>
        <v>1</v>
      </c>
      <c r="V4735">
        <f t="shared" ca="1" si="1342"/>
        <v>0.59710000000000008</v>
      </c>
      <c r="W4735">
        <f>INDEX(Solarstrahlungsdaten!$B$13:$G$8772,Übersicht!O4735,Übersicht!$E$10)</f>
        <v>0</v>
      </c>
      <c r="X4735">
        <f t="shared" si="1343"/>
        <v>0</v>
      </c>
      <c r="Y4735">
        <f t="shared" ca="1" si="1344"/>
        <v>0.59710000000000008</v>
      </c>
      <c r="Z4735">
        <f t="shared" ca="1" si="1345"/>
        <v>0</v>
      </c>
      <c r="AA4735">
        <f t="shared" ca="1" si="1346"/>
        <v>0</v>
      </c>
      <c r="AB4735">
        <f t="shared" ca="1" si="1347"/>
        <v>0.59710000000000008</v>
      </c>
      <c r="AC4735">
        <f t="shared" ca="1" si="1353"/>
        <v>0.91256360000000047</v>
      </c>
      <c r="AD4735">
        <f t="shared" ca="1" si="1336"/>
        <v>0</v>
      </c>
      <c r="AE4735">
        <f t="shared" ca="1" si="1348"/>
        <v>0</v>
      </c>
      <c r="AF4735">
        <f t="shared" ca="1" si="1349"/>
        <v>0</v>
      </c>
      <c r="AG4735">
        <f t="shared" ca="1" si="1350"/>
        <v>0.22814090000000012</v>
      </c>
      <c r="AH4735">
        <f t="shared" ca="1" si="1351"/>
        <v>0</v>
      </c>
    </row>
    <row r="4736" spans="15:34" x14ac:dyDescent="0.25">
      <c r="O4736">
        <v>4680</v>
      </c>
      <c r="P4736" s="2">
        <f t="shared" si="1352"/>
        <v>44391.958333321985</v>
      </c>
      <c r="Q4736">
        <f t="shared" si="1337"/>
        <v>14</v>
      </c>
      <c r="R4736">
        <f t="shared" si="1338"/>
        <v>7</v>
      </c>
      <c r="S4736">
        <f t="shared" si="1339"/>
        <v>3</v>
      </c>
      <c r="T4736">
        <f t="shared" si="1340"/>
        <v>23</v>
      </c>
      <c r="U4736">
        <f t="shared" si="1341"/>
        <v>1</v>
      </c>
      <c r="V4736">
        <f t="shared" ca="1" si="1342"/>
        <v>0.48749999999999999</v>
      </c>
      <c r="W4736">
        <f>INDEX(Solarstrahlungsdaten!$B$13:$G$8772,Übersicht!O4736,Übersicht!$E$10)</f>
        <v>0</v>
      </c>
      <c r="X4736">
        <f t="shared" si="1343"/>
        <v>0</v>
      </c>
      <c r="Y4736">
        <f t="shared" ca="1" si="1344"/>
        <v>0.48749999999999999</v>
      </c>
      <c r="Z4736">
        <f t="shared" ca="1" si="1345"/>
        <v>0</v>
      </c>
      <c r="AA4736">
        <f t="shared" ca="1" si="1346"/>
        <v>0</v>
      </c>
      <c r="AB4736">
        <f t="shared" ca="1" si="1347"/>
        <v>0.48749999999999999</v>
      </c>
      <c r="AC4736">
        <f t="shared" ca="1" si="1353"/>
        <v>0.42506360000000049</v>
      </c>
      <c r="AD4736">
        <f t="shared" ca="1" si="1336"/>
        <v>0</v>
      </c>
      <c r="AE4736">
        <f t="shared" ca="1" si="1348"/>
        <v>0</v>
      </c>
      <c r="AF4736">
        <f t="shared" ca="1" si="1349"/>
        <v>0</v>
      </c>
      <c r="AG4736">
        <f t="shared" ca="1" si="1350"/>
        <v>0.10626590000000012</v>
      </c>
      <c r="AH4736">
        <f t="shared" ca="1" si="1351"/>
        <v>0</v>
      </c>
    </row>
    <row r="4737" spans="15:34" x14ac:dyDescent="0.25">
      <c r="O4737">
        <v>4681</v>
      </c>
      <c r="P4737" s="2">
        <f t="shared" si="1352"/>
        <v>44391.99999998865</v>
      </c>
      <c r="Q4737">
        <f t="shared" si="1337"/>
        <v>15</v>
      </c>
      <c r="R4737">
        <f t="shared" si="1338"/>
        <v>7</v>
      </c>
      <c r="S4737">
        <f t="shared" si="1339"/>
        <v>3</v>
      </c>
      <c r="T4737">
        <f t="shared" si="1340"/>
        <v>0</v>
      </c>
      <c r="U4737">
        <f t="shared" si="1341"/>
        <v>1</v>
      </c>
      <c r="V4737">
        <f t="shared" ca="1" si="1342"/>
        <v>0.32850000000000001</v>
      </c>
      <c r="W4737">
        <f>INDEX(Solarstrahlungsdaten!$B$13:$G$8772,Übersicht!O4737,Übersicht!$E$10)</f>
        <v>0</v>
      </c>
      <c r="X4737">
        <f t="shared" si="1343"/>
        <v>0</v>
      </c>
      <c r="Y4737">
        <f t="shared" ca="1" si="1344"/>
        <v>0.32850000000000001</v>
      </c>
      <c r="Z4737">
        <f t="shared" ca="1" si="1345"/>
        <v>0</v>
      </c>
      <c r="AA4737">
        <f t="shared" ca="1" si="1346"/>
        <v>0</v>
      </c>
      <c r="AB4737">
        <f t="shared" ca="1" si="1347"/>
        <v>0.32850000000000001</v>
      </c>
      <c r="AC4737">
        <f t="shared" ca="1" si="1353"/>
        <v>9.6563600000000471E-2</v>
      </c>
      <c r="AD4737">
        <f t="shared" ca="1" si="1336"/>
        <v>0</v>
      </c>
      <c r="AE4737">
        <f t="shared" ca="1" si="1348"/>
        <v>0</v>
      </c>
      <c r="AF4737">
        <f t="shared" ca="1" si="1349"/>
        <v>0</v>
      </c>
      <c r="AG4737">
        <f t="shared" ca="1" si="1350"/>
        <v>2.4140900000000118E-2</v>
      </c>
      <c r="AH4737">
        <f t="shared" ca="1" si="1351"/>
        <v>0</v>
      </c>
    </row>
    <row r="4738" spans="15:34" x14ac:dyDescent="0.25">
      <c r="O4738">
        <v>4682</v>
      </c>
      <c r="P4738" s="2">
        <f t="shared" si="1352"/>
        <v>44392.041666655314</v>
      </c>
      <c r="Q4738">
        <f t="shared" si="1337"/>
        <v>15</v>
      </c>
      <c r="R4738">
        <f t="shared" si="1338"/>
        <v>7</v>
      </c>
      <c r="S4738">
        <f t="shared" si="1339"/>
        <v>3</v>
      </c>
      <c r="T4738">
        <f t="shared" si="1340"/>
        <v>1</v>
      </c>
      <c r="U4738">
        <f t="shared" si="1341"/>
        <v>1</v>
      </c>
      <c r="V4738">
        <f t="shared" ca="1" si="1342"/>
        <v>0.22929999999999998</v>
      </c>
      <c r="W4738">
        <f>INDEX(Solarstrahlungsdaten!$B$13:$G$8772,Übersicht!O4738,Übersicht!$E$10)</f>
        <v>0</v>
      </c>
      <c r="X4738">
        <f t="shared" si="1343"/>
        <v>0</v>
      </c>
      <c r="Y4738">
        <f t="shared" ca="1" si="1344"/>
        <v>0.22929999999999998</v>
      </c>
      <c r="Z4738">
        <f t="shared" ca="1" si="1345"/>
        <v>0</v>
      </c>
      <c r="AA4738">
        <f t="shared" ca="1" si="1346"/>
        <v>0</v>
      </c>
      <c r="AB4738">
        <f t="shared" ca="1" si="1347"/>
        <v>9.6563600000000471E-2</v>
      </c>
      <c r="AC4738">
        <f t="shared" ca="1" si="1353"/>
        <v>0</v>
      </c>
      <c r="AD4738">
        <f t="shared" ca="1" si="1336"/>
        <v>0.1327363999999995</v>
      </c>
      <c r="AE4738">
        <f t="shared" ca="1" si="1348"/>
        <v>0</v>
      </c>
      <c r="AF4738">
        <f t="shared" ca="1" si="1349"/>
        <v>0.1327363999999995</v>
      </c>
      <c r="AG4738">
        <f t="shared" ca="1" si="1350"/>
        <v>0</v>
      </c>
      <c r="AH4738">
        <f t="shared" ca="1" si="1351"/>
        <v>1</v>
      </c>
    </row>
    <row r="4739" spans="15:34" x14ac:dyDescent="0.25">
      <c r="O4739">
        <v>4683</v>
      </c>
      <c r="P4739" s="2">
        <f t="shared" si="1352"/>
        <v>44392.083333321978</v>
      </c>
      <c r="Q4739">
        <f t="shared" si="1337"/>
        <v>15</v>
      </c>
      <c r="R4739">
        <f t="shared" si="1338"/>
        <v>7</v>
      </c>
      <c r="S4739">
        <f t="shared" si="1339"/>
        <v>3</v>
      </c>
      <c r="T4739">
        <f t="shared" si="1340"/>
        <v>2</v>
      </c>
      <c r="U4739">
        <f t="shared" si="1341"/>
        <v>1</v>
      </c>
      <c r="V4739">
        <f t="shared" ca="1" si="1342"/>
        <v>0.20319999999999999</v>
      </c>
      <c r="W4739">
        <f>INDEX(Solarstrahlungsdaten!$B$13:$G$8772,Übersicht!O4739,Übersicht!$E$10)</f>
        <v>0</v>
      </c>
      <c r="X4739">
        <f t="shared" si="1343"/>
        <v>0</v>
      </c>
      <c r="Y4739">
        <f t="shared" ca="1" si="1344"/>
        <v>0.20319999999999999</v>
      </c>
      <c r="Z4739">
        <f t="shared" ca="1" si="1345"/>
        <v>0</v>
      </c>
      <c r="AA4739">
        <f t="shared" ca="1" si="1346"/>
        <v>0</v>
      </c>
      <c r="AB4739">
        <f t="shared" ca="1" si="1347"/>
        <v>0</v>
      </c>
      <c r="AC4739">
        <f t="shared" ca="1" si="1353"/>
        <v>0</v>
      </c>
      <c r="AD4739">
        <f t="shared" ca="1" si="1336"/>
        <v>0.20319999999999999</v>
      </c>
      <c r="AE4739">
        <f t="shared" ca="1" si="1348"/>
        <v>0</v>
      </c>
      <c r="AF4739">
        <f t="shared" ca="1" si="1349"/>
        <v>0.20319999999999999</v>
      </c>
      <c r="AG4739">
        <f t="shared" ca="1" si="1350"/>
        <v>0</v>
      </c>
      <c r="AH4739">
        <f t="shared" ca="1" si="1351"/>
        <v>1</v>
      </c>
    </row>
    <row r="4740" spans="15:34" x14ac:dyDescent="0.25">
      <c r="O4740">
        <v>4684</v>
      </c>
      <c r="P4740" s="2">
        <f t="shared" si="1352"/>
        <v>44392.124999988642</v>
      </c>
      <c r="Q4740">
        <f t="shared" si="1337"/>
        <v>15</v>
      </c>
      <c r="R4740">
        <f t="shared" si="1338"/>
        <v>7</v>
      </c>
      <c r="S4740">
        <f t="shared" si="1339"/>
        <v>3</v>
      </c>
      <c r="T4740">
        <f t="shared" si="1340"/>
        <v>3</v>
      </c>
      <c r="U4740">
        <f t="shared" si="1341"/>
        <v>1</v>
      </c>
      <c r="V4740">
        <f t="shared" ca="1" si="1342"/>
        <v>0.18919999999999998</v>
      </c>
      <c r="W4740">
        <f>INDEX(Solarstrahlungsdaten!$B$13:$G$8772,Übersicht!O4740,Übersicht!$E$10)</f>
        <v>0</v>
      </c>
      <c r="X4740">
        <f t="shared" si="1343"/>
        <v>0</v>
      </c>
      <c r="Y4740">
        <f t="shared" ca="1" si="1344"/>
        <v>0.18919999999999998</v>
      </c>
      <c r="Z4740">
        <f t="shared" ca="1" si="1345"/>
        <v>0</v>
      </c>
      <c r="AA4740">
        <f t="shared" ca="1" si="1346"/>
        <v>0</v>
      </c>
      <c r="AB4740">
        <f t="shared" ca="1" si="1347"/>
        <v>0</v>
      </c>
      <c r="AC4740">
        <f t="shared" ca="1" si="1353"/>
        <v>0</v>
      </c>
      <c r="AD4740">
        <f t="shared" ca="1" si="1336"/>
        <v>0.18919999999999998</v>
      </c>
      <c r="AE4740">
        <f t="shared" ca="1" si="1348"/>
        <v>0</v>
      </c>
      <c r="AF4740">
        <f t="shared" ca="1" si="1349"/>
        <v>0.18919999999999998</v>
      </c>
      <c r="AG4740">
        <f t="shared" ca="1" si="1350"/>
        <v>0</v>
      </c>
      <c r="AH4740">
        <f t="shared" ca="1" si="1351"/>
        <v>1</v>
      </c>
    </row>
    <row r="4741" spans="15:34" x14ac:dyDescent="0.25">
      <c r="O4741">
        <v>4685</v>
      </c>
      <c r="P4741" s="2">
        <f t="shared" si="1352"/>
        <v>44392.166666655306</v>
      </c>
      <c r="Q4741">
        <f t="shared" si="1337"/>
        <v>15</v>
      </c>
      <c r="R4741">
        <f t="shared" si="1338"/>
        <v>7</v>
      </c>
      <c r="S4741">
        <f t="shared" si="1339"/>
        <v>3</v>
      </c>
      <c r="T4741">
        <f t="shared" si="1340"/>
        <v>4</v>
      </c>
      <c r="U4741">
        <f t="shared" si="1341"/>
        <v>1</v>
      </c>
      <c r="V4741">
        <f t="shared" ca="1" si="1342"/>
        <v>0.191</v>
      </c>
      <c r="W4741">
        <f>INDEX(Solarstrahlungsdaten!$B$13:$G$8772,Übersicht!O4741,Übersicht!$E$10)</f>
        <v>0.96499999999999997</v>
      </c>
      <c r="X4741">
        <f t="shared" si="1343"/>
        <v>3.3195999999999998E-3</v>
      </c>
      <c r="Y4741">
        <f t="shared" ca="1" si="1344"/>
        <v>0.1876804</v>
      </c>
      <c r="Z4741">
        <f t="shared" ca="1" si="1345"/>
        <v>3.3195999999999998E-3</v>
      </c>
      <c r="AA4741">
        <f t="shared" ca="1" si="1346"/>
        <v>0</v>
      </c>
      <c r="AB4741">
        <f t="shared" ca="1" si="1347"/>
        <v>0</v>
      </c>
      <c r="AC4741">
        <f t="shared" ca="1" si="1353"/>
        <v>0</v>
      </c>
      <c r="AD4741">
        <f t="shared" ca="1" si="1336"/>
        <v>0.1876804</v>
      </c>
      <c r="AE4741">
        <f t="shared" ca="1" si="1348"/>
        <v>0</v>
      </c>
      <c r="AF4741">
        <f t="shared" ca="1" si="1349"/>
        <v>0.1876804</v>
      </c>
      <c r="AG4741">
        <f t="shared" ca="1" si="1350"/>
        <v>0</v>
      </c>
      <c r="AH4741">
        <f t="shared" ca="1" si="1351"/>
        <v>1</v>
      </c>
    </row>
    <row r="4742" spans="15:34" x14ac:dyDescent="0.25">
      <c r="O4742">
        <v>4686</v>
      </c>
      <c r="P4742" s="2">
        <f t="shared" si="1352"/>
        <v>44392.208333321971</v>
      </c>
      <c r="Q4742">
        <f t="shared" si="1337"/>
        <v>15</v>
      </c>
      <c r="R4742">
        <f t="shared" si="1338"/>
        <v>7</v>
      </c>
      <c r="S4742">
        <f t="shared" si="1339"/>
        <v>3</v>
      </c>
      <c r="T4742">
        <f t="shared" si="1340"/>
        <v>5</v>
      </c>
      <c r="U4742">
        <f t="shared" si="1341"/>
        <v>1</v>
      </c>
      <c r="V4742">
        <f t="shared" ca="1" si="1342"/>
        <v>0.21959999999999999</v>
      </c>
      <c r="W4742">
        <f>INDEX(Solarstrahlungsdaten!$B$13:$G$8772,Übersicht!O4742,Übersicht!$E$10)</f>
        <v>95.384999999999991</v>
      </c>
      <c r="X4742">
        <f t="shared" si="1343"/>
        <v>0.32812439999999998</v>
      </c>
      <c r="Y4742">
        <f t="shared" ca="1" si="1344"/>
        <v>-0.10852439999999999</v>
      </c>
      <c r="Z4742">
        <f t="shared" ca="1" si="1345"/>
        <v>0.21959999999999999</v>
      </c>
      <c r="AA4742">
        <f t="shared" ca="1" si="1346"/>
        <v>0.10852439999999999</v>
      </c>
      <c r="AB4742">
        <f t="shared" ca="1" si="1347"/>
        <v>0</v>
      </c>
      <c r="AC4742">
        <f t="shared" ca="1" si="1353"/>
        <v>0.10852439999999999</v>
      </c>
      <c r="AD4742">
        <f t="shared" ca="1" si="1336"/>
        <v>0</v>
      </c>
      <c r="AE4742">
        <f t="shared" ca="1" si="1348"/>
        <v>0</v>
      </c>
      <c r="AF4742">
        <f t="shared" ca="1" si="1349"/>
        <v>0</v>
      </c>
      <c r="AG4742">
        <f t="shared" ca="1" si="1350"/>
        <v>2.7131099999999998E-2</v>
      </c>
      <c r="AH4742">
        <f t="shared" ca="1" si="1351"/>
        <v>0</v>
      </c>
    </row>
    <row r="4743" spans="15:34" x14ac:dyDescent="0.25">
      <c r="O4743">
        <v>4687</v>
      </c>
      <c r="P4743" s="2">
        <f t="shared" si="1352"/>
        <v>44392.249999988635</v>
      </c>
      <c r="Q4743">
        <f t="shared" si="1337"/>
        <v>15</v>
      </c>
      <c r="R4743">
        <f t="shared" si="1338"/>
        <v>7</v>
      </c>
      <c r="S4743">
        <f t="shared" si="1339"/>
        <v>3</v>
      </c>
      <c r="T4743">
        <f t="shared" si="1340"/>
        <v>6</v>
      </c>
      <c r="U4743">
        <f t="shared" si="1341"/>
        <v>1</v>
      </c>
      <c r="V4743">
        <f t="shared" ca="1" si="1342"/>
        <v>0.34410000000000002</v>
      </c>
      <c r="W4743">
        <f>INDEX(Solarstrahlungsdaten!$B$13:$G$8772,Übersicht!O4743,Übersicht!$E$10)</f>
        <v>144</v>
      </c>
      <c r="X4743">
        <f t="shared" si="1343"/>
        <v>0.49535999999999997</v>
      </c>
      <c r="Y4743">
        <f t="shared" ca="1" si="1344"/>
        <v>-0.15125999999999995</v>
      </c>
      <c r="Z4743">
        <f t="shared" ca="1" si="1345"/>
        <v>0.34410000000000002</v>
      </c>
      <c r="AA4743">
        <f t="shared" ca="1" si="1346"/>
        <v>0.15125999999999995</v>
      </c>
      <c r="AB4743">
        <f t="shared" ca="1" si="1347"/>
        <v>0</v>
      </c>
      <c r="AC4743">
        <f t="shared" ca="1" si="1353"/>
        <v>0.25978439999999992</v>
      </c>
      <c r="AD4743">
        <f t="shared" ca="1" si="1336"/>
        <v>0</v>
      </c>
      <c r="AE4743">
        <f t="shared" ca="1" si="1348"/>
        <v>0</v>
      </c>
      <c r="AF4743">
        <f t="shared" ca="1" si="1349"/>
        <v>0</v>
      </c>
      <c r="AG4743">
        <f t="shared" ca="1" si="1350"/>
        <v>6.4946099999999979E-2</v>
      </c>
      <c r="AH4743">
        <f t="shared" ca="1" si="1351"/>
        <v>0</v>
      </c>
    </row>
    <row r="4744" spans="15:34" x14ac:dyDescent="0.25">
      <c r="O4744">
        <v>4688</v>
      </c>
      <c r="P4744" s="2">
        <f t="shared" si="1352"/>
        <v>44392.291666655299</v>
      </c>
      <c r="Q4744">
        <f t="shared" si="1337"/>
        <v>15</v>
      </c>
      <c r="R4744">
        <f t="shared" si="1338"/>
        <v>7</v>
      </c>
      <c r="S4744">
        <f t="shared" si="1339"/>
        <v>3</v>
      </c>
      <c r="T4744">
        <f t="shared" si="1340"/>
        <v>7</v>
      </c>
      <c r="U4744">
        <f t="shared" si="1341"/>
        <v>1</v>
      </c>
      <c r="V4744">
        <f t="shared" ca="1" si="1342"/>
        <v>0.49979999999999997</v>
      </c>
      <c r="W4744">
        <f>INDEX(Solarstrahlungsdaten!$B$13:$G$8772,Übersicht!O4744,Übersicht!$E$10)</f>
        <v>365.26499999999999</v>
      </c>
      <c r="X4744">
        <f t="shared" si="1343"/>
        <v>1.2565116000000001</v>
      </c>
      <c r="Y4744">
        <f t="shared" ca="1" si="1344"/>
        <v>-0.75671160000000004</v>
      </c>
      <c r="Z4744">
        <f t="shared" ca="1" si="1345"/>
        <v>0.49979999999999997</v>
      </c>
      <c r="AA4744">
        <f t="shared" ca="1" si="1346"/>
        <v>0.75671160000000004</v>
      </c>
      <c r="AB4744">
        <f t="shared" ca="1" si="1347"/>
        <v>0</v>
      </c>
      <c r="AC4744">
        <f t="shared" ca="1" si="1353"/>
        <v>1.0164960000000001</v>
      </c>
      <c r="AD4744">
        <f t="shared" ca="1" si="1336"/>
        <v>0</v>
      </c>
      <c r="AE4744">
        <f t="shared" ca="1" si="1348"/>
        <v>0</v>
      </c>
      <c r="AF4744">
        <f t="shared" ca="1" si="1349"/>
        <v>0</v>
      </c>
      <c r="AG4744">
        <f t="shared" ca="1" si="1350"/>
        <v>0.25412400000000002</v>
      </c>
      <c r="AH4744">
        <f t="shared" ca="1" si="1351"/>
        <v>0</v>
      </c>
    </row>
    <row r="4745" spans="15:34" x14ac:dyDescent="0.25">
      <c r="O4745">
        <v>4689</v>
      </c>
      <c r="P4745" s="2">
        <f t="shared" si="1352"/>
        <v>44392.333333321963</v>
      </c>
      <c r="Q4745">
        <f t="shared" si="1337"/>
        <v>15</v>
      </c>
      <c r="R4745">
        <f t="shared" si="1338"/>
        <v>7</v>
      </c>
      <c r="S4745">
        <f t="shared" si="1339"/>
        <v>3</v>
      </c>
      <c r="T4745">
        <f t="shared" si="1340"/>
        <v>8</v>
      </c>
      <c r="U4745">
        <f t="shared" si="1341"/>
        <v>1</v>
      </c>
      <c r="V4745">
        <f t="shared" ca="1" si="1342"/>
        <v>0.55649999999999999</v>
      </c>
      <c r="W4745">
        <f>INDEX(Solarstrahlungsdaten!$B$13:$G$8772,Übersicht!O4745,Übersicht!$E$10)</f>
        <v>390.28</v>
      </c>
      <c r="X4745">
        <f t="shared" si="1343"/>
        <v>1.3425631999999998</v>
      </c>
      <c r="Y4745">
        <f t="shared" ca="1" si="1344"/>
        <v>-0.78606319999999985</v>
      </c>
      <c r="Z4745">
        <f t="shared" ca="1" si="1345"/>
        <v>0.55649999999999999</v>
      </c>
      <c r="AA4745">
        <f t="shared" ca="1" si="1346"/>
        <v>0.78606319999999985</v>
      </c>
      <c r="AB4745">
        <f t="shared" ca="1" si="1347"/>
        <v>0</v>
      </c>
      <c r="AC4745">
        <f t="shared" ca="1" si="1353"/>
        <v>1.8025591999999999</v>
      </c>
      <c r="AD4745">
        <f t="shared" ca="1" si="1336"/>
        <v>0</v>
      </c>
      <c r="AE4745">
        <f t="shared" ca="1" si="1348"/>
        <v>0</v>
      </c>
      <c r="AF4745">
        <f t="shared" ca="1" si="1349"/>
        <v>0</v>
      </c>
      <c r="AG4745">
        <f t="shared" ca="1" si="1350"/>
        <v>0.45063979999999998</v>
      </c>
      <c r="AH4745">
        <f t="shared" ca="1" si="1351"/>
        <v>0</v>
      </c>
    </row>
    <row r="4746" spans="15:34" x14ac:dyDescent="0.25">
      <c r="O4746">
        <v>4690</v>
      </c>
      <c r="P4746" s="2">
        <f t="shared" si="1352"/>
        <v>44392.374999988628</v>
      </c>
      <c r="Q4746">
        <f t="shared" si="1337"/>
        <v>15</v>
      </c>
      <c r="R4746">
        <f t="shared" si="1338"/>
        <v>7</v>
      </c>
      <c r="S4746">
        <f t="shared" si="1339"/>
        <v>3</v>
      </c>
      <c r="T4746">
        <f t="shared" si="1340"/>
        <v>9</v>
      </c>
      <c r="U4746">
        <f t="shared" si="1341"/>
        <v>1</v>
      </c>
      <c r="V4746">
        <f t="shared" ca="1" si="1342"/>
        <v>0.57879999999999998</v>
      </c>
      <c r="W4746">
        <f>INDEX(Solarstrahlungsdaten!$B$13:$G$8772,Übersicht!O4746,Übersicht!$E$10)</f>
        <v>409.01</v>
      </c>
      <c r="X4746">
        <f t="shared" si="1343"/>
        <v>1.4069943999999999</v>
      </c>
      <c r="Y4746">
        <f t="shared" ca="1" si="1344"/>
        <v>-0.82819439999999989</v>
      </c>
      <c r="Z4746">
        <f t="shared" ca="1" si="1345"/>
        <v>0.57879999999999998</v>
      </c>
      <c r="AA4746">
        <f t="shared" ca="1" si="1346"/>
        <v>0.82819439999999989</v>
      </c>
      <c r="AB4746">
        <f t="shared" ca="1" si="1347"/>
        <v>0</v>
      </c>
      <c r="AC4746">
        <f t="shared" ca="1" si="1353"/>
        <v>2.6307535999999998</v>
      </c>
      <c r="AD4746">
        <f t="shared" ca="1" si="1336"/>
        <v>0</v>
      </c>
      <c r="AE4746">
        <f t="shared" ca="1" si="1348"/>
        <v>0</v>
      </c>
      <c r="AF4746">
        <f t="shared" ca="1" si="1349"/>
        <v>0</v>
      </c>
      <c r="AG4746">
        <f t="shared" ca="1" si="1350"/>
        <v>0.65768839999999995</v>
      </c>
      <c r="AH4746">
        <f t="shared" ca="1" si="1351"/>
        <v>0</v>
      </c>
    </row>
    <row r="4747" spans="15:34" x14ac:dyDescent="0.25">
      <c r="O4747">
        <v>4691</v>
      </c>
      <c r="P4747" s="2">
        <f t="shared" si="1352"/>
        <v>44392.416666655292</v>
      </c>
      <c r="Q4747">
        <f t="shared" si="1337"/>
        <v>15</v>
      </c>
      <c r="R4747">
        <f t="shared" si="1338"/>
        <v>7</v>
      </c>
      <c r="S4747">
        <f t="shared" si="1339"/>
        <v>3</v>
      </c>
      <c r="T4747">
        <f t="shared" si="1340"/>
        <v>10</v>
      </c>
      <c r="U4747">
        <f t="shared" si="1341"/>
        <v>1</v>
      </c>
      <c r="V4747">
        <f t="shared" ca="1" si="1342"/>
        <v>0.56110000000000004</v>
      </c>
      <c r="W4747">
        <f>INDEX(Solarstrahlungsdaten!$B$13:$G$8772,Übersicht!O4747,Übersicht!$E$10)</f>
        <v>643.13</v>
      </c>
      <c r="X4747">
        <f t="shared" si="1343"/>
        <v>2.2123672000000001</v>
      </c>
      <c r="Y4747">
        <f t="shared" ca="1" si="1344"/>
        <v>-1.6512671999999999</v>
      </c>
      <c r="Z4747">
        <f t="shared" ca="1" si="1345"/>
        <v>0.56110000000000004</v>
      </c>
      <c r="AA4747">
        <f t="shared" ca="1" si="1346"/>
        <v>1.3692464000000002</v>
      </c>
      <c r="AB4747">
        <f t="shared" ca="1" si="1347"/>
        <v>0</v>
      </c>
      <c r="AC4747">
        <f t="shared" ca="1" si="1353"/>
        <v>4</v>
      </c>
      <c r="AD4747">
        <f t="shared" ca="1" si="1336"/>
        <v>-0.28202079999999974</v>
      </c>
      <c r="AE4747">
        <f t="shared" ca="1" si="1348"/>
        <v>0.28202079999999974</v>
      </c>
      <c r="AF4747">
        <f t="shared" ca="1" si="1349"/>
        <v>0</v>
      </c>
      <c r="AG4747">
        <f t="shared" ca="1" si="1350"/>
        <v>1</v>
      </c>
      <c r="AH4747">
        <f t="shared" ca="1" si="1351"/>
        <v>0</v>
      </c>
    </row>
    <row r="4748" spans="15:34" x14ac:dyDescent="0.25">
      <c r="O4748">
        <v>4692</v>
      </c>
      <c r="P4748" s="2">
        <f t="shared" si="1352"/>
        <v>44392.458333321956</v>
      </c>
      <c r="Q4748">
        <f t="shared" si="1337"/>
        <v>15</v>
      </c>
      <c r="R4748">
        <f t="shared" si="1338"/>
        <v>7</v>
      </c>
      <c r="S4748">
        <f t="shared" si="1339"/>
        <v>3</v>
      </c>
      <c r="T4748">
        <f t="shared" si="1340"/>
        <v>11</v>
      </c>
      <c r="U4748">
        <f t="shared" si="1341"/>
        <v>1</v>
      </c>
      <c r="V4748">
        <f t="shared" ca="1" si="1342"/>
        <v>0.5595</v>
      </c>
      <c r="W4748">
        <f>INDEX(Solarstrahlungsdaten!$B$13:$G$8772,Übersicht!O4748,Übersicht!$E$10)</f>
        <v>669.61500000000001</v>
      </c>
      <c r="X4748">
        <f t="shared" si="1343"/>
        <v>2.3034755999999996</v>
      </c>
      <c r="Y4748">
        <f t="shared" ca="1" si="1344"/>
        <v>-1.7439755999999997</v>
      </c>
      <c r="Z4748">
        <f t="shared" ca="1" si="1345"/>
        <v>0.5595</v>
      </c>
      <c r="AA4748">
        <f t="shared" ca="1" si="1346"/>
        <v>0</v>
      </c>
      <c r="AB4748">
        <f t="shared" ca="1" si="1347"/>
        <v>0</v>
      </c>
      <c r="AC4748">
        <f t="shared" ca="1" si="1353"/>
        <v>4</v>
      </c>
      <c r="AD4748">
        <f t="shared" ca="1" si="1336"/>
        <v>-1.7439755999999997</v>
      </c>
      <c r="AE4748">
        <f t="shared" ca="1" si="1348"/>
        <v>1.7439755999999997</v>
      </c>
      <c r="AF4748">
        <f t="shared" ca="1" si="1349"/>
        <v>0</v>
      </c>
      <c r="AG4748">
        <f t="shared" ca="1" si="1350"/>
        <v>1</v>
      </c>
      <c r="AH4748">
        <f t="shared" ca="1" si="1351"/>
        <v>0</v>
      </c>
    </row>
    <row r="4749" spans="15:34" x14ac:dyDescent="0.25">
      <c r="O4749">
        <v>4693</v>
      </c>
      <c r="P4749" s="2">
        <f t="shared" si="1352"/>
        <v>44392.49999998862</v>
      </c>
      <c r="Q4749">
        <f t="shared" si="1337"/>
        <v>15</v>
      </c>
      <c r="R4749">
        <f t="shared" si="1338"/>
        <v>7</v>
      </c>
      <c r="S4749">
        <f t="shared" si="1339"/>
        <v>3</v>
      </c>
      <c r="T4749">
        <f t="shared" si="1340"/>
        <v>12</v>
      </c>
      <c r="U4749">
        <f t="shared" si="1341"/>
        <v>1</v>
      </c>
      <c r="V4749">
        <f t="shared" ca="1" si="1342"/>
        <v>0.61539999999999995</v>
      </c>
      <c r="W4749">
        <f>INDEX(Solarstrahlungsdaten!$B$13:$G$8772,Übersicht!O4749,Übersicht!$E$10)</f>
        <v>624.9</v>
      </c>
      <c r="X4749">
        <f t="shared" si="1343"/>
        <v>2.1496559999999998</v>
      </c>
      <c r="Y4749">
        <f t="shared" ca="1" si="1344"/>
        <v>-1.5342559999999998</v>
      </c>
      <c r="Z4749">
        <f t="shared" ca="1" si="1345"/>
        <v>0.61539999999999995</v>
      </c>
      <c r="AA4749">
        <f t="shared" ca="1" si="1346"/>
        <v>0</v>
      </c>
      <c r="AB4749">
        <f t="shared" ca="1" si="1347"/>
        <v>0</v>
      </c>
      <c r="AC4749">
        <f t="shared" ca="1" si="1353"/>
        <v>4</v>
      </c>
      <c r="AD4749">
        <f t="shared" ca="1" si="1336"/>
        <v>-1.5342559999999998</v>
      </c>
      <c r="AE4749">
        <f t="shared" ca="1" si="1348"/>
        <v>1.5342559999999998</v>
      </c>
      <c r="AF4749">
        <f t="shared" ca="1" si="1349"/>
        <v>0</v>
      </c>
      <c r="AG4749">
        <f t="shared" ca="1" si="1350"/>
        <v>1</v>
      </c>
      <c r="AH4749">
        <f t="shared" ca="1" si="1351"/>
        <v>0</v>
      </c>
    </row>
    <row r="4750" spans="15:34" x14ac:dyDescent="0.25">
      <c r="O4750">
        <v>4694</v>
      </c>
      <c r="P4750" s="2">
        <f t="shared" si="1352"/>
        <v>44392.541666655285</v>
      </c>
      <c r="Q4750">
        <f t="shared" si="1337"/>
        <v>15</v>
      </c>
      <c r="R4750">
        <f t="shared" si="1338"/>
        <v>7</v>
      </c>
      <c r="S4750">
        <f t="shared" si="1339"/>
        <v>3</v>
      </c>
      <c r="T4750">
        <f t="shared" si="1340"/>
        <v>13</v>
      </c>
      <c r="U4750">
        <f t="shared" si="1341"/>
        <v>1</v>
      </c>
      <c r="V4750">
        <f t="shared" ca="1" si="1342"/>
        <v>0.62909999999999988</v>
      </c>
      <c r="W4750">
        <f>INDEX(Solarstrahlungsdaten!$B$13:$G$8772,Übersicht!O4750,Übersicht!$E$10)</f>
        <v>338.03</v>
      </c>
      <c r="X4750">
        <f t="shared" si="1343"/>
        <v>1.1628232000000001</v>
      </c>
      <c r="Y4750">
        <f t="shared" ca="1" si="1344"/>
        <v>-0.53372320000000018</v>
      </c>
      <c r="Z4750">
        <f t="shared" ca="1" si="1345"/>
        <v>0.62909999999999988</v>
      </c>
      <c r="AA4750">
        <f t="shared" ca="1" si="1346"/>
        <v>0</v>
      </c>
      <c r="AB4750">
        <f t="shared" ca="1" si="1347"/>
        <v>0</v>
      </c>
      <c r="AC4750">
        <f t="shared" ca="1" si="1353"/>
        <v>4</v>
      </c>
      <c r="AD4750">
        <f t="shared" ca="1" si="1336"/>
        <v>-0.53372320000000018</v>
      </c>
      <c r="AE4750">
        <f t="shared" ca="1" si="1348"/>
        <v>0.53372320000000018</v>
      </c>
      <c r="AF4750">
        <f t="shared" ca="1" si="1349"/>
        <v>0</v>
      </c>
      <c r="AG4750">
        <f t="shared" ca="1" si="1350"/>
        <v>1</v>
      </c>
      <c r="AH4750">
        <f t="shared" ca="1" si="1351"/>
        <v>0</v>
      </c>
    </row>
    <row r="4751" spans="15:34" x14ac:dyDescent="0.25">
      <c r="O4751">
        <v>4695</v>
      </c>
      <c r="P4751" s="2">
        <f t="shared" si="1352"/>
        <v>44392.583333321949</v>
      </c>
      <c r="Q4751">
        <f t="shared" si="1337"/>
        <v>15</v>
      </c>
      <c r="R4751">
        <f t="shared" si="1338"/>
        <v>7</v>
      </c>
      <c r="S4751">
        <f t="shared" si="1339"/>
        <v>3</v>
      </c>
      <c r="T4751">
        <f t="shared" si="1340"/>
        <v>14</v>
      </c>
      <c r="U4751">
        <f t="shared" si="1341"/>
        <v>1</v>
      </c>
      <c r="V4751">
        <f t="shared" ca="1" si="1342"/>
        <v>0.5454</v>
      </c>
      <c r="W4751">
        <f>INDEX(Solarstrahlungsdaten!$B$13:$G$8772,Übersicht!O4751,Übersicht!$E$10)</f>
        <v>114.13</v>
      </c>
      <c r="X4751">
        <f t="shared" si="1343"/>
        <v>0.39260719999999999</v>
      </c>
      <c r="Y4751">
        <f t="shared" ca="1" si="1344"/>
        <v>0.15279280000000001</v>
      </c>
      <c r="Z4751">
        <f t="shared" ca="1" si="1345"/>
        <v>0.39260719999999999</v>
      </c>
      <c r="AA4751">
        <f t="shared" ca="1" si="1346"/>
        <v>0</v>
      </c>
      <c r="AB4751">
        <f t="shared" ca="1" si="1347"/>
        <v>0.15279280000000001</v>
      </c>
      <c r="AC4751">
        <f t="shared" ca="1" si="1353"/>
        <v>3.8472072000000002</v>
      </c>
      <c r="AD4751">
        <f t="shared" ca="1" si="1336"/>
        <v>0</v>
      </c>
      <c r="AE4751">
        <f t="shared" ca="1" si="1348"/>
        <v>0</v>
      </c>
      <c r="AF4751">
        <f t="shared" ca="1" si="1349"/>
        <v>0</v>
      </c>
      <c r="AG4751">
        <f t="shared" ca="1" si="1350"/>
        <v>0.96180180000000004</v>
      </c>
      <c r="AH4751">
        <f t="shared" ca="1" si="1351"/>
        <v>0</v>
      </c>
    </row>
    <row r="4752" spans="15:34" x14ac:dyDescent="0.25">
      <c r="O4752">
        <v>4696</v>
      </c>
      <c r="P4752" s="2">
        <f t="shared" si="1352"/>
        <v>44392.624999988613</v>
      </c>
      <c r="Q4752">
        <f t="shared" si="1337"/>
        <v>15</v>
      </c>
      <c r="R4752">
        <f t="shared" si="1338"/>
        <v>7</v>
      </c>
      <c r="S4752">
        <f t="shared" si="1339"/>
        <v>3</v>
      </c>
      <c r="T4752">
        <f t="shared" si="1340"/>
        <v>15</v>
      </c>
      <c r="U4752">
        <f t="shared" si="1341"/>
        <v>1</v>
      </c>
      <c r="V4752">
        <f t="shared" ca="1" si="1342"/>
        <v>0.48510000000000003</v>
      </c>
      <c r="W4752">
        <f>INDEX(Solarstrahlungsdaten!$B$13:$G$8772,Übersicht!O4752,Übersicht!$E$10)</f>
        <v>317.32500000000005</v>
      </c>
      <c r="X4752">
        <f t="shared" si="1343"/>
        <v>1.0915980000000001</v>
      </c>
      <c r="Y4752">
        <f t="shared" ca="1" si="1344"/>
        <v>-0.60649799999999998</v>
      </c>
      <c r="Z4752">
        <f t="shared" ca="1" si="1345"/>
        <v>0.48510000000000003</v>
      </c>
      <c r="AA4752">
        <f t="shared" ca="1" si="1346"/>
        <v>0.15279279999999984</v>
      </c>
      <c r="AB4752">
        <f t="shared" ca="1" si="1347"/>
        <v>0</v>
      </c>
      <c r="AC4752">
        <f t="shared" ca="1" si="1353"/>
        <v>4</v>
      </c>
      <c r="AD4752">
        <f t="shared" ca="1" si="1336"/>
        <v>-0.45370520000000014</v>
      </c>
      <c r="AE4752">
        <f t="shared" ca="1" si="1348"/>
        <v>0.45370520000000014</v>
      </c>
      <c r="AF4752">
        <f t="shared" ca="1" si="1349"/>
        <v>0</v>
      </c>
      <c r="AG4752">
        <f t="shared" ca="1" si="1350"/>
        <v>1</v>
      </c>
      <c r="AH4752">
        <f t="shared" ca="1" si="1351"/>
        <v>0</v>
      </c>
    </row>
    <row r="4753" spans="15:34" x14ac:dyDescent="0.25">
      <c r="O4753">
        <v>4697</v>
      </c>
      <c r="P4753" s="2">
        <f t="shared" si="1352"/>
        <v>44392.666666655277</v>
      </c>
      <c r="Q4753">
        <f t="shared" si="1337"/>
        <v>15</v>
      </c>
      <c r="R4753">
        <f t="shared" si="1338"/>
        <v>7</v>
      </c>
      <c r="S4753">
        <f t="shared" si="1339"/>
        <v>3</v>
      </c>
      <c r="T4753">
        <f t="shared" si="1340"/>
        <v>16</v>
      </c>
      <c r="U4753">
        <f t="shared" si="1341"/>
        <v>1</v>
      </c>
      <c r="V4753">
        <f t="shared" ca="1" si="1342"/>
        <v>0.45910000000000001</v>
      </c>
      <c r="W4753">
        <f>INDEX(Solarstrahlungsdaten!$B$13:$G$8772,Übersicht!O4753,Übersicht!$E$10)</f>
        <v>219.60500000000002</v>
      </c>
      <c r="X4753">
        <f t="shared" si="1343"/>
        <v>0.75544120000000003</v>
      </c>
      <c r="Y4753">
        <f t="shared" ca="1" si="1344"/>
        <v>-0.29634120000000003</v>
      </c>
      <c r="Z4753">
        <f t="shared" ca="1" si="1345"/>
        <v>0.45910000000000001</v>
      </c>
      <c r="AA4753">
        <f t="shared" ca="1" si="1346"/>
        <v>0</v>
      </c>
      <c r="AB4753">
        <f t="shared" ca="1" si="1347"/>
        <v>0</v>
      </c>
      <c r="AC4753">
        <f t="shared" ca="1" si="1353"/>
        <v>4</v>
      </c>
      <c r="AD4753">
        <f t="shared" ca="1" si="1336"/>
        <v>-0.29634120000000003</v>
      </c>
      <c r="AE4753">
        <f t="shared" ca="1" si="1348"/>
        <v>0.29634120000000003</v>
      </c>
      <c r="AF4753">
        <f t="shared" ca="1" si="1349"/>
        <v>0</v>
      </c>
      <c r="AG4753">
        <f t="shared" ca="1" si="1350"/>
        <v>1</v>
      </c>
      <c r="AH4753">
        <f t="shared" ca="1" si="1351"/>
        <v>0</v>
      </c>
    </row>
    <row r="4754" spans="15:34" x14ac:dyDescent="0.25">
      <c r="O4754">
        <v>4698</v>
      </c>
      <c r="P4754" s="2">
        <f t="shared" si="1352"/>
        <v>44392.708333321942</v>
      </c>
      <c r="Q4754">
        <f t="shared" si="1337"/>
        <v>15</v>
      </c>
      <c r="R4754">
        <f t="shared" si="1338"/>
        <v>7</v>
      </c>
      <c r="S4754">
        <f t="shared" si="1339"/>
        <v>3</v>
      </c>
      <c r="T4754">
        <f t="shared" si="1340"/>
        <v>17</v>
      </c>
      <c r="U4754">
        <f t="shared" si="1341"/>
        <v>1</v>
      </c>
      <c r="V4754">
        <f t="shared" ca="1" si="1342"/>
        <v>0.47749999999999998</v>
      </c>
      <c r="W4754">
        <f>INDEX(Solarstrahlungsdaten!$B$13:$G$8772,Übersicht!O4754,Übersicht!$E$10)</f>
        <v>121.04500000000002</v>
      </c>
      <c r="X4754">
        <f t="shared" si="1343"/>
        <v>0.41639480000000006</v>
      </c>
      <c r="Y4754">
        <f t="shared" ca="1" si="1344"/>
        <v>6.1105199999999915E-2</v>
      </c>
      <c r="Z4754">
        <f t="shared" ca="1" si="1345"/>
        <v>0.41639480000000006</v>
      </c>
      <c r="AA4754">
        <f t="shared" ca="1" si="1346"/>
        <v>0</v>
      </c>
      <c r="AB4754">
        <f t="shared" ca="1" si="1347"/>
        <v>6.1105199999999915E-2</v>
      </c>
      <c r="AC4754">
        <f t="shared" ca="1" si="1353"/>
        <v>3.9388947999999999</v>
      </c>
      <c r="AD4754">
        <f t="shared" ca="1" si="1336"/>
        <v>0</v>
      </c>
      <c r="AE4754">
        <f t="shared" ca="1" si="1348"/>
        <v>0</v>
      </c>
      <c r="AF4754">
        <f t="shared" ca="1" si="1349"/>
        <v>0</v>
      </c>
      <c r="AG4754">
        <f t="shared" ca="1" si="1350"/>
        <v>0.98472369999999998</v>
      </c>
      <c r="AH4754">
        <f t="shared" ca="1" si="1351"/>
        <v>0</v>
      </c>
    </row>
    <row r="4755" spans="15:34" x14ac:dyDescent="0.25">
      <c r="O4755">
        <v>4699</v>
      </c>
      <c r="P4755" s="2">
        <f t="shared" si="1352"/>
        <v>44392.749999988606</v>
      </c>
      <c r="Q4755">
        <f t="shared" si="1337"/>
        <v>15</v>
      </c>
      <c r="R4755">
        <f t="shared" si="1338"/>
        <v>7</v>
      </c>
      <c r="S4755">
        <f t="shared" si="1339"/>
        <v>3</v>
      </c>
      <c r="T4755">
        <f t="shared" si="1340"/>
        <v>18</v>
      </c>
      <c r="U4755">
        <f t="shared" si="1341"/>
        <v>1</v>
      </c>
      <c r="V4755">
        <f t="shared" ca="1" si="1342"/>
        <v>0.5454</v>
      </c>
      <c r="W4755">
        <f>INDEX(Solarstrahlungsdaten!$B$13:$G$8772,Übersicht!O4755,Übersicht!$E$10)</f>
        <v>128.54500000000002</v>
      </c>
      <c r="X4755">
        <f t="shared" si="1343"/>
        <v>0.44219480000000005</v>
      </c>
      <c r="Y4755">
        <f t="shared" ca="1" si="1344"/>
        <v>0.10320519999999994</v>
      </c>
      <c r="Z4755">
        <f t="shared" ca="1" si="1345"/>
        <v>0.44219480000000005</v>
      </c>
      <c r="AA4755">
        <f t="shared" ca="1" si="1346"/>
        <v>0</v>
      </c>
      <c r="AB4755">
        <f t="shared" ca="1" si="1347"/>
        <v>0.10320519999999994</v>
      </c>
      <c r="AC4755">
        <f t="shared" ca="1" si="1353"/>
        <v>3.8356895999999998</v>
      </c>
      <c r="AD4755">
        <f t="shared" ca="1" si="1336"/>
        <v>0</v>
      </c>
      <c r="AE4755">
        <f t="shared" ca="1" si="1348"/>
        <v>0</v>
      </c>
      <c r="AF4755">
        <f t="shared" ca="1" si="1349"/>
        <v>0</v>
      </c>
      <c r="AG4755">
        <f t="shared" ca="1" si="1350"/>
        <v>0.95892239999999995</v>
      </c>
      <c r="AH4755">
        <f t="shared" ca="1" si="1351"/>
        <v>0</v>
      </c>
    </row>
    <row r="4756" spans="15:34" x14ac:dyDescent="0.25">
      <c r="O4756">
        <v>4700</v>
      </c>
      <c r="P4756" s="2">
        <f t="shared" si="1352"/>
        <v>44392.79166665527</v>
      </c>
      <c r="Q4756">
        <f t="shared" si="1337"/>
        <v>15</v>
      </c>
      <c r="R4756">
        <f t="shared" si="1338"/>
        <v>7</v>
      </c>
      <c r="S4756">
        <f t="shared" si="1339"/>
        <v>3</v>
      </c>
      <c r="T4756">
        <f t="shared" si="1340"/>
        <v>19</v>
      </c>
      <c r="U4756">
        <f t="shared" si="1341"/>
        <v>1</v>
      </c>
      <c r="V4756">
        <f t="shared" ca="1" si="1342"/>
        <v>0.64149999999999996</v>
      </c>
      <c r="W4756">
        <f>INDEX(Solarstrahlungsdaten!$B$13:$G$8772,Übersicht!O4756,Übersicht!$E$10)</f>
        <v>0.45999999999999996</v>
      </c>
      <c r="X4756">
        <f t="shared" si="1343"/>
        <v>1.5823999999999999E-3</v>
      </c>
      <c r="Y4756">
        <f t="shared" ca="1" si="1344"/>
        <v>0.63991759999999998</v>
      </c>
      <c r="Z4756">
        <f t="shared" ca="1" si="1345"/>
        <v>1.5823999999999999E-3</v>
      </c>
      <c r="AA4756">
        <f t="shared" ca="1" si="1346"/>
        <v>0</v>
      </c>
      <c r="AB4756">
        <f t="shared" ca="1" si="1347"/>
        <v>0.63991759999999998</v>
      </c>
      <c r="AC4756">
        <f t="shared" ca="1" si="1353"/>
        <v>3.1957719999999998</v>
      </c>
      <c r="AD4756">
        <f t="shared" ca="1" si="1336"/>
        <v>0</v>
      </c>
      <c r="AE4756">
        <f t="shared" ca="1" si="1348"/>
        <v>0</v>
      </c>
      <c r="AF4756">
        <f t="shared" ca="1" si="1349"/>
        <v>0</v>
      </c>
      <c r="AG4756">
        <f t="shared" ca="1" si="1350"/>
        <v>0.79894299999999996</v>
      </c>
      <c r="AH4756">
        <f t="shared" ca="1" si="1351"/>
        <v>0</v>
      </c>
    </row>
    <row r="4757" spans="15:34" x14ac:dyDescent="0.25">
      <c r="O4757">
        <v>4701</v>
      </c>
      <c r="P4757" s="2">
        <f t="shared" si="1352"/>
        <v>44392.833333321934</v>
      </c>
      <c r="Q4757">
        <f t="shared" si="1337"/>
        <v>15</v>
      </c>
      <c r="R4757">
        <f t="shared" si="1338"/>
        <v>7</v>
      </c>
      <c r="S4757">
        <f t="shared" si="1339"/>
        <v>3</v>
      </c>
      <c r="T4757">
        <f t="shared" si="1340"/>
        <v>20</v>
      </c>
      <c r="U4757">
        <f t="shared" si="1341"/>
        <v>1</v>
      </c>
      <c r="V4757">
        <f t="shared" ca="1" si="1342"/>
        <v>0.67459999999999998</v>
      </c>
      <c r="W4757">
        <f>INDEX(Solarstrahlungsdaten!$B$13:$G$8772,Übersicht!O4757,Übersicht!$E$10)</f>
        <v>0</v>
      </c>
      <c r="X4757">
        <f t="shared" si="1343"/>
        <v>0</v>
      </c>
      <c r="Y4757">
        <f t="shared" ca="1" si="1344"/>
        <v>0.67459999999999998</v>
      </c>
      <c r="Z4757">
        <f t="shared" ca="1" si="1345"/>
        <v>0</v>
      </c>
      <c r="AA4757">
        <f t="shared" ca="1" si="1346"/>
        <v>0</v>
      </c>
      <c r="AB4757">
        <f t="shared" ca="1" si="1347"/>
        <v>0.67459999999999998</v>
      </c>
      <c r="AC4757">
        <f t="shared" ca="1" si="1353"/>
        <v>2.521172</v>
      </c>
      <c r="AD4757">
        <f t="shared" ca="1" si="1336"/>
        <v>0</v>
      </c>
      <c r="AE4757">
        <f t="shared" ca="1" si="1348"/>
        <v>0</v>
      </c>
      <c r="AF4757">
        <f t="shared" ca="1" si="1349"/>
        <v>0</v>
      </c>
      <c r="AG4757">
        <f t="shared" ca="1" si="1350"/>
        <v>0.63029299999999999</v>
      </c>
      <c r="AH4757">
        <f t="shared" ca="1" si="1351"/>
        <v>0</v>
      </c>
    </row>
    <row r="4758" spans="15:34" x14ac:dyDescent="0.25">
      <c r="O4758">
        <v>4702</v>
      </c>
      <c r="P4758" s="2">
        <f t="shared" si="1352"/>
        <v>44392.874999988599</v>
      </c>
      <c r="Q4758">
        <f t="shared" si="1337"/>
        <v>15</v>
      </c>
      <c r="R4758">
        <f t="shared" si="1338"/>
        <v>7</v>
      </c>
      <c r="S4758">
        <f t="shared" si="1339"/>
        <v>3</v>
      </c>
      <c r="T4758">
        <f t="shared" si="1340"/>
        <v>21</v>
      </c>
      <c r="U4758">
        <f t="shared" si="1341"/>
        <v>1</v>
      </c>
      <c r="V4758">
        <f t="shared" ca="1" si="1342"/>
        <v>0.63759999999999994</v>
      </c>
      <c r="W4758">
        <f>INDEX(Solarstrahlungsdaten!$B$13:$G$8772,Übersicht!O4758,Übersicht!$E$10)</f>
        <v>0</v>
      </c>
      <c r="X4758">
        <f t="shared" si="1343"/>
        <v>0</v>
      </c>
      <c r="Y4758">
        <f t="shared" ca="1" si="1344"/>
        <v>0.63759999999999994</v>
      </c>
      <c r="Z4758">
        <f t="shared" ca="1" si="1345"/>
        <v>0</v>
      </c>
      <c r="AA4758">
        <f t="shared" ca="1" si="1346"/>
        <v>0</v>
      </c>
      <c r="AB4758">
        <f t="shared" ca="1" si="1347"/>
        <v>0.63759999999999994</v>
      </c>
      <c r="AC4758">
        <f t="shared" ca="1" si="1353"/>
        <v>1.883572</v>
      </c>
      <c r="AD4758">
        <f t="shared" ca="1" si="1336"/>
        <v>0</v>
      </c>
      <c r="AE4758">
        <f t="shared" ca="1" si="1348"/>
        <v>0</v>
      </c>
      <c r="AF4758">
        <f t="shared" ca="1" si="1349"/>
        <v>0</v>
      </c>
      <c r="AG4758">
        <f t="shared" ca="1" si="1350"/>
        <v>0.47089300000000001</v>
      </c>
      <c r="AH4758">
        <f t="shared" ca="1" si="1351"/>
        <v>0</v>
      </c>
    </row>
    <row r="4759" spans="15:34" x14ac:dyDescent="0.25">
      <c r="O4759">
        <v>4703</v>
      </c>
      <c r="P4759" s="2">
        <f t="shared" si="1352"/>
        <v>44392.916666655263</v>
      </c>
      <c r="Q4759">
        <f t="shared" si="1337"/>
        <v>15</v>
      </c>
      <c r="R4759">
        <f t="shared" si="1338"/>
        <v>7</v>
      </c>
      <c r="S4759">
        <f t="shared" si="1339"/>
        <v>3</v>
      </c>
      <c r="T4759">
        <f t="shared" si="1340"/>
        <v>22</v>
      </c>
      <c r="U4759">
        <f t="shared" si="1341"/>
        <v>1</v>
      </c>
      <c r="V4759">
        <f t="shared" ca="1" si="1342"/>
        <v>0.59710000000000008</v>
      </c>
      <c r="W4759">
        <f>INDEX(Solarstrahlungsdaten!$B$13:$G$8772,Übersicht!O4759,Übersicht!$E$10)</f>
        <v>0</v>
      </c>
      <c r="X4759">
        <f t="shared" si="1343"/>
        <v>0</v>
      </c>
      <c r="Y4759">
        <f t="shared" ca="1" si="1344"/>
        <v>0.59710000000000008</v>
      </c>
      <c r="Z4759">
        <f t="shared" ca="1" si="1345"/>
        <v>0</v>
      </c>
      <c r="AA4759">
        <f t="shared" ca="1" si="1346"/>
        <v>0</v>
      </c>
      <c r="AB4759">
        <f t="shared" ca="1" si="1347"/>
        <v>0.59710000000000008</v>
      </c>
      <c r="AC4759">
        <f t="shared" ca="1" si="1353"/>
        <v>1.2864719999999998</v>
      </c>
      <c r="AD4759">
        <f t="shared" ca="1" si="1336"/>
        <v>0</v>
      </c>
      <c r="AE4759">
        <f t="shared" ca="1" si="1348"/>
        <v>0</v>
      </c>
      <c r="AF4759">
        <f t="shared" ca="1" si="1349"/>
        <v>0</v>
      </c>
      <c r="AG4759">
        <f t="shared" ca="1" si="1350"/>
        <v>0.32161799999999996</v>
      </c>
      <c r="AH4759">
        <f t="shared" ca="1" si="1351"/>
        <v>0</v>
      </c>
    </row>
    <row r="4760" spans="15:34" x14ac:dyDescent="0.25">
      <c r="O4760">
        <v>4704</v>
      </c>
      <c r="P4760" s="2">
        <f t="shared" si="1352"/>
        <v>44392.958333321927</v>
      </c>
      <c r="Q4760">
        <f t="shared" si="1337"/>
        <v>15</v>
      </c>
      <c r="R4760">
        <f t="shared" si="1338"/>
        <v>7</v>
      </c>
      <c r="S4760">
        <f t="shared" si="1339"/>
        <v>3</v>
      </c>
      <c r="T4760">
        <f t="shared" si="1340"/>
        <v>23</v>
      </c>
      <c r="U4760">
        <f t="shared" si="1341"/>
        <v>1</v>
      </c>
      <c r="V4760">
        <f t="shared" ca="1" si="1342"/>
        <v>0.48749999999999999</v>
      </c>
      <c r="W4760">
        <f>INDEX(Solarstrahlungsdaten!$B$13:$G$8772,Übersicht!O4760,Übersicht!$E$10)</f>
        <v>0</v>
      </c>
      <c r="X4760">
        <f t="shared" si="1343"/>
        <v>0</v>
      </c>
      <c r="Y4760">
        <f t="shared" ca="1" si="1344"/>
        <v>0.48749999999999999</v>
      </c>
      <c r="Z4760">
        <f t="shared" ca="1" si="1345"/>
        <v>0</v>
      </c>
      <c r="AA4760">
        <f t="shared" ca="1" si="1346"/>
        <v>0</v>
      </c>
      <c r="AB4760">
        <f t="shared" ca="1" si="1347"/>
        <v>0.48749999999999999</v>
      </c>
      <c r="AC4760">
        <f t="shared" ca="1" si="1353"/>
        <v>0.79897199999999979</v>
      </c>
      <c r="AD4760">
        <f t="shared" ca="1" si="1336"/>
        <v>0</v>
      </c>
      <c r="AE4760">
        <f t="shared" ca="1" si="1348"/>
        <v>0</v>
      </c>
      <c r="AF4760">
        <f t="shared" ca="1" si="1349"/>
        <v>0</v>
      </c>
      <c r="AG4760">
        <f t="shared" ca="1" si="1350"/>
        <v>0.19974299999999995</v>
      </c>
      <c r="AH4760">
        <f t="shared" ca="1" si="1351"/>
        <v>0</v>
      </c>
    </row>
    <row r="4761" spans="15:34" x14ac:dyDescent="0.25">
      <c r="O4761">
        <v>4705</v>
      </c>
      <c r="P4761" s="2">
        <f t="shared" si="1352"/>
        <v>44392.999999988591</v>
      </c>
      <c r="Q4761">
        <f t="shared" si="1337"/>
        <v>16</v>
      </c>
      <c r="R4761">
        <f t="shared" si="1338"/>
        <v>7</v>
      </c>
      <c r="S4761">
        <f t="shared" si="1339"/>
        <v>1</v>
      </c>
      <c r="T4761">
        <f t="shared" si="1340"/>
        <v>0</v>
      </c>
      <c r="U4761">
        <f t="shared" si="1341"/>
        <v>1</v>
      </c>
      <c r="V4761">
        <f t="shared" ca="1" si="1342"/>
        <v>0.3644</v>
      </c>
      <c r="W4761">
        <f>INDEX(Solarstrahlungsdaten!$B$13:$G$8772,Übersicht!O4761,Übersicht!$E$10)</f>
        <v>0</v>
      </c>
      <c r="X4761">
        <f t="shared" si="1343"/>
        <v>0</v>
      </c>
      <c r="Y4761">
        <f t="shared" ca="1" si="1344"/>
        <v>0.3644</v>
      </c>
      <c r="Z4761">
        <f t="shared" ca="1" si="1345"/>
        <v>0</v>
      </c>
      <c r="AA4761">
        <f t="shared" ca="1" si="1346"/>
        <v>0</v>
      </c>
      <c r="AB4761">
        <f t="shared" ca="1" si="1347"/>
        <v>0.3644</v>
      </c>
      <c r="AC4761">
        <f t="shared" ca="1" si="1353"/>
        <v>0.43457199999999979</v>
      </c>
      <c r="AD4761">
        <f t="shared" ca="1" si="1336"/>
        <v>0</v>
      </c>
      <c r="AE4761">
        <f t="shared" ca="1" si="1348"/>
        <v>0</v>
      </c>
      <c r="AF4761">
        <f t="shared" ca="1" si="1349"/>
        <v>0</v>
      </c>
      <c r="AG4761">
        <f t="shared" ca="1" si="1350"/>
        <v>0.10864299999999995</v>
      </c>
      <c r="AH4761">
        <f t="shared" ca="1" si="1351"/>
        <v>0</v>
      </c>
    </row>
    <row r="4762" spans="15:34" x14ac:dyDescent="0.25">
      <c r="O4762">
        <v>4706</v>
      </c>
      <c r="P4762" s="2">
        <f t="shared" si="1352"/>
        <v>44393.041666655256</v>
      </c>
      <c r="Q4762">
        <f t="shared" si="1337"/>
        <v>16</v>
      </c>
      <c r="R4762">
        <f t="shared" si="1338"/>
        <v>7</v>
      </c>
      <c r="S4762">
        <f t="shared" si="1339"/>
        <v>1</v>
      </c>
      <c r="T4762">
        <f t="shared" si="1340"/>
        <v>1</v>
      </c>
      <c r="U4762">
        <f t="shared" si="1341"/>
        <v>1</v>
      </c>
      <c r="V4762">
        <f t="shared" ca="1" si="1342"/>
        <v>0.27650000000000002</v>
      </c>
      <c r="W4762">
        <f>INDEX(Solarstrahlungsdaten!$B$13:$G$8772,Übersicht!O4762,Übersicht!$E$10)</f>
        <v>0</v>
      </c>
      <c r="X4762">
        <f t="shared" si="1343"/>
        <v>0</v>
      </c>
      <c r="Y4762">
        <f t="shared" ca="1" si="1344"/>
        <v>0.27650000000000002</v>
      </c>
      <c r="Z4762">
        <f t="shared" ca="1" si="1345"/>
        <v>0</v>
      </c>
      <c r="AA4762">
        <f t="shared" ca="1" si="1346"/>
        <v>0</v>
      </c>
      <c r="AB4762">
        <f t="shared" ca="1" si="1347"/>
        <v>0.27650000000000002</v>
      </c>
      <c r="AC4762">
        <f t="shared" ca="1" si="1353"/>
        <v>0.15807199999999977</v>
      </c>
      <c r="AD4762">
        <f t="shared" ca="1" si="1336"/>
        <v>0</v>
      </c>
      <c r="AE4762">
        <f t="shared" ca="1" si="1348"/>
        <v>0</v>
      </c>
      <c r="AF4762">
        <f t="shared" ca="1" si="1349"/>
        <v>0</v>
      </c>
      <c r="AG4762">
        <f t="shared" ca="1" si="1350"/>
        <v>3.9517999999999942E-2</v>
      </c>
      <c r="AH4762">
        <f t="shared" ca="1" si="1351"/>
        <v>0</v>
      </c>
    </row>
    <row r="4763" spans="15:34" x14ac:dyDescent="0.25">
      <c r="O4763">
        <v>4707</v>
      </c>
      <c r="P4763" s="2">
        <f t="shared" si="1352"/>
        <v>44393.08333332192</v>
      </c>
      <c r="Q4763">
        <f t="shared" si="1337"/>
        <v>16</v>
      </c>
      <c r="R4763">
        <f t="shared" si="1338"/>
        <v>7</v>
      </c>
      <c r="S4763">
        <f t="shared" si="1339"/>
        <v>1</v>
      </c>
      <c r="T4763">
        <f t="shared" si="1340"/>
        <v>2</v>
      </c>
      <c r="U4763">
        <f t="shared" si="1341"/>
        <v>1</v>
      </c>
      <c r="V4763">
        <f t="shared" ca="1" si="1342"/>
        <v>0.21590000000000001</v>
      </c>
      <c r="W4763">
        <f>INDEX(Solarstrahlungsdaten!$B$13:$G$8772,Übersicht!O4763,Übersicht!$E$10)</f>
        <v>0</v>
      </c>
      <c r="X4763">
        <f t="shared" si="1343"/>
        <v>0</v>
      </c>
      <c r="Y4763">
        <f t="shared" ca="1" si="1344"/>
        <v>0.21590000000000001</v>
      </c>
      <c r="Z4763">
        <f t="shared" ca="1" si="1345"/>
        <v>0</v>
      </c>
      <c r="AA4763">
        <f t="shared" ca="1" si="1346"/>
        <v>0</v>
      </c>
      <c r="AB4763">
        <f t="shared" ca="1" si="1347"/>
        <v>0.15807199999999977</v>
      </c>
      <c r="AC4763">
        <f t="shared" ca="1" si="1353"/>
        <v>0</v>
      </c>
      <c r="AD4763">
        <f t="shared" ca="1" si="1336"/>
        <v>5.782800000000024E-2</v>
      </c>
      <c r="AE4763">
        <f t="shared" ca="1" si="1348"/>
        <v>0</v>
      </c>
      <c r="AF4763">
        <f t="shared" ca="1" si="1349"/>
        <v>5.782800000000024E-2</v>
      </c>
      <c r="AG4763">
        <f t="shared" ca="1" si="1350"/>
        <v>0</v>
      </c>
      <c r="AH4763">
        <f t="shared" ca="1" si="1351"/>
        <v>1</v>
      </c>
    </row>
    <row r="4764" spans="15:34" x14ac:dyDescent="0.25">
      <c r="O4764">
        <v>4708</v>
      </c>
      <c r="P4764" s="2">
        <f t="shared" si="1352"/>
        <v>44393.124999988584</v>
      </c>
      <c r="Q4764">
        <f t="shared" si="1337"/>
        <v>16</v>
      </c>
      <c r="R4764">
        <f t="shared" si="1338"/>
        <v>7</v>
      </c>
      <c r="S4764">
        <f t="shared" si="1339"/>
        <v>1</v>
      </c>
      <c r="T4764">
        <f t="shared" si="1340"/>
        <v>3</v>
      </c>
      <c r="U4764">
        <f t="shared" si="1341"/>
        <v>1</v>
      </c>
      <c r="V4764">
        <f t="shared" ca="1" si="1342"/>
        <v>0.20100000000000001</v>
      </c>
      <c r="W4764">
        <f>INDEX(Solarstrahlungsdaten!$B$13:$G$8772,Übersicht!O4764,Übersicht!$E$10)</f>
        <v>0</v>
      </c>
      <c r="X4764">
        <f t="shared" si="1343"/>
        <v>0</v>
      </c>
      <c r="Y4764">
        <f t="shared" ca="1" si="1344"/>
        <v>0.20100000000000001</v>
      </c>
      <c r="Z4764">
        <f t="shared" ca="1" si="1345"/>
        <v>0</v>
      </c>
      <c r="AA4764">
        <f t="shared" ca="1" si="1346"/>
        <v>0</v>
      </c>
      <c r="AB4764">
        <f t="shared" ca="1" si="1347"/>
        <v>0</v>
      </c>
      <c r="AC4764">
        <f t="shared" ca="1" si="1353"/>
        <v>0</v>
      </c>
      <c r="AD4764">
        <f t="shared" ca="1" si="1336"/>
        <v>0.20100000000000001</v>
      </c>
      <c r="AE4764">
        <f t="shared" ca="1" si="1348"/>
        <v>0</v>
      </c>
      <c r="AF4764">
        <f t="shared" ca="1" si="1349"/>
        <v>0.20100000000000001</v>
      </c>
      <c r="AG4764">
        <f t="shared" ca="1" si="1350"/>
        <v>0</v>
      </c>
      <c r="AH4764">
        <f t="shared" ca="1" si="1351"/>
        <v>1</v>
      </c>
    </row>
    <row r="4765" spans="15:34" x14ac:dyDescent="0.25">
      <c r="O4765">
        <v>4709</v>
      </c>
      <c r="P4765" s="2">
        <f t="shared" si="1352"/>
        <v>44393.166666655248</v>
      </c>
      <c r="Q4765">
        <f t="shared" si="1337"/>
        <v>16</v>
      </c>
      <c r="R4765">
        <f t="shared" si="1338"/>
        <v>7</v>
      </c>
      <c r="S4765">
        <f t="shared" si="1339"/>
        <v>1</v>
      </c>
      <c r="T4765">
        <f t="shared" si="1340"/>
        <v>4</v>
      </c>
      <c r="U4765">
        <f t="shared" si="1341"/>
        <v>1</v>
      </c>
      <c r="V4765">
        <f t="shared" ca="1" si="1342"/>
        <v>0.20110000000000003</v>
      </c>
      <c r="W4765">
        <f>INDEX(Solarstrahlungsdaten!$B$13:$G$8772,Übersicht!O4765,Übersicht!$E$10)</f>
        <v>0.94</v>
      </c>
      <c r="X4765">
        <f t="shared" si="1343"/>
        <v>3.2335999999999997E-3</v>
      </c>
      <c r="Y4765">
        <f t="shared" ca="1" si="1344"/>
        <v>0.19786640000000003</v>
      </c>
      <c r="Z4765">
        <f t="shared" ca="1" si="1345"/>
        <v>3.2335999999999997E-3</v>
      </c>
      <c r="AA4765">
        <f t="shared" ca="1" si="1346"/>
        <v>0</v>
      </c>
      <c r="AB4765">
        <f t="shared" ca="1" si="1347"/>
        <v>0</v>
      </c>
      <c r="AC4765">
        <f t="shared" ca="1" si="1353"/>
        <v>0</v>
      </c>
      <c r="AD4765">
        <f t="shared" ca="1" si="1336"/>
        <v>0.19786640000000003</v>
      </c>
      <c r="AE4765">
        <f t="shared" ca="1" si="1348"/>
        <v>0</v>
      </c>
      <c r="AF4765">
        <f t="shared" ca="1" si="1349"/>
        <v>0.19786640000000003</v>
      </c>
      <c r="AG4765">
        <f t="shared" ca="1" si="1350"/>
        <v>0</v>
      </c>
      <c r="AH4765">
        <f t="shared" ca="1" si="1351"/>
        <v>1</v>
      </c>
    </row>
    <row r="4766" spans="15:34" x14ac:dyDescent="0.25">
      <c r="O4766">
        <v>4710</v>
      </c>
      <c r="P4766" s="2">
        <f t="shared" si="1352"/>
        <v>44393.208333321913</v>
      </c>
      <c r="Q4766">
        <f t="shared" si="1337"/>
        <v>16</v>
      </c>
      <c r="R4766">
        <f t="shared" si="1338"/>
        <v>7</v>
      </c>
      <c r="S4766">
        <f t="shared" si="1339"/>
        <v>1</v>
      </c>
      <c r="T4766">
        <f t="shared" si="1340"/>
        <v>5</v>
      </c>
      <c r="U4766">
        <f t="shared" si="1341"/>
        <v>1</v>
      </c>
      <c r="V4766">
        <f t="shared" ca="1" si="1342"/>
        <v>0.2041</v>
      </c>
      <c r="W4766">
        <f>INDEX(Solarstrahlungsdaten!$B$13:$G$8772,Übersicht!O4766,Übersicht!$E$10)</f>
        <v>47.94</v>
      </c>
      <c r="X4766">
        <f t="shared" si="1343"/>
        <v>0.16491359999999999</v>
      </c>
      <c r="Y4766">
        <f t="shared" ca="1" si="1344"/>
        <v>3.918640000000001E-2</v>
      </c>
      <c r="Z4766">
        <f t="shared" ca="1" si="1345"/>
        <v>0.16491359999999999</v>
      </c>
      <c r="AA4766">
        <f t="shared" ca="1" si="1346"/>
        <v>0</v>
      </c>
      <c r="AB4766">
        <f t="shared" ca="1" si="1347"/>
        <v>0</v>
      </c>
      <c r="AC4766">
        <f t="shared" ca="1" si="1353"/>
        <v>0</v>
      </c>
      <c r="AD4766">
        <f t="shared" ca="1" si="1336"/>
        <v>3.918640000000001E-2</v>
      </c>
      <c r="AE4766">
        <f t="shared" ca="1" si="1348"/>
        <v>0</v>
      </c>
      <c r="AF4766">
        <f t="shared" ca="1" si="1349"/>
        <v>3.918640000000001E-2</v>
      </c>
      <c r="AG4766">
        <f t="shared" ca="1" si="1350"/>
        <v>0</v>
      </c>
      <c r="AH4766">
        <f t="shared" ca="1" si="1351"/>
        <v>1</v>
      </c>
    </row>
    <row r="4767" spans="15:34" x14ac:dyDescent="0.25">
      <c r="O4767">
        <v>4711</v>
      </c>
      <c r="P4767" s="2">
        <f t="shared" si="1352"/>
        <v>44393.249999988577</v>
      </c>
      <c r="Q4767">
        <f t="shared" si="1337"/>
        <v>16</v>
      </c>
      <c r="R4767">
        <f t="shared" si="1338"/>
        <v>7</v>
      </c>
      <c r="S4767">
        <f t="shared" si="1339"/>
        <v>1</v>
      </c>
      <c r="T4767">
        <f t="shared" si="1340"/>
        <v>6</v>
      </c>
      <c r="U4767">
        <f t="shared" si="1341"/>
        <v>1</v>
      </c>
      <c r="V4767">
        <f t="shared" ca="1" si="1342"/>
        <v>0.23569999999999999</v>
      </c>
      <c r="W4767">
        <f>INDEX(Solarstrahlungsdaten!$B$13:$G$8772,Übersicht!O4767,Übersicht!$E$10)</f>
        <v>120.9</v>
      </c>
      <c r="X4767">
        <f t="shared" si="1343"/>
        <v>0.41589600000000004</v>
      </c>
      <c r="Y4767">
        <f t="shared" ca="1" si="1344"/>
        <v>-0.18019600000000005</v>
      </c>
      <c r="Z4767">
        <f t="shared" ca="1" si="1345"/>
        <v>0.23569999999999999</v>
      </c>
      <c r="AA4767">
        <f t="shared" ca="1" si="1346"/>
        <v>0.18019600000000005</v>
      </c>
      <c r="AB4767">
        <f t="shared" ca="1" si="1347"/>
        <v>0</v>
      </c>
      <c r="AC4767">
        <f t="shared" ca="1" si="1353"/>
        <v>0.18019600000000005</v>
      </c>
      <c r="AD4767">
        <f t="shared" ca="1" si="1336"/>
        <v>0</v>
      </c>
      <c r="AE4767">
        <f t="shared" ca="1" si="1348"/>
        <v>0</v>
      </c>
      <c r="AF4767">
        <f t="shared" ca="1" si="1349"/>
        <v>0</v>
      </c>
      <c r="AG4767">
        <f t="shared" ca="1" si="1350"/>
        <v>4.5049000000000013E-2</v>
      </c>
      <c r="AH4767">
        <f t="shared" ca="1" si="1351"/>
        <v>0</v>
      </c>
    </row>
    <row r="4768" spans="15:34" x14ac:dyDescent="0.25">
      <c r="O4768">
        <v>4712</v>
      </c>
      <c r="P4768" s="2">
        <f t="shared" si="1352"/>
        <v>44393.291666655241</v>
      </c>
      <c r="Q4768">
        <f t="shared" si="1337"/>
        <v>16</v>
      </c>
      <c r="R4768">
        <f t="shared" si="1338"/>
        <v>7</v>
      </c>
      <c r="S4768">
        <f t="shared" si="1339"/>
        <v>1</v>
      </c>
      <c r="T4768">
        <f t="shared" si="1340"/>
        <v>7</v>
      </c>
      <c r="U4768">
        <f t="shared" si="1341"/>
        <v>1</v>
      </c>
      <c r="V4768">
        <f t="shared" ca="1" si="1342"/>
        <v>0.33829999999999999</v>
      </c>
      <c r="W4768">
        <f>INDEX(Solarstrahlungsdaten!$B$13:$G$8772,Übersicht!O4768,Übersicht!$E$10)</f>
        <v>296.05</v>
      </c>
      <c r="X4768">
        <f t="shared" si="1343"/>
        <v>1.0184120000000001</v>
      </c>
      <c r="Y4768">
        <f t="shared" ca="1" si="1344"/>
        <v>-0.68011200000000005</v>
      </c>
      <c r="Z4768">
        <f t="shared" ca="1" si="1345"/>
        <v>0.33829999999999999</v>
      </c>
      <c r="AA4768">
        <f t="shared" ca="1" si="1346"/>
        <v>0.68011200000000005</v>
      </c>
      <c r="AB4768">
        <f t="shared" ca="1" si="1347"/>
        <v>0</v>
      </c>
      <c r="AC4768">
        <f t="shared" ca="1" si="1353"/>
        <v>0.86030800000000007</v>
      </c>
      <c r="AD4768">
        <f t="shared" ca="1" si="1336"/>
        <v>0</v>
      </c>
      <c r="AE4768">
        <f t="shared" ca="1" si="1348"/>
        <v>0</v>
      </c>
      <c r="AF4768">
        <f t="shared" ca="1" si="1349"/>
        <v>0</v>
      </c>
      <c r="AG4768">
        <f t="shared" ca="1" si="1350"/>
        <v>0.21507700000000002</v>
      </c>
      <c r="AH4768">
        <f t="shared" ca="1" si="1351"/>
        <v>0</v>
      </c>
    </row>
    <row r="4769" spans="15:34" x14ac:dyDescent="0.25">
      <c r="O4769">
        <v>4713</v>
      </c>
      <c r="P4769" s="2">
        <f t="shared" si="1352"/>
        <v>44393.333333321905</v>
      </c>
      <c r="Q4769">
        <f t="shared" si="1337"/>
        <v>16</v>
      </c>
      <c r="R4769">
        <f t="shared" si="1338"/>
        <v>7</v>
      </c>
      <c r="S4769">
        <f t="shared" si="1339"/>
        <v>1</v>
      </c>
      <c r="T4769">
        <f t="shared" si="1340"/>
        <v>8</v>
      </c>
      <c r="U4769">
        <f t="shared" si="1341"/>
        <v>1</v>
      </c>
      <c r="V4769">
        <f t="shared" ca="1" si="1342"/>
        <v>0.4793</v>
      </c>
      <c r="W4769">
        <f>INDEX(Solarstrahlungsdaten!$B$13:$G$8772,Übersicht!O4769,Übersicht!$E$10)</f>
        <v>340.02499999999998</v>
      </c>
      <c r="X4769">
        <f t="shared" si="1343"/>
        <v>1.1696859999999998</v>
      </c>
      <c r="Y4769">
        <f t="shared" ca="1" si="1344"/>
        <v>-0.69038599999999972</v>
      </c>
      <c r="Z4769">
        <f t="shared" ca="1" si="1345"/>
        <v>0.4793</v>
      </c>
      <c r="AA4769">
        <f t="shared" ca="1" si="1346"/>
        <v>0.69038599999999972</v>
      </c>
      <c r="AB4769">
        <f t="shared" ca="1" si="1347"/>
        <v>0</v>
      </c>
      <c r="AC4769">
        <f t="shared" ca="1" si="1353"/>
        <v>1.5506939999999998</v>
      </c>
      <c r="AD4769">
        <f t="shared" ca="1" si="1336"/>
        <v>0</v>
      </c>
      <c r="AE4769">
        <f t="shared" ca="1" si="1348"/>
        <v>0</v>
      </c>
      <c r="AF4769">
        <f t="shared" ca="1" si="1349"/>
        <v>0</v>
      </c>
      <c r="AG4769">
        <f t="shared" ca="1" si="1350"/>
        <v>0.38767349999999995</v>
      </c>
      <c r="AH4769">
        <f t="shared" ca="1" si="1351"/>
        <v>0</v>
      </c>
    </row>
    <row r="4770" spans="15:34" x14ac:dyDescent="0.25">
      <c r="O4770">
        <v>4714</v>
      </c>
      <c r="P4770" s="2">
        <f t="shared" si="1352"/>
        <v>44393.374999988569</v>
      </c>
      <c r="Q4770">
        <f t="shared" si="1337"/>
        <v>16</v>
      </c>
      <c r="R4770">
        <f t="shared" si="1338"/>
        <v>7</v>
      </c>
      <c r="S4770">
        <f t="shared" si="1339"/>
        <v>1</v>
      </c>
      <c r="T4770">
        <f t="shared" si="1340"/>
        <v>9</v>
      </c>
      <c r="U4770">
        <f t="shared" si="1341"/>
        <v>1</v>
      </c>
      <c r="V4770">
        <f t="shared" ca="1" si="1342"/>
        <v>0.60139999999999993</v>
      </c>
      <c r="W4770">
        <f>INDEX(Solarstrahlungsdaten!$B$13:$G$8772,Übersicht!O4770,Übersicht!$E$10)</f>
        <v>532.5</v>
      </c>
      <c r="X4770">
        <f t="shared" si="1343"/>
        <v>1.8317999999999999</v>
      </c>
      <c r="Y4770">
        <f t="shared" ca="1" si="1344"/>
        <v>-1.2303999999999999</v>
      </c>
      <c r="Z4770">
        <f t="shared" ca="1" si="1345"/>
        <v>0.60139999999999993</v>
      </c>
      <c r="AA4770">
        <f t="shared" ca="1" si="1346"/>
        <v>1.2303999999999999</v>
      </c>
      <c r="AB4770">
        <f t="shared" ca="1" si="1347"/>
        <v>0</v>
      </c>
      <c r="AC4770">
        <f t="shared" ca="1" si="1353"/>
        <v>2.7810939999999995</v>
      </c>
      <c r="AD4770">
        <f t="shared" ca="1" si="1336"/>
        <v>0</v>
      </c>
      <c r="AE4770">
        <f t="shared" ca="1" si="1348"/>
        <v>0</v>
      </c>
      <c r="AF4770">
        <f t="shared" ca="1" si="1349"/>
        <v>0</v>
      </c>
      <c r="AG4770">
        <f t="shared" ca="1" si="1350"/>
        <v>0.69527349999999988</v>
      </c>
      <c r="AH4770">
        <f t="shared" ca="1" si="1351"/>
        <v>0</v>
      </c>
    </row>
    <row r="4771" spans="15:34" x14ac:dyDescent="0.25">
      <c r="O4771">
        <v>4715</v>
      </c>
      <c r="P4771" s="2">
        <f t="shared" si="1352"/>
        <v>44393.416666655234</v>
      </c>
      <c r="Q4771">
        <f t="shared" si="1337"/>
        <v>16</v>
      </c>
      <c r="R4771">
        <f t="shared" si="1338"/>
        <v>7</v>
      </c>
      <c r="S4771">
        <f t="shared" si="1339"/>
        <v>1</v>
      </c>
      <c r="T4771">
        <f t="shared" si="1340"/>
        <v>10</v>
      </c>
      <c r="U4771">
        <f t="shared" si="1341"/>
        <v>1</v>
      </c>
      <c r="V4771">
        <f t="shared" ca="1" si="1342"/>
        <v>0.65609999999999991</v>
      </c>
      <c r="W4771">
        <f>INDEX(Solarstrahlungsdaten!$B$13:$G$8772,Übersicht!O4771,Übersicht!$E$10)</f>
        <v>631.66</v>
      </c>
      <c r="X4771">
        <f t="shared" si="1343"/>
        <v>2.1729104000000001</v>
      </c>
      <c r="Y4771">
        <f t="shared" ca="1" si="1344"/>
        <v>-1.5168104000000002</v>
      </c>
      <c r="Z4771">
        <f t="shared" ca="1" si="1345"/>
        <v>0.65609999999999991</v>
      </c>
      <c r="AA4771">
        <f t="shared" ca="1" si="1346"/>
        <v>1.2189060000000005</v>
      </c>
      <c r="AB4771">
        <f t="shared" ca="1" si="1347"/>
        <v>0</v>
      </c>
      <c r="AC4771">
        <f t="shared" ca="1" si="1353"/>
        <v>4</v>
      </c>
      <c r="AD4771">
        <f t="shared" ca="1" si="1336"/>
        <v>-0.29790439999999974</v>
      </c>
      <c r="AE4771">
        <f t="shared" ca="1" si="1348"/>
        <v>0.29790439999999974</v>
      </c>
      <c r="AF4771">
        <f t="shared" ca="1" si="1349"/>
        <v>0</v>
      </c>
      <c r="AG4771">
        <f t="shared" ca="1" si="1350"/>
        <v>1</v>
      </c>
      <c r="AH4771">
        <f t="shared" ca="1" si="1351"/>
        <v>0</v>
      </c>
    </row>
    <row r="4772" spans="15:34" x14ac:dyDescent="0.25">
      <c r="O4772">
        <v>4716</v>
      </c>
      <c r="P4772" s="2">
        <f t="shared" si="1352"/>
        <v>44393.458333321898</v>
      </c>
      <c r="Q4772">
        <f t="shared" si="1337"/>
        <v>16</v>
      </c>
      <c r="R4772">
        <f t="shared" si="1338"/>
        <v>7</v>
      </c>
      <c r="S4772">
        <f t="shared" si="1339"/>
        <v>1</v>
      </c>
      <c r="T4772">
        <f t="shared" si="1340"/>
        <v>11</v>
      </c>
      <c r="U4772">
        <f t="shared" si="1341"/>
        <v>1</v>
      </c>
      <c r="V4772">
        <f t="shared" ca="1" si="1342"/>
        <v>0.67449999999999999</v>
      </c>
      <c r="W4772">
        <f>INDEX(Solarstrahlungsdaten!$B$13:$G$8772,Übersicht!O4772,Übersicht!$E$10)</f>
        <v>620.375</v>
      </c>
      <c r="X4772">
        <f t="shared" si="1343"/>
        <v>2.13409</v>
      </c>
      <c r="Y4772">
        <f t="shared" ca="1" si="1344"/>
        <v>-1.4595899999999999</v>
      </c>
      <c r="Z4772">
        <f t="shared" ca="1" si="1345"/>
        <v>0.67449999999999999</v>
      </c>
      <c r="AA4772">
        <f t="shared" ca="1" si="1346"/>
        <v>0</v>
      </c>
      <c r="AB4772">
        <f t="shared" ca="1" si="1347"/>
        <v>0</v>
      </c>
      <c r="AC4772">
        <f t="shared" ca="1" si="1353"/>
        <v>4</v>
      </c>
      <c r="AD4772">
        <f t="shared" ca="1" si="1336"/>
        <v>-1.4595899999999999</v>
      </c>
      <c r="AE4772">
        <f t="shared" ca="1" si="1348"/>
        <v>1.4595899999999999</v>
      </c>
      <c r="AF4772">
        <f t="shared" ca="1" si="1349"/>
        <v>0</v>
      </c>
      <c r="AG4772">
        <f t="shared" ca="1" si="1350"/>
        <v>1</v>
      </c>
      <c r="AH4772">
        <f t="shared" ca="1" si="1351"/>
        <v>0</v>
      </c>
    </row>
    <row r="4773" spans="15:34" x14ac:dyDescent="0.25">
      <c r="O4773">
        <v>4717</v>
      </c>
      <c r="P4773" s="2">
        <f t="shared" si="1352"/>
        <v>44393.499999988562</v>
      </c>
      <c r="Q4773">
        <f t="shared" si="1337"/>
        <v>16</v>
      </c>
      <c r="R4773">
        <f t="shared" si="1338"/>
        <v>7</v>
      </c>
      <c r="S4773">
        <f t="shared" si="1339"/>
        <v>1</v>
      </c>
      <c r="T4773">
        <f t="shared" si="1340"/>
        <v>12</v>
      </c>
      <c r="U4773">
        <f t="shared" si="1341"/>
        <v>1</v>
      </c>
      <c r="V4773">
        <f t="shared" ca="1" si="1342"/>
        <v>0.72020000000000006</v>
      </c>
      <c r="W4773">
        <f>INDEX(Solarstrahlungsdaten!$B$13:$G$8772,Übersicht!O4773,Übersicht!$E$10)</f>
        <v>529.6099999999999</v>
      </c>
      <c r="X4773">
        <f t="shared" si="1343"/>
        <v>1.8218583999999998</v>
      </c>
      <c r="Y4773">
        <f t="shared" ca="1" si="1344"/>
        <v>-1.1016583999999998</v>
      </c>
      <c r="Z4773">
        <f t="shared" ca="1" si="1345"/>
        <v>0.72020000000000006</v>
      </c>
      <c r="AA4773">
        <f t="shared" ca="1" si="1346"/>
        <v>0</v>
      </c>
      <c r="AB4773">
        <f t="shared" ca="1" si="1347"/>
        <v>0</v>
      </c>
      <c r="AC4773">
        <f t="shared" ca="1" si="1353"/>
        <v>4</v>
      </c>
      <c r="AD4773">
        <f t="shared" ca="1" si="1336"/>
        <v>-1.1016583999999998</v>
      </c>
      <c r="AE4773">
        <f t="shared" ca="1" si="1348"/>
        <v>1.1016583999999998</v>
      </c>
      <c r="AF4773">
        <f t="shared" ca="1" si="1349"/>
        <v>0</v>
      </c>
      <c r="AG4773">
        <f t="shared" ca="1" si="1350"/>
        <v>1</v>
      </c>
      <c r="AH4773">
        <f t="shared" ca="1" si="1351"/>
        <v>0</v>
      </c>
    </row>
    <row r="4774" spans="15:34" x14ac:dyDescent="0.25">
      <c r="O4774">
        <v>4718</v>
      </c>
      <c r="P4774" s="2">
        <f t="shared" si="1352"/>
        <v>44393.541666655226</v>
      </c>
      <c r="Q4774">
        <f t="shared" si="1337"/>
        <v>16</v>
      </c>
      <c r="R4774">
        <f t="shared" si="1338"/>
        <v>7</v>
      </c>
      <c r="S4774">
        <f t="shared" si="1339"/>
        <v>1</v>
      </c>
      <c r="T4774">
        <f t="shared" si="1340"/>
        <v>13</v>
      </c>
      <c r="U4774">
        <f t="shared" si="1341"/>
        <v>1</v>
      </c>
      <c r="V4774">
        <f t="shared" ca="1" si="1342"/>
        <v>0.71880000000000011</v>
      </c>
      <c r="W4774">
        <f>INDEX(Solarstrahlungsdaten!$B$13:$G$8772,Übersicht!O4774,Übersicht!$E$10)</f>
        <v>668.36500000000001</v>
      </c>
      <c r="X4774">
        <f t="shared" si="1343"/>
        <v>2.2991755999999999</v>
      </c>
      <c r="Y4774">
        <f t="shared" ca="1" si="1344"/>
        <v>-1.5803755999999998</v>
      </c>
      <c r="Z4774">
        <f t="shared" ca="1" si="1345"/>
        <v>0.71880000000000011</v>
      </c>
      <c r="AA4774">
        <f t="shared" ca="1" si="1346"/>
        <v>0</v>
      </c>
      <c r="AB4774">
        <f t="shared" ca="1" si="1347"/>
        <v>0</v>
      </c>
      <c r="AC4774">
        <f t="shared" ca="1" si="1353"/>
        <v>4</v>
      </c>
      <c r="AD4774">
        <f t="shared" ca="1" si="1336"/>
        <v>-1.5803755999999998</v>
      </c>
      <c r="AE4774">
        <f t="shared" ca="1" si="1348"/>
        <v>1.5803755999999998</v>
      </c>
      <c r="AF4774">
        <f t="shared" ca="1" si="1349"/>
        <v>0</v>
      </c>
      <c r="AG4774">
        <f t="shared" ca="1" si="1350"/>
        <v>1</v>
      </c>
      <c r="AH4774">
        <f t="shared" ca="1" si="1351"/>
        <v>0</v>
      </c>
    </row>
    <row r="4775" spans="15:34" x14ac:dyDescent="0.25">
      <c r="O4775">
        <v>4719</v>
      </c>
      <c r="P4775" s="2">
        <f t="shared" si="1352"/>
        <v>44393.583333321891</v>
      </c>
      <c r="Q4775">
        <f t="shared" si="1337"/>
        <v>16</v>
      </c>
      <c r="R4775">
        <f t="shared" si="1338"/>
        <v>7</v>
      </c>
      <c r="S4775">
        <f t="shared" si="1339"/>
        <v>1</v>
      </c>
      <c r="T4775">
        <f t="shared" si="1340"/>
        <v>14</v>
      </c>
      <c r="U4775">
        <f t="shared" si="1341"/>
        <v>1</v>
      </c>
      <c r="V4775">
        <f t="shared" ca="1" si="1342"/>
        <v>0.6462</v>
      </c>
      <c r="W4775">
        <f>INDEX(Solarstrahlungsdaten!$B$13:$G$8772,Übersicht!O4775,Übersicht!$E$10)</f>
        <v>592.77</v>
      </c>
      <c r="X4775">
        <f t="shared" si="1343"/>
        <v>2.0391287999999999</v>
      </c>
      <c r="Y4775">
        <f t="shared" ca="1" si="1344"/>
        <v>-1.3929288</v>
      </c>
      <c r="Z4775">
        <f t="shared" ca="1" si="1345"/>
        <v>0.6462</v>
      </c>
      <c r="AA4775">
        <f t="shared" ca="1" si="1346"/>
        <v>0</v>
      </c>
      <c r="AB4775">
        <f t="shared" ca="1" si="1347"/>
        <v>0</v>
      </c>
      <c r="AC4775">
        <f t="shared" ca="1" si="1353"/>
        <v>4</v>
      </c>
      <c r="AD4775">
        <f t="shared" ca="1" si="1336"/>
        <v>-1.3929288</v>
      </c>
      <c r="AE4775">
        <f t="shared" ca="1" si="1348"/>
        <v>1.3929288</v>
      </c>
      <c r="AF4775">
        <f t="shared" ca="1" si="1349"/>
        <v>0</v>
      </c>
      <c r="AG4775">
        <f t="shared" ca="1" si="1350"/>
        <v>1</v>
      </c>
      <c r="AH4775">
        <f t="shared" ca="1" si="1351"/>
        <v>0</v>
      </c>
    </row>
    <row r="4776" spans="15:34" x14ac:dyDescent="0.25">
      <c r="O4776">
        <v>4720</v>
      </c>
      <c r="P4776" s="2">
        <f t="shared" si="1352"/>
        <v>44393.624999988555</v>
      </c>
      <c r="Q4776">
        <f t="shared" si="1337"/>
        <v>16</v>
      </c>
      <c r="R4776">
        <f t="shared" si="1338"/>
        <v>7</v>
      </c>
      <c r="S4776">
        <f t="shared" si="1339"/>
        <v>1</v>
      </c>
      <c r="T4776">
        <f t="shared" si="1340"/>
        <v>15</v>
      </c>
      <c r="U4776">
        <f t="shared" si="1341"/>
        <v>1</v>
      </c>
      <c r="V4776">
        <f t="shared" ca="1" si="1342"/>
        <v>0.59770000000000001</v>
      </c>
      <c r="W4776">
        <f>INDEX(Solarstrahlungsdaten!$B$13:$G$8772,Übersicht!O4776,Übersicht!$E$10)</f>
        <v>496.96500000000003</v>
      </c>
      <c r="X4776">
        <f t="shared" si="1343"/>
        <v>1.7095596000000002</v>
      </c>
      <c r="Y4776">
        <f t="shared" ca="1" si="1344"/>
        <v>-1.1118596000000003</v>
      </c>
      <c r="Z4776">
        <f t="shared" ca="1" si="1345"/>
        <v>0.59770000000000001</v>
      </c>
      <c r="AA4776">
        <f t="shared" ca="1" si="1346"/>
        <v>0</v>
      </c>
      <c r="AB4776">
        <f t="shared" ca="1" si="1347"/>
        <v>0</v>
      </c>
      <c r="AC4776">
        <f t="shared" ca="1" si="1353"/>
        <v>4</v>
      </c>
      <c r="AD4776">
        <f t="shared" ca="1" si="1336"/>
        <v>-1.1118596000000003</v>
      </c>
      <c r="AE4776">
        <f t="shared" ca="1" si="1348"/>
        <v>1.1118596000000003</v>
      </c>
      <c r="AF4776">
        <f t="shared" ca="1" si="1349"/>
        <v>0</v>
      </c>
      <c r="AG4776">
        <f t="shared" ca="1" si="1350"/>
        <v>1</v>
      </c>
      <c r="AH4776">
        <f t="shared" ca="1" si="1351"/>
        <v>0</v>
      </c>
    </row>
    <row r="4777" spans="15:34" x14ac:dyDescent="0.25">
      <c r="O4777">
        <v>4721</v>
      </c>
      <c r="P4777" s="2">
        <f t="shared" si="1352"/>
        <v>44393.666666655219</v>
      </c>
      <c r="Q4777">
        <f t="shared" si="1337"/>
        <v>16</v>
      </c>
      <c r="R4777">
        <f t="shared" si="1338"/>
        <v>7</v>
      </c>
      <c r="S4777">
        <f t="shared" si="1339"/>
        <v>1</v>
      </c>
      <c r="T4777">
        <f t="shared" si="1340"/>
        <v>16</v>
      </c>
      <c r="U4777">
        <f t="shared" si="1341"/>
        <v>1</v>
      </c>
      <c r="V4777">
        <f t="shared" ca="1" si="1342"/>
        <v>0.58260000000000001</v>
      </c>
      <c r="W4777">
        <f>INDEX(Solarstrahlungsdaten!$B$13:$G$8772,Übersicht!O4777,Übersicht!$E$10)</f>
        <v>357.02000000000004</v>
      </c>
      <c r="X4777">
        <f t="shared" si="1343"/>
        <v>1.2281488000000003</v>
      </c>
      <c r="Y4777">
        <f t="shared" ca="1" si="1344"/>
        <v>-0.64554880000000026</v>
      </c>
      <c r="Z4777">
        <f t="shared" ca="1" si="1345"/>
        <v>0.58260000000000001</v>
      </c>
      <c r="AA4777">
        <f t="shared" ca="1" si="1346"/>
        <v>0</v>
      </c>
      <c r="AB4777">
        <f t="shared" ca="1" si="1347"/>
        <v>0</v>
      </c>
      <c r="AC4777">
        <f t="shared" ca="1" si="1353"/>
        <v>4</v>
      </c>
      <c r="AD4777">
        <f t="shared" ca="1" si="1336"/>
        <v>-0.64554880000000026</v>
      </c>
      <c r="AE4777">
        <f t="shared" ca="1" si="1348"/>
        <v>0.64554880000000026</v>
      </c>
      <c r="AF4777">
        <f t="shared" ca="1" si="1349"/>
        <v>0</v>
      </c>
      <c r="AG4777">
        <f t="shared" ca="1" si="1350"/>
        <v>1</v>
      </c>
      <c r="AH4777">
        <f t="shared" ca="1" si="1351"/>
        <v>0</v>
      </c>
    </row>
    <row r="4778" spans="15:34" x14ac:dyDescent="0.25">
      <c r="O4778">
        <v>4722</v>
      </c>
      <c r="P4778" s="2">
        <f t="shared" si="1352"/>
        <v>44393.708333321883</v>
      </c>
      <c r="Q4778">
        <f t="shared" si="1337"/>
        <v>16</v>
      </c>
      <c r="R4778">
        <f t="shared" si="1338"/>
        <v>7</v>
      </c>
      <c r="S4778">
        <f t="shared" si="1339"/>
        <v>1</v>
      </c>
      <c r="T4778">
        <f t="shared" si="1340"/>
        <v>17</v>
      </c>
      <c r="U4778">
        <f t="shared" si="1341"/>
        <v>1</v>
      </c>
      <c r="V4778">
        <f t="shared" ca="1" si="1342"/>
        <v>0.58579999999999999</v>
      </c>
      <c r="W4778">
        <f>INDEX(Solarstrahlungsdaten!$B$13:$G$8772,Übersicht!O4778,Übersicht!$E$10)</f>
        <v>219.95000000000002</v>
      </c>
      <c r="X4778">
        <f t="shared" si="1343"/>
        <v>0.75662799999999997</v>
      </c>
      <c r="Y4778">
        <f t="shared" ca="1" si="1344"/>
        <v>-0.17082799999999998</v>
      </c>
      <c r="Z4778">
        <f t="shared" ca="1" si="1345"/>
        <v>0.58579999999999999</v>
      </c>
      <c r="AA4778">
        <f t="shared" ca="1" si="1346"/>
        <v>0</v>
      </c>
      <c r="AB4778">
        <f t="shared" ca="1" si="1347"/>
        <v>0</v>
      </c>
      <c r="AC4778">
        <f t="shared" ca="1" si="1353"/>
        <v>4</v>
      </c>
      <c r="AD4778">
        <f t="shared" ca="1" si="1336"/>
        <v>-0.17082799999999998</v>
      </c>
      <c r="AE4778">
        <f t="shared" ca="1" si="1348"/>
        <v>0.17082799999999998</v>
      </c>
      <c r="AF4778">
        <f t="shared" ca="1" si="1349"/>
        <v>0</v>
      </c>
      <c r="AG4778">
        <f t="shared" ca="1" si="1350"/>
        <v>1</v>
      </c>
      <c r="AH4778">
        <f t="shared" ca="1" si="1351"/>
        <v>0</v>
      </c>
    </row>
    <row r="4779" spans="15:34" x14ac:dyDescent="0.25">
      <c r="O4779">
        <v>4723</v>
      </c>
      <c r="P4779" s="2">
        <f t="shared" si="1352"/>
        <v>44393.749999988548</v>
      </c>
      <c r="Q4779">
        <f t="shared" si="1337"/>
        <v>16</v>
      </c>
      <c r="R4779">
        <f t="shared" si="1338"/>
        <v>7</v>
      </c>
      <c r="S4779">
        <f t="shared" si="1339"/>
        <v>1</v>
      </c>
      <c r="T4779">
        <f t="shared" si="1340"/>
        <v>18</v>
      </c>
      <c r="U4779">
        <f t="shared" si="1341"/>
        <v>1</v>
      </c>
      <c r="V4779">
        <f t="shared" ca="1" si="1342"/>
        <v>0.64600000000000002</v>
      </c>
      <c r="W4779">
        <f>INDEX(Solarstrahlungsdaten!$B$13:$G$8772,Übersicht!O4779,Übersicht!$E$10)</f>
        <v>108.265</v>
      </c>
      <c r="X4779">
        <f t="shared" si="1343"/>
        <v>0.37243159999999997</v>
      </c>
      <c r="Y4779">
        <f t="shared" ca="1" si="1344"/>
        <v>0.27356840000000004</v>
      </c>
      <c r="Z4779">
        <f t="shared" ca="1" si="1345"/>
        <v>0.37243159999999997</v>
      </c>
      <c r="AA4779">
        <f t="shared" ca="1" si="1346"/>
        <v>0</v>
      </c>
      <c r="AB4779">
        <f t="shared" ca="1" si="1347"/>
        <v>0.27356840000000004</v>
      </c>
      <c r="AC4779">
        <f t="shared" ca="1" si="1353"/>
        <v>3.7264315999999997</v>
      </c>
      <c r="AD4779">
        <f t="shared" ca="1" si="1336"/>
        <v>0</v>
      </c>
      <c r="AE4779">
        <f t="shared" ca="1" si="1348"/>
        <v>0</v>
      </c>
      <c r="AF4779">
        <f t="shared" ca="1" si="1349"/>
        <v>0</v>
      </c>
      <c r="AG4779">
        <f t="shared" ca="1" si="1350"/>
        <v>0.93160789999999993</v>
      </c>
      <c r="AH4779">
        <f t="shared" ca="1" si="1351"/>
        <v>0</v>
      </c>
    </row>
    <row r="4780" spans="15:34" x14ac:dyDescent="0.25">
      <c r="O4780">
        <v>4724</v>
      </c>
      <c r="P4780" s="2">
        <f t="shared" si="1352"/>
        <v>44393.791666655212</v>
      </c>
      <c r="Q4780">
        <f t="shared" si="1337"/>
        <v>16</v>
      </c>
      <c r="R4780">
        <f t="shared" si="1338"/>
        <v>7</v>
      </c>
      <c r="S4780">
        <f t="shared" si="1339"/>
        <v>1</v>
      </c>
      <c r="T4780">
        <f t="shared" si="1340"/>
        <v>19</v>
      </c>
      <c r="U4780">
        <f t="shared" si="1341"/>
        <v>1</v>
      </c>
      <c r="V4780">
        <f t="shared" ca="1" si="1342"/>
        <v>0.71409999999999996</v>
      </c>
      <c r="W4780">
        <f>INDEX(Solarstrahlungsdaten!$B$13:$G$8772,Übersicht!O4780,Übersicht!$E$10)</f>
        <v>1.385</v>
      </c>
      <c r="X4780">
        <f t="shared" si="1343"/>
        <v>4.7643999999999994E-3</v>
      </c>
      <c r="Y4780">
        <f t="shared" ca="1" si="1344"/>
        <v>0.70933559999999996</v>
      </c>
      <c r="Z4780">
        <f t="shared" ca="1" si="1345"/>
        <v>4.7643999999999994E-3</v>
      </c>
      <c r="AA4780">
        <f t="shared" ca="1" si="1346"/>
        <v>0</v>
      </c>
      <c r="AB4780">
        <f t="shared" ca="1" si="1347"/>
        <v>0.70933559999999996</v>
      </c>
      <c r="AC4780">
        <f t="shared" ca="1" si="1353"/>
        <v>3.0170959999999996</v>
      </c>
      <c r="AD4780">
        <f t="shared" ca="1" si="1336"/>
        <v>0</v>
      </c>
      <c r="AE4780">
        <f t="shared" ca="1" si="1348"/>
        <v>0</v>
      </c>
      <c r="AF4780">
        <f t="shared" ca="1" si="1349"/>
        <v>0</v>
      </c>
      <c r="AG4780">
        <f t="shared" ca="1" si="1350"/>
        <v>0.75427399999999989</v>
      </c>
      <c r="AH4780">
        <f t="shared" ca="1" si="1351"/>
        <v>0</v>
      </c>
    </row>
    <row r="4781" spans="15:34" x14ac:dyDescent="0.25">
      <c r="O4781">
        <v>4725</v>
      </c>
      <c r="P4781" s="2">
        <f t="shared" si="1352"/>
        <v>44393.833333321876</v>
      </c>
      <c r="Q4781">
        <f t="shared" si="1337"/>
        <v>16</v>
      </c>
      <c r="R4781">
        <f t="shared" si="1338"/>
        <v>7</v>
      </c>
      <c r="S4781">
        <f t="shared" si="1339"/>
        <v>1</v>
      </c>
      <c r="T4781">
        <f t="shared" si="1340"/>
        <v>20</v>
      </c>
      <c r="U4781">
        <f t="shared" si="1341"/>
        <v>1</v>
      </c>
      <c r="V4781">
        <f t="shared" ca="1" si="1342"/>
        <v>0.70740000000000014</v>
      </c>
      <c r="W4781">
        <f>INDEX(Solarstrahlungsdaten!$B$13:$G$8772,Übersicht!O4781,Übersicht!$E$10)</f>
        <v>0</v>
      </c>
      <c r="X4781">
        <f t="shared" si="1343"/>
        <v>0</v>
      </c>
      <c r="Y4781">
        <f t="shared" ca="1" si="1344"/>
        <v>0.70740000000000014</v>
      </c>
      <c r="Z4781">
        <f t="shared" ca="1" si="1345"/>
        <v>0</v>
      </c>
      <c r="AA4781">
        <f t="shared" ca="1" si="1346"/>
        <v>0</v>
      </c>
      <c r="AB4781">
        <f t="shared" ca="1" si="1347"/>
        <v>0.70740000000000014</v>
      </c>
      <c r="AC4781">
        <f t="shared" ca="1" si="1353"/>
        <v>2.3096959999999993</v>
      </c>
      <c r="AD4781">
        <f t="shared" ca="1" si="1336"/>
        <v>0</v>
      </c>
      <c r="AE4781">
        <f t="shared" ca="1" si="1348"/>
        <v>0</v>
      </c>
      <c r="AF4781">
        <f t="shared" ca="1" si="1349"/>
        <v>0</v>
      </c>
      <c r="AG4781">
        <f t="shared" ca="1" si="1350"/>
        <v>0.57742399999999983</v>
      </c>
      <c r="AH4781">
        <f t="shared" ca="1" si="1351"/>
        <v>0</v>
      </c>
    </row>
    <row r="4782" spans="15:34" x14ac:dyDescent="0.25">
      <c r="O4782">
        <v>4726</v>
      </c>
      <c r="P4782" s="2">
        <f t="shared" si="1352"/>
        <v>44393.87499998854</v>
      </c>
      <c r="Q4782">
        <f t="shared" si="1337"/>
        <v>16</v>
      </c>
      <c r="R4782">
        <f t="shared" si="1338"/>
        <v>7</v>
      </c>
      <c r="S4782">
        <f t="shared" si="1339"/>
        <v>1</v>
      </c>
      <c r="T4782">
        <f t="shared" si="1340"/>
        <v>21</v>
      </c>
      <c r="U4782">
        <f t="shared" si="1341"/>
        <v>1</v>
      </c>
      <c r="V4782">
        <f t="shared" ca="1" si="1342"/>
        <v>0.63190000000000002</v>
      </c>
      <c r="W4782">
        <f>INDEX(Solarstrahlungsdaten!$B$13:$G$8772,Übersicht!O4782,Übersicht!$E$10)</f>
        <v>0</v>
      </c>
      <c r="X4782">
        <f t="shared" si="1343"/>
        <v>0</v>
      </c>
      <c r="Y4782">
        <f t="shared" ca="1" si="1344"/>
        <v>0.63190000000000002</v>
      </c>
      <c r="Z4782">
        <f t="shared" ca="1" si="1345"/>
        <v>0</v>
      </c>
      <c r="AA4782">
        <f t="shared" ca="1" si="1346"/>
        <v>0</v>
      </c>
      <c r="AB4782">
        <f t="shared" ca="1" si="1347"/>
        <v>0.63190000000000002</v>
      </c>
      <c r="AC4782">
        <f t="shared" ca="1" si="1353"/>
        <v>1.6777959999999994</v>
      </c>
      <c r="AD4782">
        <f t="shared" ca="1" si="1336"/>
        <v>0</v>
      </c>
      <c r="AE4782">
        <f t="shared" ca="1" si="1348"/>
        <v>0</v>
      </c>
      <c r="AF4782">
        <f t="shared" ca="1" si="1349"/>
        <v>0</v>
      </c>
      <c r="AG4782">
        <f t="shared" ca="1" si="1350"/>
        <v>0.41944899999999985</v>
      </c>
      <c r="AH4782">
        <f t="shared" ca="1" si="1351"/>
        <v>0</v>
      </c>
    </row>
    <row r="4783" spans="15:34" x14ac:dyDescent="0.25">
      <c r="O4783">
        <v>4727</v>
      </c>
      <c r="P4783" s="2">
        <f t="shared" si="1352"/>
        <v>44393.916666655205</v>
      </c>
      <c r="Q4783">
        <f t="shared" si="1337"/>
        <v>16</v>
      </c>
      <c r="R4783">
        <f t="shared" si="1338"/>
        <v>7</v>
      </c>
      <c r="S4783">
        <f t="shared" si="1339"/>
        <v>1</v>
      </c>
      <c r="T4783">
        <f t="shared" si="1340"/>
        <v>22</v>
      </c>
      <c r="U4783">
        <f t="shared" si="1341"/>
        <v>1</v>
      </c>
      <c r="V4783">
        <f t="shared" ca="1" si="1342"/>
        <v>0.59689999999999999</v>
      </c>
      <c r="W4783">
        <f>INDEX(Solarstrahlungsdaten!$B$13:$G$8772,Übersicht!O4783,Übersicht!$E$10)</f>
        <v>0</v>
      </c>
      <c r="X4783">
        <f t="shared" si="1343"/>
        <v>0</v>
      </c>
      <c r="Y4783">
        <f t="shared" ca="1" si="1344"/>
        <v>0.59689999999999999</v>
      </c>
      <c r="Z4783">
        <f t="shared" ca="1" si="1345"/>
        <v>0</v>
      </c>
      <c r="AA4783">
        <f t="shared" ca="1" si="1346"/>
        <v>0</v>
      </c>
      <c r="AB4783">
        <f t="shared" ca="1" si="1347"/>
        <v>0.59689999999999999</v>
      </c>
      <c r="AC4783">
        <f t="shared" ca="1" si="1353"/>
        <v>1.0808959999999994</v>
      </c>
      <c r="AD4783">
        <f t="shared" ca="1" si="1336"/>
        <v>0</v>
      </c>
      <c r="AE4783">
        <f t="shared" ca="1" si="1348"/>
        <v>0</v>
      </c>
      <c r="AF4783">
        <f t="shared" ca="1" si="1349"/>
        <v>0</v>
      </c>
      <c r="AG4783">
        <f t="shared" ca="1" si="1350"/>
        <v>0.27022399999999985</v>
      </c>
      <c r="AH4783">
        <f t="shared" ca="1" si="1351"/>
        <v>0</v>
      </c>
    </row>
    <row r="4784" spans="15:34" x14ac:dyDescent="0.25">
      <c r="O4784">
        <v>4728</v>
      </c>
      <c r="P4784" s="2">
        <f t="shared" si="1352"/>
        <v>44393.958333321869</v>
      </c>
      <c r="Q4784">
        <f t="shared" si="1337"/>
        <v>16</v>
      </c>
      <c r="R4784">
        <f t="shared" si="1338"/>
        <v>7</v>
      </c>
      <c r="S4784">
        <f t="shared" si="1339"/>
        <v>1</v>
      </c>
      <c r="T4784">
        <f t="shared" si="1340"/>
        <v>23</v>
      </c>
      <c r="U4784">
        <f t="shared" si="1341"/>
        <v>1</v>
      </c>
      <c r="V4784">
        <f t="shared" ca="1" si="1342"/>
        <v>0.53610000000000002</v>
      </c>
      <c r="W4784">
        <f>INDEX(Solarstrahlungsdaten!$B$13:$G$8772,Übersicht!O4784,Übersicht!$E$10)</f>
        <v>0</v>
      </c>
      <c r="X4784">
        <f t="shared" si="1343"/>
        <v>0</v>
      </c>
      <c r="Y4784">
        <f t="shared" ca="1" si="1344"/>
        <v>0.53610000000000002</v>
      </c>
      <c r="Z4784">
        <f t="shared" ca="1" si="1345"/>
        <v>0</v>
      </c>
      <c r="AA4784">
        <f t="shared" ca="1" si="1346"/>
        <v>0</v>
      </c>
      <c r="AB4784">
        <f t="shared" ca="1" si="1347"/>
        <v>0.53610000000000002</v>
      </c>
      <c r="AC4784">
        <f t="shared" ca="1" si="1353"/>
        <v>0.54479599999999939</v>
      </c>
      <c r="AD4784">
        <f t="shared" ca="1" si="1336"/>
        <v>0</v>
      </c>
      <c r="AE4784">
        <f t="shared" ca="1" si="1348"/>
        <v>0</v>
      </c>
      <c r="AF4784">
        <f t="shared" ca="1" si="1349"/>
        <v>0</v>
      </c>
      <c r="AG4784">
        <f t="shared" ca="1" si="1350"/>
        <v>0.13619899999999985</v>
      </c>
      <c r="AH4784">
        <f t="shared" ca="1" si="1351"/>
        <v>0</v>
      </c>
    </row>
    <row r="4785" spans="15:34" x14ac:dyDescent="0.25">
      <c r="O4785">
        <v>4729</v>
      </c>
      <c r="P4785" s="2">
        <f t="shared" si="1352"/>
        <v>44393.999999988533</v>
      </c>
      <c r="Q4785">
        <f t="shared" si="1337"/>
        <v>17</v>
      </c>
      <c r="R4785">
        <f t="shared" si="1338"/>
        <v>7</v>
      </c>
      <c r="S4785">
        <f t="shared" si="1339"/>
        <v>2</v>
      </c>
      <c r="T4785">
        <f t="shared" si="1340"/>
        <v>0</v>
      </c>
      <c r="U4785">
        <f t="shared" si="1341"/>
        <v>1</v>
      </c>
      <c r="V4785">
        <f t="shared" ca="1" si="1342"/>
        <v>0.37010000000000004</v>
      </c>
      <c r="W4785">
        <f>INDEX(Solarstrahlungsdaten!$B$13:$G$8772,Übersicht!O4785,Übersicht!$E$10)</f>
        <v>0</v>
      </c>
      <c r="X4785">
        <f t="shared" si="1343"/>
        <v>0</v>
      </c>
      <c r="Y4785">
        <f t="shared" ca="1" si="1344"/>
        <v>0.37010000000000004</v>
      </c>
      <c r="Z4785">
        <f t="shared" ca="1" si="1345"/>
        <v>0</v>
      </c>
      <c r="AA4785">
        <f t="shared" ca="1" si="1346"/>
        <v>0</v>
      </c>
      <c r="AB4785">
        <f t="shared" ca="1" si="1347"/>
        <v>0.37010000000000004</v>
      </c>
      <c r="AC4785">
        <f t="shared" ca="1" si="1353"/>
        <v>0.17469599999999935</v>
      </c>
      <c r="AD4785">
        <f t="shared" ca="1" si="1336"/>
        <v>0</v>
      </c>
      <c r="AE4785">
        <f t="shared" ca="1" si="1348"/>
        <v>0</v>
      </c>
      <c r="AF4785">
        <f t="shared" ca="1" si="1349"/>
        <v>0</v>
      </c>
      <c r="AG4785">
        <f t="shared" ca="1" si="1350"/>
        <v>4.3673999999999838E-2</v>
      </c>
      <c r="AH4785">
        <f t="shared" ca="1" si="1351"/>
        <v>0</v>
      </c>
    </row>
    <row r="4786" spans="15:34" x14ac:dyDescent="0.25">
      <c r="O4786">
        <v>4730</v>
      </c>
      <c r="P4786" s="2">
        <f t="shared" si="1352"/>
        <v>44394.041666655197</v>
      </c>
      <c r="Q4786">
        <f t="shared" si="1337"/>
        <v>17</v>
      </c>
      <c r="R4786">
        <f t="shared" si="1338"/>
        <v>7</v>
      </c>
      <c r="S4786">
        <f t="shared" si="1339"/>
        <v>2</v>
      </c>
      <c r="T4786">
        <f t="shared" si="1340"/>
        <v>1</v>
      </c>
      <c r="U4786">
        <f t="shared" si="1341"/>
        <v>1</v>
      </c>
      <c r="V4786">
        <f t="shared" ca="1" si="1342"/>
        <v>0.28659999999999997</v>
      </c>
      <c r="W4786">
        <f>INDEX(Solarstrahlungsdaten!$B$13:$G$8772,Übersicht!O4786,Übersicht!$E$10)</f>
        <v>0</v>
      </c>
      <c r="X4786">
        <f t="shared" si="1343"/>
        <v>0</v>
      </c>
      <c r="Y4786">
        <f t="shared" ca="1" si="1344"/>
        <v>0.28659999999999997</v>
      </c>
      <c r="Z4786">
        <f t="shared" ca="1" si="1345"/>
        <v>0</v>
      </c>
      <c r="AA4786">
        <f t="shared" ca="1" si="1346"/>
        <v>0</v>
      </c>
      <c r="AB4786">
        <f t="shared" ca="1" si="1347"/>
        <v>0.17469599999999935</v>
      </c>
      <c r="AC4786">
        <f t="shared" ca="1" si="1353"/>
        <v>0</v>
      </c>
      <c r="AD4786">
        <f t="shared" ca="1" si="1336"/>
        <v>0.11190400000000061</v>
      </c>
      <c r="AE4786">
        <f t="shared" ca="1" si="1348"/>
        <v>0</v>
      </c>
      <c r="AF4786">
        <f t="shared" ca="1" si="1349"/>
        <v>0.11190400000000061</v>
      </c>
      <c r="AG4786">
        <f t="shared" ca="1" si="1350"/>
        <v>0</v>
      </c>
      <c r="AH4786">
        <f t="shared" ca="1" si="1351"/>
        <v>1</v>
      </c>
    </row>
    <row r="4787" spans="15:34" x14ac:dyDescent="0.25">
      <c r="O4787">
        <v>4731</v>
      </c>
      <c r="P4787" s="2">
        <f t="shared" si="1352"/>
        <v>44394.083333321862</v>
      </c>
      <c r="Q4787">
        <f t="shared" si="1337"/>
        <v>17</v>
      </c>
      <c r="R4787">
        <f t="shared" si="1338"/>
        <v>7</v>
      </c>
      <c r="S4787">
        <f t="shared" si="1339"/>
        <v>2</v>
      </c>
      <c r="T4787">
        <f t="shared" si="1340"/>
        <v>2</v>
      </c>
      <c r="U4787">
        <f t="shared" si="1341"/>
        <v>1</v>
      </c>
      <c r="V4787">
        <f t="shared" ca="1" si="1342"/>
        <v>0.22540000000000002</v>
      </c>
      <c r="W4787">
        <f>INDEX(Solarstrahlungsdaten!$B$13:$G$8772,Übersicht!O4787,Übersicht!$E$10)</f>
        <v>0</v>
      </c>
      <c r="X4787">
        <f t="shared" si="1343"/>
        <v>0</v>
      </c>
      <c r="Y4787">
        <f t="shared" ca="1" si="1344"/>
        <v>0.22540000000000002</v>
      </c>
      <c r="Z4787">
        <f t="shared" ca="1" si="1345"/>
        <v>0</v>
      </c>
      <c r="AA4787">
        <f t="shared" ca="1" si="1346"/>
        <v>0</v>
      </c>
      <c r="AB4787">
        <f t="shared" ca="1" si="1347"/>
        <v>0</v>
      </c>
      <c r="AC4787">
        <f t="shared" ca="1" si="1353"/>
        <v>0</v>
      </c>
      <c r="AD4787">
        <f t="shared" ca="1" si="1336"/>
        <v>0.22540000000000002</v>
      </c>
      <c r="AE4787">
        <f t="shared" ca="1" si="1348"/>
        <v>0</v>
      </c>
      <c r="AF4787">
        <f t="shared" ca="1" si="1349"/>
        <v>0.22540000000000002</v>
      </c>
      <c r="AG4787">
        <f t="shared" ca="1" si="1350"/>
        <v>0</v>
      </c>
      <c r="AH4787">
        <f t="shared" ca="1" si="1351"/>
        <v>1</v>
      </c>
    </row>
    <row r="4788" spans="15:34" x14ac:dyDescent="0.25">
      <c r="O4788">
        <v>4732</v>
      </c>
      <c r="P4788" s="2">
        <f t="shared" si="1352"/>
        <v>44394.124999988526</v>
      </c>
      <c r="Q4788">
        <f t="shared" si="1337"/>
        <v>17</v>
      </c>
      <c r="R4788">
        <f t="shared" si="1338"/>
        <v>7</v>
      </c>
      <c r="S4788">
        <f t="shared" si="1339"/>
        <v>2</v>
      </c>
      <c r="T4788">
        <f t="shared" si="1340"/>
        <v>3</v>
      </c>
      <c r="U4788">
        <f t="shared" si="1341"/>
        <v>1</v>
      </c>
      <c r="V4788">
        <f t="shared" ca="1" si="1342"/>
        <v>0.20489999999999997</v>
      </c>
      <c r="W4788">
        <f>INDEX(Solarstrahlungsdaten!$B$13:$G$8772,Übersicht!O4788,Übersicht!$E$10)</f>
        <v>0</v>
      </c>
      <c r="X4788">
        <f t="shared" si="1343"/>
        <v>0</v>
      </c>
      <c r="Y4788">
        <f t="shared" ca="1" si="1344"/>
        <v>0.20489999999999997</v>
      </c>
      <c r="Z4788">
        <f t="shared" ca="1" si="1345"/>
        <v>0</v>
      </c>
      <c r="AA4788">
        <f t="shared" ca="1" si="1346"/>
        <v>0</v>
      </c>
      <c r="AB4788">
        <f t="shared" ca="1" si="1347"/>
        <v>0</v>
      </c>
      <c r="AC4788">
        <f t="shared" ca="1" si="1353"/>
        <v>0</v>
      </c>
      <c r="AD4788">
        <f t="shared" ca="1" si="1336"/>
        <v>0.20489999999999997</v>
      </c>
      <c r="AE4788">
        <f t="shared" ca="1" si="1348"/>
        <v>0</v>
      </c>
      <c r="AF4788">
        <f t="shared" ca="1" si="1349"/>
        <v>0.20489999999999997</v>
      </c>
      <c r="AG4788">
        <f t="shared" ca="1" si="1350"/>
        <v>0</v>
      </c>
      <c r="AH4788">
        <f t="shared" ca="1" si="1351"/>
        <v>1</v>
      </c>
    </row>
    <row r="4789" spans="15:34" x14ac:dyDescent="0.25">
      <c r="O4789">
        <v>4733</v>
      </c>
      <c r="P4789" s="2">
        <f t="shared" si="1352"/>
        <v>44394.16666665519</v>
      </c>
      <c r="Q4789">
        <f t="shared" si="1337"/>
        <v>17</v>
      </c>
      <c r="R4789">
        <f t="shared" si="1338"/>
        <v>7</v>
      </c>
      <c r="S4789">
        <f t="shared" si="1339"/>
        <v>2</v>
      </c>
      <c r="T4789">
        <f t="shared" si="1340"/>
        <v>4</v>
      </c>
      <c r="U4789">
        <f t="shared" si="1341"/>
        <v>1</v>
      </c>
      <c r="V4789">
        <f t="shared" ca="1" si="1342"/>
        <v>0.19989999999999999</v>
      </c>
      <c r="W4789">
        <f>INDEX(Solarstrahlungsdaten!$B$13:$G$8772,Übersicht!O4789,Übersicht!$E$10)</f>
        <v>16.425000000000001</v>
      </c>
      <c r="X4789">
        <f t="shared" si="1343"/>
        <v>5.6502000000000004E-2</v>
      </c>
      <c r="Y4789">
        <f t="shared" ca="1" si="1344"/>
        <v>0.143398</v>
      </c>
      <c r="Z4789">
        <f t="shared" ca="1" si="1345"/>
        <v>5.6502000000000004E-2</v>
      </c>
      <c r="AA4789">
        <f t="shared" ca="1" si="1346"/>
        <v>0</v>
      </c>
      <c r="AB4789">
        <f t="shared" ca="1" si="1347"/>
        <v>0</v>
      </c>
      <c r="AC4789">
        <f t="shared" ca="1" si="1353"/>
        <v>0</v>
      </c>
      <c r="AD4789">
        <f t="shared" ca="1" si="1336"/>
        <v>0.143398</v>
      </c>
      <c r="AE4789">
        <f t="shared" ca="1" si="1348"/>
        <v>0</v>
      </c>
      <c r="AF4789">
        <f t="shared" ca="1" si="1349"/>
        <v>0.143398</v>
      </c>
      <c r="AG4789">
        <f t="shared" ca="1" si="1350"/>
        <v>0</v>
      </c>
      <c r="AH4789">
        <f t="shared" ca="1" si="1351"/>
        <v>1</v>
      </c>
    </row>
    <row r="4790" spans="15:34" x14ac:dyDescent="0.25">
      <c r="O4790">
        <v>4734</v>
      </c>
      <c r="P4790" s="2">
        <f t="shared" si="1352"/>
        <v>44394.208333321854</v>
      </c>
      <c r="Q4790">
        <f t="shared" si="1337"/>
        <v>17</v>
      </c>
      <c r="R4790">
        <f t="shared" si="1338"/>
        <v>7</v>
      </c>
      <c r="S4790">
        <f t="shared" si="1339"/>
        <v>2</v>
      </c>
      <c r="T4790">
        <f t="shared" si="1340"/>
        <v>5</v>
      </c>
      <c r="U4790">
        <f t="shared" si="1341"/>
        <v>1</v>
      </c>
      <c r="V4790">
        <f t="shared" ca="1" si="1342"/>
        <v>0.19670000000000001</v>
      </c>
      <c r="W4790">
        <f>INDEX(Solarstrahlungsdaten!$B$13:$G$8772,Übersicht!O4790,Übersicht!$E$10)</f>
        <v>15.715</v>
      </c>
      <c r="X4790">
        <f t="shared" si="1343"/>
        <v>5.4059599999999999E-2</v>
      </c>
      <c r="Y4790">
        <f t="shared" ca="1" si="1344"/>
        <v>0.1426404</v>
      </c>
      <c r="Z4790">
        <f t="shared" ca="1" si="1345"/>
        <v>5.4059599999999999E-2</v>
      </c>
      <c r="AA4790">
        <f t="shared" ca="1" si="1346"/>
        <v>0</v>
      </c>
      <c r="AB4790">
        <f t="shared" ca="1" si="1347"/>
        <v>0</v>
      </c>
      <c r="AC4790">
        <f t="shared" ca="1" si="1353"/>
        <v>0</v>
      </c>
      <c r="AD4790">
        <f t="shared" ca="1" si="1336"/>
        <v>0.1426404</v>
      </c>
      <c r="AE4790">
        <f t="shared" ca="1" si="1348"/>
        <v>0</v>
      </c>
      <c r="AF4790">
        <f t="shared" ca="1" si="1349"/>
        <v>0.1426404</v>
      </c>
      <c r="AG4790">
        <f t="shared" ca="1" si="1350"/>
        <v>0</v>
      </c>
      <c r="AH4790">
        <f t="shared" ca="1" si="1351"/>
        <v>1</v>
      </c>
    </row>
    <row r="4791" spans="15:34" x14ac:dyDescent="0.25">
      <c r="O4791">
        <v>4735</v>
      </c>
      <c r="P4791" s="2">
        <f t="shared" si="1352"/>
        <v>44394.249999988519</v>
      </c>
      <c r="Q4791">
        <f t="shared" si="1337"/>
        <v>17</v>
      </c>
      <c r="R4791">
        <f t="shared" si="1338"/>
        <v>7</v>
      </c>
      <c r="S4791">
        <f t="shared" si="1339"/>
        <v>2</v>
      </c>
      <c r="T4791">
        <f t="shared" si="1340"/>
        <v>6</v>
      </c>
      <c r="U4791">
        <f t="shared" si="1341"/>
        <v>1</v>
      </c>
      <c r="V4791">
        <f t="shared" ca="1" si="1342"/>
        <v>0.19870000000000002</v>
      </c>
      <c r="W4791">
        <f>INDEX(Solarstrahlungsdaten!$B$13:$G$8772,Übersicht!O4791,Übersicht!$E$10)</f>
        <v>32.270000000000003</v>
      </c>
      <c r="X4791">
        <f t="shared" si="1343"/>
        <v>0.1110088</v>
      </c>
      <c r="Y4791">
        <f t="shared" ca="1" si="1344"/>
        <v>8.7691200000000011E-2</v>
      </c>
      <c r="Z4791">
        <f t="shared" ca="1" si="1345"/>
        <v>0.1110088</v>
      </c>
      <c r="AA4791">
        <f t="shared" ca="1" si="1346"/>
        <v>0</v>
      </c>
      <c r="AB4791">
        <f t="shared" ca="1" si="1347"/>
        <v>0</v>
      </c>
      <c r="AC4791">
        <f t="shared" ca="1" si="1353"/>
        <v>0</v>
      </c>
      <c r="AD4791">
        <f t="shared" ca="1" si="1336"/>
        <v>8.7691200000000011E-2</v>
      </c>
      <c r="AE4791">
        <f t="shared" ca="1" si="1348"/>
        <v>0</v>
      </c>
      <c r="AF4791">
        <f t="shared" ca="1" si="1349"/>
        <v>8.7691200000000011E-2</v>
      </c>
      <c r="AG4791">
        <f t="shared" ca="1" si="1350"/>
        <v>0</v>
      </c>
      <c r="AH4791">
        <f t="shared" ca="1" si="1351"/>
        <v>1</v>
      </c>
    </row>
    <row r="4792" spans="15:34" x14ac:dyDescent="0.25">
      <c r="O4792">
        <v>4736</v>
      </c>
      <c r="P4792" s="2">
        <f t="shared" si="1352"/>
        <v>44394.291666655183</v>
      </c>
      <c r="Q4792">
        <f t="shared" si="1337"/>
        <v>17</v>
      </c>
      <c r="R4792">
        <f t="shared" si="1338"/>
        <v>7</v>
      </c>
      <c r="S4792">
        <f t="shared" si="1339"/>
        <v>2</v>
      </c>
      <c r="T4792">
        <f t="shared" si="1340"/>
        <v>7</v>
      </c>
      <c r="U4792">
        <f t="shared" si="1341"/>
        <v>1</v>
      </c>
      <c r="V4792">
        <f t="shared" ca="1" si="1342"/>
        <v>0.25130000000000002</v>
      </c>
      <c r="W4792">
        <f>INDEX(Solarstrahlungsdaten!$B$13:$G$8772,Übersicht!O4792,Übersicht!$E$10)</f>
        <v>31.84</v>
      </c>
      <c r="X4792">
        <f t="shared" si="1343"/>
        <v>0.1095296</v>
      </c>
      <c r="Y4792">
        <f t="shared" ca="1" si="1344"/>
        <v>0.14177040000000002</v>
      </c>
      <c r="Z4792">
        <f t="shared" ca="1" si="1345"/>
        <v>0.1095296</v>
      </c>
      <c r="AA4792">
        <f t="shared" ca="1" si="1346"/>
        <v>0</v>
      </c>
      <c r="AB4792">
        <f t="shared" ca="1" si="1347"/>
        <v>0</v>
      </c>
      <c r="AC4792">
        <f t="shared" ca="1" si="1353"/>
        <v>0</v>
      </c>
      <c r="AD4792">
        <f t="shared" ca="1" si="1336"/>
        <v>0.14177040000000002</v>
      </c>
      <c r="AE4792">
        <f t="shared" ca="1" si="1348"/>
        <v>0</v>
      </c>
      <c r="AF4792">
        <f t="shared" ca="1" si="1349"/>
        <v>0.14177040000000002</v>
      </c>
      <c r="AG4792">
        <f t="shared" ca="1" si="1350"/>
        <v>0</v>
      </c>
      <c r="AH4792">
        <f t="shared" ca="1" si="1351"/>
        <v>1</v>
      </c>
    </row>
    <row r="4793" spans="15:34" x14ac:dyDescent="0.25">
      <c r="O4793">
        <v>4737</v>
      </c>
      <c r="P4793" s="2">
        <f t="shared" si="1352"/>
        <v>44394.333333321847</v>
      </c>
      <c r="Q4793">
        <f t="shared" si="1337"/>
        <v>17</v>
      </c>
      <c r="R4793">
        <f t="shared" si="1338"/>
        <v>7</v>
      </c>
      <c r="S4793">
        <f t="shared" si="1339"/>
        <v>2</v>
      </c>
      <c r="T4793">
        <f t="shared" si="1340"/>
        <v>8</v>
      </c>
      <c r="U4793">
        <f t="shared" si="1341"/>
        <v>1</v>
      </c>
      <c r="V4793">
        <f t="shared" ca="1" si="1342"/>
        <v>0.39910000000000001</v>
      </c>
      <c r="W4793">
        <f>INDEX(Solarstrahlungsdaten!$B$13:$G$8772,Übersicht!O4793,Übersicht!$E$10)</f>
        <v>129.69</v>
      </c>
      <c r="X4793">
        <f t="shared" si="1343"/>
        <v>0.44613360000000002</v>
      </c>
      <c r="Y4793">
        <f t="shared" ca="1" si="1344"/>
        <v>-4.7033600000000009E-2</v>
      </c>
      <c r="Z4793">
        <f t="shared" ca="1" si="1345"/>
        <v>0.39910000000000001</v>
      </c>
      <c r="AA4793">
        <f t="shared" ca="1" si="1346"/>
        <v>4.7033600000000009E-2</v>
      </c>
      <c r="AB4793">
        <f t="shared" ca="1" si="1347"/>
        <v>0</v>
      </c>
      <c r="AC4793">
        <f t="shared" ca="1" si="1353"/>
        <v>4.7033600000000009E-2</v>
      </c>
      <c r="AD4793">
        <f t="shared" ref="AD4793:AD4856" ca="1" si="1354">Y4793+AA4793-AB4793</f>
        <v>0</v>
      </c>
      <c r="AE4793">
        <f t="shared" ca="1" si="1348"/>
        <v>0</v>
      </c>
      <c r="AF4793">
        <f t="shared" ca="1" si="1349"/>
        <v>0</v>
      </c>
      <c r="AG4793">
        <f t="shared" ca="1" si="1350"/>
        <v>1.1758400000000002E-2</v>
      </c>
      <c r="AH4793">
        <f t="shared" ca="1" si="1351"/>
        <v>0</v>
      </c>
    </row>
    <row r="4794" spans="15:34" x14ac:dyDescent="0.25">
      <c r="O4794">
        <v>4738</v>
      </c>
      <c r="P4794" s="2">
        <f t="shared" si="1352"/>
        <v>44394.374999988511</v>
      </c>
      <c r="Q4794">
        <f t="shared" ref="Q4794:Q4857" si="1355">DAY(P4794)</f>
        <v>17</v>
      </c>
      <c r="R4794">
        <f t="shared" ref="R4794:R4857" si="1356">MONTH(P4794)</f>
        <v>7</v>
      </c>
      <c r="S4794">
        <f t="shared" ref="S4794:S4857" si="1357">IF(WEEKDAY(P4794)=6,1,IF(WEEKDAY(P4794)=7,2,3))</f>
        <v>2</v>
      </c>
      <c r="T4794">
        <f t="shared" ref="T4794:T4857" si="1358">HOUR(P4794)</f>
        <v>9</v>
      </c>
      <c r="U4794">
        <f t="shared" ref="U4794:U4857" si="1359">IF(AND(P4794&gt;DATE(2021,5,14),P4794&lt;DATE(2021,9,15)),1,IF(AND(P4794&gt;DATE(2021,3,20),P4794&lt;DATE(2021,11,1)),2,0))</f>
        <v>1</v>
      </c>
      <c r="V4794">
        <f t="shared" ref="V4794:V4857" ca="1" si="1360">INDEX($D$57:$L$80,1+T4794,S4794+U4794*3)</f>
        <v>0.59929999999999994</v>
      </c>
      <c r="W4794">
        <f>INDEX(Solarstrahlungsdaten!$B$13:$G$8772,Übersicht!O4794,Übersicht!$E$10)</f>
        <v>566.85500000000002</v>
      </c>
      <c r="X4794">
        <f t="shared" ref="X4794:X4857" si="1361">IF(W4794*$D$9/1000*(1-$D$41)&gt;$D$9*$D$42,$D$9*$D$42,W4794*$D$9/1000*(1-$D$41))</f>
        <v>1.9499811999999999</v>
      </c>
      <c r="Y4794">
        <f t="shared" ref="Y4794:Y4857" ca="1" si="1362">V4794-X4794</f>
        <v>-1.3506811999999999</v>
      </c>
      <c r="Z4794">
        <f t="shared" ref="Z4794:Z4857" ca="1" si="1363">IF(X4794&gt;V4794,V4794,X4794)</f>
        <v>0.59929999999999994</v>
      </c>
      <c r="AA4794">
        <f t="shared" ref="AA4794:AA4857" ca="1" si="1364">IF(Y4794&lt;0, IF(AC4793-Y4794&lt;$D$22, -Y4794, $D$22-AC4793),0)</f>
        <v>1.3506811999999999</v>
      </c>
      <c r="AB4794">
        <f t="shared" ref="AB4794:AB4857" ca="1" si="1365">IF(Y4794&gt;0, IF(AC4793-Y4794&gt;0, Y4794, AC4793),0)</f>
        <v>0</v>
      </c>
      <c r="AC4794">
        <f t="shared" ca="1" si="1353"/>
        <v>1.3977147999999999</v>
      </c>
      <c r="AD4794">
        <f t="shared" ca="1" si="1354"/>
        <v>0</v>
      </c>
      <c r="AE4794">
        <f t="shared" ref="AE4794:AE4857" ca="1" si="1366">IF(AD4794&lt;0,-AD4794,0)</f>
        <v>0</v>
      </c>
      <c r="AF4794">
        <f t="shared" ref="AF4794:AF4857" ca="1" si="1367">IF(AD4794&gt;0,AD4794,0)</f>
        <v>0</v>
      </c>
      <c r="AG4794">
        <f t="shared" ref="AG4794:AG4857" ca="1" si="1368">IF($D$22&gt;0,AC4794/$D$22,0)</f>
        <v>0.34942869999999998</v>
      </c>
      <c r="AH4794">
        <f t="shared" ref="AH4794:AH4857" ca="1" si="1369">IF(AC4794&lt;=0,1,0)</f>
        <v>0</v>
      </c>
    </row>
    <row r="4795" spans="15:34" x14ac:dyDescent="0.25">
      <c r="O4795">
        <v>4739</v>
      </c>
      <c r="P4795" s="2">
        <f t="shared" ref="P4795:P4858" si="1370">P4794+TIME(1,,)</f>
        <v>44394.416666655176</v>
      </c>
      <c r="Q4795">
        <f t="shared" si="1355"/>
        <v>17</v>
      </c>
      <c r="R4795">
        <f t="shared" si="1356"/>
        <v>7</v>
      </c>
      <c r="S4795">
        <f t="shared" si="1357"/>
        <v>2</v>
      </c>
      <c r="T4795">
        <f t="shared" si="1358"/>
        <v>10</v>
      </c>
      <c r="U4795">
        <f t="shared" si="1359"/>
        <v>1</v>
      </c>
      <c r="V4795">
        <f t="shared" ca="1" si="1360"/>
        <v>0.72729999999999995</v>
      </c>
      <c r="W4795">
        <f>INDEX(Solarstrahlungsdaten!$B$13:$G$8772,Übersicht!O4795,Übersicht!$E$10)</f>
        <v>593.16000000000008</v>
      </c>
      <c r="X4795">
        <f t="shared" si="1361"/>
        <v>2.0404704000000002</v>
      </c>
      <c r="Y4795">
        <f t="shared" ca="1" si="1362"/>
        <v>-1.3131704000000002</v>
      </c>
      <c r="Z4795">
        <f t="shared" ca="1" si="1363"/>
        <v>0.72729999999999995</v>
      </c>
      <c r="AA4795">
        <f t="shared" ca="1" si="1364"/>
        <v>1.3131704000000002</v>
      </c>
      <c r="AB4795">
        <f t="shared" ca="1" si="1365"/>
        <v>0</v>
      </c>
      <c r="AC4795">
        <f t="shared" ref="AC4795:AC4858" ca="1" si="1371">AC4794+AA4795-AB4795</f>
        <v>2.7108851999999999</v>
      </c>
      <c r="AD4795">
        <f t="shared" ca="1" si="1354"/>
        <v>0</v>
      </c>
      <c r="AE4795">
        <f t="shared" ca="1" si="1366"/>
        <v>0</v>
      </c>
      <c r="AF4795">
        <f t="shared" ca="1" si="1367"/>
        <v>0</v>
      </c>
      <c r="AG4795">
        <f t="shared" ca="1" si="1368"/>
        <v>0.67772129999999997</v>
      </c>
      <c r="AH4795">
        <f t="shared" ca="1" si="1369"/>
        <v>0</v>
      </c>
    </row>
    <row r="4796" spans="15:34" x14ac:dyDescent="0.25">
      <c r="O4796">
        <v>4740</v>
      </c>
      <c r="P4796" s="2">
        <f t="shared" si="1370"/>
        <v>44394.45833332184</v>
      </c>
      <c r="Q4796">
        <f t="shared" si="1355"/>
        <v>17</v>
      </c>
      <c r="R4796">
        <f t="shared" si="1356"/>
        <v>7</v>
      </c>
      <c r="S4796">
        <f t="shared" si="1357"/>
        <v>2</v>
      </c>
      <c r="T4796">
        <f t="shared" si="1358"/>
        <v>11</v>
      </c>
      <c r="U4796">
        <f t="shared" si="1359"/>
        <v>1</v>
      </c>
      <c r="V4796">
        <f t="shared" ca="1" si="1360"/>
        <v>0.80379999999999996</v>
      </c>
      <c r="W4796">
        <f>INDEX(Solarstrahlungsdaten!$B$13:$G$8772,Übersicht!O4796,Übersicht!$E$10)</f>
        <v>742.39499999999998</v>
      </c>
      <c r="X4796">
        <f t="shared" si="1361"/>
        <v>2.5538387999999999</v>
      </c>
      <c r="Y4796">
        <f t="shared" ca="1" si="1362"/>
        <v>-1.7500388</v>
      </c>
      <c r="Z4796">
        <f t="shared" ca="1" si="1363"/>
        <v>0.80379999999999996</v>
      </c>
      <c r="AA4796">
        <f t="shared" ca="1" si="1364"/>
        <v>1.2891148000000001</v>
      </c>
      <c r="AB4796">
        <f t="shared" ca="1" si="1365"/>
        <v>0</v>
      </c>
      <c r="AC4796">
        <f t="shared" ca="1" si="1371"/>
        <v>4</v>
      </c>
      <c r="AD4796">
        <f t="shared" ca="1" si="1354"/>
        <v>-0.46092399999999989</v>
      </c>
      <c r="AE4796">
        <f t="shared" ca="1" si="1366"/>
        <v>0.46092399999999989</v>
      </c>
      <c r="AF4796">
        <f t="shared" ca="1" si="1367"/>
        <v>0</v>
      </c>
      <c r="AG4796">
        <f t="shared" ca="1" si="1368"/>
        <v>1</v>
      </c>
      <c r="AH4796">
        <f t="shared" ca="1" si="1369"/>
        <v>0</v>
      </c>
    </row>
    <row r="4797" spans="15:34" x14ac:dyDescent="0.25">
      <c r="O4797">
        <v>4741</v>
      </c>
      <c r="P4797" s="2">
        <f t="shared" si="1370"/>
        <v>44394.499999988504</v>
      </c>
      <c r="Q4797">
        <f t="shared" si="1355"/>
        <v>17</v>
      </c>
      <c r="R4797">
        <f t="shared" si="1356"/>
        <v>7</v>
      </c>
      <c r="S4797">
        <f t="shared" si="1357"/>
        <v>2</v>
      </c>
      <c r="T4797">
        <f t="shared" si="1358"/>
        <v>12</v>
      </c>
      <c r="U4797">
        <f t="shared" si="1359"/>
        <v>1</v>
      </c>
      <c r="V4797">
        <f t="shared" ca="1" si="1360"/>
        <v>0.84770000000000001</v>
      </c>
      <c r="W4797">
        <f>INDEX(Solarstrahlungsdaten!$B$13:$G$8772,Übersicht!O4797,Übersicht!$E$10)</f>
        <v>744.33500000000004</v>
      </c>
      <c r="X4797">
        <f t="shared" si="1361"/>
        <v>2.5605124000000004</v>
      </c>
      <c r="Y4797">
        <f t="shared" ca="1" si="1362"/>
        <v>-1.7128124000000002</v>
      </c>
      <c r="Z4797">
        <f t="shared" ca="1" si="1363"/>
        <v>0.84770000000000001</v>
      </c>
      <c r="AA4797">
        <f t="shared" ca="1" si="1364"/>
        <v>0</v>
      </c>
      <c r="AB4797">
        <f t="shared" ca="1" si="1365"/>
        <v>0</v>
      </c>
      <c r="AC4797">
        <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 <c r="AF4797">
        <f t="shared" ca="1" si="1367"/>
        <v>0</v>
      </c>
      <c r="AG4797">
        <f t="shared" ca="1" si="1368"/>
        <v>1</v>
      </c>
      <c r="AH4797">
        <f t="shared" ca="1" si="1369"/>
        <v>0</v>
      </c>
    </row>
    <row r="4798" spans="15:34" x14ac:dyDescent="0.25">
      <c r="O4798">
        <v>4742</v>
      </c>
      <c r="P4798" s="2">
        <f t="shared" si="1370"/>
        <v>44394.541666655168</v>
      </c>
      <c r="Q4798">
        <f t="shared" si="1355"/>
        <v>17</v>
      </c>
      <c r="R4798">
        <f t="shared" si="1356"/>
        <v>7</v>
      </c>
      <c r="S4798">
        <f t="shared" si="1357"/>
        <v>2</v>
      </c>
      <c r="T4798">
        <f t="shared" si="1358"/>
        <v>13</v>
      </c>
      <c r="U4798">
        <f t="shared" si="1359"/>
        <v>1</v>
      </c>
      <c r="V4798">
        <f t="shared" ca="1" si="1360"/>
        <v>0.74479999999999991</v>
      </c>
      <c r="W4798">
        <f>INDEX(Solarstrahlungsdaten!$B$13:$G$8772,Übersicht!O4798,Übersicht!$E$10)</f>
        <v>686.7</v>
      </c>
      <c r="X4798">
        <f t="shared" si="1361"/>
        <v>2.3622480000000001</v>
      </c>
      <c r="Y4798">
        <f t="shared" ca="1" si="1362"/>
        <v>-1.6174480000000002</v>
      </c>
      <c r="Z4798">
        <f t="shared" ca="1" si="1363"/>
        <v>0.74479999999999991</v>
      </c>
      <c r="AA4798">
        <f t="shared" ca="1" si="1364"/>
        <v>0</v>
      </c>
      <c r="AB4798">
        <f t="shared" ca="1" si="1365"/>
        <v>0</v>
      </c>
      <c r="AC4798">
        <f t="shared" ca="1" si="1371"/>
        <v>4</v>
      </c>
      <c r="AD4798">
        <f t="shared" ca="1" si="1354"/>
        <v>-1.6174480000000002</v>
      </c>
      <c r="AE4798">
        <f t="shared" ca="1" si="1366"/>
        <v>1.6174480000000002</v>
      </c>
      <c r="AF4798">
        <f t="shared" ca="1" si="1367"/>
        <v>0</v>
      </c>
      <c r="AG4798">
        <f t="shared" ca="1" si="1368"/>
        <v>1</v>
      </c>
      <c r="AH4798">
        <f t="shared" ca="1" si="1369"/>
        <v>0</v>
      </c>
    </row>
    <row r="4799" spans="15:34" x14ac:dyDescent="0.25">
      <c r="O4799">
        <v>4743</v>
      </c>
      <c r="P4799" s="2">
        <f t="shared" si="1370"/>
        <v>44394.583333321832</v>
      </c>
      <c r="Q4799">
        <f t="shared" si="1355"/>
        <v>17</v>
      </c>
      <c r="R4799">
        <f t="shared" si="1356"/>
        <v>7</v>
      </c>
      <c r="S4799">
        <f t="shared" si="1357"/>
        <v>2</v>
      </c>
      <c r="T4799">
        <f t="shared" si="1358"/>
        <v>14</v>
      </c>
      <c r="U4799">
        <f t="shared" si="1359"/>
        <v>1</v>
      </c>
      <c r="V4799">
        <f t="shared" ca="1" si="1360"/>
        <v>0.59799999999999998</v>
      </c>
      <c r="W4799">
        <f>INDEX(Solarstrahlungsdaten!$B$13:$G$8772,Übersicht!O4799,Übersicht!$E$10)</f>
        <v>600.80999999999995</v>
      </c>
      <c r="X4799">
        <f t="shared" si="1361"/>
        <v>2.0667863999999998</v>
      </c>
      <c r="Y4799">
        <f t="shared" ca="1" si="1362"/>
        <v>-1.4687863999999999</v>
      </c>
      <c r="Z4799">
        <f t="shared" ca="1" si="1363"/>
        <v>0.59799999999999998</v>
      </c>
      <c r="AA4799">
        <f t="shared" ca="1" si="1364"/>
        <v>0</v>
      </c>
      <c r="AB4799">
        <f t="shared" ca="1" si="1365"/>
        <v>0</v>
      </c>
      <c r="AC4799">
        <f t="shared" ca="1" si="1371"/>
        <v>4</v>
      </c>
      <c r="AD4799">
        <f t="shared" ca="1" si="1354"/>
        <v>-1.4687863999999999</v>
      </c>
      <c r="AE4799">
        <f t="shared" ca="1" si="1366"/>
        <v>1.4687863999999999</v>
      </c>
      <c r="AF4799">
        <f t="shared" ca="1" si="1367"/>
        <v>0</v>
      </c>
      <c r="AG4799">
        <f t="shared" ca="1" si="1368"/>
        <v>1</v>
      </c>
      <c r="AH4799">
        <f t="shared" ca="1" si="1369"/>
        <v>0</v>
      </c>
    </row>
    <row r="4800" spans="15:34" x14ac:dyDescent="0.25">
      <c r="O4800">
        <v>4744</v>
      </c>
      <c r="P4800" s="2">
        <f t="shared" si="1370"/>
        <v>44394.624999988497</v>
      </c>
      <c r="Q4800">
        <f t="shared" si="1355"/>
        <v>17</v>
      </c>
      <c r="R4800">
        <f t="shared" si="1356"/>
        <v>7</v>
      </c>
      <c r="S4800">
        <f t="shared" si="1357"/>
        <v>2</v>
      </c>
      <c r="T4800">
        <f t="shared" si="1358"/>
        <v>15</v>
      </c>
      <c r="U4800">
        <f t="shared" si="1359"/>
        <v>1</v>
      </c>
      <c r="V4800">
        <f t="shared" ca="1" si="1360"/>
        <v>0.51830000000000009</v>
      </c>
      <c r="W4800">
        <f>INDEX(Solarstrahlungsdaten!$B$13:$G$8772,Übersicht!O4800,Übersicht!$E$10)</f>
        <v>489.12</v>
      </c>
      <c r="X4800">
        <f t="shared" si="1361"/>
        <v>1.6825728</v>
      </c>
      <c r="Y4800">
        <f t="shared" ca="1" si="1362"/>
        <v>-1.1642728</v>
      </c>
      <c r="Z4800">
        <f t="shared" ca="1" si="1363"/>
        <v>0.51830000000000009</v>
      </c>
      <c r="AA4800">
        <f t="shared" ca="1" si="1364"/>
        <v>0</v>
      </c>
      <c r="AB4800">
        <f t="shared" ca="1" si="1365"/>
        <v>0</v>
      </c>
      <c r="AC4800">
        <f t="shared" ca="1" si="1371"/>
        <v>4</v>
      </c>
      <c r="AD4800">
        <f t="shared" ca="1" si="1354"/>
        <v>-1.1642728</v>
      </c>
      <c r="AE4800">
        <f t="shared" ca="1" si="1366"/>
        <v>1.1642728</v>
      </c>
      <c r="AF4800">
        <f t="shared" ca="1" si="1367"/>
        <v>0</v>
      </c>
      <c r="AG4800">
        <f t="shared" ca="1" si="1368"/>
        <v>1</v>
      </c>
      <c r="AH4800">
        <f t="shared" ca="1" si="1369"/>
        <v>0</v>
      </c>
    </row>
    <row r="4801" spans="15:34" x14ac:dyDescent="0.25">
      <c r="O4801">
        <v>4745</v>
      </c>
      <c r="P4801" s="2">
        <f t="shared" si="1370"/>
        <v>44394.666666655161</v>
      </c>
      <c r="Q4801">
        <f t="shared" si="1355"/>
        <v>17</v>
      </c>
      <c r="R4801">
        <f t="shared" si="1356"/>
        <v>7</v>
      </c>
      <c r="S4801">
        <f t="shared" si="1357"/>
        <v>2</v>
      </c>
      <c r="T4801">
        <f t="shared" si="1358"/>
        <v>16</v>
      </c>
      <c r="U4801">
        <f t="shared" si="1359"/>
        <v>1</v>
      </c>
      <c r="V4801">
        <f t="shared" ca="1" si="1360"/>
        <v>0.44430000000000003</v>
      </c>
      <c r="W4801">
        <f>INDEX(Solarstrahlungsdaten!$B$13:$G$8772,Übersicht!O4801,Übersicht!$E$10)</f>
        <v>352.03500000000003</v>
      </c>
      <c r="X4801">
        <f t="shared" si="1361"/>
        <v>1.2110004000000001</v>
      </c>
      <c r="Y4801">
        <f t="shared" ca="1" si="1362"/>
        <v>-0.76670040000000006</v>
      </c>
      <c r="Z4801">
        <f t="shared" ca="1" si="1363"/>
        <v>0.44430000000000003</v>
      </c>
      <c r="AA4801">
        <f t="shared" ca="1" si="1364"/>
        <v>0</v>
      </c>
      <c r="AB4801">
        <f t="shared" ca="1" si="1365"/>
        <v>0</v>
      </c>
      <c r="AC4801">
        <f t="shared" ca="1" si="1371"/>
        <v>4</v>
      </c>
      <c r="AD4801">
        <f t="shared" ca="1" si="1354"/>
        <v>-0.76670040000000006</v>
      </c>
      <c r="AE4801">
        <f t="shared" ca="1" si="1366"/>
        <v>0.76670040000000006</v>
      </c>
      <c r="AF4801">
        <f t="shared" ca="1" si="1367"/>
        <v>0</v>
      </c>
      <c r="AG4801">
        <f t="shared" ca="1" si="1368"/>
        <v>1</v>
      </c>
      <c r="AH4801">
        <f t="shared" ca="1" si="1369"/>
        <v>0</v>
      </c>
    </row>
    <row r="4802" spans="15:34" x14ac:dyDescent="0.25">
      <c r="O4802">
        <v>4746</v>
      </c>
      <c r="P4802" s="2">
        <f t="shared" si="1370"/>
        <v>44394.708333321825</v>
      </c>
      <c r="Q4802">
        <f t="shared" si="1355"/>
        <v>17</v>
      </c>
      <c r="R4802">
        <f t="shared" si="1356"/>
        <v>7</v>
      </c>
      <c r="S4802">
        <f t="shared" si="1357"/>
        <v>2</v>
      </c>
      <c r="T4802">
        <f t="shared" si="1358"/>
        <v>17</v>
      </c>
      <c r="U4802">
        <f t="shared" si="1359"/>
        <v>1</v>
      </c>
      <c r="V4802">
        <f t="shared" ca="1" si="1360"/>
        <v>0.4299</v>
      </c>
      <c r="W4802">
        <f>INDEX(Solarstrahlungsdaten!$B$13:$G$8772,Übersicht!O4802,Übersicht!$E$10)</f>
        <v>213.92000000000002</v>
      </c>
      <c r="X4802">
        <f t="shared" si="1361"/>
        <v>0.73588480000000012</v>
      </c>
      <c r="Y4802">
        <f t="shared" ca="1" si="1362"/>
        <v>-0.30598480000000011</v>
      </c>
      <c r="Z4802">
        <f t="shared" ca="1" si="1363"/>
        <v>0.4299</v>
      </c>
      <c r="AA4802">
        <f t="shared" ca="1" si="1364"/>
        <v>0</v>
      </c>
      <c r="AB4802">
        <f t="shared" ca="1" si="1365"/>
        <v>0</v>
      </c>
      <c r="AC4802">
        <f t="shared" ca="1" si="1371"/>
        <v>4</v>
      </c>
      <c r="AD4802">
        <f t="shared" ca="1" si="1354"/>
        <v>-0.30598480000000011</v>
      </c>
      <c r="AE4802">
        <f t="shared" ca="1" si="1366"/>
        <v>0.30598480000000011</v>
      </c>
      <c r="AF4802">
        <f t="shared" ca="1" si="1367"/>
        <v>0</v>
      </c>
      <c r="AG4802">
        <f t="shared" ca="1" si="1368"/>
        <v>1</v>
      </c>
      <c r="AH4802">
        <f t="shared" ca="1" si="1369"/>
        <v>0</v>
      </c>
    </row>
    <row r="4803" spans="15:34" x14ac:dyDescent="0.25">
      <c r="O4803">
        <v>4747</v>
      </c>
      <c r="P4803" s="2">
        <f t="shared" si="1370"/>
        <v>44394.749999988489</v>
      </c>
      <c r="Q4803">
        <f t="shared" si="1355"/>
        <v>17</v>
      </c>
      <c r="R4803">
        <f t="shared" si="1356"/>
        <v>7</v>
      </c>
      <c r="S4803">
        <f t="shared" si="1357"/>
        <v>2</v>
      </c>
      <c r="T4803">
        <f t="shared" si="1358"/>
        <v>18</v>
      </c>
      <c r="U4803">
        <f t="shared" si="1359"/>
        <v>1</v>
      </c>
      <c r="V4803">
        <f t="shared" ca="1" si="1360"/>
        <v>0.48490000000000005</v>
      </c>
      <c r="W4803">
        <f>INDEX(Solarstrahlungsdaten!$B$13:$G$8772,Übersicht!O4803,Übersicht!$E$10)</f>
        <v>109.52499999999999</v>
      </c>
      <c r="X4803">
        <f t="shared" si="1361"/>
        <v>0.37676599999999999</v>
      </c>
      <c r="Y4803">
        <f t="shared" ca="1" si="1362"/>
        <v>0.10813400000000006</v>
      </c>
      <c r="Z4803">
        <f t="shared" ca="1" si="1363"/>
        <v>0.37676599999999999</v>
      </c>
      <c r="AA4803">
        <f t="shared" ca="1" si="1364"/>
        <v>0</v>
      </c>
      <c r="AB4803">
        <f t="shared" ca="1" si="1365"/>
        <v>0.10813400000000006</v>
      </c>
      <c r="AC4803">
        <f t="shared" ca="1" si="1371"/>
        <v>3.8918659999999998</v>
      </c>
      <c r="AD4803">
        <f t="shared" ca="1" si="1354"/>
        <v>0</v>
      </c>
      <c r="AE4803">
        <f t="shared" ca="1" si="1366"/>
        <v>0</v>
      </c>
      <c r="AF4803">
        <f t="shared" ca="1" si="1367"/>
        <v>0</v>
      </c>
      <c r="AG4803">
        <f t="shared" ca="1" si="1368"/>
        <v>0.97296649999999996</v>
      </c>
      <c r="AH4803">
        <f t="shared" ca="1" si="1369"/>
        <v>0</v>
      </c>
    </row>
    <row r="4804" spans="15:34" x14ac:dyDescent="0.25">
      <c r="O4804">
        <v>4748</v>
      </c>
      <c r="P4804" s="2">
        <f t="shared" si="1370"/>
        <v>44394.791666655154</v>
      </c>
      <c r="Q4804">
        <f t="shared" si="1355"/>
        <v>17</v>
      </c>
      <c r="R4804">
        <f t="shared" si="1356"/>
        <v>7</v>
      </c>
      <c r="S4804">
        <f t="shared" si="1357"/>
        <v>2</v>
      </c>
      <c r="T4804">
        <f t="shared" si="1358"/>
        <v>19</v>
      </c>
      <c r="U4804">
        <f t="shared" si="1359"/>
        <v>1</v>
      </c>
      <c r="V4804">
        <f t="shared" ca="1" si="1360"/>
        <v>0.58399999999999996</v>
      </c>
      <c r="W4804">
        <f>INDEX(Solarstrahlungsdaten!$B$13:$G$8772,Übersicht!O4804,Übersicht!$E$10)</f>
        <v>0</v>
      </c>
      <c r="X4804">
        <f t="shared" si="1361"/>
        <v>0</v>
      </c>
      <c r="Y4804">
        <f t="shared" ca="1" si="1362"/>
        <v>0.58399999999999996</v>
      </c>
      <c r="Z4804">
        <f t="shared" ca="1" si="1363"/>
        <v>0</v>
      </c>
      <c r="AA4804">
        <f t="shared" ca="1" si="1364"/>
        <v>0</v>
      </c>
      <c r="AB4804">
        <f t="shared" ca="1" si="1365"/>
        <v>0.58399999999999996</v>
      </c>
      <c r="AC4804">
        <f t="shared" ca="1" si="1371"/>
        <v>3.3078659999999998</v>
      </c>
      <c r="AD4804">
        <f t="shared" ca="1" si="1354"/>
        <v>0</v>
      </c>
      <c r="AE4804">
        <f t="shared" ca="1" si="1366"/>
        <v>0</v>
      </c>
      <c r="AF4804">
        <f t="shared" ca="1" si="1367"/>
        <v>0</v>
      </c>
      <c r="AG4804">
        <f t="shared" ca="1" si="1368"/>
        <v>0.82696649999999994</v>
      </c>
      <c r="AH4804">
        <f t="shared" ca="1" si="1369"/>
        <v>0</v>
      </c>
    </row>
    <row r="4805" spans="15:34" x14ac:dyDescent="0.25">
      <c r="O4805">
        <v>4749</v>
      </c>
      <c r="P4805" s="2">
        <f t="shared" si="1370"/>
        <v>44394.833333321818</v>
      </c>
      <c r="Q4805">
        <f t="shared" si="1355"/>
        <v>17</v>
      </c>
      <c r="R4805">
        <f t="shared" si="1356"/>
        <v>7</v>
      </c>
      <c r="S4805">
        <f t="shared" si="1357"/>
        <v>2</v>
      </c>
      <c r="T4805">
        <f t="shared" si="1358"/>
        <v>20</v>
      </c>
      <c r="U4805">
        <f t="shared" si="1359"/>
        <v>1</v>
      </c>
      <c r="V4805">
        <f t="shared" ca="1" si="1360"/>
        <v>0.64100000000000001</v>
      </c>
      <c r="W4805">
        <f>INDEX(Solarstrahlungsdaten!$B$13:$G$8772,Übersicht!O4805,Übersicht!$E$10)</f>
        <v>0</v>
      </c>
      <c r="X4805">
        <f t="shared" si="1361"/>
        <v>0</v>
      </c>
      <c r="Y4805">
        <f t="shared" ca="1" si="1362"/>
        <v>0.64100000000000001</v>
      </c>
      <c r="Z4805">
        <f t="shared" ca="1" si="1363"/>
        <v>0</v>
      </c>
      <c r="AA4805">
        <f t="shared" ca="1" si="1364"/>
        <v>0</v>
      </c>
      <c r="AB4805">
        <f t="shared" ca="1" si="1365"/>
        <v>0.64100000000000001</v>
      </c>
      <c r="AC4805">
        <f t="shared" ca="1" si="1371"/>
        <v>2.6668659999999997</v>
      </c>
      <c r="AD4805">
        <f t="shared" ca="1" si="1354"/>
        <v>0</v>
      </c>
      <c r="AE4805">
        <f t="shared" ca="1" si="1366"/>
        <v>0</v>
      </c>
      <c r="AF4805">
        <f t="shared" ca="1" si="1367"/>
        <v>0</v>
      </c>
      <c r="AG4805">
        <f t="shared" ca="1" si="1368"/>
        <v>0.66671649999999993</v>
      </c>
      <c r="AH4805">
        <f t="shared" ca="1" si="1369"/>
        <v>0</v>
      </c>
    </row>
    <row r="4806" spans="15:34" x14ac:dyDescent="0.25">
      <c r="O4806">
        <v>4750</v>
      </c>
      <c r="P4806" s="2">
        <f t="shared" si="1370"/>
        <v>44394.874999988482</v>
      </c>
      <c r="Q4806">
        <f t="shared" si="1355"/>
        <v>17</v>
      </c>
      <c r="R4806">
        <f t="shared" si="1356"/>
        <v>7</v>
      </c>
      <c r="S4806">
        <f t="shared" si="1357"/>
        <v>2</v>
      </c>
      <c r="T4806">
        <f t="shared" si="1358"/>
        <v>21</v>
      </c>
      <c r="U4806">
        <f t="shared" si="1359"/>
        <v>1</v>
      </c>
      <c r="V4806">
        <f t="shared" ca="1" si="1360"/>
        <v>0.61120000000000008</v>
      </c>
      <c r="W4806">
        <f>INDEX(Solarstrahlungsdaten!$B$13:$G$8772,Übersicht!O4806,Übersicht!$E$10)</f>
        <v>0</v>
      </c>
      <c r="X4806">
        <f t="shared" si="1361"/>
        <v>0</v>
      </c>
      <c r="Y4806">
        <f t="shared" ca="1" si="1362"/>
        <v>0.61120000000000008</v>
      </c>
      <c r="Z4806">
        <f t="shared" ca="1" si="1363"/>
        <v>0</v>
      </c>
      <c r="AA4806">
        <f t="shared" ca="1" si="1364"/>
        <v>0</v>
      </c>
      <c r="AB4806">
        <f t="shared" ca="1" si="1365"/>
        <v>0.61120000000000008</v>
      </c>
      <c r="AC4806">
        <f t="shared" ca="1" si="1371"/>
        <v>2.0556659999999995</v>
      </c>
      <c r="AD4806">
        <f t="shared" ca="1" si="1354"/>
        <v>0</v>
      </c>
      <c r="AE4806">
        <f t="shared" ca="1" si="1366"/>
        <v>0</v>
      </c>
      <c r="AF4806">
        <f t="shared" ca="1" si="1367"/>
        <v>0</v>
      </c>
      <c r="AG4806">
        <f t="shared" ca="1" si="1368"/>
        <v>0.51391649999999989</v>
      </c>
      <c r="AH4806">
        <f t="shared" ca="1" si="1369"/>
        <v>0</v>
      </c>
    </row>
    <row r="4807" spans="15:34" x14ac:dyDescent="0.25">
      <c r="O4807">
        <v>4751</v>
      </c>
      <c r="P4807" s="2">
        <f t="shared" si="1370"/>
        <v>44394.916666655146</v>
      </c>
      <c r="Q4807">
        <f t="shared" si="1355"/>
        <v>17</v>
      </c>
      <c r="R4807">
        <f t="shared" si="1356"/>
        <v>7</v>
      </c>
      <c r="S4807">
        <f t="shared" si="1357"/>
        <v>2</v>
      </c>
      <c r="T4807">
        <f t="shared" si="1358"/>
        <v>22</v>
      </c>
      <c r="U4807">
        <f t="shared" si="1359"/>
        <v>1</v>
      </c>
      <c r="V4807">
        <f t="shared" ca="1" si="1360"/>
        <v>0.57490000000000008</v>
      </c>
      <c r="W4807">
        <f>INDEX(Solarstrahlungsdaten!$B$13:$G$8772,Übersicht!O4807,Übersicht!$E$10)</f>
        <v>0</v>
      </c>
      <c r="X4807">
        <f t="shared" si="1361"/>
        <v>0</v>
      </c>
      <c r="Y4807">
        <f t="shared" ca="1" si="1362"/>
        <v>0.57490000000000008</v>
      </c>
      <c r="Z4807">
        <f t="shared" ca="1" si="1363"/>
        <v>0</v>
      </c>
      <c r="AA4807">
        <f t="shared" ca="1" si="1364"/>
        <v>0</v>
      </c>
      <c r="AB4807">
        <f t="shared" ca="1" si="1365"/>
        <v>0.57490000000000008</v>
      </c>
      <c r="AC4807">
        <f t="shared" ca="1" si="1371"/>
        <v>1.4807659999999996</v>
      </c>
      <c r="AD4807">
        <f t="shared" ca="1" si="1354"/>
        <v>0</v>
      </c>
      <c r="AE4807">
        <f t="shared" ca="1" si="1366"/>
        <v>0</v>
      </c>
      <c r="AF4807">
        <f t="shared" ca="1" si="1367"/>
        <v>0</v>
      </c>
      <c r="AG4807">
        <f t="shared" ca="1" si="1368"/>
        <v>0.3701914999999999</v>
      </c>
      <c r="AH4807">
        <f t="shared" ca="1" si="1369"/>
        <v>0</v>
      </c>
    </row>
    <row r="4808" spans="15:34" x14ac:dyDescent="0.25">
      <c r="O4808">
        <v>4752</v>
      </c>
      <c r="P4808" s="2">
        <f t="shared" si="1370"/>
        <v>44394.958333321811</v>
      </c>
      <c r="Q4808">
        <f t="shared" si="1355"/>
        <v>17</v>
      </c>
      <c r="R4808">
        <f t="shared" si="1356"/>
        <v>7</v>
      </c>
      <c r="S4808">
        <f t="shared" si="1357"/>
        <v>2</v>
      </c>
      <c r="T4808">
        <f t="shared" si="1358"/>
        <v>23</v>
      </c>
      <c r="U4808">
        <f t="shared" si="1359"/>
        <v>1</v>
      </c>
      <c r="V4808">
        <f t="shared" ca="1" si="1360"/>
        <v>0.47390000000000004</v>
      </c>
      <c r="W4808">
        <f>INDEX(Solarstrahlungsdaten!$B$13:$G$8772,Übersicht!O4808,Übersicht!$E$10)</f>
        <v>0</v>
      </c>
      <c r="X4808">
        <f t="shared" si="1361"/>
        <v>0</v>
      </c>
      <c r="Y4808">
        <f t="shared" ca="1" si="1362"/>
        <v>0.47390000000000004</v>
      </c>
      <c r="Z4808">
        <f t="shared" ca="1" si="1363"/>
        <v>0</v>
      </c>
      <c r="AA4808">
        <f t="shared" ca="1" si="1364"/>
        <v>0</v>
      </c>
      <c r="AB4808">
        <f t="shared" ca="1" si="1365"/>
        <v>0.47390000000000004</v>
      </c>
      <c r="AC4808">
        <f t="shared" ca="1" si="1371"/>
        <v>1.0068659999999996</v>
      </c>
      <c r="AD4808">
        <f t="shared" ca="1" si="1354"/>
        <v>0</v>
      </c>
      <c r="AE4808">
        <f t="shared" ca="1" si="1366"/>
        <v>0</v>
      </c>
      <c r="AF4808">
        <f t="shared" ca="1" si="1367"/>
        <v>0</v>
      </c>
      <c r="AG4808">
        <f t="shared" ca="1" si="1368"/>
        <v>0.2517164999999999</v>
      </c>
      <c r="AH4808">
        <f t="shared" ca="1" si="1369"/>
        <v>0</v>
      </c>
    </row>
    <row r="4809" spans="15:34" x14ac:dyDescent="0.25">
      <c r="O4809">
        <v>4753</v>
      </c>
      <c r="P4809" s="2">
        <f t="shared" si="1370"/>
        <v>44394.999999988475</v>
      </c>
      <c r="Q4809">
        <f t="shared" si="1355"/>
        <v>18</v>
      </c>
      <c r="R4809">
        <f t="shared" si="1356"/>
        <v>7</v>
      </c>
      <c r="S4809">
        <f t="shared" si="1357"/>
        <v>3</v>
      </c>
      <c r="T4809">
        <f t="shared" si="1358"/>
        <v>0</v>
      </c>
      <c r="U4809">
        <f t="shared" si="1359"/>
        <v>1</v>
      </c>
      <c r="V4809">
        <f t="shared" ca="1" si="1360"/>
        <v>0.32850000000000001</v>
      </c>
      <c r="W4809">
        <f>INDEX(Solarstrahlungsdaten!$B$13:$G$8772,Übersicht!O4809,Übersicht!$E$10)</f>
        <v>0</v>
      </c>
      <c r="X4809">
        <f t="shared" si="1361"/>
        <v>0</v>
      </c>
      <c r="Y4809">
        <f t="shared" ca="1" si="1362"/>
        <v>0.32850000000000001</v>
      </c>
      <c r="Z4809">
        <f t="shared" ca="1" si="1363"/>
        <v>0</v>
      </c>
      <c r="AA4809">
        <f t="shared" ca="1" si="1364"/>
        <v>0</v>
      </c>
      <c r="AB4809">
        <f t="shared" ca="1" si="1365"/>
        <v>0.32850000000000001</v>
      </c>
      <c r="AC4809">
        <f t="shared" ca="1" si="1371"/>
        <v>0.67836599999999958</v>
      </c>
      <c r="AD4809">
        <f t="shared" ca="1" si="1354"/>
        <v>0</v>
      </c>
      <c r="AE4809">
        <f t="shared" ca="1" si="1366"/>
        <v>0</v>
      </c>
      <c r="AF4809">
        <f t="shared" ca="1" si="1367"/>
        <v>0</v>
      </c>
      <c r="AG4809">
        <f t="shared" ca="1" si="1368"/>
        <v>0.1695914999999999</v>
      </c>
      <c r="AH4809">
        <f t="shared" ca="1" si="1369"/>
        <v>0</v>
      </c>
    </row>
    <row r="4810" spans="15:34" x14ac:dyDescent="0.25">
      <c r="O4810">
        <v>4754</v>
      </c>
      <c r="P4810" s="2">
        <f t="shared" si="1370"/>
        <v>44395.041666655139</v>
      </c>
      <c r="Q4810">
        <f t="shared" si="1355"/>
        <v>18</v>
      </c>
      <c r="R4810">
        <f t="shared" si="1356"/>
        <v>7</v>
      </c>
      <c r="S4810">
        <f t="shared" si="1357"/>
        <v>3</v>
      </c>
      <c r="T4810">
        <f t="shared" si="1358"/>
        <v>1</v>
      </c>
      <c r="U4810">
        <f t="shared" si="1359"/>
        <v>1</v>
      </c>
      <c r="V4810">
        <f t="shared" ca="1" si="1360"/>
        <v>0.22929999999999998</v>
      </c>
      <c r="W4810">
        <f>INDEX(Solarstrahlungsdaten!$B$13:$G$8772,Übersicht!O4810,Übersicht!$E$10)</f>
        <v>0</v>
      </c>
      <c r="X4810">
        <f t="shared" si="1361"/>
        <v>0</v>
      </c>
      <c r="Y4810">
        <f t="shared" ca="1" si="1362"/>
        <v>0.22929999999999998</v>
      </c>
      <c r="Z4810">
        <f t="shared" ca="1" si="1363"/>
        <v>0</v>
      </c>
      <c r="AA4810">
        <f t="shared" ca="1" si="1364"/>
        <v>0</v>
      </c>
      <c r="AB4810">
        <f t="shared" ca="1" si="1365"/>
        <v>0.22929999999999998</v>
      </c>
      <c r="AC4810">
        <f t="shared" ca="1" si="1371"/>
        <v>0.44906599999999963</v>
      </c>
      <c r="AD4810">
        <f t="shared" ca="1" si="1354"/>
        <v>0</v>
      </c>
      <c r="AE4810">
        <f t="shared" ca="1" si="1366"/>
        <v>0</v>
      </c>
      <c r="AF4810">
        <f t="shared" ca="1" si="1367"/>
        <v>0</v>
      </c>
      <c r="AG4810">
        <f t="shared" ca="1" si="1368"/>
        <v>0.11226649999999991</v>
      </c>
      <c r="AH4810">
        <f t="shared" ca="1" si="1369"/>
        <v>0</v>
      </c>
    </row>
    <row r="4811" spans="15:34" x14ac:dyDescent="0.25">
      <c r="O4811">
        <v>4755</v>
      </c>
      <c r="P4811" s="2">
        <f t="shared" si="1370"/>
        <v>44395.083333321803</v>
      </c>
      <c r="Q4811">
        <f t="shared" si="1355"/>
        <v>18</v>
      </c>
      <c r="R4811">
        <f t="shared" si="1356"/>
        <v>7</v>
      </c>
      <c r="S4811">
        <f t="shared" si="1357"/>
        <v>3</v>
      </c>
      <c r="T4811">
        <f t="shared" si="1358"/>
        <v>2</v>
      </c>
      <c r="U4811">
        <f t="shared" si="1359"/>
        <v>1</v>
      </c>
      <c r="V4811">
        <f t="shared" ca="1" si="1360"/>
        <v>0.20319999999999999</v>
      </c>
      <c r="W4811">
        <f>INDEX(Solarstrahlungsdaten!$B$13:$G$8772,Übersicht!O4811,Übersicht!$E$10)</f>
        <v>0</v>
      </c>
      <c r="X4811">
        <f t="shared" si="1361"/>
        <v>0</v>
      </c>
      <c r="Y4811">
        <f t="shared" ca="1" si="1362"/>
        <v>0.20319999999999999</v>
      </c>
      <c r="Z4811">
        <f t="shared" ca="1" si="1363"/>
        <v>0</v>
      </c>
      <c r="AA4811">
        <f t="shared" ca="1" si="1364"/>
        <v>0</v>
      </c>
      <c r="AB4811">
        <f t="shared" ca="1" si="1365"/>
        <v>0.20319999999999999</v>
      </c>
      <c r="AC4811">
        <f t="shared" ca="1" si="1371"/>
        <v>0.24586599999999964</v>
      </c>
      <c r="AD4811">
        <f t="shared" ca="1" si="1354"/>
        <v>0</v>
      </c>
      <c r="AE4811">
        <f t="shared" ca="1" si="1366"/>
        <v>0</v>
      </c>
      <c r="AF4811">
        <f t="shared" ca="1" si="1367"/>
        <v>0</v>
      </c>
      <c r="AG4811">
        <f t="shared" ca="1" si="1368"/>
        <v>6.146649999999991E-2</v>
      </c>
      <c r="AH4811">
        <f t="shared" ca="1" si="1369"/>
        <v>0</v>
      </c>
    </row>
    <row r="4812" spans="15:34" x14ac:dyDescent="0.25">
      <c r="O4812">
        <v>4756</v>
      </c>
      <c r="P4812" s="2">
        <f t="shared" si="1370"/>
        <v>44395.124999988468</v>
      </c>
      <c r="Q4812">
        <f t="shared" si="1355"/>
        <v>18</v>
      </c>
      <c r="R4812">
        <f t="shared" si="1356"/>
        <v>7</v>
      </c>
      <c r="S4812">
        <f t="shared" si="1357"/>
        <v>3</v>
      </c>
      <c r="T4812">
        <f t="shared" si="1358"/>
        <v>3</v>
      </c>
      <c r="U4812">
        <f t="shared" si="1359"/>
        <v>1</v>
      </c>
      <c r="V4812">
        <f t="shared" ca="1" si="1360"/>
        <v>0.18919999999999998</v>
      </c>
      <c r="W4812">
        <f>INDEX(Solarstrahlungsdaten!$B$13:$G$8772,Übersicht!O4812,Übersicht!$E$10)</f>
        <v>0</v>
      </c>
      <c r="X4812">
        <f t="shared" si="1361"/>
        <v>0</v>
      </c>
      <c r="Y4812">
        <f t="shared" ca="1" si="1362"/>
        <v>0.18919999999999998</v>
      </c>
      <c r="Z4812">
        <f t="shared" ca="1" si="1363"/>
        <v>0</v>
      </c>
      <c r="AA4812">
        <f t="shared" ca="1" si="1364"/>
        <v>0</v>
      </c>
      <c r="AB4812">
        <f t="shared" ca="1" si="1365"/>
        <v>0.18919999999999998</v>
      </c>
      <c r="AC4812">
        <f t="shared" ca="1" si="1371"/>
        <v>5.6665999999999661E-2</v>
      </c>
      <c r="AD4812">
        <f t="shared" ca="1" si="1354"/>
        <v>0</v>
      </c>
      <c r="AE4812">
        <f t="shared" ca="1" si="1366"/>
        <v>0</v>
      </c>
      <c r="AF4812">
        <f t="shared" ca="1" si="1367"/>
        <v>0</v>
      </c>
      <c r="AG4812">
        <f t="shared" ca="1" si="1368"/>
        <v>1.4166499999999915E-2</v>
      </c>
      <c r="AH4812">
        <f t="shared" ca="1" si="1369"/>
        <v>0</v>
      </c>
    </row>
    <row r="4813" spans="15:34" x14ac:dyDescent="0.25">
      <c r="O4813">
        <v>4757</v>
      </c>
      <c r="P4813" s="2">
        <f t="shared" si="1370"/>
        <v>44395.166666655132</v>
      </c>
      <c r="Q4813">
        <f t="shared" si="1355"/>
        <v>18</v>
      </c>
      <c r="R4813">
        <f t="shared" si="1356"/>
        <v>7</v>
      </c>
      <c r="S4813">
        <f t="shared" si="1357"/>
        <v>3</v>
      </c>
      <c r="T4813">
        <f t="shared" si="1358"/>
        <v>4</v>
      </c>
      <c r="U4813">
        <f t="shared" si="1359"/>
        <v>1</v>
      </c>
      <c r="V4813">
        <f t="shared" ca="1" si="1360"/>
        <v>0.191</v>
      </c>
      <c r="W4813">
        <f>INDEX(Solarstrahlungsdaten!$B$13:$G$8772,Übersicht!O4813,Übersicht!$E$10)</f>
        <v>0</v>
      </c>
      <c r="X4813">
        <f t="shared" si="1361"/>
        <v>0</v>
      </c>
      <c r="Y4813">
        <f t="shared" ca="1" si="1362"/>
        <v>0.191</v>
      </c>
      <c r="Z4813">
        <f t="shared" ca="1" si="1363"/>
        <v>0</v>
      </c>
      <c r="AA4813">
        <f t="shared" ca="1" si="1364"/>
        <v>0</v>
      </c>
      <c r="AB4813">
        <f t="shared" ca="1" si="1365"/>
        <v>5.6665999999999661E-2</v>
      </c>
      <c r="AC4813">
        <f t="shared" ca="1" si="1371"/>
        <v>0</v>
      </c>
      <c r="AD4813">
        <f t="shared" ca="1" si="1354"/>
        <v>0.13433400000000034</v>
      </c>
      <c r="AE4813">
        <f t="shared" ca="1" si="1366"/>
        <v>0</v>
      </c>
      <c r="AF4813">
        <f t="shared" ca="1" si="1367"/>
        <v>0.13433400000000034</v>
      </c>
      <c r="AG4813">
        <f t="shared" ca="1" si="1368"/>
        <v>0</v>
      </c>
      <c r="AH4813">
        <f t="shared" ca="1" si="1369"/>
        <v>1</v>
      </c>
    </row>
    <row r="4814" spans="15:34" x14ac:dyDescent="0.25">
      <c r="O4814">
        <v>4758</v>
      </c>
      <c r="P4814" s="2">
        <f t="shared" si="1370"/>
        <v>44395.208333321796</v>
      </c>
      <c r="Q4814">
        <f t="shared" si="1355"/>
        <v>18</v>
      </c>
      <c r="R4814">
        <f t="shared" si="1356"/>
        <v>7</v>
      </c>
      <c r="S4814">
        <f t="shared" si="1357"/>
        <v>3</v>
      </c>
      <c r="T4814">
        <f t="shared" si="1358"/>
        <v>5</v>
      </c>
      <c r="U4814">
        <f t="shared" si="1359"/>
        <v>1</v>
      </c>
      <c r="V4814">
        <f t="shared" ca="1" si="1360"/>
        <v>0.21959999999999999</v>
      </c>
      <c r="W4814">
        <f>INDEX(Solarstrahlungsdaten!$B$13:$G$8772,Übersicht!O4814,Übersicht!$E$10)</f>
        <v>34.909999999999997</v>
      </c>
      <c r="X4814">
        <f t="shared" si="1361"/>
        <v>0.12009039999999999</v>
      </c>
      <c r="Y4814">
        <f t="shared" ca="1" si="1362"/>
        <v>9.9509600000000004E-2</v>
      </c>
      <c r="Z4814">
        <f t="shared" ca="1" si="1363"/>
        <v>0.12009039999999999</v>
      </c>
      <c r="AA4814">
        <f t="shared" ca="1" si="1364"/>
        <v>0</v>
      </c>
      <c r="AB4814">
        <f t="shared" ca="1" si="1365"/>
        <v>0</v>
      </c>
      <c r="AC4814">
        <f t="shared" ca="1" si="1371"/>
        <v>0</v>
      </c>
      <c r="AD4814">
        <f t="shared" ca="1" si="1354"/>
        <v>9.9509600000000004E-2</v>
      </c>
      <c r="AE4814">
        <f t="shared" ca="1" si="1366"/>
        <v>0</v>
      </c>
      <c r="AF4814">
        <f t="shared" ca="1" si="1367"/>
        <v>9.9509600000000004E-2</v>
      </c>
      <c r="AG4814">
        <f t="shared" ca="1" si="1368"/>
        <v>0</v>
      </c>
      <c r="AH4814">
        <f t="shared" ca="1" si="1369"/>
        <v>1</v>
      </c>
    </row>
    <row r="4815" spans="15:34" x14ac:dyDescent="0.25">
      <c r="O4815">
        <v>4759</v>
      </c>
      <c r="P4815" s="2">
        <f t="shared" si="1370"/>
        <v>44395.24999998846</v>
      </c>
      <c r="Q4815">
        <f t="shared" si="1355"/>
        <v>18</v>
      </c>
      <c r="R4815">
        <f t="shared" si="1356"/>
        <v>7</v>
      </c>
      <c r="S4815">
        <f t="shared" si="1357"/>
        <v>3</v>
      </c>
      <c r="T4815">
        <f t="shared" si="1358"/>
        <v>6</v>
      </c>
      <c r="U4815">
        <f t="shared" si="1359"/>
        <v>1</v>
      </c>
      <c r="V4815">
        <f t="shared" ca="1" si="1360"/>
        <v>0.34410000000000002</v>
      </c>
      <c r="W4815">
        <f>INDEX(Solarstrahlungsdaten!$B$13:$G$8772,Übersicht!O4815,Übersicht!$E$10)</f>
        <v>122.295</v>
      </c>
      <c r="X4815">
        <f t="shared" si="1361"/>
        <v>0.42069479999999998</v>
      </c>
      <c r="Y4815">
        <f t="shared" ca="1" si="1362"/>
        <v>-7.6594799999999963E-2</v>
      </c>
      <c r="Z4815">
        <f t="shared" ca="1" si="1363"/>
        <v>0.34410000000000002</v>
      </c>
      <c r="AA4815">
        <f t="shared" ca="1" si="1364"/>
        <v>7.6594799999999963E-2</v>
      </c>
      <c r="AB4815">
        <f t="shared" ca="1" si="1365"/>
        <v>0</v>
      </c>
      <c r="AC4815">
        <f t="shared" ca="1" si="1371"/>
        <v>7.6594799999999963E-2</v>
      </c>
      <c r="AD4815">
        <f t="shared" ca="1" si="1354"/>
        <v>0</v>
      </c>
      <c r="AE4815">
        <f t="shared" ca="1" si="1366"/>
        <v>0</v>
      </c>
      <c r="AF4815">
        <f t="shared" ca="1" si="1367"/>
        <v>0</v>
      </c>
      <c r="AG4815">
        <f t="shared" ca="1" si="1368"/>
        <v>1.9148699999999991E-2</v>
      </c>
      <c r="AH4815">
        <f t="shared" ca="1" si="1369"/>
        <v>0</v>
      </c>
    </row>
    <row r="4816" spans="15:34" x14ac:dyDescent="0.25">
      <c r="O4816">
        <v>4760</v>
      </c>
      <c r="P4816" s="2">
        <f t="shared" si="1370"/>
        <v>44395.291666655125</v>
      </c>
      <c r="Q4816">
        <f t="shared" si="1355"/>
        <v>18</v>
      </c>
      <c r="R4816">
        <f t="shared" si="1356"/>
        <v>7</v>
      </c>
      <c r="S4816">
        <f t="shared" si="1357"/>
        <v>3</v>
      </c>
      <c r="T4816">
        <f t="shared" si="1358"/>
        <v>7</v>
      </c>
      <c r="U4816">
        <f t="shared" si="1359"/>
        <v>1</v>
      </c>
      <c r="V4816">
        <f t="shared" ca="1" si="1360"/>
        <v>0.49979999999999997</v>
      </c>
      <c r="W4816">
        <f>INDEX(Solarstrahlungsdaten!$B$13:$G$8772,Übersicht!O4816,Übersicht!$E$10)</f>
        <v>237.08499999999998</v>
      </c>
      <c r="X4816">
        <f t="shared" si="1361"/>
        <v>0.81557239999999998</v>
      </c>
      <c r="Y4816">
        <f t="shared" ca="1" si="1362"/>
        <v>-0.31577240000000001</v>
      </c>
      <c r="Z4816">
        <f t="shared" ca="1" si="1363"/>
        <v>0.49979999999999997</v>
      </c>
      <c r="AA4816">
        <f t="shared" ca="1" si="1364"/>
        <v>0.31577240000000001</v>
      </c>
      <c r="AB4816">
        <f t="shared" ca="1" si="1365"/>
        <v>0</v>
      </c>
      <c r="AC4816">
        <f t="shared" ca="1" si="1371"/>
        <v>0.39236719999999997</v>
      </c>
      <c r="AD4816">
        <f t="shared" ca="1" si="1354"/>
        <v>0</v>
      </c>
      <c r="AE4816">
        <f t="shared" ca="1" si="1366"/>
        <v>0</v>
      </c>
      <c r="AF4816">
        <f t="shared" ca="1" si="1367"/>
        <v>0</v>
      </c>
      <c r="AG4816">
        <f t="shared" ca="1" si="1368"/>
        <v>9.8091799999999993E-2</v>
      </c>
      <c r="AH4816">
        <f t="shared" ca="1" si="1369"/>
        <v>0</v>
      </c>
    </row>
    <row r="4817" spans="15:34" x14ac:dyDescent="0.25">
      <c r="O4817">
        <v>4761</v>
      </c>
      <c r="P4817" s="2">
        <f t="shared" si="1370"/>
        <v>44395.333333321789</v>
      </c>
      <c r="Q4817">
        <f t="shared" si="1355"/>
        <v>18</v>
      </c>
      <c r="R4817">
        <f t="shared" si="1356"/>
        <v>7</v>
      </c>
      <c r="S4817">
        <f t="shared" si="1357"/>
        <v>3</v>
      </c>
      <c r="T4817">
        <f t="shared" si="1358"/>
        <v>8</v>
      </c>
      <c r="U4817">
        <f t="shared" si="1359"/>
        <v>1</v>
      </c>
      <c r="V4817">
        <f t="shared" ca="1" si="1360"/>
        <v>0.55649999999999999</v>
      </c>
      <c r="W4817">
        <f>INDEX(Solarstrahlungsdaten!$B$13:$G$8772,Übersicht!O4817,Übersicht!$E$10)</f>
        <v>429.33</v>
      </c>
      <c r="X4817">
        <f t="shared" si="1361"/>
        <v>1.4768952</v>
      </c>
      <c r="Y4817">
        <f t="shared" ca="1" si="1362"/>
        <v>-0.92039519999999997</v>
      </c>
      <c r="Z4817">
        <f t="shared" ca="1" si="1363"/>
        <v>0.55649999999999999</v>
      </c>
      <c r="AA4817">
        <f t="shared" ca="1" si="1364"/>
        <v>0.92039519999999997</v>
      </c>
      <c r="AB4817">
        <f t="shared" ca="1" si="1365"/>
        <v>0</v>
      </c>
      <c r="AC4817">
        <f t="shared" ca="1" si="1371"/>
        <v>1.3127624</v>
      </c>
      <c r="AD4817">
        <f t="shared" ca="1" si="1354"/>
        <v>0</v>
      </c>
      <c r="AE4817">
        <f t="shared" ca="1" si="1366"/>
        <v>0</v>
      </c>
      <c r="AF4817">
        <f t="shared" ca="1" si="1367"/>
        <v>0</v>
      </c>
      <c r="AG4817">
        <f t="shared" ca="1" si="1368"/>
        <v>0.3281906</v>
      </c>
      <c r="AH4817">
        <f t="shared" ca="1" si="1369"/>
        <v>0</v>
      </c>
    </row>
    <row r="4818" spans="15:34" x14ac:dyDescent="0.25">
      <c r="O4818">
        <v>4762</v>
      </c>
      <c r="P4818" s="2">
        <f t="shared" si="1370"/>
        <v>44395.374999988453</v>
      </c>
      <c r="Q4818">
        <f t="shared" si="1355"/>
        <v>18</v>
      </c>
      <c r="R4818">
        <f t="shared" si="1356"/>
        <v>7</v>
      </c>
      <c r="S4818">
        <f t="shared" si="1357"/>
        <v>3</v>
      </c>
      <c r="T4818">
        <f t="shared" si="1358"/>
        <v>9</v>
      </c>
      <c r="U4818">
        <f t="shared" si="1359"/>
        <v>1</v>
      </c>
      <c r="V4818">
        <f t="shared" ca="1" si="1360"/>
        <v>0.57879999999999998</v>
      </c>
      <c r="W4818">
        <f>INDEX(Solarstrahlungsdaten!$B$13:$G$8772,Übersicht!O4818,Übersicht!$E$10)</f>
        <v>594.97500000000002</v>
      </c>
      <c r="X4818">
        <f t="shared" si="1361"/>
        <v>2.0467140000000001</v>
      </c>
      <c r="Y4818">
        <f t="shared" ca="1" si="1362"/>
        <v>-1.4679140000000002</v>
      </c>
      <c r="Z4818">
        <f t="shared" ca="1" si="1363"/>
        <v>0.57879999999999998</v>
      </c>
      <c r="AA4818">
        <f t="shared" ca="1" si="1364"/>
        <v>1.4679140000000002</v>
      </c>
      <c r="AB4818">
        <f t="shared" ca="1" si="1365"/>
        <v>0</v>
      </c>
      <c r="AC4818">
        <f t="shared" ca="1" si="1371"/>
        <v>2.7806763999999999</v>
      </c>
      <c r="AD4818">
        <f t="shared" ca="1" si="1354"/>
        <v>0</v>
      </c>
      <c r="AE4818">
        <f t="shared" ca="1" si="1366"/>
        <v>0</v>
      </c>
      <c r="AF4818">
        <f t="shared" ca="1" si="1367"/>
        <v>0</v>
      </c>
      <c r="AG4818">
        <f t="shared" ca="1" si="1368"/>
        <v>0.69516909999999998</v>
      </c>
      <c r="AH4818">
        <f t="shared" ca="1" si="1369"/>
        <v>0</v>
      </c>
    </row>
    <row r="4819" spans="15:34" x14ac:dyDescent="0.25">
      <c r="O4819">
        <v>4763</v>
      </c>
      <c r="P4819" s="2">
        <f t="shared" si="1370"/>
        <v>44395.416666655117</v>
      </c>
      <c r="Q4819">
        <f t="shared" si="1355"/>
        <v>18</v>
      </c>
      <c r="R4819">
        <f t="shared" si="1356"/>
        <v>7</v>
      </c>
      <c r="S4819">
        <f t="shared" si="1357"/>
        <v>3</v>
      </c>
      <c r="T4819">
        <f t="shared" si="1358"/>
        <v>10</v>
      </c>
      <c r="U4819">
        <f t="shared" si="1359"/>
        <v>1</v>
      </c>
      <c r="V4819">
        <f t="shared" ca="1" si="1360"/>
        <v>0.56110000000000004</v>
      </c>
      <c r="W4819">
        <f>INDEX(Solarstrahlungsdaten!$B$13:$G$8772,Übersicht!O4819,Übersicht!$E$10)</f>
        <v>301.52</v>
      </c>
      <c r="X4819">
        <f t="shared" si="1361"/>
        <v>1.0372287999999998</v>
      </c>
      <c r="Y4819">
        <f t="shared" ca="1" si="1362"/>
        <v>-0.4761287999999998</v>
      </c>
      <c r="Z4819">
        <f t="shared" ca="1" si="1363"/>
        <v>0.56110000000000004</v>
      </c>
      <c r="AA4819">
        <f t="shared" ca="1" si="1364"/>
        <v>0.4761287999999998</v>
      </c>
      <c r="AB4819">
        <f t="shared" ca="1" si="1365"/>
        <v>0</v>
      </c>
      <c r="AC4819">
        <f t="shared" ca="1" si="1371"/>
        <v>3.2568051999999996</v>
      </c>
      <c r="AD4819">
        <f t="shared" ca="1" si="1354"/>
        <v>0</v>
      </c>
      <c r="AE4819">
        <f t="shared" ca="1" si="1366"/>
        <v>0</v>
      </c>
      <c r="AF4819">
        <f t="shared" ca="1" si="1367"/>
        <v>0</v>
      </c>
      <c r="AG4819">
        <f t="shared" ca="1" si="1368"/>
        <v>0.81420129999999991</v>
      </c>
      <c r="AH4819">
        <f t="shared" ca="1" si="1369"/>
        <v>0</v>
      </c>
    </row>
    <row r="4820" spans="15:34" x14ac:dyDescent="0.25">
      <c r="O4820">
        <v>4764</v>
      </c>
      <c r="P4820" s="2">
        <f t="shared" si="1370"/>
        <v>44395.458333321782</v>
      </c>
      <c r="Q4820">
        <f t="shared" si="1355"/>
        <v>18</v>
      </c>
      <c r="R4820">
        <f t="shared" si="1356"/>
        <v>7</v>
      </c>
      <c r="S4820">
        <f t="shared" si="1357"/>
        <v>3</v>
      </c>
      <c r="T4820">
        <f t="shared" si="1358"/>
        <v>11</v>
      </c>
      <c r="U4820">
        <f t="shared" si="1359"/>
        <v>1</v>
      </c>
      <c r="V4820">
        <f t="shared" ca="1" si="1360"/>
        <v>0.5595</v>
      </c>
      <c r="W4820">
        <f>INDEX(Solarstrahlungsdaten!$B$13:$G$8772,Übersicht!O4820,Übersicht!$E$10)</f>
        <v>489.755</v>
      </c>
      <c r="X4820">
        <f t="shared" si="1361"/>
        <v>1.6847572</v>
      </c>
      <c r="Y4820">
        <f t="shared" ca="1" si="1362"/>
        <v>-1.1252572000000001</v>
      </c>
      <c r="Z4820">
        <f t="shared" ca="1" si="1363"/>
        <v>0.5595</v>
      </c>
      <c r="AA4820">
        <f t="shared" ca="1" si="1364"/>
        <v>0.74319480000000038</v>
      </c>
      <c r="AB4820">
        <f t="shared" ca="1" si="1365"/>
        <v>0</v>
      </c>
      <c r="AC4820">
        <f t="shared" ca="1" si="1371"/>
        <v>4</v>
      </c>
      <c r="AD4820">
        <f t="shared" ca="1" si="1354"/>
        <v>-0.38206239999999969</v>
      </c>
      <c r="AE4820">
        <f t="shared" ca="1" si="1366"/>
        <v>0.38206239999999969</v>
      </c>
      <c r="AF4820">
        <f t="shared" ca="1" si="1367"/>
        <v>0</v>
      </c>
      <c r="AG4820">
        <f t="shared" ca="1" si="1368"/>
        <v>1</v>
      </c>
      <c r="AH4820">
        <f t="shared" ca="1" si="1369"/>
        <v>0</v>
      </c>
    </row>
    <row r="4821" spans="15:34" x14ac:dyDescent="0.25">
      <c r="O4821">
        <v>4765</v>
      </c>
      <c r="P4821" s="2">
        <f t="shared" si="1370"/>
        <v>44395.499999988446</v>
      </c>
      <c r="Q4821">
        <f t="shared" si="1355"/>
        <v>18</v>
      </c>
      <c r="R4821">
        <f t="shared" si="1356"/>
        <v>7</v>
      </c>
      <c r="S4821">
        <f t="shared" si="1357"/>
        <v>3</v>
      </c>
      <c r="T4821">
        <f t="shared" si="1358"/>
        <v>12</v>
      </c>
      <c r="U4821">
        <f t="shared" si="1359"/>
        <v>1</v>
      </c>
      <c r="V4821">
        <f t="shared" ca="1" si="1360"/>
        <v>0.61539999999999995</v>
      </c>
      <c r="W4821">
        <f>INDEX(Solarstrahlungsdaten!$B$13:$G$8772,Übersicht!O4821,Übersicht!$E$10)</f>
        <v>371.185</v>
      </c>
      <c r="X4821">
        <f t="shared" si="1361"/>
        <v>1.2768763999999999</v>
      </c>
      <c r="Y4821">
        <f t="shared" ca="1" si="1362"/>
        <v>-0.66147639999999996</v>
      </c>
      <c r="Z4821">
        <f t="shared" ca="1" si="1363"/>
        <v>0.61539999999999995</v>
      </c>
      <c r="AA4821">
        <f t="shared" ca="1" si="1364"/>
        <v>0</v>
      </c>
      <c r="AB4821">
        <f t="shared" ca="1" si="1365"/>
        <v>0</v>
      </c>
      <c r="AC4821">
        <f t="shared" ca="1" si="1371"/>
        <v>4</v>
      </c>
      <c r="AD4821">
        <f t="shared" ca="1" si="1354"/>
        <v>-0.66147639999999996</v>
      </c>
      <c r="AE4821">
        <f t="shared" ca="1" si="1366"/>
        <v>0.66147639999999996</v>
      </c>
      <c r="AF4821">
        <f t="shared" ca="1" si="1367"/>
        <v>0</v>
      </c>
      <c r="AG4821">
        <f t="shared" ca="1" si="1368"/>
        <v>1</v>
      </c>
      <c r="AH4821">
        <f t="shared" ca="1" si="1369"/>
        <v>0</v>
      </c>
    </row>
    <row r="4822" spans="15:34" x14ac:dyDescent="0.25">
      <c r="O4822">
        <v>4766</v>
      </c>
      <c r="P4822" s="2">
        <f t="shared" si="1370"/>
        <v>44395.54166665511</v>
      </c>
      <c r="Q4822">
        <f t="shared" si="1355"/>
        <v>18</v>
      </c>
      <c r="R4822">
        <f t="shared" si="1356"/>
        <v>7</v>
      </c>
      <c r="S4822">
        <f t="shared" si="1357"/>
        <v>3</v>
      </c>
      <c r="T4822">
        <f t="shared" si="1358"/>
        <v>13</v>
      </c>
      <c r="U4822">
        <f t="shared" si="1359"/>
        <v>1</v>
      </c>
      <c r="V4822">
        <f t="shared" ca="1" si="1360"/>
        <v>0.62909999999999988</v>
      </c>
      <c r="W4822">
        <f>INDEX(Solarstrahlungsdaten!$B$13:$G$8772,Übersicht!O4822,Übersicht!$E$10)</f>
        <v>642.29999999999995</v>
      </c>
      <c r="X4822">
        <f t="shared" si="1361"/>
        <v>2.2095119999999997</v>
      </c>
      <c r="Y4822">
        <f t="shared" ca="1" si="1362"/>
        <v>-1.5804119999999999</v>
      </c>
      <c r="Z4822">
        <f t="shared" ca="1" si="1363"/>
        <v>0.62909999999999988</v>
      </c>
      <c r="AA4822">
        <f t="shared" ca="1" si="1364"/>
        <v>0</v>
      </c>
      <c r="AB4822">
        <f t="shared" ca="1" si="1365"/>
        <v>0</v>
      </c>
      <c r="AC4822">
        <f t="shared" ca="1" si="1371"/>
        <v>4</v>
      </c>
      <c r="AD4822">
        <f t="shared" ca="1" si="1354"/>
        <v>-1.5804119999999999</v>
      </c>
      <c r="AE4822">
        <f t="shared" ca="1" si="1366"/>
        <v>1.5804119999999999</v>
      </c>
      <c r="AF4822">
        <f t="shared" ca="1" si="1367"/>
        <v>0</v>
      </c>
      <c r="AG4822">
        <f t="shared" ca="1" si="1368"/>
        <v>1</v>
      </c>
      <c r="AH4822">
        <f t="shared" ca="1" si="1369"/>
        <v>0</v>
      </c>
    </row>
    <row r="4823" spans="15:34" x14ac:dyDescent="0.25">
      <c r="O4823">
        <v>4767</v>
      </c>
      <c r="P4823" s="2">
        <f t="shared" si="1370"/>
        <v>44395.583333321774</v>
      </c>
      <c r="Q4823">
        <f t="shared" si="1355"/>
        <v>18</v>
      </c>
      <c r="R4823">
        <f t="shared" si="1356"/>
        <v>7</v>
      </c>
      <c r="S4823">
        <f t="shared" si="1357"/>
        <v>3</v>
      </c>
      <c r="T4823">
        <f t="shared" si="1358"/>
        <v>14</v>
      </c>
      <c r="U4823">
        <f t="shared" si="1359"/>
        <v>1</v>
      </c>
      <c r="V4823">
        <f t="shared" ca="1" si="1360"/>
        <v>0.5454</v>
      </c>
      <c r="W4823">
        <f>INDEX(Solarstrahlungsdaten!$B$13:$G$8772,Übersicht!O4823,Übersicht!$E$10)</f>
        <v>570.70500000000004</v>
      </c>
      <c r="X4823">
        <f t="shared" si="1361"/>
        <v>1.9632252000000001</v>
      </c>
      <c r="Y4823">
        <f t="shared" ca="1" si="1362"/>
        <v>-1.4178252000000002</v>
      </c>
      <c r="Z4823">
        <f t="shared" ca="1" si="1363"/>
        <v>0.5454</v>
      </c>
      <c r="AA4823">
        <f t="shared" ca="1" si="1364"/>
        <v>0</v>
      </c>
      <c r="AB4823">
        <f t="shared" ca="1" si="1365"/>
        <v>0</v>
      </c>
      <c r="AC4823">
        <f t="shared" ca="1" si="1371"/>
        <v>4</v>
      </c>
      <c r="AD4823">
        <f t="shared" ca="1" si="1354"/>
        <v>-1.4178252000000002</v>
      </c>
      <c r="AE4823">
        <f t="shared" ca="1" si="1366"/>
        <v>1.4178252000000002</v>
      </c>
      <c r="AF4823">
        <f t="shared" ca="1" si="1367"/>
        <v>0</v>
      </c>
      <c r="AG4823">
        <f t="shared" ca="1" si="1368"/>
        <v>1</v>
      </c>
      <c r="AH4823">
        <f t="shared" ca="1" si="1369"/>
        <v>0</v>
      </c>
    </row>
    <row r="4824" spans="15:34" x14ac:dyDescent="0.25">
      <c r="O4824">
        <v>4768</v>
      </c>
      <c r="P4824" s="2">
        <f t="shared" si="1370"/>
        <v>44395.624999988439</v>
      </c>
      <c r="Q4824">
        <f t="shared" si="1355"/>
        <v>18</v>
      </c>
      <c r="R4824">
        <f t="shared" si="1356"/>
        <v>7</v>
      </c>
      <c r="S4824">
        <f t="shared" si="1357"/>
        <v>3</v>
      </c>
      <c r="T4824">
        <f t="shared" si="1358"/>
        <v>15</v>
      </c>
      <c r="U4824">
        <f t="shared" si="1359"/>
        <v>1</v>
      </c>
      <c r="V4824">
        <f t="shared" ca="1" si="1360"/>
        <v>0.48510000000000003</v>
      </c>
      <c r="W4824">
        <f>INDEX(Solarstrahlungsdaten!$B$13:$G$8772,Übersicht!O4824,Übersicht!$E$10)</f>
        <v>493.98</v>
      </c>
      <c r="X4824">
        <f t="shared" si="1361"/>
        <v>1.6992912</v>
      </c>
      <c r="Y4824">
        <f t="shared" ca="1" si="1362"/>
        <v>-1.2141911999999999</v>
      </c>
      <c r="Z4824">
        <f t="shared" ca="1" si="1363"/>
        <v>0.48510000000000003</v>
      </c>
      <c r="AA4824">
        <f t="shared" ca="1" si="1364"/>
        <v>0</v>
      </c>
      <c r="AB4824">
        <f t="shared" ca="1" si="1365"/>
        <v>0</v>
      </c>
      <c r="AC4824">
        <f t="shared" ca="1" si="1371"/>
        <v>4</v>
      </c>
      <c r="AD4824">
        <f t="shared" ca="1" si="1354"/>
        <v>-1.2141911999999999</v>
      </c>
      <c r="AE4824">
        <f t="shared" ca="1" si="1366"/>
        <v>1.2141911999999999</v>
      </c>
      <c r="AF4824">
        <f t="shared" ca="1" si="1367"/>
        <v>0</v>
      </c>
      <c r="AG4824">
        <f t="shared" ca="1" si="1368"/>
        <v>1</v>
      </c>
      <c r="AH4824">
        <f t="shared" ca="1" si="1369"/>
        <v>0</v>
      </c>
    </row>
    <row r="4825" spans="15:34" x14ac:dyDescent="0.25">
      <c r="O4825">
        <v>4769</v>
      </c>
      <c r="P4825" s="2">
        <f t="shared" si="1370"/>
        <v>44395.666666655103</v>
      </c>
      <c r="Q4825">
        <f t="shared" si="1355"/>
        <v>18</v>
      </c>
      <c r="R4825">
        <f t="shared" si="1356"/>
        <v>7</v>
      </c>
      <c r="S4825">
        <f t="shared" si="1357"/>
        <v>3</v>
      </c>
      <c r="T4825">
        <f t="shared" si="1358"/>
        <v>16</v>
      </c>
      <c r="U4825">
        <f t="shared" si="1359"/>
        <v>1</v>
      </c>
      <c r="V4825">
        <f t="shared" ca="1" si="1360"/>
        <v>0.45910000000000001</v>
      </c>
      <c r="W4825">
        <f>INDEX(Solarstrahlungsdaten!$B$13:$G$8772,Übersicht!O4825,Übersicht!$E$10)</f>
        <v>331.9</v>
      </c>
      <c r="X4825">
        <f t="shared" si="1361"/>
        <v>1.1417359999999999</v>
      </c>
      <c r="Y4825">
        <f t="shared" ca="1" si="1362"/>
        <v>-0.6826359999999998</v>
      </c>
      <c r="Z4825">
        <f t="shared" ca="1" si="1363"/>
        <v>0.45910000000000001</v>
      </c>
      <c r="AA4825">
        <f t="shared" ca="1" si="1364"/>
        <v>0</v>
      </c>
      <c r="AB4825">
        <f t="shared" ca="1" si="1365"/>
        <v>0</v>
      </c>
      <c r="AC4825">
        <f t="shared" ca="1" si="1371"/>
        <v>4</v>
      </c>
      <c r="AD4825">
        <f t="shared" ca="1" si="1354"/>
        <v>-0.6826359999999998</v>
      </c>
      <c r="AE4825">
        <f t="shared" ca="1" si="1366"/>
        <v>0.6826359999999998</v>
      </c>
      <c r="AF4825">
        <f t="shared" ca="1" si="1367"/>
        <v>0</v>
      </c>
      <c r="AG4825">
        <f t="shared" ca="1" si="1368"/>
        <v>1</v>
      </c>
      <c r="AH4825">
        <f t="shared" ca="1" si="1369"/>
        <v>0</v>
      </c>
    </row>
    <row r="4826" spans="15:34" x14ac:dyDescent="0.25">
      <c r="O4826">
        <v>4770</v>
      </c>
      <c r="P4826" s="2">
        <f t="shared" si="1370"/>
        <v>44395.708333321767</v>
      </c>
      <c r="Q4826">
        <f t="shared" si="1355"/>
        <v>18</v>
      </c>
      <c r="R4826">
        <f t="shared" si="1356"/>
        <v>7</v>
      </c>
      <c r="S4826">
        <f t="shared" si="1357"/>
        <v>3</v>
      </c>
      <c r="T4826">
        <f t="shared" si="1358"/>
        <v>17</v>
      </c>
      <c r="U4826">
        <f t="shared" si="1359"/>
        <v>1</v>
      </c>
      <c r="V4826">
        <f t="shared" ca="1" si="1360"/>
        <v>0.47749999999999998</v>
      </c>
      <c r="W4826">
        <f>INDEX(Solarstrahlungsdaten!$B$13:$G$8772,Übersicht!O4826,Übersicht!$E$10)</f>
        <v>177.43</v>
      </c>
      <c r="X4826">
        <f t="shared" si="1361"/>
        <v>0.61035919999999999</v>
      </c>
      <c r="Y4826">
        <f t="shared" ca="1" si="1362"/>
        <v>-0.13285920000000001</v>
      </c>
      <c r="Z4826">
        <f t="shared" ca="1" si="1363"/>
        <v>0.47749999999999998</v>
      </c>
      <c r="AA4826">
        <f t="shared" ca="1" si="1364"/>
        <v>0</v>
      </c>
      <c r="AB4826">
        <f t="shared" ca="1" si="1365"/>
        <v>0</v>
      </c>
      <c r="AC4826">
        <f t="shared" ca="1" si="1371"/>
        <v>4</v>
      </c>
      <c r="AD4826">
        <f t="shared" ca="1" si="1354"/>
        <v>-0.13285920000000001</v>
      </c>
      <c r="AE4826">
        <f t="shared" ca="1" si="1366"/>
        <v>0.13285920000000001</v>
      </c>
      <c r="AF4826">
        <f t="shared" ca="1" si="1367"/>
        <v>0</v>
      </c>
      <c r="AG4826">
        <f t="shared" ca="1" si="1368"/>
        <v>1</v>
      </c>
      <c r="AH4826">
        <f t="shared" ca="1" si="1369"/>
        <v>0</v>
      </c>
    </row>
    <row r="4827" spans="15:34" x14ac:dyDescent="0.25">
      <c r="O4827">
        <v>4771</v>
      </c>
      <c r="P4827" s="2">
        <f t="shared" si="1370"/>
        <v>44395.749999988431</v>
      </c>
      <c r="Q4827">
        <f t="shared" si="1355"/>
        <v>18</v>
      </c>
      <c r="R4827">
        <f t="shared" si="1356"/>
        <v>7</v>
      </c>
      <c r="S4827">
        <f t="shared" si="1357"/>
        <v>3</v>
      </c>
      <c r="T4827">
        <f t="shared" si="1358"/>
        <v>18</v>
      </c>
      <c r="U4827">
        <f t="shared" si="1359"/>
        <v>1</v>
      </c>
      <c r="V4827">
        <f t="shared" ca="1" si="1360"/>
        <v>0.5454</v>
      </c>
      <c r="W4827">
        <f>INDEX(Solarstrahlungsdaten!$B$13:$G$8772,Übersicht!O4827,Übersicht!$E$10)</f>
        <v>118.84</v>
      </c>
      <c r="X4827">
        <f t="shared" si="1361"/>
        <v>0.4088096</v>
      </c>
      <c r="Y4827">
        <f t="shared" ca="1" si="1362"/>
        <v>0.1365904</v>
      </c>
      <c r="Z4827">
        <f t="shared" ca="1" si="1363"/>
        <v>0.4088096</v>
      </c>
      <c r="AA4827">
        <f t="shared" ca="1" si="1364"/>
        <v>0</v>
      </c>
      <c r="AB4827">
        <f t="shared" ca="1" si="1365"/>
        <v>0.1365904</v>
      </c>
      <c r="AC4827">
        <f t="shared" ca="1" si="1371"/>
        <v>3.8634095999999998</v>
      </c>
      <c r="AD4827">
        <f t="shared" ca="1" si="1354"/>
        <v>0</v>
      </c>
      <c r="AE4827">
        <f t="shared" ca="1" si="1366"/>
        <v>0</v>
      </c>
      <c r="AF4827">
        <f t="shared" ca="1" si="1367"/>
        <v>0</v>
      </c>
      <c r="AG4827">
        <f t="shared" ca="1" si="1368"/>
        <v>0.96585239999999994</v>
      </c>
      <c r="AH4827">
        <f t="shared" ca="1" si="1369"/>
        <v>0</v>
      </c>
    </row>
    <row r="4828" spans="15:34" x14ac:dyDescent="0.25">
      <c r="O4828">
        <v>4772</v>
      </c>
      <c r="P4828" s="2">
        <f t="shared" si="1370"/>
        <v>44395.791666655095</v>
      </c>
      <c r="Q4828">
        <f t="shared" si="1355"/>
        <v>18</v>
      </c>
      <c r="R4828">
        <f t="shared" si="1356"/>
        <v>7</v>
      </c>
      <c r="S4828">
        <f t="shared" si="1357"/>
        <v>3</v>
      </c>
      <c r="T4828">
        <f t="shared" si="1358"/>
        <v>19</v>
      </c>
      <c r="U4828">
        <f t="shared" si="1359"/>
        <v>1</v>
      </c>
      <c r="V4828">
        <f t="shared" ca="1" si="1360"/>
        <v>0.64149999999999996</v>
      </c>
      <c r="W4828">
        <f>INDEX(Solarstrahlungsdaten!$B$13:$G$8772,Übersicht!O4828,Übersicht!$E$10)</f>
        <v>0</v>
      </c>
      <c r="X4828">
        <f t="shared" si="1361"/>
        <v>0</v>
      </c>
      <c r="Y4828">
        <f t="shared" ca="1" si="1362"/>
        <v>0.64149999999999996</v>
      </c>
      <c r="Z4828">
        <f t="shared" ca="1" si="1363"/>
        <v>0</v>
      </c>
      <c r="AA4828">
        <f t="shared" ca="1" si="1364"/>
        <v>0</v>
      </c>
      <c r="AB4828">
        <f t="shared" ca="1" si="1365"/>
        <v>0.64149999999999996</v>
      </c>
      <c r="AC4828">
        <f t="shared" ca="1" si="1371"/>
        <v>3.2219096</v>
      </c>
      <c r="AD4828">
        <f t="shared" ca="1" si="1354"/>
        <v>0</v>
      </c>
      <c r="AE4828">
        <f t="shared" ca="1" si="1366"/>
        <v>0</v>
      </c>
      <c r="AF4828">
        <f t="shared" ca="1" si="1367"/>
        <v>0</v>
      </c>
      <c r="AG4828">
        <f t="shared" ca="1" si="1368"/>
        <v>0.80547740000000001</v>
      </c>
      <c r="AH4828">
        <f t="shared" ca="1" si="1369"/>
        <v>0</v>
      </c>
    </row>
    <row r="4829" spans="15:34" x14ac:dyDescent="0.25">
      <c r="O4829">
        <v>4773</v>
      </c>
      <c r="P4829" s="2">
        <f t="shared" si="1370"/>
        <v>44395.83333332176</v>
      </c>
      <c r="Q4829">
        <f t="shared" si="1355"/>
        <v>18</v>
      </c>
      <c r="R4829">
        <f t="shared" si="1356"/>
        <v>7</v>
      </c>
      <c r="S4829">
        <f t="shared" si="1357"/>
        <v>3</v>
      </c>
      <c r="T4829">
        <f t="shared" si="1358"/>
        <v>20</v>
      </c>
      <c r="U4829">
        <f t="shared" si="1359"/>
        <v>1</v>
      </c>
      <c r="V4829">
        <f t="shared" ca="1" si="1360"/>
        <v>0.67459999999999998</v>
      </c>
      <c r="W4829">
        <f>INDEX(Solarstrahlungsdaten!$B$13:$G$8772,Übersicht!O4829,Übersicht!$E$10)</f>
        <v>0</v>
      </c>
      <c r="X4829">
        <f t="shared" si="1361"/>
        <v>0</v>
      </c>
      <c r="Y4829">
        <f t="shared" ca="1" si="1362"/>
        <v>0.67459999999999998</v>
      </c>
      <c r="Z4829">
        <f t="shared" ca="1" si="1363"/>
        <v>0</v>
      </c>
      <c r="AA4829">
        <f t="shared" ca="1" si="1364"/>
        <v>0</v>
      </c>
      <c r="AB4829">
        <f t="shared" ca="1" si="1365"/>
        <v>0.67459999999999998</v>
      </c>
      <c r="AC4829">
        <f t="shared" ca="1" si="1371"/>
        <v>2.5473096000000002</v>
      </c>
      <c r="AD4829">
        <f t="shared" ca="1" si="1354"/>
        <v>0</v>
      </c>
      <c r="AE4829">
        <f t="shared" ca="1" si="1366"/>
        <v>0</v>
      </c>
      <c r="AF4829">
        <f t="shared" ca="1" si="1367"/>
        <v>0</v>
      </c>
      <c r="AG4829">
        <f t="shared" ca="1" si="1368"/>
        <v>0.63682740000000004</v>
      </c>
      <c r="AH4829">
        <f t="shared" ca="1" si="1369"/>
        <v>0</v>
      </c>
    </row>
    <row r="4830" spans="15:34" x14ac:dyDescent="0.25">
      <c r="O4830">
        <v>4774</v>
      </c>
      <c r="P4830" s="2">
        <f t="shared" si="1370"/>
        <v>44395.874999988424</v>
      </c>
      <c r="Q4830">
        <f t="shared" si="1355"/>
        <v>18</v>
      </c>
      <c r="R4830">
        <f t="shared" si="1356"/>
        <v>7</v>
      </c>
      <c r="S4830">
        <f t="shared" si="1357"/>
        <v>3</v>
      </c>
      <c r="T4830">
        <f t="shared" si="1358"/>
        <v>21</v>
      </c>
      <c r="U4830">
        <f t="shared" si="1359"/>
        <v>1</v>
      </c>
      <c r="V4830">
        <f t="shared" ca="1" si="1360"/>
        <v>0.63759999999999994</v>
      </c>
      <c r="W4830">
        <f>INDEX(Solarstrahlungsdaten!$B$13:$G$8772,Übersicht!O4830,Übersicht!$E$10)</f>
        <v>0</v>
      </c>
      <c r="X4830">
        <f t="shared" si="1361"/>
        <v>0</v>
      </c>
      <c r="Y4830">
        <f t="shared" ca="1" si="1362"/>
        <v>0.63759999999999994</v>
      </c>
      <c r="Z4830">
        <f t="shared" ca="1" si="1363"/>
        <v>0</v>
      </c>
      <c r="AA4830">
        <f t="shared" ca="1" si="1364"/>
        <v>0</v>
      </c>
      <c r="AB4830">
        <f t="shared" ca="1" si="1365"/>
        <v>0.63759999999999994</v>
      </c>
      <c r="AC4830">
        <f t="shared" ca="1" si="1371"/>
        <v>1.9097096000000002</v>
      </c>
      <c r="AD4830">
        <f t="shared" ca="1" si="1354"/>
        <v>0</v>
      </c>
      <c r="AE4830">
        <f t="shared" ca="1" si="1366"/>
        <v>0</v>
      </c>
      <c r="AF4830">
        <f t="shared" ca="1" si="1367"/>
        <v>0</v>
      </c>
      <c r="AG4830">
        <f t="shared" ca="1" si="1368"/>
        <v>0.47742740000000006</v>
      </c>
      <c r="AH4830">
        <f t="shared" ca="1" si="1369"/>
        <v>0</v>
      </c>
    </row>
    <row r="4831" spans="15:34" x14ac:dyDescent="0.25">
      <c r="O4831">
        <v>4775</v>
      </c>
      <c r="P4831" s="2">
        <f t="shared" si="1370"/>
        <v>44395.916666655088</v>
      </c>
      <c r="Q4831">
        <f t="shared" si="1355"/>
        <v>18</v>
      </c>
      <c r="R4831">
        <f t="shared" si="1356"/>
        <v>7</v>
      </c>
      <c r="S4831">
        <f t="shared" si="1357"/>
        <v>3</v>
      </c>
      <c r="T4831">
        <f t="shared" si="1358"/>
        <v>22</v>
      </c>
      <c r="U4831">
        <f t="shared" si="1359"/>
        <v>1</v>
      </c>
      <c r="V4831">
        <f t="shared" ca="1" si="1360"/>
        <v>0.59710000000000008</v>
      </c>
      <c r="W4831">
        <f>INDEX(Solarstrahlungsdaten!$B$13:$G$8772,Übersicht!O4831,Übersicht!$E$10)</f>
        <v>0</v>
      </c>
      <c r="X4831">
        <f t="shared" si="1361"/>
        <v>0</v>
      </c>
      <c r="Y4831">
        <f t="shared" ca="1" si="1362"/>
        <v>0.59710000000000008</v>
      </c>
      <c r="Z4831">
        <f t="shared" ca="1" si="1363"/>
        <v>0</v>
      </c>
      <c r="AA4831">
        <f t="shared" ca="1" si="1364"/>
        <v>0</v>
      </c>
      <c r="AB4831">
        <f t="shared" ca="1" si="1365"/>
        <v>0.59710000000000008</v>
      </c>
      <c r="AC4831">
        <f t="shared" ca="1" si="1371"/>
        <v>1.3126096</v>
      </c>
      <c r="AD4831">
        <f t="shared" ca="1" si="1354"/>
        <v>0</v>
      </c>
      <c r="AE4831">
        <f t="shared" ca="1" si="1366"/>
        <v>0</v>
      </c>
      <c r="AF4831">
        <f t="shared" ca="1" si="1367"/>
        <v>0</v>
      </c>
      <c r="AG4831">
        <f t="shared" ca="1" si="1368"/>
        <v>0.32815240000000001</v>
      </c>
      <c r="AH4831">
        <f t="shared" ca="1" si="1369"/>
        <v>0</v>
      </c>
    </row>
    <row r="4832" spans="15:34" x14ac:dyDescent="0.25">
      <c r="O4832">
        <v>4776</v>
      </c>
      <c r="P4832" s="2">
        <f t="shared" si="1370"/>
        <v>44395.958333321752</v>
      </c>
      <c r="Q4832">
        <f t="shared" si="1355"/>
        <v>18</v>
      </c>
      <c r="R4832">
        <f t="shared" si="1356"/>
        <v>7</v>
      </c>
      <c r="S4832">
        <f t="shared" si="1357"/>
        <v>3</v>
      </c>
      <c r="T4832">
        <f t="shared" si="1358"/>
        <v>23</v>
      </c>
      <c r="U4832">
        <f t="shared" si="1359"/>
        <v>1</v>
      </c>
      <c r="V4832">
        <f t="shared" ca="1" si="1360"/>
        <v>0.48749999999999999</v>
      </c>
      <c r="W4832">
        <f>INDEX(Solarstrahlungsdaten!$B$13:$G$8772,Übersicht!O4832,Übersicht!$E$10)</f>
        <v>0</v>
      </c>
      <c r="X4832">
        <f t="shared" si="1361"/>
        <v>0</v>
      </c>
      <c r="Y4832">
        <f t="shared" ca="1" si="1362"/>
        <v>0.48749999999999999</v>
      </c>
      <c r="Z4832">
        <f t="shared" ca="1" si="1363"/>
        <v>0</v>
      </c>
      <c r="AA4832">
        <f t="shared" ca="1" si="1364"/>
        <v>0</v>
      </c>
      <c r="AB4832">
        <f t="shared" ca="1" si="1365"/>
        <v>0.48749999999999999</v>
      </c>
      <c r="AC4832">
        <f t="shared" ca="1" si="1371"/>
        <v>0.8251096</v>
      </c>
      <c r="AD4832">
        <f t="shared" ca="1" si="1354"/>
        <v>0</v>
      </c>
      <c r="AE4832">
        <f t="shared" ca="1" si="1366"/>
        <v>0</v>
      </c>
      <c r="AF4832">
        <f t="shared" ca="1" si="1367"/>
        <v>0</v>
      </c>
      <c r="AG4832">
        <f t="shared" ca="1" si="1368"/>
        <v>0.2062774</v>
      </c>
      <c r="AH4832">
        <f t="shared" ca="1" si="1369"/>
        <v>0</v>
      </c>
    </row>
    <row r="4833" spans="15:34" x14ac:dyDescent="0.25">
      <c r="O4833">
        <v>4777</v>
      </c>
      <c r="P4833" s="2">
        <f t="shared" si="1370"/>
        <v>44395.999999988417</v>
      </c>
      <c r="Q4833">
        <f t="shared" si="1355"/>
        <v>19</v>
      </c>
      <c r="R4833">
        <f t="shared" si="1356"/>
        <v>7</v>
      </c>
      <c r="S4833">
        <f t="shared" si="1357"/>
        <v>3</v>
      </c>
      <c r="T4833">
        <f t="shared" si="1358"/>
        <v>0</v>
      </c>
      <c r="U4833">
        <f t="shared" si="1359"/>
        <v>1</v>
      </c>
      <c r="V4833">
        <f t="shared" ca="1" si="1360"/>
        <v>0.32850000000000001</v>
      </c>
      <c r="W4833">
        <f>INDEX(Solarstrahlungsdaten!$B$13:$G$8772,Übersicht!O4833,Übersicht!$E$10)</f>
        <v>0</v>
      </c>
      <c r="X4833">
        <f t="shared" si="1361"/>
        <v>0</v>
      </c>
      <c r="Y4833">
        <f t="shared" ca="1" si="1362"/>
        <v>0.32850000000000001</v>
      </c>
      <c r="Z4833">
        <f t="shared" ca="1" si="1363"/>
        <v>0</v>
      </c>
      <c r="AA4833">
        <f t="shared" ca="1" si="1364"/>
        <v>0</v>
      </c>
      <c r="AB4833">
        <f t="shared" ca="1" si="1365"/>
        <v>0.32850000000000001</v>
      </c>
      <c r="AC4833">
        <f t="shared" ca="1" si="1371"/>
        <v>0.49660959999999998</v>
      </c>
      <c r="AD4833">
        <f t="shared" ca="1" si="1354"/>
        <v>0</v>
      </c>
      <c r="AE4833">
        <f t="shared" ca="1" si="1366"/>
        <v>0</v>
      </c>
      <c r="AF4833">
        <f t="shared" ca="1" si="1367"/>
        <v>0</v>
      </c>
      <c r="AG4833">
        <f t="shared" ca="1" si="1368"/>
        <v>0.1241524</v>
      </c>
      <c r="AH4833">
        <f t="shared" ca="1" si="1369"/>
        <v>0</v>
      </c>
    </row>
    <row r="4834" spans="15:34" x14ac:dyDescent="0.25">
      <c r="O4834">
        <v>4778</v>
      </c>
      <c r="P4834" s="2">
        <f t="shared" si="1370"/>
        <v>44396.041666655081</v>
      </c>
      <c r="Q4834">
        <f t="shared" si="1355"/>
        <v>19</v>
      </c>
      <c r="R4834">
        <f t="shared" si="1356"/>
        <v>7</v>
      </c>
      <c r="S4834">
        <f t="shared" si="1357"/>
        <v>3</v>
      </c>
      <c r="T4834">
        <f t="shared" si="1358"/>
        <v>1</v>
      </c>
      <c r="U4834">
        <f t="shared" si="1359"/>
        <v>1</v>
      </c>
      <c r="V4834">
        <f t="shared" ca="1" si="1360"/>
        <v>0.22929999999999998</v>
      </c>
      <c r="W4834">
        <f>INDEX(Solarstrahlungsdaten!$B$13:$G$8772,Übersicht!O4834,Übersicht!$E$10)</f>
        <v>0</v>
      </c>
      <c r="X4834">
        <f t="shared" si="1361"/>
        <v>0</v>
      </c>
      <c r="Y4834">
        <f t="shared" ca="1" si="1362"/>
        <v>0.22929999999999998</v>
      </c>
      <c r="Z4834">
        <f t="shared" ca="1" si="1363"/>
        <v>0</v>
      </c>
      <c r="AA4834">
        <f t="shared" ca="1" si="1364"/>
        <v>0</v>
      </c>
      <c r="AB4834">
        <f t="shared" ca="1" si="1365"/>
        <v>0.22929999999999998</v>
      </c>
      <c r="AC4834">
        <f t="shared" ca="1" si="1371"/>
        <v>0.26730960000000004</v>
      </c>
      <c r="AD4834">
        <f t="shared" ca="1" si="1354"/>
        <v>0</v>
      </c>
      <c r="AE4834">
        <f t="shared" ca="1" si="1366"/>
        <v>0</v>
      </c>
      <c r="AF4834">
        <f t="shared" ca="1" si="1367"/>
        <v>0</v>
      </c>
      <c r="AG4834">
        <f t="shared" ca="1" si="1368"/>
        <v>6.6827400000000009E-2</v>
      </c>
      <c r="AH4834">
        <f t="shared" ca="1" si="1369"/>
        <v>0</v>
      </c>
    </row>
    <row r="4835" spans="15:34" x14ac:dyDescent="0.25">
      <c r="O4835">
        <v>4779</v>
      </c>
      <c r="P4835" s="2">
        <f t="shared" si="1370"/>
        <v>44396.083333321745</v>
      </c>
      <c r="Q4835">
        <f t="shared" si="1355"/>
        <v>19</v>
      </c>
      <c r="R4835">
        <f t="shared" si="1356"/>
        <v>7</v>
      </c>
      <c r="S4835">
        <f t="shared" si="1357"/>
        <v>3</v>
      </c>
      <c r="T4835">
        <f t="shared" si="1358"/>
        <v>2</v>
      </c>
      <c r="U4835">
        <f t="shared" si="1359"/>
        <v>1</v>
      </c>
      <c r="V4835">
        <f t="shared" ca="1" si="1360"/>
        <v>0.20319999999999999</v>
      </c>
      <c r="W4835">
        <f>INDEX(Solarstrahlungsdaten!$B$13:$G$8772,Übersicht!O4835,Übersicht!$E$10)</f>
        <v>0</v>
      </c>
      <c r="X4835">
        <f t="shared" si="1361"/>
        <v>0</v>
      </c>
      <c r="Y4835">
        <f t="shared" ca="1" si="1362"/>
        <v>0.20319999999999999</v>
      </c>
      <c r="Z4835">
        <f t="shared" ca="1" si="1363"/>
        <v>0</v>
      </c>
      <c r="AA4835">
        <f t="shared" ca="1" si="1364"/>
        <v>0</v>
      </c>
      <c r="AB4835">
        <f t="shared" ca="1" si="1365"/>
        <v>0.20319999999999999</v>
      </c>
      <c r="AC4835">
        <f t="shared" ca="1" si="1371"/>
        <v>6.4109600000000044E-2</v>
      </c>
      <c r="AD4835">
        <f t="shared" ca="1" si="1354"/>
        <v>0</v>
      </c>
      <c r="AE4835">
        <f t="shared" ca="1" si="1366"/>
        <v>0</v>
      </c>
      <c r="AF4835">
        <f t="shared" ca="1" si="1367"/>
        <v>0</v>
      </c>
      <c r="AG4835">
        <f t="shared" ca="1" si="1368"/>
        <v>1.6027400000000011E-2</v>
      </c>
      <c r="AH4835">
        <f t="shared" ca="1" si="1369"/>
        <v>0</v>
      </c>
    </row>
    <row r="4836" spans="15:34" x14ac:dyDescent="0.25">
      <c r="O4836">
        <v>4780</v>
      </c>
      <c r="P4836" s="2">
        <f t="shared" si="1370"/>
        <v>44396.124999988409</v>
      </c>
      <c r="Q4836">
        <f t="shared" si="1355"/>
        <v>19</v>
      </c>
      <c r="R4836">
        <f t="shared" si="1356"/>
        <v>7</v>
      </c>
      <c r="S4836">
        <f t="shared" si="1357"/>
        <v>3</v>
      </c>
      <c r="T4836">
        <f t="shared" si="1358"/>
        <v>3</v>
      </c>
      <c r="U4836">
        <f t="shared" si="1359"/>
        <v>1</v>
      </c>
      <c r="V4836">
        <f t="shared" ca="1" si="1360"/>
        <v>0.18919999999999998</v>
      </c>
      <c r="W4836">
        <f>INDEX(Solarstrahlungsdaten!$B$13:$G$8772,Übersicht!O4836,Übersicht!$E$10)</f>
        <v>0</v>
      </c>
      <c r="X4836">
        <f t="shared" si="1361"/>
        <v>0</v>
      </c>
      <c r="Y4836">
        <f t="shared" ca="1" si="1362"/>
        <v>0.18919999999999998</v>
      </c>
      <c r="Z4836">
        <f t="shared" ca="1" si="1363"/>
        <v>0</v>
      </c>
      <c r="AA4836">
        <f t="shared" ca="1" si="1364"/>
        <v>0</v>
      </c>
      <c r="AB4836">
        <f t="shared" ca="1" si="1365"/>
        <v>6.4109600000000044E-2</v>
      </c>
      <c r="AC4836">
        <f t="shared" ca="1" si="1371"/>
        <v>0</v>
      </c>
      <c r="AD4836">
        <f t="shared" ca="1" si="1354"/>
        <v>0.12509039999999993</v>
      </c>
      <c r="AE4836">
        <f t="shared" ca="1" si="1366"/>
        <v>0</v>
      </c>
      <c r="AF4836">
        <f t="shared" ca="1" si="1367"/>
        <v>0.12509039999999993</v>
      </c>
      <c r="AG4836">
        <f t="shared" ca="1" si="1368"/>
        <v>0</v>
      </c>
      <c r="AH4836">
        <f t="shared" ca="1" si="1369"/>
        <v>1</v>
      </c>
    </row>
    <row r="4837" spans="15:34" x14ac:dyDescent="0.25">
      <c r="O4837">
        <v>4781</v>
      </c>
      <c r="P4837" s="2">
        <f t="shared" si="1370"/>
        <v>44396.166666655074</v>
      </c>
      <c r="Q4837">
        <f t="shared" si="1355"/>
        <v>19</v>
      </c>
      <c r="R4837">
        <f t="shared" si="1356"/>
        <v>7</v>
      </c>
      <c r="S4837">
        <f t="shared" si="1357"/>
        <v>3</v>
      </c>
      <c r="T4837">
        <f t="shared" si="1358"/>
        <v>4</v>
      </c>
      <c r="U4837">
        <f t="shared" si="1359"/>
        <v>1</v>
      </c>
      <c r="V4837">
        <f t="shared" ca="1" si="1360"/>
        <v>0.191</v>
      </c>
      <c r="W4837">
        <f>INDEX(Solarstrahlungsdaten!$B$13:$G$8772,Übersicht!O4837,Übersicht!$E$10)</f>
        <v>0</v>
      </c>
      <c r="X4837">
        <f t="shared" si="1361"/>
        <v>0</v>
      </c>
      <c r="Y4837">
        <f t="shared" ca="1" si="1362"/>
        <v>0.191</v>
      </c>
      <c r="Z4837">
        <f t="shared" ca="1" si="1363"/>
        <v>0</v>
      </c>
      <c r="AA4837">
        <f t="shared" ca="1" si="1364"/>
        <v>0</v>
      </c>
      <c r="AB4837">
        <f t="shared" ca="1" si="1365"/>
        <v>0</v>
      </c>
      <c r="AC4837">
        <f t="shared" ca="1" si="1371"/>
        <v>0</v>
      </c>
      <c r="AD4837">
        <f t="shared" ca="1" si="1354"/>
        <v>0.191</v>
      </c>
      <c r="AE4837">
        <f t="shared" ca="1" si="1366"/>
        <v>0</v>
      </c>
      <c r="AF4837">
        <f t="shared" ca="1" si="1367"/>
        <v>0.191</v>
      </c>
      <c r="AG4837">
        <f t="shared" ca="1" si="1368"/>
        <v>0</v>
      </c>
      <c r="AH4837">
        <f t="shared" ca="1" si="1369"/>
        <v>1</v>
      </c>
    </row>
    <row r="4838" spans="15:34" x14ac:dyDescent="0.25">
      <c r="O4838">
        <v>4782</v>
      </c>
      <c r="P4838" s="2">
        <f t="shared" si="1370"/>
        <v>44396.208333321738</v>
      </c>
      <c r="Q4838">
        <f t="shared" si="1355"/>
        <v>19</v>
      </c>
      <c r="R4838">
        <f t="shared" si="1356"/>
        <v>7</v>
      </c>
      <c r="S4838">
        <f t="shared" si="1357"/>
        <v>3</v>
      </c>
      <c r="T4838">
        <f t="shared" si="1358"/>
        <v>5</v>
      </c>
      <c r="U4838">
        <f t="shared" si="1359"/>
        <v>1</v>
      </c>
      <c r="V4838">
        <f t="shared" ca="1" si="1360"/>
        <v>0.21959999999999999</v>
      </c>
      <c r="W4838">
        <f>INDEX(Solarstrahlungsdaten!$B$13:$G$8772,Übersicht!O4838,Übersicht!$E$10)</f>
        <v>6.38</v>
      </c>
      <c r="X4838">
        <f t="shared" si="1361"/>
        <v>2.19472E-2</v>
      </c>
      <c r="Y4838">
        <f t="shared" ca="1" si="1362"/>
        <v>0.19765279999999999</v>
      </c>
      <c r="Z4838">
        <f t="shared" ca="1" si="1363"/>
        <v>2.19472E-2</v>
      </c>
      <c r="AA4838">
        <f t="shared" ca="1" si="1364"/>
        <v>0</v>
      </c>
      <c r="AB4838">
        <f t="shared" ca="1" si="1365"/>
        <v>0</v>
      </c>
      <c r="AC4838">
        <f t="shared" ca="1" si="1371"/>
        <v>0</v>
      </c>
      <c r="AD4838">
        <f t="shared" ca="1" si="1354"/>
        <v>0.19765279999999999</v>
      </c>
      <c r="AE4838">
        <f t="shared" ca="1" si="1366"/>
        <v>0</v>
      </c>
      <c r="AF4838">
        <f t="shared" ca="1" si="1367"/>
        <v>0.19765279999999999</v>
      </c>
      <c r="AG4838">
        <f t="shared" ca="1" si="1368"/>
        <v>0</v>
      </c>
      <c r="AH4838">
        <f t="shared" ca="1" si="1369"/>
        <v>1</v>
      </c>
    </row>
    <row r="4839" spans="15:34" x14ac:dyDescent="0.25">
      <c r="O4839">
        <v>4783</v>
      </c>
      <c r="P4839" s="2">
        <f t="shared" si="1370"/>
        <v>44396.249999988402</v>
      </c>
      <c r="Q4839">
        <f t="shared" si="1355"/>
        <v>19</v>
      </c>
      <c r="R4839">
        <f t="shared" si="1356"/>
        <v>7</v>
      </c>
      <c r="S4839">
        <f t="shared" si="1357"/>
        <v>3</v>
      </c>
      <c r="T4839">
        <f t="shared" si="1358"/>
        <v>6</v>
      </c>
      <c r="U4839">
        <f t="shared" si="1359"/>
        <v>1</v>
      </c>
      <c r="V4839">
        <f t="shared" ca="1" si="1360"/>
        <v>0.34410000000000002</v>
      </c>
      <c r="W4839">
        <f>INDEX(Solarstrahlungsdaten!$B$13:$G$8772,Übersicht!O4839,Übersicht!$E$10)</f>
        <v>16.25</v>
      </c>
      <c r="X4839">
        <f t="shared" si="1361"/>
        <v>5.5899999999999998E-2</v>
      </c>
      <c r="Y4839">
        <f t="shared" ca="1" si="1362"/>
        <v>0.28820000000000001</v>
      </c>
      <c r="Z4839">
        <f t="shared" ca="1" si="1363"/>
        <v>5.5899999999999998E-2</v>
      </c>
      <c r="AA4839">
        <f t="shared" ca="1" si="1364"/>
        <v>0</v>
      </c>
      <c r="AB4839">
        <f t="shared" ca="1" si="1365"/>
        <v>0</v>
      </c>
      <c r="AC4839">
        <f t="shared" ca="1" si="1371"/>
        <v>0</v>
      </c>
      <c r="AD4839">
        <f t="shared" ca="1" si="1354"/>
        <v>0.28820000000000001</v>
      </c>
      <c r="AE4839">
        <f t="shared" ca="1" si="1366"/>
        <v>0</v>
      </c>
      <c r="AF4839">
        <f t="shared" ca="1" si="1367"/>
        <v>0.28820000000000001</v>
      </c>
      <c r="AG4839">
        <f t="shared" ca="1" si="1368"/>
        <v>0</v>
      </c>
      <c r="AH4839">
        <f t="shared" ca="1" si="1369"/>
        <v>1</v>
      </c>
    </row>
    <row r="4840" spans="15:34" x14ac:dyDescent="0.25">
      <c r="O4840">
        <v>4784</v>
      </c>
      <c r="P4840" s="2">
        <f t="shared" si="1370"/>
        <v>44396.291666655066</v>
      </c>
      <c r="Q4840">
        <f t="shared" si="1355"/>
        <v>19</v>
      </c>
      <c r="R4840">
        <f t="shared" si="1356"/>
        <v>7</v>
      </c>
      <c r="S4840">
        <f t="shared" si="1357"/>
        <v>3</v>
      </c>
      <c r="T4840">
        <f t="shared" si="1358"/>
        <v>7</v>
      </c>
      <c r="U4840">
        <f t="shared" si="1359"/>
        <v>1</v>
      </c>
      <c r="V4840">
        <f t="shared" ca="1" si="1360"/>
        <v>0.49979999999999997</v>
      </c>
      <c r="W4840">
        <f>INDEX(Solarstrahlungsdaten!$B$13:$G$8772,Übersicht!O4840,Übersicht!$E$10)</f>
        <v>27.99</v>
      </c>
      <c r="X4840">
        <f t="shared" si="1361"/>
        <v>9.6285599999999985E-2</v>
      </c>
      <c r="Y4840">
        <f t="shared" ca="1" si="1362"/>
        <v>0.4035144</v>
      </c>
      <c r="Z4840">
        <f t="shared" ca="1" si="1363"/>
        <v>9.6285599999999985E-2</v>
      </c>
      <c r="AA4840">
        <f t="shared" ca="1" si="1364"/>
        <v>0</v>
      </c>
      <c r="AB4840">
        <f t="shared" ca="1" si="1365"/>
        <v>0</v>
      </c>
      <c r="AC4840">
        <f t="shared" ca="1" si="1371"/>
        <v>0</v>
      </c>
      <c r="AD4840">
        <f t="shared" ca="1" si="1354"/>
        <v>0.4035144</v>
      </c>
      <c r="AE4840">
        <f t="shared" ca="1" si="1366"/>
        <v>0</v>
      </c>
      <c r="AF4840">
        <f t="shared" ca="1" si="1367"/>
        <v>0.4035144</v>
      </c>
      <c r="AG4840">
        <f t="shared" ca="1" si="1368"/>
        <v>0</v>
      </c>
      <c r="AH4840">
        <f t="shared" ca="1" si="1369"/>
        <v>1</v>
      </c>
    </row>
    <row r="4841" spans="15:34" x14ac:dyDescent="0.25">
      <c r="O4841">
        <v>4785</v>
      </c>
      <c r="P4841" s="2">
        <f t="shared" si="1370"/>
        <v>44396.333333321731</v>
      </c>
      <c r="Q4841">
        <f t="shared" si="1355"/>
        <v>19</v>
      </c>
      <c r="R4841">
        <f t="shared" si="1356"/>
        <v>7</v>
      </c>
      <c r="S4841">
        <f t="shared" si="1357"/>
        <v>3</v>
      </c>
      <c r="T4841">
        <f t="shared" si="1358"/>
        <v>8</v>
      </c>
      <c r="U4841">
        <f t="shared" si="1359"/>
        <v>1</v>
      </c>
      <c r="V4841">
        <f t="shared" ca="1" si="1360"/>
        <v>0.55649999999999999</v>
      </c>
      <c r="W4841">
        <f>INDEX(Solarstrahlungsdaten!$B$13:$G$8772,Übersicht!O4841,Übersicht!$E$10)</f>
        <v>39.49</v>
      </c>
      <c r="X4841">
        <f t="shared" si="1361"/>
        <v>0.13584560000000001</v>
      </c>
      <c r="Y4841">
        <f t="shared" ca="1" si="1362"/>
        <v>0.42065439999999998</v>
      </c>
      <c r="Z4841">
        <f t="shared" ca="1" si="1363"/>
        <v>0.13584560000000001</v>
      </c>
      <c r="AA4841">
        <f t="shared" ca="1" si="1364"/>
        <v>0</v>
      </c>
      <c r="AB4841">
        <f t="shared" ca="1" si="1365"/>
        <v>0</v>
      </c>
      <c r="AC4841">
        <f t="shared" ca="1" si="1371"/>
        <v>0</v>
      </c>
      <c r="AD4841">
        <f t="shared" ca="1" si="1354"/>
        <v>0.42065439999999998</v>
      </c>
      <c r="AE4841">
        <f t="shared" ca="1" si="1366"/>
        <v>0</v>
      </c>
      <c r="AF4841">
        <f t="shared" ca="1" si="1367"/>
        <v>0.42065439999999998</v>
      </c>
      <c r="AG4841">
        <f t="shared" ca="1" si="1368"/>
        <v>0</v>
      </c>
      <c r="AH4841">
        <f t="shared" ca="1" si="1369"/>
        <v>1</v>
      </c>
    </row>
    <row r="4842" spans="15:34" x14ac:dyDescent="0.25">
      <c r="O4842">
        <v>4786</v>
      </c>
      <c r="P4842" s="2">
        <f t="shared" si="1370"/>
        <v>44396.374999988395</v>
      </c>
      <c r="Q4842">
        <f t="shared" si="1355"/>
        <v>19</v>
      </c>
      <c r="R4842">
        <f t="shared" si="1356"/>
        <v>7</v>
      </c>
      <c r="S4842">
        <f t="shared" si="1357"/>
        <v>3</v>
      </c>
      <c r="T4842">
        <f t="shared" si="1358"/>
        <v>9</v>
      </c>
      <c r="U4842">
        <f t="shared" si="1359"/>
        <v>1</v>
      </c>
      <c r="V4842">
        <f t="shared" ca="1" si="1360"/>
        <v>0.57879999999999998</v>
      </c>
      <c r="W4842">
        <f>INDEX(Solarstrahlungsdaten!$B$13:$G$8772,Übersicht!O4842,Übersicht!$E$10)</f>
        <v>84.41</v>
      </c>
      <c r="X4842">
        <f t="shared" si="1361"/>
        <v>0.29037039999999997</v>
      </c>
      <c r="Y4842">
        <f t="shared" ca="1" si="1362"/>
        <v>0.28842960000000001</v>
      </c>
      <c r="Z4842">
        <f t="shared" ca="1" si="1363"/>
        <v>0.29037039999999997</v>
      </c>
      <c r="AA4842">
        <f t="shared" ca="1" si="1364"/>
        <v>0</v>
      </c>
      <c r="AB4842">
        <f t="shared" ca="1" si="1365"/>
        <v>0</v>
      </c>
      <c r="AC4842">
        <f t="shared" ca="1" si="1371"/>
        <v>0</v>
      </c>
      <c r="AD4842">
        <f t="shared" ca="1" si="1354"/>
        <v>0.28842960000000001</v>
      </c>
      <c r="AE4842">
        <f t="shared" ca="1" si="1366"/>
        <v>0</v>
      </c>
      <c r="AF4842">
        <f t="shared" ca="1" si="1367"/>
        <v>0.28842960000000001</v>
      </c>
      <c r="AG4842">
        <f t="shared" ca="1" si="1368"/>
        <v>0</v>
      </c>
      <c r="AH4842">
        <f t="shared" ca="1" si="1369"/>
        <v>1</v>
      </c>
    </row>
    <row r="4843" spans="15:34" x14ac:dyDescent="0.25">
      <c r="O4843">
        <v>4787</v>
      </c>
      <c r="P4843" s="2">
        <f t="shared" si="1370"/>
        <v>44396.416666655059</v>
      </c>
      <c r="Q4843">
        <f t="shared" si="1355"/>
        <v>19</v>
      </c>
      <c r="R4843">
        <f t="shared" si="1356"/>
        <v>7</v>
      </c>
      <c r="S4843">
        <f t="shared" si="1357"/>
        <v>3</v>
      </c>
      <c r="T4843">
        <f t="shared" si="1358"/>
        <v>10</v>
      </c>
      <c r="U4843">
        <f t="shared" si="1359"/>
        <v>1</v>
      </c>
      <c r="V4843">
        <f t="shared" ca="1" si="1360"/>
        <v>0.56110000000000004</v>
      </c>
      <c r="W4843">
        <f>INDEX(Solarstrahlungsdaten!$B$13:$G$8772,Übersicht!O4843,Übersicht!$E$10)</f>
        <v>174.49</v>
      </c>
      <c r="X4843">
        <f t="shared" si="1361"/>
        <v>0.60024560000000005</v>
      </c>
      <c r="Y4843">
        <f t="shared" ca="1" si="1362"/>
        <v>-3.9145600000000003E-2</v>
      </c>
      <c r="Z4843">
        <f t="shared" ca="1" si="1363"/>
        <v>0.56110000000000004</v>
      </c>
      <c r="AA4843">
        <f t="shared" ca="1" si="1364"/>
        <v>3.9145600000000003E-2</v>
      </c>
      <c r="AB4843">
        <f t="shared" ca="1" si="1365"/>
        <v>0</v>
      </c>
      <c r="AC4843">
        <f t="shared" ca="1" si="1371"/>
        <v>3.9145600000000003E-2</v>
      </c>
      <c r="AD4843">
        <f t="shared" ca="1" si="1354"/>
        <v>0</v>
      </c>
      <c r="AE4843">
        <f t="shared" ca="1" si="1366"/>
        <v>0</v>
      </c>
      <c r="AF4843">
        <f t="shared" ca="1" si="1367"/>
        <v>0</v>
      </c>
      <c r="AG4843">
        <f t="shared" ca="1" si="1368"/>
        <v>9.7864000000000007E-3</v>
      </c>
      <c r="AH4843">
        <f t="shared" ca="1" si="1369"/>
        <v>0</v>
      </c>
    </row>
    <row r="4844" spans="15:34" x14ac:dyDescent="0.25">
      <c r="O4844">
        <v>4788</v>
      </c>
      <c r="P4844" s="2">
        <f t="shared" si="1370"/>
        <v>44396.458333321723</v>
      </c>
      <c r="Q4844">
        <f t="shared" si="1355"/>
        <v>19</v>
      </c>
      <c r="R4844">
        <f t="shared" si="1356"/>
        <v>7</v>
      </c>
      <c r="S4844">
        <f t="shared" si="1357"/>
        <v>3</v>
      </c>
      <c r="T4844">
        <f t="shared" si="1358"/>
        <v>11</v>
      </c>
      <c r="U4844">
        <f t="shared" si="1359"/>
        <v>1</v>
      </c>
      <c r="V4844">
        <f t="shared" ca="1" si="1360"/>
        <v>0.5595</v>
      </c>
      <c r="W4844">
        <f>INDEX(Solarstrahlungsdaten!$B$13:$G$8772,Übersicht!O4844,Übersicht!$E$10)</f>
        <v>128.37</v>
      </c>
      <c r="X4844">
        <f t="shared" si="1361"/>
        <v>0.44159280000000001</v>
      </c>
      <c r="Y4844">
        <f t="shared" ca="1" si="1362"/>
        <v>0.11790719999999999</v>
      </c>
      <c r="Z4844">
        <f t="shared" ca="1" si="1363"/>
        <v>0.44159280000000001</v>
      </c>
      <c r="AA4844">
        <f t="shared" ca="1" si="1364"/>
        <v>0</v>
      </c>
      <c r="AB4844">
        <f t="shared" ca="1" si="1365"/>
        <v>3.9145600000000003E-2</v>
      </c>
      <c r="AC4844">
        <f t="shared" ca="1" si="1371"/>
        <v>0</v>
      </c>
      <c r="AD4844">
        <f t="shared" ca="1" si="1354"/>
        <v>7.8761599999999987E-2</v>
      </c>
      <c r="AE4844">
        <f t="shared" ca="1" si="1366"/>
        <v>0</v>
      </c>
      <c r="AF4844">
        <f t="shared" ca="1" si="1367"/>
        <v>7.8761599999999987E-2</v>
      </c>
      <c r="AG4844">
        <f t="shared" ca="1" si="1368"/>
        <v>0</v>
      </c>
      <c r="AH4844">
        <f t="shared" ca="1" si="1369"/>
        <v>1</v>
      </c>
    </row>
    <row r="4845" spans="15:34" x14ac:dyDescent="0.25">
      <c r="O4845">
        <v>4789</v>
      </c>
      <c r="P4845" s="2">
        <f t="shared" si="1370"/>
        <v>44396.499999988388</v>
      </c>
      <c r="Q4845">
        <f t="shared" si="1355"/>
        <v>19</v>
      </c>
      <c r="R4845">
        <f t="shared" si="1356"/>
        <v>7</v>
      </c>
      <c r="S4845">
        <f t="shared" si="1357"/>
        <v>3</v>
      </c>
      <c r="T4845">
        <f t="shared" si="1358"/>
        <v>12</v>
      </c>
      <c r="U4845">
        <f t="shared" si="1359"/>
        <v>1</v>
      </c>
      <c r="V4845">
        <f t="shared" ca="1" si="1360"/>
        <v>0.61539999999999995</v>
      </c>
      <c r="W4845">
        <f>INDEX(Solarstrahlungsdaten!$B$13:$G$8772,Übersicht!O4845,Übersicht!$E$10)</f>
        <v>144.44999999999999</v>
      </c>
      <c r="X4845">
        <f t="shared" si="1361"/>
        <v>0.49690799999999996</v>
      </c>
      <c r="Y4845">
        <f t="shared" ca="1" si="1362"/>
        <v>0.11849199999999999</v>
      </c>
      <c r="Z4845">
        <f t="shared" ca="1" si="1363"/>
        <v>0.49690799999999996</v>
      </c>
      <c r="AA4845">
        <f t="shared" ca="1" si="1364"/>
        <v>0</v>
      </c>
      <c r="AB4845">
        <f t="shared" ca="1" si="1365"/>
        <v>0</v>
      </c>
      <c r="AC4845">
        <f t="shared" ca="1" si="1371"/>
        <v>0</v>
      </c>
      <c r="AD4845">
        <f t="shared" ca="1" si="1354"/>
        <v>0.11849199999999999</v>
      </c>
      <c r="AE4845">
        <f t="shared" ca="1" si="1366"/>
        <v>0</v>
      </c>
      <c r="AF4845">
        <f t="shared" ca="1" si="1367"/>
        <v>0.11849199999999999</v>
      </c>
      <c r="AG4845">
        <f t="shared" ca="1" si="1368"/>
        <v>0</v>
      </c>
      <c r="AH4845">
        <f t="shared" ca="1" si="1369"/>
        <v>1</v>
      </c>
    </row>
    <row r="4846" spans="15:34" x14ac:dyDescent="0.25">
      <c r="O4846">
        <v>4790</v>
      </c>
      <c r="P4846" s="2">
        <f t="shared" si="1370"/>
        <v>44396.541666655052</v>
      </c>
      <c r="Q4846">
        <f t="shared" si="1355"/>
        <v>19</v>
      </c>
      <c r="R4846">
        <f t="shared" si="1356"/>
        <v>7</v>
      </c>
      <c r="S4846">
        <f t="shared" si="1357"/>
        <v>3</v>
      </c>
      <c r="T4846">
        <f t="shared" si="1358"/>
        <v>13</v>
      </c>
      <c r="U4846">
        <f t="shared" si="1359"/>
        <v>1</v>
      </c>
      <c r="V4846">
        <f t="shared" ca="1" si="1360"/>
        <v>0.62909999999999988</v>
      </c>
      <c r="W4846">
        <f>INDEX(Solarstrahlungsdaten!$B$13:$G$8772,Übersicht!O4846,Übersicht!$E$10)</f>
        <v>258.15499999999997</v>
      </c>
      <c r="X4846">
        <f t="shared" si="1361"/>
        <v>0.88805319999999988</v>
      </c>
      <c r="Y4846">
        <f t="shared" ca="1" si="1362"/>
        <v>-0.25895319999999999</v>
      </c>
      <c r="Z4846">
        <f t="shared" ca="1" si="1363"/>
        <v>0.62909999999999988</v>
      </c>
      <c r="AA4846">
        <f t="shared" ca="1" si="1364"/>
        <v>0.25895319999999999</v>
      </c>
      <c r="AB4846">
        <f t="shared" ca="1" si="1365"/>
        <v>0</v>
      </c>
      <c r="AC4846">
        <f t="shared" ca="1" si="1371"/>
        <v>0.25895319999999999</v>
      </c>
      <c r="AD4846">
        <f t="shared" ca="1" si="1354"/>
        <v>0</v>
      </c>
      <c r="AE4846">
        <f t="shared" ca="1" si="1366"/>
        <v>0</v>
      </c>
      <c r="AF4846">
        <f t="shared" ca="1" si="1367"/>
        <v>0</v>
      </c>
      <c r="AG4846">
        <f t="shared" ca="1" si="1368"/>
        <v>6.4738299999999999E-2</v>
      </c>
      <c r="AH4846">
        <f t="shared" ca="1" si="1369"/>
        <v>0</v>
      </c>
    </row>
    <row r="4847" spans="15:34" x14ac:dyDescent="0.25">
      <c r="O4847">
        <v>4791</v>
      </c>
      <c r="P4847" s="2">
        <f t="shared" si="1370"/>
        <v>44396.583333321716</v>
      </c>
      <c r="Q4847">
        <f t="shared" si="1355"/>
        <v>19</v>
      </c>
      <c r="R4847">
        <f t="shared" si="1356"/>
        <v>7</v>
      </c>
      <c r="S4847">
        <f t="shared" si="1357"/>
        <v>3</v>
      </c>
      <c r="T4847">
        <f t="shared" si="1358"/>
        <v>14</v>
      </c>
      <c r="U4847">
        <f t="shared" si="1359"/>
        <v>1</v>
      </c>
      <c r="V4847">
        <f t="shared" ca="1" si="1360"/>
        <v>0.5454</v>
      </c>
      <c r="W4847">
        <f>INDEX(Solarstrahlungsdaten!$B$13:$G$8772,Übersicht!O4847,Übersicht!$E$10)</f>
        <v>317.01</v>
      </c>
      <c r="X4847">
        <f t="shared" si="1361"/>
        <v>1.0905144</v>
      </c>
      <c r="Y4847">
        <f t="shared" ca="1" si="1362"/>
        <v>-0.5451144</v>
      </c>
      <c r="Z4847">
        <f t="shared" ca="1" si="1363"/>
        <v>0.5454</v>
      </c>
      <c r="AA4847">
        <f t="shared" ca="1" si="1364"/>
        <v>0.5451144</v>
      </c>
      <c r="AB4847">
        <f t="shared" ca="1" si="1365"/>
        <v>0</v>
      </c>
      <c r="AC4847">
        <f t="shared" ca="1" si="1371"/>
        <v>0.80406759999999999</v>
      </c>
      <c r="AD4847">
        <f t="shared" ca="1" si="1354"/>
        <v>0</v>
      </c>
      <c r="AE4847">
        <f t="shared" ca="1" si="1366"/>
        <v>0</v>
      </c>
      <c r="AF4847">
        <f t="shared" ca="1" si="1367"/>
        <v>0</v>
      </c>
      <c r="AG4847">
        <f t="shared" ca="1" si="1368"/>
        <v>0.2010169</v>
      </c>
      <c r="AH4847">
        <f t="shared" ca="1" si="1369"/>
        <v>0</v>
      </c>
    </row>
    <row r="4848" spans="15:34" x14ac:dyDescent="0.25">
      <c r="O4848">
        <v>4792</v>
      </c>
      <c r="P4848" s="2">
        <f t="shared" si="1370"/>
        <v>44396.62499998838</v>
      </c>
      <c r="Q4848">
        <f t="shared" si="1355"/>
        <v>19</v>
      </c>
      <c r="R4848">
        <f t="shared" si="1356"/>
        <v>7</v>
      </c>
      <c r="S4848">
        <f t="shared" si="1357"/>
        <v>3</v>
      </c>
      <c r="T4848">
        <f t="shared" si="1358"/>
        <v>15</v>
      </c>
      <c r="U4848">
        <f t="shared" si="1359"/>
        <v>1</v>
      </c>
      <c r="V4848">
        <f t="shared" ca="1" si="1360"/>
        <v>0.48510000000000003</v>
      </c>
      <c r="W4848">
        <f>INDEX(Solarstrahlungsdaten!$B$13:$G$8772,Übersicht!O4848,Übersicht!$E$10)</f>
        <v>303.37</v>
      </c>
      <c r="X4848">
        <f t="shared" si="1361"/>
        <v>1.0435928000000001</v>
      </c>
      <c r="Y4848">
        <f t="shared" ca="1" si="1362"/>
        <v>-0.55849280000000001</v>
      </c>
      <c r="Z4848">
        <f t="shared" ca="1" si="1363"/>
        <v>0.48510000000000003</v>
      </c>
      <c r="AA4848">
        <f t="shared" ca="1" si="1364"/>
        <v>0.55849280000000001</v>
      </c>
      <c r="AB4848">
        <f t="shared" ca="1" si="1365"/>
        <v>0</v>
      </c>
      <c r="AC4848">
        <f t="shared" ca="1" si="1371"/>
        <v>1.3625604</v>
      </c>
      <c r="AD4848">
        <f t="shared" ca="1" si="1354"/>
        <v>0</v>
      </c>
      <c r="AE4848">
        <f t="shared" ca="1" si="1366"/>
        <v>0</v>
      </c>
      <c r="AF4848">
        <f t="shared" ca="1" si="1367"/>
        <v>0</v>
      </c>
      <c r="AG4848">
        <f t="shared" ca="1" si="1368"/>
        <v>0.3406401</v>
      </c>
      <c r="AH4848">
        <f t="shared" ca="1" si="1369"/>
        <v>0</v>
      </c>
    </row>
    <row r="4849" spans="15:34" x14ac:dyDescent="0.25">
      <c r="O4849">
        <v>4793</v>
      </c>
      <c r="P4849" s="2">
        <f t="shared" si="1370"/>
        <v>44396.666666655045</v>
      </c>
      <c r="Q4849">
        <f t="shared" si="1355"/>
        <v>19</v>
      </c>
      <c r="R4849">
        <f t="shared" si="1356"/>
        <v>7</v>
      </c>
      <c r="S4849">
        <f t="shared" si="1357"/>
        <v>3</v>
      </c>
      <c r="T4849">
        <f t="shared" si="1358"/>
        <v>16</v>
      </c>
      <c r="U4849">
        <f t="shared" si="1359"/>
        <v>1</v>
      </c>
      <c r="V4849">
        <f t="shared" ca="1" si="1360"/>
        <v>0.45910000000000001</v>
      </c>
      <c r="W4849">
        <f>INDEX(Solarstrahlungsdaten!$B$13:$G$8772,Übersicht!O4849,Übersicht!$E$10)</f>
        <v>169.63</v>
      </c>
      <c r="X4849">
        <f t="shared" si="1361"/>
        <v>0.58352720000000002</v>
      </c>
      <c r="Y4849">
        <f t="shared" ca="1" si="1362"/>
        <v>-0.12442720000000002</v>
      </c>
      <c r="Z4849">
        <f t="shared" ca="1" si="1363"/>
        <v>0.45910000000000001</v>
      </c>
      <c r="AA4849">
        <f t="shared" ca="1" si="1364"/>
        <v>0.12442720000000002</v>
      </c>
      <c r="AB4849">
        <f t="shared" ca="1" si="1365"/>
        <v>0</v>
      </c>
      <c r="AC4849">
        <f t="shared" ca="1" si="1371"/>
        <v>1.4869876</v>
      </c>
      <c r="AD4849">
        <f t="shared" ca="1" si="1354"/>
        <v>0</v>
      </c>
      <c r="AE4849">
        <f t="shared" ca="1" si="1366"/>
        <v>0</v>
      </c>
      <c r="AF4849">
        <f t="shared" ca="1" si="1367"/>
        <v>0</v>
      </c>
      <c r="AG4849">
        <f t="shared" ca="1" si="1368"/>
        <v>0.37174689999999999</v>
      </c>
      <c r="AH4849">
        <f t="shared" ca="1" si="1369"/>
        <v>0</v>
      </c>
    </row>
    <row r="4850" spans="15:34" x14ac:dyDescent="0.25">
      <c r="O4850">
        <v>4794</v>
      </c>
      <c r="P4850" s="2">
        <f t="shared" si="1370"/>
        <v>44396.708333321709</v>
      </c>
      <c r="Q4850">
        <f t="shared" si="1355"/>
        <v>19</v>
      </c>
      <c r="R4850">
        <f t="shared" si="1356"/>
        <v>7</v>
      </c>
      <c r="S4850">
        <f t="shared" si="1357"/>
        <v>3</v>
      </c>
      <c r="T4850">
        <f t="shared" si="1358"/>
        <v>17</v>
      </c>
      <c r="U4850">
        <f t="shared" si="1359"/>
        <v>1</v>
      </c>
      <c r="V4850">
        <f t="shared" ca="1" si="1360"/>
        <v>0.47749999999999998</v>
      </c>
      <c r="W4850">
        <f>INDEX(Solarstrahlungsdaten!$B$13:$G$8772,Übersicht!O4850,Übersicht!$E$10)</f>
        <v>53.28</v>
      </c>
      <c r="X4850">
        <f t="shared" si="1361"/>
        <v>0.18328320000000001</v>
      </c>
      <c r="Y4850">
        <f t="shared" ca="1" si="1362"/>
        <v>0.29421679999999995</v>
      </c>
      <c r="Z4850">
        <f t="shared" ca="1" si="1363"/>
        <v>0.18328320000000001</v>
      </c>
      <c r="AA4850">
        <f t="shared" ca="1" si="1364"/>
        <v>0</v>
      </c>
      <c r="AB4850">
        <f t="shared" ca="1" si="1365"/>
        <v>0.29421679999999995</v>
      </c>
      <c r="AC4850">
        <f t="shared" ca="1" si="1371"/>
        <v>1.1927707999999999</v>
      </c>
      <c r="AD4850">
        <f t="shared" ca="1" si="1354"/>
        <v>0</v>
      </c>
      <c r="AE4850">
        <f t="shared" ca="1" si="1366"/>
        <v>0</v>
      </c>
      <c r="AF4850">
        <f t="shared" ca="1" si="1367"/>
        <v>0</v>
      </c>
      <c r="AG4850">
        <f t="shared" ca="1" si="1368"/>
        <v>0.29819269999999998</v>
      </c>
      <c r="AH4850">
        <f t="shared" ca="1" si="1369"/>
        <v>0</v>
      </c>
    </row>
    <row r="4851" spans="15:34" x14ac:dyDescent="0.25">
      <c r="O4851">
        <v>4795</v>
      </c>
      <c r="P4851" s="2">
        <f t="shared" si="1370"/>
        <v>44396.749999988373</v>
      </c>
      <c r="Q4851">
        <f t="shared" si="1355"/>
        <v>19</v>
      </c>
      <c r="R4851">
        <f t="shared" si="1356"/>
        <v>7</v>
      </c>
      <c r="S4851">
        <f t="shared" si="1357"/>
        <v>3</v>
      </c>
      <c r="T4851">
        <f t="shared" si="1358"/>
        <v>18</v>
      </c>
      <c r="U4851">
        <f t="shared" si="1359"/>
        <v>1</v>
      </c>
      <c r="V4851">
        <f t="shared" ca="1" si="1360"/>
        <v>0.5454</v>
      </c>
      <c r="W4851">
        <f>INDEX(Solarstrahlungsdaten!$B$13:$G$8772,Übersicht!O4851,Übersicht!$E$10)</f>
        <v>29.26</v>
      </c>
      <c r="X4851">
        <f t="shared" si="1361"/>
        <v>0.1006544</v>
      </c>
      <c r="Y4851">
        <f t="shared" ca="1" si="1362"/>
        <v>0.44474559999999996</v>
      </c>
      <c r="Z4851">
        <f t="shared" ca="1" si="1363"/>
        <v>0.1006544</v>
      </c>
      <c r="AA4851">
        <f t="shared" ca="1" si="1364"/>
        <v>0</v>
      </c>
      <c r="AB4851">
        <f t="shared" ca="1" si="1365"/>
        <v>0.44474559999999996</v>
      </c>
      <c r="AC4851">
        <f t="shared" ca="1" si="1371"/>
        <v>0.74802519999999995</v>
      </c>
      <c r="AD4851">
        <f t="shared" ca="1" si="1354"/>
        <v>0</v>
      </c>
      <c r="AE4851">
        <f t="shared" ca="1" si="1366"/>
        <v>0</v>
      </c>
      <c r="AF4851">
        <f t="shared" ca="1" si="1367"/>
        <v>0</v>
      </c>
      <c r="AG4851">
        <f t="shared" ca="1" si="1368"/>
        <v>0.18700629999999999</v>
      </c>
      <c r="AH4851">
        <f t="shared" ca="1" si="1369"/>
        <v>0</v>
      </c>
    </row>
    <row r="4852" spans="15:34" x14ac:dyDescent="0.25">
      <c r="O4852">
        <v>4796</v>
      </c>
      <c r="P4852" s="2">
        <f t="shared" si="1370"/>
        <v>44396.791666655037</v>
      </c>
      <c r="Q4852">
        <f t="shared" si="1355"/>
        <v>19</v>
      </c>
      <c r="R4852">
        <f t="shared" si="1356"/>
        <v>7</v>
      </c>
      <c r="S4852">
        <f t="shared" si="1357"/>
        <v>3</v>
      </c>
      <c r="T4852">
        <f t="shared" si="1358"/>
        <v>19</v>
      </c>
      <c r="U4852">
        <f t="shared" si="1359"/>
        <v>1</v>
      </c>
      <c r="V4852">
        <f t="shared" ca="1" si="1360"/>
        <v>0.64149999999999996</v>
      </c>
      <c r="W4852">
        <f>INDEX(Solarstrahlungsdaten!$B$13:$G$8772,Übersicht!O4852,Übersicht!$E$10)</f>
        <v>0</v>
      </c>
      <c r="X4852">
        <f t="shared" si="1361"/>
        <v>0</v>
      </c>
      <c r="Y4852">
        <f t="shared" ca="1" si="1362"/>
        <v>0.64149999999999996</v>
      </c>
      <c r="Z4852">
        <f t="shared" ca="1" si="1363"/>
        <v>0</v>
      </c>
      <c r="AA4852">
        <f t="shared" ca="1" si="1364"/>
        <v>0</v>
      </c>
      <c r="AB4852">
        <f t="shared" ca="1" si="1365"/>
        <v>0.64149999999999996</v>
      </c>
      <c r="AC4852">
        <f t="shared" ca="1" si="1371"/>
        <v>0.10652519999999999</v>
      </c>
      <c r="AD4852">
        <f t="shared" ca="1" si="1354"/>
        <v>0</v>
      </c>
      <c r="AE4852">
        <f t="shared" ca="1" si="1366"/>
        <v>0</v>
      </c>
      <c r="AF4852">
        <f t="shared" ca="1" si="1367"/>
        <v>0</v>
      </c>
      <c r="AG4852">
        <f t="shared" ca="1" si="1368"/>
        <v>2.6631299999999997E-2</v>
      </c>
      <c r="AH4852">
        <f t="shared" ca="1" si="1369"/>
        <v>0</v>
      </c>
    </row>
    <row r="4853" spans="15:34" x14ac:dyDescent="0.25">
      <c r="O4853">
        <v>4797</v>
      </c>
      <c r="P4853" s="2">
        <f t="shared" si="1370"/>
        <v>44396.833333321702</v>
      </c>
      <c r="Q4853">
        <f t="shared" si="1355"/>
        <v>19</v>
      </c>
      <c r="R4853">
        <f t="shared" si="1356"/>
        <v>7</v>
      </c>
      <c r="S4853">
        <f t="shared" si="1357"/>
        <v>3</v>
      </c>
      <c r="T4853">
        <f t="shared" si="1358"/>
        <v>20</v>
      </c>
      <c r="U4853">
        <f t="shared" si="1359"/>
        <v>1</v>
      </c>
      <c r="V4853">
        <f t="shared" ca="1" si="1360"/>
        <v>0.67459999999999998</v>
      </c>
      <c r="W4853">
        <f>INDEX(Solarstrahlungsdaten!$B$13:$G$8772,Übersicht!O4853,Übersicht!$E$10)</f>
        <v>0</v>
      </c>
      <c r="X4853">
        <f t="shared" si="1361"/>
        <v>0</v>
      </c>
      <c r="Y4853">
        <f t="shared" ca="1" si="1362"/>
        <v>0.67459999999999998</v>
      </c>
      <c r="Z4853">
        <f t="shared" ca="1" si="1363"/>
        <v>0</v>
      </c>
      <c r="AA4853">
        <f t="shared" ca="1" si="1364"/>
        <v>0</v>
      </c>
      <c r="AB4853">
        <f t="shared" ca="1" si="1365"/>
        <v>0.10652519999999999</v>
      </c>
      <c r="AC4853">
        <f t="shared" ca="1" si="1371"/>
        <v>0</v>
      </c>
      <c r="AD4853">
        <f t="shared" ca="1" si="1354"/>
        <v>0.56807479999999999</v>
      </c>
      <c r="AE4853">
        <f t="shared" ca="1" si="1366"/>
        <v>0</v>
      </c>
      <c r="AF4853">
        <f t="shared" ca="1" si="1367"/>
        <v>0.56807479999999999</v>
      </c>
      <c r="AG4853">
        <f t="shared" ca="1" si="1368"/>
        <v>0</v>
      </c>
      <c r="AH4853">
        <f t="shared" ca="1" si="1369"/>
        <v>1</v>
      </c>
    </row>
    <row r="4854" spans="15:34" x14ac:dyDescent="0.25">
      <c r="O4854">
        <v>4798</v>
      </c>
      <c r="P4854" s="2">
        <f t="shared" si="1370"/>
        <v>44396.874999988366</v>
      </c>
      <c r="Q4854">
        <f t="shared" si="1355"/>
        <v>19</v>
      </c>
      <c r="R4854">
        <f t="shared" si="1356"/>
        <v>7</v>
      </c>
      <c r="S4854">
        <f t="shared" si="1357"/>
        <v>3</v>
      </c>
      <c r="T4854">
        <f t="shared" si="1358"/>
        <v>21</v>
      </c>
      <c r="U4854">
        <f t="shared" si="1359"/>
        <v>1</v>
      </c>
      <c r="V4854">
        <f t="shared" ca="1" si="1360"/>
        <v>0.63759999999999994</v>
      </c>
      <c r="W4854">
        <f>INDEX(Solarstrahlungsdaten!$B$13:$G$8772,Übersicht!O4854,Übersicht!$E$10)</f>
        <v>0</v>
      </c>
      <c r="X4854">
        <f t="shared" si="1361"/>
        <v>0</v>
      </c>
      <c r="Y4854">
        <f t="shared" ca="1" si="1362"/>
        <v>0.63759999999999994</v>
      </c>
      <c r="Z4854">
        <f t="shared" ca="1" si="1363"/>
        <v>0</v>
      </c>
      <c r="AA4854">
        <f t="shared" ca="1" si="1364"/>
        <v>0</v>
      </c>
      <c r="AB4854">
        <f t="shared" ca="1" si="1365"/>
        <v>0</v>
      </c>
      <c r="AC4854">
        <f t="shared" ca="1" si="1371"/>
        <v>0</v>
      </c>
      <c r="AD4854">
        <f t="shared" ca="1" si="1354"/>
        <v>0.63759999999999994</v>
      </c>
      <c r="AE4854">
        <f t="shared" ca="1" si="1366"/>
        <v>0</v>
      </c>
      <c r="AF4854">
        <f t="shared" ca="1" si="1367"/>
        <v>0.63759999999999994</v>
      </c>
      <c r="AG4854">
        <f t="shared" ca="1" si="1368"/>
        <v>0</v>
      </c>
      <c r="AH4854">
        <f t="shared" ca="1" si="1369"/>
        <v>1</v>
      </c>
    </row>
    <row r="4855" spans="15:34" x14ac:dyDescent="0.25">
      <c r="O4855">
        <v>4799</v>
      </c>
      <c r="P4855" s="2">
        <f t="shared" si="1370"/>
        <v>44396.91666665503</v>
      </c>
      <c r="Q4855">
        <f t="shared" si="1355"/>
        <v>19</v>
      </c>
      <c r="R4855">
        <f t="shared" si="1356"/>
        <v>7</v>
      </c>
      <c r="S4855">
        <f t="shared" si="1357"/>
        <v>3</v>
      </c>
      <c r="T4855">
        <f t="shared" si="1358"/>
        <v>22</v>
      </c>
      <c r="U4855">
        <f t="shared" si="1359"/>
        <v>1</v>
      </c>
      <c r="V4855">
        <f t="shared" ca="1" si="1360"/>
        <v>0.59710000000000008</v>
      </c>
      <c r="W4855">
        <f>INDEX(Solarstrahlungsdaten!$B$13:$G$8772,Übersicht!O4855,Übersicht!$E$10)</f>
        <v>0</v>
      </c>
      <c r="X4855">
        <f t="shared" si="1361"/>
        <v>0</v>
      </c>
      <c r="Y4855">
        <f t="shared" ca="1" si="1362"/>
        <v>0.59710000000000008</v>
      </c>
      <c r="Z4855">
        <f t="shared" ca="1" si="1363"/>
        <v>0</v>
      </c>
      <c r="AA4855">
        <f t="shared" ca="1" si="1364"/>
        <v>0</v>
      </c>
      <c r="AB4855">
        <f t="shared" ca="1" si="1365"/>
        <v>0</v>
      </c>
      <c r="AC4855">
        <f t="shared" ca="1" si="1371"/>
        <v>0</v>
      </c>
      <c r="AD4855">
        <f t="shared" ca="1" si="1354"/>
        <v>0.59710000000000008</v>
      </c>
      <c r="AE4855">
        <f t="shared" ca="1" si="1366"/>
        <v>0</v>
      </c>
      <c r="AF4855">
        <f t="shared" ca="1" si="1367"/>
        <v>0.59710000000000008</v>
      </c>
      <c r="AG4855">
        <f t="shared" ca="1" si="1368"/>
        <v>0</v>
      </c>
      <c r="AH4855">
        <f t="shared" ca="1" si="1369"/>
        <v>1</v>
      </c>
    </row>
    <row r="4856" spans="15:34" x14ac:dyDescent="0.25">
      <c r="O4856">
        <v>4800</v>
      </c>
      <c r="P4856" s="2">
        <f t="shared" si="1370"/>
        <v>44396.958333321694</v>
      </c>
      <c r="Q4856">
        <f t="shared" si="1355"/>
        <v>19</v>
      </c>
      <c r="R4856">
        <f t="shared" si="1356"/>
        <v>7</v>
      </c>
      <c r="S4856">
        <f t="shared" si="1357"/>
        <v>3</v>
      </c>
      <c r="T4856">
        <f t="shared" si="1358"/>
        <v>23</v>
      </c>
      <c r="U4856">
        <f t="shared" si="1359"/>
        <v>1</v>
      </c>
      <c r="V4856">
        <f t="shared" ca="1" si="1360"/>
        <v>0.48749999999999999</v>
      </c>
      <c r="W4856">
        <f>INDEX(Solarstrahlungsdaten!$B$13:$G$8772,Übersicht!O4856,Übersicht!$E$10)</f>
        <v>0</v>
      </c>
      <c r="X4856">
        <f t="shared" si="1361"/>
        <v>0</v>
      </c>
      <c r="Y4856">
        <f t="shared" ca="1" si="1362"/>
        <v>0.48749999999999999</v>
      </c>
      <c r="Z4856">
        <f t="shared" ca="1" si="1363"/>
        <v>0</v>
      </c>
      <c r="AA4856">
        <f t="shared" ca="1" si="1364"/>
        <v>0</v>
      </c>
      <c r="AB4856">
        <f t="shared" ca="1" si="1365"/>
        <v>0</v>
      </c>
      <c r="AC4856">
        <f t="shared" ca="1" si="1371"/>
        <v>0</v>
      </c>
      <c r="AD4856">
        <f t="shared" ca="1" si="1354"/>
        <v>0.48749999999999999</v>
      </c>
      <c r="AE4856">
        <f t="shared" ca="1" si="1366"/>
        <v>0</v>
      </c>
      <c r="AF4856">
        <f t="shared" ca="1" si="1367"/>
        <v>0.48749999999999999</v>
      </c>
      <c r="AG4856">
        <f t="shared" ca="1" si="1368"/>
        <v>0</v>
      </c>
      <c r="AH4856">
        <f t="shared" ca="1" si="1369"/>
        <v>1</v>
      </c>
    </row>
    <row r="4857" spans="15:34" x14ac:dyDescent="0.25">
      <c r="O4857">
        <v>4801</v>
      </c>
      <c r="P4857" s="2">
        <f t="shared" si="1370"/>
        <v>44396.999999988358</v>
      </c>
      <c r="Q4857">
        <f t="shared" si="1355"/>
        <v>20</v>
      </c>
      <c r="R4857">
        <f t="shared" si="1356"/>
        <v>7</v>
      </c>
      <c r="S4857">
        <f t="shared" si="1357"/>
        <v>3</v>
      </c>
      <c r="T4857">
        <f t="shared" si="1358"/>
        <v>0</v>
      </c>
      <c r="U4857">
        <f t="shared" si="1359"/>
        <v>1</v>
      </c>
      <c r="V4857">
        <f t="shared" ca="1" si="1360"/>
        <v>0.32850000000000001</v>
      </c>
      <c r="W4857">
        <f>INDEX(Solarstrahlungsdaten!$B$13:$G$8772,Übersicht!O4857,Übersicht!$E$10)</f>
        <v>0</v>
      </c>
      <c r="X4857">
        <f t="shared" si="1361"/>
        <v>0</v>
      </c>
      <c r="Y4857">
        <f t="shared" ca="1" si="1362"/>
        <v>0.32850000000000001</v>
      </c>
      <c r="Z4857">
        <f t="shared" ca="1" si="1363"/>
        <v>0</v>
      </c>
      <c r="AA4857">
        <f t="shared" ca="1" si="1364"/>
        <v>0</v>
      </c>
      <c r="AB4857">
        <f t="shared" ca="1" si="1365"/>
        <v>0</v>
      </c>
      <c r="AC4857">
        <f t="shared" ca="1" si="1371"/>
        <v>0</v>
      </c>
      <c r="AD4857">
        <f t="shared" ref="AD4857:AD4920" ca="1" si="1372">Y4857+AA4857-AB4857</f>
        <v>0.32850000000000001</v>
      </c>
      <c r="AE4857">
        <f t="shared" ca="1" si="1366"/>
        <v>0</v>
      </c>
      <c r="AF4857">
        <f t="shared" ca="1" si="1367"/>
        <v>0.32850000000000001</v>
      </c>
      <c r="AG4857">
        <f t="shared" ca="1" si="1368"/>
        <v>0</v>
      </c>
      <c r="AH4857">
        <f t="shared" ca="1" si="1369"/>
        <v>1</v>
      </c>
    </row>
    <row r="4858" spans="15:34" x14ac:dyDescent="0.25">
      <c r="O4858">
        <v>4802</v>
      </c>
      <c r="P4858" s="2">
        <f t="shared" si="1370"/>
        <v>44397.041666655023</v>
      </c>
      <c r="Q4858">
        <f t="shared" ref="Q4858:Q4921" si="1373">DAY(P4858)</f>
        <v>20</v>
      </c>
      <c r="R4858">
        <f t="shared" ref="R4858:R4921" si="1374">MONTH(P4858)</f>
        <v>7</v>
      </c>
      <c r="S4858">
        <f t="shared" ref="S4858:S4921" si="1375">IF(WEEKDAY(P4858)=6,1,IF(WEEKDAY(P4858)=7,2,3))</f>
        <v>3</v>
      </c>
      <c r="T4858">
        <f t="shared" ref="T4858:T4921" si="1376">HOUR(P4858)</f>
        <v>1</v>
      </c>
      <c r="U4858">
        <f t="shared" ref="U4858:U4921" si="1377">IF(AND(P4858&gt;DATE(2021,5,14),P4858&lt;DATE(2021,9,15)),1,IF(AND(P4858&gt;DATE(2021,3,20),P4858&lt;DATE(2021,11,1)),2,0))</f>
        <v>1</v>
      </c>
      <c r="V4858">
        <f t="shared" ref="V4858:V4921" ca="1" si="1378">INDEX($D$57:$L$80,1+T4858,S4858+U4858*3)</f>
        <v>0.22929999999999998</v>
      </c>
      <c r="W4858">
        <f>INDEX(Solarstrahlungsdaten!$B$13:$G$8772,Übersicht!O4858,Übersicht!$E$10)</f>
        <v>0</v>
      </c>
      <c r="X4858">
        <f t="shared" ref="X4858:X4921" si="1379">IF(W4858*$D$9/1000*(1-$D$41)&gt;$D$9*$D$42,$D$9*$D$42,W4858*$D$9/1000*(1-$D$41))</f>
        <v>0</v>
      </c>
      <c r="Y4858">
        <f t="shared" ref="Y4858:Y4921" ca="1" si="1380">V4858-X4858</f>
        <v>0.22929999999999998</v>
      </c>
      <c r="Z4858">
        <f t="shared" ref="Z4858:Z4921" ca="1" si="1381">IF(X4858&gt;V4858,V4858,X4858)</f>
        <v>0</v>
      </c>
      <c r="AA4858">
        <f t="shared" ref="AA4858:AA4921" ca="1" si="1382">IF(Y4858&lt;0, IF(AC4857-Y4858&lt;$D$22, -Y4858, $D$22-AC4857),0)</f>
        <v>0</v>
      </c>
      <c r="AB4858">
        <f t="shared" ref="AB4858:AB4921" ca="1" si="1383">IF(Y4858&gt;0, IF(AC4857-Y4858&gt;0, Y4858, AC4857),0)</f>
        <v>0</v>
      </c>
      <c r="AC4858">
        <f t="shared" ca="1" si="1371"/>
        <v>0</v>
      </c>
      <c r="AD4858">
        <f t="shared" ca="1" si="1372"/>
        <v>0.22929999999999998</v>
      </c>
      <c r="AE4858">
        <f t="shared" ref="AE4858:AE4921" ca="1" si="1384">IF(AD4858&lt;0,-AD4858,0)</f>
        <v>0</v>
      </c>
      <c r="AF4858">
        <f t="shared" ref="AF4858:AF4921" ca="1" si="1385">IF(AD4858&gt;0,AD4858,0)</f>
        <v>0.22929999999999998</v>
      </c>
      <c r="AG4858">
        <f t="shared" ref="AG4858:AG4921" ca="1" si="1386">IF($D$22&gt;0,AC4858/$D$22,0)</f>
        <v>0</v>
      </c>
      <c r="AH4858">
        <f t="shared" ref="AH4858:AH4921" ca="1" si="1387">IF(AC4858&lt;=0,1,0)</f>
        <v>1</v>
      </c>
    </row>
    <row r="4859" spans="15:34" x14ac:dyDescent="0.25">
      <c r="O4859">
        <v>4803</v>
      </c>
      <c r="P4859" s="2">
        <f t="shared" ref="P4859:P4922" si="1388">P4858+TIME(1,,)</f>
        <v>44397.083333321687</v>
      </c>
      <c r="Q4859">
        <f t="shared" si="1373"/>
        <v>20</v>
      </c>
      <c r="R4859">
        <f t="shared" si="1374"/>
        <v>7</v>
      </c>
      <c r="S4859">
        <f t="shared" si="1375"/>
        <v>3</v>
      </c>
      <c r="T4859">
        <f t="shared" si="1376"/>
        <v>2</v>
      </c>
      <c r="U4859">
        <f t="shared" si="1377"/>
        <v>1</v>
      </c>
      <c r="V4859">
        <f t="shared" ca="1" si="1378"/>
        <v>0.20319999999999999</v>
      </c>
      <c r="W4859">
        <f>INDEX(Solarstrahlungsdaten!$B$13:$G$8772,Übersicht!O4859,Übersicht!$E$10)</f>
        <v>0</v>
      </c>
      <c r="X4859">
        <f t="shared" si="1379"/>
        <v>0</v>
      </c>
      <c r="Y4859">
        <f t="shared" ca="1" si="1380"/>
        <v>0.20319999999999999</v>
      </c>
      <c r="Z4859">
        <f t="shared" ca="1" si="1381"/>
        <v>0</v>
      </c>
      <c r="AA4859">
        <f t="shared" ca="1" si="1382"/>
        <v>0</v>
      </c>
      <c r="AB4859">
        <f t="shared" ca="1" si="1383"/>
        <v>0</v>
      </c>
      <c r="AC4859">
        <f t="shared" ref="AC4859:AC4922" ca="1" si="1389">AC4858+AA4859-AB4859</f>
        <v>0</v>
      </c>
      <c r="AD4859">
        <f t="shared" ca="1" si="1372"/>
        <v>0.20319999999999999</v>
      </c>
      <c r="AE4859">
        <f t="shared" ca="1" si="1384"/>
        <v>0</v>
      </c>
      <c r="AF4859">
        <f t="shared" ca="1" si="1385"/>
        <v>0.20319999999999999</v>
      </c>
      <c r="AG4859">
        <f t="shared" ca="1" si="1386"/>
        <v>0</v>
      </c>
      <c r="AH4859">
        <f t="shared" ca="1" si="1387"/>
        <v>1</v>
      </c>
    </row>
    <row r="4860" spans="15:34" x14ac:dyDescent="0.25">
      <c r="O4860">
        <v>4804</v>
      </c>
      <c r="P4860" s="2">
        <f t="shared" si="1388"/>
        <v>44397.124999988351</v>
      </c>
      <c r="Q4860">
        <f t="shared" si="1373"/>
        <v>20</v>
      </c>
      <c r="R4860">
        <f t="shared" si="1374"/>
        <v>7</v>
      </c>
      <c r="S4860">
        <f t="shared" si="1375"/>
        <v>3</v>
      </c>
      <c r="T4860">
        <f t="shared" si="1376"/>
        <v>3</v>
      </c>
      <c r="U4860">
        <f t="shared" si="1377"/>
        <v>1</v>
      </c>
      <c r="V4860">
        <f t="shared" ca="1" si="1378"/>
        <v>0.18919999999999998</v>
      </c>
      <c r="W4860">
        <f>INDEX(Solarstrahlungsdaten!$B$13:$G$8772,Übersicht!O4860,Übersicht!$E$10)</f>
        <v>0</v>
      </c>
      <c r="X4860">
        <f t="shared" si="1379"/>
        <v>0</v>
      </c>
      <c r="Y4860">
        <f t="shared" ca="1" si="1380"/>
        <v>0.18919999999999998</v>
      </c>
      <c r="Z4860">
        <f t="shared" ca="1" si="1381"/>
        <v>0</v>
      </c>
      <c r="AA4860">
        <f t="shared" ca="1" si="1382"/>
        <v>0</v>
      </c>
      <c r="AB4860">
        <f t="shared" ca="1" si="1383"/>
        <v>0</v>
      </c>
      <c r="AC4860">
        <f t="shared" ca="1" si="1389"/>
        <v>0</v>
      </c>
      <c r="AD4860">
        <f t="shared" ca="1" si="1372"/>
        <v>0.18919999999999998</v>
      </c>
      <c r="AE4860">
        <f t="shared" ca="1" si="1384"/>
        <v>0</v>
      </c>
      <c r="AF4860">
        <f t="shared" ca="1" si="1385"/>
        <v>0.18919999999999998</v>
      </c>
      <c r="AG4860">
        <f t="shared" ca="1" si="1386"/>
        <v>0</v>
      </c>
      <c r="AH4860">
        <f t="shared" ca="1" si="1387"/>
        <v>1</v>
      </c>
    </row>
    <row r="4861" spans="15:34" x14ac:dyDescent="0.25">
      <c r="O4861">
        <v>4805</v>
      </c>
      <c r="P4861" s="2">
        <f t="shared" si="1388"/>
        <v>44397.166666655015</v>
      </c>
      <c r="Q4861">
        <f t="shared" si="1373"/>
        <v>20</v>
      </c>
      <c r="R4861">
        <f t="shared" si="1374"/>
        <v>7</v>
      </c>
      <c r="S4861">
        <f t="shared" si="1375"/>
        <v>3</v>
      </c>
      <c r="T4861">
        <f t="shared" si="1376"/>
        <v>4</v>
      </c>
      <c r="U4861">
        <f t="shared" si="1377"/>
        <v>1</v>
      </c>
      <c r="V4861">
        <f t="shared" ca="1" si="1378"/>
        <v>0.191</v>
      </c>
      <c r="W4861">
        <f>INDEX(Solarstrahlungsdaten!$B$13:$G$8772,Übersicht!O4861,Übersicht!$E$10)</f>
        <v>26.015000000000001</v>
      </c>
      <c r="X4861">
        <f t="shared" si="1379"/>
        <v>8.9491600000000004E-2</v>
      </c>
      <c r="Y4861">
        <f t="shared" ca="1" si="1380"/>
        <v>0.1015084</v>
      </c>
      <c r="Z4861">
        <f t="shared" ca="1" si="1381"/>
        <v>8.9491600000000004E-2</v>
      </c>
      <c r="AA4861">
        <f t="shared" ca="1" si="1382"/>
        <v>0</v>
      </c>
      <c r="AB4861">
        <f t="shared" ca="1" si="1383"/>
        <v>0</v>
      </c>
      <c r="AC4861">
        <f t="shared" ca="1" si="1389"/>
        <v>0</v>
      </c>
      <c r="AD4861">
        <f t="shared" ca="1" si="1372"/>
        <v>0.1015084</v>
      </c>
      <c r="AE4861">
        <f t="shared" ca="1" si="1384"/>
        <v>0</v>
      </c>
      <c r="AF4861">
        <f t="shared" ca="1" si="1385"/>
        <v>0.1015084</v>
      </c>
      <c r="AG4861">
        <f t="shared" ca="1" si="1386"/>
        <v>0</v>
      </c>
      <c r="AH4861">
        <f t="shared" ca="1" si="1387"/>
        <v>1</v>
      </c>
    </row>
    <row r="4862" spans="15:34" x14ac:dyDescent="0.25">
      <c r="O4862">
        <v>4806</v>
      </c>
      <c r="P4862" s="2">
        <f t="shared" si="1388"/>
        <v>44397.20833332168</v>
      </c>
      <c r="Q4862">
        <f t="shared" si="1373"/>
        <v>20</v>
      </c>
      <c r="R4862">
        <f t="shared" si="1374"/>
        <v>7</v>
      </c>
      <c r="S4862">
        <f t="shared" si="1375"/>
        <v>3</v>
      </c>
      <c r="T4862">
        <f t="shared" si="1376"/>
        <v>5</v>
      </c>
      <c r="U4862">
        <f t="shared" si="1377"/>
        <v>1</v>
      </c>
      <c r="V4862">
        <f t="shared" ca="1" si="1378"/>
        <v>0.21959999999999999</v>
      </c>
      <c r="W4862">
        <f>INDEX(Solarstrahlungsdaten!$B$13:$G$8772,Übersicht!O4862,Übersicht!$E$10)</f>
        <v>158.435</v>
      </c>
      <c r="X4862">
        <f t="shared" si="1379"/>
        <v>0.54501639999999996</v>
      </c>
      <c r="Y4862">
        <f t="shared" ca="1" si="1380"/>
        <v>-0.32541639999999994</v>
      </c>
      <c r="Z4862">
        <f t="shared" ca="1" si="1381"/>
        <v>0.21959999999999999</v>
      </c>
      <c r="AA4862">
        <f t="shared" ca="1" si="1382"/>
        <v>0.32541639999999994</v>
      </c>
      <c r="AB4862">
        <f t="shared" ca="1" si="1383"/>
        <v>0</v>
      </c>
      <c r="AC4862">
        <f t="shared" ca="1" si="1389"/>
        <v>0.32541639999999994</v>
      </c>
      <c r="AD4862">
        <f t="shared" ca="1" si="1372"/>
        <v>0</v>
      </c>
      <c r="AE4862">
        <f t="shared" ca="1" si="1384"/>
        <v>0</v>
      </c>
      <c r="AF4862">
        <f t="shared" ca="1" si="1385"/>
        <v>0</v>
      </c>
      <c r="AG4862">
        <f t="shared" ca="1" si="1386"/>
        <v>8.1354099999999985E-2</v>
      </c>
      <c r="AH4862">
        <f t="shared" ca="1" si="1387"/>
        <v>0</v>
      </c>
    </row>
    <row r="4863" spans="15:34" x14ac:dyDescent="0.25">
      <c r="O4863">
        <v>4807</v>
      </c>
      <c r="P4863" s="2">
        <f t="shared" si="1388"/>
        <v>44397.249999988344</v>
      </c>
      <c r="Q4863">
        <f t="shared" si="1373"/>
        <v>20</v>
      </c>
      <c r="R4863">
        <f t="shared" si="1374"/>
        <v>7</v>
      </c>
      <c r="S4863">
        <f t="shared" si="1375"/>
        <v>3</v>
      </c>
      <c r="T4863">
        <f t="shared" si="1376"/>
        <v>6</v>
      </c>
      <c r="U4863">
        <f t="shared" si="1377"/>
        <v>1</v>
      </c>
      <c r="V4863">
        <f t="shared" ca="1" si="1378"/>
        <v>0.34410000000000002</v>
      </c>
      <c r="W4863">
        <f>INDEX(Solarstrahlungsdaten!$B$13:$G$8772,Übersicht!O4863,Übersicht!$E$10)</f>
        <v>286.31</v>
      </c>
      <c r="X4863">
        <f t="shared" si="1379"/>
        <v>0.98490640000000007</v>
      </c>
      <c r="Y4863">
        <f t="shared" ca="1" si="1380"/>
        <v>-0.6408064</v>
      </c>
      <c r="Z4863">
        <f t="shared" ca="1" si="1381"/>
        <v>0.34410000000000002</v>
      </c>
      <c r="AA4863">
        <f t="shared" ca="1" si="1382"/>
        <v>0.6408064</v>
      </c>
      <c r="AB4863">
        <f t="shared" ca="1" si="1383"/>
        <v>0</v>
      </c>
      <c r="AC4863">
        <f t="shared" ca="1" si="1389"/>
        <v>0.96622279999999994</v>
      </c>
      <c r="AD4863">
        <f t="shared" ca="1" si="1372"/>
        <v>0</v>
      </c>
      <c r="AE4863">
        <f t="shared" ca="1" si="1384"/>
        <v>0</v>
      </c>
      <c r="AF4863">
        <f t="shared" ca="1" si="1385"/>
        <v>0</v>
      </c>
      <c r="AG4863">
        <f t="shared" ca="1" si="1386"/>
        <v>0.24155569999999998</v>
      </c>
      <c r="AH4863">
        <f t="shared" ca="1" si="1387"/>
        <v>0</v>
      </c>
    </row>
    <row r="4864" spans="15:34" x14ac:dyDescent="0.25">
      <c r="O4864">
        <v>4808</v>
      </c>
      <c r="P4864" s="2">
        <f t="shared" si="1388"/>
        <v>44397.291666655008</v>
      </c>
      <c r="Q4864">
        <f t="shared" si="1373"/>
        <v>20</v>
      </c>
      <c r="R4864">
        <f t="shared" si="1374"/>
        <v>7</v>
      </c>
      <c r="S4864">
        <f t="shared" si="1375"/>
        <v>3</v>
      </c>
      <c r="T4864">
        <f t="shared" si="1376"/>
        <v>7</v>
      </c>
      <c r="U4864">
        <f t="shared" si="1377"/>
        <v>1</v>
      </c>
      <c r="V4864">
        <f t="shared" ca="1" si="1378"/>
        <v>0.49979999999999997</v>
      </c>
      <c r="W4864">
        <f>INDEX(Solarstrahlungsdaten!$B$13:$G$8772,Übersicht!O4864,Übersicht!$E$10)</f>
        <v>373.73500000000001</v>
      </c>
      <c r="X4864">
        <f t="shared" si="1379"/>
        <v>1.2856484000000001</v>
      </c>
      <c r="Y4864">
        <f t="shared" ca="1" si="1380"/>
        <v>-0.78584840000000011</v>
      </c>
      <c r="Z4864">
        <f t="shared" ca="1" si="1381"/>
        <v>0.49979999999999997</v>
      </c>
      <c r="AA4864">
        <f t="shared" ca="1" si="1382"/>
        <v>0.78584840000000011</v>
      </c>
      <c r="AB4864">
        <f t="shared" ca="1" si="1383"/>
        <v>0</v>
      </c>
      <c r="AC4864">
        <f t="shared" ca="1" si="1389"/>
        <v>1.7520712000000001</v>
      </c>
      <c r="AD4864">
        <f t="shared" ca="1" si="1372"/>
        <v>0</v>
      </c>
      <c r="AE4864">
        <f t="shared" ca="1" si="1384"/>
        <v>0</v>
      </c>
      <c r="AF4864">
        <f t="shared" ca="1" si="1385"/>
        <v>0</v>
      </c>
      <c r="AG4864">
        <f t="shared" ca="1" si="1386"/>
        <v>0.43801780000000001</v>
      </c>
      <c r="AH4864">
        <f t="shared" ca="1" si="1387"/>
        <v>0</v>
      </c>
    </row>
    <row r="4865" spans="15:34" x14ac:dyDescent="0.25">
      <c r="O4865">
        <v>4809</v>
      </c>
      <c r="P4865" s="2">
        <f t="shared" si="1388"/>
        <v>44397.333333321672</v>
      </c>
      <c r="Q4865">
        <f t="shared" si="1373"/>
        <v>20</v>
      </c>
      <c r="R4865">
        <f t="shared" si="1374"/>
        <v>7</v>
      </c>
      <c r="S4865">
        <f t="shared" si="1375"/>
        <v>3</v>
      </c>
      <c r="T4865">
        <f t="shared" si="1376"/>
        <v>8</v>
      </c>
      <c r="U4865">
        <f t="shared" si="1377"/>
        <v>1</v>
      </c>
      <c r="V4865">
        <f t="shared" ca="1" si="1378"/>
        <v>0.55649999999999999</v>
      </c>
      <c r="W4865">
        <f>INDEX(Solarstrahlungsdaten!$B$13:$G$8772,Übersicht!O4865,Übersicht!$E$10)</f>
        <v>567.03499999999997</v>
      </c>
      <c r="X4865">
        <f t="shared" si="1379"/>
        <v>1.9506003999999999</v>
      </c>
      <c r="Y4865">
        <f t="shared" ca="1" si="1380"/>
        <v>-1.3941003999999999</v>
      </c>
      <c r="Z4865">
        <f t="shared" ca="1" si="1381"/>
        <v>0.55649999999999999</v>
      </c>
      <c r="AA4865">
        <f t="shared" ca="1" si="1382"/>
        <v>1.3941003999999999</v>
      </c>
      <c r="AB4865">
        <f t="shared" ca="1" si="1383"/>
        <v>0</v>
      </c>
      <c r="AC4865">
        <f t="shared" ca="1" si="1389"/>
        <v>3.1461715999999997</v>
      </c>
      <c r="AD4865">
        <f t="shared" ca="1" si="1372"/>
        <v>0</v>
      </c>
      <c r="AE4865">
        <f t="shared" ca="1" si="1384"/>
        <v>0</v>
      </c>
      <c r="AF4865">
        <f t="shared" ca="1" si="1385"/>
        <v>0</v>
      </c>
      <c r="AG4865">
        <f t="shared" ca="1" si="1386"/>
        <v>0.78654289999999993</v>
      </c>
      <c r="AH4865">
        <f t="shared" ca="1" si="1387"/>
        <v>0</v>
      </c>
    </row>
    <row r="4866" spans="15:34" x14ac:dyDescent="0.25">
      <c r="O4866">
        <v>4810</v>
      </c>
      <c r="P4866" s="2">
        <f t="shared" si="1388"/>
        <v>44397.374999988337</v>
      </c>
      <c r="Q4866">
        <f t="shared" si="1373"/>
        <v>20</v>
      </c>
      <c r="R4866">
        <f t="shared" si="1374"/>
        <v>7</v>
      </c>
      <c r="S4866">
        <f t="shared" si="1375"/>
        <v>3</v>
      </c>
      <c r="T4866">
        <f t="shared" si="1376"/>
        <v>9</v>
      </c>
      <c r="U4866">
        <f t="shared" si="1377"/>
        <v>1</v>
      </c>
      <c r="V4866">
        <f t="shared" ca="1" si="1378"/>
        <v>0.57879999999999998</v>
      </c>
      <c r="W4866">
        <f>INDEX(Solarstrahlungsdaten!$B$13:$G$8772,Übersicht!O4866,Übersicht!$E$10)</f>
        <v>624.68000000000006</v>
      </c>
      <c r="X4866">
        <f t="shared" si="1379"/>
        <v>2.1488992000000002</v>
      </c>
      <c r="Y4866">
        <f t="shared" ca="1" si="1380"/>
        <v>-1.5700992000000003</v>
      </c>
      <c r="Z4866">
        <f t="shared" ca="1" si="1381"/>
        <v>0.57879999999999998</v>
      </c>
      <c r="AA4866">
        <f t="shared" ca="1" si="1382"/>
        <v>0.85382840000000026</v>
      </c>
      <c r="AB4866">
        <f t="shared" ca="1" si="1383"/>
        <v>0</v>
      </c>
      <c r="AC4866">
        <f t="shared" ca="1" si="1389"/>
        <v>4</v>
      </c>
      <c r="AD4866">
        <f t="shared" ca="1" si="1372"/>
        <v>-0.71627079999999999</v>
      </c>
      <c r="AE4866">
        <f t="shared" ca="1" si="1384"/>
        <v>0.71627079999999999</v>
      </c>
      <c r="AF4866">
        <f t="shared" ca="1" si="1385"/>
        <v>0</v>
      </c>
      <c r="AG4866">
        <f t="shared" ca="1" si="1386"/>
        <v>1</v>
      </c>
      <c r="AH4866">
        <f t="shared" ca="1" si="1387"/>
        <v>0</v>
      </c>
    </row>
    <row r="4867" spans="15:34" x14ac:dyDescent="0.25">
      <c r="O4867">
        <v>4811</v>
      </c>
      <c r="P4867" s="2">
        <f t="shared" si="1388"/>
        <v>44397.416666655001</v>
      </c>
      <c r="Q4867">
        <f t="shared" si="1373"/>
        <v>20</v>
      </c>
      <c r="R4867">
        <f t="shared" si="1374"/>
        <v>7</v>
      </c>
      <c r="S4867">
        <f t="shared" si="1375"/>
        <v>3</v>
      </c>
      <c r="T4867">
        <f t="shared" si="1376"/>
        <v>10</v>
      </c>
      <c r="U4867">
        <f t="shared" si="1377"/>
        <v>1</v>
      </c>
      <c r="V4867">
        <f t="shared" ca="1" si="1378"/>
        <v>0.56110000000000004</v>
      </c>
      <c r="W4867">
        <f>INDEX(Solarstrahlungsdaten!$B$13:$G$8772,Übersicht!O4867,Übersicht!$E$10)</f>
        <v>637</v>
      </c>
      <c r="X4867">
        <f t="shared" si="1379"/>
        <v>2.1912799999999999</v>
      </c>
      <c r="Y4867">
        <f t="shared" ca="1" si="1380"/>
        <v>-1.6301799999999997</v>
      </c>
      <c r="Z4867">
        <f t="shared" ca="1" si="1381"/>
        <v>0.56110000000000004</v>
      </c>
      <c r="AA4867">
        <f t="shared" ca="1" si="1382"/>
        <v>0</v>
      </c>
      <c r="AB4867">
        <f t="shared" ca="1" si="1383"/>
        <v>0</v>
      </c>
      <c r="AC4867">
        <f t="shared" ca="1" si="1389"/>
        <v>4</v>
      </c>
      <c r="AD4867">
        <f t="shared" ca="1" si="1372"/>
        <v>-1.6301799999999997</v>
      </c>
      <c r="AE4867">
        <f t="shared" ca="1" si="1384"/>
        <v>1.6301799999999997</v>
      </c>
      <c r="AF4867">
        <f t="shared" ca="1" si="1385"/>
        <v>0</v>
      </c>
      <c r="AG4867">
        <f t="shared" ca="1" si="1386"/>
        <v>1</v>
      </c>
      <c r="AH4867">
        <f t="shared" ca="1" si="1387"/>
        <v>0</v>
      </c>
    </row>
    <row r="4868" spans="15:34" x14ac:dyDescent="0.25">
      <c r="O4868">
        <v>4812</v>
      </c>
      <c r="P4868" s="2">
        <f t="shared" si="1388"/>
        <v>44397.458333321665</v>
      </c>
      <c r="Q4868">
        <f t="shared" si="1373"/>
        <v>20</v>
      </c>
      <c r="R4868">
        <f t="shared" si="1374"/>
        <v>7</v>
      </c>
      <c r="S4868">
        <f t="shared" si="1375"/>
        <v>3</v>
      </c>
      <c r="T4868">
        <f t="shared" si="1376"/>
        <v>11</v>
      </c>
      <c r="U4868">
        <f t="shared" si="1377"/>
        <v>1</v>
      </c>
      <c r="V4868">
        <f t="shared" ca="1" si="1378"/>
        <v>0.5595</v>
      </c>
      <c r="W4868">
        <f>INDEX(Solarstrahlungsdaten!$B$13:$G$8772,Übersicht!O4868,Übersicht!$E$10)</f>
        <v>715.27499999999998</v>
      </c>
      <c r="X4868">
        <f t="shared" si="1379"/>
        <v>2.4605459999999999</v>
      </c>
      <c r="Y4868">
        <f t="shared" ca="1" si="1380"/>
        <v>-1.901046</v>
      </c>
      <c r="Z4868">
        <f t="shared" ca="1" si="1381"/>
        <v>0.5595</v>
      </c>
      <c r="AA4868">
        <f t="shared" ca="1" si="1382"/>
        <v>0</v>
      </c>
      <c r="AB4868">
        <f t="shared" ca="1" si="1383"/>
        <v>0</v>
      </c>
      <c r="AC4868">
        <f t="shared" ca="1" si="1389"/>
        <v>4</v>
      </c>
      <c r="AD4868">
        <f t="shared" ca="1" si="1372"/>
        <v>-1.901046</v>
      </c>
      <c r="AE4868">
        <f t="shared" ca="1" si="1384"/>
        <v>1.901046</v>
      </c>
      <c r="AF4868">
        <f t="shared" ca="1" si="1385"/>
        <v>0</v>
      </c>
      <c r="AG4868">
        <f t="shared" ca="1" si="1386"/>
        <v>1</v>
      </c>
      <c r="AH4868">
        <f t="shared" ca="1" si="1387"/>
        <v>0</v>
      </c>
    </row>
    <row r="4869" spans="15:34" x14ac:dyDescent="0.25">
      <c r="O4869">
        <v>4813</v>
      </c>
      <c r="P4869" s="2">
        <f t="shared" si="1388"/>
        <v>44397.499999988329</v>
      </c>
      <c r="Q4869">
        <f t="shared" si="1373"/>
        <v>20</v>
      </c>
      <c r="R4869">
        <f t="shared" si="1374"/>
        <v>7</v>
      </c>
      <c r="S4869">
        <f t="shared" si="1375"/>
        <v>3</v>
      </c>
      <c r="T4869">
        <f t="shared" si="1376"/>
        <v>12</v>
      </c>
      <c r="U4869">
        <f t="shared" si="1377"/>
        <v>1</v>
      </c>
      <c r="V4869">
        <f t="shared" ca="1" si="1378"/>
        <v>0.61539999999999995</v>
      </c>
      <c r="W4869">
        <f>INDEX(Solarstrahlungsdaten!$B$13:$G$8772,Übersicht!O4869,Übersicht!$E$10)</f>
        <v>694.90000000000009</v>
      </c>
      <c r="X4869">
        <f t="shared" si="1379"/>
        <v>2.3904560000000004</v>
      </c>
      <c r="Y4869">
        <f t="shared" ca="1" si="1380"/>
        <v>-1.7750560000000004</v>
      </c>
      <c r="Z4869">
        <f t="shared" ca="1" si="1381"/>
        <v>0.61539999999999995</v>
      </c>
      <c r="AA4869">
        <f t="shared" ca="1" si="1382"/>
        <v>0</v>
      </c>
      <c r="AB4869">
        <f t="shared" ca="1" si="1383"/>
        <v>0</v>
      </c>
      <c r="AC4869">
        <f t="shared" ca="1" si="1389"/>
        <v>4</v>
      </c>
      <c r="AD4869">
        <f t="shared" ca="1" si="1372"/>
        <v>-1.7750560000000004</v>
      </c>
      <c r="AE4869">
        <f t="shared" ca="1" si="1384"/>
        <v>1.7750560000000004</v>
      </c>
      <c r="AF4869">
        <f t="shared" ca="1" si="1385"/>
        <v>0</v>
      </c>
      <c r="AG4869">
        <f t="shared" ca="1" si="1386"/>
        <v>1</v>
      </c>
      <c r="AH4869">
        <f t="shared" ca="1" si="1387"/>
        <v>0</v>
      </c>
    </row>
    <row r="4870" spans="15:34" x14ac:dyDescent="0.25">
      <c r="O4870">
        <v>4814</v>
      </c>
      <c r="P4870" s="2">
        <f t="shared" si="1388"/>
        <v>44397.541666654994</v>
      </c>
      <c r="Q4870">
        <f t="shared" si="1373"/>
        <v>20</v>
      </c>
      <c r="R4870">
        <f t="shared" si="1374"/>
        <v>7</v>
      </c>
      <c r="S4870">
        <f t="shared" si="1375"/>
        <v>3</v>
      </c>
      <c r="T4870">
        <f t="shared" si="1376"/>
        <v>13</v>
      </c>
      <c r="U4870">
        <f t="shared" si="1377"/>
        <v>1</v>
      </c>
      <c r="V4870">
        <f t="shared" ca="1" si="1378"/>
        <v>0.62909999999999988</v>
      </c>
      <c r="W4870">
        <f>INDEX(Solarstrahlungsdaten!$B$13:$G$8772,Übersicht!O4870,Übersicht!$E$10)</f>
        <v>660.81999999999994</v>
      </c>
      <c r="X4870">
        <f t="shared" si="1379"/>
        <v>2.2732207999999998</v>
      </c>
      <c r="Y4870">
        <f t="shared" ca="1" si="1380"/>
        <v>-1.6441208</v>
      </c>
      <c r="Z4870">
        <f t="shared" ca="1" si="1381"/>
        <v>0.62909999999999988</v>
      </c>
      <c r="AA4870">
        <f t="shared" ca="1" si="1382"/>
        <v>0</v>
      </c>
      <c r="AB4870">
        <f t="shared" ca="1" si="1383"/>
        <v>0</v>
      </c>
      <c r="AC4870">
        <f t="shared" ca="1" si="1389"/>
        <v>4</v>
      </c>
      <c r="AD4870">
        <f t="shared" ca="1" si="1372"/>
        <v>-1.6441208</v>
      </c>
      <c r="AE4870">
        <f t="shared" ca="1" si="1384"/>
        <v>1.6441208</v>
      </c>
      <c r="AF4870">
        <f t="shared" ca="1" si="1385"/>
        <v>0</v>
      </c>
      <c r="AG4870">
        <f t="shared" ca="1" si="1386"/>
        <v>1</v>
      </c>
      <c r="AH4870">
        <f t="shared" ca="1" si="1387"/>
        <v>0</v>
      </c>
    </row>
    <row r="4871" spans="15:34" x14ac:dyDescent="0.25">
      <c r="O4871">
        <v>4815</v>
      </c>
      <c r="P4871" s="2">
        <f t="shared" si="1388"/>
        <v>44397.583333321658</v>
      </c>
      <c r="Q4871">
        <f t="shared" si="1373"/>
        <v>20</v>
      </c>
      <c r="R4871">
        <f t="shared" si="1374"/>
        <v>7</v>
      </c>
      <c r="S4871">
        <f t="shared" si="1375"/>
        <v>3</v>
      </c>
      <c r="T4871">
        <f t="shared" si="1376"/>
        <v>14</v>
      </c>
      <c r="U4871">
        <f t="shared" si="1377"/>
        <v>1</v>
      </c>
      <c r="V4871">
        <f t="shared" ca="1" si="1378"/>
        <v>0.5454</v>
      </c>
      <c r="W4871">
        <f>INDEX(Solarstrahlungsdaten!$B$13:$G$8772,Übersicht!O4871,Übersicht!$E$10)</f>
        <v>567</v>
      </c>
      <c r="X4871">
        <f t="shared" si="1379"/>
        <v>1.9504799999999998</v>
      </c>
      <c r="Y4871">
        <f t="shared" ca="1" si="1380"/>
        <v>-1.4050799999999999</v>
      </c>
      <c r="Z4871">
        <f t="shared" ca="1" si="1381"/>
        <v>0.5454</v>
      </c>
      <c r="AA4871">
        <f t="shared" ca="1" si="1382"/>
        <v>0</v>
      </c>
      <c r="AB4871">
        <f t="shared" ca="1" si="1383"/>
        <v>0</v>
      </c>
      <c r="AC4871">
        <f t="shared" ca="1" si="1389"/>
        <v>4</v>
      </c>
      <c r="AD4871">
        <f t="shared" ca="1" si="1372"/>
        <v>-1.4050799999999999</v>
      </c>
      <c r="AE4871">
        <f t="shared" ca="1" si="1384"/>
        <v>1.4050799999999999</v>
      </c>
      <c r="AF4871">
        <f t="shared" ca="1" si="1385"/>
        <v>0</v>
      </c>
      <c r="AG4871">
        <f t="shared" ca="1" si="1386"/>
        <v>1</v>
      </c>
      <c r="AH4871">
        <f t="shared" ca="1" si="1387"/>
        <v>0</v>
      </c>
    </row>
    <row r="4872" spans="15:34" x14ac:dyDescent="0.25">
      <c r="O4872">
        <v>4816</v>
      </c>
      <c r="P4872" s="2">
        <f t="shared" si="1388"/>
        <v>44397.624999988322</v>
      </c>
      <c r="Q4872">
        <f t="shared" si="1373"/>
        <v>20</v>
      </c>
      <c r="R4872">
        <f t="shared" si="1374"/>
        <v>7</v>
      </c>
      <c r="S4872">
        <f t="shared" si="1375"/>
        <v>3</v>
      </c>
      <c r="T4872">
        <f t="shared" si="1376"/>
        <v>15</v>
      </c>
      <c r="U4872">
        <f t="shared" si="1377"/>
        <v>1</v>
      </c>
      <c r="V4872">
        <f t="shared" ca="1" si="1378"/>
        <v>0.48510000000000003</v>
      </c>
      <c r="W4872">
        <f>INDEX(Solarstrahlungsdaten!$B$13:$G$8772,Übersicht!O4872,Übersicht!$E$10)</f>
        <v>366.15499999999997</v>
      </c>
      <c r="X4872">
        <f t="shared" si="1379"/>
        <v>1.2595731999999997</v>
      </c>
      <c r="Y4872">
        <f t="shared" ca="1" si="1380"/>
        <v>-0.77447319999999964</v>
      </c>
      <c r="Z4872">
        <f t="shared" ca="1" si="1381"/>
        <v>0.48510000000000003</v>
      </c>
      <c r="AA4872">
        <f t="shared" ca="1" si="1382"/>
        <v>0</v>
      </c>
      <c r="AB4872">
        <f t="shared" ca="1" si="1383"/>
        <v>0</v>
      </c>
      <c r="AC4872">
        <f t="shared" ca="1" si="1389"/>
        <v>4</v>
      </c>
      <c r="AD4872">
        <f t="shared" ca="1" si="1372"/>
        <v>-0.77447319999999964</v>
      </c>
      <c r="AE4872">
        <f t="shared" ca="1" si="1384"/>
        <v>0.77447319999999964</v>
      </c>
      <c r="AF4872">
        <f t="shared" ca="1" si="1385"/>
        <v>0</v>
      </c>
      <c r="AG4872">
        <f t="shared" ca="1" si="1386"/>
        <v>1</v>
      </c>
      <c r="AH4872">
        <f t="shared" ca="1" si="1387"/>
        <v>0</v>
      </c>
    </row>
    <row r="4873" spans="15:34" x14ac:dyDescent="0.25">
      <c r="O4873">
        <v>4817</v>
      </c>
      <c r="P4873" s="2">
        <f t="shared" si="1388"/>
        <v>44397.666666654986</v>
      </c>
      <c r="Q4873">
        <f t="shared" si="1373"/>
        <v>20</v>
      </c>
      <c r="R4873">
        <f t="shared" si="1374"/>
        <v>7</v>
      </c>
      <c r="S4873">
        <f t="shared" si="1375"/>
        <v>3</v>
      </c>
      <c r="T4873">
        <f t="shared" si="1376"/>
        <v>16</v>
      </c>
      <c r="U4873">
        <f t="shared" si="1377"/>
        <v>1</v>
      </c>
      <c r="V4873">
        <f t="shared" ca="1" si="1378"/>
        <v>0.45910000000000001</v>
      </c>
      <c r="W4873">
        <f>INDEX(Solarstrahlungsdaten!$B$13:$G$8772,Übersicht!O4873,Übersicht!$E$10)</f>
        <v>208.35000000000002</v>
      </c>
      <c r="X4873">
        <f t="shared" si="1379"/>
        <v>0.71672400000000014</v>
      </c>
      <c r="Y4873">
        <f t="shared" ca="1" si="1380"/>
        <v>-0.25762400000000013</v>
      </c>
      <c r="Z4873">
        <f t="shared" ca="1" si="1381"/>
        <v>0.45910000000000001</v>
      </c>
      <c r="AA4873">
        <f t="shared" ca="1" si="1382"/>
        <v>0</v>
      </c>
      <c r="AB4873">
        <f t="shared" ca="1" si="1383"/>
        <v>0</v>
      </c>
      <c r="AC4873">
        <f t="shared" ca="1" si="1389"/>
        <v>4</v>
      </c>
      <c r="AD4873">
        <f t="shared" ca="1" si="1372"/>
        <v>-0.25762400000000013</v>
      </c>
      <c r="AE4873">
        <f t="shared" ca="1" si="1384"/>
        <v>0.25762400000000013</v>
      </c>
      <c r="AF4873">
        <f t="shared" ca="1" si="1385"/>
        <v>0</v>
      </c>
      <c r="AG4873">
        <f t="shared" ca="1" si="1386"/>
        <v>1</v>
      </c>
      <c r="AH4873">
        <f t="shared" ca="1" si="1387"/>
        <v>0</v>
      </c>
    </row>
    <row r="4874" spans="15:34" x14ac:dyDescent="0.25">
      <c r="O4874">
        <v>4818</v>
      </c>
      <c r="P4874" s="2">
        <f t="shared" si="1388"/>
        <v>44397.708333321651</v>
      </c>
      <c r="Q4874">
        <f t="shared" si="1373"/>
        <v>20</v>
      </c>
      <c r="R4874">
        <f t="shared" si="1374"/>
        <v>7</v>
      </c>
      <c r="S4874">
        <f t="shared" si="1375"/>
        <v>3</v>
      </c>
      <c r="T4874">
        <f t="shared" si="1376"/>
        <v>17</v>
      </c>
      <c r="U4874">
        <f t="shared" si="1377"/>
        <v>1</v>
      </c>
      <c r="V4874">
        <f t="shared" ca="1" si="1378"/>
        <v>0.47749999999999998</v>
      </c>
      <c r="W4874">
        <f>INDEX(Solarstrahlungsdaten!$B$13:$G$8772,Übersicht!O4874,Übersicht!$E$10)</f>
        <v>113.28999999999999</v>
      </c>
      <c r="X4874">
        <f t="shared" si="1379"/>
        <v>0.38971759999999994</v>
      </c>
      <c r="Y4874">
        <f t="shared" ca="1" si="1380"/>
        <v>8.7782400000000038E-2</v>
      </c>
      <c r="Z4874">
        <f t="shared" ca="1" si="1381"/>
        <v>0.38971759999999994</v>
      </c>
      <c r="AA4874">
        <f t="shared" ca="1" si="1382"/>
        <v>0</v>
      </c>
      <c r="AB4874">
        <f t="shared" ca="1" si="1383"/>
        <v>8.7782400000000038E-2</v>
      </c>
      <c r="AC4874">
        <f t="shared" ca="1" si="1389"/>
        <v>3.9122176</v>
      </c>
      <c r="AD4874">
        <f t="shared" ca="1" si="1372"/>
        <v>0</v>
      </c>
      <c r="AE4874">
        <f t="shared" ca="1" si="1384"/>
        <v>0</v>
      </c>
      <c r="AF4874">
        <f t="shared" ca="1" si="1385"/>
        <v>0</v>
      </c>
      <c r="AG4874">
        <f t="shared" ca="1" si="1386"/>
        <v>0.97805439999999999</v>
      </c>
      <c r="AH4874">
        <f t="shared" ca="1" si="1387"/>
        <v>0</v>
      </c>
    </row>
    <row r="4875" spans="15:34" x14ac:dyDescent="0.25">
      <c r="O4875">
        <v>4819</v>
      </c>
      <c r="P4875" s="2">
        <f t="shared" si="1388"/>
        <v>44397.749999988315</v>
      </c>
      <c r="Q4875">
        <f t="shared" si="1373"/>
        <v>20</v>
      </c>
      <c r="R4875">
        <f t="shared" si="1374"/>
        <v>7</v>
      </c>
      <c r="S4875">
        <f t="shared" si="1375"/>
        <v>3</v>
      </c>
      <c r="T4875">
        <f t="shared" si="1376"/>
        <v>18</v>
      </c>
      <c r="U4875">
        <f t="shared" si="1377"/>
        <v>1</v>
      </c>
      <c r="V4875">
        <f t="shared" ca="1" si="1378"/>
        <v>0.5454</v>
      </c>
      <c r="W4875">
        <f>INDEX(Solarstrahlungsdaten!$B$13:$G$8772,Übersicht!O4875,Übersicht!$E$10)</f>
        <v>43.480000000000004</v>
      </c>
      <c r="X4875">
        <f t="shared" si="1379"/>
        <v>0.14957120000000002</v>
      </c>
      <c r="Y4875">
        <f t="shared" ca="1" si="1380"/>
        <v>0.39582879999999998</v>
      </c>
      <c r="Z4875">
        <f t="shared" ca="1" si="1381"/>
        <v>0.14957120000000002</v>
      </c>
      <c r="AA4875">
        <f t="shared" ca="1" si="1382"/>
        <v>0</v>
      </c>
      <c r="AB4875">
        <f t="shared" ca="1" si="1383"/>
        <v>0.39582879999999998</v>
      </c>
      <c r="AC4875">
        <f t="shared" ca="1" si="1389"/>
        <v>3.5163888000000001</v>
      </c>
      <c r="AD4875">
        <f t="shared" ca="1" si="1372"/>
        <v>0</v>
      </c>
      <c r="AE4875">
        <f t="shared" ca="1" si="1384"/>
        <v>0</v>
      </c>
      <c r="AF4875">
        <f t="shared" ca="1" si="1385"/>
        <v>0</v>
      </c>
      <c r="AG4875">
        <f t="shared" ca="1" si="1386"/>
        <v>0.87909720000000002</v>
      </c>
      <c r="AH4875">
        <f t="shared" ca="1" si="1387"/>
        <v>0</v>
      </c>
    </row>
    <row r="4876" spans="15:34" x14ac:dyDescent="0.25">
      <c r="O4876">
        <v>4820</v>
      </c>
      <c r="P4876" s="2">
        <f t="shared" si="1388"/>
        <v>44397.791666654979</v>
      </c>
      <c r="Q4876">
        <f t="shared" si="1373"/>
        <v>20</v>
      </c>
      <c r="R4876">
        <f t="shared" si="1374"/>
        <v>7</v>
      </c>
      <c r="S4876">
        <f t="shared" si="1375"/>
        <v>3</v>
      </c>
      <c r="T4876">
        <f t="shared" si="1376"/>
        <v>19</v>
      </c>
      <c r="U4876">
        <f t="shared" si="1377"/>
        <v>1</v>
      </c>
      <c r="V4876">
        <f t="shared" ca="1" si="1378"/>
        <v>0.64149999999999996</v>
      </c>
      <c r="W4876">
        <f>INDEX(Solarstrahlungsdaten!$B$13:$G$8772,Übersicht!O4876,Übersicht!$E$10)</f>
        <v>0</v>
      </c>
      <c r="X4876">
        <f t="shared" si="1379"/>
        <v>0</v>
      </c>
      <c r="Y4876">
        <f t="shared" ca="1" si="1380"/>
        <v>0.64149999999999996</v>
      </c>
      <c r="Z4876">
        <f t="shared" ca="1" si="1381"/>
        <v>0</v>
      </c>
      <c r="AA4876">
        <f t="shared" ca="1" si="1382"/>
        <v>0</v>
      </c>
      <c r="AB4876">
        <f t="shared" ca="1" si="1383"/>
        <v>0.64149999999999996</v>
      </c>
      <c r="AC4876">
        <f t="shared" ca="1" si="1389"/>
        <v>2.8748887999999999</v>
      </c>
      <c r="AD4876">
        <f t="shared" ca="1" si="1372"/>
        <v>0</v>
      </c>
      <c r="AE4876">
        <f t="shared" ca="1" si="1384"/>
        <v>0</v>
      </c>
      <c r="AF4876">
        <f t="shared" ca="1" si="1385"/>
        <v>0</v>
      </c>
      <c r="AG4876">
        <f t="shared" ca="1" si="1386"/>
        <v>0.71872219999999998</v>
      </c>
      <c r="AH4876">
        <f t="shared" ca="1" si="1387"/>
        <v>0</v>
      </c>
    </row>
    <row r="4877" spans="15:34" x14ac:dyDescent="0.25">
      <c r="O4877">
        <v>4821</v>
      </c>
      <c r="P4877" s="2">
        <f t="shared" si="1388"/>
        <v>44397.833333321643</v>
      </c>
      <c r="Q4877">
        <f t="shared" si="1373"/>
        <v>20</v>
      </c>
      <c r="R4877">
        <f t="shared" si="1374"/>
        <v>7</v>
      </c>
      <c r="S4877">
        <f t="shared" si="1375"/>
        <v>3</v>
      </c>
      <c r="T4877">
        <f t="shared" si="1376"/>
        <v>20</v>
      </c>
      <c r="U4877">
        <f t="shared" si="1377"/>
        <v>1</v>
      </c>
      <c r="V4877">
        <f t="shared" ca="1" si="1378"/>
        <v>0.67459999999999998</v>
      </c>
      <c r="W4877">
        <f>INDEX(Solarstrahlungsdaten!$B$13:$G$8772,Übersicht!O4877,Übersicht!$E$10)</f>
        <v>0</v>
      </c>
      <c r="X4877">
        <f t="shared" si="1379"/>
        <v>0</v>
      </c>
      <c r="Y4877">
        <f t="shared" ca="1" si="1380"/>
        <v>0.67459999999999998</v>
      </c>
      <c r="Z4877">
        <f t="shared" ca="1" si="1381"/>
        <v>0</v>
      </c>
      <c r="AA4877">
        <f t="shared" ca="1" si="1382"/>
        <v>0</v>
      </c>
      <c r="AB4877">
        <f t="shared" ca="1" si="1383"/>
        <v>0.67459999999999998</v>
      </c>
      <c r="AC4877">
        <f t="shared" ca="1" si="1389"/>
        <v>2.2002888</v>
      </c>
      <c r="AD4877">
        <f t="shared" ca="1" si="1372"/>
        <v>0</v>
      </c>
      <c r="AE4877">
        <f t="shared" ca="1" si="1384"/>
        <v>0</v>
      </c>
      <c r="AF4877">
        <f t="shared" ca="1" si="1385"/>
        <v>0</v>
      </c>
      <c r="AG4877">
        <f t="shared" ca="1" si="1386"/>
        <v>0.55007220000000001</v>
      </c>
      <c r="AH4877">
        <f t="shared" ca="1" si="1387"/>
        <v>0</v>
      </c>
    </row>
    <row r="4878" spans="15:34" x14ac:dyDescent="0.25">
      <c r="O4878">
        <v>4822</v>
      </c>
      <c r="P4878" s="2">
        <f t="shared" si="1388"/>
        <v>44397.874999988308</v>
      </c>
      <c r="Q4878">
        <f t="shared" si="1373"/>
        <v>20</v>
      </c>
      <c r="R4878">
        <f t="shared" si="1374"/>
        <v>7</v>
      </c>
      <c r="S4878">
        <f t="shared" si="1375"/>
        <v>3</v>
      </c>
      <c r="T4878">
        <f t="shared" si="1376"/>
        <v>21</v>
      </c>
      <c r="U4878">
        <f t="shared" si="1377"/>
        <v>1</v>
      </c>
      <c r="V4878">
        <f t="shared" ca="1" si="1378"/>
        <v>0.63759999999999994</v>
      </c>
      <c r="W4878">
        <f>INDEX(Solarstrahlungsdaten!$B$13:$G$8772,Übersicht!O4878,Übersicht!$E$10)</f>
        <v>0</v>
      </c>
      <c r="X4878">
        <f t="shared" si="1379"/>
        <v>0</v>
      </c>
      <c r="Y4878">
        <f t="shared" ca="1" si="1380"/>
        <v>0.63759999999999994</v>
      </c>
      <c r="Z4878">
        <f t="shared" ca="1" si="1381"/>
        <v>0</v>
      </c>
      <c r="AA4878">
        <f t="shared" ca="1" si="1382"/>
        <v>0</v>
      </c>
      <c r="AB4878">
        <f t="shared" ca="1" si="1383"/>
        <v>0.63759999999999994</v>
      </c>
      <c r="AC4878">
        <f t="shared" ca="1" si="1389"/>
        <v>1.5626888000000001</v>
      </c>
      <c r="AD4878">
        <f t="shared" ca="1" si="1372"/>
        <v>0</v>
      </c>
      <c r="AE4878">
        <f t="shared" ca="1" si="1384"/>
        <v>0</v>
      </c>
      <c r="AF4878">
        <f t="shared" ca="1" si="1385"/>
        <v>0</v>
      </c>
      <c r="AG4878">
        <f t="shared" ca="1" si="1386"/>
        <v>0.39067220000000002</v>
      </c>
      <c r="AH4878">
        <f t="shared" ca="1" si="1387"/>
        <v>0</v>
      </c>
    </row>
    <row r="4879" spans="15:34" x14ac:dyDescent="0.25">
      <c r="O4879">
        <v>4823</v>
      </c>
      <c r="P4879" s="2">
        <f t="shared" si="1388"/>
        <v>44397.916666654972</v>
      </c>
      <c r="Q4879">
        <f t="shared" si="1373"/>
        <v>20</v>
      </c>
      <c r="R4879">
        <f t="shared" si="1374"/>
        <v>7</v>
      </c>
      <c r="S4879">
        <f t="shared" si="1375"/>
        <v>3</v>
      </c>
      <c r="T4879">
        <f t="shared" si="1376"/>
        <v>22</v>
      </c>
      <c r="U4879">
        <f t="shared" si="1377"/>
        <v>1</v>
      </c>
      <c r="V4879">
        <f t="shared" ca="1" si="1378"/>
        <v>0.59710000000000008</v>
      </c>
      <c r="W4879">
        <f>INDEX(Solarstrahlungsdaten!$B$13:$G$8772,Übersicht!O4879,Übersicht!$E$10)</f>
        <v>0</v>
      </c>
      <c r="X4879">
        <f t="shared" si="1379"/>
        <v>0</v>
      </c>
      <c r="Y4879">
        <f t="shared" ca="1" si="1380"/>
        <v>0.59710000000000008</v>
      </c>
      <c r="Z4879">
        <f t="shared" ca="1" si="1381"/>
        <v>0</v>
      </c>
      <c r="AA4879">
        <f t="shared" ca="1" si="1382"/>
        <v>0</v>
      </c>
      <c r="AB4879">
        <f t="shared" ca="1" si="1383"/>
        <v>0.59710000000000008</v>
      </c>
      <c r="AC4879">
        <f t="shared" ca="1" si="1389"/>
        <v>0.96558880000000002</v>
      </c>
      <c r="AD4879">
        <f t="shared" ca="1" si="1372"/>
        <v>0</v>
      </c>
      <c r="AE4879">
        <f t="shared" ca="1" si="1384"/>
        <v>0</v>
      </c>
      <c r="AF4879">
        <f t="shared" ca="1" si="1385"/>
        <v>0</v>
      </c>
      <c r="AG4879">
        <f t="shared" ca="1" si="1386"/>
        <v>0.24139720000000001</v>
      </c>
      <c r="AH4879">
        <f t="shared" ca="1" si="1387"/>
        <v>0</v>
      </c>
    </row>
    <row r="4880" spans="15:34" x14ac:dyDescent="0.25">
      <c r="O4880">
        <v>4824</v>
      </c>
      <c r="P4880" s="2">
        <f t="shared" si="1388"/>
        <v>44397.958333321636</v>
      </c>
      <c r="Q4880">
        <f t="shared" si="1373"/>
        <v>20</v>
      </c>
      <c r="R4880">
        <f t="shared" si="1374"/>
        <v>7</v>
      </c>
      <c r="S4880">
        <f t="shared" si="1375"/>
        <v>3</v>
      </c>
      <c r="T4880">
        <f t="shared" si="1376"/>
        <v>23</v>
      </c>
      <c r="U4880">
        <f t="shared" si="1377"/>
        <v>1</v>
      </c>
      <c r="V4880">
        <f t="shared" ca="1" si="1378"/>
        <v>0.48749999999999999</v>
      </c>
      <c r="W4880">
        <f>INDEX(Solarstrahlungsdaten!$B$13:$G$8772,Übersicht!O4880,Übersicht!$E$10)</f>
        <v>0</v>
      </c>
      <c r="X4880">
        <f t="shared" si="1379"/>
        <v>0</v>
      </c>
      <c r="Y4880">
        <f t="shared" ca="1" si="1380"/>
        <v>0.48749999999999999</v>
      </c>
      <c r="Z4880">
        <f t="shared" ca="1" si="1381"/>
        <v>0</v>
      </c>
      <c r="AA4880">
        <f t="shared" ca="1" si="1382"/>
        <v>0</v>
      </c>
      <c r="AB4880">
        <f t="shared" ca="1" si="1383"/>
        <v>0.48749999999999999</v>
      </c>
      <c r="AC4880">
        <f t="shared" ca="1" si="1389"/>
        <v>0.47808880000000004</v>
      </c>
      <c r="AD4880">
        <f t="shared" ca="1" si="1372"/>
        <v>0</v>
      </c>
      <c r="AE4880">
        <f t="shared" ca="1" si="1384"/>
        <v>0</v>
      </c>
      <c r="AF4880">
        <f t="shared" ca="1" si="1385"/>
        <v>0</v>
      </c>
      <c r="AG4880">
        <f t="shared" ca="1" si="1386"/>
        <v>0.11952220000000001</v>
      </c>
      <c r="AH4880">
        <f t="shared" ca="1" si="1387"/>
        <v>0</v>
      </c>
    </row>
    <row r="4881" spans="15:34" x14ac:dyDescent="0.25">
      <c r="O4881">
        <v>4825</v>
      </c>
      <c r="P4881" s="2">
        <f t="shared" si="1388"/>
        <v>44397.9999999883</v>
      </c>
      <c r="Q4881">
        <f t="shared" si="1373"/>
        <v>21</v>
      </c>
      <c r="R4881">
        <f t="shared" si="1374"/>
        <v>7</v>
      </c>
      <c r="S4881">
        <f t="shared" si="1375"/>
        <v>3</v>
      </c>
      <c r="T4881">
        <f t="shared" si="1376"/>
        <v>0</v>
      </c>
      <c r="U4881">
        <f t="shared" si="1377"/>
        <v>1</v>
      </c>
      <c r="V4881">
        <f t="shared" ca="1" si="1378"/>
        <v>0.32850000000000001</v>
      </c>
      <c r="W4881">
        <f>INDEX(Solarstrahlungsdaten!$B$13:$G$8772,Übersicht!O4881,Übersicht!$E$10)</f>
        <v>0</v>
      </c>
      <c r="X4881">
        <f t="shared" si="1379"/>
        <v>0</v>
      </c>
      <c r="Y4881">
        <f t="shared" ca="1" si="1380"/>
        <v>0.32850000000000001</v>
      </c>
      <c r="Z4881">
        <f t="shared" ca="1" si="1381"/>
        <v>0</v>
      </c>
      <c r="AA4881">
        <f t="shared" ca="1" si="1382"/>
        <v>0</v>
      </c>
      <c r="AB4881">
        <f t="shared" ca="1" si="1383"/>
        <v>0.32850000000000001</v>
      </c>
      <c r="AC4881">
        <f t="shared" ca="1" si="1389"/>
        <v>0.14958880000000002</v>
      </c>
      <c r="AD4881">
        <f t="shared" ca="1" si="1372"/>
        <v>0</v>
      </c>
      <c r="AE4881">
        <f t="shared" ca="1" si="1384"/>
        <v>0</v>
      </c>
      <c r="AF4881">
        <f t="shared" ca="1" si="1385"/>
        <v>0</v>
      </c>
      <c r="AG4881">
        <f t="shared" ca="1" si="1386"/>
        <v>3.7397200000000005E-2</v>
      </c>
      <c r="AH4881">
        <f t="shared" ca="1" si="1387"/>
        <v>0</v>
      </c>
    </row>
    <row r="4882" spans="15:34" x14ac:dyDescent="0.25">
      <c r="O4882">
        <v>4826</v>
      </c>
      <c r="P4882" s="2">
        <f t="shared" si="1388"/>
        <v>44398.041666654965</v>
      </c>
      <c r="Q4882">
        <f t="shared" si="1373"/>
        <v>21</v>
      </c>
      <c r="R4882">
        <f t="shared" si="1374"/>
        <v>7</v>
      </c>
      <c r="S4882">
        <f t="shared" si="1375"/>
        <v>3</v>
      </c>
      <c r="T4882">
        <f t="shared" si="1376"/>
        <v>1</v>
      </c>
      <c r="U4882">
        <f t="shared" si="1377"/>
        <v>1</v>
      </c>
      <c r="V4882">
        <f t="shared" ca="1" si="1378"/>
        <v>0.22929999999999998</v>
      </c>
      <c r="W4882">
        <f>INDEX(Solarstrahlungsdaten!$B$13:$G$8772,Übersicht!O4882,Übersicht!$E$10)</f>
        <v>0</v>
      </c>
      <c r="X4882">
        <f t="shared" si="1379"/>
        <v>0</v>
      </c>
      <c r="Y4882">
        <f t="shared" ca="1" si="1380"/>
        <v>0.22929999999999998</v>
      </c>
      <c r="Z4882">
        <f t="shared" ca="1" si="1381"/>
        <v>0</v>
      </c>
      <c r="AA4882">
        <f t="shared" ca="1" si="1382"/>
        <v>0</v>
      </c>
      <c r="AB4882">
        <f t="shared" ca="1" si="1383"/>
        <v>0.14958880000000002</v>
      </c>
      <c r="AC4882">
        <f t="shared" ca="1" si="1389"/>
        <v>0</v>
      </c>
      <c r="AD4882">
        <f t="shared" ca="1" si="1372"/>
        <v>7.9711199999999954E-2</v>
      </c>
      <c r="AE4882">
        <f t="shared" ca="1" si="1384"/>
        <v>0</v>
      </c>
      <c r="AF4882">
        <f t="shared" ca="1" si="1385"/>
        <v>7.9711199999999954E-2</v>
      </c>
      <c r="AG4882">
        <f t="shared" ca="1" si="1386"/>
        <v>0</v>
      </c>
      <c r="AH4882">
        <f t="shared" ca="1" si="1387"/>
        <v>1</v>
      </c>
    </row>
    <row r="4883" spans="15:34" x14ac:dyDescent="0.25">
      <c r="O4883">
        <v>4827</v>
      </c>
      <c r="P4883" s="2">
        <f t="shared" si="1388"/>
        <v>44398.083333321629</v>
      </c>
      <c r="Q4883">
        <f t="shared" si="1373"/>
        <v>21</v>
      </c>
      <c r="R4883">
        <f t="shared" si="1374"/>
        <v>7</v>
      </c>
      <c r="S4883">
        <f t="shared" si="1375"/>
        <v>3</v>
      </c>
      <c r="T4883">
        <f t="shared" si="1376"/>
        <v>2</v>
      </c>
      <c r="U4883">
        <f t="shared" si="1377"/>
        <v>1</v>
      </c>
      <c r="V4883">
        <f t="shared" ca="1" si="1378"/>
        <v>0.20319999999999999</v>
      </c>
      <c r="W4883">
        <f>INDEX(Solarstrahlungsdaten!$B$13:$G$8772,Übersicht!O4883,Übersicht!$E$10)</f>
        <v>0</v>
      </c>
      <c r="X4883">
        <f t="shared" si="1379"/>
        <v>0</v>
      </c>
      <c r="Y4883">
        <f t="shared" ca="1" si="1380"/>
        <v>0.20319999999999999</v>
      </c>
      <c r="Z4883">
        <f t="shared" ca="1" si="1381"/>
        <v>0</v>
      </c>
      <c r="AA4883">
        <f t="shared" ca="1" si="1382"/>
        <v>0</v>
      </c>
      <c r="AB4883">
        <f t="shared" ca="1" si="1383"/>
        <v>0</v>
      </c>
      <c r="AC4883">
        <f t="shared" ca="1" si="1389"/>
        <v>0</v>
      </c>
      <c r="AD4883">
        <f t="shared" ca="1" si="1372"/>
        <v>0.20319999999999999</v>
      </c>
      <c r="AE4883">
        <f t="shared" ca="1" si="1384"/>
        <v>0</v>
      </c>
      <c r="AF4883">
        <f t="shared" ca="1" si="1385"/>
        <v>0.20319999999999999</v>
      </c>
      <c r="AG4883">
        <f t="shared" ca="1" si="1386"/>
        <v>0</v>
      </c>
      <c r="AH4883">
        <f t="shared" ca="1" si="1387"/>
        <v>1</v>
      </c>
    </row>
    <row r="4884" spans="15:34" x14ac:dyDescent="0.25">
      <c r="O4884">
        <v>4828</v>
      </c>
      <c r="P4884" s="2">
        <f t="shared" si="1388"/>
        <v>44398.124999988293</v>
      </c>
      <c r="Q4884">
        <f t="shared" si="1373"/>
        <v>21</v>
      </c>
      <c r="R4884">
        <f t="shared" si="1374"/>
        <v>7</v>
      </c>
      <c r="S4884">
        <f t="shared" si="1375"/>
        <v>3</v>
      </c>
      <c r="T4884">
        <f t="shared" si="1376"/>
        <v>3</v>
      </c>
      <c r="U4884">
        <f t="shared" si="1377"/>
        <v>1</v>
      </c>
      <c r="V4884">
        <f t="shared" ca="1" si="1378"/>
        <v>0.18919999999999998</v>
      </c>
      <c r="W4884">
        <f>INDEX(Solarstrahlungsdaten!$B$13:$G$8772,Übersicht!O4884,Übersicht!$E$10)</f>
        <v>0</v>
      </c>
      <c r="X4884">
        <f t="shared" si="1379"/>
        <v>0</v>
      </c>
      <c r="Y4884">
        <f t="shared" ca="1" si="1380"/>
        <v>0.18919999999999998</v>
      </c>
      <c r="Z4884">
        <f t="shared" ca="1" si="1381"/>
        <v>0</v>
      </c>
      <c r="AA4884">
        <f t="shared" ca="1" si="1382"/>
        <v>0</v>
      </c>
      <c r="AB4884">
        <f t="shared" ca="1" si="1383"/>
        <v>0</v>
      </c>
      <c r="AC4884">
        <f t="shared" ca="1" si="1389"/>
        <v>0</v>
      </c>
      <c r="AD4884">
        <f t="shared" ca="1" si="1372"/>
        <v>0.18919999999999998</v>
      </c>
      <c r="AE4884">
        <f t="shared" ca="1" si="1384"/>
        <v>0</v>
      </c>
      <c r="AF4884">
        <f t="shared" ca="1" si="1385"/>
        <v>0.18919999999999998</v>
      </c>
      <c r="AG4884">
        <f t="shared" ca="1" si="1386"/>
        <v>0</v>
      </c>
      <c r="AH4884">
        <f t="shared" ca="1" si="1387"/>
        <v>1</v>
      </c>
    </row>
    <row r="4885" spans="15:34" x14ac:dyDescent="0.25">
      <c r="O4885">
        <v>4829</v>
      </c>
      <c r="P4885" s="2">
        <f t="shared" si="1388"/>
        <v>44398.166666654957</v>
      </c>
      <c r="Q4885">
        <f t="shared" si="1373"/>
        <v>21</v>
      </c>
      <c r="R4885">
        <f t="shared" si="1374"/>
        <v>7</v>
      </c>
      <c r="S4885">
        <f t="shared" si="1375"/>
        <v>3</v>
      </c>
      <c r="T4885">
        <f t="shared" si="1376"/>
        <v>4</v>
      </c>
      <c r="U4885">
        <f t="shared" si="1377"/>
        <v>1</v>
      </c>
      <c r="V4885">
        <f t="shared" ca="1" si="1378"/>
        <v>0.191</v>
      </c>
      <c r="W4885">
        <f>INDEX(Solarstrahlungsdaten!$B$13:$G$8772,Übersicht!O4885,Übersicht!$E$10)</f>
        <v>0</v>
      </c>
      <c r="X4885">
        <f t="shared" si="1379"/>
        <v>0</v>
      </c>
      <c r="Y4885">
        <f t="shared" ca="1" si="1380"/>
        <v>0.191</v>
      </c>
      <c r="Z4885">
        <f t="shared" ca="1" si="1381"/>
        <v>0</v>
      </c>
      <c r="AA4885">
        <f t="shared" ca="1" si="1382"/>
        <v>0</v>
      </c>
      <c r="AB4885">
        <f t="shared" ca="1" si="1383"/>
        <v>0</v>
      </c>
      <c r="AC4885">
        <f t="shared" ca="1" si="1389"/>
        <v>0</v>
      </c>
      <c r="AD4885">
        <f t="shared" ca="1" si="1372"/>
        <v>0.191</v>
      </c>
      <c r="AE4885">
        <f t="shared" ca="1" si="1384"/>
        <v>0</v>
      </c>
      <c r="AF4885">
        <f t="shared" ca="1" si="1385"/>
        <v>0.191</v>
      </c>
      <c r="AG4885">
        <f t="shared" ca="1" si="1386"/>
        <v>0</v>
      </c>
      <c r="AH4885">
        <f t="shared" ca="1" si="1387"/>
        <v>1</v>
      </c>
    </row>
    <row r="4886" spans="15:34" x14ac:dyDescent="0.25">
      <c r="O4886">
        <v>4830</v>
      </c>
      <c r="P4886" s="2">
        <f t="shared" si="1388"/>
        <v>44398.208333321621</v>
      </c>
      <c r="Q4886">
        <f t="shared" si="1373"/>
        <v>21</v>
      </c>
      <c r="R4886">
        <f t="shared" si="1374"/>
        <v>7</v>
      </c>
      <c r="S4886">
        <f t="shared" si="1375"/>
        <v>3</v>
      </c>
      <c r="T4886">
        <f t="shared" si="1376"/>
        <v>5</v>
      </c>
      <c r="U4886">
        <f t="shared" si="1377"/>
        <v>1</v>
      </c>
      <c r="V4886">
        <f t="shared" ca="1" si="1378"/>
        <v>0.21959999999999999</v>
      </c>
      <c r="W4886">
        <f>INDEX(Solarstrahlungsdaten!$B$13:$G$8772,Übersicht!O4886,Übersicht!$E$10)</f>
        <v>55.465000000000003</v>
      </c>
      <c r="X4886">
        <f t="shared" si="1379"/>
        <v>0.19079959999999999</v>
      </c>
      <c r="Y4886">
        <f t="shared" ca="1" si="1380"/>
        <v>2.8800400000000004E-2</v>
      </c>
      <c r="Z4886">
        <f t="shared" ca="1" si="1381"/>
        <v>0.19079959999999999</v>
      </c>
      <c r="AA4886">
        <f t="shared" ca="1" si="1382"/>
        <v>0</v>
      </c>
      <c r="AB4886">
        <f t="shared" ca="1" si="1383"/>
        <v>0</v>
      </c>
      <c r="AC4886">
        <f t="shared" ca="1" si="1389"/>
        <v>0</v>
      </c>
      <c r="AD4886">
        <f t="shared" ca="1" si="1372"/>
        <v>2.8800400000000004E-2</v>
      </c>
      <c r="AE4886">
        <f t="shared" ca="1" si="1384"/>
        <v>0</v>
      </c>
      <c r="AF4886">
        <f t="shared" ca="1" si="1385"/>
        <v>2.8800400000000004E-2</v>
      </c>
      <c r="AG4886">
        <f t="shared" ca="1" si="1386"/>
        <v>0</v>
      </c>
      <c r="AH4886">
        <f t="shared" ca="1" si="1387"/>
        <v>1</v>
      </c>
    </row>
    <row r="4887" spans="15:34" x14ac:dyDescent="0.25">
      <c r="O4887">
        <v>4831</v>
      </c>
      <c r="P4887" s="2">
        <f t="shared" si="1388"/>
        <v>44398.249999988286</v>
      </c>
      <c r="Q4887">
        <f t="shared" si="1373"/>
        <v>21</v>
      </c>
      <c r="R4887">
        <f t="shared" si="1374"/>
        <v>7</v>
      </c>
      <c r="S4887">
        <f t="shared" si="1375"/>
        <v>3</v>
      </c>
      <c r="T4887">
        <f t="shared" si="1376"/>
        <v>6</v>
      </c>
      <c r="U4887">
        <f t="shared" si="1377"/>
        <v>1</v>
      </c>
      <c r="V4887">
        <f t="shared" ca="1" si="1378"/>
        <v>0.34410000000000002</v>
      </c>
      <c r="W4887">
        <f>INDEX(Solarstrahlungsdaten!$B$13:$G$8772,Übersicht!O4887,Übersicht!$E$10)</f>
        <v>96.435000000000002</v>
      </c>
      <c r="X4887">
        <f t="shared" si="1379"/>
        <v>0.33173640000000004</v>
      </c>
      <c r="Y4887">
        <f t="shared" ca="1" si="1380"/>
        <v>1.2363599999999975E-2</v>
      </c>
      <c r="Z4887">
        <f t="shared" ca="1" si="1381"/>
        <v>0.33173640000000004</v>
      </c>
      <c r="AA4887">
        <f t="shared" ca="1" si="1382"/>
        <v>0</v>
      </c>
      <c r="AB4887">
        <f t="shared" ca="1" si="1383"/>
        <v>0</v>
      </c>
      <c r="AC4887">
        <f t="shared" ca="1" si="1389"/>
        <v>0</v>
      </c>
      <c r="AD4887">
        <f t="shared" ca="1" si="1372"/>
        <v>1.2363599999999975E-2</v>
      </c>
      <c r="AE4887">
        <f t="shared" ca="1" si="1384"/>
        <v>0</v>
      </c>
      <c r="AF4887">
        <f t="shared" ca="1" si="1385"/>
        <v>1.2363599999999975E-2</v>
      </c>
      <c r="AG4887">
        <f t="shared" ca="1" si="1386"/>
        <v>0</v>
      </c>
      <c r="AH4887">
        <f t="shared" ca="1" si="1387"/>
        <v>1</v>
      </c>
    </row>
    <row r="4888" spans="15:34" x14ac:dyDescent="0.25">
      <c r="O4888">
        <v>4832</v>
      </c>
      <c r="P4888" s="2">
        <f t="shared" si="1388"/>
        <v>44398.29166665495</v>
      </c>
      <c r="Q4888">
        <f t="shared" si="1373"/>
        <v>21</v>
      </c>
      <c r="R4888">
        <f t="shared" si="1374"/>
        <v>7</v>
      </c>
      <c r="S4888">
        <f t="shared" si="1375"/>
        <v>3</v>
      </c>
      <c r="T4888">
        <f t="shared" si="1376"/>
        <v>7</v>
      </c>
      <c r="U4888">
        <f t="shared" si="1377"/>
        <v>1</v>
      </c>
      <c r="V4888">
        <f t="shared" ca="1" si="1378"/>
        <v>0.49979999999999997</v>
      </c>
      <c r="W4888">
        <f>INDEX(Solarstrahlungsdaten!$B$13:$G$8772,Übersicht!O4888,Übersicht!$E$10)</f>
        <v>179.12</v>
      </c>
      <c r="X4888">
        <f t="shared" si="1379"/>
        <v>0.61617279999999996</v>
      </c>
      <c r="Y4888">
        <f t="shared" ca="1" si="1380"/>
        <v>-0.1163728</v>
      </c>
      <c r="Z4888">
        <f t="shared" ca="1" si="1381"/>
        <v>0.49979999999999997</v>
      </c>
      <c r="AA4888">
        <f t="shared" ca="1" si="1382"/>
        <v>0.1163728</v>
      </c>
      <c r="AB4888">
        <f t="shared" ca="1" si="1383"/>
        <v>0</v>
      </c>
      <c r="AC4888">
        <f t="shared" ca="1" si="1389"/>
        <v>0.1163728</v>
      </c>
      <c r="AD4888">
        <f t="shared" ca="1" si="1372"/>
        <v>0</v>
      </c>
      <c r="AE4888">
        <f t="shared" ca="1" si="1384"/>
        <v>0</v>
      </c>
      <c r="AF4888">
        <f t="shared" ca="1" si="1385"/>
        <v>0</v>
      </c>
      <c r="AG4888">
        <f t="shared" ca="1" si="1386"/>
        <v>2.90932E-2</v>
      </c>
      <c r="AH4888">
        <f t="shared" ca="1" si="1387"/>
        <v>0</v>
      </c>
    </row>
    <row r="4889" spans="15:34" x14ac:dyDescent="0.25">
      <c r="O4889">
        <v>4833</v>
      </c>
      <c r="P4889" s="2">
        <f t="shared" si="1388"/>
        <v>44398.333333321614</v>
      </c>
      <c r="Q4889">
        <f t="shared" si="1373"/>
        <v>21</v>
      </c>
      <c r="R4889">
        <f t="shared" si="1374"/>
        <v>7</v>
      </c>
      <c r="S4889">
        <f t="shared" si="1375"/>
        <v>3</v>
      </c>
      <c r="T4889">
        <f t="shared" si="1376"/>
        <v>8</v>
      </c>
      <c r="U4889">
        <f t="shared" si="1377"/>
        <v>1</v>
      </c>
      <c r="V4889">
        <f t="shared" ca="1" si="1378"/>
        <v>0.55649999999999999</v>
      </c>
      <c r="W4889">
        <f>INDEX(Solarstrahlungsdaten!$B$13:$G$8772,Übersicht!O4889,Übersicht!$E$10)</f>
        <v>214.38499999999999</v>
      </c>
      <c r="X4889">
        <f t="shared" si="1379"/>
        <v>0.73748439999999993</v>
      </c>
      <c r="Y4889">
        <f t="shared" ca="1" si="1380"/>
        <v>-0.18098439999999993</v>
      </c>
      <c r="Z4889">
        <f t="shared" ca="1" si="1381"/>
        <v>0.55649999999999999</v>
      </c>
      <c r="AA4889">
        <f t="shared" ca="1" si="1382"/>
        <v>0.18098439999999993</v>
      </c>
      <c r="AB4889">
        <f t="shared" ca="1" si="1383"/>
        <v>0</v>
      </c>
      <c r="AC4889">
        <f t="shared" ca="1" si="1389"/>
        <v>0.29735719999999993</v>
      </c>
      <c r="AD4889">
        <f t="shared" ca="1" si="1372"/>
        <v>0</v>
      </c>
      <c r="AE4889">
        <f t="shared" ca="1" si="1384"/>
        <v>0</v>
      </c>
      <c r="AF4889">
        <f t="shared" ca="1" si="1385"/>
        <v>0</v>
      </c>
      <c r="AG4889">
        <f t="shared" ca="1" si="1386"/>
        <v>7.4339299999999983E-2</v>
      </c>
      <c r="AH4889">
        <f t="shared" ca="1" si="1387"/>
        <v>0</v>
      </c>
    </row>
    <row r="4890" spans="15:34" x14ac:dyDescent="0.25">
      <c r="O4890">
        <v>4834</v>
      </c>
      <c r="P4890" s="2">
        <f t="shared" si="1388"/>
        <v>44398.374999988278</v>
      </c>
      <c r="Q4890">
        <f t="shared" si="1373"/>
        <v>21</v>
      </c>
      <c r="R4890">
        <f t="shared" si="1374"/>
        <v>7</v>
      </c>
      <c r="S4890">
        <f t="shared" si="1375"/>
        <v>3</v>
      </c>
      <c r="T4890">
        <f t="shared" si="1376"/>
        <v>9</v>
      </c>
      <c r="U4890">
        <f t="shared" si="1377"/>
        <v>1</v>
      </c>
      <c r="V4890">
        <f t="shared" ca="1" si="1378"/>
        <v>0.57879999999999998</v>
      </c>
      <c r="W4890">
        <f>INDEX(Solarstrahlungsdaten!$B$13:$G$8772,Übersicht!O4890,Übersicht!$E$10)</f>
        <v>357.94</v>
      </c>
      <c r="X4890">
        <f t="shared" si="1379"/>
        <v>1.2313136</v>
      </c>
      <c r="Y4890">
        <f t="shared" ca="1" si="1380"/>
        <v>-0.65251360000000003</v>
      </c>
      <c r="Z4890">
        <f t="shared" ca="1" si="1381"/>
        <v>0.57879999999999998</v>
      </c>
      <c r="AA4890">
        <f t="shared" ca="1" si="1382"/>
        <v>0.65251360000000003</v>
      </c>
      <c r="AB4890">
        <f t="shared" ca="1" si="1383"/>
        <v>0</v>
      </c>
      <c r="AC4890">
        <f t="shared" ca="1" si="1389"/>
        <v>0.94987080000000002</v>
      </c>
      <c r="AD4890">
        <f t="shared" ca="1" si="1372"/>
        <v>0</v>
      </c>
      <c r="AE4890">
        <f t="shared" ca="1" si="1384"/>
        <v>0</v>
      </c>
      <c r="AF4890">
        <f t="shared" ca="1" si="1385"/>
        <v>0</v>
      </c>
      <c r="AG4890">
        <f t="shared" ca="1" si="1386"/>
        <v>0.2374677</v>
      </c>
      <c r="AH4890">
        <f t="shared" ca="1" si="1387"/>
        <v>0</v>
      </c>
    </row>
    <row r="4891" spans="15:34" x14ac:dyDescent="0.25">
      <c r="O4891">
        <v>4835</v>
      </c>
      <c r="P4891" s="2">
        <f t="shared" si="1388"/>
        <v>44398.416666654943</v>
      </c>
      <c r="Q4891">
        <f t="shared" si="1373"/>
        <v>21</v>
      </c>
      <c r="R4891">
        <f t="shared" si="1374"/>
        <v>7</v>
      </c>
      <c r="S4891">
        <f t="shared" si="1375"/>
        <v>3</v>
      </c>
      <c r="T4891">
        <f t="shared" si="1376"/>
        <v>10</v>
      </c>
      <c r="U4891">
        <f t="shared" si="1377"/>
        <v>1</v>
      </c>
      <c r="V4891">
        <f t="shared" ca="1" si="1378"/>
        <v>0.56110000000000004</v>
      </c>
      <c r="W4891">
        <f>INDEX(Solarstrahlungsdaten!$B$13:$G$8772,Übersicht!O4891,Übersicht!$E$10)</f>
        <v>652.15499999999997</v>
      </c>
      <c r="X4891">
        <f t="shared" si="1379"/>
        <v>2.2434131999999996</v>
      </c>
      <c r="Y4891">
        <f t="shared" ca="1" si="1380"/>
        <v>-1.6823131999999994</v>
      </c>
      <c r="Z4891">
        <f t="shared" ca="1" si="1381"/>
        <v>0.56110000000000004</v>
      </c>
      <c r="AA4891">
        <f t="shared" ca="1" si="1382"/>
        <v>1.6823131999999994</v>
      </c>
      <c r="AB4891">
        <f t="shared" ca="1" si="1383"/>
        <v>0</v>
      </c>
      <c r="AC4891">
        <f t="shared" ca="1" si="1389"/>
        <v>2.6321839999999996</v>
      </c>
      <c r="AD4891">
        <f t="shared" ca="1" si="1372"/>
        <v>0</v>
      </c>
      <c r="AE4891">
        <f t="shared" ca="1" si="1384"/>
        <v>0</v>
      </c>
      <c r="AF4891">
        <f t="shared" ca="1" si="1385"/>
        <v>0</v>
      </c>
      <c r="AG4891">
        <f t="shared" ca="1" si="1386"/>
        <v>0.65804599999999991</v>
      </c>
      <c r="AH4891">
        <f t="shared" ca="1" si="1387"/>
        <v>0</v>
      </c>
    </row>
    <row r="4892" spans="15:34" x14ac:dyDescent="0.25">
      <c r="O4892">
        <v>4836</v>
      </c>
      <c r="P4892" s="2">
        <f t="shared" si="1388"/>
        <v>44398.458333321607</v>
      </c>
      <c r="Q4892">
        <f t="shared" si="1373"/>
        <v>21</v>
      </c>
      <c r="R4892">
        <f t="shared" si="1374"/>
        <v>7</v>
      </c>
      <c r="S4892">
        <f t="shared" si="1375"/>
        <v>3</v>
      </c>
      <c r="T4892">
        <f t="shared" si="1376"/>
        <v>11</v>
      </c>
      <c r="U4892">
        <f t="shared" si="1377"/>
        <v>1</v>
      </c>
      <c r="V4892">
        <f t="shared" ca="1" si="1378"/>
        <v>0.5595</v>
      </c>
      <c r="W4892">
        <f>INDEX(Solarstrahlungsdaten!$B$13:$G$8772,Übersicht!O4892,Übersicht!$E$10)</f>
        <v>774.30500000000006</v>
      </c>
      <c r="X4892">
        <f t="shared" si="1379"/>
        <v>2.6636092000000002</v>
      </c>
      <c r="Y4892">
        <f t="shared" ca="1" si="1380"/>
        <v>-2.1041092000000003</v>
      </c>
      <c r="Z4892">
        <f t="shared" ca="1" si="1381"/>
        <v>0.5595</v>
      </c>
      <c r="AA4892">
        <f t="shared" ca="1" si="1382"/>
        <v>1.3678160000000004</v>
      </c>
      <c r="AB4892">
        <f t="shared" ca="1" si="1383"/>
        <v>0</v>
      </c>
      <c r="AC4892">
        <f t="shared" ca="1" si="1389"/>
        <v>4</v>
      </c>
      <c r="AD4892">
        <f t="shared" ca="1" si="1372"/>
        <v>-0.73629319999999998</v>
      </c>
      <c r="AE4892">
        <f t="shared" ca="1" si="1384"/>
        <v>0.73629319999999998</v>
      </c>
      <c r="AF4892">
        <f t="shared" ca="1" si="1385"/>
        <v>0</v>
      </c>
      <c r="AG4892">
        <f t="shared" ca="1" si="1386"/>
        <v>1</v>
      </c>
      <c r="AH4892">
        <f t="shared" ca="1" si="1387"/>
        <v>0</v>
      </c>
    </row>
    <row r="4893" spans="15:34" x14ac:dyDescent="0.25">
      <c r="O4893">
        <v>4837</v>
      </c>
      <c r="P4893" s="2">
        <f t="shared" si="1388"/>
        <v>44398.499999988271</v>
      </c>
      <c r="Q4893">
        <f t="shared" si="1373"/>
        <v>21</v>
      </c>
      <c r="R4893">
        <f t="shared" si="1374"/>
        <v>7</v>
      </c>
      <c r="S4893">
        <f t="shared" si="1375"/>
        <v>3</v>
      </c>
      <c r="T4893">
        <f t="shared" si="1376"/>
        <v>12</v>
      </c>
      <c r="U4893">
        <f t="shared" si="1377"/>
        <v>1</v>
      </c>
      <c r="V4893">
        <f t="shared" ca="1" si="1378"/>
        <v>0.61539999999999995</v>
      </c>
      <c r="W4893">
        <f>INDEX(Solarstrahlungsdaten!$B$13:$G$8772,Übersicht!O4893,Übersicht!$E$10)</f>
        <v>743.11500000000001</v>
      </c>
      <c r="X4893">
        <f t="shared" si="1379"/>
        <v>2.5563156</v>
      </c>
      <c r="Y4893">
        <f t="shared" ca="1" si="1380"/>
        <v>-1.9409156000000001</v>
      </c>
      <c r="Z4893">
        <f t="shared" ca="1" si="1381"/>
        <v>0.61539999999999995</v>
      </c>
      <c r="AA4893">
        <f t="shared" ca="1" si="1382"/>
        <v>0</v>
      </c>
      <c r="AB4893">
        <f t="shared" ca="1" si="1383"/>
        <v>0</v>
      </c>
      <c r="AC4893">
        <f t="shared" ca="1" si="1389"/>
        <v>4</v>
      </c>
      <c r="AD4893">
        <f t="shared" ca="1" si="1372"/>
        <v>-1.9409156000000001</v>
      </c>
      <c r="AE4893">
        <f t="shared" ca="1" si="1384"/>
        <v>1.9409156000000001</v>
      </c>
      <c r="AF4893">
        <f t="shared" ca="1" si="1385"/>
        <v>0</v>
      </c>
      <c r="AG4893">
        <f t="shared" ca="1" si="1386"/>
        <v>1</v>
      </c>
      <c r="AH4893">
        <f t="shared" ca="1" si="1387"/>
        <v>0</v>
      </c>
    </row>
    <row r="4894" spans="15:34" x14ac:dyDescent="0.25">
      <c r="O4894">
        <v>4838</v>
      </c>
      <c r="P4894" s="2">
        <f t="shared" si="1388"/>
        <v>44398.541666654935</v>
      </c>
      <c r="Q4894">
        <f t="shared" si="1373"/>
        <v>21</v>
      </c>
      <c r="R4894">
        <f t="shared" si="1374"/>
        <v>7</v>
      </c>
      <c r="S4894">
        <f t="shared" si="1375"/>
        <v>3</v>
      </c>
      <c r="T4894">
        <f t="shared" si="1376"/>
        <v>13</v>
      </c>
      <c r="U4894">
        <f t="shared" si="1377"/>
        <v>1</v>
      </c>
      <c r="V4894">
        <f t="shared" ca="1" si="1378"/>
        <v>0.62909999999999988</v>
      </c>
      <c r="W4894">
        <f>INDEX(Solarstrahlungsdaten!$B$13:$G$8772,Übersicht!O4894,Übersicht!$E$10)</f>
        <v>636.03</v>
      </c>
      <c r="X4894">
        <f t="shared" si="1379"/>
        <v>2.1879431999999999</v>
      </c>
      <c r="Y4894">
        <f t="shared" ca="1" si="1380"/>
        <v>-1.5588432000000001</v>
      </c>
      <c r="Z4894">
        <f t="shared" ca="1" si="1381"/>
        <v>0.62909999999999988</v>
      </c>
      <c r="AA4894">
        <f t="shared" ca="1" si="1382"/>
        <v>0</v>
      </c>
      <c r="AB4894">
        <f t="shared" ca="1" si="1383"/>
        <v>0</v>
      </c>
      <c r="AC4894">
        <f t="shared" ca="1" si="1389"/>
        <v>4</v>
      </c>
      <c r="AD4894">
        <f t="shared" ca="1" si="1372"/>
        <v>-1.5588432000000001</v>
      </c>
      <c r="AE4894">
        <f t="shared" ca="1" si="1384"/>
        <v>1.5588432000000001</v>
      </c>
      <c r="AF4894">
        <f t="shared" ca="1" si="1385"/>
        <v>0</v>
      </c>
      <c r="AG4894">
        <f t="shared" ca="1" si="1386"/>
        <v>1</v>
      </c>
      <c r="AH4894">
        <f t="shared" ca="1" si="1387"/>
        <v>0</v>
      </c>
    </row>
    <row r="4895" spans="15:34" x14ac:dyDescent="0.25">
      <c r="O4895">
        <v>4839</v>
      </c>
      <c r="P4895" s="2">
        <f t="shared" si="1388"/>
        <v>44398.5833333216</v>
      </c>
      <c r="Q4895">
        <f t="shared" si="1373"/>
        <v>21</v>
      </c>
      <c r="R4895">
        <f t="shared" si="1374"/>
        <v>7</v>
      </c>
      <c r="S4895">
        <f t="shared" si="1375"/>
        <v>3</v>
      </c>
      <c r="T4895">
        <f t="shared" si="1376"/>
        <v>14</v>
      </c>
      <c r="U4895">
        <f t="shared" si="1377"/>
        <v>1</v>
      </c>
      <c r="V4895">
        <f t="shared" ca="1" si="1378"/>
        <v>0.5454</v>
      </c>
      <c r="W4895">
        <f>INDEX(Solarstrahlungsdaten!$B$13:$G$8772,Übersicht!O4895,Übersicht!$E$10)</f>
        <v>607.77499999999998</v>
      </c>
      <c r="X4895">
        <f t="shared" si="1379"/>
        <v>2.0907459999999998</v>
      </c>
      <c r="Y4895">
        <f t="shared" ca="1" si="1380"/>
        <v>-1.5453459999999999</v>
      </c>
      <c r="Z4895">
        <f t="shared" ca="1" si="1381"/>
        <v>0.5454</v>
      </c>
      <c r="AA4895">
        <f t="shared" ca="1" si="1382"/>
        <v>0</v>
      </c>
      <c r="AB4895">
        <f t="shared" ca="1" si="1383"/>
        <v>0</v>
      </c>
      <c r="AC4895">
        <f t="shared" ca="1" si="1389"/>
        <v>4</v>
      </c>
      <c r="AD4895">
        <f t="shared" ca="1" si="1372"/>
        <v>-1.5453459999999999</v>
      </c>
      <c r="AE4895">
        <f t="shared" ca="1" si="1384"/>
        <v>1.5453459999999999</v>
      </c>
      <c r="AF4895">
        <f t="shared" ca="1" si="1385"/>
        <v>0</v>
      </c>
      <c r="AG4895">
        <f t="shared" ca="1" si="1386"/>
        <v>1</v>
      </c>
      <c r="AH4895">
        <f t="shared" ca="1" si="1387"/>
        <v>0</v>
      </c>
    </row>
    <row r="4896" spans="15:34" x14ac:dyDescent="0.25">
      <c r="O4896">
        <v>4840</v>
      </c>
      <c r="P4896" s="2">
        <f t="shared" si="1388"/>
        <v>44398.624999988264</v>
      </c>
      <c r="Q4896">
        <f t="shared" si="1373"/>
        <v>21</v>
      </c>
      <c r="R4896">
        <f t="shared" si="1374"/>
        <v>7</v>
      </c>
      <c r="S4896">
        <f t="shared" si="1375"/>
        <v>3</v>
      </c>
      <c r="T4896">
        <f t="shared" si="1376"/>
        <v>15</v>
      </c>
      <c r="U4896">
        <f t="shared" si="1377"/>
        <v>1</v>
      </c>
      <c r="V4896">
        <f t="shared" ca="1" si="1378"/>
        <v>0.48510000000000003</v>
      </c>
      <c r="W4896">
        <f>INDEX(Solarstrahlungsdaten!$B$13:$G$8772,Übersicht!O4896,Übersicht!$E$10)</f>
        <v>481.61500000000001</v>
      </c>
      <c r="X4896">
        <f t="shared" si="1379"/>
        <v>1.6567556000000001</v>
      </c>
      <c r="Y4896">
        <f t="shared" ca="1" si="1380"/>
        <v>-1.1716556</v>
      </c>
      <c r="Z4896">
        <f t="shared" ca="1" si="1381"/>
        <v>0.48510000000000003</v>
      </c>
      <c r="AA4896">
        <f t="shared" ca="1" si="1382"/>
        <v>0</v>
      </c>
      <c r="AB4896">
        <f t="shared" ca="1" si="1383"/>
        <v>0</v>
      </c>
      <c r="AC4896">
        <f t="shared" ca="1" si="1389"/>
        <v>4</v>
      </c>
      <c r="AD4896">
        <f t="shared" ca="1" si="1372"/>
        <v>-1.1716556</v>
      </c>
      <c r="AE4896">
        <f t="shared" ca="1" si="1384"/>
        <v>1.1716556</v>
      </c>
      <c r="AF4896">
        <f t="shared" ca="1" si="1385"/>
        <v>0</v>
      </c>
      <c r="AG4896">
        <f t="shared" ca="1" si="1386"/>
        <v>1</v>
      </c>
      <c r="AH4896">
        <f t="shared" ca="1" si="1387"/>
        <v>0</v>
      </c>
    </row>
    <row r="4897" spans="15:34" x14ac:dyDescent="0.25">
      <c r="O4897">
        <v>4841</v>
      </c>
      <c r="P4897" s="2">
        <f t="shared" si="1388"/>
        <v>44398.666666654928</v>
      </c>
      <c r="Q4897">
        <f t="shared" si="1373"/>
        <v>21</v>
      </c>
      <c r="R4897">
        <f t="shared" si="1374"/>
        <v>7</v>
      </c>
      <c r="S4897">
        <f t="shared" si="1375"/>
        <v>3</v>
      </c>
      <c r="T4897">
        <f t="shared" si="1376"/>
        <v>16</v>
      </c>
      <c r="U4897">
        <f t="shared" si="1377"/>
        <v>1</v>
      </c>
      <c r="V4897">
        <f t="shared" ca="1" si="1378"/>
        <v>0.45910000000000001</v>
      </c>
      <c r="W4897">
        <f>INDEX(Solarstrahlungsdaten!$B$13:$G$8772,Übersicht!O4897,Übersicht!$E$10)</f>
        <v>344.82</v>
      </c>
      <c r="X4897">
        <f t="shared" si="1379"/>
        <v>1.1861808</v>
      </c>
      <c r="Y4897">
        <f t="shared" ca="1" si="1380"/>
        <v>-0.72708079999999997</v>
      </c>
      <c r="Z4897">
        <f t="shared" ca="1" si="1381"/>
        <v>0.45910000000000001</v>
      </c>
      <c r="AA4897">
        <f t="shared" ca="1" si="1382"/>
        <v>0</v>
      </c>
      <c r="AB4897">
        <f t="shared" ca="1" si="1383"/>
        <v>0</v>
      </c>
      <c r="AC4897">
        <f t="shared" ca="1" si="1389"/>
        <v>4</v>
      </c>
      <c r="AD4897">
        <f t="shared" ca="1" si="1372"/>
        <v>-0.72708079999999997</v>
      </c>
      <c r="AE4897">
        <f t="shared" ca="1" si="1384"/>
        <v>0.72708079999999997</v>
      </c>
      <c r="AF4897">
        <f t="shared" ca="1" si="1385"/>
        <v>0</v>
      </c>
      <c r="AG4897">
        <f t="shared" ca="1" si="1386"/>
        <v>1</v>
      </c>
      <c r="AH4897">
        <f t="shared" ca="1" si="1387"/>
        <v>0</v>
      </c>
    </row>
    <row r="4898" spans="15:34" x14ac:dyDescent="0.25">
      <c r="O4898">
        <v>4842</v>
      </c>
      <c r="P4898" s="2">
        <f t="shared" si="1388"/>
        <v>44398.708333321592</v>
      </c>
      <c r="Q4898">
        <f t="shared" si="1373"/>
        <v>21</v>
      </c>
      <c r="R4898">
        <f t="shared" si="1374"/>
        <v>7</v>
      </c>
      <c r="S4898">
        <f t="shared" si="1375"/>
        <v>3</v>
      </c>
      <c r="T4898">
        <f t="shared" si="1376"/>
        <v>17</v>
      </c>
      <c r="U4898">
        <f t="shared" si="1377"/>
        <v>1</v>
      </c>
      <c r="V4898">
        <f t="shared" ca="1" si="1378"/>
        <v>0.47749999999999998</v>
      </c>
      <c r="W4898">
        <f>INDEX(Solarstrahlungsdaten!$B$13:$G$8772,Übersicht!O4898,Übersicht!$E$10)</f>
        <v>216.26500000000001</v>
      </c>
      <c r="X4898">
        <f t="shared" si="1379"/>
        <v>0.74395160000000005</v>
      </c>
      <c r="Y4898">
        <f t="shared" ca="1" si="1380"/>
        <v>-0.26645160000000007</v>
      </c>
      <c r="Z4898">
        <f t="shared" ca="1" si="1381"/>
        <v>0.47749999999999998</v>
      </c>
      <c r="AA4898">
        <f t="shared" ca="1" si="1382"/>
        <v>0</v>
      </c>
      <c r="AB4898">
        <f t="shared" ca="1" si="1383"/>
        <v>0</v>
      </c>
      <c r="AC4898">
        <f t="shared" ca="1" si="1389"/>
        <v>4</v>
      </c>
      <c r="AD4898">
        <f t="shared" ca="1" si="1372"/>
        <v>-0.26645160000000007</v>
      </c>
      <c r="AE4898">
        <f t="shared" ca="1" si="1384"/>
        <v>0.26645160000000007</v>
      </c>
      <c r="AF4898">
        <f t="shared" ca="1" si="1385"/>
        <v>0</v>
      </c>
      <c r="AG4898">
        <f t="shared" ca="1" si="1386"/>
        <v>1</v>
      </c>
      <c r="AH4898">
        <f t="shared" ca="1" si="1387"/>
        <v>0</v>
      </c>
    </row>
    <row r="4899" spans="15:34" x14ac:dyDescent="0.25">
      <c r="O4899">
        <v>4843</v>
      </c>
      <c r="P4899" s="2">
        <f t="shared" si="1388"/>
        <v>44398.749999988257</v>
      </c>
      <c r="Q4899">
        <f t="shared" si="1373"/>
        <v>21</v>
      </c>
      <c r="R4899">
        <f t="shared" si="1374"/>
        <v>7</v>
      </c>
      <c r="S4899">
        <f t="shared" si="1375"/>
        <v>3</v>
      </c>
      <c r="T4899">
        <f t="shared" si="1376"/>
        <v>18</v>
      </c>
      <c r="U4899">
        <f t="shared" si="1377"/>
        <v>1</v>
      </c>
      <c r="V4899">
        <f t="shared" ca="1" si="1378"/>
        <v>0.5454</v>
      </c>
      <c r="W4899">
        <f>INDEX(Solarstrahlungsdaten!$B$13:$G$8772,Übersicht!O4899,Übersicht!$E$10)</f>
        <v>52.78</v>
      </c>
      <c r="X4899">
        <f t="shared" si="1379"/>
        <v>0.18156320000000001</v>
      </c>
      <c r="Y4899">
        <f t="shared" ca="1" si="1380"/>
        <v>0.36383679999999996</v>
      </c>
      <c r="Z4899">
        <f t="shared" ca="1" si="1381"/>
        <v>0.18156320000000001</v>
      </c>
      <c r="AA4899">
        <f t="shared" ca="1" si="1382"/>
        <v>0</v>
      </c>
      <c r="AB4899">
        <f t="shared" ca="1" si="1383"/>
        <v>0.36383679999999996</v>
      </c>
      <c r="AC4899">
        <f t="shared" ca="1" si="1389"/>
        <v>3.6361631999999999</v>
      </c>
      <c r="AD4899">
        <f t="shared" ca="1" si="1372"/>
        <v>0</v>
      </c>
      <c r="AE4899">
        <f t="shared" ca="1" si="1384"/>
        <v>0</v>
      </c>
      <c r="AF4899">
        <f t="shared" ca="1" si="1385"/>
        <v>0</v>
      </c>
      <c r="AG4899">
        <f t="shared" ca="1" si="1386"/>
        <v>0.90904079999999998</v>
      </c>
      <c r="AH4899">
        <f t="shared" ca="1" si="1387"/>
        <v>0</v>
      </c>
    </row>
    <row r="4900" spans="15:34" x14ac:dyDescent="0.25">
      <c r="O4900">
        <v>4844</v>
      </c>
      <c r="P4900" s="2">
        <f t="shared" si="1388"/>
        <v>44398.791666654921</v>
      </c>
      <c r="Q4900">
        <f t="shared" si="1373"/>
        <v>21</v>
      </c>
      <c r="R4900">
        <f t="shared" si="1374"/>
        <v>7</v>
      </c>
      <c r="S4900">
        <f t="shared" si="1375"/>
        <v>3</v>
      </c>
      <c r="T4900">
        <f t="shared" si="1376"/>
        <v>19</v>
      </c>
      <c r="U4900">
        <f t="shared" si="1377"/>
        <v>1</v>
      </c>
      <c r="V4900">
        <f t="shared" ca="1" si="1378"/>
        <v>0.64149999999999996</v>
      </c>
      <c r="W4900">
        <f>INDEX(Solarstrahlungsdaten!$B$13:$G$8772,Übersicht!O4900,Übersicht!$E$10)</f>
        <v>0</v>
      </c>
      <c r="X4900">
        <f t="shared" si="1379"/>
        <v>0</v>
      </c>
      <c r="Y4900">
        <f t="shared" ca="1" si="1380"/>
        <v>0.64149999999999996</v>
      </c>
      <c r="Z4900">
        <f t="shared" ca="1" si="1381"/>
        <v>0</v>
      </c>
      <c r="AA4900">
        <f t="shared" ca="1" si="1382"/>
        <v>0</v>
      </c>
      <c r="AB4900">
        <f t="shared" ca="1" si="1383"/>
        <v>0.64149999999999996</v>
      </c>
      <c r="AC4900">
        <f t="shared" ca="1" si="1389"/>
        <v>2.9946631999999997</v>
      </c>
      <c r="AD4900">
        <f t="shared" ca="1" si="1372"/>
        <v>0</v>
      </c>
      <c r="AE4900">
        <f t="shared" ca="1" si="1384"/>
        <v>0</v>
      </c>
      <c r="AF4900">
        <f t="shared" ca="1" si="1385"/>
        <v>0</v>
      </c>
      <c r="AG4900">
        <f t="shared" ca="1" si="1386"/>
        <v>0.74866579999999994</v>
      </c>
      <c r="AH4900">
        <f t="shared" ca="1" si="1387"/>
        <v>0</v>
      </c>
    </row>
    <row r="4901" spans="15:34" x14ac:dyDescent="0.25">
      <c r="O4901">
        <v>4845</v>
      </c>
      <c r="P4901" s="2">
        <f t="shared" si="1388"/>
        <v>44398.833333321585</v>
      </c>
      <c r="Q4901">
        <f t="shared" si="1373"/>
        <v>21</v>
      </c>
      <c r="R4901">
        <f t="shared" si="1374"/>
        <v>7</v>
      </c>
      <c r="S4901">
        <f t="shared" si="1375"/>
        <v>3</v>
      </c>
      <c r="T4901">
        <f t="shared" si="1376"/>
        <v>20</v>
      </c>
      <c r="U4901">
        <f t="shared" si="1377"/>
        <v>1</v>
      </c>
      <c r="V4901">
        <f t="shared" ca="1" si="1378"/>
        <v>0.67459999999999998</v>
      </c>
      <c r="W4901">
        <f>INDEX(Solarstrahlungsdaten!$B$13:$G$8772,Übersicht!O4901,Übersicht!$E$10)</f>
        <v>0</v>
      </c>
      <c r="X4901">
        <f t="shared" si="1379"/>
        <v>0</v>
      </c>
      <c r="Y4901">
        <f t="shared" ca="1" si="1380"/>
        <v>0.67459999999999998</v>
      </c>
      <c r="Z4901">
        <f t="shared" ca="1" si="1381"/>
        <v>0</v>
      </c>
      <c r="AA4901">
        <f t="shared" ca="1" si="1382"/>
        <v>0</v>
      </c>
      <c r="AB4901">
        <f t="shared" ca="1" si="1383"/>
        <v>0.67459999999999998</v>
      </c>
      <c r="AC4901">
        <f t="shared" ca="1" si="1389"/>
        <v>2.3200631999999999</v>
      </c>
      <c r="AD4901">
        <f t="shared" ca="1" si="1372"/>
        <v>0</v>
      </c>
      <c r="AE4901">
        <f t="shared" ca="1" si="1384"/>
        <v>0</v>
      </c>
      <c r="AF4901">
        <f t="shared" ca="1" si="1385"/>
        <v>0</v>
      </c>
      <c r="AG4901">
        <f t="shared" ca="1" si="1386"/>
        <v>0.58001579999999997</v>
      </c>
      <c r="AH4901">
        <f t="shared" ca="1" si="1387"/>
        <v>0</v>
      </c>
    </row>
    <row r="4902" spans="15:34" x14ac:dyDescent="0.25">
      <c r="O4902">
        <v>4846</v>
      </c>
      <c r="P4902" s="2">
        <f t="shared" si="1388"/>
        <v>44398.874999988249</v>
      </c>
      <c r="Q4902">
        <f t="shared" si="1373"/>
        <v>21</v>
      </c>
      <c r="R4902">
        <f t="shared" si="1374"/>
        <v>7</v>
      </c>
      <c r="S4902">
        <f t="shared" si="1375"/>
        <v>3</v>
      </c>
      <c r="T4902">
        <f t="shared" si="1376"/>
        <v>21</v>
      </c>
      <c r="U4902">
        <f t="shared" si="1377"/>
        <v>1</v>
      </c>
      <c r="V4902">
        <f t="shared" ca="1" si="1378"/>
        <v>0.63759999999999994</v>
      </c>
      <c r="W4902">
        <f>INDEX(Solarstrahlungsdaten!$B$13:$G$8772,Übersicht!O4902,Übersicht!$E$10)</f>
        <v>0</v>
      </c>
      <c r="X4902">
        <f t="shared" si="1379"/>
        <v>0</v>
      </c>
      <c r="Y4902">
        <f t="shared" ca="1" si="1380"/>
        <v>0.63759999999999994</v>
      </c>
      <c r="Z4902">
        <f t="shared" ca="1" si="1381"/>
        <v>0</v>
      </c>
      <c r="AA4902">
        <f t="shared" ca="1" si="1382"/>
        <v>0</v>
      </c>
      <c r="AB4902">
        <f t="shared" ca="1" si="1383"/>
        <v>0.63759999999999994</v>
      </c>
      <c r="AC4902">
        <f t="shared" ca="1" si="1389"/>
        <v>1.6824631999999999</v>
      </c>
      <c r="AD4902">
        <f t="shared" ca="1" si="1372"/>
        <v>0</v>
      </c>
      <c r="AE4902">
        <f t="shared" ca="1" si="1384"/>
        <v>0</v>
      </c>
      <c r="AF4902">
        <f t="shared" ca="1" si="1385"/>
        <v>0</v>
      </c>
      <c r="AG4902">
        <f t="shared" ca="1" si="1386"/>
        <v>0.42061579999999998</v>
      </c>
      <c r="AH4902">
        <f t="shared" ca="1" si="1387"/>
        <v>0</v>
      </c>
    </row>
    <row r="4903" spans="15:34" x14ac:dyDescent="0.25">
      <c r="O4903">
        <v>4847</v>
      </c>
      <c r="P4903" s="2">
        <f t="shared" si="1388"/>
        <v>44398.916666654914</v>
      </c>
      <c r="Q4903">
        <f t="shared" si="1373"/>
        <v>21</v>
      </c>
      <c r="R4903">
        <f t="shared" si="1374"/>
        <v>7</v>
      </c>
      <c r="S4903">
        <f t="shared" si="1375"/>
        <v>3</v>
      </c>
      <c r="T4903">
        <f t="shared" si="1376"/>
        <v>22</v>
      </c>
      <c r="U4903">
        <f t="shared" si="1377"/>
        <v>1</v>
      </c>
      <c r="V4903">
        <f t="shared" ca="1" si="1378"/>
        <v>0.59710000000000008</v>
      </c>
      <c r="W4903">
        <f>INDEX(Solarstrahlungsdaten!$B$13:$G$8772,Übersicht!O4903,Übersicht!$E$10)</f>
        <v>0</v>
      </c>
      <c r="X4903">
        <f t="shared" si="1379"/>
        <v>0</v>
      </c>
      <c r="Y4903">
        <f t="shared" ca="1" si="1380"/>
        <v>0.59710000000000008</v>
      </c>
      <c r="Z4903">
        <f t="shared" ca="1" si="1381"/>
        <v>0</v>
      </c>
      <c r="AA4903">
        <f t="shared" ca="1" si="1382"/>
        <v>0</v>
      </c>
      <c r="AB4903">
        <f t="shared" ca="1" si="1383"/>
        <v>0.59710000000000008</v>
      </c>
      <c r="AC4903">
        <f t="shared" ca="1" si="1389"/>
        <v>1.0853631999999998</v>
      </c>
      <c r="AD4903">
        <f t="shared" ca="1" si="1372"/>
        <v>0</v>
      </c>
      <c r="AE4903">
        <f t="shared" ca="1" si="1384"/>
        <v>0</v>
      </c>
      <c r="AF4903">
        <f t="shared" ca="1" si="1385"/>
        <v>0</v>
      </c>
      <c r="AG4903">
        <f t="shared" ca="1" si="1386"/>
        <v>0.27134079999999994</v>
      </c>
      <c r="AH4903">
        <f t="shared" ca="1" si="1387"/>
        <v>0</v>
      </c>
    </row>
    <row r="4904" spans="15:34" x14ac:dyDescent="0.25">
      <c r="O4904">
        <v>4848</v>
      </c>
      <c r="P4904" s="2">
        <f t="shared" si="1388"/>
        <v>44398.958333321578</v>
      </c>
      <c r="Q4904">
        <f t="shared" si="1373"/>
        <v>21</v>
      </c>
      <c r="R4904">
        <f t="shared" si="1374"/>
        <v>7</v>
      </c>
      <c r="S4904">
        <f t="shared" si="1375"/>
        <v>3</v>
      </c>
      <c r="T4904">
        <f t="shared" si="1376"/>
        <v>23</v>
      </c>
      <c r="U4904">
        <f t="shared" si="1377"/>
        <v>1</v>
      </c>
      <c r="V4904">
        <f t="shared" ca="1" si="1378"/>
        <v>0.48749999999999999</v>
      </c>
      <c r="W4904">
        <f>INDEX(Solarstrahlungsdaten!$B$13:$G$8772,Übersicht!O4904,Übersicht!$E$10)</f>
        <v>0</v>
      </c>
      <c r="X4904">
        <f t="shared" si="1379"/>
        <v>0</v>
      </c>
      <c r="Y4904">
        <f t="shared" ca="1" si="1380"/>
        <v>0.48749999999999999</v>
      </c>
      <c r="Z4904">
        <f t="shared" ca="1" si="1381"/>
        <v>0</v>
      </c>
      <c r="AA4904">
        <f t="shared" ca="1" si="1382"/>
        <v>0</v>
      </c>
      <c r="AB4904">
        <f t="shared" ca="1" si="1383"/>
        <v>0.48749999999999999</v>
      </c>
      <c r="AC4904">
        <f t="shared" ca="1" si="1389"/>
        <v>0.59786319999999971</v>
      </c>
      <c r="AD4904">
        <f t="shared" ca="1" si="1372"/>
        <v>0</v>
      </c>
      <c r="AE4904">
        <f t="shared" ca="1" si="1384"/>
        <v>0</v>
      </c>
      <c r="AF4904">
        <f t="shared" ca="1" si="1385"/>
        <v>0</v>
      </c>
      <c r="AG4904">
        <f t="shared" ca="1" si="1386"/>
        <v>0.14946579999999993</v>
      </c>
      <c r="AH4904">
        <f t="shared" ca="1" si="1387"/>
        <v>0</v>
      </c>
    </row>
    <row r="4905" spans="15:34" x14ac:dyDescent="0.25">
      <c r="O4905">
        <v>4849</v>
      </c>
      <c r="P4905" s="2">
        <f t="shared" si="1388"/>
        <v>44398.999999988242</v>
      </c>
      <c r="Q4905">
        <f t="shared" si="1373"/>
        <v>22</v>
      </c>
      <c r="R4905">
        <f t="shared" si="1374"/>
        <v>7</v>
      </c>
      <c r="S4905">
        <f t="shared" si="1375"/>
        <v>3</v>
      </c>
      <c r="T4905">
        <f t="shared" si="1376"/>
        <v>0</v>
      </c>
      <c r="U4905">
        <f t="shared" si="1377"/>
        <v>1</v>
      </c>
      <c r="V4905">
        <f t="shared" ca="1" si="1378"/>
        <v>0.32850000000000001</v>
      </c>
      <c r="W4905">
        <f>INDEX(Solarstrahlungsdaten!$B$13:$G$8772,Übersicht!O4905,Übersicht!$E$10)</f>
        <v>0</v>
      </c>
      <c r="X4905">
        <f t="shared" si="1379"/>
        <v>0</v>
      </c>
      <c r="Y4905">
        <f t="shared" ca="1" si="1380"/>
        <v>0.32850000000000001</v>
      </c>
      <c r="Z4905">
        <f t="shared" ca="1" si="1381"/>
        <v>0</v>
      </c>
      <c r="AA4905">
        <f t="shared" ca="1" si="1382"/>
        <v>0</v>
      </c>
      <c r="AB4905">
        <f t="shared" ca="1" si="1383"/>
        <v>0.32850000000000001</v>
      </c>
      <c r="AC4905">
        <f t="shared" ca="1" si="1389"/>
        <v>0.26936319999999969</v>
      </c>
      <c r="AD4905">
        <f t="shared" ca="1" si="1372"/>
        <v>0</v>
      </c>
      <c r="AE4905">
        <f t="shared" ca="1" si="1384"/>
        <v>0</v>
      </c>
      <c r="AF4905">
        <f t="shared" ca="1" si="1385"/>
        <v>0</v>
      </c>
      <c r="AG4905">
        <f t="shared" ca="1" si="1386"/>
        <v>6.7340799999999923E-2</v>
      </c>
      <c r="AH4905">
        <f t="shared" ca="1" si="1387"/>
        <v>0</v>
      </c>
    </row>
    <row r="4906" spans="15:34" x14ac:dyDescent="0.25">
      <c r="O4906">
        <v>4850</v>
      </c>
      <c r="P4906" s="2">
        <f t="shared" si="1388"/>
        <v>44399.041666654906</v>
      </c>
      <c r="Q4906">
        <f t="shared" si="1373"/>
        <v>22</v>
      </c>
      <c r="R4906">
        <f t="shared" si="1374"/>
        <v>7</v>
      </c>
      <c r="S4906">
        <f t="shared" si="1375"/>
        <v>3</v>
      </c>
      <c r="T4906">
        <f t="shared" si="1376"/>
        <v>1</v>
      </c>
      <c r="U4906">
        <f t="shared" si="1377"/>
        <v>1</v>
      </c>
      <c r="V4906">
        <f t="shared" ca="1" si="1378"/>
        <v>0.22929999999999998</v>
      </c>
      <c r="W4906">
        <f>INDEX(Solarstrahlungsdaten!$B$13:$G$8772,Übersicht!O4906,Übersicht!$E$10)</f>
        <v>0</v>
      </c>
      <c r="X4906">
        <f t="shared" si="1379"/>
        <v>0</v>
      </c>
      <c r="Y4906">
        <f t="shared" ca="1" si="1380"/>
        <v>0.22929999999999998</v>
      </c>
      <c r="Z4906">
        <f t="shared" ca="1" si="1381"/>
        <v>0</v>
      </c>
      <c r="AA4906">
        <f t="shared" ca="1" si="1382"/>
        <v>0</v>
      </c>
      <c r="AB4906">
        <f t="shared" ca="1" si="1383"/>
        <v>0.22929999999999998</v>
      </c>
      <c r="AC4906">
        <f t="shared" ca="1" si="1389"/>
        <v>4.0063199999999716E-2</v>
      </c>
      <c r="AD4906">
        <f t="shared" ca="1" si="1372"/>
        <v>0</v>
      </c>
      <c r="AE4906">
        <f t="shared" ca="1" si="1384"/>
        <v>0</v>
      </c>
      <c r="AF4906">
        <f t="shared" ca="1" si="1385"/>
        <v>0</v>
      </c>
      <c r="AG4906">
        <f t="shared" ca="1" si="1386"/>
        <v>1.0015799999999929E-2</v>
      </c>
      <c r="AH4906">
        <f t="shared" ca="1" si="1387"/>
        <v>0</v>
      </c>
    </row>
    <row r="4907" spans="15:34" x14ac:dyDescent="0.25">
      <c r="O4907">
        <v>4851</v>
      </c>
      <c r="P4907" s="2">
        <f t="shared" si="1388"/>
        <v>44399.083333321571</v>
      </c>
      <c r="Q4907">
        <f t="shared" si="1373"/>
        <v>22</v>
      </c>
      <c r="R4907">
        <f t="shared" si="1374"/>
        <v>7</v>
      </c>
      <c r="S4907">
        <f t="shared" si="1375"/>
        <v>3</v>
      </c>
      <c r="T4907">
        <f t="shared" si="1376"/>
        <v>2</v>
      </c>
      <c r="U4907">
        <f t="shared" si="1377"/>
        <v>1</v>
      </c>
      <c r="V4907">
        <f t="shared" ca="1" si="1378"/>
        <v>0.20319999999999999</v>
      </c>
      <c r="W4907">
        <f>INDEX(Solarstrahlungsdaten!$B$13:$G$8772,Übersicht!O4907,Übersicht!$E$10)</f>
        <v>0</v>
      </c>
      <c r="X4907">
        <f t="shared" si="1379"/>
        <v>0</v>
      </c>
      <c r="Y4907">
        <f t="shared" ca="1" si="1380"/>
        <v>0.20319999999999999</v>
      </c>
      <c r="Z4907">
        <f t="shared" ca="1" si="1381"/>
        <v>0</v>
      </c>
      <c r="AA4907">
        <f t="shared" ca="1" si="1382"/>
        <v>0</v>
      </c>
      <c r="AB4907">
        <f t="shared" ca="1" si="1383"/>
        <v>4.0063199999999716E-2</v>
      </c>
      <c r="AC4907">
        <f t="shared" ca="1" si="1389"/>
        <v>0</v>
      </c>
      <c r="AD4907">
        <f t="shared" ca="1" si="1372"/>
        <v>0.16313680000000028</v>
      </c>
      <c r="AE4907">
        <f t="shared" ca="1" si="1384"/>
        <v>0</v>
      </c>
      <c r="AF4907">
        <f t="shared" ca="1" si="1385"/>
        <v>0.16313680000000028</v>
      </c>
      <c r="AG4907">
        <f t="shared" ca="1" si="1386"/>
        <v>0</v>
      </c>
      <c r="AH4907">
        <f t="shared" ca="1" si="1387"/>
        <v>1</v>
      </c>
    </row>
    <row r="4908" spans="15:34" x14ac:dyDescent="0.25">
      <c r="O4908">
        <v>4852</v>
      </c>
      <c r="P4908" s="2">
        <f t="shared" si="1388"/>
        <v>44399.124999988235</v>
      </c>
      <c r="Q4908">
        <f t="shared" si="1373"/>
        <v>22</v>
      </c>
      <c r="R4908">
        <f t="shared" si="1374"/>
        <v>7</v>
      </c>
      <c r="S4908">
        <f t="shared" si="1375"/>
        <v>3</v>
      </c>
      <c r="T4908">
        <f t="shared" si="1376"/>
        <v>3</v>
      </c>
      <c r="U4908">
        <f t="shared" si="1377"/>
        <v>1</v>
      </c>
      <c r="V4908">
        <f t="shared" ca="1" si="1378"/>
        <v>0.18919999999999998</v>
      </c>
      <c r="W4908">
        <f>INDEX(Solarstrahlungsdaten!$B$13:$G$8772,Übersicht!O4908,Übersicht!$E$10)</f>
        <v>0</v>
      </c>
      <c r="X4908">
        <f t="shared" si="1379"/>
        <v>0</v>
      </c>
      <c r="Y4908">
        <f t="shared" ca="1" si="1380"/>
        <v>0.18919999999999998</v>
      </c>
      <c r="Z4908">
        <f t="shared" ca="1" si="1381"/>
        <v>0</v>
      </c>
      <c r="AA4908">
        <f t="shared" ca="1" si="1382"/>
        <v>0</v>
      </c>
      <c r="AB4908">
        <f t="shared" ca="1" si="1383"/>
        <v>0</v>
      </c>
      <c r="AC4908">
        <f t="shared" ca="1" si="1389"/>
        <v>0</v>
      </c>
      <c r="AD4908">
        <f t="shared" ca="1" si="1372"/>
        <v>0.18919999999999998</v>
      </c>
      <c r="AE4908">
        <f t="shared" ca="1" si="1384"/>
        <v>0</v>
      </c>
      <c r="AF4908">
        <f t="shared" ca="1" si="1385"/>
        <v>0.18919999999999998</v>
      </c>
      <c r="AG4908">
        <f t="shared" ca="1" si="1386"/>
        <v>0</v>
      </c>
      <c r="AH4908">
        <f t="shared" ca="1" si="1387"/>
        <v>1</v>
      </c>
    </row>
    <row r="4909" spans="15:34" x14ac:dyDescent="0.25">
      <c r="O4909">
        <v>4853</v>
      </c>
      <c r="P4909" s="2">
        <f t="shared" si="1388"/>
        <v>44399.166666654899</v>
      </c>
      <c r="Q4909">
        <f t="shared" si="1373"/>
        <v>22</v>
      </c>
      <c r="R4909">
        <f t="shared" si="1374"/>
        <v>7</v>
      </c>
      <c r="S4909">
        <f t="shared" si="1375"/>
        <v>3</v>
      </c>
      <c r="T4909">
        <f t="shared" si="1376"/>
        <v>4</v>
      </c>
      <c r="U4909">
        <f t="shared" si="1377"/>
        <v>1</v>
      </c>
      <c r="V4909">
        <f t="shared" ca="1" si="1378"/>
        <v>0.191</v>
      </c>
      <c r="W4909">
        <f>INDEX(Solarstrahlungsdaten!$B$13:$G$8772,Übersicht!O4909,Übersicht!$E$10)</f>
        <v>0</v>
      </c>
      <c r="X4909">
        <f t="shared" si="1379"/>
        <v>0</v>
      </c>
      <c r="Y4909">
        <f t="shared" ca="1" si="1380"/>
        <v>0.191</v>
      </c>
      <c r="Z4909">
        <f t="shared" ca="1" si="1381"/>
        <v>0</v>
      </c>
      <c r="AA4909">
        <f t="shared" ca="1" si="1382"/>
        <v>0</v>
      </c>
      <c r="AB4909">
        <f t="shared" ca="1" si="1383"/>
        <v>0</v>
      </c>
      <c r="AC4909">
        <f t="shared" ca="1" si="1389"/>
        <v>0</v>
      </c>
      <c r="AD4909">
        <f t="shared" ca="1" si="1372"/>
        <v>0.191</v>
      </c>
      <c r="AE4909">
        <f t="shared" ca="1" si="1384"/>
        <v>0</v>
      </c>
      <c r="AF4909">
        <f t="shared" ca="1" si="1385"/>
        <v>0.191</v>
      </c>
      <c r="AG4909">
        <f t="shared" ca="1" si="1386"/>
        <v>0</v>
      </c>
      <c r="AH4909">
        <f t="shared" ca="1" si="1387"/>
        <v>1</v>
      </c>
    </row>
    <row r="4910" spans="15:34" x14ac:dyDescent="0.25">
      <c r="O4910">
        <v>4854</v>
      </c>
      <c r="P4910" s="2">
        <f t="shared" si="1388"/>
        <v>44399.208333321563</v>
      </c>
      <c r="Q4910">
        <f t="shared" si="1373"/>
        <v>22</v>
      </c>
      <c r="R4910">
        <f t="shared" si="1374"/>
        <v>7</v>
      </c>
      <c r="S4910">
        <f t="shared" si="1375"/>
        <v>3</v>
      </c>
      <c r="T4910">
        <f t="shared" si="1376"/>
        <v>5</v>
      </c>
      <c r="U4910">
        <f t="shared" si="1377"/>
        <v>1</v>
      </c>
      <c r="V4910">
        <f t="shared" ca="1" si="1378"/>
        <v>0.21959999999999999</v>
      </c>
      <c r="W4910">
        <f>INDEX(Solarstrahlungsdaten!$B$13:$G$8772,Übersicht!O4910,Übersicht!$E$10)</f>
        <v>134.505</v>
      </c>
      <c r="X4910">
        <f t="shared" si="1379"/>
        <v>0.46269719999999992</v>
      </c>
      <c r="Y4910">
        <f t="shared" ca="1" si="1380"/>
        <v>-0.24309719999999993</v>
      </c>
      <c r="Z4910">
        <f t="shared" ca="1" si="1381"/>
        <v>0.21959999999999999</v>
      </c>
      <c r="AA4910">
        <f t="shared" ca="1" si="1382"/>
        <v>0.24309719999999993</v>
      </c>
      <c r="AB4910">
        <f t="shared" ca="1" si="1383"/>
        <v>0</v>
      </c>
      <c r="AC4910">
        <f t="shared" ca="1" si="1389"/>
        <v>0.24309719999999993</v>
      </c>
      <c r="AD4910">
        <f t="shared" ca="1" si="1372"/>
        <v>0</v>
      </c>
      <c r="AE4910">
        <f t="shared" ca="1" si="1384"/>
        <v>0</v>
      </c>
      <c r="AF4910">
        <f t="shared" ca="1" si="1385"/>
        <v>0</v>
      </c>
      <c r="AG4910">
        <f t="shared" ca="1" si="1386"/>
        <v>6.0774299999999983E-2</v>
      </c>
      <c r="AH4910">
        <f t="shared" ca="1" si="1387"/>
        <v>0</v>
      </c>
    </row>
    <row r="4911" spans="15:34" x14ac:dyDescent="0.25">
      <c r="O4911">
        <v>4855</v>
      </c>
      <c r="P4911" s="2">
        <f t="shared" si="1388"/>
        <v>44399.249999988228</v>
      </c>
      <c r="Q4911">
        <f t="shared" si="1373"/>
        <v>22</v>
      </c>
      <c r="R4911">
        <f t="shared" si="1374"/>
        <v>7</v>
      </c>
      <c r="S4911">
        <f t="shared" si="1375"/>
        <v>3</v>
      </c>
      <c r="T4911">
        <f t="shared" si="1376"/>
        <v>6</v>
      </c>
      <c r="U4911">
        <f t="shared" si="1377"/>
        <v>1</v>
      </c>
      <c r="V4911">
        <f t="shared" ca="1" si="1378"/>
        <v>0.34410000000000002</v>
      </c>
      <c r="W4911">
        <f>INDEX(Solarstrahlungsdaten!$B$13:$G$8772,Übersicht!O4911,Übersicht!$E$10)</f>
        <v>25.58</v>
      </c>
      <c r="X4911">
        <f t="shared" si="1379"/>
        <v>8.7995199999999996E-2</v>
      </c>
      <c r="Y4911">
        <f t="shared" ca="1" si="1380"/>
        <v>0.25610480000000002</v>
      </c>
      <c r="Z4911">
        <f t="shared" ca="1" si="1381"/>
        <v>8.7995199999999996E-2</v>
      </c>
      <c r="AA4911">
        <f t="shared" ca="1" si="1382"/>
        <v>0</v>
      </c>
      <c r="AB4911">
        <f t="shared" ca="1" si="1383"/>
        <v>0.24309719999999993</v>
      </c>
      <c r="AC4911">
        <f t="shared" ca="1" si="1389"/>
        <v>0</v>
      </c>
      <c r="AD4911">
        <f t="shared" ca="1" si="1372"/>
        <v>1.3007600000000091E-2</v>
      </c>
      <c r="AE4911">
        <f t="shared" ca="1" si="1384"/>
        <v>0</v>
      </c>
      <c r="AF4911">
        <f t="shared" ca="1" si="1385"/>
        <v>1.3007600000000091E-2</v>
      </c>
      <c r="AG4911">
        <f t="shared" ca="1" si="1386"/>
        <v>0</v>
      </c>
      <c r="AH4911">
        <f t="shared" ca="1" si="1387"/>
        <v>1</v>
      </c>
    </row>
    <row r="4912" spans="15:34" x14ac:dyDescent="0.25">
      <c r="O4912">
        <v>4856</v>
      </c>
      <c r="P4912" s="2">
        <f t="shared" si="1388"/>
        <v>44399.291666654892</v>
      </c>
      <c r="Q4912">
        <f t="shared" si="1373"/>
        <v>22</v>
      </c>
      <c r="R4912">
        <f t="shared" si="1374"/>
        <v>7</v>
      </c>
      <c r="S4912">
        <f t="shared" si="1375"/>
        <v>3</v>
      </c>
      <c r="T4912">
        <f t="shared" si="1376"/>
        <v>7</v>
      </c>
      <c r="U4912">
        <f t="shared" si="1377"/>
        <v>1</v>
      </c>
      <c r="V4912">
        <f t="shared" ca="1" si="1378"/>
        <v>0.49979999999999997</v>
      </c>
      <c r="W4912">
        <f>INDEX(Solarstrahlungsdaten!$B$13:$G$8772,Übersicht!O4912,Übersicht!$E$10)</f>
        <v>174.97</v>
      </c>
      <c r="X4912">
        <f t="shared" si="1379"/>
        <v>0.6018967999999999</v>
      </c>
      <c r="Y4912">
        <f t="shared" ca="1" si="1380"/>
        <v>-0.10209679999999993</v>
      </c>
      <c r="Z4912">
        <f t="shared" ca="1" si="1381"/>
        <v>0.49979999999999997</v>
      </c>
      <c r="AA4912">
        <f t="shared" ca="1" si="1382"/>
        <v>0.10209679999999993</v>
      </c>
      <c r="AB4912">
        <f t="shared" ca="1" si="1383"/>
        <v>0</v>
      </c>
      <c r="AC4912">
        <f t="shared" ca="1" si="1389"/>
        <v>0.10209679999999993</v>
      </c>
      <c r="AD4912">
        <f t="shared" ca="1" si="1372"/>
        <v>0</v>
      </c>
      <c r="AE4912">
        <f t="shared" ca="1" si="1384"/>
        <v>0</v>
      </c>
      <c r="AF4912">
        <f t="shared" ca="1" si="1385"/>
        <v>0</v>
      </c>
      <c r="AG4912">
        <f t="shared" ca="1" si="1386"/>
        <v>2.5524199999999983E-2</v>
      </c>
      <c r="AH4912">
        <f t="shared" ca="1" si="1387"/>
        <v>0</v>
      </c>
    </row>
    <row r="4913" spans="15:34" x14ac:dyDescent="0.25">
      <c r="O4913">
        <v>4857</v>
      </c>
      <c r="P4913" s="2">
        <f t="shared" si="1388"/>
        <v>44399.333333321556</v>
      </c>
      <c r="Q4913">
        <f t="shared" si="1373"/>
        <v>22</v>
      </c>
      <c r="R4913">
        <f t="shared" si="1374"/>
        <v>7</v>
      </c>
      <c r="S4913">
        <f t="shared" si="1375"/>
        <v>3</v>
      </c>
      <c r="T4913">
        <f t="shared" si="1376"/>
        <v>8</v>
      </c>
      <c r="U4913">
        <f t="shared" si="1377"/>
        <v>1</v>
      </c>
      <c r="V4913">
        <f t="shared" ca="1" si="1378"/>
        <v>0.55649999999999999</v>
      </c>
      <c r="W4913">
        <f>INDEX(Solarstrahlungsdaten!$B$13:$G$8772,Übersicht!O4913,Übersicht!$E$10)</f>
        <v>100.77</v>
      </c>
      <c r="X4913">
        <f t="shared" si="1379"/>
        <v>0.34664879999999998</v>
      </c>
      <c r="Y4913">
        <f t="shared" ca="1" si="1380"/>
        <v>0.20985120000000002</v>
      </c>
      <c r="Z4913">
        <f t="shared" ca="1" si="1381"/>
        <v>0.34664879999999998</v>
      </c>
      <c r="AA4913">
        <f t="shared" ca="1" si="1382"/>
        <v>0</v>
      </c>
      <c r="AB4913">
        <f t="shared" ca="1" si="1383"/>
        <v>0.10209679999999993</v>
      </c>
      <c r="AC4913">
        <f t="shared" ca="1" si="1389"/>
        <v>0</v>
      </c>
      <c r="AD4913">
        <f t="shared" ca="1" si="1372"/>
        <v>0.10775440000000008</v>
      </c>
      <c r="AE4913">
        <f t="shared" ca="1" si="1384"/>
        <v>0</v>
      </c>
      <c r="AF4913">
        <f t="shared" ca="1" si="1385"/>
        <v>0.10775440000000008</v>
      </c>
      <c r="AG4913">
        <f t="shared" ca="1" si="1386"/>
        <v>0</v>
      </c>
      <c r="AH4913">
        <f t="shared" ca="1" si="1387"/>
        <v>1</v>
      </c>
    </row>
    <row r="4914" spans="15:34" x14ac:dyDescent="0.25">
      <c r="O4914">
        <v>4858</v>
      </c>
      <c r="P4914" s="2">
        <f t="shared" si="1388"/>
        <v>44399.37499998822</v>
      </c>
      <c r="Q4914">
        <f t="shared" si="1373"/>
        <v>22</v>
      </c>
      <c r="R4914">
        <f t="shared" si="1374"/>
        <v>7</v>
      </c>
      <c r="S4914">
        <f t="shared" si="1375"/>
        <v>3</v>
      </c>
      <c r="T4914">
        <f t="shared" si="1376"/>
        <v>9</v>
      </c>
      <c r="U4914">
        <f t="shared" si="1377"/>
        <v>1</v>
      </c>
      <c r="V4914">
        <f t="shared" ca="1" si="1378"/>
        <v>0.57879999999999998</v>
      </c>
      <c r="W4914">
        <f>INDEX(Solarstrahlungsdaten!$B$13:$G$8772,Übersicht!O4914,Übersicht!$E$10)</f>
        <v>178.64</v>
      </c>
      <c r="X4914">
        <f t="shared" si="1379"/>
        <v>0.6145216</v>
      </c>
      <c r="Y4914">
        <f t="shared" ca="1" si="1380"/>
        <v>-3.572160000000002E-2</v>
      </c>
      <c r="Z4914">
        <f t="shared" ca="1" si="1381"/>
        <v>0.57879999999999998</v>
      </c>
      <c r="AA4914">
        <f t="shared" ca="1" si="1382"/>
        <v>3.572160000000002E-2</v>
      </c>
      <c r="AB4914">
        <f t="shared" ca="1" si="1383"/>
        <v>0</v>
      </c>
      <c r="AC4914">
        <f t="shared" ca="1" si="1389"/>
        <v>3.572160000000002E-2</v>
      </c>
      <c r="AD4914">
        <f t="shared" ca="1" si="1372"/>
        <v>0</v>
      </c>
      <c r="AE4914">
        <f t="shared" ca="1" si="1384"/>
        <v>0</v>
      </c>
      <c r="AF4914">
        <f t="shared" ca="1" si="1385"/>
        <v>0</v>
      </c>
      <c r="AG4914">
        <f t="shared" ca="1" si="1386"/>
        <v>8.930400000000005E-3</v>
      </c>
      <c r="AH4914">
        <f t="shared" ca="1" si="1387"/>
        <v>0</v>
      </c>
    </row>
    <row r="4915" spans="15:34" x14ac:dyDescent="0.25">
      <c r="O4915">
        <v>4859</v>
      </c>
      <c r="P4915" s="2">
        <f t="shared" si="1388"/>
        <v>44399.416666654884</v>
      </c>
      <c r="Q4915">
        <f t="shared" si="1373"/>
        <v>22</v>
      </c>
      <c r="R4915">
        <f t="shared" si="1374"/>
        <v>7</v>
      </c>
      <c r="S4915">
        <f t="shared" si="1375"/>
        <v>3</v>
      </c>
      <c r="T4915">
        <f t="shared" si="1376"/>
        <v>10</v>
      </c>
      <c r="U4915">
        <f t="shared" si="1377"/>
        <v>1</v>
      </c>
      <c r="V4915">
        <f t="shared" ca="1" si="1378"/>
        <v>0.56110000000000004</v>
      </c>
      <c r="W4915">
        <f>INDEX(Solarstrahlungsdaten!$B$13:$G$8772,Übersicht!O4915,Übersicht!$E$10)</f>
        <v>216.66</v>
      </c>
      <c r="X4915">
        <f t="shared" si="1379"/>
        <v>0.74531039999999993</v>
      </c>
      <c r="Y4915">
        <f t="shared" ca="1" si="1380"/>
        <v>-0.18421039999999989</v>
      </c>
      <c r="Z4915">
        <f t="shared" ca="1" si="1381"/>
        <v>0.56110000000000004</v>
      </c>
      <c r="AA4915">
        <f t="shared" ca="1" si="1382"/>
        <v>0.18421039999999989</v>
      </c>
      <c r="AB4915">
        <f t="shared" ca="1" si="1383"/>
        <v>0</v>
      </c>
      <c r="AC4915">
        <f t="shared" ca="1" si="1389"/>
        <v>0.21993199999999991</v>
      </c>
      <c r="AD4915">
        <f t="shared" ca="1" si="1372"/>
        <v>0</v>
      </c>
      <c r="AE4915">
        <f t="shared" ca="1" si="1384"/>
        <v>0</v>
      </c>
      <c r="AF4915">
        <f t="shared" ca="1" si="1385"/>
        <v>0</v>
      </c>
      <c r="AG4915">
        <f t="shared" ca="1" si="1386"/>
        <v>5.4982999999999976E-2</v>
      </c>
      <c r="AH4915">
        <f t="shared" ca="1" si="1387"/>
        <v>0</v>
      </c>
    </row>
    <row r="4916" spans="15:34" x14ac:dyDescent="0.25">
      <c r="O4916">
        <v>4860</v>
      </c>
      <c r="P4916" s="2">
        <f t="shared" si="1388"/>
        <v>44399.458333321549</v>
      </c>
      <c r="Q4916">
        <f t="shared" si="1373"/>
        <v>22</v>
      </c>
      <c r="R4916">
        <f t="shared" si="1374"/>
        <v>7</v>
      </c>
      <c r="S4916">
        <f t="shared" si="1375"/>
        <v>3</v>
      </c>
      <c r="T4916">
        <f t="shared" si="1376"/>
        <v>11</v>
      </c>
      <c r="U4916">
        <f t="shared" si="1377"/>
        <v>1</v>
      </c>
      <c r="V4916">
        <f t="shared" ca="1" si="1378"/>
        <v>0.5595</v>
      </c>
      <c r="W4916">
        <f>INDEX(Solarstrahlungsdaten!$B$13:$G$8772,Übersicht!O4916,Übersicht!$E$10)</f>
        <v>270.19</v>
      </c>
      <c r="X4916">
        <f t="shared" si="1379"/>
        <v>0.92945359999999999</v>
      </c>
      <c r="Y4916">
        <f t="shared" ca="1" si="1380"/>
        <v>-0.36995359999999999</v>
      </c>
      <c r="Z4916">
        <f t="shared" ca="1" si="1381"/>
        <v>0.5595</v>
      </c>
      <c r="AA4916">
        <f t="shared" ca="1" si="1382"/>
        <v>0.36995359999999999</v>
      </c>
      <c r="AB4916">
        <f t="shared" ca="1" si="1383"/>
        <v>0</v>
      </c>
      <c r="AC4916">
        <f t="shared" ca="1" si="1389"/>
        <v>0.5898855999999999</v>
      </c>
      <c r="AD4916">
        <f t="shared" ca="1" si="1372"/>
        <v>0</v>
      </c>
      <c r="AE4916">
        <f t="shared" ca="1" si="1384"/>
        <v>0</v>
      </c>
      <c r="AF4916">
        <f t="shared" ca="1" si="1385"/>
        <v>0</v>
      </c>
      <c r="AG4916">
        <f t="shared" ca="1" si="1386"/>
        <v>0.14747139999999997</v>
      </c>
      <c r="AH4916">
        <f t="shared" ca="1" si="1387"/>
        <v>0</v>
      </c>
    </row>
    <row r="4917" spans="15:34" x14ac:dyDescent="0.25">
      <c r="O4917">
        <v>4861</v>
      </c>
      <c r="P4917" s="2">
        <f t="shared" si="1388"/>
        <v>44399.499999988213</v>
      </c>
      <c r="Q4917">
        <f t="shared" si="1373"/>
        <v>22</v>
      </c>
      <c r="R4917">
        <f t="shared" si="1374"/>
        <v>7</v>
      </c>
      <c r="S4917">
        <f t="shared" si="1375"/>
        <v>3</v>
      </c>
      <c r="T4917">
        <f t="shared" si="1376"/>
        <v>12</v>
      </c>
      <c r="U4917">
        <f t="shared" si="1377"/>
        <v>1</v>
      </c>
      <c r="V4917">
        <f t="shared" ca="1" si="1378"/>
        <v>0.61539999999999995</v>
      </c>
      <c r="W4917">
        <f>INDEX(Solarstrahlungsdaten!$B$13:$G$8772,Übersicht!O4917,Übersicht!$E$10)</f>
        <v>525.45000000000005</v>
      </c>
      <c r="X4917">
        <f t="shared" si="1379"/>
        <v>1.8075480000000002</v>
      </c>
      <c r="Y4917">
        <f t="shared" ca="1" si="1380"/>
        <v>-1.1921480000000002</v>
      </c>
      <c r="Z4917">
        <f t="shared" ca="1" si="1381"/>
        <v>0.61539999999999995</v>
      </c>
      <c r="AA4917">
        <f t="shared" ca="1" si="1382"/>
        <v>1.1921480000000002</v>
      </c>
      <c r="AB4917">
        <f t="shared" ca="1" si="1383"/>
        <v>0</v>
      </c>
      <c r="AC4917">
        <f t="shared" ca="1" si="1389"/>
        <v>1.7820336000000001</v>
      </c>
      <c r="AD4917">
        <f t="shared" ca="1" si="1372"/>
        <v>0</v>
      </c>
      <c r="AE4917">
        <f t="shared" ca="1" si="1384"/>
        <v>0</v>
      </c>
      <c r="AF4917">
        <f t="shared" ca="1" si="1385"/>
        <v>0</v>
      </c>
      <c r="AG4917">
        <f t="shared" ca="1" si="1386"/>
        <v>0.44550840000000003</v>
      </c>
      <c r="AH4917">
        <f t="shared" ca="1" si="1387"/>
        <v>0</v>
      </c>
    </row>
    <row r="4918" spans="15:34" x14ac:dyDescent="0.25">
      <c r="O4918">
        <v>4862</v>
      </c>
      <c r="P4918" s="2">
        <f t="shared" si="1388"/>
        <v>44399.541666654877</v>
      </c>
      <c r="Q4918">
        <f t="shared" si="1373"/>
        <v>22</v>
      </c>
      <c r="R4918">
        <f t="shared" si="1374"/>
        <v>7</v>
      </c>
      <c r="S4918">
        <f t="shared" si="1375"/>
        <v>3</v>
      </c>
      <c r="T4918">
        <f t="shared" si="1376"/>
        <v>13</v>
      </c>
      <c r="U4918">
        <f t="shared" si="1377"/>
        <v>1</v>
      </c>
      <c r="V4918">
        <f t="shared" ca="1" si="1378"/>
        <v>0.62909999999999988</v>
      </c>
      <c r="W4918">
        <f>INDEX(Solarstrahlungsdaten!$B$13:$G$8772,Übersicht!O4918,Übersicht!$E$10)</f>
        <v>387.04499999999996</v>
      </c>
      <c r="X4918">
        <f t="shared" si="1379"/>
        <v>1.3314347999999998</v>
      </c>
      <c r="Y4918">
        <f t="shared" ca="1" si="1380"/>
        <v>-0.70233479999999993</v>
      </c>
      <c r="Z4918">
        <f t="shared" ca="1" si="1381"/>
        <v>0.62909999999999988</v>
      </c>
      <c r="AA4918">
        <f t="shared" ca="1" si="1382"/>
        <v>0.70233479999999993</v>
      </c>
      <c r="AB4918">
        <f t="shared" ca="1" si="1383"/>
        <v>0</v>
      </c>
      <c r="AC4918">
        <f t="shared" ca="1" si="1389"/>
        <v>2.4843684000000001</v>
      </c>
      <c r="AD4918">
        <f t="shared" ca="1" si="1372"/>
        <v>0</v>
      </c>
      <c r="AE4918">
        <f t="shared" ca="1" si="1384"/>
        <v>0</v>
      </c>
      <c r="AF4918">
        <f t="shared" ca="1" si="1385"/>
        <v>0</v>
      </c>
      <c r="AG4918">
        <f t="shared" ca="1" si="1386"/>
        <v>0.62109210000000004</v>
      </c>
      <c r="AH4918">
        <f t="shared" ca="1" si="1387"/>
        <v>0</v>
      </c>
    </row>
    <row r="4919" spans="15:34" x14ac:dyDescent="0.25">
      <c r="O4919">
        <v>4863</v>
      </c>
      <c r="P4919" s="2">
        <f t="shared" si="1388"/>
        <v>44399.583333321541</v>
      </c>
      <c r="Q4919">
        <f t="shared" si="1373"/>
        <v>22</v>
      </c>
      <c r="R4919">
        <f t="shared" si="1374"/>
        <v>7</v>
      </c>
      <c r="S4919">
        <f t="shared" si="1375"/>
        <v>3</v>
      </c>
      <c r="T4919">
        <f t="shared" si="1376"/>
        <v>14</v>
      </c>
      <c r="U4919">
        <f t="shared" si="1377"/>
        <v>1</v>
      </c>
      <c r="V4919">
        <f t="shared" ca="1" si="1378"/>
        <v>0.5454</v>
      </c>
      <c r="W4919">
        <f>INDEX(Solarstrahlungsdaten!$B$13:$G$8772,Übersicht!O4919,Übersicht!$E$10)</f>
        <v>352.48</v>
      </c>
      <c r="X4919">
        <f t="shared" si="1379"/>
        <v>1.2125312000000001</v>
      </c>
      <c r="Y4919">
        <f t="shared" ca="1" si="1380"/>
        <v>-0.66713120000000015</v>
      </c>
      <c r="Z4919">
        <f t="shared" ca="1" si="1381"/>
        <v>0.5454</v>
      </c>
      <c r="AA4919">
        <f t="shared" ca="1" si="1382"/>
        <v>0.66713120000000015</v>
      </c>
      <c r="AB4919">
        <f t="shared" ca="1" si="1383"/>
        <v>0</v>
      </c>
      <c r="AC4919">
        <f t="shared" ca="1" si="1389"/>
        <v>3.1514996000000002</v>
      </c>
      <c r="AD4919">
        <f t="shared" ca="1" si="1372"/>
        <v>0</v>
      </c>
      <c r="AE4919">
        <f t="shared" ca="1" si="1384"/>
        <v>0</v>
      </c>
      <c r="AF4919">
        <f t="shared" ca="1" si="1385"/>
        <v>0</v>
      </c>
      <c r="AG4919">
        <f t="shared" ca="1" si="1386"/>
        <v>0.78787490000000004</v>
      </c>
      <c r="AH4919">
        <f t="shared" ca="1" si="1387"/>
        <v>0</v>
      </c>
    </row>
    <row r="4920" spans="15:34" x14ac:dyDescent="0.25">
      <c r="O4920">
        <v>4864</v>
      </c>
      <c r="P4920" s="2">
        <f t="shared" si="1388"/>
        <v>44399.624999988206</v>
      </c>
      <c r="Q4920">
        <f t="shared" si="1373"/>
        <v>22</v>
      </c>
      <c r="R4920">
        <f t="shared" si="1374"/>
        <v>7</v>
      </c>
      <c r="S4920">
        <f t="shared" si="1375"/>
        <v>3</v>
      </c>
      <c r="T4920">
        <f t="shared" si="1376"/>
        <v>15</v>
      </c>
      <c r="U4920">
        <f t="shared" si="1377"/>
        <v>1</v>
      </c>
      <c r="V4920">
        <f t="shared" ca="1" si="1378"/>
        <v>0.48510000000000003</v>
      </c>
      <c r="W4920">
        <f>INDEX(Solarstrahlungsdaten!$B$13:$G$8772,Übersicht!O4920,Übersicht!$E$10)</f>
        <v>345.49</v>
      </c>
      <c r="X4920">
        <f t="shared" si="1379"/>
        <v>1.1884856000000001</v>
      </c>
      <c r="Y4920">
        <f t="shared" ca="1" si="1380"/>
        <v>-0.70338560000000006</v>
      </c>
      <c r="Z4920">
        <f t="shared" ca="1" si="1381"/>
        <v>0.48510000000000003</v>
      </c>
      <c r="AA4920">
        <f t="shared" ca="1" si="1382"/>
        <v>0.70338560000000006</v>
      </c>
      <c r="AB4920">
        <f t="shared" ca="1" si="1383"/>
        <v>0</v>
      </c>
      <c r="AC4920">
        <f t="shared" ca="1" si="1389"/>
        <v>3.8548852</v>
      </c>
      <c r="AD4920">
        <f t="shared" ca="1" si="1372"/>
        <v>0</v>
      </c>
      <c r="AE4920">
        <f t="shared" ca="1" si="1384"/>
        <v>0</v>
      </c>
      <c r="AF4920">
        <f t="shared" ca="1" si="1385"/>
        <v>0</v>
      </c>
      <c r="AG4920">
        <f t="shared" ca="1" si="1386"/>
        <v>0.9637213</v>
      </c>
      <c r="AH4920">
        <f t="shared" ca="1" si="1387"/>
        <v>0</v>
      </c>
    </row>
    <row r="4921" spans="15:34" x14ac:dyDescent="0.25">
      <c r="O4921">
        <v>4865</v>
      </c>
      <c r="P4921" s="2">
        <f t="shared" si="1388"/>
        <v>44399.66666665487</v>
      </c>
      <c r="Q4921">
        <f t="shared" si="1373"/>
        <v>22</v>
      </c>
      <c r="R4921">
        <f t="shared" si="1374"/>
        <v>7</v>
      </c>
      <c r="S4921">
        <f t="shared" si="1375"/>
        <v>3</v>
      </c>
      <c r="T4921">
        <f t="shared" si="1376"/>
        <v>16</v>
      </c>
      <c r="U4921">
        <f t="shared" si="1377"/>
        <v>1</v>
      </c>
      <c r="V4921">
        <f t="shared" ca="1" si="1378"/>
        <v>0.45910000000000001</v>
      </c>
      <c r="W4921">
        <f>INDEX(Solarstrahlungsdaten!$B$13:$G$8772,Übersicht!O4921,Übersicht!$E$10)</f>
        <v>231.91499999999999</v>
      </c>
      <c r="X4921">
        <f t="shared" si="1379"/>
        <v>0.79778759999999993</v>
      </c>
      <c r="Y4921">
        <f t="shared" ca="1" si="1380"/>
        <v>-0.33868759999999992</v>
      </c>
      <c r="Z4921">
        <f t="shared" ca="1" si="1381"/>
        <v>0.45910000000000001</v>
      </c>
      <c r="AA4921">
        <f t="shared" ca="1" si="1382"/>
        <v>0.14511479999999999</v>
      </c>
      <c r="AB4921">
        <f t="shared" ca="1" si="1383"/>
        <v>0</v>
      </c>
      <c r="AC4921">
        <f t="shared" ca="1" si="1389"/>
        <v>4</v>
      </c>
      <c r="AD4921">
        <f t="shared" ref="AD4921:AD4984" ca="1" si="1390">Y4921+AA4921-AB4921</f>
        <v>-0.19357279999999993</v>
      </c>
      <c r="AE4921">
        <f t="shared" ca="1" si="1384"/>
        <v>0.19357279999999993</v>
      </c>
      <c r="AF4921">
        <f t="shared" ca="1" si="1385"/>
        <v>0</v>
      </c>
      <c r="AG4921">
        <f t="shared" ca="1" si="1386"/>
        <v>1</v>
      </c>
      <c r="AH4921">
        <f t="shared" ca="1" si="1387"/>
        <v>0</v>
      </c>
    </row>
    <row r="4922" spans="15:34" x14ac:dyDescent="0.25">
      <c r="O4922">
        <v>4866</v>
      </c>
      <c r="P4922" s="2">
        <f t="shared" si="1388"/>
        <v>44399.708333321534</v>
      </c>
      <c r="Q4922">
        <f t="shared" ref="Q4922:Q4985" si="1391">DAY(P4922)</f>
        <v>22</v>
      </c>
      <c r="R4922">
        <f t="shared" ref="R4922:R4985" si="1392">MONTH(P4922)</f>
        <v>7</v>
      </c>
      <c r="S4922">
        <f t="shared" ref="S4922:S4985" si="1393">IF(WEEKDAY(P4922)=6,1,IF(WEEKDAY(P4922)=7,2,3))</f>
        <v>3</v>
      </c>
      <c r="T4922">
        <f t="shared" ref="T4922:T4985" si="1394">HOUR(P4922)</f>
        <v>17</v>
      </c>
      <c r="U4922">
        <f t="shared" ref="U4922:U4985" si="1395">IF(AND(P4922&gt;DATE(2021,5,14),P4922&lt;DATE(2021,9,15)),1,IF(AND(P4922&gt;DATE(2021,3,20),P4922&lt;DATE(2021,11,1)),2,0))</f>
        <v>1</v>
      </c>
      <c r="V4922">
        <f t="shared" ref="V4922:V4985" ca="1" si="1396">INDEX($D$57:$L$80,1+T4922,S4922+U4922*3)</f>
        <v>0.47749999999999998</v>
      </c>
      <c r="W4922">
        <f>INDEX(Solarstrahlungsdaten!$B$13:$G$8772,Übersicht!O4922,Übersicht!$E$10)</f>
        <v>163.655</v>
      </c>
      <c r="X4922">
        <f t="shared" ref="X4922:X4985" si="1397">IF(W4922*$D$9/1000*(1-$D$41)&gt;$D$9*$D$42,$D$9*$D$42,W4922*$D$9/1000*(1-$D$41))</f>
        <v>0.56297319999999995</v>
      </c>
      <c r="Y4922">
        <f t="shared" ref="Y4922:Y4985" ca="1" si="1398">V4922-X4922</f>
        <v>-8.5473199999999971E-2</v>
      </c>
      <c r="Z4922">
        <f t="shared" ref="Z4922:Z4985" ca="1" si="1399">IF(X4922&gt;V4922,V4922,X4922)</f>
        <v>0.47749999999999998</v>
      </c>
      <c r="AA4922">
        <f t="shared" ref="AA4922:AA4985" ca="1" si="1400">IF(Y4922&lt;0, IF(AC4921-Y4922&lt;$D$22, -Y4922, $D$22-AC4921),0)</f>
        <v>0</v>
      </c>
      <c r="AB4922">
        <f t="shared" ref="AB4922:AB4985" ca="1" si="1401">IF(Y4922&gt;0, IF(AC4921-Y4922&gt;0, Y4922, AC4921),0)</f>
        <v>0</v>
      </c>
      <c r="AC4922">
        <f t="shared" ca="1" si="1389"/>
        <v>4</v>
      </c>
      <c r="AD4922">
        <f t="shared" ca="1" si="1390"/>
        <v>-8.5473199999999971E-2</v>
      </c>
      <c r="AE4922">
        <f t="shared" ref="AE4922:AE4985" ca="1" si="1402">IF(AD4922&lt;0,-AD4922,0)</f>
        <v>8.5473199999999971E-2</v>
      </c>
      <c r="AF4922">
        <f t="shared" ref="AF4922:AF4985" ca="1" si="1403">IF(AD4922&gt;0,AD4922,0)</f>
        <v>0</v>
      </c>
      <c r="AG4922">
        <f t="shared" ref="AG4922:AG4985" ca="1" si="1404">IF($D$22&gt;0,AC4922/$D$22,0)</f>
        <v>1</v>
      </c>
      <c r="AH4922">
        <f t="shared" ref="AH4922:AH4985" ca="1" si="1405">IF(AC4922&lt;=0,1,0)</f>
        <v>0</v>
      </c>
    </row>
    <row r="4923" spans="15:34" x14ac:dyDescent="0.25">
      <c r="O4923">
        <v>4867</v>
      </c>
      <c r="P4923" s="2">
        <f t="shared" ref="P4923:P4986" si="1406">P4922+TIME(1,,)</f>
        <v>44399.749999988198</v>
      </c>
      <c r="Q4923">
        <f t="shared" si="1391"/>
        <v>22</v>
      </c>
      <c r="R4923">
        <f t="shared" si="1392"/>
        <v>7</v>
      </c>
      <c r="S4923">
        <f t="shared" si="1393"/>
        <v>3</v>
      </c>
      <c r="T4923">
        <f t="shared" si="1394"/>
        <v>18</v>
      </c>
      <c r="U4923">
        <f t="shared" si="1395"/>
        <v>1</v>
      </c>
      <c r="V4923">
        <f t="shared" ca="1" si="1396"/>
        <v>0.5454</v>
      </c>
      <c r="W4923">
        <f>INDEX(Solarstrahlungsdaten!$B$13:$G$8772,Übersicht!O4923,Übersicht!$E$10)</f>
        <v>93.905000000000001</v>
      </c>
      <c r="X4923">
        <f t="shared" si="1397"/>
        <v>0.32303320000000002</v>
      </c>
      <c r="Y4923">
        <f t="shared" ca="1" si="1398"/>
        <v>0.22236679999999998</v>
      </c>
      <c r="Z4923">
        <f t="shared" ca="1" si="1399"/>
        <v>0.32303320000000002</v>
      </c>
      <c r="AA4923">
        <f t="shared" ca="1" si="1400"/>
        <v>0</v>
      </c>
      <c r="AB4923">
        <f t="shared" ca="1" si="1401"/>
        <v>0.22236679999999998</v>
      </c>
      <c r="AC4923">
        <f t="shared" ref="AC4923:AC4986" ca="1" si="1407">AC4922+AA4923-AB4923</f>
        <v>3.7776331999999999</v>
      </c>
      <c r="AD4923">
        <f t="shared" ca="1" si="1390"/>
        <v>0</v>
      </c>
      <c r="AE4923">
        <f t="shared" ca="1" si="1402"/>
        <v>0</v>
      </c>
      <c r="AF4923">
        <f t="shared" ca="1" si="1403"/>
        <v>0</v>
      </c>
      <c r="AG4923">
        <f t="shared" ca="1" si="1404"/>
        <v>0.94440829999999998</v>
      </c>
      <c r="AH4923">
        <f t="shared" ca="1" si="1405"/>
        <v>0</v>
      </c>
    </row>
    <row r="4924" spans="15:34" x14ac:dyDescent="0.25">
      <c r="O4924">
        <v>4868</v>
      </c>
      <c r="P4924" s="2">
        <f t="shared" si="1406"/>
        <v>44399.791666654863</v>
      </c>
      <c r="Q4924">
        <f t="shared" si="1391"/>
        <v>22</v>
      </c>
      <c r="R4924">
        <f t="shared" si="1392"/>
        <v>7</v>
      </c>
      <c r="S4924">
        <f t="shared" si="1393"/>
        <v>3</v>
      </c>
      <c r="T4924">
        <f t="shared" si="1394"/>
        <v>19</v>
      </c>
      <c r="U4924">
        <f t="shared" si="1395"/>
        <v>1</v>
      </c>
      <c r="V4924">
        <f t="shared" ca="1" si="1396"/>
        <v>0.64149999999999996</v>
      </c>
      <c r="W4924">
        <f>INDEX(Solarstrahlungsdaten!$B$13:$G$8772,Übersicht!O4924,Übersicht!$E$10)</f>
        <v>0</v>
      </c>
      <c r="X4924">
        <f t="shared" si="1397"/>
        <v>0</v>
      </c>
      <c r="Y4924">
        <f t="shared" ca="1" si="1398"/>
        <v>0.64149999999999996</v>
      </c>
      <c r="Z4924">
        <f t="shared" ca="1" si="1399"/>
        <v>0</v>
      </c>
      <c r="AA4924">
        <f t="shared" ca="1" si="1400"/>
        <v>0</v>
      </c>
      <c r="AB4924">
        <f t="shared" ca="1" si="1401"/>
        <v>0.64149999999999996</v>
      </c>
      <c r="AC4924">
        <f t="shared" ca="1" si="1407"/>
        <v>3.1361331999999997</v>
      </c>
      <c r="AD4924">
        <f t="shared" ca="1" si="1390"/>
        <v>0</v>
      </c>
      <c r="AE4924">
        <f t="shared" ca="1" si="1402"/>
        <v>0</v>
      </c>
      <c r="AF4924">
        <f t="shared" ca="1" si="1403"/>
        <v>0</v>
      </c>
      <c r="AG4924">
        <f t="shared" ca="1" si="1404"/>
        <v>0.78403329999999993</v>
      </c>
      <c r="AH4924">
        <f t="shared" ca="1" si="1405"/>
        <v>0</v>
      </c>
    </row>
    <row r="4925" spans="15:34" x14ac:dyDescent="0.25">
      <c r="O4925">
        <v>4869</v>
      </c>
      <c r="P4925" s="2">
        <f t="shared" si="1406"/>
        <v>44399.833333321527</v>
      </c>
      <c r="Q4925">
        <f t="shared" si="1391"/>
        <v>22</v>
      </c>
      <c r="R4925">
        <f t="shared" si="1392"/>
        <v>7</v>
      </c>
      <c r="S4925">
        <f t="shared" si="1393"/>
        <v>3</v>
      </c>
      <c r="T4925">
        <f t="shared" si="1394"/>
        <v>20</v>
      </c>
      <c r="U4925">
        <f t="shared" si="1395"/>
        <v>1</v>
      </c>
      <c r="V4925">
        <f t="shared" ca="1" si="1396"/>
        <v>0.67459999999999998</v>
      </c>
      <c r="W4925">
        <f>INDEX(Solarstrahlungsdaten!$B$13:$G$8772,Übersicht!O4925,Übersicht!$E$10)</f>
        <v>0</v>
      </c>
      <c r="X4925">
        <f t="shared" si="1397"/>
        <v>0</v>
      </c>
      <c r="Y4925">
        <f t="shared" ca="1" si="1398"/>
        <v>0.67459999999999998</v>
      </c>
      <c r="Z4925">
        <f t="shared" ca="1" si="1399"/>
        <v>0</v>
      </c>
      <c r="AA4925">
        <f t="shared" ca="1" si="1400"/>
        <v>0</v>
      </c>
      <c r="AB4925">
        <f t="shared" ca="1" si="1401"/>
        <v>0.67459999999999998</v>
      </c>
      <c r="AC4925">
        <f t="shared" ca="1" si="1407"/>
        <v>2.4615331999999999</v>
      </c>
      <c r="AD4925">
        <f t="shared" ca="1" si="1390"/>
        <v>0</v>
      </c>
      <c r="AE4925">
        <f t="shared" ca="1" si="1402"/>
        <v>0</v>
      </c>
      <c r="AF4925">
        <f t="shared" ca="1" si="1403"/>
        <v>0</v>
      </c>
      <c r="AG4925">
        <f t="shared" ca="1" si="1404"/>
        <v>0.61538329999999997</v>
      </c>
      <c r="AH4925">
        <f t="shared" ca="1" si="1405"/>
        <v>0</v>
      </c>
    </row>
    <row r="4926" spans="15:34" x14ac:dyDescent="0.25">
      <c r="O4926">
        <v>4870</v>
      </c>
      <c r="P4926" s="2">
        <f t="shared" si="1406"/>
        <v>44399.874999988191</v>
      </c>
      <c r="Q4926">
        <f t="shared" si="1391"/>
        <v>22</v>
      </c>
      <c r="R4926">
        <f t="shared" si="1392"/>
        <v>7</v>
      </c>
      <c r="S4926">
        <f t="shared" si="1393"/>
        <v>3</v>
      </c>
      <c r="T4926">
        <f t="shared" si="1394"/>
        <v>21</v>
      </c>
      <c r="U4926">
        <f t="shared" si="1395"/>
        <v>1</v>
      </c>
      <c r="V4926">
        <f t="shared" ca="1" si="1396"/>
        <v>0.63759999999999994</v>
      </c>
      <c r="W4926">
        <f>INDEX(Solarstrahlungsdaten!$B$13:$G$8772,Übersicht!O4926,Übersicht!$E$10)</f>
        <v>0</v>
      </c>
      <c r="X4926">
        <f t="shared" si="1397"/>
        <v>0</v>
      </c>
      <c r="Y4926">
        <f t="shared" ca="1" si="1398"/>
        <v>0.63759999999999994</v>
      </c>
      <c r="Z4926">
        <f t="shared" ca="1" si="1399"/>
        <v>0</v>
      </c>
      <c r="AA4926">
        <f t="shared" ca="1" si="1400"/>
        <v>0</v>
      </c>
      <c r="AB4926">
        <f t="shared" ca="1" si="1401"/>
        <v>0.63759999999999994</v>
      </c>
      <c r="AC4926">
        <f t="shared" ca="1" si="1407"/>
        <v>1.8239331999999999</v>
      </c>
      <c r="AD4926">
        <f t="shared" ca="1" si="1390"/>
        <v>0</v>
      </c>
      <c r="AE4926">
        <f t="shared" ca="1" si="1402"/>
        <v>0</v>
      </c>
      <c r="AF4926">
        <f t="shared" ca="1" si="1403"/>
        <v>0</v>
      </c>
      <c r="AG4926">
        <f t="shared" ca="1" si="1404"/>
        <v>0.45598329999999998</v>
      </c>
      <c r="AH4926">
        <f t="shared" ca="1" si="1405"/>
        <v>0</v>
      </c>
    </row>
    <row r="4927" spans="15:34" x14ac:dyDescent="0.25">
      <c r="O4927">
        <v>4871</v>
      </c>
      <c r="P4927" s="2">
        <f t="shared" si="1406"/>
        <v>44399.916666654855</v>
      </c>
      <c r="Q4927">
        <f t="shared" si="1391"/>
        <v>22</v>
      </c>
      <c r="R4927">
        <f t="shared" si="1392"/>
        <v>7</v>
      </c>
      <c r="S4927">
        <f t="shared" si="1393"/>
        <v>3</v>
      </c>
      <c r="T4927">
        <f t="shared" si="1394"/>
        <v>22</v>
      </c>
      <c r="U4927">
        <f t="shared" si="1395"/>
        <v>1</v>
      </c>
      <c r="V4927">
        <f t="shared" ca="1" si="1396"/>
        <v>0.59710000000000008</v>
      </c>
      <c r="W4927">
        <f>INDEX(Solarstrahlungsdaten!$B$13:$G$8772,Übersicht!O4927,Übersicht!$E$10)</f>
        <v>0</v>
      </c>
      <c r="X4927">
        <f t="shared" si="1397"/>
        <v>0</v>
      </c>
      <c r="Y4927">
        <f t="shared" ca="1" si="1398"/>
        <v>0.59710000000000008</v>
      </c>
      <c r="Z4927">
        <f t="shared" ca="1" si="1399"/>
        <v>0</v>
      </c>
      <c r="AA4927">
        <f t="shared" ca="1" si="1400"/>
        <v>0</v>
      </c>
      <c r="AB4927">
        <f t="shared" ca="1" si="1401"/>
        <v>0.59710000000000008</v>
      </c>
      <c r="AC4927">
        <f t="shared" ca="1" si="1407"/>
        <v>1.2268331999999997</v>
      </c>
      <c r="AD4927">
        <f t="shared" ca="1" si="1390"/>
        <v>0</v>
      </c>
      <c r="AE4927">
        <f t="shared" ca="1" si="1402"/>
        <v>0</v>
      </c>
      <c r="AF4927">
        <f t="shared" ca="1" si="1403"/>
        <v>0</v>
      </c>
      <c r="AG4927">
        <f t="shared" ca="1" si="1404"/>
        <v>0.30670829999999993</v>
      </c>
      <c r="AH4927">
        <f t="shared" ca="1" si="1405"/>
        <v>0</v>
      </c>
    </row>
    <row r="4928" spans="15:34" x14ac:dyDescent="0.25">
      <c r="O4928">
        <v>4872</v>
      </c>
      <c r="P4928" s="2">
        <f t="shared" si="1406"/>
        <v>44399.95833332152</v>
      </c>
      <c r="Q4928">
        <f t="shared" si="1391"/>
        <v>22</v>
      </c>
      <c r="R4928">
        <f t="shared" si="1392"/>
        <v>7</v>
      </c>
      <c r="S4928">
        <f t="shared" si="1393"/>
        <v>3</v>
      </c>
      <c r="T4928">
        <f t="shared" si="1394"/>
        <v>23</v>
      </c>
      <c r="U4928">
        <f t="shared" si="1395"/>
        <v>1</v>
      </c>
      <c r="V4928">
        <f t="shared" ca="1" si="1396"/>
        <v>0.48749999999999999</v>
      </c>
      <c r="W4928">
        <f>INDEX(Solarstrahlungsdaten!$B$13:$G$8772,Übersicht!O4928,Übersicht!$E$10)</f>
        <v>0</v>
      </c>
      <c r="X4928">
        <f t="shared" si="1397"/>
        <v>0</v>
      </c>
      <c r="Y4928">
        <f t="shared" ca="1" si="1398"/>
        <v>0.48749999999999999</v>
      </c>
      <c r="Z4928">
        <f t="shared" ca="1" si="1399"/>
        <v>0</v>
      </c>
      <c r="AA4928">
        <f t="shared" ca="1" si="1400"/>
        <v>0</v>
      </c>
      <c r="AB4928">
        <f t="shared" ca="1" si="1401"/>
        <v>0.48749999999999999</v>
      </c>
      <c r="AC4928">
        <f t="shared" ca="1" si="1407"/>
        <v>0.73933319999999969</v>
      </c>
      <c r="AD4928">
        <f t="shared" ca="1" si="1390"/>
        <v>0</v>
      </c>
      <c r="AE4928">
        <f t="shared" ca="1" si="1402"/>
        <v>0</v>
      </c>
      <c r="AF4928">
        <f t="shared" ca="1" si="1403"/>
        <v>0</v>
      </c>
      <c r="AG4928">
        <f t="shared" ca="1" si="1404"/>
        <v>0.18483329999999992</v>
      </c>
      <c r="AH4928">
        <f t="shared" ca="1" si="1405"/>
        <v>0</v>
      </c>
    </row>
    <row r="4929" spans="15:34" x14ac:dyDescent="0.25">
      <c r="O4929">
        <v>4873</v>
      </c>
      <c r="P4929" s="2">
        <f t="shared" si="1406"/>
        <v>44399.999999988184</v>
      </c>
      <c r="Q4929">
        <f t="shared" si="1391"/>
        <v>23</v>
      </c>
      <c r="R4929">
        <f t="shared" si="1392"/>
        <v>7</v>
      </c>
      <c r="S4929">
        <f t="shared" si="1393"/>
        <v>1</v>
      </c>
      <c r="T4929">
        <f t="shared" si="1394"/>
        <v>0</v>
      </c>
      <c r="U4929">
        <f t="shared" si="1395"/>
        <v>1</v>
      </c>
      <c r="V4929">
        <f t="shared" ca="1" si="1396"/>
        <v>0.3644</v>
      </c>
      <c r="W4929">
        <f>INDEX(Solarstrahlungsdaten!$B$13:$G$8772,Übersicht!O4929,Übersicht!$E$10)</f>
        <v>0</v>
      </c>
      <c r="X4929">
        <f t="shared" si="1397"/>
        <v>0</v>
      </c>
      <c r="Y4929">
        <f t="shared" ca="1" si="1398"/>
        <v>0.3644</v>
      </c>
      <c r="Z4929">
        <f t="shared" ca="1" si="1399"/>
        <v>0</v>
      </c>
      <c r="AA4929">
        <f t="shared" ca="1" si="1400"/>
        <v>0</v>
      </c>
      <c r="AB4929">
        <f t="shared" ca="1" si="1401"/>
        <v>0.3644</v>
      </c>
      <c r="AC4929">
        <f t="shared" ca="1" si="1407"/>
        <v>0.37493319999999969</v>
      </c>
      <c r="AD4929">
        <f t="shared" ca="1" si="1390"/>
        <v>0</v>
      </c>
      <c r="AE4929">
        <f t="shared" ca="1" si="1402"/>
        <v>0</v>
      </c>
      <c r="AF4929">
        <f t="shared" ca="1" si="1403"/>
        <v>0</v>
      </c>
      <c r="AG4929">
        <f t="shared" ca="1" si="1404"/>
        <v>9.3733299999999922E-2</v>
      </c>
      <c r="AH4929">
        <f t="shared" ca="1" si="1405"/>
        <v>0</v>
      </c>
    </row>
    <row r="4930" spans="15:34" x14ac:dyDescent="0.25">
      <c r="O4930">
        <v>4874</v>
      </c>
      <c r="P4930" s="2">
        <f t="shared" si="1406"/>
        <v>44400.041666654848</v>
      </c>
      <c r="Q4930">
        <f t="shared" si="1391"/>
        <v>23</v>
      </c>
      <c r="R4930">
        <f t="shared" si="1392"/>
        <v>7</v>
      </c>
      <c r="S4930">
        <f t="shared" si="1393"/>
        <v>1</v>
      </c>
      <c r="T4930">
        <f t="shared" si="1394"/>
        <v>1</v>
      </c>
      <c r="U4930">
        <f t="shared" si="1395"/>
        <v>1</v>
      </c>
      <c r="V4930">
        <f t="shared" ca="1" si="1396"/>
        <v>0.27650000000000002</v>
      </c>
      <c r="W4930">
        <f>INDEX(Solarstrahlungsdaten!$B$13:$G$8772,Übersicht!O4930,Übersicht!$E$10)</f>
        <v>0</v>
      </c>
      <c r="X4930">
        <f t="shared" si="1397"/>
        <v>0</v>
      </c>
      <c r="Y4930">
        <f t="shared" ca="1" si="1398"/>
        <v>0.27650000000000002</v>
      </c>
      <c r="Z4930">
        <f t="shared" ca="1" si="1399"/>
        <v>0</v>
      </c>
      <c r="AA4930">
        <f t="shared" ca="1" si="1400"/>
        <v>0</v>
      </c>
      <c r="AB4930">
        <f t="shared" ca="1" si="1401"/>
        <v>0.27650000000000002</v>
      </c>
      <c r="AC4930">
        <f t="shared" ca="1" si="1407"/>
        <v>9.8433199999999665E-2</v>
      </c>
      <c r="AD4930">
        <f t="shared" ca="1" si="1390"/>
        <v>0</v>
      </c>
      <c r="AE4930">
        <f t="shared" ca="1" si="1402"/>
        <v>0</v>
      </c>
      <c r="AF4930">
        <f t="shared" ca="1" si="1403"/>
        <v>0</v>
      </c>
      <c r="AG4930">
        <f t="shared" ca="1" si="1404"/>
        <v>2.4608299999999916E-2</v>
      </c>
      <c r="AH4930">
        <f t="shared" ca="1" si="1405"/>
        <v>0</v>
      </c>
    </row>
    <row r="4931" spans="15:34" x14ac:dyDescent="0.25">
      <c r="O4931">
        <v>4875</v>
      </c>
      <c r="P4931" s="2">
        <f t="shared" si="1406"/>
        <v>44400.083333321512</v>
      </c>
      <c r="Q4931">
        <f t="shared" si="1391"/>
        <v>23</v>
      </c>
      <c r="R4931">
        <f t="shared" si="1392"/>
        <v>7</v>
      </c>
      <c r="S4931">
        <f t="shared" si="1393"/>
        <v>1</v>
      </c>
      <c r="T4931">
        <f t="shared" si="1394"/>
        <v>2</v>
      </c>
      <c r="U4931">
        <f t="shared" si="1395"/>
        <v>1</v>
      </c>
      <c r="V4931">
        <f t="shared" ca="1" si="1396"/>
        <v>0.21590000000000001</v>
      </c>
      <c r="W4931">
        <f>INDEX(Solarstrahlungsdaten!$B$13:$G$8772,Übersicht!O4931,Übersicht!$E$10)</f>
        <v>0</v>
      </c>
      <c r="X4931">
        <f t="shared" si="1397"/>
        <v>0</v>
      </c>
      <c r="Y4931">
        <f t="shared" ca="1" si="1398"/>
        <v>0.21590000000000001</v>
      </c>
      <c r="Z4931">
        <f t="shared" ca="1" si="1399"/>
        <v>0</v>
      </c>
      <c r="AA4931">
        <f t="shared" ca="1" si="1400"/>
        <v>0</v>
      </c>
      <c r="AB4931">
        <f t="shared" ca="1" si="1401"/>
        <v>9.8433199999999665E-2</v>
      </c>
      <c r="AC4931">
        <f t="shared" ca="1" si="1407"/>
        <v>0</v>
      </c>
      <c r="AD4931">
        <f t="shared" ca="1" si="1390"/>
        <v>0.11746680000000034</v>
      </c>
      <c r="AE4931">
        <f t="shared" ca="1" si="1402"/>
        <v>0</v>
      </c>
      <c r="AF4931">
        <f t="shared" ca="1" si="1403"/>
        <v>0.11746680000000034</v>
      </c>
      <c r="AG4931">
        <f t="shared" ca="1" si="1404"/>
        <v>0</v>
      </c>
      <c r="AH4931">
        <f t="shared" ca="1" si="1405"/>
        <v>1</v>
      </c>
    </row>
    <row r="4932" spans="15:34" x14ac:dyDescent="0.25">
      <c r="O4932">
        <v>4876</v>
      </c>
      <c r="P4932" s="2">
        <f t="shared" si="1406"/>
        <v>44400.124999988177</v>
      </c>
      <c r="Q4932">
        <f t="shared" si="1391"/>
        <v>23</v>
      </c>
      <c r="R4932">
        <f t="shared" si="1392"/>
        <v>7</v>
      </c>
      <c r="S4932">
        <f t="shared" si="1393"/>
        <v>1</v>
      </c>
      <c r="T4932">
        <f t="shared" si="1394"/>
        <v>3</v>
      </c>
      <c r="U4932">
        <f t="shared" si="1395"/>
        <v>1</v>
      </c>
      <c r="V4932">
        <f t="shared" ca="1" si="1396"/>
        <v>0.20100000000000001</v>
      </c>
      <c r="W4932">
        <f>INDEX(Solarstrahlungsdaten!$B$13:$G$8772,Übersicht!O4932,Übersicht!$E$10)</f>
        <v>0</v>
      </c>
      <c r="X4932">
        <f t="shared" si="1397"/>
        <v>0</v>
      </c>
      <c r="Y4932">
        <f t="shared" ca="1" si="1398"/>
        <v>0.20100000000000001</v>
      </c>
      <c r="Z4932">
        <f t="shared" ca="1" si="1399"/>
        <v>0</v>
      </c>
      <c r="AA4932">
        <f t="shared" ca="1" si="1400"/>
        <v>0</v>
      </c>
      <c r="AB4932">
        <f t="shared" ca="1" si="1401"/>
        <v>0</v>
      </c>
      <c r="AC4932">
        <f t="shared" ca="1" si="1407"/>
        <v>0</v>
      </c>
      <c r="AD4932">
        <f t="shared" ca="1" si="1390"/>
        <v>0.20100000000000001</v>
      </c>
      <c r="AE4932">
        <f t="shared" ca="1" si="1402"/>
        <v>0</v>
      </c>
      <c r="AF4932">
        <f t="shared" ca="1" si="1403"/>
        <v>0.20100000000000001</v>
      </c>
      <c r="AG4932">
        <f t="shared" ca="1" si="1404"/>
        <v>0</v>
      </c>
      <c r="AH4932">
        <f t="shared" ca="1" si="1405"/>
        <v>1</v>
      </c>
    </row>
    <row r="4933" spans="15:34" x14ac:dyDescent="0.25">
      <c r="O4933">
        <v>4877</v>
      </c>
      <c r="P4933" s="2">
        <f t="shared" si="1406"/>
        <v>44400.166666654841</v>
      </c>
      <c r="Q4933">
        <f t="shared" si="1391"/>
        <v>23</v>
      </c>
      <c r="R4933">
        <f t="shared" si="1392"/>
        <v>7</v>
      </c>
      <c r="S4933">
        <f t="shared" si="1393"/>
        <v>1</v>
      </c>
      <c r="T4933">
        <f t="shared" si="1394"/>
        <v>4</v>
      </c>
      <c r="U4933">
        <f t="shared" si="1395"/>
        <v>1</v>
      </c>
      <c r="V4933">
        <f t="shared" ca="1" si="1396"/>
        <v>0.20110000000000003</v>
      </c>
      <c r="W4933">
        <f>INDEX(Solarstrahlungsdaten!$B$13:$G$8772,Übersicht!O4933,Übersicht!$E$10)</f>
        <v>12.02</v>
      </c>
      <c r="X4933">
        <f t="shared" si="1397"/>
        <v>4.1348799999999998E-2</v>
      </c>
      <c r="Y4933">
        <f t="shared" ca="1" si="1398"/>
        <v>0.15975120000000004</v>
      </c>
      <c r="Z4933">
        <f t="shared" ca="1" si="1399"/>
        <v>4.1348799999999998E-2</v>
      </c>
      <c r="AA4933">
        <f t="shared" ca="1" si="1400"/>
        <v>0</v>
      </c>
      <c r="AB4933">
        <f t="shared" ca="1" si="1401"/>
        <v>0</v>
      </c>
      <c r="AC4933">
        <f t="shared" ca="1" si="1407"/>
        <v>0</v>
      </c>
      <c r="AD4933">
        <f t="shared" ca="1" si="1390"/>
        <v>0.15975120000000004</v>
      </c>
      <c r="AE4933">
        <f t="shared" ca="1" si="1402"/>
        <v>0</v>
      </c>
      <c r="AF4933">
        <f t="shared" ca="1" si="1403"/>
        <v>0.15975120000000004</v>
      </c>
      <c r="AG4933">
        <f t="shared" ca="1" si="1404"/>
        <v>0</v>
      </c>
      <c r="AH4933">
        <f t="shared" ca="1" si="1405"/>
        <v>1</v>
      </c>
    </row>
    <row r="4934" spans="15:34" x14ac:dyDescent="0.25">
      <c r="O4934">
        <v>4878</v>
      </c>
      <c r="P4934" s="2">
        <f t="shared" si="1406"/>
        <v>44400.208333321505</v>
      </c>
      <c r="Q4934">
        <f t="shared" si="1391"/>
        <v>23</v>
      </c>
      <c r="R4934">
        <f t="shared" si="1392"/>
        <v>7</v>
      </c>
      <c r="S4934">
        <f t="shared" si="1393"/>
        <v>1</v>
      </c>
      <c r="T4934">
        <f t="shared" si="1394"/>
        <v>5</v>
      </c>
      <c r="U4934">
        <f t="shared" si="1395"/>
        <v>1</v>
      </c>
      <c r="V4934">
        <f t="shared" ca="1" si="1396"/>
        <v>0.2041</v>
      </c>
      <c r="W4934">
        <f>INDEX(Solarstrahlungsdaten!$B$13:$G$8772,Übersicht!O4934,Übersicht!$E$10)</f>
        <v>30.965</v>
      </c>
      <c r="X4934">
        <f t="shared" si="1397"/>
        <v>0.10651959999999999</v>
      </c>
      <c r="Y4934">
        <f t="shared" ca="1" si="1398"/>
        <v>9.7580400000000012E-2</v>
      </c>
      <c r="Z4934">
        <f t="shared" ca="1" si="1399"/>
        <v>0.10651959999999999</v>
      </c>
      <c r="AA4934">
        <f t="shared" ca="1" si="1400"/>
        <v>0</v>
      </c>
      <c r="AB4934">
        <f t="shared" ca="1" si="1401"/>
        <v>0</v>
      </c>
      <c r="AC4934">
        <f t="shared" ca="1" si="1407"/>
        <v>0</v>
      </c>
      <c r="AD4934">
        <f t="shared" ca="1" si="1390"/>
        <v>9.7580400000000012E-2</v>
      </c>
      <c r="AE4934">
        <f t="shared" ca="1" si="1402"/>
        <v>0</v>
      </c>
      <c r="AF4934">
        <f t="shared" ca="1" si="1403"/>
        <v>9.7580400000000012E-2</v>
      </c>
      <c r="AG4934">
        <f t="shared" ca="1" si="1404"/>
        <v>0</v>
      </c>
      <c r="AH4934">
        <f t="shared" ca="1" si="1405"/>
        <v>1</v>
      </c>
    </row>
    <row r="4935" spans="15:34" x14ac:dyDescent="0.25">
      <c r="O4935">
        <v>4879</v>
      </c>
      <c r="P4935" s="2">
        <f t="shared" si="1406"/>
        <v>44400.249999988169</v>
      </c>
      <c r="Q4935">
        <f t="shared" si="1391"/>
        <v>23</v>
      </c>
      <c r="R4935">
        <f t="shared" si="1392"/>
        <v>7</v>
      </c>
      <c r="S4935">
        <f t="shared" si="1393"/>
        <v>1</v>
      </c>
      <c r="T4935">
        <f t="shared" si="1394"/>
        <v>6</v>
      </c>
      <c r="U4935">
        <f t="shared" si="1395"/>
        <v>1</v>
      </c>
      <c r="V4935">
        <f t="shared" ca="1" si="1396"/>
        <v>0.23569999999999999</v>
      </c>
      <c r="W4935">
        <f>INDEX(Solarstrahlungsdaten!$B$13:$G$8772,Übersicht!O4935,Übersicht!$E$10)</f>
        <v>270.37</v>
      </c>
      <c r="X4935">
        <f t="shared" si="1397"/>
        <v>0.93007280000000003</v>
      </c>
      <c r="Y4935">
        <f t="shared" ca="1" si="1398"/>
        <v>-0.69437280000000001</v>
      </c>
      <c r="Z4935">
        <f t="shared" ca="1" si="1399"/>
        <v>0.23569999999999999</v>
      </c>
      <c r="AA4935">
        <f t="shared" ca="1" si="1400"/>
        <v>0.69437280000000001</v>
      </c>
      <c r="AB4935">
        <f t="shared" ca="1" si="1401"/>
        <v>0</v>
      </c>
      <c r="AC4935">
        <f t="shared" ca="1" si="1407"/>
        <v>0.69437280000000001</v>
      </c>
      <c r="AD4935">
        <f t="shared" ca="1" si="1390"/>
        <v>0</v>
      </c>
      <c r="AE4935">
        <f t="shared" ca="1" si="1402"/>
        <v>0</v>
      </c>
      <c r="AF4935">
        <f t="shared" ca="1" si="1403"/>
        <v>0</v>
      </c>
      <c r="AG4935">
        <f t="shared" ca="1" si="1404"/>
        <v>0.1735932</v>
      </c>
      <c r="AH4935">
        <f t="shared" ca="1" si="1405"/>
        <v>0</v>
      </c>
    </row>
    <row r="4936" spans="15:34" x14ac:dyDescent="0.25">
      <c r="O4936">
        <v>4880</v>
      </c>
      <c r="P4936" s="2">
        <f t="shared" si="1406"/>
        <v>44400.291666654834</v>
      </c>
      <c r="Q4936">
        <f t="shared" si="1391"/>
        <v>23</v>
      </c>
      <c r="R4936">
        <f t="shared" si="1392"/>
        <v>7</v>
      </c>
      <c r="S4936">
        <f t="shared" si="1393"/>
        <v>1</v>
      </c>
      <c r="T4936">
        <f t="shared" si="1394"/>
        <v>7</v>
      </c>
      <c r="U4936">
        <f t="shared" si="1395"/>
        <v>1</v>
      </c>
      <c r="V4936">
        <f t="shared" ca="1" si="1396"/>
        <v>0.33829999999999999</v>
      </c>
      <c r="W4936">
        <f>INDEX(Solarstrahlungsdaten!$B$13:$G$8772,Übersicht!O4936,Übersicht!$E$10)</f>
        <v>406.495</v>
      </c>
      <c r="X4936">
        <f t="shared" si="1397"/>
        <v>1.3983428</v>
      </c>
      <c r="Y4936">
        <f t="shared" ca="1" si="1398"/>
        <v>-1.0600428</v>
      </c>
      <c r="Z4936">
        <f t="shared" ca="1" si="1399"/>
        <v>0.33829999999999999</v>
      </c>
      <c r="AA4936">
        <f t="shared" ca="1" si="1400"/>
        <v>1.0600428</v>
      </c>
      <c r="AB4936">
        <f t="shared" ca="1" si="1401"/>
        <v>0</v>
      </c>
      <c r="AC4936">
        <f t="shared" ca="1" si="1407"/>
        <v>1.7544156</v>
      </c>
      <c r="AD4936">
        <f t="shared" ca="1" si="1390"/>
        <v>0</v>
      </c>
      <c r="AE4936">
        <f t="shared" ca="1" si="1402"/>
        <v>0</v>
      </c>
      <c r="AF4936">
        <f t="shared" ca="1" si="1403"/>
        <v>0</v>
      </c>
      <c r="AG4936">
        <f t="shared" ca="1" si="1404"/>
        <v>0.43860389999999999</v>
      </c>
      <c r="AH4936">
        <f t="shared" ca="1" si="1405"/>
        <v>0</v>
      </c>
    </row>
    <row r="4937" spans="15:34" x14ac:dyDescent="0.25">
      <c r="O4937">
        <v>4881</v>
      </c>
      <c r="P4937" s="2">
        <f t="shared" si="1406"/>
        <v>44400.333333321498</v>
      </c>
      <c r="Q4937">
        <f t="shared" si="1391"/>
        <v>23</v>
      </c>
      <c r="R4937">
        <f t="shared" si="1392"/>
        <v>7</v>
      </c>
      <c r="S4937">
        <f t="shared" si="1393"/>
        <v>1</v>
      </c>
      <c r="T4937">
        <f t="shared" si="1394"/>
        <v>8</v>
      </c>
      <c r="U4937">
        <f t="shared" si="1395"/>
        <v>1</v>
      </c>
      <c r="V4937">
        <f t="shared" ca="1" si="1396"/>
        <v>0.4793</v>
      </c>
      <c r="W4937">
        <f>INDEX(Solarstrahlungsdaten!$B$13:$G$8772,Übersicht!O4937,Übersicht!$E$10)</f>
        <v>526.70000000000005</v>
      </c>
      <c r="X4937">
        <f t="shared" si="1397"/>
        <v>1.8118480000000001</v>
      </c>
      <c r="Y4937">
        <f t="shared" ca="1" si="1398"/>
        <v>-1.3325480000000001</v>
      </c>
      <c r="Z4937">
        <f t="shared" ca="1" si="1399"/>
        <v>0.4793</v>
      </c>
      <c r="AA4937">
        <f t="shared" ca="1" si="1400"/>
        <v>1.3325480000000001</v>
      </c>
      <c r="AB4937">
        <f t="shared" ca="1" si="1401"/>
        <v>0</v>
      </c>
      <c r="AC4937">
        <f t="shared" ca="1" si="1407"/>
        <v>3.0869635999999998</v>
      </c>
      <c r="AD4937">
        <f t="shared" ca="1" si="1390"/>
        <v>0</v>
      </c>
      <c r="AE4937">
        <f t="shared" ca="1" si="1402"/>
        <v>0</v>
      </c>
      <c r="AF4937">
        <f t="shared" ca="1" si="1403"/>
        <v>0</v>
      </c>
      <c r="AG4937">
        <f t="shared" ca="1" si="1404"/>
        <v>0.77174089999999995</v>
      </c>
      <c r="AH4937">
        <f t="shared" ca="1" si="1405"/>
        <v>0</v>
      </c>
    </row>
    <row r="4938" spans="15:34" x14ac:dyDescent="0.25">
      <c r="O4938">
        <v>4882</v>
      </c>
      <c r="P4938" s="2">
        <f t="shared" si="1406"/>
        <v>44400.374999988162</v>
      </c>
      <c r="Q4938">
        <f t="shared" si="1391"/>
        <v>23</v>
      </c>
      <c r="R4938">
        <f t="shared" si="1392"/>
        <v>7</v>
      </c>
      <c r="S4938">
        <f t="shared" si="1393"/>
        <v>1</v>
      </c>
      <c r="T4938">
        <f t="shared" si="1394"/>
        <v>9</v>
      </c>
      <c r="U4938">
        <f t="shared" si="1395"/>
        <v>1</v>
      </c>
      <c r="V4938">
        <f t="shared" ca="1" si="1396"/>
        <v>0.60139999999999993</v>
      </c>
      <c r="W4938">
        <f>INDEX(Solarstrahlungsdaten!$B$13:$G$8772,Übersicht!O4938,Übersicht!$E$10)</f>
        <v>477.755</v>
      </c>
      <c r="X4938">
        <f t="shared" si="1397"/>
        <v>1.6434772</v>
      </c>
      <c r="Y4938">
        <f t="shared" ca="1" si="1398"/>
        <v>-1.0420772</v>
      </c>
      <c r="Z4938">
        <f t="shared" ca="1" si="1399"/>
        <v>0.60139999999999993</v>
      </c>
      <c r="AA4938">
        <f t="shared" ca="1" si="1400"/>
        <v>0.91303640000000019</v>
      </c>
      <c r="AB4938">
        <f t="shared" ca="1" si="1401"/>
        <v>0</v>
      </c>
      <c r="AC4938">
        <f t="shared" ca="1" si="1407"/>
        <v>4</v>
      </c>
      <c r="AD4938">
        <f t="shared" ca="1" si="1390"/>
        <v>-0.12904079999999984</v>
      </c>
      <c r="AE4938">
        <f t="shared" ca="1" si="1402"/>
        <v>0.12904079999999984</v>
      </c>
      <c r="AF4938">
        <f t="shared" ca="1" si="1403"/>
        <v>0</v>
      </c>
      <c r="AG4938">
        <f t="shared" ca="1" si="1404"/>
        <v>1</v>
      </c>
      <c r="AH4938">
        <f t="shared" ca="1" si="1405"/>
        <v>0</v>
      </c>
    </row>
    <row r="4939" spans="15:34" x14ac:dyDescent="0.25">
      <c r="O4939">
        <v>4883</v>
      </c>
      <c r="P4939" s="2">
        <f t="shared" si="1406"/>
        <v>44400.416666654826</v>
      </c>
      <c r="Q4939">
        <f t="shared" si="1391"/>
        <v>23</v>
      </c>
      <c r="R4939">
        <f t="shared" si="1392"/>
        <v>7</v>
      </c>
      <c r="S4939">
        <f t="shared" si="1393"/>
        <v>1</v>
      </c>
      <c r="T4939">
        <f t="shared" si="1394"/>
        <v>10</v>
      </c>
      <c r="U4939">
        <f t="shared" si="1395"/>
        <v>1</v>
      </c>
      <c r="V4939">
        <f t="shared" ca="1" si="1396"/>
        <v>0.65609999999999991</v>
      </c>
      <c r="W4939">
        <f>INDEX(Solarstrahlungsdaten!$B$13:$G$8772,Übersicht!O4939,Übersicht!$E$10)</f>
        <v>608.54999999999995</v>
      </c>
      <c r="X4939">
        <f t="shared" si="1397"/>
        <v>2.0934119999999998</v>
      </c>
      <c r="Y4939">
        <f t="shared" ca="1" si="1398"/>
        <v>-1.4373119999999999</v>
      </c>
      <c r="Z4939">
        <f t="shared" ca="1" si="1399"/>
        <v>0.65609999999999991</v>
      </c>
      <c r="AA4939">
        <f t="shared" ca="1" si="1400"/>
        <v>0</v>
      </c>
      <c r="AB4939">
        <f t="shared" ca="1" si="1401"/>
        <v>0</v>
      </c>
      <c r="AC4939">
        <f t="shared" ca="1" si="1407"/>
        <v>4</v>
      </c>
      <c r="AD4939">
        <f t="shared" ca="1" si="1390"/>
        <v>-1.4373119999999999</v>
      </c>
      <c r="AE4939">
        <f t="shared" ca="1" si="1402"/>
        <v>1.4373119999999999</v>
      </c>
      <c r="AF4939">
        <f t="shared" ca="1" si="1403"/>
        <v>0</v>
      </c>
      <c r="AG4939">
        <f t="shared" ca="1" si="1404"/>
        <v>1</v>
      </c>
      <c r="AH4939">
        <f t="shared" ca="1" si="1405"/>
        <v>0</v>
      </c>
    </row>
    <row r="4940" spans="15:34" x14ac:dyDescent="0.25">
      <c r="O4940">
        <v>4884</v>
      </c>
      <c r="P4940" s="2">
        <f t="shared" si="1406"/>
        <v>44400.45833332149</v>
      </c>
      <c r="Q4940">
        <f t="shared" si="1391"/>
        <v>23</v>
      </c>
      <c r="R4940">
        <f t="shared" si="1392"/>
        <v>7</v>
      </c>
      <c r="S4940">
        <f t="shared" si="1393"/>
        <v>1</v>
      </c>
      <c r="T4940">
        <f t="shared" si="1394"/>
        <v>11</v>
      </c>
      <c r="U4940">
        <f t="shared" si="1395"/>
        <v>1</v>
      </c>
      <c r="V4940">
        <f t="shared" ca="1" si="1396"/>
        <v>0.67449999999999999</v>
      </c>
      <c r="W4940">
        <f>INDEX(Solarstrahlungsdaten!$B$13:$G$8772,Übersicht!O4940,Übersicht!$E$10)</f>
        <v>476.28</v>
      </c>
      <c r="X4940">
        <f t="shared" si="1397"/>
        <v>1.6384031999999999</v>
      </c>
      <c r="Y4940">
        <f t="shared" ca="1" si="1398"/>
        <v>-0.96390319999999996</v>
      </c>
      <c r="Z4940">
        <f t="shared" ca="1" si="1399"/>
        <v>0.67449999999999999</v>
      </c>
      <c r="AA4940">
        <f t="shared" ca="1" si="1400"/>
        <v>0</v>
      </c>
      <c r="AB4940">
        <f t="shared" ca="1" si="1401"/>
        <v>0</v>
      </c>
      <c r="AC4940">
        <f t="shared" ca="1" si="1407"/>
        <v>4</v>
      </c>
      <c r="AD4940">
        <f t="shared" ca="1" si="1390"/>
        <v>-0.96390319999999996</v>
      </c>
      <c r="AE4940">
        <f t="shared" ca="1" si="1402"/>
        <v>0.96390319999999996</v>
      </c>
      <c r="AF4940">
        <f t="shared" ca="1" si="1403"/>
        <v>0</v>
      </c>
      <c r="AG4940">
        <f t="shared" ca="1" si="1404"/>
        <v>1</v>
      </c>
      <c r="AH4940">
        <f t="shared" ca="1" si="1405"/>
        <v>0</v>
      </c>
    </row>
    <row r="4941" spans="15:34" x14ac:dyDescent="0.25">
      <c r="O4941">
        <v>4885</v>
      </c>
      <c r="P4941" s="2">
        <f t="shared" si="1406"/>
        <v>44400.499999988155</v>
      </c>
      <c r="Q4941">
        <f t="shared" si="1391"/>
        <v>23</v>
      </c>
      <c r="R4941">
        <f t="shared" si="1392"/>
        <v>7</v>
      </c>
      <c r="S4941">
        <f t="shared" si="1393"/>
        <v>1</v>
      </c>
      <c r="T4941">
        <f t="shared" si="1394"/>
        <v>12</v>
      </c>
      <c r="U4941">
        <f t="shared" si="1395"/>
        <v>1</v>
      </c>
      <c r="V4941">
        <f t="shared" ca="1" si="1396"/>
        <v>0.72020000000000006</v>
      </c>
      <c r="W4941">
        <f>INDEX(Solarstrahlungsdaten!$B$13:$G$8772,Übersicht!O4941,Übersicht!$E$10)</f>
        <v>125.62</v>
      </c>
      <c r="X4941">
        <f t="shared" si="1397"/>
        <v>0.43213280000000004</v>
      </c>
      <c r="Y4941">
        <f t="shared" ca="1" si="1398"/>
        <v>0.28806720000000002</v>
      </c>
      <c r="Z4941">
        <f t="shared" ca="1" si="1399"/>
        <v>0.43213280000000004</v>
      </c>
      <c r="AA4941">
        <f t="shared" ca="1" si="1400"/>
        <v>0</v>
      </c>
      <c r="AB4941">
        <f t="shared" ca="1" si="1401"/>
        <v>0.28806720000000002</v>
      </c>
      <c r="AC4941">
        <f t="shared" ca="1" si="1407"/>
        <v>3.7119328</v>
      </c>
      <c r="AD4941">
        <f t="shared" ca="1" si="1390"/>
        <v>0</v>
      </c>
      <c r="AE4941">
        <f t="shared" ca="1" si="1402"/>
        <v>0</v>
      </c>
      <c r="AF4941">
        <f t="shared" ca="1" si="1403"/>
        <v>0</v>
      </c>
      <c r="AG4941">
        <f t="shared" ca="1" si="1404"/>
        <v>0.92798320000000001</v>
      </c>
      <c r="AH4941">
        <f t="shared" ca="1" si="1405"/>
        <v>0</v>
      </c>
    </row>
    <row r="4942" spans="15:34" x14ac:dyDescent="0.25">
      <c r="O4942">
        <v>4886</v>
      </c>
      <c r="P4942" s="2">
        <f t="shared" si="1406"/>
        <v>44400.541666654819</v>
      </c>
      <c r="Q4942">
        <f t="shared" si="1391"/>
        <v>23</v>
      </c>
      <c r="R4942">
        <f t="shared" si="1392"/>
        <v>7</v>
      </c>
      <c r="S4942">
        <f t="shared" si="1393"/>
        <v>1</v>
      </c>
      <c r="T4942">
        <f t="shared" si="1394"/>
        <v>13</v>
      </c>
      <c r="U4942">
        <f t="shared" si="1395"/>
        <v>1</v>
      </c>
      <c r="V4942">
        <f t="shared" ca="1" si="1396"/>
        <v>0.71880000000000011</v>
      </c>
      <c r="W4942">
        <f>INDEX(Solarstrahlungsdaten!$B$13:$G$8772,Übersicht!O4942,Übersicht!$E$10)</f>
        <v>387.26499999999999</v>
      </c>
      <c r="X4942">
        <f t="shared" si="1397"/>
        <v>1.3321915999999998</v>
      </c>
      <c r="Y4942">
        <f t="shared" ca="1" si="1398"/>
        <v>-0.6133915999999997</v>
      </c>
      <c r="Z4942">
        <f t="shared" ca="1" si="1399"/>
        <v>0.71880000000000011</v>
      </c>
      <c r="AA4942">
        <f t="shared" ca="1" si="1400"/>
        <v>0.28806719999999997</v>
      </c>
      <c r="AB4942">
        <f t="shared" ca="1" si="1401"/>
        <v>0</v>
      </c>
      <c r="AC4942">
        <f t="shared" ca="1" si="1407"/>
        <v>4</v>
      </c>
      <c r="AD4942">
        <f t="shared" ca="1" si="1390"/>
        <v>-0.32532439999999974</v>
      </c>
      <c r="AE4942">
        <f t="shared" ca="1" si="1402"/>
        <v>0.32532439999999974</v>
      </c>
      <c r="AF4942">
        <f t="shared" ca="1" si="1403"/>
        <v>0</v>
      </c>
      <c r="AG4942">
        <f t="shared" ca="1" si="1404"/>
        <v>1</v>
      </c>
      <c r="AH4942">
        <f t="shared" ca="1" si="1405"/>
        <v>0</v>
      </c>
    </row>
    <row r="4943" spans="15:34" x14ac:dyDescent="0.25">
      <c r="O4943">
        <v>4887</v>
      </c>
      <c r="P4943" s="2">
        <f t="shared" si="1406"/>
        <v>44400.583333321483</v>
      </c>
      <c r="Q4943">
        <f t="shared" si="1391"/>
        <v>23</v>
      </c>
      <c r="R4943">
        <f t="shared" si="1392"/>
        <v>7</v>
      </c>
      <c r="S4943">
        <f t="shared" si="1393"/>
        <v>1</v>
      </c>
      <c r="T4943">
        <f t="shared" si="1394"/>
        <v>14</v>
      </c>
      <c r="U4943">
        <f t="shared" si="1395"/>
        <v>1</v>
      </c>
      <c r="V4943">
        <f t="shared" ca="1" si="1396"/>
        <v>0.6462</v>
      </c>
      <c r="W4943">
        <f>INDEX(Solarstrahlungsdaten!$B$13:$G$8772,Übersicht!O4943,Übersicht!$E$10)</f>
        <v>280.07500000000005</v>
      </c>
      <c r="X4943">
        <f t="shared" si="1397"/>
        <v>0.96345800000000004</v>
      </c>
      <c r="Y4943">
        <f t="shared" ca="1" si="1398"/>
        <v>-0.31725800000000004</v>
      </c>
      <c r="Z4943">
        <f t="shared" ca="1" si="1399"/>
        <v>0.6462</v>
      </c>
      <c r="AA4943">
        <f t="shared" ca="1" si="1400"/>
        <v>0</v>
      </c>
      <c r="AB4943">
        <f t="shared" ca="1" si="1401"/>
        <v>0</v>
      </c>
      <c r="AC4943">
        <f t="shared" ca="1" si="1407"/>
        <v>4</v>
      </c>
      <c r="AD4943">
        <f t="shared" ca="1" si="1390"/>
        <v>-0.31725800000000004</v>
      </c>
      <c r="AE4943">
        <f t="shared" ca="1" si="1402"/>
        <v>0.31725800000000004</v>
      </c>
      <c r="AF4943">
        <f t="shared" ca="1" si="1403"/>
        <v>0</v>
      </c>
      <c r="AG4943">
        <f t="shared" ca="1" si="1404"/>
        <v>1</v>
      </c>
      <c r="AH4943">
        <f t="shared" ca="1" si="1405"/>
        <v>0</v>
      </c>
    </row>
    <row r="4944" spans="15:34" x14ac:dyDescent="0.25">
      <c r="O4944">
        <v>4888</v>
      </c>
      <c r="P4944" s="2">
        <f t="shared" si="1406"/>
        <v>44400.624999988147</v>
      </c>
      <c r="Q4944">
        <f t="shared" si="1391"/>
        <v>23</v>
      </c>
      <c r="R4944">
        <f t="shared" si="1392"/>
        <v>7</v>
      </c>
      <c r="S4944">
        <f t="shared" si="1393"/>
        <v>1</v>
      </c>
      <c r="T4944">
        <f t="shared" si="1394"/>
        <v>15</v>
      </c>
      <c r="U4944">
        <f t="shared" si="1395"/>
        <v>1</v>
      </c>
      <c r="V4944">
        <f t="shared" ca="1" si="1396"/>
        <v>0.59770000000000001</v>
      </c>
      <c r="W4944">
        <f>INDEX(Solarstrahlungsdaten!$B$13:$G$8772,Übersicht!O4944,Übersicht!$E$10)</f>
        <v>381.85500000000002</v>
      </c>
      <c r="X4944">
        <f t="shared" si="1397"/>
        <v>1.3135812</v>
      </c>
      <c r="Y4944">
        <f t="shared" ca="1" si="1398"/>
        <v>-0.7158812</v>
      </c>
      <c r="Z4944">
        <f t="shared" ca="1" si="1399"/>
        <v>0.59770000000000001</v>
      </c>
      <c r="AA4944">
        <f t="shared" ca="1" si="1400"/>
        <v>0</v>
      </c>
      <c r="AB4944">
        <f t="shared" ca="1" si="1401"/>
        <v>0</v>
      </c>
      <c r="AC4944">
        <f t="shared" ca="1" si="1407"/>
        <v>4</v>
      </c>
      <c r="AD4944">
        <f t="shared" ca="1" si="1390"/>
        <v>-0.7158812</v>
      </c>
      <c r="AE4944">
        <f t="shared" ca="1" si="1402"/>
        <v>0.7158812</v>
      </c>
      <c r="AF4944">
        <f t="shared" ca="1" si="1403"/>
        <v>0</v>
      </c>
      <c r="AG4944">
        <f t="shared" ca="1" si="1404"/>
        <v>1</v>
      </c>
      <c r="AH4944">
        <f t="shared" ca="1" si="1405"/>
        <v>0</v>
      </c>
    </row>
    <row r="4945" spans="15:34" x14ac:dyDescent="0.25">
      <c r="O4945">
        <v>4889</v>
      </c>
      <c r="P4945" s="2">
        <f t="shared" si="1406"/>
        <v>44400.666666654812</v>
      </c>
      <c r="Q4945">
        <f t="shared" si="1391"/>
        <v>23</v>
      </c>
      <c r="R4945">
        <f t="shared" si="1392"/>
        <v>7</v>
      </c>
      <c r="S4945">
        <f t="shared" si="1393"/>
        <v>1</v>
      </c>
      <c r="T4945">
        <f t="shared" si="1394"/>
        <v>16</v>
      </c>
      <c r="U4945">
        <f t="shared" si="1395"/>
        <v>1</v>
      </c>
      <c r="V4945">
        <f t="shared" ca="1" si="1396"/>
        <v>0.58260000000000001</v>
      </c>
      <c r="W4945">
        <f>INDEX(Solarstrahlungsdaten!$B$13:$G$8772,Übersicht!O4945,Übersicht!$E$10)</f>
        <v>241.535</v>
      </c>
      <c r="X4945">
        <f t="shared" si="1397"/>
        <v>0.83088039999999996</v>
      </c>
      <c r="Y4945">
        <f t="shared" ca="1" si="1398"/>
        <v>-0.24828039999999996</v>
      </c>
      <c r="Z4945">
        <f t="shared" ca="1" si="1399"/>
        <v>0.58260000000000001</v>
      </c>
      <c r="AA4945">
        <f t="shared" ca="1" si="1400"/>
        <v>0</v>
      </c>
      <c r="AB4945">
        <f t="shared" ca="1" si="1401"/>
        <v>0</v>
      </c>
      <c r="AC4945">
        <f t="shared" ca="1" si="1407"/>
        <v>4</v>
      </c>
      <c r="AD4945">
        <f t="shared" ca="1" si="1390"/>
        <v>-0.24828039999999996</v>
      </c>
      <c r="AE4945">
        <f t="shared" ca="1" si="1402"/>
        <v>0.24828039999999996</v>
      </c>
      <c r="AF4945">
        <f t="shared" ca="1" si="1403"/>
        <v>0</v>
      </c>
      <c r="AG4945">
        <f t="shared" ca="1" si="1404"/>
        <v>1</v>
      </c>
      <c r="AH4945">
        <f t="shared" ca="1" si="1405"/>
        <v>0</v>
      </c>
    </row>
    <row r="4946" spans="15:34" x14ac:dyDescent="0.25">
      <c r="O4946">
        <v>4890</v>
      </c>
      <c r="P4946" s="2">
        <f t="shared" si="1406"/>
        <v>44400.708333321476</v>
      </c>
      <c r="Q4946">
        <f t="shared" si="1391"/>
        <v>23</v>
      </c>
      <c r="R4946">
        <f t="shared" si="1392"/>
        <v>7</v>
      </c>
      <c r="S4946">
        <f t="shared" si="1393"/>
        <v>1</v>
      </c>
      <c r="T4946">
        <f t="shared" si="1394"/>
        <v>17</v>
      </c>
      <c r="U4946">
        <f t="shared" si="1395"/>
        <v>1</v>
      </c>
      <c r="V4946">
        <f t="shared" ca="1" si="1396"/>
        <v>0.58579999999999999</v>
      </c>
      <c r="W4946">
        <f>INDEX(Solarstrahlungsdaten!$B$13:$G$8772,Übersicht!O4946,Übersicht!$E$10)</f>
        <v>149.35500000000002</v>
      </c>
      <c r="X4946">
        <f t="shared" si="1397"/>
        <v>0.51378120000000005</v>
      </c>
      <c r="Y4946">
        <f t="shared" ca="1" si="1398"/>
        <v>7.2018799999999938E-2</v>
      </c>
      <c r="Z4946">
        <f t="shared" ca="1" si="1399"/>
        <v>0.51378120000000005</v>
      </c>
      <c r="AA4946">
        <f t="shared" ca="1" si="1400"/>
        <v>0</v>
      </c>
      <c r="AB4946">
        <f t="shared" ca="1" si="1401"/>
        <v>7.2018799999999938E-2</v>
      </c>
      <c r="AC4946">
        <f t="shared" ca="1" si="1407"/>
        <v>3.9279812000000001</v>
      </c>
      <c r="AD4946">
        <f t="shared" ca="1" si="1390"/>
        <v>0</v>
      </c>
      <c r="AE4946">
        <f t="shared" ca="1" si="1402"/>
        <v>0</v>
      </c>
      <c r="AF4946">
        <f t="shared" ca="1" si="1403"/>
        <v>0</v>
      </c>
      <c r="AG4946">
        <f t="shared" ca="1" si="1404"/>
        <v>0.98199530000000002</v>
      </c>
      <c r="AH4946">
        <f t="shared" ca="1" si="1405"/>
        <v>0</v>
      </c>
    </row>
    <row r="4947" spans="15:34" x14ac:dyDescent="0.25">
      <c r="O4947">
        <v>4891</v>
      </c>
      <c r="P4947" s="2">
        <f t="shared" si="1406"/>
        <v>44400.74999998814</v>
      </c>
      <c r="Q4947">
        <f t="shared" si="1391"/>
        <v>23</v>
      </c>
      <c r="R4947">
        <f t="shared" si="1392"/>
        <v>7</v>
      </c>
      <c r="S4947">
        <f t="shared" si="1393"/>
        <v>1</v>
      </c>
      <c r="T4947">
        <f t="shared" si="1394"/>
        <v>18</v>
      </c>
      <c r="U4947">
        <f t="shared" si="1395"/>
        <v>1</v>
      </c>
      <c r="V4947">
        <f t="shared" ca="1" si="1396"/>
        <v>0.64600000000000002</v>
      </c>
      <c r="W4947">
        <f>INDEX(Solarstrahlungsdaten!$B$13:$G$8772,Übersicht!O4947,Übersicht!$E$10)</f>
        <v>39.364999999999995</v>
      </c>
      <c r="X4947">
        <f t="shared" si="1397"/>
        <v>0.1354156</v>
      </c>
      <c r="Y4947">
        <f t="shared" ca="1" si="1398"/>
        <v>0.51058440000000005</v>
      </c>
      <c r="Z4947">
        <f t="shared" ca="1" si="1399"/>
        <v>0.1354156</v>
      </c>
      <c r="AA4947">
        <f t="shared" ca="1" si="1400"/>
        <v>0</v>
      </c>
      <c r="AB4947">
        <f t="shared" ca="1" si="1401"/>
        <v>0.51058440000000005</v>
      </c>
      <c r="AC4947">
        <f t="shared" ca="1" si="1407"/>
        <v>3.4173968000000001</v>
      </c>
      <c r="AD4947">
        <f t="shared" ca="1" si="1390"/>
        <v>0</v>
      </c>
      <c r="AE4947">
        <f t="shared" ca="1" si="1402"/>
        <v>0</v>
      </c>
      <c r="AF4947">
        <f t="shared" ca="1" si="1403"/>
        <v>0</v>
      </c>
      <c r="AG4947">
        <f t="shared" ca="1" si="1404"/>
        <v>0.85434920000000003</v>
      </c>
      <c r="AH4947">
        <f t="shared" ca="1" si="1405"/>
        <v>0</v>
      </c>
    </row>
    <row r="4948" spans="15:34" x14ac:dyDescent="0.25">
      <c r="O4948">
        <v>4892</v>
      </c>
      <c r="P4948" s="2">
        <f t="shared" si="1406"/>
        <v>44400.791666654804</v>
      </c>
      <c r="Q4948">
        <f t="shared" si="1391"/>
        <v>23</v>
      </c>
      <c r="R4948">
        <f t="shared" si="1392"/>
        <v>7</v>
      </c>
      <c r="S4948">
        <f t="shared" si="1393"/>
        <v>1</v>
      </c>
      <c r="T4948">
        <f t="shared" si="1394"/>
        <v>19</v>
      </c>
      <c r="U4948">
        <f t="shared" si="1395"/>
        <v>1</v>
      </c>
      <c r="V4948">
        <f t="shared" ca="1" si="1396"/>
        <v>0.71409999999999996</v>
      </c>
      <c r="W4948">
        <f>INDEX(Solarstrahlungsdaten!$B$13:$G$8772,Übersicht!O4948,Übersicht!$E$10)</f>
        <v>0</v>
      </c>
      <c r="X4948">
        <f t="shared" si="1397"/>
        <v>0</v>
      </c>
      <c r="Y4948">
        <f t="shared" ca="1" si="1398"/>
        <v>0.71409999999999996</v>
      </c>
      <c r="Z4948">
        <f t="shared" ca="1" si="1399"/>
        <v>0</v>
      </c>
      <c r="AA4948">
        <f t="shared" ca="1" si="1400"/>
        <v>0</v>
      </c>
      <c r="AB4948">
        <f t="shared" ca="1" si="1401"/>
        <v>0.71409999999999996</v>
      </c>
      <c r="AC4948">
        <f t="shared" ca="1" si="1407"/>
        <v>2.7032968000000004</v>
      </c>
      <c r="AD4948">
        <f t="shared" ca="1" si="1390"/>
        <v>0</v>
      </c>
      <c r="AE4948">
        <f t="shared" ca="1" si="1402"/>
        <v>0</v>
      </c>
      <c r="AF4948">
        <f t="shared" ca="1" si="1403"/>
        <v>0</v>
      </c>
      <c r="AG4948">
        <f t="shared" ca="1" si="1404"/>
        <v>0.6758242000000001</v>
      </c>
      <c r="AH4948">
        <f t="shared" ca="1" si="1405"/>
        <v>0</v>
      </c>
    </row>
    <row r="4949" spans="15:34" x14ac:dyDescent="0.25">
      <c r="O4949">
        <v>4893</v>
      </c>
      <c r="P4949" s="2">
        <f t="shared" si="1406"/>
        <v>44400.833333321469</v>
      </c>
      <c r="Q4949">
        <f t="shared" si="1391"/>
        <v>23</v>
      </c>
      <c r="R4949">
        <f t="shared" si="1392"/>
        <v>7</v>
      </c>
      <c r="S4949">
        <f t="shared" si="1393"/>
        <v>1</v>
      </c>
      <c r="T4949">
        <f t="shared" si="1394"/>
        <v>20</v>
      </c>
      <c r="U4949">
        <f t="shared" si="1395"/>
        <v>1</v>
      </c>
      <c r="V4949">
        <f t="shared" ca="1" si="1396"/>
        <v>0.70740000000000014</v>
      </c>
      <c r="W4949">
        <f>INDEX(Solarstrahlungsdaten!$B$13:$G$8772,Übersicht!O4949,Übersicht!$E$10)</f>
        <v>0</v>
      </c>
      <c r="X4949">
        <f t="shared" si="1397"/>
        <v>0</v>
      </c>
      <c r="Y4949">
        <f t="shared" ca="1" si="1398"/>
        <v>0.70740000000000014</v>
      </c>
      <c r="Z4949">
        <f t="shared" ca="1" si="1399"/>
        <v>0</v>
      </c>
      <c r="AA4949">
        <f t="shared" ca="1" si="1400"/>
        <v>0</v>
      </c>
      <c r="AB4949">
        <f t="shared" ca="1" si="1401"/>
        <v>0.70740000000000014</v>
      </c>
      <c r="AC4949">
        <f t="shared" ca="1" si="1407"/>
        <v>1.9958968000000001</v>
      </c>
      <c r="AD4949">
        <f t="shared" ca="1" si="1390"/>
        <v>0</v>
      </c>
      <c r="AE4949">
        <f t="shared" ca="1" si="1402"/>
        <v>0</v>
      </c>
      <c r="AF4949">
        <f t="shared" ca="1" si="1403"/>
        <v>0</v>
      </c>
      <c r="AG4949">
        <f t="shared" ca="1" si="1404"/>
        <v>0.49897420000000003</v>
      </c>
      <c r="AH4949">
        <f t="shared" ca="1" si="1405"/>
        <v>0</v>
      </c>
    </row>
    <row r="4950" spans="15:34" x14ac:dyDescent="0.25">
      <c r="O4950">
        <v>4894</v>
      </c>
      <c r="P4950" s="2">
        <f t="shared" si="1406"/>
        <v>44400.874999988133</v>
      </c>
      <c r="Q4950">
        <f t="shared" si="1391"/>
        <v>23</v>
      </c>
      <c r="R4950">
        <f t="shared" si="1392"/>
        <v>7</v>
      </c>
      <c r="S4950">
        <f t="shared" si="1393"/>
        <v>1</v>
      </c>
      <c r="T4950">
        <f t="shared" si="1394"/>
        <v>21</v>
      </c>
      <c r="U4950">
        <f t="shared" si="1395"/>
        <v>1</v>
      </c>
      <c r="V4950">
        <f t="shared" ca="1" si="1396"/>
        <v>0.63190000000000002</v>
      </c>
      <c r="W4950">
        <f>INDEX(Solarstrahlungsdaten!$B$13:$G$8772,Übersicht!O4950,Übersicht!$E$10)</f>
        <v>0</v>
      </c>
      <c r="X4950">
        <f t="shared" si="1397"/>
        <v>0</v>
      </c>
      <c r="Y4950">
        <f t="shared" ca="1" si="1398"/>
        <v>0.63190000000000002</v>
      </c>
      <c r="Z4950">
        <f t="shared" ca="1" si="1399"/>
        <v>0</v>
      </c>
      <c r="AA4950">
        <f t="shared" ca="1" si="1400"/>
        <v>0</v>
      </c>
      <c r="AB4950">
        <f t="shared" ca="1" si="1401"/>
        <v>0.63190000000000002</v>
      </c>
      <c r="AC4950">
        <f t="shared" ca="1" si="1407"/>
        <v>1.3639968000000002</v>
      </c>
      <c r="AD4950">
        <f t="shared" ca="1" si="1390"/>
        <v>0</v>
      </c>
      <c r="AE4950">
        <f t="shared" ca="1" si="1402"/>
        <v>0</v>
      </c>
      <c r="AF4950">
        <f t="shared" ca="1" si="1403"/>
        <v>0</v>
      </c>
      <c r="AG4950">
        <f t="shared" ca="1" si="1404"/>
        <v>0.34099920000000006</v>
      </c>
      <c r="AH4950">
        <f t="shared" ca="1" si="1405"/>
        <v>0</v>
      </c>
    </row>
    <row r="4951" spans="15:34" x14ac:dyDescent="0.25">
      <c r="O4951">
        <v>4895</v>
      </c>
      <c r="P4951" s="2">
        <f t="shared" si="1406"/>
        <v>44400.916666654797</v>
      </c>
      <c r="Q4951">
        <f t="shared" si="1391"/>
        <v>23</v>
      </c>
      <c r="R4951">
        <f t="shared" si="1392"/>
        <v>7</v>
      </c>
      <c r="S4951">
        <f t="shared" si="1393"/>
        <v>1</v>
      </c>
      <c r="T4951">
        <f t="shared" si="1394"/>
        <v>22</v>
      </c>
      <c r="U4951">
        <f t="shared" si="1395"/>
        <v>1</v>
      </c>
      <c r="V4951">
        <f t="shared" ca="1" si="1396"/>
        <v>0.59689999999999999</v>
      </c>
      <c r="W4951">
        <f>INDEX(Solarstrahlungsdaten!$B$13:$G$8772,Übersicht!O4951,Übersicht!$E$10)</f>
        <v>0</v>
      </c>
      <c r="X4951">
        <f t="shared" si="1397"/>
        <v>0</v>
      </c>
      <c r="Y4951">
        <f t="shared" ca="1" si="1398"/>
        <v>0.59689999999999999</v>
      </c>
      <c r="Z4951">
        <f t="shared" ca="1" si="1399"/>
        <v>0</v>
      </c>
      <c r="AA4951">
        <f t="shared" ca="1" si="1400"/>
        <v>0</v>
      </c>
      <c r="AB4951">
        <f t="shared" ca="1" si="1401"/>
        <v>0.59689999999999999</v>
      </c>
      <c r="AC4951">
        <f t="shared" ca="1" si="1407"/>
        <v>0.76709680000000025</v>
      </c>
      <c r="AD4951">
        <f t="shared" ca="1" si="1390"/>
        <v>0</v>
      </c>
      <c r="AE4951">
        <f t="shared" ca="1" si="1402"/>
        <v>0</v>
      </c>
      <c r="AF4951">
        <f t="shared" ca="1" si="1403"/>
        <v>0</v>
      </c>
      <c r="AG4951">
        <f t="shared" ca="1" si="1404"/>
        <v>0.19177420000000006</v>
      </c>
      <c r="AH4951">
        <f t="shared" ca="1" si="1405"/>
        <v>0</v>
      </c>
    </row>
    <row r="4952" spans="15:34" x14ac:dyDescent="0.25">
      <c r="O4952">
        <v>4896</v>
      </c>
      <c r="P4952" s="2">
        <f t="shared" si="1406"/>
        <v>44400.958333321461</v>
      </c>
      <c r="Q4952">
        <f t="shared" si="1391"/>
        <v>23</v>
      </c>
      <c r="R4952">
        <f t="shared" si="1392"/>
        <v>7</v>
      </c>
      <c r="S4952">
        <f t="shared" si="1393"/>
        <v>1</v>
      </c>
      <c r="T4952">
        <f t="shared" si="1394"/>
        <v>23</v>
      </c>
      <c r="U4952">
        <f t="shared" si="1395"/>
        <v>1</v>
      </c>
      <c r="V4952">
        <f t="shared" ca="1" si="1396"/>
        <v>0.53610000000000002</v>
      </c>
      <c r="W4952">
        <f>INDEX(Solarstrahlungsdaten!$B$13:$G$8772,Übersicht!O4952,Übersicht!$E$10)</f>
        <v>0</v>
      </c>
      <c r="X4952">
        <f t="shared" si="1397"/>
        <v>0</v>
      </c>
      <c r="Y4952">
        <f t="shared" ca="1" si="1398"/>
        <v>0.53610000000000002</v>
      </c>
      <c r="Z4952">
        <f t="shared" ca="1" si="1399"/>
        <v>0</v>
      </c>
      <c r="AA4952">
        <f t="shared" ca="1" si="1400"/>
        <v>0</v>
      </c>
      <c r="AB4952">
        <f t="shared" ca="1" si="1401"/>
        <v>0.53610000000000002</v>
      </c>
      <c r="AC4952">
        <f t="shared" ca="1" si="1407"/>
        <v>0.23099680000000022</v>
      </c>
      <c r="AD4952">
        <f t="shared" ca="1" si="1390"/>
        <v>0</v>
      </c>
      <c r="AE4952">
        <f t="shared" ca="1" si="1402"/>
        <v>0</v>
      </c>
      <c r="AF4952">
        <f t="shared" ca="1" si="1403"/>
        <v>0</v>
      </c>
      <c r="AG4952">
        <f t="shared" ca="1" si="1404"/>
        <v>5.7749200000000056E-2</v>
      </c>
      <c r="AH4952">
        <f t="shared" ca="1" si="1405"/>
        <v>0</v>
      </c>
    </row>
    <row r="4953" spans="15:34" x14ac:dyDescent="0.25">
      <c r="O4953">
        <v>4897</v>
      </c>
      <c r="P4953" s="2">
        <f t="shared" si="1406"/>
        <v>44400.999999988126</v>
      </c>
      <c r="Q4953">
        <f t="shared" si="1391"/>
        <v>24</v>
      </c>
      <c r="R4953">
        <f t="shared" si="1392"/>
        <v>7</v>
      </c>
      <c r="S4953">
        <f t="shared" si="1393"/>
        <v>2</v>
      </c>
      <c r="T4953">
        <f t="shared" si="1394"/>
        <v>0</v>
      </c>
      <c r="U4953">
        <f t="shared" si="1395"/>
        <v>1</v>
      </c>
      <c r="V4953">
        <f t="shared" ca="1" si="1396"/>
        <v>0.37010000000000004</v>
      </c>
      <c r="W4953">
        <f>INDEX(Solarstrahlungsdaten!$B$13:$G$8772,Übersicht!O4953,Übersicht!$E$10)</f>
        <v>0</v>
      </c>
      <c r="X4953">
        <f t="shared" si="1397"/>
        <v>0</v>
      </c>
      <c r="Y4953">
        <f t="shared" ca="1" si="1398"/>
        <v>0.37010000000000004</v>
      </c>
      <c r="Z4953">
        <f t="shared" ca="1" si="1399"/>
        <v>0</v>
      </c>
      <c r="AA4953">
        <f t="shared" ca="1" si="1400"/>
        <v>0</v>
      </c>
      <c r="AB4953">
        <f t="shared" ca="1" si="1401"/>
        <v>0.23099680000000022</v>
      </c>
      <c r="AC4953">
        <f t="shared" ca="1" si="1407"/>
        <v>0</v>
      </c>
      <c r="AD4953">
        <f t="shared" ca="1" si="1390"/>
        <v>0.13910319999999982</v>
      </c>
      <c r="AE4953">
        <f t="shared" ca="1" si="1402"/>
        <v>0</v>
      </c>
      <c r="AF4953">
        <f t="shared" ca="1" si="1403"/>
        <v>0.13910319999999982</v>
      </c>
      <c r="AG4953">
        <f t="shared" ca="1" si="1404"/>
        <v>0</v>
      </c>
      <c r="AH4953">
        <f t="shared" ca="1" si="1405"/>
        <v>1</v>
      </c>
    </row>
    <row r="4954" spans="15:34" x14ac:dyDescent="0.25">
      <c r="O4954">
        <v>4898</v>
      </c>
      <c r="P4954" s="2">
        <f t="shared" si="1406"/>
        <v>44401.04166665479</v>
      </c>
      <c r="Q4954">
        <f t="shared" si="1391"/>
        <v>24</v>
      </c>
      <c r="R4954">
        <f t="shared" si="1392"/>
        <v>7</v>
      </c>
      <c r="S4954">
        <f t="shared" si="1393"/>
        <v>2</v>
      </c>
      <c r="T4954">
        <f t="shared" si="1394"/>
        <v>1</v>
      </c>
      <c r="U4954">
        <f t="shared" si="1395"/>
        <v>1</v>
      </c>
      <c r="V4954">
        <f t="shared" ca="1" si="1396"/>
        <v>0.28659999999999997</v>
      </c>
      <c r="W4954">
        <f>INDEX(Solarstrahlungsdaten!$B$13:$G$8772,Übersicht!O4954,Übersicht!$E$10)</f>
        <v>0</v>
      </c>
      <c r="X4954">
        <f t="shared" si="1397"/>
        <v>0</v>
      </c>
      <c r="Y4954">
        <f t="shared" ca="1" si="1398"/>
        <v>0.28659999999999997</v>
      </c>
      <c r="Z4954">
        <f t="shared" ca="1" si="1399"/>
        <v>0</v>
      </c>
      <c r="AA4954">
        <f t="shared" ca="1" si="1400"/>
        <v>0</v>
      </c>
      <c r="AB4954">
        <f t="shared" ca="1" si="1401"/>
        <v>0</v>
      </c>
      <c r="AC4954">
        <f t="shared" ca="1" si="1407"/>
        <v>0</v>
      </c>
      <c r="AD4954">
        <f t="shared" ca="1" si="1390"/>
        <v>0.28659999999999997</v>
      </c>
      <c r="AE4954">
        <f t="shared" ca="1" si="1402"/>
        <v>0</v>
      </c>
      <c r="AF4954">
        <f t="shared" ca="1" si="1403"/>
        <v>0.28659999999999997</v>
      </c>
      <c r="AG4954">
        <f t="shared" ca="1" si="1404"/>
        <v>0</v>
      </c>
      <c r="AH4954">
        <f t="shared" ca="1" si="1405"/>
        <v>1</v>
      </c>
    </row>
    <row r="4955" spans="15:34" x14ac:dyDescent="0.25">
      <c r="O4955">
        <v>4899</v>
      </c>
      <c r="P4955" s="2">
        <f t="shared" si="1406"/>
        <v>44401.083333321454</v>
      </c>
      <c r="Q4955">
        <f t="shared" si="1391"/>
        <v>24</v>
      </c>
      <c r="R4955">
        <f t="shared" si="1392"/>
        <v>7</v>
      </c>
      <c r="S4955">
        <f t="shared" si="1393"/>
        <v>2</v>
      </c>
      <c r="T4955">
        <f t="shared" si="1394"/>
        <v>2</v>
      </c>
      <c r="U4955">
        <f t="shared" si="1395"/>
        <v>1</v>
      </c>
      <c r="V4955">
        <f t="shared" ca="1" si="1396"/>
        <v>0.22540000000000002</v>
      </c>
      <c r="W4955">
        <f>INDEX(Solarstrahlungsdaten!$B$13:$G$8772,Übersicht!O4955,Übersicht!$E$10)</f>
        <v>0</v>
      </c>
      <c r="X4955">
        <f t="shared" si="1397"/>
        <v>0</v>
      </c>
      <c r="Y4955">
        <f t="shared" ca="1" si="1398"/>
        <v>0.22540000000000002</v>
      </c>
      <c r="Z4955">
        <f t="shared" ca="1" si="1399"/>
        <v>0</v>
      </c>
      <c r="AA4955">
        <f t="shared" ca="1" si="1400"/>
        <v>0</v>
      </c>
      <c r="AB4955">
        <f t="shared" ca="1" si="1401"/>
        <v>0</v>
      </c>
      <c r="AC4955">
        <f t="shared" ca="1" si="1407"/>
        <v>0</v>
      </c>
      <c r="AD4955">
        <f t="shared" ca="1" si="1390"/>
        <v>0.22540000000000002</v>
      </c>
      <c r="AE4955">
        <f t="shared" ca="1" si="1402"/>
        <v>0</v>
      </c>
      <c r="AF4955">
        <f t="shared" ca="1" si="1403"/>
        <v>0.22540000000000002</v>
      </c>
      <c r="AG4955">
        <f t="shared" ca="1" si="1404"/>
        <v>0</v>
      </c>
      <c r="AH4955">
        <f t="shared" ca="1" si="1405"/>
        <v>1</v>
      </c>
    </row>
    <row r="4956" spans="15:34" x14ac:dyDescent="0.25">
      <c r="O4956">
        <v>4900</v>
      </c>
      <c r="P4956" s="2">
        <f t="shared" si="1406"/>
        <v>44401.124999988118</v>
      </c>
      <c r="Q4956">
        <f t="shared" si="1391"/>
        <v>24</v>
      </c>
      <c r="R4956">
        <f t="shared" si="1392"/>
        <v>7</v>
      </c>
      <c r="S4956">
        <f t="shared" si="1393"/>
        <v>2</v>
      </c>
      <c r="T4956">
        <f t="shared" si="1394"/>
        <v>3</v>
      </c>
      <c r="U4956">
        <f t="shared" si="1395"/>
        <v>1</v>
      </c>
      <c r="V4956">
        <f t="shared" ca="1" si="1396"/>
        <v>0.20489999999999997</v>
      </c>
      <c r="W4956">
        <f>INDEX(Solarstrahlungsdaten!$B$13:$G$8772,Übersicht!O4956,Übersicht!$E$10)</f>
        <v>0</v>
      </c>
      <c r="X4956">
        <f t="shared" si="1397"/>
        <v>0</v>
      </c>
      <c r="Y4956">
        <f t="shared" ca="1" si="1398"/>
        <v>0.20489999999999997</v>
      </c>
      <c r="Z4956">
        <f t="shared" ca="1" si="1399"/>
        <v>0</v>
      </c>
      <c r="AA4956">
        <f t="shared" ca="1" si="1400"/>
        <v>0</v>
      </c>
      <c r="AB4956">
        <f t="shared" ca="1" si="1401"/>
        <v>0</v>
      </c>
      <c r="AC4956">
        <f t="shared" ca="1" si="1407"/>
        <v>0</v>
      </c>
      <c r="AD4956">
        <f t="shared" ca="1" si="1390"/>
        <v>0.20489999999999997</v>
      </c>
      <c r="AE4956">
        <f t="shared" ca="1" si="1402"/>
        <v>0</v>
      </c>
      <c r="AF4956">
        <f t="shared" ca="1" si="1403"/>
        <v>0.20489999999999997</v>
      </c>
      <c r="AG4956">
        <f t="shared" ca="1" si="1404"/>
        <v>0</v>
      </c>
      <c r="AH4956">
        <f t="shared" ca="1" si="1405"/>
        <v>1</v>
      </c>
    </row>
    <row r="4957" spans="15:34" x14ac:dyDescent="0.25">
      <c r="O4957">
        <v>4901</v>
      </c>
      <c r="P4957" s="2">
        <f t="shared" si="1406"/>
        <v>44401.166666654783</v>
      </c>
      <c r="Q4957">
        <f t="shared" si="1391"/>
        <v>24</v>
      </c>
      <c r="R4957">
        <f t="shared" si="1392"/>
        <v>7</v>
      </c>
      <c r="S4957">
        <f t="shared" si="1393"/>
        <v>2</v>
      </c>
      <c r="T4957">
        <f t="shared" si="1394"/>
        <v>4</v>
      </c>
      <c r="U4957">
        <f t="shared" si="1395"/>
        <v>1</v>
      </c>
      <c r="V4957">
        <f t="shared" ca="1" si="1396"/>
        <v>0.19989999999999999</v>
      </c>
      <c r="W4957">
        <f>INDEX(Solarstrahlungsdaten!$B$13:$G$8772,Übersicht!O4957,Übersicht!$E$10)</f>
        <v>5.6850000000000005</v>
      </c>
      <c r="X4957">
        <f t="shared" si="1397"/>
        <v>1.9556400000000002E-2</v>
      </c>
      <c r="Y4957">
        <f t="shared" ca="1" si="1398"/>
        <v>0.18034359999999999</v>
      </c>
      <c r="Z4957">
        <f t="shared" ca="1" si="1399"/>
        <v>1.9556400000000002E-2</v>
      </c>
      <c r="AA4957">
        <f t="shared" ca="1" si="1400"/>
        <v>0</v>
      </c>
      <c r="AB4957">
        <f t="shared" ca="1" si="1401"/>
        <v>0</v>
      </c>
      <c r="AC4957">
        <f t="shared" ca="1" si="1407"/>
        <v>0</v>
      </c>
      <c r="AD4957">
        <f t="shared" ca="1" si="1390"/>
        <v>0.18034359999999999</v>
      </c>
      <c r="AE4957">
        <f t="shared" ca="1" si="1402"/>
        <v>0</v>
      </c>
      <c r="AF4957">
        <f t="shared" ca="1" si="1403"/>
        <v>0.18034359999999999</v>
      </c>
      <c r="AG4957">
        <f t="shared" ca="1" si="1404"/>
        <v>0</v>
      </c>
      <c r="AH4957">
        <f t="shared" ca="1" si="1405"/>
        <v>1</v>
      </c>
    </row>
    <row r="4958" spans="15:34" x14ac:dyDescent="0.25">
      <c r="O4958">
        <v>4902</v>
      </c>
      <c r="P4958" s="2">
        <f t="shared" si="1406"/>
        <v>44401.208333321447</v>
      </c>
      <c r="Q4958">
        <f t="shared" si="1391"/>
        <v>24</v>
      </c>
      <c r="R4958">
        <f t="shared" si="1392"/>
        <v>7</v>
      </c>
      <c r="S4958">
        <f t="shared" si="1393"/>
        <v>2</v>
      </c>
      <c r="T4958">
        <f t="shared" si="1394"/>
        <v>5</v>
      </c>
      <c r="U4958">
        <f t="shared" si="1395"/>
        <v>1</v>
      </c>
      <c r="V4958">
        <f t="shared" ca="1" si="1396"/>
        <v>0.19670000000000001</v>
      </c>
      <c r="W4958">
        <f>INDEX(Solarstrahlungsdaten!$B$13:$G$8772,Übersicht!O4958,Übersicht!$E$10)</f>
        <v>12.115</v>
      </c>
      <c r="X4958">
        <f t="shared" si="1397"/>
        <v>4.16756E-2</v>
      </c>
      <c r="Y4958">
        <f t="shared" ca="1" si="1398"/>
        <v>0.15502440000000001</v>
      </c>
      <c r="Z4958">
        <f t="shared" ca="1" si="1399"/>
        <v>4.16756E-2</v>
      </c>
      <c r="AA4958">
        <f t="shared" ca="1" si="1400"/>
        <v>0</v>
      </c>
      <c r="AB4958">
        <f t="shared" ca="1" si="1401"/>
        <v>0</v>
      </c>
      <c r="AC4958">
        <f t="shared" ca="1" si="1407"/>
        <v>0</v>
      </c>
      <c r="AD4958">
        <f t="shared" ca="1" si="1390"/>
        <v>0.15502440000000001</v>
      </c>
      <c r="AE4958">
        <f t="shared" ca="1" si="1402"/>
        <v>0</v>
      </c>
      <c r="AF4958">
        <f t="shared" ca="1" si="1403"/>
        <v>0.15502440000000001</v>
      </c>
      <c r="AG4958">
        <f t="shared" ca="1" si="1404"/>
        <v>0</v>
      </c>
      <c r="AH4958">
        <f t="shared" ca="1" si="1405"/>
        <v>1</v>
      </c>
    </row>
    <row r="4959" spans="15:34" x14ac:dyDescent="0.25">
      <c r="O4959">
        <v>4903</v>
      </c>
      <c r="P4959" s="2">
        <f t="shared" si="1406"/>
        <v>44401.249999988111</v>
      </c>
      <c r="Q4959">
        <f t="shared" si="1391"/>
        <v>24</v>
      </c>
      <c r="R4959">
        <f t="shared" si="1392"/>
        <v>7</v>
      </c>
      <c r="S4959">
        <f t="shared" si="1393"/>
        <v>2</v>
      </c>
      <c r="T4959">
        <f t="shared" si="1394"/>
        <v>6</v>
      </c>
      <c r="U4959">
        <f t="shared" si="1395"/>
        <v>1</v>
      </c>
      <c r="V4959">
        <f t="shared" ca="1" si="1396"/>
        <v>0.19870000000000002</v>
      </c>
      <c r="W4959">
        <f>INDEX(Solarstrahlungsdaten!$B$13:$G$8772,Übersicht!O4959,Übersicht!$E$10)</f>
        <v>134.72999999999999</v>
      </c>
      <c r="X4959">
        <f t="shared" si="1397"/>
        <v>0.46347119999999997</v>
      </c>
      <c r="Y4959">
        <f t="shared" ca="1" si="1398"/>
        <v>-0.26477119999999998</v>
      </c>
      <c r="Z4959">
        <f t="shared" ca="1" si="1399"/>
        <v>0.19870000000000002</v>
      </c>
      <c r="AA4959">
        <f t="shared" ca="1" si="1400"/>
        <v>0.26477119999999998</v>
      </c>
      <c r="AB4959">
        <f t="shared" ca="1" si="1401"/>
        <v>0</v>
      </c>
      <c r="AC4959">
        <f t="shared" ca="1" si="1407"/>
        <v>0.26477119999999998</v>
      </c>
      <c r="AD4959">
        <f t="shared" ca="1" si="1390"/>
        <v>0</v>
      </c>
      <c r="AE4959">
        <f t="shared" ca="1" si="1402"/>
        <v>0</v>
      </c>
      <c r="AF4959">
        <f t="shared" ca="1" si="1403"/>
        <v>0</v>
      </c>
      <c r="AG4959">
        <f t="shared" ca="1" si="1404"/>
        <v>6.6192799999999996E-2</v>
      </c>
      <c r="AH4959">
        <f t="shared" ca="1" si="1405"/>
        <v>0</v>
      </c>
    </row>
    <row r="4960" spans="15:34" x14ac:dyDescent="0.25">
      <c r="O4960">
        <v>4904</v>
      </c>
      <c r="P4960" s="2">
        <f t="shared" si="1406"/>
        <v>44401.291666654775</v>
      </c>
      <c r="Q4960">
        <f t="shared" si="1391"/>
        <v>24</v>
      </c>
      <c r="R4960">
        <f t="shared" si="1392"/>
        <v>7</v>
      </c>
      <c r="S4960">
        <f t="shared" si="1393"/>
        <v>2</v>
      </c>
      <c r="T4960">
        <f t="shared" si="1394"/>
        <v>7</v>
      </c>
      <c r="U4960">
        <f t="shared" si="1395"/>
        <v>1</v>
      </c>
      <c r="V4960">
        <f t="shared" ca="1" si="1396"/>
        <v>0.25130000000000002</v>
      </c>
      <c r="W4960">
        <f>INDEX(Solarstrahlungsdaten!$B$13:$G$8772,Übersicht!O4960,Übersicht!$E$10)</f>
        <v>209.06</v>
      </c>
      <c r="X4960">
        <f t="shared" si="1397"/>
        <v>0.71916639999999998</v>
      </c>
      <c r="Y4960">
        <f t="shared" ca="1" si="1398"/>
        <v>-0.46786639999999996</v>
      </c>
      <c r="Z4960">
        <f t="shared" ca="1" si="1399"/>
        <v>0.25130000000000002</v>
      </c>
      <c r="AA4960">
        <f t="shared" ca="1" si="1400"/>
        <v>0.46786639999999996</v>
      </c>
      <c r="AB4960">
        <f t="shared" ca="1" si="1401"/>
        <v>0</v>
      </c>
      <c r="AC4960">
        <f t="shared" ca="1" si="1407"/>
        <v>0.73263759999999989</v>
      </c>
      <c r="AD4960">
        <f t="shared" ca="1" si="1390"/>
        <v>0</v>
      </c>
      <c r="AE4960">
        <f t="shared" ca="1" si="1402"/>
        <v>0</v>
      </c>
      <c r="AF4960">
        <f t="shared" ca="1" si="1403"/>
        <v>0</v>
      </c>
      <c r="AG4960">
        <f t="shared" ca="1" si="1404"/>
        <v>0.18315939999999997</v>
      </c>
      <c r="AH4960">
        <f t="shared" ca="1" si="1405"/>
        <v>0</v>
      </c>
    </row>
    <row r="4961" spans="15:34" x14ac:dyDescent="0.25">
      <c r="O4961">
        <v>4905</v>
      </c>
      <c r="P4961" s="2">
        <f t="shared" si="1406"/>
        <v>44401.33333332144</v>
      </c>
      <c r="Q4961">
        <f t="shared" si="1391"/>
        <v>24</v>
      </c>
      <c r="R4961">
        <f t="shared" si="1392"/>
        <v>7</v>
      </c>
      <c r="S4961">
        <f t="shared" si="1393"/>
        <v>2</v>
      </c>
      <c r="T4961">
        <f t="shared" si="1394"/>
        <v>8</v>
      </c>
      <c r="U4961">
        <f t="shared" si="1395"/>
        <v>1</v>
      </c>
      <c r="V4961">
        <f t="shared" ca="1" si="1396"/>
        <v>0.39910000000000001</v>
      </c>
      <c r="W4961">
        <f>INDEX(Solarstrahlungsdaten!$B$13:$G$8772,Übersicht!O4961,Übersicht!$E$10)</f>
        <v>297.37</v>
      </c>
      <c r="X4961">
        <f t="shared" si="1397"/>
        <v>1.0229528000000001</v>
      </c>
      <c r="Y4961">
        <f t="shared" ca="1" si="1398"/>
        <v>-0.6238528000000001</v>
      </c>
      <c r="Z4961">
        <f t="shared" ca="1" si="1399"/>
        <v>0.39910000000000001</v>
      </c>
      <c r="AA4961">
        <f t="shared" ca="1" si="1400"/>
        <v>0.6238528000000001</v>
      </c>
      <c r="AB4961">
        <f t="shared" ca="1" si="1401"/>
        <v>0</v>
      </c>
      <c r="AC4961">
        <f t="shared" ca="1" si="1407"/>
        <v>1.3564904</v>
      </c>
      <c r="AD4961">
        <f t="shared" ca="1" si="1390"/>
        <v>0</v>
      </c>
      <c r="AE4961">
        <f t="shared" ca="1" si="1402"/>
        <v>0</v>
      </c>
      <c r="AF4961">
        <f t="shared" ca="1" si="1403"/>
        <v>0</v>
      </c>
      <c r="AG4961">
        <f t="shared" ca="1" si="1404"/>
        <v>0.3391226</v>
      </c>
      <c r="AH4961">
        <f t="shared" ca="1" si="1405"/>
        <v>0</v>
      </c>
    </row>
    <row r="4962" spans="15:34" x14ac:dyDescent="0.25">
      <c r="O4962">
        <v>4906</v>
      </c>
      <c r="P4962" s="2">
        <f t="shared" si="1406"/>
        <v>44401.374999988104</v>
      </c>
      <c r="Q4962">
        <f t="shared" si="1391"/>
        <v>24</v>
      </c>
      <c r="R4962">
        <f t="shared" si="1392"/>
        <v>7</v>
      </c>
      <c r="S4962">
        <f t="shared" si="1393"/>
        <v>2</v>
      </c>
      <c r="T4962">
        <f t="shared" si="1394"/>
        <v>9</v>
      </c>
      <c r="U4962">
        <f t="shared" si="1395"/>
        <v>1</v>
      </c>
      <c r="V4962">
        <f t="shared" ca="1" si="1396"/>
        <v>0.59929999999999994</v>
      </c>
      <c r="W4962">
        <f>INDEX(Solarstrahlungsdaten!$B$13:$G$8772,Übersicht!O4962,Übersicht!$E$10)</f>
        <v>630.05999999999995</v>
      </c>
      <c r="X4962">
        <f t="shared" si="1397"/>
        <v>2.1674064</v>
      </c>
      <c r="Y4962">
        <f t="shared" ca="1" si="1398"/>
        <v>-1.5681064</v>
      </c>
      <c r="Z4962">
        <f t="shared" ca="1" si="1399"/>
        <v>0.59929999999999994</v>
      </c>
      <c r="AA4962">
        <f t="shared" ca="1" si="1400"/>
        <v>1.5681064</v>
      </c>
      <c r="AB4962">
        <f t="shared" ca="1" si="1401"/>
        <v>0</v>
      </c>
      <c r="AC4962">
        <f t="shared" ca="1" si="1407"/>
        <v>2.9245967999999998</v>
      </c>
      <c r="AD4962">
        <f t="shared" ca="1" si="1390"/>
        <v>0</v>
      </c>
      <c r="AE4962">
        <f t="shared" ca="1" si="1402"/>
        <v>0</v>
      </c>
      <c r="AF4962">
        <f t="shared" ca="1" si="1403"/>
        <v>0</v>
      </c>
      <c r="AG4962">
        <f t="shared" ca="1" si="1404"/>
        <v>0.73114919999999994</v>
      </c>
      <c r="AH4962">
        <f t="shared" ca="1" si="1405"/>
        <v>0</v>
      </c>
    </row>
    <row r="4963" spans="15:34" x14ac:dyDescent="0.25">
      <c r="O4963">
        <v>4907</v>
      </c>
      <c r="P4963" s="2">
        <f t="shared" si="1406"/>
        <v>44401.416666654768</v>
      </c>
      <c r="Q4963">
        <f t="shared" si="1391"/>
        <v>24</v>
      </c>
      <c r="R4963">
        <f t="shared" si="1392"/>
        <v>7</v>
      </c>
      <c r="S4963">
        <f t="shared" si="1393"/>
        <v>2</v>
      </c>
      <c r="T4963">
        <f t="shared" si="1394"/>
        <v>10</v>
      </c>
      <c r="U4963">
        <f t="shared" si="1395"/>
        <v>1</v>
      </c>
      <c r="V4963">
        <f t="shared" ca="1" si="1396"/>
        <v>0.72729999999999995</v>
      </c>
      <c r="W4963">
        <f>INDEX(Solarstrahlungsdaten!$B$13:$G$8772,Übersicht!O4963,Übersicht!$E$10)</f>
        <v>658.13</v>
      </c>
      <c r="X4963">
        <f t="shared" si="1397"/>
        <v>2.2639671999999997</v>
      </c>
      <c r="Y4963">
        <f t="shared" ca="1" si="1398"/>
        <v>-1.5366671999999997</v>
      </c>
      <c r="Z4963">
        <f t="shared" ca="1" si="1399"/>
        <v>0.72729999999999995</v>
      </c>
      <c r="AA4963">
        <f t="shared" ca="1" si="1400"/>
        <v>1.0754032000000002</v>
      </c>
      <c r="AB4963">
        <f t="shared" ca="1" si="1401"/>
        <v>0</v>
      </c>
      <c r="AC4963">
        <f t="shared" ca="1" si="1407"/>
        <v>4</v>
      </c>
      <c r="AD4963">
        <f t="shared" ca="1" si="1390"/>
        <v>-0.46126399999999945</v>
      </c>
      <c r="AE4963">
        <f t="shared" ca="1" si="1402"/>
        <v>0.46126399999999945</v>
      </c>
      <c r="AF4963">
        <f t="shared" ca="1" si="1403"/>
        <v>0</v>
      </c>
      <c r="AG4963">
        <f t="shared" ca="1" si="1404"/>
        <v>1</v>
      </c>
      <c r="AH4963">
        <f t="shared" ca="1" si="1405"/>
        <v>0</v>
      </c>
    </row>
    <row r="4964" spans="15:34" x14ac:dyDescent="0.25">
      <c r="O4964">
        <v>4908</v>
      </c>
      <c r="P4964" s="2">
        <f t="shared" si="1406"/>
        <v>44401.458333321432</v>
      </c>
      <c r="Q4964">
        <f t="shared" si="1391"/>
        <v>24</v>
      </c>
      <c r="R4964">
        <f t="shared" si="1392"/>
        <v>7</v>
      </c>
      <c r="S4964">
        <f t="shared" si="1393"/>
        <v>2</v>
      </c>
      <c r="T4964">
        <f t="shared" si="1394"/>
        <v>11</v>
      </c>
      <c r="U4964">
        <f t="shared" si="1395"/>
        <v>1</v>
      </c>
      <c r="V4964">
        <f t="shared" ca="1" si="1396"/>
        <v>0.80379999999999996</v>
      </c>
      <c r="W4964">
        <f>INDEX(Solarstrahlungsdaten!$B$13:$G$8772,Übersicht!O4964,Übersicht!$E$10)</f>
        <v>700.57</v>
      </c>
      <c r="X4964">
        <f t="shared" si="1397"/>
        <v>2.4099607999999999</v>
      </c>
      <c r="Y4964">
        <f t="shared" ca="1" si="1398"/>
        <v>-1.6061608000000001</v>
      </c>
      <c r="Z4964">
        <f t="shared" ca="1" si="1399"/>
        <v>0.80379999999999996</v>
      </c>
      <c r="AA4964">
        <f t="shared" ca="1" si="1400"/>
        <v>0</v>
      </c>
      <c r="AB4964">
        <f t="shared" ca="1" si="1401"/>
        <v>0</v>
      </c>
      <c r="AC4964">
        <f t="shared" ca="1" si="1407"/>
        <v>4</v>
      </c>
      <c r="AD4964">
        <f t="shared" ca="1" si="1390"/>
        <v>-1.6061608000000001</v>
      </c>
      <c r="AE4964">
        <f t="shared" ca="1" si="1402"/>
        <v>1.6061608000000001</v>
      </c>
      <c r="AF4964">
        <f t="shared" ca="1" si="1403"/>
        <v>0</v>
      </c>
      <c r="AG4964">
        <f t="shared" ca="1" si="1404"/>
        <v>1</v>
      </c>
      <c r="AH4964">
        <f t="shared" ca="1" si="1405"/>
        <v>0</v>
      </c>
    </row>
    <row r="4965" spans="15:34" x14ac:dyDescent="0.25">
      <c r="O4965">
        <v>4909</v>
      </c>
      <c r="P4965" s="2">
        <f t="shared" si="1406"/>
        <v>44401.499999988097</v>
      </c>
      <c r="Q4965">
        <f t="shared" si="1391"/>
        <v>24</v>
      </c>
      <c r="R4965">
        <f t="shared" si="1392"/>
        <v>7</v>
      </c>
      <c r="S4965">
        <f t="shared" si="1393"/>
        <v>2</v>
      </c>
      <c r="T4965">
        <f t="shared" si="1394"/>
        <v>12</v>
      </c>
      <c r="U4965">
        <f t="shared" si="1395"/>
        <v>1</v>
      </c>
      <c r="V4965">
        <f t="shared" ca="1" si="1396"/>
        <v>0.84770000000000001</v>
      </c>
      <c r="W4965">
        <f>INDEX(Solarstrahlungsdaten!$B$13:$G$8772,Übersicht!O4965,Übersicht!$E$10)</f>
        <v>574.35</v>
      </c>
      <c r="X4965">
        <f t="shared" si="1397"/>
        <v>1.9757640000000001</v>
      </c>
      <c r="Y4965">
        <f t="shared" ca="1" si="1398"/>
        <v>-1.1280640000000002</v>
      </c>
      <c r="Z4965">
        <f t="shared" ca="1" si="1399"/>
        <v>0.84770000000000001</v>
      </c>
      <c r="AA4965">
        <f t="shared" ca="1" si="1400"/>
        <v>0</v>
      </c>
      <c r="AB4965">
        <f t="shared" ca="1" si="1401"/>
        <v>0</v>
      </c>
      <c r="AC4965">
        <f t="shared" ca="1" si="1407"/>
        <v>4</v>
      </c>
      <c r="AD4965">
        <f t="shared" ca="1" si="1390"/>
        <v>-1.1280640000000002</v>
      </c>
      <c r="AE4965">
        <f t="shared" ca="1" si="1402"/>
        <v>1.1280640000000002</v>
      </c>
      <c r="AF4965">
        <f t="shared" ca="1" si="1403"/>
        <v>0</v>
      </c>
      <c r="AG4965">
        <f t="shared" ca="1" si="1404"/>
        <v>1</v>
      </c>
      <c r="AH4965">
        <f t="shared" ca="1" si="1405"/>
        <v>0</v>
      </c>
    </row>
    <row r="4966" spans="15:34" x14ac:dyDescent="0.25">
      <c r="O4966">
        <v>4910</v>
      </c>
      <c r="P4966" s="2">
        <f t="shared" si="1406"/>
        <v>44401.541666654761</v>
      </c>
      <c r="Q4966">
        <f t="shared" si="1391"/>
        <v>24</v>
      </c>
      <c r="R4966">
        <f t="shared" si="1392"/>
        <v>7</v>
      </c>
      <c r="S4966">
        <f t="shared" si="1393"/>
        <v>2</v>
      </c>
      <c r="T4966">
        <f t="shared" si="1394"/>
        <v>13</v>
      </c>
      <c r="U4966">
        <f t="shared" si="1395"/>
        <v>1</v>
      </c>
      <c r="V4966">
        <f t="shared" ca="1" si="1396"/>
        <v>0.74479999999999991</v>
      </c>
      <c r="W4966">
        <f>INDEX(Solarstrahlungsdaten!$B$13:$G$8772,Übersicht!O4966,Übersicht!$E$10)</f>
        <v>568.12</v>
      </c>
      <c r="X4966">
        <f t="shared" si="1397"/>
        <v>1.9543327999999998</v>
      </c>
      <c r="Y4966">
        <f t="shared" ca="1" si="1398"/>
        <v>-1.2095327999999999</v>
      </c>
      <c r="Z4966">
        <f t="shared" ca="1" si="1399"/>
        <v>0.74479999999999991</v>
      </c>
      <c r="AA4966">
        <f t="shared" ca="1" si="1400"/>
        <v>0</v>
      </c>
      <c r="AB4966">
        <f t="shared" ca="1" si="1401"/>
        <v>0</v>
      </c>
      <c r="AC4966">
        <f t="shared" ca="1" si="1407"/>
        <v>4</v>
      </c>
      <c r="AD4966">
        <f t="shared" ca="1" si="1390"/>
        <v>-1.2095327999999999</v>
      </c>
      <c r="AE4966">
        <f t="shared" ca="1" si="1402"/>
        <v>1.2095327999999999</v>
      </c>
      <c r="AF4966">
        <f t="shared" ca="1" si="1403"/>
        <v>0</v>
      </c>
      <c r="AG4966">
        <f t="shared" ca="1" si="1404"/>
        <v>1</v>
      </c>
      <c r="AH4966">
        <f t="shared" ca="1" si="1405"/>
        <v>0</v>
      </c>
    </row>
    <row r="4967" spans="15:34" x14ac:dyDescent="0.25">
      <c r="O4967">
        <v>4911</v>
      </c>
      <c r="P4967" s="2">
        <f t="shared" si="1406"/>
        <v>44401.583333321425</v>
      </c>
      <c r="Q4967">
        <f t="shared" si="1391"/>
        <v>24</v>
      </c>
      <c r="R4967">
        <f t="shared" si="1392"/>
        <v>7</v>
      </c>
      <c r="S4967">
        <f t="shared" si="1393"/>
        <v>2</v>
      </c>
      <c r="T4967">
        <f t="shared" si="1394"/>
        <v>14</v>
      </c>
      <c r="U4967">
        <f t="shared" si="1395"/>
        <v>1</v>
      </c>
      <c r="V4967">
        <f t="shared" ca="1" si="1396"/>
        <v>0.59799999999999998</v>
      </c>
      <c r="W4967">
        <f>INDEX(Solarstrahlungsdaten!$B$13:$G$8772,Übersicht!O4967,Übersicht!$E$10)</f>
        <v>383.48500000000001</v>
      </c>
      <c r="X4967">
        <f t="shared" si="1397"/>
        <v>1.3191884</v>
      </c>
      <c r="Y4967">
        <f t="shared" ca="1" si="1398"/>
        <v>-0.72118840000000006</v>
      </c>
      <c r="Z4967">
        <f t="shared" ca="1" si="1399"/>
        <v>0.59799999999999998</v>
      </c>
      <c r="AA4967">
        <f t="shared" ca="1" si="1400"/>
        <v>0</v>
      </c>
      <c r="AB4967">
        <f t="shared" ca="1" si="1401"/>
        <v>0</v>
      </c>
      <c r="AC4967">
        <f t="shared" ca="1" si="1407"/>
        <v>4</v>
      </c>
      <c r="AD4967">
        <f t="shared" ca="1" si="1390"/>
        <v>-0.72118840000000006</v>
      </c>
      <c r="AE4967">
        <f t="shared" ca="1" si="1402"/>
        <v>0.72118840000000006</v>
      </c>
      <c r="AF4967">
        <f t="shared" ca="1" si="1403"/>
        <v>0</v>
      </c>
      <c r="AG4967">
        <f t="shared" ca="1" si="1404"/>
        <v>1</v>
      </c>
      <c r="AH4967">
        <f t="shared" ca="1" si="1405"/>
        <v>0</v>
      </c>
    </row>
    <row r="4968" spans="15:34" x14ac:dyDescent="0.25">
      <c r="O4968">
        <v>4912</v>
      </c>
      <c r="P4968" s="2">
        <f t="shared" si="1406"/>
        <v>44401.624999988089</v>
      </c>
      <c r="Q4968">
        <f t="shared" si="1391"/>
        <v>24</v>
      </c>
      <c r="R4968">
        <f t="shared" si="1392"/>
        <v>7</v>
      </c>
      <c r="S4968">
        <f t="shared" si="1393"/>
        <v>2</v>
      </c>
      <c r="T4968">
        <f t="shared" si="1394"/>
        <v>15</v>
      </c>
      <c r="U4968">
        <f t="shared" si="1395"/>
        <v>1</v>
      </c>
      <c r="V4968">
        <f t="shared" ca="1" si="1396"/>
        <v>0.51830000000000009</v>
      </c>
      <c r="W4968">
        <f>INDEX(Solarstrahlungsdaten!$B$13:$G$8772,Übersicht!O4968,Übersicht!$E$10)</f>
        <v>358.74</v>
      </c>
      <c r="X4968">
        <f t="shared" si="1397"/>
        <v>1.2340656000000001</v>
      </c>
      <c r="Y4968">
        <f t="shared" ca="1" si="1398"/>
        <v>-0.7157656</v>
      </c>
      <c r="Z4968">
        <f t="shared" ca="1" si="1399"/>
        <v>0.51830000000000009</v>
      </c>
      <c r="AA4968">
        <f t="shared" ca="1" si="1400"/>
        <v>0</v>
      </c>
      <c r="AB4968">
        <f t="shared" ca="1" si="1401"/>
        <v>0</v>
      </c>
      <c r="AC4968">
        <f t="shared" ca="1" si="1407"/>
        <v>4</v>
      </c>
      <c r="AD4968">
        <f t="shared" ca="1" si="1390"/>
        <v>-0.7157656</v>
      </c>
      <c r="AE4968">
        <f t="shared" ca="1" si="1402"/>
        <v>0.7157656</v>
      </c>
      <c r="AF4968">
        <f t="shared" ca="1" si="1403"/>
        <v>0</v>
      </c>
      <c r="AG4968">
        <f t="shared" ca="1" si="1404"/>
        <v>1</v>
      </c>
      <c r="AH4968">
        <f t="shared" ca="1" si="1405"/>
        <v>0</v>
      </c>
    </row>
    <row r="4969" spans="15:34" x14ac:dyDescent="0.25">
      <c r="O4969">
        <v>4913</v>
      </c>
      <c r="P4969" s="2">
        <f t="shared" si="1406"/>
        <v>44401.666666654753</v>
      </c>
      <c r="Q4969">
        <f t="shared" si="1391"/>
        <v>24</v>
      </c>
      <c r="R4969">
        <f t="shared" si="1392"/>
        <v>7</v>
      </c>
      <c r="S4969">
        <f t="shared" si="1393"/>
        <v>2</v>
      </c>
      <c r="T4969">
        <f t="shared" si="1394"/>
        <v>16</v>
      </c>
      <c r="U4969">
        <f t="shared" si="1395"/>
        <v>1</v>
      </c>
      <c r="V4969">
        <f t="shared" ca="1" si="1396"/>
        <v>0.44430000000000003</v>
      </c>
      <c r="W4969">
        <f>INDEX(Solarstrahlungsdaten!$B$13:$G$8772,Übersicht!O4969,Übersicht!$E$10)</f>
        <v>123.655</v>
      </c>
      <c r="X4969">
        <f t="shared" si="1397"/>
        <v>0.42537320000000001</v>
      </c>
      <c r="Y4969">
        <f t="shared" ca="1" si="1398"/>
        <v>1.8926800000000021E-2</v>
      </c>
      <c r="Z4969">
        <f t="shared" ca="1" si="1399"/>
        <v>0.42537320000000001</v>
      </c>
      <c r="AA4969">
        <f t="shared" ca="1" si="1400"/>
        <v>0</v>
      </c>
      <c r="AB4969">
        <f t="shared" ca="1" si="1401"/>
        <v>1.8926800000000021E-2</v>
      </c>
      <c r="AC4969">
        <f t="shared" ca="1" si="1407"/>
        <v>3.9810732</v>
      </c>
      <c r="AD4969">
        <f t="shared" ca="1" si="1390"/>
        <v>0</v>
      </c>
      <c r="AE4969">
        <f t="shared" ca="1" si="1402"/>
        <v>0</v>
      </c>
      <c r="AF4969">
        <f t="shared" ca="1" si="1403"/>
        <v>0</v>
      </c>
      <c r="AG4969">
        <f t="shared" ca="1" si="1404"/>
        <v>0.99526829999999999</v>
      </c>
      <c r="AH4969">
        <f t="shared" ca="1" si="1405"/>
        <v>0</v>
      </c>
    </row>
    <row r="4970" spans="15:34" x14ac:dyDescent="0.25">
      <c r="O4970">
        <v>4914</v>
      </c>
      <c r="P4970" s="2">
        <f t="shared" si="1406"/>
        <v>44401.708333321418</v>
      </c>
      <c r="Q4970">
        <f t="shared" si="1391"/>
        <v>24</v>
      </c>
      <c r="R4970">
        <f t="shared" si="1392"/>
        <v>7</v>
      </c>
      <c r="S4970">
        <f t="shared" si="1393"/>
        <v>2</v>
      </c>
      <c r="T4970">
        <f t="shared" si="1394"/>
        <v>17</v>
      </c>
      <c r="U4970">
        <f t="shared" si="1395"/>
        <v>1</v>
      </c>
      <c r="V4970">
        <f t="shared" ca="1" si="1396"/>
        <v>0.4299</v>
      </c>
      <c r="W4970">
        <f>INDEX(Solarstrahlungsdaten!$B$13:$G$8772,Übersicht!O4970,Übersicht!$E$10)</f>
        <v>109.215</v>
      </c>
      <c r="X4970">
        <f t="shared" si="1397"/>
        <v>0.37569960000000002</v>
      </c>
      <c r="Y4970">
        <f t="shared" ca="1" si="1398"/>
        <v>5.4200399999999982E-2</v>
      </c>
      <c r="Z4970">
        <f t="shared" ca="1" si="1399"/>
        <v>0.37569960000000002</v>
      </c>
      <c r="AA4970">
        <f t="shared" ca="1" si="1400"/>
        <v>0</v>
      </c>
      <c r="AB4970">
        <f t="shared" ca="1" si="1401"/>
        <v>5.4200399999999982E-2</v>
      </c>
      <c r="AC4970">
        <f t="shared" ca="1" si="1407"/>
        <v>3.9268727999999999</v>
      </c>
      <c r="AD4970">
        <f t="shared" ca="1" si="1390"/>
        <v>0</v>
      </c>
      <c r="AE4970">
        <f t="shared" ca="1" si="1402"/>
        <v>0</v>
      </c>
      <c r="AF4970">
        <f t="shared" ca="1" si="1403"/>
        <v>0</v>
      </c>
      <c r="AG4970">
        <f t="shared" ca="1" si="1404"/>
        <v>0.98171819999999999</v>
      </c>
      <c r="AH4970">
        <f t="shared" ca="1" si="1405"/>
        <v>0</v>
      </c>
    </row>
    <row r="4971" spans="15:34" x14ac:dyDescent="0.25">
      <c r="O4971">
        <v>4915</v>
      </c>
      <c r="P4971" s="2">
        <f t="shared" si="1406"/>
        <v>44401.749999988082</v>
      </c>
      <c r="Q4971">
        <f t="shared" si="1391"/>
        <v>24</v>
      </c>
      <c r="R4971">
        <f t="shared" si="1392"/>
        <v>7</v>
      </c>
      <c r="S4971">
        <f t="shared" si="1393"/>
        <v>2</v>
      </c>
      <c r="T4971">
        <f t="shared" si="1394"/>
        <v>18</v>
      </c>
      <c r="U4971">
        <f t="shared" si="1395"/>
        <v>1</v>
      </c>
      <c r="V4971">
        <f t="shared" ca="1" si="1396"/>
        <v>0.48490000000000005</v>
      </c>
      <c r="W4971">
        <f>INDEX(Solarstrahlungsdaten!$B$13:$G$8772,Übersicht!O4971,Übersicht!$E$10)</f>
        <v>13.149999999999999</v>
      </c>
      <c r="X4971">
        <f t="shared" si="1397"/>
        <v>4.5235999999999991E-2</v>
      </c>
      <c r="Y4971">
        <f t="shared" ca="1" si="1398"/>
        <v>0.43966400000000005</v>
      </c>
      <c r="Z4971">
        <f t="shared" ca="1" si="1399"/>
        <v>4.5235999999999991E-2</v>
      </c>
      <c r="AA4971">
        <f t="shared" ca="1" si="1400"/>
        <v>0</v>
      </c>
      <c r="AB4971">
        <f t="shared" ca="1" si="1401"/>
        <v>0.43966400000000005</v>
      </c>
      <c r="AC4971">
        <f t="shared" ca="1" si="1407"/>
        <v>3.4872087999999999</v>
      </c>
      <c r="AD4971">
        <f t="shared" ca="1" si="1390"/>
        <v>0</v>
      </c>
      <c r="AE4971">
        <f t="shared" ca="1" si="1402"/>
        <v>0</v>
      </c>
      <c r="AF4971">
        <f t="shared" ca="1" si="1403"/>
        <v>0</v>
      </c>
      <c r="AG4971">
        <f t="shared" ca="1" si="1404"/>
        <v>0.87180219999999997</v>
      </c>
      <c r="AH4971">
        <f t="shared" ca="1" si="1405"/>
        <v>0</v>
      </c>
    </row>
    <row r="4972" spans="15:34" x14ac:dyDescent="0.25">
      <c r="O4972">
        <v>4916</v>
      </c>
      <c r="P4972" s="2">
        <f t="shared" si="1406"/>
        <v>44401.791666654746</v>
      </c>
      <c r="Q4972">
        <f t="shared" si="1391"/>
        <v>24</v>
      </c>
      <c r="R4972">
        <f t="shared" si="1392"/>
        <v>7</v>
      </c>
      <c r="S4972">
        <f t="shared" si="1393"/>
        <v>2</v>
      </c>
      <c r="T4972">
        <f t="shared" si="1394"/>
        <v>19</v>
      </c>
      <c r="U4972">
        <f t="shared" si="1395"/>
        <v>1</v>
      </c>
      <c r="V4972">
        <f t="shared" ca="1" si="1396"/>
        <v>0.58399999999999996</v>
      </c>
      <c r="W4972">
        <f>INDEX(Solarstrahlungsdaten!$B$13:$G$8772,Übersicht!O4972,Übersicht!$E$10)</f>
        <v>0</v>
      </c>
      <c r="X4972">
        <f t="shared" si="1397"/>
        <v>0</v>
      </c>
      <c r="Y4972">
        <f t="shared" ca="1" si="1398"/>
        <v>0.58399999999999996</v>
      </c>
      <c r="Z4972">
        <f t="shared" ca="1" si="1399"/>
        <v>0</v>
      </c>
      <c r="AA4972">
        <f t="shared" ca="1" si="1400"/>
        <v>0</v>
      </c>
      <c r="AB4972">
        <f t="shared" ca="1" si="1401"/>
        <v>0.58399999999999996</v>
      </c>
      <c r="AC4972">
        <f t="shared" ca="1" si="1407"/>
        <v>2.9032087999999998</v>
      </c>
      <c r="AD4972">
        <f t="shared" ca="1" si="1390"/>
        <v>0</v>
      </c>
      <c r="AE4972">
        <f t="shared" ca="1" si="1402"/>
        <v>0</v>
      </c>
      <c r="AF4972">
        <f t="shared" ca="1" si="1403"/>
        <v>0</v>
      </c>
      <c r="AG4972">
        <f t="shared" ca="1" si="1404"/>
        <v>0.72580219999999995</v>
      </c>
      <c r="AH4972">
        <f t="shared" ca="1" si="1405"/>
        <v>0</v>
      </c>
    </row>
    <row r="4973" spans="15:34" x14ac:dyDescent="0.25">
      <c r="O4973">
        <v>4917</v>
      </c>
      <c r="P4973" s="2">
        <f t="shared" si="1406"/>
        <v>44401.83333332141</v>
      </c>
      <c r="Q4973">
        <f t="shared" si="1391"/>
        <v>24</v>
      </c>
      <c r="R4973">
        <f t="shared" si="1392"/>
        <v>7</v>
      </c>
      <c r="S4973">
        <f t="shared" si="1393"/>
        <v>2</v>
      </c>
      <c r="T4973">
        <f t="shared" si="1394"/>
        <v>20</v>
      </c>
      <c r="U4973">
        <f t="shared" si="1395"/>
        <v>1</v>
      </c>
      <c r="V4973">
        <f t="shared" ca="1" si="1396"/>
        <v>0.64100000000000001</v>
      </c>
      <c r="W4973">
        <f>INDEX(Solarstrahlungsdaten!$B$13:$G$8772,Übersicht!O4973,Übersicht!$E$10)</f>
        <v>0</v>
      </c>
      <c r="X4973">
        <f t="shared" si="1397"/>
        <v>0</v>
      </c>
      <c r="Y4973">
        <f t="shared" ca="1" si="1398"/>
        <v>0.64100000000000001</v>
      </c>
      <c r="Z4973">
        <f t="shared" ca="1" si="1399"/>
        <v>0</v>
      </c>
      <c r="AA4973">
        <f t="shared" ca="1" si="1400"/>
        <v>0</v>
      </c>
      <c r="AB4973">
        <f t="shared" ca="1" si="1401"/>
        <v>0.64100000000000001</v>
      </c>
      <c r="AC4973">
        <f t="shared" ca="1" si="1407"/>
        <v>2.2622087999999998</v>
      </c>
      <c r="AD4973">
        <f t="shared" ca="1" si="1390"/>
        <v>0</v>
      </c>
      <c r="AE4973">
        <f t="shared" ca="1" si="1402"/>
        <v>0</v>
      </c>
      <c r="AF4973">
        <f t="shared" ca="1" si="1403"/>
        <v>0</v>
      </c>
      <c r="AG4973">
        <f t="shared" ca="1" si="1404"/>
        <v>0.56555219999999995</v>
      </c>
      <c r="AH4973">
        <f t="shared" ca="1" si="1405"/>
        <v>0</v>
      </c>
    </row>
    <row r="4974" spans="15:34" x14ac:dyDescent="0.25">
      <c r="O4974">
        <v>4918</v>
      </c>
      <c r="P4974" s="2">
        <f t="shared" si="1406"/>
        <v>44401.874999988075</v>
      </c>
      <c r="Q4974">
        <f t="shared" si="1391"/>
        <v>24</v>
      </c>
      <c r="R4974">
        <f t="shared" si="1392"/>
        <v>7</v>
      </c>
      <c r="S4974">
        <f t="shared" si="1393"/>
        <v>2</v>
      </c>
      <c r="T4974">
        <f t="shared" si="1394"/>
        <v>21</v>
      </c>
      <c r="U4974">
        <f t="shared" si="1395"/>
        <v>1</v>
      </c>
      <c r="V4974">
        <f t="shared" ca="1" si="1396"/>
        <v>0.61120000000000008</v>
      </c>
      <c r="W4974">
        <f>INDEX(Solarstrahlungsdaten!$B$13:$G$8772,Übersicht!O4974,Übersicht!$E$10)</f>
        <v>0</v>
      </c>
      <c r="X4974">
        <f t="shared" si="1397"/>
        <v>0</v>
      </c>
      <c r="Y4974">
        <f t="shared" ca="1" si="1398"/>
        <v>0.61120000000000008</v>
      </c>
      <c r="Z4974">
        <f t="shared" ca="1" si="1399"/>
        <v>0</v>
      </c>
      <c r="AA4974">
        <f t="shared" ca="1" si="1400"/>
        <v>0</v>
      </c>
      <c r="AB4974">
        <f t="shared" ca="1" si="1401"/>
        <v>0.61120000000000008</v>
      </c>
      <c r="AC4974">
        <f t="shared" ca="1" si="1407"/>
        <v>1.6510087999999996</v>
      </c>
      <c r="AD4974">
        <f t="shared" ca="1" si="1390"/>
        <v>0</v>
      </c>
      <c r="AE4974">
        <f t="shared" ca="1" si="1402"/>
        <v>0</v>
      </c>
      <c r="AF4974">
        <f t="shared" ca="1" si="1403"/>
        <v>0</v>
      </c>
      <c r="AG4974">
        <f t="shared" ca="1" si="1404"/>
        <v>0.4127521999999999</v>
      </c>
      <c r="AH4974">
        <f t="shared" ca="1" si="1405"/>
        <v>0</v>
      </c>
    </row>
    <row r="4975" spans="15:34" x14ac:dyDescent="0.25">
      <c r="O4975">
        <v>4919</v>
      </c>
      <c r="P4975" s="2">
        <f t="shared" si="1406"/>
        <v>44401.916666654739</v>
      </c>
      <c r="Q4975">
        <f t="shared" si="1391"/>
        <v>24</v>
      </c>
      <c r="R4975">
        <f t="shared" si="1392"/>
        <v>7</v>
      </c>
      <c r="S4975">
        <f t="shared" si="1393"/>
        <v>2</v>
      </c>
      <c r="T4975">
        <f t="shared" si="1394"/>
        <v>22</v>
      </c>
      <c r="U4975">
        <f t="shared" si="1395"/>
        <v>1</v>
      </c>
      <c r="V4975">
        <f t="shared" ca="1" si="1396"/>
        <v>0.57490000000000008</v>
      </c>
      <c r="W4975">
        <f>INDEX(Solarstrahlungsdaten!$B$13:$G$8772,Übersicht!O4975,Übersicht!$E$10)</f>
        <v>0</v>
      </c>
      <c r="X4975">
        <f t="shared" si="1397"/>
        <v>0</v>
      </c>
      <c r="Y4975">
        <f t="shared" ca="1" si="1398"/>
        <v>0.57490000000000008</v>
      </c>
      <c r="Z4975">
        <f t="shared" ca="1" si="1399"/>
        <v>0</v>
      </c>
      <c r="AA4975">
        <f t="shared" ca="1" si="1400"/>
        <v>0</v>
      </c>
      <c r="AB4975">
        <f t="shared" ca="1" si="1401"/>
        <v>0.57490000000000008</v>
      </c>
      <c r="AC4975">
        <f t="shared" ca="1" si="1407"/>
        <v>1.0761087999999996</v>
      </c>
      <c r="AD4975">
        <f t="shared" ca="1" si="1390"/>
        <v>0</v>
      </c>
      <c r="AE4975">
        <f t="shared" ca="1" si="1402"/>
        <v>0</v>
      </c>
      <c r="AF4975">
        <f t="shared" ca="1" si="1403"/>
        <v>0</v>
      </c>
      <c r="AG4975">
        <f t="shared" ca="1" si="1404"/>
        <v>0.26902719999999991</v>
      </c>
      <c r="AH4975">
        <f t="shared" ca="1" si="1405"/>
        <v>0</v>
      </c>
    </row>
    <row r="4976" spans="15:34" x14ac:dyDescent="0.25">
      <c r="O4976">
        <v>4920</v>
      </c>
      <c r="P4976" s="2">
        <f t="shared" si="1406"/>
        <v>44401.958333321403</v>
      </c>
      <c r="Q4976">
        <f t="shared" si="1391"/>
        <v>24</v>
      </c>
      <c r="R4976">
        <f t="shared" si="1392"/>
        <v>7</v>
      </c>
      <c r="S4976">
        <f t="shared" si="1393"/>
        <v>2</v>
      </c>
      <c r="T4976">
        <f t="shared" si="1394"/>
        <v>23</v>
      </c>
      <c r="U4976">
        <f t="shared" si="1395"/>
        <v>1</v>
      </c>
      <c r="V4976">
        <f t="shared" ca="1" si="1396"/>
        <v>0.47390000000000004</v>
      </c>
      <c r="W4976">
        <f>INDEX(Solarstrahlungsdaten!$B$13:$G$8772,Übersicht!O4976,Übersicht!$E$10)</f>
        <v>0</v>
      </c>
      <c r="X4976">
        <f t="shared" si="1397"/>
        <v>0</v>
      </c>
      <c r="Y4976">
        <f t="shared" ca="1" si="1398"/>
        <v>0.47390000000000004</v>
      </c>
      <c r="Z4976">
        <f t="shared" ca="1" si="1399"/>
        <v>0</v>
      </c>
      <c r="AA4976">
        <f t="shared" ca="1" si="1400"/>
        <v>0</v>
      </c>
      <c r="AB4976">
        <f t="shared" ca="1" si="1401"/>
        <v>0.47390000000000004</v>
      </c>
      <c r="AC4976">
        <f t="shared" ca="1" si="1407"/>
        <v>0.60220879999999966</v>
      </c>
      <c r="AD4976">
        <f t="shared" ca="1" si="1390"/>
        <v>0</v>
      </c>
      <c r="AE4976">
        <f t="shared" ca="1" si="1402"/>
        <v>0</v>
      </c>
      <c r="AF4976">
        <f t="shared" ca="1" si="1403"/>
        <v>0</v>
      </c>
      <c r="AG4976">
        <f t="shared" ca="1" si="1404"/>
        <v>0.15055219999999991</v>
      </c>
      <c r="AH4976">
        <f t="shared" ca="1" si="1405"/>
        <v>0</v>
      </c>
    </row>
    <row r="4977" spans="15:34" x14ac:dyDescent="0.25">
      <c r="O4977">
        <v>4921</v>
      </c>
      <c r="P4977" s="2">
        <f t="shared" si="1406"/>
        <v>44401.999999988067</v>
      </c>
      <c r="Q4977">
        <f t="shared" si="1391"/>
        <v>25</v>
      </c>
      <c r="R4977">
        <f t="shared" si="1392"/>
        <v>7</v>
      </c>
      <c r="S4977">
        <f t="shared" si="1393"/>
        <v>3</v>
      </c>
      <c r="T4977">
        <f t="shared" si="1394"/>
        <v>0</v>
      </c>
      <c r="U4977">
        <f t="shared" si="1395"/>
        <v>1</v>
      </c>
      <c r="V4977">
        <f t="shared" ca="1" si="1396"/>
        <v>0.32850000000000001</v>
      </c>
      <c r="W4977">
        <f>INDEX(Solarstrahlungsdaten!$B$13:$G$8772,Übersicht!O4977,Übersicht!$E$10)</f>
        <v>0</v>
      </c>
      <c r="X4977">
        <f t="shared" si="1397"/>
        <v>0</v>
      </c>
      <c r="Y4977">
        <f t="shared" ca="1" si="1398"/>
        <v>0.32850000000000001</v>
      </c>
      <c r="Z4977">
        <f t="shared" ca="1" si="1399"/>
        <v>0</v>
      </c>
      <c r="AA4977">
        <f t="shared" ca="1" si="1400"/>
        <v>0</v>
      </c>
      <c r="AB4977">
        <f t="shared" ca="1" si="1401"/>
        <v>0.32850000000000001</v>
      </c>
      <c r="AC4977">
        <f t="shared" ca="1" si="1407"/>
        <v>0.27370879999999964</v>
      </c>
      <c r="AD4977">
        <f t="shared" ca="1" si="1390"/>
        <v>0</v>
      </c>
      <c r="AE4977">
        <f t="shared" ca="1" si="1402"/>
        <v>0</v>
      </c>
      <c r="AF4977">
        <f t="shared" ca="1" si="1403"/>
        <v>0</v>
      </c>
      <c r="AG4977">
        <f t="shared" ca="1" si="1404"/>
        <v>6.842719999999991E-2</v>
      </c>
      <c r="AH4977">
        <f t="shared" ca="1" si="1405"/>
        <v>0</v>
      </c>
    </row>
    <row r="4978" spans="15:34" x14ac:dyDescent="0.25">
      <c r="O4978">
        <v>4922</v>
      </c>
      <c r="P4978" s="2">
        <f t="shared" si="1406"/>
        <v>44402.041666654732</v>
      </c>
      <c r="Q4978">
        <f t="shared" si="1391"/>
        <v>25</v>
      </c>
      <c r="R4978">
        <f t="shared" si="1392"/>
        <v>7</v>
      </c>
      <c r="S4978">
        <f t="shared" si="1393"/>
        <v>3</v>
      </c>
      <c r="T4978">
        <f t="shared" si="1394"/>
        <v>1</v>
      </c>
      <c r="U4978">
        <f t="shared" si="1395"/>
        <v>1</v>
      </c>
      <c r="V4978">
        <f t="shared" ca="1" si="1396"/>
        <v>0.22929999999999998</v>
      </c>
      <c r="W4978">
        <f>INDEX(Solarstrahlungsdaten!$B$13:$G$8772,Übersicht!O4978,Übersicht!$E$10)</f>
        <v>0</v>
      </c>
      <c r="X4978">
        <f t="shared" si="1397"/>
        <v>0</v>
      </c>
      <c r="Y4978">
        <f t="shared" ca="1" si="1398"/>
        <v>0.22929999999999998</v>
      </c>
      <c r="Z4978">
        <f t="shared" ca="1" si="1399"/>
        <v>0</v>
      </c>
      <c r="AA4978">
        <f t="shared" ca="1" si="1400"/>
        <v>0</v>
      </c>
      <c r="AB4978">
        <f t="shared" ca="1" si="1401"/>
        <v>0.22929999999999998</v>
      </c>
      <c r="AC4978">
        <f t="shared" ca="1" si="1407"/>
        <v>4.4408799999999665E-2</v>
      </c>
      <c r="AD4978">
        <f t="shared" ca="1" si="1390"/>
        <v>0</v>
      </c>
      <c r="AE4978">
        <f t="shared" ca="1" si="1402"/>
        <v>0</v>
      </c>
      <c r="AF4978">
        <f t="shared" ca="1" si="1403"/>
        <v>0</v>
      </c>
      <c r="AG4978">
        <f t="shared" ca="1" si="1404"/>
        <v>1.1102199999999916E-2</v>
      </c>
      <c r="AH4978">
        <f t="shared" ca="1" si="1405"/>
        <v>0</v>
      </c>
    </row>
    <row r="4979" spans="15:34" x14ac:dyDescent="0.25">
      <c r="O4979">
        <v>4923</v>
      </c>
      <c r="P4979" s="2">
        <f t="shared" si="1406"/>
        <v>44402.083333321396</v>
      </c>
      <c r="Q4979">
        <f t="shared" si="1391"/>
        <v>25</v>
      </c>
      <c r="R4979">
        <f t="shared" si="1392"/>
        <v>7</v>
      </c>
      <c r="S4979">
        <f t="shared" si="1393"/>
        <v>3</v>
      </c>
      <c r="T4979">
        <f t="shared" si="1394"/>
        <v>2</v>
      </c>
      <c r="U4979">
        <f t="shared" si="1395"/>
        <v>1</v>
      </c>
      <c r="V4979">
        <f t="shared" ca="1" si="1396"/>
        <v>0.20319999999999999</v>
      </c>
      <c r="W4979">
        <f>INDEX(Solarstrahlungsdaten!$B$13:$G$8772,Übersicht!O4979,Übersicht!$E$10)</f>
        <v>0</v>
      </c>
      <c r="X4979">
        <f t="shared" si="1397"/>
        <v>0</v>
      </c>
      <c r="Y4979">
        <f t="shared" ca="1" si="1398"/>
        <v>0.20319999999999999</v>
      </c>
      <c r="Z4979">
        <f t="shared" ca="1" si="1399"/>
        <v>0</v>
      </c>
      <c r="AA4979">
        <f t="shared" ca="1" si="1400"/>
        <v>0</v>
      </c>
      <c r="AB4979">
        <f t="shared" ca="1" si="1401"/>
        <v>4.4408799999999665E-2</v>
      </c>
      <c r="AC4979">
        <f t="shared" ca="1" si="1407"/>
        <v>0</v>
      </c>
      <c r="AD4979">
        <f t="shared" ca="1" si="1390"/>
        <v>0.15879120000000033</v>
      </c>
      <c r="AE4979">
        <f t="shared" ca="1" si="1402"/>
        <v>0</v>
      </c>
      <c r="AF4979">
        <f t="shared" ca="1" si="1403"/>
        <v>0.15879120000000033</v>
      </c>
      <c r="AG4979">
        <f t="shared" ca="1" si="1404"/>
        <v>0</v>
      </c>
      <c r="AH4979">
        <f t="shared" ca="1" si="1405"/>
        <v>1</v>
      </c>
    </row>
    <row r="4980" spans="15:34" x14ac:dyDescent="0.25">
      <c r="O4980">
        <v>4924</v>
      </c>
      <c r="P4980" s="2">
        <f t="shared" si="1406"/>
        <v>44402.12499998806</v>
      </c>
      <c r="Q4980">
        <f t="shared" si="1391"/>
        <v>25</v>
      </c>
      <c r="R4980">
        <f t="shared" si="1392"/>
        <v>7</v>
      </c>
      <c r="S4980">
        <f t="shared" si="1393"/>
        <v>3</v>
      </c>
      <c r="T4980">
        <f t="shared" si="1394"/>
        <v>3</v>
      </c>
      <c r="U4980">
        <f t="shared" si="1395"/>
        <v>1</v>
      </c>
      <c r="V4980">
        <f t="shared" ca="1" si="1396"/>
        <v>0.18919999999999998</v>
      </c>
      <c r="W4980">
        <f>INDEX(Solarstrahlungsdaten!$B$13:$G$8772,Übersicht!O4980,Übersicht!$E$10)</f>
        <v>0</v>
      </c>
      <c r="X4980">
        <f t="shared" si="1397"/>
        <v>0</v>
      </c>
      <c r="Y4980">
        <f t="shared" ca="1" si="1398"/>
        <v>0.18919999999999998</v>
      </c>
      <c r="Z4980">
        <f t="shared" ca="1" si="1399"/>
        <v>0</v>
      </c>
      <c r="AA4980">
        <f t="shared" ca="1" si="1400"/>
        <v>0</v>
      </c>
      <c r="AB4980">
        <f t="shared" ca="1" si="1401"/>
        <v>0</v>
      </c>
      <c r="AC4980">
        <f t="shared" ca="1" si="1407"/>
        <v>0</v>
      </c>
      <c r="AD4980">
        <f t="shared" ca="1" si="1390"/>
        <v>0.18919999999999998</v>
      </c>
      <c r="AE4980">
        <f t="shared" ca="1" si="1402"/>
        <v>0</v>
      </c>
      <c r="AF4980">
        <f t="shared" ca="1" si="1403"/>
        <v>0.18919999999999998</v>
      </c>
      <c r="AG4980">
        <f t="shared" ca="1" si="1404"/>
        <v>0</v>
      </c>
      <c r="AH4980">
        <f t="shared" ca="1" si="1405"/>
        <v>1</v>
      </c>
    </row>
    <row r="4981" spans="15:34" x14ac:dyDescent="0.25">
      <c r="O4981">
        <v>4925</v>
      </c>
      <c r="P4981" s="2">
        <f t="shared" si="1406"/>
        <v>44402.166666654724</v>
      </c>
      <c r="Q4981">
        <f t="shared" si="1391"/>
        <v>25</v>
      </c>
      <c r="R4981">
        <f t="shared" si="1392"/>
        <v>7</v>
      </c>
      <c r="S4981">
        <f t="shared" si="1393"/>
        <v>3</v>
      </c>
      <c r="T4981">
        <f t="shared" si="1394"/>
        <v>4</v>
      </c>
      <c r="U4981">
        <f t="shared" si="1395"/>
        <v>1</v>
      </c>
      <c r="V4981">
        <f t="shared" ca="1" si="1396"/>
        <v>0.191</v>
      </c>
      <c r="W4981">
        <f>INDEX(Solarstrahlungsdaten!$B$13:$G$8772,Übersicht!O4981,Übersicht!$E$10)</f>
        <v>24.835000000000001</v>
      </c>
      <c r="X4981">
        <f t="shared" si="1397"/>
        <v>8.5432399999999992E-2</v>
      </c>
      <c r="Y4981">
        <f t="shared" ca="1" si="1398"/>
        <v>0.10556760000000001</v>
      </c>
      <c r="Z4981">
        <f t="shared" ca="1" si="1399"/>
        <v>8.5432399999999992E-2</v>
      </c>
      <c r="AA4981">
        <f t="shared" ca="1" si="1400"/>
        <v>0</v>
      </c>
      <c r="AB4981">
        <f t="shared" ca="1" si="1401"/>
        <v>0</v>
      </c>
      <c r="AC4981">
        <f t="shared" ca="1" si="1407"/>
        <v>0</v>
      </c>
      <c r="AD4981">
        <f t="shared" ca="1" si="1390"/>
        <v>0.10556760000000001</v>
      </c>
      <c r="AE4981">
        <f t="shared" ca="1" si="1402"/>
        <v>0</v>
      </c>
      <c r="AF4981">
        <f t="shared" ca="1" si="1403"/>
        <v>0.10556760000000001</v>
      </c>
      <c r="AG4981">
        <f t="shared" ca="1" si="1404"/>
        <v>0</v>
      </c>
      <c r="AH4981">
        <f t="shared" ca="1" si="1405"/>
        <v>1</v>
      </c>
    </row>
    <row r="4982" spans="15:34" x14ac:dyDescent="0.25">
      <c r="O4982">
        <v>4926</v>
      </c>
      <c r="P4982" s="2">
        <f t="shared" si="1406"/>
        <v>44402.208333321389</v>
      </c>
      <c r="Q4982">
        <f t="shared" si="1391"/>
        <v>25</v>
      </c>
      <c r="R4982">
        <f t="shared" si="1392"/>
        <v>7</v>
      </c>
      <c r="S4982">
        <f t="shared" si="1393"/>
        <v>3</v>
      </c>
      <c r="T4982">
        <f t="shared" si="1394"/>
        <v>5</v>
      </c>
      <c r="U4982">
        <f t="shared" si="1395"/>
        <v>1</v>
      </c>
      <c r="V4982">
        <f t="shared" ca="1" si="1396"/>
        <v>0.21959999999999999</v>
      </c>
      <c r="W4982">
        <f>INDEX(Solarstrahlungsdaten!$B$13:$G$8772,Übersicht!O4982,Übersicht!$E$10)</f>
        <v>167.655</v>
      </c>
      <c r="X4982">
        <f t="shared" si="1397"/>
        <v>0.57673319999999995</v>
      </c>
      <c r="Y4982">
        <f t="shared" ca="1" si="1398"/>
        <v>-0.35713319999999993</v>
      </c>
      <c r="Z4982">
        <f t="shared" ca="1" si="1399"/>
        <v>0.21959999999999999</v>
      </c>
      <c r="AA4982">
        <f t="shared" ca="1" si="1400"/>
        <v>0.35713319999999993</v>
      </c>
      <c r="AB4982">
        <f t="shared" ca="1" si="1401"/>
        <v>0</v>
      </c>
      <c r="AC4982">
        <f t="shared" ca="1" si="1407"/>
        <v>0.35713319999999993</v>
      </c>
      <c r="AD4982">
        <f t="shared" ca="1" si="1390"/>
        <v>0</v>
      </c>
      <c r="AE4982">
        <f t="shared" ca="1" si="1402"/>
        <v>0</v>
      </c>
      <c r="AF4982">
        <f t="shared" ca="1" si="1403"/>
        <v>0</v>
      </c>
      <c r="AG4982">
        <f t="shared" ca="1" si="1404"/>
        <v>8.9283299999999982E-2</v>
      </c>
      <c r="AH4982">
        <f t="shared" ca="1" si="1405"/>
        <v>0</v>
      </c>
    </row>
    <row r="4983" spans="15:34" x14ac:dyDescent="0.25">
      <c r="O4983">
        <v>4927</v>
      </c>
      <c r="P4983" s="2">
        <f t="shared" si="1406"/>
        <v>44402.249999988053</v>
      </c>
      <c r="Q4983">
        <f t="shared" si="1391"/>
        <v>25</v>
      </c>
      <c r="R4983">
        <f t="shared" si="1392"/>
        <v>7</v>
      </c>
      <c r="S4983">
        <f t="shared" si="1393"/>
        <v>3</v>
      </c>
      <c r="T4983">
        <f t="shared" si="1394"/>
        <v>6</v>
      </c>
      <c r="U4983">
        <f t="shared" si="1395"/>
        <v>1</v>
      </c>
      <c r="V4983">
        <f t="shared" ca="1" si="1396"/>
        <v>0.34410000000000002</v>
      </c>
      <c r="W4983">
        <f>INDEX(Solarstrahlungsdaten!$B$13:$G$8772,Übersicht!O4983,Übersicht!$E$10)</f>
        <v>274.87</v>
      </c>
      <c r="X4983">
        <f t="shared" si="1397"/>
        <v>0.94555279999999997</v>
      </c>
      <c r="Y4983">
        <f t="shared" ca="1" si="1398"/>
        <v>-0.6014527999999999</v>
      </c>
      <c r="Z4983">
        <f t="shared" ca="1" si="1399"/>
        <v>0.34410000000000002</v>
      </c>
      <c r="AA4983">
        <f t="shared" ca="1" si="1400"/>
        <v>0.6014527999999999</v>
      </c>
      <c r="AB4983">
        <f t="shared" ca="1" si="1401"/>
        <v>0</v>
      </c>
      <c r="AC4983">
        <f t="shared" ca="1" si="1407"/>
        <v>0.95858599999999983</v>
      </c>
      <c r="AD4983">
        <f t="shared" ca="1" si="1390"/>
        <v>0</v>
      </c>
      <c r="AE4983">
        <f t="shared" ca="1" si="1402"/>
        <v>0</v>
      </c>
      <c r="AF4983">
        <f t="shared" ca="1" si="1403"/>
        <v>0</v>
      </c>
      <c r="AG4983">
        <f t="shared" ca="1" si="1404"/>
        <v>0.23964649999999996</v>
      </c>
      <c r="AH4983">
        <f t="shared" ca="1" si="1405"/>
        <v>0</v>
      </c>
    </row>
    <row r="4984" spans="15:34" x14ac:dyDescent="0.25">
      <c r="O4984">
        <v>4928</v>
      </c>
      <c r="P4984" s="2">
        <f t="shared" si="1406"/>
        <v>44402.291666654717</v>
      </c>
      <c r="Q4984">
        <f t="shared" si="1391"/>
        <v>25</v>
      </c>
      <c r="R4984">
        <f t="shared" si="1392"/>
        <v>7</v>
      </c>
      <c r="S4984">
        <f t="shared" si="1393"/>
        <v>3</v>
      </c>
      <c r="T4984">
        <f t="shared" si="1394"/>
        <v>7</v>
      </c>
      <c r="U4984">
        <f t="shared" si="1395"/>
        <v>1</v>
      </c>
      <c r="V4984">
        <f t="shared" ca="1" si="1396"/>
        <v>0.49979999999999997</v>
      </c>
      <c r="W4984">
        <f>INDEX(Solarstrahlungsdaten!$B$13:$G$8772,Übersicht!O4984,Übersicht!$E$10)</f>
        <v>417.07499999999999</v>
      </c>
      <c r="X4984">
        <f t="shared" si="1397"/>
        <v>1.4347379999999998</v>
      </c>
      <c r="Y4984">
        <f t="shared" ca="1" si="1398"/>
        <v>-0.93493799999999982</v>
      </c>
      <c r="Z4984">
        <f t="shared" ca="1" si="1399"/>
        <v>0.49979999999999997</v>
      </c>
      <c r="AA4984">
        <f t="shared" ca="1" si="1400"/>
        <v>0.93493799999999982</v>
      </c>
      <c r="AB4984">
        <f t="shared" ca="1" si="1401"/>
        <v>0</v>
      </c>
      <c r="AC4984">
        <f t="shared" ca="1" si="1407"/>
        <v>1.8935239999999998</v>
      </c>
      <c r="AD4984">
        <f t="shared" ca="1" si="1390"/>
        <v>0</v>
      </c>
      <c r="AE4984">
        <f t="shared" ca="1" si="1402"/>
        <v>0</v>
      </c>
      <c r="AF4984">
        <f t="shared" ca="1" si="1403"/>
        <v>0</v>
      </c>
      <c r="AG4984">
        <f t="shared" ca="1" si="1404"/>
        <v>0.47338099999999994</v>
      </c>
      <c r="AH4984">
        <f t="shared" ca="1" si="1405"/>
        <v>0</v>
      </c>
    </row>
    <row r="4985" spans="15:34" x14ac:dyDescent="0.25">
      <c r="O4985">
        <v>4929</v>
      </c>
      <c r="P4985" s="2">
        <f t="shared" si="1406"/>
        <v>44402.333333321381</v>
      </c>
      <c r="Q4985">
        <f t="shared" si="1391"/>
        <v>25</v>
      </c>
      <c r="R4985">
        <f t="shared" si="1392"/>
        <v>7</v>
      </c>
      <c r="S4985">
        <f t="shared" si="1393"/>
        <v>3</v>
      </c>
      <c r="T4985">
        <f t="shared" si="1394"/>
        <v>8</v>
      </c>
      <c r="U4985">
        <f t="shared" si="1395"/>
        <v>1</v>
      </c>
      <c r="V4985">
        <f t="shared" ca="1" si="1396"/>
        <v>0.55649999999999999</v>
      </c>
      <c r="W4985">
        <f>INDEX(Solarstrahlungsdaten!$B$13:$G$8772,Übersicht!O4985,Übersicht!$E$10)</f>
        <v>543.18000000000006</v>
      </c>
      <c r="X4985">
        <f t="shared" si="1397"/>
        <v>1.8685392000000003</v>
      </c>
      <c r="Y4985">
        <f t="shared" ca="1" si="1398"/>
        <v>-1.3120392000000003</v>
      </c>
      <c r="Z4985">
        <f t="shared" ca="1" si="1399"/>
        <v>0.55649999999999999</v>
      </c>
      <c r="AA4985">
        <f t="shared" ca="1" si="1400"/>
        <v>1.3120392000000003</v>
      </c>
      <c r="AB4985">
        <f t="shared" ca="1" si="1401"/>
        <v>0</v>
      </c>
      <c r="AC4985">
        <f t="shared" ca="1" si="1407"/>
        <v>3.2055632000000003</v>
      </c>
      <c r="AD4985">
        <f t="shared" ref="AD4985:AD5048" ca="1" si="1408">Y4985+AA4985-AB4985</f>
        <v>0</v>
      </c>
      <c r="AE4985">
        <f t="shared" ca="1" si="1402"/>
        <v>0</v>
      </c>
      <c r="AF4985">
        <f t="shared" ca="1" si="1403"/>
        <v>0</v>
      </c>
      <c r="AG4985">
        <f t="shared" ca="1" si="1404"/>
        <v>0.80139080000000007</v>
      </c>
      <c r="AH4985">
        <f t="shared" ca="1" si="1405"/>
        <v>0</v>
      </c>
    </row>
    <row r="4986" spans="15:34" x14ac:dyDescent="0.25">
      <c r="O4986">
        <v>4930</v>
      </c>
      <c r="P4986" s="2">
        <f t="shared" si="1406"/>
        <v>44402.374999988046</v>
      </c>
      <c r="Q4986">
        <f t="shared" ref="Q4986:Q5049" si="1409">DAY(P4986)</f>
        <v>25</v>
      </c>
      <c r="R4986">
        <f t="shared" ref="R4986:R5049" si="1410">MONTH(P4986)</f>
        <v>7</v>
      </c>
      <c r="S4986">
        <f t="shared" ref="S4986:S5049" si="1411">IF(WEEKDAY(P4986)=6,1,IF(WEEKDAY(P4986)=7,2,3))</f>
        <v>3</v>
      </c>
      <c r="T4986">
        <f t="shared" ref="T4986:T5049" si="1412">HOUR(P4986)</f>
        <v>9</v>
      </c>
      <c r="U4986">
        <f t="shared" ref="U4986:U5049" si="1413">IF(AND(P4986&gt;DATE(2021,5,14),P4986&lt;DATE(2021,9,15)),1,IF(AND(P4986&gt;DATE(2021,3,20),P4986&lt;DATE(2021,11,1)),2,0))</f>
        <v>1</v>
      </c>
      <c r="V4986">
        <f t="shared" ref="V4986:V5049" ca="1" si="1414">INDEX($D$57:$L$80,1+T4986,S4986+U4986*3)</f>
        <v>0.57879999999999998</v>
      </c>
      <c r="W4986">
        <f>INDEX(Solarstrahlungsdaten!$B$13:$G$8772,Übersicht!O4986,Übersicht!$E$10)</f>
        <v>387.48500000000001</v>
      </c>
      <c r="X4986">
        <f t="shared" ref="X4986:X5049" si="1415">IF(W4986*$D$9/1000*(1-$D$41)&gt;$D$9*$D$42,$D$9*$D$42,W4986*$D$9/1000*(1-$D$41))</f>
        <v>1.3329484</v>
      </c>
      <c r="Y4986">
        <f t="shared" ref="Y4986:Y5049" ca="1" si="1416">V4986-X4986</f>
        <v>-0.75414840000000005</v>
      </c>
      <c r="Z4986">
        <f t="shared" ref="Z4986:Z5049" ca="1" si="1417">IF(X4986&gt;V4986,V4986,X4986)</f>
        <v>0.57879999999999998</v>
      </c>
      <c r="AA4986">
        <f t="shared" ref="AA4986:AA5049" ca="1" si="1418">IF(Y4986&lt;0, IF(AC4985-Y4986&lt;$D$22, -Y4986, $D$22-AC4985),0)</f>
        <v>0.75414840000000005</v>
      </c>
      <c r="AB4986">
        <f t="shared" ref="AB4986:AB5049" ca="1" si="1419">IF(Y4986&gt;0, IF(AC4985-Y4986&gt;0, Y4986, AC4985),0)</f>
        <v>0</v>
      </c>
      <c r="AC4986">
        <f t="shared" ca="1" si="1407"/>
        <v>3.9597116000000003</v>
      </c>
      <c r="AD4986">
        <f t="shared" ca="1" si="1408"/>
        <v>0</v>
      </c>
      <c r="AE4986">
        <f t="shared" ref="AE4986:AE5049" ca="1" si="1420">IF(AD4986&lt;0,-AD4986,0)</f>
        <v>0</v>
      </c>
      <c r="AF4986">
        <f t="shared" ref="AF4986:AF5049" ca="1" si="1421">IF(AD4986&gt;0,AD4986,0)</f>
        <v>0</v>
      </c>
      <c r="AG4986">
        <f t="shared" ref="AG4986:AG5049" ca="1" si="1422">IF($D$22&gt;0,AC4986/$D$22,0)</f>
        <v>0.98992790000000008</v>
      </c>
      <c r="AH4986">
        <f t="shared" ref="AH4986:AH5049" ca="1" si="1423">IF(AC4986&lt;=0,1,0)</f>
        <v>0</v>
      </c>
    </row>
    <row r="4987" spans="15:34" x14ac:dyDescent="0.25">
      <c r="O4987">
        <v>4931</v>
      </c>
      <c r="P4987" s="2">
        <f t="shared" ref="P4987:P5050" si="1424">P4986+TIME(1,,)</f>
        <v>44402.41666665471</v>
      </c>
      <c r="Q4987">
        <f t="shared" si="1409"/>
        <v>25</v>
      </c>
      <c r="R4987">
        <f t="shared" si="1410"/>
        <v>7</v>
      </c>
      <c r="S4987">
        <f t="shared" si="1411"/>
        <v>3</v>
      </c>
      <c r="T4987">
        <f t="shared" si="1412"/>
        <v>10</v>
      </c>
      <c r="U4987">
        <f t="shared" si="1413"/>
        <v>1</v>
      </c>
      <c r="V4987">
        <f t="shared" ca="1" si="1414"/>
        <v>0.56110000000000004</v>
      </c>
      <c r="W4987">
        <f>INDEX(Solarstrahlungsdaten!$B$13:$G$8772,Übersicht!O4987,Übersicht!$E$10)</f>
        <v>251.75</v>
      </c>
      <c r="X4987">
        <f t="shared" si="1415"/>
        <v>0.8660199999999999</v>
      </c>
      <c r="Y4987">
        <f t="shared" ca="1" si="1416"/>
        <v>-0.30491999999999986</v>
      </c>
      <c r="Z4987">
        <f t="shared" ca="1" si="1417"/>
        <v>0.56110000000000004</v>
      </c>
      <c r="AA4987">
        <f t="shared" ca="1" si="1418"/>
        <v>4.0288399999999669E-2</v>
      </c>
      <c r="AB4987">
        <f t="shared" ca="1" si="1419"/>
        <v>0</v>
      </c>
      <c r="AC4987">
        <f t="shared" ref="AC4987:AC5050" ca="1" si="1425">AC4986+AA4987-AB4987</f>
        <v>4</v>
      </c>
      <c r="AD4987">
        <f t="shared" ca="1" si="1408"/>
        <v>-0.26463160000000019</v>
      </c>
      <c r="AE4987">
        <f t="shared" ca="1" si="1420"/>
        <v>0.26463160000000019</v>
      </c>
      <c r="AF4987">
        <f t="shared" ca="1" si="1421"/>
        <v>0</v>
      </c>
      <c r="AG4987">
        <f t="shared" ca="1" si="1422"/>
        <v>1</v>
      </c>
      <c r="AH4987">
        <f t="shared" ca="1" si="1423"/>
        <v>0</v>
      </c>
    </row>
    <row r="4988" spans="15:34" x14ac:dyDescent="0.25">
      <c r="O4988">
        <v>4932</v>
      </c>
      <c r="P4988" s="2">
        <f t="shared" si="1424"/>
        <v>44402.458333321374</v>
      </c>
      <c r="Q4988">
        <f t="shared" si="1409"/>
        <v>25</v>
      </c>
      <c r="R4988">
        <f t="shared" si="1410"/>
        <v>7</v>
      </c>
      <c r="S4988">
        <f t="shared" si="1411"/>
        <v>3</v>
      </c>
      <c r="T4988">
        <f t="shared" si="1412"/>
        <v>11</v>
      </c>
      <c r="U4988">
        <f t="shared" si="1413"/>
        <v>1</v>
      </c>
      <c r="V4988">
        <f t="shared" ca="1" si="1414"/>
        <v>0.5595</v>
      </c>
      <c r="W4988">
        <f>INDEX(Solarstrahlungsdaten!$B$13:$G$8772,Übersicht!O4988,Übersicht!$E$10)</f>
        <v>277.52999999999997</v>
      </c>
      <c r="X4988">
        <f t="shared" si="1415"/>
        <v>0.95470319999999997</v>
      </c>
      <c r="Y4988">
        <f t="shared" ca="1" si="1416"/>
        <v>-0.39520319999999998</v>
      </c>
      <c r="Z4988">
        <f t="shared" ca="1" si="1417"/>
        <v>0.5595</v>
      </c>
      <c r="AA4988">
        <f t="shared" ca="1" si="1418"/>
        <v>0</v>
      </c>
      <c r="AB4988">
        <f t="shared" ca="1" si="1419"/>
        <v>0</v>
      </c>
      <c r="AC4988">
        <f t="shared" ca="1" si="1425"/>
        <v>4</v>
      </c>
      <c r="AD4988">
        <f t="shared" ca="1" si="1408"/>
        <v>-0.39520319999999998</v>
      </c>
      <c r="AE4988">
        <f t="shared" ca="1" si="1420"/>
        <v>0.39520319999999998</v>
      </c>
      <c r="AF4988">
        <f t="shared" ca="1" si="1421"/>
        <v>0</v>
      </c>
      <c r="AG4988">
        <f t="shared" ca="1" si="1422"/>
        <v>1</v>
      </c>
      <c r="AH4988">
        <f t="shared" ca="1" si="1423"/>
        <v>0</v>
      </c>
    </row>
    <row r="4989" spans="15:34" x14ac:dyDescent="0.25">
      <c r="O4989">
        <v>4933</v>
      </c>
      <c r="P4989" s="2">
        <f t="shared" si="1424"/>
        <v>44402.499999988038</v>
      </c>
      <c r="Q4989">
        <f t="shared" si="1409"/>
        <v>25</v>
      </c>
      <c r="R4989">
        <f t="shared" si="1410"/>
        <v>7</v>
      </c>
      <c r="S4989">
        <f t="shared" si="1411"/>
        <v>3</v>
      </c>
      <c r="T4989">
        <f t="shared" si="1412"/>
        <v>12</v>
      </c>
      <c r="U4989">
        <f t="shared" si="1413"/>
        <v>1</v>
      </c>
      <c r="V4989">
        <f t="shared" ca="1" si="1414"/>
        <v>0.61539999999999995</v>
      </c>
      <c r="W4989">
        <f>INDEX(Solarstrahlungsdaten!$B$13:$G$8772,Übersicht!O4989,Übersicht!$E$10)</f>
        <v>489.76</v>
      </c>
      <c r="X4989">
        <f t="shared" si="1415"/>
        <v>1.6847743999999998</v>
      </c>
      <c r="Y4989">
        <f t="shared" ca="1" si="1416"/>
        <v>-1.0693743999999998</v>
      </c>
      <c r="Z4989">
        <f t="shared" ca="1" si="1417"/>
        <v>0.61539999999999995</v>
      </c>
      <c r="AA4989">
        <f t="shared" ca="1" si="1418"/>
        <v>0</v>
      </c>
      <c r="AB4989">
        <f t="shared" ca="1" si="1419"/>
        <v>0</v>
      </c>
      <c r="AC4989">
        <f t="shared" ca="1" si="1425"/>
        <v>4</v>
      </c>
      <c r="AD4989">
        <f t="shared" ca="1" si="1408"/>
        <v>-1.0693743999999998</v>
      </c>
      <c r="AE4989">
        <f t="shared" ca="1" si="1420"/>
        <v>1.0693743999999998</v>
      </c>
      <c r="AF4989">
        <f t="shared" ca="1" si="1421"/>
        <v>0</v>
      </c>
      <c r="AG4989">
        <f t="shared" ca="1" si="1422"/>
        <v>1</v>
      </c>
      <c r="AH4989">
        <f t="shared" ca="1" si="1423"/>
        <v>0</v>
      </c>
    </row>
    <row r="4990" spans="15:34" x14ac:dyDescent="0.25">
      <c r="O4990">
        <v>4934</v>
      </c>
      <c r="P4990" s="2">
        <f t="shared" si="1424"/>
        <v>44402.541666654703</v>
      </c>
      <c r="Q4990">
        <f t="shared" si="1409"/>
        <v>25</v>
      </c>
      <c r="R4990">
        <f t="shared" si="1410"/>
        <v>7</v>
      </c>
      <c r="S4990">
        <f t="shared" si="1411"/>
        <v>3</v>
      </c>
      <c r="T4990">
        <f t="shared" si="1412"/>
        <v>13</v>
      </c>
      <c r="U4990">
        <f t="shared" si="1413"/>
        <v>1</v>
      </c>
      <c r="V4990">
        <f t="shared" ca="1" si="1414"/>
        <v>0.62909999999999988</v>
      </c>
      <c r="W4990">
        <f>INDEX(Solarstrahlungsdaten!$B$13:$G$8772,Übersicht!O4990,Übersicht!$E$10)</f>
        <v>495.06499999999994</v>
      </c>
      <c r="X4990">
        <f t="shared" si="1415"/>
        <v>1.7030235999999996</v>
      </c>
      <c r="Y4990">
        <f t="shared" ca="1" si="1416"/>
        <v>-1.0739235999999996</v>
      </c>
      <c r="Z4990">
        <f t="shared" ca="1" si="1417"/>
        <v>0.62909999999999988</v>
      </c>
      <c r="AA4990">
        <f t="shared" ca="1" si="1418"/>
        <v>0</v>
      </c>
      <c r="AB4990">
        <f t="shared" ca="1" si="1419"/>
        <v>0</v>
      </c>
      <c r="AC4990">
        <f t="shared" ca="1" si="1425"/>
        <v>4</v>
      </c>
      <c r="AD4990">
        <f t="shared" ca="1" si="1408"/>
        <v>-1.0739235999999996</v>
      </c>
      <c r="AE4990">
        <f t="shared" ca="1" si="1420"/>
        <v>1.0739235999999996</v>
      </c>
      <c r="AF4990">
        <f t="shared" ca="1" si="1421"/>
        <v>0</v>
      </c>
      <c r="AG4990">
        <f t="shared" ca="1" si="1422"/>
        <v>1</v>
      </c>
      <c r="AH4990">
        <f t="shared" ca="1" si="1423"/>
        <v>0</v>
      </c>
    </row>
    <row r="4991" spans="15:34" x14ac:dyDescent="0.25">
      <c r="O4991">
        <v>4935</v>
      </c>
      <c r="P4991" s="2">
        <f t="shared" si="1424"/>
        <v>44402.583333321367</v>
      </c>
      <c r="Q4991">
        <f t="shared" si="1409"/>
        <v>25</v>
      </c>
      <c r="R4991">
        <f t="shared" si="1410"/>
        <v>7</v>
      </c>
      <c r="S4991">
        <f t="shared" si="1411"/>
        <v>3</v>
      </c>
      <c r="T4991">
        <f t="shared" si="1412"/>
        <v>14</v>
      </c>
      <c r="U4991">
        <f t="shared" si="1413"/>
        <v>1</v>
      </c>
      <c r="V4991">
        <f t="shared" ca="1" si="1414"/>
        <v>0.5454</v>
      </c>
      <c r="W4991">
        <f>INDEX(Solarstrahlungsdaten!$B$13:$G$8772,Übersicht!O4991,Übersicht!$E$10)</f>
        <v>452.495</v>
      </c>
      <c r="X4991">
        <f t="shared" si="1415"/>
        <v>1.5565827999999999</v>
      </c>
      <c r="Y4991">
        <f t="shared" ca="1" si="1416"/>
        <v>-1.0111827999999998</v>
      </c>
      <c r="Z4991">
        <f t="shared" ca="1" si="1417"/>
        <v>0.5454</v>
      </c>
      <c r="AA4991">
        <f t="shared" ca="1" si="1418"/>
        <v>0</v>
      </c>
      <c r="AB4991">
        <f t="shared" ca="1" si="1419"/>
        <v>0</v>
      </c>
      <c r="AC4991">
        <f t="shared" ca="1" si="1425"/>
        <v>4</v>
      </c>
      <c r="AD4991">
        <f t="shared" ca="1" si="1408"/>
        <v>-1.0111827999999998</v>
      </c>
      <c r="AE4991">
        <f t="shared" ca="1" si="1420"/>
        <v>1.0111827999999998</v>
      </c>
      <c r="AF4991">
        <f t="shared" ca="1" si="1421"/>
        <v>0</v>
      </c>
      <c r="AG4991">
        <f t="shared" ca="1" si="1422"/>
        <v>1</v>
      </c>
      <c r="AH4991">
        <f t="shared" ca="1" si="1423"/>
        <v>0</v>
      </c>
    </row>
    <row r="4992" spans="15:34" x14ac:dyDescent="0.25">
      <c r="O4992">
        <v>4936</v>
      </c>
      <c r="P4992" s="2">
        <f t="shared" si="1424"/>
        <v>44402.624999988031</v>
      </c>
      <c r="Q4992">
        <f t="shared" si="1409"/>
        <v>25</v>
      </c>
      <c r="R4992">
        <f t="shared" si="1410"/>
        <v>7</v>
      </c>
      <c r="S4992">
        <f t="shared" si="1411"/>
        <v>3</v>
      </c>
      <c r="T4992">
        <f t="shared" si="1412"/>
        <v>15</v>
      </c>
      <c r="U4992">
        <f t="shared" si="1413"/>
        <v>1</v>
      </c>
      <c r="V4992">
        <f t="shared" ca="1" si="1414"/>
        <v>0.48510000000000003</v>
      </c>
      <c r="W4992">
        <f>INDEX(Solarstrahlungsdaten!$B$13:$G$8772,Übersicht!O4992,Übersicht!$E$10)</f>
        <v>227.495</v>
      </c>
      <c r="X4992">
        <f t="shared" si="1415"/>
        <v>0.78258280000000002</v>
      </c>
      <c r="Y4992">
        <f t="shared" ca="1" si="1416"/>
        <v>-0.29748279999999999</v>
      </c>
      <c r="Z4992">
        <f t="shared" ca="1" si="1417"/>
        <v>0.48510000000000003</v>
      </c>
      <c r="AA4992">
        <f t="shared" ca="1" si="1418"/>
        <v>0</v>
      </c>
      <c r="AB4992">
        <f t="shared" ca="1" si="1419"/>
        <v>0</v>
      </c>
      <c r="AC4992">
        <f t="shared" ca="1" si="1425"/>
        <v>4</v>
      </c>
      <c r="AD4992">
        <f t="shared" ca="1" si="1408"/>
        <v>-0.29748279999999999</v>
      </c>
      <c r="AE4992">
        <f t="shared" ca="1" si="1420"/>
        <v>0.29748279999999999</v>
      </c>
      <c r="AF4992">
        <f t="shared" ca="1" si="1421"/>
        <v>0</v>
      </c>
      <c r="AG4992">
        <f t="shared" ca="1" si="1422"/>
        <v>1</v>
      </c>
      <c r="AH4992">
        <f t="shared" ca="1" si="1423"/>
        <v>0</v>
      </c>
    </row>
    <row r="4993" spans="15:34" x14ac:dyDescent="0.25">
      <c r="O4993">
        <v>4937</v>
      </c>
      <c r="P4993" s="2">
        <f t="shared" si="1424"/>
        <v>44402.666666654695</v>
      </c>
      <c r="Q4993">
        <f t="shared" si="1409"/>
        <v>25</v>
      </c>
      <c r="R4993">
        <f t="shared" si="1410"/>
        <v>7</v>
      </c>
      <c r="S4993">
        <f t="shared" si="1411"/>
        <v>3</v>
      </c>
      <c r="T4993">
        <f t="shared" si="1412"/>
        <v>16</v>
      </c>
      <c r="U4993">
        <f t="shared" si="1413"/>
        <v>1</v>
      </c>
      <c r="V4993">
        <f t="shared" ca="1" si="1414"/>
        <v>0.45910000000000001</v>
      </c>
      <c r="W4993">
        <f>INDEX(Solarstrahlungsdaten!$B$13:$G$8772,Übersicht!O4993,Übersicht!$E$10)</f>
        <v>93.67</v>
      </c>
      <c r="X4993">
        <f t="shared" si="1415"/>
        <v>0.32222480000000003</v>
      </c>
      <c r="Y4993">
        <f t="shared" ca="1" si="1416"/>
        <v>0.13687519999999997</v>
      </c>
      <c r="Z4993">
        <f t="shared" ca="1" si="1417"/>
        <v>0.32222480000000003</v>
      </c>
      <c r="AA4993">
        <f t="shared" ca="1" si="1418"/>
        <v>0</v>
      </c>
      <c r="AB4993">
        <f t="shared" ca="1" si="1419"/>
        <v>0.13687519999999997</v>
      </c>
      <c r="AC4993">
        <f t="shared" ca="1" si="1425"/>
        <v>3.8631248</v>
      </c>
      <c r="AD4993">
        <f t="shared" ca="1" si="1408"/>
        <v>0</v>
      </c>
      <c r="AE4993">
        <f t="shared" ca="1" si="1420"/>
        <v>0</v>
      </c>
      <c r="AF4993">
        <f t="shared" ca="1" si="1421"/>
        <v>0</v>
      </c>
      <c r="AG4993">
        <f t="shared" ca="1" si="1422"/>
        <v>0.96578120000000001</v>
      </c>
      <c r="AH4993">
        <f t="shared" ca="1" si="1423"/>
        <v>0</v>
      </c>
    </row>
    <row r="4994" spans="15:34" x14ac:dyDescent="0.25">
      <c r="O4994">
        <v>4938</v>
      </c>
      <c r="P4994" s="2">
        <f t="shared" si="1424"/>
        <v>44402.70833332136</v>
      </c>
      <c r="Q4994">
        <f t="shared" si="1409"/>
        <v>25</v>
      </c>
      <c r="R4994">
        <f t="shared" si="1410"/>
        <v>7</v>
      </c>
      <c r="S4994">
        <f t="shared" si="1411"/>
        <v>3</v>
      </c>
      <c r="T4994">
        <f t="shared" si="1412"/>
        <v>17</v>
      </c>
      <c r="U4994">
        <f t="shared" si="1413"/>
        <v>1</v>
      </c>
      <c r="V4994">
        <f t="shared" ca="1" si="1414"/>
        <v>0.47749999999999998</v>
      </c>
      <c r="W4994">
        <f>INDEX(Solarstrahlungsdaten!$B$13:$G$8772,Übersicht!O4994,Übersicht!$E$10)</f>
        <v>57.44</v>
      </c>
      <c r="X4994">
        <f t="shared" si="1415"/>
        <v>0.19759359999999998</v>
      </c>
      <c r="Y4994">
        <f t="shared" ca="1" si="1416"/>
        <v>0.2799064</v>
      </c>
      <c r="Z4994">
        <f t="shared" ca="1" si="1417"/>
        <v>0.19759359999999998</v>
      </c>
      <c r="AA4994">
        <f t="shared" ca="1" si="1418"/>
        <v>0</v>
      </c>
      <c r="AB4994">
        <f t="shared" ca="1" si="1419"/>
        <v>0.2799064</v>
      </c>
      <c r="AC4994">
        <f t="shared" ca="1" si="1425"/>
        <v>3.5832183999999998</v>
      </c>
      <c r="AD4994">
        <f t="shared" ca="1" si="1408"/>
        <v>0</v>
      </c>
      <c r="AE4994">
        <f t="shared" ca="1" si="1420"/>
        <v>0</v>
      </c>
      <c r="AF4994">
        <f t="shared" ca="1" si="1421"/>
        <v>0</v>
      </c>
      <c r="AG4994">
        <f t="shared" ca="1" si="1422"/>
        <v>0.89580459999999995</v>
      </c>
      <c r="AH4994">
        <f t="shared" ca="1" si="1423"/>
        <v>0</v>
      </c>
    </row>
    <row r="4995" spans="15:34" x14ac:dyDescent="0.25">
      <c r="O4995">
        <v>4939</v>
      </c>
      <c r="P4995" s="2">
        <f t="shared" si="1424"/>
        <v>44402.749999988024</v>
      </c>
      <c r="Q4995">
        <f t="shared" si="1409"/>
        <v>25</v>
      </c>
      <c r="R4995">
        <f t="shared" si="1410"/>
        <v>7</v>
      </c>
      <c r="S4995">
        <f t="shared" si="1411"/>
        <v>3</v>
      </c>
      <c r="T4995">
        <f t="shared" si="1412"/>
        <v>18</v>
      </c>
      <c r="U4995">
        <f t="shared" si="1413"/>
        <v>1</v>
      </c>
      <c r="V4995">
        <f t="shared" ca="1" si="1414"/>
        <v>0.5454</v>
      </c>
      <c r="W4995">
        <f>INDEX(Solarstrahlungsdaten!$B$13:$G$8772,Übersicht!O4995,Übersicht!$E$10)</f>
        <v>2.61</v>
      </c>
      <c r="X4995">
        <f t="shared" si="1415"/>
        <v>8.9783999999999992E-3</v>
      </c>
      <c r="Y4995">
        <f t="shared" ca="1" si="1416"/>
        <v>0.53642159999999994</v>
      </c>
      <c r="Z4995">
        <f t="shared" ca="1" si="1417"/>
        <v>8.9783999999999992E-3</v>
      </c>
      <c r="AA4995">
        <f t="shared" ca="1" si="1418"/>
        <v>0</v>
      </c>
      <c r="AB4995">
        <f t="shared" ca="1" si="1419"/>
        <v>0.53642159999999994</v>
      </c>
      <c r="AC4995">
        <f t="shared" ca="1" si="1425"/>
        <v>3.0467968000000001</v>
      </c>
      <c r="AD4995">
        <f t="shared" ca="1" si="1408"/>
        <v>0</v>
      </c>
      <c r="AE4995">
        <f t="shared" ca="1" si="1420"/>
        <v>0</v>
      </c>
      <c r="AF4995">
        <f t="shared" ca="1" si="1421"/>
        <v>0</v>
      </c>
      <c r="AG4995">
        <f t="shared" ca="1" si="1422"/>
        <v>0.76169920000000002</v>
      </c>
      <c r="AH4995">
        <f t="shared" ca="1" si="1423"/>
        <v>0</v>
      </c>
    </row>
    <row r="4996" spans="15:34" x14ac:dyDescent="0.25">
      <c r="O4996">
        <v>4940</v>
      </c>
      <c r="P4996" s="2">
        <f t="shared" si="1424"/>
        <v>44402.791666654688</v>
      </c>
      <c r="Q4996">
        <f t="shared" si="1409"/>
        <v>25</v>
      </c>
      <c r="R4996">
        <f t="shared" si="1410"/>
        <v>7</v>
      </c>
      <c r="S4996">
        <f t="shared" si="1411"/>
        <v>3</v>
      </c>
      <c r="T4996">
        <f t="shared" si="1412"/>
        <v>19</v>
      </c>
      <c r="U4996">
        <f t="shared" si="1413"/>
        <v>1</v>
      </c>
      <c r="V4996">
        <f t="shared" ca="1" si="1414"/>
        <v>0.64149999999999996</v>
      </c>
      <c r="W4996">
        <f>INDEX(Solarstrahlungsdaten!$B$13:$G$8772,Übersicht!O4996,Übersicht!$E$10)</f>
        <v>0</v>
      </c>
      <c r="X4996">
        <f t="shared" si="1415"/>
        <v>0</v>
      </c>
      <c r="Y4996">
        <f t="shared" ca="1" si="1416"/>
        <v>0.64149999999999996</v>
      </c>
      <c r="Z4996">
        <f t="shared" ca="1" si="1417"/>
        <v>0</v>
      </c>
      <c r="AA4996">
        <f t="shared" ca="1" si="1418"/>
        <v>0</v>
      </c>
      <c r="AB4996">
        <f t="shared" ca="1" si="1419"/>
        <v>0.64149999999999996</v>
      </c>
      <c r="AC4996">
        <f t="shared" ca="1" si="1425"/>
        <v>2.4052968000000003</v>
      </c>
      <c r="AD4996">
        <f t="shared" ca="1" si="1408"/>
        <v>0</v>
      </c>
      <c r="AE4996">
        <f t="shared" ca="1" si="1420"/>
        <v>0</v>
      </c>
      <c r="AF4996">
        <f t="shared" ca="1" si="1421"/>
        <v>0</v>
      </c>
      <c r="AG4996">
        <f t="shared" ca="1" si="1422"/>
        <v>0.60132420000000009</v>
      </c>
      <c r="AH4996">
        <f t="shared" ca="1" si="1423"/>
        <v>0</v>
      </c>
    </row>
    <row r="4997" spans="15:34" x14ac:dyDescent="0.25">
      <c r="O4997">
        <v>4941</v>
      </c>
      <c r="P4997" s="2">
        <f t="shared" si="1424"/>
        <v>44402.833333321352</v>
      </c>
      <c r="Q4997">
        <f t="shared" si="1409"/>
        <v>25</v>
      </c>
      <c r="R4997">
        <f t="shared" si="1410"/>
        <v>7</v>
      </c>
      <c r="S4997">
        <f t="shared" si="1411"/>
        <v>3</v>
      </c>
      <c r="T4997">
        <f t="shared" si="1412"/>
        <v>20</v>
      </c>
      <c r="U4997">
        <f t="shared" si="1413"/>
        <v>1</v>
      </c>
      <c r="V4997">
        <f t="shared" ca="1" si="1414"/>
        <v>0.67459999999999998</v>
      </c>
      <c r="W4997">
        <f>INDEX(Solarstrahlungsdaten!$B$13:$G$8772,Übersicht!O4997,Übersicht!$E$10)</f>
        <v>0</v>
      </c>
      <c r="X4997">
        <f t="shared" si="1415"/>
        <v>0</v>
      </c>
      <c r="Y4997">
        <f t="shared" ca="1" si="1416"/>
        <v>0.67459999999999998</v>
      </c>
      <c r="Z4997">
        <f t="shared" ca="1" si="1417"/>
        <v>0</v>
      </c>
      <c r="AA4997">
        <f t="shared" ca="1" si="1418"/>
        <v>0</v>
      </c>
      <c r="AB4997">
        <f t="shared" ca="1" si="1419"/>
        <v>0.67459999999999998</v>
      </c>
      <c r="AC4997">
        <f t="shared" ca="1" si="1425"/>
        <v>1.7306968000000005</v>
      </c>
      <c r="AD4997">
        <f t="shared" ca="1" si="1408"/>
        <v>0</v>
      </c>
      <c r="AE4997">
        <f t="shared" ca="1" si="1420"/>
        <v>0</v>
      </c>
      <c r="AF4997">
        <f t="shared" ca="1" si="1421"/>
        <v>0</v>
      </c>
      <c r="AG4997">
        <f t="shared" ca="1" si="1422"/>
        <v>0.43267420000000012</v>
      </c>
      <c r="AH4997">
        <f t="shared" ca="1" si="1423"/>
        <v>0</v>
      </c>
    </row>
    <row r="4998" spans="15:34" x14ac:dyDescent="0.25">
      <c r="O4998">
        <v>4942</v>
      </c>
      <c r="P4998" s="2">
        <f t="shared" si="1424"/>
        <v>44402.874999988016</v>
      </c>
      <c r="Q4998">
        <f t="shared" si="1409"/>
        <v>25</v>
      </c>
      <c r="R4998">
        <f t="shared" si="1410"/>
        <v>7</v>
      </c>
      <c r="S4998">
        <f t="shared" si="1411"/>
        <v>3</v>
      </c>
      <c r="T4998">
        <f t="shared" si="1412"/>
        <v>21</v>
      </c>
      <c r="U4998">
        <f t="shared" si="1413"/>
        <v>1</v>
      </c>
      <c r="V4998">
        <f t="shared" ca="1" si="1414"/>
        <v>0.63759999999999994</v>
      </c>
      <c r="W4998">
        <f>INDEX(Solarstrahlungsdaten!$B$13:$G$8772,Übersicht!O4998,Übersicht!$E$10)</f>
        <v>0</v>
      </c>
      <c r="X4998">
        <f t="shared" si="1415"/>
        <v>0</v>
      </c>
      <c r="Y4998">
        <f t="shared" ca="1" si="1416"/>
        <v>0.63759999999999994</v>
      </c>
      <c r="Z4998">
        <f t="shared" ca="1" si="1417"/>
        <v>0</v>
      </c>
      <c r="AA4998">
        <f t="shared" ca="1" si="1418"/>
        <v>0</v>
      </c>
      <c r="AB4998">
        <f t="shared" ca="1" si="1419"/>
        <v>0.63759999999999994</v>
      </c>
      <c r="AC4998">
        <f t="shared" ca="1" si="1425"/>
        <v>1.0930968000000005</v>
      </c>
      <c r="AD4998">
        <f t="shared" ca="1" si="1408"/>
        <v>0</v>
      </c>
      <c r="AE4998">
        <f t="shared" ca="1" si="1420"/>
        <v>0</v>
      </c>
      <c r="AF4998">
        <f t="shared" ca="1" si="1421"/>
        <v>0</v>
      </c>
      <c r="AG4998">
        <f t="shared" ca="1" si="1422"/>
        <v>0.27327420000000013</v>
      </c>
      <c r="AH4998">
        <f t="shared" ca="1" si="1423"/>
        <v>0</v>
      </c>
    </row>
    <row r="4999" spans="15:34" x14ac:dyDescent="0.25">
      <c r="O4999">
        <v>4943</v>
      </c>
      <c r="P4999" s="2">
        <f t="shared" si="1424"/>
        <v>44402.916666654681</v>
      </c>
      <c r="Q4999">
        <f t="shared" si="1409"/>
        <v>25</v>
      </c>
      <c r="R4999">
        <f t="shared" si="1410"/>
        <v>7</v>
      </c>
      <c r="S4999">
        <f t="shared" si="1411"/>
        <v>3</v>
      </c>
      <c r="T4999">
        <f t="shared" si="1412"/>
        <v>22</v>
      </c>
      <c r="U4999">
        <f t="shared" si="1413"/>
        <v>1</v>
      </c>
      <c r="V4999">
        <f t="shared" ca="1" si="1414"/>
        <v>0.59710000000000008</v>
      </c>
      <c r="W4999">
        <f>INDEX(Solarstrahlungsdaten!$B$13:$G$8772,Übersicht!O4999,Übersicht!$E$10)</f>
        <v>0</v>
      </c>
      <c r="X4999">
        <f t="shared" si="1415"/>
        <v>0</v>
      </c>
      <c r="Y4999">
        <f t="shared" ca="1" si="1416"/>
        <v>0.59710000000000008</v>
      </c>
      <c r="Z4999">
        <f t="shared" ca="1" si="1417"/>
        <v>0</v>
      </c>
      <c r="AA4999">
        <f t="shared" ca="1" si="1418"/>
        <v>0</v>
      </c>
      <c r="AB4999">
        <f t="shared" ca="1" si="1419"/>
        <v>0.59710000000000008</v>
      </c>
      <c r="AC4999">
        <f t="shared" ca="1" si="1425"/>
        <v>0.49599680000000046</v>
      </c>
      <c r="AD4999">
        <f t="shared" ca="1" si="1408"/>
        <v>0</v>
      </c>
      <c r="AE4999">
        <f t="shared" ca="1" si="1420"/>
        <v>0</v>
      </c>
      <c r="AF4999">
        <f t="shared" ca="1" si="1421"/>
        <v>0</v>
      </c>
      <c r="AG4999">
        <f t="shared" ca="1" si="1422"/>
        <v>0.12399920000000011</v>
      </c>
      <c r="AH4999">
        <f t="shared" ca="1" si="1423"/>
        <v>0</v>
      </c>
    </row>
    <row r="5000" spans="15:34" x14ac:dyDescent="0.25">
      <c r="O5000">
        <v>4944</v>
      </c>
      <c r="P5000" s="2">
        <f t="shared" si="1424"/>
        <v>44402.958333321345</v>
      </c>
      <c r="Q5000">
        <f t="shared" si="1409"/>
        <v>25</v>
      </c>
      <c r="R5000">
        <f t="shared" si="1410"/>
        <v>7</v>
      </c>
      <c r="S5000">
        <f t="shared" si="1411"/>
        <v>3</v>
      </c>
      <c r="T5000">
        <f t="shared" si="1412"/>
        <v>23</v>
      </c>
      <c r="U5000">
        <f t="shared" si="1413"/>
        <v>1</v>
      </c>
      <c r="V5000">
        <f t="shared" ca="1" si="1414"/>
        <v>0.48749999999999999</v>
      </c>
      <c r="W5000">
        <f>INDEX(Solarstrahlungsdaten!$B$13:$G$8772,Übersicht!O5000,Übersicht!$E$10)</f>
        <v>0</v>
      </c>
      <c r="X5000">
        <f t="shared" si="1415"/>
        <v>0</v>
      </c>
      <c r="Y5000">
        <f t="shared" ca="1" si="1416"/>
        <v>0.48749999999999999</v>
      </c>
      <c r="Z5000">
        <f t="shared" ca="1" si="1417"/>
        <v>0</v>
      </c>
      <c r="AA5000">
        <f t="shared" ca="1" si="1418"/>
        <v>0</v>
      </c>
      <c r="AB5000">
        <f t="shared" ca="1" si="1419"/>
        <v>0.48749999999999999</v>
      </c>
      <c r="AC5000">
        <f t="shared" ca="1" si="1425"/>
        <v>8.4968000000004706E-3</v>
      </c>
      <c r="AD5000">
        <f t="shared" ca="1" si="1408"/>
        <v>0</v>
      </c>
      <c r="AE5000">
        <f t="shared" ca="1" si="1420"/>
        <v>0</v>
      </c>
      <c r="AF5000">
        <f t="shared" ca="1" si="1421"/>
        <v>0</v>
      </c>
      <c r="AG5000">
        <f t="shared" ca="1" si="1422"/>
        <v>2.1242000000001177E-3</v>
      </c>
      <c r="AH5000">
        <f t="shared" ca="1" si="1423"/>
        <v>0</v>
      </c>
    </row>
    <row r="5001" spans="15:34" x14ac:dyDescent="0.25">
      <c r="O5001">
        <v>4945</v>
      </c>
      <c r="P5001" s="2">
        <f t="shared" si="1424"/>
        <v>44402.999999988009</v>
      </c>
      <c r="Q5001">
        <f t="shared" si="1409"/>
        <v>26</v>
      </c>
      <c r="R5001">
        <f t="shared" si="1410"/>
        <v>7</v>
      </c>
      <c r="S5001">
        <f t="shared" si="1411"/>
        <v>3</v>
      </c>
      <c r="T5001">
        <f t="shared" si="1412"/>
        <v>0</v>
      </c>
      <c r="U5001">
        <f t="shared" si="1413"/>
        <v>1</v>
      </c>
      <c r="V5001">
        <f t="shared" ca="1" si="1414"/>
        <v>0.32850000000000001</v>
      </c>
      <c r="W5001">
        <f>INDEX(Solarstrahlungsdaten!$B$13:$G$8772,Übersicht!O5001,Übersicht!$E$10)</f>
        <v>0</v>
      </c>
      <c r="X5001">
        <f t="shared" si="1415"/>
        <v>0</v>
      </c>
      <c r="Y5001">
        <f t="shared" ca="1" si="1416"/>
        <v>0.32850000000000001</v>
      </c>
      <c r="Z5001">
        <f t="shared" ca="1" si="1417"/>
        <v>0</v>
      </c>
      <c r="AA5001">
        <f t="shared" ca="1" si="1418"/>
        <v>0</v>
      </c>
      <c r="AB5001">
        <f t="shared" ca="1" si="1419"/>
        <v>8.4968000000004706E-3</v>
      </c>
      <c r="AC5001">
        <f t="shared" ca="1" si="1425"/>
        <v>0</v>
      </c>
      <c r="AD5001">
        <f t="shared" ca="1" si="1408"/>
        <v>0.32000319999999954</v>
      </c>
      <c r="AE5001">
        <f t="shared" ca="1" si="1420"/>
        <v>0</v>
      </c>
      <c r="AF5001">
        <f t="shared" ca="1" si="1421"/>
        <v>0.32000319999999954</v>
      </c>
      <c r="AG5001">
        <f t="shared" ca="1" si="1422"/>
        <v>0</v>
      </c>
      <c r="AH5001">
        <f t="shared" ca="1" si="1423"/>
        <v>1</v>
      </c>
    </row>
    <row r="5002" spans="15:34" x14ac:dyDescent="0.25">
      <c r="O5002">
        <v>4946</v>
      </c>
      <c r="P5002" s="2">
        <f t="shared" si="1424"/>
        <v>44403.041666654673</v>
      </c>
      <c r="Q5002">
        <f t="shared" si="1409"/>
        <v>26</v>
      </c>
      <c r="R5002">
        <f t="shared" si="1410"/>
        <v>7</v>
      </c>
      <c r="S5002">
        <f t="shared" si="1411"/>
        <v>3</v>
      </c>
      <c r="T5002">
        <f t="shared" si="1412"/>
        <v>1</v>
      </c>
      <c r="U5002">
        <f t="shared" si="1413"/>
        <v>1</v>
      </c>
      <c r="V5002">
        <f t="shared" ca="1" si="1414"/>
        <v>0.22929999999999998</v>
      </c>
      <c r="W5002">
        <f>INDEX(Solarstrahlungsdaten!$B$13:$G$8772,Übersicht!O5002,Übersicht!$E$10)</f>
        <v>0</v>
      </c>
      <c r="X5002">
        <f t="shared" si="1415"/>
        <v>0</v>
      </c>
      <c r="Y5002">
        <f t="shared" ca="1" si="1416"/>
        <v>0.22929999999999998</v>
      </c>
      <c r="Z5002">
        <f t="shared" ca="1" si="1417"/>
        <v>0</v>
      </c>
      <c r="AA5002">
        <f t="shared" ca="1" si="1418"/>
        <v>0</v>
      </c>
      <c r="AB5002">
        <f t="shared" ca="1" si="1419"/>
        <v>0</v>
      </c>
      <c r="AC5002">
        <f t="shared" ca="1" si="1425"/>
        <v>0</v>
      </c>
      <c r="AD5002">
        <f t="shared" ca="1" si="1408"/>
        <v>0.22929999999999998</v>
      </c>
      <c r="AE5002">
        <f t="shared" ca="1" si="1420"/>
        <v>0</v>
      </c>
      <c r="AF5002">
        <f t="shared" ca="1" si="1421"/>
        <v>0.22929999999999998</v>
      </c>
      <c r="AG5002">
        <f t="shared" ca="1" si="1422"/>
        <v>0</v>
      </c>
      <c r="AH5002">
        <f t="shared" ca="1" si="1423"/>
        <v>1</v>
      </c>
    </row>
    <row r="5003" spans="15:34" x14ac:dyDescent="0.25">
      <c r="O5003">
        <v>4947</v>
      </c>
      <c r="P5003" s="2">
        <f t="shared" si="1424"/>
        <v>44403.083333321338</v>
      </c>
      <c r="Q5003">
        <f t="shared" si="1409"/>
        <v>26</v>
      </c>
      <c r="R5003">
        <f t="shared" si="1410"/>
        <v>7</v>
      </c>
      <c r="S5003">
        <f t="shared" si="1411"/>
        <v>3</v>
      </c>
      <c r="T5003">
        <f t="shared" si="1412"/>
        <v>2</v>
      </c>
      <c r="U5003">
        <f t="shared" si="1413"/>
        <v>1</v>
      </c>
      <c r="V5003">
        <f t="shared" ca="1" si="1414"/>
        <v>0.20319999999999999</v>
      </c>
      <c r="W5003">
        <f>INDEX(Solarstrahlungsdaten!$B$13:$G$8772,Übersicht!O5003,Übersicht!$E$10)</f>
        <v>0</v>
      </c>
      <c r="X5003">
        <f t="shared" si="1415"/>
        <v>0</v>
      </c>
      <c r="Y5003">
        <f t="shared" ca="1" si="1416"/>
        <v>0.20319999999999999</v>
      </c>
      <c r="Z5003">
        <f t="shared" ca="1" si="1417"/>
        <v>0</v>
      </c>
      <c r="AA5003">
        <f t="shared" ca="1" si="1418"/>
        <v>0</v>
      </c>
      <c r="AB5003">
        <f t="shared" ca="1" si="1419"/>
        <v>0</v>
      </c>
      <c r="AC5003">
        <f t="shared" ca="1" si="1425"/>
        <v>0</v>
      </c>
      <c r="AD5003">
        <f t="shared" ca="1" si="1408"/>
        <v>0.20319999999999999</v>
      </c>
      <c r="AE5003">
        <f t="shared" ca="1" si="1420"/>
        <v>0</v>
      </c>
      <c r="AF5003">
        <f t="shared" ca="1" si="1421"/>
        <v>0.20319999999999999</v>
      </c>
      <c r="AG5003">
        <f t="shared" ca="1" si="1422"/>
        <v>0</v>
      </c>
      <c r="AH5003">
        <f t="shared" ca="1" si="1423"/>
        <v>1</v>
      </c>
    </row>
    <row r="5004" spans="15:34" x14ac:dyDescent="0.25">
      <c r="O5004">
        <v>4948</v>
      </c>
      <c r="P5004" s="2">
        <f t="shared" si="1424"/>
        <v>44403.124999988002</v>
      </c>
      <c r="Q5004">
        <f t="shared" si="1409"/>
        <v>26</v>
      </c>
      <c r="R5004">
        <f t="shared" si="1410"/>
        <v>7</v>
      </c>
      <c r="S5004">
        <f t="shared" si="1411"/>
        <v>3</v>
      </c>
      <c r="T5004">
        <f t="shared" si="1412"/>
        <v>3</v>
      </c>
      <c r="U5004">
        <f t="shared" si="1413"/>
        <v>1</v>
      </c>
      <c r="V5004">
        <f t="shared" ca="1" si="1414"/>
        <v>0.18919999999999998</v>
      </c>
      <c r="W5004">
        <f>INDEX(Solarstrahlungsdaten!$B$13:$G$8772,Übersicht!O5004,Übersicht!$E$10)</f>
        <v>0</v>
      </c>
      <c r="X5004">
        <f t="shared" si="1415"/>
        <v>0</v>
      </c>
      <c r="Y5004">
        <f t="shared" ca="1" si="1416"/>
        <v>0.18919999999999998</v>
      </c>
      <c r="Z5004">
        <f t="shared" ca="1" si="1417"/>
        <v>0</v>
      </c>
      <c r="AA5004">
        <f t="shared" ca="1" si="1418"/>
        <v>0</v>
      </c>
      <c r="AB5004">
        <f t="shared" ca="1" si="1419"/>
        <v>0</v>
      </c>
      <c r="AC5004">
        <f t="shared" ca="1" si="1425"/>
        <v>0</v>
      </c>
      <c r="AD5004">
        <f t="shared" ca="1" si="1408"/>
        <v>0.18919999999999998</v>
      </c>
      <c r="AE5004">
        <f t="shared" ca="1" si="1420"/>
        <v>0</v>
      </c>
      <c r="AF5004">
        <f t="shared" ca="1" si="1421"/>
        <v>0.18919999999999998</v>
      </c>
      <c r="AG5004">
        <f t="shared" ca="1" si="1422"/>
        <v>0</v>
      </c>
      <c r="AH5004">
        <f t="shared" ca="1" si="1423"/>
        <v>1</v>
      </c>
    </row>
    <row r="5005" spans="15:34" x14ac:dyDescent="0.25">
      <c r="O5005">
        <v>4949</v>
      </c>
      <c r="P5005" s="2">
        <f t="shared" si="1424"/>
        <v>44403.166666654666</v>
      </c>
      <c r="Q5005">
        <f t="shared" si="1409"/>
        <v>26</v>
      </c>
      <c r="R5005">
        <f t="shared" si="1410"/>
        <v>7</v>
      </c>
      <c r="S5005">
        <f t="shared" si="1411"/>
        <v>3</v>
      </c>
      <c r="T5005">
        <f t="shared" si="1412"/>
        <v>4</v>
      </c>
      <c r="U5005">
        <f t="shared" si="1413"/>
        <v>1</v>
      </c>
      <c r="V5005">
        <f t="shared" ca="1" si="1414"/>
        <v>0.191</v>
      </c>
      <c r="W5005">
        <f>INDEX(Solarstrahlungsdaten!$B$13:$G$8772,Übersicht!O5005,Übersicht!$E$10)</f>
        <v>10.935</v>
      </c>
      <c r="X5005">
        <f t="shared" si="1415"/>
        <v>3.7616400000000001E-2</v>
      </c>
      <c r="Y5005">
        <f t="shared" ca="1" si="1416"/>
        <v>0.15338360000000001</v>
      </c>
      <c r="Z5005">
        <f t="shared" ca="1" si="1417"/>
        <v>3.7616400000000001E-2</v>
      </c>
      <c r="AA5005">
        <f t="shared" ca="1" si="1418"/>
        <v>0</v>
      </c>
      <c r="AB5005">
        <f t="shared" ca="1" si="1419"/>
        <v>0</v>
      </c>
      <c r="AC5005">
        <f t="shared" ca="1" si="1425"/>
        <v>0</v>
      </c>
      <c r="AD5005">
        <f t="shared" ca="1" si="1408"/>
        <v>0.15338360000000001</v>
      </c>
      <c r="AE5005">
        <f t="shared" ca="1" si="1420"/>
        <v>0</v>
      </c>
      <c r="AF5005">
        <f t="shared" ca="1" si="1421"/>
        <v>0.15338360000000001</v>
      </c>
      <c r="AG5005">
        <f t="shared" ca="1" si="1422"/>
        <v>0</v>
      </c>
      <c r="AH5005">
        <f t="shared" ca="1" si="1423"/>
        <v>1</v>
      </c>
    </row>
    <row r="5006" spans="15:34" x14ac:dyDescent="0.25">
      <c r="O5006">
        <v>4950</v>
      </c>
      <c r="P5006" s="2">
        <f t="shared" si="1424"/>
        <v>44403.20833332133</v>
      </c>
      <c r="Q5006">
        <f t="shared" si="1409"/>
        <v>26</v>
      </c>
      <c r="R5006">
        <f t="shared" si="1410"/>
        <v>7</v>
      </c>
      <c r="S5006">
        <f t="shared" si="1411"/>
        <v>3</v>
      </c>
      <c r="T5006">
        <f t="shared" si="1412"/>
        <v>5</v>
      </c>
      <c r="U5006">
        <f t="shared" si="1413"/>
        <v>1</v>
      </c>
      <c r="V5006">
        <f t="shared" ca="1" si="1414"/>
        <v>0.21959999999999999</v>
      </c>
      <c r="W5006">
        <f>INDEX(Solarstrahlungsdaten!$B$13:$G$8772,Übersicht!O5006,Übersicht!$E$10)</f>
        <v>146.16500000000002</v>
      </c>
      <c r="X5006">
        <f t="shared" si="1415"/>
        <v>0.50280760000000002</v>
      </c>
      <c r="Y5006">
        <f t="shared" ca="1" si="1416"/>
        <v>-0.2832076</v>
      </c>
      <c r="Z5006">
        <f t="shared" ca="1" si="1417"/>
        <v>0.21959999999999999</v>
      </c>
      <c r="AA5006">
        <f t="shared" ca="1" si="1418"/>
        <v>0.2832076</v>
      </c>
      <c r="AB5006">
        <f t="shared" ca="1" si="1419"/>
        <v>0</v>
      </c>
      <c r="AC5006">
        <f t="shared" ca="1" si="1425"/>
        <v>0.2832076</v>
      </c>
      <c r="AD5006">
        <f t="shared" ca="1" si="1408"/>
        <v>0</v>
      </c>
      <c r="AE5006">
        <f t="shared" ca="1" si="1420"/>
        <v>0</v>
      </c>
      <c r="AF5006">
        <f t="shared" ca="1" si="1421"/>
        <v>0</v>
      </c>
      <c r="AG5006">
        <f t="shared" ca="1" si="1422"/>
        <v>7.0801900000000001E-2</v>
      </c>
      <c r="AH5006">
        <f t="shared" ca="1" si="1423"/>
        <v>0</v>
      </c>
    </row>
    <row r="5007" spans="15:34" x14ac:dyDescent="0.25">
      <c r="O5007">
        <v>4951</v>
      </c>
      <c r="P5007" s="2">
        <f t="shared" si="1424"/>
        <v>44403.249999987995</v>
      </c>
      <c r="Q5007">
        <f t="shared" si="1409"/>
        <v>26</v>
      </c>
      <c r="R5007">
        <f t="shared" si="1410"/>
        <v>7</v>
      </c>
      <c r="S5007">
        <f t="shared" si="1411"/>
        <v>3</v>
      </c>
      <c r="T5007">
        <f t="shared" si="1412"/>
        <v>6</v>
      </c>
      <c r="U5007">
        <f t="shared" si="1413"/>
        <v>1</v>
      </c>
      <c r="V5007">
        <f t="shared" ca="1" si="1414"/>
        <v>0.34410000000000002</v>
      </c>
      <c r="W5007">
        <f>INDEX(Solarstrahlungsdaten!$B$13:$G$8772,Übersicht!O5007,Übersicht!$E$10)</f>
        <v>275.78999999999996</v>
      </c>
      <c r="X5007">
        <f t="shared" si="1415"/>
        <v>0.94871759999999994</v>
      </c>
      <c r="Y5007">
        <f t="shared" ca="1" si="1416"/>
        <v>-0.60461759999999987</v>
      </c>
      <c r="Z5007">
        <f t="shared" ca="1" si="1417"/>
        <v>0.34410000000000002</v>
      </c>
      <c r="AA5007">
        <f t="shared" ca="1" si="1418"/>
        <v>0.60461759999999987</v>
      </c>
      <c r="AB5007">
        <f t="shared" ca="1" si="1419"/>
        <v>0</v>
      </c>
      <c r="AC5007">
        <f t="shared" ca="1" si="1425"/>
        <v>0.88782519999999987</v>
      </c>
      <c r="AD5007">
        <f t="shared" ca="1" si="1408"/>
        <v>0</v>
      </c>
      <c r="AE5007">
        <f t="shared" ca="1" si="1420"/>
        <v>0</v>
      </c>
      <c r="AF5007">
        <f t="shared" ca="1" si="1421"/>
        <v>0</v>
      </c>
      <c r="AG5007">
        <f t="shared" ca="1" si="1422"/>
        <v>0.22195629999999997</v>
      </c>
      <c r="AH5007">
        <f t="shared" ca="1" si="1423"/>
        <v>0</v>
      </c>
    </row>
    <row r="5008" spans="15:34" x14ac:dyDescent="0.25">
      <c r="O5008">
        <v>4952</v>
      </c>
      <c r="P5008" s="2">
        <f t="shared" si="1424"/>
        <v>44403.291666654659</v>
      </c>
      <c r="Q5008">
        <f t="shared" si="1409"/>
        <v>26</v>
      </c>
      <c r="R5008">
        <f t="shared" si="1410"/>
        <v>7</v>
      </c>
      <c r="S5008">
        <f t="shared" si="1411"/>
        <v>3</v>
      </c>
      <c r="T5008">
        <f t="shared" si="1412"/>
        <v>7</v>
      </c>
      <c r="U5008">
        <f t="shared" si="1413"/>
        <v>1</v>
      </c>
      <c r="V5008">
        <f t="shared" ca="1" si="1414"/>
        <v>0.49979999999999997</v>
      </c>
      <c r="W5008">
        <f>INDEX(Solarstrahlungsdaten!$B$13:$G$8772,Übersicht!O5008,Übersicht!$E$10)</f>
        <v>429.28</v>
      </c>
      <c r="X5008">
        <f t="shared" si="1415"/>
        <v>1.4767231999999999</v>
      </c>
      <c r="Y5008">
        <f t="shared" ca="1" si="1416"/>
        <v>-0.97692319999999988</v>
      </c>
      <c r="Z5008">
        <f t="shared" ca="1" si="1417"/>
        <v>0.49979999999999997</v>
      </c>
      <c r="AA5008">
        <f t="shared" ca="1" si="1418"/>
        <v>0.97692319999999988</v>
      </c>
      <c r="AB5008">
        <f t="shared" ca="1" si="1419"/>
        <v>0</v>
      </c>
      <c r="AC5008">
        <f t="shared" ca="1" si="1425"/>
        <v>1.8647483999999999</v>
      </c>
      <c r="AD5008">
        <f t="shared" ca="1" si="1408"/>
        <v>0</v>
      </c>
      <c r="AE5008">
        <f t="shared" ca="1" si="1420"/>
        <v>0</v>
      </c>
      <c r="AF5008">
        <f t="shared" ca="1" si="1421"/>
        <v>0</v>
      </c>
      <c r="AG5008">
        <f t="shared" ca="1" si="1422"/>
        <v>0.46618709999999997</v>
      </c>
      <c r="AH5008">
        <f t="shared" ca="1" si="1423"/>
        <v>0</v>
      </c>
    </row>
    <row r="5009" spans="15:34" x14ac:dyDescent="0.25">
      <c r="O5009">
        <v>4953</v>
      </c>
      <c r="P5009" s="2">
        <f t="shared" si="1424"/>
        <v>44403.333333321323</v>
      </c>
      <c r="Q5009">
        <f t="shared" si="1409"/>
        <v>26</v>
      </c>
      <c r="R5009">
        <f t="shared" si="1410"/>
        <v>7</v>
      </c>
      <c r="S5009">
        <f t="shared" si="1411"/>
        <v>3</v>
      </c>
      <c r="T5009">
        <f t="shared" si="1412"/>
        <v>8</v>
      </c>
      <c r="U5009">
        <f t="shared" si="1413"/>
        <v>1</v>
      </c>
      <c r="V5009">
        <f t="shared" ca="1" si="1414"/>
        <v>0.55649999999999999</v>
      </c>
      <c r="W5009">
        <f>INDEX(Solarstrahlungsdaten!$B$13:$G$8772,Übersicht!O5009,Übersicht!$E$10)</f>
        <v>507.47500000000002</v>
      </c>
      <c r="X5009">
        <f t="shared" si="1415"/>
        <v>1.745714</v>
      </c>
      <c r="Y5009">
        <f t="shared" ca="1" si="1416"/>
        <v>-1.189214</v>
      </c>
      <c r="Z5009">
        <f t="shared" ca="1" si="1417"/>
        <v>0.55649999999999999</v>
      </c>
      <c r="AA5009">
        <f t="shared" ca="1" si="1418"/>
        <v>1.189214</v>
      </c>
      <c r="AB5009">
        <f t="shared" ca="1" si="1419"/>
        <v>0</v>
      </c>
      <c r="AC5009">
        <f t="shared" ca="1" si="1425"/>
        <v>3.0539623999999996</v>
      </c>
      <c r="AD5009">
        <f t="shared" ca="1" si="1408"/>
        <v>0</v>
      </c>
      <c r="AE5009">
        <f t="shared" ca="1" si="1420"/>
        <v>0</v>
      </c>
      <c r="AF5009">
        <f t="shared" ca="1" si="1421"/>
        <v>0</v>
      </c>
      <c r="AG5009">
        <f t="shared" ca="1" si="1422"/>
        <v>0.76349059999999991</v>
      </c>
      <c r="AH5009">
        <f t="shared" ca="1" si="1423"/>
        <v>0</v>
      </c>
    </row>
    <row r="5010" spans="15:34" x14ac:dyDescent="0.25">
      <c r="O5010">
        <v>4954</v>
      </c>
      <c r="P5010" s="2">
        <f t="shared" si="1424"/>
        <v>44403.374999987987</v>
      </c>
      <c r="Q5010">
        <f t="shared" si="1409"/>
        <v>26</v>
      </c>
      <c r="R5010">
        <f t="shared" si="1410"/>
        <v>7</v>
      </c>
      <c r="S5010">
        <f t="shared" si="1411"/>
        <v>3</v>
      </c>
      <c r="T5010">
        <f t="shared" si="1412"/>
        <v>9</v>
      </c>
      <c r="U5010">
        <f t="shared" si="1413"/>
        <v>1</v>
      </c>
      <c r="V5010">
        <f t="shared" ca="1" si="1414"/>
        <v>0.57879999999999998</v>
      </c>
      <c r="W5010">
        <f>INDEX(Solarstrahlungsdaten!$B$13:$G$8772,Übersicht!O5010,Übersicht!$E$10)</f>
        <v>594.82999999999993</v>
      </c>
      <c r="X5010">
        <f t="shared" si="1415"/>
        <v>2.0462151999999998</v>
      </c>
      <c r="Y5010">
        <f t="shared" ca="1" si="1416"/>
        <v>-1.4674151999999998</v>
      </c>
      <c r="Z5010">
        <f t="shared" ca="1" si="1417"/>
        <v>0.57879999999999998</v>
      </c>
      <c r="AA5010">
        <f t="shared" ca="1" si="1418"/>
        <v>0.94603760000000037</v>
      </c>
      <c r="AB5010">
        <f t="shared" ca="1" si="1419"/>
        <v>0</v>
      </c>
      <c r="AC5010">
        <f t="shared" ca="1" si="1425"/>
        <v>4</v>
      </c>
      <c r="AD5010">
        <f t="shared" ca="1" si="1408"/>
        <v>-0.52137759999999944</v>
      </c>
      <c r="AE5010">
        <f t="shared" ca="1" si="1420"/>
        <v>0.52137759999999944</v>
      </c>
      <c r="AF5010">
        <f t="shared" ca="1" si="1421"/>
        <v>0</v>
      </c>
      <c r="AG5010">
        <f t="shared" ca="1" si="1422"/>
        <v>1</v>
      </c>
      <c r="AH5010">
        <f t="shared" ca="1" si="1423"/>
        <v>0</v>
      </c>
    </row>
    <row r="5011" spans="15:34" x14ac:dyDescent="0.25">
      <c r="O5011">
        <v>4955</v>
      </c>
      <c r="P5011" s="2">
        <f t="shared" si="1424"/>
        <v>44403.416666654652</v>
      </c>
      <c r="Q5011">
        <f t="shared" si="1409"/>
        <v>26</v>
      </c>
      <c r="R5011">
        <f t="shared" si="1410"/>
        <v>7</v>
      </c>
      <c r="S5011">
        <f t="shared" si="1411"/>
        <v>3</v>
      </c>
      <c r="T5011">
        <f t="shared" si="1412"/>
        <v>10</v>
      </c>
      <c r="U5011">
        <f t="shared" si="1413"/>
        <v>1</v>
      </c>
      <c r="V5011">
        <f t="shared" ca="1" si="1414"/>
        <v>0.56110000000000004</v>
      </c>
      <c r="W5011">
        <f>INDEX(Solarstrahlungsdaten!$B$13:$G$8772,Übersicht!O5011,Übersicht!$E$10)</f>
        <v>313.35500000000002</v>
      </c>
      <c r="X5011">
        <f t="shared" si="1415"/>
        <v>1.0779411999999999</v>
      </c>
      <c r="Y5011">
        <f t="shared" ca="1" si="1416"/>
        <v>-0.51684119999999989</v>
      </c>
      <c r="Z5011">
        <f t="shared" ca="1" si="1417"/>
        <v>0.56110000000000004</v>
      </c>
      <c r="AA5011">
        <f t="shared" ca="1" si="1418"/>
        <v>0</v>
      </c>
      <c r="AB5011">
        <f t="shared" ca="1" si="1419"/>
        <v>0</v>
      </c>
      <c r="AC5011">
        <f t="shared" ca="1" si="1425"/>
        <v>4</v>
      </c>
      <c r="AD5011">
        <f t="shared" ca="1" si="1408"/>
        <v>-0.51684119999999989</v>
      </c>
      <c r="AE5011">
        <f t="shared" ca="1" si="1420"/>
        <v>0.51684119999999989</v>
      </c>
      <c r="AF5011">
        <f t="shared" ca="1" si="1421"/>
        <v>0</v>
      </c>
      <c r="AG5011">
        <f t="shared" ca="1" si="1422"/>
        <v>1</v>
      </c>
      <c r="AH5011">
        <f t="shared" ca="1" si="1423"/>
        <v>0</v>
      </c>
    </row>
    <row r="5012" spans="15:34" x14ac:dyDescent="0.25">
      <c r="O5012">
        <v>4956</v>
      </c>
      <c r="P5012" s="2">
        <f t="shared" si="1424"/>
        <v>44403.458333321316</v>
      </c>
      <c r="Q5012">
        <f t="shared" si="1409"/>
        <v>26</v>
      </c>
      <c r="R5012">
        <f t="shared" si="1410"/>
        <v>7</v>
      </c>
      <c r="S5012">
        <f t="shared" si="1411"/>
        <v>3</v>
      </c>
      <c r="T5012">
        <f t="shared" si="1412"/>
        <v>11</v>
      </c>
      <c r="U5012">
        <f t="shared" si="1413"/>
        <v>1</v>
      </c>
      <c r="V5012">
        <f t="shared" ca="1" si="1414"/>
        <v>0.5595</v>
      </c>
      <c r="W5012">
        <f>INDEX(Solarstrahlungsdaten!$B$13:$G$8772,Übersicht!O5012,Übersicht!$E$10)</f>
        <v>428.995</v>
      </c>
      <c r="X5012">
        <f t="shared" si="1415"/>
        <v>1.4757428000000001</v>
      </c>
      <c r="Y5012">
        <f t="shared" ca="1" si="1416"/>
        <v>-0.91624280000000013</v>
      </c>
      <c r="Z5012">
        <f t="shared" ca="1" si="1417"/>
        <v>0.5595</v>
      </c>
      <c r="AA5012">
        <f t="shared" ca="1" si="1418"/>
        <v>0</v>
      </c>
      <c r="AB5012">
        <f t="shared" ca="1" si="1419"/>
        <v>0</v>
      </c>
      <c r="AC5012">
        <f t="shared" ca="1" si="1425"/>
        <v>4</v>
      </c>
      <c r="AD5012">
        <f t="shared" ca="1" si="1408"/>
        <v>-0.91624280000000013</v>
      </c>
      <c r="AE5012">
        <f t="shared" ca="1" si="1420"/>
        <v>0.91624280000000013</v>
      </c>
      <c r="AF5012">
        <f t="shared" ca="1" si="1421"/>
        <v>0</v>
      </c>
      <c r="AG5012">
        <f t="shared" ca="1" si="1422"/>
        <v>1</v>
      </c>
      <c r="AH5012">
        <f t="shared" ca="1" si="1423"/>
        <v>0</v>
      </c>
    </row>
    <row r="5013" spans="15:34" x14ac:dyDescent="0.25">
      <c r="O5013">
        <v>4957</v>
      </c>
      <c r="P5013" s="2">
        <f t="shared" si="1424"/>
        <v>44403.49999998798</v>
      </c>
      <c r="Q5013">
        <f t="shared" si="1409"/>
        <v>26</v>
      </c>
      <c r="R5013">
        <f t="shared" si="1410"/>
        <v>7</v>
      </c>
      <c r="S5013">
        <f t="shared" si="1411"/>
        <v>3</v>
      </c>
      <c r="T5013">
        <f t="shared" si="1412"/>
        <v>12</v>
      </c>
      <c r="U5013">
        <f t="shared" si="1413"/>
        <v>1</v>
      </c>
      <c r="V5013">
        <f t="shared" ca="1" si="1414"/>
        <v>0.61539999999999995</v>
      </c>
      <c r="W5013">
        <f>INDEX(Solarstrahlungsdaten!$B$13:$G$8772,Übersicht!O5013,Übersicht!$E$10)</f>
        <v>338.375</v>
      </c>
      <c r="X5013">
        <f t="shared" si="1415"/>
        <v>1.16401</v>
      </c>
      <c r="Y5013">
        <f t="shared" ca="1" si="1416"/>
        <v>-0.54861000000000004</v>
      </c>
      <c r="Z5013">
        <f t="shared" ca="1" si="1417"/>
        <v>0.61539999999999995</v>
      </c>
      <c r="AA5013">
        <f t="shared" ca="1" si="1418"/>
        <v>0</v>
      </c>
      <c r="AB5013">
        <f t="shared" ca="1" si="1419"/>
        <v>0</v>
      </c>
      <c r="AC5013">
        <f t="shared" ca="1" si="1425"/>
        <v>4</v>
      </c>
      <c r="AD5013">
        <f t="shared" ca="1" si="1408"/>
        <v>-0.54861000000000004</v>
      </c>
      <c r="AE5013">
        <f t="shared" ca="1" si="1420"/>
        <v>0.54861000000000004</v>
      </c>
      <c r="AF5013">
        <f t="shared" ca="1" si="1421"/>
        <v>0</v>
      </c>
      <c r="AG5013">
        <f t="shared" ca="1" si="1422"/>
        <v>1</v>
      </c>
      <c r="AH5013">
        <f t="shared" ca="1" si="1423"/>
        <v>0</v>
      </c>
    </row>
    <row r="5014" spans="15:34" x14ac:dyDescent="0.25">
      <c r="O5014">
        <v>4958</v>
      </c>
      <c r="P5014" s="2">
        <f t="shared" si="1424"/>
        <v>44403.541666654644</v>
      </c>
      <c r="Q5014">
        <f t="shared" si="1409"/>
        <v>26</v>
      </c>
      <c r="R5014">
        <f t="shared" si="1410"/>
        <v>7</v>
      </c>
      <c r="S5014">
        <f t="shared" si="1411"/>
        <v>3</v>
      </c>
      <c r="T5014">
        <f t="shared" si="1412"/>
        <v>13</v>
      </c>
      <c r="U5014">
        <f t="shared" si="1413"/>
        <v>1</v>
      </c>
      <c r="V5014">
        <f t="shared" ca="1" si="1414"/>
        <v>0.62909999999999988</v>
      </c>
      <c r="W5014">
        <f>INDEX(Solarstrahlungsdaten!$B$13:$G$8772,Übersicht!O5014,Übersicht!$E$10)</f>
        <v>487.09499999999997</v>
      </c>
      <c r="X5014">
        <f t="shared" si="1415"/>
        <v>1.6756067999999997</v>
      </c>
      <c r="Y5014">
        <f t="shared" ca="1" si="1416"/>
        <v>-1.0465068</v>
      </c>
      <c r="Z5014">
        <f t="shared" ca="1" si="1417"/>
        <v>0.62909999999999988</v>
      </c>
      <c r="AA5014">
        <f t="shared" ca="1" si="1418"/>
        <v>0</v>
      </c>
      <c r="AB5014">
        <f t="shared" ca="1" si="1419"/>
        <v>0</v>
      </c>
      <c r="AC5014">
        <f t="shared" ca="1" si="1425"/>
        <v>4</v>
      </c>
      <c r="AD5014">
        <f t="shared" ca="1" si="1408"/>
        <v>-1.0465068</v>
      </c>
      <c r="AE5014">
        <f t="shared" ca="1" si="1420"/>
        <v>1.0465068</v>
      </c>
      <c r="AF5014">
        <f t="shared" ca="1" si="1421"/>
        <v>0</v>
      </c>
      <c r="AG5014">
        <f t="shared" ca="1" si="1422"/>
        <v>1</v>
      </c>
      <c r="AH5014">
        <f t="shared" ca="1" si="1423"/>
        <v>0</v>
      </c>
    </row>
    <row r="5015" spans="15:34" x14ac:dyDescent="0.25">
      <c r="O5015">
        <v>4959</v>
      </c>
      <c r="P5015" s="2">
        <f t="shared" si="1424"/>
        <v>44403.583333321309</v>
      </c>
      <c r="Q5015">
        <f t="shared" si="1409"/>
        <v>26</v>
      </c>
      <c r="R5015">
        <f t="shared" si="1410"/>
        <v>7</v>
      </c>
      <c r="S5015">
        <f t="shared" si="1411"/>
        <v>3</v>
      </c>
      <c r="T5015">
        <f t="shared" si="1412"/>
        <v>14</v>
      </c>
      <c r="U5015">
        <f t="shared" si="1413"/>
        <v>1</v>
      </c>
      <c r="V5015">
        <f t="shared" ca="1" si="1414"/>
        <v>0.5454</v>
      </c>
      <c r="W5015">
        <f>INDEX(Solarstrahlungsdaten!$B$13:$G$8772,Übersicht!O5015,Übersicht!$E$10)</f>
        <v>571.97500000000002</v>
      </c>
      <c r="X5015">
        <f t="shared" si="1415"/>
        <v>1.9675940000000001</v>
      </c>
      <c r="Y5015">
        <f t="shared" ca="1" si="1416"/>
        <v>-1.4221940000000002</v>
      </c>
      <c r="Z5015">
        <f t="shared" ca="1" si="1417"/>
        <v>0.5454</v>
      </c>
      <c r="AA5015">
        <f t="shared" ca="1" si="1418"/>
        <v>0</v>
      </c>
      <c r="AB5015">
        <f t="shared" ca="1" si="1419"/>
        <v>0</v>
      </c>
      <c r="AC5015">
        <f t="shared" ca="1" si="1425"/>
        <v>4</v>
      </c>
      <c r="AD5015">
        <f t="shared" ca="1" si="1408"/>
        <v>-1.4221940000000002</v>
      </c>
      <c r="AE5015">
        <f t="shared" ca="1" si="1420"/>
        <v>1.4221940000000002</v>
      </c>
      <c r="AF5015">
        <f t="shared" ca="1" si="1421"/>
        <v>0</v>
      </c>
      <c r="AG5015">
        <f t="shared" ca="1" si="1422"/>
        <v>1</v>
      </c>
      <c r="AH5015">
        <f t="shared" ca="1" si="1423"/>
        <v>0</v>
      </c>
    </row>
    <row r="5016" spans="15:34" x14ac:dyDescent="0.25">
      <c r="O5016">
        <v>4960</v>
      </c>
      <c r="P5016" s="2">
        <f t="shared" si="1424"/>
        <v>44403.624999987973</v>
      </c>
      <c r="Q5016">
        <f t="shared" si="1409"/>
        <v>26</v>
      </c>
      <c r="R5016">
        <f t="shared" si="1410"/>
        <v>7</v>
      </c>
      <c r="S5016">
        <f t="shared" si="1411"/>
        <v>3</v>
      </c>
      <c r="T5016">
        <f t="shared" si="1412"/>
        <v>15</v>
      </c>
      <c r="U5016">
        <f t="shared" si="1413"/>
        <v>1</v>
      </c>
      <c r="V5016">
        <f t="shared" ca="1" si="1414"/>
        <v>0.48510000000000003</v>
      </c>
      <c r="W5016">
        <f>INDEX(Solarstrahlungsdaten!$B$13:$G$8772,Übersicht!O5016,Übersicht!$E$10)</f>
        <v>457.58499999999998</v>
      </c>
      <c r="X5016">
        <f t="shared" si="1415"/>
        <v>1.5740923999999998</v>
      </c>
      <c r="Y5016">
        <f t="shared" ca="1" si="1416"/>
        <v>-1.0889923999999997</v>
      </c>
      <c r="Z5016">
        <f t="shared" ca="1" si="1417"/>
        <v>0.48510000000000003</v>
      </c>
      <c r="AA5016">
        <f t="shared" ca="1" si="1418"/>
        <v>0</v>
      </c>
      <c r="AB5016">
        <f t="shared" ca="1" si="1419"/>
        <v>0</v>
      </c>
      <c r="AC5016">
        <f t="shared" ca="1" si="1425"/>
        <v>4</v>
      </c>
      <c r="AD5016">
        <f t="shared" ca="1" si="1408"/>
        <v>-1.0889923999999997</v>
      </c>
      <c r="AE5016">
        <f t="shared" ca="1" si="1420"/>
        <v>1.0889923999999997</v>
      </c>
      <c r="AF5016">
        <f t="shared" ca="1" si="1421"/>
        <v>0</v>
      </c>
      <c r="AG5016">
        <f t="shared" ca="1" si="1422"/>
        <v>1</v>
      </c>
      <c r="AH5016">
        <f t="shared" ca="1" si="1423"/>
        <v>0</v>
      </c>
    </row>
    <row r="5017" spans="15:34" x14ac:dyDescent="0.25">
      <c r="O5017">
        <v>4961</v>
      </c>
      <c r="P5017" s="2">
        <f t="shared" si="1424"/>
        <v>44403.666666654637</v>
      </c>
      <c r="Q5017">
        <f t="shared" si="1409"/>
        <v>26</v>
      </c>
      <c r="R5017">
        <f t="shared" si="1410"/>
        <v>7</v>
      </c>
      <c r="S5017">
        <f t="shared" si="1411"/>
        <v>3</v>
      </c>
      <c r="T5017">
        <f t="shared" si="1412"/>
        <v>16</v>
      </c>
      <c r="U5017">
        <f t="shared" si="1413"/>
        <v>1</v>
      </c>
      <c r="V5017">
        <f t="shared" ca="1" si="1414"/>
        <v>0.45910000000000001</v>
      </c>
      <c r="W5017">
        <f>INDEX(Solarstrahlungsdaten!$B$13:$G$8772,Übersicht!O5017,Übersicht!$E$10)</f>
        <v>300.39499999999998</v>
      </c>
      <c r="X5017">
        <f t="shared" si="1415"/>
        <v>1.0333587999999998</v>
      </c>
      <c r="Y5017">
        <f t="shared" ca="1" si="1416"/>
        <v>-0.57425879999999974</v>
      </c>
      <c r="Z5017">
        <f t="shared" ca="1" si="1417"/>
        <v>0.45910000000000001</v>
      </c>
      <c r="AA5017">
        <f t="shared" ca="1" si="1418"/>
        <v>0</v>
      </c>
      <c r="AB5017">
        <f t="shared" ca="1" si="1419"/>
        <v>0</v>
      </c>
      <c r="AC5017">
        <f t="shared" ca="1" si="1425"/>
        <v>4</v>
      </c>
      <c r="AD5017">
        <f t="shared" ca="1" si="1408"/>
        <v>-0.57425879999999974</v>
      </c>
      <c r="AE5017">
        <f t="shared" ca="1" si="1420"/>
        <v>0.57425879999999974</v>
      </c>
      <c r="AF5017">
        <f t="shared" ca="1" si="1421"/>
        <v>0</v>
      </c>
      <c r="AG5017">
        <f t="shared" ca="1" si="1422"/>
        <v>1</v>
      </c>
      <c r="AH5017">
        <f t="shared" ca="1" si="1423"/>
        <v>0</v>
      </c>
    </row>
    <row r="5018" spans="15:34" x14ac:dyDescent="0.25">
      <c r="O5018">
        <v>4962</v>
      </c>
      <c r="P5018" s="2">
        <f t="shared" si="1424"/>
        <v>44403.708333321301</v>
      </c>
      <c r="Q5018">
        <f t="shared" si="1409"/>
        <v>26</v>
      </c>
      <c r="R5018">
        <f t="shared" si="1410"/>
        <v>7</v>
      </c>
      <c r="S5018">
        <f t="shared" si="1411"/>
        <v>3</v>
      </c>
      <c r="T5018">
        <f t="shared" si="1412"/>
        <v>17</v>
      </c>
      <c r="U5018">
        <f t="shared" si="1413"/>
        <v>1</v>
      </c>
      <c r="V5018">
        <f t="shared" ca="1" si="1414"/>
        <v>0.47749999999999998</v>
      </c>
      <c r="W5018">
        <f>INDEX(Solarstrahlungsdaten!$B$13:$G$8772,Übersicht!O5018,Übersicht!$E$10)</f>
        <v>84.31</v>
      </c>
      <c r="X5018">
        <f t="shared" si="1415"/>
        <v>0.29002639999999996</v>
      </c>
      <c r="Y5018">
        <f t="shared" ca="1" si="1416"/>
        <v>0.18747360000000002</v>
      </c>
      <c r="Z5018">
        <f t="shared" ca="1" si="1417"/>
        <v>0.29002639999999996</v>
      </c>
      <c r="AA5018">
        <f t="shared" ca="1" si="1418"/>
        <v>0</v>
      </c>
      <c r="AB5018">
        <f t="shared" ca="1" si="1419"/>
        <v>0.18747360000000002</v>
      </c>
      <c r="AC5018">
        <f t="shared" ca="1" si="1425"/>
        <v>3.8125263999999999</v>
      </c>
      <c r="AD5018">
        <f t="shared" ca="1" si="1408"/>
        <v>0</v>
      </c>
      <c r="AE5018">
        <f t="shared" ca="1" si="1420"/>
        <v>0</v>
      </c>
      <c r="AF5018">
        <f t="shared" ca="1" si="1421"/>
        <v>0</v>
      </c>
      <c r="AG5018">
        <f t="shared" ca="1" si="1422"/>
        <v>0.95313159999999997</v>
      </c>
      <c r="AH5018">
        <f t="shared" ca="1" si="1423"/>
        <v>0</v>
      </c>
    </row>
    <row r="5019" spans="15:34" x14ac:dyDescent="0.25">
      <c r="O5019">
        <v>4963</v>
      </c>
      <c r="P5019" s="2">
        <f t="shared" si="1424"/>
        <v>44403.749999987966</v>
      </c>
      <c r="Q5019">
        <f t="shared" si="1409"/>
        <v>26</v>
      </c>
      <c r="R5019">
        <f t="shared" si="1410"/>
        <v>7</v>
      </c>
      <c r="S5019">
        <f t="shared" si="1411"/>
        <v>3</v>
      </c>
      <c r="T5019">
        <f t="shared" si="1412"/>
        <v>18</v>
      </c>
      <c r="U5019">
        <f t="shared" si="1413"/>
        <v>1</v>
      </c>
      <c r="V5019">
        <f t="shared" ca="1" si="1414"/>
        <v>0.5454</v>
      </c>
      <c r="W5019">
        <f>INDEX(Solarstrahlungsdaten!$B$13:$G$8772,Übersicht!O5019,Übersicht!$E$10)</f>
        <v>20.57</v>
      </c>
      <c r="X5019">
        <f t="shared" si="1415"/>
        <v>7.0760799999999999E-2</v>
      </c>
      <c r="Y5019">
        <f t="shared" ca="1" si="1416"/>
        <v>0.47463919999999998</v>
      </c>
      <c r="Z5019">
        <f t="shared" ca="1" si="1417"/>
        <v>7.0760799999999999E-2</v>
      </c>
      <c r="AA5019">
        <f t="shared" ca="1" si="1418"/>
        <v>0</v>
      </c>
      <c r="AB5019">
        <f t="shared" ca="1" si="1419"/>
        <v>0.47463919999999998</v>
      </c>
      <c r="AC5019">
        <f t="shared" ca="1" si="1425"/>
        <v>3.3378871999999999</v>
      </c>
      <c r="AD5019">
        <f t="shared" ca="1" si="1408"/>
        <v>0</v>
      </c>
      <c r="AE5019">
        <f t="shared" ca="1" si="1420"/>
        <v>0</v>
      </c>
      <c r="AF5019">
        <f t="shared" ca="1" si="1421"/>
        <v>0</v>
      </c>
      <c r="AG5019">
        <f t="shared" ca="1" si="1422"/>
        <v>0.83447179999999999</v>
      </c>
      <c r="AH5019">
        <f t="shared" ca="1" si="1423"/>
        <v>0</v>
      </c>
    </row>
    <row r="5020" spans="15:34" x14ac:dyDescent="0.25">
      <c r="O5020">
        <v>4964</v>
      </c>
      <c r="P5020" s="2">
        <f t="shared" si="1424"/>
        <v>44403.79166665463</v>
      </c>
      <c r="Q5020">
        <f t="shared" si="1409"/>
        <v>26</v>
      </c>
      <c r="R5020">
        <f t="shared" si="1410"/>
        <v>7</v>
      </c>
      <c r="S5020">
        <f t="shared" si="1411"/>
        <v>3</v>
      </c>
      <c r="T5020">
        <f t="shared" si="1412"/>
        <v>19</v>
      </c>
      <c r="U5020">
        <f t="shared" si="1413"/>
        <v>1</v>
      </c>
      <c r="V5020">
        <f t="shared" ca="1" si="1414"/>
        <v>0.64149999999999996</v>
      </c>
      <c r="W5020">
        <f>INDEX(Solarstrahlungsdaten!$B$13:$G$8772,Übersicht!O5020,Übersicht!$E$10)</f>
        <v>0</v>
      </c>
      <c r="X5020">
        <f t="shared" si="1415"/>
        <v>0</v>
      </c>
      <c r="Y5020">
        <f t="shared" ca="1" si="1416"/>
        <v>0.64149999999999996</v>
      </c>
      <c r="Z5020">
        <f t="shared" ca="1" si="1417"/>
        <v>0</v>
      </c>
      <c r="AA5020">
        <f t="shared" ca="1" si="1418"/>
        <v>0</v>
      </c>
      <c r="AB5020">
        <f t="shared" ca="1" si="1419"/>
        <v>0.64149999999999996</v>
      </c>
      <c r="AC5020">
        <f t="shared" ca="1" si="1425"/>
        <v>2.6963872000000002</v>
      </c>
      <c r="AD5020">
        <f t="shared" ca="1" si="1408"/>
        <v>0</v>
      </c>
      <c r="AE5020">
        <f t="shared" ca="1" si="1420"/>
        <v>0</v>
      </c>
      <c r="AF5020">
        <f t="shared" ca="1" si="1421"/>
        <v>0</v>
      </c>
      <c r="AG5020">
        <f t="shared" ca="1" si="1422"/>
        <v>0.67409680000000005</v>
      </c>
      <c r="AH5020">
        <f t="shared" ca="1" si="1423"/>
        <v>0</v>
      </c>
    </row>
    <row r="5021" spans="15:34" x14ac:dyDescent="0.25">
      <c r="O5021">
        <v>4965</v>
      </c>
      <c r="P5021" s="2">
        <f t="shared" si="1424"/>
        <v>44403.833333321294</v>
      </c>
      <c r="Q5021">
        <f t="shared" si="1409"/>
        <v>26</v>
      </c>
      <c r="R5021">
        <f t="shared" si="1410"/>
        <v>7</v>
      </c>
      <c r="S5021">
        <f t="shared" si="1411"/>
        <v>3</v>
      </c>
      <c r="T5021">
        <f t="shared" si="1412"/>
        <v>20</v>
      </c>
      <c r="U5021">
        <f t="shared" si="1413"/>
        <v>1</v>
      </c>
      <c r="V5021">
        <f t="shared" ca="1" si="1414"/>
        <v>0.67459999999999998</v>
      </c>
      <c r="W5021">
        <f>INDEX(Solarstrahlungsdaten!$B$13:$G$8772,Übersicht!O5021,Übersicht!$E$10)</f>
        <v>0</v>
      </c>
      <c r="X5021">
        <f t="shared" si="1415"/>
        <v>0</v>
      </c>
      <c r="Y5021">
        <f t="shared" ca="1" si="1416"/>
        <v>0.67459999999999998</v>
      </c>
      <c r="Z5021">
        <f t="shared" ca="1" si="1417"/>
        <v>0</v>
      </c>
      <c r="AA5021">
        <f t="shared" ca="1" si="1418"/>
        <v>0</v>
      </c>
      <c r="AB5021">
        <f t="shared" ca="1" si="1419"/>
        <v>0.67459999999999998</v>
      </c>
      <c r="AC5021">
        <f t="shared" ca="1" si="1425"/>
        <v>2.0217872000000003</v>
      </c>
      <c r="AD5021">
        <f t="shared" ca="1" si="1408"/>
        <v>0</v>
      </c>
      <c r="AE5021">
        <f t="shared" ca="1" si="1420"/>
        <v>0</v>
      </c>
      <c r="AF5021">
        <f t="shared" ca="1" si="1421"/>
        <v>0</v>
      </c>
      <c r="AG5021">
        <f t="shared" ca="1" si="1422"/>
        <v>0.50544680000000008</v>
      </c>
      <c r="AH5021">
        <f t="shared" ca="1" si="1423"/>
        <v>0</v>
      </c>
    </row>
    <row r="5022" spans="15:34" x14ac:dyDescent="0.25">
      <c r="O5022">
        <v>4966</v>
      </c>
      <c r="P5022" s="2">
        <f t="shared" si="1424"/>
        <v>44403.874999987958</v>
      </c>
      <c r="Q5022">
        <f t="shared" si="1409"/>
        <v>26</v>
      </c>
      <c r="R5022">
        <f t="shared" si="1410"/>
        <v>7</v>
      </c>
      <c r="S5022">
        <f t="shared" si="1411"/>
        <v>3</v>
      </c>
      <c r="T5022">
        <f t="shared" si="1412"/>
        <v>21</v>
      </c>
      <c r="U5022">
        <f t="shared" si="1413"/>
        <v>1</v>
      </c>
      <c r="V5022">
        <f t="shared" ca="1" si="1414"/>
        <v>0.63759999999999994</v>
      </c>
      <c r="W5022">
        <f>INDEX(Solarstrahlungsdaten!$B$13:$G$8772,Übersicht!O5022,Übersicht!$E$10)</f>
        <v>0</v>
      </c>
      <c r="X5022">
        <f t="shared" si="1415"/>
        <v>0</v>
      </c>
      <c r="Y5022">
        <f t="shared" ca="1" si="1416"/>
        <v>0.63759999999999994</v>
      </c>
      <c r="Z5022">
        <f t="shared" ca="1" si="1417"/>
        <v>0</v>
      </c>
      <c r="AA5022">
        <f t="shared" ca="1" si="1418"/>
        <v>0</v>
      </c>
      <c r="AB5022">
        <f t="shared" ca="1" si="1419"/>
        <v>0.63759999999999994</v>
      </c>
      <c r="AC5022">
        <f t="shared" ca="1" si="1425"/>
        <v>1.3841872000000004</v>
      </c>
      <c r="AD5022">
        <f t="shared" ca="1" si="1408"/>
        <v>0</v>
      </c>
      <c r="AE5022">
        <f t="shared" ca="1" si="1420"/>
        <v>0</v>
      </c>
      <c r="AF5022">
        <f t="shared" ca="1" si="1421"/>
        <v>0</v>
      </c>
      <c r="AG5022">
        <f t="shared" ca="1" si="1422"/>
        <v>0.3460468000000001</v>
      </c>
      <c r="AH5022">
        <f t="shared" ca="1" si="1423"/>
        <v>0</v>
      </c>
    </row>
    <row r="5023" spans="15:34" x14ac:dyDescent="0.25">
      <c r="O5023">
        <v>4967</v>
      </c>
      <c r="P5023" s="2">
        <f t="shared" si="1424"/>
        <v>44403.916666654623</v>
      </c>
      <c r="Q5023">
        <f t="shared" si="1409"/>
        <v>26</v>
      </c>
      <c r="R5023">
        <f t="shared" si="1410"/>
        <v>7</v>
      </c>
      <c r="S5023">
        <f t="shared" si="1411"/>
        <v>3</v>
      </c>
      <c r="T5023">
        <f t="shared" si="1412"/>
        <v>22</v>
      </c>
      <c r="U5023">
        <f t="shared" si="1413"/>
        <v>1</v>
      </c>
      <c r="V5023">
        <f t="shared" ca="1" si="1414"/>
        <v>0.59710000000000008</v>
      </c>
      <c r="W5023">
        <f>INDEX(Solarstrahlungsdaten!$B$13:$G$8772,Übersicht!O5023,Übersicht!$E$10)</f>
        <v>0</v>
      </c>
      <c r="X5023">
        <f t="shared" si="1415"/>
        <v>0</v>
      </c>
      <c r="Y5023">
        <f t="shared" ca="1" si="1416"/>
        <v>0.59710000000000008</v>
      </c>
      <c r="Z5023">
        <f t="shared" ca="1" si="1417"/>
        <v>0</v>
      </c>
      <c r="AA5023">
        <f t="shared" ca="1" si="1418"/>
        <v>0</v>
      </c>
      <c r="AB5023">
        <f t="shared" ca="1" si="1419"/>
        <v>0.59710000000000008</v>
      </c>
      <c r="AC5023">
        <f t="shared" ca="1" si="1425"/>
        <v>0.78708720000000032</v>
      </c>
      <c r="AD5023">
        <f t="shared" ca="1" si="1408"/>
        <v>0</v>
      </c>
      <c r="AE5023">
        <f t="shared" ca="1" si="1420"/>
        <v>0</v>
      </c>
      <c r="AF5023">
        <f t="shared" ca="1" si="1421"/>
        <v>0</v>
      </c>
      <c r="AG5023">
        <f t="shared" ca="1" si="1422"/>
        <v>0.19677180000000008</v>
      </c>
      <c r="AH5023">
        <f t="shared" ca="1" si="1423"/>
        <v>0</v>
      </c>
    </row>
    <row r="5024" spans="15:34" x14ac:dyDescent="0.25">
      <c r="O5024">
        <v>4968</v>
      </c>
      <c r="P5024" s="2">
        <f t="shared" si="1424"/>
        <v>44403.958333321287</v>
      </c>
      <c r="Q5024">
        <f t="shared" si="1409"/>
        <v>26</v>
      </c>
      <c r="R5024">
        <f t="shared" si="1410"/>
        <v>7</v>
      </c>
      <c r="S5024">
        <f t="shared" si="1411"/>
        <v>3</v>
      </c>
      <c r="T5024">
        <f t="shared" si="1412"/>
        <v>23</v>
      </c>
      <c r="U5024">
        <f t="shared" si="1413"/>
        <v>1</v>
      </c>
      <c r="V5024">
        <f t="shared" ca="1" si="1414"/>
        <v>0.48749999999999999</v>
      </c>
      <c r="W5024">
        <f>INDEX(Solarstrahlungsdaten!$B$13:$G$8772,Übersicht!O5024,Übersicht!$E$10)</f>
        <v>0</v>
      </c>
      <c r="X5024">
        <f t="shared" si="1415"/>
        <v>0</v>
      </c>
      <c r="Y5024">
        <f t="shared" ca="1" si="1416"/>
        <v>0.48749999999999999</v>
      </c>
      <c r="Z5024">
        <f t="shared" ca="1" si="1417"/>
        <v>0</v>
      </c>
      <c r="AA5024">
        <f t="shared" ca="1" si="1418"/>
        <v>0</v>
      </c>
      <c r="AB5024">
        <f t="shared" ca="1" si="1419"/>
        <v>0.48749999999999999</v>
      </c>
      <c r="AC5024">
        <f t="shared" ca="1" si="1425"/>
        <v>0.29958720000000033</v>
      </c>
      <c r="AD5024">
        <f t="shared" ca="1" si="1408"/>
        <v>0</v>
      </c>
      <c r="AE5024">
        <f t="shared" ca="1" si="1420"/>
        <v>0</v>
      </c>
      <c r="AF5024">
        <f t="shared" ca="1" si="1421"/>
        <v>0</v>
      </c>
      <c r="AG5024">
        <f t="shared" ca="1" si="1422"/>
        <v>7.4896800000000083E-2</v>
      </c>
      <c r="AH5024">
        <f t="shared" ca="1" si="1423"/>
        <v>0</v>
      </c>
    </row>
    <row r="5025" spans="15:34" x14ac:dyDescent="0.25">
      <c r="O5025">
        <v>4969</v>
      </c>
      <c r="P5025" s="2">
        <f t="shared" si="1424"/>
        <v>44403.999999987951</v>
      </c>
      <c r="Q5025">
        <f t="shared" si="1409"/>
        <v>27</v>
      </c>
      <c r="R5025">
        <f t="shared" si="1410"/>
        <v>7</v>
      </c>
      <c r="S5025">
        <f t="shared" si="1411"/>
        <v>3</v>
      </c>
      <c r="T5025">
        <f t="shared" si="1412"/>
        <v>0</v>
      </c>
      <c r="U5025">
        <f t="shared" si="1413"/>
        <v>1</v>
      </c>
      <c r="V5025">
        <f t="shared" ca="1" si="1414"/>
        <v>0.32850000000000001</v>
      </c>
      <c r="W5025">
        <f>INDEX(Solarstrahlungsdaten!$B$13:$G$8772,Übersicht!O5025,Übersicht!$E$10)</f>
        <v>0</v>
      </c>
      <c r="X5025">
        <f t="shared" si="1415"/>
        <v>0</v>
      </c>
      <c r="Y5025">
        <f t="shared" ca="1" si="1416"/>
        <v>0.32850000000000001</v>
      </c>
      <c r="Z5025">
        <f t="shared" ca="1" si="1417"/>
        <v>0</v>
      </c>
      <c r="AA5025">
        <f t="shared" ca="1" si="1418"/>
        <v>0</v>
      </c>
      <c r="AB5025">
        <f t="shared" ca="1" si="1419"/>
        <v>0.29958720000000033</v>
      </c>
      <c r="AC5025">
        <f t="shared" ca="1" si="1425"/>
        <v>0</v>
      </c>
      <c r="AD5025">
        <f t="shared" ca="1" si="1408"/>
        <v>2.8912799999999683E-2</v>
      </c>
      <c r="AE5025">
        <f t="shared" ca="1" si="1420"/>
        <v>0</v>
      </c>
      <c r="AF5025">
        <f t="shared" ca="1" si="1421"/>
        <v>2.8912799999999683E-2</v>
      </c>
      <c r="AG5025">
        <f t="shared" ca="1" si="1422"/>
        <v>0</v>
      </c>
      <c r="AH5025">
        <f t="shared" ca="1" si="1423"/>
        <v>1</v>
      </c>
    </row>
    <row r="5026" spans="15:34" x14ac:dyDescent="0.25">
      <c r="O5026">
        <v>4970</v>
      </c>
      <c r="P5026" s="2">
        <f t="shared" si="1424"/>
        <v>44404.041666654615</v>
      </c>
      <c r="Q5026">
        <f t="shared" si="1409"/>
        <v>27</v>
      </c>
      <c r="R5026">
        <f t="shared" si="1410"/>
        <v>7</v>
      </c>
      <c r="S5026">
        <f t="shared" si="1411"/>
        <v>3</v>
      </c>
      <c r="T5026">
        <f t="shared" si="1412"/>
        <v>1</v>
      </c>
      <c r="U5026">
        <f t="shared" si="1413"/>
        <v>1</v>
      </c>
      <c r="V5026">
        <f t="shared" ca="1" si="1414"/>
        <v>0.22929999999999998</v>
      </c>
      <c r="W5026">
        <f>INDEX(Solarstrahlungsdaten!$B$13:$G$8772,Übersicht!O5026,Übersicht!$E$10)</f>
        <v>0</v>
      </c>
      <c r="X5026">
        <f t="shared" si="1415"/>
        <v>0</v>
      </c>
      <c r="Y5026">
        <f t="shared" ca="1" si="1416"/>
        <v>0.22929999999999998</v>
      </c>
      <c r="Z5026">
        <f t="shared" ca="1" si="1417"/>
        <v>0</v>
      </c>
      <c r="AA5026">
        <f t="shared" ca="1" si="1418"/>
        <v>0</v>
      </c>
      <c r="AB5026">
        <f t="shared" ca="1" si="1419"/>
        <v>0</v>
      </c>
      <c r="AC5026">
        <f t="shared" ca="1" si="1425"/>
        <v>0</v>
      </c>
      <c r="AD5026">
        <f t="shared" ca="1" si="1408"/>
        <v>0.22929999999999998</v>
      </c>
      <c r="AE5026">
        <f t="shared" ca="1" si="1420"/>
        <v>0</v>
      </c>
      <c r="AF5026">
        <f t="shared" ca="1" si="1421"/>
        <v>0.22929999999999998</v>
      </c>
      <c r="AG5026">
        <f t="shared" ca="1" si="1422"/>
        <v>0</v>
      </c>
      <c r="AH5026">
        <f t="shared" ca="1" si="1423"/>
        <v>1</v>
      </c>
    </row>
    <row r="5027" spans="15:34" x14ac:dyDescent="0.25">
      <c r="O5027">
        <v>4971</v>
      </c>
      <c r="P5027" s="2">
        <f t="shared" si="1424"/>
        <v>44404.083333321279</v>
      </c>
      <c r="Q5027">
        <f t="shared" si="1409"/>
        <v>27</v>
      </c>
      <c r="R5027">
        <f t="shared" si="1410"/>
        <v>7</v>
      </c>
      <c r="S5027">
        <f t="shared" si="1411"/>
        <v>3</v>
      </c>
      <c r="T5027">
        <f t="shared" si="1412"/>
        <v>2</v>
      </c>
      <c r="U5027">
        <f t="shared" si="1413"/>
        <v>1</v>
      </c>
      <c r="V5027">
        <f t="shared" ca="1" si="1414"/>
        <v>0.20319999999999999</v>
      </c>
      <c r="W5027">
        <f>INDEX(Solarstrahlungsdaten!$B$13:$G$8772,Übersicht!O5027,Übersicht!$E$10)</f>
        <v>0</v>
      </c>
      <c r="X5027">
        <f t="shared" si="1415"/>
        <v>0</v>
      </c>
      <c r="Y5027">
        <f t="shared" ca="1" si="1416"/>
        <v>0.20319999999999999</v>
      </c>
      <c r="Z5027">
        <f t="shared" ca="1" si="1417"/>
        <v>0</v>
      </c>
      <c r="AA5027">
        <f t="shared" ca="1" si="1418"/>
        <v>0</v>
      </c>
      <c r="AB5027">
        <f t="shared" ca="1" si="1419"/>
        <v>0</v>
      </c>
      <c r="AC5027">
        <f t="shared" ca="1" si="1425"/>
        <v>0</v>
      </c>
      <c r="AD5027">
        <f t="shared" ca="1" si="1408"/>
        <v>0.20319999999999999</v>
      </c>
      <c r="AE5027">
        <f t="shared" ca="1" si="1420"/>
        <v>0</v>
      </c>
      <c r="AF5027">
        <f t="shared" ca="1" si="1421"/>
        <v>0.20319999999999999</v>
      </c>
      <c r="AG5027">
        <f t="shared" ca="1" si="1422"/>
        <v>0</v>
      </c>
      <c r="AH5027">
        <f t="shared" ca="1" si="1423"/>
        <v>1</v>
      </c>
    </row>
    <row r="5028" spans="15:34" x14ac:dyDescent="0.25">
      <c r="O5028">
        <v>4972</v>
      </c>
      <c r="P5028" s="2">
        <f t="shared" si="1424"/>
        <v>44404.124999987944</v>
      </c>
      <c r="Q5028">
        <f t="shared" si="1409"/>
        <v>27</v>
      </c>
      <c r="R5028">
        <f t="shared" si="1410"/>
        <v>7</v>
      </c>
      <c r="S5028">
        <f t="shared" si="1411"/>
        <v>3</v>
      </c>
      <c r="T5028">
        <f t="shared" si="1412"/>
        <v>3</v>
      </c>
      <c r="U5028">
        <f t="shared" si="1413"/>
        <v>1</v>
      </c>
      <c r="V5028">
        <f t="shared" ca="1" si="1414"/>
        <v>0.18919999999999998</v>
      </c>
      <c r="W5028">
        <f>INDEX(Solarstrahlungsdaten!$B$13:$G$8772,Übersicht!O5028,Übersicht!$E$10)</f>
        <v>0</v>
      </c>
      <c r="X5028">
        <f t="shared" si="1415"/>
        <v>0</v>
      </c>
      <c r="Y5028">
        <f t="shared" ca="1" si="1416"/>
        <v>0.18919999999999998</v>
      </c>
      <c r="Z5028">
        <f t="shared" ca="1" si="1417"/>
        <v>0</v>
      </c>
      <c r="AA5028">
        <f t="shared" ca="1" si="1418"/>
        <v>0</v>
      </c>
      <c r="AB5028">
        <f t="shared" ca="1" si="1419"/>
        <v>0</v>
      </c>
      <c r="AC5028">
        <f t="shared" ca="1" si="1425"/>
        <v>0</v>
      </c>
      <c r="AD5028">
        <f t="shared" ca="1" si="1408"/>
        <v>0.18919999999999998</v>
      </c>
      <c r="AE5028">
        <f t="shared" ca="1" si="1420"/>
        <v>0</v>
      </c>
      <c r="AF5028">
        <f t="shared" ca="1" si="1421"/>
        <v>0.18919999999999998</v>
      </c>
      <c r="AG5028">
        <f t="shared" ca="1" si="1422"/>
        <v>0</v>
      </c>
      <c r="AH5028">
        <f t="shared" ca="1" si="1423"/>
        <v>1</v>
      </c>
    </row>
    <row r="5029" spans="15:34" x14ac:dyDescent="0.25">
      <c r="O5029">
        <v>4973</v>
      </c>
      <c r="P5029" s="2">
        <f t="shared" si="1424"/>
        <v>44404.166666654608</v>
      </c>
      <c r="Q5029">
        <f t="shared" si="1409"/>
        <v>27</v>
      </c>
      <c r="R5029">
        <f t="shared" si="1410"/>
        <v>7</v>
      </c>
      <c r="S5029">
        <f t="shared" si="1411"/>
        <v>3</v>
      </c>
      <c r="T5029">
        <f t="shared" si="1412"/>
        <v>4</v>
      </c>
      <c r="U5029">
        <f t="shared" si="1413"/>
        <v>1</v>
      </c>
      <c r="V5029">
        <f t="shared" ca="1" si="1414"/>
        <v>0.191</v>
      </c>
      <c r="W5029">
        <f>INDEX(Solarstrahlungsdaten!$B$13:$G$8772,Übersicht!O5029,Übersicht!$E$10)</f>
        <v>0</v>
      </c>
      <c r="X5029">
        <f t="shared" si="1415"/>
        <v>0</v>
      </c>
      <c r="Y5029">
        <f t="shared" ca="1" si="1416"/>
        <v>0.191</v>
      </c>
      <c r="Z5029">
        <f t="shared" ca="1" si="1417"/>
        <v>0</v>
      </c>
      <c r="AA5029">
        <f t="shared" ca="1" si="1418"/>
        <v>0</v>
      </c>
      <c r="AB5029">
        <f t="shared" ca="1" si="1419"/>
        <v>0</v>
      </c>
      <c r="AC5029">
        <f t="shared" ca="1" si="1425"/>
        <v>0</v>
      </c>
      <c r="AD5029">
        <f t="shared" ca="1" si="1408"/>
        <v>0.191</v>
      </c>
      <c r="AE5029">
        <f t="shared" ca="1" si="1420"/>
        <v>0</v>
      </c>
      <c r="AF5029">
        <f t="shared" ca="1" si="1421"/>
        <v>0.191</v>
      </c>
      <c r="AG5029">
        <f t="shared" ca="1" si="1422"/>
        <v>0</v>
      </c>
      <c r="AH5029">
        <f t="shared" ca="1" si="1423"/>
        <v>1</v>
      </c>
    </row>
    <row r="5030" spans="15:34" x14ac:dyDescent="0.25">
      <c r="O5030">
        <v>4974</v>
      </c>
      <c r="P5030" s="2">
        <f t="shared" si="1424"/>
        <v>44404.208333321272</v>
      </c>
      <c r="Q5030">
        <f t="shared" si="1409"/>
        <v>27</v>
      </c>
      <c r="R5030">
        <f t="shared" si="1410"/>
        <v>7</v>
      </c>
      <c r="S5030">
        <f t="shared" si="1411"/>
        <v>3</v>
      </c>
      <c r="T5030">
        <f t="shared" si="1412"/>
        <v>5</v>
      </c>
      <c r="U5030">
        <f t="shared" si="1413"/>
        <v>1</v>
      </c>
      <c r="V5030">
        <f t="shared" ca="1" si="1414"/>
        <v>0.21959999999999999</v>
      </c>
      <c r="W5030">
        <f>INDEX(Solarstrahlungsdaten!$B$13:$G$8772,Übersicht!O5030,Übersicht!$E$10)</f>
        <v>12.285</v>
      </c>
      <c r="X5030">
        <f t="shared" si="1415"/>
        <v>4.2260400000000004E-2</v>
      </c>
      <c r="Y5030">
        <f t="shared" ca="1" si="1416"/>
        <v>0.17733959999999999</v>
      </c>
      <c r="Z5030">
        <f t="shared" ca="1" si="1417"/>
        <v>4.2260400000000004E-2</v>
      </c>
      <c r="AA5030">
        <f t="shared" ca="1" si="1418"/>
        <v>0</v>
      </c>
      <c r="AB5030">
        <f t="shared" ca="1" si="1419"/>
        <v>0</v>
      </c>
      <c r="AC5030">
        <f t="shared" ca="1" si="1425"/>
        <v>0</v>
      </c>
      <c r="AD5030">
        <f t="shared" ca="1" si="1408"/>
        <v>0.17733959999999999</v>
      </c>
      <c r="AE5030">
        <f t="shared" ca="1" si="1420"/>
        <v>0</v>
      </c>
      <c r="AF5030">
        <f t="shared" ca="1" si="1421"/>
        <v>0.17733959999999999</v>
      </c>
      <c r="AG5030">
        <f t="shared" ca="1" si="1422"/>
        <v>0</v>
      </c>
      <c r="AH5030">
        <f t="shared" ca="1" si="1423"/>
        <v>1</v>
      </c>
    </row>
    <row r="5031" spans="15:34" x14ac:dyDescent="0.25">
      <c r="O5031">
        <v>4975</v>
      </c>
      <c r="P5031" s="2">
        <f t="shared" si="1424"/>
        <v>44404.249999987936</v>
      </c>
      <c r="Q5031">
        <f t="shared" si="1409"/>
        <v>27</v>
      </c>
      <c r="R5031">
        <f t="shared" si="1410"/>
        <v>7</v>
      </c>
      <c r="S5031">
        <f t="shared" si="1411"/>
        <v>3</v>
      </c>
      <c r="T5031">
        <f t="shared" si="1412"/>
        <v>6</v>
      </c>
      <c r="U5031">
        <f t="shared" si="1413"/>
        <v>1</v>
      </c>
      <c r="V5031">
        <f t="shared" ca="1" si="1414"/>
        <v>0.34410000000000002</v>
      </c>
      <c r="W5031">
        <f>INDEX(Solarstrahlungsdaten!$B$13:$G$8772,Übersicht!O5031,Übersicht!$E$10)</f>
        <v>139.73000000000002</v>
      </c>
      <c r="X5031">
        <f t="shared" si="1415"/>
        <v>0.48067120000000008</v>
      </c>
      <c r="Y5031">
        <f t="shared" ca="1" si="1416"/>
        <v>-0.13657120000000006</v>
      </c>
      <c r="Z5031">
        <f t="shared" ca="1" si="1417"/>
        <v>0.34410000000000002</v>
      </c>
      <c r="AA5031">
        <f t="shared" ca="1" si="1418"/>
        <v>0.13657120000000006</v>
      </c>
      <c r="AB5031">
        <f t="shared" ca="1" si="1419"/>
        <v>0</v>
      </c>
      <c r="AC5031">
        <f t="shared" ca="1" si="1425"/>
        <v>0.13657120000000006</v>
      </c>
      <c r="AD5031">
        <f t="shared" ca="1" si="1408"/>
        <v>0</v>
      </c>
      <c r="AE5031">
        <f t="shared" ca="1" si="1420"/>
        <v>0</v>
      </c>
      <c r="AF5031">
        <f t="shared" ca="1" si="1421"/>
        <v>0</v>
      </c>
      <c r="AG5031">
        <f t="shared" ca="1" si="1422"/>
        <v>3.4142800000000015E-2</v>
      </c>
      <c r="AH5031">
        <f t="shared" ca="1" si="1423"/>
        <v>0</v>
      </c>
    </row>
    <row r="5032" spans="15:34" x14ac:dyDescent="0.25">
      <c r="O5032">
        <v>4976</v>
      </c>
      <c r="P5032" s="2">
        <f t="shared" si="1424"/>
        <v>44404.291666654601</v>
      </c>
      <c r="Q5032">
        <f t="shared" si="1409"/>
        <v>27</v>
      </c>
      <c r="R5032">
        <f t="shared" si="1410"/>
        <v>7</v>
      </c>
      <c r="S5032">
        <f t="shared" si="1411"/>
        <v>3</v>
      </c>
      <c r="T5032">
        <f t="shared" si="1412"/>
        <v>7</v>
      </c>
      <c r="U5032">
        <f t="shared" si="1413"/>
        <v>1</v>
      </c>
      <c r="V5032">
        <f t="shared" ca="1" si="1414"/>
        <v>0.49979999999999997</v>
      </c>
      <c r="W5032">
        <f>INDEX(Solarstrahlungsdaten!$B$13:$G$8772,Übersicht!O5032,Übersicht!$E$10)</f>
        <v>54.27</v>
      </c>
      <c r="X5032">
        <f t="shared" si="1415"/>
        <v>0.18668880000000002</v>
      </c>
      <c r="Y5032">
        <f t="shared" ca="1" si="1416"/>
        <v>0.31311119999999992</v>
      </c>
      <c r="Z5032">
        <f t="shared" ca="1" si="1417"/>
        <v>0.18668880000000002</v>
      </c>
      <c r="AA5032">
        <f t="shared" ca="1" si="1418"/>
        <v>0</v>
      </c>
      <c r="AB5032">
        <f t="shared" ca="1" si="1419"/>
        <v>0.13657120000000006</v>
      </c>
      <c r="AC5032">
        <f t="shared" ca="1" si="1425"/>
        <v>0</v>
      </c>
      <c r="AD5032">
        <f t="shared" ca="1" si="1408"/>
        <v>0.17653999999999986</v>
      </c>
      <c r="AE5032">
        <f t="shared" ca="1" si="1420"/>
        <v>0</v>
      </c>
      <c r="AF5032">
        <f t="shared" ca="1" si="1421"/>
        <v>0.17653999999999986</v>
      </c>
      <c r="AG5032">
        <f t="shared" ca="1" si="1422"/>
        <v>0</v>
      </c>
      <c r="AH5032">
        <f t="shared" ca="1" si="1423"/>
        <v>1</v>
      </c>
    </row>
    <row r="5033" spans="15:34" x14ac:dyDescent="0.25">
      <c r="O5033">
        <v>4977</v>
      </c>
      <c r="P5033" s="2">
        <f t="shared" si="1424"/>
        <v>44404.333333321265</v>
      </c>
      <c r="Q5033">
        <f t="shared" si="1409"/>
        <v>27</v>
      </c>
      <c r="R5033">
        <f t="shared" si="1410"/>
        <v>7</v>
      </c>
      <c r="S5033">
        <f t="shared" si="1411"/>
        <v>3</v>
      </c>
      <c r="T5033">
        <f t="shared" si="1412"/>
        <v>8</v>
      </c>
      <c r="U5033">
        <f t="shared" si="1413"/>
        <v>1</v>
      </c>
      <c r="V5033">
        <f t="shared" ca="1" si="1414"/>
        <v>0.55649999999999999</v>
      </c>
      <c r="W5033">
        <f>INDEX(Solarstrahlungsdaten!$B$13:$G$8772,Übersicht!O5033,Übersicht!$E$10)</f>
        <v>301.36500000000001</v>
      </c>
      <c r="X5033">
        <f t="shared" si="1415"/>
        <v>1.0366956000000001</v>
      </c>
      <c r="Y5033">
        <f t="shared" ca="1" si="1416"/>
        <v>-0.48019560000000006</v>
      </c>
      <c r="Z5033">
        <f t="shared" ca="1" si="1417"/>
        <v>0.55649999999999999</v>
      </c>
      <c r="AA5033">
        <f t="shared" ca="1" si="1418"/>
        <v>0.48019560000000006</v>
      </c>
      <c r="AB5033">
        <f t="shared" ca="1" si="1419"/>
        <v>0</v>
      </c>
      <c r="AC5033">
        <f t="shared" ca="1" si="1425"/>
        <v>0.48019560000000006</v>
      </c>
      <c r="AD5033">
        <f t="shared" ca="1" si="1408"/>
        <v>0</v>
      </c>
      <c r="AE5033">
        <f t="shared" ca="1" si="1420"/>
        <v>0</v>
      </c>
      <c r="AF5033">
        <f t="shared" ca="1" si="1421"/>
        <v>0</v>
      </c>
      <c r="AG5033">
        <f t="shared" ca="1" si="1422"/>
        <v>0.12004890000000001</v>
      </c>
      <c r="AH5033">
        <f t="shared" ca="1" si="1423"/>
        <v>0</v>
      </c>
    </row>
    <row r="5034" spans="15:34" x14ac:dyDescent="0.25">
      <c r="O5034">
        <v>4978</v>
      </c>
      <c r="P5034" s="2">
        <f t="shared" si="1424"/>
        <v>44404.374999987929</v>
      </c>
      <c r="Q5034">
        <f t="shared" si="1409"/>
        <v>27</v>
      </c>
      <c r="R5034">
        <f t="shared" si="1410"/>
        <v>7</v>
      </c>
      <c r="S5034">
        <f t="shared" si="1411"/>
        <v>3</v>
      </c>
      <c r="T5034">
        <f t="shared" si="1412"/>
        <v>9</v>
      </c>
      <c r="U5034">
        <f t="shared" si="1413"/>
        <v>1</v>
      </c>
      <c r="V5034">
        <f t="shared" ca="1" si="1414"/>
        <v>0.57879999999999998</v>
      </c>
      <c r="W5034">
        <f>INDEX(Solarstrahlungsdaten!$B$13:$G$8772,Übersicht!O5034,Übersicht!$E$10)</f>
        <v>345.46500000000003</v>
      </c>
      <c r="X5034">
        <f t="shared" si="1415"/>
        <v>1.1883996000000001</v>
      </c>
      <c r="Y5034">
        <f t="shared" ca="1" si="1416"/>
        <v>-0.60959960000000013</v>
      </c>
      <c r="Z5034">
        <f t="shared" ca="1" si="1417"/>
        <v>0.57879999999999998</v>
      </c>
      <c r="AA5034">
        <f t="shared" ca="1" si="1418"/>
        <v>0.60959960000000013</v>
      </c>
      <c r="AB5034">
        <f t="shared" ca="1" si="1419"/>
        <v>0</v>
      </c>
      <c r="AC5034">
        <f t="shared" ca="1" si="1425"/>
        <v>1.0897952000000002</v>
      </c>
      <c r="AD5034">
        <f t="shared" ca="1" si="1408"/>
        <v>0</v>
      </c>
      <c r="AE5034">
        <f t="shared" ca="1" si="1420"/>
        <v>0</v>
      </c>
      <c r="AF5034">
        <f t="shared" ca="1" si="1421"/>
        <v>0</v>
      </c>
      <c r="AG5034">
        <f t="shared" ca="1" si="1422"/>
        <v>0.27244880000000005</v>
      </c>
      <c r="AH5034">
        <f t="shared" ca="1" si="1423"/>
        <v>0</v>
      </c>
    </row>
    <row r="5035" spans="15:34" x14ac:dyDescent="0.25">
      <c r="O5035">
        <v>4979</v>
      </c>
      <c r="P5035" s="2">
        <f t="shared" si="1424"/>
        <v>44404.416666654593</v>
      </c>
      <c r="Q5035">
        <f t="shared" si="1409"/>
        <v>27</v>
      </c>
      <c r="R5035">
        <f t="shared" si="1410"/>
        <v>7</v>
      </c>
      <c r="S5035">
        <f t="shared" si="1411"/>
        <v>3</v>
      </c>
      <c r="T5035">
        <f t="shared" si="1412"/>
        <v>10</v>
      </c>
      <c r="U5035">
        <f t="shared" si="1413"/>
        <v>1</v>
      </c>
      <c r="V5035">
        <f t="shared" ca="1" si="1414"/>
        <v>0.56110000000000004</v>
      </c>
      <c r="W5035">
        <f>INDEX(Solarstrahlungsdaten!$B$13:$G$8772,Übersicht!O5035,Übersicht!$E$10)</f>
        <v>257.38</v>
      </c>
      <c r="X5035">
        <f t="shared" si="1415"/>
        <v>0.88538719999999993</v>
      </c>
      <c r="Y5035">
        <f t="shared" ca="1" si="1416"/>
        <v>-0.32428719999999989</v>
      </c>
      <c r="Z5035">
        <f t="shared" ca="1" si="1417"/>
        <v>0.56110000000000004</v>
      </c>
      <c r="AA5035">
        <f t="shared" ca="1" si="1418"/>
        <v>0.32428719999999989</v>
      </c>
      <c r="AB5035">
        <f t="shared" ca="1" si="1419"/>
        <v>0</v>
      </c>
      <c r="AC5035">
        <f t="shared" ca="1" si="1425"/>
        <v>1.4140824000000001</v>
      </c>
      <c r="AD5035">
        <f t="shared" ca="1" si="1408"/>
        <v>0</v>
      </c>
      <c r="AE5035">
        <f t="shared" ca="1" si="1420"/>
        <v>0</v>
      </c>
      <c r="AF5035">
        <f t="shared" ca="1" si="1421"/>
        <v>0</v>
      </c>
      <c r="AG5035">
        <f t="shared" ca="1" si="1422"/>
        <v>0.35352060000000002</v>
      </c>
      <c r="AH5035">
        <f t="shared" ca="1" si="1423"/>
        <v>0</v>
      </c>
    </row>
    <row r="5036" spans="15:34" x14ac:dyDescent="0.25">
      <c r="O5036">
        <v>4980</v>
      </c>
      <c r="P5036" s="2">
        <f t="shared" si="1424"/>
        <v>44404.458333321258</v>
      </c>
      <c r="Q5036">
        <f t="shared" si="1409"/>
        <v>27</v>
      </c>
      <c r="R5036">
        <f t="shared" si="1410"/>
        <v>7</v>
      </c>
      <c r="S5036">
        <f t="shared" si="1411"/>
        <v>3</v>
      </c>
      <c r="T5036">
        <f t="shared" si="1412"/>
        <v>11</v>
      </c>
      <c r="U5036">
        <f t="shared" si="1413"/>
        <v>1</v>
      </c>
      <c r="V5036">
        <f t="shared" ca="1" si="1414"/>
        <v>0.5595</v>
      </c>
      <c r="W5036">
        <f>INDEX(Solarstrahlungsdaten!$B$13:$G$8772,Übersicht!O5036,Übersicht!$E$10)</f>
        <v>164.37</v>
      </c>
      <c r="X5036">
        <f t="shared" si="1415"/>
        <v>0.56543280000000007</v>
      </c>
      <c r="Y5036">
        <f t="shared" ca="1" si="1416"/>
        <v>-5.9328000000000713E-3</v>
      </c>
      <c r="Z5036">
        <f t="shared" ca="1" si="1417"/>
        <v>0.5595</v>
      </c>
      <c r="AA5036">
        <f t="shared" ca="1" si="1418"/>
        <v>5.9328000000000713E-3</v>
      </c>
      <c r="AB5036">
        <f t="shared" ca="1" si="1419"/>
        <v>0</v>
      </c>
      <c r="AC5036">
        <f t="shared" ca="1" si="1425"/>
        <v>1.4200152000000001</v>
      </c>
      <c r="AD5036">
        <f t="shared" ca="1" si="1408"/>
        <v>0</v>
      </c>
      <c r="AE5036">
        <f t="shared" ca="1" si="1420"/>
        <v>0</v>
      </c>
      <c r="AF5036">
        <f t="shared" ca="1" si="1421"/>
        <v>0</v>
      </c>
      <c r="AG5036">
        <f t="shared" ca="1" si="1422"/>
        <v>0.35500380000000004</v>
      </c>
      <c r="AH5036">
        <f t="shared" ca="1" si="1423"/>
        <v>0</v>
      </c>
    </row>
    <row r="5037" spans="15:34" x14ac:dyDescent="0.25">
      <c r="O5037">
        <v>4981</v>
      </c>
      <c r="P5037" s="2">
        <f t="shared" si="1424"/>
        <v>44404.499999987922</v>
      </c>
      <c r="Q5037">
        <f t="shared" si="1409"/>
        <v>27</v>
      </c>
      <c r="R5037">
        <f t="shared" si="1410"/>
        <v>7</v>
      </c>
      <c r="S5037">
        <f t="shared" si="1411"/>
        <v>3</v>
      </c>
      <c r="T5037">
        <f t="shared" si="1412"/>
        <v>12</v>
      </c>
      <c r="U5037">
        <f t="shared" si="1413"/>
        <v>1</v>
      </c>
      <c r="V5037">
        <f t="shared" ca="1" si="1414"/>
        <v>0.61539999999999995</v>
      </c>
      <c r="W5037">
        <f>INDEX(Solarstrahlungsdaten!$B$13:$G$8772,Übersicht!O5037,Übersicht!$E$10)</f>
        <v>55.59</v>
      </c>
      <c r="X5037">
        <f t="shared" si="1415"/>
        <v>0.1912296</v>
      </c>
      <c r="Y5037">
        <f t="shared" ca="1" si="1416"/>
        <v>0.42417039999999995</v>
      </c>
      <c r="Z5037">
        <f t="shared" ca="1" si="1417"/>
        <v>0.1912296</v>
      </c>
      <c r="AA5037">
        <f t="shared" ca="1" si="1418"/>
        <v>0</v>
      </c>
      <c r="AB5037">
        <f t="shared" ca="1" si="1419"/>
        <v>0.42417039999999995</v>
      </c>
      <c r="AC5037">
        <f t="shared" ca="1" si="1425"/>
        <v>0.9958448000000002</v>
      </c>
      <c r="AD5037">
        <f t="shared" ca="1" si="1408"/>
        <v>0</v>
      </c>
      <c r="AE5037">
        <f t="shared" ca="1" si="1420"/>
        <v>0</v>
      </c>
      <c r="AF5037">
        <f t="shared" ca="1" si="1421"/>
        <v>0</v>
      </c>
      <c r="AG5037">
        <f t="shared" ca="1" si="1422"/>
        <v>0.24896120000000005</v>
      </c>
      <c r="AH5037">
        <f t="shared" ca="1" si="1423"/>
        <v>0</v>
      </c>
    </row>
    <row r="5038" spans="15:34" x14ac:dyDescent="0.25">
      <c r="O5038">
        <v>4982</v>
      </c>
      <c r="P5038" s="2">
        <f t="shared" si="1424"/>
        <v>44404.541666654586</v>
      </c>
      <c r="Q5038">
        <f t="shared" si="1409"/>
        <v>27</v>
      </c>
      <c r="R5038">
        <f t="shared" si="1410"/>
        <v>7</v>
      </c>
      <c r="S5038">
        <f t="shared" si="1411"/>
        <v>3</v>
      </c>
      <c r="T5038">
        <f t="shared" si="1412"/>
        <v>13</v>
      </c>
      <c r="U5038">
        <f t="shared" si="1413"/>
        <v>1</v>
      </c>
      <c r="V5038">
        <f t="shared" ca="1" si="1414"/>
        <v>0.62909999999999988</v>
      </c>
      <c r="W5038">
        <f>INDEX(Solarstrahlungsdaten!$B$13:$G$8772,Übersicht!O5038,Übersicht!$E$10)</f>
        <v>431.30499999999995</v>
      </c>
      <c r="X5038">
        <f t="shared" si="1415"/>
        <v>1.4836891999999997</v>
      </c>
      <c r="Y5038">
        <f t="shared" ca="1" si="1416"/>
        <v>-0.85458919999999983</v>
      </c>
      <c r="Z5038">
        <f t="shared" ca="1" si="1417"/>
        <v>0.62909999999999988</v>
      </c>
      <c r="AA5038">
        <f t="shared" ca="1" si="1418"/>
        <v>0.85458919999999983</v>
      </c>
      <c r="AB5038">
        <f t="shared" ca="1" si="1419"/>
        <v>0</v>
      </c>
      <c r="AC5038">
        <f t="shared" ca="1" si="1425"/>
        <v>1.8504339999999999</v>
      </c>
      <c r="AD5038">
        <f t="shared" ca="1" si="1408"/>
        <v>0</v>
      </c>
      <c r="AE5038">
        <f t="shared" ca="1" si="1420"/>
        <v>0</v>
      </c>
      <c r="AF5038">
        <f t="shared" ca="1" si="1421"/>
        <v>0</v>
      </c>
      <c r="AG5038">
        <f t="shared" ca="1" si="1422"/>
        <v>0.46260849999999998</v>
      </c>
      <c r="AH5038">
        <f t="shared" ca="1" si="1423"/>
        <v>0</v>
      </c>
    </row>
    <row r="5039" spans="15:34" x14ac:dyDescent="0.25">
      <c r="O5039">
        <v>4983</v>
      </c>
      <c r="P5039" s="2">
        <f t="shared" si="1424"/>
        <v>44404.58333332125</v>
      </c>
      <c r="Q5039">
        <f t="shared" si="1409"/>
        <v>27</v>
      </c>
      <c r="R5039">
        <f t="shared" si="1410"/>
        <v>7</v>
      </c>
      <c r="S5039">
        <f t="shared" si="1411"/>
        <v>3</v>
      </c>
      <c r="T5039">
        <f t="shared" si="1412"/>
        <v>14</v>
      </c>
      <c r="U5039">
        <f t="shared" si="1413"/>
        <v>1</v>
      </c>
      <c r="V5039">
        <f t="shared" ca="1" si="1414"/>
        <v>0.5454</v>
      </c>
      <c r="W5039">
        <f>INDEX(Solarstrahlungsdaten!$B$13:$G$8772,Übersicht!O5039,Übersicht!$E$10)</f>
        <v>228.57</v>
      </c>
      <c r="X5039">
        <f t="shared" si="1415"/>
        <v>0.7862808</v>
      </c>
      <c r="Y5039">
        <f t="shared" ca="1" si="1416"/>
        <v>-0.24088080000000001</v>
      </c>
      <c r="Z5039">
        <f t="shared" ca="1" si="1417"/>
        <v>0.5454</v>
      </c>
      <c r="AA5039">
        <f t="shared" ca="1" si="1418"/>
        <v>0.24088080000000001</v>
      </c>
      <c r="AB5039">
        <f t="shared" ca="1" si="1419"/>
        <v>0</v>
      </c>
      <c r="AC5039">
        <f t="shared" ca="1" si="1425"/>
        <v>2.0913148000000001</v>
      </c>
      <c r="AD5039">
        <f t="shared" ca="1" si="1408"/>
        <v>0</v>
      </c>
      <c r="AE5039">
        <f t="shared" ca="1" si="1420"/>
        <v>0</v>
      </c>
      <c r="AF5039">
        <f t="shared" ca="1" si="1421"/>
        <v>0</v>
      </c>
      <c r="AG5039">
        <f t="shared" ca="1" si="1422"/>
        <v>0.52282870000000004</v>
      </c>
      <c r="AH5039">
        <f t="shared" ca="1" si="1423"/>
        <v>0</v>
      </c>
    </row>
    <row r="5040" spans="15:34" x14ac:dyDescent="0.25">
      <c r="O5040">
        <v>4984</v>
      </c>
      <c r="P5040" s="2">
        <f t="shared" si="1424"/>
        <v>44404.624999987915</v>
      </c>
      <c r="Q5040">
        <f t="shared" si="1409"/>
        <v>27</v>
      </c>
      <c r="R5040">
        <f t="shared" si="1410"/>
        <v>7</v>
      </c>
      <c r="S5040">
        <f t="shared" si="1411"/>
        <v>3</v>
      </c>
      <c r="T5040">
        <f t="shared" si="1412"/>
        <v>15</v>
      </c>
      <c r="U5040">
        <f t="shared" si="1413"/>
        <v>1</v>
      </c>
      <c r="V5040">
        <f t="shared" ca="1" si="1414"/>
        <v>0.48510000000000003</v>
      </c>
      <c r="W5040">
        <f>INDEX(Solarstrahlungsdaten!$B$13:$G$8772,Übersicht!O5040,Übersicht!$E$10)</f>
        <v>274.875</v>
      </c>
      <c r="X5040">
        <f t="shared" si="1415"/>
        <v>0.94556999999999991</v>
      </c>
      <c r="Y5040">
        <f t="shared" ca="1" si="1416"/>
        <v>-0.46046999999999988</v>
      </c>
      <c r="Z5040">
        <f t="shared" ca="1" si="1417"/>
        <v>0.48510000000000003</v>
      </c>
      <c r="AA5040">
        <f t="shared" ca="1" si="1418"/>
        <v>0.46046999999999988</v>
      </c>
      <c r="AB5040">
        <f t="shared" ca="1" si="1419"/>
        <v>0</v>
      </c>
      <c r="AC5040">
        <f t="shared" ca="1" si="1425"/>
        <v>2.5517848000000001</v>
      </c>
      <c r="AD5040">
        <f t="shared" ca="1" si="1408"/>
        <v>0</v>
      </c>
      <c r="AE5040">
        <f t="shared" ca="1" si="1420"/>
        <v>0</v>
      </c>
      <c r="AF5040">
        <f t="shared" ca="1" si="1421"/>
        <v>0</v>
      </c>
      <c r="AG5040">
        <f t="shared" ca="1" si="1422"/>
        <v>0.63794620000000002</v>
      </c>
      <c r="AH5040">
        <f t="shared" ca="1" si="1423"/>
        <v>0</v>
      </c>
    </row>
    <row r="5041" spans="15:34" x14ac:dyDescent="0.25">
      <c r="O5041">
        <v>4985</v>
      </c>
      <c r="P5041" s="2">
        <f t="shared" si="1424"/>
        <v>44404.666666654579</v>
      </c>
      <c r="Q5041">
        <f t="shared" si="1409"/>
        <v>27</v>
      </c>
      <c r="R5041">
        <f t="shared" si="1410"/>
        <v>7</v>
      </c>
      <c r="S5041">
        <f t="shared" si="1411"/>
        <v>3</v>
      </c>
      <c r="T5041">
        <f t="shared" si="1412"/>
        <v>16</v>
      </c>
      <c r="U5041">
        <f t="shared" si="1413"/>
        <v>1</v>
      </c>
      <c r="V5041">
        <f t="shared" ca="1" si="1414"/>
        <v>0.45910000000000001</v>
      </c>
      <c r="W5041">
        <f>INDEX(Solarstrahlungsdaten!$B$13:$G$8772,Übersicht!O5041,Übersicht!$E$10)</f>
        <v>108.6</v>
      </c>
      <c r="X5041">
        <f t="shared" si="1415"/>
        <v>0.37358399999999997</v>
      </c>
      <c r="Y5041">
        <f t="shared" ca="1" si="1416"/>
        <v>8.5516000000000036E-2</v>
      </c>
      <c r="Z5041">
        <f t="shared" ca="1" si="1417"/>
        <v>0.37358399999999997</v>
      </c>
      <c r="AA5041">
        <f t="shared" ca="1" si="1418"/>
        <v>0</v>
      </c>
      <c r="AB5041">
        <f t="shared" ca="1" si="1419"/>
        <v>8.5516000000000036E-2</v>
      </c>
      <c r="AC5041">
        <f t="shared" ca="1" si="1425"/>
        <v>2.4662687999999999</v>
      </c>
      <c r="AD5041">
        <f t="shared" ca="1" si="1408"/>
        <v>0</v>
      </c>
      <c r="AE5041">
        <f t="shared" ca="1" si="1420"/>
        <v>0</v>
      </c>
      <c r="AF5041">
        <f t="shared" ca="1" si="1421"/>
        <v>0</v>
      </c>
      <c r="AG5041">
        <f t="shared" ca="1" si="1422"/>
        <v>0.61656719999999998</v>
      </c>
      <c r="AH5041">
        <f t="shared" ca="1" si="1423"/>
        <v>0</v>
      </c>
    </row>
    <row r="5042" spans="15:34" x14ac:dyDescent="0.25">
      <c r="O5042">
        <v>4986</v>
      </c>
      <c r="P5042" s="2">
        <f t="shared" si="1424"/>
        <v>44404.708333321243</v>
      </c>
      <c r="Q5042">
        <f t="shared" si="1409"/>
        <v>27</v>
      </c>
      <c r="R5042">
        <f t="shared" si="1410"/>
        <v>7</v>
      </c>
      <c r="S5042">
        <f t="shared" si="1411"/>
        <v>3</v>
      </c>
      <c r="T5042">
        <f t="shared" si="1412"/>
        <v>17</v>
      </c>
      <c r="U5042">
        <f t="shared" si="1413"/>
        <v>1</v>
      </c>
      <c r="V5042">
        <f t="shared" ca="1" si="1414"/>
        <v>0.47749999999999998</v>
      </c>
      <c r="W5042">
        <f>INDEX(Solarstrahlungsdaten!$B$13:$G$8772,Übersicht!O5042,Übersicht!$E$10)</f>
        <v>115.755</v>
      </c>
      <c r="X5042">
        <f t="shared" si="1415"/>
        <v>0.39819719999999997</v>
      </c>
      <c r="Y5042">
        <f t="shared" ca="1" si="1416"/>
        <v>7.9302800000000007E-2</v>
      </c>
      <c r="Z5042">
        <f t="shared" ca="1" si="1417"/>
        <v>0.39819719999999997</v>
      </c>
      <c r="AA5042">
        <f t="shared" ca="1" si="1418"/>
        <v>0</v>
      </c>
      <c r="AB5042">
        <f t="shared" ca="1" si="1419"/>
        <v>7.9302800000000007E-2</v>
      </c>
      <c r="AC5042">
        <f t="shared" ca="1" si="1425"/>
        <v>2.3869660000000001</v>
      </c>
      <c r="AD5042">
        <f t="shared" ca="1" si="1408"/>
        <v>0</v>
      </c>
      <c r="AE5042">
        <f t="shared" ca="1" si="1420"/>
        <v>0</v>
      </c>
      <c r="AF5042">
        <f t="shared" ca="1" si="1421"/>
        <v>0</v>
      </c>
      <c r="AG5042">
        <f t="shared" ca="1" si="1422"/>
        <v>0.59674150000000004</v>
      </c>
      <c r="AH5042">
        <f t="shared" ca="1" si="1423"/>
        <v>0</v>
      </c>
    </row>
    <row r="5043" spans="15:34" x14ac:dyDescent="0.25">
      <c r="O5043">
        <v>4987</v>
      </c>
      <c r="P5043" s="2">
        <f t="shared" si="1424"/>
        <v>44404.749999987907</v>
      </c>
      <c r="Q5043">
        <f t="shared" si="1409"/>
        <v>27</v>
      </c>
      <c r="R5043">
        <f t="shared" si="1410"/>
        <v>7</v>
      </c>
      <c r="S5043">
        <f t="shared" si="1411"/>
        <v>3</v>
      </c>
      <c r="T5043">
        <f t="shared" si="1412"/>
        <v>18</v>
      </c>
      <c r="U5043">
        <f t="shared" si="1413"/>
        <v>1</v>
      </c>
      <c r="V5043">
        <f t="shared" ca="1" si="1414"/>
        <v>0.5454</v>
      </c>
      <c r="W5043">
        <f>INDEX(Solarstrahlungsdaten!$B$13:$G$8772,Übersicht!O5043,Übersicht!$E$10)</f>
        <v>64.789999999999992</v>
      </c>
      <c r="X5043">
        <f t="shared" si="1415"/>
        <v>0.22287759999999995</v>
      </c>
      <c r="Y5043">
        <f t="shared" ca="1" si="1416"/>
        <v>0.32252240000000004</v>
      </c>
      <c r="Z5043">
        <f t="shared" ca="1" si="1417"/>
        <v>0.22287759999999995</v>
      </c>
      <c r="AA5043">
        <f t="shared" ca="1" si="1418"/>
        <v>0</v>
      </c>
      <c r="AB5043">
        <f t="shared" ca="1" si="1419"/>
        <v>0.32252240000000004</v>
      </c>
      <c r="AC5043">
        <f t="shared" ca="1" si="1425"/>
        <v>2.0644436000000002</v>
      </c>
      <c r="AD5043">
        <f t="shared" ca="1" si="1408"/>
        <v>0</v>
      </c>
      <c r="AE5043">
        <f t="shared" ca="1" si="1420"/>
        <v>0</v>
      </c>
      <c r="AF5043">
        <f t="shared" ca="1" si="1421"/>
        <v>0</v>
      </c>
      <c r="AG5043">
        <f t="shared" ca="1" si="1422"/>
        <v>0.51611090000000004</v>
      </c>
      <c r="AH5043">
        <f t="shared" ca="1" si="1423"/>
        <v>0</v>
      </c>
    </row>
    <row r="5044" spans="15:34" x14ac:dyDescent="0.25">
      <c r="O5044">
        <v>4988</v>
      </c>
      <c r="P5044" s="2">
        <f t="shared" si="1424"/>
        <v>44404.791666654572</v>
      </c>
      <c r="Q5044">
        <f t="shared" si="1409"/>
        <v>27</v>
      </c>
      <c r="R5044">
        <f t="shared" si="1410"/>
        <v>7</v>
      </c>
      <c r="S5044">
        <f t="shared" si="1411"/>
        <v>3</v>
      </c>
      <c r="T5044">
        <f t="shared" si="1412"/>
        <v>19</v>
      </c>
      <c r="U5044">
        <f t="shared" si="1413"/>
        <v>1</v>
      </c>
      <c r="V5044">
        <f t="shared" ca="1" si="1414"/>
        <v>0.64149999999999996</v>
      </c>
      <c r="W5044">
        <f>INDEX(Solarstrahlungsdaten!$B$13:$G$8772,Übersicht!O5044,Übersicht!$E$10)</f>
        <v>0</v>
      </c>
      <c r="X5044">
        <f t="shared" si="1415"/>
        <v>0</v>
      </c>
      <c r="Y5044">
        <f t="shared" ca="1" si="1416"/>
        <v>0.64149999999999996</v>
      </c>
      <c r="Z5044">
        <f t="shared" ca="1" si="1417"/>
        <v>0</v>
      </c>
      <c r="AA5044">
        <f t="shared" ca="1" si="1418"/>
        <v>0</v>
      </c>
      <c r="AB5044">
        <f t="shared" ca="1" si="1419"/>
        <v>0.64149999999999996</v>
      </c>
      <c r="AC5044">
        <f t="shared" ca="1" si="1425"/>
        <v>1.4229436000000002</v>
      </c>
      <c r="AD5044">
        <f t="shared" ca="1" si="1408"/>
        <v>0</v>
      </c>
      <c r="AE5044">
        <f t="shared" ca="1" si="1420"/>
        <v>0</v>
      </c>
      <c r="AF5044">
        <f t="shared" ca="1" si="1421"/>
        <v>0</v>
      </c>
      <c r="AG5044">
        <f t="shared" ca="1" si="1422"/>
        <v>0.35573590000000005</v>
      </c>
      <c r="AH5044">
        <f t="shared" ca="1" si="1423"/>
        <v>0</v>
      </c>
    </row>
    <row r="5045" spans="15:34" x14ac:dyDescent="0.25">
      <c r="O5045">
        <v>4989</v>
      </c>
      <c r="P5045" s="2">
        <f t="shared" si="1424"/>
        <v>44404.833333321236</v>
      </c>
      <c r="Q5045">
        <f t="shared" si="1409"/>
        <v>27</v>
      </c>
      <c r="R5045">
        <f t="shared" si="1410"/>
        <v>7</v>
      </c>
      <c r="S5045">
        <f t="shared" si="1411"/>
        <v>3</v>
      </c>
      <c r="T5045">
        <f t="shared" si="1412"/>
        <v>20</v>
      </c>
      <c r="U5045">
        <f t="shared" si="1413"/>
        <v>1</v>
      </c>
      <c r="V5045">
        <f t="shared" ca="1" si="1414"/>
        <v>0.67459999999999998</v>
      </c>
      <c r="W5045">
        <f>INDEX(Solarstrahlungsdaten!$B$13:$G$8772,Übersicht!O5045,Übersicht!$E$10)</f>
        <v>0</v>
      </c>
      <c r="X5045">
        <f t="shared" si="1415"/>
        <v>0</v>
      </c>
      <c r="Y5045">
        <f t="shared" ca="1" si="1416"/>
        <v>0.67459999999999998</v>
      </c>
      <c r="Z5045">
        <f t="shared" ca="1" si="1417"/>
        <v>0</v>
      </c>
      <c r="AA5045">
        <f t="shared" ca="1" si="1418"/>
        <v>0</v>
      </c>
      <c r="AB5045">
        <f t="shared" ca="1" si="1419"/>
        <v>0.67459999999999998</v>
      </c>
      <c r="AC5045">
        <f t="shared" ca="1" si="1425"/>
        <v>0.74834360000000022</v>
      </c>
      <c r="AD5045">
        <f t="shared" ca="1" si="1408"/>
        <v>0</v>
      </c>
      <c r="AE5045">
        <f t="shared" ca="1" si="1420"/>
        <v>0</v>
      </c>
      <c r="AF5045">
        <f t="shared" ca="1" si="1421"/>
        <v>0</v>
      </c>
      <c r="AG5045">
        <f t="shared" ca="1" si="1422"/>
        <v>0.18708590000000005</v>
      </c>
      <c r="AH5045">
        <f t="shared" ca="1" si="1423"/>
        <v>0</v>
      </c>
    </row>
    <row r="5046" spans="15:34" x14ac:dyDescent="0.25">
      <c r="O5046">
        <v>4990</v>
      </c>
      <c r="P5046" s="2">
        <f t="shared" si="1424"/>
        <v>44404.8749999879</v>
      </c>
      <c r="Q5046">
        <f t="shared" si="1409"/>
        <v>27</v>
      </c>
      <c r="R5046">
        <f t="shared" si="1410"/>
        <v>7</v>
      </c>
      <c r="S5046">
        <f t="shared" si="1411"/>
        <v>3</v>
      </c>
      <c r="T5046">
        <f t="shared" si="1412"/>
        <v>21</v>
      </c>
      <c r="U5046">
        <f t="shared" si="1413"/>
        <v>1</v>
      </c>
      <c r="V5046">
        <f t="shared" ca="1" si="1414"/>
        <v>0.63759999999999994</v>
      </c>
      <c r="W5046">
        <f>INDEX(Solarstrahlungsdaten!$B$13:$G$8772,Übersicht!O5046,Übersicht!$E$10)</f>
        <v>0</v>
      </c>
      <c r="X5046">
        <f t="shared" si="1415"/>
        <v>0</v>
      </c>
      <c r="Y5046">
        <f t="shared" ca="1" si="1416"/>
        <v>0.63759999999999994</v>
      </c>
      <c r="Z5046">
        <f t="shared" ca="1" si="1417"/>
        <v>0</v>
      </c>
      <c r="AA5046">
        <f t="shared" ca="1" si="1418"/>
        <v>0</v>
      </c>
      <c r="AB5046">
        <f t="shared" ca="1" si="1419"/>
        <v>0.63759999999999994</v>
      </c>
      <c r="AC5046">
        <f t="shared" ca="1" si="1425"/>
        <v>0.11074360000000028</v>
      </c>
      <c r="AD5046">
        <f t="shared" ca="1" si="1408"/>
        <v>0</v>
      </c>
      <c r="AE5046">
        <f t="shared" ca="1" si="1420"/>
        <v>0</v>
      </c>
      <c r="AF5046">
        <f t="shared" ca="1" si="1421"/>
        <v>0</v>
      </c>
      <c r="AG5046">
        <f t="shared" ca="1" si="1422"/>
        <v>2.7685900000000069E-2</v>
      </c>
      <c r="AH5046">
        <f t="shared" ca="1" si="1423"/>
        <v>0</v>
      </c>
    </row>
    <row r="5047" spans="15:34" x14ac:dyDescent="0.25">
      <c r="O5047">
        <v>4991</v>
      </c>
      <c r="P5047" s="2">
        <f t="shared" si="1424"/>
        <v>44404.916666654564</v>
      </c>
      <c r="Q5047">
        <f t="shared" si="1409"/>
        <v>27</v>
      </c>
      <c r="R5047">
        <f t="shared" si="1410"/>
        <v>7</v>
      </c>
      <c r="S5047">
        <f t="shared" si="1411"/>
        <v>3</v>
      </c>
      <c r="T5047">
        <f t="shared" si="1412"/>
        <v>22</v>
      </c>
      <c r="U5047">
        <f t="shared" si="1413"/>
        <v>1</v>
      </c>
      <c r="V5047">
        <f t="shared" ca="1" si="1414"/>
        <v>0.59710000000000008</v>
      </c>
      <c r="W5047">
        <f>INDEX(Solarstrahlungsdaten!$B$13:$G$8772,Übersicht!O5047,Übersicht!$E$10)</f>
        <v>0</v>
      </c>
      <c r="X5047">
        <f t="shared" si="1415"/>
        <v>0</v>
      </c>
      <c r="Y5047">
        <f t="shared" ca="1" si="1416"/>
        <v>0.59710000000000008</v>
      </c>
      <c r="Z5047">
        <f t="shared" ca="1" si="1417"/>
        <v>0</v>
      </c>
      <c r="AA5047">
        <f t="shared" ca="1" si="1418"/>
        <v>0</v>
      </c>
      <c r="AB5047">
        <f t="shared" ca="1" si="1419"/>
        <v>0.11074360000000028</v>
      </c>
      <c r="AC5047">
        <f t="shared" ca="1" si="1425"/>
        <v>0</v>
      </c>
      <c r="AD5047">
        <f t="shared" ca="1" si="1408"/>
        <v>0.4863563999999998</v>
      </c>
      <c r="AE5047">
        <f t="shared" ca="1" si="1420"/>
        <v>0</v>
      </c>
      <c r="AF5047">
        <f t="shared" ca="1" si="1421"/>
        <v>0.4863563999999998</v>
      </c>
      <c r="AG5047">
        <f t="shared" ca="1" si="1422"/>
        <v>0</v>
      </c>
      <c r="AH5047">
        <f t="shared" ca="1" si="1423"/>
        <v>1</v>
      </c>
    </row>
    <row r="5048" spans="15:34" x14ac:dyDescent="0.25">
      <c r="O5048">
        <v>4992</v>
      </c>
      <c r="P5048" s="2">
        <f t="shared" si="1424"/>
        <v>44404.958333321229</v>
      </c>
      <c r="Q5048">
        <f t="shared" si="1409"/>
        <v>27</v>
      </c>
      <c r="R5048">
        <f t="shared" si="1410"/>
        <v>7</v>
      </c>
      <c r="S5048">
        <f t="shared" si="1411"/>
        <v>3</v>
      </c>
      <c r="T5048">
        <f t="shared" si="1412"/>
        <v>23</v>
      </c>
      <c r="U5048">
        <f t="shared" si="1413"/>
        <v>1</v>
      </c>
      <c r="V5048">
        <f t="shared" ca="1" si="1414"/>
        <v>0.48749999999999999</v>
      </c>
      <c r="W5048">
        <f>INDEX(Solarstrahlungsdaten!$B$13:$G$8772,Übersicht!O5048,Übersicht!$E$10)</f>
        <v>0</v>
      </c>
      <c r="X5048">
        <f t="shared" si="1415"/>
        <v>0</v>
      </c>
      <c r="Y5048">
        <f t="shared" ca="1" si="1416"/>
        <v>0.48749999999999999</v>
      </c>
      <c r="Z5048">
        <f t="shared" ca="1" si="1417"/>
        <v>0</v>
      </c>
      <c r="AA5048">
        <f t="shared" ca="1" si="1418"/>
        <v>0</v>
      </c>
      <c r="AB5048">
        <f t="shared" ca="1" si="1419"/>
        <v>0</v>
      </c>
      <c r="AC5048">
        <f t="shared" ca="1" si="1425"/>
        <v>0</v>
      </c>
      <c r="AD5048">
        <f t="shared" ca="1" si="1408"/>
        <v>0.48749999999999999</v>
      </c>
      <c r="AE5048">
        <f t="shared" ca="1" si="1420"/>
        <v>0</v>
      </c>
      <c r="AF5048">
        <f t="shared" ca="1" si="1421"/>
        <v>0.48749999999999999</v>
      </c>
      <c r="AG5048">
        <f t="shared" ca="1" si="1422"/>
        <v>0</v>
      </c>
      <c r="AH5048">
        <f t="shared" ca="1" si="1423"/>
        <v>1</v>
      </c>
    </row>
    <row r="5049" spans="15:34" x14ac:dyDescent="0.25">
      <c r="O5049">
        <v>4993</v>
      </c>
      <c r="P5049" s="2">
        <f t="shared" si="1424"/>
        <v>44404.999999987893</v>
      </c>
      <c r="Q5049">
        <f t="shared" si="1409"/>
        <v>28</v>
      </c>
      <c r="R5049">
        <f t="shared" si="1410"/>
        <v>7</v>
      </c>
      <c r="S5049">
        <f t="shared" si="1411"/>
        <v>3</v>
      </c>
      <c r="T5049">
        <f t="shared" si="1412"/>
        <v>0</v>
      </c>
      <c r="U5049">
        <f t="shared" si="1413"/>
        <v>1</v>
      </c>
      <c r="V5049">
        <f t="shared" ca="1" si="1414"/>
        <v>0.32850000000000001</v>
      </c>
      <c r="W5049">
        <f>INDEX(Solarstrahlungsdaten!$B$13:$G$8772,Übersicht!O5049,Übersicht!$E$10)</f>
        <v>0</v>
      </c>
      <c r="X5049">
        <f t="shared" si="1415"/>
        <v>0</v>
      </c>
      <c r="Y5049">
        <f t="shared" ca="1" si="1416"/>
        <v>0.32850000000000001</v>
      </c>
      <c r="Z5049">
        <f t="shared" ca="1" si="1417"/>
        <v>0</v>
      </c>
      <c r="AA5049">
        <f t="shared" ca="1" si="1418"/>
        <v>0</v>
      </c>
      <c r="AB5049">
        <f t="shared" ca="1" si="1419"/>
        <v>0</v>
      </c>
      <c r="AC5049">
        <f t="shared" ca="1" si="1425"/>
        <v>0</v>
      </c>
      <c r="AD5049">
        <f t="shared" ref="AD5049:AD5112" ca="1" si="1426">Y5049+AA5049-AB5049</f>
        <v>0.32850000000000001</v>
      </c>
      <c r="AE5049">
        <f t="shared" ca="1" si="1420"/>
        <v>0</v>
      </c>
      <c r="AF5049">
        <f t="shared" ca="1" si="1421"/>
        <v>0.32850000000000001</v>
      </c>
      <c r="AG5049">
        <f t="shared" ca="1" si="1422"/>
        <v>0</v>
      </c>
      <c r="AH5049">
        <f t="shared" ca="1" si="1423"/>
        <v>1</v>
      </c>
    </row>
    <row r="5050" spans="15:34" x14ac:dyDescent="0.25">
      <c r="O5050">
        <v>4994</v>
      </c>
      <c r="P5050" s="2">
        <f t="shared" si="1424"/>
        <v>44405.041666654557</v>
      </c>
      <c r="Q5050">
        <f t="shared" ref="Q5050:Q5113" si="1427">DAY(P5050)</f>
        <v>28</v>
      </c>
      <c r="R5050">
        <f t="shared" ref="R5050:R5113" si="1428">MONTH(P5050)</f>
        <v>7</v>
      </c>
      <c r="S5050">
        <f t="shared" ref="S5050:S5113" si="1429">IF(WEEKDAY(P5050)=6,1,IF(WEEKDAY(P5050)=7,2,3))</f>
        <v>3</v>
      </c>
      <c r="T5050">
        <f t="shared" ref="T5050:T5113" si="1430">HOUR(P5050)</f>
        <v>1</v>
      </c>
      <c r="U5050">
        <f t="shared" ref="U5050:U5113" si="1431">IF(AND(P5050&gt;DATE(2021,5,14),P5050&lt;DATE(2021,9,15)),1,IF(AND(P5050&gt;DATE(2021,3,20),P5050&lt;DATE(2021,11,1)),2,0))</f>
        <v>1</v>
      </c>
      <c r="V5050">
        <f t="shared" ref="V5050:V5113" ca="1" si="1432">INDEX($D$57:$L$80,1+T5050,S5050+U5050*3)</f>
        <v>0.22929999999999998</v>
      </c>
      <c r="W5050">
        <f>INDEX(Solarstrahlungsdaten!$B$13:$G$8772,Übersicht!O5050,Übersicht!$E$10)</f>
        <v>0</v>
      </c>
      <c r="X5050">
        <f t="shared" ref="X5050:X5113" si="1433">IF(W5050*$D$9/1000*(1-$D$41)&gt;$D$9*$D$42,$D$9*$D$42,W5050*$D$9/1000*(1-$D$41))</f>
        <v>0</v>
      </c>
      <c r="Y5050">
        <f t="shared" ref="Y5050:Y5113" ca="1" si="1434">V5050-X5050</f>
        <v>0.22929999999999998</v>
      </c>
      <c r="Z5050">
        <f t="shared" ref="Z5050:Z5113" ca="1" si="1435">IF(X5050&gt;V5050,V5050,X5050)</f>
        <v>0</v>
      </c>
      <c r="AA5050">
        <f t="shared" ref="AA5050:AA5113" ca="1" si="1436">IF(Y5050&lt;0, IF(AC5049-Y5050&lt;$D$22, -Y5050, $D$22-AC5049),0)</f>
        <v>0</v>
      </c>
      <c r="AB5050">
        <f t="shared" ref="AB5050:AB5113" ca="1" si="1437">IF(Y5050&gt;0, IF(AC5049-Y5050&gt;0, Y5050, AC5049),0)</f>
        <v>0</v>
      </c>
      <c r="AC5050">
        <f t="shared" ca="1" si="1425"/>
        <v>0</v>
      </c>
      <c r="AD5050">
        <f t="shared" ca="1" si="1426"/>
        <v>0.22929999999999998</v>
      </c>
      <c r="AE5050">
        <f t="shared" ref="AE5050:AE5113" ca="1" si="1438">IF(AD5050&lt;0,-AD5050,0)</f>
        <v>0</v>
      </c>
      <c r="AF5050">
        <f t="shared" ref="AF5050:AF5113" ca="1" si="1439">IF(AD5050&gt;0,AD5050,0)</f>
        <v>0.22929999999999998</v>
      </c>
      <c r="AG5050">
        <f t="shared" ref="AG5050:AG5113" ca="1" si="1440">IF($D$22&gt;0,AC5050/$D$22,0)</f>
        <v>0</v>
      </c>
      <c r="AH5050">
        <f t="shared" ref="AH5050:AH5113" ca="1" si="1441">IF(AC5050&lt;=0,1,0)</f>
        <v>1</v>
      </c>
    </row>
    <row r="5051" spans="15:34" x14ac:dyDescent="0.25">
      <c r="O5051">
        <v>4995</v>
      </c>
      <c r="P5051" s="2">
        <f t="shared" ref="P5051:P5114" si="1442">P5050+TIME(1,,)</f>
        <v>44405.083333321221</v>
      </c>
      <c r="Q5051">
        <f t="shared" si="1427"/>
        <v>28</v>
      </c>
      <c r="R5051">
        <f t="shared" si="1428"/>
        <v>7</v>
      </c>
      <c r="S5051">
        <f t="shared" si="1429"/>
        <v>3</v>
      </c>
      <c r="T5051">
        <f t="shared" si="1430"/>
        <v>2</v>
      </c>
      <c r="U5051">
        <f t="shared" si="1431"/>
        <v>1</v>
      </c>
      <c r="V5051">
        <f t="shared" ca="1" si="1432"/>
        <v>0.20319999999999999</v>
      </c>
      <c r="W5051">
        <f>INDEX(Solarstrahlungsdaten!$B$13:$G$8772,Übersicht!O5051,Übersicht!$E$10)</f>
        <v>0</v>
      </c>
      <c r="X5051">
        <f t="shared" si="1433"/>
        <v>0</v>
      </c>
      <c r="Y5051">
        <f t="shared" ca="1" si="1434"/>
        <v>0.20319999999999999</v>
      </c>
      <c r="Z5051">
        <f t="shared" ca="1" si="1435"/>
        <v>0</v>
      </c>
      <c r="AA5051">
        <f t="shared" ca="1" si="1436"/>
        <v>0</v>
      </c>
      <c r="AB5051">
        <f t="shared" ca="1" si="1437"/>
        <v>0</v>
      </c>
      <c r="AC5051">
        <f t="shared" ref="AC5051:AC5114" ca="1" si="1443">AC5050+AA5051-AB5051</f>
        <v>0</v>
      </c>
      <c r="AD5051">
        <f t="shared" ca="1" si="1426"/>
        <v>0.20319999999999999</v>
      </c>
      <c r="AE5051">
        <f t="shared" ca="1" si="1438"/>
        <v>0</v>
      </c>
      <c r="AF5051">
        <f t="shared" ca="1" si="1439"/>
        <v>0.20319999999999999</v>
      </c>
      <c r="AG5051">
        <f t="shared" ca="1" si="1440"/>
        <v>0</v>
      </c>
      <c r="AH5051">
        <f t="shared" ca="1" si="1441"/>
        <v>1</v>
      </c>
    </row>
    <row r="5052" spans="15:34" x14ac:dyDescent="0.25">
      <c r="O5052">
        <v>4996</v>
      </c>
      <c r="P5052" s="2">
        <f t="shared" si="1442"/>
        <v>44405.124999987886</v>
      </c>
      <c r="Q5052">
        <f t="shared" si="1427"/>
        <v>28</v>
      </c>
      <c r="R5052">
        <f t="shared" si="1428"/>
        <v>7</v>
      </c>
      <c r="S5052">
        <f t="shared" si="1429"/>
        <v>3</v>
      </c>
      <c r="T5052">
        <f t="shared" si="1430"/>
        <v>3</v>
      </c>
      <c r="U5052">
        <f t="shared" si="1431"/>
        <v>1</v>
      </c>
      <c r="V5052">
        <f t="shared" ca="1" si="1432"/>
        <v>0.18919999999999998</v>
      </c>
      <c r="W5052">
        <f>INDEX(Solarstrahlungsdaten!$B$13:$G$8772,Übersicht!O5052,Übersicht!$E$10)</f>
        <v>0</v>
      </c>
      <c r="X5052">
        <f t="shared" si="1433"/>
        <v>0</v>
      </c>
      <c r="Y5052">
        <f t="shared" ca="1" si="1434"/>
        <v>0.18919999999999998</v>
      </c>
      <c r="Z5052">
        <f t="shared" ca="1" si="1435"/>
        <v>0</v>
      </c>
      <c r="AA5052">
        <f t="shared" ca="1" si="1436"/>
        <v>0</v>
      </c>
      <c r="AB5052">
        <f t="shared" ca="1" si="1437"/>
        <v>0</v>
      </c>
      <c r="AC5052">
        <f t="shared" ca="1" si="1443"/>
        <v>0</v>
      </c>
      <c r="AD5052">
        <f t="shared" ca="1" si="1426"/>
        <v>0.18919999999999998</v>
      </c>
      <c r="AE5052">
        <f t="shared" ca="1" si="1438"/>
        <v>0</v>
      </c>
      <c r="AF5052">
        <f t="shared" ca="1" si="1439"/>
        <v>0.18919999999999998</v>
      </c>
      <c r="AG5052">
        <f t="shared" ca="1" si="1440"/>
        <v>0</v>
      </c>
      <c r="AH5052">
        <f t="shared" ca="1" si="1441"/>
        <v>1</v>
      </c>
    </row>
    <row r="5053" spans="15:34" x14ac:dyDescent="0.25">
      <c r="O5053">
        <v>4997</v>
      </c>
      <c r="P5053" s="2">
        <f t="shared" si="1442"/>
        <v>44405.16666665455</v>
      </c>
      <c r="Q5053">
        <f t="shared" si="1427"/>
        <v>28</v>
      </c>
      <c r="R5053">
        <f t="shared" si="1428"/>
        <v>7</v>
      </c>
      <c r="S5053">
        <f t="shared" si="1429"/>
        <v>3</v>
      </c>
      <c r="T5053">
        <f t="shared" si="1430"/>
        <v>4</v>
      </c>
      <c r="U5053">
        <f t="shared" si="1431"/>
        <v>1</v>
      </c>
      <c r="V5053">
        <f t="shared" ca="1" si="1432"/>
        <v>0.191</v>
      </c>
      <c r="W5053">
        <f>INDEX(Solarstrahlungsdaten!$B$13:$G$8772,Übersicht!O5053,Übersicht!$E$10)</f>
        <v>0</v>
      </c>
      <c r="X5053">
        <f t="shared" si="1433"/>
        <v>0</v>
      </c>
      <c r="Y5053">
        <f t="shared" ca="1" si="1434"/>
        <v>0.191</v>
      </c>
      <c r="Z5053">
        <f t="shared" ca="1" si="1435"/>
        <v>0</v>
      </c>
      <c r="AA5053">
        <f t="shared" ca="1" si="1436"/>
        <v>0</v>
      </c>
      <c r="AB5053">
        <f t="shared" ca="1" si="1437"/>
        <v>0</v>
      </c>
      <c r="AC5053">
        <f t="shared" ca="1" si="1443"/>
        <v>0</v>
      </c>
      <c r="AD5053">
        <f t="shared" ca="1" si="1426"/>
        <v>0.191</v>
      </c>
      <c r="AE5053">
        <f t="shared" ca="1" si="1438"/>
        <v>0</v>
      </c>
      <c r="AF5053">
        <f t="shared" ca="1" si="1439"/>
        <v>0.191</v>
      </c>
      <c r="AG5053">
        <f t="shared" ca="1" si="1440"/>
        <v>0</v>
      </c>
      <c r="AH5053">
        <f t="shared" ca="1" si="1441"/>
        <v>1</v>
      </c>
    </row>
    <row r="5054" spans="15:34" x14ac:dyDescent="0.25">
      <c r="O5054">
        <v>4998</v>
      </c>
      <c r="P5054" s="2">
        <f t="shared" si="1442"/>
        <v>44405.208333321214</v>
      </c>
      <c r="Q5054">
        <f t="shared" si="1427"/>
        <v>28</v>
      </c>
      <c r="R5054">
        <f t="shared" si="1428"/>
        <v>7</v>
      </c>
      <c r="S5054">
        <f t="shared" si="1429"/>
        <v>3</v>
      </c>
      <c r="T5054">
        <f t="shared" si="1430"/>
        <v>5</v>
      </c>
      <c r="U5054">
        <f t="shared" si="1431"/>
        <v>1</v>
      </c>
      <c r="V5054">
        <f t="shared" ca="1" si="1432"/>
        <v>0.21959999999999999</v>
      </c>
      <c r="W5054">
        <f>INDEX(Solarstrahlungsdaten!$B$13:$G$8772,Übersicht!O5054,Übersicht!$E$10)</f>
        <v>17.89</v>
      </c>
      <c r="X5054">
        <f t="shared" si="1433"/>
        <v>6.1541599999999995E-2</v>
      </c>
      <c r="Y5054">
        <f t="shared" ca="1" si="1434"/>
        <v>0.15805839999999999</v>
      </c>
      <c r="Z5054">
        <f t="shared" ca="1" si="1435"/>
        <v>6.1541599999999995E-2</v>
      </c>
      <c r="AA5054">
        <f t="shared" ca="1" si="1436"/>
        <v>0</v>
      </c>
      <c r="AB5054">
        <f t="shared" ca="1" si="1437"/>
        <v>0</v>
      </c>
      <c r="AC5054">
        <f t="shared" ca="1" si="1443"/>
        <v>0</v>
      </c>
      <c r="AD5054">
        <f t="shared" ca="1" si="1426"/>
        <v>0.15805839999999999</v>
      </c>
      <c r="AE5054">
        <f t="shared" ca="1" si="1438"/>
        <v>0</v>
      </c>
      <c r="AF5054">
        <f t="shared" ca="1" si="1439"/>
        <v>0.15805839999999999</v>
      </c>
      <c r="AG5054">
        <f t="shared" ca="1" si="1440"/>
        <v>0</v>
      </c>
      <c r="AH5054">
        <f t="shared" ca="1" si="1441"/>
        <v>1</v>
      </c>
    </row>
    <row r="5055" spans="15:34" x14ac:dyDescent="0.25">
      <c r="O5055">
        <v>4999</v>
      </c>
      <c r="P5055" s="2">
        <f t="shared" si="1442"/>
        <v>44405.249999987878</v>
      </c>
      <c r="Q5055">
        <f t="shared" si="1427"/>
        <v>28</v>
      </c>
      <c r="R5055">
        <f t="shared" si="1428"/>
        <v>7</v>
      </c>
      <c r="S5055">
        <f t="shared" si="1429"/>
        <v>3</v>
      </c>
      <c r="T5055">
        <f t="shared" si="1430"/>
        <v>6</v>
      </c>
      <c r="U5055">
        <f t="shared" si="1431"/>
        <v>1</v>
      </c>
      <c r="V5055">
        <f t="shared" ca="1" si="1432"/>
        <v>0.34410000000000002</v>
      </c>
      <c r="W5055">
        <f>INDEX(Solarstrahlungsdaten!$B$13:$G$8772,Übersicht!O5055,Übersicht!$E$10)</f>
        <v>121.13</v>
      </c>
      <c r="X5055">
        <f t="shared" si="1433"/>
        <v>0.41668719999999998</v>
      </c>
      <c r="Y5055">
        <f t="shared" ca="1" si="1434"/>
        <v>-7.2587199999999963E-2</v>
      </c>
      <c r="Z5055">
        <f t="shared" ca="1" si="1435"/>
        <v>0.34410000000000002</v>
      </c>
      <c r="AA5055">
        <f t="shared" ca="1" si="1436"/>
        <v>7.2587199999999963E-2</v>
      </c>
      <c r="AB5055">
        <f t="shared" ca="1" si="1437"/>
        <v>0</v>
      </c>
      <c r="AC5055">
        <f t="shared" ca="1" si="1443"/>
        <v>7.2587199999999963E-2</v>
      </c>
      <c r="AD5055">
        <f t="shared" ca="1" si="1426"/>
        <v>0</v>
      </c>
      <c r="AE5055">
        <f t="shared" ca="1" si="1438"/>
        <v>0</v>
      </c>
      <c r="AF5055">
        <f t="shared" ca="1" si="1439"/>
        <v>0</v>
      </c>
      <c r="AG5055">
        <f t="shared" ca="1" si="1440"/>
        <v>1.8146799999999991E-2</v>
      </c>
      <c r="AH5055">
        <f t="shared" ca="1" si="1441"/>
        <v>0</v>
      </c>
    </row>
    <row r="5056" spans="15:34" x14ac:dyDescent="0.25">
      <c r="O5056">
        <v>5000</v>
      </c>
      <c r="P5056" s="2">
        <f t="shared" si="1442"/>
        <v>44405.291666654542</v>
      </c>
      <c r="Q5056">
        <f t="shared" si="1427"/>
        <v>28</v>
      </c>
      <c r="R5056">
        <f t="shared" si="1428"/>
        <v>7</v>
      </c>
      <c r="S5056">
        <f t="shared" si="1429"/>
        <v>3</v>
      </c>
      <c r="T5056">
        <f t="shared" si="1430"/>
        <v>7</v>
      </c>
      <c r="U5056">
        <f t="shared" si="1431"/>
        <v>1</v>
      </c>
      <c r="V5056">
        <f t="shared" ca="1" si="1432"/>
        <v>0.49979999999999997</v>
      </c>
      <c r="W5056">
        <f>INDEX(Solarstrahlungsdaten!$B$13:$G$8772,Übersicht!O5056,Übersicht!$E$10)</f>
        <v>299.65499999999997</v>
      </c>
      <c r="X5056">
        <f t="shared" si="1433"/>
        <v>1.0308131999999999</v>
      </c>
      <c r="Y5056">
        <f t="shared" ca="1" si="1434"/>
        <v>-0.53101319999999985</v>
      </c>
      <c r="Z5056">
        <f t="shared" ca="1" si="1435"/>
        <v>0.49979999999999997</v>
      </c>
      <c r="AA5056">
        <f t="shared" ca="1" si="1436"/>
        <v>0.53101319999999985</v>
      </c>
      <c r="AB5056">
        <f t="shared" ca="1" si="1437"/>
        <v>0</v>
      </c>
      <c r="AC5056">
        <f t="shared" ca="1" si="1443"/>
        <v>0.60360039999999981</v>
      </c>
      <c r="AD5056">
        <f t="shared" ca="1" si="1426"/>
        <v>0</v>
      </c>
      <c r="AE5056">
        <f t="shared" ca="1" si="1438"/>
        <v>0</v>
      </c>
      <c r="AF5056">
        <f t="shared" ca="1" si="1439"/>
        <v>0</v>
      </c>
      <c r="AG5056">
        <f t="shared" ca="1" si="1440"/>
        <v>0.15090009999999995</v>
      </c>
      <c r="AH5056">
        <f t="shared" ca="1" si="1441"/>
        <v>0</v>
      </c>
    </row>
    <row r="5057" spans="15:34" x14ac:dyDescent="0.25">
      <c r="O5057">
        <v>5001</v>
      </c>
      <c r="P5057" s="2">
        <f t="shared" si="1442"/>
        <v>44405.333333321207</v>
      </c>
      <c r="Q5057">
        <f t="shared" si="1427"/>
        <v>28</v>
      </c>
      <c r="R5057">
        <f t="shared" si="1428"/>
        <v>7</v>
      </c>
      <c r="S5057">
        <f t="shared" si="1429"/>
        <v>3</v>
      </c>
      <c r="T5057">
        <f t="shared" si="1430"/>
        <v>8</v>
      </c>
      <c r="U5057">
        <f t="shared" si="1431"/>
        <v>1</v>
      </c>
      <c r="V5057">
        <f t="shared" ca="1" si="1432"/>
        <v>0.55649999999999999</v>
      </c>
      <c r="W5057">
        <f>INDEX(Solarstrahlungsdaten!$B$13:$G$8772,Übersicht!O5057,Übersicht!$E$10)</f>
        <v>312.81</v>
      </c>
      <c r="X5057">
        <f t="shared" si="1433"/>
        <v>1.0760664</v>
      </c>
      <c r="Y5057">
        <f t="shared" ca="1" si="1434"/>
        <v>-0.51956639999999998</v>
      </c>
      <c r="Z5057">
        <f t="shared" ca="1" si="1435"/>
        <v>0.55649999999999999</v>
      </c>
      <c r="AA5057">
        <f t="shared" ca="1" si="1436"/>
        <v>0.51956639999999998</v>
      </c>
      <c r="AB5057">
        <f t="shared" ca="1" si="1437"/>
        <v>0</v>
      </c>
      <c r="AC5057">
        <f t="shared" ca="1" si="1443"/>
        <v>1.1231667999999999</v>
      </c>
      <c r="AD5057">
        <f t="shared" ca="1" si="1426"/>
        <v>0</v>
      </c>
      <c r="AE5057">
        <f t="shared" ca="1" si="1438"/>
        <v>0</v>
      </c>
      <c r="AF5057">
        <f t="shared" ca="1" si="1439"/>
        <v>0</v>
      </c>
      <c r="AG5057">
        <f t="shared" ca="1" si="1440"/>
        <v>0.28079169999999998</v>
      </c>
      <c r="AH5057">
        <f t="shared" ca="1" si="1441"/>
        <v>0</v>
      </c>
    </row>
    <row r="5058" spans="15:34" x14ac:dyDescent="0.25">
      <c r="O5058">
        <v>5002</v>
      </c>
      <c r="P5058" s="2">
        <f t="shared" si="1442"/>
        <v>44405.374999987871</v>
      </c>
      <c r="Q5058">
        <f t="shared" si="1427"/>
        <v>28</v>
      </c>
      <c r="R5058">
        <f t="shared" si="1428"/>
        <v>7</v>
      </c>
      <c r="S5058">
        <f t="shared" si="1429"/>
        <v>3</v>
      </c>
      <c r="T5058">
        <f t="shared" si="1430"/>
        <v>9</v>
      </c>
      <c r="U5058">
        <f t="shared" si="1431"/>
        <v>1</v>
      </c>
      <c r="V5058">
        <f t="shared" ca="1" si="1432"/>
        <v>0.57879999999999998</v>
      </c>
      <c r="W5058">
        <f>INDEX(Solarstrahlungsdaten!$B$13:$G$8772,Übersicht!O5058,Übersicht!$E$10)</f>
        <v>479.58</v>
      </c>
      <c r="X5058">
        <f t="shared" si="1433"/>
        <v>1.6497552</v>
      </c>
      <c r="Y5058">
        <f t="shared" ca="1" si="1434"/>
        <v>-1.0709552</v>
      </c>
      <c r="Z5058">
        <f t="shared" ca="1" si="1435"/>
        <v>0.57879999999999998</v>
      </c>
      <c r="AA5058">
        <f t="shared" ca="1" si="1436"/>
        <v>1.0709552</v>
      </c>
      <c r="AB5058">
        <f t="shared" ca="1" si="1437"/>
        <v>0</v>
      </c>
      <c r="AC5058">
        <f t="shared" ca="1" si="1443"/>
        <v>2.1941220000000001</v>
      </c>
      <c r="AD5058">
        <f t="shared" ca="1" si="1426"/>
        <v>0</v>
      </c>
      <c r="AE5058">
        <f t="shared" ca="1" si="1438"/>
        <v>0</v>
      </c>
      <c r="AF5058">
        <f t="shared" ca="1" si="1439"/>
        <v>0</v>
      </c>
      <c r="AG5058">
        <f t="shared" ca="1" si="1440"/>
        <v>0.54853050000000003</v>
      </c>
      <c r="AH5058">
        <f t="shared" ca="1" si="1441"/>
        <v>0</v>
      </c>
    </row>
    <row r="5059" spans="15:34" x14ac:dyDescent="0.25">
      <c r="O5059">
        <v>5003</v>
      </c>
      <c r="P5059" s="2">
        <f t="shared" si="1442"/>
        <v>44405.416666654535</v>
      </c>
      <c r="Q5059">
        <f t="shared" si="1427"/>
        <v>28</v>
      </c>
      <c r="R5059">
        <f t="shared" si="1428"/>
        <v>7</v>
      </c>
      <c r="S5059">
        <f t="shared" si="1429"/>
        <v>3</v>
      </c>
      <c r="T5059">
        <f t="shared" si="1430"/>
        <v>10</v>
      </c>
      <c r="U5059">
        <f t="shared" si="1431"/>
        <v>1</v>
      </c>
      <c r="V5059">
        <f t="shared" ca="1" si="1432"/>
        <v>0.56110000000000004</v>
      </c>
      <c r="W5059">
        <f>INDEX(Solarstrahlungsdaten!$B$13:$G$8772,Übersicht!O5059,Übersicht!$E$10)</f>
        <v>527</v>
      </c>
      <c r="X5059">
        <f t="shared" si="1433"/>
        <v>1.81288</v>
      </c>
      <c r="Y5059">
        <f t="shared" ca="1" si="1434"/>
        <v>-1.2517800000000001</v>
      </c>
      <c r="Z5059">
        <f t="shared" ca="1" si="1435"/>
        <v>0.56110000000000004</v>
      </c>
      <c r="AA5059">
        <f t="shared" ca="1" si="1436"/>
        <v>1.2517800000000001</v>
      </c>
      <c r="AB5059">
        <f t="shared" ca="1" si="1437"/>
        <v>0</v>
      </c>
      <c r="AC5059">
        <f t="shared" ca="1" si="1443"/>
        <v>3.4459020000000002</v>
      </c>
      <c r="AD5059">
        <f t="shared" ca="1" si="1426"/>
        <v>0</v>
      </c>
      <c r="AE5059">
        <f t="shared" ca="1" si="1438"/>
        <v>0</v>
      </c>
      <c r="AF5059">
        <f t="shared" ca="1" si="1439"/>
        <v>0</v>
      </c>
      <c r="AG5059">
        <f t="shared" ca="1" si="1440"/>
        <v>0.86147550000000006</v>
      </c>
      <c r="AH5059">
        <f t="shared" ca="1" si="1441"/>
        <v>0</v>
      </c>
    </row>
    <row r="5060" spans="15:34" x14ac:dyDescent="0.25">
      <c r="O5060">
        <v>5004</v>
      </c>
      <c r="P5060" s="2">
        <f t="shared" si="1442"/>
        <v>44405.458333321199</v>
      </c>
      <c r="Q5060">
        <f t="shared" si="1427"/>
        <v>28</v>
      </c>
      <c r="R5060">
        <f t="shared" si="1428"/>
        <v>7</v>
      </c>
      <c r="S5060">
        <f t="shared" si="1429"/>
        <v>3</v>
      </c>
      <c r="T5060">
        <f t="shared" si="1430"/>
        <v>11</v>
      </c>
      <c r="U5060">
        <f t="shared" si="1431"/>
        <v>1</v>
      </c>
      <c r="V5060">
        <f t="shared" ca="1" si="1432"/>
        <v>0.5595</v>
      </c>
      <c r="W5060">
        <f>INDEX(Solarstrahlungsdaten!$B$13:$G$8772,Übersicht!O5060,Übersicht!$E$10)</f>
        <v>619.92499999999995</v>
      </c>
      <c r="X5060">
        <f t="shared" si="1433"/>
        <v>2.1325419999999999</v>
      </c>
      <c r="Y5060">
        <f t="shared" ca="1" si="1434"/>
        <v>-1.5730420000000001</v>
      </c>
      <c r="Z5060">
        <f t="shared" ca="1" si="1435"/>
        <v>0.5595</v>
      </c>
      <c r="AA5060">
        <f t="shared" ca="1" si="1436"/>
        <v>0.55409799999999976</v>
      </c>
      <c r="AB5060">
        <f t="shared" ca="1" si="1437"/>
        <v>0</v>
      </c>
      <c r="AC5060">
        <f t="shared" ca="1" si="1443"/>
        <v>4</v>
      </c>
      <c r="AD5060">
        <f t="shared" ca="1" si="1426"/>
        <v>-1.0189440000000003</v>
      </c>
      <c r="AE5060">
        <f t="shared" ca="1" si="1438"/>
        <v>1.0189440000000003</v>
      </c>
      <c r="AF5060">
        <f t="shared" ca="1" si="1439"/>
        <v>0</v>
      </c>
      <c r="AG5060">
        <f t="shared" ca="1" si="1440"/>
        <v>1</v>
      </c>
      <c r="AH5060">
        <f t="shared" ca="1" si="1441"/>
        <v>0</v>
      </c>
    </row>
    <row r="5061" spans="15:34" x14ac:dyDescent="0.25">
      <c r="O5061">
        <v>5005</v>
      </c>
      <c r="P5061" s="2">
        <f t="shared" si="1442"/>
        <v>44405.499999987864</v>
      </c>
      <c r="Q5061">
        <f t="shared" si="1427"/>
        <v>28</v>
      </c>
      <c r="R5061">
        <f t="shared" si="1428"/>
        <v>7</v>
      </c>
      <c r="S5061">
        <f t="shared" si="1429"/>
        <v>3</v>
      </c>
      <c r="T5061">
        <f t="shared" si="1430"/>
        <v>12</v>
      </c>
      <c r="U5061">
        <f t="shared" si="1431"/>
        <v>1</v>
      </c>
      <c r="V5061">
        <f t="shared" ca="1" si="1432"/>
        <v>0.61539999999999995</v>
      </c>
      <c r="W5061">
        <f>INDEX(Solarstrahlungsdaten!$B$13:$G$8772,Übersicht!O5061,Übersicht!$E$10)</f>
        <v>198.44</v>
      </c>
      <c r="X5061">
        <f t="shared" si="1433"/>
        <v>0.68263360000000006</v>
      </c>
      <c r="Y5061">
        <f t="shared" ca="1" si="1434"/>
        <v>-6.7233600000000115E-2</v>
      </c>
      <c r="Z5061">
        <f t="shared" ca="1" si="1435"/>
        <v>0.61539999999999995</v>
      </c>
      <c r="AA5061">
        <f t="shared" ca="1" si="1436"/>
        <v>0</v>
      </c>
      <c r="AB5061">
        <f t="shared" ca="1" si="1437"/>
        <v>0</v>
      </c>
      <c r="AC5061">
        <f t="shared" ca="1" si="1443"/>
        <v>4</v>
      </c>
      <c r="AD5061">
        <f t="shared" ca="1" si="1426"/>
        <v>-6.7233600000000115E-2</v>
      </c>
      <c r="AE5061">
        <f t="shared" ca="1" si="1438"/>
        <v>6.7233600000000115E-2</v>
      </c>
      <c r="AF5061">
        <f t="shared" ca="1" si="1439"/>
        <v>0</v>
      </c>
      <c r="AG5061">
        <f t="shared" ca="1" si="1440"/>
        <v>1</v>
      </c>
      <c r="AH5061">
        <f t="shared" ca="1" si="1441"/>
        <v>0</v>
      </c>
    </row>
    <row r="5062" spans="15:34" x14ac:dyDescent="0.25">
      <c r="O5062">
        <v>5006</v>
      </c>
      <c r="P5062" s="2">
        <f t="shared" si="1442"/>
        <v>44405.541666654528</v>
      </c>
      <c r="Q5062">
        <f t="shared" si="1427"/>
        <v>28</v>
      </c>
      <c r="R5062">
        <f t="shared" si="1428"/>
        <v>7</v>
      </c>
      <c r="S5062">
        <f t="shared" si="1429"/>
        <v>3</v>
      </c>
      <c r="T5062">
        <f t="shared" si="1430"/>
        <v>13</v>
      </c>
      <c r="U5062">
        <f t="shared" si="1431"/>
        <v>1</v>
      </c>
      <c r="V5062">
        <f t="shared" ca="1" si="1432"/>
        <v>0.62909999999999988</v>
      </c>
      <c r="W5062">
        <f>INDEX(Solarstrahlungsdaten!$B$13:$G$8772,Übersicht!O5062,Übersicht!$E$10)</f>
        <v>341.10500000000002</v>
      </c>
      <c r="X5062">
        <f t="shared" si="1433"/>
        <v>1.1734012</v>
      </c>
      <c r="Y5062">
        <f t="shared" ca="1" si="1434"/>
        <v>-0.54430120000000015</v>
      </c>
      <c r="Z5062">
        <f t="shared" ca="1" si="1435"/>
        <v>0.62909999999999988</v>
      </c>
      <c r="AA5062">
        <f t="shared" ca="1" si="1436"/>
        <v>0</v>
      </c>
      <c r="AB5062">
        <f t="shared" ca="1" si="1437"/>
        <v>0</v>
      </c>
      <c r="AC5062">
        <f t="shared" ca="1" si="1443"/>
        <v>4</v>
      </c>
      <c r="AD5062">
        <f t="shared" ca="1" si="1426"/>
        <v>-0.54430120000000015</v>
      </c>
      <c r="AE5062">
        <f t="shared" ca="1" si="1438"/>
        <v>0.54430120000000015</v>
      </c>
      <c r="AF5062">
        <f t="shared" ca="1" si="1439"/>
        <v>0</v>
      </c>
      <c r="AG5062">
        <f t="shared" ca="1" si="1440"/>
        <v>1</v>
      </c>
      <c r="AH5062">
        <f t="shared" ca="1" si="1441"/>
        <v>0</v>
      </c>
    </row>
    <row r="5063" spans="15:34" x14ac:dyDescent="0.25">
      <c r="O5063">
        <v>5007</v>
      </c>
      <c r="P5063" s="2">
        <f t="shared" si="1442"/>
        <v>44405.583333321192</v>
      </c>
      <c r="Q5063">
        <f t="shared" si="1427"/>
        <v>28</v>
      </c>
      <c r="R5063">
        <f t="shared" si="1428"/>
        <v>7</v>
      </c>
      <c r="S5063">
        <f t="shared" si="1429"/>
        <v>3</v>
      </c>
      <c r="T5063">
        <f t="shared" si="1430"/>
        <v>14</v>
      </c>
      <c r="U5063">
        <f t="shared" si="1431"/>
        <v>1</v>
      </c>
      <c r="V5063">
        <f t="shared" ca="1" si="1432"/>
        <v>0.5454</v>
      </c>
      <c r="W5063">
        <f>INDEX(Solarstrahlungsdaten!$B$13:$G$8772,Übersicht!O5063,Übersicht!$E$10)</f>
        <v>359.09500000000003</v>
      </c>
      <c r="X5063">
        <f t="shared" si="1433"/>
        <v>1.2352868000000001</v>
      </c>
      <c r="Y5063">
        <f t="shared" ca="1" si="1434"/>
        <v>-0.68988680000000013</v>
      </c>
      <c r="Z5063">
        <f t="shared" ca="1" si="1435"/>
        <v>0.5454</v>
      </c>
      <c r="AA5063">
        <f t="shared" ca="1" si="1436"/>
        <v>0</v>
      </c>
      <c r="AB5063">
        <f t="shared" ca="1" si="1437"/>
        <v>0</v>
      </c>
      <c r="AC5063">
        <f t="shared" ca="1" si="1443"/>
        <v>4</v>
      </c>
      <c r="AD5063">
        <f t="shared" ca="1" si="1426"/>
        <v>-0.68988680000000013</v>
      </c>
      <c r="AE5063">
        <f t="shared" ca="1" si="1438"/>
        <v>0.68988680000000013</v>
      </c>
      <c r="AF5063">
        <f t="shared" ca="1" si="1439"/>
        <v>0</v>
      </c>
      <c r="AG5063">
        <f t="shared" ca="1" si="1440"/>
        <v>1</v>
      </c>
      <c r="AH5063">
        <f t="shared" ca="1" si="1441"/>
        <v>0</v>
      </c>
    </row>
    <row r="5064" spans="15:34" x14ac:dyDescent="0.25">
      <c r="O5064">
        <v>5008</v>
      </c>
      <c r="P5064" s="2">
        <f t="shared" si="1442"/>
        <v>44405.624999987856</v>
      </c>
      <c r="Q5064">
        <f t="shared" si="1427"/>
        <v>28</v>
      </c>
      <c r="R5064">
        <f t="shared" si="1428"/>
        <v>7</v>
      </c>
      <c r="S5064">
        <f t="shared" si="1429"/>
        <v>3</v>
      </c>
      <c r="T5064">
        <f t="shared" si="1430"/>
        <v>15</v>
      </c>
      <c r="U5064">
        <f t="shared" si="1431"/>
        <v>1</v>
      </c>
      <c r="V5064">
        <f t="shared" ca="1" si="1432"/>
        <v>0.48510000000000003</v>
      </c>
      <c r="W5064">
        <f>INDEX(Solarstrahlungsdaten!$B$13:$G$8772,Übersicht!O5064,Übersicht!$E$10)</f>
        <v>281.37</v>
      </c>
      <c r="X5064">
        <f t="shared" si="1433"/>
        <v>0.96791280000000002</v>
      </c>
      <c r="Y5064">
        <f t="shared" ca="1" si="1434"/>
        <v>-0.48281279999999999</v>
      </c>
      <c r="Z5064">
        <f t="shared" ca="1" si="1435"/>
        <v>0.48510000000000003</v>
      </c>
      <c r="AA5064">
        <f t="shared" ca="1" si="1436"/>
        <v>0</v>
      </c>
      <c r="AB5064">
        <f t="shared" ca="1" si="1437"/>
        <v>0</v>
      </c>
      <c r="AC5064">
        <f t="shared" ca="1" si="1443"/>
        <v>4</v>
      </c>
      <c r="AD5064">
        <f t="shared" ca="1" si="1426"/>
        <v>-0.48281279999999999</v>
      </c>
      <c r="AE5064">
        <f t="shared" ca="1" si="1438"/>
        <v>0.48281279999999999</v>
      </c>
      <c r="AF5064">
        <f t="shared" ca="1" si="1439"/>
        <v>0</v>
      </c>
      <c r="AG5064">
        <f t="shared" ca="1" si="1440"/>
        <v>1</v>
      </c>
      <c r="AH5064">
        <f t="shared" ca="1" si="1441"/>
        <v>0</v>
      </c>
    </row>
    <row r="5065" spans="15:34" x14ac:dyDescent="0.25">
      <c r="O5065">
        <v>5009</v>
      </c>
      <c r="P5065" s="2">
        <f t="shared" si="1442"/>
        <v>44405.666666654521</v>
      </c>
      <c r="Q5065">
        <f t="shared" si="1427"/>
        <v>28</v>
      </c>
      <c r="R5065">
        <f t="shared" si="1428"/>
        <v>7</v>
      </c>
      <c r="S5065">
        <f t="shared" si="1429"/>
        <v>3</v>
      </c>
      <c r="T5065">
        <f t="shared" si="1430"/>
        <v>16</v>
      </c>
      <c r="U5065">
        <f t="shared" si="1431"/>
        <v>1</v>
      </c>
      <c r="V5065">
        <f t="shared" ca="1" si="1432"/>
        <v>0.45910000000000001</v>
      </c>
      <c r="W5065">
        <f>INDEX(Solarstrahlungsdaten!$B$13:$G$8772,Übersicht!O5065,Übersicht!$E$10)</f>
        <v>35.619999999999997</v>
      </c>
      <c r="X5065">
        <f t="shared" si="1433"/>
        <v>0.1225328</v>
      </c>
      <c r="Y5065">
        <f t="shared" ca="1" si="1434"/>
        <v>0.33656720000000001</v>
      </c>
      <c r="Z5065">
        <f t="shared" ca="1" si="1435"/>
        <v>0.1225328</v>
      </c>
      <c r="AA5065">
        <f t="shared" ca="1" si="1436"/>
        <v>0</v>
      </c>
      <c r="AB5065">
        <f t="shared" ca="1" si="1437"/>
        <v>0.33656720000000001</v>
      </c>
      <c r="AC5065">
        <f t="shared" ca="1" si="1443"/>
        <v>3.6634327999999998</v>
      </c>
      <c r="AD5065">
        <f t="shared" ca="1" si="1426"/>
        <v>0</v>
      </c>
      <c r="AE5065">
        <f t="shared" ca="1" si="1438"/>
        <v>0</v>
      </c>
      <c r="AF5065">
        <f t="shared" ca="1" si="1439"/>
        <v>0</v>
      </c>
      <c r="AG5065">
        <f t="shared" ca="1" si="1440"/>
        <v>0.91585819999999996</v>
      </c>
      <c r="AH5065">
        <f t="shared" ca="1" si="1441"/>
        <v>0</v>
      </c>
    </row>
    <row r="5066" spans="15:34" x14ac:dyDescent="0.25">
      <c r="O5066">
        <v>5010</v>
      </c>
      <c r="P5066" s="2">
        <f t="shared" si="1442"/>
        <v>44405.708333321185</v>
      </c>
      <c r="Q5066">
        <f t="shared" si="1427"/>
        <v>28</v>
      </c>
      <c r="R5066">
        <f t="shared" si="1428"/>
        <v>7</v>
      </c>
      <c r="S5066">
        <f t="shared" si="1429"/>
        <v>3</v>
      </c>
      <c r="T5066">
        <f t="shared" si="1430"/>
        <v>17</v>
      </c>
      <c r="U5066">
        <f t="shared" si="1431"/>
        <v>1</v>
      </c>
      <c r="V5066">
        <f t="shared" ca="1" si="1432"/>
        <v>0.47749999999999998</v>
      </c>
      <c r="W5066">
        <f>INDEX(Solarstrahlungsdaten!$B$13:$G$8772,Übersicht!O5066,Übersicht!$E$10)</f>
        <v>109.325</v>
      </c>
      <c r="X5066">
        <f t="shared" si="1433"/>
        <v>0.37607800000000002</v>
      </c>
      <c r="Y5066">
        <f t="shared" ca="1" si="1434"/>
        <v>0.10142199999999996</v>
      </c>
      <c r="Z5066">
        <f t="shared" ca="1" si="1435"/>
        <v>0.37607800000000002</v>
      </c>
      <c r="AA5066">
        <f t="shared" ca="1" si="1436"/>
        <v>0</v>
      </c>
      <c r="AB5066">
        <f t="shared" ca="1" si="1437"/>
        <v>0.10142199999999996</v>
      </c>
      <c r="AC5066">
        <f t="shared" ca="1" si="1443"/>
        <v>3.5620107999999999</v>
      </c>
      <c r="AD5066">
        <f t="shared" ca="1" si="1426"/>
        <v>0</v>
      </c>
      <c r="AE5066">
        <f t="shared" ca="1" si="1438"/>
        <v>0</v>
      </c>
      <c r="AF5066">
        <f t="shared" ca="1" si="1439"/>
        <v>0</v>
      </c>
      <c r="AG5066">
        <f t="shared" ca="1" si="1440"/>
        <v>0.89050269999999998</v>
      </c>
      <c r="AH5066">
        <f t="shared" ca="1" si="1441"/>
        <v>0</v>
      </c>
    </row>
    <row r="5067" spans="15:34" x14ac:dyDescent="0.25">
      <c r="O5067">
        <v>5011</v>
      </c>
      <c r="P5067" s="2">
        <f t="shared" si="1442"/>
        <v>44405.749999987849</v>
      </c>
      <c r="Q5067">
        <f t="shared" si="1427"/>
        <v>28</v>
      </c>
      <c r="R5067">
        <f t="shared" si="1428"/>
        <v>7</v>
      </c>
      <c r="S5067">
        <f t="shared" si="1429"/>
        <v>3</v>
      </c>
      <c r="T5067">
        <f t="shared" si="1430"/>
        <v>18</v>
      </c>
      <c r="U5067">
        <f t="shared" si="1431"/>
        <v>1</v>
      </c>
      <c r="V5067">
        <f t="shared" ca="1" si="1432"/>
        <v>0.5454</v>
      </c>
      <c r="W5067">
        <f>INDEX(Solarstrahlungsdaten!$B$13:$G$8772,Übersicht!O5067,Übersicht!$E$10)</f>
        <v>7.0150000000000006</v>
      </c>
      <c r="X5067">
        <f t="shared" si="1433"/>
        <v>2.41316E-2</v>
      </c>
      <c r="Y5067">
        <f t="shared" ca="1" si="1434"/>
        <v>0.52126839999999997</v>
      </c>
      <c r="Z5067">
        <f t="shared" ca="1" si="1435"/>
        <v>2.41316E-2</v>
      </c>
      <c r="AA5067">
        <f t="shared" ca="1" si="1436"/>
        <v>0</v>
      </c>
      <c r="AB5067">
        <f t="shared" ca="1" si="1437"/>
        <v>0.52126839999999997</v>
      </c>
      <c r="AC5067">
        <f t="shared" ca="1" si="1443"/>
        <v>3.0407424000000001</v>
      </c>
      <c r="AD5067">
        <f t="shared" ca="1" si="1426"/>
        <v>0</v>
      </c>
      <c r="AE5067">
        <f t="shared" ca="1" si="1438"/>
        <v>0</v>
      </c>
      <c r="AF5067">
        <f t="shared" ca="1" si="1439"/>
        <v>0</v>
      </c>
      <c r="AG5067">
        <f t="shared" ca="1" si="1440"/>
        <v>0.76018560000000002</v>
      </c>
      <c r="AH5067">
        <f t="shared" ca="1" si="1441"/>
        <v>0</v>
      </c>
    </row>
    <row r="5068" spans="15:34" x14ac:dyDescent="0.25">
      <c r="O5068">
        <v>5012</v>
      </c>
      <c r="P5068" s="2">
        <f t="shared" si="1442"/>
        <v>44405.791666654513</v>
      </c>
      <c r="Q5068">
        <f t="shared" si="1427"/>
        <v>28</v>
      </c>
      <c r="R5068">
        <f t="shared" si="1428"/>
        <v>7</v>
      </c>
      <c r="S5068">
        <f t="shared" si="1429"/>
        <v>3</v>
      </c>
      <c r="T5068">
        <f t="shared" si="1430"/>
        <v>19</v>
      </c>
      <c r="U5068">
        <f t="shared" si="1431"/>
        <v>1</v>
      </c>
      <c r="V5068">
        <f t="shared" ca="1" si="1432"/>
        <v>0.64149999999999996</v>
      </c>
      <c r="W5068">
        <f>INDEX(Solarstrahlungsdaten!$B$13:$G$8772,Übersicht!O5068,Übersicht!$E$10)</f>
        <v>0</v>
      </c>
      <c r="X5068">
        <f t="shared" si="1433"/>
        <v>0</v>
      </c>
      <c r="Y5068">
        <f t="shared" ca="1" si="1434"/>
        <v>0.64149999999999996</v>
      </c>
      <c r="Z5068">
        <f t="shared" ca="1" si="1435"/>
        <v>0</v>
      </c>
      <c r="AA5068">
        <f t="shared" ca="1" si="1436"/>
        <v>0</v>
      </c>
      <c r="AB5068">
        <f t="shared" ca="1" si="1437"/>
        <v>0.64149999999999996</v>
      </c>
      <c r="AC5068">
        <f t="shared" ca="1" si="1443"/>
        <v>2.3992424000000003</v>
      </c>
      <c r="AD5068">
        <f t="shared" ca="1" si="1426"/>
        <v>0</v>
      </c>
      <c r="AE5068">
        <f t="shared" ca="1" si="1438"/>
        <v>0</v>
      </c>
      <c r="AF5068">
        <f t="shared" ca="1" si="1439"/>
        <v>0</v>
      </c>
      <c r="AG5068">
        <f t="shared" ca="1" si="1440"/>
        <v>0.59981060000000008</v>
      </c>
      <c r="AH5068">
        <f t="shared" ca="1" si="1441"/>
        <v>0</v>
      </c>
    </row>
    <row r="5069" spans="15:34" x14ac:dyDescent="0.25">
      <c r="O5069">
        <v>5013</v>
      </c>
      <c r="P5069" s="2">
        <f t="shared" si="1442"/>
        <v>44405.833333321178</v>
      </c>
      <c r="Q5069">
        <f t="shared" si="1427"/>
        <v>28</v>
      </c>
      <c r="R5069">
        <f t="shared" si="1428"/>
        <v>7</v>
      </c>
      <c r="S5069">
        <f t="shared" si="1429"/>
        <v>3</v>
      </c>
      <c r="T5069">
        <f t="shared" si="1430"/>
        <v>20</v>
      </c>
      <c r="U5069">
        <f t="shared" si="1431"/>
        <v>1</v>
      </c>
      <c r="V5069">
        <f t="shared" ca="1" si="1432"/>
        <v>0.67459999999999998</v>
      </c>
      <c r="W5069">
        <f>INDEX(Solarstrahlungsdaten!$B$13:$G$8772,Übersicht!O5069,Übersicht!$E$10)</f>
        <v>0</v>
      </c>
      <c r="X5069">
        <f t="shared" si="1433"/>
        <v>0</v>
      </c>
      <c r="Y5069">
        <f t="shared" ca="1" si="1434"/>
        <v>0.67459999999999998</v>
      </c>
      <c r="Z5069">
        <f t="shared" ca="1" si="1435"/>
        <v>0</v>
      </c>
      <c r="AA5069">
        <f t="shared" ca="1" si="1436"/>
        <v>0</v>
      </c>
      <c r="AB5069">
        <f t="shared" ca="1" si="1437"/>
        <v>0.67459999999999998</v>
      </c>
      <c r="AC5069">
        <f t="shared" ca="1" si="1443"/>
        <v>1.7246424000000005</v>
      </c>
      <c r="AD5069">
        <f t="shared" ca="1" si="1426"/>
        <v>0</v>
      </c>
      <c r="AE5069">
        <f t="shared" ca="1" si="1438"/>
        <v>0</v>
      </c>
      <c r="AF5069">
        <f t="shared" ca="1" si="1439"/>
        <v>0</v>
      </c>
      <c r="AG5069">
        <f t="shared" ca="1" si="1440"/>
        <v>0.43116060000000012</v>
      </c>
      <c r="AH5069">
        <f t="shared" ca="1" si="1441"/>
        <v>0</v>
      </c>
    </row>
    <row r="5070" spans="15:34" x14ac:dyDescent="0.25">
      <c r="O5070">
        <v>5014</v>
      </c>
      <c r="P5070" s="2">
        <f t="shared" si="1442"/>
        <v>44405.874999987842</v>
      </c>
      <c r="Q5070">
        <f t="shared" si="1427"/>
        <v>28</v>
      </c>
      <c r="R5070">
        <f t="shared" si="1428"/>
        <v>7</v>
      </c>
      <c r="S5070">
        <f t="shared" si="1429"/>
        <v>3</v>
      </c>
      <c r="T5070">
        <f t="shared" si="1430"/>
        <v>21</v>
      </c>
      <c r="U5070">
        <f t="shared" si="1431"/>
        <v>1</v>
      </c>
      <c r="V5070">
        <f t="shared" ca="1" si="1432"/>
        <v>0.63759999999999994</v>
      </c>
      <c r="W5070">
        <f>INDEX(Solarstrahlungsdaten!$B$13:$G$8772,Übersicht!O5070,Übersicht!$E$10)</f>
        <v>0</v>
      </c>
      <c r="X5070">
        <f t="shared" si="1433"/>
        <v>0</v>
      </c>
      <c r="Y5070">
        <f t="shared" ca="1" si="1434"/>
        <v>0.63759999999999994</v>
      </c>
      <c r="Z5070">
        <f t="shared" ca="1" si="1435"/>
        <v>0</v>
      </c>
      <c r="AA5070">
        <f t="shared" ca="1" si="1436"/>
        <v>0</v>
      </c>
      <c r="AB5070">
        <f t="shared" ca="1" si="1437"/>
        <v>0.63759999999999994</v>
      </c>
      <c r="AC5070">
        <f t="shared" ca="1" si="1443"/>
        <v>1.0870424000000005</v>
      </c>
      <c r="AD5070">
        <f t="shared" ca="1" si="1426"/>
        <v>0</v>
      </c>
      <c r="AE5070">
        <f t="shared" ca="1" si="1438"/>
        <v>0</v>
      </c>
      <c r="AF5070">
        <f t="shared" ca="1" si="1439"/>
        <v>0</v>
      </c>
      <c r="AG5070">
        <f t="shared" ca="1" si="1440"/>
        <v>0.27176060000000013</v>
      </c>
      <c r="AH5070">
        <f t="shared" ca="1" si="1441"/>
        <v>0</v>
      </c>
    </row>
    <row r="5071" spans="15:34" x14ac:dyDescent="0.25">
      <c r="O5071">
        <v>5015</v>
      </c>
      <c r="P5071" s="2">
        <f t="shared" si="1442"/>
        <v>44405.916666654506</v>
      </c>
      <c r="Q5071">
        <f t="shared" si="1427"/>
        <v>28</v>
      </c>
      <c r="R5071">
        <f t="shared" si="1428"/>
        <v>7</v>
      </c>
      <c r="S5071">
        <f t="shared" si="1429"/>
        <v>3</v>
      </c>
      <c r="T5071">
        <f t="shared" si="1430"/>
        <v>22</v>
      </c>
      <c r="U5071">
        <f t="shared" si="1431"/>
        <v>1</v>
      </c>
      <c r="V5071">
        <f t="shared" ca="1" si="1432"/>
        <v>0.59710000000000008</v>
      </c>
      <c r="W5071">
        <f>INDEX(Solarstrahlungsdaten!$B$13:$G$8772,Übersicht!O5071,Übersicht!$E$10)</f>
        <v>0</v>
      </c>
      <c r="X5071">
        <f t="shared" si="1433"/>
        <v>0</v>
      </c>
      <c r="Y5071">
        <f t="shared" ca="1" si="1434"/>
        <v>0.59710000000000008</v>
      </c>
      <c r="Z5071">
        <f t="shared" ca="1" si="1435"/>
        <v>0</v>
      </c>
      <c r="AA5071">
        <f t="shared" ca="1" si="1436"/>
        <v>0</v>
      </c>
      <c r="AB5071">
        <f t="shared" ca="1" si="1437"/>
        <v>0.59710000000000008</v>
      </c>
      <c r="AC5071">
        <f t="shared" ca="1" si="1443"/>
        <v>0.48994240000000044</v>
      </c>
      <c r="AD5071">
        <f t="shared" ca="1" si="1426"/>
        <v>0</v>
      </c>
      <c r="AE5071">
        <f t="shared" ca="1" si="1438"/>
        <v>0</v>
      </c>
      <c r="AF5071">
        <f t="shared" ca="1" si="1439"/>
        <v>0</v>
      </c>
      <c r="AG5071">
        <f t="shared" ca="1" si="1440"/>
        <v>0.12248560000000011</v>
      </c>
      <c r="AH5071">
        <f t="shared" ca="1" si="1441"/>
        <v>0</v>
      </c>
    </row>
    <row r="5072" spans="15:34" x14ac:dyDescent="0.25">
      <c r="O5072">
        <v>5016</v>
      </c>
      <c r="P5072" s="2">
        <f t="shared" si="1442"/>
        <v>44405.95833332117</v>
      </c>
      <c r="Q5072">
        <f t="shared" si="1427"/>
        <v>28</v>
      </c>
      <c r="R5072">
        <f t="shared" si="1428"/>
        <v>7</v>
      </c>
      <c r="S5072">
        <f t="shared" si="1429"/>
        <v>3</v>
      </c>
      <c r="T5072">
        <f t="shared" si="1430"/>
        <v>23</v>
      </c>
      <c r="U5072">
        <f t="shared" si="1431"/>
        <v>1</v>
      </c>
      <c r="V5072">
        <f t="shared" ca="1" si="1432"/>
        <v>0.48749999999999999</v>
      </c>
      <c r="W5072">
        <f>INDEX(Solarstrahlungsdaten!$B$13:$G$8772,Übersicht!O5072,Übersicht!$E$10)</f>
        <v>0</v>
      </c>
      <c r="X5072">
        <f t="shared" si="1433"/>
        <v>0</v>
      </c>
      <c r="Y5072">
        <f t="shared" ca="1" si="1434"/>
        <v>0.48749999999999999</v>
      </c>
      <c r="Z5072">
        <f t="shared" ca="1" si="1435"/>
        <v>0</v>
      </c>
      <c r="AA5072">
        <f t="shared" ca="1" si="1436"/>
        <v>0</v>
      </c>
      <c r="AB5072">
        <f t="shared" ca="1" si="1437"/>
        <v>0.48749999999999999</v>
      </c>
      <c r="AC5072">
        <f t="shared" ca="1" si="1443"/>
        <v>2.4424000000004553E-3</v>
      </c>
      <c r="AD5072">
        <f t="shared" ca="1" si="1426"/>
        <v>0</v>
      </c>
      <c r="AE5072">
        <f t="shared" ca="1" si="1438"/>
        <v>0</v>
      </c>
      <c r="AF5072">
        <f t="shared" ca="1" si="1439"/>
        <v>0</v>
      </c>
      <c r="AG5072">
        <f t="shared" ca="1" si="1440"/>
        <v>6.1060000000011383E-4</v>
      </c>
      <c r="AH5072">
        <f t="shared" ca="1" si="1441"/>
        <v>0</v>
      </c>
    </row>
    <row r="5073" spans="15:34" x14ac:dyDescent="0.25">
      <c r="O5073">
        <v>5017</v>
      </c>
      <c r="P5073" s="2">
        <f t="shared" si="1442"/>
        <v>44405.999999987835</v>
      </c>
      <c r="Q5073">
        <f t="shared" si="1427"/>
        <v>29</v>
      </c>
      <c r="R5073">
        <f t="shared" si="1428"/>
        <v>7</v>
      </c>
      <c r="S5073">
        <f t="shared" si="1429"/>
        <v>3</v>
      </c>
      <c r="T5073">
        <f t="shared" si="1430"/>
        <v>0</v>
      </c>
      <c r="U5073">
        <f t="shared" si="1431"/>
        <v>1</v>
      </c>
      <c r="V5073">
        <f t="shared" ca="1" si="1432"/>
        <v>0.32850000000000001</v>
      </c>
      <c r="W5073">
        <f>INDEX(Solarstrahlungsdaten!$B$13:$G$8772,Übersicht!O5073,Übersicht!$E$10)</f>
        <v>0</v>
      </c>
      <c r="X5073">
        <f t="shared" si="1433"/>
        <v>0</v>
      </c>
      <c r="Y5073">
        <f t="shared" ca="1" si="1434"/>
        <v>0.32850000000000001</v>
      </c>
      <c r="Z5073">
        <f t="shared" ca="1" si="1435"/>
        <v>0</v>
      </c>
      <c r="AA5073">
        <f t="shared" ca="1" si="1436"/>
        <v>0</v>
      </c>
      <c r="AB5073">
        <f t="shared" ca="1" si="1437"/>
        <v>2.4424000000004553E-3</v>
      </c>
      <c r="AC5073">
        <f t="shared" ca="1" si="1443"/>
        <v>0</v>
      </c>
      <c r="AD5073">
        <f t="shared" ca="1" si="1426"/>
        <v>0.32605759999999956</v>
      </c>
      <c r="AE5073">
        <f t="shared" ca="1" si="1438"/>
        <v>0</v>
      </c>
      <c r="AF5073">
        <f t="shared" ca="1" si="1439"/>
        <v>0.32605759999999956</v>
      </c>
      <c r="AG5073">
        <f t="shared" ca="1" si="1440"/>
        <v>0</v>
      </c>
      <c r="AH5073">
        <f t="shared" ca="1" si="1441"/>
        <v>1</v>
      </c>
    </row>
    <row r="5074" spans="15:34" x14ac:dyDescent="0.25">
      <c r="O5074">
        <v>5018</v>
      </c>
      <c r="P5074" s="2">
        <f t="shared" si="1442"/>
        <v>44406.041666654499</v>
      </c>
      <c r="Q5074">
        <f t="shared" si="1427"/>
        <v>29</v>
      </c>
      <c r="R5074">
        <f t="shared" si="1428"/>
        <v>7</v>
      </c>
      <c r="S5074">
        <f t="shared" si="1429"/>
        <v>3</v>
      </c>
      <c r="T5074">
        <f t="shared" si="1430"/>
        <v>1</v>
      </c>
      <c r="U5074">
        <f t="shared" si="1431"/>
        <v>1</v>
      </c>
      <c r="V5074">
        <f t="shared" ca="1" si="1432"/>
        <v>0.22929999999999998</v>
      </c>
      <c r="W5074">
        <f>INDEX(Solarstrahlungsdaten!$B$13:$G$8772,Übersicht!O5074,Übersicht!$E$10)</f>
        <v>0</v>
      </c>
      <c r="X5074">
        <f t="shared" si="1433"/>
        <v>0</v>
      </c>
      <c r="Y5074">
        <f t="shared" ca="1" si="1434"/>
        <v>0.22929999999999998</v>
      </c>
      <c r="Z5074">
        <f t="shared" ca="1" si="1435"/>
        <v>0</v>
      </c>
      <c r="AA5074">
        <f t="shared" ca="1" si="1436"/>
        <v>0</v>
      </c>
      <c r="AB5074">
        <f t="shared" ca="1" si="1437"/>
        <v>0</v>
      </c>
      <c r="AC5074">
        <f t="shared" ca="1" si="1443"/>
        <v>0</v>
      </c>
      <c r="AD5074">
        <f t="shared" ca="1" si="1426"/>
        <v>0.22929999999999998</v>
      </c>
      <c r="AE5074">
        <f t="shared" ca="1" si="1438"/>
        <v>0</v>
      </c>
      <c r="AF5074">
        <f t="shared" ca="1" si="1439"/>
        <v>0.22929999999999998</v>
      </c>
      <c r="AG5074">
        <f t="shared" ca="1" si="1440"/>
        <v>0</v>
      </c>
      <c r="AH5074">
        <f t="shared" ca="1" si="1441"/>
        <v>1</v>
      </c>
    </row>
    <row r="5075" spans="15:34" x14ac:dyDescent="0.25">
      <c r="O5075">
        <v>5019</v>
      </c>
      <c r="P5075" s="2">
        <f t="shared" si="1442"/>
        <v>44406.083333321163</v>
      </c>
      <c r="Q5075">
        <f t="shared" si="1427"/>
        <v>29</v>
      </c>
      <c r="R5075">
        <f t="shared" si="1428"/>
        <v>7</v>
      </c>
      <c r="S5075">
        <f t="shared" si="1429"/>
        <v>3</v>
      </c>
      <c r="T5075">
        <f t="shared" si="1430"/>
        <v>2</v>
      </c>
      <c r="U5075">
        <f t="shared" si="1431"/>
        <v>1</v>
      </c>
      <c r="V5075">
        <f t="shared" ca="1" si="1432"/>
        <v>0.20319999999999999</v>
      </c>
      <c r="W5075">
        <f>INDEX(Solarstrahlungsdaten!$B$13:$G$8772,Übersicht!O5075,Übersicht!$E$10)</f>
        <v>0</v>
      </c>
      <c r="X5075">
        <f t="shared" si="1433"/>
        <v>0</v>
      </c>
      <c r="Y5075">
        <f t="shared" ca="1" si="1434"/>
        <v>0.20319999999999999</v>
      </c>
      <c r="Z5075">
        <f t="shared" ca="1" si="1435"/>
        <v>0</v>
      </c>
      <c r="AA5075">
        <f t="shared" ca="1" si="1436"/>
        <v>0</v>
      </c>
      <c r="AB5075">
        <f t="shared" ca="1" si="1437"/>
        <v>0</v>
      </c>
      <c r="AC5075">
        <f t="shared" ca="1" si="1443"/>
        <v>0</v>
      </c>
      <c r="AD5075">
        <f t="shared" ca="1" si="1426"/>
        <v>0.20319999999999999</v>
      </c>
      <c r="AE5075">
        <f t="shared" ca="1" si="1438"/>
        <v>0</v>
      </c>
      <c r="AF5075">
        <f t="shared" ca="1" si="1439"/>
        <v>0.20319999999999999</v>
      </c>
      <c r="AG5075">
        <f t="shared" ca="1" si="1440"/>
        <v>0</v>
      </c>
      <c r="AH5075">
        <f t="shared" ca="1" si="1441"/>
        <v>1</v>
      </c>
    </row>
    <row r="5076" spans="15:34" x14ac:dyDescent="0.25">
      <c r="O5076">
        <v>5020</v>
      </c>
      <c r="P5076" s="2">
        <f t="shared" si="1442"/>
        <v>44406.124999987827</v>
      </c>
      <c r="Q5076">
        <f t="shared" si="1427"/>
        <v>29</v>
      </c>
      <c r="R5076">
        <f t="shared" si="1428"/>
        <v>7</v>
      </c>
      <c r="S5076">
        <f t="shared" si="1429"/>
        <v>3</v>
      </c>
      <c r="T5076">
        <f t="shared" si="1430"/>
        <v>3</v>
      </c>
      <c r="U5076">
        <f t="shared" si="1431"/>
        <v>1</v>
      </c>
      <c r="V5076">
        <f t="shared" ca="1" si="1432"/>
        <v>0.18919999999999998</v>
      </c>
      <c r="W5076">
        <f>INDEX(Solarstrahlungsdaten!$B$13:$G$8772,Übersicht!O5076,Übersicht!$E$10)</f>
        <v>0</v>
      </c>
      <c r="X5076">
        <f t="shared" si="1433"/>
        <v>0</v>
      </c>
      <c r="Y5076">
        <f t="shared" ca="1" si="1434"/>
        <v>0.18919999999999998</v>
      </c>
      <c r="Z5076">
        <f t="shared" ca="1" si="1435"/>
        <v>0</v>
      </c>
      <c r="AA5076">
        <f t="shared" ca="1" si="1436"/>
        <v>0</v>
      </c>
      <c r="AB5076">
        <f t="shared" ca="1" si="1437"/>
        <v>0</v>
      </c>
      <c r="AC5076">
        <f t="shared" ca="1" si="1443"/>
        <v>0</v>
      </c>
      <c r="AD5076">
        <f t="shared" ca="1" si="1426"/>
        <v>0.18919999999999998</v>
      </c>
      <c r="AE5076">
        <f t="shared" ca="1" si="1438"/>
        <v>0</v>
      </c>
      <c r="AF5076">
        <f t="shared" ca="1" si="1439"/>
        <v>0.18919999999999998</v>
      </c>
      <c r="AG5076">
        <f t="shared" ca="1" si="1440"/>
        <v>0</v>
      </c>
      <c r="AH5076">
        <f t="shared" ca="1" si="1441"/>
        <v>1</v>
      </c>
    </row>
    <row r="5077" spans="15:34" x14ac:dyDescent="0.25">
      <c r="O5077">
        <v>5021</v>
      </c>
      <c r="P5077" s="2">
        <f t="shared" si="1442"/>
        <v>44406.166666654492</v>
      </c>
      <c r="Q5077">
        <f t="shared" si="1427"/>
        <v>29</v>
      </c>
      <c r="R5077">
        <f t="shared" si="1428"/>
        <v>7</v>
      </c>
      <c r="S5077">
        <f t="shared" si="1429"/>
        <v>3</v>
      </c>
      <c r="T5077">
        <f t="shared" si="1430"/>
        <v>4</v>
      </c>
      <c r="U5077">
        <f t="shared" si="1431"/>
        <v>1</v>
      </c>
      <c r="V5077">
        <f t="shared" ca="1" si="1432"/>
        <v>0.191</v>
      </c>
      <c r="W5077">
        <f>INDEX(Solarstrahlungsdaten!$B$13:$G$8772,Übersicht!O5077,Übersicht!$E$10)</f>
        <v>5.1300000000000008</v>
      </c>
      <c r="X5077">
        <f t="shared" si="1433"/>
        <v>1.7647200000000002E-2</v>
      </c>
      <c r="Y5077">
        <f t="shared" ca="1" si="1434"/>
        <v>0.1733528</v>
      </c>
      <c r="Z5077">
        <f t="shared" ca="1" si="1435"/>
        <v>1.7647200000000002E-2</v>
      </c>
      <c r="AA5077">
        <f t="shared" ca="1" si="1436"/>
        <v>0</v>
      </c>
      <c r="AB5077">
        <f t="shared" ca="1" si="1437"/>
        <v>0</v>
      </c>
      <c r="AC5077">
        <f t="shared" ca="1" si="1443"/>
        <v>0</v>
      </c>
      <c r="AD5077">
        <f t="shared" ca="1" si="1426"/>
        <v>0.1733528</v>
      </c>
      <c r="AE5077">
        <f t="shared" ca="1" si="1438"/>
        <v>0</v>
      </c>
      <c r="AF5077">
        <f t="shared" ca="1" si="1439"/>
        <v>0.1733528</v>
      </c>
      <c r="AG5077">
        <f t="shared" ca="1" si="1440"/>
        <v>0</v>
      </c>
      <c r="AH5077">
        <f t="shared" ca="1" si="1441"/>
        <v>1</v>
      </c>
    </row>
    <row r="5078" spans="15:34" x14ac:dyDescent="0.25">
      <c r="O5078">
        <v>5022</v>
      </c>
      <c r="P5078" s="2">
        <f t="shared" si="1442"/>
        <v>44406.208333321156</v>
      </c>
      <c r="Q5078">
        <f t="shared" si="1427"/>
        <v>29</v>
      </c>
      <c r="R5078">
        <f t="shared" si="1428"/>
        <v>7</v>
      </c>
      <c r="S5078">
        <f t="shared" si="1429"/>
        <v>3</v>
      </c>
      <c r="T5078">
        <f t="shared" si="1430"/>
        <v>5</v>
      </c>
      <c r="U5078">
        <f t="shared" si="1431"/>
        <v>1</v>
      </c>
      <c r="V5078">
        <f t="shared" ca="1" si="1432"/>
        <v>0.21959999999999999</v>
      </c>
      <c r="W5078">
        <f>INDEX(Solarstrahlungsdaten!$B$13:$G$8772,Übersicht!O5078,Übersicht!$E$10)</f>
        <v>55.98</v>
      </c>
      <c r="X5078">
        <f t="shared" si="1433"/>
        <v>0.19257119999999997</v>
      </c>
      <c r="Y5078">
        <f t="shared" ca="1" si="1434"/>
        <v>2.7028800000000019E-2</v>
      </c>
      <c r="Z5078">
        <f t="shared" ca="1" si="1435"/>
        <v>0.19257119999999997</v>
      </c>
      <c r="AA5078">
        <f t="shared" ca="1" si="1436"/>
        <v>0</v>
      </c>
      <c r="AB5078">
        <f t="shared" ca="1" si="1437"/>
        <v>0</v>
      </c>
      <c r="AC5078">
        <f t="shared" ca="1" si="1443"/>
        <v>0</v>
      </c>
      <c r="AD5078">
        <f t="shared" ca="1" si="1426"/>
        <v>2.7028800000000019E-2</v>
      </c>
      <c r="AE5078">
        <f t="shared" ca="1" si="1438"/>
        <v>0</v>
      </c>
      <c r="AF5078">
        <f t="shared" ca="1" si="1439"/>
        <v>2.7028800000000019E-2</v>
      </c>
      <c r="AG5078">
        <f t="shared" ca="1" si="1440"/>
        <v>0</v>
      </c>
      <c r="AH5078">
        <f t="shared" ca="1" si="1441"/>
        <v>1</v>
      </c>
    </row>
    <row r="5079" spans="15:34" x14ac:dyDescent="0.25">
      <c r="O5079">
        <v>5023</v>
      </c>
      <c r="P5079" s="2">
        <f t="shared" si="1442"/>
        <v>44406.24999998782</v>
      </c>
      <c r="Q5079">
        <f t="shared" si="1427"/>
        <v>29</v>
      </c>
      <c r="R5079">
        <f t="shared" si="1428"/>
        <v>7</v>
      </c>
      <c r="S5079">
        <f t="shared" si="1429"/>
        <v>3</v>
      </c>
      <c r="T5079">
        <f t="shared" si="1430"/>
        <v>6</v>
      </c>
      <c r="U5079">
        <f t="shared" si="1431"/>
        <v>1</v>
      </c>
      <c r="V5079">
        <f t="shared" ca="1" si="1432"/>
        <v>0.34410000000000002</v>
      </c>
      <c r="W5079">
        <f>INDEX(Solarstrahlungsdaten!$B$13:$G$8772,Übersicht!O5079,Übersicht!$E$10)</f>
        <v>252.09</v>
      </c>
      <c r="X5079">
        <f t="shared" si="1433"/>
        <v>0.86718959999999989</v>
      </c>
      <c r="Y5079">
        <f t="shared" ca="1" si="1434"/>
        <v>-0.52308959999999982</v>
      </c>
      <c r="Z5079">
        <f t="shared" ca="1" si="1435"/>
        <v>0.34410000000000002</v>
      </c>
      <c r="AA5079">
        <f t="shared" ca="1" si="1436"/>
        <v>0.52308959999999982</v>
      </c>
      <c r="AB5079">
        <f t="shared" ca="1" si="1437"/>
        <v>0</v>
      </c>
      <c r="AC5079">
        <f t="shared" ca="1" si="1443"/>
        <v>0.52308959999999982</v>
      </c>
      <c r="AD5079">
        <f t="shared" ca="1" si="1426"/>
        <v>0</v>
      </c>
      <c r="AE5079">
        <f t="shared" ca="1" si="1438"/>
        <v>0</v>
      </c>
      <c r="AF5079">
        <f t="shared" ca="1" si="1439"/>
        <v>0</v>
      </c>
      <c r="AG5079">
        <f t="shared" ca="1" si="1440"/>
        <v>0.13077239999999996</v>
      </c>
      <c r="AH5079">
        <f t="shared" ca="1" si="1441"/>
        <v>0</v>
      </c>
    </row>
    <row r="5080" spans="15:34" x14ac:dyDescent="0.25">
      <c r="O5080">
        <v>5024</v>
      </c>
      <c r="P5080" s="2">
        <f t="shared" si="1442"/>
        <v>44406.291666654484</v>
      </c>
      <c r="Q5080">
        <f t="shared" si="1427"/>
        <v>29</v>
      </c>
      <c r="R5080">
        <f t="shared" si="1428"/>
        <v>7</v>
      </c>
      <c r="S5080">
        <f t="shared" si="1429"/>
        <v>3</v>
      </c>
      <c r="T5080">
        <f t="shared" si="1430"/>
        <v>7</v>
      </c>
      <c r="U5080">
        <f t="shared" si="1431"/>
        <v>1</v>
      </c>
      <c r="V5080">
        <f t="shared" ca="1" si="1432"/>
        <v>0.49979999999999997</v>
      </c>
      <c r="W5080">
        <f>INDEX(Solarstrahlungsdaten!$B$13:$G$8772,Übersicht!O5080,Übersicht!$E$10)</f>
        <v>282.86500000000001</v>
      </c>
      <c r="X5080">
        <f t="shared" si="1433"/>
        <v>0.97305560000000013</v>
      </c>
      <c r="Y5080">
        <f t="shared" ca="1" si="1434"/>
        <v>-0.47325560000000017</v>
      </c>
      <c r="Z5080">
        <f t="shared" ca="1" si="1435"/>
        <v>0.49979999999999997</v>
      </c>
      <c r="AA5080">
        <f t="shared" ca="1" si="1436"/>
        <v>0.47325560000000017</v>
      </c>
      <c r="AB5080">
        <f t="shared" ca="1" si="1437"/>
        <v>0</v>
      </c>
      <c r="AC5080">
        <f t="shared" ca="1" si="1443"/>
        <v>0.99634519999999993</v>
      </c>
      <c r="AD5080">
        <f t="shared" ca="1" si="1426"/>
        <v>0</v>
      </c>
      <c r="AE5080">
        <f t="shared" ca="1" si="1438"/>
        <v>0</v>
      </c>
      <c r="AF5080">
        <f t="shared" ca="1" si="1439"/>
        <v>0</v>
      </c>
      <c r="AG5080">
        <f t="shared" ca="1" si="1440"/>
        <v>0.24908629999999998</v>
      </c>
      <c r="AH5080">
        <f t="shared" ca="1" si="1441"/>
        <v>0</v>
      </c>
    </row>
    <row r="5081" spans="15:34" x14ac:dyDescent="0.25">
      <c r="O5081">
        <v>5025</v>
      </c>
      <c r="P5081" s="2">
        <f t="shared" si="1442"/>
        <v>44406.333333321149</v>
      </c>
      <c r="Q5081">
        <f t="shared" si="1427"/>
        <v>29</v>
      </c>
      <c r="R5081">
        <f t="shared" si="1428"/>
        <v>7</v>
      </c>
      <c r="S5081">
        <f t="shared" si="1429"/>
        <v>3</v>
      </c>
      <c r="T5081">
        <f t="shared" si="1430"/>
        <v>8</v>
      </c>
      <c r="U5081">
        <f t="shared" si="1431"/>
        <v>1</v>
      </c>
      <c r="V5081">
        <f t="shared" ca="1" si="1432"/>
        <v>0.55649999999999999</v>
      </c>
      <c r="W5081">
        <f>INDEX(Solarstrahlungsdaten!$B$13:$G$8772,Übersicht!O5081,Übersicht!$E$10)</f>
        <v>369.19</v>
      </c>
      <c r="X5081">
        <f t="shared" si="1433"/>
        <v>1.2700136</v>
      </c>
      <c r="Y5081">
        <f t="shared" ca="1" si="1434"/>
        <v>-0.71351359999999997</v>
      </c>
      <c r="Z5081">
        <f t="shared" ca="1" si="1435"/>
        <v>0.55649999999999999</v>
      </c>
      <c r="AA5081">
        <f t="shared" ca="1" si="1436"/>
        <v>0.71351359999999997</v>
      </c>
      <c r="AB5081">
        <f t="shared" ca="1" si="1437"/>
        <v>0</v>
      </c>
      <c r="AC5081">
        <f t="shared" ca="1" si="1443"/>
        <v>1.7098587999999999</v>
      </c>
      <c r="AD5081">
        <f t="shared" ca="1" si="1426"/>
        <v>0</v>
      </c>
      <c r="AE5081">
        <f t="shared" ca="1" si="1438"/>
        <v>0</v>
      </c>
      <c r="AF5081">
        <f t="shared" ca="1" si="1439"/>
        <v>0</v>
      </c>
      <c r="AG5081">
        <f t="shared" ca="1" si="1440"/>
        <v>0.42746469999999998</v>
      </c>
      <c r="AH5081">
        <f t="shared" ca="1" si="1441"/>
        <v>0</v>
      </c>
    </row>
    <row r="5082" spans="15:34" x14ac:dyDescent="0.25">
      <c r="O5082">
        <v>5026</v>
      </c>
      <c r="P5082" s="2">
        <f t="shared" si="1442"/>
        <v>44406.374999987813</v>
      </c>
      <c r="Q5082">
        <f t="shared" si="1427"/>
        <v>29</v>
      </c>
      <c r="R5082">
        <f t="shared" si="1428"/>
        <v>7</v>
      </c>
      <c r="S5082">
        <f t="shared" si="1429"/>
        <v>3</v>
      </c>
      <c r="T5082">
        <f t="shared" si="1430"/>
        <v>9</v>
      </c>
      <c r="U5082">
        <f t="shared" si="1431"/>
        <v>1</v>
      </c>
      <c r="V5082">
        <f t="shared" ca="1" si="1432"/>
        <v>0.57879999999999998</v>
      </c>
      <c r="W5082">
        <f>INDEX(Solarstrahlungsdaten!$B$13:$G$8772,Übersicht!O5082,Übersicht!$E$10)</f>
        <v>478.125</v>
      </c>
      <c r="X5082">
        <f t="shared" si="1433"/>
        <v>1.6447500000000002</v>
      </c>
      <c r="Y5082">
        <f t="shared" ca="1" si="1434"/>
        <v>-1.0659500000000002</v>
      </c>
      <c r="Z5082">
        <f t="shared" ca="1" si="1435"/>
        <v>0.57879999999999998</v>
      </c>
      <c r="AA5082">
        <f t="shared" ca="1" si="1436"/>
        <v>1.0659500000000002</v>
      </c>
      <c r="AB5082">
        <f t="shared" ca="1" si="1437"/>
        <v>0</v>
      </c>
      <c r="AC5082">
        <f t="shared" ca="1" si="1443"/>
        <v>2.7758088000000001</v>
      </c>
      <c r="AD5082">
        <f t="shared" ca="1" si="1426"/>
        <v>0</v>
      </c>
      <c r="AE5082">
        <f t="shared" ca="1" si="1438"/>
        <v>0</v>
      </c>
      <c r="AF5082">
        <f t="shared" ca="1" si="1439"/>
        <v>0</v>
      </c>
      <c r="AG5082">
        <f t="shared" ca="1" si="1440"/>
        <v>0.69395220000000002</v>
      </c>
      <c r="AH5082">
        <f t="shared" ca="1" si="1441"/>
        <v>0</v>
      </c>
    </row>
    <row r="5083" spans="15:34" x14ac:dyDescent="0.25">
      <c r="O5083">
        <v>5027</v>
      </c>
      <c r="P5083" s="2">
        <f t="shared" si="1442"/>
        <v>44406.416666654477</v>
      </c>
      <c r="Q5083">
        <f t="shared" si="1427"/>
        <v>29</v>
      </c>
      <c r="R5083">
        <f t="shared" si="1428"/>
        <v>7</v>
      </c>
      <c r="S5083">
        <f t="shared" si="1429"/>
        <v>3</v>
      </c>
      <c r="T5083">
        <f t="shared" si="1430"/>
        <v>10</v>
      </c>
      <c r="U5083">
        <f t="shared" si="1431"/>
        <v>1</v>
      </c>
      <c r="V5083">
        <f t="shared" ca="1" si="1432"/>
        <v>0.56110000000000004</v>
      </c>
      <c r="W5083">
        <f>INDEX(Solarstrahlungsdaten!$B$13:$G$8772,Übersicht!O5083,Übersicht!$E$10)</f>
        <v>275.08000000000004</v>
      </c>
      <c r="X5083">
        <f t="shared" si="1433"/>
        <v>0.94627520000000009</v>
      </c>
      <c r="Y5083">
        <f t="shared" ca="1" si="1434"/>
        <v>-0.38517520000000005</v>
      </c>
      <c r="Z5083">
        <f t="shared" ca="1" si="1435"/>
        <v>0.56110000000000004</v>
      </c>
      <c r="AA5083">
        <f t="shared" ca="1" si="1436"/>
        <v>0.38517520000000005</v>
      </c>
      <c r="AB5083">
        <f t="shared" ca="1" si="1437"/>
        <v>0</v>
      </c>
      <c r="AC5083">
        <f t="shared" ca="1" si="1443"/>
        <v>3.160984</v>
      </c>
      <c r="AD5083">
        <f t="shared" ca="1" si="1426"/>
        <v>0</v>
      </c>
      <c r="AE5083">
        <f t="shared" ca="1" si="1438"/>
        <v>0</v>
      </c>
      <c r="AF5083">
        <f t="shared" ca="1" si="1439"/>
        <v>0</v>
      </c>
      <c r="AG5083">
        <f t="shared" ca="1" si="1440"/>
        <v>0.790246</v>
      </c>
      <c r="AH5083">
        <f t="shared" ca="1" si="1441"/>
        <v>0</v>
      </c>
    </row>
    <row r="5084" spans="15:34" x14ac:dyDescent="0.25">
      <c r="O5084">
        <v>5028</v>
      </c>
      <c r="P5084" s="2">
        <f t="shared" si="1442"/>
        <v>44406.458333321141</v>
      </c>
      <c r="Q5084">
        <f t="shared" si="1427"/>
        <v>29</v>
      </c>
      <c r="R5084">
        <f t="shared" si="1428"/>
        <v>7</v>
      </c>
      <c r="S5084">
        <f t="shared" si="1429"/>
        <v>3</v>
      </c>
      <c r="T5084">
        <f t="shared" si="1430"/>
        <v>11</v>
      </c>
      <c r="U5084">
        <f t="shared" si="1431"/>
        <v>1</v>
      </c>
      <c r="V5084">
        <f t="shared" ca="1" si="1432"/>
        <v>0.5595</v>
      </c>
      <c r="W5084">
        <f>INDEX(Solarstrahlungsdaten!$B$13:$G$8772,Übersicht!O5084,Übersicht!$E$10)</f>
        <v>55.93</v>
      </c>
      <c r="X5084">
        <f t="shared" si="1433"/>
        <v>0.19239919999999999</v>
      </c>
      <c r="Y5084">
        <f t="shared" ca="1" si="1434"/>
        <v>0.3671008</v>
      </c>
      <c r="Z5084">
        <f t="shared" ca="1" si="1435"/>
        <v>0.19239919999999999</v>
      </c>
      <c r="AA5084">
        <f t="shared" ca="1" si="1436"/>
        <v>0</v>
      </c>
      <c r="AB5084">
        <f t="shared" ca="1" si="1437"/>
        <v>0.3671008</v>
      </c>
      <c r="AC5084">
        <f t="shared" ca="1" si="1443"/>
        <v>2.7938831999999998</v>
      </c>
      <c r="AD5084">
        <f t="shared" ca="1" si="1426"/>
        <v>0</v>
      </c>
      <c r="AE5084">
        <f t="shared" ca="1" si="1438"/>
        <v>0</v>
      </c>
      <c r="AF5084">
        <f t="shared" ca="1" si="1439"/>
        <v>0</v>
      </c>
      <c r="AG5084">
        <f t="shared" ca="1" si="1440"/>
        <v>0.69847079999999995</v>
      </c>
      <c r="AH5084">
        <f t="shared" ca="1" si="1441"/>
        <v>0</v>
      </c>
    </row>
    <row r="5085" spans="15:34" x14ac:dyDescent="0.25">
      <c r="O5085">
        <v>5029</v>
      </c>
      <c r="P5085" s="2">
        <f t="shared" si="1442"/>
        <v>44406.499999987805</v>
      </c>
      <c r="Q5085">
        <f t="shared" si="1427"/>
        <v>29</v>
      </c>
      <c r="R5085">
        <f t="shared" si="1428"/>
        <v>7</v>
      </c>
      <c r="S5085">
        <f t="shared" si="1429"/>
        <v>3</v>
      </c>
      <c r="T5085">
        <f t="shared" si="1430"/>
        <v>12</v>
      </c>
      <c r="U5085">
        <f t="shared" si="1431"/>
        <v>1</v>
      </c>
      <c r="V5085">
        <f t="shared" ca="1" si="1432"/>
        <v>0.61539999999999995</v>
      </c>
      <c r="W5085">
        <f>INDEX(Solarstrahlungsdaten!$B$13:$G$8772,Übersicht!O5085,Übersicht!$E$10)</f>
        <v>101.44</v>
      </c>
      <c r="X5085">
        <f t="shared" si="1433"/>
        <v>0.34895360000000003</v>
      </c>
      <c r="Y5085">
        <f t="shared" ca="1" si="1434"/>
        <v>0.26644639999999992</v>
      </c>
      <c r="Z5085">
        <f t="shared" ca="1" si="1435"/>
        <v>0.34895360000000003</v>
      </c>
      <c r="AA5085">
        <f t="shared" ca="1" si="1436"/>
        <v>0</v>
      </c>
      <c r="AB5085">
        <f t="shared" ca="1" si="1437"/>
        <v>0.26644639999999992</v>
      </c>
      <c r="AC5085">
        <f t="shared" ca="1" si="1443"/>
        <v>2.5274367999999998</v>
      </c>
      <c r="AD5085">
        <f t="shared" ca="1" si="1426"/>
        <v>0</v>
      </c>
      <c r="AE5085">
        <f t="shared" ca="1" si="1438"/>
        <v>0</v>
      </c>
      <c r="AF5085">
        <f t="shared" ca="1" si="1439"/>
        <v>0</v>
      </c>
      <c r="AG5085">
        <f t="shared" ca="1" si="1440"/>
        <v>0.63185919999999995</v>
      </c>
      <c r="AH5085">
        <f t="shared" ca="1" si="1441"/>
        <v>0</v>
      </c>
    </row>
    <row r="5086" spans="15:34" x14ac:dyDescent="0.25">
      <c r="O5086">
        <v>5030</v>
      </c>
      <c r="P5086" s="2">
        <f t="shared" si="1442"/>
        <v>44406.54166665447</v>
      </c>
      <c r="Q5086">
        <f t="shared" si="1427"/>
        <v>29</v>
      </c>
      <c r="R5086">
        <f t="shared" si="1428"/>
        <v>7</v>
      </c>
      <c r="S5086">
        <f t="shared" si="1429"/>
        <v>3</v>
      </c>
      <c r="T5086">
        <f t="shared" si="1430"/>
        <v>13</v>
      </c>
      <c r="U5086">
        <f t="shared" si="1431"/>
        <v>1</v>
      </c>
      <c r="V5086">
        <f t="shared" ca="1" si="1432"/>
        <v>0.62909999999999988</v>
      </c>
      <c r="W5086">
        <f>INDEX(Solarstrahlungsdaten!$B$13:$G$8772,Übersicht!O5086,Übersicht!$E$10)</f>
        <v>201.05</v>
      </c>
      <c r="X5086">
        <f t="shared" si="1433"/>
        <v>0.691612</v>
      </c>
      <c r="Y5086">
        <f t="shared" ca="1" si="1434"/>
        <v>-6.2512000000000123E-2</v>
      </c>
      <c r="Z5086">
        <f t="shared" ca="1" si="1435"/>
        <v>0.62909999999999988</v>
      </c>
      <c r="AA5086">
        <f t="shared" ca="1" si="1436"/>
        <v>6.2512000000000123E-2</v>
      </c>
      <c r="AB5086">
        <f t="shared" ca="1" si="1437"/>
        <v>0</v>
      </c>
      <c r="AC5086">
        <f t="shared" ca="1" si="1443"/>
        <v>2.5899488000000002</v>
      </c>
      <c r="AD5086">
        <f t="shared" ca="1" si="1426"/>
        <v>0</v>
      </c>
      <c r="AE5086">
        <f t="shared" ca="1" si="1438"/>
        <v>0</v>
      </c>
      <c r="AF5086">
        <f t="shared" ca="1" si="1439"/>
        <v>0</v>
      </c>
      <c r="AG5086">
        <f t="shared" ca="1" si="1440"/>
        <v>0.64748720000000004</v>
      </c>
      <c r="AH5086">
        <f t="shared" ca="1" si="1441"/>
        <v>0</v>
      </c>
    </row>
    <row r="5087" spans="15:34" x14ac:dyDescent="0.25">
      <c r="O5087">
        <v>5031</v>
      </c>
      <c r="P5087" s="2">
        <f t="shared" si="1442"/>
        <v>44406.583333321134</v>
      </c>
      <c r="Q5087">
        <f t="shared" si="1427"/>
        <v>29</v>
      </c>
      <c r="R5087">
        <f t="shared" si="1428"/>
        <v>7</v>
      </c>
      <c r="S5087">
        <f t="shared" si="1429"/>
        <v>3</v>
      </c>
      <c r="T5087">
        <f t="shared" si="1430"/>
        <v>14</v>
      </c>
      <c r="U5087">
        <f t="shared" si="1431"/>
        <v>1</v>
      </c>
      <c r="V5087">
        <f t="shared" ca="1" si="1432"/>
        <v>0.5454</v>
      </c>
      <c r="W5087">
        <f>INDEX(Solarstrahlungsdaten!$B$13:$G$8772,Übersicht!O5087,Übersicht!$E$10)</f>
        <v>439.99</v>
      </c>
      <c r="X5087">
        <f t="shared" si="1433"/>
        <v>1.5135656</v>
      </c>
      <c r="Y5087">
        <f t="shared" ca="1" si="1434"/>
        <v>-0.96816559999999996</v>
      </c>
      <c r="Z5087">
        <f t="shared" ca="1" si="1435"/>
        <v>0.5454</v>
      </c>
      <c r="AA5087">
        <f t="shared" ca="1" si="1436"/>
        <v>0.96816559999999996</v>
      </c>
      <c r="AB5087">
        <f t="shared" ca="1" si="1437"/>
        <v>0</v>
      </c>
      <c r="AC5087">
        <f t="shared" ca="1" si="1443"/>
        <v>3.5581144</v>
      </c>
      <c r="AD5087">
        <f t="shared" ca="1" si="1426"/>
        <v>0</v>
      </c>
      <c r="AE5087">
        <f t="shared" ca="1" si="1438"/>
        <v>0</v>
      </c>
      <c r="AF5087">
        <f t="shared" ca="1" si="1439"/>
        <v>0</v>
      </c>
      <c r="AG5087">
        <f t="shared" ca="1" si="1440"/>
        <v>0.8895286</v>
      </c>
      <c r="AH5087">
        <f t="shared" ca="1" si="1441"/>
        <v>0</v>
      </c>
    </row>
    <row r="5088" spans="15:34" x14ac:dyDescent="0.25">
      <c r="O5088">
        <v>5032</v>
      </c>
      <c r="P5088" s="2">
        <f t="shared" si="1442"/>
        <v>44406.624999987798</v>
      </c>
      <c r="Q5088">
        <f t="shared" si="1427"/>
        <v>29</v>
      </c>
      <c r="R5088">
        <f t="shared" si="1428"/>
        <v>7</v>
      </c>
      <c r="S5088">
        <f t="shared" si="1429"/>
        <v>3</v>
      </c>
      <c r="T5088">
        <f t="shared" si="1430"/>
        <v>15</v>
      </c>
      <c r="U5088">
        <f t="shared" si="1431"/>
        <v>1</v>
      </c>
      <c r="V5088">
        <f t="shared" ca="1" si="1432"/>
        <v>0.48510000000000003</v>
      </c>
      <c r="W5088">
        <f>INDEX(Solarstrahlungsdaten!$B$13:$G$8772,Übersicht!O5088,Übersicht!$E$10)</f>
        <v>362.38499999999999</v>
      </c>
      <c r="X5088">
        <f t="shared" si="1433"/>
        <v>1.2466044000000001</v>
      </c>
      <c r="Y5088">
        <f t="shared" ca="1" si="1434"/>
        <v>-0.76150439999999997</v>
      </c>
      <c r="Z5088">
        <f t="shared" ca="1" si="1435"/>
        <v>0.48510000000000003</v>
      </c>
      <c r="AA5088">
        <f t="shared" ca="1" si="1436"/>
        <v>0.44188559999999999</v>
      </c>
      <c r="AB5088">
        <f t="shared" ca="1" si="1437"/>
        <v>0</v>
      </c>
      <c r="AC5088">
        <f t="shared" ca="1" si="1443"/>
        <v>4</v>
      </c>
      <c r="AD5088">
        <f t="shared" ca="1" si="1426"/>
        <v>-0.31961879999999998</v>
      </c>
      <c r="AE5088">
        <f t="shared" ca="1" si="1438"/>
        <v>0.31961879999999998</v>
      </c>
      <c r="AF5088">
        <f t="shared" ca="1" si="1439"/>
        <v>0</v>
      </c>
      <c r="AG5088">
        <f t="shared" ca="1" si="1440"/>
        <v>1</v>
      </c>
      <c r="AH5088">
        <f t="shared" ca="1" si="1441"/>
        <v>0</v>
      </c>
    </row>
    <row r="5089" spans="15:34" x14ac:dyDescent="0.25">
      <c r="O5089">
        <v>5033</v>
      </c>
      <c r="P5089" s="2">
        <f t="shared" si="1442"/>
        <v>44406.666666654462</v>
      </c>
      <c r="Q5089">
        <f t="shared" si="1427"/>
        <v>29</v>
      </c>
      <c r="R5089">
        <f t="shared" si="1428"/>
        <v>7</v>
      </c>
      <c r="S5089">
        <f t="shared" si="1429"/>
        <v>3</v>
      </c>
      <c r="T5089">
        <f t="shared" si="1430"/>
        <v>16</v>
      </c>
      <c r="U5089">
        <f t="shared" si="1431"/>
        <v>1</v>
      </c>
      <c r="V5089">
        <f t="shared" ca="1" si="1432"/>
        <v>0.45910000000000001</v>
      </c>
      <c r="W5089">
        <f>INDEX(Solarstrahlungsdaten!$B$13:$G$8772,Übersicht!O5089,Übersicht!$E$10)</f>
        <v>361.35</v>
      </c>
      <c r="X5089">
        <f t="shared" si="1433"/>
        <v>1.243044</v>
      </c>
      <c r="Y5089">
        <f t="shared" ca="1" si="1434"/>
        <v>-0.78394399999999997</v>
      </c>
      <c r="Z5089">
        <f t="shared" ca="1" si="1435"/>
        <v>0.45910000000000001</v>
      </c>
      <c r="AA5089">
        <f t="shared" ca="1" si="1436"/>
        <v>0</v>
      </c>
      <c r="AB5089">
        <f t="shared" ca="1" si="1437"/>
        <v>0</v>
      </c>
      <c r="AC5089">
        <f t="shared" ca="1" si="1443"/>
        <v>4</v>
      </c>
      <c r="AD5089">
        <f t="shared" ca="1" si="1426"/>
        <v>-0.78394399999999997</v>
      </c>
      <c r="AE5089">
        <f t="shared" ca="1" si="1438"/>
        <v>0.78394399999999997</v>
      </c>
      <c r="AF5089">
        <f t="shared" ca="1" si="1439"/>
        <v>0</v>
      </c>
      <c r="AG5089">
        <f t="shared" ca="1" si="1440"/>
        <v>1</v>
      </c>
      <c r="AH5089">
        <f t="shared" ca="1" si="1441"/>
        <v>0</v>
      </c>
    </row>
    <row r="5090" spans="15:34" x14ac:dyDescent="0.25">
      <c r="O5090">
        <v>5034</v>
      </c>
      <c r="P5090" s="2">
        <f t="shared" si="1442"/>
        <v>44406.708333321127</v>
      </c>
      <c r="Q5090">
        <f t="shared" si="1427"/>
        <v>29</v>
      </c>
      <c r="R5090">
        <f t="shared" si="1428"/>
        <v>7</v>
      </c>
      <c r="S5090">
        <f t="shared" si="1429"/>
        <v>3</v>
      </c>
      <c r="T5090">
        <f t="shared" si="1430"/>
        <v>17</v>
      </c>
      <c r="U5090">
        <f t="shared" si="1431"/>
        <v>1</v>
      </c>
      <c r="V5090">
        <f t="shared" ca="1" si="1432"/>
        <v>0.47749999999999998</v>
      </c>
      <c r="W5090">
        <f>INDEX(Solarstrahlungsdaten!$B$13:$G$8772,Übersicht!O5090,Übersicht!$E$10)</f>
        <v>168.16</v>
      </c>
      <c r="X5090">
        <f t="shared" si="1433"/>
        <v>0.57847040000000005</v>
      </c>
      <c r="Y5090">
        <f t="shared" ca="1" si="1434"/>
        <v>-0.10097040000000007</v>
      </c>
      <c r="Z5090">
        <f t="shared" ca="1" si="1435"/>
        <v>0.47749999999999998</v>
      </c>
      <c r="AA5090">
        <f t="shared" ca="1" si="1436"/>
        <v>0</v>
      </c>
      <c r="AB5090">
        <f t="shared" ca="1" si="1437"/>
        <v>0</v>
      </c>
      <c r="AC5090">
        <f t="shared" ca="1" si="1443"/>
        <v>4</v>
      </c>
      <c r="AD5090">
        <f t="shared" ca="1" si="1426"/>
        <v>-0.10097040000000007</v>
      </c>
      <c r="AE5090">
        <f t="shared" ca="1" si="1438"/>
        <v>0.10097040000000007</v>
      </c>
      <c r="AF5090">
        <f t="shared" ca="1" si="1439"/>
        <v>0</v>
      </c>
      <c r="AG5090">
        <f t="shared" ca="1" si="1440"/>
        <v>1</v>
      </c>
      <c r="AH5090">
        <f t="shared" ca="1" si="1441"/>
        <v>0</v>
      </c>
    </row>
    <row r="5091" spans="15:34" x14ac:dyDescent="0.25">
      <c r="O5091">
        <v>5035</v>
      </c>
      <c r="P5091" s="2">
        <f t="shared" si="1442"/>
        <v>44406.749999987791</v>
      </c>
      <c r="Q5091">
        <f t="shared" si="1427"/>
        <v>29</v>
      </c>
      <c r="R5091">
        <f t="shared" si="1428"/>
        <v>7</v>
      </c>
      <c r="S5091">
        <f t="shared" si="1429"/>
        <v>3</v>
      </c>
      <c r="T5091">
        <f t="shared" si="1430"/>
        <v>18</v>
      </c>
      <c r="U5091">
        <f t="shared" si="1431"/>
        <v>1</v>
      </c>
      <c r="V5091">
        <f t="shared" ca="1" si="1432"/>
        <v>0.5454</v>
      </c>
      <c r="W5091">
        <f>INDEX(Solarstrahlungsdaten!$B$13:$G$8772,Übersicht!O5091,Übersicht!$E$10)</f>
        <v>105.855</v>
      </c>
      <c r="X5091">
        <f t="shared" si="1433"/>
        <v>0.3641412</v>
      </c>
      <c r="Y5091">
        <f t="shared" ca="1" si="1434"/>
        <v>0.1812588</v>
      </c>
      <c r="Z5091">
        <f t="shared" ca="1" si="1435"/>
        <v>0.3641412</v>
      </c>
      <c r="AA5091">
        <f t="shared" ca="1" si="1436"/>
        <v>0</v>
      </c>
      <c r="AB5091">
        <f t="shared" ca="1" si="1437"/>
        <v>0.1812588</v>
      </c>
      <c r="AC5091">
        <f t="shared" ca="1" si="1443"/>
        <v>3.8187411999999998</v>
      </c>
      <c r="AD5091">
        <f t="shared" ca="1" si="1426"/>
        <v>0</v>
      </c>
      <c r="AE5091">
        <f t="shared" ca="1" si="1438"/>
        <v>0</v>
      </c>
      <c r="AF5091">
        <f t="shared" ca="1" si="1439"/>
        <v>0</v>
      </c>
      <c r="AG5091">
        <f t="shared" ca="1" si="1440"/>
        <v>0.95468529999999996</v>
      </c>
      <c r="AH5091">
        <f t="shared" ca="1" si="1441"/>
        <v>0</v>
      </c>
    </row>
    <row r="5092" spans="15:34" x14ac:dyDescent="0.25">
      <c r="O5092">
        <v>5036</v>
      </c>
      <c r="P5092" s="2">
        <f t="shared" si="1442"/>
        <v>44406.791666654455</v>
      </c>
      <c r="Q5092">
        <f t="shared" si="1427"/>
        <v>29</v>
      </c>
      <c r="R5092">
        <f t="shared" si="1428"/>
        <v>7</v>
      </c>
      <c r="S5092">
        <f t="shared" si="1429"/>
        <v>3</v>
      </c>
      <c r="T5092">
        <f t="shared" si="1430"/>
        <v>19</v>
      </c>
      <c r="U5092">
        <f t="shared" si="1431"/>
        <v>1</v>
      </c>
      <c r="V5092">
        <f t="shared" ca="1" si="1432"/>
        <v>0.64149999999999996</v>
      </c>
      <c r="W5092">
        <f>INDEX(Solarstrahlungsdaten!$B$13:$G$8772,Übersicht!O5092,Übersicht!$E$10)</f>
        <v>0</v>
      </c>
      <c r="X5092">
        <f t="shared" si="1433"/>
        <v>0</v>
      </c>
      <c r="Y5092">
        <f t="shared" ca="1" si="1434"/>
        <v>0.64149999999999996</v>
      </c>
      <c r="Z5092">
        <f t="shared" ca="1" si="1435"/>
        <v>0</v>
      </c>
      <c r="AA5092">
        <f t="shared" ca="1" si="1436"/>
        <v>0</v>
      </c>
      <c r="AB5092">
        <f t="shared" ca="1" si="1437"/>
        <v>0.64149999999999996</v>
      </c>
      <c r="AC5092">
        <f t="shared" ca="1" si="1443"/>
        <v>3.1772412000000001</v>
      </c>
      <c r="AD5092">
        <f t="shared" ca="1" si="1426"/>
        <v>0</v>
      </c>
      <c r="AE5092">
        <f t="shared" ca="1" si="1438"/>
        <v>0</v>
      </c>
      <c r="AF5092">
        <f t="shared" ca="1" si="1439"/>
        <v>0</v>
      </c>
      <c r="AG5092">
        <f t="shared" ca="1" si="1440"/>
        <v>0.79431030000000002</v>
      </c>
      <c r="AH5092">
        <f t="shared" ca="1" si="1441"/>
        <v>0</v>
      </c>
    </row>
    <row r="5093" spans="15:34" x14ac:dyDescent="0.25">
      <c r="O5093">
        <v>5037</v>
      </c>
      <c r="P5093" s="2">
        <f t="shared" si="1442"/>
        <v>44406.833333321119</v>
      </c>
      <c r="Q5093">
        <f t="shared" si="1427"/>
        <v>29</v>
      </c>
      <c r="R5093">
        <f t="shared" si="1428"/>
        <v>7</v>
      </c>
      <c r="S5093">
        <f t="shared" si="1429"/>
        <v>3</v>
      </c>
      <c r="T5093">
        <f t="shared" si="1430"/>
        <v>20</v>
      </c>
      <c r="U5093">
        <f t="shared" si="1431"/>
        <v>1</v>
      </c>
      <c r="V5093">
        <f t="shared" ca="1" si="1432"/>
        <v>0.67459999999999998</v>
      </c>
      <c r="W5093">
        <f>INDEX(Solarstrahlungsdaten!$B$13:$G$8772,Übersicht!O5093,Übersicht!$E$10)</f>
        <v>0</v>
      </c>
      <c r="X5093">
        <f t="shared" si="1433"/>
        <v>0</v>
      </c>
      <c r="Y5093">
        <f t="shared" ca="1" si="1434"/>
        <v>0.67459999999999998</v>
      </c>
      <c r="Z5093">
        <f t="shared" ca="1" si="1435"/>
        <v>0</v>
      </c>
      <c r="AA5093">
        <f t="shared" ca="1" si="1436"/>
        <v>0</v>
      </c>
      <c r="AB5093">
        <f t="shared" ca="1" si="1437"/>
        <v>0.67459999999999998</v>
      </c>
      <c r="AC5093">
        <f t="shared" ca="1" si="1443"/>
        <v>2.5026412000000002</v>
      </c>
      <c r="AD5093">
        <f t="shared" ca="1" si="1426"/>
        <v>0</v>
      </c>
      <c r="AE5093">
        <f t="shared" ca="1" si="1438"/>
        <v>0</v>
      </c>
      <c r="AF5093">
        <f t="shared" ca="1" si="1439"/>
        <v>0</v>
      </c>
      <c r="AG5093">
        <f t="shared" ca="1" si="1440"/>
        <v>0.62566030000000006</v>
      </c>
      <c r="AH5093">
        <f t="shared" ca="1" si="1441"/>
        <v>0</v>
      </c>
    </row>
    <row r="5094" spans="15:34" x14ac:dyDescent="0.25">
      <c r="O5094">
        <v>5038</v>
      </c>
      <c r="P5094" s="2">
        <f t="shared" si="1442"/>
        <v>44406.874999987784</v>
      </c>
      <c r="Q5094">
        <f t="shared" si="1427"/>
        <v>29</v>
      </c>
      <c r="R5094">
        <f t="shared" si="1428"/>
        <v>7</v>
      </c>
      <c r="S5094">
        <f t="shared" si="1429"/>
        <v>3</v>
      </c>
      <c r="T5094">
        <f t="shared" si="1430"/>
        <v>21</v>
      </c>
      <c r="U5094">
        <f t="shared" si="1431"/>
        <v>1</v>
      </c>
      <c r="V5094">
        <f t="shared" ca="1" si="1432"/>
        <v>0.63759999999999994</v>
      </c>
      <c r="W5094">
        <f>INDEX(Solarstrahlungsdaten!$B$13:$G$8772,Übersicht!O5094,Übersicht!$E$10)</f>
        <v>0</v>
      </c>
      <c r="X5094">
        <f t="shared" si="1433"/>
        <v>0</v>
      </c>
      <c r="Y5094">
        <f t="shared" ca="1" si="1434"/>
        <v>0.63759999999999994</v>
      </c>
      <c r="Z5094">
        <f t="shared" ca="1" si="1435"/>
        <v>0</v>
      </c>
      <c r="AA5094">
        <f t="shared" ca="1" si="1436"/>
        <v>0</v>
      </c>
      <c r="AB5094">
        <f t="shared" ca="1" si="1437"/>
        <v>0.63759999999999994</v>
      </c>
      <c r="AC5094">
        <f t="shared" ca="1" si="1443"/>
        <v>1.8650412000000003</v>
      </c>
      <c r="AD5094">
        <f t="shared" ca="1" si="1426"/>
        <v>0</v>
      </c>
      <c r="AE5094">
        <f t="shared" ca="1" si="1438"/>
        <v>0</v>
      </c>
      <c r="AF5094">
        <f t="shared" ca="1" si="1439"/>
        <v>0</v>
      </c>
      <c r="AG5094">
        <f t="shared" ca="1" si="1440"/>
        <v>0.46626030000000007</v>
      </c>
      <c r="AH5094">
        <f t="shared" ca="1" si="1441"/>
        <v>0</v>
      </c>
    </row>
    <row r="5095" spans="15:34" x14ac:dyDescent="0.25">
      <c r="O5095">
        <v>5039</v>
      </c>
      <c r="P5095" s="2">
        <f t="shared" si="1442"/>
        <v>44406.916666654448</v>
      </c>
      <c r="Q5095">
        <f t="shared" si="1427"/>
        <v>29</v>
      </c>
      <c r="R5095">
        <f t="shared" si="1428"/>
        <v>7</v>
      </c>
      <c r="S5095">
        <f t="shared" si="1429"/>
        <v>3</v>
      </c>
      <c r="T5095">
        <f t="shared" si="1430"/>
        <v>22</v>
      </c>
      <c r="U5095">
        <f t="shared" si="1431"/>
        <v>1</v>
      </c>
      <c r="V5095">
        <f t="shared" ca="1" si="1432"/>
        <v>0.59710000000000008</v>
      </c>
      <c r="W5095">
        <f>INDEX(Solarstrahlungsdaten!$B$13:$G$8772,Übersicht!O5095,Übersicht!$E$10)</f>
        <v>0</v>
      </c>
      <c r="X5095">
        <f t="shared" si="1433"/>
        <v>0</v>
      </c>
      <c r="Y5095">
        <f t="shared" ca="1" si="1434"/>
        <v>0.59710000000000008</v>
      </c>
      <c r="Z5095">
        <f t="shared" ca="1" si="1435"/>
        <v>0</v>
      </c>
      <c r="AA5095">
        <f t="shared" ca="1" si="1436"/>
        <v>0</v>
      </c>
      <c r="AB5095">
        <f t="shared" ca="1" si="1437"/>
        <v>0.59710000000000008</v>
      </c>
      <c r="AC5095">
        <f t="shared" ca="1" si="1443"/>
        <v>1.2679412000000001</v>
      </c>
      <c r="AD5095">
        <f t="shared" ca="1" si="1426"/>
        <v>0</v>
      </c>
      <c r="AE5095">
        <f t="shared" ca="1" si="1438"/>
        <v>0</v>
      </c>
      <c r="AF5095">
        <f t="shared" ca="1" si="1439"/>
        <v>0</v>
      </c>
      <c r="AG5095">
        <f t="shared" ca="1" si="1440"/>
        <v>0.31698530000000003</v>
      </c>
      <c r="AH5095">
        <f t="shared" ca="1" si="1441"/>
        <v>0</v>
      </c>
    </row>
    <row r="5096" spans="15:34" x14ac:dyDescent="0.25">
      <c r="O5096">
        <v>5040</v>
      </c>
      <c r="P5096" s="2">
        <f t="shared" si="1442"/>
        <v>44406.958333321112</v>
      </c>
      <c r="Q5096">
        <f t="shared" si="1427"/>
        <v>29</v>
      </c>
      <c r="R5096">
        <f t="shared" si="1428"/>
        <v>7</v>
      </c>
      <c r="S5096">
        <f t="shared" si="1429"/>
        <v>3</v>
      </c>
      <c r="T5096">
        <f t="shared" si="1430"/>
        <v>23</v>
      </c>
      <c r="U5096">
        <f t="shared" si="1431"/>
        <v>1</v>
      </c>
      <c r="V5096">
        <f t="shared" ca="1" si="1432"/>
        <v>0.48749999999999999</v>
      </c>
      <c r="W5096">
        <f>INDEX(Solarstrahlungsdaten!$B$13:$G$8772,Übersicht!O5096,Übersicht!$E$10)</f>
        <v>0</v>
      </c>
      <c r="X5096">
        <f t="shared" si="1433"/>
        <v>0</v>
      </c>
      <c r="Y5096">
        <f t="shared" ca="1" si="1434"/>
        <v>0.48749999999999999</v>
      </c>
      <c r="Z5096">
        <f t="shared" ca="1" si="1435"/>
        <v>0</v>
      </c>
      <c r="AA5096">
        <f t="shared" ca="1" si="1436"/>
        <v>0</v>
      </c>
      <c r="AB5096">
        <f t="shared" ca="1" si="1437"/>
        <v>0.48749999999999999</v>
      </c>
      <c r="AC5096">
        <f t="shared" ca="1" si="1443"/>
        <v>0.78044120000000006</v>
      </c>
      <c r="AD5096">
        <f t="shared" ca="1" si="1426"/>
        <v>0</v>
      </c>
      <c r="AE5096">
        <f t="shared" ca="1" si="1438"/>
        <v>0</v>
      </c>
      <c r="AF5096">
        <f t="shared" ca="1" si="1439"/>
        <v>0</v>
      </c>
      <c r="AG5096">
        <f t="shared" ca="1" si="1440"/>
        <v>0.19511030000000001</v>
      </c>
      <c r="AH5096">
        <f t="shared" ca="1" si="1441"/>
        <v>0</v>
      </c>
    </row>
    <row r="5097" spans="15:34" x14ac:dyDescent="0.25">
      <c r="O5097">
        <v>5041</v>
      </c>
      <c r="P5097" s="2">
        <f t="shared" si="1442"/>
        <v>44406.999999987776</v>
      </c>
      <c r="Q5097">
        <f t="shared" si="1427"/>
        <v>30</v>
      </c>
      <c r="R5097">
        <f t="shared" si="1428"/>
        <v>7</v>
      </c>
      <c r="S5097">
        <f t="shared" si="1429"/>
        <v>1</v>
      </c>
      <c r="T5097">
        <f t="shared" si="1430"/>
        <v>0</v>
      </c>
      <c r="U5097">
        <f t="shared" si="1431"/>
        <v>1</v>
      </c>
      <c r="V5097">
        <f t="shared" ca="1" si="1432"/>
        <v>0.3644</v>
      </c>
      <c r="W5097">
        <f>INDEX(Solarstrahlungsdaten!$B$13:$G$8772,Übersicht!O5097,Übersicht!$E$10)</f>
        <v>0</v>
      </c>
      <c r="X5097">
        <f t="shared" si="1433"/>
        <v>0</v>
      </c>
      <c r="Y5097">
        <f t="shared" ca="1" si="1434"/>
        <v>0.3644</v>
      </c>
      <c r="Z5097">
        <f t="shared" ca="1" si="1435"/>
        <v>0</v>
      </c>
      <c r="AA5097">
        <f t="shared" ca="1" si="1436"/>
        <v>0</v>
      </c>
      <c r="AB5097">
        <f t="shared" ca="1" si="1437"/>
        <v>0.3644</v>
      </c>
      <c r="AC5097">
        <f t="shared" ca="1" si="1443"/>
        <v>0.41604120000000006</v>
      </c>
      <c r="AD5097">
        <f t="shared" ca="1" si="1426"/>
        <v>0</v>
      </c>
      <c r="AE5097">
        <f t="shared" ca="1" si="1438"/>
        <v>0</v>
      </c>
      <c r="AF5097">
        <f t="shared" ca="1" si="1439"/>
        <v>0</v>
      </c>
      <c r="AG5097">
        <f t="shared" ca="1" si="1440"/>
        <v>0.10401030000000001</v>
      </c>
      <c r="AH5097">
        <f t="shared" ca="1" si="1441"/>
        <v>0</v>
      </c>
    </row>
    <row r="5098" spans="15:34" x14ac:dyDescent="0.25">
      <c r="O5098">
        <v>5042</v>
      </c>
      <c r="P5098" s="2">
        <f t="shared" si="1442"/>
        <v>44407.041666654441</v>
      </c>
      <c r="Q5098">
        <f t="shared" si="1427"/>
        <v>30</v>
      </c>
      <c r="R5098">
        <f t="shared" si="1428"/>
        <v>7</v>
      </c>
      <c r="S5098">
        <f t="shared" si="1429"/>
        <v>1</v>
      </c>
      <c r="T5098">
        <f t="shared" si="1430"/>
        <v>1</v>
      </c>
      <c r="U5098">
        <f t="shared" si="1431"/>
        <v>1</v>
      </c>
      <c r="V5098">
        <f t="shared" ca="1" si="1432"/>
        <v>0.27650000000000002</v>
      </c>
      <c r="W5098">
        <f>INDEX(Solarstrahlungsdaten!$B$13:$G$8772,Übersicht!O5098,Übersicht!$E$10)</f>
        <v>0</v>
      </c>
      <c r="X5098">
        <f t="shared" si="1433"/>
        <v>0</v>
      </c>
      <c r="Y5098">
        <f t="shared" ca="1" si="1434"/>
        <v>0.27650000000000002</v>
      </c>
      <c r="Z5098">
        <f t="shared" ca="1" si="1435"/>
        <v>0</v>
      </c>
      <c r="AA5098">
        <f t="shared" ca="1" si="1436"/>
        <v>0</v>
      </c>
      <c r="AB5098">
        <f t="shared" ca="1" si="1437"/>
        <v>0.27650000000000002</v>
      </c>
      <c r="AC5098">
        <f t="shared" ca="1" si="1443"/>
        <v>0.13954120000000003</v>
      </c>
      <c r="AD5098">
        <f t="shared" ca="1" si="1426"/>
        <v>0</v>
      </c>
      <c r="AE5098">
        <f t="shared" ca="1" si="1438"/>
        <v>0</v>
      </c>
      <c r="AF5098">
        <f t="shared" ca="1" si="1439"/>
        <v>0</v>
      </c>
      <c r="AG5098">
        <f t="shared" ca="1" si="1440"/>
        <v>3.4885300000000008E-2</v>
      </c>
      <c r="AH5098">
        <f t="shared" ca="1" si="1441"/>
        <v>0</v>
      </c>
    </row>
    <row r="5099" spans="15:34" x14ac:dyDescent="0.25">
      <c r="O5099">
        <v>5043</v>
      </c>
      <c r="P5099" s="2">
        <f t="shared" si="1442"/>
        <v>44407.083333321105</v>
      </c>
      <c r="Q5099">
        <f t="shared" si="1427"/>
        <v>30</v>
      </c>
      <c r="R5099">
        <f t="shared" si="1428"/>
        <v>7</v>
      </c>
      <c r="S5099">
        <f t="shared" si="1429"/>
        <v>1</v>
      </c>
      <c r="T5099">
        <f t="shared" si="1430"/>
        <v>2</v>
      </c>
      <c r="U5099">
        <f t="shared" si="1431"/>
        <v>1</v>
      </c>
      <c r="V5099">
        <f t="shared" ca="1" si="1432"/>
        <v>0.21590000000000001</v>
      </c>
      <c r="W5099">
        <f>INDEX(Solarstrahlungsdaten!$B$13:$G$8772,Übersicht!O5099,Übersicht!$E$10)</f>
        <v>0</v>
      </c>
      <c r="X5099">
        <f t="shared" si="1433"/>
        <v>0</v>
      </c>
      <c r="Y5099">
        <f t="shared" ca="1" si="1434"/>
        <v>0.21590000000000001</v>
      </c>
      <c r="Z5099">
        <f t="shared" ca="1" si="1435"/>
        <v>0</v>
      </c>
      <c r="AA5099">
        <f t="shared" ca="1" si="1436"/>
        <v>0</v>
      </c>
      <c r="AB5099">
        <f t="shared" ca="1" si="1437"/>
        <v>0.13954120000000003</v>
      </c>
      <c r="AC5099">
        <f t="shared" ca="1" si="1443"/>
        <v>0</v>
      </c>
      <c r="AD5099">
        <f t="shared" ca="1" si="1426"/>
        <v>7.6358799999999977E-2</v>
      </c>
      <c r="AE5099">
        <f t="shared" ca="1" si="1438"/>
        <v>0</v>
      </c>
      <c r="AF5099">
        <f t="shared" ca="1" si="1439"/>
        <v>7.6358799999999977E-2</v>
      </c>
      <c r="AG5099">
        <f t="shared" ca="1" si="1440"/>
        <v>0</v>
      </c>
      <c r="AH5099">
        <f t="shared" ca="1" si="1441"/>
        <v>1</v>
      </c>
    </row>
    <row r="5100" spans="15:34" x14ac:dyDescent="0.25">
      <c r="O5100">
        <v>5044</v>
      </c>
      <c r="P5100" s="2">
        <f t="shared" si="1442"/>
        <v>44407.124999987769</v>
      </c>
      <c r="Q5100">
        <f t="shared" si="1427"/>
        <v>30</v>
      </c>
      <c r="R5100">
        <f t="shared" si="1428"/>
        <v>7</v>
      </c>
      <c r="S5100">
        <f t="shared" si="1429"/>
        <v>1</v>
      </c>
      <c r="T5100">
        <f t="shared" si="1430"/>
        <v>3</v>
      </c>
      <c r="U5100">
        <f t="shared" si="1431"/>
        <v>1</v>
      </c>
      <c r="V5100">
        <f t="shared" ca="1" si="1432"/>
        <v>0.20100000000000001</v>
      </c>
      <c r="W5100">
        <f>INDEX(Solarstrahlungsdaten!$B$13:$G$8772,Übersicht!O5100,Übersicht!$E$10)</f>
        <v>0</v>
      </c>
      <c r="X5100">
        <f t="shared" si="1433"/>
        <v>0</v>
      </c>
      <c r="Y5100">
        <f t="shared" ca="1" si="1434"/>
        <v>0.20100000000000001</v>
      </c>
      <c r="Z5100">
        <f t="shared" ca="1" si="1435"/>
        <v>0</v>
      </c>
      <c r="AA5100">
        <f t="shared" ca="1" si="1436"/>
        <v>0</v>
      </c>
      <c r="AB5100">
        <f t="shared" ca="1" si="1437"/>
        <v>0</v>
      </c>
      <c r="AC5100">
        <f t="shared" ca="1" si="1443"/>
        <v>0</v>
      </c>
      <c r="AD5100">
        <f t="shared" ca="1" si="1426"/>
        <v>0.20100000000000001</v>
      </c>
      <c r="AE5100">
        <f t="shared" ca="1" si="1438"/>
        <v>0</v>
      </c>
      <c r="AF5100">
        <f t="shared" ca="1" si="1439"/>
        <v>0.20100000000000001</v>
      </c>
      <c r="AG5100">
        <f t="shared" ca="1" si="1440"/>
        <v>0</v>
      </c>
      <c r="AH5100">
        <f t="shared" ca="1" si="1441"/>
        <v>1</v>
      </c>
    </row>
    <row r="5101" spans="15:34" x14ac:dyDescent="0.25">
      <c r="O5101">
        <v>5045</v>
      </c>
      <c r="P5101" s="2">
        <f t="shared" si="1442"/>
        <v>44407.166666654433</v>
      </c>
      <c r="Q5101">
        <f t="shared" si="1427"/>
        <v>30</v>
      </c>
      <c r="R5101">
        <f t="shared" si="1428"/>
        <v>7</v>
      </c>
      <c r="S5101">
        <f t="shared" si="1429"/>
        <v>1</v>
      </c>
      <c r="T5101">
        <f t="shared" si="1430"/>
        <v>4</v>
      </c>
      <c r="U5101">
        <f t="shared" si="1431"/>
        <v>1</v>
      </c>
      <c r="V5101">
        <f t="shared" ca="1" si="1432"/>
        <v>0.20110000000000003</v>
      </c>
      <c r="W5101">
        <f>INDEX(Solarstrahlungsdaten!$B$13:$G$8772,Übersicht!O5101,Übersicht!$E$10)</f>
        <v>6.7299999999999995</v>
      </c>
      <c r="X5101">
        <f t="shared" si="1433"/>
        <v>2.31512E-2</v>
      </c>
      <c r="Y5101">
        <f t="shared" ca="1" si="1434"/>
        <v>0.17794880000000002</v>
      </c>
      <c r="Z5101">
        <f t="shared" ca="1" si="1435"/>
        <v>2.31512E-2</v>
      </c>
      <c r="AA5101">
        <f t="shared" ca="1" si="1436"/>
        <v>0</v>
      </c>
      <c r="AB5101">
        <f t="shared" ca="1" si="1437"/>
        <v>0</v>
      </c>
      <c r="AC5101">
        <f t="shared" ca="1" si="1443"/>
        <v>0</v>
      </c>
      <c r="AD5101">
        <f t="shared" ca="1" si="1426"/>
        <v>0.17794880000000002</v>
      </c>
      <c r="AE5101">
        <f t="shared" ca="1" si="1438"/>
        <v>0</v>
      </c>
      <c r="AF5101">
        <f t="shared" ca="1" si="1439"/>
        <v>0.17794880000000002</v>
      </c>
      <c r="AG5101">
        <f t="shared" ca="1" si="1440"/>
        <v>0</v>
      </c>
      <c r="AH5101">
        <f t="shared" ca="1" si="1441"/>
        <v>1</v>
      </c>
    </row>
    <row r="5102" spans="15:34" x14ac:dyDescent="0.25">
      <c r="O5102">
        <v>5046</v>
      </c>
      <c r="P5102" s="2">
        <f t="shared" si="1442"/>
        <v>44407.208333321098</v>
      </c>
      <c r="Q5102">
        <f t="shared" si="1427"/>
        <v>30</v>
      </c>
      <c r="R5102">
        <f t="shared" si="1428"/>
        <v>7</v>
      </c>
      <c r="S5102">
        <f t="shared" si="1429"/>
        <v>1</v>
      </c>
      <c r="T5102">
        <f t="shared" si="1430"/>
        <v>5</v>
      </c>
      <c r="U5102">
        <f t="shared" si="1431"/>
        <v>1</v>
      </c>
      <c r="V5102">
        <f t="shared" ca="1" si="1432"/>
        <v>0.2041</v>
      </c>
      <c r="W5102">
        <f>INDEX(Solarstrahlungsdaten!$B$13:$G$8772,Übersicht!O5102,Übersicht!$E$10)</f>
        <v>127.265</v>
      </c>
      <c r="X5102">
        <f t="shared" si="1433"/>
        <v>0.43779159999999995</v>
      </c>
      <c r="Y5102">
        <f t="shared" ca="1" si="1434"/>
        <v>-0.23369159999999994</v>
      </c>
      <c r="Z5102">
        <f t="shared" ca="1" si="1435"/>
        <v>0.2041</v>
      </c>
      <c r="AA5102">
        <f t="shared" ca="1" si="1436"/>
        <v>0.23369159999999994</v>
      </c>
      <c r="AB5102">
        <f t="shared" ca="1" si="1437"/>
        <v>0</v>
      </c>
      <c r="AC5102">
        <f t="shared" ca="1" si="1443"/>
        <v>0.23369159999999994</v>
      </c>
      <c r="AD5102">
        <f t="shared" ca="1" si="1426"/>
        <v>0</v>
      </c>
      <c r="AE5102">
        <f t="shared" ca="1" si="1438"/>
        <v>0</v>
      </c>
      <c r="AF5102">
        <f t="shared" ca="1" si="1439"/>
        <v>0</v>
      </c>
      <c r="AG5102">
        <f t="shared" ca="1" si="1440"/>
        <v>5.8422899999999986E-2</v>
      </c>
      <c r="AH5102">
        <f t="shared" ca="1" si="1441"/>
        <v>0</v>
      </c>
    </row>
    <row r="5103" spans="15:34" x14ac:dyDescent="0.25">
      <c r="O5103">
        <v>5047</v>
      </c>
      <c r="P5103" s="2">
        <f t="shared" si="1442"/>
        <v>44407.249999987762</v>
      </c>
      <c r="Q5103">
        <f t="shared" si="1427"/>
        <v>30</v>
      </c>
      <c r="R5103">
        <f t="shared" si="1428"/>
        <v>7</v>
      </c>
      <c r="S5103">
        <f t="shared" si="1429"/>
        <v>1</v>
      </c>
      <c r="T5103">
        <f t="shared" si="1430"/>
        <v>6</v>
      </c>
      <c r="U5103">
        <f t="shared" si="1431"/>
        <v>1</v>
      </c>
      <c r="V5103">
        <f t="shared" ca="1" si="1432"/>
        <v>0.23569999999999999</v>
      </c>
      <c r="W5103">
        <f>INDEX(Solarstrahlungsdaten!$B$13:$G$8772,Übersicht!O5103,Übersicht!$E$10)</f>
        <v>152.81</v>
      </c>
      <c r="X5103">
        <f t="shared" si="1433"/>
        <v>0.52566639999999998</v>
      </c>
      <c r="Y5103">
        <f t="shared" ca="1" si="1434"/>
        <v>-0.28996639999999996</v>
      </c>
      <c r="Z5103">
        <f t="shared" ca="1" si="1435"/>
        <v>0.23569999999999999</v>
      </c>
      <c r="AA5103">
        <f t="shared" ca="1" si="1436"/>
        <v>0.28996639999999996</v>
      </c>
      <c r="AB5103">
        <f t="shared" ca="1" si="1437"/>
        <v>0</v>
      </c>
      <c r="AC5103">
        <f t="shared" ca="1" si="1443"/>
        <v>0.52365799999999996</v>
      </c>
      <c r="AD5103">
        <f t="shared" ca="1" si="1426"/>
        <v>0</v>
      </c>
      <c r="AE5103">
        <f t="shared" ca="1" si="1438"/>
        <v>0</v>
      </c>
      <c r="AF5103">
        <f t="shared" ca="1" si="1439"/>
        <v>0</v>
      </c>
      <c r="AG5103">
        <f t="shared" ca="1" si="1440"/>
        <v>0.13091449999999999</v>
      </c>
      <c r="AH5103">
        <f t="shared" ca="1" si="1441"/>
        <v>0</v>
      </c>
    </row>
    <row r="5104" spans="15:34" x14ac:dyDescent="0.25">
      <c r="O5104">
        <v>5048</v>
      </c>
      <c r="P5104" s="2">
        <f t="shared" si="1442"/>
        <v>44407.291666654426</v>
      </c>
      <c r="Q5104">
        <f t="shared" si="1427"/>
        <v>30</v>
      </c>
      <c r="R5104">
        <f t="shared" si="1428"/>
        <v>7</v>
      </c>
      <c r="S5104">
        <f t="shared" si="1429"/>
        <v>1</v>
      </c>
      <c r="T5104">
        <f t="shared" si="1430"/>
        <v>7</v>
      </c>
      <c r="U5104">
        <f t="shared" si="1431"/>
        <v>1</v>
      </c>
      <c r="V5104">
        <f t="shared" ca="1" si="1432"/>
        <v>0.33829999999999999</v>
      </c>
      <c r="W5104">
        <f>INDEX(Solarstrahlungsdaten!$B$13:$G$8772,Übersicht!O5104,Übersicht!$E$10)</f>
        <v>258.45500000000004</v>
      </c>
      <c r="X5104">
        <f t="shared" si="1433"/>
        <v>0.88908520000000013</v>
      </c>
      <c r="Y5104">
        <f t="shared" ca="1" si="1434"/>
        <v>-0.5507852000000002</v>
      </c>
      <c r="Z5104">
        <f t="shared" ca="1" si="1435"/>
        <v>0.33829999999999999</v>
      </c>
      <c r="AA5104">
        <f t="shared" ca="1" si="1436"/>
        <v>0.5507852000000002</v>
      </c>
      <c r="AB5104">
        <f t="shared" ca="1" si="1437"/>
        <v>0</v>
      </c>
      <c r="AC5104">
        <f t="shared" ca="1" si="1443"/>
        <v>1.0744432000000002</v>
      </c>
      <c r="AD5104">
        <f t="shared" ca="1" si="1426"/>
        <v>0</v>
      </c>
      <c r="AE5104">
        <f t="shared" ca="1" si="1438"/>
        <v>0</v>
      </c>
      <c r="AF5104">
        <f t="shared" ca="1" si="1439"/>
        <v>0</v>
      </c>
      <c r="AG5104">
        <f t="shared" ca="1" si="1440"/>
        <v>0.26861080000000004</v>
      </c>
      <c r="AH5104">
        <f t="shared" ca="1" si="1441"/>
        <v>0</v>
      </c>
    </row>
    <row r="5105" spans="15:34" x14ac:dyDescent="0.25">
      <c r="O5105">
        <v>5049</v>
      </c>
      <c r="P5105" s="2">
        <f t="shared" si="1442"/>
        <v>44407.33333332109</v>
      </c>
      <c r="Q5105">
        <f t="shared" si="1427"/>
        <v>30</v>
      </c>
      <c r="R5105">
        <f t="shared" si="1428"/>
        <v>7</v>
      </c>
      <c r="S5105">
        <f t="shared" si="1429"/>
        <v>1</v>
      </c>
      <c r="T5105">
        <f t="shared" si="1430"/>
        <v>8</v>
      </c>
      <c r="U5105">
        <f t="shared" si="1431"/>
        <v>1</v>
      </c>
      <c r="V5105">
        <f t="shared" ca="1" si="1432"/>
        <v>0.4793</v>
      </c>
      <c r="W5105">
        <f>INDEX(Solarstrahlungsdaten!$B$13:$G$8772,Übersicht!O5105,Übersicht!$E$10)</f>
        <v>209</v>
      </c>
      <c r="X5105">
        <f t="shared" si="1433"/>
        <v>0.71895999999999993</v>
      </c>
      <c r="Y5105">
        <f t="shared" ca="1" si="1434"/>
        <v>-0.23965999999999993</v>
      </c>
      <c r="Z5105">
        <f t="shared" ca="1" si="1435"/>
        <v>0.4793</v>
      </c>
      <c r="AA5105">
        <f t="shared" ca="1" si="1436"/>
        <v>0.23965999999999993</v>
      </c>
      <c r="AB5105">
        <f t="shared" ca="1" si="1437"/>
        <v>0</v>
      </c>
      <c r="AC5105">
        <f t="shared" ca="1" si="1443"/>
        <v>1.3141032000000001</v>
      </c>
      <c r="AD5105">
        <f t="shared" ca="1" si="1426"/>
        <v>0</v>
      </c>
      <c r="AE5105">
        <f t="shared" ca="1" si="1438"/>
        <v>0</v>
      </c>
      <c r="AF5105">
        <f t="shared" ca="1" si="1439"/>
        <v>0</v>
      </c>
      <c r="AG5105">
        <f t="shared" ca="1" si="1440"/>
        <v>0.32852580000000003</v>
      </c>
      <c r="AH5105">
        <f t="shared" ca="1" si="1441"/>
        <v>0</v>
      </c>
    </row>
    <row r="5106" spans="15:34" x14ac:dyDescent="0.25">
      <c r="O5106">
        <v>5050</v>
      </c>
      <c r="P5106" s="2">
        <f t="shared" si="1442"/>
        <v>44407.374999987755</v>
      </c>
      <c r="Q5106">
        <f t="shared" si="1427"/>
        <v>30</v>
      </c>
      <c r="R5106">
        <f t="shared" si="1428"/>
        <v>7</v>
      </c>
      <c r="S5106">
        <f t="shared" si="1429"/>
        <v>1</v>
      </c>
      <c r="T5106">
        <f t="shared" si="1430"/>
        <v>9</v>
      </c>
      <c r="U5106">
        <f t="shared" si="1431"/>
        <v>1</v>
      </c>
      <c r="V5106">
        <f t="shared" ca="1" si="1432"/>
        <v>0.60139999999999993</v>
      </c>
      <c r="W5106">
        <f>INDEX(Solarstrahlungsdaten!$B$13:$G$8772,Übersicht!O5106,Übersicht!$E$10)</f>
        <v>513.98500000000001</v>
      </c>
      <c r="X5106">
        <f t="shared" si="1433"/>
        <v>1.7681084</v>
      </c>
      <c r="Y5106">
        <f t="shared" ca="1" si="1434"/>
        <v>-1.1667084000000001</v>
      </c>
      <c r="Z5106">
        <f t="shared" ca="1" si="1435"/>
        <v>0.60139999999999993</v>
      </c>
      <c r="AA5106">
        <f t="shared" ca="1" si="1436"/>
        <v>1.1667084000000001</v>
      </c>
      <c r="AB5106">
        <f t="shared" ca="1" si="1437"/>
        <v>0</v>
      </c>
      <c r="AC5106">
        <f t="shared" ca="1" si="1443"/>
        <v>2.4808116</v>
      </c>
      <c r="AD5106">
        <f t="shared" ca="1" si="1426"/>
        <v>0</v>
      </c>
      <c r="AE5106">
        <f t="shared" ca="1" si="1438"/>
        <v>0</v>
      </c>
      <c r="AF5106">
        <f t="shared" ca="1" si="1439"/>
        <v>0</v>
      </c>
      <c r="AG5106">
        <f t="shared" ca="1" si="1440"/>
        <v>0.6202029</v>
      </c>
      <c r="AH5106">
        <f t="shared" ca="1" si="1441"/>
        <v>0</v>
      </c>
    </row>
    <row r="5107" spans="15:34" x14ac:dyDescent="0.25">
      <c r="O5107">
        <v>5051</v>
      </c>
      <c r="P5107" s="2">
        <f t="shared" si="1442"/>
        <v>44407.416666654419</v>
      </c>
      <c r="Q5107">
        <f t="shared" si="1427"/>
        <v>30</v>
      </c>
      <c r="R5107">
        <f t="shared" si="1428"/>
        <v>7</v>
      </c>
      <c r="S5107">
        <f t="shared" si="1429"/>
        <v>1</v>
      </c>
      <c r="T5107">
        <f t="shared" si="1430"/>
        <v>10</v>
      </c>
      <c r="U5107">
        <f t="shared" si="1431"/>
        <v>1</v>
      </c>
      <c r="V5107">
        <f t="shared" ca="1" si="1432"/>
        <v>0.65609999999999991</v>
      </c>
      <c r="W5107">
        <f>INDEX(Solarstrahlungsdaten!$B$13:$G$8772,Übersicht!O5107,Übersicht!$E$10)</f>
        <v>281.39</v>
      </c>
      <c r="X5107">
        <f t="shared" si="1433"/>
        <v>0.96798159999999989</v>
      </c>
      <c r="Y5107">
        <f t="shared" ca="1" si="1434"/>
        <v>-0.31188159999999998</v>
      </c>
      <c r="Z5107">
        <f t="shared" ca="1" si="1435"/>
        <v>0.65609999999999991</v>
      </c>
      <c r="AA5107">
        <f t="shared" ca="1" si="1436"/>
        <v>0.31188159999999998</v>
      </c>
      <c r="AB5107">
        <f t="shared" ca="1" si="1437"/>
        <v>0</v>
      </c>
      <c r="AC5107">
        <f t="shared" ca="1" si="1443"/>
        <v>2.7926932</v>
      </c>
      <c r="AD5107">
        <f t="shared" ca="1" si="1426"/>
        <v>0</v>
      </c>
      <c r="AE5107">
        <f t="shared" ca="1" si="1438"/>
        <v>0</v>
      </c>
      <c r="AF5107">
        <f t="shared" ca="1" si="1439"/>
        <v>0</v>
      </c>
      <c r="AG5107">
        <f t="shared" ca="1" si="1440"/>
        <v>0.6981733</v>
      </c>
      <c r="AH5107">
        <f t="shared" ca="1" si="1441"/>
        <v>0</v>
      </c>
    </row>
    <row r="5108" spans="15:34" x14ac:dyDescent="0.25">
      <c r="O5108">
        <v>5052</v>
      </c>
      <c r="P5108" s="2">
        <f t="shared" si="1442"/>
        <v>44407.458333321083</v>
      </c>
      <c r="Q5108">
        <f t="shared" si="1427"/>
        <v>30</v>
      </c>
      <c r="R5108">
        <f t="shared" si="1428"/>
        <v>7</v>
      </c>
      <c r="S5108">
        <f t="shared" si="1429"/>
        <v>1</v>
      </c>
      <c r="T5108">
        <f t="shared" si="1430"/>
        <v>11</v>
      </c>
      <c r="U5108">
        <f t="shared" si="1431"/>
        <v>1</v>
      </c>
      <c r="V5108">
        <f t="shared" ca="1" si="1432"/>
        <v>0.67449999999999999</v>
      </c>
      <c r="W5108">
        <f>INDEX(Solarstrahlungsdaten!$B$13:$G$8772,Übersicht!O5108,Übersicht!$E$10)</f>
        <v>382.48500000000001</v>
      </c>
      <c r="X5108">
        <f t="shared" si="1433"/>
        <v>1.3157484000000002</v>
      </c>
      <c r="Y5108">
        <f t="shared" ca="1" si="1434"/>
        <v>-0.64124840000000016</v>
      </c>
      <c r="Z5108">
        <f t="shared" ca="1" si="1435"/>
        <v>0.67449999999999999</v>
      </c>
      <c r="AA5108">
        <f t="shared" ca="1" si="1436"/>
        <v>0.64124840000000016</v>
      </c>
      <c r="AB5108">
        <f t="shared" ca="1" si="1437"/>
        <v>0</v>
      </c>
      <c r="AC5108">
        <f t="shared" ca="1" si="1443"/>
        <v>3.4339416000000003</v>
      </c>
      <c r="AD5108">
        <f t="shared" ca="1" si="1426"/>
        <v>0</v>
      </c>
      <c r="AE5108">
        <f t="shared" ca="1" si="1438"/>
        <v>0</v>
      </c>
      <c r="AF5108">
        <f t="shared" ca="1" si="1439"/>
        <v>0</v>
      </c>
      <c r="AG5108">
        <f t="shared" ca="1" si="1440"/>
        <v>0.85848540000000007</v>
      </c>
      <c r="AH5108">
        <f t="shared" ca="1" si="1441"/>
        <v>0</v>
      </c>
    </row>
    <row r="5109" spans="15:34" x14ac:dyDescent="0.25">
      <c r="O5109">
        <v>5053</v>
      </c>
      <c r="P5109" s="2">
        <f t="shared" si="1442"/>
        <v>44407.499999987747</v>
      </c>
      <c r="Q5109">
        <f t="shared" si="1427"/>
        <v>30</v>
      </c>
      <c r="R5109">
        <f t="shared" si="1428"/>
        <v>7</v>
      </c>
      <c r="S5109">
        <f t="shared" si="1429"/>
        <v>1</v>
      </c>
      <c r="T5109">
        <f t="shared" si="1430"/>
        <v>12</v>
      </c>
      <c r="U5109">
        <f t="shared" si="1431"/>
        <v>1</v>
      </c>
      <c r="V5109">
        <f t="shared" ca="1" si="1432"/>
        <v>0.72020000000000006</v>
      </c>
      <c r="W5109">
        <f>INDEX(Solarstrahlungsdaten!$B$13:$G$8772,Übersicht!O5109,Übersicht!$E$10)</f>
        <v>565.22</v>
      </c>
      <c r="X5109">
        <f t="shared" si="1433"/>
        <v>1.9443568000000002</v>
      </c>
      <c r="Y5109">
        <f t="shared" ca="1" si="1434"/>
        <v>-1.2241568000000003</v>
      </c>
      <c r="Z5109">
        <f t="shared" ca="1" si="1435"/>
        <v>0.72020000000000006</v>
      </c>
      <c r="AA5109">
        <f t="shared" ca="1" si="1436"/>
        <v>0.56605839999999974</v>
      </c>
      <c r="AB5109">
        <f t="shared" ca="1" si="1437"/>
        <v>0</v>
      </c>
      <c r="AC5109">
        <f t="shared" ca="1" si="1443"/>
        <v>4</v>
      </c>
      <c r="AD5109">
        <f t="shared" ca="1" si="1426"/>
        <v>-0.65809840000000053</v>
      </c>
      <c r="AE5109">
        <f t="shared" ca="1" si="1438"/>
        <v>0.65809840000000053</v>
      </c>
      <c r="AF5109">
        <f t="shared" ca="1" si="1439"/>
        <v>0</v>
      </c>
      <c r="AG5109">
        <f t="shared" ca="1" si="1440"/>
        <v>1</v>
      </c>
      <c r="AH5109">
        <f t="shared" ca="1" si="1441"/>
        <v>0</v>
      </c>
    </row>
    <row r="5110" spans="15:34" x14ac:dyDescent="0.25">
      <c r="O5110">
        <v>5054</v>
      </c>
      <c r="P5110" s="2">
        <f t="shared" si="1442"/>
        <v>44407.541666654412</v>
      </c>
      <c r="Q5110">
        <f t="shared" si="1427"/>
        <v>30</v>
      </c>
      <c r="R5110">
        <f t="shared" si="1428"/>
        <v>7</v>
      </c>
      <c r="S5110">
        <f t="shared" si="1429"/>
        <v>1</v>
      </c>
      <c r="T5110">
        <f t="shared" si="1430"/>
        <v>13</v>
      </c>
      <c r="U5110">
        <f t="shared" si="1431"/>
        <v>1</v>
      </c>
      <c r="V5110">
        <f t="shared" ca="1" si="1432"/>
        <v>0.71880000000000011</v>
      </c>
      <c r="W5110">
        <f>INDEX(Solarstrahlungsdaten!$B$13:$G$8772,Übersicht!O5110,Übersicht!$E$10)</f>
        <v>157.37</v>
      </c>
      <c r="X5110">
        <f t="shared" si="1433"/>
        <v>0.54135280000000008</v>
      </c>
      <c r="Y5110">
        <f t="shared" ca="1" si="1434"/>
        <v>0.17744720000000003</v>
      </c>
      <c r="Z5110">
        <f t="shared" ca="1" si="1435"/>
        <v>0.54135280000000008</v>
      </c>
      <c r="AA5110">
        <f t="shared" ca="1" si="1436"/>
        <v>0</v>
      </c>
      <c r="AB5110">
        <f t="shared" ca="1" si="1437"/>
        <v>0.17744720000000003</v>
      </c>
      <c r="AC5110">
        <f t="shared" ca="1" si="1443"/>
        <v>3.8225528</v>
      </c>
      <c r="AD5110">
        <f t="shared" ca="1" si="1426"/>
        <v>0</v>
      </c>
      <c r="AE5110">
        <f t="shared" ca="1" si="1438"/>
        <v>0</v>
      </c>
      <c r="AF5110">
        <f t="shared" ca="1" si="1439"/>
        <v>0</v>
      </c>
      <c r="AG5110">
        <f t="shared" ca="1" si="1440"/>
        <v>0.95563819999999999</v>
      </c>
      <c r="AH5110">
        <f t="shared" ca="1" si="1441"/>
        <v>0</v>
      </c>
    </row>
    <row r="5111" spans="15:34" x14ac:dyDescent="0.25">
      <c r="O5111">
        <v>5055</v>
      </c>
      <c r="P5111" s="2">
        <f t="shared" si="1442"/>
        <v>44407.583333321076</v>
      </c>
      <c r="Q5111">
        <f t="shared" si="1427"/>
        <v>30</v>
      </c>
      <c r="R5111">
        <f t="shared" si="1428"/>
        <v>7</v>
      </c>
      <c r="S5111">
        <f t="shared" si="1429"/>
        <v>1</v>
      </c>
      <c r="T5111">
        <f t="shared" si="1430"/>
        <v>14</v>
      </c>
      <c r="U5111">
        <f t="shared" si="1431"/>
        <v>1</v>
      </c>
      <c r="V5111">
        <f t="shared" ca="1" si="1432"/>
        <v>0.6462</v>
      </c>
      <c r="W5111">
        <f>INDEX(Solarstrahlungsdaten!$B$13:$G$8772,Übersicht!O5111,Übersicht!$E$10)</f>
        <v>452.38</v>
      </c>
      <c r="X5111">
        <f t="shared" si="1433"/>
        <v>1.5561871999999999</v>
      </c>
      <c r="Y5111">
        <f t="shared" ca="1" si="1434"/>
        <v>-0.90998719999999989</v>
      </c>
      <c r="Z5111">
        <f t="shared" ca="1" si="1435"/>
        <v>0.6462</v>
      </c>
      <c r="AA5111">
        <f t="shared" ca="1" si="1436"/>
        <v>0.17744720000000003</v>
      </c>
      <c r="AB5111">
        <f t="shared" ca="1" si="1437"/>
        <v>0</v>
      </c>
      <c r="AC5111">
        <f t="shared" ca="1" si="1443"/>
        <v>4</v>
      </c>
      <c r="AD5111">
        <f t="shared" ca="1" si="1426"/>
        <v>-0.73253999999999986</v>
      </c>
      <c r="AE5111">
        <f t="shared" ca="1" si="1438"/>
        <v>0.73253999999999986</v>
      </c>
      <c r="AF5111">
        <f t="shared" ca="1" si="1439"/>
        <v>0</v>
      </c>
      <c r="AG5111">
        <f t="shared" ca="1" si="1440"/>
        <v>1</v>
      </c>
      <c r="AH5111">
        <f t="shared" ca="1" si="1441"/>
        <v>0</v>
      </c>
    </row>
    <row r="5112" spans="15:34" x14ac:dyDescent="0.25">
      <c r="O5112">
        <v>5056</v>
      </c>
      <c r="P5112" s="2">
        <f t="shared" si="1442"/>
        <v>44407.62499998774</v>
      </c>
      <c r="Q5112">
        <f t="shared" si="1427"/>
        <v>30</v>
      </c>
      <c r="R5112">
        <f t="shared" si="1428"/>
        <v>7</v>
      </c>
      <c r="S5112">
        <f t="shared" si="1429"/>
        <v>1</v>
      </c>
      <c r="T5112">
        <f t="shared" si="1430"/>
        <v>15</v>
      </c>
      <c r="U5112">
        <f t="shared" si="1431"/>
        <v>1</v>
      </c>
      <c r="V5112">
        <f t="shared" ca="1" si="1432"/>
        <v>0.59770000000000001</v>
      </c>
      <c r="W5112">
        <f>INDEX(Solarstrahlungsdaten!$B$13:$G$8772,Übersicht!O5112,Übersicht!$E$10)</f>
        <v>233.94499999999999</v>
      </c>
      <c r="X5112">
        <f t="shared" si="1433"/>
        <v>0.8047707999999999</v>
      </c>
      <c r="Y5112">
        <f t="shared" ca="1" si="1434"/>
        <v>-0.20707079999999989</v>
      </c>
      <c r="Z5112">
        <f t="shared" ca="1" si="1435"/>
        <v>0.59770000000000001</v>
      </c>
      <c r="AA5112">
        <f t="shared" ca="1" si="1436"/>
        <v>0</v>
      </c>
      <c r="AB5112">
        <f t="shared" ca="1" si="1437"/>
        <v>0</v>
      </c>
      <c r="AC5112">
        <f t="shared" ca="1" si="1443"/>
        <v>4</v>
      </c>
      <c r="AD5112">
        <f t="shared" ca="1" si="1426"/>
        <v>-0.20707079999999989</v>
      </c>
      <c r="AE5112">
        <f t="shared" ca="1" si="1438"/>
        <v>0.20707079999999989</v>
      </c>
      <c r="AF5112">
        <f t="shared" ca="1" si="1439"/>
        <v>0</v>
      </c>
      <c r="AG5112">
        <f t="shared" ca="1" si="1440"/>
        <v>1</v>
      </c>
      <c r="AH5112">
        <f t="shared" ca="1" si="1441"/>
        <v>0</v>
      </c>
    </row>
    <row r="5113" spans="15:34" x14ac:dyDescent="0.25">
      <c r="O5113">
        <v>5057</v>
      </c>
      <c r="P5113" s="2">
        <f t="shared" si="1442"/>
        <v>44407.666666654404</v>
      </c>
      <c r="Q5113">
        <f t="shared" si="1427"/>
        <v>30</v>
      </c>
      <c r="R5113">
        <f t="shared" si="1428"/>
        <v>7</v>
      </c>
      <c r="S5113">
        <f t="shared" si="1429"/>
        <v>1</v>
      </c>
      <c r="T5113">
        <f t="shared" si="1430"/>
        <v>16</v>
      </c>
      <c r="U5113">
        <f t="shared" si="1431"/>
        <v>1</v>
      </c>
      <c r="V5113">
        <f t="shared" ca="1" si="1432"/>
        <v>0.58260000000000001</v>
      </c>
      <c r="W5113">
        <f>INDEX(Solarstrahlungsdaten!$B$13:$G$8772,Übersicht!O5113,Übersicht!$E$10)</f>
        <v>265.82</v>
      </c>
      <c r="X5113">
        <f t="shared" si="1433"/>
        <v>0.91442080000000003</v>
      </c>
      <c r="Y5113">
        <f t="shared" ca="1" si="1434"/>
        <v>-0.33182080000000003</v>
      </c>
      <c r="Z5113">
        <f t="shared" ca="1" si="1435"/>
        <v>0.58260000000000001</v>
      </c>
      <c r="AA5113">
        <f t="shared" ca="1" si="1436"/>
        <v>0</v>
      </c>
      <c r="AB5113">
        <f t="shared" ca="1" si="1437"/>
        <v>0</v>
      </c>
      <c r="AC5113">
        <f t="shared" ca="1" si="1443"/>
        <v>4</v>
      </c>
      <c r="AD5113">
        <f t="shared" ref="AD5113:AD5176" ca="1" si="1444">Y5113+AA5113-AB5113</f>
        <v>-0.33182080000000003</v>
      </c>
      <c r="AE5113">
        <f t="shared" ca="1" si="1438"/>
        <v>0.33182080000000003</v>
      </c>
      <c r="AF5113">
        <f t="shared" ca="1" si="1439"/>
        <v>0</v>
      </c>
      <c r="AG5113">
        <f t="shared" ca="1" si="1440"/>
        <v>1</v>
      </c>
      <c r="AH5113">
        <f t="shared" ca="1" si="1441"/>
        <v>0</v>
      </c>
    </row>
    <row r="5114" spans="15:34" x14ac:dyDescent="0.25">
      <c r="O5114">
        <v>5058</v>
      </c>
      <c r="P5114" s="2">
        <f t="shared" si="1442"/>
        <v>44407.708333321068</v>
      </c>
      <c r="Q5114">
        <f t="shared" ref="Q5114:Q5177" si="1445">DAY(P5114)</f>
        <v>30</v>
      </c>
      <c r="R5114">
        <f t="shared" ref="R5114:R5177" si="1446">MONTH(P5114)</f>
        <v>7</v>
      </c>
      <c r="S5114">
        <f t="shared" ref="S5114:S5177" si="1447">IF(WEEKDAY(P5114)=6,1,IF(WEEKDAY(P5114)=7,2,3))</f>
        <v>1</v>
      </c>
      <c r="T5114">
        <f t="shared" ref="T5114:T5177" si="1448">HOUR(P5114)</f>
        <v>17</v>
      </c>
      <c r="U5114">
        <f t="shared" ref="U5114:U5177" si="1449">IF(AND(P5114&gt;DATE(2021,5,14),P5114&lt;DATE(2021,9,15)),1,IF(AND(P5114&gt;DATE(2021,3,20),P5114&lt;DATE(2021,11,1)),2,0))</f>
        <v>1</v>
      </c>
      <c r="V5114">
        <f t="shared" ref="V5114:V5177" ca="1" si="1450">INDEX($D$57:$L$80,1+T5114,S5114+U5114*3)</f>
        <v>0.58579999999999999</v>
      </c>
      <c r="W5114">
        <f>INDEX(Solarstrahlungsdaten!$B$13:$G$8772,Übersicht!O5114,Übersicht!$E$10)</f>
        <v>186.01499999999999</v>
      </c>
      <c r="X5114">
        <f t="shared" ref="X5114:X5177" si="1451">IF(W5114*$D$9/1000*(1-$D$41)&gt;$D$9*$D$42,$D$9*$D$42,W5114*$D$9/1000*(1-$D$41))</f>
        <v>0.63989159999999989</v>
      </c>
      <c r="Y5114">
        <f t="shared" ref="Y5114:Y5177" ca="1" si="1452">V5114-X5114</f>
        <v>-5.4091599999999906E-2</v>
      </c>
      <c r="Z5114">
        <f t="shared" ref="Z5114:Z5177" ca="1" si="1453">IF(X5114&gt;V5114,V5114,X5114)</f>
        <v>0.58579999999999999</v>
      </c>
      <c r="AA5114">
        <f t="shared" ref="AA5114:AA5177" ca="1" si="1454">IF(Y5114&lt;0, IF(AC5113-Y5114&lt;$D$22, -Y5114, $D$22-AC5113),0)</f>
        <v>0</v>
      </c>
      <c r="AB5114">
        <f t="shared" ref="AB5114:AB5177" ca="1" si="1455">IF(Y5114&gt;0, IF(AC5113-Y5114&gt;0, Y5114, AC5113),0)</f>
        <v>0</v>
      </c>
      <c r="AC5114">
        <f t="shared" ca="1" si="1443"/>
        <v>4</v>
      </c>
      <c r="AD5114">
        <f t="shared" ca="1" si="1444"/>
        <v>-5.4091599999999906E-2</v>
      </c>
      <c r="AE5114">
        <f t="shared" ref="AE5114:AE5177" ca="1" si="1456">IF(AD5114&lt;0,-AD5114,0)</f>
        <v>5.4091599999999906E-2</v>
      </c>
      <c r="AF5114">
        <f t="shared" ref="AF5114:AF5177" ca="1" si="1457">IF(AD5114&gt;0,AD5114,0)</f>
        <v>0</v>
      </c>
      <c r="AG5114">
        <f t="shared" ref="AG5114:AG5177" ca="1" si="1458">IF($D$22&gt;0,AC5114/$D$22,0)</f>
        <v>1</v>
      </c>
      <c r="AH5114">
        <f t="shared" ref="AH5114:AH5177" ca="1" si="1459">IF(AC5114&lt;=0,1,0)</f>
        <v>0</v>
      </c>
    </row>
    <row r="5115" spans="15:34" x14ac:dyDescent="0.25">
      <c r="O5115">
        <v>5059</v>
      </c>
      <c r="P5115" s="2">
        <f t="shared" ref="P5115:P5178" si="1460">P5114+TIME(1,,)</f>
        <v>44407.749999987733</v>
      </c>
      <c r="Q5115">
        <f t="shared" si="1445"/>
        <v>30</v>
      </c>
      <c r="R5115">
        <f t="shared" si="1446"/>
        <v>7</v>
      </c>
      <c r="S5115">
        <f t="shared" si="1447"/>
        <v>1</v>
      </c>
      <c r="T5115">
        <f t="shared" si="1448"/>
        <v>18</v>
      </c>
      <c r="U5115">
        <f t="shared" si="1449"/>
        <v>1</v>
      </c>
      <c r="V5115">
        <f t="shared" ca="1" si="1450"/>
        <v>0.64600000000000002</v>
      </c>
      <c r="W5115">
        <f>INDEX(Solarstrahlungsdaten!$B$13:$G$8772,Übersicht!O5115,Übersicht!$E$10)</f>
        <v>101.03</v>
      </c>
      <c r="X5115">
        <f t="shared" si="1451"/>
        <v>0.3475432</v>
      </c>
      <c r="Y5115">
        <f t="shared" ca="1" si="1452"/>
        <v>0.29845680000000002</v>
      </c>
      <c r="Z5115">
        <f t="shared" ca="1" si="1453"/>
        <v>0.3475432</v>
      </c>
      <c r="AA5115">
        <f t="shared" ca="1" si="1454"/>
        <v>0</v>
      </c>
      <c r="AB5115">
        <f t="shared" ca="1" si="1455"/>
        <v>0.29845680000000002</v>
      </c>
      <c r="AC5115">
        <f t="shared" ref="AC5115:AC5178" ca="1" si="1461">AC5114+AA5115-AB5115</f>
        <v>3.7015432000000001</v>
      </c>
      <c r="AD5115">
        <f t="shared" ca="1" si="1444"/>
        <v>0</v>
      </c>
      <c r="AE5115">
        <f t="shared" ca="1" si="1456"/>
        <v>0</v>
      </c>
      <c r="AF5115">
        <f t="shared" ca="1" si="1457"/>
        <v>0</v>
      </c>
      <c r="AG5115">
        <f t="shared" ca="1" si="1458"/>
        <v>0.92538580000000004</v>
      </c>
      <c r="AH5115">
        <f t="shared" ca="1" si="1459"/>
        <v>0</v>
      </c>
    </row>
    <row r="5116" spans="15:34" x14ac:dyDescent="0.25">
      <c r="O5116">
        <v>5060</v>
      </c>
      <c r="P5116" s="2">
        <f t="shared" si="1460"/>
        <v>44407.791666654397</v>
      </c>
      <c r="Q5116">
        <f t="shared" si="1445"/>
        <v>30</v>
      </c>
      <c r="R5116">
        <f t="shared" si="1446"/>
        <v>7</v>
      </c>
      <c r="S5116">
        <f t="shared" si="1447"/>
        <v>1</v>
      </c>
      <c r="T5116">
        <f t="shared" si="1448"/>
        <v>19</v>
      </c>
      <c r="U5116">
        <f t="shared" si="1449"/>
        <v>1</v>
      </c>
      <c r="V5116">
        <f t="shared" ca="1" si="1450"/>
        <v>0.71409999999999996</v>
      </c>
      <c r="W5116">
        <f>INDEX(Solarstrahlungsdaten!$B$13:$G$8772,Übersicht!O5116,Übersicht!$E$10)</f>
        <v>0</v>
      </c>
      <c r="X5116">
        <f t="shared" si="1451"/>
        <v>0</v>
      </c>
      <c r="Y5116">
        <f t="shared" ca="1" si="1452"/>
        <v>0.71409999999999996</v>
      </c>
      <c r="Z5116">
        <f t="shared" ca="1" si="1453"/>
        <v>0</v>
      </c>
      <c r="AA5116">
        <f t="shared" ca="1" si="1454"/>
        <v>0</v>
      </c>
      <c r="AB5116">
        <f t="shared" ca="1" si="1455"/>
        <v>0.71409999999999996</v>
      </c>
      <c r="AC5116">
        <f t="shared" ca="1" si="1461"/>
        <v>2.9874432000000004</v>
      </c>
      <c r="AD5116">
        <f t="shared" ca="1" si="1444"/>
        <v>0</v>
      </c>
      <c r="AE5116">
        <f t="shared" ca="1" si="1456"/>
        <v>0</v>
      </c>
      <c r="AF5116">
        <f t="shared" ca="1" si="1457"/>
        <v>0</v>
      </c>
      <c r="AG5116">
        <f t="shared" ca="1" si="1458"/>
        <v>0.7468608000000001</v>
      </c>
      <c r="AH5116">
        <f t="shared" ca="1" si="1459"/>
        <v>0</v>
      </c>
    </row>
    <row r="5117" spans="15:34" x14ac:dyDescent="0.25">
      <c r="O5117">
        <v>5061</v>
      </c>
      <c r="P5117" s="2">
        <f t="shared" si="1460"/>
        <v>44407.833333321061</v>
      </c>
      <c r="Q5117">
        <f t="shared" si="1445"/>
        <v>30</v>
      </c>
      <c r="R5117">
        <f t="shared" si="1446"/>
        <v>7</v>
      </c>
      <c r="S5117">
        <f t="shared" si="1447"/>
        <v>1</v>
      </c>
      <c r="T5117">
        <f t="shared" si="1448"/>
        <v>20</v>
      </c>
      <c r="U5117">
        <f t="shared" si="1449"/>
        <v>1</v>
      </c>
      <c r="V5117">
        <f t="shared" ca="1" si="1450"/>
        <v>0.70740000000000014</v>
      </c>
      <c r="W5117">
        <f>INDEX(Solarstrahlungsdaten!$B$13:$G$8772,Übersicht!O5117,Übersicht!$E$10)</f>
        <v>0</v>
      </c>
      <c r="X5117">
        <f t="shared" si="1451"/>
        <v>0</v>
      </c>
      <c r="Y5117">
        <f t="shared" ca="1" si="1452"/>
        <v>0.70740000000000014</v>
      </c>
      <c r="Z5117">
        <f t="shared" ca="1" si="1453"/>
        <v>0</v>
      </c>
      <c r="AA5117">
        <f t="shared" ca="1" si="1454"/>
        <v>0</v>
      </c>
      <c r="AB5117">
        <f t="shared" ca="1" si="1455"/>
        <v>0.70740000000000014</v>
      </c>
      <c r="AC5117">
        <f t="shared" ca="1" si="1461"/>
        <v>2.2800432000000002</v>
      </c>
      <c r="AD5117">
        <f t="shared" ca="1" si="1444"/>
        <v>0</v>
      </c>
      <c r="AE5117">
        <f t="shared" ca="1" si="1456"/>
        <v>0</v>
      </c>
      <c r="AF5117">
        <f t="shared" ca="1" si="1457"/>
        <v>0</v>
      </c>
      <c r="AG5117">
        <f t="shared" ca="1" si="1458"/>
        <v>0.57001080000000004</v>
      </c>
      <c r="AH5117">
        <f t="shared" ca="1" si="1459"/>
        <v>0</v>
      </c>
    </row>
    <row r="5118" spans="15:34" x14ac:dyDescent="0.25">
      <c r="O5118">
        <v>5062</v>
      </c>
      <c r="P5118" s="2">
        <f t="shared" si="1460"/>
        <v>44407.874999987725</v>
      </c>
      <c r="Q5118">
        <f t="shared" si="1445"/>
        <v>30</v>
      </c>
      <c r="R5118">
        <f t="shared" si="1446"/>
        <v>7</v>
      </c>
      <c r="S5118">
        <f t="shared" si="1447"/>
        <v>1</v>
      </c>
      <c r="T5118">
        <f t="shared" si="1448"/>
        <v>21</v>
      </c>
      <c r="U5118">
        <f t="shared" si="1449"/>
        <v>1</v>
      </c>
      <c r="V5118">
        <f t="shared" ca="1" si="1450"/>
        <v>0.63190000000000002</v>
      </c>
      <c r="W5118">
        <f>INDEX(Solarstrahlungsdaten!$B$13:$G$8772,Übersicht!O5118,Übersicht!$E$10)</f>
        <v>0</v>
      </c>
      <c r="X5118">
        <f t="shared" si="1451"/>
        <v>0</v>
      </c>
      <c r="Y5118">
        <f t="shared" ca="1" si="1452"/>
        <v>0.63190000000000002</v>
      </c>
      <c r="Z5118">
        <f t="shared" ca="1" si="1453"/>
        <v>0</v>
      </c>
      <c r="AA5118">
        <f t="shared" ca="1" si="1454"/>
        <v>0</v>
      </c>
      <c r="AB5118">
        <f t="shared" ca="1" si="1455"/>
        <v>0.63190000000000002</v>
      </c>
      <c r="AC5118">
        <f t="shared" ca="1" si="1461"/>
        <v>1.6481432000000003</v>
      </c>
      <c r="AD5118">
        <f t="shared" ca="1" si="1444"/>
        <v>0</v>
      </c>
      <c r="AE5118">
        <f t="shared" ca="1" si="1456"/>
        <v>0</v>
      </c>
      <c r="AF5118">
        <f t="shared" ca="1" si="1457"/>
        <v>0</v>
      </c>
      <c r="AG5118">
        <f t="shared" ca="1" si="1458"/>
        <v>0.41203580000000006</v>
      </c>
      <c r="AH5118">
        <f t="shared" ca="1" si="1459"/>
        <v>0</v>
      </c>
    </row>
    <row r="5119" spans="15:34" x14ac:dyDescent="0.25">
      <c r="O5119">
        <v>5063</v>
      </c>
      <c r="P5119" s="2">
        <f t="shared" si="1460"/>
        <v>44407.91666665439</v>
      </c>
      <c r="Q5119">
        <f t="shared" si="1445"/>
        <v>30</v>
      </c>
      <c r="R5119">
        <f t="shared" si="1446"/>
        <v>7</v>
      </c>
      <c r="S5119">
        <f t="shared" si="1447"/>
        <v>1</v>
      </c>
      <c r="T5119">
        <f t="shared" si="1448"/>
        <v>22</v>
      </c>
      <c r="U5119">
        <f t="shared" si="1449"/>
        <v>1</v>
      </c>
      <c r="V5119">
        <f t="shared" ca="1" si="1450"/>
        <v>0.59689999999999999</v>
      </c>
      <c r="W5119">
        <f>INDEX(Solarstrahlungsdaten!$B$13:$G$8772,Übersicht!O5119,Übersicht!$E$10)</f>
        <v>0</v>
      </c>
      <c r="X5119">
        <f t="shared" si="1451"/>
        <v>0</v>
      </c>
      <c r="Y5119">
        <f t="shared" ca="1" si="1452"/>
        <v>0.59689999999999999</v>
      </c>
      <c r="Z5119">
        <f t="shared" ca="1" si="1453"/>
        <v>0</v>
      </c>
      <c r="AA5119">
        <f t="shared" ca="1" si="1454"/>
        <v>0</v>
      </c>
      <c r="AB5119">
        <f t="shared" ca="1" si="1455"/>
        <v>0.59689999999999999</v>
      </c>
      <c r="AC5119">
        <f t="shared" ca="1" si="1461"/>
        <v>1.0512432000000003</v>
      </c>
      <c r="AD5119">
        <f t="shared" ca="1" si="1444"/>
        <v>0</v>
      </c>
      <c r="AE5119">
        <f t="shared" ca="1" si="1456"/>
        <v>0</v>
      </c>
      <c r="AF5119">
        <f t="shared" ca="1" si="1457"/>
        <v>0</v>
      </c>
      <c r="AG5119">
        <f t="shared" ca="1" si="1458"/>
        <v>0.26281080000000007</v>
      </c>
      <c r="AH5119">
        <f t="shared" ca="1" si="1459"/>
        <v>0</v>
      </c>
    </row>
    <row r="5120" spans="15:34" x14ac:dyDescent="0.25">
      <c r="O5120">
        <v>5064</v>
      </c>
      <c r="P5120" s="2">
        <f t="shared" si="1460"/>
        <v>44407.958333321054</v>
      </c>
      <c r="Q5120">
        <f t="shared" si="1445"/>
        <v>30</v>
      </c>
      <c r="R5120">
        <f t="shared" si="1446"/>
        <v>7</v>
      </c>
      <c r="S5120">
        <f t="shared" si="1447"/>
        <v>1</v>
      </c>
      <c r="T5120">
        <f t="shared" si="1448"/>
        <v>23</v>
      </c>
      <c r="U5120">
        <f t="shared" si="1449"/>
        <v>1</v>
      </c>
      <c r="V5120">
        <f t="shared" ca="1" si="1450"/>
        <v>0.53610000000000002</v>
      </c>
      <c r="W5120">
        <f>INDEX(Solarstrahlungsdaten!$B$13:$G$8772,Übersicht!O5120,Übersicht!$E$10)</f>
        <v>0</v>
      </c>
      <c r="X5120">
        <f t="shared" si="1451"/>
        <v>0</v>
      </c>
      <c r="Y5120">
        <f t="shared" ca="1" si="1452"/>
        <v>0.53610000000000002</v>
      </c>
      <c r="Z5120">
        <f t="shared" ca="1" si="1453"/>
        <v>0</v>
      </c>
      <c r="AA5120">
        <f t="shared" ca="1" si="1454"/>
        <v>0</v>
      </c>
      <c r="AB5120">
        <f t="shared" ca="1" si="1455"/>
        <v>0.53610000000000002</v>
      </c>
      <c r="AC5120">
        <f t="shared" ca="1" si="1461"/>
        <v>0.51514320000000025</v>
      </c>
      <c r="AD5120">
        <f t="shared" ca="1" si="1444"/>
        <v>0</v>
      </c>
      <c r="AE5120">
        <f t="shared" ca="1" si="1456"/>
        <v>0</v>
      </c>
      <c r="AF5120">
        <f t="shared" ca="1" si="1457"/>
        <v>0</v>
      </c>
      <c r="AG5120">
        <f t="shared" ca="1" si="1458"/>
        <v>0.12878580000000006</v>
      </c>
      <c r="AH5120">
        <f t="shared" ca="1" si="1459"/>
        <v>0</v>
      </c>
    </row>
    <row r="5121" spans="15:34" x14ac:dyDescent="0.25">
      <c r="O5121">
        <v>5065</v>
      </c>
      <c r="P5121" s="2">
        <f t="shared" si="1460"/>
        <v>44407.999999987718</v>
      </c>
      <c r="Q5121">
        <f t="shared" si="1445"/>
        <v>31</v>
      </c>
      <c r="R5121">
        <f t="shared" si="1446"/>
        <v>7</v>
      </c>
      <c r="S5121">
        <f t="shared" si="1447"/>
        <v>2</v>
      </c>
      <c r="T5121">
        <f t="shared" si="1448"/>
        <v>0</v>
      </c>
      <c r="U5121">
        <f t="shared" si="1449"/>
        <v>1</v>
      </c>
      <c r="V5121">
        <f t="shared" ca="1" si="1450"/>
        <v>0.37010000000000004</v>
      </c>
      <c r="W5121">
        <f>INDEX(Solarstrahlungsdaten!$B$13:$G$8772,Übersicht!O5121,Übersicht!$E$10)</f>
        <v>0</v>
      </c>
      <c r="X5121">
        <f t="shared" si="1451"/>
        <v>0</v>
      </c>
      <c r="Y5121">
        <f t="shared" ca="1" si="1452"/>
        <v>0.37010000000000004</v>
      </c>
      <c r="Z5121">
        <f t="shared" ca="1" si="1453"/>
        <v>0</v>
      </c>
      <c r="AA5121">
        <f t="shared" ca="1" si="1454"/>
        <v>0</v>
      </c>
      <c r="AB5121">
        <f t="shared" ca="1" si="1455"/>
        <v>0.37010000000000004</v>
      </c>
      <c r="AC5121">
        <f t="shared" ca="1" si="1461"/>
        <v>0.14504320000000021</v>
      </c>
      <c r="AD5121">
        <f t="shared" ca="1" si="1444"/>
        <v>0</v>
      </c>
      <c r="AE5121">
        <f t="shared" ca="1" si="1456"/>
        <v>0</v>
      </c>
      <c r="AF5121">
        <f t="shared" ca="1" si="1457"/>
        <v>0</v>
      </c>
      <c r="AG5121">
        <f t="shared" ca="1" si="1458"/>
        <v>3.6260800000000051E-2</v>
      </c>
      <c r="AH5121">
        <f t="shared" ca="1" si="1459"/>
        <v>0</v>
      </c>
    </row>
    <row r="5122" spans="15:34" x14ac:dyDescent="0.25">
      <c r="O5122">
        <v>5066</v>
      </c>
      <c r="P5122" s="2">
        <f t="shared" si="1460"/>
        <v>44408.041666654382</v>
      </c>
      <c r="Q5122">
        <f t="shared" si="1445"/>
        <v>31</v>
      </c>
      <c r="R5122">
        <f t="shared" si="1446"/>
        <v>7</v>
      </c>
      <c r="S5122">
        <f t="shared" si="1447"/>
        <v>2</v>
      </c>
      <c r="T5122">
        <f t="shared" si="1448"/>
        <v>1</v>
      </c>
      <c r="U5122">
        <f t="shared" si="1449"/>
        <v>1</v>
      </c>
      <c r="V5122">
        <f t="shared" ca="1" si="1450"/>
        <v>0.28659999999999997</v>
      </c>
      <c r="W5122">
        <f>INDEX(Solarstrahlungsdaten!$B$13:$G$8772,Übersicht!O5122,Übersicht!$E$10)</f>
        <v>0</v>
      </c>
      <c r="X5122">
        <f t="shared" si="1451"/>
        <v>0</v>
      </c>
      <c r="Y5122">
        <f t="shared" ca="1" si="1452"/>
        <v>0.28659999999999997</v>
      </c>
      <c r="Z5122">
        <f t="shared" ca="1" si="1453"/>
        <v>0</v>
      </c>
      <c r="AA5122">
        <f t="shared" ca="1" si="1454"/>
        <v>0</v>
      </c>
      <c r="AB5122">
        <f t="shared" ca="1" si="1455"/>
        <v>0.14504320000000021</v>
      </c>
      <c r="AC5122">
        <f t="shared" ca="1" si="1461"/>
        <v>0</v>
      </c>
      <c r="AD5122">
        <f t="shared" ca="1" si="1444"/>
        <v>0.14155679999999976</v>
      </c>
      <c r="AE5122">
        <f t="shared" ca="1" si="1456"/>
        <v>0</v>
      </c>
      <c r="AF5122">
        <f t="shared" ca="1" si="1457"/>
        <v>0.14155679999999976</v>
      </c>
      <c r="AG5122">
        <f t="shared" ca="1" si="1458"/>
        <v>0</v>
      </c>
      <c r="AH5122">
        <f t="shared" ca="1" si="1459"/>
        <v>1</v>
      </c>
    </row>
    <row r="5123" spans="15:34" x14ac:dyDescent="0.25">
      <c r="O5123">
        <v>5067</v>
      </c>
      <c r="P5123" s="2">
        <f t="shared" si="1460"/>
        <v>44408.083333321047</v>
      </c>
      <c r="Q5123">
        <f t="shared" si="1445"/>
        <v>31</v>
      </c>
      <c r="R5123">
        <f t="shared" si="1446"/>
        <v>7</v>
      </c>
      <c r="S5123">
        <f t="shared" si="1447"/>
        <v>2</v>
      </c>
      <c r="T5123">
        <f t="shared" si="1448"/>
        <v>2</v>
      </c>
      <c r="U5123">
        <f t="shared" si="1449"/>
        <v>1</v>
      </c>
      <c r="V5123">
        <f t="shared" ca="1" si="1450"/>
        <v>0.22540000000000002</v>
      </c>
      <c r="W5123">
        <f>INDEX(Solarstrahlungsdaten!$B$13:$G$8772,Übersicht!O5123,Übersicht!$E$10)</f>
        <v>0</v>
      </c>
      <c r="X5123">
        <f t="shared" si="1451"/>
        <v>0</v>
      </c>
      <c r="Y5123">
        <f t="shared" ca="1" si="1452"/>
        <v>0.22540000000000002</v>
      </c>
      <c r="Z5123">
        <f t="shared" ca="1" si="1453"/>
        <v>0</v>
      </c>
      <c r="AA5123">
        <f t="shared" ca="1" si="1454"/>
        <v>0</v>
      </c>
      <c r="AB5123">
        <f t="shared" ca="1" si="1455"/>
        <v>0</v>
      </c>
      <c r="AC5123">
        <f t="shared" ca="1" si="1461"/>
        <v>0</v>
      </c>
      <c r="AD5123">
        <f t="shared" ca="1" si="1444"/>
        <v>0.22540000000000002</v>
      </c>
      <c r="AE5123">
        <f t="shared" ca="1" si="1456"/>
        <v>0</v>
      </c>
      <c r="AF5123">
        <f t="shared" ca="1" si="1457"/>
        <v>0.22540000000000002</v>
      </c>
      <c r="AG5123">
        <f t="shared" ca="1" si="1458"/>
        <v>0</v>
      </c>
      <c r="AH5123">
        <f t="shared" ca="1" si="1459"/>
        <v>1</v>
      </c>
    </row>
    <row r="5124" spans="15:34" x14ac:dyDescent="0.25">
      <c r="O5124">
        <v>5068</v>
      </c>
      <c r="P5124" s="2">
        <f t="shared" si="1460"/>
        <v>44408.124999987711</v>
      </c>
      <c r="Q5124">
        <f t="shared" si="1445"/>
        <v>31</v>
      </c>
      <c r="R5124">
        <f t="shared" si="1446"/>
        <v>7</v>
      </c>
      <c r="S5124">
        <f t="shared" si="1447"/>
        <v>2</v>
      </c>
      <c r="T5124">
        <f t="shared" si="1448"/>
        <v>3</v>
      </c>
      <c r="U5124">
        <f t="shared" si="1449"/>
        <v>1</v>
      </c>
      <c r="V5124">
        <f t="shared" ca="1" si="1450"/>
        <v>0.20489999999999997</v>
      </c>
      <c r="W5124">
        <f>INDEX(Solarstrahlungsdaten!$B$13:$G$8772,Übersicht!O5124,Übersicht!$E$10)</f>
        <v>0</v>
      </c>
      <c r="X5124">
        <f t="shared" si="1451"/>
        <v>0</v>
      </c>
      <c r="Y5124">
        <f t="shared" ca="1" si="1452"/>
        <v>0.20489999999999997</v>
      </c>
      <c r="Z5124">
        <f t="shared" ca="1" si="1453"/>
        <v>0</v>
      </c>
      <c r="AA5124">
        <f t="shared" ca="1" si="1454"/>
        <v>0</v>
      </c>
      <c r="AB5124">
        <f t="shared" ca="1" si="1455"/>
        <v>0</v>
      </c>
      <c r="AC5124">
        <f t="shared" ca="1" si="1461"/>
        <v>0</v>
      </c>
      <c r="AD5124">
        <f t="shared" ca="1" si="1444"/>
        <v>0.20489999999999997</v>
      </c>
      <c r="AE5124">
        <f t="shared" ca="1" si="1456"/>
        <v>0</v>
      </c>
      <c r="AF5124">
        <f t="shared" ca="1" si="1457"/>
        <v>0.20489999999999997</v>
      </c>
      <c r="AG5124">
        <f t="shared" ca="1" si="1458"/>
        <v>0</v>
      </c>
      <c r="AH5124">
        <f t="shared" ca="1" si="1459"/>
        <v>1</v>
      </c>
    </row>
    <row r="5125" spans="15:34" x14ac:dyDescent="0.25">
      <c r="O5125">
        <v>5069</v>
      </c>
      <c r="P5125" s="2">
        <f t="shared" si="1460"/>
        <v>44408.166666654375</v>
      </c>
      <c r="Q5125">
        <f t="shared" si="1445"/>
        <v>31</v>
      </c>
      <c r="R5125">
        <f t="shared" si="1446"/>
        <v>7</v>
      </c>
      <c r="S5125">
        <f t="shared" si="1447"/>
        <v>2</v>
      </c>
      <c r="T5125">
        <f t="shared" si="1448"/>
        <v>4</v>
      </c>
      <c r="U5125">
        <f t="shared" si="1449"/>
        <v>1</v>
      </c>
      <c r="V5125">
        <f t="shared" ca="1" si="1450"/>
        <v>0.19989999999999999</v>
      </c>
      <c r="W5125">
        <f>INDEX(Solarstrahlungsdaten!$B$13:$G$8772,Übersicht!O5125,Übersicht!$E$10)</f>
        <v>5.49</v>
      </c>
      <c r="X5125">
        <f t="shared" si="1451"/>
        <v>1.8885599999999999E-2</v>
      </c>
      <c r="Y5125">
        <f t="shared" ca="1" si="1452"/>
        <v>0.18101439999999999</v>
      </c>
      <c r="Z5125">
        <f t="shared" ca="1" si="1453"/>
        <v>1.8885599999999999E-2</v>
      </c>
      <c r="AA5125">
        <f t="shared" ca="1" si="1454"/>
        <v>0</v>
      </c>
      <c r="AB5125">
        <f t="shared" ca="1" si="1455"/>
        <v>0</v>
      </c>
      <c r="AC5125">
        <f t="shared" ca="1" si="1461"/>
        <v>0</v>
      </c>
      <c r="AD5125">
        <f t="shared" ca="1" si="1444"/>
        <v>0.18101439999999999</v>
      </c>
      <c r="AE5125">
        <f t="shared" ca="1" si="1456"/>
        <v>0</v>
      </c>
      <c r="AF5125">
        <f t="shared" ca="1" si="1457"/>
        <v>0.18101439999999999</v>
      </c>
      <c r="AG5125">
        <f t="shared" ca="1" si="1458"/>
        <v>0</v>
      </c>
      <c r="AH5125">
        <f t="shared" ca="1" si="1459"/>
        <v>1</v>
      </c>
    </row>
    <row r="5126" spans="15:34" x14ac:dyDescent="0.25">
      <c r="O5126">
        <v>5070</v>
      </c>
      <c r="P5126" s="2">
        <f t="shared" si="1460"/>
        <v>44408.208333321039</v>
      </c>
      <c r="Q5126">
        <f t="shared" si="1445"/>
        <v>31</v>
      </c>
      <c r="R5126">
        <f t="shared" si="1446"/>
        <v>7</v>
      </c>
      <c r="S5126">
        <f t="shared" si="1447"/>
        <v>2</v>
      </c>
      <c r="T5126">
        <f t="shared" si="1448"/>
        <v>5</v>
      </c>
      <c r="U5126">
        <f t="shared" si="1449"/>
        <v>1</v>
      </c>
      <c r="V5126">
        <f t="shared" ca="1" si="1450"/>
        <v>0.19670000000000001</v>
      </c>
      <c r="W5126">
        <f>INDEX(Solarstrahlungsdaten!$B$13:$G$8772,Übersicht!O5126,Übersicht!$E$10)</f>
        <v>137.965</v>
      </c>
      <c r="X5126">
        <f t="shared" si="1451"/>
        <v>0.47459960000000001</v>
      </c>
      <c r="Y5126">
        <f t="shared" ca="1" si="1452"/>
        <v>-0.27789960000000002</v>
      </c>
      <c r="Z5126">
        <f t="shared" ca="1" si="1453"/>
        <v>0.19670000000000001</v>
      </c>
      <c r="AA5126">
        <f t="shared" ca="1" si="1454"/>
        <v>0.27789960000000002</v>
      </c>
      <c r="AB5126">
        <f t="shared" ca="1" si="1455"/>
        <v>0</v>
      </c>
      <c r="AC5126">
        <f t="shared" ca="1" si="1461"/>
        <v>0.27789960000000002</v>
      </c>
      <c r="AD5126">
        <f t="shared" ca="1" si="1444"/>
        <v>0</v>
      </c>
      <c r="AE5126">
        <f t="shared" ca="1" si="1456"/>
        <v>0</v>
      </c>
      <c r="AF5126">
        <f t="shared" ca="1" si="1457"/>
        <v>0</v>
      </c>
      <c r="AG5126">
        <f t="shared" ca="1" si="1458"/>
        <v>6.9474900000000006E-2</v>
      </c>
      <c r="AH5126">
        <f t="shared" ca="1" si="1459"/>
        <v>0</v>
      </c>
    </row>
    <row r="5127" spans="15:34" x14ac:dyDescent="0.25">
      <c r="O5127">
        <v>5071</v>
      </c>
      <c r="P5127" s="2">
        <f t="shared" si="1460"/>
        <v>44408.249999987704</v>
      </c>
      <c r="Q5127">
        <f t="shared" si="1445"/>
        <v>31</v>
      </c>
      <c r="R5127">
        <f t="shared" si="1446"/>
        <v>7</v>
      </c>
      <c r="S5127">
        <f t="shared" si="1447"/>
        <v>2</v>
      </c>
      <c r="T5127">
        <f t="shared" si="1448"/>
        <v>6</v>
      </c>
      <c r="U5127">
        <f t="shared" si="1449"/>
        <v>1</v>
      </c>
      <c r="V5127">
        <f t="shared" ca="1" si="1450"/>
        <v>0.19870000000000002</v>
      </c>
      <c r="W5127">
        <f>INDEX(Solarstrahlungsdaten!$B$13:$G$8772,Übersicht!O5127,Übersicht!$E$10)</f>
        <v>248</v>
      </c>
      <c r="X5127">
        <f t="shared" si="1451"/>
        <v>0.85311999999999999</v>
      </c>
      <c r="Y5127">
        <f t="shared" ca="1" si="1452"/>
        <v>-0.65442</v>
      </c>
      <c r="Z5127">
        <f t="shared" ca="1" si="1453"/>
        <v>0.19870000000000002</v>
      </c>
      <c r="AA5127">
        <f t="shared" ca="1" si="1454"/>
        <v>0.65442</v>
      </c>
      <c r="AB5127">
        <f t="shared" ca="1" si="1455"/>
        <v>0</v>
      </c>
      <c r="AC5127">
        <f t="shared" ca="1" si="1461"/>
        <v>0.93231960000000003</v>
      </c>
      <c r="AD5127">
        <f t="shared" ca="1" si="1444"/>
        <v>0</v>
      </c>
      <c r="AE5127">
        <f t="shared" ca="1" si="1456"/>
        <v>0</v>
      </c>
      <c r="AF5127">
        <f t="shared" ca="1" si="1457"/>
        <v>0</v>
      </c>
      <c r="AG5127">
        <f t="shared" ca="1" si="1458"/>
        <v>0.23307990000000001</v>
      </c>
      <c r="AH5127">
        <f t="shared" ca="1" si="1459"/>
        <v>0</v>
      </c>
    </row>
    <row r="5128" spans="15:34" x14ac:dyDescent="0.25">
      <c r="O5128">
        <v>5072</v>
      </c>
      <c r="P5128" s="2">
        <f t="shared" si="1460"/>
        <v>44408.291666654368</v>
      </c>
      <c r="Q5128">
        <f t="shared" si="1445"/>
        <v>31</v>
      </c>
      <c r="R5128">
        <f t="shared" si="1446"/>
        <v>7</v>
      </c>
      <c r="S5128">
        <f t="shared" si="1447"/>
        <v>2</v>
      </c>
      <c r="T5128">
        <f t="shared" si="1448"/>
        <v>7</v>
      </c>
      <c r="U5128">
        <f t="shared" si="1449"/>
        <v>1</v>
      </c>
      <c r="V5128">
        <f t="shared" ca="1" si="1450"/>
        <v>0.25130000000000002</v>
      </c>
      <c r="W5128">
        <f>INDEX(Solarstrahlungsdaten!$B$13:$G$8772,Übersicht!O5128,Übersicht!$E$10)</f>
        <v>411.505</v>
      </c>
      <c r="X5128">
        <f t="shared" si="1451"/>
        <v>1.4155772</v>
      </c>
      <c r="Y5128">
        <f t="shared" ca="1" si="1452"/>
        <v>-1.1642771999999999</v>
      </c>
      <c r="Z5128">
        <f t="shared" ca="1" si="1453"/>
        <v>0.25130000000000002</v>
      </c>
      <c r="AA5128">
        <f t="shared" ca="1" si="1454"/>
        <v>1.1642771999999999</v>
      </c>
      <c r="AB5128">
        <f t="shared" ca="1" si="1455"/>
        <v>0</v>
      </c>
      <c r="AC5128">
        <f t="shared" ca="1" si="1461"/>
        <v>2.0965967999999999</v>
      </c>
      <c r="AD5128">
        <f t="shared" ca="1" si="1444"/>
        <v>0</v>
      </c>
      <c r="AE5128">
        <f t="shared" ca="1" si="1456"/>
        <v>0</v>
      </c>
      <c r="AF5128">
        <f t="shared" ca="1" si="1457"/>
        <v>0</v>
      </c>
      <c r="AG5128">
        <f t="shared" ca="1" si="1458"/>
        <v>0.52414919999999998</v>
      </c>
      <c r="AH5128">
        <f t="shared" ca="1" si="1459"/>
        <v>0</v>
      </c>
    </row>
    <row r="5129" spans="15:34" x14ac:dyDescent="0.25">
      <c r="O5129">
        <v>5073</v>
      </c>
      <c r="P5129" s="2">
        <f t="shared" si="1460"/>
        <v>44408.333333321032</v>
      </c>
      <c r="Q5129">
        <f t="shared" si="1445"/>
        <v>31</v>
      </c>
      <c r="R5129">
        <f t="shared" si="1446"/>
        <v>7</v>
      </c>
      <c r="S5129">
        <f t="shared" si="1447"/>
        <v>2</v>
      </c>
      <c r="T5129">
        <f t="shared" si="1448"/>
        <v>8</v>
      </c>
      <c r="U5129">
        <f t="shared" si="1449"/>
        <v>1</v>
      </c>
      <c r="V5129">
        <f t="shared" ca="1" si="1450"/>
        <v>0.39910000000000001</v>
      </c>
      <c r="W5129">
        <f>INDEX(Solarstrahlungsdaten!$B$13:$G$8772,Übersicht!O5129,Übersicht!$E$10)</f>
        <v>364.99</v>
      </c>
      <c r="X5129">
        <f t="shared" si="1451"/>
        <v>1.2555656000000002</v>
      </c>
      <c r="Y5129">
        <f t="shared" ca="1" si="1452"/>
        <v>-0.85646560000000016</v>
      </c>
      <c r="Z5129">
        <f t="shared" ca="1" si="1453"/>
        <v>0.39910000000000001</v>
      </c>
      <c r="AA5129">
        <f t="shared" ca="1" si="1454"/>
        <v>0.85646560000000016</v>
      </c>
      <c r="AB5129">
        <f t="shared" ca="1" si="1455"/>
        <v>0</v>
      </c>
      <c r="AC5129">
        <f t="shared" ca="1" si="1461"/>
        <v>2.9530624000000003</v>
      </c>
      <c r="AD5129">
        <f t="shared" ca="1" si="1444"/>
        <v>0</v>
      </c>
      <c r="AE5129">
        <f t="shared" ca="1" si="1456"/>
        <v>0</v>
      </c>
      <c r="AF5129">
        <f t="shared" ca="1" si="1457"/>
        <v>0</v>
      </c>
      <c r="AG5129">
        <f t="shared" ca="1" si="1458"/>
        <v>0.73826560000000008</v>
      </c>
      <c r="AH5129">
        <f t="shared" ca="1" si="1459"/>
        <v>0</v>
      </c>
    </row>
    <row r="5130" spans="15:34" x14ac:dyDescent="0.25">
      <c r="O5130">
        <v>5074</v>
      </c>
      <c r="P5130" s="2">
        <f t="shared" si="1460"/>
        <v>44408.374999987696</v>
      </c>
      <c r="Q5130">
        <f t="shared" si="1445"/>
        <v>31</v>
      </c>
      <c r="R5130">
        <f t="shared" si="1446"/>
        <v>7</v>
      </c>
      <c r="S5130">
        <f t="shared" si="1447"/>
        <v>2</v>
      </c>
      <c r="T5130">
        <f t="shared" si="1448"/>
        <v>9</v>
      </c>
      <c r="U5130">
        <f t="shared" si="1449"/>
        <v>1</v>
      </c>
      <c r="V5130">
        <f t="shared" ca="1" si="1450"/>
        <v>0.59929999999999994</v>
      </c>
      <c r="W5130">
        <f>INDEX(Solarstrahlungsdaten!$B$13:$G$8772,Übersicht!O5130,Übersicht!$E$10)</f>
        <v>399.505</v>
      </c>
      <c r="X5130">
        <f t="shared" si="1451"/>
        <v>1.3742972</v>
      </c>
      <c r="Y5130">
        <f t="shared" ca="1" si="1452"/>
        <v>-0.77499720000000005</v>
      </c>
      <c r="Z5130">
        <f t="shared" ca="1" si="1453"/>
        <v>0.59929999999999994</v>
      </c>
      <c r="AA5130">
        <f t="shared" ca="1" si="1454"/>
        <v>0.77499720000000005</v>
      </c>
      <c r="AB5130">
        <f t="shared" ca="1" si="1455"/>
        <v>0</v>
      </c>
      <c r="AC5130">
        <f t="shared" ca="1" si="1461"/>
        <v>3.7280596000000004</v>
      </c>
      <c r="AD5130">
        <f t="shared" ca="1" si="1444"/>
        <v>0</v>
      </c>
      <c r="AE5130">
        <f t="shared" ca="1" si="1456"/>
        <v>0</v>
      </c>
      <c r="AF5130">
        <f t="shared" ca="1" si="1457"/>
        <v>0</v>
      </c>
      <c r="AG5130">
        <f t="shared" ca="1" si="1458"/>
        <v>0.93201490000000009</v>
      </c>
      <c r="AH5130">
        <f t="shared" ca="1" si="1459"/>
        <v>0</v>
      </c>
    </row>
    <row r="5131" spans="15:34" x14ac:dyDescent="0.25">
      <c r="O5131">
        <v>5075</v>
      </c>
      <c r="P5131" s="2">
        <f t="shared" si="1460"/>
        <v>44408.416666654361</v>
      </c>
      <c r="Q5131">
        <f t="shared" si="1445"/>
        <v>31</v>
      </c>
      <c r="R5131">
        <f t="shared" si="1446"/>
        <v>7</v>
      </c>
      <c r="S5131">
        <f t="shared" si="1447"/>
        <v>2</v>
      </c>
      <c r="T5131">
        <f t="shared" si="1448"/>
        <v>10</v>
      </c>
      <c r="U5131">
        <f t="shared" si="1449"/>
        <v>1</v>
      </c>
      <c r="V5131">
        <f t="shared" ca="1" si="1450"/>
        <v>0.72729999999999995</v>
      </c>
      <c r="W5131">
        <f>INDEX(Solarstrahlungsdaten!$B$13:$G$8772,Übersicht!O5131,Übersicht!$E$10)</f>
        <v>394.64</v>
      </c>
      <c r="X5131">
        <f t="shared" si="1451"/>
        <v>1.3575615999999999</v>
      </c>
      <c r="Y5131">
        <f t="shared" ca="1" si="1452"/>
        <v>-0.63026159999999998</v>
      </c>
      <c r="Z5131">
        <f t="shared" ca="1" si="1453"/>
        <v>0.72729999999999995</v>
      </c>
      <c r="AA5131">
        <f t="shared" ca="1" si="1454"/>
        <v>0.27194039999999964</v>
      </c>
      <c r="AB5131">
        <f t="shared" ca="1" si="1455"/>
        <v>0</v>
      </c>
      <c r="AC5131">
        <f t="shared" ca="1" si="1461"/>
        <v>4</v>
      </c>
      <c r="AD5131">
        <f t="shared" ca="1" si="1444"/>
        <v>-0.35832120000000034</v>
      </c>
      <c r="AE5131">
        <f t="shared" ca="1" si="1456"/>
        <v>0.35832120000000034</v>
      </c>
      <c r="AF5131">
        <f t="shared" ca="1" si="1457"/>
        <v>0</v>
      </c>
      <c r="AG5131">
        <f t="shared" ca="1" si="1458"/>
        <v>1</v>
      </c>
      <c r="AH5131">
        <f t="shared" ca="1" si="1459"/>
        <v>0</v>
      </c>
    </row>
    <row r="5132" spans="15:34" x14ac:dyDescent="0.25">
      <c r="O5132">
        <v>5076</v>
      </c>
      <c r="P5132" s="2">
        <f t="shared" si="1460"/>
        <v>44408.458333321025</v>
      </c>
      <c r="Q5132">
        <f t="shared" si="1445"/>
        <v>31</v>
      </c>
      <c r="R5132">
        <f t="shared" si="1446"/>
        <v>7</v>
      </c>
      <c r="S5132">
        <f t="shared" si="1447"/>
        <v>2</v>
      </c>
      <c r="T5132">
        <f t="shared" si="1448"/>
        <v>11</v>
      </c>
      <c r="U5132">
        <f t="shared" si="1449"/>
        <v>1</v>
      </c>
      <c r="V5132">
        <f t="shared" ca="1" si="1450"/>
        <v>0.80379999999999996</v>
      </c>
      <c r="W5132">
        <f>INDEX(Solarstrahlungsdaten!$B$13:$G$8772,Übersicht!O5132,Übersicht!$E$10)</f>
        <v>296.33499999999998</v>
      </c>
      <c r="X5132">
        <f t="shared" si="1451"/>
        <v>1.0193923999999999</v>
      </c>
      <c r="Y5132">
        <f t="shared" ca="1" si="1452"/>
        <v>-0.21559239999999991</v>
      </c>
      <c r="Z5132">
        <f t="shared" ca="1" si="1453"/>
        <v>0.80379999999999996</v>
      </c>
      <c r="AA5132">
        <f t="shared" ca="1" si="1454"/>
        <v>0</v>
      </c>
      <c r="AB5132">
        <f t="shared" ca="1" si="1455"/>
        <v>0</v>
      </c>
      <c r="AC5132">
        <f t="shared" ca="1" si="1461"/>
        <v>4</v>
      </c>
      <c r="AD5132">
        <f t="shared" ca="1" si="1444"/>
        <v>-0.21559239999999991</v>
      </c>
      <c r="AE5132">
        <f t="shared" ca="1" si="1456"/>
        <v>0.21559239999999991</v>
      </c>
      <c r="AF5132">
        <f t="shared" ca="1" si="1457"/>
        <v>0</v>
      </c>
      <c r="AG5132">
        <f t="shared" ca="1" si="1458"/>
        <v>1</v>
      </c>
      <c r="AH5132">
        <f t="shared" ca="1" si="1459"/>
        <v>0</v>
      </c>
    </row>
    <row r="5133" spans="15:34" x14ac:dyDescent="0.25">
      <c r="O5133">
        <v>5077</v>
      </c>
      <c r="P5133" s="2">
        <f t="shared" si="1460"/>
        <v>44408.499999987689</v>
      </c>
      <c r="Q5133">
        <f t="shared" si="1445"/>
        <v>31</v>
      </c>
      <c r="R5133">
        <f t="shared" si="1446"/>
        <v>7</v>
      </c>
      <c r="S5133">
        <f t="shared" si="1447"/>
        <v>2</v>
      </c>
      <c r="T5133">
        <f t="shared" si="1448"/>
        <v>12</v>
      </c>
      <c r="U5133">
        <f t="shared" si="1449"/>
        <v>1</v>
      </c>
      <c r="V5133">
        <f t="shared" ca="1" si="1450"/>
        <v>0.84770000000000001</v>
      </c>
      <c r="W5133">
        <f>INDEX(Solarstrahlungsdaten!$B$13:$G$8772,Übersicht!O5133,Übersicht!$E$10)</f>
        <v>286.39499999999998</v>
      </c>
      <c r="X5133">
        <f t="shared" si="1451"/>
        <v>0.98519879999999982</v>
      </c>
      <c r="Y5133">
        <f t="shared" ca="1" si="1452"/>
        <v>-0.13749879999999981</v>
      </c>
      <c r="Z5133">
        <f t="shared" ca="1" si="1453"/>
        <v>0.84770000000000001</v>
      </c>
      <c r="AA5133">
        <f t="shared" ca="1" si="1454"/>
        <v>0</v>
      </c>
      <c r="AB5133">
        <f t="shared" ca="1" si="1455"/>
        <v>0</v>
      </c>
      <c r="AC5133">
        <f t="shared" ca="1" si="1461"/>
        <v>4</v>
      </c>
      <c r="AD5133">
        <f t="shared" ca="1" si="1444"/>
        <v>-0.13749879999999981</v>
      </c>
      <c r="AE5133">
        <f t="shared" ca="1" si="1456"/>
        <v>0.13749879999999981</v>
      </c>
      <c r="AF5133">
        <f t="shared" ca="1" si="1457"/>
        <v>0</v>
      </c>
      <c r="AG5133">
        <f t="shared" ca="1" si="1458"/>
        <v>1</v>
      </c>
      <c r="AH5133">
        <f t="shared" ca="1" si="1459"/>
        <v>0</v>
      </c>
    </row>
    <row r="5134" spans="15:34" x14ac:dyDescent="0.25">
      <c r="O5134">
        <v>5078</v>
      </c>
      <c r="P5134" s="2">
        <f t="shared" si="1460"/>
        <v>44408.541666654353</v>
      </c>
      <c r="Q5134">
        <f t="shared" si="1445"/>
        <v>31</v>
      </c>
      <c r="R5134">
        <f t="shared" si="1446"/>
        <v>7</v>
      </c>
      <c r="S5134">
        <f t="shared" si="1447"/>
        <v>2</v>
      </c>
      <c r="T5134">
        <f t="shared" si="1448"/>
        <v>13</v>
      </c>
      <c r="U5134">
        <f t="shared" si="1449"/>
        <v>1</v>
      </c>
      <c r="V5134">
        <f t="shared" ca="1" si="1450"/>
        <v>0.74479999999999991</v>
      </c>
      <c r="W5134">
        <f>INDEX(Solarstrahlungsdaten!$B$13:$G$8772,Übersicht!O5134,Übersicht!$E$10)</f>
        <v>340.21500000000003</v>
      </c>
      <c r="X5134">
        <f t="shared" si="1451"/>
        <v>1.1703396000000001</v>
      </c>
      <c r="Y5134">
        <f t="shared" ca="1" si="1452"/>
        <v>-0.42553960000000024</v>
      </c>
      <c r="Z5134">
        <f t="shared" ca="1" si="1453"/>
        <v>0.74479999999999991</v>
      </c>
      <c r="AA5134">
        <f t="shared" ca="1" si="1454"/>
        <v>0</v>
      </c>
      <c r="AB5134">
        <f t="shared" ca="1" si="1455"/>
        <v>0</v>
      </c>
      <c r="AC5134">
        <f t="shared" ca="1" si="1461"/>
        <v>4</v>
      </c>
      <c r="AD5134">
        <f t="shared" ca="1" si="1444"/>
        <v>-0.42553960000000024</v>
      </c>
      <c r="AE5134">
        <f t="shared" ca="1" si="1456"/>
        <v>0.42553960000000024</v>
      </c>
      <c r="AF5134">
        <f t="shared" ca="1" si="1457"/>
        <v>0</v>
      </c>
      <c r="AG5134">
        <f t="shared" ca="1" si="1458"/>
        <v>1</v>
      </c>
      <c r="AH5134">
        <f t="shared" ca="1" si="1459"/>
        <v>0</v>
      </c>
    </row>
    <row r="5135" spans="15:34" x14ac:dyDescent="0.25">
      <c r="O5135">
        <v>5079</v>
      </c>
      <c r="P5135" s="2">
        <f t="shared" si="1460"/>
        <v>44408.583333321018</v>
      </c>
      <c r="Q5135">
        <f t="shared" si="1445"/>
        <v>31</v>
      </c>
      <c r="R5135">
        <f t="shared" si="1446"/>
        <v>7</v>
      </c>
      <c r="S5135">
        <f t="shared" si="1447"/>
        <v>2</v>
      </c>
      <c r="T5135">
        <f t="shared" si="1448"/>
        <v>14</v>
      </c>
      <c r="U5135">
        <f t="shared" si="1449"/>
        <v>1</v>
      </c>
      <c r="V5135">
        <f t="shared" ca="1" si="1450"/>
        <v>0.59799999999999998</v>
      </c>
      <c r="W5135">
        <f>INDEX(Solarstrahlungsdaten!$B$13:$G$8772,Übersicht!O5135,Übersicht!$E$10)</f>
        <v>449.98500000000001</v>
      </c>
      <c r="X5135">
        <f t="shared" si="1451"/>
        <v>1.5479484000000001</v>
      </c>
      <c r="Y5135">
        <f t="shared" ca="1" si="1452"/>
        <v>-0.94994840000000014</v>
      </c>
      <c r="Z5135">
        <f t="shared" ca="1" si="1453"/>
        <v>0.59799999999999998</v>
      </c>
      <c r="AA5135">
        <f t="shared" ca="1" si="1454"/>
        <v>0</v>
      </c>
      <c r="AB5135">
        <f t="shared" ca="1" si="1455"/>
        <v>0</v>
      </c>
      <c r="AC5135">
        <f t="shared" ca="1" si="1461"/>
        <v>4</v>
      </c>
      <c r="AD5135">
        <f t="shared" ca="1" si="1444"/>
        <v>-0.94994840000000014</v>
      </c>
      <c r="AE5135">
        <f t="shared" ca="1" si="1456"/>
        <v>0.94994840000000014</v>
      </c>
      <c r="AF5135">
        <f t="shared" ca="1" si="1457"/>
        <v>0</v>
      </c>
      <c r="AG5135">
        <f t="shared" ca="1" si="1458"/>
        <v>1</v>
      </c>
      <c r="AH5135">
        <f t="shared" ca="1" si="1459"/>
        <v>0</v>
      </c>
    </row>
    <row r="5136" spans="15:34" x14ac:dyDescent="0.25">
      <c r="O5136">
        <v>5080</v>
      </c>
      <c r="P5136" s="2">
        <f t="shared" si="1460"/>
        <v>44408.624999987682</v>
      </c>
      <c r="Q5136">
        <f t="shared" si="1445"/>
        <v>31</v>
      </c>
      <c r="R5136">
        <f t="shared" si="1446"/>
        <v>7</v>
      </c>
      <c r="S5136">
        <f t="shared" si="1447"/>
        <v>2</v>
      </c>
      <c r="T5136">
        <f t="shared" si="1448"/>
        <v>15</v>
      </c>
      <c r="U5136">
        <f t="shared" si="1449"/>
        <v>1</v>
      </c>
      <c r="V5136">
        <f t="shared" ca="1" si="1450"/>
        <v>0.51830000000000009</v>
      </c>
      <c r="W5136">
        <f>INDEX(Solarstrahlungsdaten!$B$13:$G$8772,Übersicht!O5136,Übersicht!$E$10)</f>
        <v>259.87</v>
      </c>
      <c r="X5136">
        <f t="shared" si="1451"/>
        <v>0.89395279999999999</v>
      </c>
      <c r="Y5136">
        <f t="shared" ca="1" si="1452"/>
        <v>-0.3756527999999999</v>
      </c>
      <c r="Z5136">
        <f t="shared" ca="1" si="1453"/>
        <v>0.51830000000000009</v>
      </c>
      <c r="AA5136">
        <f t="shared" ca="1" si="1454"/>
        <v>0</v>
      </c>
      <c r="AB5136">
        <f t="shared" ca="1" si="1455"/>
        <v>0</v>
      </c>
      <c r="AC5136">
        <f t="shared" ca="1" si="1461"/>
        <v>4</v>
      </c>
      <c r="AD5136">
        <f t="shared" ca="1" si="1444"/>
        <v>-0.3756527999999999</v>
      </c>
      <c r="AE5136">
        <f t="shared" ca="1" si="1456"/>
        <v>0.3756527999999999</v>
      </c>
      <c r="AF5136">
        <f t="shared" ca="1" si="1457"/>
        <v>0</v>
      </c>
      <c r="AG5136">
        <f t="shared" ca="1" si="1458"/>
        <v>1</v>
      </c>
      <c r="AH5136">
        <f t="shared" ca="1" si="1459"/>
        <v>0</v>
      </c>
    </row>
    <row r="5137" spans="15:34" x14ac:dyDescent="0.25">
      <c r="O5137">
        <v>5081</v>
      </c>
      <c r="P5137" s="2">
        <f t="shared" si="1460"/>
        <v>44408.666666654346</v>
      </c>
      <c r="Q5137">
        <f t="shared" si="1445"/>
        <v>31</v>
      </c>
      <c r="R5137">
        <f t="shared" si="1446"/>
        <v>7</v>
      </c>
      <c r="S5137">
        <f t="shared" si="1447"/>
        <v>2</v>
      </c>
      <c r="T5137">
        <f t="shared" si="1448"/>
        <v>16</v>
      </c>
      <c r="U5137">
        <f t="shared" si="1449"/>
        <v>1</v>
      </c>
      <c r="V5137">
        <f t="shared" ca="1" si="1450"/>
        <v>0.44430000000000003</v>
      </c>
      <c r="W5137">
        <f>INDEX(Solarstrahlungsdaten!$B$13:$G$8772,Übersicht!O5137,Übersicht!$E$10)</f>
        <v>207.82999999999998</v>
      </c>
      <c r="X5137">
        <f t="shared" si="1451"/>
        <v>0.71493519999999999</v>
      </c>
      <c r="Y5137">
        <f t="shared" ca="1" si="1452"/>
        <v>-0.27063519999999996</v>
      </c>
      <c r="Z5137">
        <f t="shared" ca="1" si="1453"/>
        <v>0.44430000000000003</v>
      </c>
      <c r="AA5137">
        <f t="shared" ca="1" si="1454"/>
        <v>0</v>
      </c>
      <c r="AB5137">
        <f t="shared" ca="1" si="1455"/>
        <v>0</v>
      </c>
      <c r="AC5137">
        <f t="shared" ca="1" si="1461"/>
        <v>4</v>
      </c>
      <c r="AD5137">
        <f t="shared" ca="1" si="1444"/>
        <v>-0.27063519999999996</v>
      </c>
      <c r="AE5137">
        <f t="shared" ca="1" si="1456"/>
        <v>0.27063519999999996</v>
      </c>
      <c r="AF5137">
        <f t="shared" ca="1" si="1457"/>
        <v>0</v>
      </c>
      <c r="AG5137">
        <f t="shared" ca="1" si="1458"/>
        <v>1</v>
      </c>
      <c r="AH5137">
        <f t="shared" ca="1" si="1459"/>
        <v>0</v>
      </c>
    </row>
    <row r="5138" spans="15:34" x14ac:dyDescent="0.25">
      <c r="O5138">
        <v>5082</v>
      </c>
      <c r="P5138" s="2">
        <f t="shared" si="1460"/>
        <v>44408.70833332101</v>
      </c>
      <c r="Q5138">
        <f t="shared" si="1445"/>
        <v>31</v>
      </c>
      <c r="R5138">
        <f t="shared" si="1446"/>
        <v>7</v>
      </c>
      <c r="S5138">
        <f t="shared" si="1447"/>
        <v>2</v>
      </c>
      <c r="T5138">
        <f t="shared" si="1448"/>
        <v>17</v>
      </c>
      <c r="U5138">
        <f t="shared" si="1449"/>
        <v>1</v>
      </c>
      <c r="V5138">
        <f t="shared" ca="1" si="1450"/>
        <v>0.4299</v>
      </c>
      <c r="W5138">
        <f>INDEX(Solarstrahlungsdaten!$B$13:$G$8772,Übersicht!O5138,Übersicht!$E$10)</f>
        <v>199.69</v>
      </c>
      <c r="X5138">
        <f t="shared" si="1451"/>
        <v>0.68693360000000003</v>
      </c>
      <c r="Y5138">
        <f t="shared" ca="1" si="1452"/>
        <v>-0.25703360000000003</v>
      </c>
      <c r="Z5138">
        <f t="shared" ca="1" si="1453"/>
        <v>0.4299</v>
      </c>
      <c r="AA5138">
        <f t="shared" ca="1" si="1454"/>
        <v>0</v>
      </c>
      <c r="AB5138">
        <f t="shared" ca="1" si="1455"/>
        <v>0</v>
      </c>
      <c r="AC5138">
        <f t="shared" ca="1" si="1461"/>
        <v>4</v>
      </c>
      <c r="AD5138">
        <f t="shared" ca="1" si="1444"/>
        <v>-0.25703360000000003</v>
      </c>
      <c r="AE5138">
        <f t="shared" ca="1" si="1456"/>
        <v>0.25703360000000003</v>
      </c>
      <c r="AF5138">
        <f t="shared" ca="1" si="1457"/>
        <v>0</v>
      </c>
      <c r="AG5138">
        <f t="shared" ca="1" si="1458"/>
        <v>1</v>
      </c>
      <c r="AH5138">
        <f t="shared" ca="1" si="1459"/>
        <v>0</v>
      </c>
    </row>
    <row r="5139" spans="15:34" x14ac:dyDescent="0.25">
      <c r="O5139">
        <v>5083</v>
      </c>
      <c r="P5139" s="2">
        <f t="shared" si="1460"/>
        <v>44408.749999987675</v>
      </c>
      <c r="Q5139">
        <f t="shared" si="1445"/>
        <v>31</v>
      </c>
      <c r="R5139">
        <f t="shared" si="1446"/>
        <v>7</v>
      </c>
      <c r="S5139">
        <f t="shared" si="1447"/>
        <v>2</v>
      </c>
      <c r="T5139">
        <f t="shared" si="1448"/>
        <v>18</v>
      </c>
      <c r="U5139">
        <f t="shared" si="1449"/>
        <v>1</v>
      </c>
      <c r="V5139">
        <f t="shared" ca="1" si="1450"/>
        <v>0.48490000000000005</v>
      </c>
      <c r="W5139">
        <f>INDEX(Solarstrahlungsdaten!$B$13:$G$8772,Übersicht!O5139,Übersicht!$E$10)</f>
        <v>50.2</v>
      </c>
      <c r="X5139">
        <f t="shared" si="1451"/>
        <v>0.17268800000000001</v>
      </c>
      <c r="Y5139">
        <f t="shared" ca="1" si="1452"/>
        <v>0.31221200000000005</v>
      </c>
      <c r="Z5139">
        <f t="shared" ca="1" si="1453"/>
        <v>0.17268800000000001</v>
      </c>
      <c r="AA5139">
        <f t="shared" ca="1" si="1454"/>
        <v>0</v>
      </c>
      <c r="AB5139">
        <f t="shared" ca="1" si="1455"/>
        <v>0.31221200000000005</v>
      </c>
      <c r="AC5139">
        <f t="shared" ca="1" si="1461"/>
        <v>3.6877879999999998</v>
      </c>
      <c r="AD5139">
        <f t="shared" ca="1" si="1444"/>
        <v>0</v>
      </c>
      <c r="AE5139">
        <f t="shared" ca="1" si="1456"/>
        <v>0</v>
      </c>
      <c r="AF5139">
        <f t="shared" ca="1" si="1457"/>
        <v>0</v>
      </c>
      <c r="AG5139">
        <f t="shared" ca="1" si="1458"/>
        <v>0.92194699999999996</v>
      </c>
      <c r="AH5139">
        <f t="shared" ca="1" si="1459"/>
        <v>0</v>
      </c>
    </row>
    <row r="5140" spans="15:34" x14ac:dyDescent="0.25">
      <c r="O5140">
        <v>5084</v>
      </c>
      <c r="P5140" s="2">
        <f t="shared" si="1460"/>
        <v>44408.791666654339</v>
      </c>
      <c r="Q5140">
        <f t="shared" si="1445"/>
        <v>31</v>
      </c>
      <c r="R5140">
        <f t="shared" si="1446"/>
        <v>7</v>
      </c>
      <c r="S5140">
        <f t="shared" si="1447"/>
        <v>2</v>
      </c>
      <c r="T5140">
        <f t="shared" si="1448"/>
        <v>19</v>
      </c>
      <c r="U5140">
        <f t="shared" si="1449"/>
        <v>1</v>
      </c>
      <c r="V5140">
        <f t="shared" ca="1" si="1450"/>
        <v>0.58399999999999996</v>
      </c>
      <c r="W5140">
        <f>INDEX(Solarstrahlungsdaten!$B$13:$G$8772,Übersicht!O5140,Übersicht!$E$10)</f>
        <v>0</v>
      </c>
      <c r="X5140">
        <f t="shared" si="1451"/>
        <v>0</v>
      </c>
      <c r="Y5140">
        <f t="shared" ca="1" si="1452"/>
        <v>0.58399999999999996</v>
      </c>
      <c r="Z5140">
        <f t="shared" ca="1" si="1453"/>
        <v>0</v>
      </c>
      <c r="AA5140">
        <f t="shared" ca="1" si="1454"/>
        <v>0</v>
      </c>
      <c r="AB5140">
        <f t="shared" ca="1" si="1455"/>
        <v>0.58399999999999996</v>
      </c>
      <c r="AC5140">
        <f t="shared" ca="1" si="1461"/>
        <v>3.1037879999999998</v>
      </c>
      <c r="AD5140">
        <f t="shared" ca="1" si="1444"/>
        <v>0</v>
      </c>
      <c r="AE5140">
        <f t="shared" ca="1" si="1456"/>
        <v>0</v>
      </c>
      <c r="AF5140">
        <f t="shared" ca="1" si="1457"/>
        <v>0</v>
      </c>
      <c r="AG5140">
        <f t="shared" ca="1" si="1458"/>
        <v>0.77594699999999994</v>
      </c>
      <c r="AH5140">
        <f t="shared" ca="1" si="1459"/>
        <v>0</v>
      </c>
    </row>
    <row r="5141" spans="15:34" x14ac:dyDescent="0.25">
      <c r="O5141">
        <v>5085</v>
      </c>
      <c r="P5141" s="2">
        <f t="shared" si="1460"/>
        <v>44408.833333321003</v>
      </c>
      <c r="Q5141">
        <f t="shared" si="1445"/>
        <v>31</v>
      </c>
      <c r="R5141">
        <f t="shared" si="1446"/>
        <v>7</v>
      </c>
      <c r="S5141">
        <f t="shared" si="1447"/>
        <v>2</v>
      </c>
      <c r="T5141">
        <f t="shared" si="1448"/>
        <v>20</v>
      </c>
      <c r="U5141">
        <f t="shared" si="1449"/>
        <v>1</v>
      </c>
      <c r="V5141">
        <f t="shared" ca="1" si="1450"/>
        <v>0.64100000000000001</v>
      </c>
      <c r="W5141">
        <f>INDEX(Solarstrahlungsdaten!$B$13:$G$8772,Übersicht!O5141,Übersicht!$E$10)</f>
        <v>0</v>
      </c>
      <c r="X5141">
        <f t="shared" si="1451"/>
        <v>0</v>
      </c>
      <c r="Y5141">
        <f t="shared" ca="1" si="1452"/>
        <v>0.64100000000000001</v>
      </c>
      <c r="Z5141">
        <f t="shared" ca="1" si="1453"/>
        <v>0</v>
      </c>
      <c r="AA5141">
        <f t="shared" ca="1" si="1454"/>
        <v>0</v>
      </c>
      <c r="AB5141">
        <f t="shared" ca="1" si="1455"/>
        <v>0.64100000000000001</v>
      </c>
      <c r="AC5141">
        <f t="shared" ca="1" si="1461"/>
        <v>2.4627879999999998</v>
      </c>
      <c r="AD5141">
        <f t="shared" ca="1" si="1444"/>
        <v>0</v>
      </c>
      <c r="AE5141">
        <f t="shared" ca="1" si="1456"/>
        <v>0</v>
      </c>
      <c r="AF5141">
        <f t="shared" ca="1" si="1457"/>
        <v>0</v>
      </c>
      <c r="AG5141">
        <f t="shared" ca="1" si="1458"/>
        <v>0.61569699999999994</v>
      </c>
      <c r="AH5141">
        <f t="shared" ca="1" si="1459"/>
        <v>0</v>
      </c>
    </row>
    <row r="5142" spans="15:34" x14ac:dyDescent="0.25">
      <c r="O5142">
        <v>5086</v>
      </c>
      <c r="P5142" s="2">
        <f t="shared" si="1460"/>
        <v>44408.874999987667</v>
      </c>
      <c r="Q5142">
        <f t="shared" si="1445"/>
        <v>31</v>
      </c>
      <c r="R5142">
        <f t="shared" si="1446"/>
        <v>7</v>
      </c>
      <c r="S5142">
        <f t="shared" si="1447"/>
        <v>2</v>
      </c>
      <c r="T5142">
        <f t="shared" si="1448"/>
        <v>21</v>
      </c>
      <c r="U5142">
        <f t="shared" si="1449"/>
        <v>1</v>
      </c>
      <c r="V5142">
        <f t="shared" ca="1" si="1450"/>
        <v>0.61120000000000008</v>
      </c>
      <c r="W5142">
        <f>INDEX(Solarstrahlungsdaten!$B$13:$G$8772,Übersicht!O5142,Übersicht!$E$10)</f>
        <v>0</v>
      </c>
      <c r="X5142">
        <f t="shared" si="1451"/>
        <v>0</v>
      </c>
      <c r="Y5142">
        <f t="shared" ca="1" si="1452"/>
        <v>0.61120000000000008</v>
      </c>
      <c r="Z5142">
        <f t="shared" ca="1" si="1453"/>
        <v>0</v>
      </c>
      <c r="AA5142">
        <f t="shared" ca="1" si="1454"/>
        <v>0</v>
      </c>
      <c r="AB5142">
        <f t="shared" ca="1" si="1455"/>
        <v>0.61120000000000008</v>
      </c>
      <c r="AC5142">
        <f t="shared" ca="1" si="1461"/>
        <v>1.8515879999999996</v>
      </c>
      <c r="AD5142">
        <f t="shared" ca="1" si="1444"/>
        <v>0</v>
      </c>
      <c r="AE5142">
        <f t="shared" ca="1" si="1456"/>
        <v>0</v>
      </c>
      <c r="AF5142">
        <f t="shared" ca="1" si="1457"/>
        <v>0</v>
      </c>
      <c r="AG5142">
        <f t="shared" ca="1" si="1458"/>
        <v>0.46289699999999989</v>
      </c>
      <c r="AH5142">
        <f t="shared" ca="1" si="1459"/>
        <v>0</v>
      </c>
    </row>
    <row r="5143" spans="15:34" x14ac:dyDescent="0.25">
      <c r="O5143">
        <v>5087</v>
      </c>
      <c r="P5143" s="2">
        <f t="shared" si="1460"/>
        <v>44408.916666654331</v>
      </c>
      <c r="Q5143">
        <f t="shared" si="1445"/>
        <v>31</v>
      </c>
      <c r="R5143">
        <f t="shared" si="1446"/>
        <v>7</v>
      </c>
      <c r="S5143">
        <f t="shared" si="1447"/>
        <v>2</v>
      </c>
      <c r="T5143">
        <f t="shared" si="1448"/>
        <v>22</v>
      </c>
      <c r="U5143">
        <f t="shared" si="1449"/>
        <v>1</v>
      </c>
      <c r="V5143">
        <f t="shared" ca="1" si="1450"/>
        <v>0.57490000000000008</v>
      </c>
      <c r="W5143">
        <f>INDEX(Solarstrahlungsdaten!$B$13:$G$8772,Übersicht!O5143,Übersicht!$E$10)</f>
        <v>0</v>
      </c>
      <c r="X5143">
        <f t="shared" si="1451"/>
        <v>0</v>
      </c>
      <c r="Y5143">
        <f t="shared" ca="1" si="1452"/>
        <v>0.57490000000000008</v>
      </c>
      <c r="Z5143">
        <f t="shared" ca="1" si="1453"/>
        <v>0</v>
      </c>
      <c r="AA5143">
        <f t="shared" ca="1" si="1454"/>
        <v>0</v>
      </c>
      <c r="AB5143">
        <f t="shared" ca="1" si="1455"/>
        <v>0.57490000000000008</v>
      </c>
      <c r="AC5143">
        <f t="shared" ca="1" si="1461"/>
        <v>1.2766879999999996</v>
      </c>
      <c r="AD5143">
        <f t="shared" ca="1" si="1444"/>
        <v>0</v>
      </c>
      <c r="AE5143">
        <f t="shared" ca="1" si="1456"/>
        <v>0</v>
      </c>
      <c r="AF5143">
        <f t="shared" ca="1" si="1457"/>
        <v>0</v>
      </c>
      <c r="AG5143">
        <f t="shared" ca="1" si="1458"/>
        <v>0.3191719999999999</v>
      </c>
      <c r="AH5143">
        <f t="shared" ca="1" si="1459"/>
        <v>0</v>
      </c>
    </row>
    <row r="5144" spans="15:34" x14ac:dyDescent="0.25">
      <c r="O5144">
        <v>5088</v>
      </c>
      <c r="P5144" s="2">
        <f t="shared" si="1460"/>
        <v>44408.958333320996</v>
      </c>
      <c r="Q5144">
        <f t="shared" si="1445"/>
        <v>31</v>
      </c>
      <c r="R5144">
        <f t="shared" si="1446"/>
        <v>7</v>
      </c>
      <c r="S5144">
        <f t="shared" si="1447"/>
        <v>2</v>
      </c>
      <c r="T5144">
        <f t="shared" si="1448"/>
        <v>23</v>
      </c>
      <c r="U5144">
        <f t="shared" si="1449"/>
        <v>1</v>
      </c>
      <c r="V5144">
        <f t="shared" ca="1" si="1450"/>
        <v>0.47390000000000004</v>
      </c>
      <c r="W5144">
        <f>INDEX(Solarstrahlungsdaten!$B$13:$G$8772,Übersicht!O5144,Übersicht!$E$10)</f>
        <v>0</v>
      </c>
      <c r="X5144">
        <f t="shared" si="1451"/>
        <v>0</v>
      </c>
      <c r="Y5144">
        <f t="shared" ca="1" si="1452"/>
        <v>0.47390000000000004</v>
      </c>
      <c r="Z5144">
        <f t="shared" ca="1" si="1453"/>
        <v>0</v>
      </c>
      <c r="AA5144">
        <f t="shared" ca="1" si="1454"/>
        <v>0</v>
      </c>
      <c r="AB5144">
        <f t="shared" ca="1" si="1455"/>
        <v>0.47390000000000004</v>
      </c>
      <c r="AC5144">
        <f t="shared" ca="1" si="1461"/>
        <v>0.80278799999999961</v>
      </c>
      <c r="AD5144">
        <f t="shared" ca="1" si="1444"/>
        <v>0</v>
      </c>
      <c r="AE5144">
        <f t="shared" ca="1" si="1456"/>
        <v>0</v>
      </c>
      <c r="AF5144">
        <f t="shared" ca="1" si="1457"/>
        <v>0</v>
      </c>
      <c r="AG5144">
        <f t="shared" ca="1" si="1458"/>
        <v>0.2006969999999999</v>
      </c>
      <c r="AH5144">
        <f t="shared" ca="1" si="1459"/>
        <v>0</v>
      </c>
    </row>
    <row r="5145" spans="15:34" x14ac:dyDescent="0.25">
      <c r="O5145">
        <v>5089</v>
      </c>
      <c r="P5145" s="2">
        <f t="shared" si="1460"/>
        <v>44408.99999998766</v>
      </c>
      <c r="Q5145">
        <f t="shared" si="1445"/>
        <v>1</v>
      </c>
      <c r="R5145">
        <f t="shared" si="1446"/>
        <v>8</v>
      </c>
      <c r="S5145">
        <f t="shared" si="1447"/>
        <v>3</v>
      </c>
      <c r="T5145">
        <f t="shared" si="1448"/>
        <v>0</v>
      </c>
      <c r="U5145">
        <f t="shared" si="1449"/>
        <v>1</v>
      </c>
      <c r="V5145">
        <f t="shared" ca="1" si="1450"/>
        <v>0.32850000000000001</v>
      </c>
      <c r="W5145">
        <f>INDEX(Solarstrahlungsdaten!$B$13:$G$8772,Übersicht!O5145,Übersicht!$E$10)</f>
        <v>0</v>
      </c>
      <c r="X5145">
        <f t="shared" si="1451"/>
        <v>0</v>
      </c>
      <c r="Y5145">
        <f t="shared" ca="1" si="1452"/>
        <v>0.32850000000000001</v>
      </c>
      <c r="Z5145">
        <f t="shared" ca="1" si="1453"/>
        <v>0</v>
      </c>
      <c r="AA5145">
        <f t="shared" ca="1" si="1454"/>
        <v>0</v>
      </c>
      <c r="AB5145">
        <f t="shared" ca="1" si="1455"/>
        <v>0.32850000000000001</v>
      </c>
      <c r="AC5145">
        <f t="shared" ca="1" si="1461"/>
        <v>0.4742879999999996</v>
      </c>
      <c r="AD5145">
        <f t="shared" ca="1" si="1444"/>
        <v>0</v>
      </c>
      <c r="AE5145">
        <f t="shared" ca="1" si="1456"/>
        <v>0</v>
      </c>
      <c r="AF5145">
        <f t="shared" ca="1" si="1457"/>
        <v>0</v>
      </c>
      <c r="AG5145">
        <f t="shared" ca="1" si="1458"/>
        <v>0.1185719999999999</v>
      </c>
      <c r="AH5145">
        <f t="shared" ca="1" si="1459"/>
        <v>0</v>
      </c>
    </row>
    <row r="5146" spans="15:34" x14ac:dyDescent="0.25">
      <c r="O5146">
        <v>5090</v>
      </c>
      <c r="P5146" s="2">
        <f t="shared" si="1460"/>
        <v>44409.041666654324</v>
      </c>
      <c r="Q5146">
        <f t="shared" si="1445"/>
        <v>1</v>
      </c>
      <c r="R5146">
        <f t="shared" si="1446"/>
        <v>8</v>
      </c>
      <c r="S5146">
        <f t="shared" si="1447"/>
        <v>3</v>
      </c>
      <c r="T5146">
        <f t="shared" si="1448"/>
        <v>1</v>
      </c>
      <c r="U5146">
        <f t="shared" si="1449"/>
        <v>1</v>
      </c>
      <c r="V5146">
        <f t="shared" ca="1" si="1450"/>
        <v>0.22929999999999998</v>
      </c>
      <c r="W5146">
        <f>INDEX(Solarstrahlungsdaten!$B$13:$G$8772,Übersicht!O5146,Übersicht!$E$10)</f>
        <v>0</v>
      </c>
      <c r="X5146">
        <f t="shared" si="1451"/>
        <v>0</v>
      </c>
      <c r="Y5146">
        <f t="shared" ca="1" si="1452"/>
        <v>0.22929999999999998</v>
      </c>
      <c r="Z5146">
        <f t="shared" ca="1" si="1453"/>
        <v>0</v>
      </c>
      <c r="AA5146">
        <f t="shared" ca="1" si="1454"/>
        <v>0</v>
      </c>
      <c r="AB5146">
        <f t="shared" ca="1" si="1455"/>
        <v>0.22929999999999998</v>
      </c>
      <c r="AC5146">
        <f t="shared" ca="1" si="1461"/>
        <v>0.24498799999999962</v>
      </c>
      <c r="AD5146">
        <f t="shared" ca="1" si="1444"/>
        <v>0</v>
      </c>
      <c r="AE5146">
        <f t="shared" ca="1" si="1456"/>
        <v>0</v>
      </c>
      <c r="AF5146">
        <f t="shared" ca="1" si="1457"/>
        <v>0</v>
      </c>
      <c r="AG5146">
        <f t="shared" ca="1" si="1458"/>
        <v>6.1246999999999906E-2</v>
      </c>
      <c r="AH5146">
        <f t="shared" ca="1" si="1459"/>
        <v>0</v>
      </c>
    </row>
    <row r="5147" spans="15:34" x14ac:dyDescent="0.25">
      <c r="O5147">
        <v>5091</v>
      </c>
      <c r="P5147" s="2">
        <f t="shared" si="1460"/>
        <v>44409.083333320988</v>
      </c>
      <c r="Q5147">
        <f t="shared" si="1445"/>
        <v>1</v>
      </c>
      <c r="R5147">
        <f t="shared" si="1446"/>
        <v>8</v>
      </c>
      <c r="S5147">
        <f t="shared" si="1447"/>
        <v>3</v>
      </c>
      <c r="T5147">
        <f t="shared" si="1448"/>
        <v>2</v>
      </c>
      <c r="U5147">
        <f t="shared" si="1449"/>
        <v>1</v>
      </c>
      <c r="V5147">
        <f t="shared" ca="1" si="1450"/>
        <v>0.20319999999999999</v>
      </c>
      <c r="W5147">
        <f>INDEX(Solarstrahlungsdaten!$B$13:$G$8772,Übersicht!O5147,Übersicht!$E$10)</f>
        <v>0</v>
      </c>
      <c r="X5147">
        <f t="shared" si="1451"/>
        <v>0</v>
      </c>
      <c r="Y5147">
        <f t="shared" ca="1" si="1452"/>
        <v>0.20319999999999999</v>
      </c>
      <c r="Z5147">
        <f t="shared" ca="1" si="1453"/>
        <v>0</v>
      </c>
      <c r="AA5147">
        <f t="shared" ca="1" si="1454"/>
        <v>0</v>
      </c>
      <c r="AB5147">
        <f t="shared" ca="1" si="1455"/>
        <v>0.20319999999999999</v>
      </c>
      <c r="AC5147">
        <f t="shared" ca="1" si="1461"/>
        <v>4.1787999999999631E-2</v>
      </c>
      <c r="AD5147">
        <f t="shared" ca="1" si="1444"/>
        <v>0</v>
      </c>
      <c r="AE5147">
        <f t="shared" ca="1" si="1456"/>
        <v>0</v>
      </c>
      <c r="AF5147">
        <f t="shared" ca="1" si="1457"/>
        <v>0</v>
      </c>
      <c r="AG5147">
        <f t="shared" ca="1" si="1458"/>
        <v>1.0446999999999908E-2</v>
      </c>
      <c r="AH5147">
        <f t="shared" ca="1" si="1459"/>
        <v>0</v>
      </c>
    </row>
    <row r="5148" spans="15:34" x14ac:dyDescent="0.25">
      <c r="O5148">
        <v>5092</v>
      </c>
      <c r="P5148" s="2">
        <f t="shared" si="1460"/>
        <v>44409.124999987653</v>
      </c>
      <c r="Q5148">
        <f t="shared" si="1445"/>
        <v>1</v>
      </c>
      <c r="R5148">
        <f t="shared" si="1446"/>
        <v>8</v>
      </c>
      <c r="S5148">
        <f t="shared" si="1447"/>
        <v>3</v>
      </c>
      <c r="T5148">
        <f t="shared" si="1448"/>
        <v>3</v>
      </c>
      <c r="U5148">
        <f t="shared" si="1449"/>
        <v>1</v>
      </c>
      <c r="V5148">
        <f t="shared" ca="1" si="1450"/>
        <v>0.18919999999999998</v>
      </c>
      <c r="W5148">
        <f>INDEX(Solarstrahlungsdaten!$B$13:$G$8772,Übersicht!O5148,Übersicht!$E$10)</f>
        <v>0</v>
      </c>
      <c r="X5148">
        <f t="shared" si="1451"/>
        <v>0</v>
      </c>
      <c r="Y5148">
        <f t="shared" ca="1" si="1452"/>
        <v>0.18919999999999998</v>
      </c>
      <c r="Z5148">
        <f t="shared" ca="1" si="1453"/>
        <v>0</v>
      </c>
      <c r="AA5148">
        <f t="shared" ca="1" si="1454"/>
        <v>0</v>
      </c>
      <c r="AB5148">
        <f t="shared" ca="1" si="1455"/>
        <v>4.1787999999999631E-2</v>
      </c>
      <c r="AC5148">
        <f t="shared" ca="1" si="1461"/>
        <v>0</v>
      </c>
      <c r="AD5148">
        <f t="shared" ca="1" si="1444"/>
        <v>0.14741200000000035</v>
      </c>
      <c r="AE5148">
        <f t="shared" ca="1" si="1456"/>
        <v>0</v>
      </c>
      <c r="AF5148">
        <f t="shared" ca="1" si="1457"/>
        <v>0.14741200000000035</v>
      </c>
      <c r="AG5148">
        <f t="shared" ca="1" si="1458"/>
        <v>0</v>
      </c>
      <c r="AH5148">
        <f t="shared" ca="1" si="1459"/>
        <v>1</v>
      </c>
    </row>
    <row r="5149" spans="15:34" x14ac:dyDescent="0.25">
      <c r="O5149">
        <v>5093</v>
      </c>
      <c r="P5149" s="2">
        <f t="shared" si="1460"/>
        <v>44409.166666654317</v>
      </c>
      <c r="Q5149">
        <f t="shared" si="1445"/>
        <v>1</v>
      </c>
      <c r="R5149">
        <f t="shared" si="1446"/>
        <v>8</v>
      </c>
      <c r="S5149">
        <f t="shared" si="1447"/>
        <v>3</v>
      </c>
      <c r="T5149">
        <f t="shared" si="1448"/>
        <v>4</v>
      </c>
      <c r="U5149">
        <f t="shared" si="1449"/>
        <v>1</v>
      </c>
      <c r="V5149">
        <f t="shared" ca="1" si="1450"/>
        <v>0.191</v>
      </c>
      <c r="W5149">
        <f>INDEX(Solarstrahlungsdaten!$B$13:$G$8772,Übersicht!O5149,Übersicht!$E$10)</f>
        <v>0</v>
      </c>
      <c r="X5149">
        <f t="shared" si="1451"/>
        <v>0</v>
      </c>
      <c r="Y5149">
        <f t="shared" ca="1" si="1452"/>
        <v>0.191</v>
      </c>
      <c r="Z5149">
        <f t="shared" ca="1" si="1453"/>
        <v>0</v>
      </c>
      <c r="AA5149">
        <f t="shared" ca="1" si="1454"/>
        <v>0</v>
      </c>
      <c r="AB5149">
        <f t="shared" ca="1" si="1455"/>
        <v>0</v>
      </c>
      <c r="AC5149">
        <f t="shared" ca="1" si="1461"/>
        <v>0</v>
      </c>
      <c r="AD5149">
        <f t="shared" ca="1" si="1444"/>
        <v>0.191</v>
      </c>
      <c r="AE5149">
        <f t="shared" ca="1" si="1456"/>
        <v>0</v>
      </c>
      <c r="AF5149">
        <f t="shared" ca="1" si="1457"/>
        <v>0.191</v>
      </c>
      <c r="AG5149">
        <f t="shared" ca="1" si="1458"/>
        <v>0</v>
      </c>
      <c r="AH5149">
        <f t="shared" ca="1" si="1459"/>
        <v>1</v>
      </c>
    </row>
    <row r="5150" spans="15:34" x14ac:dyDescent="0.25">
      <c r="O5150">
        <v>5094</v>
      </c>
      <c r="P5150" s="2">
        <f t="shared" si="1460"/>
        <v>44409.208333320981</v>
      </c>
      <c r="Q5150">
        <f t="shared" si="1445"/>
        <v>1</v>
      </c>
      <c r="R5150">
        <f t="shared" si="1446"/>
        <v>8</v>
      </c>
      <c r="S5150">
        <f t="shared" si="1447"/>
        <v>3</v>
      </c>
      <c r="T5150">
        <f t="shared" si="1448"/>
        <v>5</v>
      </c>
      <c r="U5150">
        <f t="shared" si="1449"/>
        <v>1</v>
      </c>
      <c r="V5150">
        <f t="shared" ca="1" si="1450"/>
        <v>0.21959999999999999</v>
      </c>
      <c r="W5150">
        <f>INDEX(Solarstrahlungsdaten!$B$13:$G$8772,Übersicht!O5150,Übersicht!$E$10)</f>
        <v>103.035</v>
      </c>
      <c r="X5150">
        <f t="shared" si="1451"/>
        <v>0.35444039999999999</v>
      </c>
      <c r="Y5150">
        <f t="shared" ca="1" si="1452"/>
        <v>-0.1348404</v>
      </c>
      <c r="Z5150">
        <f t="shared" ca="1" si="1453"/>
        <v>0.21959999999999999</v>
      </c>
      <c r="AA5150">
        <f t="shared" ca="1" si="1454"/>
        <v>0.1348404</v>
      </c>
      <c r="AB5150">
        <f t="shared" ca="1" si="1455"/>
        <v>0</v>
      </c>
      <c r="AC5150">
        <f t="shared" ca="1" si="1461"/>
        <v>0.1348404</v>
      </c>
      <c r="AD5150">
        <f t="shared" ca="1" si="1444"/>
        <v>0</v>
      </c>
      <c r="AE5150">
        <f t="shared" ca="1" si="1456"/>
        <v>0</v>
      </c>
      <c r="AF5150">
        <f t="shared" ca="1" si="1457"/>
        <v>0</v>
      </c>
      <c r="AG5150">
        <f t="shared" ca="1" si="1458"/>
        <v>3.37101E-2</v>
      </c>
      <c r="AH5150">
        <f t="shared" ca="1" si="1459"/>
        <v>0</v>
      </c>
    </row>
    <row r="5151" spans="15:34" x14ac:dyDescent="0.25">
      <c r="O5151">
        <v>5095</v>
      </c>
      <c r="P5151" s="2">
        <f t="shared" si="1460"/>
        <v>44409.249999987645</v>
      </c>
      <c r="Q5151">
        <f t="shared" si="1445"/>
        <v>1</v>
      </c>
      <c r="R5151">
        <f t="shared" si="1446"/>
        <v>8</v>
      </c>
      <c r="S5151">
        <f t="shared" si="1447"/>
        <v>3</v>
      </c>
      <c r="T5151">
        <f t="shared" si="1448"/>
        <v>6</v>
      </c>
      <c r="U5151">
        <f t="shared" si="1449"/>
        <v>1</v>
      </c>
      <c r="V5151">
        <f t="shared" ca="1" si="1450"/>
        <v>0.34410000000000002</v>
      </c>
      <c r="W5151">
        <f>INDEX(Solarstrahlungsdaten!$B$13:$G$8772,Übersicht!O5151,Übersicht!$E$10)</f>
        <v>234.84</v>
      </c>
      <c r="X5151">
        <f t="shared" si="1451"/>
        <v>0.80784959999999995</v>
      </c>
      <c r="Y5151">
        <f t="shared" ca="1" si="1452"/>
        <v>-0.46374959999999993</v>
      </c>
      <c r="Z5151">
        <f t="shared" ca="1" si="1453"/>
        <v>0.34410000000000002</v>
      </c>
      <c r="AA5151">
        <f t="shared" ca="1" si="1454"/>
        <v>0.46374959999999993</v>
      </c>
      <c r="AB5151">
        <f t="shared" ca="1" si="1455"/>
        <v>0</v>
      </c>
      <c r="AC5151">
        <f t="shared" ca="1" si="1461"/>
        <v>0.59858999999999996</v>
      </c>
      <c r="AD5151">
        <f t="shared" ca="1" si="1444"/>
        <v>0</v>
      </c>
      <c r="AE5151">
        <f t="shared" ca="1" si="1456"/>
        <v>0</v>
      </c>
      <c r="AF5151">
        <f t="shared" ca="1" si="1457"/>
        <v>0</v>
      </c>
      <c r="AG5151">
        <f t="shared" ca="1" si="1458"/>
        <v>0.14964749999999999</v>
      </c>
      <c r="AH5151">
        <f t="shared" ca="1" si="1459"/>
        <v>0</v>
      </c>
    </row>
    <row r="5152" spans="15:34" x14ac:dyDescent="0.25">
      <c r="O5152">
        <v>5096</v>
      </c>
      <c r="P5152" s="2">
        <f t="shared" si="1460"/>
        <v>44409.29166665431</v>
      </c>
      <c r="Q5152">
        <f t="shared" si="1445"/>
        <v>1</v>
      </c>
      <c r="R5152">
        <f t="shared" si="1446"/>
        <v>8</v>
      </c>
      <c r="S5152">
        <f t="shared" si="1447"/>
        <v>3</v>
      </c>
      <c r="T5152">
        <f t="shared" si="1448"/>
        <v>7</v>
      </c>
      <c r="U5152">
        <f t="shared" si="1449"/>
        <v>1</v>
      </c>
      <c r="V5152">
        <f t="shared" ca="1" si="1450"/>
        <v>0.49979999999999997</v>
      </c>
      <c r="W5152">
        <f>INDEX(Solarstrahlungsdaten!$B$13:$G$8772,Übersicht!O5152,Übersicht!$E$10)</f>
        <v>414.31</v>
      </c>
      <c r="X5152">
        <f t="shared" si="1451"/>
        <v>1.4252264000000001</v>
      </c>
      <c r="Y5152">
        <f t="shared" ca="1" si="1452"/>
        <v>-0.92542640000000009</v>
      </c>
      <c r="Z5152">
        <f t="shared" ca="1" si="1453"/>
        <v>0.49979999999999997</v>
      </c>
      <c r="AA5152">
        <f t="shared" ca="1" si="1454"/>
        <v>0.92542640000000009</v>
      </c>
      <c r="AB5152">
        <f t="shared" ca="1" si="1455"/>
        <v>0</v>
      </c>
      <c r="AC5152">
        <f t="shared" ca="1" si="1461"/>
        <v>1.5240164</v>
      </c>
      <c r="AD5152">
        <f t="shared" ca="1" si="1444"/>
        <v>0</v>
      </c>
      <c r="AE5152">
        <f t="shared" ca="1" si="1456"/>
        <v>0</v>
      </c>
      <c r="AF5152">
        <f t="shared" ca="1" si="1457"/>
        <v>0</v>
      </c>
      <c r="AG5152">
        <f t="shared" ca="1" si="1458"/>
        <v>0.38100410000000001</v>
      </c>
      <c r="AH5152">
        <f t="shared" ca="1" si="1459"/>
        <v>0</v>
      </c>
    </row>
    <row r="5153" spans="15:34" x14ac:dyDescent="0.25">
      <c r="O5153">
        <v>5097</v>
      </c>
      <c r="P5153" s="2">
        <f t="shared" si="1460"/>
        <v>44409.333333320974</v>
      </c>
      <c r="Q5153">
        <f t="shared" si="1445"/>
        <v>1</v>
      </c>
      <c r="R5153">
        <f t="shared" si="1446"/>
        <v>8</v>
      </c>
      <c r="S5153">
        <f t="shared" si="1447"/>
        <v>3</v>
      </c>
      <c r="T5153">
        <f t="shared" si="1448"/>
        <v>8</v>
      </c>
      <c r="U5153">
        <f t="shared" si="1449"/>
        <v>1</v>
      </c>
      <c r="V5153">
        <f t="shared" ca="1" si="1450"/>
        <v>0.55649999999999999</v>
      </c>
      <c r="W5153">
        <f>INDEX(Solarstrahlungsdaten!$B$13:$G$8772,Übersicht!O5153,Übersicht!$E$10)</f>
        <v>544.86500000000001</v>
      </c>
      <c r="X5153">
        <f t="shared" si="1451"/>
        <v>1.8743356000000002</v>
      </c>
      <c r="Y5153">
        <f t="shared" ca="1" si="1452"/>
        <v>-1.3178356000000002</v>
      </c>
      <c r="Z5153">
        <f t="shared" ca="1" si="1453"/>
        <v>0.55649999999999999</v>
      </c>
      <c r="AA5153">
        <f t="shared" ca="1" si="1454"/>
        <v>1.3178356000000002</v>
      </c>
      <c r="AB5153">
        <f t="shared" ca="1" si="1455"/>
        <v>0</v>
      </c>
      <c r="AC5153">
        <f t="shared" ca="1" si="1461"/>
        <v>2.8418520000000003</v>
      </c>
      <c r="AD5153">
        <f t="shared" ca="1" si="1444"/>
        <v>0</v>
      </c>
      <c r="AE5153">
        <f t="shared" ca="1" si="1456"/>
        <v>0</v>
      </c>
      <c r="AF5153">
        <f t="shared" ca="1" si="1457"/>
        <v>0</v>
      </c>
      <c r="AG5153">
        <f t="shared" ca="1" si="1458"/>
        <v>0.71046300000000007</v>
      </c>
      <c r="AH5153">
        <f t="shared" ca="1" si="1459"/>
        <v>0</v>
      </c>
    </row>
    <row r="5154" spans="15:34" x14ac:dyDescent="0.25">
      <c r="O5154">
        <v>5098</v>
      </c>
      <c r="P5154" s="2">
        <f t="shared" si="1460"/>
        <v>44409.374999987638</v>
      </c>
      <c r="Q5154">
        <f t="shared" si="1445"/>
        <v>1</v>
      </c>
      <c r="R5154">
        <f t="shared" si="1446"/>
        <v>8</v>
      </c>
      <c r="S5154">
        <f t="shared" si="1447"/>
        <v>3</v>
      </c>
      <c r="T5154">
        <f t="shared" si="1448"/>
        <v>9</v>
      </c>
      <c r="U5154">
        <f t="shared" si="1449"/>
        <v>1</v>
      </c>
      <c r="V5154">
        <f t="shared" ca="1" si="1450"/>
        <v>0.57879999999999998</v>
      </c>
      <c r="W5154">
        <f>INDEX(Solarstrahlungsdaten!$B$13:$G$8772,Übersicht!O5154,Übersicht!$E$10)</f>
        <v>648.80999999999995</v>
      </c>
      <c r="X5154">
        <f t="shared" si="1451"/>
        <v>2.2319064000000002</v>
      </c>
      <c r="Y5154">
        <f t="shared" ca="1" si="1452"/>
        <v>-1.6531064000000002</v>
      </c>
      <c r="Z5154">
        <f t="shared" ca="1" si="1453"/>
        <v>0.57879999999999998</v>
      </c>
      <c r="AA5154">
        <f t="shared" ca="1" si="1454"/>
        <v>1.1581479999999997</v>
      </c>
      <c r="AB5154">
        <f t="shared" ca="1" si="1455"/>
        <v>0</v>
      </c>
      <c r="AC5154">
        <f t="shared" ca="1" si="1461"/>
        <v>4</v>
      </c>
      <c r="AD5154">
        <f t="shared" ca="1" si="1444"/>
        <v>-0.49495840000000046</v>
      </c>
      <c r="AE5154">
        <f t="shared" ca="1" si="1456"/>
        <v>0.49495840000000046</v>
      </c>
      <c r="AF5154">
        <f t="shared" ca="1" si="1457"/>
        <v>0</v>
      </c>
      <c r="AG5154">
        <f t="shared" ca="1" si="1458"/>
        <v>1</v>
      </c>
      <c r="AH5154">
        <f t="shared" ca="1" si="1459"/>
        <v>0</v>
      </c>
    </row>
    <row r="5155" spans="15:34" x14ac:dyDescent="0.25">
      <c r="O5155">
        <v>5099</v>
      </c>
      <c r="P5155" s="2">
        <f t="shared" si="1460"/>
        <v>44409.416666654302</v>
      </c>
      <c r="Q5155">
        <f t="shared" si="1445"/>
        <v>1</v>
      </c>
      <c r="R5155">
        <f t="shared" si="1446"/>
        <v>8</v>
      </c>
      <c r="S5155">
        <f t="shared" si="1447"/>
        <v>3</v>
      </c>
      <c r="T5155">
        <f t="shared" si="1448"/>
        <v>10</v>
      </c>
      <c r="U5155">
        <f t="shared" si="1449"/>
        <v>1</v>
      </c>
      <c r="V5155">
        <f t="shared" ca="1" si="1450"/>
        <v>0.56110000000000004</v>
      </c>
      <c r="W5155">
        <f>INDEX(Solarstrahlungsdaten!$B$13:$G$8772,Übersicht!O5155,Übersicht!$E$10)</f>
        <v>715.77500000000009</v>
      </c>
      <c r="X5155">
        <f t="shared" si="1451"/>
        <v>2.4622660000000001</v>
      </c>
      <c r="Y5155">
        <f t="shared" ca="1" si="1452"/>
        <v>-1.9011659999999999</v>
      </c>
      <c r="Z5155">
        <f t="shared" ca="1" si="1453"/>
        <v>0.56110000000000004</v>
      </c>
      <c r="AA5155">
        <f t="shared" ca="1" si="1454"/>
        <v>0</v>
      </c>
      <c r="AB5155">
        <f t="shared" ca="1" si="1455"/>
        <v>0</v>
      </c>
      <c r="AC5155">
        <f t="shared" ca="1" si="1461"/>
        <v>4</v>
      </c>
      <c r="AD5155">
        <f t="shared" ca="1" si="1444"/>
        <v>-1.9011659999999999</v>
      </c>
      <c r="AE5155">
        <f t="shared" ca="1" si="1456"/>
        <v>1.9011659999999999</v>
      </c>
      <c r="AF5155">
        <f t="shared" ca="1" si="1457"/>
        <v>0</v>
      </c>
      <c r="AG5155">
        <f t="shared" ca="1" si="1458"/>
        <v>1</v>
      </c>
      <c r="AH5155">
        <f t="shared" ca="1" si="1459"/>
        <v>0</v>
      </c>
    </row>
    <row r="5156" spans="15:34" x14ac:dyDescent="0.25">
      <c r="O5156">
        <v>5100</v>
      </c>
      <c r="P5156" s="2">
        <f t="shared" si="1460"/>
        <v>44409.458333320967</v>
      </c>
      <c r="Q5156">
        <f t="shared" si="1445"/>
        <v>1</v>
      </c>
      <c r="R5156">
        <f t="shared" si="1446"/>
        <v>8</v>
      </c>
      <c r="S5156">
        <f t="shared" si="1447"/>
        <v>3</v>
      </c>
      <c r="T5156">
        <f t="shared" si="1448"/>
        <v>11</v>
      </c>
      <c r="U5156">
        <f t="shared" si="1449"/>
        <v>1</v>
      </c>
      <c r="V5156">
        <f t="shared" ca="1" si="1450"/>
        <v>0.5595</v>
      </c>
      <c r="W5156">
        <f>INDEX(Solarstrahlungsdaten!$B$13:$G$8772,Übersicht!O5156,Übersicht!$E$10)</f>
        <v>748.75500000000011</v>
      </c>
      <c r="X5156">
        <f t="shared" si="1451"/>
        <v>2.5757172000000002</v>
      </c>
      <c r="Y5156">
        <f t="shared" ca="1" si="1452"/>
        <v>-2.0162172000000003</v>
      </c>
      <c r="Z5156">
        <f t="shared" ca="1" si="1453"/>
        <v>0.5595</v>
      </c>
      <c r="AA5156">
        <f t="shared" ca="1" si="1454"/>
        <v>0</v>
      </c>
      <c r="AB5156">
        <f t="shared" ca="1" si="1455"/>
        <v>0</v>
      </c>
      <c r="AC5156">
        <f t="shared" ca="1" si="1461"/>
        <v>4</v>
      </c>
      <c r="AD5156">
        <f t="shared" ca="1" si="1444"/>
        <v>-2.0162172000000003</v>
      </c>
      <c r="AE5156">
        <f t="shared" ca="1" si="1456"/>
        <v>2.0162172000000003</v>
      </c>
      <c r="AF5156">
        <f t="shared" ca="1" si="1457"/>
        <v>0</v>
      </c>
      <c r="AG5156">
        <f t="shared" ca="1" si="1458"/>
        <v>1</v>
      </c>
      <c r="AH5156">
        <f t="shared" ca="1" si="1459"/>
        <v>0</v>
      </c>
    </row>
    <row r="5157" spans="15:34" x14ac:dyDescent="0.25">
      <c r="O5157">
        <v>5101</v>
      </c>
      <c r="P5157" s="2">
        <f t="shared" si="1460"/>
        <v>44409.499999987631</v>
      </c>
      <c r="Q5157">
        <f t="shared" si="1445"/>
        <v>1</v>
      </c>
      <c r="R5157">
        <f t="shared" si="1446"/>
        <v>8</v>
      </c>
      <c r="S5157">
        <f t="shared" si="1447"/>
        <v>3</v>
      </c>
      <c r="T5157">
        <f t="shared" si="1448"/>
        <v>12</v>
      </c>
      <c r="U5157">
        <f t="shared" si="1449"/>
        <v>1</v>
      </c>
      <c r="V5157">
        <f t="shared" ca="1" si="1450"/>
        <v>0.61539999999999995</v>
      </c>
      <c r="W5157">
        <f>INDEX(Solarstrahlungsdaten!$B$13:$G$8772,Übersicht!O5157,Übersicht!$E$10)</f>
        <v>731.78499999999997</v>
      </c>
      <c r="X5157">
        <f t="shared" si="1451"/>
        <v>2.5173404000000001</v>
      </c>
      <c r="Y5157">
        <f t="shared" ca="1" si="1452"/>
        <v>-1.9019404000000002</v>
      </c>
      <c r="Z5157">
        <f t="shared" ca="1" si="1453"/>
        <v>0.61539999999999995</v>
      </c>
      <c r="AA5157">
        <f t="shared" ca="1" si="1454"/>
        <v>0</v>
      </c>
      <c r="AB5157">
        <f t="shared" ca="1" si="1455"/>
        <v>0</v>
      </c>
      <c r="AC5157">
        <f t="shared" ca="1" si="1461"/>
        <v>4</v>
      </c>
      <c r="AD5157">
        <f t="shared" ca="1" si="1444"/>
        <v>-1.9019404000000002</v>
      </c>
      <c r="AE5157">
        <f t="shared" ca="1" si="1456"/>
        <v>1.9019404000000002</v>
      </c>
      <c r="AF5157">
        <f t="shared" ca="1" si="1457"/>
        <v>0</v>
      </c>
      <c r="AG5157">
        <f t="shared" ca="1" si="1458"/>
        <v>1</v>
      </c>
      <c r="AH5157">
        <f t="shared" ca="1" si="1459"/>
        <v>0</v>
      </c>
    </row>
    <row r="5158" spans="15:34" x14ac:dyDescent="0.25">
      <c r="O5158">
        <v>5102</v>
      </c>
      <c r="P5158" s="2">
        <f t="shared" si="1460"/>
        <v>44409.541666654295</v>
      </c>
      <c r="Q5158">
        <f t="shared" si="1445"/>
        <v>1</v>
      </c>
      <c r="R5158">
        <f t="shared" si="1446"/>
        <v>8</v>
      </c>
      <c r="S5158">
        <f t="shared" si="1447"/>
        <v>3</v>
      </c>
      <c r="T5158">
        <f t="shared" si="1448"/>
        <v>13</v>
      </c>
      <c r="U5158">
        <f t="shared" si="1449"/>
        <v>1</v>
      </c>
      <c r="V5158">
        <f t="shared" ca="1" si="1450"/>
        <v>0.62909999999999988</v>
      </c>
      <c r="W5158">
        <f>INDEX(Solarstrahlungsdaten!$B$13:$G$8772,Übersicht!O5158,Übersicht!$E$10)</f>
        <v>656.9</v>
      </c>
      <c r="X5158">
        <f t="shared" si="1451"/>
        <v>2.2597359999999997</v>
      </c>
      <c r="Y5158">
        <f t="shared" ca="1" si="1452"/>
        <v>-1.630636</v>
      </c>
      <c r="Z5158">
        <f t="shared" ca="1" si="1453"/>
        <v>0.62909999999999988</v>
      </c>
      <c r="AA5158">
        <f t="shared" ca="1" si="1454"/>
        <v>0</v>
      </c>
      <c r="AB5158">
        <f t="shared" ca="1" si="1455"/>
        <v>0</v>
      </c>
      <c r="AC5158">
        <f t="shared" ca="1" si="1461"/>
        <v>4</v>
      </c>
      <c r="AD5158">
        <f t="shared" ca="1" si="1444"/>
        <v>-1.630636</v>
      </c>
      <c r="AE5158">
        <f t="shared" ca="1" si="1456"/>
        <v>1.630636</v>
      </c>
      <c r="AF5158">
        <f t="shared" ca="1" si="1457"/>
        <v>0</v>
      </c>
      <c r="AG5158">
        <f t="shared" ca="1" si="1458"/>
        <v>1</v>
      </c>
      <c r="AH5158">
        <f t="shared" ca="1" si="1459"/>
        <v>0</v>
      </c>
    </row>
    <row r="5159" spans="15:34" x14ac:dyDescent="0.25">
      <c r="O5159">
        <v>5103</v>
      </c>
      <c r="P5159" s="2">
        <f t="shared" si="1460"/>
        <v>44409.583333320959</v>
      </c>
      <c r="Q5159">
        <f t="shared" si="1445"/>
        <v>1</v>
      </c>
      <c r="R5159">
        <f t="shared" si="1446"/>
        <v>8</v>
      </c>
      <c r="S5159">
        <f t="shared" si="1447"/>
        <v>3</v>
      </c>
      <c r="T5159">
        <f t="shared" si="1448"/>
        <v>14</v>
      </c>
      <c r="U5159">
        <f t="shared" si="1449"/>
        <v>1</v>
      </c>
      <c r="V5159">
        <f t="shared" ca="1" si="1450"/>
        <v>0.5454</v>
      </c>
      <c r="W5159">
        <f>INDEX(Solarstrahlungsdaten!$B$13:$G$8772,Übersicht!O5159,Übersicht!$E$10)</f>
        <v>576.36</v>
      </c>
      <c r="X5159">
        <f t="shared" si="1451"/>
        <v>1.9826784</v>
      </c>
      <c r="Y5159">
        <f t="shared" ca="1" si="1452"/>
        <v>-1.4372783999999998</v>
      </c>
      <c r="Z5159">
        <f t="shared" ca="1" si="1453"/>
        <v>0.5454</v>
      </c>
      <c r="AA5159">
        <f t="shared" ca="1" si="1454"/>
        <v>0</v>
      </c>
      <c r="AB5159">
        <f t="shared" ca="1" si="1455"/>
        <v>0</v>
      </c>
      <c r="AC5159">
        <f t="shared" ca="1" si="1461"/>
        <v>4</v>
      </c>
      <c r="AD5159">
        <f t="shared" ca="1" si="1444"/>
        <v>-1.4372783999999998</v>
      </c>
      <c r="AE5159">
        <f t="shared" ca="1" si="1456"/>
        <v>1.4372783999999998</v>
      </c>
      <c r="AF5159">
        <f t="shared" ca="1" si="1457"/>
        <v>0</v>
      </c>
      <c r="AG5159">
        <f t="shared" ca="1" si="1458"/>
        <v>1</v>
      </c>
      <c r="AH5159">
        <f t="shared" ca="1" si="1459"/>
        <v>0</v>
      </c>
    </row>
    <row r="5160" spans="15:34" x14ac:dyDescent="0.25">
      <c r="O5160">
        <v>5104</v>
      </c>
      <c r="P5160" s="2">
        <f t="shared" si="1460"/>
        <v>44409.624999987624</v>
      </c>
      <c r="Q5160">
        <f t="shared" si="1445"/>
        <v>1</v>
      </c>
      <c r="R5160">
        <f t="shared" si="1446"/>
        <v>8</v>
      </c>
      <c r="S5160">
        <f t="shared" si="1447"/>
        <v>3</v>
      </c>
      <c r="T5160">
        <f t="shared" si="1448"/>
        <v>15</v>
      </c>
      <c r="U5160">
        <f t="shared" si="1449"/>
        <v>1</v>
      </c>
      <c r="V5160">
        <f t="shared" ca="1" si="1450"/>
        <v>0.48510000000000003</v>
      </c>
      <c r="W5160">
        <f>INDEX(Solarstrahlungsdaten!$B$13:$G$8772,Übersicht!O5160,Übersicht!$E$10)</f>
        <v>462.15499999999997</v>
      </c>
      <c r="X5160">
        <f t="shared" si="1451"/>
        <v>1.5898131999999998</v>
      </c>
      <c r="Y5160">
        <f t="shared" ca="1" si="1452"/>
        <v>-1.1047131999999997</v>
      </c>
      <c r="Z5160">
        <f t="shared" ca="1" si="1453"/>
        <v>0.48510000000000003</v>
      </c>
      <c r="AA5160">
        <f t="shared" ca="1" si="1454"/>
        <v>0</v>
      </c>
      <c r="AB5160">
        <f t="shared" ca="1" si="1455"/>
        <v>0</v>
      </c>
      <c r="AC5160">
        <f t="shared" ca="1" si="1461"/>
        <v>4</v>
      </c>
      <c r="AD5160">
        <f t="shared" ca="1" si="1444"/>
        <v>-1.1047131999999997</v>
      </c>
      <c r="AE5160">
        <f t="shared" ca="1" si="1456"/>
        <v>1.1047131999999997</v>
      </c>
      <c r="AF5160">
        <f t="shared" ca="1" si="1457"/>
        <v>0</v>
      </c>
      <c r="AG5160">
        <f t="shared" ca="1" si="1458"/>
        <v>1</v>
      </c>
      <c r="AH5160">
        <f t="shared" ca="1" si="1459"/>
        <v>0</v>
      </c>
    </row>
    <row r="5161" spans="15:34" x14ac:dyDescent="0.25">
      <c r="O5161">
        <v>5105</v>
      </c>
      <c r="P5161" s="2">
        <f t="shared" si="1460"/>
        <v>44409.666666654288</v>
      </c>
      <c r="Q5161">
        <f t="shared" si="1445"/>
        <v>1</v>
      </c>
      <c r="R5161">
        <f t="shared" si="1446"/>
        <v>8</v>
      </c>
      <c r="S5161">
        <f t="shared" si="1447"/>
        <v>3</v>
      </c>
      <c r="T5161">
        <f t="shared" si="1448"/>
        <v>16</v>
      </c>
      <c r="U5161">
        <f t="shared" si="1449"/>
        <v>1</v>
      </c>
      <c r="V5161">
        <f t="shared" ca="1" si="1450"/>
        <v>0.45910000000000001</v>
      </c>
      <c r="W5161">
        <f>INDEX(Solarstrahlungsdaten!$B$13:$G$8772,Übersicht!O5161,Übersicht!$E$10)</f>
        <v>301.53999999999996</v>
      </c>
      <c r="X5161">
        <f t="shared" si="1451"/>
        <v>1.0372975999999998</v>
      </c>
      <c r="Y5161">
        <f t="shared" ca="1" si="1452"/>
        <v>-0.57819759999999976</v>
      </c>
      <c r="Z5161">
        <f t="shared" ca="1" si="1453"/>
        <v>0.45910000000000001</v>
      </c>
      <c r="AA5161">
        <f t="shared" ca="1" si="1454"/>
        <v>0</v>
      </c>
      <c r="AB5161">
        <f t="shared" ca="1" si="1455"/>
        <v>0</v>
      </c>
      <c r="AC5161">
        <f t="shared" ca="1" si="1461"/>
        <v>4</v>
      </c>
      <c r="AD5161">
        <f t="shared" ca="1" si="1444"/>
        <v>-0.57819759999999976</v>
      </c>
      <c r="AE5161">
        <f t="shared" ca="1" si="1456"/>
        <v>0.57819759999999976</v>
      </c>
      <c r="AF5161">
        <f t="shared" ca="1" si="1457"/>
        <v>0</v>
      </c>
      <c r="AG5161">
        <f t="shared" ca="1" si="1458"/>
        <v>1</v>
      </c>
      <c r="AH5161">
        <f t="shared" ca="1" si="1459"/>
        <v>0</v>
      </c>
    </row>
    <row r="5162" spans="15:34" x14ac:dyDescent="0.25">
      <c r="O5162">
        <v>5106</v>
      </c>
      <c r="P5162" s="2">
        <f t="shared" si="1460"/>
        <v>44409.708333320952</v>
      </c>
      <c r="Q5162">
        <f t="shared" si="1445"/>
        <v>1</v>
      </c>
      <c r="R5162">
        <f t="shared" si="1446"/>
        <v>8</v>
      </c>
      <c r="S5162">
        <f t="shared" si="1447"/>
        <v>3</v>
      </c>
      <c r="T5162">
        <f t="shared" si="1448"/>
        <v>17</v>
      </c>
      <c r="U5162">
        <f t="shared" si="1449"/>
        <v>1</v>
      </c>
      <c r="V5162">
        <f t="shared" ca="1" si="1450"/>
        <v>0.47749999999999998</v>
      </c>
      <c r="W5162">
        <f>INDEX(Solarstrahlungsdaten!$B$13:$G$8772,Übersicht!O5162,Übersicht!$E$10)</f>
        <v>149.69</v>
      </c>
      <c r="X5162">
        <f t="shared" si="1451"/>
        <v>0.51493359999999999</v>
      </c>
      <c r="Y5162">
        <f t="shared" ca="1" si="1452"/>
        <v>-3.7433600000000011E-2</v>
      </c>
      <c r="Z5162">
        <f t="shared" ca="1" si="1453"/>
        <v>0.47749999999999998</v>
      </c>
      <c r="AA5162">
        <f t="shared" ca="1" si="1454"/>
        <v>0</v>
      </c>
      <c r="AB5162">
        <f t="shared" ca="1" si="1455"/>
        <v>0</v>
      </c>
      <c r="AC5162">
        <f t="shared" ca="1" si="1461"/>
        <v>4</v>
      </c>
      <c r="AD5162">
        <f t="shared" ca="1" si="1444"/>
        <v>-3.7433600000000011E-2</v>
      </c>
      <c r="AE5162">
        <f t="shared" ca="1" si="1456"/>
        <v>3.7433600000000011E-2</v>
      </c>
      <c r="AF5162">
        <f t="shared" ca="1" si="1457"/>
        <v>0</v>
      </c>
      <c r="AG5162">
        <f t="shared" ca="1" si="1458"/>
        <v>1</v>
      </c>
      <c r="AH5162">
        <f t="shared" ca="1" si="1459"/>
        <v>0</v>
      </c>
    </row>
    <row r="5163" spans="15:34" x14ac:dyDescent="0.25">
      <c r="O5163">
        <v>5107</v>
      </c>
      <c r="P5163" s="2">
        <f t="shared" si="1460"/>
        <v>44409.749999987616</v>
      </c>
      <c r="Q5163">
        <f t="shared" si="1445"/>
        <v>1</v>
      </c>
      <c r="R5163">
        <f t="shared" si="1446"/>
        <v>8</v>
      </c>
      <c r="S5163">
        <f t="shared" si="1447"/>
        <v>3</v>
      </c>
      <c r="T5163">
        <f t="shared" si="1448"/>
        <v>18</v>
      </c>
      <c r="U5163">
        <f t="shared" si="1449"/>
        <v>1</v>
      </c>
      <c r="V5163">
        <f t="shared" ca="1" si="1450"/>
        <v>0.5454</v>
      </c>
      <c r="W5163">
        <f>INDEX(Solarstrahlungsdaten!$B$13:$G$8772,Übersicht!O5163,Übersicht!$E$10)</f>
        <v>83.525000000000006</v>
      </c>
      <c r="X5163">
        <f t="shared" si="1451"/>
        <v>0.28732600000000003</v>
      </c>
      <c r="Y5163">
        <f t="shared" ca="1" si="1452"/>
        <v>0.25807399999999997</v>
      </c>
      <c r="Z5163">
        <f t="shared" ca="1" si="1453"/>
        <v>0.28732600000000003</v>
      </c>
      <c r="AA5163">
        <f t="shared" ca="1" si="1454"/>
        <v>0</v>
      </c>
      <c r="AB5163">
        <f t="shared" ca="1" si="1455"/>
        <v>0.25807399999999997</v>
      </c>
      <c r="AC5163">
        <f t="shared" ca="1" si="1461"/>
        <v>3.7419259999999999</v>
      </c>
      <c r="AD5163">
        <f t="shared" ca="1" si="1444"/>
        <v>0</v>
      </c>
      <c r="AE5163">
        <f t="shared" ca="1" si="1456"/>
        <v>0</v>
      </c>
      <c r="AF5163">
        <f t="shared" ca="1" si="1457"/>
        <v>0</v>
      </c>
      <c r="AG5163">
        <f t="shared" ca="1" si="1458"/>
        <v>0.93548149999999997</v>
      </c>
      <c r="AH5163">
        <f t="shared" ca="1" si="1459"/>
        <v>0</v>
      </c>
    </row>
    <row r="5164" spans="15:34" x14ac:dyDescent="0.25">
      <c r="O5164">
        <v>5108</v>
      </c>
      <c r="P5164" s="2">
        <f t="shared" si="1460"/>
        <v>44409.791666654281</v>
      </c>
      <c r="Q5164">
        <f t="shared" si="1445"/>
        <v>1</v>
      </c>
      <c r="R5164">
        <f t="shared" si="1446"/>
        <v>8</v>
      </c>
      <c r="S5164">
        <f t="shared" si="1447"/>
        <v>3</v>
      </c>
      <c r="T5164">
        <f t="shared" si="1448"/>
        <v>19</v>
      </c>
      <c r="U5164">
        <f t="shared" si="1449"/>
        <v>1</v>
      </c>
      <c r="V5164">
        <f t="shared" ca="1" si="1450"/>
        <v>0.64149999999999996</v>
      </c>
      <c r="W5164">
        <f>INDEX(Solarstrahlungsdaten!$B$13:$G$8772,Übersicht!O5164,Übersicht!$E$10)</f>
        <v>0</v>
      </c>
      <c r="X5164">
        <f t="shared" si="1451"/>
        <v>0</v>
      </c>
      <c r="Y5164">
        <f t="shared" ca="1" si="1452"/>
        <v>0.64149999999999996</v>
      </c>
      <c r="Z5164">
        <f t="shared" ca="1" si="1453"/>
        <v>0</v>
      </c>
      <c r="AA5164">
        <f t="shared" ca="1" si="1454"/>
        <v>0</v>
      </c>
      <c r="AB5164">
        <f t="shared" ca="1" si="1455"/>
        <v>0.64149999999999996</v>
      </c>
      <c r="AC5164">
        <f t="shared" ca="1" si="1461"/>
        <v>3.1004259999999997</v>
      </c>
      <c r="AD5164">
        <f t="shared" ca="1" si="1444"/>
        <v>0</v>
      </c>
      <c r="AE5164">
        <f t="shared" ca="1" si="1456"/>
        <v>0</v>
      </c>
      <c r="AF5164">
        <f t="shared" ca="1" si="1457"/>
        <v>0</v>
      </c>
      <c r="AG5164">
        <f t="shared" ca="1" si="1458"/>
        <v>0.77510649999999992</v>
      </c>
      <c r="AH5164">
        <f t="shared" ca="1" si="1459"/>
        <v>0</v>
      </c>
    </row>
    <row r="5165" spans="15:34" x14ac:dyDescent="0.25">
      <c r="O5165">
        <v>5109</v>
      </c>
      <c r="P5165" s="2">
        <f t="shared" si="1460"/>
        <v>44409.833333320945</v>
      </c>
      <c r="Q5165">
        <f t="shared" si="1445"/>
        <v>1</v>
      </c>
      <c r="R5165">
        <f t="shared" si="1446"/>
        <v>8</v>
      </c>
      <c r="S5165">
        <f t="shared" si="1447"/>
        <v>3</v>
      </c>
      <c r="T5165">
        <f t="shared" si="1448"/>
        <v>20</v>
      </c>
      <c r="U5165">
        <f t="shared" si="1449"/>
        <v>1</v>
      </c>
      <c r="V5165">
        <f t="shared" ca="1" si="1450"/>
        <v>0.67459999999999998</v>
      </c>
      <c r="W5165">
        <f>INDEX(Solarstrahlungsdaten!$B$13:$G$8772,Übersicht!O5165,Übersicht!$E$10)</f>
        <v>0</v>
      </c>
      <c r="X5165">
        <f t="shared" si="1451"/>
        <v>0</v>
      </c>
      <c r="Y5165">
        <f t="shared" ca="1" si="1452"/>
        <v>0.67459999999999998</v>
      </c>
      <c r="Z5165">
        <f t="shared" ca="1" si="1453"/>
        <v>0</v>
      </c>
      <c r="AA5165">
        <f t="shared" ca="1" si="1454"/>
        <v>0</v>
      </c>
      <c r="AB5165">
        <f t="shared" ca="1" si="1455"/>
        <v>0.67459999999999998</v>
      </c>
      <c r="AC5165">
        <f t="shared" ca="1" si="1461"/>
        <v>2.4258259999999998</v>
      </c>
      <c r="AD5165">
        <f t="shared" ca="1" si="1444"/>
        <v>0</v>
      </c>
      <c r="AE5165">
        <f t="shared" ca="1" si="1456"/>
        <v>0</v>
      </c>
      <c r="AF5165">
        <f t="shared" ca="1" si="1457"/>
        <v>0</v>
      </c>
      <c r="AG5165">
        <f t="shared" ca="1" si="1458"/>
        <v>0.60645649999999995</v>
      </c>
      <c r="AH5165">
        <f t="shared" ca="1" si="1459"/>
        <v>0</v>
      </c>
    </row>
    <row r="5166" spans="15:34" x14ac:dyDescent="0.25">
      <c r="O5166">
        <v>5110</v>
      </c>
      <c r="P5166" s="2">
        <f t="shared" si="1460"/>
        <v>44409.874999987609</v>
      </c>
      <c r="Q5166">
        <f t="shared" si="1445"/>
        <v>1</v>
      </c>
      <c r="R5166">
        <f t="shared" si="1446"/>
        <v>8</v>
      </c>
      <c r="S5166">
        <f t="shared" si="1447"/>
        <v>3</v>
      </c>
      <c r="T5166">
        <f t="shared" si="1448"/>
        <v>21</v>
      </c>
      <c r="U5166">
        <f t="shared" si="1449"/>
        <v>1</v>
      </c>
      <c r="V5166">
        <f t="shared" ca="1" si="1450"/>
        <v>0.63759999999999994</v>
      </c>
      <c r="W5166">
        <f>INDEX(Solarstrahlungsdaten!$B$13:$G$8772,Übersicht!O5166,Übersicht!$E$10)</f>
        <v>0</v>
      </c>
      <c r="X5166">
        <f t="shared" si="1451"/>
        <v>0</v>
      </c>
      <c r="Y5166">
        <f t="shared" ca="1" si="1452"/>
        <v>0.63759999999999994</v>
      </c>
      <c r="Z5166">
        <f t="shared" ca="1" si="1453"/>
        <v>0</v>
      </c>
      <c r="AA5166">
        <f t="shared" ca="1" si="1454"/>
        <v>0</v>
      </c>
      <c r="AB5166">
        <f t="shared" ca="1" si="1455"/>
        <v>0.63759999999999994</v>
      </c>
      <c r="AC5166">
        <f t="shared" ca="1" si="1461"/>
        <v>1.7882259999999999</v>
      </c>
      <c r="AD5166">
        <f t="shared" ca="1" si="1444"/>
        <v>0</v>
      </c>
      <c r="AE5166">
        <f t="shared" ca="1" si="1456"/>
        <v>0</v>
      </c>
      <c r="AF5166">
        <f t="shared" ca="1" si="1457"/>
        <v>0</v>
      </c>
      <c r="AG5166">
        <f t="shared" ca="1" si="1458"/>
        <v>0.44705649999999997</v>
      </c>
      <c r="AH5166">
        <f t="shared" ca="1" si="1459"/>
        <v>0</v>
      </c>
    </row>
    <row r="5167" spans="15:34" x14ac:dyDescent="0.25">
      <c r="O5167">
        <v>5111</v>
      </c>
      <c r="P5167" s="2">
        <f t="shared" si="1460"/>
        <v>44409.916666654273</v>
      </c>
      <c r="Q5167">
        <f t="shared" si="1445"/>
        <v>1</v>
      </c>
      <c r="R5167">
        <f t="shared" si="1446"/>
        <v>8</v>
      </c>
      <c r="S5167">
        <f t="shared" si="1447"/>
        <v>3</v>
      </c>
      <c r="T5167">
        <f t="shared" si="1448"/>
        <v>22</v>
      </c>
      <c r="U5167">
        <f t="shared" si="1449"/>
        <v>1</v>
      </c>
      <c r="V5167">
        <f t="shared" ca="1" si="1450"/>
        <v>0.59710000000000008</v>
      </c>
      <c r="W5167">
        <f>INDEX(Solarstrahlungsdaten!$B$13:$G$8772,Übersicht!O5167,Übersicht!$E$10)</f>
        <v>0</v>
      </c>
      <c r="X5167">
        <f t="shared" si="1451"/>
        <v>0</v>
      </c>
      <c r="Y5167">
        <f t="shared" ca="1" si="1452"/>
        <v>0.59710000000000008</v>
      </c>
      <c r="Z5167">
        <f t="shared" ca="1" si="1453"/>
        <v>0</v>
      </c>
      <c r="AA5167">
        <f t="shared" ca="1" si="1454"/>
        <v>0</v>
      </c>
      <c r="AB5167">
        <f t="shared" ca="1" si="1455"/>
        <v>0.59710000000000008</v>
      </c>
      <c r="AC5167">
        <f t="shared" ca="1" si="1461"/>
        <v>1.1911259999999997</v>
      </c>
      <c r="AD5167">
        <f t="shared" ca="1" si="1444"/>
        <v>0</v>
      </c>
      <c r="AE5167">
        <f t="shared" ca="1" si="1456"/>
        <v>0</v>
      </c>
      <c r="AF5167">
        <f t="shared" ca="1" si="1457"/>
        <v>0</v>
      </c>
      <c r="AG5167">
        <f t="shared" ca="1" si="1458"/>
        <v>0.29778149999999992</v>
      </c>
      <c r="AH5167">
        <f t="shared" ca="1" si="1459"/>
        <v>0</v>
      </c>
    </row>
    <row r="5168" spans="15:34" x14ac:dyDescent="0.25">
      <c r="O5168">
        <v>5112</v>
      </c>
      <c r="P5168" s="2">
        <f t="shared" si="1460"/>
        <v>44409.958333320938</v>
      </c>
      <c r="Q5168">
        <f t="shared" si="1445"/>
        <v>1</v>
      </c>
      <c r="R5168">
        <f t="shared" si="1446"/>
        <v>8</v>
      </c>
      <c r="S5168">
        <f t="shared" si="1447"/>
        <v>3</v>
      </c>
      <c r="T5168">
        <f t="shared" si="1448"/>
        <v>23</v>
      </c>
      <c r="U5168">
        <f t="shared" si="1449"/>
        <v>1</v>
      </c>
      <c r="V5168">
        <f t="shared" ca="1" si="1450"/>
        <v>0.48749999999999999</v>
      </c>
      <c r="W5168">
        <f>INDEX(Solarstrahlungsdaten!$B$13:$G$8772,Übersicht!O5168,Übersicht!$E$10)</f>
        <v>0</v>
      </c>
      <c r="X5168">
        <f t="shared" si="1451"/>
        <v>0</v>
      </c>
      <c r="Y5168">
        <f t="shared" ca="1" si="1452"/>
        <v>0.48749999999999999</v>
      </c>
      <c r="Z5168">
        <f t="shared" ca="1" si="1453"/>
        <v>0</v>
      </c>
      <c r="AA5168">
        <f t="shared" ca="1" si="1454"/>
        <v>0</v>
      </c>
      <c r="AB5168">
        <f t="shared" ca="1" si="1455"/>
        <v>0.48749999999999999</v>
      </c>
      <c r="AC5168">
        <f t="shared" ca="1" si="1461"/>
        <v>0.70362599999999964</v>
      </c>
      <c r="AD5168">
        <f t="shared" ca="1" si="1444"/>
        <v>0</v>
      </c>
      <c r="AE5168">
        <f t="shared" ca="1" si="1456"/>
        <v>0</v>
      </c>
      <c r="AF5168">
        <f t="shared" ca="1" si="1457"/>
        <v>0</v>
      </c>
      <c r="AG5168">
        <f t="shared" ca="1" si="1458"/>
        <v>0.17590649999999991</v>
      </c>
      <c r="AH5168">
        <f t="shared" ca="1" si="1459"/>
        <v>0</v>
      </c>
    </row>
    <row r="5169" spans="15:34" x14ac:dyDescent="0.25">
      <c r="O5169">
        <v>5113</v>
      </c>
      <c r="P5169" s="2">
        <f t="shared" si="1460"/>
        <v>44409.999999987602</v>
      </c>
      <c r="Q5169">
        <f t="shared" si="1445"/>
        <v>2</v>
      </c>
      <c r="R5169">
        <f t="shared" si="1446"/>
        <v>8</v>
      </c>
      <c r="S5169">
        <f t="shared" si="1447"/>
        <v>3</v>
      </c>
      <c r="T5169">
        <f t="shared" si="1448"/>
        <v>0</v>
      </c>
      <c r="U5169">
        <f t="shared" si="1449"/>
        <v>1</v>
      </c>
      <c r="V5169">
        <f t="shared" ca="1" si="1450"/>
        <v>0.32850000000000001</v>
      </c>
      <c r="W5169">
        <f>INDEX(Solarstrahlungsdaten!$B$13:$G$8772,Übersicht!O5169,Übersicht!$E$10)</f>
        <v>0</v>
      </c>
      <c r="X5169">
        <f t="shared" si="1451"/>
        <v>0</v>
      </c>
      <c r="Y5169">
        <f t="shared" ca="1" si="1452"/>
        <v>0.32850000000000001</v>
      </c>
      <c r="Z5169">
        <f t="shared" ca="1" si="1453"/>
        <v>0</v>
      </c>
      <c r="AA5169">
        <f t="shared" ca="1" si="1454"/>
        <v>0</v>
      </c>
      <c r="AB5169">
        <f t="shared" ca="1" si="1455"/>
        <v>0.32850000000000001</v>
      </c>
      <c r="AC5169">
        <f t="shared" ca="1" si="1461"/>
        <v>0.37512599999999963</v>
      </c>
      <c r="AD5169">
        <f t="shared" ca="1" si="1444"/>
        <v>0</v>
      </c>
      <c r="AE5169">
        <f t="shared" ca="1" si="1456"/>
        <v>0</v>
      </c>
      <c r="AF5169">
        <f t="shared" ca="1" si="1457"/>
        <v>0</v>
      </c>
      <c r="AG5169">
        <f t="shared" ca="1" si="1458"/>
        <v>9.3781499999999907E-2</v>
      </c>
      <c r="AH5169">
        <f t="shared" ca="1" si="1459"/>
        <v>0</v>
      </c>
    </row>
    <row r="5170" spans="15:34" x14ac:dyDescent="0.25">
      <c r="O5170">
        <v>5114</v>
      </c>
      <c r="P5170" s="2">
        <f t="shared" si="1460"/>
        <v>44410.041666654266</v>
      </c>
      <c r="Q5170">
        <f t="shared" si="1445"/>
        <v>2</v>
      </c>
      <c r="R5170">
        <f t="shared" si="1446"/>
        <v>8</v>
      </c>
      <c r="S5170">
        <f t="shared" si="1447"/>
        <v>3</v>
      </c>
      <c r="T5170">
        <f t="shared" si="1448"/>
        <v>1</v>
      </c>
      <c r="U5170">
        <f t="shared" si="1449"/>
        <v>1</v>
      </c>
      <c r="V5170">
        <f t="shared" ca="1" si="1450"/>
        <v>0.22929999999999998</v>
      </c>
      <c r="W5170">
        <f>INDEX(Solarstrahlungsdaten!$B$13:$G$8772,Übersicht!O5170,Übersicht!$E$10)</f>
        <v>0</v>
      </c>
      <c r="X5170">
        <f t="shared" si="1451"/>
        <v>0</v>
      </c>
      <c r="Y5170">
        <f t="shared" ca="1" si="1452"/>
        <v>0.22929999999999998</v>
      </c>
      <c r="Z5170">
        <f t="shared" ca="1" si="1453"/>
        <v>0</v>
      </c>
      <c r="AA5170">
        <f t="shared" ca="1" si="1454"/>
        <v>0</v>
      </c>
      <c r="AB5170">
        <f t="shared" ca="1" si="1455"/>
        <v>0.22929999999999998</v>
      </c>
      <c r="AC5170">
        <f t="shared" ca="1" si="1461"/>
        <v>0.14582599999999965</v>
      </c>
      <c r="AD5170">
        <f t="shared" ca="1" si="1444"/>
        <v>0</v>
      </c>
      <c r="AE5170">
        <f t="shared" ca="1" si="1456"/>
        <v>0</v>
      </c>
      <c r="AF5170">
        <f t="shared" ca="1" si="1457"/>
        <v>0</v>
      </c>
      <c r="AG5170">
        <f t="shared" ca="1" si="1458"/>
        <v>3.6456499999999913E-2</v>
      </c>
      <c r="AH5170">
        <f t="shared" ca="1" si="1459"/>
        <v>0</v>
      </c>
    </row>
    <row r="5171" spans="15:34" x14ac:dyDescent="0.25">
      <c r="O5171">
        <v>5115</v>
      </c>
      <c r="P5171" s="2">
        <f t="shared" si="1460"/>
        <v>44410.08333332093</v>
      </c>
      <c r="Q5171">
        <f t="shared" si="1445"/>
        <v>2</v>
      </c>
      <c r="R5171">
        <f t="shared" si="1446"/>
        <v>8</v>
      </c>
      <c r="S5171">
        <f t="shared" si="1447"/>
        <v>3</v>
      </c>
      <c r="T5171">
        <f t="shared" si="1448"/>
        <v>2</v>
      </c>
      <c r="U5171">
        <f t="shared" si="1449"/>
        <v>1</v>
      </c>
      <c r="V5171">
        <f t="shared" ca="1" si="1450"/>
        <v>0.20319999999999999</v>
      </c>
      <c r="W5171">
        <f>INDEX(Solarstrahlungsdaten!$B$13:$G$8772,Übersicht!O5171,Übersicht!$E$10)</f>
        <v>0</v>
      </c>
      <c r="X5171">
        <f t="shared" si="1451"/>
        <v>0</v>
      </c>
      <c r="Y5171">
        <f t="shared" ca="1" si="1452"/>
        <v>0.20319999999999999</v>
      </c>
      <c r="Z5171">
        <f t="shared" ca="1" si="1453"/>
        <v>0</v>
      </c>
      <c r="AA5171">
        <f t="shared" ca="1" si="1454"/>
        <v>0</v>
      </c>
      <c r="AB5171">
        <f t="shared" ca="1" si="1455"/>
        <v>0.14582599999999965</v>
      </c>
      <c r="AC5171">
        <f t="shared" ca="1" si="1461"/>
        <v>0</v>
      </c>
      <c r="AD5171">
        <f t="shared" ca="1" si="1444"/>
        <v>5.7374000000000341E-2</v>
      </c>
      <c r="AE5171">
        <f t="shared" ca="1" si="1456"/>
        <v>0</v>
      </c>
      <c r="AF5171">
        <f t="shared" ca="1" si="1457"/>
        <v>5.7374000000000341E-2</v>
      </c>
      <c r="AG5171">
        <f t="shared" ca="1" si="1458"/>
        <v>0</v>
      </c>
      <c r="AH5171">
        <f t="shared" ca="1" si="1459"/>
        <v>1</v>
      </c>
    </row>
    <row r="5172" spans="15:34" x14ac:dyDescent="0.25">
      <c r="O5172">
        <v>5116</v>
      </c>
      <c r="P5172" s="2">
        <f t="shared" si="1460"/>
        <v>44410.124999987594</v>
      </c>
      <c r="Q5172">
        <f t="shared" si="1445"/>
        <v>2</v>
      </c>
      <c r="R5172">
        <f t="shared" si="1446"/>
        <v>8</v>
      </c>
      <c r="S5172">
        <f t="shared" si="1447"/>
        <v>3</v>
      </c>
      <c r="T5172">
        <f t="shared" si="1448"/>
        <v>3</v>
      </c>
      <c r="U5172">
        <f t="shared" si="1449"/>
        <v>1</v>
      </c>
      <c r="V5172">
        <f t="shared" ca="1" si="1450"/>
        <v>0.18919999999999998</v>
      </c>
      <c r="W5172">
        <f>INDEX(Solarstrahlungsdaten!$B$13:$G$8772,Übersicht!O5172,Übersicht!$E$10)</f>
        <v>0</v>
      </c>
      <c r="X5172">
        <f t="shared" si="1451"/>
        <v>0</v>
      </c>
      <c r="Y5172">
        <f t="shared" ca="1" si="1452"/>
        <v>0.18919999999999998</v>
      </c>
      <c r="Z5172">
        <f t="shared" ca="1" si="1453"/>
        <v>0</v>
      </c>
      <c r="AA5172">
        <f t="shared" ca="1" si="1454"/>
        <v>0</v>
      </c>
      <c r="AB5172">
        <f t="shared" ca="1" si="1455"/>
        <v>0</v>
      </c>
      <c r="AC5172">
        <f t="shared" ca="1" si="1461"/>
        <v>0</v>
      </c>
      <c r="AD5172">
        <f t="shared" ca="1" si="1444"/>
        <v>0.18919999999999998</v>
      </c>
      <c r="AE5172">
        <f t="shared" ca="1" si="1456"/>
        <v>0</v>
      </c>
      <c r="AF5172">
        <f t="shared" ca="1" si="1457"/>
        <v>0.18919999999999998</v>
      </c>
      <c r="AG5172">
        <f t="shared" ca="1" si="1458"/>
        <v>0</v>
      </c>
      <c r="AH5172">
        <f t="shared" ca="1" si="1459"/>
        <v>1</v>
      </c>
    </row>
    <row r="5173" spans="15:34" x14ac:dyDescent="0.25">
      <c r="O5173">
        <v>5117</v>
      </c>
      <c r="P5173" s="2">
        <f t="shared" si="1460"/>
        <v>44410.166666654259</v>
      </c>
      <c r="Q5173">
        <f t="shared" si="1445"/>
        <v>2</v>
      </c>
      <c r="R5173">
        <f t="shared" si="1446"/>
        <v>8</v>
      </c>
      <c r="S5173">
        <f t="shared" si="1447"/>
        <v>3</v>
      </c>
      <c r="T5173">
        <f t="shared" si="1448"/>
        <v>4</v>
      </c>
      <c r="U5173">
        <f t="shared" si="1449"/>
        <v>1</v>
      </c>
      <c r="V5173">
        <f t="shared" ca="1" si="1450"/>
        <v>0.191</v>
      </c>
      <c r="W5173">
        <f>INDEX(Solarstrahlungsdaten!$B$13:$G$8772,Übersicht!O5173,Übersicht!$E$10)</f>
        <v>0</v>
      </c>
      <c r="X5173">
        <f t="shared" si="1451"/>
        <v>0</v>
      </c>
      <c r="Y5173">
        <f t="shared" ca="1" si="1452"/>
        <v>0.191</v>
      </c>
      <c r="Z5173">
        <f t="shared" ca="1" si="1453"/>
        <v>0</v>
      </c>
      <c r="AA5173">
        <f t="shared" ca="1" si="1454"/>
        <v>0</v>
      </c>
      <c r="AB5173">
        <f t="shared" ca="1" si="1455"/>
        <v>0</v>
      </c>
      <c r="AC5173">
        <f t="shared" ca="1" si="1461"/>
        <v>0</v>
      </c>
      <c r="AD5173">
        <f t="shared" ca="1" si="1444"/>
        <v>0.191</v>
      </c>
      <c r="AE5173">
        <f t="shared" ca="1" si="1456"/>
        <v>0</v>
      </c>
      <c r="AF5173">
        <f t="shared" ca="1" si="1457"/>
        <v>0.191</v>
      </c>
      <c r="AG5173">
        <f t="shared" ca="1" si="1458"/>
        <v>0</v>
      </c>
      <c r="AH5173">
        <f t="shared" ca="1" si="1459"/>
        <v>1</v>
      </c>
    </row>
    <row r="5174" spans="15:34" x14ac:dyDescent="0.25">
      <c r="O5174">
        <v>5118</v>
      </c>
      <c r="P5174" s="2">
        <f t="shared" si="1460"/>
        <v>44410.208333320923</v>
      </c>
      <c r="Q5174">
        <f t="shared" si="1445"/>
        <v>2</v>
      </c>
      <c r="R5174">
        <f t="shared" si="1446"/>
        <v>8</v>
      </c>
      <c r="S5174">
        <f t="shared" si="1447"/>
        <v>3</v>
      </c>
      <c r="T5174">
        <f t="shared" si="1448"/>
        <v>5</v>
      </c>
      <c r="U5174">
        <f t="shared" si="1449"/>
        <v>1</v>
      </c>
      <c r="V5174">
        <f t="shared" ca="1" si="1450"/>
        <v>0.21959999999999999</v>
      </c>
      <c r="W5174">
        <f>INDEX(Solarstrahlungsdaten!$B$13:$G$8772,Übersicht!O5174,Übersicht!$E$10)</f>
        <v>147.20999999999998</v>
      </c>
      <c r="X5174">
        <f t="shared" si="1451"/>
        <v>0.50640239999999992</v>
      </c>
      <c r="Y5174">
        <f t="shared" ca="1" si="1452"/>
        <v>-0.2868023999999999</v>
      </c>
      <c r="Z5174">
        <f t="shared" ca="1" si="1453"/>
        <v>0.21959999999999999</v>
      </c>
      <c r="AA5174">
        <f t="shared" ca="1" si="1454"/>
        <v>0.2868023999999999</v>
      </c>
      <c r="AB5174">
        <f t="shared" ca="1" si="1455"/>
        <v>0</v>
      </c>
      <c r="AC5174">
        <f t="shared" ca="1" si="1461"/>
        <v>0.2868023999999999</v>
      </c>
      <c r="AD5174">
        <f t="shared" ca="1" si="1444"/>
        <v>0</v>
      </c>
      <c r="AE5174">
        <f t="shared" ca="1" si="1456"/>
        <v>0</v>
      </c>
      <c r="AF5174">
        <f t="shared" ca="1" si="1457"/>
        <v>0</v>
      </c>
      <c r="AG5174">
        <f t="shared" ca="1" si="1458"/>
        <v>7.1700599999999975E-2</v>
      </c>
      <c r="AH5174">
        <f t="shared" ca="1" si="1459"/>
        <v>0</v>
      </c>
    </row>
    <row r="5175" spans="15:34" x14ac:dyDescent="0.25">
      <c r="O5175">
        <v>5119</v>
      </c>
      <c r="P5175" s="2">
        <f t="shared" si="1460"/>
        <v>44410.249999987587</v>
      </c>
      <c r="Q5175">
        <f t="shared" si="1445"/>
        <v>2</v>
      </c>
      <c r="R5175">
        <f t="shared" si="1446"/>
        <v>8</v>
      </c>
      <c r="S5175">
        <f t="shared" si="1447"/>
        <v>3</v>
      </c>
      <c r="T5175">
        <f t="shared" si="1448"/>
        <v>6</v>
      </c>
      <c r="U5175">
        <f t="shared" si="1449"/>
        <v>1</v>
      </c>
      <c r="V5175">
        <f t="shared" ca="1" si="1450"/>
        <v>0.34410000000000002</v>
      </c>
      <c r="W5175">
        <f>INDEX(Solarstrahlungsdaten!$B$13:$G$8772,Übersicht!O5175,Übersicht!$E$10)</f>
        <v>259.17</v>
      </c>
      <c r="X5175">
        <f t="shared" si="1451"/>
        <v>0.89154480000000003</v>
      </c>
      <c r="Y5175">
        <f t="shared" ca="1" si="1452"/>
        <v>-0.54744480000000006</v>
      </c>
      <c r="Z5175">
        <f t="shared" ca="1" si="1453"/>
        <v>0.34410000000000002</v>
      </c>
      <c r="AA5175">
        <f t="shared" ca="1" si="1454"/>
        <v>0.54744480000000006</v>
      </c>
      <c r="AB5175">
        <f t="shared" ca="1" si="1455"/>
        <v>0</v>
      </c>
      <c r="AC5175">
        <f t="shared" ca="1" si="1461"/>
        <v>0.83424719999999997</v>
      </c>
      <c r="AD5175">
        <f t="shared" ca="1" si="1444"/>
        <v>0</v>
      </c>
      <c r="AE5175">
        <f t="shared" ca="1" si="1456"/>
        <v>0</v>
      </c>
      <c r="AF5175">
        <f t="shared" ca="1" si="1457"/>
        <v>0</v>
      </c>
      <c r="AG5175">
        <f t="shared" ca="1" si="1458"/>
        <v>0.20856179999999999</v>
      </c>
      <c r="AH5175">
        <f t="shared" ca="1" si="1459"/>
        <v>0</v>
      </c>
    </row>
    <row r="5176" spans="15:34" x14ac:dyDescent="0.25">
      <c r="O5176">
        <v>5120</v>
      </c>
      <c r="P5176" s="2">
        <f t="shared" si="1460"/>
        <v>44410.291666654251</v>
      </c>
      <c r="Q5176">
        <f t="shared" si="1445"/>
        <v>2</v>
      </c>
      <c r="R5176">
        <f t="shared" si="1446"/>
        <v>8</v>
      </c>
      <c r="S5176">
        <f t="shared" si="1447"/>
        <v>3</v>
      </c>
      <c r="T5176">
        <f t="shared" si="1448"/>
        <v>7</v>
      </c>
      <c r="U5176">
        <f t="shared" si="1449"/>
        <v>1</v>
      </c>
      <c r="V5176">
        <f t="shared" ca="1" si="1450"/>
        <v>0.49979999999999997</v>
      </c>
      <c r="W5176">
        <f>INDEX(Solarstrahlungsdaten!$B$13:$G$8772,Übersicht!O5176,Übersicht!$E$10)</f>
        <v>405.26499999999999</v>
      </c>
      <c r="X5176">
        <f t="shared" si="1451"/>
        <v>1.3941116</v>
      </c>
      <c r="Y5176">
        <f t="shared" ca="1" si="1452"/>
        <v>-0.89431159999999998</v>
      </c>
      <c r="Z5176">
        <f t="shared" ca="1" si="1453"/>
        <v>0.49979999999999997</v>
      </c>
      <c r="AA5176">
        <f t="shared" ca="1" si="1454"/>
        <v>0.89431159999999998</v>
      </c>
      <c r="AB5176">
        <f t="shared" ca="1" si="1455"/>
        <v>0</v>
      </c>
      <c r="AC5176">
        <f t="shared" ca="1" si="1461"/>
        <v>1.7285588000000001</v>
      </c>
      <c r="AD5176">
        <f t="shared" ca="1" si="1444"/>
        <v>0</v>
      </c>
      <c r="AE5176">
        <f t="shared" ca="1" si="1456"/>
        <v>0</v>
      </c>
      <c r="AF5176">
        <f t="shared" ca="1" si="1457"/>
        <v>0</v>
      </c>
      <c r="AG5176">
        <f t="shared" ca="1" si="1458"/>
        <v>0.43213970000000002</v>
      </c>
      <c r="AH5176">
        <f t="shared" ca="1" si="1459"/>
        <v>0</v>
      </c>
    </row>
    <row r="5177" spans="15:34" x14ac:dyDescent="0.25">
      <c r="O5177">
        <v>5121</v>
      </c>
      <c r="P5177" s="2">
        <f t="shared" si="1460"/>
        <v>44410.333333320916</v>
      </c>
      <c r="Q5177">
        <f t="shared" si="1445"/>
        <v>2</v>
      </c>
      <c r="R5177">
        <f t="shared" si="1446"/>
        <v>8</v>
      </c>
      <c r="S5177">
        <f t="shared" si="1447"/>
        <v>3</v>
      </c>
      <c r="T5177">
        <f t="shared" si="1448"/>
        <v>8</v>
      </c>
      <c r="U5177">
        <f t="shared" si="1449"/>
        <v>1</v>
      </c>
      <c r="V5177">
        <f t="shared" ca="1" si="1450"/>
        <v>0.55649999999999999</v>
      </c>
      <c r="W5177">
        <f>INDEX(Solarstrahlungsdaten!$B$13:$G$8772,Übersicht!O5177,Übersicht!$E$10)</f>
        <v>530.28499999999997</v>
      </c>
      <c r="X5177">
        <f t="shared" si="1451"/>
        <v>1.8241803999999999</v>
      </c>
      <c r="Y5177">
        <f t="shared" ca="1" si="1452"/>
        <v>-1.2676803999999999</v>
      </c>
      <c r="Z5177">
        <f t="shared" ca="1" si="1453"/>
        <v>0.55649999999999999</v>
      </c>
      <c r="AA5177">
        <f t="shared" ca="1" si="1454"/>
        <v>1.2676803999999999</v>
      </c>
      <c r="AB5177">
        <f t="shared" ca="1" si="1455"/>
        <v>0</v>
      </c>
      <c r="AC5177">
        <f t="shared" ca="1" si="1461"/>
        <v>2.9962391999999998</v>
      </c>
      <c r="AD5177">
        <f t="shared" ref="AD5177:AD5240" ca="1" si="1462">Y5177+AA5177-AB5177</f>
        <v>0</v>
      </c>
      <c r="AE5177">
        <f t="shared" ca="1" si="1456"/>
        <v>0</v>
      </c>
      <c r="AF5177">
        <f t="shared" ca="1" si="1457"/>
        <v>0</v>
      </c>
      <c r="AG5177">
        <f t="shared" ca="1" si="1458"/>
        <v>0.74905979999999994</v>
      </c>
      <c r="AH5177">
        <f t="shared" ca="1" si="1459"/>
        <v>0</v>
      </c>
    </row>
    <row r="5178" spans="15:34" x14ac:dyDescent="0.25">
      <c r="O5178">
        <v>5122</v>
      </c>
      <c r="P5178" s="2">
        <f t="shared" si="1460"/>
        <v>44410.37499998758</v>
      </c>
      <c r="Q5178">
        <f t="shared" ref="Q5178:Q5241" si="1463">DAY(P5178)</f>
        <v>2</v>
      </c>
      <c r="R5178">
        <f t="shared" ref="R5178:R5241" si="1464">MONTH(P5178)</f>
        <v>8</v>
      </c>
      <c r="S5178">
        <f t="shared" ref="S5178:S5241" si="1465">IF(WEEKDAY(P5178)=6,1,IF(WEEKDAY(P5178)=7,2,3))</f>
        <v>3</v>
      </c>
      <c r="T5178">
        <f t="shared" ref="T5178:T5241" si="1466">HOUR(P5178)</f>
        <v>9</v>
      </c>
      <c r="U5178">
        <f t="shared" ref="U5178:U5241" si="1467">IF(AND(P5178&gt;DATE(2021,5,14),P5178&lt;DATE(2021,9,15)),1,IF(AND(P5178&gt;DATE(2021,3,20),P5178&lt;DATE(2021,11,1)),2,0))</f>
        <v>1</v>
      </c>
      <c r="V5178">
        <f t="shared" ref="V5178:V5241" ca="1" si="1468">INDEX($D$57:$L$80,1+T5178,S5178+U5178*3)</f>
        <v>0.57879999999999998</v>
      </c>
      <c r="W5178">
        <f>INDEX(Solarstrahlungsdaten!$B$13:$G$8772,Übersicht!O5178,Übersicht!$E$10)</f>
        <v>638.56999999999994</v>
      </c>
      <c r="X5178">
        <f t="shared" ref="X5178:X5241" si="1469">IF(W5178*$D$9/1000*(1-$D$41)&gt;$D$9*$D$42,$D$9*$D$42,W5178*$D$9/1000*(1-$D$41))</f>
        <v>2.1966807999999998</v>
      </c>
      <c r="Y5178">
        <f t="shared" ref="Y5178:Y5241" ca="1" si="1470">V5178-X5178</f>
        <v>-1.6178807999999998</v>
      </c>
      <c r="Z5178">
        <f t="shared" ref="Z5178:Z5241" ca="1" si="1471">IF(X5178&gt;V5178,V5178,X5178)</f>
        <v>0.57879999999999998</v>
      </c>
      <c r="AA5178">
        <f t="shared" ref="AA5178:AA5241" ca="1" si="1472">IF(Y5178&lt;0, IF(AC5177-Y5178&lt;$D$22, -Y5178, $D$22-AC5177),0)</f>
        <v>1.0037608000000002</v>
      </c>
      <c r="AB5178">
        <f t="shared" ref="AB5178:AB5241" ca="1" si="1473">IF(Y5178&gt;0, IF(AC5177-Y5178&gt;0, Y5178, AC5177),0)</f>
        <v>0</v>
      </c>
      <c r="AC5178">
        <f t="shared" ca="1" si="1461"/>
        <v>4</v>
      </c>
      <c r="AD5178">
        <f t="shared" ca="1" si="1462"/>
        <v>-0.61411999999999956</v>
      </c>
      <c r="AE5178">
        <f t="shared" ref="AE5178:AE5241" ca="1" si="1474">IF(AD5178&lt;0,-AD5178,0)</f>
        <v>0.61411999999999956</v>
      </c>
      <c r="AF5178">
        <f t="shared" ref="AF5178:AF5241" ca="1" si="1475">IF(AD5178&gt;0,AD5178,0)</f>
        <v>0</v>
      </c>
      <c r="AG5178">
        <f t="shared" ref="AG5178:AG5241" ca="1" si="1476">IF($D$22&gt;0,AC5178/$D$22,0)</f>
        <v>1</v>
      </c>
      <c r="AH5178">
        <f t="shared" ref="AH5178:AH5241" ca="1" si="1477">IF(AC5178&lt;=0,1,0)</f>
        <v>0</v>
      </c>
    </row>
    <row r="5179" spans="15:34" x14ac:dyDescent="0.25">
      <c r="O5179">
        <v>5123</v>
      </c>
      <c r="P5179" s="2">
        <f t="shared" ref="P5179:P5242" si="1478">P5178+TIME(1,,)</f>
        <v>44410.416666654244</v>
      </c>
      <c r="Q5179">
        <f t="shared" si="1463"/>
        <v>2</v>
      </c>
      <c r="R5179">
        <f t="shared" si="1464"/>
        <v>8</v>
      </c>
      <c r="S5179">
        <f t="shared" si="1465"/>
        <v>3</v>
      </c>
      <c r="T5179">
        <f t="shared" si="1466"/>
        <v>10</v>
      </c>
      <c r="U5179">
        <f t="shared" si="1467"/>
        <v>1</v>
      </c>
      <c r="V5179">
        <f t="shared" ca="1" si="1468"/>
        <v>0.56110000000000004</v>
      </c>
      <c r="W5179">
        <f>INDEX(Solarstrahlungsdaten!$B$13:$G$8772,Übersicht!O5179,Übersicht!$E$10)</f>
        <v>679.59</v>
      </c>
      <c r="X5179">
        <f t="shared" si="1469"/>
        <v>2.3377896000000002</v>
      </c>
      <c r="Y5179">
        <f t="shared" ca="1" si="1470"/>
        <v>-1.7766896000000001</v>
      </c>
      <c r="Z5179">
        <f t="shared" ca="1" si="1471"/>
        <v>0.56110000000000004</v>
      </c>
      <c r="AA5179">
        <f t="shared" ca="1" si="1472"/>
        <v>0</v>
      </c>
      <c r="AB5179">
        <f t="shared" ca="1" si="1473"/>
        <v>0</v>
      </c>
      <c r="AC5179">
        <f t="shared" ref="AC5179:AC5242" ca="1" si="1479">AC5178+AA5179-AB5179</f>
        <v>4</v>
      </c>
      <c r="AD5179">
        <f t="shared" ca="1" si="1462"/>
        <v>-1.7766896000000001</v>
      </c>
      <c r="AE5179">
        <f t="shared" ca="1" si="1474"/>
        <v>1.7766896000000001</v>
      </c>
      <c r="AF5179">
        <f t="shared" ca="1" si="1475"/>
        <v>0</v>
      </c>
      <c r="AG5179">
        <f t="shared" ca="1" si="1476"/>
        <v>1</v>
      </c>
      <c r="AH5179">
        <f t="shared" ca="1" si="1477"/>
        <v>0</v>
      </c>
    </row>
    <row r="5180" spans="15:34" x14ac:dyDescent="0.25">
      <c r="O5180">
        <v>5124</v>
      </c>
      <c r="P5180" s="2">
        <f t="shared" si="1478"/>
        <v>44410.458333320908</v>
      </c>
      <c r="Q5180">
        <f t="shared" si="1463"/>
        <v>2</v>
      </c>
      <c r="R5180">
        <f t="shared" si="1464"/>
        <v>8</v>
      </c>
      <c r="S5180">
        <f t="shared" si="1465"/>
        <v>3</v>
      </c>
      <c r="T5180">
        <f t="shared" si="1466"/>
        <v>11</v>
      </c>
      <c r="U5180">
        <f t="shared" si="1467"/>
        <v>1</v>
      </c>
      <c r="V5180">
        <f t="shared" ca="1" si="1468"/>
        <v>0.5595</v>
      </c>
      <c r="W5180">
        <f>INDEX(Solarstrahlungsdaten!$B$13:$G$8772,Übersicht!O5180,Übersicht!$E$10)</f>
        <v>726.58999999999992</v>
      </c>
      <c r="X5180">
        <f t="shared" si="1469"/>
        <v>2.4994695999999998</v>
      </c>
      <c r="Y5180">
        <f t="shared" ca="1" si="1470"/>
        <v>-1.9399696</v>
      </c>
      <c r="Z5180">
        <f t="shared" ca="1" si="1471"/>
        <v>0.5595</v>
      </c>
      <c r="AA5180">
        <f t="shared" ca="1" si="1472"/>
        <v>0</v>
      </c>
      <c r="AB5180">
        <f t="shared" ca="1" si="1473"/>
        <v>0</v>
      </c>
      <c r="AC5180">
        <f t="shared" ca="1" si="1479"/>
        <v>4</v>
      </c>
      <c r="AD5180">
        <f t="shared" ca="1" si="1462"/>
        <v>-1.9399696</v>
      </c>
      <c r="AE5180">
        <f t="shared" ca="1" si="1474"/>
        <v>1.9399696</v>
      </c>
      <c r="AF5180">
        <f t="shared" ca="1" si="1475"/>
        <v>0</v>
      </c>
      <c r="AG5180">
        <f t="shared" ca="1" si="1476"/>
        <v>1</v>
      </c>
      <c r="AH5180">
        <f t="shared" ca="1" si="1477"/>
        <v>0</v>
      </c>
    </row>
    <row r="5181" spans="15:34" x14ac:dyDescent="0.25">
      <c r="O5181">
        <v>5125</v>
      </c>
      <c r="P5181" s="2">
        <f t="shared" si="1478"/>
        <v>44410.499999987573</v>
      </c>
      <c r="Q5181">
        <f t="shared" si="1463"/>
        <v>2</v>
      </c>
      <c r="R5181">
        <f t="shared" si="1464"/>
        <v>8</v>
      </c>
      <c r="S5181">
        <f t="shared" si="1465"/>
        <v>3</v>
      </c>
      <c r="T5181">
        <f t="shared" si="1466"/>
        <v>12</v>
      </c>
      <c r="U5181">
        <f t="shared" si="1467"/>
        <v>1</v>
      </c>
      <c r="V5181">
        <f t="shared" ca="1" si="1468"/>
        <v>0.61539999999999995</v>
      </c>
      <c r="W5181">
        <f>INDEX(Solarstrahlungsdaten!$B$13:$G$8772,Übersicht!O5181,Übersicht!$E$10)</f>
        <v>710.97500000000002</v>
      </c>
      <c r="X5181">
        <f t="shared" si="1469"/>
        <v>2.445754</v>
      </c>
      <c r="Y5181">
        <f t="shared" ca="1" si="1470"/>
        <v>-1.830354</v>
      </c>
      <c r="Z5181">
        <f t="shared" ca="1" si="1471"/>
        <v>0.61539999999999995</v>
      </c>
      <c r="AA5181">
        <f t="shared" ca="1" si="1472"/>
        <v>0</v>
      </c>
      <c r="AB5181">
        <f t="shared" ca="1" si="1473"/>
        <v>0</v>
      </c>
      <c r="AC5181">
        <f t="shared" ca="1" si="1479"/>
        <v>4</v>
      </c>
      <c r="AD5181">
        <f t="shared" ca="1" si="1462"/>
        <v>-1.830354</v>
      </c>
      <c r="AE5181">
        <f t="shared" ca="1" si="1474"/>
        <v>1.830354</v>
      </c>
      <c r="AF5181">
        <f t="shared" ca="1" si="1475"/>
        <v>0</v>
      </c>
      <c r="AG5181">
        <f t="shared" ca="1" si="1476"/>
        <v>1</v>
      </c>
      <c r="AH5181">
        <f t="shared" ca="1" si="1477"/>
        <v>0</v>
      </c>
    </row>
    <row r="5182" spans="15:34" x14ac:dyDescent="0.25">
      <c r="O5182">
        <v>5126</v>
      </c>
      <c r="P5182" s="2">
        <f t="shared" si="1478"/>
        <v>44410.541666654237</v>
      </c>
      <c r="Q5182">
        <f t="shared" si="1463"/>
        <v>2</v>
      </c>
      <c r="R5182">
        <f t="shared" si="1464"/>
        <v>8</v>
      </c>
      <c r="S5182">
        <f t="shared" si="1465"/>
        <v>3</v>
      </c>
      <c r="T5182">
        <f t="shared" si="1466"/>
        <v>13</v>
      </c>
      <c r="U5182">
        <f t="shared" si="1467"/>
        <v>1</v>
      </c>
      <c r="V5182">
        <f t="shared" ca="1" si="1468"/>
        <v>0.62909999999999988</v>
      </c>
      <c r="W5182">
        <f>INDEX(Solarstrahlungsdaten!$B$13:$G$8772,Übersicht!O5182,Übersicht!$E$10)</f>
        <v>651.89499999999998</v>
      </c>
      <c r="X5182">
        <f t="shared" si="1469"/>
        <v>2.2425188</v>
      </c>
      <c r="Y5182">
        <f t="shared" ca="1" si="1470"/>
        <v>-1.6134188000000003</v>
      </c>
      <c r="Z5182">
        <f t="shared" ca="1" si="1471"/>
        <v>0.62909999999999988</v>
      </c>
      <c r="AA5182">
        <f t="shared" ca="1" si="1472"/>
        <v>0</v>
      </c>
      <c r="AB5182">
        <f t="shared" ca="1" si="1473"/>
        <v>0</v>
      </c>
      <c r="AC5182">
        <f t="shared" ca="1" si="1479"/>
        <v>4</v>
      </c>
      <c r="AD5182">
        <f t="shared" ca="1" si="1462"/>
        <v>-1.6134188000000003</v>
      </c>
      <c r="AE5182">
        <f t="shared" ca="1" si="1474"/>
        <v>1.6134188000000003</v>
      </c>
      <c r="AF5182">
        <f t="shared" ca="1" si="1475"/>
        <v>0</v>
      </c>
      <c r="AG5182">
        <f t="shared" ca="1" si="1476"/>
        <v>1</v>
      </c>
      <c r="AH5182">
        <f t="shared" ca="1" si="1477"/>
        <v>0</v>
      </c>
    </row>
    <row r="5183" spans="15:34" x14ac:dyDescent="0.25">
      <c r="O5183">
        <v>5127</v>
      </c>
      <c r="P5183" s="2">
        <f t="shared" si="1478"/>
        <v>44410.583333320901</v>
      </c>
      <c r="Q5183">
        <f t="shared" si="1463"/>
        <v>2</v>
      </c>
      <c r="R5183">
        <f t="shared" si="1464"/>
        <v>8</v>
      </c>
      <c r="S5183">
        <f t="shared" si="1465"/>
        <v>3</v>
      </c>
      <c r="T5183">
        <f t="shared" si="1466"/>
        <v>14</v>
      </c>
      <c r="U5183">
        <f t="shared" si="1467"/>
        <v>1</v>
      </c>
      <c r="V5183">
        <f t="shared" ca="1" si="1468"/>
        <v>0.5454</v>
      </c>
      <c r="W5183">
        <f>INDEX(Solarstrahlungsdaten!$B$13:$G$8772,Übersicht!O5183,Übersicht!$E$10)</f>
        <v>583.29999999999995</v>
      </c>
      <c r="X5183">
        <f t="shared" si="1469"/>
        <v>2.0065519999999997</v>
      </c>
      <c r="Y5183">
        <f t="shared" ca="1" si="1470"/>
        <v>-1.4611519999999998</v>
      </c>
      <c r="Z5183">
        <f t="shared" ca="1" si="1471"/>
        <v>0.5454</v>
      </c>
      <c r="AA5183">
        <f t="shared" ca="1" si="1472"/>
        <v>0</v>
      </c>
      <c r="AB5183">
        <f t="shared" ca="1" si="1473"/>
        <v>0</v>
      </c>
      <c r="AC5183">
        <f t="shared" ca="1" si="1479"/>
        <v>4</v>
      </c>
      <c r="AD5183">
        <f t="shared" ca="1" si="1462"/>
        <v>-1.4611519999999998</v>
      </c>
      <c r="AE5183">
        <f t="shared" ca="1" si="1474"/>
        <v>1.4611519999999998</v>
      </c>
      <c r="AF5183">
        <f t="shared" ca="1" si="1475"/>
        <v>0</v>
      </c>
      <c r="AG5183">
        <f t="shared" ca="1" si="1476"/>
        <v>1</v>
      </c>
      <c r="AH5183">
        <f t="shared" ca="1" si="1477"/>
        <v>0</v>
      </c>
    </row>
    <row r="5184" spans="15:34" x14ac:dyDescent="0.25">
      <c r="O5184">
        <v>5128</v>
      </c>
      <c r="P5184" s="2">
        <f t="shared" si="1478"/>
        <v>44410.624999987565</v>
      </c>
      <c r="Q5184">
        <f t="shared" si="1463"/>
        <v>2</v>
      </c>
      <c r="R5184">
        <f t="shared" si="1464"/>
        <v>8</v>
      </c>
      <c r="S5184">
        <f t="shared" si="1465"/>
        <v>3</v>
      </c>
      <c r="T5184">
        <f t="shared" si="1466"/>
        <v>15</v>
      </c>
      <c r="U5184">
        <f t="shared" si="1467"/>
        <v>1</v>
      </c>
      <c r="V5184">
        <f t="shared" ca="1" si="1468"/>
        <v>0.48510000000000003</v>
      </c>
      <c r="W5184">
        <f>INDEX(Solarstrahlungsdaten!$B$13:$G$8772,Übersicht!O5184,Übersicht!$E$10)</f>
        <v>448.82</v>
      </c>
      <c r="X5184">
        <f t="shared" si="1469"/>
        <v>1.5439407999999999</v>
      </c>
      <c r="Y5184">
        <f t="shared" ca="1" si="1470"/>
        <v>-1.0588407999999998</v>
      </c>
      <c r="Z5184">
        <f t="shared" ca="1" si="1471"/>
        <v>0.48510000000000003</v>
      </c>
      <c r="AA5184">
        <f t="shared" ca="1" si="1472"/>
        <v>0</v>
      </c>
      <c r="AB5184">
        <f t="shared" ca="1" si="1473"/>
        <v>0</v>
      </c>
      <c r="AC5184">
        <f t="shared" ca="1" si="1479"/>
        <v>4</v>
      </c>
      <c r="AD5184">
        <f t="shared" ca="1" si="1462"/>
        <v>-1.0588407999999998</v>
      </c>
      <c r="AE5184">
        <f t="shared" ca="1" si="1474"/>
        <v>1.0588407999999998</v>
      </c>
      <c r="AF5184">
        <f t="shared" ca="1" si="1475"/>
        <v>0</v>
      </c>
      <c r="AG5184">
        <f t="shared" ca="1" si="1476"/>
        <v>1</v>
      </c>
      <c r="AH5184">
        <f t="shared" ca="1" si="1477"/>
        <v>0</v>
      </c>
    </row>
    <row r="5185" spans="15:34" x14ac:dyDescent="0.25">
      <c r="O5185">
        <v>5129</v>
      </c>
      <c r="P5185" s="2">
        <f t="shared" si="1478"/>
        <v>44410.66666665423</v>
      </c>
      <c r="Q5185">
        <f t="shared" si="1463"/>
        <v>2</v>
      </c>
      <c r="R5185">
        <f t="shared" si="1464"/>
        <v>8</v>
      </c>
      <c r="S5185">
        <f t="shared" si="1465"/>
        <v>3</v>
      </c>
      <c r="T5185">
        <f t="shared" si="1466"/>
        <v>16</v>
      </c>
      <c r="U5185">
        <f t="shared" si="1467"/>
        <v>1</v>
      </c>
      <c r="V5185">
        <f t="shared" ca="1" si="1468"/>
        <v>0.45910000000000001</v>
      </c>
      <c r="W5185">
        <f>INDEX(Solarstrahlungsdaten!$B$13:$G$8772,Übersicht!O5185,Übersicht!$E$10)</f>
        <v>275.91499999999996</v>
      </c>
      <c r="X5185">
        <f t="shared" si="1469"/>
        <v>0.94914759999999987</v>
      </c>
      <c r="Y5185">
        <f t="shared" ca="1" si="1470"/>
        <v>-0.49004759999999986</v>
      </c>
      <c r="Z5185">
        <f t="shared" ca="1" si="1471"/>
        <v>0.45910000000000001</v>
      </c>
      <c r="AA5185">
        <f t="shared" ca="1" si="1472"/>
        <v>0</v>
      </c>
      <c r="AB5185">
        <f t="shared" ca="1" si="1473"/>
        <v>0</v>
      </c>
      <c r="AC5185">
        <f t="shared" ca="1" si="1479"/>
        <v>4</v>
      </c>
      <c r="AD5185">
        <f t="shared" ca="1" si="1462"/>
        <v>-0.49004759999999986</v>
      </c>
      <c r="AE5185">
        <f t="shared" ca="1" si="1474"/>
        <v>0.49004759999999986</v>
      </c>
      <c r="AF5185">
        <f t="shared" ca="1" si="1475"/>
        <v>0</v>
      </c>
      <c r="AG5185">
        <f t="shared" ca="1" si="1476"/>
        <v>1</v>
      </c>
      <c r="AH5185">
        <f t="shared" ca="1" si="1477"/>
        <v>0</v>
      </c>
    </row>
    <row r="5186" spans="15:34" x14ac:dyDescent="0.25">
      <c r="O5186">
        <v>5130</v>
      </c>
      <c r="P5186" s="2">
        <f t="shared" si="1478"/>
        <v>44410.708333320894</v>
      </c>
      <c r="Q5186">
        <f t="shared" si="1463"/>
        <v>2</v>
      </c>
      <c r="R5186">
        <f t="shared" si="1464"/>
        <v>8</v>
      </c>
      <c r="S5186">
        <f t="shared" si="1465"/>
        <v>3</v>
      </c>
      <c r="T5186">
        <f t="shared" si="1466"/>
        <v>17</v>
      </c>
      <c r="U5186">
        <f t="shared" si="1467"/>
        <v>1</v>
      </c>
      <c r="V5186">
        <f t="shared" ca="1" si="1468"/>
        <v>0.47749999999999998</v>
      </c>
      <c r="W5186">
        <f>INDEX(Solarstrahlungsdaten!$B$13:$G$8772,Übersicht!O5186,Übersicht!$E$10)</f>
        <v>193.99</v>
      </c>
      <c r="X5186">
        <f t="shared" si="1469"/>
        <v>0.66732559999999996</v>
      </c>
      <c r="Y5186">
        <f t="shared" ca="1" si="1470"/>
        <v>-0.18982559999999998</v>
      </c>
      <c r="Z5186">
        <f t="shared" ca="1" si="1471"/>
        <v>0.47749999999999998</v>
      </c>
      <c r="AA5186">
        <f t="shared" ca="1" si="1472"/>
        <v>0</v>
      </c>
      <c r="AB5186">
        <f t="shared" ca="1" si="1473"/>
        <v>0</v>
      </c>
      <c r="AC5186">
        <f t="shared" ca="1" si="1479"/>
        <v>4</v>
      </c>
      <c r="AD5186">
        <f t="shared" ca="1" si="1462"/>
        <v>-0.18982559999999998</v>
      </c>
      <c r="AE5186">
        <f t="shared" ca="1" si="1474"/>
        <v>0.18982559999999998</v>
      </c>
      <c r="AF5186">
        <f t="shared" ca="1" si="1475"/>
        <v>0</v>
      </c>
      <c r="AG5186">
        <f t="shared" ca="1" si="1476"/>
        <v>1</v>
      </c>
      <c r="AH5186">
        <f t="shared" ca="1" si="1477"/>
        <v>0</v>
      </c>
    </row>
    <row r="5187" spans="15:34" x14ac:dyDescent="0.25">
      <c r="O5187">
        <v>5131</v>
      </c>
      <c r="P5187" s="2">
        <f t="shared" si="1478"/>
        <v>44410.749999987558</v>
      </c>
      <c r="Q5187">
        <f t="shared" si="1463"/>
        <v>2</v>
      </c>
      <c r="R5187">
        <f t="shared" si="1464"/>
        <v>8</v>
      </c>
      <c r="S5187">
        <f t="shared" si="1465"/>
        <v>3</v>
      </c>
      <c r="T5187">
        <f t="shared" si="1466"/>
        <v>18</v>
      </c>
      <c r="U5187">
        <f t="shared" si="1467"/>
        <v>1</v>
      </c>
      <c r="V5187">
        <f t="shared" ca="1" si="1468"/>
        <v>0.5454</v>
      </c>
      <c r="W5187">
        <f>INDEX(Solarstrahlungsdaten!$B$13:$G$8772,Übersicht!O5187,Übersicht!$E$10)</f>
        <v>13.205</v>
      </c>
      <c r="X5187">
        <f t="shared" si="1469"/>
        <v>4.5425199999999999E-2</v>
      </c>
      <c r="Y5187">
        <f t="shared" ca="1" si="1470"/>
        <v>0.4999748</v>
      </c>
      <c r="Z5187">
        <f t="shared" ca="1" si="1471"/>
        <v>4.5425199999999999E-2</v>
      </c>
      <c r="AA5187">
        <f t="shared" ca="1" si="1472"/>
        <v>0</v>
      </c>
      <c r="AB5187">
        <f t="shared" ca="1" si="1473"/>
        <v>0.4999748</v>
      </c>
      <c r="AC5187">
        <f t="shared" ca="1" si="1479"/>
        <v>3.5000252000000001</v>
      </c>
      <c r="AD5187">
        <f t="shared" ca="1" si="1462"/>
        <v>0</v>
      </c>
      <c r="AE5187">
        <f t="shared" ca="1" si="1474"/>
        <v>0</v>
      </c>
      <c r="AF5187">
        <f t="shared" ca="1" si="1475"/>
        <v>0</v>
      </c>
      <c r="AG5187">
        <f t="shared" ca="1" si="1476"/>
        <v>0.87500630000000001</v>
      </c>
      <c r="AH5187">
        <f t="shared" ca="1" si="1477"/>
        <v>0</v>
      </c>
    </row>
    <row r="5188" spans="15:34" x14ac:dyDescent="0.25">
      <c r="O5188">
        <v>5132</v>
      </c>
      <c r="P5188" s="2">
        <f t="shared" si="1478"/>
        <v>44410.791666654222</v>
      </c>
      <c r="Q5188">
        <f t="shared" si="1463"/>
        <v>2</v>
      </c>
      <c r="R5188">
        <f t="shared" si="1464"/>
        <v>8</v>
      </c>
      <c r="S5188">
        <f t="shared" si="1465"/>
        <v>3</v>
      </c>
      <c r="T5188">
        <f t="shared" si="1466"/>
        <v>19</v>
      </c>
      <c r="U5188">
        <f t="shared" si="1467"/>
        <v>1</v>
      </c>
      <c r="V5188">
        <f t="shared" ca="1" si="1468"/>
        <v>0.64149999999999996</v>
      </c>
      <c r="W5188">
        <f>INDEX(Solarstrahlungsdaten!$B$13:$G$8772,Übersicht!O5188,Übersicht!$E$10)</f>
        <v>0</v>
      </c>
      <c r="X5188">
        <f t="shared" si="1469"/>
        <v>0</v>
      </c>
      <c r="Y5188">
        <f t="shared" ca="1" si="1470"/>
        <v>0.64149999999999996</v>
      </c>
      <c r="Z5188">
        <f t="shared" ca="1" si="1471"/>
        <v>0</v>
      </c>
      <c r="AA5188">
        <f t="shared" ca="1" si="1472"/>
        <v>0</v>
      </c>
      <c r="AB5188">
        <f t="shared" ca="1" si="1473"/>
        <v>0.64149999999999996</v>
      </c>
      <c r="AC5188">
        <f t="shared" ca="1" si="1479"/>
        <v>2.8585251999999999</v>
      </c>
      <c r="AD5188">
        <f t="shared" ca="1" si="1462"/>
        <v>0</v>
      </c>
      <c r="AE5188">
        <f t="shared" ca="1" si="1474"/>
        <v>0</v>
      </c>
      <c r="AF5188">
        <f t="shared" ca="1" si="1475"/>
        <v>0</v>
      </c>
      <c r="AG5188">
        <f t="shared" ca="1" si="1476"/>
        <v>0.71463129999999997</v>
      </c>
      <c r="AH5188">
        <f t="shared" ca="1" si="1477"/>
        <v>0</v>
      </c>
    </row>
    <row r="5189" spans="15:34" x14ac:dyDescent="0.25">
      <c r="O5189">
        <v>5133</v>
      </c>
      <c r="P5189" s="2">
        <f t="shared" si="1478"/>
        <v>44410.833333320887</v>
      </c>
      <c r="Q5189">
        <f t="shared" si="1463"/>
        <v>2</v>
      </c>
      <c r="R5189">
        <f t="shared" si="1464"/>
        <v>8</v>
      </c>
      <c r="S5189">
        <f t="shared" si="1465"/>
        <v>3</v>
      </c>
      <c r="T5189">
        <f t="shared" si="1466"/>
        <v>20</v>
      </c>
      <c r="U5189">
        <f t="shared" si="1467"/>
        <v>1</v>
      </c>
      <c r="V5189">
        <f t="shared" ca="1" si="1468"/>
        <v>0.67459999999999998</v>
      </c>
      <c r="W5189">
        <f>INDEX(Solarstrahlungsdaten!$B$13:$G$8772,Übersicht!O5189,Übersicht!$E$10)</f>
        <v>0</v>
      </c>
      <c r="X5189">
        <f t="shared" si="1469"/>
        <v>0</v>
      </c>
      <c r="Y5189">
        <f t="shared" ca="1" si="1470"/>
        <v>0.67459999999999998</v>
      </c>
      <c r="Z5189">
        <f t="shared" ca="1" si="1471"/>
        <v>0</v>
      </c>
      <c r="AA5189">
        <f t="shared" ca="1" si="1472"/>
        <v>0</v>
      </c>
      <c r="AB5189">
        <f t="shared" ca="1" si="1473"/>
        <v>0.67459999999999998</v>
      </c>
      <c r="AC5189">
        <f t="shared" ca="1" si="1479"/>
        <v>2.1839252</v>
      </c>
      <c r="AD5189">
        <f t="shared" ca="1" si="1462"/>
        <v>0</v>
      </c>
      <c r="AE5189">
        <f t="shared" ca="1" si="1474"/>
        <v>0</v>
      </c>
      <c r="AF5189">
        <f t="shared" ca="1" si="1475"/>
        <v>0</v>
      </c>
      <c r="AG5189">
        <f t="shared" ca="1" si="1476"/>
        <v>0.5459813</v>
      </c>
      <c r="AH5189">
        <f t="shared" ca="1" si="1477"/>
        <v>0</v>
      </c>
    </row>
    <row r="5190" spans="15:34" x14ac:dyDescent="0.25">
      <c r="O5190">
        <v>5134</v>
      </c>
      <c r="P5190" s="2">
        <f t="shared" si="1478"/>
        <v>44410.874999987551</v>
      </c>
      <c r="Q5190">
        <f t="shared" si="1463"/>
        <v>2</v>
      </c>
      <c r="R5190">
        <f t="shared" si="1464"/>
        <v>8</v>
      </c>
      <c r="S5190">
        <f t="shared" si="1465"/>
        <v>3</v>
      </c>
      <c r="T5190">
        <f t="shared" si="1466"/>
        <v>21</v>
      </c>
      <c r="U5190">
        <f t="shared" si="1467"/>
        <v>1</v>
      </c>
      <c r="V5190">
        <f t="shared" ca="1" si="1468"/>
        <v>0.63759999999999994</v>
      </c>
      <c r="W5190">
        <f>INDEX(Solarstrahlungsdaten!$B$13:$G$8772,Übersicht!O5190,Übersicht!$E$10)</f>
        <v>0</v>
      </c>
      <c r="X5190">
        <f t="shared" si="1469"/>
        <v>0</v>
      </c>
      <c r="Y5190">
        <f t="shared" ca="1" si="1470"/>
        <v>0.63759999999999994</v>
      </c>
      <c r="Z5190">
        <f t="shared" ca="1" si="1471"/>
        <v>0</v>
      </c>
      <c r="AA5190">
        <f t="shared" ca="1" si="1472"/>
        <v>0</v>
      </c>
      <c r="AB5190">
        <f t="shared" ca="1" si="1473"/>
        <v>0.63759999999999994</v>
      </c>
      <c r="AC5190">
        <f t="shared" ca="1" si="1479"/>
        <v>1.5463252000000001</v>
      </c>
      <c r="AD5190">
        <f t="shared" ca="1" si="1462"/>
        <v>0</v>
      </c>
      <c r="AE5190">
        <f t="shared" ca="1" si="1474"/>
        <v>0</v>
      </c>
      <c r="AF5190">
        <f t="shared" ca="1" si="1475"/>
        <v>0</v>
      </c>
      <c r="AG5190">
        <f t="shared" ca="1" si="1476"/>
        <v>0.38658130000000002</v>
      </c>
      <c r="AH5190">
        <f t="shared" ca="1" si="1477"/>
        <v>0</v>
      </c>
    </row>
    <row r="5191" spans="15:34" x14ac:dyDescent="0.25">
      <c r="O5191">
        <v>5135</v>
      </c>
      <c r="P5191" s="2">
        <f t="shared" si="1478"/>
        <v>44410.916666654215</v>
      </c>
      <c r="Q5191">
        <f t="shared" si="1463"/>
        <v>2</v>
      </c>
      <c r="R5191">
        <f t="shared" si="1464"/>
        <v>8</v>
      </c>
      <c r="S5191">
        <f t="shared" si="1465"/>
        <v>3</v>
      </c>
      <c r="T5191">
        <f t="shared" si="1466"/>
        <v>22</v>
      </c>
      <c r="U5191">
        <f t="shared" si="1467"/>
        <v>1</v>
      </c>
      <c r="V5191">
        <f t="shared" ca="1" si="1468"/>
        <v>0.59710000000000008</v>
      </c>
      <c r="W5191">
        <f>INDEX(Solarstrahlungsdaten!$B$13:$G$8772,Übersicht!O5191,Übersicht!$E$10)</f>
        <v>0</v>
      </c>
      <c r="X5191">
        <f t="shared" si="1469"/>
        <v>0</v>
      </c>
      <c r="Y5191">
        <f t="shared" ca="1" si="1470"/>
        <v>0.59710000000000008</v>
      </c>
      <c r="Z5191">
        <f t="shared" ca="1" si="1471"/>
        <v>0</v>
      </c>
      <c r="AA5191">
        <f t="shared" ca="1" si="1472"/>
        <v>0</v>
      </c>
      <c r="AB5191">
        <f t="shared" ca="1" si="1473"/>
        <v>0.59710000000000008</v>
      </c>
      <c r="AC5191">
        <f t="shared" ca="1" si="1479"/>
        <v>0.94922519999999999</v>
      </c>
      <c r="AD5191">
        <f t="shared" ca="1" si="1462"/>
        <v>0</v>
      </c>
      <c r="AE5191">
        <f t="shared" ca="1" si="1474"/>
        <v>0</v>
      </c>
      <c r="AF5191">
        <f t="shared" ca="1" si="1475"/>
        <v>0</v>
      </c>
      <c r="AG5191">
        <f t="shared" ca="1" si="1476"/>
        <v>0.2373063</v>
      </c>
      <c r="AH5191">
        <f t="shared" ca="1" si="1477"/>
        <v>0</v>
      </c>
    </row>
    <row r="5192" spans="15:34" x14ac:dyDescent="0.25">
      <c r="O5192">
        <v>5136</v>
      </c>
      <c r="P5192" s="2">
        <f t="shared" si="1478"/>
        <v>44410.958333320879</v>
      </c>
      <c r="Q5192">
        <f t="shared" si="1463"/>
        <v>2</v>
      </c>
      <c r="R5192">
        <f t="shared" si="1464"/>
        <v>8</v>
      </c>
      <c r="S5192">
        <f t="shared" si="1465"/>
        <v>3</v>
      </c>
      <c r="T5192">
        <f t="shared" si="1466"/>
        <v>23</v>
      </c>
      <c r="U5192">
        <f t="shared" si="1467"/>
        <v>1</v>
      </c>
      <c r="V5192">
        <f t="shared" ca="1" si="1468"/>
        <v>0.48749999999999999</v>
      </c>
      <c r="W5192">
        <f>INDEX(Solarstrahlungsdaten!$B$13:$G$8772,Übersicht!O5192,Übersicht!$E$10)</f>
        <v>0</v>
      </c>
      <c r="X5192">
        <f t="shared" si="1469"/>
        <v>0</v>
      </c>
      <c r="Y5192">
        <f t="shared" ca="1" si="1470"/>
        <v>0.48749999999999999</v>
      </c>
      <c r="Z5192">
        <f t="shared" ca="1" si="1471"/>
        <v>0</v>
      </c>
      <c r="AA5192">
        <f t="shared" ca="1" si="1472"/>
        <v>0</v>
      </c>
      <c r="AB5192">
        <f t="shared" ca="1" si="1473"/>
        <v>0.48749999999999999</v>
      </c>
      <c r="AC5192">
        <f t="shared" ca="1" si="1479"/>
        <v>0.4617252</v>
      </c>
      <c r="AD5192">
        <f t="shared" ca="1" si="1462"/>
        <v>0</v>
      </c>
      <c r="AE5192">
        <f t="shared" ca="1" si="1474"/>
        <v>0</v>
      </c>
      <c r="AF5192">
        <f t="shared" ca="1" si="1475"/>
        <v>0</v>
      </c>
      <c r="AG5192">
        <f t="shared" ca="1" si="1476"/>
        <v>0.1154313</v>
      </c>
      <c r="AH5192">
        <f t="shared" ca="1" si="1477"/>
        <v>0</v>
      </c>
    </row>
    <row r="5193" spans="15:34" x14ac:dyDescent="0.25">
      <c r="O5193">
        <v>5137</v>
      </c>
      <c r="P5193" s="2">
        <f t="shared" si="1478"/>
        <v>44410.999999987544</v>
      </c>
      <c r="Q5193">
        <f t="shared" si="1463"/>
        <v>3</v>
      </c>
      <c r="R5193">
        <f t="shared" si="1464"/>
        <v>8</v>
      </c>
      <c r="S5193">
        <f t="shared" si="1465"/>
        <v>3</v>
      </c>
      <c r="T5193">
        <f t="shared" si="1466"/>
        <v>0</v>
      </c>
      <c r="U5193">
        <f t="shared" si="1467"/>
        <v>1</v>
      </c>
      <c r="V5193">
        <f t="shared" ca="1" si="1468"/>
        <v>0.32850000000000001</v>
      </c>
      <c r="W5193">
        <f>INDEX(Solarstrahlungsdaten!$B$13:$G$8772,Übersicht!O5193,Übersicht!$E$10)</f>
        <v>0</v>
      </c>
      <c r="X5193">
        <f t="shared" si="1469"/>
        <v>0</v>
      </c>
      <c r="Y5193">
        <f t="shared" ca="1" si="1470"/>
        <v>0.32850000000000001</v>
      </c>
      <c r="Z5193">
        <f t="shared" ca="1" si="1471"/>
        <v>0</v>
      </c>
      <c r="AA5193">
        <f t="shared" ca="1" si="1472"/>
        <v>0</v>
      </c>
      <c r="AB5193">
        <f t="shared" ca="1" si="1473"/>
        <v>0.32850000000000001</v>
      </c>
      <c r="AC5193">
        <f t="shared" ca="1" si="1479"/>
        <v>0.13322519999999999</v>
      </c>
      <c r="AD5193">
        <f t="shared" ca="1" si="1462"/>
        <v>0</v>
      </c>
      <c r="AE5193">
        <f t="shared" ca="1" si="1474"/>
        <v>0</v>
      </c>
      <c r="AF5193">
        <f t="shared" ca="1" si="1475"/>
        <v>0</v>
      </c>
      <c r="AG5193">
        <f t="shared" ca="1" si="1476"/>
        <v>3.3306299999999997E-2</v>
      </c>
      <c r="AH5193">
        <f t="shared" ca="1" si="1477"/>
        <v>0</v>
      </c>
    </row>
    <row r="5194" spans="15:34" x14ac:dyDescent="0.25">
      <c r="O5194">
        <v>5138</v>
      </c>
      <c r="P5194" s="2">
        <f t="shared" si="1478"/>
        <v>44411.041666654208</v>
      </c>
      <c r="Q5194">
        <f t="shared" si="1463"/>
        <v>3</v>
      </c>
      <c r="R5194">
        <f t="shared" si="1464"/>
        <v>8</v>
      </c>
      <c r="S5194">
        <f t="shared" si="1465"/>
        <v>3</v>
      </c>
      <c r="T5194">
        <f t="shared" si="1466"/>
        <v>1</v>
      </c>
      <c r="U5194">
        <f t="shared" si="1467"/>
        <v>1</v>
      </c>
      <c r="V5194">
        <f t="shared" ca="1" si="1468"/>
        <v>0.22929999999999998</v>
      </c>
      <c r="W5194">
        <f>INDEX(Solarstrahlungsdaten!$B$13:$G$8772,Übersicht!O5194,Übersicht!$E$10)</f>
        <v>0</v>
      </c>
      <c r="X5194">
        <f t="shared" si="1469"/>
        <v>0</v>
      </c>
      <c r="Y5194">
        <f t="shared" ca="1" si="1470"/>
        <v>0.22929999999999998</v>
      </c>
      <c r="Z5194">
        <f t="shared" ca="1" si="1471"/>
        <v>0</v>
      </c>
      <c r="AA5194">
        <f t="shared" ca="1" si="1472"/>
        <v>0</v>
      </c>
      <c r="AB5194">
        <f t="shared" ca="1" si="1473"/>
        <v>0.13322519999999999</v>
      </c>
      <c r="AC5194">
        <f t="shared" ca="1" si="1479"/>
        <v>0</v>
      </c>
      <c r="AD5194">
        <f t="shared" ca="1" si="1462"/>
        <v>9.6074799999999988E-2</v>
      </c>
      <c r="AE5194">
        <f t="shared" ca="1" si="1474"/>
        <v>0</v>
      </c>
      <c r="AF5194">
        <f t="shared" ca="1" si="1475"/>
        <v>9.6074799999999988E-2</v>
      </c>
      <c r="AG5194">
        <f t="shared" ca="1" si="1476"/>
        <v>0</v>
      </c>
      <c r="AH5194">
        <f t="shared" ca="1" si="1477"/>
        <v>1</v>
      </c>
    </row>
    <row r="5195" spans="15:34" x14ac:dyDescent="0.25">
      <c r="O5195">
        <v>5139</v>
      </c>
      <c r="P5195" s="2">
        <f t="shared" si="1478"/>
        <v>44411.083333320872</v>
      </c>
      <c r="Q5195">
        <f t="shared" si="1463"/>
        <v>3</v>
      </c>
      <c r="R5195">
        <f t="shared" si="1464"/>
        <v>8</v>
      </c>
      <c r="S5195">
        <f t="shared" si="1465"/>
        <v>3</v>
      </c>
      <c r="T5195">
        <f t="shared" si="1466"/>
        <v>2</v>
      </c>
      <c r="U5195">
        <f t="shared" si="1467"/>
        <v>1</v>
      </c>
      <c r="V5195">
        <f t="shared" ca="1" si="1468"/>
        <v>0.20319999999999999</v>
      </c>
      <c r="W5195">
        <f>INDEX(Solarstrahlungsdaten!$B$13:$G$8772,Übersicht!O5195,Übersicht!$E$10)</f>
        <v>0</v>
      </c>
      <c r="X5195">
        <f t="shared" si="1469"/>
        <v>0</v>
      </c>
      <c r="Y5195">
        <f t="shared" ca="1" si="1470"/>
        <v>0.20319999999999999</v>
      </c>
      <c r="Z5195">
        <f t="shared" ca="1" si="1471"/>
        <v>0</v>
      </c>
      <c r="AA5195">
        <f t="shared" ca="1" si="1472"/>
        <v>0</v>
      </c>
      <c r="AB5195">
        <f t="shared" ca="1" si="1473"/>
        <v>0</v>
      </c>
      <c r="AC5195">
        <f t="shared" ca="1" si="1479"/>
        <v>0</v>
      </c>
      <c r="AD5195">
        <f t="shared" ca="1" si="1462"/>
        <v>0.20319999999999999</v>
      </c>
      <c r="AE5195">
        <f t="shared" ca="1" si="1474"/>
        <v>0</v>
      </c>
      <c r="AF5195">
        <f t="shared" ca="1" si="1475"/>
        <v>0.20319999999999999</v>
      </c>
      <c r="AG5195">
        <f t="shared" ca="1" si="1476"/>
        <v>0</v>
      </c>
      <c r="AH5195">
        <f t="shared" ca="1" si="1477"/>
        <v>1</v>
      </c>
    </row>
    <row r="5196" spans="15:34" x14ac:dyDescent="0.25">
      <c r="O5196">
        <v>5140</v>
      </c>
      <c r="P5196" s="2">
        <f t="shared" si="1478"/>
        <v>44411.124999987536</v>
      </c>
      <c r="Q5196">
        <f t="shared" si="1463"/>
        <v>3</v>
      </c>
      <c r="R5196">
        <f t="shared" si="1464"/>
        <v>8</v>
      </c>
      <c r="S5196">
        <f t="shared" si="1465"/>
        <v>3</v>
      </c>
      <c r="T5196">
        <f t="shared" si="1466"/>
        <v>3</v>
      </c>
      <c r="U5196">
        <f t="shared" si="1467"/>
        <v>1</v>
      </c>
      <c r="V5196">
        <f t="shared" ca="1" si="1468"/>
        <v>0.18919999999999998</v>
      </c>
      <c r="W5196">
        <f>INDEX(Solarstrahlungsdaten!$B$13:$G$8772,Übersicht!O5196,Übersicht!$E$10)</f>
        <v>0</v>
      </c>
      <c r="X5196">
        <f t="shared" si="1469"/>
        <v>0</v>
      </c>
      <c r="Y5196">
        <f t="shared" ca="1" si="1470"/>
        <v>0.18919999999999998</v>
      </c>
      <c r="Z5196">
        <f t="shared" ca="1" si="1471"/>
        <v>0</v>
      </c>
      <c r="AA5196">
        <f t="shared" ca="1" si="1472"/>
        <v>0</v>
      </c>
      <c r="AB5196">
        <f t="shared" ca="1" si="1473"/>
        <v>0</v>
      </c>
      <c r="AC5196">
        <f t="shared" ca="1" si="1479"/>
        <v>0</v>
      </c>
      <c r="AD5196">
        <f t="shared" ca="1" si="1462"/>
        <v>0.18919999999999998</v>
      </c>
      <c r="AE5196">
        <f t="shared" ca="1" si="1474"/>
        <v>0</v>
      </c>
      <c r="AF5196">
        <f t="shared" ca="1" si="1475"/>
        <v>0.18919999999999998</v>
      </c>
      <c r="AG5196">
        <f t="shared" ca="1" si="1476"/>
        <v>0</v>
      </c>
      <c r="AH5196">
        <f t="shared" ca="1" si="1477"/>
        <v>1</v>
      </c>
    </row>
    <row r="5197" spans="15:34" x14ac:dyDescent="0.25">
      <c r="O5197">
        <v>5141</v>
      </c>
      <c r="P5197" s="2">
        <f t="shared" si="1478"/>
        <v>44411.166666654201</v>
      </c>
      <c r="Q5197">
        <f t="shared" si="1463"/>
        <v>3</v>
      </c>
      <c r="R5197">
        <f t="shared" si="1464"/>
        <v>8</v>
      </c>
      <c r="S5197">
        <f t="shared" si="1465"/>
        <v>3</v>
      </c>
      <c r="T5197">
        <f t="shared" si="1466"/>
        <v>4</v>
      </c>
      <c r="U5197">
        <f t="shared" si="1467"/>
        <v>1</v>
      </c>
      <c r="V5197">
        <f t="shared" ca="1" si="1468"/>
        <v>0.191</v>
      </c>
      <c r="W5197">
        <f>INDEX(Solarstrahlungsdaten!$B$13:$G$8772,Übersicht!O5197,Übersicht!$E$10)</f>
        <v>0</v>
      </c>
      <c r="X5197">
        <f t="shared" si="1469"/>
        <v>0</v>
      </c>
      <c r="Y5197">
        <f t="shared" ca="1" si="1470"/>
        <v>0.191</v>
      </c>
      <c r="Z5197">
        <f t="shared" ca="1" si="1471"/>
        <v>0</v>
      </c>
      <c r="AA5197">
        <f t="shared" ca="1" si="1472"/>
        <v>0</v>
      </c>
      <c r="AB5197">
        <f t="shared" ca="1" si="1473"/>
        <v>0</v>
      </c>
      <c r="AC5197">
        <f t="shared" ca="1" si="1479"/>
        <v>0</v>
      </c>
      <c r="AD5197">
        <f t="shared" ca="1" si="1462"/>
        <v>0.191</v>
      </c>
      <c r="AE5197">
        <f t="shared" ca="1" si="1474"/>
        <v>0</v>
      </c>
      <c r="AF5197">
        <f t="shared" ca="1" si="1475"/>
        <v>0.191</v>
      </c>
      <c r="AG5197">
        <f t="shared" ca="1" si="1476"/>
        <v>0</v>
      </c>
      <c r="AH5197">
        <f t="shared" ca="1" si="1477"/>
        <v>1</v>
      </c>
    </row>
    <row r="5198" spans="15:34" x14ac:dyDescent="0.25">
      <c r="O5198">
        <v>5142</v>
      </c>
      <c r="P5198" s="2">
        <f t="shared" si="1478"/>
        <v>44411.208333320865</v>
      </c>
      <c r="Q5198">
        <f t="shared" si="1463"/>
        <v>3</v>
      </c>
      <c r="R5198">
        <f t="shared" si="1464"/>
        <v>8</v>
      </c>
      <c r="S5198">
        <f t="shared" si="1465"/>
        <v>3</v>
      </c>
      <c r="T5198">
        <f t="shared" si="1466"/>
        <v>5</v>
      </c>
      <c r="U5198">
        <f t="shared" si="1467"/>
        <v>1</v>
      </c>
      <c r="V5198">
        <f t="shared" ca="1" si="1468"/>
        <v>0.21959999999999999</v>
      </c>
      <c r="W5198">
        <f>INDEX(Solarstrahlungsdaten!$B$13:$G$8772,Übersicht!O5198,Übersicht!$E$10)</f>
        <v>18.309999999999999</v>
      </c>
      <c r="X5198">
        <f t="shared" si="1469"/>
        <v>6.2986399999999998E-2</v>
      </c>
      <c r="Y5198">
        <f t="shared" ca="1" si="1470"/>
        <v>0.15661359999999999</v>
      </c>
      <c r="Z5198">
        <f t="shared" ca="1" si="1471"/>
        <v>6.2986399999999998E-2</v>
      </c>
      <c r="AA5198">
        <f t="shared" ca="1" si="1472"/>
        <v>0</v>
      </c>
      <c r="AB5198">
        <f t="shared" ca="1" si="1473"/>
        <v>0</v>
      </c>
      <c r="AC5198">
        <f t="shared" ca="1" si="1479"/>
        <v>0</v>
      </c>
      <c r="AD5198">
        <f t="shared" ca="1" si="1462"/>
        <v>0.15661359999999999</v>
      </c>
      <c r="AE5198">
        <f t="shared" ca="1" si="1474"/>
        <v>0</v>
      </c>
      <c r="AF5198">
        <f t="shared" ca="1" si="1475"/>
        <v>0.15661359999999999</v>
      </c>
      <c r="AG5198">
        <f t="shared" ca="1" si="1476"/>
        <v>0</v>
      </c>
      <c r="AH5198">
        <f t="shared" ca="1" si="1477"/>
        <v>1</v>
      </c>
    </row>
    <row r="5199" spans="15:34" x14ac:dyDescent="0.25">
      <c r="O5199">
        <v>5143</v>
      </c>
      <c r="P5199" s="2">
        <f t="shared" si="1478"/>
        <v>44411.249999987529</v>
      </c>
      <c r="Q5199">
        <f t="shared" si="1463"/>
        <v>3</v>
      </c>
      <c r="R5199">
        <f t="shared" si="1464"/>
        <v>8</v>
      </c>
      <c r="S5199">
        <f t="shared" si="1465"/>
        <v>3</v>
      </c>
      <c r="T5199">
        <f t="shared" si="1466"/>
        <v>6</v>
      </c>
      <c r="U5199">
        <f t="shared" si="1467"/>
        <v>1</v>
      </c>
      <c r="V5199">
        <f t="shared" ca="1" si="1468"/>
        <v>0.34410000000000002</v>
      </c>
      <c r="W5199">
        <f>INDEX(Solarstrahlungsdaten!$B$13:$G$8772,Übersicht!O5199,Übersicht!$E$10)</f>
        <v>217.46</v>
      </c>
      <c r="X5199">
        <f t="shared" si="1469"/>
        <v>0.74806240000000002</v>
      </c>
      <c r="Y5199">
        <f t="shared" ca="1" si="1470"/>
        <v>-0.4039624</v>
      </c>
      <c r="Z5199">
        <f t="shared" ca="1" si="1471"/>
        <v>0.34410000000000002</v>
      </c>
      <c r="AA5199">
        <f t="shared" ca="1" si="1472"/>
        <v>0.4039624</v>
      </c>
      <c r="AB5199">
        <f t="shared" ca="1" si="1473"/>
        <v>0</v>
      </c>
      <c r="AC5199">
        <f t="shared" ca="1" si="1479"/>
        <v>0.4039624</v>
      </c>
      <c r="AD5199">
        <f t="shared" ca="1" si="1462"/>
        <v>0</v>
      </c>
      <c r="AE5199">
        <f t="shared" ca="1" si="1474"/>
        <v>0</v>
      </c>
      <c r="AF5199">
        <f t="shared" ca="1" si="1475"/>
        <v>0</v>
      </c>
      <c r="AG5199">
        <f t="shared" ca="1" si="1476"/>
        <v>0.1009906</v>
      </c>
      <c r="AH5199">
        <f t="shared" ca="1" si="1477"/>
        <v>0</v>
      </c>
    </row>
    <row r="5200" spans="15:34" x14ac:dyDescent="0.25">
      <c r="O5200">
        <v>5144</v>
      </c>
      <c r="P5200" s="2">
        <f t="shared" si="1478"/>
        <v>44411.291666654193</v>
      </c>
      <c r="Q5200">
        <f t="shared" si="1463"/>
        <v>3</v>
      </c>
      <c r="R5200">
        <f t="shared" si="1464"/>
        <v>8</v>
      </c>
      <c r="S5200">
        <f t="shared" si="1465"/>
        <v>3</v>
      </c>
      <c r="T5200">
        <f t="shared" si="1466"/>
        <v>7</v>
      </c>
      <c r="U5200">
        <f t="shared" si="1467"/>
        <v>1</v>
      </c>
      <c r="V5200">
        <f t="shared" ca="1" si="1468"/>
        <v>0.49979999999999997</v>
      </c>
      <c r="W5200">
        <f>INDEX(Solarstrahlungsdaten!$B$13:$G$8772,Übersicht!O5200,Übersicht!$E$10)</f>
        <v>388.05</v>
      </c>
      <c r="X5200">
        <f t="shared" si="1469"/>
        <v>1.334892</v>
      </c>
      <c r="Y5200">
        <f t="shared" ca="1" si="1470"/>
        <v>-0.83509199999999995</v>
      </c>
      <c r="Z5200">
        <f t="shared" ca="1" si="1471"/>
        <v>0.49979999999999997</v>
      </c>
      <c r="AA5200">
        <f t="shared" ca="1" si="1472"/>
        <v>0.83509199999999995</v>
      </c>
      <c r="AB5200">
        <f t="shared" ca="1" si="1473"/>
        <v>0</v>
      </c>
      <c r="AC5200">
        <f t="shared" ca="1" si="1479"/>
        <v>1.2390543999999999</v>
      </c>
      <c r="AD5200">
        <f t="shared" ca="1" si="1462"/>
        <v>0</v>
      </c>
      <c r="AE5200">
        <f t="shared" ca="1" si="1474"/>
        <v>0</v>
      </c>
      <c r="AF5200">
        <f t="shared" ca="1" si="1475"/>
        <v>0</v>
      </c>
      <c r="AG5200">
        <f t="shared" ca="1" si="1476"/>
        <v>0.30976359999999997</v>
      </c>
      <c r="AH5200">
        <f t="shared" ca="1" si="1477"/>
        <v>0</v>
      </c>
    </row>
    <row r="5201" spans="15:34" x14ac:dyDescent="0.25">
      <c r="O5201">
        <v>5145</v>
      </c>
      <c r="P5201" s="2">
        <f t="shared" si="1478"/>
        <v>44411.333333320857</v>
      </c>
      <c r="Q5201">
        <f t="shared" si="1463"/>
        <v>3</v>
      </c>
      <c r="R5201">
        <f t="shared" si="1464"/>
        <v>8</v>
      </c>
      <c r="S5201">
        <f t="shared" si="1465"/>
        <v>3</v>
      </c>
      <c r="T5201">
        <f t="shared" si="1466"/>
        <v>8</v>
      </c>
      <c r="U5201">
        <f t="shared" si="1467"/>
        <v>1</v>
      </c>
      <c r="V5201">
        <f t="shared" ca="1" si="1468"/>
        <v>0.55649999999999999</v>
      </c>
      <c r="W5201">
        <f>INDEX(Solarstrahlungsdaten!$B$13:$G$8772,Übersicht!O5201,Übersicht!$E$10)</f>
        <v>511.83499999999998</v>
      </c>
      <c r="X5201">
        <f t="shared" si="1469"/>
        <v>1.7607123999999996</v>
      </c>
      <c r="Y5201">
        <f t="shared" ca="1" si="1470"/>
        <v>-1.2042123999999996</v>
      </c>
      <c r="Z5201">
        <f t="shared" ca="1" si="1471"/>
        <v>0.55649999999999999</v>
      </c>
      <c r="AA5201">
        <f t="shared" ca="1" si="1472"/>
        <v>1.2042123999999996</v>
      </c>
      <c r="AB5201">
        <f t="shared" ca="1" si="1473"/>
        <v>0</v>
      </c>
      <c r="AC5201">
        <f t="shared" ca="1" si="1479"/>
        <v>2.4432667999999995</v>
      </c>
      <c r="AD5201">
        <f t="shared" ca="1" si="1462"/>
        <v>0</v>
      </c>
      <c r="AE5201">
        <f t="shared" ca="1" si="1474"/>
        <v>0</v>
      </c>
      <c r="AF5201">
        <f t="shared" ca="1" si="1475"/>
        <v>0</v>
      </c>
      <c r="AG5201">
        <f t="shared" ca="1" si="1476"/>
        <v>0.61081669999999988</v>
      </c>
      <c r="AH5201">
        <f t="shared" ca="1" si="1477"/>
        <v>0</v>
      </c>
    </row>
    <row r="5202" spans="15:34" x14ac:dyDescent="0.25">
      <c r="O5202">
        <v>5146</v>
      </c>
      <c r="P5202" s="2">
        <f t="shared" si="1478"/>
        <v>44411.374999987522</v>
      </c>
      <c r="Q5202">
        <f t="shared" si="1463"/>
        <v>3</v>
      </c>
      <c r="R5202">
        <f t="shared" si="1464"/>
        <v>8</v>
      </c>
      <c r="S5202">
        <f t="shared" si="1465"/>
        <v>3</v>
      </c>
      <c r="T5202">
        <f t="shared" si="1466"/>
        <v>9</v>
      </c>
      <c r="U5202">
        <f t="shared" si="1467"/>
        <v>1</v>
      </c>
      <c r="V5202">
        <f t="shared" ca="1" si="1468"/>
        <v>0.57879999999999998</v>
      </c>
      <c r="W5202">
        <f>INDEX(Solarstrahlungsdaten!$B$13:$G$8772,Übersicht!O5202,Übersicht!$E$10)</f>
        <v>617.68500000000006</v>
      </c>
      <c r="X5202">
        <f t="shared" si="1469"/>
        <v>2.1248364</v>
      </c>
      <c r="Y5202">
        <f t="shared" ca="1" si="1470"/>
        <v>-1.5460364</v>
      </c>
      <c r="Z5202">
        <f t="shared" ca="1" si="1471"/>
        <v>0.57879999999999998</v>
      </c>
      <c r="AA5202">
        <f t="shared" ca="1" si="1472"/>
        <v>1.5460364</v>
      </c>
      <c r="AB5202">
        <f t="shared" ca="1" si="1473"/>
        <v>0</v>
      </c>
      <c r="AC5202">
        <f t="shared" ca="1" si="1479"/>
        <v>3.9893031999999993</v>
      </c>
      <c r="AD5202">
        <f t="shared" ca="1" si="1462"/>
        <v>0</v>
      </c>
      <c r="AE5202">
        <f t="shared" ca="1" si="1474"/>
        <v>0</v>
      </c>
      <c r="AF5202">
        <f t="shared" ca="1" si="1475"/>
        <v>0</v>
      </c>
      <c r="AG5202">
        <f t="shared" ca="1" si="1476"/>
        <v>0.99732579999999982</v>
      </c>
      <c r="AH5202">
        <f t="shared" ca="1" si="1477"/>
        <v>0</v>
      </c>
    </row>
    <row r="5203" spans="15:34" x14ac:dyDescent="0.25">
      <c r="O5203">
        <v>5147</v>
      </c>
      <c r="P5203" s="2">
        <f t="shared" si="1478"/>
        <v>44411.416666654186</v>
      </c>
      <c r="Q5203">
        <f t="shared" si="1463"/>
        <v>3</v>
      </c>
      <c r="R5203">
        <f t="shared" si="1464"/>
        <v>8</v>
      </c>
      <c r="S5203">
        <f t="shared" si="1465"/>
        <v>3</v>
      </c>
      <c r="T5203">
        <f t="shared" si="1466"/>
        <v>10</v>
      </c>
      <c r="U5203">
        <f t="shared" si="1467"/>
        <v>1</v>
      </c>
      <c r="V5203">
        <f t="shared" ca="1" si="1468"/>
        <v>0.56110000000000004</v>
      </c>
      <c r="W5203">
        <f>INDEX(Solarstrahlungsdaten!$B$13:$G$8772,Übersicht!O5203,Übersicht!$E$10)</f>
        <v>686.44</v>
      </c>
      <c r="X5203">
        <f t="shared" si="1469"/>
        <v>2.3613536000000002</v>
      </c>
      <c r="Y5203">
        <f t="shared" ca="1" si="1470"/>
        <v>-1.8002536</v>
      </c>
      <c r="Z5203">
        <f t="shared" ca="1" si="1471"/>
        <v>0.56110000000000004</v>
      </c>
      <c r="AA5203">
        <f t="shared" ca="1" si="1472"/>
        <v>1.0696800000000728E-2</v>
      </c>
      <c r="AB5203">
        <f t="shared" ca="1" si="1473"/>
        <v>0</v>
      </c>
      <c r="AC5203">
        <f t="shared" ca="1" si="1479"/>
        <v>4</v>
      </c>
      <c r="AD5203">
        <f t="shared" ca="1" si="1462"/>
        <v>-1.7895567999999993</v>
      </c>
      <c r="AE5203">
        <f t="shared" ca="1" si="1474"/>
        <v>1.7895567999999993</v>
      </c>
      <c r="AF5203">
        <f t="shared" ca="1" si="1475"/>
        <v>0</v>
      </c>
      <c r="AG5203">
        <f t="shared" ca="1" si="1476"/>
        <v>1</v>
      </c>
      <c r="AH5203">
        <f t="shared" ca="1" si="1477"/>
        <v>0</v>
      </c>
    </row>
    <row r="5204" spans="15:34" x14ac:dyDescent="0.25">
      <c r="O5204">
        <v>5148</v>
      </c>
      <c r="P5204" s="2">
        <f t="shared" si="1478"/>
        <v>44411.45833332085</v>
      </c>
      <c r="Q5204">
        <f t="shared" si="1463"/>
        <v>3</v>
      </c>
      <c r="R5204">
        <f t="shared" si="1464"/>
        <v>8</v>
      </c>
      <c r="S5204">
        <f t="shared" si="1465"/>
        <v>3</v>
      </c>
      <c r="T5204">
        <f t="shared" si="1466"/>
        <v>11</v>
      </c>
      <c r="U5204">
        <f t="shared" si="1467"/>
        <v>1</v>
      </c>
      <c r="V5204">
        <f t="shared" ca="1" si="1468"/>
        <v>0.5595</v>
      </c>
      <c r="W5204">
        <f>INDEX(Solarstrahlungsdaten!$B$13:$G$8772,Übersicht!O5204,Übersicht!$E$10)</f>
        <v>717.69</v>
      </c>
      <c r="X5204">
        <f t="shared" si="1469"/>
        <v>2.4688536000000001</v>
      </c>
      <c r="Y5204">
        <f t="shared" ca="1" si="1470"/>
        <v>-1.9093536000000002</v>
      </c>
      <c r="Z5204">
        <f t="shared" ca="1" si="1471"/>
        <v>0.5595</v>
      </c>
      <c r="AA5204">
        <f t="shared" ca="1" si="1472"/>
        <v>0</v>
      </c>
      <c r="AB5204">
        <f t="shared" ca="1" si="1473"/>
        <v>0</v>
      </c>
      <c r="AC5204">
        <f t="shared" ca="1" si="1479"/>
        <v>4</v>
      </c>
      <c r="AD5204">
        <f t="shared" ca="1" si="1462"/>
        <v>-1.9093536000000002</v>
      </c>
      <c r="AE5204">
        <f t="shared" ca="1" si="1474"/>
        <v>1.9093536000000002</v>
      </c>
      <c r="AF5204">
        <f t="shared" ca="1" si="1475"/>
        <v>0</v>
      </c>
      <c r="AG5204">
        <f t="shared" ca="1" si="1476"/>
        <v>1</v>
      </c>
      <c r="AH5204">
        <f t="shared" ca="1" si="1477"/>
        <v>0</v>
      </c>
    </row>
    <row r="5205" spans="15:34" x14ac:dyDescent="0.25">
      <c r="O5205">
        <v>5149</v>
      </c>
      <c r="P5205" s="2">
        <f t="shared" si="1478"/>
        <v>44411.499999987514</v>
      </c>
      <c r="Q5205">
        <f t="shared" si="1463"/>
        <v>3</v>
      </c>
      <c r="R5205">
        <f t="shared" si="1464"/>
        <v>8</v>
      </c>
      <c r="S5205">
        <f t="shared" si="1465"/>
        <v>3</v>
      </c>
      <c r="T5205">
        <f t="shared" si="1466"/>
        <v>12</v>
      </c>
      <c r="U5205">
        <f t="shared" si="1467"/>
        <v>1</v>
      </c>
      <c r="V5205">
        <f t="shared" ca="1" si="1468"/>
        <v>0.61539999999999995</v>
      </c>
      <c r="W5205">
        <f>INDEX(Solarstrahlungsdaten!$B$13:$G$8772,Übersicht!O5205,Übersicht!$E$10)</f>
        <v>695.60500000000002</v>
      </c>
      <c r="X5205">
        <f t="shared" si="1469"/>
        <v>2.3928812000000002</v>
      </c>
      <c r="Y5205">
        <f t="shared" ca="1" si="1470"/>
        <v>-1.7774812000000002</v>
      </c>
      <c r="Z5205">
        <f t="shared" ca="1" si="1471"/>
        <v>0.61539999999999995</v>
      </c>
      <c r="AA5205">
        <f t="shared" ca="1" si="1472"/>
        <v>0</v>
      </c>
      <c r="AB5205">
        <f t="shared" ca="1" si="1473"/>
        <v>0</v>
      </c>
      <c r="AC5205">
        <f t="shared" ca="1" si="1479"/>
        <v>4</v>
      </c>
      <c r="AD5205">
        <f t="shared" ca="1" si="1462"/>
        <v>-1.7774812000000002</v>
      </c>
      <c r="AE5205">
        <f t="shared" ca="1" si="1474"/>
        <v>1.7774812000000002</v>
      </c>
      <c r="AF5205">
        <f t="shared" ca="1" si="1475"/>
        <v>0</v>
      </c>
      <c r="AG5205">
        <f t="shared" ca="1" si="1476"/>
        <v>1</v>
      </c>
      <c r="AH5205">
        <f t="shared" ca="1" si="1477"/>
        <v>0</v>
      </c>
    </row>
    <row r="5206" spans="15:34" x14ac:dyDescent="0.25">
      <c r="O5206">
        <v>5150</v>
      </c>
      <c r="P5206" s="2">
        <f t="shared" si="1478"/>
        <v>44411.541666654179</v>
      </c>
      <c r="Q5206">
        <f t="shared" si="1463"/>
        <v>3</v>
      </c>
      <c r="R5206">
        <f t="shared" si="1464"/>
        <v>8</v>
      </c>
      <c r="S5206">
        <f t="shared" si="1465"/>
        <v>3</v>
      </c>
      <c r="T5206">
        <f t="shared" si="1466"/>
        <v>13</v>
      </c>
      <c r="U5206">
        <f t="shared" si="1467"/>
        <v>1</v>
      </c>
      <c r="V5206">
        <f t="shared" ca="1" si="1468"/>
        <v>0.62909999999999988</v>
      </c>
      <c r="W5206">
        <f>INDEX(Solarstrahlungsdaten!$B$13:$G$8772,Übersicht!O5206,Übersicht!$E$10)</f>
        <v>631.2650000000001</v>
      </c>
      <c r="X5206">
        <f t="shared" si="1469"/>
        <v>2.1715516000000004</v>
      </c>
      <c r="Y5206">
        <f t="shared" ca="1" si="1470"/>
        <v>-1.5424516000000006</v>
      </c>
      <c r="Z5206">
        <f t="shared" ca="1" si="1471"/>
        <v>0.62909999999999988</v>
      </c>
      <c r="AA5206">
        <f t="shared" ca="1" si="1472"/>
        <v>0</v>
      </c>
      <c r="AB5206">
        <f t="shared" ca="1" si="1473"/>
        <v>0</v>
      </c>
      <c r="AC5206">
        <f t="shared" ca="1" si="1479"/>
        <v>4</v>
      </c>
      <c r="AD5206">
        <f t="shared" ca="1" si="1462"/>
        <v>-1.5424516000000006</v>
      </c>
      <c r="AE5206">
        <f t="shared" ca="1" si="1474"/>
        <v>1.5424516000000006</v>
      </c>
      <c r="AF5206">
        <f t="shared" ca="1" si="1475"/>
        <v>0</v>
      </c>
      <c r="AG5206">
        <f t="shared" ca="1" si="1476"/>
        <v>1</v>
      </c>
      <c r="AH5206">
        <f t="shared" ca="1" si="1477"/>
        <v>0</v>
      </c>
    </row>
    <row r="5207" spans="15:34" x14ac:dyDescent="0.25">
      <c r="O5207">
        <v>5151</v>
      </c>
      <c r="P5207" s="2">
        <f t="shared" si="1478"/>
        <v>44411.583333320843</v>
      </c>
      <c r="Q5207">
        <f t="shared" si="1463"/>
        <v>3</v>
      </c>
      <c r="R5207">
        <f t="shared" si="1464"/>
        <v>8</v>
      </c>
      <c r="S5207">
        <f t="shared" si="1465"/>
        <v>3</v>
      </c>
      <c r="T5207">
        <f t="shared" si="1466"/>
        <v>14</v>
      </c>
      <c r="U5207">
        <f t="shared" si="1467"/>
        <v>1</v>
      </c>
      <c r="V5207">
        <f t="shared" ca="1" si="1468"/>
        <v>0.5454</v>
      </c>
      <c r="W5207">
        <f>INDEX(Solarstrahlungsdaten!$B$13:$G$8772,Übersicht!O5207,Übersicht!$E$10)</f>
        <v>507.03499999999997</v>
      </c>
      <c r="X5207">
        <f t="shared" si="1469"/>
        <v>1.7442004</v>
      </c>
      <c r="Y5207">
        <f t="shared" ca="1" si="1470"/>
        <v>-1.1988004000000001</v>
      </c>
      <c r="Z5207">
        <f t="shared" ca="1" si="1471"/>
        <v>0.5454</v>
      </c>
      <c r="AA5207">
        <f t="shared" ca="1" si="1472"/>
        <v>0</v>
      </c>
      <c r="AB5207">
        <f t="shared" ca="1" si="1473"/>
        <v>0</v>
      </c>
      <c r="AC5207">
        <f t="shared" ca="1" si="1479"/>
        <v>4</v>
      </c>
      <c r="AD5207">
        <f t="shared" ca="1" si="1462"/>
        <v>-1.1988004000000001</v>
      </c>
      <c r="AE5207">
        <f t="shared" ca="1" si="1474"/>
        <v>1.1988004000000001</v>
      </c>
      <c r="AF5207">
        <f t="shared" ca="1" si="1475"/>
        <v>0</v>
      </c>
      <c r="AG5207">
        <f t="shared" ca="1" si="1476"/>
        <v>1</v>
      </c>
      <c r="AH5207">
        <f t="shared" ca="1" si="1477"/>
        <v>0</v>
      </c>
    </row>
    <row r="5208" spans="15:34" x14ac:dyDescent="0.25">
      <c r="O5208">
        <v>5152</v>
      </c>
      <c r="P5208" s="2">
        <f t="shared" si="1478"/>
        <v>44411.624999987507</v>
      </c>
      <c r="Q5208">
        <f t="shared" si="1463"/>
        <v>3</v>
      </c>
      <c r="R5208">
        <f t="shared" si="1464"/>
        <v>8</v>
      </c>
      <c r="S5208">
        <f t="shared" si="1465"/>
        <v>3</v>
      </c>
      <c r="T5208">
        <f t="shared" si="1466"/>
        <v>15</v>
      </c>
      <c r="U5208">
        <f t="shared" si="1467"/>
        <v>1</v>
      </c>
      <c r="V5208">
        <f t="shared" ca="1" si="1468"/>
        <v>0.48510000000000003</v>
      </c>
      <c r="W5208">
        <f>INDEX(Solarstrahlungsdaten!$B$13:$G$8772,Übersicht!O5208,Übersicht!$E$10)</f>
        <v>438.54</v>
      </c>
      <c r="X5208">
        <f t="shared" si="1469"/>
        <v>1.5085776000000002</v>
      </c>
      <c r="Y5208">
        <f t="shared" ca="1" si="1470"/>
        <v>-1.0234776000000001</v>
      </c>
      <c r="Z5208">
        <f t="shared" ca="1" si="1471"/>
        <v>0.48510000000000003</v>
      </c>
      <c r="AA5208">
        <f t="shared" ca="1" si="1472"/>
        <v>0</v>
      </c>
      <c r="AB5208">
        <f t="shared" ca="1" si="1473"/>
        <v>0</v>
      </c>
      <c r="AC5208">
        <f t="shared" ca="1" si="1479"/>
        <v>4</v>
      </c>
      <c r="AD5208">
        <f t="shared" ca="1" si="1462"/>
        <v>-1.0234776000000001</v>
      </c>
      <c r="AE5208">
        <f t="shared" ca="1" si="1474"/>
        <v>1.0234776000000001</v>
      </c>
      <c r="AF5208">
        <f t="shared" ca="1" si="1475"/>
        <v>0</v>
      </c>
      <c r="AG5208">
        <f t="shared" ca="1" si="1476"/>
        <v>1</v>
      </c>
      <c r="AH5208">
        <f t="shared" ca="1" si="1477"/>
        <v>0</v>
      </c>
    </row>
    <row r="5209" spans="15:34" x14ac:dyDescent="0.25">
      <c r="O5209">
        <v>5153</v>
      </c>
      <c r="P5209" s="2">
        <f t="shared" si="1478"/>
        <v>44411.666666654171</v>
      </c>
      <c r="Q5209">
        <f t="shared" si="1463"/>
        <v>3</v>
      </c>
      <c r="R5209">
        <f t="shared" si="1464"/>
        <v>8</v>
      </c>
      <c r="S5209">
        <f t="shared" si="1465"/>
        <v>3</v>
      </c>
      <c r="T5209">
        <f t="shared" si="1466"/>
        <v>16</v>
      </c>
      <c r="U5209">
        <f t="shared" si="1467"/>
        <v>1</v>
      </c>
      <c r="V5209">
        <f t="shared" ca="1" si="1468"/>
        <v>0.45910000000000001</v>
      </c>
      <c r="W5209">
        <f>INDEX(Solarstrahlungsdaten!$B$13:$G$8772,Übersicht!O5209,Übersicht!$E$10)</f>
        <v>306.63499999999999</v>
      </c>
      <c r="X5209">
        <f t="shared" si="1469"/>
        <v>1.0548244</v>
      </c>
      <c r="Y5209">
        <f t="shared" ca="1" si="1470"/>
        <v>-0.59572439999999993</v>
      </c>
      <c r="Z5209">
        <f t="shared" ca="1" si="1471"/>
        <v>0.45910000000000001</v>
      </c>
      <c r="AA5209">
        <f t="shared" ca="1" si="1472"/>
        <v>0</v>
      </c>
      <c r="AB5209">
        <f t="shared" ca="1" si="1473"/>
        <v>0</v>
      </c>
      <c r="AC5209">
        <f t="shared" ca="1" si="1479"/>
        <v>4</v>
      </c>
      <c r="AD5209">
        <f t="shared" ca="1" si="1462"/>
        <v>-0.59572439999999993</v>
      </c>
      <c r="AE5209">
        <f t="shared" ca="1" si="1474"/>
        <v>0.59572439999999993</v>
      </c>
      <c r="AF5209">
        <f t="shared" ca="1" si="1475"/>
        <v>0</v>
      </c>
      <c r="AG5209">
        <f t="shared" ca="1" si="1476"/>
        <v>1</v>
      </c>
      <c r="AH5209">
        <f t="shared" ca="1" si="1477"/>
        <v>0</v>
      </c>
    </row>
    <row r="5210" spans="15:34" x14ac:dyDescent="0.25">
      <c r="O5210">
        <v>5154</v>
      </c>
      <c r="P5210" s="2">
        <f t="shared" si="1478"/>
        <v>44411.708333320836</v>
      </c>
      <c r="Q5210">
        <f t="shared" si="1463"/>
        <v>3</v>
      </c>
      <c r="R5210">
        <f t="shared" si="1464"/>
        <v>8</v>
      </c>
      <c r="S5210">
        <f t="shared" si="1465"/>
        <v>3</v>
      </c>
      <c r="T5210">
        <f t="shared" si="1466"/>
        <v>17</v>
      </c>
      <c r="U5210">
        <f t="shared" si="1467"/>
        <v>1</v>
      </c>
      <c r="V5210">
        <f t="shared" ca="1" si="1468"/>
        <v>0.47749999999999998</v>
      </c>
      <c r="W5210">
        <f>INDEX(Solarstrahlungsdaten!$B$13:$G$8772,Übersicht!O5210,Übersicht!$E$10)</f>
        <v>185.33499999999998</v>
      </c>
      <c r="X5210">
        <f t="shared" si="1469"/>
        <v>0.63755239999999991</v>
      </c>
      <c r="Y5210">
        <f t="shared" ca="1" si="1470"/>
        <v>-0.16005239999999993</v>
      </c>
      <c r="Z5210">
        <f t="shared" ca="1" si="1471"/>
        <v>0.47749999999999998</v>
      </c>
      <c r="AA5210">
        <f t="shared" ca="1" si="1472"/>
        <v>0</v>
      </c>
      <c r="AB5210">
        <f t="shared" ca="1" si="1473"/>
        <v>0</v>
      </c>
      <c r="AC5210">
        <f t="shared" ca="1" si="1479"/>
        <v>4</v>
      </c>
      <c r="AD5210">
        <f t="shared" ca="1" si="1462"/>
        <v>-0.16005239999999993</v>
      </c>
      <c r="AE5210">
        <f t="shared" ca="1" si="1474"/>
        <v>0.16005239999999993</v>
      </c>
      <c r="AF5210">
        <f t="shared" ca="1" si="1475"/>
        <v>0</v>
      </c>
      <c r="AG5210">
        <f t="shared" ca="1" si="1476"/>
        <v>1</v>
      </c>
      <c r="AH5210">
        <f t="shared" ca="1" si="1477"/>
        <v>0</v>
      </c>
    </row>
    <row r="5211" spans="15:34" x14ac:dyDescent="0.25">
      <c r="O5211">
        <v>5155</v>
      </c>
      <c r="P5211" s="2">
        <f t="shared" si="1478"/>
        <v>44411.7499999875</v>
      </c>
      <c r="Q5211">
        <f t="shared" si="1463"/>
        <v>3</v>
      </c>
      <c r="R5211">
        <f t="shared" si="1464"/>
        <v>8</v>
      </c>
      <c r="S5211">
        <f t="shared" si="1465"/>
        <v>3</v>
      </c>
      <c r="T5211">
        <f t="shared" si="1466"/>
        <v>18</v>
      </c>
      <c r="U5211">
        <f t="shared" si="1467"/>
        <v>1</v>
      </c>
      <c r="V5211">
        <f t="shared" ca="1" si="1468"/>
        <v>0.5454</v>
      </c>
      <c r="W5211">
        <f>INDEX(Solarstrahlungsdaten!$B$13:$G$8772,Übersicht!O5211,Übersicht!$E$10)</f>
        <v>79.784999999999997</v>
      </c>
      <c r="X5211">
        <f t="shared" si="1469"/>
        <v>0.27446039999999999</v>
      </c>
      <c r="Y5211">
        <f t="shared" ca="1" si="1470"/>
        <v>0.2709396</v>
      </c>
      <c r="Z5211">
        <f t="shared" ca="1" si="1471"/>
        <v>0.27446039999999999</v>
      </c>
      <c r="AA5211">
        <f t="shared" ca="1" si="1472"/>
        <v>0</v>
      </c>
      <c r="AB5211">
        <f t="shared" ca="1" si="1473"/>
        <v>0.2709396</v>
      </c>
      <c r="AC5211">
        <f t="shared" ca="1" si="1479"/>
        <v>3.7290603999999998</v>
      </c>
      <c r="AD5211">
        <f t="shared" ca="1" si="1462"/>
        <v>0</v>
      </c>
      <c r="AE5211">
        <f t="shared" ca="1" si="1474"/>
        <v>0</v>
      </c>
      <c r="AF5211">
        <f t="shared" ca="1" si="1475"/>
        <v>0</v>
      </c>
      <c r="AG5211">
        <f t="shared" ca="1" si="1476"/>
        <v>0.93226509999999996</v>
      </c>
      <c r="AH5211">
        <f t="shared" ca="1" si="1477"/>
        <v>0</v>
      </c>
    </row>
    <row r="5212" spans="15:34" x14ac:dyDescent="0.25">
      <c r="O5212">
        <v>5156</v>
      </c>
      <c r="P5212" s="2">
        <f t="shared" si="1478"/>
        <v>44411.791666654164</v>
      </c>
      <c r="Q5212">
        <f t="shared" si="1463"/>
        <v>3</v>
      </c>
      <c r="R5212">
        <f t="shared" si="1464"/>
        <v>8</v>
      </c>
      <c r="S5212">
        <f t="shared" si="1465"/>
        <v>3</v>
      </c>
      <c r="T5212">
        <f t="shared" si="1466"/>
        <v>19</v>
      </c>
      <c r="U5212">
        <f t="shared" si="1467"/>
        <v>1</v>
      </c>
      <c r="V5212">
        <f t="shared" ca="1" si="1468"/>
        <v>0.64149999999999996</v>
      </c>
      <c r="W5212">
        <f>INDEX(Solarstrahlungsdaten!$B$13:$G$8772,Übersicht!O5212,Übersicht!$E$10)</f>
        <v>0</v>
      </c>
      <c r="X5212">
        <f t="shared" si="1469"/>
        <v>0</v>
      </c>
      <c r="Y5212">
        <f t="shared" ca="1" si="1470"/>
        <v>0.64149999999999996</v>
      </c>
      <c r="Z5212">
        <f t="shared" ca="1" si="1471"/>
        <v>0</v>
      </c>
      <c r="AA5212">
        <f t="shared" ca="1" si="1472"/>
        <v>0</v>
      </c>
      <c r="AB5212">
        <f t="shared" ca="1" si="1473"/>
        <v>0.64149999999999996</v>
      </c>
      <c r="AC5212">
        <f t="shared" ca="1" si="1479"/>
        <v>3.0875604000000001</v>
      </c>
      <c r="AD5212">
        <f t="shared" ca="1" si="1462"/>
        <v>0</v>
      </c>
      <c r="AE5212">
        <f t="shared" ca="1" si="1474"/>
        <v>0</v>
      </c>
      <c r="AF5212">
        <f t="shared" ca="1" si="1475"/>
        <v>0</v>
      </c>
      <c r="AG5212">
        <f t="shared" ca="1" si="1476"/>
        <v>0.77189010000000002</v>
      </c>
      <c r="AH5212">
        <f t="shared" ca="1" si="1477"/>
        <v>0</v>
      </c>
    </row>
    <row r="5213" spans="15:34" x14ac:dyDescent="0.25">
      <c r="O5213">
        <v>5157</v>
      </c>
      <c r="P5213" s="2">
        <f t="shared" si="1478"/>
        <v>44411.833333320828</v>
      </c>
      <c r="Q5213">
        <f t="shared" si="1463"/>
        <v>3</v>
      </c>
      <c r="R5213">
        <f t="shared" si="1464"/>
        <v>8</v>
      </c>
      <c r="S5213">
        <f t="shared" si="1465"/>
        <v>3</v>
      </c>
      <c r="T5213">
        <f t="shared" si="1466"/>
        <v>20</v>
      </c>
      <c r="U5213">
        <f t="shared" si="1467"/>
        <v>1</v>
      </c>
      <c r="V5213">
        <f t="shared" ca="1" si="1468"/>
        <v>0.67459999999999998</v>
      </c>
      <c r="W5213">
        <f>INDEX(Solarstrahlungsdaten!$B$13:$G$8772,Übersicht!O5213,Übersicht!$E$10)</f>
        <v>0</v>
      </c>
      <c r="X5213">
        <f t="shared" si="1469"/>
        <v>0</v>
      </c>
      <c r="Y5213">
        <f t="shared" ca="1" si="1470"/>
        <v>0.67459999999999998</v>
      </c>
      <c r="Z5213">
        <f t="shared" ca="1" si="1471"/>
        <v>0</v>
      </c>
      <c r="AA5213">
        <f t="shared" ca="1" si="1472"/>
        <v>0</v>
      </c>
      <c r="AB5213">
        <f t="shared" ca="1" si="1473"/>
        <v>0.67459999999999998</v>
      </c>
      <c r="AC5213">
        <f t="shared" ca="1" si="1479"/>
        <v>2.4129604000000002</v>
      </c>
      <c r="AD5213">
        <f t="shared" ca="1" si="1462"/>
        <v>0</v>
      </c>
      <c r="AE5213">
        <f t="shared" ca="1" si="1474"/>
        <v>0</v>
      </c>
      <c r="AF5213">
        <f t="shared" ca="1" si="1475"/>
        <v>0</v>
      </c>
      <c r="AG5213">
        <f t="shared" ca="1" si="1476"/>
        <v>0.60324010000000006</v>
      </c>
      <c r="AH5213">
        <f t="shared" ca="1" si="1477"/>
        <v>0</v>
      </c>
    </row>
    <row r="5214" spans="15:34" x14ac:dyDescent="0.25">
      <c r="O5214">
        <v>5158</v>
      </c>
      <c r="P5214" s="2">
        <f t="shared" si="1478"/>
        <v>44411.874999987493</v>
      </c>
      <c r="Q5214">
        <f t="shared" si="1463"/>
        <v>3</v>
      </c>
      <c r="R5214">
        <f t="shared" si="1464"/>
        <v>8</v>
      </c>
      <c r="S5214">
        <f t="shared" si="1465"/>
        <v>3</v>
      </c>
      <c r="T5214">
        <f t="shared" si="1466"/>
        <v>21</v>
      </c>
      <c r="U5214">
        <f t="shared" si="1467"/>
        <v>1</v>
      </c>
      <c r="V5214">
        <f t="shared" ca="1" si="1468"/>
        <v>0.63759999999999994</v>
      </c>
      <c r="W5214">
        <f>INDEX(Solarstrahlungsdaten!$B$13:$G$8772,Übersicht!O5214,Übersicht!$E$10)</f>
        <v>0</v>
      </c>
      <c r="X5214">
        <f t="shared" si="1469"/>
        <v>0</v>
      </c>
      <c r="Y5214">
        <f t="shared" ca="1" si="1470"/>
        <v>0.63759999999999994</v>
      </c>
      <c r="Z5214">
        <f t="shared" ca="1" si="1471"/>
        <v>0</v>
      </c>
      <c r="AA5214">
        <f t="shared" ca="1" si="1472"/>
        <v>0</v>
      </c>
      <c r="AB5214">
        <f t="shared" ca="1" si="1473"/>
        <v>0.63759999999999994</v>
      </c>
      <c r="AC5214">
        <f t="shared" ca="1" si="1479"/>
        <v>1.7753604000000003</v>
      </c>
      <c r="AD5214">
        <f t="shared" ca="1" si="1462"/>
        <v>0</v>
      </c>
      <c r="AE5214">
        <f t="shared" ca="1" si="1474"/>
        <v>0</v>
      </c>
      <c r="AF5214">
        <f t="shared" ca="1" si="1475"/>
        <v>0</v>
      </c>
      <c r="AG5214">
        <f t="shared" ca="1" si="1476"/>
        <v>0.44384010000000007</v>
      </c>
      <c r="AH5214">
        <f t="shared" ca="1" si="1477"/>
        <v>0</v>
      </c>
    </row>
    <row r="5215" spans="15:34" x14ac:dyDescent="0.25">
      <c r="O5215">
        <v>5159</v>
      </c>
      <c r="P5215" s="2">
        <f t="shared" si="1478"/>
        <v>44411.916666654157</v>
      </c>
      <c r="Q5215">
        <f t="shared" si="1463"/>
        <v>3</v>
      </c>
      <c r="R5215">
        <f t="shared" si="1464"/>
        <v>8</v>
      </c>
      <c r="S5215">
        <f t="shared" si="1465"/>
        <v>3</v>
      </c>
      <c r="T5215">
        <f t="shared" si="1466"/>
        <v>22</v>
      </c>
      <c r="U5215">
        <f t="shared" si="1467"/>
        <v>1</v>
      </c>
      <c r="V5215">
        <f t="shared" ca="1" si="1468"/>
        <v>0.59710000000000008</v>
      </c>
      <c r="W5215">
        <f>INDEX(Solarstrahlungsdaten!$B$13:$G$8772,Übersicht!O5215,Übersicht!$E$10)</f>
        <v>0</v>
      </c>
      <c r="X5215">
        <f t="shared" si="1469"/>
        <v>0</v>
      </c>
      <c r="Y5215">
        <f t="shared" ca="1" si="1470"/>
        <v>0.59710000000000008</v>
      </c>
      <c r="Z5215">
        <f t="shared" ca="1" si="1471"/>
        <v>0</v>
      </c>
      <c r="AA5215">
        <f t="shared" ca="1" si="1472"/>
        <v>0</v>
      </c>
      <c r="AB5215">
        <f t="shared" ca="1" si="1473"/>
        <v>0.59710000000000008</v>
      </c>
      <c r="AC5215">
        <f t="shared" ca="1" si="1479"/>
        <v>1.1782604000000001</v>
      </c>
      <c r="AD5215">
        <f t="shared" ca="1" si="1462"/>
        <v>0</v>
      </c>
      <c r="AE5215">
        <f t="shared" ca="1" si="1474"/>
        <v>0</v>
      </c>
      <c r="AF5215">
        <f t="shared" ca="1" si="1475"/>
        <v>0</v>
      </c>
      <c r="AG5215">
        <f t="shared" ca="1" si="1476"/>
        <v>0.29456510000000002</v>
      </c>
      <c r="AH5215">
        <f t="shared" ca="1" si="1477"/>
        <v>0</v>
      </c>
    </row>
    <row r="5216" spans="15:34" x14ac:dyDescent="0.25">
      <c r="O5216">
        <v>5160</v>
      </c>
      <c r="P5216" s="2">
        <f t="shared" si="1478"/>
        <v>44411.958333320821</v>
      </c>
      <c r="Q5216">
        <f t="shared" si="1463"/>
        <v>3</v>
      </c>
      <c r="R5216">
        <f t="shared" si="1464"/>
        <v>8</v>
      </c>
      <c r="S5216">
        <f t="shared" si="1465"/>
        <v>3</v>
      </c>
      <c r="T5216">
        <f t="shared" si="1466"/>
        <v>23</v>
      </c>
      <c r="U5216">
        <f t="shared" si="1467"/>
        <v>1</v>
      </c>
      <c r="V5216">
        <f t="shared" ca="1" si="1468"/>
        <v>0.48749999999999999</v>
      </c>
      <c r="W5216">
        <f>INDEX(Solarstrahlungsdaten!$B$13:$G$8772,Übersicht!O5216,Übersicht!$E$10)</f>
        <v>0</v>
      </c>
      <c r="X5216">
        <f t="shared" si="1469"/>
        <v>0</v>
      </c>
      <c r="Y5216">
        <f t="shared" ca="1" si="1470"/>
        <v>0.48749999999999999</v>
      </c>
      <c r="Z5216">
        <f t="shared" ca="1" si="1471"/>
        <v>0</v>
      </c>
      <c r="AA5216">
        <f t="shared" ca="1" si="1472"/>
        <v>0</v>
      </c>
      <c r="AB5216">
        <f t="shared" ca="1" si="1473"/>
        <v>0.48749999999999999</v>
      </c>
      <c r="AC5216">
        <f t="shared" ca="1" si="1479"/>
        <v>0.69076040000000005</v>
      </c>
      <c r="AD5216">
        <f t="shared" ca="1" si="1462"/>
        <v>0</v>
      </c>
      <c r="AE5216">
        <f t="shared" ca="1" si="1474"/>
        <v>0</v>
      </c>
      <c r="AF5216">
        <f t="shared" ca="1" si="1475"/>
        <v>0</v>
      </c>
      <c r="AG5216">
        <f t="shared" ca="1" si="1476"/>
        <v>0.17269010000000001</v>
      </c>
      <c r="AH5216">
        <f t="shared" ca="1" si="1477"/>
        <v>0</v>
      </c>
    </row>
    <row r="5217" spans="15:34" x14ac:dyDescent="0.25">
      <c r="O5217">
        <v>5161</v>
      </c>
      <c r="P5217" s="2">
        <f t="shared" si="1478"/>
        <v>44411.999999987485</v>
      </c>
      <c r="Q5217">
        <f t="shared" si="1463"/>
        <v>4</v>
      </c>
      <c r="R5217">
        <f t="shared" si="1464"/>
        <v>8</v>
      </c>
      <c r="S5217">
        <f t="shared" si="1465"/>
        <v>3</v>
      </c>
      <c r="T5217">
        <f t="shared" si="1466"/>
        <v>0</v>
      </c>
      <c r="U5217">
        <f t="shared" si="1467"/>
        <v>1</v>
      </c>
      <c r="V5217">
        <f t="shared" ca="1" si="1468"/>
        <v>0.32850000000000001</v>
      </c>
      <c r="W5217">
        <f>INDEX(Solarstrahlungsdaten!$B$13:$G$8772,Übersicht!O5217,Übersicht!$E$10)</f>
        <v>0</v>
      </c>
      <c r="X5217">
        <f t="shared" si="1469"/>
        <v>0</v>
      </c>
      <c r="Y5217">
        <f t="shared" ca="1" si="1470"/>
        <v>0.32850000000000001</v>
      </c>
      <c r="Z5217">
        <f t="shared" ca="1" si="1471"/>
        <v>0</v>
      </c>
      <c r="AA5217">
        <f t="shared" ca="1" si="1472"/>
        <v>0</v>
      </c>
      <c r="AB5217">
        <f t="shared" ca="1" si="1473"/>
        <v>0.32850000000000001</v>
      </c>
      <c r="AC5217">
        <f t="shared" ca="1" si="1479"/>
        <v>0.36226040000000004</v>
      </c>
      <c r="AD5217">
        <f t="shared" ca="1" si="1462"/>
        <v>0</v>
      </c>
      <c r="AE5217">
        <f t="shared" ca="1" si="1474"/>
        <v>0</v>
      </c>
      <c r="AF5217">
        <f t="shared" ca="1" si="1475"/>
        <v>0</v>
      </c>
      <c r="AG5217">
        <f t="shared" ca="1" si="1476"/>
        <v>9.0565100000000009E-2</v>
      </c>
      <c r="AH5217">
        <f t="shared" ca="1" si="1477"/>
        <v>0</v>
      </c>
    </row>
    <row r="5218" spans="15:34" x14ac:dyDescent="0.25">
      <c r="O5218">
        <v>5162</v>
      </c>
      <c r="P5218" s="2">
        <f t="shared" si="1478"/>
        <v>44412.04166665415</v>
      </c>
      <c r="Q5218">
        <f t="shared" si="1463"/>
        <v>4</v>
      </c>
      <c r="R5218">
        <f t="shared" si="1464"/>
        <v>8</v>
      </c>
      <c r="S5218">
        <f t="shared" si="1465"/>
        <v>3</v>
      </c>
      <c r="T5218">
        <f t="shared" si="1466"/>
        <v>1</v>
      </c>
      <c r="U5218">
        <f t="shared" si="1467"/>
        <v>1</v>
      </c>
      <c r="V5218">
        <f t="shared" ca="1" si="1468"/>
        <v>0.22929999999999998</v>
      </c>
      <c r="W5218">
        <f>INDEX(Solarstrahlungsdaten!$B$13:$G$8772,Übersicht!O5218,Übersicht!$E$10)</f>
        <v>0</v>
      </c>
      <c r="X5218">
        <f t="shared" si="1469"/>
        <v>0</v>
      </c>
      <c r="Y5218">
        <f t="shared" ca="1" si="1470"/>
        <v>0.22929999999999998</v>
      </c>
      <c r="Z5218">
        <f t="shared" ca="1" si="1471"/>
        <v>0</v>
      </c>
      <c r="AA5218">
        <f t="shared" ca="1" si="1472"/>
        <v>0</v>
      </c>
      <c r="AB5218">
        <f t="shared" ca="1" si="1473"/>
        <v>0.22929999999999998</v>
      </c>
      <c r="AC5218">
        <f t="shared" ca="1" si="1479"/>
        <v>0.13296040000000006</v>
      </c>
      <c r="AD5218">
        <f t="shared" ca="1" si="1462"/>
        <v>0</v>
      </c>
      <c r="AE5218">
        <f t="shared" ca="1" si="1474"/>
        <v>0</v>
      </c>
      <c r="AF5218">
        <f t="shared" ca="1" si="1475"/>
        <v>0</v>
      </c>
      <c r="AG5218">
        <f t="shared" ca="1" si="1476"/>
        <v>3.3240100000000015E-2</v>
      </c>
      <c r="AH5218">
        <f t="shared" ca="1" si="1477"/>
        <v>0</v>
      </c>
    </row>
    <row r="5219" spans="15:34" x14ac:dyDescent="0.25">
      <c r="O5219">
        <v>5163</v>
      </c>
      <c r="P5219" s="2">
        <f t="shared" si="1478"/>
        <v>44412.083333320814</v>
      </c>
      <c r="Q5219">
        <f t="shared" si="1463"/>
        <v>4</v>
      </c>
      <c r="R5219">
        <f t="shared" si="1464"/>
        <v>8</v>
      </c>
      <c r="S5219">
        <f t="shared" si="1465"/>
        <v>3</v>
      </c>
      <c r="T5219">
        <f t="shared" si="1466"/>
        <v>2</v>
      </c>
      <c r="U5219">
        <f t="shared" si="1467"/>
        <v>1</v>
      </c>
      <c r="V5219">
        <f t="shared" ca="1" si="1468"/>
        <v>0.20319999999999999</v>
      </c>
      <c r="W5219">
        <f>INDEX(Solarstrahlungsdaten!$B$13:$G$8772,Übersicht!O5219,Übersicht!$E$10)</f>
        <v>0</v>
      </c>
      <c r="X5219">
        <f t="shared" si="1469"/>
        <v>0</v>
      </c>
      <c r="Y5219">
        <f t="shared" ca="1" si="1470"/>
        <v>0.20319999999999999</v>
      </c>
      <c r="Z5219">
        <f t="shared" ca="1" si="1471"/>
        <v>0</v>
      </c>
      <c r="AA5219">
        <f t="shared" ca="1" si="1472"/>
        <v>0</v>
      </c>
      <c r="AB5219">
        <f t="shared" ca="1" si="1473"/>
        <v>0.13296040000000006</v>
      </c>
      <c r="AC5219">
        <f t="shared" ca="1" si="1479"/>
        <v>0</v>
      </c>
      <c r="AD5219">
        <f t="shared" ca="1" si="1462"/>
        <v>7.023959999999993E-2</v>
      </c>
      <c r="AE5219">
        <f t="shared" ca="1" si="1474"/>
        <v>0</v>
      </c>
      <c r="AF5219">
        <f t="shared" ca="1" si="1475"/>
        <v>7.023959999999993E-2</v>
      </c>
      <c r="AG5219">
        <f t="shared" ca="1" si="1476"/>
        <v>0</v>
      </c>
      <c r="AH5219">
        <f t="shared" ca="1" si="1477"/>
        <v>1</v>
      </c>
    </row>
    <row r="5220" spans="15:34" x14ac:dyDescent="0.25">
      <c r="O5220">
        <v>5164</v>
      </c>
      <c r="P5220" s="2">
        <f t="shared" si="1478"/>
        <v>44412.124999987478</v>
      </c>
      <c r="Q5220">
        <f t="shared" si="1463"/>
        <v>4</v>
      </c>
      <c r="R5220">
        <f t="shared" si="1464"/>
        <v>8</v>
      </c>
      <c r="S5220">
        <f t="shared" si="1465"/>
        <v>3</v>
      </c>
      <c r="T5220">
        <f t="shared" si="1466"/>
        <v>3</v>
      </c>
      <c r="U5220">
        <f t="shared" si="1467"/>
        <v>1</v>
      </c>
      <c r="V5220">
        <f t="shared" ca="1" si="1468"/>
        <v>0.18919999999999998</v>
      </c>
      <c r="W5220">
        <f>INDEX(Solarstrahlungsdaten!$B$13:$G$8772,Übersicht!O5220,Übersicht!$E$10)</f>
        <v>0</v>
      </c>
      <c r="X5220">
        <f t="shared" si="1469"/>
        <v>0</v>
      </c>
      <c r="Y5220">
        <f t="shared" ca="1" si="1470"/>
        <v>0.18919999999999998</v>
      </c>
      <c r="Z5220">
        <f t="shared" ca="1" si="1471"/>
        <v>0</v>
      </c>
      <c r="AA5220">
        <f t="shared" ca="1" si="1472"/>
        <v>0</v>
      </c>
      <c r="AB5220">
        <f t="shared" ca="1" si="1473"/>
        <v>0</v>
      </c>
      <c r="AC5220">
        <f t="shared" ca="1" si="1479"/>
        <v>0</v>
      </c>
      <c r="AD5220">
        <f t="shared" ca="1" si="1462"/>
        <v>0.18919999999999998</v>
      </c>
      <c r="AE5220">
        <f t="shared" ca="1" si="1474"/>
        <v>0</v>
      </c>
      <c r="AF5220">
        <f t="shared" ca="1" si="1475"/>
        <v>0.18919999999999998</v>
      </c>
      <c r="AG5220">
        <f t="shared" ca="1" si="1476"/>
        <v>0</v>
      </c>
      <c r="AH5220">
        <f t="shared" ca="1" si="1477"/>
        <v>1</v>
      </c>
    </row>
    <row r="5221" spans="15:34" x14ac:dyDescent="0.25">
      <c r="O5221">
        <v>5165</v>
      </c>
      <c r="P5221" s="2">
        <f t="shared" si="1478"/>
        <v>44412.166666654142</v>
      </c>
      <c r="Q5221">
        <f t="shared" si="1463"/>
        <v>4</v>
      </c>
      <c r="R5221">
        <f t="shared" si="1464"/>
        <v>8</v>
      </c>
      <c r="S5221">
        <f t="shared" si="1465"/>
        <v>3</v>
      </c>
      <c r="T5221">
        <f t="shared" si="1466"/>
        <v>4</v>
      </c>
      <c r="U5221">
        <f t="shared" si="1467"/>
        <v>1</v>
      </c>
      <c r="V5221">
        <f t="shared" ca="1" si="1468"/>
        <v>0.191</v>
      </c>
      <c r="W5221">
        <f>INDEX(Solarstrahlungsdaten!$B$13:$G$8772,Übersicht!O5221,Übersicht!$E$10)</f>
        <v>0</v>
      </c>
      <c r="X5221">
        <f t="shared" si="1469"/>
        <v>0</v>
      </c>
      <c r="Y5221">
        <f t="shared" ca="1" si="1470"/>
        <v>0.191</v>
      </c>
      <c r="Z5221">
        <f t="shared" ca="1" si="1471"/>
        <v>0</v>
      </c>
      <c r="AA5221">
        <f t="shared" ca="1" si="1472"/>
        <v>0</v>
      </c>
      <c r="AB5221">
        <f t="shared" ca="1" si="1473"/>
        <v>0</v>
      </c>
      <c r="AC5221">
        <f t="shared" ca="1" si="1479"/>
        <v>0</v>
      </c>
      <c r="AD5221">
        <f t="shared" ca="1" si="1462"/>
        <v>0.191</v>
      </c>
      <c r="AE5221">
        <f t="shared" ca="1" si="1474"/>
        <v>0</v>
      </c>
      <c r="AF5221">
        <f t="shared" ca="1" si="1475"/>
        <v>0.191</v>
      </c>
      <c r="AG5221">
        <f t="shared" ca="1" si="1476"/>
        <v>0</v>
      </c>
      <c r="AH5221">
        <f t="shared" ca="1" si="1477"/>
        <v>1</v>
      </c>
    </row>
    <row r="5222" spans="15:34" x14ac:dyDescent="0.25">
      <c r="O5222">
        <v>5166</v>
      </c>
      <c r="P5222" s="2">
        <f t="shared" si="1478"/>
        <v>44412.208333320807</v>
      </c>
      <c r="Q5222">
        <f t="shared" si="1463"/>
        <v>4</v>
      </c>
      <c r="R5222">
        <f t="shared" si="1464"/>
        <v>8</v>
      </c>
      <c r="S5222">
        <f t="shared" si="1465"/>
        <v>3</v>
      </c>
      <c r="T5222">
        <f t="shared" si="1466"/>
        <v>5</v>
      </c>
      <c r="U5222">
        <f t="shared" si="1467"/>
        <v>1</v>
      </c>
      <c r="V5222">
        <f t="shared" ca="1" si="1468"/>
        <v>0.21959999999999999</v>
      </c>
      <c r="W5222">
        <f>INDEX(Solarstrahlungsdaten!$B$13:$G$8772,Übersicht!O5222,Übersicht!$E$10)</f>
        <v>131.30500000000001</v>
      </c>
      <c r="X5222">
        <f t="shared" si="1469"/>
        <v>0.45168920000000001</v>
      </c>
      <c r="Y5222">
        <f t="shared" ca="1" si="1470"/>
        <v>-0.23208920000000002</v>
      </c>
      <c r="Z5222">
        <f t="shared" ca="1" si="1471"/>
        <v>0.21959999999999999</v>
      </c>
      <c r="AA5222">
        <f t="shared" ca="1" si="1472"/>
        <v>0.23208920000000002</v>
      </c>
      <c r="AB5222">
        <f t="shared" ca="1" si="1473"/>
        <v>0</v>
      </c>
      <c r="AC5222">
        <f t="shared" ca="1" si="1479"/>
        <v>0.23208920000000002</v>
      </c>
      <c r="AD5222">
        <f t="shared" ca="1" si="1462"/>
        <v>0</v>
      </c>
      <c r="AE5222">
        <f t="shared" ca="1" si="1474"/>
        <v>0</v>
      </c>
      <c r="AF5222">
        <f t="shared" ca="1" si="1475"/>
        <v>0</v>
      </c>
      <c r="AG5222">
        <f t="shared" ca="1" si="1476"/>
        <v>5.8022300000000006E-2</v>
      </c>
      <c r="AH5222">
        <f t="shared" ca="1" si="1477"/>
        <v>0</v>
      </c>
    </row>
    <row r="5223" spans="15:34" x14ac:dyDescent="0.25">
      <c r="O5223">
        <v>5167</v>
      </c>
      <c r="P5223" s="2">
        <f t="shared" si="1478"/>
        <v>44412.249999987471</v>
      </c>
      <c r="Q5223">
        <f t="shared" si="1463"/>
        <v>4</v>
      </c>
      <c r="R5223">
        <f t="shared" si="1464"/>
        <v>8</v>
      </c>
      <c r="S5223">
        <f t="shared" si="1465"/>
        <v>3</v>
      </c>
      <c r="T5223">
        <f t="shared" si="1466"/>
        <v>6</v>
      </c>
      <c r="U5223">
        <f t="shared" si="1467"/>
        <v>1</v>
      </c>
      <c r="V5223">
        <f t="shared" ca="1" si="1468"/>
        <v>0.34410000000000002</v>
      </c>
      <c r="W5223">
        <f>INDEX(Solarstrahlungsdaten!$B$13:$G$8772,Übersicht!O5223,Übersicht!$E$10)</f>
        <v>243.38499999999999</v>
      </c>
      <c r="X5223">
        <f t="shared" si="1469"/>
        <v>0.8372444</v>
      </c>
      <c r="Y5223">
        <f t="shared" ca="1" si="1470"/>
        <v>-0.49314439999999998</v>
      </c>
      <c r="Z5223">
        <f t="shared" ca="1" si="1471"/>
        <v>0.34410000000000002</v>
      </c>
      <c r="AA5223">
        <f t="shared" ca="1" si="1472"/>
        <v>0.49314439999999998</v>
      </c>
      <c r="AB5223">
        <f t="shared" ca="1" si="1473"/>
        <v>0</v>
      </c>
      <c r="AC5223">
        <f t="shared" ca="1" si="1479"/>
        <v>0.72523360000000003</v>
      </c>
      <c r="AD5223">
        <f t="shared" ca="1" si="1462"/>
        <v>0</v>
      </c>
      <c r="AE5223">
        <f t="shared" ca="1" si="1474"/>
        <v>0</v>
      </c>
      <c r="AF5223">
        <f t="shared" ca="1" si="1475"/>
        <v>0</v>
      </c>
      <c r="AG5223">
        <f t="shared" ca="1" si="1476"/>
        <v>0.18130840000000001</v>
      </c>
      <c r="AH5223">
        <f t="shared" ca="1" si="1477"/>
        <v>0</v>
      </c>
    </row>
    <row r="5224" spans="15:34" x14ac:dyDescent="0.25">
      <c r="O5224">
        <v>5168</v>
      </c>
      <c r="P5224" s="2">
        <f t="shared" si="1478"/>
        <v>44412.291666654135</v>
      </c>
      <c r="Q5224">
        <f t="shared" si="1463"/>
        <v>4</v>
      </c>
      <c r="R5224">
        <f t="shared" si="1464"/>
        <v>8</v>
      </c>
      <c r="S5224">
        <f t="shared" si="1465"/>
        <v>3</v>
      </c>
      <c r="T5224">
        <f t="shared" si="1466"/>
        <v>7</v>
      </c>
      <c r="U5224">
        <f t="shared" si="1467"/>
        <v>1</v>
      </c>
      <c r="V5224">
        <f t="shared" ca="1" si="1468"/>
        <v>0.49979999999999997</v>
      </c>
      <c r="W5224">
        <f>INDEX(Solarstrahlungsdaten!$B$13:$G$8772,Übersicht!O5224,Übersicht!$E$10)</f>
        <v>375.91499999999996</v>
      </c>
      <c r="X5224">
        <f t="shared" si="1469"/>
        <v>1.2931475999999997</v>
      </c>
      <c r="Y5224">
        <f t="shared" ca="1" si="1470"/>
        <v>-0.79334759999999971</v>
      </c>
      <c r="Z5224">
        <f t="shared" ca="1" si="1471"/>
        <v>0.49979999999999997</v>
      </c>
      <c r="AA5224">
        <f t="shared" ca="1" si="1472"/>
        <v>0.79334759999999971</v>
      </c>
      <c r="AB5224">
        <f t="shared" ca="1" si="1473"/>
        <v>0</v>
      </c>
      <c r="AC5224">
        <f t="shared" ca="1" si="1479"/>
        <v>1.5185811999999999</v>
      </c>
      <c r="AD5224">
        <f t="shared" ca="1" si="1462"/>
        <v>0</v>
      </c>
      <c r="AE5224">
        <f t="shared" ca="1" si="1474"/>
        <v>0</v>
      </c>
      <c r="AF5224">
        <f t="shared" ca="1" si="1475"/>
        <v>0</v>
      </c>
      <c r="AG5224">
        <f t="shared" ca="1" si="1476"/>
        <v>0.37964529999999996</v>
      </c>
      <c r="AH5224">
        <f t="shared" ca="1" si="1477"/>
        <v>0</v>
      </c>
    </row>
    <row r="5225" spans="15:34" x14ac:dyDescent="0.25">
      <c r="O5225">
        <v>5169</v>
      </c>
      <c r="P5225" s="2">
        <f t="shared" si="1478"/>
        <v>44412.333333320799</v>
      </c>
      <c r="Q5225">
        <f t="shared" si="1463"/>
        <v>4</v>
      </c>
      <c r="R5225">
        <f t="shared" si="1464"/>
        <v>8</v>
      </c>
      <c r="S5225">
        <f t="shared" si="1465"/>
        <v>3</v>
      </c>
      <c r="T5225">
        <f t="shared" si="1466"/>
        <v>8</v>
      </c>
      <c r="U5225">
        <f t="shared" si="1467"/>
        <v>1</v>
      </c>
      <c r="V5225">
        <f t="shared" ca="1" si="1468"/>
        <v>0.55649999999999999</v>
      </c>
      <c r="W5225">
        <f>INDEX(Solarstrahlungsdaten!$B$13:$G$8772,Übersicht!O5225,Übersicht!$E$10)</f>
        <v>393.96000000000004</v>
      </c>
      <c r="X5225">
        <f t="shared" si="1469"/>
        <v>1.3552224000000002</v>
      </c>
      <c r="Y5225">
        <f t="shared" ca="1" si="1470"/>
        <v>-0.79872240000000017</v>
      </c>
      <c r="Z5225">
        <f t="shared" ca="1" si="1471"/>
        <v>0.55649999999999999</v>
      </c>
      <c r="AA5225">
        <f t="shared" ca="1" si="1472"/>
        <v>0.79872240000000017</v>
      </c>
      <c r="AB5225">
        <f t="shared" ca="1" si="1473"/>
        <v>0</v>
      </c>
      <c r="AC5225">
        <f t="shared" ca="1" si="1479"/>
        <v>2.3173035999999998</v>
      </c>
      <c r="AD5225">
        <f t="shared" ca="1" si="1462"/>
        <v>0</v>
      </c>
      <c r="AE5225">
        <f t="shared" ca="1" si="1474"/>
        <v>0</v>
      </c>
      <c r="AF5225">
        <f t="shared" ca="1" si="1475"/>
        <v>0</v>
      </c>
      <c r="AG5225">
        <f t="shared" ca="1" si="1476"/>
        <v>0.57932589999999995</v>
      </c>
      <c r="AH5225">
        <f t="shared" ca="1" si="1477"/>
        <v>0</v>
      </c>
    </row>
    <row r="5226" spans="15:34" x14ac:dyDescent="0.25">
      <c r="O5226">
        <v>5170</v>
      </c>
      <c r="P5226" s="2">
        <f t="shared" si="1478"/>
        <v>44412.374999987464</v>
      </c>
      <c r="Q5226">
        <f t="shared" si="1463"/>
        <v>4</v>
      </c>
      <c r="R5226">
        <f t="shared" si="1464"/>
        <v>8</v>
      </c>
      <c r="S5226">
        <f t="shared" si="1465"/>
        <v>3</v>
      </c>
      <c r="T5226">
        <f t="shared" si="1466"/>
        <v>9</v>
      </c>
      <c r="U5226">
        <f t="shared" si="1467"/>
        <v>1</v>
      </c>
      <c r="V5226">
        <f t="shared" ca="1" si="1468"/>
        <v>0.57879999999999998</v>
      </c>
      <c r="W5226">
        <f>INDEX(Solarstrahlungsdaten!$B$13:$G$8772,Übersicht!O5226,Übersicht!$E$10)</f>
        <v>554.02</v>
      </c>
      <c r="X5226">
        <f t="shared" si="1469"/>
        <v>1.9058287999999999</v>
      </c>
      <c r="Y5226">
        <f t="shared" ca="1" si="1470"/>
        <v>-1.3270287999999999</v>
      </c>
      <c r="Z5226">
        <f t="shared" ca="1" si="1471"/>
        <v>0.57879999999999998</v>
      </c>
      <c r="AA5226">
        <f t="shared" ca="1" si="1472"/>
        <v>1.3270287999999999</v>
      </c>
      <c r="AB5226">
        <f t="shared" ca="1" si="1473"/>
        <v>0</v>
      </c>
      <c r="AC5226">
        <f t="shared" ca="1" si="1479"/>
        <v>3.6443323999999997</v>
      </c>
      <c r="AD5226">
        <f t="shared" ca="1" si="1462"/>
        <v>0</v>
      </c>
      <c r="AE5226">
        <f t="shared" ca="1" si="1474"/>
        <v>0</v>
      </c>
      <c r="AF5226">
        <f t="shared" ca="1" si="1475"/>
        <v>0</v>
      </c>
      <c r="AG5226">
        <f t="shared" ca="1" si="1476"/>
        <v>0.91108309999999992</v>
      </c>
      <c r="AH5226">
        <f t="shared" ca="1" si="1477"/>
        <v>0</v>
      </c>
    </row>
    <row r="5227" spans="15:34" x14ac:dyDescent="0.25">
      <c r="O5227">
        <v>5171</v>
      </c>
      <c r="P5227" s="2">
        <f t="shared" si="1478"/>
        <v>44412.416666654128</v>
      </c>
      <c r="Q5227">
        <f t="shared" si="1463"/>
        <v>4</v>
      </c>
      <c r="R5227">
        <f t="shared" si="1464"/>
        <v>8</v>
      </c>
      <c r="S5227">
        <f t="shared" si="1465"/>
        <v>3</v>
      </c>
      <c r="T5227">
        <f t="shared" si="1466"/>
        <v>10</v>
      </c>
      <c r="U5227">
        <f t="shared" si="1467"/>
        <v>1</v>
      </c>
      <c r="V5227">
        <f t="shared" ca="1" si="1468"/>
        <v>0.56110000000000004</v>
      </c>
      <c r="W5227">
        <f>INDEX(Solarstrahlungsdaten!$B$13:$G$8772,Übersicht!O5227,Übersicht!$E$10)</f>
        <v>649.52</v>
      </c>
      <c r="X5227">
        <f t="shared" si="1469"/>
        <v>2.2343487999999998</v>
      </c>
      <c r="Y5227">
        <f t="shared" ca="1" si="1470"/>
        <v>-1.6732487999999996</v>
      </c>
      <c r="Z5227">
        <f t="shared" ca="1" si="1471"/>
        <v>0.56110000000000004</v>
      </c>
      <c r="AA5227">
        <f t="shared" ca="1" si="1472"/>
        <v>0.35566760000000031</v>
      </c>
      <c r="AB5227">
        <f t="shared" ca="1" si="1473"/>
        <v>0</v>
      </c>
      <c r="AC5227">
        <f t="shared" ca="1" si="1479"/>
        <v>4</v>
      </c>
      <c r="AD5227">
        <f t="shared" ca="1" si="1462"/>
        <v>-1.3175811999999993</v>
      </c>
      <c r="AE5227">
        <f t="shared" ca="1" si="1474"/>
        <v>1.3175811999999993</v>
      </c>
      <c r="AF5227">
        <f t="shared" ca="1" si="1475"/>
        <v>0</v>
      </c>
      <c r="AG5227">
        <f t="shared" ca="1" si="1476"/>
        <v>1</v>
      </c>
      <c r="AH5227">
        <f t="shared" ca="1" si="1477"/>
        <v>0</v>
      </c>
    </row>
    <row r="5228" spans="15:34" x14ac:dyDescent="0.25">
      <c r="O5228">
        <v>5172</v>
      </c>
      <c r="P5228" s="2">
        <f t="shared" si="1478"/>
        <v>44412.458333320792</v>
      </c>
      <c r="Q5228">
        <f t="shared" si="1463"/>
        <v>4</v>
      </c>
      <c r="R5228">
        <f t="shared" si="1464"/>
        <v>8</v>
      </c>
      <c r="S5228">
        <f t="shared" si="1465"/>
        <v>3</v>
      </c>
      <c r="T5228">
        <f t="shared" si="1466"/>
        <v>11</v>
      </c>
      <c r="U5228">
        <f t="shared" si="1467"/>
        <v>1</v>
      </c>
      <c r="V5228">
        <f t="shared" ca="1" si="1468"/>
        <v>0.5595</v>
      </c>
      <c r="W5228">
        <f>INDEX(Solarstrahlungsdaten!$B$13:$G$8772,Übersicht!O5228,Übersicht!$E$10)</f>
        <v>417.68</v>
      </c>
      <c r="X5228">
        <f t="shared" si="1469"/>
        <v>1.4368192</v>
      </c>
      <c r="Y5228">
        <f t="shared" ca="1" si="1470"/>
        <v>-0.87731919999999997</v>
      </c>
      <c r="Z5228">
        <f t="shared" ca="1" si="1471"/>
        <v>0.5595</v>
      </c>
      <c r="AA5228">
        <f t="shared" ca="1" si="1472"/>
        <v>0</v>
      </c>
      <c r="AB5228">
        <f t="shared" ca="1" si="1473"/>
        <v>0</v>
      </c>
      <c r="AC5228">
        <f t="shared" ca="1" si="1479"/>
        <v>4</v>
      </c>
      <c r="AD5228">
        <f t="shared" ca="1" si="1462"/>
        <v>-0.87731919999999997</v>
      </c>
      <c r="AE5228">
        <f t="shared" ca="1" si="1474"/>
        <v>0.87731919999999997</v>
      </c>
      <c r="AF5228">
        <f t="shared" ca="1" si="1475"/>
        <v>0</v>
      </c>
      <c r="AG5228">
        <f t="shared" ca="1" si="1476"/>
        <v>1</v>
      </c>
      <c r="AH5228">
        <f t="shared" ca="1" si="1477"/>
        <v>0</v>
      </c>
    </row>
    <row r="5229" spans="15:34" x14ac:dyDescent="0.25">
      <c r="O5229">
        <v>5173</v>
      </c>
      <c r="P5229" s="2">
        <f t="shared" si="1478"/>
        <v>44412.499999987456</v>
      </c>
      <c r="Q5229">
        <f t="shared" si="1463"/>
        <v>4</v>
      </c>
      <c r="R5229">
        <f t="shared" si="1464"/>
        <v>8</v>
      </c>
      <c r="S5229">
        <f t="shared" si="1465"/>
        <v>3</v>
      </c>
      <c r="T5229">
        <f t="shared" si="1466"/>
        <v>12</v>
      </c>
      <c r="U5229">
        <f t="shared" si="1467"/>
        <v>1</v>
      </c>
      <c r="V5229">
        <f t="shared" ca="1" si="1468"/>
        <v>0.61539999999999995</v>
      </c>
      <c r="W5229">
        <f>INDEX(Solarstrahlungsdaten!$B$13:$G$8772,Übersicht!O5229,Übersicht!$E$10)</f>
        <v>280.61500000000001</v>
      </c>
      <c r="X5229">
        <f t="shared" si="1469"/>
        <v>0.96531560000000005</v>
      </c>
      <c r="Y5229">
        <f t="shared" ca="1" si="1470"/>
        <v>-0.3499156000000001</v>
      </c>
      <c r="Z5229">
        <f t="shared" ca="1" si="1471"/>
        <v>0.61539999999999995</v>
      </c>
      <c r="AA5229">
        <f t="shared" ca="1" si="1472"/>
        <v>0</v>
      </c>
      <c r="AB5229">
        <f t="shared" ca="1" si="1473"/>
        <v>0</v>
      </c>
      <c r="AC5229">
        <f t="shared" ca="1" si="1479"/>
        <v>4</v>
      </c>
      <c r="AD5229">
        <f t="shared" ca="1" si="1462"/>
        <v>-0.3499156000000001</v>
      </c>
      <c r="AE5229">
        <f t="shared" ca="1" si="1474"/>
        <v>0.3499156000000001</v>
      </c>
      <c r="AF5229">
        <f t="shared" ca="1" si="1475"/>
        <v>0</v>
      </c>
      <c r="AG5229">
        <f t="shared" ca="1" si="1476"/>
        <v>1</v>
      </c>
      <c r="AH5229">
        <f t="shared" ca="1" si="1477"/>
        <v>0</v>
      </c>
    </row>
    <row r="5230" spans="15:34" x14ac:dyDescent="0.25">
      <c r="O5230">
        <v>5174</v>
      </c>
      <c r="P5230" s="2">
        <f t="shared" si="1478"/>
        <v>44412.54166665412</v>
      </c>
      <c r="Q5230">
        <f t="shared" si="1463"/>
        <v>4</v>
      </c>
      <c r="R5230">
        <f t="shared" si="1464"/>
        <v>8</v>
      </c>
      <c r="S5230">
        <f t="shared" si="1465"/>
        <v>3</v>
      </c>
      <c r="T5230">
        <f t="shared" si="1466"/>
        <v>13</v>
      </c>
      <c r="U5230">
        <f t="shared" si="1467"/>
        <v>1</v>
      </c>
      <c r="V5230">
        <f t="shared" ca="1" si="1468"/>
        <v>0.62909999999999988</v>
      </c>
      <c r="W5230">
        <f>INDEX(Solarstrahlungsdaten!$B$13:$G$8772,Übersicht!O5230,Übersicht!$E$10)</f>
        <v>105.29</v>
      </c>
      <c r="X5230">
        <f t="shared" si="1469"/>
        <v>0.36219760000000001</v>
      </c>
      <c r="Y5230">
        <f t="shared" ca="1" si="1470"/>
        <v>0.26690239999999987</v>
      </c>
      <c r="Z5230">
        <f t="shared" ca="1" si="1471"/>
        <v>0.36219760000000001</v>
      </c>
      <c r="AA5230">
        <f t="shared" ca="1" si="1472"/>
        <v>0</v>
      </c>
      <c r="AB5230">
        <f t="shared" ca="1" si="1473"/>
        <v>0.26690239999999987</v>
      </c>
      <c r="AC5230">
        <f t="shared" ca="1" si="1479"/>
        <v>3.7330976000000002</v>
      </c>
      <c r="AD5230">
        <f t="shared" ca="1" si="1462"/>
        <v>0</v>
      </c>
      <c r="AE5230">
        <f t="shared" ca="1" si="1474"/>
        <v>0</v>
      </c>
      <c r="AF5230">
        <f t="shared" ca="1" si="1475"/>
        <v>0</v>
      </c>
      <c r="AG5230">
        <f t="shared" ca="1" si="1476"/>
        <v>0.93327440000000006</v>
      </c>
      <c r="AH5230">
        <f t="shared" ca="1" si="1477"/>
        <v>0</v>
      </c>
    </row>
    <row r="5231" spans="15:34" x14ac:dyDescent="0.25">
      <c r="O5231">
        <v>5175</v>
      </c>
      <c r="P5231" s="2">
        <f t="shared" si="1478"/>
        <v>44412.583333320785</v>
      </c>
      <c r="Q5231">
        <f t="shared" si="1463"/>
        <v>4</v>
      </c>
      <c r="R5231">
        <f t="shared" si="1464"/>
        <v>8</v>
      </c>
      <c r="S5231">
        <f t="shared" si="1465"/>
        <v>3</v>
      </c>
      <c r="T5231">
        <f t="shared" si="1466"/>
        <v>14</v>
      </c>
      <c r="U5231">
        <f t="shared" si="1467"/>
        <v>1</v>
      </c>
      <c r="V5231">
        <f t="shared" ca="1" si="1468"/>
        <v>0.5454</v>
      </c>
      <c r="W5231">
        <f>INDEX(Solarstrahlungsdaten!$B$13:$G$8772,Übersicht!O5231,Übersicht!$E$10)</f>
        <v>120.33</v>
      </c>
      <c r="X5231">
        <f t="shared" si="1469"/>
        <v>0.41393519999999995</v>
      </c>
      <c r="Y5231">
        <f t="shared" ca="1" si="1470"/>
        <v>0.13146480000000005</v>
      </c>
      <c r="Z5231">
        <f t="shared" ca="1" si="1471"/>
        <v>0.41393519999999995</v>
      </c>
      <c r="AA5231">
        <f t="shared" ca="1" si="1472"/>
        <v>0</v>
      </c>
      <c r="AB5231">
        <f t="shared" ca="1" si="1473"/>
        <v>0.13146480000000005</v>
      </c>
      <c r="AC5231">
        <f t="shared" ca="1" si="1479"/>
        <v>3.6016328</v>
      </c>
      <c r="AD5231">
        <f t="shared" ca="1" si="1462"/>
        <v>0</v>
      </c>
      <c r="AE5231">
        <f t="shared" ca="1" si="1474"/>
        <v>0</v>
      </c>
      <c r="AF5231">
        <f t="shared" ca="1" si="1475"/>
        <v>0</v>
      </c>
      <c r="AG5231">
        <f t="shared" ca="1" si="1476"/>
        <v>0.90040819999999999</v>
      </c>
      <c r="AH5231">
        <f t="shared" ca="1" si="1477"/>
        <v>0</v>
      </c>
    </row>
    <row r="5232" spans="15:34" x14ac:dyDescent="0.25">
      <c r="O5232">
        <v>5176</v>
      </c>
      <c r="P5232" s="2">
        <f t="shared" si="1478"/>
        <v>44412.624999987449</v>
      </c>
      <c r="Q5232">
        <f t="shared" si="1463"/>
        <v>4</v>
      </c>
      <c r="R5232">
        <f t="shared" si="1464"/>
        <v>8</v>
      </c>
      <c r="S5232">
        <f t="shared" si="1465"/>
        <v>3</v>
      </c>
      <c r="T5232">
        <f t="shared" si="1466"/>
        <v>15</v>
      </c>
      <c r="U5232">
        <f t="shared" si="1467"/>
        <v>1</v>
      </c>
      <c r="V5232">
        <f t="shared" ca="1" si="1468"/>
        <v>0.48510000000000003</v>
      </c>
      <c r="W5232">
        <f>INDEX(Solarstrahlungsdaten!$B$13:$G$8772,Übersicht!O5232,Übersicht!$E$10)</f>
        <v>42.97</v>
      </c>
      <c r="X5232">
        <f t="shared" si="1469"/>
        <v>0.1478168</v>
      </c>
      <c r="Y5232">
        <f t="shared" ca="1" si="1470"/>
        <v>0.33728320000000001</v>
      </c>
      <c r="Z5232">
        <f t="shared" ca="1" si="1471"/>
        <v>0.1478168</v>
      </c>
      <c r="AA5232">
        <f t="shared" ca="1" si="1472"/>
        <v>0</v>
      </c>
      <c r="AB5232">
        <f t="shared" ca="1" si="1473"/>
        <v>0.33728320000000001</v>
      </c>
      <c r="AC5232">
        <f t="shared" ca="1" si="1479"/>
        <v>3.2643496000000001</v>
      </c>
      <c r="AD5232">
        <f t="shared" ca="1" si="1462"/>
        <v>0</v>
      </c>
      <c r="AE5232">
        <f t="shared" ca="1" si="1474"/>
        <v>0</v>
      </c>
      <c r="AF5232">
        <f t="shared" ca="1" si="1475"/>
        <v>0</v>
      </c>
      <c r="AG5232">
        <f t="shared" ca="1" si="1476"/>
        <v>0.81608740000000002</v>
      </c>
      <c r="AH5232">
        <f t="shared" ca="1" si="1477"/>
        <v>0</v>
      </c>
    </row>
    <row r="5233" spans="15:34" x14ac:dyDescent="0.25">
      <c r="O5233">
        <v>5177</v>
      </c>
      <c r="P5233" s="2">
        <f t="shared" si="1478"/>
        <v>44412.666666654113</v>
      </c>
      <c r="Q5233">
        <f t="shared" si="1463"/>
        <v>4</v>
      </c>
      <c r="R5233">
        <f t="shared" si="1464"/>
        <v>8</v>
      </c>
      <c r="S5233">
        <f t="shared" si="1465"/>
        <v>3</v>
      </c>
      <c r="T5233">
        <f t="shared" si="1466"/>
        <v>16</v>
      </c>
      <c r="U5233">
        <f t="shared" si="1467"/>
        <v>1</v>
      </c>
      <c r="V5233">
        <f t="shared" ca="1" si="1468"/>
        <v>0.45910000000000001</v>
      </c>
      <c r="W5233">
        <f>INDEX(Solarstrahlungsdaten!$B$13:$G$8772,Übersicht!O5233,Übersicht!$E$10)</f>
        <v>42.25</v>
      </c>
      <c r="X5233">
        <f t="shared" si="1469"/>
        <v>0.14534</v>
      </c>
      <c r="Y5233">
        <f t="shared" ca="1" si="1470"/>
        <v>0.31376000000000004</v>
      </c>
      <c r="Z5233">
        <f t="shared" ca="1" si="1471"/>
        <v>0.14534</v>
      </c>
      <c r="AA5233">
        <f t="shared" ca="1" si="1472"/>
        <v>0</v>
      </c>
      <c r="AB5233">
        <f t="shared" ca="1" si="1473"/>
        <v>0.31376000000000004</v>
      </c>
      <c r="AC5233">
        <f t="shared" ca="1" si="1479"/>
        <v>2.9505895999999998</v>
      </c>
      <c r="AD5233">
        <f t="shared" ca="1" si="1462"/>
        <v>0</v>
      </c>
      <c r="AE5233">
        <f t="shared" ca="1" si="1474"/>
        <v>0</v>
      </c>
      <c r="AF5233">
        <f t="shared" ca="1" si="1475"/>
        <v>0</v>
      </c>
      <c r="AG5233">
        <f t="shared" ca="1" si="1476"/>
        <v>0.73764739999999995</v>
      </c>
      <c r="AH5233">
        <f t="shared" ca="1" si="1477"/>
        <v>0</v>
      </c>
    </row>
    <row r="5234" spans="15:34" x14ac:dyDescent="0.25">
      <c r="O5234">
        <v>5178</v>
      </c>
      <c r="P5234" s="2">
        <f t="shared" si="1478"/>
        <v>44412.708333320777</v>
      </c>
      <c r="Q5234">
        <f t="shared" si="1463"/>
        <v>4</v>
      </c>
      <c r="R5234">
        <f t="shared" si="1464"/>
        <v>8</v>
      </c>
      <c r="S5234">
        <f t="shared" si="1465"/>
        <v>3</v>
      </c>
      <c r="T5234">
        <f t="shared" si="1466"/>
        <v>17</v>
      </c>
      <c r="U5234">
        <f t="shared" si="1467"/>
        <v>1</v>
      </c>
      <c r="V5234">
        <f t="shared" ca="1" si="1468"/>
        <v>0.47749999999999998</v>
      </c>
      <c r="W5234">
        <f>INDEX(Solarstrahlungsdaten!$B$13:$G$8772,Übersicht!O5234,Übersicht!$E$10)</f>
        <v>118.61999999999999</v>
      </c>
      <c r="X5234">
        <f t="shared" si="1469"/>
        <v>0.40805279999999994</v>
      </c>
      <c r="Y5234">
        <f t="shared" ca="1" si="1470"/>
        <v>6.9447200000000042E-2</v>
      </c>
      <c r="Z5234">
        <f t="shared" ca="1" si="1471"/>
        <v>0.40805279999999994</v>
      </c>
      <c r="AA5234">
        <f t="shared" ca="1" si="1472"/>
        <v>0</v>
      </c>
      <c r="AB5234">
        <f t="shared" ca="1" si="1473"/>
        <v>6.9447200000000042E-2</v>
      </c>
      <c r="AC5234">
        <f t="shared" ca="1" si="1479"/>
        <v>2.8811423999999999</v>
      </c>
      <c r="AD5234">
        <f t="shared" ca="1" si="1462"/>
        <v>0</v>
      </c>
      <c r="AE5234">
        <f t="shared" ca="1" si="1474"/>
        <v>0</v>
      </c>
      <c r="AF5234">
        <f t="shared" ca="1" si="1475"/>
        <v>0</v>
      </c>
      <c r="AG5234">
        <f t="shared" ca="1" si="1476"/>
        <v>0.72028559999999997</v>
      </c>
      <c r="AH5234">
        <f t="shared" ca="1" si="1477"/>
        <v>0</v>
      </c>
    </row>
    <row r="5235" spans="15:34" x14ac:dyDescent="0.25">
      <c r="O5235">
        <v>5179</v>
      </c>
      <c r="P5235" s="2">
        <f t="shared" si="1478"/>
        <v>44412.749999987442</v>
      </c>
      <c r="Q5235">
        <f t="shared" si="1463"/>
        <v>4</v>
      </c>
      <c r="R5235">
        <f t="shared" si="1464"/>
        <v>8</v>
      </c>
      <c r="S5235">
        <f t="shared" si="1465"/>
        <v>3</v>
      </c>
      <c r="T5235">
        <f t="shared" si="1466"/>
        <v>18</v>
      </c>
      <c r="U5235">
        <f t="shared" si="1467"/>
        <v>1</v>
      </c>
      <c r="V5235">
        <f t="shared" ca="1" si="1468"/>
        <v>0.5454</v>
      </c>
      <c r="W5235">
        <f>INDEX(Solarstrahlungsdaten!$B$13:$G$8772,Übersicht!O5235,Übersicht!$E$10)</f>
        <v>0.48</v>
      </c>
      <c r="X5235">
        <f t="shared" si="1469"/>
        <v>1.6511999999999998E-3</v>
      </c>
      <c r="Y5235">
        <f t="shared" ca="1" si="1470"/>
        <v>0.54374880000000003</v>
      </c>
      <c r="Z5235">
        <f t="shared" ca="1" si="1471"/>
        <v>1.6511999999999998E-3</v>
      </c>
      <c r="AA5235">
        <f t="shared" ca="1" si="1472"/>
        <v>0</v>
      </c>
      <c r="AB5235">
        <f t="shared" ca="1" si="1473"/>
        <v>0.54374880000000003</v>
      </c>
      <c r="AC5235">
        <f t="shared" ca="1" si="1479"/>
        <v>2.3373936</v>
      </c>
      <c r="AD5235">
        <f t="shared" ca="1" si="1462"/>
        <v>0</v>
      </c>
      <c r="AE5235">
        <f t="shared" ca="1" si="1474"/>
        <v>0</v>
      </c>
      <c r="AF5235">
        <f t="shared" ca="1" si="1475"/>
        <v>0</v>
      </c>
      <c r="AG5235">
        <f t="shared" ca="1" si="1476"/>
        <v>0.58434839999999999</v>
      </c>
      <c r="AH5235">
        <f t="shared" ca="1" si="1477"/>
        <v>0</v>
      </c>
    </row>
    <row r="5236" spans="15:34" x14ac:dyDescent="0.25">
      <c r="O5236">
        <v>5180</v>
      </c>
      <c r="P5236" s="2">
        <f t="shared" si="1478"/>
        <v>44412.791666654106</v>
      </c>
      <c r="Q5236">
        <f t="shared" si="1463"/>
        <v>4</v>
      </c>
      <c r="R5236">
        <f t="shared" si="1464"/>
        <v>8</v>
      </c>
      <c r="S5236">
        <f t="shared" si="1465"/>
        <v>3</v>
      </c>
      <c r="T5236">
        <f t="shared" si="1466"/>
        <v>19</v>
      </c>
      <c r="U5236">
        <f t="shared" si="1467"/>
        <v>1</v>
      </c>
      <c r="V5236">
        <f t="shared" ca="1" si="1468"/>
        <v>0.64149999999999996</v>
      </c>
      <c r="W5236">
        <f>INDEX(Solarstrahlungsdaten!$B$13:$G$8772,Übersicht!O5236,Übersicht!$E$10)</f>
        <v>0</v>
      </c>
      <c r="X5236">
        <f t="shared" si="1469"/>
        <v>0</v>
      </c>
      <c r="Y5236">
        <f t="shared" ca="1" si="1470"/>
        <v>0.64149999999999996</v>
      </c>
      <c r="Z5236">
        <f t="shared" ca="1" si="1471"/>
        <v>0</v>
      </c>
      <c r="AA5236">
        <f t="shared" ca="1" si="1472"/>
        <v>0</v>
      </c>
      <c r="AB5236">
        <f t="shared" ca="1" si="1473"/>
        <v>0.64149999999999996</v>
      </c>
      <c r="AC5236">
        <f t="shared" ca="1" si="1479"/>
        <v>1.6958936</v>
      </c>
      <c r="AD5236">
        <f t="shared" ca="1" si="1462"/>
        <v>0</v>
      </c>
      <c r="AE5236">
        <f t="shared" ca="1" si="1474"/>
        <v>0</v>
      </c>
      <c r="AF5236">
        <f t="shared" ca="1" si="1475"/>
        <v>0</v>
      </c>
      <c r="AG5236">
        <f t="shared" ca="1" si="1476"/>
        <v>0.4239734</v>
      </c>
      <c r="AH5236">
        <f t="shared" ca="1" si="1477"/>
        <v>0</v>
      </c>
    </row>
    <row r="5237" spans="15:34" x14ac:dyDescent="0.25">
      <c r="O5237">
        <v>5181</v>
      </c>
      <c r="P5237" s="2">
        <f t="shared" si="1478"/>
        <v>44412.83333332077</v>
      </c>
      <c r="Q5237">
        <f t="shared" si="1463"/>
        <v>4</v>
      </c>
      <c r="R5237">
        <f t="shared" si="1464"/>
        <v>8</v>
      </c>
      <c r="S5237">
        <f t="shared" si="1465"/>
        <v>3</v>
      </c>
      <c r="T5237">
        <f t="shared" si="1466"/>
        <v>20</v>
      </c>
      <c r="U5237">
        <f t="shared" si="1467"/>
        <v>1</v>
      </c>
      <c r="V5237">
        <f t="shared" ca="1" si="1468"/>
        <v>0.67459999999999998</v>
      </c>
      <c r="W5237">
        <f>INDEX(Solarstrahlungsdaten!$B$13:$G$8772,Übersicht!O5237,Übersicht!$E$10)</f>
        <v>0</v>
      </c>
      <c r="X5237">
        <f t="shared" si="1469"/>
        <v>0</v>
      </c>
      <c r="Y5237">
        <f t="shared" ca="1" si="1470"/>
        <v>0.67459999999999998</v>
      </c>
      <c r="Z5237">
        <f t="shared" ca="1" si="1471"/>
        <v>0</v>
      </c>
      <c r="AA5237">
        <f t="shared" ca="1" si="1472"/>
        <v>0</v>
      </c>
      <c r="AB5237">
        <f t="shared" ca="1" si="1473"/>
        <v>0.67459999999999998</v>
      </c>
      <c r="AC5237">
        <f t="shared" ca="1" si="1479"/>
        <v>1.0212935999999999</v>
      </c>
      <c r="AD5237">
        <f t="shared" ca="1" si="1462"/>
        <v>0</v>
      </c>
      <c r="AE5237">
        <f t="shared" ca="1" si="1474"/>
        <v>0</v>
      </c>
      <c r="AF5237">
        <f t="shared" ca="1" si="1475"/>
        <v>0</v>
      </c>
      <c r="AG5237">
        <f t="shared" ca="1" si="1476"/>
        <v>0.25532339999999998</v>
      </c>
      <c r="AH5237">
        <f t="shared" ca="1" si="1477"/>
        <v>0</v>
      </c>
    </row>
    <row r="5238" spans="15:34" x14ac:dyDescent="0.25">
      <c r="O5238">
        <v>5182</v>
      </c>
      <c r="P5238" s="2">
        <f t="shared" si="1478"/>
        <v>44412.874999987434</v>
      </c>
      <c r="Q5238">
        <f t="shared" si="1463"/>
        <v>4</v>
      </c>
      <c r="R5238">
        <f t="shared" si="1464"/>
        <v>8</v>
      </c>
      <c r="S5238">
        <f t="shared" si="1465"/>
        <v>3</v>
      </c>
      <c r="T5238">
        <f t="shared" si="1466"/>
        <v>21</v>
      </c>
      <c r="U5238">
        <f t="shared" si="1467"/>
        <v>1</v>
      </c>
      <c r="V5238">
        <f t="shared" ca="1" si="1468"/>
        <v>0.63759999999999994</v>
      </c>
      <c r="W5238">
        <f>INDEX(Solarstrahlungsdaten!$B$13:$G$8772,Übersicht!O5238,Übersicht!$E$10)</f>
        <v>0</v>
      </c>
      <c r="X5238">
        <f t="shared" si="1469"/>
        <v>0</v>
      </c>
      <c r="Y5238">
        <f t="shared" ca="1" si="1470"/>
        <v>0.63759999999999994</v>
      </c>
      <c r="Z5238">
        <f t="shared" ca="1" si="1471"/>
        <v>0</v>
      </c>
      <c r="AA5238">
        <f t="shared" ca="1" si="1472"/>
        <v>0</v>
      </c>
      <c r="AB5238">
        <f t="shared" ca="1" si="1473"/>
        <v>0.63759999999999994</v>
      </c>
      <c r="AC5238">
        <f t="shared" ca="1" si="1479"/>
        <v>0.38369359999999997</v>
      </c>
      <c r="AD5238">
        <f t="shared" ca="1" si="1462"/>
        <v>0</v>
      </c>
      <c r="AE5238">
        <f t="shared" ca="1" si="1474"/>
        <v>0</v>
      </c>
      <c r="AF5238">
        <f t="shared" ca="1" si="1475"/>
        <v>0</v>
      </c>
      <c r="AG5238">
        <f t="shared" ca="1" si="1476"/>
        <v>9.5923399999999992E-2</v>
      </c>
      <c r="AH5238">
        <f t="shared" ca="1" si="1477"/>
        <v>0</v>
      </c>
    </row>
    <row r="5239" spans="15:34" x14ac:dyDescent="0.25">
      <c r="O5239">
        <v>5183</v>
      </c>
      <c r="P5239" s="2">
        <f t="shared" si="1478"/>
        <v>44412.916666654099</v>
      </c>
      <c r="Q5239">
        <f t="shared" si="1463"/>
        <v>4</v>
      </c>
      <c r="R5239">
        <f t="shared" si="1464"/>
        <v>8</v>
      </c>
      <c r="S5239">
        <f t="shared" si="1465"/>
        <v>3</v>
      </c>
      <c r="T5239">
        <f t="shared" si="1466"/>
        <v>22</v>
      </c>
      <c r="U5239">
        <f t="shared" si="1467"/>
        <v>1</v>
      </c>
      <c r="V5239">
        <f t="shared" ca="1" si="1468"/>
        <v>0.59710000000000008</v>
      </c>
      <c r="W5239">
        <f>INDEX(Solarstrahlungsdaten!$B$13:$G$8772,Übersicht!O5239,Übersicht!$E$10)</f>
        <v>0</v>
      </c>
      <c r="X5239">
        <f t="shared" si="1469"/>
        <v>0</v>
      </c>
      <c r="Y5239">
        <f t="shared" ca="1" si="1470"/>
        <v>0.59710000000000008</v>
      </c>
      <c r="Z5239">
        <f t="shared" ca="1" si="1471"/>
        <v>0</v>
      </c>
      <c r="AA5239">
        <f t="shared" ca="1" si="1472"/>
        <v>0</v>
      </c>
      <c r="AB5239">
        <f t="shared" ca="1" si="1473"/>
        <v>0.38369359999999997</v>
      </c>
      <c r="AC5239">
        <f t="shared" ca="1" si="1479"/>
        <v>0</v>
      </c>
      <c r="AD5239">
        <f t="shared" ca="1" si="1462"/>
        <v>0.21340640000000011</v>
      </c>
      <c r="AE5239">
        <f t="shared" ca="1" si="1474"/>
        <v>0</v>
      </c>
      <c r="AF5239">
        <f t="shared" ca="1" si="1475"/>
        <v>0.21340640000000011</v>
      </c>
      <c r="AG5239">
        <f t="shared" ca="1" si="1476"/>
        <v>0</v>
      </c>
      <c r="AH5239">
        <f t="shared" ca="1" si="1477"/>
        <v>1</v>
      </c>
    </row>
    <row r="5240" spans="15:34" x14ac:dyDescent="0.25">
      <c r="O5240">
        <v>5184</v>
      </c>
      <c r="P5240" s="2">
        <f t="shared" si="1478"/>
        <v>44412.958333320763</v>
      </c>
      <c r="Q5240">
        <f t="shared" si="1463"/>
        <v>4</v>
      </c>
      <c r="R5240">
        <f t="shared" si="1464"/>
        <v>8</v>
      </c>
      <c r="S5240">
        <f t="shared" si="1465"/>
        <v>3</v>
      </c>
      <c r="T5240">
        <f t="shared" si="1466"/>
        <v>23</v>
      </c>
      <c r="U5240">
        <f t="shared" si="1467"/>
        <v>1</v>
      </c>
      <c r="V5240">
        <f t="shared" ca="1" si="1468"/>
        <v>0.48749999999999999</v>
      </c>
      <c r="W5240">
        <f>INDEX(Solarstrahlungsdaten!$B$13:$G$8772,Übersicht!O5240,Übersicht!$E$10)</f>
        <v>0</v>
      </c>
      <c r="X5240">
        <f t="shared" si="1469"/>
        <v>0</v>
      </c>
      <c r="Y5240">
        <f t="shared" ca="1" si="1470"/>
        <v>0.48749999999999999</v>
      </c>
      <c r="Z5240">
        <f t="shared" ca="1" si="1471"/>
        <v>0</v>
      </c>
      <c r="AA5240">
        <f t="shared" ca="1" si="1472"/>
        <v>0</v>
      </c>
      <c r="AB5240">
        <f t="shared" ca="1" si="1473"/>
        <v>0</v>
      </c>
      <c r="AC5240">
        <f t="shared" ca="1" si="1479"/>
        <v>0</v>
      </c>
      <c r="AD5240">
        <f t="shared" ca="1" si="1462"/>
        <v>0.48749999999999999</v>
      </c>
      <c r="AE5240">
        <f t="shared" ca="1" si="1474"/>
        <v>0</v>
      </c>
      <c r="AF5240">
        <f t="shared" ca="1" si="1475"/>
        <v>0.48749999999999999</v>
      </c>
      <c r="AG5240">
        <f t="shared" ca="1" si="1476"/>
        <v>0</v>
      </c>
      <c r="AH5240">
        <f t="shared" ca="1" si="1477"/>
        <v>1</v>
      </c>
    </row>
    <row r="5241" spans="15:34" x14ac:dyDescent="0.25">
      <c r="O5241">
        <v>5185</v>
      </c>
      <c r="P5241" s="2">
        <f t="shared" si="1478"/>
        <v>44412.999999987427</v>
      </c>
      <c r="Q5241">
        <f t="shared" si="1463"/>
        <v>5</v>
      </c>
      <c r="R5241">
        <f t="shared" si="1464"/>
        <v>8</v>
      </c>
      <c r="S5241">
        <f t="shared" si="1465"/>
        <v>3</v>
      </c>
      <c r="T5241">
        <f t="shared" si="1466"/>
        <v>0</v>
      </c>
      <c r="U5241">
        <f t="shared" si="1467"/>
        <v>1</v>
      </c>
      <c r="V5241">
        <f t="shared" ca="1" si="1468"/>
        <v>0.32850000000000001</v>
      </c>
      <c r="W5241">
        <f>INDEX(Solarstrahlungsdaten!$B$13:$G$8772,Übersicht!O5241,Übersicht!$E$10)</f>
        <v>0</v>
      </c>
      <c r="X5241">
        <f t="shared" si="1469"/>
        <v>0</v>
      </c>
      <c r="Y5241">
        <f t="shared" ca="1" si="1470"/>
        <v>0.32850000000000001</v>
      </c>
      <c r="Z5241">
        <f t="shared" ca="1" si="1471"/>
        <v>0</v>
      </c>
      <c r="AA5241">
        <f t="shared" ca="1" si="1472"/>
        <v>0</v>
      </c>
      <c r="AB5241">
        <f t="shared" ca="1" si="1473"/>
        <v>0</v>
      </c>
      <c r="AC5241">
        <f t="shared" ca="1" si="1479"/>
        <v>0</v>
      </c>
      <c r="AD5241">
        <f t="shared" ref="AD5241:AD5304" ca="1" si="1480">Y5241+AA5241-AB5241</f>
        <v>0.32850000000000001</v>
      </c>
      <c r="AE5241">
        <f t="shared" ca="1" si="1474"/>
        <v>0</v>
      </c>
      <c r="AF5241">
        <f t="shared" ca="1" si="1475"/>
        <v>0.32850000000000001</v>
      </c>
      <c r="AG5241">
        <f t="shared" ca="1" si="1476"/>
        <v>0</v>
      </c>
      <c r="AH5241">
        <f t="shared" ca="1" si="1477"/>
        <v>1</v>
      </c>
    </row>
    <row r="5242" spans="15:34" x14ac:dyDescent="0.25">
      <c r="O5242">
        <v>5186</v>
      </c>
      <c r="P5242" s="2">
        <f t="shared" si="1478"/>
        <v>44413.041666654091</v>
      </c>
      <c r="Q5242">
        <f t="shared" ref="Q5242:Q5305" si="1481">DAY(P5242)</f>
        <v>5</v>
      </c>
      <c r="R5242">
        <f t="shared" ref="R5242:R5305" si="1482">MONTH(P5242)</f>
        <v>8</v>
      </c>
      <c r="S5242">
        <f t="shared" ref="S5242:S5305" si="1483">IF(WEEKDAY(P5242)=6,1,IF(WEEKDAY(P5242)=7,2,3))</f>
        <v>3</v>
      </c>
      <c r="T5242">
        <f t="shared" ref="T5242:T5305" si="1484">HOUR(P5242)</f>
        <v>1</v>
      </c>
      <c r="U5242">
        <f t="shared" ref="U5242:U5305" si="1485">IF(AND(P5242&gt;DATE(2021,5,14),P5242&lt;DATE(2021,9,15)),1,IF(AND(P5242&gt;DATE(2021,3,20),P5242&lt;DATE(2021,11,1)),2,0))</f>
        <v>1</v>
      </c>
      <c r="V5242">
        <f t="shared" ref="V5242:V5305" ca="1" si="1486">INDEX($D$57:$L$80,1+T5242,S5242+U5242*3)</f>
        <v>0.22929999999999998</v>
      </c>
      <c r="W5242">
        <f>INDEX(Solarstrahlungsdaten!$B$13:$G$8772,Übersicht!O5242,Übersicht!$E$10)</f>
        <v>0</v>
      </c>
      <c r="X5242">
        <f t="shared" ref="X5242:X5305" si="1487">IF(W5242*$D$9/1000*(1-$D$41)&gt;$D$9*$D$42,$D$9*$D$42,W5242*$D$9/1000*(1-$D$41))</f>
        <v>0</v>
      </c>
      <c r="Y5242">
        <f t="shared" ref="Y5242:Y5305" ca="1" si="1488">V5242-X5242</f>
        <v>0.22929999999999998</v>
      </c>
      <c r="Z5242">
        <f t="shared" ref="Z5242:Z5305" ca="1" si="1489">IF(X5242&gt;V5242,V5242,X5242)</f>
        <v>0</v>
      </c>
      <c r="AA5242">
        <f t="shared" ref="AA5242:AA5305" ca="1" si="1490">IF(Y5242&lt;0, IF(AC5241-Y5242&lt;$D$22, -Y5242, $D$22-AC5241),0)</f>
        <v>0</v>
      </c>
      <c r="AB5242">
        <f t="shared" ref="AB5242:AB5305" ca="1" si="1491">IF(Y5242&gt;0, IF(AC5241-Y5242&gt;0, Y5242, AC5241),0)</f>
        <v>0</v>
      </c>
      <c r="AC5242">
        <f t="shared" ca="1" si="1479"/>
        <v>0</v>
      </c>
      <c r="AD5242">
        <f t="shared" ca="1" si="1480"/>
        <v>0.22929999999999998</v>
      </c>
      <c r="AE5242">
        <f t="shared" ref="AE5242:AE5305" ca="1" si="1492">IF(AD5242&lt;0,-AD5242,0)</f>
        <v>0</v>
      </c>
      <c r="AF5242">
        <f t="shared" ref="AF5242:AF5305" ca="1" si="1493">IF(AD5242&gt;0,AD5242,0)</f>
        <v>0.22929999999999998</v>
      </c>
      <c r="AG5242">
        <f t="shared" ref="AG5242:AG5305" ca="1" si="1494">IF($D$22&gt;0,AC5242/$D$22,0)</f>
        <v>0</v>
      </c>
      <c r="AH5242">
        <f t="shared" ref="AH5242:AH5305" ca="1" si="1495">IF(AC5242&lt;=0,1,0)</f>
        <v>1</v>
      </c>
    </row>
    <row r="5243" spans="15:34" x14ac:dyDescent="0.25">
      <c r="O5243">
        <v>5187</v>
      </c>
      <c r="P5243" s="2">
        <f t="shared" ref="P5243:P5306" si="1496">P5242+TIME(1,,)</f>
        <v>44413.083333320756</v>
      </c>
      <c r="Q5243">
        <f t="shared" si="1481"/>
        <v>5</v>
      </c>
      <c r="R5243">
        <f t="shared" si="1482"/>
        <v>8</v>
      </c>
      <c r="S5243">
        <f t="shared" si="1483"/>
        <v>3</v>
      </c>
      <c r="T5243">
        <f t="shared" si="1484"/>
        <v>2</v>
      </c>
      <c r="U5243">
        <f t="shared" si="1485"/>
        <v>1</v>
      </c>
      <c r="V5243">
        <f t="shared" ca="1" si="1486"/>
        <v>0.20319999999999999</v>
      </c>
      <c r="W5243">
        <f>INDEX(Solarstrahlungsdaten!$B$13:$G$8772,Übersicht!O5243,Übersicht!$E$10)</f>
        <v>0</v>
      </c>
      <c r="X5243">
        <f t="shared" si="1487"/>
        <v>0</v>
      </c>
      <c r="Y5243">
        <f t="shared" ca="1" si="1488"/>
        <v>0.20319999999999999</v>
      </c>
      <c r="Z5243">
        <f t="shared" ca="1" si="1489"/>
        <v>0</v>
      </c>
      <c r="AA5243">
        <f t="shared" ca="1" si="1490"/>
        <v>0</v>
      </c>
      <c r="AB5243">
        <f t="shared" ca="1" si="1491"/>
        <v>0</v>
      </c>
      <c r="AC5243">
        <f t="shared" ref="AC5243:AC5306" ca="1" si="1497">AC5242+AA5243-AB5243</f>
        <v>0</v>
      </c>
      <c r="AD5243">
        <f t="shared" ca="1" si="1480"/>
        <v>0.20319999999999999</v>
      </c>
      <c r="AE5243">
        <f t="shared" ca="1" si="1492"/>
        <v>0</v>
      </c>
      <c r="AF5243">
        <f t="shared" ca="1" si="1493"/>
        <v>0.20319999999999999</v>
      </c>
      <c r="AG5243">
        <f t="shared" ca="1" si="1494"/>
        <v>0</v>
      </c>
      <c r="AH5243">
        <f t="shared" ca="1" si="1495"/>
        <v>1</v>
      </c>
    </row>
    <row r="5244" spans="15:34" x14ac:dyDescent="0.25">
      <c r="O5244">
        <v>5188</v>
      </c>
      <c r="P5244" s="2">
        <f t="shared" si="1496"/>
        <v>44413.12499998742</v>
      </c>
      <c r="Q5244">
        <f t="shared" si="1481"/>
        <v>5</v>
      </c>
      <c r="R5244">
        <f t="shared" si="1482"/>
        <v>8</v>
      </c>
      <c r="S5244">
        <f t="shared" si="1483"/>
        <v>3</v>
      </c>
      <c r="T5244">
        <f t="shared" si="1484"/>
        <v>3</v>
      </c>
      <c r="U5244">
        <f t="shared" si="1485"/>
        <v>1</v>
      </c>
      <c r="V5244">
        <f t="shared" ca="1" si="1486"/>
        <v>0.18919999999999998</v>
      </c>
      <c r="W5244">
        <f>INDEX(Solarstrahlungsdaten!$B$13:$G$8772,Übersicht!O5244,Übersicht!$E$10)</f>
        <v>0</v>
      </c>
      <c r="X5244">
        <f t="shared" si="1487"/>
        <v>0</v>
      </c>
      <c r="Y5244">
        <f t="shared" ca="1" si="1488"/>
        <v>0.18919999999999998</v>
      </c>
      <c r="Z5244">
        <f t="shared" ca="1" si="1489"/>
        <v>0</v>
      </c>
      <c r="AA5244">
        <f t="shared" ca="1" si="1490"/>
        <v>0</v>
      </c>
      <c r="AB5244">
        <f t="shared" ca="1" si="1491"/>
        <v>0</v>
      </c>
      <c r="AC5244">
        <f t="shared" ca="1" si="1497"/>
        <v>0</v>
      </c>
      <c r="AD5244">
        <f t="shared" ca="1" si="1480"/>
        <v>0.18919999999999998</v>
      </c>
      <c r="AE5244">
        <f t="shared" ca="1" si="1492"/>
        <v>0</v>
      </c>
      <c r="AF5244">
        <f t="shared" ca="1" si="1493"/>
        <v>0.18919999999999998</v>
      </c>
      <c r="AG5244">
        <f t="shared" ca="1" si="1494"/>
        <v>0</v>
      </c>
      <c r="AH5244">
        <f t="shared" ca="1" si="1495"/>
        <v>1</v>
      </c>
    </row>
    <row r="5245" spans="15:34" x14ac:dyDescent="0.25">
      <c r="O5245">
        <v>5189</v>
      </c>
      <c r="P5245" s="2">
        <f t="shared" si="1496"/>
        <v>44413.166666654084</v>
      </c>
      <c r="Q5245">
        <f t="shared" si="1481"/>
        <v>5</v>
      </c>
      <c r="R5245">
        <f t="shared" si="1482"/>
        <v>8</v>
      </c>
      <c r="S5245">
        <f t="shared" si="1483"/>
        <v>3</v>
      </c>
      <c r="T5245">
        <f t="shared" si="1484"/>
        <v>4</v>
      </c>
      <c r="U5245">
        <f t="shared" si="1485"/>
        <v>1</v>
      </c>
      <c r="V5245">
        <f t="shared" ca="1" si="1486"/>
        <v>0.191</v>
      </c>
      <c r="W5245">
        <f>INDEX(Solarstrahlungsdaten!$B$13:$G$8772,Übersicht!O5245,Übersicht!$E$10)</f>
        <v>0</v>
      </c>
      <c r="X5245">
        <f t="shared" si="1487"/>
        <v>0</v>
      </c>
      <c r="Y5245">
        <f t="shared" ca="1" si="1488"/>
        <v>0.191</v>
      </c>
      <c r="Z5245">
        <f t="shared" ca="1" si="1489"/>
        <v>0</v>
      </c>
      <c r="AA5245">
        <f t="shared" ca="1" si="1490"/>
        <v>0</v>
      </c>
      <c r="AB5245">
        <f t="shared" ca="1" si="1491"/>
        <v>0</v>
      </c>
      <c r="AC5245">
        <f t="shared" ca="1" si="1497"/>
        <v>0</v>
      </c>
      <c r="AD5245">
        <f t="shared" ca="1" si="1480"/>
        <v>0.191</v>
      </c>
      <c r="AE5245">
        <f t="shared" ca="1" si="1492"/>
        <v>0</v>
      </c>
      <c r="AF5245">
        <f t="shared" ca="1" si="1493"/>
        <v>0.191</v>
      </c>
      <c r="AG5245">
        <f t="shared" ca="1" si="1494"/>
        <v>0</v>
      </c>
      <c r="AH5245">
        <f t="shared" ca="1" si="1495"/>
        <v>1</v>
      </c>
    </row>
    <row r="5246" spans="15:34" x14ac:dyDescent="0.25">
      <c r="O5246">
        <v>5190</v>
      </c>
      <c r="P5246" s="2">
        <f t="shared" si="1496"/>
        <v>44413.208333320748</v>
      </c>
      <c r="Q5246">
        <f t="shared" si="1481"/>
        <v>5</v>
      </c>
      <c r="R5246">
        <f t="shared" si="1482"/>
        <v>8</v>
      </c>
      <c r="S5246">
        <f t="shared" si="1483"/>
        <v>3</v>
      </c>
      <c r="T5246">
        <f t="shared" si="1484"/>
        <v>5</v>
      </c>
      <c r="U5246">
        <f t="shared" si="1485"/>
        <v>1</v>
      </c>
      <c r="V5246">
        <f t="shared" ca="1" si="1486"/>
        <v>0.21959999999999999</v>
      </c>
      <c r="W5246">
        <f>INDEX(Solarstrahlungsdaten!$B$13:$G$8772,Übersicht!O5246,Übersicht!$E$10)</f>
        <v>3.165</v>
      </c>
      <c r="X5246">
        <f t="shared" si="1487"/>
        <v>1.0887599999999999E-2</v>
      </c>
      <c r="Y5246">
        <f t="shared" ca="1" si="1488"/>
        <v>0.20871239999999999</v>
      </c>
      <c r="Z5246">
        <f t="shared" ca="1" si="1489"/>
        <v>1.0887599999999999E-2</v>
      </c>
      <c r="AA5246">
        <f t="shared" ca="1" si="1490"/>
        <v>0</v>
      </c>
      <c r="AB5246">
        <f t="shared" ca="1" si="1491"/>
        <v>0</v>
      </c>
      <c r="AC5246">
        <f t="shared" ca="1" si="1497"/>
        <v>0</v>
      </c>
      <c r="AD5246">
        <f t="shared" ca="1" si="1480"/>
        <v>0.20871239999999999</v>
      </c>
      <c r="AE5246">
        <f t="shared" ca="1" si="1492"/>
        <v>0</v>
      </c>
      <c r="AF5246">
        <f t="shared" ca="1" si="1493"/>
        <v>0.20871239999999999</v>
      </c>
      <c r="AG5246">
        <f t="shared" ca="1" si="1494"/>
        <v>0</v>
      </c>
      <c r="AH5246">
        <f t="shared" ca="1" si="1495"/>
        <v>1</v>
      </c>
    </row>
    <row r="5247" spans="15:34" x14ac:dyDescent="0.25">
      <c r="O5247">
        <v>5191</v>
      </c>
      <c r="P5247" s="2">
        <f t="shared" si="1496"/>
        <v>44413.249999987413</v>
      </c>
      <c r="Q5247">
        <f t="shared" si="1481"/>
        <v>5</v>
      </c>
      <c r="R5247">
        <f t="shared" si="1482"/>
        <v>8</v>
      </c>
      <c r="S5247">
        <f t="shared" si="1483"/>
        <v>3</v>
      </c>
      <c r="T5247">
        <f t="shared" si="1484"/>
        <v>6</v>
      </c>
      <c r="U5247">
        <f t="shared" si="1485"/>
        <v>1</v>
      </c>
      <c r="V5247">
        <f t="shared" ca="1" si="1486"/>
        <v>0.34410000000000002</v>
      </c>
      <c r="W5247">
        <f>INDEX(Solarstrahlungsdaten!$B$13:$G$8772,Übersicht!O5247,Übersicht!$E$10)</f>
        <v>246.64</v>
      </c>
      <c r="X5247">
        <f t="shared" si="1487"/>
        <v>0.84844160000000002</v>
      </c>
      <c r="Y5247">
        <f t="shared" ca="1" si="1488"/>
        <v>-0.50434160000000006</v>
      </c>
      <c r="Z5247">
        <f t="shared" ca="1" si="1489"/>
        <v>0.34410000000000002</v>
      </c>
      <c r="AA5247">
        <f t="shared" ca="1" si="1490"/>
        <v>0.50434160000000006</v>
      </c>
      <c r="AB5247">
        <f t="shared" ca="1" si="1491"/>
        <v>0</v>
      </c>
      <c r="AC5247">
        <f t="shared" ca="1" si="1497"/>
        <v>0.50434160000000006</v>
      </c>
      <c r="AD5247">
        <f t="shared" ca="1" si="1480"/>
        <v>0</v>
      </c>
      <c r="AE5247">
        <f t="shared" ca="1" si="1492"/>
        <v>0</v>
      </c>
      <c r="AF5247">
        <f t="shared" ca="1" si="1493"/>
        <v>0</v>
      </c>
      <c r="AG5247">
        <f t="shared" ca="1" si="1494"/>
        <v>0.12608540000000001</v>
      </c>
      <c r="AH5247">
        <f t="shared" ca="1" si="1495"/>
        <v>0</v>
      </c>
    </row>
    <row r="5248" spans="15:34" x14ac:dyDescent="0.25">
      <c r="O5248">
        <v>5192</v>
      </c>
      <c r="P5248" s="2">
        <f t="shared" si="1496"/>
        <v>44413.291666654077</v>
      </c>
      <c r="Q5248">
        <f t="shared" si="1481"/>
        <v>5</v>
      </c>
      <c r="R5248">
        <f t="shared" si="1482"/>
        <v>8</v>
      </c>
      <c r="S5248">
        <f t="shared" si="1483"/>
        <v>3</v>
      </c>
      <c r="T5248">
        <f t="shared" si="1484"/>
        <v>7</v>
      </c>
      <c r="U5248">
        <f t="shared" si="1485"/>
        <v>1</v>
      </c>
      <c r="V5248">
        <f t="shared" ca="1" si="1486"/>
        <v>0.49979999999999997</v>
      </c>
      <c r="W5248">
        <f>INDEX(Solarstrahlungsdaten!$B$13:$G$8772,Übersicht!O5248,Übersicht!$E$10)</f>
        <v>358.51</v>
      </c>
      <c r="X5248">
        <f t="shared" si="1487"/>
        <v>1.2332744</v>
      </c>
      <c r="Y5248">
        <f t="shared" ca="1" si="1488"/>
        <v>-0.73347439999999997</v>
      </c>
      <c r="Z5248">
        <f t="shared" ca="1" si="1489"/>
        <v>0.49979999999999997</v>
      </c>
      <c r="AA5248">
        <f t="shared" ca="1" si="1490"/>
        <v>0.73347439999999997</v>
      </c>
      <c r="AB5248">
        <f t="shared" ca="1" si="1491"/>
        <v>0</v>
      </c>
      <c r="AC5248">
        <f t="shared" ca="1" si="1497"/>
        <v>1.237816</v>
      </c>
      <c r="AD5248">
        <f t="shared" ca="1" si="1480"/>
        <v>0</v>
      </c>
      <c r="AE5248">
        <f t="shared" ca="1" si="1492"/>
        <v>0</v>
      </c>
      <c r="AF5248">
        <f t="shared" ca="1" si="1493"/>
        <v>0</v>
      </c>
      <c r="AG5248">
        <f t="shared" ca="1" si="1494"/>
        <v>0.30945400000000001</v>
      </c>
      <c r="AH5248">
        <f t="shared" ca="1" si="1495"/>
        <v>0</v>
      </c>
    </row>
    <row r="5249" spans="15:34" x14ac:dyDescent="0.25">
      <c r="O5249">
        <v>5193</v>
      </c>
      <c r="P5249" s="2">
        <f t="shared" si="1496"/>
        <v>44413.333333320741</v>
      </c>
      <c r="Q5249">
        <f t="shared" si="1481"/>
        <v>5</v>
      </c>
      <c r="R5249">
        <f t="shared" si="1482"/>
        <v>8</v>
      </c>
      <c r="S5249">
        <f t="shared" si="1483"/>
        <v>3</v>
      </c>
      <c r="T5249">
        <f t="shared" si="1484"/>
        <v>8</v>
      </c>
      <c r="U5249">
        <f t="shared" si="1485"/>
        <v>1</v>
      </c>
      <c r="V5249">
        <f t="shared" ca="1" si="1486"/>
        <v>0.55649999999999999</v>
      </c>
      <c r="W5249">
        <f>INDEX(Solarstrahlungsdaten!$B$13:$G$8772,Übersicht!O5249,Übersicht!$E$10)</f>
        <v>525.32500000000005</v>
      </c>
      <c r="X5249">
        <f t="shared" si="1487"/>
        <v>1.8071180000000002</v>
      </c>
      <c r="Y5249">
        <f t="shared" ca="1" si="1488"/>
        <v>-1.2506180000000002</v>
      </c>
      <c r="Z5249">
        <f t="shared" ca="1" si="1489"/>
        <v>0.55649999999999999</v>
      </c>
      <c r="AA5249">
        <f t="shared" ca="1" si="1490"/>
        <v>1.2506180000000002</v>
      </c>
      <c r="AB5249">
        <f t="shared" ca="1" si="1491"/>
        <v>0</v>
      </c>
      <c r="AC5249">
        <f t="shared" ca="1" si="1497"/>
        <v>2.4884340000000003</v>
      </c>
      <c r="AD5249">
        <f t="shared" ca="1" si="1480"/>
        <v>0</v>
      </c>
      <c r="AE5249">
        <f t="shared" ca="1" si="1492"/>
        <v>0</v>
      </c>
      <c r="AF5249">
        <f t="shared" ca="1" si="1493"/>
        <v>0</v>
      </c>
      <c r="AG5249">
        <f t="shared" ca="1" si="1494"/>
        <v>0.62210850000000006</v>
      </c>
      <c r="AH5249">
        <f t="shared" ca="1" si="1495"/>
        <v>0</v>
      </c>
    </row>
    <row r="5250" spans="15:34" x14ac:dyDescent="0.25">
      <c r="O5250">
        <v>5194</v>
      </c>
      <c r="P5250" s="2">
        <f t="shared" si="1496"/>
        <v>44413.374999987405</v>
      </c>
      <c r="Q5250">
        <f t="shared" si="1481"/>
        <v>5</v>
      </c>
      <c r="R5250">
        <f t="shared" si="1482"/>
        <v>8</v>
      </c>
      <c r="S5250">
        <f t="shared" si="1483"/>
        <v>3</v>
      </c>
      <c r="T5250">
        <f t="shared" si="1484"/>
        <v>9</v>
      </c>
      <c r="U5250">
        <f t="shared" si="1485"/>
        <v>1</v>
      </c>
      <c r="V5250">
        <f t="shared" ca="1" si="1486"/>
        <v>0.57879999999999998</v>
      </c>
      <c r="W5250">
        <f>INDEX(Solarstrahlungsdaten!$B$13:$G$8772,Übersicht!O5250,Übersicht!$E$10)</f>
        <v>632.87</v>
      </c>
      <c r="X5250">
        <f t="shared" si="1487"/>
        <v>2.1770727999999999</v>
      </c>
      <c r="Y5250">
        <f t="shared" ca="1" si="1488"/>
        <v>-1.5982727999999999</v>
      </c>
      <c r="Z5250">
        <f t="shared" ca="1" si="1489"/>
        <v>0.57879999999999998</v>
      </c>
      <c r="AA5250">
        <f t="shared" ca="1" si="1490"/>
        <v>1.5115659999999997</v>
      </c>
      <c r="AB5250">
        <f t="shared" ca="1" si="1491"/>
        <v>0</v>
      </c>
      <c r="AC5250">
        <f t="shared" ca="1" si="1497"/>
        <v>4</v>
      </c>
      <c r="AD5250">
        <f t="shared" ca="1" si="1480"/>
        <v>-8.6706800000000195E-2</v>
      </c>
      <c r="AE5250">
        <f t="shared" ca="1" si="1492"/>
        <v>8.6706800000000195E-2</v>
      </c>
      <c r="AF5250">
        <f t="shared" ca="1" si="1493"/>
        <v>0</v>
      </c>
      <c r="AG5250">
        <f t="shared" ca="1" si="1494"/>
        <v>1</v>
      </c>
      <c r="AH5250">
        <f t="shared" ca="1" si="1495"/>
        <v>0</v>
      </c>
    </row>
    <row r="5251" spans="15:34" x14ac:dyDescent="0.25">
      <c r="O5251">
        <v>5195</v>
      </c>
      <c r="P5251" s="2">
        <f t="shared" si="1496"/>
        <v>44413.41666665407</v>
      </c>
      <c r="Q5251">
        <f t="shared" si="1481"/>
        <v>5</v>
      </c>
      <c r="R5251">
        <f t="shared" si="1482"/>
        <v>8</v>
      </c>
      <c r="S5251">
        <f t="shared" si="1483"/>
        <v>3</v>
      </c>
      <c r="T5251">
        <f t="shared" si="1484"/>
        <v>10</v>
      </c>
      <c r="U5251">
        <f t="shared" si="1485"/>
        <v>1</v>
      </c>
      <c r="V5251">
        <f t="shared" ca="1" si="1486"/>
        <v>0.56110000000000004</v>
      </c>
      <c r="W5251">
        <f>INDEX(Solarstrahlungsdaten!$B$13:$G$8772,Übersicht!O5251,Übersicht!$E$10)</f>
        <v>701.15</v>
      </c>
      <c r="X5251">
        <f t="shared" si="1487"/>
        <v>2.4119559999999995</v>
      </c>
      <c r="Y5251">
        <f t="shared" ca="1" si="1488"/>
        <v>-1.8508559999999994</v>
      </c>
      <c r="Z5251">
        <f t="shared" ca="1" si="1489"/>
        <v>0.56110000000000004</v>
      </c>
      <c r="AA5251">
        <f t="shared" ca="1" si="1490"/>
        <v>0</v>
      </c>
      <c r="AB5251">
        <f t="shared" ca="1" si="1491"/>
        <v>0</v>
      </c>
      <c r="AC5251">
        <f t="shared" ca="1" si="1497"/>
        <v>4</v>
      </c>
      <c r="AD5251">
        <f t="shared" ca="1" si="1480"/>
        <v>-1.8508559999999994</v>
      </c>
      <c r="AE5251">
        <f t="shared" ca="1" si="1492"/>
        <v>1.8508559999999994</v>
      </c>
      <c r="AF5251">
        <f t="shared" ca="1" si="1493"/>
        <v>0</v>
      </c>
      <c r="AG5251">
        <f t="shared" ca="1" si="1494"/>
        <v>1</v>
      </c>
      <c r="AH5251">
        <f t="shared" ca="1" si="1495"/>
        <v>0</v>
      </c>
    </row>
    <row r="5252" spans="15:34" x14ac:dyDescent="0.25">
      <c r="O5252">
        <v>5196</v>
      </c>
      <c r="P5252" s="2">
        <f t="shared" si="1496"/>
        <v>44413.458333320734</v>
      </c>
      <c r="Q5252">
        <f t="shared" si="1481"/>
        <v>5</v>
      </c>
      <c r="R5252">
        <f t="shared" si="1482"/>
        <v>8</v>
      </c>
      <c r="S5252">
        <f t="shared" si="1483"/>
        <v>3</v>
      </c>
      <c r="T5252">
        <f t="shared" si="1484"/>
        <v>11</v>
      </c>
      <c r="U5252">
        <f t="shared" si="1485"/>
        <v>1</v>
      </c>
      <c r="V5252">
        <f t="shared" ca="1" si="1486"/>
        <v>0.5595</v>
      </c>
      <c r="W5252">
        <f>INDEX(Solarstrahlungsdaten!$B$13:$G$8772,Übersicht!O5252,Übersicht!$E$10)</f>
        <v>721.48</v>
      </c>
      <c r="X5252">
        <f t="shared" si="1487"/>
        <v>2.4818912000000002</v>
      </c>
      <c r="Y5252">
        <f t="shared" ca="1" si="1488"/>
        <v>-1.9223912000000003</v>
      </c>
      <c r="Z5252">
        <f t="shared" ca="1" si="1489"/>
        <v>0.5595</v>
      </c>
      <c r="AA5252">
        <f t="shared" ca="1" si="1490"/>
        <v>0</v>
      </c>
      <c r="AB5252">
        <f t="shared" ca="1" si="1491"/>
        <v>0</v>
      </c>
      <c r="AC5252">
        <f t="shared" ca="1" si="1497"/>
        <v>4</v>
      </c>
      <c r="AD5252">
        <f t="shared" ca="1" si="1480"/>
        <v>-1.9223912000000003</v>
      </c>
      <c r="AE5252">
        <f t="shared" ca="1" si="1492"/>
        <v>1.9223912000000003</v>
      </c>
      <c r="AF5252">
        <f t="shared" ca="1" si="1493"/>
        <v>0</v>
      </c>
      <c r="AG5252">
        <f t="shared" ca="1" si="1494"/>
        <v>1</v>
      </c>
      <c r="AH5252">
        <f t="shared" ca="1" si="1495"/>
        <v>0</v>
      </c>
    </row>
    <row r="5253" spans="15:34" x14ac:dyDescent="0.25">
      <c r="O5253">
        <v>5197</v>
      </c>
      <c r="P5253" s="2">
        <f t="shared" si="1496"/>
        <v>44413.499999987398</v>
      </c>
      <c r="Q5253">
        <f t="shared" si="1481"/>
        <v>5</v>
      </c>
      <c r="R5253">
        <f t="shared" si="1482"/>
        <v>8</v>
      </c>
      <c r="S5253">
        <f t="shared" si="1483"/>
        <v>3</v>
      </c>
      <c r="T5253">
        <f t="shared" si="1484"/>
        <v>12</v>
      </c>
      <c r="U5253">
        <f t="shared" si="1485"/>
        <v>1</v>
      </c>
      <c r="V5253">
        <f t="shared" ca="1" si="1486"/>
        <v>0.61539999999999995</v>
      </c>
      <c r="W5253">
        <f>INDEX(Solarstrahlungsdaten!$B$13:$G$8772,Übersicht!O5253,Übersicht!$E$10)</f>
        <v>705.14499999999998</v>
      </c>
      <c r="X5253">
        <f t="shared" si="1487"/>
        <v>2.4256988000000002</v>
      </c>
      <c r="Y5253">
        <f t="shared" ca="1" si="1488"/>
        <v>-1.8102988000000002</v>
      </c>
      <c r="Z5253">
        <f t="shared" ca="1" si="1489"/>
        <v>0.61539999999999995</v>
      </c>
      <c r="AA5253">
        <f t="shared" ca="1" si="1490"/>
        <v>0</v>
      </c>
      <c r="AB5253">
        <f t="shared" ca="1" si="1491"/>
        <v>0</v>
      </c>
      <c r="AC5253">
        <f t="shared" ca="1" si="1497"/>
        <v>4</v>
      </c>
      <c r="AD5253">
        <f t="shared" ca="1" si="1480"/>
        <v>-1.8102988000000002</v>
      </c>
      <c r="AE5253">
        <f t="shared" ca="1" si="1492"/>
        <v>1.8102988000000002</v>
      </c>
      <c r="AF5253">
        <f t="shared" ca="1" si="1493"/>
        <v>0</v>
      </c>
      <c r="AG5253">
        <f t="shared" ca="1" si="1494"/>
        <v>1</v>
      </c>
      <c r="AH5253">
        <f t="shared" ca="1" si="1495"/>
        <v>0</v>
      </c>
    </row>
    <row r="5254" spans="15:34" x14ac:dyDescent="0.25">
      <c r="O5254">
        <v>5198</v>
      </c>
      <c r="P5254" s="2">
        <f t="shared" si="1496"/>
        <v>44413.541666654062</v>
      </c>
      <c r="Q5254">
        <f t="shared" si="1481"/>
        <v>5</v>
      </c>
      <c r="R5254">
        <f t="shared" si="1482"/>
        <v>8</v>
      </c>
      <c r="S5254">
        <f t="shared" si="1483"/>
        <v>3</v>
      </c>
      <c r="T5254">
        <f t="shared" si="1484"/>
        <v>13</v>
      </c>
      <c r="U5254">
        <f t="shared" si="1485"/>
        <v>1</v>
      </c>
      <c r="V5254">
        <f t="shared" ca="1" si="1486"/>
        <v>0.62909999999999988</v>
      </c>
      <c r="W5254">
        <f>INDEX(Solarstrahlungsdaten!$B$13:$G$8772,Übersicht!O5254,Übersicht!$E$10)</f>
        <v>637.22500000000002</v>
      </c>
      <c r="X5254">
        <f t="shared" si="1487"/>
        <v>2.1920540000000002</v>
      </c>
      <c r="Y5254">
        <f t="shared" ca="1" si="1488"/>
        <v>-1.5629540000000004</v>
      </c>
      <c r="Z5254">
        <f t="shared" ca="1" si="1489"/>
        <v>0.62909999999999988</v>
      </c>
      <c r="AA5254">
        <f t="shared" ca="1" si="1490"/>
        <v>0</v>
      </c>
      <c r="AB5254">
        <f t="shared" ca="1" si="1491"/>
        <v>0</v>
      </c>
      <c r="AC5254">
        <f t="shared" ca="1" si="1497"/>
        <v>4</v>
      </c>
      <c r="AD5254">
        <f t="shared" ca="1" si="1480"/>
        <v>-1.5629540000000004</v>
      </c>
      <c r="AE5254">
        <f t="shared" ca="1" si="1492"/>
        <v>1.5629540000000004</v>
      </c>
      <c r="AF5254">
        <f t="shared" ca="1" si="1493"/>
        <v>0</v>
      </c>
      <c r="AG5254">
        <f t="shared" ca="1" si="1494"/>
        <v>1</v>
      </c>
      <c r="AH5254">
        <f t="shared" ca="1" si="1495"/>
        <v>0</v>
      </c>
    </row>
    <row r="5255" spans="15:34" x14ac:dyDescent="0.25">
      <c r="O5255">
        <v>5199</v>
      </c>
      <c r="P5255" s="2">
        <f t="shared" si="1496"/>
        <v>44413.583333320727</v>
      </c>
      <c r="Q5255">
        <f t="shared" si="1481"/>
        <v>5</v>
      </c>
      <c r="R5255">
        <f t="shared" si="1482"/>
        <v>8</v>
      </c>
      <c r="S5255">
        <f t="shared" si="1483"/>
        <v>3</v>
      </c>
      <c r="T5255">
        <f t="shared" si="1484"/>
        <v>14</v>
      </c>
      <c r="U5255">
        <f t="shared" si="1485"/>
        <v>1</v>
      </c>
      <c r="V5255">
        <f t="shared" ca="1" si="1486"/>
        <v>0.5454</v>
      </c>
      <c r="W5255">
        <f>INDEX(Solarstrahlungsdaten!$B$13:$G$8772,Übersicht!O5255,Übersicht!$E$10)</f>
        <v>563.02</v>
      </c>
      <c r="X5255">
        <f t="shared" si="1487"/>
        <v>1.9367887999999998</v>
      </c>
      <c r="Y5255">
        <f t="shared" ca="1" si="1488"/>
        <v>-1.3913887999999996</v>
      </c>
      <c r="Z5255">
        <f t="shared" ca="1" si="1489"/>
        <v>0.5454</v>
      </c>
      <c r="AA5255">
        <f t="shared" ca="1" si="1490"/>
        <v>0</v>
      </c>
      <c r="AB5255">
        <f t="shared" ca="1" si="1491"/>
        <v>0</v>
      </c>
      <c r="AC5255">
        <f t="shared" ca="1" si="1497"/>
        <v>4</v>
      </c>
      <c r="AD5255">
        <f t="shared" ca="1" si="1480"/>
        <v>-1.3913887999999996</v>
      </c>
      <c r="AE5255">
        <f t="shared" ca="1" si="1492"/>
        <v>1.3913887999999996</v>
      </c>
      <c r="AF5255">
        <f t="shared" ca="1" si="1493"/>
        <v>0</v>
      </c>
      <c r="AG5255">
        <f t="shared" ca="1" si="1494"/>
        <v>1</v>
      </c>
      <c r="AH5255">
        <f t="shared" ca="1" si="1495"/>
        <v>0</v>
      </c>
    </row>
    <row r="5256" spans="15:34" x14ac:dyDescent="0.25">
      <c r="O5256">
        <v>5200</v>
      </c>
      <c r="P5256" s="2">
        <f t="shared" si="1496"/>
        <v>44413.624999987391</v>
      </c>
      <c r="Q5256">
        <f t="shared" si="1481"/>
        <v>5</v>
      </c>
      <c r="R5256">
        <f t="shared" si="1482"/>
        <v>8</v>
      </c>
      <c r="S5256">
        <f t="shared" si="1483"/>
        <v>3</v>
      </c>
      <c r="T5256">
        <f t="shared" si="1484"/>
        <v>15</v>
      </c>
      <c r="U5256">
        <f t="shared" si="1485"/>
        <v>1</v>
      </c>
      <c r="V5256">
        <f t="shared" ca="1" si="1486"/>
        <v>0.48510000000000003</v>
      </c>
      <c r="W5256">
        <f>INDEX(Solarstrahlungsdaten!$B$13:$G$8772,Übersicht!O5256,Übersicht!$E$10)</f>
        <v>355.85500000000002</v>
      </c>
      <c r="X5256">
        <f t="shared" si="1487"/>
        <v>1.2241412</v>
      </c>
      <c r="Y5256">
        <f t="shared" ca="1" si="1488"/>
        <v>-0.73904119999999995</v>
      </c>
      <c r="Z5256">
        <f t="shared" ca="1" si="1489"/>
        <v>0.48510000000000003</v>
      </c>
      <c r="AA5256">
        <f t="shared" ca="1" si="1490"/>
        <v>0</v>
      </c>
      <c r="AB5256">
        <f t="shared" ca="1" si="1491"/>
        <v>0</v>
      </c>
      <c r="AC5256">
        <f t="shared" ca="1" si="1497"/>
        <v>4</v>
      </c>
      <c r="AD5256">
        <f t="shared" ca="1" si="1480"/>
        <v>-0.73904119999999995</v>
      </c>
      <c r="AE5256">
        <f t="shared" ca="1" si="1492"/>
        <v>0.73904119999999995</v>
      </c>
      <c r="AF5256">
        <f t="shared" ca="1" si="1493"/>
        <v>0</v>
      </c>
      <c r="AG5256">
        <f t="shared" ca="1" si="1494"/>
        <v>1</v>
      </c>
      <c r="AH5256">
        <f t="shared" ca="1" si="1495"/>
        <v>0</v>
      </c>
    </row>
    <row r="5257" spans="15:34" x14ac:dyDescent="0.25">
      <c r="O5257">
        <v>5201</v>
      </c>
      <c r="P5257" s="2">
        <f t="shared" si="1496"/>
        <v>44413.666666654055</v>
      </c>
      <c r="Q5257">
        <f t="shared" si="1481"/>
        <v>5</v>
      </c>
      <c r="R5257">
        <f t="shared" si="1482"/>
        <v>8</v>
      </c>
      <c r="S5257">
        <f t="shared" si="1483"/>
        <v>3</v>
      </c>
      <c r="T5257">
        <f t="shared" si="1484"/>
        <v>16</v>
      </c>
      <c r="U5257">
        <f t="shared" si="1485"/>
        <v>1</v>
      </c>
      <c r="V5257">
        <f t="shared" ca="1" si="1486"/>
        <v>0.45910000000000001</v>
      </c>
      <c r="W5257">
        <f>INDEX(Solarstrahlungsdaten!$B$13:$G$8772,Übersicht!O5257,Übersicht!$E$10)</f>
        <v>308.75</v>
      </c>
      <c r="X5257">
        <f t="shared" si="1487"/>
        <v>1.0621</v>
      </c>
      <c r="Y5257">
        <f t="shared" ca="1" si="1488"/>
        <v>-0.60299999999999998</v>
      </c>
      <c r="Z5257">
        <f t="shared" ca="1" si="1489"/>
        <v>0.45910000000000001</v>
      </c>
      <c r="AA5257">
        <f t="shared" ca="1" si="1490"/>
        <v>0</v>
      </c>
      <c r="AB5257">
        <f t="shared" ca="1" si="1491"/>
        <v>0</v>
      </c>
      <c r="AC5257">
        <f t="shared" ca="1" si="1497"/>
        <v>4</v>
      </c>
      <c r="AD5257">
        <f t="shared" ca="1" si="1480"/>
        <v>-0.60299999999999998</v>
      </c>
      <c r="AE5257">
        <f t="shared" ca="1" si="1492"/>
        <v>0.60299999999999998</v>
      </c>
      <c r="AF5257">
        <f t="shared" ca="1" si="1493"/>
        <v>0</v>
      </c>
      <c r="AG5257">
        <f t="shared" ca="1" si="1494"/>
        <v>1</v>
      </c>
      <c r="AH5257">
        <f t="shared" ca="1" si="1495"/>
        <v>0</v>
      </c>
    </row>
    <row r="5258" spans="15:34" x14ac:dyDescent="0.25">
      <c r="O5258">
        <v>5202</v>
      </c>
      <c r="P5258" s="2">
        <f t="shared" si="1496"/>
        <v>44413.708333320719</v>
      </c>
      <c r="Q5258">
        <f t="shared" si="1481"/>
        <v>5</v>
      </c>
      <c r="R5258">
        <f t="shared" si="1482"/>
        <v>8</v>
      </c>
      <c r="S5258">
        <f t="shared" si="1483"/>
        <v>3</v>
      </c>
      <c r="T5258">
        <f t="shared" si="1484"/>
        <v>17</v>
      </c>
      <c r="U5258">
        <f t="shared" si="1485"/>
        <v>1</v>
      </c>
      <c r="V5258">
        <f t="shared" ca="1" si="1486"/>
        <v>0.47749999999999998</v>
      </c>
      <c r="W5258">
        <f>INDEX(Solarstrahlungsdaten!$B$13:$G$8772,Übersicht!O5258,Übersicht!$E$10)</f>
        <v>172.69499999999999</v>
      </c>
      <c r="X5258">
        <f t="shared" si="1487"/>
        <v>0.5940707999999999</v>
      </c>
      <c r="Y5258">
        <f t="shared" ca="1" si="1488"/>
        <v>-0.11657079999999992</v>
      </c>
      <c r="Z5258">
        <f t="shared" ca="1" si="1489"/>
        <v>0.47749999999999998</v>
      </c>
      <c r="AA5258">
        <f t="shared" ca="1" si="1490"/>
        <v>0</v>
      </c>
      <c r="AB5258">
        <f t="shared" ca="1" si="1491"/>
        <v>0</v>
      </c>
      <c r="AC5258">
        <f t="shared" ca="1" si="1497"/>
        <v>4</v>
      </c>
      <c r="AD5258">
        <f t="shared" ca="1" si="1480"/>
        <v>-0.11657079999999992</v>
      </c>
      <c r="AE5258">
        <f t="shared" ca="1" si="1492"/>
        <v>0.11657079999999992</v>
      </c>
      <c r="AF5258">
        <f t="shared" ca="1" si="1493"/>
        <v>0</v>
      </c>
      <c r="AG5258">
        <f t="shared" ca="1" si="1494"/>
        <v>1</v>
      </c>
      <c r="AH5258">
        <f t="shared" ca="1" si="1495"/>
        <v>0</v>
      </c>
    </row>
    <row r="5259" spans="15:34" x14ac:dyDescent="0.25">
      <c r="O5259">
        <v>5203</v>
      </c>
      <c r="P5259" s="2">
        <f t="shared" si="1496"/>
        <v>44413.749999987383</v>
      </c>
      <c r="Q5259">
        <f t="shared" si="1481"/>
        <v>5</v>
      </c>
      <c r="R5259">
        <f t="shared" si="1482"/>
        <v>8</v>
      </c>
      <c r="S5259">
        <f t="shared" si="1483"/>
        <v>3</v>
      </c>
      <c r="T5259">
        <f t="shared" si="1484"/>
        <v>18</v>
      </c>
      <c r="U5259">
        <f t="shared" si="1485"/>
        <v>1</v>
      </c>
      <c r="V5259">
        <f t="shared" ca="1" si="1486"/>
        <v>0.5454</v>
      </c>
      <c r="W5259">
        <f>INDEX(Solarstrahlungsdaten!$B$13:$G$8772,Übersicht!O5259,Übersicht!$E$10)</f>
        <v>81.63</v>
      </c>
      <c r="X5259">
        <f t="shared" si="1487"/>
        <v>0.28080719999999998</v>
      </c>
      <c r="Y5259">
        <f t="shared" ca="1" si="1488"/>
        <v>0.26459280000000002</v>
      </c>
      <c r="Z5259">
        <f t="shared" ca="1" si="1489"/>
        <v>0.28080719999999998</v>
      </c>
      <c r="AA5259">
        <f t="shared" ca="1" si="1490"/>
        <v>0</v>
      </c>
      <c r="AB5259">
        <f t="shared" ca="1" si="1491"/>
        <v>0.26459280000000002</v>
      </c>
      <c r="AC5259">
        <f t="shared" ca="1" si="1497"/>
        <v>3.7354072</v>
      </c>
      <c r="AD5259">
        <f t="shared" ca="1" si="1480"/>
        <v>0</v>
      </c>
      <c r="AE5259">
        <f t="shared" ca="1" si="1492"/>
        <v>0</v>
      </c>
      <c r="AF5259">
        <f t="shared" ca="1" si="1493"/>
        <v>0</v>
      </c>
      <c r="AG5259">
        <f t="shared" ca="1" si="1494"/>
        <v>0.93385180000000001</v>
      </c>
      <c r="AH5259">
        <f t="shared" ca="1" si="1495"/>
        <v>0</v>
      </c>
    </row>
    <row r="5260" spans="15:34" x14ac:dyDescent="0.25">
      <c r="O5260">
        <v>5204</v>
      </c>
      <c r="P5260" s="2">
        <f t="shared" si="1496"/>
        <v>44413.791666654048</v>
      </c>
      <c r="Q5260">
        <f t="shared" si="1481"/>
        <v>5</v>
      </c>
      <c r="R5260">
        <f t="shared" si="1482"/>
        <v>8</v>
      </c>
      <c r="S5260">
        <f t="shared" si="1483"/>
        <v>3</v>
      </c>
      <c r="T5260">
        <f t="shared" si="1484"/>
        <v>19</v>
      </c>
      <c r="U5260">
        <f t="shared" si="1485"/>
        <v>1</v>
      </c>
      <c r="V5260">
        <f t="shared" ca="1" si="1486"/>
        <v>0.64149999999999996</v>
      </c>
      <c r="W5260">
        <f>INDEX(Solarstrahlungsdaten!$B$13:$G$8772,Übersicht!O5260,Übersicht!$E$10)</f>
        <v>0</v>
      </c>
      <c r="X5260">
        <f t="shared" si="1487"/>
        <v>0</v>
      </c>
      <c r="Y5260">
        <f t="shared" ca="1" si="1488"/>
        <v>0.64149999999999996</v>
      </c>
      <c r="Z5260">
        <f t="shared" ca="1" si="1489"/>
        <v>0</v>
      </c>
      <c r="AA5260">
        <f t="shared" ca="1" si="1490"/>
        <v>0</v>
      </c>
      <c r="AB5260">
        <f t="shared" ca="1" si="1491"/>
        <v>0.64149999999999996</v>
      </c>
      <c r="AC5260">
        <f t="shared" ca="1" si="1497"/>
        <v>3.0939072000000003</v>
      </c>
      <c r="AD5260">
        <f t="shared" ca="1" si="1480"/>
        <v>0</v>
      </c>
      <c r="AE5260">
        <f t="shared" ca="1" si="1492"/>
        <v>0</v>
      </c>
      <c r="AF5260">
        <f t="shared" ca="1" si="1493"/>
        <v>0</v>
      </c>
      <c r="AG5260">
        <f t="shared" ca="1" si="1494"/>
        <v>0.77347680000000008</v>
      </c>
      <c r="AH5260">
        <f t="shared" ca="1" si="1495"/>
        <v>0</v>
      </c>
    </row>
    <row r="5261" spans="15:34" x14ac:dyDescent="0.25">
      <c r="O5261">
        <v>5205</v>
      </c>
      <c r="P5261" s="2">
        <f t="shared" si="1496"/>
        <v>44413.833333320712</v>
      </c>
      <c r="Q5261">
        <f t="shared" si="1481"/>
        <v>5</v>
      </c>
      <c r="R5261">
        <f t="shared" si="1482"/>
        <v>8</v>
      </c>
      <c r="S5261">
        <f t="shared" si="1483"/>
        <v>3</v>
      </c>
      <c r="T5261">
        <f t="shared" si="1484"/>
        <v>20</v>
      </c>
      <c r="U5261">
        <f t="shared" si="1485"/>
        <v>1</v>
      </c>
      <c r="V5261">
        <f t="shared" ca="1" si="1486"/>
        <v>0.67459999999999998</v>
      </c>
      <c r="W5261">
        <f>INDEX(Solarstrahlungsdaten!$B$13:$G$8772,Übersicht!O5261,Übersicht!$E$10)</f>
        <v>0</v>
      </c>
      <c r="X5261">
        <f t="shared" si="1487"/>
        <v>0</v>
      </c>
      <c r="Y5261">
        <f t="shared" ca="1" si="1488"/>
        <v>0.67459999999999998</v>
      </c>
      <c r="Z5261">
        <f t="shared" ca="1" si="1489"/>
        <v>0</v>
      </c>
      <c r="AA5261">
        <f t="shared" ca="1" si="1490"/>
        <v>0</v>
      </c>
      <c r="AB5261">
        <f t="shared" ca="1" si="1491"/>
        <v>0.67459999999999998</v>
      </c>
      <c r="AC5261">
        <f t="shared" ca="1" si="1497"/>
        <v>2.4193072000000004</v>
      </c>
      <c r="AD5261">
        <f t="shared" ca="1" si="1480"/>
        <v>0</v>
      </c>
      <c r="AE5261">
        <f t="shared" ca="1" si="1492"/>
        <v>0</v>
      </c>
      <c r="AF5261">
        <f t="shared" ca="1" si="1493"/>
        <v>0</v>
      </c>
      <c r="AG5261">
        <f t="shared" ca="1" si="1494"/>
        <v>0.60482680000000011</v>
      </c>
      <c r="AH5261">
        <f t="shared" ca="1" si="1495"/>
        <v>0</v>
      </c>
    </row>
    <row r="5262" spans="15:34" x14ac:dyDescent="0.25">
      <c r="O5262">
        <v>5206</v>
      </c>
      <c r="P5262" s="2">
        <f t="shared" si="1496"/>
        <v>44413.874999987376</v>
      </c>
      <c r="Q5262">
        <f t="shared" si="1481"/>
        <v>5</v>
      </c>
      <c r="R5262">
        <f t="shared" si="1482"/>
        <v>8</v>
      </c>
      <c r="S5262">
        <f t="shared" si="1483"/>
        <v>3</v>
      </c>
      <c r="T5262">
        <f t="shared" si="1484"/>
        <v>21</v>
      </c>
      <c r="U5262">
        <f t="shared" si="1485"/>
        <v>1</v>
      </c>
      <c r="V5262">
        <f t="shared" ca="1" si="1486"/>
        <v>0.63759999999999994</v>
      </c>
      <c r="W5262">
        <f>INDEX(Solarstrahlungsdaten!$B$13:$G$8772,Übersicht!O5262,Übersicht!$E$10)</f>
        <v>0</v>
      </c>
      <c r="X5262">
        <f t="shared" si="1487"/>
        <v>0</v>
      </c>
      <c r="Y5262">
        <f t="shared" ca="1" si="1488"/>
        <v>0.63759999999999994</v>
      </c>
      <c r="Z5262">
        <f t="shared" ca="1" si="1489"/>
        <v>0</v>
      </c>
      <c r="AA5262">
        <f t="shared" ca="1" si="1490"/>
        <v>0</v>
      </c>
      <c r="AB5262">
        <f t="shared" ca="1" si="1491"/>
        <v>0.63759999999999994</v>
      </c>
      <c r="AC5262">
        <f t="shared" ca="1" si="1497"/>
        <v>1.7817072000000005</v>
      </c>
      <c r="AD5262">
        <f t="shared" ca="1" si="1480"/>
        <v>0</v>
      </c>
      <c r="AE5262">
        <f t="shared" ca="1" si="1492"/>
        <v>0</v>
      </c>
      <c r="AF5262">
        <f t="shared" ca="1" si="1493"/>
        <v>0</v>
      </c>
      <c r="AG5262">
        <f t="shared" ca="1" si="1494"/>
        <v>0.44542680000000012</v>
      </c>
      <c r="AH5262">
        <f t="shared" ca="1" si="1495"/>
        <v>0</v>
      </c>
    </row>
    <row r="5263" spans="15:34" x14ac:dyDescent="0.25">
      <c r="O5263">
        <v>5207</v>
      </c>
      <c r="P5263" s="2">
        <f t="shared" si="1496"/>
        <v>44413.91666665404</v>
      </c>
      <c r="Q5263">
        <f t="shared" si="1481"/>
        <v>5</v>
      </c>
      <c r="R5263">
        <f t="shared" si="1482"/>
        <v>8</v>
      </c>
      <c r="S5263">
        <f t="shared" si="1483"/>
        <v>3</v>
      </c>
      <c r="T5263">
        <f t="shared" si="1484"/>
        <v>22</v>
      </c>
      <c r="U5263">
        <f t="shared" si="1485"/>
        <v>1</v>
      </c>
      <c r="V5263">
        <f t="shared" ca="1" si="1486"/>
        <v>0.59710000000000008</v>
      </c>
      <c r="W5263">
        <f>INDEX(Solarstrahlungsdaten!$B$13:$G$8772,Übersicht!O5263,Übersicht!$E$10)</f>
        <v>0</v>
      </c>
      <c r="X5263">
        <f t="shared" si="1487"/>
        <v>0</v>
      </c>
      <c r="Y5263">
        <f t="shared" ca="1" si="1488"/>
        <v>0.59710000000000008</v>
      </c>
      <c r="Z5263">
        <f t="shared" ca="1" si="1489"/>
        <v>0</v>
      </c>
      <c r="AA5263">
        <f t="shared" ca="1" si="1490"/>
        <v>0</v>
      </c>
      <c r="AB5263">
        <f t="shared" ca="1" si="1491"/>
        <v>0.59710000000000008</v>
      </c>
      <c r="AC5263">
        <f t="shared" ca="1" si="1497"/>
        <v>1.1846072000000003</v>
      </c>
      <c r="AD5263">
        <f t="shared" ca="1" si="1480"/>
        <v>0</v>
      </c>
      <c r="AE5263">
        <f t="shared" ca="1" si="1492"/>
        <v>0</v>
      </c>
      <c r="AF5263">
        <f t="shared" ca="1" si="1493"/>
        <v>0</v>
      </c>
      <c r="AG5263">
        <f t="shared" ca="1" si="1494"/>
        <v>0.29615180000000008</v>
      </c>
      <c r="AH5263">
        <f t="shared" ca="1" si="1495"/>
        <v>0</v>
      </c>
    </row>
    <row r="5264" spans="15:34" x14ac:dyDescent="0.25">
      <c r="O5264">
        <v>5208</v>
      </c>
      <c r="P5264" s="2">
        <f t="shared" si="1496"/>
        <v>44413.958333320705</v>
      </c>
      <c r="Q5264">
        <f t="shared" si="1481"/>
        <v>5</v>
      </c>
      <c r="R5264">
        <f t="shared" si="1482"/>
        <v>8</v>
      </c>
      <c r="S5264">
        <f t="shared" si="1483"/>
        <v>3</v>
      </c>
      <c r="T5264">
        <f t="shared" si="1484"/>
        <v>23</v>
      </c>
      <c r="U5264">
        <f t="shared" si="1485"/>
        <v>1</v>
      </c>
      <c r="V5264">
        <f t="shared" ca="1" si="1486"/>
        <v>0.48749999999999999</v>
      </c>
      <c r="W5264">
        <f>INDEX(Solarstrahlungsdaten!$B$13:$G$8772,Übersicht!O5264,Übersicht!$E$10)</f>
        <v>0</v>
      </c>
      <c r="X5264">
        <f t="shared" si="1487"/>
        <v>0</v>
      </c>
      <c r="Y5264">
        <f t="shared" ca="1" si="1488"/>
        <v>0.48749999999999999</v>
      </c>
      <c r="Z5264">
        <f t="shared" ca="1" si="1489"/>
        <v>0</v>
      </c>
      <c r="AA5264">
        <f t="shared" ca="1" si="1490"/>
        <v>0</v>
      </c>
      <c r="AB5264">
        <f t="shared" ca="1" si="1491"/>
        <v>0.48749999999999999</v>
      </c>
      <c r="AC5264">
        <f t="shared" ca="1" si="1497"/>
        <v>0.69710720000000026</v>
      </c>
      <c r="AD5264">
        <f t="shared" ca="1" si="1480"/>
        <v>0</v>
      </c>
      <c r="AE5264">
        <f t="shared" ca="1" si="1492"/>
        <v>0</v>
      </c>
      <c r="AF5264">
        <f t="shared" ca="1" si="1493"/>
        <v>0</v>
      </c>
      <c r="AG5264">
        <f t="shared" ca="1" si="1494"/>
        <v>0.17427680000000006</v>
      </c>
      <c r="AH5264">
        <f t="shared" ca="1" si="1495"/>
        <v>0</v>
      </c>
    </row>
    <row r="5265" spans="15:34" x14ac:dyDescent="0.25">
      <c r="O5265">
        <v>5209</v>
      </c>
      <c r="P5265" s="2">
        <f t="shared" si="1496"/>
        <v>44413.999999987369</v>
      </c>
      <c r="Q5265">
        <f t="shared" si="1481"/>
        <v>6</v>
      </c>
      <c r="R5265">
        <f t="shared" si="1482"/>
        <v>8</v>
      </c>
      <c r="S5265">
        <f t="shared" si="1483"/>
        <v>1</v>
      </c>
      <c r="T5265">
        <f t="shared" si="1484"/>
        <v>0</v>
      </c>
      <c r="U5265">
        <f t="shared" si="1485"/>
        <v>1</v>
      </c>
      <c r="V5265">
        <f t="shared" ca="1" si="1486"/>
        <v>0.3644</v>
      </c>
      <c r="W5265">
        <f>INDEX(Solarstrahlungsdaten!$B$13:$G$8772,Übersicht!O5265,Übersicht!$E$10)</f>
        <v>0</v>
      </c>
      <c r="X5265">
        <f t="shared" si="1487"/>
        <v>0</v>
      </c>
      <c r="Y5265">
        <f t="shared" ca="1" si="1488"/>
        <v>0.3644</v>
      </c>
      <c r="Z5265">
        <f t="shared" ca="1" si="1489"/>
        <v>0</v>
      </c>
      <c r="AA5265">
        <f t="shared" ca="1" si="1490"/>
        <v>0</v>
      </c>
      <c r="AB5265">
        <f t="shared" ca="1" si="1491"/>
        <v>0.3644</v>
      </c>
      <c r="AC5265">
        <f t="shared" ca="1" si="1497"/>
        <v>0.33270720000000026</v>
      </c>
      <c r="AD5265">
        <f t="shared" ca="1" si="1480"/>
        <v>0</v>
      </c>
      <c r="AE5265">
        <f t="shared" ca="1" si="1492"/>
        <v>0</v>
      </c>
      <c r="AF5265">
        <f t="shared" ca="1" si="1493"/>
        <v>0</v>
      </c>
      <c r="AG5265">
        <f t="shared" ca="1" si="1494"/>
        <v>8.3176800000000065E-2</v>
      </c>
      <c r="AH5265">
        <f t="shared" ca="1" si="1495"/>
        <v>0</v>
      </c>
    </row>
    <row r="5266" spans="15:34" x14ac:dyDescent="0.25">
      <c r="O5266">
        <v>5210</v>
      </c>
      <c r="P5266" s="2">
        <f t="shared" si="1496"/>
        <v>44414.041666654033</v>
      </c>
      <c r="Q5266">
        <f t="shared" si="1481"/>
        <v>6</v>
      </c>
      <c r="R5266">
        <f t="shared" si="1482"/>
        <v>8</v>
      </c>
      <c r="S5266">
        <f t="shared" si="1483"/>
        <v>1</v>
      </c>
      <c r="T5266">
        <f t="shared" si="1484"/>
        <v>1</v>
      </c>
      <c r="U5266">
        <f t="shared" si="1485"/>
        <v>1</v>
      </c>
      <c r="V5266">
        <f t="shared" ca="1" si="1486"/>
        <v>0.27650000000000002</v>
      </c>
      <c r="W5266">
        <f>INDEX(Solarstrahlungsdaten!$B$13:$G$8772,Übersicht!O5266,Übersicht!$E$10)</f>
        <v>0</v>
      </c>
      <c r="X5266">
        <f t="shared" si="1487"/>
        <v>0</v>
      </c>
      <c r="Y5266">
        <f t="shared" ca="1" si="1488"/>
        <v>0.27650000000000002</v>
      </c>
      <c r="Z5266">
        <f t="shared" ca="1" si="1489"/>
        <v>0</v>
      </c>
      <c r="AA5266">
        <f t="shared" ca="1" si="1490"/>
        <v>0</v>
      </c>
      <c r="AB5266">
        <f t="shared" ca="1" si="1491"/>
        <v>0.27650000000000002</v>
      </c>
      <c r="AC5266">
        <f t="shared" ca="1" si="1497"/>
        <v>5.6207200000000235E-2</v>
      </c>
      <c r="AD5266">
        <f t="shared" ca="1" si="1480"/>
        <v>0</v>
      </c>
      <c r="AE5266">
        <f t="shared" ca="1" si="1492"/>
        <v>0</v>
      </c>
      <c r="AF5266">
        <f t="shared" ca="1" si="1493"/>
        <v>0</v>
      </c>
      <c r="AG5266">
        <f t="shared" ca="1" si="1494"/>
        <v>1.4051800000000059E-2</v>
      </c>
      <c r="AH5266">
        <f t="shared" ca="1" si="1495"/>
        <v>0</v>
      </c>
    </row>
    <row r="5267" spans="15:34" x14ac:dyDescent="0.25">
      <c r="O5267">
        <v>5211</v>
      </c>
      <c r="P5267" s="2">
        <f t="shared" si="1496"/>
        <v>44414.083333320697</v>
      </c>
      <c r="Q5267">
        <f t="shared" si="1481"/>
        <v>6</v>
      </c>
      <c r="R5267">
        <f t="shared" si="1482"/>
        <v>8</v>
      </c>
      <c r="S5267">
        <f t="shared" si="1483"/>
        <v>1</v>
      </c>
      <c r="T5267">
        <f t="shared" si="1484"/>
        <v>2</v>
      </c>
      <c r="U5267">
        <f t="shared" si="1485"/>
        <v>1</v>
      </c>
      <c r="V5267">
        <f t="shared" ca="1" si="1486"/>
        <v>0.21590000000000001</v>
      </c>
      <c r="W5267">
        <f>INDEX(Solarstrahlungsdaten!$B$13:$G$8772,Übersicht!O5267,Übersicht!$E$10)</f>
        <v>0</v>
      </c>
      <c r="X5267">
        <f t="shared" si="1487"/>
        <v>0</v>
      </c>
      <c r="Y5267">
        <f t="shared" ca="1" si="1488"/>
        <v>0.21590000000000001</v>
      </c>
      <c r="Z5267">
        <f t="shared" ca="1" si="1489"/>
        <v>0</v>
      </c>
      <c r="AA5267">
        <f t="shared" ca="1" si="1490"/>
        <v>0</v>
      </c>
      <c r="AB5267">
        <f t="shared" ca="1" si="1491"/>
        <v>5.6207200000000235E-2</v>
      </c>
      <c r="AC5267">
        <f t="shared" ca="1" si="1497"/>
        <v>0</v>
      </c>
      <c r="AD5267">
        <f t="shared" ca="1" si="1480"/>
        <v>0.15969279999999977</v>
      </c>
      <c r="AE5267">
        <f t="shared" ca="1" si="1492"/>
        <v>0</v>
      </c>
      <c r="AF5267">
        <f t="shared" ca="1" si="1493"/>
        <v>0.15969279999999977</v>
      </c>
      <c r="AG5267">
        <f t="shared" ca="1" si="1494"/>
        <v>0</v>
      </c>
      <c r="AH5267">
        <f t="shared" ca="1" si="1495"/>
        <v>1</v>
      </c>
    </row>
    <row r="5268" spans="15:34" x14ac:dyDescent="0.25">
      <c r="O5268">
        <v>5212</v>
      </c>
      <c r="P5268" s="2">
        <f t="shared" si="1496"/>
        <v>44414.124999987362</v>
      </c>
      <c r="Q5268">
        <f t="shared" si="1481"/>
        <v>6</v>
      </c>
      <c r="R5268">
        <f t="shared" si="1482"/>
        <v>8</v>
      </c>
      <c r="S5268">
        <f t="shared" si="1483"/>
        <v>1</v>
      </c>
      <c r="T5268">
        <f t="shared" si="1484"/>
        <v>3</v>
      </c>
      <c r="U5268">
        <f t="shared" si="1485"/>
        <v>1</v>
      </c>
      <c r="V5268">
        <f t="shared" ca="1" si="1486"/>
        <v>0.20100000000000001</v>
      </c>
      <c r="W5268">
        <f>INDEX(Solarstrahlungsdaten!$B$13:$G$8772,Übersicht!O5268,Übersicht!$E$10)</f>
        <v>0</v>
      </c>
      <c r="X5268">
        <f t="shared" si="1487"/>
        <v>0</v>
      </c>
      <c r="Y5268">
        <f t="shared" ca="1" si="1488"/>
        <v>0.20100000000000001</v>
      </c>
      <c r="Z5268">
        <f t="shared" ca="1" si="1489"/>
        <v>0</v>
      </c>
      <c r="AA5268">
        <f t="shared" ca="1" si="1490"/>
        <v>0</v>
      </c>
      <c r="AB5268">
        <f t="shared" ca="1" si="1491"/>
        <v>0</v>
      </c>
      <c r="AC5268">
        <f t="shared" ca="1" si="1497"/>
        <v>0</v>
      </c>
      <c r="AD5268">
        <f t="shared" ca="1" si="1480"/>
        <v>0.20100000000000001</v>
      </c>
      <c r="AE5268">
        <f t="shared" ca="1" si="1492"/>
        <v>0</v>
      </c>
      <c r="AF5268">
        <f t="shared" ca="1" si="1493"/>
        <v>0.20100000000000001</v>
      </c>
      <c r="AG5268">
        <f t="shared" ca="1" si="1494"/>
        <v>0</v>
      </c>
      <c r="AH5268">
        <f t="shared" ca="1" si="1495"/>
        <v>1</v>
      </c>
    </row>
    <row r="5269" spans="15:34" x14ac:dyDescent="0.25">
      <c r="O5269">
        <v>5213</v>
      </c>
      <c r="P5269" s="2">
        <f t="shared" si="1496"/>
        <v>44414.166666654026</v>
      </c>
      <c r="Q5269">
        <f t="shared" si="1481"/>
        <v>6</v>
      </c>
      <c r="R5269">
        <f t="shared" si="1482"/>
        <v>8</v>
      </c>
      <c r="S5269">
        <f t="shared" si="1483"/>
        <v>1</v>
      </c>
      <c r="T5269">
        <f t="shared" si="1484"/>
        <v>4</v>
      </c>
      <c r="U5269">
        <f t="shared" si="1485"/>
        <v>1</v>
      </c>
      <c r="V5269">
        <f t="shared" ca="1" si="1486"/>
        <v>0.20110000000000003</v>
      </c>
      <c r="W5269">
        <f>INDEX(Solarstrahlungsdaten!$B$13:$G$8772,Übersicht!O5269,Übersicht!$E$10)</f>
        <v>0</v>
      </c>
      <c r="X5269">
        <f t="shared" si="1487"/>
        <v>0</v>
      </c>
      <c r="Y5269">
        <f t="shared" ca="1" si="1488"/>
        <v>0.20110000000000003</v>
      </c>
      <c r="Z5269">
        <f t="shared" ca="1" si="1489"/>
        <v>0</v>
      </c>
      <c r="AA5269">
        <f t="shared" ca="1" si="1490"/>
        <v>0</v>
      </c>
      <c r="AB5269">
        <f t="shared" ca="1" si="1491"/>
        <v>0</v>
      </c>
      <c r="AC5269">
        <f t="shared" ca="1" si="1497"/>
        <v>0</v>
      </c>
      <c r="AD5269">
        <f t="shared" ca="1" si="1480"/>
        <v>0.20110000000000003</v>
      </c>
      <c r="AE5269">
        <f t="shared" ca="1" si="1492"/>
        <v>0</v>
      </c>
      <c r="AF5269">
        <f t="shared" ca="1" si="1493"/>
        <v>0.20110000000000003</v>
      </c>
      <c r="AG5269">
        <f t="shared" ca="1" si="1494"/>
        <v>0</v>
      </c>
      <c r="AH5269">
        <f t="shared" ca="1" si="1495"/>
        <v>1</v>
      </c>
    </row>
    <row r="5270" spans="15:34" x14ac:dyDescent="0.25">
      <c r="O5270">
        <v>5214</v>
      </c>
      <c r="P5270" s="2">
        <f t="shared" si="1496"/>
        <v>44414.20833332069</v>
      </c>
      <c r="Q5270">
        <f t="shared" si="1481"/>
        <v>6</v>
      </c>
      <c r="R5270">
        <f t="shared" si="1482"/>
        <v>8</v>
      </c>
      <c r="S5270">
        <f t="shared" si="1483"/>
        <v>1</v>
      </c>
      <c r="T5270">
        <f t="shared" si="1484"/>
        <v>5</v>
      </c>
      <c r="U5270">
        <f t="shared" si="1485"/>
        <v>1</v>
      </c>
      <c r="V5270">
        <f t="shared" ca="1" si="1486"/>
        <v>0.2041</v>
      </c>
      <c r="W5270">
        <f>INDEX(Solarstrahlungsdaten!$B$13:$G$8772,Übersicht!O5270,Übersicht!$E$10)</f>
        <v>129.83499999999998</v>
      </c>
      <c r="X5270">
        <f t="shared" si="1487"/>
        <v>0.44663239999999993</v>
      </c>
      <c r="Y5270">
        <f t="shared" ca="1" si="1488"/>
        <v>-0.24253239999999993</v>
      </c>
      <c r="Z5270">
        <f t="shared" ca="1" si="1489"/>
        <v>0.2041</v>
      </c>
      <c r="AA5270">
        <f t="shared" ca="1" si="1490"/>
        <v>0.24253239999999993</v>
      </c>
      <c r="AB5270">
        <f t="shared" ca="1" si="1491"/>
        <v>0</v>
      </c>
      <c r="AC5270">
        <f t="shared" ca="1" si="1497"/>
        <v>0.24253239999999993</v>
      </c>
      <c r="AD5270">
        <f t="shared" ca="1" si="1480"/>
        <v>0</v>
      </c>
      <c r="AE5270">
        <f t="shared" ca="1" si="1492"/>
        <v>0</v>
      </c>
      <c r="AF5270">
        <f t="shared" ca="1" si="1493"/>
        <v>0</v>
      </c>
      <c r="AG5270">
        <f t="shared" ca="1" si="1494"/>
        <v>6.0633099999999981E-2</v>
      </c>
      <c r="AH5270">
        <f t="shared" ca="1" si="1495"/>
        <v>0</v>
      </c>
    </row>
    <row r="5271" spans="15:34" x14ac:dyDescent="0.25">
      <c r="O5271">
        <v>5215</v>
      </c>
      <c r="P5271" s="2">
        <f t="shared" si="1496"/>
        <v>44414.249999987354</v>
      </c>
      <c r="Q5271">
        <f t="shared" si="1481"/>
        <v>6</v>
      </c>
      <c r="R5271">
        <f t="shared" si="1482"/>
        <v>8</v>
      </c>
      <c r="S5271">
        <f t="shared" si="1483"/>
        <v>1</v>
      </c>
      <c r="T5271">
        <f t="shared" si="1484"/>
        <v>6</v>
      </c>
      <c r="U5271">
        <f t="shared" si="1485"/>
        <v>1</v>
      </c>
      <c r="V5271">
        <f t="shared" ca="1" si="1486"/>
        <v>0.23569999999999999</v>
      </c>
      <c r="W5271">
        <f>INDEX(Solarstrahlungsdaten!$B$13:$G$8772,Übersicht!O5271,Übersicht!$E$10)</f>
        <v>234.56</v>
      </c>
      <c r="X5271">
        <f t="shared" si="1487"/>
        <v>0.8068864</v>
      </c>
      <c r="Y5271">
        <f t="shared" ca="1" si="1488"/>
        <v>-0.57118639999999998</v>
      </c>
      <c r="Z5271">
        <f t="shared" ca="1" si="1489"/>
        <v>0.23569999999999999</v>
      </c>
      <c r="AA5271">
        <f t="shared" ca="1" si="1490"/>
        <v>0.57118639999999998</v>
      </c>
      <c r="AB5271">
        <f t="shared" ca="1" si="1491"/>
        <v>0</v>
      </c>
      <c r="AC5271">
        <f t="shared" ca="1" si="1497"/>
        <v>0.81371879999999996</v>
      </c>
      <c r="AD5271">
        <f t="shared" ca="1" si="1480"/>
        <v>0</v>
      </c>
      <c r="AE5271">
        <f t="shared" ca="1" si="1492"/>
        <v>0</v>
      </c>
      <c r="AF5271">
        <f t="shared" ca="1" si="1493"/>
        <v>0</v>
      </c>
      <c r="AG5271">
        <f t="shared" ca="1" si="1494"/>
        <v>0.20342969999999999</v>
      </c>
      <c r="AH5271">
        <f t="shared" ca="1" si="1495"/>
        <v>0</v>
      </c>
    </row>
    <row r="5272" spans="15:34" x14ac:dyDescent="0.25">
      <c r="O5272">
        <v>5216</v>
      </c>
      <c r="P5272" s="2">
        <f t="shared" si="1496"/>
        <v>44414.291666654019</v>
      </c>
      <c r="Q5272">
        <f t="shared" si="1481"/>
        <v>6</v>
      </c>
      <c r="R5272">
        <f t="shared" si="1482"/>
        <v>8</v>
      </c>
      <c r="S5272">
        <f t="shared" si="1483"/>
        <v>1</v>
      </c>
      <c r="T5272">
        <f t="shared" si="1484"/>
        <v>7</v>
      </c>
      <c r="U5272">
        <f t="shared" si="1485"/>
        <v>1</v>
      </c>
      <c r="V5272">
        <f t="shared" ca="1" si="1486"/>
        <v>0.33829999999999999</v>
      </c>
      <c r="W5272">
        <f>INDEX(Solarstrahlungsdaten!$B$13:$G$8772,Übersicht!O5272,Übersicht!$E$10)</f>
        <v>379.27499999999998</v>
      </c>
      <c r="X5272">
        <f t="shared" si="1487"/>
        <v>1.3047059999999999</v>
      </c>
      <c r="Y5272">
        <f t="shared" ca="1" si="1488"/>
        <v>-0.96640599999999988</v>
      </c>
      <c r="Z5272">
        <f t="shared" ca="1" si="1489"/>
        <v>0.33829999999999999</v>
      </c>
      <c r="AA5272">
        <f t="shared" ca="1" si="1490"/>
        <v>0.96640599999999988</v>
      </c>
      <c r="AB5272">
        <f t="shared" ca="1" si="1491"/>
        <v>0</v>
      </c>
      <c r="AC5272">
        <f t="shared" ca="1" si="1497"/>
        <v>1.7801247999999998</v>
      </c>
      <c r="AD5272">
        <f t="shared" ca="1" si="1480"/>
        <v>0</v>
      </c>
      <c r="AE5272">
        <f t="shared" ca="1" si="1492"/>
        <v>0</v>
      </c>
      <c r="AF5272">
        <f t="shared" ca="1" si="1493"/>
        <v>0</v>
      </c>
      <c r="AG5272">
        <f t="shared" ca="1" si="1494"/>
        <v>0.44503119999999996</v>
      </c>
      <c r="AH5272">
        <f t="shared" ca="1" si="1495"/>
        <v>0</v>
      </c>
    </row>
    <row r="5273" spans="15:34" x14ac:dyDescent="0.25">
      <c r="O5273">
        <v>5217</v>
      </c>
      <c r="P5273" s="2">
        <f t="shared" si="1496"/>
        <v>44414.333333320683</v>
      </c>
      <c r="Q5273">
        <f t="shared" si="1481"/>
        <v>6</v>
      </c>
      <c r="R5273">
        <f t="shared" si="1482"/>
        <v>8</v>
      </c>
      <c r="S5273">
        <f t="shared" si="1483"/>
        <v>1</v>
      </c>
      <c r="T5273">
        <f t="shared" si="1484"/>
        <v>8</v>
      </c>
      <c r="U5273">
        <f t="shared" si="1485"/>
        <v>1</v>
      </c>
      <c r="V5273">
        <f t="shared" ca="1" si="1486"/>
        <v>0.4793</v>
      </c>
      <c r="W5273">
        <f>INDEX(Solarstrahlungsdaten!$B$13:$G$8772,Übersicht!O5273,Übersicht!$E$10)</f>
        <v>513.15499999999997</v>
      </c>
      <c r="X5273">
        <f t="shared" si="1487"/>
        <v>1.7652532000000001</v>
      </c>
      <c r="Y5273">
        <f t="shared" ca="1" si="1488"/>
        <v>-1.2859532</v>
      </c>
      <c r="Z5273">
        <f t="shared" ca="1" si="1489"/>
        <v>0.4793</v>
      </c>
      <c r="AA5273">
        <f t="shared" ca="1" si="1490"/>
        <v>1.2859532</v>
      </c>
      <c r="AB5273">
        <f t="shared" ca="1" si="1491"/>
        <v>0</v>
      </c>
      <c r="AC5273">
        <f t="shared" ca="1" si="1497"/>
        <v>3.0660780000000001</v>
      </c>
      <c r="AD5273">
        <f t="shared" ca="1" si="1480"/>
        <v>0</v>
      </c>
      <c r="AE5273">
        <f t="shared" ca="1" si="1492"/>
        <v>0</v>
      </c>
      <c r="AF5273">
        <f t="shared" ca="1" si="1493"/>
        <v>0</v>
      </c>
      <c r="AG5273">
        <f t="shared" ca="1" si="1494"/>
        <v>0.76651950000000002</v>
      </c>
      <c r="AH5273">
        <f t="shared" ca="1" si="1495"/>
        <v>0</v>
      </c>
    </row>
    <row r="5274" spans="15:34" x14ac:dyDescent="0.25">
      <c r="O5274">
        <v>5218</v>
      </c>
      <c r="P5274" s="2">
        <f t="shared" si="1496"/>
        <v>44414.374999987347</v>
      </c>
      <c r="Q5274">
        <f t="shared" si="1481"/>
        <v>6</v>
      </c>
      <c r="R5274">
        <f t="shared" si="1482"/>
        <v>8</v>
      </c>
      <c r="S5274">
        <f t="shared" si="1483"/>
        <v>1</v>
      </c>
      <c r="T5274">
        <f t="shared" si="1484"/>
        <v>9</v>
      </c>
      <c r="U5274">
        <f t="shared" si="1485"/>
        <v>1</v>
      </c>
      <c r="V5274">
        <f t="shared" ca="1" si="1486"/>
        <v>0.60139999999999993</v>
      </c>
      <c r="W5274">
        <f>INDEX(Solarstrahlungsdaten!$B$13:$G$8772,Übersicht!O5274,Übersicht!$E$10)</f>
        <v>577.98500000000001</v>
      </c>
      <c r="X5274">
        <f t="shared" si="1487"/>
        <v>1.9882683999999999</v>
      </c>
      <c r="Y5274">
        <f t="shared" ca="1" si="1488"/>
        <v>-1.3868684</v>
      </c>
      <c r="Z5274">
        <f t="shared" ca="1" si="1489"/>
        <v>0.60139999999999993</v>
      </c>
      <c r="AA5274">
        <f t="shared" ca="1" si="1490"/>
        <v>0.93392199999999992</v>
      </c>
      <c r="AB5274">
        <f t="shared" ca="1" si="1491"/>
        <v>0</v>
      </c>
      <c r="AC5274">
        <f t="shared" ca="1" si="1497"/>
        <v>4</v>
      </c>
      <c r="AD5274">
        <f t="shared" ca="1" si="1480"/>
        <v>-0.45294640000000008</v>
      </c>
      <c r="AE5274">
        <f t="shared" ca="1" si="1492"/>
        <v>0.45294640000000008</v>
      </c>
      <c r="AF5274">
        <f t="shared" ca="1" si="1493"/>
        <v>0</v>
      </c>
      <c r="AG5274">
        <f t="shared" ca="1" si="1494"/>
        <v>1</v>
      </c>
      <c r="AH5274">
        <f t="shared" ca="1" si="1495"/>
        <v>0</v>
      </c>
    </row>
    <row r="5275" spans="15:34" x14ac:dyDescent="0.25">
      <c r="O5275">
        <v>5219</v>
      </c>
      <c r="P5275" s="2">
        <f t="shared" si="1496"/>
        <v>44414.416666654011</v>
      </c>
      <c r="Q5275">
        <f t="shared" si="1481"/>
        <v>6</v>
      </c>
      <c r="R5275">
        <f t="shared" si="1482"/>
        <v>8</v>
      </c>
      <c r="S5275">
        <f t="shared" si="1483"/>
        <v>1</v>
      </c>
      <c r="T5275">
        <f t="shared" si="1484"/>
        <v>10</v>
      </c>
      <c r="U5275">
        <f t="shared" si="1485"/>
        <v>1</v>
      </c>
      <c r="V5275">
        <f t="shared" ca="1" si="1486"/>
        <v>0.65609999999999991</v>
      </c>
      <c r="W5275">
        <f>INDEX(Solarstrahlungsdaten!$B$13:$G$8772,Übersicht!O5275,Übersicht!$E$10)</f>
        <v>665.17499999999995</v>
      </c>
      <c r="X5275">
        <f t="shared" si="1487"/>
        <v>2.2882019999999996</v>
      </c>
      <c r="Y5275">
        <f t="shared" ca="1" si="1488"/>
        <v>-1.6321019999999997</v>
      </c>
      <c r="Z5275">
        <f t="shared" ca="1" si="1489"/>
        <v>0.65609999999999991</v>
      </c>
      <c r="AA5275">
        <f t="shared" ca="1" si="1490"/>
        <v>0</v>
      </c>
      <c r="AB5275">
        <f t="shared" ca="1" si="1491"/>
        <v>0</v>
      </c>
      <c r="AC5275">
        <f t="shared" ca="1" si="1497"/>
        <v>4</v>
      </c>
      <c r="AD5275">
        <f t="shared" ca="1" si="1480"/>
        <v>-1.6321019999999997</v>
      </c>
      <c r="AE5275">
        <f t="shared" ca="1" si="1492"/>
        <v>1.6321019999999997</v>
      </c>
      <c r="AF5275">
        <f t="shared" ca="1" si="1493"/>
        <v>0</v>
      </c>
      <c r="AG5275">
        <f t="shared" ca="1" si="1494"/>
        <v>1</v>
      </c>
      <c r="AH5275">
        <f t="shared" ca="1" si="1495"/>
        <v>0</v>
      </c>
    </row>
    <row r="5276" spans="15:34" x14ac:dyDescent="0.25">
      <c r="O5276">
        <v>5220</v>
      </c>
      <c r="P5276" s="2">
        <f t="shared" si="1496"/>
        <v>44414.458333320676</v>
      </c>
      <c r="Q5276">
        <f t="shared" si="1481"/>
        <v>6</v>
      </c>
      <c r="R5276">
        <f t="shared" si="1482"/>
        <v>8</v>
      </c>
      <c r="S5276">
        <f t="shared" si="1483"/>
        <v>1</v>
      </c>
      <c r="T5276">
        <f t="shared" si="1484"/>
        <v>11</v>
      </c>
      <c r="U5276">
        <f t="shared" si="1485"/>
        <v>1</v>
      </c>
      <c r="V5276">
        <f t="shared" ca="1" si="1486"/>
        <v>0.67449999999999999</v>
      </c>
      <c r="W5276">
        <f>INDEX(Solarstrahlungsdaten!$B$13:$G$8772,Übersicht!O5276,Übersicht!$E$10)</f>
        <v>678.20499999999993</v>
      </c>
      <c r="X5276">
        <f t="shared" si="1487"/>
        <v>2.3330251999999998</v>
      </c>
      <c r="Y5276">
        <f t="shared" ca="1" si="1488"/>
        <v>-1.6585251999999997</v>
      </c>
      <c r="Z5276">
        <f t="shared" ca="1" si="1489"/>
        <v>0.67449999999999999</v>
      </c>
      <c r="AA5276">
        <f t="shared" ca="1" si="1490"/>
        <v>0</v>
      </c>
      <c r="AB5276">
        <f t="shared" ca="1" si="1491"/>
        <v>0</v>
      </c>
      <c r="AC5276">
        <f t="shared" ca="1" si="1497"/>
        <v>4</v>
      </c>
      <c r="AD5276">
        <f t="shared" ca="1" si="1480"/>
        <v>-1.6585251999999997</v>
      </c>
      <c r="AE5276">
        <f t="shared" ca="1" si="1492"/>
        <v>1.6585251999999997</v>
      </c>
      <c r="AF5276">
        <f t="shared" ca="1" si="1493"/>
        <v>0</v>
      </c>
      <c r="AG5276">
        <f t="shared" ca="1" si="1494"/>
        <v>1</v>
      </c>
      <c r="AH5276">
        <f t="shared" ca="1" si="1495"/>
        <v>0</v>
      </c>
    </row>
    <row r="5277" spans="15:34" x14ac:dyDescent="0.25">
      <c r="O5277">
        <v>5221</v>
      </c>
      <c r="P5277" s="2">
        <f t="shared" si="1496"/>
        <v>44414.49999998734</v>
      </c>
      <c r="Q5277">
        <f t="shared" si="1481"/>
        <v>6</v>
      </c>
      <c r="R5277">
        <f t="shared" si="1482"/>
        <v>8</v>
      </c>
      <c r="S5277">
        <f t="shared" si="1483"/>
        <v>1</v>
      </c>
      <c r="T5277">
        <f t="shared" si="1484"/>
        <v>12</v>
      </c>
      <c r="U5277">
        <f t="shared" si="1485"/>
        <v>1</v>
      </c>
      <c r="V5277">
        <f t="shared" ca="1" si="1486"/>
        <v>0.72020000000000006</v>
      </c>
      <c r="W5277">
        <f>INDEX(Solarstrahlungsdaten!$B$13:$G$8772,Übersicht!O5277,Übersicht!$E$10)</f>
        <v>658.92</v>
      </c>
      <c r="X5277">
        <f t="shared" si="1487"/>
        <v>2.2666847999999997</v>
      </c>
      <c r="Y5277">
        <f t="shared" ca="1" si="1488"/>
        <v>-1.5464847999999995</v>
      </c>
      <c r="Z5277">
        <f t="shared" ca="1" si="1489"/>
        <v>0.72020000000000006</v>
      </c>
      <c r="AA5277">
        <f t="shared" ca="1" si="1490"/>
        <v>0</v>
      </c>
      <c r="AB5277">
        <f t="shared" ca="1" si="1491"/>
        <v>0</v>
      </c>
      <c r="AC5277">
        <f t="shared" ca="1" si="1497"/>
        <v>4</v>
      </c>
      <c r="AD5277">
        <f t="shared" ca="1" si="1480"/>
        <v>-1.5464847999999995</v>
      </c>
      <c r="AE5277">
        <f t="shared" ca="1" si="1492"/>
        <v>1.5464847999999995</v>
      </c>
      <c r="AF5277">
        <f t="shared" ca="1" si="1493"/>
        <v>0</v>
      </c>
      <c r="AG5277">
        <f t="shared" ca="1" si="1494"/>
        <v>1</v>
      </c>
      <c r="AH5277">
        <f t="shared" ca="1" si="1495"/>
        <v>0</v>
      </c>
    </row>
    <row r="5278" spans="15:34" x14ac:dyDescent="0.25">
      <c r="O5278">
        <v>5222</v>
      </c>
      <c r="P5278" s="2">
        <f t="shared" si="1496"/>
        <v>44414.541666654004</v>
      </c>
      <c r="Q5278">
        <f t="shared" si="1481"/>
        <v>6</v>
      </c>
      <c r="R5278">
        <f t="shared" si="1482"/>
        <v>8</v>
      </c>
      <c r="S5278">
        <f t="shared" si="1483"/>
        <v>1</v>
      </c>
      <c r="T5278">
        <f t="shared" si="1484"/>
        <v>13</v>
      </c>
      <c r="U5278">
        <f t="shared" si="1485"/>
        <v>1</v>
      </c>
      <c r="V5278">
        <f t="shared" ca="1" si="1486"/>
        <v>0.71880000000000011</v>
      </c>
      <c r="W5278">
        <f>INDEX(Solarstrahlungsdaten!$B$13:$G$8772,Übersicht!O5278,Übersicht!$E$10)</f>
        <v>630.09</v>
      </c>
      <c r="X5278">
        <f t="shared" si="1487"/>
        <v>2.1675096000000003</v>
      </c>
      <c r="Y5278">
        <f t="shared" ca="1" si="1488"/>
        <v>-1.4487096000000002</v>
      </c>
      <c r="Z5278">
        <f t="shared" ca="1" si="1489"/>
        <v>0.71880000000000011</v>
      </c>
      <c r="AA5278">
        <f t="shared" ca="1" si="1490"/>
        <v>0</v>
      </c>
      <c r="AB5278">
        <f t="shared" ca="1" si="1491"/>
        <v>0</v>
      </c>
      <c r="AC5278">
        <f t="shared" ca="1" si="1497"/>
        <v>4</v>
      </c>
      <c r="AD5278">
        <f t="shared" ca="1" si="1480"/>
        <v>-1.4487096000000002</v>
      </c>
      <c r="AE5278">
        <f t="shared" ca="1" si="1492"/>
        <v>1.4487096000000002</v>
      </c>
      <c r="AF5278">
        <f t="shared" ca="1" si="1493"/>
        <v>0</v>
      </c>
      <c r="AG5278">
        <f t="shared" ca="1" si="1494"/>
        <v>1</v>
      </c>
      <c r="AH5278">
        <f t="shared" ca="1" si="1495"/>
        <v>0</v>
      </c>
    </row>
    <row r="5279" spans="15:34" x14ac:dyDescent="0.25">
      <c r="O5279">
        <v>5223</v>
      </c>
      <c r="P5279" s="2">
        <f t="shared" si="1496"/>
        <v>44414.583333320668</v>
      </c>
      <c r="Q5279">
        <f t="shared" si="1481"/>
        <v>6</v>
      </c>
      <c r="R5279">
        <f t="shared" si="1482"/>
        <v>8</v>
      </c>
      <c r="S5279">
        <f t="shared" si="1483"/>
        <v>1</v>
      </c>
      <c r="T5279">
        <f t="shared" si="1484"/>
        <v>14</v>
      </c>
      <c r="U5279">
        <f t="shared" si="1485"/>
        <v>1</v>
      </c>
      <c r="V5279">
        <f t="shared" ca="1" si="1486"/>
        <v>0.6462</v>
      </c>
      <c r="W5279">
        <f>INDEX(Solarstrahlungsdaten!$B$13:$G$8772,Übersicht!O5279,Übersicht!$E$10)</f>
        <v>484.20000000000005</v>
      </c>
      <c r="X5279">
        <f t="shared" si="1487"/>
        <v>1.665648</v>
      </c>
      <c r="Y5279">
        <f t="shared" ca="1" si="1488"/>
        <v>-1.0194480000000001</v>
      </c>
      <c r="Z5279">
        <f t="shared" ca="1" si="1489"/>
        <v>0.6462</v>
      </c>
      <c r="AA5279">
        <f t="shared" ca="1" si="1490"/>
        <v>0</v>
      </c>
      <c r="AB5279">
        <f t="shared" ca="1" si="1491"/>
        <v>0</v>
      </c>
      <c r="AC5279">
        <f t="shared" ca="1" si="1497"/>
        <v>4</v>
      </c>
      <c r="AD5279">
        <f t="shared" ca="1" si="1480"/>
        <v>-1.0194480000000001</v>
      </c>
      <c r="AE5279">
        <f t="shared" ca="1" si="1492"/>
        <v>1.0194480000000001</v>
      </c>
      <c r="AF5279">
        <f t="shared" ca="1" si="1493"/>
        <v>0</v>
      </c>
      <c r="AG5279">
        <f t="shared" ca="1" si="1494"/>
        <v>1</v>
      </c>
      <c r="AH5279">
        <f t="shared" ca="1" si="1495"/>
        <v>0</v>
      </c>
    </row>
    <row r="5280" spans="15:34" x14ac:dyDescent="0.25">
      <c r="O5280">
        <v>5224</v>
      </c>
      <c r="P5280" s="2">
        <f t="shared" si="1496"/>
        <v>44414.624999987333</v>
      </c>
      <c r="Q5280">
        <f t="shared" si="1481"/>
        <v>6</v>
      </c>
      <c r="R5280">
        <f t="shared" si="1482"/>
        <v>8</v>
      </c>
      <c r="S5280">
        <f t="shared" si="1483"/>
        <v>1</v>
      </c>
      <c r="T5280">
        <f t="shared" si="1484"/>
        <v>15</v>
      </c>
      <c r="U5280">
        <f t="shared" si="1485"/>
        <v>1</v>
      </c>
      <c r="V5280">
        <f t="shared" ca="1" si="1486"/>
        <v>0.59770000000000001</v>
      </c>
      <c r="W5280">
        <f>INDEX(Solarstrahlungsdaten!$B$13:$G$8772,Übersicht!O5280,Übersicht!$E$10)</f>
        <v>407.25</v>
      </c>
      <c r="X5280">
        <f t="shared" si="1487"/>
        <v>1.4009400000000001</v>
      </c>
      <c r="Y5280">
        <f t="shared" ca="1" si="1488"/>
        <v>-0.80324000000000007</v>
      </c>
      <c r="Z5280">
        <f t="shared" ca="1" si="1489"/>
        <v>0.59770000000000001</v>
      </c>
      <c r="AA5280">
        <f t="shared" ca="1" si="1490"/>
        <v>0</v>
      </c>
      <c r="AB5280">
        <f t="shared" ca="1" si="1491"/>
        <v>0</v>
      </c>
      <c r="AC5280">
        <f t="shared" ca="1" si="1497"/>
        <v>4</v>
      </c>
      <c r="AD5280">
        <f t="shared" ca="1" si="1480"/>
        <v>-0.80324000000000007</v>
      </c>
      <c r="AE5280">
        <f t="shared" ca="1" si="1492"/>
        <v>0.80324000000000007</v>
      </c>
      <c r="AF5280">
        <f t="shared" ca="1" si="1493"/>
        <v>0</v>
      </c>
      <c r="AG5280">
        <f t="shared" ca="1" si="1494"/>
        <v>1</v>
      </c>
      <c r="AH5280">
        <f t="shared" ca="1" si="1495"/>
        <v>0</v>
      </c>
    </row>
    <row r="5281" spans="15:34" x14ac:dyDescent="0.25">
      <c r="O5281">
        <v>5225</v>
      </c>
      <c r="P5281" s="2">
        <f t="shared" si="1496"/>
        <v>44414.666666653997</v>
      </c>
      <c r="Q5281">
        <f t="shared" si="1481"/>
        <v>6</v>
      </c>
      <c r="R5281">
        <f t="shared" si="1482"/>
        <v>8</v>
      </c>
      <c r="S5281">
        <f t="shared" si="1483"/>
        <v>1</v>
      </c>
      <c r="T5281">
        <f t="shared" si="1484"/>
        <v>16</v>
      </c>
      <c r="U5281">
        <f t="shared" si="1485"/>
        <v>1</v>
      </c>
      <c r="V5281">
        <f t="shared" ca="1" si="1486"/>
        <v>0.58260000000000001</v>
      </c>
      <c r="W5281">
        <f>INDEX(Solarstrahlungsdaten!$B$13:$G$8772,Übersicht!O5281,Übersicht!$E$10)</f>
        <v>153.97500000000002</v>
      </c>
      <c r="X5281">
        <f t="shared" si="1487"/>
        <v>0.52967400000000009</v>
      </c>
      <c r="Y5281">
        <f t="shared" ca="1" si="1488"/>
        <v>5.2925999999999918E-2</v>
      </c>
      <c r="Z5281">
        <f t="shared" ca="1" si="1489"/>
        <v>0.52967400000000009</v>
      </c>
      <c r="AA5281">
        <f t="shared" ca="1" si="1490"/>
        <v>0</v>
      </c>
      <c r="AB5281">
        <f t="shared" ca="1" si="1491"/>
        <v>5.2925999999999918E-2</v>
      </c>
      <c r="AC5281">
        <f t="shared" ca="1" si="1497"/>
        <v>3.9470740000000002</v>
      </c>
      <c r="AD5281">
        <f t="shared" ca="1" si="1480"/>
        <v>0</v>
      </c>
      <c r="AE5281">
        <f t="shared" ca="1" si="1492"/>
        <v>0</v>
      </c>
      <c r="AF5281">
        <f t="shared" ca="1" si="1493"/>
        <v>0</v>
      </c>
      <c r="AG5281">
        <f t="shared" ca="1" si="1494"/>
        <v>0.98676850000000005</v>
      </c>
      <c r="AH5281">
        <f t="shared" ca="1" si="1495"/>
        <v>0</v>
      </c>
    </row>
    <row r="5282" spans="15:34" x14ac:dyDescent="0.25">
      <c r="O5282">
        <v>5226</v>
      </c>
      <c r="P5282" s="2">
        <f t="shared" si="1496"/>
        <v>44414.708333320661</v>
      </c>
      <c r="Q5282">
        <f t="shared" si="1481"/>
        <v>6</v>
      </c>
      <c r="R5282">
        <f t="shared" si="1482"/>
        <v>8</v>
      </c>
      <c r="S5282">
        <f t="shared" si="1483"/>
        <v>1</v>
      </c>
      <c r="T5282">
        <f t="shared" si="1484"/>
        <v>17</v>
      </c>
      <c r="U5282">
        <f t="shared" si="1485"/>
        <v>1</v>
      </c>
      <c r="V5282">
        <f t="shared" ca="1" si="1486"/>
        <v>0.58579999999999999</v>
      </c>
      <c r="W5282">
        <f>INDEX(Solarstrahlungsdaten!$B$13:$G$8772,Übersicht!O5282,Übersicht!$E$10)</f>
        <v>175.04500000000002</v>
      </c>
      <c r="X5282">
        <f t="shared" si="1487"/>
        <v>0.60215479999999999</v>
      </c>
      <c r="Y5282">
        <f t="shared" ca="1" si="1488"/>
        <v>-1.6354800000000003E-2</v>
      </c>
      <c r="Z5282">
        <f t="shared" ca="1" si="1489"/>
        <v>0.58579999999999999</v>
      </c>
      <c r="AA5282">
        <f t="shared" ca="1" si="1490"/>
        <v>1.6354800000000003E-2</v>
      </c>
      <c r="AB5282">
        <f t="shared" ca="1" si="1491"/>
        <v>0</v>
      </c>
      <c r="AC5282">
        <f t="shared" ca="1" si="1497"/>
        <v>3.9634288</v>
      </c>
      <c r="AD5282">
        <f t="shared" ca="1" si="1480"/>
        <v>0</v>
      </c>
      <c r="AE5282">
        <f t="shared" ca="1" si="1492"/>
        <v>0</v>
      </c>
      <c r="AF5282">
        <f t="shared" ca="1" si="1493"/>
        <v>0</v>
      </c>
      <c r="AG5282">
        <f t="shared" ca="1" si="1494"/>
        <v>0.99085719999999999</v>
      </c>
      <c r="AH5282">
        <f t="shared" ca="1" si="1495"/>
        <v>0</v>
      </c>
    </row>
    <row r="5283" spans="15:34" x14ac:dyDescent="0.25">
      <c r="O5283">
        <v>5227</v>
      </c>
      <c r="P5283" s="2">
        <f t="shared" si="1496"/>
        <v>44414.749999987325</v>
      </c>
      <c r="Q5283">
        <f t="shared" si="1481"/>
        <v>6</v>
      </c>
      <c r="R5283">
        <f t="shared" si="1482"/>
        <v>8</v>
      </c>
      <c r="S5283">
        <f t="shared" si="1483"/>
        <v>1</v>
      </c>
      <c r="T5283">
        <f t="shared" si="1484"/>
        <v>18</v>
      </c>
      <c r="U5283">
        <f t="shared" si="1485"/>
        <v>1</v>
      </c>
      <c r="V5283">
        <f t="shared" ca="1" si="1486"/>
        <v>0.64600000000000002</v>
      </c>
      <c r="W5283">
        <f>INDEX(Solarstrahlungsdaten!$B$13:$G$8772,Übersicht!O5283,Übersicht!$E$10)</f>
        <v>31.315000000000001</v>
      </c>
      <c r="X5283">
        <f t="shared" si="1487"/>
        <v>0.1077236</v>
      </c>
      <c r="Y5283">
        <f t="shared" ca="1" si="1488"/>
        <v>0.53827639999999999</v>
      </c>
      <c r="Z5283">
        <f t="shared" ca="1" si="1489"/>
        <v>0.1077236</v>
      </c>
      <c r="AA5283">
        <f t="shared" ca="1" si="1490"/>
        <v>0</v>
      </c>
      <c r="AB5283">
        <f t="shared" ca="1" si="1491"/>
        <v>0.53827639999999999</v>
      </c>
      <c r="AC5283">
        <f t="shared" ca="1" si="1497"/>
        <v>3.4251524</v>
      </c>
      <c r="AD5283">
        <f t="shared" ca="1" si="1480"/>
        <v>0</v>
      </c>
      <c r="AE5283">
        <f t="shared" ca="1" si="1492"/>
        <v>0</v>
      </c>
      <c r="AF5283">
        <f t="shared" ca="1" si="1493"/>
        <v>0</v>
      </c>
      <c r="AG5283">
        <f t="shared" ca="1" si="1494"/>
        <v>0.8562881</v>
      </c>
      <c r="AH5283">
        <f t="shared" ca="1" si="1495"/>
        <v>0</v>
      </c>
    </row>
    <row r="5284" spans="15:34" x14ac:dyDescent="0.25">
      <c r="O5284">
        <v>5228</v>
      </c>
      <c r="P5284" s="2">
        <f t="shared" si="1496"/>
        <v>44414.79166665399</v>
      </c>
      <c r="Q5284">
        <f t="shared" si="1481"/>
        <v>6</v>
      </c>
      <c r="R5284">
        <f t="shared" si="1482"/>
        <v>8</v>
      </c>
      <c r="S5284">
        <f t="shared" si="1483"/>
        <v>1</v>
      </c>
      <c r="T5284">
        <f t="shared" si="1484"/>
        <v>19</v>
      </c>
      <c r="U5284">
        <f t="shared" si="1485"/>
        <v>1</v>
      </c>
      <c r="V5284">
        <f t="shared" ca="1" si="1486"/>
        <v>0.71409999999999996</v>
      </c>
      <c r="W5284">
        <f>INDEX(Solarstrahlungsdaten!$B$13:$G$8772,Übersicht!O5284,Übersicht!$E$10)</f>
        <v>0</v>
      </c>
      <c r="X5284">
        <f t="shared" si="1487"/>
        <v>0</v>
      </c>
      <c r="Y5284">
        <f t="shared" ca="1" si="1488"/>
        <v>0.71409999999999996</v>
      </c>
      <c r="Z5284">
        <f t="shared" ca="1" si="1489"/>
        <v>0</v>
      </c>
      <c r="AA5284">
        <f t="shared" ca="1" si="1490"/>
        <v>0</v>
      </c>
      <c r="AB5284">
        <f t="shared" ca="1" si="1491"/>
        <v>0.71409999999999996</v>
      </c>
      <c r="AC5284">
        <f t="shared" ca="1" si="1497"/>
        <v>2.7110523999999998</v>
      </c>
      <c r="AD5284">
        <f t="shared" ca="1" si="1480"/>
        <v>0</v>
      </c>
      <c r="AE5284">
        <f t="shared" ca="1" si="1492"/>
        <v>0</v>
      </c>
      <c r="AF5284">
        <f t="shared" ca="1" si="1493"/>
        <v>0</v>
      </c>
      <c r="AG5284">
        <f t="shared" ca="1" si="1494"/>
        <v>0.67776309999999995</v>
      </c>
      <c r="AH5284">
        <f t="shared" ca="1" si="1495"/>
        <v>0</v>
      </c>
    </row>
    <row r="5285" spans="15:34" x14ac:dyDescent="0.25">
      <c r="O5285">
        <v>5229</v>
      </c>
      <c r="P5285" s="2">
        <f t="shared" si="1496"/>
        <v>44414.833333320654</v>
      </c>
      <c r="Q5285">
        <f t="shared" si="1481"/>
        <v>6</v>
      </c>
      <c r="R5285">
        <f t="shared" si="1482"/>
        <v>8</v>
      </c>
      <c r="S5285">
        <f t="shared" si="1483"/>
        <v>1</v>
      </c>
      <c r="T5285">
        <f t="shared" si="1484"/>
        <v>20</v>
      </c>
      <c r="U5285">
        <f t="shared" si="1485"/>
        <v>1</v>
      </c>
      <c r="V5285">
        <f t="shared" ca="1" si="1486"/>
        <v>0.70740000000000014</v>
      </c>
      <c r="W5285">
        <f>INDEX(Solarstrahlungsdaten!$B$13:$G$8772,Übersicht!O5285,Übersicht!$E$10)</f>
        <v>0</v>
      </c>
      <c r="X5285">
        <f t="shared" si="1487"/>
        <v>0</v>
      </c>
      <c r="Y5285">
        <f t="shared" ca="1" si="1488"/>
        <v>0.70740000000000014</v>
      </c>
      <c r="Z5285">
        <f t="shared" ca="1" si="1489"/>
        <v>0</v>
      </c>
      <c r="AA5285">
        <f t="shared" ca="1" si="1490"/>
        <v>0</v>
      </c>
      <c r="AB5285">
        <f t="shared" ca="1" si="1491"/>
        <v>0.70740000000000014</v>
      </c>
      <c r="AC5285">
        <f t="shared" ca="1" si="1497"/>
        <v>2.0036523999999996</v>
      </c>
      <c r="AD5285">
        <f t="shared" ca="1" si="1480"/>
        <v>0</v>
      </c>
      <c r="AE5285">
        <f t="shared" ca="1" si="1492"/>
        <v>0</v>
      </c>
      <c r="AF5285">
        <f t="shared" ca="1" si="1493"/>
        <v>0</v>
      </c>
      <c r="AG5285">
        <f t="shared" ca="1" si="1494"/>
        <v>0.50091309999999989</v>
      </c>
      <c r="AH5285">
        <f t="shared" ca="1" si="1495"/>
        <v>0</v>
      </c>
    </row>
    <row r="5286" spans="15:34" x14ac:dyDescent="0.25">
      <c r="O5286">
        <v>5230</v>
      </c>
      <c r="P5286" s="2">
        <f t="shared" si="1496"/>
        <v>44414.874999987318</v>
      </c>
      <c r="Q5286">
        <f t="shared" si="1481"/>
        <v>6</v>
      </c>
      <c r="R5286">
        <f t="shared" si="1482"/>
        <v>8</v>
      </c>
      <c r="S5286">
        <f t="shared" si="1483"/>
        <v>1</v>
      </c>
      <c r="T5286">
        <f t="shared" si="1484"/>
        <v>21</v>
      </c>
      <c r="U5286">
        <f t="shared" si="1485"/>
        <v>1</v>
      </c>
      <c r="V5286">
        <f t="shared" ca="1" si="1486"/>
        <v>0.63190000000000002</v>
      </c>
      <c r="W5286">
        <f>INDEX(Solarstrahlungsdaten!$B$13:$G$8772,Übersicht!O5286,Übersicht!$E$10)</f>
        <v>0</v>
      </c>
      <c r="X5286">
        <f t="shared" si="1487"/>
        <v>0</v>
      </c>
      <c r="Y5286">
        <f t="shared" ca="1" si="1488"/>
        <v>0.63190000000000002</v>
      </c>
      <c r="Z5286">
        <f t="shared" ca="1" si="1489"/>
        <v>0</v>
      </c>
      <c r="AA5286">
        <f t="shared" ca="1" si="1490"/>
        <v>0</v>
      </c>
      <c r="AB5286">
        <f t="shared" ca="1" si="1491"/>
        <v>0.63190000000000002</v>
      </c>
      <c r="AC5286">
        <f t="shared" ca="1" si="1497"/>
        <v>1.3717523999999996</v>
      </c>
      <c r="AD5286">
        <f t="shared" ca="1" si="1480"/>
        <v>0</v>
      </c>
      <c r="AE5286">
        <f t="shared" ca="1" si="1492"/>
        <v>0</v>
      </c>
      <c r="AF5286">
        <f t="shared" ca="1" si="1493"/>
        <v>0</v>
      </c>
      <c r="AG5286">
        <f t="shared" ca="1" si="1494"/>
        <v>0.34293809999999991</v>
      </c>
      <c r="AH5286">
        <f t="shared" ca="1" si="1495"/>
        <v>0</v>
      </c>
    </row>
    <row r="5287" spans="15:34" x14ac:dyDescent="0.25">
      <c r="O5287">
        <v>5231</v>
      </c>
      <c r="P5287" s="2">
        <f t="shared" si="1496"/>
        <v>44414.916666653982</v>
      </c>
      <c r="Q5287">
        <f t="shared" si="1481"/>
        <v>6</v>
      </c>
      <c r="R5287">
        <f t="shared" si="1482"/>
        <v>8</v>
      </c>
      <c r="S5287">
        <f t="shared" si="1483"/>
        <v>1</v>
      </c>
      <c r="T5287">
        <f t="shared" si="1484"/>
        <v>22</v>
      </c>
      <c r="U5287">
        <f t="shared" si="1485"/>
        <v>1</v>
      </c>
      <c r="V5287">
        <f t="shared" ca="1" si="1486"/>
        <v>0.59689999999999999</v>
      </c>
      <c r="W5287">
        <f>INDEX(Solarstrahlungsdaten!$B$13:$G$8772,Übersicht!O5287,Übersicht!$E$10)</f>
        <v>0</v>
      </c>
      <c r="X5287">
        <f t="shared" si="1487"/>
        <v>0</v>
      </c>
      <c r="Y5287">
        <f t="shared" ca="1" si="1488"/>
        <v>0.59689999999999999</v>
      </c>
      <c r="Z5287">
        <f t="shared" ca="1" si="1489"/>
        <v>0</v>
      </c>
      <c r="AA5287">
        <f t="shared" ca="1" si="1490"/>
        <v>0</v>
      </c>
      <c r="AB5287">
        <f t="shared" ca="1" si="1491"/>
        <v>0.59689999999999999</v>
      </c>
      <c r="AC5287">
        <f t="shared" ca="1" si="1497"/>
        <v>0.77485239999999966</v>
      </c>
      <c r="AD5287">
        <f t="shared" ca="1" si="1480"/>
        <v>0</v>
      </c>
      <c r="AE5287">
        <f t="shared" ca="1" si="1492"/>
        <v>0</v>
      </c>
      <c r="AF5287">
        <f t="shared" ca="1" si="1493"/>
        <v>0</v>
      </c>
      <c r="AG5287">
        <f t="shared" ca="1" si="1494"/>
        <v>0.19371309999999992</v>
      </c>
      <c r="AH5287">
        <f t="shared" ca="1" si="1495"/>
        <v>0</v>
      </c>
    </row>
    <row r="5288" spans="15:34" x14ac:dyDescent="0.25">
      <c r="O5288">
        <v>5232</v>
      </c>
      <c r="P5288" s="2">
        <f t="shared" si="1496"/>
        <v>44414.958333320646</v>
      </c>
      <c r="Q5288">
        <f t="shared" si="1481"/>
        <v>6</v>
      </c>
      <c r="R5288">
        <f t="shared" si="1482"/>
        <v>8</v>
      </c>
      <c r="S5288">
        <f t="shared" si="1483"/>
        <v>1</v>
      </c>
      <c r="T5288">
        <f t="shared" si="1484"/>
        <v>23</v>
      </c>
      <c r="U5288">
        <f t="shared" si="1485"/>
        <v>1</v>
      </c>
      <c r="V5288">
        <f t="shared" ca="1" si="1486"/>
        <v>0.53610000000000002</v>
      </c>
      <c r="W5288">
        <f>INDEX(Solarstrahlungsdaten!$B$13:$G$8772,Übersicht!O5288,Übersicht!$E$10)</f>
        <v>0</v>
      </c>
      <c r="X5288">
        <f t="shared" si="1487"/>
        <v>0</v>
      </c>
      <c r="Y5288">
        <f t="shared" ca="1" si="1488"/>
        <v>0.53610000000000002</v>
      </c>
      <c r="Z5288">
        <f t="shared" ca="1" si="1489"/>
        <v>0</v>
      </c>
      <c r="AA5288">
        <f t="shared" ca="1" si="1490"/>
        <v>0</v>
      </c>
      <c r="AB5288">
        <f t="shared" ca="1" si="1491"/>
        <v>0.53610000000000002</v>
      </c>
      <c r="AC5288">
        <f t="shared" ca="1" si="1497"/>
        <v>0.23875239999999964</v>
      </c>
      <c r="AD5288">
        <f t="shared" ca="1" si="1480"/>
        <v>0</v>
      </c>
      <c r="AE5288">
        <f t="shared" ca="1" si="1492"/>
        <v>0</v>
      </c>
      <c r="AF5288">
        <f t="shared" ca="1" si="1493"/>
        <v>0</v>
      </c>
      <c r="AG5288">
        <f t="shared" ca="1" si="1494"/>
        <v>5.9688099999999911E-2</v>
      </c>
      <c r="AH5288">
        <f t="shared" ca="1" si="1495"/>
        <v>0</v>
      </c>
    </row>
    <row r="5289" spans="15:34" x14ac:dyDescent="0.25">
      <c r="O5289">
        <v>5233</v>
      </c>
      <c r="P5289" s="2">
        <f t="shared" si="1496"/>
        <v>44414.999999987311</v>
      </c>
      <c r="Q5289">
        <f t="shared" si="1481"/>
        <v>7</v>
      </c>
      <c r="R5289">
        <f t="shared" si="1482"/>
        <v>8</v>
      </c>
      <c r="S5289">
        <f t="shared" si="1483"/>
        <v>2</v>
      </c>
      <c r="T5289">
        <f t="shared" si="1484"/>
        <v>0</v>
      </c>
      <c r="U5289">
        <f t="shared" si="1485"/>
        <v>1</v>
      </c>
      <c r="V5289">
        <f t="shared" ca="1" si="1486"/>
        <v>0.37010000000000004</v>
      </c>
      <c r="W5289">
        <f>INDEX(Solarstrahlungsdaten!$B$13:$G$8772,Übersicht!O5289,Übersicht!$E$10)</f>
        <v>0</v>
      </c>
      <c r="X5289">
        <f t="shared" si="1487"/>
        <v>0</v>
      </c>
      <c r="Y5289">
        <f t="shared" ca="1" si="1488"/>
        <v>0.37010000000000004</v>
      </c>
      <c r="Z5289">
        <f t="shared" ca="1" si="1489"/>
        <v>0</v>
      </c>
      <c r="AA5289">
        <f t="shared" ca="1" si="1490"/>
        <v>0</v>
      </c>
      <c r="AB5289">
        <f t="shared" ca="1" si="1491"/>
        <v>0.23875239999999964</v>
      </c>
      <c r="AC5289">
        <f t="shared" ca="1" si="1497"/>
        <v>0</v>
      </c>
      <c r="AD5289">
        <f t="shared" ca="1" si="1480"/>
        <v>0.1313476000000004</v>
      </c>
      <c r="AE5289">
        <f t="shared" ca="1" si="1492"/>
        <v>0</v>
      </c>
      <c r="AF5289">
        <f t="shared" ca="1" si="1493"/>
        <v>0.1313476000000004</v>
      </c>
      <c r="AG5289">
        <f t="shared" ca="1" si="1494"/>
        <v>0</v>
      </c>
      <c r="AH5289">
        <f t="shared" ca="1" si="1495"/>
        <v>1</v>
      </c>
    </row>
    <row r="5290" spans="15:34" x14ac:dyDescent="0.25">
      <c r="O5290">
        <v>5234</v>
      </c>
      <c r="P5290" s="2">
        <f t="shared" si="1496"/>
        <v>44415.041666653975</v>
      </c>
      <c r="Q5290">
        <f t="shared" si="1481"/>
        <v>7</v>
      </c>
      <c r="R5290">
        <f t="shared" si="1482"/>
        <v>8</v>
      </c>
      <c r="S5290">
        <f t="shared" si="1483"/>
        <v>2</v>
      </c>
      <c r="T5290">
        <f t="shared" si="1484"/>
        <v>1</v>
      </c>
      <c r="U5290">
        <f t="shared" si="1485"/>
        <v>1</v>
      </c>
      <c r="V5290">
        <f t="shared" ca="1" si="1486"/>
        <v>0.28659999999999997</v>
      </c>
      <c r="W5290">
        <f>INDEX(Solarstrahlungsdaten!$B$13:$G$8772,Übersicht!O5290,Übersicht!$E$10)</f>
        <v>0</v>
      </c>
      <c r="X5290">
        <f t="shared" si="1487"/>
        <v>0</v>
      </c>
      <c r="Y5290">
        <f t="shared" ca="1" si="1488"/>
        <v>0.28659999999999997</v>
      </c>
      <c r="Z5290">
        <f t="shared" ca="1" si="1489"/>
        <v>0</v>
      </c>
      <c r="AA5290">
        <f t="shared" ca="1" si="1490"/>
        <v>0</v>
      </c>
      <c r="AB5290">
        <f t="shared" ca="1" si="1491"/>
        <v>0</v>
      </c>
      <c r="AC5290">
        <f t="shared" ca="1" si="1497"/>
        <v>0</v>
      </c>
      <c r="AD5290">
        <f t="shared" ca="1" si="1480"/>
        <v>0.28659999999999997</v>
      </c>
      <c r="AE5290">
        <f t="shared" ca="1" si="1492"/>
        <v>0</v>
      </c>
      <c r="AF5290">
        <f t="shared" ca="1" si="1493"/>
        <v>0.28659999999999997</v>
      </c>
      <c r="AG5290">
        <f t="shared" ca="1" si="1494"/>
        <v>0</v>
      </c>
      <c r="AH5290">
        <f t="shared" ca="1" si="1495"/>
        <v>1</v>
      </c>
    </row>
    <row r="5291" spans="15:34" x14ac:dyDescent="0.25">
      <c r="O5291">
        <v>5235</v>
      </c>
      <c r="P5291" s="2">
        <f t="shared" si="1496"/>
        <v>44415.083333320639</v>
      </c>
      <c r="Q5291">
        <f t="shared" si="1481"/>
        <v>7</v>
      </c>
      <c r="R5291">
        <f t="shared" si="1482"/>
        <v>8</v>
      </c>
      <c r="S5291">
        <f t="shared" si="1483"/>
        <v>2</v>
      </c>
      <c r="T5291">
        <f t="shared" si="1484"/>
        <v>2</v>
      </c>
      <c r="U5291">
        <f t="shared" si="1485"/>
        <v>1</v>
      </c>
      <c r="V5291">
        <f t="shared" ca="1" si="1486"/>
        <v>0.22540000000000002</v>
      </c>
      <c r="W5291">
        <f>INDEX(Solarstrahlungsdaten!$B$13:$G$8772,Übersicht!O5291,Übersicht!$E$10)</f>
        <v>0</v>
      </c>
      <c r="X5291">
        <f t="shared" si="1487"/>
        <v>0</v>
      </c>
      <c r="Y5291">
        <f t="shared" ca="1" si="1488"/>
        <v>0.22540000000000002</v>
      </c>
      <c r="Z5291">
        <f t="shared" ca="1" si="1489"/>
        <v>0</v>
      </c>
      <c r="AA5291">
        <f t="shared" ca="1" si="1490"/>
        <v>0</v>
      </c>
      <c r="AB5291">
        <f t="shared" ca="1" si="1491"/>
        <v>0</v>
      </c>
      <c r="AC5291">
        <f t="shared" ca="1" si="1497"/>
        <v>0</v>
      </c>
      <c r="AD5291">
        <f t="shared" ca="1" si="1480"/>
        <v>0.22540000000000002</v>
      </c>
      <c r="AE5291">
        <f t="shared" ca="1" si="1492"/>
        <v>0</v>
      </c>
      <c r="AF5291">
        <f t="shared" ca="1" si="1493"/>
        <v>0.22540000000000002</v>
      </c>
      <c r="AG5291">
        <f t="shared" ca="1" si="1494"/>
        <v>0</v>
      </c>
      <c r="AH5291">
        <f t="shared" ca="1" si="1495"/>
        <v>1</v>
      </c>
    </row>
    <row r="5292" spans="15:34" x14ac:dyDescent="0.25">
      <c r="O5292">
        <v>5236</v>
      </c>
      <c r="P5292" s="2">
        <f t="shared" si="1496"/>
        <v>44415.124999987303</v>
      </c>
      <c r="Q5292">
        <f t="shared" si="1481"/>
        <v>7</v>
      </c>
      <c r="R5292">
        <f t="shared" si="1482"/>
        <v>8</v>
      </c>
      <c r="S5292">
        <f t="shared" si="1483"/>
        <v>2</v>
      </c>
      <c r="T5292">
        <f t="shared" si="1484"/>
        <v>3</v>
      </c>
      <c r="U5292">
        <f t="shared" si="1485"/>
        <v>1</v>
      </c>
      <c r="V5292">
        <f t="shared" ca="1" si="1486"/>
        <v>0.20489999999999997</v>
      </c>
      <c r="W5292">
        <f>INDEX(Solarstrahlungsdaten!$B$13:$G$8772,Übersicht!O5292,Übersicht!$E$10)</f>
        <v>0</v>
      </c>
      <c r="X5292">
        <f t="shared" si="1487"/>
        <v>0</v>
      </c>
      <c r="Y5292">
        <f t="shared" ca="1" si="1488"/>
        <v>0.20489999999999997</v>
      </c>
      <c r="Z5292">
        <f t="shared" ca="1" si="1489"/>
        <v>0</v>
      </c>
      <c r="AA5292">
        <f t="shared" ca="1" si="1490"/>
        <v>0</v>
      </c>
      <c r="AB5292">
        <f t="shared" ca="1" si="1491"/>
        <v>0</v>
      </c>
      <c r="AC5292">
        <f t="shared" ca="1" si="1497"/>
        <v>0</v>
      </c>
      <c r="AD5292">
        <f t="shared" ca="1" si="1480"/>
        <v>0.20489999999999997</v>
      </c>
      <c r="AE5292">
        <f t="shared" ca="1" si="1492"/>
        <v>0</v>
      </c>
      <c r="AF5292">
        <f t="shared" ca="1" si="1493"/>
        <v>0.20489999999999997</v>
      </c>
      <c r="AG5292">
        <f t="shared" ca="1" si="1494"/>
        <v>0</v>
      </c>
      <c r="AH5292">
        <f t="shared" ca="1" si="1495"/>
        <v>1</v>
      </c>
    </row>
    <row r="5293" spans="15:34" x14ac:dyDescent="0.25">
      <c r="O5293">
        <v>5237</v>
      </c>
      <c r="P5293" s="2">
        <f t="shared" si="1496"/>
        <v>44415.166666653968</v>
      </c>
      <c r="Q5293">
        <f t="shared" si="1481"/>
        <v>7</v>
      </c>
      <c r="R5293">
        <f t="shared" si="1482"/>
        <v>8</v>
      </c>
      <c r="S5293">
        <f t="shared" si="1483"/>
        <v>2</v>
      </c>
      <c r="T5293">
        <f t="shared" si="1484"/>
        <v>4</v>
      </c>
      <c r="U5293">
        <f t="shared" si="1485"/>
        <v>1</v>
      </c>
      <c r="V5293">
        <f t="shared" ca="1" si="1486"/>
        <v>0.19989999999999999</v>
      </c>
      <c r="W5293">
        <f>INDEX(Solarstrahlungsdaten!$B$13:$G$8772,Übersicht!O5293,Übersicht!$E$10)</f>
        <v>0</v>
      </c>
      <c r="X5293">
        <f t="shared" si="1487"/>
        <v>0</v>
      </c>
      <c r="Y5293">
        <f t="shared" ca="1" si="1488"/>
        <v>0.19989999999999999</v>
      </c>
      <c r="Z5293">
        <f t="shared" ca="1" si="1489"/>
        <v>0</v>
      </c>
      <c r="AA5293">
        <f t="shared" ca="1" si="1490"/>
        <v>0</v>
      </c>
      <c r="AB5293">
        <f t="shared" ca="1" si="1491"/>
        <v>0</v>
      </c>
      <c r="AC5293">
        <f t="shared" ca="1" si="1497"/>
        <v>0</v>
      </c>
      <c r="AD5293">
        <f t="shared" ca="1" si="1480"/>
        <v>0.19989999999999999</v>
      </c>
      <c r="AE5293">
        <f t="shared" ca="1" si="1492"/>
        <v>0</v>
      </c>
      <c r="AF5293">
        <f t="shared" ca="1" si="1493"/>
        <v>0.19989999999999999</v>
      </c>
      <c r="AG5293">
        <f t="shared" ca="1" si="1494"/>
        <v>0</v>
      </c>
      <c r="AH5293">
        <f t="shared" ca="1" si="1495"/>
        <v>1</v>
      </c>
    </row>
    <row r="5294" spans="15:34" x14ac:dyDescent="0.25">
      <c r="O5294">
        <v>5238</v>
      </c>
      <c r="P5294" s="2">
        <f t="shared" si="1496"/>
        <v>44415.208333320632</v>
      </c>
      <c r="Q5294">
        <f t="shared" si="1481"/>
        <v>7</v>
      </c>
      <c r="R5294">
        <f t="shared" si="1482"/>
        <v>8</v>
      </c>
      <c r="S5294">
        <f t="shared" si="1483"/>
        <v>2</v>
      </c>
      <c r="T5294">
        <f t="shared" si="1484"/>
        <v>5</v>
      </c>
      <c r="U5294">
        <f t="shared" si="1485"/>
        <v>1</v>
      </c>
      <c r="V5294">
        <f t="shared" ca="1" si="1486"/>
        <v>0.19670000000000001</v>
      </c>
      <c r="W5294">
        <f>INDEX(Solarstrahlungsdaten!$B$13:$G$8772,Übersicht!O5294,Übersicht!$E$10)</f>
        <v>112.49499999999999</v>
      </c>
      <c r="X5294">
        <f t="shared" si="1487"/>
        <v>0.38698279999999996</v>
      </c>
      <c r="Y5294">
        <f t="shared" ca="1" si="1488"/>
        <v>-0.19028279999999995</v>
      </c>
      <c r="Z5294">
        <f t="shared" ca="1" si="1489"/>
        <v>0.19670000000000001</v>
      </c>
      <c r="AA5294">
        <f t="shared" ca="1" si="1490"/>
        <v>0.19028279999999995</v>
      </c>
      <c r="AB5294">
        <f t="shared" ca="1" si="1491"/>
        <v>0</v>
      </c>
      <c r="AC5294">
        <f t="shared" ca="1" si="1497"/>
        <v>0.19028279999999995</v>
      </c>
      <c r="AD5294">
        <f t="shared" ca="1" si="1480"/>
        <v>0</v>
      </c>
      <c r="AE5294">
        <f t="shared" ca="1" si="1492"/>
        <v>0</v>
      </c>
      <c r="AF5294">
        <f t="shared" ca="1" si="1493"/>
        <v>0</v>
      </c>
      <c r="AG5294">
        <f t="shared" ca="1" si="1494"/>
        <v>4.7570699999999987E-2</v>
      </c>
      <c r="AH5294">
        <f t="shared" ca="1" si="1495"/>
        <v>0</v>
      </c>
    </row>
    <row r="5295" spans="15:34" x14ac:dyDescent="0.25">
      <c r="O5295">
        <v>5239</v>
      </c>
      <c r="P5295" s="2">
        <f t="shared" si="1496"/>
        <v>44415.249999987296</v>
      </c>
      <c r="Q5295">
        <f t="shared" si="1481"/>
        <v>7</v>
      </c>
      <c r="R5295">
        <f t="shared" si="1482"/>
        <v>8</v>
      </c>
      <c r="S5295">
        <f t="shared" si="1483"/>
        <v>2</v>
      </c>
      <c r="T5295">
        <f t="shared" si="1484"/>
        <v>6</v>
      </c>
      <c r="U5295">
        <f t="shared" si="1485"/>
        <v>1</v>
      </c>
      <c r="V5295">
        <f t="shared" ca="1" si="1486"/>
        <v>0.19870000000000002</v>
      </c>
      <c r="W5295">
        <f>INDEX(Solarstrahlungsdaten!$B$13:$G$8772,Übersicht!O5295,Übersicht!$E$10)</f>
        <v>221.33499999999998</v>
      </c>
      <c r="X5295">
        <f t="shared" si="1487"/>
        <v>0.76139239999999986</v>
      </c>
      <c r="Y5295">
        <f t="shared" ca="1" si="1488"/>
        <v>-0.56269239999999987</v>
      </c>
      <c r="Z5295">
        <f t="shared" ca="1" si="1489"/>
        <v>0.19870000000000002</v>
      </c>
      <c r="AA5295">
        <f t="shared" ca="1" si="1490"/>
        <v>0.56269239999999987</v>
      </c>
      <c r="AB5295">
        <f t="shared" ca="1" si="1491"/>
        <v>0</v>
      </c>
      <c r="AC5295">
        <f t="shared" ca="1" si="1497"/>
        <v>0.75297519999999984</v>
      </c>
      <c r="AD5295">
        <f t="shared" ca="1" si="1480"/>
        <v>0</v>
      </c>
      <c r="AE5295">
        <f t="shared" ca="1" si="1492"/>
        <v>0</v>
      </c>
      <c r="AF5295">
        <f t="shared" ca="1" si="1493"/>
        <v>0</v>
      </c>
      <c r="AG5295">
        <f t="shared" ca="1" si="1494"/>
        <v>0.18824379999999996</v>
      </c>
      <c r="AH5295">
        <f t="shared" ca="1" si="1495"/>
        <v>0</v>
      </c>
    </row>
    <row r="5296" spans="15:34" x14ac:dyDescent="0.25">
      <c r="O5296">
        <v>5240</v>
      </c>
      <c r="P5296" s="2">
        <f t="shared" si="1496"/>
        <v>44415.29166665396</v>
      </c>
      <c r="Q5296">
        <f t="shared" si="1481"/>
        <v>7</v>
      </c>
      <c r="R5296">
        <f t="shared" si="1482"/>
        <v>8</v>
      </c>
      <c r="S5296">
        <f t="shared" si="1483"/>
        <v>2</v>
      </c>
      <c r="T5296">
        <f t="shared" si="1484"/>
        <v>7</v>
      </c>
      <c r="U5296">
        <f t="shared" si="1485"/>
        <v>1</v>
      </c>
      <c r="V5296">
        <f t="shared" ca="1" si="1486"/>
        <v>0.25130000000000002</v>
      </c>
      <c r="W5296">
        <f>INDEX(Solarstrahlungsdaten!$B$13:$G$8772,Übersicht!O5296,Übersicht!$E$10)</f>
        <v>213</v>
      </c>
      <c r="X5296">
        <f t="shared" si="1487"/>
        <v>0.73271999999999993</v>
      </c>
      <c r="Y5296">
        <f t="shared" ca="1" si="1488"/>
        <v>-0.4814199999999999</v>
      </c>
      <c r="Z5296">
        <f t="shared" ca="1" si="1489"/>
        <v>0.25130000000000002</v>
      </c>
      <c r="AA5296">
        <f t="shared" ca="1" si="1490"/>
        <v>0.4814199999999999</v>
      </c>
      <c r="AB5296">
        <f t="shared" ca="1" si="1491"/>
        <v>0</v>
      </c>
      <c r="AC5296">
        <f t="shared" ca="1" si="1497"/>
        <v>1.2343951999999998</v>
      </c>
      <c r="AD5296">
        <f t="shared" ca="1" si="1480"/>
        <v>0</v>
      </c>
      <c r="AE5296">
        <f t="shared" ca="1" si="1492"/>
        <v>0</v>
      </c>
      <c r="AF5296">
        <f t="shared" ca="1" si="1493"/>
        <v>0</v>
      </c>
      <c r="AG5296">
        <f t="shared" ca="1" si="1494"/>
        <v>0.30859879999999995</v>
      </c>
      <c r="AH5296">
        <f t="shared" ca="1" si="1495"/>
        <v>0</v>
      </c>
    </row>
    <row r="5297" spans="15:34" x14ac:dyDescent="0.25">
      <c r="O5297">
        <v>5241</v>
      </c>
      <c r="P5297" s="2">
        <f t="shared" si="1496"/>
        <v>44415.333333320625</v>
      </c>
      <c r="Q5297">
        <f t="shared" si="1481"/>
        <v>7</v>
      </c>
      <c r="R5297">
        <f t="shared" si="1482"/>
        <v>8</v>
      </c>
      <c r="S5297">
        <f t="shared" si="1483"/>
        <v>2</v>
      </c>
      <c r="T5297">
        <f t="shared" si="1484"/>
        <v>8</v>
      </c>
      <c r="U5297">
        <f t="shared" si="1485"/>
        <v>1</v>
      </c>
      <c r="V5297">
        <f t="shared" ca="1" si="1486"/>
        <v>0.39910000000000001</v>
      </c>
      <c r="W5297">
        <f>INDEX(Solarstrahlungsdaten!$B$13:$G$8772,Übersicht!O5297,Übersicht!$E$10)</f>
        <v>356.44</v>
      </c>
      <c r="X5297">
        <f t="shared" si="1487"/>
        <v>1.2261536</v>
      </c>
      <c r="Y5297">
        <f t="shared" ca="1" si="1488"/>
        <v>-0.82705359999999994</v>
      </c>
      <c r="Z5297">
        <f t="shared" ca="1" si="1489"/>
        <v>0.39910000000000001</v>
      </c>
      <c r="AA5297">
        <f t="shared" ca="1" si="1490"/>
        <v>0.82705359999999994</v>
      </c>
      <c r="AB5297">
        <f t="shared" ca="1" si="1491"/>
        <v>0</v>
      </c>
      <c r="AC5297">
        <f t="shared" ca="1" si="1497"/>
        <v>2.0614488</v>
      </c>
      <c r="AD5297">
        <f t="shared" ca="1" si="1480"/>
        <v>0</v>
      </c>
      <c r="AE5297">
        <f t="shared" ca="1" si="1492"/>
        <v>0</v>
      </c>
      <c r="AF5297">
        <f t="shared" ca="1" si="1493"/>
        <v>0</v>
      </c>
      <c r="AG5297">
        <f t="shared" ca="1" si="1494"/>
        <v>0.51536219999999999</v>
      </c>
      <c r="AH5297">
        <f t="shared" ca="1" si="1495"/>
        <v>0</v>
      </c>
    </row>
    <row r="5298" spans="15:34" x14ac:dyDescent="0.25">
      <c r="O5298">
        <v>5242</v>
      </c>
      <c r="P5298" s="2">
        <f t="shared" si="1496"/>
        <v>44415.374999987289</v>
      </c>
      <c r="Q5298">
        <f t="shared" si="1481"/>
        <v>7</v>
      </c>
      <c r="R5298">
        <f t="shared" si="1482"/>
        <v>8</v>
      </c>
      <c r="S5298">
        <f t="shared" si="1483"/>
        <v>2</v>
      </c>
      <c r="T5298">
        <f t="shared" si="1484"/>
        <v>9</v>
      </c>
      <c r="U5298">
        <f t="shared" si="1485"/>
        <v>1</v>
      </c>
      <c r="V5298">
        <f t="shared" ca="1" si="1486"/>
        <v>0.59929999999999994</v>
      </c>
      <c r="W5298">
        <f>INDEX(Solarstrahlungsdaten!$B$13:$G$8772,Übersicht!O5298,Übersicht!$E$10)</f>
        <v>607.14</v>
      </c>
      <c r="X5298">
        <f t="shared" si="1487"/>
        <v>2.0885615999999998</v>
      </c>
      <c r="Y5298">
        <f t="shared" ca="1" si="1488"/>
        <v>-1.4892615999999999</v>
      </c>
      <c r="Z5298">
        <f t="shared" ca="1" si="1489"/>
        <v>0.59929999999999994</v>
      </c>
      <c r="AA5298">
        <f t="shared" ca="1" si="1490"/>
        <v>1.4892615999999999</v>
      </c>
      <c r="AB5298">
        <f t="shared" ca="1" si="1491"/>
        <v>0</v>
      </c>
      <c r="AC5298">
        <f t="shared" ca="1" si="1497"/>
        <v>3.5507103999999998</v>
      </c>
      <c r="AD5298">
        <f t="shared" ca="1" si="1480"/>
        <v>0</v>
      </c>
      <c r="AE5298">
        <f t="shared" ca="1" si="1492"/>
        <v>0</v>
      </c>
      <c r="AF5298">
        <f t="shared" ca="1" si="1493"/>
        <v>0</v>
      </c>
      <c r="AG5298">
        <f t="shared" ca="1" si="1494"/>
        <v>0.88767759999999996</v>
      </c>
      <c r="AH5298">
        <f t="shared" ca="1" si="1495"/>
        <v>0</v>
      </c>
    </row>
    <row r="5299" spans="15:34" x14ac:dyDescent="0.25">
      <c r="O5299">
        <v>5243</v>
      </c>
      <c r="P5299" s="2">
        <f t="shared" si="1496"/>
        <v>44415.416666653953</v>
      </c>
      <c r="Q5299">
        <f t="shared" si="1481"/>
        <v>7</v>
      </c>
      <c r="R5299">
        <f t="shared" si="1482"/>
        <v>8</v>
      </c>
      <c r="S5299">
        <f t="shared" si="1483"/>
        <v>2</v>
      </c>
      <c r="T5299">
        <f t="shared" si="1484"/>
        <v>10</v>
      </c>
      <c r="U5299">
        <f t="shared" si="1485"/>
        <v>1</v>
      </c>
      <c r="V5299">
        <f t="shared" ca="1" si="1486"/>
        <v>0.72729999999999995</v>
      </c>
      <c r="W5299">
        <f>INDEX(Solarstrahlungsdaten!$B$13:$G$8772,Übersicht!O5299,Übersicht!$E$10)</f>
        <v>676.3</v>
      </c>
      <c r="X5299">
        <f t="shared" si="1487"/>
        <v>2.3264719999999994</v>
      </c>
      <c r="Y5299">
        <f t="shared" ca="1" si="1488"/>
        <v>-1.5991719999999994</v>
      </c>
      <c r="Z5299">
        <f t="shared" ca="1" si="1489"/>
        <v>0.72729999999999995</v>
      </c>
      <c r="AA5299">
        <f t="shared" ca="1" si="1490"/>
        <v>0.44928960000000018</v>
      </c>
      <c r="AB5299">
        <f t="shared" ca="1" si="1491"/>
        <v>0</v>
      </c>
      <c r="AC5299">
        <f t="shared" ca="1" si="1497"/>
        <v>4</v>
      </c>
      <c r="AD5299">
        <f t="shared" ca="1" si="1480"/>
        <v>-1.1498823999999992</v>
      </c>
      <c r="AE5299">
        <f t="shared" ca="1" si="1492"/>
        <v>1.1498823999999992</v>
      </c>
      <c r="AF5299">
        <f t="shared" ca="1" si="1493"/>
        <v>0</v>
      </c>
      <c r="AG5299">
        <f t="shared" ca="1" si="1494"/>
        <v>1</v>
      </c>
      <c r="AH5299">
        <f t="shared" ca="1" si="1495"/>
        <v>0</v>
      </c>
    </row>
    <row r="5300" spans="15:34" x14ac:dyDescent="0.25">
      <c r="O5300">
        <v>5244</v>
      </c>
      <c r="P5300" s="2">
        <f t="shared" si="1496"/>
        <v>44415.458333320617</v>
      </c>
      <c r="Q5300">
        <f t="shared" si="1481"/>
        <v>7</v>
      </c>
      <c r="R5300">
        <f t="shared" si="1482"/>
        <v>8</v>
      </c>
      <c r="S5300">
        <f t="shared" si="1483"/>
        <v>2</v>
      </c>
      <c r="T5300">
        <f t="shared" si="1484"/>
        <v>11</v>
      </c>
      <c r="U5300">
        <f t="shared" si="1485"/>
        <v>1</v>
      </c>
      <c r="V5300">
        <f t="shared" ca="1" si="1486"/>
        <v>0.80379999999999996</v>
      </c>
      <c r="W5300">
        <f>INDEX(Solarstrahlungsdaten!$B$13:$G$8772,Übersicht!O5300,Übersicht!$E$10)</f>
        <v>703.13</v>
      </c>
      <c r="X5300">
        <f t="shared" si="1487"/>
        <v>2.4187672</v>
      </c>
      <c r="Y5300">
        <f t="shared" ca="1" si="1488"/>
        <v>-1.6149672000000002</v>
      </c>
      <c r="Z5300">
        <f t="shared" ca="1" si="1489"/>
        <v>0.80379999999999996</v>
      </c>
      <c r="AA5300">
        <f t="shared" ca="1" si="1490"/>
        <v>0</v>
      </c>
      <c r="AB5300">
        <f t="shared" ca="1" si="1491"/>
        <v>0</v>
      </c>
      <c r="AC5300">
        <f t="shared" ca="1" si="1497"/>
        <v>4</v>
      </c>
      <c r="AD5300">
        <f t="shared" ca="1" si="1480"/>
        <v>-1.6149672000000002</v>
      </c>
      <c r="AE5300">
        <f t="shared" ca="1" si="1492"/>
        <v>1.6149672000000002</v>
      </c>
      <c r="AF5300">
        <f t="shared" ca="1" si="1493"/>
        <v>0</v>
      </c>
      <c r="AG5300">
        <f t="shared" ca="1" si="1494"/>
        <v>1</v>
      </c>
      <c r="AH5300">
        <f t="shared" ca="1" si="1495"/>
        <v>0</v>
      </c>
    </row>
    <row r="5301" spans="15:34" x14ac:dyDescent="0.25">
      <c r="O5301">
        <v>5245</v>
      </c>
      <c r="P5301" s="2">
        <f t="shared" si="1496"/>
        <v>44415.499999987282</v>
      </c>
      <c r="Q5301">
        <f t="shared" si="1481"/>
        <v>7</v>
      </c>
      <c r="R5301">
        <f t="shared" si="1482"/>
        <v>8</v>
      </c>
      <c r="S5301">
        <f t="shared" si="1483"/>
        <v>2</v>
      </c>
      <c r="T5301">
        <f t="shared" si="1484"/>
        <v>12</v>
      </c>
      <c r="U5301">
        <f t="shared" si="1485"/>
        <v>1</v>
      </c>
      <c r="V5301">
        <f t="shared" ca="1" si="1486"/>
        <v>0.84770000000000001</v>
      </c>
      <c r="W5301">
        <f>INDEX(Solarstrahlungsdaten!$B$13:$G$8772,Übersicht!O5301,Übersicht!$E$10)</f>
        <v>679.82500000000005</v>
      </c>
      <c r="X5301">
        <f t="shared" si="1487"/>
        <v>2.3385980000000002</v>
      </c>
      <c r="Y5301">
        <f t="shared" ca="1" si="1488"/>
        <v>-1.4908980000000001</v>
      </c>
      <c r="Z5301">
        <f t="shared" ca="1" si="1489"/>
        <v>0.84770000000000001</v>
      </c>
      <c r="AA5301">
        <f t="shared" ca="1" si="1490"/>
        <v>0</v>
      </c>
      <c r="AB5301">
        <f t="shared" ca="1" si="1491"/>
        <v>0</v>
      </c>
      <c r="AC5301">
        <f t="shared" ca="1" si="1497"/>
        <v>4</v>
      </c>
      <c r="AD5301">
        <f t="shared" ca="1" si="1480"/>
        <v>-1.4908980000000001</v>
      </c>
      <c r="AE5301">
        <f t="shared" ca="1" si="1492"/>
        <v>1.4908980000000001</v>
      </c>
      <c r="AF5301">
        <f t="shared" ca="1" si="1493"/>
        <v>0</v>
      </c>
      <c r="AG5301">
        <f t="shared" ca="1" si="1494"/>
        <v>1</v>
      </c>
      <c r="AH5301">
        <f t="shared" ca="1" si="1495"/>
        <v>0</v>
      </c>
    </row>
    <row r="5302" spans="15:34" x14ac:dyDescent="0.25">
      <c r="O5302">
        <v>5246</v>
      </c>
      <c r="P5302" s="2">
        <f t="shared" si="1496"/>
        <v>44415.541666653946</v>
      </c>
      <c r="Q5302">
        <f t="shared" si="1481"/>
        <v>7</v>
      </c>
      <c r="R5302">
        <f t="shared" si="1482"/>
        <v>8</v>
      </c>
      <c r="S5302">
        <f t="shared" si="1483"/>
        <v>2</v>
      </c>
      <c r="T5302">
        <f t="shared" si="1484"/>
        <v>13</v>
      </c>
      <c r="U5302">
        <f t="shared" si="1485"/>
        <v>1</v>
      </c>
      <c r="V5302">
        <f t="shared" ca="1" si="1486"/>
        <v>0.74479999999999991</v>
      </c>
      <c r="W5302">
        <f>INDEX(Solarstrahlungsdaten!$B$13:$G$8772,Übersicht!O5302,Übersicht!$E$10)</f>
        <v>379.21500000000003</v>
      </c>
      <c r="X5302">
        <f t="shared" si="1487"/>
        <v>1.3044996</v>
      </c>
      <c r="Y5302">
        <f t="shared" ca="1" si="1488"/>
        <v>-0.55969960000000007</v>
      </c>
      <c r="Z5302">
        <f t="shared" ca="1" si="1489"/>
        <v>0.74479999999999991</v>
      </c>
      <c r="AA5302">
        <f t="shared" ca="1" si="1490"/>
        <v>0</v>
      </c>
      <c r="AB5302">
        <f t="shared" ca="1" si="1491"/>
        <v>0</v>
      </c>
      <c r="AC5302">
        <f t="shared" ca="1" si="1497"/>
        <v>4</v>
      </c>
      <c r="AD5302">
        <f t="shared" ca="1" si="1480"/>
        <v>-0.55969960000000007</v>
      </c>
      <c r="AE5302">
        <f t="shared" ca="1" si="1492"/>
        <v>0.55969960000000007</v>
      </c>
      <c r="AF5302">
        <f t="shared" ca="1" si="1493"/>
        <v>0</v>
      </c>
      <c r="AG5302">
        <f t="shared" ca="1" si="1494"/>
        <v>1</v>
      </c>
      <c r="AH5302">
        <f t="shared" ca="1" si="1495"/>
        <v>0</v>
      </c>
    </row>
    <row r="5303" spans="15:34" x14ac:dyDescent="0.25">
      <c r="O5303">
        <v>5247</v>
      </c>
      <c r="P5303" s="2">
        <f t="shared" si="1496"/>
        <v>44415.58333332061</v>
      </c>
      <c r="Q5303">
        <f t="shared" si="1481"/>
        <v>7</v>
      </c>
      <c r="R5303">
        <f t="shared" si="1482"/>
        <v>8</v>
      </c>
      <c r="S5303">
        <f t="shared" si="1483"/>
        <v>2</v>
      </c>
      <c r="T5303">
        <f t="shared" si="1484"/>
        <v>14</v>
      </c>
      <c r="U5303">
        <f t="shared" si="1485"/>
        <v>1</v>
      </c>
      <c r="V5303">
        <f t="shared" ca="1" si="1486"/>
        <v>0.59799999999999998</v>
      </c>
      <c r="W5303">
        <f>INDEX(Solarstrahlungsdaten!$B$13:$G$8772,Übersicht!O5303,Übersicht!$E$10)</f>
        <v>494.30500000000001</v>
      </c>
      <c r="X5303">
        <f t="shared" si="1487"/>
        <v>1.7004092</v>
      </c>
      <c r="Y5303">
        <f t="shared" ca="1" si="1488"/>
        <v>-1.1024091999999999</v>
      </c>
      <c r="Z5303">
        <f t="shared" ca="1" si="1489"/>
        <v>0.59799999999999998</v>
      </c>
      <c r="AA5303">
        <f t="shared" ca="1" si="1490"/>
        <v>0</v>
      </c>
      <c r="AB5303">
        <f t="shared" ca="1" si="1491"/>
        <v>0</v>
      </c>
      <c r="AC5303">
        <f t="shared" ca="1" si="1497"/>
        <v>4</v>
      </c>
      <c r="AD5303">
        <f t="shared" ca="1" si="1480"/>
        <v>-1.1024091999999999</v>
      </c>
      <c r="AE5303">
        <f t="shared" ca="1" si="1492"/>
        <v>1.1024091999999999</v>
      </c>
      <c r="AF5303">
        <f t="shared" ca="1" si="1493"/>
        <v>0</v>
      </c>
      <c r="AG5303">
        <f t="shared" ca="1" si="1494"/>
        <v>1</v>
      </c>
      <c r="AH5303">
        <f t="shared" ca="1" si="1495"/>
        <v>0</v>
      </c>
    </row>
    <row r="5304" spans="15:34" x14ac:dyDescent="0.25">
      <c r="O5304">
        <v>5248</v>
      </c>
      <c r="P5304" s="2">
        <f t="shared" si="1496"/>
        <v>44415.624999987274</v>
      </c>
      <c r="Q5304">
        <f t="shared" si="1481"/>
        <v>7</v>
      </c>
      <c r="R5304">
        <f t="shared" si="1482"/>
        <v>8</v>
      </c>
      <c r="S5304">
        <f t="shared" si="1483"/>
        <v>2</v>
      </c>
      <c r="T5304">
        <f t="shared" si="1484"/>
        <v>15</v>
      </c>
      <c r="U5304">
        <f t="shared" si="1485"/>
        <v>1</v>
      </c>
      <c r="V5304">
        <f t="shared" ca="1" si="1486"/>
        <v>0.51830000000000009</v>
      </c>
      <c r="W5304">
        <f>INDEX(Solarstrahlungsdaten!$B$13:$G$8772,Übersicht!O5304,Übersicht!$E$10)</f>
        <v>435.28999999999996</v>
      </c>
      <c r="X5304">
        <f t="shared" si="1487"/>
        <v>1.4973975999999998</v>
      </c>
      <c r="Y5304">
        <f t="shared" ca="1" si="1488"/>
        <v>-0.97909759999999968</v>
      </c>
      <c r="Z5304">
        <f t="shared" ca="1" si="1489"/>
        <v>0.51830000000000009</v>
      </c>
      <c r="AA5304">
        <f t="shared" ca="1" si="1490"/>
        <v>0</v>
      </c>
      <c r="AB5304">
        <f t="shared" ca="1" si="1491"/>
        <v>0</v>
      </c>
      <c r="AC5304">
        <f t="shared" ca="1" si="1497"/>
        <v>4</v>
      </c>
      <c r="AD5304">
        <f t="shared" ca="1" si="1480"/>
        <v>-0.97909759999999968</v>
      </c>
      <c r="AE5304">
        <f t="shared" ca="1" si="1492"/>
        <v>0.97909759999999968</v>
      </c>
      <c r="AF5304">
        <f t="shared" ca="1" si="1493"/>
        <v>0</v>
      </c>
      <c r="AG5304">
        <f t="shared" ca="1" si="1494"/>
        <v>1</v>
      </c>
      <c r="AH5304">
        <f t="shared" ca="1" si="1495"/>
        <v>0</v>
      </c>
    </row>
    <row r="5305" spans="15:34" x14ac:dyDescent="0.25">
      <c r="O5305">
        <v>5249</v>
      </c>
      <c r="P5305" s="2">
        <f t="shared" si="1496"/>
        <v>44415.666666653939</v>
      </c>
      <c r="Q5305">
        <f t="shared" si="1481"/>
        <v>7</v>
      </c>
      <c r="R5305">
        <f t="shared" si="1482"/>
        <v>8</v>
      </c>
      <c r="S5305">
        <f t="shared" si="1483"/>
        <v>2</v>
      </c>
      <c r="T5305">
        <f t="shared" si="1484"/>
        <v>16</v>
      </c>
      <c r="U5305">
        <f t="shared" si="1485"/>
        <v>1</v>
      </c>
      <c r="V5305">
        <f t="shared" ca="1" si="1486"/>
        <v>0.44430000000000003</v>
      </c>
      <c r="W5305">
        <f>INDEX(Solarstrahlungsdaten!$B$13:$G$8772,Übersicht!O5305,Übersicht!$E$10)</f>
        <v>298.59500000000003</v>
      </c>
      <c r="X5305">
        <f t="shared" si="1487"/>
        <v>1.0271668000000003</v>
      </c>
      <c r="Y5305">
        <f t="shared" ca="1" si="1488"/>
        <v>-0.58286680000000024</v>
      </c>
      <c r="Z5305">
        <f t="shared" ca="1" si="1489"/>
        <v>0.44430000000000003</v>
      </c>
      <c r="AA5305">
        <f t="shared" ca="1" si="1490"/>
        <v>0</v>
      </c>
      <c r="AB5305">
        <f t="shared" ca="1" si="1491"/>
        <v>0</v>
      </c>
      <c r="AC5305">
        <f t="shared" ca="1" si="1497"/>
        <v>4</v>
      </c>
      <c r="AD5305">
        <f t="shared" ref="AD5305:AD5368" ca="1" si="1498">Y5305+AA5305-AB5305</f>
        <v>-0.58286680000000024</v>
      </c>
      <c r="AE5305">
        <f t="shared" ca="1" si="1492"/>
        <v>0.58286680000000024</v>
      </c>
      <c r="AF5305">
        <f t="shared" ca="1" si="1493"/>
        <v>0</v>
      </c>
      <c r="AG5305">
        <f t="shared" ca="1" si="1494"/>
        <v>1</v>
      </c>
      <c r="AH5305">
        <f t="shared" ca="1" si="1495"/>
        <v>0</v>
      </c>
    </row>
    <row r="5306" spans="15:34" x14ac:dyDescent="0.25">
      <c r="O5306">
        <v>5250</v>
      </c>
      <c r="P5306" s="2">
        <f t="shared" si="1496"/>
        <v>44415.708333320603</v>
      </c>
      <c r="Q5306">
        <f t="shared" ref="Q5306:Q5369" si="1499">DAY(P5306)</f>
        <v>7</v>
      </c>
      <c r="R5306">
        <f t="shared" ref="R5306:R5369" si="1500">MONTH(P5306)</f>
        <v>8</v>
      </c>
      <c r="S5306">
        <f t="shared" ref="S5306:S5369" si="1501">IF(WEEKDAY(P5306)=6,1,IF(WEEKDAY(P5306)=7,2,3))</f>
        <v>2</v>
      </c>
      <c r="T5306">
        <f t="shared" ref="T5306:T5369" si="1502">HOUR(P5306)</f>
        <v>17</v>
      </c>
      <c r="U5306">
        <f t="shared" ref="U5306:U5369" si="1503">IF(AND(P5306&gt;DATE(2021,5,14),P5306&lt;DATE(2021,9,15)),1,IF(AND(P5306&gt;DATE(2021,3,20),P5306&lt;DATE(2021,11,1)),2,0))</f>
        <v>1</v>
      </c>
      <c r="V5306">
        <f t="shared" ref="V5306:V5369" ca="1" si="1504">INDEX($D$57:$L$80,1+T5306,S5306+U5306*3)</f>
        <v>0.4299</v>
      </c>
      <c r="W5306">
        <f>INDEX(Solarstrahlungsdaten!$B$13:$G$8772,Übersicht!O5306,Übersicht!$E$10)</f>
        <v>171.08499999999998</v>
      </c>
      <c r="X5306">
        <f t="shared" ref="X5306:X5369" si="1505">IF(W5306*$D$9/1000*(1-$D$41)&gt;$D$9*$D$42,$D$9*$D$42,W5306*$D$9/1000*(1-$D$41))</f>
        <v>0.58853239999999996</v>
      </c>
      <c r="Y5306">
        <f t="shared" ref="Y5306:Y5369" ca="1" si="1506">V5306-X5306</f>
        <v>-0.15863239999999995</v>
      </c>
      <c r="Z5306">
        <f t="shared" ref="Z5306:Z5369" ca="1" si="1507">IF(X5306&gt;V5306,V5306,X5306)</f>
        <v>0.4299</v>
      </c>
      <c r="AA5306">
        <f t="shared" ref="AA5306:AA5369" ca="1" si="1508">IF(Y5306&lt;0, IF(AC5305-Y5306&lt;$D$22, -Y5306, $D$22-AC5305),0)</f>
        <v>0</v>
      </c>
      <c r="AB5306">
        <f t="shared" ref="AB5306:AB5369" ca="1" si="1509">IF(Y5306&gt;0, IF(AC5305-Y5306&gt;0, Y5306, AC5305),0)</f>
        <v>0</v>
      </c>
      <c r="AC5306">
        <f t="shared" ca="1" si="1497"/>
        <v>4</v>
      </c>
      <c r="AD5306">
        <f t="shared" ca="1" si="1498"/>
        <v>-0.15863239999999995</v>
      </c>
      <c r="AE5306">
        <f t="shared" ref="AE5306:AE5369" ca="1" si="1510">IF(AD5306&lt;0,-AD5306,0)</f>
        <v>0.15863239999999995</v>
      </c>
      <c r="AF5306">
        <f t="shared" ref="AF5306:AF5369" ca="1" si="1511">IF(AD5306&gt;0,AD5306,0)</f>
        <v>0</v>
      </c>
      <c r="AG5306">
        <f t="shared" ref="AG5306:AG5369" ca="1" si="1512">IF($D$22&gt;0,AC5306/$D$22,0)</f>
        <v>1</v>
      </c>
      <c r="AH5306">
        <f t="shared" ref="AH5306:AH5369" ca="1" si="1513">IF(AC5306&lt;=0,1,0)</f>
        <v>0</v>
      </c>
    </row>
    <row r="5307" spans="15:34" x14ac:dyDescent="0.25">
      <c r="O5307">
        <v>5251</v>
      </c>
      <c r="P5307" s="2">
        <f t="shared" ref="P5307:P5370" si="1514">P5306+TIME(1,,)</f>
        <v>44415.749999987267</v>
      </c>
      <c r="Q5307">
        <f t="shared" si="1499"/>
        <v>7</v>
      </c>
      <c r="R5307">
        <f t="shared" si="1500"/>
        <v>8</v>
      </c>
      <c r="S5307">
        <f t="shared" si="1501"/>
        <v>2</v>
      </c>
      <c r="T5307">
        <f t="shared" si="1502"/>
        <v>18</v>
      </c>
      <c r="U5307">
        <f t="shared" si="1503"/>
        <v>1</v>
      </c>
      <c r="V5307">
        <f t="shared" ca="1" si="1504"/>
        <v>0.48490000000000005</v>
      </c>
      <c r="W5307">
        <f>INDEX(Solarstrahlungsdaten!$B$13:$G$8772,Übersicht!O5307,Übersicht!$E$10)</f>
        <v>65.234999999999999</v>
      </c>
      <c r="X5307">
        <f t="shared" si="1505"/>
        <v>0.22440840000000001</v>
      </c>
      <c r="Y5307">
        <f t="shared" ca="1" si="1506"/>
        <v>0.26049160000000005</v>
      </c>
      <c r="Z5307">
        <f t="shared" ca="1" si="1507"/>
        <v>0.22440840000000001</v>
      </c>
      <c r="AA5307">
        <f t="shared" ca="1" si="1508"/>
        <v>0</v>
      </c>
      <c r="AB5307">
        <f t="shared" ca="1" si="1509"/>
        <v>0.26049160000000005</v>
      </c>
      <c r="AC5307">
        <f t="shared" ref="AC5307:AC5370" ca="1" si="1515">AC5306+AA5307-AB5307</f>
        <v>3.7395084000000001</v>
      </c>
      <c r="AD5307">
        <f t="shared" ca="1" si="1498"/>
        <v>0</v>
      </c>
      <c r="AE5307">
        <f t="shared" ca="1" si="1510"/>
        <v>0</v>
      </c>
      <c r="AF5307">
        <f t="shared" ca="1" si="1511"/>
        <v>0</v>
      </c>
      <c r="AG5307">
        <f t="shared" ca="1" si="1512"/>
        <v>0.93487710000000002</v>
      </c>
      <c r="AH5307">
        <f t="shared" ca="1" si="1513"/>
        <v>0</v>
      </c>
    </row>
    <row r="5308" spans="15:34" x14ac:dyDescent="0.25">
      <c r="O5308">
        <v>5252</v>
      </c>
      <c r="P5308" s="2">
        <f t="shared" si="1514"/>
        <v>44415.791666653931</v>
      </c>
      <c r="Q5308">
        <f t="shared" si="1499"/>
        <v>7</v>
      </c>
      <c r="R5308">
        <f t="shared" si="1500"/>
        <v>8</v>
      </c>
      <c r="S5308">
        <f t="shared" si="1501"/>
        <v>2</v>
      </c>
      <c r="T5308">
        <f t="shared" si="1502"/>
        <v>19</v>
      </c>
      <c r="U5308">
        <f t="shared" si="1503"/>
        <v>1</v>
      </c>
      <c r="V5308">
        <f t="shared" ca="1" si="1504"/>
        <v>0.58399999999999996</v>
      </c>
      <c r="W5308">
        <f>INDEX(Solarstrahlungsdaten!$B$13:$G$8772,Übersicht!O5308,Übersicht!$E$10)</f>
        <v>0</v>
      </c>
      <c r="X5308">
        <f t="shared" si="1505"/>
        <v>0</v>
      </c>
      <c r="Y5308">
        <f t="shared" ca="1" si="1506"/>
        <v>0.58399999999999996</v>
      </c>
      <c r="Z5308">
        <f t="shared" ca="1" si="1507"/>
        <v>0</v>
      </c>
      <c r="AA5308">
        <f t="shared" ca="1" si="1508"/>
        <v>0</v>
      </c>
      <c r="AB5308">
        <f t="shared" ca="1" si="1509"/>
        <v>0.58399999999999996</v>
      </c>
      <c r="AC5308">
        <f t="shared" ca="1" si="1515"/>
        <v>3.1555084</v>
      </c>
      <c r="AD5308">
        <f t="shared" ca="1" si="1498"/>
        <v>0</v>
      </c>
      <c r="AE5308">
        <f t="shared" ca="1" si="1510"/>
        <v>0</v>
      </c>
      <c r="AF5308">
        <f t="shared" ca="1" si="1511"/>
        <v>0</v>
      </c>
      <c r="AG5308">
        <f t="shared" ca="1" si="1512"/>
        <v>0.7888771</v>
      </c>
      <c r="AH5308">
        <f t="shared" ca="1" si="1513"/>
        <v>0</v>
      </c>
    </row>
    <row r="5309" spans="15:34" x14ac:dyDescent="0.25">
      <c r="O5309">
        <v>5253</v>
      </c>
      <c r="P5309" s="2">
        <f t="shared" si="1514"/>
        <v>44415.833333320596</v>
      </c>
      <c r="Q5309">
        <f t="shared" si="1499"/>
        <v>7</v>
      </c>
      <c r="R5309">
        <f t="shared" si="1500"/>
        <v>8</v>
      </c>
      <c r="S5309">
        <f t="shared" si="1501"/>
        <v>2</v>
      </c>
      <c r="T5309">
        <f t="shared" si="1502"/>
        <v>20</v>
      </c>
      <c r="U5309">
        <f t="shared" si="1503"/>
        <v>1</v>
      </c>
      <c r="V5309">
        <f t="shared" ca="1" si="1504"/>
        <v>0.64100000000000001</v>
      </c>
      <c r="W5309">
        <f>INDEX(Solarstrahlungsdaten!$B$13:$G$8772,Übersicht!O5309,Übersicht!$E$10)</f>
        <v>0</v>
      </c>
      <c r="X5309">
        <f t="shared" si="1505"/>
        <v>0</v>
      </c>
      <c r="Y5309">
        <f t="shared" ca="1" si="1506"/>
        <v>0.64100000000000001</v>
      </c>
      <c r="Z5309">
        <f t="shared" ca="1" si="1507"/>
        <v>0</v>
      </c>
      <c r="AA5309">
        <f t="shared" ca="1" si="1508"/>
        <v>0</v>
      </c>
      <c r="AB5309">
        <f t="shared" ca="1" si="1509"/>
        <v>0.64100000000000001</v>
      </c>
      <c r="AC5309">
        <f t="shared" ca="1" si="1515"/>
        <v>2.5145084</v>
      </c>
      <c r="AD5309">
        <f t="shared" ca="1" si="1498"/>
        <v>0</v>
      </c>
      <c r="AE5309">
        <f t="shared" ca="1" si="1510"/>
        <v>0</v>
      </c>
      <c r="AF5309">
        <f t="shared" ca="1" si="1511"/>
        <v>0</v>
      </c>
      <c r="AG5309">
        <f t="shared" ca="1" si="1512"/>
        <v>0.62862709999999999</v>
      </c>
      <c r="AH5309">
        <f t="shared" ca="1" si="1513"/>
        <v>0</v>
      </c>
    </row>
    <row r="5310" spans="15:34" x14ac:dyDescent="0.25">
      <c r="O5310">
        <v>5254</v>
      </c>
      <c r="P5310" s="2">
        <f t="shared" si="1514"/>
        <v>44415.87499998726</v>
      </c>
      <c r="Q5310">
        <f t="shared" si="1499"/>
        <v>7</v>
      </c>
      <c r="R5310">
        <f t="shared" si="1500"/>
        <v>8</v>
      </c>
      <c r="S5310">
        <f t="shared" si="1501"/>
        <v>2</v>
      </c>
      <c r="T5310">
        <f t="shared" si="1502"/>
        <v>21</v>
      </c>
      <c r="U5310">
        <f t="shared" si="1503"/>
        <v>1</v>
      </c>
      <c r="V5310">
        <f t="shared" ca="1" si="1504"/>
        <v>0.61120000000000008</v>
      </c>
      <c r="W5310">
        <f>INDEX(Solarstrahlungsdaten!$B$13:$G$8772,Übersicht!O5310,Übersicht!$E$10)</f>
        <v>0</v>
      </c>
      <c r="X5310">
        <f t="shared" si="1505"/>
        <v>0</v>
      </c>
      <c r="Y5310">
        <f t="shared" ca="1" si="1506"/>
        <v>0.61120000000000008</v>
      </c>
      <c r="Z5310">
        <f t="shared" ca="1" si="1507"/>
        <v>0</v>
      </c>
      <c r="AA5310">
        <f t="shared" ca="1" si="1508"/>
        <v>0</v>
      </c>
      <c r="AB5310">
        <f t="shared" ca="1" si="1509"/>
        <v>0.61120000000000008</v>
      </c>
      <c r="AC5310">
        <f t="shared" ca="1" si="1515"/>
        <v>1.9033083999999998</v>
      </c>
      <c r="AD5310">
        <f t="shared" ca="1" si="1498"/>
        <v>0</v>
      </c>
      <c r="AE5310">
        <f t="shared" ca="1" si="1510"/>
        <v>0</v>
      </c>
      <c r="AF5310">
        <f t="shared" ca="1" si="1511"/>
        <v>0</v>
      </c>
      <c r="AG5310">
        <f t="shared" ca="1" si="1512"/>
        <v>0.47582709999999995</v>
      </c>
      <c r="AH5310">
        <f t="shared" ca="1" si="1513"/>
        <v>0</v>
      </c>
    </row>
    <row r="5311" spans="15:34" x14ac:dyDescent="0.25">
      <c r="O5311">
        <v>5255</v>
      </c>
      <c r="P5311" s="2">
        <f t="shared" si="1514"/>
        <v>44415.916666653924</v>
      </c>
      <c r="Q5311">
        <f t="shared" si="1499"/>
        <v>7</v>
      </c>
      <c r="R5311">
        <f t="shared" si="1500"/>
        <v>8</v>
      </c>
      <c r="S5311">
        <f t="shared" si="1501"/>
        <v>2</v>
      </c>
      <c r="T5311">
        <f t="shared" si="1502"/>
        <v>22</v>
      </c>
      <c r="U5311">
        <f t="shared" si="1503"/>
        <v>1</v>
      </c>
      <c r="V5311">
        <f t="shared" ca="1" si="1504"/>
        <v>0.57490000000000008</v>
      </c>
      <c r="W5311">
        <f>INDEX(Solarstrahlungsdaten!$B$13:$G$8772,Übersicht!O5311,Übersicht!$E$10)</f>
        <v>0</v>
      </c>
      <c r="X5311">
        <f t="shared" si="1505"/>
        <v>0</v>
      </c>
      <c r="Y5311">
        <f t="shared" ca="1" si="1506"/>
        <v>0.57490000000000008</v>
      </c>
      <c r="Z5311">
        <f t="shared" ca="1" si="1507"/>
        <v>0</v>
      </c>
      <c r="AA5311">
        <f t="shared" ca="1" si="1508"/>
        <v>0</v>
      </c>
      <c r="AB5311">
        <f t="shared" ca="1" si="1509"/>
        <v>0.57490000000000008</v>
      </c>
      <c r="AC5311">
        <f t="shared" ca="1" si="1515"/>
        <v>1.3284083999999998</v>
      </c>
      <c r="AD5311">
        <f t="shared" ca="1" si="1498"/>
        <v>0</v>
      </c>
      <c r="AE5311">
        <f t="shared" ca="1" si="1510"/>
        <v>0</v>
      </c>
      <c r="AF5311">
        <f t="shared" ca="1" si="1511"/>
        <v>0</v>
      </c>
      <c r="AG5311">
        <f t="shared" ca="1" si="1512"/>
        <v>0.33210209999999996</v>
      </c>
      <c r="AH5311">
        <f t="shared" ca="1" si="1513"/>
        <v>0</v>
      </c>
    </row>
    <row r="5312" spans="15:34" x14ac:dyDescent="0.25">
      <c r="O5312">
        <v>5256</v>
      </c>
      <c r="P5312" s="2">
        <f t="shared" si="1514"/>
        <v>44415.958333320588</v>
      </c>
      <c r="Q5312">
        <f t="shared" si="1499"/>
        <v>7</v>
      </c>
      <c r="R5312">
        <f t="shared" si="1500"/>
        <v>8</v>
      </c>
      <c r="S5312">
        <f t="shared" si="1501"/>
        <v>2</v>
      </c>
      <c r="T5312">
        <f t="shared" si="1502"/>
        <v>23</v>
      </c>
      <c r="U5312">
        <f t="shared" si="1503"/>
        <v>1</v>
      </c>
      <c r="V5312">
        <f t="shared" ca="1" si="1504"/>
        <v>0.47390000000000004</v>
      </c>
      <c r="W5312">
        <f>INDEX(Solarstrahlungsdaten!$B$13:$G$8772,Übersicht!O5312,Übersicht!$E$10)</f>
        <v>0</v>
      </c>
      <c r="X5312">
        <f t="shared" si="1505"/>
        <v>0</v>
      </c>
      <c r="Y5312">
        <f t="shared" ca="1" si="1506"/>
        <v>0.47390000000000004</v>
      </c>
      <c r="Z5312">
        <f t="shared" ca="1" si="1507"/>
        <v>0</v>
      </c>
      <c r="AA5312">
        <f t="shared" ca="1" si="1508"/>
        <v>0</v>
      </c>
      <c r="AB5312">
        <f t="shared" ca="1" si="1509"/>
        <v>0.47390000000000004</v>
      </c>
      <c r="AC5312">
        <f t="shared" ca="1" si="1515"/>
        <v>0.85450839999999983</v>
      </c>
      <c r="AD5312">
        <f t="shared" ca="1" si="1498"/>
        <v>0</v>
      </c>
      <c r="AE5312">
        <f t="shared" ca="1" si="1510"/>
        <v>0</v>
      </c>
      <c r="AF5312">
        <f t="shared" ca="1" si="1511"/>
        <v>0</v>
      </c>
      <c r="AG5312">
        <f t="shared" ca="1" si="1512"/>
        <v>0.21362709999999996</v>
      </c>
      <c r="AH5312">
        <f t="shared" ca="1" si="1513"/>
        <v>0</v>
      </c>
    </row>
    <row r="5313" spans="15:34" x14ac:dyDescent="0.25">
      <c r="O5313">
        <v>5257</v>
      </c>
      <c r="P5313" s="2">
        <f t="shared" si="1514"/>
        <v>44415.999999987253</v>
      </c>
      <c r="Q5313">
        <f t="shared" si="1499"/>
        <v>8</v>
      </c>
      <c r="R5313">
        <f t="shared" si="1500"/>
        <v>8</v>
      </c>
      <c r="S5313">
        <f t="shared" si="1501"/>
        <v>3</v>
      </c>
      <c r="T5313">
        <f t="shared" si="1502"/>
        <v>0</v>
      </c>
      <c r="U5313">
        <f t="shared" si="1503"/>
        <v>1</v>
      </c>
      <c r="V5313">
        <f t="shared" ca="1" si="1504"/>
        <v>0.32850000000000001</v>
      </c>
      <c r="W5313">
        <f>INDEX(Solarstrahlungsdaten!$B$13:$G$8772,Übersicht!O5313,Übersicht!$E$10)</f>
        <v>0</v>
      </c>
      <c r="X5313">
        <f t="shared" si="1505"/>
        <v>0</v>
      </c>
      <c r="Y5313">
        <f t="shared" ca="1" si="1506"/>
        <v>0.32850000000000001</v>
      </c>
      <c r="Z5313">
        <f t="shared" ca="1" si="1507"/>
        <v>0</v>
      </c>
      <c r="AA5313">
        <f t="shared" ca="1" si="1508"/>
        <v>0</v>
      </c>
      <c r="AB5313">
        <f t="shared" ca="1" si="1509"/>
        <v>0.32850000000000001</v>
      </c>
      <c r="AC5313">
        <f t="shared" ca="1" si="1515"/>
        <v>0.52600839999999982</v>
      </c>
      <c r="AD5313">
        <f t="shared" ca="1" si="1498"/>
        <v>0</v>
      </c>
      <c r="AE5313">
        <f t="shared" ca="1" si="1510"/>
        <v>0</v>
      </c>
      <c r="AF5313">
        <f t="shared" ca="1" si="1511"/>
        <v>0</v>
      </c>
      <c r="AG5313">
        <f t="shared" ca="1" si="1512"/>
        <v>0.13150209999999996</v>
      </c>
      <c r="AH5313">
        <f t="shared" ca="1" si="1513"/>
        <v>0</v>
      </c>
    </row>
    <row r="5314" spans="15:34" x14ac:dyDescent="0.25">
      <c r="O5314">
        <v>5258</v>
      </c>
      <c r="P5314" s="2">
        <f t="shared" si="1514"/>
        <v>44416.041666653917</v>
      </c>
      <c r="Q5314">
        <f t="shared" si="1499"/>
        <v>8</v>
      </c>
      <c r="R5314">
        <f t="shared" si="1500"/>
        <v>8</v>
      </c>
      <c r="S5314">
        <f t="shared" si="1501"/>
        <v>3</v>
      </c>
      <c r="T5314">
        <f t="shared" si="1502"/>
        <v>1</v>
      </c>
      <c r="U5314">
        <f t="shared" si="1503"/>
        <v>1</v>
      </c>
      <c r="V5314">
        <f t="shared" ca="1" si="1504"/>
        <v>0.22929999999999998</v>
      </c>
      <c r="W5314">
        <f>INDEX(Solarstrahlungsdaten!$B$13:$G$8772,Übersicht!O5314,Übersicht!$E$10)</f>
        <v>0</v>
      </c>
      <c r="X5314">
        <f t="shared" si="1505"/>
        <v>0</v>
      </c>
      <c r="Y5314">
        <f t="shared" ca="1" si="1506"/>
        <v>0.22929999999999998</v>
      </c>
      <c r="Z5314">
        <f t="shared" ca="1" si="1507"/>
        <v>0</v>
      </c>
      <c r="AA5314">
        <f t="shared" ca="1" si="1508"/>
        <v>0</v>
      </c>
      <c r="AB5314">
        <f t="shared" ca="1" si="1509"/>
        <v>0.22929999999999998</v>
      </c>
      <c r="AC5314">
        <f t="shared" ca="1" si="1515"/>
        <v>0.29670839999999987</v>
      </c>
      <c r="AD5314">
        <f t="shared" ca="1" si="1498"/>
        <v>0</v>
      </c>
      <c r="AE5314">
        <f t="shared" ca="1" si="1510"/>
        <v>0</v>
      </c>
      <c r="AF5314">
        <f t="shared" ca="1" si="1511"/>
        <v>0</v>
      </c>
      <c r="AG5314">
        <f t="shared" ca="1" si="1512"/>
        <v>7.4177099999999968E-2</v>
      </c>
      <c r="AH5314">
        <f t="shared" ca="1" si="1513"/>
        <v>0</v>
      </c>
    </row>
    <row r="5315" spans="15:34" x14ac:dyDescent="0.25">
      <c r="O5315">
        <v>5259</v>
      </c>
      <c r="P5315" s="2">
        <f t="shared" si="1514"/>
        <v>44416.083333320581</v>
      </c>
      <c r="Q5315">
        <f t="shared" si="1499"/>
        <v>8</v>
      </c>
      <c r="R5315">
        <f t="shared" si="1500"/>
        <v>8</v>
      </c>
      <c r="S5315">
        <f t="shared" si="1501"/>
        <v>3</v>
      </c>
      <c r="T5315">
        <f t="shared" si="1502"/>
        <v>2</v>
      </c>
      <c r="U5315">
        <f t="shared" si="1503"/>
        <v>1</v>
      </c>
      <c r="V5315">
        <f t="shared" ca="1" si="1504"/>
        <v>0.20319999999999999</v>
      </c>
      <c r="W5315">
        <f>INDEX(Solarstrahlungsdaten!$B$13:$G$8772,Übersicht!O5315,Übersicht!$E$10)</f>
        <v>0</v>
      </c>
      <c r="X5315">
        <f t="shared" si="1505"/>
        <v>0</v>
      </c>
      <c r="Y5315">
        <f t="shared" ca="1" si="1506"/>
        <v>0.20319999999999999</v>
      </c>
      <c r="Z5315">
        <f t="shared" ca="1" si="1507"/>
        <v>0</v>
      </c>
      <c r="AA5315">
        <f t="shared" ca="1" si="1508"/>
        <v>0</v>
      </c>
      <c r="AB5315">
        <f t="shared" ca="1" si="1509"/>
        <v>0.20319999999999999</v>
      </c>
      <c r="AC5315">
        <f t="shared" ca="1" si="1515"/>
        <v>9.3508399999999881E-2</v>
      </c>
      <c r="AD5315">
        <f t="shared" ca="1" si="1498"/>
        <v>0</v>
      </c>
      <c r="AE5315">
        <f t="shared" ca="1" si="1510"/>
        <v>0</v>
      </c>
      <c r="AF5315">
        <f t="shared" ca="1" si="1511"/>
        <v>0</v>
      </c>
      <c r="AG5315">
        <f t="shared" ca="1" si="1512"/>
        <v>2.337709999999997E-2</v>
      </c>
      <c r="AH5315">
        <f t="shared" ca="1" si="1513"/>
        <v>0</v>
      </c>
    </row>
    <row r="5316" spans="15:34" x14ac:dyDescent="0.25">
      <c r="O5316">
        <v>5260</v>
      </c>
      <c r="P5316" s="2">
        <f t="shared" si="1514"/>
        <v>44416.124999987245</v>
      </c>
      <c r="Q5316">
        <f t="shared" si="1499"/>
        <v>8</v>
      </c>
      <c r="R5316">
        <f t="shared" si="1500"/>
        <v>8</v>
      </c>
      <c r="S5316">
        <f t="shared" si="1501"/>
        <v>3</v>
      </c>
      <c r="T5316">
        <f t="shared" si="1502"/>
        <v>3</v>
      </c>
      <c r="U5316">
        <f t="shared" si="1503"/>
        <v>1</v>
      </c>
      <c r="V5316">
        <f t="shared" ca="1" si="1504"/>
        <v>0.18919999999999998</v>
      </c>
      <c r="W5316">
        <f>INDEX(Solarstrahlungsdaten!$B$13:$G$8772,Übersicht!O5316,Übersicht!$E$10)</f>
        <v>0</v>
      </c>
      <c r="X5316">
        <f t="shared" si="1505"/>
        <v>0</v>
      </c>
      <c r="Y5316">
        <f t="shared" ca="1" si="1506"/>
        <v>0.18919999999999998</v>
      </c>
      <c r="Z5316">
        <f t="shared" ca="1" si="1507"/>
        <v>0</v>
      </c>
      <c r="AA5316">
        <f t="shared" ca="1" si="1508"/>
        <v>0</v>
      </c>
      <c r="AB5316">
        <f t="shared" ca="1" si="1509"/>
        <v>9.3508399999999881E-2</v>
      </c>
      <c r="AC5316">
        <f t="shared" ca="1" si="1515"/>
        <v>0</v>
      </c>
      <c r="AD5316">
        <f t="shared" ca="1" si="1498"/>
        <v>9.5691600000000099E-2</v>
      </c>
      <c r="AE5316">
        <f t="shared" ca="1" si="1510"/>
        <v>0</v>
      </c>
      <c r="AF5316">
        <f t="shared" ca="1" si="1511"/>
        <v>9.5691600000000099E-2</v>
      </c>
      <c r="AG5316">
        <f t="shared" ca="1" si="1512"/>
        <v>0</v>
      </c>
      <c r="AH5316">
        <f t="shared" ca="1" si="1513"/>
        <v>1</v>
      </c>
    </row>
    <row r="5317" spans="15:34" x14ac:dyDescent="0.25">
      <c r="O5317">
        <v>5261</v>
      </c>
      <c r="P5317" s="2">
        <f t="shared" si="1514"/>
        <v>44416.166666653909</v>
      </c>
      <c r="Q5317">
        <f t="shared" si="1499"/>
        <v>8</v>
      </c>
      <c r="R5317">
        <f t="shared" si="1500"/>
        <v>8</v>
      </c>
      <c r="S5317">
        <f t="shared" si="1501"/>
        <v>3</v>
      </c>
      <c r="T5317">
        <f t="shared" si="1502"/>
        <v>4</v>
      </c>
      <c r="U5317">
        <f t="shared" si="1503"/>
        <v>1</v>
      </c>
      <c r="V5317">
        <f t="shared" ca="1" si="1504"/>
        <v>0.191</v>
      </c>
      <c r="W5317">
        <f>INDEX(Solarstrahlungsdaten!$B$13:$G$8772,Übersicht!O5317,Übersicht!$E$10)</f>
        <v>0</v>
      </c>
      <c r="X5317">
        <f t="shared" si="1505"/>
        <v>0</v>
      </c>
      <c r="Y5317">
        <f t="shared" ca="1" si="1506"/>
        <v>0.191</v>
      </c>
      <c r="Z5317">
        <f t="shared" ca="1" si="1507"/>
        <v>0</v>
      </c>
      <c r="AA5317">
        <f t="shared" ca="1" si="1508"/>
        <v>0</v>
      </c>
      <c r="AB5317">
        <f t="shared" ca="1" si="1509"/>
        <v>0</v>
      </c>
      <c r="AC5317">
        <f t="shared" ca="1" si="1515"/>
        <v>0</v>
      </c>
      <c r="AD5317">
        <f t="shared" ca="1" si="1498"/>
        <v>0.191</v>
      </c>
      <c r="AE5317">
        <f t="shared" ca="1" si="1510"/>
        <v>0</v>
      </c>
      <c r="AF5317">
        <f t="shared" ca="1" si="1511"/>
        <v>0.191</v>
      </c>
      <c r="AG5317">
        <f t="shared" ca="1" si="1512"/>
        <v>0</v>
      </c>
      <c r="AH5317">
        <f t="shared" ca="1" si="1513"/>
        <v>1</v>
      </c>
    </row>
    <row r="5318" spans="15:34" x14ac:dyDescent="0.25">
      <c r="O5318">
        <v>5262</v>
      </c>
      <c r="P5318" s="2">
        <f t="shared" si="1514"/>
        <v>44416.208333320574</v>
      </c>
      <c r="Q5318">
        <f t="shared" si="1499"/>
        <v>8</v>
      </c>
      <c r="R5318">
        <f t="shared" si="1500"/>
        <v>8</v>
      </c>
      <c r="S5318">
        <f t="shared" si="1501"/>
        <v>3</v>
      </c>
      <c r="T5318">
        <f t="shared" si="1502"/>
        <v>5</v>
      </c>
      <c r="U5318">
        <f t="shared" si="1503"/>
        <v>1</v>
      </c>
      <c r="V5318">
        <f t="shared" ca="1" si="1504"/>
        <v>0.21959999999999999</v>
      </c>
      <c r="W5318">
        <f>INDEX(Solarstrahlungsdaten!$B$13:$G$8772,Übersicht!O5318,Übersicht!$E$10)</f>
        <v>12.649999999999999</v>
      </c>
      <c r="X5318">
        <f t="shared" si="1505"/>
        <v>4.3515999999999992E-2</v>
      </c>
      <c r="Y5318">
        <f t="shared" ca="1" si="1506"/>
        <v>0.17608399999999999</v>
      </c>
      <c r="Z5318">
        <f t="shared" ca="1" si="1507"/>
        <v>4.3515999999999992E-2</v>
      </c>
      <c r="AA5318">
        <f t="shared" ca="1" si="1508"/>
        <v>0</v>
      </c>
      <c r="AB5318">
        <f t="shared" ca="1" si="1509"/>
        <v>0</v>
      </c>
      <c r="AC5318">
        <f t="shared" ca="1" si="1515"/>
        <v>0</v>
      </c>
      <c r="AD5318">
        <f t="shared" ca="1" si="1498"/>
        <v>0.17608399999999999</v>
      </c>
      <c r="AE5318">
        <f t="shared" ca="1" si="1510"/>
        <v>0</v>
      </c>
      <c r="AF5318">
        <f t="shared" ca="1" si="1511"/>
        <v>0.17608399999999999</v>
      </c>
      <c r="AG5318">
        <f t="shared" ca="1" si="1512"/>
        <v>0</v>
      </c>
      <c r="AH5318">
        <f t="shared" ca="1" si="1513"/>
        <v>1</v>
      </c>
    </row>
    <row r="5319" spans="15:34" x14ac:dyDescent="0.25">
      <c r="O5319">
        <v>5263</v>
      </c>
      <c r="P5319" s="2">
        <f t="shared" si="1514"/>
        <v>44416.249999987238</v>
      </c>
      <c r="Q5319">
        <f t="shared" si="1499"/>
        <v>8</v>
      </c>
      <c r="R5319">
        <f t="shared" si="1500"/>
        <v>8</v>
      </c>
      <c r="S5319">
        <f t="shared" si="1501"/>
        <v>3</v>
      </c>
      <c r="T5319">
        <f t="shared" si="1502"/>
        <v>6</v>
      </c>
      <c r="U5319">
        <f t="shared" si="1503"/>
        <v>1</v>
      </c>
      <c r="V5319">
        <f t="shared" ca="1" si="1504"/>
        <v>0.34410000000000002</v>
      </c>
      <c r="W5319">
        <f>INDEX(Solarstrahlungsdaten!$B$13:$G$8772,Übersicht!O5319,Übersicht!$E$10)</f>
        <v>12</v>
      </c>
      <c r="X5319">
        <f t="shared" si="1505"/>
        <v>4.1279999999999997E-2</v>
      </c>
      <c r="Y5319">
        <f t="shared" ca="1" si="1506"/>
        <v>0.30282000000000003</v>
      </c>
      <c r="Z5319">
        <f t="shared" ca="1" si="1507"/>
        <v>4.1279999999999997E-2</v>
      </c>
      <c r="AA5319">
        <f t="shared" ca="1" si="1508"/>
        <v>0</v>
      </c>
      <c r="AB5319">
        <f t="shared" ca="1" si="1509"/>
        <v>0</v>
      </c>
      <c r="AC5319">
        <f t="shared" ca="1" si="1515"/>
        <v>0</v>
      </c>
      <c r="AD5319">
        <f t="shared" ca="1" si="1498"/>
        <v>0.30282000000000003</v>
      </c>
      <c r="AE5319">
        <f t="shared" ca="1" si="1510"/>
        <v>0</v>
      </c>
      <c r="AF5319">
        <f t="shared" ca="1" si="1511"/>
        <v>0.30282000000000003</v>
      </c>
      <c r="AG5319">
        <f t="shared" ca="1" si="1512"/>
        <v>0</v>
      </c>
      <c r="AH5319">
        <f t="shared" ca="1" si="1513"/>
        <v>1</v>
      </c>
    </row>
    <row r="5320" spans="15:34" x14ac:dyDescent="0.25">
      <c r="O5320">
        <v>5264</v>
      </c>
      <c r="P5320" s="2">
        <f t="shared" si="1514"/>
        <v>44416.291666653902</v>
      </c>
      <c r="Q5320">
        <f t="shared" si="1499"/>
        <v>8</v>
      </c>
      <c r="R5320">
        <f t="shared" si="1500"/>
        <v>8</v>
      </c>
      <c r="S5320">
        <f t="shared" si="1501"/>
        <v>3</v>
      </c>
      <c r="T5320">
        <f t="shared" si="1502"/>
        <v>7</v>
      </c>
      <c r="U5320">
        <f t="shared" si="1503"/>
        <v>1</v>
      </c>
      <c r="V5320">
        <f t="shared" ca="1" si="1504"/>
        <v>0.49979999999999997</v>
      </c>
      <c r="W5320">
        <f>INDEX(Solarstrahlungsdaten!$B$13:$G$8772,Übersicht!O5320,Übersicht!$E$10)</f>
        <v>125.00999999999999</v>
      </c>
      <c r="X5320">
        <f t="shared" si="1505"/>
        <v>0.43003439999999993</v>
      </c>
      <c r="Y5320">
        <f t="shared" ca="1" si="1506"/>
        <v>6.9765600000000039E-2</v>
      </c>
      <c r="Z5320">
        <f t="shared" ca="1" si="1507"/>
        <v>0.43003439999999993</v>
      </c>
      <c r="AA5320">
        <f t="shared" ca="1" si="1508"/>
        <v>0</v>
      </c>
      <c r="AB5320">
        <f t="shared" ca="1" si="1509"/>
        <v>0</v>
      </c>
      <c r="AC5320">
        <f t="shared" ca="1" si="1515"/>
        <v>0</v>
      </c>
      <c r="AD5320">
        <f t="shared" ca="1" si="1498"/>
        <v>6.9765600000000039E-2</v>
      </c>
      <c r="AE5320">
        <f t="shared" ca="1" si="1510"/>
        <v>0</v>
      </c>
      <c r="AF5320">
        <f t="shared" ca="1" si="1511"/>
        <v>6.9765600000000039E-2</v>
      </c>
      <c r="AG5320">
        <f t="shared" ca="1" si="1512"/>
        <v>0</v>
      </c>
      <c r="AH5320">
        <f t="shared" ca="1" si="1513"/>
        <v>1</v>
      </c>
    </row>
    <row r="5321" spans="15:34" x14ac:dyDescent="0.25">
      <c r="O5321">
        <v>5265</v>
      </c>
      <c r="P5321" s="2">
        <f t="shared" si="1514"/>
        <v>44416.333333320566</v>
      </c>
      <c r="Q5321">
        <f t="shared" si="1499"/>
        <v>8</v>
      </c>
      <c r="R5321">
        <f t="shared" si="1500"/>
        <v>8</v>
      </c>
      <c r="S5321">
        <f t="shared" si="1501"/>
        <v>3</v>
      </c>
      <c r="T5321">
        <f t="shared" si="1502"/>
        <v>8</v>
      </c>
      <c r="U5321">
        <f t="shared" si="1503"/>
        <v>1</v>
      </c>
      <c r="V5321">
        <f t="shared" ca="1" si="1504"/>
        <v>0.55649999999999999</v>
      </c>
      <c r="W5321">
        <f>INDEX(Solarstrahlungsdaten!$B$13:$G$8772,Übersicht!O5321,Übersicht!$E$10)</f>
        <v>354.34500000000003</v>
      </c>
      <c r="X5321">
        <f t="shared" si="1505"/>
        <v>1.2189468000000001</v>
      </c>
      <c r="Y5321">
        <f t="shared" ca="1" si="1506"/>
        <v>-0.66244680000000011</v>
      </c>
      <c r="Z5321">
        <f t="shared" ca="1" si="1507"/>
        <v>0.55649999999999999</v>
      </c>
      <c r="AA5321">
        <f t="shared" ca="1" si="1508"/>
        <v>0.66244680000000011</v>
      </c>
      <c r="AB5321">
        <f t="shared" ca="1" si="1509"/>
        <v>0</v>
      </c>
      <c r="AC5321">
        <f t="shared" ca="1" si="1515"/>
        <v>0.66244680000000011</v>
      </c>
      <c r="AD5321">
        <f t="shared" ca="1" si="1498"/>
        <v>0</v>
      </c>
      <c r="AE5321">
        <f t="shared" ca="1" si="1510"/>
        <v>0</v>
      </c>
      <c r="AF5321">
        <f t="shared" ca="1" si="1511"/>
        <v>0</v>
      </c>
      <c r="AG5321">
        <f t="shared" ca="1" si="1512"/>
        <v>0.16561170000000003</v>
      </c>
      <c r="AH5321">
        <f t="shared" ca="1" si="1513"/>
        <v>0</v>
      </c>
    </row>
    <row r="5322" spans="15:34" x14ac:dyDescent="0.25">
      <c r="O5322">
        <v>5266</v>
      </c>
      <c r="P5322" s="2">
        <f t="shared" si="1514"/>
        <v>44416.374999987231</v>
      </c>
      <c r="Q5322">
        <f t="shared" si="1499"/>
        <v>8</v>
      </c>
      <c r="R5322">
        <f t="shared" si="1500"/>
        <v>8</v>
      </c>
      <c r="S5322">
        <f t="shared" si="1501"/>
        <v>3</v>
      </c>
      <c r="T5322">
        <f t="shared" si="1502"/>
        <v>9</v>
      </c>
      <c r="U5322">
        <f t="shared" si="1503"/>
        <v>1</v>
      </c>
      <c r="V5322">
        <f t="shared" ca="1" si="1504"/>
        <v>0.57879999999999998</v>
      </c>
      <c r="W5322">
        <f>INDEX(Solarstrahlungsdaten!$B$13:$G$8772,Übersicht!O5322,Übersicht!$E$10)</f>
        <v>529.15499999999997</v>
      </c>
      <c r="X5322">
        <f t="shared" si="1505"/>
        <v>1.8202931999999998</v>
      </c>
      <c r="Y5322">
        <f t="shared" ca="1" si="1506"/>
        <v>-1.2414931999999999</v>
      </c>
      <c r="Z5322">
        <f t="shared" ca="1" si="1507"/>
        <v>0.57879999999999998</v>
      </c>
      <c r="AA5322">
        <f t="shared" ca="1" si="1508"/>
        <v>1.2414931999999999</v>
      </c>
      <c r="AB5322">
        <f t="shared" ca="1" si="1509"/>
        <v>0</v>
      </c>
      <c r="AC5322">
        <f t="shared" ca="1" si="1515"/>
        <v>1.90394</v>
      </c>
      <c r="AD5322">
        <f t="shared" ca="1" si="1498"/>
        <v>0</v>
      </c>
      <c r="AE5322">
        <f t="shared" ca="1" si="1510"/>
        <v>0</v>
      </c>
      <c r="AF5322">
        <f t="shared" ca="1" si="1511"/>
        <v>0</v>
      </c>
      <c r="AG5322">
        <f t="shared" ca="1" si="1512"/>
        <v>0.47598499999999999</v>
      </c>
      <c r="AH5322">
        <f t="shared" ca="1" si="1513"/>
        <v>0</v>
      </c>
    </row>
    <row r="5323" spans="15:34" x14ac:dyDescent="0.25">
      <c r="O5323">
        <v>5267</v>
      </c>
      <c r="P5323" s="2">
        <f t="shared" si="1514"/>
        <v>44416.416666653895</v>
      </c>
      <c r="Q5323">
        <f t="shared" si="1499"/>
        <v>8</v>
      </c>
      <c r="R5323">
        <f t="shared" si="1500"/>
        <v>8</v>
      </c>
      <c r="S5323">
        <f t="shared" si="1501"/>
        <v>3</v>
      </c>
      <c r="T5323">
        <f t="shared" si="1502"/>
        <v>10</v>
      </c>
      <c r="U5323">
        <f t="shared" si="1503"/>
        <v>1</v>
      </c>
      <c r="V5323">
        <f t="shared" ca="1" si="1504"/>
        <v>0.56110000000000004</v>
      </c>
      <c r="W5323">
        <f>INDEX(Solarstrahlungsdaten!$B$13:$G$8772,Übersicht!O5323,Übersicht!$E$10)</f>
        <v>390.72500000000002</v>
      </c>
      <c r="X5323">
        <f t="shared" si="1505"/>
        <v>1.3440940000000001</v>
      </c>
      <c r="Y5323">
        <f t="shared" ca="1" si="1506"/>
        <v>-0.78299400000000008</v>
      </c>
      <c r="Z5323">
        <f t="shared" ca="1" si="1507"/>
        <v>0.56110000000000004</v>
      </c>
      <c r="AA5323">
        <f t="shared" ca="1" si="1508"/>
        <v>0.78299400000000008</v>
      </c>
      <c r="AB5323">
        <f t="shared" ca="1" si="1509"/>
        <v>0</v>
      </c>
      <c r="AC5323">
        <f t="shared" ca="1" si="1515"/>
        <v>2.6869339999999999</v>
      </c>
      <c r="AD5323">
        <f t="shared" ca="1" si="1498"/>
        <v>0</v>
      </c>
      <c r="AE5323">
        <f t="shared" ca="1" si="1510"/>
        <v>0</v>
      </c>
      <c r="AF5323">
        <f t="shared" ca="1" si="1511"/>
        <v>0</v>
      </c>
      <c r="AG5323">
        <f t="shared" ca="1" si="1512"/>
        <v>0.67173349999999998</v>
      </c>
      <c r="AH5323">
        <f t="shared" ca="1" si="1513"/>
        <v>0</v>
      </c>
    </row>
    <row r="5324" spans="15:34" x14ac:dyDescent="0.25">
      <c r="O5324">
        <v>5268</v>
      </c>
      <c r="P5324" s="2">
        <f t="shared" si="1514"/>
        <v>44416.458333320559</v>
      </c>
      <c r="Q5324">
        <f t="shared" si="1499"/>
        <v>8</v>
      </c>
      <c r="R5324">
        <f t="shared" si="1500"/>
        <v>8</v>
      </c>
      <c r="S5324">
        <f t="shared" si="1501"/>
        <v>3</v>
      </c>
      <c r="T5324">
        <f t="shared" si="1502"/>
        <v>11</v>
      </c>
      <c r="U5324">
        <f t="shared" si="1503"/>
        <v>1</v>
      </c>
      <c r="V5324">
        <f t="shared" ca="1" si="1504"/>
        <v>0.5595</v>
      </c>
      <c r="W5324">
        <f>INDEX(Solarstrahlungsdaten!$B$13:$G$8772,Übersicht!O5324,Übersicht!$E$10)</f>
        <v>450.75</v>
      </c>
      <c r="X5324">
        <f t="shared" si="1505"/>
        <v>1.5505799999999998</v>
      </c>
      <c r="Y5324">
        <f t="shared" ca="1" si="1506"/>
        <v>-0.99107999999999985</v>
      </c>
      <c r="Z5324">
        <f t="shared" ca="1" si="1507"/>
        <v>0.5595</v>
      </c>
      <c r="AA5324">
        <f t="shared" ca="1" si="1508"/>
        <v>0.99107999999999985</v>
      </c>
      <c r="AB5324">
        <f t="shared" ca="1" si="1509"/>
        <v>0</v>
      </c>
      <c r="AC5324">
        <f t="shared" ca="1" si="1515"/>
        <v>3.6780139999999997</v>
      </c>
      <c r="AD5324">
        <f t="shared" ca="1" si="1498"/>
        <v>0</v>
      </c>
      <c r="AE5324">
        <f t="shared" ca="1" si="1510"/>
        <v>0</v>
      </c>
      <c r="AF5324">
        <f t="shared" ca="1" si="1511"/>
        <v>0</v>
      </c>
      <c r="AG5324">
        <f t="shared" ca="1" si="1512"/>
        <v>0.91950349999999992</v>
      </c>
      <c r="AH5324">
        <f t="shared" ca="1" si="1513"/>
        <v>0</v>
      </c>
    </row>
    <row r="5325" spans="15:34" x14ac:dyDescent="0.25">
      <c r="O5325">
        <v>5269</v>
      </c>
      <c r="P5325" s="2">
        <f t="shared" si="1514"/>
        <v>44416.499999987223</v>
      </c>
      <c r="Q5325">
        <f t="shared" si="1499"/>
        <v>8</v>
      </c>
      <c r="R5325">
        <f t="shared" si="1500"/>
        <v>8</v>
      </c>
      <c r="S5325">
        <f t="shared" si="1501"/>
        <v>3</v>
      </c>
      <c r="T5325">
        <f t="shared" si="1502"/>
        <v>12</v>
      </c>
      <c r="U5325">
        <f t="shared" si="1503"/>
        <v>1</v>
      </c>
      <c r="V5325">
        <f t="shared" ca="1" si="1504"/>
        <v>0.61539999999999995</v>
      </c>
      <c r="W5325">
        <f>INDEX(Solarstrahlungsdaten!$B$13:$G$8772,Übersicht!O5325,Übersicht!$E$10)</f>
        <v>381.48</v>
      </c>
      <c r="X5325">
        <f t="shared" si="1505"/>
        <v>1.3122912000000002</v>
      </c>
      <c r="Y5325">
        <f t="shared" ca="1" si="1506"/>
        <v>-0.69689120000000027</v>
      </c>
      <c r="Z5325">
        <f t="shared" ca="1" si="1507"/>
        <v>0.61539999999999995</v>
      </c>
      <c r="AA5325">
        <f t="shared" ca="1" si="1508"/>
        <v>0.32198600000000033</v>
      </c>
      <c r="AB5325">
        <f t="shared" ca="1" si="1509"/>
        <v>0</v>
      </c>
      <c r="AC5325">
        <f t="shared" ca="1" si="1515"/>
        <v>4</v>
      </c>
      <c r="AD5325">
        <f t="shared" ca="1" si="1498"/>
        <v>-0.37490519999999994</v>
      </c>
      <c r="AE5325">
        <f t="shared" ca="1" si="1510"/>
        <v>0.37490519999999994</v>
      </c>
      <c r="AF5325">
        <f t="shared" ca="1" si="1511"/>
        <v>0</v>
      </c>
      <c r="AG5325">
        <f t="shared" ca="1" si="1512"/>
        <v>1</v>
      </c>
      <c r="AH5325">
        <f t="shared" ca="1" si="1513"/>
        <v>0</v>
      </c>
    </row>
    <row r="5326" spans="15:34" x14ac:dyDescent="0.25">
      <c r="O5326">
        <v>5270</v>
      </c>
      <c r="P5326" s="2">
        <f t="shared" si="1514"/>
        <v>44416.541666653888</v>
      </c>
      <c r="Q5326">
        <f t="shared" si="1499"/>
        <v>8</v>
      </c>
      <c r="R5326">
        <f t="shared" si="1500"/>
        <v>8</v>
      </c>
      <c r="S5326">
        <f t="shared" si="1501"/>
        <v>3</v>
      </c>
      <c r="T5326">
        <f t="shared" si="1502"/>
        <v>13</v>
      </c>
      <c r="U5326">
        <f t="shared" si="1503"/>
        <v>1</v>
      </c>
      <c r="V5326">
        <f t="shared" ca="1" si="1504"/>
        <v>0.62909999999999988</v>
      </c>
      <c r="W5326">
        <f>INDEX(Solarstrahlungsdaten!$B$13:$G$8772,Übersicht!O5326,Übersicht!$E$10)</f>
        <v>95.36</v>
      </c>
      <c r="X5326">
        <f t="shared" si="1505"/>
        <v>0.32803840000000001</v>
      </c>
      <c r="Y5326">
        <f t="shared" ca="1" si="1506"/>
        <v>0.30106159999999987</v>
      </c>
      <c r="Z5326">
        <f t="shared" ca="1" si="1507"/>
        <v>0.32803840000000001</v>
      </c>
      <c r="AA5326">
        <f t="shared" ca="1" si="1508"/>
        <v>0</v>
      </c>
      <c r="AB5326">
        <f t="shared" ca="1" si="1509"/>
        <v>0.30106159999999987</v>
      </c>
      <c r="AC5326">
        <f t="shared" ca="1" si="1515"/>
        <v>3.6989384000000003</v>
      </c>
      <c r="AD5326">
        <f t="shared" ca="1" si="1498"/>
        <v>0</v>
      </c>
      <c r="AE5326">
        <f t="shared" ca="1" si="1510"/>
        <v>0</v>
      </c>
      <c r="AF5326">
        <f t="shared" ca="1" si="1511"/>
        <v>0</v>
      </c>
      <c r="AG5326">
        <f t="shared" ca="1" si="1512"/>
        <v>0.92473460000000007</v>
      </c>
      <c r="AH5326">
        <f t="shared" ca="1" si="1513"/>
        <v>0</v>
      </c>
    </row>
    <row r="5327" spans="15:34" x14ac:dyDescent="0.25">
      <c r="O5327">
        <v>5271</v>
      </c>
      <c r="P5327" s="2">
        <f t="shared" si="1514"/>
        <v>44416.583333320552</v>
      </c>
      <c r="Q5327">
        <f t="shared" si="1499"/>
        <v>8</v>
      </c>
      <c r="R5327">
        <f t="shared" si="1500"/>
        <v>8</v>
      </c>
      <c r="S5327">
        <f t="shared" si="1501"/>
        <v>3</v>
      </c>
      <c r="T5327">
        <f t="shared" si="1502"/>
        <v>14</v>
      </c>
      <c r="U5327">
        <f t="shared" si="1503"/>
        <v>1</v>
      </c>
      <c r="V5327">
        <f t="shared" ca="1" si="1504"/>
        <v>0.5454</v>
      </c>
      <c r="W5327">
        <f>INDEX(Solarstrahlungsdaten!$B$13:$G$8772,Übersicht!O5327,Übersicht!$E$10)</f>
        <v>61.16</v>
      </c>
      <c r="X5327">
        <f t="shared" si="1505"/>
        <v>0.21039040000000001</v>
      </c>
      <c r="Y5327">
        <f t="shared" ca="1" si="1506"/>
        <v>0.33500960000000002</v>
      </c>
      <c r="Z5327">
        <f t="shared" ca="1" si="1507"/>
        <v>0.21039040000000001</v>
      </c>
      <c r="AA5327">
        <f t="shared" ca="1" si="1508"/>
        <v>0</v>
      </c>
      <c r="AB5327">
        <f t="shared" ca="1" si="1509"/>
        <v>0.33500960000000002</v>
      </c>
      <c r="AC5327">
        <f t="shared" ca="1" si="1515"/>
        <v>3.3639288000000001</v>
      </c>
      <c r="AD5327">
        <f t="shared" ca="1" si="1498"/>
        <v>0</v>
      </c>
      <c r="AE5327">
        <f t="shared" ca="1" si="1510"/>
        <v>0</v>
      </c>
      <c r="AF5327">
        <f t="shared" ca="1" si="1511"/>
        <v>0</v>
      </c>
      <c r="AG5327">
        <f t="shared" ca="1" si="1512"/>
        <v>0.84098220000000001</v>
      </c>
      <c r="AH5327">
        <f t="shared" ca="1" si="1513"/>
        <v>0</v>
      </c>
    </row>
    <row r="5328" spans="15:34" x14ac:dyDescent="0.25">
      <c r="O5328">
        <v>5272</v>
      </c>
      <c r="P5328" s="2">
        <f t="shared" si="1514"/>
        <v>44416.624999987216</v>
      </c>
      <c r="Q5328">
        <f t="shared" si="1499"/>
        <v>8</v>
      </c>
      <c r="R5328">
        <f t="shared" si="1500"/>
        <v>8</v>
      </c>
      <c r="S5328">
        <f t="shared" si="1501"/>
        <v>3</v>
      </c>
      <c r="T5328">
        <f t="shared" si="1502"/>
        <v>15</v>
      </c>
      <c r="U5328">
        <f t="shared" si="1503"/>
        <v>1</v>
      </c>
      <c r="V5328">
        <f t="shared" ca="1" si="1504"/>
        <v>0.48510000000000003</v>
      </c>
      <c r="W5328">
        <f>INDEX(Solarstrahlungsdaten!$B$13:$G$8772,Übersicht!O5328,Übersicht!$E$10)</f>
        <v>78.52</v>
      </c>
      <c r="X5328">
        <f t="shared" si="1505"/>
        <v>0.27010879999999998</v>
      </c>
      <c r="Y5328">
        <f t="shared" ca="1" si="1506"/>
        <v>0.21499120000000005</v>
      </c>
      <c r="Z5328">
        <f t="shared" ca="1" si="1507"/>
        <v>0.27010879999999998</v>
      </c>
      <c r="AA5328">
        <f t="shared" ca="1" si="1508"/>
        <v>0</v>
      </c>
      <c r="AB5328">
        <f t="shared" ca="1" si="1509"/>
        <v>0.21499120000000005</v>
      </c>
      <c r="AC5328">
        <f t="shared" ca="1" si="1515"/>
        <v>3.1489376</v>
      </c>
      <c r="AD5328">
        <f t="shared" ca="1" si="1498"/>
        <v>0</v>
      </c>
      <c r="AE5328">
        <f t="shared" ca="1" si="1510"/>
        <v>0</v>
      </c>
      <c r="AF5328">
        <f t="shared" ca="1" si="1511"/>
        <v>0</v>
      </c>
      <c r="AG5328">
        <f t="shared" ca="1" si="1512"/>
        <v>0.7872344</v>
      </c>
      <c r="AH5328">
        <f t="shared" ca="1" si="1513"/>
        <v>0</v>
      </c>
    </row>
    <row r="5329" spans="15:34" x14ac:dyDescent="0.25">
      <c r="O5329">
        <v>5273</v>
      </c>
      <c r="P5329" s="2">
        <f t="shared" si="1514"/>
        <v>44416.66666665388</v>
      </c>
      <c r="Q5329">
        <f t="shared" si="1499"/>
        <v>8</v>
      </c>
      <c r="R5329">
        <f t="shared" si="1500"/>
        <v>8</v>
      </c>
      <c r="S5329">
        <f t="shared" si="1501"/>
        <v>3</v>
      </c>
      <c r="T5329">
        <f t="shared" si="1502"/>
        <v>16</v>
      </c>
      <c r="U5329">
        <f t="shared" si="1503"/>
        <v>1</v>
      </c>
      <c r="V5329">
        <f t="shared" ca="1" si="1504"/>
        <v>0.45910000000000001</v>
      </c>
      <c r="W5329">
        <f>INDEX(Solarstrahlungsdaten!$B$13:$G$8772,Übersicht!O5329,Übersicht!$E$10)</f>
        <v>183.70999999999998</v>
      </c>
      <c r="X5329">
        <f t="shared" si="1505"/>
        <v>0.63196239999999992</v>
      </c>
      <c r="Y5329">
        <f t="shared" ca="1" si="1506"/>
        <v>-0.17286239999999992</v>
      </c>
      <c r="Z5329">
        <f t="shared" ca="1" si="1507"/>
        <v>0.45910000000000001</v>
      </c>
      <c r="AA5329">
        <f t="shared" ca="1" si="1508"/>
        <v>0.17286239999999992</v>
      </c>
      <c r="AB5329">
        <f t="shared" ca="1" si="1509"/>
        <v>0</v>
      </c>
      <c r="AC5329">
        <f t="shared" ca="1" si="1515"/>
        <v>3.3218000000000001</v>
      </c>
      <c r="AD5329">
        <f t="shared" ca="1" si="1498"/>
        <v>0</v>
      </c>
      <c r="AE5329">
        <f t="shared" ca="1" si="1510"/>
        <v>0</v>
      </c>
      <c r="AF5329">
        <f t="shared" ca="1" si="1511"/>
        <v>0</v>
      </c>
      <c r="AG5329">
        <f t="shared" ca="1" si="1512"/>
        <v>0.83045000000000002</v>
      </c>
      <c r="AH5329">
        <f t="shared" ca="1" si="1513"/>
        <v>0</v>
      </c>
    </row>
    <row r="5330" spans="15:34" x14ac:dyDescent="0.25">
      <c r="O5330">
        <v>5274</v>
      </c>
      <c r="P5330" s="2">
        <f t="shared" si="1514"/>
        <v>44416.708333320545</v>
      </c>
      <c r="Q5330">
        <f t="shared" si="1499"/>
        <v>8</v>
      </c>
      <c r="R5330">
        <f t="shared" si="1500"/>
        <v>8</v>
      </c>
      <c r="S5330">
        <f t="shared" si="1501"/>
        <v>3</v>
      </c>
      <c r="T5330">
        <f t="shared" si="1502"/>
        <v>17</v>
      </c>
      <c r="U5330">
        <f t="shared" si="1503"/>
        <v>1</v>
      </c>
      <c r="V5330">
        <f t="shared" ca="1" si="1504"/>
        <v>0.47749999999999998</v>
      </c>
      <c r="W5330">
        <f>INDEX(Solarstrahlungsdaten!$B$13:$G$8772,Übersicht!O5330,Übersicht!$E$10)</f>
        <v>30.48</v>
      </c>
      <c r="X5330">
        <f t="shared" si="1505"/>
        <v>0.10485120000000001</v>
      </c>
      <c r="Y5330">
        <f t="shared" ca="1" si="1506"/>
        <v>0.3726488</v>
      </c>
      <c r="Z5330">
        <f t="shared" ca="1" si="1507"/>
        <v>0.10485120000000001</v>
      </c>
      <c r="AA5330">
        <f t="shared" ca="1" si="1508"/>
        <v>0</v>
      </c>
      <c r="AB5330">
        <f t="shared" ca="1" si="1509"/>
        <v>0.3726488</v>
      </c>
      <c r="AC5330">
        <f t="shared" ca="1" si="1515"/>
        <v>2.9491512000000002</v>
      </c>
      <c r="AD5330">
        <f t="shared" ca="1" si="1498"/>
        <v>0</v>
      </c>
      <c r="AE5330">
        <f t="shared" ca="1" si="1510"/>
        <v>0</v>
      </c>
      <c r="AF5330">
        <f t="shared" ca="1" si="1511"/>
        <v>0</v>
      </c>
      <c r="AG5330">
        <f t="shared" ca="1" si="1512"/>
        <v>0.73728780000000005</v>
      </c>
      <c r="AH5330">
        <f t="shared" ca="1" si="1513"/>
        <v>0</v>
      </c>
    </row>
    <row r="5331" spans="15:34" x14ac:dyDescent="0.25">
      <c r="O5331">
        <v>5275</v>
      </c>
      <c r="P5331" s="2">
        <f t="shared" si="1514"/>
        <v>44416.749999987209</v>
      </c>
      <c r="Q5331">
        <f t="shared" si="1499"/>
        <v>8</v>
      </c>
      <c r="R5331">
        <f t="shared" si="1500"/>
        <v>8</v>
      </c>
      <c r="S5331">
        <f t="shared" si="1501"/>
        <v>3</v>
      </c>
      <c r="T5331">
        <f t="shared" si="1502"/>
        <v>18</v>
      </c>
      <c r="U5331">
        <f t="shared" si="1503"/>
        <v>1</v>
      </c>
      <c r="V5331">
        <f t="shared" ca="1" si="1504"/>
        <v>0.5454</v>
      </c>
      <c r="W5331">
        <f>INDEX(Solarstrahlungsdaten!$B$13:$G$8772,Übersicht!O5331,Übersicht!$E$10)</f>
        <v>0.04</v>
      </c>
      <c r="X5331">
        <f t="shared" si="1505"/>
        <v>1.3760000000000001E-4</v>
      </c>
      <c r="Y5331">
        <f t="shared" ca="1" si="1506"/>
        <v>0.54526240000000004</v>
      </c>
      <c r="Z5331">
        <f t="shared" ca="1" si="1507"/>
        <v>1.3760000000000001E-4</v>
      </c>
      <c r="AA5331">
        <f t="shared" ca="1" si="1508"/>
        <v>0</v>
      </c>
      <c r="AB5331">
        <f t="shared" ca="1" si="1509"/>
        <v>0.54526240000000004</v>
      </c>
      <c r="AC5331">
        <f t="shared" ca="1" si="1515"/>
        <v>2.4038888000000003</v>
      </c>
      <c r="AD5331">
        <f t="shared" ca="1" si="1498"/>
        <v>0</v>
      </c>
      <c r="AE5331">
        <f t="shared" ca="1" si="1510"/>
        <v>0</v>
      </c>
      <c r="AF5331">
        <f t="shared" ca="1" si="1511"/>
        <v>0</v>
      </c>
      <c r="AG5331">
        <f t="shared" ca="1" si="1512"/>
        <v>0.60097220000000007</v>
      </c>
      <c r="AH5331">
        <f t="shared" ca="1" si="1513"/>
        <v>0</v>
      </c>
    </row>
    <row r="5332" spans="15:34" x14ac:dyDescent="0.25">
      <c r="O5332">
        <v>5276</v>
      </c>
      <c r="P5332" s="2">
        <f t="shared" si="1514"/>
        <v>44416.791666653873</v>
      </c>
      <c r="Q5332">
        <f t="shared" si="1499"/>
        <v>8</v>
      </c>
      <c r="R5332">
        <f t="shared" si="1500"/>
        <v>8</v>
      </c>
      <c r="S5332">
        <f t="shared" si="1501"/>
        <v>3</v>
      </c>
      <c r="T5332">
        <f t="shared" si="1502"/>
        <v>19</v>
      </c>
      <c r="U5332">
        <f t="shared" si="1503"/>
        <v>1</v>
      </c>
      <c r="V5332">
        <f t="shared" ca="1" si="1504"/>
        <v>0.64149999999999996</v>
      </c>
      <c r="W5332">
        <f>INDEX(Solarstrahlungsdaten!$B$13:$G$8772,Übersicht!O5332,Übersicht!$E$10)</f>
        <v>0</v>
      </c>
      <c r="X5332">
        <f t="shared" si="1505"/>
        <v>0</v>
      </c>
      <c r="Y5332">
        <f t="shared" ca="1" si="1506"/>
        <v>0.64149999999999996</v>
      </c>
      <c r="Z5332">
        <f t="shared" ca="1" si="1507"/>
        <v>0</v>
      </c>
      <c r="AA5332">
        <f t="shared" ca="1" si="1508"/>
        <v>0</v>
      </c>
      <c r="AB5332">
        <f t="shared" ca="1" si="1509"/>
        <v>0.64149999999999996</v>
      </c>
      <c r="AC5332">
        <f t="shared" ca="1" si="1515"/>
        <v>1.7623888000000003</v>
      </c>
      <c r="AD5332">
        <f t="shared" ca="1" si="1498"/>
        <v>0</v>
      </c>
      <c r="AE5332">
        <f t="shared" ca="1" si="1510"/>
        <v>0</v>
      </c>
      <c r="AF5332">
        <f t="shared" ca="1" si="1511"/>
        <v>0</v>
      </c>
      <c r="AG5332">
        <f t="shared" ca="1" si="1512"/>
        <v>0.44059720000000008</v>
      </c>
      <c r="AH5332">
        <f t="shared" ca="1" si="1513"/>
        <v>0</v>
      </c>
    </row>
    <row r="5333" spans="15:34" x14ac:dyDescent="0.25">
      <c r="O5333">
        <v>5277</v>
      </c>
      <c r="P5333" s="2">
        <f t="shared" si="1514"/>
        <v>44416.833333320537</v>
      </c>
      <c r="Q5333">
        <f t="shared" si="1499"/>
        <v>8</v>
      </c>
      <c r="R5333">
        <f t="shared" si="1500"/>
        <v>8</v>
      </c>
      <c r="S5333">
        <f t="shared" si="1501"/>
        <v>3</v>
      </c>
      <c r="T5333">
        <f t="shared" si="1502"/>
        <v>20</v>
      </c>
      <c r="U5333">
        <f t="shared" si="1503"/>
        <v>1</v>
      </c>
      <c r="V5333">
        <f t="shared" ca="1" si="1504"/>
        <v>0.67459999999999998</v>
      </c>
      <c r="W5333">
        <f>INDEX(Solarstrahlungsdaten!$B$13:$G$8772,Übersicht!O5333,Übersicht!$E$10)</f>
        <v>0</v>
      </c>
      <c r="X5333">
        <f t="shared" si="1505"/>
        <v>0</v>
      </c>
      <c r="Y5333">
        <f t="shared" ca="1" si="1506"/>
        <v>0.67459999999999998</v>
      </c>
      <c r="Z5333">
        <f t="shared" ca="1" si="1507"/>
        <v>0</v>
      </c>
      <c r="AA5333">
        <f t="shared" ca="1" si="1508"/>
        <v>0</v>
      </c>
      <c r="AB5333">
        <f t="shared" ca="1" si="1509"/>
        <v>0.67459999999999998</v>
      </c>
      <c r="AC5333">
        <f t="shared" ca="1" si="1515"/>
        <v>1.0877888000000002</v>
      </c>
      <c r="AD5333">
        <f t="shared" ca="1" si="1498"/>
        <v>0</v>
      </c>
      <c r="AE5333">
        <f t="shared" ca="1" si="1510"/>
        <v>0</v>
      </c>
      <c r="AF5333">
        <f t="shared" ca="1" si="1511"/>
        <v>0</v>
      </c>
      <c r="AG5333">
        <f t="shared" ca="1" si="1512"/>
        <v>0.27194720000000006</v>
      </c>
      <c r="AH5333">
        <f t="shared" ca="1" si="1513"/>
        <v>0</v>
      </c>
    </row>
    <row r="5334" spans="15:34" x14ac:dyDescent="0.25">
      <c r="O5334">
        <v>5278</v>
      </c>
      <c r="P5334" s="2">
        <f t="shared" si="1514"/>
        <v>44416.874999987202</v>
      </c>
      <c r="Q5334">
        <f t="shared" si="1499"/>
        <v>8</v>
      </c>
      <c r="R5334">
        <f t="shared" si="1500"/>
        <v>8</v>
      </c>
      <c r="S5334">
        <f t="shared" si="1501"/>
        <v>3</v>
      </c>
      <c r="T5334">
        <f t="shared" si="1502"/>
        <v>21</v>
      </c>
      <c r="U5334">
        <f t="shared" si="1503"/>
        <v>1</v>
      </c>
      <c r="V5334">
        <f t="shared" ca="1" si="1504"/>
        <v>0.63759999999999994</v>
      </c>
      <c r="W5334">
        <f>INDEX(Solarstrahlungsdaten!$B$13:$G$8772,Übersicht!O5334,Übersicht!$E$10)</f>
        <v>0</v>
      </c>
      <c r="X5334">
        <f t="shared" si="1505"/>
        <v>0</v>
      </c>
      <c r="Y5334">
        <f t="shared" ca="1" si="1506"/>
        <v>0.63759999999999994</v>
      </c>
      <c r="Z5334">
        <f t="shared" ca="1" si="1507"/>
        <v>0</v>
      </c>
      <c r="AA5334">
        <f t="shared" ca="1" si="1508"/>
        <v>0</v>
      </c>
      <c r="AB5334">
        <f t="shared" ca="1" si="1509"/>
        <v>0.63759999999999994</v>
      </c>
      <c r="AC5334">
        <f t="shared" ca="1" si="1515"/>
        <v>0.45018880000000028</v>
      </c>
      <c r="AD5334">
        <f t="shared" ca="1" si="1498"/>
        <v>0</v>
      </c>
      <c r="AE5334">
        <f t="shared" ca="1" si="1510"/>
        <v>0</v>
      </c>
      <c r="AF5334">
        <f t="shared" ca="1" si="1511"/>
        <v>0</v>
      </c>
      <c r="AG5334">
        <f t="shared" ca="1" si="1512"/>
        <v>0.11254720000000007</v>
      </c>
      <c r="AH5334">
        <f t="shared" ca="1" si="1513"/>
        <v>0</v>
      </c>
    </row>
    <row r="5335" spans="15:34" x14ac:dyDescent="0.25">
      <c r="O5335">
        <v>5279</v>
      </c>
      <c r="P5335" s="2">
        <f t="shared" si="1514"/>
        <v>44416.916666653866</v>
      </c>
      <c r="Q5335">
        <f t="shared" si="1499"/>
        <v>8</v>
      </c>
      <c r="R5335">
        <f t="shared" si="1500"/>
        <v>8</v>
      </c>
      <c r="S5335">
        <f t="shared" si="1501"/>
        <v>3</v>
      </c>
      <c r="T5335">
        <f t="shared" si="1502"/>
        <v>22</v>
      </c>
      <c r="U5335">
        <f t="shared" si="1503"/>
        <v>1</v>
      </c>
      <c r="V5335">
        <f t="shared" ca="1" si="1504"/>
        <v>0.59710000000000008</v>
      </c>
      <c r="W5335">
        <f>INDEX(Solarstrahlungsdaten!$B$13:$G$8772,Übersicht!O5335,Übersicht!$E$10)</f>
        <v>0</v>
      </c>
      <c r="X5335">
        <f t="shared" si="1505"/>
        <v>0</v>
      </c>
      <c r="Y5335">
        <f t="shared" ca="1" si="1506"/>
        <v>0.59710000000000008</v>
      </c>
      <c r="Z5335">
        <f t="shared" ca="1" si="1507"/>
        <v>0</v>
      </c>
      <c r="AA5335">
        <f t="shared" ca="1" si="1508"/>
        <v>0</v>
      </c>
      <c r="AB5335">
        <f t="shared" ca="1" si="1509"/>
        <v>0.45018880000000028</v>
      </c>
      <c r="AC5335">
        <f t="shared" ca="1" si="1515"/>
        <v>0</v>
      </c>
      <c r="AD5335">
        <f t="shared" ca="1" si="1498"/>
        <v>0.1469111999999998</v>
      </c>
      <c r="AE5335">
        <f t="shared" ca="1" si="1510"/>
        <v>0</v>
      </c>
      <c r="AF5335">
        <f t="shared" ca="1" si="1511"/>
        <v>0.1469111999999998</v>
      </c>
      <c r="AG5335">
        <f t="shared" ca="1" si="1512"/>
        <v>0</v>
      </c>
      <c r="AH5335">
        <f t="shared" ca="1" si="1513"/>
        <v>1</v>
      </c>
    </row>
    <row r="5336" spans="15:34" x14ac:dyDescent="0.25">
      <c r="O5336">
        <v>5280</v>
      </c>
      <c r="P5336" s="2">
        <f t="shared" si="1514"/>
        <v>44416.95833332053</v>
      </c>
      <c r="Q5336">
        <f t="shared" si="1499"/>
        <v>8</v>
      </c>
      <c r="R5336">
        <f t="shared" si="1500"/>
        <v>8</v>
      </c>
      <c r="S5336">
        <f t="shared" si="1501"/>
        <v>3</v>
      </c>
      <c r="T5336">
        <f t="shared" si="1502"/>
        <v>23</v>
      </c>
      <c r="U5336">
        <f t="shared" si="1503"/>
        <v>1</v>
      </c>
      <c r="V5336">
        <f t="shared" ca="1" si="1504"/>
        <v>0.48749999999999999</v>
      </c>
      <c r="W5336">
        <f>INDEX(Solarstrahlungsdaten!$B$13:$G$8772,Übersicht!O5336,Übersicht!$E$10)</f>
        <v>0</v>
      </c>
      <c r="X5336">
        <f t="shared" si="1505"/>
        <v>0</v>
      </c>
      <c r="Y5336">
        <f t="shared" ca="1" si="1506"/>
        <v>0.48749999999999999</v>
      </c>
      <c r="Z5336">
        <f t="shared" ca="1" si="1507"/>
        <v>0</v>
      </c>
      <c r="AA5336">
        <f t="shared" ca="1" si="1508"/>
        <v>0</v>
      </c>
      <c r="AB5336">
        <f t="shared" ca="1" si="1509"/>
        <v>0</v>
      </c>
      <c r="AC5336">
        <f t="shared" ca="1" si="1515"/>
        <v>0</v>
      </c>
      <c r="AD5336">
        <f t="shared" ca="1" si="1498"/>
        <v>0.48749999999999999</v>
      </c>
      <c r="AE5336">
        <f t="shared" ca="1" si="1510"/>
        <v>0</v>
      </c>
      <c r="AF5336">
        <f t="shared" ca="1" si="1511"/>
        <v>0.48749999999999999</v>
      </c>
      <c r="AG5336">
        <f t="shared" ca="1" si="1512"/>
        <v>0</v>
      </c>
      <c r="AH5336">
        <f t="shared" ca="1" si="1513"/>
        <v>1</v>
      </c>
    </row>
    <row r="5337" spans="15:34" x14ac:dyDescent="0.25">
      <c r="O5337">
        <v>5281</v>
      </c>
      <c r="P5337" s="2">
        <f t="shared" si="1514"/>
        <v>44416.999999987194</v>
      </c>
      <c r="Q5337">
        <f t="shared" si="1499"/>
        <v>9</v>
      </c>
      <c r="R5337">
        <f t="shared" si="1500"/>
        <v>8</v>
      </c>
      <c r="S5337">
        <f t="shared" si="1501"/>
        <v>3</v>
      </c>
      <c r="T5337">
        <f t="shared" si="1502"/>
        <v>0</v>
      </c>
      <c r="U5337">
        <f t="shared" si="1503"/>
        <v>1</v>
      </c>
      <c r="V5337">
        <f t="shared" ca="1" si="1504"/>
        <v>0.32850000000000001</v>
      </c>
      <c r="W5337">
        <f>INDEX(Solarstrahlungsdaten!$B$13:$G$8772,Übersicht!O5337,Übersicht!$E$10)</f>
        <v>0</v>
      </c>
      <c r="X5337">
        <f t="shared" si="1505"/>
        <v>0</v>
      </c>
      <c r="Y5337">
        <f t="shared" ca="1" si="1506"/>
        <v>0.32850000000000001</v>
      </c>
      <c r="Z5337">
        <f t="shared" ca="1" si="1507"/>
        <v>0</v>
      </c>
      <c r="AA5337">
        <f t="shared" ca="1" si="1508"/>
        <v>0</v>
      </c>
      <c r="AB5337">
        <f t="shared" ca="1" si="1509"/>
        <v>0</v>
      </c>
      <c r="AC5337">
        <f t="shared" ca="1" si="1515"/>
        <v>0</v>
      </c>
      <c r="AD5337">
        <f t="shared" ca="1" si="1498"/>
        <v>0.32850000000000001</v>
      </c>
      <c r="AE5337">
        <f t="shared" ca="1" si="1510"/>
        <v>0</v>
      </c>
      <c r="AF5337">
        <f t="shared" ca="1" si="1511"/>
        <v>0.32850000000000001</v>
      </c>
      <c r="AG5337">
        <f t="shared" ca="1" si="1512"/>
        <v>0</v>
      </c>
      <c r="AH5337">
        <f t="shared" ca="1" si="1513"/>
        <v>1</v>
      </c>
    </row>
    <row r="5338" spans="15:34" x14ac:dyDescent="0.25">
      <c r="O5338">
        <v>5282</v>
      </c>
      <c r="P5338" s="2">
        <f t="shared" si="1514"/>
        <v>44417.041666653859</v>
      </c>
      <c r="Q5338">
        <f t="shared" si="1499"/>
        <v>9</v>
      </c>
      <c r="R5338">
        <f t="shared" si="1500"/>
        <v>8</v>
      </c>
      <c r="S5338">
        <f t="shared" si="1501"/>
        <v>3</v>
      </c>
      <c r="T5338">
        <f t="shared" si="1502"/>
        <v>1</v>
      </c>
      <c r="U5338">
        <f t="shared" si="1503"/>
        <v>1</v>
      </c>
      <c r="V5338">
        <f t="shared" ca="1" si="1504"/>
        <v>0.22929999999999998</v>
      </c>
      <c r="W5338">
        <f>INDEX(Solarstrahlungsdaten!$B$13:$G$8772,Übersicht!O5338,Übersicht!$E$10)</f>
        <v>0</v>
      </c>
      <c r="X5338">
        <f t="shared" si="1505"/>
        <v>0</v>
      </c>
      <c r="Y5338">
        <f t="shared" ca="1" si="1506"/>
        <v>0.22929999999999998</v>
      </c>
      <c r="Z5338">
        <f t="shared" ca="1" si="1507"/>
        <v>0</v>
      </c>
      <c r="AA5338">
        <f t="shared" ca="1" si="1508"/>
        <v>0</v>
      </c>
      <c r="AB5338">
        <f t="shared" ca="1" si="1509"/>
        <v>0</v>
      </c>
      <c r="AC5338">
        <f t="shared" ca="1" si="1515"/>
        <v>0</v>
      </c>
      <c r="AD5338">
        <f t="shared" ca="1" si="1498"/>
        <v>0.22929999999999998</v>
      </c>
      <c r="AE5338">
        <f t="shared" ca="1" si="1510"/>
        <v>0</v>
      </c>
      <c r="AF5338">
        <f t="shared" ca="1" si="1511"/>
        <v>0.22929999999999998</v>
      </c>
      <c r="AG5338">
        <f t="shared" ca="1" si="1512"/>
        <v>0</v>
      </c>
      <c r="AH5338">
        <f t="shared" ca="1" si="1513"/>
        <v>1</v>
      </c>
    </row>
    <row r="5339" spans="15:34" x14ac:dyDescent="0.25">
      <c r="O5339">
        <v>5283</v>
      </c>
      <c r="P5339" s="2">
        <f t="shared" si="1514"/>
        <v>44417.083333320523</v>
      </c>
      <c r="Q5339">
        <f t="shared" si="1499"/>
        <v>9</v>
      </c>
      <c r="R5339">
        <f t="shared" si="1500"/>
        <v>8</v>
      </c>
      <c r="S5339">
        <f t="shared" si="1501"/>
        <v>3</v>
      </c>
      <c r="T5339">
        <f t="shared" si="1502"/>
        <v>2</v>
      </c>
      <c r="U5339">
        <f t="shared" si="1503"/>
        <v>1</v>
      </c>
      <c r="V5339">
        <f t="shared" ca="1" si="1504"/>
        <v>0.20319999999999999</v>
      </c>
      <c r="W5339">
        <f>INDEX(Solarstrahlungsdaten!$B$13:$G$8772,Übersicht!O5339,Übersicht!$E$10)</f>
        <v>0</v>
      </c>
      <c r="X5339">
        <f t="shared" si="1505"/>
        <v>0</v>
      </c>
      <c r="Y5339">
        <f t="shared" ca="1" si="1506"/>
        <v>0.20319999999999999</v>
      </c>
      <c r="Z5339">
        <f t="shared" ca="1" si="1507"/>
        <v>0</v>
      </c>
      <c r="AA5339">
        <f t="shared" ca="1" si="1508"/>
        <v>0</v>
      </c>
      <c r="AB5339">
        <f t="shared" ca="1" si="1509"/>
        <v>0</v>
      </c>
      <c r="AC5339">
        <f t="shared" ca="1" si="1515"/>
        <v>0</v>
      </c>
      <c r="AD5339">
        <f t="shared" ca="1" si="1498"/>
        <v>0.20319999999999999</v>
      </c>
      <c r="AE5339">
        <f t="shared" ca="1" si="1510"/>
        <v>0</v>
      </c>
      <c r="AF5339">
        <f t="shared" ca="1" si="1511"/>
        <v>0.20319999999999999</v>
      </c>
      <c r="AG5339">
        <f t="shared" ca="1" si="1512"/>
        <v>0</v>
      </c>
      <c r="AH5339">
        <f t="shared" ca="1" si="1513"/>
        <v>1</v>
      </c>
    </row>
    <row r="5340" spans="15:34" x14ac:dyDescent="0.25">
      <c r="O5340">
        <v>5284</v>
      </c>
      <c r="P5340" s="2">
        <f t="shared" si="1514"/>
        <v>44417.124999987187</v>
      </c>
      <c r="Q5340">
        <f t="shared" si="1499"/>
        <v>9</v>
      </c>
      <c r="R5340">
        <f t="shared" si="1500"/>
        <v>8</v>
      </c>
      <c r="S5340">
        <f t="shared" si="1501"/>
        <v>3</v>
      </c>
      <c r="T5340">
        <f t="shared" si="1502"/>
        <v>3</v>
      </c>
      <c r="U5340">
        <f t="shared" si="1503"/>
        <v>1</v>
      </c>
      <c r="V5340">
        <f t="shared" ca="1" si="1504"/>
        <v>0.18919999999999998</v>
      </c>
      <c r="W5340">
        <f>INDEX(Solarstrahlungsdaten!$B$13:$G$8772,Übersicht!O5340,Übersicht!$E$10)</f>
        <v>0</v>
      </c>
      <c r="X5340">
        <f t="shared" si="1505"/>
        <v>0</v>
      </c>
      <c r="Y5340">
        <f t="shared" ca="1" si="1506"/>
        <v>0.18919999999999998</v>
      </c>
      <c r="Z5340">
        <f t="shared" ca="1" si="1507"/>
        <v>0</v>
      </c>
      <c r="AA5340">
        <f t="shared" ca="1" si="1508"/>
        <v>0</v>
      </c>
      <c r="AB5340">
        <f t="shared" ca="1" si="1509"/>
        <v>0</v>
      </c>
      <c r="AC5340">
        <f t="shared" ca="1" si="1515"/>
        <v>0</v>
      </c>
      <c r="AD5340">
        <f t="shared" ca="1" si="1498"/>
        <v>0.18919999999999998</v>
      </c>
      <c r="AE5340">
        <f t="shared" ca="1" si="1510"/>
        <v>0</v>
      </c>
      <c r="AF5340">
        <f t="shared" ca="1" si="1511"/>
        <v>0.18919999999999998</v>
      </c>
      <c r="AG5340">
        <f t="shared" ca="1" si="1512"/>
        <v>0</v>
      </c>
      <c r="AH5340">
        <f t="shared" ca="1" si="1513"/>
        <v>1</v>
      </c>
    </row>
    <row r="5341" spans="15:34" x14ac:dyDescent="0.25">
      <c r="O5341">
        <v>5285</v>
      </c>
      <c r="P5341" s="2">
        <f t="shared" si="1514"/>
        <v>44417.166666653851</v>
      </c>
      <c r="Q5341">
        <f t="shared" si="1499"/>
        <v>9</v>
      </c>
      <c r="R5341">
        <f t="shared" si="1500"/>
        <v>8</v>
      </c>
      <c r="S5341">
        <f t="shared" si="1501"/>
        <v>3</v>
      </c>
      <c r="T5341">
        <f t="shared" si="1502"/>
        <v>4</v>
      </c>
      <c r="U5341">
        <f t="shared" si="1503"/>
        <v>1</v>
      </c>
      <c r="V5341">
        <f t="shared" ca="1" si="1504"/>
        <v>0.191</v>
      </c>
      <c r="W5341">
        <f>INDEX(Solarstrahlungsdaten!$B$13:$G$8772,Übersicht!O5341,Übersicht!$E$10)</f>
        <v>0</v>
      </c>
      <c r="X5341">
        <f t="shared" si="1505"/>
        <v>0</v>
      </c>
      <c r="Y5341">
        <f t="shared" ca="1" si="1506"/>
        <v>0.191</v>
      </c>
      <c r="Z5341">
        <f t="shared" ca="1" si="1507"/>
        <v>0</v>
      </c>
      <c r="AA5341">
        <f t="shared" ca="1" si="1508"/>
        <v>0</v>
      </c>
      <c r="AB5341">
        <f t="shared" ca="1" si="1509"/>
        <v>0</v>
      </c>
      <c r="AC5341">
        <f t="shared" ca="1" si="1515"/>
        <v>0</v>
      </c>
      <c r="AD5341">
        <f t="shared" ca="1" si="1498"/>
        <v>0.191</v>
      </c>
      <c r="AE5341">
        <f t="shared" ca="1" si="1510"/>
        <v>0</v>
      </c>
      <c r="AF5341">
        <f t="shared" ca="1" si="1511"/>
        <v>0.191</v>
      </c>
      <c r="AG5341">
        <f t="shared" ca="1" si="1512"/>
        <v>0</v>
      </c>
      <c r="AH5341">
        <f t="shared" ca="1" si="1513"/>
        <v>1</v>
      </c>
    </row>
    <row r="5342" spans="15:34" x14ac:dyDescent="0.25">
      <c r="O5342">
        <v>5286</v>
      </c>
      <c r="P5342" s="2">
        <f t="shared" si="1514"/>
        <v>44417.208333320516</v>
      </c>
      <c r="Q5342">
        <f t="shared" si="1499"/>
        <v>9</v>
      </c>
      <c r="R5342">
        <f t="shared" si="1500"/>
        <v>8</v>
      </c>
      <c r="S5342">
        <f t="shared" si="1501"/>
        <v>3</v>
      </c>
      <c r="T5342">
        <f t="shared" si="1502"/>
        <v>5</v>
      </c>
      <c r="U5342">
        <f t="shared" si="1503"/>
        <v>1</v>
      </c>
      <c r="V5342">
        <f t="shared" ca="1" si="1504"/>
        <v>0.21959999999999999</v>
      </c>
      <c r="W5342">
        <f>INDEX(Solarstrahlungsdaten!$B$13:$G$8772,Übersicht!O5342,Übersicht!$E$10)</f>
        <v>112.68</v>
      </c>
      <c r="X5342">
        <f t="shared" si="1505"/>
        <v>0.3876192</v>
      </c>
      <c r="Y5342">
        <f t="shared" ca="1" si="1506"/>
        <v>-0.16801920000000001</v>
      </c>
      <c r="Z5342">
        <f t="shared" ca="1" si="1507"/>
        <v>0.21959999999999999</v>
      </c>
      <c r="AA5342">
        <f t="shared" ca="1" si="1508"/>
        <v>0.16801920000000001</v>
      </c>
      <c r="AB5342">
        <f t="shared" ca="1" si="1509"/>
        <v>0</v>
      </c>
      <c r="AC5342">
        <f t="shared" ca="1" si="1515"/>
        <v>0.16801920000000001</v>
      </c>
      <c r="AD5342">
        <f t="shared" ca="1" si="1498"/>
        <v>0</v>
      </c>
      <c r="AE5342">
        <f t="shared" ca="1" si="1510"/>
        <v>0</v>
      </c>
      <c r="AF5342">
        <f t="shared" ca="1" si="1511"/>
        <v>0</v>
      </c>
      <c r="AG5342">
        <f t="shared" ca="1" si="1512"/>
        <v>4.2004800000000002E-2</v>
      </c>
      <c r="AH5342">
        <f t="shared" ca="1" si="1513"/>
        <v>0</v>
      </c>
    </row>
    <row r="5343" spans="15:34" x14ac:dyDescent="0.25">
      <c r="O5343">
        <v>5287</v>
      </c>
      <c r="P5343" s="2">
        <f t="shared" si="1514"/>
        <v>44417.24999998718</v>
      </c>
      <c r="Q5343">
        <f t="shared" si="1499"/>
        <v>9</v>
      </c>
      <c r="R5343">
        <f t="shared" si="1500"/>
        <v>8</v>
      </c>
      <c r="S5343">
        <f t="shared" si="1501"/>
        <v>3</v>
      </c>
      <c r="T5343">
        <f t="shared" si="1502"/>
        <v>6</v>
      </c>
      <c r="U5343">
        <f t="shared" si="1503"/>
        <v>1</v>
      </c>
      <c r="V5343">
        <f t="shared" ca="1" si="1504"/>
        <v>0.34410000000000002</v>
      </c>
      <c r="W5343">
        <f>INDEX(Solarstrahlungsdaten!$B$13:$G$8772,Übersicht!O5343,Übersicht!$E$10)</f>
        <v>233.04500000000002</v>
      </c>
      <c r="X5343">
        <f t="shared" si="1505"/>
        <v>0.80167480000000002</v>
      </c>
      <c r="Y5343">
        <f t="shared" ca="1" si="1506"/>
        <v>-0.4575748</v>
      </c>
      <c r="Z5343">
        <f t="shared" ca="1" si="1507"/>
        <v>0.34410000000000002</v>
      </c>
      <c r="AA5343">
        <f t="shared" ca="1" si="1508"/>
        <v>0.4575748</v>
      </c>
      <c r="AB5343">
        <f t="shared" ca="1" si="1509"/>
        <v>0</v>
      </c>
      <c r="AC5343">
        <f t="shared" ca="1" si="1515"/>
        <v>0.62559399999999998</v>
      </c>
      <c r="AD5343">
        <f t="shared" ca="1" si="1498"/>
        <v>0</v>
      </c>
      <c r="AE5343">
        <f t="shared" ca="1" si="1510"/>
        <v>0</v>
      </c>
      <c r="AF5343">
        <f t="shared" ca="1" si="1511"/>
        <v>0</v>
      </c>
      <c r="AG5343">
        <f t="shared" ca="1" si="1512"/>
        <v>0.1563985</v>
      </c>
      <c r="AH5343">
        <f t="shared" ca="1" si="1513"/>
        <v>0</v>
      </c>
    </row>
    <row r="5344" spans="15:34" x14ac:dyDescent="0.25">
      <c r="O5344">
        <v>5288</v>
      </c>
      <c r="P5344" s="2">
        <f t="shared" si="1514"/>
        <v>44417.291666653844</v>
      </c>
      <c r="Q5344">
        <f t="shared" si="1499"/>
        <v>9</v>
      </c>
      <c r="R5344">
        <f t="shared" si="1500"/>
        <v>8</v>
      </c>
      <c r="S5344">
        <f t="shared" si="1501"/>
        <v>3</v>
      </c>
      <c r="T5344">
        <f t="shared" si="1502"/>
        <v>7</v>
      </c>
      <c r="U5344">
        <f t="shared" si="1503"/>
        <v>1</v>
      </c>
      <c r="V5344">
        <f t="shared" ca="1" si="1504"/>
        <v>0.49979999999999997</v>
      </c>
      <c r="W5344">
        <f>INDEX(Solarstrahlungsdaten!$B$13:$G$8772,Übersicht!O5344,Übersicht!$E$10)</f>
        <v>367.13</v>
      </c>
      <c r="X5344">
        <f t="shared" si="1505"/>
        <v>1.2629272</v>
      </c>
      <c r="Y5344">
        <f t="shared" ca="1" si="1506"/>
        <v>-0.76312720000000001</v>
      </c>
      <c r="Z5344">
        <f t="shared" ca="1" si="1507"/>
        <v>0.49979999999999997</v>
      </c>
      <c r="AA5344">
        <f t="shared" ca="1" si="1508"/>
        <v>0.76312720000000001</v>
      </c>
      <c r="AB5344">
        <f t="shared" ca="1" si="1509"/>
        <v>0</v>
      </c>
      <c r="AC5344">
        <f t="shared" ca="1" si="1515"/>
        <v>1.3887212</v>
      </c>
      <c r="AD5344">
        <f t="shared" ca="1" si="1498"/>
        <v>0</v>
      </c>
      <c r="AE5344">
        <f t="shared" ca="1" si="1510"/>
        <v>0</v>
      </c>
      <c r="AF5344">
        <f t="shared" ca="1" si="1511"/>
        <v>0</v>
      </c>
      <c r="AG5344">
        <f t="shared" ca="1" si="1512"/>
        <v>0.3471803</v>
      </c>
      <c r="AH5344">
        <f t="shared" ca="1" si="1513"/>
        <v>0</v>
      </c>
    </row>
    <row r="5345" spans="15:34" x14ac:dyDescent="0.25">
      <c r="O5345">
        <v>5289</v>
      </c>
      <c r="P5345" s="2">
        <f t="shared" si="1514"/>
        <v>44417.333333320508</v>
      </c>
      <c r="Q5345">
        <f t="shared" si="1499"/>
        <v>9</v>
      </c>
      <c r="R5345">
        <f t="shared" si="1500"/>
        <v>8</v>
      </c>
      <c r="S5345">
        <f t="shared" si="1501"/>
        <v>3</v>
      </c>
      <c r="T5345">
        <f t="shared" si="1502"/>
        <v>8</v>
      </c>
      <c r="U5345">
        <f t="shared" si="1503"/>
        <v>1</v>
      </c>
      <c r="V5345">
        <f t="shared" ca="1" si="1504"/>
        <v>0.55649999999999999</v>
      </c>
      <c r="W5345">
        <f>INDEX(Solarstrahlungsdaten!$B$13:$G$8772,Übersicht!O5345,Übersicht!$E$10)</f>
        <v>498.84500000000003</v>
      </c>
      <c r="X5345">
        <f t="shared" si="1505"/>
        <v>1.7160268000000001</v>
      </c>
      <c r="Y5345">
        <f t="shared" ca="1" si="1506"/>
        <v>-1.1595268000000001</v>
      </c>
      <c r="Z5345">
        <f t="shared" ca="1" si="1507"/>
        <v>0.55649999999999999</v>
      </c>
      <c r="AA5345">
        <f t="shared" ca="1" si="1508"/>
        <v>1.1595268000000001</v>
      </c>
      <c r="AB5345">
        <f t="shared" ca="1" si="1509"/>
        <v>0</v>
      </c>
      <c r="AC5345">
        <f t="shared" ca="1" si="1515"/>
        <v>2.5482480000000001</v>
      </c>
      <c r="AD5345">
        <f t="shared" ca="1" si="1498"/>
        <v>0</v>
      </c>
      <c r="AE5345">
        <f t="shared" ca="1" si="1510"/>
        <v>0</v>
      </c>
      <c r="AF5345">
        <f t="shared" ca="1" si="1511"/>
        <v>0</v>
      </c>
      <c r="AG5345">
        <f t="shared" ca="1" si="1512"/>
        <v>0.63706200000000002</v>
      </c>
      <c r="AH5345">
        <f t="shared" ca="1" si="1513"/>
        <v>0</v>
      </c>
    </row>
    <row r="5346" spans="15:34" x14ac:dyDescent="0.25">
      <c r="O5346">
        <v>5290</v>
      </c>
      <c r="P5346" s="2">
        <f t="shared" si="1514"/>
        <v>44417.374999987172</v>
      </c>
      <c r="Q5346">
        <f t="shared" si="1499"/>
        <v>9</v>
      </c>
      <c r="R5346">
        <f t="shared" si="1500"/>
        <v>8</v>
      </c>
      <c r="S5346">
        <f t="shared" si="1501"/>
        <v>3</v>
      </c>
      <c r="T5346">
        <f t="shared" si="1502"/>
        <v>9</v>
      </c>
      <c r="U5346">
        <f t="shared" si="1503"/>
        <v>1</v>
      </c>
      <c r="V5346">
        <f t="shared" ca="1" si="1504"/>
        <v>0.57879999999999998</v>
      </c>
      <c r="W5346">
        <f>INDEX(Solarstrahlungsdaten!$B$13:$G$8772,Übersicht!O5346,Übersicht!$E$10)</f>
        <v>610.93499999999995</v>
      </c>
      <c r="X5346">
        <f t="shared" si="1505"/>
        <v>2.1016163999999997</v>
      </c>
      <c r="Y5346">
        <f t="shared" ca="1" si="1506"/>
        <v>-1.5228163999999997</v>
      </c>
      <c r="Z5346">
        <f t="shared" ca="1" si="1507"/>
        <v>0.57879999999999998</v>
      </c>
      <c r="AA5346">
        <f t="shared" ca="1" si="1508"/>
        <v>1.4517519999999999</v>
      </c>
      <c r="AB5346">
        <f t="shared" ca="1" si="1509"/>
        <v>0</v>
      </c>
      <c r="AC5346">
        <f t="shared" ca="1" si="1515"/>
        <v>4</v>
      </c>
      <c r="AD5346">
        <f t="shared" ca="1" si="1498"/>
        <v>-7.1064399999999806E-2</v>
      </c>
      <c r="AE5346">
        <f t="shared" ca="1" si="1510"/>
        <v>7.1064399999999806E-2</v>
      </c>
      <c r="AF5346">
        <f t="shared" ca="1" si="1511"/>
        <v>0</v>
      </c>
      <c r="AG5346">
        <f t="shared" ca="1" si="1512"/>
        <v>1</v>
      </c>
      <c r="AH5346">
        <f t="shared" ca="1" si="1513"/>
        <v>0</v>
      </c>
    </row>
    <row r="5347" spans="15:34" x14ac:dyDescent="0.25">
      <c r="O5347">
        <v>5291</v>
      </c>
      <c r="P5347" s="2">
        <f t="shared" si="1514"/>
        <v>44417.416666653837</v>
      </c>
      <c r="Q5347">
        <f t="shared" si="1499"/>
        <v>9</v>
      </c>
      <c r="R5347">
        <f t="shared" si="1500"/>
        <v>8</v>
      </c>
      <c r="S5347">
        <f t="shared" si="1501"/>
        <v>3</v>
      </c>
      <c r="T5347">
        <f t="shared" si="1502"/>
        <v>10</v>
      </c>
      <c r="U5347">
        <f t="shared" si="1503"/>
        <v>1</v>
      </c>
      <c r="V5347">
        <f t="shared" ca="1" si="1504"/>
        <v>0.56110000000000004</v>
      </c>
      <c r="W5347">
        <f>INDEX(Solarstrahlungsdaten!$B$13:$G$8772,Übersicht!O5347,Übersicht!$E$10)</f>
        <v>680.84500000000003</v>
      </c>
      <c r="X5347">
        <f t="shared" si="1505"/>
        <v>2.3421068000000003</v>
      </c>
      <c r="Y5347">
        <f t="shared" ca="1" si="1506"/>
        <v>-1.7810068000000001</v>
      </c>
      <c r="Z5347">
        <f t="shared" ca="1" si="1507"/>
        <v>0.56110000000000004</v>
      </c>
      <c r="AA5347">
        <f t="shared" ca="1" si="1508"/>
        <v>0</v>
      </c>
      <c r="AB5347">
        <f t="shared" ca="1" si="1509"/>
        <v>0</v>
      </c>
      <c r="AC5347">
        <f t="shared" ca="1" si="1515"/>
        <v>4</v>
      </c>
      <c r="AD5347">
        <f t="shared" ca="1" si="1498"/>
        <v>-1.7810068000000001</v>
      </c>
      <c r="AE5347">
        <f t="shared" ca="1" si="1510"/>
        <v>1.7810068000000001</v>
      </c>
      <c r="AF5347">
        <f t="shared" ca="1" si="1511"/>
        <v>0</v>
      </c>
      <c r="AG5347">
        <f t="shared" ca="1" si="1512"/>
        <v>1</v>
      </c>
      <c r="AH5347">
        <f t="shared" ca="1" si="1513"/>
        <v>0</v>
      </c>
    </row>
    <row r="5348" spans="15:34" x14ac:dyDescent="0.25">
      <c r="O5348">
        <v>5292</v>
      </c>
      <c r="P5348" s="2">
        <f t="shared" si="1514"/>
        <v>44417.458333320501</v>
      </c>
      <c r="Q5348">
        <f t="shared" si="1499"/>
        <v>9</v>
      </c>
      <c r="R5348">
        <f t="shared" si="1500"/>
        <v>8</v>
      </c>
      <c r="S5348">
        <f t="shared" si="1501"/>
        <v>3</v>
      </c>
      <c r="T5348">
        <f t="shared" si="1502"/>
        <v>11</v>
      </c>
      <c r="U5348">
        <f t="shared" si="1503"/>
        <v>1</v>
      </c>
      <c r="V5348">
        <f t="shared" ca="1" si="1504"/>
        <v>0.5595</v>
      </c>
      <c r="W5348">
        <f>INDEX(Solarstrahlungsdaten!$B$13:$G$8772,Übersicht!O5348,Übersicht!$E$10)</f>
        <v>684.41499999999996</v>
      </c>
      <c r="X5348">
        <f t="shared" si="1505"/>
        <v>2.3543875999999999</v>
      </c>
      <c r="Y5348">
        <f t="shared" ca="1" si="1506"/>
        <v>-1.7948876</v>
      </c>
      <c r="Z5348">
        <f t="shared" ca="1" si="1507"/>
        <v>0.5595</v>
      </c>
      <c r="AA5348">
        <f t="shared" ca="1" si="1508"/>
        <v>0</v>
      </c>
      <c r="AB5348">
        <f t="shared" ca="1" si="1509"/>
        <v>0</v>
      </c>
      <c r="AC5348">
        <f t="shared" ca="1" si="1515"/>
        <v>4</v>
      </c>
      <c r="AD5348">
        <f t="shared" ca="1" si="1498"/>
        <v>-1.7948876</v>
      </c>
      <c r="AE5348">
        <f t="shared" ca="1" si="1510"/>
        <v>1.7948876</v>
      </c>
      <c r="AF5348">
        <f t="shared" ca="1" si="1511"/>
        <v>0</v>
      </c>
      <c r="AG5348">
        <f t="shared" ca="1" si="1512"/>
        <v>1</v>
      </c>
      <c r="AH5348">
        <f t="shared" ca="1" si="1513"/>
        <v>0</v>
      </c>
    </row>
    <row r="5349" spans="15:34" x14ac:dyDescent="0.25">
      <c r="O5349">
        <v>5293</v>
      </c>
      <c r="P5349" s="2">
        <f t="shared" si="1514"/>
        <v>44417.499999987165</v>
      </c>
      <c r="Q5349">
        <f t="shared" si="1499"/>
        <v>9</v>
      </c>
      <c r="R5349">
        <f t="shared" si="1500"/>
        <v>8</v>
      </c>
      <c r="S5349">
        <f t="shared" si="1501"/>
        <v>3</v>
      </c>
      <c r="T5349">
        <f t="shared" si="1502"/>
        <v>12</v>
      </c>
      <c r="U5349">
        <f t="shared" si="1503"/>
        <v>1</v>
      </c>
      <c r="V5349">
        <f t="shared" ca="1" si="1504"/>
        <v>0.61539999999999995</v>
      </c>
      <c r="W5349">
        <f>INDEX(Solarstrahlungsdaten!$B$13:$G$8772,Übersicht!O5349,Übersicht!$E$10)</f>
        <v>708.28</v>
      </c>
      <c r="X5349">
        <f t="shared" si="1505"/>
        <v>2.4364832000000001</v>
      </c>
      <c r="Y5349">
        <f t="shared" ca="1" si="1506"/>
        <v>-1.8210832000000001</v>
      </c>
      <c r="Z5349">
        <f t="shared" ca="1" si="1507"/>
        <v>0.61539999999999995</v>
      </c>
      <c r="AA5349">
        <f t="shared" ca="1" si="1508"/>
        <v>0</v>
      </c>
      <c r="AB5349">
        <f t="shared" ca="1" si="1509"/>
        <v>0</v>
      </c>
      <c r="AC5349">
        <f t="shared" ca="1" si="1515"/>
        <v>4</v>
      </c>
      <c r="AD5349">
        <f t="shared" ca="1" si="1498"/>
        <v>-1.8210832000000001</v>
      </c>
      <c r="AE5349">
        <f t="shared" ca="1" si="1510"/>
        <v>1.8210832000000001</v>
      </c>
      <c r="AF5349">
        <f t="shared" ca="1" si="1511"/>
        <v>0</v>
      </c>
      <c r="AG5349">
        <f t="shared" ca="1" si="1512"/>
        <v>1</v>
      </c>
      <c r="AH5349">
        <f t="shared" ca="1" si="1513"/>
        <v>0</v>
      </c>
    </row>
    <row r="5350" spans="15:34" x14ac:dyDescent="0.25">
      <c r="O5350">
        <v>5294</v>
      </c>
      <c r="P5350" s="2">
        <f t="shared" si="1514"/>
        <v>44417.541666653829</v>
      </c>
      <c r="Q5350">
        <f t="shared" si="1499"/>
        <v>9</v>
      </c>
      <c r="R5350">
        <f t="shared" si="1500"/>
        <v>8</v>
      </c>
      <c r="S5350">
        <f t="shared" si="1501"/>
        <v>3</v>
      </c>
      <c r="T5350">
        <f t="shared" si="1502"/>
        <v>13</v>
      </c>
      <c r="U5350">
        <f t="shared" si="1503"/>
        <v>1</v>
      </c>
      <c r="V5350">
        <f t="shared" ca="1" si="1504"/>
        <v>0.62909999999999988</v>
      </c>
      <c r="W5350">
        <f>INDEX(Solarstrahlungsdaten!$B$13:$G$8772,Übersicht!O5350,Übersicht!$E$10)</f>
        <v>658.92000000000007</v>
      </c>
      <c r="X5350">
        <f t="shared" si="1505"/>
        <v>2.2666848000000002</v>
      </c>
      <c r="Y5350">
        <f t="shared" ca="1" si="1506"/>
        <v>-1.6375848000000004</v>
      </c>
      <c r="Z5350">
        <f t="shared" ca="1" si="1507"/>
        <v>0.62909999999999988</v>
      </c>
      <c r="AA5350">
        <f t="shared" ca="1" si="1508"/>
        <v>0</v>
      </c>
      <c r="AB5350">
        <f t="shared" ca="1" si="1509"/>
        <v>0</v>
      </c>
      <c r="AC5350">
        <f t="shared" ca="1" si="1515"/>
        <v>4</v>
      </c>
      <c r="AD5350">
        <f t="shared" ca="1" si="1498"/>
        <v>-1.6375848000000004</v>
      </c>
      <c r="AE5350">
        <f t="shared" ca="1" si="1510"/>
        <v>1.6375848000000004</v>
      </c>
      <c r="AF5350">
        <f t="shared" ca="1" si="1511"/>
        <v>0</v>
      </c>
      <c r="AG5350">
        <f t="shared" ca="1" si="1512"/>
        <v>1</v>
      </c>
      <c r="AH5350">
        <f t="shared" ca="1" si="1513"/>
        <v>0</v>
      </c>
    </row>
    <row r="5351" spans="15:34" x14ac:dyDescent="0.25">
      <c r="O5351">
        <v>5295</v>
      </c>
      <c r="P5351" s="2">
        <f t="shared" si="1514"/>
        <v>44417.583333320494</v>
      </c>
      <c r="Q5351">
        <f t="shared" si="1499"/>
        <v>9</v>
      </c>
      <c r="R5351">
        <f t="shared" si="1500"/>
        <v>8</v>
      </c>
      <c r="S5351">
        <f t="shared" si="1501"/>
        <v>3</v>
      </c>
      <c r="T5351">
        <f t="shared" si="1502"/>
        <v>14</v>
      </c>
      <c r="U5351">
        <f t="shared" si="1503"/>
        <v>1</v>
      </c>
      <c r="V5351">
        <f t="shared" ca="1" si="1504"/>
        <v>0.5454</v>
      </c>
      <c r="W5351">
        <f>INDEX(Solarstrahlungsdaten!$B$13:$G$8772,Übersicht!O5351,Übersicht!$E$10)</f>
        <v>492.9</v>
      </c>
      <c r="X5351">
        <f t="shared" si="1505"/>
        <v>1.695576</v>
      </c>
      <c r="Y5351">
        <f t="shared" ca="1" si="1506"/>
        <v>-1.1501760000000001</v>
      </c>
      <c r="Z5351">
        <f t="shared" ca="1" si="1507"/>
        <v>0.5454</v>
      </c>
      <c r="AA5351">
        <f t="shared" ca="1" si="1508"/>
        <v>0</v>
      </c>
      <c r="AB5351">
        <f t="shared" ca="1" si="1509"/>
        <v>0</v>
      </c>
      <c r="AC5351">
        <f t="shared" ca="1" si="1515"/>
        <v>4</v>
      </c>
      <c r="AD5351">
        <f t="shared" ca="1" si="1498"/>
        <v>-1.1501760000000001</v>
      </c>
      <c r="AE5351">
        <f t="shared" ca="1" si="1510"/>
        <v>1.1501760000000001</v>
      </c>
      <c r="AF5351">
        <f t="shared" ca="1" si="1511"/>
        <v>0</v>
      </c>
      <c r="AG5351">
        <f t="shared" ca="1" si="1512"/>
        <v>1</v>
      </c>
      <c r="AH5351">
        <f t="shared" ca="1" si="1513"/>
        <v>0</v>
      </c>
    </row>
    <row r="5352" spans="15:34" x14ac:dyDescent="0.25">
      <c r="O5352">
        <v>5296</v>
      </c>
      <c r="P5352" s="2">
        <f t="shared" si="1514"/>
        <v>44417.624999987158</v>
      </c>
      <c r="Q5352">
        <f t="shared" si="1499"/>
        <v>9</v>
      </c>
      <c r="R5352">
        <f t="shared" si="1500"/>
        <v>8</v>
      </c>
      <c r="S5352">
        <f t="shared" si="1501"/>
        <v>3</v>
      </c>
      <c r="T5352">
        <f t="shared" si="1502"/>
        <v>15</v>
      </c>
      <c r="U5352">
        <f t="shared" si="1503"/>
        <v>1</v>
      </c>
      <c r="V5352">
        <f t="shared" ca="1" si="1504"/>
        <v>0.48510000000000003</v>
      </c>
      <c r="W5352">
        <f>INDEX(Solarstrahlungsdaten!$B$13:$G$8772,Übersicht!O5352,Übersicht!$E$10)</f>
        <v>217.15</v>
      </c>
      <c r="X5352">
        <f t="shared" si="1505"/>
        <v>0.74699599999999999</v>
      </c>
      <c r="Y5352">
        <f t="shared" ca="1" si="1506"/>
        <v>-0.26189599999999996</v>
      </c>
      <c r="Z5352">
        <f t="shared" ca="1" si="1507"/>
        <v>0.48510000000000003</v>
      </c>
      <c r="AA5352">
        <f t="shared" ca="1" si="1508"/>
        <v>0</v>
      </c>
      <c r="AB5352">
        <f t="shared" ca="1" si="1509"/>
        <v>0</v>
      </c>
      <c r="AC5352">
        <f t="shared" ca="1" si="1515"/>
        <v>4</v>
      </c>
      <c r="AD5352">
        <f t="shared" ca="1" si="1498"/>
        <v>-0.26189599999999996</v>
      </c>
      <c r="AE5352">
        <f t="shared" ca="1" si="1510"/>
        <v>0.26189599999999996</v>
      </c>
      <c r="AF5352">
        <f t="shared" ca="1" si="1511"/>
        <v>0</v>
      </c>
      <c r="AG5352">
        <f t="shared" ca="1" si="1512"/>
        <v>1</v>
      </c>
      <c r="AH5352">
        <f t="shared" ca="1" si="1513"/>
        <v>0</v>
      </c>
    </row>
    <row r="5353" spans="15:34" x14ac:dyDescent="0.25">
      <c r="O5353">
        <v>5297</v>
      </c>
      <c r="P5353" s="2">
        <f t="shared" si="1514"/>
        <v>44417.666666653822</v>
      </c>
      <c r="Q5353">
        <f t="shared" si="1499"/>
        <v>9</v>
      </c>
      <c r="R5353">
        <f t="shared" si="1500"/>
        <v>8</v>
      </c>
      <c r="S5353">
        <f t="shared" si="1501"/>
        <v>3</v>
      </c>
      <c r="T5353">
        <f t="shared" si="1502"/>
        <v>16</v>
      </c>
      <c r="U5353">
        <f t="shared" si="1503"/>
        <v>1</v>
      </c>
      <c r="V5353">
        <f t="shared" ca="1" si="1504"/>
        <v>0.45910000000000001</v>
      </c>
      <c r="W5353">
        <f>INDEX(Solarstrahlungsdaten!$B$13:$G$8772,Übersicht!O5353,Übersicht!$E$10)</f>
        <v>113.515</v>
      </c>
      <c r="X5353">
        <f t="shared" si="1505"/>
        <v>0.39049159999999999</v>
      </c>
      <c r="Y5353">
        <f t="shared" ca="1" si="1506"/>
        <v>6.8608400000000014E-2</v>
      </c>
      <c r="Z5353">
        <f t="shared" ca="1" si="1507"/>
        <v>0.39049159999999999</v>
      </c>
      <c r="AA5353">
        <f t="shared" ca="1" si="1508"/>
        <v>0</v>
      </c>
      <c r="AB5353">
        <f t="shared" ca="1" si="1509"/>
        <v>6.8608400000000014E-2</v>
      </c>
      <c r="AC5353">
        <f t="shared" ca="1" si="1515"/>
        <v>3.9313916</v>
      </c>
      <c r="AD5353">
        <f t="shared" ca="1" si="1498"/>
        <v>0</v>
      </c>
      <c r="AE5353">
        <f t="shared" ca="1" si="1510"/>
        <v>0</v>
      </c>
      <c r="AF5353">
        <f t="shared" ca="1" si="1511"/>
        <v>0</v>
      </c>
      <c r="AG5353">
        <f t="shared" ca="1" si="1512"/>
        <v>0.9828479</v>
      </c>
      <c r="AH5353">
        <f t="shared" ca="1" si="1513"/>
        <v>0</v>
      </c>
    </row>
    <row r="5354" spans="15:34" x14ac:dyDescent="0.25">
      <c r="O5354">
        <v>5298</v>
      </c>
      <c r="P5354" s="2">
        <f t="shared" si="1514"/>
        <v>44417.708333320486</v>
      </c>
      <c r="Q5354">
        <f t="shared" si="1499"/>
        <v>9</v>
      </c>
      <c r="R5354">
        <f t="shared" si="1500"/>
        <v>8</v>
      </c>
      <c r="S5354">
        <f t="shared" si="1501"/>
        <v>3</v>
      </c>
      <c r="T5354">
        <f t="shared" si="1502"/>
        <v>17</v>
      </c>
      <c r="U5354">
        <f t="shared" si="1503"/>
        <v>1</v>
      </c>
      <c r="V5354">
        <f t="shared" ca="1" si="1504"/>
        <v>0.47749999999999998</v>
      </c>
      <c r="W5354">
        <f>INDEX(Solarstrahlungsdaten!$B$13:$G$8772,Übersicht!O5354,Übersicht!$E$10)</f>
        <v>100.06</v>
      </c>
      <c r="X5354">
        <f t="shared" si="1505"/>
        <v>0.34420639999999997</v>
      </c>
      <c r="Y5354">
        <f t="shared" ca="1" si="1506"/>
        <v>0.13329360000000001</v>
      </c>
      <c r="Z5354">
        <f t="shared" ca="1" si="1507"/>
        <v>0.34420639999999997</v>
      </c>
      <c r="AA5354">
        <f t="shared" ca="1" si="1508"/>
        <v>0</v>
      </c>
      <c r="AB5354">
        <f t="shared" ca="1" si="1509"/>
        <v>0.13329360000000001</v>
      </c>
      <c r="AC5354">
        <f t="shared" ca="1" si="1515"/>
        <v>3.798098</v>
      </c>
      <c r="AD5354">
        <f t="shared" ca="1" si="1498"/>
        <v>0</v>
      </c>
      <c r="AE5354">
        <f t="shared" ca="1" si="1510"/>
        <v>0</v>
      </c>
      <c r="AF5354">
        <f t="shared" ca="1" si="1511"/>
        <v>0</v>
      </c>
      <c r="AG5354">
        <f t="shared" ca="1" si="1512"/>
        <v>0.94952449999999999</v>
      </c>
      <c r="AH5354">
        <f t="shared" ca="1" si="1513"/>
        <v>0</v>
      </c>
    </row>
    <row r="5355" spans="15:34" x14ac:dyDescent="0.25">
      <c r="O5355">
        <v>5299</v>
      </c>
      <c r="P5355" s="2">
        <f t="shared" si="1514"/>
        <v>44417.749999987151</v>
      </c>
      <c r="Q5355">
        <f t="shared" si="1499"/>
        <v>9</v>
      </c>
      <c r="R5355">
        <f t="shared" si="1500"/>
        <v>8</v>
      </c>
      <c r="S5355">
        <f t="shared" si="1501"/>
        <v>3</v>
      </c>
      <c r="T5355">
        <f t="shared" si="1502"/>
        <v>18</v>
      </c>
      <c r="U5355">
        <f t="shared" si="1503"/>
        <v>1</v>
      </c>
      <c r="V5355">
        <f t="shared" ca="1" si="1504"/>
        <v>0.5454</v>
      </c>
      <c r="W5355">
        <f>INDEX(Solarstrahlungsdaten!$B$13:$G$8772,Übersicht!O5355,Übersicht!$E$10)</f>
        <v>59.55</v>
      </c>
      <c r="X5355">
        <f t="shared" si="1505"/>
        <v>0.20485200000000001</v>
      </c>
      <c r="Y5355">
        <f t="shared" ca="1" si="1506"/>
        <v>0.34054799999999996</v>
      </c>
      <c r="Z5355">
        <f t="shared" ca="1" si="1507"/>
        <v>0.20485200000000001</v>
      </c>
      <c r="AA5355">
        <f t="shared" ca="1" si="1508"/>
        <v>0</v>
      </c>
      <c r="AB5355">
        <f t="shared" ca="1" si="1509"/>
        <v>0.34054799999999996</v>
      </c>
      <c r="AC5355">
        <f t="shared" ca="1" si="1515"/>
        <v>3.4575499999999999</v>
      </c>
      <c r="AD5355">
        <f t="shared" ca="1" si="1498"/>
        <v>0</v>
      </c>
      <c r="AE5355">
        <f t="shared" ca="1" si="1510"/>
        <v>0</v>
      </c>
      <c r="AF5355">
        <f t="shared" ca="1" si="1511"/>
        <v>0</v>
      </c>
      <c r="AG5355">
        <f t="shared" ca="1" si="1512"/>
        <v>0.86438749999999998</v>
      </c>
      <c r="AH5355">
        <f t="shared" ca="1" si="1513"/>
        <v>0</v>
      </c>
    </row>
    <row r="5356" spans="15:34" x14ac:dyDescent="0.25">
      <c r="O5356">
        <v>5300</v>
      </c>
      <c r="P5356" s="2">
        <f t="shared" si="1514"/>
        <v>44417.791666653815</v>
      </c>
      <c r="Q5356">
        <f t="shared" si="1499"/>
        <v>9</v>
      </c>
      <c r="R5356">
        <f t="shared" si="1500"/>
        <v>8</v>
      </c>
      <c r="S5356">
        <f t="shared" si="1501"/>
        <v>3</v>
      </c>
      <c r="T5356">
        <f t="shared" si="1502"/>
        <v>19</v>
      </c>
      <c r="U5356">
        <f t="shared" si="1503"/>
        <v>1</v>
      </c>
      <c r="V5356">
        <f t="shared" ca="1" si="1504"/>
        <v>0.64149999999999996</v>
      </c>
      <c r="W5356">
        <f>INDEX(Solarstrahlungsdaten!$B$13:$G$8772,Übersicht!O5356,Übersicht!$E$10)</f>
        <v>0</v>
      </c>
      <c r="X5356">
        <f t="shared" si="1505"/>
        <v>0</v>
      </c>
      <c r="Y5356">
        <f t="shared" ca="1" si="1506"/>
        <v>0.64149999999999996</v>
      </c>
      <c r="Z5356">
        <f t="shared" ca="1" si="1507"/>
        <v>0</v>
      </c>
      <c r="AA5356">
        <f t="shared" ca="1" si="1508"/>
        <v>0</v>
      </c>
      <c r="AB5356">
        <f t="shared" ca="1" si="1509"/>
        <v>0.64149999999999996</v>
      </c>
      <c r="AC5356">
        <f t="shared" ca="1" si="1515"/>
        <v>2.8160499999999997</v>
      </c>
      <c r="AD5356">
        <f t="shared" ca="1" si="1498"/>
        <v>0</v>
      </c>
      <c r="AE5356">
        <f t="shared" ca="1" si="1510"/>
        <v>0</v>
      </c>
      <c r="AF5356">
        <f t="shared" ca="1" si="1511"/>
        <v>0</v>
      </c>
      <c r="AG5356">
        <f t="shared" ca="1" si="1512"/>
        <v>0.70401249999999993</v>
      </c>
      <c r="AH5356">
        <f t="shared" ca="1" si="1513"/>
        <v>0</v>
      </c>
    </row>
    <row r="5357" spans="15:34" x14ac:dyDescent="0.25">
      <c r="O5357">
        <v>5301</v>
      </c>
      <c r="P5357" s="2">
        <f t="shared" si="1514"/>
        <v>44417.833333320479</v>
      </c>
      <c r="Q5357">
        <f t="shared" si="1499"/>
        <v>9</v>
      </c>
      <c r="R5357">
        <f t="shared" si="1500"/>
        <v>8</v>
      </c>
      <c r="S5357">
        <f t="shared" si="1501"/>
        <v>3</v>
      </c>
      <c r="T5357">
        <f t="shared" si="1502"/>
        <v>20</v>
      </c>
      <c r="U5357">
        <f t="shared" si="1503"/>
        <v>1</v>
      </c>
      <c r="V5357">
        <f t="shared" ca="1" si="1504"/>
        <v>0.67459999999999998</v>
      </c>
      <c r="W5357">
        <f>INDEX(Solarstrahlungsdaten!$B$13:$G$8772,Übersicht!O5357,Übersicht!$E$10)</f>
        <v>0</v>
      </c>
      <c r="X5357">
        <f t="shared" si="1505"/>
        <v>0</v>
      </c>
      <c r="Y5357">
        <f t="shared" ca="1" si="1506"/>
        <v>0.67459999999999998</v>
      </c>
      <c r="Z5357">
        <f t="shared" ca="1" si="1507"/>
        <v>0</v>
      </c>
      <c r="AA5357">
        <f t="shared" ca="1" si="1508"/>
        <v>0</v>
      </c>
      <c r="AB5357">
        <f t="shared" ca="1" si="1509"/>
        <v>0.67459999999999998</v>
      </c>
      <c r="AC5357">
        <f t="shared" ca="1" si="1515"/>
        <v>2.1414499999999999</v>
      </c>
      <c r="AD5357">
        <f t="shared" ca="1" si="1498"/>
        <v>0</v>
      </c>
      <c r="AE5357">
        <f t="shared" ca="1" si="1510"/>
        <v>0</v>
      </c>
      <c r="AF5357">
        <f t="shared" ca="1" si="1511"/>
        <v>0</v>
      </c>
      <c r="AG5357">
        <f t="shared" ca="1" si="1512"/>
        <v>0.53536249999999996</v>
      </c>
      <c r="AH5357">
        <f t="shared" ca="1" si="1513"/>
        <v>0</v>
      </c>
    </row>
    <row r="5358" spans="15:34" x14ac:dyDescent="0.25">
      <c r="O5358">
        <v>5302</v>
      </c>
      <c r="P5358" s="2">
        <f t="shared" si="1514"/>
        <v>44417.874999987143</v>
      </c>
      <c r="Q5358">
        <f t="shared" si="1499"/>
        <v>9</v>
      </c>
      <c r="R5358">
        <f t="shared" si="1500"/>
        <v>8</v>
      </c>
      <c r="S5358">
        <f t="shared" si="1501"/>
        <v>3</v>
      </c>
      <c r="T5358">
        <f t="shared" si="1502"/>
        <v>21</v>
      </c>
      <c r="U5358">
        <f t="shared" si="1503"/>
        <v>1</v>
      </c>
      <c r="V5358">
        <f t="shared" ca="1" si="1504"/>
        <v>0.63759999999999994</v>
      </c>
      <c r="W5358">
        <f>INDEX(Solarstrahlungsdaten!$B$13:$G$8772,Übersicht!O5358,Übersicht!$E$10)</f>
        <v>0</v>
      </c>
      <c r="X5358">
        <f t="shared" si="1505"/>
        <v>0</v>
      </c>
      <c r="Y5358">
        <f t="shared" ca="1" si="1506"/>
        <v>0.63759999999999994</v>
      </c>
      <c r="Z5358">
        <f t="shared" ca="1" si="1507"/>
        <v>0</v>
      </c>
      <c r="AA5358">
        <f t="shared" ca="1" si="1508"/>
        <v>0</v>
      </c>
      <c r="AB5358">
        <f t="shared" ca="1" si="1509"/>
        <v>0.63759999999999994</v>
      </c>
      <c r="AC5358">
        <f t="shared" ca="1" si="1515"/>
        <v>1.5038499999999999</v>
      </c>
      <c r="AD5358">
        <f t="shared" ca="1" si="1498"/>
        <v>0</v>
      </c>
      <c r="AE5358">
        <f t="shared" ca="1" si="1510"/>
        <v>0</v>
      </c>
      <c r="AF5358">
        <f t="shared" ca="1" si="1511"/>
        <v>0</v>
      </c>
      <c r="AG5358">
        <f t="shared" ca="1" si="1512"/>
        <v>0.37596249999999998</v>
      </c>
      <c r="AH5358">
        <f t="shared" ca="1" si="1513"/>
        <v>0</v>
      </c>
    </row>
    <row r="5359" spans="15:34" x14ac:dyDescent="0.25">
      <c r="O5359">
        <v>5303</v>
      </c>
      <c r="P5359" s="2">
        <f t="shared" si="1514"/>
        <v>44417.916666653808</v>
      </c>
      <c r="Q5359">
        <f t="shared" si="1499"/>
        <v>9</v>
      </c>
      <c r="R5359">
        <f t="shared" si="1500"/>
        <v>8</v>
      </c>
      <c r="S5359">
        <f t="shared" si="1501"/>
        <v>3</v>
      </c>
      <c r="T5359">
        <f t="shared" si="1502"/>
        <v>22</v>
      </c>
      <c r="U5359">
        <f t="shared" si="1503"/>
        <v>1</v>
      </c>
      <c r="V5359">
        <f t="shared" ca="1" si="1504"/>
        <v>0.59710000000000008</v>
      </c>
      <c r="W5359">
        <f>INDEX(Solarstrahlungsdaten!$B$13:$G$8772,Übersicht!O5359,Übersicht!$E$10)</f>
        <v>0</v>
      </c>
      <c r="X5359">
        <f t="shared" si="1505"/>
        <v>0</v>
      </c>
      <c r="Y5359">
        <f t="shared" ca="1" si="1506"/>
        <v>0.59710000000000008</v>
      </c>
      <c r="Z5359">
        <f t="shared" ca="1" si="1507"/>
        <v>0</v>
      </c>
      <c r="AA5359">
        <f t="shared" ca="1" si="1508"/>
        <v>0</v>
      </c>
      <c r="AB5359">
        <f t="shared" ca="1" si="1509"/>
        <v>0.59710000000000008</v>
      </c>
      <c r="AC5359">
        <f t="shared" ca="1" si="1515"/>
        <v>0.90674999999999983</v>
      </c>
      <c r="AD5359">
        <f t="shared" ca="1" si="1498"/>
        <v>0</v>
      </c>
      <c r="AE5359">
        <f t="shared" ca="1" si="1510"/>
        <v>0</v>
      </c>
      <c r="AF5359">
        <f t="shared" ca="1" si="1511"/>
        <v>0</v>
      </c>
      <c r="AG5359">
        <f t="shared" ca="1" si="1512"/>
        <v>0.22668749999999996</v>
      </c>
      <c r="AH5359">
        <f t="shared" ca="1" si="1513"/>
        <v>0</v>
      </c>
    </row>
    <row r="5360" spans="15:34" x14ac:dyDescent="0.25">
      <c r="O5360">
        <v>5304</v>
      </c>
      <c r="P5360" s="2">
        <f t="shared" si="1514"/>
        <v>44417.958333320472</v>
      </c>
      <c r="Q5360">
        <f t="shared" si="1499"/>
        <v>9</v>
      </c>
      <c r="R5360">
        <f t="shared" si="1500"/>
        <v>8</v>
      </c>
      <c r="S5360">
        <f t="shared" si="1501"/>
        <v>3</v>
      </c>
      <c r="T5360">
        <f t="shared" si="1502"/>
        <v>23</v>
      </c>
      <c r="U5360">
        <f t="shared" si="1503"/>
        <v>1</v>
      </c>
      <c r="V5360">
        <f t="shared" ca="1" si="1504"/>
        <v>0.48749999999999999</v>
      </c>
      <c r="W5360">
        <f>INDEX(Solarstrahlungsdaten!$B$13:$G$8772,Übersicht!O5360,Übersicht!$E$10)</f>
        <v>0</v>
      </c>
      <c r="X5360">
        <f t="shared" si="1505"/>
        <v>0</v>
      </c>
      <c r="Y5360">
        <f t="shared" ca="1" si="1506"/>
        <v>0.48749999999999999</v>
      </c>
      <c r="Z5360">
        <f t="shared" ca="1" si="1507"/>
        <v>0</v>
      </c>
      <c r="AA5360">
        <f t="shared" ca="1" si="1508"/>
        <v>0</v>
      </c>
      <c r="AB5360">
        <f t="shared" ca="1" si="1509"/>
        <v>0.48749999999999999</v>
      </c>
      <c r="AC5360">
        <f t="shared" ca="1" si="1515"/>
        <v>0.41924999999999985</v>
      </c>
      <c r="AD5360">
        <f t="shared" ca="1" si="1498"/>
        <v>0</v>
      </c>
      <c r="AE5360">
        <f t="shared" ca="1" si="1510"/>
        <v>0</v>
      </c>
      <c r="AF5360">
        <f t="shared" ca="1" si="1511"/>
        <v>0</v>
      </c>
      <c r="AG5360">
        <f t="shared" ca="1" si="1512"/>
        <v>0.10481249999999996</v>
      </c>
      <c r="AH5360">
        <f t="shared" ca="1" si="1513"/>
        <v>0</v>
      </c>
    </row>
    <row r="5361" spans="15:34" x14ac:dyDescent="0.25">
      <c r="O5361">
        <v>5305</v>
      </c>
      <c r="P5361" s="2">
        <f t="shared" si="1514"/>
        <v>44417.999999987136</v>
      </c>
      <c r="Q5361">
        <f t="shared" si="1499"/>
        <v>10</v>
      </c>
      <c r="R5361">
        <f t="shared" si="1500"/>
        <v>8</v>
      </c>
      <c r="S5361">
        <f t="shared" si="1501"/>
        <v>3</v>
      </c>
      <c r="T5361">
        <f t="shared" si="1502"/>
        <v>0</v>
      </c>
      <c r="U5361">
        <f t="shared" si="1503"/>
        <v>1</v>
      </c>
      <c r="V5361">
        <f t="shared" ca="1" si="1504"/>
        <v>0.32850000000000001</v>
      </c>
      <c r="W5361">
        <f>INDEX(Solarstrahlungsdaten!$B$13:$G$8772,Übersicht!O5361,Übersicht!$E$10)</f>
        <v>0</v>
      </c>
      <c r="X5361">
        <f t="shared" si="1505"/>
        <v>0</v>
      </c>
      <c r="Y5361">
        <f t="shared" ca="1" si="1506"/>
        <v>0.32850000000000001</v>
      </c>
      <c r="Z5361">
        <f t="shared" ca="1" si="1507"/>
        <v>0</v>
      </c>
      <c r="AA5361">
        <f t="shared" ca="1" si="1508"/>
        <v>0</v>
      </c>
      <c r="AB5361">
        <f t="shared" ca="1" si="1509"/>
        <v>0.32850000000000001</v>
      </c>
      <c r="AC5361">
        <f t="shared" ca="1" si="1515"/>
        <v>9.0749999999999831E-2</v>
      </c>
      <c r="AD5361">
        <f t="shared" ca="1" si="1498"/>
        <v>0</v>
      </c>
      <c r="AE5361">
        <f t="shared" ca="1" si="1510"/>
        <v>0</v>
      </c>
      <c r="AF5361">
        <f t="shared" ca="1" si="1511"/>
        <v>0</v>
      </c>
      <c r="AG5361">
        <f t="shared" ca="1" si="1512"/>
        <v>2.2687499999999958E-2</v>
      </c>
      <c r="AH5361">
        <f t="shared" ca="1" si="1513"/>
        <v>0</v>
      </c>
    </row>
    <row r="5362" spans="15:34" x14ac:dyDescent="0.25">
      <c r="O5362">
        <v>5306</v>
      </c>
      <c r="P5362" s="2">
        <f t="shared" si="1514"/>
        <v>44418.0416666538</v>
      </c>
      <c r="Q5362">
        <f t="shared" si="1499"/>
        <v>10</v>
      </c>
      <c r="R5362">
        <f t="shared" si="1500"/>
        <v>8</v>
      </c>
      <c r="S5362">
        <f t="shared" si="1501"/>
        <v>3</v>
      </c>
      <c r="T5362">
        <f t="shared" si="1502"/>
        <v>1</v>
      </c>
      <c r="U5362">
        <f t="shared" si="1503"/>
        <v>1</v>
      </c>
      <c r="V5362">
        <f t="shared" ca="1" si="1504"/>
        <v>0.22929999999999998</v>
      </c>
      <c r="W5362">
        <f>INDEX(Solarstrahlungsdaten!$B$13:$G$8772,Übersicht!O5362,Übersicht!$E$10)</f>
        <v>0</v>
      </c>
      <c r="X5362">
        <f t="shared" si="1505"/>
        <v>0</v>
      </c>
      <c r="Y5362">
        <f t="shared" ca="1" si="1506"/>
        <v>0.22929999999999998</v>
      </c>
      <c r="Z5362">
        <f t="shared" ca="1" si="1507"/>
        <v>0</v>
      </c>
      <c r="AA5362">
        <f t="shared" ca="1" si="1508"/>
        <v>0</v>
      </c>
      <c r="AB5362">
        <f t="shared" ca="1" si="1509"/>
        <v>9.0749999999999831E-2</v>
      </c>
      <c r="AC5362">
        <f t="shared" ca="1" si="1515"/>
        <v>0</v>
      </c>
      <c r="AD5362">
        <f t="shared" ca="1" si="1498"/>
        <v>0.13855000000000015</v>
      </c>
      <c r="AE5362">
        <f t="shared" ca="1" si="1510"/>
        <v>0</v>
      </c>
      <c r="AF5362">
        <f t="shared" ca="1" si="1511"/>
        <v>0.13855000000000015</v>
      </c>
      <c r="AG5362">
        <f t="shared" ca="1" si="1512"/>
        <v>0</v>
      </c>
      <c r="AH5362">
        <f t="shared" ca="1" si="1513"/>
        <v>1</v>
      </c>
    </row>
    <row r="5363" spans="15:34" x14ac:dyDescent="0.25">
      <c r="O5363">
        <v>5307</v>
      </c>
      <c r="P5363" s="2">
        <f t="shared" si="1514"/>
        <v>44418.083333320465</v>
      </c>
      <c r="Q5363">
        <f t="shared" si="1499"/>
        <v>10</v>
      </c>
      <c r="R5363">
        <f t="shared" si="1500"/>
        <v>8</v>
      </c>
      <c r="S5363">
        <f t="shared" si="1501"/>
        <v>3</v>
      </c>
      <c r="T5363">
        <f t="shared" si="1502"/>
        <v>2</v>
      </c>
      <c r="U5363">
        <f t="shared" si="1503"/>
        <v>1</v>
      </c>
      <c r="V5363">
        <f t="shared" ca="1" si="1504"/>
        <v>0.20319999999999999</v>
      </c>
      <c r="W5363">
        <f>INDEX(Solarstrahlungsdaten!$B$13:$G$8772,Übersicht!O5363,Übersicht!$E$10)</f>
        <v>0</v>
      </c>
      <c r="X5363">
        <f t="shared" si="1505"/>
        <v>0</v>
      </c>
      <c r="Y5363">
        <f t="shared" ca="1" si="1506"/>
        <v>0.20319999999999999</v>
      </c>
      <c r="Z5363">
        <f t="shared" ca="1" si="1507"/>
        <v>0</v>
      </c>
      <c r="AA5363">
        <f t="shared" ca="1" si="1508"/>
        <v>0</v>
      </c>
      <c r="AB5363">
        <f t="shared" ca="1" si="1509"/>
        <v>0</v>
      </c>
      <c r="AC5363">
        <f t="shared" ca="1" si="1515"/>
        <v>0</v>
      </c>
      <c r="AD5363">
        <f t="shared" ca="1" si="1498"/>
        <v>0.20319999999999999</v>
      </c>
      <c r="AE5363">
        <f t="shared" ca="1" si="1510"/>
        <v>0</v>
      </c>
      <c r="AF5363">
        <f t="shared" ca="1" si="1511"/>
        <v>0.20319999999999999</v>
      </c>
      <c r="AG5363">
        <f t="shared" ca="1" si="1512"/>
        <v>0</v>
      </c>
      <c r="AH5363">
        <f t="shared" ca="1" si="1513"/>
        <v>1</v>
      </c>
    </row>
    <row r="5364" spans="15:34" x14ac:dyDescent="0.25">
      <c r="O5364">
        <v>5308</v>
      </c>
      <c r="P5364" s="2">
        <f t="shared" si="1514"/>
        <v>44418.124999987129</v>
      </c>
      <c r="Q5364">
        <f t="shared" si="1499"/>
        <v>10</v>
      </c>
      <c r="R5364">
        <f t="shared" si="1500"/>
        <v>8</v>
      </c>
      <c r="S5364">
        <f t="shared" si="1501"/>
        <v>3</v>
      </c>
      <c r="T5364">
        <f t="shared" si="1502"/>
        <v>3</v>
      </c>
      <c r="U5364">
        <f t="shared" si="1503"/>
        <v>1</v>
      </c>
      <c r="V5364">
        <f t="shared" ca="1" si="1504"/>
        <v>0.18919999999999998</v>
      </c>
      <c r="W5364">
        <f>INDEX(Solarstrahlungsdaten!$B$13:$G$8772,Übersicht!O5364,Übersicht!$E$10)</f>
        <v>0</v>
      </c>
      <c r="X5364">
        <f t="shared" si="1505"/>
        <v>0</v>
      </c>
      <c r="Y5364">
        <f t="shared" ca="1" si="1506"/>
        <v>0.18919999999999998</v>
      </c>
      <c r="Z5364">
        <f t="shared" ca="1" si="1507"/>
        <v>0</v>
      </c>
      <c r="AA5364">
        <f t="shared" ca="1" si="1508"/>
        <v>0</v>
      </c>
      <c r="AB5364">
        <f t="shared" ca="1" si="1509"/>
        <v>0</v>
      </c>
      <c r="AC5364">
        <f t="shared" ca="1" si="1515"/>
        <v>0</v>
      </c>
      <c r="AD5364">
        <f t="shared" ca="1" si="1498"/>
        <v>0.18919999999999998</v>
      </c>
      <c r="AE5364">
        <f t="shared" ca="1" si="1510"/>
        <v>0</v>
      </c>
      <c r="AF5364">
        <f t="shared" ca="1" si="1511"/>
        <v>0.18919999999999998</v>
      </c>
      <c r="AG5364">
        <f t="shared" ca="1" si="1512"/>
        <v>0</v>
      </c>
      <c r="AH5364">
        <f t="shared" ca="1" si="1513"/>
        <v>1</v>
      </c>
    </row>
    <row r="5365" spans="15:34" x14ac:dyDescent="0.25">
      <c r="O5365">
        <v>5309</v>
      </c>
      <c r="P5365" s="2">
        <f t="shared" si="1514"/>
        <v>44418.166666653793</v>
      </c>
      <c r="Q5365">
        <f t="shared" si="1499"/>
        <v>10</v>
      </c>
      <c r="R5365">
        <f t="shared" si="1500"/>
        <v>8</v>
      </c>
      <c r="S5365">
        <f t="shared" si="1501"/>
        <v>3</v>
      </c>
      <c r="T5365">
        <f t="shared" si="1502"/>
        <v>4</v>
      </c>
      <c r="U5365">
        <f t="shared" si="1503"/>
        <v>1</v>
      </c>
      <c r="V5365">
        <f t="shared" ca="1" si="1504"/>
        <v>0.191</v>
      </c>
      <c r="W5365">
        <f>INDEX(Solarstrahlungsdaten!$B$13:$G$8772,Übersicht!O5365,Übersicht!$E$10)</f>
        <v>0</v>
      </c>
      <c r="X5365">
        <f t="shared" si="1505"/>
        <v>0</v>
      </c>
      <c r="Y5365">
        <f t="shared" ca="1" si="1506"/>
        <v>0.191</v>
      </c>
      <c r="Z5365">
        <f t="shared" ca="1" si="1507"/>
        <v>0</v>
      </c>
      <c r="AA5365">
        <f t="shared" ca="1" si="1508"/>
        <v>0</v>
      </c>
      <c r="AB5365">
        <f t="shared" ca="1" si="1509"/>
        <v>0</v>
      </c>
      <c r="AC5365">
        <f t="shared" ca="1" si="1515"/>
        <v>0</v>
      </c>
      <c r="AD5365">
        <f t="shared" ca="1" si="1498"/>
        <v>0.191</v>
      </c>
      <c r="AE5365">
        <f t="shared" ca="1" si="1510"/>
        <v>0</v>
      </c>
      <c r="AF5365">
        <f t="shared" ca="1" si="1511"/>
        <v>0.191</v>
      </c>
      <c r="AG5365">
        <f t="shared" ca="1" si="1512"/>
        <v>0</v>
      </c>
      <c r="AH5365">
        <f t="shared" ca="1" si="1513"/>
        <v>1</v>
      </c>
    </row>
    <row r="5366" spans="15:34" x14ac:dyDescent="0.25">
      <c r="O5366">
        <v>5310</v>
      </c>
      <c r="P5366" s="2">
        <f t="shared" si="1514"/>
        <v>44418.208333320457</v>
      </c>
      <c r="Q5366">
        <f t="shared" si="1499"/>
        <v>10</v>
      </c>
      <c r="R5366">
        <f t="shared" si="1500"/>
        <v>8</v>
      </c>
      <c r="S5366">
        <f t="shared" si="1501"/>
        <v>3</v>
      </c>
      <c r="T5366">
        <f t="shared" si="1502"/>
        <v>5</v>
      </c>
      <c r="U5366">
        <f t="shared" si="1503"/>
        <v>1</v>
      </c>
      <c r="V5366">
        <f t="shared" ca="1" si="1504"/>
        <v>0.21959999999999999</v>
      </c>
      <c r="W5366">
        <f>INDEX(Solarstrahlungsdaten!$B$13:$G$8772,Übersicht!O5366,Übersicht!$E$10)</f>
        <v>106.41999999999999</v>
      </c>
      <c r="X5366">
        <f t="shared" si="1505"/>
        <v>0.36608479999999993</v>
      </c>
      <c r="Y5366">
        <f t="shared" ca="1" si="1506"/>
        <v>-0.14648479999999994</v>
      </c>
      <c r="Z5366">
        <f t="shared" ca="1" si="1507"/>
        <v>0.21959999999999999</v>
      </c>
      <c r="AA5366">
        <f t="shared" ca="1" si="1508"/>
        <v>0.14648479999999994</v>
      </c>
      <c r="AB5366">
        <f t="shared" ca="1" si="1509"/>
        <v>0</v>
      </c>
      <c r="AC5366">
        <f t="shared" ca="1" si="1515"/>
        <v>0.14648479999999994</v>
      </c>
      <c r="AD5366">
        <f t="shared" ca="1" si="1498"/>
        <v>0</v>
      </c>
      <c r="AE5366">
        <f t="shared" ca="1" si="1510"/>
        <v>0</v>
      </c>
      <c r="AF5366">
        <f t="shared" ca="1" si="1511"/>
        <v>0</v>
      </c>
      <c r="AG5366">
        <f t="shared" ca="1" si="1512"/>
        <v>3.6621199999999986E-2</v>
      </c>
      <c r="AH5366">
        <f t="shared" ca="1" si="1513"/>
        <v>0</v>
      </c>
    </row>
    <row r="5367" spans="15:34" x14ac:dyDescent="0.25">
      <c r="O5367">
        <v>5311</v>
      </c>
      <c r="P5367" s="2">
        <f t="shared" si="1514"/>
        <v>44418.249999987122</v>
      </c>
      <c r="Q5367">
        <f t="shared" si="1499"/>
        <v>10</v>
      </c>
      <c r="R5367">
        <f t="shared" si="1500"/>
        <v>8</v>
      </c>
      <c r="S5367">
        <f t="shared" si="1501"/>
        <v>3</v>
      </c>
      <c r="T5367">
        <f t="shared" si="1502"/>
        <v>6</v>
      </c>
      <c r="U5367">
        <f t="shared" si="1503"/>
        <v>1</v>
      </c>
      <c r="V5367">
        <f t="shared" ca="1" si="1504"/>
        <v>0.34410000000000002</v>
      </c>
      <c r="W5367">
        <f>INDEX(Solarstrahlungsdaten!$B$13:$G$8772,Übersicht!O5367,Übersicht!$E$10)</f>
        <v>146.54500000000002</v>
      </c>
      <c r="X5367">
        <f t="shared" si="1505"/>
        <v>0.50411479999999997</v>
      </c>
      <c r="Y5367">
        <f t="shared" ca="1" si="1506"/>
        <v>-0.16001479999999996</v>
      </c>
      <c r="Z5367">
        <f t="shared" ca="1" si="1507"/>
        <v>0.34410000000000002</v>
      </c>
      <c r="AA5367">
        <f t="shared" ca="1" si="1508"/>
        <v>0.16001479999999996</v>
      </c>
      <c r="AB5367">
        <f t="shared" ca="1" si="1509"/>
        <v>0</v>
      </c>
      <c r="AC5367">
        <f t="shared" ca="1" si="1515"/>
        <v>0.30649959999999987</v>
      </c>
      <c r="AD5367">
        <f t="shared" ca="1" si="1498"/>
        <v>0</v>
      </c>
      <c r="AE5367">
        <f t="shared" ca="1" si="1510"/>
        <v>0</v>
      </c>
      <c r="AF5367">
        <f t="shared" ca="1" si="1511"/>
        <v>0</v>
      </c>
      <c r="AG5367">
        <f t="shared" ca="1" si="1512"/>
        <v>7.6624899999999968E-2</v>
      </c>
      <c r="AH5367">
        <f t="shared" ca="1" si="1513"/>
        <v>0</v>
      </c>
    </row>
    <row r="5368" spans="15:34" x14ac:dyDescent="0.25">
      <c r="O5368">
        <v>5312</v>
      </c>
      <c r="P5368" s="2">
        <f t="shared" si="1514"/>
        <v>44418.291666653786</v>
      </c>
      <c r="Q5368">
        <f t="shared" si="1499"/>
        <v>10</v>
      </c>
      <c r="R5368">
        <f t="shared" si="1500"/>
        <v>8</v>
      </c>
      <c r="S5368">
        <f t="shared" si="1501"/>
        <v>3</v>
      </c>
      <c r="T5368">
        <f t="shared" si="1502"/>
        <v>7</v>
      </c>
      <c r="U5368">
        <f t="shared" si="1503"/>
        <v>1</v>
      </c>
      <c r="V5368">
        <f t="shared" ca="1" si="1504"/>
        <v>0.49979999999999997</v>
      </c>
      <c r="W5368">
        <f>INDEX(Solarstrahlungsdaten!$B$13:$G$8772,Übersicht!O5368,Übersicht!$E$10)</f>
        <v>300.16500000000002</v>
      </c>
      <c r="X5368">
        <f t="shared" si="1505"/>
        <v>1.0325676000000001</v>
      </c>
      <c r="Y5368">
        <f t="shared" ca="1" si="1506"/>
        <v>-0.53276760000000012</v>
      </c>
      <c r="Z5368">
        <f t="shared" ca="1" si="1507"/>
        <v>0.49979999999999997</v>
      </c>
      <c r="AA5368">
        <f t="shared" ca="1" si="1508"/>
        <v>0.53276760000000012</v>
      </c>
      <c r="AB5368">
        <f t="shared" ca="1" si="1509"/>
        <v>0</v>
      </c>
      <c r="AC5368">
        <f t="shared" ca="1" si="1515"/>
        <v>0.83926719999999999</v>
      </c>
      <c r="AD5368">
        <f t="shared" ca="1" si="1498"/>
        <v>0</v>
      </c>
      <c r="AE5368">
        <f t="shared" ca="1" si="1510"/>
        <v>0</v>
      </c>
      <c r="AF5368">
        <f t="shared" ca="1" si="1511"/>
        <v>0</v>
      </c>
      <c r="AG5368">
        <f t="shared" ca="1" si="1512"/>
        <v>0.2098168</v>
      </c>
      <c r="AH5368">
        <f t="shared" ca="1" si="1513"/>
        <v>0</v>
      </c>
    </row>
    <row r="5369" spans="15:34" x14ac:dyDescent="0.25">
      <c r="O5369">
        <v>5313</v>
      </c>
      <c r="P5369" s="2">
        <f t="shared" si="1514"/>
        <v>44418.33333332045</v>
      </c>
      <c r="Q5369">
        <f t="shared" si="1499"/>
        <v>10</v>
      </c>
      <c r="R5369">
        <f t="shared" si="1500"/>
        <v>8</v>
      </c>
      <c r="S5369">
        <f t="shared" si="1501"/>
        <v>3</v>
      </c>
      <c r="T5369">
        <f t="shared" si="1502"/>
        <v>8</v>
      </c>
      <c r="U5369">
        <f t="shared" si="1503"/>
        <v>1</v>
      </c>
      <c r="V5369">
        <f t="shared" ca="1" si="1504"/>
        <v>0.55649999999999999</v>
      </c>
      <c r="W5369">
        <f>INDEX(Solarstrahlungsdaten!$B$13:$G$8772,Übersicht!O5369,Übersicht!$E$10)</f>
        <v>469.12</v>
      </c>
      <c r="X5369">
        <f t="shared" si="1505"/>
        <v>1.6137728</v>
      </c>
      <c r="Y5369">
        <f t="shared" ca="1" si="1506"/>
        <v>-1.0572728</v>
      </c>
      <c r="Z5369">
        <f t="shared" ca="1" si="1507"/>
        <v>0.55649999999999999</v>
      </c>
      <c r="AA5369">
        <f t="shared" ca="1" si="1508"/>
        <v>1.0572728</v>
      </c>
      <c r="AB5369">
        <f t="shared" ca="1" si="1509"/>
        <v>0</v>
      </c>
      <c r="AC5369">
        <f t="shared" ca="1" si="1515"/>
        <v>1.8965399999999999</v>
      </c>
      <c r="AD5369">
        <f t="shared" ref="AD5369:AD5432" ca="1" si="1516">Y5369+AA5369-AB5369</f>
        <v>0</v>
      </c>
      <c r="AE5369">
        <f t="shared" ca="1" si="1510"/>
        <v>0</v>
      </c>
      <c r="AF5369">
        <f t="shared" ca="1" si="1511"/>
        <v>0</v>
      </c>
      <c r="AG5369">
        <f t="shared" ca="1" si="1512"/>
        <v>0.47413499999999997</v>
      </c>
      <c r="AH5369">
        <f t="shared" ca="1" si="1513"/>
        <v>0</v>
      </c>
    </row>
    <row r="5370" spans="15:34" x14ac:dyDescent="0.25">
      <c r="O5370">
        <v>5314</v>
      </c>
      <c r="P5370" s="2">
        <f t="shared" si="1514"/>
        <v>44418.374999987114</v>
      </c>
      <c r="Q5370">
        <f t="shared" ref="Q5370:Q5433" si="1517">DAY(P5370)</f>
        <v>10</v>
      </c>
      <c r="R5370">
        <f t="shared" ref="R5370:R5433" si="1518">MONTH(P5370)</f>
        <v>8</v>
      </c>
      <c r="S5370">
        <f t="shared" ref="S5370:S5433" si="1519">IF(WEEKDAY(P5370)=6,1,IF(WEEKDAY(P5370)=7,2,3))</f>
        <v>3</v>
      </c>
      <c r="T5370">
        <f t="shared" ref="T5370:T5433" si="1520">HOUR(P5370)</f>
        <v>9</v>
      </c>
      <c r="U5370">
        <f t="shared" ref="U5370:U5433" si="1521">IF(AND(P5370&gt;DATE(2021,5,14),P5370&lt;DATE(2021,9,15)),1,IF(AND(P5370&gt;DATE(2021,3,20),P5370&lt;DATE(2021,11,1)),2,0))</f>
        <v>1</v>
      </c>
      <c r="V5370">
        <f t="shared" ref="V5370:V5433" ca="1" si="1522">INDEX($D$57:$L$80,1+T5370,S5370+U5370*3)</f>
        <v>0.57879999999999998</v>
      </c>
      <c r="W5370">
        <f>INDEX(Solarstrahlungsdaten!$B$13:$G$8772,Übersicht!O5370,Übersicht!$E$10)</f>
        <v>560.33500000000004</v>
      </c>
      <c r="X5370">
        <f t="shared" ref="X5370:X5433" si="1523">IF(W5370*$D$9/1000*(1-$D$41)&gt;$D$9*$D$42,$D$9*$D$42,W5370*$D$9/1000*(1-$D$41))</f>
        <v>1.9275524000000002</v>
      </c>
      <c r="Y5370">
        <f t="shared" ref="Y5370:Y5433" ca="1" si="1524">V5370-X5370</f>
        <v>-1.3487524000000002</v>
      </c>
      <c r="Z5370">
        <f t="shared" ref="Z5370:Z5433" ca="1" si="1525">IF(X5370&gt;V5370,V5370,X5370)</f>
        <v>0.57879999999999998</v>
      </c>
      <c r="AA5370">
        <f t="shared" ref="AA5370:AA5433" ca="1" si="1526">IF(Y5370&lt;0, IF(AC5369-Y5370&lt;$D$22, -Y5370, $D$22-AC5369),0)</f>
        <v>1.3487524000000002</v>
      </c>
      <c r="AB5370">
        <f t="shared" ref="AB5370:AB5433" ca="1" si="1527">IF(Y5370&gt;0, IF(AC5369-Y5370&gt;0, Y5370, AC5369),0)</f>
        <v>0</v>
      </c>
      <c r="AC5370">
        <f t="shared" ca="1" si="1515"/>
        <v>3.2452924000000003</v>
      </c>
      <c r="AD5370">
        <f t="shared" ca="1" si="1516"/>
        <v>0</v>
      </c>
      <c r="AE5370">
        <f t="shared" ref="AE5370:AE5433" ca="1" si="1528">IF(AD5370&lt;0,-AD5370,0)</f>
        <v>0</v>
      </c>
      <c r="AF5370">
        <f t="shared" ref="AF5370:AF5433" ca="1" si="1529">IF(AD5370&gt;0,AD5370,0)</f>
        <v>0</v>
      </c>
      <c r="AG5370">
        <f t="shared" ref="AG5370:AG5433" ca="1" si="1530">IF($D$22&gt;0,AC5370/$D$22,0)</f>
        <v>0.81132310000000007</v>
      </c>
      <c r="AH5370">
        <f t="shared" ref="AH5370:AH5433" ca="1" si="1531">IF(AC5370&lt;=0,1,0)</f>
        <v>0</v>
      </c>
    </row>
    <row r="5371" spans="15:34" x14ac:dyDescent="0.25">
      <c r="O5371">
        <v>5315</v>
      </c>
      <c r="P5371" s="2">
        <f t="shared" ref="P5371:P5434" si="1532">P5370+TIME(1,,)</f>
        <v>44418.416666653779</v>
      </c>
      <c r="Q5371">
        <f t="shared" si="1517"/>
        <v>10</v>
      </c>
      <c r="R5371">
        <f t="shared" si="1518"/>
        <v>8</v>
      </c>
      <c r="S5371">
        <f t="shared" si="1519"/>
        <v>3</v>
      </c>
      <c r="T5371">
        <f t="shared" si="1520"/>
        <v>10</v>
      </c>
      <c r="U5371">
        <f t="shared" si="1521"/>
        <v>1</v>
      </c>
      <c r="V5371">
        <f t="shared" ca="1" si="1522"/>
        <v>0.56110000000000004</v>
      </c>
      <c r="W5371">
        <f>INDEX(Solarstrahlungsdaten!$B$13:$G$8772,Übersicht!O5371,Übersicht!$E$10)</f>
        <v>630.20000000000005</v>
      </c>
      <c r="X5371">
        <f t="shared" si="1523"/>
        <v>2.1678880000000005</v>
      </c>
      <c r="Y5371">
        <f t="shared" ca="1" si="1524"/>
        <v>-1.6067880000000003</v>
      </c>
      <c r="Z5371">
        <f t="shared" ca="1" si="1525"/>
        <v>0.56110000000000004</v>
      </c>
      <c r="AA5371">
        <f t="shared" ca="1" si="1526"/>
        <v>0.7547075999999997</v>
      </c>
      <c r="AB5371">
        <f t="shared" ca="1" si="1527"/>
        <v>0</v>
      </c>
      <c r="AC5371">
        <f t="shared" ref="AC5371:AC5434" ca="1" si="1533">AC5370+AA5371-AB5371</f>
        <v>4</v>
      </c>
      <c r="AD5371">
        <f t="shared" ca="1" si="1516"/>
        <v>-0.85208040000000063</v>
      </c>
      <c r="AE5371">
        <f t="shared" ca="1" si="1528"/>
        <v>0.85208040000000063</v>
      </c>
      <c r="AF5371">
        <f t="shared" ca="1" si="1529"/>
        <v>0</v>
      </c>
      <c r="AG5371">
        <f t="shared" ca="1" si="1530"/>
        <v>1</v>
      </c>
      <c r="AH5371">
        <f t="shared" ca="1" si="1531"/>
        <v>0</v>
      </c>
    </row>
    <row r="5372" spans="15:34" x14ac:dyDescent="0.25">
      <c r="O5372">
        <v>5316</v>
      </c>
      <c r="P5372" s="2">
        <f t="shared" si="1532"/>
        <v>44418.458333320443</v>
      </c>
      <c r="Q5372">
        <f t="shared" si="1517"/>
        <v>10</v>
      </c>
      <c r="R5372">
        <f t="shared" si="1518"/>
        <v>8</v>
      </c>
      <c r="S5372">
        <f t="shared" si="1519"/>
        <v>3</v>
      </c>
      <c r="T5372">
        <f t="shared" si="1520"/>
        <v>11</v>
      </c>
      <c r="U5372">
        <f t="shared" si="1521"/>
        <v>1</v>
      </c>
      <c r="V5372">
        <f t="shared" ca="1" si="1522"/>
        <v>0.5595</v>
      </c>
      <c r="W5372">
        <f>INDEX(Solarstrahlungsdaten!$B$13:$G$8772,Übersicht!O5372,Übersicht!$E$10)</f>
        <v>678.04500000000007</v>
      </c>
      <c r="X5372">
        <f t="shared" si="1523"/>
        <v>2.3324748000000004</v>
      </c>
      <c r="Y5372">
        <f t="shared" ca="1" si="1524"/>
        <v>-1.7729748000000005</v>
      </c>
      <c r="Z5372">
        <f t="shared" ca="1" si="1525"/>
        <v>0.5595</v>
      </c>
      <c r="AA5372">
        <f t="shared" ca="1" si="1526"/>
        <v>0</v>
      </c>
      <c r="AB5372">
        <f t="shared" ca="1" si="1527"/>
        <v>0</v>
      </c>
      <c r="AC5372">
        <f t="shared" ca="1" si="1533"/>
        <v>4</v>
      </c>
      <c r="AD5372">
        <f t="shared" ca="1" si="1516"/>
        <v>-1.7729748000000005</v>
      </c>
      <c r="AE5372">
        <f t="shared" ca="1" si="1528"/>
        <v>1.7729748000000005</v>
      </c>
      <c r="AF5372">
        <f t="shared" ca="1" si="1529"/>
        <v>0</v>
      </c>
      <c r="AG5372">
        <f t="shared" ca="1" si="1530"/>
        <v>1</v>
      </c>
      <c r="AH5372">
        <f t="shared" ca="1" si="1531"/>
        <v>0</v>
      </c>
    </row>
    <row r="5373" spans="15:34" x14ac:dyDescent="0.25">
      <c r="O5373">
        <v>5317</v>
      </c>
      <c r="P5373" s="2">
        <f t="shared" si="1532"/>
        <v>44418.499999987107</v>
      </c>
      <c r="Q5373">
        <f t="shared" si="1517"/>
        <v>10</v>
      </c>
      <c r="R5373">
        <f t="shared" si="1518"/>
        <v>8</v>
      </c>
      <c r="S5373">
        <f t="shared" si="1519"/>
        <v>3</v>
      </c>
      <c r="T5373">
        <f t="shared" si="1520"/>
        <v>12</v>
      </c>
      <c r="U5373">
        <f t="shared" si="1521"/>
        <v>1</v>
      </c>
      <c r="V5373">
        <f t="shared" ca="1" si="1522"/>
        <v>0.61539999999999995</v>
      </c>
      <c r="W5373">
        <f>INDEX(Solarstrahlungsdaten!$B$13:$G$8772,Übersicht!O5373,Übersicht!$E$10)</f>
        <v>320.14499999999998</v>
      </c>
      <c r="X5373">
        <f t="shared" si="1523"/>
        <v>1.1012987999999999</v>
      </c>
      <c r="Y5373">
        <f t="shared" ca="1" si="1524"/>
        <v>-0.48589879999999996</v>
      </c>
      <c r="Z5373">
        <f t="shared" ca="1" si="1525"/>
        <v>0.61539999999999995</v>
      </c>
      <c r="AA5373">
        <f t="shared" ca="1" si="1526"/>
        <v>0</v>
      </c>
      <c r="AB5373">
        <f t="shared" ca="1" si="1527"/>
        <v>0</v>
      </c>
      <c r="AC5373">
        <f t="shared" ca="1" si="1533"/>
        <v>4</v>
      </c>
      <c r="AD5373">
        <f t="shared" ca="1" si="1516"/>
        <v>-0.48589879999999996</v>
      </c>
      <c r="AE5373">
        <f t="shared" ca="1" si="1528"/>
        <v>0.48589879999999996</v>
      </c>
      <c r="AF5373">
        <f t="shared" ca="1" si="1529"/>
        <v>0</v>
      </c>
      <c r="AG5373">
        <f t="shared" ca="1" si="1530"/>
        <v>1</v>
      </c>
      <c r="AH5373">
        <f t="shared" ca="1" si="1531"/>
        <v>0</v>
      </c>
    </row>
    <row r="5374" spans="15:34" x14ac:dyDescent="0.25">
      <c r="O5374">
        <v>5318</v>
      </c>
      <c r="P5374" s="2">
        <f t="shared" si="1532"/>
        <v>44418.541666653771</v>
      </c>
      <c r="Q5374">
        <f t="shared" si="1517"/>
        <v>10</v>
      </c>
      <c r="R5374">
        <f t="shared" si="1518"/>
        <v>8</v>
      </c>
      <c r="S5374">
        <f t="shared" si="1519"/>
        <v>3</v>
      </c>
      <c r="T5374">
        <f t="shared" si="1520"/>
        <v>13</v>
      </c>
      <c r="U5374">
        <f t="shared" si="1521"/>
        <v>1</v>
      </c>
      <c r="V5374">
        <f t="shared" ca="1" si="1522"/>
        <v>0.62909999999999988</v>
      </c>
      <c r="W5374">
        <f>INDEX(Solarstrahlungsdaten!$B$13:$G$8772,Übersicht!O5374,Übersicht!$E$10)</f>
        <v>620.63</v>
      </c>
      <c r="X5374">
        <f t="shared" si="1523"/>
        <v>2.1349672000000002</v>
      </c>
      <c r="Y5374">
        <f t="shared" ca="1" si="1524"/>
        <v>-1.5058672000000004</v>
      </c>
      <c r="Z5374">
        <f t="shared" ca="1" si="1525"/>
        <v>0.62909999999999988</v>
      </c>
      <c r="AA5374">
        <f t="shared" ca="1" si="1526"/>
        <v>0</v>
      </c>
      <c r="AB5374">
        <f t="shared" ca="1" si="1527"/>
        <v>0</v>
      </c>
      <c r="AC5374">
        <f t="shared" ca="1" si="1533"/>
        <v>4</v>
      </c>
      <c r="AD5374">
        <f t="shared" ca="1" si="1516"/>
        <v>-1.5058672000000004</v>
      </c>
      <c r="AE5374">
        <f t="shared" ca="1" si="1528"/>
        <v>1.5058672000000004</v>
      </c>
      <c r="AF5374">
        <f t="shared" ca="1" si="1529"/>
        <v>0</v>
      </c>
      <c r="AG5374">
        <f t="shared" ca="1" si="1530"/>
        <v>1</v>
      </c>
      <c r="AH5374">
        <f t="shared" ca="1" si="1531"/>
        <v>0</v>
      </c>
    </row>
    <row r="5375" spans="15:34" x14ac:dyDescent="0.25">
      <c r="O5375">
        <v>5319</v>
      </c>
      <c r="P5375" s="2">
        <f t="shared" si="1532"/>
        <v>44418.583333320435</v>
      </c>
      <c r="Q5375">
        <f t="shared" si="1517"/>
        <v>10</v>
      </c>
      <c r="R5375">
        <f t="shared" si="1518"/>
        <v>8</v>
      </c>
      <c r="S5375">
        <f t="shared" si="1519"/>
        <v>3</v>
      </c>
      <c r="T5375">
        <f t="shared" si="1520"/>
        <v>14</v>
      </c>
      <c r="U5375">
        <f t="shared" si="1521"/>
        <v>1</v>
      </c>
      <c r="V5375">
        <f t="shared" ca="1" si="1522"/>
        <v>0.5454</v>
      </c>
      <c r="W5375">
        <f>INDEX(Solarstrahlungsdaten!$B$13:$G$8772,Übersicht!O5375,Übersicht!$E$10)</f>
        <v>524.23</v>
      </c>
      <c r="X5375">
        <f t="shared" si="1523"/>
        <v>1.8033511999999998</v>
      </c>
      <c r="Y5375">
        <f t="shared" ca="1" si="1524"/>
        <v>-1.2579511999999999</v>
      </c>
      <c r="Z5375">
        <f t="shared" ca="1" si="1525"/>
        <v>0.5454</v>
      </c>
      <c r="AA5375">
        <f t="shared" ca="1" si="1526"/>
        <v>0</v>
      </c>
      <c r="AB5375">
        <f t="shared" ca="1" si="1527"/>
        <v>0</v>
      </c>
      <c r="AC5375">
        <f t="shared" ca="1" si="1533"/>
        <v>4</v>
      </c>
      <c r="AD5375">
        <f t="shared" ca="1" si="1516"/>
        <v>-1.2579511999999999</v>
      </c>
      <c r="AE5375">
        <f t="shared" ca="1" si="1528"/>
        <v>1.2579511999999999</v>
      </c>
      <c r="AF5375">
        <f t="shared" ca="1" si="1529"/>
        <v>0</v>
      </c>
      <c r="AG5375">
        <f t="shared" ca="1" si="1530"/>
        <v>1</v>
      </c>
      <c r="AH5375">
        <f t="shared" ca="1" si="1531"/>
        <v>0</v>
      </c>
    </row>
    <row r="5376" spans="15:34" x14ac:dyDescent="0.25">
      <c r="O5376">
        <v>5320</v>
      </c>
      <c r="P5376" s="2">
        <f t="shared" si="1532"/>
        <v>44418.6249999871</v>
      </c>
      <c r="Q5376">
        <f t="shared" si="1517"/>
        <v>10</v>
      </c>
      <c r="R5376">
        <f t="shared" si="1518"/>
        <v>8</v>
      </c>
      <c r="S5376">
        <f t="shared" si="1519"/>
        <v>3</v>
      </c>
      <c r="T5376">
        <f t="shared" si="1520"/>
        <v>15</v>
      </c>
      <c r="U5376">
        <f t="shared" si="1521"/>
        <v>1</v>
      </c>
      <c r="V5376">
        <f t="shared" ca="1" si="1522"/>
        <v>0.48510000000000003</v>
      </c>
      <c r="W5376">
        <f>INDEX(Solarstrahlungsdaten!$B$13:$G$8772,Übersicht!O5376,Übersicht!$E$10)</f>
        <v>357.83500000000004</v>
      </c>
      <c r="X5376">
        <f t="shared" si="1523"/>
        <v>1.2309524000000001</v>
      </c>
      <c r="Y5376">
        <f t="shared" ca="1" si="1524"/>
        <v>-0.74585239999999997</v>
      </c>
      <c r="Z5376">
        <f t="shared" ca="1" si="1525"/>
        <v>0.48510000000000003</v>
      </c>
      <c r="AA5376">
        <f t="shared" ca="1" si="1526"/>
        <v>0</v>
      </c>
      <c r="AB5376">
        <f t="shared" ca="1" si="1527"/>
        <v>0</v>
      </c>
      <c r="AC5376">
        <f t="shared" ca="1" si="1533"/>
        <v>4</v>
      </c>
      <c r="AD5376">
        <f t="shared" ca="1" si="1516"/>
        <v>-0.74585239999999997</v>
      </c>
      <c r="AE5376">
        <f t="shared" ca="1" si="1528"/>
        <v>0.74585239999999997</v>
      </c>
      <c r="AF5376">
        <f t="shared" ca="1" si="1529"/>
        <v>0</v>
      </c>
      <c r="AG5376">
        <f t="shared" ca="1" si="1530"/>
        <v>1</v>
      </c>
      <c r="AH5376">
        <f t="shared" ca="1" si="1531"/>
        <v>0</v>
      </c>
    </row>
    <row r="5377" spans="15:34" x14ac:dyDescent="0.25">
      <c r="O5377">
        <v>5321</v>
      </c>
      <c r="P5377" s="2">
        <f t="shared" si="1532"/>
        <v>44418.666666653764</v>
      </c>
      <c r="Q5377">
        <f t="shared" si="1517"/>
        <v>10</v>
      </c>
      <c r="R5377">
        <f t="shared" si="1518"/>
        <v>8</v>
      </c>
      <c r="S5377">
        <f t="shared" si="1519"/>
        <v>3</v>
      </c>
      <c r="T5377">
        <f t="shared" si="1520"/>
        <v>16</v>
      </c>
      <c r="U5377">
        <f t="shared" si="1521"/>
        <v>1</v>
      </c>
      <c r="V5377">
        <f t="shared" ca="1" si="1522"/>
        <v>0.45910000000000001</v>
      </c>
      <c r="W5377">
        <f>INDEX(Solarstrahlungsdaten!$B$13:$G$8772,Übersicht!O5377,Übersicht!$E$10)</f>
        <v>204.99</v>
      </c>
      <c r="X5377">
        <f t="shared" si="1523"/>
        <v>0.70516560000000006</v>
      </c>
      <c r="Y5377">
        <f t="shared" ca="1" si="1524"/>
        <v>-0.24606560000000005</v>
      </c>
      <c r="Z5377">
        <f t="shared" ca="1" si="1525"/>
        <v>0.45910000000000001</v>
      </c>
      <c r="AA5377">
        <f t="shared" ca="1" si="1526"/>
        <v>0</v>
      </c>
      <c r="AB5377">
        <f t="shared" ca="1" si="1527"/>
        <v>0</v>
      </c>
      <c r="AC5377">
        <f t="shared" ca="1" si="1533"/>
        <v>4</v>
      </c>
      <c r="AD5377">
        <f t="shared" ca="1" si="1516"/>
        <v>-0.24606560000000005</v>
      </c>
      <c r="AE5377">
        <f t="shared" ca="1" si="1528"/>
        <v>0.24606560000000005</v>
      </c>
      <c r="AF5377">
        <f t="shared" ca="1" si="1529"/>
        <v>0</v>
      </c>
      <c r="AG5377">
        <f t="shared" ca="1" si="1530"/>
        <v>1</v>
      </c>
      <c r="AH5377">
        <f t="shared" ca="1" si="1531"/>
        <v>0</v>
      </c>
    </row>
    <row r="5378" spans="15:34" x14ac:dyDescent="0.25">
      <c r="O5378">
        <v>5322</v>
      </c>
      <c r="P5378" s="2">
        <f t="shared" si="1532"/>
        <v>44418.708333320428</v>
      </c>
      <c r="Q5378">
        <f t="shared" si="1517"/>
        <v>10</v>
      </c>
      <c r="R5378">
        <f t="shared" si="1518"/>
        <v>8</v>
      </c>
      <c r="S5378">
        <f t="shared" si="1519"/>
        <v>3</v>
      </c>
      <c r="T5378">
        <f t="shared" si="1520"/>
        <v>17</v>
      </c>
      <c r="U5378">
        <f t="shared" si="1521"/>
        <v>1</v>
      </c>
      <c r="V5378">
        <f t="shared" ca="1" si="1522"/>
        <v>0.47749999999999998</v>
      </c>
      <c r="W5378">
        <f>INDEX(Solarstrahlungsdaten!$B$13:$G$8772,Übersicht!O5378,Übersicht!$E$10)</f>
        <v>114.44999999999999</v>
      </c>
      <c r="X5378">
        <f t="shared" si="1523"/>
        <v>0.39370799999999995</v>
      </c>
      <c r="Y5378">
        <f t="shared" ca="1" si="1524"/>
        <v>8.3792000000000033E-2</v>
      </c>
      <c r="Z5378">
        <f t="shared" ca="1" si="1525"/>
        <v>0.39370799999999995</v>
      </c>
      <c r="AA5378">
        <f t="shared" ca="1" si="1526"/>
        <v>0</v>
      </c>
      <c r="AB5378">
        <f t="shared" ca="1" si="1527"/>
        <v>8.3792000000000033E-2</v>
      </c>
      <c r="AC5378">
        <f t="shared" ca="1" si="1533"/>
        <v>3.9162080000000001</v>
      </c>
      <c r="AD5378">
        <f t="shared" ca="1" si="1516"/>
        <v>0</v>
      </c>
      <c r="AE5378">
        <f t="shared" ca="1" si="1528"/>
        <v>0</v>
      </c>
      <c r="AF5378">
        <f t="shared" ca="1" si="1529"/>
        <v>0</v>
      </c>
      <c r="AG5378">
        <f t="shared" ca="1" si="1530"/>
        <v>0.97905200000000003</v>
      </c>
      <c r="AH5378">
        <f t="shared" ca="1" si="1531"/>
        <v>0</v>
      </c>
    </row>
    <row r="5379" spans="15:34" x14ac:dyDescent="0.25">
      <c r="O5379">
        <v>5323</v>
      </c>
      <c r="P5379" s="2">
        <f t="shared" si="1532"/>
        <v>44418.749999987092</v>
      </c>
      <c r="Q5379">
        <f t="shared" si="1517"/>
        <v>10</v>
      </c>
      <c r="R5379">
        <f t="shared" si="1518"/>
        <v>8</v>
      </c>
      <c r="S5379">
        <f t="shared" si="1519"/>
        <v>3</v>
      </c>
      <c r="T5379">
        <f t="shared" si="1520"/>
        <v>18</v>
      </c>
      <c r="U5379">
        <f t="shared" si="1521"/>
        <v>1</v>
      </c>
      <c r="V5379">
        <f t="shared" ca="1" si="1522"/>
        <v>0.5454</v>
      </c>
      <c r="W5379">
        <f>INDEX(Solarstrahlungsdaten!$B$13:$G$8772,Übersicht!O5379,Übersicht!$E$10)</f>
        <v>23.994999999999997</v>
      </c>
      <c r="X5379">
        <f t="shared" si="1523"/>
        <v>8.25428E-2</v>
      </c>
      <c r="Y5379">
        <f t="shared" ca="1" si="1524"/>
        <v>0.46285719999999997</v>
      </c>
      <c r="Z5379">
        <f t="shared" ca="1" si="1525"/>
        <v>8.25428E-2</v>
      </c>
      <c r="AA5379">
        <f t="shared" ca="1" si="1526"/>
        <v>0</v>
      </c>
      <c r="AB5379">
        <f t="shared" ca="1" si="1527"/>
        <v>0.46285719999999997</v>
      </c>
      <c r="AC5379">
        <f t="shared" ca="1" si="1533"/>
        <v>3.4533507999999999</v>
      </c>
      <c r="AD5379">
        <f t="shared" ca="1" si="1516"/>
        <v>0</v>
      </c>
      <c r="AE5379">
        <f t="shared" ca="1" si="1528"/>
        <v>0</v>
      </c>
      <c r="AF5379">
        <f t="shared" ca="1" si="1529"/>
        <v>0</v>
      </c>
      <c r="AG5379">
        <f t="shared" ca="1" si="1530"/>
        <v>0.86333769999999999</v>
      </c>
      <c r="AH5379">
        <f t="shared" ca="1" si="1531"/>
        <v>0</v>
      </c>
    </row>
    <row r="5380" spans="15:34" x14ac:dyDescent="0.25">
      <c r="O5380">
        <v>5324</v>
      </c>
      <c r="P5380" s="2">
        <f t="shared" si="1532"/>
        <v>44418.791666653757</v>
      </c>
      <c r="Q5380">
        <f t="shared" si="1517"/>
        <v>10</v>
      </c>
      <c r="R5380">
        <f t="shared" si="1518"/>
        <v>8</v>
      </c>
      <c r="S5380">
        <f t="shared" si="1519"/>
        <v>3</v>
      </c>
      <c r="T5380">
        <f t="shared" si="1520"/>
        <v>19</v>
      </c>
      <c r="U5380">
        <f t="shared" si="1521"/>
        <v>1</v>
      </c>
      <c r="V5380">
        <f t="shared" ca="1" si="1522"/>
        <v>0.64149999999999996</v>
      </c>
      <c r="W5380">
        <f>INDEX(Solarstrahlungsdaten!$B$13:$G$8772,Übersicht!O5380,Übersicht!$E$10)</f>
        <v>0</v>
      </c>
      <c r="X5380">
        <f t="shared" si="1523"/>
        <v>0</v>
      </c>
      <c r="Y5380">
        <f t="shared" ca="1" si="1524"/>
        <v>0.64149999999999996</v>
      </c>
      <c r="Z5380">
        <f t="shared" ca="1" si="1525"/>
        <v>0</v>
      </c>
      <c r="AA5380">
        <f t="shared" ca="1" si="1526"/>
        <v>0</v>
      </c>
      <c r="AB5380">
        <f t="shared" ca="1" si="1527"/>
        <v>0.64149999999999996</v>
      </c>
      <c r="AC5380">
        <f t="shared" ca="1" si="1533"/>
        <v>2.8118508000000002</v>
      </c>
      <c r="AD5380">
        <f t="shared" ca="1" si="1516"/>
        <v>0</v>
      </c>
      <c r="AE5380">
        <f t="shared" ca="1" si="1528"/>
        <v>0</v>
      </c>
      <c r="AF5380">
        <f t="shared" ca="1" si="1529"/>
        <v>0</v>
      </c>
      <c r="AG5380">
        <f t="shared" ca="1" si="1530"/>
        <v>0.70296270000000005</v>
      </c>
      <c r="AH5380">
        <f t="shared" ca="1" si="1531"/>
        <v>0</v>
      </c>
    </row>
    <row r="5381" spans="15:34" x14ac:dyDescent="0.25">
      <c r="O5381">
        <v>5325</v>
      </c>
      <c r="P5381" s="2">
        <f t="shared" si="1532"/>
        <v>44418.833333320421</v>
      </c>
      <c r="Q5381">
        <f t="shared" si="1517"/>
        <v>10</v>
      </c>
      <c r="R5381">
        <f t="shared" si="1518"/>
        <v>8</v>
      </c>
      <c r="S5381">
        <f t="shared" si="1519"/>
        <v>3</v>
      </c>
      <c r="T5381">
        <f t="shared" si="1520"/>
        <v>20</v>
      </c>
      <c r="U5381">
        <f t="shared" si="1521"/>
        <v>1</v>
      </c>
      <c r="V5381">
        <f t="shared" ca="1" si="1522"/>
        <v>0.67459999999999998</v>
      </c>
      <c r="W5381">
        <f>INDEX(Solarstrahlungsdaten!$B$13:$G$8772,Übersicht!O5381,Übersicht!$E$10)</f>
        <v>0</v>
      </c>
      <c r="X5381">
        <f t="shared" si="1523"/>
        <v>0</v>
      </c>
      <c r="Y5381">
        <f t="shared" ca="1" si="1524"/>
        <v>0.67459999999999998</v>
      </c>
      <c r="Z5381">
        <f t="shared" ca="1" si="1525"/>
        <v>0</v>
      </c>
      <c r="AA5381">
        <f t="shared" ca="1" si="1526"/>
        <v>0</v>
      </c>
      <c r="AB5381">
        <f t="shared" ca="1" si="1527"/>
        <v>0.67459999999999998</v>
      </c>
      <c r="AC5381">
        <f t="shared" ca="1" si="1533"/>
        <v>2.1372508000000003</v>
      </c>
      <c r="AD5381">
        <f t="shared" ca="1" si="1516"/>
        <v>0</v>
      </c>
      <c r="AE5381">
        <f t="shared" ca="1" si="1528"/>
        <v>0</v>
      </c>
      <c r="AF5381">
        <f t="shared" ca="1" si="1529"/>
        <v>0</v>
      </c>
      <c r="AG5381">
        <f t="shared" ca="1" si="1530"/>
        <v>0.53431270000000008</v>
      </c>
      <c r="AH5381">
        <f t="shared" ca="1" si="1531"/>
        <v>0</v>
      </c>
    </row>
    <row r="5382" spans="15:34" x14ac:dyDescent="0.25">
      <c r="O5382">
        <v>5326</v>
      </c>
      <c r="P5382" s="2">
        <f t="shared" si="1532"/>
        <v>44418.874999987085</v>
      </c>
      <c r="Q5382">
        <f t="shared" si="1517"/>
        <v>10</v>
      </c>
      <c r="R5382">
        <f t="shared" si="1518"/>
        <v>8</v>
      </c>
      <c r="S5382">
        <f t="shared" si="1519"/>
        <v>3</v>
      </c>
      <c r="T5382">
        <f t="shared" si="1520"/>
        <v>21</v>
      </c>
      <c r="U5382">
        <f t="shared" si="1521"/>
        <v>1</v>
      </c>
      <c r="V5382">
        <f t="shared" ca="1" si="1522"/>
        <v>0.63759999999999994</v>
      </c>
      <c r="W5382">
        <f>INDEX(Solarstrahlungsdaten!$B$13:$G$8772,Übersicht!O5382,Übersicht!$E$10)</f>
        <v>0</v>
      </c>
      <c r="X5382">
        <f t="shared" si="1523"/>
        <v>0</v>
      </c>
      <c r="Y5382">
        <f t="shared" ca="1" si="1524"/>
        <v>0.63759999999999994</v>
      </c>
      <c r="Z5382">
        <f t="shared" ca="1" si="1525"/>
        <v>0</v>
      </c>
      <c r="AA5382">
        <f t="shared" ca="1" si="1526"/>
        <v>0</v>
      </c>
      <c r="AB5382">
        <f t="shared" ca="1" si="1527"/>
        <v>0.63759999999999994</v>
      </c>
      <c r="AC5382">
        <f t="shared" ca="1" si="1533"/>
        <v>1.4996508000000004</v>
      </c>
      <c r="AD5382">
        <f t="shared" ca="1" si="1516"/>
        <v>0</v>
      </c>
      <c r="AE5382">
        <f t="shared" ca="1" si="1528"/>
        <v>0</v>
      </c>
      <c r="AF5382">
        <f t="shared" ca="1" si="1529"/>
        <v>0</v>
      </c>
      <c r="AG5382">
        <f t="shared" ca="1" si="1530"/>
        <v>0.3749127000000001</v>
      </c>
      <c r="AH5382">
        <f t="shared" ca="1" si="1531"/>
        <v>0</v>
      </c>
    </row>
    <row r="5383" spans="15:34" x14ac:dyDescent="0.25">
      <c r="O5383">
        <v>5327</v>
      </c>
      <c r="P5383" s="2">
        <f t="shared" si="1532"/>
        <v>44418.916666653749</v>
      </c>
      <c r="Q5383">
        <f t="shared" si="1517"/>
        <v>10</v>
      </c>
      <c r="R5383">
        <f t="shared" si="1518"/>
        <v>8</v>
      </c>
      <c r="S5383">
        <f t="shared" si="1519"/>
        <v>3</v>
      </c>
      <c r="T5383">
        <f t="shared" si="1520"/>
        <v>22</v>
      </c>
      <c r="U5383">
        <f t="shared" si="1521"/>
        <v>1</v>
      </c>
      <c r="V5383">
        <f t="shared" ca="1" si="1522"/>
        <v>0.59710000000000008</v>
      </c>
      <c r="W5383">
        <f>INDEX(Solarstrahlungsdaten!$B$13:$G$8772,Übersicht!O5383,Übersicht!$E$10)</f>
        <v>0</v>
      </c>
      <c r="X5383">
        <f t="shared" si="1523"/>
        <v>0</v>
      </c>
      <c r="Y5383">
        <f t="shared" ca="1" si="1524"/>
        <v>0.59710000000000008</v>
      </c>
      <c r="Z5383">
        <f t="shared" ca="1" si="1525"/>
        <v>0</v>
      </c>
      <c r="AA5383">
        <f t="shared" ca="1" si="1526"/>
        <v>0</v>
      </c>
      <c r="AB5383">
        <f t="shared" ca="1" si="1527"/>
        <v>0.59710000000000008</v>
      </c>
      <c r="AC5383">
        <f t="shared" ca="1" si="1533"/>
        <v>0.90255080000000032</v>
      </c>
      <c r="AD5383">
        <f t="shared" ca="1" si="1516"/>
        <v>0</v>
      </c>
      <c r="AE5383">
        <f t="shared" ca="1" si="1528"/>
        <v>0</v>
      </c>
      <c r="AF5383">
        <f t="shared" ca="1" si="1529"/>
        <v>0</v>
      </c>
      <c r="AG5383">
        <f t="shared" ca="1" si="1530"/>
        <v>0.22563770000000008</v>
      </c>
      <c r="AH5383">
        <f t="shared" ca="1" si="1531"/>
        <v>0</v>
      </c>
    </row>
    <row r="5384" spans="15:34" x14ac:dyDescent="0.25">
      <c r="O5384">
        <v>5328</v>
      </c>
      <c r="P5384" s="2">
        <f t="shared" si="1532"/>
        <v>44418.958333320414</v>
      </c>
      <c r="Q5384">
        <f t="shared" si="1517"/>
        <v>10</v>
      </c>
      <c r="R5384">
        <f t="shared" si="1518"/>
        <v>8</v>
      </c>
      <c r="S5384">
        <f t="shared" si="1519"/>
        <v>3</v>
      </c>
      <c r="T5384">
        <f t="shared" si="1520"/>
        <v>23</v>
      </c>
      <c r="U5384">
        <f t="shared" si="1521"/>
        <v>1</v>
      </c>
      <c r="V5384">
        <f t="shared" ca="1" si="1522"/>
        <v>0.48749999999999999</v>
      </c>
      <c r="W5384">
        <f>INDEX(Solarstrahlungsdaten!$B$13:$G$8772,Übersicht!O5384,Übersicht!$E$10)</f>
        <v>0</v>
      </c>
      <c r="X5384">
        <f t="shared" si="1523"/>
        <v>0</v>
      </c>
      <c r="Y5384">
        <f t="shared" ca="1" si="1524"/>
        <v>0.48749999999999999</v>
      </c>
      <c r="Z5384">
        <f t="shared" ca="1" si="1525"/>
        <v>0</v>
      </c>
      <c r="AA5384">
        <f t="shared" ca="1" si="1526"/>
        <v>0</v>
      </c>
      <c r="AB5384">
        <f t="shared" ca="1" si="1527"/>
        <v>0.48749999999999999</v>
      </c>
      <c r="AC5384">
        <f t="shared" ca="1" si="1533"/>
        <v>0.41505080000000033</v>
      </c>
      <c r="AD5384">
        <f t="shared" ca="1" si="1516"/>
        <v>0</v>
      </c>
      <c r="AE5384">
        <f t="shared" ca="1" si="1528"/>
        <v>0</v>
      </c>
      <c r="AF5384">
        <f t="shared" ca="1" si="1529"/>
        <v>0</v>
      </c>
      <c r="AG5384">
        <f t="shared" ca="1" si="1530"/>
        <v>0.10376270000000008</v>
      </c>
      <c r="AH5384">
        <f t="shared" ca="1" si="1531"/>
        <v>0</v>
      </c>
    </row>
    <row r="5385" spans="15:34" x14ac:dyDescent="0.25">
      <c r="O5385">
        <v>5329</v>
      </c>
      <c r="P5385" s="2">
        <f t="shared" si="1532"/>
        <v>44418.999999987078</v>
      </c>
      <c r="Q5385">
        <f t="shared" si="1517"/>
        <v>11</v>
      </c>
      <c r="R5385">
        <f t="shared" si="1518"/>
        <v>8</v>
      </c>
      <c r="S5385">
        <f t="shared" si="1519"/>
        <v>3</v>
      </c>
      <c r="T5385">
        <f t="shared" si="1520"/>
        <v>0</v>
      </c>
      <c r="U5385">
        <f t="shared" si="1521"/>
        <v>1</v>
      </c>
      <c r="V5385">
        <f t="shared" ca="1" si="1522"/>
        <v>0.32850000000000001</v>
      </c>
      <c r="W5385">
        <f>INDEX(Solarstrahlungsdaten!$B$13:$G$8772,Übersicht!O5385,Übersicht!$E$10)</f>
        <v>0</v>
      </c>
      <c r="X5385">
        <f t="shared" si="1523"/>
        <v>0</v>
      </c>
      <c r="Y5385">
        <f t="shared" ca="1" si="1524"/>
        <v>0.32850000000000001</v>
      </c>
      <c r="Z5385">
        <f t="shared" ca="1" si="1525"/>
        <v>0</v>
      </c>
      <c r="AA5385">
        <f t="shared" ca="1" si="1526"/>
        <v>0</v>
      </c>
      <c r="AB5385">
        <f t="shared" ca="1" si="1527"/>
        <v>0.32850000000000001</v>
      </c>
      <c r="AC5385">
        <f t="shared" ca="1" si="1533"/>
        <v>8.6550800000000316E-2</v>
      </c>
      <c r="AD5385">
        <f t="shared" ca="1" si="1516"/>
        <v>0</v>
      </c>
      <c r="AE5385">
        <f t="shared" ca="1" si="1528"/>
        <v>0</v>
      </c>
      <c r="AF5385">
        <f t="shared" ca="1" si="1529"/>
        <v>0</v>
      </c>
      <c r="AG5385">
        <f t="shared" ca="1" si="1530"/>
        <v>2.1637700000000079E-2</v>
      </c>
      <c r="AH5385">
        <f t="shared" ca="1" si="1531"/>
        <v>0</v>
      </c>
    </row>
    <row r="5386" spans="15:34" x14ac:dyDescent="0.25">
      <c r="O5386">
        <v>5330</v>
      </c>
      <c r="P5386" s="2">
        <f t="shared" si="1532"/>
        <v>44419.041666653742</v>
      </c>
      <c r="Q5386">
        <f t="shared" si="1517"/>
        <v>11</v>
      </c>
      <c r="R5386">
        <f t="shared" si="1518"/>
        <v>8</v>
      </c>
      <c r="S5386">
        <f t="shared" si="1519"/>
        <v>3</v>
      </c>
      <c r="T5386">
        <f t="shared" si="1520"/>
        <v>1</v>
      </c>
      <c r="U5386">
        <f t="shared" si="1521"/>
        <v>1</v>
      </c>
      <c r="V5386">
        <f t="shared" ca="1" si="1522"/>
        <v>0.22929999999999998</v>
      </c>
      <c r="W5386">
        <f>INDEX(Solarstrahlungsdaten!$B$13:$G$8772,Übersicht!O5386,Übersicht!$E$10)</f>
        <v>0</v>
      </c>
      <c r="X5386">
        <f t="shared" si="1523"/>
        <v>0</v>
      </c>
      <c r="Y5386">
        <f t="shared" ca="1" si="1524"/>
        <v>0.22929999999999998</v>
      </c>
      <c r="Z5386">
        <f t="shared" ca="1" si="1525"/>
        <v>0</v>
      </c>
      <c r="AA5386">
        <f t="shared" ca="1" si="1526"/>
        <v>0</v>
      </c>
      <c r="AB5386">
        <f t="shared" ca="1" si="1527"/>
        <v>8.6550800000000316E-2</v>
      </c>
      <c r="AC5386">
        <f t="shared" ca="1" si="1533"/>
        <v>0</v>
      </c>
      <c r="AD5386">
        <f t="shared" ca="1" si="1516"/>
        <v>0.14274919999999966</v>
      </c>
      <c r="AE5386">
        <f t="shared" ca="1" si="1528"/>
        <v>0</v>
      </c>
      <c r="AF5386">
        <f t="shared" ca="1" si="1529"/>
        <v>0.14274919999999966</v>
      </c>
      <c r="AG5386">
        <f t="shared" ca="1" si="1530"/>
        <v>0</v>
      </c>
      <c r="AH5386">
        <f t="shared" ca="1" si="1531"/>
        <v>1</v>
      </c>
    </row>
    <row r="5387" spans="15:34" x14ac:dyDescent="0.25">
      <c r="O5387">
        <v>5331</v>
      </c>
      <c r="P5387" s="2">
        <f t="shared" si="1532"/>
        <v>44419.083333320406</v>
      </c>
      <c r="Q5387">
        <f t="shared" si="1517"/>
        <v>11</v>
      </c>
      <c r="R5387">
        <f t="shared" si="1518"/>
        <v>8</v>
      </c>
      <c r="S5387">
        <f t="shared" si="1519"/>
        <v>3</v>
      </c>
      <c r="T5387">
        <f t="shared" si="1520"/>
        <v>2</v>
      </c>
      <c r="U5387">
        <f t="shared" si="1521"/>
        <v>1</v>
      </c>
      <c r="V5387">
        <f t="shared" ca="1" si="1522"/>
        <v>0.20319999999999999</v>
      </c>
      <c r="W5387">
        <f>INDEX(Solarstrahlungsdaten!$B$13:$G$8772,Übersicht!O5387,Übersicht!$E$10)</f>
        <v>0</v>
      </c>
      <c r="X5387">
        <f t="shared" si="1523"/>
        <v>0</v>
      </c>
      <c r="Y5387">
        <f t="shared" ca="1" si="1524"/>
        <v>0.20319999999999999</v>
      </c>
      <c r="Z5387">
        <f t="shared" ca="1" si="1525"/>
        <v>0</v>
      </c>
      <c r="AA5387">
        <f t="shared" ca="1" si="1526"/>
        <v>0</v>
      </c>
      <c r="AB5387">
        <f t="shared" ca="1" si="1527"/>
        <v>0</v>
      </c>
      <c r="AC5387">
        <f t="shared" ca="1" si="1533"/>
        <v>0</v>
      </c>
      <c r="AD5387">
        <f t="shared" ca="1" si="1516"/>
        <v>0.20319999999999999</v>
      </c>
      <c r="AE5387">
        <f t="shared" ca="1" si="1528"/>
        <v>0</v>
      </c>
      <c r="AF5387">
        <f t="shared" ca="1" si="1529"/>
        <v>0.20319999999999999</v>
      </c>
      <c r="AG5387">
        <f t="shared" ca="1" si="1530"/>
        <v>0</v>
      </c>
      <c r="AH5387">
        <f t="shared" ca="1" si="1531"/>
        <v>1</v>
      </c>
    </row>
    <row r="5388" spans="15:34" x14ac:dyDescent="0.25">
      <c r="O5388">
        <v>5332</v>
      </c>
      <c r="P5388" s="2">
        <f t="shared" si="1532"/>
        <v>44419.124999987071</v>
      </c>
      <c r="Q5388">
        <f t="shared" si="1517"/>
        <v>11</v>
      </c>
      <c r="R5388">
        <f t="shared" si="1518"/>
        <v>8</v>
      </c>
      <c r="S5388">
        <f t="shared" si="1519"/>
        <v>3</v>
      </c>
      <c r="T5388">
        <f t="shared" si="1520"/>
        <v>3</v>
      </c>
      <c r="U5388">
        <f t="shared" si="1521"/>
        <v>1</v>
      </c>
      <c r="V5388">
        <f t="shared" ca="1" si="1522"/>
        <v>0.18919999999999998</v>
      </c>
      <c r="W5388">
        <f>INDEX(Solarstrahlungsdaten!$B$13:$G$8772,Übersicht!O5388,Übersicht!$E$10)</f>
        <v>0</v>
      </c>
      <c r="X5388">
        <f t="shared" si="1523"/>
        <v>0</v>
      </c>
      <c r="Y5388">
        <f t="shared" ca="1" si="1524"/>
        <v>0.18919999999999998</v>
      </c>
      <c r="Z5388">
        <f t="shared" ca="1" si="1525"/>
        <v>0</v>
      </c>
      <c r="AA5388">
        <f t="shared" ca="1" si="1526"/>
        <v>0</v>
      </c>
      <c r="AB5388">
        <f t="shared" ca="1" si="1527"/>
        <v>0</v>
      </c>
      <c r="AC5388">
        <f t="shared" ca="1" si="1533"/>
        <v>0</v>
      </c>
      <c r="AD5388">
        <f t="shared" ca="1" si="1516"/>
        <v>0.18919999999999998</v>
      </c>
      <c r="AE5388">
        <f t="shared" ca="1" si="1528"/>
        <v>0</v>
      </c>
      <c r="AF5388">
        <f t="shared" ca="1" si="1529"/>
        <v>0.18919999999999998</v>
      </c>
      <c r="AG5388">
        <f t="shared" ca="1" si="1530"/>
        <v>0</v>
      </c>
      <c r="AH5388">
        <f t="shared" ca="1" si="1531"/>
        <v>1</v>
      </c>
    </row>
    <row r="5389" spans="15:34" x14ac:dyDescent="0.25">
      <c r="O5389">
        <v>5333</v>
      </c>
      <c r="P5389" s="2">
        <f t="shared" si="1532"/>
        <v>44419.166666653735</v>
      </c>
      <c r="Q5389">
        <f t="shared" si="1517"/>
        <v>11</v>
      </c>
      <c r="R5389">
        <f t="shared" si="1518"/>
        <v>8</v>
      </c>
      <c r="S5389">
        <f t="shared" si="1519"/>
        <v>3</v>
      </c>
      <c r="T5389">
        <f t="shared" si="1520"/>
        <v>4</v>
      </c>
      <c r="U5389">
        <f t="shared" si="1521"/>
        <v>1</v>
      </c>
      <c r="V5389">
        <f t="shared" ca="1" si="1522"/>
        <v>0.191</v>
      </c>
      <c r="W5389">
        <f>INDEX(Solarstrahlungsdaten!$B$13:$G$8772,Übersicht!O5389,Übersicht!$E$10)</f>
        <v>0</v>
      </c>
      <c r="X5389">
        <f t="shared" si="1523"/>
        <v>0</v>
      </c>
      <c r="Y5389">
        <f t="shared" ca="1" si="1524"/>
        <v>0.191</v>
      </c>
      <c r="Z5389">
        <f t="shared" ca="1" si="1525"/>
        <v>0</v>
      </c>
      <c r="AA5389">
        <f t="shared" ca="1" si="1526"/>
        <v>0</v>
      </c>
      <c r="AB5389">
        <f t="shared" ca="1" si="1527"/>
        <v>0</v>
      </c>
      <c r="AC5389">
        <f t="shared" ca="1" si="1533"/>
        <v>0</v>
      </c>
      <c r="AD5389">
        <f t="shared" ca="1" si="1516"/>
        <v>0.191</v>
      </c>
      <c r="AE5389">
        <f t="shared" ca="1" si="1528"/>
        <v>0</v>
      </c>
      <c r="AF5389">
        <f t="shared" ca="1" si="1529"/>
        <v>0.191</v>
      </c>
      <c r="AG5389">
        <f t="shared" ca="1" si="1530"/>
        <v>0</v>
      </c>
      <c r="AH5389">
        <f t="shared" ca="1" si="1531"/>
        <v>1</v>
      </c>
    </row>
    <row r="5390" spans="15:34" x14ac:dyDescent="0.25">
      <c r="O5390">
        <v>5334</v>
      </c>
      <c r="P5390" s="2">
        <f t="shared" si="1532"/>
        <v>44419.208333320399</v>
      </c>
      <c r="Q5390">
        <f t="shared" si="1517"/>
        <v>11</v>
      </c>
      <c r="R5390">
        <f t="shared" si="1518"/>
        <v>8</v>
      </c>
      <c r="S5390">
        <f t="shared" si="1519"/>
        <v>3</v>
      </c>
      <c r="T5390">
        <f t="shared" si="1520"/>
        <v>5</v>
      </c>
      <c r="U5390">
        <f t="shared" si="1521"/>
        <v>1</v>
      </c>
      <c r="V5390">
        <f t="shared" ca="1" si="1522"/>
        <v>0.21959999999999999</v>
      </c>
      <c r="W5390">
        <f>INDEX(Solarstrahlungsdaten!$B$13:$G$8772,Übersicht!O5390,Übersicht!$E$10)</f>
        <v>59.32</v>
      </c>
      <c r="X5390">
        <f t="shared" si="1523"/>
        <v>0.20406079999999999</v>
      </c>
      <c r="Y5390">
        <f t="shared" ca="1" si="1524"/>
        <v>1.5539200000000003E-2</v>
      </c>
      <c r="Z5390">
        <f t="shared" ca="1" si="1525"/>
        <v>0.20406079999999999</v>
      </c>
      <c r="AA5390">
        <f t="shared" ca="1" si="1526"/>
        <v>0</v>
      </c>
      <c r="AB5390">
        <f t="shared" ca="1" si="1527"/>
        <v>0</v>
      </c>
      <c r="AC5390">
        <f t="shared" ca="1" si="1533"/>
        <v>0</v>
      </c>
      <c r="AD5390">
        <f t="shared" ca="1" si="1516"/>
        <v>1.5539200000000003E-2</v>
      </c>
      <c r="AE5390">
        <f t="shared" ca="1" si="1528"/>
        <v>0</v>
      </c>
      <c r="AF5390">
        <f t="shared" ca="1" si="1529"/>
        <v>1.5539200000000003E-2</v>
      </c>
      <c r="AG5390">
        <f t="shared" ca="1" si="1530"/>
        <v>0</v>
      </c>
      <c r="AH5390">
        <f t="shared" ca="1" si="1531"/>
        <v>1</v>
      </c>
    </row>
    <row r="5391" spans="15:34" x14ac:dyDescent="0.25">
      <c r="O5391">
        <v>5335</v>
      </c>
      <c r="P5391" s="2">
        <f t="shared" si="1532"/>
        <v>44419.249999987063</v>
      </c>
      <c r="Q5391">
        <f t="shared" si="1517"/>
        <v>11</v>
      </c>
      <c r="R5391">
        <f t="shared" si="1518"/>
        <v>8</v>
      </c>
      <c r="S5391">
        <f t="shared" si="1519"/>
        <v>3</v>
      </c>
      <c r="T5391">
        <f t="shared" si="1520"/>
        <v>6</v>
      </c>
      <c r="U5391">
        <f t="shared" si="1521"/>
        <v>1</v>
      </c>
      <c r="V5391">
        <f t="shared" ca="1" si="1522"/>
        <v>0.34410000000000002</v>
      </c>
      <c r="W5391">
        <f>INDEX(Solarstrahlungsdaten!$B$13:$G$8772,Übersicht!O5391,Übersicht!$E$10)</f>
        <v>93.424999999999997</v>
      </c>
      <c r="X5391">
        <f t="shared" si="1523"/>
        <v>0.321382</v>
      </c>
      <c r="Y5391">
        <f t="shared" ca="1" si="1524"/>
        <v>2.2718000000000016E-2</v>
      </c>
      <c r="Z5391">
        <f t="shared" ca="1" si="1525"/>
        <v>0.321382</v>
      </c>
      <c r="AA5391">
        <f t="shared" ca="1" si="1526"/>
        <v>0</v>
      </c>
      <c r="AB5391">
        <f t="shared" ca="1" si="1527"/>
        <v>0</v>
      </c>
      <c r="AC5391">
        <f t="shared" ca="1" si="1533"/>
        <v>0</v>
      </c>
      <c r="AD5391">
        <f t="shared" ca="1" si="1516"/>
        <v>2.2718000000000016E-2</v>
      </c>
      <c r="AE5391">
        <f t="shared" ca="1" si="1528"/>
        <v>0</v>
      </c>
      <c r="AF5391">
        <f t="shared" ca="1" si="1529"/>
        <v>2.2718000000000016E-2</v>
      </c>
      <c r="AG5391">
        <f t="shared" ca="1" si="1530"/>
        <v>0</v>
      </c>
      <c r="AH5391">
        <f t="shared" ca="1" si="1531"/>
        <v>1</v>
      </c>
    </row>
    <row r="5392" spans="15:34" x14ac:dyDescent="0.25">
      <c r="O5392">
        <v>5336</v>
      </c>
      <c r="P5392" s="2">
        <f t="shared" si="1532"/>
        <v>44419.291666653728</v>
      </c>
      <c r="Q5392">
        <f t="shared" si="1517"/>
        <v>11</v>
      </c>
      <c r="R5392">
        <f t="shared" si="1518"/>
        <v>8</v>
      </c>
      <c r="S5392">
        <f t="shared" si="1519"/>
        <v>3</v>
      </c>
      <c r="T5392">
        <f t="shared" si="1520"/>
        <v>7</v>
      </c>
      <c r="U5392">
        <f t="shared" si="1521"/>
        <v>1</v>
      </c>
      <c r="V5392">
        <f t="shared" ca="1" si="1522"/>
        <v>0.49979999999999997</v>
      </c>
      <c r="W5392">
        <f>INDEX(Solarstrahlungsdaten!$B$13:$G$8772,Übersicht!O5392,Übersicht!$E$10)</f>
        <v>101.58</v>
      </c>
      <c r="X5392">
        <f t="shared" si="1523"/>
        <v>0.3494352</v>
      </c>
      <c r="Y5392">
        <f t="shared" ca="1" si="1524"/>
        <v>0.15036479999999997</v>
      </c>
      <c r="Z5392">
        <f t="shared" ca="1" si="1525"/>
        <v>0.3494352</v>
      </c>
      <c r="AA5392">
        <f t="shared" ca="1" si="1526"/>
        <v>0</v>
      </c>
      <c r="AB5392">
        <f t="shared" ca="1" si="1527"/>
        <v>0</v>
      </c>
      <c r="AC5392">
        <f t="shared" ca="1" si="1533"/>
        <v>0</v>
      </c>
      <c r="AD5392">
        <f t="shared" ca="1" si="1516"/>
        <v>0.15036479999999997</v>
      </c>
      <c r="AE5392">
        <f t="shared" ca="1" si="1528"/>
        <v>0</v>
      </c>
      <c r="AF5392">
        <f t="shared" ca="1" si="1529"/>
        <v>0.15036479999999997</v>
      </c>
      <c r="AG5392">
        <f t="shared" ca="1" si="1530"/>
        <v>0</v>
      </c>
      <c r="AH5392">
        <f t="shared" ca="1" si="1531"/>
        <v>1</v>
      </c>
    </row>
    <row r="5393" spans="15:34" x14ac:dyDescent="0.25">
      <c r="O5393">
        <v>5337</v>
      </c>
      <c r="P5393" s="2">
        <f t="shared" si="1532"/>
        <v>44419.333333320392</v>
      </c>
      <c r="Q5393">
        <f t="shared" si="1517"/>
        <v>11</v>
      </c>
      <c r="R5393">
        <f t="shared" si="1518"/>
        <v>8</v>
      </c>
      <c r="S5393">
        <f t="shared" si="1519"/>
        <v>3</v>
      </c>
      <c r="T5393">
        <f t="shared" si="1520"/>
        <v>8</v>
      </c>
      <c r="U5393">
        <f t="shared" si="1521"/>
        <v>1</v>
      </c>
      <c r="V5393">
        <f t="shared" ca="1" si="1522"/>
        <v>0.55649999999999999</v>
      </c>
      <c r="W5393">
        <f>INDEX(Solarstrahlungsdaten!$B$13:$G$8772,Übersicht!O5393,Übersicht!$E$10)</f>
        <v>79.34</v>
      </c>
      <c r="X5393">
        <f t="shared" si="1523"/>
        <v>0.27292960000000005</v>
      </c>
      <c r="Y5393">
        <f t="shared" ca="1" si="1524"/>
        <v>0.28357039999999994</v>
      </c>
      <c r="Z5393">
        <f t="shared" ca="1" si="1525"/>
        <v>0.27292960000000005</v>
      </c>
      <c r="AA5393">
        <f t="shared" ca="1" si="1526"/>
        <v>0</v>
      </c>
      <c r="AB5393">
        <f t="shared" ca="1" si="1527"/>
        <v>0</v>
      </c>
      <c r="AC5393">
        <f t="shared" ca="1" si="1533"/>
        <v>0</v>
      </c>
      <c r="AD5393">
        <f t="shared" ca="1" si="1516"/>
        <v>0.28357039999999994</v>
      </c>
      <c r="AE5393">
        <f t="shared" ca="1" si="1528"/>
        <v>0</v>
      </c>
      <c r="AF5393">
        <f t="shared" ca="1" si="1529"/>
        <v>0.28357039999999994</v>
      </c>
      <c r="AG5393">
        <f t="shared" ca="1" si="1530"/>
        <v>0</v>
      </c>
      <c r="AH5393">
        <f t="shared" ca="1" si="1531"/>
        <v>1</v>
      </c>
    </row>
    <row r="5394" spans="15:34" x14ac:dyDescent="0.25">
      <c r="O5394">
        <v>5338</v>
      </c>
      <c r="P5394" s="2">
        <f t="shared" si="1532"/>
        <v>44419.374999987056</v>
      </c>
      <c r="Q5394">
        <f t="shared" si="1517"/>
        <v>11</v>
      </c>
      <c r="R5394">
        <f t="shared" si="1518"/>
        <v>8</v>
      </c>
      <c r="S5394">
        <f t="shared" si="1519"/>
        <v>3</v>
      </c>
      <c r="T5394">
        <f t="shared" si="1520"/>
        <v>9</v>
      </c>
      <c r="U5394">
        <f t="shared" si="1521"/>
        <v>1</v>
      </c>
      <c r="V5394">
        <f t="shared" ca="1" si="1522"/>
        <v>0.57879999999999998</v>
      </c>
      <c r="W5394">
        <f>INDEX(Solarstrahlungsdaten!$B$13:$G$8772,Übersicht!O5394,Übersicht!$E$10)</f>
        <v>240.04500000000002</v>
      </c>
      <c r="X5394">
        <f t="shared" si="1523"/>
        <v>0.82575480000000001</v>
      </c>
      <c r="Y5394">
        <f t="shared" ca="1" si="1524"/>
        <v>-0.24695480000000003</v>
      </c>
      <c r="Z5394">
        <f t="shared" ca="1" si="1525"/>
        <v>0.57879999999999998</v>
      </c>
      <c r="AA5394">
        <f t="shared" ca="1" si="1526"/>
        <v>0.24695480000000003</v>
      </c>
      <c r="AB5394">
        <f t="shared" ca="1" si="1527"/>
        <v>0</v>
      </c>
      <c r="AC5394">
        <f t="shared" ca="1" si="1533"/>
        <v>0.24695480000000003</v>
      </c>
      <c r="AD5394">
        <f t="shared" ca="1" si="1516"/>
        <v>0</v>
      </c>
      <c r="AE5394">
        <f t="shared" ca="1" si="1528"/>
        <v>0</v>
      </c>
      <c r="AF5394">
        <f t="shared" ca="1" si="1529"/>
        <v>0</v>
      </c>
      <c r="AG5394">
        <f t="shared" ca="1" si="1530"/>
        <v>6.1738700000000007E-2</v>
      </c>
      <c r="AH5394">
        <f t="shared" ca="1" si="1531"/>
        <v>0</v>
      </c>
    </row>
    <row r="5395" spans="15:34" x14ac:dyDescent="0.25">
      <c r="O5395">
        <v>5339</v>
      </c>
      <c r="P5395" s="2">
        <f t="shared" si="1532"/>
        <v>44419.41666665372</v>
      </c>
      <c r="Q5395">
        <f t="shared" si="1517"/>
        <v>11</v>
      </c>
      <c r="R5395">
        <f t="shared" si="1518"/>
        <v>8</v>
      </c>
      <c r="S5395">
        <f t="shared" si="1519"/>
        <v>3</v>
      </c>
      <c r="T5395">
        <f t="shared" si="1520"/>
        <v>10</v>
      </c>
      <c r="U5395">
        <f t="shared" si="1521"/>
        <v>1</v>
      </c>
      <c r="V5395">
        <f t="shared" ca="1" si="1522"/>
        <v>0.56110000000000004</v>
      </c>
      <c r="W5395">
        <f>INDEX(Solarstrahlungsdaten!$B$13:$G$8772,Übersicht!O5395,Übersicht!$E$10)</f>
        <v>268.89499999999998</v>
      </c>
      <c r="X5395">
        <f t="shared" si="1523"/>
        <v>0.92499880000000001</v>
      </c>
      <c r="Y5395">
        <f t="shared" ca="1" si="1524"/>
        <v>-0.36389879999999997</v>
      </c>
      <c r="Z5395">
        <f t="shared" ca="1" si="1525"/>
        <v>0.56110000000000004</v>
      </c>
      <c r="AA5395">
        <f t="shared" ca="1" si="1526"/>
        <v>0.36389879999999997</v>
      </c>
      <c r="AB5395">
        <f t="shared" ca="1" si="1527"/>
        <v>0</v>
      </c>
      <c r="AC5395">
        <f t="shared" ca="1" si="1533"/>
        <v>0.6108536</v>
      </c>
      <c r="AD5395">
        <f t="shared" ca="1" si="1516"/>
        <v>0</v>
      </c>
      <c r="AE5395">
        <f t="shared" ca="1" si="1528"/>
        <v>0</v>
      </c>
      <c r="AF5395">
        <f t="shared" ca="1" si="1529"/>
        <v>0</v>
      </c>
      <c r="AG5395">
        <f t="shared" ca="1" si="1530"/>
        <v>0.1527134</v>
      </c>
      <c r="AH5395">
        <f t="shared" ca="1" si="1531"/>
        <v>0</v>
      </c>
    </row>
    <row r="5396" spans="15:34" x14ac:dyDescent="0.25">
      <c r="O5396">
        <v>5340</v>
      </c>
      <c r="P5396" s="2">
        <f t="shared" si="1532"/>
        <v>44419.458333320385</v>
      </c>
      <c r="Q5396">
        <f t="shared" si="1517"/>
        <v>11</v>
      </c>
      <c r="R5396">
        <f t="shared" si="1518"/>
        <v>8</v>
      </c>
      <c r="S5396">
        <f t="shared" si="1519"/>
        <v>3</v>
      </c>
      <c r="T5396">
        <f t="shared" si="1520"/>
        <v>11</v>
      </c>
      <c r="U5396">
        <f t="shared" si="1521"/>
        <v>1</v>
      </c>
      <c r="V5396">
        <f t="shared" ca="1" si="1522"/>
        <v>0.5595</v>
      </c>
      <c r="W5396">
        <f>INDEX(Solarstrahlungsdaten!$B$13:$G$8772,Übersicht!O5396,Übersicht!$E$10)</f>
        <v>289.02499999999998</v>
      </c>
      <c r="X5396">
        <f t="shared" si="1523"/>
        <v>0.99424599999999985</v>
      </c>
      <c r="Y5396">
        <f t="shared" ca="1" si="1524"/>
        <v>-0.43474599999999985</v>
      </c>
      <c r="Z5396">
        <f t="shared" ca="1" si="1525"/>
        <v>0.5595</v>
      </c>
      <c r="AA5396">
        <f t="shared" ca="1" si="1526"/>
        <v>0.43474599999999985</v>
      </c>
      <c r="AB5396">
        <f t="shared" ca="1" si="1527"/>
        <v>0</v>
      </c>
      <c r="AC5396">
        <f t="shared" ca="1" si="1533"/>
        <v>1.0455995999999999</v>
      </c>
      <c r="AD5396">
        <f t="shared" ca="1" si="1516"/>
        <v>0</v>
      </c>
      <c r="AE5396">
        <f t="shared" ca="1" si="1528"/>
        <v>0</v>
      </c>
      <c r="AF5396">
        <f t="shared" ca="1" si="1529"/>
        <v>0</v>
      </c>
      <c r="AG5396">
        <f t="shared" ca="1" si="1530"/>
        <v>0.26139989999999996</v>
      </c>
      <c r="AH5396">
        <f t="shared" ca="1" si="1531"/>
        <v>0</v>
      </c>
    </row>
    <row r="5397" spans="15:34" x14ac:dyDescent="0.25">
      <c r="O5397">
        <v>5341</v>
      </c>
      <c r="P5397" s="2">
        <f t="shared" si="1532"/>
        <v>44419.499999987049</v>
      </c>
      <c r="Q5397">
        <f t="shared" si="1517"/>
        <v>11</v>
      </c>
      <c r="R5397">
        <f t="shared" si="1518"/>
        <v>8</v>
      </c>
      <c r="S5397">
        <f t="shared" si="1519"/>
        <v>3</v>
      </c>
      <c r="T5397">
        <f t="shared" si="1520"/>
        <v>12</v>
      </c>
      <c r="U5397">
        <f t="shared" si="1521"/>
        <v>1</v>
      </c>
      <c r="V5397">
        <f t="shared" ca="1" si="1522"/>
        <v>0.61539999999999995</v>
      </c>
      <c r="W5397">
        <f>INDEX(Solarstrahlungsdaten!$B$13:$G$8772,Übersicht!O5397,Übersicht!$E$10)</f>
        <v>341.06</v>
      </c>
      <c r="X5397">
        <f t="shared" si="1523"/>
        <v>1.1732464</v>
      </c>
      <c r="Y5397">
        <f t="shared" ca="1" si="1524"/>
        <v>-0.55784640000000008</v>
      </c>
      <c r="Z5397">
        <f t="shared" ca="1" si="1525"/>
        <v>0.61539999999999995</v>
      </c>
      <c r="AA5397">
        <f t="shared" ca="1" si="1526"/>
        <v>0.55784640000000008</v>
      </c>
      <c r="AB5397">
        <f t="shared" ca="1" si="1527"/>
        <v>0</v>
      </c>
      <c r="AC5397">
        <f t="shared" ca="1" si="1533"/>
        <v>1.6034459999999999</v>
      </c>
      <c r="AD5397">
        <f t="shared" ca="1" si="1516"/>
        <v>0</v>
      </c>
      <c r="AE5397">
        <f t="shared" ca="1" si="1528"/>
        <v>0</v>
      </c>
      <c r="AF5397">
        <f t="shared" ca="1" si="1529"/>
        <v>0</v>
      </c>
      <c r="AG5397">
        <f t="shared" ca="1" si="1530"/>
        <v>0.40086149999999998</v>
      </c>
      <c r="AH5397">
        <f t="shared" ca="1" si="1531"/>
        <v>0</v>
      </c>
    </row>
    <row r="5398" spans="15:34" x14ac:dyDescent="0.25">
      <c r="O5398">
        <v>5342</v>
      </c>
      <c r="P5398" s="2">
        <f t="shared" si="1532"/>
        <v>44419.541666653713</v>
      </c>
      <c r="Q5398">
        <f t="shared" si="1517"/>
        <v>11</v>
      </c>
      <c r="R5398">
        <f t="shared" si="1518"/>
        <v>8</v>
      </c>
      <c r="S5398">
        <f t="shared" si="1519"/>
        <v>3</v>
      </c>
      <c r="T5398">
        <f t="shared" si="1520"/>
        <v>13</v>
      </c>
      <c r="U5398">
        <f t="shared" si="1521"/>
        <v>1</v>
      </c>
      <c r="V5398">
        <f t="shared" ca="1" si="1522"/>
        <v>0.62909999999999988</v>
      </c>
      <c r="W5398">
        <f>INDEX(Solarstrahlungsdaten!$B$13:$G$8772,Übersicht!O5398,Übersicht!$E$10)</f>
        <v>272.3</v>
      </c>
      <c r="X5398">
        <f t="shared" si="1523"/>
        <v>0.93671199999999999</v>
      </c>
      <c r="Y5398">
        <f t="shared" ca="1" si="1524"/>
        <v>-0.30761200000000011</v>
      </c>
      <c r="Z5398">
        <f t="shared" ca="1" si="1525"/>
        <v>0.62909999999999988</v>
      </c>
      <c r="AA5398">
        <f t="shared" ca="1" si="1526"/>
        <v>0.30761200000000011</v>
      </c>
      <c r="AB5398">
        <f t="shared" ca="1" si="1527"/>
        <v>0</v>
      </c>
      <c r="AC5398">
        <f t="shared" ca="1" si="1533"/>
        <v>1.9110580000000001</v>
      </c>
      <c r="AD5398">
        <f t="shared" ca="1" si="1516"/>
        <v>0</v>
      </c>
      <c r="AE5398">
        <f t="shared" ca="1" si="1528"/>
        <v>0</v>
      </c>
      <c r="AF5398">
        <f t="shared" ca="1" si="1529"/>
        <v>0</v>
      </c>
      <c r="AG5398">
        <f t="shared" ca="1" si="1530"/>
        <v>0.47776450000000004</v>
      </c>
      <c r="AH5398">
        <f t="shared" ca="1" si="1531"/>
        <v>0</v>
      </c>
    </row>
    <row r="5399" spans="15:34" x14ac:dyDescent="0.25">
      <c r="O5399">
        <v>5343</v>
      </c>
      <c r="P5399" s="2">
        <f t="shared" si="1532"/>
        <v>44419.583333320377</v>
      </c>
      <c r="Q5399">
        <f t="shared" si="1517"/>
        <v>11</v>
      </c>
      <c r="R5399">
        <f t="shared" si="1518"/>
        <v>8</v>
      </c>
      <c r="S5399">
        <f t="shared" si="1519"/>
        <v>3</v>
      </c>
      <c r="T5399">
        <f t="shared" si="1520"/>
        <v>14</v>
      </c>
      <c r="U5399">
        <f t="shared" si="1521"/>
        <v>1</v>
      </c>
      <c r="V5399">
        <f t="shared" ca="1" si="1522"/>
        <v>0.5454</v>
      </c>
      <c r="W5399">
        <f>INDEX(Solarstrahlungsdaten!$B$13:$G$8772,Übersicht!O5399,Übersicht!$E$10)</f>
        <v>176.48500000000001</v>
      </c>
      <c r="X5399">
        <f t="shared" si="1523"/>
        <v>0.60710839999999999</v>
      </c>
      <c r="Y5399">
        <f t="shared" ca="1" si="1524"/>
        <v>-6.1708399999999997E-2</v>
      </c>
      <c r="Z5399">
        <f t="shared" ca="1" si="1525"/>
        <v>0.5454</v>
      </c>
      <c r="AA5399">
        <f t="shared" ca="1" si="1526"/>
        <v>6.1708399999999997E-2</v>
      </c>
      <c r="AB5399">
        <f t="shared" ca="1" si="1527"/>
        <v>0</v>
      </c>
      <c r="AC5399">
        <f t="shared" ca="1" si="1533"/>
        <v>1.9727664000000003</v>
      </c>
      <c r="AD5399">
        <f t="shared" ca="1" si="1516"/>
        <v>0</v>
      </c>
      <c r="AE5399">
        <f t="shared" ca="1" si="1528"/>
        <v>0</v>
      </c>
      <c r="AF5399">
        <f t="shared" ca="1" si="1529"/>
        <v>0</v>
      </c>
      <c r="AG5399">
        <f t="shared" ca="1" si="1530"/>
        <v>0.49319160000000006</v>
      </c>
      <c r="AH5399">
        <f t="shared" ca="1" si="1531"/>
        <v>0</v>
      </c>
    </row>
    <row r="5400" spans="15:34" x14ac:dyDescent="0.25">
      <c r="O5400">
        <v>5344</v>
      </c>
      <c r="P5400" s="2">
        <f t="shared" si="1532"/>
        <v>44419.624999987042</v>
      </c>
      <c r="Q5400">
        <f t="shared" si="1517"/>
        <v>11</v>
      </c>
      <c r="R5400">
        <f t="shared" si="1518"/>
        <v>8</v>
      </c>
      <c r="S5400">
        <f t="shared" si="1519"/>
        <v>3</v>
      </c>
      <c r="T5400">
        <f t="shared" si="1520"/>
        <v>15</v>
      </c>
      <c r="U5400">
        <f t="shared" si="1521"/>
        <v>1</v>
      </c>
      <c r="V5400">
        <f t="shared" ca="1" si="1522"/>
        <v>0.48510000000000003</v>
      </c>
      <c r="W5400">
        <f>INDEX(Solarstrahlungsdaten!$B$13:$G$8772,Übersicht!O5400,Übersicht!$E$10)</f>
        <v>298.32</v>
      </c>
      <c r="X5400">
        <f t="shared" si="1523"/>
        <v>1.0262207999999999</v>
      </c>
      <c r="Y5400">
        <f t="shared" ca="1" si="1524"/>
        <v>-0.54112079999999985</v>
      </c>
      <c r="Z5400">
        <f t="shared" ca="1" si="1525"/>
        <v>0.48510000000000003</v>
      </c>
      <c r="AA5400">
        <f t="shared" ca="1" si="1526"/>
        <v>0.54112079999999985</v>
      </c>
      <c r="AB5400">
        <f t="shared" ca="1" si="1527"/>
        <v>0</v>
      </c>
      <c r="AC5400">
        <f t="shared" ca="1" si="1533"/>
        <v>2.5138872000000001</v>
      </c>
      <c r="AD5400">
        <f t="shared" ca="1" si="1516"/>
        <v>0</v>
      </c>
      <c r="AE5400">
        <f t="shared" ca="1" si="1528"/>
        <v>0</v>
      </c>
      <c r="AF5400">
        <f t="shared" ca="1" si="1529"/>
        <v>0</v>
      </c>
      <c r="AG5400">
        <f t="shared" ca="1" si="1530"/>
        <v>0.62847180000000002</v>
      </c>
      <c r="AH5400">
        <f t="shared" ca="1" si="1531"/>
        <v>0</v>
      </c>
    </row>
    <row r="5401" spans="15:34" x14ac:dyDescent="0.25">
      <c r="O5401">
        <v>5345</v>
      </c>
      <c r="P5401" s="2">
        <f t="shared" si="1532"/>
        <v>44419.666666653706</v>
      </c>
      <c r="Q5401">
        <f t="shared" si="1517"/>
        <v>11</v>
      </c>
      <c r="R5401">
        <f t="shared" si="1518"/>
        <v>8</v>
      </c>
      <c r="S5401">
        <f t="shared" si="1519"/>
        <v>3</v>
      </c>
      <c r="T5401">
        <f t="shared" si="1520"/>
        <v>16</v>
      </c>
      <c r="U5401">
        <f t="shared" si="1521"/>
        <v>1</v>
      </c>
      <c r="V5401">
        <f t="shared" ca="1" si="1522"/>
        <v>0.45910000000000001</v>
      </c>
      <c r="W5401">
        <f>INDEX(Solarstrahlungsdaten!$B$13:$G$8772,Übersicht!O5401,Übersicht!$E$10)</f>
        <v>302.435</v>
      </c>
      <c r="X5401">
        <f t="shared" si="1523"/>
        <v>1.0403764</v>
      </c>
      <c r="Y5401">
        <f t="shared" ca="1" si="1524"/>
        <v>-0.58127639999999992</v>
      </c>
      <c r="Z5401">
        <f t="shared" ca="1" si="1525"/>
        <v>0.45910000000000001</v>
      </c>
      <c r="AA5401">
        <f t="shared" ca="1" si="1526"/>
        <v>0.58127639999999992</v>
      </c>
      <c r="AB5401">
        <f t="shared" ca="1" si="1527"/>
        <v>0</v>
      </c>
      <c r="AC5401">
        <f t="shared" ca="1" si="1533"/>
        <v>3.0951636000000002</v>
      </c>
      <c r="AD5401">
        <f t="shared" ca="1" si="1516"/>
        <v>0</v>
      </c>
      <c r="AE5401">
        <f t="shared" ca="1" si="1528"/>
        <v>0</v>
      </c>
      <c r="AF5401">
        <f t="shared" ca="1" si="1529"/>
        <v>0</v>
      </c>
      <c r="AG5401">
        <f t="shared" ca="1" si="1530"/>
        <v>0.77379090000000006</v>
      </c>
      <c r="AH5401">
        <f t="shared" ca="1" si="1531"/>
        <v>0</v>
      </c>
    </row>
    <row r="5402" spans="15:34" x14ac:dyDescent="0.25">
      <c r="O5402">
        <v>5346</v>
      </c>
      <c r="P5402" s="2">
        <f t="shared" si="1532"/>
        <v>44419.70833332037</v>
      </c>
      <c r="Q5402">
        <f t="shared" si="1517"/>
        <v>11</v>
      </c>
      <c r="R5402">
        <f t="shared" si="1518"/>
        <v>8</v>
      </c>
      <c r="S5402">
        <f t="shared" si="1519"/>
        <v>3</v>
      </c>
      <c r="T5402">
        <f t="shared" si="1520"/>
        <v>17</v>
      </c>
      <c r="U5402">
        <f t="shared" si="1521"/>
        <v>1</v>
      </c>
      <c r="V5402">
        <f t="shared" ca="1" si="1522"/>
        <v>0.47749999999999998</v>
      </c>
      <c r="W5402">
        <f>INDEX(Solarstrahlungsdaten!$B$13:$G$8772,Übersicht!O5402,Übersicht!$E$10)</f>
        <v>153.06</v>
      </c>
      <c r="X5402">
        <f t="shared" si="1523"/>
        <v>0.52652639999999995</v>
      </c>
      <c r="Y5402">
        <f t="shared" ca="1" si="1524"/>
        <v>-4.902639999999997E-2</v>
      </c>
      <c r="Z5402">
        <f t="shared" ca="1" si="1525"/>
        <v>0.47749999999999998</v>
      </c>
      <c r="AA5402">
        <f t="shared" ca="1" si="1526"/>
        <v>4.902639999999997E-2</v>
      </c>
      <c r="AB5402">
        <f t="shared" ca="1" si="1527"/>
        <v>0</v>
      </c>
      <c r="AC5402">
        <f t="shared" ca="1" si="1533"/>
        <v>3.14419</v>
      </c>
      <c r="AD5402">
        <f t="shared" ca="1" si="1516"/>
        <v>0</v>
      </c>
      <c r="AE5402">
        <f t="shared" ca="1" si="1528"/>
        <v>0</v>
      </c>
      <c r="AF5402">
        <f t="shared" ca="1" si="1529"/>
        <v>0</v>
      </c>
      <c r="AG5402">
        <f t="shared" ca="1" si="1530"/>
        <v>0.78604750000000001</v>
      </c>
      <c r="AH5402">
        <f t="shared" ca="1" si="1531"/>
        <v>0</v>
      </c>
    </row>
    <row r="5403" spans="15:34" x14ac:dyDescent="0.25">
      <c r="O5403">
        <v>5347</v>
      </c>
      <c r="P5403" s="2">
        <f t="shared" si="1532"/>
        <v>44419.749999987034</v>
      </c>
      <c r="Q5403">
        <f t="shared" si="1517"/>
        <v>11</v>
      </c>
      <c r="R5403">
        <f t="shared" si="1518"/>
        <v>8</v>
      </c>
      <c r="S5403">
        <f t="shared" si="1519"/>
        <v>3</v>
      </c>
      <c r="T5403">
        <f t="shared" si="1520"/>
        <v>18</v>
      </c>
      <c r="U5403">
        <f t="shared" si="1521"/>
        <v>1</v>
      </c>
      <c r="V5403">
        <f t="shared" ca="1" si="1522"/>
        <v>0.5454</v>
      </c>
      <c r="W5403">
        <f>INDEX(Solarstrahlungsdaten!$B$13:$G$8772,Übersicht!O5403,Übersicht!$E$10)</f>
        <v>55.964999999999996</v>
      </c>
      <c r="X5403">
        <f t="shared" si="1523"/>
        <v>0.19251959999999999</v>
      </c>
      <c r="Y5403">
        <f t="shared" ca="1" si="1524"/>
        <v>0.35288039999999998</v>
      </c>
      <c r="Z5403">
        <f t="shared" ca="1" si="1525"/>
        <v>0.19251959999999999</v>
      </c>
      <c r="AA5403">
        <f t="shared" ca="1" si="1526"/>
        <v>0</v>
      </c>
      <c r="AB5403">
        <f t="shared" ca="1" si="1527"/>
        <v>0.35288039999999998</v>
      </c>
      <c r="AC5403">
        <f t="shared" ca="1" si="1533"/>
        <v>2.7913095999999999</v>
      </c>
      <c r="AD5403">
        <f t="shared" ca="1" si="1516"/>
        <v>0</v>
      </c>
      <c r="AE5403">
        <f t="shared" ca="1" si="1528"/>
        <v>0</v>
      </c>
      <c r="AF5403">
        <f t="shared" ca="1" si="1529"/>
        <v>0</v>
      </c>
      <c r="AG5403">
        <f t="shared" ca="1" si="1530"/>
        <v>0.69782739999999999</v>
      </c>
      <c r="AH5403">
        <f t="shared" ca="1" si="1531"/>
        <v>0</v>
      </c>
    </row>
    <row r="5404" spans="15:34" x14ac:dyDescent="0.25">
      <c r="O5404">
        <v>5348</v>
      </c>
      <c r="P5404" s="2">
        <f t="shared" si="1532"/>
        <v>44419.791666653698</v>
      </c>
      <c r="Q5404">
        <f t="shared" si="1517"/>
        <v>11</v>
      </c>
      <c r="R5404">
        <f t="shared" si="1518"/>
        <v>8</v>
      </c>
      <c r="S5404">
        <f t="shared" si="1519"/>
        <v>3</v>
      </c>
      <c r="T5404">
        <f t="shared" si="1520"/>
        <v>19</v>
      </c>
      <c r="U5404">
        <f t="shared" si="1521"/>
        <v>1</v>
      </c>
      <c r="V5404">
        <f t="shared" ca="1" si="1522"/>
        <v>0.64149999999999996</v>
      </c>
      <c r="W5404">
        <f>INDEX(Solarstrahlungsdaten!$B$13:$G$8772,Übersicht!O5404,Übersicht!$E$10)</f>
        <v>0</v>
      </c>
      <c r="X5404">
        <f t="shared" si="1523"/>
        <v>0</v>
      </c>
      <c r="Y5404">
        <f t="shared" ca="1" si="1524"/>
        <v>0.64149999999999996</v>
      </c>
      <c r="Z5404">
        <f t="shared" ca="1" si="1525"/>
        <v>0</v>
      </c>
      <c r="AA5404">
        <f t="shared" ca="1" si="1526"/>
        <v>0</v>
      </c>
      <c r="AB5404">
        <f t="shared" ca="1" si="1527"/>
        <v>0.64149999999999996</v>
      </c>
      <c r="AC5404">
        <f t="shared" ca="1" si="1533"/>
        <v>2.1498096000000002</v>
      </c>
      <c r="AD5404">
        <f t="shared" ca="1" si="1516"/>
        <v>0</v>
      </c>
      <c r="AE5404">
        <f t="shared" ca="1" si="1528"/>
        <v>0</v>
      </c>
      <c r="AF5404">
        <f t="shared" ca="1" si="1529"/>
        <v>0</v>
      </c>
      <c r="AG5404">
        <f t="shared" ca="1" si="1530"/>
        <v>0.53745240000000005</v>
      </c>
      <c r="AH5404">
        <f t="shared" ca="1" si="1531"/>
        <v>0</v>
      </c>
    </row>
    <row r="5405" spans="15:34" x14ac:dyDescent="0.25">
      <c r="O5405">
        <v>5349</v>
      </c>
      <c r="P5405" s="2">
        <f t="shared" si="1532"/>
        <v>44419.833333320363</v>
      </c>
      <c r="Q5405">
        <f t="shared" si="1517"/>
        <v>11</v>
      </c>
      <c r="R5405">
        <f t="shared" si="1518"/>
        <v>8</v>
      </c>
      <c r="S5405">
        <f t="shared" si="1519"/>
        <v>3</v>
      </c>
      <c r="T5405">
        <f t="shared" si="1520"/>
        <v>20</v>
      </c>
      <c r="U5405">
        <f t="shared" si="1521"/>
        <v>1</v>
      </c>
      <c r="V5405">
        <f t="shared" ca="1" si="1522"/>
        <v>0.67459999999999998</v>
      </c>
      <c r="W5405">
        <f>INDEX(Solarstrahlungsdaten!$B$13:$G$8772,Übersicht!O5405,Übersicht!$E$10)</f>
        <v>0</v>
      </c>
      <c r="X5405">
        <f t="shared" si="1523"/>
        <v>0</v>
      </c>
      <c r="Y5405">
        <f t="shared" ca="1" si="1524"/>
        <v>0.67459999999999998</v>
      </c>
      <c r="Z5405">
        <f t="shared" ca="1" si="1525"/>
        <v>0</v>
      </c>
      <c r="AA5405">
        <f t="shared" ca="1" si="1526"/>
        <v>0</v>
      </c>
      <c r="AB5405">
        <f t="shared" ca="1" si="1527"/>
        <v>0.67459999999999998</v>
      </c>
      <c r="AC5405">
        <f t="shared" ca="1" si="1533"/>
        <v>1.4752096000000003</v>
      </c>
      <c r="AD5405">
        <f t="shared" ca="1" si="1516"/>
        <v>0</v>
      </c>
      <c r="AE5405">
        <f t="shared" ca="1" si="1528"/>
        <v>0</v>
      </c>
      <c r="AF5405">
        <f t="shared" ca="1" si="1529"/>
        <v>0</v>
      </c>
      <c r="AG5405">
        <f t="shared" ca="1" si="1530"/>
        <v>0.36880240000000009</v>
      </c>
      <c r="AH5405">
        <f t="shared" ca="1" si="1531"/>
        <v>0</v>
      </c>
    </row>
    <row r="5406" spans="15:34" x14ac:dyDescent="0.25">
      <c r="O5406">
        <v>5350</v>
      </c>
      <c r="P5406" s="2">
        <f t="shared" si="1532"/>
        <v>44419.874999987027</v>
      </c>
      <c r="Q5406">
        <f t="shared" si="1517"/>
        <v>11</v>
      </c>
      <c r="R5406">
        <f t="shared" si="1518"/>
        <v>8</v>
      </c>
      <c r="S5406">
        <f t="shared" si="1519"/>
        <v>3</v>
      </c>
      <c r="T5406">
        <f t="shared" si="1520"/>
        <v>21</v>
      </c>
      <c r="U5406">
        <f t="shared" si="1521"/>
        <v>1</v>
      </c>
      <c r="V5406">
        <f t="shared" ca="1" si="1522"/>
        <v>0.63759999999999994</v>
      </c>
      <c r="W5406">
        <f>INDEX(Solarstrahlungsdaten!$B$13:$G$8772,Übersicht!O5406,Übersicht!$E$10)</f>
        <v>0</v>
      </c>
      <c r="X5406">
        <f t="shared" si="1523"/>
        <v>0</v>
      </c>
      <c r="Y5406">
        <f t="shared" ca="1" si="1524"/>
        <v>0.63759999999999994</v>
      </c>
      <c r="Z5406">
        <f t="shared" ca="1" si="1525"/>
        <v>0</v>
      </c>
      <c r="AA5406">
        <f t="shared" ca="1" si="1526"/>
        <v>0</v>
      </c>
      <c r="AB5406">
        <f t="shared" ca="1" si="1527"/>
        <v>0.63759999999999994</v>
      </c>
      <c r="AC5406">
        <f t="shared" ca="1" si="1533"/>
        <v>0.8376096000000004</v>
      </c>
      <c r="AD5406">
        <f t="shared" ca="1" si="1516"/>
        <v>0</v>
      </c>
      <c r="AE5406">
        <f t="shared" ca="1" si="1528"/>
        <v>0</v>
      </c>
      <c r="AF5406">
        <f t="shared" ca="1" si="1529"/>
        <v>0</v>
      </c>
      <c r="AG5406">
        <f t="shared" ca="1" si="1530"/>
        <v>0.2094024000000001</v>
      </c>
      <c r="AH5406">
        <f t="shared" ca="1" si="1531"/>
        <v>0</v>
      </c>
    </row>
    <row r="5407" spans="15:34" x14ac:dyDescent="0.25">
      <c r="O5407">
        <v>5351</v>
      </c>
      <c r="P5407" s="2">
        <f t="shared" si="1532"/>
        <v>44419.916666653691</v>
      </c>
      <c r="Q5407">
        <f t="shared" si="1517"/>
        <v>11</v>
      </c>
      <c r="R5407">
        <f t="shared" si="1518"/>
        <v>8</v>
      </c>
      <c r="S5407">
        <f t="shared" si="1519"/>
        <v>3</v>
      </c>
      <c r="T5407">
        <f t="shared" si="1520"/>
        <v>22</v>
      </c>
      <c r="U5407">
        <f t="shared" si="1521"/>
        <v>1</v>
      </c>
      <c r="V5407">
        <f t="shared" ca="1" si="1522"/>
        <v>0.59710000000000008</v>
      </c>
      <c r="W5407">
        <f>INDEX(Solarstrahlungsdaten!$B$13:$G$8772,Übersicht!O5407,Übersicht!$E$10)</f>
        <v>0</v>
      </c>
      <c r="X5407">
        <f t="shared" si="1523"/>
        <v>0</v>
      </c>
      <c r="Y5407">
        <f t="shared" ca="1" si="1524"/>
        <v>0.59710000000000008</v>
      </c>
      <c r="Z5407">
        <f t="shared" ca="1" si="1525"/>
        <v>0</v>
      </c>
      <c r="AA5407">
        <f t="shared" ca="1" si="1526"/>
        <v>0</v>
      </c>
      <c r="AB5407">
        <f t="shared" ca="1" si="1527"/>
        <v>0.59710000000000008</v>
      </c>
      <c r="AC5407">
        <f t="shared" ca="1" si="1533"/>
        <v>0.24050960000000032</v>
      </c>
      <c r="AD5407">
        <f t="shared" ca="1" si="1516"/>
        <v>0</v>
      </c>
      <c r="AE5407">
        <f t="shared" ca="1" si="1528"/>
        <v>0</v>
      </c>
      <c r="AF5407">
        <f t="shared" ca="1" si="1529"/>
        <v>0</v>
      </c>
      <c r="AG5407">
        <f t="shared" ca="1" si="1530"/>
        <v>6.0127400000000081E-2</v>
      </c>
      <c r="AH5407">
        <f t="shared" ca="1" si="1531"/>
        <v>0</v>
      </c>
    </row>
    <row r="5408" spans="15:34" x14ac:dyDescent="0.25">
      <c r="O5408">
        <v>5352</v>
      </c>
      <c r="P5408" s="2">
        <f t="shared" si="1532"/>
        <v>44419.958333320355</v>
      </c>
      <c r="Q5408">
        <f t="shared" si="1517"/>
        <v>11</v>
      </c>
      <c r="R5408">
        <f t="shared" si="1518"/>
        <v>8</v>
      </c>
      <c r="S5408">
        <f t="shared" si="1519"/>
        <v>3</v>
      </c>
      <c r="T5408">
        <f t="shared" si="1520"/>
        <v>23</v>
      </c>
      <c r="U5408">
        <f t="shared" si="1521"/>
        <v>1</v>
      </c>
      <c r="V5408">
        <f t="shared" ca="1" si="1522"/>
        <v>0.48749999999999999</v>
      </c>
      <c r="W5408">
        <f>INDEX(Solarstrahlungsdaten!$B$13:$G$8772,Übersicht!O5408,Übersicht!$E$10)</f>
        <v>0</v>
      </c>
      <c r="X5408">
        <f t="shared" si="1523"/>
        <v>0</v>
      </c>
      <c r="Y5408">
        <f t="shared" ca="1" si="1524"/>
        <v>0.48749999999999999</v>
      </c>
      <c r="Z5408">
        <f t="shared" ca="1" si="1525"/>
        <v>0</v>
      </c>
      <c r="AA5408">
        <f t="shared" ca="1" si="1526"/>
        <v>0</v>
      </c>
      <c r="AB5408">
        <f t="shared" ca="1" si="1527"/>
        <v>0.24050960000000032</v>
      </c>
      <c r="AC5408">
        <f t="shared" ca="1" si="1533"/>
        <v>0</v>
      </c>
      <c r="AD5408">
        <f t="shared" ca="1" si="1516"/>
        <v>0.24699039999999967</v>
      </c>
      <c r="AE5408">
        <f t="shared" ca="1" si="1528"/>
        <v>0</v>
      </c>
      <c r="AF5408">
        <f t="shared" ca="1" si="1529"/>
        <v>0.24699039999999967</v>
      </c>
      <c r="AG5408">
        <f t="shared" ca="1" si="1530"/>
        <v>0</v>
      </c>
      <c r="AH5408">
        <f t="shared" ca="1" si="1531"/>
        <v>1</v>
      </c>
    </row>
    <row r="5409" spans="15:34" x14ac:dyDescent="0.25">
      <c r="O5409">
        <v>5353</v>
      </c>
      <c r="P5409" s="2">
        <f t="shared" si="1532"/>
        <v>44419.99999998702</v>
      </c>
      <c r="Q5409">
        <f t="shared" si="1517"/>
        <v>12</v>
      </c>
      <c r="R5409">
        <f t="shared" si="1518"/>
        <v>8</v>
      </c>
      <c r="S5409">
        <f t="shared" si="1519"/>
        <v>3</v>
      </c>
      <c r="T5409">
        <f t="shared" si="1520"/>
        <v>0</v>
      </c>
      <c r="U5409">
        <f t="shared" si="1521"/>
        <v>1</v>
      </c>
      <c r="V5409">
        <f t="shared" ca="1" si="1522"/>
        <v>0.32850000000000001</v>
      </c>
      <c r="W5409">
        <f>INDEX(Solarstrahlungsdaten!$B$13:$G$8772,Übersicht!O5409,Übersicht!$E$10)</f>
        <v>0</v>
      </c>
      <c r="X5409">
        <f t="shared" si="1523"/>
        <v>0</v>
      </c>
      <c r="Y5409">
        <f t="shared" ca="1" si="1524"/>
        <v>0.32850000000000001</v>
      </c>
      <c r="Z5409">
        <f t="shared" ca="1" si="1525"/>
        <v>0</v>
      </c>
      <c r="AA5409">
        <f t="shared" ca="1" si="1526"/>
        <v>0</v>
      </c>
      <c r="AB5409">
        <f t="shared" ca="1" si="1527"/>
        <v>0</v>
      </c>
      <c r="AC5409">
        <f t="shared" ca="1" si="1533"/>
        <v>0</v>
      </c>
      <c r="AD5409">
        <f t="shared" ca="1" si="1516"/>
        <v>0.32850000000000001</v>
      </c>
      <c r="AE5409">
        <f t="shared" ca="1" si="1528"/>
        <v>0</v>
      </c>
      <c r="AF5409">
        <f t="shared" ca="1" si="1529"/>
        <v>0.32850000000000001</v>
      </c>
      <c r="AG5409">
        <f t="shared" ca="1" si="1530"/>
        <v>0</v>
      </c>
      <c r="AH5409">
        <f t="shared" ca="1" si="1531"/>
        <v>1</v>
      </c>
    </row>
    <row r="5410" spans="15:34" x14ac:dyDescent="0.25">
      <c r="O5410">
        <v>5354</v>
      </c>
      <c r="P5410" s="2">
        <f t="shared" si="1532"/>
        <v>44420.041666653684</v>
      </c>
      <c r="Q5410">
        <f t="shared" si="1517"/>
        <v>12</v>
      </c>
      <c r="R5410">
        <f t="shared" si="1518"/>
        <v>8</v>
      </c>
      <c r="S5410">
        <f t="shared" si="1519"/>
        <v>3</v>
      </c>
      <c r="T5410">
        <f t="shared" si="1520"/>
        <v>1</v>
      </c>
      <c r="U5410">
        <f t="shared" si="1521"/>
        <v>1</v>
      </c>
      <c r="V5410">
        <f t="shared" ca="1" si="1522"/>
        <v>0.22929999999999998</v>
      </c>
      <c r="W5410">
        <f>INDEX(Solarstrahlungsdaten!$B$13:$G$8772,Übersicht!O5410,Übersicht!$E$10)</f>
        <v>0</v>
      </c>
      <c r="X5410">
        <f t="shared" si="1523"/>
        <v>0</v>
      </c>
      <c r="Y5410">
        <f t="shared" ca="1" si="1524"/>
        <v>0.22929999999999998</v>
      </c>
      <c r="Z5410">
        <f t="shared" ca="1" si="1525"/>
        <v>0</v>
      </c>
      <c r="AA5410">
        <f t="shared" ca="1" si="1526"/>
        <v>0</v>
      </c>
      <c r="AB5410">
        <f t="shared" ca="1" si="1527"/>
        <v>0</v>
      </c>
      <c r="AC5410">
        <f t="shared" ca="1" si="1533"/>
        <v>0</v>
      </c>
      <c r="AD5410">
        <f t="shared" ca="1" si="1516"/>
        <v>0.22929999999999998</v>
      </c>
      <c r="AE5410">
        <f t="shared" ca="1" si="1528"/>
        <v>0</v>
      </c>
      <c r="AF5410">
        <f t="shared" ca="1" si="1529"/>
        <v>0.22929999999999998</v>
      </c>
      <c r="AG5410">
        <f t="shared" ca="1" si="1530"/>
        <v>0</v>
      </c>
      <c r="AH5410">
        <f t="shared" ca="1" si="1531"/>
        <v>1</v>
      </c>
    </row>
    <row r="5411" spans="15:34" x14ac:dyDescent="0.25">
      <c r="O5411">
        <v>5355</v>
      </c>
      <c r="P5411" s="2">
        <f t="shared" si="1532"/>
        <v>44420.083333320348</v>
      </c>
      <c r="Q5411">
        <f t="shared" si="1517"/>
        <v>12</v>
      </c>
      <c r="R5411">
        <f t="shared" si="1518"/>
        <v>8</v>
      </c>
      <c r="S5411">
        <f t="shared" si="1519"/>
        <v>3</v>
      </c>
      <c r="T5411">
        <f t="shared" si="1520"/>
        <v>2</v>
      </c>
      <c r="U5411">
        <f t="shared" si="1521"/>
        <v>1</v>
      </c>
      <c r="V5411">
        <f t="shared" ca="1" si="1522"/>
        <v>0.20319999999999999</v>
      </c>
      <c r="W5411">
        <f>INDEX(Solarstrahlungsdaten!$B$13:$G$8772,Übersicht!O5411,Übersicht!$E$10)</f>
        <v>0</v>
      </c>
      <c r="X5411">
        <f t="shared" si="1523"/>
        <v>0</v>
      </c>
      <c r="Y5411">
        <f t="shared" ca="1" si="1524"/>
        <v>0.20319999999999999</v>
      </c>
      <c r="Z5411">
        <f t="shared" ca="1" si="1525"/>
        <v>0</v>
      </c>
      <c r="AA5411">
        <f t="shared" ca="1" si="1526"/>
        <v>0</v>
      </c>
      <c r="AB5411">
        <f t="shared" ca="1" si="1527"/>
        <v>0</v>
      </c>
      <c r="AC5411">
        <f t="shared" ca="1" si="1533"/>
        <v>0</v>
      </c>
      <c r="AD5411">
        <f t="shared" ca="1" si="1516"/>
        <v>0.20319999999999999</v>
      </c>
      <c r="AE5411">
        <f t="shared" ca="1" si="1528"/>
        <v>0</v>
      </c>
      <c r="AF5411">
        <f t="shared" ca="1" si="1529"/>
        <v>0.20319999999999999</v>
      </c>
      <c r="AG5411">
        <f t="shared" ca="1" si="1530"/>
        <v>0</v>
      </c>
      <c r="AH5411">
        <f t="shared" ca="1" si="1531"/>
        <v>1</v>
      </c>
    </row>
    <row r="5412" spans="15:34" x14ac:dyDescent="0.25">
      <c r="O5412">
        <v>5356</v>
      </c>
      <c r="P5412" s="2">
        <f t="shared" si="1532"/>
        <v>44420.124999987012</v>
      </c>
      <c r="Q5412">
        <f t="shared" si="1517"/>
        <v>12</v>
      </c>
      <c r="R5412">
        <f t="shared" si="1518"/>
        <v>8</v>
      </c>
      <c r="S5412">
        <f t="shared" si="1519"/>
        <v>3</v>
      </c>
      <c r="T5412">
        <f t="shared" si="1520"/>
        <v>3</v>
      </c>
      <c r="U5412">
        <f t="shared" si="1521"/>
        <v>1</v>
      </c>
      <c r="V5412">
        <f t="shared" ca="1" si="1522"/>
        <v>0.18919999999999998</v>
      </c>
      <c r="W5412">
        <f>INDEX(Solarstrahlungsdaten!$B$13:$G$8772,Übersicht!O5412,Übersicht!$E$10)</f>
        <v>0</v>
      </c>
      <c r="X5412">
        <f t="shared" si="1523"/>
        <v>0</v>
      </c>
      <c r="Y5412">
        <f t="shared" ca="1" si="1524"/>
        <v>0.18919999999999998</v>
      </c>
      <c r="Z5412">
        <f t="shared" ca="1" si="1525"/>
        <v>0</v>
      </c>
      <c r="AA5412">
        <f t="shared" ca="1" si="1526"/>
        <v>0</v>
      </c>
      <c r="AB5412">
        <f t="shared" ca="1" si="1527"/>
        <v>0</v>
      </c>
      <c r="AC5412">
        <f t="shared" ca="1" si="1533"/>
        <v>0</v>
      </c>
      <c r="AD5412">
        <f t="shared" ca="1" si="1516"/>
        <v>0.18919999999999998</v>
      </c>
      <c r="AE5412">
        <f t="shared" ca="1" si="1528"/>
        <v>0</v>
      </c>
      <c r="AF5412">
        <f t="shared" ca="1" si="1529"/>
        <v>0.18919999999999998</v>
      </c>
      <c r="AG5412">
        <f t="shared" ca="1" si="1530"/>
        <v>0</v>
      </c>
      <c r="AH5412">
        <f t="shared" ca="1" si="1531"/>
        <v>1</v>
      </c>
    </row>
    <row r="5413" spans="15:34" x14ac:dyDescent="0.25">
      <c r="O5413">
        <v>5357</v>
      </c>
      <c r="P5413" s="2">
        <f t="shared" si="1532"/>
        <v>44420.166666653677</v>
      </c>
      <c r="Q5413">
        <f t="shared" si="1517"/>
        <v>12</v>
      </c>
      <c r="R5413">
        <f t="shared" si="1518"/>
        <v>8</v>
      </c>
      <c r="S5413">
        <f t="shared" si="1519"/>
        <v>3</v>
      </c>
      <c r="T5413">
        <f t="shared" si="1520"/>
        <v>4</v>
      </c>
      <c r="U5413">
        <f t="shared" si="1521"/>
        <v>1</v>
      </c>
      <c r="V5413">
        <f t="shared" ca="1" si="1522"/>
        <v>0.191</v>
      </c>
      <c r="W5413">
        <f>INDEX(Solarstrahlungsdaten!$B$13:$G$8772,Übersicht!O5413,Übersicht!$E$10)</f>
        <v>0</v>
      </c>
      <c r="X5413">
        <f t="shared" si="1523"/>
        <v>0</v>
      </c>
      <c r="Y5413">
        <f t="shared" ca="1" si="1524"/>
        <v>0.191</v>
      </c>
      <c r="Z5413">
        <f t="shared" ca="1" si="1525"/>
        <v>0</v>
      </c>
      <c r="AA5413">
        <f t="shared" ca="1" si="1526"/>
        <v>0</v>
      </c>
      <c r="AB5413">
        <f t="shared" ca="1" si="1527"/>
        <v>0</v>
      </c>
      <c r="AC5413">
        <f t="shared" ca="1" si="1533"/>
        <v>0</v>
      </c>
      <c r="AD5413">
        <f t="shared" ca="1" si="1516"/>
        <v>0.191</v>
      </c>
      <c r="AE5413">
        <f t="shared" ca="1" si="1528"/>
        <v>0</v>
      </c>
      <c r="AF5413">
        <f t="shared" ca="1" si="1529"/>
        <v>0.191</v>
      </c>
      <c r="AG5413">
        <f t="shared" ca="1" si="1530"/>
        <v>0</v>
      </c>
      <c r="AH5413">
        <f t="shared" ca="1" si="1531"/>
        <v>1</v>
      </c>
    </row>
    <row r="5414" spans="15:34" x14ac:dyDescent="0.25">
      <c r="O5414">
        <v>5358</v>
      </c>
      <c r="P5414" s="2">
        <f t="shared" si="1532"/>
        <v>44420.208333320341</v>
      </c>
      <c r="Q5414">
        <f t="shared" si="1517"/>
        <v>12</v>
      </c>
      <c r="R5414">
        <f t="shared" si="1518"/>
        <v>8</v>
      </c>
      <c r="S5414">
        <f t="shared" si="1519"/>
        <v>3</v>
      </c>
      <c r="T5414">
        <f t="shared" si="1520"/>
        <v>5</v>
      </c>
      <c r="U5414">
        <f t="shared" si="1521"/>
        <v>1</v>
      </c>
      <c r="V5414">
        <f t="shared" ca="1" si="1522"/>
        <v>0.21959999999999999</v>
      </c>
      <c r="W5414">
        <f>INDEX(Solarstrahlungsdaten!$B$13:$G$8772,Übersicht!O5414,Übersicht!$E$10)</f>
        <v>4.9399999999999995</v>
      </c>
      <c r="X5414">
        <f t="shared" si="1523"/>
        <v>1.6993599999999998E-2</v>
      </c>
      <c r="Y5414">
        <f t="shared" ca="1" si="1524"/>
        <v>0.20260639999999999</v>
      </c>
      <c r="Z5414">
        <f t="shared" ca="1" si="1525"/>
        <v>1.6993599999999998E-2</v>
      </c>
      <c r="AA5414">
        <f t="shared" ca="1" si="1526"/>
        <v>0</v>
      </c>
      <c r="AB5414">
        <f t="shared" ca="1" si="1527"/>
        <v>0</v>
      </c>
      <c r="AC5414">
        <f t="shared" ca="1" si="1533"/>
        <v>0</v>
      </c>
      <c r="AD5414">
        <f t="shared" ca="1" si="1516"/>
        <v>0.20260639999999999</v>
      </c>
      <c r="AE5414">
        <f t="shared" ca="1" si="1528"/>
        <v>0</v>
      </c>
      <c r="AF5414">
        <f t="shared" ca="1" si="1529"/>
        <v>0.20260639999999999</v>
      </c>
      <c r="AG5414">
        <f t="shared" ca="1" si="1530"/>
        <v>0</v>
      </c>
      <c r="AH5414">
        <f t="shared" ca="1" si="1531"/>
        <v>1</v>
      </c>
    </row>
    <row r="5415" spans="15:34" x14ac:dyDescent="0.25">
      <c r="O5415">
        <v>5359</v>
      </c>
      <c r="P5415" s="2">
        <f t="shared" si="1532"/>
        <v>44420.249999987005</v>
      </c>
      <c r="Q5415">
        <f t="shared" si="1517"/>
        <v>12</v>
      </c>
      <c r="R5415">
        <f t="shared" si="1518"/>
        <v>8</v>
      </c>
      <c r="S5415">
        <f t="shared" si="1519"/>
        <v>3</v>
      </c>
      <c r="T5415">
        <f t="shared" si="1520"/>
        <v>6</v>
      </c>
      <c r="U5415">
        <f t="shared" si="1521"/>
        <v>1</v>
      </c>
      <c r="V5415">
        <f t="shared" ca="1" si="1522"/>
        <v>0.34410000000000002</v>
      </c>
      <c r="W5415">
        <f>INDEX(Solarstrahlungsdaten!$B$13:$G$8772,Übersicht!O5415,Übersicht!$E$10)</f>
        <v>31.75</v>
      </c>
      <c r="X5415">
        <f t="shared" si="1523"/>
        <v>0.10922</v>
      </c>
      <c r="Y5415">
        <f t="shared" ca="1" si="1524"/>
        <v>0.23488000000000003</v>
      </c>
      <c r="Z5415">
        <f t="shared" ca="1" si="1525"/>
        <v>0.10922</v>
      </c>
      <c r="AA5415">
        <f t="shared" ca="1" si="1526"/>
        <v>0</v>
      </c>
      <c r="AB5415">
        <f t="shared" ca="1" si="1527"/>
        <v>0</v>
      </c>
      <c r="AC5415">
        <f t="shared" ca="1" si="1533"/>
        <v>0</v>
      </c>
      <c r="AD5415">
        <f t="shared" ca="1" si="1516"/>
        <v>0.23488000000000003</v>
      </c>
      <c r="AE5415">
        <f t="shared" ca="1" si="1528"/>
        <v>0</v>
      </c>
      <c r="AF5415">
        <f t="shared" ca="1" si="1529"/>
        <v>0.23488000000000003</v>
      </c>
      <c r="AG5415">
        <f t="shared" ca="1" si="1530"/>
        <v>0</v>
      </c>
      <c r="AH5415">
        <f t="shared" ca="1" si="1531"/>
        <v>1</v>
      </c>
    </row>
    <row r="5416" spans="15:34" x14ac:dyDescent="0.25">
      <c r="O5416">
        <v>5360</v>
      </c>
      <c r="P5416" s="2">
        <f t="shared" si="1532"/>
        <v>44420.291666653669</v>
      </c>
      <c r="Q5416">
        <f t="shared" si="1517"/>
        <v>12</v>
      </c>
      <c r="R5416">
        <f t="shared" si="1518"/>
        <v>8</v>
      </c>
      <c r="S5416">
        <f t="shared" si="1519"/>
        <v>3</v>
      </c>
      <c r="T5416">
        <f t="shared" si="1520"/>
        <v>7</v>
      </c>
      <c r="U5416">
        <f t="shared" si="1521"/>
        <v>1</v>
      </c>
      <c r="V5416">
        <f t="shared" ca="1" si="1522"/>
        <v>0.49979999999999997</v>
      </c>
      <c r="W5416">
        <f>INDEX(Solarstrahlungsdaten!$B$13:$G$8772,Übersicht!O5416,Übersicht!$E$10)</f>
        <v>169.18</v>
      </c>
      <c r="X5416">
        <f t="shared" si="1523"/>
        <v>0.58197920000000003</v>
      </c>
      <c r="Y5416">
        <f t="shared" ca="1" si="1524"/>
        <v>-8.2179200000000063E-2</v>
      </c>
      <c r="Z5416">
        <f t="shared" ca="1" si="1525"/>
        <v>0.49979999999999997</v>
      </c>
      <c r="AA5416">
        <f t="shared" ca="1" si="1526"/>
        <v>8.2179200000000063E-2</v>
      </c>
      <c r="AB5416">
        <f t="shared" ca="1" si="1527"/>
        <v>0</v>
      </c>
      <c r="AC5416">
        <f t="shared" ca="1" si="1533"/>
        <v>8.2179200000000063E-2</v>
      </c>
      <c r="AD5416">
        <f t="shared" ca="1" si="1516"/>
        <v>0</v>
      </c>
      <c r="AE5416">
        <f t="shared" ca="1" si="1528"/>
        <v>0</v>
      </c>
      <c r="AF5416">
        <f t="shared" ca="1" si="1529"/>
        <v>0</v>
      </c>
      <c r="AG5416">
        <f t="shared" ca="1" si="1530"/>
        <v>2.0544800000000016E-2</v>
      </c>
      <c r="AH5416">
        <f t="shared" ca="1" si="1531"/>
        <v>0</v>
      </c>
    </row>
    <row r="5417" spans="15:34" x14ac:dyDescent="0.25">
      <c r="O5417">
        <v>5361</v>
      </c>
      <c r="P5417" s="2">
        <f t="shared" si="1532"/>
        <v>44420.333333320334</v>
      </c>
      <c r="Q5417">
        <f t="shared" si="1517"/>
        <v>12</v>
      </c>
      <c r="R5417">
        <f t="shared" si="1518"/>
        <v>8</v>
      </c>
      <c r="S5417">
        <f t="shared" si="1519"/>
        <v>3</v>
      </c>
      <c r="T5417">
        <f t="shared" si="1520"/>
        <v>8</v>
      </c>
      <c r="U5417">
        <f t="shared" si="1521"/>
        <v>1</v>
      </c>
      <c r="V5417">
        <f t="shared" ca="1" si="1522"/>
        <v>0.55649999999999999</v>
      </c>
      <c r="W5417">
        <f>INDEX(Solarstrahlungsdaten!$B$13:$G$8772,Übersicht!O5417,Übersicht!$E$10)</f>
        <v>195.2</v>
      </c>
      <c r="X5417">
        <f t="shared" si="1523"/>
        <v>0.67148799999999997</v>
      </c>
      <c r="Y5417">
        <f t="shared" ca="1" si="1524"/>
        <v>-0.11498799999999998</v>
      </c>
      <c r="Z5417">
        <f t="shared" ca="1" si="1525"/>
        <v>0.55649999999999999</v>
      </c>
      <c r="AA5417">
        <f t="shared" ca="1" si="1526"/>
        <v>0.11498799999999998</v>
      </c>
      <c r="AB5417">
        <f t="shared" ca="1" si="1527"/>
        <v>0</v>
      </c>
      <c r="AC5417">
        <f t="shared" ca="1" si="1533"/>
        <v>0.19716720000000004</v>
      </c>
      <c r="AD5417">
        <f t="shared" ca="1" si="1516"/>
        <v>0</v>
      </c>
      <c r="AE5417">
        <f t="shared" ca="1" si="1528"/>
        <v>0</v>
      </c>
      <c r="AF5417">
        <f t="shared" ca="1" si="1529"/>
        <v>0</v>
      </c>
      <c r="AG5417">
        <f t="shared" ca="1" si="1530"/>
        <v>4.9291800000000011E-2</v>
      </c>
      <c r="AH5417">
        <f t="shared" ca="1" si="1531"/>
        <v>0</v>
      </c>
    </row>
    <row r="5418" spans="15:34" x14ac:dyDescent="0.25">
      <c r="O5418">
        <v>5362</v>
      </c>
      <c r="P5418" s="2">
        <f t="shared" si="1532"/>
        <v>44420.374999986998</v>
      </c>
      <c r="Q5418">
        <f t="shared" si="1517"/>
        <v>12</v>
      </c>
      <c r="R5418">
        <f t="shared" si="1518"/>
        <v>8</v>
      </c>
      <c r="S5418">
        <f t="shared" si="1519"/>
        <v>3</v>
      </c>
      <c r="T5418">
        <f t="shared" si="1520"/>
        <v>9</v>
      </c>
      <c r="U5418">
        <f t="shared" si="1521"/>
        <v>1</v>
      </c>
      <c r="V5418">
        <f t="shared" ca="1" si="1522"/>
        <v>0.57879999999999998</v>
      </c>
      <c r="W5418">
        <f>INDEX(Solarstrahlungsdaten!$B$13:$G$8772,Übersicht!O5418,Übersicht!$E$10)</f>
        <v>230.82999999999998</v>
      </c>
      <c r="X5418">
        <f t="shared" si="1523"/>
        <v>0.79405519999999996</v>
      </c>
      <c r="Y5418">
        <f t="shared" ca="1" si="1524"/>
        <v>-0.21525519999999998</v>
      </c>
      <c r="Z5418">
        <f t="shared" ca="1" si="1525"/>
        <v>0.57879999999999998</v>
      </c>
      <c r="AA5418">
        <f t="shared" ca="1" si="1526"/>
        <v>0.21525519999999998</v>
      </c>
      <c r="AB5418">
        <f t="shared" ca="1" si="1527"/>
        <v>0</v>
      </c>
      <c r="AC5418">
        <f t="shared" ca="1" si="1533"/>
        <v>0.41242240000000002</v>
      </c>
      <c r="AD5418">
        <f t="shared" ca="1" si="1516"/>
        <v>0</v>
      </c>
      <c r="AE5418">
        <f t="shared" ca="1" si="1528"/>
        <v>0</v>
      </c>
      <c r="AF5418">
        <f t="shared" ca="1" si="1529"/>
        <v>0</v>
      </c>
      <c r="AG5418">
        <f t="shared" ca="1" si="1530"/>
        <v>0.10310560000000001</v>
      </c>
      <c r="AH5418">
        <f t="shared" ca="1" si="1531"/>
        <v>0</v>
      </c>
    </row>
    <row r="5419" spans="15:34" x14ac:dyDescent="0.25">
      <c r="O5419">
        <v>5363</v>
      </c>
      <c r="P5419" s="2">
        <f t="shared" si="1532"/>
        <v>44420.416666653662</v>
      </c>
      <c r="Q5419">
        <f t="shared" si="1517"/>
        <v>12</v>
      </c>
      <c r="R5419">
        <f t="shared" si="1518"/>
        <v>8</v>
      </c>
      <c r="S5419">
        <f t="shared" si="1519"/>
        <v>3</v>
      </c>
      <c r="T5419">
        <f t="shared" si="1520"/>
        <v>10</v>
      </c>
      <c r="U5419">
        <f t="shared" si="1521"/>
        <v>1</v>
      </c>
      <c r="V5419">
        <f t="shared" ca="1" si="1522"/>
        <v>0.56110000000000004</v>
      </c>
      <c r="W5419">
        <f>INDEX(Solarstrahlungsdaten!$B$13:$G$8772,Übersicht!O5419,Übersicht!$E$10)</f>
        <v>507.06</v>
      </c>
      <c r="X5419">
        <f t="shared" si="1523"/>
        <v>1.7442863999999998</v>
      </c>
      <c r="Y5419">
        <f t="shared" ca="1" si="1524"/>
        <v>-1.1831863999999999</v>
      </c>
      <c r="Z5419">
        <f t="shared" ca="1" si="1525"/>
        <v>0.56110000000000004</v>
      </c>
      <c r="AA5419">
        <f t="shared" ca="1" si="1526"/>
        <v>1.1831863999999999</v>
      </c>
      <c r="AB5419">
        <f t="shared" ca="1" si="1527"/>
        <v>0</v>
      </c>
      <c r="AC5419">
        <f t="shared" ca="1" si="1533"/>
        <v>1.5956087999999999</v>
      </c>
      <c r="AD5419">
        <f t="shared" ca="1" si="1516"/>
        <v>0</v>
      </c>
      <c r="AE5419">
        <f t="shared" ca="1" si="1528"/>
        <v>0</v>
      </c>
      <c r="AF5419">
        <f t="shared" ca="1" si="1529"/>
        <v>0</v>
      </c>
      <c r="AG5419">
        <f t="shared" ca="1" si="1530"/>
        <v>0.39890219999999998</v>
      </c>
      <c r="AH5419">
        <f t="shared" ca="1" si="1531"/>
        <v>0</v>
      </c>
    </row>
    <row r="5420" spans="15:34" x14ac:dyDescent="0.25">
      <c r="O5420">
        <v>5364</v>
      </c>
      <c r="P5420" s="2">
        <f t="shared" si="1532"/>
        <v>44420.458333320326</v>
      </c>
      <c r="Q5420">
        <f t="shared" si="1517"/>
        <v>12</v>
      </c>
      <c r="R5420">
        <f t="shared" si="1518"/>
        <v>8</v>
      </c>
      <c r="S5420">
        <f t="shared" si="1519"/>
        <v>3</v>
      </c>
      <c r="T5420">
        <f t="shared" si="1520"/>
        <v>11</v>
      </c>
      <c r="U5420">
        <f t="shared" si="1521"/>
        <v>1</v>
      </c>
      <c r="V5420">
        <f t="shared" ca="1" si="1522"/>
        <v>0.5595</v>
      </c>
      <c r="W5420">
        <f>INDEX(Solarstrahlungsdaten!$B$13:$G$8772,Übersicht!O5420,Übersicht!$E$10)</f>
        <v>189.99</v>
      </c>
      <c r="X5420">
        <f t="shared" si="1523"/>
        <v>0.65356560000000008</v>
      </c>
      <c r="Y5420">
        <f t="shared" ca="1" si="1524"/>
        <v>-9.4065600000000082E-2</v>
      </c>
      <c r="Z5420">
        <f t="shared" ca="1" si="1525"/>
        <v>0.5595</v>
      </c>
      <c r="AA5420">
        <f t="shared" ca="1" si="1526"/>
        <v>9.4065600000000082E-2</v>
      </c>
      <c r="AB5420">
        <f t="shared" ca="1" si="1527"/>
        <v>0</v>
      </c>
      <c r="AC5420">
        <f t="shared" ca="1" si="1533"/>
        <v>1.6896743999999999</v>
      </c>
      <c r="AD5420">
        <f t="shared" ca="1" si="1516"/>
        <v>0</v>
      </c>
      <c r="AE5420">
        <f t="shared" ca="1" si="1528"/>
        <v>0</v>
      </c>
      <c r="AF5420">
        <f t="shared" ca="1" si="1529"/>
        <v>0</v>
      </c>
      <c r="AG5420">
        <f t="shared" ca="1" si="1530"/>
        <v>0.42241859999999998</v>
      </c>
      <c r="AH5420">
        <f t="shared" ca="1" si="1531"/>
        <v>0</v>
      </c>
    </row>
    <row r="5421" spans="15:34" x14ac:dyDescent="0.25">
      <c r="O5421">
        <v>5365</v>
      </c>
      <c r="P5421" s="2">
        <f t="shared" si="1532"/>
        <v>44420.499999986991</v>
      </c>
      <c r="Q5421">
        <f t="shared" si="1517"/>
        <v>12</v>
      </c>
      <c r="R5421">
        <f t="shared" si="1518"/>
        <v>8</v>
      </c>
      <c r="S5421">
        <f t="shared" si="1519"/>
        <v>3</v>
      </c>
      <c r="T5421">
        <f t="shared" si="1520"/>
        <v>12</v>
      </c>
      <c r="U5421">
        <f t="shared" si="1521"/>
        <v>1</v>
      </c>
      <c r="V5421">
        <f t="shared" ca="1" si="1522"/>
        <v>0.61539999999999995</v>
      </c>
      <c r="W5421">
        <f>INDEX(Solarstrahlungsdaten!$B$13:$G$8772,Übersicht!O5421,Übersicht!$E$10)</f>
        <v>245.97500000000002</v>
      </c>
      <c r="X5421">
        <f t="shared" si="1523"/>
        <v>0.84615400000000007</v>
      </c>
      <c r="Y5421">
        <f t="shared" ca="1" si="1524"/>
        <v>-0.23075400000000013</v>
      </c>
      <c r="Z5421">
        <f t="shared" ca="1" si="1525"/>
        <v>0.61539999999999995</v>
      </c>
      <c r="AA5421">
        <f t="shared" ca="1" si="1526"/>
        <v>0.23075400000000013</v>
      </c>
      <c r="AB5421">
        <f t="shared" ca="1" si="1527"/>
        <v>0</v>
      </c>
      <c r="AC5421">
        <f t="shared" ca="1" si="1533"/>
        <v>1.9204284</v>
      </c>
      <c r="AD5421">
        <f t="shared" ca="1" si="1516"/>
        <v>0</v>
      </c>
      <c r="AE5421">
        <f t="shared" ca="1" si="1528"/>
        <v>0</v>
      </c>
      <c r="AF5421">
        <f t="shared" ca="1" si="1529"/>
        <v>0</v>
      </c>
      <c r="AG5421">
        <f t="shared" ca="1" si="1530"/>
        <v>0.48010710000000001</v>
      </c>
      <c r="AH5421">
        <f t="shared" ca="1" si="1531"/>
        <v>0</v>
      </c>
    </row>
    <row r="5422" spans="15:34" x14ac:dyDescent="0.25">
      <c r="O5422">
        <v>5366</v>
      </c>
      <c r="P5422" s="2">
        <f t="shared" si="1532"/>
        <v>44420.541666653655</v>
      </c>
      <c r="Q5422">
        <f t="shared" si="1517"/>
        <v>12</v>
      </c>
      <c r="R5422">
        <f t="shared" si="1518"/>
        <v>8</v>
      </c>
      <c r="S5422">
        <f t="shared" si="1519"/>
        <v>3</v>
      </c>
      <c r="T5422">
        <f t="shared" si="1520"/>
        <v>13</v>
      </c>
      <c r="U5422">
        <f t="shared" si="1521"/>
        <v>1</v>
      </c>
      <c r="V5422">
        <f t="shared" ca="1" si="1522"/>
        <v>0.62909999999999988</v>
      </c>
      <c r="W5422">
        <f>INDEX(Solarstrahlungsdaten!$B$13:$G$8772,Übersicht!O5422,Übersicht!$E$10)</f>
        <v>324.74</v>
      </c>
      <c r="X5422">
        <f t="shared" si="1523"/>
        <v>1.1171056000000001</v>
      </c>
      <c r="Y5422">
        <f t="shared" ca="1" si="1524"/>
        <v>-0.48800560000000026</v>
      </c>
      <c r="Z5422">
        <f t="shared" ca="1" si="1525"/>
        <v>0.62909999999999988</v>
      </c>
      <c r="AA5422">
        <f t="shared" ca="1" si="1526"/>
        <v>0.48800560000000026</v>
      </c>
      <c r="AB5422">
        <f t="shared" ca="1" si="1527"/>
        <v>0</v>
      </c>
      <c r="AC5422">
        <f t="shared" ca="1" si="1533"/>
        <v>2.4084340000000002</v>
      </c>
      <c r="AD5422">
        <f t="shared" ca="1" si="1516"/>
        <v>0</v>
      </c>
      <c r="AE5422">
        <f t="shared" ca="1" si="1528"/>
        <v>0</v>
      </c>
      <c r="AF5422">
        <f t="shared" ca="1" si="1529"/>
        <v>0</v>
      </c>
      <c r="AG5422">
        <f t="shared" ca="1" si="1530"/>
        <v>0.60210850000000005</v>
      </c>
      <c r="AH5422">
        <f t="shared" ca="1" si="1531"/>
        <v>0</v>
      </c>
    </row>
    <row r="5423" spans="15:34" x14ac:dyDescent="0.25">
      <c r="O5423">
        <v>5367</v>
      </c>
      <c r="P5423" s="2">
        <f t="shared" si="1532"/>
        <v>44420.583333320319</v>
      </c>
      <c r="Q5423">
        <f t="shared" si="1517"/>
        <v>12</v>
      </c>
      <c r="R5423">
        <f t="shared" si="1518"/>
        <v>8</v>
      </c>
      <c r="S5423">
        <f t="shared" si="1519"/>
        <v>3</v>
      </c>
      <c r="T5423">
        <f t="shared" si="1520"/>
        <v>14</v>
      </c>
      <c r="U5423">
        <f t="shared" si="1521"/>
        <v>1</v>
      </c>
      <c r="V5423">
        <f t="shared" ca="1" si="1522"/>
        <v>0.5454</v>
      </c>
      <c r="W5423">
        <f>INDEX(Solarstrahlungsdaten!$B$13:$G$8772,Übersicht!O5423,Übersicht!$E$10)</f>
        <v>162.54</v>
      </c>
      <c r="X5423">
        <f t="shared" si="1523"/>
        <v>0.55913760000000001</v>
      </c>
      <c r="Y5423">
        <f t="shared" ca="1" si="1524"/>
        <v>-1.3737600000000016E-2</v>
      </c>
      <c r="Z5423">
        <f t="shared" ca="1" si="1525"/>
        <v>0.5454</v>
      </c>
      <c r="AA5423">
        <f t="shared" ca="1" si="1526"/>
        <v>1.3737600000000016E-2</v>
      </c>
      <c r="AB5423">
        <f t="shared" ca="1" si="1527"/>
        <v>0</v>
      </c>
      <c r="AC5423">
        <f t="shared" ca="1" si="1533"/>
        <v>2.4221716000000004</v>
      </c>
      <c r="AD5423">
        <f t="shared" ca="1" si="1516"/>
        <v>0</v>
      </c>
      <c r="AE5423">
        <f t="shared" ca="1" si="1528"/>
        <v>0</v>
      </c>
      <c r="AF5423">
        <f t="shared" ca="1" si="1529"/>
        <v>0</v>
      </c>
      <c r="AG5423">
        <f t="shared" ca="1" si="1530"/>
        <v>0.60554290000000011</v>
      </c>
      <c r="AH5423">
        <f t="shared" ca="1" si="1531"/>
        <v>0</v>
      </c>
    </row>
    <row r="5424" spans="15:34" x14ac:dyDescent="0.25">
      <c r="O5424">
        <v>5368</v>
      </c>
      <c r="P5424" s="2">
        <f t="shared" si="1532"/>
        <v>44420.624999986983</v>
      </c>
      <c r="Q5424">
        <f t="shared" si="1517"/>
        <v>12</v>
      </c>
      <c r="R5424">
        <f t="shared" si="1518"/>
        <v>8</v>
      </c>
      <c r="S5424">
        <f t="shared" si="1519"/>
        <v>3</v>
      </c>
      <c r="T5424">
        <f t="shared" si="1520"/>
        <v>15</v>
      </c>
      <c r="U5424">
        <f t="shared" si="1521"/>
        <v>1</v>
      </c>
      <c r="V5424">
        <f t="shared" ca="1" si="1522"/>
        <v>0.48510000000000003</v>
      </c>
      <c r="W5424">
        <f>INDEX(Solarstrahlungsdaten!$B$13:$G$8772,Übersicht!O5424,Übersicht!$E$10)</f>
        <v>222.14999999999998</v>
      </c>
      <c r="X5424">
        <f t="shared" si="1523"/>
        <v>0.76419599999999999</v>
      </c>
      <c r="Y5424">
        <f t="shared" ca="1" si="1524"/>
        <v>-0.27909599999999996</v>
      </c>
      <c r="Z5424">
        <f t="shared" ca="1" si="1525"/>
        <v>0.48510000000000003</v>
      </c>
      <c r="AA5424">
        <f t="shared" ca="1" si="1526"/>
        <v>0.27909599999999996</v>
      </c>
      <c r="AB5424">
        <f t="shared" ca="1" si="1527"/>
        <v>0</v>
      </c>
      <c r="AC5424">
        <f t="shared" ca="1" si="1533"/>
        <v>2.7012676000000004</v>
      </c>
      <c r="AD5424">
        <f t="shared" ca="1" si="1516"/>
        <v>0</v>
      </c>
      <c r="AE5424">
        <f t="shared" ca="1" si="1528"/>
        <v>0</v>
      </c>
      <c r="AF5424">
        <f t="shared" ca="1" si="1529"/>
        <v>0</v>
      </c>
      <c r="AG5424">
        <f t="shared" ca="1" si="1530"/>
        <v>0.67531690000000011</v>
      </c>
      <c r="AH5424">
        <f t="shared" ca="1" si="1531"/>
        <v>0</v>
      </c>
    </row>
    <row r="5425" spans="15:34" x14ac:dyDescent="0.25">
      <c r="O5425">
        <v>5369</v>
      </c>
      <c r="P5425" s="2">
        <f t="shared" si="1532"/>
        <v>44420.666666653648</v>
      </c>
      <c r="Q5425">
        <f t="shared" si="1517"/>
        <v>12</v>
      </c>
      <c r="R5425">
        <f t="shared" si="1518"/>
        <v>8</v>
      </c>
      <c r="S5425">
        <f t="shared" si="1519"/>
        <v>3</v>
      </c>
      <c r="T5425">
        <f t="shared" si="1520"/>
        <v>16</v>
      </c>
      <c r="U5425">
        <f t="shared" si="1521"/>
        <v>1</v>
      </c>
      <c r="V5425">
        <f t="shared" ca="1" si="1522"/>
        <v>0.45910000000000001</v>
      </c>
      <c r="W5425">
        <f>INDEX(Solarstrahlungsdaten!$B$13:$G$8772,Übersicht!O5425,Übersicht!$E$10)</f>
        <v>146.29500000000002</v>
      </c>
      <c r="X5425">
        <f t="shared" si="1523"/>
        <v>0.5032548</v>
      </c>
      <c r="Y5425">
        <f t="shared" ca="1" si="1524"/>
        <v>-4.4154799999999994E-2</v>
      </c>
      <c r="Z5425">
        <f t="shared" ca="1" si="1525"/>
        <v>0.45910000000000001</v>
      </c>
      <c r="AA5425">
        <f t="shared" ca="1" si="1526"/>
        <v>4.4154799999999994E-2</v>
      </c>
      <c r="AB5425">
        <f t="shared" ca="1" si="1527"/>
        <v>0</v>
      </c>
      <c r="AC5425">
        <f t="shared" ca="1" si="1533"/>
        <v>2.7454224000000003</v>
      </c>
      <c r="AD5425">
        <f t="shared" ca="1" si="1516"/>
        <v>0</v>
      </c>
      <c r="AE5425">
        <f t="shared" ca="1" si="1528"/>
        <v>0</v>
      </c>
      <c r="AF5425">
        <f t="shared" ca="1" si="1529"/>
        <v>0</v>
      </c>
      <c r="AG5425">
        <f t="shared" ca="1" si="1530"/>
        <v>0.68635560000000007</v>
      </c>
      <c r="AH5425">
        <f t="shared" ca="1" si="1531"/>
        <v>0</v>
      </c>
    </row>
    <row r="5426" spans="15:34" x14ac:dyDescent="0.25">
      <c r="O5426">
        <v>5370</v>
      </c>
      <c r="P5426" s="2">
        <f t="shared" si="1532"/>
        <v>44420.708333320312</v>
      </c>
      <c r="Q5426">
        <f t="shared" si="1517"/>
        <v>12</v>
      </c>
      <c r="R5426">
        <f t="shared" si="1518"/>
        <v>8</v>
      </c>
      <c r="S5426">
        <f t="shared" si="1519"/>
        <v>3</v>
      </c>
      <c r="T5426">
        <f t="shared" si="1520"/>
        <v>17</v>
      </c>
      <c r="U5426">
        <f t="shared" si="1521"/>
        <v>1</v>
      </c>
      <c r="V5426">
        <f t="shared" ca="1" si="1522"/>
        <v>0.47749999999999998</v>
      </c>
      <c r="W5426">
        <f>INDEX(Solarstrahlungsdaten!$B$13:$G$8772,Übersicht!O5426,Übersicht!$E$10)</f>
        <v>60.900000000000006</v>
      </c>
      <c r="X5426">
        <f t="shared" si="1523"/>
        <v>0.20949600000000002</v>
      </c>
      <c r="Y5426">
        <f t="shared" ca="1" si="1524"/>
        <v>0.26800399999999996</v>
      </c>
      <c r="Z5426">
        <f t="shared" ca="1" si="1525"/>
        <v>0.20949600000000002</v>
      </c>
      <c r="AA5426">
        <f t="shared" ca="1" si="1526"/>
        <v>0</v>
      </c>
      <c r="AB5426">
        <f t="shared" ca="1" si="1527"/>
        <v>0.26800399999999996</v>
      </c>
      <c r="AC5426">
        <f t="shared" ca="1" si="1533"/>
        <v>2.4774184000000004</v>
      </c>
      <c r="AD5426">
        <f t="shared" ca="1" si="1516"/>
        <v>0</v>
      </c>
      <c r="AE5426">
        <f t="shared" ca="1" si="1528"/>
        <v>0</v>
      </c>
      <c r="AF5426">
        <f t="shared" ca="1" si="1529"/>
        <v>0</v>
      </c>
      <c r="AG5426">
        <f t="shared" ca="1" si="1530"/>
        <v>0.61935460000000009</v>
      </c>
      <c r="AH5426">
        <f t="shared" ca="1" si="1531"/>
        <v>0</v>
      </c>
    </row>
    <row r="5427" spans="15:34" x14ac:dyDescent="0.25">
      <c r="O5427">
        <v>5371</v>
      </c>
      <c r="P5427" s="2">
        <f t="shared" si="1532"/>
        <v>44420.749999986976</v>
      </c>
      <c r="Q5427">
        <f t="shared" si="1517"/>
        <v>12</v>
      </c>
      <c r="R5427">
        <f t="shared" si="1518"/>
        <v>8</v>
      </c>
      <c r="S5427">
        <f t="shared" si="1519"/>
        <v>3</v>
      </c>
      <c r="T5427">
        <f t="shared" si="1520"/>
        <v>18</v>
      </c>
      <c r="U5427">
        <f t="shared" si="1521"/>
        <v>1</v>
      </c>
      <c r="V5427">
        <f t="shared" ca="1" si="1522"/>
        <v>0.5454</v>
      </c>
      <c r="W5427">
        <f>INDEX(Solarstrahlungsdaten!$B$13:$G$8772,Übersicht!O5427,Übersicht!$E$10)</f>
        <v>24.104999999999997</v>
      </c>
      <c r="X5427">
        <f t="shared" si="1523"/>
        <v>8.2921199999999987E-2</v>
      </c>
      <c r="Y5427">
        <f t="shared" ca="1" si="1524"/>
        <v>0.46247880000000002</v>
      </c>
      <c r="Z5427">
        <f t="shared" ca="1" si="1525"/>
        <v>8.2921199999999987E-2</v>
      </c>
      <c r="AA5427">
        <f t="shared" ca="1" si="1526"/>
        <v>0</v>
      </c>
      <c r="AB5427">
        <f t="shared" ca="1" si="1527"/>
        <v>0.46247880000000002</v>
      </c>
      <c r="AC5427">
        <f t="shared" ca="1" si="1533"/>
        <v>2.0149396000000004</v>
      </c>
      <c r="AD5427">
        <f t="shared" ca="1" si="1516"/>
        <v>0</v>
      </c>
      <c r="AE5427">
        <f t="shared" ca="1" si="1528"/>
        <v>0</v>
      </c>
      <c r="AF5427">
        <f t="shared" ca="1" si="1529"/>
        <v>0</v>
      </c>
      <c r="AG5427">
        <f t="shared" ca="1" si="1530"/>
        <v>0.5037349000000001</v>
      </c>
      <c r="AH5427">
        <f t="shared" ca="1" si="1531"/>
        <v>0</v>
      </c>
    </row>
    <row r="5428" spans="15:34" x14ac:dyDescent="0.25">
      <c r="O5428">
        <v>5372</v>
      </c>
      <c r="P5428" s="2">
        <f t="shared" si="1532"/>
        <v>44420.79166665364</v>
      </c>
      <c r="Q5428">
        <f t="shared" si="1517"/>
        <v>12</v>
      </c>
      <c r="R5428">
        <f t="shared" si="1518"/>
        <v>8</v>
      </c>
      <c r="S5428">
        <f t="shared" si="1519"/>
        <v>3</v>
      </c>
      <c r="T5428">
        <f t="shared" si="1520"/>
        <v>19</v>
      </c>
      <c r="U5428">
        <f t="shared" si="1521"/>
        <v>1</v>
      </c>
      <c r="V5428">
        <f t="shared" ca="1" si="1522"/>
        <v>0.64149999999999996</v>
      </c>
      <c r="W5428">
        <f>INDEX(Solarstrahlungsdaten!$B$13:$G$8772,Übersicht!O5428,Übersicht!$E$10)</f>
        <v>0</v>
      </c>
      <c r="X5428">
        <f t="shared" si="1523"/>
        <v>0</v>
      </c>
      <c r="Y5428">
        <f t="shared" ca="1" si="1524"/>
        <v>0.64149999999999996</v>
      </c>
      <c r="Z5428">
        <f t="shared" ca="1" si="1525"/>
        <v>0</v>
      </c>
      <c r="AA5428">
        <f t="shared" ca="1" si="1526"/>
        <v>0</v>
      </c>
      <c r="AB5428">
        <f t="shared" ca="1" si="1527"/>
        <v>0.64149999999999996</v>
      </c>
      <c r="AC5428">
        <f t="shared" ca="1" si="1533"/>
        <v>1.3734396000000004</v>
      </c>
      <c r="AD5428">
        <f t="shared" ca="1" si="1516"/>
        <v>0</v>
      </c>
      <c r="AE5428">
        <f t="shared" ca="1" si="1528"/>
        <v>0</v>
      </c>
      <c r="AF5428">
        <f t="shared" ca="1" si="1529"/>
        <v>0</v>
      </c>
      <c r="AG5428">
        <f t="shared" ca="1" si="1530"/>
        <v>0.34335990000000011</v>
      </c>
      <c r="AH5428">
        <f t="shared" ca="1" si="1531"/>
        <v>0</v>
      </c>
    </row>
    <row r="5429" spans="15:34" x14ac:dyDescent="0.25">
      <c r="O5429">
        <v>5373</v>
      </c>
      <c r="P5429" s="2">
        <f t="shared" si="1532"/>
        <v>44420.833333320305</v>
      </c>
      <c r="Q5429">
        <f t="shared" si="1517"/>
        <v>12</v>
      </c>
      <c r="R5429">
        <f t="shared" si="1518"/>
        <v>8</v>
      </c>
      <c r="S5429">
        <f t="shared" si="1519"/>
        <v>3</v>
      </c>
      <c r="T5429">
        <f t="shared" si="1520"/>
        <v>20</v>
      </c>
      <c r="U5429">
        <f t="shared" si="1521"/>
        <v>1</v>
      </c>
      <c r="V5429">
        <f t="shared" ca="1" si="1522"/>
        <v>0.67459999999999998</v>
      </c>
      <c r="W5429">
        <f>INDEX(Solarstrahlungsdaten!$B$13:$G$8772,Übersicht!O5429,Übersicht!$E$10)</f>
        <v>0</v>
      </c>
      <c r="X5429">
        <f t="shared" si="1523"/>
        <v>0</v>
      </c>
      <c r="Y5429">
        <f t="shared" ca="1" si="1524"/>
        <v>0.67459999999999998</v>
      </c>
      <c r="Z5429">
        <f t="shared" ca="1" si="1525"/>
        <v>0</v>
      </c>
      <c r="AA5429">
        <f t="shared" ca="1" si="1526"/>
        <v>0</v>
      </c>
      <c r="AB5429">
        <f t="shared" ca="1" si="1527"/>
        <v>0.67459999999999998</v>
      </c>
      <c r="AC5429">
        <f t="shared" ca="1" si="1533"/>
        <v>0.69883960000000045</v>
      </c>
      <c r="AD5429">
        <f t="shared" ca="1" si="1516"/>
        <v>0</v>
      </c>
      <c r="AE5429">
        <f t="shared" ca="1" si="1528"/>
        <v>0</v>
      </c>
      <c r="AF5429">
        <f t="shared" ca="1" si="1529"/>
        <v>0</v>
      </c>
      <c r="AG5429">
        <f t="shared" ca="1" si="1530"/>
        <v>0.17470990000000011</v>
      </c>
      <c r="AH5429">
        <f t="shared" ca="1" si="1531"/>
        <v>0</v>
      </c>
    </row>
    <row r="5430" spans="15:34" x14ac:dyDescent="0.25">
      <c r="O5430">
        <v>5374</v>
      </c>
      <c r="P5430" s="2">
        <f t="shared" si="1532"/>
        <v>44420.874999986969</v>
      </c>
      <c r="Q5430">
        <f t="shared" si="1517"/>
        <v>12</v>
      </c>
      <c r="R5430">
        <f t="shared" si="1518"/>
        <v>8</v>
      </c>
      <c r="S5430">
        <f t="shared" si="1519"/>
        <v>3</v>
      </c>
      <c r="T5430">
        <f t="shared" si="1520"/>
        <v>21</v>
      </c>
      <c r="U5430">
        <f t="shared" si="1521"/>
        <v>1</v>
      </c>
      <c r="V5430">
        <f t="shared" ca="1" si="1522"/>
        <v>0.63759999999999994</v>
      </c>
      <c r="W5430">
        <f>INDEX(Solarstrahlungsdaten!$B$13:$G$8772,Übersicht!O5430,Übersicht!$E$10)</f>
        <v>0</v>
      </c>
      <c r="X5430">
        <f t="shared" si="1523"/>
        <v>0</v>
      </c>
      <c r="Y5430">
        <f t="shared" ca="1" si="1524"/>
        <v>0.63759999999999994</v>
      </c>
      <c r="Z5430">
        <f t="shared" ca="1" si="1525"/>
        <v>0</v>
      </c>
      <c r="AA5430">
        <f t="shared" ca="1" si="1526"/>
        <v>0</v>
      </c>
      <c r="AB5430">
        <f t="shared" ca="1" si="1527"/>
        <v>0.63759999999999994</v>
      </c>
      <c r="AC5430">
        <f t="shared" ca="1" si="1533"/>
        <v>6.1239600000000505E-2</v>
      </c>
      <c r="AD5430">
        <f t="shared" ca="1" si="1516"/>
        <v>0</v>
      </c>
      <c r="AE5430">
        <f t="shared" ca="1" si="1528"/>
        <v>0</v>
      </c>
      <c r="AF5430">
        <f t="shared" ca="1" si="1529"/>
        <v>0</v>
      </c>
      <c r="AG5430">
        <f t="shared" ca="1" si="1530"/>
        <v>1.5309900000000126E-2</v>
      </c>
      <c r="AH5430">
        <f t="shared" ca="1" si="1531"/>
        <v>0</v>
      </c>
    </row>
    <row r="5431" spans="15:34" x14ac:dyDescent="0.25">
      <c r="O5431">
        <v>5375</v>
      </c>
      <c r="P5431" s="2">
        <f t="shared" si="1532"/>
        <v>44420.916666653633</v>
      </c>
      <c r="Q5431">
        <f t="shared" si="1517"/>
        <v>12</v>
      </c>
      <c r="R5431">
        <f t="shared" si="1518"/>
        <v>8</v>
      </c>
      <c r="S5431">
        <f t="shared" si="1519"/>
        <v>3</v>
      </c>
      <c r="T5431">
        <f t="shared" si="1520"/>
        <v>22</v>
      </c>
      <c r="U5431">
        <f t="shared" si="1521"/>
        <v>1</v>
      </c>
      <c r="V5431">
        <f t="shared" ca="1" si="1522"/>
        <v>0.59710000000000008</v>
      </c>
      <c r="W5431">
        <f>INDEX(Solarstrahlungsdaten!$B$13:$G$8772,Übersicht!O5431,Übersicht!$E$10)</f>
        <v>0</v>
      </c>
      <c r="X5431">
        <f t="shared" si="1523"/>
        <v>0</v>
      </c>
      <c r="Y5431">
        <f t="shared" ca="1" si="1524"/>
        <v>0.59710000000000008</v>
      </c>
      <c r="Z5431">
        <f t="shared" ca="1" si="1525"/>
        <v>0</v>
      </c>
      <c r="AA5431">
        <f t="shared" ca="1" si="1526"/>
        <v>0</v>
      </c>
      <c r="AB5431">
        <f t="shared" ca="1" si="1527"/>
        <v>6.1239600000000505E-2</v>
      </c>
      <c r="AC5431">
        <f t="shared" ca="1" si="1533"/>
        <v>0</v>
      </c>
      <c r="AD5431">
        <f t="shared" ca="1" si="1516"/>
        <v>0.53586039999999957</v>
      </c>
      <c r="AE5431">
        <f t="shared" ca="1" si="1528"/>
        <v>0</v>
      </c>
      <c r="AF5431">
        <f t="shared" ca="1" si="1529"/>
        <v>0.53586039999999957</v>
      </c>
      <c r="AG5431">
        <f t="shared" ca="1" si="1530"/>
        <v>0</v>
      </c>
      <c r="AH5431">
        <f t="shared" ca="1" si="1531"/>
        <v>1</v>
      </c>
    </row>
    <row r="5432" spans="15:34" x14ac:dyDescent="0.25">
      <c r="O5432">
        <v>5376</v>
      </c>
      <c r="P5432" s="2">
        <f t="shared" si="1532"/>
        <v>44420.958333320297</v>
      </c>
      <c r="Q5432">
        <f t="shared" si="1517"/>
        <v>12</v>
      </c>
      <c r="R5432">
        <f t="shared" si="1518"/>
        <v>8</v>
      </c>
      <c r="S5432">
        <f t="shared" si="1519"/>
        <v>3</v>
      </c>
      <c r="T5432">
        <f t="shared" si="1520"/>
        <v>23</v>
      </c>
      <c r="U5432">
        <f t="shared" si="1521"/>
        <v>1</v>
      </c>
      <c r="V5432">
        <f t="shared" ca="1" si="1522"/>
        <v>0.48749999999999999</v>
      </c>
      <c r="W5432">
        <f>INDEX(Solarstrahlungsdaten!$B$13:$G$8772,Übersicht!O5432,Übersicht!$E$10)</f>
        <v>0</v>
      </c>
      <c r="X5432">
        <f t="shared" si="1523"/>
        <v>0</v>
      </c>
      <c r="Y5432">
        <f t="shared" ca="1" si="1524"/>
        <v>0.48749999999999999</v>
      </c>
      <c r="Z5432">
        <f t="shared" ca="1" si="1525"/>
        <v>0</v>
      </c>
      <c r="AA5432">
        <f t="shared" ca="1" si="1526"/>
        <v>0</v>
      </c>
      <c r="AB5432">
        <f t="shared" ca="1" si="1527"/>
        <v>0</v>
      </c>
      <c r="AC5432">
        <f t="shared" ca="1" si="1533"/>
        <v>0</v>
      </c>
      <c r="AD5432">
        <f t="shared" ca="1" si="1516"/>
        <v>0.48749999999999999</v>
      </c>
      <c r="AE5432">
        <f t="shared" ca="1" si="1528"/>
        <v>0</v>
      </c>
      <c r="AF5432">
        <f t="shared" ca="1" si="1529"/>
        <v>0.48749999999999999</v>
      </c>
      <c r="AG5432">
        <f t="shared" ca="1" si="1530"/>
        <v>0</v>
      </c>
      <c r="AH5432">
        <f t="shared" ca="1" si="1531"/>
        <v>1</v>
      </c>
    </row>
    <row r="5433" spans="15:34" x14ac:dyDescent="0.25">
      <c r="O5433">
        <v>5377</v>
      </c>
      <c r="P5433" s="2">
        <f t="shared" si="1532"/>
        <v>44420.999999986961</v>
      </c>
      <c r="Q5433">
        <f t="shared" si="1517"/>
        <v>13</v>
      </c>
      <c r="R5433">
        <f t="shared" si="1518"/>
        <v>8</v>
      </c>
      <c r="S5433">
        <f t="shared" si="1519"/>
        <v>1</v>
      </c>
      <c r="T5433">
        <f t="shared" si="1520"/>
        <v>0</v>
      </c>
      <c r="U5433">
        <f t="shared" si="1521"/>
        <v>1</v>
      </c>
      <c r="V5433">
        <f t="shared" ca="1" si="1522"/>
        <v>0.3644</v>
      </c>
      <c r="W5433">
        <f>INDEX(Solarstrahlungsdaten!$B$13:$G$8772,Übersicht!O5433,Übersicht!$E$10)</f>
        <v>0</v>
      </c>
      <c r="X5433">
        <f t="shared" si="1523"/>
        <v>0</v>
      </c>
      <c r="Y5433">
        <f t="shared" ca="1" si="1524"/>
        <v>0.3644</v>
      </c>
      <c r="Z5433">
        <f t="shared" ca="1" si="1525"/>
        <v>0</v>
      </c>
      <c r="AA5433">
        <f t="shared" ca="1" si="1526"/>
        <v>0</v>
      </c>
      <c r="AB5433">
        <f t="shared" ca="1" si="1527"/>
        <v>0</v>
      </c>
      <c r="AC5433">
        <f t="shared" ca="1" si="1533"/>
        <v>0</v>
      </c>
      <c r="AD5433">
        <f t="shared" ref="AD5433:AD5496" ca="1" si="1534">Y5433+AA5433-AB5433</f>
        <v>0.3644</v>
      </c>
      <c r="AE5433">
        <f t="shared" ca="1" si="1528"/>
        <v>0</v>
      </c>
      <c r="AF5433">
        <f t="shared" ca="1" si="1529"/>
        <v>0.3644</v>
      </c>
      <c r="AG5433">
        <f t="shared" ca="1" si="1530"/>
        <v>0</v>
      </c>
      <c r="AH5433">
        <f t="shared" ca="1" si="1531"/>
        <v>1</v>
      </c>
    </row>
    <row r="5434" spans="15:34" x14ac:dyDescent="0.25">
      <c r="O5434">
        <v>5378</v>
      </c>
      <c r="P5434" s="2">
        <f t="shared" si="1532"/>
        <v>44421.041666653626</v>
      </c>
      <c r="Q5434">
        <f t="shared" ref="Q5434:Q5497" si="1535">DAY(P5434)</f>
        <v>13</v>
      </c>
      <c r="R5434">
        <f t="shared" ref="R5434:R5497" si="1536">MONTH(P5434)</f>
        <v>8</v>
      </c>
      <c r="S5434">
        <f t="shared" ref="S5434:S5497" si="1537">IF(WEEKDAY(P5434)=6,1,IF(WEEKDAY(P5434)=7,2,3))</f>
        <v>1</v>
      </c>
      <c r="T5434">
        <f t="shared" ref="T5434:T5497" si="1538">HOUR(P5434)</f>
        <v>1</v>
      </c>
      <c r="U5434">
        <f t="shared" ref="U5434:U5497" si="1539">IF(AND(P5434&gt;DATE(2021,5,14),P5434&lt;DATE(2021,9,15)),1,IF(AND(P5434&gt;DATE(2021,3,20),P5434&lt;DATE(2021,11,1)),2,0))</f>
        <v>1</v>
      </c>
      <c r="V5434">
        <f t="shared" ref="V5434:V5497" ca="1" si="1540">INDEX($D$57:$L$80,1+T5434,S5434+U5434*3)</f>
        <v>0.27650000000000002</v>
      </c>
      <c r="W5434">
        <f>INDEX(Solarstrahlungsdaten!$B$13:$G$8772,Übersicht!O5434,Übersicht!$E$10)</f>
        <v>0</v>
      </c>
      <c r="X5434">
        <f t="shared" ref="X5434:X5497" si="1541">IF(W5434*$D$9/1000*(1-$D$41)&gt;$D$9*$D$42,$D$9*$D$42,W5434*$D$9/1000*(1-$D$41))</f>
        <v>0</v>
      </c>
      <c r="Y5434">
        <f t="shared" ref="Y5434:Y5497" ca="1" si="1542">V5434-X5434</f>
        <v>0.27650000000000002</v>
      </c>
      <c r="Z5434">
        <f t="shared" ref="Z5434:Z5497" ca="1" si="1543">IF(X5434&gt;V5434,V5434,X5434)</f>
        <v>0</v>
      </c>
      <c r="AA5434">
        <f t="shared" ref="AA5434:AA5497" ca="1" si="1544">IF(Y5434&lt;0, IF(AC5433-Y5434&lt;$D$22, -Y5434, $D$22-AC5433),0)</f>
        <v>0</v>
      </c>
      <c r="AB5434">
        <f t="shared" ref="AB5434:AB5497" ca="1" si="1545">IF(Y5434&gt;0, IF(AC5433-Y5434&gt;0, Y5434, AC5433),0)</f>
        <v>0</v>
      </c>
      <c r="AC5434">
        <f t="shared" ca="1" si="1533"/>
        <v>0</v>
      </c>
      <c r="AD5434">
        <f t="shared" ca="1" si="1534"/>
        <v>0.27650000000000002</v>
      </c>
      <c r="AE5434">
        <f t="shared" ref="AE5434:AE5497" ca="1" si="1546">IF(AD5434&lt;0,-AD5434,0)</f>
        <v>0</v>
      </c>
      <c r="AF5434">
        <f t="shared" ref="AF5434:AF5497" ca="1" si="1547">IF(AD5434&gt;0,AD5434,0)</f>
        <v>0.27650000000000002</v>
      </c>
      <c r="AG5434">
        <f t="shared" ref="AG5434:AG5497" ca="1" si="1548">IF($D$22&gt;0,AC5434/$D$22,0)</f>
        <v>0</v>
      </c>
      <c r="AH5434">
        <f t="shared" ref="AH5434:AH5497" ca="1" si="1549">IF(AC5434&lt;=0,1,0)</f>
        <v>1</v>
      </c>
    </row>
    <row r="5435" spans="15:34" x14ac:dyDescent="0.25">
      <c r="O5435">
        <v>5379</v>
      </c>
      <c r="P5435" s="2">
        <f t="shared" ref="P5435:P5498" si="1550">P5434+TIME(1,,)</f>
        <v>44421.08333332029</v>
      </c>
      <c r="Q5435">
        <f t="shared" si="1535"/>
        <v>13</v>
      </c>
      <c r="R5435">
        <f t="shared" si="1536"/>
        <v>8</v>
      </c>
      <c r="S5435">
        <f t="shared" si="1537"/>
        <v>1</v>
      </c>
      <c r="T5435">
        <f t="shared" si="1538"/>
        <v>2</v>
      </c>
      <c r="U5435">
        <f t="shared" si="1539"/>
        <v>1</v>
      </c>
      <c r="V5435">
        <f t="shared" ca="1" si="1540"/>
        <v>0.21590000000000001</v>
      </c>
      <c r="W5435">
        <f>INDEX(Solarstrahlungsdaten!$B$13:$G$8772,Übersicht!O5435,Übersicht!$E$10)</f>
        <v>0</v>
      </c>
      <c r="X5435">
        <f t="shared" si="1541"/>
        <v>0</v>
      </c>
      <c r="Y5435">
        <f t="shared" ca="1" si="1542"/>
        <v>0.21590000000000001</v>
      </c>
      <c r="Z5435">
        <f t="shared" ca="1" si="1543"/>
        <v>0</v>
      </c>
      <c r="AA5435">
        <f t="shared" ca="1" si="1544"/>
        <v>0</v>
      </c>
      <c r="AB5435">
        <f t="shared" ca="1" si="1545"/>
        <v>0</v>
      </c>
      <c r="AC5435">
        <f t="shared" ref="AC5435:AC5498" ca="1" si="1551">AC5434+AA5435-AB5435</f>
        <v>0</v>
      </c>
      <c r="AD5435">
        <f t="shared" ca="1" si="1534"/>
        <v>0.21590000000000001</v>
      </c>
      <c r="AE5435">
        <f t="shared" ca="1" si="1546"/>
        <v>0</v>
      </c>
      <c r="AF5435">
        <f t="shared" ca="1" si="1547"/>
        <v>0.21590000000000001</v>
      </c>
      <c r="AG5435">
        <f t="shared" ca="1" si="1548"/>
        <v>0</v>
      </c>
      <c r="AH5435">
        <f t="shared" ca="1" si="1549"/>
        <v>1</v>
      </c>
    </row>
    <row r="5436" spans="15:34" x14ac:dyDescent="0.25">
      <c r="O5436">
        <v>5380</v>
      </c>
      <c r="P5436" s="2">
        <f t="shared" si="1550"/>
        <v>44421.124999986954</v>
      </c>
      <c r="Q5436">
        <f t="shared" si="1535"/>
        <v>13</v>
      </c>
      <c r="R5436">
        <f t="shared" si="1536"/>
        <v>8</v>
      </c>
      <c r="S5436">
        <f t="shared" si="1537"/>
        <v>1</v>
      </c>
      <c r="T5436">
        <f t="shared" si="1538"/>
        <v>3</v>
      </c>
      <c r="U5436">
        <f t="shared" si="1539"/>
        <v>1</v>
      </c>
      <c r="V5436">
        <f t="shared" ca="1" si="1540"/>
        <v>0.20100000000000001</v>
      </c>
      <c r="W5436">
        <f>INDEX(Solarstrahlungsdaten!$B$13:$G$8772,Übersicht!O5436,Übersicht!$E$10)</f>
        <v>0</v>
      </c>
      <c r="X5436">
        <f t="shared" si="1541"/>
        <v>0</v>
      </c>
      <c r="Y5436">
        <f t="shared" ca="1" si="1542"/>
        <v>0.20100000000000001</v>
      </c>
      <c r="Z5436">
        <f t="shared" ca="1" si="1543"/>
        <v>0</v>
      </c>
      <c r="AA5436">
        <f t="shared" ca="1" si="1544"/>
        <v>0</v>
      </c>
      <c r="AB5436">
        <f t="shared" ca="1" si="1545"/>
        <v>0</v>
      </c>
      <c r="AC5436">
        <f t="shared" ca="1" si="1551"/>
        <v>0</v>
      </c>
      <c r="AD5436">
        <f t="shared" ca="1" si="1534"/>
        <v>0.20100000000000001</v>
      </c>
      <c r="AE5436">
        <f t="shared" ca="1" si="1546"/>
        <v>0</v>
      </c>
      <c r="AF5436">
        <f t="shared" ca="1" si="1547"/>
        <v>0.20100000000000001</v>
      </c>
      <c r="AG5436">
        <f t="shared" ca="1" si="1548"/>
        <v>0</v>
      </c>
      <c r="AH5436">
        <f t="shared" ca="1" si="1549"/>
        <v>1</v>
      </c>
    </row>
    <row r="5437" spans="15:34" x14ac:dyDescent="0.25">
      <c r="O5437">
        <v>5381</v>
      </c>
      <c r="P5437" s="2">
        <f t="shared" si="1550"/>
        <v>44421.166666653618</v>
      </c>
      <c r="Q5437">
        <f t="shared" si="1535"/>
        <v>13</v>
      </c>
      <c r="R5437">
        <f t="shared" si="1536"/>
        <v>8</v>
      </c>
      <c r="S5437">
        <f t="shared" si="1537"/>
        <v>1</v>
      </c>
      <c r="T5437">
        <f t="shared" si="1538"/>
        <v>4</v>
      </c>
      <c r="U5437">
        <f t="shared" si="1539"/>
        <v>1</v>
      </c>
      <c r="V5437">
        <f t="shared" ca="1" si="1540"/>
        <v>0.20110000000000003</v>
      </c>
      <c r="W5437">
        <f>INDEX(Solarstrahlungsdaten!$B$13:$G$8772,Übersicht!O5437,Übersicht!$E$10)</f>
        <v>0</v>
      </c>
      <c r="X5437">
        <f t="shared" si="1541"/>
        <v>0</v>
      </c>
      <c r="Y5437">
        <f t="shared" ca="1" si="1542"/>
        <v>0.20110000000000003</v>
      </c>
      <c r="Z5437">
        <f t="shared" ca="1" si="1543"/>
        <v>0</v>
      </c>
      <c r="AA5437">
        <f t="shared" ca="1" si="1544"/>
        <v>0</v>
      </c>
      <c r="AB5437">
        <f t="shared" ca="1" si="1545"/>
        <v>0</v>
      </c>
      <c r="AC5437">
        <f t="shared" ca="1" si="1551"/>
        <v>0</v>
      </c>
      <c r="AD5437">
        <f t="shared" ca="1" si="1534"/>
        <v>0.20110000000000003</v>
      </c>
      <c r="AE5437">
        <f t="shared" ca="1" si="1546"/>
        <v>0</v>
      </c>
      <c r="AF5437">
        <f t="shared" ca="1" si="1547"/>
        <v>0.20110000000000003</v>
      </c>
      <c r="AG5437">
        <f t="shared" ca="1" si="1548"/>
        <v>0</v>
      </c>
      <c r="AH5437">
        <f t="shared" ca="1" si="1549"/>
        <v>1</v>
      </c>
    </row>
    <row r="5438" spans="15:34" x14ac:dyDescent="0.25">
      <c r="O5438">
        <v>5382</v>
      </c>
      <c r="P5438" s="2">
        <f t="shared" si="1550"/>
        <v>44421.208333320283</v>
      </c>
      <c r="Q5438">
        <f t="shared" si="1535"/>
        <v>13</v>
      </c>
      <c r="R5438">
        <f t="shared" si="1536"/>
        <v>8</v>
      </c>
      <c r="S5438">
        <f t="shared" si="1537"/>
        <v>1</v>
      </c>
      <c r="T5438">
        <f t="shared" si="1538"/>
        <v>5</v>
      </c>
      <c r="U5438">
        <f t="shared" si="1539"/>
        <v>1</v>
      </c>
      <c r="V5438">
        <f t="shared" ca="1" si="1540"/>
        <v>0.2041</v>
      </c>
      <c r="W5438">
        <f>INDEX(Solarstrahlungsdaten!$B$13:$G$8772,Übersicht!O5438,Übersicht!$E$10)</f>
        <v>73.614999999999995</v>
      </c>
      <c r="X5438">
        <f t="shared" si="1541"/>
        <v>0.25323560000000001</v>
      </c>
      <c r="Y5438">
        <f t="shared" ca="1" si="1542"/>
        <v>-4.9135600000000001E-2</v>
      </c>
      <c r="Z5438">
        <f t="shared" ca="1" si="1543"/>
        <v>0.2041</v>
      </c>
      <c r="AA5438">
        <f t="shared" ca="1" si="1544"/>
        <v>4.9135600000000001E-2</v>
      </c>
      <c r="AB5438">
        <f t="shared" ca="1" si="1545"/>
        <v>0</v>
      </c>
      <c r="AC5438">
        <f t="shared" ca="1" si="1551"/>
        <v>4.9135600000000001E-2</v>
      </c>
      <c r="AD5438">
        <f t="shared" ca="1" si="1534"/>
        <v>0</v>
      </c>
      <c r="AE5438">
        <f t="shared" ca="1" si="1546"/>
        <v>0</v>
      </c>
      <c r="AF5438">
        <f t="shared" ca="1" si="1547"/>
        <v>0</v>
      </c>
      <c r="AG5438">
        <f t="shared" ca="1" si="1548"/>
        <v>1.22839E-2</v>
      </c>
      <c r="AH5438">
        <f t="shared" ca="1" si="1549"/>
        <v>0</v>
      </c>
    </row>
    <row r="5439" spans="15:34" x14ac:dyDescent="0.25">
      <c r="O5439">
        <v>5383</v>
      </c>
      <c r="P5439" s="2">
        <f t="shared" si="1550"/>
        <v>44421.249999986947</v>
      </c>
      <c r="Q5439">
        <f t="shared" si="1535"/>
        <v>13</v>
      </c>
      <c r="R5439">
        <f t="shared" si="1536"/>
        <v>8</v>
      </c>
      <c r="S5439">
        <f t="shared" si="1537"/>
        <v>1</v>
      </c>
      <c r="T5439">
        <f t="shared" si="1538"/>
        <v>6</v>
      </c>
      <c r="U5439">
        <f t="shared" si="1539"/>
        <v>1</v>
      </c>
      <c r="V5439">
        <f t="shared" ca="1" si="1540"/>
        <v>0.23569999999999999</v>
      </c>
      <c r="W5439">
        <f>INDEX(Solarstrahlungsdaten!$B$13:$G$8772,Übersicht!O5439,Übersicht!$E$10)</f>
        <v>173.07499999999999</v>
      </c>
      <c r="X5439">
        <f t="shared" si="1541"/>
        <v>0.59537799999999996</v>
      </c>
      <c r="Y5439">
        <f t="shared" ca="1" si="1542"/>
        <v>-0.35967799999999994</v>
      </c>
      <c r="Z5439">
        <f t="shared" ca="1" si="1543"/>
        <v>0.23569999999999999</v>
      </c>
      <c r="AA5439">
        <f t="shared" ca="1" si="1544"/>
        <v>0.35967799999999994</v>
      </c>
      <c r="AB5439">
        <f t="shared" ca="1" si="1545"/>
        <v>0</v>
      </c>
      <c r="AC5439">
        <f t="shared" ca="1" si="1551"/>
        <v>0.40881359999999994</v>
      </c>
      <c r="AD5439">
        <f t="shared" ca="1" si="1534"/>
        <v>0</v>
      </c>
      <c r="AE5439">
        <f t="shared" ca="1" si="1546"/>
        <v>0</v>
      </c>
      <c r="AF5439">
        <f t="shared" ca="1" si="1547"/>
        <v>0</v>
      </c>
      <c r="AG5439">
        <f t="shared" ca="1" si="1548"/>
        <v>0.10220339999999999</v>
      </c>
      <c r="AH5439">
        <f t="shared" ca="1" si="1549"/>
        <v>0</v>
      </c>
    </row>
    <row r="5440" spans="15:34" x14ac:dyDescent="0.25">
      <c r="O5440">
        <v>5384</v>
      </c>
      <c r="P5440" s="2">
        <f t="shared" si="1550"/>
        <v>44421.291666653611</v>
      </c>
      <c r="Q5440">
        <f t="shared" si="1535"/>
        <v>13</v>
      </c>
      <c r="R5440">
        <f t="shared" si="1536"/>
        <v>8</v>
      </c>
      <c r="S5440">
        <f t="shared" si="1537"/>
        <v>1</v>
      </c>
      <c r="T5440">
        <f t="shared" si="1538"/>
        <v>7</v>
      </c>
      <c r="U5440">
        <f t="shared" si="1539"/>
        <v>1</v>
      </c>
      <c r="V5440">
        <f t="shared" ca="1" si="1540"/>
        <v>0.33829999999999999</v>
      </c>
      <c r="W5440">
        <f>INDEX(Solarstrahlungsdaten!$B$13:$G$8772,Übersicht!O5440,Übersicht!$E$10)</f>
        <v>335.41499999999996</v>
      </c>
      <c r="X5440">
        <f t="shared" si="1541"/>
        <v>1.1538275999999998</v>
      </c>
      <c r="Y5440">
        <f t="shared" ca="1" si="1542"/>
        <v>-0.8155275999999998</v>
      </c>
      <c r="Z5440">
        <f t="shared" ca="1" si="1543"/>
        <v>0.33829999999999999</v>
      </c>
      <c r="AA5440">
        <f t="shared" ca="1" si="1544"/>
        <v>0.8155275999999998</v>
      </c>
      <c r="AB5440">
        <f t="shared" ca="1" si="1545"/>
        <v>0</v>
      </c>
      <c r="AC5440">
        <f t="shared" ca="1" si="1551"/>
        <v>1.2243411999999998</v>
      </c>
      <c r="AD5440">
        <f t="shared" ca="1" si="1534"/>
        <v>0</v>
      </c>
      <c r="AE5440">
        <f t="shared" ca="1" si="1546"/>
        <v>0</v>
      </c>
      <c r="AF5440">
        <f t="shared" ca="1" si="1547"/>
        <v>0</v>
      </c>
      <c r="AG5440">
        <f t="shared" ca="1" si="1548"/>
        <v>0.30608529999999995</v>
      </c>
      <c r="AH5440">
        <f t="shared" ca="1" si="1549"/>
        <v>0</v>
      </c>
    </row>
    <row r="5441" spans="15:34" x14ac:dyDescent="0.25">
      <c r="O5441">
        <v>5385</v>
      </c>
      <c r="P5441" s="2">
        <f t="shared" si="1550"/>
        <v>44421.333333320275</v>
      </c>
      <c r="Q5441">
        <f t="shared" si="1535"/>
        <v>13</v>
      </c>
      <c r="R5441">
        <f t="shared" si="1536"/>
        <v>8</v>
      </c>
      <c r="S5441">
        <f t="shared" si="1537"/>
        <v>1</v>
      </c>
      <c r="T5441">
        <f t="shared" si="1538"/>
        <v>8</v>
      </c>
      <c r="U5441">
        <f t="shared" si="1539"/>
        <v>1</v>
      </c>
      <c r="V5441">
        <f t="shared" ca="1" si="1540"/>
        <v>0.4793</v>
      </c>
      <c r="W5441">
        <f>INDEX(Solarstrahlungsdaten!$B$13:$G$8772,Übersicht!O5441,Übersicht!$E$10)</f>
        <v>340.33000000000004</v>
      </c>
      <c r="X5441">
        <f t="shared" si="1541"/>
        <v>1.1707352</v>
      </c>
      <c r="Y5441">
        <f t="shared" ca="1" si="1542"/>
        <v>-0.69143519999999992</v>
      </c>
      <c r="Z5441">
        <f t="shared" ca="1" si="1543"/>
        <v>0.4793</v>
      </c>
      <c r="AA5441">
        <f t="shared" ca="1" si="1544"/>
        <v>0.69143519999999992</v>
      </c>
      <c r="AB5441">
        <f t="shared" ca="1" si="1545"/>
        <v>0</v>
      </c>
      <c r="AC5441">
        <f t="shared" ca="1" si="1551"/>
        <v>1.9157763999999997</v>
      </c>
      <c r="AD5441">
        <f t="shared" ca="1" si="1534"/>
        <v>0</v>
      </c>
      <c r="AE5441">
        <f t="shared" ca="1" si="1546"/>
        <v>0</v>
      </c>
      <c r="AF5441">
        <f t="shared" ca="1" si="1547"/>
        <v>0</v>
      </c>
      <c r="AG5441">
        <f t="shared" ca="1" si="1548"/>
        <v>0.47894409999999993</v>
      </c>
      <c r="AH5441">
        <f t="shared" ca="1" si="1549"/>
        <v>0</v>
      </c>
    </row>
    <row r="5442" spans="15:34" x14ac:dyDescent="0.25">
      <c r="O5442">
        <v>5386</v>
      </c>
      <c r="P5442" s="2">
        <f t="shared" si="1550"/>
        <v>44421.37499998694</v>
      </c>
      <c r="Q5442">
        <f t="shared" si="1535"/>
        <v>13</v>
      </c>
      <c r="R5442">
        <f t="shared" si="1536"/>
        <v>8</v>
      </c>
      <c r="S5442">
        <f t="shared" si="1537"/>
        <v>1</v>
      </c>
      <c r="T5442">
        <f t="shared" si="1538"/>
        <v>9</v>
      </c>
      <c r="U5442">
        <f t="shared" si="1539"/>
        <v>1</v>
      </c>
      <c r="V5442">
        <f t="shared" ca="1" si="1540"/>
        <v>0.60139999999999993</v>
      </c>
      <c r="W5442">
        <f>INDEX(Solarstrahlungsdaten!$B$13:$G$8772,Übersicht!O5442,Übersicht!$E$10)</f>
        <v>593.74</v>
      </c>
      <c r="X5442">
        <f t="shared" si="1541"/>
        <v>2.0424656000000003</v>
      </c>
      <c r="Y5442">
        <f t="shared" ca="1" si="1542"/>
        <v>-1.4410656000000004</v>
      </c>
      <c r="Z5442">
        <f t="shared" ca="1" si="1543"/>
        <v>0.60139999999999993</v>
      </c>
      <c r="AA5442">
        <f t="shared" ca="1" si="1544"/>
        <v>1.4410656000000004</v>
      </c>
      <c r="AB5442">
        <f t="shared" ca="1" si="1545"/>
        <v>0</v>
      </c>
      <c r="AC5442">
        <f t="shared" ca="1" si="1551"/>
        <v>3.3568420000000003</v>
      </c>
      <c r="AD5442">
        <f t="shared" ca="1" si="1534"/>
        <v>0</v>
      </c>
      <c r="AE5442">
        <f t="shared" ca="1" si="1546"/>
        <v>0</v>
      </c>
      <c r="AF5442">
        <f t="shared" ca="1" si="1547"/>
        <v>0</v>
      </c>
      <c r="AG5442">
        <f t="shared" ca="1" si="1548"/>
        <v>0.83921050000000008</v>
      </c>
      <c r="AH5442">
        <f t="shared" ca="1" si="1549"/>
        <v>0</v>
      </c>
    </row>
    <row r="5443" spans="15:34" x14ac:dyDescent="0.25">
      <c r="O5443">
        <v>5387</v>
      </c>
      <c r="P5443" s="2">
        <f t="shared" si="1550"/>
        <v>44421.416666653604</v>
      </c>
      <c r="Q5443">
        <f t="shared" si="1535"/>
        <v>13</v>
      </c>
      <c r="R5443">
        <f t="shared" si="1536"/>
        <v>8</v>
      </c>
      <c r="S5443">
        <f t="shared" si="1537"/>
        <v>1</v>
      </c>
      <c r="T5443">
        <f t="shared" si="1538"/>
        <v>10</v>
      </c>
      <c r="U5443">
        <f t="shared" si="1539"/>
        <v>1</v>
      </c>
      <c r="V5443">
        <f t="shared" ca="1" si="1540"/>
        <v>0.65609999999999991</v>
      </c>
      <c r="W5443">
        <f>INDEX(Solarstrahlungsdaten!$B$13:$G$8772,Übersicht!O5443,Übersicht!$E$10)</f>
        <v>667.42499999999995</v>
      </c>
      <c r="X5443">
        <f t="shared" si="1541"/>
        <v>2.2959419999999997</v>
      </c>
      <c r="Y5443">
        <f t="shared" ca="1" si="1542"/>
        <v>-1.6398419999999998</v>
      </c>
      <c r="Z5443">
        <f t="shared" ca="1" si="1543"/>
        <v>0.65609999999999991</v>
      </c>
      <c r="AA5443">
        <f t="shared" ca="1" si="1544"/>
        <v>0.64315799999999967</v>
      </c>
      <c r="AB5443">
        <f t="shared" ca="1" si="1545"/>
        <v>0</v>
      </c>
      <c r="AC5443">
        <f t="shared" ca="1" si="1551"/>
        <v>4</v>
      </c>
      <c r="AD5443">
        <f t="shared" ca="1" si="1534"/>
        <v>-0.99668400000000013</v>
      </c>
      <c r="AE5443">
        <f t="shared" ca="1" si="1546"/>
        <v>0.99668400000000013</v>
      </c>
      <c r="AF5443">
        <f t="shared" ca="1" si="1547"/>
        <v>0</v>
      </c>
      <c r="AG5443">
        <f t="shared" ca="1" si="1548"/>
        <v>1</v>
      </c>
      <c r="AH5443">
        <f t="shared" ca="1" si="1549"/>
        <v>0</v>
      </c>
    </row>
    <row r="5444" spans="15:34" x14ac:dyDescent="0.25">
      <c r="O5444">
        <v>5388</v>
      </c>
      <c r="P5444" s="2">
        <f t="shared" si="1550"/>
        <v>44421.458333320268</v>
      </c>
      <c r="Q5444">
        <f t="shared" si="1535"/>
        <v>13</v>
      </c>
      <c r="R5444">
        <f t="shared" si="1536"/>
        <v>8</v>
      </c>
      <c r="S5444">
        <f t="shared" si="1537"/>
        <v>1</v>
      </c>
      <c r="T5444">
        <f t="shared" si="1538"/>
        <v>11</v>
      </c>
      <c r="U5444">
        <f t="shared" si="1539"/>
        <v>1</v>
      </c>
      <c r="V5444">
        <f t="shared" ca="1" si="1540"/>
        <v>0.67449999999999999</v>
      </c>
      <c r="W5444">
        <f>INDEX(Solarstrahlungsdaten!$B$13:$G$8772,Übersicht!O5444,Übersicht!$E$10)</f>
        <v>707.55</v>
      </c>
      <c r="X5444">
        <f t="shared" si="1541"/>
        <v>2.4339719999999998</v>
      </c>
      <c r="Y5444">
        <f t="shared" ca="1" si="1542"/>
        <v>-1.7594719999999997</v>
      </c>
      <c r="Z5444">
        <f t="shared" ca="1" si="1543"/>
        <v>0.67449999999999999</v>
      </c>
      <c r="AA5444">
        <f t="shared" ca="1" si="1544"/>
        <v>0</v>
      </c>
      <c r="AB5444">
        <f t="shared" ca="1" si="1545"/>
        <v>0</v>
      </c>
      <c r="AC5444">
        <f t="shared" ca="1" si="1551"/>
        <v>4</v>
      </c>
      <c r="AD5444">
        <f t="shared" ca="1" si="1534"/>
        <v>-1.7594719999999997</v>
      </c>
      <c r="AE5444">
        <f t="shared" ca="1" si="1546"/>
        <v>1.7594719999999997</v>
      </c>
      <c r="AF5444">
        <f t="shared" ca="1" si="1547"/>
        <v>0</v>
      </c>
      <c r="AG5444">
        <f t="shared" ca="1" si="1548"/>
        <v>1</v>
      </c>
      <c r="AH5444">
        <f t="shared" ca="1" si="1549"/>
        <v>0</v>
      </c>
    </row>
    <row r="5445" spans="15:34" x14ac:dyDescent="0.25">
      <c r="O5445">
        <v>5389</v>
      </c>
      <c r="P5445" s="2">
        <f t="shared" si="1550"/>
        <v>44421.499999986932</v>
      </c>
      <c r="Q5445">
        <f t="shared" si="1535"/>
        <v>13</v>
      </c>
      <c r="R5445">
        <f t="shared" si="1536"/>
        <v>8</v>
      </c>
      <c r="S5445">
        <f t="shared" si="1537"/>
        <v>1</v>
      </c>
      <c r="T5445">
        <f t="shared" si="1538"/>
        <v>12</v>
      </c>
      <c r="U5445">
        <f t="shared" si="1539"/>
        <v>1</v>
      </c>
      <c r="V5445">
        <f t="shared" ca="1" si="1540"/>
        <v>0.72020000000000006</v>
      </c>
      <c r="W5445">
        <f>INDEX(Solarstrahlungsdaten!$B$13:$G$8772,Übersicht!O5445,Übersicht!$E$10)</f>
        <v>696.8</v>
      </c>
      <c r="X5445">
        <f t="shared" si="1541"/>
        <v>2.396992</v>
      </c>
      <c r="Y5445">
        <f t="shared" ca="1" si="1542"/>
        <v>-1.6767919999999998</v>
      </c>
      <c r="Z5445">
        <f t="shared" ca="1" si="1543"/>
        <v>0.72020000000000006</v>
      </c>
      <c r="AA5445">
        <f t="shared" ca="1" si="1544"/>
        <v>0</v>
      </c>
      <c r="AB5445">
        <f t="shared" ca="1" si="1545"/>
        <v>0</v>
      </c>
      <c r="AC5445">
        <f t="shared" ca="1" si="1551"/>
        <v>4</v>
      </c>
      <c r="AD5445">
        <f t="shared" ca="1" si="1534"/>
        <v>-1.6767919999999998</v>
      </c>
      <c r="AE5445">
        <f t="shared" ca="1" si="1546"/>
        <v>1.6767919999999998</v>
      </c>
      <c r="AF5445">
        <f t="shared" ca="1" si="1547"/>
        <v>0</v>
      </c>
      <c r="AG5445">
        <f t="shared" ca="1" si="1548"/>
        <v>1</v>
      </c>
      <c r="AH5445">
        <f t="shared" ca="1" si="1549"/>
        <v>0</v>
      </c>
    </row>
    <row r="5446" spans="15:34" x14ac:dyDescent="0.25">
      <c r="O5446">
        <v>5390</v>
      </c>
      <c r="P5446" s="2">
        <f t="shared" si="1550"/>
        <v>44421.541666653597</v>
      </c>
      <c r="Q5446">
        <f t="shared" si="1535"/>
        <v>13</v>
      </c>
      <c r="R5446">
        <f t="shared" si="1536"/>
        <v>8</v>
      </c>
      <c r="S5446">
        <f t="shared" si="1537"/>
        <v>1</v>
      </c>
      <c r="T5446">
        <f t="shared" si="1538"/>
        <v>13</v>
      </c>
      <c r="U5446">
        <f t="shared" si="1539"/>
        <v>1</v>
      </c>
      <c r="V5446">
        <f t="shared" ca="1" si="1540"/>
        <v>0.71880000000000011</v>
      </c>
      <c r="W5446">
        <f>INDEX(Solarstrahlungsdaten!$B$13:$G$8772,Übersicht!O5446,Übersicht!$E$10)</f>
        <v>646.84500000000003</v>
      </c>
      <c r="X5446">
        <f t="shared" si="1541"/>
        <v>2.2251468000000001</v>
      </c>
      <c r="Y5446">
        <f t="shared" ca="1" si="1542"/>
        <v>-1.5063468</v>
      </c>
      <c r="Z5446">
        <f t="shared" ca="1" si="1543"/>
        <v>0.71880000000000011</v>
      </c>
      <c r="AA5446">
        <f t="shared" ca="1" si="1544"/>
        <v>0</v>
      </c>
      <c r="AB5446">
        <f t="shared" ca="1" si="1545"/>
        <v>0</v>
      </c>
      <c r="AC5446">
        <f t="shared" ca="1" si="1551"/>
        <v>4</v>
      </c>
      <c r="AD5446">
        <f t="shared" ca="1" si="1534"/>
        <v>-1.5063468</v>
      </c>
      <c r="AE5446">
        <f t="shared" ca="1" si="1546"/>
        <v>1.5063468</v>
      </c>
      <c r="AF5446">
        <f t="shared" ca="1" si="1547"/>
        <v>0</v>
      </c>
      <c r="AG5446">
        <f t="shared" ca="1" si="1548"/>
        <v>1</v>
      </c>
      <c r="AH5446">
        <f t="shared" ca="1" si="1549"/>
        <v>0</v>
      </c>
    </row>
    <row r="5447" spans="15:34" x14ac:dyDescent="0.25">
      <c r="O5447">
        <v>5391</v>
      </c>
      <c r="P5447" s="2">
        <f t="shared" si="1550"/>
        <v>44421.583333320261</v>
      </c>
      <c r="Q5447">
        <f t="shared" si="1535"/>
        <v>13</v>
      </c>
      <c r="R5447">
        <f t="shared" si="1536"/>
        <v>8</v>
      </c>
      <c r="S5447">
        <f t="shared" si="1537"/>
        <v>1</v>
      </c>
      <c r="T5447">
        <f t="shared" si="1538"/>
        <v>14</v>
      </c>
      <c r="U5447">
        <f t="shared" si="1539"/>
        <v>1</v>
      </c>
      <c r="V5447">
        <f t="shared" ca="1" si="1540"/>
        <v>0.6462</v>
      </c>
      <c r="W5447">
        <f>INDEX(Solarstrahlungsdaten!$B$13:$G$8772,Übersicht!O5447,Übersicht!$E$10)</f>
        <v>551.63</v>
      </c>
      <c r="X5447">
        <f t="shared" si="1541"/>
        <v>1.8976071999999997</v>
      </c>
      <c r="Y5447">
        <f t="shared" ca="1" si="1542"/>
        <v>-1.2514071999999996</v>
      </c>
      <c r="Z5447">
        <f t="shared" ca="1" si="1543"/>
        <v>0.6462</v>
      </c>
      <c r="AA5447">
        <f t="shared" ca="1" si="1544"/>
        <v>0</v>
      </c>
      <c r="AB5447">
        <f t="shared" ca="1" si="1545"/>
        <v>0</v>
      </c>
      <c r="AC5447">
        <f t="shared" ca="1" si="1551"/>
        <v>4</v>
      </c>
      <c r="AD5447">
        <f t="shared" ca="1" si="1534"/>
        <v>-1.2514071999999996</v>
      </c>
      <c r="AE5447">
        <f t="shared" ca="1" si="1546"/>
        <v>1.2514071999999996</v>
      </c>
      <c r="AF5447">
        <f t="shared" ca="1" si="1547"/>
        <v>0</v>
      </c>
      <c r="AG5447">
        <f t="shared" ca="1" si="1548"/>
        <v>1</v>
      </c>
      <c r="AH5447">
        <f t="shared" ca="1" si="1549"/>
        <v>0</v>
      </c>
    </row>
    <row r="5448" spans="15:34" x14ac:dyDescent="0.25">
      <c r="O5448">
        <v>5392</v>
      </c>
      <c r="P5448" s="2">
        <f t="shared" si="1550"/>
        <v>44421.624999986925</v>
      </c>
      <c r="Q5448">
        <f t="shared" si="1535"/>
        <v>13</v>
      </c>
      <c r="R5448">
        <f t="shared" si="1536"/>
        <v>8</v>
      </c>
      <c r="S5448">
        <f t="shared" si="1537"/>
        <v>1</v>
      </c>
      <c r="T5448">
        <f t="shared" si="1538"/>
        <v>15</v>
      </c>
      <c r="U5448">
        <f t="shared" si="1539"/>
        <v>1</v>
      </c>
      <c r="V5448">
        <f t="shared" ca="1" si="1540"/>
        <v>0.59770000000000001</v>
      </c>
      <c r="W5448">
        <f>INDEX(Solarstrahlungsdaten!$B$13:$G$8772,Übersicht!O5448,Übersicht!$E$10)</f>
        <v>419.8</v>
      </c>
      <c r="X5448">
        <f t="shared" si="1541"/>
        <v>1.4441120000000001</v>
      </c>
      <c r="Y5448">
        <f t="shared" ca="1" si="1542"/>
        <v>-0.84641200000000005</v>
      </c>
      <c r="Z5448">
        <f t="shared" ca="1" si="1543"/>
        <v>0.59770000000000001</v>
      </c>
      <c r="AA5448">
        <f t="shared" ca="1" si="1544"/>
        <v>0</v>
      </c>
      <c r="AB5448">
        <f t="shared" ca="1" si="1545"/>
        <v>0</v>
      </c>
      <c r="AC5448">
        <f t="shared" ca="1" si="1551"/>
        <v>4</v>
      </c>
      <c r="AD5448">
        <f t="shared" ca="1" si="1534"/>
        <v>-0.84641200000000005</v>
      </c>
      <c r="AE5448">
        <f t="shared" ca="1" si="1546"/>
        <v>0.84641200000000005</v>
      </c>
      <c r="AF5448">
        <f t="shared" ca="1" si="1547"/>
        <v>0</v>
      </c>
      <c r="AG5448">
        <f t="shared" ca="1" si="1548"/>
        <v>1</v>
      </c>
      <c r="AH5448">
        <f t="shared" ca="1" si="1549"/>
        <v>0</v>
      </c>
    </row>
    <row r="5449" spans="15:34" x14ac:dyDescent="0.25">
      <c r="O5449">
        <v>5393</v>
      </c>
      <c r="P5449" s="2">
        <f t="shared" si="1550"/>
        <v>44421.666666653589</v>
      </c>
      <c r="Q5449">
        <f t="shared" si="1535"/>
        <v>13</v>
      </c>
      <c r="R5449">
        <f t="shared" si="1536"/>
        <v>8</v>
      </c>
      <c r="S5449">
        <f t="shared" si="1537"/>
        <v>1</v>
      </c>
      <c r="T5449">
        <f t="shared" si="1538"/>
        <v>16</v>
      </c>
      <c r="U5449">
        <f t="shared" si="1539"/>
        <v>1</v>
      </c>
      <c r="V5449">
        <f t="shared" ca="1" si="1540"/>
        <v>0.58260000000000001</v>
      </c>
      <c r="W5449">
        <f>INDEX(Solarstrahlungsdaten!$B$13:$G$8772,Übersicht!O5449,Übersicht!$E$10)</f>
        <v>276.89999999999998</v>
      </c>
      <c r="X5449">
        <f t="shared" si="1541"/>
        <v>0.95253599999999994</v>
      </c>
      <c r="Y5449">
        <f t="shared" ca="1" si="1542"/>
        <v>-0.36993599999999993</v>
      </c>
      <c r="Z5449">
        <f t="shared" ca="1" si="1543"/>
        <v>0.58260000000000001</v>
      </c>
      <c r="AA5449">
        <f t="shared" ca="1" si="1544"/>
        <v>0</v>
      </c>
      <c r="AB5449">
        <f t="shared" ca="1" si="1545"/>
        <v>0</v>
      </c>
      <c r="AC5449">
        <f t="shared" ca="1" si="1551"/>
        <v>4</v>
      </c>
      <c r="AD5449">
        <f t="shared" ca="1" si="1534"/>
        <v>-0.36993599999999993</v>
      </c>
      <c r="AE5449">
        <f t="shared" ca="1" si="1546"/>
        <v>0.36993599999999993</v>
      </c>
      <c r="AF5449">
        <f t="shared" ca="1" si="1547"/>
        <v>0</v>
      </c>
      <c r="AG5449">
        <f t="shared" ca="1" si="1548"/>
        <v>1</v>
      </c>
      <c r="AH5449">
        <f t="shared" ca="1" si="1549"/>
        <v>0</v>
      </c>
    </row>
    <row r="5450" spans="15:34" x14ac:dyDescent="0.25">
      <c r="O5450">
        <v>5394</v>
      </c>
      <c r="P5450" s="2">
        <f t="shared" si="1550"/>
        <v>44421.708333320254</v>
      </c>
      <c r="Q5450">
        <f t="shared" si="1535"/>
        <v>13</v>
      </c>
      <c r="R5450">
        <f t="shared" si="1536"/>
        <v>8</v>
      </c>
      <c r="S5450">
        <f t="shared" si="1537"/>
        <v>1</v>
      </c>
      <c r="T5450">
        <f t="shared" si="1538"/>
        <v>17</v>
      </c>
      <c r="U5450">
        <f t="shared" si="1539"/>
        <v>1</v>
      </c>
      <c r="V5450">
        <f t="shared" ca="1" si="1540"/>
        <v>0.58579999999999999</v>
      </c>
      <c r="W5450">
        <f>INDEX(Solarstrahlungsdaten!$B$13:$G$8772,Übersicht!O5450,Übersicht!$E$10)</f>
        <v>160.815</v>
      </c>
      <c r="X5450">
        <f t="shared" si="1541"/>
        <v>0.55320359999999991</v>
      </c>
      <c r="Y5450">
        <f t="shared" ca="1" si="1542"/>
        <v>3.2596400000000081E-2</v>
      </c>
      <c r="Z5450">
        <f t="shared" ca="1" si="1543"/>
        <v>0.55320359999999991</v>
      </c>
      <c r="AA5450">
        <f t="shared" ca="1" si="1544"/>
        <v>0</v>
      </c>
      <c r="AB5450">
        <f t="shared" ca="1" si="1545"/>
        <v>3.2596400000000081E-2</v>
      </c>
      <c r="AC5450">
        <f t="shared" ca="1" si="1551"/>
        <v>3.9674035999999999</v>
      </c>
      <c r="AD5450">
        <f t="shared" ca="1" si="1534"/>
        <v>0</v>
      </c>
      <c r="AE5450">
        <f t="shared" ca="1" si="1546"/>
        <v>0</v>
      </c>
      <c r="AF5450">
        <f t="shared" ca="1" si="1547"/>
        <v>0</v>
      </c>
      <c r="AG5450">
        <f t="shared" ca="1" si="1548"/>
        <v>0.99185089999999998</v>
      </c>
      <c r="AH5450">
        <f t="shared" ca="1" si="1549"/>
        <v>0</v>
      </c>
    </row>
    <row r="5451" spans="15:34" x14ac:dyDescent="0.25">
      <c r="O5451">
        <v>5395</v>
      </c>
      <c r="P5451" s="2">
        <f t="shared" si="1550"/>
        <v>44421.749999986918</v>
      </c>
      <c r="Q5451">
        <f t="shared" si="1535"/>
        <v>13</v>
      </c>
      <c r="R5451">
        <f t="shared" si="1536"/>
        <v>8</v>
      </c>
      <c r="S5451">
        <f t="shared" si="1537"/>
        <v>1</v>
      </c>
      <c r="T5451">
        <f t="shared" si="1538"/>
        <v>18</v>
      </c>
      <c r="U5451">
        <f t="shared" si="1539"/>
        <v>1</v>
      </c>
      <c r="V5451">
        <f t="shared" ca="1" si="1540"/>
        <v>0.64600000000000002</v>
      </c>
      <c r="W5451">
        <f>INDEX(Solarstrahlungsdaten!$B$13:$G$8772,Übersicht!O5451,Übersicht!$E$10)</f>
        <v>32.57</v>
      </c>
      <c r="X5451">
        <f t="shared" si="1541"/>
        <v>0.11204080000000001</v>
      </c>
      <c r="Y5451">
        <f t="shared" ca="1" si="1542"/>
        <v>0.53395919999999997</v>
      </c>
      <c r="Z5451">
        <f t="shared" ca="1" si="1543"/>
        <v>0.11204080000000001</v>
      </c>
      <c r="AA5451">
        <f t="shared" ca="1" si="1544"/>
        <v>0</v>
      </c>
      <c r="AB5451">
        <f t="shared" ca="1" si="1545"/>
        <v>0.53395919999999997</v>
      </c>
      <c r="AC5451">
        <f t="shared" ca="1" si="1551"/>
        <v>3.4334444</v>
      </c>
      <c r="AD5451">
        <f t="shared" ca="1" si="1534"/>
        <v>0</v>
      </c>
      <c r="AE5451">
        <f t="shared" ca="1" si="1546"/>
        <v>0</v>
      </c>
      <c r="AF5451">
        <f t="shared" ca="1" si="1547"/>
        <v>0</v>
      </c>
      <c r="AG5451">
        <f t="shared" ca="1" si="1548"/>
        <v>0.85836109999999999</v>
      </c>
      <c r="AH5451">
        <f t="shared" ca="1" si="1549"/>
        <v>0</v>
      </c>
    </row>
    <row r="5452" spans="15:34" x14ac:dyDescent="0.25">
      <c r="O5452">
        <v>5396</v>
      </c>
      <c r="P5452" s="2">
        <f t="shared" si="1550"/>
        <v>44421.791666653582</v>
      </c>
      <c r="Q5452">
        <f t="shared" si="1535"/>
        <v>13</v>
      </c>
      <c r="R5452">
        <f t="shared" si="1536"/>
        <v>8</v>
      </c>
      <c r="S5452">
        <f t="shared" si="1537"/>
        <v>1</v>
      </c>
      <c r="T5452">
        <f t="shared" si="1538"/>
        <v>19</v>
      </c>
      <c r="U5452">
        <f t="shared" si="1539"/>
        <v>1</v>
      </c>
      <c r="V5452">
        <f t="shared" ca="1" si="1540"/>
        <v>0.71409999999999996</v>
      </c>
      <c r="W5452">
        <f>INDEX(Solarstrahlungsdaten!$B$13:$G$8772,Übersicht!O5452,Übersicht!$E$10)</f>
        <v>0</v>
      </c>
      <c r="X5452">
        <f t="shared" si="1541"/>
        <v>0</v>
      </c>
      <c r="Y5452">
        <f t="shared" ca="1" si="1542"/>
        <v>0.71409999999999996</v>
      </c>
      <c r="Z5452">
        <f t="shared" ca="1" si="1543"/>
        <v>0</v>
      </c>
      <c r="AA5452">
        <f t="shared" ca="1" si="1544"/>
        <v>0</v>
      </c>
      <c r="AB5452">
        <f t="shared" ca="1" si="1545"/>
        <v>0.71409999999999996</v>
      </c>
      <c r="AC5452">
        <f t="shared" ca="1" si="1551"/>
        <v>2.7193443999999998</v>
      </c>
      <c r="AD5452">
        <f t="shared" ca="1" si="1534"/>
        <v>0</v>
      </c>
      <c r="AE5452">
        <f t="shared" ca="1" si="1546"/>
        <v>0</v>
      </c>
      <c r="AF5452">
        <f t="shared" ca="1" si="1547"/>
        <v>0</v>
      </c>
      <c r="AG5452">
        <f t="shared" ca="1" si="1548"/>
        <v>0.67983609999999994</v>
      </c>
      <c r="AH5452">
        <f t="shared" ca="1" si="1549"/>
        <v>0</v>
      </c>
    </row>
    <row r="5453" spans="15:34" x14ac:dyDescent="0.25">
      <c r="O5453">
        <v>5397</v>
      </c>
      <c r="P5453" s="2">
        <f t="shared" si="1550"/>
        <v>44421.833333320246</v>
      </c>
      <c r="Q5453">
        <f t="shared" si="1535"/>
        <v>13</v>
      </c>
      <c r="R5453">
        <f t="shared" si="1536"/>
        <v>8</v>
      </c>
      <c r="S5453">
        <f t="shared" si="1537"/>
        <v>1</v>
      </c>
      <c r="T5453">
        <f t="shared" si="1538"/>
        <v>20</v>
      </c>
      <c r="U5453">
        <f t="shared" si="1539"/>
        <v>1</v>
      </c>
      <c r="V5453">
        <f t="shared" ca="1" si="1540"/>
        <v>0.70740000000000014</v>
      </c>
      <c r="W5453">
        <f>INDEX(Solarstrahlungsdaten!$B$13:$G$8772,Übersicht!O5453,Übersicht!$E$10)</f>
        <v>0</v>
      </c>
      <c r="X5453">
        <f t="shared" si="1541"/>
        <v>0</v>
      </c>
      <c r="Y5453">
        <f t="shared" ca="1" si="1542"/>
        <v>0.70740000000000014</v>
      </c>
      <c r="Z5453">
        <f t="shared" ca="1" si="1543"/>
        <v>0</v>
      </c>
      <c r="AA5453">
        <f t="shared" ca="1" si="1544"/>
        <v>0</v>
      </c>
      <c r="AB5453">
        <f t="shared" ca="1" si="1545"/>
        <v>0.70740000000000014</v>
      </c>
      <c r="AC5453">
        <f t="shared" ca="1" si="1551"/>
        <v>2.0119443999999995</v>
      </c>
      <c r="AD5453">
        <f t="shared" ca="1" si="1534"/>
        <v>0</v>
      </c>
      <c r="AE5453">
        <f t="shared" ca="1" si="1546"/>
        <v>0</v>
      </c>
      <c r="AF5453">
        <f t="shared" ca="1" si="1547"/>
        <v>0</v>
      </c>
      <c r="AG5453">
        <f t="shared" ca="1" si="1548"/>
        <v>0.50298609999999988</v>
      </c>
      <c r="AH5453">
        <f t="shared" ca="1" si="1549"/>
        <v>0</v>
      </c>
    </row>
    <row r="5454" spans="15:34" x14ac:dyDescent="0.25">
      <c r="O5454">
        <v>5398</v>
      </c>
      <c r="P5454" s="2">
        <f t="shared" si="1550"/>
        <v>44421.874999986911</v>
      </c>
      <c r="Q5454">
        <f t="shared" si="1535"/>
        <v>13</v>
      </c>
      <c r="R5454">
        <f t="shared" si="1536"/>
        <v>8</v>
      </c>
      <c r="S5454">
        <f t="shared" si="1537"/>
        <v>1</v>
      </c>
      <c r="T5454">
        <f t="shared" si="1538"/>
        <v>21</v>
      </c>
      <c r="U5454">
        <f t="shared" si="1539"/>
        <v>1</v>
      </c>
      <c r="V5454">
        <f t="shared" ca="1" si="1540"/>
        <v>0.63190000000000002</v>
      </c>
      <c r="W5454">
        <f>INDEX(Solarstrahlungsdaten!$B$13:$G$8772,Übersicht!O5454,Übersicht!$E$10)</f>
        <v>0</v>
      </c>
      <c r="X5454">
        <f t="shared" si="1541"/>
        <v>0</v>
      </c>
      <c r="Y5454">
        <f t="shared" ca="1" si="1542"/>
        <v>0.63190000000000002</v>
      </c>
      <c r="Z5454">
        <f t="shared" ca="1" si="1543"/>
        <v>0</v>
      </c>
      <c r="AA5454">
        <f t="shared" ca="1" si="1544"/>
        <v>0</v>
      </c>
      <c r="AB5454">
        <f t="shared" ca="1" si="1545"/>
        <v>0.63190000000000002</v>
      </c>
      <c r="AC5454">
        <f t="shared" ca="1" si="1551"/>
        <v>1.3800443999999996</v>
      </c>
      <c r="AD5454">
        <f t="shared" ca="1" si="1534"/>
        <v>0</v>
      </c>
      <c r="AE5454">
        <f t="shared" ca="1" si="1546"/>
        <v>0</v>
      </c>
      <c r="AF5454">
        <f t="shared" ca="1" si="1547"/>
        <v>0</v>
      </c>
      <c r="AG5454">
        <f t="shared" ca="1" si="1548"/>
        <v>0.3450110999999999</v>
      </c>
      <c r="AH5454">
        <f t="shared" ca="1" si="1549"/>
        <v>0</v>
      </c>
    </row>
    <row r="5455" spans="15:34" x14ac:dyDescent="0.25">
      <c r="O5455">
        <v>5399</v>
      </c>
      <c r="P5455" s="2">
        <f t="shared" si="1550"/>
        <v>44421.916666653575</v>
      </c>
      <c r="Q5455">
        <f t="shared" si="1535"/>
        <v>13</v>
      </c>
      <c r="R5455">
        <f t="shared" si="1536"/>
        <v>8</v>
      </c>
      <c r="S5455">
        <f t="shared" si="1537"/>
        <v>1</v>
      </c>
      <c r="T5455">
        <f t="shared" si="1538"/>
        <v>22</v>
      </c>
      <c r="U5455">
        <f t="shared" si="1539"/>
        <v>1</v>
      </c>
      <c r="V5455">
        <f t="shared" ca="1" si="1540"/>
        <v>0.59689999999999999</v>
      </c>
      <c r="W5455">
        <f>INDEX(Solarstrahlungsdaten!$B$13:$G$8772,Übersicht!O5455,Übersicht!$E$10)</f>
        <v>0</v>
      </c>
      <c r="X5455">
        <f t="shared" si="1541"/>
        <v>0</v>
      </c>
      <c r="Y5455">
        <f t="shared" ca="1" si="1542"/>
        <v>0.59689999999999999</v>
      </c>
      <c r="Z5455">
        <f t="shared" ca="1" si="1543"/>
        <v>0</v>
      </c>
      <c r="AA5455">
        <f t="shared" ca="1" si="1544"/>
        <v>0</v>
      </c>
      <c r="AB5455">
        <f t="shared" ca="1" si="1545"/>
        <v>0.59689999999999999</v>
      </c>
      <c r="AC5455">
        <f t="shared" ca="1" si="1551"/>
        <v>0.78314439999999963</v>
      </c>
      <c r="AD5455">
        <f t="shared" ca="1" si="1534"/>
        <v>0</v>
      </c>
      <c r="AE5455">
        <f t="shared" ca="1" si="1546"/>
        <v>0</v>
      </c>
      <c r="AF5455">
        <f t="shared" ca="1" si="1547"/>
        <v>0</v>
      </c>
      <c r="AG5455">
        <f t="shared" ca="1" si="1548"/>
        <v>0.19578609999999991</v>
      </c>
      <c r="AH5455">
        <f t="shared" ca="1" si="1549"/>
        <v>0</v>
      </c>
    </row>
    <row r="5456" spans="15:34" x14ac:dyDescent="0.25">
      <c r="O5456">
        <v>5400</v>
      </c>
      <c r="P5456" s="2">
        <f t="shared" si="1550"/>
        <v>44421.958333320239</v>
      </c>
      <c r="Q5456">
        <f t="shared" si="1535"/>
        <v>13</v>
      </c>
      <c r="R5456">
        <f t="shared" si="1536"/>
        <v>8</v>
      </c>
      <c r="S5456">
        <f t="shared" si="1537"/>
        <v>1</v>
      </c>
      <c r="T5456">
        <f t="shared" si="1538"/>
        <v>23</v>
      </c>
      <c r="U5456">
        <f t="shared" si="1539"/>
        <v>1</v>
      </c>
      <c r="V5456">
        <f t="shared" ca="1" si="1540"/>
        <v>0.53610000000000002</v>
      </c>
      <c r="W5456">
        <f>INDEX(Solarstrahlungsdaten!$B$13:$G$8772,Übersicht!O5456,Übersicht!$E$10)</f>
        <v>0</v>
      </c>
      <c r="X5456">
        <f t="shared" si="1541"/>
        <v>0</v>
      </c>
      <c r="Y5456">
        <f t="shared" ca="1" si="1542"/>
        <v>0.53610000000000002</v>
      </c>
      <c r="Z5456">
        <f t="shared" ca="1" si="1543"/>
        <v>0</v>
      </c>
      <c r="AA5456">
        <f t="shared" ca="1" si="1544"/>
        <v>0</v>
      </c>
      <c r="AB5456">
        <f t="shared" ca="1" si="1545"/>
        <v>0.53610000000000002</v>
      </c>
      <c r="AC5456">
        <f t="shared" ca="1" si="1551"/>
        <v>0.24704439999999961</v>
      </c>
      <c r="AD5456">
        <f t="shared" ca="1" si="1534"/>
        <v>0</v>
      </c>
      <c r="AE5456">
        <f t="shared" ca="1" si="1546"/>
        <v>0</v>
      </c>
      <c r="AF5456">
        <f t="shared" ca="1" si="1547"/>
        <v>0</v>
      </c>
      <c r="AG5456">
        <f t="shared" ca="1" si="1548"/>
        <v>6.1761099999999902E-2</v>
      </c>
      <c r="AH5456">
        <f t="shared" ca="1" si="1549"/>
        <v>0</v>
      </c>
    </row>
    <row r="5457" spans="15:34" x14ac:dyDescent="0.25">
      <c r="O5457">
        <v>5401</v>
      </c>
      <c r="P5457" s="2">
        <f t="shared" si="1550"/>
        <v>44421.999999986903</v>
      </c>
      <c r="Q5457">
        <f t="shared" si="1535"/>
        <v>14</v>
      </c>
      <c r="R5457">
        <f t="shared" si="1536"/>
        <v>8</v>
      </c>
      <c r="S5457">
        <f t="shared" si="1537"/>
        <v>2</v>
      </c>
      <c r="T5457">
        <f t="shared" si="1538"/>
        <v>0</v>
      </c>
      <c r="U5457">
        <f t="shared" si="1539"/>
        <v>1</v>
      </c>
      <c r="V5457">
        <f t="shared" ca="1" si="1540"/>
        <v>0.37010000000000004</v>
      </c>
      <c r="W5457">
        <f>INDEX(Solarstrahlungsdaten!$B$13:$G$8772,Übersicht!O5457,Übersicht!$E$10)</f>
        <v>0</v>
      </c>
      <c r="X5457">
        <f t="shared" si="1541"/>
        <v>0</v>
      </c>
      <c r="Y5457">
        <f t="shared" ca="1" si="1542"/>
        <v>0.37010000000000004</v>
      </c>
      <c r="Z5457">
        <f t="shared" ca="1" si="1543"/>
        <v>0</v>
      </c>
      <c r="AA5457">
        <f t="shared" ca="1" si="1544"/>
        <v>0</v>
      </c>
      <c r="AB5457">
        <f t="shared" ca="1" si="1545"/>
        <v>0.24704439999999961</v>
      </c>
      <c r="AC5457">
        <f t="shared" ca="1" si="1551"/>
        <v>0</v>
      </c>
      <c r="AD5457">
        <f t="shared" ca="1" si="1534"/>
        <v>0.12305560000000043</v>
      </c>
      <c r="AE5457">
        <f t="shared" ca="1" si="1546"/>
        <v>0</v>
      </c>
      <c r="AF5457">
        <f t="shared" ca="1" si="1547"/>
        <v>0.12305560000000043</v>
      </c>
      <c r="AG5457">
        <f t="shared" ca="1" si="1548"/>
        <v>0</v>
      </c>
      <c r="AH5457">
        <f t="shared" ca="1" si="1549"/>
        <v>1</v>
      </c>
    </row>
    <row r="5458" spans="15:34" x14ac:dyDescent="0.25">
      <c r="O5458">
        <v>5402</v>
      </c>
      <c r="P5458" s="2">
        <f t="shared" si="1550"/>
        <v>44422.041666653568</v>
      </c>
      <c r="Q5458">
        <f t="shared" si="1535"/>
        <v>14</v>
      </c>
      <c r="R5458">
        <f t="shared" si="1536"/>
        <v>8</v>
      </c>
      <c r="S5458">
        <f t="shared" si="1537"/>
        <v>2</v>
      </c>
      <c r="T5458">
        <f t="shared" si="1538"/>
        <v>1</v>
      </c>
      <c r="U5458">
        <f t="shared" si="1539"/>
        <v>1</v>
      </c>
      <c r="V5458">
        <f t="shared" ca="1" si="1540"/>
        <v>0.28659999999999997</v>
      </c>
      <c r="W5458">
        <f>INDEX(Solarstrahlungsdaten!$B$13:$G$8772,Übersicht!O5458,Übersicht!$E$10)</f>
        <v>0</v>
      </c>
      <c r="X5458">
        <f t="shared" si="1541"/>
        <v>0</v>
      </c>
      <c r="Y5458">
        <f t="shared" ca="1" si="1542"/>
        <v>0.28659999999999997</v>
      </c>
      <c r="Z5458">
        <f t="shared" ca="1" si="1543"/>
        <v>0</v>
      </c>
      <c r="AA5458">
        <f t="shared" ca="1" si="1544"/>
        <v>0</v>
      </c>
      <c r="AB5458">
        <f t="shared" ca="1" si="1545"/>
        <v>0</v>
      </c>
      <c r="AC5458">
        <f t="shared" ca="1" si="1551"/>
        <v>0</v>
      </c>
      <c r="AD5458">
        <f t="shared" ca="1" si="1534"/>
        <v>0.28659999999999997</v>
      </c>
      <c r="AE5458">
        <f t="shared" ca="1" si="1546"/>
        <v>0</v>
      </c>
      <c r="AF5458">
        <f t="shared" ca="1" si="1547"/>
        <v>0.28659999999999997</v>
      </c>
      <c r="AG5458">
        <f t="shared" ca="1" si="1548"/>
        <v>0</v>
      </c>
      <c r="AH5458">
        <f t="shared" ca="1" si="1549"/>
        <v>1</v>
      </c>
    </row>
    <row r="5459" spans="15:34" x14ac:dyDescent="0.25">
      <c r="O5459">
        <v>5403</v>
      </c>
      <c r="P5459" s="2">
        <f t="shared" si="1550"/>
        <v>44422.083333320232</v>
      </c>
      <c r="Q5459">
        <f t="shared" si="1535"/>
        <v>14</v>
      </c>
      <c r="R5459">
        <f t="shared" si="1536"/>
        <v>8</v>
      </c>
      <c r="S5459">
        <f t="shared" si="1537"/>
        <v>2</v>
      </c>
      <c r="T5459">
        <f t="shared" si="1538"/>
        <v>2</v>
      </c>
      <c r="U5459">
        <f t="shared" si="1539"/>
        <v>1</v>
      </c>
      <c r="V5459">
        <f t="shared" ca="1" si="1540"/>
        <v>0.22540000000000002</v>
      </c>
      <c r="W5459">
        <f>INDEX(Solarstrahlungsdaten!$B$13:$G$8772,Übersicht!O5459,Übersicht!$E$10)</f>
        <v>0</v>
      </c>
      <c r="X5459">
        <f t="shared" si="1541"/>
        <v>0</v>
      </c>
      <c r="Y5459">
        <f t="shared" ca="1" si="1542"/>
        <v>0.22540000000000002</v>
      </c>
      <c r="Z5459">
        <f t="shared" ca="1" si="1543"/>
        <v>0</v>
      </c>
      <c r="AA5459">
        <f t="shared" ca="1" si="1544"/>
        <v>0</v>
      </c>
      <c r="AB5459">
        <f t="shared" ca="1" si="1545"/>
        <v>0</v>
      </c>
      <c r="AC5459">
        <f t="shared" ca="1" si="1551"/>
        <v>0</v>
      </c>
      <c r="AD5459">
        <f t="shared" ca="1" si="1534"/>
        <v>0.22540000000000002</v>
      </c>
      <c r="AE5459">
        <f t="shared" ca="1" si="1546"/>
        <v>0</v>
      </c>
      <c r="AF5459">
        <f t="shared" ca="1" si="1547"/>
        <v>0.22540000000000002</v>
      </c>
      <c r="AG5459">
        <f t="shared" ca="1" si="1548"/>
        <v>0</v>
      </c>
      <c r="AH5459">
        <f t="shared" ca="1" si="1549"/>
        <v>1</v>
      </c>
    </row>
    <row r="5460" spans="15:34" x14ac:dyDescent="0.25">
      <c r="O5460">
        <v>5404</v>
      </c>
      <c r="P5460" s="2">
        <f t="shared" si="1550"/>
        <v>44422.124999986896</v>
      </c>
      <c r="Q5460">
        <f t="shared" si="1535"/>
        <v>14</v>
      </c>
      <c r="R5460">
        <f t="shared" si="1536"/>
        <v>8</v>
      </c>
      <c r="S5460">
        <f t="shared" si="1537"/>
        <v>2</v>
      </c>
      <c r="T5460">
        <f t="shared" si="1538"/>
        <v>3</v>
      </c>
      <c r="U5460">
        <f t="shared" si="1539"/>
        <v>1</v>
      </c>
      <c r="V5460">
        <f t="shared" ca="1" si="1540"/>
        <v>0.20489999999999997</v>
      </c>
      <c r="W5460">
        <f>INDEX(Solarstrahlungsdaten!$B$13:$G$8772,Übersicht!O5460,Übersicht!$E$10)</f>
        <v>0</v>
      </c>
      <c r="X5460">
        <f t="shared" si="1541"/>
        <v>0</v>
      </c>
      <c r="Y5460">
        <f t="shared" ca="1" si="1542"/>
        <v>0.20489999999999997</v>
      </c>
      <c r="Z5460">
        <f t="shared" ca="1" si="1543"/>
        <v>0</v>
      </c>
      <c r="AA5460">
        <f t="shared" ca="1" si="1544"/>
        <v>0</v>
      </c>
      <c r="AB5460">
        <f t="shared" ca="1" si="1545"/>
        <v>0</v>
      </c>
      <c r="AC5460">
        <f t="shared" ca="1" si="1551"/>
        <v>0</v>
      </c>
      <c r="AD5460">
        <f t="shared" ca="1" si="1534"/>
        <v>0.20489999999999997</v>
      </c>
      <c r="AE5460">
        <f t="shared" ca="1" si="1546"/>
        <v>0</v>
      </c>
      <c r="AF5460">
        <f t="shared" ca="1" si="1547"/>
        <v>0.20489999999999997</v>
      </c>
      <c r="AG5460">
        <f t="shared" ca="1" si="1548"/>
        <v>0</v>
      </c>
      <c r="AH5460">
        <f t="shared" ca="1" si="1549"/>
        <v>1</v>
      </c>
    </row>
    <row r="5461" spans="15:34" x14ac:dyDescent="0.25">
      <c r="O5461">
        <v>5405</v>
      </c>
      <c r="P5461" s="2">
        <f t="shared" si="1550"/>
        <v>44422.16666665356</v>
      </c>
      <c r="Q5461">
        <f t="shared" si="1535"/>
        <v>14</v>
      </c>
      <c r="R5461">
        <f t="shared" si="1536"/>
        <v>8</v>
      </c>
      <c r="S5461">
        <f t="shared" si="1537"/>
        <v>2</v>
      </c>
      <c r="T5461">
        <f t="shared" si="1538"/>
        <v>4</v>
      </c>
      <c r="U5461">
        <f t="shared" si="1539"/>
        <v>1</v>
      </c>
      <c r="V5461">
        <f t="shared" ca="1" si="1540"/>
        <v>0.19989999999999999</v>
      </c>
      <c r="W5461">
        <f>INDEX(Solarstrahlungsdaten!$B$13:$G$8772,Übersicht!O5461,Übersicht!$E$10)</f>
        <v>0</v>
      </c>
      <c r="X5461">
        <f t="shared" si="1541"/>
        <v>0</v>
      </c>
      <c r="Y5461">
        <f t="shared" ca="1" si="1542"/>
        <v>0.19989999999999999</v>
      </c>
      <c r="Z5461">
        <f t="shared" ca="1" si="1543"/>
        <v>0</v>
      </c>
      <c r="AA5461">
        <f t="shared" ca="1" si="1544"/>
        <v>0</v>
      </c>
      <c r="AB5461">
        <f t="shared" ca="1" si="1545"/>
        <v>0</v>
      </c>
      <c r="AC5461">
        <f t="shared" ca="1" si="1551"/>
        <v>0</v>
      </c>
      <c r="AD5461">
        <f t="shared" ca="1" si="1534"/>
        <v>0.19989999999999999</v>
      </c>
      <c r="AE5461">
        <f t="shared" ca="1" si="1546"/>
        <v>0</v>
      </c>
      <c r="AF5461">
        <f t="shared" ca="1" si="1547"/>
        <v>0.19989999999999999</v>
      </c>
      <c r="AG5461">
        <f t="shared" ca="1" si="1548"/>
        <v>0</v>
      </c>
      <c r="AH5461">
        <f t="shared" ca="1" si="1549"/>
        <v>1</v>
      </c>
    </row>
    <row r="5462" spans="15:34" x14ac:dyDescent="0.25">
      <c r="O5462">
        <v>5406</v>
      </c>
      <c r="P5462" s="2">
        <f t="shared" si="1550"/>
        <v>44422.208333320224</v>
      </c>
      <c r="Q5462">
        <f t="shared" si="1535"/>
        <v>14</v>
      </c>
      <c r="R5462">
        <f t="shared" si="1536"/>
        <v>8</v>
      </c>
      <c r="S5462">
        <f t="shared" si="1537"/>
        <v>2</v>
      </c>
      <c r="T5462">
        <f t="shared" si="1538"/>
        <v>5</v>
      </c>
      <c r="U5462">
        <f t="shared" si="1539"/>
        <v>1</v>
      </c>
      <c r="V5462">
        <f t="shared" ca="1" si="1540"/>
        <v>0.19670000000000001</v>
      </c>
      <c r="W5462">
        <f>INDEX(Solarstrahlungsdaten!$B$13:$G$8772,Übersicht!O5462,Übersicht!$E$10)</f>
        <v>5.4450000000000003</v>
      </c>
      <c r="X5462">
        <f t="shared" si="1541"/>
        <v>1.8730799999999999E-2</v>
      </c>
      <c r="Y5462">
        <f t="shared" ca="1" si="1542"/>
        <v>0.17796920000000002</v>
      </c>
      <c r="Z5462">
        <f t="shared" ca="1" si="1543"/>
        <v>1.8730799999999999E-2</v>
      </c>
      <c r="AA5462">
        <f t="shared" ca="1" si="1544"/>
        <v>0</v>
      </c>
      <c r="AB5462">
        <f t="shared" ca="1" si="1545"/>
        <v>0</v>
      </c>
      <c r="AC5462">
        <f t="shared" ca="1" si="1551"/>
        <v>0</v>
      </c>
      <c r="AD5462">
        <f t="shared" ca="1" si="1534"/>
        <v>0.17796920000000002</v>
      </c>
      <c r="AE5462">
        <f t="shared" ca="1" si="1546"/>
        <v>0</v>
      </c>
      <c r="AF5462">
        <f t="shared" ca="1" si="1547"/>
        <v>0.17796920000000002</v>
      </c>
      <c r="AG5462">
        <f t="shared" ca="1" si="1548"/>
        <v>0</v>
      </c>
      <c r="AH5462">
        <f t="shared" ca="1" si="1549"/>
        <v>1</v>
      </c>
    </row>
    <row r="5463" spans="15:34" x14ac:dyDescent="0.25">
      <c r="O5463">
        <v>5407</v>
      </c>
      <c r="P5463" s="2">
        <f t="shared" si="1550"/>
        <v>44422.249999986889</v>
      </c>
      <c r="Q5463">
        <f t="shared" si="1535"/>
        <v>14</v>
      </c>
      <c r="R5463">
        <f t="shared" si="1536"/>
        <v>8</v>
      </c>
      <c r="S5463">
        <f t="shared" si="1537"/>
        <v>2</v>
      </c>
      <c r="T5463">
        <f t="shared" si="1538"/>
        <v>6</v>
      </c>
      <c r="U5463">
        <f t="shared" si="1539"/>
        <v>1</v>
      </c>
      <c r="V5463">
        <f t="shared" ca="1" si="1540"/>
        <v>0.19870000000000002</v>
      </c>
      <c r="W5463">
        <f>INDEX(Solarstrahlungsdaten!$B$13:$G$8772,Übersicht!O5463,Übersicht!$E$10)</f>
        <v>173.7</v>
      </c>
      <c r="X5463">
        <f t="shared" si="1541"/>
        <v>0.59752799999999995</v>
      </c>
      <c r="Y5463">
        <f t="shared" ca="1" si="1542"/>
        <v>-0.39882799999999996</v>
      </c>
      <c r="Z5463">
        <f t="shared" ca="1" si="1543"/>
        <v>0.19870000000000002</v>
      </c>
      <c r="AA5463">
        <f t="shared" ca="1" si="1544"/>
        <v>0.39882799999999996</v>
      </c>
      <c r="AB5463">
        <f t="shared" ca="1" si="1545"/>
        <v>0</v>
      </c>
      <c r="AC5463">
        <f t="shared" ca="1" si="1551"/>
        <v>0.39882799999999996</v>
      </c>
      <c r="AD5463">
        <f t="shared" ca="1" si="1534"/>
        <v>0</v>
      </c>
      <c r="AE5463">
        <f t="shared" ca="1" si="1546"/>
        <v>0</v>
      </c>
      <c r="AF5463">
        <f t="shared" ca="1" si="1547"/>
        <v>0</v>
      </c>
      <c r="AG5463">
        <f t="shared" ca="1" si="1548"/>
        <v>9.970699999999999E-2</v>
      </c>
      <c r="AH5463">
        <f t="shared" ca="1" si="1549"/>
        <v>0</v>
      </c>
    </row>
    <row r="5464" spans="15:34" x14ac:dyDescent="0.25">
      <c r="O5464">
        <v>5408</v>
      </c>
      <c r="P5464" s="2">
        <f t="shared" si="1550"/>
        <v>44422.291666653553</v>
      </c>
      <c r="Q5464">
        <f t="shared" si="1535"/>
        <v>14</v>
      </c>
      <c r="R5464">
        <f t="shared" si="1536"/>
        <v>8</v>
      </c>
      <c r="S5464">
        <f t="shared" si="1537"/>
        <v>2</v>
      </c>
      <c r="T5464">
        <f t="shared" si="1538"/>
        <v>7</v>
      </c>
      <c r="U5464">
        <f t="shared" si="1539"/>
        <v>1</v>
      </c>
      <c r="V5464">
        <f t="shared" ca="1" si="1540"/>
        <v>0.25130000000000002</v>
      </c>
      <c r="W5464">
        <f>INDEX(Solarstrahlungsdaten!$B$13:$G$8772,Übersicht!O5464,Übersicht!$E$10)</f>
        <v>321.98500000000001</v>
      </c>
      <c r="X5464">
        <f t="shared" si="1541"/>
        <v>1.1076284000000001</v>
      </c>
      <c r="Y5464">
        <f t="shared" ca="1" si="1542"/>
        <v>-0.85632839999999999</v>
      </c>
      <c r="Z5464">
        <f t="shared" ca="1" si="1543"/>
        <v>0.25130000000000002</v>
      </c>
      <c r="AA5464">
        <f t="shared" ca="1" si="1544"/>
        <v>0.85632839999999999</v>
      </c>
      <c r="AB5464">
        <f t="shared" ca="1" si="1545"/>
        <v>0</v>
      </c>
      <c r="AC5464">
        <f t="shared" ca="1" si="1551"/>
        <v>1.2551563999999999</v>
      </c>
      <c r="AD5464">
        <f t="shared" ca="1" si="1534"/>
        <v>0</v>
      </c>
      <c r="AE5464">
        <f t="shared" ca="1" si="1546"/>
        <v>0</v>
      </c>
      <c r="AF5464">
        <f t="shared" ca="1" si="1547"/>
        <v>0</v>
      </c>
      <c r="AG5464">
        <f t="shared" ca="1" si="1548"/>
        <v>0.31378909999999999</v>
      </c>
      <c r="AH5464">
        <f t="shared" ca="1" si="1549"/>
        <v>0</v>
      </c>
    </row>
    <row r="5465" spans="15:34" x14ac:dyDescent="0.25">
      <c r="O5465">
        <v>5409</v>
      </c>
      <c r="P5465" s="2">
        <f t="shared" si="1550"/>
        <v>44422.333333320217</v>
      </c>
      <c r="Q5465">
        <f t="shared" si="1535"/>
        <v>14</v>
      </c>
      <c r="R5465">
        <f t="shared" si="1536"/>
        <v>8</v>
      </c>
      <c r="S5465">
        <f t="shared" si="1537"/>
        <v>2</v>
      </c>
      <c r="T5465">
        <f t="shared" si="1538"/>
        <v>8</v>
      </c>
      <c r="U5465">
        <f t="shared" si="1539"/>
        <v>1</v>
      </c>
      <c r="V5465">
        <f t="shared" ca="1" si="1540"/>
        <v>0.39910000000000001</v>
      </c>
      <c r="W5465">
        <f>INDEX(Solarstrahlungsdaten!$B$13:$G$8772,Übersicht!O5465,Übersicht!$E$10)</f>
        <v>457.48</v>
      </c>
      <c r="X5465">
        <f t="shared" si="1541"/>
        <v>1.5737311999999999</v>
      </c>
      <c r="Y5465">
        <f t="shared" ca="1" si="1542"/>
        <v>-1.1746311999999999</v>
      </c>
      <c r="Z5465">
        <f t="shared" ca="1" si="1543"/>
        <v>0.39910000000000001</v>
      </c>
      <c r="AA5465">
        <f t="shared" ca="1" si="1544"/>
        <v>1.1746311999999999</v>
      </c>
      <c r="AB5465">
        <f t="shared" ca="1" si="1545"/>
        <v>0</v>
      </c>
      <c r="AC5465">
        <f t="shared" ca="1" si="1551"/>
        <v>2.4297876</v>
      </c>
      <c r="AD5465">
        <f t="shared" ca="1" si="1534"/>
        <v>0</v>
      </c>
      <c r="AE5465">
        <f t="shared" ca="1" si="1546"/>
        <v>0</v>
      </c>
      <c r="AF5465">
        <f t="shared" ca="1" si="1547"/>
        <v>0</v>
      </c>
      <c r="AG5465">
        <f t="shared" ca="1" si="1548"/>
        <v>0.60744690000000001</v>
      </c>
      <c r="AH5465">
        <f t="shared" ca="1" si="1549"/>
        <v>0</v>
      </c>
    </row>
    <row r="5466" spans="15:34" x14ac:dyDescent="0.25">
      <c r="O5466">
        <v>5410</v>
      </c>
      <c r="P5466" s="2">
        <f t="shared" si="1550"/>
        <v>44422.374999986881</v>
      </c>
      <c r="Q5466">
        <f t="shared" si="1535"/>
        <v>14</v>
      </c>
      <c r="R5466">
        <f t="shared" si="1536"/>
        <v>8</v>
      </c>
      <c r="S5466">
        <f t="shared" si="1537"/>
        <v>2</v>
      </c>
      <c r="T5466">
        <f t="shared" si="1538"/>
        <v>9</v>
      </c>
      <c r="U5466">
        <f t="shared" si="1539"/>
        <v>1</v>
      </c>
      <c r="V5466">
        <f t="shared" ca="1" si="1540"/>
        <v>0.59929999999999994</v>
      </c>
      <c r="W5466">
        <f>INDEX(Solarstrahlungsdaten!$B$13:$G$8772,Übersicht!O5466,Übersicht!$E$10)</f>
        <v>561</v>
      </c>
      <c r="X5466">
        <f t="shared" si="1541"/>
        <v>1.9298400000000002</v>
      </c>
      <c r="Y5466">
        <f t="shared" ca="1" si="1542"/>
        <v>-1.3305400000000003</v>
      </c>
      <c r="Z5466">
        <f t="shared" ca="1" si="1543"/>
        <v>0.59929999999999994</v>
      </c>
      <c r="AA5466">
        <f t="shared" ca="1" si="1544"/>
        <v>1.3305400000000003</v>
      </c>
      <c r="AB5466">
        <f t="shared" ca="1" si="1545"/>
        <v>0</v>
      </c>
      <c r="AC5466">
        <f t="shared" ca="1" si="1551"/>
        <v>3.7603276000000001</v>
      </c>
      <c r="AD5466">
        <f t="shared" ca="1" si="1534"/>
        <v>0</v>
      </c>
      <c r="AE5466">
        <f t="shared" ca="1" si="1546"/>
        <v>0</v>
      </c>
      <c r="AF5466">
        <f t="shared" ca="1" si="1547"/>
        <v>0</v>
      </c>
      <c r="AG5466">
        <f t="shared" ca="1" si="1548"/>
        <v>0.94008190000000003</v>
      </c>
      <c r="AH5466">
        <f t="shared" ca="1" si="1549"/>
        <v>0</v>
      </c>
    </row>
    <row r="5467" spans="15:34" x14ac:dyDescent="0.25">
      <c r="O5467">
        <v>5411</v>
      </c>
      <c r="P5467" s="2">
        <f t="shared" si="1550"/>
        <v>44422.416666653546</v>
      </c>
      <c r="Q5467">
        <f t="shared" si="1535"/>
        <v>14</v>
      </c>
      <c r="R5467">
        <f t="shared" si="1536"/>
        <v>8</v>
      </c>
      <c r="S5467">
        <f t="shared" si="1537"/>
        <v>2</v>
      </c>
      <c r="T5467">
        <f t="shared" si="1538"/>
        <v>10</v>
      </c>
      <c r="U5467">
        <f t="shared" si="1539"/>
        <v>1</v>
      </c>
      <c r="V5467">
        <f t="shared" ca="1" si="1540"/>
        <v>0.72729999999999995</v>
      </c>
      <c r="W5467">
        <f>INDEX(Solarstrahlungsdaten!$B$13:$G$8772,Übersicht!O5467,Übersicht!$E$10)</f>
        <v>515.08500000000004</v>
      </c>
      <c r="X5467">
        <f t="shared" si="1541"/>
        <v>1.7718924</v>
      </c>
      <c r="Y5467">
        <f t="shared" ca="1" si="1542"/>
        <v>-1.0445924</v>
      </c>
      <c r="Z5467">
        <f t="shared" ca="1" si="1543"/>
        <v>0.72729999999999995</v>
      </c>
      <c r="AA5467">
        <f t="shared" ca="1" si="1544"/>
        <v>0.2396723999999999</v>
      </c>
      <c r="AB5467">
        <f t="shared" ca="1" si="1545"/>
        <v>0</v>
      </c>
      <c r="AC5467">
        <f t="shared" ca="1" si="1551"/>
        <v>4</v>
      </c>
      <c r="AD5467">
        <f t="shared" ca="1" si="1534"/>
        <v>-0.80492000000000008</v>
      </c>
      <c r="AE5467">
        <f t="shared" ca="1" si="1546"/>
        <v>0.80492000000000008</v>
      </c>
      <c r="AF5467">
        <f t="shared" ca="1" si="1547"/>
        <v>0</v>
      </c>
      <c r="AG5467">
        <f t="shared" ca="1" si="1548"/>
        <v>1</v>
      </c>
      <c r="AH5467">
        <f t="shared" ca="1" si="1549"/>
        <v>0</v>
      </c>
    </row>
    <row r="5468" spans="15:34" x14ac:dyDescent="0.25">
      <c r="O5468">
        <v>5412</v>
      </c>
      <c r="P5468" s="2">
        <f t="shared" si="1550"/>
        <v>44422.45833332021</v>
      </c>
      <c r="Q5468">
        <f t="shared" si="1535"/>
        <v>14</v>
      </c>
      <c r="R5468">
        <f t="shared" si="1536"/>
        <v>8</v>
      </c>
      <c r="S5468">
        <f t="shared" si="1537"/>
        <v>2</v>
      </c>
      <c r="T5468">
        <f t="shared" si="1538"/>
        <v>11</v>
      </c>
      <c r="U5468">
        <f t="shared" si="1539"/>
        <v>1</v>
      </c>
      <c r="V5468">
        <f t="shared" ca="1" si="1540"/>
        <v>0.80379999999999996</v>
      </c>
      <c r="W5468">
        <f>INDEX(Solarstrahlungsdaten!$B$13:$G$8772,Übersicht!O5468,Übersicht!$E$10)</f>
        <v>476.67</v>
      </c>
      <c r="X5468">
        <f t="shared" si="1541"/>
        <v>1.6397448000000001</v>
      </c>
      <c r="Y5468">
        <f t="shared" ca="1" si="1542"/>
        <v>-0.83594480000000015</v>
      </c>
      <c r="Z5468">
        <f t="shared" ca="1" si="1543"/>
        <v>0.80379999999999996</v>
      </c>
      <c r="AA5468">
        <f t="shared" ca="1" si="1544"/>
        <v>0</v>
      </c>
      <c r="AB5468">
        <f t="shared" ca="1" si="1545"/>
        <v>0</v>
      </c>
      <c r="AC5468">
        <f t="shared" ca="1" si="1551"/>
        <v>4</v>
      </c>
      <c r="AD5468">
        <f t="shared" ca="1" si="1534"/>
        <v>-0.83594480000000015</v>
      </c>
      <c r="AE5468">
        <f t="shared" ca="1" si="1546"/>
        <v>0.83594480000000015</v>
      </c>
      <c r="AF5468">
        <f t="shared" ca="1" si="1547"/>
        <v>0</v>
      </c>
      <c r="AG5468">
        <f t="shared" ca="1" si="1548"/>
        <v>1</v>
      </c>
      <c r="AH5468">
        <f t="shared" ca="1" si="1549"/>
        <v>0</v>
      </c>
    </row>
    <row r="5469" spans="15:34" x14ac:dyDescent="0.25">
      <c r="O5469">
        <v>5413</v>
      </c>
      <c r="P5469" s="2">
        <f t="shared" si="1550"/>
        <v>44422.499999986874</v>
      </c>
      <c r="Q5469">
        <f t="shared" si="1535"/>
        <v>14</v>
      </c>
      <c r="R5469">
        <f t="shared" si="1536"/>
        <v>8</v>
      </c>
      <c r="S5469">
        <f t="shared" si="1537"/>
        <v>2</v>
      </c>
      <c r="T5469">
        <f t="shared" si="1538"/>
        <v>12</v>
      </c>
      <c r="U5469">
        <f t="shared" si="1539"/>
        <v>1</v>
      </c>
      <c r="V5469">
        <f t="shared" ca="1" si="1540"/>
        <v>0.84770000000000001</v>
      </c>
      <c r="W5469">
        <f>INDEX(Solarstrahlungsdaten!$B$13:$G$8772,Übersicht!O5469,Übersicht!$E$10)</f>
        <v>583.06500000000005</v>
      </c>
      <c r="X5469">
        <f t="shared" si="1541"/>
        <v>2.0057436000000002</v>
      </c>
      <c r="Y5469">
        <f t="shared" ca="1" si="1542"/>
        <v>-1.1580436000000001</v>
      </c>
      <c r="Z5469">
        <f t="shared" ca="1" si="1543"/>
        <v>0.84770000000000001</v>
      </c>
      <c r="AA5469">
        <f t="shared" ca="1" si="1544"/>
        <v>0</v>
      </c>
      <c r="AB5469">
        <f t="shared" ca="1" si="1545"/>
        <v>0</v>
      </c>
      <c r="AC5469">
        <f t="shared" ca="1" si="1551"/>
        <v>4</v>
      </c>
      <c r="AD5469">
        <f t="shared" ca="1" si="1534"/>
        <v>-1.1580436000000001</v>
      </c>
      <c r="AE5469">
        <f t="shared" ca="1" si="1546"/>
        <v>1.1580436000000001</v>
      </c>
      <c r="AF5469">
        <f t="shared" ca="1" si="1547"/>
        <v>0</v>
      </c>
      <c r="AG5469">
        <f t="shared" ca="1" si="1548"/>
        <v>1</v>
      </c>
      <c r="AH5469">
        <f t="shared" ca="1" si="1549"/>
        <v>0</v>
      </c>
    </row>
    <row r="5470" spans="15:34" x14ac:dyDescent="0.25">
      <c r="O5470">
        <v>5414</v>
      </c>
      <c r="P5470" s="2">
        <f t="shared" si="1550"/>
        <v>44422.541666653538</v>
      </c>
      <c r="Q5470">
        <f t="shared" si="1535"/>
        <v>14</v>
      </c>
      <c r="R5470">
        <f t="shared" si="1536"/>
        <v>8</v>
      </c>
      <c r="S5470">
        <f t="shared" si="1537"/>
        <v>2</v>
      </c>
      <c r="T5470">
        <f t="shared" si="1538"/>
        <v>13</v>
      </c>
      <c r="U5470">
        <f t="shared" si="1539"/>
        <v>1</v>
      </c>
      <c r="V5470">
        <f t="shared" ca="1" si="1540"/>
        <v>0.74479999999999991</v>
      </c>
      <c r="W5470">
        <f>INDEX(Solarstrahlungsdaten!$B$13:$G$8772,Übersicht!O5470,Übersicht!$E$10)</f>
        <v>305.40999999999997</v>
      </c>
      <c r="X5470">
        <f t="shared" si="1541"/>
        <v>1.0506103999999998</v>
      </c>
      <c r="Y5470">
        <f t="shared" ca="1" si="1542"/>
        <v>-0.30581039999999993</v>
      </c>
      <c r="Z5470">
        <f t="shared" ca="1" si="1543"/>
        <v>0.74479999999999991</v>
      </c>
      <c r="AA5470">
        <f t="shared" ca="1" si="1544"/>
        <v>0</v>
      </c>
      <c r="AB5470">
        <f t="shared" ca="1" si="1545"/>
        <v>0</v>
      </c>
      <c r="AC5470">
        <f t="shared" ca="1" si="1551"/>
        <v>4</v>
      </c>
      <c r="AD5470">
        <f t="shared" ca="1" si="1534"/>
        <v>-0.30581039999999993</v>
      </c>
      <c r="AE5470">
        <f t="shared" ca="1" si="1546"/>
        <v>0.30581039999999993</v>
      </c>
      <c r="AF5470">
        <f t="shared" ca="1" si="1547"/>
        <v>0</v>
      </c>
      <c r="AG5470">
        <f t="shared" ca="1" si="1548"/>
        <v>1</v>
      </c>
      <c r="AH5470">
        <f t="shared" ca="1" si="1549"/>
        <v>0</v>
      </c>
    </row>
    <row r="5471" spans="15:34" x14ac:dyDescent="0.25">
      <c r="O5471">
        <v>5415</v>
      </c>
      <c r="P5471" s="2">
        <f t="shared" si="1550"/>
        <v>44422.583333320203</v>
      </c>
      <c r="Q5471">
        <f t="shared" si="1535"/>
        <v>14</v>
      </c>
      <c r="R5471">
        <f t="shared" si="1536"/>
        <v>8</v>
      </c>
      <c r="S5471">
        <f t="shared" si="1537"/>
        <v>2</v>
      </c>
      <c r="T5471">
        <f t="shared" si="1538"/>
        <v>14</v>
      </c>
      <c r="U5471">
        <f t="shared" si="1539"/>
        <v>1</v>
      </c>
      <c r="V5471">
        <f t="shared" ca="1" si="1540"/>
        <v>0.59799999999999998</v>
      </c>
      <c r="W5471">
        <f>INDEX(Solarstrahlungsdaten!$B$13:$G$8772,Übersicht!O5471,Übersicht!$E$10)</f>
        <v>141.84</v>
      </c>
      <c r="X5471">
        <f t="shared" si="1541"/>
        <v>0.48792959999999996</v>
      </c>
      <c r="Y5471">
        <f t="shared" ca="1" si="1542"/>
        <v>0.11007040000000001</v>
      </c>
      <c r="Z5471">
        <f t="shared" ca="1" si="1543"/>
        <v>0.48792959999999996</v>
      </c>
      <c r="AA5471">
        <f t="shared" ca="1" si="1544"/>
        <v>0</v>
      </c>
      <c r="AB5471">
        <f t="shared" ca="1" si="1545"/>
        <v>0.11007040000000001</v>
      </c>
      <c r="AC5471">
        <f t="shared" ca="1" si="1551"/>
        <v>3.8899295999999999</v>
      </c>
      <c r="AD5471">
        <f t="shared" ca="1" si="1534"/>
        <v>0</v>
      </c>
      <c r="AE5471">
        <f t="shared" ca="1" si="1546"/>
        <v>0</v>
      </c>
      <c r="AF5471">
        <f t="shared" ca="1" si="1547"/>
        <v>0</v>
      </c>
      <c r="AG5471">
        <f t="shared" ca="1" si="1548"/>
        <v>0.97248239999999997</v>
      </c>
      <c r="AH5471">
        <f t="shared" ca="1" si="1549"/>
        <v>0</v>
      </c>
    </row>
    <row r="5472" spans="15:34" x14ac:dyDescent="0.25">
      <c r="O5472">
        <v>5416</v>
      </c>
      <c r="P5472" s="2">
        <f t="shared" si="1550"/>
        <v>44422.624999986867</v>
      </c>
      <c r="Q5472">
        <f t="shared" si="1535"/>
        <v>14</v>
      </c>
      <c r="R5472">
        <f t="shared" si="1536"/>
        <v>8</v>
      </c>
      <c r="S5472">
        <f t="shared" si="1537"/>
        <v>2</v>
      </c>
      <c r="T5472">
        <f t="shared" si="1538"/>
        <v>15</v>
      </c>
      <c r="U5472">
        <f t="shared" si="1539"/>
        <v>1</v>
      </c>
      <c r="V5472">
        <f t="shared" ca="1" si="1540"/>
        <v>0.51830000000000009</v>
      </c>
      <c r="W5472">
        <f>INDEX(Solarstrahlungsdaten!$B$13:$G$8772,Übersicht!O5472,Übersicht!$E$10)</f>
        <v>222.73000000000002</v>
      </c>
      <c r="X5472">
        <f t="shared" si="1541"/>
        <v>0.76619120000000007</v>
      </c>
      <c r="Y5472">
        <f t="shared" ca="1" si="1542"/>
        <v>-0.24789119999999998</v>
      </c>
      <c r="Z5472">
        <f t="shared" ca="1" si="1543"/>
        <v>0.51830000000000009</v>
      </c>
      <c r="AA5472">
        <f t="shared" ca="1" si="1544"/>
        <v>0.11007040000000012</v>
      </c>
      <c r="AB5472">
        <f t="shared" ca="1" si="1545"/>
        <v>0</v>
      </c>
      <c r="AC5472">
        <f t="shared" ca="1" si="1551"/>
        <v>4</v>
      </c>
      <c r="AD5472">
        <f t="shared" ca="1" si="1534"/>
        <v>-0.13782079999999985</v>
      </c>
      <c r="AE5472">
        <f t="shared" ca="1" si="1546"/>
        <v>0.13782079999999985</v>
      </c>
      <c r="AF5472">
        <f t="shared" ca="1" si="1547"/>
        <v>0</v>
      </c>
      <c r="AG5472">
        <f t="shared" ca="1" si="1548"/>
        <v>1</v>
      </c>
      <c r="AH5472">
        <f t="shared" ca="1" si="1549"/>
        <v>0</v>
      </c>
    </row>
    <row r="5473" spans="15:34" x14ac:dyDescent="0.25">
      <c r="O5473">
        <v>5417</v>
      </c>
      <c r="P5473" s="2">
        <f t="shared" si="1550"/>
        <v>44422.666666653531</v>
      </c>
      <c r="Q5473">
        <f t="shared" si="1535"/>
        <v>14</v>
      </c>
      <c r="R5473">
        <f t="shared" si="1536"/>
        <v>8</v>
      </c>
      <c r="S5473">
        <f t="shared" si="1537"/>
        <v>2</v>
      </c>
      <c r="T5473">
        <f t="shared" si="1538"/>
        <v>16</v>
      </c>
      <c r="U5473">
        <f t="shared" si="1539"/>
        <v>1</v>
      </c>
      <c r="V5473">
        <f t="shared" ca="1" si="1540"/>
        <v>0.44430000000000003</v>
      </c>
      <c r="W5473">
        <f>INDEX(Solarstrahlungsdaten!$B$13:$G$8772,Übersicht!O5473,Übersicht!$E$10)</f>
        <v>15.27</v>
      </c>
      <c r="X5473">
        <f t="shared" si="1541"/>
        <v>5.2528799999999994E-2</v>
      </c>
      <c r="Y5473">
        <f t="shared" ca="1" si="1542"/>
        <v>0.39177120000000004</v>
      </c>
      <c r="Z5473">
        <f t="shared" ca="1" si="1543"/>
        <v>5.2528799999999994E-2</v>
      </c>
      <c r="AA5473">
        <f t="shared" ca="1" si="1544"/>
        <v>0</v>
      </c>
      <c r="AB5473">
        <f t="shared" ca="1" si="1545"/>
        <v>0.39177120000000004</v>
      </c>
      <c r="AC5473">
        <f t="shared" ca="1" si="1551"/>
        <v>3.6082288</v>
      </c>
      <c r="AD5473">
        <f t="shared" ca="1" si="1534"/>
        <v>0</v>
      </c>
      <c r="AE5473">
        <f t="shared" ca="1" si="1546"/>
        <v>0</v>
      </c>
      <c r="AF5473">
        <f t="shared" ca="1" si="1547"/>
        <v>0</v>
      </c>
      <c r="AG5473">
        <f t="shared" ca="1" si="1548"/>
        <v>0.9020572</v>
      </c>
      <c r="AH5473">
        <f t="shared" ca="1" si="1549"/>
        <v>0</v>
      </c>
    </row>
    <row r="5474" spans="15:34" x14ac:dyDescent="0.25">
      <c r="O5474">
        <v>5418</v>
      </c>
      <c r="P5474" s="2">
        <f t="shared" si="1550"/>
        <v>44422.708333320195</v>
      </c>
      <c r="Q5474">
        <f t="shared" si="1535"/>
        <v>14</v>
      </c>
      <c r="R5474">
        <f t="shared" si="1536"/>
        <v>8</v>
      </c>
      <c r="S5474">
        <f t="shared" si="1537"/>
        <v>2</v>
      </c>
      <c r="T5474">
        <f t="shared" si="1538"/>
        <v>17</v>
      </c>
      <c r="U5474">
        <f t="shared" si="1539"/>
        <v>1</v>
      </c>
      <c r="V5474">
        <f t="shared" ca="1" si="1540"/>
        <v>0.4299</v>
      </c>
      <c r="W5474">
        <f>INDEX(Solarstrahlungsdaten!$B$13:$G$8772,Übersicht!O5474,Übersicht!$E$10)</f>
        <v>112.61</v>
      </c>
      <c r="X5474">
        <f t="shared" si="1541"/>
        <v>0.38737840000000001</v>
      </c>
      <c r="Y5474">
        <f t="shared" ca="1" si="1542"/>
        <v>4.2521599999999993E-2</v>
      </c>
      <c r="Z5474">
        <f t="shared" ca="1" si="1543"/>
        <v>0.38737840000000001</v>
      </c>
      <c r="AA5474">
        <f t="shared" ca="1" si="1544"/>
        <v>0</v>
      </c>
      <c r="AB5474">
        <f t="shared" ca="1" si="1545"/>
        <v>4.2521599999999993E-2</v>
      </c>
      <c r="AC5474">
        <f t="shared" ca="1" si="1551"/>
        <v>3.5657071999999999</v>
      </c>
      <c r="AD5474">
        <f t="shared" ca="1" si="1534"/>
        <v>0</v>
      </c>
      <c r="AE5474">
        <f t="shared" ca="1" si="1546"/>
        <v>0</v>
      </c>
      <c r="AF5474">
        <f t="shared" ca="1" si="1547"/>
        <v>0</v>
      </c>
      <c r="AG5474">
        <f t="shared" ca="1" si="1548"/>
        <v>0.89142679999999996</v>
      </c>
      <c r="AH5474">
        <f t="shared" ca="1" si="1549"/>
        <v>0</v>
      </c>
    </row>
    <row r="5475" spans="15:34" x14ac:dyDescent="0.25">
      <c r="O5475">
        <v>5419</v>
      </c>
      <c r="P5475" s="2">
        <f t="shared" si="1550"/>
        <v>44422.74999998686</v>
      </c>
      <c r="Q5475">
        <f t="shared" si="1535"/>
        <v>14</v>
      </c>
      <c r="R5475">
        <f t="shared" si="1536"/>
        <v>8</v>
      </c>
      <c r="S5475">
        <f t="shared" si="1537"/>
        <v>2</v>
      </c>
      <c r="T5475">
        <f t="shared" si="1538"/>
        <v>18</v>
      </c>
      <c r="U5475">
        <f t="shared" si="1539"/>
        <v>1</v>
      </c>
      <c r="V5475">
        <f t="shared" ca="1" si="1540"/>
        <v>0.48490000000000005</v>
      </c>
      <c r="W5475">
        <f>INDEX(Solarstrahlungsdaten!$B$13:$G$8772,Übersicht!O5475,Übersicht!$E$10)</f>
        <v>6.65</v>
      </c>
      <c r="X5475">
        <f t="shared" si="1541"/>
        <v>2.2876000000000001E-2</v>
      </c>
      <c r="Y5475">
        <f t="shared" ca="1" si="1542"/>
        <v>0.46202400000000005</v>
      </c>
      <c r="Z5475">
        <f t="shared" ca="1" si="1543"/>
        <v>2.2876000000000001E-2</v>
      </c>
      <c r="AA5475">
        <f t="shared" ca="1" si="1544"/>
        <v>0</v>
      </c>
      <c r="AB5475">
        <f t="shared" ca="1" si="1545"/>
        <v>0.46202400000000005</v>
      </c>
      <c r="AC5475">
        <f t="shared" ca="1" si="1551"/>
        <v>3.1036831999999999</v>
      </c>
      <c r="AD5475">
        <f t="shared" ca="1" si="1534"/>
        <v>0</v>
      </c>
      <c r="AE5475">
        <f t="shared" ca="1" si="1546"/>
        <v>0</v>
      </c>
      <c r="AF5475">
        <f t="shared" ca="1" si="1547"/>
        <v>0</v>
      </c>
      <c r="AG5475">
        <f t="shared" ca="1" si="1548"/>
        <v>0.77592079999999997</v>
      </c>
      <c r="AH5475">
        <f t="shared" ca="1" si="1549"/>
        <v>0</v>
      </c>
    </row>
    <row r="5476" spans="15:34" x14ac:dyDescent="0.25">
      <c r="O5476">
        <v>5420</v>
      </c>
      <c r="P5476" s="2">
        <f t="shared" si="1550"/>
        <v>44422.791666653524</v>
      </c>
      <c r="Q5476">
        <f t="shared" si="1535"/>
        <v>14</v>
      </c>
      <c r="R5476">
        <f t="shared" si="1536"/>
        <v>8</v>
      </c>
      <c r="S5476">
        <f t="shared" si="1537"/>
        <v>2</v>
      </c>
      <c r="T5476">
        <f t="shared" si="1538"/>
        <v>19</v>
      </c>
      <c r="U5476">
        <f t="shared" si="1539"/>
        <v>1</v>
      </c>
      <c r="V5476">
        <f t="shared" ca="1" si="1540"/>
        <v>0.58399999999999996</v>
      </c>
      <c r="W5476">
        <f>INDEX(Solarstrahlungsdaten!$B$13:$G$8772,Übersicht!O5476,Übersicht!$E$10)</f>
        <v>0</v>
      </c>
      <c r="X5476">
        <f t="shared" si="1541"/>
        <v>0</v>
      </c>
      <c r="Y5476">
        <f t="shared" ca="1" si="1542"/>
        <v>0.58399999999999996</v>
      </c>
      <c r="Z5476">
        <f t="shared" ca="1" si="1543"/>
        <v>0</v>
      </c>
      <c r="AA5476">
        <f t="shared" ca="1" si="1544"/>
        <v>0</v>
      </c>
      <c r="AB5476">
        <f t="shared" ca="1" si="1545"/>
        <v>0.58399999999999996</v>
      </c>
      <c r="AC5476">
        <f t="shared" ca="1" si="1551"/>
        <v>2.5196831999999998</v>
      </c>
      <c r="AD5476">
        <f t="shared" ca="1" si="1534"/>
        <v>0</v>
      </c>
      <c r="AE5476">
        <f t="shared" ca="1" si="1546"/>
        <v>0</v>
      </c>
      <c r="AF5476">
        <f t="shared" ca="1" si="1547"/>
        <v>0</v>
      </c>
      <c r="AG5476">
        <f t="shared" ca="1" si="1548"/>
        <v>0.62992079999999995</v>
      </c>
      <c r="AH5476">
        <f t="shared" ca="1" si="1549"/>
        <v>0</v>
      </c>
    </row>
    <row r="5477" spans="15:34" x14ac:dyDescent="0.25">
      <c r="O5477">
        <v>5421</v>
      </c>
      <c r="P5477" s="2">
        <f t="shared" si="1550"/>
        <v>44422.833333320188</v>
      </c>
      <c r="Q5477">
        <f t="shared" si="1535"/>
        <v>14</v>
      </c>
      <c r="R5477">
        <f t="shared" si="1536"/>
        <v>8</v>
      </c>
      <c r="S5477">
        <f t="shared" si="1537"/>
        <v>2</v>
      </c>
      <c r="T5477">
        <f t="shared" si="1538"/>
        <v>20</v>
      </c>
      <c r="U5477">
        <f t="shared" si="1539"/>
        <v>1</v>
      </c>
      <c r="V5477">
        <f t="shared" ca="1" si="1540"/>
        <v>0.64100000000000001</v>
      </c>
      <c r="W5477">
        <f>INDEX(Solarstrahlungsdaten!$B$13:$G$8772,Übersicht!O5477,Übersicht!$E$10)</f>
        <v>0</v>
      </c>
      <c r="X5477">
        <f t="shared" si="1541"/>
        <v>0</v>
      </c>
      <c r="Y5477">
        <f t="shared" ca="1" si="1542"/>
        <v>0.64100000000000001</v>
      </c>
      <c r="Z5477">
        <f t="shared" ca="1" si="1543"/>
        <v>0</v>
      </c>
      <c r="AA5477">
        <f t="shared" ca="1" si="1544"/>
        <v>0</v>
      </c>
      <c r="AB5477">
        <f t="shared" ca="1" si="1545"/>
        <v>0.64100000000000001</v>
      </c>
      <c r="AC5477">
        <f t="shared" ca="1" si="1551"/>
        <v>1.8786831999999998</v>
      </c>
      <c r="AD5477">
        <f t="shared" ca="1" si="1534"/>
        <v>0</v>
      </c>
      <c r="AE5477">
        <f t="shared" ca="1" si="1546"/>
        <v>0</v>
      </c>
      <c r="AF5477">
        <f t="shared" ca="1" si="1547"/>
        <v>0</v>
      </c>
      <c r="AG5477">
        <f t="shared" ca="1" si="1548"/>
        <v>0.46967079999999994</v>
      </c>
      <c r="AH5477">
        <f t="shared" ca="1" si="1549"/>
        <v>0</v>
      </c>
    </row>
    <row r="5478" spans="15:34" x14ac:dyDescent="0.25">
      <c r="O5478">
        <v>5422</v>
      </c>
      <c r="P5478" s="2">
        <f t="shared" si="1550"/>
        <v>44422.874999986852</v>
      </c>
      <c r="Q5478">
        <f t="shared" si="1535"/>
        <v>14</v>
      </c>
      <c r="R5478">
        <f t="shared" si="1536"/>
        <v>8</v>
      </c>
      <c r="S5478">
        <f t="shared" si="1537"/>
        <v>2</v>
      </c>
      <c r="T5478">
        <f t="shared" si="1538"/>
        <v>21</v>
      </c>
      <c r="U5478">
        <f t="shared" si="1539"/>
        <v>1</v>
      </c>
      <c r="V5478">
        <f t="shared" ca="1" si="1540"/>
        <v>0.61120000000000008</v>
      </c>
      <c r="W5478">
        <f>INDEX(Solarstrahlungsdaten!$B$13:$G$8772,Übersicht!O5478,Übersicht!$E$10)</f>
        <v>0</v>
      </c>
      <c r="X5478">
        <f t="shared" si="1541"/>
        <v>0</v>
      </c>
      <c r="Y5478">
        <f t="shared" ca="1" si="1542"/>
        <v>0.61120000000000008</v>
      </c>
      <c r="Z5478">
        <f t="shared" ca="1" si="1543"/>
        <v>0</v>
      </c>
      <c r="AA5478">
        <f t="shared" ca="1" si="1544"/>
        <v>0</v>
      </c>
      <c r="AB5478">
        <f t="shared" ca="1" si="1545"/>
        <v>0.61120000000000008</v>
      </c>
      <c r="AC5478">
        <f t="shared" ca="1" si="1551"/>
        <v>1.2674831999999996</v>
      </c>
      <c r="AD5478">
        <f t="shared" ca="1" si="1534"/>
        <v>0</v>
      </c>
      <c r="AE5478">
        <f t="shared" ca="1" si="1546"/>
        <v>0</v>
      </c>
      <c r="AF5478">
        <f t="shared" ca="1" si="1547"/>
        <v>0</v>
      </c>
      <c r="AG5478">
        <f t="shared" ca="1" si="1548"/>
        <v>0.3168707999999999</v>
      </c>
      <c r="AH5478">
        <f t="shared" ca="1" si="1549"/>
        <v>0</v>
      </c>
    </row>
    <row r="5479" spans="15:34" x14ac:dyDescent="0.25">
      <c r="O5479">
        <v>5423</v>
      </c>
      <c r="P5479" s="2">
        <f t="shared" si="1550"/>
        <v>44422.916666653517</v>
      </c>
      <c r="Q5479">
        <f t="shared" si="1535"/>
        <v>14</v>
      </c>
      <c r="R5479">
        <f t="shared" si="1536"/>
        <v>8</v>
      </c>
      <c r="S5479">
        <f t="shared" si="1537"/>
        <v>2</v>
      </c>
      <c r="T5479">
        <f t="shared" si="1538"/>
        <v>22</v>
      </c>
      <c r="U5479">
        <f t="shared" si="1539"/>
        <v>1</v>
      </c>
      <c r="V5479">
        <f t="shared" ca="1" si="1540"/>
        <v>0.57490000000000008</v>
      </c>
      <c r="W5479">
        <f>INDEX(Solarstrahlungsdaten!$B$13:$G$8772,Übersicht!O5479,Übersicht!$E$10)</f>
        <v>0</v>
      </c>
      <c r="X5479">
        <f t="shared" si="1541"/>
        <v>0</v>
      </c>
      <c r="Y5479">
        <f t="shared" ca="1" si="1542"/>
        <v>0.57490000000000008</v>
      </c>
      <c r="Z5479">
        <f t="shared" ca="1" si="1543"/>
        <v>0</v>
      </c>
      <c r="AA5479">
        <f t="shared" ca="1" si="1544"/>
        <v>0</v>
      </c>
      <c r="AB5479">
        <f t="shared" ca="1" si="1545"/>
        <v>0.57490000000000008</v>
      </c>
      <c r="AC5479">
        <f t="shared" ca="1" si="1551"/>
        <v>0.69258319999999951</v>
      </c>
      <c r="AD5479">
        <f t="shared" ca="1" si="1534"/>
        <v>0</v>
      </c>
      <c r="AE5479">
        <f t="shared" ca="1" si="1546"/>
        <v>0</v>
      </c>
      <c r="AF5479">
        <f t="shared" ca="1" si="1547"/>
        <v>0</v>
      </c>
      <c r="AG5479">
        <f t="shared" ca="1" si="1548"/>
        <v>0.17314579999999988</v>
      </c>
      <c r="AH5479">
        <f t="shared" ca="1" si="1549"/>
        <v>0</v>
      </c>
    </row>
    <row r="5480" spans="15:34" x14ac:dyDescent="0.25">
      <c r="O5480">
        <v>5424</v>
      </c>
      <c r="P5480" s="2">
        <f t="shared" si="1550"/>
        <v>44422.958333320181</v>
      </c>
      <c r="Q5480">
        <f t="shared" si="1535"/>
        <v>14</v>
      </c>
      <c r="R5480">
        <f t="shared" si="1536"/>
        <v>8</v>
      </c>
      <c r="S5480">
        <f t="shared" si="1537"/>
        <v>2</v>
      </c>
      <c r="T5480">
        <f t="shared" si="1538"/>
        <v>23</v>
      </c>
      <c r="U5480">
        <f t="shared" si="1539"/>
        <v>1</v>
      </c>
      <c r="V5480">
        <f t="shared" ca="1" si="1540"/>
        <v>0.47390000000000004</v>
      </c>
      <c r="W5480">
        <f>INDEX(Solarstrahlungsdaten!$B$13:$G$8772,Übersicht!O5480,Übersicht!$E$10)</f>
        <v>0</v>
      </c>
      <c r="X5480">
        <f t="shared" si="1541"/>
        <v>0</v>
      </c>
      <c r="Y5480">
        <f t="shared" ca="1" si="1542"/>
        <v>0.47390000000000004</v>
      </c>
      <c r="Z5480">
        <f t="shared" ca="1" si="1543"/>
        <v>0</v>
      </c>
      <c r="AA5480">
        <f t="shared" ca="1" si="1544"/>
        <v>0</v>
      </c>
      <c r="AB5480">
        <f t="shared" ca="1" si="1545"/>
        <v>0.47390000000000004</v>
      </c>
      <c r="AC5480">
        <f t="shared" ca="1" si="1551"/>
        <v>0.21868319999999947</v>
      </c>
      <c r="AD5480">
        <f t="shared" ca="1" si="1534"/>
        <v>0</v>
      </c>
      <c r="AE5480">
        <f t="shared" ca="1" si="1546"/>
        <v>0</v>
      </c>
      <c r="AF5480">
        <f t="shared" ca="1" si="1547"/>
        <v>0</v>
      </c>
      <c r="AG5480">
        <f t="shared" ca="1" si="1548"/>
        <v>5.4670799999999867E-2</v>
      </c>
      <c r="AH5480">
        <f t="shared" ca="1" si="1549"/>
        <v>0</v>
      </c>
    </row>
    <row r="5481" spans="15:34" x14ac:dyDescent="0.25">
      <c r="O5481">
        <v>5425</v>
      </c>
      <c r="P5481" s="2">
        <f t="shared" si="1550"/>
        <v>44422.999999986845</v>
      </c>
      <c r="Q5481">
        <f t="shared" si="1535"/>
        <v>15</v>
      </c>
      <c r="R5481">
        <f t="shared" si="1536"/>
        <v>8</v>
      </c>
      <c r="S5481">
        <f t="shared" si="1537"/>
        <v>3</v>
      </c>
      <c r="T5481">
        <f t="shared" si="1538"/>
        <v>0</v>
      </c>
      <c r="U5481">
        <f t="shared" si="1539"/>
        <v>1</v>
      </c>
      <c r="V5481">
        <f t="shared" ca="1" si="1540"/>
        <v>0.32850000000000001</v>
      </c>
      <c r="W5481">
        <f>INDEX(Solarstrahlungsdaten!$B$13:$G$8772,Übersicht!O5481,Übersicht!$E$10)</f>
        <v>0</v>
      </c>
      <c r="X5481">
        <f t="shared" si="1541"/>
        <v>0</v>
      </c>
      <c r="Y5481">
        <f t="shared" ca="1" si="1542"/>
        <v>0.32850000000000001</v>
      </c>
      <c r="Z5481">
        <f t="shared" ca="1" si="1543"/>
        <v>0</v>
      </c>
      <c r="AA5481">
        <f t="shared" ca="1" si="1544"/>
        <v>0</v>
      </c>
      <c r="AB5481">
        <f t="shared" ca="1" si="1545"/>
        <v>0.21868319999999947</v>
      </c>
      <c r="AC5481">
        <f t="shared" ca="1" si="1551"/>
        <v>0</v>
      </c>
      <c r="AD5481">
        <f t="shared" ca="1" si="1534"/>
        <v>0.10981680000000055</v>
      </c>
      <c r="AE5481">
        <f t="shared" ca="1" si="1546"/>
        <v>0</v>
      </c>
      <c r="AF5481">
        <f t="shared" ca="1" si="1547"/>
        <v>0.10981680000000055</v>
      </c>
      <c r="AG5481">
        <f t="shared" ca="1" si="1548"/>
        <v>0</v>
      </c>
      <c r="AH5481">
        <f t="shared" ca="1" si="1549"/>
        <v>1</v>
      </c>
    </row>
    <row r="5482" spans="15:34" x14ac:dyDescent="0.25">
      <c r="O5482">
        <v>5426</v>
      </c>
      <c r="P5482" s="2">
        <f t="shared" si="1550"/>
        <v>44423.041666653509</v>
      </c>
      <c r="Q5482">
        <f t="shared" si="1535"/>
        <v>15</v>
      </c>
      <c r="R5482">
        <f t="shared" si="1536"/>
        <v>8</v>
      </c>
      <c r="S5482">
        <f t="shared" si="1537"/>
        <v>3</v>
      </c>
      <c r="T5482">
        <f t="shared" si="1538"/>
        <v>1</v>
      </c>
      <c r="U5482">
        <f t="shared" si="1539"/>
        <v>1</v>
      </c>
      <c r="V5482">
        <f t="shared" ca="1" si="1540"/>
        <v>0.22929999999999998</v>
      </c>
      <c r="W5482">
        <f>INDEX(Solarstrahlungsdaten!$B$13:$G$8772,Übersicht!O5482,Übersicht!$E$10)</f>
        <v>0</v>
      </c>
      <c r="X5482">
        <f t="shared" si="1541"/>
        <v>0</v>
      </c>
      <c r="Y5482">
        <f t="shared" ca="1" si="1542"/>
        <v>0.22929999999999998</v>
      </c>
      <c r="Z5482">
        <f t="shared" ca="1" si="1543"/>
        <v>0</v>
      </c>
      <c r="AA5482">
        <f t="shared" ca="1" si="1544"/>
        <v>0</v>
      </c>
      <c r="AB5482">
        <f t="shared" ca="1" si="1545"/>
        <v>0</v>
      </c>
      <c r="AC5482">
        <f t="shared" ca="1" si="1551"/>
        <v>0</v>
      </c>
      <c r="AD5482">
        <f t="shared" ca="1" si="1534"/>
        <v>0.22929999999999998</v>
      </c>
      <c r="AE5482">
        <f t="shared" ca="1" si="1546"/>
        <v>0</v>
      </c>
      <c r="AF5482">
        <f t="shared" ca="1" si="1547"/>
        <v>0.22929999999999998</v>
      </c>
      <c r="AG5482">
        <f t="shared" ca="1" si="1548"/>
        <v>0</v>
      </c>
      <c r="AH5482">
        <f t="shared" ca="1" si="1549"/>
        <v>1</v>
      </c>
    </row>
    <row r="5483" spans="15:34" x14ac:dyDescent="0.25">
      <c r="O5483">
        <v>5427</v>
      </c>
      <c r="P5483" s="2">
        <f t="shared" si="1550"/>
        <v>44423.083333320174</v>
      </c>
      <c r="Q5483">
        <f t="shared" si="1535"/>
        <v>15</v>
      </c>
      <c r="R5483">
        <f t="shared" si="1536"/>
        <v>8</v>
      </c>
      <c r="S5483">
        <f t="shared" si="1537"/>
        <v>3</v>
      </c>
      <c r="T5483">
        <f t="shared" si="1538"/>
        <v>2</v>
      </c>
      <c r="U5483">
        <f t="shared" si="1539"/>
        <v>1</v>
      </c>
      <c r="V5483">
        <f t="shared" ca="1" si="1540"/>
        <v>0.20319999999999999</v>
      </c>
      <c r="W5483">
        <f>INDEX(Solarstrahlungsdaten!$B$13:$G$8772,Übersicht!O5483,Übersicht!$E$10)</f>
        <v>0</v>
      </c>
      <c r="X5483">
        <f t="shared" si="1541"/>
        <v>0</v>
      </c>
      <c r="Y5483">
        <f t="shared" ca="1" si="1542"/>
        <v>0.20319999999999999</v>
      </c>
      <c r="Z5483">
        <f t="shared" ca="1" si="1543"/>
        <v>0</v>
      </c>
      <c r="AA5483">
        <f t="shared" ca="1" si="1544"/>
        <v>0</v>
      </c>
      <c r="AB5483">
        <f t="shared" ca="1" si="1545"/>
        <v>0</v>
      </c>
      <c r="AC5483">
        <f t="shared" ca="1" si="1551"/>
        <v>0</v>
      </c>
      <c r="AD5483">
        <f t="shared" ca="1" si="1534"/>
        <v>0.20319999999999999</v>
      </c>
      <c r="AE5483">
        <f t="shared" ca="1" si="1546"/>
        <v>0</v>
      </c>
      <c r="AF5483">
        <f t="shared" ca="1" si="1547"/>
        <v>0.20319999999999999</v>
      </c>
      <c r="AG5483">
        <f t="shared" ca="1" si="1548"/>
        <v>0</v>
      </c>
      <c r="AH5483">
        <f t="shared" ca="1" si="1549"/>
        <v>1</v>
      </c>
    </row>
    <row r="5484" spans="15:34" x14ac:dyDescent="0.25">
      <c r="O5484">
        <v>5428</v>
      </c>
      <c r="P5484" s="2">
        <f t="shared" si="1550"/>
        <v>44423.124999986838</v>
      </c>
      <c r="Q5484">
        <f t="shared" si="1535"/>
        <v>15</v>
      </c>
      <c r="R5484">
        <f t="shared" si="1536"/>
        <v>8</v>
      </c>
      <c r="S5484">
        <f t="shared" si="1537"/>
        <v>3</v>
      </c>
      <c r="T5484">
        <f t="shared" si="1538"/>
        <v>3</v>
      </c>
      <c r="U5484">
        <f t="shared" si="1539"/>
        <v>1</v>
      </c>
      <c r="V5484">
        <f t="shared" ca="1" si="1540"/>
        <v>0.18919999999999998</v>
      </c>
      <c r="W5484">
        <f>INDEX(Solarstrahlungsdaten!$B$13:$G$8772,Übersicht!O5484,Übersicht!$E$10)</f>
        <v>0</v>
      </c>
      <c r="X5484">
        <f t="shared" si="1541"/>
        <v>0</v>
      </c>
      <c r="Y5484">
        <f t="shared" ca="1" si="1542"/>
        <v>0.18919999999999998</v>
      </c>
      <c r="Z5484">
        <f t="shared" ca="1" si="1543"/>
        <v>0</v>
      </c>
      <c r="AA5484">
        <f t="shared" ca="1" si="1544"/>
        <v>0</v>
      </c>
      <c r="AB5484">
        <f t="shared" ca="1" si="1545"/>
        <v>0</v>
      </c>
      <c r="AC5484">
        <f t="shared" ca="1" si="1551"/>
        <v>0</v>
      </c>
      <c r="AD5484">
        <f t="shared" ca="1" si="1534"/>
        <v>0.18919999999999998</v>
      </c>
      <c r="AE5484">
        <f t="shared" ca="1" si="1546"/>
        <v>0</v>
      </c>
      <c r="AF5484">
        <f t="shared" ca="1" si="1547"/>
        <v>0.18919999999999998</v>
      </c>
      <c r="AG5484">
        <f t="shared" ca="1" si="1548"/>
        <v>0</v>
      </c>
      <c r="AH5484">
        <f t="shared" ca="1" si="1549"/>
        <v>1</v>
      </c>
    </row>
    <row r="5485" spans="15:34" x14ac:dyDescent="0.25">
      <c r="O5485">
        <v>5429</v>
      </c>
      <c r="P5485" s="2">
        <f t="shared" si="1550"/>
        <v>44423.166666653502</v>
      </c>
      <c r="Q5485">
        <f t="shared" si="1535"/>
        <v>15</v>
      </c>
      <c r="R5485">
        <f t="shared" si="1536"/>
        <v>8</v>
      </c>
      <c r="S5485">
        <f t="shared" si="1537"/>
        <v>3</v>
      </c>
      <c r="T5485">
        <f t="shared" si="1538"/>
        <v>4</v>
      </c>
      <c r="U5485">
        <f t="shared" si="1539"/>
        <v>1</v>
      </c>
      <c r="V5485">
        <f t="shared" ca="1" si="1540"/>
        <v>0.191</v>
      </c>
      <c r="W5485">
        <f>INDEX(Solarstrahlungsdaten!$B$13:$G$8772,Übersicht!O5485,Übersicht!$E$10)</f>
        <v>0</v>
      </c>
      <c r="X5485">
        <f t="shared" si="1541"/>
        <v>0</v>
      </c>
      <c r="Y5485">
        <f t="shared" ca="1" si="1542"/>
        <v>0.191</v>
      </c>
      <c r="Z5485">
        <f t="shared" ca="1" si="1543"/>
        <v>0</v>
      </c>
      <c r="AA5485">
        <f t="shared" ca="1" si="1544"/>
        <v>0</v>
      </c>
      <c r="AB5485">
        <f t="shared" ca="1" si="1545"/>
        <v>0</v>
      </c>
      <c r="AC5485">
        <f t="shared" ca="1" si="1551"/>
        <v>0</v>
      </c>
      <c r="AD5485">
        <f t="shared" ca="1" si="1534"/>
        <v>0.191</v>
      </c>
      <c r="AE5485">
        <f t="shared" ca="1" si="1546"/>
        <v>0</v>
      </c>
      <c r="AF5485">
        <f t="shared" ca="1" si="1547"/>
        <v>0.191</v>
      </c>
      <c r="AG5485">
        <f t="shared" ca="1" si="1548"/>
        <v>0</v>
      </c>
      <c r="AH5485">
        <f t="shared" ca="1" si="1549"/>
        <v>1</v>
      </c>
    </row>
    <row r="5486" spans="15:34" x14ac:dyDescent="0.25">
      <c r="O5486">
        <v>5430</v>
      </c>
      <c r="P5486" s="2">
        <f t="shared" si="1550"/>
        <v>44423.208333320166</v>
      </c>
      <c r="Q5486">
        <f t="shared" si="1535"/>
        <v>15</v>
      </c>
      <c r="R5486">
        <f t="shared" si="1536"/>
        <v>8</v>
      </c>
      <c r="S5486">
        <f t="shared" si="1537"/>
        <v>3</v>
      </c>
      <c r="T5486">
        <f t="shared" si="1538"/>
        <v>5</v>
      </c>
      <c r="U5486">
        <f t="shared" si="1539"/>
        <v>1</v>
      </c>
      <c r="V5486">
        <f t="shared" ca="1" si="1540"/>
        <v>0.21959999999999999</v>
      </c>
      <c r="W5486">
        <f>INDEX(Solarstrahlungsdaten!$B$13:$G$8772,Übersicht!O5486,Übersicht!$E$10)</f>
        <v>6.1899999999999995</v>
      </c>
      <c r="X5486">
        <f t="shared" si="1541"/>
        <v>2.1293599999999996E-2</v>
      </c>
      <c r="Y5486">
        <f t="shared" ca="1" si="1542"/>
        <v>0.19830639999999999</v>
      </c>
      <c r="Z5486">
        <f t="shared" ca="1" si="1543"/>
        <v>2.1293599999999996E-2</v>
      </c>
      <c r="AA5486">
        <f t="shared" ca="1" si="1544"/>
        <v>0</v>
      </c>
      <c r="AB5486">
        <f t="shared" ca="1" si="1545"/>
        <v>0</v>
      </c>
      <c r="AC5486">
        <f t="shared" ca="1" si="1551"/>
        <v>0</v>
      </c>
      <c r="AD5486">
        <f t="shared" ca="1" si="1534"/>
        <v>0.19830639999999999</v>
      </c>
      <c r="AE5486">
        <f t="shared" ca="1" si="1546"/>
        <v>0</v>
      </c>
      <c r="AF5486">
        <f t="shared" ca="1" si="1547"/>
        <v>0.19830639999999999</v>
      </c>
      <c r="AG5486">
        <f t="shared" ca="1" si="1548"/>
        <v>0</v>
      </c>
      <c r="AH5486">
        <f t="shared" ca="1" si="1549"/>
        <v>1</v>
      </c>
    </row>
    <row r="5487" spans="15:34" x14ac:dyDescent="0.25">
      <c r="O5487">
        <v>5431</v>
      </c>
      <c r="P5487" s="2">
        <f t="shared" si="1550"/>
        <v>44423.249999986831</v>
      </c>
      <c r="Q5487">
        <f t="shared" si="1535"/>
        <v>15</v>
      </c>
      <c r="R5487">
        <f t="shared" si="1536"/>
        <v>8</v>
      </c>
      <c r="S5487">
        <f t="shared" si="1537"/>
        <v>3</v>
      </c>
      <c r="T5487">
        <f t="shared" si="1538"/>
        <v>6</v>
      </c>
      <c r="U5487">
        <f t="shared" si="1539"/>
        <v>1</v>
      </c>
      <c r="V5487">
        <f t="shared" ca="1" si="1540"/>
        <v>0.34410000000000002</v>
      </c>
      <c r="W5487">
        <f>INDEX(Solarstrahlungsdaten!$B$13:$G$8772,Übersicht!O5487,Übersicht!$E$10)</f>
        <v>160.30000000000001</v>
      </c>
      <c r="X5487">
        <f t="shared" si="1541"/>
        <v>0.55143200000000003</v>
      </c>
      <c r="Y5487">
        <f t="shared" ca="1" si="1542"/>
        <v>-0.20733200000000002</v>
      </c>
      <c r="Z5487">
        <f t="shared" ca="1" si="1543"/>
        <v>0.34410000000000002</v>
      </c>
      <c r="AA5487">
        <f t="shared" ca="1" si="1544"/>
        <v>0.20733200000000002</v>
      </c>
      <c r="AB5487">
        <f t="shared" ca="1" si="1545"/>
        <v>0</v>
      </c>
      <c r="AC5487">
        <f t="shared" ca="1" si="1551"/>
        <v>0.20733200000000002</v>
      </c>
      <c r="AD5487">
        <f t="shared" ca="1" si="1534"/>
        <v>0</v>
      </c>
      <c r="AE5487">
        <f t="shared" ca="1" si="1546"/>
        <v>0</v>
      </c>
      <c r="AF5487">
        <f t="shared" ca="1" si="1547"/>
        <v>0</v>
      </c>
      <c r="AG5487">
        <f t="shared" ca="1" si="1548"/>
        <v>5.1833000000000004E-2</v>
      </c>
      <c r="AH5487">
        <f t="shared" ca="1" si="1549"/>
        <v>0</v>
      </c>
    </row>
    <row r="5488" spans="15:34" x14ac:dyDescent="0.25">
      <c r="O5488">
        <v>5432</v>
      </c>
      <c r="P5488" s="2">
        <f t="shared" si="1550"/>
        <v>44423.291666653495</v>
      </c>
      <c r="Q5488">
        <f t="shared" si="1535"/>
        <v>15</v>
      </c>
      <c r="R5488">
        <f t="shared" si="1536"/>
        <v>8</v>
      </c>
      <c r="S5488">
        <f t="shared" si="1537"/>
        <v>3</v>
      </c>
      <c r="T5488">
        <f t="shared" si="1538"/>
        <v>7</v>
      </c>
      <c r="U5488">
        <f t="shared" si="1539"/>
        <v>1</v>
      </c>
      <c r="V5488">
        <f t="shared" ca="1" si="1540"/>
        <v>0.49979999999999997</v>
      </c>
      <c r="W5488">
        <f>INDEX(Solarstrahlungsdaten!$B$13:$G$8772,Übersicht!O5488,Übersicht!$E$10)</f>
        <v>260.67499999999995</v>
      </c>
      <c r="X5488">
        <f t="shared" si="1541"/>
        <v>0.8967219999999998</v>
      </c>
      <c r="Y5488">
        <f t="shared" ca="1" si="1542"/>
        <v>-0.39692199999999983</v>
      </c>
      <c r="Z5488">
        <f t="shared" ca="1" si="1543"/>
        <v>0.49979999999999997</v>
      </c>
      <c r="AA5488">
        <f t="shared" ca="1" si="1544"/>
        <v>0.39692199999999983</v>
      </c>
      <c r="AB5488">
        <f t="shared" ca="1" si="1545"/>
        <v>0</v>
      </c>
      <c r="AC5488">
        <f t="shared" ca="1" si="1551"/>
        <v>0.60425399999999985</v>
      </c>
      <c r="AD5488">
        <f t="shared" ca="1" si="1534"/>
        <v>0</v>
      </c>
      <c r="AE5488">
        <f t="shared" ca="1" si="1546"/>
        <v>0</v>
      </c>
      <c r="AF5488">
        <f t="shared" ca="1" si="1547"/>
        <v>0</v>
      </c>
      <c r="AG5488">
        <f t="shared" ca="1" si="1548"/>
        <v>0.15106349999999996</v>
      </c>
      <c r="AH5488">
        <f t="shared" ca="1" si="1549"/>
        <v>0</v>
      </c>
    </row>
    <row r="5489" spans="15:34" x14ac:dyDescent="0.25">
      <c r="O5489">
        <v>5433</v>
      </c>
      <c r="P5489" s="2">
        <f t="shared" si="1550"/>
        <v>44423.333333320159</v>
      </c>
      <c r="Q5489">
        <f t="shared" si="1535"/>
        <v>15</v>
      </c>
      <c r="R5489">
        <f t="shared" si="1536"/>
        <v>8</v>
      </c>
      <c r="S5489">
        <f t="shared" si="1537"/>
        <v>3</v>
      </c>
      <c r="T5489">
        <f t="shared" si="1538"/>
        <v>8</v>
      </c>
      <c r="U5489">
        <f t="shared" si="1539"/>
        <v>1</v>
      </c>
      <c r="V5489">
        <f t="shared" ca="1" si="1540"/>
        <v>0.55649999999999999</v>
      </c>
      <c r="W5489">
        <f>INDEX(Solarstrahlungsdaten!$B$13:$G$8772,Übersicht!O5489,Übersicht!$E$10)</f>
        <v>201.89</v>
      </c>
      <c r="X5489">
        <f t="shared" si="1541"/>
        <v>0.69450159999999994</v>
      </c>
      <c r="Y5489">
        <f t="shared" ca="1" si="1542"/>
        <v>-0.13800159999999995</v>
      </c>
      <c r="Z5489">
        <f t="shared" ca="1" si="1543"/>
        <v>0.55649999999999999</v>
      </c>
      <c r="AA5489">
        <f t="shared" ca="1" si="1544"/>
        <v>0.13800159999999995</v>
      </c>
      <c r="AB5489">
        <f t="shared" ca="1" si="1545"/>
        <v>0</v>
      </c>
      <c r="AC5489">
        <f t="shared" ca="1" si="1551"/>
        <v>0.74225559999999979</v>
      </c>
      <c r="AD5489">
        <f t="shared" ca="1" si="1534"/>
        <v>0</v>
      </c>
      <c r="AE5489">
        <f t="shared" ca="1" si="1546"/>
        <v>0</v>
      </c>
      <c r="AF5489">
        <f t="shared" ca="1" si="1547"/>
        <v>0</v>
      </c>
      <c r="AG5489">
        <f t="shared" ca="1" si="1548"/>
        <v>0.18556389999999995</v>
      </c>
      <c r="AH5489">
        <f t="shared" ca="1" si="1549"/>
        <v>0</v>
      </c>
    </row>
    <row r="5490" spans="15:34" x14ac:dyDescent="0.25">
      <c r="O5490">
        <v>5434</v>
      </c>
      <c r="P5490" s="2">
        <f t="shared" si="1550"/>
        <v>44423.374999986823</v>
      </c>
      <c r="Q5490">
        <f t="shared" si="1535"/>
        <v>15</v>
      </c>
      <c r="R5490">
        <f t="shared" si="1536"/>
        <v>8</v>
      </c>
      <c r="S5490">
        <f t="shared" si="1537"/>
        <v>3</v>
      </c>
      <c r="T5490">
        <f t="shared" si="1538"/>
        <v>9</v>
      </c>
      <c r="U5490">
        <f t="shared" si="1539"/>
        <v>1</v>
      </c>
      <c r="V5490">
        <f t="shared" ca="1" si="1540"/>
        <v>0.57879999999999998</v>
      </c>
      <c r="W5490">
        <f>INDEX(Solarstrahlungsdaten!$B$13:$G$8772,Übersicht!O5490,Übersicht!$E$10)</f>
        <v>217.095</v>
      </c>
      <c r="X5490">
        <f t="shared" si="1541"/>
        <v>0.74680679999999999</v>
      </c>
      <c r="Y5490">
        <f t="shared" ca="1" si="1542"/>
        <v>-0.16800680000000001</v>
      </c>
      <c r="Z5490">
        <f t="shared" ca="1" si="1543"/>
        <v>0.57879999999999998</v>
      </c>
      <c r="AA5490">
        <f t="shared" ca="1" si="1544"/>
        <v>0.16800680000000001</v>
      </c>
      <c r="AB5490">
        <f t="shared" ca="1" si="1545"/>
        <v>0</v>
      </c>
      <c r="AC5490">
        <f t="shared" ca="1" si="1551"/>
        <v>0.91026239999999981</v>
      </c>
      <c r="AD5490">
        <f t="shared" ca="1" si="1534"/>
        <v>0</v>
      </c>
      <c r="AE5490">
        <f t="shared" ca="1" si="1546"/>
        <v>0</v>
      </c>
      <c r="AF5490">
        <f t="shared" ca="1" si="1547"/>
        <v>0</v>
      </c>
      <c r="AG5490">
        <f t="shared" ca="1" si="1548"/>
        <v>0.22756559999999995</v>
      </c>
      <c r="AH5490">
        <f t="shared" ca="1" si="1549"/>
        <v>0</v>
      </c>
    </row>
    <row r="5491" spans="15:34" x14ac:dyDescent="0.25">
      <c r="O5491">
        <v>5435</v>
      </c>
      <c r="P5491" s="2">
        <f t="shared" si="1550"/>
        <v>44423.416666653487</v>
      </c>
      <c r="Q5491">
        <f t="shared" si="1535"/>
        <v>15</v>
      </c>
      <c r="R5491">
        <f t="shared" si="1536"/>
        <v>8</v>
      </c>
      <c r="S5491">
        <f t="shared" si="1537"/>
        <v>3</v>
      </c>
      <c r="T5491">
        <f t="shared" si="1538"/>
        <v>10</v>
      </c>
      <c r="U5491">
        <f t="shared" si="1539"/>
        <v>1</v>
      </c>
      <c r="V5491">
        <f t="shared" ca="1" si="1540"/>
        <v>0.56110000000000004</v>
      </c>
      <c r="W5491">
        <f>INDEX(Solarstrahlungsdaten!$B$13:$G$8772,Übersicht!O5491,Übersicht!$E$10)</f>
        <v>99.29</v>
      </c>
      <c r="X5491">
        <f t="shared" si="1541"/>
        <v>0.34155760000000002</v>
      </c>
      <c r="Y5491">
        <f t="shared" ca="1" si="1542"/>
        <v>0.21954240000000003</v>
      </c>
      <c r="Z5491">
        <f t="shared" ca="1" si="1543"/>
        <v>0.34155760000000002</v>
      </c>
      <c r="AA5491">
        <f t="shared" ca="1" si="1544"/>
        <v>0</v>
      </c>
      <c r="AB5491">
        <f t="shared" ca="1" si="1545"/>
        <v>0.21954240000000003</v>
      </c>
      <c r="AC5491">
        <f t="shared" ca="1" si="1551"/>
        <v>0.69071999999999978</v>
      </c>
      <c r="AD5491">
        <f t="shared" ca="1" si="1534"/>
        <v>0</v>
      </c>
      <c r="AE5491">
        <f t="shared" ca="1" si="1546"/>
        <v>0</v>
      </c>
      <c r="AF5491">
        <f t="shared" ca="1" si="1547"/>
        <v>0</v>
      </c>
      <c r="AG5491">
        <f t="shared" ca="1" si="1548"/>
        <v>0.17267999999999994</v>
      </c>
      <c r="AH5491">
        <f t="shared" ca="1" si="1549"/>
        <v>0</v>
      </c>
    </row>
    <row r="5492" spans="15:34" x14ac:dyDescent="0.25">
      <c r="O5492">
        <v>5436</v>
      </c>
      <c r="P5492" s="2">
        <f t="shared" si="1550"/>
        <v>44423.458333320152</v>
      </c>
      <c r="Q5492">
        <f t="shared" si="1535"/>
        <v>15</v>
      </c>
      <c r="R5492">
        <f t="shared" si="1536"/>
        <v>8</v>
      </c>
      <c r="S5492">
        <f t="shared" si="1537"/>
        <v>3</v>
      </c>
      <c r="T5492">
        <f t="shared" si="1538"/>
        <v>11</v>
      </c>
      <c r="U5492">
        <f t="shared" si="1539"/>
        <v>1</v>
      </c>
      <c r="V5492">
        <f t="shared" ca="1" si="1540"/>
        <v>0.5595</v>
      </c>
      <c r="W5492">
        <f>INDEX(Solarstrahlungsdaten!$B$13:$G$8772,Übersicht!O5492,Übersicht!$E$10)</f>
        <v>628.01499999999999</v>
      </c>
      <c r="X5492">
        <f t="shared" si="1541"/>
        <v>2.1603715999999999</v>
      </c>
      <c r="Y5492">
        <f t="shared" ca="1" si="1542"/>
        <v>-1.6008716000000001</v>
      </c>
      <c r="Z5492">
        <f t="shared" ca="1" si="1543"/>
        <v>0.5595</v>
      </c>
      <c r="AA5492">
        <f t="shared" ca="1" si="1544"/>
        <v>1.6008716000000001</v>
      </c>
      <c r="AB5492">
        <f t="shared" ca="1" si="1545"/>
        <v>0</v>
      </c>
      <c r="AC5492">
        <f t="shared" ca="1" si="1551"/>
        <v>2.2915915999999998</v>
      </c>
      <c r="AD5492">
        <f t="shared" ca="1" si="1534"/>
        <v>0</v>
      </c>
      <c r="AE5492">
        <f t="shared" ca="1" si="1546"/>
        <v>0</v>
      </c>
      <c r="AF5492">
        <f t="shared" ca="1" si="1547"/>
        <v>0</v>
      </c>
      <c r="AG5492">
        <f t="shared" ca="1" si="1548"/>
        <v>0.57289789999999996</v>
      </c>
      <c r="AH5492">
        <f t="shared" ca="1" si="1549"/>
        <v>0</v>
      </c>
    </row>
    <row r="5493" spans="15:34" x14ac:dyDescent="0.25">
      <c r="O5493">
        <v>5437</v>
      </c>
      <c r="P5493" s="2">
        <f t="shared" si="1550"/>
        <v>44423.499999986816</v>
      </c>
      <c r="Q5493">
        <f t="shared" si="1535"/>
        <v>15</v>
      </c>
      <c r="R5493">
        <f t="shared" si="1536"/>
        <v>8</v>
      </c>
      <c r="S5493">
        <f t="shared" si="1537"/>
        <v>3</v>
      </c>
      <c r="T5493">
        <f t="shared" si="1538"/>
        <v>12</v>
      </c>
      <c r="U5493">
        <f t="shared" si="1539"/>
        <v>1</v>
      </c>
      <c r="V5493">
        <f t="shared" ca="1" si="1540"/>
        <v>0.61539999999999995</v>
      </c>
      <c r="W5493">
        <f>INDEX(Solarstrahlungsdaten!$B$13:$G$8772,Übersicht!O5493,Übersicht!$E$10)</f>
        <v>613.11</v>
      </c>
      <c r="X5493">
        <f t="shared" si="1541"/>
        <v>2.1090984000000002</v>
      </c>
      <c r="Y5493">
        <f t="shared" ca="1" si="1542"/>
        <v>-1.4936984000000002</v>
      </c>
      <c r="Z5493">
        <f t="shared" ca="1" si="1543"/>
        <v>0.61539999999999995</v>
      </c>
      <c r="AA5493">
        <f t="shared" ca="1" si="1544"/>
        <v>1.4936984000000002</v>
      </c>
      <c r="AB5493">
        <f t="shared" ca="1" si="1545"/>
        <v>0</v>
      </c>
      <c r="AC5493">
        <f t="shared" ca="1" si="1551"/>
        <v>3.7852899999999998</v>
      </c>
      <c r="AD5493">
        <f t="shared" ca="1" si="1534"/>
        <v>0</v>
      </c>
      <c r="AE5493">
        <f t="shared" ca="1" si="1546"/>
        <v>0</v>
      </c>
      <c r="AF5493">
        <f t="shared" ca="1" si="1547"/>
        <v>0</v>
      </c>
      <c r="AG5493">
        <f t="shared" ca="1" si="1548"/>
        <v>0.94632249999999996</v>
      </c>
      <c r="AH5493">
        <f t="shared" ca="1" si="1549"/>
        <v>0</v>
      </c>
    </row>
    <row r="5494" spans="15:34" x14ac:dyDescent="0.25">
      <c r="O5494">
        <v>5438</v>
      </c>
      <c r="P5494" s="2">
        <f t="shared" si="1550"/>
        <v>44423.54166665348</v>
      </c>
      <c r="Q5494">
        <f t="shared" si="1535"/>
        <v>15</v>
      </c>
      <c r="R5494">
        <f t="shared" si="1536"/>
        <v>8</v>
      </c>
      <c r="S5494">
        <f t="shared" si="1537"/>
        <v>3</v>
      </c>
      <c r="T5494">
        <f t="shared" si="1538"/>
        <v>13</v>
      </c>
      <c r="U5494">
        <f t="shared" si="1539"/>
        <v>1</v>
      </c>
      <c r="V5494">
        <f t="shared" ca="1" si="1540"/>
        <v>0.62909999999999988</v>
      </c>
      <c r="W5494">
        <f>INDEX(Solarstrahlungsdaten!$B$13:$G$8772,Übersicht!O5494,Übersicht!$E$10)</f>
        <v>497.03999999999996</v>
      </c>
      <c r="X5494">
        <f t="shared" si="1541"/>
        <v>1.7098175999999998</v>
      </c>
      <c r="Y5494">
        <f t="shared" ca="1" si="1542"/>
        <v>-1.0807175999999998</v>
      </c>
      <c r="Z5494">
        <f t="shared" ca="1" si="1543"/>
        <v>0.62909999999999988</v>
      </c>
      <c r="AA5494">
        <f t="shared" ca="1" si="1544"/>
        <v>0.21471000000000018</v>
      </c>
      <c r="AB5494">
        <f t="shared" ca="1" si="1545"/>
        <v>0</v>
      </c>
      <c r="AC5494">
        <f t="shared" ca="1" si="1551"/>
        <v>4</v>
      </c>
      <c r="AD5494">
        <f t="shared" ca="1" si="1534"/>
        <v>-0.86600759999999966</v>
      </c>
      <c r="AE5494">
        <f t="shared" ca="1" si="1546"/>
        <v>0.86600759999999966</v>
      </c>
      <c r="AF5494">
        <f t="shared" ca="1" si="1547"/>
        <v>0</v>
      </c>
      <c r="AG5494">
        <f t="shared" ca="1" si="1548"/>
        <v>1</v>
      </c>
      <c r="AH5494">
        <f t="shared" ca="1" si="1549"/>
        <v>0</v>
      </c>
    </row>
    <row r="5495" spans="15:34" x14ac:dyDescent="0.25">
      <c r="O5495">
        <v>5439</v>
      </c>
      <c r="P5495" s="2">
        <f t="shared" si="1550"/>
        <v>44423.583333320144</v>
      </c>
      <c r="Q5495">
        <f t="shared" si="1535"/>
        <v>15</v>
      </c>
      <c r="R5495">
        <f t="shared" si="1536"/>
        <v>8</v>
      </c>
      <c r="S5495">
        <f t="shared" si="1537"/>
        <v>3</v>
      </c>
      <c r="T5495">
        <f t="shared" si="1538"/>
        <v>14</v>
      </c>
      <c r="U5495">
        <f t="shared" si="1539"/>
        <v>1</v>
      </c>
      <c r="V5495">
        <f t="shared" ca="1" si="1540"/>
        <v>0.5454</v>
      </c>
      <c r="W5495">
        <f>INDEX(Solarstrahlungsdaten!$B$13:$G$8772,Übersicht!O5495,Übersicht!$E$10)</f>
        <v>244.20499999999998</v>
      </c>
      <c r="X5495">
        <f t="shared" si="1541"/>
        <v>0.84006519999999996</v>
      </c>
      <c r="Y5495">
        <f t="shared" ca="1" si="1542"/>
        <v>-0.29466519999999996</v>
      </c>
      <c r="Z5495">
        <f t="shared" ca="1" si="1543"/>
        <v>0.5454</v>
      </c>
      <c r="AA5495">
        <f t="shared" ca="1" si="1544"/>
        <v>0</v>
      </c>
      <c r="AB5495">
        <f t="shared" ca="1" si="1545"/>
        <v>0</v>
      </c>
      <c r="AC5495">
        <f t="shared" ca="1" si="1551"/>
        <v>4</v>
      </c>
      <c r="AD5495">
        <f t="shared" ca="1" si="1534"/>
        <v>-0.29466519999999996</v>
      </c>
      <c r="AE5495">
        <f t="shared" ca="1" si="1546"/>
        <v>0.29466519999999996</v>
      </c>
      <c r="AF5495">
        <f t="shared" ca="1" si="1547"/>
        <v>0</v>
      </c>
      <c r="AG5495">
        <f t="shared" ca="1" si="1548"/>
        <v>1</v>
      </c>
      <c r="AH5495">
        <f t="shared" ca="1" si="1549"/>
        <v>0</v>
      </c>
    </row>
    <row r="5496" spans="15:34" x14ac:dyDescent="0.25">
      <c r="O5496">
        <v>5440</v>
      </c>
      <c r="P5496" s="2">
        <f t="shared" si="1550"/>
        <v>44423.624999986809</v>
      </c>
      <c r="Q5496">
        <f t="shared" si="1535"/>
        <v>15</v>
      </c>
      <c r="R5496">
        <f t="shared" si="1536"/>
        <v>8</v>
      </c>
      <c r="S5496">
        <f t="shared" si="1537"/>
        <v>3</v>
      </c>
      <c r="T5496">
        <f t="shared" si="1538"/>
        <v>15</v>
      </c>
      <c r="U5496">
        <f t="shared" si="1539"/>
        <v>1</v>
      </c>
      <c r="V5496">
        <f t="shared" ca="1" si="1540"/>
        <v>0.48510000000000003</v>
      </c>
      <c r="W5496">
        <f>INDEX(Solarstrahlungsdaten!$B$13:$G$8772,Übersicht!O5496,Übersicht!$E$10)</f>
        <v>67.650000000000006</v>
      </c>
      <c r="X5496">
        <f t="shared" si="1541"/>
        <v>0.23271600000000001</v>
      </c>
      <c r="Y5496">
        <f t="shared" ca="1" si="1542"/>
        <v>0.25238400000000005</v>
      </c>
      <c r="Z5496">
        <f t="shared" ca="1" si="1543"/>
        <v>0.23271600000000001</v>
      </c>
      <c r="AA5496">
        <f t="shared" ca="1" si="1544"/>
        <v>0</v>
      </c>
      <c r="AB5496">
        <f t="shared" ca="1" si="1545"/>
        <v>0.25238400000000005</v>
      </c>
      <c r="AC5496">
        <f t="shared" ca="1" si="1551"/>
        <v>3.7476159999999998</v>
      </c>
      <c r="AD5496">
        <f t="shared" ca="1" si="1534"/>
        <v>0</v>
      </c>
      <c r="AE5496">
        <f t="shared" ca="1" si="1546"/>
        <v>0</v>
      </c>
      <c r="AF5496">
        <f t="shared" ca="1" si="1547"/>
        <v>0</v>
      </c>
      <c r="AG5496">
        <f t="shared" ca="1" si="1548"/>
        <v>0.93690399999999996</v>
      </c>
      <c r="AH5496">
        <f t="shared" ca="1" si="1549"/>
        <v>0</v>
      </c>
    </row>
    <row r="5497" spans="15:34" x14ac:dyDescent="0.25">
      <c r="O5497">
        <v>5441</v>
      </c>
      <c r="P5497" s="2">
        <f t="shared" si="1550"/>
        <v>44423.666666653473</v>
      </c>
      <c r="Q5497">
        <f t="shared" si="1535"/>
        <v>15</v>
      </c>
      <c r="R5497">
        <f t="shared" si="1536"/>
        <v>8</v>
      </c>
      <c r="S5497">
        <f t="shared" si="1537"/>
        <v>3</v>
      </c>
      <c r="T5497">
        <f t="shared" si="1538"/>
        <v>16</v>
      </c>
      <c r="U5497">
        <f t="shared" si="1539"/>
        <v>1</v>
      </c>
      <c r="V5497">
        <f t="shared" ca="1" si="1540"/>
        <v>0.45910000000000001</v>
      </c>
      <c r="W5497">
        <f>INDEX(Solarstrahlungsdaten!$B$13:$G$8772,Übersicht!O5497,Übersicht!$E$10)</f>
        <v>219.58</v>
      </c>
      <c r="X5497">
        <f t="shared" si="1541"/>
        <v>0.75535520000000012</v>
      </c>
      <c r="Y5497">
        <f t="shared" ca="1" si="1542"/>
        <v>-0.29625520000000011</v>
      </c>
      <c r="Z5497">
        <f t="shared" ca="1" si="1543"/>
        <v>0.45910000000000001</v>
      </c>
      <c r="AA5497">
        <f t="shared" ca="1" si="1544"/>
        <v>0.25238400000000016</v>
      </c>
      <c r="AB5497">
        <f t="shared" ca="1" si="1545"/>
        <v>0</v>
      </c>
      <c r="AC5497">
        <f t="shared" ca="1" si="1551"/>
        <v>4</v>
      </c>
      <c r="AD5497">
        <f t="shared" ref="AD5497:AD5560" ca="1" si="1552">Y5497+AA5497-AB5497</f>
        <v>-4.3871199999999944E-2</v>
      </c>
      <c r="AE5497">
        <f t="shared" ca="1" si="1546"/>
        <v>4.3871199999999944E-2</v>
      </c>
      <c r="AF5497">
        <f t="shared" ca="1" si="1547"/>
        <v>0</v>
      </c>
      <c r="AG5497">
        <f t="shared" ca="1" si="1548"/>
        <v>1</v>
      </c>
      <c r="AH5497">
        <f t="shared" ca="1" si="1549"/>
        <v>0</v>
      </c>
    </row>
    <row r="5498" spans="15:34" x14ac:dyDescent="0.25">
      <c r="O5498">
        <v>5442</v>
      </c>
      <c r="P5498" s="2">
        <f t="shared" si="1550"/>
        <v>44423.708333320137</v>
      </c>
      <c r="Q5498">
        <f t="shared" ref="Q5498:Q5561" si="1553">DAY(P5498)</f>
        <v>15</v>
      </c>
      <c r="R5498">
        <f t="shared" ref="R5498:R5561" si="1554">MONTH(P5498)</f>
        <v>8</v>
      </c>
      <c r="S5498">
        <f t="shared" ref="S5498:S5561" si="1555">IF(WEEKDAY(P5498)=6,1,IF(WEEKDAY(P5498)=7,2,3))</f>
        <v>3</v>
      </c>
      <c r="T5498">
        <f t="shared" ref="T5498:T5561" si="1556">HOUR(P5498)</f>
        <v>17</v>
      </c>
      <c r="U5498">
        <f t="shared" ref="U5498:U5561" si="1557">IF(AND(P5498&gt;DATE(2021,5,14),P5498&lt;DATE(2021,9,15)),1,IF(AND(P5498&gt;DATE(2021,3,20),P5498&lt;DATE(2021,11,1)),2,0))</f>
        <v>1</v>
      </c>
      <c r="V5498">
        <f t="shared" ref="V5498:V5561" ca="1" si="1558">INDEX($D$57:$L$80,1+T5498,S5498+U5498*3)</f>
        <v>0.47749999999999998</v>
      </c>
      <c r="W5498">
        <f>INDEX(Solarstrahlungsdaten!$B$13:$G$8772,Übersicht!O5498,Übersicht!$E$10)</f>
        <v>171.18</v>
      </c>
      <c r="X5498">
        <f t="shared" ref="X5498:X5561" si="1559">IF(W5498*$D$9/1000*(1-$D$41)&gt;$D$9*$D$42,$D$9*$D$42,W5498*$D$9/1000*(1-$D$41))</f>
        <v>0.58885920000000003</v>
      </c>
      <c r="Y5498">
        <f t="shared" ref="Y5498:Y5561" ca="1" si="1560">V5498-X5498</f>
        <v>-0.11135920000000005</v>
      </c>
      <c r="Z5498">
        <f t="shared" ref="Z5498:Z5561" ca="1" si="1561">IF(X5498&gt;V5498,V5498,X5498)</f>
        <v>0.47749999999999998</v>
      </c>
      <c r="AA5498">
        <f t="shared" ref="AA5498:AA5561" ca="1" si="1562">IF(Y5498&lt;0, IF(AC5497-Y5498&lt;$D$22, -Y5498, $D$22-AC5497),0)</f>
        <v>0</v>
      </c>
      <c r="AB5498">
        <f t="shared" ref="AB5498:AB5561" ca="1" si="1563">IF(Y5498&gt;0, IF(AC5497-Y5498&gt;0, Y5498, AC5497),0)</f>
        <v>0</v>
      </c>
      <c r="AC5498">
        <f t="shared" ca="1" si="1551"/>
        <v>4</v>
      </c>
      <c r="AD5498">
        <f t="shared" ca="1" si="1552"/>
        <v>-0.11135920000000005</v>
      </c>
      <c r="AE5498">
        <f t="shared" ref="AE5498:AE5561" ca="1" si="1564">IF(AD5498&lt;0,-AD5498,0)</f>
        <v>0.11135920000000005</v>
      </c>
      <c r="AF5498">
        <f t="shared" ref="AF5498:AF5561" ca="1" si="1565">IF(AD5498&gt;0,AD5498,0)</f>
        <v>0</v>
      </c>
      <c r="AG5498">
        <f t="shared" ref="AG5498:AG5561" ca="1" si="1566">IF($D$22&gt;0,AC5498/$D$22,0)</f>
        <v>1</v>
      </c>
      <c r="AH5498">
        <f t="shared" ref="AH5498:AH5561" ca="1" si="1567">IF(AC5498&lt;=0,1,0)</f>
        <v>0</v>
      </c>
    </row>
    <row r="5499" spans="15:34" x14ac:dyDescent="0.25">
      <c r="O5499">
        <v>5443</v>
      </c>
      <c r="P5499" s="2">
        <f t="shared" ref="P5499:P5562" si="1568">P5498+TIME(1,,)</f>
        <v>44423.749999986801</v>
      </c>
      <c r="Q5499">
        <f t="shared" si="1553"/>
        <v>15</v>
      </c>
      <c r="R5499">
        <f t="shared" si="1554"/>
        <v>8</v>
      </c>
      <c r="S5499">
        <f t="shared" si="1555"/>
        <v>3</v>
      </c>
      <c r="T5499">
        <f t="shared" si="1556"/>
        <v>18</v>
      </c>
      <c r="U5499">
        <f t="shared" si="1557"/>
        <v>1</v>
      </c>
      <c r="V5499">
        <f t="shared" ca="1" si="1558"/>
        <v>0.5454</v>
      </c>
      <c r="W5499">
        <f>INDEX(Solarstrahlungsdaten!$B$13:$G$8772,Übersicht!O5499,Übersicht!$E$10)</f>
        <v>43.784999999999997</v>
      </c>
      <c r="X5499">
        <f t="shared" si="1559"/>
        <v>0.15062039999999999</v>
      </c>
      <c r="Y5499">
        <f t="shared" ca="1" si="1560"/>
        <v>0.39477960000000001</v>
      </c>
      <c r="Z5499">
        <f t="shared" ca="1" si="1561"/>
        <v>0.15062039999999999</v>
      </c>
      <c r="AA5499">
        <f t="shared" ca="1" si="1562"/>
        <v>0</v>
      </c>
      <c r="AB5499">
        <f t="shared" ca="1" si="1563"/>
        <v>0.39477960000000001</v>
      </c>
      <c r="AC5499">
        <f t="shared" ref="AC5499:AC5562" ca="1" si="1569">AC5498+AA5499-AB5499</f>
        <v>3.6052203999999999</v>
      </c>
      <c r="AD5499">
        <f t="shared" ca="1" si="1552"/>
        <v>0</v>
      </c>
      <c r="AE5499">
        <f t="shared" ca="1" si="1564"/>
        <v>0</v>
      </c>
      <c r="AF5499">
        <f t="shared" ca="1" si="1565"/>
        <v>0</v>
      </c>
      <c r="AG5499">
        <f t="shared" ca="1" si="1566"/>
        <v>0.90130509999999997</v>
      </c>
      <c r="AH5499">
        <f t="shared" ca="1" si="1567"/>
        <v>0</v>
      </c>
    </row>
    <row r="5500" spans="15:34" x14ac:dyDescent="0.25">
      <c r="O5500">
        <v>5444</v>
      </c>
      <c r="P5500" s="2">
        <f t="shared" si="1568"/>
        <v>44423.791666653466</v>
      </c>
      <c r="Q5500">
        <f t="shared" si="1553"/>
        <v>15</v>
      </c>
      <c r="R5500">
        <f t="shared" si="1554"/>
        <v>8</v>
      </c>
      <c r="S5500">
        <f t="shared" si="1555"/>
        <v>3</v>
      </c>
      <c r="T5500">
        <f t="shared" si="1556"/>
        <v>19</v>
      </c>
      <c r="U5500">
        <f t="shared" si="1557"/>
        <v>1</v>
      </c>
      <c r="V5500">
        <f t="shared" ca="1" si="1558"/>
        <v>0.64149999999999996</v>
      </c>
      <c r="W5500">
        <f>INDEX(Solarstrahlungsdaten!$B$13:$G$8772,Übersicht!O5500,Übersicht!$E$10)</f>
        <v>0</v>
      </c>
      <c r="X5500">
        <f t="shared" si="1559"/>
        <v>0</v>
      </c>
      <c r="Y5500">
        <f t="shared" ca="1" si="1560"/>
        <v>0.64149999999999996</v>
      </c>
      <c r="Z5500">
        <f t="shared" ca="1" si="1561"/>
        <v>0</v>
      </c>
      <c r="AA5500">
        <f t="shared" ca="1" si="1562"/>
        <v>0</v>
      </c>
      <c r="AB5500">
        <f t="shared" ca="1" si="1563"/>
        <v>0.64149999999999996</v>
      </c>
      <c r="AC5500">
        <f t="shared" ca="1" si="1569"/>
        <v>2.9637203999999997</v>
      </c>
      <c r="AD5500">
        <f t="shared" ca="1" si="1552"/>
        <v>0</v>
      </c>
      <c r="AE5500">
        <f t="shared" ca="1" si="1564"/>
        <v>0</v>
      </c>
      <c r="AF5500">
        <f t="shared" ca="1" si="1565"/>
        <v>0</v>
      </c>
      <c r="AG5500">
        <f t="shared" ca="1" si="1566"/>
        <v>0.74093009999999992</v>
      </c>
      <c r="AH5500">
        <f t="shared" ca="1" si="1567"/>
        <v>0</v>
      </c>
    </row>
    <row r="5501" spans="15:34" x14ac:dyDescent="0.25">
      <c r="O5501">
        <v>5445</v>
      </c>
      <c r="P5501" s="2">
        <f t="shared" si="1568"/>
        <v>44423.83333332013</v>
      </c>
      <c r="Q5501">
        <f t="shared" si="1553"/>
        <v>15</v>
      </c>
      <c r="R5501">
        <f t="shared" si="1554"/>
        <v>8</v>
      </c>
      <c r="S5501">
        <f t="shared" si="1555"/>
        <v>3</v>
      </c>
      <c r="T5501">
        <f t="shared" si="1556"/>
        <v>20</v>
      </c>
      <c r="U5501">
        <f t="shared" si="1557"/>
        <v>1</v>
      </c>
      <c r="V5501">
        <f t="shared" ca="1" si="1558"/>
        <v>0.67459999999999998</v>
      </c>
      <c r="W5501">
        <f>INDEX(Solarstrahlungsdaten!$B$13:$G$8772,Übersicht!O5501,Übersicht!$E$10)</f>
        <v>0</v>
      </c>
      <c r="X5501">
        <f t="shared" si="1559"/>
        <v>0</v>
      </c>
      <c r="Y5501">
        <f t="shared" ca="1" si="1560"/>
        <v>0.67459999999999998</v>
      </c>
      <c r="Z5501">
        <f t="shared" ca="1" si="1561"/>
        <v>0</v>
      </c>
      <c r="AA5501">
        <f t="shared" ca="1" si="1562"/>
        <v>0</v>
      </c>
      <c r="AB5501">
        <f t="shared" ca="1" si="1563"/>
        <v>0.67459999999999998</v>
      </c>
      <c r="AC5501">
        <f t="shared" ca="1" si="1569"/>
        <v>2.2891203999999998</v>
      </c>
      <c r="AD5501">
        <f t="shared" ca="1" si="1552"/>
        <v>0</v>
      </c>
      <c r="AE5501">
        <f t="shared" ca="1" si="1564"/>
        <v>0</v>
      </c>
      <c r="AF5501">
        <f t="shared" ca="1" si="1565"/>
        <v>0</v>
      </c>
      <c r="AG5501">
        <f t="shared" ca="1" si="1566"/>
        <v>0.57228009999999996</v>
      </c>
      <c r="AH5501">
        <f t="shared" ca="1" si="1567"/>
        <v>0</v>
      </c>
    </row>
    <row r="5502" spans="15:34" x14ac:dyDescent="0.25">
      <c r="O5502">
        <v>5446</v>
      </c>
      <c r="P5502" s="2">
        <f t="shared" si="1568"/>
        <v>44423.874999986794</v>
      </c>
      <c r="Q5502">
        <f t="shared" si="1553"/>
        <v>15</v>
      </c>
      <c r="R5502">
        <f t="shared" si="1554"/>
        <v>8</v>
      </c>
      <c r="S5502">
        <f t="shared" si="1555"/>
        <v>3</v>
      </c>
      <c r="T5502">
        <f t="shared" si="1556"/>
        <v>21</v>
      </c>
      <c r="U5502">
        <f t="shared" si="1557"/>
        <v>1</v>
      </c>
      <c r="V5502">
        <f t="shared" ca="1" si="1558"/>
        <v>0.63759999999999994</v>
      </c>
      <c r="W5502">
        <f>INDEX(Solarstrahlungsdaten!$B$13:$G$8772,Übersicht!O5502,Übersicht!$E$10)</f>
        <v>0</v>
      </c>
      <c r="X5502">
        <f t="shared" si="1559"/>
        <v>0</v>
      </c>
      <c r="Y5502">
        <f t="shared" ca="1" si="1560"/>
        <v>0.63759999999999994</v>
      </c>
      <c r="Z5502">
        <f t="shared" ca="1" si="1561"/>
        <v>0</v>
      </c>
      <c r="AA5502">
        <f t="shared" ca="1" si="1562"/>
        <v>0</v>
      </c>
      <c r="AB5502">
        <f t="shared" ca="1" si="1563"/>
        <v>0.63759999999999994</v>
      </c>
      <c r="AC5502">
        <f t="shared" ca="1" si="1569"/>
        <v>1.6515203999999999</v>
      </c>
      <c r="AD5502">
        <f t="shared" ca="1" si="1552"/>
        <v>0</v>
      </c>
      <c r="AE5502">
        <f t="shared" ca="1" si="1564"/>
        <v>0</v>
      </c>
      <c r="AF5502">
        <f t="shared" ca="1" si="1565"/>
        <v>0</v>
      </c>
      <c r="AG5502">
        <f t="shared" ca="1" si="1566"/>
        <v>0.41288009999999997</v>
      </c>
      <c r="AH5502">
        <f t="shared" ca="1" si="1567"/>
        <v>0</v>
      </c>
    </row>
    <row r="5503" spans="15:34" x14ac:dyDescent="0.25">
      <c r="O5503">
        <v>5447</v>
      </c>
      <c r="P5503" s="2">
        <f t="shared" si="1568"/>
        <v>44423.916666653458</v>
      </c>
      <c r="Q5503">
        <f t="shared" si="1553"/>
        <v>15</v>
      </c>
      <c r="R5503">
        <f t="shared" si="1554"/>
        <v>8</v>
      </c>
      <c r="S5503">
        <f t="shared" si="1555"/>
        <v>3</v>
      </c>
      <c r="T5503">
        <f t="shared" si="1556"/>
        <v>22</v>
      </c>
      <c r="U5503">
        <f t="shared" si="1557"/>
        <v>1</v>
      </c>
      <c r="V5503">
        <f t="shared" ca="1" si="1558"/>
        <v>0.59710000000000008</v>
      </c>
      <c r="W5503">
        <f>INDEX(Solarstrahlungsdaten!$B$13:$G$8772,Übersicht!O5503,Übersicht!$E$10)</f>
        <v>0</v>
      </c>
      <c r="X5503">
        <f t="shared" si="1559"/>
        <v>0</v>
      </c>
      <c r="Y5503">
        <f t="shared" ca="1" si="1560"/>
        <v>0.59710000000000008</v>
      </c>
      <c r="Z5503">
        <f t="shared" ca="1" si="1561"/>
        <v>0</v>
      </c>
      <c r="AA5503">
        <f t="shared" ca="1" si="1562"/>
        <v>0</v>
      </c>
      <c r="AB5503">
        <f t="shared" ca="1" si="1563"/>
        <v>0.59710000000000008</v>
      </c>
      <c r="AC5503">
        <f t="shared" ca="1" si="1569"/>
        <v>1.0544203999999997</v>
      </c>
      <c r="AD5503">
        <f t="shared" ca="1" si="1552"/>
        <v>0</v>
      </c>
      <c r="AE5503">
        <f t="shared" ca="1" si="1564"/>
        <v>0</v>
      </c>
      <c r="AF5503">
        <f t="shared" ca="1" si="1565"/>
        <v>0</v>
      </c>
      <c r="AG5503">
        <f t="shared" ca="1" si="1566"/>
        <v>0.26360509999999993</v>
      </c>
      <c r="AH5503">
        <f t="shared" ca="1" si="1567"/>
        <v>0</v>
      </c>
    </row>
    <row r="5504" spans="15:34" x14ac:dyDescent="0.25">
      <c r="O5504">
        <v>5448</v>
      </c>
      <c r="P5504" s="2">
        <f t="shared" si="1568"/>
        <v>44423.958333320123</v>
      </c>
      <c r="Q5504">
        <f t="shared" si="1553"/>
        <v>15</v>
      </c>
      <c r="R5504">
        <f t="shared" si="1554"/>
        <v>8</v>
      </c>
      <c r="S5504">
        <f t="shared" si="1555"/>
        <v>3</v>
      </c>
      <c r="T5504">
        <f t="shared" si="1556"/>
        <v>23</v>
      </c>
      <c r="U5504">
        <f t="shared" si="1557"/>
        <v>1</v>
      </c>
      <c r="V5504">
        <f t="shared" ca="1" si="1558"/>
        <v>0.48749999999999999</v>
      </c>
      <c r="W5504">
        <f>INDEX(Solarstrahlungsdaten!$B$13:$G$8772,Übersicht!O5504,Übersicht!$E$10)</f>
        <v>0</v>
      </c>
      <c r="X5504">
        <f t="shared" si="1559"/>
        <v>0</v>
      </c>
      <c r="Y5504">
        <f t="shared" ca="1" si="1560"/>
        <v>0.48749999999999999</v>
      </c>
      <c r="Z5504">
        <f t="shared" ca="1" si="1561"/>
        <v>0</v>
      </c>
      <c r="AA5504">
        <f t="shared" ca="1" si="1562"/>
        <v>0</v>
      </c>
      <c r="AB5504">
        <f t="shared" ca="1" si="1563"/>
        <v>0.48749999999999999</v>
      </c>
      <c r="AC5504">
        <f t="shared" ca="1" si="1569"/>
        <v>0.56692039999999966</v>
      </c>
      <c r="AD5504">
        <f t="shared" ca="1" si="1552"/>
        <v>0</v>
      </c>
      <c r="AE5504">
        <f t="shared" ca="1" si="1564"/>
        <v>0</v>
      </c>
      <c r="AF5504">
        <f t="shared" ca="1" si="1565"/>
        <v>0</v>
      </c>
      <c r="AG5504">
        <f t="shared" ca="1" si="1566"/>
        <v>0.14173009999999991</v>
      </c>
      <c r="AH5504">
        <f t="shared" ca="1" si="1567"/>
        <v>0</v>
      </c>
    </row>
    <row r="5505" spans="15:34" x14ac:dyDescent="0.25">
      <c r="O5505">
        <v>5449</v>
      </c>
      <c r="P5505" s="2">
        <f t="shared" si="1568"/>
        <v>44423.999999986787</v>
      </c>
      <c r="Q5505">
        <f t="shared" si="1553"/>
        <v>16</v>
      </c>
      <c r="R5505">
        <f t="shared" si="1554"/>
        <v>8</v>
      </c>
      <c r="S5505">
        <f t="shared" si="1555"/>
        <v>3</v>
      </c>
      <c r="T5505">
        <f t="shared" si="1556"/>
        <v>0</v>
      </c>
      <c r="U5505">
        <f t="shared" si="1557"/>
        <v>1</v>
      </c>
      <c r="V5505">
        <f t="shared" ca="1" si="1558"/>
        <v>0.32850000000000001</v>
      </c>
      <c r="W5505">
        <f>INDEX(Solarstrahlungsdaten!$B$13:$G$8772,Übersicht!O5505,Übersicht!$E$10)</f>
        <v>0</v>
      </c>
      <c r="X5505">
        <f t="shared" si="1559"/>
        <v>0</v>
      </c>
      <c r="Y5505">
        <f t="shared" ca="1" si="1560"/>
        <v>0.32850000000000001</v>
      </c>
      <c r="Z5505">
        <f t="shared" ca="1" si="1561"/>
        <v>0</v>
      </c>
      <c r="AA5505">
        <f t="shared" ca="1" si="1562"/>
        <v>0</v>
      </c>
      <c r="AB5505">
        <f t="shared" ca="1" si="1563"/>
        <v>0.32850000000000001</v>
      </c>
      <c r="AC5505">
        <f t="shared" ca="1" si="1569"/>
        <v>0.23842039999999964</v>
      </c>
      <c r="AD5505">
        <f t="shared" ca="1" si="1552"/>
        <v>0</v>
      </c>
      <c r="AE5505">
        <f t="shared" ca="1" si="1564"/>
        <v>0</v>
      </c>
      <c r="AF5505">
        <f t="shared" ca="1" si="1565"/>
        <v>0</v>
      </c>
      <c r="AG5505">
        <f t="shared" ca="1" si="1566"/>
        <v>5.9605099999999911E-2</v>
      </c>
      <c r="AH5505">
        <f t="shared" ca="1" si="1567"/>
        <v>0</v>
      </c>
    </row>
    <row r="5506" spans="15:34" x14ac:dyDescent="0.25">
      <c r="O5506">
        <v>5450</v>
      </c>
      <c r="P5506" s="2">
        <f t="shared" si="1568"/>
        <v>44424.041666653451</v>
      </c>
      <c r="Q5506">
        <f t="shared" si="1553"/>
        <v>16</v>
      </c>
      <c r="R5506">
        <f t="shared" si="1554"/>
        <v>8</v>
      </c>
      <c r="S5506">
        <f t="shared" si="1555"/>
        <v>3</v>
      </c>
      <c r="T5506">
        <f t="shared" si="1556"/>
        <v>1</v>
      </c>
      <c r="U5506">
        <f t="shared" si="1557"/>
        <v>1</v>
      </c>
      <c r="V5506">
        <f t="shared" ca="1" si="1558"/>
        <v>0.22929999999999998</v>
      </c>
      <c r="W5506">
        <f>INDEX(Solarstrahlungsdaten!$B$13:$G$8772,Übersicht!O5506,Übersicht!$E$10)</f>
        <v>0</v>
      </c>
      <c r="X5506">
        <f t="shared" si="1559"/>
        <v>0</v>
      </c>
      <c r="Y5506">
        <f t="shared" ca="1" si="1560"/>
        <v>0.22929999999999998</v>
      </c>
      <c r="Z5506">
        <f t="shared" ca="1" si="1561"/>
        <v>0</v>
      </c>
      <c r="AA5506">
        <f t="shared" ca="1" si="1562"/>
        <v>0</v>
      </c>
      <c r="AB5506">
        <f t="shared" ca="1" si="1563"/>
        <v>0.22929999999999998</v>
      </c>
      <c r="AC5506">
        <f t="shared" ca="1" si="1569"/>
        <v>9.1203999999996677E-3</v>
      </c>
      <c r="AD5506">
        <f t="shared" ca="1" si="1552"/>
        <v>0</v>
      </c>
      <c r="AE5506">
        <f t="shared" ca="1" si="1564"/>
        <v>0</v>
      </c>
      <c r="AF5506">
        <f t="shared" ca="1" si="1565"/>
        <v>0</v>
      </c>
      <c r="AG5506">
        <f t="shared" ca="1" si="1566"/>
        <v>2.2800999999999169E-3</v>
      </c>
      <c r="AH5506">
        <f t="shared" ca="1" si="1567"/>
        <v>0</v>
      </c>
    </row>
    <row r="5507" spans="15:34" x14ac:dyDescent="0.25">
      <c r="O5507">
        <v>5451</v>
      </c>
      <c r="P5507" s="2">
        <f t="shared" si="1568"/>
        <v>44424.083333320115</v>
      </c>
      <c r="Q5507">
        <f t="shared" si="1553"/>
        <v>16</v>
      </c>
      <c r="R5507">
        <f t="shared" si="1554"/>
        <v>8</v>
      </c>
      <c r="S5507">
        <f t="shared" si="1555"/>
        <v>3</v>
      </c>
      <c r="T5507">
        <f t="shared" si="1556"/>
        <v>2</v>
      </c>
      <c r="U5507">
        <f t="shared" si="1557"/>
        <v>1</v>
      </c>
      <c r="V5507">
        <f t="shared" ca="1" si="1558"/>
        <v>0.20319999999999999</v>
      </c>
      <c r="W5507">
        <f>INDEX(Solarstrahlungsdaten!$B$13:$G$8772,Übersicht!O5507,Übersicht!$E$10)</f>
        <v>0</v>
      </c>
      <c r="X5507">
        <f t="shared" si="1559"/>
        <v>0</v>
      </c>
      <c r="Y5507">
        <f t="shared" ca="1" si="1560"/>
        <v>0.20319999999999999</v>
      </c>
      <c r="Z5507">
        <f t="shared" ca="1" si="1561"/>
        <v>0</v>
      </c>
      <c r="AA5507">
        <f t="shared" ca="1" si="1562"/>
        <v>0</v>
      </c>
      <c r="AB5507">
        <f t="shared" ca="1" si="1563"/>
        <v>9.1203999999996677E-3</v>
      </c>
      <c r="AC5507">
        <f t="shared" ca="1" si="1569"/>
        <v>0</v>
      </c>
      <c r="AD5507">
        <f t="shared" ca="1" si="1552"/>
        <v>0.19407960000000032</v>
      </c>
      <c r="AE5507">
        <f t="shared" ca="1" si="1564"/>
        <v>0</v>
      </c>
      <c r="AF5507">
        <f t="shared" ca="1" si="1565"/>
        <v>0.19407960000000032</v>
      </c>
      <c r="AG5507">
        <f t="shared" ca="1" si="1566"/>
        <v>0</v>
      </c>
      <c r="AH5507">
        <f t="shared" ca="1" si="1567"/>
        <v>1</v>
      </c>
    </row>
    <row r="5508" spans="15:34" x14ac:dyDescent="0.25">
      <c r="O5508">
        <v>5452</v>
      </c>
      <c r="P5508" s="2">
        <f t="shared" si="1568"/>
        <v>44424.12499998678</v>
      </c>
      <c r="Q5508">
        <f t="shared" si="1553"/>
        <v>16</v>
      </c>
      <c r="R5508">
        <f t="shared" si="1554"/>
        <v>8</v>
      </c>
      <c r="S5508">
        <f t="shared" si="1555"/>
        <v>3</v>
      </c>
      <c r="T5508">
        <f t="shared" si="1556"/>
        <v>3</v>
      </c>
      <c r="U5508">
        <f t="shared" si="1557"/>
        <v>1</v>
      </c>
      <c r="V5508">
        <f t="shared" ca="1" si="1558"/>
        <v>0.18919999999999998</v>
      </c>
      <c r="W5508">
        <f>INDEX(Solarstrahlungsdaten!$B$13:$G$8772,Übersicht!O5508,Übersicht!$E$10)</f>
        <v>0</v>
      </c>
      <c r="X5508">
        <f t="shared" si="1559"/>
        <v>0</v>
      </c>
      <c r="Y5508">
        <f t="shared" ca="1" si="1560"/>
        <v>0.18919999999999998</v>
      </c>
      <c r="Z5508">
        <f t="shared" ca="1" si="1561"/>
        <v>0</v>
      </c>
      <c r="AA5508">
        <f t="shared" ca="1" si="1562"/>
        <v>0</v>
      </c>
      <c r="AB5508">
        <f t="shared" ca="1" si="1563"/>
        <v>0</v>
      </c>
      <c r="AC5508">
        <f t="shared" ca="1" si="1569"/>
        <v>0</v>
      </c>
      <c r="AD5508">
        <f t="shared" ca="1" si="1552"/>
        <v>0.18919999999999998</v>
      </c>
      <c r="AE5508">
        <f t="shared" ca="1" si="1564"/>
        <v>0</v>
      </c>
      <c r="AF5508">
        <f t="shared" ca="1" si="1565"/>
        <v>0.18919999999999998</v>
      </c>
      <c r="AG5508">
        <f t="shared" ca="1" si="1566"/>
        <v>0</v>
      </c>
      <c r="AH5508">
        <f t="shared" ca="1" si="1567"/>
        <v>1</v>
      </c>
    </row>
    <row r="5509" spans="15:34" x14ac:dyDescent="0.25">
      <c r="O5509">
        <v>5453</v>
      </c>
      <c r="P5509" s="2">
        <f t="shared" si="1568"/>
        <v>44424.166666653444</v>
      </c>
      <c r="Q5509">
        <f t="shared" si="1553"/>
        <v>16</v>
      </c>
      <c r="R5509">
        <f t="shared" si="1554"/>
        <v>8</v>
      </c>
      <c r="S5509">
        <f t="shared" si="1555"/>
        <v>3</v>
      </c>
      <c r="T5509">
        <f t="shared" si="1556"/>
        <v>4</v>
      </c>
      <c r="U5509">
        <f t="shared" si="1557"/>
        <v>1</v>
      </c>
      <c r="V5509">
        <f t="shared" ca="1" si="1558"/>
        <v>0.191</v>
      </c>
      <c r="W5509">
        <f>INDEX(Solarstrahlungsdaten!$B$13:$G$8772,Übersicht!O5509,Übersicht!$E$10)</f>
        <v>0</v>
      </c>
      <c r="X5509">
        <f t="shared" si="1559"/>
        <v>0</v>
      </c>
      <c r="Y5509">
        <f t="shared" ca="1" si="1560"/>
        <v>0.191</v>
      </c>
      <c r="Z5509">
        <f t="shared" ca="1" si="1561"/>
        <v>0</v>
      </c>
      <c r="AA5509">
        <f t="shared" ca="1" si="1562"/>
        <v>0</v>
      </c>
      <c r="AB5509">
        <f t="shared" ca="1" si="1563"/>
        <v>0</v>
      </c>
      <c r="AC5509">
        <f t="shared" ca="1" si="1569"/>
        <v>0</v>
      </c>
      <c r="AD5509">
        <f t="shared" ca="1" si="1552"/>
        <v>0.191</v>
      </c>
      <c r="AE5509">
        <f t="shared" ca="1" si="1564"/>
        <v>0</v>
      </c>
      <c r="AF5509">
        <f t="shared" ca="1" si="1565"/>
        <v>0.191</v>
      </c>
      <c r="AG5509">
        <f t="shared" ca="1" si="1566"/>
        <v>0</v>
      </c>
      <c r="AH5509">
        <f t="shared" ca="1" si="1567"/>
        <v>1</v>
      </c>
    </row>
    <row r="5510" spans="15:34" x14ac:dyDescent="0.25">
      <c r="O5510">
        <v>5454</v>
      </c>
      <c r="P5510" s="2">
        <f t="shared" si="1568"/>
        <v>44424.208333320108</v>
      </c>
      <c r="Q5510">
        <f t="shared" si="1553"/>
        <v>16</v>
      </c>
      <c r="R5510">
        <f t="shared" si="1554"/>
        <v>8</v>
      </c>
      <c r="S5510">
        <f t="shared" si="1555"/>
        <v>3</v>
      </c>
      <c r="T5510">
        <f t="shared" si="1556"/>
        <v>5</v>
      </c>
      <c r="U5510">
        <f t="shared" si="1557"/>
        <v>1</v>
      </c>
      <c r="V5510">
        <f t="shared" ca="1" si="1558"/>
        <v>0.21959999999999999</v>
      </c>
      <c r="W5510">
        <f>INDEX(Solarstrahlungsdaten!$B$13:$G$8772,Übersicht!O5510,Übersicht!$E$10)</f>
        <v>20.63</v>
      </c>
      <c r="X5510">
        <f t="shared" si="1559"/>
        <v>7.0967199999999994E-2</v>
      </c>
      <c r="Y5510">
        <f t="shared" ca="1" si="1560"/>
        <v>0.14863280000000001</v>
      </c>
      <c r="Z5510">
        <f t="shared" ca="1" si="1561"/>
        <v>7.0967199999999994E-2</v>
      </c>
      <c r="AA5510">
        <f t="shared" ca="1" si="1562"/>
        <v>0</v>
      </c>
      <c r="AB5510">
        <f t="shared" ca="1" si="1563"/>
        <v>0</v>
      </c>
      <c r="AC5510">
        <f t="shared" ca="1" si="1569"/>
        <v>0</v>
      </c>
      <c r="AD5510">
        <f t="shared" ca="1" si="1552"/>
        <v>0.14863280000000001</v>
      </c>
      <c r="AE5510">
        <f t="shared" ca="1" si="1564"/>
        <v>0</v>
      </c>
      <c r="AF5510">
        <f t="shared" ca="1" si="1565"/>
        <v>0.14863280000000001</v>
      </c>
      <c r="AG5510">
        <f t="shared" ca="1" si="1566"/>
        <v>0</v>
      </c>
      <c r="AH5510">
        <f t="shared" ca="1" si="1567"/>
        <v>1</v>
      </c>
    </row>
    <row r="5511" spans="15:34" x14ac:dyDescent="0.25">
      <c r="O5511">
        <v>5455</v>
      </c>
      <c r="P5511" s="2">
        <f t="shared" si="1568"/>
        <v>44424.249999986772</v>
      </c>
      <c r="Q5511">
        <f t="shared" si="1553"/>
        <v>16</v>
      </c>
      <c r="R5511">
        <f t="shared" si="1554"/>
        <v>8</v>
      </c>
      <c r="S5511">
        <f t="shared" si="1555"/>
        <v>3</v>
      </c>
      <c r="T5511">
        <f t="shared" si="1556"/>
        <v>6</v>
      </c>
      <c r="U5511">
        <f t="shared" si="1557"/>
        <v>1</v>
      </c>
      <c r="V5511">
        <f t="shared" ca="1" si="1558"/>
        <v>0.34410000000000002</v>
      </c>
      <c r="W5511">
        <f>INDEX(Solarstrahlungsdaten!$B$13:$G$8772,Übersicht!O5511,Übersicht!$E$10)</f>
        <v>9.85</v>
      </c>
      <c r="X5511">
        <f t="shared" si="1559"/>
        <v>3.3883999999999997E-2</v>
      </c>
      <c r="Y5511">
        <f t="shared" ca="1" si="1560"/>
        <v>0.31021600000000005</v>
      </c>
      <c r="Z5511">
        <f t="shared" ca="1" si="1561"/>
        <v>3.3883999999999997E-2</v>
      </c>
      <c r="AA5511">
        <f t="shared" ca="1" si="1562"/>
        <v>0</v>
      </c>
      <c r="AB5511">
        <f t="shared" ca="1" si="1563"/>
        <v>0</v>
      </c>
      <c r="AC5511">
        <f t="shared" ca="1" si="1569"/>
        <v>0</v>
      </c>
      <c r="AD5511">
        <f t="shared" ca="1" si="1552"/>
        <v>0.31021600000000005</v>
      </c>
      <c r="AE5511">
        <f t="shared" ca="1" si="1564"/>
        <v>0</v>
      </c>
      <c r="AF5511">
        <f t="shared" ca="1" si="1565"/>
        <v>0.31021600000000005</v>
      </c>
      <c r="AG5511">
        <f t="shared" ca="1" si="1566"/>
        <v>0</v>
      </c>
      <c r="AH5511">
        <f t="shared" ca="1" si="1567"/>
        <v>1</v>
      </c>
    </row>
    <row r="5512" spans="15:34" x14ac:dyDescent="0.25">
      <c r="O5512">
        <v>5456</v>
      </c>
      <c r="P5512" s="2">
        <f t="shared" si="1568"/>
        <v>44424.291666653437</v>
      </c>
      <c r="Q5512">
        <f t="shared" si="1553"/>
        <v>16</v>
      </c>
      <c r="R5512">
        <f t="shared" si="1554"/>
        <v>8</v>
      </c>
      <c r="S5512">
        <f t="shared" si="1555"/>
        <v>3</v>
      </c>
      <c r="T5512">
        <f t="shared" si="1556"/>
        <v>7</v>
      </c>
      <c r="U5512">
        <f t="shared" si="1557"/>
        <v>1</v>
      </c>
      <c r="V5512">
        <f t="shared" ca="1" si="1558"/>
        <v>0.49979999999999997</v>
      </c>
      <c r="W5512">
        <f>INDEX(Solarstrahlungsdaten!$B$13:$G$8772,Übersicht!O5512,Übersicht!$E$10)</f>
        <v>24.11</v>
      </c>
      <c r="X5512">
        <f t="shared" si="1559"/>
        <v>8.2938399999999995E-2</v>
      </c>
      <c r="Y5512">
        <f t="shared" ca="1" si="1560"/>
        <v>0.41686159999999994</v>
      </c>
      <c r="Z5512">
        <f t="shared" ca="1" si="1561"/>
        <v>8.2938399999999995E-2</v>
      </c>
      <c r="AA5512">
        <f t="shared" ca="1" si="1562"/>
        <v>0</v>
      </c>
      <c r="AB5512">
        <f t="shared" ca="1" si="1563"/>
        <v>0</v>
      </c>
      <c r="AC5512">
        <f t="shared" ca="1" si="1569"/>
        <v>0</v>
      </c>
      <c r="AD5512">
        <f t="shared" ca="1" si="1552"/>
        <v>0.41686159999999994</v>
      </c>
      <c r="AE5512">
        <f t="shared" ca="1" si="1564"/>
        <v>0</v>
      </c>
      <c r="AF5512">
        <f t="shared" ca="1" si="1565"/>
        <v>0.41686159999999994</v>
      </c>
      <c r="AG5512">
        <f t="shared" ca="1" si="1566"/>
        <v>0</v>
      </c>
      <c r="AH5512">
        <f t="shared" ca="1" si="1567"/>
        <v>1</v>
      </c>
    </row>
    <row r="5513" spans="15:34" x14ac:dyDescent="0.25">
      <c r="O5513">
        <v>5457</v>
      </c>
      <c r="P5513" s="2">
        <f t="shared" si="1568"/>
        <v>44424.333333320101</v>
      </c>
      <c r="Q5513">
        <f t="shared" si="1553"/>
        <v>16</v>
      </c>
      <c r="R5513">
        <f t="shared" si="1554"/>
        <v>8</v>
      </c>
      <c r="S5513">
        <f t="shared" si="1555"/>
        <v>3</v>
      </c>
      <c r="T5513">
        <f t="shared" si="1556"/>
        <v>8</v>
      </c>
      <c r="U5513">
        <f t="shared" si="1557"/>
        <v>1</v>
      </c>
      <c r="V5513">
        <f t="shared" ca="1" si="1558"/>
        <v>0.55649999999999999</v>
      </c>
      <c r="W5513">
        <f>INDEX(Solarstrahlungsdaten!$B$13:$G$8772,Übersicht!O5513,Übersicht!$E$10)</f>
        <v>63.32</v>
      </c>
      <c r="X5513">
        <f t="shared" si="1559"/>
        <v>0.21782080000000001</v>
      </c>
      <c r="Y5513">
        <f t="shared" ca="1" si="1560"/>
        <v>0.33867919999999996</v>
      </c>
      <c r="Z5513">
        <f t="shared" ca="1" si="1561"/>
        <v>0.21782080000000001</v>
      </c>
      <c r="AA5513">
        <f t="shared" ca="1" si="1562"/>
        <v>0</v>
      </c>
      <c r="AB5513">
        <f t="shared" ca="1" si="1563"/>
        <v>0</v>
      </c>
      <c r="AC5513">
        <f t="shared" ca="1" si="1569"/>
        <v>0</v>
      </c>
      <c r="AD5513">
        <f t="shared" ca="1" si="1552"/>
        <v>0.33867919999999996</v>
      </c>
      <c r="AE5513">
        <f t="shared" ca="1" si="1564"/>
        <v>0</v>
      </c>
      <c r="AF5513">
        <f t="shared" ca="1" si="1565"/>
        <v>0.33867919999999996</v>
      </c>
      <c r="AG5513">
        <f t="shared" ca="1" si="1566"/>
        <v>0</v>
      </c>
      <c r="AH5513">
        <f t="shared" ca="1" si="1567"/>
        <v>1</v>
      </c>
    </row>
    <row r="5514" spans="15:34" x14ac:dyDescent="0.25">
      <c r="O5514">
        <v>5458</v>
      </c>
      <c r="P5514" s="2">
        <f t="shared" si="1568"/>
        <v>44424.374999986765</v>
      </c>
      <c r="Q5514">
        <f t="shared" si="1553"/>
        <v>16</v>
      </c>
      <c r="R5514">
        <f t="shared" si="1554"/>
        <v>8</v>
      </c>
      <c r="S5514">
        <f t="shared" si="1555"/>
        <v>3</v>
      </c>
      <c r="T5514">
        <f t="shared" si="1556"/>
        <v>9</v>
      </c>
      <c r="U5514">
        <f t="shared" si="1557"/>
        <v>1</v>
      </c>
      <c r="V5514">
        <f t="shared" ca="1" si="1558"/>
        <v>0.57879999999999998</v>
      </c>
      <c r="W5514">
        <f>INDEX(Solarstrahlungsdaten!$B$13:$G$8772,Übersicht!O5514,Übersicht!$E$10)</f>
        <v>174.54</v>
      </c>
      <c r="X5514">
        <f t="shared" si="1559"/>
        <v>0.6004176</v>
      </c>
      <c r="Y5514">
        <f t="shared" ca="1" si="1560"/>
        <v>-2.1617600000000015E-2</v>
      </c>
      <c r="Z5514">
        <f t="shared" ca="1" si="1561"/>
        <v>0.57879999999999998</v>
      </c>
      <c r="AA5514">
        <f t="shared" ca="1" si="1562"/>
        <v>2.1617600000000015E-2</v>
      </c>
      <c r="AB5514">
        <f t="shared" ca="1" si="1563"/>
        <v>0</v>
      </c>
      <c r="AC5514">
        <f t="shared" ca="1" si="1569"/>
        <v>2.1617600000000015E-2</v>
      </c>
      <c r="AD5514">
        <f t="shared" ca="1" si="1552"/>
        <v>0</v>
      </c>
      <c r="AE5514">
        <f t="shared" ca="1" si="1564"/>
        <v>0</v>
      </c>
      <c r="AF5514">
        <f t="shared" ca="1" si="1565"/>
        <v>0</v>
      </c>
      <c r="AG5514">
        <f t="shared" ca="1" si="1566"/>
        <v>5.4044000000000036E-3</v>
      </c>
      <c r="AH5514">
        <f t="shared" ca="1" si="1567"/>
        <v>0</v>
      </c>
    </row>
    <row r="5515" spans="15:34" x14ac:dyDescent="0.25">
      <c r="O5515">
        <v>5459</v>
      </c>
      <c r="P5515" s="2">
        <f t="shared" si="1568"/>
        <v>44424.416666653429</v>
      </c>
      <c r="Q5515">
        <f t="shared" si="1553"/>
        <v>16</v>
      </c>
      <c r="R5515">
        <f t="shared" si="1554"/>
        <v>8</v>
      </c>
      <c r="S5515">
        <f t="shared" si="1555"/>
        <v>3</v>
      </c>
      <c r="T5515">
        <f t="shared" si="1556"/>
        <v>10</v>
      </c>
      <c r="U5515">
        <f t="shared" si="1557"/>
        <v>1</v>
      </c>
      <c r="V5515">
        <f t="shared" ca="1" si="1558"/>
        <v>0.56110000000000004</v>
      </c>
      <c r="W5515">
        <f>INDEX(Solarstrahlungsdaten!$B$13:$G$8772,Übersicht!O5515,Übersicht!$E$10)</f>
        <v>180.86</v>
      </c>
      <c r="X5515">
        <f t="shared" si="1559"/>
        <v>0.62215840000000011</v>
      </c>
      <c r="Y5515">
        <f t="shared" ca="1" si="1560"/>
        <v>-6.1058400000000068E-2</v>
      </c>
      <c r="Z5515">
        <f t="shared" ca="1" si="1561"/>
        <v>0.56110000000000004</v>
      </c>
      <c r="AA5515">
        <f t="shared" ca="1" si="1562"/>
        <v>6.1058400000000068E-2</v>
      </c>
      <c r="AB5515">
        <f t="shared" ca="1" si="1563"/>
        <v>0</v>
      </c>
      <c r="AC5515">
        <f t="shared" ca="1" si="1569"/>
        <v>8.2676000000000083E-2</v>
      </c>
      <c r="AD5515">
        <f t="shared" ca="1" si="1552"/>
        <v>0</v>
      </c>
      <c r="AE5515">
        <f t="shared" ca="1" si="1564"/>
        <v>0</v>
      </c>
      <c r="AF5515">
        <f t="shared" ca="1" si="1565"/>
        <v>0</v>
      </c>
      <c r="AG5515">
        <f t="shared" ca="1" si="1566"/>
        <v>2.0669000000000021E-2</v>
      </c>
      <c r="AH5515">
        <f t="shared" ca="1" si="1567"/>
        <v>0</v>
      </c>
    </row>
    <row r="5516" spans="15:34" x14ac:dyDescent="0.25">
      <c r="O5516">
        <v>5460</v>
      </c>
      <c r="P5516" s="2">
        <f t="shared" si="1568"/>
        <v>44424.458333320094</v>
      </c>
      <c r="Q5516">
        <f t="shared" si="1553"/>
        <v>16</v>
      </c>
      <c r="R5516">
        <f t="shared" si="1554"/>
        <v>8</v>
      </c>
      <c r="S5516">
        <f t="shared" si="1555"/>
        <v>3</v>
      </c>
      <c r="T5516">
        <f t="shared" si="1556"/>
        <v>11</v>
      </c>
      <c r="U5516">
        <f t="shared" si="1557"/>
        <v>1</v>
      </c>
      <c r="V5516">
        <f t="shared" ca="1" si="1558"/>
        <v>0.5595</v>
      </c>
      <c r="W5516">
        <f>INDEX(Solarstrahlungsdaten!$B$13:$G$8772,Übersicht!O5516,Übersicht!$E$10)</f>
        <v>98.61</v>
      </c>
      <c r="X5516">
        <f t="shared" si="1559"/>
        <v>0.33921840000000003</v>
      </c>
      <c r="Y5516">
        <f t="shared" ca="1" si="1560"/>
        <v>0.22028159999999997</v>
      </c>
      <c r="Z5516">
        <f t="shared" ca="1" si="1561"/>
        <v>0.33921840000000003</v>
      </c>
      <c r="AA5516">
        <f t="shared" ca="1" si="1562"/>
        <v>0</v>
      </c>
      <c r="AB5516">
        <f t="shared" ca="1" si="1563"/>
        <v>8.2676000000000083E-2</v>
      </c>
      <c r="AC5516">
        <f t="shared" ca="1" si="1569"/>
        <v>0</v>
      </c>
      <c r="AD5516">
        <f t="shared" ca="1" si="1552"/>
        <v>0.13760559999999988</v>
      </c>
      <c r="AE5516">
        <f t="shared" ca="1" si="1564"/>
        <v>0</v>
      </c>
      <c r="AF5516">
        <f t="shared" ca="1" si="1565"/>
        <v>0.13760559999999988</v>
      </c>
      <c r="AG5516">
        <f t="shared" ca="1" si="1566"/>
        <v>0</v>
      </c>
      <c r="AH5516">
        <f t="shared" ca="1" si="1567"/>
        <v>1</v>
      </c>
    </row>
    <row r="5517" spans="15:34" x14ac:dyDescent="0.25">
      <c r="O5517">
        <v>5461</v>
      </c>
      <c r="P5517" s="2">
        <f t="shared" si="1568"/>
        <v>44424.499999986758</v>
      </c>
      <c r="Q5517">
        <f t="shared" si="1553"/>
        <v>16</v>
      </c>
      <c r="R5517">
        <f t="shared" si="1554"/>
        <v>8</v>
      </c>
      <c r="S5517">
        <f t="shared" si="1555"/>
        <v>3</v>
      </c>
      <c r="T5517">
        <f t="shared" si="1556"/>
        <v>12</v>
      </c>
      <c r="U5517">
        <f t="shared" si="1557"/>
        <v>1</v>
      </c>
      <c r="V5517">
        <f t="shared" ca="1" si="1558"/>
        <v>0.61539999999999995</v>
      </c>
      <c r="W5517">
        <f>INDEX(Solarstrahlungsdaten!$B$13:$G$8772,Übersicht!O5517,Übersicht!$E$10)</f>
        <v>94.66</v>
      </c>
      <c r="X5517">
        <f t="shared" si="1559"/>
        <v>0.32563039999999999</v>
      </c>
      <c r="Y5517">
        <f t="shared" ca="1" si="1560"/>
        <v>0.28976959999999996</v>
      </c>
      <c r="Z5517">
        <f t="shared" ca="1" si="1561"/>
        <v>0.32563039999999999</v>
      </c>
      <c r="AA5517">
        <f t="shared" ca="1" si="1562"/>
        <v>0</v>
      </c>
      <c r="AB5517">
        <f t="shared" ca="1" si="1563"/>
        <v>0</v>
      </c>
      <c r="AC5517">
        <f t="shared" ca="1" si="1569"/>
        <v>0</v>
      </c>
      <c r="AD5517">
        <f t="shared" ca="1" si="1552"/>
        <v>0.28976959999999996</v>
      </c>
      <c r="AE5517">
        <f t="shared" ca="1" si="1564"/>
        <v>0</v>
      </c>
      <c r="AF5517">
        <f t="shared" ca="1" si="1565"/>
        <v>0.28976959999999996</v>
      </c>
      <c r="AG5517">
        <f t="shared" ca="1" si="1566"/>
        <v>0</v>
      </c>
      <c r="AH5517">
        <f t="shared" ca="1" si="1567"/>
        <v>1</v>
      </c>
    </row>
    <row r="5518" spans="15:34" x14ac:dyDescent="0.25">
      <c r="O5518">
        <v>5462</v>
      </c>
      <c r="P5518" s="2">
        <f t="shared" si="1568"/>
        <v>44424.541666653422</v>
      </c>
      <c r="Q5518">
        <f t="shared" si="1553"/>
        <v>16</v>
      </c>
      <c r="R5518">
        <f t="shared" si="1554"/>
        <v>8</v>
      </c>
      <c r="S5518">
        <f t="shared" si="1555"/>
        <v>3</v>
      </c>
      <c r="T5518">
        <f t="shared" si="1556"/>
        <v>13</v>
      </c>
      <c r="U5518">
        <f t="shared" si="1557"/>
        <v>1</v>
      </c>
      <c r="V5518">
        <f t="shared" ca="1" si="1558"/>
        <v>0.62909999999999988</v>
      </c>
      <c r="W5518">
        <f>INDEX(Solarstrahlungsdaten!$B$13:$G$8772,Übersicht!O5518,Übersicht!$E$10)</f>
        <v>67.69</v>
      </c>
      <c r="X5518">
        <f t="shared" si="1559"/>
        <v>0.23285359999999999</v>
      </c>
      <c r="Y5518">
        <f t="shared" ca="1" si="1560"/>
        <v>0.39624639999999989</v>
      </c>
      <c r="Z5518">
        <f t="shared" ca="1" si="1561"/>
        <v>0.23285359999999999</v>
      </c>
      <c r="AA5518">
        <f t="shared" ca="1" si="1562"/>
        <v>0</v>
      </c>
      <c r="AB5518">
        <f t="shared" ca="1" si="1563"/>
        <v>0</v>
      </c>
      <c r="AC5518">
        <f t="shared" ca="1" si="1569"/>
        <v>0</v>
      </c>
      <c r="AD5518">
        <f t="shared" ca="1" si="1552"/>
        <v>0.39624639999999989</v>
      </c>
      <c r="AE5518">
        <f t="shared" ca="1" si="1564"/>
        <v>0</v>
      </c>
      <c r="AF5518">
        <f t="shared" ca="1" si="1565"/>
        <v>0.39624639999999989</v>
      </c>
      <c r="AG5518">
        <f t="shared" ca="1" si="1566"/>
        <v>0</v>
      </c>
      <c r="AH5518">
        <f t="shared" ca="1" si="1567"/>
        <v>1</v>
      </c>
    </row>
    <row r="5519" spans="15:34" x14ac:dyDescent="0.25">
      <c r="O5519">
        <v>5463</v>
      </c>
      <c r="P5519" s="2">
        <f t="shared" si="1568"/>
        <v>44424.583333320086</v>
      </c>
      <c r="Q5519">
        <f t="shared" si="1553"/>
        <v>16</v>
      </c>
      <c r="R5519">
        <f t="shared" si="1554"/>
        <v>8</v>
      </c>
      <c r="S5519">
        <f t="shared" si="1555"/>
        <v>3</v>
      </c>
      <c r="T5519">
        <f t="shared" si="1556"/>
        <v>14</v>
      </c>
      <c r="U5519">
        <f t="shared" si="1557"/>
        <v>1</v>
      </c>
      <c r="V5519">
        <f t="shared" ca="1" si="1558"/>
        <v>0.5454</v>
      </c>
      <c r="W5519">
        <f>INDEX(Solarstrahlungsdaten!$B$13:$G$8772,Übersicht!O5519,Übersicht!$E$10)</f>
        <v>125.46</v>
      </c>
      <c r="X5519">
        <f t="shared" si="1559"/>
        <v>0.43158239999999998</v>
      </c>
      <c r="Y5519">
        <f t="shared" ca="1" si="1560"/>
        <v>0.11381760000000002</v>
      </c>
      <c r="Z5519">
        <f t="shared" ca="1" si="1561"/>
        <v>0.43158239999999998</v>
      </c>
      <c r="AA5519">
        <f t="shared" ca="1" si="1562"/>
        <v>0</v>
      </c>
      <c r="AB5519">
        <f t="shared" ca="1" si="1563"/>
        <v>0</v>
      </c>
      <c r="AC5519">
        <f t="shared" ca="1" si="1569"/>
        <v>0</v>
      </c>
      <c r="AD5519">
        <f t="shared" ca="1" si="1552"/>
        <v>0.11381760000000002</v>
      </c>
      <c r="AE5519">
        <f t="shared" ca="1" si="1564"/>
        <v>0</v>
      </c>
      <c r="AF5519">
        <f t="shared" ca="1" si="1565"/>
        <v>0.11381760000000002</v>
      </c>
      <c r="AG5519">
        <f t="shared" ca="1" si="1566"/>
        <v>0</v>
      </c>
      <c r="AH5519">
        <f t="shared" ca="1" si="1567"/>
        <v>1</v>
      </c>
    </row>
    <row r="5520" spans="15:34" x14ac:dyDescent="0.25">
      <c r="O5520">
        <v>5464</v>
      </c>
      <c r="P5520" s="2">
        <f t="shared" si="1568"/>
        <v>44424.62499998675</v>
      </c>
      <c r="Q5520">
        <f t="shared" si="1553"/>
        <v>16</v>
      </c>
      <c r="R5520">
        <f t="shared" si="1554"/>
        <v>8</v>
      </c>
      <c r="S5520">
        <f t="shared" si="1555"/>
        <v>3</v>
      </c>
      <c r="T5520">
        <f t="shared" si="1556"/>
        <v>15</v>
      </c>
      <c r="U5520">
        <f t="shared" si="1557"/>
        <v>1</v>
      </c>
      <c r="V5520">
        <f t="shared" ca="1" si="1558"/>
        <v>0.48510000000000003</v>
      </c>
      <c r="W5520">
        <f>INDEX(Solarstrahlungsdaten!$B$13:$G$8772,Übersicht!O5520,Übersicht!$E$10)</f>
        <v>118.06</v>
      </c>
      <c r="X5520">
        <f t="shared" si="1559"/>
        <v>0.4061264</v>
      </c>
      <c r="Y5520">
        <f t="shared" ca="1" si="1560"/>
        <v>7.8973600000000033E-2</v>
      </c>
      <c r="Z5520">
        <f t="shared" ca="1" si="1561"/>
        <v>0.4061264</v>
      </c>
      <c r="AA5520">
        <f t="shared" ca="1" si="1562"/>
        <v>0</v>
      </c>
      <c r="AB5520">
        <f t="shared" ca="1" si="1563"/>
        <v>0</v>
      </c>
      <c r="AC5520">
        <f t="shared" ca="1" si="1569"/>
        <v>0</v>
      </c>
      <c r="AD5520">
        <f t="shared" ca="1" si="1552"/>
        <v>7.8973600000000033E-2</v>
      </c>
      <c r="AE5520">
        <f t="shared" ca="1" si="1564"/>
        <v>0</v>
      </c>
      <c r="AF5520">
        <f t="shared" ca="1" si="1565"/>
        <v>7.8973600000000033E-2</v>
      </c>
      <c r="AG5520">
        <f t="shared" ca="1" si="1566"/>
        <v>0</v>
      </c>
      <c r="AH5520">
        <f t="shared" ca="1" si="1567"/>
        <v>1</v>
      </c>
    </row>
    <row r="5521" spans="15:34" x14ac:dyDescent="0.25">
      <c r="O5521">
        <v>5465</v>
      </c>
      <c r="P5521" s="2">
        <f t="shared" si="1568"/>
        <v>44424.666666653415</v>
      </c>
      <c r="Q5521">
        <f t="shared" si="1553"/>
        <v>16</v>
      </c>
      <c r="R5521">
        <f t="shared" si="1554"/>
        <v>8</v>
      </c>
      <c r="S5521">
        <f t="shared" si="1555"/>
        <v>3</v>
      </c>
      <c r="T5521">
        <f t="shared" si="1556"/>
        <v>16</v>
      </c>
      <c r="U5521">
        <f t="shared" si="1557"/>
        <v>1</v>
      </c>
      <c r="V5521">
        <f t="shared" ca="1" si="1558"/>
        <v>0.45910000000000001</v>
      </c>
      <c r="W5521">
        <f>INDEX(Solarstrahlungsdaten!$B$13:$G$8772,Übersicht!O5521,Übersicht!$E$10)</f>
        <v>61.57</v>
      </c>
      <c r="X5521">
        <f t="shared" si="1559"/>
        <v>0.21180079999999998</v>
      </c>
      <c r="Y5521">
        <f t="shared" ca="1" si="1560"/>
        <v>0.24729920000000002</v>
      </c>
      <c r="Z5521">
        <f t="shared" ca="1" si="1561"/>
        <v>0.21180079999999998</v>
      </c>
      <c r="AA5521">
        <f t="shared" ca="1" si="1562"/>
        <v>0</v>
      </c>
      <c r="AB5521">
        <f t="shared" ca="1" si="1563"/>
        <v>0</v>
      </c>
      <c r="AC5521">
        <f t="shared" ca="1" si="1569"/>
        <v>0</v>
      </c>
      <c r="AD5521">
        <f t="shared" ca="1" si="1552"/>
        <v>0.24729920000000002</v>
      </c>
      <c r="AE5521">
        <f t="shared" ca="1" si="1564"/>
        <v>0</v>
      </c>
      <c r="AF5521">
        <f t="shared" ca="1" si="1565"/>
        <v>0.24729920000000002</v>
      </c>
      <c r="AG5521">
        <f t="shared" ca="1" si="1566"/>
        <v>0</v>
      </c>
      <c r="AH5521">
        <f t="shared" ca="1" si="1567"/>
        <v>1</v>
      </c>
    </row>
    <row r="5522" spans="15:34" x14ac:dyDescent="0.25">
      <c r="O5522">
        <v>5466</v>
      </c>
      <c r="P5522" s="2">
        <f t="shared" si="1568"/>
        <v>44424.708333320079</v>
      </c>
      <c r="Q5522">
        <f t="shared" si="1553"/>
        <v>16</v>
      </c>
      <c r="R5522">
        <f t="shared" si="1554"/>
        <v>8</v>
      </c>
      <c r="S5522">
        <f t="shared" si="1555"/>
        <v>3</v>
      </c>
      <c r="T5522">
        <f t="shared" si="1556"/>
        <v>17</v>
      </c>
      <c r="U5522">
        <f t="shared" si="1557"/>
        <v>1</v>
      </c>
      <c r="V5522">
        <f t="shared" ca="1" si="1558"/>
        <v>0.47749999999999998</v>
      </c>
      <c r="W5522">
        <f>INDEX(Solarstrahlungsdaten!$B$13:$G$8772,Übersicht!O5522,Übersicht!$E$10)</f>
        <v>35.105000000000004</v>
      </c>
      <c r="X5522">
        <f t="shared" si="1559"/>
        <v>0.12076120000000001</v>
      </c>
      <c r="Y5522">
        <f t="shared" ca="1" si="1560"/>
        <v>0.35673879999999997</v>
      </c>
      <c r="Z5522">
        <f t="shared" ca="1" si="1561"/>
        <v>0.12076120000000001</v>
      </c>
      <c r="AA5522">
        <f t="shared" ca="1" si="1562"/>
        <v>0</v>
      </c>
      <c r="AB5522">
        <f t="shared" ca="1" si="1563"/>
        <v>0</v>
      </c>
      <c r="AC5522">
        <f t="shared" ca="1" si="1569"/>
        <v>0</v>
      </c>
      <c r="AD5522">
        <f t="shared" ca="1" si="1552"/>
        <v>0.35673879999999997</v>
      </c>
      <c r="AE5522">
        <f t="shared" ca="1" si="1564"/>
        <v>0</v>
      </c>
      <c r="AF5522">
        <f t="shared" ca="1" si="1565"/>
        <v>0.35673879999999997</v>
      </c>
      <c r="AG5522">
        <f t="shared" ca="1" si="1566"/>
        <v>0</v>
      </c>
      <c r="AH5522">
        <f t="shared" ca="1" si="1567"/>
        <v>1</v>
      </c>
    </row>
    <row r="5523" spans="15:34" x14ac:dyDescent="0.25">
      <c r="O5523">
        <v>5467</v>
      </c>
      <c r="P5523" s="2">
        <f t="shared" si="1568"/>
        <v>44424.749999986743</v>
      </c>
      <c r="Q5523">
        <f t="shared" si="1553"/>
        <v>16</v>
      </c>
      <c r="R5523">
        <f t="shared" si="1554"/>
        <v>8</v>
      </c>
      <c r="S5523">
        <f t="shared" si="1555"/>
        <v>3</v>
      </c>
      <c r="T5523">
        <f t="shared" si="1556"/>
        <v>18</v>
      </c>
      <c r="U5523">
        <f t="shared" si="1557"/>
        <v>1</v>
      </c>
      <c r="V5523">
        <f t="shared" ca="1" si="1558"/>
        <v>0.5454</v>
      </c>
      <c r="W5523">
        <f>INDEX(Solarstrahlungsdaten!$B$13:$G$8772,Übersicht!O5523,Übersicht!$E$10)</f>
        <v>1.9649999999999999</v>
      </c>
      <c r="X5523">
        <f t="shared" si="1559"/>
        <v>6.7595999999999993E-3</v>
      </c>
      <c r="Y5523">
        <f t="shared" ca="1" si="1560"/>
        <v>0.53864040000000002</v>
      </c>
      <c r="Z5523">
        <f t="shared" ca="1" si="1561"/>
        <v>6.7595999999999993E-3</v>
      </c>
      <c r="AA5523">
        <f t="shared" ca="1" si="1562"/>
        <v>0</v>
      </c>
      <c r="AB5523">
        <f t="shared" ca="1" si="1563"/>
        <v>0</v>
      </c>
      <c r="AC5523">
        <f t="shared" ca="1" si="1569"/>
        <v>0</v>
      </c>
      <c r="AD5523">
        <f t="shared" ca="1" si="1552"/>
        <v>0.53864040000000002</v>
      </c>
      <c r="AE5523">
        <f t="shared" ca="1" si="1564"/>
        <v>0</v>
      </c>
      <c r="AF5523">
        <f t="shared" ca="1" si="1565"/>
        <v>0.53864040000000002</v>
      </c>
      <c r="AG5523">
        <f t="shared" ca="1" si="1566"/>
        <v>0</v>
      </c>
      <c r="AH5523">
        <f t="shared" ca="1" si="1567"/>
        <v>1</v>
      </c>
    </row>
    <row r="5524" spans="15:34" x14ac:dyDescent="0.25">
      <c r="O5524">
        <v>5468</v>
      </c>
      <c r="P5524" s="2">
        <f t="shared" si="1568"/>
        <v>44424.791666653407</v>
      </c>
      <c r="Q5524">
        <f t="shared" si="1553"/>
        <v>16</v>
      </c>
      <c r="R5524">
        <f t="shared" si="1554"/>
        <v>8</v>
      </c>
      <c r="S5524">
        <f t="shared" si="1555"/>
        <v>3</v>
      </c>
      <c r="T5524">
        <f t="shared" si="1556"/>
        <v>19</v>
      </c>
      <c r="U5524">
        <f t="shared" si="1557"/>
        <v>1</v>
      </c>
      <c r="V5524">
        <f t="shared" ca="1" si="1558"/>
        <v>0.64149999999999996</v>
      </c>
      <c r="W5524">
        <f>INDEX(Solarstrahlungsdaten!$B$13:$G$8772,Übersicht!O5524,Übersicht!$E$10)</f>
        <v>0</v>
      </c>
      <c r="X5524">
        <f t="shared" si="1559"/>
        <v>0</v>
      </c>
      <c r="Y5524">
        <f t="shared" ca="1" si="1560"/>
        <v>0.64149999999999996</v>
      </c>
      <c r="Z5524">
        <f t="shared" ca="1" si="1561"/>
        <v>0</v>
      </c>
      <c r="AA5524">
        <f t="shared" ca="1" si="1562"/>
        <v>0</v>
      </c>
      <c r="AB5524">
        <f t="shared" ca="1" si="1563"/>
        <v>0</v>
      </c>
      <c r="AC5524">
        <f t="shared" ca="1" si="1569"/>
        <v>0</v>
      </c>
      <c r="AD5524">
        <f t="shared" ca="1" si="1552"/>
        <v>0.64149999999999996</v>
      </c>
      <c r="AE5524">
        <f t="shared" ca="1" si="1564"/>
        <v>0</v>
      </c>
      <c r="AF5524">
        <f t="shared" ca="1" si="1565"/>
        <v>0.64149999999999996</v>
      </c>
      <c r="AG5524">
        <f t="shared" ca="1" si="1566"/>
        <v>0</v>
      </c>
      <c r="AH5524">
        <f t="shared" ca="1" si="1567"/>
        <v>1</v>
      </c>
    </row>
    <row r="5525" spans="15:34" x14ac:dyDescent="0.25">
      <c r="O5525">
        <v>5469</v>
      </c>
      <c r="P5525" s="2">
        <f t="shared" si="1568"/>
        <v>44424.833333320072</v>
      </c>
      <c r="Q5525">
        <f t="shared" si="1553"/>
        <v>16</v>
      </c>
      <c r="R5525">
        <f t="shared" si="1554"/>
        <v>8</v>
      </c>
      <c r="S5525">
        <f t="shared" si="1555"/>
        <v>3</v>
      </c>
      <c r="T5525">
        <f t="shared" si="1556"/>
        <v>20</v>
      </c>
      <c r="U5525">
        <f t="shared" si="1557"/>
        <v>1</v>
      </c>
      <c r="V5525">
        <f t="shared" ca="1" si="1558"/>
        <v>0.67459999999999998</v>
      </c>
      <c r="W5525">
        <f>INDEX(Solarstrahlungsdaten!$B$13:$G$8772,Übersicht!O5525,Übersicht!$E$10)</f>
        <v>0</v>
      </c>
      <c r="X5525">
        <f t="shared" si="1559"/>
        <v>0</v>
      </c>
      <c r="Y5525">
        <f t="shared" ca="1" si="1560"/>
        <v>0.67459999999999998</v>
      </c>
      <c r="Z5525">
        <f t="shared" ca="1" si="1561"/>
        <v>0</v>
      </c>
      <c r="AA5525">
        <f t="shared" ca="1" si="1562"/>
        <v>0</v>
      </c>
      <c r="AB5525">
        <f t="shared" ca="1" si="1563"/>
        <v>0</v>
      </c>
      <c r="AC5525">
        <f t="shared" ca="1" si="1569"/>
        <v>0</v>
      </c>
      <c r="AD5525">
        <f t="shared" ca="1" si="1552"/>
        <v>0.67459999999999998</v>
      </c>
      <c r="AE5525">
        <f t="shared" ca="1" si="1564"/>
        <v>0</v>
      </c>
      <c r="AF5525">
        <f t="shared" ca="1" si="1565"/>
        <v>0.67459999999999998</v>
      </c>
      <c r="AG5525">
        <f t="shared" ca="1" si="1566"/>
        <v>0</v>
      </c>
      <c r="AH5525">
        <f t="shared" ca="1" si="1567"/>
        <v>1</v>
      </c>
    </row>
    <row r="5526" spans="15:34" x14ac:dyDescent="0.25">
      <c r="O5526">
        <v>5470</v>
      </c>
      <c r="P5526" s="2">
        <f t="shared" si="1568"/>
        <v>44424.874999986736</v>
      </c>
      <c r="Q5526">
        <f t="shared" si="1553"/>
        <v>16</v>
      </c>
      <c r="R5526">
        <f t="shared" si="1554"/>
        <v>8</v>
      </c>
      <c r="S5526">
        <f t="shared" si="1555"/>
        <v>3</v>
      </c>
      <c r="T5526">
        <f t="shared" si="1556"/>
        <v>21</v>
      </c>
      <c r="U5526">
        <f t="shared" si="1557"/>
        <v>1</v>
      </c>
      <c r="V5526">
        <f t="shared" ca="1" si="1558"/>
        <v>0.63759999999999994</v>
      </c>
      <c r="W5526">
        <f>INDEX(Solarstrahlungsdaten!$B$13:$G$8772,Übersicht!O5526,Übersicht!$E$10)</f>
        <v>0</v>
      </c>
      <c r="X5526">
        <f t="shared" si="1559"/>
        <v>0</v>
      </c>
      <c r="Y5526">
        <f t="shared" ca="1" si="1560"/>
        <v>0.63759999999999994</v>
      </c>
      <c r="Z5526">
        <f t="shared" ca="1" si="1561"/>
        <v>0</v>
      </c>
      <c r="AA5526">
        <f t="shared" ca="1" si="1562"/>
        <v>0</v>
      </c>
      <c r="AB5526">
        <f t="shared" ca="1" si="1563"/>
        <v>0</v>
      </c>
      <c r="AC5526">
        <f t="shared" ca="1" si="1569"/>
        <v>0</v>
      </c>
      <c r="AD5526">
        <f t="shared" ca="1" si="1552"/>
        <v>0.63759999999999994</v>
      </c>
      <c r="AE5526">
        <f t="shared" ca="1" si="1564"/>
        <v>0</v>
      </c>
      <c r="AF5526">
        <f t="shared" ca="1" si="1565"/>
        <v>0.63759999999999994</v>
      </c>
      <c r="AG5526">
        <f t="shared" ca="1" si="1566"/>
        <v>0</v>
      </c>
      <c r="AH5526">
        <f t="shared" ca="1" si="1567"/>
        <v>1</v>
      </c>
    </row>
    <row r="5527" spans="15:34" x14ac:dyDescent="0.25">
      <c r="O5527">
        <v>5471</v>
      </c>
      <c r="P5527" s="2">
        <f t="shared" si="1568"/>
        <v>44424.9166666534</v>
      </c>
      <c r="Q5527">
        <f t="shared" si="1553"/>
        <v>16</v>
      </c>
      <c r="R5527">
        <f t="shared" si="1554"/>
        <v>8</v>
      </c>
      <c r="S5527">
        <f t="shared" si="1555"/>
        <v>3</v>
      </c>
      <c r="T5527">
        <f t="shared" si="1556"/>
        <v>22</v>
      </c>
      <c r="U5527">
        <f t="shared" si="1557"/>
        <v>1</v>
      </c>
      <c r="V5527">
        <f t="shared" ca="1" si="1558"/>
        <v>0.59710000000000008</v>
      </c>
      <c r="W5527">
        <f>INDEX(Solarstrahlungsdaten!$B$13:$G$8772,Übersicht!O5527,Übersicht!$E$10)</f>
        <v>0</v>
      </c>
      <c r="X5527">
        <f t="shared" si="1559"/>
        <v>0</v>
      </c>
      <c r="Y5527">
        <f t="shared" ca="1" si="1560"/>
        <v>0.59710000000000008</v>
      </c>
      <c r="Z5527">
        <f t="shared" ca="1" si="1561"/>
        <v>0</v>
      </c>
      <c r="AA5527">
        <f t="shared" ca="1" si="1562"/>
        <v>0</v>
      </c>
      <c r="AB5527">
        <f t="shared" ca="1" si="1563"/>
        <v>0</v>
      </c>
      <c r="AC5527">
        <f t="shared" ca="1" si="1569"/>
        <v>0</v>
      </c>
      <c r="AD5527">
        <f t="shared" ca="1" si="1552"/>
        <v>0.59710000000000008</v>
      </c>
      <c r="AE5527">
        <f t="shared" ca="1" si="1564"/>
        <v>0</v>
      </c>
      <c r="AF5527">
        <f t="shared" ca="1" si="1565"/>
        <v>0.59710000000000008</v>
      </c>
      <c r="AG5527">
        <f t="shared" ca="1" si="1566"/>
        <v>0</v>
      </c>
      <c r="AH5527">
        <f t="shared" ca="1" si="1567"/>
        <v>1</v>
      </c>
    </row>
    <row r="5528" spans="15:34" x14ac:dyDescent="0.25">
      <c r="O5528">
        <v>5472</v>
      </c>
      <c r="P5528" s="2">
        <f t="shared" si="1568"/>
        <v>44424.958333320064</v>
      </c>
      <c r="Q5528">
        <f t="shared" si="1553"/>
        <v>16</v>
      </c>
      <c r="R5528">
        <f t="shared" si="1554"/>
        <v>8</v>
      </c>
      <c r="S5528">
        <f t="shared" si="1555"/>
        <v>3</v>
      </c>
      <c r="T5528">
        <f t="shared" si="1556"/>
        <v>23</v>
      </c>
      <c r="U5528">
        <f t="shared" si="1557"/>
        <v>1</v>
      </c>
      <c r="V5528">
        <f t="shared" ca="1" si="1558"/>
        <v>0.48749999999999999</v>
      </c>
      <c r="W5528">
        <f>INDEX(Solarstrahlungsdaten!$B$13:$G$8772,Übersicht!O5528,Übersicht!$E$10)</f>
        <v>0</v>
      </c>
      <c r="X5528">
        <f t="shared" si="1559"/>
        <v>0</v>
      </c>
      <c r="Y5528">
        <f t="shared" ca="1" si="1560"/>
        <v>0.48749999999999999</v>
      </c>
      <c r="Z5528">
        <f t="shared" ca="1" si="1561"/>
        <v>0</v>
      </c>
      <c r="AA5528">
        <f t="shared" ca="1" si="1562"/>
        <v>0</v>
      </c>
      <c r="AB5528">
        <f t="shared" ca="1" si="1563"/>
        <v>0</v>
      </c>
      <c r="AC5528">
        <f t="shared" ca="1" si="1569"/>
        <v>0</v>
      </c>
      <c r="AD5528">
        <f t="shared" ca="1" si="1552"/>
        <v>0.48749999999999999</v>
      </c>
      <c r="AE5528">
        <f t="shared" ca="1" si="1564"/>
        <v>0</v>
      </c>
      <c r="AF5528">
        <f t="shared" ca="1" si="1565"/>
        <v>0.48749999999999999</v>
      </c>
      <c r="AG5528">
        <f t="shared" ca="1" si="1566"/>
        <v>0</v>
      </c>
      <c r="AH5528">
        <f t="shared" ca="1" si="1567"/>
        <v>1</v>
      </c>
    </row>
    <row r="5529" spans="15:34" x14ac:dyDescent="0.25">
      <c r="O5529">
        <v>5473</v>
      </c>
      <c r="P5529" s="2">
        <f t="shared" si="1568"/>
        <v>44424.999999986729</v>
      </c>
      <c r="Q5529">
        <f t="shared" si="1553"/>
        <v>17</v>
      </c>
      <c r="R5529">
        <f t="shared" si="1554"/>
        <v>8</v>
      </c>
      <c r="S5529">
        <f t="shared" si="1555"/>
        <v>3</v>
      </c>
      <c r="T5529">
        <f t="shared" si="1556"/>
        <v>0</v>
      </c>
      <c r="U5529">
        <f t="shared" si="1557"/>
        <v>1</v>
      </c>
      <c r="V5529">
        <f t="shared" ca="1" si="1558"/>
        <v>0.32850000000000001</v>
      </c>
      <c r="W5529">
        <f>INDEX(Solarstrahlungsdaten!$B$13:$G$8772,Übersicht!O5529,Übersicht!$E$10)</f>
        <v>0</v>
      </c>
      <c r="X5529">
        <f t="shared" si="1559"/>
        <v>0</v>
      </c>
      <c r="Y5529">
        <f t="shared" ca="1" si="1560"/>
        <v>0.32850000000000001</v>
      </c>
      <c r="Z5529">
        <f t="shared" ca="1" si="1561"/>
        <v>0</v>
      </c>
      <c r="AA5529">
        <f t="shared" ca="1" si="1562"/>
        <v>0</v>
      </c>
      <c r="AB5529">
        <f t="shared" ca="1" si="1563"/>
        <v>0</v>
      </c>
      <c r="AC5529">
        <f t="shared" ca="1" si="1569"/>
        <v>0</v>
      </c>
      <c r="AD5529">
        <f t="shared" ca="1" si="1552"/>
        <v>0.32850000000000001</v>
      </c>
      <c r="AE5529">
        <f t="shared" ca="1" si="1564"/>
        <v>0</v>
      </c>
      <c r="AF5529">
        <f t="shared" ca="1" si="1565"/>
        <v>0.32850000000000001</v>
      </c>
      <c r="AG5529">
        <f t="shared" ca="1" si="1566"/>
        <v>0</v>
      </c>
      <c r="AH5529">
        <f t="shared" ca="1" si="1567"/>
        <v>1</v>
      </c>
    </row>
    <row r="5530" spans="15:34" x14ac:dyDescent="0.25">
      <c r="O5530">
        <v>5474</v>
      </c>
      <c r="P5530" s="2">
        <f t="shared" si="1568"/>
        <v>44425.041666653393</v>
      </c>
      <c r="Q5530">
        <f t="shared" si="1553"/>
        <v>17</v>
      </c>
      <c r="R5530">
        <f t="shared" si="1554"/>
        <v>8</v>
      </c>
      <c r="S5530">
        <f t="shared" si="1555"/>
        <v>3</v>
      </c>
      <c r="T5530">
        <f t="shared" si="1556"/>
        <v>1</v>
      </c>
      <c r="U5530">
        <f t="shared" si="1557"/>
        <v>1</v>
      </c>
      <c r="V5530">
        <f t="shared" ca="1" si="1558"/>
        <v>0.22929999999999998</v>
      </c>
      <c r="W5530">
        <f>INDEX(Solarstrahlungsdaten!$B$13:$G$8772,Übersicht!O5530,Übersicht!$E$10)</f>
        <v>0</v>
      </c>
      <c r="X5530">
        <f t="shared" si="1559"/>
        <v>0</v>
      </c>
      <c r="Y5530">
        <f t="shared" ca="1" si="1560"/>
        <v>0.22929999999999998</v>
      </c>
      <c r="Z5530">
        <f t="shared" ca="1" si="1561"/>
        <v>0</v>
      </c>
      <c r="AA5530">
        <f t="shared" ca="1" si="1562"/>
        <v>0</v>
      </c>
      <c r="AB5530">
        <f t="shared" ca="1" si="1563"/>
        <v>0</v>
      </c>
      <c r="AC5530">
        <f t="shared" ca="1" si="1569"/>
        <v>0</v>
      </c>
      <c r="AD5530">
        <f t="shared" ca="1" si="1552"/>
        <v>0.22929999999999998</v>
      </c>
      <c r="AE5530">
        <f t="shared" ca="1" si="1564"/>
        <v>0</v>
      </c>
      <c r="AF5530">
        <f t="shared" ca="1" si="1565"/>
        <v>0.22929999999999998</v>
      </c>
      <c r="AG5530">
        <f t="shared" ca="1" si="1566"/>
        <v>0</v>
      </c>
      <c r="AH5530">
        <f t="shared" ca="1" si="1567"/>
        <v>1</v>
      </c>
    </row>
    <row r="5531" spans="15:34" x14ac:dyDescent="0.25">
      <c r="O5531">
        <v>5475</v>
      </c>
      <c r="P5531" s="2">
        <f t="shared" si="1568"/>
        <v>44425.083333320057</v>
      </c>
      <c r="Q5531">
        <f t="shared" si="1553"/>
        <v>17</v>
      </c>
      <c r="R5531">
        <f t="shared" si="1554"/>
        <v>8</v>
      </c>
      <c r="S5531">
        <f t="shared" si="1555"/>
        <v>3</v>
      </c>
      <c r="T5531">
        <f t="shared" si="1556"/>
        <v>2</v>
      </c>
      <c r="U5531">
        <f t="shared" si="1557"/>
        <v>1</v>
      </c>
      <c r="V5531">
        <f t="shared" ca="1" si="1558"/>
        <v>0.20319999999999999</v>
      </c>
      <c r="W5531">
        <f>INDEX(Solarstrahlungsdaten!$B$13:$G$8772,Übersicht!O5531,Übersicht!$E$10)</f>
        <v>0</v>
      </c>
      <c r="X5531">
        <f t="shared" si="1559"/>
        <v>0</v>
      </c>
      <c r="Y5531">
        <f t="shared" ca="1" si="1560"/>
        <v>0.20319999999999999</v>
      </c>
      <c r="Z5531">
        <f t="shared" ca="1" si="1561"/>
        <v>0</v>
      </c>
      <c r="AA5531">
        <f t="shared" ca="1" si="1562"/>
        <v>0</v>
      </c>
      <c r="AB5531">
        <f t="shared" ca="1" si="1563"/>
        <v>0</v>
      </c>
      <c r="AC5531">
        <f t="shared" ca="1" si="1569"/>
        <v>0</v>
      </c>
      <c r="AD5531">
        <f t="shared" ca="1" si="1552"/>
        <v>0.20319999999999999</v>
      </c>
      <c r="AE5531">
        <f t="shared" ca="1" si="1564"/>
        <v>0</v>
      </c>
      <c r="AF5531">
        <f t="shared" ca="1" si="1565"/>
        <v>0.20319999999999999</v>
      </c>
      <c r="AG5531">
        <f t="shared" ca="1" si="1566"/>
        <v>0</v>
      </c>
      <c r="AH5531">
        <f t="shared" ca="1" si="1567"/>
        <v>1</v>
      </c>
    </row>
    <row r="5532" spans="15:34" x14ac:dyDescent="0.25">
      <c r="O5532">
        <v>5476</v>
      </c>
      <c r="P5532" s="2">
        <f t="shared" si="1568"/>
        <v>44425.124999986721</v>
      </c>
      <c r="Q5532">
        <f t="shared" si="1553"/>
        <v>17</v>
      </c>
      <c r="R5532">
        <f t="shared" si="1554"/>
        <v>8</v>
      </c>
      <c r="S5532">
        <f t="shared" si="1555"/>
        <v>3</v>
      </c>
      <c r="T5532">
        <f t="shared" si="1556"/>
        <v>3</v>
      </c>
      <c r="U5532">
        <f t="shared" si="1557"/>
        <v>1</v>
      </c>
      <c r="V5532">
        <f t="shared" ca="1" si="1558"/>
        <v>0.18919999999999998</v>
      </c>
      <c r="W5532">
        <f>INDEX(Solarstrahlungsdaten!$B$13:$G$8772,Übersicht!O5532,Übersicht!$E$10)</f>
        <v>0</v>
      </c>
      <c r="X5532">
        <f t="shared" si="1559"/>
        <v>0</v>
      </c>
      <c r="Y5532">
        <f t="shared" ca="1" si="1560"/>
        <v>0.18919999999999998</v>
      </c>
      <c r="Z5532">
        <f t="shared" ca="1" si="1561"/>
        <v>0</v>
      </c>
      <c r="AA5532">
        <f t="shared" ca="1" si="1562"/>
        <v>0</v>
      </c>
      <c r="AB5532">
        <f t="shared" ca="1" si="1563"/>
        <v>0</v>
      </c>
      <c r="AC5532">
        <f t="shared" ca="1" si="1569"/>
        <v>0</v>
      </c>
      <c r="AD5532">
        <f t="shared" ca="1" si="1552"/>
        <v>0.18919999999999998</v>
      </c>
      <c r="AE5532">
        <f t="shared" ca="1" si="1564"/>
        <v>0</v>
      </c>
      <c r="AF5532">
        <f t="shared" ca="1" si="1565"/>
        <v>0.18919999999999998</v>
      </c>
      <c r="AG5532">
        <f t="shared" ca="1" si="1566"/>
        <v>0</v>
      </c>
      <c r="AH5532">
        <f t="shared" ca="1" si="1567"/>
        <v>1</v>
      </c>
    </row>
    <row r="5533" spans="15:34" x14ac:dyDescent="0.25">
      <c r="O5533">
        <v>5477</v>
      </c>
      <c r="P5533" s="2">
        <f t="shared" si="1568"/>
        <v>44425.166666653386</v>
      </c>
      <c r="Q5533">
        <f t="shared" si="1553"/>
        <v>17</v>
      </c>
      <c r="R5533">
        <f t="shared" si="1554"/>
        <v>8</v>
      </c>
      <c r="S5533">
        <f t="shared" si="1555"/>
        <v>3</v>
      </c>
      <c r="T5533">
        <f t="shared" si="1556"/>
        <v>4</v>
      </c>
      <c r="U5533">
        <f t="shared" si="1557"/>
        <v>1</v>
      </c>
      <c r="V5533">
        <f t="shared" ca="1" si="1558"/>
        <v>0.191</v>
      </c>
      <c r="W5533">
        <f>INDEX(Solarstrahlungsdaten!$B$13:$G$8772,Übersicht!O5533,Übersicht!$E$10)</f>
        <v>0</v>
      </c>
      <c r="X5533">
        <f t="shared" si="1559"/>
        <v>0</v>
      </c>
      <c r="Y5533">
        <f t="shared" ca="1" si="1560"/>
        <v>0.191</v>
      </c>
      <c r="Z5533">
        <f t="shared" ca="1" si="1561"/>
        <v>0</v>
      </c>
      <c r="AA5533">
        <f t="shared" ca="1" si="1562"/>
        <v>0</v>
      </c>
      <c r="AB5533">
        <f t="shared" ca="1" si="1563"/>
        <v>0</v>
      </c>
      <c r="AC5533">
        <f t="shared" ca="1" si="1569"/>
        <v>0</v>
      </c>
      <c r="AD5533">
        <f t="shared" ca="1" si="1552"/>
        <v>0.191</v>
      </c>
      <c r="AE5533">
        <f t="shared" ca="1" si="1564"/>
        <v>0</v>
      </c>
      <c r="AF5533">
        <f t="shared" ca="1" si="1565"/>
        <v>0.191</v>
      </c>
      <c r="AG5533">
        <f t="shared" ca="1" si="1566"/>
        <v>0</v>
      </c>
      <c r="AH5533">
        <f t="shared" ca="1" si="1567"/>
        <v>1</v>
      </c>
    </row>
    <row r="5534" spans="15:34" x14ac:dyDescent="0.25">
      <c r="O5534">
        <v>5478</v>
      </c>
      <c r="P5534" s="2">
        <f t="shared" si="1568"/>
        <v>44425.20833332005</v>
      </c>
      <c r="Q5534">
        <f t="shared" si="1553"/>
        <v>17</v>
      </c>
      <c r="R5534">
        <f t="shared" si="1554"/>
        <v>8</v>
      </c>
      <c r="S5534">
        <f t="shared" si="1555"/>
        <v>3</v>
      </c>
      <c r="T5534">
        <f t="shared" si="1556"/>
        <v>5</v>
      </c>
      <c r="U5534">
        <f t="shared" si="1557"/>
        <v>1</v>
      </c>
      <c r="V5534">
        <f t="shared" ca="1" si="1558"/>
        <v>0.21959999999999999</v>
      </c>
      <c r="W5534">
        <f>INDEX(Solarstrahlungsdaten!$B$13:$G$8772,Übersicht!O5534,Übersicht!$E$10)</f>
        <v>11.309999999999999</v>
      </c>
      <c r="X5534">
        <f t="shared" si="1559"/>
        <v>3.8906399999999994E-2</v>
      </c>
      <c r="Y5534">
        <f t="shared" ca="1" si="1560"/>
        <v>0.18069360000000001</v>
      </c>
      <c r="Z5534">
        <f t="shared" ca="1" si="1561"/>
        <v>3.8906399999999994E-2</v>
      </c>
      <c r="AA5534">
        <f t="shared" ca="1" si="1562"/>
        <v>0</v>
      </c>
      <c r="AB5534">
        <f t="shared" ca="1" si="1563"/>
        <v>0</v>
      </c>
      <c r="AC5534">
        <f t="shared" ca="1" si="1569"/>
        <v>0</v>
      </c>
      <c r="AD5534">
        <f t="shared" ca="1" si="1552"/>
        <v>0.18069360000000001</v>
      </c>
      <c r="AE5534">
        <f t="shared" ca="1" si="1564"/>
        <v>0</v>
      </c>
      <c r="AF5534">
        <f t="shared" ca="1" si="1565"/>
        <v>0.18069360000000001</v>
      </c>
      <c r="AG5534">
        <f t="shared" ca="1" si="1566"/>
        <v>0</v>
      </c>
      <c r="AH5534">
        <f t="shared" ca="1" si="1567"/>
        <v>1</v>
      </c>
    </row>
    <row r="5535" spans="15:34" x14ac:dyDescent="0.25">
      <c r="O5535">
        <v>5479</v>
      </c>
      <c r="P5535" s="2">
        <f t="shared" si="1568"/>
        <v>44425.249999986714</v>
      </c>
      <c r="Q5535">
        <f t="shared" si="1553"/>
        <v>17</v>
      </c>
      <c r="R5535">
        <f t="shared" si="1554"/>
        <v>8</v>
      </c>
      <c r="S5535">
        <f t="shared" si="1555"/>
        <v>3</v>
      </c>
      <c r="T5535">
        <f t="shared" si="1556"/>
        <v>6</v>
      </c>
      <c r="U5535">
        <f t="shared" si="1557"/>
        <v>1</v>
      </c>
      <c r="V5535">
        <f t="shared" ca="1" si="1558"/>
        <v>0.34410000000000002</v>
      </c>
      <c r="W5535">
        <f>INDEX(Solarstrahlungsdaten!$B$13:$G$8772,Übersicht!O5535,Übersicht!$E$10)</f>
        <v>62.78</v>
      </c>
      <c r="X5535">
        <f t="shared" si="1559"/>
        <v>0.21596319999999999</v>
      </c>
      <c r="Y5535">
        <f t="shared" ca="1" si="1560"/>
        <v>0.12813680000000002</v>
      </c>
      <c r="Z5535">
        <f t="shared" ca="1" si="1561"/>
        <v>0.21596319999999999</v>
      </c>
      <c r="AA5535">
        <f t="shared" ca="1" si="1562"/>
        <v>0</v>
      </c>
      <c r="AB5535">
        <f t="shared" ca="1" si="1563"/>
        <v>0</v>
      </c>
      <c r="AC5535">
        <f t="shared" ca="1" si="1569"/>
        <v>0</v>
      </c>
      <c r="AD5535">
        <f t="shared" ca="1" si="1552"/>
        <v>0.12813680000000002</v>
      </c>
      <c r="AE5535">
        <f t="shared" ca="1" si="1564"/>
        <v>0</v>
      </c>
      <c r="AF5535">
        <f t="shared" ca="1" si="1565"/>
        <v>0.12813680000000002</v>
      </c>
      <c r="AG5535">
        <f t="shared" ca="1" si="1566"/>
        <v>0</v>
      </c>
      <c r="AH5535">
        <f t="shared" ca="1" si="1567"/>
        <v>1</v>
      </c>
    </row>
    <row r="5536" spans="15:34" x14ac:dyDescent="0.25">
      <c r="O5536">
        <v>5480</v>
      </c>
      <c r="P5536" s="2">
        <f t="shared" si="1568"/>
        <v>44425.291666653378</v>
      </c>
      <c r="Q5536">
        <f t="shared" si="1553"/>
        <v>17</v>
      </c>
      <c r="R5536">
        <f t="shared" si="1554"/>
        <v>8</v>
      </c>
      <c r="S5536">
        <f t="shared" si="1555"/>
        <v>3</v>
      </c>
      <c r="T5536">
        <f t="shared" si="1556"/>
        <v>7</v>
      </c>
      <c r="U5536">
        <f t="shared" si="1557"/>
        <v>1</v>
      </c>
      <c r="V5536">
        <f t="shared" ca="1" si="1558"/>
        <v>0.49979999999999997</v>
      </c>
      <c r="W5536">
        <f>INDEX(Solarstrahlungsdaten!$B$13:$G$8772,Übersicht!O5536,Übersicht!$E$10)</f>
        <v>43.55</v>
      </c>
      <c r="X5536">
        <f t="shared" si="1559"/>
        <v>0.149812</v>
      </c>
      <c r="Y5536">
        <f t="shared" ca="1" si="1560"/>
        <v>0.34998799999999997</v>
      </c>
      <c r="Z5536">
        <f t="shared" ca="1" si="1561"/>
        <v>0.149812</v>
      </c>
      <c r="AA5536">
        <f t="shared" ca="1" si="1562"/>
        <v>0</v>
      </c>
      <c r="AB5536">
        <f t="shared" ca="1" si="1563"/>
        <v>0</v>
      </c>
      <c r="AC5536">
        <f t="shared" ca="1" si="1569"/>
        <v>0</v>
      </c>
      <c r="AD5536">
        <f t="shared" ca="1" si="1552"/>
        <v>0.34998799999999997</v>
      </c>
      <c r="AE5536">
        <f t="shared" ca="1" si="1564"/>
        <v>0</v>
      </c>
      <c r="AF5536">
        <f t="shared" ca="1" si="1565"/>
        <v>0.34998799999999997</v>
      </c>
      <c r="AG5536">
        <f t="shared" ca="1" si="1566"/>
        <v>0</v>
      </c>
      <c r="AH5536">
        <f t="shared" ca="1" si="1567"/>
        <v>1</v>
      </c>
    </row>
    <row r="5537" spans="15:34" x14ac:dyDescent="0.25">
      <c r="O5537">
        <v>5481</v>
      </c>
      <c r="P5537" s="2">
        <f t="shared" si="1568"/>
        <v>44425.333333320043</v>
      </c>
      <c r="Q5537">
        <f t="shared" si="1553"/>
        <v>17</v>
      </c>
      <c r="R5537">
        <f t="shared" si="1554"/>
        <v>8</v>
      </c>
      <c r="S5537">
        <f t="shared" si="1555"/>
        <v>3</v>
      </c>
      <c r="T5537">
        <f t="shared" si="1556"/>
        <v>8</v>
      </c>
      <c r="U5537">
        <f t="shared" si="1557"/>
        <v>1</v>
      </c>
      <c r="V5537">
        <f t="shared" ca="1" si="1558"/>
        <v>0.55649999999999999</v>
      </c>
      <c r="W5537">
        <f>INDEX(Solarstrahlungsdaten!$B$13:$G$8772,Übersicht!O5537,Übersicht!$E$10)</f>
        <v>64.680000000000007</v>
      </c>
      <c r="X5537">
        <f t="shared" si="1559"/>
        <v>0.22249920000000001</v>
      </c>
      <c r="Y5537">
        <f t="shared" ca="1" si="1560"/>
        <v>0.33400079999999999</v>
      </c>
      <c r="Z5537">
        <f t="shared" ca="1" si="1561"/>
        <v>0.22249920000000001</v>
      </c>
      <c r="AA5537">
        <f t="shared" ca="1" si="1562"/>
        <v>0</v>
      </c>
      <c r="AB5537">
        <f t="shared" ca="1" si="1563"/>
        <v>0</v>
      </c>
      <c r="AC5537">
        <f t="shared" ca="1" si="1569"/>
        <v>0</v>
      </c>
      <c r="AD5537">
        <f t="shared" ca="1" si="1552"/>
        <v>0.33400079999999999</v>
      </c>
      <c r="AE5537">
        <f t="shared" ca="1" si="1564"/>
        <v>0</v>
      </c>
      <c r="AF5537">
        <f t="shared" ca="1" si="1565"/>
        <v>0.33400079999999999</v>
      </c>
      <c r="AG5537">
        <f t="shared" ca="1" si="1566"/>
        <v>0</v>
      </c>
      <c r="AH5537">
        <f t="shared" ca="1" si="1567"/>
        <v>1</v>
      </c>
    </row>
    <row r="5538" spans="15:34" x14ac:dyDescent="0.25">
      <c r="O5538">
        <v>5482</v>
      </c>
      <c r="P5538" s="2">
        <f t="shared" si="1568"/>
        <v>44425.374999986707</v>
      </c>
      <c r="Q5538">
        <f t="shared" si="1553"/>
        <v>17</v>
      </c>
      <c r="R5538">
        <f t="shared" si="1554"/>
        <v>8</v>
      </c>
      <c r="S5538">
        <f t="shared" si="1555"/>
        <v>3</v>
      </c>
      <c r="T5538">
        <f t="shared" si="1556"/>
        <v>9</v>
      </c>
      <c r="U5538">
        <f t="shared" si="1557"/>
        <v>1</v>
      </c>
      <c r="V5538">
        <f t="shared" ca="1" si="1558"/>
        <v>0.57879999999999998</v>
      </c>
      <c r="W5538">
        <f>INDEX(Solarstrahlungsdaten!$B$13:$G$8772,Übersicht!O5538,Übersicht!$E$10)</f>
        <v>62.84</v>
      </c>
      <c r="X5538">
        <f t="shared" si="1559"/>
        <v>0.21616960000000002</v>
      </c>
      <c r="Y5538">
        <f t="shared" ca="1" si="1560"/>
        <v>0.36263039999999996</v>
      </c>
      <c r="Z5538">
        <f t="shared" ca="1" si="1561"/>
        <v>0.21616960000000002</v>
      </c>
      <c r="AA5538">
        <f t="shared" ca="1" si="1562"/>
        <v>0</v>
      </c>
      <c r="AB5538">
        <f t="shared" ca="1" si="1563"/>
        <v>0</v>
      </c>
      <c r="AC5538">
        <f t="shared" ca="1" si="1569"/>
        <v>0</v>
      </c>
      <c r="AD5538">
        <f t="shared" ca="1" si="1552"/>
        <v>0.36263039999999996</v>
      </c>
      <c r="AE5538">
        <f t="shared" ca="1" si="1564"/>
        <v>0</v>
      </c>
      <c r="AF5538">
        <f t="shared" ca="1" si="1565"/>
        <v>0.36263039999999996</v>
      </c>
      <c r="AG5538">
        <f t="shared" ca="1" si="1566"/>
        <v>0</v>
      </c>
      <c r="AH5538">
        <f t="shared" ca="1" si="1567"/>
        <v>1</v>
      </c>
    </row>
    <row r="5539" spans="15:34" x14ac:dyDescent="0.25">
      <c r="O5539">
        <v>5483</v>
      </c>
      <c r="P5539" s="2">
        <f t="shared" si="1568"/>
        <v>44425.416666653371</v>
      </c>
      <c r="Q5539">
        <f t="shared" si="1553"/>
        <v>17</v>
      </c>
      <c r="R5539">
        <f t="shared" si="1554"/>
        <v>8</v>
      </c>
      <c r="S5539">
        <f t="shared" si="1555"/>
        <v>3</v>
      </c>
      <c r="T5539">
        <f t="shared" si="1556"/>
        <v>10</v>
      </c>
      <c r="U5539">
        <f t="shared" si="1557"/>
        <v>1</v>
      </c>
      <c r="V5539">
        <f t="shared" ca="1" si="1558"/>
        <v>0.56110000000000004</v>
      </c>
      <c r="W5539">
        <f>INDEX(Solarstrahlungsdaten!$B$13:$G$8772,Übersicht!O5539,Übersicht!$E$10)</f>
        <v>106.49</v>
      </c>
      <c r="X5539">
        <f t="shared" si="1559"/>
        <v>0.36632559999999997</v>
      </c>
      <c r="Y5539">
        <f t="shared" ca="1" si="1560"/>
        <v>0.19477440000000007</v>
      </c>
      <c r="Z5539">
        <f t="shared" ca="1" si="1561"/>
        <v>0.36632559999999997</v>
      </c>
      <c r="AA5539">
        <f t="shared" ca="1" si="1562"/>
        <v>0</v>
      </c>
      <c r="AB5539">
        <f t="shared" ca="1" si="1563"/>
        <v>0</v>
      </c>
      <c r="AC5539">
        <f t="shared" ca="1" si="1569"/>
        <v>0</v>
      </c>
      <c r="AD5539">
        <f t="shared" ca="1" si="1552"/>
        <v>0.19477440000000007</v>
      </c>
      <c r="AE5539">
        <f t="shared" ca="1" si="1564"/>
        <v>0</v>
      </c>
      <c r="AF5539">
        <f t="shared" ca="1" si="1565"/>
        <v>0.19477440000000007</v>
      </c>
      <c r="AG5539">
        <f t="shared" ca="1" si="1566"/>
        <v>0</v>
      </c>
      <c r="AH5539">
        <f t="shared" ca="1" si="1567"/>
        <v>1</v>
      </c>
    </row>
    <row r="5540" spans="15:34" x14ac:dyDescent="0.25">
      <c r="O5540">
        <v>5484</v>
      </c>
      <c r="P5540" s="2">
        <f t="shared" si="1568"/>
        <v>44425.458333320035</v>
      </c>
      <c r="Q5540">
        <f t="shared" si="1553"/>
        <v>17</v>
      </c>
      <c r="R5540">
        <f t="shared" si="1554"/>
        <v>8</v>
      </c>
      <c r="S5540">
        <f t="shared" si="1555"/>
        <v>3</v>
      </c>
      <c r="T5540">
        <f t="shared" si="1556"/>
        <v>11</v>
      </c>
      <c r="U5540">
        <f t="shared" si="1557"/>
        <v>1</v>
      </c>
      <c r="V5540">
        <f t="shared" ca="1" si="1558"/>
        <v>0.5595</v>
      </c>
      <c r="W5540">
        <f>INDEX(Solarstrahlungsdaten!$B$13:$G$8772,Übersicht!O5540,Übersicht!$E$10)</f>
        <v>133.59</v>
      </c>
      <c r="X5540">
        <f t="shared" si="1559"/>
        <v>0.45954960000000006</v>
      </c>
      <c r="Y5540">
        <f t="shared" ca="1" si="1560"/>
        <v>9.9950399999999939E-2</v>
      </c>
      <c r="Z5540">
        <f t="shared" ca="1" si="1561"/>
        <v>0.45954960000000006</v>
      </c>
      <c r="AA5540">
        <f t="shared" ca="1" si="1562"/>
        <v>0</v>
      </c>
      <c r="AB5540">
        <f t="shared" ca="1" si="1563"/>
        <v>0</v>
      </c>
      <c r="AC5540">
        <f t="shared" ca="1" si="1569"/>
        <v>0</v>
      </c>
      <c r="AD5540">
        <f t="shared" ca="1" si="1552"/>
        <v>9.9950399999999939E-2</v>
      </c>
      <c r="AE5540">
        <f t="shared" ca="1" si="1564"/>
        <v>0</v>
      </c>
      <c r="AF5540">
        <f t="shared" ca="1" si="1565"/>
        <v>9.9950399999999939E-2</v>
      </c>
      <c r="AG5540">
        <f t="shared" ca="1" si="1566"/>
        <v>0</v>
      </c>
      <c r="AH5540">
        <f t="shared" ca="1" si="1567"/>
        <v>1</v>
      </c>
    </row>
    <row r="5541" spans="15:34" x14ac:dyDescent="0.25">
      <c r="O5541">
        <v>5485</v>
      </c>
      <c r="P5541" s="2">
        <f t="shared" si="1568"/>
        <v>44425.4999999867</v>
      </c>
      <c r="Q5541">
        <f t="shared" si="1553"/>
        <v>17</v>
      </c>
      <c r="R5541">
        <f t="shared" si="1554"/>
        <v>8</v>
      </c>
      <c r="S5541">
        <f t="shared" si="1555"/>
        <v>3</v>
      </c>
      <c r="T5541">
        <f t="shared" si="1556"/>
        <v>12</v>
      </c>
      <c r="U5541">
        <f t="shared" si="1557"/>
        <v>1</v>
      </c>
      <c r="V5541">
        <f t="shared" ca="1" si="1558"/>
        <v>0.61539999999999995</v>
      </c>
      <c r="W5541">
        <f>INDEX(Solarstrahlungsdaten!$B$13:$G$8772,Übersicht!O5541,Übersicht!$E$10)</f>
        <v>64.86</v>
      </c>
      <c r="X5541">
        <f t="shared" si="1559"/>
        <v>0.22311839999999999</v>
      </c>
      <c r="Y5541">
        <f t="shared" ca="1" si="1560"/>
        <v>0.39228159999999995</v>
      </c>
      <c r="Z5541">
        <f t="shared" ca="1" si="1561"/>
        <v>0.22311839999999999</v>
      </c>
      <c r="AA5541">
        <f t="shared" ca="1" si="1562"/>
        <v>0</v>
      </c>
      <c r="AB5541">
        <f t="shared" ca="1" si="1563"/>
        <v>0</v>
      </c>
      <c r="AC5541">
        <f t="shared" ca="1" si="1569"/>
        <v>0</v>
      </c>
      <c r="AD5541">
        <f t="shared" ca="1" si="1552"/>
        <v>0.39228159999999995</v>
      </c>
      <c r="AE5541">
        <f t="shared" ca="1" si="1564"/>
        <v>0</v>
      </c>
      <c r="AF5541">
        <f t="shared" ca="1" si="1565"/>
        <v>0.39228159999999995</v>
      </c>
      <c r="AG5541">
        <f t="shared" ca="1" si="1566"/>
        <v>0</v>
      </c>
      <c r="AH5541">
        <f t="shared" ca="1" si="1567"/>
        <v>1</v>
      </c>
    </row>
    <row r="5542" spans="15:34" x14ac:dyDescent="0.25">
      <c r="O5542">
        <v>5486</v>
      </c>
      <c r="P5542" s="2">
        <f t="shared" si="1568"/>
        <v>44425.541666653364</v>
      </c>
      <c r="Q5542">
        <f t="shared" si="1553"/>
        <v>17</v>
      </c>
      <c r="R5542">
        <f t="shared" si="1554"/>
        <v>8</v>
      </c>
      <c r="S5542">
        <f t="shared" si="1555"/>
        <v>3</v>
      </c>
      <c r="T5542">
        <f t="shared" si="1556"/>
        <v>13</v>
      </c>
      <c r="U5542">
        <f t="shared" si="1557"/>
        <v>1</v>
      </c>
      <c r="V5542">
        <f t="shared" ca="1" si="1558"/>
        <v>0.62909999999999988</v>
      </c>
      <c r="W5542">
        <f>INDEX(Solarstrahlungsdaten!$B$13:$G$8772,Übersicht!O5542,Übersicht!$E$10)</f>
        <v>94.18</v>
      </c>
      <c r="X5542">
        <f t="shared" si="1559"/>
        <v>0.32397920000000002</v>
      </c>
      <c r="Y5542">
        <f t="shared" ca="1" si="1560"/>
        <v>0.30512079999999986</v>
      </c>
      <c r="Z5542">
        <f t="shared" ca="1" si="1561"/>
        <v>0.32397920000000002</v>
      </c>
      <c r="AA5542">
        <f t="shared" ca="1" si="1562"/>
        <v>0</v>
      </c>
      <c r="AB5542">
        <f t="shared" ca="1" si="1563"/>
        <v>0</v>
      </c>
      <c r="AC5542">
        <f t="shared" ca="1" si="1569"/>
        <v>0</v>
      </c>
      <c r="AD5542">
        <f t="shared" ca="1" si="1552"/>
        <v>0.30512079999999986</v>
      </c>
      <c r="AE5542">
        <f t="shared" ca="1" si="1564"/>
        <v>0</v>
      </c>
      <c r="AF5542">
        <f t="shared" ca="1" si="1565"/>
        <v>0.30512079999999986</v>
      </c>
      <c r="AG5542">
        <f t="shared" ca="1" si="1566"/>
        <v>0</v>
      </c>
      <c r="AH5542">
        <f t="shared" ca="1" si="1567"/>
        <v>1</v>
      </c>
    </row>
    <row r="5543" spans="15:34" x14ac:dyDescent="0.25">
      <c r="O5543">
        <v>5487</v>
      </c>
      <c r="P5543" s="2">
        <f t="shared" si="1568"/>
        <v>44425.583333320028</v>
      </c>
      <c r="Q5543">
        <f t="shared" si="1553"/>
        <v>17</v>
      </c>
      <c r="R5543">
        <f t="shared" si="1554"/>
        <v>8</v>
      </c>
      <c r="S5543">
        <f t="shared" si="1555"/>
        <v>3</v>
      </c>
      <c r="T5543">
        <f t="shared" si="1556"/>
        <v>14</v>
      </c>
      <c r="U5543">
        <f t="shared" si="1557"/>
        <v>1</v>
      </c>
      <c r="V5543">
        <f t="shared" ca="1" si="1558"/>
        <v>0.5454</v>
      </c>
      <c r="W5543">
        <f>INDEX(Solarstrahlungsdaten!$B$13:$G$8772,Übersicht!O5543,Übersicht!$E$10)</f>
        <v>48.15</v>
      </c>
      <c r="X5543">
        <f t="shared" si="1559"/>
        <v>0.16563600000000001</v>
      </c>
      <c r="Y5543">
        <f t="shared" ca="1" si="1560"/>
        <v>0.37976399999999999</v>
      </c>
      <c r="Z5543">
        <f t="shared" ca="1" si="1561"/>
        <v>0.16563600000000001</v>
      </c>
      <c r="AA5543">
        <f t="shared" ca="1" si="1562"/>
        <v>0</v>
      </c>
      <c r="AB5543">
        <f t="shared" ca="1" si="1563"/>
        <v>0</v>
      </c>
      <c r="AC5543">
        <f t="shared" ca="1" si="1569"/>
        <v>0</v>
      </c>
      <c r="AD5543">
        <f t="shared" ca="1" si="1552"/>
        <v>0.37976399999999999</v>
      </c>
      <c r="AE5543">
        <f t="shared" ca="1" si="1564"/>
        <v>0</v>
      </c>
      <c r="AF5543">
        <f t="shared" ca="1" si="1565"/>
        <v>0.37976399999999999</v>
      </c>
      <c r="AG5543">
        <f t="shared" ca="1" si="1566"/>
        <v>0</v>
      </c>
      <c r="AH5543">
        <f t="shared" ca="1" si="1567"/>
        <v>1</v>
      </c>
    </row>
    <row r="5544" spans="15:34" x14ac:dyDescent="0.25">
      <c r="O5544">
        <v>5488</v>
      </c>
      <c r="P5544" s="2">
        <f t="shared" si="1568"/>
        <v>44425.624999986692</v>
      </c>
      <c r="Q5544">
        <f t="shared" si="1553"/>
        <v>17</v>
      </c>
      <c r="R5544">
        <f t="shared" si="1554"/>
        <v>8</v>
      </c>
      <c r="S5544">
        <f t="shared" si="1555"/>
        <v>3</v>
      </c>
      <c r="T5544">
        <f t="shared" si="1556"/>
        <v>15</v>
      </c>
      <c r="U5544">
        <f t="shared" si="1557"/>
        <v>1</v>
      </c>
      <c r="V5544">
        <f t="shared" ca="1" si="1558"/>
        <v>0.48510000000000003</v>
      </c>
      <c r="W5544">
        <f>INDEX(Solarstrahlungsdaten!$B$13:$G$8772,Übersicht!O5544,Übersicht!$E$10)</f>
        <v>42.68</v>
      </c>
      <c r="X5544">
        <f t="shared" si="1559"/>
        <v>0.14681920000000001</v>
      </c>
      <c r="Y5544">
        <f t="shared" ca="1" si="1560"/>
        <v>0.33828080000000005</v>
      </c>
      <c r="Z5544">
        <f t="shared" ca="1" si="1561"/>
        <v>0.14681920000000001</v>
      </c>
      <c r="AA5544">
        <f t="shared" ca="1" si="1562"/>
        <v>0</v>
      </c>
      <c r="AB5544">
        <f t="shared" ca="1" si="1563"/>
        <v>0</v>
      </c>
      <c r="AC5544">
        <f t="shared" ca="1" si="1569"/>
        <v>0</v>
      </c>
      <c r="AD5544">
        <f t="shared" ca="1" si="1552"/>
        <v>0.33828080000000005</v>
      </c>
      <c r="AE5544">
        <f t="shared" ca="1" si="1564"/>
        <v>0</v>
      </c>
      <c r="AF5544">
        <f t="shared" ca="1" si="1565"/>
        <v>0.33828080000000005</v>
      </c>
      <c r="AG5544">
        <f t="shared" ca="1" si="1566"/>
        <v>0</v>
      </c>
      <c r="AH5544">
        <f t="shared" ca="1" si="1567"/>
        <v>1</v>
      </c>
    </row>
    <row r="5545" spans="15:34" x14ac:dyDescent="0.25">
      <c r="O5545">
        <v>5489</v>
      </c>
      <c r="P5545" s="2">
        <f t="shared" si="1568"/>
        <v>44425.666666653357</v>
      </c>
      <c r="Q5545">
        <f t="shared" si="1553"/>
        <v>17</v>
      </c>
      <c r="R5545">
        <f t="shared" si="1554"/>
        <v>8</v>
      </c>
      <c r="S5545">
        <f t="shared" si="1555"/>
        <v>3</v>
      </c>
      <c r="T5545">
        <f t="shared" si="1556"/>
        <v>16</v>
      </c>
      <c r="U5545">
        <f t="shared" si="1557"/>
        <v>1</v>
      </c>
      <c r="V5545">
        <f t="shared" ca="1" si="1558"/>
        <v>0.45910000000000001</v>
      </c>
      <c r="W5545">
        <f>INDEX(Solarstrahlungsdaten!$B$13:$G$8772,Übersicht!O5545,Übersicht!$E$10)</f>
        <v>27.76</v>
      </c>
      <c r="X5545">
        <f t="shared" si="1559"/>
        <v>9.5494399999999993E-2</v>
      </c>
      <c r="Y5545">
        <f t="shared" ca="1" si="1560"/>
        <v>0.36360560000000003</v>
      </c>
      <c r="Z5545">
        <f t="shared" ca="1" si="1561"/>
        <v>9.5494399999999993E-2</v>
      </c>
      <c r="AA5545">
        <f t="shared" ca="1" si="1562"/>
        <v>0</v>
      </c>
      <c r="AB5545">
        <f t="shared" ca="1" si="1563"/>
        <v>0</v>
      </c>
      <c r="AC5545">
        <f t="shared" ca="1" si="1569"/>
        <v>0</v>
      </c>
      <c r="AD5545">
        <f t="shared" ca="1" si="1552"/>
        <v>0.36360560000000003</v>
      </c>
      <c r="AE5545">
        <f t="shared" ca="1" si="1564"/>
        <v>0</v>
      </c>
      <c r="AF5545">
        <f t="shared" ca="1" si="1565"/>
        <v>0.36360560000000003</v>
      </c>
      <c r="AG5545">
        <f t="shared" ca="1" si="1566"/>
        <v>0</v>
      </c>
      <c r="AH5545">
        <f t="shared" ca="1" si="1567"/>
        <v>1</v>
      </c>
    </row>
    <row r="5546" spans="15:34" x14ac:dyDescent="0.25">
      <c r="O5546">
        <v>5490</v>
      </c>
      <c r="P5546" s="2">
        <f t="shared" si="1568"/>
        <v>44425.708333320021</v>
      </c>
      <c r="Q5546">
        <f t="shared" si="1553"/>
        <v>17</v>
      </c>
      <c r="R5546">
        <f t="shared" si="1554"/>
        <v>8</v>
      </c>
      <c r="S5546">
        <f t="shared" si="1555"/>
        <v>3</v>
      </c>
      <c r="T5546">
        <f t="shared" si="1556"/>
        <v>17</v>
      </c>
      <c r="U5546">
        <f t="shared" si="1557"/>
        <v>1</v>
      </c>
      <c r="V5546">
        <f t="shared" ca="1" si="1558"/>
        <v>0.47749999999999998</v>
      </c>
      <c r="W5546">
        <f>INDEX(Solarstrahlungsdaten!$B$13:$G$8772,Übersicht!O5546,Übersicht!$E$10)</f>
        <v>10.620000000000001</v>
      </c>
      <c r="X5546">
        <f t="shared" si="1559"/>
        <v>3.6532800000000004E-2</v>
      </c>
      <c r="Y5546">
        <f t="shared" ca="1" si="1560"/>
        <v>0.4409672</v>
      </c>
      <c r="Z5546">
        <f t="shared" ca="1" si="1561"/>
        <v>3.6532800000000004E-2</v>
      </c>
      <c r="AA5546">
        <f t="shared" ca="1" si="1562"/>
        <v>0</v>
      </c>
      <c r="AB5546">
        <f t="shared" ca="1" si="1563"/>
        <v>0</v>
      </c>
      <c r="AC5546">
        <f t="shared" ca="1" si="1569"/>
        <v>0</v>
      </c>
      <c r="AD5546">
        <f t="shared" ca="1" si="1552"/>
        <v>0.4409672</v>
      </c>
      <c r="AE5546">
        <f t="shared" ca="1" si="1564"/>
        <v>0</v>
      </c>
      <c r="AF5546">
        <f t="shared" ca="1" si="1565"/>
        <v>0.4409672</v>
      </c>
      <c r="AG5546">
        <f t="shared" ca="1" si="1566"/>
        <v>0</v>
      </c>
      <c r="AH5546">
        <f t="shared" ca="1" si="1567"/>
        <v>1</v>
      </c>
    </row>
    <row r="5547" spans="15:34" x14ac:dyDescent="0.25">
      <c r="O5547">
        <v>5491</v>
      </c>
      <c r="P5547" s="2">
        <f t="shared" si="1568"/>
        <v>44425.749999986685</v>
      </c>
      <c r="Q5547">
        <f t="shared" si="1553"/>
        <v>17</v>
      </c>
      <c r="R5547">
        <f t="shared" si="1554"/>
        <v>8</v>
      </c>
      <c r="S5547">
        <f t="shared" si="1555"/>
        <v>3</v>
      </c>
      <c r="T5547">
        <f t="shared" si="1556"/>
        <v>18</v>
      </c>
      <c r="U5547">
        <f t="shared" si="1557"/>
        <v>1</v>
      </c>
      <c r="V5547">
        <f t="shared" ca="1" si="1558"/>
        <v>0.5454</v>
      </c>
      <c r="W5547">
        <f>INDEX(Solarstrahlungsdaten!$B$13:$G$8772,Übersicht!O5547,Übersicht!$E$10)</f>
        <v>2.56</v>
      </c>
      <c r="X5547">
        <f t="shared" si="1559"/>
        <v>8.8064000000000007E-3</v>
      </c>
      <c r="Y5547">
        <f t="shared" ca="1" si="1560"/>
        <v>0.5365936</v>
      </c>
      <c r="Z5547">
        <f t="shared" ca="1" si="1561"/>
        <v>8.8064000000000007E-3</v>
      </c>
      <c r="AA5547">
        <f t="shared" ca="1" si="1562"/>
        <v>0</v>
      </c>
      <c r="AB5547">
        <f t="shared" ca="1" si="1563"/>
        <v>0</v>
      </c>
      <c r="AC5547">
        <f t="shared" ca="1" si="1569"/>
        <v>0</v>
      </c>
      <c r="AD5547">
        <f t="shared" ca="1" si="1552"/>
        <v>0.5365936</v>
      </c>
      <c r="AE5547">
        <f t="shared" ca="1" si="1564"/>
        <v>0</v>
      </c>
      <c r="AF5547">
        <f t="shared" ca="1" si="1565"/>
        <v>0.5365936</v>
      </c>
      <c r="AG5547">
        <f t="shared" ca="1" si="1566"/>
        <v>0</v>
      </c>
      <c r="AH5547">
        <f t="shared" ca="1" si="1567"/>
        <v>1</v>
      </c>
    </row>
    <row r="5548" spans="15:34" x14ac:dyDescent="0.25">
      <c r="O5548">
        <v>5492</v>
      </c>
      <c r="P5548" s="2">
        <f t="shared" si="1568"/>
        <v>44425.791666653349</v>
      </c>
      <c r="Q5548">
        <f t="shared" si="1553"/>
        <v>17</v>
      </c>
      <c r="R5548">
        <f t="shared" si="1554"/>
        <v>8</v>
      </c>
      <c r="S5548">
        <f t="shared" si="1555"/>
        <v>3</v>
      </c>
      <c r="T5548">
        <f t="shared" si="1556"/>
        <v>19</v>
      </c>
      <c r="U5548">
        <f t="shared" si="1557"/>
        <v>1</v>
      </c>
      <c r="V5548">
        <f t="shared" ca="1" si="1558"/>
        <v>0.64149999999999996</v>
      </c>
      <c r="W5548">
        <f>INDEX(Solarstrahlungsdaten!$B$13:$G$8772,Übersicht!O5548,Übersicht!$E$10)</f>
        <v>0</v>
      </c>
      <c r="X5548">
        <f t="shared" si="1559"/>
        <v>0</v>
      </c>
      <c r="Y5548">
        <f t="shared" ca="1" si="1560"/>
        <v>0.64149999999999996</v>
      </c>
      <c r="Z5548">
        <f t="shared" ca="1" si="1561"/>
        <v>0</v>
      </c>
      <c r="AA5548">
        <f t="shared" ca="1" si="1562"/>
        <v>0</v>
      </c>
      <c r="AB5548">
        <f t="shared" ca="1" si="1563"/>
        <v>0</v>
      </c>
      <c r="AC5548">
        <f t="shared" ca="1" si="1569"/>
        <v>0</v>
      </c>
      <c r="AD5548">
        <f t="shared" ca="1" si="1552"/>
        <v>0.64149999999999996</v>
      </c>
      <c r="AE5548">
        <f t="shared" ca="1" si="1564"/>
        <v>0</v>
      </c>
      <c r="AF5548">
        <f t="shared" ca="1" si="1565"/>
        <v>0.64149999999999996</v>
      </c>
      <c r="AG5548">
        <f t="shared" ca="1" si="1566"/>
        <v>0</v>
      </c>
      <c r="AH5548">
        <f t="shared" ca="1" si="1567"/>
        <v>1</v>
      </c>
    </row>
    <row r="5549" spans="15:34" x14ac:dyDescent="0.25">
      <c r="O5549">
        <v>5493</v>
      </c>
      <c r="P5549" s="2">
        <f t="shared" si="1568"/>
        <v>44425.833333320013</v>
      </c>
      <c r="Q5549">
        <f t="shared" si="1553"/>
        <v>17</v>
      </c>
      <c r="R5549">
        <f t="shared" si="1554"/>
        <v>8</v>
      </c>
      <c r="S5549">
        <f t="shared" si="1555"/>
        <v>3</v>
      </c>
      <c r="T5549">
        <f t="shared" si="1556"/>
        <v>20</v>
      </c>
      <c r="U5549">
        <f t="shared" si="1557"/>
        <v>1</v>
      </c>
      <c r="V5549">
        <f t="shared" ca="1" si="1558"/>
        <v>0.67459999999999998</v>
      </c>
      <c r="W5549">
        <f>INDEX(Solarstrahlungsdaten!$B$13:$G$8772,Übersicht!O5549,Übersicht!$E$10)</f>
        <v>0</v>
      </c>
      <c r="X5549">
        <f t="shared" si="1559"/>
        <v>0</v>
      </c>
      <c r="Y5549">
        <f t="shared" ca="1" si="1560"/>
        <v>0.67459999999999998</v>
      </c>
      <c r="Z5549">
        <f t="shared" ca="1" si="1561"/>
        <v>0</v>
      </c>
      <c r="AA5549">
        <f t="shared" ca="1" si="1562"/>
        <v>0</v>
      </c>
      <c r="AB5549">
        <f t="shared" ca="1" si="1563"/>
        <v>0</v>
      </c>
      <c r="AC5549">
        <f t="shared" ca="1" si="1569"/>
        <v>0</v>
      </c>
      <c r="AD5549">
        <f t="shared" ca="1" si="1552"/>
        <v>0.67459999999999998</v>
      </c>
      <c r="AE5549">
        <f t="shared" ca="1" si="1564"/>
        <v>0</v>
      </c>
      <c r="AF5549">
        <f t="shared" ca="1" si="1565"/>
        <v>0.67459999999999998</v>
      </c>
      <c r="AG5549">
        <f t="shared" ca="1" si="1566"/>
        <v>0</v>
      </c>
      <c r="AH5549">
        <f t="shared" ca="1" si="1567"/>
        <v>1</v>
      </c>
    </row>
    <row r="5550" spans="15:34" x14ac:dyDescent="0.25">
      <c r="O5550">
        <v>5494</v>
      </c>
      <c r="P5550" s="2">
        <f t="shared" si="1568"/>
        <v>44425.874999986678</v>
      </c>
      <c r="Q5550">
        <f t="shared" si="1553"/>
        <v>17</v>
      </c>
      <c r="R5550">
        <f t="shared" si="1554"/>
        <v>8</v>
      </c>
      <c r="S5550">
        <f t="shared" si="1555"/>
        <v>3</v>
      </c>
      <c r="T5550">
        <f t="shared" si="1556"/>
        <v>21</v>
      </c>
      <c r="U5550">
        <f t="shared" si="1557"/>
        <v>1</v>
      </c>
      <c r="V5550">
        <f t="shared" ca="1" si="1558"/>
        <v>0.63759999999999994</v>
      </c>
      <c r="W5550">
        <f>INDEX(Solarstrahlungsdaten!$B$13:$G$8772,Übersicht!O5550,Übersicht!$E$10)</f>
        <v>0</v>
      </c>
      <c r="X5550">
        <f t="shared" si="1559"/>
        <v>0</v>
      </c>
      <c r="Y5550">
        <f t="shared" ca="1" si="1560"/>
        <v>0.63759999999999994</v>
      </c>
      <c r="Z5550">
        <f t="shared" ca="1" si="1561"/>
        <v>0</v>
      </c>
      <c r="AA5550">
        <f t="shared" ca="1" si="1562"/>
        <v>0</v>
      </c>
      <c r="AB5550">
        <f t="shared" ca="1" si="1563"/>
        <v>0</v>
      </c>
      <c r="AC5550">
        <f t="shared" ca="1" si="1569"/>
        <v>0</v>
      </c>
      <c r="AD5550">
        <f t="shared" ca="1" si="1552"/>
        <v>0.63759999999999994</v>
      </c>
      <c r="AE5550">
        <f t="shared" ca="1" si="1564"/>
        <v>0</v>
      </c>
      <c r="AF5550">
        <f t="shared" ca="1" si="1565"/>
        <v>0.63759999999999994</v>
      </c>
      <c r="AG5550">
        <f t="shared" ca="1" si="1566"/>
        <v>0</v>
      </c>
      <c r="AH5550">
        <f t="shared" ca="1" si="1567"/>
        <v>1</v>
      </c>
    </row>
    <row r="5551" spans="15:34" x14ac:dyDescent="0.25">
      <c r="O5551">
        <v>5495</v>
      </c>
      <c r="P5551" s="2">
        <f t="shared" si="1568"/>
        <v>44425.916666653342</v>
      </c>
      <c r="Q5551">
        <f t="shared" si="1553"/>
        <v>17</v>
      </c>
      <c r="R5551">
        <f t="shared" si="1554"/>
        <v>8</v>
      </c>
      <c r="S5551">
        <f t="shared" si="1555"/>
        <v>3</v>
      </c>
      <c r="T5551">
        <f t="shared" si="1556"/>
        <v>22</v>
      </c>
      <c r="U5551">
        <f t="shared" si="1557"/>
        <v>1</v>
      </c>
      <c r="V5551">
        <f t="shared" ca="1" si="1558"/>
        <v>0.59710000000000008</v>
      </c>
      <c r="W5551">
        <f>INDEX(Solarstrahlungsdaten!$B$13:$G$8772,Übersicht!O5551,Übersicht!$E$10)</f>
        <v>0</v>
      </c>
      <c r="X5551">
        <f t="shared" si="1559"/>
        <v>0</v>
      </c>
      <c r="Y5551">
        <f t="shared" ca="1" si="1560"/>
        <v>0.59710000000000008</v>
      </c>
      <c r="Z5551">
        <f t="shared" ca="1" si="1561"/>
        <v>0</v>
      </c>
      <c r="AA5551">
        <f t="shared" ca="1" si="1562"/>
        <v>0</v>
      </c>
      <c r="AB5551">
        <f t="shared" ca="1" si="1563"/>
        <v>0</v>
      </c>
      <c r="AC5551">
        <f t="shared" ca="1" si="1569"/>
        <v>0</v>
      </c>
      <c r="AD5551">
        <f t="shared" ca="1" si="1552"/>
        <v>0.59710000000000008</v>
      </c>
      <c r="AE5551">
        <f t="shared" ca="1" si="1564"/>
        <v>0</v>
      </c>
      <c r="AF5551">
        <f t="shared" ca="1" si="1565"/>
        <v>0.59710000000000008</v>
      </c>
      <c r="AG5551">
        <f t="shared" ca="1" si="1566"/>
        <v>0</v>
      </c>
      <c r="AH5551">
        <f t="shared" ca="1" si="1567"/>
        <v>1</v>
      </c>
    </row>
    <row r="5552" spans="15:34" x14ac:dyDescent="0.25">
      <c r="O5552">
        <v>5496</v>
      </c>
      <c r="P5552" s="2">
        <f t="shared" si="1568"/>
        <v>44425.958333320006</v>
      </c>
      <c r="Q5552">
        <f t="shared" si="1553"/>
        <v>17</v>
      </c>
      <c r="R5552">
        <f t="shared" si="1554"/>
        <v>8</v>
      </c>
      <c r="S5552">
        <f t="shared" si="1555"/>
        <v>3</v>
      </c>
      <c r="T5552">
        <f t="shared" si="1556"/>
        <v>23</v>
      </c>
      <c r="U5552">
        <f t="shared" si="1557"/>
        <v>1</v>
      </c>
      <c r="V5552">
        <f t="shared" ca="1" si="1558"/>
        <v>0.48749999999999999</v>
      </c>
      <c r="W5552">
        <f>INDEX(Solarstrahlungsdaten!$B$13:$G$8772,Übersicht!O5552,Übersicht!$E$10)</f>
        <v>0</v>
      </c>
      <c r="X5552">
        <f t="shared" si="1559"/>
        <v>0</v>
      </c>
      <c r="Y5552">
        <f t="shared" ca="1" si="1560"/>
        <v>0.48749999999999999</v>
      </c>
      <c r="Z5552">
        <f t="shared" ca="1" si="1561"/>
        <v>0</v>
      </c>
      <c r="AA5552">
        <f t="shared" ca="1" si="1562"/>
        <v>0</v>
      </c>
      <c r="AB5552">
        <f t="shared" ca="1" si="1563"/>
        <v>0</v>
      </c>
      <c r="AC5552">
        <f t="shared" ca="1" si="1569"/>
        <v>0</v>
      </c>
      <c r="AD5552">
        <f t="shared" ca="1" si="1552"/>
        <v>0.48749999999999999</v>
      </c>
      <c r="AE5552">
        <f t="shared" ca="1" si="1564"/>
        <v>0</v>
      </c>
      <c r="AF5552">
        <f t="shared" ca="1" si="1565"/>
        <v>0.48749999999999999</v>
      </c>
      <c r="AG5552">
        <f t="shared" ca="1" si="1566"/>
        <v>0</v>
      </c>
      <c r="AH5552">
        <f t="shared" ca="1" si="1567"/>
        <v>1</v>
      </c>
    </row>
    <row r="5553" spans="15:34" x14ac:dyDescent="0.25">
      <c r="O5553">
        <v>5497</v>
      </c>
      <c r="P5553" s="2">
        <f t="shared" si="1568"/>
        <v>44425.99999998667</v>
      </c>
      <c r="Q5553">
        <f t="shared" si="1553"/>
        <v>18</v>
      </c>
      <c r="R5553">
        <f t="shared" si="1554"/>
        <v>8</v>
      </c>
      <c r="S5553">
        <f t="shared" si="1555"/>
        <v>3</v>
      </c>
      <c r="T5553">
        <f t="shared" si="1556"/>
        <v>0</v>
      </c>
      <c r="U5553">
        <f t="shared" si="1557"/>
        <v>1</v>
      </c>
      <c r="V5553">
        <f t="shared" ca="1" si="1558"/>
        <v>0.32850000000000001</v>
      </c>
      <c r="W5553">
        <f>INDEX(Solarstrahlungsdaten!$B$13:$G$8772,Übersicht!O5553,Übersicht!$E$10)</f>
        <v>0</v>
      </c>
      <c r="X5553">
        <f t="shared" si="1559"/>
        <v>0</v>
      </c>
      <c r="Y5553">
        <f t="shared" ca="1" si="1560"/>
        <v>0.32850000000000001</v>
      </c>
      <c r="Z5553">
        <f t="shared" ca="1" si="1561"/>
        <v>0</v>
      </c>
      <c r="AA5553">
        <f t="shared" ca="1" si="1562"/>
        <v>0</v>
      </c>
      <c r="AB5553">
        <f t="shared" ca="1" si="1563"/>
        <v>0</v>
      </c>
      <c r="AC5553">
        <f t="shared" ca="1" si="1569"/>
        <v>0</v>
      </c>
      <c r="AD5553">
        <f t="shared" ca="1" si="1552"/>
        <v>0.32850000000000001</v>
      </c>
      <c r="AE5553">
        <f t="shared" ca="1" si="1564"/>
        <v>0</v>
      </c>
      <c r="AF5553">
        <f t="shared" ca="1" si="1565"/>
        <v>0.32850000000000001</v>
      </c>
      <c r="AG5553">
        <f t="shared" ca="1" si="1566"/>
        <v>0</v>
      </c>
      <c r="AH5553">
        <f t="shared" ca="1" si="1567"/>
        <v>1</v>
      </c>
    </row>
    <row r="5554" spans="15:34" x14ac:dyDescent="0.25">
      <c r="O5554">
        <v>5498</v>
      </c>
      <c r="P5554" s="2">
        <f t="shared" si="1568"/>
        <v>44426.041666653335</v>
      </c>
      <c r="Q5554">
        <f t="shared" si="1553"/>
        <v>18</v>
      </c>
      <c r="R5554">
        <f t="shared" si="1554"/>
        <v>8</v>
      </c>
      <c r="S5554">
        <f t="shared" si="1555"/>
        <v>3</v>
      </c>
      <c r="T5554">
        <f t="shared" si="1556"/>
        <v>1</v>
      </c>
      <c r="U5554">
        <f t="shared" si="1557"/>
        <v>1</v>
      </c>
      <c r="V5554">
        <f t="shared" ca="1" si="1558"/>
        <v>0.22929999999999998</v>
      </c>
      <c r="W5554">
        <f>INDEX(Solarstrahlungsdaten!$B$13:$G$8772,Übersicht!O5554,Übersicht!$E$10)</f>
        <v>0</v>
      </c>
      <c r="X5554">
        <f t="shared" si="1559"/>
        <v>0</v>
      </c>
      <c r="Y5554">
        <f t="shared" ca="1" si="1560"/>
        <v>0.22929999999999998</v>
      </c>
      <c r="Z5554">
        <f t="shared" ca="1" si="1561"/>
        <v>0</v>
      </c>
      <c r="AA5554">
        <f t="shared" ca="1" si="1562"/>
        <v>0</v>
      </c>
      <c r="AB5554">
        <f t="shared" ca="1" si="1563"/>
        <v>0</v>
      </c>
      <c r="AC5554">
        <f t="shared" ca="1" si="1569"/>
        <v>0</v>
      </c>
      <c r="AD5554">
        <f t="shared" ca="1" si="1552"/>
        <v>0.22929999999999998</v>
      </c>
      <c r="AE5554">
        <f t="shared" ca="1" si="1564"/>
        <v>0</v>
      </c>
      <c r="AF5554">
        <f t="shared" ca="1" si="1565"/>
        <v>0.22929999999999998</v>
      </c>
      <c r="AG5554">
        <f t="shared" ca="1" si="1566"/>
        <v>0</v>
      </c>
      <c r="AH5554">
        <f t="shared" ca="1" si="1567"/>
        <v>1</v>
      </c>
    </row>
    <row r="5555" spans="15:34" x14ac:dyDescent="0.25">
      <c r="O5555">
        <v>5499</v>
      </c>
      <c r="P5555" s="2">
        <f t="shared" si="1568"/>
        <v>44426.083333319999</v>
      </c>
      <c r="Q5555">
        <f t="shared" si="1553"/>
        <v>18</v>
      </c>
      <c r="R5555">
        <f t="shared" si="1554"/>
        <v>8</v>
      </c>
      <c r="S5555">
        <f t="shared" si="1555"/>
        <v>3</v>
      </c>
      <c r="T5555">
        <f t="shared" si="1556"/>
        <v>2</v>
      </c>
      <c r="U5555">
        <f t="shared" si="1557"/>
        <v>1</v>
      </c>
      <c r="V5555">
        <f t="shared" ca="1" si="1558"/>
        <v>0.20319999999999999</v>
      </c>
      <c r="W5555">
        <f>INDEX(Solarstrahlungsdaten!$B$13:$G$8772,Übersicht!O5555,Übersicht!$E$10)</f>
        <v>0</v>
      </c>
      <c r="X5555">
        <f t="shared" si="1559"/>
        <v>0</v>
      </c>
      <c r="Y5555">
        <f t="shared" ca="1" si="1560"/>
        <v>0.20319999999999999</v>
      </c>
      <c r="Z5555">
        <f t="shared" ca="1" si="1561"/>
        <v>0</v>
      </c>
      <c r="AA5555">
        <f t="shared" ca="1" si="1562"/>
        <v>0</v>
      </c>
      <c r="AB5555">
        <f t="shared" ca="1" si="1563"/>
        <v>0</v>
      </c>
      <c r="AC5555">
        <f t="shared" ca="1" si="1569"/>
        <v>0</v>
      </c>
      <c r="AD5555">
        <f t="shared" ca="1" si="1552"/>
        <v>0.20319999999999999</v>
      </c>
      <c r="AE5555">
        <f t="shared" ca="1" si="1564"/>
        <v>0</v>
      </c>
      <c r="AF5555">
        <f t="shared" ca="1" si="1565"/>
        <v>0.20319999999999999</v>
      </c>
      <c r="AG5555">
        <f t="shared" ca="1" si="1566"/>
        <v>0</v>
      </c>
      <c r="AH5555">
        <f t="shared" ca="1" si="1567"/>
        <v>1</v>
      </c>
    </row>
    <row r="5556" spans="15:34" x14ac:dyDescent="0.25">
      <c r="O5556">
        <v>5500</v>
      </c>
      <c r="P5556" s="2">
        <f t="shared" si="1568"/>
        <v>44426.124999986663</v>
      </c>
      <c r="Q5556">
        <f t="shared" si="1553"/>
        <v>18</v>
      </c>
      <c r="R5556">
        <f t="shared" si="1554"/>
        <v>8</v>
      </c>
      <c r="S5556">
        <f t="shared" si="1555"/>
        <v>3</v>
      </c>
      <c r="T5556">
        <f t="shared" si="1556"/>
        <v>3</v>
      </c>
      <c r="U5556">
        <f t="shared" si="1557"/>
        <v>1</v>
      </c>
      <c r="V5556">
        <f t="shared" ca="1" si="1558"/>
        <v>0.18919999999999998</v>
      </c>
      <c r="W5556">
        <f>INDEX(Solarstrahlungsdaten!$B$13:$G$8772,Übersicht!O5556,Übersicht!$E$10)</f>
        <v>0</v>
      </c>
      <c r="X5556">
        <f t="shared" si="1559"/>
        <v>0</v>
      </c>
      <c r="Y5556">
        <f t="shared" ca="1" si="1560"/>
        <v>0.18919999999999998</v>
      </c>
      <c r="Z5556">
        <f t="shared" ca="1" si="1561"/>
        <v>0</v>
      </c>
      <c r="AA5556">
        <f t="shared" ca="1" si="1562"/>
        <v>0</v>
      </c>
      <c r="AB5556">
        <f t="shared" ca="1" si="1563"/>
        <v>0</v>
      </c>
      <c r="AC5556">
        <f t="shared" ca="1" si="1569"/>
        <v>0</v>
      </c>
      <c r="AD5556">
        <f t="shared" ca="1" si="1552"/>
        <v>0.18919999999999998</v>
      </c>
      <c r="AE5556">
        <f t="shared" ca="1" si="1564"/>
        <v>0</v>
      </c>
      <c r="AF5556">
        <f t="shared" ca="1" si="1565"/>
        <v>0.18919999999999998</v>
      </c>
      <c r="AG5556">
        <f t="shared" ca="1" si="1566"/>
        <v>0</v>
      </c>
      <c r="AH5556">
        <f t="shared" ca="1" si="1567"/>
        <v>1</v>
      </c>
    </row>
    <row r="5557" spans="15:34" x14ac:dyDescent="0.25">
      <c r="O5557">
        <v>5501</v>
      </c>
      <c r="P5557" s="2">
        <f t="shared" si="1568"/>
        <v>44426.166666653327</v>
      </c>
      <c r="Q5557">
        <f t="shared" si="1553"/>
        <v>18</v>
      </c>
      <c r="R5557">
        <f t="shared" si="1554"/>
        <v>8</v>
      </c>
      <c r="S5557">
        <f t="shared" si="1555"/>
        <v>3</v>
      </c>
      <c r="T5557">
        <f t="shared" si="1556"/>
        <v>4</v>
      </c>
      <c r="U5557">
        <f t="shared" si="1557"/>
        <v>1</v>
      </c>
      <c r="V5557">
        <f t="shared" ca="1" si="1558"/>
        <v>0.191</v>
      </c>
      <c r="W5557">
        <f>INDEX(Solarstrahlungsdaten!$B$13:$G$8772,Übersicht!O5557,Übersicht!$E$10)</f>
        <v>0</v>
      </c>
      <c r="X5557">
        <f t="shared" si="1559"/>
        <v>0</v>
      </c>
      <c r="Y5557">
        <f t="shared" ca="1" si="1560"/>
        <v>0.191</v>
      </c>
      <c r="Z5557">
        <f t="shared" ca="1" si="1561"/>
        <v>0</v>
      </c>
      <c r="AA5557">
        <f t="shared" ca="1" si="1562"/>
        <v>0</v>
      </c>
      <c r="AB5557">
        <f t="shared" ca="1" si="1563"/>
        <v>0</v>
      </c>
      <c r="AC5557">
        <f t="shared" ca="1" si="1569"/>
        <v>0</v>
      </c>
      <c r="AD5557">
        <f t="shared" ca="1" si="1552"/>
        <v>0.191</v>
      </c>
      <c r="AE5557">
        <f t="shared" ca="1" si="1564"/>
        <v>0</v>
      </c>
      <c r="AF5557">
        <f t="shared" ca="1" si="1565"/>
        <v>0.191</v>
      </c>
      <c r="AG5557">
        <f t="shared" ca="1" si="1566"/>
        <v>0</v>
      </c>
      <c r="AH5557">
        <f t="shared" ca="1" si="1567"/>
        <v>1</v>
      </c>
    </row>
    <row r="5558" spans="15:34" x14ac:dyDescent="0.25">
      <c r="O5558">
        <v>5502</v>
      </c>
      <c r="P5558" s="2">
        <f t="shared" si="1568"/>
        <v>44426.208333319992</v>
      </c>
      <c r="Q5558">
        <f t="shared" si="1553"/>
        <v>18</v>
      </c>
      <c r="R5558">
        <f t="shared" si="1554"/>
        <v>8</v>
      </c>
      <c r="S5558">
        <f t="shared" si="1555"/>
        <v>3</v>
      </c>
      <c r="T5558">
        <f t="shared" si="1556"/>
        <v>5</v>
      </c>
      <c r="U5558">
        <f t="shared" si="1557"/>
        <v>1</v>
      </c>
      <c r="V5558">
        <f t="shared" ca="1" si="1558"/>
        <v>0.21959999999999999</v>
      </c>
      <c r="W5558">
        <f>INDEX(Solarstrahlungsdaten!$B$13:$G$8772,Übersicht!O5558,Übersicht!$E$10)</f>
        <v>0.97499999999999998</v>
      </c>
      <c r="X5558">
        <f t="shared" si="1559"/>
        <v>3.3539999999999998E-3</v>
      </c>
      <c r="Y5558">
        <f t="shared" ca="1" si="1560"/>
        <v>0.21624599999999999</v>
      </c>
      <c r="Z5558">
        <f t="shared" ca="1" si="1561"/>
        <v>3.3539999999999998E-3</v>
      </c>
      <c r="AA5558">
        <f t="shared" ca="1" si="1562"/>
        <v>0</v>
      </c>
      <c r="AB5558">
        <f t="shared" ca="1" si="1563"/>
        <v>0</v>
      </c>
      <c r="AC5558">
        <f t="shared" ca="1" si="1569"/>
        <v>0</v>
      </c>
      <c r="AD5558">
        <f t="shared" ca="1" si="1552"/>
        <v>0.21624599999999999</v>
      </c>
      <c r="AE5558">
        <f t="shared" ca="1" si="1564"/>
        <v>0</v>
      </c>
      <c r="AF5558">
        <f t="shared" ca="1" si="1565"/>
        <v>0.21624599999999999</v>
      </c>
      <c r="AG5558">
        <f t="shared" ca="1" si="1566"/>
        <v>0</v>
      </c>
      <c r="AH5558">
        <f t="shared" ca="1" si="1567"/>
        <v>1</v>
      </c>
    </row>
    <row r="5559" spans="15:34" x14ac:dyDescent="0.25">
      <c r="O5559">
        <v>5503</v>
      </c>
      <c r="P5559" s="2">
        <f t="shared" si="1568"/>
        <v>44426.249999986656</v>
      </c>
      <c r="Q5559">
        <f t="shared" si="1553"/>
        <v>18</v>
      </c>
      <c r="R5559">
        <f t="shared" si="1554"/>
        <v>8</v>
      </c>
      <c r="S5559">
        <f t="shared" si="1555"/>
        <v>3</v>
      </c>
      <c r="T5559">
        <f t="shared" si="1556"/>
        <v>6</v>
      </c>
      <c r="U5559">
        <f t="shared" si="1557"/>
        <v>1</v>
      </c>
      <c r="V5559">
        <f t="shared" ca="1" si="1558"/>
        <v>0.34410000000000002</v>
      </c>
      <c r="W5559">
        <f>INDEX(Solarstrahlungsdaten!$B$13:$G$8772,Übersicht!O5559,Übersicht!$E$10)</f>
        <v>53.48</v>
      </c>
      <c r="X5559">
        <f t="shared" si="1559"/>
        <v>0.1839712</v>
      </c>
      <c r="Y5559">
        <f t="shared" ca="1" si="1560"/>
        <v>0.16012880000000002</v>
      </c>
      <c r="Z5559">
        <f t="shared" ca="1" si="1561"/>
        <v>0.1839712</v>
      </c>
      <c r="AA5559">
        <f t="shared" ca="1" si="1562"/>
        <v>0</v>
      </c>
      <c r="AB5559">
        <f t="shared" ca="1" si="1563"/>
        <v>0</v>
      </c>
      <c r="AC5559">
        <f t="shared" ca="1" si="1569"/>
        <v>0</v>
      </c>
      <c r="AD5559">
        <f t="shared" ca="1" si="1552"/>
        <v>0.16012880000000002</v>
      </c>
      <c r="AE5559">
        <f t="shared" ca="1" si="1564"/>
        <v>0</v>
      </c>
      <c r="AF5559">
        <f t="shared" ca="1" si="1565"/>
        <v>0.16012880000000002</v>
      </c>
      <c r="AG5559">
        <f t="shared" ca="1" si="1566"/>
        <v>0</v>
      </c>
      <c r="AH5559">
        <f t="shared" ca="1" si="1567"/>
        <v>1</v>
      </c>
    </row>
    <row r="5560" spans="15:34" x14ac:dyDescent="0.25">
      <c r="O5560">
        <v>5504</v>
      </c>
      <c r="P5560" s="2">
        <f t="shared" si="1568"/>
        <v>44426.29166665332</v>
      </c>
      <c r="Q5560">
        <f t="shared" si="1553"/>
        <v>18</v>
      </c>
      <c r="R5560">
        <f t="shared" si="1554"/>
        <v>8</v>
      </c>
      <c r="S5560">
        <f t="shared" si="1555"/>
        <v>3</v>
      </c>
      <c r="T5560">
        <f t="shared" si="1556"/>
        <v>7</v>
      </c>
      <c r="U5560">
        <f t="shared" si="1557"/>
        <v>1</v>
      </c>
      <c r="V5560">
        <f t="shared" ca="1" si="1558"/>
        <v>0.49979999999999997</v>
      </c>
      <c r="W5560">
        <f>INDEX(Solarstrahlungsdaten!$B$13:$G$8772,Übersicht!O5560,Übersicht!$E$10)</f>
        <v>60.89</v>
      </c>
      <c r="X5560">
        <f t="shared" si="1559"/>
        <v>0.2094616</v>
      </c>
      <c r="Y5560">
        <f t="shared" ca="1" si="1560"/>
        <v>0.2903384</v>
      </c>
      <c r="Z5560">
        <f t="shared" ca="1" si="1561"/>
        <v>0.2094616</v>
      </c>
      <c r="AA5560">
        <f t="shared" ca="1" si="1562"/>
        <v>0</v>
      </c>
      <c r="AB5560">
        <f t="shared" ca="1" si="1563"/>
        <v>0</v>
      </c>
      <c r="AC5560">
        <f t="shared" ca="1" si="1569"/>
        <v>0</v>
      </c>
      <c r="AD5560">
        <f t="shared" ca="1" si="1552"/>
        <v>0.2903384</v>
      </c>
      <c r="AE5560">
        <f t="shared" ca="1" si="1564"/>
        <v>0</v>
      </c>
      <c r="AF5560">
        <f t="shared" ca="1" si="1565"/>
        <v>0.2903384</v>
      </c>
      <c r="AG5560">
        <f t="shared" ca="1" si="1566"/>
        <v>0</v>
      </c>
      <c r="AH5560">
        <f t="shared" ca="1" si="1567"/>
        <v>1</v>
      </c>
    </row>
    <row r="5561" spans="15:34" x14ac:dyDescent="0.25">
      <c r="O5561">
        <v>5505</v>
      </c>
      <c r="P5561" s="2">
        <f t="shared" si="1568"/>
        <v>44426.333333319984</v>
      </c>
      <c r="Q5561">
        <f t="shared" si="1553"/>
        <v>18</v>
      </c>
      <c r="R5561">
        <f t="shared" si="1554"/>
        <v>8</v>
      </c>
      <c r="S5561">
        <f t="shared" si="1555"/>
        <v>3</v>
      </c>
      <c r="T5561">
        <f t="shared" si="1556"/>
        <v>8</v>
      </c>
      <c r="U5561">
        <f t="shared" si="1557"/>
        <v>1</v>
      </c>
      <c r="V5561">
        <f t="shared" ca="1" si="1558"/>
        <v>0.55649999999999999</v>
      </c>
      <c r="W5561">
        <f>INDEX(Solarstrahlungsdaten!$B$13:$G$8772,Übersicht!O5561,Übersicht!$E$10)</f>
        <v>37.76</v>
      </c>
      <c r="X5561">
        <f t="shared" si="1559"/>
        <v>0.12989439999999999</v>
      </c>
      <c r="Y5561">
        <f t="shared" ca="1" si="1560"/>
        <v>0.42660560000000003</v>
      </c>
      <c r="Z5561">
        <f t="shared" ca="1" si="1561"/>
        <v>0.12989439999999999</v>
      </c>
      <c r="AA5561">
        <f t="shared" ca="1" si="1562"/>
        <v>0</v>
      </c>
      <c r="AB5561">
        <f t="shared" ca="1" si="1563"/>
        <v>0</v>
      </c>
      <c r="AC5561">
        <f t="shared" ca="1" si="1569"/>
        <v>0</v>
      </c>
      <c r="AD5561">
        <f t="shared" ref="AD5561:AD5624" ca="1" si="1570">Y5561+AA5561-AB5561</f>
        <v>0.42660560000000003</v>
      </c>
      <c r="AE5561">
        <f t="shared" ca="1" si="1564"/>
        <v>0</v>
      </c>
      <c r="AF5561">
        <f t="shared" ca="1" si="1565"/>
        <v>0.42660560000000003</v>
      </c>
      <c r="AG5561">
        <f t="shared" ca="1" si="1566"/>
        <v>0</v>
      </c>
      <c r="AH5561">
        <f t="shared" ca="1" si="1567"/>
        <v>1</v>
      </c>
    </row>
    <row r="5562" spans="15:34" x14ac:dyDescent="0.25">
      <c r="O5562">
        <v>5506</v>
      </c>
      <c r="P5562" s="2">
        <f t="shared" si="1568"/>
        <v>44426.374999986649</v>
      </c>
      <c r="Q5562">
        <f t="shared" ref="Q5562:Q5625" si="1571">DAY(P5562)</f>
        <v>18</v>
      </c>
      <c r="R5562">
        <f t="shared" ref="R5562:R5625" si="1572">MONTH(P5562)</f>
        <v>8</v>
      </c>
      <c r="S5562">
        <f t="shared" ref="S5562:S5625" si="1573">IF(WEEKDAY(P5562)=6,1,IF(WEEKDAY(P5562)=7,2,3))</f>
        <v>3</v>
      </c>
      <c r="T5562">
        <f t="shared" ref="T5562:T5625" si="1574">HOUR(P5562)</f>
        <v>9</v>
      </c>
      <c r="U5562">
        <f t="shared" ref="U5562:U5625" si="1575">IF(AND(P5562&gt;DATE(2021,5,14),P5562&lt;DATE(2021,9,15)),1,IF(AND(P5562&gt;DATE(2021,3,20),P5562&lt;DATE(2021,11,1)),2,0))</f>
        <v>1</v>
      </c>
      <c r="V5562">
        <f t="shared" ref="V5562:V5625" ca="1" si="1576">INDEX($D$57:$L$80,1+T5562,S5562+U5562*3)</f>
        <v>0.57879999999999998</v>
      </c>
      <c r="W5562">
        <f>INDEX(Solarstrahlungsdaten!$B$13:$G$8772,Übersicht!O5562,Übersicht!$E$10)</f>
        <v>61.65</v>
      </c>
      <c r="X5562">
        <f t="shared" ref="X5562:X5625" si="1577">IF(W5562*$D$9/1000*(1-$D$41)&gt;$D$9*$D$42,$D$9*$D$42,W5562*$D$9/1000*(1-$D$41))</f>
        <v>0.21207599999999999</v>
      </c>
      <c r="Y5562">
        <f t="shared" ref="Y5562:Y5625" ca="1" si="1578">V5562-X5562</f>
        <v>0.36672399999999999</v>
      </c>
      <c r="Z5562">
        <f t="shared" ref="Z5562:Z5625" ca="1" si="1579">IF(X5562&gt;V5562,V5562,X5562)</f>
        <v>0.21207599999999999</v>
      </c>
      <c r="AA5562">
        <f t="shared" ref="AA5562:AA5625" ca="1" si="1580">IF(Y5562&lt;0, IF(AC5561-Y5562&lt;$D$22, -Y5562, $D$22-AC5561),0)</f>
        <v>0</v>
      </c>
      <c r="AB5562">
        <f t="shared" ref="AB5562:AB5625" ca="1" si="1581">IF(Y5562&gt;0, IF(AC5561-Y5562&gt;0, Y5562, AC5561),0)</f>
        <v>0</v>
      </c>
      <c r="AC5562">
        <f t="shared" ca="1" si="1569"/>
        <v>0</v>
      </c>
      <c r="AD5562">
        <f t="shared" ca="1" si="1570"/>
        <v>0.36672399999999999</v>
      </c>
      <c r="AE5562">
        <f t="shared" ref="AE5562:AE5625" ca="1" si="1582">IF(AD5562&lt;0,-AD5562,0)</f>
        <v>0</v>
      </c>
      <c r="AF5562">
        <f t="shared" ref="AF5562:AF5625" ca="1" si="1583">IF(AD5562&gt;0,AD5562,0)</f>
        <v>0.36672399999999999</v>
      </c>
      <c r="AG5562">
        <f t="shared" ref="AG5562:AG5625" ca="1" si="1584">IF($D$22&gt;0,AC5562/$D$22,0)</f>
        <v>0</v>
      </c>
      <c r="AH5562">
        <f t="shared" ref="AH5562:AH5625" ca="1" si="1585">IF(AC5562&lt;=0,1,0)</f>
        <v>1</v>
      </c>
    </row>
    <row r="5563" spans="15:34" x14ac:dyDescent="0.25">
      <c r="O5563">
        <v>5507</v>
      </c>
      <c r="P5563" s="2">
        <f t="shared" ref="P5563:P5626" si="1586">P5562+TIME(1,,)</f>
        <v>44426.416666653313</v>
      </c>
      <c r="Q5563">
        <f t="shared" si="1571"/>
        <v>18</v>
      </c>
      <c r="R5563">
        <f t="shared" si="1572"/>
        <v>8</v>
      </c>
      <c r="S5563">
        <f t="shared" si="1573"/>
        <v>3</v>
      </c>
      <c r="T5563">
        <f t="shared" si="1574"/>
        <v>10</v>
      </c>
      <c r="U5563">
        <f t="shared" si="1575"/>
        <v>1</v>
      </c>
      <c r="V5563">
        <f t="shared" ca="1" si="1576"/>
        <v>0.56110000000000004</v>
      </c>
      <c r="W5563">
        <f>INDEX(Solarstrahlungsdaten!$B$13:$G$8772,Übersicht!O5563,Übersicht!$E$10)</f>
        <v>76.540000000000006</v>
      </c>
      <c r="X5563">
        <f t="shared" si="1577"/>
        <v>0.26329760000000002</v>
      </c>
      <c r="Y5563">
        <f t="shared" ca="1" si="1578"/>
        <v>0.29780240000000002</v>
      </c>
      <c r="Z5563">
        <f t="shared" ca="1" si="1579"/>
        <v>0.26329760000000002</v>
      </c>
      <c r="AA5563">
        <f t="shared" ca="1" si="1580"/>
        <v>0</v>
      </c>
      <c r="AB5563">
        <f t="shared" ca="1" si="1581"/>
        <v>0</v>
      </c>
      <c r="AC5563">
        <f t="shared" ref="AC5563:AC5626" ca="1" si="1587">AC5562+AA5563-AB5563</f>
        <v>0</v>
      </c>
      <c r="AD5563">
        <f t="shared" ca="1" si="1570"/>
        <v>0.29780240000000002</v>
      </c>
      <c r="AE5563">
        <f t="shared" ca="1" si="1582"/>
        <v>0</v>
      </c>
      <c r="AF5563">
        <f t="shared" ca="1" si="1583"/>
        <v>0.29780240000000002</v>
      </c>
      <c r="AG5563">
        <f t="shared" ca="1" si="1584"/>
        <v>0</v>
      </c>
      <c r="AH5563">
        <f t="shared" ca="1" si="1585"/>
        <v>1</v>
      </c>
    </row>
    <row r="5564" spans="15:34" x14ac:dyDescent="0.25">
      <c r="O5564">
        <v>5508</v>
      </c>
      <c r="P5564" s="2">
        <f t="shared" si="1586"/>
        <v>44426.458333319977</v>
      </c>
      <c r="Q5564">
        <f t="shared" si="1571"/>
        <v>18</v>
      </c>
      <c r="R5564">
        <f t="shared" si="1572"/>
        <v>8</v>
      </c>
      <c r="S5564">
        <f t="shared" si="1573"/>
        <v>3</v>
      </c>
      <c r="T5564">
        <f t="shared" si="1574"/>
        <v>11</v>
      </c>
      <c r="U5564">
        <f t="shared" si="1575"/>
        <v>1</v>
      </c>
      <c r="V5564">
        <f t="shared" ca="1" si="1576"/>
        <v>0.5595</v>
      </c>
      <c r="W5564">
        <f>INDEX(Solarstrahlungsdaten!$B$13:$G$8772,Übersicht!O5564,Übersicht!$E$10)</f>
        <v>191.22</v>
      </c>
      <c r="X5564">
        <f t="shared" si="1577"/>
        <v>0.65779679999999996</v>
      </c>
      <c r="Y5564">
        <f t="shared" ca="1" si="1578"/>
        <v>-9.8296799999999962E-2</v>
      </c>
      <c r="Z5564">
        <f t="shared" ca="1" si="1579"/>
        <v>0.5595</v>
      </c>
      <c r="AA5564">
        <f t="shared" ca="1" si="1580"/>
        <v>9.8296799999999962E-2</v>
      </c>
      <c r="AB5564">
        <f t="shared" ca="1" si="1581"/>
        <v>0</v>
      </c>
      <c r="AC5564">
        <f t="shared" ca="1" si="1587"/>
        <v>9.8296799999999962E-2</v>
      </c>
      <c r="AD5564">
        <f t="shared" ca="1" si="1570"/>
        <v>0</v>
      </c>
      <c r="AE5564">
        <f t="shared" ca="1" si="1582"/>
        <v>0</v>
      </c>
      <c r="AF5564">
        <f t="shared" ca="1" si="1583"/>
        <v>0</v>
      </c>
      <c r="AG5564">
        <f t="shared" ca="1" si="1584"/>
        <v>2.457419999999999E-2</v>
      </c>
      <c r="AH5564">
        <f t="shared" ca="1" si="1585"/>
        <v>0</v>
      </c>
    </row>
    <row r="5565" spans="15:34" x14ac:dyDescent="0.25">
      <c r="O5565">
        <v>5509</v>
      </c>
      <c r="P5565" s="2">
        <f t="shared" si="1586"/>
        <v>44426.499999986641</v>
      </c>
      <c r="Q5565">
        <f t="shared" si="1571"/>
        <v>18</v>
      </c>
      <c r="R5565">
        <f t="shared" si="1572"/>
        <v>8</v>
      </c>
      <c r="S5565">
        <f t="shared" si="1573"/>
        <v>3</v>
      </c>
      <c r="T5565">
        <f t="shared" si="1574"/>
        <v>12</v>
      </c>
      <c r="U5565">
        <f t="shared" si="1575"/>
        <v>1</v>
      </c>
      <c r="V5565">
        <f t="shared" ca="1" si="1576"/>
        <v>0.61539999999999995</v>
      </c>
      <c r="W5565">
        <f>INDEX(Solarstrahlungsdaten!$B$13:$G$8772,Übersicht!O5565,Übersicht!$E$10)</f>
        <v>191.49</v>
      </c>
      <c r="X5565">
        <f t="shared" si="1577"/>
        <v>0.65872560000000002</v>
      </c>
      <c r="Y5565">
        <f t="shared" ca="1" si="1578"/>
        <v>-4.3325600000000075E-2</v>
      </c>
      <c r="Z5565">
        <f t="shared" ca="1" si="1579"/>
        <v>0.61539999999999995</v>
      </c>
      <c r="AA5565">
        <f t="shared" ca="1" si="1580"/>
        <v>4.3325600000000075E-2</v>
      </c>
      <c r="AB5565">
        <f t="shared" ca="1" si="1581"/>
        <v>0</v>
      </c>
      <c r="AC5565">
        <f t="shared" ca="1" si="1587"/>
        <v>0.14162240000000004</v>
      </c>
      <c r="AD5565">
        <f t="shared" ca="1" si="1570"/>
        <v>0</v>
      </c>
      <c r="AE5565">
        <f t="shared" ca="1" si="1582"/>
        <v>0</v>
      </c>
      <c r="AF5565">
        <f t="shared" ca="1" si="1583"/>
        <v>0</v>
      </c>
      <c r="AG5565">
        <f t="shared" ca="1" si="1584"/>
        <v>3.5405600000000009E-2</v>
      </c>
      <c r="AH5565">
        <f t="shared" ca="1" si="1585"/>
        <v>0</v>
      </c>
    </row>
    <row r="5566" spans="15:34" x14ac:dyDescent="0.25">
      <c r="O5566">
        <v>5510</v>
      </c>
      <c r="P5566" s="2">
        <f t="shared" si="1586"/>
        <v>44426.541666653306</v>
      </c>
      <c r="Q5566">
        <f t="shared" si="1571"/>
        <v>18</v>
      </c>
      <c r="R5566">
        <f t="shared" si="1572"/>
        <v>8</v>
      </c>
      <c r="S5566">
        <f t="shared" si="1573"/>
        <v>3</v>
      </c>
      <c r="T5566">
        <f t="shared" si="1574"/>
        <v>13</v>
      </c>
      <c r="U5566">
        <f t="shared" si="1575"/>
        <v>1</v>
      </c>
      <c r="V5566">
        <f t="shared" ca="1" si="1576"/>
        <v>0.62909999999999988</v>
      </c>
      <c r="W5566">
        <f>INDEX(Solarstrahlungsdaten!$B$13:$G$8772,Übersicht!O5566,Übersicht!$E$10)</f>
        <v>190.3</v>
      </c>
      <c r="X5566">
        <f t="shared" si="1577"/>
        <v>0.6546320000000001</v>
      </c>
      <c r="Y5566">
        <f t="shared" ca="1" si="1578"/>
        <v>-2.5532000000000221E-2</v>
      </c>
      <c r="Z5566">
        <f t="shared" ca="1" si="1579"/>
        <v>0.62909999999999988</v>
      </c>
      <c r="AA5566">
        <f t="shared" ca="1" si="1580"/>
        <v>2.5532000000000221E-2</v>
      </c>
      <c r="AB5566">
        <f t="shared" ca="1" si="1581"/>
        <v>0</v>
      </c>
      <c r="AC5566">
        <f t="shared" ca="1" si="1587"/>
        <v>0.16715440000000026</v>
      </c>
      <c r="AD5566">
        <f t="shared" ca="1" si="1570"/>
        <v>0</v>
      </c>
      <c r="AE5566">
        <f t="shared" ca="1" si="1582"/>
        <v>0</v>
      </c>
      <c r="AF5566">
        <f t="shared" ca="1" si="1583"/>
        <v>0</v>
      </c>
      <c r="AG5566">
        <f t="shared" ca="1" si="1584"/>
        <v>4.1788600000000065E-2</v>
      </c>
      <c r="AH5566">
        <f t="shared" ca="1" si="1585"/>
        <v>0</v>
      </c>
    </row>
    <row r="5567" spans="15:34" x14ac:dyDescent="0.25">
      <c r="O5567">
        <v>5511</v>
      </c>
      <c r="P5567" s="2">
        <f t="shared" si="1586"/>
        <v>44426.58333331997</v>
      </c>
      <c r="Q5567">
        <f t="shared" si="1571"/>
        <v>18</v>
      </c>
      <c r="R5567">
        <f t="shared" si="1572"/>
        <v>8</v>
      </c>
      <c r="S5567">
        <f t="shared" si="1573"/>
        <v>3</v>
      </c>
      <c r="T5567">
        <f t="shared" si="1574"/>
        <v>14</v>
      </c>
      <c r="U5567">
        <f t="shared" si="1575"/>
        <v>1</v>
      </c>
      <c r="V5567">
        <f t="shared" ca="1" si="1576"/>
        <v>0.5454</v>
      </c>
      <c r="W5567">
        <f>INDEX(Solarstrahlungsdaten!$B$13:$G$8772,Übersicht!O5567,Übersicht!$E$10)</f>
        <v>84.44</v>
      </c>
      <c r="X5567">
        <f t="shared" si="1577"/>
        <v>0.2904736</v>
      </c>
      <c r="Y5567">
        <f t="shared" ca="1" si="1578"/>
        <v>0.2549264</v>
      </c>
      <c r="Z5567">
        <f t="shared" ca="1" si="1579"/>
        <v>0.2904736</v>
      </c>
      <c r="AA5567">
        <f t="shared" ca="1" si="1580"/>
        <v>0</v>
      </c>
      <c r="AB5567">
        <f t="shared" ca="1" si="1581"/>
        <v>0.16715440000000026</v>
      </c>
      <c r="AC5567">
        <f t="shared" ca="1" si="1587"/>
        <v>0</v>
      </c>
      <c r="AD5567">
        <f t="shared" ca="1" si="1570"/>
        <v>8.7771999999999739E-2</v>
      </c>
      <c r="AE5567">
        <f t="shared" ca="1" si="1582"/>
        <v>0</v>
      </c>
      <c r="AF5567">
        <f t="shared" ca="1" si="1583"/>
        <v>8.7771999999999739E-2</v>
      </c>
      <c r="AG5567">
        <f t="shared" ca="1" si="1584"/>
        <v>0</v>
      </c>
      <c r="AH5567">
        <f t="shared" ca="1" si="1585"/>
        <v>1</v>
      </c>
    </row>
    <row r="5568" spans="15:34" x14ac:dyDescent="0.25">
      <c r="O5568">
        <v>5512</v>
      </c>
      <c r="P5568" s="2">
        <f t="shared" si="1586"/>
        <v>44426.624999986634</v>
      </c>
      <c r="Q5568">
        <f t="shared" si="1571"/>
        <v>18</v>
      </c>
      <c r="R5568">
        <f t="shared" si="1572"/>
        <v>8</v>
      </c>
      <c r="S5568">
        <f t="shared" si="1573"/>
        <v>3</v>
      </c>
      <c r="T5568">
        <f t="shared" si="1574"/>
        <v>15</v>
      </c>
      <c r="U5568">
        <f t="shared" si="1575"/>
        <v>1</v>
      </c>
      <c r="V5568">
        <f t="shared" ca="1" si="1576"/>
        <v>0.48510000000000003</v>
      </c>
      <c r="W5568">
        <f>INDEX(Solarstrahlungsdaten!$B$13:$G$8772,Übersicht!O5568,Übersicht!$E$10)</f>
        <v>83.44</v>
      </c>
      <c r="X5568">
        <f t="shared" si="1577"/>
        <v>0.2870336</v>
      </c>
      <c r="Y5568">
        <f t="shared" ca="1" si="1578"/>
        <v>0.19806640000000003</v>
      </c>
      <c r="Z5568">
        <f t="shared" ca="1" si="1579"/>
        <v>0.2870336</v>
      </c>
      <c r="AA5568">
        <f t="shared" ca="1" si="1580"/>
        <v>0</v>
      </c>
      <c r="AB5568">
        <f t="shared" ca="1" si="1581"/>
        <v>0</v>
      </c>
      <c r="AC5568">
        <f t="shared" ca="1" si="1587"/>
        <v>0</v>
      </c>
      <c r="AD5568">
        <f t="shared" ca="1" si="1570"/>
        <v>0.19806640000000003</v>
      </c>
      <c r="AE5568">
        <f t="shared" ca="1" si="1582"/>
        <v>0</v>
      </c>
      <c r="AF5568">
        <f t="shared" ca="1" si="1583"/>
        <v>0.19806640000000003</v>
      </c>
      <c r="AG5568">
        <f t="shared" ca="1" si="1584"/>
        <v>0</v>
      </c>
      <c r="AH5568">
        <f t="shared" ca="1" si="1585"/>
        <v>1</v>
      </c>
    </row>
    <row r="5569" spans="15:34" x14ac:dyDescent="0.25">
      <c r="O5569">
        <v>5513</v>
      </c>
      <c r="P5569" s="2">
        <f t="shared" si="1586"/>
        <v>44426.666666653298</v>
      </c>
      <c r="Q5569">
        <f t="shared" si="1571"/>
        <v>18</v>
      </c>
      <c r="R5569">
        <f t="shared" si="1572"/>
        <v>8</v>
      </c>
      <c r="S5569">
        <f t="shared" si="1573"/>
        <v>3</v>
      </c>
      <c r="T5569">
        <f t="shared" si="1574"/>
        <v>16</v>
      </c>
      <c r="U5569">
        <f t="shared" si="1575"/>
        <v>1</v>
      </c>
      <c r="V5569">
        <f t="shared" ca="1" si="1576"/>
        <v>0.45910000000000001</v>
      </c>
      <c r="W5569">
        <f>INDEX(Solarstrahlungsdaten!$B$13:$G$8772,Übersicht!O5569,Übersicht!$E$10)</f>
        <v>17.68</v>
      </c>
      <c r="X5569">
        <f t="shared" si="1577"/>
        <v>6.0819200000000004E-2</v>
      </c>
      <c r="Y5569">
        <f t="shared" ca="1" si="1578"/>
        <v>0.39828079999999999</v>
      </c>
      <c r="Z5569">
        <f t="shared" ca="1" si="1579"/>
        <v>6.0819200000000004E-2</v>
      </c>
      <c r="AA5569">
        <f t="shared" ca="1" si="1580"/>
        <v>0</v>
      </c>
      <c r="AB5569">
        <f t="shared" ca="1" si="1581"/>
        <v>0</v>
      </c>
      <c r="AC5569">
        <f t="shared" ca="1" si="1587"/>
        <v>0</v>
      </c>
      <c r="AD5569">
        <f t="shared" ca="1" si="1570"/>
        <v>0.39828079999999999</v>
      </c>
      <c r="AE5569">
        <f t="shared" ca="1" si="1582"/>
        <v>0</v>
      </c>
      <c r="AF5569">
        <f t="shared" ca="1" si="1583"/>
        <v>0.39828079999999999</v>
      </c>
      <c r="AG5569">
        <f t="shared" ca="1" si="1584"/>
        <v>0</v>
      </c>
      <c r="AH5569">
        <f t="shared" ca="1" si="1585"/>
        <v>1</v>
      </c>
    </row>
    <row r="5570" spans="15:34" x14ac:dyDescent="0.25">
      <c r="O5570">
        <v>5514</v>
      </c>
      <c r="P5570" s="2">
        <f t="shared" si="1586"/>
        <v>44426.708333319963</v>
      </c>
      <c r="Q5570">
        <f t="shared" si="1571"/>
        <v>18</v>
      </c>
      <c r="R5570">
        <f t="shared" si="1572"/>
        <v>8</v>
      </c>
      <c r="S5570">
        <f t="shared" si="1573"/>
        <v>3</v>
      </c>
      <c r="T5570">
        <f t="shared" si="1574"/>
        <v>17</v>
      </c>
      <c r="U5570">
        <f t="shared" si="1575"/>
        <v>1</v>
      </c>
      <c r="V5570">
        <f t="shared" ca="1" si="1576"/>
        <v>0.47749999999999998</v>
      </c>
      <c r="W5570">
        <f>INDEX(Solarstrahlungsdaten!$B$13:$G$8772,Übersicht!O5570,Übersicht!$E$10)</f>
        <v>4.99</v>
      </c>
      <c r="X5570">
        <f t="shared" si="1577"/>
        <v>1.7165600000000003E-2</v>
      </c>
      <c r="Y5570">
        <f t="shared" ca="1" si="1578"/>
        <v>0.46033439999999998</v>
      </c>
      <c r="Z5570">
        <f t="shared" ca="1" si="1579"/>
        <v>1.7165600000000003E-2</v>
      </c>
      <c r="AA5570">
        <f t="shared" ca="1" si="1580"/>
        <v>0</v>
      </c>
      <c r="AB5570">
        <f t="shared" ca="1" si="1581"/>
        <v>0</v>
      </c>
      <c r="AC5570">
        <f t="shared" ca="1" si="1587"/>
        <v>0</v>
      </c>
      <c r="AD5570">
        <f t="shared" ca="1" si="1570"/>
        <v>0.46033439999999998</v>
      </c>
      <c r="AE5570">
        <f t="shared" ca="1" si="1582"/>
        <v>0</v>
      </c>
      <c r="AF5570">
        <f t="shared" ca="1" si="1583"/>
        <v>0.46033439999999998</v>
      </c>
      <c r="AG5570">
        <f t="shared" ca="1" si="1584"/>
        <v>0</v>
      </c>
      <c r="AH5570">
        <f t="shared" ca="1" si="1585"/>
        <v>1</v>
      </c>
    </row>
    <row r="5571" spans="15:34" x14ac:dyDescent="0.25">
      <c r="O5571">
        <v>5515</v>
      </c>
      <c r="P5571" s="2">
        <f t="shared" si="1586"/>
        <v>44426.749999986627</v>
      </c>
      <c r="Q5571">
        <f t="shared" si="1571"/>
        <v>18</v>
      </c>
      <c r="R5571">
        <f t="shared" si="1572"/>
        <v>8</v>
      </c>
      <c r="S5571">
        <f t="shared" si="1573"/>
        <v>3</v>
      </c>
      <c r="T5571">
        <f t="shared" si="1574"/>
        <v>18</v>
      </c>
      <c r="U5571">
        <f t="shared" si="1575"/>
        <v>1</v>
      </c>
      <c r="V5571">
        <f t="shared" ca="1" si="1576"/>
        <v>0.5454</v>
      </c>
      <c r="W5571">
        <f>INDEX(Solarstrahlungsdaten!$B$13:$G$8772,Übersicht!O5571,Übersicht!$E$10)</f>
        <v>1.45</v>
      </c>
      <c r="X5571">
        <f t="shared" si="1577"/>
        <v>4.9879999999999994E-3</v>
      </c>
      <c r="Y5571">
        <f t="shared" ca="1" si="1578"/>
        <v>0.540412</v>
      </c>
      <c r="Z5571">
        <f t="shared" ca="1" si="1579"/>
        <v>4.9879999999999994E-3</v>
      </c>
      <c r="AA5571">
        <f t="shared" ca="1" si="1580"/>
        <v>0</v>
      </c>
      <c r="AB5571">
        <f t="shared" ca="1" si="1581"/>
        <v>0</v>
      </c>
      <c r="AC5571">
        <f t="shared" ca="1" si="1587"/>
        <v>0</v>
      </c>
      <c r="AD5571">
        <f t="shared" ca="1" si="1570"/>
        <v>0.540412</v>
      </c>
      <c r="AE5571">
        <f t="shared" ca="1" si="1582"/>
        <v>0</v>
      </c>
      <c r="AF5571">
        <f t="shared" ca="1" si="1583"/>
        <v>0.540412</v>
      </c>
      <c r="AG5571">
        <f t="shared" ca="1" si="1584"/>
        <v>0</v>
      </c>
      <c r="AH5571">
        <f t="shared" ca="1" si="1585"/>
        <v>1</v>
      </c>
    </row>
    <row r="5572" spans="15:34" x14ac:dyDescent="0.25">
      <c r="O5572">
        <v>5516</v>
      </c>
      <c r="P5572" s="2">
        <f t="shared" si="1586"/>
        <v>44426.791666653291</v>
      </c>
      <c r="Q5572">
        <f t="shared" si="1571"/>
        <v>18</v>
      </c>
      <c r="R5572">
        <f t="shared" si="1572"/>
        <v>8</v>
      </c>
      <c r="S5572">
        <f t="shared" si="1573"/>
        <v>3</v>
      </c>
      <c r="T5572">
        <f t="shared" si="1574"/>
        <v>19</v>
      </c>
      <c r="U5572">
        <f t="shared" si="1575"/>
        <v>1</v>
      </c>
      <c r="V5572">
        <f t="shared" ca="1" si="1576"/>
        <v>0.64149999999999996</v>
      </c>
      <c r="W5572">
        <f>INDEX(Solarstrahlungsdaten!$B$13:$G$8772,Übersicht!O5572,Übersicht!$E$10)</f>
        <v>0</v>
      </c>
      <c r="X5572">
        <f t="shared" si="1577"/>
        <v>0</v>
      </c>
      <c r="Y5572">
        <f t="shared" ca="1" si="1578"/>
        <v>0.64149999999999996</v>
      </c>
      <c r="Z5572">
        <f t="shared" ca="1" si="1579"/>
        <v>0</v>
      </c>
      <c r="AA5572">
        <f t="shared" ca="1" si="1580"/>
        <v>0</v>
      </c>
      <c r="AB5572">
        <f t="shared" ca="1" si="1581"/>
        <v>0</v>
      </c>
      <c r="AC5572">
        <f t="shared" ca="1" si="1587"/>
        <v>0</v>
      </c>
      <c r="AD5572">
        <f t="shared" ca="1" si="1570"/>
        <v>0.64149999999999996</v>
      </c>
      <c r="AE5572">
        <f t="shared" ca="1" si="1582"/>
        <v>0</v>
      </c>
      <c r="AF5572">
        <f t="shared" ca="1" si="1583"/>
        <v>0.64149999999999996</v>
      </c>
      <c r="AG5572">
        <f t="shared" ca="1" si="1584"/>
        <v>0</v>
      </c>
      <c r="AH5572">
        <f t="shared" ca="1" si="1585"/>
        <v>1</v>
      </c>
    </row>
    <row r="5573" spans="15:34" x14ac:dyDescent="0.25">
      <c r="O5573">
        <v>5517</v>
      </c>
      <c r="P5573" s="2">
        <f t="shared" si="1586"/>
        <v>44426.833333319955</v>
      </c>
      <c r="Q5573">
        <f t="shared" si="1571"/>
        <v>18</v>
      </c>
      <c r="R5573">
        <f t="shared" si="1572"/>
        <v>8</v>
      </c>
      <c r="S5573">
        <f t="shared" si="1573"/>
        <v>3</v>
      </c>
      <c r="T5573">
        <f t="shared" si="1574"/>
        <v>20</v>
      </c>
      <c r="U5573">
        <f t="shared" si="1575"/>
        <v>1</v>
      </c>
      <c r="V5573">
        <f t="shared" ca="1" si="1576"/>
        <v>0.67459999999999998</v>
      </c>
      <c r="W5573">
        <f>INDEX(Solarstrahlungsdaten!$B$13:$G$8772,Übersicht!O5573,Übersicht!$E$10)</f>
        <v>0</v>
      </c>
      <c r="X5573">
        <f t="shared" si="1577"/>
        <v>0</v>
      </c>
      <c r="Y5573">
        <f t="shared" ca="1" si="1578"/>
        <v>0.67459999999999998</v>
      </c>
      <c r="Z5573">
        <f t="shared" ca="1" si="1579"/>
        <v>0</v>
      </c>
      <c r="AA5573">
        <f t="shared" ca="1" si="1580"/>
        <v>0</v>
      </c>
      <c r="AB5573">
        <f t="shared" ca="1" si="1581"/>
        <v>0</v>
      </c>
      <c r="AC5573">
        <f t="shared" ca="1" si="1587"/>
        <v>0</v>
      </c>
      <c r="AD5573">
        <f t="shared" ca="1" si="1570"/>
        <v>0.67459999999999998</v>
      </c>
      <c r="AE5573">
        <f t="shared" ca="1" si="1582"/>
        <v>0</v>
      </c>
      <c r="AF5573">
        <f t="shared" ca="1" si="1583"/>
        <v>0.67459999999999998</v>
      </c>
      <c r="AG5573">
        <f t="shared" ca="1" si="1584"/>
        <v>0</v>
      </c>
      <c r="AH5573">
        <f t="shared" ca="1" si="1585"/>
        <v>1</v>
      </c>
    </row>
    <row r="5574" spans="15:34" x14ac:dyDescent="0.25">
      <c r="O5574">
        <v>5518</v>
      </c>
      <c r="P5574" s="2">
        <f t="shared" si="1586"/>
        <v>44426.87499998662</v>
      </c>
      <c r="Q5574">
        <f t="shared" si="1571"/>
        <v>18</v>
      </c>
      <c r="R5574">
        <f t="shared" si="1572"/>
        <v>8</v>
      </c>
      <c r="S5574">
        <f t="shared" si="1573"/>
        <v>3</v>
      </c>
      <c r="T5574">
        <f t="shared" si="1574"/>
        <v>21</v>
      </c>
      <c r="U5574">
        <f t="shared" si="1575"/>
        <v>1</v>
      </c>
      <c r="V5574">
        <f t="shared" ca="1" si="1576"/>
        <v>0.63759999999999994</v>
      </c>
      <c r="W5574">
        <f>INDEX(Solarstrahlungsdaten!$B$13:$G$8772,Übersicht!O5574,Übersicht!$E$10)</f>
        <v>0</v>
      </c>
      <c r="X5574">
        <f t="shared" si="1577"/>
        <v>0</v>
      </c>
      <c r="Y5574">
        <f t="shared" ca="1" si="1578"/>
        <v>0.63759999999999994</v>
      </c>
      <c r="Z5574">
        <f t="shared" ca="1" si="1579"/>
        <v>0</v>
      </c>
      <c r="AA5574">
        <f t="shared" ca="1" si="1580"/>
        <v>0</v>
      </c>
      <c r="AB5574">
        <f t="shared" ca="1" si="1581"/>
        <v>0</v>
      </c>
      <c r="AC5574">
        <f t="shared" ca="1" si="1587"/>
        <v>0</v>
      </c>
      <c r="AD5574">
        <f t="shared" ca="1" si="1570"/>
        <v>0.63759999999999994</v>
      </c>
      <c r="AE5574">
        <f t="shared" ca="1" si="1582"/>
        <v>0</v>
      </c>
      <c r="AF5574">
        <f t="shared" ca="1" si="1583"/>
        <v>0.63759999999999994</v>
      </c>
      <c r="AG5574">
        <f t="shared" ca="1" si="1584"/>
        <v>0</v>
      </c>
      <c r="AH5574">
        <f t="shared" ca="1" si="1585"/>
        <v>1</v>
      </c>
    </row>
    <row r="5575" spans="15:34" x14ac:dyDescent="0.25">
      <c r="O5575">
        <v>5519</v>
      </c>
      <c r="P5575" s="2">
        <f t="shared" si="1586"/>
        <v>44426.916666653284</v>
      </c>
      <c r="Q5575">
        <f t="shared" si="1571"/>
        <v>18</v>
      </c>
      <c r="R5575">
        <f t="shared" si="1572"/>
        <v>8</v>
      </c>
      <c r="S5575">
        <f t="shared" si="1573"/>
        <v>3</v>
      </c>
      <c r="T5575">
        <f t="shared" si="1574"/>
        <v>22</v>
      </c>
      <c r="U5575">
        <f t="shared" si="1575"/>
        <v>1</v>
      </c>
      <c r="V5575">
        <f t="shared" ca="1" si="1576"/>
        <v>0.59710000000000008</v>
      </c>
      <c r="W5575">
        <f>INDEX(Solarstrahlungsdaten!$B$13:$G$8772,Übersicht!O5575,Übersicht!$E$10)</f>
        <v>0</v>
      </c>
      <c r="X5575">
        <f t="shared" si="1577"/>
        <v>0</v>
      </c>
      <c r="Y5575">
        <f t="shared" ca="1" si="1578"/>
        <v>0.59710000000000008</v>
      </c>
      <c r="Z5575">
        <f t="shared" ca="1" si="1579"/>
        <v>0</v>
      </c>
      <c r="AA5575">
        <f t="shared" ca="1" si="1580"/>
        <v>0</v>
      </c>
      <c r="AB5575">
        <f t="shared" ca="1" si="1581"/>
        <v>0</v>
      </c>
      <c r="AC5575">
        <f t="shared" ca="1" si="1587"/>
        <v>0</v>
      </c>
      <c r="AD5575">
        <f t="shared" ca="1" si="1570"/>
        <v>0.59710000000000008</v>
      </c>
      <c r="AE5575">
        <f t="shared" ca="1" si="1582"/>
        <v>0</v>
      </c>
      <c r="AF5575">
        <f t="shared" ca="1" si="1583"/>
        <v>0.59710000000000008</v>
      </c>
      <c r="AG5575">
        <f t="shared" ca="1" si="1584"/>
        <v>0</v>
      </c>
      <c r="AH5575">
        <f t="shared" ca="1" si="1585"/>
        <v>1</v>
      </c>
    </row>
    <row r="5576" spans="15:34" x14ac:dyDescent="0.25">
      <c r="O5576">
        <v>5520</v>
      </c>
      <c r="P5576" s="2">
        <f t="shared" si="1586"/>
        <v>44426.958333319948</v>
      </c>
      <c r="Q5576">
        <f t="shared" si="1571"/>
        <v>18</v>
      </c>
      <c r="R5576">
        <f t="shared" si="1572"/>
        <v>8</v>
      </c>
      <c r="S5576">
        <f t="shared" si="1573"/>
        <v>3</v>
      </c>
      <c r="T5576">
        <f t="shared" si="1574"/>
        <v>23</v>
      </c>
      <c r="U5576">
        <f t="shared" si="1575"/>
        <v>1</v>
      </c>
      <c r="V5576">
        <f t="shared" ca="1" si="1576"/>
        <v>0.48749999999999999</v>
      </c>
      <c r="W5576">
        <f>INDEX(Solarstrahlungsdaten!$B$13:$G$8772,Übersicht!O5576,Übersicht!$E$10)</f>
        <v>0</v>
      </c>
      <c r="X5576">
        <f t="shared" si="1577"/>
        <v>0</v>
      </c>
      <c r="Y5576">
        <f t="shared" ca="1" si="1578"/>
        <v>0.48749999999999999</v>
      </c>
      <c r="Z5576">
        <f t="shared" ca="1" si="1579"/>
        <v>0</v>
      </c>
      <c r="AA5576">
        <f t="shared" ca="1" si="1580"/>
        <v>0</v>
      </c>
      <c r="AB5576">
        <f t="shared" ca="1" si="1581"/>
        <v>0</v>
      </c>
      <c r="AC5576">
        <f t="shared" ca="1" si="1587"/>
        <v>0</v>
      </c>
      <c r="AD5576">
        <f t="shared" ca="1" si="1570"/>
        <v>0.48749999999999999</v>
      </c>
      <c r="AE5576">
        <f t="shared" ca="1" si="1582"/>
        <v>0</v>
      </c>
      <c r="AF5576">
        <f t="shared" ca="1" si="1583"/>
        <v>0.48749999999999999</v>
      </c>
      <c r="AG5576">
        <f t="shared" ca="1" si="1584"/>
        <v>0</v>
      </c>
      <c r="AH5576">
        <f t="shared" ca="1" si="1585"/>
        <v>1</v>
      </c>
    </row>
    <row r="5577" spans="15:34" x14ac:dyDescent="0.25">
      <c r="O5577">
        <v>5521</v>
      </c>
      <c r="P5577" s="2">
        <f t="shared" si="1586"/>
        <v>44426.999999986612</v>
      </c>
      <c r="Q5577">
        <f t="shared" si="1571"/>
        <v>19</v>
      </c>
      <c r="R5577">
        <f t="shared" si="1572"/>
        <v>8</v>
      </c>
      <c r="S5577">
        <f t="shared" si="1573"/>
        <v>3</v>
      </c>
      <c r="T5577">
        <f t="shared" si="1574"/>
        <v>0</v>
      </c>
      <c r="U5577">
        <f t="shared" si="1575"/>
        <v>1</v>
      </c>
      <c r="V5577">
        <f t="shared" ca="1" si="1576"/>
        <v>0.32850000000000001</v>
      </c>
      <c r="W5577">
        <f>INDEX(Solarstrahlungsdaten!$B$13:$G$8772,Übersicht!O5577,Übersicht!$E$10)</f>
        <v>0</v>
      </c>
      <c r="X5577">
        <f t="shared" si="1577"/>
        <v>0</v>
      </c>
      <c r="Y5577">
        <f t="shared" ca="1" si="1578"/>
        <v>0.32850000000000001</v>
      </c>
      <c r="Z5577">
        <f t="shared" ca="1" si="1579"/>
        <v>0</v>
      </c>
      <c r="AA5577">
        <f t="shared" ca="1" si="1580"/>
        <v>0</v>
      </c>
      <c r="AB5577">
        <f t="shared" ca="1" si="1581"/>
        <v>0</v>
      </c>
      <c r="AC5577">
        <f t="shared" ca="1" si="1587"/>
        <v>0</v>
      </c>
      <c r="AD5577">
        <f t="shared" ca="1" si="1570"/>
        <v>0.32850000000000001</v>
      </c>
      <c r="AE5577">
        <f t="shared" ca="1" si="1582"/>
        <v>0</v>
      </c>
      <c r="AF5577">
        <f t="shared" ca="1" si="1583"/>
        <v>0.32850000000000001</v>
      </c>
      <c r="AG5577">
        <f t="shared" ca="1" si="1584"/>
        <v>0</v>
      </c>
      <c r="AH5577">
        <f t="shared" ca="1" si="1585"/>
        <v>1</v>
      </c>
    </row>
    <row r="5578" spans="15:34" x14ac:dyDescent="0.25">
      <c r="O5578">
        <v>5522</v>
      </c>
      <c r="P5578" s="2">
        <f t="shared" si="1586"/>
        <v>44427.041666653276</v>
      </c>
      <c r="Q5578">
        <f t="shared" si="1571"/>
        <v>19</v>
      </c>
      <c r="R5578">
        <f t="shared" si="1572"/>
        <v>8</v>
      </c>
      <c r="S5578">
        <f t="shared" si="1573"/>
        <v>3</v>
      </c>
      <c r="T5578">
        <f t="shared" si="1574"/>
        <v>1</v>
      </c>
      <c r="U5578">
        <f t="shared" si="1575"/>
        <v>1</v>
      </c>
      <c r="V5578">
        <f t="shared" ca="1" si="1576"/>
        <v>0.22929999999999998</v>
      </c>
      <c r="W5578">
        <f>INDEX(Solarstrahlungsdaten!$B$13:$G$8772,Übersicht!O5578,Übersicht!$E$10)</f>
        <v>0</v>
      </c>
      <c r="X5578">
        <f t="shared" si="1577"/>
        <v>0</v>
      </c>
      <c r="Y5578">
        <f t="shared" ca="1" si="1578"/>
        <v>0.22929999999999998</v>
      </c>
      <c r="Z5578">
        <f t="shared" ca="1" si="1579"/>
        <v>0</v>
      </c>
      <c r="AA5578">
        <f t="shared" ca="1" si="1580"/>
        <v>0</v>
      </c>
      <c r="AB5578">
        <f t="shared" ca="1" si="1581"/>
        <v>0</v>
      </c>
      <c r="AC5578">
        <f t="shared" ca="1" si="1587"/>
        <v>0</v>
      </c>
      <c r="AD5578">
        <f t="shared" ca="1" si="1570"/>
        <v>0.22929999999999998</v>
      </c>
      <c r="AE5578">
        <f t="shared" ca="1" si="1582"/>
        <v>0</v>
      </c>
      <c r="AF5578">
        <f t="shared" ca="1" si="1583"/>
        <v>0.22929999999999998</v>
      </c>
      <c r="AG5578">
        <f t="shared" ca="1" si="1584"/>
        <v>0</v>
      </c>
      <c r="AH5578">
        <f t="shared" ca="1" si="1585"/>
        <v>1</v>
      </c>
    </row>
    <row r="5579" spans="15:34" x14ac:dyDescent="0.25">
      <c r="O5579">
        <v>5523</v>
      </c>
      <c r="P5579" s="2">
        <f t="shared" si="1586"/>
        <v>44427.083333319941</v>
      </c>
      <c r="Q5579">
        <f t="shared" si="1571"/>
        <v>19</v>
      </c>
      <c r="R5579">
        <f t="shared" si="1572"/>
        <v>8</v>
      </c>
      <c r="S5579">
        <f t="shared" si="1573"/>
        <v>3</v>
      </c>
      <c r="T5579">
        <f t="shared" si="1574"/>
        <v>2</v>
      </c>
      <c r="U5579">
        <f t="shared" si="1575"/>
        <v>1</v>
      </c>
      <c r="V5579">
        <f t="shared" ca="1" si="1576"/>
        <v>0.20319999999999999</v>
      </c>
      <c r="W5579">
        <f>INDEX(Solarstrahlungsdaten!$B$13:$G$8772,Übersicht!O5579,Übersicht!$E$10)</f>
        <v>0</v>
      </c>
      <c r="X5579">
        <f t="shared" si="1577"/>
        <v>0</v>
      </c>
      <c r="Y5579">
        <f t="shared" ca="1" si="1578"/>
        <v>0.20319999999999999</v>
      </c>
      <c r="Z5579">
        <f t="shared" ca="1" si="1579"/>
        <v>0</v>
      </c>
      <c r="AA5579">
        <f t="shared" ca="1" si="1580"/>
        <v>0</v>
      </c>
      <c r="AB5579">
        <f t="shared" ca="1" si="1581"/>
        <v>0</v>
      </c>
      <c r="AC5579">
        <f t="shared" ca="1" si="1587"/>
        <v>0</v>
      </c>
      <c r="AD5579">
        <f t="shared" ca="1" si="1570"/>
        <v>0.20319999999999999</v>
      </c>
      <c r="AE5579">
        <f t="shared" ca="1" si="1582"/>
        <v>0</v>
      </c>
      <c r="AF5579">
        <f t="shared" ca="1" si="1583"/>
        <v>0.20319999999999999</v>
      </c>
      <c r="AG5579">
        <f t="shared" ca="1" si="1584"/>
        <v>0</v>
      </c>
      <c r="AH5579">
        <f t="shared" ca="1" si="1585"/>
        <v>1</v>
      </c>
    </row>
    <row r="5580" spans="15:34" x14ac:dyDescent="0.25">
      <c r="O5580">
        <v>5524</v>
      </c>
      <c r="P5580" s="2">
        <f t="shared" si="1586"/>
        <v>44427.124999986605</v>
      </c>
      <c r="Q5580">
        <f t="shared" si="1571"/>
        <v>19</v>
      </c>
      <c r="R5580">
        <f t="shared" si="1572"/>
        <v>8</v>
      </c>
      <c r="S5580">
        <f t="shared" si="1573"/>
        <v>3</v>
      </c>
      <c r="T5580">
        <f t="shared" si="1574"/>
        <v>3</v>
      </c>
      <c r="U5580">
        <f t="shared" si="1575"/>
        <v>1</v>
      </c>
      <c r="V5580">
        <f t="shared" ca="1" si="1576"/>
        <v>0.18919999999999998</v>
      </c>
      <c r="W5580">
        <f>INDEX(Solarstrahlungsdaten!$B$13:$G$8772,Übersicht!O5580,Übersicht!$E$10)</f>
        <v>0</v>
      </c>
      <c r="X5580">
        <f t="shared" si="1577"/>
        <v>0</v>
      </c>
      <c r="Y5580">
        <f t="shared" ca="1" si="1578"/>
        <v>0.18919999999999998</v>
      </c>
      <c r="Z5580">
        <f t="shared" ca="1" si="1579"/>
        <v>0</v>
      </c>
      <c r="AA5580">
        <f t="shared" ca="1" si="1580"/>
        <v>0</v>
      </c>
      <c r="AB5580">
        <f t="shared" ca="1" si="1581"/>
        <v>0</v>
      </c>
      <c r="AC5580">
        <f t="shared" ca="1" si="1587"/>
        <v>0</v>
      </c>
      <c r="AD5580">
        <f t="shared" ca="1" si="1570"/>
        <v>0.18919999999999998</v>
      </c>
      <c r="AE5580">
        <f t="shared" ca="1" si="1582"/>
        <v>0</v>
      </c>
      <c r="AF5580">
        <f t="shared" ca="1" si="1583"/>
        <v>0.18919999999999998</v>
      </c>
      <c r="AG5580">
        <f t="shared" ca="1" si="1584"/>
        <v>0</v>
      </c>
      <c r="AH5580">
        <f t="shared" ca="1" si="1585"/>
        <v>1</v>
      </c>
    </row>
    <row r="5581" spans="15:34" x14ac:dyDescent="0.25">
      <c r="O5581">
        <v>5525</v>
      </c>
      <c r="P5581" s="2">
        <f t="shared" si="1586"/>
        <v>44427.166666653269</v>
      </c>
      <c r="Q5581">
        <f t="shared" si="1571"/>
        <v>19</v>
      </c>
      <c r="R5581">
        <f t="shared" si="1572"/>
        <v>8</v>
      </c>
      <c r="S5581">
        <f t="shared" si="1573"/>
        <v>3</v>
      </c>
      <c r="T5581">
        <f t="shared" si="1574"/>
        <v>4</v>
      </c>
      <c r="U5581">
        <f t="shared" si="1575"/>
        <v>1</v>
      </c>
      <c r="V5581">
        <f t="shared" ca="1" si="1576"/>
        <v>0.191</v>
      </c>
      <c r="W5581">
        <f>INDEX(Solarstrahlungsdaten!$B$13:$G$8772,Übersicht!O5581,Übersicht!$E$10)</f>
        <v>0</v>
      </c>
      <c r="X5581">
        <f t="shared" si="1577"/>
        <v>0</v>
      </c>
      <c r="Y5581">
        <f t="shared" ca="1" si="1578"/>
        <v>0.191</v>
      </c>
      <c r="Z5581">
        <f t="shared" ca="1" si="1579"/>
        <v>0</v>
      </c>
      <c r="AA5581">
        <f t="shared" ca="1" si="1580"/>
        <v>0</v>
      </c>
      <c r="AB5581">
        <f t="shared" ca="1" si="1581"/>
        <v>0</v>
      </c>
      <c r="AC5581">
        <f t="shared" ca="1" si="1587"/>
        <v>0</v>
      </c>
      <c r="AD5581">
        <f t="shared" ca="1" si="1570"/>
        <v>0.191</v>
      </c>
      <c r="AE5581">
        <f t="shared" ca="1" si="1582"/>
        <v>0</v>
      </c>
      <c r="AF5581">
        <f t="shared" ca="1" si="1583"/>
        <v>0.191</v>
      </c>
      <c r="AG5581">
        <f t="shared" ca="1" si="1584"/>
        <v>0</v>
      </c>
      <c r="AH5581">
        <f t="shared" ca="1" si="1585"/>
        <v>1</v>
      </c>
    </row>
    <row r="5582" spans="15:34" x14ac:dyDescent="0.25">
      <c r="O5582">
        <v>5526</v>
      </c>
      <c r="P5582" s="2">
        <f t="shared" si="1586"/>
        <v>44427.208333319933</v>
      </c>
      <c r="Q5582">
        <f t="shared" si="1571"/>
        <v>19</v>
      </c>
      <c r="R5582">
        <f t="shared" si="1572"/>
        <v>8</v>
      </c>
      <c r="S5582">
        <f t="shared" si="1573"/>
        <v>3</v>
      </c>
      <c r="T5582">
        <f t="shared" si="1574"/>
        <v>5</v>
      </c>
      <c r="U5582">
        <f t="shared" si="1575"/>
        <v>1</v>
      </c>
      <c r="V5582">
        <f t="shared" ca="1" si="1576"/>
        <v>0.21959999999999999</v>
      </c>
      <c r="W5582">
        <f>INDEX(Solarstrahlungsdaten!$B$13:$G$8772,Übersicht!O5582,Übersicht!$E$10)</f>
        <v>98.850000000000009</v>
      </c>
      <c r="X5582">
        <f t="shared" si="1577"/>
        <v>0.34004400000000001</v>
      </c>
      <c r="Y5582">
        <f t="shared" ca="1" si="1578"/>
        <v>-0.12044400000000002</v>
      </c>
      <c r="Z5582">
        <f t="shared" ca="1" si="1579"/>
        <v>0.21959999999999999</v>
      </c>
      <c r="AA5582">
        <f t="shared" ca="1" si="1580"/>
        <v>0.12044400000000002</v>
      </c>
      <c r="AB5582">
        <f t="shared" ca="1" si="1581"/>
        <v>0</v>
      </c>
      <c r="AC5582">
        <f t="shared" ca="1" si="1587"/>
        <v>0.12044400000000002</v>
      </c>
      <c r="AD5582">
        <f t="shared" ca="1" si="1570"/>
        <v>0</v>
      </c>
      <c r="AE5582">
        <f t="shared" ca="1" si="1582"/>
        <v>0</v>
      </c>
      <c r="AF5582">
        <f t="shared" ca="1" si="1583"/>
        <v>0</v>
      </c>
      <c r="AG5582">
        <f t="shared" ca="1" si="1584"/>
        <v>3.0111000000000006E-2</v>
      </c>
      <c r="AH5582">
        <f t="shared" ca="1" si="1585"/>
        <v>0</v>
      </c>
    </row>
    <row r="5583" spans="15:34" x14ac:dyDescent="0.25">
      <c r="O5583">
        <v>5527</v>
      </c>
      <c r="P5583" s="2">
        <f t="shared" si="1586"/>
        <v>44427.249999986598</v>
      </c>
      <c r="Q5583">
        <f t="shared" si="1571"/>
        <v>19</v>
      </c>
      <c r="R5583">
        <f t="shared" si="1572"/>
        <v>8</v>
      </c>
      <c r="S5583">
        <f t="shared" si="1573"/>
        <v>3</v>
      </c>
      <c r="T5583">
        <f t="shared" si="1574"/>
        <v>6</v>
      </c>
      <c r="U5583">
        <f t="shared" si="1575"/>
        <v>1</v>
      </c>
      <c r="V5583">
        <f t="shared" ca="1" si="1576"/>
        <v>0.34410000000000002</v>
      </c>
      <c r="W5583">
        <f>INDEX(Solarstrahlungsdaten!$B$13:$G$8772,Übersicht!O5583,Übersicht!$E$10)</f>
        <v>191.14500000000001</v>
      </c>
      <c r="X5583">
        <f t="shared" si="1577"/>
        <v>0.65753879999999998</v>
      </c>
      <c r="Y5583">
        <f t="shared" ca="1" si="1578"/>
        <v>-0.31343879999999996</v>
      </c>
      <c r="Z5583">
        <f t="shared" ca="1" si="1579"/>
        <v>0.34410000000000002</v>
      </c>
      <c r="AA5583">
        <f t="shared" ca="1" si="1580"/>
        <v>0.31343879999999996</v>
      </c>
      <c r="AB5583">
        <f t="shared" ca="1" si="1581"/>
        <v>0</v>
      </c>
      <c r="AC5583">
        <f t="shared" ca="1" si="1587"/>
        <v>0.43388280000000001</v>
      </c>
      <c r="AD5583">
        <f t="shared" ca="1" si="1570"/>
        <v>0</v>
      </c>
      <c r="AE5583">
        <f t="shared" ca="1" si="1582"/>
        <v>0</v>
      </c>
      <c r="AF5583">
        <f t="shared" ca="1" si="1583"/>
        <v>0</v>
      </c>
      <c r="AG5583">
        <f t="shared" ca="1" si="1584"/>
        <v>0.1084707</v>
      </c>
      <c r="AH5583">
        <f t="shared" ca="1" si="1585"/>
        <v>0</v>
      </c>
    </row>
    <row r="5584" spans="15:34" x14ac:dyDescent="0.25">
      <c r="O5584">
        <v>5528</v>
      </c>
      <c r="P5584" s="2">
        <f t="shared" si="1586"/>
        <v>44427.291666653262</v>
      </c>
      <c r="Q5584">
        <f t="shared" si="1571"/>
        <v>19</v>
      </c>
      <c r="R5584">
        <f t="shared" si="1572"/>
        <v>8</v>
      </c>
      <c r="S5584">
        <f t="shared" si="1573"/>
        <v>3</v>
      </c>
      <c r="T5584">
        <f t="shared" si="1574"/>
        <v>7</v>
      </c>
      <c r="U5584">
        <f t="shared" si="1575"/>
        <v>1</v>
      </c>
      <c r="V5584">
        <f t="shared" ca="1" si="1576"/>
        <v>0.49979999999999997</v>
      </c>
      <c r="W5584">
        <f>INDEX(Solarstrahlungsdaten!$B$13:$G$8772,Übersicht!O5584,Übersicht!$E$10)</f>
        <v>317.08500000000004</v>
      </c>
      <c r="X5584">
        <f t="shared" si="1577"/>
        <v>1.0907724000000001</v>
      </c>
      <c r="Y5584">
        <f t="shared" ca="1" si="1578"/>
        <v>-0.59097240000000006</v>
      </c>
      <c r="Z5584">
        <f t="shared" ca="1" si="1579"/>
        <v>0.49979999999999997</v>
      </c>
      <c r="AA5584">
        <f t="shared" ca="1" si="1580"/>
        <v>0.59097240000000006</v>
      </c>
      <c r="AB5584">
        <f t="shared" ca="1" si="1581"/>
        <v>0</v>
      </c>
      <c r="AC5584">
        <f t="shared" ca="1" si="1587"/>
        <v>1.0248552000000002</v>
      </c>
      <c r="AD5584">
        <f t="shared" ca="1" si="1570"/>
        <v>0</v>
      </c>
      <c r="AE5584">
        <f t="shared" ca="1" si="1582"/>
        <v>0</v>
      </c>
      <c r="AF5584">
        <f t="shared" ca="1" si="1583"/>
        <v>0</v>
      </c>
      <c r="AG5584">
        <f t="shared" ca="1" si="1584"/>
        <v>0.25621380000000005</v>
      </c>
      <c r="AH5584">
        <f t="shared" ca="1" si="1585"/>
        <v>0</v>
      </c>
    </row>
    <row r="5585" spans="15:34" x14ac:dyDescent="0.25">
      <c r="O5585">
        <v>5529</v>
      </c>
      <c r="P5585" s="2">
        <f t="shared" si="1586"/>
        <v>44427.333333319926</v>
      </c>
      <c r="Q5585">
        <f t="shared" si="1571"/>
        <v>19</v>
      </c>
      <c r="R5585">
        <f t="shared" si="1572"/>
        <v>8</v>
      </c>
      <c r="S5585">
        <f t="shared" si="1573"/>
        <v>3</v>
      </c>
      <c r="T5585">
        <f t="shared" si="1574"/>
        <v>8</v>
      </c>
      <c r="U5585">
        <f t="shared" si="1575"/>
        <v>1</v>
      </c>
      <c r="V5585">
        <f t="shared" ca="1" si="1576"/>
        <v>0.55649999999999999</v>
      </c>
      <c r="W5585">
        <f>INDEX(Solarstrahlungsdaten!$B$13:$G$8772,Übersicht!O5585,Übersicht!$E$10)</f>
        <v>436.25</v>
      </c>
      <c r="X5585">
        <f t="shared" si="1577"/>
        <v>1.5007000000000001</v>
      </c>
      <c r="Y5585">
        <f t="shared" ca="1" si="1578"/>
        <v>-0.94420000000000015</v>
      </c>
      <c r="Z5585">
        <f t="shared" ca="1" si="1579"/>
        <v>0.55649999999999999</v>
      </c>
      <c r="AA5585">
        <f t="shared" ca="1" si="1580"/>
        <v>0.94420000000000015</v>
      </c>
      <c r="AB5585">
        <f t="shared" ca="1" si="1581"/>
        <v>0</v>
      </c>
      <c r="AC5585">
        <f t="shared" ca="1" si="1587"/>
        <v>1.9690552000000003</v>
      </c>
      <c r="AD5585">
        <f t="shared" ca="1" si="1570"/>
        <v>0</v>
      </c>
      <c r="AE5585">
        <f t="shared" ca="1" si="1582"/>
        <v>0</v>
      </c>
      <c r="AF5585">
        <f t="shared" ca="1" si="1583"/>
        <v>0</v>
      </c>
      <c r="AG5585">
        <f t="shared" ca="1" si="1584"/>
        <v>0.49226380000000008</v>
      </c>
      <c r="AH5585">
        <f t="shared" ca="1" si="1585"/>
        <v>0</v>
      </c>
    </row>
    <row r="5586" spans="15:34" x14ac:dyDescent="0.25">
      <c r="O5586">
        <v>5530</v>
      </c>
      <c r="P5586" s="2">
        <f t="shared" si="1586"/>
        <v>44427.37499998659</v>
      </c>
      <c r="Q5586">
        <f t="shared" si="1571"/>
        <v>19</v>
      </c>
      <c r="R5586">
        <f t="shared" si="1572"/>
        <v>8</v>
      </c>
      <c r="S5586">
        <f t="shared" si="1573"/>
        <v>3</v>
      </c>
      <c r="T5586">
        <f t="shared" si="1574"/>
        <v>9</v>
      </c>
      <c r="U5586">
        <f t="shared" si="1575"/>
        <v>1</v>
      </c>
      <c r="V5586">
        <f t="shared" ca="1" si="1576"/>
        <v>0.57879999999999998</v>
      </c>
      <c r="W5586">
        <f>INDEX(Solarstrahlungsdaten!$B$13:$G$8772,Übersicht!O5586,Übersicht!$E$10)</f>
        <v>525.625</v>
      </c>
      <c r="X5586">
        <f t="shared" si="1577"/>
        <v>1.8081499999999999</v>
      </c>
      <c r="Y5586">
        <f t="shared" ca="1" si="1578"/>
        <v>-1.2293499999999999</v>
      </c>
      <c r="Z5586">
        <f t="shared" ca="1" si="1579"/>
        <v>0.57879999999999998</v>
      </c>
      <c r="AA5586">
        <f t="shared" ca="1" si="1580"/>
        <v>1.2293499999999999</v>
      </c>
      <c r="AB5586">
        <f t="shared" ca="1" si="1581"/>
        <v>0</v>
      </c>
      <c r="AC5586">
        <f t="shared" ca="1" si="1587"/>
        <v>3.1984052000000003</v>
      </c>
      <c r="AD5586">
        <f t="shared" ca="1" si="1570"/>
        <v>0</v>
      </c>
      <c r="AE5586">
        <f t="shared" ca="1" si="1582"/>
        <v>0</v>
      </c>
      <c r="AF5586">
        <f t="shared" ca="1" si="1583"/>
        <v>0</v>
      </c>
      <c r="AG5586">
        <f t="shared" ca="1" si="1584"/>
        <v>0.79960130000000007</v>
      </c>
      <c r="AH5586">
        <f t="shared" ca="1" si="1585"/>
        <v>0</v>
      </c>
    </row>
    <row r="5587" spans="15:34" x14ac:dyDescent="0.25">
      <c r="O5587">
        <v>5531</v>
      </c>
      <c r="P5587" s="2">
        <f t="shared" si="1586"/>
        <v>44427.416666653255</v>
      </c>
      <c r="Q5587">
        <f t="shared" si="1571"/>
        <v>19</v>
      </c>
      <c r="R5587">
        <f t="shared" si="1572"/>
        <v>8</v>
      </c>
      <c r="S5587">
        <f t="shared" si="1573"/>
        <v>3</v>
      </c>
      <c r="T5587">
        <f t="shared" si="1574"/>
        <v>10</v>
      </c>
      <c r="U5587">
        <f t="shared" si="1575"/>
        <v>1</v>
      </c>
      <c r="V5587">
        <f t="shared" ca="1" si="1576"/>
        <v>0.56110000000000004</v>
      </c>
      <c r="W5587">
        <f>INDEX(Solarstrahlungsdaten!$B$13:$G$8772,Übersicht!O5587,Übersicht!$E$10)</f>
        <v>540.33500000000004</v>
      </c>
      <c r="X5587">
        <f t="shared" si="1577"/>
        <v>1.8587524</v>
      </c>
      <c r="Y5587">
        <f t="shared" ca="1" si="1578"/>
        <v>-1.2976524</v>
      </c>
      <c r="Z5587">
        <f t="shared" ca="1" si="1579"/>
        <v>0.56110000000000004</v>
      </c>
      <c r="AA5587">
        <f t="shared" ca="1" si="1580"/>
        <v>0.80159479999999972</v>
      </c>
      <c r="AB5587">
        <f t="shared" ca="1" si="1581"/>
        <v>0</v>
      </c>
      <c r="AC5587">
        <f t="shared" ca="1" si="1587"/>
        <v>4</v>
      </c>
      <c r="AD5587">
        <f t="shared" ca="1" si="1570"/>
        <v>-0.49605760000000032</v>
      </c>
      <c r="AE5587">
        <f t="shared" ca="1" si="1582"/>
        <v>0.49605760000000032</v>
      </c>
      <c r="AF5587">
        <f t="shared" ca="1" si="1583"/>
        <v>0</v>
      </c>
      <c r="AG5587">
        <f t="shared" ca="1" si="1584"/>
        <v>1</v>
      </c>
      <c r="AH5587">
        <f t="shared" ca="1" si="1585"/>
        <v>0</v>
      </c>
    </row>
    <row r="5588" spans="15:34" x14ac:dyDescent="0.25">
      <c r="O5588">
        <v>5532</v>
      </c>
      <c r="P5588" s="2">
        <f t="shared" si="1586"/>
        <v>44427.458333319919</v>
      </c>
      <c r="Q5588">
        <f t="shared" si="1571"/>
        <v>19</v>
      </c>
      <c r="R5588">
        <f t="shared" si="1572"/>
        <v>8</v>
      </c>
      <c r="S5588">
        <f t="shared" si="1573"/>
        <v>3</v>
      </c>
      <c r="T5588">
        <f t="shared" si="1574"/>
        <v>11</v>
      </c>
      <c r="U5588">
        <f t="shared" si="1575"/>
        <v>1</v>
      </c>
      <c r="V5588">
        <f t="shared" ca="1" si="1576"/>
        <v>0.5595</v>
      </c>
      <c r="W5588">
        <f>INDEX(Solarstrahlungsdaten!$B$13:$G$8772,Übersicht!O5588,Übersicht!$E$10)</f>
        <v>613.78</v>
      </c>
      <c r="X5588">
        <f t="shared" si="1577"/>
        <v>2.1114031999999998</v>
      </c>
      <c r="Y5588">
        <f t="shared" ca="1" si="1578"/>
        <v>-1.5519031999999999</v>
      </c>
      <c r="Z5588">
        <f t="shared" ca="1" si="1579"/>
        <v>0.5595</v>
      </c>
      <c r="AA5588">
        <f t="shared" ca="1" si="1580"/>
        <v>0</v>
      </c>
      <c r="AB5588">
        <f t="shared" ca="1" si="1581"/>
        <v>0</v>
      </c>
      <c r="AC5588">
        <f t="shared" ca="1" si="1587"/>
        <v>4</v>
      </c>
      <c r="AD5588">
        <f t="shared" ca="1" si="1570"/>
        <v>-1.5519031999999999</v>
      </c>
      <c r="AE5588">
        <f t="shared" ca="1" si="1582"/>
        <v>1.5519031999999999</v>
      </c>
      <c r="AF5588">
        <f t="shared" ca="1" si="1583"/>
        <v>0</v>
      </c>
      <c r="AG5588">
        <f t="shared" ca="1" si="1584"/>
        <v>1</v>
      </c>
      <c r="AH5588">
        <f t="shared" ca="1" si="1585"/>
        <v>0</v>
      </c>
    </row>
    <row r="5589" spans="15:34" x14ac:dyDescent="0.25">
      <c r="O5589">
        <v>5533</v>
      </c>
      <c r="P5589" s="2">
        <f t="shared" si="1586"/>
        <v>44427.499999986583</v>
      </c>
      <c r="Q5589">
        <f t="shared" si="1571"/>
        <v>19</v>
      </c>
      <c r="R5589">
        <f t="shared" si="1572"/>
        <v>8</v>
      </c>
      <c r="S5589">
        <f t="shared" si="1573"/>
        <v>3</v>
      </c>
      <c r="T5589">
        <f t="shared" si="1574"/>
        <v>12</v>
      </c>
      <c r="U5589">
        <f t="shared" si="1575"/>
        <v>1</v>
      </c>
      <c r="V5589">
        <f t="shared" ca="1" si="1576"/>
        <v>0.61539999999999995</v>
      </c>
      <c r="W5589">
        <f>INDEX(Solarstrahlungsdaten!$B$13:$G$8772,Übersicht!O5589,Übersicht!$E$10)</f>
        <v>435.95500000000004</v>
      </c>
      <c r="X5589">
        <f t="shared" si="1577"/>
        <v>1.4996852000000001</v>
      </c>
      <c r="Y5589">
        <f t="shared" ca="1" si="1578"/>
        <v>-0.8842852000000001</v>
      </c>
      <c r="Z5589">
        <f t="shared" ca="1" si="1579"/>
        <v>0.61539999999999995</v>
      </c>
      <c r="AA5589">
        <f t="shared" ca="1" si="1580"/>
        <v>0</v>
      </c>
      <c r="AB5589">
        <f t="shared" ca="1" si="1581"/>
        <v>0</v>
      </c>
      <c r="AC5589">
        <f t="shared" ca="1" si="1587"/>
        <v>4</v>
      </c>
      <c r="AD5589">
        <f t="shared" ca="1" si="1570"/>
        <v>-0.8842852000000001</v>
      </c>
      <c r="AE5589">
        <f t="shared" ca="1" si="1582"/>
        <v>0.8842852000000001</v>
      </c>
      <c r="AF5589">
        <f t="shared" ca="1" si="1583"/>
        <v>0</v>
      </c>
      <c r="AG5589">
        <f t="shared" ca="1" si="1584"/>
        <v>1</v>
      </c>
      <c r="AH5589">
        <f t="shared" ca="1" si="1585"/>
        <v>0</v>
      </c>
    </row>
    <row r="5590" spans="15:34" x14ac:dyDescent="0.25">
      <c r="O5590">
        <v>5534</v>
      </c>
      <c r="P5590" s="2">
        <f t="shared" si="1586"/>
        <v>44427.541666653247</v>
      </c>
      <c r="Q5590">
        <f t="shared" si="1571"/>
        <v>19</v>
      </c>
      <c r="R5590">
        <f t="shared" si="1572"/>
        <v>8</v>
      </c>
      <c r="S5590">
        <f t="shared" si="1573"/>
        <v>3</v>
      </c>
      <c r="T5590">
        <f t="shared" si="1574"/>
        <v>13</v>
      </c>
      <c r="U5590">
        <f t="shared" si="1575"/>
        <v>1</v>
      </c>
      <c r="V5590">
        <f t="shared" ca="1" si="1576"/>
        <v>0.62909999999999988</v>
      </c>
      <c r="W5590">
        <f>INDEX(Solarstrahlungsdaten!$B$13:$G$8772,Übersicht!O5590,Übersicht!$E$10)</f>
        <v>368.995</v>
      </c>
      <c r="X5590">
        <f t="shared" si="1577"/>
        <v>1.2693428</v>
      </c>
      <c r="Y5590">
        <f t="shared" ca="1" si="1578"/>
        <v>-0.64024280000000011</v>
      </c>
      <c r="Z5590">
        <f t="shared" ca="1" si="1579"/>
        <v>0.62909999999999988</v>
      </c>
      <c r="AA5590">
        <f t="shared" ca="1" si="1580"/>
        <v>0</v>
      </c>
      <c r="AB5590">
        <f t="shared" ca="1" si="1581"/>
        <v>0</v>
      </c>
      <c r="AC5590">
        <f t="shared" ca="1" si="1587"/>
        <v>4</v>
      </c>
      <c r="AD5590">
        <f t="shared" ca="1" si="1570"/>
        <v>-0.64024280000000011</v>
      </c>
      <c r="AE5590">
        <f t="shared" ca="1" si="1582"/>
        <v>0.64024280000000011</v>
      </c>
      <c r="AF5590">
        <f t="shared" ca="1" si="1583"/>
        <v>0</v>
      </c>
      <c r="AG5590">
        <f t="shared" ca="1" si="1584"/>
        <v>1</v>
      </c>
      <c r="AH5590">
        <f t="shared" ca="1" si="1585"/>
        <v>0</v>
      </c>
    </row>
    <row r="5591" spans="15:34" x14ac:dyDescent="0.25">
      <c r="O5591">
        <v>5535</v>
      </c>
      <c r="P5591" s="2">
        <f t="shared" si="1586"/>
        <v>44427.583333319912</v>
      </c>
      <c r="Q5591">
        <f t="shared" si="1571"/>
        <v>19</v>
      </c>
      <c r="R5591">
        <f t="shared" si="1572"/>
        <v>8</v>
      </c>
      <c r="S5591">
        <f t="shared" si="1573"/>
        <v>3</v>
      </c>
      <c r="T5591">
        <f t="shared" si="1574"/>
        <v>14</v>
      </c>
      <c r="U5591">
        <f t="shared" si="1575"/>
        <v>1</v>
      </c>
      <c r="V5591">
        <f t="shared" ca="1" si="1576"/>
        <v>0.5454</v>
      </c>
      <c r="W5591">
        <f>INDEX(Solarstrahlungsdaten!$B$13:$G$8772,Übersicht!O5591,Übersicht!$E$10)</f>
        <v>82.64</v>
      </c>
      <c r="X5591">
        <f t="shared" si="1577"/>
        <v>0.28428160000000002</v>
      </c>
      <c r="Y5591">
        <f t="shared" ca="1" si="1578"/>
        <v>0.26111839999999997</v>
      </c>
      <c r="Z5591">
        <f t="shared" ca="1" si="1579"/>
        <v>0.28428160000000002</v>
      </c>
      <c r="AA5591">
        <f t="shared" ca="1" si="1580"/>
        <v>0</v>
      </c>
      <c r="AB5591">
        <f t="shared" ca="1" si="1581"/>
        <v>0.26111839999999997</v>
      </c>
      <c r="AC5591">
        <f t="shared" ca="1" si="1587"/>
        <v>3.7388816</v>
      </c>
      <c r="AD5591">
        <f t="shared" ca="1" si="1570"/>
        <v>0</v>
      </c>
      <c r="AE5591">
        <f t="shared" ca="1" si="1582"/>
        <v>0</v>
      </c>
      <c r="AF5591">
        <f t="shared" ca="1" si="1583"/>
        <v>0</v>
      </c>
      <c r="AG5591">
        <f t="shared" ca="1" si="1584"/>
        <v>0.93472040000000001</v>
      </c>
      <c r="AH5591">
        <f t="shared" ca="1" si="1585"/>
        <v>0</v>
      </c>
    </row>
    <row r="5592" spans="15:34" x14ac:dyDescent="0.25">
      <c r="O5592">
        <v>5536</v>
      </c>
      <c r="P5592" s="2">
        <f t="shared" si="1586"/>
        <v>44427.624999986576</v>
      </c>
      <c r="Q5592">
        <f t="shared" si="1571"/>
        <v>19</v>
      </c>
      <c r="R5592">
        <f t="shared" si="1572"/>
        <v>8</v>
      </c>
      <c r="S5592">
        <f t="shared" si="1573"/>
        <v>3</v>
      </c>
      <c r="T5592">
        <f t="shared" si="1574"/>
        <v>15</v>
      </c>
      <c r="U5592">
        <f t="shared" si="1575"/>
        <v>1</v>
      </c>
      <c r="V5592">
        <f t="shared" ca="1" si="1576"/>
        <v>0.48510000000000003</v>
      </c>
      <c r="W5592">
        <f>INDEX(Solarstrahlungsdaten!$B$13:$G$8772,Übersicht!O5592,Übersicht!$E$10)</f>
        <v>145.18</v>
      </c>
      <c r="X5592">
        <f t="shared" si="1577"/>
        <v>0.49941920000000001</v>
      </c>
      <c r="Y5592">
        <f t="shared" ca="1" si="1578"/>
        <v>-1.4319199999999976E-2</v>
      </c>
      <c r="Z5592">
        <f t="shared" ca="1" si="1579"/>
        <v>0.48510000000000003</v>
      </c>
      <c r="AA5592">
        <f t="shared" ca="1" si="1580"/>
        <v>1.4319199999999976E-2</v>
      </c>
      <c r="AB5592">
        <f t="shared" ca="1" si="1581"/>
        <v>0</v>
      </c>
      <c r="AC5592">
        <f t="shared" ca="1" si="1587"/>
        <v>3.7532008000000001</v>
      </c>
      <c r="AD5592">
        <f t="shared" ca="1" si="1570"/>
        <v>0</v>
      </c>
      <c r="AE5592">
        <f t="shared" ca="1" si="1582"/>
        <v>0</v>
      </c>
      <c r="AF5592">
        <f t="shared" ca="1" si="1583"/>
        <v>0</v>
      </c>
      <c r="AG5592">
        <f t="shared" ca="1" si="1584"/>
        <v>0.93830020000000003</v>
      </c>
      <c r="AH5592">
        <f t="shared" ca="1" si="1585"/>
        <v>0</v>
      </c>
    </row>
    <row r="5593" spans="15:34" x14ac:dyDescent="0.25">
      <c r="O5593">
        <v>5537</v>
      </c>
      <c r="P5593" s="2">
        <f t="shared" si="1586"/>
        <v>44427.66666665324</v>
      </c>
      <c r="Q5593">
        <f t="shared" si="1571"/>
        <v>19</v>
      </c>
      <c r="R5593">
        <f t="shared" si="1572"/>
        <v>8</v>
      </c>
      <c r="S5593">
        <f t="shared" si="1573"/>
        <v>3</v>
      </c>
      <c r="T5593">
        <f t="shared" si="1574"/>
        <v>16</v>
      </c>
      <c r="U5593">
        <f t="shared" si="1575"/>
        <v>1</v>
      </c>
      <c r="V5593">
        <f t="shared" ca="1" si="1576"/>
        <v>0.45910000000000001</v>
      </c>
      <c r="W5593">
        <f>INDEX(Solarstrahlungsdaten!$B$13:$G$8772,Übersicht!O5593,Übersicht!$E$10)</f>
        <v>113.765</v>
      </c>
      <c r="X5593">
        <f t="shared" si="1577"/>
        <v>0.39135160000000002</v>
      </c>
      <c r="Y5593">
        <f t="shared" ca="1" si="1578"/>
        <v>6.7748399999999986E-2</v>
      </c>
      <c r="Z5593">
        <f t="shared" ca="1" si="1579"/>
        <v>0.39135160000000002</v>
      </c>
      <c r="AA5593">
        <f t="shared" ca="1" si="1580"/>
        <v>0</v>
      </c>
      <c r="AB5593">
        <f t="shared" ca="1" si="1581"/>
        <v>6.7748399999999986E-2</v>
      </c>
      <c r="AC5593">
        <f t="shared" ca="1" si="1587"/>
        <v>3.6854524</v>
      </c>
      <c r="AD5593">
        <f t="shared" ca="1" si="1570"/>
        <v>0</v>
      </c>
      <c r="AE5593">
        <f t="shared" ca="1" si="1582"/>
        <v>0</v>
      </c>
      <c r="AF5593">
        <f t="shared" ca="1" si="1583"/>
        <v>0</v>
      </c>
      <c r="AG5593">
        <f t="shared" ca="1" si="1584"/>
        <v>0.92136309999999999</v>
      </c>
      <c r="AH5593">
        <f t="shared" ca="1" si="1585"/>
        <v>0</v>
      </c>
    </row>
    <row r="5594" spans="15:34" x14ac:dyDescent="0.25">
      <c r="O5594">
        <v>5538</v>
      </c>
      <c r="P5594" s="2">
        <f t="shared" si="1586"/>
        <v>44427.708333319904</v>
      </c>
      <c r="Q5594">
        <f t="shared" si="1571"/>
        <v>19</v>
      </c>
      <c r="R5594">
        <f t="shared" si="1572"/>
        <v>8</v>
      </c>
      <c r="S5594">
        <f t="shared" si="1573"/>
        <v>3</v>
      </c>
      <c r="T5594">
        <f t="shared" si="1574"/>
        <v>17</v>
      </c>
      <c r="U5594">
        <f t="shared" si="1575"/>
        <v>1</v>
      </c>
      <c r="V5594">
        <f t="shared" ca="1" si="1576"/>
        <v>0.47749999999999998</v>
      </c>
      <c r="W5594">
        <f>INDEX(Solarstrahlungsdaten!$B$13:$G$8772,Übersicht!O5594,Übersicht!$E$10)</f>
        <v>71.02</v>
      </c>
      <c r="X5594">
        <f t="shared" si="1577"/>
        <v>0.24430879999999999</v>
      </c>
      <c r="Y5594">
        <f t="shared" ca="1" si="1578"/>
        <v>0.23319119999999999</v>
      </c>
      <c r="Z5594">
        <f t="shared" ca="1" si="1579"/>
        <v>0.24430879999999999</v>
      </c>
      <c r="AA5594">
        <f t="shared" ca="1" si="1580"/>
        <v>0</v>
      </c>
      <c r="AB5594">
        <f t="shared" ca="1" si="1581"/>
        <v>0.23319119999999999</v>
      </c>
      <c r="AC5594">
        <f t="shared" ca="1" si="1587"/>
        <v>3.4522612000000001</v>
      </c>
      <c r="AD5594">
        <f t="shared" ca="1" si="1570"/>
        <v>0</v>
      </c>
      <c r="AE5594">
        <f t="shared" ca="1" si="1582"/>
        <v>0</v>
      </c>
      <c r="AF5594">
        <f t="shared" ca="1" si="1583"/>
        <v>0</v>
      </c>
      <c r="AG5594">
        <f t="shared" ca="1" si="1584"/>
        <v>0.86306530000000004</v>
      </c>
      <c r="AH5594">
        <f t="shared" ca="1" si="1585"/>
        <v>0</v>
      </c>
    </row>
    <row r="5595" spans="15:34" x14ac:dyDescent="0.25">
      <c r="O5595">
        <v>5539</v>
      </c>
      <c r="P5595" s="2">
        <f t="shared" si="1586"/>
        <v>44427.749999986569</v>
      </c>
      <c r="Q5595">
        <f t="shared" si="1571"/>
        <v>19</v>
      </c>
      <c r="R5595">
        <f t="shared" si="1572"/>
        <v>8</v>
      </c>
      <c r="S5595">
        <f t="shared" si="1573"/>
        <v>3</v>
      </c>
      <c r="T5595">
        <f t="shared" si="1574"/>
        <v>18</v>
      </c>
      <c r="U5595">
        <f t="shared" si="1575"/>
        <v>1</v>
      </c>
      <c r="V5595">
        <f t="shared" ca="1" si="1576"/>
        <v>0.5454</v>
      </c>
      <c r="W5595">
        <f>INDEX(Solarstrahlungsdaten!$B$13:$G$8772,Übersicht!O5595,Übersicht!$E$10)</f>
        <v>7.4350000000000005</v>
      </c>
      <c r="X5595">
        <f t="shared" si="1577"/>
        <v>2.5576400000000003E-2</v>
      </c>
      <c r="Y5595">
        <f t="shared" ca="1" si="1578"/>
        <v>0.51982359999999994</v>
      </c>
      <c r="Z5595">
        <f t="shared" ca="1" si="1579"/>
        <v>2.5576400000000003E-2</v>
      </c>
      <c r="AA5595">
        <f t="shared" ca="1" si="1580"/>
        <v>0</v>
      </c>
      <c r="AB5595">
        <f t="shared" ca="1" si="1581"/>
        <v>0.51982359999999994</v>
      </c>
      <c r="AC5595">
        <f t="shared" ca="1" si="1587"/>
        <v>2.9324376000000001</v>
      </c>
      <c r="AD5595">
        <f t="shared" ca="1" si="1570"/>
        <v>0</v>
      </c>
      <c r="AE5595">
        <f t="shared" ca="1" si="1582"/>
        <v>0</v>
      </c>
      <c r="AF5595">
        <f t="shared" ca="1" si="1583"/>
        <v>0</v>
      </c>
      <c r="AG5595">
        <f t="shared" ca="1" si="1584"/>
        <v>0.73310940000000002</v>
      </c>
      <c r="AH5595">
        <f t="shared" ca="1" si="1585"/>
        <v>0</v>
      </c>
    </row>
    <row r="5596" spans="15:34" x14ac:dyDescent="0.25">
      <c r="O5596">
        <v>5540</v>
      </c>
      <c r="P5596" s="2">
        <f t="shared" si="1586"/>
        <v>44427.791666653233</v>
      </c>
      <c r="Q5596">
        <f t="shared" si="1571"/>
        <v>19</v>
      </c>
      <c r="R5596">
        <f t="shared" si="1572"/>
        <v>8</v>
      </c>
      <c r="S5596">
        <f t="shared" si="1573"/>
        <v>3</v>
      </c>
      <c r="T5596">
        <f t="shared" si="1574"/>
        <v>19</v>
      </c>
      <c r="U5596">
        <f t="shared" si="1575"/>
        <v>1</v>
      </c>
      <c r="V5596">
        <f t="shared" ca="1" si="1576"/>
        <v>0.64149999999999996</v>
      </c>
      <c r="W5596">
        <f>INDEX(Solarstrahlungsdaten!$B$13:$G$8772,Übersicht!O5596,Übersicht!$E$10)</f>
        <v>0</v>
      </c>
      <c r="X5596">
        <f t="shared" si="1577"/>
        <v>0</v>
      </c>
      <c r="Y5596">
        <f t="shared" ca="1" si="1578"/>
        <v>0.64149999999999996</v>
      </c>
      <c r="Z5596">
        <f t="shared" ca="1" si="1579"/>
        <v>0</v>
      </c>
      <c r="AA5596">
        <f t="shared" ca="1" si="1580"/>
        <v>0</v>
      </c>
      <c r="AB5596">
        <f t="shared" ca="1" si="1581"/>
        <v>0.64149999999999996</v>
      </c>
      <c r="AC5596">
        <f t="shared" ca="1" si="1587"/>
        <v>2.2909376000000004</v>
      </c>
      <c r="AD5596">
        <f t="shared" ca="1" si="1570"/>
        <v>0</v>
      </c>
      <c r="AE5596">
        <f t="shared" ca="1" si="1582"/>
        <v>0</v>
      </c>
      <c r="AF5596">
        <f t="shared" ca="1" si="1583"/>
        <v>0</v>
      </c>
      <c r="AG5596">
        <f t="shared" ca="1" si="1584"/>
        <v>0.57273440000000009</v>
      </c>
      <c r="AH5596">
        <f t="shared" ca="1" si="1585"/>
        <v>0</v>
      </c>
    </row>
    <row r="5597" spans="15:34" x14ac:dyDescent="0.25">
      <c r="O5597">
        <v>5541</v>
      </c>
      <c r="P5597" s="2">
        <f t="shared" si="1586"/>
        <v>44427.833333319897</v>
      </c>
      <c r="Q5597">
        <f t="shared" si="1571"/>
        <v>19</v>
      </c>
      <c r="R5597">
        <f t="shared" si="1572"/>
        <v>8</v>
      </c>
      <c r="S5597">
        <f t="shared" si="1573"/>
        <v>3</v>
      </c>
      <c r="T5597">
        <f t="shared" si="1574"/>
        <v>20</v>
      </c>
      <c r="U5597">
        <f t="shared" si="1575"/>
        <v>1</v>
      </c>
      <c r="V5597">
        <f t="shared" ca="1" si="1576"/>
        <v>0.67459999999999998</v>
      </c>
      <c r="W5597">
        <f>INDEX(Solarstrahlungsdaten!$B$13:$G$8772,Übersicht!O5597,Übersicht!$E$10)</f>
        <v>0</v>
      </c>
      <c r="X5597">
        <f t="shared" si="1577"/>
        <v>0</v>
      </c>
      <c r="Y5597">
        <f t="shared" ca="1" si="1578"/>
        <v>0.67459999999999998</v>
      </c>
      <c r="Z5597">
        <f t="shared" ca="1" si="1579"/>
        <v>0</v>
      </c>
      <c r="AA5597">
        <f t="shared" ca="1" si="1580"/>
        <v>0</v>
      </c>
      <c r="AB5597">
        <f t="shared" ca="1" si="1581"/>
        <v>0.67459999999999998</v>
      </c>
      <c r="AC5597">
        <f t="shared" ca="1" si="1587"/>
        <v>1.6163376000000005</v>
      </c>
      <c r="AD5597">
        <f t="shared" ca="1" si="1570"/>
        <v>0</v>
      </c>
      <c r="AE5597">
        <f t="shared" ca="1" si="1582"/>
        <v>0</v>
      </c>
      <c r="AF5597">
        <f t="shared" ca="1" si="1583"/>
        <v>0</v>
      </c>
      <c r="AG5597">
        <f t="shared" ca="1" si="1584"/>
        <v>0.40408440000000012</v>
      </c>
      <c r="AH5597">
        <f t="shared" ca="1" si="1585"/>
        <v>0</v>
      </c>
    </row>
    <row r="5598" spans="15:34" x14ac:dyDescent="0.25">
      <c r="O5598">
        <v>5542</v>
      </c>
      <c r="P5598" s="2">
        <f t="shared" si="1586"/>
        <v>44427.874999986561</v>
      </c>
      <c r="Q5598">
        <f t="shared" si="1571"/>
        <v>19</v>
      </c>
      <c r="R5598">
        <f t="shared" si="1572"/>
        <v>8</v>
      </c>
      <c r="S5598">
        <f t="shared" si="1573"/>
        <v>3</v>
      </c>
      <c r="T5598">
        <f t="shared" si="1574"/>
        <v>21</v>
      </c>
      <c r="U5598">
        <f t="shared" si="1575"/>
        <v>1</v>
      </c>
      <c r="V5598">
        <f t="shared" ca="1" si="1576"/>
        <v>0.63759999999999994</v>
      </c>
      <c r="W5598">
        <f>INDEX(Solarstrahlungsdaten!$B$13:$G$8772,Übersicht!O5598,Übersicht!$E$10)</f>
        <v>0</v>
      </c>
      <c r="X5598">
        <f t="shared" si="1577"/>
        <v>0</v>
      </c>
      <c r="Y5598">
        <f t="shared" ca="1" si="1578"/>
        <v>0.63759999999999994</v>
      </c>
      <c r="Z5598">
        <f t="shared" ca="1" si="1579"/>
        <v>0</v>
      </c>
      <c r="AA5598">
        <f t="shared" ca="1" si="1580"/>
        <v>0</v>
      </c>
      <c r="AB5598">
        <f t="shared" ca="1" si="1581"/>
        <v>0.63759999999999994</v>
      </c>
      <c r="AC5598">
        <f t="shared" ca="1" si="1587"/>
        <v>0.97873760000000054</v>
      </c>
      <c r="AD5598">
        <f t="shared" ca="1" si="1570"/>
        <v>0</v>
      </c>
      <c r="AE5598">
        <f t="shared" ca="1" si="1582"/>
        <v>0</v>
      </c>
      <c r="AF5598">
        <f t="shared" ca="1" si="1583"/>
        <v>0</v>
      </c>
      <c r="AG5598">
        <f t="shared" ca="1" si="1584"/>
        <v>0.24468440000000014</v>
      </c>
      <c r="AH5598">
        <f t="shared" ca="1" si="1585"/>
        <v>0</v>
      </c>
    </row>
    <row r="5599" spans="15:34" x14ac:dyDescent="0.25">
      <c r="O5599">
        <v>5543</v>
      </c>
      <c r="P5599" s="2">
        <f t="shared" si="1586"/>
        <v>44427.916666653226</v>
      </c>
      <c r="Q5599">
        <f t="shared" si="1571"/>
        <v>19</v>
      </c>
      <c r="R5599">
        <f t="shared" si="1572"/>
        <v>8</v>
      </c>
      <c r="S5599">
        <f t="shared" si="1573"/>
        <v>3</v>
      </c>
      <c r="T5599">
        <f t="shared" si="1574"/>
        <v>22</v>
      </c>
      <c r="U5599">
        <f t="shared" si="1575"/>
        <v>1</v>
      </c>
      <c r="V5599">
        <f t="shared" ca="1" si="1576"/>
        <v>0.59710000000000008</v>
      </c>
      <c r="W5599">
        <f>INDEX(Solarstrahlungsdaten!$B$13:$G$8772,Übersicht!O5599,Übersicht!$E$10)</f>
        <v>0</v>
      </c>
      <c r="X5599">
        <f t="shared" si="1577"/>
        <v>0</v>
      </c>
      <c r="Y5599">
        <f t="shared" ca="1" si="1578"/>
        <v>0.59710000000000008</v>
      </c>
      <c r="Z5599">
        <f t="shared" ca="1" si="1579"/>
        <v>0</v>
      </c>
      <c r="AA5599">
        <f t="shared" ca="1" si="1580"/>
        <v>0</v>
      </c>
      <c r="AB5599">
        <f t="shared" ca="1" si="1581"/>
        <v>0.59710000000000008</v>
      </c>
      <c r="AC5599">
        <f t="shared" ca="1" si="1587"/>
        <v>0.38163760000000047</v>
      </c>
      <c r="AD5599">
        <f t="shared" ca="1" si="1570"/>
        <v>0</v>
      </c>
      <c r="AE5599">
        <f t="shared" ca="1" si="1582"/>
        <v>0</v>
      </c>
      <c r="AF5599">
        <f t="shared" ca="1" si="1583"/>
        <v>0</v>
      </c>
      <c r="AG5599">
        <f t="shared" ca="1" si="1584"/>
        <v>9.5409400000000116E-2</v>
      </c>
      <c r="AH5599">
        <f t="shared" ca="1" si="1585"/>
        <v>0</v>
      </c>
    </row>
    <row r="5600" spans="15:34" x14ac:dyDescent="0.25">
      <c r="O5600">
        <v>5544</v>
      </c>
      <c r="P5600" s="2">
        <f t="shared" si="1586"/>
        <v>44427.95833331989</v>
      </c>
      <c r="Q5600">
        <f t="shared" si="1571"/>
        <v>19</v>
      </c>
      <c r="R5600">
        <f t="shared" si="1572"/>
        <v>8</v>
      </c>
      <c r="S5600">
        <f t="shared" si="1573"/>
        <v>3</v>
      </c>
      <c r="T5600">
        <f t="shared" si="1574"/>
        <v>23</v>
      </c>
      <c r="U5600">
        <f t="shared" si="1575"/>
        <v>1</v>
      </c>
      <c r="V5600">
        <f t="shared" ca="1" si="1576"/>
        <v>0.48749999999999999</v>
      </c>
      <c r="W5600">
        <f>INDEX(Solarstrahlungsdaten!$B$13:$G$8772,Übersicht!O5600,Übersicht!$E$10)</f>
        <v>0</v>
      </c>
      <c r="X5600">
        <f t="shared" si="1577"/>
        <v>0</v>
      </c>
      <c r="Y5600">
        <f t="shared" ca="1" si="1578"/>
        <v>0.48749999999999999</v>
      </c>
      <c r="Z5600">
        <f t="shared" ca="1" si="1579"/>
        <v>0</v>
      </c>
      <c r="AA5600">
        <f t="shared" ca="1" si="1580"/>
        <v>0</v>
      </c>
      <c r="AB5600">
        <f t="shared" ca="1" si="1581"/>
        <v>0.38163760000000047</v>
      </c>
      <c r="AC5600">
        <f t="shared" ca="1" si="1587"/>
        <v>0</v>
      </c>
      <c r="AD5600">
        <f t="shared" ca="1" si="1570"/>
        <v>0.10586239999999952</v>
      </c>
      <c r="AE5600">
        <f t="shared" ca="1" si="1582"/>
        <v>0</v>
      </c>
      <c r="AF5600">
        <f t="shared" ca="1" si="1583"/>
        <v>0.10586239999999952</v>
      </c>
      <c r="AG5600">
        <f t="shared" ca="1" si="1584"/>
        <v>0</v>
      </c>
      <c r="AH5600">
        <f t="shared" ca="1" si="1585"/>
        <v>1</v>
      </c>
    </row>
    <row r="5601" spans="15:34" x14ac:dyDescent="0.25">
      <c r="O5601">
        <v>5545</v>
      </c>
      <c r="P5601" s="2">
        <f t="shared" si="1586"/>
        <v>44427.999999986554</v>
      </c>
      <c r="Q5601">
        <f t="shared" si="1571"/>
        <v>20</v>
      </c>
      <c r="R5601">
        <f t="shared" si="1572"/>
        <v>8</v>
      </c>
      <c r="S5601">
        <f t="shared" si="1573"/>
        <v>1</v>
      </c>
      <c r="T5601">
        <f t="shared" si="1574"/>
        <v>0</v>
      </c>
      <c r="U5601">
        <f t="shared" si="1575"/>
        <v>1</v>
      </c>
      <c r="V5601">
        <f t="shared" ca="1" si="1576"/>
        <v>0.3644</v>
      </c>
      <c r="W5601">
        <f>INDEX(Solarstrahlungsdaten!$B$13:$G$8772,Übersicht!O5601,Übersicht!$E$10)</f>
        <v>0</v>
      </c>
      <c r="X5601">
        <f t="shared" si="1577"/>
        <v>0</v>
      </c>
      <c r="Y5601">
        <f t="shared" ca="1" si="1578"/>
        <v>0.3644</v>
      </c>
      <c r="Z5601">
        <f t="shared" ca="1" si="1579"/>
        <v>0</v>
      </c>
      <c r="AA5601">
        <f t="shared" ca="1" si="1580"/>
        <v>0</v>
      </c>
      <c r="AB5601">
        <f t="shared" ca="1" si="1581"/>
        <v>0</v>
      </c>
      <c r="AC5601">
        <f t="shared" ca="1" si="1587"/>
        <v>0</v>
      </c>
      <c r="AD5601">
        <f t="shared" ca="1" si="1570"/>
        <v>0.3644</v>
      </c>
      <c r="AE5601">
        <f t="shared" ca="1" si="1582"/>
        <v>0</v>
      </c>
      <c r="AF5601">
        <f t="shared" ca="1" si="1583"/>
        <v>0.3644</v>
      </c>
      <c r="AG5601">
        <f t="shared" ca="1" si="1584"/>
        <v>0</v>
      </c>
      <c r="AH5601">
        <f t="shared" ca="1" si="1585"/>
        <v>1</v>
      </c>
    </row>
    <row r="5602" spans="15:34" x14ac:dyDescent="0.25">
      <c r="O5602">
        <v>5546</v>
      </c>
      <c r="P5602" s="2">
        <f t="shared" si="1586"/>
        <v>44428.041666653218</v>
      </c>
      <c r="Q5602">
        <f t="shared" si="1571"/>
        <v>20</v>
      </c>
      <c r="R5602">
        <f t="shared" si="1572"/>
        <v>8</v>
      </c>
      <c r="S5602">
        <f t="shared" si="1573"/>
        <v>1</v>
      </c>
      <c r="T5602">
        <f t="shared" si="1574"/>
        <v>1</v>
      </c>
      <c r="U5602">
        <f t="shared" si="1575"/>
        <v>1</v>
      </c>
      <c r="V5602">
        <f t="shared" ca="1" si="1576"/>
        <v>0.27650000000000002</v>
      </c>
      <c r="W5602">
        <f>INDEX(Solarstrahlungsdaten!$B$13:$G$8772,Übersicht!O5602,Übersicht!$E$10)</f>
        <v>0</v>
      </c>
      <c r="X5602">
        <f t="shared" si="1577"/>
        <v>0</v>
      </c>
      <c r="Y5602">
        <f t="shared" ca="1" si="1578"/>
        <v>0.27650000000000002</v>
      </c>
      <c r="Z5602">
        <f t="shared" ca="1" si="1579"/>
        <v>0</v>
      </c>
      <c r="AA5602">
        <f t="shared" ca="1" si="1580"/>
        <v>0</v>
      </c>
      <c r="AB5602">
        <f t="shared" ca="1" si="1581"/>
        <v>0</v>
      </c>
      <c r="AC5602">
        <f t="shared" ca="1" si="1587"/>
        <v>0</v>
      </c>
      <c r="AD5602">
        <f t="shared" ca="1" si="1570"/>
        <v>0.27650000000000002</v>
      </c>
      <c r="AE5602">
        <f t="shared" ca="1" si="1582"/>
        <v>0</v>
      </c>
      <c r="AF5602">
        <f t="shared" ca="1" si="1583"/>
        <v>0.27650000000000002</v>
      </c>
      <c r="AG5602">
        <f t="shared" ca="1" si="1584"/>
        <v>0</v>
      </c>
      <c r="AH5602">
        <f t="shared" ca="1" si="1585"/>
        <v>1</v>
      </c>
    </row>
    <row r="5603" spans="15:34" x14ac:dyDescent="0.25">
      <c r="O5603">
        <v>5547</v>
      </c>
      <c r="P5603" s="2">
        <f t="shared" si="1586"/>
        <v>44428.083333319883</v>
      </c>
      <c r="Q5603">
        <f t="shared" si="1571"/>
        <v>20</v>
      </c>
      <c r="R5603">
        <f t="shared" si="1572"/>
        <v>8</v>
      </c>
      <c r="S5603">
        <f t="shared" si="1573"/>
        <v>1</v>
      </c>
      <c r="T5603">
        <f t="shared" si="1574"/>
        <v>2</v>
      </c>
      <c r="U5603">
        <f t="shared" si="1575"/>
        <v>1</v>
      </c>
      <c r="V5603">
        <f t="shared" ca="1" si="1576"/>
        <v>0.21590000000000001</v>
      </c>
      <c r="W5603">
        <f>INDEX(Solarstrahlungsdaten!$B$13:$G$8772,Übersicht!O5603,Übersicht!$E$10)</f>
        <v>0</v>
      </c>
      <c r="X5603">
        <f t="shared" si="1577"/>
        <v>0</v>
      </c>
      <c r="Y5603">
        <f t="shared" ca="1" si="1578"/>
        <v>0.21590000000000001</v>
      </c>
      <c r="Z5603">
        <f t="shared" ca="1" si="1579"/>
        <v>0</v>
      </c>
      <c r="AA5603">
        <f t="shared" ca="1" si="1580"/>
        <v>0</v>
      </c>
      <c r="AB5603">
        <f t="shared" ca="1" si="1581"/>
        <v>0</v>
      </c>
      <c r="AC5603">
        <f t="shared" ca="1" si="1587"/>
        <v>0</v>
      </c>
      <c r="AD5603">
        <f t="shared" ca="1" si="1570"/>
        <v>0.21590000000000001</v>
      </c>
      <c r="AE5603">
        <f t="shared" ca="1" si="1582"/>
        <v>0</v>
      </c>
      <c r="AF5603">
        <f t="shared" ca="1" si="1583"/>
        <v>0.21590000000000001</v>
      </c>
      <c r="AG5603">
        <f t="shared" ca="1" si="1584"/>
        <v>0</v>
      </c>
      <c r="AH5603">
        <f t="shared" ca="1" si="1585"/>
        <v>1</v>
      </c>
    </row>
    <row r="5604" spans="15:34" x14ac:dyDescent="0.25">
      <c r="O5604">
        <v>5548</v>
      </c>
      <c r="P5604" s="2">
        <f t="shared" si="1586"/>
        <v>44428.124999986547</v>
      </c>
      <c r="Q5604">
        <f t="shared" si="1571"/>
        <v>20</v>
      </c>
      <c r="R5604">
        <f t="shared" si="1572"/>
        <v>8</v>
      </c>
      <c r="S5604">
        <f t="shared" si="1573"/>
        <v>1</v>
      </c>
      <c r="T5604">
        <f t="shared" si="1574"/>
        <v>3</v>
      </c>
      <c r="U5604">
        <f t="shared" si="1575"/>
        <v>1</v>
      </c>
      <c r="V5604">
        <f t="shared" ca="1" si="1576"/>
        <v>0.20100000000000001</v>
      </c>
      <c r="W5604">
        <f>INDEX(Solarstrahlungsdaten!$B$13:$G$8772,Übersicht!O5604,Übersicht!$E$10)</f>
        <v>0</v>
      </c>
      <c r="X5604">
        <f t="shared" si="1577"/>
        <v>0</v>
      </c>
      <c r="Y5604">
        <f t="shared" ca="1" si="1578"/>
        <v>0.20100000000000001</v>
      </c>
      <c r="Z5604">
        <f t="shared" ca="1" si="1579"/>
        <v>0</v>
      </c>
      <c r="AA5604">
        <f t="shared" ca="1" si="1580"/>
        <v>0</v>
      </c>
      <c r="AB5604">
        <f t="shared" ca="1" si="1581"/>
        <v>0</v>
      </c>
      <c r="AC5604">
        <f t="shared" ca="1" si="1587"/>
        <v>0</v>
      </c>
      <c r="AD5604">
        <f t="shared" ca="1" si="1570"/>
        <v>0.20100000000000001</v>
      </c>
      <c r="AE5604">
        <f t="shared" ca="1" si="1582"/>
        <v>0</v>
      </c>
      <c r="AF5604">
        <f t="shared" ca="1" si="1583"/>
        <v>0.20100000000000001</v>
      </c>
      <c r="AG5604">
        <f t="shared" ca="1" si="1584"/>
        <v>0</v>
      </c>
      <c r="AH5604">
        <f t="shared" ca="1" si="1585"/>
        <v>1</v>
      </c>
    </row>
    <row r="5605" spans="15:34" x14ac:dyDescent="0.25">
      <c r="O5605">
        <v>5549</v>
      </c>
      <c r="P5605" s="2">
        <f t="shared" si="1586"/>
        <v>44428.166666653211</v>
      </c>
      <c r="Q5605">
        <f t="shared" si="1571"/>
        <v>20</v>
      </c>
      <c r="R5605">
        <f t="shared" si="1572"/>
        <v>8</v>
      </c>
      <c r="S5605">
        <f t="shared" si="1573"/>
        <v>1</v>
      </c>
      <c r="T5605">
        <f t="shared" si="1574"/>
        <v>4</v>
      </c>
      <c r="U5605">
        <f t="shared" si="1575"/>
        <v>1</v>
      </c>
      <c r="V5605">
        <f t="shared" ca="1" si="1576"/>
        <v>0.20110000000000003</v>
      </c>
      <c r="W5605">
        <f>INDEX(Solarstrahlungsdaten!$B$13:$G$8772,Übersicht!O5605,Übersicht!$E$10)</f>
        <v>0</v>
      </c>
      <c r="X5605">
        <f t="shared" si="1577"/>
        <v>0</v>
      </c>
      <c r="Y5605">
        <f t="shared" ca="1" si="1578"/>
        <v>0.20110000000000003</v>
      </c>
      <c r="Z5605">
        <f t="shared" ca="1" si="1579"/>
        <v>0</v>
      </c>
      <c r="AA5605">
        <f t="shared" ca="1" si="1580"/>
        <v>0</v>
      </c>
      <c r="AB5605">
        <f t="shared" ca="1" si="1581"/>
        <v>0</v>
      </c>
      <c r="AC5605">
        <f t="shared" ca="1" si="1587"/>
        <v>0</v>
      </c>
      <c r="AD5605">
        <f t="shared" ca="1" si="1570"/>
        <v>0.20110000000000003</v>
      </c>
      <c r="AE5605">
        <f t="shared" ca="1" si="1582"/>
        <v>0</v>
      </c>
      <c r="AF5605">
        <f t="shared" ca="1" si="1583"/>
        <v>0.20110000000000003</v>
      </c>
      <c r="AG5605">
        <f t="shared" ca="1" si="1584"/>
        <v>0</v>
      </c>
      <c r="AH5605">
        <f t="shared" ca="1" si="1585"/>
        <v>1</v>
      </c>
    </row>
    <row r="5606" spans="15:34" x14ac:dyDescent="0.25">
      <c r="O5606">
        <v>5550</v>
      </c>
      <c r="P5606" s="2">
        <f t="shared" si="1586"/>
        <v>44428.208333319875</v>
      </c>
      <c r="Q5606">
        <f t="shared" si="1571"/>
        <v>20</v>
      </c>
      <c r="R5606">
        <f t="shared" si="1572"/>
        <v>8</v>
      </c>
      <c r="S5606">
        <f t="shared" si="1573"/>
        <v>1</v>
      </c>
      <c r="T5606">
        <f t="shared" si="1574"/>
        <v>5</v>
      </c>
      <c r="U5606">
        <f t="shared" si="1575"/>
        <v>1</v>
      </c>
      <c r="V5606">
        <f t="shared" ca="1" si="1576"/>
        <v>0.2041</v>
      </c>
      <c r="W5606">
        <f>INDEX(Solarstrahlungsdaten!$B$13:$G$8772,Übersicht!O5606,Übersicht!$E$10)</f>
        <v>6.46</v>
      </c>
      <c r="X5606">
        <f t="shared" si="1577"/>
        <v>2.22224E-2</v>
      </c>
      <c r="Y5606">
        <f t="shared" ca="1" si="1578"/>
        <v>0.1818776</v>
      </c>
      <c r="Z5606">
        <f t="shared" ca="1" si="1579"/>
        <v>2.22224E-2</v>
      </c>
      <c r="AA5606">
        <f t="shared" ca="1" si="1580"/>
        <v>0</v>
      </c>
      <c r="AB5606">
        <f t="shared" ca="1" si="1581"/>
        <v>0</v>
      </c>
      <c r="AC5606">
        <f t="shared" ca="1" si="1587"/>
        <v>0</v>
      </c>
      <c r="AD5606">
        <f t="shared" ca="1" si="1570"/>
        <v>0.1818776</v>
      </c>
      <c r="AE5606">
        <f t="shared" ca="1" si="1582"/>
        <v>0</v>
      </c>
      <c r="AF5606">
        <f t="shared" ca="1" si="1583"/>
        <v>0.1818776</v>
      </c>
      <c r="AG5606">
        <f t="shared" ca="1" si="1584"/>
        <v>0</v>
      </c>
      <c r="AH5606">
        <f t="shared" ca="1" si="1585"/>
        <v>1</v>
      </c>
    </row>
    <row r="5607" spans="15:34" x14ac:dyDescent="0.25">
      <c r="O5607">
        <v>5551</v>
      </c>
      <c r="P5607" s="2">
        <f t="shared" si="1586"/>
        <v>44428.249999986539</v>
      </c>
      <c r="Q5607">
        <f t="shared" si="1571"/>
        <v>20</v>
      </c>
      <c r="R5607">
        <f t="shared" si="1572"/>
        <v>8</v>
      </c>
      <c r="S5607">
        <f t="shared" si="1573"/>
        <v>1</v>
      </c>
      <c r="T5607">
        <f t="shared" si="1574"/>
        <v>6</v>
      </c>
      <c r="U5607">
        <f t="shared" si="1575"/>
        <v>1</v>
      </c>
      <c r="V5607">
        <f t="shared" ca="1" si="1576"/>
        <v>0.23569999999999999</v>
      </c>
      <c r="W5607">
        <f>INDEX(Solarstrahlungsdaten!$B$13:$G$8772,Übersicht!O5607,Übersicht!$E$10)</f>
        <v>81.759999999999991</v>
      </c>
      <c r="X5607">
        <f t="shared" si="1577"/>
        <v>0.28125439999999996</v>
      </c>
      <c r="Y5607">
        <f t="shared" ca="1" si="1578"/>
        <v>-4.5554399999999967E-2</v>
      </c>
      <c r="Z5607">
        <f t="shared" ca="1" si="1579"/>
        <v>0.23569999999999999</v>
      </c>
      <c r="AA5607">
        <f t="shared" ca="1" si="1580"/>
        <v>4.5554399999999967E-2</v>
      </c>
      <c r="AB5607">
        <f t="shared" ca="1" si="1581"/>
        <v>0</v>
      </c>
      <c r="AC5607">
        <f t="shared" ca="1" si="1587"/>
        <v>4.5554399999999967E-2</v>
      </c>
      <c r="AD5607">
        <f t="shared" ca="1" si="1570"/>
        <v>0</v>
      </c>
      <c r="AE5607">
        <f t="shared" ca="1" si="1582"/>
        <v>0</v>
      </c>
      <c r="AF5607">
        <f t="shared" ca="1" si="1583"/>
        <v>0</v>
      </c>
      <c r="AG5607">
        <f t="shared" ca="1" si="1584"/>
        <v>1.1388599999999992E-2</v>
      </c>
      <c r="AH5607">
        <f t="shared" ca="1" si="1585"/>
        <v>0</v>
      </c>
    </row>
    <row r="5608" spans="15:34" x14ac:dyDescent="0.25">
      <c r="O5608">
        <v>5552</v>
      </c>
      <c r="P5608" s="2">
        <f t="shared" si="1586"/>
        <v>44428.291666653204</v>
      </c>
      <c r="Q5608">
        <f t="shared" si="1571"/>
        <v>20</v>
      </c>
      <c r="R5608">
        <f t="shared" si="1572"/>
        <v>8</v>
      </c>
      <c r="S5608">
        <f t="shared" si="1573"/>
        <v>1</v>
      </c>
      <c r="T5608">
        <f t="shared" si="1574"/>
        <v>7</v>
      </c>
      <c r="U5608">
        <f t="shared" si="1575"/>
        <v>1</v>
      </c>
      <c r="V5608">
        <f t="shared" ca="1" si="1576"/>
        <v>0.33829999999999999</v>
      </c>
      <c r="W5608">
        <f>INDEX(Solarstrahlungsdaten!$B$13:$G$8772,Übersicht!O5608,Übersicht!$E$10)</f>
        <v>257.01499999999999</v>
      </c>
      <c r="X5608">
        <f t="shared" si="1577"/>
        <v>0.88413160000000002</v>
      </c>
      <c r="Y5608">
        <f t="shared" ca="1" si="1578"/>
        <v>-0.54583160000000008</v>
      </c>
      <c r="Z5608">
        <f t="shared" ca="1" si="1579"/>
        <v>0.33829999999999999</v>
      </c>
      <c r="AA5608">
        <f t="shared" ca="1" si="1580"/>
        <v>0.54583160000000008</v>
      </c>
      <c r="AB5608">
        <f t="shared" ca="1" si="1581"/>
        <v>0</v>
      </c>
      <c r="AC5608">
        <f t="shared" ca="1" si="1587"/>
        <v>0.59138600000000008</v>
      </c>
      <c r="AD5608">
        <f t="shared" ca="1" si="1570"/>
        <v>0</v>
      </c>
      <c r="AE5608">
        <f t="shared" ca="1" si="1582"/>
        <v>0</v>
      </c>
      <c r="AF5608">
        <f t="shared" ca="1" si="1583"/>
        <v>0</v>
      </c>
      <c r="AG5608">
        <f t="shared" ca="1" si="1584"/>
        <v>0.14784650000000002</v>
      </c>
      <c r="AH5608">
        <f t="shared" ca="1" si="1585"/>
        <v>0</v>
      </c>
    </row>
    <row r="5609" spans="15:34" x14ac:dyDescent="0.25">
      <c r="O5609">
        <v>5553</v>
      </c>
      <c r="P5609" s="2">
        <f t="shared" si="1586"/>
        <v>44428.333333319868</v>
      </c>
      <c r="Q5609">
        <f t="shared" si="1571"/>
        <v>20</v>
      </c>
      <c r="R5609">
        <f t="shared" si="1572"/>
        <v>8</v>
      </c>
      <c r="S5609">
        <f t="shared" si="1573"/>
        <v>1</v>
      </c>
      <c r="T5609">
        <f t="shared" si="1574"/>
        <v>8</v>
      </c>
      <c r="U5609">
        <f t="shared" si="1575"/>
        <v>1</v>
      </c>
      <c r="V5609">
        <f t="shared" ca="1" si="1576"/>
        <v>0.4793</v>
      </c>
      <c r="W5609">
        <f>INDEX(Solarstrahlungsdaten!$B$13:$G$8772,Übersicht!O5609,Übersicht!$E$10)</f>
        <v>317.94</v>
      </c>
      <c r="X5609">
        <f t="shared" si="1577"/>
        <v>1.0937136000000001</v>
      </c>
      <c r="Y5609">
        <f t="shared" ca="1" si="1578"/>
        <v>-0.6144136</v>
      </c>
      <c r="Z5609">
        <f t="shared" ca="1" si="1579"/>
        <v>0.4793</v>
      </c>
      <c r="AA5609">
        <f t="shared" ca="1" si="1580"/>
        <v>0.6144136</v>
      </c>
      <c r="AB5609">
        <f t="shared" ca="1" si="1581"/>
        <v>0</v>
      </c>
      <c r="AC5609">
        <f t="shared" ca="1" si="1587"/>
        <v>1.2057996000000002</v>
      </c>
      <c r="AD5609">
        <f t="shared" ca="1" si="1570"/>
        <v>0</v>
      </c>
      <c r="AE5609">
        <f t="shared" ca="1" si="1582"/>
        <v>0</v>
      </c>
      <c r="AF5609">
        <f t="shared" ca="1" si="1583"/>
        <v>0</v>
      </c>
      <c r="AG5609">
        <f t="shared" ca="1" si="1584"/>
        <v>0.30144990000000005</v>
      </c>
      <c r="AH5609">
        <f t="shared" ca="1" si="1585"/>
        <v>0</v>
      </c>
    </row>
    <row r="5610" spans="15:34" x14ac:dyDescent="0.25">
      <c r="O5610">
        <v>5554</v>
      </c>
      <c r="P5610" s="2">
        <f t="shared" si="1586"/>
        <v>44428.374999986532</v>
      </c>
      <c r="Q5610">
        <f t="shared" si="1571"/>
        <v>20</v>
      </c>
      <c r="R5610">
        <f t="shared" si="1572"/>
        <v>8</v>
      </c>
      <c r="S5610">
        <f t="shared" si="1573"/>
        <v>1</v>
      </c>
      <c r="T5610">
        <f t="shared" si="1574"/>
        <v>9</v>
      </c>
      <c r="U5610">
        <f t="shared" si="1575"/>
        <v>1</v>
      </c>
      <c r="V5610">
        <f t="shared" ca="1" si="1576"/>
        <v>0.60139999999999993</v>
      </c>
      <c r="W5610">
        <f>INDEX(Solarstrahlungsdaten!$B$13:$G$8772,Übersicht!O5610,Übersicht!$E$10)</f>
        <v>365.79499999999996</v>
      </c>
      <c r="X5610">
        <f t="shared" si="1577"/>
        <v>1.2583347999999999</v>
      </c>
      <c r="Y5610">
        <f t="shared" ca="1" si="1578"/>
        <v>-0.65693479999999993</v>
      </c>
      <c r="Z5610">
        <f t="shared" ca="1" si="1579"/>
        <v>0.60139999999999993</v>
      </c>
      <c r="AA5610">
        <f t="shared" ca="1" si="1580"/>
        <v>0.65693479999999993</v>
      </c>
      <c r="AB5610">
        <f t="shared" ca="1" si="1581"/>
        <v>0</v>
      </c>
      <c r="AC5610">
        <f t="shared" ca="1" si="1587"/>
        <v>1.8627344000000001</v>
      </c>
      <c r="AD5610">
        <f t="shared" ca="1" si="1570"/>
        <v>0</v>
      </c>
      <c r="AE5610">
        <f t="shared" ca="1" si="1582"/>
        <v>0</v>
      </c>
      <c r="AF5610">
        <f t="shared" ca="1" si="1583"/>
        <v>0</v>
      </c>
      <c r="AG5610">
        <f t="shared" ca="1" si="1584"/>
        <v>0.46568360000000003</v>
      </c>
      <c r="AH5610">
        <f t="shared" ca="1" si="1585"/>
        <v>0</v>
      </c>
    </row>
    <row r="5611" spans="15:34" x14ac:dyDescent="0.25">
      <c r="O5611">
        <v>5555</v>
      </c>
      <c r="P5611" s="2">
        <f t="shared" si="1586"/>
        <v>44428.416666653196</v>
      </c>
      <c r="Q5611">
        <f t="shared" si="1571"/>
        <v>20</v>
      </c>
      <c r="R5611">
        <f t="shared" si="1572"/>
        <v>8</v>
      </c>
      <c r="S5611">
        <f t="shared" si="1573"/>
        <v>1</v>
      </c>
      <c r="T5611">
        <f t="shared" si="1574"/>
        <v>10</v>
      </c>
      <c r="U5611">
        <f t="shared" si="1575"/>
        <v>1</v>
      </c>
      <c r="V5611">
        <f t="shared" ca="1" si="1576"/>
        <v>0.65609999999999991</v>
      </c>
      <c r="W5611">
        <f>INDEX(Solarstrahlungsdaten!$B$13:$G$8772,Übersicht!O5611,Übersicht!$E$10)</f>
        <v>472.53499999999997</v>
      </c>
      <c r="X5611">
        <f t="shared" si="1577"/>
        <v>1.6255203999999999</v>
      </c>
      <c r="Y5611">
        <f t="shared" ca="1" si="1578"/>
        <v>-0.96942039999999996</v>
      </c>
      <c r="Z5611">
        <f t="shared" ca="1" si="1579"/>
        <v>0.65609999999999991</v>
      </c>
      <c r="AA5611">
        <f t="shared" ca="1" si="1580"/>
        <v>0.96942039999999996</v>
      </c>
      <c r="AB5611">
        <f t="shared" ca="1" si="1581"/>
        <v>0</v>
      </c>
      <c r="AC5611">
        <f t="shared" ca="1" si="1587"/>
        <v>2.8321548000000001</v>
      </c>
      <c r="AD5611">
        <f t="shared" ca="1" si="1570"/>
        <v>0</v>
      </c>
      <c r="AE5611">
        <f t="shared" ca="1" si="1582"/>
        <v>0</v>
      </c>
      <c r="AF5611">
        <f t="shared" ca="1" si="1583"/>
        <v>0</v>
      </c>
      <c r="AG5611">
        <f t="shared" ca="1" si="1584"/>
        <v>0.70803870000000002</v>
      </c>
      <c r="AH5611">
        <f t="shared" ca="1" si="1585"/>
        <v>0</v>
      </c>
    </row>
    <row r="5612" spans="15:34" x14ac:dyDescent="0.25">
      <c r="O5612">
        <v>5556</v>
      </c>
      <c r="P5612" s="2">
        <f t="shared" si="1586"/>
        <v>44428.458333319861</v>
      </c>
      <c r="Q5612">
        <f t="shared" si="1571"/>
        <v>20</v>
      </c>
      <c r="R5612">
        <f t="shared" si="1572"/>
        <v>8</v>
      </c>
      <c r="S5612">
        <f t="shared" si="1573"/>
        <v>1</v>
      </c>
      <c r="T5612">
        <f t="shared" si="1574"/>
        <v>11</v>
      </c>
      <c r="U5612">
        <f t="shared" si="1575"/>
        <v>1</v>
      </c>
      <c r="V5612">
        <f t="shared" ca="1" si="1576"/>
        <v>0.67449999999999999</v>
      </c>
      <c r="W5612">
        <f>INDEX(Solarstrahlungsdaten!$B$13:$G$8772,Übersicht!O5612,Übersicht!$E$10)</f>
        <v>576.125</v>
      </c>
      <c r="X5612">
        <f t="shared" si="1577"/>
        <v>1.98187</v>
      </c>
      <c r="Y5612">
        <f t="shared" ca="1" si="1578"/>
        <v>-1.3073700000000001</v>
      </c>
      <c r="Z5612">
        <f t="shared" ca="1" si="1579"/>
        <v>0.67449999999999999</v>
      </c>
      <c r="AA5612">
        <f t="shared" ca="1" si="1580"/>
        <v>1.1678451999999999</v>
      </c>
      <c r="AB5612">
        <f t="shared" ca="1" si="1581"/>
        <v>0</v>
      </c>
      <c r="AC5612">
        <f t="shared" ca="1" si="1587"/>
        <v>4</v>
      </c>
      <c r="AD5612">
        <f t="shared" ca="1" si="1570"/>
        <v>-0.13952480000000023</v>
      </c>
      <c r="AE5612">
        <f t="shared" ca="1" si="1582"/>
        <v>0.13952480000000023</v>
      </c>
      <c r="AF5612">
        <f t="shared" ca="1" si="1583"/>
        <v>0</v>
      </c>
      <c r="AG5612">
        <f t="shared" ca="1" si="1584"/>
        <v>1</v>
      </c>
      <c r="AH5612">
        <f t="shared" ca="1" si="1585"/>
        <v>0</v>
      </c>
    </row>
    <row r="5613" spans="15:34" x14ac:dyDescent="0.25">
      <c r="O5613">
        <v>5557</v>
      </c>
      <c r="P5613" s="2">
        <f t="shared" si="1586"/>
        <v>44428.499999986525</v>
      </c>
      <c r="Q5613">
        <f t="shared" si="1571"/>
        <v>20</v>
      </c>
      <c r="R5613">
        <f t="shared" si="1572"/>
        <v>8</v>
      </c>
      <c r="S5613">
        <f t="shared" si="1573"/>
        <v>1</v>
      </c>
      <c r="T5613">
        <f t="shared" si="1574"/>
        <v>12</v>
      </c>
      <c r="U5613">
        <f t="shared" si="1575"/>
        <v>1</v>
      </c>
      <c r="V5613">
        <f t="shared" ca="1" si="1576"/>
        <v>0.72020000000000006</v>
      </c>
      <c r="W5613">
        <f>INDEX(Solarstrahlungsdaten!$B$13:$G$8772,Übersicht!O5613,Übersicht!$E$10)</f>
        <v>511.71499999999997</v>
      </c>
      <c r="X5613">
        <f t="shared" si="1577"/>
        <v>1.7602995999999997</v>
      </c>
      <c r="Y5613">
        <f t="shared" ca="1" si="1578"/>
        <v>-1.0400995999999996</v>
      </c>
      <c r="Z5613">
        <f t="shared" ca="1" si="1579"/>
        <v>0.72020000000000006</v>
      </c>
      <c r="AA5613">
        <f t="shared" ca="1" si="1580"/>
        <v>0</v>
      </c>
      <c r="AB5613">
        <f t="shared" ca="1" si="1581"/>
        <v>0</v>
      </c>
      <c r="AC5613">
        <f t="shared" ca="1" si="1587"/>
        <v>4</v>
      </c>
      <c r="AD5613">
        <f t="shared" ca="1" si="1570"/>
        <v>-1.0400995999999996</v>
      </c>
      <c r="AE5613">
        <f t="shared" ca="1" si="1582"/>
        <v>1.0400995999999996</v>
      </c>
      <c r="AF5613">
        <f t="shared" ca="1" si="1583"/>
        <v>0</v>
      </c>
      <c r="AG5613">
        <f t="shared" ca="1" si="1584"/>
        <v>1</v>
      </c>
      <c r="AH5613">
        <f t="shared" ca="1" si="1585"/>
        <v>0</v>
      </c>
    </row>
    <row r="5614" spans="15:34" x14ac:dyDescent="0.25">
      <c r="O5614">
        <v>5558</v>
      </c>
      <c r="P5614" s="2">
        <f t="shared" si="1586"/>
        <v>44428.541666653189</v>
      </c>
      <c r="Q5614">
        <f t="shared" si="1571"/>
        <v>20</v>
      </c>
      <c r="R5614">
        <f t="shared" si="1572"/>
        <v>8</v>
      </c>
      <c r="S5614">
        <f t="shared" si="1573"/>
        <v>1</v>
      </c>
      <c r="T5614">
        <f t="shared" si="1574"/>
        <v>13</v>
      </c>
      <c r="U5614">
        <f t="shared" si="1575"/>
        <v>1</v>
      </c>
      <c r="V5614">
        <f t="shared" ca="1" si="1576"/>
        <v>0.71880000000000011</v>
      </c>
      <c r="W5614">
        <f>INDEX(Solarstrahlungsdaten!$B$13:$G$8772,Übersicht!O5614,Übersicht!$E$10)</f>
        <v>484.11</v>
      </c>
      <c r="X5614">
        <f t="shared" si="1577"/>
        <v>1.6653384000000002</v>
      </c>
      <c r="Y5614">
        <f t="shared" ca="1" si="1578"/>
        <v>-0.94653840000000011</v>
      </c>
      <c r="Z5614">
        <f t="shared" ca="1" si="1579"/>
        <v>0.71880000000000011</v>
      </c>
      <c r="AA5614">
        <f t="shared" ca="1" si="1580"/>
        <v>0</v>
      </c>
      <c r="AB5614">
        <f t="shared" ca="1" si="1581"/>
        <v>0</v>
      </c>
      <c r="AC5614">
        <f t="shared" ca="1" si="1587"/>
        <v>4</v>
      </c>
      <c r="AD5614">
        <f t="shared" ca="1" si="1570"/>
        <v>-0.94653840000000011</v>
      </c>
      <c r="AE5614">
        <f t="shared" ca="1" si="1582"/>
        <v>0.94653840000000011</v>
      </c>
      <c r="AF5614">
        <f t="shared" ca="1" si="1583"/>
        <v>0</v>
      </c>
      <c r="AG5614">
        <f t="shared" ca="1" si="1584"/>
        <v>1</v>
      </c>
      <c r="AH5614">
        <f t="shared" ca="1" si="1585"/>
        <v>0</v>
      </c>
    </row>
    <row r="5615" spans="15:34" x14ac:dyDescent="0.25">
      <c r="O5615">
        <v>5559</v>
      </c>
      <c r="P5615" s="2">
        <f t="shared" si="1586"/>
        <v>44428.583333319853</v>
      </c>
      <c r="Q5615">
        <f t="shared" si="1571"/>
        <v>20</v>
      </c>
      <c r="R5615">
        <f t="shared" si="1572"/>
        <v>8</v>
      </c>
      <c r="S5615">
        <f t="shared" si="1573"/>
        <v>1</v>
      </c>
      <c r="T5615">
        <f t="shared" si="1574"/>
        <v>14</v>
      </c>
      <c r="U5615">
        <f t="shared" si="1575"/>
        <v>1</v>
      </c>
      <c r="V5615">
        <f t="shared" ca="1" si="1576"/>
        <v>0.6462</v>
      </c>
      <c r="W5615">
        <f>INDEX(Solarstrahlungsdaten!$B$13:$G$8772,Übersicht!O5615,Übersicht!$E$10)</f>
        <v>400.01</v>
      </c>
      <c r="X5615">
        <f t="shared" si="1577"/>
        <v>1.3760344</v>
      </c>
      <c r="Y5615">
        <f t="shared" ca="1" si="1578"/>
        <v>-0.72983439999999999</v>
      </c>
      <c r="Z5615">
        <f t="shared" ca="1" si="1579"/>
        <v>0.6462</v>
      </c>
      <c r="AA5615">
        <f t="shared" ca="1" si="1580"/>
        <v>0</v>
      </c>
      <c r="AB5615">
        <f t="shared" ca="1" si="1581"/>
        <v>0</v>
      </c>
      <c r="AC5615">
        <f t="shared" ca="1" si="1587"/>
        <v>4</v>
      </c>
      <c r="AD5615">
        <f t="shared" ca="1" si="1570"/>
        <v>-0.72983439999999999</v>
      </c>
      <c r="AE5615">
        <f t="shared" ca="1" si="1582"/>
        <v>0.72983439999999999</v>
      </c>
      <c r="AF5615">
        <f t="shared" ca="1" si="1583"/>
        <v>0</v>
      </c>
      <c r="AG5615">
        <f t="shared" ca="1" si="1584"/>
        <v>1</v>
      </c>
      <c r="AH5615">
        <f t="shared" ca="1" si="1585"/>
        <v>0</v>
      </c>
    </row>
    <row r="5616" spans="15:34" x14ac:dyDescent="0.25">
      <c r="O5616">
        <v>5560</v>
      </c>
      <c r="P5616" s="2">
        <f t="shared" si="1586"/>
        <v>44428.624999986518</v>
      </c>
      <c r="Q5616">
        <f t="shared" si="1571"/>
        <v>20</v>
      </c>
      <c r="R5616">
        <f t="shared" si="1572"/>
        <v>8</v>
      </c>
      <c r="S5616">
        <f t="shared" si="1573"/>
        <v>1</v>
      </c>
      <c r="T5616">
        <f t="shared" si="1574"/>
        <v>15</v>
      </c>
      <c r="U5616">
        <f t="shared" si="1575"/>
        <v>1</v>
      </c>
      <c r="V5616">
        <f t="shared" ca="1" si="1576"/>
        <v>0.59770000000000001</v>
      </c>
      <c r="W5616">
        <f>INDEX(Solarstrahlungsdaten!$B$13:$G$8772,Übersicht!O5616,Übersicht!$E$10)</f>
        <v>269.98500000000001</v>
      </c>
      <c r="X5616">
        <f t="shared" si="1577"/>
        <v>0.92874840000000014</v>
      </c>
      <c r="Y5616">
        <f t="shared" ca="1" si="1578"/>
        <v>-0.33104840000000013</v>
      </c>
      <c r="Z5616">
        <f t="shared" ca="1" si="1579"/>
        <v>0.59770000000000001</v>
      </c>
      <c r="AA5616">
        <f t="shared" ca="1" si="1580"/>
        <v>0</v>
      </c>
      <c r="AB5616">
        <f t="shared" ca="1" si="1581"/>
        <v>0</v>
      </c>
      <c r="AC5616">
        <f t="shared" ca="1" si="1587"/>
        <v>4</v>
      </c>
      <c r="AD5616">
        <f t="shared" ca="1" si="1570"/>
        <v>-0.33104840000000013</v>
      </c>
      <c r="AE5616">
        <f t="shared" ca="1" si="1582"/>
        <v>0.33104840000000013</v>
      </c>
      <c r="AF5616">
        <f t="shared" ca="1" si="1583"/>
        <v>0</v>
      </c>
      <c r="AG5616">
        <f t="shared" ca="1" si="1584"/>
        <v>1</v>
      </c>
      <c r="AH5616">
        <f t="shared" ca="1" si="1585"/>
        <v>0</v>
      </c>
    </row>
    <row r="5617" spans="15:34" x14ac:dyDescent="0.25">
      <c r="O5617">
        <v>5561</v>
      </c>
      <c r="P5617" s="2">
        <f t="shared" si="1586"/>
        <v>44428.666666653182</v>
      </c>
      <c r="Q5617">
        <f t="shared" si="1571"/>
        <v>20</v>
      </c>
      <c r="R5617">
        <f t="shared" si="1572"/>
        <v>8</v>
      </c>
      <c r="S5617">
        <f t="shared" si="1573"/>
        <v>1</v>
      </c>
      <c r="T5617">
        <f t="shared" si="1574"/>
        <v>16</v>
      </c>
      <c r="U5617">
        <f t="shared" si="1575"/>
        <v>1</v>
      </c>
      <c r="V5617">
        <f t="shared" ca="1" si="1576"/>
        <v>0.58260000000000001</v>
      </c>
      <c r="W5617">
        <f>INDEX(Solarstrahlungsdaten!$B$13:$G$8772,Übersicht!O5617,Übersicht!$E$10)</f>
        <v>165.005</v>
      </c>
      <c r="X5617">
        <f t="shared" si="1577"/>
        <v>0.56761719999999993</v>
      </c>
      <c r="Y5617">
        <f t="shared" ca="1" si="1578"/>
        <v>1.4982800000000074E-2</v>
      </c>
      <c r="Z5617">
        <f t="shared" ca="1" si="1579"/>
        <v>0.56761719999999993</v>
      </c>
      <c r="AA5617">
        <f t="shared" ca="1" si="1580"/>
        <v>0</v>
      </c>
      <c r="AB5617">
        <f t="shared" ca="1" si="1581"/>
        <v>1.4982800000000074E-2</v>
      </c>
      <c r="AC5617">
        <f t="shared" ca="1" si="1587"/>
        <v>3.9850171999999997</v>
      </c>
      <c r="AD5617">
        <f t="shared" ca="1" si="1570"/>
        <v>0</v>
      </c>
      <c r="AE5617">
        <f t="shared" ca="1" si="1582"/>
        <v>0</v>
      </c>
      <c r="AF5617">
        <f t="shared" ca="1" si="1583"/>
        <v>0</v>
      </c>
      <c r="AG5617">
        <f t="shared" ca="1" si="1584"/>
        <v>0.99625429999999993</v>
      </c>
      <c r="AH5617">
        <f t="shared" ca="1" si="1585"/>
        <v>0</v>
      </c>
    </row>
    <row r="5618" spans="15:34" x14ac:dyDescent="0.25">
      <c r="O5618">
        <v>5562</v>
      </c>
      <c r="P5618" s="2">
        <f t="shared" si="1586"/>
        <v>44428.708333319846</v>
      </c>
      <c r="Q5618">
        <f t="shared" si="1571"/>
        <v>20</v>
      </c>
      <c r="R5618">
        <f t="shared" si="1572"/>
        <v>8</v>
      </c>
      <c r="S5618">
        <f t="shared" si="1573"/>
        <v>1</v>
      </c>
      <c r="T5618">
        <f t="shared" si="1574"/>
        <v>17</v>
      </c>
      <c r="U5618">
        <f t="shared" si="1575"/>
        <v>1</v>
      </c>
      <c r="V5618">
        <f t="shared" ca="1" si="1576"/>
        <v>0.58579999999999999</v>
      </c>
      <c r="W5618">
        <f>INDEX(Solarstrahlungsdaten!$B$13:$G$8772,Übersicht!O5618,Übersicht!$E$10)</f>
        <v>93.81</v>
      </c>
      <c r="X5618">
        <f t="shared" si="1577"/>
        <v>0.3227064</v>
      </c>
      <c r="Y5618">
        <f t="shared" ca="1" si="1578"/>
        <v>0.26309359999999998</v>
      </c>
      <c r="Z5618">
        <f t="shared" ca="1" si="1579"/>
        <v>0.3227064</v>
      </c>
      <c r="AA5618">
        <f t="shared" ca="1" si="1580"/>
        <v>0</v>
      </c>
      <c r="AB5618">
        <f t="shared" ca="1" si="1581"/>
        <v>0.26309359999999998</v>
      </c>
      <c r="AC5618">
        <f t="shared" ca="1" si="1587"/>
        <v>3.7219235999999998</v>
      </c>
      <c r="AD5618">
        <f t="shared" ca="1" si="1570"/>
        <v>0</v>
      </c>
      <c r="AE5618">
        <f t="shared" ca="1" si="1582"/>
        <v>0</v>
      </c>
      <c r="AF5618">
        <f t="shared" ca="1" si="1583"/>
        <v>0</v>
      </c>
      <c r="AG5618">
        <f t="shared" ca="1" si="1584"/>
        <v>0.93048089999999994</v>
      </c>
      <c r="AH5618">
        <f t="shared" ca="1" si="1585"/>
        <v>0</v>
      </c>
    </row>
    <row r="5619" spans="15:34" x14ac:dyDescent="0.25">
      <c r="O5619">
        <v>5563</v>
      </c>
      <c r="P5619" s="2">
        <f t="shared" si="1586"/>
        <v>44428.74999998651</v>
      </c>
      <c r="Q5619">
        <f t="shared" si="1571"/>
        <v>20</v>
      </c>
      <c r="R5619">
        <f t="shared" si="1572"/>
        <v>8</v>
      </c>
      <c r="S5619">
        <f t="shared" si="1573"/>
        <v>1</v>
      </c>
      <c r="T5619">
        <f t="shared" si="1574"/>
        <v>18</v>
      </c>
      <c r="U5619">
        <f t="shared" si="1575"/>
        <v>1</v>
      </c>
      <c r="V5619">
        <f t="shared" ca="1" si="1576"/>
        <v>0.64600000000000002</v>
      </c>
      <c r="W5619">
        <f>INDEX(Solarstrahlungsdaten!$B$13:$G$8772,Übersicht!O5619,Übersicht!$E$10)</f>
        <v>14.95</v>
      </c>
      <c r="X5619">
        <f t="shared" si="1577"/>
        <v>5.1428000000000001E-2</v>
      </c>
      <c r="Y5619">
        <f t="shared" ca="1" si="1578"/>
        <v>0.59457199999999999</v>
      </c>
      <c r="Z5619">
        <f t="shared" ca="1" si="1579"/>
        <v>5.1428000000000001E-2</v>
      </c>
      <c r="AA5619">
        <f t="shared" ca="1" si="1580"/>
        <v>0</v>
      </c>
      <c r="AB5619">
        <f t="shared" ca="1" si="1581"/>
        <v>0.59457199999999999</v>
      </c>
      <c r="AC5619">
        <f t="shared" ca="1" si="1587"/>
        <v>3.1273515999999999</v>
      </c>
      <c r="AD5619">
        <f t="shared" ca="1" si="1570"/>
        <v>0</v>
      </c>
      <c r="AE5619">
        <f t="shared" ca="1" si="1582"/>
        <v>0</v>
      </c>
      <c r="AF5619">
        <f t="shared" ca="1" si="1583"/>
        <v>0</v>
      </c>
      <c r="AG5619">
        <f t="shared" ca="1" si="1584"/>
        <v>0.78183789999999997</v>
      </c>
      <c r="AH5619">
        <f t="shared" ca="1" si="1585"/>
        <v>0</v>
      </c>
    </row>
    <row r="5620" spans="15:34" x14ac:dyDescent="0.25">
      <c r="O5620">
        <v>5564</v>
      </c>
      <c r="P5620" s="2">
        <f t="shared" si="1586"/>
        <v>44428.791666653175</v>
      </c>
      <c r="Q5620">
        <f t="shared" si="1571"/>
        <v>20</v>
      </c>
      <c r="R5620">
        <f t="shared" si="1572"/>
        <v>8</v>
      </c>
      <c r="S5620">
        <f t="shared" si="1573"/>
        <v>1</v>
      </c>
      <c r="T5620">
        <f t="shared" si="1574"/>
        <v>19</v>
      </c>
      <c r="U5620">
        <f t="shared" si="1575"/>
        <v>1</v>
      </c>
      <c r="V5620">
        <f t="shared" ca="1" si="1576"/>
        <v>0.71409999999999996</v>
      </c>
      <c r="W5620">
        <f>INDEX(Solarstrahlungsdaten!$B$13:$G$8772,Übersicht!O5620,Übersicht!$E$10)</f>
        <v>0</v>
      </c>
      <c r="X5620">
        <f t="shared" si="1577"/>
        <v>0</v>
      </c>
      <c r="Y5620">
        <f t="shared" ca="1" si="1578"/>
        <v>0.71409999999999996</v>
      </c>
      <c r="Z5620">
        <f t="shared" ca="1" si="1579"/>
        <v>0</v>
      </c>
      <c r="AA5620">
        <f t="shared" ca="1" si="1580"/>
        <v>0</v>
      </c>
      <c r="AB5620">
        <f t="shared" ca="1" si="1581"/>
        <v>0.71409999999999996</v>
      </c>
      <c r="AC5620">
        <f t="shared" ca="1" si="1587"/>
        <v>2.4132515999999997</v>
      </c>
      <c r="AD5620">
        <f t="shared" ca="1" si="1570"/>
        <v>0</v>
      </c>
      <c r="AE5620">
        <f t="shared" ca="1" si="1582"/>
        <v>0</v>
      </c>
      <c r="AF5620">
        <f t="shared" ca="1" si="1583"/>
        <v>0</v>
      </c>
      <c r="AG5620">
        <f t="shared" ca="1" si="1584"/>
        <v>0.60331289999999993</v>
      </c>
      <c r="AH5620">
        <f t="shared" ca="1" si="1585"/>
        <v>0</v>
      </c>
    </row>
    <row r="5621" spans="15:34" x14ac:dyDescent="0.25">
      <c r="O5621">
        <v>5565</v>
      </c>
      <c r="P5621" s="2">
        <f t="shared" si="1586"/>
        <v>44428.833333319839</v>
      </c>
      <c r="Q5621">
        <f t="shared" si="1571"/>
        <v>20</v>
      </c>
      <c r="R5621">
        <f t="shared" si="1572"/>
        <v>8</v>
      </c>
      <c r="S5621">
        <f t="shared" si="1573"/>
        <v>1</v>
      </c>
      <c r="T5621">
        <f t="shared" si="1574"/>
        <v>20</v>
      </c>
      <c r="U5621">
        <f t="shared" si="1575"/>
        <v>1</v>
      </c>
      <c r="V5621">
        <f t="shared" ca="1" si="1576"/>
        <v>0.70740000000000014</v>
      </c>
      <c r="W5621">
        <f>INDEX(Solarstrahlungsdaten!$B$13:$G$8772,Übersicht!O5621,Übersicht!$E$10)</f>
        <v>0</v>
      </c>
      <c r="X5621">
        <f t="shared" si="1577"/>
        <v>0</v>
      </c>
      <c r="Y5621">
        <f t="shared" ca="1" si="1578"/>
        <v>0.70740000000000014</v>
      </c>
      <c r="Z5621">
        <f t="shared" ca="1" si="1579"/>
        <v>0</v>
      </c>
      <c r="AA5621">
        <f t="shared" ca="1" si="1580"/>
        <v>0</v>
      </c>
      <c r="AB5621">
        <f t="shared" ca="1" si="1581"/>
        <v>0.70740000000000014</v>
      </c>
      <c r="AC5621">
        <f t="shared" ca="1" si="1587"/>
        <v>1.7058515999999995</v>
      </c>
      <c r="AD5621">
        <f t="shared" ca="1" si="1570"/>
        <v>0</v>
      </c>
      <c r="AE5621">
        <f t="shared" ca="1" si="1582"/>
        <v>0</v>
      </c>
      <c r="AF5621">
        <f t="shared" ca="1" si="1583"/>
        <v>0</v>
      </c>
      <c r="AG5621">
        <f t="shared" ca="1" si="1584"/>
        <v>0.42646289999999987</v>
      </c>
      <c r="AH5621">
        <f t="shared" ca="1" si="1585"/>
        <v>0</v>
      </c>
    </row>
    <row r="5622" spans="15:34" x14ac:dyDescent="0.25">
      <c r="O5622">
        <v>5566</v>
      </c>
      <c r="P5622" s="2">
        <f t="shared" si="1586"/>
        <v>44428.874999986503</v>
      </c>
      <c r="Q5622">
        <f t="shared" si="1571"/>
        <v>20</v>
      </c>
      <c r="R5622">
        <f t="shared" si="1572"/>
        <v>8</v>
      </c>
      <c r="S5622">
        <f t="shared" si="1573"/>
        <v>1</v>
      </c>
      <c r="T5622">
        <f t="shared" si="1574"/>
        <v>21</v>
      </c>
      <c r="U5622">
        <f t="shared" si="1575"/>
        <v>1</v>
      </c>
      <c r="V5622">
        <f t="shared" ca="1" si="1576"/>
        <v>0.63190000000000002</v>
      </c>
      <c r="W5622">
        <f>INDEX(Solarstrahlungsdaten!$B$13:$G$8772,Übersicht!O5622,Übersicht!$E$10)</f>
        <v>0</v>
      </c>
      <c r="X5622">
        <f t="shared" si="1577"/>
        <v>0</v>
      </c>
      <c r="Y5622">
        <f t="shared" ca="1" si="1578"/>
        <v>0.63190000000000002</v>
      </c>
      <c r="Z5622">
        <f t="shared" ca="1" si="1579"/>
        <v>0</v>
      </c>
      <c r="AA5622">
        <f t="shared" ca="1" si="1580"/>
        <v>0</v>
      </c>
      <c r="AB5622">
        <f t="shared" ca="1" si="1581"/>
        <v>0.63190000000000002</v>
      </c>
      <c r="AC5622">
        <f t="shared" ca="1" si="1587"/>
        <v>1.0739515999999996</v>
      </c>
      <c r="AD5622">
        <f t="shared" ca="1" si="1570"/>
        <v>0</v>
      </c>
      <c r="AE5622">
        <f t="shared" ca="1" si="1582"/>
        <v>0</v>
      </c>
      <c r="AF5622">
        <f t="shared" ca="1" si="1583"/>
        <v>0</v>
      </c>
      <c r="AG5622">
        <f t="shared" ca="1" si="1584"/>
        <v>0.26848789999999989</v>
      </c>
      <c r="AH5622">
        <f t="shared" ca="1" si="1585"/>
        <v>0</v>
      </c>
    </row>
    <row r="5623" spans="15:34" x14ac:dyDescent="0.25">
      <c r="O5623">
        <v>5567</v>
      </c>
      <c r="P5623" s="2">
        <f t="shared" si="1586"/>
        <v>44428.916666653167</v>
      </c>
      <c r="Q5623">
        <f t="shared" si="1571"/>
        <v>20</v>
      </c>
      <c r="R5623">
        <f t="shared" si="1572"/>
        <v>8</v>
      </c>
      <c r="S5623">
        <f t="shared" si="1573"/>
        <v>1</v>
      </c>
      <c r="T5623">
        <f t="shared" si="1574"/>
        <v>22</v>
      </c>
      <c r="U5623">
        <f t="shared" si="1575"/>
        <v>1</v>
      </c>
      <c r="V5623">
        <f t="shared" ca="1" si="1576"/>
        <v>0.59689999999999999</v>
      </c>
      <c r="W5623">
        <f>INDEX(Solarstrahlungsdaten!$B$13:$G$8772,Übersicht!O5623,Übersicht!$E$10)</f>
        <v>0</v>
      </c>
      <c r="X5623">
        <f t="shared" si="1577"/>
        <v>0</v>
      </c>
      <c r="Y5623">
        <f t="shared" ca="1" si="1578"/>
        <v>0.59689999999999999</v>
      </c>
      <c r="Z5623">
        <f t="shared" ca="1" si="1579"/>
        <v>0</v>
      </c>
      <c r="AA5623">
        <f t="shared" ca="1" si="1580"/>
        <v>0</v>
      </c>
      <c r="AB5623">
        <f t="shared" ca="1" si="1581"/>
        <v>0.59689999999999999</v>
      </c>
      <c r="AC5623">
        <f t="shared" ca="1" si="1587"/>
        <v>0.47705159999999958</v>
      </c>
      <c r="AD5623">
        <f t="shared" ca="1" si="1570"/>
        <v>0</v>
      </c>
      <c r="AE5623">
        <f t="shared" ca="1" si="1582"/>
        <v>0</v>
      </c>
      <c r="AF5623">
        <f t="shared" ca="1" si="1583"/>
        <v>0</v>
      </c>
      <c r="AG5623">
        <f t="shared" ca="1" si="1584"/>
        <v>0.11926289999999989</v>
      </c>
      <c r="AH5623">
        <f t="shared" ca="1" si="1585"/>
        <v>0</v>
      </c>
    </row>
    <row r="5624" spans="15:34" x14ac:dyDescent="0.25">
      <c r="O5624">
        <v>5568</v>
      </c>
      <c r="P5624" s="2">
        <f t="shared" si="1586"/>
        <v>44428.958333319832</v>
      </c>
      <c r="Q5624">
        <f t="shared" si="1571"/>
        <v>20</v>
      </c>
      <c r="R5624">
        <f t="shared" si="1572"/>
        <v>8</v>
      </c>
      <c r="S5624">
        <f t="shared" si="1573"/>
        <v>1</v>
      </c>
      <c r="T5624">
        <f t="shared" si="1574"/>
        <v>23</v>
      </c>
      <c r="U5624">
        <f t="shared" si="1575"/>
        <v>1</v>
      </c>
      <c r="V5624">
        <f t="shared" ca="1" si="1576"/>
        <v>0.53610000000000002</v>
      </c>
      <c r="W5624">
        <f>INDEX(Solarstrahlungsdaten!$B$13:$G$8772,Übersicht!O5624,Übersicht!$E$10)</f>
        <v>0</v>
      </c>
      <c r="X5624">
        <f t="shared" si="1577"/>
        <v>0</v>
      </c>
      <c r="Y5624">
        <f t="shared" ca="1" si="1578"/>
        <v>0.53610000000000002</v>
      </c>
      <c r="Z5624">
        <f t="shared" ca="1" si="1579"/>
        <v>0</v>
      </c>
      <c r="AA5624">
        <f t="shared" ca="1" si="1580"/>
        <v>0</v>
      </c>
      <c r="AB5624">
        <f t="shared" ca="1" si="1581"/>
        <v>0.47705159999999958</v>
      </c>
      <c r="AC5624">
        <f t="shared" ca="1" si="1587"/>
        <v>0</v>
      </c>
      <c r="AD5624">
        <f t="shared" ca="1" si="1570"/>
        <v>5.9048400000000445E-2</v>
      </c>
      <c r="AE5624">
        <f t="shared" ca="1" si="1582"/>
        <v>0</v>
      </c>
      <c r="AF5624">
        <f t="shared" ca="1" si="1583"/>
        <v>5.9048400000000445E-2</v>
      </c>
      <c r="AG5624">
        <f t="shared" ca="1" si="1584"/>
        <v>0</v>
      </c>
      <c r="AH5624">
        <f t="shared" ca="1" si="1585"/>
        <v>1</v>
      </c>
    </row>
    <row r="5625" spans="15:34" x14ac:dyDescent="0.25">
      <c r="O5625">
        <v>5569</v>
      </c>
      <c r="P5625" s="2">
        <f t="shared" si="1586"/>
        <v>44428.999999986496</v>
      </c>
      <c r="Q5625">
        <f t="shared" si="1571"/>
        <v>21</v>
      </c>
      <c r="R5625">
        <f t="shared" si="1572"/>
        <v>8</v>
      </c>
      <c r="S5625">
        <f t="shared" si="1573"/>
        <v>2</v>
      </c>
      <c r="T5625">
        <f t="shared" si="1574"/>
        <v>0</v>
      </c>
      <c r="U5625">
        <f t="shared" si="1575"/>
        <v>1</v>
      </c>
      <c r="V5625">
        <f t="shared" ca="1" si="1576"/>
        <v>0.37010000000000004</v>
      </c>
      <c r="W5625">
        <f>INDEX(Solarstrahlungsdaten!$B$13:$G$8772,Übersicht!O5625,Übersicht!$E$10)</f>
        <v>0</v>
      </c>
      <c r="X5625">
        <f t="shared" si="1577"/>
        <v>0</v>
      </c>
      <c r="Y5625">
        <f t="shared" ca="1" si="1578"/>
        <v>0.37010000000000004</v>
      </c>
      <c r="Z5625">
        <f t="shared" ca="1" si="1579"/>
        <v>0</v>
      </c>
      <c r="AA5625">
        <f t="shared" ca="1" si="1580"/>
        <v>0</v>
      </c>
      <c r="AB5625">
        <f t="shared" ca="1" si="1581"/>
        <v>0</v>
      </c>
      <c r="AC5625">
        <f t="shared" ca="1" si="1587"/>
        <v>0</v>
      </c>
      <c r="AD5625">
        <f t="shared" ref="AD5625:AD5688" ca="1" si="1588">Y5625+AA5625-AB5625</f>
        <v>0.37010000000000004</v>
      </c>
      <c r="AE5625">
        <f t="shared" ca="1" si="1582"/>
        <v>0</v>
      </c>
      <c r="AF5625">
        <f t="shared" ca="1" si="1583"/>
        <v>0.37010000000000004</v>
      </c>
      <c r="AG5625">
        <f t="shared" ca="1" si="1584"/>
        <v>0</v>
      </c>
      <c r="AH5625">
        <f t="shared" ca="1" si="1585"/>
        <v>1</v>
      </c>
    </row>
    <row r="5626" spans="15:34" x14ac:dyDescent="0.25">
      <c r="O5626">
        <v>5570</v>
      </c>
      <c r="P5626" s="2">
        <f t="shared" si="1586"/>
        <v>44429.04166665316</v>
      </c>
      <c r="Q5626">
        <f t="shared" ref="Q5626:Q5689" si="1589">DAY(P5626)</f>
        <v>21</v>
      </c>
      <c r="R5626">
        <f t="shared" ref="R5626:R5689" si="1590">MONTH(P5626)</f>
        <v>8</v>
      </c>
      <c r="S5626">
        <f t="shared" ref="S5626:S5689" si="1591">IF(WEEKDAY(P5626)=6,1,IF(WEEKDAY(P5626)=7,2,3))</f>
        <v>2</v>
      </c>
      <c r="T5626">
        <f t="shared" ref="T5626:T5689" si="1592">HOUR(P5626)</f>
        <v>1</v>
      </c>
      <c r="U5626">
        <f t="shared" ref="U5626:U5689" si="1593">IF(AND(P5626&gt;DATE(2021,5,14),P5626&lt;DATE(2021,9,15)),1,IF(AND(P5626&gt;DATE(2021,3,20),P5626&lt;DATE(2021,11,1)),2,0))</f>
        <v>1</v>
      </c>
      <c r="V5626">
        <f t="shared" ref="V5626:V5689" ca="1" si="1594">INDEX($D$57:$L$80,1+T5626,S5626+U5626*3)</f>
        <v>0.28659999999999997</v>
      </c>
      <c r="W5626">
        <f>INDEX(Solarstrahlungsdaten!$B$13:$G$8772,Übersicht!O5626,Übersicht!$E$10)</f>
        <v>0</v>
      </c>
      <c r="X5626">
        <f t="shared" ref="X5626:X5689" si="1595">IF(W5626*$D$9/1000*(1-$D$41)&gt;$D$9*$D$42,$D$9*$D$42,W5626*$D$9/1000*(1-$D$41))</f>
        <v>0</v>
      </c>
      <c r="Y5626">
        <f t="shared" ref="Y5626:Y5689" ca="1" si="1596">V5626-X5626</f>
        <v>0.28659999999999997</v>
      </c>
      <c r="Z5626">
        <f t="shared" ref="Z5626:Z5689" ca="1" si="1597">IF(X5626&gt;V5626,V5626,X5626)</f>
        <v>0</v>
      </c>
      <c r="AA5626">
        <f t="shared" ref="AA5626:AA5689" ca="1" si="1598">IF(Y5626&lt;0, IF(AC5625-Y5626&lt;$D$22, -Y5626, $D$22-AC5625),0)</f>
        <v>0</v>
      </c>
      <c r="AB5626">
        <f t="shared" ref="AB5626:AB5689" ca="1" si="1599">IF(Y5626&gt;0, IF(AC5625-Y5626&gt;0, Y5626, AC5625),0)</f>
        <v>0</v>
      </c>
      <c r="AC5626">
        <f t="shared" ca="1" si="1587"/>
        <v>0</v>
      </c>
      <c r="AD5626">
        <f t="shared" ca="1" si="1588"/>
        <v>0.28659999999999997</v>
      </c>
      <c r="AE5626">
        <f t="shared" ref="AE5626:AE5689" ca="1" si="1600">IF(AD5626&lt;0,-AD5626,0)</f>
        <v>0</v>
      </c>
      <c r="AF5626">
        <f t="shared" ref="AF5626:AF5689" ca="1" si="1601">IF(AD5626&gt;0,AD5626,0)</f>
        <v>0.28659999999999997</v>
      </c>
      <c r="AG5626">
        <f t="shared" ref="AG5626:AG5689" ca="1" si="1602">IF($D$22&gt;0,AC5626/$D$22,0)</f>
        <v>0</v>
      </c>
      <c r="AH5626">
        <f t="shared" ref="AH5626:AH5689" ca="1" si="1603">IF(AC5626&lt;=0,1,0)</f>
        <v>1</v>
      </c>
    </row>
    <row r="5627" spans="15:34" x14ac:dyDescent="0.25">
      <c r="O5627">
        <v>5571</v>
      </c>
      <c r="P5627" s="2">
        <f t="shared" ref="P5627:P5690" si="1604">P5626+TIME(1,,)</f>
        <v>44429.083333319824</v>
      </c>
      <c r="Q5627">
        <f t="shared" si="1589"/>
        <v>21</v>
      </c>
      <c r="R5627">
        <f t="shared" si="1590"/>
        <v>8</v>
      </c>
      <c r="S5627">
        <f t="shared" si="1591"/>
        <v>2</v>
      </c>
      <c r="T5627">
        <f t="shared" si="1592"/>
        <v>2</v>
      </c>
      <c r="U5627">
        <f t="shared" si="1593"/>
        <v>1</v>
      </c>
      <c r="V5627">
        <f t="shared" ca="1" si="1594"/>
        <v>0.22540000000000002</v>
      </c>
      <c r="W5627">
        <f>INDEX(Solarstrahlungsdaten!$B$13:$G$8772,Übersicht!O5627,Übersicht!$E$10)</f>
        <v>0</v>
      </c>
      <c r="X5627">
        <f t="shared" si="1595"/>
        <v>0</v>
      </c>
      <c r="Y5627">
        <f t="shared" ca="1" si="1596"/>
        <v>0.22540000000000002</v>
      </c>
      <c r="Z5627">
        <f t="shared" ca="1" si="1597"/>
        <v>0</v>
      </c>
      <c r="AA5627">
        <f t="shared" ca="1" si="1598"/>
        <v>0</v>
      </c>
      <c r="AB5627">
        <f t="shared" ca="1" si="1599"/>
        <v>0</v>
      </c>
      <c r="AC5627">
        <f t="shared" ref="AC5627:AC5690" ca="1" si="1605">AC5626+AA5627-AB5627</f>
        <v>0</v>
      </c>
      <c r="AD5627">
        <f t="shared" ca="1" si="1588"/>
        <v>0.22540000000000002</v>
      </c>
      <c r="AE5627">
        <f t="shared" ca="1" si="1600"/>
        <v>0</v>
      </c>
      <c r="AF5627">
        <f t="shared" ca="1" si="1601"/>
        <v>0.22540000000000002</v>
      </c>
      <c r="AG5627">
        <f t="shared" ca="1" si="1602"/>
        <v>0</v>
      </c>
      <c r="AH5627">
        <f t="shared" ca="1" si="1603"/>
        <v>1</v>
      </c>
    </row>
    <row r="5628" spans="15:34" x14ac:dyDescent="0.25">
      <c r="O5628">
        <v>5572</v>
      </c>
      <c r="P5628" s="2">
        <f t="shared" si="1604"/>
        <v>44429.124999986489</v>
      </c>
      <c r="Q5628">
        <f t="shared" si="1589"/>
        <v>21</v>
      </c>
      <c r="R5628">
        <f t="shared" si="1590"/>
        <v>8</v>
      </c>
      <c r="S5628">
        <f t="shared" si="1591"/>
        <v>2</v>
      </c>
      <c r="T5628">
        <f t="shared" si="1592"/>
        <v>3</v>
      </c>
      <c r="U5628">
        <f t="shared" si="1593"/>
        <v>1</v>
      </c>
      <c r="V5628">
        <f t="shared" ca="1" si="1594"/>
        <v>0.20489999999999997</v>
      </c>
      <c r="W5628">
        <f>INDEX(Solarstrahlungsdaten!$B$13:$G$8772,Übersicht!O5628,Übersicht!$E$10)</f>
        <v>0</v>
      </c>
      <c r="X5628">
        <f t="shared" si="1595"/>
        <v>0</v>
      </c>
      <c r="Y5628">
        <f t="shared" ca="1" si="1596"/>
        <v>0.20489999999999997</v>
      </c>
      <c r="Z5628">
        <f t="shared" ca="1" si="1597"/>
        <v>0</v>
      </c>
      <c r="AA5628">
        <f t="shared" ca="1" si="1598"/>
        <v>0</v>
      </c>
      <c r="AB5628">
        <f t="shared" ca="1" si="1599"/>
        <v>0</v>
      </c>
      <c r="AC5628">
        <f t="shared" ca="1" si="1605"/>
        <v>0</v>
      </c>
      <c r="AD5628">
        <f t="shared" ca="1" si="1588"/>
        <v>0.20489999999999997</v>
      </c>
      <c r="AE5628">
        <f t="shared" ca="1" si="1600"/>
        <v>0</v>
      </c>
      <c r="AF5628">
        <f t="shared" ca="1" si="1601"/>
        <v>0.20489999999999997</v>
      </c>
      <c r="AG5628">
        <f t="shared" ca="1" si="1602"/>
        <v>0</v>
      </c>
      <c r="AH5628">
        <f t="shared" ca="1" si="1603"/>
        <v>1</v>
      </c>
    </row>
    <row r="5629" spans="15:34" x14ac:dyDescent="0.25">
      <c r="O5629">
        <v>5573</v>
      </c>
      <c r="P5629" s="2">
        <f t="shared" si="1604"/>
        <v>44429.166666653153</v>
      </c>
      <c r="Q5629">
        <f t="shared" si="1589"/>
        <v>21</v>
      </c>
      <c r="R5629">
        <f t="shared" si="1590"/>
        <v>8</v>
      </c>
      <c r="S5629">
        <f t="shared" si="1591"/>
        <v>2</v>
      </c>
      <c r="T5629">
        <f t="shared" si="1592"/>
        <v>4</v>
      </c>
      <c r="U5629">
        <f t="shared" si="1593"/>
        <v>1</v>
      </c>
      <c r="V5629">
        <f t="shared" ca="1" si="1594"/>
        <v>0.19989999999999999</v>
      </c>
      <c r="W5629">
        <f>INDEX(Solarstrahlungsdaten!$B$13:$G$8772,Übersicht!O5629,Übersicht!$E$10)</f>
        <v>0</v>
      </c>
      <c r="X5629">
        <f t="shared" si="1595"/>
        <v>0</v>
      </c>
      <c r="Y5629">
        <f t="shared" ca="1" si="1596"/>
        <v>0.19989999999999999</v>
      </c>
      <c r="Z5629">
        <f t="shared" ca="1" si="1597"/>
        <v>0</v>
      </c>
      <c r="AA5629">
        <f t="shared" ca="1" si="1598"/>
        <v>0</v>
      </c>
      <c r="AB5629">
        <f t="shared" ca="1" si="1599"/>
        <v>0</v>
      </c>
      <c r="AC5629">
        <f t="shared" ca="1" si="1605"/>
        <v>0</v>
      </c>
      <c r="AD5629">
        <f t="shared" ca="1" si="1588"/>
        <v>0.19989999999999999</v>
      </c>
      <c r="AE5629">
        <f t="shared" ca="1" si="1600"/>
        <v>0</v>
      </c>
      <c r="AF5629">
        <f t="shared" ca="1" si="1601"/>
        <v>0.19989999999999999</v>
      </c>
      <c r="AG5629">
        <f t="shared" ca="1" si="1602"/>
        <v>0</v>
      </c>
      <c r="AH5629">
        <f t="shared" ca="1" si="1603"/>
        <v>1</v>
      </c>
    </row>
    <row r="5630" spans="15:34" x14ac:dyDescent="0.25">
      <c r="O5630">
        <v>5574</v>
      </c>
      <c r="P5630" s="2">
        <f t="shared" si="1604"/>
        <v>44429.208333319817</v>
      </c>
      <c r="Q5630">
        <f t="shared" si="1589"/>
        <v>21</v>
      </c>
      <c r="R5630">
        <f t="shared" si="1590"/>
        <v>8</v>
      </c>
      <c r="S5630">
        <f t="shared" si="1591"/>
        <v>2</v>
      </c>
      <c r="T5630">
        <f t="shared" si="1592"/>
        <v>5</v>
      </c>
      <c r="U5630">
        <f t="shared" si="1593"/>
        <v>1</v>
      </c>
      <c r="V5630">
        <f t="shared" ca="1" si="1594"/>
        <v>0.19670000000000001</v>
      </c>
      <c r="W5630">
        <f>INDEX(Solarstrahlungsdaten!$B$13:$G$8772,Übersicht!O5630,Übersicht!$E$10)</f>
        <v>56.39</v>
      </c>
      <c r="X5630">
        <f t="shared" si="1595"/>
        <v>0.1939816</v>
      </c>
      <c r="Y5630">
        <f t="shared" ca="1" si="1596"/>
        <v>2.7184000000000097E-3</v>
      </c>
      <c r="Z5630">
        <f t="shared" ca="1" si="1597"/>
        <v>0.1939816</v>
      </c>
      <c r="AA5630">
        <f t="shared" ca="1" si="1598"/>
        <v>0</v>
      </c>
      <c r="AB5630">
        <f t="shared" ca="1" si="1599"/>
        <v>0</v>
      </c>
      <c r="AC5630">
        <f t="shared" ca="1" si="1605"/>
        <v>0</v>
      </c>
      <c r="AD5630">
        <f t="shared" ca="1" si="1588"/>
        <v>2.7184000000000097E-3</v>
      </c>
      <c r="AE5630">
        <f t="shared" ca="1" si="1600"/>
        <v>0</v>
      </c>
      <c r="AF5630">
        <f t="shared" ca="1" si="1601"/>
        <v>2.7184000000000097E-3</v>
      </c>
      <c r="AG5630">
        <f t="shared" ca="1" si="1602"/>
        <v>0</v>
      </c>
      <c r="AH5630">
        <f t="shared" ca="1" si="1603"/>
        <v>1</v>
      </c>
    </row>
    <row r="5631" spans="15:34" x14ac:dyDescent="0.25">
      <c r="O5631">
        <v>5575</v>
      </c>
      <c r="P5631" s="2">
        <f t="shared" si="1604"/>
        <v>44429.249999986481</v>
      </c>
      <c r="Q5631">
        <f t="shared" si="1589"/>
        <v>21</v>
      </c>
      <c r="R5631">
        <f t="shared" si="1590"/>
        <v>8</v>
      </c>
      <c r="S5631">
        <f t="shared" si="1591"/>
        <v>2</v>
      </c>
      <c r="T5631">
        <f t="shared" si="1592"/>
        <v>6</v>
      </c>
      <c r="U5631">
        <f t="shared" si="1593"/>
        <v>1</v>
      </c>
      <c r="V5631">
        <f t="shared" ca="1" si="1594"/>
        <v>0.19870000000000002</v>
      </c>
      <c r="W5631">
        <f>INDEX(Solarstrahlungsdaten!$B$13:$G$8772,Übersicht!O5631,Übersicht!$E$10)</f>
        <v>193.845</v>
      </c>
      <c r="X5631">
        <f t="shared" si="1595"/>
        <v>0.66682679999999994</v>
      </c>
      <c r="Y5631">
        <f t="shared" ca="1" si="1596"/>
        <v>-0.46812679999999995</v>
      </c>
      <c r="Z5631">
        <f t="shared" ca="1" si="1597"/>
        <v>0.19870000000000002</v>
      </c>
      <c r="AA5631">
        <f t="shared" ca="1" si="1598"/>
        <v>0.46812679999999995</v>
      </c>
      <c r="AB5631">
        <f t="shared" ca="1" si="1599"/>
        <v>0</v>
      </c>
      <c r="AC5631">
        <f t="shared" ca="1" si="1605"/>
        <v>0.46812679999999995</v>
      </c>
      <c r="AD5631">
        <f t="shared" ca="1" si="1588"/>
        <v>0</v>
      </c>
      <c r="AE5631">
        <f t="shared" ca="1" si="1600"/>
        <v>0</v>
      </c>
      <c r="AF5631">
        <f t="shared" ca="1" si="1601"/>
        <v>0</v>
      </c>
      <c r="AG5631">
        <f t="shared" ca="1" si="1602"/>
        <v>0.11703169999999999</v>
      </c>
      <c r="AH5631">
        <f t="shared" ca="1" si="1603"/>
        <v>0</v>
      </c>
    </row>
    <row r="5632" spans="15:34" x14ac:dyDescent="0.25">
      <c r="O5632">
        <v>5576</v>
      </c>
      <c r="P5632" s="2">
        <f t="shared" si="1604"/>
        <v>44429.291666653146</v>
      </c>
      <c r="Q5632">
        <f t="shared" si="1589"/>
        <v>21</v>
      </c>
      <c r="R5632">
        <f t="shared" si="1590"/>
        <v>8</v>
      </c>
      <c r="S5632">
        <f t="shared" si="1591"/>
        <v>2</v>
      </c>
      <c r="T5632">
        <f t="shared" si="1592"/>
        <v>7</v>
      </c>
      <c r="U5632">
        <f t="shared" si="1593"/>
        <v>1</v>
      </c>
      <c r="V5632">
        <f t="shared" ca="1" si="1594"/>
        <v>0.25130000000000002</v>
      </c>
      <c r="W5632">
        <f>INDEX(Solarstrahlungsdaten!$B$13:$G$8772,Übersicht!O5632,Übersicht!$E$10)</f>
        <v>331.125</v>
      </c>
      <c r="X5632">
        <f t="shared" si="1595"/>
        <v>1.13907</v>
      </c>
      <c r="Y5632">
        <f t="shared" ca="1" si="1596"/>
        <v>-0.88776999999999995</v>
      </c>
      <c r="Z5632">
        <f t="shared" ca="1" si="1597"/>
        <v>0.25130000000000002</v>
      </c>
      <c r="AA5632">
        <f t="shared" ca="1" si="1598"/>
        <v>0.88776999999999995</v>
      </c>
      <c r="AB5632">
        <f t="shared" ca="1" si="1599"/>
        <v>0</v>
      </c>
      <c r="AC5632">
        <f t="shared" ca="1" si="1605"/>
        <v>1.3558968</v>
      </c>
      <c r="AD5632">
        <f t="shared" ca="1" si="1588"/>
        <v>0</v>
      </c>
      <c r="AE5632">
        <f t="shared" ca="1" si="1600"/>
        <v>0</v>
      </c>
      <c r="AF5632">
        <f t="shared" ca="1" si="1601"/>
        <v>0</v>
      </c>
      <c r="AG5632">
        <f t="shared" ca="1" si="1602"/>
        <v>0.3389742</v>
      </c>
      <c r="AH5632">
        <f t="shared" ca="1" si="1603"/>
        <v>0</v>
      </c>
    </row>
    <row r="5633" spans="15:34" x14ac:dyDescent="0.25">
      <c r="O5633">
        <v>5577</v>
      </c>
      <c r="P5633" s="2">
        <f t="shared" si="1604"/>
        <v>44429.33333331981</v>
      </c>
      <c r="Q5633">
        <f t="shared" si="1589"/>
        <v>21</v>
      </c>
      <c r="R5633">
        <f t="shared" si="1590"/>
        <v>8</v>
      </c>
      <c r="S5633">
        <f t="shared" si="1591"/>
        <v>2</v>
      </c>
      <c r="T5633">
        <f t="shared" si="1592"/>
        <v>8</v>
      </c>
      <c r="U5633">
        <f t="shared" si="1593"/>
        <v>1</v>
      </c>
      <c r="V5633">
        <f t="shared" ca="1" si="1594"/>
        <v>0.39910000000000001</v>
      </c>
      <c r="W5633">
        <f>INDEX(Solarstrahlungsdaten!$B$13:$G$8772,Übersicht!O5633,Übersicht!$E$10)</f>
        <v>463.09500000000003</v>
      </c>
      <c r="X5633">
        <f t="shared" si="1595"/>
        <v>1.5930468</v>
      </c>
      <c r="Y5633">
        <f t="shared" ca="1" si="1596"/>
        <v>-1.1939468</v>
      </c>
      <c r="Z5633">
        <f t="shared" ca="1" si="1597"/>
        <v>0.39910000000000001</v>
      </c>
      <c r="AA5633">
        <f t="shared" ca="1" si="1598"/>
        <v>1.1939468</v>
      </c>
      <c r="AB5633">
        <f t="shared" ca="1" si="1599"/>
        <v>0</v>
      </c>
      <c r="AC5633">
        <f t="shared" ca="1" si="1605"/>
        <v>2.5498436</v>
      </c>
      <c r="AD5633">
        <f t="shared" ca="1" si="1588"/>
        <v>0</v>
      </c>
      <c r="AE5633">
        <f t="shared" ca="1" si="1600"/>
        <v>0</v>
      </c>
      <c r="AF5633">
        <f t="shared" ca="1" si="1601"/>
        <v>0</v>
      </c>
      <c r="AG5633">
        <f t="shared" ca="1" si="1602"/>
        <v>0.6374609</v>
      </c>
      <c r="AH5633">
        <f t="shared" ca="1" si="1603"/>
        <v>0</v>
      </c>
    </row>
    <row r="5634" spans="15:34" x14ac:dyDescent="0.25">
      <c r="O5634">
        <v>5578</v>
      </c>
      <c r="P5634" s="2">
        <f t="shared" si="1604"/>
        <v>44429.374999986474</v>
      </c>
      <c r="Q5634">
        <f t="shared" si="1589"/>
        <v>21</v>
      </c>
      <c r="R5634">
        <f t="shared" si="1590"/>
        <v>8</v>
      </c>
      <c r="S5634">
        <f t="shared" si="1591"/>
        <v>2</v>
      </c>
      <c r="T5634">
        <f t="shared" si="1592"/>
        <v>9</v>
      </c>
      <c r="U5634">
        <f t="shared" si="1593"/>
        <v>1</v>
      </c>
      <c r="V5634">
        <f t="shared" ca="1" si="1594"/>
        <v>0.59929999999999994</v>
      </c>
      <c r="W5634">
        <f>INDEX(Solarstrahlungsdaten!$B$13:$G$8772,Übersicht!O5634,Übersicht!$E$10)</f>
        <v>577.11</v>
      </c>
      <c r="X5634">
        <f t="shared" si="1595"/>
        <v>1.9852584</v>
      </c>
      <c r="Y5634">
        <f t="shared" ca="1" si="1596"/>
        <v>-1.3859584</v>
      </c>
      <c r="Z5634">
        <f t="shared" ca="1" si="1597"/>
        <v>0.59929999999999994</v>
      </c>
      <c r="AA5634">
        <f t="shared" ca="1" si="1598"/>
        <v>1.3859584</v>
      </c>
      <c r="AB5634">
        <f t="shared" ca="1" si="1599"/>
        <v>0</v>
      </c>
      <c r="AC5634">
        <f t="shared" ca="1" si="1605"/>
        <v>3.9358019999999998</v>
      </c>
      <c r="AD5634">
        <f t="shared" ca="1" si="1588"/>
        <v>0</v>
      </c>
      <c r="AE5634">
        <f t="shared" ca="1" si="1600"/>
        <v>0</v>
      </c>
      <c r="AF5634">
        <f t="shared" ca="1" si="1601"/>
        <v>0</v>
      </c>
      <c r="AG5634">
        <f t="shared" ca="1" si="1602"/>
        <v>0.98395049999999995</v>
      </c>
      <c r="AH5634">
        <f t="shared" ca="1" si="1603"/>
        <v>0</v>
      </c>
    </row>
    <row r="5635" spans="15:34" x14ac:dyDescent="0.25">
      <c r="O5635">
        <v>5579</v>
      </c>
      <c r="P5635" s="2">
        <f t="shared" si="1604"/>
        <v>44429.416666653138</v>
      </c>
      <c r="Q5635">
        <f t="shared" si="1589"/>
        <v>21</v>
      </c>
      <c r="R5635">
        <f t="shared" si="1590"/>
        <v>8</v>
      </c>
      <c r="S5635">
        <f t="shared" si="1591"/>
        <v>2</v>
      </c>
      <c r="T5635">
        <f t="shared" si="1592"/>
        <v>10</v>
      </c>
      <c r="U5635">
        <f t="shared" si="1593"/>
        <v>1</v>
      </c>
      <c r="V5635">
        <f t="shared" ca="1" si="1594"/>
        <v>0.72729999999999995</v>
      </c>
      <c r="W5635">
        <f>INDEX(Solarstrahlungsdaten!$B$13:$G$8772,Übersicht!O5635,Übersicht!$E$10)</f>
        <v>646.36</v>
      </c>
      <c r="X5635">
        <f t="shared" si="1595"/>
        <v>2.2234784000000003</v>
      </c>
      <c r="Y5635">
        <f t="shared" ca="1" si="1596"/>
        <v>-1.4961784000000002</v>
      </c>
      <c r="Z5635">
        <f t="shared" ca="1" si="1597"/>
        <v>0.72729999999999995</v>
      </c>
      <c r="AA5635">
        <f t="shared" ca="1" si="1598"/>
        <v>6.4198000000000199E-2</v>
      </c>
      <c r="AB5635">
        <f t="shared" ca="1" si="1599"/>
        <v>0</v>
      </c>
      <c r="AC5635">
        <f t="shared" ca="1" si="1605"/>
        <v>4</v>
      </c>
      <c r="AD5635">
        <f t="shared" ca="1" si="1588"/>
        <v>-1.4319804</v>
      </c>
      <c r="AE5635">
        <f t="shared" ca="1" si="1600"/>
        <v>1.4319804</v>
      </c>
      <c r="AF5635">
        <f t="shared" ca="1" si="1601"/>
        <v>0</v>
      </c>
      <c r="AG5635">
        <f t="shared" ca="1" si="1602"/>
        <v>1</v>
      </c>
      <c r="AH5635">
        <f t="shared" ca="1" si="1603"/>
        <v>0</v>
      </c>
    </row>
    <row r="5636" spans="15:34" x14ac:dyDescent="0.25">
      <c r="O5636">
        <v>5580</v>
      </c>
      <c r="P5636" s="2">
        <f t="shared" si="1604"/>
        <v>44429.458333319802</v>
      </c>
      <c r="Q5636">
        <f t="shared" si="1589"/>
        <v>21</v>
      </c>
      <c r="R5636">
        <f t="shared" si="1590"/>
        <v>8</v>
      </c>
      <c r="S5636">
        <f t="shared" si="1591"/>
        <v>2</v>
      </c>
      <c r="T5636">
        <f t="shared" si="1592"/>
        <v>11</v>
      </c>
      <c r="U5636">
        <f t="shared" si="1593"/>
        <v>1</v>
      </c>
      <c r="V5636">
        <f t="shared" ca="1" si="1594"/>
        <v>0.80379999999999996</v>
      </c>
      <c r="W5636">
        <f>INDEX(Solarstrahlungsdaten!$B$13:$G$8772,Übersicht!O5636,Übersicht!$E$10)</f>
        <v>671.67499999999995</v>
      </c>
      <c r="X5636">
        <f t="shared" si="1595"/>
        <v>2.3105619999999996</v>
      </c>
      <c r="Y5636">
        <f t="shared" ca="1" si="1596"/>
        <v>-1.5067619999999997</v>
      </c>
      <c r="Z5636">
        <f t="shared" ca="1" si="1597"/>
        <v>0.80379999999999996</v>
      </c>
      <c r="AA5636">
        <f t="shared" ca="1" si="1598"/>
        <v>0</v>
      </c>
      <c r="AB5636">
        <f t="shared" ca="1" si="1599"/>
        <v>0</v>
      </c>
      <c r="AC5636">
        <f t="shared" ca="1" si="1605"/>
        <v>4</v>
      </c>
      <c r="AD5636">
        <f t="shared" ca="1" si="1588"/>
        <v>-1.5067619999999997</v>
      </c>
      <c r="AE5636">
        <f t="shared" ca="1" si="1600"/>
        <v>1.5067619999999997</v>
      </c>
      <c r="AF5636">
        <f t="shared" ca="1" si="1601"/>
        <v>0</v>
      </c>
      <c r="AG5636">
        <f t="shared" ca="1" si="1602"/>
        <v>1</v>
      </c>
      <c r="AH5636">
        <f t="shared" ca="1" si="1603"/>
        <v>0</v>
      </c>
    </row>
    <row r="5637" spans="15:34" x14ac:dyDescent="0.25">
      <c r="O5637">
        <v>5581</v>
      </c>
      <c r="P5637" s="2">
        <f t="shared" si="1604"/>
        <v>44429.499999986467</v>
      </c>
      <c r="Q5637">
        <f t="shared" si="1589"/>
        <v>21</v>
      </c>
      <c r="R5637">
        <f t="shared" si="1590"/>
        <v>8</v>
      </c>
      <c r="S5637">
        <f t="shared" si="1591"/>
        <v>2</v>
      </c>
      <c r="T5637">
        <f t="shared" si="1592"/>
        <v>12</v>
      </c>
      <c r="U5637">
        <f t="shared" si="1593"/>
        <v>1</v>
      </c>
      <c r="V5637">
        <f t="shared" ca="1" si="1594"/>
        <v>0.84770000000000001</v>
      </c>
      <c r="W5637">
        <f>INDEX(Solarstrahlungsdaten!$B$13:$G$8772,Übersicht!O5637,Übersicht!$E$10)</f>
        <v>661.56999999999994</v>
      </c>
      <c r="X5637">
        <f t="shared" si="1595"/>
        <v>2.2758007999999998</v>
      </c>
      <c r="Y5637">
        <f t="shared" ca="1" si="1596"/>
        <v>-1.4281007999999997</v>
      </c>
      <c r="Z5637">
        <f t="shared" ca="1" si="1597"/>
        <v>0.84770000000000001</v>
      </c>
      <c r="AA5637">
        <f t="shared" ca="1" si="1598"/>
        <v>0</v>
      </c>
      <c r="AB5637">
        <f t="shared" ca="1" si="1599"/>
        <v>0</v>
      </c>
      <c r="AC5637">
        <f t="shared" ca="1" si="1605"/>
        <v>4</v>
      </c>
      <c r="AD5637">
        <f t="shared" ca="1" si="1588"/>
        <v>-1.4281007999999997</v>
      </c>
      <c r="AE5637">
        <f t="shared" ca="1" si="1600"/>
        <v>1.4281007999999997</v>
      </c>
      <c r="AF5637">
        <f t="shared" ca="1" si="1601"/>
        <v>0</v>
      </c>
      <c r="AG5637">
        <f t="shared" ca="1" si="1602"/>
        <v>1</v>
      </c>
      <c r="AH5637">
        <f t="shared" ca="1" si="1603"/>
        <v>0</v>
      </c>
    </row>
    <row r="5638" spans="15:34" x14ac:dyDescent="0.25">
      <c r="O5638">
        <v>5582</v>
      </c>
      <c r="P5638" s="2">
        <f t="shared" si="1604"/>
        <v>44429.541666653131</v>
      </c>
      <c r="Q5638">
        <f t="shared" si="1589"/>
        <v>21</v>
      </c>
      <c r="R5638">
        <f t="shared" si="1590"/>
        <v>8</v>
      </c>
      <c r="S5638">
        <f t="shared" si="1591"/>
        <v>2</v>
      </c>
      <c r="T5638">
        <f t="shared" si="1592"/>
        <v>13</v>
      </c>
      <c r="U5638">
        <f t="shared" si="1593"/>
        <v>1</v>
      </c>
      <c r="V5638">
        <f t="shared" ca="1" si="1594"/>
        <v>0.74479999999999991</v>
      </c>
      <c r="W5638">
        <f>INDEX(Solarstrahlungsdaten!$B$13:$G$8772,Übersicht!O5638,Übersicht!$E$10)</f>
        <v>615.94000000000005</v>
      </c>
      <c r="X5638">
        <f t="shared" si="1595"/>
        <v>2.1188336000000003</v>
      </c>
      <c r="Y5638">
        <f t="shared" ca="1" si="1596"/>
        <v>-1.3740336000000004</v>
      </c>
      <c r="Z5638">
        <f t="shared" ca="1" si="1597"/>
        <v>0.74479999999999991</v>
      </c>
      <c r="AA5638">
        <f t="shared" ca="1" si="1598"/>
        <v>0</v>
      </c>
      <c r="AB5638">
        <f t="shared" ca="1" si="1599"/>
        <v>0</v>
      </c>
      <c r="AC5638">
        <f t="shared" ca="1" si="1605"/>
        <v>4</v>
      </c>
      <c r="AD5638">
        <f t="shared" ca="1" si="1588"/>
        <v>-1.3740336000000004</v>
      </c>
      <c r="AE5638">
        <f t="shared" ca="1" si="1600"/>
        <v>1.3740336000000004</v>
      </c>
      <c r="AF5638">
        <f t="shared" ca="1" si="1601"/>
        <v>0</v>
      </c>
      <c r="AG5638">
        <f t="shared" ca="1" si="1602"/>
        <v>1</v>
      </c>
      <c r="AH5638">
        <f t="shared" ca="1" si="1603"/>
        <v>0</v>
      </c>
    </row>
    <row r="5639" spans="15:34" x14ac:dyDescent="0.25">
      <c r="O5639">
        <v>5583</v>
      </c>
      <c r="P5639" s="2">
        <f t="shared" si="1604"/>
        <v>44429.583333319795</v>
      </c>
      <c r="Q5639">
        <f t="shared" si="1589"/>
        <v>21</v>
      </c>
      <c r="R5639">
        <f t="shared" si="1590"/>
        <v>8</v>
      </c>
      <c r="S5639">
        <f t="shared" si="1591"/>
        <v>2</v>
      </c>
      <c r="T5639">
        <f t="shared" si="1592"/>
        <v>14</v>
      </c>
      <c r="U5639">
        <f t="shared" si="1593"/>
        <v>1</v>
      </c>
      <c r="V5639">
        <f t="shared" ca="1" si="1594"/>
        <v>0.59799999999999998</v>
      </c>
      <c r="W5639">
        <f>INDEX(Solarstrahlungsdaten!$B$13:$G$8772,Übersicht!O5639,Übersicht!$E$10)</f>
        <v>519.31500000000005</v>
      </c>
      <c r="X5639">
        <f t="shared" si="1595"/>
        <v>1.7864436000000004</v>
      </c>
      <c r="Y5639">
        <f t="shared" ca="1" si="1596"/>
        <v>-1.1884436000000003</v>
      </c>
      <c r="Z5639">
        <f t="shared" ca="1" si="1597"/>
        <v>0.59799999999999998</v>
      </c>
      <c r="AA5639">
        <f t="shared" ca="1" si="1598"/>
        <v>0</v>
      </c>
      <c r="AB5639">
        <f t="shared" ca="1" si="1599"/>
        <v>0</v>
      </c>
      <c r="AC5639">
        <f t="shared" ca="1" si="1605"/>
        <v>4</v>
      </c>
      <c r="AD5639">
        <f t="shared" ca="1" si="1588"/>
        <v>-1.1884436000000003</v>
      </c>
      <c r="AE5639">
        <f t="shared" ca="1" si="1600"/>
        <v>1.1884436000000003</v>
      </c>
      <c r="AF5639">
        <f t="shared" ca="1" si="1601"/>
        <v>0</v>
      </c>
      <c r="AG5639">
        <f t="shared" ca="1" si="1602"/>
        <v>1</v>
      </c>
      <c r="AH5639">
        <f t="shared" ca="1" si="1603"/>
        <v>0</v>
      </c>
    </row>
    <row r="5640" spans="15:34" x14ac:dyDescent="0.25">
      <c r="O5640">
        <v>5584</v>
      </c>
      <c r="P5640" s="2">
        <f t="shared" si="1604"/>
        <v>44429.624999986459</v>
      </c>
      <c r="Q5640">
        <f t="shared" si="1589"/>
        <v>21</v>
      </c>
      <c r="R5640">
        <f t="shared" si="1590"/>
        <v>8</v>
      </c>
      <c r="S5640">
        <f t="shared" si="1591"/>
        <v>2</v>
      </c>
      <c r="T5640">
        <f t="shared" si="1592"/>
        <v>15</v>
      </c>
      <c r="U5640">
        <f t="shared" si="1593"/>
        <v>1</v>
      </c>
      <c r="V5640">
        <f t="shared" ca="1" si="1594"/>
        <v>0.51830000000000009</v>
      </c>
      <c r="W5640">
        <f>INDEX(Solarstrahlungsdaten!$B$13:$G$8772,Übersicht!O5640,Übersicht!$E$10)</f>
        <v>382.04499999999996</v>
      </c>
      <c r="X5640">
        <f t="shared" si="1595"/>
        <v>1.3142347999999999</v>
      </c>
      <c r="Y5640">
        <f t="shared" ca="1" si="1596"/>
        <v>-0.79593479999999983</v>
      </c>
      <c r="Z5640">
        <f t="shared" ca="1" si="1597"/>
        <v>0.51830000000000009</v>
      </c>
      <c r="AA5640">
        <f t="shared" ca="1" si="1598"/>
        <v>0</v>
      </c>
      <c r="AB5640">
        <f t="shared" ca="1" si="1599"/>
        <v>0</v>
      </c>
      <c r="AC5640">
        <f t="shared" ca="1" si="1605"/>
        <v>4</v>
      </c>
      <c r="AD5640">
        <f t="shared" ca="1" si="1588"/>
        <v>-0.79593479999999983</v>
      </c>
      <c r="AE5640">
        <f t="shared" ca="1" si="1600"/>
        <v>0.79593479999999983</v>
      </c>
      <c r="AF5640">
        <f t="shared" ca="1" si="1601"/>
        <v>0</v>
      </c>
      <c r="AG5640">
        <f t="shared" ca="1" si="1602"/>
        <v>1</v>
      </c>
      <c r="AH5640">
        <f t="shared" ca="1" si="1603"/>
        <v>0</v>
      </c>
    </row>
    <row r="5641" spans="15:34" x14ac:dyDescent="0.25">
      <c r="O5641">
        <v>5585</v>
      </c>
      <c r="P5641" s="2">
        <f t="shared" si="1604"/>
        <v>44429.666666653124</v>
      </c>
      <c r="Q5641">
        <f t="shared" si="1589"/>
        <v>21</v>
      </c>
      <c r="R5641">
        <f t="shared" si="1590"/>
        <v>8</v>
      </c>
      <c r="S5641">
        <f t="shared" si="1591"/>
        <v>2</v>
      </c>
      <c r="T5641">
        <f t="shared" si="1592"/>
        <v>16</v>
      </c>
      <c r="U5641">
        <f t="shared" si="1593"/>
        <v>1</v>
      </c>
      <c r="V5641">
        <f t="shared" ca="1" si="1594"/>
        <v>0.44430000000000003</v>
      </c>
      <c r="W5641">
        <f>INDEX(Solarstrahlungsdaten!$B$13:$G$8772,Übersicht!O5641,Übersicht!$E$10)</f>
        <v>251.20499999999998</v>
      </c>
      <c r="X5641">
        <f t="shared" si="1595"/>
        <v>0.86414520000000006</v>
      </c>
      <c r="Y5641">
        <f t="shared" ca="1" si="1596"/>
        <v>-0.41984520000000003</v>
      </c>
      <c r="Z5641">
        <f t="shared" ca="1" si="1597"/>
        <v>0.44430000000000003</v>
      </c>
      <c r="AA5641">
        <f t="shared" ca="1" si="1598"/>
        <v>0</v>
      </c>
      <c r="AB5641">
        <f t="shared" ca="1" si="1599"/>
        <v>0</v>
      </c>
      <c r="AC5641">
        <f t="shared" ca="1" si="1605"/>
        <v>4</v>
      </c>
      <c r="AD5641">
        <f t="shared" ca="1" si="1588"/>
        <v>-0.41984520000000003</v>
      </c>
      <c r="AE5641">
        <f t="shared" ca="1" si="1600"/>
        <v>0.41984520000000003</v>
      </c>
      <c r="AF5641">
        <f t="shared" ca="1" si="1601"/>
        <v>0</v>
      </c>
      <c r="AG5641">
        <f t="shared" ca="1" si="1602"/>
        <v>1</v>
      </c>
      <c r="AH5641">
        <f t="shared" ca="1" si="1603"/>
        <v>0</v>
      </c>
    </row>
    <row r="5642" spans="15:34" x14ac:dyDescent="0.25">
      <c r="O5642">
        <v>5586</v>
      </c>
      <c r="P5642" s="2">
        <f t="shared" si="1604"/>
        <v>44429.708333319788</v>
      </c>
      <c r="Q5642">
        <f t="shared" si="1589"/>
        <v>21</v>
      </c>
      <c r="R5642">
        <f t="shared" si="1590"/>
        <v>8</v>
      </c>
      <c r="S5642">
        <f t="shared" si="1591"/>
        <v>2</v>
      </c>
      <c r="T5642">
        <f t="shared" si="1592"/>
        <v>17</v>
      </c>
      <c r="U5642">
        <f t="shared" si="1593"/>
        <v>1</v>
      </c>
      <c r="V5642">
        <f t="shared" ca="1" si="1594"/>
        <v>0.4299</v>
      </c>
      <c r="W5642">
        <f>INDEX(Solarstrahlungsdaten!$B$13:$G$8772,Übersicht!O5642,Übersicht!$E$10)</f>
        <v>131.345</v>
      </c>
      <c r="X5642">
        <f t="shared" si="1595"/>
        <v>0.45182679999999997</v>
      </c>
      <c r="Y5642">
        <f t="shared" ca="1" si="1596"/>
        <v>-2.1926799999999969E-2</v>
      </c>
      <c r="Z5642">
        <f t="shared" ca="1" si="1597"/>
        <v>0.4299</v>
      </c>
      <c r="AA5642">
        <f t="shared" ca="1" si="1598"/>
        <v>0</v>
      </c>
      <c r="AB5642">
        <f t="shared" ca="1" si="1599"/>
        <v>0</v>
      </c>
      <c r="AC5642">
        <f t="shared" ca="1" si="1605"/>
        <v>4</v>
      </c>
      <c r="AD5642">
        <f t="shared" ca="1" si="1588"/>
        <v>-2.1926799999999969E-2</v>
      </c>
      <c r="AE5642">
        <f t="shared" ca="1" si="1600"/>
        <v>2.1926799999999969E-2</v>
      </c>
      <c r="AF5642">
        <f t="shared" ca="1" si="1601"/>
        <v>0</v>
      </c>
      <c r="AG5642">
        <f t="shared" ca="1" si="1602"/>
        <v>1</v>
      </c>
      <c r="AH5642">
        <f t="shared" ca="1" si="1603"/>
        <v>0</v>
      </c>
    </row>
    <row r="5643" spans="15:34" x14ac:dyDescent="0.25">
      <c r="O5643">
        <v>5587</v>
      </c>
      <c r="P5643" s="2">
        <f t="shared" si="1604"/>
        <v>44429.749999986452</v>
      </c>
      <c r="Q5643">
        <f t="shared" si="1589"/>
        <v>21</v>
      </c>
      <c r="R5643">
        <f t="shared" si="1590"/>
        <v>8</v>
      </c>
      <c r="S5643">
        <f t="shared" si="1591"/>
        <v>2</v>
      </c>
      <c r="T5643">
        <f t="shared" si="1592"/>
        <v>18</v>
      </c>
      <c r="U5643">
        <f t="shared" si="1593"/>
        <v>1</v>
      </c>
      <c r="V5643">
        <f t="shared" ca="1" si="1594"/>
        <v>0.48490000000000005</v>
      </c>
      <c r="W5643">
        <f>INDEX(Solarstrahlungsdaten!$B$13:$G$8772,Übersicht!O5643,Übersicht!$E$10)</f>
        <v>7.8049999999999997</v>
      </c>
      <c r="X5643">
        <f t="shared" si="1595"/>
        <v>2.6849199999999997E-2</v>
      </c>
      <c r="Y5643">
        <f t="shared" ca="1" si="1596"/>
        <v>0.45805080000000004</v>
      </c>
      <c r="Z5643">
        <f t="shared" ca="1" si="1597"/>
        <v>2.6849199999999997E-2</v>
      </c>
      <c r="AA5643">
        <f t="shared" ca="1" si="1598"/>
        <v>0</v>
      </c>
      <c r="AB5643">
        <f t="shared" ca="1" si="1599"/>
        <v>0.45805080000000004</v>
      </c>
      <c r="AC5643">
        <f t="shared" ca="1" si="1605"/>
        <v>3.5419491999999999</v>
      </c>
      <c r="AD5643">
        <f t="shared" ca="1" si="1588"/>
        <v>0</v>
      </c>
      <c r="AE5643">
        <f t="shared" ca="1" si="1600"/>
        <v>0</v>
      </c>
      <c r="AF5643">
        <f t="shared" ca="1" si="1601"/>
        <v>0</v>
      </c>
      <c r="AG5643">
        <f t="shared" ca="1" si="1602"/>
        <v>0.88548729999999998</v>
      </c>
      <c r="AH5643">
        <f t="shared" ca="1" si="1603"/>
        <v>0</v>
      </c>
    </row>
    <row r="5644" spans="15:34" x14ac:dyDescent="0.25">
      <c r="O5644">
        <v>5588</v>
      </c>
      <c r="P5644" s="2">
        <f t="shared" si="1604"/>
        <v>44429.791666653116</v>
      </c>
      <c r="Q5644">
        <f t="shared" si="1589"/>
        <v>21</v>
      </c>
      <c r="R5644">
        <f t="shared" si="1590"/>
        <v>8</v>
      </c>
      <c r="S5644">
        <f t="shared" si="1591"/>
        <v>2</v>
      </c>
      <c r="T5644">
        <f t="shared" si="1592"/>
        <v>19</v>
      </c>
      <c r="U5644">
        <f t="shared" si="1593"/>
        <v>1</v>
      </c>
      <c r="V5644">
        <f t="shared" ca="1" si="1594"/>
        <v>0.58399999999999996</v>
      </c>
      <c r="W5644">
        <f>INDEX(Solarstrahlungsdaten!$B$13:$G$8772,Übersicht!O5644,Übersicht!$E$10)</f>
        <v>0</v>
      </c>
      <c r="X5644">
        <f t="shared" si="1595"/>
        <v>0</v>
      </c>
      <c r="Y5644">
        <f t="shared" ca="1" si="1596"/>
        <v>0.58399999999999996</v>
      </c>
      <c r="Z5644">
        <f t="shared" ca="1" si="1597"/>
        <v>0</v>
      </c>
      <c r="AA5644">
        <f t="shared" ca="1" si="1598"/>
        <v>0</v>
      </c>
      <c r="AB5644">
        <f t="shared" ca="1" si="1599"/>
        <v>0.58399999999999996</v>
      </c>
      <c r="AC5644">
        <f t="shared" ca="1" si="1605"/>
        <v>2.9579491999999998</v>
      </c>
      <c r="AD5644">
        <f t="shared" ca="1" si="1588"/>
        <v>0</v>
      </c>
      <c r="AE5644">
        <f t="shared" ca="1" si="1600"/>
        <v>0</v>
      </c>
      <c r="AF5644">
        <f t="shared" ca="1" si="1601"/>
        <v>0</v>
      </c>
      <c r="AG5644">
        <f t="shared" ca="1" si="1602"/>
        <v>0.73948729999999996</v>
      </c>
      <c r="AH5644">
        <f t="shared" ca="1" si="1603"/>
        <v>0</v>
      </c>
    </row>
    <row r="5645" spans="15:34" x14ac:dyDescent="0.25">
      <c r="O5645">
        <v>5589</v>
      </c>
      <c r="P5645" s="2">
        <f t="shared" si="1604"/>
        <v>44429.833333319781</v>
      </c>
      <c r="Q5645">
        <f t="shared" si="1589"/>
        <v>21</v>
      </c>
      <c r="R5645">
        <f t="shared" si="1590"/>
        <v>8</v>
      </c>
      <c r="S5645">
        <f t="shared" si="1591"/>
        <v>2</v>
      </c>
      <c r="T5645">
        <f t="shared" si="1592"/>
        <v>20</v>
      </c>
      <c r="U5645">
        <f t="shared" si="1593"/>
        <v>1</v>
      </c>
      <c r="V5645">
        <f t="shared" ca="1" si="1594"/>
        <v>0.64100000000000001</v>
      </c>
      <c r="W5645">
        <f>INDEX(Solarstrahlungsdaten!$B$13:$G$8772,Übersicht!O5645,Übersicht!$E$10)</f>
        <v>0</v>
      </c>
      <c r="X5645">
        <f t="shared" si="1595"/>
        <v>0</v>
      </c>
      <c r="Y5645">
        <f t="shared" ca="1" si="1596"/>
        <v>0.64100000000000001</v>
      </c>
      <c r="Z5645">
        <f t="shared" ca="1" si="1597"/>
        <v>0</v>
      </c>
      <c r="AA5645">
        <f t="shared" ca="1" si="1598"/>
        <v>0</v>
      </c>
      <c r="AB5645">
        <f t="shared" ca="1" si="1599"/>
        <v>0.64100000000000001</v>
      </c>
      <c r="AC5645">
        <f t="shared" ca="1" si="1605"/>
        <v>2.3169491999999998</v>
      </c>
      <c r="AD5645">
        <f t="shared" ca="1" si="1588"/>
        <v>0</v>
      </c>
      <c r="AE5645">
        <f t="shared" ca="1" si="1600"/>
        <v>0</v>
      </c>
      <c r="AF5645">
        <f t="shared" ca="1" si="1601"/>
        <v>0</v>
      </c>
      <c r="AG5645">
        <f t="shared" ca="1" si="1602"/>
        <v>0.57923729999999995</v>
      </c>
      <c r="AH5645">
        <f t="shared" ca="1" si="1603"/>
        <v>0</v>
      </c>
    </row>
    <row r="5646" spans="15:34" x14ac:dyDescent="0.25">
      <c r="O5646">
        <v>5590</v>
      </c>
      <c r="P5646" s="2">
        <f t="shared" si="1604"/>
        <v>44429.874999986445</v>
      </c>
      <c r="Q5646">
        <f t="shared" si="1589"/>
        <v>21</v>
      </c>
      <c r="R5646">
        <f t="shared" si="1590"/>
        <v>8</v>
      </c>
      <c r="S5646">
        <f t="shared" si="1591"/>
        <v>2</v>
      </c>
      <c r="T5646">
        <f t="shared" si="1592"/>
        <v>21</v>
      </c>
      <c r="U5646">
        <f t="shared" si="1593"/>
        <v>1</v>
      </c>
      <c r="V5646">
        <f t="shared" ca="1" si="1594"/>
        <v>0.61120000000000008</v>
      </c>
      <c r="W5646">
        <f>INDEX(Solarstrahlungsdaten!$B$13:$G$8772,Übersicht!O5646,Übersicht!$E$10)</f>
        <v>0</v>
      </c>
      <c r="X5646">
        <f t="shared" si="1595"/>
        <v>0</v>
      </c>
      <c r="Y5646">
        <f t="shared" ca="1" si="1596"/>
        <v>0.61120000000000008</v>
      </c>
      <c r="Z5646">
        <f t="shared" ca="1" si="1597"/>
        <v>0</v>
      </c>
      <c r="AA5646">
        <f t="shared" ca="1" si="1598"/>
        <v>0</v>
      </c>
      <c r="AB5646">
        <f t="shared" ca="1" si="1599"/>
        <v>0.61120000000000008</v>
      </c>
      <c r="AC5646">
        <f t="shared" ca="1" si="1605"/>
        <v>1.7057491999999996</v>
      </c>
      <c r="AD5646">
        <f t="shared" ca="1" si="1588"/>
        <v>0</v>
      </c>
      <c r="AE5646">
        <f t="shared" ca="1" si="1600"/>
        <v>0</v>
      </c>
      <c r="AF5646">
        <f t="shared" ca="1" si="1601"/>
        <v>0</v>
      </c>
      <c r="AG5646">
        <f t="shared" ca="1" si="1602"/>
        <v>0.42643729999999991</v>
      </c>
      <c r="AH5646">
        <f t="shared" ca="1" si="1603"/>
        <v>0</v>
      </c>
    </row>
    <row r="5647" spans="15:34" x14ac:dyDescent="0.25">
      <c r="O5647">
        <v>5591</v>
      </c>
      <c r="P5647" s="2">
        <f t="shared" si="1604"/>
        <v>44429.916666653109</v>
      </c>
      <c r="Q5647">
        <f t="shared" si="1589"/>
        <v>21</v>
      </c>
      <c r="R5647">
        <f t="shared" si="1590"/>
        <v>8</v>
      </c>
      <c r="S5647">
        <f t="shared" si="1591"/>
        <v>2</v>
      </c>
      <c r="T5647">
        <f t="shared" si="1592"/>
        <v>22</v>
      </c>
      <c r="U5647">
        <f t="shared" si="1593"/>
        <v>1</v>
      </c>
      <c r="V5647">
        <f t="shared" ca="1" si="1594"/>
        <v>0.57490000000000008</v>
      </c>
      <c r="W5647">
        <f>INDEX(Solarstrahlungsdaten!$B$13:$G$8772,Übersicht!O5647,Übersicht!$E$10)</f>
        <v>0</v>
      </c>
      <c r="X5647">
        <f t="shared" si="1595"/>
        <v>0</v>
      </c>
      <c r="Y5647">
        <f t="shared" ca="1" si="1596"/>
        <v>0.57490000000000008</v>
      </c>
      <c r="Z5647">
        <f t="shared" ca="1" si="1597"/>
        <v>0</v>
      </c>
      <c r="AA5647">
        <f t="shared" ca="1" si="1598"/>
        <v>0</v>
      </c>
      <c r="AB5647">
        <f t="shared" ca="1" si="1599"/>
        <v>0.57490000000000008</v>
      </c>
      <c r="AC5647">
        <f t="shared" ca="1" si="1605"/>
        <v>1.1308491999999997</v>
      </c>
      <c r="AD5647">
        <f t="shared" ca="1" si="1588"/>
        <v>0</v>
      </c>
      <c r="AE5647">
        <f t="shared" ca="1" si="1600"/>
        <v>0</v>
      </c>
      <c r="AF5647">
        <f t="shared" ca="1" si="1601"/>
        <v>0</v>
      </c>
      <c r="AG5647">
        <f t="shared" ca="1" si="1602"/>
        <v>0.28271229999999992</v>
      </c>
      <c r="AH5647">
        <f t="shared" ca="1" si="1603"/>
        <v>0</v>
      </c>
    </row>
    <row r="5648" spans="15:34" x14ac:dyDescent="0.25">
      <c r="O5648">
        <v>5592</v>
      </c>
      <c r="P5648" s="2">
        <f t="shared" si="1604"/>
        <v>44429.958333319773</v>
      </c>
      <c r="Q5648">
        <f t="shared" si="1589"/>
        <v>21</v>
      </c>
      <c r="R5648">
        <f t="shared" si="1590"/>
        <v>8</v>
      </c>
      <c r="S5648">
        <f t="shared" si="1591"/>
        <v>2</v>
      </c>
      <c r="T5648">
        <f t="shared" si="1592"/>
        <v>23</v>
      </c>
      <c r="U5648">
        <f t="shared" si="1593"/>
        <v>1</v>
      </c>
      <c r="V5648">
        <f t="shared" ca="1" si="1594"/>
        <v>0.47390000000000004</v>
      </c>
      <c r="W5648">
        <f>INDEX(Solarstrahlungsdaten!$B$13:$G$8772,Übersicht!O5648,Übersicht!$E$10)</f>
        <v>0</v>
      </c>
      <c r="X5648">
        <f t="shared" si="1595"/>
        <v>0</v>
      </c>
      <c r="Y5648">
        <f t="shared" ca="1" si="1596"/>
        <v>0.47390000000000004</v>
      </c>
      <c r="Z5648">
        <f t="shared" ca="1" si="1597"/>
        <v>0</v>
      </c>
      <c r="AA5648">
        <f t="shared" ca="1" si="1598"/>
        <v>0</v>
      </c>
      <c r="AB5648">
        <f t="shared" ca="1" si="1599"/>
        <v>0.47390000000000004</v>
      </c>
      <c r="AC5648">
        <f t="shared" ca="1" si="1605"/>
        <v>0.65694919999999968</v>
      </c>
      <c r="AD5648">
        <f t="shared" ca="1" si="1588"/>
        <v>0</v>
      </c>
      <c r="AE5648">
        <f t="shared" ca="1" si="1600"/>
        <v>0</v>
      </c>
      <c r="AF5648">
        <f t="shared" ca="1" si="1601"/>
        <v>0</v>
      </c>
      <c r="AG5648">
        <f t="shared" ca="1" si="1602"/>
        <v>0.16423729999999992</v>
      </c>
      <c r="AH5648">
        <f t="shared" ca="1" si="1603"/>
        <v>0</v>
      </c>
    </row>
    <row r="5649" spans="15:34" x14ac:dyDescent="0.25">
      <c r="O5649">
        <v>5593</v>
      </c>
      <c r="P5649" s="2">
        <f t="shared" si="1604"/>
        <v>44429.999999986438</v>
      </c>
      <c r="Q5649">
        <f t="shared" si="1589"/>
        <v>22</v>
      </c>
      <c r="R5649">
        <f t="shared" si="1590"/>
        <v>8</v>
      </c>
      <c r="S5649">
        <f t="shared" si="1591"/>
        <v>3</v>
      </c>
      <c r="T5649">
        <f t="shared" si="1592"/>
        <v>0</v>
      </c>
      <c r="U5649">
        <f t="shared" si="1593"/>
        <v>1</v>
      </c>
      <c r="V5649">
        <f t="shared" ca="1" si="1594"/>
        <v>0.32850000000000001</v>
      </c>
      <c r="W5649">
        <f>INDEX(Solarstrahlungsdaten!$B$13:$G$8772,Übersicht!O5649,Übersicht!$E$10)</f>
        <v>0</v>
      </c>
      <c r="X5649">
        <f t="shared" si="1595"/>
        <v>0</v>
      </c>
      <c r="Y5649">
        <f t="shared" ca="1" si="1596"/>
        <v>0.32850000000000001</v>
      </c>
      <c r="Z5649">
        <f t="shared" ca="1" si="1597"/>
        <v>0</v>
      </c>
      <c r="AA5649">
        <f t="shared" ca="1" si="1598"/>
        <v>0</v>
      </c>
      <c r="AB5649">
        <f t="shared" ca="1" si="1599"/>
        <v>0.32850000000000001</v>
      </c>
      <c r="AC5649">
        <f t="shared" ca="1" si="1605"/>
        <v>0.32844919999999966</v>
      </c>
      <c r="AD5649">
        <f t="shared" ca="1" si="1588"/>
        <v>0</v>
      </c>
      <c r="AE5649">
        <f t="shared" ca="1" si="1600"/>
        <v>0</v>
      </c>
      <c r="AF5649">
        <f t="shared" ca="1" si="1601"/>
        <v>0</v>
      </c>
      <c r="AG5649">
        <f t="shared" ca="1" si="1602"/>
        <v>8.2112299999999916E-2</v>
      </c>
      <c r="AH5649">
        <f t="shared" ca="1" si="1603"/>
        <v>0</v>
      </c>
    </row>
    <row r="5650" spans="15:34" x14ac:dyDescent="0.25">
      <c r="O5650">
        <v>5594</v>
      </c>
      <c r="P5650" s="2">
        <f t="shared" si="1604"/>
        <v>44430.041666653102</v>
      </c>
      <c r="Q5650">
        <f t="shared" si="1589"/>
        <v>22</v>
      </c>
      <c r="R5650">
        <f t="shared" si="1590"/>
        <v>8</v>
      </c>
      <c r="S5650">
        <f t="shared" si="1591"/>
        <v>3</v>
      </c>
      <c r="T5650">
        <f t="shared" si="1592"/>
        <v>1</v>
      </c>
      <c r="U5650">
        <f t="shared" si="1593"/>
        <v>1</v>
      </c>
      <c r="V5650">
        <f t="shared" ca="1" si="1594"/>
        <v>0.22929999999999998</v>
      </c>
      <c r="W5650">
        <f>INDEX(Solarstrahlungsdaten!$B$13:$G$8772,Übersicht!O5650,Übersicht!$E$10)</f>
        <v>0</v>
      </c>
      <c r="X5650">
        <f t="shared" si="1595"/>
        <v>0</v>
      </c>
      <c r="Y5650">
        <f t="shared" ca="1" si="1596"/>
        <v>0.22929999999999998</v>
      </c>
      <c r="Z5650">
        <f t="shared" ca="1" si="1597"/>
        <v>0</v>
      </c>
      <c r="AA5650">
        <f t="shared" ca="1" si="1598"/>
        <v>0</v>
      </c>
      <c r="AB5650">
        <f t="shared" ca="1" si="1599"/>
        <v>0.22929999999999998</v>
      </c>
      <c r="AC5650">
        <f t="shared" ca="1" si="1605"/>
        <v>9.9149199999999688E-2</v>
      </c>
      <c r="AD5650">
        <f t="shared" ca="1" si="1588"/>
        <v>0</v>
      </c>
      <c r="AE5650">
        <f t="shared" ca="1" si="1600"/>
        <v>0</v>
      </c>
      <c r="AF5650">
        <f t="shared" ca="1" si="1601"/>
        <v>0</v>
      </c>
      <c r="AG5650">
        <f t="shared" ca="1" si="1602"/>
        <v>2.4787299999999922E-2</v>
      </c>
      <c r="AH5650">
        <f t="shared" ca="1" si="1603"/>
        <v>0</v>
      </c>
    </row>
    <row r="5651" spans="15:34" x14ac:dyDescent="0.25">
      <c r="O5651">
        <v>5595</v>
      </c>
      <c r="P5651" s="2">
        <f t="shared" si="1604"/>
        <v>44430.083333319766</v>
      </c>
      <c r="Q5651">
        <f t="shared" si="1589"/>
        <v>22</v>
      </c>
      <c r="R5651">
        <f t="shared" si="1590"/>
        <v>8</v>
      </c>
      <c r="S5651">
        <f t="shared" si="1591"/>
        <v>3</v>
      </c>
      <c r="T5651">
        <f t="shared" si="1592"/>
        <v>2</v>
      </c>
      <c r="U5651">
        <f t="shared" si="1593"/>
        <v>1</v>
      </c>
      <c r="V5651">
        <f t="shared" ca="1" si="1594"/>
        <v>0.20319999999999999</v>
      </c>
      <c r="W5651">
        <f>INDEX(Solarstrahlungsdaten!$B$13:$G$8772,Übersicht!O5651,Übersicht!$E$10)</f>
        <v>0</v>
      </c>
      <c r="X5651">
        <f t="shared" si="1595"/>
        <v>0</v>
      </c>
      <c r="Y5651">
        <f t="shared" ca="1" si="1596"/>
        <v>0.20319999999999999</v>
      </c>
      <c r="Z5651">
        <f t="shared" ca="1" si="1597"/>
        <v>0</v>
      </c>
      <c r="AA5651">
        <f t="shared" ca="1" si="1598"/>
        <v>0</v>
      </c>
      <c r="AB5651">
        <f t="shared" ca="1" si="1599"/>
        <v>9.9149199999999688E-2</v>
      </c>
      <c r="AC5651">
        <f t="shared" ca="1" si="1605"/>
        <v>0</v>
      </c>
      <c r="AD5651">
        <f t="shared" ca="1" si="1588"/>
        <v>0.1040508000000003</v>
      </c>
      <c r="AE5651">
        <f t="shared" ca="1" si="1600"/>
        <v>0</v>
      </c>
      <c r="AF5651">
        <f t="shared" ca="1" si="1601"/>
        <v>0.1040508000000003</v>
      </c>
      <c r="AG5651">
        <f t="shared" ca="1" si="1602"/>
        <v>0</v>
      </c>
      <c r="AH5651">
        <f t="shared" ca="1" si="1603"/>
        <v>1</v>
      </c>
    </row>
    <row r="5652" spans="15:34" x14ac:dyDescent="0.25">
      <c r="O5652">
        <v>5596</v>
      </c>
      <c r="P5652" s="2">
        <f t="shared" si="1604"/>
        <v>44430.12499998643</v>
      </c>
      <c r="Q5652">
        <f t="shared" si="1589"/>
        <v>22</v>
      </c>
      <c r="R5652">
        <f t="shared" si="1590"/>
        <v>8</v>
      </c>
      <c r="S5652">
        <f t="shared" si="1591"/>
        <v>3</v>
      </c>
      <c r="T5652">
        <f t="shared" si="1592"/>
        <v>3</v>
      </c>
      <c r="U5652">
        <f t="shared" si="1593"/>
        <v>1</v>
      </c>
      <c r="V5652">
        <f t="shared" ca="1" si="1594"/>
        <v>0.18919999999999998</v>
      </c>
      <c r="W5652">
        <f>INDEX(Solarstrahlungsdaten!$B$13:$G$8772,Übersicht!O5652,Übersicht!$E$10)</f>
        <v>0</v>
      </c>
      <c r="X5652">
        <f t="shared" si="1595"/>
        <v>0</v>
      </c>
      <c r="Y5652">
        <f t="shared" ca="1" si="1596"/>
        <v>0.18919999999999998</v>
      </c>
      <c r="Z5652">
        <f t="shared" ca="1" si="1597"/>
        <v>0</v>
      </c>
      <c r="AA5652">
        <f t="shared" ca="1" si="1598"/>
        <v>0</v>
      </c>
      <c r="AB5652">
        <f t="shared" ca="1" si="1599"/>
        <v>0</v>
      </c>
      <c r="AC5652">
        <f t="shared" ca="1" si="1605"/>
        <v>0</v>
      </c>
      <c r="AD5652">
        <f t="shared" ca="1" si="1588"/>
        <v>0.18919999999999998</v>
      </c>
      <c r="AE5652">
        <f t="shared" ca="1" si="1600"/>
        <v>0</v>
      </c>
      <c r="AF5652">
        <f t="shared" ca="1" si="1601"/>
        <v>0.18919999999999998</v>
      </c>
      <c r="AG5652">
        <f t="shared" ca="1" si="1602"/>
        <v>0</v>
      </c>
      <c r="AH5652">
        <f t="shared" ca="1" si="1603"/>
        <v>1</v>
      </c>
    </row>
    <row r="5653" spans="15:34" x14ac:dyDescent="0.25">
      <c r="O5653">
        <v>5597</v>
      </c>
      <c r="P5653" s="2">
        <f t="shared" si="1604"/>
        <v>44430.166666653095</v>
      </c>
      <c r="Q5653">
        <f t="shared" si="1589"/>
        <v>22</v>
      </c>
      <c r="R5653">
        <f t="shared" si="1590"/>
        <v>8</v>
      </c>
      <c r="S5653">
        <f t="shared" si="1591"/>
        <v>3</v>
      </c>
      <c r="T5653">
        <f t="shared" si="1592"/>
        <v>4</v>
      </c>
      <c r="U5653">
        <f t="shared" si="1593"/>
        <v>1</v>
      </c>
      <c r="V5653">
        <f t="shared" ca="1" si="1594"/>
        <v>0.191</v>
      </c>
      <c r="W5653">
        <f>INDEX(Solarstrahlungsdaten!$B$13:$G$8772,Übersicht!O5653,Übersicht!$E$10)</f>
        <v>0</v>
      </c>
      <c r="X5653">
        <f t="shared" si="1595"/>
        <v>0</v>
      </c>
      <c r="Y5653">
        <f t="shared" ca="1" si="1596"/>
        <v>0.191</v>
      </c>
      <c r="Z5653">
        <f t="shared" ca="1" si="1597"/>
        <v>0</v>
      </c>
      <c r="AA5653">
        <f t="shared" ca="1" si="1598"/>
        <v>0</v>
      </c>
      <c r="AB5653">
        <f t="shared" ca="1" si="1599"/>
        <v>0</v>
      </c>
      <c r="AC5653">
        <f t="shared" ca="1" si="1605"/>
        <v>0</v>
      </c>
      <c r="AD5653">
        <f t="shared" ca="1" si="1588"/>
        <v>0.191</v>
      </c>
      <c r="AE5653">
        <f t="shared" ca="1" si="1600"/>
        <v>0</v>
      </c>
      <c r="AF5653">
        <f t="shared" ca="1" si="1601"/>
        <v>0.191</v>
      </c>
      <c r="AG5653">
        <f t="shared" ca="1" si="1602"/>
        <v>0</v>
      </c>
      <c r="AH5653">
        <f t="shared" ca="1" si="1603"/>
        <v>1</v>
      </c>
    </row>
    <row r="5654" spans="15:34" x14ac:dyDescent="0.25">
      <c r="O5654">
        <v>5598</v>
      </c>
      <c r="P5654" s="2">
        <f t="shared" si="1604"/>
        <v>44430.208333319759</v>
      </c>
      <c r="Q5654">
        <f t="shared" si="1589"/>
        <v>22</v>
      </c>
      <c r="R5654">
        <f t="shared" si="1590"/>
        <v>8</v>
      </c>
      <c r="S5654">
        <f t="shared" si="1591"/>
        <v>3</v>
      </c>
      <c r="T5654">
        <f t="shared" si="1592"/>
        <v>5</v>
      </c>
      <c r="U5654">
        <f t="shared" si="1593"/>
        <v>1</v>
      </c>
      <c r="V5654">
        <f t="shared" ca="1" si="1594"/>
        <v>0.21959999999999999</v>
      </c>
      <c r="W5654">
        <f>INDEX(Solarstrahlungsdaten!$B$13:$G$8772,Übersicht!O5654,Übersicht!$E$10)</f>
        <v>73.664999999999992</v>
      </c>
      <c r="X5654">
        <f t="shared" si="1595"/>
        <v>0.25340759999999996</v>
      </c>
      <c r="Y5654">
        <f t="shared" ca="1" si="1596"/>
        <v>-3.3807599999999965E-2</v>
      </c>
      <c r="Z5654">
        <f t="shared" ca="1" si="1597"/>
        <v>0.21959999999999999</v>
      </c>
      <c r="AA5654">
        <f t="shared" ca="1" si="1598"/>
        <v>3.3807599999999965E-2</v>
      </c>
      <c r="AB5654">
        <f t="shared" ca="1" si="1599"/>
        <v>0</v>
      </c>
      <c r="AC5654">
        <f t="shared" ca="1" si="1605"/>
        <v>3.3807599999999965E-2</v>
      </c>
      <c r="AD5654">
        <f t="shared" ca="1" si="1588"/>
        <v>0</v>
      </c>
      <c r="AE5654">
        <f t="shared" ca="1" si="1600"/>
        <v>0</v>
      </c>
      <c r="AF5654">
        <f t="shared" ca="1" si="1601"/>
        <v>0</v>
      </c>
      <c r="AG5654">
        <f t="shared" ca="1" si="1602"/>
        <v>8.4518999999999914E-3</v>
      </c>
      <c r="AH5654">
        <f t="shared" ca="1" si="1603"/>
        <v>0</v>
      </c>
    </row>
    <row r="5655" spans="15:34" x14ac:dyDescent="0.25">
      <c r="O5655">
        <v>5599</v>
      </c>
      <c r="P5655" s="2">
        <f t="shared" si="1604"/>
        <v>44430.249999986423</v>
      </c>
      <c r="Q5655">
        <f t="shared" si="1589"/>
        <v>22</v>
      </c>
      <c r="R5655">
        <f t="shared" si="1590"/>
        <v>8</v>
      </c>
      <c r="S5655">
        <f t="shared" si="1591"/>
        <v>3</v>
      </c>
      <c r="T5655">
        <f t="shared" si="1592"/>
        <v>6</v>
      </c>
      <c r="U5655">
        <f t="shared" si="1593"/>
        <v>1</v>
      </c>
      <c r="V5655">
        <f t="shared" ca="1" si="1594"/>
        <v>0.34410000000000002</v>
      </c>
      <c r="W5655">
        <f>INDEX(Solarstrahlungsdaten!$B$13:$G$8772,Übersicht!O5655,Übersicht!$E$10)</f>
        <v>199.97499999999999</v>
      </c>
      <c r="X5655">
        <f t="shared" si="1595"/>
        <v>0.68791399999999991</v>
      </c>
      <c r="Y5655">
        <f t="shared" ca="1" si="1596"/>
        <v>-0.3438139999999999</v>
      </c>
      <c r="Z5655">
        <f t="shared" ca="1" si="1597"/>
        <v>0.34410000000000002</v>
      </c>
      <c r="AA5655">
        <f t="shared" ca="1" si="1598"/>
        <v>0.3438139999999999</v>
      </c>
      <c r="AB5655">
        <f t="shared" ca="1" si="1599"/>
        <v>0</v>
      </c>
      <c r="AC5655">
        <f t="shared" ca="1" si="1605"/>
        <v>0.37762159999999989</v>
      </c>
      <c r="AD5655">
        <f t="shared" ca="1" si="1588"/>
        <v>0</v>
      </c>
      <c r="AE5655">
        <f t="shared" ca="1" si="1600"/>
        <v>0</v>
      </c>
      <c r="AF5655">
        <f t="shared" ca="1" si="1601"/>
        <v>0</v>
      </c>
      <c r="AG5655">
        <f t="shared" ca="1" si="1602"/>
        <v>9.4405399999999973E-2</v>
      </c>
      <c r="AH5655">
        <f t="shared" ca="1" si="1603"/>
        <v>0</v>
      </c>
    </row>
    <row r="5656" spans="15:34" x14ac:dyDescent="0.25">
      <c r="O5656">
        <v>5600</v>
      </c>
      <c r="P5656" s="2">
        <f t="shared" si="1604"/>
        <v>44430.291666653087</v>
      </c>
      <c r="Q5656">
        <f t="shared" si="1589"/>
        <v>22</v>
      </c>
      <c r="R5656">
        <f t="shared" si="1590"/>
        <v>8</v>
      </c>
      <c r="S5656">
        <f t="shared" si="1591"/>
        <v>3</v>
      </c>
      <c r="T5656">
        <f t="shared" si="1592"/>
        <v>7</v>
      </c>
      <c r="U5656">
        <f t="shared" si="1593"/>
        <v>1</v>
      </c>
      <c r="V5656">
        <f t="shared" ca="1" si="1594"/>
        <v>0.49979999999999997</v>
      </c>
      <c r="W5656">
        <f>INDEX(Solarstrahlungsdaten!$B$13:$G$8772,Übersicht!O5656,Übersicht!$E$10)</f>
        <v>330.56</v>
      </c>
      <c r="X5656">
        <f t="shared" si="1595"/>
        <v>1.1371264000000001</v>
      </c>
      <c r="Y5656">
        <f t="shared" ca="1" si="1596"/>
        <v>-0.63732640000000007</v>
      </c>
      <c r="Z5656">
        <f t="shared" ca="1" si="1597"/>
        <v>0.49979999999999997</v>
      </c>
      <c r="AA5656">
        <f t="shared" ca="1" si="1598"/>
        <v>0.63732640000000007</v>
      </c>
      <c r="AB5656">
        <f t="shared" ca="1" si="1599"/>
        <v>0</v>
      </c>
      <c r="AC5656">
        <f t="shared" ca="1" si="1605"/>
        <v>1.014948</v>
      </c>
      <c r="AD5656">
        <f t="shared" ca="1" si="1588"/>
        <v>0</v>
      </c>
      <c r="AE5656">
        <f t="shared" ca="1" si="1600"/>
        <v>0</v>
      </c>
      <c r="AF5656">
        <f t="shared" ca="1" si="1601"/>
        <v>0</v>
      </c>
      <c r="AG5656">
        <f t="shared" ca="1" si="1602"/>
        <v>0.25373699999999999</v>
      </c>
      <c r="AH5656">
        <f t="shared" ca="1" si="1603"/>
        <v>0</v>
      </c>
    </row>
    <row r="5657" spans="15:34" x14ac:dyDescent="0.25">
      <c r="O5657">
        <v>5601</v>
      </c>
      <c r="P5657" s="2">
        <f t="shared" si="1604"/>
        <v>44430.333333319752</v>
      </c>
      <c r="Q5657">
        <f t="shared" si="1589"/>
        <v>22</v>
      </c>
      <c r="R5657">
        <f t="shared" si="1590"/>
        <v>8</v>
      </c>
      <c r="S5657">
        <f t="shared" si="1591"/>
        <v>3</v>
      </c>
      <c r="T5657">
        <f t="shared" si="1592"/>
        <v>8</v>
      </c>
      <c r="U5657">
        <f t="shared" si="1593"/>
        <v>1</v>
      </c>
      <c r="V5657">
        <f t="shared" ca="1" si="1594"/>
        <v>0.55649999999999999</v>
      </c>
      <c r="W5657">
        <f>INDEX(Solarstrahlungsdaten!$B$13:$G$8772,Übersicht!O5657,Übersicht!$E$10)</f>
        <v>461.15500000000003</v>
      </c>
      <c r="X5657">
        <f t="shared" si="1595"/>
        <v>1.5863732000000001</v>
      </c>
      <c r="Y5657">
        <f t="shared" ca="1" si="1596"/>
        <v>-1.0298732000000002</v>
      </c>
      <c r="Z5657">
        <f t="shared" ca="1" si="1597"/>
        <v>0.55649999999999999</v>
      </c>
      <c r="AA5657">
        <f t="shared" ca="1" si="1598"/>
        <v>1.0298732000000002</v>
      </c>
      <c r="AB5657">
        <f t="shared" ca="1" si="1599"/>
        <v>0</v>
      </c>
      <c r="AC5657">
        <f t="shared" ca="1" si="1605"/>
        <v>2.0448212000000003</v>
      </c>
      <c r="AD5657">
        <f t="shared" ca="1" si="1588"/>
        <v>0</v>
      </c>
      <c r="AE5657">
        <f t="shared" ca="1" si="1600"/>
        <v>0</v>
      </c>
      <c r="AF5657">
        <f t="shared" ca="1" si="1601"/>
        <v>0</v>
      </c>
      <c r="AG5657">
        <f t="shared" ca="1" si="1602"/>
        <v>0.51120530000000008</v>
      </c>
      <c r="AH5657">
        <f t="shared" ca="1" si="1603"/>
        <v>0</v>
      </c>
    </row>
    <row r="5658" spans="15:34" x14ac:dyDescent="0.25">
      <c r="O5658">
        <v>5602</v>
      </c>
      <c r="P5658" s="2">
        <f t="shared" si="1604"/>
        <v>44430.374999986416</v>
      </c>
      <c r="Q5658">
        <f t="shared" si="1589"/>
        <v>22</v>
      </c>
      <c r="R5658">
        <f t="shared" si="1590"/>
        <v>8</v>
      </c>
      <c r="S5658">
        <f t="shared" si="1591"/>
        <v>3</v>
      </c>
      <c r="T5658">
        <f t="shared" si="1592"/>
        <v>9</v>
      </c>
      <c r="U5658">
        <f t="shared" si="1593"/>
        <v>1</v>
      </c>
      <c r="V5658">
        <f t="shared" ca="1" si="1594"/>
        <v>0.57879999999999998</v>
      </c>
      <c r="W5658">
        <f>INDEX(Solarstrahlungsdaten!$B$13:$G$8772,Übersicht!O5658,Übersicht!$E$10)</f>
        <v>568.255</v>
      </c>
      <c r="X5658">
        <f t="shared" si="1595"/>
        <v>1.9547971999999998</v>
      </c>
      <c r="Y5658">
        <f t="shared" ca="1" si="1596"/>
        <v>-1.3759971999999998</v>
      </c>
      <c r="Z5658">
        <f t="shared" ca="1" si="1597"/>
        <v>0.57879999999999998</v>
      </c>
      <c r="AA5658">
        <f t="shared" ca="1" si="1598"/>
        <v>1.3759971999999998</v>
      </c>
      <c r="AB5658">
        <f t="shared" ca="1" si="1599"/>
        <v>0</v>
      </c>
      <c r="AC5658">
        <f t="shared" ca="1" si="1605"/>
        <v>3.4208183999999999</v>
      </c>
      <c r="AD5658">
        <f t="shared" ca="1" si="1588"/>
        <v>0</v>
      </c>
      <c r="AE5658">
        <f t="shared" ca="1" si="1600"/>
        <v>0</v>
      </c>
      <c r="AF5658">
        <f t="shared" ca="1" si="1601"/>
        <v>0</v>
      </c>
      <c r="AG5658">
        <f t="shared" ca="1" si="1602"/>
        <v>0.85520459999999998</v>
      </c>
      <c r="AH5658">
        <f t="shared" ca="1" si="1603"/>
        <v>0</v>
      </c>
    </row>
    <row r="5659" spans="15:34" x14ac:dyDescent="0.25">
      <c r="O5659">
        <v>5603</v>
      </c>
      <c r="P5659" s="2">
        <f t="shared" si="1604"/>
        <v>44430.41666665308</v>
      </c>
      <c r="Q5659">
        <f t="shared" si="1589"/>
        <v>22</v>
      </c>
      <c r="R5659">
        <f t="shared" si="1590"/>
        <v>8</v>
      </c>
      <c r="S5659">
        <f t="shared" si="1591"/>
        <v>3</v>
      </c>
      <c r="T5659">
        <f t="shared" si="1592"/>
        <v>10</v>
      </c>
      <c r="U5659">
        <f t="shared" si="1593"/>
        <v>1</v>
      </c>
      <c r="V5659">
        <f t="shared" ca="1" si="1594"/>
        <v>0.56110000000000004</v>
      </c>
      <c r="W5659">
        <f>INDEX(Solarstrahlungsdaten!$B$13:$G$8772,Übersicht!O5659,Übersicht!$E$10)</f>
        <v>637.56500000000005</v>
      </c>
      <c r="X5659">
        <f t="shared" si="1595"/>
        <v>2.1932236000000001</v>
      </c>
      <c r="Y5659">
        <f t="shared" ca="1" si="1596"/>
        <v>-1.6321235999999999</v>
      </c>
      <c r="Z5659">
        <f t="shared" ca="1" si="1597"/>
        <v>0.56110000000000004</v>
      </c>
      <c r="AA5659">
        <f t="shared" ca="1" si="1598"/>
        <v>0.57918160000000007</v>
      </c>
      <c r="AB5659">
        <f t="shared" ca="1" si="1599"/>
        <v>0</v>
      </c>
      <c r="AC5659">
        <f t="shared" ca="1" si="1605"/>
        <v>4</v>
      </c>
      <c r="AD5659">
        <f t="shared" ca="1" si="1588"/>
        <v>-1.0529419999999998</v>
      </c>
      <c r="AE5659">
        <f t="shared" ca="1" si="1600"/>
        <v>1.0529419999999998</v>
      </c>
      <c r="AF5659">
        <f t="shared" ca="1" si="1601"/>
        <v>0</v>
      </c>
      <c r="AG5659">
        <f t="shared" ca="1" si="1602"/>
        <v>1</v>
      </c>
      <c r="AH5659">
        <f t="shared" ca="1" si="1603"/>
        <v>0</v>
      </c>
    </row>
    <row r="5660" spans="15:34" x14ac:dyDescent="0.25">
      <c r="O5660">
        <v>5604</v>
      </c>
      <c r="P5660" s="2">
        <f t="shared" si="1604"/>
        <v>44430.458333319744</v>
      </c>
      <c r="Q5660">
        <f t="shared" si="1589"/>
        <v>22</v>
      </c>
      <c r="R5660">
        <f t="shared" si="1590"/>
        <v>8</v>
      </c>
      <c r="S5660">
        <f t="shared" si="1591"/>
        <v>3</v>
      </c>
      <c r="T5660">
        <f t="shared" si="1592"/>
        <v>11</v>
      </c>
      <c r="U5660">
        <f t="shared" si="1593"/>
        <v>1</v>
      </c>
      <c r="V5660">
        <f t="shared" ca="1" si="1594"/>
        <v>0.5595</v>
      </c>
      <c r="W5660">
        <f>INDEX(Solarstrahlungsdaten!$B$13:$G$8772,Übersicht!O5660,Übersicht!$E$10)</f>
        <v>668.30500000000006</v>
      </c>
      <c r="X5660">
        <f t="shared" si="1595"/>
        <v>2.2989692000000002</v>
      </c>
      <c r="Y5660">
        <f t="shared" ca="1" si="1596"/>
        <v>-1.7394692000000003</v>
      </c>
      <c r="Z5660">
        <f t="shared" ca="1" si="1597"/>
        <v>0.5595</v>
      </c>
      <c r="AA5660">
        <f t="shared" ca="1" si="1598"/>
        <v>0</v>
      </c>
      <c r="AB5660">
        <f t="shared" ca="1" si="1599"/>
        <v>0</v>
      </c>
      <c r="AC5660">
        <f t="shared" ca="1" si="1605"/>
        <v>4</v>
      </c>
      <c r="AD5660">
        <f t="shared" ca="1" si="1588"/>
        <v>-1.7394692000000003</v>
      </c>
      <c r="AE5660">
        <f t="shared" ca="1" si="1600"/>
        <v>1.7394692000000003</v>
      </c>
      <c r="AF5660">
        <f t="shared" ca="1" si="1601"/>
        <v>0</v>
      </c>
      <c r="AG5660">
        <f t="shared" ca="1" si="1602"/>
        <v>1</v>
      </c>
      <c r="AH5660">
        <f t="shared" ca="1" si="1603"/>
        <v>0</v>
      </c>
    </row>
    <row r="5661" spans="15:34" x14ac:dyDescent="0.25">
      <c r="O5661">
        <v>5605</v>
      </c>
      <c r="P5661" s="2">
        <f t="shared" si="1604"/>
        <v>44430.499999986409</v>
      </c>
      <c r="Q5661">
        <f t="shared" si="1589"/>
        <v>22</v>
      </c>
      <c r="R5661">
        <f t="shared" si="1590"/>
        <v>8</v>
      </c>
      <c r="S5661">
        <f t="shared" si="1591"/>
        <v>3</v>
      </c>
      <c r="T5661">
        <f t="shared" si="1592"/>
        <v>12</v>
      </c>
      <c r="U5661">
        <f t="shared" si="1593"/>
        <v>1</v>
      </c>
      <c r="V5661">
        <f t="shared" ca="1" si="1594"/>
        <v>0.61539999999999995</v>
      </c>
      <c r="W5661">
        <f>INDEX(Solarstrahlungsdaten!$B$13:$G$8772,Übersicht!O5661,Übersicht!$E$10)</f>
        <v>660.58999999999992</v>
      </c>
      <c r="X5661">
        <f t="shared" si="1595"/>
        <v>2.2724295999999997</v>
      </c>
      <c r="Y5661">
        <f t="shared" ca="1" si="1596"/>
        <v>-1.6570295999999998</v>
      </c>
      <c r="Z5661">
        <f t="shared" ca="1" si="1597"/>
        <v>0.61539999999999995</v>
      </c>
      <c r="AA5661">
        <f t="shared" ca="1" si="1598"/>
        <v>0</v>
      </c>
      <c r="AB5661">
        <f t="shared" ca="1" si="1599"/>
        <v>0</v>
      </c>
      <c r="AC5661">
        <f t="shared" ca="1" si="1605"/>
        <v>4</v>
      </c>
      <c r="AD5661">
        <f t="shared" ca="1" si="1588"/>
        <v>-1.6570295999999998</v>
      </c>
      <c r="AE5661">
        <f t="shared" ca="1" si="1600"/>
        <v>1.6570295999999998</v>
      </c>
      <c r="AF5661">
        <f t="shared" ca="1" si="1601"/>
        <v>0</v>
      </c>
      <c r="AG5661">
        <f t="shared" ca="1" si="1602"/>
        <v>1</v>
      </c>
      <c r="AH5661">
        <f t="shared" ca="1" si="1603"/>
        <v>0</v>
      </c>
    </row>
    <row r="5662" spans="15:34" x14ac:dyDescent="0.25">
      <c r="O5662">
        <v>5606</v>
      </c>
      <c r="P5662" s="2">
        <f t="shared" si="1604"/>
        <v>44430.541666653073</v>
      </c>
      <c r="Q5662">
        <f t="shared" si="1589"/>
        <v>22</v>
      </c>
      <c r="R5662">
        <f t="shared" si="1590"/>
        <v>8</v>
      </c>
      <c r="S5662">
        <f t="shared" si="1591"/>
        <v>3</v>
      </c>
      <c r="T5662">
        <f t="shared" si="1592"/>
        <v>13</v>
      </c>
      <c r="U5662">
        <f t="shared" si="1593"/>
        <v>1</v>
      </c>
      <c r="V5662">
        <f t="shared" ca="1" si="1594"/>
        <v>0.62909999999999988</v>
      </c>
      <c r="W5662">
        <f>INDEX(Solarstrahlungsdaten!$B$13:$G$8772,Übersicht!O5662,Übersicht!$E$10)</f>
        <v>611.95499999999993</v>
      </c>
      <c r="X5662">
        <f t="shared" si="1595"/>
        <v>2.1051251999999998</v>
      </c>
      <c r="Y5662">
        <f t="shared" ca="1" si="1596"/>
        <v>-1.4760252</v>
      </c>
      <c r="Z5662">
        <f t="shared" ca="1" si="1597"/>
        <v>0.62909999999999988</v>
      </c>
      <c r="AA5662">
        <f t="shared" ca="1" si="1598"/>
        <v>0</v>
      </c>
      <c r="AB5662">
        <f t="shared" ca="1" si="1599"/>
        <v>0</v>
      </c>
      <c r="AC5662">
        <f t="shared" ca="1" si="1605"/>
        <v>4</v>
      </c>
      <c r="AD5662">
        <f t="shared" ca="1" si="1588"/>
        <v>-1.4760252</v>
      </c>
      <c r="AE5662">
        <f t="shared" ca="1" si="1600"/>
        <v>1.4760252</v>
      </c>
      <c r="AF5662">
        <f t="shared" ca="1" si="1601"/>
        <v>0</v>
      </c>
      <c r="AG5662">
        <f t="shared" ca="1" si="1602"/>
        <v>1</v>
      </c>
      <c r="AH5662">
        <f t="shared" ca="1" si="1603"/>
        <v>0</v>
      </c>
    </row>
    <row r="5663" spans="15:34" x14ac:dyDescent="0.25">
      <c r="O5663">
        <v>5607</v>
      </c>
      <c r="P5663" s="2">
        <f t="shared" si="1604"/>
        <v>44430.583333319737</v>
      </c>
      <c r="Q5663">
        <f t="shared" si="1589"/>
        <v>22</v>
      </c>
      <c r="R5663">
        <f t="shared" si="1590"/>
        <v>8</v>
      </c>
      <c r="S5663">
        <f t="shared" si="1591"/>
        <v>3</v>
      </c>
      <c r="T5663">
        <f t="shared" si="1592"/>
        <v>14</v>
      </c>
      <c r="U5663">
        <f t="shared" si="1593"/>
        <v>1</v>
      </c>
      <c r="V5663">
        <f t="shared" ca="1" si="1594"/>
        <v>0.5454</v>
      </c>
      <c r="W5663">
        <f>INDEX(Solarstrahlungsdaten!$B$13:$G$8772,Übersicht!O5663,Übersicht!$E$10)</f>
        <v>517.22</v>
      </c>
      <c r="X5663">
        <f t="shared" si="1595"/>
        <v>1.7792368000000001</v>
      </c>
      <c r="Y5663">
        <f t="shared" ca="1" si="1596"/>
        <v>-1.2338368000000002</v>
      </c>
      <c r="Z5663">
        <f t="shared" ca="1" si="1597"/>
        <v>0.5454</v>
      </c>
      <c r="AA5663">
        <f t="shared" ca="1" si="1598"/>
        <v>0</v>
      </c>
      <c r="AB5663">
        <f t="shared" ca="1" si="1599"/>
        <v>0</v>
      </c>
      <c r="AC5663">
        <f t="shared" ca="1" si="1605"/>
        <v>4</v>
      </c>
      <c r="AD5663">
        <f t="shared" ca="1" si="1588"/>
        <v>-1.2338368000000002</v>
      </c>
      <c r="AE5663">
        <f t="shared" ca="1" si="1600"/>
        <v>1.2338368000000002</v>
      </c>
      <c r="AF5663">
        <f t="shared" ca="1" si="1601"/>
        <v>0</v>
      </c>
      <c r="AG5663">
        <f t="shared" ca="1" si="1602"/>
        <v>1</v>
      </c>
      <c r="AH5663">
        <f t="shared" ca="1" si="1603"/>
        <v>0</v>
      </c>
    </row>
    <row r="5664" spans="15:34" x14ac:dyDescent="0.25">
      <c r="O5664">
        <v>5608</v>
      </c>
      <c r="P5664" s="2">
        <f t="shared" si="1604"/>
        <v>44430.624999986401</v>
      </c>
      <c r="Q5664">
        <f t="shared" si="1589"/>
        <v>22</v>
      </c>
      <c r="R5664">
        <f t="shared" si="1590"/>
        <v>8</v>
      </c>
      <c r="S5664">
        <f t="shared" si="1591"/>
        <v>3</v>
      </c>
      <c r="T5664">
        <f t="shared" si="1592"/>
        <v>15</v>
      </c>
      <c r="U5664">
        <f t="shared" si="1593"/>
        <v>1</v>
      </c>
      <c r="V5664">
        <f t="shared" ca="1" si="1594"/>
        <v>0.48510000000000003</v>
      </c>
      <c r="W5664">
        <f>INDEX(Solarstrahlungsdaten!$B$13:$G$8772,Übersicht!O5664,Übersicht!$E$10)</f>
        <v>385.64</v>
      </c>
      <c r="X5664">
        <f t="shared" si="1595"/>
        <v>1.3266015999999998</v>
      </c>
      <c r="Y5664">
        <f t="shared" ca="1" si="1596"/>
        <v>-0.84150159999999974</v>
      </c>
      <c r="Z5664">
        <f t="shared" ca="1" si="1597"/>
        <v>0.48510000000000003</v>
      </c>
      <c r="AA5664">
        <f t="shared" ca="1" si="1598"/>
        <v>0</v>
      </c>
      <c r="AB5664">
        <f t="shared" ca="1" si="1599"/>
        <v>0</v>
      </c>
      <c r="AC5664">
        <f t="shared" ca="1" si="1605"/>
        <v>4</v>
      </c>
      <c r="AD5664">
        <f t="shared" ca="1" si="1588"/>
        <v>-0.84150159999999974</v>
      </c>
      <c r="AE5664">
        <f t="shared" ca="1" si="1600"/>
        <v>0.84150159999999974</v>
      </c>
      <c r="AF5664">
        <f t="shared" ca="1" si="1601"/>
        <v>0</v>
      </c>
      <c r="AG5664">
        <f t="shared" ca="1" si="1602"/>
        <v>1</v>
      </c>
      <c r="AH5664">
        <f t="shared" ca="1" si="1603"/>
        <v>0</v>
      </c>
    </row>
    <row r="5665" spans="15:34" x14ac:dyDescent="0.25">
      <c r="O5665">
        <v>5609</v>
      </c>
      <c r="P5665" s="2">
        <f t="shared" si="1604"/>
        <v>44430.666666653065</v>
      </c>
      <c r="Q5665">
        <f t="shared" si="1589"/>
        <v>22</v>
      </c>
      <c r="R5665">
        <f t="shared" si="1590"/>
        <v>8</v>
      </c>
      <c r="S5665">
        <f t="shared" si="1591"/>
        <v>3</v>
      </c>
      <c r="T5665">
        <f t="shared" si="1592"/>
        <v>16</v>
      </c>
      <c r="U5665">
        <f t="shared" si="1593"/>
        <v>1</v>
      </c>
      <c r="V5665">
        <f t="shared" ca="1" si="1594"/>
        <v>0.45910000000000001</v>
      </c>
      <c r="W5665">
        <f>INDEX(Solarstrahlungsdaten!$B$13:$G$8772,Übersicht!O5665,Übersicht!$E$10)</f>
        <v>243.64</v>
      </c>
      <c r="X5665">
        <f t="shared" si="1595"/>
        <v>0.83812160000000002</v>
      </c>
      <c r="Y5665">
        <f t="shared" ca="1" si="1596"/>
        <v>-0.37902160000000001</v>
      </c>
      <c r="Z5665">
        <f t="shared" ca="1" si="1597"/>
        <v>0.45910000000000001</v>
      </c>
      <c r="AA5665">
        <f t="shared" ca="1" si="1598"/>
        <v>0</v>
      </c>
      <c r="AB5665">
        <f t="shared" ca="1" si="1599"/>
        <v>0</v>
      </c>
      <c r="AC5665">
        <f t="shared" ca="1" si="1605"/>
        <v>4</v>
      </c>
      <c r="AD5665">
        <f t="shared" ca="1" si="1588"/>
        <v>-0.37902160000000001</v>
      </c>
      <c r="AE5665">
        <f t="shared" ca="1" si="1600"/>
        <v>0.37902160000000001</v>
      </c>
      <c r="AF5665">
        <f t="shared" ca="1" si="1601"/>
        <v>0</v>
      </c>
      <c r="AG5665">
        <f t="shared" ca="1" si="1602"/>
        <v>1</v>
      </c>
      <c r="AH5665">
        <f t="shared" ca="1" si="1603"/>
        <v>0</v>
      </c>
    </row>
    <row r="5666" spans="15:34" x14ac:dyDescent="0.25">
      <c r="O5666">
        <v>5610</v>
      </c>
      <c r="P5666" s="2">
        <f t="shared" si="1604"/>
        <v>44430.70833331973</v>
      </c>
      <c r="Q5666">
        <f t="shared" si="1589"/>
        <v>22</v>
      </c>
      <c r="R5666">
        <f t="shared" si="1590"/>
        <v>8</v>
      </c>
      <c r="S5666">
        <f t="shared" si="1591"/>
        <v>3</v>
      </c>
      <c r="T5666">
        <f t="shared" si="1592"/>
        <v>17</v>
      </c>
      <c r="U5666">
        <f t="shared" si="1593"/>
        <v>1</v>
      </c>
      <c r="V5666">
        <f t="shared" ca="1" si="1594"/>
        <v>0.47749999999999998</v>
      </c>
      <c r="W5666">
        <f>INDEX(Solarstrahlungsdaten!$B$13:$G$8772,Übersicht!O5666,Übersicht!$E$10)</f>
        <v>127.83</v>
      </c>
      <c r="X5666">
        <f t="shared" si="1595"/>
        <v>0.43973519999999999</v>
      </c>
      <c r="Y5666">
        <f t="shared" ca="1" si="1596"/>
        <v>3.7764799999999987E-2</v>
      </c>
      <c r="Z5666">
        <f t="shared" ca="1" si="1597"/>
        <v>0.43973519999999999</v>
      </c>
      <c r="AA5666">
        <f t="shared" ca="1" si="1598"/>
        <v>0</v>
      </c>
      <c r="AB5666">
        <f t="shared" ca="1" si="1599"/>
        <v>3.7764799999999987E-2</v>
      </c>
      <c r="AC5666">
        <f t="shared" ca="1" si="1605"/>
        <v>3.9622351999999998</v>
      </c>
      <c r="AD5666">
        <f t="shared" ca="1" si="1588"/>
        <v>0</v>
      </c>
      <c r="AE5666">
        <f t="shared" ca="1" si="1600"/>
        <v>0</v>
      </c>
      <c r="AF5666">
        <f t="shared" ca="1" si="1601"/>
        <v>0</v>
      </c>
      <c r="AG5666">
        <f t="shared" ca="1" si="1602"/>
        <v>0.99055879999999996</v>
      </c>
      <c r="AH5666">
        <f t="shared" ca="1" si="1603"/>
        <v>0</v>
      </c>
    </row>
    <row r="5667" spans="15:34" x14ac:dyDescent="0.25">
      <c r="O5667">
        <v>5611</v>
      </c>
      <c r="P5667" s="2">
        <f t="shared" si="1604"/>
        <v>44430.749999986394</v>
      </c>
      <c r="Q5667">
        <f t="shared" si="1589"/>
        <v>22</v>
      </c>
      <c r="R5667">
        <f t="shared" si="1590"/>
        <v>8</v>
      </c>
      <c r="S5667">
        <f t="shared" si="1591"/>
        <v>3</v>
      </c>
      <c r="T5667">
        <f t="shared" si="1592"/>
        <v>18</v>
      </c>
      <c r="U5667">
        <f t="shared" si="1593"/>
        <v>1</v>
      </c>
      <c r="V5667">
        <f t="shared" ca="1" si="1594"/>
        <v>0.5454</v>
      </c>
      <c r="W5667">
        <f>INDEX(Solarstrahlungsdaten!$B$13:$G$8772,Übersicht!O5667,Übersicht!$E$10)</f>
        <v>6.9</v>
      </c>
      <c r="X5667">
        <f t="shared" si="1595"/>
        <v>2.3736000000000004E-2</v>
      </c>
      <c r="Y5667">
        <f t="shared" ca="1" si="1596"/>
        <v>0.52166400000000002</v>
      </c>
      <c r="Z5667">
        <f t="shared" ca="1" si="1597"/>
        <v>2.3736000000000004E-2</v>
      </c>
      <c r="AA5667">
        <f t="shared" ca="1" si="1598"/>
        <v>0</v>
      </c>
      <c r="AB5667">
        <f t="shared" ca="1" si="1599"/>
        <v>0.52166400000000002</v>
      </c>
      <c r="AC5667">
        <f t="shared" ca="1" si="1605"/>
        <v>3.4405711999999999</v>
      </c>
      <c r="AD5667">
        <f t="shared" ca="1" si="1588"/>
        <v>0</v>
      </c>
      <c r="AE5667">
        <f t="shared" ca="1" si="1600"/>
        <v>0</v>
      </c>
      <c r="AF5667">
        <f t="shared" ca="1" si="1601"/>
        <v>0</v>
      </c>
      <c r="AG5667">
        <f t="shared" ca="1" si="1602"/>
        <v>0.86014279999999999</v>
      </c>
      <c r="AH5667">
        <f t="shared" ca="1" si="1603"/>
        <v>0</v>
      </c>
    </row>
    <row r="5668" spans="15:34" x14ac:dyDescent="0.25">
      <c r="O5668">
        <v>5612</v>
      </c>
      <c r="P5668" s="2">
        <f t="shared" si="1604"/>
        <v>44430.791666653058</v>
      </c>
      <c r="Q5668">
        <f t="shared" si="1589"/>
        <v>22</v>
      </c>
      <c r="R5668">
        <f t="shared" si="1590"/>
        <v>8</v>
      </c>
      <c r="S5668">
        <f t="shared" si="1591"/>
        <v>3</v>
      </c>
      <c r="T5668">
        <f t="shared" si="1592"/>
        <v>19</v>
      </c>
      <c r="U5668">
        <f t="shared" si="1593"/>
        <v>1</v>
      </c>
      <c r="V5668">
        <f t="shared" ca="1" si="1594"/>
        <v>0.64149999999999996</v>
      </c>
      <c r="W5668">
        <f>INDEX(Solarstrahlungsdaten!$B$13:$G$8772,Übersicht!O5668,Übersicht!$E$10)</f>
        <v>0</v>
      </c>
      <c r="X5668">
        <f t="shared" si="1595"/>
        <v>0</v>
      </c>
      <c r="Y5668">
        <f t="shared" ca="1" si="1596"/>
        <v>0.64149999999999996</v>
      </c>
      <c r="Z5668">
        <f t="shared" ca="1" si="1597"/>
        <v>0</v>
      </c>
      <c r="AA5668">
        <f t="shared" ca="1" si="1598"/>
        <v>0</v>
      </c>
      <c r="AB5668">
        <f t="shared" ca="1" si="1599"/>
        <v>0.64149999999999996</v>
      </c>
      <c r="AC5668">
        <f t="shared" ca="1" si="1605"/>
        <v>2.7990712000000002</v>
      </c>
      <c r="AD5668">
        <f t="shared" ca="1" si="1588"/>
        <v>0</v>
      </c>
      <c r="AE5668">
        <f t="shared" ca="1" si="1600"/>
        <v>0</v>
      </c>
      <c r="AF5668">
        <f t="shared" ca="1" si="1601"/>
        <v>0</v>
      </c>
      <c r="AG5668">
        <f t="shared" ca="1" si="1602"/>
        <v>0.69976780000000005</v>
      </c>
      <c r="AH5668">
        <f t="shared" ca="1" si="1603"/>
        <v>0</v>
      </c>
    </row>
    <row r="5669" spans="15:34" x14ac:dyDescent="0.25">
      <c r="O5669">
        <v>5613</v>
      </c>
      <c r="P5669" s="2">
        <f t="shared" si="1604"/>
        <v>44430.833333319722</v>
      </c>
      <c r="Q5669">
        <f t="shared" si="1589"/>
        <v>22</v>
      </c>
      <c r="R5669">
        <f t="shared" si="1590"/>
        <v>8</v>
      </c>
      <c r="S5669">
        <f t="shared" si="1591"/>
        <v>3</v>
      </c>
      <c r="T5669">
        <f t="shared" si="1592"/>
        <v>20</v>
      </c>
      <c r="U5669">
        <f t="shared" si="1593"/>
        <v>1</v>
      </c>
      <c r="V5669">
        <f t="shared" ca="1" si="1594"/>
        <v>0.67459999999999998</v>
      </c>
      <c r="W5669">
        <f>INDEX(Solarstrahlungsdaten!$B$13:$G$8772,Übersicht!O5669,Übersicht!$E$10)</f>
        <v>0</v>
      </c>
      <c r="X5669">
        <f t="shared" si="1595"/>
        <v>0</v>
      </c>
      <c r="Y5669">
        <f t="shared" ca="1" si="1596"/>
        <v>0.67459999999999998</v>
      </c>
      <c r="Z5669">
        <f t="shared" ca="1" si="1597"/>
        <v>0</v>
      </c>
      <c r="AA5669">
        <f t="shared" ca="1" si="1598"/>
        <v>0</v>
      </c>
      <c r="AB5669">
        <f t="shared" ca="1" si="1599"/>
        <v>0.67459999999999998</v>
      </c>
      <c r="AC5669">
        <f t="shared" ca="1" si="1605"/>
        <v>2.1244712000000003</v>
      </c>
      <c r="AD5669">
        <f t="shared" ca="1" si="1588"/>
        <v>0</v>
      </c>
      <c r="AE5669">
        <f t="shared" ca="1" si="1600"/>
        <v>0</v>
      </c>
      <c r="AF5669">
        <f t="shared" ca="1" si="1601"/>
        <v>0</v>
      </c>
      <c r="AG5669">
        <f t="shared" ca="1" si="1602"/>
        <v>0.53111780000000008</v>
      </c>
      <c r="AH5669">
        <f t="shared" ca="1" si="1603"/>
        <v>0</v>
      </c>
    </row>
    <row r="5670" spans="15:34" x14ac:dyDescent="0.25">
      <c r="O5670">
        <v>5614</v>
      </c>
      <c r="P5670" s="2">
        <f t="shared" si="1604"/>
        <v>44430.874999986387</v>
      </c>
      <c r="Q5670">
        <f t="shared" si="1589"/>
        <v>22</v>
      </c>
      <c r="R5670">
        <f t="shared" si="1590"/>
        <v>8</v>
      </c>
      <c r="S5670">
        <f t="shared" si="1591"/>
        <v>3</v>
      </c>
      <c r="T5670">
        <f t="shared" si="1592"/>
        <v>21</v>
      </c>
      <c r="U5670">
        <f t="shared" si="1593"/>
        <v>1</v>
      </c>
      <c r="V5670">
        <f t="shared" ca="1" si="1594"/>
        <v>0.63759999999999994</v>
      </c>
      <c r="W5670">
        <f>INDEX(Solarstrahlungsdaten!$B$13:$G$8772,Übersicht!O5670,Übersicht!$E$10)</f>
        <v>0</v>
      </c>
      <c r="X5670">
        <f t="shared" si="1595"/>
        <v>0</v>
      </c>
      <c r="Y5670">
        <f t="shared" ca="1" si="1596"/>
        <v>0.63759999999999994</v>
      </c>
      <c r="Z5670">
        <f t="shared" ca="1" si="1597"/>
        <v>0</v>
      </c>
      <c r="AA5670">
        <f t="shared" ca="1" si="1598"/>
        <v>0</v>
      </c>
      <c r="AB5670">
        <f t="shared" ca="1" si="1599"/>
        <v>0.63759999999999994</v>
      </c>
      <c r="AC5670">
        <f t="shared" ca="1" si="1605"/>
        <v>1.4868712000000004</v>
      </c>
      <c r="AD5670">
        <f t="shared" ca="1" si="1588"/>
        <v>0</v>
      </c>
      <c r="AE5670">
        <f t="shared" ca="1" si="1600"/>
        <v>0</v>
      </c>
      <c r="AF5670">
        <f t="shared" ca="1" si="1601"/>
        <v>0</v>
      </c>
      <c r="AG5670">
        <f t="shared" ca="1" si="1602"/>
        <v>0.3717178000000001</v>
      </c>
      <c r="AH5670">
        <f t="shared" ca="1" si="1603"/>
        <v>0</v>
      </c>
    </row>
    <row r="5671" spans="15:34" x14ac:dyDescent="0.25">
      <c r="O5671">
        <v>5615</v>
      </c>
      <c r="P5671" s="2">
        <f t="shared" si="1604"/>
        <v>44430.916666653051</v>
      </c>
      <c r="Q5671">
        <f t="shared" si="1589"/>
        <v>22</v>
      </c>
      <c r="R5671">
        <f t="shared" si="1590"/>
        <v>8</v>
      </c>
      <c r="S5671">
        <f t="shared" si="1591"/>
        <v>3</v>
      </c>
      <c r="T5671">
        <f t="shared" si="1592"/>
        <v>22</v>
      </c>
      <c r="U5671">
        <f t="shared" si="1593"/>
        <v>1</v>
      </c>
      <c r="V5671">
        <f t="shared" ca="1" si="1594"/>
        <v>0.59710000000000008</v>
      </c>
      <c r="W5671">
        <f>INDEX(Solarstrahlungsdaten!$B$13:$G$8772,Übersicht!O5671,Übersicht!$E$10)</f>
        <v>0</v>
      </c>
      <c r="X5671">
        <f t="shared" si="1595"/>
        <v>0</v>
      </c>
      <c r="Y5671">
        <f t="shared" ca="1" si="1596"/>
        <v>0.59710000000000008</v>
      </c>
      <c r="Z5671">
        <f t="shared" ca="1" si="1597"/>
        <v>0</v>
      </c>
      <c r="AA5671">
        <f t="shared" ca="1" si="1598"/>
        <v>0</v>
      </c>
      <c r="AB5671">
        <f t="shared" ca="1" si="1599"/>
        <v>0.59710000000000008</v>
      </c>
      <c r="AC5671">
        <f t="shared" ca="1" si="1605"/>
        <v>0.88977120000000032</v>
      </c>
      <c r="AD5671">
        <f t="shared" ca="1" si="1588"/>
        <v>0</v>
      </c>
      <c r="AE5671">
        <f t="shared" ca="1" si="1600"/>
        <v>0</v>
      </c>
      <c r="AF5671">
        <f t="shared" ca="1" si="1601"/>
        <v>0</v>
      </c>
      <c r="AG5671">
        <f t="shared" ca="1" si="1602"/>
        <v>0.22244280000000008</v>
      </c>
      <c r="AH5671">
        <f t="shared" ca="1" si="1603"/>
        <v>0</v>
      </c>
    </row>
    <row r="5672" spans="15:34" x14ac:dyDescent="0.25">
      <c r="O5672">
        <v>5616</v>
      </c>
      <c r="P5672" s="2">
        <f t="shared" si="1604"/>
        <v>44430.958333319715</v>
      </c>
      <c r="Q5672">
        <f t="shared" si="1589"/>
        <v>22</v>
      </c>
      <c r="R5672">
        <f t="shared" si="1590"/>
        <v>8</v>
      </c>
      <c r="S5672">
        <f t="shared" si="1591"/>
        <v>3</v>
      </c>
      <c r="T5672">
        <f t="shared" si="1592"/>
        <v>23</v>
      </c>
      <c r="U5672">
        <f t="shared" si="1593"/>
        <v>1</v>
      </c>
      <c r="V5672">
        <f t="shared" ca="1" si="1594"/>
        <v>0.48749999999999999</v>
      </c>
      <c r="W5672">
        <f>INDEX(Solarstrahlungsdaten!$B$13:$G$8772,Übersicht!O5672,Übersicht!$E$10)</f>
        <v>0</v>
      </c>
      <c r="X5672">
        <f t="shared" si="1595"/>
        <v>0</v>
      </c>
      <c r="Y5672">
        <f t="shared" ca="1" si="1596"/>
        <v>0.48749999999999999</v>
      </c>
      <c r="Z5672">
        <f t="shared" ca="1" si="1597"/>
        <v>0</v>
      </c>
      <c r="AA5672">
        <f t="shared" ca="1" si="1598"/>
        <v>0</v>
      </c>
      <c r="AB5672">
        <f t="shared" ca="1" si="1599"/>
        <v>0.48749999999999999</v>
      </c>
      <c r="AC5672">
        <f t="shared" ca="1" si="1605"/>
        <v>0.40227120000000033</v>
      </c>
      <c r="AD5672">
        <f t="shared" ca="1" si="1588"/>
        <v>0</v>
      </c>
      <c r="AE5672">
        <f t="shared" ca="1" si="1600"/>
        <v>0</v>
      </c>
      <c r="AF5672">
        <f t="shared" ca="1" si="1601"/>
        <v>0</v>
      </c>
      <c r="AG5672">
        <f t="shared" ca="1" si="1602"/>
        <v>0.10056780000000008</v>
      </c>
      <c r="AH5672">
        <f t="shared" ca="1" si="1603"/>
        <v>0</v>
      </c>
    </row>
    <row r="5673" spans="15:34" x14ac:dyDescent="0.25">
      <c r="O5673">
        <v>5617</v>
      </c>
      <c r="P5673" s="2">
        <f t="shared" si="1604"/>
        <v>44430.999999986379</v>
      </c>
      <c r="Q5673">
        <f t="shared" si="1589"/>
        <v>23</v>
      </c>
      <c r="R5673">
        <f t="shared" si="1590"/>
        <v>8</v>
      </c>
      <c r="S5673">
        <f t="shared" si="1591"/>
        <v>3</v>
      </c>
      <c r="T5673">
        <f t="shared" si="1592"/>
        <v>0</v>
      </c>
      <c r="U5673">
        <f t="shared" si="1593"/>
        <v>1</v>
      </c>
      <c r="V5673">
        <f t="shared" ca="1" si="1594"/>
        <v>0.32850000000000001</v>
      </c>
      <c r="W5673">
        <f>INDEX(Solarstrahlungsdaten!$B$13:$G$8772,Übersicht!O5673,Übersicht!$E$10)</f>
        <v>0</v>
      </c>
      <c r="X5673">
        <f t="shared" si="1595"/>
        <v>0</v>
      </c>
      <c r="Y5673">
        <f t="shared" ca="1" si="1596"/>
        <v>0.32850000000000001</v>
      </c>
      <c r="Z5673">
        <f t="shared" ca="1" si="1597"/>
        <v>0</v>
      </c>
      <c r="AA5673">
        <f t="shared" ca="1" si="1598"/>
        <v>0</v>
      </c>
      <c r="AB5673">
        <f t="shared" ca="1" si="1599"/>
        <v>0.32850000000000001</v>
      </c>
      <c r="AC5673">
        <f t="shared" ca="1" si="1605"/>
        <v>7.3771200000000314E-2</v>
      </c>
      <c r="AD5673">
        <f t="shared" ca="1" si="1588"/>
        <v>0</v>
      </c>
      <c r="AE5673">
        <f t="shared" ca="1" si="1600"/>
        <v>0</v>
      </c>
      <c r="AF5673">
        <f t="shared" ca="1" si="1601"/>
        <v>0</v>
      </c>
      <c r="AG5673">
        <f t="shared" ca="1" si="1602"/>
        <v>1.8442800000000079E-2</v>
      </c>
      <c r="AH5673">
        <f t="shared" ca="1" si="1603"/>
        <v>0</v>
      </c>
    </row>
    <row r="5674" spans="15:34" x14ac:dyDescent="0.25">
      <c r="O5674">
        <v>5618</v>
      </c>
      <c r="P5674" s="2">
        <f t="shared" si="1604"/>
        <v>44431.041666653044</v>
      </c>
      <c r="Q5674">
        <f t="shared" si="1589"/>
        <v>23</v>
      </c>
      <c r="R5674">
        <f t="shared" si="1590"/>
        <v>8</v>
      </c>
      <c r="S5674">
        <f t="shared" si="1591"/>
        <v>3</v>
      </c>
      <c r="T5674">
        <f t="shared" si="1592"/>
        <v>1</v>
      </c>
      <c r="U5674">
        <f t="shared" si="1593"/>
        <v>1</v>
      </c>
      <c r="V5674">
        <f t="shared" ca="1" si="1594"/>
        <v>0.22929999999999998</v>
      </c>
      <c r="W5674">
        <f>INDEX(Solarstrahlungsdaten!$B$13:$G$8772,Übersicht!O5674,Übersicht!$E$10)</f>
        <v>0</v>
      </c>
      <c r="X5674">
        <f t="shared" si="1595"/>
        <v>0</v>
      </c>
      <c r="Y5674">
        <f t="shared" ca="1" si="1596"/>
        <v>0.22929999999999998</v>
      </c>
      <c r="Z5674">
        <f t="shared" ca="1" si="1597"/>
        <v>0</v>
      </c>
      <c r="AA5674">
        <f t="shared" ca="1" si="1598"/>
        <v>0</v>
      </c>
      <c r="AB5674">
        <f t="shared" ca="1" si="1599"/>
        <v>7.3771200000000314E-2</v>
      </c>
      <c r="AC5674">
        <f t="shared" ca="1" si="1605"/>
        <v>0</v>
      </c>
      <c r="AD5674">
        <f t="shared" ca="1" si="1588"/>
        <v>0.15552879999999966</v>
      </c>
      <c r="AE5674">
        <f t="shared" ca="1" si="1600"/>
        <v>0</v>
      </c>
      <c r="AF5674">
        <f t="shared" ca="1" si="1601"/>
        <v>0.15552879999999966</v>
      </c>
      <c r="AG5674">
        <f t="shared" ca="1" si="1602"/>
        <v>0</v>
      </c>
      <c r="AH5674">
        <f t="shared" ca="1" si="1603"/>
        <v>1</v>
      </c>
    </row>
    <row r="5675" spans="15:34" x14ac:dyDescent="0.25">
      <c r="O5675">
        <v>5619</v>
      </c>
      <c r="P5675" s="2">
        <f t="shared" si="1604"/>
        <v>44431.083333319708</v>
      </c>
      <c r="Q5675">
        <f t="shared" si="1589"/>
        <v>23</v>
      </c>
      <c r="R5675">
        <f t="shared" si="1590"/>
        <v>8</v>
      </c>
      <c r="S5675">
        <f t="shared" si="1591"/>
        <v>3</v>
      </c>
      <c r="T5675">
        <f t="shared" si="1592"/>
        <v>2</v>
      </c>
      <c r="U5675">
        <f t="shared" si="1593"/>
        <v>1</v>
      </c>
      <c r="V5675">
        <f t="shared" ca="1" si="1594"/>
        <v>0.20319999999999999</v>
      </c>
      <c r="W5675">
        <f>INDEX(Solarstrahlungsdaten!$B$13:$G$8772,Übersicht!O5675,Übersicht!$E$10)</f>
        <v>0</v>
      </c>
      <c r="X5675">
        <f t="shared" si="1595"/>
        <v>0</v>
      </c>
      <c r="Y5675">
        <f t="shared" ca="1" si="1596"/>
        <v>0.20319999999999999</v>
      </c>
      <c r="Z5675">
        <f t="shared" ca="1" si="1597"/>
        <v>0</v>
      </c>
      <c r="AA5675">
        <f t="shared" ca="1" si="1598"/>
        <v>0</v>
      </c>
      <c r="AB5675">
        <f t="shared" ca="1" si="1599"/>
        <v>0</v>
      </c>
      <c r="AC5675">
        <f t="shared" ca="1" si="1605"/>
        <v>0</v>
      </c>
      <c r="AD5675">
        <f t="shared" ca="1" si="1588"/>
        <v>0.20319999999999999</v>
      </c>
      <c r="AE5675">
        <f t="shared" ca="1" si="1600"/>
        <v>0</v>
      </c>
      <c r="AF5675">
        <f t="shared" ca="1" si="1601"/>
        <v>0.20319999999999999</v>
      </c>
      <c r="AG5675">
        <f t="shared" ca="1" si="1602"/>
        <v>0</v>
      </c>
      <c r="AH5675">
        <f t="shared" ca="1" si="1603"/>
        <v>1</v>
      </c>
    </row>
    <row r="5676" spans="15:34" x14ac:dyDescent="0.25">
      <c r="O5676">
        <v>5620</v>
      </c>
      <c r="P5676" s="2">
        <f t="shared" si="1604"/>
        <v>44431.124999986372</v>
      </c>
      <c r="Q5676">
        <f t="shared" si="1589"/>
        <v>23</v>
      </c>
      <c r="R5676">
        <f t="shared" si="1590"/>
        <v>8</v>
      </c>
      <c r="S5676">
        <f t="shared" si="1591"/>
        <v>3</v>
      </c>
      <c r="T5676">
        <f t="shared" si="1592"/>
        <v>3</v>
      </c>
      <c r="U5676">
        <f t="shared" si="1593"/>
        <v>1</v>
      </c>
      <c r="V5676">
        <f t="shared" ca="1" si="1594"/>
        <v>0.18919999999999998</v>
      </c>
      <c r="W5676">
        <f>INDEX(Solarstrahlungsdaten!$B$13:$G$8772,Übersicht!O5676,Übersicht!$E$10)</f>
        <v>0</v>
      </c>
      <c r="X5676">
        <f t="shared" si="1595"/>
        <v>0</v>
      </c>
      <c r="Y5676">
        <f t="shared" ca="1" si="1596"/>
        <v>0.18919999999999998</v>
      </c>
      <c r="Z5676">
        <f t="shared" ca="1" si="1597"/>
        <v>0</v>
      </c>
      <c r="AA5676">
        <f t="shared" ca="1" si="1598"/>
        <v>0</v>
      </c>
      <c r="AB5676">
        <f t="shared" ca="1" si="1599"/>
        <v>0</v>
      </c>
      <c r="AC5676">
        <f t="shared" ca="1" si="1605"/>
        <v>0</v>
      </c>
      <c r="AD5676">
        <f t="shared" ca="1" si="1588"/>
        <v>0.18919999999999998</v>
      </c>
      <c r="AE5676">
        <f t="shared" ca="1" si="1600"/>
        <v>0</v>
      </c>
      <c r="AF5676">
        <f t="shared" ca="1" si="1601"/>
        <v>0.18919999999999998</v>
      </c>
      <c r="AG5676">
        <f t="shared" ca="1" si="1602"/>
        <v>0</v>
      </c>
      <c r="AH5676">
        <f t="shared" ca="1" si="1603"/>
        <v>1</v>
      </c>
    </row>
    <row r="5677" spans="15:34" x14ac:dyDescent="0.25">
      <c r="O5677">
        <v>5621</v>
      </c>
      <c r="P5677" s="2">
        <f t="shared" si="1604"/>
        <v>44431.166666653036</v>
      </c>
      <c r="Q5677">
        <f t="shared" si="1589"/>
        <v>23</v>
      </c>
      <c r="R5677">
        <f t="shared" si="1590"/>
        <v>8</v>
      </c>
      <c r="S5677">
        <f t="shared" si="1591"/>
        <v>3</v>
      </c>
      <c r="T5677">
        <f t="shared" si="1592"/>
        <v>4</v>
      </c>
      <c r="U5677">
        <f t="shared" si="1593"/>
        <v>1</v>
      </c>
      <c r="V5677">
        <f t="shared" ca="1" si="1594"/>
        <v>0.191</v>
      </c>
      <c r="W5677">
        <f>INDEX(Solarstrahlungsdaten!$B$13:$G$8772,Übersicht!O5677,Übersicht!$E$10)</f>
        <v>0</v>
      </c>
      <c r="X5677">
        <f t="shared" si="1595"/>
        <v>0</v>
      </c>
      <c r="Y5677">
        <f t="shared" ca="1" si="1596"/>
        <v>0.191</v>
      </c>
      <c r="Z5677">
        <f t="shared" ca="1" si="1597"/>
        <v>0</v>
      </c>
      <c r="AA5677">
        <f t="shared" ca="1" si="1598"/>
        <v>0</v>
      </c>
      <c r="AB5677">
        <f t="shared" ca="1" si="1599"/>
        <v>0</v>
      </c>
      <c r="AC5677">
        <f t="shared" ca="1" si="1605"/>
        <v>0</v>
      </c>
      <c r="AD5677">
        <f t="shared" ca="1" si="1588"/>
        <v>0.191</v>
      </c>
      <c r="AE5677">
        <f t="shared" ca="1" si="1600"/>
        <v>0</v>
      </c>
      <c r="AF5677">
        <f t="shared" ca="1" si="1601"/>
        <v>0.191</v>
      </c>
      <c r="AG5677">
        <f t="shared" ca="1" si="1602"/>
        <v>0</v>
      </c>
      <c r="AH5677">
        <f t="shared" ca="1" si="1603"/>
        <v>1</v>
      </c>
    </row>
    <row r="5678" spans="15:34" x14ac:dyDescent="0.25">
      <c r="O5678">
        <v>5622</v>
      </c>
      <c r="P5678" s="2">
        <f t="shared" si="1604"/>
        <v>44431.208333319701</v>
      </c>
      <c r="Q5678">
        <f t="shared" si="1589"/>
        <v>23</v>
      </c>
      <c r="R5678">
        <f t="shared" si="1590"/>
        <v>8</v>
      </c>
      <c r="S5678">
        <f t="shared" si="1591"/>
        <v>3</v>
      </c>
      <c r="T5678">
        <f t="shared" si="1592"/>
        <v>5</v>
      </c>
      <c r="U5678">
        <f t="shared" si="1593"/>
        <v>1</v>
      </c>
      <c r="V5678">
        <f t="shared" ca="1" si="1594"/>
        <v>0.21959999999999999</v>
      </c>
      <c r="W5678">
        <f>INDEX(Solarstrahlungsdaten!$B$13:$G$8772,Übersicht!O5678,Übersicht!$E$10)</f>
        <v>62.61</v>
      </c>
      <c r="X5678">
        <f t="shared" si="1595"/>
        <v>0.2153784</v>
      </c>
      <c r="Y5678">
        <f t="shared" ca="1" si="1596"/>
        <v>4.221599999999992E-3</v>
      </c>
      <c r="Z5678">
        <f t="shared" ca="1" si="1597"/>
        <v>0.2153784</v>
      </c>
      <c r="AA5678">
        <f t="shared" ca="1" si="1598"/>
        <v>0</v>
      </c>
      <c r="AB5678">
        <f t="shared" ca="1" si="1599"/>
        <v>0</v>
      </c>
      <c r="AC5678">
        <f t="shared" ca="1" si="1605"/>
        <v>0</v>
      </c>
      <c r="AD5678">
        <f t="shared" ca="1" si="1588"/>
        <v>4.221599999999992E-3</v>
      </c>
      <c r="AE5678">
        <f t="shared" ca="1" si="1600"/>
        <v>0</v>
      </c>
      <c r="AF5678">
        <f t="shared" ca="1" si="1601"/>
        <v>4.221599999999992E-3</v>
      </c>
      <c r="AG5678">
        <f t="shared" ca="1" si="1602"/>
        <v>0</v>
      </c>
      <c r="AH5678">
        <f t="shared" ca="1" si="1603"/>
        <v>1</v>
      </c>
    </row>
    <row r="5679" spans="15:34" x14ac:dyDescent="0.25">
      <c r="O5679">
        <v>5623</v>
      </c>
      <c r="P5679" s="2">
        <f t="shared" si="1604"/>
        <v>44431.249999986365</v>
      </c>
      <c r="Q5679">
        <f t="shared" si="1589"/>
        <v>23</v>
      </c>
      <c r="R5679">
        <f t="shared" si="1590"/>
        <v>8</v>
      </c>
      <c r="S5679">
        <f t="shared" si="1591"/>
        <v>3</v>
      </c>
      <c r="T5679">
        <f t="shared" si="1592"/>
        <v>6</v>
      </c>
      <c r="U5679">
        <f t="shared" si="1593"/>
        <v>1</v>
      </c>
      <c r="V5679">
        <f t="shared" ca="1" si="1594"/>
        <v>0.34410000000000002</v>
      </c>
      <c r="W5679">
        <f>INDEX(Solarstrahlungsdaten!$B$13:$G$8772,Übersicht!O5679,Übersicht!$E$10)</f>
        <v>195.1</v>
      </c>
      <c r="X5679">
        <f t="shared" si="1595"/>
        <v>0.67114399999999996</v>
      </c>
      <c r="Y5679">
        <f t="shared" ca="1" si="1596"/>
        <v>-0.32704399999999995</v>
      </c>
      <c r="Z5679">
        <f t="shared" ca="1" si="1597"/>
        <v>0.34410000000000002</v>
      </c>
      <c r="AA5679">
        <f t="shared" ca="1" si="1598"/>
        <v>0.32704399999999995</v>
      </c>
      <c r="AB5679">
        <f t="shared" ca="1" si="1599"/>
        <v>0</v>
      </c>
      <c r="AC5679">
        <f t="shared" ca="1" si="1605"/>
        <v>0.32704399999999995</v>
      </c>
      <c r="AD5679">
        <f t="shared" ca="1" si="1588"/>
        <v>0</v>
      </c>
      <c r="AE5679">
        <f t="shared" ca="1" si="1600"/>
        <v>0</v>
      </c>
      <c r="AF5679">
        <f t="shared" ca="1" si="1601"/>
        <v>0</v>
      </c>
      <c r="AG5679">
        <f t="shared" ca="1" si="1602"/>
        <v>8.1760999999999986E-2</v>
      </c>
      <c r="AH5679">
        <f t="shared" ca="1" si="1603"/>
        <v>0</v>
      </c>
    </row>
    <row r="5680" spans="15:34" x14ac:dyDescent="0.25">
      <c r="O5680">
        <v>5624</v>
      </c>
      <c r="P5680" s="2">
        <f t="shared" si="1604"/>
        <v>44431.291666653029</v>
      </c>
      <c r="Q5680">
        <f t="shared" si="1589"/>
        <v>23</v>
      </c>
      <c r="R5680">
        <f t="shared" si="1590"/>
        <v>8</v>
      </c>
      <c r="S5680">
        <f t="shared" si="1591"/>
        <v>3</v>
      </c>
      <c r="T5680">
        <f t="shared" si="1592"/>
        <v>7</v>
      </c>
      <c r="U5680">
        <f t="shared" si="1593"/>
        <v>1</v>
      </c>
      <c r="V5680">
        <f t="shared" ca="1" si="1594"/>
        <v>0.49979999999999997</v>
      </c>
      <c r="W5680">
        <f>INDEX(Solarstrahlungsdaten!$B$13:$G$8772,Übersicht!O5680,Übersicht!$E$10)</f>
        <v>325.755</v>
      </c>
      <c r="X5680">
        <f t="shared" si="1595"/>
        <v>1.1205972</v>
      </c>
      <c r="Y5680">
        <f t="shared" ca="1" si="1596"/>
        <v>-0.62079719999999994</v>
      </c>
      <c r="Z5680">
        <f t="shared" ca="1" si="1597"/>
        <v>0.49979999999999997</v>
      </c>
      <c r="AA5680">
        <f t="shared" ca="1" si="1598"/>
        <v>0.62079719999999994</v>
      </c>
      <c r="AB5680">
        <f t="shared" ca="1" si="1599"/>
        <v>0</v>
      </c>
      <c r="AC5680">
        <f t="shared" ca="1" si="1605"/>
        <v>0.94784119999999983</v>
      </c>
      <c r="AD5680">
        <f t="shared" ca="1" si="1588"/>
        <v>0</v>
      </c>
      <c r="AE5680">
        <f t="shared" ca="1" si="1600"/>
        <v>0</v>
      </c>
      <c r="AF5680">
        <f t="shared" ca="1" si="1601"/>
        <v>0</v>
      </c>
      <c r="AG5680">
        <f t="shared" ca="1" si="1602"/>
        <v>0.23696029999999996</v>
      </c>
      <c r="AH5680">
        <f t="shared" ca="1" si="1603"/>
        <v>0</v>
      </c>
    </row>
    <row r="5681" spans="15:34" x14ac:dyDescent="0.25">
      <c r="O5681">
        <v>5625</v>
      </c>
      <c r="P5681" s="2">
        <f t="shared" si="1604"/>
        <v>44431.333333319693</v>
      </c>
      <c r="Q5681">
        <f t="shared" si="1589"/>
        <v>23</v>
      </c>
      <c r="R5681">
        <f t="shared" si="1590"/>
        <v>8</v>
      </c>
      <c r="S5681">
        <f t="shared" si="1591"/>
        <v>3</v>
      </c>
      <c r="T5681">
        <f t="shared" si="1592"/>
        <v>8</v>
      </c>
      <c r="U5681">
        <f t="shared" si="1593"/>
        <v>1</v>
      </c>
      <c r="V5681">
        <f t="shared" ca="1" si="1594"/>
        <v>0.55649999999999999</v>
      </c>
      <c r="W5681">
        <f>INDEX(Solarstrahlungsdaten!$B$13:$G$8772,Übersicht!O5681,Übersicht!$E$10)</f>
        <v>458.34499999999997</v>
      </c>
      <c r="X5681">
        <f t="shared" si="1595"/>
        <v>1.5767067999999997</v>
      </c>
      <c r="Y5681">
        <f t="shared" ca="1" si="1596"/>
        <v>-1.0202067999999997</v>
      </c>
      <c r="Z5681">
        <f t="shared" ca="1" si="1597"/>
        <v>0.55649999999999999</v>
      </c>
      <c r="AA5681">
        <f t="shared" ca="1" si="1598"/>
        <v>1.0202067999999997</v>
      </c>
      <c r="AB5681">
        <f t="shared" ca="1" si="1599"/>
        <v>0</v>
      </c>
      <c r="AC5681">
        <f t="shared" ca="1" si="1605"/>
        <v>1.9680479999999996</v>
      </c>
      <c r="AD5681">
        <f t="shared" ca="1" si="1588"/>
        <v>0</v>
      </c>
      <c r="AE5681">
        <f t="shared" ca="1" si="1600"/>
        <v>0</v>
      </c>
      <c r="AF5681">
        <f t="shared" ca="1" si="1601"/>
        <v>0</v>
      </c>
      <c r="AG5681">
        <f t="shared" ca="1" si="1602"/>
        <v>0.49201199999999989</v>
      </c>
      <c r="AH5681">
        <f t="shared" ca="1" si="1603"/>
        <v>0</v>
      </c>
    </row>
    <row r="5682" spans="15:34" x14ac:dyDescent="0.25">
      <c r="O5682">
        <v>5626</v>
      </c>
      <c r="P5682" s="2">
        <f t="shared" si="1604"/>
        <v>44431.374999986358</v>
      </c>
      <c r="Q5682">
        <f t="shared" si="1589"/>
        <v>23</v>
      </c>
      <c r="R5682">
        <f t="shared" si="1590"/>
        <v>8</v>
      </c>
      <c r="S5682">
        <f t="shared" si="1591"/>
        <v>3</v>
      </c>
      <c r="T5682">
        <f t="shared" si="1592"/>
        <v>9</v>
      </c>
      <c r="U5682">
        <f t="shared" si="1593"/>
        <v>1</v>
      </c>
      <c r="V5682">
        <f t="shared" ca="1" si="1594"/>
        <v>0.57879999999999998</v>
      </c>
      <c r="W5682">
        <f>INDEX(Solarstrahlungsdaten!$B$13:$G$8772,Übersicht!O5682,Übersicht!$E$10)</f>
        <v>573.91</v>
      </c>
      <c r="X5682">
        <f t="shared" si="1595"/>
        <v>1.9742503999999996</v>
      </c>
      <c r="Y5682">
        <f t="shared" ca="1" si="1596"/>
        <v>-1.3954503999999996</v>
      </c>
      <c r="Z5682">
        <f t="shared" ca="1" si="1597"/>
        <v>0.57879999999999998</v>
      </c>
      <c r="AA5682">
        <f t="shared" ca="1" si="1598"/>
        <v>1.3954503999999996</v>
      </c>
      <c r="AB5682">
        <f t="shared" ca="1" si="1599"/>
        <v>0</v>
      </c>
      <c r="AC5682">
        <f t="shared" ca="1" si="1605"/>
        <v>3.3634983999999992</v>
      </c>
      <c r="AD5682">
        <f t="shared" ca="1" si="1588"/>
        <v>0</v>
      </c>
      <c r="AE5682">
        <f t="shared" ca="1" si="1600"/>
        <v>0</v>
      </c>
      <c r="AF5682">
        <f t="shared" ca="1" si="1601"/>
        <v>0</v>
      </c>
      <c r="AG5682">
        <f t="shared" ca="1" si="1602"/>
        <v>0.84087459999999981</v>
      </c>
      <c r="AH5682">
        <f t="shared" ca="1" si="1603"/>
        <v>0</v>
      </c>
    </row>
    <row r="5683" spans="15:34" x14ac:dyDescent="0.25">
      <c r="O5683">
        <v>5627</v>
      </c>
      <c r="P5683" s="2">
        <f t="shared" si="1604"/>
        <v>44431.416666653022</v>
      </c>
      <c r="Q5683">
        <f t="shared" si="1589"/>
        <v>23</v>
      </c>
      <c r="R5683">
        <f t="shared" si="1590"/>
        <v>8</v>
      </c>
      <c r="S5683">
        <f t="shared" si="1591"/>
        <v>3</v>
      </c>
      <c r="T5683">
        <f t="shared" si="1592"/>
        <v>10</v>
      </c>
      <c r="U5683">
        <f t="shared" si="1593"/>
        <v>1</v>
      </c>
      <c r="V5683">
        <f t="shared" ca="1" si="1594"/>
        <v>0.56110000000000004</v>
      </c>
      <c r="W5683">
        <f>INDEX(Solarstrahlungsdaten!$B$13:$G$8772,Übersicht!O5683,Übersicht!$E$10)</f>
        <v>648.90499999999997</v>
      </c>
      <c r="X5683">
        <f t="shared" si="1595"/>
        <v>2.2322332</v>
      </c>
      <c r="Y5683">
        <f t="shared" ca="1" si="1596"/>
        <v>-1.6711331999999999</v>
      </c>
      <c r="Z5683">
        <f t="shared" ca="1" si="1597"/>
        <v>0.56110000000000004</v>
      </c>
      <c r="AA5683">
        <f t="shared" ca="1" si="1598"/>
        <v>0.63650160000000078</v>
      </c>
      <c r="AB5683">
        <f t="shared" ca="1" si="1599"/>
        <v>0</v>
      </c>
      <c r="AC5683">
        <f t="shared" ca="1" si="1605"/>
        <v>4</v>
      </c>
      <c r="AD5683">
        <f t="shared" ca="1" si="1588"/>
        <v>-1.0346315999999991</v>
      </c>
      <c r="AE5683">
        <f t="shared" ca="1" si="1600"/>
        <v>1.0346315999999991</v>
      </c>
      <c r="AF5683">
        <f t="shared" ca="1" si="1601"/>
        <v>0</v>
      </c>
      <c r="AG5683">
        <f t="shared" ca="1" si="1602"/>
        <v>1</v>
      </c>
      <c r="AH5683">
        <f t="shared" ca="1" si="1603"/>
        <v>0</v>
      </c>
    </row>
    <row r="5684" spans="15:34" x14ac:dyDescent="0.25">
      <c r="O5684">
        <v>5628</v>
      </c>
      <c r="P5684" s="2">
        <f t="shared" si="1604"/>
        <v>44431.458333319686</v>
      </c>
      <c r="Q5684">
        <f t="shared" si="1589"/>
        <v>23</v>
      </c>
      <c r="R5684">
        <f t="shared" si="1590"/>
        <v>8</v>
      </c>
      <c r="S5684">
        <f t="shared" si="1591"/>
        <v>3</v>
      </c>
      <c r="T5684">
        <f t="shared" si="1592"/>
        <v>11</v>
      </c>
      <c r="U5684">
        <f t="shared" si="1593"/>
        <v>1</v>
      </c>
      <c r="V5684">
        <f t="shared" ca="1" si="1594"/>
        <v>0.5595</v>
      </c>
      <c r="W5684">
        <f>INDEX(Solarstrahlungsdaten!$B$13:$G$8772,Übersicht!O5684,Übersicht!$E$10)</f>
        <v>678.56</v>
      </c>
      <c r="X5684">
        <f t="shared" si="1595"/>
        <v>2.3342463999999996</v>
      </c>
      <c r="Y5684">
        <f t="shared" ca="1" si="1596"/>
        <v>-1.7747463999999997</v>
      </c>
      <c r="Z5684">
        <f t="shared" ca="1" si="1597"/>
        <v>0.5595</v>
      </c>
      <c r="AA5684">
        <f t="shared" ca="1" si="1598"/>
        <v>0</v>
      </c>
      <c r="AB5684">
        <f t="shared" ca="1" si="1599"/>
        <v>0</v>
      </c>
      <c r="AC5684">
        <f t="shared" ca="1" si="1605"/>
        <v>4</v>
      </c>
      <c r="AD5684">
        <f t="shared" ca="1" si="1588"/>
        <v>-1.7747463999999997</v>
      </c>
      <c r="AE5684">
        <f t="shared" ca="1" si="1600"/>
        <v>1.7747463999999997</v>
      </c>
      <c r="AF5684">
        <f t="shared" ca="1" si="1601"/>
        <v>0</v>
      </c>
      <c r="AG5684">
        <f t="shared" ca="1" si="1602"/>
        <v>1</v>
      </c>
      <c r="AH5684">
        <f t="shared" ca="1" si="1603"/>
        <v>0</v>
      </c>
    </row>
    <row r="5685" spans="15:34" x14ac:dyDescent="0.25">
      <c r="O5685">
        <v>5629</v>
      </c>
      <c r="P5685" s="2">
        <f t="shared" si="1604"/>
        <v>44431.49999998635</v>
      </c>
      <c r="Q5685">
        <f t="shared" si="1589"/>
        <v>23</v>
      </c>
      <c r="R5685">
        <f t="shared" si="1590"/>
        <v>8</v>
      </c>
      <c r="S5685">
        <f t="shared" si="1591"/>
        <v>3</v>
      </c>
      <c r="T5685">
        <f t="shared" si="1592"/>
        <v>12</v>
      </c>
      <c r="U5685">
        <f t="shared" si="1593"/>
        <v>1</v>
      </c>
      <c r="V5685">
        <f t="shared" ca="1" si="1594"/>
        <v>0.61539999999999995</v>
      </c>
      <c r="W5685">
        <f>INDEX(Solarstrahlungsdaten!$B$13:$G$8772,Übersicht!O5685,Übersicht!$E$10)</f>
        <v>661.66000000000008</v>
      </c>
      <c r="X5685">
        <f t="shared" si="1595"/>
        <v>2.2761104000000003</v>
      </c>
      <c r="Y5685">
        <f t="shared" ca="1" si="1596"/>
        <v>-1.6607104000000004</v>
      </c>
      <c r="Z5685">
        <f t="shared" ca="1" si="1597"/>
        <v>0.61539999999999995</v>
      </c>
      <c r="AA5685">
        <f t="shared" ca="1" si="1598"/>
        <v>0</v>
      </c>
      <c r="AB5685">
        <f t="shared" ca="1" si="1599"/>
        <v>0</v>
      </c>
      <c r="AC5685">
        <f t="shared" ca="1" si="1605"/>
        <v>4</v>
      </c>
      <c r="AD5685">
        <f t="shared" ca="1" si="1588"/>
        <v>-1.6607104000000004</v>
      </c>
      <c r="AE5685">
        <f t="shared" ca="1" si="1600"/>
        <v>1.6607104000000004</v>
      </c>
      <c r="AF5685">
        <f t="shared" ca="1" si="1601"/>
        <v>0</v>
      </c>
      <c r="AG5685">
        <f t="shared" ca="1" si="1602"/>
        <v>1</v>
      </c>
      <c r="AH5685">
        <f t="shared" ca="1" si="1603"/>
        <v>0</v>
      </c>
    </row>
    <row r="5686" spans="15:34" x14ac:dyDescent="0.25">
      <c r="O5686">
        <v>5630</v>
      </c>
      <c r="P5686" s="2">
        <f t="shared" si="1604"/>
        <v>44431.541666653015</v>
      </c>
      <c r="Q5686">
        <f t="shared" si="1589"/>
        <v>23</v>
      </c>
      <c r="R5686">
        <f t="shared" si="1590"/>
        <v>8</v>
      </c>
      <c r="S5686">
        <f t="shared" si="1591"/>
        <v>3</v>
      </c>
      <c r="T5686">
        <f t="shared" si="1592"/>
        <v>13</v>
      </c>
      <c r="U5686">
        <f t="shared" si="1593"/>
        <v>1</v>
      </c>
      <c r="V5686">
        <f t="shared" ca="1" si="1594"/>
        <v>0.62909999999999988</v>
      </c>
      <c r="W5686">
        <f>INDEX(Solarstrahlungsdaten!$B$13:$G$8772,Übersicht!O5686,Übersicht!$E$10)</f>
        <v>533.43000000000006</v>
      </c>
      <c r="X5686">
        <f t="shared" si="1595"/>
        <v>1.8349992000000002</v>
      </c>
      <c r="Y5686">
        <f t="shared" ca="1" si="1596"/>
        <v>-1.2058992000000002</v>
      </c>
      <c r="Z5686">
        <f t="shared" ca="1" si="1597"/>
        <v>0.62909999999999988</v>
      </c>
      <c r="AA5686">
        <f t="shared" ca="1" si="1598"/>
        <v>0</v>
      </c>
      <c r="AB5686">
        <f t="shared" ca="1" si="1599"/>
        <v>0</v>
      </c>
      <c r="AC5686">
        <f t="shared" ca="1" si="1605"/>
        <v>4</v>
      </c>
      <c r="AD5686">
        <f t="shared" ca="1" si="1588"/>
        <v>-1.2058992000000002</v>
      </c>
      <c r="AE5686">
        <f t="shared" ca="1" si="1600"/>
        <v>1.2058992000000002</v>
      </c>
      <c r="AF5686">
        <f t="shared" ca="1" si="1601"/>
        <v>0</v>
      </c>
      <c r="AG5686">
        <f t="shared" ca="1" si="1602"/>
        <v>1</v>
      </c>
      <c r="AH5686">
        <f t="shared" ca="1" si="1603"/>
        <v>0</v>
      </c>
    </row>
    <row r="5687" spans="15:34" x14ac:dyDescent="0.25">
      <c r="O5687">
        <v>5631</v>
      </c>
      <c r="P5687" s="2">
        <f t="shared" si="1604"/>
        <v>44431.583333319679</v>
      </c>
      <c r="Q5687">
        <f t="shared" si="1589"/>
        <v>23</v>
      </c>
      <c r="R5687">
        <f t="shared" si="1590"/>
        <v>8</v>
      </c>
      <c r="S5687">
        <f t="shared" si="1591"/>
        <v>3</v>
      </c>
      <c r="T5687">
        <f t="shared" si="1592"/>
        <v>14</v>
      </c>
      <c r="U5687">
        <f t="shared" si="1593"/>
        <v>1</v>
      </c>
      <c r="V5687">
        <f t="shared" ca="1" si="1594"/>
        <v>0.5454</v>
      </c>
      <c r="W5687">
        <f>INDEX(Solarstrahlungsdaten!$B$13:$G$8772,Übersicht!O5687,Übersicht!$E$10)</f>
        <v>463.24</v>
      </c>
      <c r="X5687">
        <f t="shared" si="1595"/>
        <v>1.5935455999999999</v>
      </c>
      <c r="Y5687">
        <f t="shared" ca="1" si="1596"/>
        <v>-1.0481455999999998</v>
      </c>
      <c r="Z5687">
        <f t="shared" ca="1" si="1597"/>
        <v>0.5454</v>
      </c>
      <c r="AA5687">
        <f t="shared" ca="1" si="1598"/>
        <v>0</v>
      </c>
      <c r="AB5687">
        <f t="shared" ca="1" si="1599"/>
        <v>0</v>
      </c>
      <c r="AC5687">
        <f t="shared" ca="1" si="1605"/>
        <v>4</v>
      </c>
      <c r="AD5687">
        <f t="shared" ca="1" si="1588"/>
        <v>-1.0481455999999998</v>
      </c>
      <c r="AE5687">
        <f t="shared" ca="1" si="1600"/>
        <v>1.0481455999999998</v>
      </c>
      <c r="AF5687">
        <f t="shared" ca="1" si="1601"/>
        <v>0</v>
      </c>
      <c r="AG5687">
        <f t="shared" ca="1" si="1602"/>
        <v>1</v>
      </c>
      <c r="AH5687">
        <f t="shared" ca="1" si="1603"/>
        <v>0</v>
      </c>
    </row>
    <row r="5688" spans="15:34" x14ac:dyDescent="0.25">
      <c r="O5688">
        <v>5632</v>
      </c>
      <c r="P5688" s="2">
        <f t="shared" si="1604"/>
        <v>44431.624999986343</v>
      </c>
      <c r="Q5688">
        <f t="shared" si="1589"/>
        <v>23</v>
      </c>
      <c r="R5688">
        <f t="shared" si="1590"/>
        <v>8</v>
      </c>
      <c r="S5688">
        <f t="shared" si="1591"/>
        <v>3</v>
      </c>
      <c r="T5688">
        <f t="shared" si="1592"/>
        <v>15</v>
      </c>
      <c r="U5688">
        <f t="shared" si="1593"/>
        <v>1</v>
      </c>
      <c r="V5688">
        <f t="shared" ca="1" si="1594"/>
        <v>0.48510000000000003</v>
      </c>
      <c r="W5688">
        <f>INDEX(Solarstrahlungsdaten!$B$13:$G$8772,Übersicht!O5688,Übersicht!$E$10)</f>
        <v>384.78999999999996</v>
      </c>
      <c r="X5688">
        <f t="shared" si="1595"/>
        <v>1.3236775999999999</v>
      </c>
      <c r="Y5688">
        <f t="shared" ca="1" si="1596"/>
        <v>-0.83857759999999981</v>
      </c>
      <c r="Z5688">
        <f t="shared" ca="1" si="1597"/>
        <v>0.48510000000000003</v>
      </c>
      <c r="AA5688">
        <f t="shared" ca="1" si="1598"/>
        <v>0</v>
      </c>
      <c r="AB5688">
        <f t="shared" ca="1" si="1599"/>
        <v>0</v>
      </c>
      <c r="AC5688">
        <f t="shared" ca="1" si="1605"/>
        <v>4</v>
      </c>
      <c r="AD5688">
        <f t="shared" ca="1" si="1588"/>
        <v>-0.83857759999999981</v>
      </c>
      <c r="AE5688">
        <f t="shared" ca="1" si="1600"/>
        <v>0.83857759999999981</v>
      </c>
      <c r="AF5688">
        <f t="shared" ca="1" si="1601"/>
        <v>0</v>
      </c>
      <c r="AG5688">
        <f t="shared" ca="1" si="1602"/>
        <v>1</v>
      </c>
      <c r="AH5688">
        <f t="shared" ca="1" si="1603"/>
        <v>0</v>
      </c>
    </row>
    <row r="5689" spans="15:34" x14ac:dyDescent="0.25">
      <c r="O5689">
        <v>5633</v>
      </c>
      <c r="P5689" s="2">
        <f t="shared" si="1604"/>
        <v>44431.666666653007</v>
      </c>
      <c r="Q5689">
        <f t="shared" si="1589"/>
        <v>23</v>
      </c>
      <c r="R5689">
        <f t="shared" si="1590"/>
        <v>8</v>
      </c>
      <c r="S5689">
        <f t="shared" si="1591"/>
        <v>3</v>
      </c>
      <c r="T5689">
        <f t="shared" si="1592"/>
        <v>16</v>
      </c>
      <c r="U5689">
        <f t="shared" si="1593"/>
        <v>1</v>
      </c>
      <c r="V5689">
        <f t="shared" ca="1" si="1594"/>
        <v>0.45910000000000001</v>
      </c>
      <c r="W5689">
        <f>INDEX(Solarstrahlungsdaten!$B$13:$G$8772,Übersicht!O5689,Übersicht!$E$10)</f>
        <v>243.65499999999997</v>
      </c>
      <c r="X5689">
        <f t="shared" si="1595"/>
        <v>0.83817319999999995</v>
      </c>
      <c r="Y5689">
        <f t="shared" ca="1" si="1596"/>
        <v>-0.37907319999999994</v>
      </c>
      <c r="Z5689">
        <f t="shared" ca="1" si="1597"/>
        <v>0.45910000000000001</v>
      </c>
      <c r="AA5689">
        <f t="shared" ca="1" si="1598"/>
        <v>0</v>
      </c>
      <c r="AB5689">
        <f t="shared" ca="1" si="1599"/>
        <v>0</v>
      </c>
      <c r="AC5689">
        <f t="shared" ca="1" si="1605"/>
        <v>4</v>
      </c>
      <c r="AD5689">
        <f t="shared" ref="AD5689:AD5752" ca="1" si="1606">Y5689+AA5689-AB5689</f>
        <v>-0.37907319999999994</v>
      </c>
      <c r="AE5689">
        <f t="shared" ca="1" si="1600"/>
        <v>0.37907319999999994</v>
      </c>
      <c r="AF5689">
        <f t="shared" ca="1" si="1601"/>
        <v>0</v>
      </c>
      <c r="AG5689">
        <f t="shared" ca="1" si="1602"/>
        <v>1</v>
      </c>
      <c r="AH5689">
        <f t="shared" ca="1" si="1603"/>
        <v>0</v>
      </c>
    </row>
    <row r="5690" spans="15:34" x14ac:dyDescent="0.25">
      <c r="O5690">
        <v>5634</v>
      </c>
      <c r="P5690" s="2">
        <f t="shared" si="1604"/>
        <v>44431.708333319672</v>
      </c>
      <c r="Q5690">
        <f t="shared" ref="Q5690:Q5753" si="1607">DAY(P5690)</f>
        <v>23</v>
      </c>
      <c r="R5690">
        <f t="shared" ref="R5690:R5753" si="1608">MONTH(P5690)</f>
        <v>8</v>
      </c>
      <c r="S5690">
        <f t="shared" ref="S5690:S5753" si="1609">IF(WEEKDAY(P5690)=6,1,IF(WEEKDAY(P5690)=7,2,3))</f>
        <v>3</v>
      </c>
      <c r="T5690">
        <f t="shared" ref="T5690:T5753" si="1610">HOUR(P5690)</f>
        <v>17</v>
      </c>
      <c r="U5690">
        <f t="shared" ref="U5690:U5753" si="1611">IF(AND(P5690&gt;DATE(2021,5,14),P5690&lt;DATE(2021,9,15)),1,IF(AND(P5690&gt;DATE(2021,3,20),P5690&lt;DATE(2021,11,1)),2,0))</f>
        <v>1</v>
      </c>
      <c r="V5690">
        <f t="shared" ref="V5690:V5753" ca="1" si="1612">INDEX($D$57:$L$80,1+T5690,S5690+U5690*3)</f>
        <v>0.47749999999999998</v>
      </c>
      <c r="W5690">
        <f>INDEX(Solarstrahlungsdaten!$B$13:$G$8772,Übersicht!O5690,Übersicht!$E$10)</f>
        <v>130.08499999999998</v>
      </c>
      <c r="X5690">
        <f t="shared" ref="X5690:X5753" si="1613">IF(W5690*$D$9/1000*(1-$D$41)&gt;$D$9*$D$42,$D$9*$D$42,W5690*$D$9/1000*(1-$D$41))</f>
        <v>0.4474923999999999</v>
      </c>
      <c r="Y5690">
        <f t="shared" ref="Y5690:Y5753" ca="1" si="1614">V5690-X5690</f>
        <v>3.0007600000000079E-2</v>
      </c>
      <c r="Z5690">
        <f t="shared" ref="Z5690:Z5753" ca="1" si="1615">IF(X5690&gt;V5690,V5690,X5690)</f>
        <v>0.4474923999999999</v>
      </c>
      <c r="AA5690">
        <f t="shared" ref="AA5690:AA5753" ca="1" si="1616">IF(Y5690&lt;0, IF(AC5689-Y5690&lt;$D$22, -Y5690, $D$22-AC5689),0)</f>
        <v>0</v>
      </c>
      <c r="AB5690">
        <f t="shared" ref="AB5690:AB5753" ca="1" si="1617">IF(Y5690&gt;0, IF(AC5689-Y5690&gt;0, Y5690, AC5689),0)</f>
        <v>3.0007600000000079E-2</v>
      </c>
      <c r="AC5690">
        <f t="shared" ca="1" si="1605"/>
        <v>3.9699923999999998</v>
      </c>
      <c r="AD5690">
        <f t="shared" ca="1" si="1606"/>
        <v>0</v>
      </c>
      <c r="AE5690">
        <f t="shared" ref="AE5690:AE5753" ca="1" si="1618">IF(AD5690&lt;0,-AD5690,0)</f>
        <v>0</v>
      </c>
      <c r="AF5690">
        <f t="shared" ref="AF5690:AF5753" ca="1" si="1619">IF(AD5690&gt;0,AD5690,0)</f>
        <v>0</v>
      </c>
      <c r="AG5690">
        <f t="shared" ref="AG5690:AG5753" ca="1" si="1620">IF($D$22&gt;0,AC5690/$D$22,0)</f>
        <v>0.99249809999999994</v>
      </c>
      <c r="AH5690">
        <f t="shared" ref="AH5690:AH5753" ca="1" si="1621">IF(AC5690&lt;=0,1,0)</f>
        <v>0</v>
      </c>
    </row>
    <row r="5691" spans="15:34" x14ac:dyDescent="0.25">
      <c r="O5691">
        <v>5635</v>
      </c>
      <c r="P5691" s="2">
        <f t="shared" ref="P5691:P5754" si="1622">P5690+TIME(1,,)</f>
        <v>44431.749999986336</v>
      </c>
      <c r="Q5691">
        <f t="shared" si="1607"/>
        <v>23</v>
      </c>
      <c r="R5691">
        <f t="shared" si="1608"/>
        <v>8</v>
      </c>
      <c r="S5691">
        <f t="shared" si="1609"/>
        <v>3</v>
      </c>
      <c r="T5691">
        <f t="shared" si="1610"/>
        <v>18</v>
      </c>
      <c r="U5691">
        <f t="shared" si="1611"/>
        <v>1</v>
      </c>
      <c r="V5691">
        <f t="shared" ca="1" si="1612"/>
        <v>0.5454</v>
      </c>
      <c r="W5691">
        <f>INDEX(Solarstrahlungsdaten!$B$13:$G$8772,Übersicht!O5691,Übersicht!$E$10)</f>
        <v>0</v>
      </c>
      <c r="X5691">
        <f t="shared" si="1613"/>
        <v>0</v>
      </c>
      <c r="Y5691">
        <f t="shared" ca="1" si="1614"/>
        <v>0.5454</v>
      </c>
      <c r="Z5691">
        <f t="shared" ca="1" si="1615"/>
        <v>0</v>
      </c>
      <c r="AA5691">
        <f t="shared" ca="1" si="1616"/>
        <v>0</v>
      </c>
      <c r="AB5691">
        <f t="shared" ca="1" si="1617"/>
        <v>0.5454</v>
      </c>
      <c r="AC5691">
        <f t="shared" ref="AC5691:AC5754" ca="1" si="1623">AC5690+AA5691-AB5691</f>
        <v>3.4245923999999999</v>
      </c>
      <c r="AD5691">
        <f t="shared" ca="1" si="1606"/>
        <v>0</v>
      </c>
      <c r="AE5691">
        <f t="shared" ca="1" si="1618"/>
        <v>0</v>
      </c>
      <c r="AF5691">
        <f t="shared" ca="1" si="1619"/>
        <v>0</v>
      </c>
      <c r="AG5691">
        <f t="shared" ca="1" si="1620"/>
        <v>0.85614809999999997</v>
      </c>
      <c r="AH5691">
        <f t="shared" ca="1" si="1621"/>
        <v>0</v>
      </c>
    </row>
    <row r="5692" spans="15:34" x14ac:dyDescent="0.25">
      <c r="O5692">
        <v>5636</v>
      </c>
      <c r="P5692" s="2">
        <f t="shared" si="1622"/>
        <v>44431.791666653</v>
      </c>
      <c r="Q5692">
        <f t="shared" si="1607"/>
        <v>23</v>
      </c>
      <c r="R5692">
        <f t="shared" si="1608"/>
        <v>8</v>
      </c>
      <c r="S5692">
        <f t="shared" si="1609"/>
        <v>3</v>
      </c>
      <c r="T5692">
        <f t="shared" si="1610"/>
        <v>19</v>
      </c>
      <c r="U5692">
        <f t="shared" si="1611"/>
        <v>1</v>
      </c>
      <c r="V5692">
        <f t="shared" ca="1" si="1612"/>
        <v>0.64149999999999996</v>
      </c>
      <c r="W5692">
        <f>INDEX(Solarstrahlungsdaten!$B$13:$G$8772,Übersicht!O5692,Übersicht!$E$10)</f>
        <v>0</v>
      </c>
      <c r="X5692">
        <f t="shared" si="1613"/>
        <v>0</v>
      </c>
      <c r="Y5692">
        <f t="shared" ca="1" si="1614"/>
        <v>0.64149999999999996</v>
      </c>
      <c r="Z5692">
        <f t="shared" ca="1" si="1615"/>
        <v>0</v>
      </c>
      <c r="AA5692">
        <f t="shared" ca="1" si="1616"/>
        <v>0</v>
      </c>
      <c r="AB5692">
        <f t="shared" ca="1" si="1617"/>
        <v>0.64149999999999996</v>
      </c>
      <c r="AC5692">
        <f t="shared" ca="1" si="1623"/>
        <v>2.7830924000000001</v>
      </c>
      <c r="AD5692">
        <f t="shared" ca="1" si="1606"/>
        <v>0</v>
      </c>
      <c r="AE5692">
        <f t="shared" ca="1" si="1618"/>
        <v>0</v>
      </c>
      <c r="AF5692">
        <f t="shared" ca="1" si="1619"/>
        <v>0</v>
      </c>
      <c r="AG5692">
        <f t="shared" ca="1" si="1620"/>
        <v>0.69577310000000003</v>
      </c>
      <c r="AH5692">
        <f t="shared" ca="1" si="1621"/>
        <v>0</v>
      </c>
    </row>
    <row r="5693" spans="15:34" x14ac:dyDescent="0.25">
      <c r="O5693">
        <v>5637</v>
      </c>
      <c r="P5693" s="2">
        <f t="shared" si="1622"/>
        <v>44431.833333319664</v>
      </c>
      <c r="Q5693">
        <f t="shared" si="1607"/>
        <v>23</v>
      </c>
      <c r="R5693">
        <f t="shared" si="1608"/>
        <v>8</v>
      </c>
      <c r="S5693">
        <f t="shared" si="1609"/>
        <v>3</v>
      </c>
      <c r="T5693">
        <f t="shared" si="1610"/>
        <v>20</v>
      </c>
      <c r="U5693">
        <f t="shared" si="1611"/>
        <v>1</v>
      </c>
      <c r="V5693">
        <f t="shared" ca="1" si="1612"/>
        <v>0.67459999999999998</v>
      </c>
      <c r="W5693">
        <f>INDEX(Solarstrahlungsdaten!$B$13:$G$8772,Übersicht!O5693,Übersicht!$E$10)</f>
        <v>0</v>
      </c>
      <c r="X5693">
        <f t="shared" si="1613"/>
        <v>0</v>
      </c>
      <c r="Y5693">
        <f t="shared" ca="1" si="1614"/>
        <v>0.67459999999999998</v>
      </c>
      <c r="Z5693">
        <f t="shared" ca="1" si="1615"/>
        <v>0</v>
      </c>
      <c r="AA5693">
        <f t="shared" ca="1" si="1616"/>
        <v>0</v>
      </c>
      <c r="AB5693">
        <f t="shared" ca="1" si="1617"/>
        <v>0.67459999999999998</v>
      </c>
      <c r="AC5693">
        <f t="shared" ca="1" si="1623"/>
        <v>2.1084924000000003</v>
      </c>
      <c r="AD5693">
        <f t="shared" ca="1" si="1606"/>
        <v>0</v>
      </c>
      <c r="AE5693">
        <f t="shared" ca="1" si="1618"/>
        <v>0</v>
      </c>
      <c r="AF5693">
        <f t="shared" ca="1" si="1619"/>
        <v>0</v>
      </c>
      <c r="AG5693">
        <f t="shared" ca="1" si="1620"/>
        <v>0.52712310000000007</v>
      </c>
      <c r="AH5693">
        <f t="shared" ca="1" si="1621"/>
        <v>0</v>
      </c>
    </row>
    <row r="5694" spans="15:34" x14ac:dyDescent="0.25">
      <c r="O5694">
        <v>5638</v>
      </c>
      <c r="P5694" s="2">
        <f t="shared" si="1622"/>
        <v>44431.874999986328</v>
      </c>
      <c r="Q5694">
        <f t="shared" si="1607"/>
        <v>23</v>
      </c>
      <c r="R5694">
        <f t="shared" si="1608"/>
        <v>8</v>
      </c>
      <c r="S5694">
        <f t="shared" si="1609"/>
        <v>3</v>
      </c>
      <c r="T5694">
        <f t="shared" si="1610"/>
        <v>21</v>
      </c>
      <c r="U5694">
        <f t="shared" si="1611"/>
        <v>1</v>
      </c>
      <c r="V5694">
        <f t="shared" ca="1" si="1612"/>
        <v>0.63759999999999994</v>
      </c>
      <c r="W5694">
        <f>INDEX(Solarstrahlungsdaten!$B$13:$G$8772,Übersicht!O5694,Übersicht!$E$10)</f>
        <v>0</v>
      </c>
      <c r="X5694">
        <f t="shared" si="1613"/>
        <v>0</v>
      </c>
      <c r="Y5694">
        <f t="shared" ca="1" si="1614"/>
        <v>0.63759999999999994</v>
      </c>
      <c r="Z5694">
        <f t="shared" ca="1" si="1615"/>
        <v>0</v>
      </c>
      <c r="AA5694">
        <f t="shared" ca="1" si="1616"/>
        <v>0</v>
      </c>
      <c r="AB5694">
        <f t="shared" ca="1" si="1617"/>
        <v>0.63759999999999994</v>
      </c>
      <c r="AC5694">
        <f t="shared" ca="1" si="1623"/>
        <v>1.4708924000000003</v>
      </c>
      <c r="AD5694">
        <f t="shared" ca="1" si="1606"/>
        <v>0</v>
      </c>
      <c r="AE5694">
        <f t="shared" ca="1" si="1618"/>
        <v>0</v>
      </c>
      <c r="AF5694">
        <f t="shared" ca="1" si="1619"/>
        <v>0</v>
      </c>
      <c r="AG5694">
        <f t="shared" ca="1" si="1620"/>
        <v>0.36772310000000008</v>
      </c>
      <c r="AH5694">
        <f t="shared" ca="1" si="1621"/>
        <v>0</v>
      </c>
    </row>
    <row r="5695" spans="15:34" x14ac:dyDescent="0.25">
      <c r="O5695">
        <v>5639</v>
      </c>
      <c r="P5695" s="2">
        <f t="shared" si="1622"/>
        <v>44431.916666652993</v>
      </c>
      <c r="Q5695">
        <f t="shared" si="1607"/>
        <v>23</v>
      </c>
      <c r="R5695">
        <f t="shared" si="1608"/>
        <v>8</v>
      </c>
      <c r="S5695">
        <f t="shared" si="1609"/>
        <v>3</v>
      </c>
      <c r="T5695">
        <f t="shared" si="1610"/>
        <v>22</v>
      </c>
      <c r="U5695">
        <f t="shared" si="1611"/>
        <v>1</v>
      </c>
      <c r="V5695">
        <f t="shared" ca="1" si="1612"/>
        <v>0.59710000000000008</v>
      </c>
      <c r="W5695">
        <f>INDEX(Solarstrahlungsdaten!$B$13:$G$8772,Übersicht!O5695,Übersicht!$E$10)</f>
        <v>0</v>
      </c>
      <c r="X5695">
        <f t="shared" si="1613"/>
        <v>0</v>
      </c>
      <c r="Y5695">
        <f t="shared" ca="1" si="1614"/>
        <v>0.59710000000000008</v>
      </c>
      <c r="Z5695">
        <f t="shared" ca="1" si="1615"/>
        <v>0</v>
      </c>
      <c r="AA5695">
        <f t="shared" ca="1" si="1616"/>
        <v>0</v>
      </c>
      <c r="AB5695">
        <f t="shared" ca="1" si="1617"/>
        <v>0.59710000000000008</v>
      </c>
      <c r="AC5695">
        <f t="shared" ca="1" si="1623"/>
        <v>0.87379240000000025</v>
      </c>
      <c r="AD5695">
        <f t="shared" ca="1" si="1606"/>
        <v>0</v>
      </c>
      <c r="AE5695">
        <f t="shared" ca="1" si="1618"/>
        <v>0</v>
      </c>
      <c r="AF5695">
        <f t="shared" ca="1" si="1619"/>
        <v>0</v>
      </c>
      <c r="AG5695">
        <f t="shared" ca="1" si="1620"/>
        <v>0.21844810000000006</v>
      </c>
      <c r="AH5695">
        <f t="shared" ca="1" si="1621"/>
        <v>0</v>
      </c>
    </row>
    <row r="5696" spans="15:34" x14ac:dyDescent="0.25">
      <c r="O5696">
        <v>5640</v>
      </c>
      <c r="P5696" s="2">
        <f t="shared" si="1622"/>
        <v>44431.958333319657</v>
      </c>
      <c r="Q5696">
        <f t="shared" si="1607"/>
        <v>23</v>
      </c>
      <c r="R5696">
        <f t="shared" si="1608"/>
        <v>8</v>
      </c>
      <c r="S5696">
        <f t="shared" si="1609"/>
        <v>3</v>
      </c>
      <c r="T5696">
        <f t="shared" si="1610"/>
        <v>23</v>
      </c>
      <c r="U5696">
        <f t="shared" si="1611"/>
        <v>1</v>
      </c>
      <c r="V5696">
        <f t="shared" ca="1" si="1612"/>
        <v>0.48749999999999999</v>
      </c>
      <c r="W5696">
        <f>INDEX(Solarstrahlungsdaten!$B$13:$G$8772,Übersicht!O5696,Übersicht!$E$10)</f>
        <v>0</v>
      </c>
      <c r="X5696">
        <f t="shared" si="1613"/>
        <v>0</v>
      </c>
      <c r="Y5696">
        <f t="shared" ca="1" si="1614"/>
        <v>0.48749999999999999</v>
      </c>
      <c r="Z5696">
        <f t="shared" ca="1" si="1615"/>
        <v>0</v>
      </c>
      <c r="AA5696">
        <f t="shared" ca="1" si="1616"/>
        <v>0</v>
      </c>
      <c r="AB5696">
        <f t="shared" ca="1" si="1617"/>
        <v>0.48749999999999999</v>
      </c>
      <c r="AC5696">
        <f t="shared" ca="1" si="1623"/>
        <v>0.38629240000000026</v>
      </c>
      <c r="AD5696">
        <f t="shared" ca="1" si="1606"/>
        <v>0</v>
      </c>
      <c r="AE5696">
        <f t="shared" ca="1" si="1618"/>
        <v>0</v>
      </c>
      <c r="AF5696">
        <f t="shared" ca="1" si="1619"/>
        <v>0</v>
      </c>
      <c r="AG5696">
        <f t="shared" ca="1" si="1620"/>
        <v>9.6573100000000064E-2</v>
      </c>
      <c r="AH5696">
        <f t="shared" ca="1" si="1621"/>
        <v>0</v>
      </c>
    </row>
    <row r="5697" spans="15:34" x14ac:dyDescent="0.25">
      <c r="O5697">
        <v>5641</v>
      </c>
      <c r="P5697" s="2">
        <f t="shared" si="1622"/>
        <v>44431.999999986321</v>
      </c>
      <c r="Q5697">
        <f t="shared" si="1607"/>
        <v>24</v>
      </c>
      <c r="R5697">
        <f t="shared" si="1608"/>
        <v>8</v>
      </c>
      <c r="S5697">
        <f t="shared" si="1609"/>
        <v>3</v>
      </c>
      <c r="T5697">
        <f t="shared" si="1610"/>
        <v>0</v>
      </c>
      <c r="U5697">
        <f t="shared" si="1611"/>
        <v>1</v>
      </c>
      <c r="V5697">
        <f t="shared" ca="1" si="1612"/>
        <v>0.32850000000000001</v>
      </c>
      <c r="W5697">
        <f>INDEX(Solarstrahlungsdaten!$B$13:$G$8772,Übersicht!O5697,Übersicht!$E$10)</f>
        <v>0</v>
      </c>
      <c r="X5697">
        <f t="shared" si="1613"/>
        <v>0</v>
      </c>
      <c r="Y5697">
        <f t="shared" ca="1" si="1614"/>
        <v>0.32850000000000001</v>
      </c>
      <c r="Z5697">
        <f t="shared" ca="1" si="1615"/>
        <v>0</v>
      </c>
      <c r="AA5697">
        <f t="shared" ca="1" si="1616"/>
        <v>0</v>
      </c>
      <c r="AB5697">
        <f t="shared" ca="1" si="1617"/>
        <v>0.32850000000000001</v>
      </c>
      <c r="AC5697">
        <f t="shared" ca="1" si="1623"/>
        <v>5.7792400000000244E-2</v>
      </c>
      <c r="AD5697">
        <f t="shared" ca="1" si="1606"/>
        <v>0</v>
      </c>
      <c r="AE5697">
        <f t="shared" ca="1" si="1618"/>
        <v>0</v>
      </c>
      <c r="AF5697">
        <f t="shared" ca="1" si="1619"/>
        <v>0</v>
      </c>
      <c r="AG5697">
        <f t="shared" ca="1" si="1620"/>
        <v>1.4448100000000061E-2</v>
      </c>
      <c r="AH5697">
        <f t="shared" ca="1" si="1621"/>
        <v>0</v>
      </c>
    </row>
    <row r="5698" spans="15:34" x14ac:dyDescent="0.25">
      <c r="O5698">
        <v>5642</v>
      </c>
      <c r="P5698" s="2">
        <f t="shared" si="1622"/>
        <v>44432.041666652985</v>
      </c>
      <c r="Q5698">
        <f t="shared" si="1607"/>
        <v>24</v>
      </c>
      <c r="R5698">
        <f t="shared" si="1608"/>
        <v>8</v>
      </c>
      <c r="S5698">
        <f t="shared" si="1609"/>
        <v>3</v>
      </c>
      <c r="T5698">
        <f t="shared" si="1610"/>
        <v>1</v>
      </c>
      <c r="U5698">
        <f t="shared" si="1611"/>
        <v>1</v>
      </c>
      <c r="V5698">
        <f t="shared" ca="1" si="1612"/>
        <v>0.22929999999999998</v>
      </c>
      <c r="W5698">
        <f>INDEX(Solarstrahlungsdaten!$B$13:$G$8772,Übersicht!O5698,Übersicht!$E$10)</f>
        <v>0</v>
      </c>
      <c r="X5698">
        <f t="shared" si="1613"/>
        <v>0</v>
      </c>
      <c r="Y5698">
        <f t="shared" ca="1" si="1614"/>
        <v>0.22929999999999998</v>
      </c>
      <c r="Z5698">
        <f t="shared" ca="1" si="1615"/>
        <v>0</v>
      </c>
      <c r="AA5698">
        <f t="shared" ca="1" si="1616"/>
        <v>0</v>
      </c>
      <c r="AB5698">
        <f t="shared" ca="1" si="1617"/>
        <v>5.7792400000000244E-2</v>
      </c>
      <c r="AC5698">
        <f t="shared" ca="1" si="1623"/>
        <v>0</v>
      </c>
      <c r="AD5698">
        <f t="shared" ca="1" si="1606"/>
        <v>0.17150759999999973</v>
      </c>
      <c r="AE5698">
        <f t="shared" ca="1" si="1618"/>
        <v>0</v>
      </c>
      <c r="AF5698">
        <f t="shared" ca="1" si="1619"/>
        <v>0.17150759999999973</v>
      </c>
      <c r="AG5698">
        <f t="shared" ca="1" si="1620"/>
        <v>0</v>
      </c>
      <c r="AH5698">
        <f t="shared" ca="1" si="1621"/>
        <v>1</v>
      </c>
    </row>
    <row r="5699" spans="15:34" x14ac:dyDescent="0.25">
      <c r="O5699">
        <v>5643</v>
      </c>
      <c r="P5699" s="2">
        <f t="shared" si="1622"/>
        <v>44432.08333331965</v>
      </c>
      <c r="Q5699">
        <f t="shared" si="1607"/>
        <v>24</v>
      </c>
      <c r="R5699">
        <f t="shared" si="1608"/>
        <v>8</v>
      </c>
      <c r="S5699">
        <f t="shared" si="1609"/>
        <v>3</v>
      </c>
      <c r="T5699">
        <f t="shared" si="1610"/>
        <v>2</v>
      </c>
      <c r="U5699">
        <f t="shared" si="1611"/>
        <v>1</v>
      </c>
      <c r="V5699">
        <f t="shared" ca="1" si="1612"/>
        <v>0.20319999999999999</v>
      </c>
      <c r="W5699">
        <f>INDEX(Solarstrahlungsdaten!$B$13:$G$8772,Übersicht!O5699,Übersicht!$E$10)</f>
        <v>0</v>
      </c>
      <c r="X5699">
        <f t="shared" si="1613"/>
        <v>0</v>
      </c>
      <c r="Y5699">
        <f t="shared" ca="1" si="1614"/>
        <v>0.20319999999999999</v>
      </c>
      <c r="Z5699">
        <f t="shared" ca="1" si="1615"/>
        <v>0</v>
      </c>
      <c r="AA5699">
        <f t="shared" ca="1" si="1616"/>
        <v>0</v>
      </c>
      <c r="AB5699">
        <f t="shared" ca="1" si="1617"/>
        <v>0</v>
      </c>
      <c r="AC5699">
        <f t="shared" ca="1" si="1623"/>
        <v>0</v>
      </c>
      <c r="AD5699">
        <f t="shared" ca="1" si="1606"/>
        <v>0.20319999999999999</v>
      </c>
      <c r="AE5699">
        <f t="shared" ca="1" si="1618"/>
        <v>0</v>
      </c>
      <c r="AF5699">
        <f t="shared" ca="1" si="1619"/>
        <v>0.20319999999999999</v>
      </c>
      <c r="AG5699">
        <f t="shared" ca="1" si="1620"/>
        <v>0</v>
      </c>
      <c r="AH5699">
        <f t="shared" ca="1" si="1621"/>
        <v>1</v>
      </c>
    </row>
    <row r="5700" spans="15:34" x14ac:dyDescent="0.25">
      <c r="O5700">
        <v>5644</v>
      </c>
      <c r="P5700" s="2">
        <f t="shared" si="1622"/>
        <v>44432.124999986314</v>
      </c>
      <c r="Q5700">
        <f t="shared" si="1607"/>
        <v>24</v>
      </c>
      <c r="R5700">
        <f t="shared" si="1608"/>
        <v>8</v>
      </c>
      <c r="S5700">
        <f t="shared" si="1609"/>
        <v>3</v>
      </c>
      <c r="T5700">
        <f t="shared" si="1610"/>
        <v>3</v>
      </c>
      <c r="U5700">
        <f t="shared" si="1611"/>
        <v>1</v>
      </c>
      <c r="V5700">
        <f t="shared" ca="1" si="1612"/>
        <v>0.18919999999999998</v>
      </c>
      <c r="W5700">
        <f>INDEX(Solarstrahlungsdaten!$B$13:$G$8772,Übersicht!O5700,Übersicht!$E$10)</f>
        <v>0</v>
      </c>
      <c r="X5700">
        <f t="shared" si="1613"/>
        <v>0</v>
      </c>
      <c r="Y5700">
        <f t="shared" ca="1" si="1614"/>
        <v>0.18919999999999998</v>
      </c>
      <c r="Z5700">
        <f t="shared" ca="1" si="1615"/>
        <v>0</v>
      </c>
      <c r="AA5700">
        <f t="shared" ca="1" si="1616"/>
        <v>0</v>
      </c>
      <c r="AB5700">
        <f t="shared" ca="1" si="1617"/>
        <v>0</v>
      </c>
      <c r="AC5700">
        <f t="shared" ca="1" si="1623"/>
        <v>0</v>
      </c>
      <c r="AD5700">
        <f t="shared" ca="1" si="1606"/>
        <v>0.18919999999999998</v>
      </c>
      <c r="AE5700">
        <f t="shared" ca="1" si="1618"/>
        <v>0</v>
      </c>
      <c r="AF5700">
        <f t="shared" ca="1" si="1619"/>
        <v>0.18919999999999998</v>
      </c>
      <c r="AG5700">
        <f t="shared" ca="1" si="1620"/>
        <v>0</v>
      </c>
      <c r="AH5700">
        <f t="shared" ca="1" si="1621"/>
        <v>1</v>
      </c>
    </row>
    <row r="5701" spans="15:34" x14ac:dyDescent="0.25">
      <c r="O5701">
        <v>5645</v>
      </c>
      <c r="P5701" s="2">
        <f t="shared" si="1622"/>
        <v>44432.166666652978</v>
      </c>
      <c r="Q5701">
        <f t="shared" si="1607"/>
        <v>24</v>
      </c>
      <c r="R5701">
        <f t="shared" si="1608"/>
        <v>8</v>
      </c>
      <c r="S5701">
        <f t="shared" si="1609"/>
        <v>3</v>
      </c>
      <c r="T5701">
        <f t="shared" si="1610"/>
        <v>4</v>
      </c>
      <c r="U5701">
        <f t="shared" si="1611"/>
        <v>1</v>
      </c>
      <c r="V5701">
        <f t="shared" ca="1" si="1612"/>
        <v>0.191</v>
      </c>
      <c r="W5701">
        <f>INDEX(Solarstrahlungsdaten!$B$13:$G$8772,Übersicht!O5701,Übersicht!$E$10)</f>
        <v>0</v>
      </c>
      <c r="X5701">
        <f t="shared" si="1613"/>
        <v>0</v>
      </c>
      <c r="Y5701">
        <f t="shared" ca="1" si="1614"/>
        <v>0.191</v>
      </c>
      <c r="Z5701">
        <f t="shared" ca="1" si="1615"/>
        <v>0</v>
      </c>
      <c r="AA5701">
        <f t="shared" ca="1" si="1616"/>
        <v>0</v>
      </c>
      <c r="AB5701">
        <f t="shared" ca="1" si="1617"/>
        <v>0</v>
      </c>
      <c r="AC5701">
        <f t="shared" ca="1" si="1623"/>
        <v>0</v>
      </c>
      <c r="AD5701">
        <f t="shared" ca="1" si="1606"/>
        <v>0.191</v>
      </c>
      <c r="AE5701">
        <f t="shared" ca="1" si="1618"/>
        <v>0</v>
      </c>
      <c r="AF5701">
        <f t="shared" ca="1" si="1619"/>
        <v>0.191</v>
      </c>
      <c r="AG5701">
        <f t="shared" ca="1" si="1620"/>
        <v>0</v>
      </c>
      <c r="AH5701">
        <f t="shared" ca="1" si="1621"/>
        <v>1</v>
      </c>
    </row>
    <row r="5702" spans="15:34" x14ac:dyDescent="0.25">
      <c r="O5702">
        <v>5646</v>
      </c>
      <c r="P5702" s="2">
        <f t="shared" si="1622"/>
        <v>44432.208333319642</v>
      </c>
      <c r="Q5702">
        <f t="shared" si="1607"/>
        <v>24</v>
      </c>
      <c r="R5702">
        <f t="shared" si="1608"/>
        <v>8</v>
      </c>
      <c r="S5702">
        <f t="shared" si="1609"/>
        <v>3</v>
      </c>
      <c r="T5702">
        <f t="shared" si="1610"/>
        <v>5</v>
      </c>
      <c r="U5702">
        <f t="shared" si="1611"/>
        <v>1</v>
      </c>
      <c r="V5702">
        <f t="shared" ca="1" si="1612"/>
        <v>0.21959999999999999</v>
      </c>
      <c r="W5702">
        <f>INDEX(Solarstrahlungsdaten!$B$13:$G$8772,Übersicht!O5702,Übersicht!$E$10)</f>
        <v>12.085000000000001</v>
      </c>
      <c r="X5702">
        <f t="shared" si="1613"/>
        <v>4.1572400000000002E-2</v>
      </c>
      <c r="Y5702">
        <f t="shared" ca="1" si="1614"/>
        <v>0.17802759999999998</v>
      </c>
      <c r="Z5702">
        <f t="shared" ca="1" si="1615"/>
        <v>4.1572400000000002E-2</v>
      </c>
      <c r="AA5702">
        <f t="shared" ca="1" si="1616"/>
        <v>0</v>
      </c>
      <c r="AB5702">
        <f t="shared" ca="1" si="1617"/>
        <v>0</v>
      </c>
      <c r="AC5702">
        <f t="shared" ca="1" si="1623"/>
        <v>0</v>
      </c>
      <c r="AD5702">
        <f t="shared" ca="1" si="1606"/>
        <v>0.17802759999999998</v>
      </c>
      <c r="AE5702">
        <f t="shared" ca="1" si="1618"/>
        <v>0</v>
      </c>
      <c r="AF5702">
        <f t="shared" ca="1" si="1619"/>
        <v>0.17802759999999998</v>
      </c>
      <c r="AG5702">
        <f t="shared" ca="1" si="1620"/>
        <v>0</v>
      </c>
      <c r="AH5702">
        <f t="shared" ca="1" si="1621"/>
        <v>1</v>
      </c>
    </row>
    <row r="5703" spans="15:34" x14ac:dyDescent="0.25">
      <c r="O5703">
        <v>5647</v>
      </c>
      <c r="P5703" s="2">
        <f t="shared" si="1622"/>
        <v>44432.249999986307</v>
      </c>
      <c r="Q5703">
        <f t="shared" si="1607"/>
        <v>24</v>
      </c>
      <c r="R5703">
        <f t="shared" si="1608"/>
        <v>8</v>
      </c>
      <c r="S5703">
        <f t="shared" si="1609"/>
        <v>3</v>
      </c>
      <c r="T5703">
        <f t="shared" si="1610"/>
        <v>6</v>
      </c>
      <c r="U5703">
        <f t="shared" si="1611"/>
        <v>1</v>
      </c>
      <c r="V5703">
        <f t="shared" ca="1" si="1612"/>
        <v>0.34410000000000002</v>
      </c>
      <c r="W5703">
        <f>INDEX(Solarstrahlungsdaten!$B$13:$G$8772,Übersicht!O5703,Übersicht!$E$10)</f>
        <v>132.32499999999999</v>
      </c>
      <c r="X5703">
        <f t="shared" si="1613"/>
        <v>0.45519799999999999</v>
      </c>
      <c r="Y5703">
        <f t="shared" ca="1" si="1614"/>
        <v>-0.11109799999999997</v>
      </c>
      <c r="Z5703">
        <f t="shared" ca="1" si="1615"/>
        <v>0.34410000000000002</v>
      </c>
      <c r="AA5703">
        <f t="shared" ca="1" si="1616"/>
        <v>0.11109799999999997</v>
      </c>
      <c r="AB5703">
        <f t="shared" ca="1" si="1617"/>
        <v>0</v>
      </c>
      <c r="AC5703">
        <f t="shared" ca="1" si="1623"/>
        <v>0.11109799999999997</v>
      </c>
      <c r="AD5703">
        <f t="shared" ca="1" si="1606"/>
        <v>0</v>
      </c>
      <c r="AE5703">
        <f t="shared" ca="1" si="1618"/>
        <v>0</v>
      </c>
      <c r="AF5703">
        <f t="shared" ca="1" si="1619"/>
        <v>0</v>
      </c>
      <c r="AG5703">
        <f t="shared" ca="1" si="1620"/>
        <v>2.7774499999999994E-2</v>
      </c>
      <c r="AH5703">
        <f t="shared" ca="1" si="1621"/>
        <v>0</v>
      </c>
    </row>
    <row r="5704" spans="15:34" x14ac:dyDescent="0.25">
      <c r="O5704">
        <v>5648</v>
      </c>
      <c r="P5704" s="2">
        <f t="shared" si="1622"/>
        <v>44432.291666652971</v>
      </c>
      <c r="Q5704">
        <f t="shared" si="1607"/>
        <v>24</v>
      </c>
      <c r="R5704">
        <f t="shared" si="1608"/>
        <v>8</v>
      </c>
      <c r="S5704">
        <f t="shared" si="1609"/>
        <v>3</v>
      </c>
      <c r="T5704">
        <f t="shared" si="1610"/>
        <v>7</v>
      </c>
      <c r="U5704">
        <f t="shared" si="1611"/>
        <v>1</v>
      </c>
      <c r="V5704">
        <f t="shared" ca="1" si="1612"/>
        <v>0.49979999999999997</v>
      </c>
      <c r="W5704">
        <f>INDEX(Solarstrahlungsdaten!$B$13:$G$8772,Übersicht!O5704,Übersicht!$E$10)</f>
        <v>178.13499999999999</v>
      </c>
      <c r="X5704">
        <f t="shared" si="1613"/>
        <v>0.6127843999999999</v>
      </c>
      <c r="Y5704">
        <f t="shared" ca="1" si="1614"/>
        <v>-0.11298439999999993</v>
      </c>
      <c r="Z5704">
        <f t="shared" ca="1" si="1615"/>
        <v>0.49979999999999997</v>
      </c>
      <c r="AA5704">
        <f t="shared" ca="1" si="1616"/>
        <v>0.11298439999999993</v>
      </c>
      <c r="AB5704">
        <f t="shared" ca="1" si="1617"/>
        <v>0</v>
      </c>
      <c r="AC5704">
        <f t="shared" ca="1" si="1623"/>
        <v>0.2240823999999999</v>
      </c>
      <c r="AD5704">
        <f t="shared" ca="1" si="1606"/>
        <v>0</v>
      </c>
      <c r="AE5704">
        <f t="shared" ca="1" si="1618"/>
        <v>0</v>
      </c>
      <c r="AF5704">
        <f t="shared" ca="1" si="1619"/>
        <v>0</v>
      </c>
      <c r="AG5704">
        <f t="shared" ca="1" si="1620"/>
        <v>5.6020599999999976E-2</v>
      </c>
      <c r="AH5704">
        <f t="shared" ca="1" si="1621"/>
        <v>0</v>
      </c>
    </row>
    <row r="5705" spans="15:34" x14ac:dyDescent="0.25">
      <c r="O5705">
        <v>5649</v>
      </c>
      <c r="P5705" s="2">
        <f t="shared" si="1622"/>
        <v>44432.333333319635</v>
      </c>
      <c r="Q5705">
        <f t="shared" si="1607"/>
        <v>24</v>
      </c>
      <c r="R5705">
        <f t="shared" si="1608"/>
        <v>8</v>
      </c>
      <c r="S5705">
        <f t="shared" si="1609"/>
        <v>3</v>
      </c>
      <c r="T5705">
        <f t="shared" si="1610"/>
        <v>8</v>
      </c>
      <c r="U5705">
        <f t="shared" si="1611"/>
        <v>1</v>
      </c>
      <c r="V5705">
        <f t="shared" ca="1" si="1612"/>
        <v>0.55649999999999999</v>
      </c>
      <c r="W5705">
        <f>INDEX(Solarstrahlungsdaten!$B$13:$G$8772,Übersicht!O5705,Übersicht!$E$10)</f>
        <v>311.26499999999999</v>
      </c>
      <c r="X5705">
        <f t="shared" si="1613"/>
        <v>1.0707516000000001</v>
      </c>
      <c r="Y5705">
        <f t="shared" ca="1" si="1614"/>
        <v>-0.51425160000000014</v>
      </c>
      <c r="Z5705">
        <f t="shared" ca="1" si="1615"/>
        <v>0.55649999999999999</v>
      </c>
      <c r="AA5705">
        <f t="shared" ca="1" si="1616"/>
        <v>0.51425160000000014</v>
      </c>
      <c r="AB5705">
        <f t="shared" ca="1" si="1617"/>
        <v>0</v>
      </c>
      <c r="AC5705">
        <f t="shared" ca="1" si="1623"/>
        <v>0.73833400000000005</v>
      </c>
      <c r="AD5705">
        <f t="shared" ca="1" si="1606"/>
        <v>0</v>
      </c>
      <c r="AE5705">
        <f t="shared" ca="1" si="1618"/>
        <v>0</v>
      </c>
      <c r="AF5705">
        <f t="shared" ca="1" si="1619"/>
        <v>0</v>
      </c>
      <c r="AG5705">
        <f t="shared" ca="1" si="1620"/>
        <v>0.18458350000000001</v>
      </c>
      <c r="AH5705">
        <f t="shared" ca="1" si="1621"/>
        <v>0</v>
      </c>
    </row>
    <row r="5706" spans="15:34" x14ac:dyDescent="0.25">
      <c r="O5706">
        <v>5650</v>
      </c>
      <c r="P5706" s="2">
        <f t="shared" si="1622"/>
        <v>44432.374999986299</v>
      </c>
      <c r="Q5706">
        <f t="shared" si="1607"/>
        <v>24</v>
      </c>
      <c r="R5706">
        <f t="shared" si="1608"/>
        <v>8</v>
      </c>
      <c r="S5706">
        <f t="shared" si="1609"/>
        <v>3</v>
      </c>
      <c r="T5706">
        <f t="shared" si="1610"/>
        <v>9</v>
      </c>
      <c r="U5706">
        <f t="shared" si="1611"/>
        <v>1</v>
      </c>
      <c r="V5706">
        <f t="shared" ca="1" si="1612"/>
        <v>0.57879999999999998</v>
      </c>
      <c r="W5706">
        <f>INDEX(Solarstrahlungsdaten!$B$13:$G$8772,Übersicht!O5706,Übersicht!$E$10)</f>
        <v>399.28</v>
      </c>
      <c r="X5706">
        <f t="shared" si="1613"/>
        <v>1.3735231999999999</v>
      </c>
      <c r="Y5706">
        <f t="shared" ca="1" si="1614"/>
        <v>-0.79472319999999996</v>
      </c>
      <c r="Z5706">
        <f t="shared" ca="1" si="1615"/>
        <v>0.57879999999999998</v>
      </c>
      <c r="AA5706">
        <f t="shared" ca="1" si="1616"/>
        <v>0.79472319999999996</v>
      </c>
      <c r="AB5706">
        <f t="shared" ca="1" si="1617"/>
        <v>0</v>
      </c>
      <c r="AC5706">
        <f t="shared" ca="1" si="1623"/>
        <v>1.5330572</v>
      </c>
      <c r="AD5706">
        <f t="shared" ca="1" si="1606"/>
        <v>0</v>
      </c>
      <c r="AE5706">
        <f t="shared" ca="1" si="1618"/>
        <v>0</v>
      </c>
      <c r="AF5706">
        <f t="shared" ca="1" si="1619"/>
        <v>0</v>
      </c>
      <c r="AG5706">
        <f t="shared" ca="1" si="1620"/>
        <v>0.3832643</v>
      </c>
      <c r="AH5706">
        <f t="shared" ca="1" si="1621"/>
        <v>0</v>
      </c>
    </row>
    <row r="5707" spans="15:34" x14ac:dyDescent="0.25">
      <c r="O5707">
        <v>5651</v>
      </c>
      <c r="P5707" s="2">
        <f t="shared" si="1622"/>
        <v>44432.416666652964</v>
      </c>
      <c r="Q5707">
        <f t="shared" si="1607"/>
        <v>24</v>
      </c>
      <c r="R5707">
        <f t="shared" si="1608"/>
        <v>8</v>
      </c>
      <c r="S5707">
        <f t="shared" si="1609"/>
        <v>3</v>
      </c>
      <c r="T5707">
        <f t="shared" si="1610"/>
        <v>10</v>
      </c>
      <c r="U5707">
        <f t="shared" si="1611"/>
        <v>1</v>
      </c>
      <c r="V5707">
        <f t="shared" ca="1" si="1612"/>
        <v>0.56110000000000004</v>
      </c>
      <c r="W5707">
        <f>INDEX(Solarstrahlungsdaten!$B$13:$G$8772,Übersicht!O5707,Übersicht!$E$10)</f>
        <v>438.86500000000001</v>
      </c>
      <c r="X5707">
        <f t="shared" si="1613"/>
        <v>1.5096955999999999</v>
      </c>
      <c r="Y5707">
        <f t="shared" ca="1" si="1614"/>
        <v>-0.94859559999999987</v>
      </c>
      <c r="Z5707">
        <f t="shared" ca="1" si="1615"/>
        <v>0.56110000000000004</v>
      </c>
      <c r="AA5707">
        <f t="shared" ca="1" si="1616"/>
        <v>0.94859559999999987</v>
      </c>
      <c r="AB5707">
        <f t="shared" ca="1" si="1617"/>
        <v>0</v>
      </c>
      <c r="AC5707">
        <f t="shared" ca="1" si="1623"/>
        <v>2.4816528</v>
      </c>
      <c r="AD5707">
        <f t="shared" ca="1" si="1606"/>
        <v>0</v>
      </c>
      <c r="AE5707">
        <f t="shared" ca="1" si="1618"/>
        <v>0</v>
      </c>
      <c r="AF5707">
        <f t="shared" ca="1" si="1619"/>
        <v>0</v>
      </c>
      <c r="AG5707">
        <f t="shared" ca="1" si="1620"/>
        <v>0.6204132</v>
      </c>
      <c r="AH5707">
        <f t="shared" ca="1" si="1621"/>
        <v>0</v>
      </c>
    </row>
    <row r="5708" spans="15:34" x14ac:dyDescent="0.25">
      <c r="O5708">
        <v>5652</v>
      </c>
      <c r="P5708" s="2">
        <f t="shared" si="1622"/>
        <v>44432.458333319628</v>
      </c>
      <c r="Q5708">
        <f t="shared" si="1607"/>
        <v>24</v>
      </c>
      <c r="R5708">
        <f t="shared" si="1608"/>
        <v>8</v>
      </c>
      <c r="S5708">
        <f t="shared" si="1609"/>
        <v>3</v>
      </c>
      <c r="T5708">
        <f t="shared" si="1610"/>
        <v>11</v>
      </c>
      <c r="U5708">
        <f t="shared" si="1611"/>
        <v>1</v>
      </c>
      <c r="V5708">
        <f t="shared" ca="1" si="1612"/>
        <v>0.5595</v>
      </c>
      <c r="W5708">
        <f>INDEX(Solarstrahlungsdaten!$B$13:$G$8772,Übersicht!O5708,Übersicht!$E$10)</f>
        <v>444.17499999999995</v>
      </c>
      <c r="X5708">
        <f t="shared" si="1613"/>
        <v>1.5279619999999998</v>
      </c>
      <c r="Y5708">
        <f t="shared" ca="1" si="1614"/>
        <v>-0.96846199999999982</v>
      </c>
      <c r="Z5708">
        <f t="shared" ca="1" si="1615"/>
        <v>0.5595</v>
      </c>
      <c r="AA5708">
        <f t="shared" ca="1" si="1616"/>
        <v>0.96846199999999982</v>
      </c>
      <c r="AB5708">
        <f t="shared" ca="1" si="1617"/>
        <v>0</v>
      </c>
      <c r="AC5708">
        <f t="shared" ca="1" si="1623"/>
        <v>3.4501147999999997</v>
      </c>
      <c r="AD5708">
        <f t="shared" ca="1" si="1606"/>
        <v>0</v>
      </c>
      <c r="AE5708">
        <f t="shared" ca="1" si="1618"/>
        <v>0</v>
      </c>
      <c r="AF5708">
        <f t="shared" ca="1" si="1619"/>
        <v>0</v>
      </c>
      <c r="AG5708">
        <f t="shared" ca="1" si="1620"/>
        <v>0.86252869999999993</v>
      </c>
      <c r="AH5708">
        <f t="shared" ca="1" si="1621"/>
        <v>0</v>
      </c>
    </row>
    <row r="5709" spans="15:34" x14ac:dyDescent="0.25">
      <c r="O5709">
        <v>5653</v>
      </c>
      <c r="P5709" s="2">
        <f t="shared" si="1622"/>
        <v>44432.499999986292</v>
      </c>
      <c r="Q5709">
        <f t="shared" si="1607"/>
        <v>24</v>
      </c>
      <c r="R5709">
        <f t="shared" si="1608"/>
        <v>8</v>
      </c>
      <c r="S5709">
        <f t="shared" si="1609"/>
        <v>3</v>
      </c>
      <c r="T5709">
        <f t="shared" si="1610"/>
        <v>12</v>
      </c>
      <c r="U5709">
        <f t="shared" si="1611"/>
        <v>1</v>
      </c>
      <c r="V5709">
        <f t="shared" ca="1" si="1612"/>
        <v>0.61539999999999995</v>
      </c>
      <c r="W5709">
        <f>INDEX(Solarstrahlungsdaten!$B$13:$G$8772,Übersicht!O5709,Übersicht!$E$10)</f>
        <v>412.98</v>
      </c>
      <c r="X5709">
        <f t="shared" si="1613"/>
        <v>1.4206512</v>
      </c>
      <c r="Y5709">
        <f t="shared" ca="1" si="1614"/>
        <v>-0.80525120000000006</v>
      </c>
      <c r="Z5709">
        <f t="shared" ca="1" si="1615"/>
        <v>0.61539999999999995</v>
      </c>
      <c r="AA5709">
        <f t="shared" ca="1" si="1616"/>
        <v>0.5498852000000003</v>
      </c>
      <c r="AB5709">
        <f t="shared" ca="1" si="1617"/>
        <v>0</v>
      </c>
      <c r="AC5709">
        <f t="shared" ca="1" si="1623"/>
        <v>4</v>
      </c>
      <c r="AD5709">
        <f t="shared" ca="1" si="1606"/>
        <v>-0.25536599999999976</v>
      </c>
      <c r="AE5709">
        <f t="shared" ca="1" si="1618"/>
        <v>0.25536599999999976</v>
      </c>
      <c r="AF5709">
        <f t="shared" ca="1" si="1619"/>
        <v>0</v>
      </c>
      <c r="AG5709">
        <f t="shared" ca="1" si="1620"/>
        <v>1</v>
      </c>
      <c r="AH5709">
        <f t="shared" ca="1" si="1621"/>
        <v>0</v>
      </c>
    </row>
    <row r="5710" spans="15:34" x14ac:dyDescent="0.25">
      <c r="O5710">
        <v>5654</v>
      </c>
      <c r="P5710" s="2">
        <f t="shared" si="1622"/>
        <v>44432.541666652956</v>
      </c>
      <c r="Q5710">
        <f t="shared" si="1607"/>
        <v>24</v>
      </c>
      <c r="R5710">
        <f t="shared" si="1608"/>
        <v>8</v>
      </c>
      <c r="S5710">
        <f t="shared" si="1609"/>
        <v>3</v>
      </c>
      <c r="T5710">
        <f t="shared" si="1610"/>
        <v>13</v>
      </c>
      <c r="U5710">
        <f t="shared" si="1611"/>
        <v>1</v>
      </c>
      <c r="V5710">
        <f t="shared" ca="1" si="1612"/>
        <v>0.62909999999999988</v>
      </c>
      <c r="W5710">
        <f>INDEX(Solarstrahlungsdaten!$B$13:$G$8772,Übersicht!O5710,Übersicht!$E$10)</f>
        <v>404.33500000000004</v>
      </c>
      <c r="X5710">
        <f t="shared" si="1613"/>
        <v>1.3909124000000002</v>
      </c>
      <c r="Y5710">
        <f t="shared" ca="1" si="1614"/>
        <v>-0.76181240000000028</v>
      </c>
      <c r="Z5710">
        <f t="shared" ca="1" si="1615"/>
        <v>0.62909999999999988</v>
      </c>
      <c r="AA5710">
        <f t="shared" ca="1" si="1616"/>
        <v>0</v>
      </c>
      <c r="AB5710">
        <f t="shared" ca="1" si="1617"/>
        <v>0</v>
      </c>
      <c r="AC5710">
        <f t="shared" ca="1" si="1623"/>
        <v>4</v>
      </c>
      <c r="AD5710">
        <f t="shared" ca="1" si="1606"/>
        <v>-0.76181240000000028</v>
      </c>
      <c r="AE5710">
        <f t="shared" ca="1" si="1618"/>
        <v>0.76181240000000028</v>
      </c>
      <c r="AF5710">
        <f t="shared" ca="1" si="1619"/>
        <v>0</v>
      </c>
      <c r="AG5710">
        <f t="shared" ca="1" si="1620"/>
        <v>1</v>
      </c>
      <c r="AH5710">
        <f t="shared" ca="1" si="1621"/>
        <v>0</v>
      </c>
    </row>
    <row r="5711" spans="15:34" x14ac:dyDescent="0.25">
      <c r="O5711">
        <v>5655</v>
      </c>
      <c r="P5711" s="2">
        <f t="shared" si="1622"/>
        <v>44432.583333319621</v>
      </c>
      <c r="Q5711">
        <f t="shared" si="1607"/>
        <v>24</v>
      </c>
      <c r="R5711">
        <f t="shared" si="1608"/>
        <v>8</v>
      </c>
      <c r="S5711">
        <f t="shared" si="1609"/>
        <v>3</v>
      </c>
      <c r="T5711">
        <f t="shared" si="1610"/>
        <v>14</v>
      </c>
      <c r="U5711">
        <f t="shared" si="1611"/>
        <v>1</v>
      </c>
      <c r="V5711">
        <f t="shared" ca="1" si="1612"/>
        <v>0.5454</v>
      </c>
      <c r="W5711">
        <f>INDEX(Solarstrahlungsdaten!$B$13:$G$8772,Übersicht!O5711,Übersicht!$E$10)</f>
        <v>325.57</v>
      </c>
      <c r="X5711">
        <f t="shared" si="1613"/>
        <v>1.1199607999999999</v>
      </c>
      <c r="Y5711">
        <f t="shared" ca="1" si="1614"/>
        <v>-0.57456079999999987</v>
      </c>
      <c r="Z5711">
        <f t="shared" ca="1" si="1615"/>
        <v>0.5454</v>
      </c>
      <c r="AA5711">
        <f t="shared" ca="1" si="1616"/>
        <v>0</v>
      </c>
      <c r="AB5711">
        <f t="shared" ca="1" si="1617"/>
        <v>0</v>
      </c>
      <c r="AC5711">
        <f t="shared" ca="1" si="1623"/>
        <v>4</v>
      </c>
      <c r="AD5711">
        <f t="shared" ca="1" si="1606"/>
        <v>-0.57456079999999987</v>
      </c>
      <c r="AE5711">
        <f t="shared" ca="1" si="1618"/>
        <v>0.57456079999999987</v>
      </c>
      <c r="AF5711">
        <f t="shared" ca="1" si="1619"/>
        <v>0</v>
      </c>
      <c r="AG5711">
        <f t="shared" ca="1" si="1620"/>
        <v>1</v>
      </c>
      <c r="AH5711">
        <f t="shared" ca="1" si="1621"/>
        <v>0</v>
      </c>
    </row>
    <row r="5712" spans="15:34" x14ac:dyDescent="0.25">
      <c r="O5712">
        <v>5656</v>
      </c>
      <c r="P5712" s="2">
        <f t="shared" si="1622"/>
        <v>44432.624999986285</v>
      </c>
      <c r="Q5712">
        <f t="shared" si="1607"/>
        <v>24</v>
      </c>
      <c r="R5712">
        <f t="shared" si="1608"/>
        <v>8</v>
      </c>
      <c r="S5712">
        <f t="shared" si="1609"/>
        <v>3</v>
      </c>
      <c r="T5712">
        <f t="shared" si="1610"/>
        <v>15</v>
      </c>
      <c r="U5712">
        <f t="shared" si="1611"/>
        <v>1</v>
      </c>
      <c r="V5712">
        <f t="shared" ca="1" si="1612"/>
        <v>0.48510000000000003</v>
      </c>
      <c r="W5712">
        <f>INDEX(Solarstrahlungsdaten!$B$13:$G$8772,Übersicht!O5712,Übersicht!$E$10)</f>
        <v>263.81</v>
      </c>
      <c r="X5712">
        <f t="shared" si="1613"/>
        <v>0.90750639999999994</v>
      </c>
      <c r="Y5712">
        <f t="shared" ca="1" si="1614"/>
        <v>-0.4224063999999999</v>
      </c>
      <c r="Z5712">
        <f t="shared" ca="1" si="1615"/>
        <v>0.48510000000000003</v>
      </c>
      <c r="AA5712">
        <f t="shared" ca="1" si="1616"/>
        <v>0</v>
      </c>
      <c r="AB5712">
        <f t="shared" ca="1" si="1617"/>
        <v>0</v>
      </c>
      <c r="AC5712">
        <f t="shared" ca="1" si="1623"/>
        <v>4</v>
      </c>
      <c r="AD5712">
        <f t="shared" ca="1" si="1606"/>
        <v>-0.4224063999999999</v>
      </c>
      <c r="AE5712">
        <f t="shared" ca="1" si="1618"/>
        <v>0.4224063999999999</v>
      </c>
      <c r="AF5712">
        <f t="shared" ca="1" si="1619"/>
        <v>0</v>
      </c>
      <c r="AG5712">
        <f t="shared" ca="1" si="1620"/>
        <v>1</v>
      </c>
      <c r="AH5712">
        <f t="shared" ca="1" si="1621"/>
        <v>0</v>
      </c>
    </row>
    <row r="5713" spans="15:34" x14ac:dyDescent="0.25">
      <c r="O5713">
        <v>5657</v>
      </c>
      <c r="P5713" s="2">
        <f t="shared" si="1622"/>
        <v>44432.666666652949</v>
      </c>
      <c r="Q5713">
        <f t="shared" si="1607"/>
        <v>24</v>
      </c>
      <c r="R5713">
        <f t="shared" si="1608"/>
        <v>8</v>
      </c>
      <c r="S5713">
        <f t="shared" si="1609"/>
        <v>3</v>
      </c>
      <c r="T5713">
        <f t="shared" si="1610"/>
        <v>16</v>
      </c>
      <c r="U5713">
        <f t="shared" si="1611"/>
        <v>1</v>
      </c>
      <c r="V5713">
        <f t="shared" ca="1" si="1612"/>
        <v>0.45910000000000001</v>
      </c>
      <c r="W5713">
        <f>INDEX(Solarstrahlungsdaten!$B$13:$G$8772,Übersicht!O5713,Übersicht!$E$10)</f>
        <v>151.80500000000001</v>
      </c>
      <c r="X5713">
        <f t="shared" si="1613"/>
        <v>0.52220919999999993</v>
      </c>
      <c r="Y5713">
        <f t="shared" ca="1" si="1614"/>
        <v>-6.3109199999999921E-2</v>
      </c>
      <c r="Z5713">
        <f t="shared" ca="1" si="1615"/>
        <v>0.45910000000000001</v>
      </c>
      <c r="AA5713">
        <f t="shared" ca="1" si="1616"/>
        <v>0</v>
      </c>
      <c r="AB5713">
        <f t="shared" ca="1" si="1617"/>
        <v>0</v>
      </c>
      <c r="AC5713">
        <f t="shared" ca="1" si="1623"/>
        <v>4</v>
      </c>
      <c r="AD5713">
        <f t="shared" ca="1" si="1606"/>
        <v>-6.3109199999999921E-2</v>
      </c>
      <c r="AE5713">
        <f t="shared" ca="1" si="1618"/>
        <v>6.3109199999999921E-2</v>
      </c>
      <c r="AF5713">
        <f t="shared" ca="1" si="1619"/>
        <v>0</v>
      </c>
      <c r="AG5713">
        <f t="shared" ca="1" si="1620"/>
        <v>1</v>
      </c>
      <c r="AH5713">
        <f t="shared" ca="1" si="1621"/>
        <v>0</v>
      </c>
    </row>
    <row r="5714" spans="15:34" x14ac:dyDescent="0.25">
      <c r="O5714">
        <v>5658</v>
      </c>
      <c r="P5714" s="2">
        <f t="shared" si="1622"/>
        <v>44432.708333319613</v>
      </c>
      <c r="Q5714">
        <f t="shared" si="1607"/>
        <v>24</v>
      </c>
      <c r="R5714">
        <f t="shared" si="1608"/>
        <v>8</v>
      </c>
      <c r="S5714">
        <f t="shared" si="1609"/>
        <v>3</v>
      </c>
      <c r="T5714">
        <f t="shared" si="1610"/>
        <v>17</v>
      </c>
      <c r="U5714">
        <f t="shared" si="1611"/>
        <v>1</v>
      </c>
      <c r="V5714">
        <f t="shared" ca="1" si="1612"/>
        <v>0.47749999999999998</v>
      </c>
      <c r="W5714">
        <f>INDEX(Solarstrahlungsdaten!$B$13:$G$8772,Übersicht!O5714,Übersicht!$E$10)</f>
        <v>82.23</v>
      </c>
      <c r="X5714">
        <f t="shared" si="1613"/>
        <v>0.28287119999999999</v>
      </c>
      <c r="Y5714">
        <f t="shared" ca="1" si="1614"/>
        <v>0.19462879999999999</v>
      </c>
      <c r="Z5714">
        <f t="shared" ca="1" si="1615"/>
        <v>0.28287119999999999</v>
      </c>
      <c r="AA5714">
        <f t="shared" ca="1" si="1616"/>
        <v>0</v>
      </c>
      <c r="AB5714">
        <f t="shared" ca="1" si="1617"/>
        <v>0.19462879999999999</v>
      </c>
      <c r="AC5714">
        <f t="shared" ca="1" si="1623"/>
        <v>3.8053712000000002</v>
      </c>
      <c r="AD5714">
        <f t="shared" ca="1" si="1606"/>
        <v>0</v>
      </c>
      <c r="AE5714">
        <f t="shared" ca="1" si="1618"/>
        <v>0</v>
      </c>
      <c r="AF5714">
        <f t="shared" ca="1" si="1619"/>
        <v>0</v>
      </c>
      <c r="AG5714">
        <f t="shared" ca="1" si="1620"/>
        <v>0.95134280000000004</v>
      </c>
      <c r="AH5714">
        <f t="shared" ca="1" si="1621"/>
        <v>0</v>
      </c>
    </row>
    <row r="5715" spans="15:34" x14ac:dyDescent="0.25">
      <c r="O5715">
        <v>5659</v>
      </c>
      <c r="P5715" s="2">
        <f t="shared" si="1622"/>
        <v>44432.749999986278</v>
      </c>
      <c r="Q5715">
        <f t="shared" si="1607"/>
        <v>24</v>
      </c>
      <c r="R5715">
        <f t="shared" si="1608"/>
        <v>8</v>
      </c>
      <c r="S5715">
        <f t="shared" si="1609"/>
        <v>3</v>
      </c>
      <c r="T5715">
        <f t="shared" si="1610"/>
        <v>18</v>
      </c>
      <c r="U5715">
        <f t="shared" si="1611"/>
        <v>1</v>
      </c>
      <c r="V5715">
        <f t="shared" ca="1" si="1612"/>
        <v>0.5454</v>
      </c>
      <c r="W5715">
        <f>INDEX(Solarstrahlungsdaten!$B$13:$G$8772,Übersicht!O5715,Übersicht!$E$10)</f>
        <v>0</v>
      </c>
      <c r="X5715">
        <f t="shared" si="1613"/>
        <v>0</v>
      </c>
      <c r="Y5715">
        <f t="shared" ca="1" si="1614"/>
        <v>0.5454</v>
      </c>
      <c r="Z5715">
        <f t="shared" ca="1" si="1615"/>
        <v>0</v>
      </c>
      <c r="AA5715">
        <f t="shared" ca="1" si="1616"/>
        <v>0</v>
      </c>
      <c r="AB5715">
        <f t="shared" ca="1" si="1617"/>
        <v>0.5454</v>
      </c>
      <c r="AC5715">
        <f t="shared" ca="1" si="1623"/>
        <v>3.2599712000000003</v>
      </c>
      <c r="AD5715">
        <f t="shared" ca="1" si="1606"/>
        <v>0</v>
      </c>
      <c r="AE5715">
        <f t="shared" ca="1" si="1618"/>
        <v>0</v>
      </c>
      <c r="AF5715">
        <f t="shared" ca="1" si="1619"/>
        <v>0</v>
      </c>
      <c r="AG5715">
        <f t="shared" ca="1" si="1620"/>
        <v>0.81499280000000007</v>
      </c>
      <c r="AH5715">
        <f t="shared" ca="1" si="1621"/>
        <v>0</v>
      </c>
    </row>
    <row r="5716" spans="15:34" x14ac:dyDescent="0.25">
      <c r="O5716">
        <v>5660</v>
      </c>
      <c r="P5716" s="2">
        <f t="shared" si="1622"/>
        <v>44432.791666652942</v>
      </c>
      <c r="Q5716">
        <f t="shared" si="1607"/>
        <v>24</v>
      </c>
      <c r="R5716">
        <f t="shared" si="1608"/>
        <v>8</v>
      </c>
      <c r="S5716">
        <f t="shared" si="1609"/>
        <v>3</v>
      </c>
      <c r="T5716">
        <f t="shared" si="1610"/>
        <v>19</v>
      </c>
      <c r="U5716">
        <f t="shared" si="1611"/>
        <v>1</v>
      </c>
      <c r="V5716">
        <f t="shared" ca="1" si="1612"/>
        <v>0.64149999999999996</v>
      </c>
      <c r="W5716">
        <f>INDEX(Solarstrahlungsdaten!$B$13:$G$8772,Übersicht!O5716,Übersicht!$E$10)</f>
        <v>0</v>
      </c>
      <c r="X5716">
        <f t="shared" si="1613"/>
        <v>0</v>
      </c>
      <c r="Y5716">
        <f t="shared" ca="1" si="1614"/>
        <v>0.64149999999999996</v>
      </c>
      <c r="Z5716">
        <f t="shared" ca="1" si="1615"/>
        <v>0</v>
      </c>
      <c r="AA5716">
        <f t="shared" ca="1" si="1616"/>
        <v>0</v>
      </c>
      <c r="AB5716">
        <f t="shared" ca="1" si="1617"/>
        <v>0.64149999999999996</v>
      </c>
      <c r="AC5716">
        <f t="shared" ca="1" si="1623"/>
        <v>2.6184712000000001</v>
      </c>
      <c r="AD5716">
        <f t="shared" ca="1" si="1606"/>
        <v>0</v>
      </c>
      <c r="AE5716">
        <f t="shared" ca="1" si="1618"/>
        <v>0</v>
      </c>
      <c r="AF5716">
        <f t="shared" ca="1" si="1619"/>
        <v>0</v>
      </c>
      <c r="AG5716">
        <f t="shared" ca="1" si="1620"/>
        <v>0.65461780000000003</v>
      </c>
      <c r="AH5716">
        <f t="shared" ca="1" si="1621"/>
        <v>0</v>
      </c>
    </row>
    <row r="5717" spans="15:34" x14ac:dyDescent="0.25">
      <c r="O5717">
        <v>5661</v>
      </c>
      <c r="P5717" s="2">
        <f t="shared" si="1622"/>
        <v>44432.833333319606</v>
      </c>
      <c r="Q5717">
        <f t="shared" si="1607"/>
        <v>24</v>
      </c>
      <c r="R5717">
        <f t="shared" si="1608"/>
        <v>8</v>
      </c>
      <c r="S5717">
        <f t="shared" si="1609"/>
        <v>3</v>
      </c>
      <c r="T5717">
        <f t="shared" si="1610"/>
        <v>20</v>
      </c>
      <c r="U5717">
        <f t="shared" si="1611"/>
        <v>1</v>
      </c>
      <c r="V5717">
        <f t="shared" ca="1" si="1612"/>
        <v>0.67459999999999998</v>
      </c>
      <c r="W5717">
        <f>INDEX(Solarstrahlungsdaten!$B$13:$G$8772,Übersicht!O5717,Übersicht!$E$10)</f>
        <v>0</v>
      </c>
      <c r="X5717">
        <f t="shared" si="1613"/>
        <v>0</v>
      </c>
      <c r="Y5717">
        <f t="shared" ca="1" si="1614"/>
        <v>0.67459999999999998</v>
      </c>
      <c r="Z5717">
        <f t="shared" ca="1" si="1615"/>
        <v>0</v>
      </c>
      <c r="AA5717">
        <f t="shared" ca="1" si="1616"/>
        <v>0</v>
      </c>
      <c r="AB5717">
        <f t="shared" ca="1" si="1617"/>
        <v>0.67459999999999998</v>
      </c>
      <c r="AC5717">
        <f t="shared" ca="1" si="1623"/>
        <v>1.9438712000000002</v>
      </c>
      <c r="AD5717">
        <f t="shared" ca="1" si="1606"/>
        <v>0</v>
      </c>
      <c r="AE5717">
        <f t="shared" ca="1" si="1618"/>
        <v>0</v>
      </c>
      <c r="AF5717">
        <f t="shared" ca="1" si="1619"/>
        <v>0</v>
      </c>
      <c r="AG5717">
        <f t="shared" ca="1" si="1620"/>
        <v>0.48596780000000006</v>
      </c>
      <c r="AH5717">
        <f t="shared" ca="1" si="1621"/>
        <v>0</v>
      </c>
    </row>
    <row r="5718" spans="15:34" x14ac:dyDescent="0.25">
      <c r="O5718">
        <v>5662</v>
      </c>
      <c r="P5718" s="2">
        <f t="shared" si="1622"/>
        <v>44432.87499998627</v>
      </c>
      <c r="Q5718">
        <f t="shared" si="1607"/>
        <v>24</v>
      </c>
      <c r="R5718">
        <f t="shared" si="1608"/>
        <v>8</v>
      </c>
      <c r="S5718">
        <f t="shared" si="1609"/>
        <v>3</v>
      </c>
      <c r="T5718">
        <f t="shared" si="1610"/>
        <v>21</v>
      </c>
      <c r="U5718">
        <f t="shared" si="1611"/>
        <v>1</v>
      </c>
      <c r="V5718">
        <f t="shared" ca="1" si="1612"/>
        <v>0.63759999999999994</v>
      </c>
      <c r="W5718">
        <f>INDEX(Solarstrahlungsdaten!$B$13:$G$8772,Übersicht!O5718,Übersicht!$E$10)</f>
        <v>0</v>
      </c>
      <c r="X5718">
        <f t="shared" si="1613"/>
        <v>0</v>
      </c>
      <c r="Y5718">
        <f t="shared" ca="1" si="1614"/>
        <v>0.63759999999999994</v>
      </c>
      <c r="Z5718">
        <f t="shared" ca="1" si="1615"/>
        <v>0</v>
      </c>
      <c r="AA5718">
        <f t="shared" ca="1" si="1616"/>
        <v>0</v>
      </c>
      <c r="AB5718">
        <f t="shared" ca="1" si="1617"/>
        <v>0.63759999999999994</v>
      </c>
      <c r="AC5718">
        <f t="shared" ca="1" si="1623"/>
        <v>1.3062712000000003</v>
      </c>
      <c r="AD5718">
        <f t="shared" ca="1" si="1606"/>
        <v>0</v>
      </c>
      <c r="AE5718">
        <f t="shared" ca="1" si="1618"/>
        <v>0</v>
      </c>
      <c r="AF5718">
        <f t="shared" ca="1" si="1619"/>
        <v>0</v>
      </c>
      <c r="AG5718">
        <f t="shared" ca="1" si="1620"/>
        <v>0.32656780000000007</v>
      </c>
      <c r="AH5718">
        <f t="shared" ca="1" si="1621"/>
        <v>0</v>
      </c>
    </row>
    <row r="5719" spans="15:34" x14ac:dyDescent="0.25">
      <c r="O5719">
        <v>5663</v>
      </c>
      <c r="P5719" s="2">
        <f t="shared" si="1622"/>
        <v>44432.916666652935</v>
      </c>
      <c r="Q5719">
        <f t="shared" si="1607"/>
        <v>24</v>
      </c>
      <c r="R5719">
        <f t="shared" si="1608"/>
        <v>8</v>
      </c>
      <c r="S5719">
        <f t="shared" si="1609"/>
        <v>3</v>
      </c>
      <c r="T5719">
        <f t="shared" si="1610"/>
        <v>22</v>
      </c>
      <c r="U5719">
        <f t="shared" si="1611"/>
        <v>1</v>
      </c>
      <c r="V5719">
        <f t="shared" ca="1" si="1612"/>
        <v>0.59710000000000008</v>
      </c>
      <c r="W5719">
        <f>INDEX(Solarstrahlungsdaten!$B$13:$G$8772,Übersicht!O5719,Übersicht!$E$10)</f>
        <v>0</v>
      </c>
      <c r="X5719">
        <f t="shared" si="1613"/>
        <v>0</v>
      </c>
      <c r="Y5719">
        <f t="shared" ca="1" si="1614"/>
        <v>0.59710000000000008</v>
      </c>
      <c r="Z5719">
        <f t="shared" ca="1" si="1615"/>
        <v>0</v>
      </c>
      <c r="AA5719">
        <f t="shared" ca="1" si="1616"/>
        <v>0</v>
      </c>
      <c r="AB5719">
        <f t="shared" ca="1" si="1617"/>
        <v>0.59710000000000008</v>
      </c>
      <c r="AC5719">
        <f t="shared" ca="1" si="1623"/>
        <v>0.70917120000000022</v>
      </c>
      <c r="AD5719">
        <f t="shared" ca="1" si="1606"/>
        <v>0</v>
      </c>
      <c r="AE5719">
        <f t="shared" ca="1" si="1618"/>
        <v>0</v>
      </c>
      <c r="AF5719">
        <f t="shared" ca="1" si="1619"/>
        <v>0</v>
      </c>
      <c r="AG5719">
        <f t="shared" ca="1" si="1620"/>
        <v>0.17729280000000006</v>
      </c>
      <c r="AH5719">
        <f t="shared" ca="1" si="1621"/>
        <v>0</v>
      </c>
    </row>
    <row r="5720" spans="15:34" x14ac:dyDescent="0.25">
      <c r="O5720">
        <v>5664</v>
      </c>
      <c r="P5720" s="2">
        <f t="shared" si="1622"/>
        <v>44432.958333319599</v>
      </c>
      <c r="Q5720">
        <f t="shared" si="1607"/>
        <v>24</v>
      </c>
      <c r="R5720">
        <f t="shared" si="1608"/>
        <v>8</v>
      </c>
      <c r="S5720">
        <f t="shared" si="1609"/>
        <v>3</v>
      </c>
      <c r="T5720">
        <f t="shared" si="1610"/>
        <v>23</v>
      </c>
      <c r="U5720">
        <f t="shared" si="1611"/>
        <v>1</v>
      </c>
      <c r="V5720">
        <f t="shared" ca="1" si="1612"/>
        <v>0.48749999999999999</v>
      </c>
      <c r="W5720">
        <f>INDEX(Solarstrahlungsdaten!$B$13:$G$8772,Übersicht!O5720,Übersicht!$E$10)</f>
        <v>0</v>
      </c>
      <c r="X5720">
        <f t="shared" si="1613"/>
        <v>0</v>
      </c>
      <c r="Y5720">
        <f t="shared" ca="1" si="1614"/>
        <v>0.48749999999999999</v>
      </c>
      <c r="Z5720">
        <f t="shared" ca="1" si="1615"/>
        <v>0</v>
      </c>
      <c r="AA5720">
        <f t="shared" ca="1" si="1616"/>
        <v>0</v>
      </c>
      <c r="AB5720">
        <f t="shared" ca="1" si="1617"/>
        <v>0.48749999999999999</v>
      </c>
      <c r="AC5720">
        <f t="shared" ca="1" si="1623"/>
        <v>0.22167120000000023</v>
      </c>
      <c r="AD5720">
        <f t="shared" ca="1" si="1606"/>
        <v>0</v>
      </c>
      <c r="AE5720">
        <f t="shared" ca="1" si="1618"/>
        <v>0</v>
      </c>
      <c r="AF5720">
        <f t="shared" ca="1" si="1619"/>
        <v>0</v>
      </c>
      <c r="AG5720">
        <f t="shared" ca="1" si="1620"/>
        <v>5.5417800000000059E-2</v>
      </c>
      <c r="AH5720">
        <f t="shared" ca="1" si="1621"/>
        <v>0</v>
      </c>
    </row>
    <row r="5721" spans="15:34" x14ac:dyDescent="0.25">
      <c r="O5721">
        <v>5665</v>
      </c>
      <c r="P5721" s="2">
        <f t="shared" si="1622"/>
        <v>44432.999999986263</v>
      </c>
      <c r="Q5721">
        <f t="shared" si="1607"/>
        <v>25</v>
      </c>
      <c r="R5721">
        <f t="shared" si="1608"/>
        <v>8</v>
      </c>
      <c r="S5721">
        <f t="shared" si="1609"/>
        <v>3</v>
      </c>
      <c r="T5721">
        <f t="shared" si="1610"/>
        <v>0</v>
      </c>
      <c r="U5721">
        <f t="shared" si="1611"/>
        <v>1</v>
      </c>
      <c r="V5721">
        <f t="shared" ca="1" si="1612"/>
        <v>0.32850000000000001</v>
      </c>
      <c r="W5721">
        <f>INDEX(Solarstrahlungsdaten!$B$13:$G$8772,Übersicht!O5721,Übersicht!$E$10)</f>
        <v>0</v>
      </c>
      <c r="X5721">
        <f t="shared" si="1613"/>
        <v>0</v>
      </c>
      <c r="Y5721">
        <f t="shared" ca="1" si="1614"/>
        <v>0.32850000000000001</v>
      </c>
      <c r="Z5721">
        <f t="shared" ca="1" si="1615"/>
        <v>0</v>
      </c>
      <c r="AA5721">
        <f t="shared" ca="1" si="1616"/>
        <v>0</v>
      </c>
      <c r="AB5721">
        <f t="shared" ca="1" si="1617"/>
        <v>0.22167120000000023</v>
      </c>
      <c r="AC5721">
        <f t="shared" ca="1" si="1623"/>
        <v>0</v>
      </c>
      <c r="AD5721">
        <f t="shared" ca="1" si="1606"/>
        <v>0.10682879999999978</v>
      </c>
      <c r="AE5721">
        <f t="shared" ca="1" si="1618"/>
        <v>0</v>
      </c>
      <c r="AF5721">
        <f t="shared" ca="1" si="1619"/>
        <v>0.10682879999999978</v>
      </c>
      <c r="AG5721">
        <f t="shared" ca="1" si="1620"/>
        <v>0</v>
      </c>
      <c r="AH5721">
        <f t="shared" ca="1" si="1621"/>
        <v>1</v>
      </c>
    </row>
    <row r="5722" spans="15:34" x14ac:dyDescent="0.25">
      <c r="O5722">
        <v>5666</v>
      </c>
      <c r="P5722" s="2">
        <f t="shared" si="1622"/>
        <v>44433.041666652927</v>
      </c>
      <c r="Q5722">
        <f t="shared" si="1607"/>
        <v>25</v>
      </c>
      <c r="R5722">
        <f t="shared" si="1608"/>
        <v>8</v>
      </c>
      <c r="S5722">
        <f t="shared" si="1609"/>
        <v>3</v>
      </c>
      <c r="T5722">
        <f t="shared" si="1610"/>
        <v>1</v>
      </c>
      <c r="U5722">
        <f t="shared" si="1611"/>
        <v>1</v>
      </c>
      <c r="V5722">
        <f t="shared" ca="1" si="1612"/>
        <v>0.22929999999999998</v>
      </c>
      <c r="W5722">
        <f>INDEX(Solarstrahlungsdaten!$B$13:$G$8772,Übersicht!O5722,Übersicht!$E$10)</f>
        <v>0</v>
      </c>
      <c r="X5722">
        <f t="shared" si="1613"/>
        <v>0</v>
      </c>
      <c r="Y5722">
        <f t="shared" ca="1" si="1614"/>
        <v>0.22929999999999998</v>
      </c>
      <c r="Z5722">
        <f t="shared" ca="1" si="1615"/>
        <v>0</v>
      </c>
      <c r="AA5722">
        <f t="shared" ca="1" si="1616"/>
        <v>0</v>
      </c>
      <c r="AB5722">
        <f t="shared" ca="1" si="1617"/>
        <v>0</v>
      </c>
      <c r="AC5722">
        <f t="shared" ca="1" si="1623"/>
        <v>0</v>
      </c>
      <c r="AD5722">
        <f t="shared" ca="1" si="1606"/>
        <v>0.22929999999999998</v>
      </c>
      <c r="AE5722">
        <f t="shared" ca="1" si="1618"/>
        <v>0</v>
      </c>
      <c r="AF5722">
        <f t="shared" ca="1" si="1619"/>
        <v>0.22929999999999998</v>
      </c>
      <c r="AG5722">
        <f t="shared" ca="1" si="1620"/>
        <v>0</v>
      </c>
      <c r="AH5722">
        <f t="shared" ca="1" si="1621"/>
        <v>1</v>
      </c>
    </row>
    <row r="5723" spans="15:34" x14ac:dyDescent="0.25">
      <c r="O5723">
        <v>5667</v>
      </c>
      <c r="P5723" s="2">
        <f t="shared" si="1622"/>
        <v>44433.083333319591</v>
      </c>
      <c r="Q5723">
        <f t="shared" si="1607"/>
        <v>25</v>
      </c>
      <c r="R5723">
        <f t="shared" si="1608"/>
        <v>8</v>
      </c>
      <c r="S5723">
        <f t="shared" si="1609"/>
        <v>3</v>
      </c>
      <c r="T5723">
        <f t="shared" si="1610"/>
        <v>2</v>
      </c>
      <c r="U5723">
        <f t="shared" si="1611"/>
        <v>1</v>
      </c>
      <c r="V5723">
        <f t="shared" ca="1" si="1612"/>
        <v>0.20319999999999999</v>
      </c>
      <c r="W5723">
        <f>INDEX(Solarstrahlungsdaten!$B$13:$G$8772,Übersicht!O5723,Übersicht!$E$10)</f>
        <v>0</v>
      </c>
      <c r="X5723">
        <f t="shared" si="1613"/>
        <v>0</v>
      </c>
      <c r="Y5723">
        <f t="shared" ca="1" si="1614"/>
        <v>0.20319999999999999</v>
      </c>
      <c r="Z5723">
        <f t="shared" ca="1" si="1615"/>
        <v>0</v>
      </c>
      <c r="AA5723">
        <f t="shared" ca="1" si="1616"/>
        <v>0</v>
      </c>
      <c r="AB5723">
        <f t="shared" ca="1" si="1617"/>
        <v>0</v>
      </c>
      <c r="AC5723">
        <f t="shared" ca="1" si="1623"/>
        <v>0</v>
      </c>
      <c r="AD5723">
        <f t="shared" ca="1" si="1606"/>
        <v>0.20319999999999999</v>
      </c>
      <c r="AE5723">
        <f t="shared" ca="1" si="1618"/>
        <v>0</v>
      </c>
      <c r="AF5723">
        <f t="shared" ca="1" si="1619"/>
        <v>0.20319999999999999</v>
      </c>
      <c r="AG5723">
        <f t="shared" ca="1" si="1620"/>
        <v>0</v>
      </c>
      <c r="AH5723">
        <f t="shared" ca="1" si="1621"/>
        <v>1</v>
      </c>
    </row>
    <row r="5724" spans="15:34" x14ac:dyDescent="0.25">
      <c r="O5724">
        <v>5668</v>
      </c>
      <c r="P5724" s="2">
        <f t="shared" si="1622"/>
        <v>44433.124999986256</v>
      </c>
      <c r="Q5724">
        <f t="shared" si="1607"/>
        <v>25</v>
      </c>
      <c r="R5724">
        <f t="shared" si="1608"/>
        <v>8</v>
      </c>
      <c r="S5724">
        <f t="shared" si="1609"/>
        <v>3</v>
      </c>
      <c r="T5724">
        <f t="shared" si="1610"/>
        <v>3</v>
      </c>
      <c r="U5724">
        <f t="shared" si="1611"/>
        <v>1</v>
      </c>
      <c r="V5724">
        <f t="shared" ca="1" si="1612"/>
        <v>0.18919999999999998</v>
      </c>
      <c r="W5724">
        <f>INDEX(Solarstrahlungsdaten!$B$13:$G$8772,Übersicht!O5724,Übersicht!$E$10)</f>
        <v>0</v>
      </c>
      <c r="X5724">
        <f t="shared" si="1613"/>
        <v>0</v>
      </c>
      <c r="Y5724">
        <f t="shared" ca="1" si="1614"/>
        <v>0.18919999999999998</v>
      </c>
      <c r="Z5724">
        <f t="shared" ca="1" si="1615"/>
        <v>0</v>
      </c>
      <c r="AA5724">
        <f t="shared" ca="1" si="1616"/>
        <v>0</v>
      </c>
      <c r="AB5724">
        <f t="shared" ca="1" si="1617"/>
        <v>0</v>
      </c>
      <c r="AC5724">
        <f t="shared" ca="1" si="1623"/>
        <v>0</v>
      </c>
      <c r="AD5724">
        <f t="shared" ca="1" si="1606"/>
        <v>0.18919999999999998</v>
      </c>
      <c r="AE5724">
        <f t="shared" ca="1" si="1618"/>
        <v>0</v>
      </c>
      <c r="AF5724">
        <f t="shared" ca="1" si="1619"/>
        <v>0.18919999999999998</v>
      </c>
      <c r="AG5724">
        <f t="shared" ca="1" si="1620"/>
        <v>0</v>
      </c>
      <c r="AH5724">
        <f t="shared" ca="1" si="1621"/>
        <v>1</v>
      </c>
    </row>
    <row r="5725" spans="15:34" x14ac:dyDescent="0.25">
      <c r="O5725">
        <v>5669</v>
      </c>
      <c r="P5725" s="2">
        <f t="shared" si="1622"/>
        <v>44433.16666665292</v>
      </c>
      <c r="Q5725">
        <f t="shared" si="1607"/>
        <v>25</v>
      </c>
      <c r="R5725">
        <f t="shared" si="1608"/>
        <v>8</v>
      </c>
      <c r="S5725">
        <f t="shared" si="1609"/>
        <v>3</v>
      </c>
      <c r="T5725">
        <f t="shared" si="1610"/>
        <v>4</v>
      </c>
      <c r="U5725">
        <f t="shared" si="1611"/>
        <v>1</v>
      </c>
      <c r="V5725">
        <f t="shared" ca="1" si="1612"/>
        <v>0.191</v>
      </c>
      <c r="W5725">
        <f>INDEX(Solarstrahlungsdaten!$B$13:$G$8772,Übersicht!O5725,Übersicht!$E$10)</f>
        <v>0</v>
      </c>
      <c r="X5725">
        <f t="shared" si="1613"/>
        <v>0</v>
      </c>
      <c r="Y5725">
        <f t="shared" ca="1" si="1614"/>
        <v>0.191</v>
      </c>
      <c r="Z5725">
        <f t="shared" ca="1" si="1615"/>
        <v>0</v>
      </c>
      <c r="AA5725">
        <f t="shared" ca="1" si="1616"/>
        <v>0</v>
      </c>
      <c r="AB5725">
        <f t="shared" ca="1" si="1617"/>
        <v>0</v>
      </c>
      <c r="AC5725">
        <f t="shared" ca="1" si="1623"/>
        <v>0</v>
      </c>
      <c r="AD5725">
        <f t="shared" ca="1" si="1606"/>
        <v>0.191</v>
      </c>
      <c r="AE5725">
        <f t="shared" ca="1" si="1618"/>
        <v>0</v>
      </c>
      <c r="AF5725">
        <f t="shared" ca="1" si="1619"/>
        <v>0.191</v>
      </c>
      <c r="AG5725">
        <f t="shared" ca="1" si="1620"/>
        <v>0</v>
      </c>
      <c r="AH5725">
        <f t="shared" ca="1" si="1621"/>
        <v>1</v>
      </c>
    </row>
    <row r="5726" spans="15:34" x14ac:dyDescent="0.25">
      <c r="O5726">
        <v>5670</v>
      </c>
      <c r="P5726" s="2">
        <f t="shared" si="1622"/>
        <v>44433.208333319584</v>
      </c>
      <c r="Q5726">
        <f t="shared" si="1607"/>
        <v>25</v>
      </c>
      <c r="R5726">
        <f t="shared" si="1608"/>
        <v>8</v>
      </c>
      <c r="S5726">
        <f t="shared" si="1609"/>
        <v>3</v>
      </c>
      <c r="T5726">
        <f t="shared" si="1610"/>
        <v>5</v>
      </c>
      <c r="U5726">
        <f t="shared" si="1611"/>
        <v>1</v>
      </c>
      <c r="V5726">
        <f t="shared" ca="1" si="1612"/>
        <v>0.21959999999999999</v>
      </c>
      <c r="W5726">
        <f>INDEX(Solarstrahlungsdaten!$B$13:$G$8772,Übersicht!O5726,Übersicht!$E$10)</f>
        <v>0.96499999999999997</v>
      </c>
      <c r="X5726">
        <f t="shared" si="1613"/>
        <v>3.3195999999999998E-3</v>
      </c>
      <c r="Y5726">
        <f t="shared" ca="1" si="1614"/>
        <v>0.21628039999999998</v>
      </c>
      <c r="Z5726">
        <f t="shared" ca="1" si="1615"/>
        <v>3.3195999999999998E-3</v>
      </c>
      <c r="AA5726">
        <f t="shared" ca="1" si="1616"/>
        <v>0</v>
      </c>
      <c r="AB5726">
        <f t="shared" ca="1" si="1617"/>
        <v>0</v>
      </c>
      <c r="AC5726">
        <f t="shared" ca="1" si="1623"/>
        <v>0</v>
      </c>
      <c r="AD5726">
        <f t="shared" ca="1" si="1606"/>
        <v>0.21628039999999998</v>
      </c>
      <c r="AE5726">
        <f t="shared" ca="1" si="1618"/>
        <v>0</v>
      </c>
      <c r="AF5726">
        <f t="shared" ca="1" si="1619"/>
        <v>0.21628039999999998</v>
      </c>
      <c r="AG5726">
        <f t="shared" ca="1" si="1620"/>
        <v>0</v>
      </c>
      <c r="AH5726">
        <f t="shared" ca="1" si="1621"/>
        <v>1</v>
      </c>
    </row>
    <row r="5727" spans="15:34" x14ac:dyDescent="0.25">
      <c r="O5727">
        <v>5671</v>
      </c>
      <c r="P5727" s="2">
        <f t="shared" si="1622"/>
        <v>44433.249999986248</v>
      </c>
      <c r="Q5727">
        <f t="shared" si="1607"/>
        <v>25</v>
      </c>
      <c r="R5727">
        <f t="shared" si="1608"/>
        <v>8</v>
      </c>
      <c r="S5727">
        <f t="shared" si="1609"/>
        <v>3</v>
      </c>
      <c r="T5727">
        <f t="shared" si="1610"/>
        <v>6</v>
      </c>
      <c r="U5727">
        <f t="shared" si="1611"/>
        <v>1</v>
      </c>
      <c r="V5727">
        <f t="shared" ca="1" si="1612"/>
        <v>0.34410000000000002</v>
      </c>
      <c r="W5727">
        <f>INDEX(Solarstrahlungsdaten!$B$13:$G$8772,Übersicht!O5727,Übersicht!$E$10)</f>
        <v>14.7</v>
      </c>
      <c r="X5727">
        <f t="shared" si="1613"/>
        <v>5.0567999999999995E-2</v>
      </c>
      <c r="Y5727">
        <f t="shared" ca="1" si="1614"/>
        <v>0.29353200000000002</v>
      </c>
      <c r="Z5727">
        <f t="shared" ca="1" si="1615"/>
        <v>5.0567999999999995E-2</v>
      </c>
      <c r="AA5727">
        <f t="shared" ca="1" si="1616"/>
        <v>0</v>
      </c>
      <c r="AB5727">
        <f t="shared" ca="1" si="1617"/>
        <v>0</v>
      </c>
      <c r="AC5727">
        <f t="shared" ca="1" si="1623"/>
        <v>0</v>
      </c>
      <c r="AD5727">
        <f t="shared" ca="1" si="1606"/>
        <v>0.29353200000000002</v>
      </c>
      <c r="AE5727">
        <f t="shared" ca="1" si="1618"/>
        <v>0</v>
      </c>
      <c r="AF5727">
        <f t="shared" ca="1" si="1619"/>
        <v>0.29353200000000002</v>
      </c>
      <c r="AG5727">
        <f t="shared" ca="1" si="1620"/>
        <v>0</v>
      </c>
      <c r="AH5727">
        <f t="shared" ca="1" si="1621"/>
        <v>1</v>
      </c>
    </row>
    <row r="5728" spans="15:34" x14ac:dyDescent="0.25">
      <c r="O5728">
        <v>5672</v>
      </c>
      <c r="P5728" s="2">
        <f t="shared" si="1622"/>
        <v>44433.291666652913</v>
      </c>
      <c r="Q5728">
        <f t="shared" si="1607"/>
        <v>25</v>
      </c>
      <c r="R5728">
        <f t="shared" si="1608"/>
        <v>8</v>
      </c>
      <c r="S5728">
        <f t="shared" si="1609"/>
        <v>3</v>
      </c>
      <c r="T5728">
        <f t="shared" si="1610"/>
        <v>7</v>
      </c>
      <c r="U5728">
        <f t="shared" si="1611"/>
        <v>1</v>
      </c>
      <c r="V5728">
        <f t="shared" ca="1" si="1612"/>
        <v>0.49979999999999997</v>
      </c>
      <c r="W5728">
        <f>INDEX(Solarstrahlungsdaten!$B$13:$G$8772,Übersicht!O5728,Übersicht!$E$10)</f>
        <v>45.1</v>
      </c>
      <c r="X5728">
        <f t="shared" si="1613"/>
        <v>0.155144</v>
      </c>
      <c r="Y5728">
        <f t="shared" ca="1" si="1614"/>
        <v>0.34465599999999996</v>
      </c>
      <c r="Z5728">
        <f t="shared" ca="1" si="1615"/>
        <v>0.155144</v>
      </c>
      <c r="AA5728">
        <f t="shared" ca="1" si="1616"/>
        <v>0</v>
      </c>
      <c r="AB5728">
        <f t="shared" ca="1" si="1617"/>
        <v>0</v>
      </c>
      <c r="AC5728">
        <f t="shared" ca="1" si="1623"/>
        <v>0</v>
      </c>
      <c r="AD5728">
        <f t="shared" ca="1" si="1606"/>
        <v>0.34465599999999996</v>
      </c>
      <c r="AE5728">
        <f t="shared" ca="1" si="1618"/>
        <v>0</v>
      </c>
      <c r="AF5728">
        <f t="shared" ca="1" si="1619"/>
        <v>0.34465599999999996</v>
      </c>
      <c r="AG5728">
        <f t="shared" ca="1" si="1620"/>
        <v>0</v>
      </c>
      <c r="AH5728">
        <f t="shared" ca="1" si="1621"/>
        <v>1</v>
      </c>
    </row>
    <row r="5729" spans="15:34" x14ac:dyDescent="0.25">
      <c r="O5729">
        <v>5673</v>
      </c>
      <c r="P5729" s="2">
        <f t="shared" si="1622"/>
        <v>44433.333333319577</v>
      </c>
      <c r="Q5729">
        <f t="shared" si="1607"/>
        <v>25</v>
      </c>
      <c r="R5729">
        <f t="shared" si="1608"/>
        <v>8</v>
      </c>
      <c r="S5729">
        <f t="shared" si="1609"/>
        <v>3</v>
      </c>
      <c r="T5729">
        <f t="shared" si="1610"/>
        <v>8</v>
      </c>
      <c r="U5729">
        <f t="shared" si="1611"/>
        <v>1</v>
      </c>
      <c r="V5729">
        <f t="shared" ca="1" si="1612"/>
        <v>0.55649999999999999</v>
      </c>
      <c r="W5729">
        <f>INDEX(Solarstrahlungsdaten!$B$13:$G$8772,Übersicht!O5729,Übersicht!$E$10)</f>
        <v>168.20499999999998</v>
      </c>
      <c r="X5729">
        <f t="shared" si="1613"/>
        <v>0.57862519999999995</v>
      </c>
      <c r="Y5729">
        <f t="shared" ca="1" si="1614"/>
        <v>-2.2125199999999956E-2</v>
      </c>
      <c r="Z5729">
        <f t="shared" ca="1" si="1615"/>
        <v>0.55649999999999999</v>
      </c>
      <c r="AA5729">
        <f t="shared" ca="1" si="1616"/>
        <v>2.2125199999999956E-2</v>
      </c>
      <c r="AB5729">
        <f t="shared" ca="1" si="1617"/>
        <v>0</v>
      </c>
      <c r="AC5729">
        <f t="shared" ca="1" si="1623"/>
        <v>2.2125199999999956E-2</v>
      </c>
      <c r="AD5729">
        <f t="shared" ca="1" si="1606"/>
        <v>0</v>
      </c>
      <c r="AE5729">
        <f t="shared" ca="1" si="1618"/>
        <v>0</v>
      </c>
      <c r="AF5729">
        <f t="shared" ca="1" si="1619"/>
        <v>0</v>
      </c>
      <c r="AG5729">
        <f t="shared" ca="1" si="1620"/>
        <v>5.531299999999989E-3</v>
      </c>
      <c r="AH5729">
        <f t="shared" ca="1" si="1621"/>
        <v>0</v>
      </c>
    </row>
    <row r="5730" spans="15:34" x14ac:dyDescent="0.25">
      <c r="O5730">
        <v>5674</v>
      </c>
      <c r="P5730" s="2">
        <f t="shared" si="1622"/>
        <v>44433.374999986241</v>
      </c>
      <c r="Q5730">
        <f t="shared" si="1607"/>
        <v>25</v>
      </c>
      <c r="R5730">
        <f t="shared" si="1608"/>
        <v>8</v>
      </c>
      <c r="S5730">
        <f t="shared" si="1609"/>
        <v>3</v>
      </c>
      <c r="T5730">
        <f t="shared" si="1610"/>
        <v>9</v>
      </c>
      <c r="U5730">
        <f t="shared" si="1611"/>
        <v>1</v>
      </c>
      <c r="V5730">
        <f t="shared" ca="1" si="1612"/>
        <v>0.57879999999999998</v>
      </c>
      <c r="W5730">
        <f>INDEX(Solarstrahlungsdaten!$B$13:$G$8772,Übersicht!O5730,Übersicht!$E$10)</f>
        <v>427.63</v>
      </c>
      <c r="X5730">
        <f t="shared" si="1613"/>
        <v>1.4710472000000001</v>
      </c>
      <c r="Y5730">
        <f t="shared" ca="1" si="1614"/>
        <v>-0.89224720000000013</v>
      </c>
      <c r="Z5730">
        <f t="shared" ca="1" si="1615"/>
        <v>0.57879999999999998</v>
      </c>
      <c r="AA5730">
        <f t="shared" ca="1" si="1616"/>
        <v>0.89224720000000013</v>
      </c>
      <c r="AB5730">
        <f t="shared" ca="1" si="1617"/>
        <v>0</v>
      </c>
      <c r="AC5730">
        <f t="shared" ca="1" si="1623"/>
        <v>0.91437240000000009</v>
      </c>
      <c r="AD5730">
        <f t="shared" ca="1" si="1606"/>
        <v>0</v>
      </c>
      <c r="AE5730">
        <f t="shared" ca="1" si="1618"/>
        <v>0</v>
      </c>
      <c r="AF5730">
        <f t="shared" ca="1" si="1619"/>
        <v>0</v>
      </c>
      <c r="AG5730">
        <f t="shared" ca="1" si="1620"/>
        <v>0.22859310000000002</v>
      </c>
      <c r="AH5730">
        <f t="shared" ca="1" si="1621"/>
        <v>0</v>
      </c>
    </row>
    <row r="5731" spans="15:34" x14ac:dyDescent="0.25">
      <c r="O5731">
        <v>5675</v>
      </c>
      <c r="P5731" s="2">
        <f t="shared" si="1622"/>
        <v>44433.416666652905</v>
      </c>
      <c r="Q5731">
        <f t="shared" si="1607"/>
        <v>25</v>
      </c>
      <c r="R5731">
        <f t="shared" si="1608"/>
        <v>8</v>
      </c>
      <c r="S5731">
        <f t="shared" si="1609"/>
        <v>3</v>
      </c>
      <c r="T5731">
        <f t="shared" si="1610"/>
        <v>10</v>
      </c>
      <c r="U5731">
        <f t="shared" si="1611"/>
        <v>1</v>
      </c>
      <c r="V5731">
        <f t="shared" ca="1" si="1612"/>
        <v>0.56110000000000004</v>
      </c>
      <c r="W5731">
        <f>INDEX(Solarstrahlungsdaten!$B$13:$G$8772,Übersicht!O5731,Übersicht!$E$10)</f>
        <v>350.17</v>
      </c>
      <c r="X5731">
        <f t="shared" si="1613"/>
        <v>1.2045848000000001</v>
      </c>
      <c r="Y5731">
        <f t="shared" ca="1" si="1614"/>
        <v>-0.64348480000000008</v>
      </c>
      <c r="Z5731">
        <f t="shared" ca="1" si="1615"/>
        <v>0.56110000000000004</v>
      </c>
      <c r="AA5731">
        <f t="shared" ca="1" si="1616"/>
        <v>0.64348480000000008</v>
      </c>
      <c r="AB5731">
        <f t="shared" ca="1" si="1617"/>
        <v>0</v>
      </c>
      <c r="AC5731">
        <f t="shared" ca="1" si="1623"/>
        <v>1.5578572000000002</v>
      </c>
      <c r="AD5731">
        <f t="shared" ca="1" si="1606"/>
        <v>0</v>
      </c>
      <c r="AE5731">
        <f t="shared" ca="1" si="1618"/>
        <v>0</v>
      </c>
      <c r="AF5731">
        <f t="shared" ca="1" si="1619"/>
        <v>0</v>
      </c>
      <c r="AG5731">
        <f t="shared" ca="1" si="1620"/>
        <v>0.38946430000000004</v>
      </c>
      <c r="AH5731">
        <f t="shared" ca="1" si="1621"/>
        <v>0</v>
      </c>
    </row>
    <row r="5732" spans="15:34" x14ac:dyDescent="0.25">
      <c r="O5732">
        <v>5676</v>
      </c>
      <c r="P5732" s="2">
        <f t="shared" si="1622"/>
        <v>44433.45833331957</v>
      </c>
      <c r="Q5732">
        <f t="shared" si="1607"/>
        <v>25</v>
      </c>
      <c r="R5732">
        <f t="shared" si="1608"/>
        <v>8</v>
      </c>
      <c r="S5732">
        <f t="shared" si="1609"/>
        <v>3</v>
      </c>
      <c r="T5732">
        <f t="shared" si="1610"/>
        <v>11</v>
      </c>
      <c r="U5732">
        <f t="shared" si="1611"/>
        <v>1</v>
      </c>
      <c r="V5732">
        <f t="shared" ca="1" si="1612"/>
        <v>0.5595</v>
      </c>
      <c r="W5732">
        <f>INDEX(Solarstrahlungsdaten!$B$13:$G$8772,Übersicht!O5732,Übersicht!$E$10)</f>
        <v>516.52499999999998</v>
      </c>
      <c r="X5732">
        <f t="shared" si="1613"/>
        <v>1.7768459999999999</v>
      </c>
      <c r="Y5732">
        <f t="shared" ca="1" si="1614"/>
        <v>-1.217346</v>
      </c>
      <c r="Z5732">
        <f t="shared" ca="1" si="1615"/>
        <v>0.5595</v>
      </c>
      <c r="AA5732">
        <f t="shared" ca="1" si="1616"/>
        <v>1.217346</v>
      </c>
      <c r="AB5732">
        <f t="shared" ca="1" si="1617"/>
        <v>0</v>
      </c>
      <c r="AC5732">
        <f t="shared" ca="1" si="1623"/>
        <v>2.7752032</v>
      </c>
      <c r="AD5732">
        <f t="shared" ca="1" si="1606"/>
        <v>0</v>
      </c>
      <c r="AE5732">
        <f t="shared" ca="1" si="1618"/>
        <v>0</v>
      </c>
      <c r="AF5732">
        <f t="shared" ca="1" si="1619"/>
        <v>0</v>
      </c>
      <c r="AG5732">
        <f t="shared" ca="1" si="1620"/>
        <v>0.6938008</v>
      </c>
      <c r="AH5732">
        <f t="shared" ca="1" si="1621"/>
        <v>0</v>
      </c>
    </row>
    <row r="5733" spans="15:34" x14ac:dyDescent="0.25">
      <c r="O5733">
        <v>5677</v>
      </c>
      <c r="P5733" s="2">
        <f t="shared" si="1622"/>
        <v>44433.499999986234</v>
      </c>
      <c r="Q5733">
        <f t="shared" si="1607"/>
        <v>25</v>
      </c>
      <c r="R5733">
        <f t="shared" si="1608"/>
        <v>8</v>
      </c>
      <c r="S5733">
        <f t="shared" si="1609"/>
        <v>3</v>
      </c>
      <c r="T5733">
        <f t="shared" si="1610"/>
        <v>12</v>
      </c>
      <c r="U5733">
        <f t="shared" si="1611"/>
        <v>1</v>
      </c>
      <c r="V5733">
        <f t="shared" ca="1" si="1612"/>
        <v>0.61539999999999995</v>
      </c>
      <c r="W5733">
        <f>INDEX(Solarstrahlungsdaten!$B$13:$G$8772,Übersicht!O5733,Übersicht!$E$10)</f>
        <v>397.53999999999996</v>
      </c>
      <c r="X5733">
        <f t="shared" si="1613"/>
        <v>1.3675375999999999</v>
      </c>
      <c r="Y5733">
        <f t="shared" ca="1" si="1614"/>
        <v>-0.75213759999999996</v>
      </c>
      <c r="Z5733">
        <f t="shared" ca="1" si="1615"/>
        <v>0.61539999999999995</v>
      </c>
      <c r="AA5733">
        <f t="shared" ca="1" si="1616"/>
        <v>0.75213759999999996</v>
      </c>
      <c r="AB5733">
        <f t="shared" ca="1" si="1617"/>
        <v>0</v>
      </c>
      <c r="AC5733">
        <f t="shared" ca="1" si="1623"/>
        <v>3.5273408000000002</v>
      </c>
      <c r="AD5733">
        <f t="shared" ca="1" si="1606"/>
        <v>0</v>
      </c>
      <c r="AE5733">
        <f t="shared" ca="1" si="1618"/>
        <v>0</v>
      </c>
      <c r="AF5733">
        <f t="shared" ca="1" si="1619"/>
        <v>0</v>
      </c>
      <c r="AG5733">
        <f t="shared" ca="1" si="1620"/>
        <v>0.88183520000000004</v>
      </c>
      <c r="AH5733">
        <f t="shared" ca="1" si="1621"/>
        <v>0</v>
      </c>
    </row>
    <row r="5734" spans="15:34" x14ac:dyDescent="0.25">
      <c r="O5734">
        <v>5678</v>
      </c>
      <c r="P5734" s="2">
        <f t="shared" si="1622"/>
        <v>44433.541666652898</v>
      </c>
      <c r="Q5734">
        <f t="shared" si="1607"/>
        <v>25</v>
      </c>
      <c r="R5734">
        <f t="shared" si="1608"/>
        <v>8</v>
      </c>
      <c r="S5734">
        <f t="shared" si="1609"/>
        <v>3</v>
      </c>
      <c r="T5734">
        <f t="shared" si="1610"/>
        <v>13</v>
      </c>
      <c r="U5734">
        <f t="shared" si="1611"/>
        <v>1</v>
      </c>
      <c r="V5734">
        <f t="shared" ca="1" si="1612"/>
        <v>0.62909999999999988</v>
      </c>
      <c r="W5734">
        <f>INDEX(Solarstrahlungsdaten!$B$13:$G$8772,Übersicht!O5734,Übersicht!$E$10)</f>
        <v>559.63499999999999</v>
      </c>
      <c r="X5734">
        <f t="shared" si="1613"/>
        <v>1.9251444</v>
      </c>
      <c r="Y5734">
        <f t="shared" ca="1" si="1614"/>
        <v>-1.2960444</v>
      </c>
      <c r="Z5734">
        <f t="shared" ca="1" si="1615"/>
        <v>0.62909999999999988</v>
      </c>
      <c r="AA5734">
        <f t="shared" ca="1" si="1616"/>
        <v>0.47265919999999984</v>
      </c>
      <c r="AB5734">
        <f t="shared" ca="1" si="1617"/>
        <v>0</v>
      </c>
      <c r="AC5734">
        <f t="shared" ca="1" si="1623"/>
        <v>4</v>
      </c>
      <c r="AD5734">
        <f t="shared" ca="1" si="1606"/>
        <v>-0.82338520000000015</v>
      </c>
      <c r="AE5734">
        <f t="shared" ca="1" si="1618"/>
        <v>0.82338520000000015</v>
      </c>
      <c r="AF5734">
        <f t="shared" ca="1" si="1619"/>
        <v>0</v>
      </c>
      <c r="AG5734">
        <f t="shared" ca="1" si="1620"/>
        <v>1</v>
      </c>
      <c r="AH5734">
        <f t="shared" ca="1" si="1621"/>
        <v>0</v>
      </c>
    </row>
    <row r="5735" spans="15:34" x14ac:dyDescent="0.25">
      <c r="O5735">
        <v>5679</v>
      </c>
      <c r="P5735" s="2">
        <f t="shared" si="1622"/>
        <v>44433.583333319562</v>
      </c>
      <c r="Q5735">
        <f t="shared" si="1607"/>
        <v>25</v>
      </c>
      <c r="R5735">
        <f t="shared" si="1608"/>
        <v>8</v>
      </c>
      <c r="S5735">
        <f t="shared" si="1609"/>
        <v>3</v>
      </c>
      <c r="T5735">
        <f t="shared" si="1610"/>
        <v>14</v>
      </c>
      <c r="U5735">
        <f t="shared" si="1611"/>
        <v>1</v>
      </c>
      <c r="V5735">
        <f t="shared" ca="1" si="1612"/>
        <v>0.5454</v>
      </c>
      <c r="W5735">
        <f>INDEX(Solarstrahlungsdaten!$B$13:$G$8772,Übersicht!O5735,Übersicht!$E$10)</f>
        <v>62.62</v>
      </c>
      <c r="X5735">
        <f t="shared" si="1613"/>
        <v>0.21541279999999999</v>
      </c>
      <c r="Y5735">
        <f t="shared" ca="1" si="1614"/>
        <v>0.32998720000000004</v>
      </c>
      <c r="Z5735">
        <f t="shared" ca="1" si="1615"/>
        <v>0.21541279999999999</v>
      </c>
      <c r="AA5735">
        <f t="shared" ca="1" si="1616"/>
        <v>0</v>
      </c>
      <c r="AB5735">
        <f t="shared" ca="1" si="1617"/>
        <v>0.32998720000000004</v>
      </c>
      <c r="AC5735">
        <f t="shared" ca="1" si="1623"/>
        <v>3.6700127999999999</v>
      </c>
      <c r="AD5735">
        <f t="shared" ca="1" si="1606"/>
        <v>0</v>
      </c>
      <c r="AE5735">
        <f t="shared" ca="1" si="1618"/>
        <v>0</v>
      </c>
      <c r="AF5735">
        <f t="shared" ca="1" si="1619"/>
        <v>0</v>
      </c>
      <c r="AG5735">
        <f t="shared" ca="1" si="1620"/>
        <v>0.91750319999999996</v>
      </c>
      <c r="AH5735">
        <f t="shared" ca="1" si="1621"/>
        <v>0</v>
      </c>
    </row>
    <row r="5736" spans="15:34" x14ac:dyDescent="0.25">
      <c r="O5736">
        <v>5680</v>
      </c>
      <c r="P5736" s="2">
        <f t="shared" si="1622"/>
        <v>44433.624999986227</v>
      </c>
      <c r="Q5736">
        <f t="shared" si="1607"/>
        <v>25</v>
      </c>
      <c r="R5736">
        <f t="shared" si="1608"/>
        <v>8</v>
      </c>
      <c r="S5736">
        <f t="shared" si="1609"/>
        <v>3</v>
      </c>
      <c r="T5736">
        <f t="shared" si="1610"/>
        <v>15</v>
      </c>
      <c r="U5736">
        <f t="shared" si="1611"/>
        <v>1</v>
      </c>
      <c r="V5736">
        <f t="shared" ca="1" si="1612"/>
        <v>0.48510000000000003</v>
      </c>
      <c r="W5736">
        <f>INDEX(Solarstrahlungsdaten!$B$13:$G$8772,Übersicht!O5736,Übersicht!$E$10)</f>
        <v>99.42</v>
      </c>
      <c r="X5736">
        <f t="shared" si="1613"/>
        <v>0.3420048</v>
      </c>
      <c r="Y5736">
        <f t="shared" ca="1" si="1614"/>
        <v>0.14309520000000003</v>
      </c>
      <c r="Z5736">
        <f t="shared" ca="1" si="1615"/>
        <v>0.3420048</v>
      </c>
      <c r="AA5736">
        <f t="shared" ca="1" si="1616"/>
        <v>0</v>
      </c>
      <c r="AB5736">
        <f t="shared" ca="1" si="1617"/>
        <v>0.14309520000000003</v>
      </c>
      <c r="AC5736">
        <f t="shared" ca="1" si="1623"/>
        <v>3.5269176</v>
      </c>
      <c r="AD5736">
        <f t="shared" ca="1" si="1606"/>
        <v>0</v>
      </c>
      <c r="AE5736">
        <f t="shared" ca="1" si="1618"/>
        <v>0</v>
      </c>
      <c r="AF5736">
        <f t="shared" ca="1" si="1619"/>
        <v>0</v>
      </c>
      <c r="AG5736">
        <f t="shared" ca="1" si="1620"/>
        <v>0.8817294</v>
      </c>
      <c r="AH5736">
        <f t="shared" ca="1" si="1621"/>
        <v>0</v>
      </c>
    </row>
    <row r="5737" spans="15:34" x14ac:dyDescent="0.25">
      <c r="O5737">
        <v>5681</v>
      </c>
      <c r="P5737" s="2">
        <f t="shared" si="1622"/>
        <v>44433.666666652891</v>
      </c>
      <c r="Q5737">
        <f t="shared" si="1607"/>
        <v>25</v>
      </c>
      <c r="R5737">
        <f t="shared" si="1608"/>
        <v>8</v>
      </c>
      <c r="S5737">
        <f t="shared" si="1609"/>
        <v>3</v>
      </c>
      <c r="T5737">
        <f t="shared" si="1610"/>
        <v>16</v>
      </c>
      <c r="U5737">
        <f t="shared" si="1611"/>
        <v>1</v>
      </c>
      <c r="V5737">
        <f t="shared" ca="1" si="1612"/>
        <v>0.45910000000000001</v>
      </c>
      <c r="W5737">
        <f>INDEX(Solarstrahlungsdaten!$B$13:$G$8772,Übersicht!O5737,Übersicht!$E$10)</f>
        <v>210.67000000000002</v>
      </c>
      <c r="X5737">
        <f t="shared" si="1613"/>
        <v>0.72470480000000004</v>
      </c>
      <c r="Y5737">
        <f t="shared" ca="1" si="1614"/>
        <v>-0.26560480000000003</v>
      </c>
      <c r="Z5737">
        <f t="shared" ca="1" si="1615"/>
        <v>0.45910000000000001</v>
      </c>
      <c r="AA5737">
        <f t="shared" ca="1" si="1616"/>
        <v>0.26560480000000003</v>
      </c>
      <c r="AB5737">
        <f t="shared" ca="1" si="1617"/>
        <v>0</v>
      </c>
      <c r="AC5737">
        <f t="shared" ca="1" si="1623"/>
        <v>3.7925224000000002</v>
      </c>
      <c r="AD5737">
        <f t="shared" ca="1" si="1606"/>
        <v>0</v>
      </c>
      <c r="AE5737">
        <f t="shared" ca="1" si="1618"/>
        <v>0</v>
      </c>
      <c r="AF5737">
        <f t="shared" ca="1" si="1619"/>
        <v>0</v>
      </c>
      <c r="AG5737">
        <f t="shared" ca="1" si="1620"/>
        <v>0.94813060000000005</v>
      </c>
      <c r="AH5737">
        <f t="shared" ca="1" si="1621"/>
        <v>0</v>
      </c>
    </row>
    <row r="5738" spans="15:34" x14ac:dyDescent="0.25">
      <c r="O5738">
        <v>5682</v>
      </c>
      <c r="P5738" s="2">
        <f t="shared" si="1622"/>
        <v>44433.708333319555</v>
      </c>
      <c r="Q5738">
        <f t="shared" si="1607"/>
        <v>25</v>
      </c>
      <c r="R5738">
        <f t="shared" si="1608"/>
        <v>8</v>
      </c>
      <c r="S5738">
        <f t="shared" si="1609"/>
        <v>3</v>
      </c>
      <c r="T5738">
        <f t="shared" si="1610"/>
        <v>17</v>
      </c>
      <c r="U5738">
        <f t="shared" si="1611"/>
        <v>1</v>
      </c>
      <c r="V5738">
        <f t="shared" ca="1" si="1612"/>
        <v>0.47749999999999998</v>
      </c>
      <c r="W5738">
        <f>INDEX(Solarstrahlungsdaten!$B$13:$G$8772,Übersicht!O5738,Übersicht!$E$10)</f>
        <v>48.114999999999995</v>
      </c>
      <c r="X5738">
        <f t="shared" si="1613"/>
        <v>0.16551559999999998</v>
      </c>
      <c r="Y5738">
        <f t="shared" ca="1" si="1614"/>
        <v>0.3119844</v>
      </c>
      <c r="Z5738">
        <f t="shared" ca="1" si="1615"/>
        <v>0.16551559999999998</v>
      </c>
      <c r="AA5738">
        <f t="shared" ca="1" si="1616"/>
        <v>0</v>
      </c>
      <c r="AB5738">
        <f t="shared" ca="1" si="1617"/>
        <v>0.3119844</v>
      </c>
      <c r="AC5738">
        <f t="shared" ca="1" si="1623"/>
        <v>3.4805380000000001</v>
      </c>
      <c r="AD5738">
        <f t="shared" ca="1" si="1606"/>
        <v>0</v>
      </c>
      <c r="AE5738">
        <f t="shared" ca="1" si="1618"/>
        <v>0</v>
      </c>
      <c r="AF5738">
        <f t="shared" ca="1" si="1619"/>
        <v>0</v>
      </c>
      <c r="AG5738">
        <f t="shared" ca="1" si="1620"/>
        <v>0.87013450000000003</v>
      </c>
      <c r="AH5738">
        <f t="shared" ca="1" si="1621"/>
        <v>0</v>
      </c>
    </row>
    <row r="5739" spans="15:34" x14ac:dyDescent="0.25">
      <c r="O5739">
        <v>5683</v>
      </c>
      <c r="P5739" s="2">
        <f t="shared" si="1622"/>
        <v>44433.749999986219</v>
      </c>
      <c r="Q5739">
        <f t="shared" si="1607"/>
        <v>25</v>
      </c>
      <c r="R5739">
        <f t="shared" si="1608"/>
        <v>8</v>
      </c>
      <c r="S5739">
        <f t="shared" si="1609"/>
        <v>3</v>
      </c>
      <c r="T5739">
        <f t="shared" si="1610"/>
        <v>18</v>
      </c>
      <c r="U5739">
        <f t="shared" si="1611"/>
        <v>1</v>
      </c>
      <c r="V5739">
        <f t="shared" ca="1" si="1612"/>
        <v>0.5454</v>
      </c>
      <c r="W5739">
        <f>INDEX(Solarstrahlungsdaten!$B$13:$G$8772,Übersicht!O5739,Übersicht!$E$10)</f>
        <v>0</v>
      </c>
      <c r="X5739">
        <f t="shared" si="1613"/>
        <v>0</v>
      </c>
      <c r="Y5739">
        <f t="shared" ca="1" si="1614"/>
        <v>0.5454</v>
      </c>
      <c r="Z5739">
        <f t="shared" ca="1" si="1615"/>
        <v>0</v>
      </c>
      <c r="AA5739">
        <f t="shared" ca="1" si="1616"/>
        <v>0</v>
      </c>
      <c r="AB5739">
        <f t="shared" ca="1" si="1617"/>
        <v>0.5454</v>
      </c>
      <c r="AC5739">
        <f t="shared" ca="1" si="1623"/>
        <v>2.9351380000000002</v>
      </c>
      <c r="AD5739">
        <f t="shared" ca="1" si="1606"/>
        <v>0</v>
      </c>
      <c r="AE5739">
        <f t="shared" ca="1" si="1618"/>
        <v>0</v>
      </c>
      <c r="AF5739">
        <f t="shared" ca="1" si="1619"/>
        <v>0</v>
      </c>
      <c r="AG5739">
        <f t="shared" ca="1" si="1620"/>
        <v>0.73378450000000006</v>
      </c>
      <c r="AH5739">
        <f t="shared" ca="1" si="1621"/>
        <v>0</v>
      </c>
    </row>
    <row r="5740" spans="15:34" x14ac:dyDescent="0.25">
      <c r="O5740">
        <v>5684</v>
      </c>
      <c r="P5740" s="2">
        <f t="shared" si="1622"/>
        <v>44433.791666652884</v>
      </c>
      <c r="Q5740">
        <f t="shared" si="1607"/>
        <v>25</v>
      </c>
      <c r="R5740">
        <f t="shared" si="1608"/>
        <v>8</v>
      </c>
      <c r="S5740">
        <f t="shared" si="1609"/>
        <v>3</v>
      </c>
      <c r="T5740">
        <f t="shared" si="1610"/>
        <v>19</v>
      </c>
      <c r="U5740">
        <f t="shared" si="1611"/>
        <v>1</v>
      </c>
      <c r="V5740">
        <f t="shared" ca="1" si="1612"/>
        <v>0.64149999999999996</v>
      </c>
      <c r="W5740">
        <f>INDEX(Solarstrahlungsdaten!$B$13:$G$8772,Übersicht!O5740,Übersicht!$E$10)</f>
        <v>0</v>
      </c>
      <c r="X5740">
        <f t="shared" si="1613"/>
        <v>0</v>
      </c>
      <c r="Y5740">
        <f t="shared" ca="1" si="1614"/>
        <v>0.64149999999999996</v>
      </c>
      <c r="Z5740">
        <f t="shared" ca="1" si="1615"/>
        <v>0</v>
      </c>
      <c r="AA5740">
        <f t="shared" ca="1" si="1616"/>
        <v>0</v>
      </c>
      <c r="AB5740">
        <f t="shared" ca="1" si="1617"/>
        <v>0.64149999999999996</v>
      </c>
      <c r="AC5740">
        <f t="shared" ca="1" si="1623"/>
        <v>2.2936380000000005</v>
      </c>
      <c r="AD5740">
        <f t="shared" ca="1" si="1606"/>
        <v>0</v>
      </c>
      <c r="AE5740">
        <f t="shared" ca="1" si="1618"/>
        <v>0</v>
      </c>
      <c r="AF5740">
        <f t="shared" ca="1" si="1619"/>
        <v>0</v>
      </c>
      <c r="AG5740">
        <f t="shared" ca="1" si="1620"/>
        <v>0.57340950000000013</v>
      </c>
      <c r="AH5740">
        <f t="shared" ca="1" si="1621"/>
        <v>0</v>
      </c>
    </row>
    <row r="5741" spans="15:34" x14ac:dyDescent="0.25">
      <c r="O5741">
        <v>5685</v>
      </c>
      <c r="P5741" s="2">
        <f t="shared" si="1622"/>
        <v>44433.833333319548</v>
      </c>
      <c r="Q5741">
        <f t="shared" si="1607"/>
        <v>25</v>
      </c>
      <c r="R5741">
        <f t="shared" si="1608"/>
        <v>8</v>
      </c>
      <c r="S5741">
        <f t="shared" si="1609"/>
        <v>3</v>
      </c>
      <c r="T5741">
        <f t="shared" si="1610"/>
        <v>20</v>
      </c>
      <c r="U5741">
        <f t="shared" si="1611"/>
        <v>1</v>
      </c>
      <c r="V5741">
        <f t="shared" ca="1" si="1612"/>
        <v>0.67459999999999998</v>
      </c>
      <c r="W5741">
        <f>INDEX(Solarstrahlungsdaten!$B$13:$G$8772,Übersicht!O5741,Übersicht!$E$10)</f>
        <v>0</v>
      </c>
      <c r="X5741">
        <f t="shared" si="1613"/>
        <v>0</v>
      </c>
      <c r="Y5741">
        <f t="shared" ca="1" si="1614"/>
        <v>0.67459999999999998</v>
      </c>
      <c r="Z5741">
        <f t="shared" ca="1" si="1615"/>
        <v>0</v>
      </c>
      <c r="AA5741">
        <f t="shared" ca="1" si="1616"/>
        <v>0</v>
      </c>
      <c r="AB5741">
        <f t="shared" ca="1" si="1617"/>
        <v>0.67459999999999998</v>
      </c>
      <c r="AC5741">
        <f t="shared" ca="1" si="1623"/>
        <v>1.6190380000000006</v>
      </c>
      <c r="AD5741">
        <f t="shared" ca="1" si="1606"/>
        <v>0</v>
      </c>
      <c r="AE5741">
        <f t="shared" ca="1" si="1618"/>
        <v>0</v>
      </c>
      <c r="AF5741">
        <f t="shared" ca="1" si="1619"/>
        <v>0</v>
      </c>
      <c r="AG5741">
        <f t="shared" ca="1" si="1620"/>
        <v>0.40475950000000016</v>
      </c>
      <c r="AH5741">
        <f t="shared" ca="1" si="1621"/>
        <v>0</v>
      </c>
    </row>
    <row r="5742" spans="15:34" x14ac:dyDescent="0.25">
      <c r="O5742">
        <v>5686</v>
      </c>
      <c r="P5742" s="2">
        <f t="shared" si="1622"/>
        <v>44433.874999986212</v>
      </c>
      <c r="Q5742">
        <f t="shared" si="1607"/>
        <v>25</v>
      </c>
      <c r="R5742">
        <f t="shared" si="1608"/>
        <v>8</v>
      </c>
      <c r="S5742">
        <f t="shared" si="1609"/>
        <v>3</v>
      </c>
      <c r="T5742">
        <f t="shared" si="1610"/>
        <v>21</v>
      </c>
      <c r="U5742">
        <f t="shared" si="1611"/>
        <v>1</v>
      </c>
      <c r="V5742">
        <f t="shared" ca="1" si="1612"/>
        <v>0.63759999999999994</v>
      </c>
      <c r="W5742">
        <f>INDEX(Solarstrahlungsdaten!$B$13:$G$8772,Übersicht!O5742,Übersicht!$E$10)</f>
        <v>0</v>
      </c>
      <c r="X5742">
        <f t="shared" si="1613"/>
        <v>0</v>
      </c>
      <c r="Y5742">
        <f t="shared" ca="1" si="1614"/>
        <v>0.63759999999999994</v>
      </c>
      <c r="Z5742">
        <f t="shared" ca="1" si="1615"/>
        <v>0</v>
      </c>
      <c r="AA5742">
        <f t="shared" ca="1" si="1616"/>
        <v>0</v>
      </c>
      <c r="AB5742">
        <f t="shared" ca="1" si="1617"/>
        <v>0.63759999999999994</v>
      </c>
      <c r="AC5742">
        <f t="shared" ca="1" si="1623"/>
        <v>0.9814380000000007</v>
      </c>
      <c r="AD5742">
        <f t="shared" ca="1" si="1606"/>
        <v>0</v>
      </c>
      <c r="AE5742">
        <f t="shared" ca="1" si="1618"/>
        <v>0</v>
      </c>
      <c r="AF5742">
        <f t="shared" ca="1" si="1619"/>
        <v>0</v>
      </c>
      <c r="AG5742">
        <f t="shared" ca="1" si="1620"/>
        <v>0.24535950000000017</v>
      </c>
      <c r="AH5742">
        <f t="shared" ca="1" si="1621"/>
        <v>0</v>
      </c>
    </row>
    <row r="5743" spans="15:34" x14ac:dyDescent="0.25">
      <c r="O5743">
        <v>5687</v>
      </c>
      <c r="P5743" s="2">
        <f t="shared" si="1622"/>
        <v>44433.916666652876</v>
      </c>
      <c r="Q5743">
        <f t="shared" si="1607"/>
        <v>25</v>
      </c>
      <c r="R5743">
        <f t="shared" si="1608"/>
        <v>8</v>
      </c>
      <c r="S5743">
        <f t="shared" si="1609"/>
        <v>3</v>
      </c>
      <c r="T5743">
        <f t="shared" si="1610"/>
        <v>22</v>
      </c>
      <c r="U5743">
        <f t="shared" si="1611"/>
        <v>1</v>
      </c>
      <c r="V5743">
        <f t="shared" ca="1" si="1612"/>
        <v>0.59710000000000008</v>
      </c>
      <c r="W5743">
        <f>INDEX(Solarstrahlungsdaten!$B$13:$G$8772,Übersicht!O5743,Übersicht!$E$10)</f>
        <v>0</v>
      </c>
      <c r="X5743">
        <f t="shared" si="1613"/>
        <v>0</v>
      </c>
      <c r="Y5743">
        <f t="shared" ca="1" si="1614"/>
        <v>0.59710000000000008</v>
      </c>
      <c r="Z5743">
        <f t="shared" ca="1" si="1615"/>
        <v>0</v>
      </c>
      <c r="AA5743">
        <f t="shared" ca="1" si="1616"/>
        <v>0</v>
      </c>
      <c r="AB5743">
        <f t="shared" ca="1" si="1617"/>
        <v>0.59710000000000008</v>
      </c>
      <c r="AC5743">
        <f t="shared" ca="1" si="1623"/>
        <v>0.38433800000000062</v>
      </c>
      <c r="AD5743">
        <f t="shared" ca="1" si="1606"/>
        <v>0</v>
      </c>
      <c r="AE5743">
        <f t="shared" ca="1" si="1618"/>
        <v>0</v>
      </c>
      <c r="AF5743">
        <f t="shared" ca="1" si="1619"/>
        <v>0</v>
      </c>
      <c r="AG5743">
        <f t="shared" ca="1" si="1620"/>
        <v>9.6084500000000156E-2</v>
      </c>
      <c r="AH5743">
        <f t="shared" ca="1" si="1621"/>
        <v>0</v>
      </c>
    </row>
    <row r="5744" spans="15:34" x14ac:dyDescent="0.25">
      <c r="O5744">
        <v>5688</v>
      </c>
      <c r="P5744" s="2">
        <f t="shared" si="1622"/>
        <v>44433.958333319541</v>
      </c>
      <c r="Q5744">
        <f t="shared" si="1607"/>
        <v>25</v>
      </c>
      <c r="R5744">
        <f t="shared" si="1608"/>
        <v>8</v>
      </c>
      <c r="S5744">
        <f t="shared" si="1609"/>
        <v>3</v>
      </c>
      <c r="T5744">
        <f t="shared" si="1610"/>
        <v>23</v>
      </c>
      <c r="U5744">
        <f t="shared" si="1611"/>
        <v>1</v>
      </c>
      <c r="V5744">
        <f t="shared" ca="1" si="1612"/>
        <v>0.48749999999999999</v>
      </c>
      <c r="W5744">
        <f>INDEX(Solarstrahlungsdaten!$B$13:$G$8772,Übersicht!O5744,Übersicht!$E$10)</f>
        <v>0</v>
      </c>
      <c r="X5744">
        <f t="shared" si="1613"/>
        <v>0</v>
      </c>
      <c r="Y5744">
        <f t="shared" ca="1" si="1614"/>
        <v>0.48749999999999999</v>
      </c>
      <c r="Z5744">
        <f t="shared" ca="1" si="1615"/>
        <v>0</v>
      </c>
      <c r="AA5744">
        <f t="shared" ca="1" si="1616"/>
        <v>0</v>
      </c>
      <c r="AB5744">
        <f t="shared" ca="1" si="1617"/>
        <v>0.38433800000000062</v>
      </c>
      <c r="AC5744">
        <f t="shared" ca="1" si="1623"/>
        <v>0</v>
      </c>
      <c r="AD5744">
        <f t="shared" ca="1" si="1606"/>
        <v>0.10316199999999937</v>
      </c>
      <c r="AE5744">
        <f t="shared" ca="1" si="1618"/>
        <v>0</v>
      </c>
      <c r="AF5744">
        <f t="shared" ca="1" si="1619"/>
        <v>0.10316199999999937</v>
      </c>
      <c r="AG5744">
        <f t="shared" ca="1" si="1620"/>
        <v>0</v>
      </c>
      <c r="AH5744">
        <f t="shared" ca="1" si="1621"/>
        <v>1</v>
      </c>
    </row>
    <row r="5745" spans="15:34" x14ac:dyDescent="0.25">
      <c r="O5745">
        <v>5689</v>
      </c>
      <c r="P5745" s="2">
        <f t="shared" si="1622"/>
        <v>44433.999999986205</v>
      </c>
      <c r="Q5745">
        <f t="shared" si="1607"/>
        <v>26</v>
      </c>
      <c r="R5745">
        <f t="shared" si="1608"/>
        <v>8</v>
      </c>
      <c r="S5745">
        <f t="shared" si="1609"/>
        <v>3</v>
      </c>
      <c r="T5745">
        <f t="shared" si="1610"/>
        <v>0</v>
      </c>
      <c r="U5745">
        <f t="shared" si="1611"/>
        <v>1</v>
      </c>
      <c r="V5745">
        <f t="shared" ca="1" si="1612"/>
        <v>0.32850000000000001</v>
      </c>
      <c r="W5745">
        <f>INDEX(Solarstrahlungsdaten!$B$13:$G$8772,Übersicht!O5745,Übersicht!$E$10)</f>
        <v>0</v>
      </c>
      <c r="X5745">
        <f t="shared" si="1613"/>
        <v>0</v>
      </c>
      <c r="Y5745">
        <f t="shared" ca="1" si="1614"/>
        <v>0.32850000000000001</v>
      </c>
      <c r="Z5745">
        <f t="shared" ca="1" si="1615"/>
        <v>0</v>
      </c>
      <c r="AA5745">
        <f t="shared" ca="1" si="1616"/>
        <v>0</v>
      </c>
      <c r="AB5745">
        <f t="shared" ca="1" si="1617"/>
        <v>0</v>
      </c>
      <c r="AC5745">
        <f t="shared" ca="1" si="1623"/>
        <v>0</v>
      </c>
      <c r="AD5745">
        <f t="shared" ca="1" si="1606"/>
        <v>0.32850000000000001</v>
      </c>
      <c r="AE5745">
        <f t="shared" ca="1" si="1618"/>
        <v>0</v>
      </c>
      <c r="AF5745">
        <f t="shared" ca="1" si="1619"/>
        <v>0.32850000000000001</v>
      </c>
      <c r="AG5745">
        <f t="shared" ca="1" si="1620"/>
        <v>0</v>
      </c>
      <c r="AH5745">
        <f t="shared" ca="1" si="1621"/>
        <v>1</v>
      </c>
    </row>
    <row r="5746" spans="15:34" x14ac:dyDescent="0.25">
      <c r="O5746">
        <v>5690</v>
      </c>
      <c r="P5746" s="2">
        <f t="shared" si="1622"/>
        <v>44434.041666652869</v>
      </c>
      <c r="Q5746">
        <f t="shared" si="1607"/>
        <v>26</v>
      </c>
      <c r="R5746">
        <f t="shared" si="1608"/>
        <v>8</v>
      </c>
      <c r="S5746">
        <f t="shared" si="1609"/>
        <v>3</v>
      </c>
      <c r="T5746">
        <f t="shared" si="1610"/>
        <v>1</v>
      </c>
      <c r="U5746">
        <f t="shared" si="1611"/>
        <v>1</v>
      </c>
      <c r="V5746">
        <f t="shared" ca="1" si="1612"/>
        <v>0.22929999999999998</v>
      </c>
      <c r="W5746">
        <f>INDEX(Solarstrahlungsdaten!$B$13:$G$8772,Übersicht!O5746,Übersicht!$E$10)</f>
        <v>0</v>
      </c>
      <c r="X5746">
        <f t="shared" si="1613"/>
        <v>0</v>
      </c>
      <c r="Y5746">
        <f t="shared" ca="1" si="1614"/>
        <v>0.22929999999999998</v>
      </c>
      <c r="Z5746">
        <f t="shared" ca="1" si="1615"/>
        <v>0</v>
      </c>
      <c r="AA5746">
        <f t="shared" ca="1" si="1616"/>
        <v>0</v>
      </c>
      <c r="AB5746">
        <f t="shared" ca="1" si="1617"/>
        <v>0</v>
      </c>
      <c r="AC5746">
        <f t="shared" ca="1" si="1623"/>
        <v>0</v>
      </c>
      <c r="AD5746">
        <f t="shared" ca="1" si="1606"/>
        <v>0.22929999999999998</v>
      </c>
      <c r="AE5746">
        <f t="shared" ca="1" si="1618"/>
        <v>0</v>
      </c>
      <c r="AF5746">
        <f t="shared" ca="1" si="1619"/>
        <v>0.22929999999999998</v>
      </c>
      <c r="AG5746">
        <f t="shared" ca="1" si="1620"/>
        <v>0</v>
      </c>
      <c r="AH5746">
        <f t="shared" ca="1" si="1621"/>
        <v>1</v>
      </c>
    </row>
    <row r="5747" spans="15:34" x14ac:dyDescent="0.25">
      <c r="O5747">
        <v>5691</v>
      </c>
      <c r="P5747" s="2">
        <f t="shared" si="1622"/>
        <v>44434.083333319533</v>
      </c>
      <c r="Q5747">
        <f t="shared" si="1607"/>
        <v>26</v>
      </c>
      <c r="R5747">
        <f t="shared" si="1608"/>
        <v>8</v>
      </c>
      <c r="S5747">
        <f t="shared" si="1609"/>
        <v>3</v>
      </c>
      <c r="T5747">
        <f t="shared" si="1610"/>
        <v>2</v>
      </c>
      <c r="U5747">
        <f t="shared" si="1611"/>
        <v>1</v>
      </c>
      <c r="V5747">
        <f t="shared" ca="1" si="1612"/>
        <v>0.20319999999999999</v>
      </c>
      <c r="W5747">
        <f>INDEX(Solarstrahlungsdaten!$B$13:$G$8772,Übersicht!O5747,Übersicht!$E$10)</f>
        <v>0</v>
      </c>
      <c r="X5747">
        <f t="shared" si="1613"/>
        <v>0</v>
      </c>
      <c r="Y5747">
        <f t="shared" ca="1" si="1614"/>
        <v>0.20319999999999999</v>
      </c>
      <c r="Z5747">
        <f t="shared" ca="1" si="1615"/>
        <v>0</v>
      </c>
      <c r="AA5747">
        <f t="shared" ca="1" si="1616"/>
        <v>0</v>
      </c>
      <c r="AB5747">
        <f t="shared" ca="1" si="1617"/>
        <v>0</v>
      </c>
      <c r="AC5747">
        <f t="shared" ca="1" si="1623"/>
        <v>0</v>
      </c>
      <c r="AD5747">
        <f t="shared" ca="1" si="1606"/>
        <v>0.20319999999999999</v>
      </c>
      <c r="AE5747">
        <f t="shared" ca="1" si="1618"/>
        <v>0</v>
      </c>
      <c r="AF5747">
        <f t="shared" ca="1" si="1619"/>
        <v>0.20319999999999999</v>
      </c>
      <c r="AG5747">
        <f t="shared" ca="1" si="1620"/>
        <v>0</v>
      </c>
      <c r="AH5747">
        <f t="shared" ca="1" si="1621"/>
        <v>1</v>
      </c>
    </row>
    <row r="5748" spans="15:34" x14ac:dyDescent="0.25">
      <c r="O5748">
        <v>5692</v>
      </c>
      <c r="P5748" s="2">
        <f t="shared" si="1622"/>
        <v>44434.124999986198</v>
      </c>
      <c r="Q5748">
        <f t="shared" si="1607"/>
        <v>26</v>
      </c>
      <c r="R5748">
        <f t="shared" si="1608"/>
        <v>8</v>
      </c>
      <c r="S5748">
        <f t="shared" si="1609"/>
        <v>3</v>
      </c>
      <c r="T5748">
        <f t="shared" si="1610"/>
        <v>3</v>
      </c>
      <c r="U5748">
        <f t="shared" si="1611"/>
        <v>1</v>
      </c>
      <c r="V5748">
        <f t="shared" ca="1" si="1612"/>
        <v>0.18919999999999998</v>
      </c>
      <c r="W5748">
        <f>INDEX(Solarstrahlungsdaten!$B$13:$G$8772,Übersicht!O5748,Übersicht!$E$10)</f>
        <v>0</v>
      </c>
      <c r="X5748">
        <f t="shared" si="1613"/>
        <v>0</v>
      </c>
      <c r="Y5748">
        <f t="shared" ca="1" si="1614"/>
        <v>0.18919999999999998</v>
      </c>
      <c r="Z5748">
        <f t="shared" ca="1" si="1615"/>
        <v>0</v>
      </c>
      <c r="AA5748">
        <f t="shared" ca="1" si="1616"/>
        <v>0</v>
      </c>
      <c r="AB5748">
        <f t="shared" ca="1" si="1617"/>
        <v>0</v>
      </c>
      <c r="AC5748">
        <f t="shared" ca="1" si="1623"/>
        <v>0</v>
      </c>
      <c r="AD5748">
        <f t="shared" ca="1" si="1606"/>
        <v>0.18919999999999998</v>
      </c>
      <c r="AE5748">
        <f t="shared" ca="1" si="1618"/>
        <v>0</v>
      </c>
      <c r="AF5748">
        <f t="shared" ca="1" si="1619"/>
        <v>0.18919999999999998</v>
      </c>
      <c r="AG5748">
        <f t="shared" ca="1" si="1620"/>
        <v>0</v>
      </c>
      <c r="AH5748">
        <f t="shared" ca="1" si="1621"/>
        <v>1</v>
      </c>
    </row>
    <row r="5749" spans="15:34" x14ac:dyDescent="0.25">
      <c r="O5749">
        <v>5693</v>
      </c>
      <c r="P5749" s="2">
        <f t="shared" si="1622"/>
        <v>44434.166666652862</v>
      </c>
      <c r="Q5749">
        <f t="shared" si="1607"/>
        <v>26</v>
      </c>
      <c r="R5749">
        <f t="shared" si="1608"/>
        <v>8</v>
      </c>
      <c r="S5749">
        <f t="shared" si="1609"/>
        <v>3</v>
      </c>
      <c r="T5749">
        <f t="shared" si="1610"/>
        <v>4</v>
      </c>
      <c r="U5749">
        <f t="shared" si="1611"/>
        <v>1</v>
      </c>
      <c r="V5749">
        <f t="shared" ca="1" si="1612"/>
        <v>0.191</v>
      </c>
      <c r="W5749">
        <f>INDEX(Solarstrahlungsdaten!$B$13:$G$8772,Übersicht!O5749,Übersicht!$E$10)</f>
        <v>0</v>
      </c>
      <c r="X5749">
        <f t="shared" si="1613"/>
        <v>0</v>
      </c>
      <c r="Y5749">
        <f t="shared" ca="1" si="1614"/>
        <v>0.191</v>
      </c>
      <c r="Z5749">
        <f t="shared" ca="1" si="1615"/>
        <v>0</v>
      </c>
      <c r="AA5749">
        <f t="shared" ca="1" si="1616"/>
        <v>0</v>
      </c>
      <c r="AB5749">
        <f t="shared" ca="1" si="1617"/>
        <v>0</v>
      </c>
      <c r="AC5749">
        <f t="shared" ca="1" si="1623"/>
        <v>0</v>
      </c>
      <c r="AD5749">
        <f t="shared" ca="1" si="1606"/>
        <v>0.191</v>
      </c>
      <c r="AE5749">
        <f t="shared" ca="1" si="1618"/>
        <v>0</v>
      </c>
      <c r="AF5749">
        <f t="shared" ca="1" si="1619"/>
        <v>0.191</v>
      </c>
      <c r="AG5749">
        <f t="shared" ca="1" si="1620"/>
        <v>0</v>
      </c>
      <c r="AH5749">
        <f t="shared" ca="1" si="1621"/>
        <v>1</v>
      </c>
    </row>
    <row r="5750" spans="15:34" x14ac:dyDescent="0.25">
      <c r="O5750">
        <v>5694</v>
      </c>
      <c r="P5750" s="2">
        <f t="shared" si="1622"/>
        <v>44434.208333319526</v>
      </c>
      <c r="Q5750">
        <f t="shared" si="1607"/>
        <v>26</v>
      </c>
      <c r="R5750">
        <f t="shared" si="1608"/>
        <v>8</v>
      </c>
      <c r="S5750">
        <f t="shared" si="1609"/>
        <v>3</v>
      </c>
      <c r="T5750">
        <f t="shared" si="1610"/>
        <v>5</v>
      </c>
      <c r="U5750">
        <f t="shared" si="1611"/>
        <v>1</v>
      </c>
      <c r="V5750">
        <f t="shared" ca="1" si="1612"/>
        <v>0.21959999999999999</v>
      </c>
      <c r="W5750">
        <f>INDEX(Solarstrahlungsdaten!$B$13:$G$8772,Übersicht!O5750,Übersicht!$E$10)</f>
        <v>5.6449999999999996</v>
      </c>
      <c r="X5750">
        <f t="shared" si="1613"/>
        <v>1.94188E-2</v>
      </c>
      <c r="Y5750">
        <f t="shared" ca="1" si="1614"/>
        <v>0.2001812</v>
      </c>
      <c r="Z5750">
        <f t="shared" ca="1" si="1615"/>
        <v>1.94188E-2</v>
      </c>
      <c r="AA5750">
        <f t="shared" ca="1" si="1616"/>
        <v>0</v>
      </c>
      <c r="AB5750">
        <f t="shared" ca="1" si="1617"/>
        <v>0</v>
      </c>
      <c r="AC5750">
        <f t="shared" ca="1" si="1623"/>
        <v>0</v>
      </c>
      <c r="AD5750">
        <f t="shared" ca="1" si="1606"/>
        <v>0.2001812</v>
      </c>
      <c r="AE5750">
        <f t="shared" ca="1" si="1618"/>
        <v>0</v>
      </c>
      <c r="AF5750">
        <f t="shared" ca="1" si="1619"/>
        <v>0.2001812</v>
      </c>
      <c r="AG5750">
        <f t="shared" ca="1" si="1620"/>
        <v>0</v>
      </c>
      <c r="AH5750">
        <f t="shared" ca="1" si="1621"/>
        <v>1</v>
      </c>
    </row>
    <row r="5751" spans="15:34" x14ac:dyDescent="0.25">
      <c r="O5751">
        <v>5695</v>
      </c>
      <c r="P5751" s="2">
        <f t="shared" si="1622"/>
        <v>44434.24999998619</v>
      </c>
      <c r="Q5751">
        <f t="shared" si="1607"/>
        <v>26</v>
      </c>
      <c r="R5751">
        <f t="shared" si="1608"/>
        <v>8</v>
      </c>
      <c r="S5751">
        <f t="shared" si="1609"/>
        <v>3</v>
      </c>
      <c r="T5751">
        <f t="shared" si="1610"/>
        <v>6</v>
      </c>
      <c r="U5751">
        <f t="shared" si="1611"/>
        <v>1</v>
      </c>
      <c r="V5751">
        <f t="shared" ca="1" si="1612"/>
        <v>0.34410000000000002</v>
      </c>
      <c r="W5751">
        <f>INDEX(Solarstrahlungsdaten!$B$13:$G$8772,Übersicht!O5751,Übersicht!$E$10)</f>
        <v>151.92500000000001</v>
      </c>
      <c r="X5751">
        <f t="shared" si="1613"/>
        <v>0.52262200000000003</v>
      </c>
      <c r="Y5751">
        <f t="shared" ca="1" si="1614"/>
        <v>-0.17852200000000001</v>
      </c>
      <c r="Z5751">
        <f t="shared" ca="1" si="1615"/>
        <v>0.34410000000000002</v>
      </c>
      <c r="AA5751">
        <f t="shared" ca="1" si="1616"/>
        <v>0.17852200000000001</v>
      </c>
      <c r="AB5751">
        <f t="shared" ca="1" si="1617"/>
        <v>0</v>
      </c>
      <c r="AC5751">
        <f t="shared" ca="1" si="1623"/>
        <v>0.17852200000000001</v>
      </c>
      <c r="AD5751">
        <f t="shared" ca="1" si="1606"/>
        <v>0</v>
      </c>
      <c r="AE5751">
        <f t="shared" ca="1" si="1618"/>
        <v>0</v>
      </c>
      <c r="AF5751">
        <f t="shared" ca="1" si="1619"/>
        <v>0</v>
      </c>
      <c r="AG5751">
        <f t="shared" ca="1" si="1620"/>
        <v>4.4630500000000004E-2</v>
      </c>
      <c r="AH5751">
        <f t="shared" ca="1" si="1621"/>
        <v>0</v>
      </c>
    </row>
    <row r="5752" spans="15:34" x14ac:dyDescent="0.25">
      <c r="O5752">
        <v>5696</v>
      </c>
      <c r="P5752" s="2">
        <f t="shared" si="1622"/>
        <v>44434.291666652854</v>
      </c>
      <c r="Q5752">
        <f t="shared" si="1607"/>
        <v>26</v>
      </c>
      <c r="R5752">
        <f t="shared" si="1608"/>
        <v>8</v>
      </c>
      <c r="S5752">
        <f t="shared" si="1609"/>
        <v>3</v>
      </c>
      <c r="T5752">
        <f t="shared" si="1610"/>
        <v>7</v>
      </c>
      <c r="U5752">
        <f t="shared" si="1611"/>
        <v>1</v>
      </c>
      <c r="V5752">
        <f t="shared" ca="1" si="1612"/>
        <v>0.49979999999999997</v>
      </c>
      <c r="W5752">
        <f>INDEX(Solarstrahlungsdaten!$B$13:$G$8772,Übersicht!O5752,Übersicht!$E$10)</f>
        <v>303.90999999999997</v>
      </c>
      <c r="X5752">
        <f t="shared" si="1613"/>
        <v>1.0454503999999998</v>
      </c>
      <c r="Y5752">
        <f t="shared" ca="1" si="1614"/>
        <v>-0.54565039999999976</v>
      </c>
      <c r="Z5752">
        <f t="shared" ca="1" si="1615"/>
        <v>0.49979999999999997</v>
      </c>
      <c r="AA5752">
        <f t="shared" ca="1" si="1616"/>
        <v>0.54565039999999976</v>
      </c>
      <c r="AB5752">
        <f t="shared" ca="1" si="1617"/>
        <v>0</v>
      </c>
      <c r="AC5752">
        <f t="shared" ca="1" si="1623"/>
        <v>0.72417239999999983</v>
      </c>
      <c r="AD5752">
        <f t="shared" ca="1" si="1606"/>
        <v>0</v>
      </c>
      <c r="AE5752">
        <f t="shared" ca="1" si="1618"/>
        <v>0</v>
      </c>
      <c r="AF5752">
        <f t="shared" ca="1" si="1619"/>
        <v>0</v>
      </c>
      <c r="AG5752">
        <f t="shared" ca="1" si="1620"/>
        <v>0.18104309999999996</v>
      </c>
      <c r="AH5752">
        <f t="shared" ca="1" si="1621"/>
        <v>0</v>
      </c>
    </row>
    <row r="5753" spans="15:34" x14ac:dyDescent="0.25">
      <c r="O5753">
        <v>5697</v>
      </c>
      <c r="P5753" s="2">
        <f t="shared" si="1622"/>
        <v>44434.333333319519</v>
      </c>
      <c r="Q5753">
        <f t="shared" si="1607"/>
        <v>26</v>
      </c>
      <c r="R5753">
        <f t="shared" si="1608"/>
        <v>8</v>
      </c>
      <c r="S5753">
        <f t="shared" si="1609"/>
        <v>3</v>
      </c>
      <c r="T5753">
        <f t="shared" si="1610"/>
        <v>8</v>
      </c>
      <c r="U5753">
        <f t="shared" si="1611"/>
        <v>1</v>
      </c>
      <c r="V5753">
        <f t="shared" ca="1" si="1612"/>
        <v>0.55649999999999999</v>
      </c>
      <c r="W5753">
        <f>INDEX(Solarstrahlungsdaten!$B$13:$G$8772,Übersicht!O5753,Übersicht!$E$10)</f>
        <v>436.86</v>
      </c>
      <c r="X5753">
        <f t="shared" si="1613"/>
        <v>1.5027984000000001</v>
      </c>
      <c r="Y5753">
        <f t="shared" ca="1" si="1614"/>
        <v>-0.9462984000000001</v>
      </c>
      <c r="Z5753">
        <f t="shared" ca="1" si="1615"/>
        <v>0.55649999999999999</v>
      </c>
      <c r="AA5753">
        <f t="shared" ca="1" si="1616"/>
        <v>0.9462984000000001</v>
      </c>
      <c r="AB5753">
        <f t="shared" ca="1" si="1617"/>
        <v>0</v>
      </c>
      <c r="AC5753">
        <f t="shared" ca="1" si="1623"/>
        <v>1.6704707999999999</v>
      </c>
      <c r="AD5753">
        <f t="shared" ref="AD5753:AD5816" ca="1" si="1624">Y5753+AA5753-AB5753</f>
        <v>0</v>
      </c>
      <c r="AE5753">
        <f t="shared" ca="1" si="1618"/>
        <v>0</v>
      </c>
      <c r="AF5753">
        <f t="shared" ca="1" si="1619"/>
        <v>0</v>
      </c>
      <c r="AG5753">
        <f t="shared" ca="1" si="1620"/>
        <v>0.41761769999999998</v>
      </c>
      <c r="AH5753">
        <f t="shared" ca="1" si="1621"/>
        <v>0</v>
      </c>
    </row>
    <row r="5754" spans="15:34" x14ac:dyDescent="0.25">
      <c r="O5754">
        <v>5698</v>
      </c>
      <c r="P5754" s="2">
        <f t="shared" si="1622"/>
        <v>44434.374999986183</v>
      </c>
      <c r="Q5754">
        <f t="shared" ref="Q5754:Q5817" si="1625">DAY(P5754)</f>
        <v>26</v>
      </c>
      <c r="R5754">
        <f t="shared" ref="R5754:R5817" si="1626">MONTH(P5754)</f>
        <v>8</v>
      </c>
      <c r="S5754">
        <f t="shared" ref="S5754:S5817" si="1627">IF(WEEKDAY(P5754)=6,1,IF(WEEKDAY(P5754)=7,2,3))</f>
        <v>3</v>
      </c>
      <c r="T5754">
        <f t="shared" ref="T5754:T5817" si="1628">HOUR(P5754)</f>
        <v>9</v>
      </c>
      <c r="U5754">
        <f t="shared" ref="U5754:U5817" si="1629">IF(AND(P5754&gt;DATE(2021,5,14),P5754&lt;DATE(2021,9,15)),1,IF(AND(P5754&gt;DATE(2021,3,20),P5754&lt;DATE(2021,11,1)),2,0))</f>
        <v>1</v>
      </c>
      <c r="V5754">
        <f t="shared" ref="V5754:V5817" ca="1" si="1630">INDEX($D$57:$L$80,1+T5754,S5754+U5754*3)</f>
        <v>0.57879999999999998</v>
      </c>
      <c r="W5754">
        <f>INDEX(Solarstrahlungsdaten!$B$13:$G$8772,Übersicht!O5754,Übersicht!$E$10)</f>
        <v>489.78999999999996</v>
      </c>
      <c r="X5754">
        <f t="shared" ref="X5754:X5817" si="1631">IF(W5754*$D$9/1000*(1-$D$41)&gt;$D$9*$D$42,$D$9*$D$42,W5754*$D$9/1000*(1-$D$41))</f>
        <v>1.6848775999999999</v>
      </c>
      <c r="Y5754">
        <f t="shared" ref="Y5754:Y5817" ca="1" si="1632">V5754-X5754</f>
        <v>-1.1060775999999999</v>
      </c>
      <c r="Z5754">
        <f t="shared" ref="Z5754:Z5817" ca="1" si="1633">IF(X5754&gt;V5754,V5754,X5754)</f>
        <v>0.57879999999999998</v>
      </c>
      <c r="AA5754">
        <f t="shared" ref="AA5754:AA5817" ca="1" si="1634">IF(Y5754&lt;0, IF(AC5753-Y5754&lt;$D$22, -Y5754, $D$22-AC5753),0)</f>
        <v>1.1060775999999999</v>
      </c>
      <c r="AB5754">
        <f t="shared" ref="AB5754:AB5817" ca="1" si="1635">IF(Y5754&gt;0, IF(AC5753-Y5754&gt;0, Y5754, AC5753),0)</f>
        <v>0</v>
      </c>
      <c r="AC5754">
        <f t="shared" ca="1" si="1623"/>
        <v>2.7765483999999998</v>
      </c>
      <c r="AD5754">
        <f t="shared" ca="1" si="1624"/>
        <v>0</v>
      </c>
      <c r="AE5754">
        <f t="shared" ref="AE5754:AE5817" ca="1" si="1636">IF(AD5754&lt;0,-AD5754,0)</f>
        <v>0</v>
      </c>
      <c r="AF5754">
        <f t="shared" ref="AF5754:AF5817" ca="1" si="1637">IF(AD5754&gt;0,AD5754,0)</f>
        <v>0</v>
      </c>
      <c r="AG5754">
        <f t="shared" ref="AG5754:AG5817" ca="1" si="1638">IF($D$22&gt;0,AC5754/$D$22,0)</f>
        <v>0.69413709999999995</v>
      </c>
      <c r="AH5754">
        <f t="shared" ref="AH5754:AH5817" ca="1" si="1639">IF(AC5754&lt;=0,1,0)</f>
        <v>0</v>
      </c>
    </row>
    <row r="5755" spans="15:34" x14ac:dyDescent="0.25">
      <c r="O5755">
        <v>5699</v>
      </c>
      <c r="P5755" s="2">
        <f t="shared" ref="P5755:P5818" si="1640">P5754+TIME(1,,)</f>
        <v>44434.416666652847</v>
      </c>
      <c r="Q5755">
        <f t="shared" si="1625"/>
        <v>26</v>
      </c>
      <c r="R5755">
        <f t="shared" si="1626"/>
        <v>8</v>
      </c>
      <c r="S5755">
        <f t="shared" si="1627"/>
        <v>3</v>
      </c>
      <c r="T5755">
        <f t="shared" si="1628"/>
        <v>10</v>
      </c>
      <c r="U5755">
        <f t="shared" si="1629"/>
        <v>1</v>
      </c>
      <c r="V5755">
        <f t="shared" ca="1" si="1630"/>
        <v>0.56110000000000004</v>
      </c>
      <c r="W5755">
        <f>INDEX(Solarstrahlungsdaten!$B$13:$G$8772,Übersicht!O5755,Übersicht!$E$10)</f>
        <v>598.99</v>
      </c>
      <c r="X5755">
        <f t="shared" si="1631"/>
        <v>2.0605256000000001</v>
      </c>
      <c r="Y5755">
        <f t="shared" ca="1" si="1632"/>
        <v>-1.4994255999999999</v>
      </c>
      <c r="Z5755">
        <f t="shared" ca="1" si="1633"/>
        <v>0.56110000000000004</v>
      </c>
      <c r="AA5755">
        <f t="shared" ca="1" si="1634"/>
        <v>1.2234516000000002</v>
      </c>
      <c r="AB5755">
        <f t="shared" ca="1" si="1635"/>
        <v>0</v>
      </c>
      <c r="AC5755">
        <f t="shared" ref="AC5755:AC5818" ca="1" si="1641">AC5754+AA5755-AB5755</f>
        <v>4</v>
      </c>
      <c r="AD5755">
        <f t="shared" ca="1" si="1624"/>
        <v>-0.27597399999999972</v>
      </c>
      <c r="AE5755">
        <f t="shared" ca="1" si="1636"/>
        <v>0.27597399999999972</v>
      </c>
      <c r="AF5755">
        <f t="shared" ca="1" si="1637"/>
        <v>0</v>
      </c>
      <c r="AG5755">
        <f t="shared" ca="1" si="1638"/>
        <v>1</v>
      </c>
      <c r="AH5755">
        <f t="shared" ca="1" si="1639"/>
        <v>0</v>
      </c>
    </row>
    <row r="5756" spans="15:34" x14ac:dyDescent="0.25">
      <c r="O5756">
        <v>5700</v>
      </c>
      <c r="P5756" s="2">
        <f t="shared" si="1640"/>
        <v>44434.458333319511</v>
      </c>
      <c r="Q5756">
        <f t="shared" si="1625"/>
        <v>26</v>
      </c>
      <c r="R5756">
        <f t="shared" si="1626"/>
        <v>8</v>
      </c>
      <c r="S5756">
        <f t="shared" si="1627"/>
        <v>3</v>
      </c>
      <c r="T5756">
        <f t="shared" si="1628"/>
        <v>11</v>
      </c>
      <c r="U5756">
        <f t="shared" si="1629"/>
        <v>1</v>
      </c>
      <c r="V5756">
        <f t="shared" ca="1" si="1630"/>
        <v>0.5595</v>
      </c>
      <c r="W5756">
        <f>INDEX(Solarstrahlungsdaten!$B$13:$G$8772,Übersicht!O5756,Übersicht!$E$10)</f>
        <v>625.68499999999995</v>
      </c>
      <c r="X5756">
        <f t="shared" si="1631"/>
        <v>2.1523563999999999</v>
      </c>
      <c r="Y5756">
        <f t="shared" ca="1" si="1632"/>
        <v>-1.5928564000000001</v>
      </c>
      <c r="Z5756">
        <f t="shared" ca="1" si="1633"/>
        <v>0.5595</v>
      </c>
      <c r="AA5756">
        <f t="shared" ca="1" si="1634"/>
        <v>0</v>
      </c>
      <c r="AB5756">
        <f t="shared" ca="1" si="1635"/>
        <v>0</v>
      </c>
      <c r="AC5756">
        <f t="shared" ca="1" si="1641"/>
        <v>4</v>
      </c>
      <c r="AD5756">
        <f t="shared" ca="1" si="1624"/>
        <v>-1.5928564000000001</v>
      </c>
      <c r="AE5756">
        <f t="shared" ca="1" si="1636"/>
        <v>1.5928564000000001</v>
      </c>
      <c r="AF5756">
        <f t="shared" ca="1" si="1637"/>
        <v>0</v>
      </c>
      <c r="AG5756">
        <f t="shared" ca="1" si="1638"/>
        <v>1</v>
      </c>
      <c r="AH5756">
        <f t="shared" ca="1" si="1639"/>
        <v>0</v>
      </c>
    </row>
    <row r="5757" spans="15:34" x14ac:dyDescent="0.25">
      <c r="O5757">
        <v>5701</v>
      </c>
      <c r="P5757" s="2">
        <f t="shared" si="1640"/>
        <v>44434.499999986176</v>
      </c>
      <c r="Q5757">
        <f t="shared" si="1625"/>
        <v>26</v>
      </c>
      <c r="R5757">
        <f t="shared" si="1626"/>
        <v>8</v>
      </c>
      <c r="S5757">
        <f t="shared" si="1627"/>
        <v>3</v>
      </c>
      <c r="T5757">
        <f t="shared" si="1628"/>
        <v>12</v>
      </c>
      <c r="U5757">
        <f t="shared" si="1629"/>
        <v>1</v>
      </c>
      <c r="V5757">
        <f t="shared" ca="1" si="1630"/>
        <v>0.61539999999999995</v>
      </c>
      <c r="W5757">
        <f>INDEX(Solarstrahlungsdaten!$B$13:$G$8772,Übersicht!O5757,Übersicht!$E$10)</f>
        <v>617.255</v>
      </c>
      <c r="X5757">
        <f t="shared" si="1631"/>
        <v>2.1233572000000001</v>
      </c>
      <c r="Y5757">
        <f t="shared" ca="1" si="1632"/>
        <v>-1.5079572000000001</v>
      </c>
      <c r="Z5757">
        <f t="shared" ca="1" si="1633"/>
        <v>0.61539999999999995</v>
      </c>
      <c r="AA5757">
        <f t="shared" ca="1" si="1634"/>
        <v>0</v>
      </c>
      <c r="AB5757">
        <f t="shared" ca="1" si="1635"/>
        <v>0</v>
      </c>
      <c r="AC5757">
        <f t="shared" ca="1" si="1641"/>
        <v>4</v>
      </c>
      <c r="AD5757">
        <f t="shared" ca="1" si="1624"/>
        <v>-1.5079572000000001</v>
      </c>
      <c r="AE5757">
        <f t="shared" ca="1" si="1636"/>
        <v>1.5079572000000001</v>
      </c>
      <c r="AF5757">
        <f t="shared" ca="1" si="1637"/>
        <v>0</v>
      </c>
      <c r="AG5757">
        <f t="shared" ca="1" si="1638"/>
        <v>1</v>
      </c>
      <c r="AH5757">
        <f t="shared" ca="1" si="1639"/>
        <v>0</v>
      </c>
    </row>
    <row r="5758" spans="15:34" x14ac:dyDescent="0.25">
      <c r="O5758">
        <v>5702</v>
      </c>
      <c r="P5758" s="2">
        <f t="shared" si="1640"/>
        <v>44434.54166665284</v>
      </c>
      <c r="Q5758">
        <f t="shared" si="1625"/>
        <v>26</v>
      </c>
      <c r="R5758">
        <f t="shared" si="1626"/>
        <v>8</v>
      </c>
      <c r="S5758">
        <f t="shared" si="1627"/>
        <v>3</v>
      </c>
      <c r="T5758">
        <f t="shared" si="1628"/>
        <v>13</v>
      </c>
      <c r="U5758">
        <f t="shared" si="1629"/>
        <v>1</v>
      </c>
      <c r="V5758">
        <f t="shared" ca="1" si="1630"/>
        <v>0.62909999999999988</v>
      </c>
      <c r="W5758">
        <f>INDEX(Solarstrahlungsdaten!$B$13:$G$8772,Übersicht!O5758,Übersicht!$E$10)</f>
        <v>600.56999999999994</v>
      </c>
      <c r="X5758">
        <f t="shared" si="1631"/>
        <v>2.0659607999999996</v>
      </c>
      <c r="Y5758">
        <f t="shared" ca="1" si="1632"/>
        <v>-1.4368607999999998</v>
      </c>
      <c r="Z5758">
        <f t="shared" ca="1" si="1633"/>
        <v>0.62909999999999988</v>
      </c>
      <c r="AA5758">
        <f t="shared" ca="1" si="1634"/>
        <v>0</v>
      </c>
      <c r="AB5758">
        <f t="shared" ca="1" si="1635"/>
        <v>0</v>
      </c>
      <c r="AC5758">
        <f t="shared" ca="1" si="1641"/>
        <v>4</v>
      </c>
      <c r="AD5758">
        <f t="shared" ca="1" si="1624"/>
        <v>-1.4368607999999998</v>
      </c>
      <c r="AE5758">
        <f t="shared" ca="1" si="1636"/>
        <v>1.4368607999999998</v>
      </c>
      <c r="AF5758">
        <f t="shared" ca="1" si="1637"/>
        <v>0</v>
      </c>
      <c r="AG5758">
        <f t="shared" ca="1" si="1638"/>
        <v>1</v>
      </c>
      <c r="AH5758">
        <f t="shared" ca="1" si="1639"/>
        <v>0</v>
      </c>
    </row>
    <row r="5759" spans="15:34" x14ac:dyDescent="0.25">
      <c r="O5759">
        <v>5703</v>
      </c>
      <c r="P5759" s="2">
        <f t="shared" si="1640"/>
        <v>44434.583333319504</v>
      </c>
      <c r="Q5759">
        <f t="shared" si="1625"/>
        <v>26</v>
      </c>
      <c r="R5759">
        <f t="shared" si="1626"/>
        <v>8</v>
      </c>
      <c r="S5759">
        <f t="shared" si="1627"/>
        <v>3</v>
      </c>
      <c r="T5759">
        <f t="shared" si="1628"/>
        <v>14</v>
      </c>
      <c r="U5759">
        <f t="shared" si="1629"/>
        <v>1</v>
      </c>
      <c r="V5759">
        <f t="shared" ca="1" si="1630"/>
        <v>0.5454</v>
      </c>
      <c r="W5759">
        <f>INDEX(Solarstrahlungsdaten!$B$13:$G$8772,Übersicht!O5759,Übersicht!$E$10)</f>
        <v>487.69500000000005</v>
      </c>
      <c r="X5759">
        <f t="shared" si="1631"/>
        <v>1.6776708000000002</v>
      </c>
      <c r="Y5759">
        <f t="shared" ca="1" si="1632"/>
        <v>-1.1322708000000001</v>
      </c>
      <c r="Z5759">
        <f t="shared" ca="1" si="1633"/>
        <v>0.5454</v>
      </c>
      <c r="AA5759">
        <f t="shared" ca="1" si="1634"/>
        <v>0</v>
      </c>
      <c r="AB5759">
        <f t="shared" ca="1" si="1635"/>
        <v>0</v>
      </c>
      <c r="AC5759">
        <f t="shared" ca="1" si="1641"/>
        <v>4</v>
      </c>
      <c r="AD5759">
        <f t="shared" ca="1" si="1624"/>
        <v>-1.1322708000000001</v>
      </c>
      <c r="AE5759">
        <f t="shared" ca="1" si="1636"/>
        <v>1.1322708000000001</v>
      </c>
      <c r="AF5759">
        <f t="shared" ca="1" si="1637"/>
        <v>0</v>
      </c>
      <c r="AG5759">
        <f t="shared" ca="1" si="1638"/>
        <v>1</v>
      </c>
      <c r="AH5759">
        <f t="shared" ca="1" si="1639"/>
        <v>0</v>
      </c>
    </row>
    <row r="5760" spans="15:34" x14ac:dyDescent="0.25">
      <c r="O5760">
        <v>5704</v>
      </c>
      <c r="P5760" s="2">
        <f t="shared" si="1640"/>
        <v>44434.624999986168</v>
      </c>
      <c r="Q5760">
        <f t="shared" si="1625"/>
        <v>26</v>
      </c>
      <c r="R5760">
        <f t="shared" si="1626"/>
        <v>8</v>
      </c>
      <c r="S5760">
        <f t="shared" si="1627"/>
        <v>3</v>
      </c>
      <c r="T5760">
        <f t="shared" si="1628"/>
        <v>15</v>
      </c>
      <c r="U5760">
        <f t="shared" si="1629"/>
        <v>1</v>
      </c>
      <c r="V5760">
        <f t="shared" ca="1" si="1630"/>
        <v>0.48510000000000003</v>
      </c>
      <c r="W5760">
        <f>INDEX(Solarstrahlungsdaten!$B$13:$G$8772,Übersicht!O5760,Übersicht!$E$10)</f>
        <v>360.65499999999997</v>
      </c>
      <c r="X5760">
        <f t="shared" si="1631"/>
        <v>1.2406531999999999</v>
      </c>
      <c r="Y5760">
        <f t="shared" ca="1" si="1632"/>
        <v>-0.75555319999999981</v>
      </c>
      <c r="Z5760">
        <f t="shared" ca="1" si="1633"/>
        <v>0.48510000000000003</v>
      </c>
      <c r="AA5760">
        <f t="shared" ca="1" si="1634"/>
        <v>0</v>
      </c>
      <c r="AB5760">
        <f t="shared" ca="1" si="1635"/>
        <v>0</v>
      </c>
      <c r="AC5760">
        <f t="shared" ca="1" si="1641"/>
        <v>4</v>
      </c>
      <c r="AD5760">
        <f t="shared" ca="1" si="1624"/>
        <v>-0.75555319999999981</v>
      </c>
      <c r="AE5760">
        <f t="shared" ca="1" si="1636"/>
        <v>0.75555319999999981</v>
      </c>
      <c r="AF5760">
        <f t="shared" ca="1" si="1637"/>
        <v>0</v>
      </c>
      <c r="AG5760">
        <f t="shared" ca="1" si="1638"/>
        <v>1</v>
      </c>
      <c r="AH5760">
        <f t="shared" ca="1" si="1639"/>
        <v>0</v>
      </c>
    </row>
    <row r="5761" spans="15:34" x14ac:dyDescent="0.25">
      <c r="O5761">
        <v>5705</v>
      </c>
      <c r="P5761" s="2">
        <f t="shared" si="1640"/>
        <v>44434.666666652833</v>
      </c>
      <c r="Q5761">
        <f t="shared" si="1625"/>
        <v>26</v>
      </c>
      <c r="R5761">
        <f t="shared" si="1626"/>
        <v>8</v>
      </c>
      <c r="S5761">
        <f t="shared" si="1627"/>
        <v>3</v>
      </c>
      <c r="T5761">
        <f t="shared" si="1628"/>
        <v>16</v>
      </c>
      <c r="U5761">
        <f t="shared" si="1629"/>
        <v>1</v>
      </c>
      <c r="V5761">
        <f t="shared" ca="1" si="1630"/>
        <v>0.45910000000000001</v>
      </c>
      <c r="W5761">
        <f>INDEX(Solarstrahlungsdaten!$B$13:$G$8772,Übersicht!O5761,Übersicht!$E$10)</f>
        <v>168.45499999999998</v>
      </c>
      <c r="X5761">
        <f t="shared" si="1631"/>
        <v>0.57948519999999992</v>
      </c>
      <c r="Y5761">
        <f t="shared" ca="1" si="1632"/>
        <v>-0.12038519999999991</v>
      </c>
      <c r="Z5761">
        <f t="shared" ca="1" si="1633"/>
        <v>0.45910000000000001</v>
      </c>
      <c r="AA5761">
        <f t="shared" ca="1" si="1634"/>
        <v>0</v>
      </c>
      <c r="AB5761">
        <f t="shared" ca="1" si="1635"/>
        <v>0</v>
      </c>
      <c r="AC5761">
        <f t="shared" ca="1" si="1641"/>
        <v>4</v>
      </c>
      <c r="AD5761">
        <f t="shared" ca="1" si="1624"/>
        <v>-0.12038519999999991</v>
      </c>
      <c r="AE5761">
        <f t="shared" ca="1" si="1636"/>
        <v>0.12038519999999991</v>
      </c>
      <c r="AF5761">
        <f t="shared" ca="1" si="1637"/>
        <v>0</v>
      </c>
      <c r="AG5761">
        <f t="shared" ca="1" si="1638"/>
        <v>1</v>
      </c>
      <c r="AH5761">
        <f t="shared" ca="1" si="1639"/>
        <v>0</v>
      </c>
    </row>
    <row r="5762" spans="15:34" x14ac:dyDescent="0.25">
      <c r="O5762">
        <v>5706</v>
      </c>
      <c r="P5762" s="2">
        <f t="shared" si="1640"/>
        <v>44434.708333319497</v>
      </c>
      <c r="Q5762">
        <f t="shared" si="1625"/>
        <v>26</v>
      </c>
      <c r="R5762">
        <f t="shared" si="1626"/>
        <v>8</v>
      </c>
      <c r="S5762">
        <f t="shared" si="1627"/>
        <v>3</v>
      </c>
      <c r="T5762">
        <f t="shared" si="1628"/>
        <v>17</v>
      </c>
      <c r="U5762">
        <f t="shared" si="1629"/>
        <v>1</v>
      </c>
      <c r="V5762">
        <f t="shared" ca="1" si="1630"/>
        <v>0.47749999999999998</v>
      </c>
      <c r="W5762">
        <f>INDEX(Solarstrahlungsdaten!$B$13:$G$8772,Übersicht!O5762,Übersicht!$E$10)</f>
        <v>94.890000000000015</v>
      </c>
      <c r="X5762">
        <f t="shared" si="1631"/>
        <v>0.32642160000000003</v>
      </c>
      <c r="Y5762">
        <f t="shared" ca="1" si="1632"/>
        <v>0.15107839999999995</v>
      </c>
      <c r="Z5762">
        <f t="shared" ca="1" si="1633"/>
        <v>0.32642160000000003</v>
      </c>
      <c r="AA5762">
        <f t="shared" ca="1" si="1634"/>
        <v>0</v>
      </c>
      <c r="AB5762">
        <f t="shared" ca="1" si="1635"/>
        <v>0.15107839999999995</v>
      </c>
      <c r="AC5762">
        <f t="shared" ca="1" si="1641"/>
        <v>3.8489216000000002</v>
      </c>
      <c r="AD5762">
        <f t="shared" ca="1" si="1624"/>
        <v>0</v>
      </c>
      <c r="AE5762">
        <f t="shared" ca="1" si="1636"/>
        <v>0</v>
      </c>
      <c r="AF5762">
        <f t="shared" ca="1" si="1637"/>
        <v>0</v>
      </c>
      <c r="AG5762">
        <f t="shared" ca="1" si="1638"/>
        <v>0.96223040000000004</v>
      </c>
      <c r="AH5762">
        <f t="shared" ca="1" si="1639"/>
        <v>0</v>
      </c>
    </row>
    <row r="5763" spans="15:34" x14ac:dyDescent="0.25">
      <c r="O5763">
        <v>5707</v>
      </c>
      <c r="P5763" s="2">
        <f t="shared" si="1640"/>
        <v>44434.749999986161</v>
      </c>
      <c r="Q5763">
        <f t="shared" si="1625"/>
        <v>26</v>
      </c>
      <c r="R5763">
        <f t="shared" si="1626"/>
        <v>8</v>
      </c>
      <c r="S5763">
        <f t="shared" si="1627"/>
        <v>3</v>
      </c>
      <c r="T5763">
        <f t="shared" si="1628"/>
        <v>18</v>
      </c>
      <c r="U5763">
        <f t="shared" si="1629"/>
        <v>1</v>
      </c>
      <c r="V5763">
        <f t="shared" ca="1" si="1630"/>
        <v>0.5454</v>
      </c>
      <c r="W5763">
        <f>INDEX(Solarstrahlungsdaten!$B$13:$G$8772,Übersicht!O5763,Übersicht!$E$10)</f>
        <v>0</v>
      </c>
      <c r="X5763">
        <f t="shared" si="1631"/>
        <v>0</v>
      </c>
      <c r="Y5763">
        <f t="shared" ca="1" si="1632"/>
        <v>0.5454</v>
      </c>
      <c r="Z5763">
        <f t="shared" ca="1" si="1633"/>
        <v>0</v>
      </c>
      <c r="AA5763">
        <f t="shared" ca="1" si="1634"/>
        <v>0</v>
      </c>
      <c r="AB5763">
        <f t="shared" ca="1" si="1635"/>
        <v>0.5454</v>
      </c>
      <c r="AC5763">
        <f t="shared" ca="1" si="1641"/>
        <v>3.3035216000000003</v>
      </c>
      <c r="AD5763">
        <f t="shared" ca="1" si="1624"/>
        <v>0</v>
      </c>
      <c r="AE5763">
        <f t="shared" ca="1" si="1636"/>
        <v>0</v>
      </c>
      <c r="AF5763">
        <f t="shared" ca="1" si="1637"/>
        <v>0</v>
      </c>
      <c r="AG5763">
        <f t="shared" ca="1" si="1638"/>
        <v>0.82588040000000007</v>
      </c>
      <c r="AH5763">
        <f t="shared" ca="1" si="1639"/>
        <v>0</v>
      </c>
    </row>
    <row r="5764" spans="15:34" x14ac:dyDescent="0.25">
      <c r="O5764">
        <v>5708</v>
      </c>
      <c r="P5764" s="2">
        <f t="shared" si="1640"/>
        <v>44434.791666652825</v>
      </c>
      <c r="Q5764">
        <f t="shared" si="1625"/>
        <v>26</v>
      </c>
      <c r="R5764">
        <f t="shared" si="1626"/>
        <v>8</v>
      </c>
      <c r="S5764">
        <f t="shared" si="1627"/>
        <v>3</v>
      </c>
      <c r="T5764">
        <f t="shared" si="1628"/>
        <v>19</v>
      </c>
      <c r="U5764">
        <f t="shared" si="1629"/>
        <v>1</v>
      </c>
      <c r="V5764">
        <f t="shared" ca="1" si="1630"/>
        <v>0.64149999999999996</v>
      </c>
      <c r="W5764">
        <f>INDEX(Solarstrahlungsdaten!$B$13:$G$8772,Übersicht!O5764,Übersicht!$E$10)</f>
        <v>0</v>
      </c>
      <c r="X5764">
        <f t="shared" si="1631"/>
        <v>0</v>
      </c>
      <c r="Y5764">
        <f t="shared" ca="1" si="1632"/>
        <v>0.64149999999999996</v>
      </c>
      <c r="Z5764">
        <f t="shared" ca="1" si="1633"/>
        <v>0</v>
      </c>
      <c r="AA5764">
        <f t="shared" ca="1" si="1634"/>
        <v>0</v>
      </c>
      <c r="AB5764">
        <f t="shared" ca="1" si="1635"/>
        <v>0.64149999999999996</v>
      </c>
      <c r="AC5764">
        <f t="shared" ca="1" si="1641"/>
        <v>2.6620216000000001</v>
      </c>
      <c r="AD5764">
        <f t="shared" ca="1" si="1624"/>
        <v>0</v>
      </c>
      <c r="AE5764">
        <f t="shared" ca="1" si="1636"/>
        <v>0</v>
      </c>
      <c r="AF5764">
        <f t="shared" ca="1" si="1637"/>
        <v>0</v>
      </c>
      <c r="AG5764">
        <f t="shared" ca="1" si="1638"/>
        <v>0.66550540000000002</v>
      </c>
      <c r="AH5764">
        <f t="shared" ca="1" si="1639"/>
        <v>0</v>
      </c>
    </row>
    <row r="5765" spans="15:34" x14ac:dyDescent="0.25">
      <c r="O5765">
        <v>5709</v>
      </c>
      <c r="P5765" s="2">
        <f t="shared" si="1640"/>
        <v>44434.83333331949</v>
      </c>
      <c r="Q5765">
        <f t="shared" si="1625"/>
        <v>26</v>
      </c>
      <c r="R5765">
        <f t="shared" si="1626"/>
        <v>8</v>
      </c>
      <c r="S5765">
        <f t="shared" si="1627"/>
        <v>3</v>
      </c>
      <c r="T5765">
        <f t="shared" si="1628"/>
        <v>20</v>
      </c>
      <c r="U5765">
        <f t="shared" si="1629"/>
        <v>1</v>
      </c>
      <c r="V5765">
        <f t="shared" ca="1" si="1630"/>
        <v>0.67459999999999998</v>
      </c>
      <c r="W5765">
        <f>INDEX(Solarstrahlungsdaten!$B$13:$G$8772,Übersicht!O5765,Übersicht!$E$10)</f>
        <v>0</v>
      </c>
      <c r="X5765">
        <f t="shared" si="1631"/>
        <v>0</v>
      </c>
      <c r="Y5765">
        <f t="shared" ca="1" si="1632"/>
        <v>0.67459999999999998</v>
      </c>
      <c r="Z5765">
        <f t="shared" ca="1" si="1633"/>
        <v>0</v>
      </c>
      <c r="AA5765">
        <f t="shared" ca="1" si="1634"/>
        <v>0</v>
      </c>
      <c r="AB5765">
        <f t="shared" ca="1" si="1635"/>
        <v>0.67459999999999998</v>
      </c>
      <c r="AC5765">
        <f t="shared" ca="1" si="1641"/>
        <v>1.9874216000000002</v>
      </c>
      <c r="AD5765">
        <f t="shared" ca="1" si="1624"/>
        <v>0</v>
      </c>
      <c r="AE5765">
        <f t="shared" ca="1" si="1636"/>
        <v>0</v>
      </c>
      <c r="AF5765">
        <f t="shared" ca="1" si="1637"/>
        <v>0</v>
      </c>
      <c r="AG5765">
        <f t="shared" ca="1" si="1638"/>
        <v>0.49685540000000006</v>
      </c>
      <c r="AH5765">
        <f t="shared" ca="1" si="1639"/>
        <v>0</v>
      </c>
    </row>
    <row r="5766" spans="15:34" x14ac:dyDescent="0.25">
      <c r="O5766">
        <v>5710</v>
      </c>
      <c r="P5766" s="2">
        <f t="shared" si="1640"/>
        <v>44434.874999986154</v>
      </c>
      <c r="Q5766">
        <f t="shared" si="1625"/>
        <v>26</v>
      </c>
      <c r="R5766">
        <f t="shared" si="1626"/>
        <v>8</v>
      </c>
      <c r="S5766">
        <f t="shared" si="1627"/>
        <v>3</v>
      </c>
      <c r="T5766">
        <f t="shared" si="1628"/>
        <v>21</v>
      </c>
      <c r="U5766">
        <f t="shared" si="1629"/>
        <v>1</v>
      </c>
      <c r="V5766">
        <f t="shared" ca="1" si="1630"/>
        <v>0.63759999999999994</v>
      </c>
      <c r="W5766">
        <f>INDEX(Solarstrahlungsdaten!$B$13:$G$8772,Übersicht!O5766,Übersicht!$E$10)</f>
        <v>0</v>
      </c>
      <c r="X5766">
        <f t="shared" si="1631"/>
        <v>0</v>
      </c>
      <c r="Y5766">
        <f t="shared" ca="1" si="1632"/>
        <v>0.63759999999999994</v>
      </c>
      <c r="Z5766">
        <f t="shared" ca="1" si="1633"/>
        <v>0</v>
      </c>
      <c r="AA5766">
        <f t="shared" ca="1" si="1634"/>
        <v>0</v>
      </c>
      <c r="AB5766">
        <f t="shared" ca="1" si="1635"/>
        <v>0.63759999999999994</v>
      </c>
      <c r="AC5766">
        <f t="shared" ca="1" si="1641"/>
        <v>1.3498216000000003</v>
      </c>
      <c r="AD5766">
        <f t="shared" ca="1" si="1624"/>
        <v>0</v>
      </c>
      <c r="AE5766">
        <f t="shared" ca="1" si="1636"/>
        <v>0</v>
      </c>
      <c r="AF5766">
        <f t="shared" ca="1" si="1637"/>
        <v>0</v>
      </c>
      <c r="AG5766">
        <f t="shared" ca="1" si="1638"/>
        <v>0.33745540000000007</v>
      </c>
      <c r="AH5766">
        <f t="shared" ca="1" si="1639"/>
        <v>0</v>
      </c>
    </row>
    <row r="5767" spans="15:34" x14ac:dyDescent="0.25">
      <c r="O5767">
        <v>5711</v>
      </c>
      <c r="P5767" s="2">
        <f t="shared" si="1640"/>
        <v>44434.916666652818</v>
      </c>
      <c r="Q5767">
        <f t="shared" si="1625"/>
        <v>26</v>
      </c>
      <c r="R5767">
        <f t="shared" si="1626"/>
        <v>8</v>
      </c>
      <c r="S5767">
        <f t="shared" si="1627"/>
        <v>3</v>
      </c>
      <c r="T5767">
        <f t="shared" si="1628"/>
        <v>22</v>
      </c>
      <c r="U5767">
        <f t="shared" si="1629"/>
        <v>1</v>
      </c>
      <c r="V5767">
        <f t="shared" ca="1" si="1630"/>
        <v>0.59710000000000008</v>
      </c>
      <c r="W5767">
        <f>INDEX(Solarstrahlungsdaten!$B$13:$G$8772,Übersicht!O5767,Übersicht!$E$10)</f>
        <v>0</v>
      </c>
      <c r="X5767">
        <f t="shared" si="1631"/>
        <v>0</v>
      </c>
      <c r="Y5767">
        <f t="shared" ca="1" si="1632"/>
        <v>0.59710000000000008</v>
      </c>
      <c r="Z5767">
        <f t="shared" ca="1" si="1633"/>
        <v>0</v>
      </c>
      <c r="AA5767">
        <f t="shared" ca="1" si="1634"/>
        <v>0</v>
      </c>
      <c r="AB5767">
        <f t="shared" ca="1" si="1635"/>
        <v>0.59710000000000008</v>
      </c>
      <c r="AC5767">
        <f t="shared" ca="1" si="1641"/>
        <v>0.75272160000000021</v>
      </c>
      <c r="AD5767">
        <f t="shared" ca="1" si="1624"/>
        <v>0</v>
      </c>
      <c r="AE5767">
        <f t="shared" ca="1" si="1636"/>
        <v>0</v>
      </c>
      <c r="AF5767">
        <f t="shared" ca="1" si="1637"/>
        <v>0</v>
      </c>
      <c r="AG5767">
        <f t="shared" ca="1" si="1638"/>
        <v>0.18818040000000005</v>
      </c>
      <c r="AH5767">
        <f t="shared" ca="1" si="1639"/>
        <v>0</v>
      </c>
    </row>
    <row r="5768" spans="15:34" x14ac:dyDescent="0.25">
      <c r="O5768">
        <v>5712</v>
      </c>
      <c r="P5768" s="2">
        <f t="shared" si="1640"/>
        <v>44434.958333319482</v>
      </c>
      <c r="Q5768">
        <f t="shared" si="1625"/>
        <v>26</v>
      </c>
      <c r="R5768">
        <f t="shared" si="1626"/>
        <v>8</v>
      </c>
      <c r="S5768">
        <f t="shared" si="1627"/>
        <v>3</v>
      </c>
      <c r="T5768">
        <f t="shared" si="1628"/>
        <v>23</v>
      </c>
      <c r="U5768">
        <f t="shared" si="1629"/>
        <v>1</v>
      </c>
      <c r="V5768">
        <f t="shared" ca="1" si="1630"/>
        <v>0.48749999999999999</v>
      </c>
      <c r="W5768">
        <f>INDEX(Solarstrahlungsdaten!$B$13:$G$8772,Übersicht!O5768,Übersicht!$E$10)</f>
        <v>0</v>
      </c>
      <c r="X5768">
        <f t="shared" si="1631"/>
        <v>0</v>
      </c>
      <c r="Y5768">
        <f t="shared" ca="1" si="1632"/>
        <v>0.48749999999999999</v>
      </c>
      <c r="Z5768">
        <f t="shared" ca="1" si="1633"/>
        <v>0</v>
      </c>
      <c r="AA5768">
        <f t="shared" ca="1" si="1634"/>
        <v>0</v>
      </c>
      <c r="AB5768">
        <f t="shared" ca="1" si="1635"/>
        <v>0.48749999999999999</v>
      </c>
      <c r="AC5768">
        <f t="shared" ca="1" si="1641"/>
        <v>0.26522160000000022</v>
      </c>
      <c r="AD5768">
        <f t="shared" ca="1" si="1624"/>
        <v>0</v>
      </c>
      <c r="AE5768">
        <f t="shared" ca="1" si="1636"/>
        <v>0</v>
      </c>
      <c r="AF5768">
        <f t="shared" ca="1" si="1637"/>
        <v>0</v>
      </c>
      <c r="AG5768">
        <f t="shared" ca="1" si="1638"/>
        <v>6.6305400000000056E-2</v>
      </c>
      <c r="AH5768">
        <f t="shared" ca="1" si="1639"/>
        <v>0</v>
      </c>
    </row>
    <row r="5769" spans="15:34" x14ac:dyDescent="0.25">
      <c r="O5769">
        <v>5713</v>
      </c>
      <c r="P5769" s="2">
        <f t="shared" si="1640"/>
        <v>44434.999999986147</v>
      </c>
      <c r="Q5769">
        <f t="shared" si="1625"/>
        <v>27</v>
      </c>
      <c r="R5769">
        <f t="shared" si="1626"/>
        <v>8</v>
      </c>
      <c r="S5769">
        <f t="shared" si="1627"/>
        <v>1</v>
      </c>
      <c r="T5769">
        <f t="shared" si="1628"/>
        <v>0</v>
      </c>
      <c r="U5769">
        <f t="shared" si="1629"/>
        <v>1</v>
      </c>
      <c r="V5769">
        <f t="shared" ca="1" si="1630"/>
        <v>0.3644</v>
      </c>
      <c r="W5769">
        <f>INDEX(Solarstrahlungsdaten!$B$13:$G$8772,Übersicht!O5769,Übersicht!$E$10)</f>
        <v>0</v>
      </c>
      <c r="X5769">
        <f t="shared" si="1631"/>
        <v>0</v>
      </c>
      <c r="Y5769">
        <f t="shared" ca="1" si="1632"/>
        <v>0.3644</v>
      </c>
      <c r="Z5769">
        <f t="shared" ca="1" si="1633"/>
        <v>0</v>
      </c>
      <c r="AA5769">
        <f t="shared" ca="1" si="1634"/>
        <v>0</v>
      </c>
      <c r="AB5769">
        <f t="shared" ca="1" si="1635"/>
        <v>0.26522160000000022</v>
      </c>
      <c r="AC5769">
        <f t="shared" ca="1" si="1641"/>
        <v>0</v>
      </c>
      <c r="AD5769">
        <f t="shared" ca="1" si="1624"/>
        <v>9.9178399999999778E-2</v>
      </c>
      <c r="AE5769">
        <f t="shared" ca="1" si="1636"/>
        <v>0</v>
      </c>
      <c r="AF5769">
        <f t="shared" ca="1" si="1637"/>
        <v>9.9178399999999778E-2</v>
      </c>
      <c r="AG5769">
        <f t="shared" ca="1" si="1638"/>
        <v>0</v>
      </c>
      <c r="AH5769">
        <f t="shared" ca="1" si="1639"/>
        <v>1</v>
      </c>
    </row>
    <row r="5770" spans="15:34" x14ac:dyDescent="0.25">
      <c r="O5770">
        <v>5714</v>
      </c>
      <c r="P5770" s="2">
        <f t="shared" si="1640"/>
        <v>44435.041666652811</v>
      </c>
      <c r="Q5770">
        <f t="shared" si="1625"/>
        <v>27</v>
      </c>
      <c r="R5770">
        <f t="shared" si="1626"/>
        <v>8</v>
      </c>
      <c r="S5770">
        <f t="shared" si="1627"/>
        <v>1</v>
      </c>
      <c r="T5770">
        <f t="shared" si="1628"/>
        <v>1</v>
      </c>
      <c r="U5770">
        <f t="shared" si="1629"/>
        <v>1</v>
      </c>
      <c r="V5770">
        <f t="shared" ca="1" si="1630"/>
        <v>0.27650000000000002</v>
      </c>
      <c r="W5770">
        <f>INDEX(Solarstrahlungsdaten!$B$13:$G$8772,Übersicht!O5770,Übersicht!$E$10)</f>
        <v>0</v>
      </c>
      <c r="X5770">
        <f t="shared" si="1631"/>
        <v>0</v>
      </c>
      <c r="Y5770">
        <f t="shared" ca="1" si="1632"/>
        <v>0.27650000000000002</v>
      </c>
      <c r="Z5770">
        <f t="shared" ca="1" si="1633"/>
        <v>0</v>
      </c>
      <c r="AA5770">
        <f t="shared" ca="1" si="1634"/>
        <v>0</v>
      </c>
      <c r="AB5770">
        <f t="shared" ca="1" si="1635"/>
        <v>0</v>
      </c>
      <c r="AC5770">
        <f t="shared" ca="1" si="1641"/>
        <v>0</v>
      </c>
      <c r="AD5770">
        <f t="shared" ca="1" si="1624"/>
        <v>0.27650000000000002</v>
      </c>
      <c r="AE5770">
        <f t="shared" ca="1" si="1636"/>
        <v>0</v>
      </c>
      <c r="AF5770">
        <f t="shared" ca="1" si="1637"/>
        <v>0.27650000000000002</v>
      </c>
      <c r="AG5770">
        <f t="shared" ca="1" si="1638"/>
        <v>0</v>
      </c>
      <c r="AH5770">
        <f t="shared" ca="1" si="1639"/>
        <v>1</v>
      </c>
    </row>
    <row r="5771" spans="15:34" x14ac:dyDescent="0.25">
      <c r="O5771">
        <v>5715</v>
      </c>
      <c r="P5771" s="2">
        <f t="shared" si="1640"/>
        <v>44435.083333319475</v>
      </c>
      <c r="Q5771">
        <f t="shared" si="1625"/>
        <v>27</v>
      </c>
      <c r="R5771">
        <f t="shared" si="1626"/>
        <v>8</v>
      </c>
      <c r="S5771">
        <f t="shared" si="1627"/>
        <v>1</v>
      </c>
      <c r="T5771">
        <f t="shared" si="1628"/>
        <v>2</v>
      </c>
      <c r="U5771">
        <f t="shared" si="1629"/>
        <v>1</v>
      </c>
      <c r="V5771">
        <f t="shared" ca="1" si="1630"/>
        <v>0.21590000000000001</v>
      </c>
      <c r="W5771">
        <f>INDEX(Solarstrahlungsdaten!$B$13:$G$8772,Übersicht!O5771,Übersicht!$E$10)</f>
        <v>0</v>
      </c>
      <c r="X5771">
        <f t="shared" si="1631"/>
        <v>0</v>
      </c>
      <c r="Y5771">
        <f t="shared" ca="1" si="1632"/>
        <v>0.21590000000000001</v>
      </c>
      <c r="Z5771">
        <f t="shared" ca="1" si="1633"/>
        <v>0</v>
      </c>
      <c r="AA5771">
        <f t="shared" ca="1" si="1634"/>
        <v>0</v>
      </c>
      <c r="AB5771">
        <f t="shared" ca="1" si="1635"/>
        <v>0</v>
      </c>
      <c r="AC5771">
        <f t="shared" ca="1" si="1641"/>
        <v>0</v>
      </c>
      <c r="AD5771">
        <f t="shared" ca="1" si="1624"/>
        <v>0.21590000000000001</v>
      </c>
      <c r="AE5771">
        <f t="shared" ca="1" si="1636"/>
        <v>0</v>
      </c>
      <c r="AF5771">
        <f t="shared" ca="1" si="1637"/>
        <v>0.21590000000000001</v>
      </c>
      <c r="AG5771">
        <f t="shared" ca="1" si="1638"/>
        <v>0</v>
      </c>
      <c r="AH5771">
        <f t="shared" ca="1" si="1639"/>
        <v>1</v>
      </c>
    </row>
    <row r="5772" spans="15:34" x14ac:dyDescent="0.25">
      <c r="O5772">
        <v>5716</v>
      </c>
      <c r="P5772" s="2">
        <f t="shared" si="1640"/>
        <v>44435.124999986139</v>
      </c>
      <c r="Q5772">
        <f t="shared" si="1625"/>
        <v>27</v>
      </c>
      <c r="R5772">
        <f t="shared" si="1626"/>
        <v>8</v>
      </c>
      <c r="S5772">
        <f t="shared" si="1627"/>
        <v>1</v>
      </c>
      <c r="T5772">
        <f t="shared" si="1628"/>
        <v>3</v>
      </c>
      <c r="U5772">
        <f t="shared" si="1629"/>
        <v>1</v>
      </c>
      <c r="V5772">
        <f t="shared" ca="1" si="1630"/>
        <v>0.20100000000000001</v>
      </c>
      <c r="W5772">
        <f>INDEX(Solarstrahlungsdaten!$B$13:$G$8772,Übersicht!O5772,Übersicht!$E$10)</f>
        <v>0</v>
      </c>
      <c r="X5772">
        <f t="shared" si="1631"/>
        <v>0</v>
      </c>
      <c r="Y5772">
        <f t="shared" ca="1" si="1632"/>
        <v>0.20100000000000001</v>
      </c>
      <c r="Z5772">
        <f t="shared" ca="1" si="1633"/>
        <v>0</v>
      </c>
      <c r="AA5772">
        <f t="shared" ca="1" si="1634"/>
        <v>0</v>
      </c>
      <c r="AB5772">
        <f t="shared" ca="1" si="1635"/>
        <v>0</v>
      </c>
      <c r="AC5772">
        <f t="shared" ca="1" si="1641"/>
        <v>0</v>
      </c>
      <c r="AD5772">
        <f t="shared" ca="1" si="1624"/>
        <v>0.20100000000000001</v>
      </c>
      <c r="AE5772">
        <f t="shared" ca="1" si="1636"/>
        <v>0</v>
      </c>
      <c r="AF5772">
        <f t="shared" ca="1" si="1637"/>
        <v>0.20100000000000001</v>
      </c>
      <c r="AG5772">
        <f t="shared" ca="1" si="1638"/>
        <v>0</v>
      </c>
      <c r="AH5772">
        <f t="shared" ca="1" si="1639"/>
        <v>1</v>
      </c>
    </row>
    <row r="5773" spans="15:34" x14ac:dyDescent="0.25">
      <c r="O5773">
        <v>5717</v>
      </c>
      <c r="P5773" s="2">
        <f t="shared" si="1640"/>
        <v>44435.166666652804</v>
      </c>
      <c r="Q5773">
        <f t="shared" si="1625"/>
        <v>27</v>
      </c>
      <c r="R5773">
        <f t="shared" si="1626"/>
        <v>8</v>
      </c>
      <c r="S5773">
        <f t="shared" si="1627"/>
        <v>1</v>
      </c>
      <c r="T5773">
        <f t="shared" si="1628"/>
        <v>4</v>
      </c>
      <c r="U5773">
        <f t="shared" si="1629"/>
        <v>1</v>
      </c>
      <c r="V5773">
        <f t="shared" ca="1" si="1630"/>
        <v>0.20110000000000003</v>
      </c>
      <c r="W5773">
        <f>INDEX(Solarstrahlungsdaten!$B$13:$G$8772,Übersicht!O5773,Übersicht!$E$10)</f>
        <v>0</v>
      </c>
      <c r="X5773">
        <f t="shared" si="1631"/>
        <v>0</v>
      </c>
      <c r="Y5773">
        <f t="shared" ca="1" si="1632"/>
        <v>0.20110000000000003</v>
      </c>
      <c r="Z5773">
        <f t="shared" ca="1" si="1633"/>
        <v>0</v>
      </c>
      <c r="AA5773">
        <f t="shared" ca="1" si="1634"/>
        <v>0</v>
      </c>
      <c r="AB5773">
        <f t="shared" ca="1" si="1635"/>
        <v>0</v>
      </c>
      <c r="AC5773">
        <f t="shared" ca="1" si="1641"/>
        <v>0</v>
      </c>
      <c r="AD5773">
        <f t="shared" ca="1" si="1624"/>
        <v>0.20110000000000003</v>
      </c>
      <c r="AE5773">
        <f t="shared" ca="1" si="1636"/>
        <v>0</v>
      </c>
      <c r="AF5773">
        <f t="shared" ca="1" si="1637"/>
        <v>0.20110000000000003</v>
      </c>
      <c r="AG5773">
        <f t="shared" ca="1" si="1638"/>
        <v>0</v>
      </c>
      <c r="AH5773">
        <f t="shared" ca="1" si="1639"/>
        <v>1</v>
      </c>
    </row>
    <row r="5774" spans="15:34" x14ac:dyDescent="0.25">
      <c r="O5774">
        <v>5718</v>
      </c>
      <c r="P5774" s="2">
        <f t="shared" si="1640"/>
        <v>44435.208333319468</v>
      </c>
      <c r="Q5774">
        <f t="shared" si="1625"/>
        <v>27</v>
      </c>
      <c r="R5774">
        <f t="shared" si="1626"/>
        <v>8</v>
      </c>
      <c r="S5774">
        <f t="shared" si="1627"/>
        <v>1</v>
      </c>
      <c r="T5774">
        <f t="shared" si="1628"/>
        <v>5</v>
      </c>
      <c r="U5774">
        <f t="shared" si="1629"/>
        <v>1</v>
      </c>
      <c r="V5774">
        <f t="shared" ca="1" si="1630"/>
        <v>0.2041</v>
      </c>
      <c r="W5774">
        <f>INDEX(Solarstrahlungsdaten!$B$13:$G$8772,Übersicht!O5774,Übersicht!$E$10)</f>
        <v>9.625</v>
      </c>
      <c r="X5774">
        <f t="shared" si="1631"/>
        <v>3.3110000000000001E-2</v>
      </c>
      <c r="Y5774">
        <f t="shared" ca="1" si="1632"/>
        <v>0.17099</v>
      </c>
      <c r="Z5774">
        <f t="shared" ca="1" si="1633"/>
        <v>3.3110000000000001E-2</v>
      </c>
      <c r="AA5774">
        <f t="shared" ca="1" si="1634"/>
        <v>0</v>
      </c>
      <c r="AB5774">
        <f t="shared" ca="1" si="1635"/>
        <v>0</v>
      </c>
      <c r="AC5774">
        <f t="shared" ca="1" si="1641"/>
        <v>0</v>
      </c>
      <c r="AD5774">
        <f t="shared" ca="1" si="1624"/>
        <v>0.17099</v>
      </c>
      <c r="AE5774">
        <f t="shared" ca="1" si="1636"/>
        <v>0</v>
      </c>
      <c r="AF5774">
        <f t="shared" ca="1" si="1637"/>
        <v>0.17099</v>
      </c>
      <c r="AG5774">
        <f t="shared" ca="1" si="1638"/>
        <v>0</v>
      </c>
      <c r="AH5774">
        <f t="shared" ca="1" si="1639"/>
        <v>1</v>
      </c>
    </row>
    <row r="5775" spans="15:34" x14ac:dyDescent="0.25">
      <c r="O5775">
        <v>5719</v>
      </c>
      <c r="P5775" s="2">
        <f t="shared" si="1640"/>
        <v>44435.249999986132</v>
      </c>
      <c r="Q5775">
        <f t="shared" si="1625"/>
        <v>27</v>
      </c>
      <c r="R5775">
        <f t="shared" si="1626"/>
        <v>8</v>
      </c>
      <c r="S5775">
        <f t="shared" si="1627"/>
        <v>1</v>
      </c>
      <c r="T5775">
        <f t="shared" si="1628"/>
        <v>6</v>
      </c>
      <c r="U5775">
        <f t="shared" si="1629"/>
        <v>1</v>
      </c>
      <c r="V5775">
        <f t="shared" ca="1" si="1630"/>
        <v>0.23569999999999999</v>
      </c>
      <c r="W5775">
        <f>INDEX(Solarstrahlungsdaten!$B$13:$G$8772,Übersicht!O5775,Übersicht!$E$10)</f>
        <v>11.2</v>
      </c>
      <c r="X5775">
        <f t="shared" si="1631"/>
        <v>3.8528E-2</v>
      </c>
      <c r="Y5775">
        <f t="shared" ca="1" si="1632"/>
        <v>0.19717199999999999</v>
      </c>
      <c r="Z5775">
        <f t="shared" ca="1" si="1633"/>
        <v>3.8528E-2</v>
      </c>
      <c r="AA5775">
        <f t="shared" ca="1" si="1634"/>
        <v>0</v>
      </c>
      <c r="AB5775">
        <f t="shared" ca="1" si="1635"/>
        <v>0</v>
      </c>
      <c r="AC5775">
        <f t="shared" ca="1" si="1641"/>
        <v>0</v>
      </c>
      <c r="AD5775">
        <f t="shared" ca="1" si="1624"/>
        <v>0.19717199999999999</v>
      </c>
      <c r="AE5775">
        <f t="shared" ca="1" si="1636"/>
        <v>0</v>
      </c>
      <c r="AF5775">
        <f t="shared" ca="1" si="1637"/>
        <v>0.19717199999999999</v>
      </c>
      <c r="AG5775">
        <f t="shared" ca="1" si="1638"/>
        <v>0</v>
      </c>
      <c r="AH5775">
        <f t="shared" ca="1" si="1639"/>
        <v>1</v>
      </c>
    </row>
    <row r="5776" spans="15:34" x14ac:dyDescent="0.25">
      <c r="O5776">
        <v>5720</v>
      </c>
      <c r="P5776" s="2">
        <f t="shared" si="1640"/>
        <v>44435.291666652796</v>
      </c>
      <c r="Q5776">
        <f t="shared" si="1625"/>
        <v>27</v>
      </c>
      <c r="R5776">
        <f t="shared" si="1626"/>
        <v>8</v>
      </c>
      <c r="S5776">
        <f t="shared" si="1627"/>
        <v>1</v>
      </c>
      <c r="T5776">
        <f t="shared" si="1628"/>
        <v>7</v>
      </c>
      <c r="U5776">
        <f t="shared" si="1629"/>
        <v>1</v>
      </c>
      <c r="V5776">
        <f t="shared" ca="1" si="1630"/>
        <v>0.33829999999999999</v>
      </c>
      <c r="W5776">
        <f>INDEX(Solarstrahlungsdaten!$B$13:$G$8772,Übersicht!O5776,Übersicht!$E$10)</f>
        <v>100.30500000000001</v>
      </c>
      <c r="X5776">
        <f t="shared" si="1631"/>
        <v>0.3450492</v>
      </c>
      <c r="Y5776">
        <f t="shared" ca="1" si="1632"/>
        <v>-6.7492000000000107E-3</v>
      </c>
      <c r="Z5776">
        <f t="shared" ca="1" si="1633"/>
        <v>0.33829999999999999</v>
      </c>
      <c r="AA5776">
        <f t="shared" ca="1" si="1634"/>
        <v>6.7492000000000107E-3</v>
      </c>
      <c r="AB5776">
        <f t="shared" ca="1" si="1635"/>
        <v>0</v>
      </c>
      <c r="AC5776">
        <f t="shared" ca="1" si="1641"/>
        <v>6.7492000000000107E-3</v>
      </c>
      <c r="AD5776">
        <f t="shared" ca="1" si="1624"/>
        <v>0</v>
      </c>
      <c r="AE5776">
        <f t="shared" ca="1" si="1636"/>
        <v>0</v>
      </c>
      <c r="AF5776">
        <f t="shared" ca="1" si="1637"/>
        <v>0</v>
      </c>
      <c r="AG5776">
        <f t="shared" ca="1" si="1638"/>
        <v>1.6873000000000027E-3</v>
      </c>
      <c r="AH5776">
        <f t="shared" ca="1" si="1639"/>
        <v>0</v>
      </c>
    </row>
    <row r="5777" spans="15:34" x14ac:dyDescent="0.25">
      <c r="O5777">
        <v>5721</v>
      </c>
      <c r="P5777" s="2">
        <f t="shared" si="1640"/>
        <v>44435.333333319461</v>
      </c>
      <c r="Q5777">
        <f t="shared" si="1625"/>
        <v>27</v>
      </c>
      <c r="R5777">
        <f t="shared" si="1626"/>
        <v>8</v>
      </c>
      <c r="S5777">
        <f t="shared" si="1627"/>
        <v>1</v>
      </c>
      <c r="T5777">
        <f t="shared" si="1628"/>
        <v>8</v>
      </c>
      <c r="U5777">
        <f t="shared" si="1629"/>
        <v>1</v>
      </c>
      <c r="V5777">
        <f t="shared" ca="1" si="1630"/>
        <v>0.4793</v>
      </c>
      <c r="W5777">
        <f>INDEX(Solarstrahlungsdaten!$B$13:$G$8772,Übersicht!O5777,Übersicht!$E$10)</f>
        <v>29.03</v>
      </c>
      <c r="X5777">
        <f t="shared" si="1631"/>
        <v>9.9863199999999999E-2</v>
      </c>
      <c r="Y5777">
        <f t="shared" ca="1" si="1632"/>
        <v>0.37943680000000002</v>
      </c>
      <c r="Z5777">
        <f t="shared" ca="1" si="1633"/>
        <v>9.9863199999999999E-2</v>
      </c>
      <c r="AA5777">
        <f t="shared" ca="1" si="1634"/>
        <v>0</v>
      </c>
      <c r="AB5777">
        <f t="shared" ca="1" si="1635"/>
        <v>6.7492000000000107E-3</v>
      </c>
      <c r="AC5777">
        <f t="shared" ca="1" si="1641"/>
        <v>0</v>
      </c>
      <c r="AD5777">
        <f t="shared" ca="1" si="1624"/>
        <v>0.37268760000000001</v>
      </c>
      <c r="AE5777">
        <f t="shared" ca="1" si="1636"/>
        <v>0</v>
      </c>
      <c r="AF5777">
        <f t="shared" ca="1" si="1637"/>
        <v>0.37268760000000001</v>
      </c>
      <c r="AG5777">
        <f t="shared" ca="1" si="1638"/>
        <v>0</v>
      </c>
      <c r="AH5777">
        <f t="shared" ca="1" si="1639"/>
        <v>1</v>
      </c>
    </row>
    <row r="5778" spans="15:34" x14ac:dyDescent="0.25">
      <c r="O5778">
        <v>5722</v>
      </c>
      <c r="P5778" s="2">
        <f t="shared" si="1640"/>
        <v>44435.374999986125</v>
      </c>
      <c r="Q5778">
        <f t="shared" si="1625"/>
        <v>27</v>
      </c>
      <c r="R5778">
        <f t="shared" si="1626"/>
        <v>8</v>
      </c>
      <c r="S5778">
        <f t="shared" si="1627"/>
        <v>1</v>
      </c>
      <c r="T5778">
        <f t="shared" si="1628"/>
        <v>9</v>
      </c>
      <c r="U5778">
        <f t="shared" si="1629"/>
        <v>1</v>
      </c>
      <c r="V5778">
        <f t="shared" ca="1" si="1630"/>
        <v>0.60139999999999993</v>
      </c>
      <c r="W5778">
        <f>INDEX(Solarstrahlungsdaten!$B$13:$G$8772,Übersicht!O5778,Übersicht!$E$10)</f>
        <v>89.31</v>
      </c>
      <c r="X5778">
        <f t="shared" si="1631"/>
        <v>0.30722640000000001</v>
      </c>
      <c r="Y5778">
        <f t="shared" ca="1" si="1632"/>
        <v>0.29417359999999992</v>
      </c>
      <c r="Z5778">
        <f t="shared" ca="1" si="1633"/>
        <v>0.30722640000000001</v>
      </c>
      <c r="AA5778">
        <f t="shared" ca="1" si="1634"/>
        <v>0</v>
      </c>
      <c r="AB5778">
        <f t="shared" ca="1" si="1635"/>
        <v>0</v>
      </c>
      <c r="AC5778">
        <f t="shared" ca="1" si="1641"/>
        <v>0</v>
      </c>
      <c r="AD5778">
        <f t="shared" ca="1" si="1624"/>
        <v>0.29417359999999992</v>
      </c>
      <c r="AE5778">
        <f t="shared" ca="1" si="1636"/>
        <v>0</v>
      </c>
      <c r="AF5778">
        <f t="shared" ca="1" si="1637"/>
        <v>0.29417359999999992</v>
      </c>
      <c r="AG5778">
        <f t="shared" ca="1" si="1638"/>
        <v>0</v>
      </c>
      <c r="AH5778">
        <f t="shared" ca="1" si="1639"/>
        <v>1</v>
      </c>
    </row>
    <row r="5779" spans="15:34" x14ac:dyDescent="0.25">
      <c r="O5779">
        <v>5723</v>
      </c>
      <c r="P5779" s="2">
        <f t="shared" si="1640"/>
        <v>44435.416666652789</v>
      </c>
      <c r="Q5779">
        <f t="shared" si="1625"/>
        <v>27</v>
      </c>
      <c r="R5779">
        <f t="shared" si="1626"/>
        <v>8</v>
      </c>
      <c r="S5779">
        <f t="shared" si="1627"/>
        <v>1</v>
      </c>
      <c r="T5779">
        <f t="shared" si="1628"/>
        <v>10</v>
      </c>
      <c r="U5779">
        <f t="shared" si="1629"/>
        <v>1</v>
      </c>
      <c r="V5779">
        <f t="shared" ca="1" si="1630"/>
        <v>0.65609999999999991</v>
      </c>
      <c r="W5779">
        <f>INDEX(Solarstrahlungsdaten!$B$13:$G$8772,Übersicht!O5779,Übersicht!$E$10)</f>
        <v>87.65</v>
      </c>
      <c r="X5779">
        <f t="shared" si="1631"/>
        <v>0.30151600000000001</v>
      </c>
      <c r="Y5779">
        <f t="shared" ca="1" si="1632"/>
        <v>0.3545839999999999</v>
      </c>
      <c r="Z5779">
        <f t="shared" ca="1" si="1633"/>
        <v>0.30151600000000001</v>
      </c>
      <c r="AA5779">
        <f t="shared" ca="1" si="1634"/>
        <v>0</v>
      </c>
      <c r="AB5779">
        <f t="shared" ca="1" si="1635"/>
        <v>0</v>
      </c>
      <c r="AC5779">
        <f t="shared" ca="1" si="1641"/>
        <v>0</v>
      </c>
      <c r="AD5779">
        <f t="shared" ca="1" si="1624"/>
        <v>0.3545839999999999</v>
      </c>
      <c r="AE5779">
        <f t="shared" ca="1" si="1636"/>
        <v>0</v>
      </c>
      <c r="AF5779">
        <f t="shared" ca="1" si="1637"/>
        <v>0.3545839999999999</v>
      </c>
      <c r="AG5779">
        <f t="shared" ca="1" si="1638"/>
        <v>0</v>
      </c>
      <c r="AH5779">
        <f t="shared" ca="1" si="1639"/>
        <v>1</v>
      </c>
    </row>
    <row r="5780" spans="15:34" x14ac:dyDescent="0.25">
      <c r="O5780">
        <v>5724</v>
      </c>
      <c r="P5780" s="2">
        <f t="shared" si="1640"/>
        <v>44435.458333319453</v>
      </c>
      <c r="Q5780">
        <f t="shared" si="1625"/>
        <v>27</v>
      </c>
      <c r="R5780">
        <f t="shared" si="1626"/>
        <v>8</v>
      </c>
      <c r="S5780">
        <f t="shared" si="1627"/>
        <v>1</v>
      </c>
      <c r="T5780">
        <f t="shared" si="1628"/>
        <v>11</v>
      </c>
      <c r="U5780">
        <f t="shared" si="1629"/>
        <v>1</v>
      </c>
      <c r="V5780">
        <f t="shared" ca="1" si="1630"/>
        <v>0.67449999999999999</v>
      </c>
      <c r="W5780">
        <f>INDEX(Solarstrahlungsdaten!$B$13:$G$8772,Übersicht!O5780,Übersicht!$E$10)</f>
        <v>54.24</v>
      </c>
      <c r="X5780">
        <f t="shared" si="1631"/>
        <v>0.18658560000000002</v>
      </c>
      <c r="Y5780">
        <f t="shared" ca="1" si="1632"/>
        <v>0.48791439999999997</v>
      </c>
      <c r="Z5780">
        <f t="shared" ca="1" si="1633"/>
        <v>0.18658560000000002</v>
      </c>
      <c r="AA5780">
        <f t="shared" ca="1" si="1634"/>
        <v>0</v>
      </c>
      <c r="AB5780">
        <f t="shared" ca="1" si="1635"/>
        <v>0</v>
      </c>
      <c r="AC5780">
        <f t="shared" ca="1" si="1641"/>
        <v>0</v>
      </c>
      <c r="AD5780">
        <f t="shared" ca="1" si="1624"/>
        <v>0.48791439999999997</v>
      </c>
      <c r="AE5780">
        <f t="shared" ca="1" si="1636"/>
        <v>0</v>
      </c>
      <c r="AF5780">
        <f t="shared" ca="1" si="1637"/>
        <v>0.48791439999999997</v>
      </c>
      <c r="AG5780">
        <f t="shared" ca="1" si="1638"/>
        <v>0</v>
      </c>
      <c r="AH5780">
        <f t="shared" ca="1" si="1639"/>
        <v>1</v>
      </c>
    </row>
    <row r="5781" spans="15:34" x14ac:dyDescent="0.25">
      <c r="O5781">
        <v>5725</v>
      </c>
      <c r="P5781" s="2">
        <f t="shared" si="1640"/>
        <v>44435.499999986117</v>
      </c>
      <c r="Q5781">
        <f t="shared" si="1625"/>
        <v>27</v>
      </c>
      <c r="R5781">
        <f t="shared" si="1626"/>
        <v>8</v>
      </c>
      <c r="S5781">
        <f t="shared" si="1627"/>
        <v>1</v>
      </c>
      <c r="T5781">
        <f t="shared" si="1628"/>
        <v>12</v>
      </c>
      <c r="U5781">
        <f t="shared" si="1629"/>
        <v>1</v>
      </c>
      <c r="V5781">
        <f t="shared" ca="1" si="1630"/>
        <v>0.72020000000000006</v>
      </c>
      <c r="W5781">
        <f>INDEX(Solarstrahlungsdaten!$B$13:$G$8772,Übersicht!O5781,Übersicht!$E$10)</f>
        <v>83.35</v>
      </c>
      <c r="X5781">
        <f t="shared" si="1631"/>
        <v>0.28672399999999998</v>
      </c>
      <c r="Y5781">
        <f t="shared" ca="1" si="1632"/>
        <v>0.43347600000000008</v>
      </c>
      <c r="Z5781">
        <f t="shared" ca="1" si="1633"/>
        <v>0.28672399999999998</v>
      </c>
      <c r="AA5781">
        <f t="shared" ca="1" si="1634"/>
        <v>0</v>
      </c>
      <c r="AB5781">
        <f t="shared" ca="1" si="1635"/>
        <v>0</v>
      </c>
      <c r="AC5781">
        <f t="shared" ca="1" si="1641"/>
        <v>0</v>
      </c>
      <c r="AD5781">
        <f t="shared" ca="1" si="1624"/>
        <v>0.43347600000000008</v>
      </c>
      <c r="AE5781">
        <f t="shared" ca="1" si="1636"/>
        <v>0</v>
      </c>
      <c r="AF5781">
        <f t="shared" ca="1" si="1637"/>
        <v>0.43347600000000008</v>
      </c>
      <c r="AG5781">
        <f t="shared" ca="1" si="1638"/>
        <v>0</v>
      </c>
      <c r="AH5781">
        <f t="shared" ca="1" si="1639"/>
        <v>1</v>
      </c>
    </row>
    <row r="5782" spans="15:34" x14ac:dyDescent="0.25">
      <c r="O5782">
        <v>5726</v>
      </c>
      <c r="P5782" s="2">
        <f t="shared" si="1640"/>
        <v>44435.541666652782</v>
      </c>
      <c r="Q5782">
        <f t="shared" si="1625"/>
        <v>27</v>
      </c>
      <c r="R5782">
        <f t="shared" si="1626"/>
        <v>8</v>
      </c>
      <c r="S5782">
        <f t="shared" si="1627"/>
        <v>1</v>
      </c>
      <c r="T5782">
        <f t="shared" si="1628"/>
        <v>13</v>
      </c>
      <c r="U5782">
        <f t="shared" si="1629"/>
        <v>1</v>
      </c>
      <c r="V5782">
        <f t="shared" ca="1" si="1630"/>
        <v>0.71880000000000011</v>
      </c>
      <c r="W5782">
        <f>INDEX(Solarstrahlungsdaten!$B$13:$G$8772,Übersicht!O5782,Übersicht!$E$10)</f>
        <v>61.05</v>
      </c>
      <c r="X5782">
        <f t="shared" si="1631"/>
        <v>0.210012</v>
      </c>
      <c r="Y5782">
        <f t="shared" ca="1" si="1632"/>
        <v>0.50878800000000013</v>
      </c>
      <c r="Z5782">
        <f t="shared" ca="1" si="1633"/>
        <v>0.210012</v>
      </c>
      <c r="AA5782">
        <f t="shared" ca="1" si="1634"/>
        <v>0</v>
      </c>
      <c r="AB5782">
        <f t="shared" ca="1" si="1635"/>
        <v>0</v>
      </c>
      <c r="AC5782">
        <f t="shared" ca="1" si="1641"/>
        <v>0</v>
      </c>
      <c r="AD5782">
        <f t="shared" ca="1" si="1624"/>
        <v>0.50878800000000013</v>
      </c>
      <c r="AE5782">
        <f t="shared" ca="1" si="1636"/>
        <v>0</v>
      </c>
      <c r="AF5782">
        <f t="shared" ca="1" si="1637"/>
        <v>0.50878800000000013</v>
      </c>
      <c r="AG5782">
        <f t="shared" ca="1" si="1638"/>
        <v>0</v>
      </c>
      <c r="AH5782">
        <f t="shared" ca="1" si="1639"/>
        <v>1</v>
      </c>
    </row>
    <row r="5783" spans="15:34" x14ac:dyDescent="0.25">
      <c r="O5783">
        <v>5727</v>
      </c>
      <c r="P5783" s="2">
        <f t="shared" si="1640"/>
        <v>44435.583333319446</v>
      </c>
      <c r="Q5783">
        <f t="shared" si="1625"/>
        <v>27</v>
      </c>
      <c r="R5783">
        <f t="shared" si="1626"/>
        <v>8</v>
      </c>
      <c r="S5783">
        <f t="shared" si="1627"/>
        <v>1</v>
      </c>
      <c r="T5783">
        <f t="shared" si="1628"/>
        <v>14</v>
      </c>
      <c r="U5783">
        <f t="shared" si="1629"/>
        <v>1</v>
      </c>
      <c r="V5783">
        <f t="shared" ca="1" si="1630"/>
        <v>0.6462</v>
      </c>
      <c r="W5783">
        <f>INDEX(Solarstrahlungsdaten!$B$13:$G$8772,Übersicht!O5783,Übersicht!$E$10)</f>
        <v>64.06</v>
      </c>
      <c r="X5783">
        <f t="shared" si="1631"/>
        <v>0.22036640000000002</v>
      </c>
      <c r="Y5783">
        <f t="shared" ca="1" si="1632"/>
        <v>0.42583359999999998</v>
      </c>
      <c r="Z5783">
        <f t="shared" ca="1" si="1633"/>
        <v>0.22036640000000002</v>
      </c>
      <c r="AA5783">
        <f t="shared" ca="1" si="1634"/>
        <v>0</v>
      </c>
      <c r="AB5783">
        <f t="shared" ca="1" si="1635"/>
        <v>0</v>
      </c>
      <c r="AC5783">
        <f t="shared" ca="1" si="1641"/>
        <v>0</v>
      </c>
      <c r="AD5783">
        <f t="shared" ca="1" si="1624"/>
        <v>0.42583359999999998</v>
      </c>
      <c r="AE5783">
        <f t="shared" ca="1" si="1636"/>
        <v>0</v>
      </c>
      <c r="AF5783">
        <f t="shared" ca="1" si="1637"/>
        <v>0.42583359999999998</v>
      </c>
      <c r="AG5783">
        <f t="shared" ca="1" si="1638"/>
        <v>0</v>
      </c>
      <c r="AH5783">
        <f t="shared" ca="1" si="1639"/>
        <v>1</v>
      </c>
    </row>
    <row r="5784" spans="15:34" x14ac:dyDescent="0.25">
      <c r="O5784">
        <v>5728</v>
      </c>
      <c r="P5784" s="2">
        <f t="shared" si="1640"/>
        <v>44435.62499998611</v>
      </c>
      <c r="Q5784">
        <f t="shared" si="1625"/>
        <v>27</v>
      </c>
      <c r="R5784">
        <f t="shared" si="1626"/>
        <v>8</v>
      </c>
      <c r="S5784">
        <f t="shared" si="1627"/>
        <v>1</v>
      </c>
      <c r="T5784">
        <f t="shared" si="1628"/>
        <v>15</v>
      </c>
      <c r="U5784">
        <f t="shared" si="1629"/>
        <v>1</v>
      </c>
      <c r="V5784">
        <f t="shared" ca="1" si="1630"/>
        <v>0.59770000000000001</v>
      </c>
      <c r="W5784">
        <f>INDEX(Solarstrahlungsdaten!$B$13:$G$8772,Übersicht!O5784,Übersicht!$E$10)</f>
        <v>40.299999999999997</v>
      </c>
      <c r="X5784">
        <f t="shared" si="1631"/>
        <v>0.13863199999999998</v>
      </c>
      <c r="Y5784">
        <f t="shared" ca="1" si="1632"/>
        <v>0.45906800000000003</v>
      </c>
      <c r="Z5784">
        <f t="shared" ca="1" si="1633"/>
        <v>0.13863199999999998</v>
      </c>
      <c r="AA5784">
        <f t="shared" ca="1" si="1634"/>
        <v>0</v>
      </c>
      <c r="AB5784">
        <f t="shared" ca="1" si="1635"/>
        <v>0</v>
      </c>
      <c r="AC5784">
        <f t="shared" ca="1" si="1641"/>
        <v>0</v>
      </c>
      <c r="AD5784">
        <f t="shared" ca="1" si="1624"/>
        <v>0.45906800000000003</v>
      </c>
      <c r="AE5784">
        <f t="shared" ca="1" si="1636"/>
        <v>0</v>
      </c>
      <c r="AF5784">
        <f t="shared" ca="1" si="1637"/>
        <v>0.45906800000000003</v>
      </c>
      <c r="AG5784">
        <f t="shared" ca="1" si="1638"/>
        <v>0</v>
      </c>
      <c r="AH5784">
        <f t="shared" ca="1" si="1639"/>
        <v>1</v>
      </c>
    </row>
    <row r="5785" spans="15:34" x14ac:dyDescent="0.25">
      <c r="O5785">
        <v>5729</v>
      </c>
      <c r="P5785" s="2">
        <f t="shared" si="1640"/>
        <v>44435.666666652774</v>
      </c>
      <c r="Q5785">
        <f t="shared" si="1625"/>
        <v>27</v>
      </c>
      <c r="R5785">
        <f t="shared" si="1626"/>
        <v>8</v>
      </c>
      <c r="S5785">
        <f t="shared" si="1627"/>
        <v>1</v>
      </c>
      <c r="T5785">
        <f t="shared" si="1628"/>
        <v>16</v>
      </c>
      <c r="U5785">
        <f t="shared" si="1629"/>
        <v>1</v>
      </c>
      <c r="V5785">
        <f t="shared" ca="1" si="1630"/>
        <v>0.58260000000000001</v>
      </c>
      <c r="W5785">
        <f>INDEX(Solarstrahlungsdaten!$B$13:$G$8772,Übersicht!O5785,Übersicht!$E$10)</f>
        <v>16.23</v>
      </c>
      <c r="X5785">
        <f t="shared" si="1631"/>
        <v>5.5831200000000004E-2</v>
      </c>
      <c r="Y5785">
        <f t="shared" ca="1" si="1632"/>
        <v>0.52676880000000004</v>
      </c>
      <c r="Z5785">
        <f t="shared" ca="1" si="1633"/>
        <v>5.5831200000000004E-2</v>
      </c>
      <c r="AA5785">
        <f t="shared" ca="1" si="1634"/>
        <v>0</v>
      </c>
      <c r="AB5785">
        <f t="shared" ca="1" si="1635"/>
        <v>0</v>
      </c>
      <c r="AC5785">
        <f t="shared" ca="1" si="1641"/>
        <v>0</v>
      </c>
      <c r="AD5785">
        <f t="shared" ca="1" si="1624"/>
        <v>0.52676880000000004</v>
      </c>
      <c r="AE5785">
        <f t="shared" ca="1" si="1636"/>
        <v>0</v>
      </c>
      <c r="AF5785">
        <f t="shared" ca="1" si="1637"/>
        <v>0.52676880000000004</v>
      </c>
      <c r="AG5785">
        <f t="shared" ca="1" si="1638"/>
        <v>0</v>
      </c>
      <c r="AH5785">
        <f t="shared" ca="1" si="1639"/>
        <v>1</v>
      </c>
    </row>
    <row r="5786" spans="15:34" x14ac:dyDescent="0.25">
      <c r="O5786">
        <v>5730</v>
      </c>
      <c r="P5786" s="2">
        <f t="shared" si="1640"/>
        <v>44435.708333319439</v>
      </c>
      <c r="Q5786">
        <f t="shared" si="1625"/>
        <v>27</v>
      </c>
      <c r="R5786">
        <f t="shared" si="1626"/>
        <v>8</v>
      </c>
      <c r="S5786">
        <f t="shared" si="1627"/>
        <v>1</v>
      </c>
      <c r="T5786">
        <f t="shared" si="1628"/>
        <v>17</v>
      </c>
      <c r="U5786">
        <f t="shared" si="1629"/>
        <v>1</v>
      </c>
      <c r="V5786">
        <f t="shared" ca="1" si="1630"/>
        <v>0.58579999999999999</v>
      </c>
      <c r="W5786">
        <f>INDEX(Solarstrahlungsdaten!$B$13:$G$8772,Übersicht!O5786,Übersicht!$E$10)</f>
        <v>3.77</v>
      </c>
      <c r="X5786">
        <f t="shared" si="1631"/>
        <v>1.2968799999999999E-2</v>
      </c>
      <c r="Y5786">
        <f t="shared" ca="1" si="1632"/>
        <v>0.57283119999999998</v>
      </c>
      <c r="Z5786">
        <f t="shared" ca="1" si="1633"/>
        <v>1.2968799999999999E-2</v>
      </c>
      <c r="AA5786">
        <f t="shared" ca="1" si="1634"/>
        <v>0</v>
      </c>
      <c r="AB5786">
        <f t="shared" ca="1" si="1635"/>
        <v>0</v>
      </c>
      <c r="AC5786">
        <f t="shared" ca="1" si="1641"/>
        <v>0</v>
      </c>
      <c r="AD5786">
        <f t="shared" ca="1" si="1624"/>
        <v>0.57283119999999998</v>
      </c>
      <c r="AE5786">
        <f t="shared" ca="1" si="1636"/>
        <v>0</v>
      </c>
      <c r="AF5786">
        <f t="shared" ca="1" si="1637"/>
        <v>0.57283119999999998</v>
      </c>
      <c r="AG5786">
        <f t="shared" ca="1" si="1638"/>
        <v>0</v>
      </c>
      <c r="AH5786">
        <f t="shared" ca="1" si="1639"/>
        <v>1</v>
      </c>
    </row>
    <row r="5787" spans="15:34" x14ac:dyDescent="0.25">
      <c r="O5787">
        <v>5731</v>
      </c>
      <c r="P5787" s="2">
        <f t="shared" si="1640"/>
        <v>44435.749999986103</v>
      </c>
      <c r="Q5787">
        <f t="shared" si="1625"/>
        <v>27</v>
      </c>
      <c r="R5787">
        <f t="shared" si="1626"/>
        <v>8</v>
      </c>
      <c r="S5787">
        <f t="shared" si="1627"/>
        <v>1</v>
      </c>
      <c r="T5787">
        <f t="shared" si="1628"/>
        <v>18</v>
      </c>
      <c r="U5787">
        <f t="shared" si="1629"/>
        <v>1</v>
      </c>
      <c r="V5787">
        <f t="shared" ca="1" si="1630"/>
        <v>0.64600000000000002</v>
      </c>
      <c r="W5787">
        <f>INDEX(Solarstrahlungsdaten!$B$13:$G$8772,Übersicht!O5787,Übersicht!$E$10)</f>
        <v>0</v>
      </c>
      <c r="X5787">
        <f t="shared" si="1631"/>
        <v>0</v>
      </c>
      <c r="Y5787">
        <f t="shared" ca="1" si="1632"/>
        <v>0.64600000000000002</v>
      </c>
      <c r="Z5787">
        <f t="shared" ca="1" si="1633"/>
        <v>0</v>
      </c>
      <c r="AA5787">
        <f t="shared" ca="1" si="1634"/>
        <v>0</v>
      </c>
      <c r="AB5787">
        <f t="shared" ca="1" si="1635"/>
        <v>0</v>
      </c>
      <c r="AC5787">
        <f t="shared" ca="1" si="1641"/>
        <v>0</v>
      </c>
      <c r="AD5787">
        <f t="shared" ca="1" si="1624"/>
        <v>0.64600000000000002</v>
      </c>
      <c r="AE5787">
        <f t="shared" ca="1" si="1636"/>
        <v>0</v>
      </c>
      <c r="AF5787">
        <f t="shared" ca="1" si="1637"/>
        <v>0.64600000000000002</v>
      </c>
      <c r="AG5787">
        <f t="shared" ca="1" si="1638"/>
        <v>0</v>
      </c>
      <c r="AH5787">
        <f t="shared" ca="1" si="1639"/>
        <v>1</v>
      </c>
    </row>
    <row r="5788" spans="15:34" x14ac:dyDescent="0.25">
      <c r="O5788">
        <v>5732</v>
      </c>
      <c r="P5788" s="2">
        <f t="shared" si="1640"/>
        <v>44435.791666652767</v>
      </c>
      <c r="Q5788">
        <f t="shared" si="1625"/>
        <v>27</v>
      </c>
      <c r="R5788">
        <f t="shared" si="1626"/>
        <v>8</v>
      </c>
      <c r="S5788">
        <f t="shared" si="1627"/>
        <v>1</v>
      </c>
      <c r="T5788">
        <f t="shared" si="1628"/>
        <v>19</v>
      </c>
      <c r="U5788">
        <f t="shared" si="1629"/>
        <v>1</v>
      </c>
      <c r="V5788">
        <f t="shared" ca="1" si="1630"/>
        <v>0.71409999999999996</v>
      </c>
      <c r="W5788">
        <f>INDEX(Solarstrahlungsdaten!$B$13:$G$8772,Übersicht!O5788,Übersicht!$E$10)</f>
        <v>0</v>
      </c>
      <c r="X5788">
        <f t="shared" si="1631"/>
        <v>0</v>
      </c>
      <c r="Y5788">
        <f t="shared" ca="1" si="1632"/>
        <v>0.71409999999999996</v>
      </c>
      <c r="Z5788">
        <f t="shared" ca="1" si="1633"/>
        <v>0</v>
      </c>
      <c r="AA5788">
        <f t="shared" ca="1" si="1634"/>
        <v>0</v>
      </c>
      <c r="AB5788">
        <f t="shared" ca="1" si="1635"/>
        <v>0</v>
      </c>
      <c r="AC5788">
        <f t="shared" ca="1" si="1641"/>
        <v>0</v>
      </c>
      <c r="AD5788">
        <f t="shared" ca="1" si="1624"/>
        <v>0.71409999999999996</v>
      </c>
      <c r="AE5788">
        <f t="shared" ca="1" si="1636"/>
        <v>0</v>
      </c>
      <c r="AF5788">
        <f t="shared" ca="1" si="1637"/>
        <v>0.71409999999999996</v>
      </c>
      <c r="AG5788">
        <f t="shared" ca="1" si="1638"/>
        <v>0</v>
      </c>
      <c r="AH5788">
        <f t="shared" ca="1" si="1639"/>
        <v>1</v>
      </c>
    </row>
    <row r="5789" spans="15:34" x14ac:dyDescent="0.25">
      <c r="O5789">
        <v>5733</v>
      </c>
      <c r="P5789" s="2">
        <f t="shared" si="1640"/>
        <v>44435.833333319431</v>
      </c>
      <c r="Q5789">
        <f t="shared" si="1625"/>
        <v>27</v>
      </c>
      <c r="R5789">
        <f t="shared" si="1626"/>
        <v>8</v>
      </c>
      <c r="S5789">
        <f t="shared" si="1627"/>
        <v>1</v>
      </c>
      <c r="T5789">
        <f t="shared" si="1628"/>
        <v>20</v>
      </c>
      <c r="U5789">
        <f t="shared" si="1629"/>
        <v>1</v>
      </c>
      <c r="V5789">
        <f t="shared" ca="1" si="1630"/>
        <v>0.70740000000000014</v>
      </c>
      <c r="W5789">
        <f>INDEX(Solarstrahlungsdaten!$B$13:$G$8772,Übersicht!O5789,Übersicht!$E$10)</f>
        <v>0</v>
      </c>
      <c r="X5789">
        <f t="shared" si="1631"/>
        <v>0</v>
      </c>
      <c r="Y5789">
        <f t="shared" ca="1" si="1632"/>
        <v>0.70740000000000014</v>
      </c>
      <c r="Z5789">
        <f t="shared" ca="1" si="1633"/>
        <v>0</v>
      </c>
      <c r="AA5789">
        <f t="shared" ca="1" si="1634"/>
        <v>0</v>
      </c>
      <c r="AB5789">
        <f t="shared" ca="1" si="1635"/>
        <v>0</v>
      </c>
      <c r="AC5789">
        <f t="shared" ca="1" si="1641"/>
        <v>0</v>
      </c>
      <c r="AD5789">
        <f t="shared" ca="1" si="1624"/>
        <v>0.70740000000000014</v>
      </c>
      <c r="AE5789">
        <f t="shared" ca="1" si="1636"/>
        <v>0</v>
      </c>
      <c r="AF5789">
        <f t="shared" ca="1" si="1637"/>
        <v>0.70740000000000014</v>
      </c>
      <c r="AG5789">
        <f t="shared" ca="1" si="1638"/>
        <v>0</v>
      </c>
      <c r="AH5789">
        <f t="shared" ca="1" si="1639"/>
        <v>1</v>
      </c>
    </row>
    <row r="5790" spans="15:34" x14ac:dyDescent="0.25">
      <c r="O5790">
        <v>5734</v>
      </c>
      <c r="P5790" s="2">
        <f t="shared" si="1640"/>
        <v>44435.874999986096</v>
      </c>
      <c r="Q5790">
        <f t="shared" si="1625"/>
        <v>27</v>
      </c>
      <c r="R5790">
        <f t="shared" si="1626"/>
        <v>8</v>
      </c>
      <c r="S5790">
        <f t="shared" si="1627"/>
        <v>1</v>
      </c>
      <c r="T5790">
        <f t="shared" si="1628"/>
        <v>21</v>
      </c>
      <c r="U5790">
        <f t="shared" si="1629"/>
        <v>1</v>
      </c>
      <c r="V5790">
        <f t="shared" ca="1" si="1630"/>
        <v>0.63190000000000002</v>
      </c>
      <c r="W5790">
        <f>INDEX(Solarstrahlungsdaten!$B$13:$G$8772,Übersicht!O5790,Übersicht!$E$10)</f>
        <v>0</v>
      </c>
      <c r="X5790">
        <f t="shared" si="1631"/>
        <v>0</v>
      </c>
      <c r="Y5790">
        <f t="shared" ca="1" si="1632"/>
        <v>0.63190000000000002</v>
      </c>
      <c r="Z5790">
        <f t="shared" ca="1" si="1633"/>
        <v>0</v>
      </c>
      <c r="AA5790">
        <f t="shared" ca="1" si="1634"/>
        <v>0</v>
      </c>
      <c r="AB5790">
        <f t="shared" ca="1" si="1635"/>
        <v>0</v>
      </c>
      <c r="AC5790">
        <f t="shared" ca="1" si="1641"/>
        <v>0</v>
      </c>
      <c r="AD5790">
        <f t="shared" ca="1" si="1624"/>
        <v>0.63190000000000002</v>
      </c>
      <c r="AE5790">
        <f t="shared" ca="1" si="1636"/>
        <v>0</v>
      </c>
      <c r="AF5790">
        <f t="shared" ca="1" si="1637"/>
        <v>0.63190000000000002</v>
      </c>
      <c r="AG5790">
        <f t="shared" ca="1" si="1638"/>
        <v>0</v>
      </c>
      <c r="AH5790">
        <f t="shared" ca="1" si="1639"/>
        <v>1</v>
      </c>
    </row>
    <row r="5791" spans="15:34" x14ac:dyDescent="0.25">
      <c r="O5791">
        <v>5735</v>
      </c>
      <c r="P5791" s="2">
        <f t="shared" si="1640"/>
        <v>44435.91666665276</v>
      </c>
      <c r="Q5791">
        <f t="shared" si="1625"/>
        <v>27</v>
      </c>
      <c r="R5791">
        <f t="shared" si="1626"/>
        <v>8</v>
      </c>
      <c r="S5791">
        <f t="shared" si="1627"/>
        <v>1</v>
      </c>
      <c r="T5791">
        <f t="shared" si="1628"/>
        <v>22</v>
      </c>
      <c r="U5791">
        <f t="shared" si="1629"/>
        <v>1</v>
      </c>
      <c r="V5791">
        <f t="shared" ca="1" si="1630"/>
        <v>0.59689999999999999</v>
      </c>
      <c r="W5791">
        <f>INDEX(Solarstrahlungsdaten!$B$13:$G$8772,Übersicht!O5791,Übersicht!$E$10)</f>
        <v>0</v>
      </c>
      <c r="X5791">
        <f t="shared" si="1631"/>
        <v>0</v>
      </c>
      <c r="Y5791">
        <f t="shared" ca="1" si="1632"/>
        <v>0.59689999999999999</v>
      </c>
      <c r="Z5791">
        <f t="shared" ca="1" si="1633"/>
        <v>0</v>
      </c>
      <c r="AA5791">
        <f t="shared" ca="1" si="1634"/>
        <v>0</v>
      </c>
      <c r="AB5791">
        <f t="shared" ca="1" si="1635"/>
        <v>0</v>
      </c>
      <c r="AC5791">
        <f t="shared" ca="1" si="1641"/>
        <v>0</v>
      </c>
      <c r="AD5791">
        <f t="shared" ca="1" si="1624"/>
        <v>0.59689999999999999</v>
      </c>
      <c r="AE5791">
        <f t="shared" ca="1" si="1636"/>
        <v>0</v>
      </c>
      <c r="AF5791">
        <f t="shared" ca="1" si="1637"/>
        <v>0.59689999999999999</v>
      </c>
      <c r="AG5791">
        <f t="shared" ca="1" si="1638"/>
        <v>0</v>
      </c>
      <c r="AH5791">
        <f t="shared" ca="1" si="1639"/>
        <v>1</v>
      </c>
    </row>
    <row r="5792" spans="15:34" x14ac:dyDescent="0.25">
      <c r="O5792">
        <v>5736</v>
      </c>
      <c r="P5792" s="2">
        <f t="shared" si="1640"/>
        <v>44435.958333319424</v>
      </c>
      <c r="Q5792">
        <f t="shared" si="1625"/>
        <v>27</v>
      </c>
      <c r="R5792">
        <f t="shared" si="1626"/>
        <v>8</v>
      </c>
      <c r="S5792">
        <f t="shared" si="1627"/>
        <v>1</v>
      </c>
      <c r="T5792">
        <f t="shared" si="1628"/>
        <v>23</v>
      </c>
      <c r="U5792">
        <f t="shared" si="1629"/>
        <v>1</v>
      </c>
      <c r="V5792">
        <f t="shared" ca="1" si="1630"/>
        <v>0.53610000000000002</v>
      </c>
      <c r="W5792">
        <f>INDEX(Solarstrahlungsdaten!$B$13:$G$8772,Übersicht!O5792,Übersicht!$E$10)</f>
        <v>0</v>
      </c>
      <c r="X5792">
        <f t="shared" si="1631"/>
        <v>0</v>
      </c>
      <c r="Y5792">
        <f t="shared" ca="1" si="1632"/>
        <v>0.53610000000000002</v>
      </c>
      <c r="Z5792">
        <f t="shared" ca="1" si="1633"/>
        <v>0</v>
      </c>
      <c r="AA5792">
        <f t="shared" ca="1" si="1634"/>
        <v>0</v>
      </c>
      <c r="AB5792">
        <f t="shared" ca="1" si="1635"/>
        <v>0</v>
      </c>
      <c r="AC5792">
        <f t="shared" ca="1" si="1641"/>
        <v>0</v>
      </c>
      <c r="AD5792">
        <f t="shared" ca="1" si="1624"/>
        <v>0.53610000000000002</v>
      </c>
      <c r="AE5792">
        <f t="shared" ca="1" si="1636"/>
        <v>0</v>
      </c>
      <c r="AF5792">
        <f t="shared" ca="1" si="1637"/>
        <v>0.53610000000000002</v>
      </c>
      <c r="AG5792">
        <f t="shared" ca="1" si="1638"/>
        <v>0</v>
      </c>
      <c r="AH5792">
        <f t="shared" ca="1" si="1639"/>
        <v>1</v>
      </c>
    </row>
    <row r="5793" spans="15:34" x14ac:dyDescent="0.25">
      <c r="O5793">
        <v>5737</v>
      </c>
      <c r="P5793" s="2">
        <f t="shared" si="1640"/>
        <v>44435.999999986088</v>
      </c>
      <c r="Q5793">
        <f t="shared" si="1625"/>
        <v>28</v>
      </c>
      <c r="R5793">
        <f t="shared" si="1626"/>
        <v>8</v>
      </c>
      <c r="S5793">
        <f t="shared" si="1627"/>
        <v>2</v>
      </c>
      <c r="T5793">
        <f t="shared" si="1628"/>
        <v>0</v>
      </c>
      <c r="U5793">
        <f t="shared" si="1629"/>
        <v>1</v>
      </c>
      <c r="V5793">
        <f t="shared" ca="1" si="1630"/>
        <v>0.37010000000000004</v>
      </c>
      <c r="W5793">
        <f>INDEX(Solarstrahlungsdaten!$B$13:$G$8772,Übersicht!O5793,Übersicht!$E$10)</f>
        <v>0</v>
      </c>
      <c r="X5793">
        <f t="shared" si="1631"/>
        <v>0</v>
      </c>
      <c r="Y5793">
        <f t="shared" ca="1" si="1632"/>
        <v>0.37010000000000004</v>
      </c>
      <c r="Z5793">
        <f t="shared" ca="1" si="1633"/>
        <v>0</v>
      </c>
      <c r="AA5793">
        <f t="shared" ca="1" si="1634"/>
        <v>0</v>
      </c>
      <c r="AB5793">
        <f t="shared" ca="1" si="1635"/>
        <v>0</v>
      </c>
      <c r="AC5793">
        <f t="shared" ca="1" si="1641"/>
        <v>0</v>
      </c>
      <c r="AD5793">
        <f t="shared" ca="1" si="1624"/>
        <v>0.37010000000000004</v>
      </c>
      <c r="AE5793">
        <f t="shared" ca="1" si="1636"/>
        <v>0</v>
      </c>
      <c r="AF5793">
        <f t="shared" ca="1" si="1637"/>
        <v>0.37010000000000004</v>
      </c>
      <c r="AG5793">
        <f t="shared" ca="1" si="1638"/>
        <v>0</v>
      </c>
      <c r="AH5793">
        <f t="shared" ca="1" si="1639"/>
        <v>1</v>
      </c>
    </row>
    <row r="5794" spans="15:34" x14ac:dyDescent="0.25">
      <c r="O5794">
        <v>5738</v>
      </c>
      <c r="P5794" s="2">
        <f t="shared" si="1640"/>
        <v>44436.041666652753</v>
      </c>
      <c r="Q5794">
        <f t="shared" si="1625"/>
        <v>28</v>
      </c>
      <c r="R5794">
        <f t="shared" si="1626"/>
        <v>8</v>
      </c>
      <c r="S5794">
        <f t="shared" si="1627"/>
        <v>2</v>
      </c>
      <c r="T5794">
        <f t="shared" si="1628"/>
        <v>1</v>
      </c>
      <c r="U5794">
        <f t="shared" si="1629"/>
        <v>1</v>
      </c>
      <c r="V5794">
        <f t="shared" ca="1" si="1630"/>
        <v>0.28659999999999997</v>
      </c>
      <c r="W5794">
        <f>INDEX(Solarstrahlungsdaten!$B$13:$G$8772,Übersicht!O5794,Übersicht!$E$10)</f>
        <v>0</v>
      </c>
      <c r="X5794">
        <f t="shared" si="1631"/>
        <v>0</v>
      </c>
      <c r="Y5794">
        <f t="shared" ca="1" si="1632"/>
        <v>0.28659999999999997</v>
      </c>
      <c r="Z5794">
        <f t="shared" ca="1" si="1633"/>
        <v>0</v>
      </c>
      <c r="AA5794">
        <f t="shared" ca="1" si="1634"/>
        <v>0</v>
      </c>
      <c r="AB5794">
        <f t="shared" ca="1" si="1635"/>
        <v>0</v>
      </c>
      <c r="AC5794">
        <f t="shared" ca="1" si="1641"/>
        <v>0</v>
      </c>
      <c r="AD5794">
        <f t="shared" ca="1" si="1624"/>
        <v>0.28659999999999997</v>
      </c>
      <c r="AE5794">
        <f t="shared" ca="1" si="1636"/>
        <v>0</v>
      </c>
      <c r="AF5794">
        <f t="shared" ca="1" si="1637"/>
        <v>0.28659999999999997</v>
      </c>
      <c r="AG5794">
        <f t="shared" ca="1" si="1638"/>
        <v>0</v>
      </c>
      <c r="AH5794">
        <f t="shared" ca="1" si="1639"/>
        <v>1</v>
      </c>
    </row>
    <row r="5795" spans="15:34" x14ac:dyDescent="0.25">
      <c r="O5795">
        <v>5739</v>
      </c>
      <c r="P5795" s="2">
        <f t="shared" si="1640"/>
        <v>44436.083333319417</v>
      </c>
      <c r="Q5795">
        <f t="shared" si="1625"/>
        <v>28</v>
      </c>
      <c r="R5795">
        <f t="shared" si="1626"/>
        <v>8</v>
      </c>
      <c r="S5795">
        <f t="shared" si="1627"/>
        <v>2</v>
      </c>
      <c r="T5795">
        <f t="shared" si="1628"/>
        <v>2</v>
      </c>
      <c r="U5795">
        <f t="shared" si="1629"/>
        <v>1</v>
      </c>
      <c r="V5795">
        <f t="shared" ca="1" si="1630"/>
        <v>0.22540000000000002</v>
      </c>
      <c r="W5795">
        <f>INDEX(Solarstrahlungsdaten!$B$13:$G$8772,Übersicht!O5795,Übersicht!$E$10)</f>
        <v>0</v>
      </c>
      <c r="X5795">
        <f t="shared" si="1631"/>
        <v>0</v>
      </c>
      <c r="Y5795">
        <f t="shared" ca="1" si="1632"/>
        <v>0.22540000000000002</v>
      </c>
      <c r="Z5795">
        <f t="shared" ca="1" si="1633"/>
        <v>0</v>
      </c>
      <c r="AA5795">
        <f t="shared" ca="1" si="1634"/>
        <v>0</v>
      </c>
      <c r="AB5795">
        <f t="shared" ca="1" si="1635"/>
        <v>0</v>
      </c>
      <c r="AC5795">
        <f t="shared" ca="1" si="1641"/>
        <v>0</v>
      </c>
      <c r="AD5795">
        <f t="shared" ca="1" si="1624"/>
        <v>0.22540000000000002</v>
      </c>
      <c r="AE5795">
        <f t="shared" ca="1" si="1636"/>
        <v>0</v>
      </c>
      <c r="AF5795">
        <f t="shared" ca="1" si="1637"/>
        <v>0.22540000000000002</v>
      </c>
      <c r="AG5795">
        <f t="shared" ca="1" si="1638"/>
        <v>0</v>
      </c>
      <c r="AH5795">
        <f t="shared" ca="1" si="1639"/>
        <v>1</v>
      </c>
    </row>
    <row r="5796" spans="15:34" x14ac:dyDescent="0.25">
      <c r="O5796">
        <v>5740</v>
      </c>
      <c r="P5796" s="2">
        <f t="shared" si="1640"/>
        <v>44436.124999986081</v>
      </c>
      <c r="Q5796">
        <f t="shared" si="1625"/>
        <v>28</v>
      </c>
      <c r="R5796">
        <f t="shared" si="1626"/>
        <v>8</v>
      </c>
      <c r="S5796">
        <f t="shared" si="1627"/>
        <v>2</v>
      </c>
      <c r="T5796">
        <f t="shared" si="1628"/>
        <v>3</v>
      </c>
      <c r="U5796">
        <f t="shared" si="1629"/>
        <v>1</v>
      </c>
      <c r="V5796">
        <f t="shared" ca="1" si="1630"/>
        <v>0.20489999999999997</v>
      </c>
      <c r="W5796">
        <f>INDEX(Solarstrahlungsdaten!$B$13:$G$8772,Übersicht!O5796,Übersicht!$E$10)</f>
        <v>0</v>
      </c>
      <c r="X5796">
        <f t="shared" si="1631"/>
        <v>0</v>
      </c>
      <c r="Y5796">
        <f t="shared" ca="1" si="1632"/>
        <v>0.20489999999999997</v>
      </c>
      <c r="Z5796">
        <f t="shared" ca="1" si="1633"/>
        <v>0</v>
      </c>
      <c r="AA5796">
        <f t="shared" ca="1" si="1634"/>
        <v>0</v>
      </c>
      <c r="AB5796">
        <f t="shared" ca="1" si="1635"/>
        <v>0</v>
      </c>
      <c r="AC5796">
        <f t="shared" ca="1" si="1641"/>
        <v>0</v>
      </c>
      <c r="AD5796">
        <f t="shared" ca="1" si="1624"/>
        <v>0.20489999999999997</v>
      </c>
      <c r="AE5796">
        <f t="shared" ca="1" si="1636"/>
        <v>0</v>
      </c>
      <c r="AF5796">
        <f t="shared" ca="1" si="1637"/>
        <v>0.20489999999999997</v>
      </c>
      <c r="AG5796">
        <f t="shared" ca="1" si="1638"/>
        <v>0</v>
      </c>
      <c r="AH5796">
        <f t="shared" ca="1" si="1639"/>
        <v>1</v>
      </c>
    </row>
    <row r="5797" spans="15:34" x14ac:dyDescent="0.25">
      <c r="O5797">
        <v>5741</v>
      </c>
      <c r="P5797" s="2">
        <f t="shared" si="1640"/>
        <v>44436.166666652745</v>
      </c>
      <c r="Q5797">
        <f t="shared" si="1625"/>
        <v>28</v>
      </c>
      <c r="R5797">
        <f t="shared" si="1626"/>
        <v>8</v>
      </c>
      <c r="S5797">
        <f t="shared" si="1627"/>
        <v>2</v>
      </c>
      <c r="T5797">
        <f t="shared" si="1628"/>
        <v>4</v>
      </c>
      <c r="U5797">
        <f t="shared" si="1629"/>
        <v>1</v>
      </c>
      <c r="V5797">
        <f t="shared" ca="1" si="1630"/>
        <v>0.19989999999999999</v>
      </c>
      <c r="W5797">
        <f>INDEX(Solarstrahlungsdaten!$B$13:$G$8772,Übersicht!O5797,Übersicht!$E$10)</f>
        <v>0</v>
      </c>
      <c r="X5797">
        <f t="shared" si="1631"/>
        <v>0</v>
      </c>
      <c r="Y5797">
        <f t="shared" ca="1" si="1632"/>
        <v>0.19989999999999999</v>
      </c>
      <c r="Z5797">
        <f t="shared" ca="1" si="1633"/>
        <v>0</v>
      </c>
      <c r="AA5797">
        <f t="shared" ca="1" si="1634"/>
        <v>0</v>
      </c>
      <c r="AB5797">
        <f t="shared" ca="1" si="1635"/>
        <v>0</v>
      </c>
      <c r="AC5797">
        <f t="shared" ca="1" si="1641"/>
        <v>0</v>
      </c>
      <c r="AD5797">
        <f t="shared" ca="1" si="1624"/>
        <v>0.19989999999999999</v>
      </c>
      <c r="AE5797">
        <f t="shared" ca="1" si="1636"/>
        <v>0</v>
      </c>
      <c r="AF5797">
        <f t="shared" ca="1" si="1637"/>
        <v>0.19989999999999999</v>
      </c>
      <c r="AG5797">
        <f t="shared" ca="1" si="1638"/>
        <v>0</v>
      </c>
      <c r="AH5797">
        <f t="shared" ca="1" si="1639"/>
        <v>1</v>
      </c>
    </row>
    <row r="5798" spans="15:34" x14ac:dyDescent="0.25">
      <c r="O5798">
        <v>5742</v>
      </c>
      <c r="P5798" s="2">
        <f t="shared" si="1640"/>
        <v>44436.20833331941</v>
      </c>
      <c r="Q5798">
        <f t="shared" si="1625"/>
        <v>28</v>
      </c>
      <c r="R5798">
        <f t="shared" si="1626"/>
        <v>8</v>
      </c>
      <c r="S5798">
        <f t="shared" si="1627"/>
        <v>2</v>
      </c>
      <c r="T5798">
        <f t="shared" si="1628"/>
        <v>5</v>
      </c>
      <c r="U5798">
        <f t="shared" si="1629"/>
        <v>1</v>
      </c>
      <c r="V5798">
        <f t="shared" ca="1" si="1630"/>
        <v>0.19670000000000001</v>
      </c>
      <c r="W5798">
        <f>INDEX(Solarstrahlungsdaten!$B$13:$G$8772,Übersicht!O5798,Übersicht!$E$10)</f>
        <v>10.775</v>
      </c>
      <c r="X5798">
        <f t="shared" si="1631"/>
        <v>3.7066000000000002E-2</v>
      </c>
      <c r="Y5798">
        <f t="shared" ca="1" si="1632"/>
        <v>0.159634</v>
      </c>
      <c r="Z5798">
        <f t="shared" ca="1" si="1633"/>
        <v>3.7066000000000002E-2</v>
      </c>
      <c r="AA5798">
        <f t="shared" ca="1" si="1634"/>
        <v>0</v>
      </c>
      <c r="AB5798">
        <f t="shared" ca="1" si="1635"/>
        <v>0</v>
      </c>
      <c r="AC5798">
        <f t="shared" ca="1" si="1641"/>
        <v>0</v>
      </c>
      <c r="AD5798">
        <f t="shared" ca="1" si="1624"/>
        <v>0.159634</v>
      </c>
      <c r="AE5798">
        <f t="shared" ca="1" si="1636"/>
        <v>0</v>
      </c>
      <c r="AF5798">
        <f t="shared" ca="1" si="1637"/>
        <v>0.159634</v>
      </c>
      <c r="AG5798">
        <f t="shared" ca="1" si="1638"/>
        <v>0</v>
      </c>
      <c r="AH5798">
        <f t="shared" ca="1" si="1639"/>
        <v>1</v>
      </c>
    </row>
    <row r="5799" spans="15:34" x14ac:dyDescent="0.25">
      <c r="O5799">
        <v>5743</v>
      </c>
      <c r="P5799" s="2">
        <f t="shared" si="1640"/>
        <v>44436.249999986074</v>
      </c>
      <c r="Q5799">
        <f t="shared" si="1625"/>
        <v>28</v>
      </c>
      <c r="R5799">
        <f t="shared" si="1626"/>
        <v>8</v>
      </c>
      <c r="S5799">
        <f t="shared" si="1627"/>
        <v>2</v>
      </c>
      <c r="T5799">
        <f t="shared" si="1628"/>
        <v>6</v>
      </c>
      <c r="U5799">
        <f t="shared" si="1629"/>
        <v>1</v>
      </c>
      <c r="V5799">
        <f t="shared" ca="1" si="1630"/>
        <v>0.19870000000000002</v>
      </c>
      <c r="W5799">
        <f>INDEX(Solarstrahlungsdaten!$B$13:$G$8772,Übersicht!O5799,Übersicht!$E$10)</f>
        <v>56.344999999999999</v>
      </c>
      <c r="X5799">
        <f t="shared" si="1631"/>
        <v>0.19382679999999999</v>
      </c>
      <c r="Y5799">
        <f t="shared" ca="1" si="1632"/>
        <v>4.873200000000022E-3</v>
      </c>
      <c r="Z5799">
        <f t="shared" ca="1" si="1633"/>
        <v>0.19382679999999999</v>
      </c>
      <c r="AA5799">
        <f t="shared" ca="1" si="1634"/>
        <v>0</v>
      </c>
      <c r="AB5799">
        <f t="shared" ca="1" si="1635"/>
        <v>0</v>
      </c>
      <c r="AC5799">
        <f t="shared" ca="1" si="1641"/>
        <v>0</v>
      </c>
      <c r="AD5799">
        <f t="shared" ca="1" si="1624"/>
        <v>4.873200000000022E-3</v>
      </c>
      <c r="AE5799">
        <f t="shared" ca="1" si="1636"/>
        <v>0</v>
      </c>
      <c r="AF5799">
        <f t="shared" ca="1" si="1637"/>
        <v>4.873200000000022E-3</v>
      </c>
      <c r="AG5799">
        <f t="shared" ca="1" si="1638"/>
        <v>0</v>
      </c>
      <c r="AH5799">
        <f t="shared" ca="1" si="1639"/>
        <v>1</v>
      </c>
    </row>
    <row r="5800" spans="15:34" x14ac:dyDescent="0.25">
      <c r="O5800">
        <v>5744</v>
      </c>
      <c r="P5800" s="2">
        <f t="shared" si="1640"/>
        <v>44436.291666652738</v>
      </c>
      <c r="Q5800">
        <f t="shared" si="1625"/>
        <v>28</v>
      </c>
      <c r="R5800">
        <f t="shared" si="1626"/>
        <v>8</v>
      </c>
      <c r="S5800">
        <f t="shared" si="1627"/>
        <v>2</v>
      </c>
      <c r="T5800">
        <f t="shared" si="1628"/>
        <v>7</v>
      </c>
      <c r="U5800">
        <f t="shared" si="1629"/>
        <v>1</v>
      </c>
      <c r="V5800">
        <f t="shared" ca="1" si="1630"/>
        <v>0.25130000000000002</v>
      </c>
      <c r="W5800">
        <f>INDEX(Solarstrahlungsdaten!$B$13:$G$8772,Übersicht!O5800,Übersicht!$E$10)</f>
        <v>82.69</v>
      </c>
      <c r="X5800">
        <f t="shared" si="1631"/>
        <v>0.28445359999999997</v>
      </c>
      <c r="Y5800">
        <f t="shared" ca="1" si="1632"/>
        <v>-3.315359999999995E-2</v>
      </c>
      <c r="Z5800">
        <f t="shared" ca="1" si="1633"/>
        <v>0.25130000000000002</v>
      </c>
      <c r="AA5800">
        <f t="shared" ca="1" si="1634"/>
        <v>3.315359999999995E-2</v>
      </c>
      <c r="AB5800">
        <f t="shared" ca="1" si="1635"/>
        <v>0</v>
      </c>
      <c r="AC5800">
        <f t="shared" ca="1" si="1641"/>
        <v>3.315359999999995E-2</v>
      </c>
      <c r="AD5800">
        <f t="shared" ca="1" si="1624"/>
        <v>0</v>
      </c>
      <c r="AE5800">
        <f t="shared" ca="1" si="1636"/>
        <v>0</v>
      </c>
      <c r="AF5800">
        <f t="shared" ca="1" si="1637"/>
        <v>0</v>
      </c>
      <c r="AG5800">
        <f t="shared" ca="1" si="1638"/>
        <v>8.2883999999999874E-3</v>
      </c>
      <c r="AH5800">
        <f t="shared" ca="1" si="1639"/>
        <v>0</v>
      </c>
    </row>
    <row r="5801" spans="15:34" x14ac:dyDescent="0.25">
      <c r="O5801">
        <v>5745</v>
      </c>
      <c r="P5801" s="2">
        <f t="shared" si="1640"/>
        <v>44436.333333319402</v>
      </c>
      <c r="Q5801">
        <f t="shared" si="1625"/>
        <v>28</v>
      </c>
      <c r="R5801">
        <f t="shared" si="1626"/>
        <v>8</v>
      </c>
      <c r="S5801">
        <f t="shared" si="1627"/>
        <v>2</v>
      </c>
      <c r="T5801">
        <f t="shared" si="1628"/>
        <v>8</v>
      </c>
      <c r="U5801">
        <f t="shared" si="1629"/>
        <v>1</v>
      </c>
      <c r="V5801">
        <f t="shared" ca="1" si="1630"/>
        <v>0.39910000000000001</v>
      </c>
      <c r="W5801">
        <f>INDEX(Solarstrahlungsdaten!$B$13:$G$8772,Übersicht!O5801,Übersicht!$E$10)</f>
        <v>199.875</v>
      </c>
      <c r="X5801">
        <f t="shared" si="1631"/>
        <v>0.68757000000000001</v>
      </c>
      <c r="Y5801">
        <f t="shared" ca="1" si="1632"/>
        <v>-0.28847</v>
      </c>
      <c r="Z5801">
        <f t="shared" ca="1" si="1633"/>
        <v>0.39910000000000001</v>
      </c>
      <c r="AA5801">
        <f t="shared" ca="1" si="1634"/>
        <v>0.28847</v>
      </c>
      <c r="AB5801">
        <f t="shared" ca="1" si="1635"/>
        <v>0</v>
      </c>
      <c r="AC5801">
        <f t="shared" ca="1" si="1641"/>
        <v>0.32162359999999995</v>
      </c>
      <c r="AD5801">
        <f t="shared" ca="1" si="1624"/>
        <v>0</v>
      </c>
      <c r="AE5801">
        <f t="shared" ca="1" si="1636"/>
        <v>0</v>
      </c>
      <c r="AF5801">
        <f t="shared" ca="1" si="1637"/>
        <v>0</v>
      </c>
      <c r="AG5801">
        <f t="shared" ca="1" si="1638"/>
        <v>8.0405899999999988E-2</v>
      </c>
      <c r="AH5801">
        <f t="shared" ca="1" si="1639"/>
        <v>0</v>
      </c>
    </row>
    <row r="5802" spans="15:34" x14ac:dyDescent="0.25">
      <c r="O5802">
        <v>5746</v>
      </c>
      <c r="P5802" s="2">
        <f t="shared" si="1640"/>
        <v>44436.374999986067</v>
      </c>
      <c r="Q5802">
        <f t="shared" si="1625"/>
        <v>28</v>
      </c>
      <c r="R5802">
        <f t="shared" si="1626"/>
        <v>8</v>
      </c>
      <c r="S5802">
        <f t="shared" si="1627"/>
        <v>2</v>
      </c>
      <c r="T5802">
        <f t="shared" si="1628"/>
        <v>9</v>
      </c>
      <c r="U5802">
        <f t="shared" si="1629"/>
        <v>1</v>
      </c>
      <c r="V5802">
        <f t="shared" ca="1" si="1630"/>
        <v>0.59929999999999994</v>
      </c>
      <c r="W5802">
        <f>INDEX(Solarstrahlungsdaten!$B$13:$G$8772,Übersicht!O5802,Übersicht!$E$10)</f>
        <v>312.375</v>
      </c>
      <c r="X5802">
        <f t="shared" si="1631"/>
        <v>1.07457</v>
      </c>
      <c r="Y5802">
        <f t="shared" ca="1" si="1632"/>
        <v>-0.47527000000000008</v>
      </c>
      <c r="Z5802">
        <f t="shared" ca="1" si="1633"/>
        <v>0.59929999999999994</v>
      </c>
      <c r="AA5802">
        <f t="shared" ca="1" si="1634"/>
        <v>0.47527000000000008</v>
      </c>
      <c r="AB5802">
        <f t="shared" ca="1" si="1635"/>
        <v>0</v>
      </c>
      <c r="AC5802">
        <f t="shared" ca="1" si="1641"/>
        <v>0.79689359999999998</v>
      </c>
      <c r="AD5802">
        <f t="shared" ca="1" si="1624"/>
        <v>0</v>
      </c>
      <c r="AE5802">
        <f t="shared" ca="1" si="1636"/>
        <v>0</v>
      </c>
      <c r="AF5802">
        <f t="shared" ca="1" si="1637"/>
        <v>0</v>
      </c>
      <c r="AG5802">
        <f t="shared" ca="1" si="1638"/>
        <v>0.19922339999999999</v>
      </c>
      <c r="AH5802">
        <f t="shared" ca="1" si="1639"/>
        <v>0</v>
      </c>
    </row>
    <row r="5803" spans="15:34" x14ac:dyDescent="0.25">
      <c r="O5803">
        <v>5747</v>
      </c>
      <c r="P5803" s="2">
        <f t="shared" si="1640"/>
        <v>44436.416666652731</v>
      </c>
      <c r="Q5803">
        <f t="shared" si="1625"/>
        <v>28</v>
      </c>
      <c r="R5803">
        <f t="shared" si="1626"/>
        <v>8</v>
      </c>
      <c r="S5803">
        <f t="shared" si="1627"/>
        <v>2</v>
      </c>
      <c r="T5803">
        <f t="shared" si="1628"/>
        <v>10</v>
      </c>
      <c r="U5803">
        <f t="shared" si="1629"/>
        <v>1</v>
      </c>
      <c r="V5803">
        <f t="shared" ca="1" si="1630"/>
        <v>0.72729999999999995</v>
      </c>
      <c r="W5803">
        <f>INDEX(Solarstrahlungsdaten!$B$13:$G$8772,Übersicht!O5803,Übersicht!$E$10)</f>
        <v>386.36500000000001</v>
      </c>
      <c r="X5803">
        <f t="shared" si="1631"/>
        <v>1.3290956</v>
      </c>
      <c r="Y5803">
        <f t="shared" ca="1" si="1632"/>
        <v>-0.6017956000000001</v>
      </c>
      <c r="Z5803">
        <f t="shared" ca="1" si="1633"/>
        <v>0.72729999999999995</v>
      </c>
      <c r="AA5803">
        <f t="shared" ca="1" si="1634"/>
        <v>0.6017956000000001</v>
      </c>
      <c r="AB5803">
        <f t="shared" ca="1" si="1635"/>
        <v>0</v>
      </c>
      <c r="AC5803">
        <f t="shared" ca="1" si="1641"/>
        <v>1.3986892000000002</v>
      </c>
      <c r="AD5803">
        <f t="shared" ca="1" si="1624"/>
        <v>0</v>
      </c>
      <c r="AE5803">
        <f t="shared" ca="1" si="1636"/>
        <v>0</v>
      </c>
      <c r="AF5803">
        <f t="shared" ca="1" si="1637"/>
        <v>0</v>
      </c>
      <c r="AG5803">
        <f t="shared" ca="1" si="1638"/>
        <v>0.34967230000000005</v>
      </c>
      <c r="AH5803">
        <f t="shared" ca="1" si="1639"/>
        <v>0</v>
      </c>
    </row>
    <row r="5804" spans="15:34" x14ac:dyDescent="0.25">
      <c r="O5804">
        <v>5748</v>
      </c>
      <c r="P5804" s="2">
        <f t="shared" si="1640"/>
        <v>44436.458333319395</v>
      </c>
      <c r="Q5804">
        <f t="shared" si="1625"/>
        <v>28</v>
      </c>
      <c r="R5804">
        <f t="shared" si="1626"/>
        <v>8</v>
      </c>
      <c r="S5804">
        <f t="shared" si="1627"/>
        <v>2</v>
      </c>
      <c r="T5804">
        <f t="shared" si="1628"/>
        <v>11</v>
      </c>
      <c r="U5804">
        <f t="shared" si="1629"/>
        <v>1</v>
      </c>
      <c r="V5804">
        <f t="shared" ca="1" si="1630"/>
        <v>0.80379999999999996</v>
      </c>
      <c r="W5804">
        <f>INDEX(Solarstrahlungsdaten!$B$13:$G$8772,Übersicht!O5804,Übersicht!$E$10)</f>
        <v>469.78499999999997</v>
      </c>
      <c r="X5804">
        <f t="shared" si="1631"/>
        <v>1.6160603999999998</v>
      </c>
      <c r="Y5804">
        <f t="shared" ca="1" si="1632"/>
        <v>-0.81226039999999988</v>
      </c>
      <c r="Z5804">
        <f t="shared" ca="1" si="1633"/>
        <v>0.80379999999999996</v>
      </c>
      <c r="AA5804">
        <f t="shared" ca="1" si="1634"/>
        <v>0.81226039999999988</v>
      </c>
      <c r="AB5804">
        <f t="shared" ca="1" si="1635"/>
        <v>0</v>
      </c>
      <c r="AC5804">
        <f t="shared" ca="1" si="1641"/>
        <v>2.2109496000000002</v>
      </c>
      <c r="AD5804">
        <f t="shared" ca="1" si="1624"/>
        <v>0</v>
      </c>
      <c r="AE5804">
        <f t="shared" ca="1" si="1636"/>
        <v>0</v>
      </c>
      <c r="AF5804">
        <f t="shared" ca="1" si="1637"/>
        <v>0</v>
      </c>
      <c r="AG5804">
        <f t="shared" ca="1" si="1638"/>
        <v>0.55273740000000005</v>
      </c>
      <c r="AH5804">
        <f t="shared" ca="1" si="1639"/>
        <v>0</v>
      </c>
    </row>
    <row r="5805" spans="15:34" x14ac:dyDescent="0.25">
      <c r="O5805">
        <v>5749</v>
      </c>
      <c r="P5805" s="2">
        <f t="shared" si="1640"/>
        <v>44436.499999986059</v>
      </c>
      <c r="Q5805">
        <f t="shared" si="1625"/>
        <v>28</v>
      </c>
      <c r="R5805">
        <f t="shared" si="1626"/>
        <v>8</v>
      </c>
      <c r="S5805">
        <f t="shared" si="1627"/>
        <v>2</v>
      </c>
      <c r="T5805">
        <f t="shared" si="1628"/>
        <v>12</v>
      </c>
      <c r="U5805">
        <f t="shared" si="1629"/>
        <v>1</v>
      </c>
      <c r="V5805">
        <f t="shared" ca="1" si="1630"/>
        <v>0.84770000000000001</v>
      </c>
      <c r="W5805">
        <f>INDEX(Solarstrahlungsdaten!$B$13:$G$8772,Übersicht!O5805,Übersicht!$E$10)</f>
        <v>292.79999999999995</v>
      </c>
      <c r="X5805">
        <f t="shared" si="1631"/>
        <v>1.0072319999999999</v>
      </c>
      <c r="Y5805">
        <f t="shared" ca="1" si="1632"/>
        <v>-0.1595319999999999</v>
      </c>
      <c r="Z5805">
        <f t="shared" ca="1" si="1633"/>
        <v>0.84770000000000001</v>
      </c>
      <c r="AA5805">
        <f t="shared" ca="1" si="1634"/>
        <v>0.1595319999999999</v>
      </c>
      <c r="AB5805">
        <f t="shared" ca="1" si="1635"/>
        <v>0</v>
      </c>
      <c r="AC5805">
        <f t="shared" ca="1" si="1641"/>
        <v>2.3704816000000002</v>
      </c>
      <c r="AD5805">
        <f t="shared" ca="1" si="1624"/>
        <v>0</v>
      </c>
      <c r="AE5805">
        <f t="shared" ca="1" si="1636"/>
        <v>0</v>
      </c>
      <c r="AF5805">
        <f t="shared" ca="1" si="1637"/>
        <v>0</v>
      </c>
      <c r="AG5805">
        <f t="shared" ca="1" si="1638"/>
        <v>0.59262040000000005</v>
      </c>
      <c r="AH5805">
        <f t="shared" ca="1" si="1639"/>
        <v>0</v>
      </c>
    </row>
    <row r="5806" spans="15:34" x14ac:dyDescent="0.25">
      <c r="O5806">
        <v>5750</v>
      </c>
      <c r="P5806" s="2">
        <f t="shared" si="1640"/>
        <v>44436.541666652724</v>
      </c>
      <c r="Q5806">
        <f t="shared" si="1625"/>
        <v>28</v>
      </c>
      <c r="R5806">
        <f t="shared" si="1626"/>
        <v>8</v>
      </c>
      <c r="S5806">
        <f t="shared" si="1627"/>
        <v>2</v>
      </c>
      <c r="T5806">
        <f t="shared" si="1628"/>
        <v>13</v>
      </c>
      <c r="U5806">
        <f t="shared" si="1629"/>
        <v>1</v>
      </c>
      <c r="V5806">
        <f t="shared" ca="1" si="1630"/>
        <v>0.74479999999999991</v>
      </c>
      <c r="W5806">
        <f>INDEX(Solarstrahlungsdaten!$B$13:$G$8772,Übersicht!O5806,Übersicht!$E$10)</f>
        <v>358.22500000000002</v>
      </c>
      <c r="X5806">
        <f t="shared" si="1631"/>
        <v>1.232294</v>
      </c>
      <c r="Y5806">
        <f t="shared" ca="1" si="1632"/>
        <v>-0.48749400000000009</v>
      </c>
      <c r="Z5806">
        <f t="shared" ca="1" si="1633"/>
        <v>0.74479999999999991</v>
      </c>
      <c r="AA5806">
        <f t="shared" ca="1" si="1634"/>
        <v>0.48749400000000009</v>
      </c>
      <c r="AB5806">
        <f t="shared" ca="1" si="1635"/>
        <v>0</v>
      </c>
      <c r="AC5806">
        <f t="shared" ca="1" si="1641"/>
        <v>2.8579756000000005</v>
      </c>
      <c r="AD5806">
        <f t="shared" ca="1" si="1624"/>
        <v>0</v>
      </c>
      <c r="AE5806">
        <f t="shared" ca="1" si="1636"/>
        <v>0</v>
      </c>
      <c r="AF5806">
        <f t="shared" ca="1" si="1637"/>
        <v>0</v>
      </c>
      <c r="AG5806">
        <f t="shared" ca="1" si="1638"/>
        <v>0.71449390000000013</v>
      </c>
      <c r="AH5806">
        <f t="shared" ca="1" si="1639"/>
        <v>0</v>
      </c>
    </row>
    <row r="5807" spans="15:34" x14ac:dyDescent="0.25">
      <c r="O5807">
        <v>5751</v>
      </c>
      <c r="P5807" s="2">
        <f t="shared" si="1640"/>
        <v>44436.583333319388</v>
      </c>
      <c r="Q5807">
        <f t="shared" si="1625"/>
        <v>28</v>
      </c>
      <c r="R5807">
        <f t="shared" si="1626"/>
        <v>8</v>
      </c>
      <c r="S5807">
        <f t="shared" si="1627"/>
        <v>2</v>
      </c>
      <c r="T5807">
        <f t="shared" si="1628"/>
        <v>14</v>
      </c>
      <c r="U5807">
        <f t="shared" si="1629"/>
        <v>1</v>
      </c>
      <c r="V5807">
        <f t="shared" ca="1" si="1630"/>
        <v>0.59799999999999998</v>
      </c>
      <c r="W5807">
        <f>INDEX(Solarstrahlungsdaten!$B$13:$G$8772,Übersicht!O5807,Übersicht!$E$10)</f>
        <v>294.18</v>
      </c>
      <c r="X5807">
        <f t="shared" si="1631"/>
        <v>1.0119792000000001</v>
      </c>
      <c r="Y5807">
        <f t="shared" ca="1" si="1632"/>
        <v>-0.4139792000000001</v>
      </c>
      <c r="Z5807">
        <f t="shared" ca="1" si="1633"/>
        <v>0.59799999999999998</v>
      </c>
      <c r="AA5807">
        <f t="shared" ca="1" si="1634"/>
        <v>0.4139792000000001</v>
      </c>
      <c r="AB5807">
        <f t="shared" ca="1" si="1635"/>
        <v>0</v>
      </c>
      <c r="AC5807">
        <f t="shared" ca="1" si="1641"/>
        <v>3.2719548000000005</v>
      </c>
      <c r="AD5807">
        <f t="shared" ca="1" si="1624"/>
        <v>0</v>
      </c>
      <c r="AE5807">
        <f t="shared" ca="1" si="1636"/>
        <v>0</v>
      </c>
      <c r="AF5807">
        <f t="shared" ca="1" si="1637"/>
        <v>0</v>
      </c>
      <c r="AG5807">
        <f t="shared" ca="1" si="1638"/>
        <v>0.81798870000000012</v>
      </c>
      <c r="AH5807">
        <f t="shared" ca="1" si="1639"/>
        <v>0</v>
      </c>
    </row>
    <row r="5808" spans="15:34" x14ac:dyDescent="0.25">
      <c r="O5808">
        <v>5752</v>
      </c>
      <c r="P5808" s="2">
        <f t="shared" si="1640"/>
        <v>44436.624999986052</v>
      </c>
      <c r="Q5808">
        <f t="shared" si="1625"/>
        <v>28</v>
      </c>
      <c r="R5808">
        <f t="shared" si="1626"/>
        <v>8</v>
      </c>
      <c r="S5808">
        <f t="shared" si="1627"/>
        <v>2</v>
      </c>
      <c r="T5808">
        <f t="shared" si="1628"/>
        <v>15</v>
      </c>
      <c r="U5808">
        <f t="shared" si="1629"/>
        <v>1</v>
      </c>
      <c r="V5808">
        <f t="shared" ca="1" si="1630"/>
        <v>0.51830000000000009</v>
      </c>
      <c r="W5808">
        <f>INDEX(Solarstrahlungsdaten!$B$13:$G$8772,Übersicht!O5808,Übersicht!$E$10)</f>
        <v>107.22</v>
      </c>
      <c r="X5808">
        <f t="shared" si="1631"/>
        <v>0.36883679999999996</v>
      </c>
      <c r="Y5808">
        <f t="shared" ca="1" si="1632"/>
        <v>0.14946320000000013</v>
      </c>
      <c r="Z5808">
        <f t="shared" ca="1" si="1633"/>
        <v>0.36883679999999996</v>
      </c>
      <c r="AA5808">
        <f t="shared" ca="1" si="1634"/>
        <v>0</v>
      </c>
      <c r="AB5808">
        <f t="shared" ca="1" si="1635"/>
        <v>0.14946320000000013</v>
      </c>
      <c r="AC5808">
        <f t="shared" ca="1" si="1641"/>
        <v>3.1224916000000005</v>
      </c>
      <c r="AD5808">
        <f t="shared" ca="1" si="1624"/>
        <v>0</v>
      </c>
      <c r="AE5808">
        <f t="shared" ca="1" si="1636"/>
        <v>0</v>
      </c>
      <c r="AF5808">
        <f t="shared" ca="1" si="1637"/>
        <v>0</v>
      </c>
      <c r="AG5808">
        <f t="shared" ca="1" si="1638"/>
        <v>0.78062290000000012</v>
      </c>
      <c r="AH5808">
        <f t="shared" ca="1" si="1639"/>
        <v>0</v>
      </c>
    </row>
    <row r="5809" spans="15:34" x14ac:dyDescent="0.25">
      <c r="O5809">
        <v>5753</v>
      </c>
      <c r="P5809" s="2">
        <f t="shared" si="1640"/>
        <v>44436.666666652716</v>
      </c>
      <c r="Q5809">
        <f t="shared" si="1625"/>
        <v>28</v>
      </c>
      <c r="R5809">
        <f t="shared" si="1626"/>
        <v>8</v>
      </c>
      <c r="S5809">
        <f t="shared" si="1627"/>
        <v>2</v>
      </c>
      <c r="T5809">
        <f t="shared" si="1628"/>
        <v>16</v>
      </c>
      <c r="U5809">
        <f t="shared" si="1629"/>
        <v>1</v>
      </c>
      <c r="V5809">
        <f t="shared" ca="1" si="1630"/>
        <v>0.44430000000000003</v>
      </c>
      <c r="W5809">
        <f>INDEX(Solarstrahlungsdaten!$B$13:$G$8772,Übersicht!O5809,Übersicht!$E$10)</f>
        <v>217.65</v>
      </c>
      <c r="X5809">
        <f t="shared" si="1631"/>
        <v>0.74871600000000005</v>
      </c>
      <c r="Y5809">
        <f t="shared" ca="1" si="1632"/>
        <v>-0.30441600000000002</v>
      </c>
      <c r="Z5809">
        <f t="shared" ca="1" si="1633"/>
        <v>0.44430000000000003</v>
      </c>
      <c r="AA5809">
        <f t="shared" ca="1" si="1634"/>
        <v>0.30441600000000002</v>
      </c>
      <c r="AB5809">
        <f t="shared" ca="1" si="1635"/>
        <v>0</v>
      </c>
      <c r="AC5809">
        <f t="shared" ca="1" si="1641"/>
        <v>3.4269076000000007</v>
      </c>
      <c r="AD5809">
        <f t="shared" ca="1" si="1624"/>
        <v>0</v>
      </c>
      <c r="AE5809">
        <f t="shared" ca="1" si="1636"/>
        <v>0</v>
      </c>
      <c r="AF5809">
        <f t="shared" ca="1" si="1637"/>
        <v>0</v>
      </c>
      <c r="AG5809">
        <f t="shared" ca="1" si="1638"/>
        <v>0.85672690000000018</v>
      </c>
      <c r="AH5809">
        <f t="shared" ca="1" si="1639"/>
        <v>0</v>
      </c>
    </row>
    <row r="5810" spans="15:34" x14ac:dyDescent="0.25">
      <c r="O5810">
        <v>5754</v>
      </c>
      <c r="P5810" s="2">
        <f t="shared" si="1640"/>
        <v>44436.70833331938</v>
      </c>
      <c r="Q5810">
        <f t="shared" si="1625"/>
        <v>28</v>
      </c>
      <c r="R5810">
        <f t="shared" si="1626"/>
        <v>8</v>
      </c>
      <c r="S5810">
        <f t="shared" si="1627"/>
        <v>2</v>
      </c>
      <c r="T5810">
        <f t="shared" si="1628"/>
        <v>17</v>
      </c>
      <c r="U5810">
        <f t="shared" si="1629"/>
        <v>1</v>
      </c>
      <c r="V5810">
        <f t="shared" ca="1" si="1630"/>
        <v>0.4299</v>
      </c>
      <c r="W5810">
        <f>INDEX(Solarstrahlungsdaten!$B$13:$G$8772,Übersicht!O5810,Übersicht!$E$10)</f>
        <v>99.25</v>
      </c>
      <c r="X5810">
        <f t="shared" si="1631"/>
        <v>0.34142</v>
      </c>
      <c r="Y5810">
        <f t="shared" ca="1" si="1632"/>
        <v>8.8480000000000003E-2</v>
      </c>
      <c r="Z5810">
        <f t="shared" ca="1" si="1633"/>
        <v>0.34142</v>
      </c>
      <c r="AA5810">
        <f t="shared" ca="1" si="1634"/>
        <v>0</v>
      </c>
      <c r="AB5810">
        <f t="shared" ca="1" si="1635"/>
        <v>8.8480000000000003E-2</v>
      </c>
      <c r="AC5810">
        <f t="shared" ca="1" si="1641"/>
        <v>3.3384276000000006</v>
      </c>
      <c r="AD5810">
        <f t="shared" ca="1" si="1624"/>
        <v>0</v>
      </c>
      <c r="AE5810">
        <f t="shared" ca="1" si="1636"/>
        <v>0</v>
      </c>
      <c r="AF5810">
        <f t="shared" ca="1" si="1637"/>
        <v>0</v>
      </c>
      <c r="AG5810">
        <f t="shared" ca="1" si="1638"/>
        <v>0.83460690000000015</v>
      </c>
      <c r="AH5810">
        <f t="shared" ca="1" si="1639"/>
        <v>0</v>
      </c>
    </row>
    <row r="5811" spans="15:34" x14ac:dyDescent="0.25">
      <c r="O5811">
        <v>5755</v>
      </c>
      <c r="P5811" s="2">
        <f t="shared" si="1640"/>
        <v>44436.749999986045</v>
      </c>
      <c r="Q5811">
        <f t="shared" si="1625"/>
        <v>28</v>
      </c>
      <c r="R5811">
        <f t="shared" si="1626"/>
        <v>8</v>
      </c>
      <c r="S5811">
        <f t="shared" si="1627"/>
        <v>2</v>
      </c>
      <c r="T5811">
        <f t="shared" si="1628"/>
        <v>18</v>
      </c>
      <c r="U5811">
        <f t="shared" si="1629"/>
        <v>1</v>
      </c>
      <c r="V5811">
        <f t="shared" ca="1" si="1630"/>
        <v>0.48490000000000005</v>
      </c>
      <c r="W5811">
        <f>INDEX(Solarstrahlungsdaten!$B$13:$G$8772,Übersicht!O5811,Übersicht!$E$10)</f>
        <v>0</v>
      </c>
      <c r="X5811">
        <f t="shared" si="1631"/>
        <v>0</v>
      </c>
      <c r="Y5811">
        <f t="shared" ca="1" si="1632"/>
        <v>0.48490000000000005</v>
      </c>
      <c r="Z5811">
        <f t="shared" ca="1" si="1633"/>
        <v>0</v>
      </c>
      <c r="AA5811">
        <f t="shared" ca="1" si="1634"/>
        <v>0</v>
      </c>
      <c r="AB5811">
        <f t="shared" ca="1" si="1635"/>
        <v>0.48490000000000005</v>
      </c>
      <c r="AC5811">
        <f t="shared" ca="1" si="1641"/>
        <v>2.8535276000000005</v>
      </c>
      <c r="AD5811">
        <f t="shared" ca="1" si="1624"/>
        <v>0</v>
      </c>
      <c r="AE5811">
        <f t="shared" ca="1" si="1636"/>
        <v>0</v>
      </c>
      <c r="AF5811">
        <f t="shared" ca="1" si="1637"/>
        <v>0</v>
      </c>
      <c r="AG5811">
        <f t="shared" ca="1" si="1638"/>
        <v>0.71338190000000012</v>
      </c>
      <c r="AH5811">
        <f t="shared" ca="1" si="1639"/>
        <v>0</v>
      </c>
    </row>
    <row r="5812" spans="15:34" x14ac:dyDescent="0.25">
      <c r="O5812">
        <v>5756</v>
      </c>
      <c r="P5812" s="2">
        <f t="shared" si="1640"/>
        <v>44436.791666652709</v>
      </c>
      <c r="Q5812">
        <f t="shared" si="1625"/>
        <v>28</v>
      </c>
      <c r="R5812">
        <f t="shared" si="1626"/>
        <v>8</v>
      </c>
      <c r="S5812">
        <f t="shared" si="1627"/>
        <v>2</v>
      </c>
      <c r="T5812">
        <f t="shared" si="1628"/>
        <v>19</v>
      </c>
      <c r="U5812">
        <f t="shared" si="1629"/>
        <v>1</v>
      </c>
      <c r="V5812">
        <f t="shared" ca="1" si="1630"/>
        <v>0.58399999999999996</v>
      </c>
      <c r="W5812">
        <f>INDEX(Solarstrahlungsdaten!$B$13:$G$8772,Übersicht!O5812,Übersicht!$E$10)</f>
        <v>0</v>
      </c>
      <c r="X5812">
        <f t="shared" si="1631"/>
        <v>0</v>
      </c>
      <c r="Y5812">
        <f t="shared" ca="1" si="1632"/>
        <v>0.58399999999999996</v>
      </c>
      <c r="Z5812">
        <f t="shared" ca="1" si="1633"/>
        <v>0</v>
      </c>
      <c r="AA5812">
        <f t="shared" ca="1" si="1634"/>
        <v>0</v>
      </c>
      <c r="AB5812">
        <f t="shared" ca="1" si="1635"/>
        <v>0.58399999999999996</v>
      </c>
      <c r="AC5812">
        <f t="shared" ca="1" si="1641"/>
        <v>2.2695276000000004</v>
      </c>
      <c r="AD5812">
        <f t="shared" ca="1" si="1624"/>
        <v>0</v>
      </c>
      <c r="AE5812">
        <f t="shared" ca="1" si="1636"/>
        <v>0</v>
      </c>
      <c r="AF5812">
        <f t="shared" ca="1" si="1637"/>
        <v>0</v>
      </c>
      <c r="AG5812">
        <f t="shared" ca="1" si="1638"/>
        <v>0.56738190000000011</v>
      </c>
      <c r="AH5812">
        <f t="shared" ca="1" si="1639"/>
        <v>0</v>
      </c>
    </row>
    <row r="5813" spans="15:34" x14ac:dyDescent="0.25">
      <c r="O5813">
        <v>5757</v>
      </c>
      <c r="P5813" s="2">
        <f t="shared" si="1640"/>
        <v>44436.833333319373</v>
      </c>
      <c r="Q5813">
        <f t="shared" si="1625"/>
        <v>28</v>
      </c>
      <c r="R5813">
        <f t="shared" si="1626"/>
        <v>8</v>
      </c>
      <c r="S5813">
        <f t="shared" si="1627"/>
        <v>2</v>
      </c>
      <c r="T5813">
        <f t="shared" si="1628"/>
        <v>20</v>
      </c>
      <c r="U5813">
        <f t="shared" si="1629"/>
        <v>1</v>
      </c>
      <c r="V5813">
        <f t="shared" ca="1" si="1630"/>
        <v>0.64100000000000001</v>
      </c>
      <c r="W5813">
        <f>INDEX(Solarstrahlungsdaten!$B$13:$G$8772,Übersicht!O5813,Übersicht!$E$10)</f>
        <v>0</v>
      </c>
      <c r="X5813">
        <f t="shared" si="1631"/>
        <v>0</v>
      </c>
      <c r="Y5813">
        <f t="shared" ca="1" si="1632"/>
        <v>0.64100000000000001</v>
      </c>
      <c r="Z5813">
        <f t="shared" ca="1" si="1633"/>
        <v>0</v>
      </c>
      <c r="AA5813">
        <f t="shared" ca="1" si="1634"/>
        <v>0</v>
      </c>
      <c r="AB5813">
        <f t="shared" ca="1" si="1635"/>
        <v>0.64100000000000001</v>
      </c>
      <c r="AC5813">
        <f t="shared" ca="1" si="1641"/>
        <v>1.6285276000000004</v>
      </c>
      <c r="AD5813">
        <f t="shared" ca="1" si="1624"/>
        <v>0</v>
      </c>
      <c r="AE5813">
        <f t="shared" ca="1" si="1636"/>
        <v>0</v>
      </c>
      <c r="AF5813">
        <f t="shared" ca="1" si="1637"/>
        <v>0</v>
      </c>
      <c r="AG5813">
        <f t="shared" ca="1" si="1638"/>
        <v>0.4071319000000001</v>
      </c>
      <c r="AH5813">
        <f t="shared" ca="1" si="1639"/>
        <v>0</v>
      </c>
    </row>
    <row r="5814" spans="15:34" x14ac:dyDescent="0.25">
      <c r="O5814">
        <v>5758</v>
      </c>
      <c r="P5814" s="2">
        <f t="shared" si="1640"/>
        <v>44436.874999986037</v>
      </c>
      <c r="Q5814">
        <f t="shared" si="1625"/>
        <v>28</v>
      </c>
      <c r="R5814">
        <f t="shared" si="1626"/>
        <v>8</v>
      </c>
      <c r="S5814">
        <f t="shared" si="1627"/>
        <v>2</v>
      </c>
      <c r="T5814">
        <f t="shared" si="1628"/>
        <v>21</v>
      </c>
      <c r="U5814">
        <f t="shared" si="1629"/>
        <v>1</v>
      </c>
      <c r="V5814">
        <f t="shared" ca="1" si="1630"/>
        <v>0.61120000000000008</v>
      </c>
      <c r="W5814">
        <f>INDEX(Solarstrahlungsdaten!$B$13:$G$8772,Übersicht!O5814,Übersicht!$E$10)</f>
        <v>0</v>
      </c>
      <c r="X5814">
        <f t="shared" si="1631"/>
        <v>0</v>
      </c>
      <c r="Y5814">
        <f t="shared" ca="1" si="1632"/>
        <v>0.61120000000000008</v>
      </c>
      <c r="Z5814">
        <f t="shared" ca="1" si="1633"/>
        <v>0</v>
      </c>
      <c r="AA5814">
        <f t="shared" ca="1" si="1634"/>
        <v>0</v>
      </c>
      <c r="AB5814">
        <f t="shared" ca="1" si="1635"/>
        <v>0.61120000000000008</v>
      </c>
      <c r="AC5814">
        <f t="shared" ca="1" si="1641"/>
        <v>1.0173276000000002</v>
      </c>
      <c r="AD5814">
        <f t="shared" ca="1" si="1624"/>
        <v>0</v>
      </c>
      <c r="AE5814">
        <f t="shared" ca="1" si="1636"/>
        <v>0</v>
      </c>
      <c r="AF5814">
        <f t="shared" ca="1" si="1637"/>
        <v>0</v>
      </c>
      <c r="AG5814">
        <f t="shared" ca="1" si="1638"/>
        <v>0.25433190000000006</v>
      </c>
      <c r="AH5814">
        <f t="shared" ca="1" si="1639"/>
        <v>0</v>
      </c>
    </row>
    <row r="5815" spans="15:34" x14ac:dyDescent="0.25">
      <c r="O5815">
        <v>5759</v>
      </c>
      <c r="P5815" s="2">
        <f t="shared" si="1640"/>
        <v>44436.916666652702</v>
      </c>
      <c r="Q5815">
        <f t="shared" si="1625"/>
        <v>28</v>
      </c>
      <c r="R5815">
        <f t="shared" si="1626"/>
        <v>8</v>
      </c>
      <c r="S5815">
        <f t="shared" si="1627"/>
        <v>2</v>
      </c>
      <c r="T5815">
        <f t="shared" si="1628"/>
        <v>22</v>
      </c>
      <c r="U5815">
        <f t="shared" si="1629"/>
        <v>1</v>
      </c>
      <c r="V5815">
        <f t="shared" ca="1" si="1630"/>
        <v>0.57490000000000008</v>
      </c>
      <c r="W5815">
        <f>INDEX(Solarstrahlungsdaten!$B$13:$G$8772,Übersicht!O5815,Übersicht!$E$10)</f>
        <v>0</v>
      </c>
      <c r="X5815">
        <f t="shared" si="1631"/>
        <v>0</v>
      </c>
      <c r="Y5815">
        <f t="shared" ca="1" si="1632"/>
        <v>0.57490000000000008</v>
      </c>
      <c r="Z5815">
        <f t="shared" ca="1" si="1633"/>
        <v>0</v>
      </c>
      <c r="AA5815">
        <f t="shared" ca="1" si="1634"/>
        <v>0</v>
      </c>
      <c r="AB5815">
        <f t="shared" ca="1" si="1635"/>
        <v>0.57490000000000008</v>
      </c>
      <c r="AC5815">
        <f t="shared" ca="1" si="1641"/>
        <v>0.44242760000000014</v>
      </c>
      <c r="AD5815">
        <f t="shared" ca="1" si="1624"/>
        <v>0</v>
      </c>
      <c r="AE5815">
        <f t="shared" ca="1" si="1636"/>
        <v>0</v>
      </c>
      <c r="AF5815">
        <f t="shared" ca="1" si="1637"/>
        <v>0</v>
      </c>
      <c r="AG5815">
        <f t="shared" ca="1" si="1638"/>
        <v>0.11060690000000004</v>
      </c>
      <c r="AH5815">
        <f t="shared" ca="1" si="1639"/>
        <v>0</v>
      </c>
    </row>
    <row r="5816" spans="15:34" x14ac:dyDescent="0.25">
      <c r="O5816">
        <v>5760</v>
      </c>
      <c r="P5816" s="2">
        <f t="shared" si="1640"/>
        <v>44436.958333319366</v>
      </c>
      <c r="Q5816">
        <f t="shared" si="1625"/>
        <v>28</v>
      </c>
      <c r="R5816">
        <f t="shared" si="1626"/>
        <v>8</v>
      </c>
      <c r="S5816">
        <f t="shared" si="1627"/>
        <v>2</v>
      </c>
      <c r="T5816">
        <f t="shared" si="1628"/>
        <v>23</v>
      </c>
      <c r="U5816">
        <f t="shared" si="1629"/>
        <v>1</v>
      </c>
      <c r="V5816">
        <f t="shared" ca="1" si="1630"/>
        <v>0.47390000000000004</v>
      </c>
      <c r="W5816">
        <f>INDEX(Solarstrahlungsdaten!$B$13:$G$8772,Übersicht!O5816,Übersicht!$E$10)</f>
        <v>0</v>
      </c>
      <c r="X5816">
        <f t="shared" si="1631"/>
        <v>0</v>
      </c>
      <c r="Y5816">
        <f t="shared" ca="1" si="1632"/>
        <v>0.47390000000000004</v>
      </c>
      <c r="Z5816">
        <f t="shared" ca="1" si="1633"/>
        <v>0</v>
      </c>
      <c r="AA5816">
        <f t="shared" ca="1" si="1634"/>
        <v>0</v>
      </c>
      <c r="AB5816">
        <f t="shared" ca="1" si="1635"/>
        <v>0.44242760000000014</v>
      </c>
      <c r="AC5816">
        <f t="shared" ca="1" si="1641"/>
        <v>0</v>
      </c>
      <c r="AD5816">
        <f t="shared" ca="1" si="1624"/>
        <v>3.14723999999999E-2</v>
      </c>
      <c r="AE5816">
        <f t="shared" ca="1" si="1636"/>
        <v>0</v>
      </c>
      <c r="AF5816">
        <f t="shared" ca="1" si="1637"/>
        <v>3.14723999999999E-2</v>
      </c>
      <c r="AG5816">
        <f t="shared" ca="1" si="1638"/>
        <v>0</v>
      </c>
      <c r="AH5816">
        <f t="shared" ca="1" si="1639"/>
        <v>1</v>
      </c>
    </row>
    <row r="5817" spans="15:34" x14ac:dyDescent="0.25">
      <c r="O5817">
        <v>5761</v>
      </c>
      <c r="P5817" s="2">
        <f t="shared" si="1640"/>
        <v>44436.99999998603</v>
      </c>
      <c r="Q5817">
        <f t="shared" si="1625"/>
        <v>29</v>
      </c>
      <c r="R5817">
        <f t="shared" si="1626"/>
        <v>8</v>
      </c>
      <c r="S5817">
        <f t="shared" si="1627"/>
        <v>3</v>
      </c>
      <c r="T5817">
        <f t="shared" si="1628"/>
        <v>0</v>
      </c>
      <c r="U5817">
        <f t="shared" si="1629"/>
        <v>1</v>
      </c>
      <c r="V5817">
        <f t="shared" ca="1" si="1630"/>
        <v>0.32850000000000001</v>
      </c>
      <c r="W5817">
        <f>INDEX(Solarstrahlungsdaten!$B$13:$G$8772,Übersicht!O5817,Übersicht!$E$10)</f>
        <v>0</v>
      </c>
      <c r="X5817">
        <f t="shared" si="1631"/>
        <v>0</v>
      </c>
      <c r="Y5817">
        <f t="shared" ca="1" si="1632"/>
        <v>0.32850000000000001</v>
      </c>
      <c r="Z5817">
        <f t="shared" ca="1" si="1633"/>
        <v>0</v>
      </c>
      <c r="AA5817">
        <f t="shared" ca="1" si="1634"/>
        <v>0</v>
      </c>
      <c r="AB5817">
        <f t="shared" ca="1" si="1635"/>
        <v>0</v>
      </c>
      <c r="AC5817">
        <f t="shared" ca="1" si="1641"/>
        <v>0</v>
      </c>
      <c r="AD5817">
        <f t="shared" ref="AD5817:AD5880" ca="1" si="1642">Y5817+AA5817-AB5817</f>
        <v>0.32850000000000001</v>
      </c>
      <c r="AE5817">
        <f t="shared" ca="1" si="1636"/>
        <v>0</v>
      </c>
      <c r="AF5817">
        <f t="shared" ca="1" si="1637"/>
        <v>0.32850000000000001</v>
      </c>
      <c r="AG5817">
        <f t="shared" ca="1" si="1638"/>
        <v>0</v>
      </c>
      <c r="AH5817">
        <f t="shared" ca="1" si="1639"/>
        <v>1</v>
      </c>
    </row>
    <row r="5818" spans="15:34" x14ac:dyDescent="0.25">
      <c r="O5818">
        <v>5762</v>
      </c>
      <c r="P5818" s="2">
        <f t="shared" si="1640"/>
        <v>44437.041666652694</v>
      </c>
      <c r="Q5818">
        <f t="shared" ref="Q5818:Q5881" si="1643">DAY(P5818)</f>
        <v>29</v>
      </c>
      <c r="R5818">
        <f t="shared" ref="R5818:R5881" si="1644">MONTH(P5818)</f>
        <v>8</v>
      </c>
      <c r="S5818">
        <f t="shared" ref="S5818:S5881" si="1645">IF(WEEKDAY(P5818)=6,1,IF(WEEKDAY(P5818)=7,2,3))</f>
        <v>3</v>
      </c>
      <c r="T5818">
        <f t="shared" ref="T5818:T5881" si="1646">HOUR(P5818)</f>
        <v>1</v>
      </c>
      <c r="U5818">
        <f t="shared" ref="U5818:U5881" si="1647">IF(AND(P5818&gt;DATE(2021,5,14),P5818&lt;DATE(2021,9,15)),1,IF(AND(P5818&gt;DATE(2021,3,20),P5818&lt;DATE(2021,11,1)),2,0))</f>
        <v>1</v>
      </c>
      <c r="V5818">
        <f t="shared" ref="V5818:V5881" ca="1" si="1648">INDEX($D$57:$L$80,1+T5818,S5818+U5818*3)</f>
        <v>0.22929999999999998</v>
      </c>
      <c r="W5818">
        <f>INDEX(Solarstrahlungsdaten!$B$13:$G$8772,Übersicht!O5818,Übersicht!$E$10)</f>
        <v>0</v>
      </c>
      <c r="X5818">
        <f t="shared" ref="X5818:X5881" si="1649">IF(W5818*$D$9/1000*(1-$D$41)&gt;$D$9*$D$42,$D$9*$D$42,W5818*$D$9/1000*(1-$D$41))</f>
        <v>0</v>
      </c>
      <c r="Y5818">
        <f t="shared" ref="Y5818:Y5881" ca="1" si="1650">V5818-X5818</f>
        <v>0.22929999999999998</v>
      </c>
      <c r="Z5818">
        <f t="shared" ref="Z5818:Z5881" ca="1" si="1651">IF(X5818&gt;V5818,V5818,X5818)</f>
        <v>0</v>
      </c>
      <c r="AA5818">
        <f t="shared" ref="AA5818:AA5881" ca="1" si="1652">IF(Y5818&lt;0, IF(AC5817-Y5818&lt;$D$22, -Y5818, $D$22-AC5817),0)</f>
        <v>0</v>
      </c>
      <c r="AB5818">
        <f t="shared" ref="AB5818:AB5881" ca="1" si="1653">IF(Y5818&gt;0, IF(AC5817-Y5818&gt;0, Y5818, AC5817),0)</f>
        <v>0</v>
      </c>
      <c r="AC5818">
        <f t="shared" ca="1" si="1641"/>
        <v>0</v>
      </c>
      <c r="AD5818">
        <f t="shared" ca="1" si="1642"/>
        <v>0.22929999999999998</v>
      </c>
      <c r="AE5818">
        <f t="shared" ref="AE5818:AE5881" ca="1" si="1654">IF(AD5818&lt;0,-AD5818,0)</f>
        <v>0</v>
      </c>
      <c r="AF5818">
        <f t="shared" ref="AF5818:AF5881" ca="1" si="1655">IF(AD5818&gt;0,AD5818,0)</f>
        <v>0.22929999999999998</v>
      </c>
      <c r="AG5818">
        <f t="shared" ref="AG5818:AG5881" ca="1" si="1656">IF($D$22&gt;0,AC5818/$D$22,0)</f>
        <v>0</v>
      </c>
      <c r="AH5818">
        <f t="shared" ref="AH5818:AH5881" ca="1" si="1657">IF(AC5818&lt;=0,1,0)</f>
        <v>1</v>
      </c>
    </row>
    <row r="5819" spans="15:34" x14ac:dyDescent="0.25">
      <c r="O5819">
        <v>5763</v>
      </c>
      <c r="P5819" s="2">
        <f t="shared" ref="P5819:P5882" si="1658">P5818+TIME(1,,)</f>
        <v>44437.083333319359</v>
      </c>
      <c r="Q5819">
        <f t="shared" si="1643"/>
        <v>29</v>
      </c>
      <c r="R5819">
        <f t="shared" si="1644"/>
        <v>8</v>
      </c>
      <c r="S5819">
        <f t="shared" si="1645"/>
        <v>3</v>
      </c>
      <c r="T5819">
        <f t="shared" si="1646"/>
        <v>2</v>
      </c>
      <c r="U5819">
        <f t="shared" si="1647"/>
        <v>1</v>
      </c>
      <c r="V5819">
        <f t="shared" ca="1" si="1648"/>
        <v>0.20319999999999999</v>
      </c>
      <c r="W5819">
        <f>INDEX(Solarstrahlungsdaten!$B$13:$G$8772,Übersicht!O5819,Übersicht!$E$10)</f>
        <v>0</v>
      </c>
      <c r="X5819">
        <f t="shared" si="1649"/>
        <v>0</v>
      </c>
      <c r="Y5819">
        <f t="shared" ca="1" si="1650"/>
        <v>0.20319999999999999</v>
      </c>
      <c r="Z5819">
        <f t="shared" ca="1" si="1651"/>
        <v>0</v>
      </c>
      <c r="AA5819">
        <f t="shared" ca="1" si="1652"/>
        <v>0</v>
      </c>
      <c r="AB5819">
        <f t="shared" ca="1" si="1653"/>
        <v>0</v>
      </c>
      <c r="AC5819">
        <f t="shared" ref="AC5819:AC5882" ca="1" si="1659">AC5818+AA5819-AB5819</f>
        <v>0</v>
      </c>
      <c r="AD5819">
        <f t="shared" ca="1" si="1642"/>
        <v>0.20319999999999999</v>
      </c>
      <c r="AE5819">
        <f t="shared" ca="1" si="1654"/>
        <v>0</v>
      </c>
      <c r="AF5819">
        <f t="shared" ca="1" si="1655"/>
        <v>0.20319999999999999</v>
      </c>
      <c r="AG5819">
        <f t="shared" ca="1" si="1656"/>
        <v>0</v>
      </c>
      <c r="AH5819">
        <f t="shared" ca="1" si="1657"/>
        <v>1</v>
      </c>
    </row>
    <row r="5820" spans="15:34" x14ac:dyDescent="0.25">
      <c r="O5820">
        <v>5764</v>
      </c>
      <c r="P5820" s="2">
        <f t="shared" si="1658"/>
        <v>44437.124999986023</v>
      </c>
      <c r="Q5820">
        <f t="shared" si="1643"/>
        <v>29</v>
      </c>
      <c r="R5820">
        <f t="shared" si="1644"/>
        <v>8</v>
      </c>
      <c r="S5820">
        <f t="shared" si="1645"/>
        <v>3</v>
      </c>
      <c r="T5820">
        <f t="shared" si="1646"/>
        <v>3</v>
      </c>
      <c r="U5820">
        <f t="shared" si="1647"/>
        <v>1</v>
      </c>
      <c r="V5820">
        <f t="shared" ca="1" si="1648"/>
        <v>0.18919999999999998</v>
      </c>
      <c r="W5820">
        <f>INDEX(Solarstrahlungsdaten!$B$13:$G$8772,Übersicht!O5820,Übersicht!$E$10)</f>
        <v>0</v>
      </c>
      <c r="X5820">
        <f t="shared" si="1649"/>
        <v>0</v>
      </c>
      <c r="Y5820">
        <f t="shared" ca="1" si="1650"/>
        <v>0.18919999999999998</v>
      </c>
      <c r="Z5820">
        <f t="shared" ca="1" si="1651"/>
        <v>0</v>
      </c>
      <c r="AA5820">
        <f t="shared" ca="1" si="1652"/>
        <v>0</v>
      </c>
      <c r="AB5820">
        <f t="shared" ca="1" si="1653"/>
        <v>0</v>
      </c>
      <c r="AC5820">
        <f t="shared" ca="1" si="1659"/>
        <v>0</v>
      </c>
      <c r="AD5820">
        <f t="shared" ca="1" si="1642"/>
        <v>0.18919999999999998</v>
      </c>
      <c r="AE5820">
        <f t="shared" ca="1" si="1654"/>
        <v>0</v>
      </c>
      <c r="AF5820">
        <f t="shared" ca="1" si="1655"/>
        <v>0.18919999999999998</v>
      </c>
      <c r="AG5820">
        <f t="shared" ca="1" si="1656"/>
        <v>0</v>
      </c>
      <c r="AH5820">
        <f t="shared" ca="1" si="1657"/>
        <v>1</v>
      </c>
    </row>
    <row r="5821" spans="15:34" x14ac:dyDescent="0.25">
      <c r="O5821">
        <v>5765</v>
      </c>
      <c r="P5821" s="2">
        <f t="shared" si="1658"/>
        <v>44437.166666652687</v>
      </c>
      <c r="Q5821">
        <f t="shared" si="1643"/>
        <v>29</v>
      </c>
      <c r="R5821">
        <f t="shared" si="1644"/>
        <v>8</v>
      </c>
      <c r="S5821">
        <f t="shared" si="1645"/>
        <v>3</v>
      </c>
      <c r="T5821">
        <f t="shared" si="1646"/>
        <v>4</v>
      </c>
      <c r="U5821">
        <f t="shared" si="1647"/>
        <v>1</v>
      </c>
      <c r="V5821">
        <f t="shared" ca="1" si="1648"/>
        <v>0.191</v>
      </c>
      <c r="W5821">
        <f>INDEX(Solarstrahlungsdaten!$B$13:$G$8772,Übersicht!O5821,Übersicht!$E$10)</f>
        <v>0</v>
      </c>
      <c r="X5821">
        <f t="shared" si="1649"/>
        <v>0</v>
      </c>
      <c r="Y5821">
        <f t="shared" ca="1" si="1650"/>
        <v>0.191</v>
      </c>
      <c r="Z5821">
        <f t="shared" ca="1" si="1651"/>
        <v>0</v>
      </c>
      <c r="AA5821">
        <f t="shared" ca="1" si="1652"/>
        <v>0</v>
      </c>
      <c r="AB5821">
        <f t="shared" ca="1" si="1653"/>
        <v>0</v>
      </c>
      <c r="AC5821">
        <f t="shared" ca="1" si="1659"/>
        <v>0</v>
      </c>
      <c r="AD5821">
        <f t="shared" ca="1" si="1642"/>
        <v>0.191</v>
      </c>
      <c r="AE5821">
        <f t="shared" ca="1" si="1654"/>
        <v>0</v>
      </c>
      <c r="AF5821">
        <f t="shared" ca="1" si="1655"/>
        <v>0.191</v>
      </c>
      <c r="AG5821">
        <f t="shared" ca="1" si="1656"/>
        <v>0</v>
      </c>
      <c r="AH5821">
        <f t="shared" ca="1" si="1657"/>
        <v>1</v>
      </c>
    </row>
    <row r="5822" spans="15:34" x14ac:dyDescent="0.25">
      <c r="O5822">
        <v>5766</v>
      </c>
      <c r="P5822" s="2">
        <f t="shared" si="1658"/>
        <v>44437.208333319351</v>
      </c>
      <c r="Q5822">
        <f t="shared" si="1643"/>
        <v>29</v>
      </c>
      <c r="R5822">
        <f t="shared" si="1644"/>
        <v>8</v>
      </c>
      <c r="S5822">
        <f t="shared" si="1645"/>
        <v>3</v>
      </c>
      <c r="T5822">
        <f t="shared" si="1646"/>
        <v>5</v>
      </c>
      <c r="U5822">
        <f t="shared" si="1647"/>
        <v>1</v>
      </c>
      <c r="V5822">
        <f t="shared" ca="1" si="1648"/>
        <v>0.21959999999999999</v>
      </c>
      <c r="W5822">
        <f>INDEX(Solarstrahlungsdaten!$B$13:$G$8772,Übersicht!O5822,Übersicht!$E$10)</f>
        <v>42.379999999999995</v>
      </c>
      <c r="X5822">
        <f t="shared" si="1649"/>
        <v>0.14578719999999998</v>
      </c>
      <c r="Y5822">
        <f t="shared" ca="1" si="1650"/>
        <v>7.3812800000000012E-2</v>
      </c>
      <c r="Z5822">
        <f t="shared" ca="1" si="1651"/>
        <v>0.14578719999999998</v>
      </c>
      <c r="AA5822">
        <f t="shared" ca="1" si="1652"/>
        <v>0</v>
      </c>
      <c r="AB5822">
        <f t="shared" ca="1" si="1653"/>
        <v>0</v>
      </c>
      <c r="AC5822">
        <f t="shared" ca="1" si="1659"/>
        <v>0</v>
      </c>
      <c r="AD5822">
        <f t="shared" ca="1" si="1642"/>
        <v>7.3812800000000012E-2</v>
      </c>
      <c r="AE5822">
        <f t="shared" ca="1" si="1654"/>
        <v>0</v>
      </c>
      <c r="AF5822">
        <f t="shared" ca="1" si="1655"/>
        <v>7.3812800000000012E-2</v>
      </c>
      <c r="AG5822">
        <f t="shared" ca="1" si="1656"/>
        <v>0</v>
      </c>
      <c r="AH5822">
        <f t="shared" ca="1" si="1657"/>
        <v>1</v>
      </c>
    </row>
    <row r="5823" spans="15:34" x14ac:dyDescent="0.25">
      <c r="O5823">
        <v>5767</v>
      </c>
      <c r="P5823" s="2">
        <f t="shared" si="1658"/>
        <v>44437.249999986016</v>
      </c>
      <c r="Q5823">
        <f t="shared" si="1643"/>
        <v>29</v>
      </c>
      <c r="R5823">
        <f t="shared" si="1644"/>
        <v>8</v>
      </c>
      <c r="S5823">
        <f t="shared" si="1645"/>
        <v>3</v>
      </c>
      <c r="T5823">
        <f t="shared" si="1646"/>
        <v>6</v>
      </c>
      <c r="U5823">
        <f t="shared" si="1647"/>
        <v>1</v>
      </c>
      <c r="V5823">
        <f t="shared" ca="1" si="1648"/>
        <v>0.34410000000000002</v>
      </c>
      <c r="W5823">
        <f>INDEX(Solarstrahlungsdaten!$B$13:$G$8772,Übersicht!O5823,Übersicht!$E$10)</f>
        <v>188.875</v>
      </c>
      <c r="X5823">
        <f t="shared" si="1649"/>
        <v>0.64972999999999992</v>
      </c>
      <c r="Y5823">
        <f t="shared" ca="1" si="1650"/>
        <v>-0.3056299999999999</v>
      </c>
      <c r="Z5823">
        <f t="shared" ca="1" si="1651"/>
        <v>0.34410000000000002</v>
      </c>
      <c r="AA5823">
        <f t="shared" ca="1" si="1652"/>
        <v>0.3056299999999999</v>
      </c>
      <c r="AB5823">
        <f t="shared" ca="1" si="1653"/>
        <v>0</v>
      </c>
      <c r="AC5823">
        <f t="shared" ca="1" si="1659"/>
        <v>0.3056299999999999</v>
      </c>
      <c r="AD5823">
        <f t="shared" ca="1" si="1642"/>
        <v>0</v>
      </c>
      <c r="AE5823">
        <f t="shared" ca="1" si="1654"/>
        <v>0</v>
      </c>
      <c r="AF5823">
        <f t="shared" ca="1" si="1655"/>
        <v>0</v>
      </c>
      <c r="AG5823">
        <f t="shared" ca="1" si="1656"/>
        <v>7.6407499999999975E-2</v>
      </c>
      <c r="AH5823">
        <f t="shared" ca="1" si="1657"/>
        <v>0</v>
      </c>
    </row>
    <row r="5824" spans="15:34" x14ac:dyDescent="0.25">
      <c r="O5824">
        <v>5768</v>
      </c>
      <c r="P5824" s="2">
        <f t="shared" si="1658"/>
        <v>44437.29166665268</v>
      </c>
      <c r="Q5824">
        <f t="shared" si="1643"/>
        <v>29</v>
      </c>
      <c r="R5824">
        <f t="shared" si="1644"/>
        <v>8</v>
      </c>
      <c r="S5824">
        <f t="shared" si="1645"/>
        <v>3</v>
      </c>
      <c r="T5824">
        <f t="shared" si="1646"/>
        <v>7</v>
      </c>
      <c r="U5824">
        <f t="shared" si="1647"/>
        <v>1</v>
      </c>
      <c r="V5824">
        <f t="shared" ca="1" si="1648"/>
        <v>0.49979999999999997</v>
      </c>
      <c r="W5824">
        <f>INDEX(Solarstrahlungsdaten!$B$13:$G$8772,Übersicht!O5824,Übersicht!$E$10)</f>
        <v>307.65499999999997</v>
      </c>
      <c r="X5824">
        <f t="shared" si="1649"/>
        <v>1.0583331999999999</v>
      </c>
      <c r="Y5824">
        <f t="shared" ca="1" si="1650"/>
        <v>-0.55853319999999984</v>
      </c>
      <c r="Z5824">
        <f t="shared" ca="1" si="1651"/>
        <v>0.49979999999999997</v>
      </c>
      <c r="AA5824">
        <f t="shared" ca="1" si="1652"/>
        <v>0.55853319999999984</v>
      </c>
      <c r="AB5824">
        <f t="shared" ca="1" si="1653"/>
        <v>0</v>
      </c>
      <c r="AC5824">
        <f t="shared" ca="1" si="1659"/>
        <v>0.86416319999999969</v>
      </c>
      <c r="AD5824">
        <f t="shared" ca="1" si="1642"/>
        <v>0</v>
      </c>
      <c r="AE5824">
        <f t="shared" ca="1" si="1654"/>
        <v>0</v>
      </c>
      <c r="AF5824">
        <f t="shared" ca="1" si="1655"/>
        <v>0</v>
      </c>
      <c r="AG5824">
        <f t="shared" ca="1" si="1656"/>
        <v>0.21604079999999992</v>
      </c>
      <c r="AH5824">
        <f t="shared" ca="1" si="1657"/>
        <v>0</v>
      </c>
    </row>
    <row r="5825" spans="15:34" x14ac:dyDescent="0.25">
      <c r="O5825">
        <v>5769</v>
      </c>
      <c r="P5825" s="2">
        <f t="shared" si="1658"/>
        <v>44437.333333319344</v>
      </c>
      <c r="Q5825">
        <f t="shared" si="1643"/>
        <v>29</v>
      </c>
      <c r="R5825">
        <f t="shared" si="1644"/>
        <v>8</v>
      </c>
      <c r="S5825">
        <f t="shared" si="1645"/>
        <v>3</v>
      </c>
      <c r="T5825">
        <f t="shared" si="1646"/>
        <v>8</v>
      </c>
      <c r="U5825">
        <f t="shared" si="1647"/>
        <v>1</v>
      </c>
      <c r="V5825">
        <f t="shared" ca="1" si="1648"/>
        <v>0.55649999999999999</v>
      </c>
      <c r="W5825">
        <f>INDEX(Solarstrahlungsdaten!$B$13:$G$8772,Übersicht!O5825,Übersicht!$E$10)</f>
        <v>438.79499999999996</v>
      </c>
      <c r="X5825">
        <f t="shared" si="1649"/>
        <v>1.5094547999999997</v>
      </c>
      <c r="Y5825">
        <f t="shared" ca="1" si="1650"/>
        <v>-0.95295479999999966</v>
      </c>
      <c r="Z5825">
        <f t="shared" ca="1" si="1651"/>
        <v>0.55649999999999999</v>
      </c>
      <c r="AA5825">
        <f t="shared" ca="1" si="1652"/>
        <v>0.95295479999999966</v>
      </c>
      <c r="AB5825">
        <f t="shared" ca="1" si="1653"/>
        <v>0</v>
      </c>
      <c r="AC5825">
        <f t="shared" ca="1" si="1659"/>
        <v>1.8171179999999993</v>
      </c>
      <c r="AD5825">
        <f t="shared" ca="1" si="1642"/>
        <v>0</v>
      </c>
      <c r="AE5825">
        <f t="shared" ca="1" si="1654"/>
        <v>0</v>
      </c>
      <c r="AF5825">
        <f t="shared" ca="1" si="1655"/>
        <v>0</v>
      </c>
      <c r="AG5825">
        <f t="shared" ca="1" si="1656"/>
        <v>0.45427949999999984</v>
      </c>
      <c r="AH5825">
        <f t="shared" ca="1" si="1657"/>
        <v>0</v>
      </c>
    </row>
    <row r="5826" spans="15:34" x14ac:dyDescent="0.25">
      <c r="O5826">
        <v>5770</v>
      </c>
      <c r="P5826" s="2">
        <f t="shared" si="1658"/>
        <v>44437.374999986008</v>
      </c>
      <c r="Q5826">
        <f t="shared" si="1643"/>
        <v>29</v>
      </c>
      <c r="R5826">
        <f t="shared" si="1644"/>
        <v>8</v>
      </c>
      <c r="S5826">
        <f t="shared" si="1645"/>
        <v>3</v>
      </c>
      <c r="T5826">
        <f t="shared" si="1646"/>
        <v>9</v>
      </c>
      <c r="U5826">
        <f t="shared" si="1647"/>
        <v>1</v>
      </c>
      <c r="V5826">
        <f t="shared" ca="1" si="1648"/>
        <v>0.57879999999999998</v>
      </c>
      <c r="W5826">
        <f>INDEX(Solarstrahlungsdaten!$B$13:$G$8772,Übersicht!O5826,Übersicht!$E$10)</f>
        <v>546.56499999999994</v>
      </c>
      <c r="X5826">
        <f t="shared" si="1649"/>
        <v>1.8801835999999998</v>
      </c>
      <c r="Y5826">
        <f t="shared" ca="1" si="1650"/>
        <v>-1.3013835999999999</v>
      </c>
      <c r="Z5826">
        <f t="shared" ca="1" si="1651"/>
        <v>0.57879999999999998</v>
      </c>
      <c r="AA5826">
        <f t="shared" ca="1" si="1652"/>
        <v>1.3013835999999999</v>
      </c>
      <c r="AB5826">
        <f t="shared" ca="1" si="1653"/>
        <v>0</v>
      </c>
      <c r="AC5826">
        <f t="shared" ca="1" si="1659"/>
        <v>3.1185015999999992</v>
      </c>
      <c r="AD5826">
        <f t="shared" ca="1" si="1642"/>
        <v>0</v>
      </c>
      <c r="AE5826">
        <f t="shared" ca="1" si="1654"/>
        <v>0</v>
      </c>
      <c r="AF5826">
        <f t="shared" ca="1" si="1655"/>
        <v>0</v>
      </c>
      <c r="AG5826">
        <f t="shared" ca="1" si="1656"/>
        <v>0.7796253999999998</v>
      </c>
      <c r="AH5826">
        <f t="shared" ca="1" si="1657"/>
        <v>0</v>
      </c>
    </row>
    <row r="5827" spans="15:34" x14ac:dyDescent="0.25">
      <c r="O5827">
        <v>5771</v>
      </c>
      <c r="P5827" s="2">
        <f t="shared" si="1658"/>
        <v>44437.416666652673</v>
      </c>
      <c r="Q5827">
        <f t="shared" si="1643"/>
        <v>29</v>
      </c>
      <c r="R5827">
        <f t="shared" si="1644"/>
        <v>8</v>
      </c>
      <c r="S5827">
        <f t="shared" si="1645"/>
        <v>3</v>
      </c>
      <c r="T5827">
        <f t="shared" si="1646"/>
        <v>10</v>
      </c>
      <c r="U5827">
        <f t="shared" si="1647"/>
        <v>1</v>
      </c>
      <c r="V5827">
        <f t="shared" ca="1" si="1648"/>
        <v>0.56110000000000004</v>
      </c>
      <c r="W5827">
        <f>INDEX(Solarstrahlungsdaten!$B$13:$G$8772,Übersicht!O5827,Übersicht!$E$10)</f>
        <v>518.54</v>
      </c>
      <c r="X5827">
        <f t="shared" si="1649"/>
        <v>1.7837776000000001</v>
      </c>
      <c r="Y5827">
        <f t="shared" ca="1" si="1650"/>
        <v>-1.2226775999999999</v>
      </c>
      <c r="Z5827">
        <f t="shared" ca="1" si="1651"/>
        <v>0.56110000000000004</v>
      </c>
      <c r="AA5827">
        <f t="shared" ca="1" si="1652"/>
        <v>0.88149840000000079</v>
      </c>
      <c r="AB5827">
        <f t="shared" ca="1" si="1653"/>
        <v>0</v>
      </c>
      <c r="AC5827">
        <f t="shared" ca="1" si="1659"/>
        <v>4</v>
      </c>
      <c r="AD5827">
        <f t="shared" ca="1" si="1642"/>
        <v>-0.34117919999999913</v>
      </c>
      <c r="AE5827">
        <f t="shared" ca="1" si="1654"/>
        <v>0.34117919999999913</v>
      </c>
      <c r="AF5827">
        <f t="shared" ca="1" si="1655"/>
        <v>0</v>
      </c>
      <c r="AG5827">
        <f t="shared" ca="1" si="1656"/>
        <v>1</v>
      </c>
      <c r="AH5827">
        <f t="shared" ca="1" si="1657"/>
        <v>0</v>
      </c>
    </row>
    <row r="5828" spans="15:34" x14ac:dyDescent="0.25">
      <c r="O5828">
        <v>5772</v>
      </c>
      <c r="P5828" s="2">
        <f t="shared" si="1658"/>
        <v>44437.458333319337</v>
      </c>
      <c r="Q5828">
        <f t="shared" si="1643"/>
        <v>29</v>
      </c>
      <c r="R5828">
        <f t="shared" si="1644"/>
        <v>8</v>
      </c>
      <c r="S5828">
        <f t="shared" si="1645"/>
        <v>3</v>
      </c>
      <c r="T5828">
        <f t="shared" si="1646"/>
        <v>11</v>
      </c>
      <c r="U5828">
        <f t="shared" si="1647"/>
        <v>1</v>
      </c>
      <c r="V5828">
        <f t="shared" ca="1" si="1648"/>
        <v>0.5595</v>
      </c>
      <c r="W5828">
        <f>INDEX(Solarstrahlungsdaten!$B$13:$G$8772,Übersicht!O5828,Übersicht!$E$10)</f>
        <v>530.995</v>
      </c>
      <c r="X5828">
        <f t="shared" si="1649"/>
        <v>1.8266228</v>
      </c>
      <c r="Y5828">
        <f t="shared" ca="1" si="1650"/>
        <v>-1.2671228000000001</v>
      </c>
      <c r="Z5828">
        <f t="shared" ca="1" si="1651"/>
        <v>0.5595</v>
      </c>
      <c r="AA5828">
        <f t="shared" ca="1" si="1652"/>
        <v>0</v>
      </c>
      <c r="AB5828">
        <f t="shared" ca="1" si="1653"/>
        <v>0</v>
      </c>
      <c r="AC5828">
        <f t="shared" ca="1" si="1659"/>
        <v>4</v>
      </c>
      <c r="AD5828">
        <f t="shared" ca="1" si="1642"/>
        <v>-1.2671228000000001</v>
      </c>
      <c r="AE5828">
        <f t="shared" ca="1" si="1654"/>
        <v>1.2671228000000001</v>
      </c>
      <c r="AF5828">
        <f t="shared" ca="1" si="1655"/>
        <v>0</v>
      </c>
      <c r="AG5828">
        <f t="shared" ca="1" si="1656"/>
        <v>1</v>
      </c>
      <c r="AH5828">
        <f t="shared" ca="1" si="1657"/>
        <v>0</v>
      </c>
    </row>
    <row r="5829" spans="15:34" x14ac:dyDescent="0.25">
      <c r="O5829">
        <v>5773</v>
      </c>
      <c r="P5829" s="2">
        <f t="shared" si="1658"/>
        <v>44437.499999986001</v>
      </c>
      <c r="Q5829">
        <f t="shared" si="1643"/>
        <v>29</v>
      </c>
      <c r="R5829">
        <f t="shared" si="1644"/>
        <v>8</v>
      </c>
      <c r="S5829">
        <f t="shared" si="1645"/>
        <v>3</v>
      </c>
      <c r="T5829">
        <f t="shared" si="1646"/>
        <v>12</v>
      </c>
      <c r="U5829">
        <f t="shared" si="1647"/>
        <v>1</v>
      </c>
      <c r="V5829">
        <f t="shared" ca="1" si="1648"/>
        <v>0.61539999999999995</v>
      </c>
      <c r="W5829">
        <f>INDEX(Solarstrahlungsdaten!$B$13:$G$8772,Übersicht!O5829,Übersicht!$E$10)</f>
        <v>615.29999999999995</v>
      </c>
      <c r="X5829">
        <f t="shared" si="1649"/>
        <v>2.1166319999999996</v>
      </c>
      <c r="Y5829">
        <f t="shared" ca="1" si="1650"/>
        <v>-1.5012319999999997</v>
      </c>
      <c r="Z5829">
        <f t="shared" ca="1" si="1651"/>
        <v>0.61539999999999995</v>
      </c>
      <c r="AA5829">
        <f t="shared" ca="1" si="1652"/>
        <v>0</v>
      </c>
      <c r="AB5829">
        <f t="shared" ca="1" si="1653"/>
        <v>0</v>
      </c>
      <c r="AC5829">
        <f t="shared" ca="1" si="1659"/>
        <v>4</v>
      </c>
      <c r="AD5829">
        <f t="shared" ca="1" si="1642"/>
        <v>-1.5012319999999997</v>
      </c>
      <c r="AE5829">
        <f t="shared" ca="1" si="1654"/>
        <v>1.5012319999999997</v>
      </c>
      <c r="AF5829">
        <f t="shared" ca="1" si="1655"/>
        <v>0</v>
      </c>
      <c r="AG5829">
        <f t="shared" ca="1" si="1656"/>
        <v>1</v>
      </c>
      <c r="AH5829">
        <f t="shared" ca="1" si="1657"/>
        <v>0</v>
      </c>
    </row>
    <row r="5830" spans="15:34" x14ac:dyDescent="0.25">
      <c r="O5830">
        <v>5774</v>
      </c>
      <c r="P5830" s="2">
        <f t="shared" si="1658"/>
        <v>44437.541666652665</v>
      </c>
      <c r="Q5830">
        <f t="shared" si="1643"/>
        <v>29</v>
      </c>
      <c r="R5830">
        <f t="shared" si="1644"/>
        <v>8</v>
      </c>
      <c r="S5830">
        <f t="shared" si="1645"/>
        <v>3</v>
      </c>
      <c r="T5830">
        <f t="shared" si="1646"/>
        <v>13</v>
      </c>
      <c r="U5830">
        <f t="shared" si="1647"/>
        <v>1</v>
      </c>
      <c r="V5830">
        <f t="shared" ca="1" si="1648"/>
        <v>0.62909999999999988</v>
      </c>
      <c r="W5830">
        <f>INDEX(Solarstrahlungsdaten!$B$13:$G$8772,Übersicht!O5830,Übersicht!$E$10)</f>
        <v>556.86500000000001</v>
      </c>
      <c r="X5830">
        <f t="shared" si="1649"/>
        <v>1.9156156000000002</v>
      </c>
      <c r="Y5830">
        <f t="shared" ca="1" si="1650"/>
        <v>-1.2865156000000004</v>
      </c>
      <c r="Z5830">
        <f t="shared" ca="1" si="1651"/>
        <v>0.62909999999999988</v>
      </c>
      <c r="AA5830">
        <f t="shared" ca="1" si="1652"/>
        <v>0</v>
      </c>
      <c r="AB5830">
        <f t="shared" ca="1" si="1653"/>
        <v>0</v>
      </c>
      <c r="AC5830">
        <f t="shared" ca="1" si="1659"/>
        <v>4</v>
      </c>
      <c r="AD5830">
        <f t="shared" ca="1" si="1642"/>
        <v>-1.2865156000000004</v>
      </c>
      <c r="AE5830">
        <f t="shared" ca="1" si="1654"/>
        <v>1.2865156000000004</v>
      </c>
      <c r="AF5830">
        <f t="shared" ca="1" si="1655"/>
        <v>0</v>
      </c>
      <c r="AG5830">
        <f t="shared" ca="1" si="1656"/>
        <v>1</v>
      </c>
      <c r="AH5830">
        <f t="shared" ca="1" si="1657"/>
        <v>0</v>
      </c>
    </row>
    <row r="5831" spans="15:34" x14ac:dyDescent="0.25">
      <c r="O5831">
        <v>5775</v>
      </c>
      <c r="P5831" s="2">
        <f t="shared" si="1658"/>
        <v>44437.58333331933</v>
      </c>
      <c r="Q5831">
        <f t="shared" si="1643"/>
        <v>29</v>
      </c>
      <c r="R5831">
        <f t="shared" si="1644"/>
        <v>8</v>
      </c>
      <c r="S5831">
        <f t="shared" si="1645"/>
        <v>3</v>
      </c>
      <c r="T5831">
        <f t="shared" si="1646"/>
        <v>14</v>
      </c>
      <c r="U5831">
        <f t="shared" si="1647"/>
        <v>1</v>
      </c>
      <c r="V5831">
        <f t="shared" ca="1" si="1648"/>
        <v>0.5454</v>
      </c>
      <c r="W5831">
        <f>INDEX(Solarstrahlungsdaten!$B$13:$G$8772,Übersicht!O5831,Übersicht!$E$10)</f>
        <v>409.44499999999999</v>
      </c>
      <c r="X5831">
        <f t="shared" si="1649"/>
        <v>1.4084908</v>
      </c>
      <c r="Y5831">
        <f t="shared" ca="1" si="1650"/>
        <v>-0.86309080000000005</v>
      </c>
      <c r="Z5831">
        <f t="shared" ca="1" si="1651"/>
        <v>0.5454</v>
      </c>
      <c r="AA5831">
        <f t="shared" ca="1" si="1652"/>
        <v>0</v>
      </c>
      <c r="AB5831">
        <f t="shared" ca="1" si="1653"/>
        <v>0</v>
      </c>
      <c r="AC5831">
        <f t="shared" ca="1" si="1659"/>
        <v>4</v>
      </c>
      <c r="AD5831">
        <f t="shared" ca="1" si="1642"/>
        <v>-0.86309080000000005</v>
      </c>
      <c r="AE5831">
        <f t="shared" ca="1" si="1654"/>
        <v>0.86309080000000005</v>
      </c>
      <c r="AF5831">
        <f t="shared" ca="1" si="1655"/>
        <v>0</v>
      </c>
      <c r="AG5831">
        <f t="shared" ca="1" si="1656"/>
        <v>1</v>
      </c>
      <c r="AH5831">
        <f t="shared" ca="1" si="1657"/>
        <v>0</v>
      </c>
    </row>
    <row r="5832" spans="15:34" x14ac:dyDescent="0.25">
      <c r="O5832">
        <v>5776</v>
      </c>
      <c r="P5832" s="2">
        <f t="shared" si="1658"/>
        <v>44437.624999985994</v>
      </c>
      <c r="Q5832">
        <f t="shared" si="1643"/>
        <v>29</v>
      </c>
      <c r="R5832">
        <f t="shared" si="1644"/>
        <v>8</v>
      </c>
      <c r="S5832">
        <f t="shared" si="1645"/>
        <v>3</v>
      </c>
      <c r="T5832">
        <f t="shared" si="1646"/>
        <v>15</v>
      </c>
      <c r="U5832">
        <f t="shared" si="1647"/>
        <v>1</v>
      </c>
      <c r="V5832">
        <f t="shared" ca="1" si="1648"/>
        <v>0.48510000000000003</v>
      </c>
      <c r="W5832">
        <f>INDEX(Solarstrahlungsdaten!$B$13:$G$8772,Übersicht!O5832,Übersicht!$E$10)</f>
        <v>342.125</v>
      </c>
      <c r="X5832">
        <f t="shared" si="1649"/>
        <v>1.1769100000000001</v>
      </c>
      <c r="Y5832">
        <f t="shared" ca="1" si="1650"/>
        <v>-0.69181000000000004</v>
      </c>
      <c r="Z5832">
        <f t="shared" ca="1" si="1651"/>
        <v>0.48510000000000003</v>
      </c>
      <c r="AA5832">
        <f t="shared" ca="1" si="1652"/>
        <v>0</v>
      </c>
      <c r="AB5832">
        <f t="shared" ca="1" si="1653"/>
        <v>0</v>
      </c>
      <c r="AC5832">
        <f t="shared" ca="1" si="1659"/>
        <v>4</v>
      </c>
      <c r="AD5832">
        <f t="shared" ca="1" si="1642"/>
        <v>-0.69181000000000004</v>
      </c>
      <c r="AE5832">
        <f t="shared" ca="1" si="1654"/>
        <v>0.69181000000000004</v>
      </c>
      <c r="AF5832">
        <f t="shared" ca="1" si="1655"/>
        <v>0</v>
      </c>
      <c r="AG5832">
        <f t="shared" ca="1" si="1656"/>
        <v>1</v>
      </c>
      <c r="AH5832">
        <f t="shared" ca="1" si="1657"/>
        <v>0</v>
      </c>
    </row>
    <row r="5833" spans="15:34" x14ac:dyDescent="0.25">
      <c r="O5833">
        <v>5777</v>
      </c>
      <c r="P5833" s="2">
        <f t="shared" si="1658"/>
        <v>44437.666666652658</v>
      </c>
      <c r="Q5833">
        <f t="shared" si="1643"/>
        <v>29</v>
      </c>
      <c r="R5833">
        <f t="shared" si="1644"/>
        <v>8</v>
      </c>
      <c r="S5833">
        <f t="shared" si="1645"/>
        <v>3</v>
      </c>
      <c r="T5833">
        <f t="shared" si="1646"/>
        <v>16</v>
      </c>
      <c r="U5833">
        <f t="shared" si="1647"/>
        <v>1</v>
      </c>
      <c r="V5833">
        <f t="shared" ca="1" si="1648"/>
        <v>0.45910000000000001</v>
      </c>
      <c r="W5833">
        <f>INDEX(Solarstrahlungsdaten!$B$13:$G$8772,Übersicht!O5833,Übersicht!$E$10)</f>
        <v>214.38499999999999</v>
      </c>
      <c r="X5833">
        <f t="shared" si="1649"/>
        <v>0.73748439999999993</v>
      </c>
      <c r="Y5833">
        <f t="shared" ca="1" si="1650"/>
        <v>-0.27838439999999992</v>
      </c>
      <c r="Z5833">
        <f t="shared" ca="1" si="1651"/>
        <v>0.45910000000000001</v>
      </c>
      <c r="AA5833">
        <f t="shared" ca="1" si="1652"/>
        <v>0</v>
      </c>
      <c r="AB5833">
        <f t="shared" ca="1" si="1653"/>
        <v>0</v>
      </c>
      <c r="AC5833">
        <f t="shared" ca="1" si="1659"/>
        <v>4</v>
      </c>
      <c r="AD5833">
        <f t="shared" ca="1" si="1642"/>
        <v>-0.27838439999999992</v>
      </c>
      <c r="AE5833">
        <f t="shared" ca="1" si="1654"/>
        <v>0.27838439999999992</v>
      </c>
      <c r="AF5833">
        <f t="shared" ca="1" si="1655"/>
        <v>0</v>
      </c>
      <c r="AG5833">
        <f t="shared" ca="1" si="1656"/>
        <v>1</v>
      </c>
      <c r="AH5833">
        <f t="shared" ca="1" si="1657"/>
        <v>0</v>
      </c>
    </row>
    <row r="5834" spans="15:34" x14ac:dyDescent="0.25">
      <c r="O5834">
        <v>5778</v>
      </c>
      <c r="P5834" s="2">
        <f t="shared" si="1658"/>
        <v>44437.708333319322</v>
      </c>
      <c r="Q5834">
        <f t="shared" si="1643"/>
        <v>29</v>
      </c>
      <c r="R5834">
        <f t="shared" si="1644"/>
        <v>8</v>
      </c>
      <c r="S5834">
        <f t="shared" si="1645"/>
        <v>3</v>
      </c>
      <c r="T5834">
        <f t="shared" si="1646"/>
        <v>17</v>
      </c>
      <c r="U5834">
        <f t="shared" si="1647"/>
        <v>1</v>
      </c>
      <c r="V5834">
        <f t="shared" ca="1" si="1648"/>
        <v>0.47749999999999998</v>
      </c>
      <c r="W5834">
        <f>INDEX(Solarstrahlungsdaten!$B$13:$G$8772,Übersicht!O5834,Übersicht!$E$10)</f>
        <v>69.239999999999995</v>
      </c>
      <c r="X5834">
        <f t="shared" si="1649"/>
        <v>0.23818559999999997</v>
      </c>
      <c r="Y5834">
        <f t="shared" ca="1" si="1650"/>
        <v>0.23931440000000001</v>
      </c>
      <c r="Z5834">
        <f t="shared" ca="1" si="1651"/>
        <v>0.23818559999999997</v>
      </c>
      <c r="AA5834">
        <f t="shared" ca="1" si="1652"/>
        <v>0</v>
      </c>
      <c r="AB5834">
        <f t="shared" ca="1" si="1653"/>
        <v>0.23931440000000001</v>
      </c>
      <c r="AC5834">
        <f t="shared" ca="1" si="1659"/>
        <v>3.7606856</v>
      </c>
      <c r="AD5834">
        <f t="shared" ca="1" si="1642"/>
        <v>0</v>
      </c>
      <c r="AE5834">
        <f t="shared" ca="1" si="1654"/>
        <v>0</v>
      </c>
      <c r="AF5834">
        <f t="shared" ca="1" si="1655"/>
        <v>0</v>
      </c>
      <c r="AG5834">
        <f t="shared" ca="1" si="1656"/>
        <v>0.94017139999999999</v>
      </c>
      <c r="AH5834">
        <f t="shared" ca="1" si="1657"/>
        <v>0</v>
      </c>
    </row>
    <row r="5835" spans="15:34" x14ac:dyDescent="0.25">
      <c r="O5835">
        <v>5779</v>
      </c>
      <c r="P5835" s="2">
        <f t="shared" si="1658"/>
        <v>44437.749999985987</v>
      </c>
      <c r="Q5835">
        <f t="shared" si="1643"/>
        <v>29</v>
      </c>
      <c r="R5835">
        <f t="shared" si="1644"/>
        <v>8</v>
      </c>
      <c r="S5835">
        <f t="shared" si="1645"/>
        <v>3</v>
      </c>
      <c r="T5835">
        <f t="shared" si="1646"/>
        <v>18</v>
      </c>
      <c r="U5835">
        <f t="shared" si="1647"/>
        <v>1</v>
      </c>
      <c r="V5835">
        <f t="shared" ca="1" si="1648"/>
        <v>0.5454</v>
      </c>
      <c r="W5835">
        <f>INDEX(Solarstrahlungsdaten!$B$13:$G$8772,Übersicht!O5835,Übersicht!$E$10)</f>
        <v>0</v>
      </c>
      <c r="X5835">
        <f t="shared" si="1649"/>
        <v>0</v>
      </c>
      <c r="Y5835">
        <f t="shared" ca="1" si="1650"/>
        <v>0.5454</v>
      </c>
      <c r="Z5835">
        <f t="shared" ca="1" si="1651"/>
        <v>0</v>
      </c>
      <c r="AA5835">
        <f t="shared" ca="1" si="1652"/>
        <v>0</v>
      </c>
      <c r="AB5835">
        <f t="shared" ca="1" si="1653"/>
        <v>0.5454</v>
      </c>
      <c r="AC5835">
        <f t="shared" ca="1" si="1659"/>
        <v>3.2152856000000001</v>
      </c>
      <c r="AD5835">
        <f t="shared" ca="1" si="1642"/>
        <v>0</v>
      </c>
      <c r="AE5835">
        <f t="shared" ca="1" si="1654"/>
        <v>0</v>
      </c>
      <c r="AF5835">
        <f t="shared" ca="1" si="1655"/>
        <v>0</v>
      </c>
      <c r="AG5835">
        <f t="shared" ca="1" si="1656"/>
        <v>0.80382140000000002</v>
      </c>
      <c r="AH5835">
        <f t="shared" ca="1" si="1657"/>
        <v>0</v>
      </c>
    </row>
    <row r="5836" spans="15:34" x14ac:dyDescent="0.25">
      <c r="O5836">
        <v>5780</v>
      </c>
      <c r="P5836" s="2">
        <f t="shared" si="1658"/>
        <v>44437.791666652651</v>
      </c>
      <c r="Q5836">
        <f t="shared" si="1643"/>
        <v>29</v>
      </c>
      <c r="R5836">
        <f t="shared" si="1644"/>
        <v>8</v>
      </c>
      <c r="S5836">
        <f t="shared" si="1645"/>
        <v>3</v>
      </c>
      <c r="T5836">
        <f t="shared" si="1646"/>
        <v>19</v>
      </c>
      <c r="U5836">
        <f t="shared" si="1647"/>
        <v>1</v>
      </c>
      <c r="V5836">
        <f t="shared" ca="1" si="1648"/>
        <v>0.64149999999999996</v>
      </c>
      <c r="W5836">
        <f>INDEX(Solarstrahlungsdaten!$B$13:$G$8772,Übersicht!O5836,Übersicht!$E$10)</f>
        <v>0</v>
      </c>
      <c r="X5836">
        <f t="shared" si="1649"/>
        <v>0</v>
      </c>
      <c r="Y5836">
        <f t="shared" ca="1" si="1650"/>
        <v>0.64149999999999996</v>
      </c>
      <c r="Z5836">
        <f t="shared" ca="1" si="1651"/>
        <v>0</v>
      </c>
      <c r="AA5836">
        <f t="shared" ca="1" si="1652"/>
        <v>0</v>
      </c>
      <c r="AB5836">
        <f t="shared" ca="1" si="1653"/>
        <v>0.64149999999999996</v>
      </c>
      <c r="AC5836">
        <f t="shared" ca="1" si="1659"/>
        <v>2.5737855999999999</v>
      </c>
      <c r="AD5836">
        <f t="shared" ca="1" si="1642"/>
        <v>0</v>
      </c>
      <c r="AE5836">
        <f t="shared" ca="1" si="1654"/>
        <v>0</v>
      </c>
      <c r="AF5836">
        <f t="shared" ca="1" si="1655"/>
        <v>0</v>
      </c>
      <c r="AG5836">
        <f t="shared" ca="1" si="1656"/>
        <v>0.64344639999999997</v>
      </c>
      <c r="AH5836">
        <f t="shared" ca="1" si="1657"/>
        <v>0</v>
      </c>
    </row>
    <row r="5837" spans="15:34" x14ac:dyDescent="0.25">
      <c r="O5837">
        <v>5781</v>
      </c>
      <c r="P5837" s="2">
        <f t="shared" si="1658"/>
        <v>44437.833333319315</v>
      </c>
      <c r="Q5837">
        <f t="shared" si="1643"/>
        <v>29</v>
      </c>
      <c r="R5837">
        <f t="shared" si="1644"/>
        <v>8</v>
      </c>
      <c r="S5837">
        <f t="shared" si="1645"/>
        <v>3</v>
      </c>
      <c r="T5837">
        <f t="shared" si="1646"/>
        <v>20</v>
      </c>
      <c r="U5837">
        <f t="shared" si="1647"/>
        <v>1</v>
      </c>
      <c r="V5837">
        <f t="shared" ca="1" si="1648"/>
        <v>0.67459999999999998</v>
      </c>
      <c r="W5837">
        <f>INDEX(Solarstrahlungsdaten!$B$13:$G$8772,Übersicht!O5837,Übersicht!$E$10)</f>
        <v>0</v>
      </c>
      <c r="X5837">
        <f t="shared" si="1649"/>
        <v>0</v>
      </c>
      <c r="Y5837">
        <f t="shared" ca="1" si="1650"/>
        <v>0.67459999999999998</v>
      </c>
      <c r="Z5837">
        <f t="shared" ca="1" si="1651"/>
        <v>0</v>
      </c>
      <c r="AA5837">
        <f t="shared" ca="1" si="1652"/>
        <v>0</v>
      </c>
      <c r="AB5837">
        <f t="shared" ca="1" si="1653"/>
        <v>0.67459999999999998</v>
      </c>
      <c r="AC5837">
        <f t="shared" ca="1" si="1659"/>
        <v>1.8991856</v>
      </c>
      <c r="AD5837">
        <f t="shared" ca="1" si="1642"/>
        <v>0</v>
      </c>
      <c r="AE5837">
        <f t="shared" ca="1" si="1654"/>
        <v>0</v>
      </c>
      <c r="AF5837">
        <f t="shared" ca="1" si="1655"/>
        <v>0</v>
      </c>
      <c r="AG5837">
        <f t="shared" ca="1" si="1656"/>
        <v>0.47479640000000001</v>
      </c>
      <c r="AH5837">
        <f t="shared" ca="1" si="1657"/>
        <v>0</v>
      </c>
    </row>
    <row r="5838" spans="15:34" x14ac:dyDescent="0.25">
      <c r="O5838">
        <v>5782</v>
      </c>
      <c r="P5838" s="2">
        <f t="shared" si="1658"/>
        <v>44437.874999985979</v>
      </c>
      <c r="Q5838">
        <f t="shared" si="1643"/>
        <v>29</v>
      </c>
      <c r="R5838">
        <f t="shared" si="1644"/>
        <v>8</v>
      </c>
      <c r="S5838">
        <f t="shared" si="1645"/>
        <v>3</v>
      </c>
      <c r="T5838">
        <f t="shared" si="1646"/>
        <v>21</v>
      </c>
      <c r="U5838">
        <f t="shared" si="1647"/>
        <v>1</v>
      </c>
      <c r="V5838">
        <f t="shared" ca="1" si="1648"/>
        <v>0.63759999999999994</v>
      </c>
      <c r="W5838">
        <f>INDEX(Solarstrahlungsdaten!$B$13:$G$8772,Übersicht!O5838,Übersicht!$E$10)</f>
        <v>0</v>
      </c>
      <c r="X5838">
        <f t="shared" si="1649"/>
        <v>0</v>
      </c>
      <c r="Y5838">
        <f t="shared" ca="1" si="1650"/>
        <v>0.63759999999999994</v>
      </c>
      <c r="Z5838">
        <f t="shared" ca="1" si="1651"/>
        <v>0</v>
      </c>
      <c r="AA5838">
        <f t="shared" ca="1" si="1652"/>
        <v>0</v>
      </c>
      <c r="AB5838">
        <f t="shared" ca="1" si="1653"/>
        <v>0.63759999999999994</v>
      </c>
      <c r="AC5838">
        <f t="shared" ca="1" si="1659"/>
        <v>1.2615856000000001</v>
      </c>
      <c r="AD5838">
        <f t="shared" ca="1" si="1642"/>
        <v>0</v>
      </c>
      <c r="AE5838">
        <f t="shared" ca="1" si="1654"/>
        <v>0</v>
      </c>
      <c r="AF5838">
        <f t="shared" ca="1" si="1655"/>
        <v>0</v>
      </c>
      <c r="AG5838">
        <f t="shared" ca="1" si="1656"/>
        <v>0.31539640000000002</v>
      </c>
      <c r="AH5838">
        <f t="shared" ca="1" si="1657"/>
        <v>0</v>
      </c>
    </row>
    <row r="5839" spans="15:34" x14ac:dyDescent="0.25">
      <c r="O5839">
        <v>5783</v>
      </c>
      <c r="P5839" s="2">
        <f t="shared" si="1658"/>
        <v>44437.916666652643</v>
      </c>
      <c r="Q5839">
        <f t="shared" si="1643"/>
        <v>29</v>
      </c>
      <c r="R5839">
        <f t="shared" si="1644"/>
        <v>8</v>
      </c>
      <c r="S5839">
        <f t="shared" si="1645"/>
        <v>3</v>
      </c>
      <c r="T5839">
        <f t="shared" si="1646"/>
        <v>22</v>
      </c>
      <c r="U5839">
        <f t="shared" si="1647"/>
        <v>1</v>
      </c>
      <c r="V5839">
        <f t="shared" ca="1" si="1648"/>
        <v>0.59710000000000008</v>
      </c>
      <c r="W5839">
        <f>INDEX(Solarstrahlungsdaten!$B$13:$G$8772,Übersicht!O5839,Übersicht!$E$10)</f>
        <v>0</v>
      </c>
      <c r="X5839">
        <f t="shared" si="1649"/>
        <v>0</v>
      </c>
      <c r="Y5839">
        <f t="shared" ca="1" si="1650"/>
        <v>0.59710000000000008</v>
      </c>
      <c r="Z5839">
        <f t="shared" ca="1" si="1651"/>
        <v>0</v>
      </c>
      <c r="AA5839">
        <f t="shared" ca="1" si="1652"/>
        <v>0</v>
      </c>
      <c r="AB5839">
        <f t="shared" ca="1" si="1653"/>
        <v>0.59710000000000008</v>
      </c>
      <c r="AC5839">
        <f t="shared" ca="1" si="1659"/>
        <v>0.66448560000000001</v>
      </c>
      <c r="AD5839">
        <f t="shared" ca="1" si="1642"/>
        <v>0</v>
      </c>
      <c r="AE5839">
        <f t="shared" ca="1" si="1654"/>
        <v>0</v>
      </c>
      <c r="AF5839">
        <f t="shared" ca="1" si="1655"/>
        <v>0</v>
      </c>
      <c r="AG5839">
        <f t="shared" ca="1" si="1656"/>
        <v>0.1661214</v>
      </c>
      <c r="AH5839">
        <f t="shared" ca="1" si="1657"/>
        <v>0</v>
      </c>
    </row>
    <row r="5840" spans="15:34" x14ac:dyDescent="0.25">
      <c r="O5840">
        <v>5784</v>
      </c>
      <c r="P5840" s="2">
        <f t="shared" si="1658"/>
        <v>44437.958333319308</v>
      </c>
      <c r="Q5840">
        <f t="shared" si="1643"/>
        <v>29</v>
      </c>
      <c r="R5840">
        <f t="shared" si="1644"/>
        <v>8</v>
      </c>
      <c r="S5840">
        <f t="shared" si="1645"/>
        <v>3</v>
      </c>
      <c r="T5840">
        <f t="shared" si="1646"/>
        <v>23</v>
      </c>
      <c r="U5840">
        <f t="shared" si="1647"/>
        <v>1</v>
      </c>
      <c r="V5840">
        <f t="shared" ca="1" si="1648"/>
        <v>0.48749999999999999</v>
      </c>
      <c r="W5840">
        <f>INDEX(Solarstrahlungsdaten!$B$13:$G$8772,Übersicht!O5840,Übersicht!$E$10)</f>
        <v>0</v>
      </c>
      <c r="X5840">
        <f t="shared" si="1649"/>
        <v>0</v>
      </c>
      <c r="Y5840">
        <f t="shared" ca="1" si="1650"/>
        <v>0.48749999999999999</v>
      </c>
      <c r="Z5840">
        <f t="shared" ca="1" si="1651"/>
        <v>0</v>
      </c>
      <c r="AA5840">
        <f t="shared" ca="1" si="1652"/>
        <v>0</v>
      </c>
      <c r="AB5840">
        <f t="shared" ca="1" si="1653"/>
        <v>0.48749999999999999</v>
      </c>
      <c r="AC5840">
        <f t="shared" ca="1" si="1659"/>
        <v>0.17698560000000002</v>
      </c>
      <c r="AD5840">
        <f t="shared" ca="1" si="1642"/>
        <v>0</v>
      </c>
      <c r="AE5840">
        <f t="shared" ca="1" si="1654"/>
        <v>0</v>
      </c>
      <c r="AF5840">
        <f t="shared" ca="1" si="1655"/>
        <v>0</v>
      </c>
      <c r="AG5840">
        <f t="shared" ca="1" si="1656"/>
        <v>4.4246400000000005E-2</v>
      </c>
      <c r="AH5840">
        <f t="shared" ca="1" si="1657"/>
        <v>0</v>
      </c>
    </row>
    <row r="5841" spans="15:34" x14ac:dyDescent="0.25">
      <c r="O5841">
        <v>5785</v>
      </c>
      <c r="P5841" s="2">
        <f t="shared" si="1658"/>
        <v>44437.999999985972</v>
      </c>
      <c r="Q5841">
        <f t="shared" si="1643"/>
        <v>30</v>
      </c>
      <c r="R5841">
        <f t="shared" si="1644"/>
        <v>8</v>
      </c>
      <c r="S5841">
        <f t="shared" si="1645"/>
        <v>3</v>
      </c>
      <c r="T5841">
        <f t="shared" si="1646"/>
        <v>0</v>
      </c>
      <c r="U5841">
        <f t="shared" si="1647"/>
        <v>1</v>
      </c>
      <c r="V5841">
        <f t="shared" ca="1" si="1648"/>
        <v>0.32850000000000001</v>
      </c>
      <c r="W5841">
        <f>INDEX(Solarstrahlungsdaten!$B$13:$G$8772,Übersicht!O5841,Übersicht!$E$10)</f>
        <v>0</v>
      </c>
      <c r="X5841">
        <f t="shared" si="1649"/>
        <v>0</v>
      </c>
      <c r="Y5841">
        <f t="shared" ca="1" si="1650"/>
        <v>0.32850000000000001</v>
      </c>
      <c r="Z5841">
        <f t="shared" ca="1" si="1651"/>
        <v>0</v>
      </c>
      <c r="AA5841">
        <f t="shared" ca="1" si="1652"/>
        <v>0</v>
      </c>
      <c r="AB5841">
        <f t="shared" ca="1" si="1653"/>
        <v>0.17698560000000002</v>
      </c>
      <c r="AC5841">
        <f t="shared" ca="1" si="1659"/>
        <v>0</v>
      </c>
      <c r="AD5841">
        <f t="shared" ca="1" si="1642"/>
        <v>0.15151439999999999</v>
      </c>
      <c r="AE5841">
        <f t="shared" ca="1" si="1654"/>
        <v>0</v>
      </c>
      <c r="AF5841">
        <f t="shared" ca="1" si="1655"/>
        <v>0.15151439999999999</v>
      </c>
      <c r="AG5841">
        <f t="shared" ca="1" si="1656"/>
        <v>0</v>
      </c>
      <c r="AH5841">
        <f t="shared" ca="1" si="1657"/>
        <v>1</v>
      </c>
    </row>
    <row r="5842" spans="15:34" x14ac:dyDescent="0.25">
      <c r="O5842">
        <v>5786</v>
      </c>
      <c r="P5842" s="2">
        <f t="shared" si="1658"/>
        <v>44438.041666652636</v>
      </c>
      <c r="Q5842">
        <f t="shared" si="1643"/>
        <v>30</v>
      </c>
      <c r="R5842">
        <f t="shared" si="1644"/>
        <v>8</v>
      </c>
      <c r="S5842">
        <f t="shared" si="1645"/>
        <v>3</v>
      </c>
      <c r="T5842">
        <f t="shared" si="1646"/>
        <v>1</v>
      </c>
      <c r="U5842">
        <f t="shared" si="1647"/>
        <v>1</v>
      </c>
      <c r="V5842">
        <f t="shared" ca="1" si="1648"/>
        <v>0.22929999999999998</v>
      </c>
      <c r="W5842">
        <f>INDEX(Solarstrahlungsdaten!$B$13:$G$8772,Übersicht!O5842,Übersicht!$E$10)</f>
        <v>0</v>
      </c>
      <c r="X5842">
        <f t="shared" si="1649"/>
        <v>0</v>
      </c>
      <c r="Y5842">
        <f t="shared" ca="1" si="1650"/>
        <v>0.22929999999999998</v>
      </c>
      <c r="Z5842">
        <f t="shared" ca="1" si="1651"/>
        <v>0</v>
      </c>
      <c r="AA5842">
        <f t="shared" ca="1" si="1652"/>
        <v>0</v>
      </c>
      <c r="AB5842">
        <f t="shared" ca="1" si="1653"/>
        <v>0</v>
      </c>
      <c r="AC5842">
        <f t="shared" ca="1" si="1659"/>
        <v>0</v>
      </c>
      <c r="AD5842">
        <f t="shared" ca="1" si="1642"/>
        <v>0.22929999999999998</v>
      </c>
      <c r="AE5842">
        <f t="shared" ca="1" si="1654"/>
        <v>0</v>
      </c>
      <c r="AF5842">
        <f t="shared" ca="1" si="1655"/>
        <v>0.22929999999999998</v>
      </c>
      <c r="AG5842">
        <f t="shared" ca="1" si="1656"/>
        <v>0</v>
      </c>
      <c r="AH5842">
        <f t="shared" ca="1" si="1657"/>
        <v>1</v>
      </c>
    </row>
    <row r="5843" spans="15:34" x14ac:dyDescent="0.25">
      <c r="O5843">
        <v>5787</v>
      </c>
      <c r="P5843" s="2">
        <f t="shared" si="1658"/>
        <v>44438.0833333193</v>
      </c>
      <c r="Q5843">
        <f t="shared" si="1643"/>
        <v>30</v>
      </c>
      <c r="R5843">
        <f t="shared" si="1644"/>
        <v>8</v>
      </c>
      <c r="S5843">
        <f t="shared" si="1645"/>
        <v>3</v>
      </c>
      <c r="T5843">
        <f t="shared" si="1646"/>
        <v>2</v>
      </c>
      <c r="U5843">
        <f t="shared" si="1647"/>
        <v>1</v>
      </c>
      <c r="V5843">
        <f t="shared" ca="1" si="1648"/>
        <v>0.20319999999999999</v>
      </c>
      <c r="W5843">
        <f>INDEX(Solarstrahlungsdaten!$B$13:$G$8772,Übersicht!O5843,Übersicht!$E$10)</f>
        <v>0</v>
      </c>
      <c r="X5843">
        <f t="shared" si="1649"/>
        <v>0</v>
      </c>
      <c r="Y5843">
        <f t="shared" ca="1" si="1650"/>
        <v>0.20319999999999999</v>
      </c>
      <c r="Z5843">
        <f t="shared" ca="1" si="1651"/>
        <v>0</v>
      </c>
      <c r="AA5843">
        <f t="shared" ca="1" si="1652"/>
        <v>0</v>
      </c>
      <c r="AB5843">
        <f t="shared" ca="1" si="1653"/>
        <v>0</v>
      </c>
      <c r="AC5843">
        <f t="shared" ca="1" si="1659"/>
        <v>0</v>
      </c>
      <c r="AD5843">
        <f t="shared" ca="1" si="1642"/>
        <v>0.20319999999999999</v>
      </c>
      <c r="AE5843">
        <f t="shared" ca="1" si="1654"/>
        <v>0</v>
      </c>
      <c r="AF5843">
        <f t="shared" ca="1" si="1655"/>
        <v>0.20319999999999999</v>
      </c>
      <c r="AG5843">
        <f t="shared" ca="1" si="1656"/>
        <v>0</v>
      </c>
      <c r="AH5843">
        <f t="shared" ca="1" si="1657"/>
        <v>1</v>
      </c>
    </row>
    <row r="5844" spans="15:34" x14ac:dyDescent="0.25">
      <c r="O5844">
        <v>5788</v>
      </c>
      <c r="P5844" s="2">
        <f t="shared" si="1658"/>
        <v>44438.124999985965</v>
      </c>
      <c r="Q5844">
        <f t="shared" si="1643"/>
        <v>30</v>
      </c>
      <c r="R5844">
        <f t="shared" si="1644"/>
        <v>8</v>
      </c>
      <c r="S5844">
        <f t="shared" si="1645"/>
        <v>3</v>
      </c>
      <c r="T5844">
        <f t="shared" si="1646"/>
        <v>3</v>
      </c>
      <c r="U5844">
        <f t="shared" si="1647"/>
        <v>1</v>
      </c>
      <c r="V5844">
        <f t="shared" ca="1" si="1648"/>
        <v>0.18919999999999998</v>
      </c>
      <c r="W5844">
        <f>INDEX(Solarstrahlungsdaten!$B$13:$G$8772,Übersicht!O5844,Übersicht!$E$10)</f>
        <v>0</v>
      </c>
      <c r="X5844">
        <f t="shared" si="1649"/>
        <v>0</v>
      </c>
      <c r="Y5844">
        <f t="shared" ca="1" si="1650"/>
        <v>0.18919999999999998</v>
      </c>
      <c r="Z5844">
        <f t="shared" ca="1" si="1651"/>
        <v>0</v>
      </c>
      <c r="AA5844">
        <f t="shared" ca="1" si="1652"/>
        <v>0</v>
      </c>
      <c r="AB5844">
        <f t="shared" ca="1" si="1653"/>
        <v>0</v>
      </c>
      <c r="AC5844">
        <f t="shared" ca="1" si="1659"/>
        <v>0</v>
      </c>
      <c r="AD5844">
        <f t="shared" ca="1" si="1642"/>
        <v>0.18919999999999998</v>
      </c>
      <c r="AE5844">
        <f t="shared" ca="1" si="1654"/>
        <v>0</v>
      </c>
      <c r="AF5844">
        <f t="shared" ca="1" si="1655"/>
        <v>0.18919999999999998</v>
      </c>
      <c r="AG5844">
        <f t="shared" ca="1" si="1656"/>
        <v>0</v>
      </c>
      <c r="AH5844">
        <f t="shared" ca="1" si="1657"/>
        <v>1</v>
      </c>
    </row>
    <row r="5845" spans="15:34" x14ac:dyDescent="0.25">
      <c r="O5845">
        <v>5789</v>
      </c>
      <c r="P5845" s="2">
        <f t="shared" si="1658"/>
        <v>44438.166666652629</v>
      </c>
      <c r="Q5845">
        <f t="shared" si="1643"/>
        <v>30</v>
      </c>
      <c r="R5845">
        <f t="shared" si="1644"/>
        <v>8</v>
      </c>
      <c r="S5845">
        <f t="shared" si="1645"/>
        <v>3</v>
      </c>
      <c r="T5845">
        <f t="shared" si="1646"/>
        <v>4</v>
      </c>
      <c r="U5845">
        <f t="shared" si="1647"/>
        <v>1</v>
      </c>
      <c r="V5845">
        <f t="shared" ca="1" si="1648"/>
        <v>0.191</v>
      </c>
      <c r="W5845">
        <f>INDEX(Solarstrahlungsdaten!$B$13:$G$8772,Übersicht!O5845,Übersicht!$E$10)</f>
        <v>0</v>
      </c>
      <c r="X5845">
        <f t="shared" si="1649"/>
        <v>0</v>
      </c>
      <c r="Y5845">
        <f t="shared" ca="1" si="1650"/>
        <v>0.191</v>
      </c>
      <c r="Z5845">
        <f t="shared" ca="1" si="1651"/>
        <v>0</v>
      </c>
      <c r="AA5845">
        <f t="shared" ca="1" si="1652"/>
        <v>0</v>
      </c>
      <c r="AB5845">
        <f t="shared" ca="1" si="1653"/>
        <v>0</v>
      </c>
      <c r="AC5845">
        <f t="shared" ca="1" si="1659"/>
        <v>0</v>
      </c>
      <c r="AD5845">
        <f t="shared" ca="1" si="1642"/>
        <v>0.191</v>
      </c>
      <c r="AE5845">
        <f t="shared" ca="1" si="1654"/>
        <v>0</v>
      </c>
      <c r="AF5845">
        <f t="shared" ca="1" si="1655"/>
        <v>0.191</v>
      </c>
      <c r="AG5845">
        <f t="shared" ca="1" si="1656"/>
        <v>0</v>
      </c>
      <c r="AH5845">
        <f t="shared" ca="1" si="1657"/>
        <v>1</v>
      </c>
    </row>
    <row r="5846" spans="15:34" x14ac:dyDescent="0.25">
      <c r="O5846">
        <v>5790</v>
      </c>
      <c r="P5846" s="2">
        <f t="shared" si="1658"/>
        <v>44438.208333319293</v>
      </c>
      <c r="Q5846">
        <f t="shared" si="1643"/>
        <v>30</v>
      </c>
      <c r="R5846">
        <f t="shared" si="1644"/>
        <v>8</v>
      </c>
      <c r="S5846">
        <f t="shared" si="1645"/>
        <v>3</v>
      </c>
      <c r="T5846">
        <f t="shared" si="1646"/>
        <v>5</v>
      </c>
      <c r="U5846">
        <f t="shared" si="1647"/>
        <v>1</v>
      </c>
      <c r="V5846">
        <f t="shared" ca="1" si="1648"/>
        <v>0.21959999999999999</v>
      </c>
      <c r="W5846">
        <f>INDEX(Solarstrahlungsdaten!$B$13:$G$8772,Übersicht!O5846,Übersicht!$E$10)</f>
        <v>3.7050000000000001</v>
      </c>
      <c r="X5846">
        <f t="shared" si="1649"/>
        <v>1.27452E-2</v>
      </c>
      <c r="Y5846">
        <f t="shared" ca="1" si="1650"/>
        <v>0.20685479999999998</v>
      </c>
      <c r="Z5846">
        <f t="shared" ca="1" si="1651"/>
        <v>1.27452E-2</v>
      </c>
      <c r="AA5846">
        <f t="shared" ca="1" si="1652"/>
        <v>0</v>
      </c>
      <c r="AB5846">
        <f t="shared" ca="1" si="1653"/>
        <v>0</v>
      </c>
      <c r="AC5846">
        <f t="shared" ca="1" si="1659"/>
        <v>0</v>
      </c>
      <c r="AD5846">
        <f t="shared" ca="1" si="1642"/>
        <v>0.20685479999999998</v>
      </c>
      <c r="AE5846">
        <f t="shared" ca="1" si="1654"/>
        <v>0</v>
      </c>
      <c r="AF5846">
        <f t="shared" ca="1" si="1655"/>
        <v>0.20685479999999998</v>
      </c>
      <c r="AG5846">
        <f t="shared" ca="1" si="1656"/>
        <v>0</v>
      </c>
      <c r="AH5846">
        <f t="shared" ca="1" si="1657"/>
        <v>1</v>
      </c>
    </row>
    <row r="5847" spans="15:34" x14ac:dyDescent="0.25">
      <c r="O5847">
        <v>5791</v>
      </c>
      <c r="P5847" s="2">
        <f t="shared" si="1658"/>
        <v>44438.249999985957</v>
      </c>
      <c r="Q5847">
        <f t="shared" si="1643"/>
        <v>30</v>
      </c>
      <c r="R5847">
        <f t="shared" si="1644"/>
        <v>8</v>
      </c>
      <c r="S5847">
        <f t="shared" si="1645"/>
        <v>3</v>
      </c>
      <c r="T5847">
        <f t="shared" si="1646"/>
        <v>6</v>
      </c>
      <c r="U5847">
        <f t="shared" si="1647"/>
        <v>1</v>
      </c>
      <c r="V5847">
        <f t="shared" ca="1" si="1648"/>
        <v>0.34410000000000002</v>
      </c>
      <c r="W5847">
        <f>INDEX(Solarstrahlungsdaten!$B$13:$G$8772,Übersicht!O5847,Übersicht!$E$10)</f>
        <v>62.195</v>
      </c>
      <c r="X5847">
        <f t="shared" si="1649"/>
        <v>0.2139508</v>
      </c>
      <c r="Y5847">
        <f t="shared" ca="1" si="1650"/>
        <v>0.13014920000000002</v>
      </c>
      <c r="Z5847">
        <f t="shared" ca="1" si="1651"/>
        <v>0.2139508</v>
      </c>
      <c r="AA5847">
        <f t="shared" ca="1" si="1652"/>
        <v>0</v>
      </c>
      <c r="AB5847">
        <f t="shared" ca="1" si="1653"/>
        <v>0</v>
      </c>
      <c r="AC5847">
        <f t="shared" ca="1" si="1659"/>
        <v>0</v>
      </c>
      <c r="AD5847">
        <f t="shared" ca="1" si="1642"/>
        <v>0.13014920000000002</v>
      </c>
      <c r="AE5847">
        <f t="shared" ca="1" si="1654"/>
        <v>0</v>
      </c>
      <c r="AF5847">
        <f t="shared" ca="1" si="1655"/>
        <v>0.13014920000000002</v>
      </c>
      <c r="AG5847">
        <f t="shared" ca="1" si="1656"/>
        <v>0</v>
      </c>
      <c r="AH5847">
        <f t="shared" ca="1" si="1657"/>
        <v>1</v>
      </c>
    </row>
    <row r="5848" spans="15:34" x14ac:dyDescent="0.25">
      <c r="O5848">
        <v>5792</v>
      </c>
      <c r="P5848" s="2">
        <f t="shared" si="1658"/>
        <v>44438.291666652622</v>
      </c>
      <c r="Q5848">
        <f t="shared" si="1643"/>
        <v>30</v>
      </c>
      <c r="R5848">
        <f t="shared" si="1644"/>
        <v>8</v>
      </c>
      <c r="S5848">
        <f t="shared" si="1645"/>
        <v>3</v>
      </c>
      <c r="T5848">
        <f t="shared" si="1646"/>
        <v>7</v>
      </c>
      <c r="U5848">
        <f t="shared" si="1647"/>
        <v>1</v>
      </c>
      <c r="V5848">
        <f t="shared" ca="1" si="1648"/>
        <v>0.49979999999999997</v>
      </c>
      <c r="W5848">
        <f>INDEX(Solarstrahlungsdaten!$B$13:$G$8772,Übersicht!O5848,Übersicht!$E$10)</f>
        <v>289.685</v>
      </c>
      <c r="X5848">
        <f t="shared" si="1649"/>
        <v>0.99651640000000008</v>
      </c>
      <c r="Y5848">
        <f t="shared" ca="1" si="1650"/>
        <v>-0.49671640000000011</v>
      </c>
      <c r="Z5848">
        <f t="shared" ca="1" si="1651"/>
        <v>0.49979999999999997</v>
      </c>
      <c r="AA5848">
        <f t="shared" ca="1" si="1652"/>
        <v>0.49671640000000011</v>
      </c>
      <c r="AB5848">
        <f t="shared" ca="1" si="1653"/>
        <v>0</v>
      </c>
      <c r="AC5848">
        <f t="shared" ca="1" si="1659"/>
        <v>0.49671640000000011</v>
      </c>
      <c r="AD5848">
        <f t="shared" ca="1" si="1642"/>
        <v>0</v>
      </c>
      <c r="AE5848">
        <f t="shared" ca="1" si="1654"/>
        <v>0</v>
      </c>
      <c r="AF5848">
        <f t="shared" ca="1" si="1655"/>
        <v>0</v>
      </c>
      <c r="AG5848">
        <f t="shared" ca="1" si="1656"/>
        <v>0.12417910000000003</v>
      </c>
      <c r="AH5848">
        <f t="shared" ca="1" si="1657"/>
        <v>0</v>
      </c>
    </row>
    <row r="5849" spans="15:34" x14ac:dyDescent="0.25">
      <c r="O5849">
        <v>5793</v>
      </c>
      <c r="P5849" s="2">
        <f t="shared" si="1658"/>
        <v>44438.333333319286</v>
      </c>
      <c r="Q5849">
        <f t="shared" si="1643"/>
        <v>30</v>
      </c>
      <c r="R5849">
        <f t="shared" si="1644"/>
        <v>8</v>
      </c>
      <c r="S5849">
        <f t="shared" si="1645"/>
        <v>3</v>
      </c>
      <c r="T5849">
        <f t="shared" si="1646"/>
        <v>8</v>
      </c>
      <c r="U5849">
        <f t="shared" si="1647"/>
        <v>1</v>
      </c>
      <c r="V5849">
        <f t="shared" ca="1" si="1648"/>
        <v>0.55649999999999999</v>
      </c>
      <c r="W5849">
        <f>INDEX(Solarstrahlungsdaten!$B$13:$G$8772,Übersicht!O5849,Übersicht!$E$10)</f>
        <v>352.40999999999997</v>
      </c>
      <c r="X5849">
        <f t="shared" si="1649"/>
        <v>1.2122903999999999</v>
      </c>
      <c r="Y5849">
        <f t="shared" ca="1" si="1650"/>
        <v>-0.65579039999999988</v>
      </c>
      <c r="Z5849">
        <f t="shared" ca="1" si="1651"/>
        <v>0.55649999999999999</v>
      </c>
      <c r="AA5849">
        <f t="shared" ca="1" si="1652"/>
        <v>0.65579039999999988</v>
      </c>
      <c r="AB5849">
        <f t="shared" ca="1" si="1653"/>
        <v>0</v>
      </c>
      <c r="AC5849">
        <f t="shared" ca="1" si="1659"/>
        <v>1.1525068000000001</v>
      </c>
      <c r="AD5849">
        <f t="shared" ca="1" si="1642"/>
        <v>0</v>
      </c>
      <c r="AE5849">
        <f t="shared" ca="1" si="1654"/>
        <v>0</v>
      </c>
      <c r="AF5849">
        <f t="shared" ca="1" si="1655"/>
        <v>0</v>
      </c>
      <c r="AG5849">
        <f t="shared" ca="1" si="1656"/>
        <v>0.28812670000000001</v>
      </c>
      <c r="AH5849">
        <f t="shared" ca="1" si="1657"/>
        <v>0</v>
      </c>
    </row>
    <row r="5850" spans="15:34" x14ac:dyDescent="0.25">
      <c r="O5850">
        <v>5794</v>
      </c>
      <c r="P5850" s="2">
        <f t="shared" si="1658"/>
        <v>44438.37499998595</v>
      </c>
      <c r="Q5850">
        <f t="shared" si="1643"/>
        <v>30</v>
      </c>
      <c r="R5850">
        <f t="shared" si="1644"/>
        <v>8</v>
      </c>
      <c r="S5850">
        <f t="shared" si="1645"/>
        <v>3</v>
      </c>
      <c r="T5850">
        <f t="shared" si="1646"/>
        <v>9</v>
      </c>
      <c r="U5850">
        <f t="shared" si="1647"/>
        <v>1</v>
      </c>
      <c r="V5850">
        <f t="shared" ca="1" si="1648"/>
        <v>0.57879999999999998</v>
      </c>
      <c r="W5850">
        <f>INDEX(Solarstrahlungsdaten!$B$13:$G$8772,Übersicht!O5850,Übersicht!$E$10)</f>
        <v>443.61500000000001</v>
      </c>
      <c r="X5850">
        <f t="shared" si="1649"/>
        <v>1.5260355999999999</v>
      </c>
      <c r="Y5850">
        <f t="shared" ca="1" si="1650"/>
        <v>-0.94723559999999996</v>
      </c>
      <c r="Z5850">
        <f t="shared" ca="1" si="1651"/>
        <v>0.57879999999999998</v>
      </c>
      <c r="AA5850">
        <f t="shared" ca="1" si="1652"/>
        <v>0.94723559999999996</v>
      </c>
      <c r="AB5850">
        <f t="shared" ca="1" si="1653"/>
        <v>0</v>
      </c>
      <c r="AC5850">
        <f t="shared" ca="1" si="1659"/>
        <v>2.0997424000000002</v>
      </c>
      <c r="AD5850">
        <f t="shared" ca="1" si="1642"/>
        <v>0</v>
      </c>
      <c r="AE5850">
        <f t="shared" ca="1" si="1654"/>
        <v>0</v>
      </c>
      <c r="AF5850">
        <f t="shared" ca="1" si="1655"/>
        <v>0</v>
      </c>
      <c r="AG5850">
        <f t="shared" ca="1" si="1656"/>
        <v>0.52493560000000006</v>
      </c>
      <c r="AH5850">
        <f t="shared" ca="1" si="1657"/>
        <v>0</v>
      </c>
    </row>
    <row r="5851" spans="15:34" x14ac:dyDescent="0.25">
      <c r="O5851">
        <v>5795</v>
      </c>
      <c r="P5851" s="2">
        <f t="shared" si="1658"/>
        <v>44438.416666652614</v>
      </c>
      <c r="Q5851">
        <f t="shared" si="1643"/>
        <v>30</v>
      </c>
      <c r="R5851">
        <f t="shared" si="1644"/>
        <v>8</v>
      </c>
      <c r="S5851">
        <f t="shared" si="1645"/>
        <v>3</v>
      </c>
      <c r="T5851">
        <f t="shared" si="1646"/>
        <v>10</v>
      </c>
      <c r="U5851">
        <f t="shared" si="1647"/>
        <v>1</v>
      </c>
      <c r="V5851">
        <f t="shared" ca="1" si="1648"/>
        <v>0.56110000000000004</v>
      </c>
      <c r="W5851">
        <f>INDEX(Solarstrahlungsdaten!$B$13:$G$8772,Übersicht!O5851,Übersicht!$E$10)</f>
        <v>487.64</v>
      </c>
      <c r="X5851">
        <f t="shared" si="1649"/>
        <v>1.6774815999999999</v>
      </c>
      <c r="Y5851">
        <f t="shared" ca="1" si="1650"/>
        <v>-1.1163816</v>
      </c>
      <c r="Z5851">
        <f t="shared" ca="1" si="1651"/>
        <v>0.56110000000000004</v>
      </c>
      <c r="AA5851">
        <f t="shared" ca="1" si="1652"/>
        <v>1.1163816</v>
      </c>
      <c r="AB5851">
        <f t="shared" ca="1" si="1653"/>
        <v>0</v>
      </c>
      <c r="AC5851">
        <f t="shared" ca="1" si="1659"/>
        <v>3.2161240000000002</v>
      </c>
      <c r="AD5851">
        <f t="shared" ca="1" si="1642"/>
        <v>0</v>
      </c>
      <c r="AE5851">
        <f t="shared" ca="1" si="1654"/>
        <v>0</v>
      </c>
      <c r="AF5851">
        <f t="shared" ca="1" si="1655"/>
        <v>0</v>
      </c>
      <c r="AG5851">
        <f t="shared" ca="1" si="1656"/>
        <v>0.80403100000000005</v>
      </c>
      <c r="AH5851">
        <f t="shared" ca="1" si="1657"/>
        <v>0</v>
      </c>
    </row>
    <row r="5852" spans="15:34" x14ac:dyDescent="0.25">
      <c r="O5852">
        <v>5796</v>
      </c>
      <c r="P5852" s="2">
        <f t="shared" si="1658"/>
        <v>44438.458333319279</v>
      </c>
      <c r="Q5852">
        <f t="shared" si="1643"/>
        <v>30</v>
      </c>
      <c r="R5852">
        <f t="shared" si="1644"/>
        <v>8</v>
      </c>
      <c r="S5852">
        <f t="shared" si="1645"/>
        <v>3</v>
      </c>
      <c r="T5852">
        <f t="shared" si="1646"/>
        <v>11</v>
      </c>
      <c r="U5852">
        <f t="shared" si="1647"/>
        <v>1</v>
      </c>
      <c r="V5852">
        <f t="shared" ca="1" si="1648"/>
        <v>0.5595</v>
      </c>
      <c r="W5852">
        <f>INDEX(Solarstrahlungsdaten!$B$13:$G$8772,Übersicht!O5852,Übersicht!$E$10)</f>
        <v>564.74499999999989</v>
      </c>
      <c r="X5852">
        <f t="shared" si="1649"/>
        <v>1.9427227999999999</v>
      </c>
      <c r="Y5852">
        <f t="shared" ca="1" si="1650"/>
        <v>-1.3832228</v>
      </c>
      <c r="Z5852">
        <f t="shared" ca="1" si="1651"/>
        <v>0.5595</v>
      </c>
      <c r="AA5852">
        <f t="shared" ca="1" si="1652"/>
        <v>0.7838759999999998</v>
      </c>
      <c r="AB5852">
        <f t="shared" ca="1" si="1653"/>
        <v>0</v>
      </c>
      <c r="AC5852">
        <f t="shared" ca="1" si="1659"/>
        <v>4</v>
      </c>
      <c r="AD5852">
        <f t="shared" ca="1" si="1642"/>
        <v>-0.59934680000000018</v>
      </c>
      <c r="AE5852">
        <f t="shared" ca="1" si="1654"/>
        <v>0.59934680000000018</v>
      </c>
      <c r="AF5852">
        <f t="shared" ca="1" si="1655"/>
        <v>0</v>
      </c>
      <c r="AG5852">
        <f t="shared" ca="1" si="1656"/>
        <v>1</v>
      </c>
      <c r="AH5852">
        <f t="shared" ca="1" si="1657"/>
        <v>0</v>
      </c>
    </row>
    <row r="5853" spans="15:34" x14ac:dyDescent="0.25">
      <c r="O5853">
        <v>5797</v>
      </c>
      <c r="P5853" s="2">
        <f t="shared" si="1658"/>
        <v>44438.499999985943</v>
      </c>
      <c r="Q5853">
        <f t="shared" si="1643"/>
        <v>30</v>
      </c>
      <c r="R5853">
        <f t="shared" si="1644"/>
        <v>8</v>
      </c>
      <c r="S5853">
        <f t="shared" si="1645"/>
        <v>3</v>
      </c>
      <c r="T5853">
        <f t="shared" si="1646"/>
        <v>12</v>
      </c>
      <c r="U5853">
        <f t="shared" si="1647"/>
        <v>1</v>
      </c>
      <c r="V5853">
        <f t="shared" ca="1" si="1648"/>
        <v>0.61539999999999995</v>
      </c>
      <c r="W5853">
        <f>INDEX(Solarstrahlungsdaten!$B$13:$G$8772,Übersicht!O5853,Übersicht!$E$10)</f>
        <v>601.21</v>
      </c>
      <c r="X5853">
        <f t="shared" si="1649"/>
        <v>2.0681623999999998</v>
      </c>
      <c r="Y5853">
        <f t="shared" ca="1" si="1650"/>
        <v>-1.4527623999999999</v>
      </c>
      <c r="Z5853">
        <f t="shared" ca="1" si="1651"/>
        <v>0.61539999999999995</v>
      </c>
      <c r="AA5853">
        <f t="shared" ca="1" si="1652"/>
        <v>0</v>
      </c>
      <c r="AB5853">
        <f t="shared" ca="1" si="1653"/>
        <v>0</v>
      </c>
      <c r="AC5853">
        <f t="shared" ca="1" si="1659"/>
        <v>4</v>
      </c>
      <c r="AD5853">
        <f t="shared" ca="1" si="1642"/>
        <v>-1.4527623999999999</v>
      </c>
      <c r="AE5853">
        <f t="shared" ca="1" si="1654"/>
        <v>1.4527623999999999</v>
      </c>
      <c r="AF5853">
        <f t="shared" ca="1" si="1655"/>
        <v>0</v>
      </c>
      <c r="AG5853">
        <f t="shared" ca="1" si="1656"/>
        <v>1</v>
      </c>
      <c r="AH5853">
        <f t="shared" ca="1" si="1657"/>
        <v>0</v>
      </c>
    </row>
    <row r="5854" spans="15:34" x14ac:dyDescent="0.25">
      <c r="O5854">
        <v>5798</v>
      </c>
      <c r="P5854" s="2">
        <f t="shared" si="1658"/>
        <v>44438.541666652607</v>
      </c>
      <c r="Q5854">
        <f t="shared" si="1643"/>
        <v>30</v>
      </c>
      <c r="R5854">
        <f t="shared" si="1644"/>
        <v>8</v>
      </c>
      <c r="S5854">
        <f t="shared" si="1645"/>
        <v>3</v>
      </c>
      <c r="T5854">
        <f t="shared" si="1646"/>
        <v>13</v>
      </c>
      <c r="U5854">
        <f t="shared" si="1647"/>
        <v>1</v>
      </c>
      <c r="V5854">
        <f t="shared" ca="1" si="1648"/>
        <v>0.62909999999999988</v>
      </c>
      <c r="W5854">
        <f>INDEX(Solarstrahlungsdaten!$B$13:$G$8772,Übersicht!O5854,Übersicht!$E$10)</f>
        <v>557.02499999999998</v>
      </c>
      <c r="X5854">
        <f t="shared" si="1649"/>
        <v>1.916166</v>
      </c>
      <c r="Y5854">
        <f t="shared" ca="1" si="1650"/>
        <v>-1.2870660000000003</v>
      </c>
      <c r="Z5854">
        <f t="shared" ca="1" si="1651"/>
        <v>0.62909999999999988</v>
      </c>
      <c r="AA5854">
        <f t="shared" ca="1" si="1652"/>
        <v>0</v>
      </c>
      <c r="AB5854">
        <f t="shared" ca="1" si="1653"/>
        <v>0</v>
      </c>
      <c r="AC5854">
        <f t="shared" ca="1" si="1659"/>
        <v>4</v>
      </c>
      <c r="AD5854">
        <f t="shared" ca="1" si="1642"/>
        <v>-1.2870660000000003</v>
      </c>
      <c r="AE5854">
        <f t="shared" ca="1" si="1654"/>
        <v>1.2870660000000003</v>
      </c>
      <c r="AF5854">
        <f t="shared" ca="1" si="1655"/>
        <v>0</v>
      </c>
      <c r="AG5854">
        <f t="shared" ca="1" si="1656"/>
        <v>1</v>
      </c>
      <c r="AH5854">
        <f t="shared" ca="1" si="1657"/>
        <v>0</v>
      </c>
    </row>
    <row r="5855" spans="15:34" x14ac:dyDescent="0.25">
      <c r="O5855">
        <v>5799</v>
      </c>
      <c r="P5855" s="2">
        <f t="shared" si="1658"/>
        <v>44438.583333319271</v>
      </c>
      <c r="Q5855">
        <f t="shared" si="1643"/>
        <v>30</v>
      </c>
      <c r="R5855">
        <f t="shared" si="1644"/>
        <v>8</v>
      </c>
      <c r="S5855">
        <f t="shared" si="1645"/>
        <v>3</v>
      </c>
      <c r="T5855">
        <f t="shared" si="1646"/>
        <v>14</v>
      </c>
      <c r="U5855">
        <f t="shared" si="1647"/>
        <v>1</v>
      </c>
      <c r="V5855">
        <f t="shared" ca="1" si="1648"/>
        <v>0.5454</v>
      </c>
      <c r="W5855">
        <f>INDEX(Solarstrahlungsdaten!$B$13:$G$8772,Übersicht!O5855,Übersicht!$E$10)</f>
        <v>447.03499999999997</v>
      </c>
      <c r="X5855">
        <f t="shared" si="1649"/>
        <v>1.5378003999999998</v>
      </c>
      <c r="Y5855">
        <f t="shared" ca="1" si="1650"/>
        <v>-0.99240039999999985</v>
      </c>
      <c r="Z5855">
        <f t="shared" ca="1" si="1651"/>
        <v>0.5454</v>
      </c>
      <c r="AA5855">
        <f t="shared" ca="1" si="1652"/>
        <v>0</v>
      </c>
      <c r="AB5855">
        <f t="shared" ca="1" si="1653"/>
        <v>0</v>
      </c>
      <c r="AC5855">
        <f t="shared" ca="1" si="1659"/>
        <v>4</v>
      </c>
      <c r="AD5855">
        <f t="shared" ca="1" si="1642"/>
        <v>-0.99240039999999985</v>
      </c>
      <c r="AE5855">
        <f t="shared" ca="1" si="1654"/>
        <v>0.99240039999999985</v>
      </c>
      <c r="AF5855">
        <f t="shared" ca="1" si="1655"/>
        <v>0</v>
      </c>
      <c r="AG5855">
        <f t="shared" ca="1" si="1656"/>
        <v>1</v>
      </c>
      <c r="AH5855">
        <f t="shared" ca="1" si="1657"/>
        <v>0</v>
      </c>
    </row>
    <row r="5856" spans="15:34" x14ac:dyDescent="0.25">
      <c r="O5856">
        <v>5800</v>
      </c>
      <c r="P5856" s="2">
        <f t="shared" si="1658"/>
        <v>44438.624999985936</v>
      </c>
      <c r="Q5856">
        <f t="shared" si="1643"/>
        <v>30</v>
      </c>
      <c r="R5856">
        <f t="shared" si="1644"/>
        <v>8</v>
      </c>
      <c r="S5856">
        <f t="shared" si="1645"/>
        <v>3</v>
      </c>
      <c r="T5856">
        <f t="shared" si="1646"/>
        <v>15</v>
      </c>
      <c r="U5856">
        <f t="shared" si="1647"/>
        <v>1</v>
      </c>
      <c r="V5856">
        <f t="shared" ca="1" si="1648"/>
        <v>0.48510000000000003</v>
      </c>
      <c r="W5856">
        <f>INDEX(Solarstrahlungsdaten!$B$13:$G$8772,Übersicht!O5856,Übersicht!$E$10)</f>
        <v>346.30500000000001</v>
      </c>
      <c r="X5856">
        <f t="shared" si="1649"/>
        <v>1.1912892000000002</v>
      </c>
      <c r="Y5856">
        <f t="shared" ca="1" si="1650"/>
        <v>-0.70618920000000007</v>
      </c>
      <c r="Z5856">
        <f t="shared" ca="1" si="1651"/>
        <v>0.48510000000000003</v>
      </c>
      <c r="AA5856">
        <f t="shared" ca="1" si="1652"/>
        <v>0</v>
      </c>
      <c r="AB5856">
        <f t="shared" ca="1" si="1653"/>
        <v>0</v>
      </c>
      <c r="AC5856">
        <f t="shared" ca="1" si="1659"/>
        <v>4</v>
      </c>
      <c r="AD5856">
        <f t="shared" ca="1" si="1642"/>
        <v>-0.70618920000000007</v>
      </c>
      <c r="AE5856">
        <f t="shared" ca="1" si="1654"/>
        <v>0.70618920000000007</v>
      </c>
      <c r="AF5856">
        <f t="shared" ca="1" si="1655"/>
        <v>0</v>
      </c>
      <c r="AG5856">
        <f t="shared" ca="1" si="1656"/>
        <v>1</v>
      </c>
      <c r="AH5856">
        <f t="shared" ca="1" si="1657"/>
        <v>0</v>
      </c>
    </row>
    <row r="5857" spans="15:34" x14ac:dyDescent="0.25">
      <c r="O5857">
        <v>5801</v>
      </c>
      <c r="P5857" s="2">
        <f t="shared" si="1658"/>
        <v>44438.6666666526</v>
      </c>
      <c r="Q5857">
        <f t="shared" si="1643"/>
        <v>30</v>
      </c>
      <c r="R5857">
        <f t="shared" si="1644"/>
        <v>8</v>
      </c>
      <c r="S5857">
        <f t="shared" si="1645"/>
        <v>3</v>
      </c>
      <c r="T5857">
        <f t="shared" si="1646"/>
        <v>16</v>
      </c>
      <c r="U5857">
        <f t="shared" si="1647"/>
        <v>1</v>
      </c>
      <c r="V5857">
        <f t="shared" ca="1" si="1648"/>
        <v>0.45910000000000001</v>
      </c>
      <c r="W5857">
        <f>INDEX(Solarstrahlungsdaten!$B$13:$G$8772,Übersicht!O5857,Übersicht!$E$10)</f>
        <v>200.35500000000002</v>
      </c>
      <c r="X5857">
        <f t="shared" si="1649"/>
        <v>0.68922119999999998</v>
      </c>
      <c r="Y5857">
        <f t="shared" ca="1" si="1650"/>
        <v>-0.23012119999999997</v>
      </c>
      <c r="Z5857">
        <f t="shared" ca="1" si="1651"/>
        <v>0.45910000000000001</v>
      </c>
      <c r="AA5857">
        <f t="shared" ca="1" si="1652"/>
        <v>0</v>
      </c>
      <c r="AB5857">
        <f t="shared" ca="1" si="1653"/>
        <v>0</v>
      </c>
      <c r="AC5857">
        <f t="shared" ca="1" si="1659"/>
        <v>4</v>
      </c>
      <c r="AD5857">
        <f t="shared" ca="1" si="1642"/>
        <v>-0.23012119999999997</v>
      </c>
      <c r="AE5857">
        <f t="shared" ca="1" si="1654"/>
        <v>0.23012119999999997</v>
      </c>
      <c r="AF5857">
        <f t="shared" ca="1" si="1655"/>
        <v>0</v>
      </c>
      <c r="AG5857">
        <f t="shared" ca="1" si="1656"/>
        <v>1</v>
      </c>
      <c r="AH5857">
        <f t="shared" ca="1" si="1657"/>
        <v>0</v>
      </c>
    </row>
    <row r="5858" spans="15:34" x14ac:dyDescent="0.25">
      <c r="O5858">
        <v>5802</v>
      </c>
      <c r="P5858" s="2">
        <f t="shared" si="1658"/>
        <v>44438.708333319264</v>
      </c>
      <c r="Q5858">
        <f t="shared" si="1643"/>
        <v>30</v>
      </c>
      <c r="R5858">
        <f t="shared" si="1644"/>
        <v>8</v>
      </c>
      <c r="S5858">
        <f t="shared" si="1645"/>
        <v>3</v>
      </c>
      <c r="T5858">
        <f t="shared" si="1646"/>
        <v>17</v>
      </c>
      <c r="U5858">
        <f t="shared" si="1647"/>
        <v>1</v>
      </c>
      <c r="V5858">
        <f t="shared" ca="1" si="1648"/>
        <v>0.47749999999999998</v>
      </c>
      <c r="W5858">
        <f>INDEX(Solarstrahlungsdaten!$B$13:$G$8772,Übersicht!O5858,Übersicht!$E$10)</f>
        <v>59.650000000000006</v>
      </c>
      <c r="X5858">
        <f t="shared" si="1649"/>
        <v>0.20519600000000002</v>
      </c>
      <c r="Y5858">
        <f t="shared" ca="1" si="1650"/>
        <v>0.27230399999999999</v>
      </c>
      <c r="Z5858">
        <f t="shared" ca="1" si="1651"/>
        <v>0.20519600000000002</v>
      </c>
      <c r="AA5858">
        <f t="shared" ca="1" si="1652"/>
        <v>0</v>
      </c>
      <c r="AB5858">
        <f t="shared" ca="1" si="1653"/>
        <v>0.27230399999999999</v>
      </c>
      <c r="AC5858">
        <f t="shared" ca="1" si="1659"/>
        <v>3.7276959999999999</v>
      </c>
      <c r="AD5858">
        <f t="shared" ca="1" si="1642"/>
        <v>0</v>
      </c>
      <c r="AE5858">
        <f t="shared" ca="1" si="1654"/>
        <v>0</v>
      </c>
      <c r="AF5858">
        <f t="shared" ca="1" si="1655"/>
        <v>0</v>
      </c>
      <c r="AG5858">
        <f t="shared" ca="1" si="1656"/>
        <v>0.93192399999999997</v>
      </c>
      <c r="AH5858">
        <f t="shared" ca="1" si="1657"/>
        <v>0</v>
      </c>
    </row>
    <row r="5859" spans="15:34" x14ac:dyDescent="0.25">
      <c r="O5859">
        <v>5803</v>
      </c>
      <c r="P5859" s="2">
        <f t="shared" si="1658"/>
        <v>44438.749999985928</v>
      </c>
      <c r="Q5859">
        <f t="shared" si="1643"/>
        <v>30</v>
      </c>
      <c r="R5859">
        <f t="shared" si="1644"/>
        <v>8</v>
      </c>
      <c r="S5859">
        <f t="shared" si="1645"/>
        <v>3</v>
      </c>
      <c r="T5859">
        <f t="shared" si="1646"/>
        <v>18</v>
      </c>
      <c r="U5859">
        <f t="shared" si="1647"/>
        <v>1</v>
      </c>
      <c r="V5859">
        <f t="shared" ca="1" si="1648"/>
        <v>0.5454</v>
      </c>
      <c r="W5859">
        <f>INDEX(Solarstrahlungsdaten!$B$13:$G$8772,Übersicht!O5859,Übersicht!$E$10)</f>
        <v>0</v>
      </c>
      <c r="X5859">
        <f t="shared" si="1649"/>
        <v>0</v>
      </c>
      <c r="Y5859">
        <f t="shared" ca="1" si="1650"/>
        <v>0.5454</v>
      </c>
      <c r="Z5859">
        <f t="shared" ca="1" si="1651"/>
        <v>0</v>
      </c>
      <c r="AA5859">
        <f t="shared" ca="1" si="1652"/>
        <v>0</v>
      </c>
      <c r="AB5859">
        <f t="shared" ca="1" si="1653"/>
        <v>0.5454</v>
      </c>
      <c r="AC5859">
        <f t="shared" ca="1" si="1659"/>
        <v>3.182296</v>
      </c>
      <c r="AD5859">
        <f t="shared" ca="1" si="1642"/>
        <v>0</v>
      </c>
      <c r="AE5859">
        <f t="shared" ca="1" si="1654"/>
        <v>0</v>
      </c>
      <c r="AF5859">
        <f t="shared" ca="1" si="1655"/>
        <v>0</v>
      </c>
      <c r="AG5859">
        <f t="shared" ca="1" si="1656"/>
        <v>0.795574</v>
      </c>
      <c r="AH5859">
        <f t="shared" ca="1" si="1657"/>
        <v>0</v>
      </c>
    </row>
    <row r="5860" spans="15:34" x14ac:dyDescent="0.25">
      <c r="O5860">
        <v>5804</v>
      </c>
      <c r="P5860" s="2">
        <f t="shared" si="1658"/>
        <v>44438.791666652593</v>
      </c>
      <c r="Q5860">
        <f t="shared" si="1643"/>
        <v>30</v>
      </c>
      <c r="R5860">
        <f t="shared" si="1644"/>
        <v>8</v>
      </c>
      <c r="S5860">
        <f t="shared" si="1645"/>
        <v>3</v>
      </c>
      <c r="T5860">
        <f t="shared" si="1646"/>
        <v>19</v>
      </c>
      <c r="U5860">
        <f t="shared" si="1647"/>
        <v>1</v>
      </c>
      <c r="V5860">
        <f t="shared" ca="1" si="1648"/>
        <v>0.64149999999999996</v>
      </c>
      <c r="W5860">
        <f>INDEX(Solarstrahlungsdaten!$B$13:$G$8772,Übersicht!O5860,Übersicht!$E$10)</f>
        <v>0</v>
      </c>
      <c r="X5860">
        <f t="shared" si="1649"/>
        <v>0</v>
      </c>
      <c r="Y5860">
        <f t="shared" ca="1" si="1650"/>
        <v>0.64149999999999996</v>
      </c>
      <c r="Z5860">
        <f t="shared" ca="1" si="1651"/>
        <v>0</v>
      </c>
      <c r="AA5860">
        <f t="shared" ca="1" si="1652"/>
        <v>0</v>
      </c>
      <c r="AB5860">
        <f t="shared" ca="1" si="1653"/>
        <v>0.64149999999999996</v>
      </c>
      <c r="AC5860">
        <f t="shared" ca="1" si="1659"/>
        <v>2.5407960000000003</v>
      </c>
      <c r="AD5860">
        <f t="shared" ca="1" si="1642"/>
        <v>0</v>
      </c>
      <c r="AE5860">
        <f t="shared" ca="1" si="1654"/>
        <v>0</v>
      </c>
      <c r="AF5860">
        <f t="shared" ca="1" si="1655"/>
        <v>0</v>
      </c>
      <c r="AG5860">
        <f t="shared" ca="1" si="1656"/>
        <v>0.63519900000000007</v>
      </c>
      <c r="AH5860">
        <f t="shared" ca="1" si="1657"/>
        <v>0</v>
      </c>
    </row>
    <row r="5861" spans="15:34" x14ac:dyDescent="0.25">
      <c r="O5861">
        <v>5805</v>
      </c>
      <c r="P5861" s="2">
        <f t="shared" si="1658"/>
        <v>44438.833333319257</v>
      </c>
      <c r="Q5861">
        <f t="shared" si="1643"/>
        <v>30</v>
      </c>
      <c r="R5861">
        <f t="shared" si="1644"/>
        <v>8</v>
      </c>
      <c r="S5861">
        <f t="shared" si="1645"/>
        <v>3</v>
      </c>
      <c r="T5861">
        <f t="shared" si="1646"/>
        <v>20</v>
      </c>
      <c r="U5861">
        <f t="shared" si="1647"/>
        <v>1</v>
      </c>
      <c r="V5861">
        <f t="shared" ca="1" si="1648"/>
        <v>0.67459999999999998</v>
      </c>
      <c r="W5861">
        <f>INDEX(Solarstrahlungsdaten!$B$13:$G$8772,Übersicht!O5861,Übersicht!$E$10)</f>
        <v>0</v>
      </c>
      <c r="X5861">
        <f t="shared" si="1649"/>
        <v>0</v>
      </c>
      <c r="Y5861">
        <f t="shared" ca="1" si="1650"/>
        <v>0.67459999999999998</v>
      </c>
      <c r="Z5861">
        <f t="shared" ca="1" si="1651"/>
        <v>0</v>
      </c>
      <c r="AA5861">
        <f t="shared" ca="1" si="1652"/>
        <v>0</v>
      </c>
      <c r="AB5861">
        <f t="shared" ca="1" si="1653"/>
        <v>0.67459999999999998</v>
      </c>
      <c r="AC5861">
        <f t="shared" ca="1" si="1659"/>
        <v>1.8661960000000004</v>
      </c>
      <c r="AD5861">
        <f t="shared" ca="1" si="1642"/>
        <v>0</v>
      </c>
      <c r="AE5861">
        <f t="shared" ca="1" si="1654"/>
        <v>0</v>
      </c>
      <c r="AF5861">
        <f t="shared" ca="1" si="1655"/>
        <v>0</v>
      </c>
      <c r="AG5861">
        <f t="shared" ca="1" si="1656"/>
        <v>0.4665490000000001</v>
      </c>
      <c r="AH5861">
        <f t="shared" ca="1" si="1657"/>
        <v>0</v>
      </c>
    </row>
    <row r="5862" spans="15:34" x14ac:dyDescent="0.25">
      <c r="O5862">
        <v>5806</v>
      </c>
      <c r="P5862" s="2">
        <f t="shared" si="1658"/>
        <v>44438.874999985921</v>
      </c>
      <c r="Q5862">
        <f t="shared" si="1643"/>
        <v>30</v>
      </c>
      <c r="R5862">
        <f t="shared" si="1644"/>
        <v>8</v>
      </c>
      <c r="S5862">
        <f t="shared" si="1645"/>
        <v>3</v>
      </c>
      <c r="T5862">
        <f t="shared" si="1646"/>
        <v>21</v>
      </c>
      <c r="U5862">
        <f t="shared" si="1647"/>
        <v>1</v>
      </c>
      <c r="V5862">
        <f t="shared" ca="1" si="1648"/>
        <v>0.63759999999999994</v>
      </c>
      <c r="W5862">
        <f>INDEX(Solarstrahlungsdaten!$B$13:$G$8772,Übersicht!O5862,Übersicht!$E$10)</f>
        <v>0</v>
      </c>
      <c r="X5862">
        <f t="shared" si="1649"/>
        <v>0</v>
      </c>
      <c r="Y5862">
        <f t="shared" ca="1" si="1650"/>
        <v>0.63759999999999994</v>
      </c>
      <c r="Z5862">
        <f t="shared" ca="1" si="1651"/>
        <v>0</v>
      </c>
      <c r="AA5862">
        <f t="shared" ca="1" si="1652"/>
        <v>0</v>
      </c>
      <c r="AB5862">
        <f t="shared" ca="1" si="1653"/>
        <v>0.63759999999999994</v>
      </c>
      <c r="AC5862">
        <f t="shared" ca="1" si="1659"/>
        <v>1.2285960000000005</v>
      </c>
      <c r="AD5862">
        <f t="shared" ca="1" si="1642"/>
        <v>0</v>
      </c>
      <c r="AE5862">
        <f t="shared" ca="1" si="1654"/>
        <v>0</v>
      </c>
      <c r="AF5862">
        <f t="shared" ca="1" si="1655"/>
        <v>0</v>
      </c>
      <c r="AG5862">
        <f t="shared" ca="1" si="1656"/>
        <v>0.30714900000000012</v>
      </c>
      <c r="AH5862">
        <f t="shared" ca="1" si="1657"/>
        <v>0</v>
      </c>
    </row>
    <row r="5863" spans="15:34" x14ac:dyDescent="0.25">
      <c r="O5863">
        <v>5807</v>
      </c>
      <c r="P5863" s="2">
        <f t="shared" si="1658"/>
        <v>44438.916666652585</v>
      </c>
      <c r="Q5863">
        <f t="shared" si="1643"/>
        <v>30</v>
      </c>
      <c r="R5863">
        <f t="shared" si="1644"/>
        <v>8</v>
      </c>
      <c r="S5863">
        <f t="shared" si="1645"/>
        <v>3</v>
      </c>
      <c r="T5863">
        <f t="shared" si="1646"/>
        <v>22</v>
      </c>
      <c r="U5863">
        <f t="shared" si="1647"/>
        <v>1</v>
      </c>
      <c r="V5863">
        <f t="shared" ca="1" si="1648"/>
        <v>0.59710000000000008</v>
      </c>
      <c r="W5863">
        <f>INDEX(Solarstrahlungsdaten!$B$13:$G$8772,Übersicht!O5863,Übersicht!$E$10)</f>
        <v>0</v>
      </c>
      <c r="X5863">
        <f t="shared" si="1649"/>
        <v>0</v>
      </c>
      <c r="Y5863">
        <f t="shared" ca="1" si="1650"/>
        <v>0.59710000000000008</v>
      </c>
      <c r="Z5863">
        <f t="shared" ca="1" si="1651"/>
        <v>0</v>
      </c>
      <c r="AA5863">
        <f t="shared" ca="1" si="1652"/>
        <v>0</v>
      </c>
      <c r="AB5863">
        <f t="shared" ca="1" si="1653"/>
        <v>0.59710000000000008</v>
      </c>
      <c r="AC5863">
        <f t="shared" ca="1" si="1659"/>
        <v>0.63149600000000039</v>
      </c>
      <c r="AD5863">
        <f t="shared" ca="1" si="1642"/>
        <v>0</v>
      </c>
      <c r="AE5863">
        <f t="shared" ca="1" si="1654"/>
        <v>0</v>
      </c>
      <c r="AF5863">
        <f t="shared" ca="1" si="1655"/>
        <v>0</v>
      </c>
      <c r="AG5863">
        <f t="shared" ca="1" si="1656"/>
        <v>0.1578740000000001</v>
      </c>
      <c r="AH5863">
        <f t="shared" ca="1" si="1657"/>
        <v>0</v>
      </c>
    </row>
    <row r="5864" spans="15:34" x14ac:dyDescent="0.25">
      <c r="O5864">
        <v>5808</v>
      </c>
      <c r="P5864" s="2">
        <f t="shared" si="1658"/>
        <v>44438.95833331925</v>
      </c>
      <c r="Q5864">
        <f t="shared" si="1643"/>
        <v>30</v>
      </c>
      <c r="R5864">
        <f t="shared" si="1644"/>
        <v>8</v>
      </c>
      <c r="S5864">
        <f t="shared" si="1645"/>
        <v>3</v>
      </c>
      <c r="T5864">
        <f t="shared" si="1646"/>
        <v>23</v>
      </c>
      <c r="U5864">
        <f t="shared" si="1647"/>
        <v>1</v>
      </c>
      <c r="V5864">
        <f t="shared" ca="1" si="1648"/>
        <v>0.48749999999999999</v>
      </c>
      <c r="W5864">
        <f>INDEX(Solarstrahlungsdaten!$B$13:$G$8772,Übersicht!O5864,Übersicht!$E$10)</f>
        <v>0</v>
      </c>
      <c r="X5864">
        <f t="shared" si="1649"/>
        <v>0</v>
      </c>
      <c r="Y5864">
        <f t="shared" ca="1" si="1650"/>
        <v>0.48749999999999999</v>
      </c>
      <c r="Z5864">
        <f t="shared" ca="1" si="1651"/>
        <v>0</v>
      </c>
      <c r="AA5864">
        <f t="shared" ca="1" si="1652"/>
        <v>0</v>
      </c>
      <c r="AB5864">
        <f t="shared" ca="1" si="1653"/>
        <v>0.48749999999999999</v>
      </c>
      <c r="AC5864">
        <f t="shared" ca="1" si="1659"/>
        <v>0.1439960000000004</v>
      </c>
      <c r="AD5864">
        <f t="shared" ca="1" si="1642"/>
        <v>0</v>
      </c>
      <c r="AE5864">
        <f t="shared" ca="1" si="1654"/>
        <v>0</v>
      </c>
      <c r="AF5864">
        <f t="shared" ca="1" si="1655"/>
        <v>0</v>
      </c>
      <c r="AG5864">
        <f t="shared" ca="1" si="1656"/>
        <v>3.59990000000001E-2</v>
      </c>
      <c r="AH5864">
        <f t="shared" ca="1" si="1657"/>
        <v>0</v>
      </c>
    </row>
    <row r="5865" spans="15:34" x14ac:dyDescent="0.25">
      <c r="O5865">
        <v>5809</v>
      </c>
      <c r="P5865" s="2">
        <f t="shared" si="1658"/>
        <v>44438.999999985914</v>
      </c>
      <c r="Q5865">
        <f t="shared" si="1643"/>
        <v>31</v>
      </c>
      <c r="R5865">
        <f t="shared" si="1644"/>
        <v>8</v>
      </c>
      <c r="S5865">
        <f t="shared" si="1645"/>
        <v>3</v>
      </c>
      <c r="T5865">
        <f t="shared" si="1646"/>
        <v>0</v>
      </c>
      <c r="U5865">
        <f t="shared" si="1647"/>
        <v>1</v>
      </c>
      <c r="V5865">
        <f t="shared" ca="1" si="1648"/>
        <v>0.32850000000000001</v>
      </c>
      <c r="W5865">
        <f>INDEX(Solarstrahlungsdaten!$B$13:$G$8772,Übersicht!O5865,Übersicht!$E$10)</f>
        <v>0</v>
      </c>
      <c r="X5865">
        <f t="shared" si="1649"/>
        <v>0</v>
      </c>
      <c r="Y5865">
        <f t="shared" ca="1" si="1650"/>
        <v>0.32850000000000001</v>
      </c>
      <c r="Z5865">
        <f t="shared" ca="1" si="1651"/>
        <v>0</v>
      </c>
      <c r="AA5865">
        <f t="shared" ca="1" si="1652"/>
        <v>0</v>
      </c>
      <c r="AB5865">
        <f t="shared" ca="1" si="1653"/>
        <v>0.1439960000000004</v>
      </c>
      <c r="AC5865">
        <f t="shared" ca="1" si="1659"/>
        <v>0</v>
      </c>
      <c r="AD5865">
        <f t="shared" ca="1" si="1642"/>
        <v>0.18450399999999961</v>
      </c>
      <c r="AE5865">
        <f t="shared" ca="1" si="1654"/>
        <v>0</v>
      </c>
      <c r="AF5865">
        <f t="shared" ca="1" si="1655"/>
        <v>0.18450399999999961</v>
      </c>
      <c r="AG5865">
        <f t="shared" ca="1" si="1656"/>
        <v>0</v>
      </c>
      <c r="AH5865">
        <f t="shared" ca="1" si="1657"/>
        <v>1</v>
      </c>
    </row>
    <row r="5866" spans="15:34" x14ac:dyDescent="0.25">
      <c r="O5866">
        <v>5810</v>
      </c>
      <c r="P5866" s="2">
        <f t="shared" si="1658"/>
        <v>44439.041666652578</v>
      </c>
      <c r="Q5866">
        <f t="shared" si="1643"/>
        <v>31</v>
      </c>
      <c r="R5866">
        <f t="shared" si="1644"/>
        <v>8</v>
      </c>
      <c r="S5866">
        <f t="shared" si="1645"/>
        <v>3</v>
      </c>
      <c r="T5866">
        <f t="shared" si="1646"/>
        <v>1</v>
      </c>
      <c r="U5866">
        <f t="shared" si="1647"/>
        <v>1</v>
      </c>
      <c r="V5866">
        <f t="shared" ca="1" si="1648"/>
        <v>0.22929999999999998</v>
      </c>
      <c r="W5866">
        <f>INDEX(Solarstrahlungsdaten!$B$13:$G$8772,Übersicht!O5866,Übersicht!$E$10)</f>
        <v>0</v>
      </c>
      <c r="X5866">
        <f t="shared" si="1649"/>
        <v>0</v>
      </c>
      <c r="Y5866">
        <f t="shared" ca="1" si="1650"/>
        <v>0.22929999999999998</v>
      </c>
      <c r="Z5866">
        <f t="shared" ca="1" si="1651"/>
        <v>0</v>
      </c>
      <c r="AA5866">
        <f t="shared" ca="1" si="1652"/>
        <v>0</v>
      </c>
      <c r="AB5866">
        <f t="shared" ca="1" si="1653"/>
        <v>0</v>
      </c>
      <c r="AC5866">
        <f t="shared" ca="1" si="1659"/>
        <v>0</v>
      </c>
      <c r="AD5866">
        <f t="shared" ca="1" si="1642"/>
        <v>0.22929999999999998</v>
      </c>
      <c r="AE5866">
        <f t="shared" ca="1" si="1654"/>
        <v>0</v>
      </c>
      <c r="AF5866">
        <f t="shared" ca="1" si="1655"/>
        <v>0.22929999999999998</v>
      </c>
      <c r="AG5866">
        <f t="shared" ca="1" si="1656"/>
        <v>0</v>
      </c>
      <c r="AH5866">
        <f t="shared" ca="1" si="1657"/>
        <v>1</v>
      </c>
    </row>
    <row r="5867" spans="15:34" x14ac:dyDescent="0.25">
      <c r="O5867">
        <v>5811</v>
      </c>
      <c r="P5867" s="2">
        <f t="shared" si="1658"/>
        <v>44439.083333319242</v>
      </c>
      <c r="Q5867">
        <f t="shared" si="1643"/>
        <v>31</v>
      </c>
      <c r="R5867">
        <f t="shared" si="1644"/>
        <v>8</v>
      </c>
      <c r="S5867">
        <f t="shared" si="1645"/>
        <v>3</v>
      </c>
      <c r="T5867">
        <f t="shared" si="1646"/>
        <v>2</v>
      </c>
      <c r="U5867">
        <f t="shared" si="1647"/>
        <v>1</v>
      </c>
      <c r="V5867">
        <f t="shared" ca="1" si="1648"/>
        <v>0.20319999999999999</v>
      </c>
      <c r="W5867">
        <f>INDEX(Solarstrahlungsdaten!$B$13:$G$8772,Übersicht!O5867,Übersicht!$E$10)</f>
        <v>0</v>
      </c>
      <c r="X5867">
        <f t="shared" si="1649"/>
        <v>0</v>
      </c>
      <c r="Y5867">
        <f t="shared" ca="1" si="1650"/>
        <v>0.20319999999999999</v>
      </c>
      <c r="Z5867">
        <f t="shared" ca="1" si="1651"/>
        <v>0</v>
      </c>
      <c r="AA5867">
        <f t="shared" ca="1" si="1652"/>
        <v>0</v>
      </c>
      <c r="AB5867">
        <f t="shared" ca="1" si="1653"/>
        <v>0</v>
      </c>
      <c r="AC5867">
        <f t="shared" ca="1" si="1659"/>
        <v>0</v>
      </c>
      <c r="AD5867">
        <f t="shared" ca="1" si="1642"/>
        <v>0.20319999999999999</v>
      </c>
      <c r="AE5867">
        <f t="shared" ca="1" si="1654"/>
        <v>0</v>
      </c>
      <c r="AF5867">
        <f t="shared" ca="1" si="1655"/>
        <v>0.20319999999999999</v>
      </c>
      <c r="AG5867">
        <f t="shared" ca="1" si="1656"/>
        <v>0</v>
      </c>
      <c r="AH5867">
        <f t="shared" ca="1" si="1657"/>
        <v>1</v>
      </c>
    </row>
    <row r="5868" spans="15:34" x14ac:dyDescent="0.25">
      <c r="O5868">
        <v>5812</v>
      </c>
      <c r="P5868" s="2">
        <f t="shared" si="1658"/>
        <v>44439.124999985906</v>
      </c>
      <c r="Q5868">
        <f t="shared" si="1643"/>
        <v>31</v>
      </c>
      <c r="R5868">
        <f t="shared" si="1644"/>
        <v>8</v>
      </c>
      <c r="S5868">
        <f t="shared" si="1645"/>
        <v>3</v>
      </c>
      <c r="T5868">
        <f t="shared" si="1646"/>
        <v>3</v>
      </c>
      <c r="U5868">
        <f t="shared" si="1647"/>
        <v>1</v>
      </c>
      <c r="V5868">
        <f t="shared" ca="1" si="1648"/>
        <v>0.18919999999999998</v>
      </c>
      <c r="W5868">
        <f>INDEX(Solarstrahlungsdaten!$B$13:$G$8772,Übersicht!O5868,Übersicht!$E$10)</f>
        <v>0</v>
      </c>
      <c r="X5868">
        <f t="shared" si="1649"/>
        <v>0</v>
      </c>
      <c r="Y5868">
        <f t="shared" ca="1" si="1650"/>
        <v>0.18919999999999998</v>
      </c>
      <c r="Z5868">
        <f t="shared" ca="1" si="1651"/>
        <v>0</v>
      </c>
      <c r="AA5868">
        <f t="shared" ca="1" si="1652"/>
        <v>0</v>
      </c>
      <c r="AB5868">
        <f t="shared" ca="1" si="1653"/>
        <v>0</v>
      </c>
      <c r="AC5868">
        <f t="shared" ca="1" si="1659"/>
        <v>0</v>
      </c>
      <c r="AD5868">
        <f t="shared" ca="1" si="1642"/>
        <v>0.18919999999999998</v>
      </c>
      <c r="AE5868">
        <f t="shared" ca="1" si="1654"/>
        <v>0</v>
      </c>
      <c r="AF5868">
        <f t="shared" ca="1" si="1655"/>
        <v>0.18919999999999998</v>
      </c>
      <c r="AG5868">
        <f t="shared" ca="1" si="1656"/>
        <v>0</v>
      </c>
      <c r="AH5868">
        <f t="shared" ca="1" si="1657"/>
        <v>1</v>
      </c>
    </row>
    <row r="5869" spans="15:34" x14ac:dyDescent="0.25">
      <c r="O5869">
        <v>5813</v>
      </c>
      <c r="P5869" s="2">
        <f t="shared" si="1658"/>
        <v>44439.166666652571</v>
      </c>
      <c r="Q5869">
        <f t="shared" si="1643"/>
        <v>31</v>
      </c>
      <c r="R5869">
        <f t="shared" si="1644"/>
        <v>8</v>
      </c>
      <c r="S5869">
        <f t="shared" si="1645"/>
        <v>3</v>
      </c>
      <c r="T5869">
        <f t="shared" si="1646"/>
        <v>4</v>
      </c>
      <c r="U5869">
        <f t="shared" si="1647"/>
        <v>1</v>
      </c>
      <c r="V5869">
        <f t="shared" ca="1" si="1648"/>
        <v>0.191</v>
      </c>
      <c r="W5869">
        <f>INDEX(Solarstrahlungsdaten!$B$13:$G$8772,Übersicht!O5869,Übersicht!$E$10)</f>
        <v>0</v>
      </c>
      <c r="X5869">
        <f t="shared" si="1649"/>
        <v>0</v>
      </c>
      <c r="Y5869">
        <f t="shared" ca="1" si="1650"/>
        <v>0.191</v>
      </c>
      <c r="Z5869">
        <f t="shared" ca="1" si="1651"/>
        <v>0</v>
      </c>
      <c r="AA5869">
        <f t="shared" ca="1" si="1652"/>
        <v>0</v>
      </c>
      <c r="AB5869">
        <f t="shared" ca="1" si="1653"/>
        <v>0</v>
      </c>
      <c r="AC5869">
        <f t="shared" ca="1" si="1659"/>
        <v>0</v>
      </c>
      <c r="AD5869">
        <f t="shared" ca="1" si="1642"/>
        <v>0.191</v>
      </c>
      <c r="AE5869">
        <f t="shared" ca="1" si="1654"/>
        <v>0</v>
      </c>
      <c r="AF5869">
        <f t="shared" ca="1" si="1655"/>
        <v>0.191</v>
      </c>
      <c r="AG5869">
        <f t="shared" ca="1" si="1656"/>
        <v>0</v>
      </c>
      <c r="AH5869">
        <f t="shared" ca="1" si="1657"/>
        <v>1</v>
      </c>
    </row>
    <row r="5870" spans="15:34" x14ac:dyDescent="0.25">
      <c r="O5870">
        <v>5814</v>
      </c>
      <c r="P5870" s="2">
        <f t="shared" si="1658"/>
        <v>44439.208333319235</v>
      </c>
      <c r="Q5870">
        <f t="shared" si="1643"/>
        <v>31</v>
      </c>
      <c r="R5870">
        <f t="shared" si="1644"/>
        <v>8</v>
      </c>
      <c r="S5870">
        <f t="shared" si="1645"/>
        <v>3</v>
      </c>
      <c r="T5870">
        <f t="shared" si="1646"/>
        <v>5</v>
      </c>
      <c r="U5870">
        <f t="shared" si="1647"/>
        <v>1</v>
      </c>
      <c r="V5870">
        <f t="shared" ca="1" si="1648"/>
        <v>0.21959999999999999</v>
      </c>
      <c r="W5870">
        <f>INDEX(Solarstrahlungsdaten!$B$13:$G$8772,Übersicht!O5870,Übersicht!$E$10)</f>
        <v>5.5299999999999994</v>
      </c>
      <c r="X5870">
        <f t="shared" si="1649"/>
        <v>1.9023199999999997E-2</v>
      </c>
      <c r="Y5870">
        <f t="shared" ca="1" si="1650"/>
        <v>0.2005768</v>
      </c>
      <c r="Z5870">
        <f t="shared" ca="1" si="1651"/>
        <v>1.9023199999999997E-2</v>
      </c>
      <c r="AA5870">
        <f t="shared" ca="1" si="1652"/>
        <v>0</v>
      </c>
      <c r="AB5870">
        <f t="shared" ca="1" si="1653"/>
        <v>0</v>
      </c>
      <c r="AC5870">
        <f t="shared" ca="1" si="1659"/>
        <v>0</v>
      </c>
      <c r="AD5870">
        <f t="shared" ca="1" si="1642"/>
        <v>0.2005768</v>
      </c>
      <c r="AE5870">
        <f t="shared" ca="1" si="1654"/>
        <v>0</v>
      </c>
      <c r="AF5870">
        <f t="shared" ca="1" si="1655"/>
        <v>0.2005768</v>
      </c>
      <c r="AG5870">
        <f t="shared" ca="1" si="1656"/>
        <v>0</v>
      </c>
      <c r="AH5870">
        <f t="shared" ca="1" si="1657"/>
        <v>1</v>
      </c>
    </row>
    <row r="5871" spans="15:34" x14ac:dyDescent="0.25">
      <c r="O5871">
        <v>5815</v>
      </c>
      <c r="P5871" s="2">
        <f t="shared" si="1658"/>
        <v>44439.249999985899</v>
      </c>
      <c r="Q5871">
        <f t="shared" si="1643"/>
        <v>31</v>
      </c>
      <c r="R5871">
        <f t="shared" si="1644"/>
        <v>8</v>
      </c>
      <c r="S5871">
        <f t="shared" si="1645"/>
        <v>3</v>
      </c>
      <c r="T5871">
        <f t="shared" si="1646"/>
        <v>6</v>
      </c>
      <c r="U5871">
        <f t="shared" si="1647"/>
        <v>1</v>
      </c>
      <c r="V5871">
        <f t="shared" ca="1" si="1648"/>
        <v>0.34410000000000002</v>
      </c>
      <c r="W5871">
        <f>INDEX(Solarstrahlungsdaten!$B$13:$G$8772,Übersicht!O5871,Übersicht!$E$10)</f>
        <v>30.355</v>
      </c>
      <c r="X5871">
        <f t="shared" si="1649"/>
        <v>0.10442119999999999</v>
      </c>
      <c r="Y5871">
        <f t="shared" ca="1" si="1650"/>
        <v>0.23967880000000003</v>
      </c>
      <c r="Z5871">
        <f t="shared" ca="1" si="1651"/>
        <v>0.10442119999999999</v>
      </c>
      <c r="AA5871">
        <f t="shared" ca="1" si="1652"/>
        <v>0</v>
      </c>
      <c r="AB5871">
        <f t="shared" ca="1" si="1653"/>
        <v>0</v>
      </c>
      <c r="AC5871">
        <f t="shared" ca="1" si="1659"/>
        <v>0</v>
      </c>
      <c r="AD5871">
        <f t="shared" ca="1" si="1642"/>
        <v>0.23967880000000003</v>
      </c>
      <c r="AE5871">
        <f t="shared" ca="1" si="1654"/>
        <v>0</v>
      </c>
      <c r="AF5871">
        <f t="shared" ca="1" si="1655"/>
        <v>0.23967880000000003</v>
      </c>
      <c r="AG5871">
        <f t="shared" ca="1" si="1656"/>
        <v>0</v>
      </c>
      <c r="AH5871">
        <f t="shared" ca="1" si="1657"/>
        <v>1</v>
      </c>
    </row>
    <row r="5872" spans="15:34" x14ac:dyDescent="0.25">
      <c r="O5872">
        <v>5816</v>
      </c>
      <c r="P5872" s="2">
        <f t="shared" si="1658"/>
        <v>44439.291666652563</v>
      </c>
      <c r="Q5872">
        <f t="shared" si="1643"/>
        <v>31</v>
      </c>
      <c r="R5872">
        <f t="shared" si="1644"/>
        <v>8</v>
      </c>
      <c r="S5872">
        <f t="shared" si="1645"/>
        <v>3</v>
      </c>
      <c r="T5872">
        <f t="shared" si="1646"/>
        <v>7</v>
      </c>
      <c r="U5872">
        <f t="shared" si="1647"/>
        <v>1</v>
      </c>
      <c r="V5872">
        <f t="shared" ca="1" si="1648"/>
        <v>0.49979999999999997</v>
      </c>
      <c r="W5872">
        <f>INDEX(Solarstrahlungsdaten!$B$13:$G$8772,Übersicht!O5872,Übersicht!$E$10)</f>
        <v>216.625</v>
      </c>
      <c r="X5872">
        <f t="shared" si="1649"/>
        <v>0.74519000000000002</v>
      </c>
      <c r="Y5872">
        <f t="shared" ca="1" si="1650"/>
        <v>-0.24539000000000005</v>
      </c>
      <c r="Z5872">
        <f t="shared" ca="1" si="1651"/>
        <v>0.49979999999999997</v>
      </c>
      <c r="AA5872">
        <f t="shared" ca="1" si="1652"/>
        <v>0.24539000000000005</v>
      </c>
      <c r="AB5872">
        <f t="shared" ca="1" si="1653"/>
        <v>0</v>
      </c>
      <c r="AC5872">
        <f t="shared" ca="1" si="1659"/>
        <v>0.24539000000000005</v>
      </c>
      <c r="AD5872">
        <f t="shared" ca="1" si="1642"/>
        <v>0</v>
      </c>
      <c r="AE5872">
        <f t="shared" ca="1" si="1654"/>
        <v>0</v>
      </c>
      <c r="AF5872">
        <f t="shared" ca="1" si="1655"/>
        <v>0</v>
      </c>
      <c r="AG5872">
        <f t="shared" ca="1" si="1656"/>
        <v>6.1347500000000013E-2</v>
      </c>
      <c r="AH5872">
        <f t="shared" ca="1" si="1657"/>
        <v>0</v>
      </c>
    </row>
    <row r="5873" spans="15:34" x14ac:dyDescent="0.25">
      <c r="O5873">
        <v>5817</v>
      </c>
      <c r="P5873" s="2">
        <f t="shared" si="1658"/>
        <v>44439.333333319228</v>
      </c>
      <c r="Q5873">
        <f t="shared" si="1643"/>
        <v>31</v>
      </c>
      <c r="R5873">
        <f t="shared" si="1644"/>
        <v>8</v>
      </c>
      <c r="S5873">
        <f t="shared" si="1645"/>
        <v>3</v>
      </c>
      <c r="T5873">
        <f t="shared" si="1646"/>
        <v>8</v>
      </c>
      <c r="U5873">
        <f t="shared" si="1647"/>
        <v>1</v>
      </c>
      <c r="V5873">
        <f t="shared" ca="1" si="1648"/>
        <v>0.55649999999999999</v>
      </c>
      <c r="W5873">
        <f>INDEX(Solarstrahlungsdaten!$B$13:$G$8772,Übersicht!O5873,Übersicht!$E$10)</f>
        <v>342.05999999999995</v>
      </c>
      <c r="X5873">
        <f t="shared" si="1649"/>
        <v>1.1766863999999997</v>
      </c>
      <c r="Y5873">
        <f t="shared" ca="1" si="1650"/>
        <v>-0.62018639999999969</v>
      </c>
      <c r="Z5873">
        <f t="shared" ca="1" si="1651"/>
        <v>0.55649999999999999</v>
      </c>
      <c r="AA5873">
        <f t="shared" ca="1" si="1652"/>
        <v>0.62018639999999969</v>
      </c>
      <c r="AB5873">
        <f t="shared" ca="1" si="1653"/>
        <v>0</v>
      </c>
      <c r="AC5873">
        <f t="shared" ca="1" si="1659"/>
        <v>0.86557639999999969</v>
      </c>
      <c r="AD5873">
        <f t="shared" ca="1" si="1642"/>
        <v>0</v>
      </c>
      <c r="AE5873">
        <f t="shared" ca="1" si="1654"/>
        <v>0</v>
      </c>
      <c r="AF5873">
        <f t="shared" ca="1" si="1655"/>
        <v>0</v>
      </c>
      <c r="AG5873">
        <f t="shared" ca="1" si="1656"/>
        <v>0.21639409999999992</v>
      </c>
      <c r="AH5873">
        <f t="shared" ca="1" si="1657"/>
        <v>0</v>
      </c>
    </row>
    <row r="5874" spans="15:34" x14ac:dyDescent="0.25">
      <c r="O5874">
        <v>5818</v>
      </c>
      <c r="P5874" s="2">
        <f t="shared" si="1658"/>
        <v>44439.374999985892</v>
      </c>
      <c r="Q5874">
        <f t="shared" si="1643"/>
        <v>31</v>
      </c>
      <c r="R5874">
        <f t="shared" si="1644"/>
        <v>8</v>
      </c>
      <c r="S5874">
        <f t="shared" si="1645"/>
        <v>3</v>
      </c>
      <c r="T5874">
        <f t="shared" si="1646"/>
        <v>9</v>
      </c>
      <c r="U5874">
        <f t="shared" si="1647"/>
        <v>1</v>
      </c>
      <c r="V5874">
        <f t="shared" ca="1" si="1648"/>
        <v>0.57879999999999998</v>
      </c>
      <c r="W5874">
        <f>INDEX(Solarstrahlungsdaten!$B$13:$G$8772,Übersicht!O5874,Übersicht!$E$10)</f>
        <v>412.315</v>
      </c>
      <c r="X5874">
        <f t="shared" si="1649"/>
        <v>1.4183635999999999</v>
      </c>
      <c r="Y5874">
        <f t="shared" ca="1" si="1650"/>
        <v>-0.83956359999999997</v>
      </c>
      <c r="Z5874">
        <f t="shared" ca="1" si="1651"/>
        <v>0.57879999999999998</v>
      </c>
      <c r="AA5874">
        <f t="shared" ca="1" si="1652"/>
        <v>0.83956359999999997</v>
      </c>
      <c r="AB5874">
        <f t="shared" ca="1" si="1653"/>
        <v>0</v>
      </c>
      <c r="AC5874">
        <f t="shared" ca="1" si="1659"/>
        <v>1.7051399999999997</v>
      </c>
      <c r="AD5874">
        <f t="shared" ca="1" si="1642"/>
        <v>0</v>
      </c>
      <c r="AE5874">
        <f t="shared" ca="1" si="1654"/>
        <v>0</v>
      </c>
      <c r="AF5874">
        <f t="shared" ca="1" si="1655"/>
        <v>0</v>
      </c>
      <c r="AG5874">
        <f t="shared" ca="1" si="1656"/>
        <v>0.42628499999999991</v>
      </c>
      <c r="AH5874">
        <f t="shared" ca="1" si="1657"/>
        <v>0</v>
      </c>
    </row>
    <row r="5875" spans="15:34" x14ac:dyDescent="0.25">
      <c r="O5875">
        <v>5819</v>
      </c>
      <c r="P5875" s="2">
        <f t="shared" si="1658"/>
        <v>44439.416666652556</v>
      </c>
      <c r="Q5875">
        <f t="shared" si="1643"/>
        <v>31</v>
      </c>
      <c r="R5875">
        <f t="shared" si="1644"/>
        <v>8</v>
      </c>
      <c r="S5875">
        <f t="shared" si="1645"/>
        <v>3</v>
      </c>
      <c r="T5875">
        <f t="shared" si="1646"/>
        <v>10</v>
      </c>
      <c r="U5875">
        <f t="shared" si="1647"/>
        <v>1</v>
      </c>
      <c r="V5875">
        <f t="shared" ca="1" si="1648"/>
        <v>0.56110000000000004</v>
      </c>
      <c r="W5875">
        <f>INDEX(Solarstrahlungsdaten!$B$13:$G$8772,Übersicht!O5875,Übersicht!$E$10)</f>
        <v>571.84500000000003</v>
      </c>
      <c r="X5875">
        <f t="shared" si="1649"/>
        <v>1.9671468000000001</v>
      </c>
      <c r="Y5875">
        <f t="shared" ca="1" si="1650"/>
        <v>-1.4060467999999999</v>
      </c>
      <c r="Z5875">
        <f t="shared" ca="1" si="1651"/>
        <v>0.56110000000000004</v>
      </c>
      <c r="AA5875">
        <f t="shared" ca="1" si="1652"/>
        <v>1.4060467999999999</v>
      </c>
      <c r="AB5875">
        <f t="shared" ca="1" si="1653"/>
        <v>0</v>
      </c>
      <c r="AC5875">
        <f t="shared" ca="1" si="1659"/>
        <v>3.1111867999999996</v>
      </c>
      <c r="AD5875">
        <f t="shared" ca="1" si="1642"/>
        <v>0</v>
      </c>
      <c r="AE5875">
        <f t="shared" ca="1" si="1654"/>
        <v>0</v>
      </c>
      <c r="AF5875">
        <f t="shared" ca="1" si="1655"/>
        <v>0</v>
      </c>
      <c r="AG5875">
        <f t="shared" ca="1" si="1656"/>
        <v>0.7777966999999999</v>
      </c>
      <c r="AH5875">
        <f t="shared" ca="1" si="1657"/>
        <v>0</v>
      </c>
    </row>
    <row r="5876" spans="15:34" x14ac:dyDescent="0.25">
      <c r="O5876">
        <v>5820</v>
      </c>
      <c r="P5876" s="2">
        <f t="shared" si="1658"/>
        <v>44439.45833331922</v>
      </c>
      <c r="Q5876">
        <f t="shared" si="1643"/>
        <v>31</v>
      </c>
      <c r="R5876">
        <f t="shared" si="1644"/>
        <v>8</v>
      </c>
      <c r="S5876">
        <f t="shared" si="1645"/>
        <v>3</v>
      </c>
      <c r="T5876">
        <f t="shared" si="1646"/>
        <v>11</v>
      </c>
      <c r="U5876">
        <f t="shared" si="1647"/>
        <v>1</v>
      </c>
      <c r="V5876">
        <f t="shared" ca="1" si="1648"/>
        <v>0.5595</v>
      </c>
      <c r="W5876">
        <f>INDEX(Solarstrahlungsdaten!$B$13:$G$8772,Übersicht!O5876,Übersicht!$E$10)</f>
        <v>586.37</v>
      </c>
      <c r="X5876">
        <f t="shared" si="1649"/>
        <v>2.0171128</v>
      </c>
      <c r="Y5876">
        <f t="shared" ca="1" si="1650"/>
        <v>-1.4576128000000002</v>
      </c>
      <c r="Z5876">
        <f t="shared" ca="1" si="1651"/>
        <v>0.5595</v>
      </c>
      <c r="AA5876">
        <f t="shared" ca="1" si="1652"/>
        <v>0.88881320000000041</v>
      </c>
      <c r="AB5876">
        <f t="shared" ca="1" si="1653"/>
        <v>0</v>
      </c>
      <c r="AC5876">
        <f t="shared" ca="1" si="1659"/>
        <v>4</v>
      </c>
      <c r="AD5876">
        <f t="shared" ca="1" si="1642"/>
        <v>-0.56879959999999974</v>
      </c>
      <c r="AE5876">
        <f t="shared" ca="1" si="1654"/>
        <v>0.56879959999999974</v>
      </c>
      <c r="AF5876">
        <f t="shared" ca="1" si="1655"/>
        <v>0</v>
      </c>
      <c r="AG5876">
        <f t="shared" ca="1" si="1656"/>
        <v>1</v>
      </c>
      <c r="AH5876">
        <f t="shared" ca="1" si="1657"/>
        <v>0</v>
      </c>
    </row>
    <row r="5877" spans="15:34" x14ac:dyDescent="0.25">
      <c r="O5877">
        <v>5821</v>
      </c>
      <c r="P5877" s="2">
        <f t="shared" si="1658"/>
        <v>44439.499999985885</v>
      </c>
      <c r="Q5877">
        <f t="shared" si="1643"/>
        <v>31</v>
      </c>
      <c r="R5877">
        <f t="shared" si="1644"/>
        <v>8</v>
      </c>
      <c r="S5877">
        <f t="shared" si="1645"/>
        <v>3</v>
      </c>
      <c r="T5877">
        <f t="shared" si="1646"/>
        <v>12</v>
      </c>
      <c r="U5877">
        <f t="shared" si="1647"/>
        <v>1</v>
      </c>
      <c r="V5877">
        <f t="shared" ca="1" si="1648"/>
        <v>0.61539999999999995</v>
      </c>
      <c r="W5877">
        <f>INDEX(Solarstrahlungsdaten!$B$13:$G$8772,Übersicht!O5877,Übersicht!$E$10)</f>
        <v>587.80999999999995</v>
      </c>
      <c r="X5877">
        <f t="shared" si="1649"/>
        <v>2.0220663999999999</v>
      </c>
      <c r="Y5877">
        <f t="shared" ca="1" si="1650"/>
        <v>-1.4066664</v>
      </c>
      <c r="Z5877">
        <f t="shared" ca="1" si="1651"/>
        <v>0.61539999999999995</v>
      </c>
      <c r="AA5877">
        <f t="shared" ca="1" si="1652"/>
        <v>0</v>
      </c>
      <c r="AB5877">
        <f t="shared" ca="1" si="1653"/>
        <v>0</v>
      </c>
      <c r="AC5877">
        <f t="shared" ca="1" si="1659"/>
        <v>4</v>
      </c>
      <c r="AD5877">
        <f t="shared" ca="1" si="1642"/>
        <v>-1.4066664</v>
      </c>
      <c r="AE5877">
        <f t="shared" ca="1" si="1654"/>
        <v>1.4066664</v>
      </c>
      <c r="AF5877">
        <f t="shared" ca="1" si="1655"/>
        <v>0</v>
      </c>
      <c r="AG5877">
        <f t="shared" ca="1" si="1656"/>
        <v>1</v>
      </c>
      <c r="AH5877">
        <f t="shared" ca="1" si="1657"/>
        <v>0</v>
      </c>
    </row>
    <row r="5878" spans="15:34" x14ac:dyDescent="0.25">
      <c r="O5878">
        <v>5822</v>
      </c>
      <c r="P5878" s="2">
        <f t="shared" si="1658"/>
        <v>44439.541666652549</v>
      </c>
      <c r="Q5878">
        <f t="shared" si="1643"/>
        <v>31</v>
      </c>
      <c r="R5878">
        <f t="shared" si="1644"/>
        <v>8</v>
      </c>
      <c r="S5878">
        <f t="shared" si="1645"/>
        <v>3</v>
      </c>
      <c r="T5878">
        <f t="shared" si="1646"/>
        <v>13</v>
      </c>
      <c r="U5878">
        <f t="shared" si="1647"/>
        <v>1</v>
      </c>
      <c r="V5878">
        <f t="shared" ca="1" si="1648"/>
        <v>0.62909999999999988</v>
      </c>
      <c r="W5878">
        <f>INDEX(Solarstrahlungsdaten!$B$13:$G$8772,Übersicht!O5878,Übersicht!$E$10)</f>
        <v>541.64499999999998</v>
      </c>
      <c r="X5878">
        <f t="shared" si="1649"/>
        <v>1.8632587999999997</v>
      </c>
      <c r="Y5878">
        <f t="shared" ca="1" si="1650"/>
        <v>-1.2341587999999999</v>
      </c>
      <c r="Z5878">
        <f t="shared" ca="1" si="1651"/>
        <v>0.62909999999999988</v>
      </c>
      <c r="AA5878">
        <f t="shared" ca="1" si="1652"/>
        <v>0</v>
      </c>
      <c r="AB5878">
        <f t="shared" ca="1" si="1653"/>
        <v>0</v>
      </c>
      <c r="AC5878">
        <f t="shared" ca="1" si="1659"/>
        <v>4</v>
      </c>
      <c r="AD5878">
        <f t="shared" ca="1" si="1642"/>
        <v>-1.2341587999999999</v>
      </c>
      <c r="AE5878">
        <f t="shared" ca="1" si="1654"/>
        <v>1.2341587999999999</v>
      </c>
      <c r="AF5878">
        <f t="shared" ca="1" si="1655"/>
        <v>0</v>
      </c>
      <c r="AG5878">
        <f t="shared" ca="1" si="1656"/>
        <v>1</v>
      </c>
      <c r="AH5878">
        <f t="shared" ca="1" si="1657"/>
        <v>0</v>
      </c>
    </row>
    <row r="5879" spans="15:34" x14ac:dyDescent="0.25">
      <c r="O5879">
        <v>5823</v>
      </c>
      <c r="P5879" s="2">
        <f t="shared" si="1658"/>
        <v>44439.583333319213</v>
      </c>
      <c r="Q5879">
        <f t="shared" si="1643"/>
        <v>31</v>
      </c>
      <c r="R5879">
        <f t="shared" si="1644"/>
        <v>8</v>
      </c>
      <c r="S5879">
        <f t="shared" si="1645"/>
        <v>3</v>
      </c>
      <c r="T5879">
        <f t="shared" si="1646"/>
        <v>14</v>
      </c>
      <c r="U5879">
        <f t="shared" si="1647"/>
        <v>1</v>
      </c>
      <c r="V5879">
        <f t="shared" ca="1" si="1648"/>
        <v>0.5454</v>
      </c>
      <c r="W5879">
        <f>INDEX(Solarstrahlungsdaten!$B$13:$G$8772,Übersicht!O5879,Übersicht!$E$10)</f>
        <v>440.77499999999998</v>
      </c>
      <c r="X5879">
        <f t="shared" si="1649"/>
        <v>1.5162659999999999</v>
      </c>
      <c r="Y5879">
        <f t="shared" ca="1" si="1650"/>
        <v>-0.9708659999999999</v>
      </c>
      <c r="Z5879">
        <f t="shared" ca="1" si="1651"/>
        <v>0.5454</v>
      </c>
      <c r="AA5879">
        <f t="shared" ca="1" si="1652"/>
        <v>0</v>
      </c>
      <c r="AB5879">
        <f t="shared" ca="1" si="1653"/>
        <v>0</v>
      </c>
      <c r="AC5879">
        <f t="shared" ca="1" si="1659"/>
        <v>4</v>
      </c>
      <c r="AD5879">
        <f t="shared" ca="1" si="1642"/>
        <v>-0.9708659999999999</v>
      </c>
      <c r="AE5879">
        <f t="shared" ca="1" si="1654"/>
        <v>0.9708659999999999</v>
      </c>
      <c r="AF5879">
        <f t="shared" ca="1" si="1655"/>
        <v>0</v>
      </c>
      <c r="AG5879">
        <f t="shared" ca="1" si="1656"/>
        <v>1</v>
      </c>
      <c r="AH5879">
        <f t="shared" ca="1" si="1657"/>
        <v>0</v>
      </c>
    </row>
    <row r="5880" spans="15:34" x14ac:dyDescent="0.25">
      <c r="O5880">
        <v>5824</v>
      </c>
      <c r="P5880" s="2">
        <f t="shared" si="1658"/>
        <v>44439.624999985877</v>
      </c>
      <c r="Q5880">
        <f t="shared" si="1643"/>
        <v>31</v>
      </c>
      <c r="R5880">
        <f t="shared" si="1644"/>
        <v>8</v>
      </c>
      <c r="S5880">
        <f t="shared" si="1645"/>
        <v>3</v>
      </c>
      <c r="T5880">
        <f t="shared" si="1646"/>
        <v>15</v>
      </c>
      <c r="U5880">
        <f t="shared" si="1647"/>
        <v>1</v>
      </c>
      <c r="V5880">
        <f t="shared" ca="1" si="1648"/>
        <v>0.48510000000000003</v>
      </c>
      <c r="W5880">
        <f>INDEX(Solarstrahlungsdaten!$B$13:$G$8772,Übersicht!O5880,Übersicht!$E$10)</f>
        <v>323.17500000000001</v>
      </c>
      <c r="X5880">
        <f t="shared" si="1649"/>
        <v>1.1117219999999999</v>
      </c>
      <c r="Y5880">
        <f t="shared" ca="1" si="1650"/>
        <v>-0.62662199999999979</v>
      </c>
      <c r="Z5880">
        <f t="shared" ca="1" si="1651"/>
        <v>0.48510000000000003</v>
      </c>
      <c r="AA5880">
        <f t="shared" ca="1" si="1652"/>
        <v>0</v>
      </c>
      <c r="AB5880">
        <f t="shared" ca="1" si="1653"/>
        <v>0</v>
      </c>
      <c r="AC5880">
        <f t="shared" ca="1" si="1659"/>
        <v>4</v>
      </c>
      <c r="AD5880">
        <f t="shared" ca="1" si="1642"/>
        <v>-0.62662199999999979</v>
      </c>
      <c r="AE5880">
        <f t="shared" ca="1" si="1654"/>
        <v>0.62662199999999979</v>
      </c>
      <c r="AF5880">
        <f t="shared" ca="1" si="1655"/>
        <v>0</v>
      </c>
      <c r="AG5880">
        <f t="shared" ca="1" si="1656"/>
        <v>1</v>
      </c>
      <c r="AH5880">
        <f t="shared" ca="1" si="1657"/>
        <v>0</v>
      </c>
    </row>
    <row r="5881" spans="15:34" x14ac:dyDescent="0.25">
      <c r="O5881">
        <v>5825</v>
      </c>
      <c r="P5881" s="2">
        <f t="shared" si="1658"/>
        <v>44439.666666652542</v>
      </c>
      <c r="Q5881">
        <f t="shared" si="1643"/>
        <v>31</v>
      </c>
      <c r="R5881">
        <f t="shared" si="1644"/>
        <v>8</v>
      </c>
      <c r="S5881">
        <f t="shared" si="1645"/>
        <v>3</v>
      </c>
      <c r="T5881">
        <f t="shared" si="1646"/>
        <v>16</v>
      </c>
      <c r="U5881">
        <f t="shared" si="1647"/>
        <v>1</v>
      </c>
      <c r="V5881">
        <f t="shared" ca="1" si="1648"/>
        <v>0.45910000000000001</v>
      </c>
      <c r="W5881">
        <f>INDEX(Solarstrahlungsdaten!$B$13:$G$8772,Übersicht!O5881,Übersicht!$E$10)</f>
        <v>198.04000000000002</v>
      </c>
      <c r="X5881">
        <f t="shared" si="1649"/>
        <v>0.68125760000000002</v>
      </c>
      <c r="Y5881">
        <f t="shared" ca="1" si="1650"/>
        <v>-0.22215760000000001</v>
      </c>
      <c r="Z5881">
        <f t="shared" ca="1" si="1651"/>
        <v>0.45910000000000001</v>
      </c>
      <c r="AA5881">
        <f t="shared" ca="1" si="1652"/>
        <v>0</v>
      </c>
      <c r="AB5881">
        <f t="shared" ca="1" si="1653"/>
        <v>0</v>
      </c>
      <c r="AC5881">
        <f t="shared" ca="1" si="1659"/>
        <v>4</v>
      </c>
      <c r="AD5881">
        <f t="shared" ref="AD5881:AD5944" ca="1" si="1660">Y5881+AA5881-AB5881</f>
        <v>-0.22215760000000001</v>
      </c>
      <c r="AE5881">
        <f t="shared" ca="1" si="1654"/>
        <v>0.22215760000000001</v>
      </c>
      <c r="AF5881">
        <f t="shared" ca="1" si="1655"/>
        <v>0</v>
      </c>
      <c r="AG5881">
        <f t="shared" ca="1" si="1656"/>
        <v>1</v>
      </c>
      <c r="AH5881">
        <f t="shared" ca="1" si="1657"/>
        <v>0</v>
      </c>
    </row>
    <row r="5882" spans="15:34" x14ac:dyDescent="0.25">
      <c r="O5882">
        <v>5826</v>
      </c>
      <c r="P5882" s="2">
        <f t="shared" si="1658"/>
        <v>44439.708333319206</v>
      </c>
      <c r="Q5882">
        <f t="shared" ref="Q5882:Q5945" si="1661">DAY(P5882)</f>
        <v>31</v>
      </c>
      <c r="R5882">
        <f t="shared" ref="R5882:R5945" si="1662">MONTH(P5882)</f>
        <v>8</v>
      </c>
      <c r="S5882">
        <f t="shared" ref="S5882:S5945" si="1663">IF(WEEKDAY(P5882)=6,1,IF(WEEKDAY(P5882)=7,2,3))</f>
        <v>3</v>
      </c>
      <c r="T5882">
        <f t="shared" ref="T5882:T5945" si="1664">HOUR(P5882)</f>
        <v>17</v>
      </c>
      <c r="U5882">
        <f t="shared" ref="U5882:U5945" si="1665">IF(AND(P5882&gt;DATE(2021,5,14),P5882&lt;DATE(2021,9,15)),1,IF(AND(P5882&gt;DATE(2021,3,20),P5882&lt;DATE(2021,11,1)),2,0))</f>
        <v>1</v>
      </c>
      <c r="V5882">
        <f t="shared" ref="V5882:V5945" ca="1" si="1666">INDEX($D$57:$L$80,1+T5882,S5882+U5882*3)</f>
        <v>0.47749999999999998</v>
      </c>
      <c r="W5882">
        <f>INDEX(Solarstrahlungsdaten!$B$13:$G$8772,Übersicht!O5882,Übersicht!$E$10)</f>
        <v>92.16</v>
      </c>
      <c r="X5882">
        <f t="shared" ref="X5882:X5945" si="1667">IF(W5882*$D$9/1000*(1-$D$41)&gt;$D$9*$D$42,$D$9*$D$42,W5882*$D$9/1000*(1-$D$41))</f>
        <v>0.31703039999999999</v>
      </c>
      <c r="Y5882">
        <f t="shared" ref="Y5882:Y5945" ca="1" si="1668">V5882-X5882</f>
        <v>0.16046959999999999</v>
      </c>
      <c r="Z5882">
        <f t="shared" ref="Z5882:Z5945" ca="1" si="1669">IF(X5882&gt;V5882,V5882,X5882)</f>
        <v>0.31703039999999999</v>
      </c>
      <c r="AA5882">
        <f t="shared" ref="AA5882:AA5945" ca="1" si="1670">IF(Y5882&lt;0, IF(AC5881-Y5882&lt;$D$22, -Y5882, $D$22-AC5881),0)</f>
        <v>0</v>
      </c>
      <c r="AB5882">
        <f t="shared" ref="AB5882:AB5945" ca="1" si="1671">IF(Y5882&gt;0, IF(AC5881-Y5882&gt;0, Y5882, AC5881),0)</f>
        <v>0.16046959999999999</v>
      </c>
      <c r="AC5882">
        <f t="shared" ca="1" si="1659"/>
        <v>3.8395304000000001</v>
      </c>
      <c r="AD5882">
        <f t="shared" ca="1" si="1660"/>
        <v>0</v>
      </c>
      <c r="AE5882">
        <f t="shared" ref="AE5882:AE5945" ca="1" si="1672">IF(AD5882&lt;0,-AD5882,0)</f>
        <v>0</v>
      </c>
      <c r="AF5882">
        <f t="shared" ref="AF5882:AF5945" ca="1" si="1673">IF(AD5882&gt;0,AD5882,0)</f>
        <v>0</v>
      </c>
      <c r="AG5882">
        <f t="shared" ref="AG5882:AG5945" ca="1" si="1674">IF($D$22&gt;0,AC5882/$D$22,0)</f>
        <v>0.95988260000000003</v>
      </c>
      <c r="AH5882">
        <f t="shared" ref="AH5882:AH5945" ca="1" si="1675">IF(AC5882&lt;=0,1,0)</f>
        <v>0</v>
      </c>
    </row>
    <row r="5883" spans="15:34" x14ac:dyDescent="0.25">
      <c r="O5883">
        <v>5827</v>
      </c>
      <c r="P5883" s="2">
        <f t="shared" ref="P5883:P5946" si="1676">P5882+TIME(1,,)</f>
        <v>44439.74999998587</v>
      </c>
      <c r="Q5883">
        <f t="shared" si="1661"/>
        <v>31</v>
      </c>
      <c r="R5883">
        <f t="shared" si="1662"/>
        <v>8</v>
      </c>
      <c r="S5883">
        <f t="shared" si="1663"/>
        <v>3</v>
      </c>
      <c r="T5883">
        <f t="shared" si="1664"/>
        <v>18</v>
      </c>
      <c r="U5883">
        <f t="shared" si="1665"/>
        <v>1</v>
      </c>
      <c r="V5883">
        <f t="shared" ca="1" si="1666"/>
        <v>0.5454</v>
      </c>
      <c r="W5883">
        <f>INDEX(Solarstrahlungsdaten!$B$13:$G$8772,Übersicht!O5883,Übersicht!$E$10)</f>
        <v>0</v>
      </c>
      <c r="X5883">
        <f t="shared" si="1667"/>
        <v>0</v>
      </c>
      <c r="Y5883">
        <f t="shared" ca="1" si="1668"/>
        <v>0.5454</v>
      </c>
      <c r="Z5883">
        <f t="shared" ca="1" si="1669"/>
        <v>0</v>
      </c>
      <c r="AA5883">
        <f t="shared" ca="1" si="1670"/>
        <v>0</v>
      </c>
      <c r="AB5883">
        <f t="shared" ca="1" si="1671"/>
        <v>0.5454</v>
      </c>
      <c r="AC5883">
        <f t="shared" ref="AC5883:AC5946" ca="1" si="1677">AC5882+AA5883-AB5883</f>
        <v>3.2941304000000002</v>
      </c>
      <c r="AD5883">
        <f t="shared" ca="1" si="1660"/>
        <v>0</v>
      </c>
      <c r="AE5883">
        <f t="shared" ca="1" si="1672"/>
        <v>0</v>
      </c>
      <c r="AF5883">
        <f t="shared" ca="1" si="1673"/>
        <v>0</v>
      </c>
      <c r="AG5883">
        <f t="shared" ca="1" si="1674"/>
        <v>0.82353260000000006</v>
      </c>
      <c r="AH5883">
        <f t="shared" ca="1" si="1675"/>
        <v>0</v>
      </c>
    </row>
    <row r="5884" spans="15:34" x14ac:dyDescent="0.25">
      <c r="O5884">
        <v>5828</v>
      </c>
      <c r="P5884" s="2">
        <f t="shared" si="1676"/>
        <v>44439.791666652534</v>
      </c>
      <c r="Q5884">
        <f t="shared" si="1661"/>
        <v>31</v>
      </c>
      <c r="R5884">
        <f t="shared" si="1662"/>
        <v>8</v>
      </c>
      <c r="S5884">
        <f t="shared" si="1663"/>
        <v>3</v>
      </c>
      <c r="T5884">
        <f t="shared" si="1664"/>
        <v>19</v>
      </c>
      <c r="U5884">
        <f t="shared" si="1665"/>
        <v>1</v>
      </c>
      <c r="V5884">
        <f t="shared" ca="1" si="1666"/>
        <v>0.64149999999999996</v>
      </c>
      <c r="W5884">
        <f>INDEX(Solarstrahlungsdaten!$B$13:$G$8772,Übersicht!O5884,Übersicht!$E$10)</f>
        <v>0</v>
      </c>
      <c r="X5884">
        <f t="shared" si="1667"/>
        <v>0</v>
      </c>
      <c r="Y5884">
        <f t="shared" ca="1" si="1668"/>
        <v>0.64149999999999996</v>
      </c>
      <c r="Z5884">
        <f t="shared" ca="1" si="1669"/>
        <v>0</v>
      </c>
      <c r="AA5884">
        <f t="shared" ca="1" si="1670"/>
        <v>0</v>
      </c>
      <c r="AB5884">
        <f t="shared" ca="1" si="1671"/>
        <v>0.64149999999999996</v>
      </c>
      <c r="AC5884">
        <f t="shared" ca="1" si="1677"/>
        <v>2.6526304000000005</v>
      </c>
      <c r="AD5884">
        <f t="shared" ca="1" si="1660"/>
        <v>0</v>
      </c>
      <c r="AE5884">
        <f t="shared" ca="1" si="1672"/>
        <v>0</v>
      </c>
      <c r="AF5884">
        <f t="shared" ca="1" si="1673"/>
        <v>0</v>
      </c>
      <c r="AG5884">
        <f t="shared" ca="1" si="1674"/>
        <v>0.66315760000000012</v>
      </c>
      <c r="AH5884">
        <f t="shared" ca="1" si="1675"/>
        <v>0</v>
      </c>
    </row>
    <row r="5885" spans="15:34" x14ac:dyDescent="0.25">
      <c r="O5885">
        <v>5829</v>
      </c>
      <c r="P5885" s="2">
        <f t="shared" si="1676"/>
        <v>44439.833333319199</v>
      </c>
      <c r="Q5885">
        <f t="shared" si="1661"/>
        <v>31</v>
      </c>
      <c r="R5885">
        <f t="shared" si="1662"/>
        <v>8</v>
      </c>
      <c r="S5885">
        <f t="shared" si="1663"/>
        <v>3</v>
      </c>
      <c r="T5885">
        <f t="shared" si="1664"/>
        <v>20</v>
      </c>
      <c r="U5885">
        <f t="shared" si="1665"/>
        <v>1</v>
      </c>
      <c r="V5885">
        <f t="shared" ca="1" si="1666"/>
        <v>0.67459999999999998</v>
      </c>
      <c r="W5885">
        <f>INDEX(Solarstrahlungsdaten!$B$13:$G$8772,Übersicht!O5885,Übersicht!$E$10)</f>
        <v>0</v>
      </c>
      <c r="X5885">
        <f t="shared" si="1667"/>
        <v>0</v>
      </c>
      <c r="Y5885">
        <f t="shared" ca="1" si="1668"/>
        <v>0.67459999999999998</v>
      </c>
      <c r="Z5885">
        <f t="shared" ca="1" si="1669"/>
        <v>0</v>
      </c>
      <c r="AA5885">
        <f t="shared" ca="1" si="1670"/>
        <v>0</v>
      </c>
      <c r="AB5885">
        <f t="shared" ca="1" si="1671"/>
        <v>0.67459999999999998</v>
      </c>
      <c r="AC5885">
        <f t="shared" ca="1" si="1677"/>
        <v>1.9780304000000006</v>
      </c>
      <c r="AD5885">
        <f t="shared" ca="1" si="1660"/>
        <v>0</v>
      </c>
      <c r="AE5885">
        <f t="shared" ca="1" si="1672"/>
        <v>0</v>
      </c>
      <c r="AF5885">
        <f t="shared" ca="1" si="1673"/>
        <v>0</v>
      </c>
      <c r="AG5885">
        <f t="shared" ca="1" si="1674"/>
        <v>0.49450760000000016</v>
      </c>
      <c r="AH5885">
        <f t="shared" ca="1" si="1675"/>
        <v>0</v>
      </c>
    </row>
    <row r="5886" spans="15:34" x14ac:dyDescent="0.25">
      <c r="O5886">
        <v>5830</v>
      </c>
      <c r="P5886" s="2">
        <f t="shared" si="1676"/>
        <v>44439.874999985863</v>
      </c>
      <c r="Q5886">
        <f t="shared" si="1661"/>
        <v>31</v>
      </c>
      <c r="R5886">
        <f t="shared" si="1662"/>
        <v>8</v>
      </c>
      <c r="S5886">
        <f t="shared" si="1663"/>
        <v>3</v>
      </c>
      <c r="T5886">
        <f t="shared" si="1664"/>
        <v>21</v>
      </c>
      <c r="U5886">
        <f t="shared" si="1665"/>
        <v>1</v>
      </c>
      <c r="V5886">
        <f t="shared" ca="1" si="1666"/>
        <v>0.63759999999999994</v>
      </c>
      <c r="W5886">
        <f>INDEX(Solarstrahlungsdaten!$B$13:$G$8772,Übersicht!O5886,Übersicht!$E$10)</f>
        <v>0</v>
      </c>
      <c r="X5886">
        <f t="shared" si="1667"/>
        <v>0</v>
      </c>
      <c r="Y5886">
        <f t="shared" ca="1" si="1668"/>
        <v>0.63759999999999994</v>
      </c>
      <c r="Z5886">
        <f t="shared" ca="1" si="1669"/>
        <v>0</v>
      </c>
      <c r="AA5886">
        <f t="shared" ca="1" si="1670"/>
        <v>0</v>
      </c>
      <c r="AB5886">
        <f t="shared" ca="1" si="1671"/>
        <v>0.63759999999999994</v>
      </c>
      <c r="AC5886">
        <f t="shared" ca="1" si="1677"/>
        <v>1.3404304000000007</v>
      </c>
      <c r="AD5886">
        <f t="shared" ca="1" si="1660"/>
        <v>0</v>
      </c>
      <c r="AE5886">
        <f t="shared" ca="1" si="1672"/>
        <v>0</v>
      </c>
      <c r="AF5886">
        <f t="shared" ca="1" si="1673"/>
        <v>0</v>
      </c>
      <c r="AG5886">
        <f t="shared" ca="1" si="1674"/>
        <v>0.33510760000000017</v>
      </c>
      <c r="AH5886">
        <f t="shared" ca="1" si="1675"/>
        <v>0</v>
      </c>
    </row>
    <row r="5887" spans="15:34" x14ac:dyDescent="0.25">
      <c r="O5887">
        <v>5831</v>
      </c>
      <c r="P5887" s="2">
        <f t="shared" si="1676"/>
        <v>44439.916666652527</v>
      </c>
      <c r="Q5887">
        <f t="shared" si="1661"/>
        <v>31</v>
      </c>
      <c r="R5887">
        <f t="shared" si="1662"/>
        <v>8</v>
      </c>
      <c r="S5887">
        <f t="shared" si="1663"/>
        <v>3</v>
      </c>
      <c r="T5887">
        <f t="shared" si="1664"/>
        <v>22</v>
      </c>
      <c r="U5887">
        <f t="shared" si="1665"/>
        <v>1</v>
      </c>
      <c r="V5887">
        <f t="shared" ca="1" si="1666"/>
        <v>0.59710000000000008</v>
      </c>
      <c r="W5887">
        <f>INDEX(Solarstrahlungsdaten!$B$13:$G$8772,Übersicht!O5887,Übersicht!$E$10)</f>
        <v>0</v>
      </c>
      <c r="X5887">
        <f t="shared" si="1667"/>
        <v>0</v>
      </c>
      <c r="Y5887">
        <f t="shared" ca="1" si="1668"/>
        <v>0.59710000000000008</v>
      </c>
      <c r="Z5887">
        <f t="shared" ca="1" si="1669"/>
        <v>0</v>
      </c>
      <c r="AA5887">
        <f t="shared" ca="1" si="1670"/>
        <v>0</v>
      </c>
      <c r="AB5887">
        <f t="shared" ca="1" si="1671"/>
        <v>0.59710000000000008</v>
      </c>
      <c r="AC5887">
        <f t="shared" ca="1" si="1677"/>
        <v>0.74333040000000061</v>
      </c>
      <c r="AD5887">
        <f t="shared" ca="1" si="1660"/>
        <v>0</v>
      </c>
      <c r="AE5887">
        <f t="shared" ca="1" si="1672"/>
        <v>0</v>
      </c>
      <c r="AF5887">
        <f t="shared" ca="1" si="1673"/>
        <v>0</v>
      </c>
      <c r="AG5887">
        <f t="shared" ca="1" si="1674"/>
        <v>0.18583260000000015</v>
      </c>
      <c r="AH5887">
        <f t="shared" ca="1" si="1675"/>
        <v>0</v>
      </c>
    </row>
    <row r="5888" spans="15:34" x14ac:dyDescent="0.25">
      <c r="O5888">
        <v>5832</v>
      </c>
      <c r="P5888" s="2">
        <f t="shared" si="1676"/>
        <v>44439.958333319191</v>
      </c>
      <c r="Q5888">
        <f t="shared" si="1661"/>
        <v>31</v>
      </c>
      <c r="R5888">
        <f t="shared" si="1662"/>
        <v>8</v>
      </c>
      <c r="S5888">
        <f t="shared" si="1663"/>
        <v>3</v>
      </c>
      <c r="T5888">
        <f t="shared" si="1664"/>
        <v>23</v>
      </c>
      <c r="U5888">
        <f t="shared" si="1665"/>
        <v>1</v>
      </c>
      <c r="V5888">
        <f t="shared" ca="1" si="1666"/>
        <v>0.48749999999999999</v>
      </c>
      <c r="W5888">
        <f>INDEX(Solarstrahlungsdaten!$B$13:$G$8772,Übersicht!O5888,Übersicht!$E$10)</f>
        <v>0</v>
      </c>
      <c r="X5888">
        <f t="shared" si="1667"/>
        <v>0</v>
      </c>
      <c r="Y5888">
        <f t="shared" ca="1" si="1668"/>
        <v>0.48749999999999999</v>
      </c>
      <c r="Z5888">
        <f t="shared" ca="1" si="1669"/>
        <v>0</v>
      </c>
      <c r="AA5888">
        <f t="shared" ca="1" si="1670"/>
        <v>0</v>
      </c>
      <c r="AB5888">
        <f t="shared" ca="1" si="1671"/>
        <v>0.48749999999999999</v>
      </c>
      <c r="AC5888">
        <f t="shared" ca="1" si="1677"/>
        <v>0.25583040000000062</v>
      </c>
      <c r="AD5888">
        <f t="shared" ca="1" si="1660"/>
        <v>0</v>
      </c>
      <c r="AE5888">
        <f t="shared" ca="1" si="1672"/>
        <v>0</v>
      </c>
      <c r="AF5888">
        <f t="shared" ca="1" si="1673"/>
        <v>0</v>
      </c>
      <c r="AG5888">
        <f t="shared" ca="1" si="1674"/>
        <v>6.3957600000000156E-2</v>
      </c>
      <c r="AH5888">
        <f t="shared" ca="1" si="1675"/>
        <v>0</v>
      </c>
    </row>
    <row r="5889" spans="15:34" x14ac:dyDescent="0.25">
      <c r="O5889">
        <v>5833</v>
      </c>
      <c r="P5889" s="2">
        <f t="shared" si="1676"/>
        <v>44439.999999985856</v>
      </c>
      <c r="Q5889">
        <f t="shared" si="1661"/>
        <v>1</v>
      </c>
      <c r="R5889">
        <f t="shared" si="1662"/>
        <v>9</v>
      </c>
      <c r="S5889">
        <f t="shared" si="1663"/>
        <v>3</v>
      </c>
      <c r="T5889">
        <f t="shared" si="1664"/>
        <v>0</v>
      </c>
      <c r="U5889">
        <f t="shared" si="1665"/>
        <v>1</v>
      </c>
      <c r="V5889">
        <f t="shared" ca="1" si="1666"/>
        <v>0.32850000000000001</v>
      </c>
      <c r="W5889">
        <f>INDEX(Solarstrahlungsdaten!$B$13:$G$8772,Übersicht!O5889,Übersicht!$E$10)</f>
        <v>0</v>
      </c>
      <c r="X5889">
        <f t="shared" si="1667"/>
        <v>0</v>
      </c>
      <c r="Y5889">
        <f t="shared" ca="1" si="1668"/>
        <v>0.32850000000000001</v>
      </c>
      <c r="Z5889">
        <f t="shared" ca="1" si="1669"/>
        <v>0</v>
      </c>
      <c r="AA5889">
        <f t="shared" ca="1" si="1670"/>
        <v>0</v>
      </c>
      <c r="AB5889">
        <f t="shared" ca="1" si="1671"/>
        <v>0.25583040000000062</v>
      </c>
      <c r="AC5889">
        <f t="shared" ca="1" si="1677"/>
        <v>0</v>
      </c>
      <c r="AD5889">
        <f t="shared" ca="1" si="1660"/>
        <v>7.266959999999939E-2</v>
      </c>
      <c r="AE5889">
        <f t="shared" ca="1" si="1672"/>
        <v>0</v>
      </c>
      <c r="AF5889">
        <f t="shared" ca="1" si="1673"/>
        <v>7.266959999999939E-2</v>
      </c>
      <c r="AG5889">
        <f t="shared" ca="1" si="1674"/>
        <v>0</v>
      </c>
      <c r="AH5889">
        <f t="shared" ca="1" si="1675"/>
        <v>1</v>
      </c>
    </row>
    <row r="5890" spans="15:34" x14ac:dyDescent="0.25">
      <c r="O5890">
        <v>5834</v>
      </c>
      <c r="P5890" s="2">
        <f t="shared" si="1676"/>
        <v>44440.04166665252</v>
      </c>
      <c r="Q5890">
        <f t="shared" si="1661"/>
        <v>1</v>
      </c>
      <c r="R5890">
        <f t="shared" si="1662"/>
        <v>9</v>
      </c>
      <c r="S5890">
        <f t="shared" si="1663"/>
        <v>3</v>
      </c>
      <c r="T5890">
        <f t="shared" si="1664"/>
        <v>1</v>
      </c>
      <c r="U5890">
        <f t="shared" si="1665"/>
        <v>1</v>
      </c>
      <c r="V5890">
        <f t="shared" ca="1" si="1666"/>
        <v>0.22929999999999998</v>
      </c>
      <c r="W5890">
        <f>INDEX(Solarstrahlungsdaten!$B$13:$G$8772,Übersicht!O5890,Übersicht!$E$10)</f>
        <v>0</v>
      </c>
      <c r="X5890">
        <f t="shared" si="1667"/>
        <v>0</v>
      </c>
      <c r="Y5890">
        <f t="shared" ca="1" si="1668"/>
        <v>0.22929999999999998</v>
      </c>
      <c r="Z5890">
        <f t="shared" ca="1" si="1669"/>
        <v>0</v>
      </c>
      <c r="AA5890">
        <f t="shared" ca="1" si="1670"/>
        <v>0</v>
      </c>
      <c r="AB5890">
        <f t="shared" ca="1" si="1671"/>
        <v>0</v>
      </c>
      <c r="AC5890">
        <f t="shared" ca="1" si="1677"/>
        <v>0</v>
      </c>
      <c r="AD5890">
        <f t="shared" ca="1" si="1660"/>
        <v>0.22929999999999998</v>
      </c>
      <c r="AE5890">
        <f t="shared" ca="1" si="1672"/>
        <v>0</v>
      </c>
      <c r="AF5890">
        <f t="shared" ca="1" si="1673"/>
        <v>0.22929999999999998</v>
      </c>
      <c r="AG5890">
        <f t="shared" ca="1" si="1674"/>
        <v>0</v>
      </c>
      <c r="AH5890">
        <f t="shared" ca="1" si="1675"/>
        <v>1</v>
      </c>
    </row>
    <row r="5891" spans="15:34" x14ac:dyDescent="0.25">
      <c r="O5891">
        <v>5835</v>
      </c>
      <c r="P5891" s="2">
        <f t="shared" si="1676"/>
        <v>44440.083333319184</v>
      </c>
      <c r="Q5891">
        <f t="shared" si="1661"/>
        <v>1</v>
      </c>
      <c r="R5891">
        <f t="shared" si="1662"/>
        <v>9</v>
      </c>
      <c r="S5891">
        <f t="shared" si="1663"/>
        <v>3</v>
      </c>
      <c r="T5891">
        <f t="shared" si="1664"/>
        <v>2</v>
      </c>
      <c r="U5891">
        <f t="shared" si="1665"/>
        <v>1</v>
      </c>
      <c r="V5891">
        <f t="shared" ca="1" si="1666"/>
        <v>0.20319999999999999</v>
      </c>
      <c r="W5891">
        <f>INDEX(Solarstrahlungsdaten!$B$13:$G$8772,Übersicht!O5891,Übersicht!$E$10)</f>
        <v>0</v>
      </c>
      <c r="X5891">
        <f t="shared" si="1667"/>
        <v>0</v>
      </c>
      <c r="Y5891">
        <f t="shared" ca="1" si="1668"/>
        <v>0.20319999999999999</v>
      </c>
      <c r="Z5891">
        <f t="shared" ca="1" si="1669"/>
        <v>0</v>
      </c>
      <c r="AA5891">
        <f t="shared" ca="1" si="1670"/>
        <v>0</v>
      </c>
      <c r="AB5891">
        <f t="shared" ca="1" si="1671"/>
        <v>0</v>
      </c>
      <c r="AC5891">
        <f t="shared" ca="1" si="1677"/>
        <v>0</v>
      </c>
      <c r="AD5891">
        <f t="shared" ca="1" si="1660"/>
        <v>0.20319999999999999</v>
      </c>
      <c r="AE5891">
        <f t="shared" ca="1" si="1672"/>
        <v>0</v>
      </c>
      <c r="AF5891">
        <f t="shared" ca="1" si="1673"/>
        <v>0.20319999999999999</v>
      </c>
      <c r="AG5891">
        <f t="shared" ca="1" si="1674"/>
        <v>0</v>
      </c>
      <c r="AH5891">
        <f t="shared" ca="1" si="1675"/>
        <v>1</v>
      </c>
    </row>
    <row r="5892" spans="15:34" x14ac:dyDescent="0.25">
      <c r="O5892">
        <v>5836</v>
      </c>
      <c r="P5892" s="2">
        <f t="shared" si="1676"/>
        <v>44440.124999985848</v>
      </c>
      <c r="Q5892">
        <f t="shared" si="1661"/>
        <v>1</v>
      </c>
      <c r="R5892">
        <f t="shared" si="1662"/>
        <v>9</v>
      </c>
      <c r="S5892">
        <f t="shared" si="1663"/>
        <v>3</v>
      </c>
      <c r="T5892">
        <f t="shared" si="1664"/>
        <v>3</v>
      </c>
      <c r="U5892">
        <f t="shared" si="1665"/>
        <v>1</v>
      </c>
      <c r="V5892">
        <f t="shared" ca="1" si="1666"/>
        <v>0.18919999999999998</v>
      </c>
      <c r="W5892">
        <f>INDEX(Solarstrahlungsdaten!$B$13:$G$8772,Übersicht!O5892,Übersicht!$E$10)</f>
        <v>0</v>
      </c>
      <c r="X5892">
        <f t="shared" si="1667"/>
        <v>0</v>
      </c>
      <c r="Y5892">
        <f t="shared" ca="1" si="1668"/>
        <v>0.18919999999999998</v>
      </c>
      <c r="Z5892">
        <f t="shared" ca="1" si="1669"/>
        <v>0</v>
      </c>
      <c r="AA5892">
        <f t="shared" ca="1" si="1670"/>
        <v>0</v>
      </c>
      <c r="AB5892">
        <f t="shared" ca="1" si="1671"/>
        <v>0</v>
      </c>
      <c r="AC5892">
        <f t="shared" ca="1" si="1677"/>
        <v>0</v>
      </c>
      <c r="AD5892">
        <f t="shared" ca="1" si="1660"/>
        <v>0.18919999999999998</v>
      </c>
      <c r="AE5892">
        <f t="shared" ca="1" si="1672"/>
        <v>0</v>
      </c>
      <c r="AF5892">
        <f t="shared" ca="1" si="1673"/>
        <v>0.18919999999999998</v>
      </c>
      <c r="AG5892">
        <f t="shared" ca="1" si="1674"/>
        <v>0</v>
      </c>
      <c r="AH5892">
        <f t="shared" ca="1" si="1675"/>
        <v>1</v>
      </c>
    </row>
    <row r="5893" spans="15:34" x14ac:dyDescent="0.25">
      <c r="O5893">
        <v>5837</v>
      </c>
      <c r="P5893" s="2">
        <f t="shared" si="1676"/>
        <v>44440.166666652513</v>
      </c>
      <c r="Q5893">
        <f t="shared" si="1661"/>
        <v>1</v>
      </c>
      <c r="R5893">
        <f t="shared" si="1662"/>
        <v>9</v>
      </c>
      <c r="S5893">
        <f t="shared" si="1663"/>
        <v>3</v>
      </c>
      <c r="T5893">
        <f t="shared" si="1664"/>
        <v>4</v>
      </c>
      <c r="U5893">
        <f t="shared" si="1665"/>
        <v>1</v>
      </c>
      <c r="V5893">
        <f t="shared" ca="1" si="1666"/>
        <v>0.191</v>
      </c>
      <c r="W5893">
        <f>INDEX(Solarstrahlungsdaten!$B$13:$G$8772,Übersicht!O5893,Übersicht!$E$10)</f>
        <v>0</v>
      </c>
      <c r="X5893">
        <f t="shared" si="1667"/>
        <v>0</v>
      </c>
      <c r="Y5893">
        <f t="shared" ca="1" si="1668"/>
        <v>0.191</v>
      </c>
      <c r="Z5893">
        <f t="shared" ca="1" si="1669"/>
        <v>0</v>
      </c>
      <c r="AA5893">
        <f t="shared" ca="1" si="1670"/>
        <v>0</v>
      </c>
      <c r="AB5893">
        <f t="shared" ca="1" si="1671"/>
        <v>0</v>
      </c>
      <c r="AC5893">
        <f t="shared" ca="1" si="1677"/>
        <v>0</v>
      </c>
      <c r="AD5893">
        <f t="shared" ca="1" si="1660"/>
        <v>0.191</v>
      </c>
      <c r="AE5893">
        <f t="shared" ca="1" si="1672"/>
        <v>0</v>
      </c>
      <c r="AF5893">
        <f t="shared" ca="1" si="1673"/>
        <v>0.191</v>
      </c>
      <c r="AG5893">
        <f t="shared" ca="1" si="1674"/>
        <v>0</v>
      </c>
      <c r="AH5893">
        <f t="shared" ca="1" si="1675"/>
        <v>1</v>
      </c>
    </row>
    <row r="5894" spans="15:34" x14ac:dyDescent="0.25">
      <c r="O5894">
        <v>5838</v>
      </c>
      <c r="P5894" s="2">
        <f t="shared" si="1676"/>
        <v>44440.208333319177</v>
      </c>
      <c r="Q5894">
        <f t="shared" si="1661"/>
        <v>1</v>
      </c>
      <c r="R5894">
        <f t="shared" si="1662"/>
        <v>9</v>
      </c>
      <c r="S5894">
        <f t="shared" si="1663"/>
        <v>3</v>
      </c>
      <c r="T5894">
        <f t="shared" si="1664"/>
        <v>5</v>
      </c>
      <c r="U5894">
        <f t="shared" si="1665"/>
        <v>1</v>
      </c>
      <c r="V5894">
        <f t="shared" ca="1" si="1666"/>
        <v>0.21959999999999999</v>
      </c>
      <c r="W5894">
        <f>INDEX(Solarstrahlungsdaten!$B$13:$G$8772,Übersicht!O5894,Übersicht!$E$10)</f>
        <v>1.9350000000000001</v>
      </c>
      <c r="X5894">
        <f t="shared" si="1667"/>
        <v>6.6563999999999998E-3</v>
      </c>
      <c r="Y5894">
        <f t="shared" ca="1" si="1668"/>
        <v>0.21294359999999998</v>
      </c>
      <c r="Z5894">
        <f t="shared" ca="1" si="1669"/>
        <v>6.6563999999999998E-3</v>
      </c>
      <c r="AA5894">
        <f t="shared" ca="1" si="1670"/>
        <v>0</v>
      </c>
      <c r="AB5894">
        <f t="shared" ca="1" si="1671"/>
        <v>0</v>
      </c>
      <c r="AC5894">
        <f t="shared" ca="1" si="1677"/>
        <v>0</v>
      </c>
      <c r="AD5894">
        <f t="shared" ca="1" si="1660"/>
        <v>0.21294359999999998</v>
      </c>
      <c r="AE5894">
        <f t="shared" ca="1" si="1672"/>
        <v>0</v>
      </c>
      <c r="AF5894">
        <f t="shared" ca="1" si="1673"/>
        <v>0.21294359999999998</v>
      </c>
      <c r="AG5894">
        <f t="shared" ca="1" si="1674"/>
        <v>0</v>
      </c>
      <c r="AH5894">
        <f t="shared" ca="1" si="1675"/>
        <v>1</v>
      </c>
    </row>
    <row r="5895" spans="15:34" x14ac:dyDescent="0.25">
      <c r="O5895">
        <v>5839</v>
      </c>
      <c r="P5895" s="2">
        <f t="shared" si="1676"/>
        <v>44440.249999985841</v>
      </c>
      <c r="Q5895">
        <f t="shared" si="1661"/>
        <v>1</v>
      </c>
      <c r="R5895">
        <f t="shared" si="1662"/>
        <v>9</v>
      </c>
      <c r="S5895">
        <f t="shared" si="1663"/>
        <v>3</v>
      </c>
      <c r="T5895">
        <f t="shared" si="1664"/>
        <v>6</v>
      </c>
      <c r="U5895">
        <f t="shared" si="1665"/>
        <v>1</v>
      </c>
      <c r="V5895">
        <f t="shared" ca="1" si="1666"/>
        <v>0.34410000000000002</v>
      </c>
      <c r="W5895">
        <f>INDEX(Solarstrahlungsdaten!$B$13:$G$8772,Übersicht!O5895,Übersicht!$E$10)</f>
        <v>97.18</v>
      </c>
      <c r="X5895">
        <f t="shared" si="1667"/>
        <v>0.33429920000000002</v>
      </c>
      <c r="Y5895">
        <f t="shared" ca="1" si="1668"/>
        <v>9.8007999999999984E-3</v>
      </c>
      <c r="Z5895">
        <f t="shared" ca="1" si="1669"/>
        <v>0.33429920000000002</v>
      </c>
      <c r="AA5895">
        <f t="shared" ca="1" si="1670"/>
        <v>0</v>
      </c>
      <c r="AB5895">
        <f t="shared" ca="1" si="1671"/>
        <v>0</v>
      </c>
      <c r="AC5895">
        <f t="shared" ca="1" si="1677"/>
        <v>0</v>
      </c>
      <c r="AD5895">
        <f t="shared" ca="1" si="1660"/>
        <v>9.8007999999999984E-3</v>
      </c>
      <c r="AE5895">
        <f t="shared" ca="1" si="1672"/>
        <v>0</v>
      </c>
      <c r="AF5895">
        <f t="shared" ca="1" si="1673"/>
        <v>9.8007999999999984E-3</v>
      </c>
      <c r="AG5895">
        <f t="shared" ca="1" si="1674"/>
        <v>0</v>
      </c>
      <c r="AH5895">
        <f t="shared" ca="1" si="1675"/>
        <v>1</v>
      </c>
    </row>
    <row r="5896" spans="15:34" x14ac:dyDescent="0.25">
      <c r="O5896">
        <v>5840</v>
      </c>
      <c r="P5896" s="2">
        <f t="shared" si="1676"/>
        <v>44440.291666652505</v>
      </c>
      <c r="Q5896">
        <f t="shared" si="1661"/>
        <v>1</v>
      </c>
      <c r="R5896">
        <f t="shared" si="1662"/>
        <v>9</v>
      </c>
      <c r="S5896">
        <f t="shared" si="1663"/>
        <v>3</v>
      </c>
      <c r="T5896">
        <f t="shared" si="1664"/>
        <v>7</v>
      </c>
      <c r="U5896">
        <f t="shared" si="1665"/>
        <v>1</v>
      </c>
      <c r="V5896">
        <f t="shared" ca="1" si="1666"/>
        <v>0.49979999999999997</v>
      </c>
      <c r="W5896">
        <f>INDEX(Solarstrahlungsdaten!$B$13:$G$8772,Übersicht!O5896,Übersicht!$E$10)</f>
        <v>224.34</v>
      </c>
      <c r="X5896">
        <f t="shared" si="1667"/>
        <v>0.77172960000000002</v>
      </c>
      <c r="Y5896">
        <f t="shared" ca="1" si="1668"/>
        <v>-0.27192960000000005</v>
      </c>
      <c r="Z5896">
        <f t="shared" ca="1" si="1669"/>
        <v>0.49979999999999997</v>
      </c>
      <c r="AA5896">
        <f t="shared" ca="1" si="1670"/>
        <v>0.27192960000000005</v>
      </c>
      <c r="AB5896">
        <f t="shared" ca="1" si="1671"/>
        <v>0</v>
      </c>
      <c r="AC5896">
        <f t="shared" ca="1" si="1677"/>
        <v>0.27192960000000005</v>
      </c>
      <c r="AD5896">
        <f t="shared" ca="1" si="1660"/>
        <v>0</v>
      </c>
      <c r="AE5896">
        <f t="shared" ca="1" si="1672"/>
        <v>0</v>
      </c>
      <c r="AF5896">
        <f t="shared" ca="1" si="1673"/>
        <v>0</v>
      </c>
      <c r="AG5896">
        <f t="shared" ca="1" si="1674"/>
        <v>6.7982400000000012E-2</v>
      </c>
      <c r="AH5896">
        <f t="shared" ca="1" si="1675"/>
        <v>0</v>
      </c>
    </row>
    <row r="5897" spans="15:34" x14ac:dyDescent="0.25">
      <c r="O5897">
        <v>5841</v>
      </c>
      <c r="P5897" s="2">
        <f t="shared" si="1676"/>
        <v>44440.333333319169</v>
      </c>
      <c r="Q5897">
        <f t="shared" si="1661"/>
        <v>1</v>
      </c>
      <c r="R5897">
        <f t="shared" si="1662"/>
        <v>9</v>
      </c>
      <c r="S5897">
        <f t="shared" si="1663"/>
        <v>3</v>
      </c>
      <c r="T5897">
        <f t="shared" si="1664"/>
        <v>8</v>
      </c>
      <c r="U5897">
        <f t="shared" si="1665"/>
        <v>1</v>
      </c>
      <c r="V5897">
        <f t="shared" ca="1" si="1666"/>
        <v>0.55649999999999999</v>
      </c>
      <c r="W5897">
        <f>INDEX(Solarstrahlungsdaten!$B$13:$G$8772,Übersicht!O5897,Übersicht!$E$10)</f>
        <v>365.02</v>
      </c>
      <c r="X5897">
        <f t="shared" si="1667"/>
        <v>1.2556687999999998</v>
      </c>
      <c r="Y5897">
        <f t="shared" ca="1" si="1668"/>
        <v>-0.69916879999999981</v>
      </c>
      <c r="Z5897">
        <f t="shared" ca="1" si="1669"/>
        <v>0.55649999999999999</v>
      </c>
      <c r="AA5897">
        <f t="shared" ca="1" si="1670"/>
        <v>0.69916879999999981</v>
      </c>
      <c r="AB5897">
        <f t="shared" ca="1" si="1671"/>
        <v>0</v>
      </c>
      <c r="AC5897">
        <f t="shared" ca="1" si="1677"/>
        <v>0.97109839999999981</v>
      </c>
      <c r="AD5897">
        <f t="shared" ca="1" si="1660"/>
        <v>0</v>
      </c>
      <c r="AE5897">
        <f t="shared" ca="1" si="1672"/>
        <v>0</v>
      </c>
      <c r="AF5897">
        <f t="shared" ca="1" si="1673"/>
        <v>0</v>
      </c>
      <c r="AG5897">
        <f t="shared" ca="1" si="1674"/>
        <v>0.24277459999999995</v>
      </c>
      <c r="AH5897">
        <f t="shared" ca="1" si="1675"/>
        <v>0</v>
      </c>
    </row>
    <row r="5898" spans="15:34" x14ac:dyDescent="0.25">
      <c r="O5898">
        <v>5842</v>
      </c>
      <c r="P5898" s="2">
        <f t="shared" si="1676"/>
        <v>44440.374999985834</v>
      </c>
      <c r="Q5898">
        <f t="shared" si="1661"/>
        <v>1</v>
      </c>
      <c r="R5898">
        <f t="shared" si="1662"/>
        <v>9</v>
      </c>
      <c r="S5898">
        <f t="shared" si="1663"/>
        <v>3</v>
      </c>
      <c r="T5898">
        <f t="shared" si="1664"/>
        <v>9</v>
      </c>
      <c r="U5898">
        <f t="shared" si="1665"/>
        <v>1</v>
      </c>
      <c r="V5898">
        <f t="shared" ca="1" si="1666"/>
        <v>0.57879999999999998</v>
      </c>
      <c r="W5898">
        <f>INDEX(Solarstrahlungsdaten!$B$13:$G$8772,Übersicht!O5898,Übersicht!$E$10)</f>
        <v>82.7</v>
      </c>
      <c r="X5898">
        <f t="shared" si="1667"/>
        <v>0.28448800000000002</v>
      </c>
      <c r="Y5898">
        <f t="shared" ca="1" si="1668"/>
        <v>0.29431199999999996</v>
      </c>
      <c r="Z5898">
        <f t="shared" ca="1" si="1669"/>
        <v>0.28448800000000002</v>
      </c>
      <c r="AA5898">
        <f t="shared" ca="1" si="1670"/>
        <v>0</v>
      </c>
      <c r="AB5898">
        <f t="shared" ca="1" si="1671"/>
        <v>0.29431199999999996</v>
      </c>
      <c r="AC5898">
        <f t="shared" ca="1" si="1677"/>
        <v>0.6767863999999999</v>
      </c>
      <c r="AD5898">
        <f t="shared" ca="1" si="1660"/>
        <v>0</v>
      </c>
      <c r="AE5898">
        <f t="shared" ca="1" si="1672"/>
        <v>0</v>
      </c>
      <c r="AF5898">
        <f t="shared" ca="1" si="1673"/>
        <v>0</v>
      </c>
      <c r="AG5898">
        <f t="shared" ca="1" si="1674"/>
        <v>0.16919659999999997</v>
      </c>
      <c r="AH5898">
        <f t="shared" ca="1" si="1675"/>
        <v>0</v>
      </c>
    </row>
    <row r="5899" spans="15:34" x14ac:dyDescent="0.25">
      <c r="O5899">
        <v>5843</v>
      </c>
      <c r="P5899" s="2">
        <f t="shared" si="1676"/>
        <v>44440.416666652498</v>
      </c>
      <c r="Q5899">
        <f t="shared" si="1661"/>
        <v>1</v>
      </c>
      <c r="R5899">
        <f t="shared" si="1662"/>
        <v>9</v>
      </c>
      <c r="S5899">
        <f t="shared" si="1663"/>
        <v>3</v>
      </c>
      <c r="T5899">
        <f t="shared" si="1664"/>
        <v>10</v>
      </c>
      <c r="U5899">
        <f t="shared" si="1665"/>
        <v>1</v>
      </c>
      <c r="V5899">
        <f t="shared" ca="1" si="1666"/>
        <v>0.56110000000000004</v>
      </c>
      <c r="W5899">
        <f>INDEX(Solarstrahlungsdaten!$B$13:$G$8772,Übersicht!O5899,Übersicht!$E$10)</f>
        <v>43.2</v>
      </c>
      <c r="X5899">
        <f t="shared" si="1667"/>
        <v>0.14860800000000002</v>
      </c>
      <c r="Y5899">
        <f t="shared" ca="1" si="1668"/>
        <v>0.41249200000000003</v>
      </c>
      <c r="Z5899">
        <f t="shared" ca="1" si="1669"/>
        <v>0.14860800000000002</v>
      </c>
      <c r="AA5899">
        <f t="shared" ca="1" si="1670"/>
        <v>0</v>
      </c>
      <c r="AB5899">
        <f t="shared" ca="1" si="1671"/>
        <v>0.41249200000000003</v>
      </c>
      <c r="AC5899">
        <f t="shared" ca="1" si="1677"/>
        <v>0.26429439999999987</v>
      </c>
      <c r="AD5899">
        <f t="shared" ca="1" si="1660"/>
        <v>0</v>
      </c>
      <c r="AE5899">
        <f t="shared" ca="1" si="1672"/>
        <v>0</v>
      </c>
      <c r="AF5899">
        <f t="shared" ca="1" si="1673"/>
        <v>0</v>
      </c>
      <c r="AG5899">
        <f t="shared" ca="1" si="1674"/>
        <v>6.6073599999999968E-2</v>
      </c>
      <c r="AH5899">
        <f t="shared" ca="1" si="1675"/>
        <v>0</v>
      </c>
    </row>
    <row r="5900" spans="15:34" x14ac:dyDescent="0.25">
      <c r="O5900">
        <v>5844</v>
      </c>
      <c r="P5900" s="2">
        <f t="shared" si="1676"/>
        <v>44440.458333319162</v>
      </c>
      <c r="Q5900">
        <f t="shared" si="1661"/>
        <v>1</v>
      </c>
      <c r="R5900">
        <f t="shared" si="1662"/>
        <v>9</v>
      </c>
      <c r="S5900">
        <f t="shared" si="1663"/>
        <v>3</v>
      </c>
      <c r="T5900">
        <f t="shared" si="1664"/>
        <v>11</v>
      </c>
      <c r="U5900">
        <f t="shared" si="1665"/>
        <v>1</v>
      </c>
      <c r="V5900">
        <f t="shared" ca="1" si="1666"/>
        <v>0.5595</v>
      </c>
      <c r="W5900">
        <f>INDEX(Solarstrahlungsdaten!$B$13:$G$8772,Übersicht!O5900,Übersicht!$E$10)</f>
        <v>68.12</v>
      </c>
      <c r="X5900">
        <f t="shared" si="1667"/>
        <v>0.23433280000000001</v>
      </c>
      <c r="Y5900">
        <f t="shared" ca="1" si="1668"/>
        <v>0.32516719999999999</v>
      </c>
      <c r="Z5900">
        <f t="shared" ca="1" si="1669"/>
        <v>0.23433280000000001</v>
      </c>
      <c r="AA5900">
        <f t="shared" ca="1" si="1670"/>
        <v>0</v>
      </c>
      <c r="AB5900">
        <f t="shared" ca="1" si="1671"/>
        <v>0.26429439999999987</v>
      </c>
      <c r="AC5900">
        <f t="shared" ca="1" si="1677"/>
        <v>0</v>
      </c>
      <c r="AD5900">
        <f t="shared" ca="1" si="1660"/>
        <v>6.0872800000000116E-2</v>
      </c>
      <c r="AE5900">
        <f t="shared" ca="1" si="1672"/>
        <v>0</v>
      </c>
      <c r="AF5900">
        <f t="shared" ca="1" si="1673"/>
        <v>6.0872800000000116E-2</v>
      </c>
      <c r="AG5900">
        <f t="shared" ca="1" si="1674"/>
        <v>0</v>
      </c>
      <c r="AH5900">
        <f t="shared" ca="1" si="1675"/>
        <v>1</v>
      </c>
    </row>
    <row r="5901" spans="15:34" x14ac:dyDescent="0.25">
      <c r="O5901">
        <v>5845</v>
      </c>
      <c r="P5901" s="2">
        <f t="shared" si="1676"/>
        <v>44440.499999985826</v>
      </c>
      <c r="Q5901">
        <f t="shared" si="1661"/>
        <v>1</v>
      </c>
      <c r="R5901">
        <f t="shared" si="1662"/>
        <v>9</v>
      </c>
      <c r="S5901">
        <f t="shared" si="1663"/>
        <v>3</v>
      </c>
      <c r="T5901">
        <f t="shared" si="1664"/>
        <v>12</v>
      </c>
      <c r="U5901">
        <f t="shared" si="1665"/>
        <v>1</v>
      </c>
      <c r="V5901">
        <f t="shared" ca="1" si="1666"/>
        <v>0.61539999999999995</v>
      </c>
      <c r="W5901">
        <f>INDEX(Solarstrahlungsdaten!$B$13:$G$8772,Übersicht!O5901,Übersicht!$E$10)</f>
        <v>111.13</v>
      </c>
      <c r="X5901">
        <f t="shared" si="1667"/>
        <v>0.38228719999999999</v>
      </c>
      <c r="Y5901">
        <f t="shared" ca="1" si="1668"/>
        <v>0.23311279999999995</v>
      </c>
      <c r="Z5901">
        <f t="shared" ca="1" si="1669"/>
        <v>0.38228719999999999</v>
      </c>
      <c r="AA5901">
        <f t="shared" ca="1" si="1670"/>
        <v>0</v>
      </c>
      <c r="AB5901">
        <f t="shared" ca="1" si="1671"/>
        <v>0</v>
      </c>
      <c r="AC5901">
        <f t="shared" ca="1" si="1677"/>
        <v>0</v>
      </c>
      <c r="AD5901">
        <f t="shared" ca="1" si="1660"/>
        <v>0.23311279999999995</v>
      </c>
      <c r="AE5901">
        <f t="shared" ca="1" si="1672"/>
        <v>0</v>
      </c>
      <c r="AF5901">
        <f t="shared" ca="1" si="1673"/>
        <v>0.23311279999999995</v>
      </c>
      <c r="AG5901">
        <f t="shared" ca="1" si="1674"/>
        <v>0</v>
      </c>
      <c r="AH5901">
        <f t="shared" ca="1" si="1675"/>
        <v>1</v>
      </c>
    </row>
    <row r="5902" spans="15:34" x14ac:dyDescent="0.25">
      <c r="O5902">
        <v>5846</v>
      </c>
      <c r="P5902" s="2">
        <f t="shared" si="1676"/>
        <v>44440.541666652491</v>
      </c>
      <c r="Q5902">
        <f t="shared" si="1661"/>
        <v>1</v>
      </c>
      <c r="R5902">
        <f t="shared" si="1662"/>
        <v>9</v>
      </c>
      <c r="S5902">
        <f t="shared" si="1663"/>
        <v>3</v>
      </c>
      <c r="T5902">
        <f t="shared" si="1664"/>
        <v>13</v>
      </c>
      <c r="U5902">
        <f t="shared" si="1665"/>
        <v>1</v>
      </c>
      <c r="V5902">
        <f t="shared" ca="1" si="1666"/>
        <v>0.62909999999999988</v>
      </c>
      <c r="W5902">
        <f>INDEX(Solarstrahlungsdaten!$B$13:$G$8772,Übersicht!O5902,Übersicht!$E$10)</f>
        <v>181.59</v>
      </c>
      <c r="X5902">
        <f t="shared" si="1667"/>
        <v>0.62466960000000005</v>
      </c>
      <c r="Y5902">
        <f t="shared" ca="1" si="1668"/>
        <v>4.4303999999998345E-3</v>
      </c>
      <c r="Z5902">
        <f t="shared" ca="1" si="1669"/>
        <v>0.62466960000000005</v>
      </c>
      <c r="AA5902">
        <f t="shared" ca="1" si="1670"/>
        <v>0</v>
      </c>
      <c r="AB5902">
        <f t="shared" ca="1" si="1671"/>
        <v>0</v>
      </c>
      <c r="AC5902">
        <f t="shared" ca="1" si="1677"/>
        <v>0</v>
      </c>
      <c r="AD5902">
        <f t="shared" ca="1" si="1660"/>
        <v>4.4303999999998345E-3</v>
      </c>
      <c r="AE5902">
        <f t="shared" ca="1" si="1672"/>
        <v>0</v>
      </c>
      <c r="AF5902">
        <f t="shared" ca="1" si="1673"/>
        <v>4.4303999999998345E-3</v>
      </c>
      <c r="AG5902">
        <f t="shared" ca="1" si="1674"/>
        <v>0</v>
      </c>
      <c r="AH5902">
        <f t="shared" ca="1" si="1675"/>
        <v>1</v>
      </c>
    </row>
    <row r="5903" spans="15:34" x14ac:dyDescent="0.25">
      <c r="O5903">
        <v>5847</v>
      </c>
      <c r="P5903" s="2">
        <f t="shared" si="1676"/>
        <v>44440.583333319155</v>
      </c>
      <c r="Q5903">
        <f t="shared" si="1661"/>
        <v>1</v>
      </c>
      <c r="R5903">
        <f t="shared" si="1662"/>
        <v>9</v>
      </c>
      <c r="S5903">
        <f t="shared" si="1663"/>
        <v>3</v>
      </c>
      <c r="T5903">
        <f t="shared" si="1664"/>
        <v>14</v>
      </c>
      <c r="U5903">
        <f t="shared" si="1665"/>
        <v>1</v>
      </c>
      <c r="V5903">
        <f t="shared" ca="1" si="1666"/>
        <v>0.5454</v>
      </c>
      <c r="W5903">
        <f>INDEX(Solarstrahlungsdaten!$B$13:$G$8772,Übersicht!O5903,Übersicht!$E$10)</f>
        <v>138.46</v>
      </c>
      <c r="X5903">
        <f t="shared" si="1667"/>
        <v>0.47630240000000001</v>
      </c>
      <c r="Y5903">
        <f t="shared" ca="1" si="1668"/>
        <v>6.9097599999999981E-2</v>
      </c>
      <c r="Z5903">
        <f t="shared" ca="1" si="1669"/>
        <v>0.47630240000000001</v>
      </c>
      <c r="AA5903">
        <f t="shared" ca="1" si="1670"/>
        <v>0</v>
      </c>
      <c r="AB5903">
        <f t="shared" ca="1" si="1671"/>
        <v>0</v>
      </c>
      <c r="AC5903">
        <f t="shared" ca="1" si="1677"/>
        <v>0</v>
      </c>
      <c r="AD5903">
        <f t="shared" ca="1" si="1660"/>
        <v>6.9097599999999981E-2</v>
      </c>
      <c r="AE5903">
        <f t="shared" ca="1" si="1672"/>
        <v>0</v>
      </c>
      <c r="AF5903">
        <f t="shared" ca="1" si="1673"/>
        <v>6.9097599999999981E-2</v>
      </c>
      <c r="AG5903">
        <f t="shared" ca="1" si="1674"/>
        <v>0</v>
      </c>
      <c r="AH5903">
        <f t="shared" ca="1" si="1675"/>
        <v>1</v>
      </c>
    </row>
    <row r="5904" spans="15:34" x14ac:dyDescent="0.25">
      <c r="O5904">
        <v>5848</v>
      </c>
      <c r="P5904" s="2">
        <f t="shared" si="1676"/>
        <v>44440.624999985819</v>
      </c>
      <c r="Q5904">
        <f t="shared" si="1661"/>
        <v>1</v>
      </c>
      <c r="R5904">
        <f t="shared" si="1662"/>
        <v>9</v>
      </c>
      <c r="S5904">
        <f t="shared" si="1663"/>
        <v>3</v>
      </c>
      <c r="T5904">
        <f t="shared" si="1664"/>
        <v>15</v>
      </c>
      <c r="U5904">
        <f t="shared" si="1665"/>
        <v>1</v>
      </c>
      <c r="V5904">
        <f t="shared" ca="1" si="1666"/>
        <v>0.48510000000000003</v>
      </c>
      <c r="W5904">
        <f>INDEX(Solarstrahlungsdaten!$B$13:$G$8772,Übersicht!O5904,Übersicht!$E$10)</f>
        <v>45.03</v>
      </c>
      <c r="X5904">
        <f t="shared" si="1667"/>
        <v>0.15490319999999999</v>
      </c>
      <c r="Y5904">
        <f t="shared" ca="1" si="1668"/>
        <v>0.33019680000000007</v>
      </c>
      <c r="Z5904">
        <f t="shared" ca="1" si="1669"/>
        <v>0.15490319999999999</v>
      </c>
      <c r="AA5904">
        <f t="shared" ca="1" si="1670"/>
        <v>0</v>
      </c>
      <c r="AB5904">
        <f t="shared" ca="1" si="1671"/>
        <v>0</v>
      </c>
      <c r="AC5904">
        <f t="shared" ca="1" si="1677"/>
        <v>0</v>
      </c>
      <c r="AD5904">
        <f t="shared" ca="1" si="1660"/>
        <v>0.33019680000000007</v>
      </c>
      <c r="AE5904">
        <f t="shared" ca="1" si="1672"/>
        <v>0</v>
      </c>
      <c r="AF5904">
        <f t="shared" ca="1" si="1673"/>
        <v>0.33019680000000007</v>
      </c>
      <c r="AG5904">
        <f t="shared" ca="1" si="1674"/>
        <v>0</v>
      </c>
      <c r="AH5904">
        <f t="shared" ca="1" si="1675"/>
        <v>1</v>
      </c>
    </row>
    <row r="5905" spans="15:34" x14ac:dyDescent="0.25">
      <c r="O5905">
        <v>5849</v>
      </c>
      <c r="P5905" s="2">
        <f t="shared" si="1676"/>
        <v>44440.666666652483</v>
      </c>
      <c r="Q5905">
        <f t="shared" si="1661"/>
        <v>1</v>
      </c>
      <c r="R5905">
        <f t="shared" si="1662"/>
        <v>9</v>
      </c>
      <c r="S5905">
        <f t="shared" si="1663"/>
        <v>3</v>
      </c>
      <c r="T5905">
        <f t="shared" si="1664"/>
        <v>16</v>
      </c>
      <c r="U5905">
        <f t="shared" si="1665"/>
        <v>1</v>
      </c>
      <c r="V5905">
        <f t="shared" ca="1" si="1666"/>
        <v>0.45910000000000001</v>
      </c>
      <c r="W5905">
        <f>INDEX(Solarstrahlungsdaten!$B$13:$G$8772,Übersicht!O5905,Übersicht!$E$10)</f>
        <v>87.4</v>
      </c>
      <c r="X5905">
        <f t="shared" si="1667"/>
        <v>0.30065600000000003</v>
      </c>
      <c r="Y5905">
        <f t="shared" ca="1" si="1668"/>
        <v>0.15844399999999997</v>
      </c>
      <c r="Z5905">
        <f t="shared" ca="1" si="1669"/>
        <v>0.30065600000000003</v>
      </c>
      <c r="AA5905">
        <f t="shared" ca="1" si="1670"/>
        <v>0</v>
      </c>
      <c r="AB5905">
        <f t="shared" ca="1" si="1671"/>
        <v>0</v>
      </c>
      <c r="AC5905">
        <f t="shared" ca="1" si="1677"/>
        <v>0</v>
      </c>
      <c r="AD5905">
        <f t="shared" ca="1" si="1660"/>
        <v>0.15844399999999997</v>
      </c>
      <c r="AE5905">
        <f t="shared" ca="1" si="1672"/>
        <v>0</v>
      </c>
      <c r="AF5905">
        <f t="shared" ca="1" si="1673"/>
        <v>0.15844399999999997</v>
      </c>
      <c r="AG5905">
        <f t="shared" ca="1" si="1674"/>
        <v>0</v>
      </c>
      <c r="AH5905">
        <f t="shared" ca="1" si="1675"/>
        <v>1</v>
      </c>
    </row>
    <row r="5906" spans="15:34" x14ac:dyDescent="0.25">
      <c r="O5906">
        <v>5850</v>
      </c>
      <c r="P5906" s="2">
        <f t="shared" si="1676"/>
        <v>44440.708333319148</v>
      </c>
      <c r="Q5906">
        <f t="shared" si="1661"/>
        <v>1</v>
      </c>
      <c r="R5906">
        <f t="shared" si="1662"/>
        <v>9</v>
      </c>
      <c r="S5906">
        <f t="shared" si="1663"/>
        <v>3</v>
      </c>
      <c r="T5906">
        <f t="shared" si="1664"/>
        <v>17</v>
      </c>
      <c r="U5906">
        <f t="shared" si="1665"/>
        <v>1</v>
      </c>
      <c r="V5906">
        <f t="shared" ca="1" si="1666"/>
        <v>0.47749999999999998</v>
      </c>
      <c r="W5906">
        <f>INDEX(Solarstrahlungsdaten!$B$13:$G$8772,Übersicht!O5906,Übersicht!$E$10)</f>
        <v>19.43</v>
      </c>
      <c r="X5906">
        <f t="shared" si="1667"/>
        <v>6.6839200000000001E-2</v>
      </c>
      <c r="Y5906">
        <f t="shared" ca="1" si="1668"/>
        <v>0.41066079999999999</v>
      </c>
      <c r="Z5906">
        <f t="shared" ca="1" si="1669"/>
        <v>6.6839200000000001E-2</v>
      </c>
      <c r="AA5906">
        <f t="shared" ca="1" si="1670"/>
        <v>0</v>
      </c>
      <c r="AB5906">
        <f t="shared" ca="1" si="1671"/>
        <v>0</v>
      </c>
      <c r="AC5906">
        <f t="shared" ca="1" si="1677"/>
        <v>0</v>
      </c>
      <c r="AD5906">
        <f t="shared" ca="1" si="1660"/>
        <v>0.41066079999999999</v>
      </c>
      <c r="AE5906">
        <f t="shared" ca="1" si="1672"/>
        <v>0</v>
      </c>
      <c r="AF5906">
        <f t="shared" ca="1" si="1673"/>
        <v>0.41066079999999999</v>
      </c>
      <c r="AG5906">
        <f t="shared" ca="1" si="1674"/>
        <v>0</v>
      </c>
      <c r="AH5906">
        <f t="shared" ca="1" si="1675"/>
        <v>1</v>
      </c>
    </row>
    <row r="5907" spans="15:34" x14ac:dyDescent="0.25">
      <c r="O5907">
        <v>5851</v>
      </c>
      <c r="P5907" s="2">
        <f t="shared" si="1676"/>
        <v>44440.749999985812</v>
      </c>
      <c r="Q5907">
        <f t="shared" si="1661"/>
        <v>1</v>
      </c>
      <c r="R5907">
        <f t="shared" si="1662"/>
        <v>9</v>
      </c>
      <c r="S5907">
        <f t="shared" si="1663"/>
        <v>3</v>
      </c>
      <c r="T5907">
        <f t="shared" si="1664"/>
        <v>18</v>
      </c>
      <c r="U5907">
        <f t="shared" si="1665"/>
        <v>1</v>
      </c>
      <c r="V5907">
        <f t="shared" ca="1" si="1666"/>
        <v>0.5454</v>
      </c>
      <c r="W5907">
        <f>INDEX(Solarstrahlungsdaten!$B$13:$G$8772,Übersicht!O5907,Übersicht!$E$10)</f>
        <v>0</v>
      </c>
      <c r="X5907">
        <f t="shared" si="1667"/>
        <v>0</v>
      </c>
      <c r="Y5907">
        <f t="shared" ca="1" si="1668"/>
        <v>0.5454</v>
      </c>
      <c r="Z5907">
        <f t="shared" ca="1" si="1669"/>
        <v>0</v>
      </c>
      <c r="AA5907">
        <f t="shared" ca="1" si="1670"/>
        <v>0</v>
      </c>
      <c r="AB5907">
        <f t="shared" ca="1" si="1671"/>
        <v>0</v>
      </c>
      <c r="AC5907">
        <f t="shared" ca="1" si="1677"/>
        <v>0</v>
      </c>
      <c r="AD5907">
        <f t="shared" ca="1" si="1660"/>
        <v>0.5454</v>
      </c>
      <c r="AE5907">
        <f t="shared" ca="1" si="1672"/>
        <v>0</v>
      </c>
      <c r="AF5907">
        <f t="shared" ca="1" si="1673"/>
        <v>0.5454</v>
      </c>
      <c r="AG5907">
        <f t="shared" ca="1" si="1674"/>
        <v>0</v>
      </c>
      <c r="AH5907">
        <f t="shared" ca="1" si="1675"/>
        <v>1</v>
      </c>
    </row>
    <row r="5908" spans="15:34" x14ac:dyDescent="0.25">
      <c r="O5908">
        <v>5852</v>
      </c>
      <c r="P5908" s="2">
        <f t="shared" si="1676"/>
        <v>44440.791666652476</v>
      </c>
      <c r="Q5908">
        <f t="shared" si="1661"/>
        <v>1</v>
      </c>
      <c r="R5908">
        <f t="shared" si="1662"/>
        <v>9</v>
      </c>
      <c r="S5908">
        <f t="shared" si="1663"/>
        <v>3</v>
      </c>
      <c r="T5908">
        <f t="shared" si="1664"/>
        <v>19</v>
      </c>
      <c r="U5908">
        <f t="shared" si="1665"/>
        <v>1</v>
      </c>
      <c r="V5908">
        <f t="shared" ca="1" si="1666"/>
        <v>0.64149999999999996</v>
      </c>
      <c r="W5908">
        <f>INDEX(Solarstrahlungsdaten!$B$13:$G$8772,Übersicht!O5908,Übersicht!$E$10)</f>
        <v>0</v>
      </c>
      <c r="X5908">
        <f t="shared" si="1667"/>
        <v>0</v>
      </c>
      <c r="Y5908">
        <f t="shared" ca="1" si="1668"/>
        <v>0.64149999999999996</v>
      </c>
      <c r="Z5908">
        <f t="shared" ca="1" si="1669"/>
        <v>0</v>
      </c>
      <c r="AA5908">
        <f t="shared" ca="1" si="1670"/>
        <v>0</v>
      </c>
      <c r="AB5908">
        <f t="shared" ca="1" si="1671"/>
        <v>0</v>
      </c>
      <c r="AC5908">
        <f t="shared" ca="1" si="1677"/>
        <v>0</v>
      </c>
      <c r="AD5908">
        <f t="shared" ca="1" si="1660"/>
        <v>0.64149999999999996</v>
      </c>
      <c r="AE5908">
        <f t="shared" ca="1" si="1672"/>
        <v>0</v>
      </c>
      <c r="AF5908">
        <f t="shared" ca="1" si="1673"/>
        <v>0.64149999999999996</v>
      </c>
      <c r="AG5908">
        <f t="shared" ca="1" si="1674"/>
        <v>0</v>
      </c>
      <c r="AH5908">
        <f t="shared" ca="1" si="1675"/>
        <v>1</v>
      </c>
    </row>
    <row r="5909" spans="15:34" x14ac:dyDescent="0.25">
      <c r="O5909">
        <v>5853</v>
      </c>
      <c r="P5909" s="2">
        <f t="shared" si="1676"/>
        <v>44440.83333331914</v>
      </c>
      <c r="Q5909">
        <f t="shared" si="1661"/>
        <v>1</v>
      </c>
      <c r="R5909">
        <f t="shared" si="1662"/>
        <v>9</v>
      </c>
      <c r="S5909">
        <f t="shared" si="1663"/>
        <v>3</v>
      </c>
      <c r="T5909">
        <f t="shared" si="1664"/>
        <v>20</v>
      </c>
      <c r="U5909">
        <f t="shared" si="1665"/>
        <v>1</v>
      </c>
      <c r="V5909">
        <f t="shared" ca="1" si="1666"/>
        <v>0.67459999999999998</v>
      </c>
      <c r="W5909">
        <f>INDEX(Solarstrahlungsdaten!$B$13:$G$8772,Übersicht!O5909,Übersicht!$E$10)</f>
        <v>0</v>
      </c>
      <c r="X5909">
        <f t="shared" si="1667"/>
        <v>0</v>
      </c>
      <c r="Y5909">
        <f t="shared" ca="1" si="1668"/>
        <v>0.67459999999999998</v>
      </c>
      <c r="Z5909">
        <f t="shared" ca="1" si="1669"/>
        <v>0</v>
      </c>
      <c r="AA5909">
        <f t="shared" ca="1" si="1670"/>
        <v>0</v>
      </c>
      <c r="AB5909">
        <f t="shared" ca="1" si="1671"/>
        <v>0</v>
      </c>
      <c r="AC5909">
        <f t="shared" ca="1" si="1677"/>
        <v>0</v>
      </c>
      <c r="AD5909">
        <f t="shared" ca="1" si="1660"/>
        <v>0.67459999999999998</v>
      </c>
      <c r="AE5909">
        <f t="shared" ca="1" si="1672"/>
        <v>0</v>
      </c>
      <c r="AF5909">
        <f t="shared" ca="1" si="1673"/>
        <v>0.67459999999999998</v>
      </c>
      <c r="AG5909">
        <f t="shared" ca="1" si="1674"/>
        <v>0</v>
      </c>
      <c r="AH5909">
        <f t="shared" ca="1" si="1675"/>
        <v>1</v>
      </c>
    </row>
    <row r="5910" spans="15:34" x14ac:dyDescent="0.25">
      <c r="O5910">
        <v>5854</v>
      </c>
      <c r="P5910" s="2">
        <f t="shared" si="1676"/>
        <v>44440.874999985805</v>
      </c>
      <c r="Q5910">
        <f t="shared" si="1661"/>
        <v>1</v>
      </c>
      <c r="R5910">
        <f t="shared" si="1662"/>
        <v>9</v>
      </c>
      <c r="S5910">
        <f t="shared" si="1663"/>
        <v>3</v>
      </c>
      <c r="T5910">
        <f t="shared" si="1664"/>
        <v>21</v>
      </c>
      <c r="U5910">
        <f t="shared" si="1665"/>
        <v>1</v>
      </c>
      <c r="V5910">
        <f t="shared" ca="1" si="1666"/>
        <v>0.63759999999999994</v>
      </c>
      <c r="W5910">
        <f>INDEX(Solarstrahlungsdaten!$B$13:$G$8772,Übersicht!O5910,Übersicht!$E$10)</f>
        <v>0</v>
      </c>
      <c r="X5910">
        <f t="shared" si="1667"/>
        <v>0</v>
      </c>
      <c r="Y5910">
        <f t="shared" ca="1" si="1668"/>
        <v>0.63759999999999994</v>
      </c>
      <c r="Z5910">
        <f t="shared" ca="1" si="1669"/>
        <v>0</v>
      </c>
      <c r="AA5910">
        <f t="shared" ca="1" si="1670"/>
        <v>0</v>
      </c>
      <c r="AB5910">
        <f t="shared" ca="1" si="1671"/>
        <v>0</v>
      </c>
      <c r="AC5910">
        <f t="shared" ca="1" si="1677"/>
        <v>0</v>
      </c>
      <c r="AD5910">
        <f t="shared" ca="1" si="1660"/>
        <v>0.63759999999999994</v>
      </c>
      <c r="AE5910">
        <f t="shared" ca="1" si="1672"/>
        <v>0</v>
      </c>
      <c r="AF5910">
        <f t="shared" ca="1" si="1673"/>
        <v>0.63759999999999994</v>
      </c>
      <c r="AG5910">
        <f t="shared" ca="1" si="1674"/>
        <v>0</v>
      </c>
      <c r="AH5910">
        <f t="shared" ca="1" si="1675"/>
        <v>1</v>
      </c>
    </row>
    <row r="5911" spans="15:34" x14ac:dyDescent="0.25">
      <c r="O5911">
        <v>5855</v>
      </c>
      <c r="P5911" s="2">
        <f t="shared" si="1676"/>
        <v>44440.916666652469</v>
      </c>
      <c r="Q5911">
        <f t="shared" si="1661"/>
        <v>1</v>
      </c>
      <c r="R5911">
        <f t="shared" si="1662"/>
        <v>9</v>
      </c>
      <c r="S5911">
        <f t="shared" si="1663"/>
        <v>3</v>
      </c>
      <c r="T5911">
        <f t="shared" si="1664"/>
        <v>22</v>
      </c>
      <c r="U5911">
        <f t="shared" si="1665"/>
        <v>1</v>
      </c>
      <c r="V5911">
        <f t="shared" ca="1" si="1666"/>
        <v>0.59710000000000008</v>
      </c>
      <c r="W5911">
        <f>INDEX(Solarstrahlungsdaten!$B$13:$G$8772,Übersicht!O5911,Übersicht!$E$10)</f>
        <v>0</v>
      </c>
      <c r="X5911">
        <f t="shared" si="1667"/>
        <v>0</v>
      </c>
      <c r="Y5911">
        <f t="shared" ca="1" si="1668"/>
        <v>0.59710000000000008</v>
      </c>
      <c r="Z5911">
        <f t="shared" ca="1" si="1669"/>
        <v>0</v>
      </c>
      <c r="AA5911">
        <f t="shared" ca="1" si="1670"/>
        <v>0</v>
      </c>
      <c r="AB5911">
        <f t="shared" ca="1" si="1671"/>
        <v>0</v>
      </c>
      <c r="AC5911">
        <f t="shared" ca="1" si="1677"/>
        <v>0</v>
      </c>
      <c r="AD5911">
        <f t="shared" ca="1" si="1660"/>
        <v>0.59710000000000008</v>
      </c>
      <c r="AE5911">
        <f t="shared" ca="1" si="1672"/>
        <v>0</v>
      </c>
      <c r="AF5911">
        <f t="shared" ca="1" si="1673"/>
        <v>0.59710000000000008</v>
      </c>
      <c r="AG5911">
        <f t="shared" ca="1" si="1674"/>
        <v>0</v>
      </c>
      <c r="AH5911">
        <f t="shared" ca="1" si="1675"/>
        <v>1</v>
      </c>
    </row>
    <row r="5912" spans="15:34" x14ac:dyDescent="0.25">
      <c r="O5912">
        <v>5856</v>
      </c>
      <c r="P5912" s="2">
        <f t="shared" si="1676"/>
        <v>44440.958333319133</v>
      </c>
      <c r="Q5912">
        <f t="shared" si="1661"/>
        <v>1</v>
      </c>
      <c r="R5912">
        <f t="shared" si="1662"/>
        <v>9</v>
      </c>
      <c r="S5912">
        <f t="shared" si="1663"/>
        <v>3</v>
      </c>
      <c r="T5912">
        <f t="shared" si="1664"/>
        <v>23</v>
      </c>
      <c r="U5912">
        <f t="shared" si="1665"/>
        <v>1</v>
      </c>
      <c r="V5912">
        <f t="shared" ca="1" si="1666"/>
        <v>0.48749999999999999</v>
      </c>
      <c r="W5912">
        <f>INDEX(Solarstrahlungsdaten!$B$13:$G$8772,Übersicht!O5912,Übersicht!$E$10)</f>
        <v>0</v>
      </c>
      <c r="X5912">
        <f t="shared" si="1667"/>
        <v>0</v>
      </c>
      <c r="Y5912">
        <f t="shared" ca="1" si="1668"/>
        <v>0.48749999999999999</v>
      </c>
      <c r="Z5912">
        <f t="shared" ca="1" si="1669"/>
        <v>0</v>
      </c>
      <c r="AA5912">
        <f t="shared" ca="1" si="1670"/>
        <v>0</v>
      </c>
      <c r="AB5912">
        <f t="shared" ca="1" si="1671"/>
        <v>0</v>
      </c>
      <c r="AC5912">
        <f t="shared" ca="1" si="1677"/>
        <v>0</v>
      </c>
      <c r="AD5912">
        <f t="shared" ca="1" si="1660"/>
        <v>0.48749999999999999</v>
      </c>
      <c r="AE5912">
        <f t="shared" ca="1" si="1672"/>
        <v>0</v>
      </c>
      <c r="AF5912">
        <f t="shared" ca="1" si="1673"/>
        <v>0.48749999999999999</v>
      </c>
      <c r="AG5912">
        <f t="shared" ca="1" si="1674"/>
        <v>0</v>
      </c>
      <c r="AH5912">
        <f t="shared" ca="1" si="1675"/>
        <v>1</v>
      </c>
    </row>
    <row r="5913" spans="15:34" x14ac:dyDescent="0.25">
      <c r="O5913">
        <v>5857</v>
      </c>
      <c r="P5913" s="2">
        <f t="shared" si="1676"/>
        <v>44440.999999985797</v>
      </c>
      <c r="Q5913">
        <f t="shared" si="1661"/>
        <v>2</v>
      </c>
      <c r="R5913">
        <f t="shared" si="1662"/>
        <v>9</v>
      </c>
      <c r="S5913">
        <f t="shared" si="1663"/>
        <v>3</v>
      </c>
      <c r="T5913">
        <f t="shared" si="1664"/>
        <v>0</v>
      </c>
      <c r="U5913">
        <f t="shared" si="1665"/>
        <v>1</v>
      </c>
      <c r="V5913">
        <f t="shared" ca="1" si="1666"/>
        <v>0.32850000000000001</v>
      </c>
      <c r="W5913">
        <f>INDEX(Solarstrahlungsdaten!$B$13:$G$8772,Übersicht!O5913,Übersicht!$E$10)</f>
        <v>0</v>
      </c>
      <c r="X5913">
        <f t="shared" si="1667"/>
        <v>0</v>
      </c>
      <c r="Y5913">
        <f t="shared" ca="1" si="1668"/>
        <v>0.32850000000000001</v>
      </c>
      <c r="Z5913">
        <f t="shared" ca="1" si="1669"/>
        <v>0</v>
      </c>
      <c r="AA5913">
        <f t="shared" ca="1" si="1670"/>
        <v>0</v>
      </c>
      <c r="AB5913">
        <f t="shared" ca="1" si="1671"/>
        <v>0</v>
      </c>
      <c r="AC5913">
        <f t="shared" ca="1" si="1677"/>
        <v>0</v>
      </c>
      <c r="AD5913">
        <f t="shared" ca="1" si="1660"/>
        <v>0.32850000000000001</v>
      </c>
      <c r="AE5913">
        <f t="shared" ca="1" si="1672"/>
        <v>0</v>
      </c>
      <c r="AF5913">
        <f t="shared" ca="1" si="1673"/>
        <v>0.32850000000000001</v>
      </c>
      <c r="AG5913">
        <f t="shared" ca="1" si="1674"/>
        <v>0</v>
      </c>
      <c r="AH5913">
        <f t="shared" ca="1" si="1675"/>
        <v>1</v>
      </c>
    </row>
    <row r="5914" spans="15:34" x14ac:dyDescent="0.25">
      <c r="O5914">
        <v>5858</v>
      </c>
      <c r="P5914" s="2">
        <f t="shared" si="1676"/>
        <v>44441.041666652462</v>
      </c>
      <c r="Q5914">
        <f t="shared" si="1661"/>
        <v>2</v>
      </c>
      <c r="R5914">
        <f t="shared" si="1662"/>
        <v>9</v>
      </c>
      <c r="S5914">
        <f t="shared" si="1663"/>
        <v>3</v>
      </c>
      <c r="T5914">
        <f t="shared" si="1664"/>
        <v>1</v>
      </c>
      <c r="U5914">
        <f t="shared" si="1665"/>
        <v>1</v>
      </c>
      <c r="V5914">
        <f t="shared" ca="1" si="1666"/>
        <v>0.22929999999999998</v>
      </c>
      <c r="W5914">
        <f>INDEX(Solarstrahlungsdaten!$B$13:$G$8772,Übersicht!O5914,Übersicht!$E$10)</f>
        <v>0</v>
      </c>
      <c r="X5914">
        <f t="shared" si="1667"/>
        <v>0</v>
      </c>
      <c r="Y5914">
        <f t="shared" ca="1" si="1668"/>
        <v>0.22929999999999998</v>
      </c>
      <c r="Z5914">
        <f t="shared" ca="1" si="1669"/>
        <v>0</v>
      </c>
      <c r="AA5914">
        <f t="shared" ca="1" si="1670"/>
        <v>0</v>
      </c>
      <c r="AB5914">
        <f t="shared" ca="1" si="1671"/>
        <v>0</v>
      </c>
      <c r="AC5914">
        <f t="shared" ca="1" si="1677"/>
        <v>0</v>
      </c>
      <c r="AD5914">
        <f t="shared" ca="1" si="1660"/>
        <v>0.22929999999999998</v>
      </c>
      <c r="AE5914">
        <f t="shared" ca="1" si="1672"/>
        <v>0</v>
      </c>
      <c r="AF5914">
        <f t="shared" ca="1" si="1673"/>
        <v>0.22929999999999998</v>
      </c>
      <c r="AG5914">
        <f t="shared" ca="1" si="1674"/>
        <v>0</v>
      </c>
      <c r="AH5914">
        <f t="shared" ca="1" si="1675"/>
        <v>1</v>
      </c>
    </row>
    <row r="5915" spans="15:34" x14ac:dyDescent="0.25">
      <c r="O5915">
        <v>5859</v>
      </c>
      <c r="P5915" s="2">
        <f t="shared" si="1676"/>
        <v>44441.083333319126</v>
      </c>
      <c r="Q5915">
        <f t="shared" si="1661"/>
        <v>2</v>
      </c>
      <c r="R5915">
        <f t="shared" si="1662"/>
        <v>9</v>
      </c>
      <c r="S5915">
        <f t="shared" si="1663"/>
        <v>3</v>
      </c>
      <c r="T5915">
        <f t="shared" si="1664"/>
        <v>2</v>
      </c>
      <c r="U5915">
        <f t="shared" si="1665"/>
        <v>1</v>
      </c>
      <c r="V5915">
        <f t="shared" ca="1" si="1666"/>
        <v>0.20319999999999999</v>
      </c>
      <c r="W5915">
        <f>INDEX(Solarstrahlungsdaten!$B$13:$G$8772,Übersicht!O5915,Übersicht!$E$10)</f>
        <v>0</v>
      </c>
      <c r="X5915">
        <f t="shared" si="1667"/>
        <v>0</v>
      </c>
      <c r="Y5915">
        <f t="shared" ca="1" si="1668"/>
        <v>0.20319999999999999</v>
      </c>
      <c r="Z5915">
        <f t="shared" ca="1" si="1669"/>
        <v>0</v>
      </c>
      <c r="AA5915">
        <f t="shared" ca="1" si="1670"/>
        <v>0</v>
      </c>
      <c r="AB5915">
        <f t="shared" ca="1" si="1671"/>
        <v>0</v>
      </c>
      <c r="AC5915">
        <f t="shared" ca="1" si="1677"/>
        <v>0</v>
      </c>
      <c r="AD5915">
        <f t="shared" ca="1" si="1660"/>
        <v>0.20319999999999999</v>
      </c>
      <c r="AE5915">
        <f t="shared" ca="1" si="1672"/>
        <v>0</v>
      </c>
      <c r="AF5915">
        <f t="shared" ca="1" si="1673"/>
        <v>0.20319999999999999</v>
      </c>
      <c r="AG5915">
        <f t="shared" ca="1" si="1674"/>
        <v>0</v>
      </c>
      <c r="AH5915">
        <f t="shared" ca="1" si="1675"/>
        <v>1</v>
      </c>
    </row>
    <row r="5916" spans="15:34" x14ac:dyDescent="0.25">
      <c r="O5916">
        <v>5860</v>
      </c>
      <c r="P5916" s="2">
        <f t="shared" si="1676"/>
        <v>44441.12499998579</v>
      </c>
      <c r="Q5916">
        <f t="shared" si="1661"/>
        <v>2</v>
      </c>
      <c r="R5916">
        <f t="shared" si="1662"/>
        <v>9</v>
      </c>
      <c r="S5916">
        <f t="shared" si="1663"/>
        <v>3</v>
      </c>
      <c r="T5916">
        <f t="shared" si="1664"/>
        <v>3</v>
      </c>
      <c r="U5916">
        <f t="shared" si="1665"/>
        <v>1</v>
      </c>
      <c r="V5916">
        <f t="shared" ca="1" si="1666"/>
        <v>0.18919999999999998</v>
      </c>
      <c r="W5916">
        <f>INDEX(Solarstrahlungsdaten!$B$13:$G$8772,Übersicht!O5916,Übersicht!$E$10)</f>
        <v>0</v>
      </c>
      <c r="X5916">
        <f t="shared" si="1667"/>
        <v>0</v>
      </c>
      <c r="Y5916">
        <f t="shared" ca="1" si="1668"/>
        <v>0.18919999999999998</v>
      </c>
      <c r="Z5916">
        <f t="shared" ca="1" si="1669"/>
        <v>0</v>
      </c>
      <c r="AA5916">
        <f t="shared" ca="1" si="1670"/>
        <v>0</v>
      </c>
      <c r="AB5916">
        <f t="shared" ca="1" si="1671"/>
        <v>0</v>
      </c>
      <c r="AC5916">
        <f t="shared" ca="1" si="1677"/>
        <v>0</v>
      </c>
      <c r="AD5916">
        <f t="shared" ca="1" si="1660"/>
        <v>0.18919999999999998</v>
      </c>
      <c r="AE5916">
        <f t="shared" ca="1" si="1672"/>
        <v>0</v>
      </c>
      <c r="AF5916">
        <f t="shared" ca="1" si="1673"/>
        <v>0.18919999999999998</v>
      </c>
      <c r="AG5916">
        <f t="shared" ca="1" si="1674"/>
        <v>0</v>
      </c>
      <c r="AH5916">
        <f t="shared" ca="1" si="1675"/>
        <v>1</v>
      </c>
    </row>
    <row r="5917" spans="15:34" x14ac:dyDescent="0.25">
      <c r="O5917">
        <v>5861</v>
      </c>
      <c r="P5917" s="2">
        <f t="shared" si="1676"/>
        <v>44441.166666652454</v>
      </c>
      <c r="Q5917">
        <f t="shared" si="1661"/>
        <v>2</v>
      </c>
      <c r="R5917">
        <f t="shared" si="1662"/>
        <v>9</v>
      </c>
      <c r="S5917">
        <f t="shared" si="1663"/>
        <v>3</v>
      </c>
      <c r="T5917">
        <f t="shared" si="1664"/>
        <v>4</v>
      </c>
      <c r="U5917">
        <f t="shared" si="1665"/>
        <v>1</v>
      </c>
      <c r="V5917">
        <f t="shared" ca="1" si="1666"/>
        <v>0.191</v>
      </c>
      <c r="W5917">
        <f>INDEX(Solarstrahlungsdaten!$B$13:$G$8772,Übersicht!O5917,Übersicht!$E$10)</f>
        <v>0</v>
      </c>
      <c r="X5917">
        <f t="shared" si="1667"/>
        <v>0</v>
      </c>
      <c r="Y5917">
        <f t="shared" ca="1" si="1668"/>
        <v>0.191</v>
      </c>
      <c r="Z5917">
        <f t="shared" ca="1" si="1669"/>
        <v>0</v>
      </c>
      <c r="AA5917">
        <f t="shared" ca="1" si="1670"/>
        <v>0</v>
      </c>
      <c r="AB5917">
        <f t="shared" ca="1" si="1671"/>
        <v>0</v>
      </c>
      <c r="AC5917">
        <f t="shared" ca="1" si="1677"/>
        <v>0</v>
      </c>
      <c r="AD5917">
        <f t="shared" ca="1" si="1660"/>
        <v>0.191</v>
      </c>
      <c r="AE5917">
        <f t="shared" ca="1" si="1672"/>
        <v>0</v>
      </c>
      <c r="AF5917">
        <f t="shared" ca="1" si="1673"/>
        <v>0.191</v>
      </c>
      <c r="AG5917">
        <f t="shared" ca="1" si="1674"/>
        <v>0</v>
      </c>
      <c r="AH5917">
        <f t="shared" ca="1" si="1675"/>
        <v>1</v>
      </c>
    </row>
    <row r="5918" spans="15:34" x14ac:dyDescent="0.25">
      <c r="O5918">
        <v>5862</v>
      </c>
      <c r="P5918" s="2">
        <f t="shared" si="1676"/>
        <v>44441.208333319119</v>
      </c>
      <c r="Q5918">
        <f t="shared" si="1661"/>
        <v>2</v>
      </c>
      <c r="R5918">
        <f t="shared" si="1662"/>
        <v>9</v>
      </c>
      <c r="S5918">
        <f t="shared" si="1663"/>
        <v>3</v>
      </c>
      <c r="T5918">
        <f t="shared" si="1664"/>
        <v>5</v>
      </c>
      <c r="U5918">
        <f t="shared" si="1665"/>
        <v>1</v>
      </c>
      <c r="V5918">
        <f t="shared" ca="1" si="1666"/>
        <v>0.21959999999999999</v>
      </c>
      <c r="W5918">
        <f>INDEX(Solarstrahlungsdaten!$B$13:$G$8772,Übersicht!O5918,Übersicht!$E$10)</f>
        <v>52.050000000000004</v>
      </c>
      <c r="X5918">
        <f t="shared" si="1667"/>
        <v>0.17905200000000002</v>
      </c>
      <c r="Y5918">
        <f t="shared" ca="1" si="1668"/>
        <v>4.0547999999999973E-2</v>
      </c>
      <c r="Z5918">
        <f t="shared" ca="1" si="1669"/>
        <v>0.17905200000000002</v>
      </c>
      <c r="AA5918">
        <f t="shared" ca="1" si="1670"/>
        <v>0</v>
      </c>
      <c r="AB5918">
        <f t="shared" ca="1" si="1671"/>
        <v>0</v>
      </c>
      <c r="AC5918">
        <f t="shared" ca="1" si="1677"/>
        <v>0</v>
      </c>
      <c r="AD5918">
        <f t="shared" ca="1" si="1660"/>
        <v>4.0547999999999973E-2</v>
      </c>
      <c r="AE5918">
        <f t="shared" ca="1" si="1672"/>
        <v>0</v>
      </c>
      <c r="AF5918">
        <f t="shared" ca="1" si="1673"/>
        <v>4.0547999999999973E-2</v>
      </c>
      <c r="AG5918">
        <f t="shared" ca="1" si="1674"/>
        <v>0</v>
      </c>
      <c r="AH5918">
        <f t="shared" ca="1" si="1675"/>
        <v>1</v>
      </c>
    </row>
    <row r="5919" spans="15:34" x14ac:dyDescent="0.25">
      <c r="O5919">
        <v>5863</v>
      </c>
      <c r="P5919" s="2">
        <f t="shared" si="1676"/>
        <v>44441.249999985783</v>
      </c>
      <c r="Q5919">
        <f t="shared" si="1661"/>
        <v>2</v>
      </c>
      <c r="R5919">
        <f t="shared" si="1662"/>
        <v>9</v>
      </c>
      <c r="S5919">
        <f t="shared" si="1663"/>
        <v>3</v>
      </c>
      <c r="T5919">
        <f t="shared" si="1664"/>
        <v>6</v>
      </c>
      <c r="U5919">
        <f t="shared" si="1665"/>
        <v>1</v>
      </c>
      <c r="V5919">
        <f t="shared" ca="1" si="1666"/>
        <v>0.34410000000000002</v>
      </c>
      <c r="W5919">
        <f>INDEX(Solarstrahlungsdaten!$B$13:$G$8772,Übersicht!O5919,Übersicht!$E$10)</f>
        <v>193.495</v>
      </c>
      <c r="X5919">
        <f t="shared" si="1667"/>
        <v>0.66562279999999996</v>
      </c>
      <c r="Y5919">
        <f t="shared" ca="1" si="1668"/>
        <v>-0.32152279999999994</v>
      </c>
      <c r="Z5919">
        <f t="shared" ca="1" si="1669"/>
        <v>0.34410000000000002</v>
      </c>
      <c r="AA5919">
        <f t="shared" ca="1" si="1670"/>
        <v>0.32152279999999994</v>
      </c>
      <c r="AB5919">
        <f t="shared" ca="1" si="1671"/>
        <v>0</v>
      </c>
      <c r="AC5919">
        <f t="shared" ca="1" si="1677"/>
        <v>0.32152279999999994</v>
      </c>
      <c r="AD5919">
        <f t="shared" ca="1" si="1660"/>
        <v>0</v>
      </c>
      <c r="AE5919">
        <f t="shared" ca="1" si="1672"/>
        <v>0</v>
      </c>
      <c r="AF5919">
        <f t="shared" ca="1" si="1673"/>
        <v>0</v>
      </c>
      <c r="AG5919">
        <f t="shared" ca="1" si="1674"/>
        <v>8.0380699999999985E-2</v>
      </c>
      <c r="AH5919">
        <f t="shared" ca="1" si="1675"/>
        <v>0</v>
      </c>
    </row>
    <row r="5920" spans="15:34" x14ac:dyDescent="0.25">
      <c r="O5920">
        <v>5864</v>
      </c>
      <c r="P5920" s="2">
        <f t="shared" si="1676"/>
        <v>44441.291666652447</v>
      </c>
      <c r="Q5920">
        <f t="shared" si="1661"/>
        <v>2</v>
      </c>
      <c r="R5920">
        <f t="shared" si="1662"/>
        <v>9</v>
      </c>
      <c r="S5920">
        <f t="shared" si="1663"/>
        <v>3</v>
      </c>
      <c r="T5920">
        <f t="shared" si="1664"/>
        <v>7</v>
      </c>
      <c r="U5920">
        <f t="shared" si="1665"/>
        <v>1</v>
      </c>
      <c r="V5920">
        <f t="shared" ca="1" si="1666"/>
        <v>0.49979999999999997</v>
      </c>
      <c r="W5920">
        <f>INDEX(Solarstrahlungsdaten!$B$13:$G$8772,Übersicht!O5920,Übersicht!$E$10)</f>
        <v>309.76</v>
      </c>
      <c r="X5920">
        <f t="shared" si="1667"/>
        <v>1.0655743999999998</v>
      </c>
      <c r="Y5920">
        <f t="shared" ca="1" si="1668"/>
        <v>-0.56577439999999979</v>
      </c>
      <c r="Z5920">
        <f t="shared" ca="1" si="1669"/>
        <v>0.49979999999999997</v>
      </c>
      <c r="AA5920">
        <f t="shared" ca="1" si="1670"/>
        <v>0.56577439999999979</v>
      </c>
      <c r="AB5920">
        <f t="shared" ca="1" si="1671"/>
        <v>0</v>
      </c>
      <c r="AC5920">
        <f t="shared" ca="1" si="1677"/>
        <v>0.88729719999999968</v>
      </c>
      <c r="AD5920">
        <f t="shared" ca="1" si="1660"/>
        <v>0</v>
      </c>
      <c r="AE5920">
        <f t="shared" ca="1" si="1672"/>
        <v>0</v>
      </c>
      <c r="AF5920">
        <f t="shared" ca="1" si="1673"/>
        <v>0</v>
      </c>
      <c r="AG5920">
        <f t="shared" ca="1" si="1674"/>
        <v>0.22182429999999992</v>
      </c>
      <c r="AH5920">
        <f t="shared" ca="1" si="1675"/>
        <v>0</v>
      </c>
    </row>
    <row r="5921" spans="15:34" x14ac:dyDescent="0.25">
      <c r="O5921">
        <v>5865</v>
      </c>
      <c r="P5921" s="2">
        <f t="shared" si="1676"/>
        <v>44441.333333319111</v>
      </c>
      <c r="Q5921">
        <f t="shared" si="1661"/>
        <v>2</v>
      </c>
      <c r="R5921">
        <f t="shared" si="1662"/>
        <v>9</v>
      </c>
      <c r="S5921">
        <f t="shared" si="1663"/>
        <v>3</v>
      </c>
      <c r="T5921">
        <f t="shared" si="1664"/>
        <v>8</v>
      </c>
      <c r="U5921">
        <f t="shared" si="1665"/>
        <v>1</v>
      </c>
      <c r="V5921">
        <f t="shared" ca="1" si="1666"/>
        <v>0.55649999999999999</v>
      </c>
      <c r="W5921">
        <f>INDEX(Solarstrahlungsdaten!$B$13:$G$8772,Übersicht!O5921,Übersicht!$E$10)</f>
        <v>443.34500000000003</v>
      </c>
      <c r="X5921">
        <f t="shared" si="1667"/>
        <v>1.5251068000000001</v>
      </c>
      <c r="Y5921">
        <f t="shared" ca="1" si="1668"/>
        <v>-0.9686068000000001</v>
      </c>
      <c r="Z5921">
        <f t="shared" ca="1" si="1669"/>
        <v>0.55649999999999999</v>
      </c>
      <c r="AA5921">
        <f t="shared" ca="1" si="1670"/>
        <v>0.9686068000000001</v>
      </c>
      <c r="AB5921">
        <f t="shared" ca="1" si="1671"/>
        <v>0</v>
      </c>
      <c r="AC5921">
        <f t="shared" ca="1" si="1677"/>
        <v>1.8559039999999998</v>
      </c>
      <c r="AD5921">
        <f t="shared" ca="1" si="1660"/>
        <v>0</v>
      </c>
      <c r="AE5921">
        <f t="shared" ca="1" si="1672"/>
        <v>0</v>
      </c>
      <c r="AF5921">
        <f t="shared" ca="1" si="1673"/>
        <v>0</v>
      </c>
      <c r="AG5921">
        <f t="shared" ca="1" si="1674"/>
        <v>0.46397599999999994</v>
      </c>
      <c r="AH5921">
        <f t="shared" ca="1" si="1675"/>
        <v>0</v>
      </c>
    </row>
    <row r="5922" spans="15:34" x14ac:dyDescent="0.25">
      <c r="O5922">
        <v>5866</v>
      </c>
      <c r="P5922" s="2">
        <f t="shared" si="1676"/>
        <v>44441.374999985776</v>
      </c>
      <c r="Q5922">
        <f t="shared" si="1661"/>
        <v>2</v>
      </c>
      <c r="R5922">
        <f t="shared" si="1662"/>
        <v>9</v>
      </c>
      <c r="S5922">
        <f t="shared" si="1663"/>
        <v>3</v>
      </c>
      <c r="T5922">
        <f t="shared" si="1664"/>
        <v>9</v>
      </c>
      <c r="U5922">
        <f t="shared" si="1665"/>
        <v>1</v>
      </c>
      <c r="V5922">
        <f t="shared" ca="1" si="1666"/>
        <v>0.57879999999999998</v>
      </c>
      <c r="W5922">
        <f>INDEX(Solarstrahlungsdaten!$B$13:$G$8772,Übersicht!O5922,Übersicht!$E$10)</f>
        <v>513.86</v>
      </c>
      <c r="X5922">
        <f t="shared" si="1667"/>
        <v>1.7676783999999999</v>
      </c>
      <c r="Y5922">
        <f t="shared" ca="1" si="1668"/>
        <v>-1.1888783999999999</v>
      </c>
      <c r="Z5922">
        <f t="shared" ca="1" si="1669"/>
        <v>0.57879999999999998</v>
      </c>
      <c r="AA5922">
        <f t="shared" ca="1" si="1670"/>
        <v>1.1888783999999999</v>
      </c>
      <c r="AB5922">
        <f t="shared" ca="1" si="1671"/>
        <v>0</v>
      </c>
      <c r="AC5922">
        <f t="shared" ca="1" si="1677"/>
        <v>3.0447823999999999</v>
      </c>
      <c r="AD5922">
        <f t="shared" ca="1" si="1660"/>
        <v>0</v>
      </c>
      <c r="AE5922">
        <f t="shared" ca="1" si="1672"/>
        <v>0</v>
      </c>
      <c r="AF5922">
        <f t="shared" ca="1" si="1673"/>
        <v>0</v>
      </c>
      <c r="AG5922">
        <f t="shared" ca="1" si="1674"/>
        <v>0.76119559999999997</v>
      </c>
      <c r="AH5922">
        <f t="shared" ca="1" si="1675"/>
        <v>0</v>
      </c>
    </row>
    <row r="5923" spans="15:34" x14ac:dyDescent="0.25">
      <c r="O5923">
        <v>5867</v>
      </c>
      <c r="P5923" s="2">
        <f t="shared" si="1676"/>
        <v>44441.41666665244</v>
      </c>
      <c r="Q5923">
        <f t="shared" si="1661"/>
        <v>2</v>
      </c>
      <c r="R5923">
        <f t="shared" si="1662"/>
        <v>9</v>
      </c>
      <c r="S5923">
        <f t="shared" si="1663"/>
        <v>3</v>
      </c>
      <c r="T5923">
        <f t="shared" si="1664"/>
        <v>10</v>
      </c>
      <c r="U5923">
        <f t="shared" si="1665"/>
        <v>1</v>
      </c>
      <c r="V5923">
        <f t="shared" ca="1" si="1666"/>
        <v>0.56110000000000004</v>
      </c>
      <c r="W5923">
        <f>INDEX(Solarstrahlungsdaten!$B$13:$G$8772,Übersicht!O5923,Übersicht!$E$10)</f>
        <v>548.35500000000002</v>
      </c>
      <c r="X5923">
        <f t="shared" si="1667"/>
        <v>1.8863412000000002</v>
      </c>
      <c r="Y5923">
        <f t="shared" ca="1" si="1668"/>
        <v>-1.3252412000000002</v>
      </c>
      <c r="Z5923">
        <f t="shared" ca="1" si="1669"/>
        <v>0.56110000000000004</v>
      </c>
      <c r="AA5923">
        <f t="shared" ca="1" si="1670"/>
        <v>0.95521760000000011</v>
      </c>
      <c r="AB5923">
        <f t="shared" ca="1" si="1671"/>
        <v>0</v>
      </c>
      <c r="AC5923">
        <f t="shared" ca="1" si="1677"/>
        <v>4</v>
      </c>
      <c r="AD5923">
        <f t="shared" ca="1" si="1660"/>
        <v>-0.37002360000000012</v>
      </c>
      <c r="AE5923">
        <f t="shared" ca="1" si="1672"/>
        <v>0.37002360000000012</v>
      </c>
      <c r="AF5923">
        <f t="shared" ca="1" si="1673"/>
        <v>0</v>
      </c>
      <c r="AG5923">
        <f t="shared" ca="1" si="1674"/>
        <v>1</v>
      </c>
      <c r="AH5923">
        <f t="shared" ca="1" si="1675"/>
        <v>0</v>
      </c>
    </row>
    <row r="5924" spans="15:34" x14ac:dyDescent="0.25">
      <c r="O5924">
        <v>5868</v>
      </c>
      <c r="P5924" s="2">
        <f t="shared" si="1676"/>
        <v>44441.458333319104</v>
      </c>
      <c r="Q5924">
        <f t="shared" si="1661"/>
        <v>2</v>
      </c>
      <c r="R5924">
        <f t="shared" si="1662"/>
        <v>9</v>
      </c>
      <c r="S5924">
        <f t="shared" si="1663"/>
        <v>3</v>
      </c>
      <c r="T5924">
        <f t="shared" si="1664"/>
        <v>11</v>
      </c>
      <c r="U5924">
        <f t="shared" si="1665"/>
        <v>1</v>
      </c>
      <c r="V5924">
        <f t="shared" ca="1" si="1666"/>
        <v>0.5595</v>
      </c>
      <c r="W5924">
        <f>INDEX(Solarstrahlungsdaten!$B$13:$G$8772,Übersicht!O5924,Übersicht!$E$10)</f>
        <v>535.19000000000005</v>
      </c>
      <c r="X5924">
        <f t="shared" si="1667"/>
        <v>1.8410536000000002</v>
      </c>
      <c r="Y5924">
        <f t="shared" ca="1" si="1668"/>
        <v>-1.2815536000000001</v>
      </c>
      <c r="Z5924">
        <f t="shared" ca="1" si="1669"/>
        <v>0.5595</v>
      </c>
      <c r="AA5924">
        <f t="shared" ca="1" si="1670"/>
        <v>0</v>
      </c>
      <c r="AB5924">
        <f t="shared" ca="1" si="1671"/>
        <v>0</v>
      </c>
      <c r="AC5924">
        <f t="shared" ca="1" si="1677"/>
        <v>4</v>
      </c>
      <c r="AD5924">
        <f t="shared" ca="1" si="1660"/>
        <v>-1.2815536000000001</v>
      </c>
      <c r="AE5924">
        <f t="shared" ca="1" si="1672"/>
        <v>1.2815536000000001</v>
      </c>
      <c r="AF5924">
        <f t="shared" ca="1" si="1673"/>
        <v>0</v>
      </c>
      <c r="AG5924">
        <f t="shared" ca="1" si="1674"/>
        <v>1</v>
      </c>
      <c r="AH5924">
        <f t="shared" ca="1" si="1675"/>
        <v>0</v>
      </c>
    </row>
    <row r="5925" spans="15:34" x14ac:dyDescent="0.25">
      <c r="O5925">
        <v>5869</v>
      </c>
      <c r="P5925" s="2">
        <f t="shared" si="1676"/>
        <v>44441.499999985768</v>
      </c>
      <c r="Q5925">
        <f t="shared" si="1661"/>
        <v>2</v>
      </c>
      <c r="R5925">
        <f t="shared" si="1662"/>
        <v>9</v>
      </c>
      <c r="S5925">
        <f t="shared" si="1663"/>
        <v>3</v>
      </c>
      <c r="T5925">
        <f t="shared" si="1664"/>
        <v>12</v>
      </c>
      <c r="U5925">
        <f t="shared" si="1665"/>
        <v>1</v>
      </c>
      <c r="V5925">
        <f t="shared" ca="1" si="1666"/>
        <v>0.61539999999999995</v>
      </c>
      <c r="W5925">
        <f>INDEX(Solarstrahlungsdaten!$B$13:$G$8772,Übersicht!O5925,Übersicht!$E$10)</f>
        <v>523.72500000000002</v>
      </c>
      <c r="X5925">
        <f t="shared" si="1667"/>
        <v>1.801614</v>
      </c>
      <c r="Y5925">
        <f t="shared" ca="1" si="1668"/>
        <v>-1.1862140000000001</v>
      </c>
      <c r="Z5925">
        <f t="shared" ca="1" si="1669"/>
        <v>0.61539999999999995</v>
      </c>
      <c r="AA5925">
        <f t="shared" ca="1" si="1670"/>
        <v>0</v>
      </c>
      <c r="AB5925">
        <f t="shared" ca="1" si="1671"/>
        <v>0</v>
      </c>
      <c r="AC5925">
        <f t="shared" ca="1" si="1677"/>
        <v>4</v>
      </c>
      <c r="AD5925">
        <f t="shared" ca="1" si="1660"/>
        <v>-1.1862140000000001</v>
      </c>
      <c r="AE5925">
        <f t="shared" ca="1" si="1672"/>
        <v>1.1862140000000001</v>
      </c>
      <c r="AF5925">
        <f t="shared" ca="1" si="1673"/>
        <v>0</v>
      </c>
      <c r="AG5925">
        <f t="shared" ca="1" si="1674"/>
        <v>1</v>
      </c>
      <c r="AH5925">
        <f t="shared" ca="1" si="1675"/>
        <v>0</v>
      </c>
    </row>
    <row r="5926" spans="15:34" x14ac:dyDescent="0.25">
      <c r="O5926">
        <v>5870</v>
      </c>
      <c r="P5926" s="2">
        <f t="shared" si="1676"/>
        <v>44441.541666652432</v>
      </c>
      <c r="Q5926">
        <f t="shared" si="1661"/>
        <v>2</v>
      </c>
      <c r="R5926">
        <f t="shared" si="1662"/>
        <v>9</v>
      </c>
      <c r="S5926">
        <f t="shared" si="1663"/>
        <v>3</v>
      </c>
      <c r="T5926">
        <f t="shared" si="1664"/>
        <v>13</v>
      </c>
      <c r="U5926">
        <f t="shared" si="1665"/>
        <v>1</v>
      </c>
      <c r="V5926">
        <f t="shared" ca="1" si="1666"/>
        <v>0.62909999999999988</v>
      </c>
      <c r="W5926">
        <f>INDEX(Solarstrahlungsdaten!$B$13:$G$8772,Übersicht!O5926,Übersicht!$E$10)</f>
        <v>509.18</v>
      </c>
      <c r="X5926">
        <f t="shared" si="1667"/>
        <v>1.7515791999999999</v>
      </c>
      <c r="Y5926">
        <f t="shared" ca="1" si="1668"/>
        <v>-1.1224791999999999</v>
      </c>
      <c r="Z5926">
        <f t="shared" ca="1" si="1669"/>
        <v>0.62909999999999988</v>
      </c>
      <c r="AA5926">
        <f t="shared" ca="1" si="1670"/>
        <v>0</v>
      </c>
      <c r="AB5926">
        <f t="shared" ca="1" si="1671"/>
        <v>0</v>
      </c>
      <c r="AC5926">
        <f t="shared" ca="1" si="1677"/>
        <v>4</v>
      </c>
      <c r="AD5926">
        <f t="shared" ca="1" si="1660"/>
        <v>-1.1224791999999999</v>
      </c>
      <c r="AE5926">
        <f t="shared" ca="1" si="1672"/>
        <v>1.1224791999999999</v>
      </c>
      <c r="AF5926">
        <f t="shared" ca="1" si="1673"/>
        <v>0</v>
      </c>
      <c r="AG5926">
        <f t="shared" ca="1" si="1674"/>
        <v>1</v>
      </c>
      <c r="AH5926">
        <f t="shared" ca="1" si="1675"/>
        <v>0</v>
      </c>
    </row>
    <row r="5927" spans="15:34" x14ac:dyDescent="0.25">
      <c r="O5927">
        <v>5871</v>
      </c>
      <c r="P5927" s="2">
        <f t="shared" si="1676"/>
        <v>44441.583333319097</v>
      </c>
      <c r="Q5927">
        <f t="shared" si="1661"/>
        <v>2</v>
      </c>
      <c r="R5927">
        <f t="shared" si="1662"/>
        <v>9</v>
      </c>
      <c r="S5927">
        <f t="shared" si="1663"/>
        <v>3</v>
      </c>
      <c r="T5927">
        <f t="shared" si="1664"/>
        <v>14</v>
      </c>
      <c r="U5927">
        <f t="shared" si="1665"/>
        <v>1</v>
      </c>
      <c r="V5927">
        <f t="shared" ca="1" si="1666"/>
        <v>0.5454</v>
      </c>
      <c r="W5927">
        <f>INDEX(Solarstrahlungsdaten!$B$13:$G$8772,Übersicht!O5927,Übersicht!$E$10)</f>
        <v>462.51499999999999</v>
      </c>
      <c r="X5927">
        <f t="shared" si="1667"/>
        <v>1.5910515999999999</v>
      </c>
      <c r="Y5927">
        <f t="shared" ca="1" si="1668"/>
        <v>-1.0456515999999998</v>
      </c>
      <c r="Z5927">
        <f t="shared" ca="1" si="1669"/>
        <v>0.5454</v>
      </c>
      <c r="AA5927">
        <f t="shared" ca="1" si="1670"/>
        <v>0</v>
      </c>
      <c r="AB5927">
        <f t="shared" ca="1" si="1671"/>
        <v>0</v>
      </c>
      <c r="AC5927">
        <f t="shared" ca="1" si="1677"/>
        <v>4</v>
      </c>
      <c r="AD5927">
        <f t="shared" ca="1" si="1660"/>
        <v>-1.0456515999999998</v>
      </c>
      <c r="AE5927">
        <f t="shared" ca="1" si="1672"/>
        <v>1.0456515999999998</v>
      </c>
      <c r="AF5927">
        <f t="shared" ca="1" si="1673"/>
        <v>0</v>
      </c>
      <c r="AG5927">
        <f t="shared" ca="1" si="1674"/>
        <v>1</v>
      </c>
      <c r="AH5927">
        <f t="shared" ca="1" si="1675"/>
        <v>0</v>
      </c>
    </row>
    <row r="5928" spans="15:34" x14ac:dyDescent="0.25">
      <c r="O5928">
        <v>5872</v>
      </c>
      <c r="P5928" s="2">
        <f t="shared" si="1676"/>
        <v>44441.624999985761</v>
      </c>
      <c r="Q5928">
        <f t="shared" si="1661"/>
        <v>2</v>
      </c>
      <c r="R5928">
        <f t="shared" si="1662"/>
        <v>9</v>
      </c>
      <c r="S5928">
        <f t="shared" si="1663"/>
        <v>3</v>
      </c>
      <c r="T5928">
        <f t="shared" si="1664"/>
        <v>15</v>
      </c>
      <c r="U5928">
        <f t="shared" si="1665"/>
        <v>1</v>
      </c>
      <c r="V5928">
        <f t="shared" ca="1" si="1666"/>
        <v>0.48510000000000003</v>
      </c>
      <c r="W5928">
        <f>INDEX(Solarstrahlungsdaten!$B$13:$G$8772,Übersicht!O5928,Übersicht!$E$10)</f>
        <v>241.1</v>
      </c>
      <c r="X5928">
        <f t="shared" si="1667"/>
        <v>0.8293839999999999</v>
      </c>
      <c r="Y5928">
        <f t="shared" ca="1" si="1668"/>
        <v>-0.34428399999999987</v>
      </c>
      <c r="Z5928">
        <f t="shared" ca="1" si="1669"/>
        <v>0.48510000000000003</v>
      </c>
      <c r="AA5928">
        <f t="shared" ca="1" si="1670"/>
        <v>0</v>
      </c>
      <c r="AB5928">
        <f t="shared" ca="1" si="1671"/>
        <v>0</v>
      </c>
      <c r="AC5928">
        <f t="shared" ca="1" si="1677"/>
        <v>4</v>
      </c>
      <c r="AD5928">
        <f t="shared" ca="1" si="1660"/>
        <v>-0.34428399999999987</v>
      </c>
      <c r="AE5928">
        <f t="shared" ca="1" si="1672"/>
        <v>0.34428399999999987</v>
      </c>
      <c r="AF5928">
        <f t="shared" ca="1" si="1673"/>
        <v>0</v>
      </c>
      <c r="AG5928">
        <f t="shared" ca="1" si="1674"/>
        <v>1</v>
      </c>
      <c r="AH5928">
        <f t="shared" ca="1" si="1675"/>
        <v>0</v>
      </c>
    </row>
    <row r="5929" spans="15:34" x14ac:dyDescent="0.25">
      <c r="O5929">
        <v>5873</v>
      </c>
      <c r="P5929" s="2">
        <f t="shared" si="1676"/>
        <v>44441.666666652425</v>
      </c>
      <c r="Q5929">
        <f t="shared" si="1661"/>
        <v>2</v>
      </c>
      <c r="R5929">
        <f t="shared" si="1662"/>
        <v>9</v>
      </c>
      <c r="S5929">
        <f t="shared" si="1663"/>
        <v>3</v>
      </c>
      <c r="T5929">
        <f t="shared" si="1664"/>
        <v>16</v>
      </c>
      <c r="U5929">
        <f t="shared" si="1665"/>
        <v>1</v>
      </c>
      <c r="V5929">
        <f t="shared" ca="1" si="1666"/>
        <v>0.45910000000000001</v>
      </c>
      <c r="W5929">
        <f>INDEX(Solarstrahlungsdaten!$B$13:$G$8772,Übersicht!O5929,Übersicht!$E$10)</f>
        <v>57.37</v>
      </c>
      <c r="X5929">
        <f t="shared" si="1667"/>
        <v>0.19735279999999999</v>
      </c>
      <c r="Y5929">
        <f t="shared" ca="1" si="1668"/>
        <v>0.26174720000000001</v>
      </c>
      <c r="Z5929">
        <f t="shared" ca="1" si="1669"/>
        <v>0.19735279999999999</v>
      </c>
      <c r="AA5929">
        <f t="shared" ca="1" si="1670"/>
        <v>0</v>
      </c>
      <c r="AB5929">
        <f t="shared" ca="1" si="1671"/>
        <v>0.26174720000000001</v>
      </c>
      <c r="AC5929">
        <f t="shared" ca="1" si="1677"/>
        <v>3.7382528000000002</v>
      </c>
      <c r="AD5929">
        <f t="shared" ca="1" si="1660"/>
        <v>0</v>
      </c>
      <c r="AE5929">
        <f t="shared" ca="1" si="1672"/>
        <v>0</v>
      </c>
      <c r="AF5929">
        <f t="shared" ca="1" si="1673"/>
        <v>0</v>
      </c>
      <c r="AG5929">
        <f t="shared" ca="1" si="1674"/>
        <v>0.93456320000000004</v>
      </c>
      <c r="AH5929">
        <f t="shared" ca="1" si="1675"/>
        <v>0</v>
      </c>
    </row>
    <row r="5930" spans="15:34" x14ac:dyDescent="0.25">
      <c r="O5930">
        <v>5874</v>
      </c>
      <c r="P5930" s="2">
        <f t="shared" si="1676"/>
        <v>44441.708333319089</v>
      </c>
      <c r="Q5930">
        <f t="shared" si="1661"/>
        <v>2</v>
      </c>
      <c r="R5930">
        <f t="shared" si="1662"/>
        <v>9</v>
      </c>
      <c r="S5930">
        <f t="shared" si="1663"/>
        <v>3</v>
      </c>
      <c r="T5930">
        <f t="shared" si="1664"/>
        <v>17</v>
      </c>
      <c r="U5930">
        <f t="shared" si="1665"/>
        <v>1</v>
      </c>
      <c r="V5930">
        <f t="shared" ca="1" si="1666"/>
        <v>0.47749999999999998</v>
      </c>
      <c r="W5930">
        <f>INDEX(Solarstrahlungsdaten!$B$13:$G$8772,Übersicht!O5930,Übersicht!$E$10)</f>
        <v>53.924999999999997</v>
      </c>
      <c r="X5930">
        <f t="shared" si="1667"/>
        <v>0.18550199999999997</v>
      </c>
      <c r="Y5930">
        <f t="shared" ca="1" si="1668"/>
        <v>0.29199799999999998</v>
      </c>
      <c r="Z5930">
        <f t="shared" ca="1" si="1669"/>
        <v>0.18550199999999997</v>
      </c>
      <c r="AA5930">
        <f t="shared" ca="1" si="1670"/>
        <v>0</v>
      </c>
      <c r="AB5930">
        <f t="shared" ca="1" si="1671"/>
        <v>0.29199799999999998</v>
      </c>
      <c r="AC5930">
        <f t="shared" ca="1" si="1677"/>
        <v>3.4462548000000002</v>
      </c>
      <c r="AD5930">
        <f t="shared" ca="1" si="1660"/>
        <v>0</v>
      </c>
      <c r="AE5930">
        <f t="shared" ca="1" si="1672"/>
        <v>0</v>
      </c>
      <c r="AF5930">
        <f t="shared" ca="1" si="1673"/>
        <v>0</v>
      </c>
      <c r="AG5930">
        <f t="shared" ca="1" si="1674"/>
        <v>0.86156370000000004</v>
      </c>
      <c r="AH5930">
        <f t="shared" ca="1" si="1675"/>
        <v>0</v>
      </c>
    </row>
    <row r="5931" spans="15:34" x14ac:dyDescent="0.25">
      <c r="O5931">
        <v>5875</v>
      </c>
      <c r="P5931" s="2">
        <f t="shared" si="1676"/>
        <v>44441.749999985754</v>
      </c>
      <c r="Q5931">
        <f t="shared" si="1661"/>
        <v>2</v>
      </c>
      <c r="R5931">
        <f t="shared" si="1662"/>
        <v>9</v>
      </c>
      <c r="S5931">
        <f t="shared" si="1663"/>
        <v>3</v>
      </c>
      <c r="T5931">
        <f t="shared" si="1664"/>
        <v>18</v>
      </c>
      <c r="U5931">
        <f t="shared" si="1665"/>
        <v>1</v>
      </c>
      <c r="V5931">
        <f t="shared" ca="1" si="1666"/>
        <v>0.5454</v>
      </c>
      <c r="W5931">
        <f>INDEX(Solarstrahlungsdaten!$B$13:$G$8772,Übersicht!O5931,Übersicht!$E$10)</f>
        <v>0</v>
      </c>
      <c r="X5931">
        <f t="shared" si="1667"/>
        <v>0</v>
      </c>
      <c r="Y5931">
        <f t="shared" ca="1" si="1668"/>
        <v>0.5454</v>
      </c>
      <c r="Z5931">
        <f t="shared" ca="1" si="1669"/>
        <v>0</v>
      </c>
      <c r="AA5931">
        <f t="shared" ca="1" si="1670"/>
        <v>0</v>
      </c>
      <c r="AB5931">
        <f t="shared" ca="1" si="1671"/>
        <v>0.5454</v>
      </c>
      <c r="AC5931">
        <f t="shared" ca="1" si="1677"/>
        <v>2.9008548000000003</v>
      </c>
      <c r="AD5931">
        <f t="shared" ca="1" si="1660"/>
        <v>0</v>
      </c>
      <c r="AE5931">
        <f t="shared" ca="1" si="1672"/>
        <v>0</v>
      </c>
      <c r="AF5931">
        <f t="shared" ca="1" si="1673"/>
        <v>0</v>
      </c>
      <c r="AG5931">
        <f t="shared" ca="1" si="1674"/>
        <v>0.72521370000000007</v>
      </c>
      <c r="AH5931">
        <f t="shared" ca="1" si="1675"/>
        <v>0</v>
      </c>
    </row>
    <row r="5932" spans="15:34" x14ac:dyDescent="0.25">
      <c r="O5932">
        <v>5876</v>
      </c>
      <c r="P5932" s="2">
        <f t="shared" si="1676"/>
        <v>44441.791666652418</v>
      </c>
      <c r="Q5932">
        <f t="shared" si="1661"/>
        <v>2</v>
      </c>
      <c r="R5932">
        <f t="shared" si="1662"/>
        <v>9</v>
      </c>
      <c r="S5932">
        <f t="shared" si="1663"/>
        <v>3</v>
      </c>
      <c r="T5932">
        <f t="shared" si="1664"/>
        <v>19</v>
      </c>
      <c r="U5932">
        <f t="shared" si="1665"/>
        <v>1</v>
      </c>
      <c r="V5932">
        <f t="shared" ca="1" si="1666"/>
        <v>0.64149999999999996</v>
      </c>
      <c r="W5932">
        <f>INDEX(Solarstrahlungsdaten!$B$13:$G$8772,Übersicht!O5932,Übersicht!$E$10)</f>
        <v>0</v>
      </c>
      <c r="X5932">
        <f t="shared" si="1667"/>
        <v>0</v>
      </c>
      <c r="Y5932">
        <f t="shared" ca="1" si="1668"/>
        <v>0.64149999999999996</v>
      </c>
      <c r="Z5932">
        <f t="shared" ca="1" si="1669"/>
        <v>0</v>
      </c>
      <c r="AA5932">
        <f t="shared" ca="1" si="1670"/>
        <v>0</v>
      </c>
      <c r="AB5932">
        <f t="shared" ca="1" si="1671"/>
        <v>0.64149999999999996</v>
      </c>
      <c r="AC5932">
        <f t="shared" ca="1" si="1677"/>
        <v>2.2593548000000006</v>
      </c>
      <c r="AD5932">
        <f t="shared" ca="1" si="1660"/>
        <v>0</v>
      </c>
      <c r="AE5932">
        <f t="shared" ca="1" si="1672"/>
        <v>0</v>
      </c>
      <c r="AF5932">
        <f t="shared" ca="1" si="1673"/>
        <v>0</v>
      </c>
      <c r="AG5932">
        <f t="shared" ca="1" si="1674"/>
        <v>0.56483870000000014</v>
      </c>
      <c r="AH5932">
        <f t="shared" ca="1" si="1675"/>
        <v>0</v>
      </c>
    </row>
    <row r="5933" spans="15:34" x14ac:dyDescent="0.25">
      <c r="O5933">
        <v>5877</v>
      </c>
      <c r="P5933" s="2">
        <f t="shared" si="1676"/>
        <v>44441.833333319082</v>
      </c>
      <c r="Q5933">
        <f t="shared" si="1661"/>
        <v>2</v>
      </c>
      <c r="R5933">
        <f t="shared" si="1662"/>
        <v>9</v>
      </c>
      <c r="S5933">
        <f t="shared" si="1663"/>
        <v>3</v>
      </c>
      <c r="T5933">
        <f t="shared" si="1664"/>
        <v>20</v>
      </c>
      <c r="U5933">
        <f t="shared" si="1665"/>
        <v>1</v>
      </c>
      <c r="V5933">
        <f t="shared" ca="1" si="1666"/>
        <v>0.67459999999999998</v>
      </c>
      <c r="W5933">
        <f>INDEX(Solarstrahlungsdaten!$B$13:$G$8772,Übersicht!O5933,Übersicht!$E$10)</f>
        <v>0</v>
      </c>
      <c r="X5933">
        <f t="shared" si="1667"/>
        <v>0</v>
      </c>
      <c r="Y5933">
        <f t="shared" ca="1" si="1668"/>
        <v>0.67459999999999998</v>
      </c>
      <c r="Z5933">
        <f t="shared" ca="1" si="1669"/>
        <v>0</v>
      </c>
      <c r="AA5933">
        <f t="shared" ca="1" si="1670"/>
        <v>0</v>
      </c>
      <c r="AB5933">
        <f t="shared" ca="1" si="1671"/>
        <v>0.67459999999999998</v>
      </c>
      <c r="AC5933">
        <f t="shared" ca="1" si="1677"/>
        <v>1.5847548000000007</v>
      </c>
      <c r="AD5933">
        <f t="shared" ca="1" si="1660"/>
        <v>0</v>
      </c>
      <c r="AE5933">
        <f t="shared" ca="1" si="1672"/>
        <v>0</v>
      </c>
      <c r="AF5933">
        <f t="shared" ca="1" si="1673"/>
        <v>0</v>
      </c>
      <c r="AG5933">
        <f t="shared" ca="1" si="1674"/>
        <v>0.39618870000000017</v>
      </c>
      <c r="AH5933">
        <f t="shared" ca="1" si="1675"/>
        <v>0</v>
      </c>
    </row>
    <row r="5934" spans="15:34" x14ac:dyDescent="0.25">
      <c r="O5934">
        <v>5878</v>
      </c>
      <c r="P5934" s="2">
        <f t="shared" si="1676"/>
        <v>44441.874999985746</v>
      </c>
      <c r="Q5934">
        <f t="shared" si="1661"/>
        <v>2</v>
      </c>
      <c r="R5934">
        <f t="shared" si="1662"/>
        <v>9</v>
      </c>
      <c r="S5934">
        <f t="shared" si="1663"/>
        <v>3</v>
      </c>
      <c r="T5934">
        <f t="shared" si="1664"/>
        <v>21</v>
      </c>
      <c r="U5934">
        <f t="shared" si="1665"/>
        <v>1</v>
      </c>
      <c r="V5934">
        <f t="shared" ca="1" si="1666"/>
        <v>0.63759999999999994</v>
      </c>
      <c r="W5934">
        <f>INDEX(Solarstrahlungsdaten!$B$13:$G$8772,Übersicht!O5934,Übersicht!$E$10)</f>
        <v>0</v>
      </c>
      <c r="X5934">
        <f t="shared" si="1667"/>
        <v>0</v>
      </c>
      <c r="Y5934">
        <f t="shared" ca="1" si="1668"/>
        <v>0.63759999999999994</v>
      </c>
      <c r="Z5934">
        <f t="shared" ca="1" si="1669"/>
        <v>0</v>
      </c>
      <c r="AA5934">
        <f t="shared" ca="1" si="1670"/>
        <v>0</v>
      </c>
      <c r="AB5934">
        <f t="shared" ca="1" si="1671"/>
        <v>0.63759999999999994</v>
      </c>
      <c r="AC5934">
        <f t="shared" ca="1" si="1677"/>
        <v>0.94715480000000074</v>
      </c>
      <c r="AD5934">
        <f t="shared" ca="1" si="1660"/>
        <v>0</v>
      </c>
      <c r="AE5934">
        <f t="shared" ca="1" si="1672"/>
        <v>0</v>
      </c>
      <c r="AF5934">
        <f t="shared" ca="1" si="1673"/>
        <v>0</v>
      </c>
      <c r="AG5934">
        <f t="shared" ca="1" si="1674"/>
        <v>0.23678870000000019</v>
      </c>
      <c r="AH5934">
        <f t="shared" ca="1" si="1675"/>
        <v>0</v>
      </c>
    </row>
    <row r="5935" spans="15:34" x14ac:dyDescent="0.25">
      <c r="O5935">
        <v>5879</v>
      </c>
      <c r="P5935" s="2">
        <f t="shared" si="1676"/>
        <v>44441.916666652411</v>
      </c>
      <c r="Q5935">
        <f t="shared" si="1661"/>
        <v>2</v>
      </c>
      <c r="R5935">
        <f t="shared" si="1662"/>
        <v>9</v>
      </c>
      <c r="S5935">
        <f t="shared" si="1663"/>
        <v>3</v>
      </c>
      <c r="T5935">
        <f t="shared" si="1664"/>
        <v>22</v>
      </c>
      <c r="U5935">
        <f t="shared" si="1665"/>
        <v>1</v>
      </c>
      <c r="V5935">
        <f t="shared" ca="1" si="1666"/>
        <v>0.59710000000000008</v>
      </c>
      <c r="W5935">
        <f>INDEX(Solarstrahlungsdaten!$B$13:$G$8772,Übersicht!O5935,Übersicht!$E$10)</f>
        <v>0</v>
      </c>
      <c r="X5935">
        <f t="shared" si="1667"/>
        <v>0</v>
      </c>
      <c r="Y5935">
        <f t="shared" ca="1" si="1668"/>
        <v>0.59710000000000008</v>
      </c>
      <c r="Z5935">
        <f t="shared" ca="1" si="1669"/>
        <v>0</v>
      </c>
      <c r="AA5935">
        <f t="shared" ca="1" si="1670"/>
        <v>0</v>
      </c>
      <c r="AB5935">
        <f t="shared" ca="1" si="1671"/>
        <v>0.59710000000000008</v>
      </c>
      <c r="AC5935">
        <f t="shared" ca="1" si="1677"/>
        <v>0.35005480000000067</v>
      </c>
      <c r="AD5935">
        <f t="shared" ca="1" si="1660"/>
        <v>0</v>
      </c>
      <c r="AE5935">
        <f t="shared" ca="1" si="1672"/>
        <v>0</v>
      </c>
      <c r="AF5935">
        <f t="shared" ca="1" si="1673"/>
        <v>0</v>
      </c>
      <c r="AG5935">
        <f t="shared" ca="1" si="1674"/>
        <v>8.7513700000000166E-2</v>
      </c>
      <c r="AH5935">
        <f t="shared" ca="1" si="1675"/>
        <v>0</v>
      </c>
    </row>
    <row r="5936" spans="15:34" x14ac:dyDescent="0.25">
      <c r="O5936">
        <v>5880</v>
      </c>
      <c r="P5936" s="2">
        <f t="shared" si="1676"/>
        <v>44441.958333319075</v>
      </c>
      <c r="Q5936">
        <f t="shared" si="1661"/>
        <v>2</v>
      </c>
      <c r="R5936">
        <f t="shared" si="1662"/>
        <v>9</v>
      </c>
      <c r="S5936">
        <f t="shared" si="1663"/>
        <v>3</v>
      </c>
      <c r="T5936">
        <f t="shared" si="1664"/>
        <v>23</v>
      </c>
      <c r="U5936">
        <f t="shared" si="1665"/>
        <v>1</v>
      </c>
      <c r="V5936">
        <f t="shared" ca="1" si="1666"/>
        <v>0.48749999999999999</v>
      </c>
      <c r="W5936">
        <f>INDEX(Solarstrahlungsdaten!$B$13:$G$8772,Übersicht!O5936,Übersicht!$E$10)</f>
        <v>0</v>
      </c>
      <c r="X5936">
        <f t="shared" si="1667"/>
        <v>0</v>
      </c>
      <c r="Y5936">
        <f t="shared" ca="1" si="1668"/>
        <v>0.48749999999999999</v>
      </c>
      <c r="Z5936">
        <f t="shared" ca="1" si="1669"/>
        <v>0</v>
      </c>
      <c r="AA5936">
        <f t="shared" ca="1" si="1670"/>
        <v>0</v>
      </c>
      <c r="AB5936">
        <f t="shared" ca="1" si="1671"/>
        <v>0.35005480000000067</v>
      </c>
      <c r="AC5936">
        <f t="shared" ca="1" si="1677"/>
        <v>0</v>
      </c>
      <c r="AD5936">
        <f t="shared" ca="1" si="1660"/>
        <v>0.13744519999999932</v>
      </c>
      <c r="AE5936">
        <f t="shared" ca="1" si="1672"/>
        <v>0</v>
      </c>
      <c r="AF5936">
        <f t="shared" ca="1" si="1673"/>
        <v>0.13744519999999932</v>
      </c>
      <c r="AG5936">
        <f t="shared" ca="1" si="1674"/>
        <v>0</v>
      </c>
      <c r="AH5936">
        <f t="shared" ca="1" si="1675"/>
        <v>1</v>
      </c>
    </row>
    <row r="5937" spans="15:34" x14ac:dyDescent="0.25">
      <c r="O5937">
        <v>5881</v>
      </c>
      <c r="P5937" s="2">
        <f t="shared" si="1676"/>
        <v>44441.999999985739</v>
      </c>
      <c r="Q5937">
        <f t="shared" si="1661"/>
        <v>3</v>
      </c>
      <c r="R5937">
        <f t="shared" si="1662"/>
        <v>9</v>
      </c>
      <c r="S5937">
        <f t="shared" si="1663"/>
        <v>1</v>
      </c>
      <c r="T5937">
        <f t="shared" si="1664"/>
        <v>0</v>
      </c>
      <c r="U5937">
        <f t="shared" si="1665"/>
        <v>1</v>
      </c>
      <c r="V5937">
        <f t="shared" ca="1" si="1666"/>
        <v>0.3644</v>
      </c>
      <c r="W5937">
        <f>INDEX(Solarstrahlungsdaten!$B$13:$G$8772,Übersicht!O5937,Übersicht!$E$10)</f>
        <v>0</v>
      </c>
      <c r="X5937">
        <f t="shared" si="1667"/>
        <v>0</v>
      </c>
      <c r="Y5937">
        <f t="shared" ca="1" si="1668"/>
        <v>0.3644</v>
      </c>
      <c r="Z5937">
        <f t="shared" ca="1" si="1669"/>
        <v>0</v>
      </c>
      <c r="AA5937">
        <f t="shared" ca="1" si="1670"/>
        <v>0</v>
      </c>
      <c r="AB5937">
        <f t="shared" ca="1" si="1671"/>
        <v>0</v>
      </c>
      <c r="AC5937">
        <f t="shared" ca="1" si="1677"/>
        <v>0</v>
      </c>
      <c r="AD5937">
        <f t="shared" ca="1" si="1660"/>
        <v>0.3644</v>
      </c>
      <c r="AE5937">
        <f t="shared" ca="1" si="1672"/>
        <v>0</v>
      </c>
      <c r="AF5937">
        <f t="shared" ca="1" si="1673"/>
        <v>0.3644</v>
      </c>
      <c r="AG5937">
        <f t="shared" ca="1" si="1674"/>
        <v>0</v>
      </c>
      <c r="AH5937">
        <f t="shared" ca="1" si="1675"/>
        <v>1</v>
      </c>
    </row>
    <row r="5938" spans="15:34" x14ac:dyDescent="0.25">
      <c r="O5938">
        <v>5882</v>
      </c>
      <c r="P5938" s="2">
        <f t="shared" si="1676"/>
        <v>44442.041666652403</v>
      </c>
      <c r="Q5938">
        <f t="shared" si="1661"/>
        <v>3</v>
      </c>
      <c r="R5938">
        <f t="shared" si="1662"/>
        <v>9</v>
      </c>
      <c r="S5938">
        <f t="shared" si="1663"/>
        <v>1</v>
      </c>
      <c r="T5938">
        <f t="shared" si="1664"/>
        <v>1</v>
      </c>
      <c r="U5938">
        <f t="shared" si="1665"/>
        <v>1</v>
      </c>
      <c r="V5938">
        <f t="shared" ca="1" si="1666"/>
        <v>0.27650000000000002</v>
      </c>
      <c r="W5938">
        <f>INDEX(Solarstrahlungsdaten!$B$13:$G$8772,Übersicht!O5938,Übersicht!$E$10)</f>
        <v>0</v>
      </c>
      <c r="X5938">
        <f t="shared" si="1667"/>
        <v>0</v>
      </c>
      <c r="Y5938">
        <f t="shared" ca="1" si="1668"/>
        <v>0.27650000000000002</v>
      </c>
      <c r="Z5938">
        <f t="shared" ca="1" si="1669"/>
        <v>0</v>
      </c>
      <c r="AA5938">
        <f t="shared" ca="1" si="1670"/>
        <v>0</v>
      </c>
      <c r="AB5938">
        <f t="shared" ca="1" si="1671"/>
        <v>0</v>
      </c>
      <c r="AC5938">
        <f t="shared" ca="1" si="1677"/>
        <v>0</v>
      </c>
      <c r="AD5938">
        <f t="shared" ca="1" si="1660"/>
        <v>0.27650000000000002</v>
      </c>
      <c r="AE5938">
        <f t="shared" ca="1" si="1672"/>
        <v>0</v>
      </c>
      <c r="AF5938">
        <f t="shared" ca="1" si="1673"/>
        <v>0.27650000000000002</v>
      </c>
      <c r="AG5938">
        <f t="shared" ca="1" si="1674"/>
        <v>0</v>
      </c>
      <c r="AH5938">
        <f t="shared" ca="1" si="1675"/>
        <v>1</v>
      </c>
    </row>
    <row r="5939" spans="15:34" x14ac:dyDescent="0.25">
      <c r="O5939">
        <v>5883</v>
      </c>
      <c r="P5939" s="2">
        <f t="shared" si="1676"/>
        <v>44442.083333319068</v>
      </c>
      <c r="Q5939">
        <f t="shared" si="1661"/>
        <v>3</v>
      </c>
      <c r="R5939">
        <f t="shared" si="1662"/>
        <v>9</v>
      </c>
      <c r="S5939">
        <f t="shared" si="1663"/>
        <v>1</v>
      </c>
      <c r="T5939">
        <f t="shared" si="1664"/>
        <v>2</v>
      </c>
      <c r="U5939">
        <f t="shared" si="1665"/>
        <v>1</v>
      </c>
      <c r="V5939">
        <f t="shared" ca="1" si="1666"/>
        <v>0.21590000000000001</v>
      </c>
      <c r="W5939">
        <f>INDEX(Solarstrahlungsdaten!$B$13:$G$8772,Übersicht!O5939,Übersicht!$E$10)</f>
        <v>0</v>
      </c>
      <c r="X5939">
        <f t="shared" si="1667"/>
        <v>0</v>
      </c>
      <c r="Y5939">
        <f t="shared" ca="1" si="1668"/>
        <v>0.21590000000000001</v>
      </c>
      <c r="Z5939">
        <f t="shared" ca="1" si="1669"/>
        <v>0</v>
      </c>
      <c r="AA5939">
        <f t="shared" ca="1" si="1670"/>
        <v>0</v>
      </c>
      <c r="AB5939">
        <f t="shared" ca="1" si="1671"/>
        <v>0</v>
      </c>
      <c r="AC5939">
        <f t="shared" ca="1" si="1677"/>
        <v>0</v>
      </c>
      <c r="AD5939">
        <f t="shared" ca="1" si="1660"/>
        <v>0.21590000000000001</v>
      </c>
      <c r="AE5939">
        <f t="shared" ca="1" si="1672"/>
        <v>0</v>
      </c>
      <c r="AF5939">
        <f t="shared" ca="1" si="1673"/>
        <v>0.21590000000000001</v>
      </c>
      <c r="AG5939">
        <f t="shared" ca="1" si="1674"/>
        <v>0</v>
      </c>
      <c r="AH5939">
        <f t="shared" ca="1" si="1675"/>
        <v>1</v>
      </c>
    </row>
    <row r="5940" spans="15:34" x14ac:dyDescent="0.25">
      <c r="O5940">
        <v>5884</v>
      </c>
      <c r="P5940" s="2">
        <f t="shared" si="1676"/>
        <v>44442.124999985732</v>
      </c>
      <c r="Q5940">
        <f t="shared" si="1661"/>
        <v>3</v>
      </c>
      <c r="R5940">
        <f t="shared" si="1662"/>
        <v>9</v>
      </c>
      <c r="S5940">
        <f t="shared" si="1663"/>
        <v>1</v>
      </c>
      <c r="T5940">
        <f t="shared" si="1664"/>
        <v>3</v>
      </c>
      <c r="U5940">
        <f t="shared" si="1665"/>
        <v>1</v>
      </c>
      <c r="V5940">
        <f t="shared" ca="1" si="1666"/>
        <v>0.20100000000000001</v>
      </c>
      <c r="W5940">
        <f>INDEX(Solarstrahlungsdaten!$B$13:$G$8772,Übersicht!O5940,Übersicht!$E$10)</f>
        <v>0</v>
      </c>
      <c r="X5940">
        <f t="shared" si="1667"/>
        <v>0</v>
      </c>
      <c r="Y5940">
        <f t="shared" ca="1" si="1668"/>
        <v>0.20100000000000001</v>
      </c>
      <c r="Z5940">
        <f t="shared" ca="1" si="1669"/>
        <v>0</v>
      </c>
      <c r="AA5940">
        <f t="shared" ca="1" si="1670"/>
        <v>0</v>
      </c>
      <c r="AB5940">
        <f t="shared" ca="1" si="1671"/>
        <v>0</v>
      </c>
      <c r="AC5940">
        <f t="shared" ca="1" si="1677"/>
        <v>0</v>
      </c>
      <c r="AD5940">
        <f t="shared" ca="1" si="1660"/>
        <v>0.20100000000000001</v>
      </c>
      <c r="AE5940">
        <f t="shared" ca="1" si="1672"/>
        <v>0</v>
      </c>
      <c r="AF5940">
        <f t="shared" ca="1" si="1673"/>
        <v>0.20100000000000001</v>
      </c>
      <c r="AG5940">
        <f t="shared" ca="1" si="1674"/>
        <v>0</v>
      </c>
      <c r="AH5940">
        <f t="shared" ca="1" si="1675"/>
        <v>1</v>
      </c>
    </row>
    <row r="5941" spans="15:34" x14ac:dyDescent="0.25">
      <c r="O5941">
        <v>5885</v>
      </c>
      <c r="P5941" s="2">
        <f t="shared" si="1676"/>
        <v>44442.166666652396</v>
      </c>
      <c r="Q5941">
        <f t="shared" si="1661"/>
        <v>3</v>
      </c>
      <c r="R5941">
        <f t="shared" si="1662"/>
        <v>9</v>
      </c>
      <c r="S5941">
        <f t="shared" si="1663"/>
        <v>1</v>
      </c>
      <c r="T5941">
        <f t="shared" si="1664"/>
        <v>4</v>
      </c>
      <c r="U5941">
        <f t="shared" si="1665"/>
        <v>1</v>
      </c>
      <c r="V5941">
        <f t="shared" ca="1" si="1666"/>
        <v>0.20110000000000003</v>
      </c>
      <c r="W5941">
        <f>INDEX(Solarstrahlungsdaten!$B$13:$G$8772,Übersicht!O5941,Übersicht!$E$10)</f>
        <v>0</v>
      </c>
      <c r="X5941">
        <f t="shared" si="1667"/>
        <v>0</v>
      </c>
      <c r="Y5941">
        <f t="shared" ca="1" si="1668"/>
        <v>0.20110000000000003</v>
      </c>
      <c r="Z5941">
        <f t="shared" ca="1" si="1669"/>
        <v>0</v>
      </c>
      <c r="AA5941">
        <f t="shared" ca="1" si="1670"/>
        <v>0</v>
      </c>
      <c r="AB5941">
        <f t="shared" ca="1" si="1671"/>
        <v>0</v>
      </c>
      <c r="AC5941">
        <f t="shared" ca="1" si="1677"/>
        <v>0</v>
      </c>
      <c r="AD5941">
        <f t="shared" ca="1" si="1660"/>
        <v>0.20110000000000003</v>
      </c>
      <c r="AE5941">
        <f t="shared" ca="1" si="1672"/>
        <v>0</v>
      </c>
      <c r="AF5941">
        <f t="shared" ca="1" si="1673"/>
        <v>0.20110000000000003</v>
      </c>
      <c r="AG5941">
        <f t="shared" ca="1" si="1674"/>
        <v>0</v>
      </c>
      <c r="AH5941">
        <f t="shared" ca="1" si="1675"/>
        <v>1</v>
      </c>
    </row>
    <row r="5942" spans="15:34" x14ac:dyDescent="0.25">
      <c r="O5942">
        <v>5886</v>
      </c>
      <c r="P5942" s="2">
        <f t="shared" si="1676"/>
        <v>44442.20833331906</v>
      </c>
      <c r="Q5942">
        <f t="shared" si="1661"/>
        <v>3</v>
      </c>
      <c r="R5942">
        <f t="shared" si="1662"/>
        <v>9</v>
      </c>
      <c r="S5942">
        <f t="shared" si="1663"/>
        <v>1</v>
      </c>
      <c r="T5942">
        <f t="shared" si="1664"/>
        <v>5</v>
      </c>
      <c r="U5942">
        <f t="shared" si="1665"/>
        <v>1</v>
      </c>
      <c r="V5942">
        <f t="shared" ca="1" si="1666"/>
        <v>0.2041</v>
      </c>
      <c r="W5942">
        <f>INDEX(Solarstrahlungsdaten!$B$13:$G$8772,Übersicht!O5942,Übersicht!$E$10)</f>
        <v>12.594999999999999</v>
      </c>
      <c r="X5942">
        <f t="shared" si="1667"/>
        <v>4.3326799999999992E-2</v>
      </c>
      <c r="Y5942">
        <f t="shared" ca="1" si="1668"/>
        <v>0.1607732</v>
      </c>
      <c r="Z5942">
        <f t="shared" ca="1" si="1669"/>
        <v>4.3326799999999992E-2</v>
      </c>
      <c r="AA5942">
        <f t="shared" ca="1" si="1670"/>
        <v>0</v>
      </c>
      <c r="AB5942">
        <f t="shared" ca="1" si="1671"/>
        <v>0</v>
      </c>
      <c r="AC5942">
        <f t="shared" ca="1" si="1677"/>
        <v>0</v>
      </c>
      <c r="AD5942">
        <f t="shared" ca="1" si="1660"/>
        <v>0.1607732</v>
      </c>
      <c r="AE5942">
        <f t="shared" ca="1" si="1672"/>
        <v>0</v>
      </c>
      <c r="AF5942">
        <f t="shared" ca="1" si="1673"/>
        <v>0.1607732</v>
      </c>
      <c r="AG5942">
        <f t="shared" ca="1" si="1674"/>
        <v>0</v>
      </c>
      <c r="AH5942">
        <f t="shared" ca="1" si="1675"/>
        <v>1</v>
      </c>
    </row>
    <row r="5943" spans="15:34" x14ac:dyDescent="0.25">
      <c r="O5943">
        <v>5887</v>
      </c>
      <c r="P5943" s="2">
        <f t="shared" si="1676"/>
        <v>44442.249999985725</v>
      </c>
      <c r="Q5943">
        <f t="shared" si="1661"/>
        <v>3</v>
      </c>
      <c r="R5943">
        <f t="shared" si="1662"/>
        <v>9</v>
      </c>
      <c r="S5943">
        <f t="shared" si="1663"/>
        <v>1</v>
      </c>
      <c r="T5943">
        <f t="shared" si="1664"/>
        <v>6</v>
      </c>
      <c r="U5943">
        <f t="shared" si="1665"/>
        <v>1</v>
      </c>
      <c r="V5943">
        <f t="shared" ca="1" si="1666"/>
        <v>0.23569999999999999</v>
      </c>
      <c r="W5943">
        <f>INDEX(Solarstrahlungsdaten!$B$13:$G$8772,Übersicht!O5943,Übersicht!$E$10)</f>
        <v>18.905000000000001</v>
      </c>
      <c r="X5943">
        <f t="shared" si="1667"/>
        <v>6.5033199999999999E-2</v>
      </c>
      <c r="Y5943">
        <f t="shared" ca="1" si="1668"/>
        <v>0.17066680000000001</v>
      </c>
      <c r="Z5943">
        <f t="shared" ca="1" si="1669"/>
        <v>6.5033199999999999E-2</v>
      </c>
      <c r="AA5943">
        <f t="shared" ca="1" si="1670"/>
        <v>0</v>
      </c>
      <c r="AB5943">
        <f t="shared" ca="1" si="1671"/>
        <v>0</v>
      </c>
      <c r="AC5943">
        <f t="shared" ca="1" si="1677"/>
        <v>0</v>
      </c>
      <c r="AD5943">
        <f t="shared" ca="1" si="1660"/>
        <v>0.17066680000000001</v>
      </c>
      <c r="AE5943">
        <f t="shared" ca="1" si="1672"/>
        <v>0</v>
      </c>
      <c r="AF5943">
        <f t="shared" ca="1" si="1673"/>
        <v>0.17066680000000001</v>
      </c>
      <c r="AG5943">
        <f t="shared" ca="1" si="1674"/>
        <v>0</v>
      </c>
      <c r="AH5943">
        <f t="shared" ca="1" si="1675"/>
        <v>1</v>
      </c>
    </row>
    <row r="5944" spans="15:34" x14ac:dyDescent="0.25">
      <c r="O5944">
        <v>5888</v>
      </c>
      <c r="P5944" s="2">
        <f t="shared" si="1676"/>
        <v>44442.291666652389</v>
      </c>
      <c r="Q5944">
        <f t="shared" si="1661"/>
        <v>3</v>
      </c>
      <c r="R5944">
        <f t="shared" si="1662"/>
        <v>9</v>
      </c>
      <c r="S5944">
        <f t="shared" si="1663"/>
        <v>1</v>
      </c>
      <c r="T5944">
        <f t="shared" si="1664"/>
        <v>7</v>
      </c>
      <c r="U5944">
        <f t="shared" si="1665"/>
        <v>1</v>
      </c>
      <c r="V5944">
        <f t="shared" ca="1" si="1666"/>
        <v>0.33829999999999999</v>
      </c>
      <c r="W5944">
        <f>INDEX(Solarstrahlungsdaten!$B$13:$G$8772,Übersicht!O5944,Übersicht!$E$10)</f>
        <v>166.815</v>
      </c>
      <c r="X5944">
        <f t="shared" si="1667"/>
        <v>0.57384360000000001</v>
      </c>
      <c r="Y5944">
        <f t="shared" ca="1" si="1668"/>
        <v>-0.23554360000000002</v>
      </c>
      <c r="Z5944">
        <f t="shared" ca="1" si="1669"/>
        <v>0.33829999999999999</v>
      </c>
      <c r="AA5944">
        <f t="shared" ca="1" si="1670"/>
        <v>0.23554360000000002</v>
      </c>
      <c r="AB5944">
        <f t="shared" ca="1" si="1671"/>
        <v>0</v>
      </c>
      <c r="AC5944">
        <f t="shared" ca="1" si="1677"/>
        <v>0.23554360000000002</v>
      </c>
      <c r="AD5944">
        <f t="shared" ca="1" si="1660"/>
        <v>0</v>
      </c>
      <c r="AE5944">
        <f t="shared" ca="1" si="1672"/>
        <v>0</v>
      </c>
      <c r="AF5944">
        <f t="shared" ca="1" si="1673"/>
        <v>0</v>
      </c>
      <c r="AG5944">
        <f t="shared" ca="1" si="1674"/>
        <v>5.8885900000000005E-2</v>
      </c>
      <c r="AH5944">
        <f t="shared" ca="1" si="1675"/>
        <v>0</v>
      </c>
    </row>
    <row r="5945" spans="15:34" x14ac:dyDescent="0.25">
      <c r="O5945">
        <v>5889</v>
      </c>
      <c r="P5945" s="2">
        <f t="shared" si="1676"/>
        <v>44442.333333319053</v>
      </c>
      <c r="Q5945">
        <f t="shared" si="1661"/>
        <v>3</v>
      </c>
      <c r="R5945">
        <f t="shared" si="1662"/>
        <v>9</v>
      </c>
      <c r="S5945">
        <f t="shared" si="1663"/>
        <v>1</v>
      </c>
      <c r="T5945">
        <f t="shared" si="1664"/>
        <v>8</v>
      </c>
      <c r="U5945">
        <f t="shared" si="1665"/>
        <v>1</v>
      </c>
      <c r="V5945">
        <f t="shared" ca="1" si="1666"/>
        <v>0.4793</v>
      </c>
      <c r="W5945">
        <f>INDEX(Solarstrahlungsdaten!$B$13:$G$8772,Übersicht!O5945,Übersicht!$E$10)</f>
        <v>52.55</v>
      </c>
      <c r="X5945">
        <f t="shared" si="1667"/>
        <v>0.18077199999999999</v>
      </c>
      <c r="Y5945">
        <f t="shared" ca="1" si="1668"/>
        <v>0.29852800000000002</v>
      </c>
      <c r="Z5945">
        <f t="shared" ca="1" si="1669"/>
        <v>0.18077199999999999</v>
      </c>
      <c r="AA5945">
        <f t="shared" ca="1" si="1670"/>
        <v>0</v>
      </c>
      <c r="AB5945">
        <f t="shared" ca="1" si="1671"/>
        <v>0.23554360000000002</v>
      </c>
      <c r="AC5945">
        <f t="shared" ca="1" si="1677"/>
        <v>0</v>
      </c>
      <c r="AD5945">
        <f t="shared" ref="AD5945:AD6008" ca="1" si="1678">Y5945+AA5945-AB5945</f>
        <v>6.2984399999999996E-2</v>
      </c>
      <c r="AE5945">
        <f t="shared" ca="1" si="1672"/>
        <v>0</v>
      </c>
      <c r="AF5945">
        <f t="shared" ca="1" si="1673"/>
        <v>6.2984399999999996E-2</v>
      </c>
      <c r="AG5945">
        <f t="shared" ca="1" si="1674"/>
        <v>0</v>
      </c>
      <c r="AH5945">
        <f t="shared" ca="1" si="1675"/>
        <v>1</v>
      </c>
    </row>
    <row r="5946" spans="15:34" x14ac:dyDescent="0.25">
      <c r="O5946">
        <v>5890</v>
      </c>
      <c r="P5946" s="2">
        <f t="shared" si="1676"/>
        <v>44442.374999985717</v>
      </c>
      <c r="Q5946">
        <f t="shared" ref="Q5946:Q6009" si="1679">DAY(P5946)</f>
        <v>3</v>
      </c>
      <c r="R5946">
        <f t="shared" ref="R5946:R6009" si="1680">MONTH(P5946)</f>
        <v>9</v>
      </c>
      <c r="S5946">
        <f t="shared" ref="S5946:S6009" si="1681">IF(WEEKDAY(P5946)=6,1,IF(WEEKDAY(P5946)=7,2,3))</f>
        <v>1</v>
      </c>
      <c r="T5946">
        <f t="shared" ref="T5946:T6009" si="1682">HOUR(P5946)</f>
        <v>9</v>
      </c>
      <c r="U5946">
        <f t="shared" ref="U5946:U6009" si="1683">IF(AND(P5946&gt;DATE(2021,5,14),P5946&lt;DATE(2021,9,15)),1,IF(AND(P5946&gt;DATE(2021,3,20),P5946&lt;DATE(2021,11,1)),2,0))</f>
        <v>1</v>
      </c>
      <c r="V5946">
        <f t="shared" ref="V5946:V6009" ca="1" si="1684">INDEX($D$57:$L$80,1+T5946,S5946+U5946*3)</f>
        <v>0.60139999999999993</v>
      </c>
      <c r="W5946">
        <f>INDEX(Solarstrahlungsdaten!$B$13:$G$8772,Übersicht!O5946,Übersicht!$E$10)</f>
        <v>558.26</v>
      </c>
      <c r="X5946">
        <f t="shared" ref="X5946:X6009" si="1685">IF(W5946*$D$9/1000*(1-$D$41)&gt;$D$9*$D$42,$D$9*$D$42,W5946*$D$9/1000*(1-$D$41))</f>
        <v>1.9204143999999999</v>
      </c>
      <c r="Y5946">
        <f t="shared" ref="Y5946:Y6009" ca="1" si="1686">V5946-X5946</f>
        <v>-1.3190143999999999</v>
      </c>
      <c r="Z5946">
        <f t="shared" ref="Z5946:Z6009" ca="1" si="1687">IF(X5946&gt;V5946,V5946,X5946)</f>
        <v>0.60139999999999993</v>
      </c>
      <c r="AA5946">
        <f t="shared" ref="AA5946:AA6009" ca="1" si="1688">IF(Y5946&lt;0, IF(AC5945-Y5946&lt;$D$22, -Y5946, $D$22-AC5945),0)</f>
        <v>1.3190143999999999</v>
      </c>
      <c r="AB5946">
        <f t="shared" ref="AB5946:AB6009" ca="1" si="1689">IF(Y5946&gt;0, IF(AC5945-Y5946&gt;0, Y5946, AC5945),0)</f>
        <v>0</v>
      </c>
      <c r="AC5946">
        <f t="shared" ca="1" si="1677"/>
        <v>1.3190143999999999</v>
      </c>
      <c r="AD5946">
        <f t="shared" ca="1" si="1678"/>
        <v>0</v>
      </c>
      <c r="AE5946">
        <f t="shared" ref="AE5946:AE6009" ca="1" si="1690">IF(AD5946&lt;0,-AD5946,0)</f>
        <v>0</v>
      </c>
      <c r="AF5946">
        <f t="shared" ref="AF5946:AF6009" ca="1" si="1691">IF(AD5946&gt;0,AD5946,0)</f>
        <v>0</v>
      </c>
      <c r="AG5946">
        <f t="shared" ref="AG5946:AG6009" ca="1" si="1692">IF($D$22&gt;0,AC5946/$D$22,0)</f>
        <v>0.32975359999999998</v>
      </c>
      <c r="AH5946">
        <f t="shared" ref="AH5946:AH6009" ca="1" si="1693">IF(AC5946&lt;=0,1,0)</f>
        <v>0</v>
      </c>
    </row>
    <row r="5947" spans="15:34" x14ac:dyDescent="0.25">
      <c r="O5947">
        <v>5891</v>
      </c>
      <c r="P5947" s="2">
        <f t="shared" ref="P5947:P6010" si="1694">P5946+TIME(1,,)</f>
        <v>44442.416666652382</v>
      </c>
      <c r="Q5947">
        <f t="shared" si="1679"/>
        <v>3</v>
      </c>
      <c r="R5947">
        <f t="shared" si="1680"/>
        <v>9</v>
      </c>
      <c r="S5947">
        <f t="shared" si="1681"/>
        <v>1</v>
      </c>
      <c r="T5947">
        <f t="shared" si="1682"/>
        <v>10</v>
      </c>
      <c r="U5947">
        <f t="shared" si="1683"/>
        <v>1</v>
      </c>
      <c r="V5947">
        <f t="shared" ca="1" si="1684"/>
        <v>0.65609999999999991</v>
      </c>
      <c r="W5947">
        <f>INDEX(Solarstrahlungsdaten!$B$13:$G$8772,Übersicht!O5947,Übersicht!$E$10)</f>
        <v>600.51499999999999</v>
      </c>
      <c r="X5947">
        <f t="shared" si="1685"/>
        <v>2.0657716000000002</v>
      </c>
      <c r="Y5947">
        <f t="shared" ca="1" si="1686"/>
        <v>-1.4096716000000002</v>
      </c>
      <c r="Z5947">
        <f t="shared" ca="1" si="1687"/>
        <v>0.65609999999999991</v>
      </c>
      <c r="AA5947">
        <f t="shared" ca="1" si="1688"/>
        <v>1.4096716000000002</v>
      </c>
      <c r="AB5947">
        <f t="shared" ca="1" si="1689"/>
        <v>0</v>
      </c>
      <c r="AC5947">
        <f t="shared" ref="AC5947:AC6010" ca="1" si="1695">AC5946+AA5947-AB5947</f>
        <v>2.7286860000000002</v>
      </c>
      <c r="AD5947">
        <f t="shared" ca="1" si="1678"/>
        <v>0</v>
      </c>
      <c r="AE5947">
        <f t="shared" ca="1" si="1690"/>
        <v>0</v>
      </c>
      <c r="AF5947">
        <f t="shared" ca="1" si="1691"/>
        <v>0</v>
      </c>
      <c r="AG5947">
        <f t="shared" ca="1" si="1692"/>
        <v>0.68217150000000004</v>
      </c>
      <c r="AH5947">
        <f t="shared" ca="1" si="1693"/>
        <v>0</v>
      </c>
    </row>
    <row r="5948" spans="15:34" x14ac:dyDescent="0.25">
      <c r="O5948">
        <v>5892</v>
      </c>
      <c r="P5948" s="2">
        <f t="shared" si="1694"/>
        <v>44442.458333319046</v>
      </c>
      <c r="Q5948">
        <f t="shared" si="1679"/>
        <v>3</v>
      </c>
      <c r="R5948">
        <f t="shared" si="1680"/>
        <v>9</v>
      </c>
      <c r="S5948">
        <f t="shared" si="1681"/>
        <v>1</v>
      </c>
      <c r="T5948">
        <f t="shared" si="1682"/>
        <v>11</v>
      </c>
      <c r="U5948">
        <f t="shared" si="1683"/>
        <v>1</v>
      </c>
      <c r="V5948">
        <f t="shared" ca="1" si="1684"/>
        <v>0.67449999999999999</v>
      </c>
      <c r="W5948">
        <f>INDEX(Solarstrahlungsdaten!$B$13:$G$8772,Übersicht!O5948,Übersicht!$E$10)</f>
        <v>564.13499999999999</v>
      </c>
      <c r="X5948">
        <f t="shared" si="1685"/>
        <v>1.9406243999999997</v>
      </c>
      <c r="Y5948">
        <f t="shared" ca="1" si="1686"/>
        <v>-1.2661243999999998</v>
      </c>
      <c r="Z5948">
        <f t="shared" ca="1" si="1687"/>
        <v>0.67449999999999999</v>
      </c>
      <c r="AA5948">
        <f t="shared" ca="1" si="1688"/>
        <v>1.2661243999999998</v>
      </c>
      <c r="AB5948">
        <f t="shared" ca="1" si="1689"/>
        <v>0</v>
      </c>
      <c r="AC5948">
        <f t="shared" ca="1" si="1695"/>
        <v>3.9948104</v>
      </c>
      <c r="AD5948">
        <f t="shared" ca="1" si="1678"/>
        <v>0</v>
      </c>
      <c r="AE5948">
        <f t="shared" ca="1" si="1690"/>
        <v>0</v>
      </c>
      <c r="AF5948">
        <f t="shared" ca="1" si="1691"/>
        <v>0</v>
      </c>
      <c r="AG5948">
        <f t="shared" ca="1" si="1692"/>
        <v>0.9987026</v>
      </c>
      <c r="AH5948">
        <f t="shared" ca="1" si="1693"/>
        <v>0</v>
      </c>
    </row>
    <row r="5949" spans="15:34" x14ac:dyDescent="0.25">
      <c r="O5949">
        <v>5893</v>
      </c>
      <c r="P5949" s="2">
        <f t="shared" si="1694"/>
        <v>44442.49999998571</v>
      </c>
      <c r="Q5949">
        <f t="shared" si="1679"/>
        <v>3</v>
      </c>
      <c r="R5949">
        <f t="shared" si="1680"/>
        <v>9</v>
      </c>
      <c r="S5949">
        <f t="shared" si="1681"/>
        <v>1</v>
      </c>
      <c r="T5949">
        <f t="shared" si="1682"/>
        <v>12</v>
      </c>
      <c r="U5949">
        <f t="shared" si="1683"/>
        <v>1</v>
      </c>
      <c r="V5949">
        <f t="shared" ca="1" si="1684"/>
        <v>0.72020000000000006</v>
      </c>
      <c r="W5949">
        <f>INDEX(Solarstrahlungsdaten!$B$13:$G$8772,Übersicht!O5949,Übersicht!$E$10)</f>
        <v>333.23</v>
      </c>
      <c r="X5949">
        <f t="shared" si="1685"/>
        <v>1.1463112</v>
      </c>
      <c r="Y5949">
        <f t="shared" ca="1" si="1686"/>
        <v>-0.42611119999999991</v>
      </c>
      <c r="Z5949">
        <f t="shared" ca="1" si="1687"/>
        <v>0.72020000000000006</v>
      </c>
      <c r="AA5949">
        <f t="shared" ca="1" si="1688"/>
        <v>5.1896000000000164E-3</v>
      </c>
      <c r="AB5949">
        <f t="shared" ca="1" si="1689"/>
        <v>0</v>
      </c>
      <c r="AC5949">
        <f t="shared" ca="1" si="1695"/>
        <v>4</v>
      </c>
      <c r="AD5949">
        <f t="shared" ca="1" si="1678"/>
        <v>-0.4209215999999999</v>
      </c>
      <c r="AE5949">
        <f t="shared" ca="1" si="1690"/>
        <v>0.4209215999999999</v>
      </c>
      <c r="AF5949">
        <f t="shared" ca="1" si="1691"/>
        <v>0</v>
      </c>
      <c r="AG5949">
        <f t="shared" ca="1" si="1692"/>
        <v>1</v>
      </c>
      <c r="AH5949">
        <f t="shared" ca="1" si="1693"/>
        <v>0</v>
      </c>
    </row>
    <row r="5950" spans="15:34" x14ac:dyDescent="0.25">
      <c r="O5950">
        <v>5894</v>
      </c>
      <c r="P5950" s="2">
        <f t="shared" si="1694"/>
        <v>44442.541666652374</v>
      </c>
      <c r="Q5950">
        <f t="shared" si="1679"/>
        <v>3</v>
      </c>
      <c r="R5950">
        <f t="shared" si="1680"/>
        <v>9</v>
      </c>
      <c r="S5950">
        <f t="shared" si="1681"/>
        <v>1</v>
      </c>
      <c r="T5950">
        <f t="shared" si="1682"/>
        <v>13</v>
      </c>
      <c r="U5950">
        <f t="shared" si="1683"/>
        <v>1</v>
      </c>
      <c r="V5950">
        <f t="shared" ca="1" si="1684"/>
        <v>0.71880000000000011</v>
      </c>
      <c r="W5950">
        <f>INDEX(Solarstrahlungsdaten!$B$13:$G$8772,Übersicht!O5950,Übersicht!$E$10)</f>
        <v>438.77</v>
      </c>
      <c r="X5950">
        <f t="shared" si="1685"/>
        <v>1.5093687999999998</v>
      </c>
      <c r="Y5950">
        <f t="shared" ca="1" si="1686"/>
        <v>-0.79056879999999974</v>
      </c>
      <c r="Z5950">
        <f t="shared" ca="1" si="1687"/>
        <v>0.71880000000000011</v>
      </c>
      <c r="AA5950">
        <f t="shared" ca="1" si="1688"/>
        <v>0</v>
      </c>
      <c r="AB5950">
        <f t="shared" ca="1" si="1689"/>
        <v>0</v>
      </c>
      <c r="AC5950">
        <f t="shared" ca="1" si="1695"/>
        <v>4</v>
      </c>
      <c r="AD5950">
        <f t="shared" ca="1" si="1678"/>
        <v>-0.79056879999999974</v>
      </c>
      <c r="AE5950">
        <f t="shared" ca="1" si="1690"/>
        <v>0.79056879999999974</v>
      </c>
      <c r="AF5950">
        <f t="shared" ca="1" si="1691"/>
        <v>0</v>
      </c>
      <c r="AG5950">
        <f t="shared" ca="1" si="1692"/>
        <v>1</v>
      </c>
      <c r="AH5950">
        <f t="shared" ca="1" si="1693"/>
        <v>0</v>
      </c>
    </row>
    <row r="5951" spans="15:34" x14ac:dyDescent="0.25">
      <c r="O5951">
        <v>5895</v>
      </c>
      <c r="P5951" s="2">
        <f t="shared" si="1694"/>
        <v>44442.583333319039</v>
      </c>
      <c r="Q5951">
        <f t="shared" si="1679"/>
        <v>3</v>
      </c>
      <c r="R5951">
        <f t="shared" si="1680"/>
        <v>9</v>
      </c>
      <c r="S5951">
        <f t="shared" si="1681"/>
        <v>1</v>
      </c>
      <c r="T5951">
        <f t="shared" si="1682"/>
        <v>14</v>
      </c>
      <c r="U5951">
        <f t="shared" si="1683"/>
        <v>1</v>
      </c>
      <c r="V5951">
        <f t="shared" ca="1" si="1684"/>
        <v>0.6462</v>
      </c>
      <c r="W5951">
        <f>INDEX(Solarstrahlungsdaten!$B$13:$G$8772,Übersicht!O5951,Übersicht!$E$10)</f>
        <v>490.57000000000005</v>
      </c>
      <c r="X5951">
        <f t="shared" si="1685"/>
        <v>1.6875608000000002</v>
      </c>
      <c r="Y5951">
        <f t="shared" ca="1" si="1686"/>
        <v>-1.0413608000000001</v>
      </c>
      <c r="Z5951">
        <f t="shared" ca="1" si="1687"/>
        <v>0.6462</v>
      </c>
      <c r="AA5951">
        <f t="shared" ca="1" si="1688"/>
        <v>0</v>
      </c>
      <c r="AB5951">
        <f t="shared" ca="1" si="1689"/>
        <v>0</v>
      </c>
      <c r="AC5951">
        <f t="shared" ca="1" si="1695"/>
        <v>4</v>
      </c>
      <c r="AD5951">
        <f t="shared" ca="1" si="1678"/>
        <v>-1.0413608000000001</v>
      </c>
      <c r="AE5951">
        <f t="shared" ca="1" si="1690"/>
        <v>1.0413608000000001</v>
      </c>
      <c r="AF5951">
        <f t="shared" ca="1" si="1691"/>
        <v>0</v>
      </c>
      <c r="AG5951">
        <f t="shared" ca="1" si="1692"/>
        <v>1</v>
      </c>
      <c r="AH5951">
        <f t="shared" ca="1" si="1693"/>
        <v>0</v>
      </c>
    </row>
    <row r="5952" spans="15:34" x14ac:dyDescent="0.25">
      <c r="O5952">
        <v>5896</v>
      </c>
      <c r="P5952" s="2">
        <f t="shared" si="1694"/>
        <v>44442.624999985703</v>
      </c>
      <c r="Q5952">
        <f t="shared" si="1679"/>
        <v>3</v>
      </c>
      <c r="R5952">
        <f t="shared" si="1680"/>
        <v>9</v>
      </c>
      <c r="S5952">
        <f t="shared" si="1681"/>
        <v>1</v>
      </c>
      <c r="T5952">
        <f t="shared" si="1682"/>
        <v>15</v>
      </c>
      <c r="U5952">
        <f t="shared" si="1683"/>
        <v>1</v>
      </c>
      <c r="V5952">
        <f t="shared" ca="1" si="1684"/>
        <v>0.59770000000000001</v>
      </c>
      <c r="W5952">
        <f>INDEX(Solarstrahlungsdaten!$B$13:$G$8772,Übersicht!O5952,Übersicht!$E$10)</f>
        <v>346.65500000000003</v>
      </c>
      <c r="X5952">
        <f t="shared" si="1685"/>
        <v>1.1924932000000001</v>
      </c>
      <c r="Y5952">
        <f t="shared" ca="1" si="1686"/>
        <v>-0.59479320000000013</v>
      </c>
      <c r="Z5952">
        <f t="shared" ca="1" si="1687"/>
        <v>0.59770000000000001</v>
      </c>
      <c r="AA5952">
        <f t="shared" ca="1" si="1688"/>
        <v>0</v>
      </c>
      <c r="AB5952">
        <f t="shared" ca="1" si="1689"/>
        <v>0</v>
      </c>
      <c r="AC5952">
        <f t="shared" ca="1" si="1695"/>
        <v>4</v>
      </c>
      <c r="AD5952">
        <f t="shared" ca="1" si="1678"/>
        <v>-0.59479320000000013</v>
      </c>
      <c r="AE5952">
        <f t="shared" ca="1" si="1690"/>
        <v>0.59479320000000013</v>
      </c>
      <c r="AF5952">
        <f t="shared" ca="1" si="1691"/>
        <v>0</v>
      </c>
      <c r="AG5952">
        <f t="shared" ca="1" si="1692"/>
        <v>1</v>
      </c>
      <c r="AH5952">
        <f t="shared" ca="1" si="1693"/>
        <v>0</v>
      </c>
    </row>
    <row r="5953" spans="15:34" x14ac:dyDescent="0.25">
      <c r="O5953">
        <v>5897</v>
      </c>
      <c r="P5953" s="2">
        <f t="shared" si="1694"/>
        <v>44442.666666652367</v>
      </c>
      <c r="Q5953">
        <f t="shared" si="1679"/>
        <v>3</v>
      </c>
      <c r="R5953">
        <f t="shared" si="1680"/>
        <v>9</v>
      </c>
      <c r="S5953">
        <f t="shared" si="1681"/>
        <v>1</v>
      </c>
      <c r="T5953">
        <f t="shared" si="1682"/>
        <v>16</v>
      </c>
      <c r="U5953">
        <f t="shared" si="1683"/>
        <v>1</v>
      </c>
      <c r="V5953">
        <f t="shared" ca="1" si="1684"/>
        <v>0.58260000000000001</v>
      </c>
      <c r="W5953">
        <f>INDEX(Solarstrahlungsdaten!$B$13:$G$8772,Übersicht!O5953,Übersicht!$E$10)</f>
        <v>199.56</v>
      </c>
      <c r="X5953">
        <f t="shared" si="1685"/>
        <v>0.68648640000000005</v>
      </c>
      <c r="Y5953">
        <f t="shared" ca="1" si="1686"/>
        <v>-0.10388640000000005</v>
      </c>
      <c r="Z5953">
        <f t="shared" ca="1" si="1687"/>
        <v>0.58260000000000001</v>
      </c>
      <c r="AA5953">
        <f t="shared" ca="1" si="1688"/>
        <v>0</v>
      </c>
      <c r="AB5953">
        <f t="shared" ca="1" si="1689"/>
        <v>0</v>
      </c>
      <c r="AC5953">
        <f t="shared" ca="1" si="1695"/>
        <v>4</v>
      </c>
      <c r="AD5953">
        <f t="shared" ca="1" si="1678"/>
        <v>-0.10388640000000005</v>
      </c>
      <c r="AE5953">
        <f t="shared" ca="1" si="1690"/>
        <v>0.10388640000000005</v>
      </c>
      <c r="AF5953">
        <f t="shared" ca="1" si="1691"/>
        <v>0</v>
      </c>
      <c r="AG5953">
        <f t="shared" ca="1" si="1692"/>
        <v>1</v>
      </c>
      <c r="AH5953">
        <f t="shared" ca="1" si="1693"/>
        <v>0</v>
      </c>
    </row>
    <row r="5954" spans="15:34" x14ac:dyDescent="0.25">
      <c r="O5954">
        <v>5898</v>
      </c>
      <c r="P5954" s="2">
        <f t="shared" si="1694"/>
        <v>44442.708333319031</v>
      </c>
      <c r="Q5954">
        <f t="shared" si="1679"/>
        <v>3</v>
      </c>
      <c r="R5954">
        <f t="shared" si="1680"/>
        <v>9</v>
      </c>
      <c r="S5954">
        <f t="shared" si="1681"/>
        <v>1</v>
      </c>
      <c r="T5954">
        <f t="shared" si="1682"/>
        <v>17</v>
      </c>
      <c r="U5954">
        <f t="shared" si="1683"/>
        <v>1</v>
      </c>
      <c r="V5954">
        <f t="shared" ca="1" si="1684"/>
        <v>0.58579999999999999</v>
      </c>
      <c r="W5954">
        <f>INDEX(Solarstrahlungsdaten!$B$13:$G$8772,Übersicht!O5954,Übersicht!$E$10)</f>
        <v>70.990000000000009</v>
      </c>
      <c r="X5954">
        <f t="shared" si="1685"/>
        <v>0.24420560000000002</v>
      </c>
      <c r="Y5954">
        <f t="shared" ca="1" si="1686"/>
        <v>0.34159439999999996</v>
      </c>
      <c r="Z5954">
        <f t="shared" ca="1" si="1687"/>
        <v>0.24420560000000002</v>
      </c>
      <c r="AA5954">
        <f t="shared" ca="1" si="1688"/>
        <v>0</v>
      </c>
      <c r="AB5954">
        <f t="shared" ca="1" si="1689"/>
        <v>0.34159439999999996</v>
      </c>
      <c r="AC5954">
        <f t="shared" ca="1" si="1695"/>
        <v>3.6584056</v>
      </c>
      <c r="AD5954">
        <f t="shared" ca="1" si="1678"/>
        <v>0</v>
      </c>
      <c r="AE5954">
        <f t="shared" ca="1" si="1690"/>
        <v>0</v>
      </c>
      <c r="AF5954">
        <f t="shared" ca="1" si="1691"/>
        <v>0</v>
      </c>
      <c r="AG5954">
        <f t="shared" ca="1" si="1692"/>
        <v>0.91460140000000001</v>
      </c>
      <c r="AH5954">
        <f t="shared" ca="1" si="1693"/>
        <v>0</v>
      </c>
    </row>
    <row r="5955" spans="15:34" x14ac:dyDescent="0.25">
      <c r="O5955">
        <v>5899</v>
      </c>
      <c r="P5955" s="2">
        <f t="shared" si="1694"/>
        <v>44442.749999985695</v>
      </c>
      <c r="Q5955">
        <f t="shared" si="1679"/>
        <v>3</v>
      </c>
      <c r="R5955">
        <f t="shared" si="1680"/>
        <v>9</v>
      </c>
      <c r="S5955">
        <f t="shared" si="1681"/>
        <v>1</v>
      </c>
      <c r="T5955">
        <f t="shared" si="1682"/>
        <v>18</v>
      </c>
      <c r="U5955">
        <f t="shared" si="1683"/>
        <v>1</v>
      </c>
      <c r="V5955">
        <f t="shared" ca="1" si="1684"/>
        <v>0.64600000000000002</v>
      </c>
      <c r="W5955">
        <f>INDEX(Solarstrahlungsdaten!$B$13:$G$8772,Übersicht!O5955,Übersicht!$E$10)</f>
        <v>0</v>
      </c>
      <c r="X5955">
        <f t="shared" si="1685"/>
        <v>0</v>
      </c>
      <c r="Y5955">
        <f t="shared" ca="1" si="1686"/>
        <v>0.64600000000000002</v>
      </c>
      <c r="Z5955">
        <f t="shared" ca="1" si="1687"/>
        <v>0</v>
      </c>
      <c r="AA5955">
        <f t="shared" ca="1" si="1688"/>
        <v>0</v>
      </c>
      <c r="AB5955">
        <f t="shared" ca="1" si="1689"/>
        <v>0.64600000000000002</v>
      </c>
      <c r="AC5955">
        <f t="shared" ca="1" si="1695"/>
        <v>3.0124056000000001</v>
      </c>
      <c r="AD5955">
        <f t="shared" ca="1" si="1678"/>
        <v>0</v>
      </c>
      <c r="AE5955">
        <f t="shared" ca="1" si="1690"/>
        <v>0</v>
      </c>
      <c r="AF5955">
        <f t="shared" ca="1" si="1691"/>
        <v>0</v>
      </c>
      <c r="AG5955">
        <f t="shared" ca="1" si="1692"/>
        <v>0.75310140000000003</v>
      </c>
      <c r="AH5955">
        <f t="shared" ca="1" si="1693"/>
        <v>0</v>
      </c>
    </row>
    <row r="5956" spans="15:34" x14ac:dyDescent="0.25">
      <c r="O5956">
        <v>5900</v>
      </c>
      <c r="P5956" s="2">
        <f t="shared" si="1694"/>
        <v>44442.79166665236</v>
      </c>
      <c r="Q5956">
        <f t="shared" si="1679"/>
        <v>3</v>
      </c>
      <c r="R5956">
        <f t="shared" si="1680"/>
        <v>9</v>
      </c>
      <c r="S5956">
        <f t="shared" si="1681"/>
        <v>1</v>
      </c>
      <c r="T5956">
        <f t="shared" si="1682"/>
        <v>19</v>
      </c>
      <c r="U5956">
        <f t="shared" si="1683"/>
        <v>1</v>
      </c>
      <c r="V5956">
        <f t="shared" ca="1" si="1684"/>
        <v>0.71409999999999996</v>
      </c>
      <c r="W5956">
        <f>INDEX(Solarstrahlungsdaten!$B$13:$G$8772,Übersicht!O5956,Übersicht!$E$10)</f>
        <v>0</v>
      </c>
      <c r="X5956">
        <f t="shared" si="1685"/>
        <v>0</v>
      </c>
      <c r="Y5956">
        <f t="shared" ca="1" si="1686"/>
        <v>0.71409999999999996</v>
      </c>
      <c r="Z5956">
        <f t="shared" ca="1" si="1687"/>
        <v>0</v>
      </c>
      <c r="AA5956">
        <f t="shared" ca="1" si="1688"/>
        <v>0</v>
      </c>
      <c r="AB5956">
        <f t="shared" ca="1" si="1689"/>
        <v>0.71409999999999996</v>
      </c>
      <c r="AC5956">
        <f t="shared" ca="1" si="1695"/>
        <v>2.2983055999999999</v>
      </c>
      <c r="AD5956">
        <f t="shared" ca="1" si="1678"/>
        <v>0</v>
      </c>
      <c r="AE5956">
        <f t="shared" ca="1" si="1690"/>
        <v>0</v>
      </c>
      <c r="AF5956">
        <f t="shared" ca="1" si="1691"/>
        <v>0</v>
      </c>
      <c r="AG5956">
        <f t="shared" ca="1" si="1692"/>
        <v>0.57457639999999999</v>
      </c>
      <c r="AH5956">
        <f t="shared" ca="1" si="1693"/>
        <v>0</v>
      </c>
    </row>
    <row r="5957" spans="15:34" x14ac:dyDescent="0.25">
      <c r="O5957">
        <v>5901</v>
      </c>
      <c r="P5957" s="2">
        <f t="shared" si="1694"/>
        <v>44442.833333319024</v>
      </c>
      <c r="Q5957">
        <f t="shared" si="1679"/>
        <v>3</v>
      </c>
      <c r="R5957">
        <f t="shared" si="1680"/>
        <v>9</v>
      </c>
      <c r="S5957">
        <f t="shared" si="1681"/>
        <v>1</v>
      </c>
      <c r="T5957">
        <f t="shared" si="1682"/>
        <v>20</v>
      </c>
      <c r="U5957">
        <f t="shared" si="1683"/>
        <v>1</v>
      </c>
      <c r="V5957">
        <f t="shared" ca="1" si="1684"/>
        <v>0.70740000000000014</v>
      </c>
      <c r="W5957">
        <f>INDEX(Solarstrahlungsdaten!$B$13:$G$8772,Übersicht!O5957,Übersicht!$E$10)</f>
        <v>0</v>
      </c>
      <c r="X5957">
        <f t="shared" si="1685"/>
        <v>0</v>
      </c>
      <c r="Y5957">
        <f t="shared" ca="1" si="1686"/>
        <v>0.70740000000000014</v>
      </c>
      <c r="Z5957">
        <f t="shared" ca="1" si="1687"/>
        <v>0</v>
      </c>
      <c r="AA5957">
        <f t="shared" ca="1" si="1688"/>
        <v>0</v>
      </c>
      <c r="AB5957">
        <f t="shared" ca="1" si="1689"/>
        <v>0.70740000000000014</v>
      </c>
      <c r="AC5957">
        <f t="shared" ca="1" si="1695"/>
        <v>1.5909055999999997</v>
      </c>
      <c r="AD5957">
        <f t="shared" ca="1" si="1678"/>
        <v>0</v>
      </c>
      <c r="AE5957">
        <f t="shared" ca="1" si="1690"/>
        <v>0</v>
      </c>
      <c r="AF5957">
        <f t="shared" ca="1" si="1691"/>
        <v>0</v>
      </c>
      <c r="AG5957">
        <f t="shared" ca="1" si="1692"/>
        <v>0.39772639999999992</v>
      </c>
      <c r="AH5957">
        <f t="shared" ca="1" si="1693"/>
        <v>0</v>
      </c>
    </row>
    <row r="5958" spans="15:34" x14ac:dyDescent="0.25">
      <c r="O5958">
        <v>5902</v>
      </c>
      <c r="P5958" s="2">
        <f t="shared" si="1694"/>
        <v>44442.874999985688</v>
      </c>
      <c r="Q5958">
        <f t="shared" si="1679"/>
        <v>3</v>
      </c>
      <c r="R5958">
        <f t="shared" si="1680"/>
        <v>9</v>
      </c>
      <c r="S5958">
        <f t="shared" si="1681"/>
        <v>1</v>
      </c>
      <c r="T5958">
        <f t="shared" si="1682"/>
        <v>21</v>
      </c>
      <c r="U5958">
        <f t="shared" si="1683"/>
        <v>1</v>
      </c>
      <c r="V5958">
        <f t="shared" ca="1" si="1684"/>
        <v>0.63190000000000002</v>
      </c>
      <c r="W5958">
        <f>INDEX(Solarstrahlungsdaten!$B$13:$G$8772,Übersicht!O5958,Übersicht!$E$10)</f>
        <v>0</v>
      </c>
      <c r="X5958">
        <f t="shared" si="1685"/>
        <v>0</v>
      </c>
      <c r="Y5958">
        <f t="shared" ca="1" si="1686"/>
        <v>0.63190000000000002</v>
      </c>
      <c r="Z5958">
        <f t="shared" ca="1" si="1687"/>
        <v>0</v>
      </c>
      <c r="AA5958">
        <f t="shared" ca="1" si="1688"/>
        <v>0</v>
      </c>
      <c r="AB5958">
        <f t="shared" ca="1" si="1689"/>
        <v>0.63190000000000002</v>
      </c>
      <c r="AC5958">
        <f t="shared" ca="1" si="1695"/>
        <v>0.95900559999999968</v>
      </c>
      <c r="AD5958">
        <f t="shared" ca="1" si="1678"/>
        <v>0</v>
      </c>
      <c r="AE5958">
        <f t="shared" ca="1" si="1690"/>
        <v>0</v>
      </c>
      <c r="AF5958">
        <f t="shared" ca="1" si="1691"/>
        <v>0</v>
      </c>
      <c r="AG5958">
        <f t="shared" ca="1" si="1692"/>
        <v>0.23975139999999992</v>
      </c>
      <c r="AH5958">
        <f t="shared" ca="1" si="1693"/>
        <v>0</v>
      </c>
    </row>
    <row r="5959" spans="15:34" x14ac:dyDescent="0.25">
      <c r="O5959">
        <v>5903</v>
      </c>
      <c r="P5959" s="2">
        <f t="shared" si="1694"/>
        <v>44442.916666652352</v>
      </c>
      <c r="Q5959">
        <f t="shared" si="1679"/>
        <v>3</v>
      </c>
      <c r="R5959">
        <f t="shared" si="1680"/>
        <v>9</v>
      </c>
      <c r="S5959">
        <f t="shared" si="1681"/>
        <v>1</v>
      </c>
      <c r="T5959">
        <f t="shared" si="1682"/>
        <v>22</v>
      </c>
      <c r="U5959">
        <f t="shared" si="1683"/>
        <v>1</v>
      </c>
      <c r="V5959">
        <f t="shared" ca="1" si="1684"/>
        <v>0.59689999999999999</v>
      </c>
      <c r="W5959">
        <f>INDEX(Solarstrahlungsdaten!$B$13:$G$8772,Übersicht!O5959,Übersicht!$E$10)</f>
        <v>0</v>
      </c>
      <c r="X5959">
        <f t="shared" si="1685"/>
        <v>0</v>
      </c>
      <c r="Y5959">
        <f t="shared" ca="1" si="1686"/>
        <v>0.59689999999999999</v>
      </c>
      <c r="Z5959">
        <f t="shared" ca="1" si="1687"/>
        <v>0</v>
      </c>
      <c r="AA5959">
        <f t="shared" ca="1" si="1688"/>
        <v>0</v>
      </c>
      <c r="AB5959">
        <f t="shared" ca="1" si="1689"/>
        <v>0.59689999999999999</v>
      </c>
      <c r="AC5959">
        <f t="shared" ca="1" si="1695"/>
        <v>0.36210559999999969</v>
      </c>
      <c r="AD5959">
        <f t="shared" ca="1" si="1678"/>
        <v>0</v>
      </c>
      <c r="AE5959">
        <f t="shared" ca="1" si="1690"/>
        <v>0</v>
      </c>
      <c r="AF5959">
        <f t="shared" ca="1" si="1691"/>
        <v>0</v>
      </c>
      <c r="AG5959">
        <f t="shared" ca="1" si="1692"/>
        <v>9.0526399999999924E-2</v>
      </c>
      <c r="AH5959">
        <f t="shared" ca="1" si="1693"/>
        <v>0</v>
      </c>
    </row>
    <row r="5960" spans="15:34" x14ac:dyDescent="0.25">
      <c r="O5960">
        <v>5904</v>
      </c>
      <c r="P5960" s="2">
        <f t="shared" si="1694"/>
        <v>44442.958333319017</v>
      </c>
      <c r="Q5960">
        <f t="shared" si="1679"/>
        <v>3</v>
      </c>
      <c r="R5960">
        <f t="shared" si="1680"/>
        <v>9</v>
      </c>
      <c r="S5960">
        <f t="shared" si="1681"/>
        <v>1</v>
      </c>
      <c r="T5960">
        <f t="shared" si="1682"/>
        <v>23</v>
      </c>
      <c r="U5960">
        <f t="shared" si="1683"/>
        <v>1</v>
      </c>
      <c r="V5960">
        <f t="shared" ca="1" si="1684"/>
        <v>0.53610000000000002</v>
      </c>
      <c r="W5960">
        <f>INDEX(Solarstrahlungsdaten!$B$13:$G$8772,Übersicht!O5960,Übersicht!$E$10)</f>
        <v>0</v>
      </c>
      <c r="X5960">
        <f t="shared" si="1685"/>
        <v>0</v>
      </c>
      <c r="Y5960">
        <f t="shared" ca="1" si="1686"/>
        <v>0.53610000000000002</v>
      </c>
      <c r="Z5960">
        <f t="shared" ca="1" si="1687"/>
        <v>0</v>
      </c>
      <c r="AA5960">
        <f t="shared" ca="1" si="1688"/>
        <v>0</v>
      </c>
      <c r="AB5960">
        <f t="shared" ca="1" si="1689"/>
        <v>0.36210559999999969</v>
      </c>
      <c r="AC5960">
        <f t="shared" ca="1" si="1695"/>
        <v>0</v>
      </c>
      <c r="AD5960">
        <f t="shared" ca="1" si="1678"/>
        <v>0.17399440000000033</v>
      </c>
      <c r="AE5960">
        <f t="shared" ca="1" si="1690"/>
        <v>0</v>
      </c>
      <c r="AF5960">
        <f t="shared" ca="1" si="1691"/>
        <v>0.17399440000000033</v>
      </c>
      <c r="AG5960">
        <f t="shared" ca="1" si="1692"/>
        <v>0</v>
      </c>
      <c r="AH5960">
        <f t="shared" ca="1" si="1693"/>
        <v>1</v>
      </c>
    </row>
    <row r="5961" spans="15:34" x14ac:dyDescent="0.25">
      <c r="O5961">
        <v>5905</v>
      </c>
      <c r="P5961" s="2">
        <f t="shared" si="1694"/>
        <v>44442.999999985681</v>
      </c>
      <c r="Q5961">
        <f t="shared" si="1679"/>
        <v>4</v>
      </c>
      <c r="R5961">
        <f t="shared" si="1680"/>
        <v>9</v>
      </c>
      <c r="S5961">
        <f t="shared" si="1681"/>
        <v>2</v>
      </c>
      <c r="T5961">
        <f t="shared" si="1682"/>
        <v>0</v>
      </c>
      <c r="U5961">
        <f t="shared" si="1683"/>
        <v>1</v>
      </c>
      <c r="V5961">
        <f t="shared" ca="1" si="1684"/>
        <v>0.37010000000000004</v>
      </c>
      <c r="W5961">
        <f>INDEX(Solarstrahlungsdaten!$B$13:$G$8772,Übersicht!O5961,Übersicht!$E$10)</f>
        <v>0</v>
      </c>
      <c r="X5961">
        <f t="shared" si="1685"/>
        <v>0</v>
      </c>
      <c r="Y5961">
        <f t="shared" ca="1" si="1686"/>
        <v>0.37010000000000004</v>
      </c>
      <c r="Z5961">
        <f t="shared" ca="1" si="1687"/>
        <v>0</v>
      </c>
      <c r="AA5961">
        <f t="shared" ca="1" si="1688"/>
        <v>0</v>
      </c>
      <c r="AB5961">
        <f t="shared" ca="1" si="1689"/>
        <v>0</v>
      </c>
      <c r="AC5961">
        <f t="shared" ca="1" si="1695"/>
        <v>0</v>
      </c>
      <c r="AD5961">
        <f t="shared" ca="1" si="1678"/>
        <v>0.37010000000000004</v>
      </c>
      <c r="AE5961">
        <f t="shared" ca="1" si="1690"/>
        <v>0</v>
      </c>
      <c r="AF5961">
        <f t="shared" ca="1" si="1691"/>
        <v>0.37010000000000004</v>
      </c>
      <c r="AG5961">
        <f t="shared" ca="1" si="1692"/>
        <v>0</v>
      </c>
      <c r="AH5961">
        <f t="shared" ca="1" si="1693"/>
        <v>1</v>
      </c>
    </row>
    <row r="5962" spans="15:34" x14ac:dyDescent="0.25">
      <c r="O5962">
        <v>5906</v>
      </c>
      <c r="P5962" s="2">
        <f t="shared" si="1694"/>
        <v>44443.041666652345</v>
      </c>
      <c r="Q5962">
        <f t="shared" si="1679"/>
        <v>4</v>
      </c>
      <c r="R5962">
        <f t="shared" si="1680"/>
        <v>9</v>
      </c>
      <c r="S5962">
        <f t="shared" si="1681"/>
        <v>2</v>
      </c>
      <c r="T5962">
        <f t="shared" si="1682"/>
        <v>1</v>
      </c>
      <c r="U5962">
        <f t="shared" si="1683"/>
        <v>1</v>
      </c>
      <c r="V5962">
        <f t="shared" ca="1" si="1684"/>
        <v>0.28659999999999997</v>
      </c>
      <c r="W5962">
        <f>INDEX(Solarstrahlungsdaten!$B$13:$G$8772,Übersicht!O5962,Übersicht!$E$10)</f>
        <v>0</v>
      </c>
      <c r="X5962">
        <f t="shared" si="1685"/>
        <v>0</v>
      </c>
      <c r="Y5962">
        <f t="shared" ca="1" si="1686"/>
        <v>0.28659999999999997</v>
      </c>
      <c r="Z5962">
        <f t="shared" ca="1" si="1687"/>
        <v>0</v>
      </c>
      <c r="AA5962">
        <f t="shared" ca="1" si="1688"/>
        <v>0</v>
      </c>
      <c r="AB5962">
        <f t="shared" ca="1" si="1689"/>
        <v>0</v>
      </c>
      <c r="AC5962">
        <f t="shared" ca="1" si="1695"/>
        <v>0</v>
      </c>
      <c r="AD5962">
        <f t="shared" ca="1" si="1678"/>
        <v>0.28659999999999997</v>
      </c>
      <c r="AE5962">
        <f t="shared" ca="1" si="1690"/>
        <v>0</v>
      </c>
      <c r="AF5962">
        <f t="shared" ca="1" si="1691"/>
        <v>0.28659999999999997</v>
      </c>
      <c r="AG5962">
        <f t="shared" ca="1" si="1692"/>
        <v>0</v>
      </c>
      <c r="AH5962">
        <f t="shared" ca="1" si="1693"/>
        <v>1</v>
      </c>
    </row>
    <row r="5963" spans="15:34" x14ac:dyDescent="0.25">
      <c r="O5963">
        <v>5907</v>
      </c>
      <c r="P5963" s="2">
        <f t="shared" si="1694"/>
        <v>44443.083333319009</v>
      </c>
      <c r="Q5963">
        <f t="shared" si="1679"/>
        <v>4</v>
      </c>
      <c r="R5963">
        <f t="shared" si="1680"/>
        <v>9</v>
      </c>
      <c r="S5963">
        <f t="shared" si="1681"/>
        <v>2</v>
      </c>
      <c r="T5963">
        <f t="shared" si="1682"/>
        <v>2</v>
      </c>
      <c r="U5963">
        <f t="shared" si="1683"/>
        <v>1</v>
      </c>
      <c r="V5963">
        <f t="shared" ca="1" si="1684"/>
        <v>0.22540000000000002</v>
      </c>
      <c r="W5963">
        <f>INDEX(Solarstrahlungsdaten!$B$13:$G$8772,Übersicht!O5963,Übersicht!$E$10)</f>
        <v>0</v>
      </c>
      <c r="X5963">
        <f t="shared" si="1685"/>
        <v>0</v>
      </c>
      <c r="Y5963">
        <f t="shared" ca="1" si="1686"/>
        <v>0.22540000000000002</v>
      </c>
      <c r="Z5963">
        <f t="shared" ca="1" si="1687"/>
        <v>0</v>
      </c>
      <c r="AA5963">
        <f t="shared" ca="1" si="1688"/>
        <v>0</v>
      </c>
      <c r="AB5963">
        <f t="shared" ca="1" si="1689"/>
        <v>0</v>
      </c>
      <c r="AC5963">
        <f t="shared" ca="1" si="1695"/>
        <v>0</v>
      </c>
      <c r="AD5963">
        <f t="shared" ca="1" si="1678"/>
        <v>0.22540000000000002</v>
      </c>
      <c r="AE5963">
        <f t="shared" ca="1" si="1690"/>
        <v>0</v>
      </c>
      <c r="AF5963">
        <f t="shared" ca="1" si="1691"/>
        <v>0.22540000000000002</v>
      </c>
      <c r="AG5963">
        <f t="shared" ca="1" si="1692"/>
        <v>0</v>
      </c>
      <c r="AH5963">
        <f t="shared" ca="1" si="1693"/>
        <v>1</v>
      </c>
    </row>
    <row r="5964" spans="15:34" x14ac:dyDescent="0.25">
      <c r="O5964">
        <v>5908</v>
      </c>
      <c r="P5964" s="2">
        <f t="shared" si="1694"/>
        <v>44443.124999985674</v>
      </c>
      <c r="Q5964">
        <f t="shared" si="1679"/>
        <v>4</v>
      </c>
      <c r="R5964">
        <f t="shared" si="1680"/>
        <v>9</v>
      </c>
      <c r="S5964">
        <f t="shared" si="1681"/>
        <v>2</v>
      </c>
      <c r="T5964">
        <f t="shared" si="1682"/>
        <v>3</v>
      </c>
      <c r="U5964">
        <f t="shared" si="1683"/>
        <v>1</v>
      </c>
      <c r="V5964">
        <f t="shared" ca="1" si="1684"/>
        <v>0.20489999999999997</v>
      </c>
      <c r="W5964">
        <f>INDEX(Solarstrahlungsdaten!$B$13:$G$8772,Übersicht!O5964,Übersicht!$E$10)</f>
        <v>0</v>
      </c>
      <c r="X5964">
        <f t="shared" si="1685"/>
        <v>0</v>
      </c>
      <c r="Y5964">
        <f t="shared" ca="1" si="1686"/>
        <v>0.20489999999999997</v>
      </c>
      <c r="Z5964">
        <f t="shared" ca="1" si="1687"/>
        <v>0</v>
      </c>
      <c r="AA5964">
        <f t="shared" ca="1" si="1688"/>
        <v>0</v>
      </c>
      <c r="AB5964">
        <f t="shared" ca="1" si="1689"/>
        <v>0</v>
      </c>
      <c r="AC5964">
        <f t="shared" ca="1" si="1695"/>
        <v>0</v>
      </c>
      <c r="AD5964">
        <f t="shared" ca="1" si="1678"/>
        <v>0.20489999999999997</v>
      </c>
      <c r="AE5964">
        <f t="shared" ca="1" si="1690"/>
        <v>0</v>
      </c>
      <c r="AF5964">
        <f t="shared" ca="1" si="1691"/>
        <v>0.20489999999999997</v>
      </c>
      <c r="AG5964">
        <f t="shared" ca="1" si="1692"/>
        <v>0</v>
      </c>
      <c r="AH5964">
        <f t="shared" ca="1" si="1693"/>
        <v>1</v>
      </c>
    </row>
    <row r="5965" spans="15:34" x14ac:dyDescent="0.25">
      <c r="O5965">
        <v>5909</v>
      </c>
      <c r="P5965" s="2">
        <f t="shared" si="1694"/>
        <v>44443.166666652338</v>
      </c>
      <c r="Q5965">
        <f t="shared" si="1679"/>
        <v>4</v>
      </c>
      <c r="R5965">
        <f t="shared" si="1680"/>
        <v>9</v>
      </c>
      <c r="S5965">
        <f t="shared" si="1681"/>
        <v>2</v>
      </c>
      <c r="T5965">
        <f t="shared" si="1682"/>
        <v>4</v>
      </c>
      <c r="U5965">
        <f t="shared" si="1683"/>
        <v>1</v>
      </c>
      <c r="V5965">
        <f t="shared" ca="1" si="1684"/>
        <v>0.19989999999999999</v>
      </c>
      <c r="W5965">
        <f>INDEX(Solarstrahlungsdaten!$B$13:$G$8772,Übersicht!O5965,Übersicht!$E$10)</f>
        <v>0</v>
      </c>
      <c r="X5965">
        <f t="shared" si="1685"/>
        <v>0</v>
      </c>
      <c r="Y5965">
        <f t="shared" ca="1" si="1686"/>
        <v>0.19989999999999999</v>
      </c>
      <c r="Z5965">
        <f t="shared" ca="1" si="1687"/>
        <v>0</v>
      </c>
      <c r="AA5965">
        <f t="shared" ca="1" si="1688"/>
        <v>0</v>
      </c>
      <c r="AB5965">
        <f t="shared" ca="1" si="1689"/>
        <v>0</v>
      </c>
      <c r="AC5965">
        <f t="shared" ca="1" si="1695"/>
        <v>0</v>
      </c>
      <c r="AD5965">
        <f t="shared" ca="1" si="1678"/>
        <v>0.19989999999999999</v>
      </c>
      <c r="AE5965">
        <f t="shared" ca="1" si="1690"/>
        <v>0</v>
      </c>
      <c r="AF5965">
        <f t="shared" ca="1" si="1691"/>
        <v>0.19989999999999999</v>
      </c>
      <c r="AG5965">
        <f t="shared" ca="1" si="1692"/>
        <v>0</v>
      </c>
      <c r="AH5965">
        <f t="shared" ca="1" si="1693"/>
        <v>1</v>
      </c>
    </row>
    <row r="5966" spans="15:34" x14ac:dyDescent="0.25">
      <c r="O5966">
        <v>5910</v>
      </c>
      <c r="P5966" s="2">
        <f t="shared" si="1694"/>
        <v>44443.208333319002</v>
      </c>
      <c r="Q5966">
        <f t="shared" si="1679"/>
        <v>4</v>
      </c>
      <c r="R5966">
        <f t="shared" si="1680"/>
        <v>9</v>
      </c>
      <c r="S5966">
        <f t="shared" si="1681"/>
        <v>2</v>
      </c>
      <c r="T5966">
        <f t="shared" si="1682"/>
        <v>5</v>
      </c>
      <c r="U5966">
        <f t="shared" si="1683"/>
        <v>1</v>
      </c>
      <c r="V5966">
        <f t="shared" ca="1" si="1684"/>
        <v>0.19670000000000001</v>
      </c>
      <c r="W5966">
        <f>INDEX(Solarstrahlungsdaten!$B$13:$G$8772,Übersicht!O5966,Übersicht!$E$10)</f>
        <v>19.934999999999999</v>
      </c>
      <c r="X5966">
        <f t="shared" si="1685"/>
        <v>6.8576399999999996E-2</v>
      </c>
      <c r="Y5966">
        <f t="shared" ca="1" si="1686"/>
        <v>0.1281236</v>
      </c>
      <c r="Z5966">
        <f t="shared" ca="1" si="1687"/>
        <v>6.8576399999999996E-2</v>
      </c>
      <c r="AA5966">
        <f t="shared" ca="1" si="1688"/>
        <v>0</v>
      </c>
      <c r="AB5966">
        <f t="shared" ca="1" si="1689"/>
        <v>0</v>
      </c>
      <c r="AC5966">
        <f t="shared" ca="1" si="1695"/>
        <v>0</v>
      </c>
      <c r="AD5966">
        <f t="shared" ca="1" si="1678"/>
        <v>0.1281236</v>
      </c>
      <c r="AE5966">
        <f t="shared" ca="1" si="1690"/>
        <v>0</v>
      </c>
      <c r="AF5966">
        <f t="shared" ca="1" si="1691"/>
        <v>0.1281236</v>
      </c>
      <c r="AG5966">
        <f t="shared" ca="1" si="1692"/>
        <v>0</v>
      </c>
      <c r="AH5966">
        <f t="shared" ca="1" si="1693"/>
        <v>1</v>
      </c>
    </row>
    <row r="5967" spans="15:34" x14ac:dyDescent="0.25">
      <c r="O5967">
        <v>5911</v>
      </c>
      <c r="P5967" s="2">
        <f t="shared" si="1694"/>
        <v>44443.249999985666</v>
      </c>
      <c r="Q5967">
        <f t="shared" si="1679"/>
        <v>4</v>
      </c>
      <c r="R5967">
        <f t="shared" si="1680"/>
        <v>9</v>
      </c>
      <c r="S5967">
        <f t="shared" si="1681"/>
        <v>2</v>
      </c>
      <c r="T5967">
        <f t="shared" si="1682"/>
        <v>6</v>
      </c>
      <c r="U5967">
        <f t="shared" si="1683"/>
        <v>1</v>
      </c>
      <c r="V5967">
        <f t="shared" ca="1" si="1684"/>
        <v>0.19870000000000002</v>
      </c>
      <c r="W5967">
        <f>INDEX(Solarstrahlungsdaten!$B$13:$G$8772,Übersicht!O5967,Übersicht!$E$10)</f>
        <v>138.44499999999999</v>
      </c>
      <c r="X5967">
        <f t="shared" si="1685"/>
        <v>0.47625079999999992</v>
      </c>
      <c r="Y5967">
        <f t="shared" ca="1" si="1686"/>
        <v>-0.27755079999999988</v>
      </c>
      <c r="Z5967">
        <f t="shared" ca="1" si="1687"/>
        <v>0.19870000000000002</v>
      </c>
      <c r="AA5967">
        <f t="shared" ca="1" si="1688"/>
        <v>0.27755079999999988</v>
      </c>
      <c r="AB5967">
        <f t="shared" ca="1" si="1689"/>
        <v>0</v>
      </c>
      <c r="AC5967">
        <f t="shared" ca="1" si="1695"/>
        <v>0.27755079999999988</v>
      </c>
      <c r="AD5967">
        <f t="shared" ca="1" si="1678"/>
        <v>0</v>
      </c>
      <c r="AE5967">
        <f t="shared" ca="1" si="1690"/>
        <v>0</v>
      </c>
      <c r="AF5967">
        <f t="shared" ca="1" si="1691"/>
        <v>0</v>
      </c>
      <c r="AG5967">
        <f t="shared" ca="1" si="1692"/>
        <v>6.9387699999999969E-2</v>
      </c>
      <c r="AH5967">
        <f t="shared" ca="1" si="1693"/>
        <v>0</v>
      </c>
    </row>
    <row r="5968" spans="15:34" x14ac:dyDescent="0.25">
      <c r="O5968">
        <v>5912</v>
      </c>
      <c r="P5968" s="2">
        <f t="shared" si="1694"/>
        <v>44443.291666652331</v>
      </c>
      <c r="Q5968">
        <f t="shared" si="1679"/>
        <v>4</v>
      </c>
      <c r="R5968">
        <f t="shared" si="1680"/>
        <v>9</v>
      </c>
      <c r="S5968">
        <f t="shared" si="1681"/>
        <v>2</v>
      </c>
      <c r="T5968">
        <f t="shared" si="1682"/>
        <v>7</v>
      </c>
      <c r="U5968">
        <f t="shared" si="1683"/>
        <v>1</v>
      </c>
      <c r="V5968">
        <f t="shared" ca="1" si="1684"/>
        <v>0.25130000000000002</v>
      </c>
      <c r="W5968">
        <f>INDEX(Solarstrahlungsdaten!$B$13:$G$8772,Übersicht!O5968,Übersicht!$E$10)</f>
        <v>271.99</v>
      </c>
      <c r="X5968">
        <f t="shared" si="1685"/>
        <v>0.93564559999999997</v>
      </c>
      <c r="Y5968">
        <f t="shared" ca="1" si="1686"/>
        <v>-0.68434559999999989</v>
      </c>
      <c r="Z5968">
        <f t="shared" ca="1" si="1687"/>
        <v>0.25130000000000002</v>
      </c>
      <c r="AA5968">
        <f t="shared" ca="1" si="1688"/>
        <v>0.68434559999999989</v>
      </c>
      <c r="AB5968">
        <f t="shared" ca="1" si="1689"/>
        <v>0</v>
      </c>
      <c r="AC5968">
        <f t="shared" ca="1" si="1695"/>
        <v>0.96189639999999976</v>
      </c>
      <c r="AD5968">
        <f t="shared" ca="1" si="1678"/>
        <v>0</v>
      </c>
      <c r="AE5968">
        <f t="shared" ca="1" si="1690"/>
        <v>0</v>
      </c>
      <c r="AF5968">
        <f t="shared" ca="1" si="1691"/>
        <v>0</v>
      </c>
      <c r="AG5968">
        <f t="shared" ca="1" si="1692"/>
        <v>0.24047409999999994</v>
      </c>
      <c r="AH5968">
        <f t="shared" ca="1" si="1693"/>
        <v>0</v>
      </c>
    </row>
    <row r="5969" spans="15:34" x14ac:dyDescent="0.25">
      <c r="O5969">
        <v>5913</v>
      </c>
      <c r="P5969" s="2">
        <f t="shared" si="1694"/>
        <v>44443.333333318995</v>
      </c>
      <c r="Q5969">
        <f t="shared" si="1679"/>
        <v>4</v>
      </c>
      <c r="R5969">
        <f t="shared" si="1680"/>
        <v>9</v>
      </c>
      <c r="S5969">
        <f t="shared" si="1681"/>
        <v>2</v>
      </c>
      <c r="T5969">
        <f t="shared" si="1682"/>
        <v>8</v>
      </c>
      <c r="U5969">
        <f t="shared" si="1683"/>
        <v>1</v>
      </c>
      <c r="V5969">
        <f t="shared" ca="1" si="1684"/>
        <v>0.39910000000000001</v>
      </c>
      <c r="W5969">
        <f>INDEX(Solarstrahlungsdaten!$B$13:$G$8772,Übersicht!O5969,Übersicht!$E$10)</f>
        <v>348.44</v>
      </c>
      <c r="X5969">
        <f t="shared" si="1685"/>
        <v>1.1986336</v>
      </c>
      <c r="Y5969">
        <f t="shared" ca="1" si="1686"/>
        <v>-0.79953359999999996</v>
      </c>
      <c r="Z5969">
        <f t="shared" ca="1" si="1687"/>
        <v>0.39910000000000001</v>
      </c>
      <c r="AA5969">
        <f t="shared" ca="1" si="1688"/>
        <v>0.79953359999999996</v>
      </c>
      <c r="AB5969">
        <f t="shared" ca="1" si="1689"/>
        <v>0</v>
      </c>
      <c r="AC5969">
        <f t="shared" ca="1" si="1695"/>
        <v>1.7614299999999998</v>
      </c>
      <c r="AD5969">
        <f t="shared" ca="1" si="1678"/>
        <v>0</v>
      </c>
      <c r="AE5969">
        <f t="shared" ca="1" si="1690"/>
        <v>0</v>
      </c>
      <c r="AF5969">
        <f t="shared" ca="1" si="1691"/>
        <v>0</v>
      </c>
      <c r="AG5969">
        <f t="shared" ca="1" si="1692"/>
        <v>0.44035749999999996</v>
      </c>
      <c r="AH5969">
        <f t="shared" ca="1" si="1693"/>
        <v>0</v>
      </c>
    </row>
    <row r="5970" spans="15:34" x14ac:dyDescent="0.25">
      <c r="O5970">
        <v>5914</v>
      </c>
      <c r="P5970" s="2">
        <f t="shared" si="1694"/>
        <v>44443.374999985659</v>
      </c>
      <c r="Q5970">
        <f t="shared" si="1679"/>
        <v>4</v>
      </c>
      <c r="R5970">
        <f t="shared" si="1680"/>
        <v>9</v>
      </c>
      <c r="S5970">
        <f t="shared" si="1681"/>
        <v>2</v>
      </c>
      <c r="T5970">
        <f t="shared" si="1682"/>
        <v>9</v>
      </c>
      <c r="U5970">
        <f t="shared" si="1683"/>
        <v>1</v>
      </c>
      <c r="V5970">
        <f t="shared" ca="1" si="1684"/>
        <v>0.59929999999999994</v>
      </c>
      <c r="W5970">
        <f>INDEX(Solarstrahlungsdaten!$B$13:$G$8772,Übersicht!O5970,Übersicht!$E$10)</f>
        <v>473.16</v>
      </c>
      <c r="X5970">
        <f t="shared" si="1685"/>
        <v>1.6276704</v>
      </c>
      <c r="Y5970">
        <f t="shared" ca="1" si="1686"/>
        <v>-1.0283704</v>
      </c>
      <c r="Z5970">
        <f t="shared" ca="1" si="1687"/>
        <v>0.59929999999999994</v>
      </c>
      <c r="AA5970">
        <f t="shared" ca="1" si="1688"/>
        <v>1.0283704</v>
      </c>
      <c r="AB5970">
        <f t="shared" ca="1" si="1689"/>
        <v>0</v>
      </c>
      <c r="AC5970">
        <f t="shared" ca="1" si="1695"/>
        <v>2.7898003999999998</v>
      </c>
      <c r="AD5970">
        <f t="shared" ca="1" si="1678"/>
        <v>0</v>
      </c>
      <c r="AE5970">
        <f t="shared" ca="1" si="1690"/>
        <v>0</v>
      </c>
      <c r="AF5970">
        <f t="shared" ca="1" si="1691"/>
        <v>0</v>
      </c>
      <c r="AG5970">
        <f t="shared" ca="1" si="1692"/>
        <v>0.69745009999999996</v>
      </c>
      <c r="AH5970">
        <f t="shared" ca="1" si="1693"/>
        <v>0</v>
      </c>
    </row>
    <row r="5971" spans="15:34" x14ac:dyDescent="0.25">
      <c r="O5971">
        <v>5915</v>
      </c>
      <c r="P5971" s="2">
        <f t="shared" si="1694"/>
        <v>44443.416666652323</v>
      </c>
      <c r="Q5971">
        <f t="shared" si="1679"/>
        <v>4</v>
      </c>
      <c r="R5971">
        <f t="shared" si="1680"/>
        <v>9</v>
      </c>
      <c r="S5971">
        <f t="shared" si="1681"/>
        <v>2</v>
      </c>
      <c r="T5971">
        <f t="shared" si="1682"/>
        <v>10</v>
      </c>
      <c r="U5971">
        <f t="shared" si="1683"/>
        <v>1</v>
      </c>
      <c r="V5971">
        <f t="shared" ca="1" si="1684"/>
        <v>0.72729999999999995</v>
      </c>
      <c r="W5971">
        <f>INDEX(Solarstrahlungsdaten!$B$13:$G$8772,Übersicht!O5971,Übersicht!$E$10)</f>
        <v>644.59999999999991</v>
      </c>
      <c r="X5971">
        <f t="shared" si="1685"/>
        <v>2.2174239999999998</v>
      </c>
      <c r="Y5971">
        <f t="shared" ca="1" si="1686"/>
        <v>-1.4901239999999998</v>
      </c>
      <c r="Z5971">
        <f t="shared" ca="1" si="1687"/>
        <v>0.72729999999999995</v>
      </c>
      <c r="AA5971">
        <f t="shared" ca="1" si="1688"/>
        <v>1.2101996000000002</v>
      </c>
      <c r="AB5971">
        <f t="shared" ca="1" si="1689"/>
        <v>0</v>
      </c>
      <c r="AC5971">
        <f t="shared" ca="1" si="1695"/>
        <v>4</v>
      </c>
      <c r="AD5971">
        <f t="shared" ca="1" si="1678"/>
        <v>-0.27992439999999963</v>
      </c>
      <c r="AE5971">
        <f t="shared" ca="1" si="1690"/>
        <v>0.27992439999999963</v>
      </c>
      <c r="AF5971">
        <f t="shared" ca="1" si="1691"/>
        <v>0</v>
      </c>
      <c r="AG5971">
        <f t="shared" ca="1" si="1692"/>
        <v>1</v>
      </c>
      <c r="AH5971">
        <f t="shared" ca="1" si="1693"/>
        <v>0</v>
      </c>
    </row>
    <row r="5972" spans="15:34" x14ac:dyDescent="0.25">
      <c r="O5972">
        <v>5916</v>
      </c>
      <c r="P5972" s="2">
        <f t="shared" si="1694"/>
        <v>44443.458333318988</v>
      </c>
      <c r="Q5972">
        <f t="shared" si="1679"/>
        <v>4</v>
      </c>
      <c r="R5972">
        <f t="shared" si="1680"/>
        <v>9</v>
      </c>
      <c r="S5972">
        <f t="shared" si="1681"/>
        <v>2</v>
      </c>
      <c r="T5972">
        <f t="shared" si="1682"/>
        <v>11</v>
      </c>
      <c r="U5972">
        <f t="shared" si="1683"/>
        <v>1</v>
      </c>
      <c r="V5972">
        <f t="shared" ca="1" si="1684"/>
        <v>0.80379999999999996</v>
      </c>
      <c r="W5972">
        <f>INDEX(Solarstrahlungsdaten!$B$13:$G$8772,Übersicht!O5972,Übersicht!$E$10)</f>
        <v>540.89499999999998</v>
      </c>
      <c r="X5972">
        <f t="shared" si="1685"/>
        <v>1.8606788000000001</v>
      </c>
      <c r="Y5972">
        <f t="shared" ca="1" si="1686"/>
        <v>-1.0568788000000002</v>
      </c>
      <c r="Z5972">
        <f t="shared" ca="1" si="1687"/>
        <v>0.80379999999999996</v>
      </c>
      <c r="AA5972">
        <f t="shared" ca="1" si="1688"/>
        <v>0</v>
      </c>
      <c r="AB5972">
        <f t="shared" ca="1" si="1689"/>
        <v>0</v>
      </c>
      <c r="AC5972">
        <f t="shared" ca="1" si="1695"/>
        <v>4</v>
      </c>
      <c r="AD5972">
        <f t="shared" ca="1" si="1678"/>
        <v>-1.0568788000000002</v>
      </c>
      <c r="AE5972">
        <f t="shared" ca="1" si="1690"/>
        <v>1.0568788000000002</v>
      </c>
      <c r="AF5972">
        <f t="shared" ca="1" si="1691"/>
        <v>0</v>
      </c>
      <c r="AG5972">
        <f t="shared" ca="1" si="1692"/>
        <v>1</v>
      </c>
      <c r="AH5972">
        <f t="shared" ca="1" si="1693"/>
        <v>0</v>
      </c>
    </row>
    <row r="5973" spans="15:34" x14ac:dyDescent="0.25">
      <c r="O5973">
        <v>5917</v>
      </c>
      <c r="P5973" s="2">
        <f t="shared" si="1694"/>
        <v>44443.499999985652</v>
      </c>
      <c r="Q5973">
        <f t="shared" si="1679"/>
        <v>4</v>
      </c>
      <c r="R5973">
        <f t="shared" si="1680"/>
        <v>9</v>
      </c>
      <c r="S5973">
        <f t="shared" si="1681"/>
        <v>2</v>
      </c>
      <c r="T5973">
        <f t="shared" si="1682"/>
        <v>12</v>
      </c>
      <c r="U5973">
        <f t="shared" si="1683"/>
        <v>1</v>
      </c>
      <c r="V5973">
        <f t="shared" ca="1" si="1684"/>
        <v>0.84770000000000001</v>
      </c>
      <c r="W5973">
        <f>INDEX(Solarstrahlungsdaten!$B$13:$G$8772,Übersicht!O5973,Übersicht!$E$10)</f>
        <v>658.68499999999995</v>
      </c>
      <c r="X5973">
        <f t="shared" si="1685"/>
        <v>2.2658763999999998</v>
      </c>
      <c r="Y5973">
        <f t="shared" ca="1" si="1686"/>
        <v>-1.4181763999999997</v>
      </c>
      <c r="Z5973">
        <f t="shared" ca="1" si="1687"/>
        <v>0.84770000000000001</v>
      </c>
      <c r="AA5973">
        <f t="shared" ca="1" si="1688"/>
        <v>0</v>
      </c>
      <c r="AB5973">
        <f t="shared" ca="1" si="1689"/>
        <v>0</v>
      </c>
      <c r="AC5973">
        <f t="shared" ca="1" si="1695"/>
        <v>4</v>
      </c>
      <c r="AD5973">
        <f t="shared" ca="1" si="1678"/>
        <v>-1.4181763999999997</v>
      </c>
      <c r="AE5973">
        <f t="shared" ca="1" si="1690"/>
        <v>1.4181763999999997</v>
      </c>
      <c r="AF5973">
        <f t="shared" ca="1" si="1691"/>
        <v>0</v>
      </c>
      <c r="AG5973">
        <f t="shared" ca="1" si="1692"/>
        <v>1</v>
      </c>
      <c r="AH5973">
        <f t="shared" ca="1" si="1693"/>
        <v>0</v>
      </c>
    </row>
    <row r="5974" spans="15:34" x14ac:dyDescent="0.25">
      <c r="O5974">
        <v>5918</v>
      </c>
      <c r="P5974" s="2">
        <f t="shared" si="1694"/>
        <v>44443.541666652316</v>
      </c>
      <c r="Q5974">
        <f t="shared" si="1679"/>
        <v>4</v>
      </c>
      <c r="R5974">
        <f t="shared" si="1680"/>
        <v>9</v>
      </c>
      <c r="S5974">
        <f t="shared" si="1681"/>
        <v>2</v>
      </c>
      <c r="T5974">
        <f t="shared" si="1682"/>
        <v>13</v>
      </c>
      <c r="U5974">
        <f t="shared" si="1683"/>
        <v>1</v>
      </c>
      <c r="V5974">
        <f t="shared" ca="1" si="1684"/>
        <v>0.74479999999999991</v>
      </c>
      <c r="W5974">
        <f>INDEX(Solarstrahlungsdaten!$B$13:$G$8772,Übersicht!O5974,Übersicht!$E$10)</f>
        <v>369.86500000000001</v>
      </c>
      <c r="X5974">
        <f t="shared" si="1685"/>
        <v>1.2723355999999999</v>
      </c>
      <c r="Y5974">
        <f t="shared" ca="1" si="1686"/>
        <v>-0.52753559999999999</v>
      </c>
      <c r="Z5974">
        <f t="shared" ca="1" si="1687"/>
        <v>0.74479999999999991</v>
      </c>
      <c r="AA5974">
        <f t="shared" ca="1" si="1688"/>
        <v>0</v>
      </c>
      <c r="AB5974">
        <f t="shared" ca="1" si="1689"/>
        <v>0</v>
      </c>
      <c r="AC5974">
        <f t="shared" ca="1" si="1695"/>
        <v>4</v>
      </c>
      <c r="AD5974">
        <f t="shared" ca="1" si="1678"/>
        <v>-0.52753559999999999</v>
      </c>
      <c r="AE5974">
        <f t="shared" ca="1" si="1690"/>
        <v>0.52753559999999999</v>
      </c>
      <c r="AF5974">
        <f t="shared" ca="1" si="1691"/>
        <v>0</v>
      </c>
      <c r="AG5974">
        <f t="shared" ca="1" si="1692"/>
        <v>1</v>
      </c>
      <c r="AH5974">
        <f t="shared" ca="1" si="1693"/>
        <v>0</v>
      </c>
    </row>
    <row r="5975" spans="15:34" x14ac:dyDescent="0.25">
      <c r="O5975">
        <v>5919</v>
      </c>
      <c r="P5975" s="2">
        <f t="shared" si="1694"/>
        <v>44443.58333331898</v>
      </c>
      <c r="Q5975">
        <f t="shared" si="1679"/>
        <v>4</v>
      </c>
      <c r="R5975">
        <f t="shared" si="1680"/>
        <v>9</v>
      </c>
      <c r="S5975">
        <f t="shared" si="1681"/>
        <v>2</v>
      </c>
      <c r="T5975">
        <f t="shared" si="1682"/>
        <v>14</v>
      </c>
      <c r="U5975">
        <f t="shared" si="1683"/>
        <v>1</v>
      </c>
      <c r="V5975">
        <f t="shared" ca="1" si="1684"/>
        <v>0.59799999999999998</v>
      </c>
      <c r="W5975">
        <f>INDEX(Solarstrahlungsdaten!$B$13:$G$8772,Übersicht!O5975,Übersicht!$E$10)</f>
        <v>141.4</v>
      </c>
      <c r="X5975">
        <f t="shared" si="1685"/>
        <v>0.48641599999999996</v>
      </c>
      <c r="Y5975">
        <f t="shared" ca="1" si="1686"/>
        <v>0.11158400000000002</v>
      </c>
      <c r="Z5975">
        <f t="shared" ca="1" si="1687"/>
        <v>0.48641599999999996</v>
      </c>
      <c r="AA5975">
        <f t="shared" ca="1" si="1688"/>
        <v>0</v>
      </c>
      <c r="AB5975">
        <f t="shared" ca="1" si="1689"/>
        <v>0.11158400000000002</v>
      </c>
      <c r="AC5975">
        <f t="shared" ca="1" si="1695"/>
        <v>3.8884159999999999</v>
      </c>
      <c r="AD5975">
        <f t="shared" ca="1" si="1678"/>
        <v>0</v>
      </c>
      <c r="AE5975">
        <f t="shared" ca="1" si="1690"/>
        <v>0</v>
      </c>
      <c r="AF5975">
        <f t="shared" ca="1" si="1691"/>
        <v>0</v>
      </c>
      <c r="AG5975">
        <f t="shared" ca="1" si="1692"/>
        <v>0.97210399999999997</v>
      </c>
      <c r="AH5975">
        <f t="shared" ca="1" si="1693"/>
        <v>0</v>
      </c>
    </row>
    <row r="5976" spans="15:34" x14ac:dyDescent="0.25">
      <c r="O5976">
        <v>5920</v>
      </c>
      <c r="P5976" s="2">
        <f t="shared" si="1694"/>
        <v>44443.624999985645</v>
      </c>
      <c r="Q5976">
        <f t="shared" si="1679"/>
        <v>4</v>
      </c>
      <c r="R5976">
        <f t="shared" si="1680"/>
        <v>9</v>
      </c>
      <c r="S5976">
        <f t="shared" si="1681"/>
        <v>2</v>
      </c>
      <c r="T5976">
        <f t="shared" si="1682"/>
        <v>15</v>
      </c>
      <c r="U5976">
        <f t="shared" si="1683"/>
        <v>1</v>
      </c>
      <c r="V5976">
        <f t="shared" ca="1" si="1684"/>
        <v>0.51830000000000009</v>
      </c>
      <c r="W5976">
        <f>INDEX(Solarstrahlungsdaten!$B$13:$G$8772,Übersicht!O5976,Übersicht!$E$10)</f>
        <v>163.19499999999999</v>
      </c>
      <c r="X5976">
        <f t="shared" si="1685"/>
        <v>0.56139079999999997</v>
      </c>
      <c r="Y5976">
        <f t="shared" ca="1" si="1686"/>
        <v>-4.3090799999999874E-2</v>
      </c>
      <c r="Z5976">
        <f t="shared" ca="1" si="1687"/>
        <v>0.51830000000000009</v>
      </c>
      <c r="AA5976">
        <f t="shared" ca="1" si="1688"/>
        <v>4.3090799999999874E-2</v>
      </c>
      <c r="AB5976">
        <f t="shared" ca="1" si="1689"/>
        <v>0</v>
      </c>
      <c r="AC5976">
        <f t="shared" ca="1" si="1695"/>
        <v>3.9315067999999997</v>
      </c>
      <c r="AD5976">
        <f t="shared" ca="1" si="1678"/>
        <v>0</v>
      </c>
      <c r="AE5976">
        <f t="shared" ca="1" si="1690"/>
        <v>0</v>
      </c>
      <c r="AF5976">
        <f t="shared" ca="1" si="1691"/>
        <v>0</v>
      </c>
      <c r="AG5976">
        <f t="shared" ca="1" si="1692"/>
        <v>0.98287669999999994</v>
      </c>
      <c r="AH5976">
        <f t="shared" ca="1" si="1693"/>
        <v>0</v>
      </c>
    </row>
    <row r="5977" spans="15:34" x14ac:dyDescent="0.25">
      <c r="O5977">
        <v>5921</v>
      </c>
      <c r="P5977" s="2">
        <f t="shared" si="1694"/>
        <v>44443.666666652309</v>
      </c>
      <c r="Q5977">
        <f t="shared" si="1679"/>
        <v>4</v>
      </c>
      <c r="R5977">
        <f t="shared" si="1680"/>
        <v>9</v>
      </c>
      <c r="S5977">
        <f t="shared" si="1681"/>
        <v>2</v>
      </c>
      <c r="T5977">
        <f t="shared" si="1682"/>
        <v>16</v>
      </c>
      <c r="U5977">
        <f t="shared" si="1683"/>
        <v>1</v>
      </c>
      <c r="V5977">
        <f t="shared" ca="1" si="1684"/>
        <v>0.44430000000000003</v>
      </c>
      <c r="W5977">
        <f>INDEX(Solarstrahlungsdaten!$B$13:$G$8772,Übersicht!O5977,Übersicht!$E$10)</f>
        <v>87.06</v>
      </c>
      <c r="X5977">
        <f t="shared" si="1685"/>
        <v>0.29948639999999999</v>
      </c>
      <c r="Y5977">
        <f t="shared" ca="1" si="1686"/>
        <v>0.14481360000000004</v>
      </c>
      <c r="Z5977">
        <f t="shared" ca="1" si="1687"/>
        <v>0.29948639999999999</v>
      </c>
      <c r="AA5977">
        <f t="shared" ca="1" si="1688"/>
        <v>0</v>
      </c>
      <c r="AB5977">
        <f t="shared" ca="1" si="1689"/>
        <v>0.14481360000000004</v>
      </c>
      <c r="AC5977">
        <f t="shared" ca="1" si="1695"/>
        <v>3.7866931999999998</v>
      </c>
      <c r="AD5977">
        <f t="shared" ca="1" si="1678"/>
        <v>0</v>
      </c>
      <c r="AE5977">
        <f t="shared" ca="1" si="1690"/>
        <v>0</v>
      </c>
      <c r="AF5977">
        <f t="shared" ca="1" si="1691"/>
        <v>0</v>
      </c>
      <c r="AG5977">
        <f t="shared" ca="1" si="1692"/>
        <v>0.94667329999999994</v>
      </c>
      <c r="AH5977">
        <f t="shared" ca="1" si="1693"/>
        <v>0</v>
      </c>
    </row>
    <row r="5978" spans="15:34" x14ac:dyDescent="0.25">
      <c r="O5978">
        <v>5922</v>
      </c>
      <c r="P5978" s="2">
        <f t="shared" si="1694"/>
        <v>44443.708333318973</v>
      </c>
      <c r="Q5978">
        <f t="shared" si="1679"/>
        <v>4</v>
      </c>
      <c r="R5978">
        <f t="shared" si="1680"/>
        <v>9</v>
      </c>
      <c r="S5978">
        <f t="shared" si="1681"/>
        <v>2</v>
      </c>
      <c r="T5978">
        <f t="shared" si="1682"/>
        <v>17</v>
      </c>
      <c r="U5978">
        <f t="shared" si="1683"/>
        <v>1</v>
      </c>
      <c r="V5978">
        <f t="shared" ca="1" si="1684"/>
        <v>0.4299</v>
      </c>
      <c r="W5978">
        <f>INDEX(Solarstrahlungsdaten!$B$13:$G$8772,Übersicht!O5978,Übersicht!$E$10)</f>
        <v>32.234999999999999</v>
      </c>
      <c r="X5978">
        <f t="shared" si="1685"/>
        <v>0.1108884</v>
      </c>
      <c r="Y5978">
        <f t="shared" ca="1" si="1686"/>
        <v>0.31901160000000001</v>
      </c>
      <c r="Z5978">
        <f t="shared" ca="1" si="1687"/>
        <v>0.1108884</v>
      </c>
      <c r="AA5978">
        <f t="shared" ca="1" si="1688"/>
        <v>0</v>
      </c>
      <c r="AB5978">
        <f t="shared" ca="1" si="1689"/>
        <v>0.31901160000000001</v>
      </c>
      <c r="AC5978">
        <f t="shared" ca="1" si="1695"/>
        <v>3.4676815999999997</v>
      </c>
      <c r="AD5978">
        <f t="shared" ca="1" si="1678"/>
        <v>0</v>
      </c>
      <c r="AE5978">
        <f t="shared" ca="1" si="1690"/>
        <v>0</v>
      </c>
      <c r="AF5978">
        <f t="shared" ca="1" si="1691"/>
        <v>0</v>
      </c>
      <c r="AG5978">
        <f t="shared" ca="1" si="1692"/>
        <v>0.86692039999999992</v>
      </c>
      <c r="AH5978">
        <f t="shared" ca="1" si="1693"/>
        <v>0</v>
      </c>
    </row>
    <row r="5979" spans="15:34" x14ac:dyDescent="0.25">
      <c r="O5979">
        <v>5923</v>
      </c>
      <c r="P5979" s="2">
        <f t="shared" si="1694"/>
        <v>44443.749999985637</v>
      </c>
      <c r="Q5979">
        <f t="shared" si="1679"/>
        <v>4</v>
      </c>
      <c r="R5979">
        <f t="shared" si="1680"/>
        <v>9</v>
      </c>
      <c r="S5979">
        <f t="shared" si="1681"/>
        <v>2</v>
      </c>
      <c r="T5979">
        <f t="shared" si="1682"/>
        <v>18</v>
      </c>
      <c r="U5979">
        <f t="shared" si="1683"/>
        <v>1</v>
      </c>
      <c r="V5979">
        <f t="shared" ca="1" si="1684"/>
        <v>0.48490000000000005</v>
      </c>
      <c r="W5979">
        <f>INDEX(Solarstrahlungsdaten!$B$13:$G$8772,Übersicht!O5979,Übersicht!$E$10)</f>
        <v>0</v>
      </c>
      <c r="X5979">
        <f t="shared" si="1685"/>
        <v>0</v>
      </c>
      <c r="Y5979">
        <f t="shared" ca="1" si="1686"/>
        <v>0.48490000000000005</v>
      </c>
      <c r="Z5979">
        <f t="shared" ca="1" si="1687"/>
        <v>0</v>
      </c>
      <c r="AA5979">
        <f t="shared" ca="1" si="1688"/>
        <v>0</v>
      </c>
      <c r="AB5979">
        <f t="shared" ca="1" si="1689"/>
        <v>0.48490000000000005</v>
      </c>
      <c r="AC5979">
        <f t="shared" ca="1" si="1695"/>
        <v>2.9827815999999996</v>
      </c>
      <c r="AD5979">
        <f t="shared" ca="1" si="1678"/>
        <v>0</v>
      </c>
      <c r="AE5979">
        <f t="shared" ca="1" si="1690"/>
        <v>0</v>
      </c>
      <c r="AF5979">
        <f t="shared" ca="1" si="1691"/>
        <v>0</v>
      </c>
      <c r="AG5979">
        <f t="shared" ca="1" si="1692"/>
        <v>0.7456953999999999</v>
      </c>
      <c r="AH5979">
        <f t="shared" ca="1" si="1693"/>
        <v>0</v>
      </c>
    </row>
    <row r="5980" spans="15:34" x14ac:dyDescent="0.25">
      <c r="O5980">
        <v>5924</v>
      </c>
      <c r="P5980" s="2">
        <f t="shared" si="1694"/>
        <v>44443.791666652302</v>
      </c>
      <c r="Q5980">
        <f t="shared" si="1679"/>
        <v>4</v>
      </c>
      <c r="R5980">
        <f t="shared" si="1680"/>
        <v>9</v>
      </c>
      <c r="S5980">
        <f t="shared" si="1681"/>
        <v>2</v>
      </c>
      <c r="T5980">
        <f t="shared" si="1682"/>
        <v>19</v>
      </c>
      <c r="U5980">
        <f t="shared" si="1683"/>
        <v>1</v>
      </c>
      <c r="V5980">
        <f t="shared" ca="1" si="1684"/>
        <v>0.58399999999999996</v>
      </c>
      <c r="W5980">
        <f>INDEX(Solarstrahlungsdaten!$B$13:$G$8772,Übersicht!O5980,Übersicht!$E$10)</f>
        <v>0</v>
      </c>
      <c r="X5980">
        <f t="shared" si="1685"/>
        <v>0</v>
      </c>
      <c r="Y5980">
        <f t="shared" ca="1" si="1686"/>
        <v>0.58399999999999996</v>
      </c>
      <c r="Z5980">
        <f t="shared" ca="1" si="1687"/>
        <v>0</v>
      </c>
      <c r="AA5980">
        <f t="shared" ca="1" si="1688"/>
        <v>0</v>
      </c>
      <c r="AB5980">
        <f t="shared" ca="1" si="1689"/>
        <v>0.58399999999999996</v>
      </c>
      <c r="AC5980">
        <f t="shared" ca="1" si="1695"/>
        <v>2.3987815999999995</v>
      </c>
      <c r="AD5980">
        <f t="shared" ca="1" si="1678"/>
        <v>0</v>
      </c>
      <c r="AE5980">
        <f t="shared" ca="1" si="1690"/>
        <v>0</v>
      </c>
      <c r="AF5980">
        <f t="shared" ca="1" si="1691"/>
        <v>0</v>
      </c>
      <c r="AG5980">
        <f t="shared" ca="1" si="1692"/>
        <v>0.59969539999999988</v>
      </c>
      <c r="AH5980">
        <f t="shared" ca="1" si="1693"/>
        <v>0</v>
      </c>
    </row>
    <row r="5981" spans="15:34" x14ac:dyDescent="0.25">
      <c r="O5981">
        <v>5925</v>
      </c>
      <c r="P5981" s="2">
        <f t="shared" si="1694"/>
        <v>44443.833333318966</v>
      </c>
      <c r="Q5981">
        <f t="shared" si="1679"/>
        <v>4</v>
      </c>
      <c r="R5981">
        <f t="shared" si="1680"/>
        <v>9</v>
      </c>
      <c r="S5981">
        <f t="shared" si="1681"/>
        <v>2</v>
      </c>
      <c r="T5981">
        <f t="shared" si="1682"/>
        <v>20</v>
      </c>
      <c r="U5981">
        <f t="shared" si="1683"/>
        <v>1</v>
      </c>
      <c r="V5981">
        <f t="shared" ca="1" si="1684"/>
        <v>0.64100000000000001</v>
      </c>
      <c r="W5981">
        <f>INDEX(Solarstrahlungsdaten!$B$13:$G$8772,Übersicht!O5981,Übersicht!$E$10)</f>
        <v>0</v>
      </c>
      <c r="X5981">
        <f t="shared" si="1685"/>
        <v>0</v>
      </c>
      <c r="Y5981">
        <f t="shared" ca="1" si="1686"/>
        <v>0.64100000000000001</v>
      </c>
      <c r="Z5981">
        <f t="shared" ca="1" si="1687"/>
        <v>0</v>
      </c>
      <c r="AA5981">
        <f t="shared" ca="1" si="1688"/>
        <v>0</v>
      </c>
      <c r="AB5981">
        <f t="shared" ca="1" si="1689"/>
        <v>0.64100000000000001</v>
      </c>
      <c r="AC5981">
        <f t="shared" ca="1" si="1695"/>
        <v>1.7577815999999995</v>
      </c>
      <c r="AD5981">
        <f t="shared" ca="1" si="1678"/>
        <v>0</v>
      </c>
      <c r="AE5981">
        <f t="shared" ca="1" si="1690"/>
        <v>0</v>
      </c>
      <c r="AF5981">
        <f t="shared" ca="1" si="1691"/>
        <v>0</v>
      </c>
      <c r="AG5981">
        <f t="shared" ca="1" si="1692"/>
        <v>0.43944539999999988</v>
      </c>
      <c r="AH5981">
        <f t="shared" ca="1" si="1693"/>
        <v>0</v>
      </c>
    </row>
    <row r="5982" spans="15:34" x14ac:dyDescent="0.25">
      <c r="O5982">
        <v>5926</v>
      </c>
      <c r="P5982" s="2">
        <f t="shared" si="1694"/>
        <v>44443.87499998563</v>
      </c>
      <c r="Q5982">
        <f t="shared" si="1679"/>
        <v>4</v>
      </c>
      <c r="R5982">
        <f t="shared" si="1680"/>
        <v>9</v>
      </c>
      <c r="S5982">
        <f t="shared" si="1681"/>
        <v>2</v>
      </c>
      <c r="T5982">
        <f t="shared" si="1682"/>
        <v>21</v>
      </c>
      <c r="U5982">
        <f t="shared" si="1683"/>
        <v>1</v>
      </c>
      <c r="V5982">
        <f t="shared" ca="1" si="1684"/>
        <v>0.61120000000000008</v>
      </c>
      <c r="W5982">
        <f>INDEX(Solarstrahlungsdaten!$B$13:$G$8772,Übersicht!O5982,Übersicht!$E$10)</f>
        <v>0</v>
      </c>
      <c r="X5982">
        <f t="shared" si="1685"/>
        <v>0</v>
      </c>
      <c r="Y5982">
        <f t="shared" ca="1" si="1686"/>
        <v>0.61120000000000008</v>
      </c>
      <c r="Z5982">
        <f t="shared" ca="1" si="1687"/>
        <v>0</v>
      </c>
      <c r="AA5982">
        <f t="shared" ca="1" si="1688"/>
        <v>0</v>
      </c>
      <c r="AB5982">
        <f t="shared" ca="1" si="1689"/>
        <v>0.61120000000000008</v>
      </c>
      <c r="AC5982">
        <f t="shared" ca="1" si="1695"/>
        <v>1.1465815999999993</v>
      </c>
      <c r="AD5982">
        <f t="shared" ca="1" si="1678"/>
        <v>0</v>
      </c>
      <c r="AE5982">
        <f t="shared" ca="1" si="1690"/>
        <v>0</v>
      </c>
      <c r="AF5982">
        <f t="shared" ca="1" si="1691"/>
        <v>0</v>
      </c>
      <c r="AG5982">
        <f t="shared" ca="1" si="1692"/>
        <v>0.28664539999999983</v>
      </c>
      <c r="AH5982">
        <f t="shared" ca="1" si="1693"/>
        <v>0</v>
      </c>
    </row>
    <row r="5983" spans="15:34" x14ac:dyDescent="0.25">
      <c r="O5983">
        <v>5927</v>
      </c>
      <c r="P5983" s="2">
        <f t="shared" si="1694"/>
        <v>44443.916666652294</v>
      </c>
      <c r="Q5983">
        <f t="shared" si="1679"/>
        <v>4</v>
      </c>
      <c r="R5983">
        <f t="shared" si="1680"/>
        <v>9</v>
      </c>
      <c r="S5983">
        <f t="shared" si="1681"/>
        <v>2</v>
      </c>
      <c r="T5983">
        <f t="shared" si="1682"/>
        <v>22</v>
      </c>
      <c r="U5983">
        <f t="shared" si="1683"/>
        <v>1</v>
      </c>
      <c r="V5983">
        <f t="shared" ca="1" si="1684"/>
        <v>0.57490000000000008</v>
      </c>
      <c r="W5983">
        <f>INDEX(Solarstrahlungsdaten!$B$13:$G$8772,Übersicht!O5983,Übersicht!$E$10)</f>
        <v>0</v>
      </c>
      <c r="X5983">
        <f t="shared" si="1685"/>
        <v>0</v>
      </c>
      <c r="Y5983">
        <f t="shared" ca="1" si="1686"/>
        <v>0.57490000000000008</v>
      </c>
      <c r="Z5983">
        <f t="shared" ca="1" si="1687"/>
        <v>0</v>
      </c>
      <c r="AA5983">
        <f t="shared" ca="1" si="1688"/>
        <v>0</v>
      </c>
      <c r="AB5983">
        <f t="shared" ca="1" si="1689"/>
        <v>0.57490000000000008</v>
      </c>
      <c r="AC5983">
        <f t="shared" ca="1" si="1695"/>
        <v>0.57168159999999923</v>
      </c>
      <c r="AD5983">
        <f t="shared" ca="1" si="1678"/>
        <v>0</v>
      </c>
      <c r="AE5983">
        <f t="shared" ca="1" si="1690"/>
        <v>0</v>
      </c>
      <c r="AF5983">
        <f t="shared" ca="1" si="1691"/>
        <v>0</v>
      </c>
      <c r="AG5983">
        <f t="shared" ca="1" si="1692"/>
        <v>0.14292039999999981</v>
      </c>
      <c r="AH5983">
        <f t="shared" ca="1" si="1693"/>
        <v>0</v>
      </c>
    </row>
    <row r="5984" spans="15:34" x14ac:dyDescent="0.25">
      <c r="O5984">
        <v>5928</v>
      </c>
      <c r="P5984" s="2">
        <f t="shared" si="1694"/>
        <v>44443.958333318958</v>
      </c>
      <c r="Q5984">
        <f t="shared" si="1679"/>
        <v>4</v>
      </c>
      <c r="R5984">
        <f t="shared" si="1680"/>
        <v>9</v>
      </c>
      <c r="S5984">
        <f t="shared" si="1681"/>
        <v>2</v>
      </c>
      <c r="T5984">
        <f t="shared" si="1682"/>
        <v>23</v>
      </c>
      <c r="U5984">
        <f t="shared" si="1683"/>
        <v>1</v>
      </c>
      <c r="V5984">
        <f t="shared" ca="1" si="1684"/>
        <v>0.47390000000000004</v>
      </c>
      <c r="W5984">
        <f>INDEX(Solarstrahlungsdaten!$B$13:$G$8772,Übersicht!O5984,Übersicht!$E$10)</f>
        <v>0</v>
      </c>
      <c r="X5984">
        <f t="shared" si="1685"/>
        <v>0</v>
      </c>
      <c r="Y5984">
        <f t="shared" ca="1" si="1686"/>
        <v>0.47390000000000004</v>
      </c>
      <c r="Z5984">
        <f t="shared" ca="1" si="1687"/>
        <v>0</v>
      </c>
      <c r="AA5984">
        <f t="shared" ca="1" si="1688"/>
        <v>0</v>
      </c>
      <c r="AB5984">
        <f t="shared" ca="1" si="1689"/>
        <v>0.47390000000000004</v>
      </c>
      <c r="AC5984">
        <f t="shared" ca="1" si="1695"/>
        <v>9.7781599999999191E-2</v>
      </c>
      <c r="AD5984">
        <f t="shared" ca="1" si="1678"/>
        <v>0</v>
      </c>
      <c r="AE5984">
        <f t="shared" ca="1" si="1690"/>
        <v>0</v>
      </c>
      <c r="AF5984">
        <f t="shared" ca="1" si="1691"/>
        <v>0</v>
      </c>
      <c r="AG5984">
        <f t="shared" ca="1" si="1692"/>
        <v>2.4445399999999798E-2</v>
      </c>
      <c r="AH5984">
        <f t="shared" ca="1" si="1693"/>
        <v>0</v>
      </c>
    </row>
    <row r="5985" spans="15:34" x14ac:dyDescent="0.25">
      <c r="O5985">
        <v>5929</v>
      </c>
      <c r="P5985" s="2">
        <f t="shared" si="1694"/>
        <v>44443.999999985623</v>
      </c>
      <c r="Q5985">
        <f t="shared" si="1679"/>
        <v>5</v>
      </c>
      <c r="R5985">
        <f t="shared" si="1680"/>
        <v>9</v>
      </c>
      <c r="S5985">
        <f t="shared" si="1681"/>
        <v>3</v>
      </c>
      <c r="T5985">
        <f t="shared" si="1682"/>
        <v>0</v>
      </c>
      <c r="U5985">
        <f t="shared" si="1683"/>
        <v>1</v>
      </c>
      <c r="V5985">
        <f t="shared" ca="1" si="1684"/>
        <v>0.32850000000000001</v>
      </c>
      <c r="W5985">
        <f>INDEX(Solarstrahlungsdaten!$B$13:$G$8772,Übersicht!O5985,Übersicht!$E$10)</f>
        <v>0</v>
      </c>
      <c r="X5985">
        <f t="shared" si="1685"/>
        <v>0</v>
      </c>
      <c r="Y5985">
        <f t="shared" ca="1" si="1686"/>
        <v>0.32850000000000001</v>
      </c>
      <c r="Z5985">
        <f t="shared" ca="1" si="1687"/>
        <v>0</v>
      </c>
      <c r="AA5985">
        <f t="shared" ca="1" si="1688"/>
        <v>0</v>
      </c>
      <c r="AB5985">
        <f t="shared" ca="1" si="1689"/>
        <v>9.7781599999999191E-2</v>
      </c>
      <c r="AC5985">
        <f t="shared" ca="1" si="1695"/>
        <v>0</v>
      </c>
      <c r="AD5985">
        <f t="shared" ca="1" si="1678"/>
        <v>0.23071840000000082</v>
      </c>
      <c r="AE5985">
        <f t="shared" ca="1" si="1690"/>
        <v>0</v>
      </c>
      <c r="AF5985">
        <f t="shared" ca="1" si="1691"/>
        <v>0.23071840000000082</v>
      </c>
      <c r="AG5985">
        <f t="shared" ca="1" si="1692"/>
        <v>0</v>
      </c>
      <c r="AH5985">
        <f t="shared" ca="1" si="1693"/>
        <v>1</v>
      </c>
    </row>
    <row r="5986" spans="15:34" x14ac:dyDescent="0.25">
      <c r="O5986">
        <v>5930</v>
      </c>
      <c r="P5986" s="2">
        <f t="shared" si="1694"/>
        <v>44444.041666652287</v>
      </c>
      <c r="Q5986">
        <f t="shared" si="1679"/>
        <v>5</v>
      </c>
      <c r="R5986">
        <f t="shared" si="1680"/>
        <v>9</v>
      </c>
      <c r="S5986">
        <f t="shared" si="1681"/>
        <v>3</v>
      </c>
      <c r="T5986">
        <f t="shared" si="1682"/>
        <v>1</v>
      </c>
      <c r="U5986">
        <f t="shared" si="1683"/>
        <v>1</v>
      </c>
      <c r="V5986">
        <f t="shared" ca="1" si="1684"/>
        <v>0.22929999999999998</v>
      </c>
      <c r="W5986">
        <f>INDEX(Solarstrahlungsdaten!$B$13:$G$8772,Übersicht!O5986,Übersicht!$E$10)</f>
        <v>0</v>
      </c>
      <c r="X5986">
        <f t="shared" si="1685"/>
        <v>0</v>
      </c>
      <c r="Y5986">
        <f t="shared" ca="1" si="1686"/>
        <v>0.22929999999999998</v>
      </c>
      <c r="Z5986">
        <f t="shared" ca="1" si="1687"/>
        <v>0</v>
      </c>
      <c r="AA5986">
        <f t="shared" ca="1" si="1688"/>
        <v>0</v>
      </c>
      <c r="AB5986">
        <f t="shared" ca="1" si="1689"/>
        <v>0</v>
      </c>
      <c r="AC5986">
        <f t="shared" ca="1" si="1695"/>
        <v>0</v>
      </c>
      <c r="AD5986">
        <f t="shared" ca="1" si="1678"/>
        <v>0.22929999999999998</v>
      </c>
      <c r="AE5986">
        <f t="shared" ca="1" si="1690"/>
        <v>0</v>
      </c>
      <c r="AF5986">
        <f t="shared" ca="1" si="1691"/>
        <v>0.22929999999999998</v>
      </c>
      <c r="AG5986">
        <f t="shared" ca="1" si="1692"/>
        <v>0</v>
      </c>
      <c r="AH5986">
        <f t="shared" ca="1" si="1693"/>
        <v>1</v>
      </c>
    </row>
    <row r="5987" spans="15:34" x14ac:dyDescent="0.25">
      <c r="O5987">
        <v>5931</v>
      </c>
      <c r="P5987" s="2">
        <f t="shared" si="1694"/>
        <v>44444.083333318951</v>
      </c>
      <c r="Q5987">
        <f t="shared" si="1679"/>
        <v>5</v>
      </c>
      <c r="R5987">
        <f t="shared" si="1680"/>
        <v>9</v>
      </c>
      <c r="S5987">
        <f t="shared" si="1681"/>
        <v>3</v>
      </c>
      <c r="T5987">
        <f t="shared" si="1682"/>
        <v>2</v>
      </c>
      <c r="U5987">
        <f t="shared" si="1683"/>
        <v>1</v>
      </c>
      <c r="V5987">
        <f t="shared" ca="1" si="1684"/>
        <v>0.20319999999999999</v>
      </c>
      <c r="W5987">
        <f>INDEX(Solarstrahlungsdaten!$B$13:$G$8772,Übersicht!O5987,Übersicht!$E$10)</f>
        <v>0</v>
      </c>
      <c r="X5987">
        <f t="shared" si="1685"/>
        <v>0</v>
      </c>
      <c r="Y5987">
        <f t="shared" ca="1" si="1686"/>
        <v>0.20319999999999999</v>
      </c>
      <c r="Z5987">
        <f t="shared" ca="1" si="1687"/>
        <v>0</v>
      </c>
      <c r="AA5987">
        <f t="shared" ca="1" si="1688"/>
        <v>0</v>
      </c>
      <c r="AB5987">
        <f t="shared" ca="1" si="1689"/>
        <v>0</v>
      </c>
      <c r="AC5987">
        <f t="shared" ca="1" si="1695"/>
        <v>0</v>
      </c>
      <c r="AD5987">
        <f t="shared" ca="1" si="1678"/>
        <v>0.20319999999999999</v>
      </c>
      <c r="AE5987">
        <f t="shared" ca="1" si="1690"/>
        <v>0</v>
      </c>
      <c r="AF5987">
        <f t="shared" ca="1" si="1691"/>
        <v>0.20319999999999999</v>
      </c>
      <c r="AG5987">
        <f t="shared" ca="1" si="1692"/>
        <v>0</v>
      </c>
      <c r="AH5987">
        <f t="shared" ca="1" si="1693"/>
        <v>1</v>
      </c>
    </row>
    <row r="5988" spans="15:34" x14ac:dyDescent="0.25">
      <c r="O5988">
        <v>5932</v>
      </c>
      <c r="P5988" s="2">
        <f t="shared" si="1694"/>
        <v>44444.124999985615</v>
      </c>
      <c r="Q5988">
        <f t="shared" si="1679"/>
        <v>5</v>
      </c>
      <c r="R5988">
        <f t="shared" si="1680"/>
        <v>9</v>
      </c>
      <c r="S5988">
        <f t="shared" si="1681"/>
        <v>3</v>
      </c>
      <c r="T5988">
        <f t="shared" si="1682"/>
        <v>3</v>
      </c>
      <c r="U5988">
        <f t="shared" si="1683"/>
        <v>1</v>
      </c>
      <c r="V5988">
        <f t="shared" ca="1" si="1684"/>
        <v>0.18919999999999998</v>
      </c>
      <c r="W5988">
        <f>INDEX(Solarstrahlungsdaten!$B$13:$G$8772,Übersicht!O5988,Übersicht!$E$10)</f>
        <v>0</v>
      </c>
      <c r="X5988">
        <f t="shared" si="1685"/>
        <v>0</v>
      </c>
      <c r="Y5988">
        <f t="shared" ca="1" si="1686"/>
        <v>0.18919999999999998</v>
      </c>
      <c r="Z5988">
        <f t="shared" ca="1" si="1687"/>
        <v>0</v>
      </c>
      <c r="AA5988">
        <f t="shared" ca="1" si="1688"/>
        <v>0</v>
      </c>
      <c r="AB5988">
        <f t="shared" ca="1" si="1689"/>
        <v>0</v>
      </c>
      <c r="AC5988">
        <f t="shared" ca="1" si="1695"/>
        <v>0</v>
      </c>
      <c r="AD5988">
        <f t="shared" ca="1" si="1678"/>
        <v>0.18919999999999998</v>
      </c>
      <c r="AE5988">
        <f t="shared" ca="1" si="1690"/>
        <v>0</v>
      </c>
      <c r="AF5988">
        <f t="shared" ca="1" si="1691"/>
        <v>0.18919999999999998</v>
      </c>
      <c r="AG5988">
        <f t="shared" ca="1" si="1692"/>
        <v>0</v>
      </c>
      <c r="AH5988">
        <f t="shared" ca="1" si="1693"/>
        <v>1</v>
      </c>
    </row>
    <row r="5989" spans="15:34" x14ac:dyDescent="0.25">
      <c r="O5989">
        <v>5933</v>
      </c>
      <c r="P5989" s="2">
        <f t="shared" si="1694"/>
        <v>44444.16666665228</v>
      </c>
      <c r="Q5989">
        <f t="shared" si="1679"/>
        <v>5</v>
      </c>
      <c r="R5989">
        <f t="shared" si="1680"/>
        <v>9</v>
      </c>
      <c r="S5989">
        <f t="shared" si="1681"/>
        <v>3</v>
      </c>
      <c r="T5989">
        <f t="shared" si="1682"/>
        <v>4</v>
      </c>
      <c r="U5989">
        <f t="shared" si="1683"/>
        <v>1</v>
      </c>
      <c r="V5989">
        <f t="shared" ca="1" si="1684"/>
        <v>0.191</v>
      </c>
      <c r="W5989">
        <f>INDEX(Solarstrahlungsdaten!$B$13:$G$8772,Übersicht!O5989,Übersicht!$E$10)</f>
        <v>0</v>
      </c>
      <c r="X5989">
        <f t="shared" si="1685"/>
        <v>0</v>
      </c>
      <c r="Y5989">
        <f t="shared" ca="1" si="1686"/>
        <v>0.191</v>
      </c>
      <c r="Z5989">
        <f t="shared" ca="1" si="1687"/>
        <v>0</v>
      </c>
      <c r="AA5989">
        <f t="shared" ca="1" si="1688"/>
        <v>0</v>
      </c>
      <c r="AB5989">
        <f t="shared" ca="1" si="1689"/>
        <v>0</v>
      </c>
      <c r="AC5989">
        <f t="shared" ca="1" si="1695"/>
        <v>0</v>
      </c>
      <c r="AD5989">
        <f t="shared" ca="1" si="1678"/>
        <v>0.191</v>
      </c>
      <c r="AE5989">
        <f t="shared" ca="1" si="1690"/>
        <v>0</v>
      </c>
      <c r="AF5989">
        <f t="shared" ca="1" si="1691"/>
        <v>0.191</v>
      </c>
      <c r="AG5989">
        <f t="shared" ca="1" si="1692"/>
        <v>0</v>
      </c>
      <c r="AH5989">
        <f t="shared" ca="1" si="1693"/>
        <v>1</v>
      </c>
    </row>
    <row r="5990" spans="15:34" x14ac:dyDescent="0.25">
      <c r="O5990">
        <v>5934</v>
      </c>
      <c r="P5990" s="2">
        <f t="shared" si="1694"/>
        <v>44444.208333318944</v>
      </c>
      <c r="Q5990">
        <f t="shared" si="1679"/>
        <v>5</v>
      </c>
      <c r="R5990">
        <f t="shared" si="1680"/>
        <v>9</v>
      </c>
      <c r="S5990">
        <f t="shared" si="1681"/>
        <v>3</v>
      </c>
      <c r="T5990">
        <f t="shared" si="1682"/>
        <v>5</v>
      </c>
      <c r="U5990">
        <f t="shared" si="1683"/>
        <v>1</v>
      </c>
      <c r="V5990">
        <f t="shared" ca="1" si="1684"/>
        <v>0.21959999999999999</v>
      </c>
      <c r="W5990">
        <f>INDEX(Solarstrahlungsdaten!$B$13:$G$8772,Übersicht!O5990,Übersicht!$E$10)</f>
        <v>5.15</v>
      </c>
      <c r="X5990">
        <f t="shared" si="1685"/>
        <v>1.7715999999999999E-2</v>
      </c>
      <c r="Y5990">
        <f t="shared" ca="1" si="1686"/>
        <v>0.20188399999999998</v>
      </c>
      <c r="Z5990">
        <f t="shared" ca="1" si="1687"/>
        <v>1.7715999999999999E-2</v>
      </c>
      <c r="AA5990">
        <f t="shared" ca="1" si="1688"/>
        <v>0</v>
      </c>
      <c r="AB5990">
        <f t="shared" ca="1" si="1689"/>
        <v>0</v>
      </c>
      <c r="AC5990">
        <f t="shared" ca="1" si="1695"/>
        <v>0</v>
      </c>
      <c r="AD5990">
        <f t="shared" ca="1" si="1678"/>
        <v>0.20188399999999998</v>
      </c>
      <c r="AE5990">
        <f t="shared" ca="1" si="1690"/>
        <v>0</v>
      </c>
      <c r="AF5990">
        <f t="shared" ca="1" si="1691"/>
        <v>0.20188399999999998</v>
      </c>
      <c r="AG5990">
        <f t="shared" ca="1" si="1692"/>
        <v>0</v>
      </c>
      <c r="AH5990">
        <f t="shared" ca="1" si="1693"/>
        <v>1</v>
      </c>
    </row>
    <row r="5991" spans="15:34" x14ac:dyDescent="0.25">
      <c r="O5991">
        <v>5935</v>
      </c>
      <c r="P5991" s="2">
        <f t="shared" si="1694"/>
        <v>44444.249999985608</v>
      </c>
      <c r="Q5991">
        <f t="shared" si="1679"/>
        <v>5</v>
      </c>
      <c r="R5991">
        <f t="shared" si="1680"/>
        <v>9</v>
      </c>
      <c r="S5991">
        <f t="shared" si="1681"/>
        <v>3</v>
      </c>
      <c r="T5991">
        <f t="shared" si="1682"/>
        <v>6</v>
      </c>
      <c r="U5991">
        <f t="shared" si="1683"/>
        <v>1</v>
      </c>
      <c r="V5991">
        <f t="shared" ca="1" si="1684"/>
        <v>0.34410000000000002</v>
      </c>
      <c r="W5991">
        <f>INDEX(Solarstrahlungsdaten!$B$13:$G$8772,Übersicht!O5991,Übersicht!$E$10)</f>
        <v>48.225000000000001</v>
      </c>
      <c r="X5991">
        <f t="shared" si="1685"/>
        <v>0.16589400000000001</v>
      </c>
      <c r="Y5991">
        <f t="shared" ca="1" si="1686"/>
        <v>0.178206</v>
      </c>
      <c r="Z5991">
        <f t="shared" ca="1" si="1687"/>
        <v>0.16589400000000001</v>
      </c>
      <c r="AA5991">
        <f t="shared" ca="1" si="1688"/>
        <v>0</v>
      </c>
      <c r="AB5991">
        <f t="shared" ca="1" si="1689"/>
        <v>0</v>
      </c>
      <c r="AC5991">
        <f t="shared" ca="1" si="1695"/>
        <v>0</v>
      </c>
      <c r="AD5991">
        <f t="shared" ca="1" si="1678"/>
        <v>0.178206</v>
      </c>
      <c r="AE5991">
        <f t="shared" ca="1" si="1690"/>
        <v>0</v>
      </c>
      <c r="AF5991">
        <f t="shared" ca="1" si="1691"/>
        <v>0.178206</v>
      </c>
      <c r="AG5991">
        <f t="shared" ca="1" si="1692"/>
        <v>0</v>
      </c>
      <c r="AH5991">
        <f t="shared" ca="1" si="1693"/>
        <v>1</v>
      </c>
    </row>
    <row r="5992" spans="15:34" x14ac:dyDescent="0.25">
      <c r="O5992">
        <v>5936</v>
      </c>
      <c r="P5992" s="2">
        <f t="shared" si="1694"/>
        <v>44444.291666652272</v>
      </c>
      <c r="Q5992">
        <f t="shared" si="1679"/>
        <v>5</v>
      </c>
      <c r="R5992">
        <f t="shared" si="1680"/>
        <v>9</v>
      </c>
      <c r="S5992">
        <f t="shared" si="1681"/>
        <v>3</v>
      </c>
      <c r="T5992">
        <f t="shared" si="1682"/>
        <v>7</v>
      </c>
      <c r="U5992">
        <f t="shared" si="1683"/>
        <v>1</v>
      </c>
      <c r="V5992">
        <f t="shared" ca="1" si="1684"/>
        <v>0.49979999999999997</v>
      </c>
      <c r="W5992">
        <f>INDEX(Solarstrahlungsdaten!$B$13:$G$8772,Übersicht!O5992,Übersicht!$E$10)</f>
        <v>236.83999999999997</v>
      </c>
      <c r="X5992">
        <f t="shared" si="1685"/>
        <v>0.81472959999999983</v>
      </c>
      <c r="Y5992">
        <f t="shared" ca="1" si="1686"/>
        <v>-0.31492959999999987</v>
      </c>
      <c r="Z5992">
        <f t="shared" ca="1" si="1687"/>
        <v>0.49979999999999997</v>
      </c>
      <c r="AA5992">
        <f t="shared" ca="1" si="1688"/>
        <v>0.31492959999999987</v>
      </c>
      <c r="AB5992">
        <f t="shared" ca="1" si="1689"/>
        <v>0</v>
      </c>
      <c r="AC5992">
        <f t="shared" ca="1" si="1695"/>
        <v>0.31492959999999987</v>
      </c>
      <c r="AD5992">
        <f t="shared" ca="1" si="1678"/>
        <v>0</v>
      </c>
      <c r="AE5992">
        <f t="shared" ca="1" si="1690"/>
        <v>0</v>
      </c>
      <c r="AF5992">
        <f t="shared" ca="1" si="1691"/>
        <v>0</v>
      </c>
      <c r="AG5992">
        <f t="shared" ca="1" si="1692"/>
        <v>7.8732399999999966E-2</v>
      </c>
      <c r="AH5992">
        <f t="shared" ca="1" si="1693"/>
        <v>0</v>
      </c>
    </row>
    <row r="5993" spans="15:34" x14ac:dyDescent="0.25">
      <c r="O5993">
        <v>5937</v>
      </c>
      <c r="P5993" s="2">
        <f t="shared" si="1694"/>
        <v>44444.333333318937</v>
      </c>
      <c r="Q5993">
        <f t="shared" si="1679"/>
        <v>5</v>
      </c>
      <c r="R5993">
        <f t="shared" si="1680"/>
        <v>9</v>
      </c>
      <c r="S5993">
        <f t="shared" si="1681"/>
        <v>3</v>
      </c>
      <c r="T5993">
        <f t="shared" si="1682"/>
        <v>8</v>
      </c>
      <c r="U5993">
        <f t="shared" si="1683"/>
        <v>1</v>
      </c>
      <c r="V5993">
        <f t="shared" ca="1" si="1684"/>
        <v>0.55649999999999999</v>
      </c>
      <c r="W5993">
        <f>INDEX(Solarstrahlungsdaten!$B$13:$G$8772,Übersicht!O5993,Übersicht!$E$10)</f>
        <v>422.685</v>
      </c>
      <c r="X5993">
        <f t="shared" si="1685"/>
        <v>1.4540363999999999</v>
      </c>
      <c r="Y5993">
        <f t="shared" ca="1" si="1686"/>
        <v>-0.8975363999999999</v>
      </c>
      <c r="Z5993">
        <f t="shared" ca="1" si="1687"/>
        <v>0.55649999999999999</v>
      </c>
      <c r="AA5993">
        <f t="shared" ca="1" si="1688"/>
        <v>0.8975363999999999</v>
      </c>
      <c r="AB5993">
        <f t="shared" ca="1" si="1689"/>
        <v>0</v>
      </c>
      <c r="AC5993">
        <f t="shared" ca="1" si="1695"/>
        <v>1.2124659999999998</v>
      </c>
      <c r="AD5993">
        <f t="shared" ca="1" si="1678"/>
        <v>0</v>
      </c>
      <c r="AE5993">
        <f t="shared" ca="1" si="1690"/>
        <v>0</v>
      </c>
      <c r="AF5993">
        <f t="shared" ca="1" si="1691"/>
        <v>0</v>
      </c>
      <c r="AG5993">
        <f t="shared" ca="1" si="1692"/>
        <v>0.30311649999999996</v>
      </c>
      <c r="AH5993">
        <f t="shared" ca="1" si="1693"/>
        <v>0</v>
      </c>
    </row>
    <row r="5994" spans="15:34" x14ac:dyDescent="0.25">
      <c r="O5994">
        <v>5938</v>
      </c>
      <c r="P5994" s="2">
        <f t="shared" si="1694"/>
        <v>44444.374999985601</v>
      </c>
      <c r="Q5994">
        <f t="shared" si="1679"/>
        <v>5</v>
      </c>
      <c r="R5994">
        <f t="shared" si="1680"/>
        <v>9</v>
      </c>
      <c r="S5994">
        <f t="shared" si="1681"/>
        <v>3</v>
      </c>
      <c r="T5994">
        <f t="shared" si="1682"/>
        <v>9</v>
      </c>
      <c r="U5994">
        <f t="shared" si="1683"/>
        <v>1</v>
      </c>
      <c r="V5994">
        <f t="shared" ca="1" si="1684"/>
        <v>0.57879999999999998</v>
      </c>
      <c r="W5994">
        <f>INDEX(Solarstrahlungsdaten!$B$13:$G$8772,Übersicht!O5994,Übersicht!$E$10)</f>
        <v>218.285</v>
      </c>
      <c r="X5994">
        <f t="shared" si="1685"/>
        <v>0.75090040000000002</v>
      </c>
      <c r="Y5994">
        <f t="shared" ca="1" si="1686"/>
        <v>-0.17210040000000004</v>
      </c>
      <c r="Z5994">
        <f t="shared" ca="1" si="1687"/>
        <v>0.57879999999999998</v>
      </c>
      <c r="AA5994">
        <f t="shared" ca="1" si="1688"/>
        <v>0.17210040000000004</v>
      </c>
      <c r="AB5994">
        <f t="shared" ca="1" si="1689"/>
        <v>0</v>
      </c>
      <c r="AC5994">
        <f t="shared" ca="1" si="1695"/>
        <v>1.3845663999999998</v>
      </c>
      <c r="AD5994">
        <f t="shared" ca="1" si="1678"/>
        <v>0</v>
      </c>
      <c r="AE5994">
        <f t="shared" ca="1" si="1690"/>
        <v>0</v>
      </c>
      <c r="AF5994">
        <f t="shared" ca="1" si="1691"/>
        <v>0</v>
      </c>
      <c r="AG5994">
        <f t="shared" ca="1" si="1692"/>
        <v>0.34614159999999994</v>
      </c>
      <c r="AH5994">
        <f t="shared" ca="1" si="1693"/>
        <v>0</v>
      </c>
    </row>
    <row r="5995" spans="15:34" x14ac:dyDescent="0.25">
      <c r="O5995">
        <v>5939</v>
      </c>
      <c r="P5995" s="2">
        <f t="shared" si="1694"/>
        <v>44444.416666652265</v>
      </c>
      <c r="Q5995">
        <f t="shared" si="1679"/>
        <v>5</v>
      </c>
      <c r="R5995">
        <f t="shared" si="1680"/>
        <v>9</v>
      </c>
      <c r="S5995">
        <f t="shared" si="1681"/>
        <v>3</v>
      </c>
      <c r="T5995">
        <f t="shared" si="1682"/>
        <v>10</v>
      </c>
      <c r="U5995">
        <f t="shared" si="1683"/>
        <v>1</v>
      </c>
      <c r="V5995">
        <f t="shared" ca="1" si="1684"/>
        <v>0.56110000000000004</v>
      </c>
      <c r="W5995">
        <f>INDEX(Solarstrahlungsdaten!$B$13:$G$8772,Übersicht!O5995,Übersicht!$E$10)</f>
        <v>357.32500000000005</v>
      </c>
      <c r="X5995">
        <f t="shared" si="1685"/>
        <v>1.2291980000000002</v>
      </c>
      <c r="Y5995">
        <f t="shared" ca="1" si="1686"/>
        <v>-0.66809800000000019</v>
      </c>
      <c r="Z5995">
        <f t="shared" ca="1" si="1687"/>
        <v>0.56110000000000004</v>
      </c>
      <c r="AA5995">
        <f t="shared" ca="1" si="1688"/>
        <v>0.66809800000000019</v>
      </c>
      <c r="AB5995">
        <f t="shared" ca="1" si="1689"/>
        <v>0</v>
      </c>
      <c r="AC5995">
        <f t="shared" ca="1" si="1695"/>
        <v>2.0526643999999998</v>
      </c>
      <c r="AD5995">
        <f t="shared" ca="1" si="1678"/>
        <v>0</v>
      </c>
      <c r="AE5995">
        <f t="shared" ca="1" si="1690"/>
        <v>0</v>
      </c>
      <c r="AF5995">
        <f t="shared" ca="1" si="1691"/>
        <v>0</v>
      </c>
      <c r="AG5995">
        <f t="shared" ca="1" si="1692"/>
        <v>0.51316609999999996</v>
      </c>
      <c r="AH5995">
        <f t="shared" ca="1" si="1693"/>
        <v>0</v>
      </c>
    </row>
    <row r="5996" spans="15:34" x14ac:dyDescent="0.25">
      <c r="O5996">
        <v>5940</v>
      </c>
      <c r="P5996" s="2">
        <f t="shared" si="1694"/>
        <v>44444.458333318929</v>
      </c>
      <c r="Q5996">
        <f t="shared" si="1679"/>
        <v>5</v>
      </c>
      <c r="R5996">
        <f t="shared" si="1680"/>
        <v>9</v>
      </c>
      <c r="S5996">
        <f t="shared" si="1681"/>
        <v>3</v>
      </c>
      <c r="T5996">
        <f t="shared" si="1682"/>
        <v>11</v>
      </c>
      <c r="U5996">
        <f t="shared" si="1683"/>
        <v>1</v>
      </c>
      <c r="V5996">
        <f t="shared" ca="1" si="1684"/>
        <v>0.5595</v>
      </c>
      <c r="W5996">
        <f>INDEX(Solarstrahlungsdaten!$B$13:$G$8772,Übersicht!O5996,Übersicht!$E$10)</f>
        <v>600.44000000000005</v>
      </c>
      <c r="X5996">
        <f t="shared" si="1685"/>
        <v>2.0655136000000001</v>
      </c>
      <c r="Y5996">
        <f t="shared" ca="1" si="1686"/>
        <v>-1.5060136000000002</v>
      </c>
      <c r="Z5996">
        <f t="shared" ca="1" si="1687"/>
        <v>0.5595</v>
      </c>
      <c r="AA5996">
        <f t="shared" ca="1" si="1688"/>
        <v>1.5060136000000002</v>
      </c>
      <c r="AB5996">
        <f t="shared" ca="1" si="1689"/>
        <v>0</v>
      </c>
      <c r="AC5996">
        <f t="shared" ca="1" si="1695"/>
        <v>3.558678</v>
      </c>
      <c r="AD5996">
        <f t="shared" ca="1" si="1678"/>
        <v>0</v>
      </c>
      <c r="AE5996">
        <f t="shared" ca="1" si="1690"/>
        <v>0</v>
      </c>
      <c r="AF5996">
        <f t="shared" ca="1" si="1691"/>
        <v>0</v>
      </c>
      <c r="AG5996">
        <f t="shared" ca="1" si="1692"/>
        <v>0.8896695</v>
      </c>
      <c r="AH5996">
        <f t="shared" ca="1" si="1693"/>
        <v>0</v>
      </c>
    </row>
    <row r="5997" spans="15:34" x14ac:dyDescent="0.25">
      <c r="O5997">
        <v>5941</v>
      </c>
      <c r="P5997" s="2">
        <f t="shared" si="1694"/>
        <v>44444.499999985594</v>
      </c>
      <c r="Q5997">
        <f t="shared" si="1679"/>
        <v>5</v>
      </c>
      <c r="R5997">
        <f t="shared" si="1680"/>
        <v>9</v>
      </c>
      <c r="S5997">
        <f t="shared" si="1681"/>
        <v>3</v>
      </c>
      <c r="T5997">
        <f t="shared" si="1682"/>
        <v>12</v>
      </c>
      <c r="U5997">
        <f t="shared" si="1683"/>
        <v>1</v>
      </c>
      <c r="V5997">
        <f t="shared" ca="1" si="1684"/>
        <v>0.61539999999999995</v>
      </c>
      <c r="W5997">
        <f>INDEX(Solarstrahlungsdaten!$B$13:$G$8772,Übersicht!O5997,Übersicht!$E$10)</f>
        <v>100.9</v>
      </c>
      <c r="X5997">
        <f t="shared" si="1685"/>
        <v>0.34709600000000002</v>
      </c>
      <c r="Y5997">
        <f t="shared" ca="1" si="1686"/>
        <v>0.26830399999999993</v>
      </c>
      <c r="Z5997">
        <f t="shared" ca="1" si="1687"/>
        <v>0.34709600000000002</v>
      </c>
      <c r="AA5997">
        <f t="shared" ca="1" si="1688"/>
        <v>0</v>
      </c>
      <c r="AB5997">
        <f t="shared" ca="1" si="1689"/>
        <v>0.26830399999999993</v>
      </c>
      <c r="AC5997">
        <f t="shared" ca="1" si="1695"/>
        <v>3.2903739999999999</v>
      </c>
      <c r="AD5997">
        <f t="shared" ca="1" si="1678"/>
        <v>0</v>
      </c>
      <c r="AE5997">
        <f t="shared" ca="1" si="1690"/>
        <v>0</v>
      </c>
      <c r="AF5997">
        <f t="shared" ca="1" si="1691"/>
        <v>0</v>
      </c>
      <c r="AG5997">
        <f t="shared" ca="1" si="1692"/>
        <v>0.82259349999999998</v>
      </c>
      <c r="AH5997">
        <f t="shared" ca="1" si="1693"/>
        <v>0</v>
      </c>
    </row>
    <row r="5998" spans="15:34" x14ac:dyDescent="0.25">
      <c r="O5998">
        <v>5942</v>
      </c>
      <c r="P5998" s="2">
        <f t="shared" si="1694"/>
        <v>44444.541666652258</v>
      </c>
      <c r="Q5998">
        <f t="shared" si="1679"/>
        <v>5</v>
      </c>
      <c r="R5998">
        <f t="shared" si="1680"/>
        <v>9</v>
      </c>
      <c r="S5998">
        <f t="shared" si="1681"/>
        <v>3</v>
      </c>
      <c r="T5998">
        <f t="shared" si="1682"/>
        <v>13</v>
      </c>
      <c r="U5998">
        <f t="shared" si="1683"/>
        <v>1</v>
      </c>
      <c r="V5998">
        <f t="shared" ca="1" si="1684"/>
        <v>0.62909999999999988</v>
      </c>
      <c r="W5998">
        <f>INDEX(Solarstrahlungsdaten!$B$13:$G$8772,Übersicht!O5998,Übersicht!$E$10)</f>
        <v>67.02</v>
      </c>
      <c r="X5998">
        <f t="shared" si="1685"/>
        <v>0.23054879999999997</v>
      </c>
      <c r="Y5998">
        <f t="shared" ca="1" si="1686"/>
        <v>0.39855119999999988</v>
      </c>
      <c r="Z5998">
        <f t="shared" ca="1" si="1687"/>
        <v>0.23054879999999997</v>
      </c>
      <c r="AA5998">
        <f t="shared" ca="1" si="1688"/>
        <v>0</v>
      </c>
      <c r="AB5998">
        <f t="shared" ca="1" si="1689"/>
        <v>0.39855119999999988</v>
      </c>
      <c r="AC5998">
        <f t="shared" ca="1" si="1695"/>
        <v>2.8918227999999999</v>
      </c>
      <c r="AD5998">
        <f t="shared" ca="1" si="1678"/>
        <v>0</v>
      </c>
      <c r="AE5998">
        <f t="shared" ca="1" si="1690"/>
        <v>0</v>
      </c>
      <c r="AF5998">
        <f t="shared" ca="1" si="1691"/>
        <v>0</v>
      </c>
      <c r="AG5998">
        <f t="shared" ca="1" si="1692"/>
        <v>0.72295569999999998</v>
      </c>
      <c r="AH5998">
        <f t="shared" ca="1" si="1693"/>
        <v>0</v>
      </c>
    </row>
    <row r="5999" spans="15:34" x14ac:dyDescent="0.25">
      <c r="O5999">
        <v>5943</v>
      </c>
      <c r="P5999" s="2">
        <f t="shared" si="1694"/>
        <v>44444.583333318922</v>
      </c>
      <c r="Q5999">
        <f t="shared" si="1679"/>
        <v>5</v>
      </c>
      <c r="R5999">
        <f t="shared" si="1680"/>
        <v>9</v>
      </c>
      <c r="S5999">
        <f t="shared" si="1681"/>
        <v>3</v>
      </c>
      <c r="T5999">
        <f t="shared" si="1682"/>
        <v>14</v>
      </c>
      <c r="U5999">
        <f t="shared" si="1683"/>
        <v>1</v>
      </c>
      <c r="V5999">
        <f t="shared" ca="1" si="1684"/>
        <v>0.5454</v>
      </c>
      <c r="W5999">
        <f>INDEX(Solarstrahlungsdaten!$B$13:$G$8772,Übersicht!O5999,Übersicht!$E$10)</f>
        <v>270.19499999999999</v>
      </c>
      <c r="X5999">
        <f t="shared" si="1685"/>
        <v>0.92947080000000004</v>
      </c>
      <c r="Y5999">
        <f t="shared" ca="1" si="1686"/>
        <v>-0.38407080000000005</v>
      </c>
      <c r="Z5999">
        <f t="shared" ca="1" si="1687"/>
        <v>0.5454</v>
      </c>
      <c r="AA5999">
        <f t="shared" ca="1" si="1688"/>
        <v>0.38407080000000005</v>
      </c>
      <c r="AB5999">
        <f t="shared" ca="1" si="1689"/>
        <v>0</v>
      </c>
      <c r="AC5999">
        <f t="shared" ca="1" si="1695"/>
        <v>3.2758935999999999</v>
      </c>
      <c r="AD5999">
        <f t="shared" ca="1" si="1678"/>
        <v>0</v>
      </c>
      <c r="AE5999">
        <f t="shared" ca="1" si="1690"/>
        <v>0</v>
      </c>
      <c r="AF5999">
        <f t="shared" ca="1" si="1691"/>
        <v>0</v>
      </c>
      <c r="AG5999">
        <f t="shared" ca="1" si="1692"/>
        <v>0.81897339999999996</v>
      </c>
      <c r="AH5999">
        <f t="shared" ca="1" si="1693"/>
        <v>0</v>
      </c>
    </row>
    <row r="6000" spans="15:34" x14ac:dyDescent="0.25">
      <c r="O6000">
        <v>5944</v>
      </c>
      <c r="P6000" s="2">
        <f t="shared" si="1694"/>
        <v>44444.624999985586</v>
      </c>
      <c r="Q6000">
        <f t="shared" si="1679"/>
        <v>5</v>
      </c>
      <c r="R6000">
        <f t="shared" si="1680"/>
        <v>9</v>
      </c>
      <c r="S6000">
        <f t="shared" si="1681"/>
        <v>3</v>
      </c>
      <c r="T6000">
        <f t="shared" si="1682"/>
        <v>15</v>
      </c>
      <c r="U6000">
        <f t="shared" si="1683"/>
        <v>1</v>
      </c>
      <c r="V6000">
        <f t="shared" ca="1" si="1684"/>
        <v>0.48510000000000003</v>
      </c>
      <c r="W6000">
        <f>INDEX(Solarstrahlungsdaten!$B$13:$G$8772,Übersicht!O6000,Übersicht!$E$10)</f>
        <v>100.06</v>
      </c>
      <c r="X6000">
        <f t="shared" si="1685"/>
        <v>0.34420639999999997</v>
      </c>
      <c r="Y6000">
        <f t="shared" ca="1" si="1686"/>
        <v>0.14089360000000006</v>
      </c>
      <c r="Z6000">
        <f t="shared" ca="1" si="1687"/>
        <v>0.34420639999999997</v>
      </c>
      <c r="AA6000">
        <f t="shared" ca="1" si="1688"/>
        <v>0</v>
      </c>
      <c r="AB6000">
        <f t="shared" ca="1" si="1689"/>
        <v>0.14089360000000006</v>
      </c>
      <c r="AC6000">
        <f t="shared" ca="1" si="1695"/>
        <v>3.1349999999999998</v>
      </c>
      <c r="AD6000">
        <f t="shared" ca="1" si="1678"/>
        <v>0</v>
      </c>
      <c r="AE6000">
        <f t="shared" ca="1" si="1690"/>
        <v>0</v>
      </c>
      <c r="AF6000">
        <f t="shared" ca="1" si="1691"/>
        <v>0</v>
      </c>
      <c r="AG6000">
        <f t="shared" ca="1" si="1692"/>
        <v>0.78374999999999995</v>
      </c>
      <c r="AH6000">
        <f t="shared" ca="1" si="1693"/>
        <v>0</v>
      </c>
    </row>
    <row r="6001" spans="15:34" x14ac:dyDescent="0.25">
      <c r="O6001">
        <v>5945</v>
      </c>
      <c r="P6001" s="2">
        <f t="shared" si="1694"/>
        <v>44444.666666652251</v>
      </c>
      <c r="Q6001">
        <f t="shared" si="1679"/>
        <v>5</v>
      </c>
      <c r="R6001">
        <f t="shared" si="1680"/>
        <v>9</v>
      </c>
      <c r="S6001">
        <f t="shared" si="1681"/>
        <v>3</v>
      </c>
      <c r="T6001">
        <f t="shared" si="1682"/>
        <v>16</v>
      </c>
      <c r="U6001">
        <f t="shared" si="1683"/>
        <v>1</v>
      </c>
      <c r="V6001">
        <f t="shared" ca="1" si="1684"/>
        <v>0.45910000000000001</v>
      </c>
      <c r="W6001">
        <f>INDEX(Solarstrahlungsdaten!$B$13:$G$8772,Übersicht!O6001,Übersicht!$E$10)</f>
        <v>152.19499999999999</v>
      </c>
      <c r="X6001">
        <f t="shared" si="1685"/>
        <v>0.52355079999999998</v>
      </c>
      <c r="Y6001">
        <f t="shared" ca="1" si="1686"/>
        <v>-6.4450799999999975E-2</v>
      </c>
      <c r="Z6001">
        <f t="shared" ca="1" si="1687"/>
        <v>0.45910000000000001</v>
      </c>
      <c r="AA6001">
        <f t="shared" ca="1" si="1688"/>
        <v>6.4450799999999975E-2</v>
      </c>
      <c r="AB6001">
        <f t="shared" ca="1" si="1689"/>
        <v>0</v>
      </c>
      <c r="AC6001">
        <f t="shared" ca="1" si="1695"/>
        <v>3.1994507999999997</v>
      </c>
      <c r="AD6001">
        <f t="shared" ca="1" si="1678"/>
        <v>0</v>
      </c>
      <c r="AE6001">
        <f t="shared" ca="1" si="1690"/>
        <v>0</v>
      </c>
      <c r="AF6001">
        <f t="shared" ca="1" si="1691"/>
        <v>0</v>
      </c>
      <c r="AG6001">
        <f t="shared" ca="1" si="1692"/>
        <v>0.79986269999999993</v>
      </c>
      <c r="AH6001">
        <f t="shared" ca="1" si="1693"/>
        <v>0</v>
      </c>
    </row>
    <row r="6002" spans="15:34" x14ac:dyDescent="0.25">
      <c r="O6002">
        <v>5946</v>
      </c>
      <c r="P6002" s="2">
        <f t="shared" si="1694"/>
        <v>44444.708333318915</v>
      </c>
      <c r="Q6002">
        <f t="shared" si="1679"/>
        <v>5</v>
      </c>
      <c r="R6002">
        <f t="shared" si="1680"/>
        <v>9</v>
      </c>
      <c r="S6002">
        <f t="shared" si="1681"/>
        <v>3</v>
      </c>
      <c r="T6002">
        <f t="shared" si="1682"/>
        <v>17</v>
      </c>
      <c r="U6002">
        <f t="shared" si="1683"/>
        <v>1</v>
      </c>
      <c r="V6002">
        <f t="shared" ca="1" si="1684"/>
        <v>0.47749999999999998</v>
      </c>
      <c r="W6002">
        <f>INDEX(Solarstrahlungsdaten!$B$13:$G$8772,Übersicht!O6002,Übersicht!$E$10)</f>
        <v>86.064999999999998</v>
      </c>
      <c r="X6002">
        <f t="shared" si="1685"/>
        <v>0.29606359999999998</v>
      </c>
      <c r="Y6002">
        <f t="shared" ca="1" si="1686"/>
        <v>0.1814364</v>
      </c>
      <c r="Z6002">
        <f t="shared" ca="1" si="1687"/>
        <v>0.29606359999999998</v>
      </c>
      <c r="AA6002">
        <f t="shared" ca="1" si="1688"/>
        <v>0</v>
      </c>
      <c r="AB6002">
        <f t="shared" ca="1" si="1689"/>
        <v>0.1814364</v>
      </c>
      <c r="AC6002">
        <f t="shared" ca="1" si="1695"/>
        <v>3.0180143999999998</v>
      </c>
      <c r="AD6002">
        <f t="shared" ca="1" si="1678"/>
        <v>0</v>
      </c>
      <c r="AE6002">
        <f t="shared" ca="1" si="1690"/>
        <v>0</v>
      </c>
      <c r="AF6002">
        <f t="shared" ca="1" si="1691"/>
        <v>0</v>
      </c>
      <c r="AG6002">
        <f t="shared" ca="1" si="1692"/>
        <v>0.75450359999999994</v>
      </c>
      <c r="AH6002">
        <f t="shared" ca="1" si="1693"/>
        <v>0</v>
      </c>
    </row>
    <row r="6003" spans="15:34" x14ac:dyDescent="0.25">
      <c r="O6003">
        <v>5947</v>
      </c>
      <c r="P6003" s="2">
        <f t="shared" si="1694"/>
        <v>44444.749999985579</v>
      </c>
      <c r="Q6003">
        <f t="shared" si="1679"/>
        <v>5</v>
      </c>
      <c r="R6003">
        <f t="shared" si="1680"/>
        <v>9</v>
      </c>
      <c r="S6003">
        <f t="shared" si="1681"/>
        <v>3</v>
      </c>
      <c r="T6003">
        <f t="shared" si="1682"/>
        <v>18</v>
      </c>
      <c r="U6003">
        <f t="shared" si="1683"/>
        <v>1</v>
      </c>
      <c r="V6003">
        <f t="shared" ca="1" si="1684"/>
        <v>0.5454</v>
      </c>
      <c r="W6003">
        <f>INDEX(Solarstrahlungsdaten!$B$13:$G$8772,Übersicht!O6003,Übersicht!$E$10)</f>
        <v>0</v>
      </c>
      <c r="X6003">
        <f t="shared" si="1685"/>
        <v>0</v>
      </c>
      <c r="Y6003">
        <f t="shared" ca="1" si="1686"/>
        <v>0.5454</v>
      </c>
      <c r="Z6003">
        <f t="shared" ca="1" si="1687"/>
        <v>0</v>
      </c>
      <c r="AA6003">
        <f t="shared" ca="1" si="1688"/>
        <v>0</v>
      </c>
      <c r="AB6003">
        <f t="shared" ca="1" si="1689"/>
        <v>0.5454</v>
      </c>
      <c r="AC6003">
        <f t="shared" ca="1" si="1695"/>
        <v>2.4726143999999999</v>
      </c>
      <c r="AD6003">
        <f t="shared" ca="1" si="1678"/>
        <v>0</v>
      </c>
      <c r="AE6003">
        <f t="shared" ca="1" si="1690"/>
        <v>0</v>
      </c>
      <c r="AF6003">
        <f t="shared" ca="1" si="1691"/>
        <v>0</v>
      </c>
      <c r="AG6003">
        <f t="shared" ca="1" si="1692"/>
        <v>0.61815359999999997</v>
      </c>
      <c r="AH6003">
        <f t="shared" ca="1" si="1693"/>
        <v>0</v>
      </c>
    </row>
    <row r="6004" spans="15:34" x14ac:dyDescent="0.25">
      <c r="O6004">
        <v>5948</v>
      </c>
      <c r="P6004" s="2">
        <f t="shared" si="1694"/>
        <v>44444.791666652243</v>
      </c>
      <c r="Q6004">
        <f t="shared" si="1679"/>
        <v>5</v>
      </c>
      <c r="R6004">
        <f t="shared" si="1680"/>
        <v>9</v>
      </c>
      <c r="S6004">
        <f t="shared" si="1681"/>
        <v>3</v>
      </c>
      <c r="T6004">
        <f t="shared" si="1682"/>
        <v>19</v>
      </c>
      <c r="U6004">
        <f t="shared" si="1683"/>
        <v>1</v>
      </c>
      <c r="V6004">
        <f t="shared" ca="1" si="1684"/>
        <v>0.64149999999999996</v>
      </c>
      <c r="W6004">
        <f>INDEX(Solarstrahlungsdaten!$B$13:$G$8772,Übersicht!O6004,Übersicht!$E$10)</f>
        <v>0</v>
      </c>
      <c r="X6004">
        <f t="shared" si="1685"/>
        <v>0</v>
      </c>
      <c r="Y6004">
        <f t="shared" ca="1" si="1686"/>
        <v>0.64149999999999996</v>
      </c>
      <c r="Z6004">
        <f t="shared" ca="1" si="1687"/>
        <v>0</v>
      </c>
      <c r="AA6004">
        <f t="shared" ca="1" si="1688"/>
        <v>0</v>
      </c>
      <c r="AB6004">
        <f t="shared" ca="1" si="1689"/>
        <v>0.64149999999999996</v>
      </c>
      <c r="AC6004">
        <f t="shared" ca="1" si="1695"/>
        <v>1.8311143999999999</v>
      </c>
      <c r="AD6004">
        <f t="shared" ca="1" si="1678"/>
        <v>0</v>
      </c>
      <c r="AE6004">
        <f t="shared" ca="1" si="1690"/>
        <v>0</v>
      </c>
      <c r="AF6004">
        <f t="shared" ca="1" si="1691"/>
        <v>0</v>
      </c>
      <c r="AG6004">
        <f t="shared" ca="1" si="1692"/>
        <v>0.45777859999999998</v>
      </c>
      <c r="AH6004">
        <f t="shared" ca="1" si="1693"/>
        <v>0</v>
      </c>
    </row>
    <row r="6005" spans="15:34" x14ac:dyDescent="0.25">
      <c r="O6005">
        <v>5949</v>
      </c>
      <c r="P6005" s="2">
        <f t="shared" si="1694"/>
        <v>44444.833333318908</v>
      </c>
      <c r="Q6005">
        <f t="shared" si="1679"/>
        <v>5</v>
      </c>
      <c r="R6005">
        <f t="shared" si="1680"/>
        <v>9</v>
      </c>
      <c r="S6005">
        <f t="shared" si="1681"/>
        <v>3</v>
      </c>
      <c r="T6005">
        <f t="shared" si="1682"/>
        <v>20</v>
      </c>
      <c r="U6005">
        <f t="shared" si="1683"/>
        <v>1</v>
      </c>
      <c r="V6005">
        <f t="shared" ca="1" si="1684"/>
        <v>0.67459999999999998</v>
      </c>
      <c r="W6005">
        <f>INDEX(Solarstrahlungsdaten!$B$13:$G$8772,Übersicht!O6005,Übersicht!$E$10)</f>
        <v>0</v>
      </c>
      <c r="X6005">
        <f t="shared" si="1685"/>
        <v>0</v>
      </c>
      <c r="Y6005">
        <f t="shared" ca="1" si="1686"/>
        <v>0.67459999999999998</v>
      </c>
      <c r="Z6005">
        <f t="shared" ca="1" si="1687"/>
        <v>0</v>
      </c>
      <c r="AA6005">
        <f t="shared" ca="1" si="1688"/>
        <v>0</v>
      </c>
      <c r="AB6005">
        <f t="shared" ca="1" si="1689"/>
        <v>0.67459999999999998</v>
      </c>
      <c r="AC6005">
        <f t="shared" ca="1" si="1695"/>
        <v>1.1565143999999998</v>
      </c>
      <c r="AD6005">
        <f t="shared" ca="1" si="1678"/>
        <v>0</v>
      </c>
      <c r="AE6005">
        <f t="shared" ca="1" si="1690"/>
        <v>0</v>
      </c>
      <c r="AF6005">
        <f t="shared" ca="1" si="1691"/>
        <v>0</v>
      </c>
      <c r="AG6005">
        <f t="shared" ca="1" si="1692"/>
        <v>0.28912859999999996</v>
      </c>
      <c r="AH6005">
        <f t="shared" ca="1" si="1693"/>
        <v>0</v>
      </c>
    </row>
    <row r="6006" spans="15:34" x14ac:dyDescent="0.25">
      <c r="O6006">
        <v>5950</v>
      </c>
      <c r="P6006" s="2">
        <f t="shared" si="1694"/>
        <v>44444.874999985572</v>
      </c>
      <c r="Q6006">
        <f t="shared" si="1679"/>
        <v>5</v>
      </c>
      <c r="R6006">
        <f t="shared" si="1680"/>
        <v>9</v>
      </c>
      <c r="S6006">
        <f t="shared" si="1681"/>
        <v>3</v>
      </c>
      <c r="T6006">
        <f t="shared" si="1682"/>
        <v>21</v>
      </c>
      <c r="U6006">
        <f t="shared" si="1683"/>
        <v>1</v>
      </c>
      <c r="V6006">
        <f t="shared" ca="1" si="1684"/>
        <v>0.63759999999999994</v>
      </c>
      <c r="W6006">
        <f>INDEX(Solarstrahlungsdaten!$B$13:$G$8772,Übersicht!O6006,Übersicht!$E$10)</f>
        <v>0</v>
      </c>
      <c r="X6006">
        <f t="shared" si="1685"/>
        <v>0</v>
      </c>
      <c r="Y6006">
        <f t="shared" ca="1" si="1686"/>
        <v>0.63759999999999994</v>
      </c>
      <c r="Z6006">
        <f t="shared" ca="1" si="1687"/>
        <v>0</v>
      </c>
      <c r="AA6006">
        <f t="shared" ca="1" si="1688"/>
        <v>0</v>
      </c>
      <c r="AB6006">
        <f t="shared" ca="1" si="1689"/>
        <v>0.63759999999999994</v>
      </c>
      <c r="AC6006">
        <f t="shared" ca="1" si="1695"/>
        <v>0.51891439999999989</v>
      </c>
      <c r="AD6006">
        <f t="shared" ca="1" si="1678"/>
        <v>0</v>
      </c>
      <c r="AE6006">
        <f t="shared" ca="1" si="1690"/>
        <v>0</v>
      </c>
      <c r="AF6006">
        <f t="shared" ca="1" si="1691"/>
        <v>0</v>
      </c>
      <c r="AG6006">
        <f t="shared" ca="1" si="1692"/>
        <v>0.12972859999999997</v>
      </c>
      <c r="AH6006">
        <f t="shared" ca="1" si="1693"/>
        <v>0</v>
      </c>
    </row>
    <row r="6007" spans="15:34" x14ac:dyDescent="0.25">
      <c r="O6007">
        <v>5951</v>
      </c>
      <c r="P6007" s="2">
        <f t="shared" si="1694"/>
        <v>44444.916666652236</v>
      </c>
      <c r="Q6007">
        <f t="shared" si="1679"/>
        <v>5</v>
      </c>
      <c r="R6007">
        <f t="shared" si="1680"/>
        <v>9</v>
      </c>
      <c r="S6007">
        <f t="shared" si="1681"/>
        <v>3</v>
      </c>
      <c r="T6007">
        <f t="shared" si="1682"/>
        <v>22</v>
      </c>
      <c r="U6007">
        <f t="shared" si="1683"/>
        <v>1</v>
      </c>
      <c r="V6007">
        <f t="shared" ca="1" si="1684"/>
        <v>0.59710000000000008</v>
      </c>
      <c r="W6007">
        <f>INDEX(Solarstrahlungsdaten!$B$13:$G$8772,Übersicht!O6007,Übersicht!$E$10)</f>
        <v>0</v>
      </c>
      <c r="X6007">
        <f t="shared" si="1685"/>
        <v>0</v>
      </c>
      <c r="Y6007">
        <f t="shared" ca="1" si="1686"/>
        <v>0.59710000000000008</v>
      </c>
      <c r="Z6007">
        <f t="shared" ca="1" si="1687"/>
        <v>0</v>
      </c>
      <c r="AA6007">
        <f t="shared" ca="1" si="1688"/>
        <v>0</v>
      </c>
      <c r="AB6007">
        <f t="shared" ca="1" si="1689"/>
        <v>0.51891439999999989</v>
      </c>
      <c r="AC6007">
        <f t="shared" ca="1" si="1695"/>
        <v>0</v>
      </c>
      <c r="AD6007">
        <f t="shared" ca="1" si="1678"/>
        <v>7.8185600000000188E-2</v>
      </c>
      <c r="AE6007">
        <f t="shared" ca="1" si="1690"/>
        <v>0</v>
      </c>
      <c r="AF6007">
        <f t="shared" ca="1" si="1691"/>
        <v>7.8185600000000188E-2</v>
      </c>
      <c r="AG6007">
        <f t="shared" ca="1" si="1692"/>
        <v>0</v>
      </c>
      <c r="AH6007">
        <f t="shared" ca="1" si="1693"/>
        <v>1</v>
      </c>
    </row>
    <row r="6008" spans="15:34" x14ac:dyDescent="0.25">
      <c r="O6008">
        <v>5952</v>
      </c>
      <c r="P6008" s="2">
        <f t="shared" si="1694"/>
        <v>44444.9583333189</v>
      </c>
      <c r="Q6008">
        <f t="shared" si="1679"/>
        <v>5</v>
      </c>
      <c r="R6008">
        <f t="shared" si="1680"/>
        <v>9</v>
      </c>
      <c r="S6008">
        <f t="shared" si="1681"/>
        <v>3</v>
      </c>
      <c r="T6008">
        <f t="shared" si="1682"/>
        <v>23</v>
      </c>
      <c r="U6008">
        <f t="shared" si="1683"/>
        <v>1</v>
      </c>
      <c r="V6008">
        <f t="shared" ca="1" si="1684"/>
        <v>0.48749999999999999</v>
      </c>
      <c r="W6008">
        <f>INDEX(Solarstrahlungsdaten!$B$13:$G$8772,Übersicht!O6008,Übersicht!$E$10)</f>
        <v>0</v>
      </c>
      <c r="X6008">
        <f t="shared" si="1685"/>
        <v>0</v>
      </c>
      <c r="Y6008">
        <f t="shared" ca="1" si="1686"/>
        <v>0.48749999999999999</v>
      </c>
      <c r="Z6008">
        <f t="shared" ca="1" si="1687"/>
        <v>0</v>
      </c>
      <c r="AA6008">
        <f t="shared" ca="1" si="1688"/>
        <v>0</v>
      </c>
      <c r="AB6008">
        <f t="shared" ca="1" si="1689"/>
        <v>0</v>
      </c>
      <c r="AC6008">
        <f t="shared" ca="1" si="1695"/>
        <v>0</v>
      </c>
      <c r="AD6008">
        <f t="shared" ca="1" si="1678"/>
        <v>0.48749999999999999</v>
      </c>
      <c r="AE6008">
        <f t="shared" ca="1" si="1690"/>
        <v>0</v>
      </c>
      <c r="AF6008">
        <f t="shared" ca="1" si="1691"/>
        <v>0.48749999999999999</v>
      </c>
      <c r="AG6008">
        <f t="shared" ca="1" si="1692"/>
        <v>0</v>
      </c>
      <c r="AH6008">
        <f t="shared" ca="1" si="1693"/>
        <v>1</v>
      </c>
    </row>
    <row r="6009" spans="15:34" x14ac:dyDescent="0.25">
      <c r="O6009">
        <v>5953</v>
      </c>
      <c r="P6009" s="2">
        <f t="shared" si="1694"/>
        <v>44444.999999985565</v>
      </c>
      <c r="Q6009">
        <f t="shared" si="1679"/>
        <v>6</v>
      </c>
      <c r="R6009">
        <f t="shared" si="1680"/>
        <v>9</v>
      </c>
      <c r="S6009">
        <f t="shared" si="1681"/>
        <v>3</v>
      </c>
      <c r="T6009">
        <f t="shared" si="1682"/>
        <v>0</v>
      </c>
      <c r="U6009">
        <f t="shared" si="1683"/>
        <v>1</v>
      </c>
      <c r="V6009">
        <f t="shared" ca="1" si="1684"/>
        <v>0.32850000000000001</v>
      </c>
      <c r="W6009">
        <f>INDEX(Solarstrahlungsdaten!$B$13:$G$8772,Übersicht!O6009,Übersicht!$E$10)</f>
        <v>0</v>
      </c>
      <c r="X6009">
        <f t="shared" si="1685"/>
        <v>0</v>
      </c>
      <c r="Y6009">
        <f t="shared" ca="1" si="1686"/>
        <v>0.32850000000000001</v>
      </c>
      <c r="Z6009">
        <f t="shared" ca="1" si="1687"/>
        <v>0</v>
      </c>
      <c r="AA6009">
        <f t="shared" ca="1" si="1688"/>
        <v>0</v>
      </c>
      <c r="AB6009">
        <f t="shared" ca="1" si="1689"/>
        <v>0</v>
      </c>
      <c r="AC6009">
        <f t="shared" ca="1" si="1695"/>
        <v>0</v>
      </c>
      <c r="AD6009">
        <f t="shared" ref="AD6009:AD6072" ca="1" si="1696">Y6009+AA6009-AB6009</f>
        <v>0.32850000000000001</v>
      </c>
      <c r="AE6009">
        <f t="shared" ca="1" si="1690"/>
        <v>0</v>
      </c>
      <c r="AF6009">
        <f t="shared" ca="1" si="1691"/>
        <v>0.32850000000000001</v>
      </c>
      <c r="AG6009">
        <f t="shared" ca="1" si="1692"/>
        <v>0</v>
      </c>
      <c r="AH6009">
        <f t="shared" ca="1" si="1693"/>
        <v>1</v>
      </c>
    </row>
    <row r="6010" spans="15:34" x14ac:dyDescent="0.25">
      <c r="O6010">
        <v>5954</v>
      </c>
      <c r="P6010" s="2">
        <f t="shared" si="1694"/>
        <v>44445.041666652229</v>
      </c>
      <c r="Q6010">
        <f t="shared" ref="Q6010:Q6073" si="1697">DAY(P6010)</f>
        <v>6</v>
      </c>
      <c r="R6010">
        <f t="shared" ref="R6010:R6073" si="1698">MONTH(P6010)</f>
        <v>9</v>
      </c>
      <c r="S6010">
        <f t="shared" ref="S6010:S6073" si="1699">IF(WEEKDAY(P6010)=6,1,IF(WEEKDAY(P6010)=7,2,3))</f>
        <v>3</v>
      </c>
      <c r="T6010">
        <f t="shared" ref="T6010:T6073" si="1700">HOUR(P6010)</f>
        <v>1</v>
      </c>
      <c r="U6010">
        <f t="shared" ref="U6010:U6073" si="1701">IF(AND(P6010&gt;DATE(2021,5,14),P6010&lt;DATE(2021,9,15)),1,IF(AND(P6010&gt;DATE(2021,3,20),P6010&lt;DATE(2021,11,1)),2,0))</f>
        <v>1</v>
      </c>
      <c r="V6010">
        <f t="shared" ref="V6010:V6073" ca="1" si="1702">INDEX($D$57:$L$80,1+T6010,S6010+U6010*3)</f>
        <v>0.22929999999999998</v>
      </c>
      <c r="W6010">
        <f>INDEX(Solarstrahlungsdaten!$B$13:$G$8772,Übersicht!O6010,Übersicht!$E$10)</f>
        <v>0</v>
      </c>
      <c r="X6010">
        <f t="shared" ref="X6010:X6073" si="1703">IF(W6010*$D$9/1000*(1-$D$41)&gt;$D$9*$D$42,$D$9*$D$42,W6010*$D$9/1000*(1-$D$41))</f>
        <v>0</v>
      </c>
      <c r="Y6010">
        <f t="shared" ref="Y6010:Y6073" ca="1" si="1704">V6010-X6010</f>
        <v>0.22929999999999998</v>
      </c>
      <c r="Z6010">
        <f t="shared" ref="Z6010:Z6073" ca="1" si="1705">IF(X6010&gt;V6010,V6010,X6010)</f>
        <v>0</v>
      </c>
      <c r="AA6010">
        <f t="shared" ref="AA6010:AA6073" ca="1" si="1706">IF(Y6010&lt;0, IF(AC6009-Y6010&lt;$D$22, -Y6010, $D$22-AC6009),0)</f>
        <v>0</v>
      </c>
      <c r="AB6010">
        <f t="shared" ref="AB6010:AB6073" ca="1" si="1707">IF(Y6010&gt;0, IF(AC6009-Y6010&gt;0, Y6010, AC6009),0)</f>
        <v>0</v>
      </c>
      <c r="AC6010">
        <f t="shared" ca="1" si="1695"/>
        <v>0</v>
      </c>
      <c r="AD6010">
        <f t="shared" ca="1" si="1696"/>
        <v>0.22929999999999998</v>
      </c>
      <c r="AE6010">
        <f t="shared" ref="AE6010:AE6073" ca="1" si="1708">IF(AD6010&lt;0,-AD6010,0)</f>
        <v>0</v>
      </c>
      <c r="AF6010">
        <f t="shared" ref="AF6010:AF6073" ca="1" si="1709">IF(AD6010&gt;0,AD6010,0)</f>
        <v>0.22929999999999998</v>
      </c>
      <c r="AG6010">
        <f t="shared" ref="AG6010:AG6073" ca="1" si="1710">IF($D$22&gt;0,AC6010/$D$22,0)</f>
        <v>0</v>
      </c>
      <c r="AH6010">
        <f t="shared" ref="AH6010:AH6073" ca="1" si="1711">IF(AC6010&lt;=0,1,0)</f>
        <v>1</v>
      </c>
    </row>
    <row r="6011" spans="15:34" x14ac:dyDescent="0.25">
      <c r="O6011">
        <v>5955</v>
      </c>
      <c r="P6011" s="2">
        <f t="shared" ref="P6011:P6074" si="1712">P6010+TIME(1,,)</f>
        <v>44445.083333318893</v>
      </c>
      <c r="Q6011">
        <f t="shared" si="1697"/>
        <v>6</v>
      </c>
      <c r="R6011">
        <f t="shared" si="1698"/>
        <v>9</v>
      </c>
      <c r="S6011">
        <f t="shared" si="1699"/>
        <v>3</v>
      </c>
      <c r="T6011">
        <f t="shared" si="1700"/>
        <v>2</v>
      </c>
      <c r="U6011">
        <f t="shared" si="1701"/>
        <v>1</v>
      </c>
      <c r="V6011">
        <f t="shared" ca="1" si="1702"/>
        <v>0.20319999999999999</v>
      </c>
      <c r="W6011">
        <f>INDEX(Solarstrahlungsdaten!$B$13:$G$8772,Übersicht!O6011,Übersicht!$E$10)</f>
        <v>0</v>
      </c>
      <c r="X6011">
        <f t="shared" si="1703"/>
        <v>0</v>
      </c>
      <c r="Y6011">
        <f t="shared" ca="1" si="1704"/>
        <v>0.20319999999999999</v>
      </c>
      <c r="Z6011">
        <f t="shared" ca="1" si="1705"/>
        <v>0</v>
      </c>
      <c r="AA6011">
        <f t="shared" ca="1" si="1706"/>
        <v>0</v>
      </c>
      <c r="AB6011">
        <f t="shared" ca="1" si="1707"/>
        <v>0</v>
      </c>
      <c r="AC6011">
        <f t="shared" ref="AC6011:AC6074" ca="1" si="1713">AC6010+AA6011-AB6011</f>
        <v>0</v>
      </c>
      <c r="AD6011">
        <f t="shared" ca="1" si="1696"/>
        <v>0.20319999999999999</v>
      </c>
      <c r="AE6011">
        <f t="shared" ca="1" si="1708"/>
        <v>0</v>
      </c>
      <c r="AF6011">
        <f t="shared" ca="1" si="1709"/>
        <v>0.20319999999999999</v>
      </c>
      <c r="AG6011">
        <f t="shared" ca="1" si="1710"/>
        <v>0</v>
      </c>
      <c r="AH6011">
        <f t="shared" ca="1" si="1711"/>
        <v>1</v>
      </c>
    </row>
    <row r="6012" spans="15:34" x14ac:dyDescent="0.25">
      <c r="O6012">
        <v>5956</v>
      </c>
      <c r="P6012" s="2">
        <f t="shared" si="1712"/>
        <v>44445.124999985557</v>
      </c>
      <c r="Q6012">
        <f t="shared" si="1697"/>
        <v>6</v>
      </c>
      <c r="R6012">
        <f t="shared" si="1698"/>
        <v>9</v>
      </c>
      <c r="S6012">
        <f t="shared" si="1699"/>
        <v>3</v>
      </c>
      <c r="T6012">
        <f t="shared" si="1700"/>
        <v>3</v>
      </c>
      <c r="U6012">
        <f t="shared" si="1701"/>
        <v>1</v>
      </c>
      <c r="V6012">
        <f t="shared" ca="1" si="1702"/>
        <v>0.18919999999999998</v>
      </c>
      <c r="W6012">
        <f>INDEX(Solarstrahlungsdaten!$B$13:$G$8772,Übersicht!O6012,Übersicht!$E$10)</f>
        <v>0</v>
      </c>
      <c r="X6012">
        <f t="shared" si="1703"/>
        <v>0</v>
      </c>
      <c r="Y6012">
        <f t="shared" ca="1" si="1704"/>
        <v>0.18919999999999998</v>
      </c>
      <c r="Z6012">
        <f t="shared" ca="1" si="1705"/>
        <v>0</v>
      </c>
      <c r="AA6012">
        <f t="shared" ca="1" si="1706"/>
        <v>0</v>
      </c>
      <c r="AB6012">
        <f t="shared" ca="1" si="1707"/>
        <v>0</v>
      </c>
      <c r="AC6012">
        <f t="shared" ca="1" si="1713"/>
        <v>0</v>
      </c>
      <c r="AD6012">
        <f t="shared" ca="1" si="1696"/>
        <v>0.18919999999999998</v>
      </c>
      <c r="AE6012">
        <f t="shared" ca="1" si="1708"/>
        <v>0</v>
      </c>
      <c r="AF6012">
        <f t="shared" ca="1" si="1709"/>
        <v>0.18919999999999998</v>
      </c>
      <c r="AG6012">
        <f t="shared" ca="1" si="1710"/>
        <v>0</v>
      </c>
      <c r="AH6012">
        <f t="shared" ca="1" si="1711"/>
        <v>1</v>
      </c>
    </row>
    <row r="6013" spans="15:34" x14ac:dyDescent="0.25">
      <c r="O6013">
        <v>5957</v>
      </c>
      <c r="P6013" s="2">
        <f t="shared" si="1712"/>
        <v>44445.166666652221</v>
      </c>
      <c r="Q6013">
        <f t="shared" si="1697"/>
        <v>6</v>
      </c>
      <c r="R6013">
        <f t="shared" si="1698"/>
        <v>9</v>
      </c>
      <c r="S6013">
        <f t="shared" si="1699"/>
        <v>3</v>
      </c>
      <c r="T6013">
        <f t="shared" si="1700"/>
        <v>4</v>
      </c>
      <c r="U6013">
        <f t="shared" si="1701"/>
        <v>1</v>
      </c>
      <c r="V6013">
        <f t="shared" ca="1" si="1702"/>
        <v>0.191</v>
      </c>
      <c r="W6013">
        <f>INDEX(Solarstrahlungsdaten!$B$13:$G$8772,Übersicht!O6013,Übersicht!$E$10)</f>
        <v>0</v>
      </c>
      <c r="X6013">
        <f t="shared" si="1703"/>
        <v>0</v>
      </c>
      <c r="Y6013">
        <f t="shared" ca="1" si="1704"/>
        <v>0.191</v>
      </c>
      <c r="Z6013">
        <f t="shared" ca="1" si="1705"/>
        <v>0</v>
      </c>
      <c r="AA6013">
        <f t="shared" ca="1" si="1706"/>
        <v>0</v>
      </c>
      <c r="AB6013">
        <f t="shared" ca="1" si="1707"/>
        <v>0</v>
      </c>
      <c r="AC6013">
        <f t="shared" ca="1" si="1713"/>
        <v>0</v>
      </c>
      <c r="AD6013">
        <f t="shared" ca="1" si="1696"/>
        <v>0.191</v>
      </c>
      <c r="AE6013">
        <f t="shared" ca="1" si="1708"/>
        <v>0</v>
      </c>
      <c r="AF6013">
        <f t="shared" ca="1" si="1709"/>
        <v>0.191</v>
      </c>
      <c r="AG6013">
        <f t="shared" ca="1" si="1710"/>
        <v>0</v>
      </c>
      <c r="AH6013">
        <f t="shared" ca="1" si="1711"/>
        <v>1</v>
      </c>
    </row>
    <row r="6014" spans="15:34" x14ac:dyDescent="0.25">
      <c r="O6014">
        <v>5958</v>
      </c>
      <c r="P6014" s="2">
        <f t="shared" si="1712"/>
        <v>44445.208333318886</v>
      </c>
      <c r="Q6014">
        <f t="shared" si="1697"/>
        <v>6</v>
      </c>
      <c r="R6014">
        <f t="shared" si="1698"/>
        <v>9</v>
      </c>
      <c r="S6014">
        <f t="shared" si="1699"/>
        <v>3</v>
      </c>
      <c r="T6014">
        <f t="shared" si="1700"/>
        <v>5</v>
      </c>
      <c r="U6014">
        <f t="shared" si="1701"/>
        <v>1</v>
      </c>
      <c r="V6014">
        <f t="shared" ca="1" si="1702"/>
        <v>0.21959999999999999</v>
      </c>
      <c r="W6014">
        <f>INDEX(Solarstrahlungsdaten!$B$13:$G$8772,Übersicht!O6014,Übersicht!$E$10)</f>
        <v>42.835000000000001</v>
      </c>
      <c r="X6014">
        <f t="shared" si="1703"/>
        <v>0.14735239999999999</v>
      </c>
      <c r="Y6014">
        <f t="shared" ca="1" si="1704"/>
        <v>7.2247599999999995E-2</v>
      </c>
      <c r="Z6014">
        <f t="shared" ca="1" si="1705"/>
        <v>0.14735239999999999</v>
      </c>
      <c r="AA6014">
        <f t="shared" ca="1" si="1706"/>
        <v>0</v>
      </c>
      <c r="AB6014">
        <f t="shared" ca="1" si="1707"/>
        <v>0</v>
      </c>
      <c r="AC6014">
        <f t="shared" ca="1" si="1713"/>
        <v>0</v>
      </c>
      <c r="AD6014">
        <f t="shared" ca="1" si="1696"/>
        <v>7.2247599999999995E-2</v>
      </c>
      <c r="AE6014">
        <f t="shared" ca="1" si="1708"/>
        <v>0</v>
      </c>
      <c r="AF6014">
        <f t="shared" ca="1" si="1709"/>
        <v>7.2247599999999995E-2</v>
      </c>
      <c r="AG6014">
        <f t="shared" ca="1" si="1710"/>
        <v>0</v>
      </c>
      <c r="AH6014">
        <f t="shared" ca="1" si="1711"/>
        <v>1</v>
      </c>
    </row>
    <row r="6015" spans="15:34" x14ac:dyDescent="0.25">
      <c r="O6015">
        <v>5959</v>
      </c>
      <c r="P6015" s="2">
        <f t="shared" si="1712"/>
        <v>44445.24999998555</v>
      </c>
      <c r="Q6015">
        <f t="shared" si="1697"/>
        <v>6</v>
      </c>
      <c r="R6015">
        <f t="shared" si="1698"/>
        <v>9</v>
      </c>
      <c r="S6015">
        <f t="shared" si="1699"/>
        <v>3</v>
      </c>
      <c r="T6015">
        <f t="shared" si="1700"/>
        <v>6</v>
      </c>
      <c r="U6015">
        <f t="shared" si="1701"/>
        <v>1</v>
      </c>
      <c r="V6015">
        <f t="shared" ca="1" si="1702"/>
        <v>0.34410000000000002</v>
      </c>
      <c r="W6015">
        <f>INDEX(Solarstrahlungsdaten!$B$13:$G$8772,Übersicht!O6015,Übersicht!$E$10)</f>
        <v>123.94999999999999</v>
      </c>
      <c r="X6015">
        <f t="shared" si="1703"/>
        <v>0.42638799999999999</v>
      </c>
      <c r="Y6015">
        <f t="shared" ca="1" si="1704"/>
        <v>-8.2287999999999972E-2</v>
      </c>
      <c r="Z6015">
        <f t="shared" ca="1" si="1705"/>
        <v>0.34410000000000002</v>
      </c>
      <c r="AA6015">
        <f t="shared" ca="1" si="1706"/>
        <v>8.2287999999999972E-2</v>
      </c>
      <c r="AB6015">
        <f t="shared" ca="1" si="1707"/>
        <v>0</v>
      </c>
      <c r="AC6015">
        <f t="shared" ca="1" si="1713"/>
        <v>8.2287999999999972E-2</v>
      </c>
      <c r="AD6015">
        <f t="shared" ca="1" si="1696"/>
        <v>0</v>
      </c>
      <c r="AE6015">
        <f t="shared" ca="1" si="1708"/>
        <v>0</v>
      </c>
      <c r="AF6015">
        <f t="shared" ca="1" si="1709"/>
        <v>0</v>
      </c>
      <c r="AG6015">
        <f t="shared" ca="1" si="1710"/>
        <v>2.0571999999999993E-2</v>
      </c>
      <c r="AH6015">
        <f t="shared" ca="1" si="1711"/>
        <v>0</v>
      </c>
    </row>
    <row r="6016" spans="15:34" x14ac:dyDescent="0.25">
      <c r="O6016">
        <v>5960</v>
      </c>
      <c r="P6016" s="2">
        <f t="shared" si="1712"/>
        <v>44445.291666652214</v>
      </c>
      <c r="Q6016">
        <f t="shared" si="1697"/>
        <v>6</v>
      </c>
      <c r="R6016">
        <f t="shared" si="1698"/>
        <v>9</v>
      </c>
      <c r="S6016">
        <f t="shared" si="1699"/>
        <v>3</v>
      </c>
      <c r="T6016">
        <f t="shared" si="1700"/>
        <v>7</v>
      </c>
      <c r="U6016">
        <f t="shared" si="1701"/>
        <v>1</v>
      </c>
      <c r="V6016">
        <f t="shared" ca="1" si="1702"/>
        <v>0.49979999999999997</v>
      </c>
      <c r="W6016">
        <f>INDEX(Solarstrahlungsdaten!$B$13:$G$8772,Übersicht!O6016,Übersicht!$E$10)</f>
        <v>126.655</v>
      </c>
      <c r="X6016">
        <f t="shared" si="1703"/>
        <v>0.43569319999999995</v>
      </c>
      <c r="Y6016">
        <f t="shared" ca="1" si="1704"/>
        <v>6.4106800000000019E-2</v>
      </c>
      <c r="Z6016">
        <f t="shared" ca="1" si="1705"/>
        <v>0.43569319999999995</v>
      </c>
      <c r="AA6016">
        <f t="shared" ca="1" si="1706"/>
        <v>0</v>
      </c>
      <c r="AB6016">
        <f t="shared" ca="1" si="1707"/>
        <v>6.4106800000000019E-2</v>
      </c>
      <c r="AC6016">
        <f t="shared" ca="1" si="1713"/>
        <v>1.8181199999999953E-2</v>
      </c>
      <c r="AD6016">
        <f t="shared" ca="1" si="1696"/>
        <v>0</v>
      </c>
      <c r="AE6016">
        <f t="shared" ca="1" si="1708"/>
        <v>0</v>
      </c>
      <c r="AF6016">
        <f t="shared" ca="1" si="1709"/>
        <v>0</v>
      </c>
      <c r="AG6016">
        <f t="shared" ca="1" si="1710"/>
        <v>4.5452999999999882E-3</v>
      </c>
      <c r="AH6016">
        <f t="shared" ca="1" si="1711"/>
        <v>0</v>
      </c>
    </row>
    <row r="6017" spans="15:34" x14ac:dyDescent="0.25">
      <c r="O6017">
        <v>5961</v>
      </c>
      <c r="P6017" s="2">
        <f t="shared" si="1712"/>
        <v>44445.333333318878</v>
      </c>
      <c r="Q6017">
        <f t="shared" si="1697"/>
        <v>6</v>
      </c>
      <c r="R6017">
        <f t="shared" si="1698"/>
        <v>9</v>
      </c>
      <c r="S6017">
        <f t="shared" si="1699"/>
        <v>3</v>
      </c>
      <c r="T6017">
        <f t="shared" si="1700"/>
        <v>8</v>
      </c>
      <c r="U6017">
        <f t="shared" si="1701"/>
        <v>1</v>
      </c>
      <c r="V6017">
        <f t="shared" ca="1" si="1702"/>
        <v>0.55649999999999999</v>
      </c>
      <c r="W6017">
        <f>INDEX(Solarstrahlungsdaten!$B$13:$G$8772,Übersicht!O6017,Übersicht!$E$10)</f>
        <v>241.97</v>
      </c>
      <c r="X6017">
        <f t="shared" si="1703"/>
        <v>0.83237679999999992</v>
      </c>
      <c r="Y6017">
        <f t="shared" ca="1" si="1704"/>
        <v>-0.27587679999999992</v>
      </c>
      <c r="Z6017">
        <f t="shared" ca="1" si="1705"/>
        <v>0.55649999999999999</v>
      </c>
      <c r="AA6017">
        <f t="shared" ca="1" si="1706"/>
        <v>0.27587679999999992</v>
      </c>
      <c r="AB6017">
        <f t="shared" ca="1" si="1707"/>
        <v>0</v>
      </c>
      <c r="AC6017">
        <f t="shared" ca="1" si="1713"/>
        <v>0.29405799999999988</v>
      </c>
      <c r="AD6017">
        <f t="shared" ca="1" si="1696"/>
        <v>0</v>
      </c>
      <c r="AE6017">
        <f t="shared" ca="1" si="1708"/>
        <v>0</v>
      </c>
      <c r="AF6017">
        <f t="shared" ca="1" si="1709"/>
        <v>0</v>
      </c>
      <c r="AG6017">
        <f t="shared" ca="1" si="1710"/>
        <v>7.3514499999999969E-2</v>
      </c>
      <c r="AH6017">
        <f t="shared" ca="1" si="1711"/>
        <v>0</v>
      </c>
    </row>
    <row r="6018" spans="15:34" x14ac:dyDescent="0.25">
      <c r="O6018">
        <v>5962</v>
      </c>
      <c r="P6018" s="2">
        <f t="shared" si="1712"/>
        <v>44445.374999985543</v>
      </c>
      <c r="Q6018">
        <f t="shared" si="1697"/>
        <v>6</v>
      </c>
      <c r="R6018">
        <f t="shared" si="1698"/>
        <v>9</v>
      </c>
      <c r="S6018">
        <f t="shared" si="1699"/>
        <v>3</v>
      </c>
      <c r="T6018">
        <f t="shared" si="1700"/>
        <v>9</v>
      </c>
      <c r="U6018">
        <f t="shared" si="1701"/>
        <v>1</v>
      </c>
      <c r="V6018">
        <f t="shared" ca="1" si="1702"/>
        <v>0.57879999999999998</v>
      </c>
      <c r="W6018">
        <f>INDEX(Solarstrahlungsdaten!$B$13:$G$8772,Übersicht!O6018,Übersicht!$E$10)</f>
        <v>358.55</v>
      </c>
      <c r="X6018">
        <f t="shared" si="1703"/>
        <v>1.2334120000000002</v>
      </c>
      <c r="Y6018">
        <f t="shared" ca="1" si="1704"/>
        <v>-0.65461200000000019</v>
      </c>
      <c r="Z6018">
        <f t="shared" ca="1" si="1705"/>
        <v>0.57879999999999998</v>
      </c>
      <c r="AA6018">
        <f t="shared" ca="1" si="1706"/>
        <v>0.65461200000000019</v>
      </c>
      <c r="AB6018">
        <f t="shared" ca="1" si="1707"/>
        <v>0</v>
      </c>
      <c r="AC6018">
        <f t="shared" ca="1" si="1713"/>
        <v>0.94867000000000012</v>
      </c>
      <c r="AD6018">
        <f t="shared" ca="1" si="1696"/>
        <v>0</v>
      </c>
      <c r="AE6018">
        <f t="shared" ca="1" si="1708"/>
        <v>0</v>
      </c>
      <c r="AF6018">
        <f t="shared" ca="1" si="1709"/>
        <v>0</v>
      </c>
      <c r="AG6018">
        <f t="shared" ca="1" si="1710"/>
        <v>0.23716750000000003</v>
      </c>
      <c r="AH6018">
        <f t="shared" ca="1" si="1711"/>
        <v>0</v>
      </c>
    </row>
    <row r="6019" spans="15:34" x14ac:dyDescent="0.25">
      <c r="O6019">
        <v>5963</v>
      </c>
      <c r="P6019" s="2">
        <f t="shared" si="1712"/>
        <v>44445.416666652207</v>
      </c>
      <c r="Q6019">
        <f t="shared" si="1697"/>
        <v>6</v>
      </c>
      <c r="R6019">
        <f t="shared" si="1698"/>
        <v>9</v>
      </c>
      <c r="S6019">
        <f t="shared" si="1699"/>
        <v>3</v>
      </c>
      <c r="T6019">
        <f t="shared" si="1700"/>
        <v>10</v>
      </c>
      <c r="U6019">
        <f t="shared" si="1701"/>
        <v>1</v>
      </c>
      <c r="V6019">
        <f t="shared" ca="1" si="1702"/>
        <v>0.56110000000000004</v>
      </c>
      <c r="W6019">
        <f>INDEX(Solarstrahlungsdaten!$B$13:$G$8772,Übersicht!O6019,Übersicht!$E$10)</f>
        <v>98.19</v>
      </c>
      <c r="X6019">
        <f t="shared" si="1703"/>
        <v>0.33777360000000001</v>
      </c>
      <c r="Y6019">
        <f t="shared" ca="1" si="1704"/>
        <v>0.22332640000000004</v>
      </c>
      <c r="Z6019">
        <f t="shared" ca="1" si="1705"/>
        <v>0.33777360000000001</v>
      </c>
      <c r="AA6019">
        <f t="shared" ca="1" si="1706"/>
        <v>0</v>
      </c>
      <c r="AB6019">
        <f t="shared" ca="1" si="1707"/>
        <v>0.22332640000000004</v>
      </c>
      <c r="AC6019">
        <f t="shared" ca="1" si="1713"/>
        <v>0.72534360000000009</v>
      </c>
      <c r="AD6019">
        <f t="shared" ca="1" si="1696"/>
        <v>0</v>
      </c>
      <c r="AE6019">
        <f t="shared" ca="1" si="1708"/>
        <v>0</v>
      </c>
      <c r="AF6019">
        <f t="shared" ca="1" si="1709"/>
        <v>0</v>
      </c>
      <c r="AG6019">
        <f t="shared" ca="1" si="1710"/>
        <v>0.18133590000000002</v>
      </c>
      <c r="AH6019">
        <f t="shared" ca="1" si="1711"/>
        <v>0</v>
      </c>
    </row>
    <row r="6020" spans="15:34" x14ac:dyDescent="0.25">
      <c r="O6020">
        <v>5964</v>
      </c>
      <c r="P6020" s="2">
        <f t="shared" si="1712"/>
        <v>44445.458333318871</v>
      </c>
      <c r="Q6020">
        <f t="shared" si="1697"/>
        <v>6</v>
      </c>
      <c r="R6020">
        <f t="shared" si="1698"/>
        <v>9</v>
      </c>
      <c r="S6020">
        <f t="shared" si="1699"/>
        <v>3</v>
      </c>
      <c r="T6020">
        <f t="shared" si="1700"/>
        <v>11</v>
      </c>
      <c r="U6020">
        <f t="shared" si="1701"/>
        <v>1</v>
      </c>
      <c r="V6020">
        <f t="shared" ca="1" si="1702"/>
        <v>0.5595</v>
      </c>
      <c r="W6020">
        <f>INDEX(Solarstrahlungsdaten!$B$13:$G$8772,Übersicht!O6020,Übersicht!$E$10)</f>
        <v>120.64</v>
      </c>
      <c r="X6020">
        <f t="shared" si="1703"/>
        <v>0.41500159999999997</v>
      </c>
      <c r="Y6020">
        <f t="shared" ca="1" si="1704"/>
        <v>0.14449840000000003</v>
      </c>
      <c r="Z6020">
        <f t="shared" ca="1" si="1705"/>
        <v>0.41500159999999997</v>
      </c>
      <c r="AA6020">
        <f t="shared" ca="1" si="1706"/>
        <v>0</v>
      </c>
      <c r="AB6020">
        <f t="shared" ca="1" si="1707"/>
        <v>0.14449840000000003</v>
      </c>
      <c r="AC6020">
        <f t="shared" ca="1" si="1713"/>
        <v>0.58084520000000006</v>
      </c>
      <c r="AD6020">
        <f t="shared" ca="1" si="1696"/>
        <v>0</v>
      </c>
      <c r="AE6020">
        <f t="shared" ca="1" si="1708"/>
        <v>0</v>
      </c>
      <c r="AF6020">
        <f t="shared" ca="1" si="1709"/>
        <v>0</v>
      </c>
      <c r="AG6020">
        <f t="shared" ca="1" si="1710"/>
        <v>0.14521130000000002</v>
      </c>
      <c r="AH6020">
        <f t="shared" ca="1" si="1711"/>
        <v>0</v>
      </c>
    </row>
    <row r="6021" spans="15:34" x14ac:dyDescent="0.25">
      <c r="O6021">
        <v>5965</v>
      </c>
      <c r="P6021" s="2">
        <f t="shared" si="1712"/>
        <v>44445.499999985535</v>
      </c>
      <c r="Q6021">
        <f t="shared" si="1697"/>
        <v>6</v>
      </c>
      <c r="R6021">
        <f t="shared" si="1698"/>
        <v>9</v>
      </c>
      <c r="S6021">
        <f t="shared" si="1699"/>
        <v>3</v>
      </c>
      <c r="T6021">
        <f t="shared" si="1700"/>
        <v>12</v>
      </c>
      <c r="U6021">
        <f t="shared" si="1701"/>
        <v>1</v>
      </c>
      <c r="V6021">
        <f t="shared" ca="1" si="1702"/>
        <v>0.61539999999999995</v>
      </c>
      <c r="W6021">
        <f>INDEX(Solarstrahlungsdaten!$B$13:$G$8772,Übersicht!O6021,Übersicht!$E$10)</f>
        <v>516.17999999999995</v>
      </c>
      <c r="X6021">
        <f t="shared" si="1703"/>
        <v>1.7756591999999998</v>
      </c>
      <c r="Y6021">
        <f t="shared" ca="1" si="1704"/>
        <v>-1.1602591999999998</v>
      </c>
      <c r="Z6021">
        <f t="shared" ca="1" si="1705"/>
        <v>0.61539999999999995</v>
      </c>
      <c r="AA6021">
        <f t="shared" ca="1" si="1706"/>
        <v>1.1602591999999998</v>
      </c>
      <c r="AB6021">
        <f t="shared" ca="1" si="1707"/>
        <v>0</v>
      </c>
      <c r="AC6021">
        <f t="shared" ca="1" si="1713"/>
        <v>1.7411043999999998</v>
      </c>
      <c r="AD6021">
        <f t="shared" ca="1" si="1696"/>
        <v>0</v>
      </c>
      <c r="AE6021">
        <f t="shared" ca="1" si="1708"/>
        <v>0</v>
      </c>
      <c r="AF6021">
        <f t="shared" ca="1" si="1709"/>
        <v>0</v>
      </c>
      <c r="AG6021">
        <f t="shared" ca="1" si="1710"/>
        <v>0.43527609999999994</v>
      </c>
      <c r="AH6021">
        <f t="shared" ca="1" si="1711"/>
        <v>0</v>
      </c>
    </row>
    <row r="6022" spans="15:34" x14ac:dyDescent="0.25">
      <c r="O6022">
        <v>5966</v>
      </c>
      <c r="P6022" s="2">
        <f t="shared" si="1712"/>
        <v>44445.5416666522</v>
      </c>
      <c r="Q6022">
        <f t="shared" si="1697"/>
        <v>6</v>
      </c>
      <c r="R6022">
        <f t="shared" si="1698"/>
        <v>9</v>
      </c>
      <c r="S6022">
        <f t="shared" si="1699"/>
        <v>3</v>
      </c>
      <c r="T6022">
        <f t="shared" si="1700"/>
        <v>13</v>
      </c>
      <c r="U6022">
        <f t="shared" si="1701"/>
        <v>1</v>
      </c>
      <c r="V6022">
        <f t="shared" ca="1" si="1702"/>
        <v>0.62909999999999988</v>
      </c>
      <c r="W6022">
        <f>INDEX(Solarstrahlungsdaten!$B$13:$G$8772,Übersicht!O6022,Übersicht!$E$10)</f>
        <v>98.79</v>
      </c>
      <c r="X6022">
        <f t="shared" si="1703"/>
        <v>0.33983760000000002</v>
      </c>
      <c r="Y6022">
        <f t="shared" ca="1" si="1704"/>
        <v>0.28926239999999986</v>
      </c>
      <c r="Z6022">
        <f t="shared" ca="1" si="1705"/>
        <v>0.33983760000000002</v>
      </c>
      <c r="AA6022">
        <f t="shared" ca="1" si="1706"/>
        <v>0</v>
      </c>
      <c r="AB6022">
        <f t="shared" ca="1" si="1707"/>
        <v>0.28926239999999986</v>
      </c>
      <c r="AC6022">
        <f t="shared" ca="1" si="1713"/>
        <v>1.4518419999999999</v>
      </c>
      <c r="AD6022">
        <f t="shared" ca="1" si="1696"/>
        <v>0</v>
      </c>
      <c r="AE6022">
        <f t="shared" ca="1" si="1708"/>
        <v>0</v>
      </c>
      <c r="AF6022">
        <f t="shared" ca="1" si="1709"/>
        <v>0</v>
      </c>
      <c r="AG6022">
        <f t="shared" ca="1" si="1710"/>
        <v>0.36296049999999996</v>
      </c>
      <c r="AH6022">
        <f t="shared" ca="1" si="1711"/>
        <v>0</v>
      </c>
    </row>
    <row r="6023" spans="15:34" x14ac:dyDescent="0.25">
      <c r="O6023">
        <v>5967</v>
      </c>
      <c r="P6023" s="2">
        <f t="shared" si="1712"/>
        <v>44445.583333318864</v>
      </c>
      <c r="Q6023">
        <f t="shared" si="1697"/>
        <v>6</v>
      </c>
      <c r="R6023">
        <f t="shared" si="1698"/>
        <v>9</v>
      </c>
      <c r="S6023">
        <f t="shared" si="1699"/>
        <v>3</v>
      </c>
      <c r="T6023">
        <f t="shared" si="1700"/>
        <v>14</v>
      </c>
      <c r="U6023">
        <f t="shared" si="1701"/>
        <v>1</v>
      </c>
      <c r="V6023">
        <f t="shared" ca="1" si="1702"/>
        <v>0.5454</v>
      </c>
      <c r="W6023">
        <f>INDEX(Solarstrahlungsdaten!$B$13:$G$8772,Übersicht!O6023,Übersicht!$E$10)</f>
        <v>178.815</v>
      </c>
      <c r="X6023">
        <f t="shared" si="1703"/>
        <v>0.61512359999999999</v>
      </c>
      <c r="Y6023">
        <f t="shared" ca="1" si="1704"/>
        <v>-6.9723599999999997E-2</v>
      </c>
      <c r="Z6023">
        <f t="shared" ca="1" si="1705"/>
        <v>0.5454</v>
      </c>
      <c r="AA6023">
        <f t="shared" ca="1" si="1706"/>
        <v>6.9723599999999997E-2</v>
      </c>
      <c r="AB6023">
        <f t="shared" ca="1" si="1707"/>
        <v>0</v>
      </c>
      <c r="AC6023">
        <f t="shared" ca="1" si="1713"/>
        <v>1.5215655999999997</v>
      </c>
      <c r="AD6023">
        <f t="shared" ca="1" si="1696"/>
        <v>0</v>
      </c>
      <c r="AE6023">
        <f t="shared" ca="1" si="1708"/>
        <v>0</v>
      </c>
      <c r="AF6023">
        <f t="shared" ca="1" si="1709"/>
        <v>0</v>
      </c>
      <c r="AG6023">
        <f t="shared" ca="1" si="1710"/>
        <v>0.38039139999999994</v>
      </c>
      <c r="AH6023">
        <f t="shared" ca="1" si="1711"/>
        <v>0</v>
      </c>
    </row>
    <row r="6024" spans="15:34" x14ac:dyDescent="0.25">
      <c r="O6024">
        <v>5968</v>
      </c>
      <c r="P6024" s="2">
        <f t="shared" si="1712"/>
        <v>44445.624999985528</v>
      </c>
      <c r="Q6024">
        <f t="shared" si="1697"/>
        <v>6</v>
      </c>
      <c r="R6024">
        <f t="shared" si="1698"/>
        <v>9</v>
      </c>
      <c r="S6024">
        <f t="shared" si="1699"/>
        <v>3</v>
      </c>
      <c r="T6024">
        <f t="shared" si="1700"/>
        <v>15</v>
      </c>
      <c r="U6024">
        <f t="shared" si="1701"/>
        <v>1</v>
      </c>
      <c r="V6024">
        <f t="shared" ca="1" si="1702"/>
        <v>0.48510000000000003</v>
      </c>
      <c r="W6024">
        <f>INDEX(Solarstrahlungsdaten!$B$13:$G$8772,Übersicht!O6024,Übersicht!$E$10)</f>
        <v>214.07</v>
      </c>
      <c r="X6024">
        <f t="shared" si="1703"/>
        <v>0.73640079999999997</v>
      </c>
      <c r="Y6024">
        <f t="shared" ca="1" si="1704"/>
        <v>-0.25130079999999994</v>
      </c>
      <c r="Z6024">
        <f t="shared" ca="1" si="1705"/>
        <v>0.48510000000000003</v>
      </c>
      <c r="AA6024">
        <f t="shared" ca="1" si="1706"/>
        <v>0.25130079999999994</v>
      </c>
      <c r="AB6024">
        <f t="shared" ca="1" si="1707"/>
        <v>0</v>
      </c>
      <c r="AC6024">
        <f t="shared" ca="1" si="1713"/>
        <v>1.7728663999999996</v>
      </c>
      <c r="AD6024">
        <f t="shared" ca="1" si="1696"/>
        <v>0</v>
      </c>
      <c r="AE6024">
        <f t="shared" ca="1" si="1708"/>
        <v>0</v>
      </c>
      <c r="AF6024">
        <f t="shared" ca="1" si="1709"/>
        <v>0</v>
      </c>
      <c r="AG6024">
        <f t="shared" ca="1" si="1710"/>
        <v>0.44321659999999991</v>
      </c>
      <c r="AH6024">
        <f t="shared" ca="1" si="1711"/>
        <v>0</v>
      </c>
    </row>
    <row r="6025" spans="15:34" x14ac:dyDescent="0.25">
      <c r="O6025">
        <v>5969</v>
      </c>
      <c r="P6025" s="2">
        <f t="shared" si="1712"/>
        <v>44445.666666652192</v>
      </c>
      <c r="Q6025">
        <f t="shared" si="1697"/>
        <v>6</v>
      </c>
      <c r="R6025">
        <f t="shared" si="1698"/>
        <v>9</v>
      </c>
      <c r="S6025">
        <f t="shared" si="1699"/>
        <v>3</v>
      </c>
      <c r="T6025">
        <f t="shared" si="1700"/>
        <v>16</v>
      </c>
      <c r="U6025">
        <f t="shared" si="1701"/>
        <v>1</v>
      </c>
      <c r="V6025">
        <f t="shared" ca="1" si="1702"/>
        <v>0.45910000000000001</v>
      </c>
      <c r="W6025">
        <f>INDEX(Solarstrahlungsdaten!$B$13:$G$8772,Übersicht!O6025,Übersicht!$E$10)</f>
        <v>90.02</v>
      </c>
      <c r="X6025">
        <f t="shared" si="1703"/>
        <v>0.30966880000000002</v>
      </c>
      <c r="Y6025">
        <f t="shared" ca="1" si="1704"/>
        <v>0.14943119999999999</v>
      </c>
      <c r="Z6025">
        <f t="shared" ca="1" si="1705"/>
        <v>0.30966880000000002</v>
      </c>
      <c r="AA6025">
        <f t="shared" ca="1" si="1706"/>
        <v>0</v>
      </c>
      <c r="AB6025">
        <f t="shared" ca="1" si="1707"/>
        <v>0.14943119999999999</v>
      </c>
      <c r="AC6025">
        <f t="shared" ca="1" si="1713"/>
        <v>1.6234351999999996</v>
      </c>
      <c r="AD6025">
        <f t="shared" ca="1" si="1696"/>
        <v>0</v>
      </c>
      <c r="AE6025">
        <f t="shared" ca="1" si="1708"/>
        <v>0</v>
      </c>
      <c r="AF6025">
        <f t="shared" ca="1" si="1709"/>
        <v>0</v>
      </c>
      <c r="AG6025">
        <f t="shared" ca="1" si="1710"/>
        <v>0.40585879999999991</v>
      </c>
      <c r="AH6025">
        <f t="shared" ca="1" si="1711"/>
        <v>0</v>
      </c>
    </row>
    <row r="6026" spans="15:34" x14ac:dyDescent="0.25">
      <c r="O6026">
        <v>5970</v>
      </c>
      <c r="P6026" s="2">
        <f t="shared" si="1712"/>
        <v>44445.708333318857</v>
      </c>
      <c r="Q6026">
        <f t="shared" si="1697"/>
        <v>6</v>
      </c>
      <c r="R6026">
        <f t="shared" si="1698"/>
        <v>9</v>
      </c>
      <c r="S6026">
        <f t="shared" si="1699"/>
        <v>3</v>
      </c>
      <c r="T6026">
        <f t="shared" si="1700"/>
        <v>17</v>
      </c>
      <c r="U6026">
        <f t="shared" si="1701"/>
        <v>1</v>
      </c>
      <c r="V6026">
        <f t="shared" ca="1" si="1702"/>
        <v>0.47749999999999998</v>
      </c>
      <c r="W6026">
        <f>INDEX(Solarstrahlungsdaten!$B$13:$G$8772,Übersicht!O6026,Übersicht!$E$10)</f>
        <v>52.164999999999999</v>
      </c>
      <c r="X6026">
        <f t="shared" si="1703"/>
        <v>0.17944759999999998</v>
      </c>
      <c r="Y6026">
        <f t="shared" ca="1" si="1704"/>
        <v>0.2980524</v>
      </c>
      <c r="Z6026">
        <f t="shared" ca="1" si="1705"/>
        <v>0.17944759999999998</v>
      </c>
      <c r="AA6026">
        <f t="shared" ca="1" si="1706"/>
        <v>0</v>
      </c>
      <c r="AB6026">
        <f t="shared" ca="1" si="1707"/>
        <v>0.2980524</v>
      </c>
      <c r="AC6026">
        <f t="shared" ca="1" si="1713"/>
        <v>1.3253827999999996</v>
      </c>
      <c r="AD6026">
        <f t="shared" ca="1" si="1696"/>
        <v>0</v>
      </c>
      <c r="AE6026">
        <f t="shared" ca="1" si="1708"/>
        <v>0</v>
      </c>
      <c r="AF6026">
        <f t="shared" ca="1" si="1709"/>
        <v>0</v>
      </c>
      <c r="AG6026">
        <f t="shared" ca="1" si="1710"/>
        <v>0.33134569999999991</v>
      </c>
      <c r="AH6026">
        <f t="shared" ca="1" si="1711"/>
        <v>0</v>
      </c>
    </row>
    <row r="6027" spans="15:34" x14ac:dyDescent="0.25">
      <c r="O6027">
        <v>5971</v>
      </c>
      <c r="P6027" s="2">
        <f t="shared" si="1712"/>
        <v>44445.749999985521</v>
      </c>
      <c r="Q6027">
        <f t="shared" si="1697"/>
        <v>6</v>
      </c>
      <c r="R6027">
        <f t="shared" si="1698"/>
        <v>9</v>
      </c>
      <c r="S6027">
        <f t="shared" si="1699"/>
        <v>3</v>
      </c>
      <c r="T6027">
        <f t="shared" si="1700"/>
        <v>18</v>
      </c>
      <c r="U6027">
        <f t="shared" si="1701"/>
        <v>1</v>
      </c>
      <c r="V6027">
        <f t="shared" ca="1" si="1702"/>
        <v>0.5454</v>
      </c>
      <c r="W6027">
        <f>INDEX(Solarstrahlungsdaten!$B$13:$G$8772,Übersicht!O6027,Übersicht!$E$10)</f>
        <v>0</v>
      </c>
      <c r="X6027">
        <f t="shared" si="1703"/>
        <v>0</v>
      </c>
      <c r="Y6027">
        <f t="shared" ca="1" si="1704"/>
        <v>0.5454</v>
      </c>
      <c r="Z6027">
        <f t="shared" ca="1" si="1705"/>
        <v>0</v>
      </c>
      <c r="AA6027">
        <f t="shared" ca="1" si="1706"/>
        <v>0</v>
      </c>
      <c r="AB6027">
        <f t="shared" ca="1" si="1707"/>
        <v>0.5454</v>
      </c>
      <c r="AC6027">
        <f t="shared" ca="1" si="1713"/>
        <v>0.77998279999999964</v>
      </c>
      <c r="AD6027">
        <f t="shared" ca="1" si="1696"/>
        <v>0</v>
      </c>
      <c r="AE6027">
        <f t="shared" ca="1" si="1708"/>
        <v>0</v>
      </c>
      <c r="AF6027">
        <f t="shared" ca="1" si="1709"/>
        <v>0</v>
      </c>
      <c r="AG6027">
        <f t="shared" ca="1" si="1710"/>
        <v>0.19499569999999991</v>
      </c>
      <c r="AH6027">
        <f t="shared" ca="1" si="1711"/>
        <v>0</v>
      </c>
    </row>
    <row r="6028" spans="15:34" x14ac:dyDescent="0.25">
      <c r="O6028">
        <v>5972</v>
      </c>
      <c r="P6028" s="2">
        <f t="shared" si="1712"/>
        <v>44445.791666652185</v>
      </c>
      <c r="Q6028">
        <f t="shared" si="1697"/>
        <v>6</v>
      </c>
      <c r="R6028">
        <f t="shared" si="1698"/>
        <v>9</v>
      </c>
      <c r="S6028">
        <f t="shared" si="1699"/>
        <v>3</v>
      </c>
      <c r="T6028">
        <f t="shared" si="1700"/>
        <v>19</v>
      </c>
      <c r="U6028">
        <f t="shared" si="1701"/>
        <v>1</v>
      </c>
      <c r="V6028">
        <f t="shared" ca="1" si="1702"/>
        <v>0.64149999999999996</v>
      </c>
      <c r="W6028">
        <f>INDEX(Solarstrahlungsdaten!$B$13:$G$8772,Übersicht!O6028,Übersicht!$E$10)</f>
        <v>0</v>
      </c>
      <c r="X6028">
        <f t="shared" si="1703"/>
        <v>0</v>
      </c>
      <c r="Y6028">
        <f t="shared" ca="1" si="1704"/>
        <v>0.64149999999999996</v>
      </c>
      <c r="Z6028">
        <f t="shared" ca="1" si="1705"/>
        <v>0</v>
      </c>
      <c r="AA6028">
        <f t="shared" ca="1" si="1706"/>
        <v>0</v>
      </c>
      <c r="AB6028">
        <f t="shared" ca="1" si="1707"/>
        <v>0.64149999999999996</v>
      </c>
      <c r="AC6028">
        <f t="shared" ca="1" si="1713"/>
        <v>0.13848279999999968</v>
      </c>
      <c r="AD6028">
        <f t="shared" ca="1" si="1696"/>
        <v>0</v>
      </c>
      <c r="AE6028">
        <f t="shared" ca="1" si="1708"/>
        <v>0</v>
      </c>
      <c r="AF6028">
        <f t="shared" ca="1" si="1709"/>
        <v>0</v>
      </c>
      <c r="AG6028">
        <f t="shared" ca="1" si="1710"/>
        <v>3.4620699999999921E-2</v>
      </c>
      <c r="AH6028">
        <f t="shared" ca="1" si="1711"/>
        <v>0</v>
      </c>
    </row>
    <row r="6029" spans="15:34" x14ac:dyDescent="0.25">
      <c r="O6029">
        <v>5973</v>
      </c>
      <c r="P6029" s="2">
        <f t="shared" si="1712"/>
        <v>44445.833333318849</v>
      </c>
      <c r="Q6029">
        <f t="shared" si="1697"/>
        <v>6</v>
      </c>
      <c r="R6029">
        <f t="shared" si="1698"/>
        <v>9</v>
      </c>
      <c r="S6029">
        <f t="shared" si="1699"/>
        <v>3</v>
      </c>
      <c r="T6029">
        <f t="shared" si="1700"/>
        <v>20</v>
      </c>
      <c r="U6029">
        <f t="shared" si="1701"/>
        <v>1</v>
      </c>
      <c r="V6029">
        <f t="shared" ca="1" si="1702"/>
        <v>0.67459999999999998</v>
      </c>
      <c r="W6029">
        <f>INDEX(Solarstrahlungsdaten!$B$13:$G$8772,Übersicht!O6029,Übersicht!$E$10)</f>
        <v>0</v>
      </c>
      <c r="X6029">
        <f t="shared" si="1703"/>
        <v>0</v>
      </c>
      <c r="Y6029">
        <f t="shared" ca="1" si="1704"/>
        <v>0.67459999999999998</v>
      </c>
      <c r="Z6029">
        <f t="shared" ca="1" si="1705"/>
        <v>0</v>
      </c>
      <c r="AA6029">
        <f t="shared" ca="1" si="1706"/>
        <v>0</v>
      </c>
      <c r="AB6029">
        <f t="shared" ca="1" si="1707"/>
        <v>0.13848279999999968</v>
      </c>
      <c r="AC6029">
        <f t="shared" ca="1" si="1713"/>
        <v>0</v>
      </c>
      <c r="AD6029">
        <f t="shared" ca="1" si="1696"/>
        <v>0.53611720000000029</v>
      </c>
      <c r="AE6029">
        <f t="shared" ca="1" si="1708"/>
        <v>0</v>
      </c>
      <c r="AF6029">
        <f t="shared" ca="1" si="1709"/>
        <v>0.53611720000000029</v>
      </c>
      <c r="AG6029">
        <f t="shared" ca="1" si="1710"/>
        <v>0</v>
      </c>
      <c r="AH6029">
        <f t="shared" ca="1" si="1711"/>
        <v>1</v>
      </c>
    </row>
    <row r="6030" spans="15:34" x14ac:dyDescent="0.25">
      <c r="O6030">
        <v>5974</v>
      </c>
      <c r="P6030" s="2">
        <f t="shared" si="1712"/>
        <v>44445.874999985514</v>
      </c>
      <c r="Q6030">
        <f t="shared" si="1697"/>
        <v>6</v>
      </c>
      <c r="R6030">
        <f t="shared" si="1698"/>
        <v>9</v>
      </c>
      <c r="S6030">
        <f t="shared" si="1699"/>
        <v>3</v>
      </c>
      <c r="T6030">
        <f t="shared" si="1700"/>
        <v>21</v>
      </c>
      <c r="U6030">
        <f t="shared" si="1701"/>
        <v>1</v>
      </c>
      <c r="V6030">
        <f t="shared" ca="1" si="1702"/>
        <v>0.63759999999999994</v>
      </c>
      <c r="W6030">
        <f>INDEX(Solarstrahlungsdaten!$B$13:$G$8772,Übersicht!O6030,Übersicht!$E$10)</f>
        <v>0</v>
      </c>
      <c r="X6030">
        <f t="shared" si="1703"/>
        <v>0</v>
      </c>
      <c r="Y6030">
        <f t="shared" ca="1" si="1704"/>
        <v>0.63759999999999994</v>
      </c>
      <c r="Z6030">
        <f t="shared" ca="1" si="1705"/>
        <v>0</v>
      </c>
      <c r="AA6030">
        <f t="shared" ca="1" si="1706"/>
        <v>0</v>
      </c>
      <c r="AB6030">
        <f t="shared" ca="1" si="1707"/>
        <v>0</v>
      </c>
      <c r="AC6030">
        <f t="shared" ca="1" si="1713"/>
        <v>0</v>
      </c>
      <c r="AD6030">
        <f t="shared" ca="1" si="1696"/>
        <v>0.63759999999999994</v>
      </c>
      <c r="AE6030">
        <f t="shared" ca="1" si="1708"/>
        <v>0</v>
      </c>
      <c r="AF6030">
        <f t="shared" ca="1" si="1709"/>
        <v>0.63759999999999994</v>
      </c>
      <c r="AG6030">
        <f t="shared" ca="1" si="1710"/>
        <v>0</v>
      </c>
      <c r="AH6030">
        <f t="shared" ca="1" si="1711"/>
        <v>1</v>
      </c>
    </row>
    <row r="6031" spans="15:34" x14ac:dyDescent="0.25">
      <c r="O6031">
        <v>5975</v>
      </c>
      <c r="P6031" s="2">
        <f t="shared" si="1712"/>
        <v>44445.916666652178</v>
      </c>
      <c r="Q6031">
        <f t="shared" si="1697"/>
        <v>6</v>
      </c>
      <c r="R6031">
        <f t="shared" si="1698"/>
        <v>9</v>
      </c>
      <c r="S6031">
        <f t="shared" si="1699"/>
        <v>3</v>
      </c>
      <c r="T6031">
        <f t="shared" si="1700"/>
        <v>22</v>
      </c>
      <c r="U6031">
        <f t="shared" si="1701"/>
        <v>1</v>
      </c>
      <c r="V6031">
        <f t="shared" ca="1" si="1702"/>
        <v>0.59710000000000008</v>
      </c>
      <c r="W6031">
        <f>INDEX(Solarstrahlungsdaten!$B$13:$G$8772,Übersicht!O6031,Übersicht!$E$10)</f>
        <v>0</v>
      </c>
      <c r="X6031">
        <f t="shared" si="1703"/>
        <v>0</v>
      </c>
      <c r="Y6031">
        <f t="shared" ca="1" si="1704"/>
        <v>0.59710000000000008</v>
      </c>
      <c r="Z6031">
        <f t="shared" ca="1" si="1705"/>
        <v>0</v>
      </c>
      <c r="AA6031">
        <f t="shared" ca="1" si="1706"/>
        <v>0</v>
      </c>
      <c r="AB6031">
        <f t="shared" ca="1" si="1707"/>
        <v>0</v>
      </c>
      <c r="AC6031">
        <f t="shared" ca="1" si="1713"/>
        <v>0</v>
      </c>
      <c r="AD6031">
        <f t="shared" ca="1" si="1696"/>
        <v>0.59710000000000008</v>
      </c>
      <c r="AE6031">
        <f t="shared" ca="1" si="1708"/>
        <v>0</v>
      </c>
      <c r="AF6031">
        <f t="shared" ca="1" si="1709"/>
        <v>0.59710000000000008</v>
      </c>
      <c r="AG6031">
        <f t="shared" ca="1" si="1710"/>
        <v>0</v>
      </c>
      <c r="AH6031">
        <f t="shared" ca="1" si="1711"/>
        <v>1</v>
      </c>
    </row>
    <row r="6032" spans="15:34" x14ac:dyDescent="0.25">
      <c r="O6032">
        <v>5976</v>
      </c>
      <c r="P6032" s="2">
        <f t="shared" si="1712"/>
        <v>44445.958333318842</v>
      </c>
      <c r="Q6032">
        <f t="shared" si="1697"/>
        <v>6</v>
      </c>
      <c r="R6032">
        <f t="shared" si="1698"/>
        <v>9</v>
      </c>
      <c r="S6032">
        <f t="shared" si="1699"/>
        <v>3</v>
      </c>
      <c r="T6032">
        <f t="shared" si="1700"/>
        <v>23</v>
      </c>
      <c r="U6032">
        <f t="shared" si="1701"/>
        <v>1</v>
      </c>
      <c r="V6032">
        <f t="shared" ca="1" si="1702"/>
        <v>0.48749999999999999</v>
      </c>
      <c r="W6032">
        <f>INDEX(Solarstrahlungsdaten!$B$13:$G$8772,Übersicht!O6032,Übersicht!$E$10)</f>
        <v>0</v>
      </c>
      <c r="X6032">
        <f t="shared" si="1703"/>
        <v>0</v>
      </c>
      <c r="Y6032">
        <f t="shared" ca="1" si="1704"/>
        <v>0.48749999999999999</v>
      </c>
      <c r="Z6032">
        <f t="shared" ca="1" si="1705"/>
        <v>0</v>
      </c>
      <c r="AA6032">
        <f t="shared" ca="1" si="1706"/>
        <v>0</v>
      </c>
      <c r="AB6032">
        <f t="shared" ca="1" si="1707"/>
        <v>0</v>
      </c>
      <c r="AC6032">
        <f t="shared" ca="1" si="1713"/>
        <v>0</v>
      </c>
      <c r="AD6032">
        <f t="shared" ca="1" si="1696"/>
        <v>0.48749999999999999</v>
      </c>
      <c r="AE6032">
        <f t="shared" ca="1" si="1708"/>
        <v>0</v>
      </c>
      <c r="AF6032">
        <f t="shared" ca="1" si="1709"/>
        <v>0.48749999999999999</v>
      </c>
      <c r="AG6032">
        <f t="shared" ca="1" si="1710"/>
        <v>0</v>
      </c>
      <c r="AH6032">
        <f t="shared" ca="1" si="1711"/>
        <v>1</v>
      </c>
    </row>
    <row r="6033" spans="15:34" x14ac:dyDescent="0.25">
      <c r="O6033">
        <v>5977</v>
      </c>
      <c r="P6033" s="2">
        <f t="shared" si="1712"/>
        <v>44445.999999985506</v>
      </c>
      <c r="Q6033">
        <f t="shared" si="1697"/>
        <v>7</v>
      </c>
      <c r="R6033">
        <f t="shared" si="1698"/>
        <v>9</v>
      </c>
      <c r="S6033">
        <f t="shared" si="1699"/>
        <v>3</v>
      </c>
      <c r="T6033">
        <f t="shared" si="1700"/>
        <v>0</v>
      </c>
      <c r="U6033">
        <f t="shared" si="1701"/>
        <v>1</v>
      </c>
      <c r="V6033">
        <f t="shared" ca="1" si="1702"/>
        <v>0.32850000000000001</v>
      </c>
      <c r="W6033">
        <f>INDEX(Solarstrahlungsdaten!$B$13:$G$8772,Übersicht!O6033,Übersicht!$E$10)</f>
        <v>0</v>
      </c>
      <c r="X6033">
        <f t="shared" si="1703"/>
        <v>0</v>
      </c>
      <c r="Y6033">
        <f t="shared" ca="1" si="1704"/>
        <v>0.32850000000000001</v>
      </c>
      <c r="Z6033">
        <f t="shared" ca="1" si="1705"/>
        <v>0</v>
      </c>
      <c r="AA6033">
        <f t="shared" ca="1" si="1706"/>
        <v>0</v>
      </c>
      <c r="AB6033">
        <f t="shared" ca="1" si="1707"/>
        <v>0</v>
      </c>
      <c r="AC6033">
        <f t="shared" ca="1" si="1713"/>
        <v>0</v>
      </c>
      <c r="AD6033">
        <f t="shared" ca="1" si="1696"/>
        <v>0.32850000000000001</v>
      </c>
      <c r="AE6033">
        <f t="shared" ca="1" si="1708"/>
        <v>0</v>
      </c>
      <c r="AF6033">
        <f t="shared" ca="1" si="1709"/>
        <v>0.32850000000000001</v>
      </c>
      <c r="AG6033">
        <f t="shared" ca="1" si="1710"/>
        <v>0</v>
      </c>
      <c r="AH6033">
        <f t="shared" ca="1" si="1711"/>
        <v>1</v>
      </c>
    </row>
    <row r="6034" spans="15:34" x14ac:dyDescent="0.25">
      <c r="O6034">
        <v>5978</v>
      </c>
      <c r="P6034" s="2">
        <f t="shared" si="1712"/>
        <v>44446.041666652171</v>
      </c>
      <c r="Q6034">
        <f t="shared" si="1697"/>
        <v>7</v>
      </c>
      <c r="R6034">
        <f t="shared" si="1698"/>
        <v>9</v>
      </c>
      <c r="S6034">
        <f t="shared" si="1699"/>
        <v>3</v>
      </c>
      <c r="T6034">
        <f t="shared" si="1700"/>
        <v>1</v>
      </c>
      <c r="U6034">
        <f t="shared" si="1701"/>
        <v>1</v>
      </c>
      <c r="V6034">
        <f t="shared" ca="1" si="1702"/>
        <v>0.22929999999999998</v>
      </c>
      <c r="W6034">
        <f>INDEX(Solarstrahlungsdaten!$B$13:$G$8772,Übersicht!O6034,Übersicht!$E$10)</f>
        <v>0</v>
      </c>
      <c r="X6034">
        <f t="shared" si="1703"/>
        <v>0</v>
      </c>
      <c r="Y6034">
        <f t="shared" ca="1" si="1704"/>
        <v>0.22929999999999998</v>
      </c>
      <c r="Z6034">
        <f t="shared" ca="1" si="1705"/>
        <v>0</v>
      </c>
      <c r="AA6034">
        <f t="shared" ca="1" si="1706"/>
        <v>0</v>
      </c>
      <c r="AB6034">
        <f t="shared" ca="1" si="1707"/>
        <v>0</v>
      </c>
      <c r="AC6034">
        <f t="shared" ca="1" si="1713"/>
        <v>0</v>
      </c>
      <c r="AD6034">
        <f t="shared" ca="1" si="1696"/>
        <v>0.22929999999999998</v>
      </c>
      <c r="AE6034">
        <f t="shared" ca="1" si="1708"/>
        <v>0</v>
      </c>
      <c r="AF6034">
        <f t="shared" ca="1" si="1709"/>
        <v>0.22929999999999998</v>
      </c>
      <c r="AG6034">
        <f t="shared" ca="1" si="1710"/>
        <v>0</v>
      </c>
      <c r="AH6034">
        <f t="shared" ca="1" si="1711"/>
        <v>1</v>
      </c>
    </row>
    <row r="6035" spans="15:34" x14ac:dyDescent="0.25">
      <c r="O6035">
        <v>5979</v>
      </c>
      <c r="P6035" s="2">
        <f t="shared" si="1712"/>
        <v>44446.083333318835</v>
      </c>
      <c r="Q6035">
        <f t="shared" si="1697"/>
        <v>7</v>
      </c>
      <c r="R6035">
        <f t="shared" si="1698"/>
        <v>9</v>
      </c>
      <c r="S6035">
        <f t="shared" si="1699"/>
        <v>3</v>
      </c>
      <c r="T6035">
        <f t="shared" si="1700"/>
        <v>2</v>
      </c>
      <c r="U6035">
        <f t="shared" si="1701"/>
        <v>1</v>
      </c>
      <c r="V6035">
        <f t="shared" ca="1" si="1702"/>
        <v>0.20319999999999999</v>
      </c>
      <c r="W6035">
        <f>INDEX(Solarstrahlungsdaten!$B$13:$G$8772,Übersicht!O6035,Übersicht!$E$10)</f>
        <v>0</v>
      </c>
      <c r="X6035">
        <f t="shared" si="1703"/>
        <v>0</v>
      </c>
      <c r="Y6035">
        <f t="shared" ca="1" si="1704"/>
        <v>0.20319999999999999</v>
      </c>
      <c r="Z6035">
        <f t="shared" ca="1" si="1705"/>
        <v>0</v>
      </c>
      <c r="AA6035">
        <f t="shared" ca="1" si="1706"/>
        <v>0</v>
      </c>
      <c r="AB6035">
        <f t="shared" ca="1" si="1707"/>
        <v>0</v>
      </c>
      <c r="AC6035">
        <f t="shared" ca="1" si="1713"/>
        <v>0</v>
      </c>
      <c r="AD6035">
        <f t="shared" ca="1" si="1696"/>
        <v>0.20319999999999999</v>
      </c>
      <c r="AE6035">
        <f t="shared" ca="1" si="1708"/>
        <v>0</v>
      </c>
      <c r="AF6035">
        <f t="shared" ca="1" si="1709"/>
        <v>0.20319999999999999</v>
      </c>
      <c r="AG6035">
        <f t="shared" ca="1" si="1710"/>
        <v>0</v>
      </c>
      <c r="AH6035">
        <f t="shared" ca="1" si="1711"/>
        <v>1</v>
      </c>
    </row>
    <row r="6036" spans="15:34" x14ac:dyDescent="0.25">
      <c r="O6036">
        <v>5980</v>
      </c>
      <c r="P6036" s="2">
        <f t="shared" si="1712"/>
        <v>44446.124999985499</v>
      </c>
      <c r="Q6036">
        <f t="shared" si="1697"/>
        <v>7</v>
      </c>
      <c r="R6036">
        <f t="shared" si="1698"/>
        <v>9</v>
      </c>
      <c r="S6036">
        <f t="shared" si="1699"/>
        <v>3</v>
      </c>
      <c r="T6036">
        <f t="shared" si="1700"/>
        <v>3</v>
      </c>
      <c r="U6036">
        <f t="shared" si="1701"/>
        <v>1</v>
      </c>
      <c r="V6036">
        <f t="shared" ca="1" si="1702"/>
        <v>0.18919999999999998</v>
      </c>
      <c r="W6036">
        <f>INDEX(Solarstrahlungsdaten!$B$13:$G$8772,Übersicht!O6036,Übersicht!$E$10)</f>
        <v>0</v>
      </c>
      <c r="X6036">
        <f t="shared" si="1703"/>
        <v>0</v>
      </c>
      <c r="Y6036">
        <f t="shared" ca="1" si="1704"/>
        <v>0.18919999999999998</v>
      </c>
      <c r="Z6036">
        <f t="shared" ca="1" si="1705"/>
        <v>0</v>
      </c>
      <c r="AA6036">
        <f t="shared" ca="1" si="1706"/>
        <v>0</v>
      </c>
      <c r="AB6036">
        <f t="shared" ca="1" si="1707"/>
        <v>0</v>
      </c>
      <c r="AC6036">
        <f t="shared" ca="1" si="1713"/>
        <v>0</v>
      </c>
      <c r="AD6036">
        <f t="shared" ca="1" si="1696"/>
        <v>0.18919999999999998</v>
      </c>
      <c r="AE6036">
        <f t="shared" ca="1" si="1708"/>
        <v>0</v>
      </c>
      <c r="AF6036">
        <f t="shared" ca="1" si="1709"/>
        <v>0.18919999999999998</v>
      </c>
      <c r="AG6036">
        <f t="shared" ca="1" si="1710"/>
        <v>0</v>
      </c>
      <c r="AH6036">
        <f t="shared" ca="1" si="1711"/>
        <v>1</v>
      </c>
    </row>
    <row r="6037" spans="15:34" x14ac:dyDescent="0.25">
      <c r="O6037">
        <v>5981</v>
      </c>
      <c r="P6037" s="2">
        <f t="shared" si="1712"/>
        <v>44446.166666652163</v>
      </c>
      <c r="Q6037">
        <f t="shared" si="1697"/>
        <v>7</v>
      </c>
      <c r="R6037">
        <f t="shared" si="1698"/>
        <v>9</v>
      </c>
      <c r="S6037">
        <f t="shared" si="1699"/>
        <v>3</v>
      </c>
      <c r="T6037">
        <f t="shared" si="1700"/>
        <v>4</v>
      </c>
      <c r="U6037">
        <f t="shared" si="1701"/>
        <v>1</v>
      </c>
      <c r="V6037">
        <f t="shared" ca="1" si="1702"/>
        <v>0.191</v>
      </c>
      <c r="W6037">
        <f>INDEX(Solarstrahlungsdaten!$B$13:$G$8772,Übersicht!O6037,Übersicht!$E$10)</f>
        <v>0</v>
      </c>
      <c r="X6037">
        <f t="shared" si="1703"/>
        <v>0</v>
      </c>
      <c r="Y6037">
        <f t="shared" ca="1" si="1704"/>
        <v>0.191</v>
      </c>
      <c r="Z6037">
        <f t="shared" ca="1" si="1705"/>
        <v>0</v>
      </c>
      <c r="AA6037">
        <f t="shared" ca="1" si="1706"/>
        <v>0</v>
      </c>
      <c r="AB6037">
        <f t="shared" ca="1" si="1707"/>
        <v>0</v>
      </c>
      <c r="AC6037">
        <f t="shared" ca="1" si="1713"/>
        <v>0</v>
      </c>
      <c r="AD6037">
        <f t="shared" ca="1" si="1696"/>
        <v>0.191</v>
      </c>
      <c r="AE6037">
        <f t="shared" ca="1" si="1708"/>
        <v>0</v>
      </c>
      <c r="AF6037">
        <f t="shared" ca="1" si="1709"/>
        <v>0.191</v>
      </c>
      <c r="AG6037">
        <f t="shared" ca="1" si="1710"/>
        <v>0</v>
      </c>
      <c r="AH6037">
        <f t="shared" ca="1" si="1711"/>
        <v>1</v>
      </c>
    </row>
    <row r="6038" spans="15:34" x14ac:dyDescent="0.25">
      <c r="O6038">
        <v>5982</v>
      </c>
      <c r="P6038" s="2">
        <f t="shared" si="1712"/>
        <v>44446.208333318827</v>
      </c>
      <c r="Q6038">
        <f t="shared" si="1697"/>
        <v>7</v>
      </c>
      <c r="R6038">
        <f t="shared" si="1698"/>
        <v>9</v>
      </c>
      <c r="S6038">
        <f t="shared" si="1699"/>
        <v>3</v>
      </c>
      <c r="T6038">
        <f t="shared" si="1700"/>
        <v>5</v>
      </c>
      <c r="U6038">
        <f t="shared" si="1701"/>
        <v>1</v>
      </c>
      <c r="V6038">
        <f t="shared" ca="1" si="1702"/>
        <v>0.21959999999999999</v>
      </c>
      <c r="W6038">
        <f>INDEX(Solarstrahlungsdaten!$B$13:$G$8772,Übersicht!O6038,Übersicht!$E$10)</f>
        <v>1.52</v>
      </c>
      <c r="X6038">
        <f t="shared" si="1703"/>
        <v>5.2288000000000005E-3</v>
      </c>
      <c r="Y6038">
        <f t="shared" ca="1" si="1704"/>
        <v>0.21437119999999998</v>
      </c>
      <c r="Z6038">
        <f t="shared" ca="1" si="1705"/>
        <v>5.2288000000000005E-3</v>
      </c>
      <c r="AA6038">
        <f t="shared" ca="1" si="1706"/>
        <v>0</v>
      </c>
      <c r="AB6038">
        <f t="shared" ca="1" si="1707"/>
        <v>0</v>
      </c>
      <c r="AC6038">
        <f t="shared" ca="1" si="1713"/>
        <v>0</v>
      </c>
      <c r="AD6038">
        <f t="shared" ca="1" si="1696"/>
        <v>0.21437119999999998</v>
      </c>
      <c r="AE6038">
        <f t="shared" ca="1" si="1708"/>
        <v>0</v>
      </c>
      <c r="AF6038">
        <f t="shared" ca="1" si="1709"/>
        <v>0.21437119999999998</v>
      </c>
      <c r="AG6038">
        <f t="shared" ca="1" si="1710"/>
        <v>0</v>
      </c>
      <c r="AH6038">
        <f t="shared" ca="1" si="1711"/>
        <v>1</v>
      </c>
    </row>
    <row r="6039" spans="15:34" x14ac:dyDescent="0.25">
      <c r="O6039">
        <v>5983</v>
      </c>
      <c r="P6039" s="2">
        <f t="shared" si="1712"/>
        <v>44446.249999985492</v>
      </c>
      <c r="Q6039">
        <f t="shared" si="1697"/>
        <v>7</v>
      </c>
      <c r="R6039">
        <f t="shared" si="1698"/>
        <v>9</v>
      </c>
      <c r="S6039">
        <f t="shared" si="1699"/>
        <v>3</v>
      </c>
      <c r="T6039">
        <f t="shared" si="1700"/>
        <v>6</v>
      </c>
      <c r="U6039">
        <f t="shared" si="1701"/>
        <v>1</v>
      </c>
      <c r="V6039">
        <f t="shared" ca="1" si="1702"/>
        <v>0.34410000000000002</v>
      </c>
      <c r="W6039">
        <f>INDEX(Solarstrahlungsdaten!$B$13:$G$8772,Übersicht!O6039,Übersicht!$E$10)</f>
        <v>60.905000000000001</v>
      </c>
      <c r="X6039">
        <f t="shared" si="1703"/>
        <v>0.20951320000000001</v>
      </c>
      <c r="Y6039">
        <f t="shared" ca="1" si="1704"/>
        <v>0.13458680000000001</v>
      </c>
      <c r="Z6039">
        <f t="shared" ca="1" si="1705"/>
        <v>0.20951320000000001</v>
      </c>
      <c r="AA6039">
        <f t="shared" ca="1" si="1706"/>
        <v>0</v>
      </c>
      <c r="AB6039">
        <f t="shared" ca="1" si="1707"/>
        <v>0</v>
      </c>
      <c r="AC6039">
        <f t="shared" ca="1" si="1713"/>
        <v>0</v>
      </c>
      <c r="AD6039">
        <f t="shared" ca="1" si="1696"/>
        <v>0.13458680000000001</v>
      </c>
      <c r="AE6039">
        <f t="shared" ca="1" si="1708"/>
        <v>0</v>
      </c>
      <c r="AF6039">
        <f t="shared" ca="1" si="1709"/>
        <v>0.13458680000000001</v>
      </c>
      <c r="AG6039">
        <f t="shared" ca="1" si="1710"/>
        <v>0</v>
      </c>
      <c r="AH6039">
        <f t="shared" ca="1" si="1711"/>
        <v>1</v>
      </c>
    </row>
    <row r="6040" spans="15:34" x14ac:dyDescent="0.25">
      <c r="O6040">
        <v>5984</v>
      </c>
      <c r="P6040" s="2">
        <f t="shared" si="1712"/>
        <v>44446.291666652156</v>
      </c>
      <c r="Q6040">
        <f t="shared" si="1697"/>
        <v>7</v>
      </c>
      <c r="R6040">
        <f t="shared" si="1698"/>
        <v>9</v>
      </c>
      <c r="S6040">
        <f t="shared" si="1699"/>
        <v>3</v>
      </c>
      <c r="T6040">
        <f t="shared" si="1700"/>
        <v>7</v>
      </c>
      <c r="U6040">
        <f t="shared" si="1701"/>
        <v>1</v>
      </c>
      <c r="V6040">
        <f t="shared" ca="1" si="1702"/>
        <v>0.49979999999999997</v>
      </c>
      <c r="W6040">
        <f>INDEX(Solarstrahlungsdaten!$B$13:$G$8772,Übersicht!O6040,Übersicht!$E$10)</f>
        <v>215.79500000000002</v>
      </c>
      <c r="X6040">
        <f t="shared" si="1703"/>
        <v>0.74233480000000007</v>
      </c>
      <c r="Y6040">
        <f t="shared" ca="1" si="1704"/>
        <v>-0.24253480000000011</v>
      </c>
      <c r="Z6040">
        <f t="shared" ca="1" si="1705"/>
        <v>0.49979999999999997</v>
      </c>
      <c r="AA6040">
        <f t="shared" ca="1" si="1706"/>
        <v>0.24253480000000011</v>
      </c>
      <c r="AB6040">
        <f t="shared" ca="1" si="1707"/>
        <v>0</v>
      </c>
      <c r="AC6040">
        <f t="shared" ca="1" si="1713"/>
        <v>0.24253480000000011</v>
      </c>
      <c r="AD6040">
        <f t="shared" ca="1" si="1696"/>
        <v>0</v>
      </c>
      <c r="AE6040">
        <f t="shared" ca="1" si="1708"/>
        <v>0</v>
      </c>
      <c r="AF6040">
        <f t="shared" ca="1" si="1709"/>
        <v>0</v>
      </c>
      <c r="AG6040">
        <f t="shared" ca="1" si="1710"/>
        <v>6.0633700000000026E-2</v>
      </c>
      <c r="AH6040">
        <f t="shared" ca="1" si="1711"/>
        <v>0</v>
      </c>
    </row>
    <row r="6041" spans="15:34" x14ac:dyDescent="0.25">
      <c r="O6041">
        <v>5985</v>
      </c>
      <c r="P6041" s="2">
        <f t="shared" si="1712"/>
        <v>44446.33333331882</v>
      </c>
      <c r="Q6041">
        <f t="shared" si="1697"/>
        <v>7</v>
      </c>
      <c r="R6041">
        <f t="shared" si="1698"/>
        <v>9</v>
      </c>
      <c r="S6041">
        <f t="shared" si="1699"/>
        <v>3</v>
      </c>
      <c r="T6041">
        <f t="shared" si="1700"/>
        <v>8</v>
      </c>
      <c r="U6041">
        <f t="shared" si="1701"/>
        <v>1</v>
      </c>
      <c r="V6041">
        <f t="shared" ca="1" si="1702"/>
        <v>0.55649999999999999</v>
      </c>
      <c r="W6041">
        <f>INDEX(Solarstrahlungsdaten!$B$13:$G$8772,Übersicht!O6041,Übersicht!$E$10)</f>
        <v>322.78499999999997</v>
      </c>
      <c r="X6041">
        <f t="shared" si="1703"/>
        <v>1.1103803999999999</v>
      </c>
      <c r="Y6041">
        <f t="shared" ca="1" si="1704"/>
        <v>-0.55388039999999994</v>
      </c>
      <c r="Z6041">
        <f t="shared" ca="1" si="1705"/>
        <v>0.55649999999999999</v>
      </c>
      <c r="AA6041">
        <f t="shared" ca="1" si="1706"/>
        <v>0.55388039999999994</v>
      </c>
      <c r="AB6041">
        <f t="shared" ca="1" si="1707"/>
        <v>0</v>
      </c>
      <c r="AC6041">
        <f t="shared" ca="1" si="1713"/>
        <v>0.79641519999999999</v>
      </c>
      <c r="AD6041">
        <f t="shared" ca="1" si="1696"/>
        <v>0</v>
      </c>
      <c r="AE6041">
        <f t="shared" ca="1" si="1708"/>
        <v>0</v>
      </c>
      <c r="AF6041">
        <f t="shared" ca="1" si="1709"/>
        <v>0</v>
      </c>
      <c r="AG6041">
        <f t="shared" ca="1" si="1710"/>
        <v>0.1991038</v>
      </c>
      <c r="AH6041">
        <f t="shared" ca="1" si="1711"/>
        <v>0</v>
      </c>
    </row>
    <row r="6042" spans="15:34" x14ac:dyDescent="0.25">
      <c r="O6042">
        <v>5986</v>
      </c>
      <c r="P6042" s="2">
        <f t="shared" si="1712"/>
        <v>44446.374999985484</v>
      </c>
      <c r="Q6042">
        <f t="shared" si="1697"/>
        <v>7</v>
      </c>
      <c r="R6042">
        <f t="shared" si="1698"/>
        <v>9</v>
      </c>
      <c r="S6042">
        <f t="shared" si="1699"/>
        <v>3</v>
      </c>
      <c r="T6042">
        <f t="shared" si="1700"/>
        <v>9</v>
      </c>
      <c r="U6042">
        <f t="shared" si="1701"/>
        <v>1</v>
      </c>
      <c r="V6042">
        <f t="shared" ca="1" si="1702"/>
        <v>0.57879999999999998</v>
      </c>
      <c r="W6042">
        <f>INDEX(Solarstrahlungsdaten!$B$13:$G$8772,Übersicht!O6042,Übersicht!$E$10)</f>
        <v>452.68500000000006</v>
      </c>
      <c r="X6042">
        <f t="shared" si="1703"/>
        <v>1.5572364000000001</v>
      </c>
      <c r="Y6042">
        <f t="shared" ca="1" si="1704"/>
        <v>-0.97843640000000009</v>
      </c>
      <c r="Z6042">
        <f t="shared" ca="1" si="1705"/>
        <v>0.57879999999999998</v>
      </c>
      <c r="AA6042">
        <f t="shared" ca="1" si="1706"/>
        <v>0.97843640000000009</v>
      </c>
      <c r="AB6042">
        <f t="shared" ca="1" si="1707"/>
        <v>0</v>
      </c>
      <c r="AC6042">
        <f t="shared" ca="1" si="1713"/>
        <v>1.7748516000000001</v>
      </c>
      <c r="AD6042">
        <f t="shared" ca="1" si="1696"/>
        <v>0</v>
      </c>
      <c r="AE6042">
        <f t="shared" ca="1" si="1708"/>
        <v>0</v>
      </c>
      <c r="AF6042">
        <f t="shared" ca="1" si="1709"/>
        <v>0</v>
      </c>
      <c r="AG6042">
        <f t="shared" ca="1" si="1710"/>
        <v>0.44371290000000002</v>
      </c>
      <c r="AH6042">
        <f t="shared" ca="1" si="1711"/>
        <v>0</v>
      </c>
    </row>
    <row r="6043" spans="15:34" x14ac:dyDescent="0.25">
      <c r="O6043">
        <v>5987</v>
      </c>
      <c r="P6043" s="2">
        <f t="shared" si="1712"/>
        <v>44446.416666652149</v>
      </c>
      <c r="Q6043">
        <f t="shared" si="1697"/>
        <v>7</v>
      </c>
      <c r="R6043">
        <f t="shared" si="1698"/>
        <v>9</v>
      </c>
      <c r="S6043">
        <f t="shared" si="1699"/>
        <v>3</v>
      </c>
      <c r="T6043">
        <f t="shared" si="1700"/>
        <v>10</v>
      </c>
      <c r="U6043">
        <f t="shared" si="1701"/>
        <v>1</v>
      </c>
      <c r="V6043">
        <f t="shared" ca="1" si="1702"/>
        <v>0.56110000000000004</v>
      </c>
      <c r="W6043">
        <f>INDEX(Solarstrahlungsdaten!$B$13:$G$8772,Übersicht!O6043,Übersicht!$E$10)</f>
        <v>622.16499999999996</v>
      </c>
      <c r="X6043">
        <f t="shared" si="1703"/>
        <v>2.1402475999999999</v>
      </c>
      <c r="Y6043">
        <f t="shared" ca="1" si="1704"/>
        <v>-1.5791475999999998</v>
      </c>
      <c r="Z6043">
        <f t="shared" ca="1" si="1705"/>
        <v>0.56110000000000004</v>
      </c>
      <c r="AA6043">
        <f t="shared" ca="1" si="1706"/>
        <v>1.5791475999999998</v>
      </c>
      <c r="AB6043">
        <f t="shared" ca="1" si="1707"/>
        <v>0</v>
      </c>
      <c r="AC6043">
        <f t="shared" ca="1" si="1713"/>
        <v>3.3539991999999996</v>
      </c>
      <c r="AD6043">
        <f t="shared" ca="1" si="1696"/>
        <v>0</v>
      </c>
      <c r="AE6043">
        <f t="shared" ca="1" si="1708"/>
        <v>0</v>
      </c>
      <c r="AF6043">
        <f t="shared" ca="1" si="1709"/>
        <v>0</v>
      </c>
      <c r="AG6043">
        <f t="shared" ca="1" si="1710"/>
        <v>0.83849979999999991</v>
      </c>
      <c r="AH6043">
        <f t="shared" ca="1" si="1711"/>
        <v>0</v>
      </c>
    </row>
    <row r="6044" spans="15:34" x14ac:dyDescent="0.25">
      <c r="O6044">
        <v>5988</v>
      </c>
      <c r="P6044" s="2">
        <f t="shared" si="1712"/>
        <v>44446.458333318813</v>
      </c>
      <c r="Q6044">
        <f t="shared" si="1697"/>
        <v>7</v>
      </c>
      <c r="R6044">
        <f t="shared" si="1698"/>
        <v>9</v>
      </c>
      <c r="S6044">
        <f t="shared" si="1699"/>
        <v>3</v>
      </c>
      <c r="T6044">
        <f t="shared" si="1700"/>
        <v>11</v>
      </c>
      <c r="U6044">
        <f t="shared" si="1701"/>
        <v>1</v>
      </c>
      <c r="V6044">
        <f t="shared" ca="1" si="1702"/>
        <v>0.5595</v>
      </c>
      <c r="W6044">
        <f>INDEX(Solarstrahlungsdaten!$B$13:$G$8772,Übersicht!O6044,Übersicht!$E$10)</f>
        <v>657.71500000000003</v>
      </c>
      <c r="X6044">
        <f t="shared" si="1703"/>
        <v>2.2625396000000002</v>
      </c>
      <c r="Y6044">
        <f t="shared" ca="1" si="1704"/>
        <v>-1.7030396000000003</v>
      </c>
      <c r="Z6044">
        <f t="shared" ca="1" si="1705"/>
        <v>0.5595</v>
      </c>
      <c r="AA6044">
        <f t="shared" ca="1" si="1706"/>
        <v>0.64600080000000037</v>
      </c>
      <c r="AB6044">
        <f t="shared" ca="1" si="1707"/>
        <v>0</v>
      </c>
      <c r="AC6044">
        <f t="shared" ca="1" si="1713"/>
        <v>4</v>
      </c>
      <c r="AD6044">
        <f t="shared" ca="1" si="1696"/>
        <v>-1.0570387999999999</v>
      </c>
      <c r="AE6044">
        <f t="shared" ca="1" si="1708"/>
        <v>1.0570387999999999</v>
      </c>
      <c r="AF6044">
        <f t="shared" ca="1" si="1709"/>
        <v>0</v>
      </c>
      <c r="AG6044">
        <f t="shared" ca="1" si="1710"/>
        <v>1</v>
      </c>
      <c r="AH6044">
        <f t="shared" ca="1" si="1711"/>
        <v>0</v>
      </c>
    </row>
    <row r="6045" spans="15:34" x14ac:dyDescent="0.25">
      <c r="O6045">
        <v>5989</v>
      </c>
      <c r="P6045" s="2">
        <f t="shared" si="1712"/>
        <v>44446.499999985477</v>
      </c>
      <c r="Q6045">
        <f t="shared" si="1697"/>
        <v>7</v>
      </c>
      <c r="R6045">
        <f t="shared" si="1698"/>
        <v>9</v>
      </c>
      <c r="S6045">
        <f t="shared" si="1699"/>
        <v>3</v>
      </c>
      <c r="T6045">
        <f t="shared" si="1700"/>
        <v>12</v>
      </c>
      <c r="U6045">
        <f t="shared" si="1701"/>
        <v>1</v>
      </c>
      <c r="V6045">
        <f t="shared" ca="1" si="1702"/>
        <v>0.61539999999999995</v>
      </c>
      <c r="W6045">
        <f>INDEX(Solarstrahlungsdaten!$B$13:$G$8772,Übersicht!O6045,Übersicht!$E$10)</f>
        <v>528.80999999999995</v>
      </c>
      <c r="X6045">
        <f t="shared" si="1703"/>
        <v>1.8191063999999997</v>
      </c>
      <c r="Y6045">
        <f t="shared" ca="1" si="1704"/>
        <v>-1.2037063999999997</v>
      </c>
      <c r="Z6045">
        <f t="shared" ca="1" si="1705"/>
        <v>0.61539999999999995</v>
      </c>
      <c r="AA6045">
        <f t="shared" ca="1" si="1706"/>
        <v>0</v>
      </c>
      <c r="AB6045">
        <f t="shared" ca="1" si="1707"/>
        <v>0</v>
      </c>
      <c r="AC6045">
        <f t="shared" ca="1" si="1713"/>
        <v>4</v>
      </c>
      <c r="AD6045">
        <f t="shared" ca="1" si="1696"/>
        <v>-1.2037063999999997</v>
      </c>
      <c r="AE6045">
        <f t="shared" ca="1" si="1708"/>
        <v>1.2037063999999997</v>
      </c>
      <c r="AF6045">
        <f t="shared" ca="1" si="1709"/>
        <v>0</v>
      </c>
      <c r="AG6045">
        <f t="shared" ca="1" si="1710"/>
        <v>1</v>
      </c>
      <c r="AH6045">
        <f t="shared" ca="1" si="1711"/>
        <v>0</v>
      </c>
    </row>
    <row r="6046" spans="15:34" x14ac:dyDescent="0.25">
      <c r="O6046">
        <v>5990</v>
      </c>
      <c r="P6046" s="2">
        <f t="shared" si="1712"/>
        <v>44446.541666652141</v>
      </c>
      <c r="Q6046">
        <f t="shared" si="1697"/>
        <v>7</v>
      </c>
      <c r="R6046">
        <f t="shared" si="1698"/>
        <v>9</v>
      </c>
      <c r="S6046">
        <f t="shared" si="1699"/>
        <v>3</v>
      </c>
      <c r="T6046">
        <f t="shared" si="1700"/>
        <v>13</v>
      </c>
      <c r="U6046">
        <f t="shared" si="1701"/>
        <v>1</v>
      </c>
      <c r="V6046">
        <f t="shared" ca="1" si="1702"/>
        <v>0.62909999999999988</v>
      </c>
      <c r="W6046">
        <f>INDEX(Solarstrahlungsdaten!$B$13:$G$8772,Übersicht!O6046,Übersicht!$E$10)</f>
        <v>513.70000000000005</v>
      </c>
      <c r="X6046">
        <f t="shared" si="1703"/>
        <v>1.767128</v>
      </c>
      <c r="Y6046">
        <f t="shared" ca="1" si="1704"/>
        <v>-1.1380280000000003</v>
      </c>
      <c r="Z6046">
        <f t="shared" ca="1" si="1705"/>
        <v>0.62909999999999988</v>
      </c>
      <c r="AA6046">
        <f t="shared" ca="1" si="1706"/>
        <v>0</v>
      </c>
      <c r="AB6046">
        <f t="shared" ca="1" si="1707"/>
        <v>0</v>
      </c>
      <c r="AC6046">
        <f t="shared" ca="1" si="1713"/>
        <v>4</v>
      </c>
      <c r="AD6046">
        <f t="shared" ca="1" si="1696"/>
        <v>-1.1380280000000003</v>
      </c>
      <c r="AE6046">
        <f t="shared" ca="1" si="1708"/>
        <v>1.1380280000000003</v>
      </c>
      <c r="AF6046">
        <f t="shared" ca="1" si="1709"/>
        <v>0</v>
      </c>
      <c r="AG6046">
        <f t="shared" ca="1" si="1710"/>
        <v>1</v>
      </c>
      <c r="AH6046">
        <f t="shared" ca="1" si="1711"/>
        <v>0</v>
      </c>
    </row>
    <row r="6047" spans="15:34" x14ac:dyDescent="0.25">
      <c r="O6047">
        <v>5991</v>
      </c>
      <c r="P6047" s="2">
        <f t="shared" si="1712"/>
        <v>44446.583333318806</v>
      </c>
      <c r="Q6047">
        <f t="shared" si="1697"/>
        <v>7</v>
      </c>
      <c r="R6047">
        <f t="shared" si="1698"/>
        <v>9</v>
      </c>
      <c r="S6047">
        <f t="shared" si="1699"/>
        <v>3</v>
      </c>
      <c r="T6047">
        <f t="shared" si="1700"/>
        <v>14</v>
      </c>
      <c r="U6047">
        <f t="shared" si="1701"/>
        <v>1</v>
      </c>
      <c r="V6047">
        <f t="shared" ca="1" si="1702"/>
        <v>0.5454</v>
      </c>
      <c r="W6047">
        <f>INDEX(Solarstrahlungsdaten!$B$13:$G$8772,Übersicht!O6047,Übersicht!$E$10)</f>
        <v>54.18</v>
      </c>
      <c r="X6047">
        <f t="shared" si="1703"/>
        <v>0.18637919999999999</v>
      </c>
      <c r="Y6047">
        <f t="shared" ca="1" si="1704"/>
        <v>0.35902080000000003</v>
      </c>
      <c r="Z6047">
        <f t="shared" ca="1" si="1705"/>
        <v>0.18637919999999999</v>
      </c>
      <c r="AA6047">
        <f t="shared" ca="1" si="1706"/>
        <v>0</v>
      </c>
      <c r="AB6047">
        <f t="shared" ca="1" si="1707"/>
        <v>0.35902080000000003</v>
      </c>
      <c r="AC6047">
        <f t="shared" ca="1" si="1713"/>
        <v>3.6409791999999999</v>
      </c>
      <c r="AD6047">
        <f t="shared" ca="1" si="1696"/>
        <v>0</v>
      </c>
      <c r="AE6047">
        <f t="shared" ca="1" si="1708"/>
        <v>0</v>
      </c>
      <c r="AF6047">
        <f t="shared" ca="1" si="1709"/>
        <v>0</v>
      </c>
      <c r="AG6047">
        <f t="shared" ca="1" si="1710"/>
        <v>0.91024479999999997</v>
      </c>
      <c r="AH6047">
        <f t="shared" ca="1" si="1711"/>
        <v>0</v>
      </c>
    </row>
    <row r="6048" spans="15:34" x14ac:dyDescent="0.25">
      <c r="O6048">
        <v>5992</v>
      </c>
      <c r="P6048" s="2">
        <f t="shared" si="1712"/>
        <v>44446.62499998547</v>
      </c>
      <c r="Q6048">
        <f t="shared" si="1697"/>
        <v>7</v>
      </c>
      <c r="R6048">
        <f t="shared" si="1698"/>
        <v>9</v>
      </c>
      <c r="S6048">
        <f t="shared" si="1699"/>
        <v>3</v>
      </c>
      <c r="T6048">
        <f t="shared" si="1700"/>
        <v>15</v>
      </c>
      <c r="U6048">
        <f t="shared" si="1701"/>
        <v>1</v>
      </c>
      <c r="V6048">
        <f t="shared" ca="1" si="1702"/>
        <v>0.48510000000000003</v>
      </c>
      <c r="W6048">
        <f>INDEX(Solarstrahlungsdaten!$B$13:$G$8772,Übersicht!O6048,Übersicht!$E$10)</f>
        <v>245.01499999999999</v>
      </c>
      <c r="X6048">
        <f t="shared" si="1703"/>
        <v>0.84285159999999992</v>
      </c>
      <c r="Y6048">
        <f t="shared" ca="1" si="1704"/>
        <v>-0.35775159999999989</v>
      </c>
      <c r="Z6048">
        <f t="shared" ca="1" si="1705"/>
        <v>0.48510000000000003</v>
      </c>
      <c r="AA6048">
        <f t="shared" ca="1" si="1706"/>
        <v>0.35775159999999989</v>
      </c>
      <c r="AB6048">
        <f t="shared" ca="1" si="1707"/>
        <v>0</v>
      </c>
      <c r="AC6048">
        <f t="shared" ca="1" si="1713"/>
        <v>3.9987307999999997</v>
      </c>
      <c r="AD6048">
        <f t="shared" ca="1" si="1696"/>
        <v>0</v>
      </c>
      <c r="AE6048">
        <f t="shared" ca="1" si="1708"/>
        <v>0</v>
      </c>
      <c r="AF6048">
        <f t="shared" ca="1" si="1709"/>
        <v>0</v>
      </c>
      <c r="AG6048">
        <f t="shared" ca="1" si="1710"/>
        <v>0.99968269999999992</v>
      </c>
      <c r="AH6048">
        <f t="shared" ca="1" si="1711"/>
        <v>0</v>
      </c>
    </row>
    <row r="6049" spans="15:34" x14ac:dyDescent="0.25">
      <c r="O6049">
        <v>5993</v>
      </c>
      <c r="P6049" s="2">
        <f t="shared" si="1712"/>
        <v>44446.666666652134</v>
      </c>
      <c r="Q6049">
        <f t="shared" si="1697"/>
        <v>7</v>
      </c>
      <c r="R6049">
        <f t="shared" si="1698"/>
        <v>9</v>
      </c>
      <c r="S6049">
        <f t="shared" si="1699"/>
        <v>3</v>
      </c>
      <c r="T6049">
        <f t="shared" si="1700"/>
        <v>16</v>
      </c>
      <c r="U6049">
        <f t="shared" si="1701"/>
        <v>1</v>
      </c>
      <c r="V6049">
        <f t="shared" ca="1" si="1702"/>
        <v>0.45910000000000001</v>
      </c>
      <c r="W6049">
        <f>INDEX(Solarstrahlungsdaten!$B$13:$G$8772,Übersicht!O6049,Übersicht!$E$10)</f>
        <v>201.5</v>
      </c>
      <c r="X6049">
        <f t="shared" si="1703"/>
        <v>0.69316</v>
      </c>
      <c r="Y6049">
        <f t="shared" ca="1" si="1704"/>
        <v>-0.23405999999999999</v>
      </c>
      <c r="Z6049">
        <f t="shared" ca="1" si="1705"/>
        <v>0.45910000000000001</v>
      </c>
      <c r="AA6049">
        <f t="shared" ca="1" si="1706"/>
        <v>1.2692000000003034E-3</v>
      </c>
      <c r="AB6049">
        <f t="shared" ca="1" si="1707"/>
        <v>0</v>
      </c>
      <c r="AC6049">
        <f t="shared" ca="1" si="1713"/>
        <v>4</v>
      </c>
      <c r="AD6049">
        <f t="shared" ca="1" si="1696"/>
        <v>-0.23279079999999969</v>
      </c>
      <c r="AE6049">
        <f t="shared" ca="1" si="1708"/>
        <v>0.23279079999999969</v>
      </c>
      <c r="AF6049">
        <f t="shared" ca="1" si="1709"/>
        <v>0</v>
      </c>
      <c r="AG6049">
        <f t="shared" ca="1" si="1710"/>
        <v>1</v>
      </c>
      <c r="AH6049">
        <f t="shared" ca="1" si="1711"/>
        <v>0</v>
      </c>
    </row>
    <row r="6050" spans="15:34" x14ac:dyDescent="0.25">
      <c r="O6050">
        <v>5994</v>
      </c>
      <c r="P6050" s="2">
        <f t="shared" si="1712"/>
        <v>44446.708333318798</v>
      </c>
      <c r="Q6050">
        <f t="shared" si="1697"/>
        <v>7</v>
      </c>
      <c r="R6050">
        <f t="shared" si="1698"/>
        <v>9</v>
      </c>
      <c r="S6050">
        <f t="shared" si="1699"/>
        <v>3</v>
      </c>
      <c r="T6050">
        <f t="shared" si="1700"/>
        <v>17</v>
      </c>
      <c r="U6050">
        <f t="shared" si="1701"/>
        <v>1</v>
      </c>
      <c r="V6050">
        <f t="shared" ca="1" si="1702"/>
        <v>0.47749999999999998</v>
      </c>
      <c r="W6050">
        <f>INDEX(Solarstrahlungsdaten!$B$13:$G$8772,Übersicht!O6050,Übersicht!$E$10)</f>
        <v>86.39</v>
      </c>
      <c r="X6050">
        <f t="shared" si="1703"/>
        <v>0.29718159999999999</v>
      </c>
      <c r="Y6050">
        <f t="shared" ca="1" si="1704"/>
        <v>0.18031839999999999</v>
      </c>
      <c r="Z6050">
        <f t="shared" ca="1" si="1705"/>
        <v>0.29718159999999999</v>
      </c>
      <c r="AA6050">
        <f t="shared" ca="1" si="1706"/>
        <v>0</v>
      </c>
      <c r="AB6050">
        <f t="shared" ca="1" si="1707"/>
        <v>0.18031839999999999</v>
      </c>
      <c r="AC6050">
        <f t="shared" ca="1" si="1713"/>
        <v>3.8196816</v>
      </c>
      <c r="AD6050">
        <f t="shared" ca="1" si="1696"/>
        <v>0</v>
      </c>
      <c r="AE6050">
        <f t="shared" ca="1" si="1708"/>
        <v>0</v>
      </c>
      <c r="AF6050">
        <f t="shared" ca="1" si="1709"/>
        <v>0</v>
      </c>
      <c r="AG6050">
        <f t="shared" ca="1" si="1710"/>
        <v>0.9549204</v>
      </c>
      <c r="AH6050">
        <f t="shared" ca="1" si="1711"/>
        <v>0</v>
      </c>
    </row>
    <row r="6051" spans="15:34" x14ac:dyDescent="0.25">
      <c r="O6051">
        <v>5995</v>
      </c>
      <c r="P6051" s="2">
        <f t="shared" si="1712"/>
        <v>44446.749999985463</v>
      </c>
      <c r="Q6051">
        <f t="shared" si="1697"/>
        <v>7</v>
      </c>
      <c r="R6051">
        <f t="shared" si="1698"/>
        <v>9</v>
      </c>
      <c r="S6051">
        <f t="shared" si="1699"/>
        <v>3</v>
      </c>
      <c r="T6051">
        <f t="shared" si="1700"/>
        <v>18</v>
      </c>
      <c r="U6051">
        <f t="shared" si="1701"/>
        <v>1</v>
      </c>
      <c r="V6051">
        <f t="shared" ca="1" si="1702"/>
        <v>0.5454</v>
      </c>
      <c r="W6051">
        <f>INDEX(Solarstrahlungsdaten!$B$13:$G$8772,Übersicht!O6051,Übersicht!$E$10)</f>
        <v>0</v>
      </c>
      <c r="X6051">
        <f t="shared" si="1703"/>
        <v>0</v>
      </c>
      <c r="Y6051">
        <f t="shared" ca="1" si="1704"/>
        <v>0.5454</v>
      </c>
      <c r="Z6051">
        <f t="shared" ca="1" si="1705"/>
        <v>0</v>
      </c>
      <c r="AA6051">
        <f t="shared" ca="1" si="1706"/>
        <v>0</v>
      </c>
      <c r="AB6051">
        <f t="shared" ca="1" si="1707"/>
        <v>0.5454</v>
      </c>
      <c r="AC6051">
        <f t="shared" ca="1" si="1713"/>
        <v>3.2742816000000001</v>
      </c>
      <c r="AD6051">
        <f t="shared" ca="1" si="1696"/>
        <v>0</v>
      </c>
      <c r="AE6051">
        <f t="shared" ca="1" si="1708"/>
        <v>0</v>
      </c>
      <c r="AF6051">
        <f t="shared" ca="1" si="1709"/>
        <v>0</v>
      </c>
      <c r="AG6051">
        <f t="shared" ca="1" si="1710"/>
        <v>0.81857040000000003</v>
      </c>
      <c r="AH6051">
        <f t="shared" ca="1" si="1711"/>
        <v>0</v>
      </c>
    </row>
    <row r="6052" spans="15:34" x14ac:dyDescent="0.25">
      <c r="O6052">
        <v>5996</v>
      </c>
      <c r="P6052" s="2">
        <f t="shared" si="1712"/>
        <v>44446.791666652127</v>
      </c>
      <c r="Q6052">
        <f t="shared" si="1697"/>
        <v>7</v>
      </c>
      <c r="R6052">
        <f t="shared" si="1698"/>
        <v>9</v>
      </c>
      <c r="S6052">
        <f t="shared" si="1699"/>
        <v>3</v>
      </c>
      <c r="T6052">
        <f t="shared" si="1700"/>
        <v>19</v>
      </c>
      <c r="U6052">
        <f t="shared" si="1701"/>
        <v>1</v>
      </c>
      <c r="V6052">
        <f t="shared" ca="1" si="1702"/>
        <v>0.64149999999999996</v>
      </c>
      <c r="W6052">
        <f>INDEX(Solarstrahlungsdaten!$B$13:$G$8772,Übersicht!O6052,Übersicht!$E$10)</f>
        <v>0</v>
      </c>
      <c r="X6052">
        <f t="shared" si="1703"/>
        <v>0</v>
      </c>
      <c r="Y6052">
        <f t="shared" ca="1" si="1704"/>
        <v>0.64149999999999996</v>
      </c>
      <c r="Z6052">
        <f t="shared" ca="1" si="1705"/>
        <v>0</v>
      </c>
      <c r="AA6052">
        <f t="shared" ca="1" si="1706"/>
        <v>0</v>
      </c>
      <c r="AB6052">
        <f t="shared" ca="1" si="1707"/>
        <v>0.64149999999999996</v>
      </c>
      <c r="AC6052">
        <f t="shared" ca="1" si="1713"/>
        <v>2.6327816000000004</v>
      </c>
      <c r="AD6052">
        <f t="shared" ca="1" si="1696"/>
        <v>0</v>
      </c>
      <c r="AE6052">
        <f t="shared" ca="1" si="1708"/>
        <v>0</v>
      </c>
      <c r="AF6052">
        <f t="shared" ca="1" si="1709"/>
        <v>0</v>
      </c>
      <c r="AG6052">
        <f t="shared" ca="1" si="1710"/>
        <v>0.6581954000000001</v>
      </c>
      <c r="AH6052">
        <f t="shared" ca="1" si="1711"/>
        <v>0</v>
      </c>
    </row>
    <row r="6053" spans="15:34" x14ac:dyDescent="0.25">
      <c r="O6053">
        <v>5997</v>
      </c>
      <c r="P6053" s="2">
        <f t="shared" si="1712"/>
        <v>44446.833333318791</v>
      </c>
      <c r="Q6053">
        <f t="shared" si="1697"/>
        <v>7</v>
      </c>
      <c r="R6053">
        <f t="shared" si="1698"/>
        <v>9</v>
      </c>
      <c r="S6053">
        <f t="shared" si="1699"/>
        <v>3</v>
      </c>
      <c r="T6053">
        <f t="shared" si="1700"/>
        <v>20</v>
      </c>
      <c r="U6053">
        <f t="shared" si="1701"/>
        <v>1</v>
      </c>
      <c r="V6053">
        <f t="shared" ca="1" si="1702"/>
        <v>0.67459999999999998</v>
      </c>
      <c r="W6053">
        <f>INDEX(Solarstrahlungsdaten!$B$13:$G$8772,Übersicht!O6053,Übersicht!$E$10)</f>
        <v>0</v>
      </c>
      <c r="X6053">
        <f t="shared" si="1703"/>
        <v>0</v>
      </c>
      <c r="Y6053">
        <f t="shared" ca="1" si="1704"/>
        <v>0.67459999999999998</v>
      </c>
      <c r="Z6053">
        <f t="shared" ca="1" si="1705"/>
        <v>0</v>
      </c>
      <c r="AA6053">
        <f t="shared" ca="1" si="1706"/>
        <v>0</v>
      </c>
      <c r="AB6053">
        <f t="shared" ca="1" si="1707"/>
        <v>0.67459999999999998</v>
      </c>
      <c r="AC6053">
        <f t="shared" ca="1" si="1713"/>
        <v>1.9581816000000005</v>
      </c>
      <c r="AD6053">
        <f t="shared" ca="1" si="1696"/>
        <v>0</v>
      </c>
      <c r="AE6053">
        <f t="shared" ca="1" si="1708"/>
        <v>0</v>
      </c>
      <c r="AF6053">
        <f t="shared" ca="1" si="1709"/>
        <v>0</v>
      </c>
      <c r="AG6053">
        <f t="shared" ca="1" si="1710"/>
        <v>0.48954540000000013</v>
      </c>
      <c r="AH6053">
        <f t="shared" ca="1" si="1711"/>
        <v>0</v>
      </c>
    </row>
    <row r="6054" spans="15:34" x14ac:dyDescent="0.25">
      <c r="O6054">
        <v>5998</v>
      </c>
      <c r="P6054" s="2">
        <f t="shared" si="1712"/>
        <v>44446.874999985455</v>
      </c>
      <c r="Q6054">
        <f t="shared" si="1697"/>
        <v>7</v>
      </c>
      <c r="R6054">
        <f t="shared" si="1698"/>
        <v>9</v>
      </c>
      <c r="S6054">
        <f t="shared" si="1699"/>
        <v>3</v>
      </c>
      <c r="T6054">
        <f t="shared" si="1700"/>
        <v>21</v>
      </c>
      <c r="U6054">
        <f t="shared" si="1701"/>
        <v>1</v>
      </c>
      <c r="V6054">
        <f t="shared" ca="1" si="1702"/>
        <v>0.63759999999999994</v>
      </c>
      <c r="W6054">
        <f>INDEX(Solarstrahlungsdaten!$B$13:$G$8772,Übersicht!O6054,Übersicht!$E$10)</f>
        <v>0</v>
      </c>
      <c r="X6054">
        <f t="shared" si="1703"/>
        <v>0</v>
      </c>
      <c r="Y6054">
        <f t="shared" ca="1" si="1704"/>
        <v>0.63759999999999994</v>
      </c>
      <c r="Z6054">
        <f t="shared" ca="1" si="1705"/>
        <v>0</v>
      </c>
      <c r="AA6054">
        <f t="shared" ca="1" si="1706"/>
        <v>0</v>
      </c>
      <c r="AB6054">
        <f t="shared" ca="1" si="1707"/>
        <v>0.63759999999999994</v>
      </c>
      <c r="AC6054">
        <f t="shared" ca="1" si="1713"/>
        <v>1.3205816000000006</v>
      </c>
      <c r="AD6054">
        <f t="shared" ca="1" si="1696"/>
        <v>0</v>
      </c>
      <c r="AE6054">
        <f t="shared" ca="1" si="1708"/>
        <v>0</v>
      </c>
      <c r="AF6054">
        <f t="shared" ca="1" si="1709"/>
        <v>0</v>
      </c>
      <c r="AG6054">
        <f t="shared" ca="1" si="1710"/>
        <v>0.33014540000000014</v>
      </c>
      <c r="AH6054">
        <f t="shared" ca="1" si="1711"/>
        <v>0</v>
      </c>
    </row>
    <row r="6055" spans="15:34" x14ac:dyDescent="0.25">
      <c r="O6055">
        <v>5999</v>
      </c>
      <c r="P6055" s="2">
        <f t="shared" si="1712"/>
        <v>44446.91666665212</v>
      </c>
      <c r="Q6055">
        <f t="shared" si="1697"/>
        <v>7</v>
      </c>
      <c r="R6055">
        <f t="shared" si="1698"/>
        <v>9</v>
      </c>
      <c r="S6055">
        <f t="shared" si="1699"/>
        <v>3</v>
      </c>
      <c r="T6055">
        <f t="shared" si="1700"/>
        <v>22</v>
      </c>
      <c r="U6055">
        <f t="shared" si="1701"/>
        <v>1</v>
      </c>
      <c r="V6055">
        <f t="shared" ca="1" si="1702"/>
        <v>0.59710000000000008</v>
      </c>
      <c r="W6055">
        <f>INDEX(Solarstrahlungsdaten!$B$13:$G$8772,Übersicht!O6055,Übersicht!$E$10)</f>
        <v>0</v>
      </c>
      <c r="X6055">
        <f t="shared" si="1703"/>
        <v>0</v>
      </c>
      <c r="Y6055">
        <f t="shared" ca="1" si="1704"/>
        <v>0.59710000000000008</v>
      </c>
      <c r="Z6055">
        <f t="shared" ca="1" si="1705"/>
        <v>0</v>
      </c>
      <c r="AA6055">
        <f t="shared" ca="1" si="1706"/>
        <v>0</v>
      </c>
      <c r="AB6055">
        <f t="shared" ca="1" si="1707"/>
        <v>0.59710000000000008</v>
      </c>
      <c r="AC6055">
        <f t="shared" ca="1" si="1713"/>
        <v>0.7234816000000005</v>
      </c>
      <c r="AD6055">
        <f t="shared" ca="1" si="1696"/>
        <v>0</v>
      </c>
      <c r="AE6055">
        <f t="shared" ca="1" si="1708"/>
        <v>0</v>
      </c>
      <c r="AF6055">
        <f t="shared" ca="1" si="1709"/>
        <v>0</v>
      </c>
      <c r="AG6055">
        <f t="shared" ca="1" si="1710"/>
        <v>0.18087040000000013</v>
      </c>
      <c r="AH6055">
        <f t="shared" ca="1" si="1711"/>
        <v>0</v>
      </c>
    </row>
    <row r="6056" spans="15:34" x14ac:dyDescent="0.25">
      <c r="O6056">
        <v>6000</v>
      </c>
      <c r="P6056" s="2">
        <f t="shared" si="1712"/>
        <v>44446.958333318784</v>
      </c>
      <c r="Q6056">
        <f t="shared" si="1697"/>
        <v>7</v>
      </c>
      <c r="R6056">
        <f t="shared" si="1698"/>
        <v>9</v>
      </c>
      <c r="S6056">
        <f t="shared" si="1699"/>
        <v>3</v>
      </c>
      <c r="T6056">
        <f t="shared" si="1700"/>
        <v>23</v>
      </c>
      <c r="U6056">
        <f t="shared" si="1701"/>
        <v>1</v>
      </c>
      <c r="V6056">
        <f t="shared" ca="1" si="1702"/>
        <v>0.48749999999999999</v>
      </c>
      <c r="W6056">
        <f>INDEX(Solarstrahlungsdaten!$B$13:$G$8772,Übersicht!O6056,Übersicht!$E$10)</f>
        <v>0</v>
      </c>
      <c r="X6056">
        <f t="shared" si="1703"/>
        <v>0</v>
      </c>
      <c r="Y6056">
        <f t="shared" ca="1" si="1704"/>
        <v>0.48749999999999999</v>
      </c>
      <c r="Z6056">
        <f t="shared" ca="1" si="1705"/>
        <v>0</v>
      </c>
      <c r="AA6056">
        <f t="shared" ca="1" si="1706"/>
        <v>0</v>
      </c>
      <c r="AB6056">
        <f t="shared" ca="1" si="1707"/>
        <v>0.48749999999999999</v>
      </c>
      <c r="AC6056">
        <f t="shared" ca="1" si="1713"/>
        <v>0.23598160000000051</v>
      </c>
      <c r="AD6056">
        <f t="shared" ca="1" si="1696"/>
        <v>0</v>
      </c>
      <c r="AE6056">
        <f t="shared" ca="1" si="1708"/>
        <v>0</v>
      </c>
      <c r="AF6056">
        <f t="shared" ca="1" si="1709"/>
        <v>0</v>
      </c>
      <c r="AG6056">
        <f t="shared" ca="1" si="1710"/>
        <v>5.8995400000000128E-2</v>
      </c>
      <c r="AH6056">
        <f t="shared" ca="1" si="1711"/>
        <v>0</v>
      </c>
    </row>
    <row r="6057" spans="15:34" x14ac:dyDescent="0.25">
      <c r="O6057">
        <v>6001</v>
      </c>
      <c r="P6057" s="2">
        <f t="shared" si="1712"/>
        <v>44446.999999985448</v>
      </c>
      <c r="Q6057">
        <f t="shared" si="1697"/>
        <v>8</v>
      </c>
      <c r="R6057">
        <f t="shared" si="1698"/>
        <v>9</v>
      </c>
      <c r="S6057">
        <f t="shared" si="1699"/>
        <v>3</v>
      </c>
      <c r="T6057">
        <f t="shared" si="1700"/>
        <v>0</v>
      </c>
      <c r="U6057">
        <f t="shared" si="1701"/>
        <v>1</v>
      </c>
      <c r="V6057">
        <f t="shared" ca="1" si="1702"/>
        <v>0.32850000000000001</v>
      </c>
      <c r="W6057">
        <f>INDEX(Solarstrahlungsdaten!$B$13:$G$8772,Übersicht!O6057,Übersicht!$E$10)</f>
        <v>0</v>
      </c>
      <c r="X6057">
        <f t="shared" si="1703"/>
        <v>0</v>
      </c>
      <c r="Y6057">
        <f t="shared" ca="1" si="1704"/>
        <v>0.32850000000000001</v>
      </c>
      <c r="Z6057">
        <f t="shared" ca="1" si="1705"/>
        <v>0</v>
      </c>
      <c r="AA6057">
        <f t="shared" ca="1" si="1706"/>
        <v>0</v>
      </c>
      <c r="AB6057">
        <f t="shared" ca="1" si="1707"/>
        <v>0.23598160000000051</v>
      </c>
      <c r="AC6057">
        <f t="shared" ca="1" si="1713"/>
        <v>0</v>
      </c>
      <c r="AD6057">
        <f t="shared" ca="1" si="1696"/>
        <v>9.2518399999999501E-2</v>
      </c>
      <c r="AE6057">
        <f t="shared" ca="1" si="1708"/>
        <v>0</v>
      </c>
      <c r="AF6057">
        <f t="shared" ca="1" si="1709"/>
        <v>9.2518399999999501E-2</v>
      </c>
      <c r="AG6057">
        <f t="shared" ca="1" si="1710"/>
        <v>0</v>
      </c>
      <c r="AH6057">
        <f t="shared" ca="1" si="1711"/>
        <v>1</v>
      </c>
    </row>
    <row r="6058" spans="15:34" x14ac:dyDescent="0.25">
      <c r="O6058">
        <v>6002</v>
      </c>
      <c r="P6058" s="2">
        <f t="shared" si="1712"/>
        <v>44447.041666652112</v>
      </c>
      <c r="Q6058">
        <f t="shared" si="1697"/>
        <v>8</v>
      </c>
      <c r="R6058">
        <f t="shared" si="1698"/>
        <v>9</v>
      </c>
      <c r="S6058">
        <f t="shared" si="1699"/>
        <v>3</v>
      </c>
      <c r="T6058">
        <f t="shared" si="1700"/>
        <v>1</v>
      </c>
      <c r="U6058">
        <f t="shared" si="1701"/>
        <v>1</v>
      </c>
      <c r="V6058">
        <f t="shared" ca="1" si="1702"/>
        <v>0.22929999999999998</v>
      </c>
      <c r="W6058">
        <f>INDEX(Solarstrahlungsdaten!$B$13:$G$8772,Übersicht!O6058,Übersicht!$E$10)</f>
        <v>0</v>
      </c>
      <c r="X6058">
        <f t="shared" si="1703"/>
        <v>0</v>
      </c>
      <c r="Y6058">
        <f t="shared" ca="1" si="1704"/>
        <v>0.22929999999999998</v>
      </c>
      <c r="Z6058">
        <f t="shared" ca="1" si="1705"/>
        <v>0</v>
      </c>
      <c r="AA6058">
        <f t="shared" ca="1" si="1706"/>
        <v>0</v>
      </c>
      <c r="AB6058">
        <f t="shared" ca="1" si="1707"/>
        <v>0</v>
      </c>
      <c r="AC6058">
        <f t="shared" ca="1" si="1713"/>
        <v>0</v>
      </c>
      <c r="AD6058">
        <f t="shared" ca="1" si="1696"/>
        <v>0.22929999999999998</v>
      </c>
      <c r="AE6058">
        <f t="shared" ca="1" si="1708"/>
        <v>0</v>
      </c>
      <c r="AF6058">
        <f t="shared" ca="1" si="1709"/>
        <v>0.22929999999999998</v>
      </c>
      <c r="AG6058">
        <f t="shared" ca="1" si="1710"/>
        <v>0</v>
      </c>
      <c r="AH6058">
        <f t="shared" ca="1" si="1711"/>
        <v>1</v>
      </c>
    </row>
    <row r="6059" spans="15:34" x14ac:dyDescent="0.25">
      <c r="O6059">
        <v>6003</v>
      </c>
      <c r="P6059" s="2">
        <f t="shared" si="1712"/>
        <v>44447.083333318777</v>
      </c>
      <c r="Q6059">
        <f t="shared" si="1697"/>
        <v>8</v>
      </c>
      <c r="R6059">
        <f t="shared" si="1698"/>
        <v>9</v>
      </c>
      <c r="S6059">
        <f t="shared" si="1699"/>
        <v>3</v>
      </c>
      <c r="T6059">
        <f t="shared" si="1700"/>
        <v>2</v>
      </c>
      <c r="U6059">
        <f t="shared" si="1701"/>
        <v>1</v>
      </c>
      <c r="V6059">
        <f t="shared" ca="1" si="1702"/>
        <v>0.20319999999999999</v>
      </c>
      <c r="W6059">
        <f>INDEX(Solarstrahlungsdaten!$B$13:$G$8772,Übersicht!O6059,Übersicht!$E$10)</f>
        <v>0</v>
      </c>
      <c r="X6059">
        <f t="shared" si="1703"/>
        <v>0</v>
      </c>
      <c r="Y6059">
        <f t="shared" ca="1" si="1704"/>
        <v>0.20319999999999999</v>
      </c>
      <c r="Z6059">
        <f t="shared" ca="1" si="1705"/>
        <v>0</v>
      </c>
      <c r="AA6059">
        <f t="shared" ca="1" si="1706"/>
        <v>0</v>
      </c>
      <c r="AB6059">
        <f t="shared" ca="1" si="1707"/>
        <v>0</v>
      </c>
      <c r="AC6059">
        <f t="shared" ca="1" si="1713"/>
        <v>0</v>
      </c>
      <c r="AD6059">
        <f t="shared" ca="1" si="1696"/>
        <v>0.20319999999999999</v>
      </c>
      <c r="AE6059">
        <f t="shared" ca="1" si="1708"/>
        <v>0</v>
      </c>
      <c r="AF6059">
        <f t="shared" ca="1" si="1709"/>
        <v>0.20319999999999999</v>
      </c>
      <c r="AG6059">
        <f t="shared" ca="1" si="1710"/>
        <v>0</v>
      </c>
      <c r="AH6059">
        <f t="shared" ca="1" si="1711"/>
        <v>1</v>
      </c>
    </row>
    <row r="6060" spans="15:34" x14ac:dyDescent="0.25">
      <c r="O6060">
        <v>6004</v>
      </c>
      <c r="P6060" s="2">
        <f t="shared" si="1712"/>
        <v>44447.124999985441</v>
      </c>
      <c r="Q6060">
        <f t="shared" si="1697"/>
        <v>8</v>
      </c>
      <c r="R6060">
        <f t="shared" si="1698"/>
        <v>9</v>
      </c>
      <c r="S6060">
        <f t="shared" si="1699"/>
        <v>3</v>
      </c>
      <c r="T6060">
        <f t="shared" si="1700"/>
        <v>3</v>
      </c>
      <c r="U6060">
        <f t="shared" si="1701"/>
        <v>1</v>
      </c>
      <c r="V6060">
        <f t="shared" ca="1" si="1702"/>
        <v>0.18919999999999998</v>
      </c>
      <c r="W6060">
        <f>INDEX(Solarstrahlungsdaten!$B$13:$G$8772,Übersicht!O6060,Übersicht!$E$10)</f>
        <v>0</v>
      </c>
      <c r="X6060">
        <f t="shared" si="1703"/>
        <v>0</v>
      </c>
      <c r="Y6060">
        <f t="shared" ca="1" si="1704"/>
        <v>0.18919999999999998</v>
      </c>
      <c r="Z6060">
        <f t="shared" ca="1" si="1705"/>
        <v>0</v>
      </c>
      <c r="AA6060">
        <f t="shared" ca="1" si="1706"/>
        <v>0</v>
      </c>
      <c r="AB6060">
        <f t="shared" ca="1" si="1707"/>
        <v>0</v>
      </c>
      <c r="AC6060">
        <f t="shared" ca="1" si="1713"/>
        <v>0</v>
      </c>
      <c r="AD6060">
        <f t="shared" ca="1" si="1696"/>
        <v>0.18919999999999998</v>
      </c>
      <c r="AE6060">
        <f t="shared" ca="1" si="1708"/>
        <v>0</v>
      </c>
      <c r="AF6060">
        <f t="shared" ca="1" si="1709"/>
        <v>0.18919999999999998</v>
      </c>
      <c r="AG6060">
        <f t="shared" ca="1" si="1710"/>
        <v>0</v>
      </c>
      <c r="AH6060">
        <f t="shared" ca="1" si="1711"/>
        <v>1</v>
      </c>
    </row>
    <row r="6061" spans="15:34" x14ac:dyDescent="0.25">
      <c r="O6061">
        <v>6005</v>
      </c>
      <c r="P6061" s="2">
        <f t="shared" si="1712"/>
        <v>44447.166666652105</v>
      </c>
      <c r="Q6061">
        <f t="shared" si="1697"/>
        <v>8</v>
      </c>
      <c r="R6061">
        <f t="shared" si="1698"/>
        <v>9</v>
      </c>
      <c r="S6061">
        <f t="shared" si="1699"/>
        <v>3</v>
      </c>
      <c r="T6061">
        <f t="shared" si="1700"/>
        <v>4</v>
      </c>
      <c r="U6061">
        <f t="shared" si="1701"/>
        <v>1</v>
      </c>
      <c r="V6061">
        <f t="shared" ca="1" si="1702"/>
        <v>0.191</v>
      </c>
      <c r="W6061">
        <f>INDEX(Solarstrahlungsdaten!$B$13:$G$8772,Übersicht!O6061,Übersicht!$E$10)</f>
        <v>0</v>
      </c>
      <c r="X6061">
        <f t="shared" si="1703"/>
        <v>0</v>
      </c>
      <c r="Y6061">
        <f t="shared" ca="1" si="1704"/>
        <v>0.191</v>
      </c>
      <c r="Z6061">
        <f t="shared" ca="1" si="1705"/>
        <v>0</v>
      </c>
      <c r="AA6061">
        <f t="shared" ca="1" si="1706"/>
        <v>0</v>
      </c>
      <c r="AB6061">
        <f t="shared" ca="1" si="1707"/>
        <v>0</v>
      </c>
      <c r="AC6061">
        <f t="shared" ca="1" si="1713"/>
        <v>0</v>
      </c>
      <c r="AD6061">
        <f t="shared" ca="1" si="1696"/>
        <v>0.191</v>
      </c>
      <c r="AE6061">
        <f t="shared" ca="1" si="1708"/>
        <v>0</v>
      </c>
      <c r="AF6061">
        <f t="shared" ca="1" si="1709"/>
        <v>0.191</v>
      </c>
      <c r="AG6061">
        <f t="shared" ca="1" si="1710"/>
        <v>0</v>
      </c>
      <c r="AH6061">
        <f t="shared" ca="1" si="1711"/>
        <v>1</v>
      </c>
    </row>
    <row r="6062" spans="15:34" x14ac:dyDescent="0.25">
      <c r="O6062">
        <v>6006</v>
      </c>
      <c r="P6062" s="2">
        <f t="shared" si="1712"/>
        <v>44447.208333318769</v>
      </c>
      <c r="Q6062">
        <f t="shared" si="1697"/>
        <v>8</v>
      </c>
      <c r="R6062">
        <f t="shared" si="1698"/>
        <v>9</v>
      </c>
      <c r="S6062">
        <f t="shared" si="1699"/>
        <v>3</v>
      </c>
      <c r="T6062">
        <f t="shared" si="1700"/>
        <v>5</v>
      </c>
      <c r="U6062">
        <f t="shared" si="1701"/>
        <v>1</v>
      </c>
      <c r="V6062">
        <f t="shared" ca="1" si="1702"/>
        <v>0.21959999999999999</v>
      </c>
      <c r="W6062">
        <f>INDEX(Solarstrahlungsdaten!$B$13:$G$8772,Übersicht!O6062,Übersicht!$E$10)</f>
        <v>3.88</v>
      </c>
      <c r="X6062">
        <f t="shared" si="1703"/>
        <v>1.3347199999999998E-2</v>
      </c>
      <c r="Y6062">
        <f t="shared" ca="1" si="1704"/>
        <v>0.20625279999999999</v>
      </c>
      <c r="Z6062">
        <f t="shared" ca="1" si="1705"/>
        <v>1.3347199999999998E-2</v>
      </c>
      <c r="AA6062">
        <f t="shared" ca="1" si="1706"/>
        <v>0</v>
      </c>
      <c r="AB6062">
        <f t="shared" ca="1" si="1707"/>
        <v>0</v>
      </c>
      <c r="AC6062">
        <f t="shared" ca="1" si="1713"/>
        <v>0</v>
      </c>
      <c r="AD6062">
        <f t="shared" ca="1" si="1696"/>
        <v>0.20625279999999999</v>
      </c>
      <c r="AE6062">
        <f t="shared" ca="1" si="1708"/>
        <v>0</v>
      </c>
      <c r="AF6062">
        <f t="shared" ca="1" si="1709"/>
        <v>0.20625279999999999</v>
      </c>
      <c r="AG6062">
        <f t="shared" ca="1" si="1710"/>
        <v>0</v>
      </c>
      <c r="AH6062">
        <f t="shared" ca="1" si="1711"/>
        <v>1</v>
      </c>
    </row>
    <row r="6063" spans="15:34" x14ac:dyDescent="0.25">
      <c r="O6063">
        <v>6007</v>
      </c>
      <c r="P6063" s="2">
        <f t="shared" si="1712"/>
        <v>44447.249999985434</v>
      </c>
      <c r="Q6063">
        <f t="shared" si="1697"/>
        <v>8</v>
      </c>
      <c r="R6063">
        <f t="shared" si="1698"/>
        <v>9</v>
      </c>
      <c r="S6063">
        <f t="shared" si="1699"/>
        <v>3</v>
      </c>
      <c r="T6063">
        <f t="shared" si="1700"/>
        <v>6</v>
      </c>
      <c r="U6063">
        <f t="shared" si="1701"/>
        <v>1</v>
      </c>
      <c r="V6063">
        <f t="shared" ca="1" si="1702"/>
        <v>0.34410000000000002</v>
      </c>
      <c r="W6063">
        <f>INDEX(Solarstrahlungsdaten!$B$13:$G$8772,Übersicht!O6063,Übersicht!$E$10)</f>
        <v>107.395</v>
      </c>
      <c r="X6063">
        <f t="shared" si="1703"/>
        <v>0.36943879999999996</v>
      </c>
      <c r="Y6063">
        <f t="shared" ca="1" si="1704"/>
        <v>-2.5338799999999939E-2</v>
      </c>
      <c r="Z6063">
        <f t="shared" ca="1" si="1705"/>
        <v>0.34410000000000002</v>
      </c>
      <c r="AA6063">
        <f t="shared" ca="1" si="1706"/>
        <v>2.5338799999999939E-2</v>
      </c>
      <c r="AB6063">
        <f t="shared" ca="1" si="1707"/>
        <v>0</v>
      </c>
      <c r="AC6063">
        <f t="shared" ca="1" si="1713"/>
        <v>2.5338799999999939E-2</v>
      </c>
      <c r="AD6063">
        <f t="shared" ca="1" si="1696"/>
        <v>0</v>
      </c>
      <c r="AE6063">
        <f t="shared" ca="1" si="1708"/>
        <v>0</v>
      </c>
      <c r="AF6063">
        <f t="shared" ca="1" si="1709"/>
        <v>0</v>
      </c>
      <c r="AG6063">
        <f t="shared" ca="1" si="1710"/>
        <v>6.3346999999999848E-3</v>
      </c>
      <c r="AH6063">
        <f t="shared" ca="1" si="1711"/>
        <v>0</v>
      </c>
    </row>
    <row r="6064" spans="15:34" x14ac:dyDescent="0.25">
      <c r="O6064">
        <v>6008</v>
      </c>
      <c r="P6064" s="2">
        <f t="shared" si="1712"/>
        <v>44447.291666652098</v>
      </c>
      <c r="Q6064">
        <f t="shared" si="1697"/>
        <v>8</v>
      </c>
      <c r="R6064">
        <f t="shared" si="1698"/>
        <v>9</v>
      </c>
      <c r="S6064">
        <f t="shared" si="1699"/>
        <v>3</v>
      </c>
      <c r="T6064">
        <f t="shared" si="1700"/>
        <v>7</v>
      </c>
      <c r="U6064">
        <f t="shared" si="1701"/>
        <v>1</v>
      </c>
      <c r="V6064">
        <f t="shared" ca="1" si="1702"/>
        <v>0.49979999999999997</v>
      </c>
      <c r="W6064">
        <f>INDEX(Solarstrahlungsdaten!$B$13:$G$8772,Übersicht!O6064,Übersicht!$E$10)</f>
        <v>163.58499999999998</v>
      </c>
      <c r="X6064">
        <f t="shared" si="1703"/>
        <v>0.56273239999999991</v>
      </c>
      <c r="Y6064">
        <f t="shared" ca="1" si="1704"/>
        <v>-6.2932399999999944E-2</v>
      </c>
      <c r="Z6064">
        <f t="shared" ca="1" si="1705"/>
        <v>0.49979999999999997</v>
      </c>
      <c r="AA6064">
        <f t="shared" ca="1" si="1706"/>
        <v>6.2932399999999944E-2</v>
      </c>
      <c r="AB6064">
        <f t="shared" ca="1" si="1707"/>
        <v>0</v>
      </c>
      <c r="AC6064">
        <f t="shared" ca="1" si="1713"/>
        <v>8.8271199999999883E-2</v>
      </c>
      <c r="AD6064">
        <f t="shared" ca="1" si="1696"/>
        <v>0</v>
      </c>
      <c r="AE6064">
        <f t="shared" ca="1" si="1708"/>
        <v>0</v>
      </c>
      <c r="AF6064">
        <f t="shared" ca="1" si="1709"/>
        <v>0</v>
      </c>
      <c r="AG6064">
        <f t="shared" ca="1" si="1710"/>
        <v>2.2067799999999971E-2</v>
      </c>
      <c r="AH6064">
        <f t="shared" ca="1" si="1711"/>
        <v>0</v>
      </c>
    </row>
    <row r="6065" spans="15:34" x14ac:dyDescent="0.25">
      <c r="O6065">
        <v>6009</v>
      </c>
      <c r="P6065" s="2">
        <f t="shared" si="1712"/>
        <v>44447.333333318762</v>
      </c>
      <c r="Q6065">
        <f t="shared" si="1697"/>
        <v>8</v>
      </c>
      <c r="R6065">
        <f t="shared" si="1698"/>
        <v>9</v>
      </c>
      <c r="S6065">
        <f t="shared" si="1699"/>
        <v>3</v>
      </c>
      <c r="T6065">
        <f t="shared" si="1700"/>
        <v>8</v>
      </c>
      <c r="U6065">
        <f t="shared" si="1701"/>
        <v>1</v>
      </c>
      <c r="V6065">
        <f t="shared" ca="1" si="1702"/>
        <v>0.55649999999999999</v>
      </c>
      <c r="W6065">
        <f>INDEX(Solarstrahlungsdaten!$B$13:$G$8772,Übersicht!O6065,Übersicht!$E$10)</f>
        <v>252.91000000000003</v>
      </c>
      <c r="X6065">
        <f t="shared" si="1703"/>
        <v>0.87001040000000007</v>
      </c>
      <c r="Y6065">
        <f t="shared" ca="1" si="1704"/>
        <v>-0.31351040000000008</v>
      </c>
      <c r="Z6065">
        <f t="shared" ca="1" si="1705"/>
        <v>0.55649999999999999</v>
      </c>
      <c r="AA6065">
        <f t="shared" ca="1" si="1706"/>
        <v>0.31351040000000008</v>
      </c>
      <c r="AB6065">
        <f t="shared" ca="1" si="1707"/>
        <v>0</v>
      </c>
      <c r="AC6065">
        <f t="shared" ca="1" si="1713"/>
        <v>0.40178159999999996</v>
      </c>
      <c r="AD6065">
        <f t="shared" ca="1" si="1696"/>
        <v>0</v>
      </c>
      <c r="AE6065">
        <f t="shared" ca="1" si="1708"/>
        <v>0</v>
      </c>
      <c r="AF6065">
        <f t="shared" ca="1" si="1709"/>
        <v>0</v>
      </c>
      <c r="AG6065">
        <f t="shared" ca="1" si="1710"/>
        <v>0.10044539999999999</v>
      </c>
      <c r="AH6065">
        <f t="shared" ca="1" si="1711"/>
        <v>0</v>
      </c>
    </row>
    <row r="6066" spans="15:34" x14ac:dyDescent="0.25">
      <c r="O6066">
        <v>6010</v>
      </c>
      <c r="P6066" s="2">
        <f t="shared" si="1712"/>
        <v>44447.374999985426</v>
      </c>
      <c r="Q6066">
        <f t="shared" si="1697"/>
        <v>8</v>
      </c>
      <c r="R6066">
        <f t="shared" si="1698"/>
        <v>9</v>
      </c>
      <c r="S6066">
        <f t="shared" si="1699"/>
        <v>3</v>
      </c>
      <c r="T6066">
        <f t="shared" si="1700"/>
        <v>9</v>
      </c>
      <c r="U6066">
        <f t="shared" si="1701"/>
        <v>1</v>
      </c>
      <c r="V6066">
        <f t="shared" ca="1" si="1702"/>
        <v>0.57879999999999998</v>
      </c>
      <c r="W6066">
        <f>INDEX(Solarstrahlungsdaten!$B$13:$G$8772,Übersicht!O6066,Übersicht!$E$10)</f>
        <v>265.95499999999998</v>
      </c>
      <c r="X6066">
        <f t="shared" si="1703"/>
        <v>0.91488519999999995</v>
      </c>
      <c r="Y6066">
        <f t="shared" ca="1" si="1704"/>
        <v>-0.33608519999999997</v>
      </c>
      <c r="Z6066">
        <f t="shared" ca="1" si="1705"/>
        <v>0.57879999999999998</v>
      </c>
      <c r="AA6066">
        <f t="shared" ca="1" si="1706"/>
        <v>0.33608519999999997</v>
      </c>
      <c r="AB6066">
        <f t="shared" ca="1" si="1707"/>
        <v>0</v>
      </c>
      <c r="AC6066">
        <f t="shared" ca="1" si="1713"/>
        <v>0.73786679999999993</v>
      </c>
      <c r="AD6066">
        <f t="shared" ca="1" si="1696"/>
        <v>0</v>
      </c>
      <c r="AE6066">
        <f t="shared" ca="1" si="1708"/>
        <v>0</v>
      </c>
      <c r="AF6066">
        <f t="shared" ca="1" si="1709"/>
        <v>0</v>
      </c>
      <c r="AG6066">
        <f t="shared" ca="1" si="1710"/>
        <v>0.18446669999999998</v>
      </c>
      <c r="AH6066">
        <f t="shared" ca="1" si="1711"/>
        <v>0</v>
      </c>
    </row>
    <row r="6067" spans="15:34" x14ac:dyDescent="0.25">
      <c r="O6067">
        <v>6011</v>
      </c>
      <c r="P6067" s="2">
        <f t="shared" si="1712"/>
        <v>44447.41666665209</v>
      </c>
      <c r="Q6067">
        <f t="shared" si="1697"/>
        <v>8</v>
      </c>
      <c r="R6067">
        <f t="shared" si="1698"/>
        <v>9</v>
      </c>
      <c r="S6067">
        <f t="shared" si="1699"/>
        <v>3</v>
      </c>
      <c r="T6067">
        <f t="shared" si="1700"/>
        <v>10</v>
      </c>
      <c r="U6067">
        <f t="shared" si="1701"/>
        <v>1</v>
      </c>
      <c r="V6067">
        <f t="shared" ca="1" si="1702"/>
        <v>0.56110000000000004</v>
      </c>
      <c r="W6067">
        <f>INDEX(Solarstrahlungsdaten!$B$13:$G$8772,Übersicht!O6067,Übersicht!$E$10)</f>
        <v>511.28499999999997</v>
      </c>
      <c r="X6067">
        <f t="shared" si="1703"/>
        <v>1.7588203999999998</v>
      </c>
      <c r="Y6067">
        <f t="shared" ca="1" si="1704"/>
        <v>-1.1977203999999997</v>
      </c>
      <c r="Z6067">
        <f t="shared" ca="1" si="1705"/>
        <v>0.56110000000000004</v>
      </c>
      <c r="AA6067">
        <f t="shared" ca="1" si="1706"/>
        <v>1.1977203999999997</v>
      </c>
      <c r="AB6067">
        <f t="shared" ca="1" si="1707"/>
        <v>0</v>
      </c>
      <c r="AC6067">
        <f t="shared" ca="1" si="1713"/>
        <v>1.9355871999999996</v>
      </c>
      <c r="AD6067">
        <f t="shared" ca="1" si="1696"/>
        <v>0</v>
      </c>
      <c r="AE6067">
        <f t="shared" ca="1" si="1708"/>
        <v>0</v>
      </c>
      <c r="AF6067">
        <f t="shared" ca="1" si="1709"/>
        <v>0</v>
      </c>
      <c r="AG6067">
        <f t="shared" ca="1" si="1710"/>
        <v>0.4838967999999999</v>
      </c>
      <c r="AH6067">
        <f t="shared" ca="1" si="1711"/>
        <v>0</v>
      </c>
    </row>
    <row r="6068" spans="15:34" x14ac:dyDescent="0.25">
      <c r="O6068">
        <v>6012</v>
      </c>
      <c r="P6068" s="2">
        <f t="shared" si="1712"/>
        <v>44447.458333318755</v>
      </c>
      <c r="Q6068">
        <f t="shared" si="1697"/>
        <v>8</v>
      </c>
      <c r="R6068">
        <f t="shared" si="1698"/>
        <v>9</v>
      </c>
      <c r="S6068">
        <f t="shared" si="1699"/>
        <v>3</v>
      </c>
      <c r="T6068">
        <f t="shared" si="1700"/>
        <v>11</v>
      </c>
      <c r="U6068">
        <f t="shared" si="1701"/>
        <v>1</v>
      </c>
      <c r="V6068">
        <f t="shared" ca="1" si="1702"/>
        <v>0.5595</v>
      </c>
      <c r="W6068">
        <f>INDEX(Solarstrahlungsdaten!$B$13:$G$8772,Übersicht!O6068,Übersicht!$E$10)</f>
        <v>423.35</v>
      </c>
      <c r="X6068">
        <f t="shared" si="1703"/>
        <v>1.456324</v>
      </c>
      <c r="Y6068">
        <f t="shared" ca="1" si="1704"/>
        <v>-0.89682399999999995</v>
      </c>
      <c r="Z6068">
        <f t="shared" ca="1" si="1705"/>
        <v>0.5595</v>
      </c>
      <c r="AA6068">
        <f t="shared" ca="1" si="1706"/>
        <v>0.89682399999999995</v>
      </c>
      <c r="AB6068">
        <f t="shared" ca="1" si="1707"/>
        <v>0</v>
      </c>
      <c r="AC6068">
        <f t="shared" ca="1" si="1713"/>
        <v>2.8324111999999997</v>
      </c>
      <c r="AD6068">
        <f t="shared" ca="1" si="1696"/>
        <v>0</v>
      </c>
      <c r="AE6068">
        <f t="shared" ca="1" si="1708"/>
        <v>0</v>
      </c>
      <c r="AF6068">
        <f t="shared" ca="1" si="1709"/>
        <v>0</v>
      </c>
      <c r="AG6068">
        <f t="shared" ca="1" si="1710"/>
        <v>0.70810279999999992</v>
      </c>
      <c r="AH6068">
        <f t="shared" ca="1" si="1711"/>
        <v>0</v>
      </c>
    </row>
    <row r="6069" spans="15:34" x14ac:dyDescent="0.25">
      <c r="O6069">
        <v>6013</v>
      </c>
      <c r="P6069" s="2">
        <f t="shared" si="1712"/>
        <v>44447.499999985419</v>
      </c>
      <c r="Q6069">
        <f t="shared" si="1697"/>
        <v>8</v>
      </c>
      <c r="R6069">
        <f t="shared" si="1698"/>
        <v>9</v>
      </c>
      <c r="S6069">
        <f t="shared" si="1699"/>
        <v>3</v>
      </c>
      <c r="T6069">
        <f t="shared" si="1700"/>
        <v>12</v>
      </c>
      <c r="U6069">
        <f t="shared" si="1701"/>
        <v>1</v>
      </c>
      <c r="V6069">
        <f t="shared" ca="1" si="1702"/>
        <v>0.61539999999999995</v>
      </c>
      <c r="W6069">
        <f>INDEX(Solarstrahlungsdaten!$B$13:$G$8772,Übersicht!O6069,Übersicht!$E$10)</f>
        <v>471.67</v>
      </c>
      <c r="X6069">
        <f t="shared" si="1703"/>
        <v>1.6225448</v>
      </c>
      <c r="Y6069">
        <f t="shared" ca="1" si="1704"/>
        <v>-1.0071448000000001</v>
      </c>
      <c r="Z6069">
        <f t="shared" ca="1" si="1705"/>
        <v>0.61539999999999995</v>
      </c>
      <c r="AA6069">
        <f t="shared" ca="1" si="1706"/>
        <v>1.0071448000000001</v>
      </c>
      <c r="AB6069">
        <f t="shared" ca="1" si="1707"/>
        <v>0</v>
      </c>
      <c r="AC6069">
        <f t="shared" ca="1" si="1713"/>
        <v>3.839556</v>
      </c>
      <c r="AD6069">
        <f t="shared" ca="1" si="1696"/>
        <v>0</v>
      </c>
      <c r="AE6069">
        <f t="shared" ca="1" si="1708"/>
        <v>0</v>
      </c>
      <c r="AF6069">
        <f t="shared" ca="1" si="1709"/>
        <v>0</v>
      </c>
      <c r="AG6069">
        <f t="shared" ca="1" si="1710"/>
        <v>0.95988899999999999</v>
      </c>
      <c r="AH6069">
        <f t="shared" ca="1" si="1711"/>
        <v>0</v>
      </c>
    </row>
    <row r="6070" spans="15:34" x14ac:dyDescent="0.25">
      <c r="O6070">
        <v>6014</v>
      </c>
      <c r="P6070" s="2">
        <f t="shared" si="1712"/>
        <v>44447.541666652083</v>
      </c>
      <c r="Q6070">
        <f t="shared" si="1697"/>
        <v>8</v>
      </c>
      <c r="R6070">
        <f t="shared" si="1698"/>
        <v>9</v>
      </c>
      <c r="S6070">
        <f t="shared" si="1699"/>
        <v>3</v>
      </c>
      <c r="T6070">
        <f t="shared" si="1700"/>
        <v>13</v>
      </c>
      <c r="U6070">
        <f t="shared" si="1701"/>
        <v>1</v>
      </c>
      <c r="V6070">
        <f t="shared" ca="1" si="1702"/>
        <v>0.62909999999999988</v>
      </c>
      <c r="W6070">
        <f>INDEX(Solarstrahlungsdaten!$B$13:$G$8772,Übersicht!O6070,Übersicht!$E$10)</f>
        <v>445.125</v>
      </c>
      <c r="X6070">
        <f t="shared" si="1703"/>
        <v>1.5312299999999999</v>
      </c>
      <c r="Y6070">
        <f t="shared" ca="1" si="1704"/>
        <v>-0.90212999999999999</v>
      </c>
      <c r="Z6070">
        <f t="shared" ca="1" si="1705"/>
        <v>0.62909999999999988</v>
      </c>
      <c r="AA6070">
        <f t="shared" ca="1" si="1706"/>
        <v>0.16044400000000003</v>
      </c>
      <c r="AB6070">
        <f t="shared" ca="1" si="1707"/>
        <v>0</v>
      </c>
      <c r="AC6070">
        <f t="shared" ca="1" si="1713"/>
        <v>4</v>
      </c>
      <c r="AD6070">
        <f t="shared" ca="1" si="1696"/>
        <v>-0.74168599999999996</v>
      </c>
      <c r="AE6070">
        <f t="shared" ca="1" si="1708"/>
        <v>0.74168599999999996</v>
      </c>
      <c r="AF6070">
        <f t="shared" ca="1" si="1709"/>
        <v>0</v>
      </c>
      <c r="AG6070">
        <f t="shared" ca="1" si="1710"/>
        <v>1</v>
      </c>
      <c r="AH6070">
        <f t="shared" ca="1" si="1711"/>
        <v>0</v>
      </c>
    </row>
    <row r="6071" spans="15:34" x14ac:dyDescent="0.25">
      <c r="O6071">
        <v>6015</v>
      </c>
      <c r="P6071" s="2">
        <f t="shared" si="1712"/>
        <v>44447.583333318747</v>
      </c>
      <c r="Q6071">
        <f t="shared" si="1697"/>
        <v>8</v>
      </c>
      <c r="R6071">
        <f t="shared" si="1698"/>
        <v>9</v>
      </c>
      <c r="S6071">
        <f t="shared" si="1699"/>
        <v>3</v>
      </c>
      <c r="T6071">
        <f t="shared" si="1700"/>
        <v>14</v>
      </c>
      <c r="U6071">
        <f t="shared" si="1701"/>
        <v>1</v>
      </c>
      <c r="V6071">
        <f t="shared" ca="1" si="1702"/>
        <v>0.5454</v>
      </c>
      <c r="W6071">
        <f>INDEX(Solarstrahlungsdaten!$B$13:$G$8772,Übersicht!O6071,Übersicht!$E$10)</f>
        <v>444.55</v>
      </c>
      <c r="X6071">
        <f t="shared" si="1703"/>
        <v>1.5292520000000001</v>
      </c>
      <c r="Y6071">
        <f t="shared" ca="1" si="1704"/>
        <v>-0.98385200000000006</v>
      </c>
      <c r="Z6071">
        <f t="shared" ca="1" si="1705"/>
        <v>0.5454</v>
      </c>
      <c r="AA6071">
        <f t="shared" ca="1" si="1706"/>
        <v>0</v>
      </c>
      <c r="AB6071">
        <f t="shared" ca="1" si="1707"/>
        <v>0</v>
      </c>
      <c r="AC6071">
        <f t="shared" ca="1" si="1713"/>
        <v>4</v>
      </c>
      <c r="AD6071">
        <f t="shared" ca="1" si="1696"/>
        <v>-0.98385200000000006</v>
      </c>
      <c r="AE6071">
        <f t="shared" ca="1" si="1708"/>
        <v>0.98385200000000006</v>
      </c>
      <c r="AF6071">
        <f t="shared" ca="1" si="1709"/>
        <v>0</v>
      </c>
      <c r="AG6071">
        <f t="shared" ca="1" si="1710"/>
        <v>1</v>
      </c>
      <c r="AH6071">
        <f t="shared" ca="1" si="1711"/>
        <v>0</v>
      </c>
    </row>
    <row r="6072" spans="15:34" x14ac:dyDescent="0.25">
      <c r="O6072">
        <v>6016</v>
      </c>
      <c r="P6072" s="2">
        <f t="shared" si="1712"/>
        <v>44447.624999985412</v>
      </c>
      <c r="Q6072">
        <f t="shared" si="1697"/>
        <v>8</v>
      </c>
      <c r="R6072">
        <f t="shared" si="1698"/>
        <v>9</v>
      </c>
      <c r="S6072">
        <f t="shared" si="1699"/>
        <v>3</v>
      </c>
      <c r="T6072">
        <f t="shared" si="1700"/>
        <v>15</v>
      </c>
      <c r="U6072">
        <f t="shared" si="1701"/>
        <v>1</v>
      </c>
      <c r="V6072">
        <f t="shared" ca="1" si="1702"/>
        <v>0.48510000000000003</v>
      </c>
      <c r="W6072">
        <f>INDEX(Solarstrahlungsdaten!$B$13:$G$8772,Übersicht!O6072,Übersicht!$E$10)</f>
        <v>170.97499999999999</v>
      </c>
      <c r="X6072">
        <f t="shared" si="1703"/>
        <v>0.58815399999999995</v>
      </c>
      <c r="Y6072">
        <f t="shared" ca="1" si="1704"/>
        <v>-0.10305399999999992</v>
      </c>
      <c r="Z6072">
        <f t="shared" ca="1" si="1705"/>
        <v>0.48510000000000003</v>
      </c>
      <c r="AA6072">
        <f t="shared" ca="1" si="1706"/>
        <v>0</v>
      </c>
      <c r="AB6072">
        <f t="shared" ca="1" si="1707"/>
        <v>0</v>
      </c>
      <c r="AC6072">
        <f t="shared" ca="1" si="1713"/>
        <v>4</v>
      </c>
      <c r="AD6072">
        <f t="shared" ca="1" si="1696"/>
        <v>-0.10305399999999992</v>
      </c>
      <c r="AE6072">
        <f t="shared" ca="1" si="1708"/>
        <v>0.10305399999999992</v>
      </c>
      <c r="AF6072">
        <f t="shared" ca="1" si="1709"/>
        <v>0</v>
      </c>
      <c r="AG6072">
        <f t="shared" ca="1" si="1710"/>
        <v>1</v>
      </c>
      <c r="AH6072">
        <f t="shared" ca="1" si="1711"/>
        <v>0</v>
      </c>
    </row>
    <row r="6073" spans="15:34" x14ac:dyDescent="0.25">
      <c r="O6073">
        <v>6017</v>
      </c>
      <c r="P6073" s="2">
        <f t="shared" si="1712"/>
        <v>44447.666666652076</v>
      </c>
      <c r="Q6073">
        <f t="shared" si="1697"/>
        <v>8</v>
      </c>
      <c r="R6073">
        <f t="shared" si="1698"/>
        <v>9</v>
      </c>
      <c r="S6073">
        <f t="shared" si="1699"/>
        <v>3</v>
      </c>
      <c r="T6073">
        <f t="shared" si="1700"/>
        <v>16</v>
      </c>
      <c r="U6073">
        <f t="shared" si="1701"/>
        <v>1</v>
      </c>
      <c r="V6073">
        <f t="shared" ca="1" si="1702"/>
        <v>0.45910000000000001</v>
      </c>
      <c r="W6073">
        <f>INDEX(Solarstrahlungsdaten!$B$13:$G$8772,Übersicht!O6073,Übersicht!$E$10)</f>
        <v>101.11</v>
      </c>
      <c r="X6073">
        <f t="shared" si="1703"/>
        <v>0.34781840000000003</v>
      </c>
      <c r="Y6073">
        <f t="shared" ca="1" si="1704"/>
        <v>0.11128159999999998</v>
      </c>
      <c r="Z6073">
        <f t="shared" ca="1" si="1705"/>
        <v>0.34781840000000003</v>
      </c>
      <c r="AA6073">
        <f t="shared" ca="1" si="1706"/>
        <v>0</v>
      </c>
      <c r="AB6073">
        <f t="shared" ca="1" si="1707"/>
        <v>0.11128159999999998</v>
      </c>
      <c r="AC6073">
        <f t="shared" ca="1" si="1713"/>
        <v>3.8887184000000001</v>
      </c>
      <c r="AD6073">
        <f t="shared" ref="AD6073:AD6136" ca="1" si="1714">Y6073+AA6073-AB6073</f>
        <v>0</v>
      </c>
      <c r="AE6073">
        <f t="shared" ca="1" si="1708"/>
        <v>0</v>
      </c>
      <c r="AF6073">
        <f t="shared" ca="1" si="1709"/>
        <v>0</v>
      </c>
      <c r="AG6073">
        <f t="shared" ca="1" si="1710"/>
        <v>0.97217960000000003</v>
      </c>
      <c r="AH6073">
        <f t="shared" ca="1" si="1711"/>
        <v>0</v>
      </c>
    </row>
    <row r="6074" spans="15:34" x14ac:dyDescent="0.25">
      <c r="O6074">
        <v>6018</v>
      </c>
      <c r="P6074" s="2">
        <f t="shared" si="1712"/>
        <v>44447.70833331874</v>
      </c>
      <c r="Q6074">
        <f t="shared" ref="Q6074:Q6137" si="1715">DAY(P6074)</f>
        <v>8</v>
      </c>
      <c r="R6074">
        <f t="shared" ref="R6074:R6137" si="1716">MONTH(P6074)</f>
        <v>9</v>
      </c>
      <c r="S6074">
        <f t="shared" ref="S6074:S6137" si="1717">IF(WEEKDAY(P6074)=6,1,IF(WEEKDAY(P6074)=7,2,3))</f>
        <v>3</v>
      </c>
      <c r="T6074">
        <f t="shared" ref="T6074:T6137" si="1718">HOUR(P6074)</f>
        <v>17</v>
      </c>
      <c r="U6074">
        <f t="shared" ref="U6074:U6137" si="1719">IF(AND(P6074&gt;DATE(2021,5,14),P6074&lt;DATE(2021,9,15)),1,IF(AND(P6074&gt;DATE(2021,3,20),P6074&lt;DATE(2021,11,1)),2,0))</f>
        <v>1</v>
      </c>
      <c r="V6074">
        <f t="shared" ref="V6074:V6137" ca="1" si="1720">INDEX($D$57:$L$80,1+T6074,S6074+U6074*3)</f>
        <v>0.47749999999999998</v>
      </c>
      <c r="W6074">
        <f>INDEX(Solarstrahlungsdaten!$B$13:$G$8772,Übersicht!O6074,Übersicht!$E$10)</f>
        <v>54.655000000000001</v>
      </c>
      <c r="X6074">
        <f t="shared" ref="X6074:X6137" si="1721">IF(W6074*$D$9/1000*(1-$D$41)&gt;$D$9*$D$42,$D$9*$D$42,W6074*$D$9/1000*(1-$D$41))</f>
        <v>0.18801319999999999</v>
      </c>
      <c r="Y6074">
        <f t="shared" ref="Y6074:Y6137" ca="1" si="1722">V6074-X6074</f>
        <v>0.28948679999999999</v>
      </c>
      <c r="Z6074">
        <f t="shared" ref="Z6074:Z6137" ca="1" si="1723">IF(X6074&gt;V6074,V6074,X6074)</f>
        <v>0.18801319999999999</v>
      </c>
      <c r="AA6074">
        <f t="shared" ref="AA6074:AA6137" ca="1" si="1724">IF(Y6074&lt;0, IF(AC6073-Y6074&lt;$D$22, -Y6074, $D$22-AC6073),0)</f>
        <v>0</v>
      </c>
      <c r="AB6074">
        <f t="shared" ref="AB6074:AB6137" ca="1" si="1725">IF(Y6074&gt;0, IF(AC6073-Y6074&gt;0, Y6074, AC6073),0)</f>
        <v>0.28948679999999999</v>
      </c>
      <c r="AC6074">
        <f t="shared" ca="1" si="1713"/>
        <v>3.5992316</v>
      </c>
      <c r="AD6074">
        <f t="shared" ca="1" si="1714"/>
        <v>0</v>
      </c>
      <c r="AE6074">
        <f t="shared" ref="AE6074:AE6137" ca="1" si="1726">IF(AD6074&lt;0,-AD6074,0)</f>
        <v>0</v>
      </c>
      <c r="AF6074">
        <f t="shared" ref="AF6074:AF6137" ca="1" si="1727">IF(AD6074&gt;0,AD6074,0)</f>
        <v>0</v>
      </c>
      <c r="AG6074">
        <f t="shared" ref="AG6074:AG6137" ca="1" si="1728">IF($D$22&gt;0,AC6074/$D$22,0)</f>
        <v>0.89980789999999999</v>
      </c>
      <c r="AH6074">
        <f t="shared" ref="AH6074:AH6137" ca="1" si="1729">IF(AC6074&lt;=0,1,0)</f>
        <v>0</v>
      </c>
    </row>
    <row r="6075" spans="15:34" x14ac:dyDescent="0.25">
      <c r="O6075">
        <v>6019</v>
      </c>
      <c r="P6075" s="2">
        <f t="shared" ref="P6075:P6138" si="1730">P6074+TIME(1,,)</f>
        <v>44447.749999985404</v>
      </c>
      <c r="Q6075">
        <f t="shared" si="1715"/>
        <v>8</v>
      </c>
      <c r="R6075">
        <f t="shared" si="1716"/>
        <v>9</v>
      </c>
      <c r="S6075">
        <f t="shared" si="1717"/>
        <v>3</v>
      </c>
      <c r="T6075">
        <f t="shared" si="1718"/>
        <v>18</v>
      </c>
      <c r="U6075">
        <f t="shared" si="1719"/>
        <v>1</v>
      </c>
      <c r="V6075">
        <f t="shared" ca="1" si="1720"/>
        <v>0.5454</v>
      </c>
      <c r="W6075">
        <f>INDEX(Solarstrahlungsdaten!$B$13:$G$8772,Übersicht!O6075,Übersicht!$E$10)</f>
        <v>0</v>
      </c>
      <c r="X6075">
        <f t="shared" si="1721"/>
        <v>0</v>
      </c>
      <c r="Y6075">
        <f t="shared" ca="1" si="1722"/>
        <v>0.5454</v>
      </c>
      <c r="Z6075">
        <f t="shared" ca="1" si="1723"/>
        <v>0</v>
      </c>
      <c r="AA6075">
        <f t="shared" ca="1" si="1724"/>
        <v>0</v>
      </c>
      <c r="AB6075">
        <f t="shared" ca="1" si="1725"/>
        <v>0.5454</v>
      </c>
      <c r="AC6075">
        <f t="shared" ref="AC6075:AC6138" ca="1" si="1731">AC6074+AA6075-AB6075</f>
        <v>3.0538316000000001</v>
      </c>
      <c r="AD6075">
        <f t="shared" ca="1" si="1714"/>
        <v>0</v>
      </c>
      <c r="AE6075">
        <f t="shared" ca="1" si="1726"/>
        <v>0</v>
      </c>
      <c r="AF6075">
        <f t="shared" ca="1" si="1727"/>
        <v>0</v>
      </c>
      <c r="AG6075">
        <f t="shared" ca="1" si="1728"/>
        <v>0.76345790000000002</v>
      </c>
      <c r="AH6075">
        <f t="shared" ca="1" si="1729"/>
        <v>0</v>
      </c>
    </row>
    <row r="6076" spans="15:34" x14ac:dyDescent="0.25">
      <c r="O6076">
        <v>6020</v>
      </c>
      <c r="P6076" s="2">
        <f t="shared" si="1730"/>
        <v>44447.791666652069</v>
      </c>
      <c r="Q6076">
        <f t="shared" si="1715"/>
        <v>8</v>
      </c>
      <c r="R6076">
        <f t="shared" si="1716"/>
        <v>9</v>
      </c>
      <c r="S6076">
        <f t="shared" si="1717"/>
        <v>3</v>
      </c>
      <c r="T6076">
        <f t="shared" si="1718"/>
        <v>19</v>
      </c>
      <c r="U6076">
        <f t="shared" si="1719"/>
        <v>1</v>
      </c>
      <c r="V6076">
        <f t="shared" ca="1" si="1720"/>
        <v>0.64149999999999996</v>
      </c>
      <c r="W6076">
        <f>INDEX(Solarstrahlungsdaten!$B$13:$G$8772,Übersicht!O6076,Übersicht!$E$10)</f>
        <v>0</v>
      </c>
      <c r="X6076">
        <f t="shared" si="1721"/>
        <v>0</v>
      </c>
      <c r="Y6076">
        <f t="shared" ca="1" si="1722"/>
        <v>0.64149999999999996</v>
      </c>
      <c r="Z6076">
        <f t="shared" ca="1" si="1723"/>
        <v>0</v>
      </c>
      <c r="AA6076">
        <f t="shared" ca="1" si="1724"/>
        <v>0</v>
      </c>
      <c r="AB6076">
        <f t="shared" ca="1" si="1725"/>
        <v>0.64149999999999996</v>
      </c>
      <c r="AC6076">
        <f t="shared" ca="1" si="1731"/>
        <v>2.4123315999999999</v>
      </c>
      <c r="AD6076">
        <f t="shared" ca="1" si="1714"/>
        <v>0</v>
      </c>
      <c r="AE6076">
        <f t="shared" ca="1" si="1726"/>
        <v>0</v>
      </c>
      <c r="AF6076">
        <f t="shared" ca="1" si="1727"/>
        <v>0</v>
      </c>
      <c r="AG6076">
        <f t="shared" ca="1" si="1728"/>
        <v>0.60308289999999998</v>
      </c>
      <c r="AH6076">
        <f t="shared" ca="1" si="1729"/>
        <v>0</v>
      </c>
    </row>
    <row r="6077" spans="15:34" x14ac:dyDescent="0.25">
      <c r="O6077">
        <v>6021</v>
      </c>
      <c r="P6077" s="2">
        <f t="shared" si="1730"/>
        <v>44447.833333318733</v>
      </c>
      <c r="Q6077">
        <f t="shared" si="1715"/>
        <v>8</v>
      </c>
      <c r="R6077">
        <f t="shared" si="1716"/>
        <v>9</v>
      </c>
      <c r="S6077">
        <f t="shared" si="1717"/>
        <v>3</v>
      </c>
      <c r="T6077">
        <f t="shared" si="1718"/>
        <v>20</v>
      </c>
      <c r="U6077">
        <f t="shared" si="1719"/>
        <v>1</v>
      </c>
      <c r="V6077">
        <f t="shared" ca="1" si="1720"/>
        <v>0.67459999999999998</v>
      </c>
      <c r="W6077">
        <f>INDEX(Solarstrahlungsdaten!$B$13:$G$8772,Übersicht!O6077,Übersicht!$E$10)</f>
        <v>0</v>
      </c>
      <c r="X6077">
        <f t="shared" si="1721"/>
        <v>0</v>
      </c>
      <c r="Y6077">
        <f t="shared" ca="1" si="1722"/>
        <v>0.67459999999999998</v>
      </c>
      <c r="Z6077">
        <f t="shared" ca="1" si="1723"/>
        <v>0</v>
      </c>
      <c r="AA6077">
        <f t="shared" ca="1" si="1724"/>
        <v>0</v>
      </c>
      <c r="AB6077">
        <f t="shared" ca="1" si="1725"/>
        <v>0.67459999999999998</v>
      </c>
      <c r="AC6077">
        <f t="shared" ca="1" si="1731"/>
        <v>1.7377316</v>
      </c>
      <c r="AD6077">
        <f t="shared" ca="1" si="1714"/>
        <v>0</v>
      </c>
      <c r="AE6077">
        <f t="shared" ca="1" si="1726"/>
        <v>0</v>
      </c>
      <c r="AF6077">
        <f t="shared" ca="1" si="1727"/>
        <v>0</v>
      </c>
      <c r="AG6077">
        <f t="shared" ca="1" si="1728"/>
        <v>0.43443290000000001</v>
      </c>
      <c r="AH6077">
        <f t="shared" ca="1" si="1729"/>
        <v>0</v>
      </c>
    </row>
    <row r="6078" spans="15:34" x14ac:dyDescent="0.25">
      <c r="O6078">
        <v>6022</v>
      </c>
      <c r="P6078" s="2">
        <f t="shared" si="1730"/>
        <v>44447.874999985397</v>
      </c>
      <c r="Q6078">
        <f t="shared" si="1715"/>
        <v>8</v>
      </c>
      <c r="R6078">
        <f t="shared" si="1716"/>
        <v>9</v>
      </c>
      <c r="S6078">
        <f t="shared" si="1717"/>
        <v>3</v>
      </c>
      <c r="T6078">
        <f t="shared" si="1718"/>
        <v>21</v>
      </c>
      <c r="U6078">
        <f t="shared" si="1719"/>
        <v>1</v>
      </c>
      <c r="V6078">
        <f t="shared" ca="1" si="1720"/>
        <v>0.63759999999999994</v>
      </c>
      <c r="W6078">
        <f>INDEX(Solarstrahlungsdaten!$B$13:$G$8772,Übersicht!O6078,Übersicht!$E$10)</f>
        <v>0</v>
      </c>
      <c r="X6078">
        <f t="shared" si="1721"/>
        <v>0</v>
      </c>
      <c r="Y6078">
        <f t="shared" ca="1" si="1722"/>
        <v>0.63759999999999994</v>
      </c>
      <c r="Z6078">
        <f t="shared" ca="1" si="1723"/>
        <v>0</v>
      </c>
      <c r="AA6078">
        <f t="shared" ca="1" si="1724"/>
        <v>0</v>
      </c>
      <c r="AB6078">
        <f t="shared" ca="1" si="1725"/>
        <v>0.63759999999999994</v>
      </c>
      <c r="AC6078">
        <f t="shared" ca="1" si="1731"/>
        <v>1.1001316000000001</v>
      </c>
      <c r="AD6078">
        <f t="shared" ca="1" si="1714"/>
        <v>0</v>
      </c>
      <c r="AE6078">
        <f t="shared" ca="1" si="1726"/>
        <v>0</v>
      </c>
      <c r="AF6078">
        <f t="shared" ca="1" si="1727"/>
        <v>0</v>
      </c>
      <c r="AG6078">
        <f t="shared" ca="1" si="1728"/>
        <v>0.27503290000000002</v>
      </c>
      <c r="AH6078">
        <f t="shared" ca="1" si="1729"/>
        <v>0</v>
      </c>
    </row>
    <row r="6079" spans="15:34" x14ac:dyDescent="0.25">
      <c r="O6079">
        <v>6023</v>
      </c>
      <c r="P6079" s="2">
        <f t="shared" si="1730"/>
        <v>44447.916666652061</v>
      </c>
      <c r="Q6079">
        <f t="shared" si="1715"/>
        <v>8</v>
      </c>
      <c r="R6079">
        <f t="shared" si="1716"/>
        <v>9</v>
      </c>
      <c r="S6079">
        <f t="shared" si="1717"/>
        <v>3</v>
      </c>
      <c r="T6079">
        <f t="shared" si="1718"/>
        <v>22</v>
      </c>
      <c r="U6079">
        <f t="shared" si="1719"/>
        <v>1</v>
      </c>
      <c r="V6079">
        <f t="shared" ca="1" si="1720"/>
        <v>0.59710000000000008</v>
      </c>
      <c r="W6079">
        <f>INDEX(Solarstrahlungsdaten!$B$13:$G$8772,Übersicht!O6079,Übersicht!$E$10)</f>
        <v>0</v>
      </c>
      <c r="X6079">
        <f t="shared" si="1721"/>
        <v>0</v>
      </c>
      <c r="Y6079">
        <f t="shared" ca="1" si="1722"/>
        <v>0.59710000000000008</v>
      </c>
      <c r="Z6079">
        <f t="shared" ca="1" si="1723"/>
        <v>0</v>
      </c>
      <c r="AA6079">
        <f t="shared" ca="1" si="1724"/>
        <v>0</v>
      </c>
      <c r="AB6079">
        <f t="shared" ca="1" si="1725"/>
        <v>0.59710000000000008</v>
      </c>
      <c r="AC6079">
        <f t="shared" ca="1" si="1731"/>
        <v>0.50303160000000002</v>
      </c>
      <c r="AD6079">
        <f t="shared" ca="1" si="1714"/>
        <v>0</v>
      </c>
      <c r="AE6079">
        <f t="shared" ca="1" si="1726"/>
        <v>0</v>
      </c>
      <c r="AF6079">
        <f t="shared" ca="1" si="1727"/>
        <v>0</v>
      </c>
      <c r="AG6079">
        <f t="shared" ca="1" si="1728"/>
        <v>0.12575790000000001</v>
      </c>
      <c r="AH6079">
        <f t="shared" ca="1" si="1729"/>
        <v>0</v>
      </c>
    </row>
    <row r="6080" spans="15:34" x14ac:dyDescent="0.25">
      <c r="O6080">
        <v>6024</v>
      </c>
      <c r="P6080" s="2">
        <f t="shared" si="1730"/>
        <v>44447.958333318726</v>
      </c>
      <c r="Q6080">
        <f t="shared" si="1715"/>
        <v>8</v>
      </c>
      <c r="R6080">
        <f t="shared" si="1716"/>
        <v>9</v>
      </c>
      <c r="S6080">
        <f t="shared" si="1717"/>
        <v>3</v>
      </c>
      <c r="T6080">
        <f t="shared" si="1718"/>
        <v>23</v>
      </c>
      <c r="U6080">
        <f t="shared" si="1719"/>
        <v>1</v>
      </c>
      <c r="V6080">
        <f t="shared" ca="1" si="1720"/>
        <v>0.48749999999999999</v>
      </c>
      <c r="W6080">
        <f>INDEX(Solarstrahlungsdaten!$B$13:$G$8772,Übersicht!O6080,Übersicht!$E$10)</f>
        <v>0</v>
      </c>
      <c r="X6080">
        <f t="shared" si="1721"/>
        <v>0</v>
      </c>
      <c r="Y6080">
        <f t="shared" ca="1" si="1722"/>
        <v>0.48749999999999999</v>
      </c>
      <c r="Z6080">
        <f t="shared" ca="1" si="1723"/>
        <v>0</v>
      </c>
      <c r="AA6080">
        <f t="shared" ca="1" si="1724"/>
        <v>0</v>
      </c>
      <c r="AB6080">
        <f t="shared" ca="1" si="1725"/>
        <v>0.48749999999999999</v>
      </c>
      <c r="AC6080">
        <f t="shared" ca="1" si="1731"/>
        <v>1.5531600000000034E-2</v>
      </c>
      <c r="AD6080">
        <f t="shared" ca="1" si="1714"/>
        <v>0</v>
      </c>
      <c r="AE6080">
        <f t="shared" ca="1" si="1726"/>
        <v>0</v>
      </c>
      <c r="AF6080">
        <f t="shared" ca="1" si="1727"/>
        <v>0</v>
      </c>
      <c r="AG6080">
        <f t="shared" ca="1" si="1728"/>
        <v>3.8829000000000086E-3</v>
      </c>
      <c r="AH6080">
        <f t="shared" ca="1" si="1729"/>
        <v>0</v>
      </c>
    </row>
    <row r="6081" spans="15:34" x14ac:dyDescent="0.25">
      <c r="O6081">
        <v>6025</v>
      </c>
      <c r="P6081" s="2">
        <f t="shared" si="1730"/>
        <v>44447.99999998539</v>
      </c>
      <c r="Q6081">
        <f t="shared" si="1715"/>
        <v>9</v>
      </c>
      <c r="R6081">
        <f t="shared" si="1716"/>
        <v>9</v>
      </c>
      <c r="S6081">
        <f t="shared" si="1717"/>
        <v>3</v>
      </c>
      <c r="T6081">
        <f t="shared" si="1718"/>
        <v>0</v>
      </c>
      <c r="U6081">
        <f t="shared" si="1719"/>
        <v>1</v>
      </c>
      <c r="V6081">
        <f t="shared" ca="1" si="1720"/>
        <v>0.32850000000000001</v>
      </c>
      <c r="W6081">
        <f>INDEX(Solarstrahlungsdaten!$B$13:$G$8772,Übersicht!O6081,Übersicht!$E$10)</f>
        <v>0</v>
      </c>
      <c r="X6081">
        <f t="shared" si="1721"/>
        <v>0</v>
      </c>
      <c r="Y6081">
        <f t="shared" ca="1" si="1722"/>
        <v>0.32850000000000001</v>
      </c>
      <c r="Z6081">
        <f t="shared" ca="1" si="1723"/>
        <v>0</v>
      </c>
      <c r="AA6081">
        <f t="shared" ca="1" si="1724"/>
        <v>0</v>
      </c>
      <c r="AB6081">
        <f t="shared" ca="1" si="1725"/>
        <v>1.5531600000000034E-2</v>
      </c>
      <c r="AC6081">
        <f t="shared" ca="1" si="1731"/>
        <v>0</v>
      </c>
      <c r="AD6081">
        <f t="shared" ca="1" si="1714"/>
        <v>0.31296839999999998</v>
      </c>
      <c r="AE6081">
        <f t="shared" ca="1" si="1726"/>
        <v>0</v>
      </c>
      <c r="AF6081">
        <f t="shared" ca="1" si="1727"/>
        <v>0.31296839999999998</v>
      </c>
      <c r="AG6081">
        <f t="shared" ca="1" si="1728"/>
        <v>0</v>
      </c>
      <c r="AH6081">
        <f t="shared" ca="1" si="1729"/>
        <v>1</v>
      </c>
    </row>
    <row r="6082" spans="15:34" x14ac:dyDescent="0.25">
      <c r="O6082">
        <v>6026</v>
      </c>
      <c r="P6082" s="2">
        <f t="shared" si="1730"/>
        <v>44448.041666652054</v>
      </c>
      <c r="Q6082">
        <f t="shared" si="1715"/>
        <v>9</v>
      </c>
      <c r="R6082">
        <f t="shared" si="1716"/>
        <v>9</v>
      </c>
      <c r="S6082">
        <f t="shared" si="1717"/>
        <v>3</v>
      </c>
      <c r="T6082">
        <f t="shared" si="1718"/>
        <v>1</v>
      </c>
      <c r="U6082">
        <f t="shared" si="1719"/>
        <v>1</v>
      </c>
      <c r="V6082">
        <f t="shared" ca="1" si="1720"/>
        <v>0.22929999999999998</v>
      </c>
      <c r="W6082">
        <f>INDEX(Solarstrahlungsdaten!$B$13:$G$8772,Übersicht!O6082,Übersicht!$E$10)</f>
        <v>0</v>
      </c>
      <c r="X6082">
        <f t="shared" si="1721"/>
        <v>0</v>
      </c>
      <c r="Y6082">
        <f t="shared" ca="1" si="1722"/>
        <v>0.22929999999999998</v>
      </c>
      <c r="Z6082">
        <f t="shared" ca="1" si="1723"/>
        <v>0</v>
      </c>
      <c r="AA6082">
        <f t="shared" ca="1" si="1724"/>
        <v>0</v>
      </c>
      <c r="AB6082">
        <f t="shared" ca="1" si="1725"/>
        <v>0</v>
      </c>
      <c r="AC6082">
        <f t="shared" ca="1" si="1731"/>
        <v>0</v>
      </c>
      <c r="AD6082">
        <f t="shared" ca="1" si="1714"/>
        <v>0.22929999999999998</v>
      </c>
      <c r="AE6082">
        <f t="shared" ca="1" si="1726"/>
        <v>0</v>
      </c>
      <c r="AF6082">
        <f t="shared" ca="1" si="1727"/>
        <v>0.22929999999999998</v>
      </c>
      <c r="AG6082">
        <f t="shared" ca="1" si="1728"/>
        <v>0</v>
      </c>
      <c r="AH6082">
        <f t="shared" ca="1" si="1729"/>
        <v>1</v>
      </c>
    </row>
    <row r="6083" spans="15:34" x14ac:dyDescent="0.25">
      <c r="O6083">
        <v>6027</v>
      </c>
      <c r="P6083" s="2">
        <f t="shared" si="1730"/>
        <v>44448.083333318718</v>
      </c>
      <c r="Q6083">
        <f t="shared" si="1715"/>
        <v>9</v>
      </c>
      <c r="R6083">
        <f t="shared" si="1716"/>
        <v>9</v>
      </c>
      <c r="S6083">
        <f t="shared" si="1717"/>
        <v>3</v>
      </c>
      <c r="T6083">
        <f t="shared" si="1718"/>
        <v>2</v>
      </c>
      <c r="U6083">
        <f t="shared" si="1719"/>
        <v>1</v>
      </c>
      <c r="V6083">
        <f t="shared" ca="1" si="1720"/>
        <v>0.20319999999999999</v>
      </c>
      <c r="W6083">
        <f>INDEX(Solarstrahlungsdaten!$B$13:$G$8772,Übersicht!O6083,Übersicht!$E$10)</f>
        <v>0</v>
      </c>
      <c r="X6083">
        <f t="shared" si="1721"/>
        <v>0</v>
      </c>
      <c r="Y6083">
        <f t="shared" ca="1" si="1722"/>
        <v>0.20319999999999999</v>
      </c>
      <c r="Z6083">
        <f t="shared" ca="1" si="1723"/>
        <v>0</v>
      </c>
      <c r="AA6083">
        <f t="shared" ca="1" si="1724"/>
        <v>0</v>
      </c>
      <c r="AB6083">
        <f t="shared" ca="1" si="1725"/>
        <v>0</v>
      </c>
      <c r="AC6083">
        <f t="shared" ca="1" si="1731"/>
        <v>0</v>
      </c>
      <c r="AD6083">
        <f t="shared" ca="1" si="1714"/>
        <v>0.20319999999999999</v>
      </c>
      <c r="AE6083">
        <f t="shared" ca="1" si="1726"/>
        <v>0</v>
      </c>
      <c r="AF6083">
        <f t="shared" ca="1" si="1727"/>
        <v>0.20319999999999999</v>
      </c>
      <c r="AG6083">
        <f t="shared" ca="1" si="1728"/>
        <v>0</v>
      </c>
      <c r="AH6083">
        <f t="shared" ca="1" si="1729"/>
        <v>1</v>
      </c>
    </row>
    <row r="6084" spans="15:34" x14ac:dyDescent="0.25">
      <c r="O6084">
        <v>6028</v>
      </c>
      <c r="P6084" s="2">
        <f t="shared" si="1730"/>
        <v>44448.124999985383</v>
      </c>
      <c r="Q6084">
        <f t="shared" si="1715"/>
        <v>9</v>
      </c>
      <c r="R6084">
        <f t="shared" si="1716"/>
        <v>9</v>
      </c>
      <c r="S6084">
        <f t="shared" si="1717"/>
        <v>3</v>
      </c>
      <c r="T6084">
        <f t="shared" si="1718"/>
        <v>3</v>
      </c>
      <c r="U6084">
        <f t="shared" si="1719"/>
        <v>1</v>
      </c>
      <c r="V6084">
        <f t="shared" ca="1" si="1720"/>
        <v>0.18919999999999998</v>
      </c>
      <c r="W6084">
        <f>INDEX(Solarstrahlungsdaten!$B$13:$G$8772,Übersicht!O6084,Übersicht!$E$10)</f>
        <v>0</v>
      </c>
      <c r="X6084">
        <f t="shared" si="1721"/>
        <v>0</v>
      </c>
      <c r="Y6084">
        <f t="shared" ca="1" si="1722"/>
        <v>0.18919999999999998</v>
      </c>
      <c r="Z6084">
        <f t="shared" ca="1" si="1723"/>
        <v>0</v>
      </c>
      <c r="AA6084">
        <f t="shared" ca="1" si="1724"/>
        <v>0</v>
      </c>
      <c r="AB6084">
        <f t="shared" ca="1" si="1725"/>
        <v>0</v>
      </c>
      <c r="AC6084">
        <f t="shared" ca="1" si="1731"/>
        <v>0</v>
      </c>
      <c r="AD6084">
        <f t="shared" ca="1" si="1714"/>
        <v>0.18919999999999998</v>
      </c>
      <c r="AE6084">
        <f t="shared" ca="1" si="1726"/>
        <v>0</v>
      </c>
      <c r="AF6084">
        <f t="shared" ca="1" si="1727"/>
        <v>0.18919999999999998</v>
      </c>
      <c r="AG6084">
        <f t="shared" ca="1" si="1728"/>
        <v>0</v>
      </c>
      <c r="AH6084">
        <f t="shared" ca="1" si="1729"/>
        <v>1</v>
      </c>
    </row>
    <row r="6085" spans="15:34" x14ac:dyDescent="0.25">
      <c r="O6085">
        <v>6029</v>
      </c>
      <c r="P6085" s="2">
        <f t="shared" si="1730"/>
        <v>44448.166666652047</v>
      </c>
      <c r="Q6085">
        <f t="shared" si="1715"/>
        <v>9</v>
      </c>
      <c r="R6085">
        <f t="shared" si="1716"/>
        <v>9</v>
      </c>
      <c r="S6085">
        <f t="shared" si="1717"/>
        <v>3</v>
      </c>
      <c r="T6085">
        <f t="shared" si="1718"/>
        <v>4</v>
      </c>
      <c r="U6085">
        <f t="shared" si="1719"/>
        <v>1</v>
      </c>
      <c r="V6085">
        <f t="shared" ca="1" si="1720"/>
        <v>0.191</v>
      </c>
      <c r="W6085">
        <f>INDEX(Solarstrahlungsdaten!$B$13:$G$8772,Übersicht!O6085,Übersicht!$E$10)</f>
        <v>0</v>
      </c>
      <c r="X6085">
        <f t="shared" si="1721"/>
        <v>0</v>
      </c>
      <c r="Y6085">
        <f t="shared" ca="1" si="1722"/>
        <v>0.191</v>
      </c>
      <c r="Z6085">
        <f t="shared" ca="1" si="1723"/>
        <v>0</v>
      </c>
      <c r="AA6085">
        <f t="shared" ca="1" si="1724"/>
        <v>0</v>
      </c>
      <c r="AB6085">
        <f t="shared" ca="1" si="1725"/>
        <v>0</v>
      </c>
      <c r="AC6085">
        <f t="shared" ca="1" si="1731"/>
        <v>0</v>
      </c>
      <c r="AD6085">
        <f t="shared" ca="1" si="1714"/>
        <v>0.191</v>
      </c>
      <c r="AE6085">
        <f t="shared" ca="1" si="1726"/>
        <v>0</v>
      </c>
      <c r="AF6085">
        <f t="shared" ca="1" si="1727"/>
        <v>0.191</v>
      </c>
      <c r="AG6085">
        <f t="shared" ca="1" si="1728"/>
        <v>0</v>
      </c>
      <c r="AH6085">
        <f t="shared" ca="1" si="1729"/>
        <v>1</v>
      </c>
    </row>
    <row r="6086" spans="15:34" x14ac:dyDescent="0.25">
      <c r="O6086">
        <v>6030</v>
      </c>
      <c r="P6086" s="2">
        <f t="shared" si="1730"/>
        <v>44448.208333318711</v>
      </c>
      <c r="Q6086">
        <f t="shared" si="1715"/>
        <v>9</v>
      </c>
      <c r="R6086">
        <f t="shared" si="1716"/>
        <v>9</v>
      </c>
      <c r="S6086">
        <f t="shared" si="1717"/>
        <v>3</v>
      </c>
      <c r="T6086">
        <f t="shared" si="1718"/>
        <v>5</v>
      </c>
      <c r="U6086">
        <f t="shared" si="1719"/>
        <v>1</v>
      </c>
      <c r="V6086">
        <f t="shared" ca="1" si="1720"/>
        <v>0.21959999999999999</v>
      </c>
      <c r="W6086">
        <f>INDEX(Solarstrahlungsdaten!$B$13:$G$8772,Übersicht!O6086,Übersicht!$E$10)</f>
        <v>17.835000000000001</v>
      </c>
      <c r="X6086">
        <f t="shared" si="1721"/>
        <v>6.1352400000000001E-2</v>
      </c>
      <c r="Y6086">
        <f t="shared" ca="1" si="1722"/>
        <v>0.15824759999999999</v>
      </c>
      <c r="Z6086">
        <f t="shared" ca="1" si="1723"/>
        <v>6.1352400000000001E-2</v>
      </c>
      <c r="AA6086">
        <f t="shared" ca="1" si="1724"/>
        <v>0</v>
      </c>
      <c r="AB6086">
        <f t="shared" ca="1" si="1725"/>
        <v>0</v>
      </c>
      <c r="AC6086">
        <f t="shared" ca="1" si="1731"/>
        <v>0</v>
      </c>
      <c r="AD6086">
        <f t="shared" ca="1" si="1714"/>
        <v>0.15824759999999999</v>
      </c>
      <c r="AE6086">
        <f t="shared" ca="1" si="1726"/>
        <v>0</v>
      </c>
      <c r="AF6086">
        <f t="shared" ca="1" si="1727"/>
        <v>0.15824759999999999</v>
      </c>
      <c r="AG6086">
        <f t="shared" ca="1" si="1728"/>
        <v>0</v>
      </c>
      <c r="AH6086">
        <f t="shared" ca="1" si="1729"/>
        <v>1</v>
      </c>
    </row>
    <row r="6087" spans="15:34" x14ac:dyDescent="0.25">
      <c r="O6087">
        <v>6031</v>
      </c>
      <c r="P6087" s="2">
        <f t="shared" si="1730"/>
        <v>44448.249999985375</v>
      </c>
      <c r="Q6087">
        <f t="shared" si="1715"/>
        <v>9</v>
      </c>
      <c r="R6087">
        <f t="shared" si="1716"/>
        <v>9</v>
      </c>
      <c r="S6087">
        <f t="shared" si="1717"/>
        <v>3</v>
      </c>
      <c r="T6087">
        <f t="shared" si="1718"/>
        <v>6</v>
      </c>
      <c r="U6087">
        <f t="shared" si="1719"/>
        <v>1</v>
      </c>
      <c r="V6087">
        <f t="shared" ca="1" si="1720"/>
        <v>0.34410000000000002</v>
      </c>
      <c r="W6087">
        <f>INDEX(Solarstrahlungsdaten!$B$13:$G$8772,Übersicht!O6087,Übersicht!$E$10)</f>
        <v>166.26999999999998</v>
      </c>
      <c r="X6087">
        <f t="shared" si="1721"/>
        <v>0.57196879999999994</v>
      </c>
      <c r="Y6087">
        <f t="shared" ca="1" si="1722"/>
        <v>-0.22786879999999993</v>
      </c>
      <c r="Z6087">
        <f t="shared" ca="1" si="1723"/>
        <v>0.34410000000000002</v>
      </c>
      <c r="AA6087">
        <f t="shared" ca="1" si="1724"/>
        <v>0.22786879999999993</v>
      </c>
      <c r="AB6087">
        <f t="shared" ca="1" si="1725"/>
        <v>0</v>
      </c>
      <c r="AC6087">
        <f t="shared" ca="1" si="1731"/>
        <v>0.22786879999999993</v>
      </c>
      <c r="AD6087">
        <f t="shared" ca="1" si="1714"/>
        <v>0</v>
      </c>
      <c r="AE6087">
        <f t="shared" ca="1" si="1726"/>
        <v>0</v>
      </c>
      <c r="AF6087">
        <f t="shared" ca="1" si="1727"/>
        <v>0</v>
      </c>
      <c r="AG6087">
        <f t="shared" ca="1" si="1728"/>
        <v>5.6967199999999982E-2</v>
      </c>
      <c r="AH6087">
        <f t="shared" ca="1" si="1729"/>
        <v>0</v>
      </c>
    </row>
    <row r="6088" spans="15:34" x14ac:dyDescent="0.25">
      <c r="O6088">
        <v>6032</v>
      </c>
      <c r="P6088" s="2">
        <f t="shared" si="1730"/>
        <v>44448.29166665204</v>
      </c>
      <c r="Q6088">
        <f t="shared" si="1715"/>
        <v>9</v>
      </c>
      <c r="R6088">
        <f t="shared" si="1716"/>
        <v>9</v>
      </c>
      <c r="S6088">
        <f t="shared" si="1717"/>
        <v>3</v>
      </c>
      <c r="T6088">
        <f t="shared" si="1718"/>
        <v>7</v>
      </c>
      <c r="U6088">
        <f t="shared" si="1719"/>
        <v>1</v>
      </c>
      <c r="V6088">
        <f t="shared" ca="1" si="1720"/>
        <v>0.49979999999999997</v>
      </c>
      <c r="W6088">
        <f>INDEX(Solarstrahlungsdaten!$B$13:$G$8772,Übersicht!O6088,Übersicht!$E$10)</f>
        <v>282.85500000000002</v>
      </c>
      <c r="X6088">
        <f t="shared" si="1721"/>
        <v>0.97302120000000003</v>
      </c>
      <c r="Y6088">
        <f t="shared" ca="1" si="1722"/>
        <v>-0.47322120000000006</v>
      </c>
      <c r="Z6088">
        <f t="shared" ca="1" si="1723"/>
        <v>0.49979999999999997</v>
      </c>
      <c r="AA6088">
        <f t="shared" ca="1" si="1724"/>
        <v>0.47322120000000006</v>
      </c>
      <c r="AB6088">
        <f t="shared" ca="1" si="1725"/>
        <v>0</v>
      </c>
      <c r="AC6088">
        <f t="shared" ca="1" si="1731"/>
        <v>0.70108999999999999</v>
      </c>
      <c r="AD6088">
        <f t="shared" ca="1" si="1714"/>
        <v>0</v>
      </c>
      <c r="AE6088">
        <f t="shared" ca="1" si="1726"/>
        <v>0</v>
      </c>
      <c r="AF6088">
        <f t="shared" ca="1" si="1727"/>
        <v>0</v>
      </c>
      <c r="AG6088">
        <f t="shared" ca="1" si="1728"/>
        <v>0.1752725</v>
      </c>
      <c r="AH6088">
        <f t="shared" ca="1" si="1729"/>
        <v>0</v>
      </c>
    </row>
    <row r="6089" spans="15:34" x14ac:dyDescent="0.25">
      <c r="O6089">
        <v>6033</v>
      </c>
      <c r="P6089" s="2">
        <f t="shared" si="1730"/>
        <v>44448.333333318704</v>
      </c>
      <c r="Q6089">
        <f t="shared" si="1715"/>
        <v>9</v>
      </c>
      <c r="R6089">
        <f t="shared" si="1716"/>
        <v>9</v>
      </c>
      <c r="S6089">
        <f t="shared" si="1717"/>
        <v>3</v>
      </c>
      <c r="T6089">
        <f t="shared" si="1718"/>
        <v>8</v>
      </c>
      <c r="U6089">
        <f t="shared" si="1719"/>
        <v>1</v>
      </c>
      <c r="V6089">
        <f t="shared" ca="1" si="1720"/>
        <v>0.55649999999999999</v>
      </c>
      <c r="W6089">
        <f>INDEX(Solarstrahlungsdaten!$B$13:$G$8772,Übersicht!O6089,Übersicht!$E$10)</f>
        <v>424.97500000000002</v>
      </c>
      <c r="X6089">
        <f t="shared" si="1721"/>
        <v>1.4619140000000002</v>
      </c>
      <c r="Y6089">
        <f t="shared" ca="1" si="1722"/>
        <v>-0.90541400000000016</v>
      </c>
      <c r="Z6089">
        <f t="shared" ca="1" si="1723"/>
        <v>0.55649999999999999</v>
      </c>
      <c r="AA6089">
        <f t="shared" ca="1" si="1724"/>
        <v>0.90541400000000016</v>
      </c>
      <c r="AB6089">
        <f t="shared" ca="1" si="1725"/>
        <v>0</v>
      </c>
      <c r="AC6089">
        <f t="shared" ca="1" si="1731"/>
        <v>1.6065040000000002</v>
      </c>
      <c r="AD6089">
        <f t="shared" ca="1" si="1714"/>
        <v>0</v>
      </c>
      <c r="AE6089">
        <f t="shared" ca="1" si="1726"/>
        <v>0</v>
      </c>
      <c r="AF6089">
        <f t="shared" ca="1" si="1727"/>
        <v>0</v>
      </c>
      <c r="AG6089">
        <f t="shared" ca="1" si="1728"/>
        <v>0.40162600000000004</v>
      </c>
      <c r="AH6089">
        <f t="shared" ca="1" si="1729"/>
        <v>0</v>
      </c>
    </row>
    <row r="6090" spans="15:34" x14ac:dyDescent="0.25">
      <c r="O6090">
        <v>6034</v>
      </c>
      <c r="P6090" s="2">
        <f t="shared" si="1730"/>
        <v>44448.374999985368</v>
      </c>
      <c r="Q6090">
        <f t="shared" si="1715"/>
        <v>9</v>
      </c>
      <c r="R6090">
        <f t="shared" si="1716"/>
        <v>9</v>
      </c>
      <c r="S6090">
        <f t="shared" si="1717"/>
        <v>3</v>
      </c>
      <c r="T6090">
        <f t="shared" si="1718"/>
        <v>9</v>
      </c>
      <c r="U6090">
        <f t="shared" si="1719"/>
        <v>1</v>
      </c>
      <c r="V6090">
        <f t="shared" ca="1" si="1720"/>
        <v>0.57879999999999998</v>
      </c>
      <c r="W6090">
        <f>INDEX(Solarstrahlungsdaten!$B$13:$G$8772,Übersicht!O6090,Übersicht!$E$10)</f>
        <v>477.22500000000002</v>
      </c>
      <c r="X6090">
        <f t="shared" si="1721"/>
        <v>1.6416539999999999</v>
      </c>
      <c r="Y6090">
        <f t="shared" ca="1" si="1722"/>
        <v>-1.062854</v>
      </c>
      <c r="Z6090">
        <f t="shared" ca="1" si="1723"/>
        <v>0.57879999999999998</v>
      </c>
      <c r="AA6090">
        <f t="shared" ca="1" si="1724"/>
        <v>1.062854</v>
      </c>
      <c r="AB6090">
        <f t="shared" ca="1" si="1725"/>
        <v>0</v>
      </c>
      <c r="AC6090">
        <f t="shared" ca="1" si="1731"/>
        <v>2.6693579999999999</v>
      </c>
      <c r="AD6090">
        <f t="shared" ca="1" si="1714"/>
        <v>0</v>
      </c>
      <c r="AE6090">
        <f t="shared" ca="1" si="1726"/>
        <v>0</v>
      </c>
      <c r="AF6090">
        <f t="shared" ca="1" si="1727"/>
        <v>0</v>
      </c>
      <c r="AG6090">
        <f t="shared" ca="1" si="1728"/>
        <v>0.66733949999999997</v>
      </c>
      <c r="AH6090">
        <f t="shared" ca="1" si="1729"/>
        <v>0</v>
      </c>
    </row>
    <row r="6091" spans="15:34" x14ac:dyDescent="0.25">
      <c r="O6091">
        <v>6035</v>
      </c>
      <c r="P6091" s="2">
        <f t="shared" si="1730"/>
        <v>44448.416666652032</v>
      </c>
      <c r="Q6091">
        <f t="shared" si="1715"/>
        <v>9</v>
      </c>
      <c r="R6091">
        <f t="shared" si="1716"/>
        <v>9</v>
      </c>
      <c r="S6091">
        <f t="shared" si="1717"/>
        <v>3</v>
      </c>
      <c r="T6091">
        <f t="shared" si="1718"/>
        <v>10</v>
      </c>
      <c r="U6091">
        <f t="shared" si="1719"/>
        <v>1</v>
      </c>
      <c r="V6091">
        <f t="shared" ca="1" si="1720"/>
        <v>0.56110000000000004</v>
      </c>
      <c r="W6091">
        <f>INDEX(Solarstrahlungsdaten!$B$13:$G$8772,Übersicht!O6091,Übersicht!$E$10)</f>
        <v>461.14</v>
      </c>
      <c r="X6091">
        <f t="shared" si="1721"/>
        <v>1.5863216</v>
      </c>
      <c r="Y6091">
        <f t="shared" ca="1" si="1722"/>
        <v>-1.0252216000000001</v>
      </c>
      <c r="Z6091">
        <f t="shared" ca="1" si="1723"/>
        <v>0.56110000000000004</v>
      </c>
      <c r="AA6091">
        <f t="shared" ca="1" si="1724"/>
        <v>1.0252216000000001</v>
      </c>
      <c r="AB6091">
        <f t="shared" ca="1" si="1725"/>
        <v>0</v>
      </c>
      <c r="AC6091">
        <f t="shared" ca="1" si="1731"/>
        <v>3.6945796</v>
      </c>
      <c r="AD6091">
        <f t="shared" ca="1" si="1714"/>
        <v>0</v>
      </c>
      <c r="AE6091">
        <f t="shared" ca="1" si="1726"/>
        <v>0</v>
      </c>
      <c r="AF6091">
        <f t="shared" ca="1" si="1727"/>
        <v>0</v>
      </c>
      <c r="AG6091">
        <f t="shared" ca="1" si="1728"/>
        <v>0.92364489999999999</v>
      </c>
      <c r="AH6091">
        <f t="shared" ca="1" si="1729"/>
        <v>0</v>
      </c>
    </row>
    <row r="6092" spans="15:34" x14ac:dyDescent="0.25">
      <c r="O6092">
        <v>6036</v>
      </c>
      <c r="P6092" s="2">
        <f t="shared" si="1730"/>
        <v>44448.458333318697</v>
      </c>
      <c r="Q6092">
        <f t="shared" si="1715"/>
        <v>9</v>
      </c>
      <c r="R6092">
        <f t="shared" si="1716"/>
        <v>9</v>
      </c>
      <c r="S6092">
        <f t="shared" si="1717"/>
        <v>3</v>
      </c>
      <c r="T6092">
        <f t="shared" si="1718"/>
        <v>11</v>
      </c>
      <c r="U6092">
        <f t="shared" si="1719"/>
        <v>1</v>
      </c>
      <c r="V6092">
        <f t="shared" ca="1" si="1720"/>
        <v>0.5595</v>
      </c>
      <c r="W6092">
        <f>INDEX(Solarstrahlungsdaten!$B$13:$G$8772,Übersicht!O6092,Übersicht!$E$10)</f>
        <v>502.16</v>
      </c>
      <c r="X6092">
        <f t="shared" si="1721"/>
        <v>1.7274304000000003</v>
      </c>
      <c r="Y6092">
        <f t="shared" ca="1" si="1722"/>
        <v>-1.1679304000000004</v>
      </c>
      <c r="Z6092">
        <f t="shared" ca="1" si="1723"/>
        <v>0.5595</v>
      </c>
      <c r="AA6092">
        <f t="shared" ca="1" si="1724"/>
        <v>0.30542040000000004</v>
      </c>
      <c r="AB6092">
        <f t="shared" ca="1" si="1725"/>
        <v>0</v>
      </c>
      <c r="AC6092">
        <f t="shared" ca="1" si="1731"/>
        <v>4</v>
      </c>
      <c r="AD6092">
        <f t="shared" ca="1" si="1714"/>
        <v>-0.86251000000000033</v>
      </c>
      <c r="AE6092">
        <f t="shared" ca="1" si="1726"/>
        <v>0.86251000000000033</v>
      </c>
      <c r="AF6092">
        <f t="shared" ca="1" si="1727"/>
        <v>0</v>
      </c>
      <c r="AG6092">
        <f t="shared" ca="1" si="1728"/>
        <v>1</v>
      </c>
      <c r="AH6092">
        <f t="shared" ca="1" si="1729"/>
        <v>0</v>
      </c>
    </row>
    <row r="6093" spans="15:34" x14ac:dyDescent="0.25">
      <c r="O6093">
        <v>6037</v>
      </c>
      <c r="P6093" s="2">
        <f t="shared" si="1730"/>
        <v>44448.499999985361</v>
      </c>
      <c r="Q6093">
        <f t="shared" si="1715"/>
        <v>9</v>
      </c>
      <c r="R6093">
        <f t="shared" si="1716"/>
        <v>9</v>
      </c>
      <c r="S6093">
        <f t="shared" si="1717"/>
        <v>3</v>
      </c>
      <c r="T6093">
        <f t="shared" si="1718"/>
        <v>12</v>
      </c>
      <c r="U6093">
        <f t="shared" si="1719"/>
        <v>1</v>
      </c>
      <c r="V6093">
        <f t="shared" ca="1" si="1720"/>
        <v>0.61539999999999995</v>
      </c>
      <c r="W6093">
        <f>INDEX(Solarstrahlungsdaten!$B$13:$G$8772,Übersicht!O6093,Übersicht!$E$10)</f>
        <v>364.54999999999995</v>
      </c>
      <c r="X6093">
        <f t="shared" si="1721"/>
        <v>1.2540519999999997</v>
      </c>
      <c r="Y6093">
        <f t="shared" ca="1" si="1722"/>
        <v>-0.63865199999999978</v>
      </c>
      <c r="Z6093">
        <f t="shared" ca="1" si="1723"/>
        <v>0.61539999999999995</v>
      </c>
      <c r="AA6093">
        <f t="shared" ca="1" si="1724"/>
        <v>0</v>
      </c>
      <c r="AB6093">
        <f t="shared" ca="1" si="1725"/>
        <v>0</v>
      </c>
      <c r="AC6093">
        <f t="shared" ca="1" si="1731"/>
        <v>4</v>
      </c>
      <c r="AD6093">
        <f t="shared" ca="1" si="1714"/>
        <v>-0.63865199999999978</v>
      </c>
      <c r="AE6093">
        <f t="shared" ca="1" si="1726"/>
        <v>0.63865199999999978</v>
      </c>
      <c r="AF6093">
        <f t="shared" ca="1" si="1727"/>
        <v>0</v>
      </c>
      <c r="AG6093">
        <f t="shared" ca="1" si="1728"/>
        <v>1</v>
      </c>
      <c r="AH6093">
        <f t="shared" ca="1" si="1729"/>
        <v>0</v>
      </c>
    </row>
    <row r="6094" spans="15:34" x14ac:dyDescent="0.25">
      <c r="O6094">
        <v>6038</v>
      </c>
      <c r="P6094" s="2">
        <f t="shared" si="1730"/>
        <v>44448.541666652025</v>
      </c>
      <c r="Q6094">
        <f t="shared" si="1715"/>
        <v>9</v>
      </c>
      <c r="R6094">
        <f t="shared" si="1716"/>
        <v>9</v>
      </c>
      <c r="S6094">
        <f t="shared" si="1717"/>
        <v>3</v>
      </c>
      <c r="T6094">
        <f t="shared" si="1718"/>
        <v>13</v>
      </c>
      <c r="U6094">
        <f t="shared" si="1719"/>
        <v>1</v>
      </c>
      <c r="V6094">
        <f t="shared" ca="1" si="1720"/>
        <v>0.62909999999999988</v>
      </c>
      <c r="W6094">
        <f>INDEX(Solarstrahlungsdaten!$B$13:$G$8772,Übersicht!O6094,Übersicht!$E$10)</f>
        <v>484.7</v>
      </c>
      <c r="X6094">
        <f t="shared" si="1721"/>
        <v>1.667368</v>
      </c>
      <c r="Y6094">
        <f t="shared" ca="1" si="1722"/>
        <v>-1.038268</v>
      </c>
      <c r="Z6094">
        <f t="shared" ca="1" si="1723"/>
        <v>0.62909999999999988</v>
      </c>
      <c r="AA6094">
        <f t="shared" ca="1" si="1724"/>
        <v>0</v>
      </c>
      <c r="AB6094">
        <f t="shared" ca="1" si="1725"/>
        <v>0</v>
      </c>
      <c r="AC6094">
        <f t="shared" ca="1" si="1731"/>
        <v>4</v>
      </c>
      <c r="AD6094">
        <f t="shared" ca="1" si="1714"/>
        <v>-1.038268</v>
      </c>
      <c r="AE6094">
        <f t="shared" ca="1" si="1726"/>
        <v>1.038268</v>
      </c>
      <c r="AF6094">
        <f t="shared" ca="1" si="1727"/>
        <v>0</v>
      </c>
      <c r="AG6094">
        <f t="shared" ca="1" si="1728"/>
        <v>1</v>
      </c>
      <c r="AH6094">
        <f t="shared" ca="1" si="1729"/>
        <v>0</v>
      </c>
    </row>
    <row r="6095" spans="15:34" x14ac:dyDescent="0.25">
      <c r="O6095">
        <v>6039</v>
      </c>
      <c r="P6095" s="2">
        <f t="shared" si="1730"/>
        <v>44448.583333318689</v>
      </c>
      <c r="Q6095">
        <f t="shared" si="1715"/>
        <v>9</v>
      </c>
      <c r="R6095">
        <f t="shared" si="1716"/>
        <v>9</v>
      </c>
      <c r="S6095">
        <f t="shared" si="1717"/>
        <v>3</v>
      </c>
      <c r="T6095">
        <f t="shared" si="1718"/>
        <v>14</v>
      </c>
      <c r="U6095">
        <f t="shared" si="1719"/>
        <v>1</v>
      </c>
      <c r="V6095">
        <f t="shared" ca="1" si="1720"/>
        <v>0.5454</v>
      </c>
      <c r="W6095">
        <f>INDEX(Solarstrahlungsdaten!$B$13:$G$8772,Übersicht!O6095,Übersicht!$E$10)</f>
        <v>302.41499999999996</v>
      </c>
      <c r="X6095">
        <f t="shared" si="1721"/>
        <v>1.0403076</v>
      </c>
      <c r="Y6095">
        <f t="shared" ca="1" si="1722"/>
        <v>-0.4949076</v>
      </c>
      <c r="Z6095">
        <f t="shared" ca="1" si="1723"/>
        <v>0.5454</v>
      </c>
      <c r="AA6095">
        <f t="shared" ca="1" si="1724"/>
        <v>0</v>
      </c>
      <c r="AB6095">
        <f t="shared" ca="1" si="1725"/>
        <v>0</v>
      </c>
      <c r="AC6095">
        <f t="shared" ca="1" si="1731"/>
        <v>4</v>
      </c>
      <c r="AD6095">
        <f t="shared" ca="1" si="1714"/>
        <v>-0.4949076</v>
      </c>
      <c r="AE6095">
        <f t="shared" ca="1" si="1726"/>
        <v>0.4949076</v>
      </c>
      <c r="AF6095">
        <f t="shared" ca="1" si="1727"/>
        <v>0</v>
      </c>
      <c r="AG6095">
        <f t="shared" ca="1" si="1728"/>
        <v>1</v>
      </c>
      <c r="AH6095">
        <f t="shared" ca="1" si="1729"/>
        <v>0</v>
      </c>
    </row>
    <row r="6096" spans="15:34" x14ac:dyDescent="0.25">
      <c r="O6096">
        <v>6040</v>
      </c>
      <c r="P6096" s="2">
        <f t="shared" si="1730"/>
        <v>44448.624999985353</v>
      </c>
      <c r="Q6096">
        <f t="shared" si="1715"/>
        <v>9</v>
      </c>
      <c r="R6096">
        <f t="shared" si="1716"/>
        <v>9</v>
      </c>
      <c r="S6096">
        <f t="shared" si="1717"/>
        <v>3</v>
      </c>
      <c r="T6096">
        <f t="shared" si="1718"/>
        <v>15</v>
      </c>
      <c r="U6096">
        <f t="shared" si="1719"/>
        <v>1</v>
      </c>
      <c r="V6096">
        <f t="shared" ca="1" si="1720"/>
        <v>0.48510000000000003</v>
      </c>
      <c r="W6096">
        <f>INDEX(Solarstrahlungsdaten!$B$13:$G$8772,Übersicht!O6096,Übersicht!$E$10)</f>
        <v>247.98500000000001</v>
      </c>
      <c r="X6096">
        <f t="shared" si="1721"/>
        <v>0.85306840000000006</v>
      </c>
      <c r="Y6096">
        <f t="shared" ca="1" si="1722"/>
        <v>-0.36796840000000003</v>
      </c>
      <c r="Z6096">
        <f t="shared" ca="1" si="1723"/>
        <v>0.48510000000000003</v>
      </c>
      <c r="AA6096">
        <f t="shared" ca="1" si="1724"/>
        <v>0</v>
      </c>
      <c r="AB6096">
        <f t="shared" ca="1" si="1725"/>
        <v>0</v>
      </c>
      <c r="AC6096">
        <f t="shared" ca="1" si="1731"/>
        <v>4</v>
      </c>
      <c r="AD6096">
        <f t="shared" ca="1" si="1714"/>
        <v>-0.36796840000000003</v>
      </c>
      <c r="AE6096">
        <f t="shared" ca="1" si="1726"/>
        <v>0.36796840000000003</v>
      </c>
      <c r="AF6096">
        <f t="shared" ca="1" si="1727"/>
        <v>0</v>
      </c>
      <c r="AG6096">
        <f t="shared" ca="1" si="1728"/>
        <v>1</v>
      </c>
      <c r="AH6096">
        <f t="shared" ca="1" si="1729"/>
        <v>0</v>
      </c>
    </row>
    <row r="6097" spans="15:34" x14ac:dyDescent="0.25">
      <c r="O6097">
        <v>6041</v>
      </c>
      <c r="P6097" s="2">
        <f t="shared" si="1730"/>
        <v>44448.666666652018</v>
      </c>
      <c r="Q6097">
        <f t="shared" si="1715"/>
        <v>9</v>
      </c>
      <c r="R6097">
        <f t="shared" si="1716"/>
        <v>9</v>
      </c>
      <c r="S6097">
        <f t="shared" si="1717"/>
        <v>3</v>
      </c>
      <c r="T6097">
        <f t="shared" si="1718"/>
        <v>16</v>
      </c>
      <c r="U6097">
        <f t="shared" si="1719"/>
        <v>1</v>
      </c>
      <c r="V6097">
        <f t="shared" ca="1" si="1720"/>
        <v>0.45910000000000001</v>
      </c>
      <c r="W6097">
        <f>INDEX(Solarstrahlungsdaten!$B$13:$G$8772,Übersicht!O6097,Übersicht!$E$10)</f>
        <v>197.14000000000001</v>
      </c>
      <c r="X6097">
        <f t="shared" si="1721"/>
        <v>0.67816160000000003</v>
      </c>
      <c r="Y6097">
        <f t="shared" ca="1" si="1722"/>
        <v>-0.21906160000000002</v>
      </c>
      <c r="Z6097">
        <f t="shared" ca="1" si="1723"/>
        <v>0.45910000000000001</v>
      </c>
      <c r="AA6097">
        <f t="shared" ca="1" si="1724"/>
        <v>0</v>
      </c>
      <c r="AB6097">
        <f t="shared" ca="1" si="1725"/>
        <v>0</v>
      </c>
      <c r="AC6097">
        <f t="shared" ca="1" si="1731"/>
        <v>4</v>
      </c>
      <c r="AD6097">
        <f t="shared" ca="1" si="1714"/>
        <v>-0.21906160000000002</v>
      </c>
      <c r="AE6097">
        <f t="shared" ca="1" si="1726"/>
        <v>0.21906160000000002</v>
      </c>
      <c r="AF6097">
        <f t="shared" ca="1" si="1727"/>
        <v>0</v>
      </c>
      <c r="AG6097">
        <f t="shared" ca="1" si="1728"/>
        <v>1</v>
      </c>
      <c r="AH6097">
        <f t="shared" ca="1" si="1729"/>
        <v>0</v>
      </c>
    </row>
    <row r="6098" spans="15:34" x14ac:dyDescent="0.25">
      <c r="O6098">
        <v>6042</v>
      </c>
      <c r="P6098" s="2">
        <f t="shared" si="1730"/>
        <v>44448.708333318682</v>
      </c>
      <c r="Q6098">
        <f t="shared" si="1715"/>
        <v>9</v>
      </c>
      <c r="R6098">
        <f t="shared" si="1716"/>
        <v>9</v>
      </c>
      <c r="S6098">
        <f t="shared" si="1717"/>
        <v>3</v>
      </c>
      <c r="T6098">
        <f t="shared" si="1718"/>
        <v>17</v>
      </c>
      <c r="U6098">
        <f t="shared" si="1719"/>
        <v>1</v>
      </c>
      <c r="V6098">
        <f t="shared" ca="1" si="1720"/>
        <v>0.47749999999999998</v>
      </c>
      <c r="W6098">
        <f>INDEX(Solarstrahlungsdaten!$B$13:$G$8772,Übersicht!O6098,Übersicht!$E$10)</f>
        <v>67.405000000000001</v>
      </c>
      <c r="X6098">
        <f t="shared" si="1721"/>
        <v>0.23187320000000003</v>
      </c>
      <c r="Y6098">
        <f t="shared" ca="1" si="1722"/>
        <v>0.24562679999999995</v>
      </c>
      <c r="Z6098">
        <f t="shared" ca="1" si="1723"/>
        <v>0.23187320000000003</v>
      </c>
      <c r="AA6098">
        <f t="shared" ca="1" si="1724"/>
        <v>0</v>
      </c>
      <c r="AB6098">
        <f t="shared" ca="1" si="1725"/>
        <v>0.24562679999999995</v>
      </c>
      <c r="AC6098">
        <f t="shared" ca="1" si="1731"/>
        <v>3.7543731999999999</v>
      </c>
      <c r="AD6098">
        <f t="shared" ca="1" si="1714"/>
        <v>0</v>
      </c>
      <c r="AE6098">
        <f t="shared" ca="1" si="1726"/>
        <v>0</v>
      </c>
      <c r="AF6098">
        <f t="shared" ca="1" si="1727"/>
        <v>0</v>
      </c>
      <c r="AG6098">
        <f t="shared" ca="1" si="1728"/>
        <v>0.93859329999999996</v>
      </c>
      <c r="AH6098">
        <f t="shared" ca="1" si="1729"/>
        <v>0</v>
      </c>
    </row>
    <row r="6099" spans="15:34" x14ac:dyDescent="0.25">
      <c r="O6099">
        <v>6043</v>
      </c>
      <c r="P6099" s="2">
        <f t="shared" si="1730"/>
        <v>44448.749999985346</v>
      </c>
      <c r="Q6099">
        <f t="shared" si="1715"/>
        <v>9</v>
      </c>
      <c r="R6099">
        <f t="shared" si="1716"/>
        <v>9</v>
      </c>
      <c r="S6099">
        <f t="shared" si="1717"/>
        <v>3</v>
      </c>
      <c r="T6099">
        <f t="shared" si="1718"/>
        <v>18</v>
      </c>
      <c r="U6099">
        <f t="shared" si="1719"/>
        <v>1</v>
      </c>
      <c r="V6099">
        <f t="shared" ca="1" si="1720"/>
        <v>0.5454</v>
      </c>
      <c r="W6099">
        <f>INDEX(Solarstrahlungsdaten!$B$13:$G$8772,Übersicht!O6099,Übersicht!$E$10)</f>
        <v>0</v>
      </c>
      <c r="X6099">
        <f t="shared" si="1721"/>
        <v>0</v>
      </c>
      <c r="Y6099">
        <f t="shared" ca="1" si="1722"/>
        <v>0.5454</v>
      </c>
      <c r="Z6099">
        <f t="shared" ca="1" si="1723"/>
        <v>0</v>
      </c>
      <c r="AA6099">
        <f t="shared" ca="1" si="1724"/>
        <v>0</v>
      </c>
      <c r="AB6099">
        <f t="shared" ca="1" si="1725"/>
        <v>0.5454</v>
      </c>
      <c r="AC6099">
        <f t="shared" ca="1" si="1731"/>
        <v>3.2089732</v>
      </c>
      <c r="AD6099">
        <f t="shared" ca="1" si="1714"/>
        <v>0</v>
      </c>
      <c r="AE6099">
        <f t="shared" ca="1" si="1726"/>
        <v>0</v>
      </c>
      <c r="AF6099">
        <f t="shared" ca="1" si="1727"/>
        <v>0</v>
      </c>
      <c r="AG6099">
        <f t="shared" ca="1" si="1728"/>
        <v>0.80224329999999999</v>
      </c>
      <c r="AH6099">
        <f t="shared" ca="1" si="1729"/>
        <v>0</v>
      </c>
    </row>
    <row r="6100" spans="15:34" x14ac:dyDescent="0.25">
      <c r="O6100">
        <v>6044</v>
      </c>
      <c r="P6100" s="2">
        <f t="shared" si="1730"/>
        <v>44448.79166665201</v>
      </c>
      <c r="Q6100">
        <f t="shared" si="1715"/>
        <v>9</v>
      </c>
      <c r="R6100">
        <f t="shared" si="1716"/>
        <v>9</v>
      </c>
      <c r="S6100">
        <f t="shared" si="1717"/>
        <v>3</v>
      </c>
      <c r="T6100">
        <f t="shared" si="1718"/>
        <v>19</v>
      </c>
      <c r="U6100">
        <f t="shared" si="1719"/>
        <v>1</v>
      </c>
      <c r="V6100">
        <f t="shared" ca="1" si="1720"/>
        <v>0.64149999999999996</v>
      </c>
      <c r="W6100">
        <f>INDEX(Solarstrahlungsdaten!$B$13:$G$8772,Übersicht!O6100,Übersicht!$E$10)</f>
        <v>0</v>
      </c>
      <c r="X6100">
        <f t="shared" si="1721"/>
        <v>0</v>
      </c>
      <c r="Y6100">
        <f t="shared" ca="1" si="1722"/>
        <v>0.64149999999999996</v>
      </c>
      <c r="Z6100">
        <f t="shared" ca="1" si="1723"/>
        <v>0</v>
      </c>
      <c r="AA6100">
        <f t="shared" ca="1" si="1724"/>
        <v>0</v>
      </c>
      <c r="AB6100">
        <f t="shared" ca="1" si="1725"/>
        <v>0.64149999999999996</v>
      </c>
      <c r="AC6100">
        <f t="shared" ca="1" si="1731"/>
        <v>2.5674732000000002</v>
      </c>
      <c r="AD6100">
        <f t="shared" ca="1" si="1714"/>
        <v>0</v>
      </c>
      <c r="AE6100">
        <f t="shared" ca="1" si="1726"/>
        <v>0</v>
      </c>
      <c r="AF6100">
        <f t="shared" ca="1" si="1727"/>
        <v>0</v>
      </c>
      <c r="AG6100">
        <f t="shared" ca="1" si="1728"/>
        <v>0.64186830000000006</v>
      </c>
      <c r="AH6100">
        <f t="shared" ca="1" si="1729"/>
        <v>0</v>
      </c>
    </row>
    <row r="6101" spans="15:34" x14ac:dyDescent="0.25">
      <c r="O6101">
        <v>6045</v>
      </c>
      <c r="P6101" s="2">
        <f t="shared" si="1730"/>
        <v>44448.833333318675</v>
      </c>
      <c r="Q6101">
        <f t="shared" si="1715"/>
        <v>9</v>
      </c>
      <c r="R6101">
        <f t="shared" si="1716"/>
        <v>9</v>
      </c>
      <c r="S6101">
        <f t="shared" si="1717"/>
        <v>3</v>
      </c>
      <c r="T6101">
        <f t="shared" si="1718"/>
        <v>20</v>
      </c>
      <c r="U6101">
        <f t="shared" si="1719"/>
        <v>1</v>
      </c>
      <c r="V6101">
        <f t="shared" ca="1" si="1720"/>
        <v>0.67459999999999998</v>
      </c>
      <c r="W6101">
        <f>INDEX(Solarstrahlungsdaten!$B$13:$G$8772,Übersicht!O6101,Übersicht!$E$10)</f>
        <v>0</v>
      </c>
      <c r="X6101">
        <f t="shared" si="1721"/>
        <v>0</v>
      </c>
      <c r="Y6101">
        <f t="shared" ca="1" si="1722"/>
        <v>0.67459999999999998</v>
      </c>
      <c r="Z6101">
        <f t="shared" ca="1" si="1723"/>
        <v>0</v>
      </c>
      <c r="AA6101">
        <f t="shared" ca="1" si="1724"/>
        <v>0</v>
      </c>
      <c r="AB6101">
        <f t="shared" ca="1" si="1725"/>
        <v>0.67459999999999998</v>
      </c>
      <c r="AC6101">
        <f t="shared" ca="1" si="1731"/>
        <v>1.8928732000000004</v>
      </c>
      <c r="AD6101">
        <f t="shared" ca="1" si="1714"/>
        <v>0</v>
      </c>
      <c r="AE6101">
        <f t="shared" ca="1" si="1726"/>
        <v>0</v>
      </c>
      <c r="AF6101">
        <f t="shared" ca="1" si="1727"/>
        <v>0</v>
      </c>
      <c r="AG6101">
        <f t="shared" ca="1" si="1728"/>
        <v>0.47321830000000009</v>
      </c>
      <c r="AH6101">
        <f t="shared" ca="1" si="1729"/>
        <v>0</v>
      </c>
    </row>
    <row r="6102" spans="15:34" x14ac:dyDescent="0.25">
      <c r="O6102">
        <v>6046</v>
      </c>
      <c r="P6102" s="2">
        <f t="shared" si="1730"/>
        <v>44448.874999985339</v>
      </c>
      <c r="Q6102">
        <f t="shared" si="1715"/>
        <v>9</v>
      </c>
      <c r="R6102">
        <f t="shared" si="1716"/>
        <v>9</v>
      </c>
      <c r="S6102">
        <f t="shared" si="1717"/>
        <v>3</v>
      </c>
      <c r="T6102">
        <f t="shared" si="1718"/>
        <v>21</v>
      </c>
      <c r="U6102">
        <f t="shared" si="1719"/>
        <v>1</v>
      </c>
      <c r="V6102">
        <f t="shared" ca="1" si="1720"/>
        <v>0.63759999999999994</v>
      </c>
      <c r="W6102">
        <f>INDEX(Solarstrahlungsdaten!$B$13:$G$8772,Übersicht!O6102,Übersicht!$E$10)</f>
        <v>0</v>
      </c>
      <c r="X6102">
        <f t="shared" si="1721"/>
        <v>0</v>
      </c>
      <c r="Y6102">
        <f t="shared" ca="1" si="1722"/>
        <v>0.63759999999999994</v>
      </c>
      <c r="Z6102">
        <f t="shared" ca="1" si="1723"/>
        <v>0</v>
      </c>
      <c r="AA6102">
        <f t="shared" ca="1" si="1724"/>
        <v>0</v>
      </c>
      <c r="AB6102">
        <f t="shared" ca="1" si="1725"/>
        <v>0.63759999999999994</v>
      </c>
      <c r="AC6102">
        <f t="shared" ca="1" si="1731"/>
        <v>1.2552732000000004</v>
      </c>
      <c r="AD6102">
        <f t="shared" ca="1" si="1714"/>
        <v>0</v>
      </c>
      <c r="AE6102">
        <f t="shared" ca="1" si="1726"/>
        <v>0</v>
      </c>
      <c r="AF6102">
        <f t="shared" ca="1" si="1727"/>
        <v>0</v>
      </c>
      <c r="AG6102">
        <f t="shared" ca="1" si="1728"/>
        <v>0.31381830000000011</v>
      </c>
      <c r="AH6102">
        <f t="shared" ca="1" si="1729"/>
        <v>0</v>
      </c>
    </row>
    <row r="6103" spans="15:34" x14ac:dyDescent="0.25">
      <c r="O6103">
        <v>6047</v>
      </c>
      <c r="P6103" s="2">
        <f t="shared" si="1730"/>
        <v>44448.916666652003</v>
      </c>
      <c r="Q6103">
        <f t="shared" si="1715"/>
        <v>9</v>
      </c>
      <c r="R6103">
        <f t="shared" si="1716"/>
        <v>9</v>
      </c>
      <c r="S6103">
        <f t="shared" si="1717"/>
        <v>3</v>
      </c>
      <c r="T6103">
        <f t="shared" si="1718"/>
        <v>22</v>
      </c>
      <c r="U6103">
        <f t="shared" si="1719"/>
        <v>1</v>
      </c>
      <c r="V6103">
        <f t="shared" ca="1" si="1720"/>
        <v>0.59710000000000008</v>
      </c>
      <c r="W6103">
        <f>INDEX(Solarstrahlungsdaten!$B$13:$G$8772,Übersicht!O6103,Übersicht!$E$10)</f>
        <v>0</v>
      </c>
      <c r="X6103">
        <f t="shared" si="1721"/>
        <v>0</v>
      </c>
      <c r="Y6103">
        <f t="shared" ca="1" si="1722"/>
        <v>0.59710000000000008</v>
      </c>
      <c r="Z6103">
        <f t="shared" ca="1" si="1723"/>
        <v>0</v>
      </c>
      <c r="AA6103">
        <f t="shared" ca="1" si="1724"/>
        <v>0</v>
      </c>
      <c r="AB6103">
        <f t="shared" ca="1" si="1725"/>
        <v>0.59710000000000008</v>
      </c>
      <c r="AC6103">
        <f t="shared" ca="1" si="1731"/>
        <v>0.65817320000000035</v>
      </c>
      <c r="AD6103">
        <f t="shared" ca="1" si="1714"/>
        <v>0</v>
      </c>
      <c r="AE6103">
        <f t="shared" ca="1" si="1726"/>
        <v>0</v>
      </c>
      <c r="AF6103">
        <f t="shared" ca="1" si="1727"/>
        <v>0</v>
      </c>
      <c r="AG6103">
        <f t="shared" ca="1" si="1728"/>
        <v>0.16454330000000009</v>
      </c>
      <c r="AH6103">
        <f t="shared" ca="1" si="1729"/>
        <v>0</v>
      </c>
    </row>
    <row r="6104" spans="15:34" x14ac:dyDescent="0.25">
      <c r="O6104">
        <v>6048</v>
      </c>
      <c r="P6104" s="2">
        <f t="shared" si="1730"/>
        <v>44448.958333318667</v>
      </c>
      <c r="Q6104">
        <f t="shared" si="1715"/>
        <v>9</v>
      </c>
      <c r="R6104">
        <f t="shared" si="1716"/>
        <v>9</v>
      </c>
      <c r="S6104">
        <f t="shared" si="1717"/>
        <v>3</v>
      </c>
      <c r="T6104">
        <f t="shared" si="1718"/>
        <v>23</v>
      </c>
      <c r="U6104">
        <f t="shared" si="1719"/>
        <v>1</v>
      </c>
      <c r="V6104">
        <f t="shared" ca="1" si="1720"/>
        <v>0.48749999999999999</v>
      </c>
      <c r="W6104">
        <f>INDEX(Solarstrahlungsdaten!$B$13:$G$8772,Übersicht!O6104,Übersicht!$E$10)</f>
        <v>0</v>
      </c>
      <c r="X6104">
        <f t="shared" si="1721"/>
        <v>0</v>
      </c>
      <c r="Y6104">
        <f t="shared" ca="1" si="1722"/>
        <v>0.48749999999999999</v>
      </c>
      <c r="Z6104">
        <f t="shared" ca="1" si="1723"/>
        <v>0</v>
      </c>
      <c r="AA6104">
        <f t="shared" ca="1" si="1724"/>
        <v>0</v>
      </c>
      <c r="AB6104">
        <f t="shared" ca="1" si="1725"/>
        <v>0.48749999999999999</v>
      </c>
      <c r="AC6104">
        <f t="shared" ca="1" si="1731"/>
        <v>0.17067320000000036</v>
      </c>
      <c r="AD6104">
        <f t="shared" ca="1" si="1714"/>
        <v>0</v>
      </c>
      <c r="AE6104">
        <f t="shared" ca="1" si="1726"/>
        <v>0</v>
      </c>
      <c r="AF6104">
        <f t="shared" ca="1" si="1727"/>
        <v>0</v>
      </c>
      <c r="AG6104">
        <f t="shared" ca="1" si="1728"/>
        <v>4.2668300000000089E-2</v>
      </c>
      <c r="AH6104">
        <f t="shared" ca="1" si="1729"/>
        <v>0</v>
      </c>
    </row>
    <row r="6105" spans="15:34" x14ac:dyDescent="0.25">
      <c r="O6105">
        <v>6049</v>
      </c>
      <c r="P6105" s="2">
        <f t="shared" si="1730"/>
        <v>44448.999999985332</v>
      </c>
      <c r="Q6105">
        <f t="shared" si="1715"/>
        <v>10</v>
      </c>
      <c r="R6105">
        <f t="shared" si="1716"/>
        <v>9</v>
      </c>
      <c r="S6105">
        <f t="shared" si="1717"/>
        <v>1</v>
      </c>
      <c r="T6105">
        <f t="shared" si="1718"/>
        <v>0</v>
      </c>
      <c r="U6105">
        <f t="shared" si="1719"/>
        <v>1</v>
      </c>
      <c r="V6105">
        <f t="shared" ca="1" si="1720"/>
        <v>0.3644</v>
      </c>
      <c r="W6105">
        <f>INDEX(Solarstrahlungsdaten!$B$13:$G$8772,Übersicht!O6105,Übersicht!$E$10)</f>
        <v>0</v>
      </c>
      <c r="X6105">
        <f t="shared" si="1721"/>
        <v>0</v>
      </c>
      <c r="Y6105">
        <f t="shared" ca="1" si="1722"/>
        <v>0.3644</v>
      </c>
      <c r="Z6105">
        <f t="shared" ca="1" si="1723"/>
        <v>0</v>
      </c>
      <c r="AA6105">
        <f t="shared" ca="1" si="1724"/>
        <v>0</v>
      </c>
      <c r="AB6105">
        <f t="shared" ca="1" si="1725"/>
        <v>0.17067320000000036</v>
      </c>
      <c r="AC6105">
        <f t="shared" ca="1" si="1731"/>
        <v>0</v>
      </c>
      <c r="AD6105">
        <f t="shared" ca="1" si="1714"/>
        <v>0.19372679999999964</v>
      </c>
      <c r="AE6105">
        <f t="shared" ca="1" si="1726"/>
        <v>0</v>
      </c>
      <c r="AF6105">
        <f t="shared" ca="1" si="1727"/>
        <v>0.19372679999999964</v>
      </c>
      <c r="AG6105">
        <f t="shared" ca="1" si="1728"/>
        <v>0</v>
      </c>
      <c r="AH6105">
        <f t="shared" ca="1" si="1729"/>
        <v>1</v>
      </c>
    </row>
    <row r="6106" spans="15:34" x14ac:dyDescent="0.25">
      <c r="O6106">
        <v>6050</v>
      </c>
      <c r="P6106" s="2">
        <f t="shared" si="1730"/>
        <v>44449.041666651996</v>
      </c>
      <c r="Q6106">
        <f t="shared" si="1715"/>
        <v>10</v>
      </c>
      <c r="R6106">
        <f t="shared" si="1716"/>
        <v>9</v>
      </c>
      <c r="S6106">
        <f t="shared" si="1717"/>
        <v>1</v>
      </c>
      <c r="T6106">
        <f t="shared" si="1718"/>
        <v>1</v>
      </c>
      <c r="U6106">
        <f t="shared" si="1719"/>
        <v>1</v>
      </c>
      <c r="V6106">
        <f t="shared" ca="1" si="1720"/>
        <v>0.27650000000000002</v>
      </c>
      <c r="W6106">
        <f>INDEX(Solarstrahlungsdaten!$B$13:$G$8772,Übersicht!O6106,Übersicht!$E$10)</f>
        <v>0</v>
      </c>
      <c r="X6106">
        <f t="shared" si="1721"/>
        <v>0</v>
      </c>
      <c r="Y6106">
        <f t="shared" ca="1" si="1722"/>
        <v>0.27650000000000002</v>
      </c>
      <c r="Z6106">
        <f t="shared" ca="1" si="1723"/>
        <v>0</v>
      </c>
      <c r="AA6106">
        <f t="shared" ca="1" si="1724"/>
        <v>0</v>
      </c>
      <c r="AB6106">
        <f t="shared" ca="1" si="1725"/>
        <v>0</v>
      </c>
      <c r="AC6106">
        <f t="shared" ca="1" si="1731"/>
        <v>0</v>
      </c>
      <c r="AD6106">
        <f t="shared" ca="1" si="1714"/>
        <v>0.27650000000000002</v>
      </c>
      <c r="AE6106">
        <f t="shared" ca="1" si="1726"/>
        <v>0</v>
      </c>
      <c r="AF6106">
        <f t="shared" ca="1" si="1727"/>
        <v>0.27650000000000002</v>
      </c>
      <c r="AG6106">
        <f t="shared" ca="1" si="1728"/>
        <v>0</v>
      </c>
      <c r="AH6106">
        <f t="shared" ca="1" si="1729"/>
        <v>1</v>
      </c>
    </row>
    <row r="6107" spans="15:34" x14ac:dyDescent="0.25">
      <c r="O6107">
        <v>6051</v>
      </c>
      <c r="P6107" s="2">
        <f t="shared" si="1730"/>
        <v>44449.08333331866</v>
      </c>
      <c r="Q6107">
        <f t="shared" si="1715"/>
        <v>10</v>
      </c>
      <c r="R6107">
        <f t="shared" si="1716"/>
        <v>9</v>
      </c>
      <c r="S6107">
        <f t="shared" si="1717"/>
        <v>1</v>
      </c>
      <c r="T6107">
        <f t="shared" si="1718"/>
        <v>2</v>
      </c>
      <c r="U6107">
        <f t="shared" si="1719"/>
        <v>1</v>
      </c>
      <c r="V6107">
        <f t="shared" ca="1" si="1720"/>
        <v>0.21590000000000001</v>
      </c>
      <c r="W6107">
        <f>INDEX(Solarstrahlungsdaten!$B$13:$G$8772,Übersicht!O6107,Übersicht!$E$10)</f>
        <v>0</v>
      </c>
      <c r="X6107">
        <f t="shared" si="1721"/>
        <v>0</v>
      </c>
      <c r="Y6107">
        <f t="shared" ca="1" si="1722"/>
        <v>0.21590000000000001</v>
      </c>
      <c r="Z6107">
        <f t="shared" ca="1" si="1723"/>
        <v>0</v>
      </c>
      <c r="AA6107">
        <f t="shared" ca="1" si="1724"/>
        <v>0</v>
      </c>
      <c r="AB6107">
        <f t="shared" ca="1" si="1725"/>
        <v>0</v>
      </c>
      <c r="AC6107">
        <f t="shared" ca="1" si="1731"/>
        <v>0</v>
      </c>
      <c r="AD6107">
        <f t="shared" ca="1" si="1714"/>
        <v>0.21590000000000001</v>
      </c>
      <c r="AE6107">
        <f t="shared" ca="1" si="1726"/>
        <v>0</v>
      </c>
      <c r="AF6107">
        <f t="shared" ca="1" si="1727"/>
        <v>0.21590000000000001</v>
      </c>
      <c r="AG6107">
        <f t="shared" ca="1" si="1728"/>
        <v>0</v>
      </c>
      <c r="AH6107">
        <f t="shared" ca="1" si="1729"/>
        <v>1</v>
      </c>
    </row>
    <row r="6108" spans="15:34" x14ac:dyDescent="0.25">
      <c r="O6108">
        <v>6052</v>
      </c>
      <c r="P6108" s="2">
        <f t="shared" si="1730"/>
        <v>44449.124999985324</v>
      </c>
      <c r="Q6108">
        <f t="shared" si="1715"/>
        <v>10</v>
      </c>
      <c r="R6108">
        <f t="shared" si="1716"/>
        <v>9</v>
      </c>
      <c r="S6108">
        <f t="shared" si="1717"/>
        <v>1</v>
      </c>
      <c r="T6108">
        <f t="shared" si="1718"/>
        <v>3</v>
      </c>
      <c r="U6108">
        <f t="shared" si="1719"/>
        <v>1</v>
      </c>
      <c r="V6108">
        <f t="shared" ca="1" si="1720"/>
        <v>0.20100000000000001</v>
      </c>
      <c r="W6108">
        <f>INDEX(Solarstrahlungsdaten!$B$13:$G$8772,Übersicht!O6108,Übersicht!$E$10)</f>
        <v>0</v>
      </c>
      <c r="X6108">
        <f t="shared" si="1721"/>
        <v>0</v>
      </c>
      <c r="Y6108">
        <f t="shared" ca="1" si="1722"/>
        <v>0.20100000000000001</v>
      </c>
      <c r="Z6108">
        <f t="shared" ca="1" si="1723"/>
        <v>0</v>
      </c>
      <c r="AA6108">
        <f t="shared" ca="1" si="1724"/>
        <v>0</v>
      </c>
      <c r="AB6108">
        <f t="shared" ca="1" si="1725"/>
        <v>0</v>
      </c>
      <c r="AC6108">
        <f t="shared" ca="1" si="1731"/>
        <v>0</v>
      </c>
      <c r="AD6108">
        <f t="shared" ca="1" si="1714"/>
        <v>0.20100000000000001</v>
      </c>
      <c r="AE6108">
        <f t="shared" ca="1" si="1726"/>
        <v>0</v>
      </c>
      <c r="AF6108">
        <f t="shared" ca="1" si="1727"/>
        <v>0.20100000000000001</v>
      </c>
      <c r="AG6108">
        <f t="shared" ca="1" si="1728"/>
        <v>0</v>
      </c>
      <c r="AH6108">
        <f t="shared" ca="1" si="1729"/>
        <v>1</v>
      </c>
    </row>
    <row r="6109" spans="15:34" x14ac:dyDescent="0.25">
      <c r="O6109">
        <v>6053</v>
      </c>
      <c r="P6109" s="2">
        <f t="shared" si="1730"/>
        <v>44449.166666651989</v>
      </c>
      <c r="Q6109">
        <f t="shared" si="1715"/>
        <v>10</v>
      </c>
      <c r="R6109">
        <f t="shared" si="1716"/>
        <v>9</v>
      </c>
      <c r="S6109">
        <f t="shared" si="1717"/>
        <v>1</v>
      </c>
      <c r="T6109">
        <f t="shared" si="1718"/>
        <v>4</v>
      </c>
      <c r="U6109">
        <f t="shared" si="1719"/>
        <v>1</v>
      </c>
      <c r="V6109">
        <f t="shared" ca="1" si="1720"/>
        <v>0.20110000000000003</v>
      </c>
      <c r="W6109">
        <f>INDEX(Solarstrahlungsdaten!$B$13:$G$8772,Übersicht!O6109,Übersicht!$E$10)</f>
        <v>0</v>
      </c>
      <c r="X6109">
        <f t="shared" si="1721"/>
        <v>0</v>
      </c>
      <c r="Y6109">
        <f t="shared" ca="1" si="1722"/>
        <v>0.20110000000000003</v>
      </c>
      <c r="Z6109">
        <f t="shared" ca="1" si="1723"/>
        <v>0</v>
      </c>
      <c r="AA6109">
        <f t="shared" ca="1" si="1724"/>
        <v>0</v>
      </c>
      <c r="AB6109">
        <f t="shared" ca="1" si="1725"/>
        <v>0</v>
      </c>
      <c r="AC6109">
        <f t="shared" ca="1" si="1731"/>
        <v>0</v>
      </c>
      <c r="AD6109">
        <f t="shared" ca="1" si="1714"/>
        <v>0.20110000000000003</v>
      </c>
      <c r="AE6109">
        <f t="shared" ca="1" si="1726"/>
        <v>0</v>
      </c>
      <c r="AF6109">
        <f t="shared" ca="1" si="1727"/>
        <v>0.20110000000000003</v>
      </c>
      <c r="AG6109">
        <f t="shared" ca="1" si="1728"/>
        <v>0</v>
      </c>
      <c r="AH6109">
        <f t="shared" ca="1" si="1729"/>
        <v>1</v>
      </c>
    </row>
    <row r="6110" spans="15:34" x14ac:dyDescent="0.25">
      <c r="O6110">
        <v>6054</v>
      </c>
      <c r="P6110" s="2">
        <f t="shared" si="1730"/>
        <v>44449.208333318653</v>
      </c>
      <c r="Q6110">
        <f t="shared" si="1715"/>
        <v>10</v>
      </c>
      <c r="R6110">
        <f t="shared" si="1716"/>
        <v>9</v>
      </c>
      <c r="S6110">
        <f t="shared" si="1717"/>
        <v>1</v>
      </c>
      <c r="T6110">
        <f t="shared" si="1718"/>
        <v>5</v>
      </c>
      <c r="U6110">
        <f t="shared" si="1719"/>
        <v>1</v>
      </c>
      <c r="V6110">
        <f t="shared" ca="1" si="1720"/>
        <v>0.2041</v>
      </c>
      <c r="W6110">
        <f>INDEX(Solarstrahlungsdaten!$B$13:$G$8772,Übersicht!O6110,Übersicht!$E$10)</f>
        <v>15.219999999999999</v>
      </c>
      <c r="X6110">
        <f t="shared" si="1721"/>
        <v>5.2356799999999995E-2</v>
      </c>
      <c r="Y6110">
        <f t="shared" ca="1" si="1722"/>
        <v>0.15174320000000002</v>
      </c>
      <c r="Z6110">
        <f t="shared" ca="1" si="1723"/>
        <v>5.2356799999999995E-2</v>
      </c>
      <c r="AA6110">
        <f t="shared" ca="1" si="1724"/>
        <v>0</v>
      </c>
      <c r="AB6110">
        <f t="shared" ca="1" si="1725"/>
        <v>0</v>
      </c>
      <c r="AC6110">
        <f t="shared" ca="1" si="1731"/>
        <v>0</v>
      </c>
      <c r="AD6110">
        <f t="shared" ca="1" si="1714"/>
        <v>0.15174320000000002</v>
      </c>
      <c r="AE6110">
        <f t="shared" ca="1" si="1726"/>
        <v>0</v>
      </c>
      <c r="AF6110">
        <f t="shared" ca="1" si="1727"/>
        <v>0.15174320000000002</v>
      </c>
      <c r="AG6110">
        <f t="shared" ca="1" si="1728"/>
        <v>0</v>
      </c>
      <c r="AH6110">
        <f t="shared" ca="1" si="1729"/>
        <v>1</v>
      </c>
    </row>
    <row r="6111" spans="15:34" x14ac:dyDescent="0.25">
      <c r="O6111">
        <v>6055</v>
      </c>
      <c r="P6111" s="2">
        <f t="shared" si="1730"/>
        <v>44449.249999985317</v>
      </c>
      <c r="Q6111">
        <f t="shared" si="1715"/>
        <v>10</v>
      </c>
      <c r="R6111">
        <f t="shared" si="1716"/>
        <v>9</v>
      </c>
      <c r="S6111">
        <f t="shared" si="1717"/>
        <v>1</v>
      </c>
      <c r="T6111">
        <f t="shared" si="1718"/>
        <v>6</v>
      </c>
      <c r="U6111">
        <f t="shared" si="1719"/>
        <v>1</v>
      </c>
      <c r="V6111">
        <f t="shared" ca="1" si="1720"/>
        <v>0.23569999999999999</v>
      </c>
      <c r="W6111">
        <f>INDEX(Solarstrahlungsdaten!$B$13:$G$8772,Übersicht!O6111,Übersicht!$E$10)</f>
        <v>167.71</v>
      </c>
      <c r="X6111">
        <f t="shared" si="1721"/>
        <v>0.57692239999999995</v>
      </c>
      <c r="Y6111">
        <f t="shared" ca="1" si="1722"/>
        <v>-0.34122239999999993</v>
      </c>
      <c r="Z6111">
        <f t="shared" ca="1" si="1723"/>
        <v>0.23569999999999999</v>
      </c>
      <c r="AA6111">
        <f t="shared" ca="1" si="1724"/>
        <v>0.34122239999999993</v>
      </c>
      <c r="AB6111">
        <f t="shared" ca="1" si="1725"/>
        <v>0</v>
      </c>
      <c r="AC6111">
        <f t="shared" ca="1" si="1731"/>
        <v>0.34122239999999993</v>
      </c>
      <c r="AD6111">
        <f t="shared" ca="1" si="1714"/>
        <v>0</v>
      </c>
      <c r="AE6111">
        <f t="shared" ca="1" si="1726"/>
        <v>0</v>
      </c>
      <c r="AF6111">
        <f t="shared" ca="1" si="1727"/>
        <v>0</v>
      </c>
      <c r="AG6111">
        <f t="shared" ca="1" si="1728"/>
        <v>8.5305599999999981E-2</v>
      </c>
      <c r="AH6111">
        <f t="shared" ca="1" si="1729"/>
        <v>0</v>
      </c>
    </row>
    <row r="6112" spans="15:34" x14ac:dyDescent="0.25">
      <c r="O6112">
        <v>6056</v>
      </c>
      <c r="P6112" s="2">
        <f t="shared" si="1730"/>
        <v>44449.291666651981</v>
      </c>
      <c r="Q6112">
        <f t="shared" si="1715"/>
        <v>10</v>
      </c>
      <c r="R6112">
        <f t="shared" si="1716"/>
        <v>9</v>
      </c>
      <c r="S6112">
        <f t="shared" si="1717"/>
        <v>1</v>
      </c>
      <c r="T6112">
        <f t="shared" si="1718"/>
        <v>7</v>
      </c>
      <c r="U6112">
        <f t="shared" si="1719"/>
        <v>1</v>
      </c>
      <c r="V6112">
        <f t="shared" ca="1" si="1720"/>
        <v>0.33829999999999999</v>
      </c>
      <c r="W6112">
        <f>INDEX(Solarstrahlungsdaten!$B$13:$G$8772,Übersicht!O6112,Übersicht!$E$10)</f>
        <v>278.28999999999996</v>
      </c>
      <c r="X6112">
        <f t="shared" si="1721"/>
        <v>0.95731759999999988</v>
      </c>
      <c r="Y6112">
        <f t="shared" ca="1" si="1722"/>
        <v>-0.61901759999999983</v>
      </c>
      <c r="Z6112">
        <f t="shared" ca="1" si="1723"/>
        <v>0.33829999999999999</v>
      </c>
      <c r="AA6112">
        <f t="shared" ca="1" si="1724"/>
        <v>0.61901759999999983</v>
      </c>
      <c r="AB6112">
        <f t="shared" ca="1" si="1725"/>
        <v>0</v>
      </c>
      <c r="AC6112">
        <f t="shared" ca="1" si="1731"/>
        <v>0.96023999999999976</v>
      </c>
      <c r="AD6112">
        <f t="shared" ca="1" si="1714"/>
        <v>0</v>
      </c>
      <c r="AE6112">
        <f t="shared" ca="1" si="1726"/>
        <v>0</v>
      </c>
      <c r="AF6112">
        <f t="shared" ca="1" si="1727"/>
        <v>0</v>
      </c>
      <c r="AG6112">
        <f t="shared" ca="1" si="1728"/>
        <v>0.24005999999999994</v>
      </c>
      <c r="AH6112">
        <f t="shared" ca="1" si="1729"/>
        <v>0</v>
      </c>
    </row>
    <row r="6113" spans="15:34" x14ac:dyDescent="0.25">
      <c r="O6113">
        <v>6057</v>
      </c>
      <c r="P6113" s="2">
        <f t="shared" si="1730"/>
        <v>44449.333333318646</v>
      </c>
      <c r="Q6113">
        <f t="shared" si="1715"/>
        <v>10</v>
      </c>
      <c r="R6113">
        <f t="shared" si="1716"/>
        <v>9</v>
      </c>
      <c r="S6113">
        <f t="shared" si="1717"/>
        <v>1</v>
      </c>
      <c r="T6113">
        <f t="shared" si="1718"/>
        <v>8</v>
      </c>
      <c r="U6113">
        <f t="shared" si="1719"/>
        <v>1</v>
      </c>
      <c r="V6113">
        <f t="shared" ca="1" si="1720"/>
        <v>0.4793</v>
      </c>
      <c r="W6113">
        <f>INDEX(Solarstrahlungsdaten!$B$13:$G$8772,Übersicht!O6113,Übersicht!$E$10)</f>
        <v>416.59999999999997</v>
      </c>
      <c r="X6113">
        <f t="shared" si="1721"/>
        <v>1.4331039999999999</v>
      </c>
      <c r="Y6113">
        <f t="shared" ca="1" si="1722"/>
        <v>-0.95380399999999987</v>
      </c>
      <c r="Z6113">
        <f t="shared" ca="1" si="1723"/>
        <v>0.4793</v>
      </c>
      <c r="AA6113">
        <f t="shared" ca="1" si="1724"/>
        <v>0.95380399999999987</v>
      </c>
      <c r="AB6113">
        <f t="shared" ca="1" si="1725"/>
        <v>0</v>
      </c>
      <c r="AC6113">
        <f t="shared" ca="1" si="1731"/>
        <v>1.9140439999999996</v>
      </c>
      <c r="AD6113">
        <f t="shared" ca="1" si="1714"/>
        <v>0</v>
      </c>
      <c r="AE6113">
        <f t="shared" ca="1" si="1726"/>
        <v>0</v>
      </c>
      <c r="AF6113">
        <f t="shared" ca="1" si="1727"/>
        <v>0</v>
      </c>
      <c r="AG6113">
        <f t="shared" ca="1" si="1728"/>
        <v>0.47851099999999991</v>
      </c>
      <c r="AH6113">
        <f t="shared" ca="1" si="1729"/>
        <v>0</v>
      </c>
    </row>
    <row r="6114" spans="15:34" x14ac:dyDescent="0.25">
      <c r="O6114">
        <v>6058</v>
      </c>
      <c r="P6114" s="2">
        <f t="shared" si="1730"/>
        <v>44449.37499998531</v>
      </c>
      <c r="Q6114">
        <f t="shared" si="1715"/>
        <v>10</v>
      </c>
      <c r="R6114">
        <f t="shared" si="1716"/>
        <v>9</v>
      </c>
      <c r="S6114">
        <f t="shared" si="1717"/>
        <v>1</v>
      </c>
      <c r="T6114">
        <f t="shared" si="1718"/>
        <v>9</v>
      </c>
      <c r="U6114">
        <f t="shared" si="1719"/>
        <v>1</v>
      </c>
      <c r="V6114">
        <f t="shared" ca="1" si="1720"/>
        <v>0.60139999999999993</v>
      </c>
      <c r="W6114">
        <f>INDEX(Solarstrahlungsdaten!$B$13:$G$8772,Übersicht!O6114,Übersicht!$E$10)</f>
        <v>462.97999999999996</v>
      </c>
      <c r="X6114">
        <f t="shared" si="1721"/>
        <v>1.5926511999999997</v>
      </c>
      <c r="Y6114">
        <f t="shared" ca="1" si="1722"/>
        <v>-0.99125119999999978</v>
      </c>
      <c r="Z6114">
        <f t="shared" ca="1" si="1723"/>
        <v>0.60139999999999993</v>
      </c>
      <c r="AA6114">
        <f t="shared" ca="1" si="1724"/>
        <v>0.99125119999999978</v>
      </c>
      <c r="AB6114">
        <f t="shared" ca="1" si="1725"/>
        <v>0</v>
      </c>
      <c r="AC6114">
        <f t="shared" ca="1" si="1731"/>
        <v>2.9052951999999994</v>
      </c>
      <c r="AD6114">
        <f t="shared" ca="1" si="1714"/>
        <v>0</v>
      </c>
      <c r="AE6114">
        <f t="shared" ca="1" si="1726"/>
        <v>0</v>
      </c>
      <c r="AF6114">
        <f t="shared" ca="1" si="1727"/>
        <v>0</v>
      </c>
      <c r="AG6114">
        <f t="shared" ca="1" si="1728"/>
        <v>0.72632379999999985</v>
      </c>
      <c r="AH6114">
        <f t="shared" ca="1" si="1729"/>
        <v>0</v>
      </c>
    </row>
    <row r="6115" spans="15:34" x14ac:dyDescent="0.25">
      <c r="O6115">
        <v>6059</v>
      </c>
      <c r="P6115" s="2">
        <f t="shared" si="1730"/>
        <v>44449.416666651974</v>
      </c>
      <c r="Q6115">
        <f t="shared" si="1715"/>
        <v>10</v>
      </c>
      <c r="R6115">
        <f t="shared" si="1716"/>
        <v>9</v>
      </c>
      <c r="S6115">
        <f t="shared" si="1717"/>
        <v>1</v>
      </c>
      <c r="T6115">
        <f t="shared" si="1718"/>
        <v>10</v>
      </c>
      <c r="U6115">
        <f t="shared" si="1719"/>
        <v>1</v>
      </c>
      <c r="V6115">
        <f t="shared" ca="1" si="1720"/>
        <v>0.65609999999999991</v>
      </c>
      <c r="W6115">
        <f>INDEX(Solarstrahlungsdaten!$B$13:$G$8772,Übersicht!O6115,Übersicht!$E$10)</f>
        <v>540.45500000000004</v>
      </c>
      <c r="X6115">
        <f t="shared" si="1721"/>
        <v>1.8591652000000001</v>
      </c>
      <c r="Y6115">
        <f t="shared" ca="1" si="1722"/>
        <v>-1.2030652000000002</v>
      </c>
      <c r="Z6115">
        <f t="shared" ca="1" si="1723"/>
        <v>0.65609999999999991</v>
      </c>
      <c r="AA6115">
        <f t="shared" ca="1" si="1724"/>
        <v>1.0947048000000006</v>
      </c>
      <c r="AB6115">
        <f t="shared" ca="1" si="1725"/>
        <v>0</v>
      </c>
      <c r="AC6115">
        <f t="shared" ca="1" si="1731"/>
        <v>4</v>
      </c>
      <c r="AD6115">
        <f t="shared" ca="1" si="1714"/>
        <v>-0.10836039999999958</v>
      </c>
      <c r="AE6115">
        <f t="shared" ca="1" si="1726"/>
        <v>0.10836039999999958</v>
      </c>
      <c r="AF6115">
        <f t="shared" ca="1" si="1727"/>
        <v>0</v>
      </c>
      <c r="AG6115">
        <f t="shared" ca="1" si="1728"/>
        <v>1</v>
      </c>
      <c r="AH6115">
        <f t="shared" ca="1" si="1729"/>
        <v>0</v>
      </c>
    </row>
    <row r="6116" spans="15:34" x14ac:dyDescent="0.25">
      <c r="O6116">
        <v>6060</v>
      </c>
      <c r="P6116" s="2">
        <f t="shared" si="1730"/>
        <v>44449.458333318638</v>
      </c>
      <c r="Q6116">
        <f t="shared" si="1715"/>
        <v>10</v>
      </c>
      <c r="R6116">
        <f t="shared" si="1716"/>
        <v>9</v>
      </c>
      <c r="S6116">
        <f t="shared" si="1717"/>
        <v>1</v>
      </c>
      <c r="T6116">
        <f t="shared" si="1718"/>
        <v>11</v>
      </c>
      <c r="U6116">
        <f t="shared" si="1719"/>
        <v>1</v>
      </c>
      <c r="V6116">
        <f t="shared" ca="1" si="1720"/>
        <v>0.67449999999999999</v>
      </c>
      <c r="W6116">
        <f>INDEX(Solarstrahlungsdaten!$B$13:$G$8772,Übersicht!O6116,Übersicht!$E$10)</f>
        <v>616.38</v>
      </c>
      <c r="X6116">
        <f t="shared" si="1721"/>
        <v>2.1203472000000003</v>
      </c>
      <c r="Y6116">
        <f t="shared" ca="1" si="1722"/>
        <v>-1.4458472000000002</v>
      </c>
      <c r="Z6116">
        <f t="shared" ca="1" si="1723"/>
        <v>0.67449999999999999</v>
      </c>
      <c r="AA6116">
        <f t="shared" ca="1" si="1724"/>
        <v>0</v>
      </c>
      <c r="AB6116">
        <f t="shared" ca="1" si="1725"/>
        <v>0</v>
      </c>
      <c r="AC6116">
        <f t="shared" ca="1" si="1731"/>
        <v>4</v>
      </c>
      <c r="AD6116">
        <f t="shared" ca="1" si="1714"/>
        <v>-1.4458472000000002</v>
      </c>
      <c r="AE6116">
        <f t="shared" ca="1" si="1726"/>
        <v>1.4458472000000002</v>
      </c>
      <c r="AF6116">
        <f t="shared" ca="1" si="1727"/>
        <v>0</v>
      </c>
      <c r="AG6116">
        <f t="shared" ca="1" si="1728"/>
        <v>1</v>
      </c>
      <c r="AH6116">
        <f t="shared" ca="1" si="1729"/>
        <v>0</v>
      </c>
    </row>
    <row r="6117" spans="15:34" x14ac:dyDescent="0.25">
      <c r="O6117">
        <v>6061</v>
      </c>
      <c r="P6117" s="2">
        <f t="shared" si="1730"/>
        <v>44449.499999985303</v>
      </c>
      <c r="Q6117">
        <f t="shared" si="1715"/>
        <v>10</v>
      </c>
      <c r="R6117">
        <f t="shared" si="1716"/>
        <v>9</v>
      </c>
      <c r="S6117">
        <f t="shared" si="1717"/>
        <v>1</v>
      </c>
      <c r="T6117">
        <f t="shared" si="1718"/>
        <v>12</v>
      </c>
      <c r="U6117">
        <f t="shared" si="1719"/>
        <v>1</v>
      </c>
      <c r="V6117">
        <f t="shared" ca="1" si="1720"/>
        <v>0.72020000000000006</v>
      </c>
      <c r="W6117">
        <f>INDEX(Solarstrahlungsdaten!$B$13:$G$8772,Übersicht!O6117,Übersicht!$E$10)</f>
        <v>455.26499999999999</v>
      </c>
      <c r="X6117">
        <f t="shared" si="1721"/>
        <v>1.5661115999999999</v>
      </c>
      <c r="Y6117">
        <f t="shared" ca="1" si="1722"/>
        <v>-0.84591159999999987</v>
      </c>
      <c r="Z6117">
        <f t="shared" ca="1" si="1723"/>
        <v>0.72020000000000006</v>
      </c>
      <c r="AA6117">
        <f t="shared" ca="1" si="1724"/>
        <v>0</v>
      </c>
      <c r="AB6117">
        <f t="shared" ca="1" si="1725"/>
        <v>0</v>
      </c>
      <c r="AC6117">
        <f t="shared" ca="1" si="1731"/>
        <v>4</v>
      </c>
      <c r="AD6117">
        <f t="shared" ca="1" si="1714"/>
        <v>-0.84591159999999987</v>
      </c>
      <c r="AE6117">
        <f t="shared" ca="1" si="1726"/>
        <v>0.84591159999999987</v>
      </c>
      <c r="AF6117">
        <f t="shared" ca="1" si="1727"/>
        <v>0</v>
      </c>
      <c r="AG6117">
        <f t="shared" ca="1" si="1728"/>
        <v>1</v>
      </c>
      <c r="AH6117">
        <f t="shared" ca="1" si="1729"/>
        <v>0</v>
      </c>
    </row>
    <row r="6118" spans="15:34" x14ac:dyDescent="0.25">
      <c r="O6118">
        <v>6062</v>
      </c>
      <c r="P6118" s="2">
        <f t="shared" si="1730"/>
        <v>44449.541666651967</v>
      </c>
      <c r="Q6118">
        <f t="shared" si="1715"/>
        <v>10</v>
      </c>
      <c r="R6118">
        <f t="shared" si="1716"/>
        <v>9</v>
      </c>
      <c r="S6118">
        <f t="shared" si="1717"/>
        <v>1</v>
      </c>
      <c r="T6118">
        <f t="shared" si="1718"/>
        <v>13</v>
      </c>
      <c r="U6118">
        <f t="shared" si="1719"/>
        <v>1</v>
      </c>
      <c r="V6118">
        <f t="shared" ca="1" si="1720"/>
        <v>0.71880000000000011</v>
      </c>
      <c r="W6118">
        <f>INDEX(Solarstrahlungsdaten!$B$13:$G$8772,Übersicht!O6118,Übersicht!$E$10)</f>
        <v>571.83999999999992</v>
      </c>
      <c r="X6118">
        <f t="shared" si="1721"/>
        <v>1.9671295999999996</v>
      </c>
      <c r="Y6118">
        <f t="shared" ca="1" si="1722"/>
        <v>-1.2483295999999995</v>
      </c>
      <c r="Z6118">
        <f t="shared" ca="1" si="1723"/>
        <v>0.71880000000000011</v>
      </c>
      <c r="AA6118">
        <f t="shared" ca="1" si="1724"/>
        <v>0</v>
      </c>
      <c r="AB6118">
        <f t="shared" ca="1" si="1725"/>
        <v>0</v>
      </c>
      <c r="AC6118">
        <f t="shared" ca="1" si="1731"/>
        <v>4</v>
      </c>
      <c r="AD6118">
        <f t="shared" ca="1" si="1714"/>
        <v>-1.2483295999999995</v>
      </c>
      <c r="AE6118">
        <f t="shared" ca="1" si="1726"/>
        <v>1.2483295999999995</v>
      </c>
      <c r="AF6118">
        <f t="shared" ca="1" si="1727"/>
        <v>0</v>
      </c>
      <c r="AG6118">
        <f t="shared" ca="1" si="1728"/>
        <v>1</v>
      </c>
      <c r="AH6118">
        <f t="shared" ca="1" si="1729"/>
        <v>0</v>
      </c>
    </row>
    <row r="6119" spans="15:34" x14ac:dyDescent="0.25">
      <c r="O6119">
        <v>6063</v>
      </c>
      <c r="P6119" s="2">
        <f t="shared" si="1730"/>
        <v>44449.583333318631</v>
      </c>
      <c r="Q6119">
        <f t="shared" si="1715"/>
        <v>10</v>
      </c>
      <c r="R6119">
        <f t="shared" si="1716"/>
        <v>9</v>
      </c>
      <c r="S6119">
        <f t="shared" si="1717"/>
        <v>1</v>
      </c>
      <c r="T6119">
        <f t="shared" si="1718"/>
        <v>14</v>
      </c>
      <c r="U6119">
        <f t="shared" si="1719"/>
        <v>1</v>
      </c>
      <c r="V6119">
        <f t="shared" ca="1" si="1720"/>
        <v>0.6462</v>
      </c>
      <c r="W6119">
        <f>INDEX(Solarstrahlungsdaten!$B$13:$G$8772,Übersicht!O6119,Übersicht!$E$10)</f>
        <v>235.44499999999999</v>
      </c>
      <c r="X6119">
        <f t="shared" si="1721"/>
        <v>0.80993079999999995</v>
      </c>
      <c r="Y6119">
        <f t="shared" ca="1" si="1722"/>
        <v>-0.16373079999999995</v>
      </c>
      <c r="Z6119">
        <f t="shared" ca="1" si="1723"/>
        <v>0.6462</v>
      </c>
      <c r="AA6119">
        <f t="shared" ca="1" si="1724"/>
        <v>0</v>
      </c>
      <c r="AB6119">
        <f t="shared" ca="1" si="1725"/>
        <v>0</v>
      </c>
      <c r="AC6119">
        <f t="shared" ca="1" si="1731"/>
        <v>4</v>
      </c>
      <c r="AD6119">
        <f t="shared" ca="1" si="1714"/>
        <v>-0.16373079999999995</v>
      </c>
      <c r="AE6119">
        <f t="shared" ca="1" si="1726"/>
        <v>0.16373079999999995</v>
      </c>
      <c r="AF6119">
        <f t="shared" ca="1" si="1727"/>
        <v>0</v>
      </c>
      <c r="AG6119">
        <f t="shared" ca="1" si="1728"/>
        <v>1</v>
      </c>
      <c r="AH6119">
        <f t="shared" ca="1" si="1729"/>
        <v>0</v>
      </c>
    </row>
    <row r="6120" spans="15:34" x14ac:dyDescent="0.25">
      <c r="O6120">
        <v>6064</v>
      </c>
      <c r="P6120" s="2">
        <f t="shared" si="1730"/>
        <v>44449.624999985295</v>
      </c>
      <c r="Q6120">
        <f t="shared" si="1715"/>
        <v>10</v>
      </c>
      <c r="R6120">
        <f t="shared" si="1716"/>
        <v>9</v>
      </c>
      <c r="S6120">
        <f t="shared" si="1717"/>
        <v>1</v>
      </c>
      <c r="T6120">
        <f t="shared" si="1718"/>
        <v>15</v>
      </c>
      <c r="U6120">
        <f t="shared" si="1719"/>
        <v>1</v>
      </c>
      <c r="V6120">
        <f t="shared" ca="1" si="1720"/>
        <v>0.59770000000000001</v>
      </c>
      <c r="W6120">
        <f>INDEX(Solarstrahlungsdaten!$B$13:$G$8772,Übersicht!O6120,Übersicht!$E$10)</f>
        <v>193.63499999999999</v>
      </c>
      <c r="X6120">
        <f t="shared" si="1721"/>
        <v>0.66610440000000004</v>
      </c>
      <c r="Y6120">
        <f t="shared" ca="1" si="1722"/>
        <v>-6.8404400000000032E-2</v>
      </c>
      <c r="Z6120">
        <f t="shared" ca="1" si="1723"/>
        <v>0.59770000000000001</v>
      </c>
      <c r="AA6120">
        <f t="shared" ca="1" si="1724"/>
        <v>0</v>
      </c>
      <c r="AB6120">
        <f t="shared" ca="1" si="1725"/>
        <v>0</v>
      </c>
      <c r="AC6120">
        <f t="shared" ca="1" si="1731"/>
        <v>4</v>
      </c>
      <c r="AD6120">
        <f t="shared" ca="1" si="1714"/>
        <v>-6.8404400000000032E-2</v>
      </c>
      <c r="AE6120">
        <f t="shared" ca="1" si="1726"/>
        <v>6.8404400000000032E-2</v>
      </c>
      <c r="AF6120">
        <f t="shared" ca="1" si="1727"/>
        <v>0</v>
      </c>
      <c r="AG6120">
        <f t="shared" ca="1" si="1728"/>
        <v>1</v>
      </c>
      <c r="AH6120">
        <f t="shared" ca="1" si="1729"/>
        <v>0</v>
      </c>
    </row>
    <row r="6121" spans="15:34" x14ac:dyDescent="0.25">
      <c r="O6121">
        <v>6065</v>
      </c>
      <c r="P6121" s="2">
        <f t="shared" si="1730"/>
        <v>44449.66666665196</v>
      </c>
      <c r="Q6121">
        <f t="shared" si="1715"/>
        <v>10</v>
      </c>
      <c r="R6121">
        <f t="shared" si="1716"/>
        <v>9</v>
      </c>
      <c r="S6121">
        <f t="shared" si="1717"/>
        <v>1</v>
      </c>
      <c r="T6121">
        <f t="shared" si="1718"/>
        <v>16</v>
      </c>
      <c r="U6121">
        <f t="shared" si="1719"/>
        <v>1</v>
      </c>
      <c r="V6121">
        <f t="shared" ca="1" si="1720"/>
        <v>0.58260000000000001</v>
      </c>
      <c r="W6121">
        <f>INDEX(Solarstrahlungsdaten!$B$13:$G$8772,Übersicht!O6121,Übersicht!$E$10)</f>
        <v>196.02</v>
      </c>
      <c r="X6121">
        <f t="shared" si="1721"/>
        <v>0.67430880000000004</v>
      </c>
      <c r="Y6121">
        <f t="shared" ca="1" si="1722"/>
        <v>-9.1708800000000035E-2</v>
      </c>
      <c r="Z6121">
        <f t="shared" ca="1" si="1723"/>
        <v>0.58260000000000001</v>
      </c>
      <c r="AA6121">
        <f t="shared" ca="1" si="1724"/>
        <v>0</v>
      </c>
      <c r="AB6121">
        <f t="shared" ca="1" si="1725"/>
        <v>0</v>
      </c>
      <c r="AC6121">
        <f t="shared" ca="1" si="1731"/>
        <v>4</v>
      </c>
      <c r="AD6121">
        <f t="shared" ca="1" si="1714"/>
        <v>-9.1708800000000035E-2</v>
      </c>
      <c r="AE6121">
        <f t="shared" ca="1" si="1726"/>
        <v>9.1708800000000035E-2</v>
      </c>
      <c r="AF6121">
        <f t="shared" ca="1" si="1727"/>
        <v>0</v>
      </c>
      <c r="AG6121">
        <f t="shared" ca="1" si="1728"/>
        <v>1</v>
      </c>
      <c r="AH6121">
        <f t="shared" ca="1" si="1729"/>
        <v>0</v>
      </c>
    </row>
    <row r="6122" spans="15:34" x14ac:dyDescent="0.25">
      <c r="O6122">
        <v>6066</v>
      </c>
      <c r="P6122" s="2">
        <f t="shared" si="1730"/>
        <v>44449.708333318624</v>
      </c>
      <c r="Q6122">
        <f t="shared" si="1715"/>
        <v>10</v>
      </c>
      <c r="R6122">
        <f t="shared" si="1716"/>
        <v>9</v>
      </c>
      <c r="S6122">
        <f t="shared" si="1717"/>
        <v>1</v>
      </c>
      <c r="T6122">
        <f t="shared" si="1718"/>
        <v>17</v>
      </c>
      <c r="U6122">
        <f t="shared" si="1719"/>
        <v>1</v>
      </c>
      <c r="V6122">
        <f t="shared" ca="1" si="1720"/>
        <v>0.58579999999999999</v>
      </c>
      <c r="W6122">
        <f>INDEX(Solarstrahlungsdaten!$B$13:$G$8772,Übersicht!O6122,Übersicht!$E$10)</f>
        <v>36.244999999999997</v>
      </c>
      <c r="X6122">
        <f t="shared" si="1721"/>
        <v>0.1246828</v>
      </c>
      <c r="Y6122">
        <f t="shared" ca="1" si="1722"/>
        <v>0.4611172</v>
      </c>
      <c r="Z6122">
        <f t="shared" ca="1" si="1723"/>
        <v>0.1246828</v>
      </c>
      <c r="AA6122">
        <f t="shared" ca="1" si="1724"/>
        <v>0</v>
      </c>
      <c r="AB6122">
        <f t="shared" ca="1" si="1725"/>
        <v>0.4611172</v>
      </c>
      <c r="AC6122">
        <f t="shared" ca="1" si="1731"/>
        <v>3.5388828000000001</v>
      </c>
      <c r="AD6122">
        <f t="shared" ca="1" si="1714"/>
        <v>0</v>
      </c>
      <c r="AE6122">
        <f t="shared" ca="1" si="1726"/>
        <v>0</v>
      </c>
      <c r="AF6122">
        <f t="shared" ca="1" si="1727"/>
        <v>0</v>
      </c>
      <c r="AG6122">
        <f t="shared" ca="1" si="1728"/>
        <v>0.88472070000000003</v>
      </c>
      <c r="AH6122">
        <f t="shared" ca="1" si="1729"/>
        <v>0</v>
      </c>
    </row>
    <row r="6123" spans="15:34" x14ac:dyDescent="0.25">
      <c r="O6123">
        <v>6067</v>
      </c>
      <c r="P6123" s="2">
        <f t="shared" si="1730"/>
        <v>44449.749999985288</v>
      </c>
      <c r="Q6123">
        <f t="shared" si="1715"/>
        <v>10</v>
      </c>
      <c r="R6123">
        <f t="shared" si="1716"/>
        <v>9</v>
      </c>
      <c r="S6123">
        <f t="shared" si="1717"/>
        <v>1</v>
      </c>
      <c r="T6123">
        <f t="shared" si="1718"/>
        <v>18</v>
      </c>
      <c r="U6123">
        <f t="shared" si="1719"/>
        <v>1</v>
      </c>
      <c r="V6123">
        <f t="shared" ca="1" si="1720"/>
        <v>0.64600000000000002</v>
      </c>
      <c r="W6123">
        <f>INDEX(Solarstrahlungsdaten!$B$13:$G$8772,Übersicht!O6123,Übersicht!$E$10)</f>
        <v>0</v>
      </c>
      <c r="X6123">
        <f t="shared" si="1721"/>
        <v>0</v>
      </c>
      <c r="Y6123">
        <f t="shared" ca="1" si="1722"/>
        <v>0.64600000000000002</v>
      </c>
      <c r="Z6123">
        <f t="shared" ca="1" si="1723"/>
        <v>0</v>
      </c>
      <c r="AA6123">
        <f t="shared" ca="1" si="1724"/>
        <v>0</v>
      </c>
      <c r="AB6123">
        <f t="shared" ca="1" si="1725"/>
        <v>0.64600000000000002</v>
      </c>
      <c r="AC6123">
        <f t="shared" ca="1" si="1731"/>
        <v>2.8928828000000002</v>
      </c>
      <c r="AD6123">
        <f t="shared" ca="1" si="1714"/>
        <v>0</v>
      </c>
      <c r="AE6123">
        <f t="shared" ca="1" si="1726"/>
        <v>0</v>
      </c>
      <c r="AF6123">
        <f t="shared" ca="1" si="1727"/>
        <v>0</v>
      </c>
      <c r="AG6123">
        <f t="shared" ca="1" si="1728"/>
        <v>0.72322070000000005</v>
      </c>
      <c r="AH6123">
        <f t="shared" ca="1" si="1729"/>
        <v>0</v>
      </c>
    </row>
    <row r="6124" spans="15:34" x14ac:dyDescent="0.25">
      <c r="O6124">
        <v>6068</v>
      </c>
      <c r="P6124" s="2">
        <f t="shared" si="1730"/>
        <v>44449.791666651952</v>
      </c>
      <c r="Q6124">
        <f t="shared" si="1715"/>
        <v>10</v>
      </c>
      <c r="R6124">
        <f t="shared" si="1716"/>
        <v>9</v>
      </c>
      <c r="S6124">
        <f t="shared" si="1717"/>
        <v>1</v>
      </c>
      <c r="T6124">
        <f t="shared" si="1718"/>
        <v>19</v>
      </c>
      <c r="U6124">
        <f t="shared" si="1719"/>
        <v>1</v>
      </c>
      <c r="V6124">
        <f t="shared" ca="1" si="1720"/>
        <v>0.71409999999999996</v>
      </c>
      <c r="W6124">
        <f>INDEX(Solarstrahlungsdaten!$B$13:$G$8772,Übersicht!O6124,Übersicht!$E$10)</f>
        <v>0</v>
      </c>
      <c r="X6124">
        <f t="shared" si="1721"/>
        <v>0</v>
      </c>
      <c r="Y6124">
        <f t="shared" ca="1" si="1722"/>
        <v>0.71409999999999996</v>
      </c>
      <c r="Z6124">
        <f t="shared" ca="1" si="1723"/>
        <v>0</v>
      </c>
      <c r="AA6124">
        <f t="shared" ca="1" si="1724"/>
        <v>0</v>
      </c>
      <c r="AB6124">
        <f t="shared" ca="1" si="1725"/>
        <v>0.71409999999999996</v>
      </c>
      <c r="AC6124">
        <f t="shared" ca="1" si="1731"/>
        <v>2.1787828000000005</v>
      </c>
      <c r="AD6124">
        <f t="shared" ca="1" si="1714"/>
        <v>0</v>
      </c>
      <c r="AE6124">
        <f t="shared" ca="1" si="1726"/>
        <v>0</v>
      </c>
      <c r="AF6124">
        <f t="shared" ca="1" si="1727"/>
        <v>0</v>
      </c>
      <c r="AG6124">
        <f t="shared" ca="1" si="1728"/>
        <v>0.54469570000000012</v>
      </c>
      <c r="AH6124">
        <f t="shared" ca="1" si="1729"/>
        <v>0</v>
      </c>
    </row>
    <row r="6125" spans="15:34" x14ac:dyDescent="0.25">
      <c r="O6125">
        <v>6069</v>
      </c>
      <c r="P6125" s="2">
        <f t="shared" si="1730"/>
        <v>44449.833333318616</v>
      </c>
      <c r="Q6125">
        <f t="shared" si="1715"/>
        <v>10</v>
      </c>
      <c r="R6125">
        <f t="shared" si="1716"/>
        <v>9</v>
      </c>
      <c r="S6125">
        <f t="shared" si="1717"/>
        <v>1</v>
      </c>
      <c r="T6125">
        <f t="shared" si="1718"/>
        <v>20</v>
      </c>
      <c r="U6125">
        <f t="shared" si="1719"/>
        <v>1</v>
      </c>
      <c r="V6125">
        <f t="shared" ca="1" si="1720"/>
        <v>0.70740000000000014</v>
      </c>
      <c r="W6125">
        <f>INDEX(Solarstrahlungsdaten!$B$13:$G$8772,Übersicht!O6125,Übersicht!$E$10)</f>
        <v>0</v>
      </c>
      <c r="X6125">
        <f t="shared" si="1721"/>
        <v>0</v>
      </c>
      <c r="Y6125">
        <f t="shared" ca="1" si="1722"/>
        <v>0.70740000000000014</v>
      </c>
      <c r="Z6125">
        <f t="shared" ca="1" si="1723"/>
        <v>0</v>
      </c>
      <c r="AA6125">
        <f t="shared" ca="1" si="1724"/>
        <v>0</v>
      </c>
      <c r="AB6125">
        <f t="shared" ca="1" si="1725"/>
        <v>0.70740000000000014</v>
      </c>
      <c r="AC6125">
        <f t="shared" ca="1" si="1731"/>
        <v>1.4713828000000002</v>
      </c>
      <c r="AD6125">
        <f t="shared" ca="1" si="1714"/>
        <v>0</v>
      </c>
      <c r="AE6125">
        <f t="shared" ca="1" si="1726"/>
        <v>0</v>
      </c>
      <c r="AF6125">
        <f t="shared" ca="1" si="1727"/>
        <v>0</v>
      </c>
      <c r="AG6125">
        <f t="shared" ca="1" si="1728"/>
        <v>0.36784570000000005</v>
      </c>
      <c r="AH6125">
        <f t="shared" ca="1" si="1729"/>
        <v>0</v>
      </c>
    </row>
    <row r="6126" spans="15:34" x14ac:dyDescent="0.25">
      <c r="O6126">
        <v>6070</v>
      </c>
      <c r="P6126" s="2">
        <f t="shared" si="1730"/>
        <v>44449.874999985281</v>
      </c>
      <c r="Q6126">
        <f t="shared" si="1715"/>
        <v>10</v>
      </c>
      <c r="R6126">
        <f t="shared" si="1716"/>
        <v>9</v>
      </c>
      <c r="S6126">
        <f t="shared" si="1717"/>
        <v>1</v>
      </c>
      <c r="T6126">
        <f t="shared" si="1718"/>
        <v>21</v>
      </c>
      <c r="U6126">
        <f t="shared" si="1719"/>
        <v>1</v>
      </c>
      <c r="V6126">
        <f t="shared" ca="1" si="1720"/>
        <v>0.63190000000000002</v>
      </c>
      <c r="W6126">
        <f>INDEX(Solarstrahlungsdaten!$B$13:$G$8772,Übersicht!O6126,Übersicht!$E$10)</f>
        <v>0</v>
      </c>
      <c r="X6126">
        <f t="shared" si="1721"/>
        <v>0</v>
      </c>
      <c r="Y6126">
        <f t="shared" ca="1" si="1722"/>
        <v>0.63190000000000002</v>
      </c>
      <c r="Z6126">
        <f t="shared" ca="1" si="1723"/>
        <v>0</v>
      </c>
      <c r="AA6126">
        <f t="shared" ca="1" si="1724"/>
        <v>0</v>
      </c>
      <c r="AB6126">
        <f t="shared" ca="1" si="1725"/>
        <v>0.63190000000000002</v>
      </c>
      <c r="AC6126">
        <f t="shared" ca="1" si="1731"/>
        <v>0.8394828000000002</v>
      </c>
      <c r="AD6126">
        <f t="shared" ca="1" si="1714"/>
        <v>0</v>
      </c>
      <c r="AE6126">
        <f t="shared" ca="1" si="1726"/>
        <v>0</v>
      </c>
      <c r="AF6126">
        <f t="shared" ca="1" si="1727"/>
        <v>0</v>
      </c>
      <c r="AG6126">
        <f t="shared" ca="1" si="1728"/>
        <v>0.20987070000000005</v>
      </c>
      <c r="AH6126">
        <f t="shared" ca="1" si="1729"/>
        <v>0</v>
      </c>
    </row>
    <row r="6127" spans="15:34" x14ac:dyDescent="0.25">
      <c r="O6127">
        <v>6071</v>
      </c>
      <c r="P6127" s="2">
        <f t="shared" si="1730"/>
        <v>44449.916666651945</v>
      </c>
      <c r="Q6127">
        <f t="shared" si="1715"/>
        <v>10</v>
      </c>
      <c r="R6127">
        <f t="shared" si="1716"/>
        <v>9</v>
      </c>
      <c r="S6127">
        <f t="shared" si="1717"/>
        <v>1</v>
      </c>
      <c r="T6127">
        <f t="shared" si="1718"/>
        <v>22</v>
      </c>
      <c r="U6127">
        <f t="shared" si="1719"/>
        <v>1</v>
      </c>
      <c r="V6127">
        <f t="shared" ca="1" si="1720"/>
        <v>0.59689999999999999</v>
      </c>
      <c r="W6127">
        <f>INDEX(Solarstrahlungsdaten!$B$13:$G$8772,Übersicht!O6127,Übersicht!$E$10)</f>
        <v>0</v>
      </c>
      <c r="X6127">
        <f t="shared" si="1721"/>
        <v>0</v>
      </c>
      <c r="Y6127">
        <f t="shared" ca="1" si="1722"/>
        <v>0.59689999999999999</v>
      </c>
      <c r="Z6127">
        <f t="shared" ca="1" si="1723"/>
        <v>0</v>
      </c>
      <c r="AA6127">
        <f t="shared" ca="1" si="1724"/>
        <v>0</v>
      </c>
      <c r="AB6127">
        <f t="shared" ca="1" si="1725"/>
        <v>0.59689999999999999</v>
      </c>
      <c r="AC6127">
        <f t="shared" ca="1" si="1731"/>
        <v>0.24258280000000021</v>
      </c>
      <c r="AD6127">
        <f t="shared" ca="1" si="1714"/>
        <v>0</v>
      </c>
      <c r="AE6127">
        <f t="shared" ca="1" si="1726"/>
        <v>0</v>
      </c>
      <c r="AF6127">
        <f t="shared" ca="1" si="1727"/>
        <v>0</v>
      </c>
      <c r="AG6127">
        <f t="shared" ca="1" si="1728"/>
        <v>6.0645700000000052E-2</v>
      </c>
      <c r="AH6127">
        <f t="shared" ca="1" si="1729"/>
        <v>0</v>
      </c>
    </row>
    <row r="6128" spans="15:34" x14ac:dyDescent="0.25">
      <c r="O6128">
        <v>6072</v>
      </c>
      <c r="P6128" s="2">
        <f t="shared" si="1730"/>
        <v>44449.958333318609</v>
      </c>
      <c r="Q6128">
        <f t="shared" si="1715"/>
        <v>10</v>
      </c>
      <c r="R6128">
        <f t="shared" si="1716"/>
        <v>9</v>
      </c>
      <c r="S6128">
        <f t="shared" si="1717"/>
        <v>1</v>
      </c>
      <c r="T6128">
        <f t="shared" si="1718"/>
        <v>23</v>
      </c>
      <c r="U6128">
        <f t="shared" si="1719"/>
        <v>1</v>
      </c>
      <c r="V6128">
        <f t="shared" ca="1" si="1720"/>
        <v>0.53610000000000002</v>
      </c>
      <c r="W6128">
        <f>INDEX(Solarstrahlungsdaten!$B$13:$G$8772,Übersicht!O6128,Übersicht!$E$10)</f>
        <v>0</v>
      </c>
      <c r="X6128">
        <f t="shared" si="1721"/>
        <v>0</v>
      </c>
      <c r="Y6128">
        <f t="shared" ca="1" si="1722"/>
        <v>0.53610000000000002</v>
      </c>
      <c r="Z6128">
        <f t="shared" ca="1" si="1723"/>
        <v>0</v>
      </c>
      <c r="AA6128">
        <f t="shared" ca="1" si="1724"/>
        <v>0</v>
      </c>
      <c r="AB6128">
        <f t="shared" ca="1" si="1725"/>
        <v>0.24258280000000021</v>
      </c>
      <c r="AC6128">
        <f t="shared" ca="1" si="1731"/>
        <v>0</v>
      </c>
      <c r="AD6128">
        <f t="shared" ca="1" si="1714"/>
        <v>0.29351719999999981</v>
      </c>
      <c r="AE6128">
        <f t="shared" ca="1" si="1726"/>
        <v>0</v>
      </c>
      <c r="AF6128">
        <f t="shared" ca="1" si="1727"/>
        <v>0.29351719999999981</v>
      </c>
      <c r="AG6128">
        <f t="shared" ca="1" si="1728"/>
        <v>0</v>
      </c>
      <c r="AH6128">
        <f t="shared" ca="1" si="1729"/>
        <v>1</v>
      </c>
    </row>
    <row r="6129" spans="15:34" x14ac:dyDescent="0.25">
      <c r="O6129">
        <v>6073</v>
      </c>
      <c r="P6129" s="2">
        <f t="shared" si="1730"/>
        <v>44449.999999985273</v>
      </c>
      <c r="Q6129">
        <f t="shared" si="1715"/>
        <v>11</v>
      </c>
      <c r="R6129">
        <f t="shared" si="1716"/>
        <v>9</v>
      </c>
      <c r="S6129">
        <f t="shared" si="1717"/>
        <v>2</v>
      </c>
      <c r="T6129">
        <f t="shared" si="1718"/>
        <v>0</v>
      </c>
      <c r="U6129">
        <f t="shared" si="1719"/>
        <v>1</v>
      </c>
      <c r="V6129">
        <f t="shared" ca="1" si="1720"/>
        <v>0.37010000000000004</v>
      </c>
      <c r="W6129">
        <f>INDEX(Solarstrahlungsdaten!$B$13:$G$8772,Übersicht!O6129,Übersicht!$E$10)</f>
        <v>0</v>
      </c>
      <c r="X6129">
        <f t="shared" si="1721"/>
        <v>0</v>
      </c>
      <c r="Y6129">
        <f t="shared" ca="1" si="1722"/>
        <v>0.37010000000000004</v>
      </c>
      <c r="Z6129">
        <f t="shared" ca="1" si="1723"/>
        <v>0</v>
      </c>
      <c r="AA6129">
        <f t="shared" ca="1" si="1724"/>
        <v>0</v>
      </c>
      <c r="AB6129">
        <f t="shared" ca="1" si="1725"/>
        <v>0</v>
      </c>
      <c r="AC6129">
        <f t="shared" ca="1" si="1731"/>
        <v>0</v>
      </c>
      <c r="AD6129">
        <f t="shared" ca="1" si="1714"/>
        <v>0.37010000000000004</v>
      </c>
      <c r="AE6129">
        <f t="shared" ca="1" si="1726"/>
        <v>0</v>
      </c>
      <c r="AF6129">
        <f t="shared" ca="1" si="1727"/>
        <v>0.37010000000000004</v>
      </c>
      <c r="AG6129">
        <f t="shared" ca="1" si="1728"/>
        <v>0</v>
      </c>
      <c r="AH6129">
        <f t="shared" ca="1" si="1729"/>
        <v>1</v>
      </c>
    </row>
    <row r="6130" spans="15:34" x14ac:dyDescent="0.25">
      <c r="O6130">
        <v>6074</v>
      </c>
      <c r="P6130" s="2">
        <f t="shared" si="1730"/>
        <v>44450.041666651938</v>
      </c>
      <c r="Q6130">
        <f t="shared" si="1715"/>
        <v>11</v>
      </c>
      <c r="R6130">
        <f t="shared" si="1716"/>
        <v>9</v>
      </c>
      <c r="S6130">
        <f t="shared" si="1717"/>
        <v>2</v>
      </c>
      <c r="T6130">
        <f t="shared" si="1718"/>
        <v>1</v>
      </c>
      <c r="U6130">
        <f t="shared" si="1719"/>
        <v>1</v>
      </c>
      <c r="V6130">
        <f t="shared" ca="1" si="1720"/>
        <v>0.28659999999999997</v>
      </c>
      <c r="W6130">
        <f>INDEX(Solarstrahlungsdaten!$B$13:$G$8772,Übersicht!O6130,Übersicht!$E$10)</f>
        <v>0</v>
      </c>
      <c r="X6130">
        <f t="shared" si="1721"/>
        <v>0</v>
      </c>
      <c r="Y6130">
        <f t="shared" ca="1" si="1722"/>
        <v>0.28659999999999997</v>
      </c>
      <c r="Z6130">
        <f t="shared" ca="1" si="1723"/>
        <v>0</v>
      </c>
      <c r="AA6130">
        <f t="shared" ca="1" si="1724"/>
        <v>0</v>
      </c>
      <c r="AB6130">
        <f t="shared" ca="1" si="1725"/>
        <v>0</v>
      </c>
      <c r="AC6130">
        <f t="shared" ca="1" si="1731"/>
        <v>0</v>
      </c>
      <c r="AD6130">
        <f t="shared" ca="1" si="1714"/>
        <v>0.28659999999999997</v>
      </c>
      <c r="AE6130">
        <f t="shared" ca="1" si="1726"/>
        <v>0</v>
      </c>
      <c r="AF6130">
        <f t="shared" ca="1" si="1727"/>
        <v>0.28659999999999997</v>
      </c>
      <c r="AG6130">
        <f t="shared" ca="1" si="1728"/>
        <v>0</v>
      </c>
      <c r="AH6130">
        <f t="shared" ca="1" si="1729"/>
        <v>1</v>
      </c>
    </row>
    <row r="6131" spans="15:34" x14ac:dyDescent="0.25">
      <c r="O6131">
        <v>6075</v>
      </c>
      <c r="P6131" s="2">
        <f t="shared" si="1730"/>
        <v>44450.083333318602</v>
      </c>
      <c r="Q6131">
        <f t="shared" si="1715"/>
        <v>11</v>
      </c>
      <c r="R6131">
        <f t="shared" si="1716"/>
        <v>9</v>
      </c>
      <c r="S6131">
        <f t="shared" si="1717"/>
        <v>2</v>
      </c>
      <c r="T6131">
        <f t="shared" si="1718"/>
        <v>2</v>
      </c>
      <c r="U6131">
        <f t="shared" si="1719"/>
        <v>1</v>
      </c>
      <c r="V6131">
        <f t="shared" ca="1" si="1720"/>
        <v>0.22540000000000002</v>
      </c>
      <c r="W6131">
        <f>INDEX(Solarstrahlungsdaten!$B$13:$G$8772,Übersicht!O6131,Übersicht!$E$10)</f>
        <v>0</v>
      </c>
      <c r="X6131">
        <f t="shared" si="1721"/>
        <v>0</v>
      </c>
      <c r="Y6131">
        <f t="shared" ca="1" si="1722"/>
        <v>0.22540000000000002</v>
      </c>
      <c r="Z6131">
        <f t="shared" ca="1" si="1723"/>
        <v>0</v>
      </c>
      <c r="AA6131">
        <f t="shared" ca="1" si="1724"/>
        <v>0</v>
      </c>
      <c r="AB6131">
        <f t="shared" ca="1" si="1725"/>
        <v>0</v>
      </c>
      <c r="AC6131">
        <f t="shared" ca="1" si="1731"/>
        <v>0</v>
      </c>
      <c r="AD6131">
        <f t="shared" ca="1" si="1714"/>
        <v>0.22540000000000002</v>
      </c>
      <c r="AE6131">
        <f t="shared" ca="1" si="1726"/>
        <v>0</v>
      </c>
      <c r="AF6131">
        <f t="shared" ca="1" si="1727"/>
        <v>0.22540000000000002</v>
      </c>
      <c r="AG6131">
        <f t="shared" ca="1" si="1728"/>
        <v>0</v>
      </c>
      <c r="AH6131">
        <f t="shared" ca="1" si="1729"/>
        <v>1</v>
      </c>
    </row>
    <row r="6132" spans="15:34" x14ac:dyDescent="0.25">
      <c r="O6132">
        <v>6076</v>
      </c>
      <c r="P6132" s="2">
        <f t="shared" si="1730"/>
        <v>44450.124999985266</v>
      </c>
      <c r="Q6132">
        <f t="shared" si="1715"/>
        <v>11</v>
      </c>
      <c r="R6132">
        <f t="shared" si="1716"/>
        <v>9</v>
      </c>
      <c r="S6132">
        <f t="shared" si="1717"/>
        <v>2</v>
      </c>
      <c r="T6132">
        <f t="shared" si="1718"/>
        <v>3</v>
      </c>
      <c r="U6132">
        <f t="shared" si="1719"/>
        <v>1</v>
      </c>
      <c r="V6132">
        <f t="shared" ca="1" si="1720"/>
        <v>0.20489999999999997</v>
      </c>
      <c r="W6132">
        <f>INDEX(Solarstrahlungsdaten!$B$13:$G$8772,Übersicht!O6132,Übersicht!$E$10)</f>
        <v>0</v>
      </c>
      <c r="X6132">
        <f t="shared" si="1721"/>
        <v>0</v>
      </c>
      <c r="Y6132">
        <f t="shared" ca="1" si="1722"/>
        <v>0.20489999999999997</v>
      </c>
      <c r="Z6132">
        <f t="shared" ca="1" si="1723"/>
        <v>0</v>
      </c>
      <c r="AA6132">
        <f t="shared" ca="1" si="1724"/>
        <v>0</v>
      </c>
      <c r="AB6132">
        <f t="shared" ca="1" si="1725"/>
        <v>0</v>
      </c>
      <c r="AC6132">
        <f t="shared" ca="1" si="1731"/>
        <v>0</v>
      </c>
      <c r="AD6132">
        <f t="shared" ca="1" si="1714"/>
        <v>0.20489999999999997</v>
      </c>
      <c r="AE6132">
        <f t="shared" ca="1" si="1726"/>
        <v>0</v>
      </c>
      <c r="AF6132">
        <f t="shared" ca="1" si="1727"/>
        <v>0.20489999999999997</v>
      </c>
      <c r="AG6132">
        <f t="shared" ca="1" si="1728"/>
        <v>0</v>
      </c>
      <c r="AH6132">
        <f t="shared" ca="1" si="1729"/>
        <v>1</v>
      </c>
    </row>
    <row r="6133" spans="15:34" x14ac:dyDescent="0.25">
      <c r="O6133">
        <v>6077</v>
      </c>
      <c r="P6133" s="2">
        <f t="shared" si="1730"/>
        <v>44450.16666665193</v>
      </c>
      <c r="Q6133">
        <f t="shared" si="1715"/>
        <v>11</v>
      </c>
      <c r="R6133">
        <f t="shared" si="1716"/>
        <v>9</v>
      </c>
      <c r="S6133">
        <f t="shared" si="1717"/>
        <v>2</v>
      </c>
      <c r="T6133">
        <f t="shared" si="1718"/>
        <v>4</v>
      </c>
      <c r="U6133">
        <f t="shared" si="1719"/>
        <v>1</v>
      </c>
      <c r="V6133">
        <f t="shared" ca="1" si="1720"/>
        <v>0.19989999999999999</v>
      </c>
      <c r="W6133">
        <f>INDEX(Solarstrahlungsdaten!$B$13:$G$8772,Übersicht!O6133,Übersicht!$E$10)</f>
        <v>0</v>
      </c>
      <c r="X6133">
        <f t="shared" si="1721"/>
        <v>0</v>
      </c>
      <c r="Y6133">
        <f t="shared" ca="1" si="1722"/>
        <v>0.19989999999999999</v>
      </c>
      <c r="Z6133">
        <f t="shared" ca="1" si="1723"/>
        <v>0</v>
      </c>
      <c r="AA6133">
        <f t="shared" ca="1" si="1724"/>
        <v>0</v>
      </c>
      <c r="AB6133">
        <f t="shared" ca="1" si="1725"/>
        <v>0</v>
      </c>
      <c r="AC6133">
        <f t="shared" ca="1" si="1731"/>
        <v>0</v>
      </c>
      <c r="AD6133">
        <f t="shared" ca="1" si="1714"/>
        <v>0.19989999999999999</v>
      </c>
      <c r="AE6133">
        <f t="shared" ca="1" si="1726"/>
        <v>0</v>
      </c>
      <c r="AF6133">
        <f t="shared" ca="1" si="1727"/>
        <v>0.19989999999999999</v>
      </c>
      <c r="AG6133">
        <f t="shared" ca="1" si="1728"/>
        <v>0</v>
      </c>
      <c r="AH6133">
        <f t="shared" ca="1" si="1729"/>
        <v>1</v>
      </c>
    </row>
    <row r="6134" spans="15:34" x14ac:dyDescent="0.25">
      <c r="O6134">
        <v>6078</v>
      </c>
      <c r="P6134" s="2">
        <f t="shared" si="1730"/>
        <v>44450.208333318595</v>
      </c>
      <c r="Q6134">
        <f t="shared" si="1715"/>
        <v>11</v>
      </c>
      <c r="R6134">
        <f t="shared" si="1716"/>
        <v>9</v>
      </c>
      <c r="S6134">
        <f t="shared" si="1717"/>
        <v>2</v>
      </c>
      <c r="T6134">
        <f t="shared" si="1718"/>
        <v>5</v>
      </c>
      <c r="U6134">
        <f t="shared" si="1719"/>
        <v>1</v>
      </c>
      <c r="V6134">
        <f t="shared" ca="1" si="1720"/>
        <v>0.19670000000000001</v>
      </c>
      <c r="W6134">
        <f>INDEX(Solarstrahlungsdaten!$B$13:$G$8772,Übersicht!O6134,Übersicht!$E$10)</f>
        <v>0</v>
      </c>
      <c r="X6134">
        <f t="shared" si="1721"/>
        <v>0</v>
      </c>
      <c r="Y6134">
        <f t="shared" ca="1" si="1722"/>
        <v>0.19670000000000001</v>
      </c>
      <c r="Z6134">
        <f t="shared" ca="1" si="1723"/>
        <v>0</v>
      </c>
      <c r="AA6134">
        <f t="shared" ca="1" si="1724"/>
        <v>0</v>
      </c>
      <c r="AB6134">
        <f t="shared" ca="1" si="1725"/>
        <v>0</v>
      </c>
      <c r="AC6134">
        <f t="shared" ca="1" si="1731"/>
        <v>0</v>
      </c>
      <c r="AD6134">
        <f t="shared" ca="1" si="1714"/>
        <v>0.19670000000000001</v>
      </c>
      <c r="AE6134">
        <f t="shared" ca="1" si="1726"/>
        <v>0</v>
      </c>
      <c r="AF6134">
        <f t="shared" ca="1" si="1727"/>
        <v>0.19670000000000001</v>
      </c>
      <c r="AG6134">
        <f t="shared" ca="1" si="1728"/>
        <v>0</v>
      </c>
      <c r="AH6134">
        <f t="shared" ca="1" si="1729"/>
        <v>1</v>
      </c>
    </row>
    <row r="6135" spans="15:34" x14ac:dyDescent="0.25">
      <c r="O6135">
        <v>6079</v>
      </c>
      <c r="P6135" s="2">
        <f t="shared" si="1730"/>
        <v>44450.249999985259</v>
      </c>
      <c r="Q6135">
        <f t="shared" si="1715"/>
        <v>11</v>
      </c>
      <c r="R6135">
        <f t="shared" si="1716"/>
        <v>9</v>
      </c>
      <c r="S6135">
        <f t="shared" si="1717"/>
        <v>2</v>
      </c>
      <c r="T6135">
        <f t="shared" si="1718"/>
        <v>6</v>
      </c>
      <c r="U6135">
        <f t="shared" si="1719"/>
        <v>1</v>
      </c>
      <c r="V6135">
        <f t="shared" ca="1" si="1720"/>
        <v>0.19870000000000002</v>
      </c>
      <c r="W6135">
        <f>INDEX(Solarstrahlungsdaten!$B$13:$G$8772,Übersicht!O6135,Übersicht!$E$10)</f>
        <v>59.004999999999995</v>
      </c>
      <c r="X6135">
        <f t="shared" si="1721"/>
        <v>0.20297719999999997</v>
      </c>
      <c r="Y6135">
        <f t="shared" ca="1" si="1722"/>
        <v>-4.2771999999999533E-3</v>
      </c>
      <c r="Z6135">
        <f t="shared" ca="1" si="1723"/>
        <v>0.19870000000000002</v>
      </c>
      <c r="AA6135">
        <f t="shared" ca="1" si="1724"/>
        <v>4.2771999999999533E-3</v>
      </c>
      <c r="AB6135">
        <f t="shared" ca="1" si="1725"/>
        <v>0</v>
      </c>
      <c r="AC6135">
        <f t="shared" ca="1" si="1731"/>
        <v>4.2771999999999533E-3</v>
      </c>
      <c r="AD6135">
        <f t="shared" ca="1" si="1714"/>
        <v>0</v>
      </c>
      <c r="AE6135">
        <f t="shared" ca="1" si="1726"/>
        <v>0</v>
      </c>
      <c r="AF6135">
        <f t="shared" ca="1" si="1727"/>
        <v>0</v>
      </c>
      <c r="AG6135">
        <f t="shared" ca="1" si="1728"/>
        <v>1.0692999999999883E-3</v>
      </c>
      <c r="AH6135">
        <f t="shared" ca="1" si="1729"/>
        <v>0</v>
      </c>
    </row>
    <row r="6136" spans="15:34" x14ac:dyDescent="0.25">
      <c r="O6136">
        <v>6080</v>
      </c>
      <c r="P6136" s="2">
        <f t="shared" si="1730"/>
        <v>44450.291666651923</v>
      </c>
      <c r="Q6136">
        <f t="shared" si="1715"/>
        <v>11</v>
      </c>
      <c r="R6136">
        <f t="shared" si="1716"/>
        <v>9</v>
      </c>
      <c r="S6136">
        <f t="shared" si="1717"/>
        <v>2</v>
      </c>
      <c r="T6136">
        <f t="shared" si="1718"/>
        <v>7</v>
      </c>
      <c r="U6136">
        <f t="shared" si="1719"/>
        <v>1</v>
      </c>
      <c r="V6136">
        <f t="shared" ca="1" si="1720"/>
        <v>0.25130000000000002</v>
      </c>
      <c r="W6136">
        <f>INDEX(Solarstrahlungsdaten!$B$13:$G$8772,Übersicht!O6136,Übersicht!$E$10)</f>
        <v>187.20499999999998</v>
      </c>
      <c r="X6136">
        <f t="shared" si="1721"/>
        <v>0.64398519999999992</v>
      </c>
      <c r="Y6136">
        <f t="shared" ca="1" si="1722"/>
        <v>-0.3926851999999999</v>
      </c>
      <c r="Z6136">
        <f t="shared" ca="1" si="1723"/>
        <v>0.25130000000000002</v>
      </c>
      <c r="AA6136">
        <f t="shared" ca="1" si="1724"/>
        <v>0.3926851999999999</v>
      </c>
      <c r="AB6136">
        <f t="shared" ca="1" si="1725"/>
        <v>0</v>
      </c>
      <c r="AC6136">
        <f t="shared" ca="1" si="1731"/>
        <v>0.39696239999999983</v>
      </c>
      <c r="AD6136">
        <f t="shared" ca="1" si="1714"/>
        <v>0</v>
      </c>
      <c r="AE6136">
        <f t="shared" ca="1" si="1726"/>
        <v>0</v>
      </c>
      <c r="AF6136">
        <f t="shared" ca="1" si="1727"/>
        <v>0</v>
      </c>
      <c r="AG6136">
        <f t="shared" ca="1" si="1728"/>
        <v>9.9240599999999957E-2</v>
      </c>
      <c r="AH6136">
        <f t="shared" ca="1" si="1729"/>
        <v>0</v>
      </c>
    </row>
    <row r="6137" spans="15:34" x14ac:dyDescent="0.25">
      <c r="O6137">
        <v>6081</v>
      </c>
      <c r="P6137" s="2">
        <f t="shared" si="1730"/>
        <v>44450.333333318587</v>
      </c>
      <c r="Q6137">
        <f t="shared" si="1715"/>
        <v>11</v>
      </c>
      <c r="R6137">
        <f t="shared" si="1716"/>
        <v>9</v>
      </c>
      <c r="S6137">
        <f t="shared" si="1717"/>
        <v>2</v>
      </c>
      <c r="T6137">
        <f t="shared" si="1718"/>
        <v>8</v>
      </c>
      <c r="U6137">
        <f t="shared" si="1719"/>
        <v>1</v>
      </c>
      <c r="V6137">
        <f t="shared" ca="1" si="1720"/>
        <v>0.39910000000000001</v>
      </c>
      <c r="W6137">
        <f>INDEX(Solarstrahlungsdaten!$B$13:$G$8772,Übersicht!O6137,Übersicht!$E$10)</f>
        <v>128.15</v>
      </c>
      <c r="X6137">
        <f t="shared" si="1721"/>
        <v>0.44083600000000006</v>
      </c>
      <c r="Y6137">
        <f t="shared" ca="1" si="1722"/>
        <v>-4.1736000000000051E-2</v>
      </c>
      <c r="Z6137">
        <f t="shared" ca="1" si="1723"/>
        <v>0.39910000000000001</v>
      </c>
      <c r="AA6137">
        <f t="shared" ca="1" si="1724"/>
        <v>4.1736000000000051E-2</v>
      </c>
      <c r="AB6137">
        <f t="shared" ca="1" si="1725"/>
        <v>0</v>
      </c>
      <c r="AC6137">
        <f t="shared" ca="1" si="1731"/>
        <v>0.43869839999999988</v>
      </c>
      <c r="AD6137">
        <f t="shared" ref="AD6137:AD6200" ca="1" si="1732">Y6137+AA6137-AB6137</f>
        <v>0</v>
      </c>
      <c r="AE6137">
        <f t="shared" ca="1" si="1726"/>
        <v>0</v>
      </c>
      <c r="AF6137">
        <f t="shared" ca="1" si="1727"/>
        <v>0</v>
      </c>
      <c r="AG6137">
        <f t="shared" ca="1" si="1728"/>
        <v>0.10967459999999997</v>
      </c>
      <c r="AH6137">
        <f t="shared" ca="1" si="1729"/>
        <v>0</v>
      </c>
    </row>
    <row r="6138" spans="15:34" x14ac:dyDescent="0.25">
      <c r="O6138">
        <v>6082</v>
      </c>
      <c r="P6138" s="2">
        <f t="shared" si="1730"/>
        <v>44450.374999985252</v>
      </c>
      <c r="Q6138">
        <f t="shared" ref="Q6138:Q6201" si="1733">DAY(P6138)</f>
        <v>11</v>
      </c>
      <c r="R6138">
        <f t="shared" ref="R6138:R6201" si="1734">MONTH(P6138)</f>
        <v>9</v>
      </c>
      <c r="S6138">
        <f t="shared" ref="S6138:S6201" si="1735">IF(WEEKDAY(P6138)=6,1,IF(WEEKDAY(P6138)=7,2,3))</f>
        <v>2</v>
      </c>
      <c r="T6138">
        <f t="shared" ref="T6138:T6201" si="1736">HOUR(P6138)</f>
        <v>9</v>
      </c>
      <c r="U6138">
        <f t="shared" ref="U6138:U6201" si="1737">IF(AND(P6138&gt;DATE(2021,5,14),P6138&lt;DATE(2021,9,15)),1,IF(AND(P6138&gt;DATE(2021,3,20),P6138&lt;DATE(2021,11,1)),2,0))</f>
        <v>1</v>
      </c>
      <c r="V6138">
        <f t="shared" ref="V6138:V6201" ca="1" si="1738">INDEX($D$57:$L$80,1+T6138,S6138+U6138*3)</f>
        <v>0.59929999999999994</v>
      </c>
      <c r="W6138">
        <f>INDEX(Solarstrahlungsdaten!$B$13:$G$8772,Übersicht!O6138,Übersicht!$E$10)</f>
        <v>188.86500000000001</v>
      </c>
      <c r="X6138">
        <f t="shared" ref="X6138:X6201" si="1739">IF(W6138*$D$9/1000*(1-$D$41)&gt;$D$9*$D$42,$D$9*$D$42,W6138*$D$9/1000*(1-$D$41))</f>
        <v>0.64969560000000004</v>
      </c>
      <c r="Y6138">
        <f t="shared" ref="Y6138:Y6201" ca="1" si="1740">V6138-X6138</f>
        <v>-5.0395600000000096E-2</v>
      </c>
      <c r="Z6138">
        <f t="shared" ref="Z6138:Z6201" ca="1" si="1741">IF(X6138&gt;V6138,V6138,X6138)</f>
        <v>0.59929999999999994</v>
      </c>
      <c r="AA6138">
        <f t="shared" ref="AA6138:AA6201" ca="1" si="1742">IF(Y6138&lt;0, IF(AC6137-Y6138&lt;$D$22, -Y6138, $D$22-AC6137),0)</f>
        <v>5.0395600000000096E-2</v>
      </c>
      <c r="AB6138">
        <f t="shared" ref="AB6138:AB6201" ca="1" si="1743">IF(Y6138&gt;0, IF(AC6137-Y6138&gt;0, Y6138, AC6137),0)</f>
        <v>0</v>
      </c>
      <c r="AC6138">
        <f t="shared" ca="1" si="1731"/>
        <v>0.48909399999999997</v>
      </c>
      <c r="AD6138">
        <f t="shared" ca="1" si="1732"/>
        <v>0</v>
      </c>
      <c r="AE6138">
        <f t="shared" ref="AE6138:AE6201" ca="1" si="1744">IF(AD6138&lt;0,-AD6138,0)</f>
        <v>0</v>
      </c>
      <c r="AF6138">
        <f t="shared" ref="AF6138:AF6201" ca="1" si="1745">IF(AD6138&gt;0,AD6138,0)</f>
        <v>0</v>
      </c>
      <c r="AG6138">
        <f t="shared" ref="AG6138:AG6201" ca="1" si="1746">IF($D$22&gt;0,AC6138/$D$22,0)</f>
        <v>0.12227349999999999</v>
      </c>
      <c r="AH6138">
        <f t="shared" ref="AH6138:AH6201" ca="1" si="1747">IF(AC6138&lt;=0,1,0)</f>
        <v>0</v>
      </c>
    </row>
    <row r="6139" spans="15:34" x14ac:dyDescent="0.25">
      <c r="O6139">
        <v>6083</v>
      </c>
      <c r="P6139" s="2">
        <f t="shared" ref="P6139:P6202" si="1748">P6138+TIME(1,,)</f>
        <v>44450.416666651916</v>
      </c>
      <c r="Q6139">
        <f t="shared" si="1733"/>
        <v>11</v>
      </c>
      <c r="R6139">
        <f t="shared" si="1734"/>
        <v>9</v>
      </c>
      <c r="S6139">
        <f t="shared" si="1735"/>
        <v>2</v>
      </c>
      <c r="T6139">
        <f t="shared" si="1736"/>
        <v>10</v>
      </c>
      <c r="U6139">
        <f t="shared" si="1737"/>
        <v>1</v>
      </c>
      <c r="V6139">
        <f t="shared" ca="1" si="1738"/>
        <v>0.72729999999999995</v>
      </c>
      <c r="W6139">
        <f>INDEX(Solarstrahlungsdaten!$B$13:$G$8772,Übersicht!O6139,Übersicht!$E$10)</f>
        <v>416.40999999999997</v>
      </c>
      <c r="X6139">
        <f t="shared" si="1739"/>
        <v>1.4324503999999998</v>
      </c>
      <c r="Y6139">
        <f t="shared" ca="1" si="1740"/>
        <v>-0.70515039999999984</v>
      </c>
      <c r="Z6139">
        <f t="shared" ca="1" si="1741"/>
        <v>0.72729999999999995</v>
      </c>
      <c r="AA6139">
        <f t="shared" ca="1" si="1742"/>
        <v>0.70515039999999984</v>
      </c>
      <c r="AB6139">
        <f t="shared" ca="1" si="1743"/>
        <v>0</v>
      </c>
      <c r="AC6139">
        <f t="shared" ref="AC6139:AC6202" ca="1" si="1749">AC6138+AA6139-AB6139</f>
        <v>1.1942443999999999</v>
      </c>
      <c r="AD6139">
        <f t="shared" ca="1" si="1732"/>
        <v>0</v>
      </c>
      <c r="AE6139">
        <f t="shared" ca="1" si="1744"/>
        <v>0</v>
      </c>
      <c r="AF6139">
        <f t="shared" ca="1" si="1745"/>
        <v>0</v>
      </c>
      <c r="AG6139">
        <f t="shared" ca="1" si="1746"/>
        <v>0.29856109999999997</v>
      </c>
      <c r="AH6139">
        <f t="shared" ca="1" si="1747"/>
        <v>0</v>
      </c>
    </row>
    <row r="6140" spans="15:34" x14ac:dyDescent="0.25">
      <c r="O6140">
        <v>6084</v>
      </c>
      <c r="P6140" s="2">
        <f t="shared" si="1748"/>
        <v>44450.45833331858</v>
      </c>
      <c r="Q6140">
        <f t="shared" si="1733"/>
        <v>11</v>
      </c>
      <c r="R6140">
        <f t="shared" si="1734"/>
        <v>9</v>
      </c>
      <c r="S6140">
        <f t="shared" si="1735"/>
        <v>2</v>
      </c>
      <c r="T6140">
        <f t="shared" si="1736"/>
        <v>11</v>
      </c>
      <c r="U6140">
        <f t="shared" si="1737"/>
        <v>1</v>
      </c>
      <c r="V6140">
        <f t="shared" ca="1" si="1738"/>
        <v>0.80379999999999996</v>
      </c>
      <c r="W6140">
        <f>INDEX(Solarstrahlungsdaten!$B$13:$G$8772,Übersicht!O6140,Übersicht!$E$10)</f>
        <v>528.375</v>
      </c>
      <c r="X6140">
        <f t="shared" si="1739"/>
        <v>1.8176100000000002</v>
      </c>
      <c r="Y6140">
        <f t="shared" ca="1" si="1740"/>
        <v>-1.0138100000000003</v>
      </c>
      <c r="Z6140">
        <f t="shared" ca="1" si="1741"/>
        <v>0.80379999999999996</v>
      </c>
      <c r="AA6140">
        <f t="shared" ca="1" si="1742"/>
        <v>1.0138100000000003</v>
      </c>
      <c r="AB6140">
        <f t="shared" ca="1" si="1743"/>
        <v>0</v>
      </c>
      <c r="AC6140">
        <f t="shared" ca="1" si="1749"/>
        <v>2.2080544</v>
      </c>
      <c r="AD6140">
        <f t="shared" ca="1" si="1732"/>
        <v>0</v>
      </c>
      <c r="AE6140">
        <f t="shared" ca="1" si="1744"/>
        <v>0</v>
      </c>
      <c r="AF6140">
        <f t="shared" ca="1" si="1745"/>
        <v>0</v>
      </c>
      <c r="AG6140">
        <f t="shared" ca="1" si="1746"/>
        <v>0.55201359999999999</v>
      </c>
      <c r="AH6140">
        <f t="shared" ca="1" si="1747"/>
        <v>0</v>
      </c>
    </row>
    <row r="6141" spans="15:34" x14ac:dyDescent="0.25">
      <c r="O6141">
        <v>6085</v>
      </c>
      <c r="P6141" s="2">
        <f t="shared" si="1748"/>
        <v>44450.499999985244</v>
      </c>
      <c r="Q6141">
        <f t="shared" si="1733"/>
        <v>11</v>
      </c>
      <c r="R6141">
        <f t="shared" si="1734"/>
        <v>9</v>
      </c>
      <c r="S6141">
        <f t="shared" si="1735"/>
        <v>2</v>
      </c>
      <c r="T6141">
        <f t="shared" si="1736"/>
        <v>12</v>
      </c>
      <c r="U6141">
        <f t="shared" si="1737"/>
        <v>1</v>
      </c>
      <c r="V6141">
        <f t="shared" ca="1" si="1738"/>
        <v>0.84770000000000001</v>
      </c>
      <c r="W6141">
        <f>INDEX(Solarstrahlungsdaten!$B$13:$G$8772,Übersicht!O6141,Übersicht!$E$10)</f>
        <v>515.29</v>
      </c>
      <c r="X6141">
        <f t="shared" si="1739"/>
        <v>1.7725975999999997</v>
      </c>
      <c r="Y6141">
        <f t="shared" ca="1" si="1740"/>
        <v>-0.92489759999999965</v>
      </c>
      <c r="Z6141">
        <f t="shared" ca="1" si="1741"/>
        <v>0.84770000000000001</v>
      </c>
      <c r="AA6141">
        <f t="shared" ca="1" si="1742"/>
        <v>0.92489759999999965</v>
      </c>
      <c r="AB6141">
        <f t="shared" ca="1" si="1743"/>
        <v>0</v>
      </c>
      <c r="AC6141">
        <f t="shared" ca="1" si="1749"/>
        <v>3.1329519999999995</v>
      </c>
      <c r="AD6141">
        <f t="shared" ca="1" si="1732"/>
        <v>0</v>
      </c>
      <c r="AE6141">
        <f t="shared" ca="1" si="1744"/>
        <v>0</v>
      </c>
      <c r="AF6141">
        <f t="shared" ca="1" si="1745"/>
        <v>0</v>
      </c>
      <c r="AG6141">
        <f t="shared" ca="1" si="1746"/>
        <v>0.78323799999999988</v>
      </c>
      <c r="AH6141">
        <f t="shared" ca="1" si="1747"/>
        <v>0</v>
      </c>
    </row>
    <row r="6142" spans="15:34" x14ac:dyDescent="0.25">
      <c r="O6142">
        <v>6086</v>
      </c>
      <c r="P6142" s="2">
        <f t="shared" si="1748"/>
        <v>44450.541666651909</v>
      </c>
      <c r="Q6142">
        <f t="shared" si="1733"/>
        <v>11</v>
      </c>
      <c r="R6142">
        <f t="shared" si="1734"/>
        <v>9</v>
      </c>
      <c r="S6142">
        <f t="shared" si="1735"/>
        <v>2</v>
      </c>
      <c r="T6142">
        <f t="shared" si="1736"/>
        <v>13</v>
      </c>
      <c r="U6142">
        <f t="shared" si="1737"/>
        <v>1</v>
      </c>
      <c r="V6142">
        <f t="shared" ca="1" si="1738"/>
        <v>0.74479999999999991</v>
      </c>
      <c r="W6142">
        <f>INDEX(Solarstrahlungsdaten!$B$13:$G$8772,Übersicht!O6142,Übersicht!$E$10)</f>
        <v>478.26</v>
      </c>
      <c r="X6142">
        <f t="shared" si="1739"/>
        <v>1.6452144</v>
      </c>
      <c r="Y6142">
        <f t="shared" ca="1" si="1740"/>
        <v>-0.90041440000000006</v>
      </c>
      <c r="Z6142">
        <f t="shared" ca="1" si="1741"/>
        <v>0.74479999999999991</v>
      </c>
      <c r="AA6142">
        <f t="shared" ca="1" si="1742"/>
        <v>0.86704800000000048</v>
      </c>
      <c r="AB6142">
        <f t="shared" ca="1" si="1743"/>
        <v>0</v>
      </c>
      <c r="AC6142">
        <f t="shared" ca="1" si="1749"/>
        <v>4</v>
      </c>
      <c r="AD6142">
        <f t="shared" ca="1" si="1732"/>
        <v>-3.3366399999999574E-2</v>
      </c>
      <c r="AE6142">
        <f t="shared" ca="1" si="1744"/>
        <v>3.3366399999999574E-2</v>
      </c>
      <c r="AF6142">
        <f t="shared" ca="1" si="1745"/>
        <v>0</v>
      </c>
      <c r="AG6142">
        <f t="shared" ca="1" si="1746"/>
        <v>1</v>
      </c>
      <c r="AH6142">
        <f t="shared" ca="1" si="1747"/>
        <v>0</v>
      </c>
    </row>
    <row r="6143" spans="15:34" x14ac:dyDescent="0.25">
      <c r="O6143">
        <v>6087</v>
      </c>
      <c r="P6143" s="2">
        <f t="shared" si="1748"/>
        <v>44450.583333318573</v>
      </c>
      <c r="Q6143">
        <f t="shared" si="1733"/>
        <v>11</v>
      </c>
      <c r="R6143">
        <f t="shared" si="1734"/>
        <v>9</v>
      </c>
      <c r="S6143">
        <f t="shared" si="1735"/>
        <v>2</v>
      </c>
      <c r="T6143">
        <f t="shared" si="1736"/>
        <v>14</v>
      </c>
      <c r="U6143">
        <f t="shared" si="1737"/>
        <v>1</v>
      </c>
      <c r="V6143">
        <f t="shared" ca="1" si="1738"/>
        <v>0.59799999999999998</v>
      </c>
      <c r="W6143">
        <f>INDEX(Solarstrahlungsdaten!$B$13:$G$8772,Übersicht!O6143,Übersicht!$E$10)</f>
        <v>433.71500000000003</v>
      </c>
      <c r="X6143">
        <f t="shared" si="1739"/>
        <v>1.4919796000000001</v>
      </c>
      <c r="Y6143">
        <f t="shared" ca="1" si="1740"/>
        <v>-0.8939796000000001</v>
      </c>
      <c r="Z6143">
        <f t="shared" ca="1" si="1741"/>
        <v>0.59799999999999998</v>
      </c>
      <c r="AA6143">
        <f t="shared" ca="1" si="1742"/>
        <v>0</v>
      </c>
      <c r="AB6143">
        <f t="shared" ca="1" si="1743"/>
        <v>0</v>
      </c>
      <c r="AC6143">
        <f t="shared" ca="1" si="1749"/>
        <v>4</v>
      </c>
      <c r="AD6143">
        <f t="shared" ca="1" si="1732"/>
        <v>-0.8939796000000001</v>
      </c>
      <c r="AE6143">
        <f t="shared" ca="1" si="1744"/>
        <v>0.8939796000000001</v>
      </c>
      <c r="AF6143">
        <f t="shared" ca="1" si="1745"/>
        <v>0</v>
      </c>
      <c r="AG6143">
        <f t="shared" ca="1" si="1746"/>
        <v>1</v>
      </c>
      <c r="AH6143">
        <f t="shared" ca="1" si="1747"/>
        <v>0</v>
      </c>
    </row>
    <row r="6144" spans="15:34" x14ac:dyDescent="0.25">
      <c r="O6144">
        <v>6088</v>
      </c>
      <c r="P6144" s="2">
        <f t="shared" si="1748"/>
        <v>44450.624999985237</v>
      </c>
      <c r="Q6144">
        <f t="shared" si="1733"/>
        <v>11</v>
      </c>
      <c r="R6144">
        <f t="shared" si="1734"/>
        <v>9</v>
      </c>
      <c r="S6144">
        <f t="shared" si="1735"/>
        <v>2</v>
      </c>
      <c r="T6144">
        <f t="shared" si="1736"/>
        <v>15</v>
      </c>
      <c r="U6144">
        <f t="shared" si="1737"/>
        <v>1</v>
      </c>
      <c r="V6144">
        <f t="shared" ca="1" si="1738"/>
        <v>0.51830000000000009</v>
      </c>
      <c r="W6144">
        <f>INDEX(Solarstrahlungsdaten!$B$13:$G$8772,Übersicht!O6144,Übersicht!$E$10)</f>
        <v>137.91500000000002</v>
      </c>
      <c r="X6144">
        <f t="shared" si="1739"/>
        <v>0.4744276</v>
      </c>
      <c r="Y6144">
        <f t="shared" ca="1" si="1740"/>
        <v>4.3872400000000089E-2</v>
      </c>
      <c r="Z6144">
        <f t="shared" ca="1" si="1741"/>
        <v>0.4744276</v>
      </c>
      <c r="AA6144">
        <f t="shared" ca="1" si="1742"/>
        <v>0</v>
      </c>
      <c r="AB6144">
        <f t="shared" ca="1" si="1743"/>
        <v>4.3872400000000089E-2</v>
      </c>
      <c r="AC6144">
        <f t="shared" ca="1" si="1749"/>
        <v>3.9561275999999999</v>
      </c>
      <c r="AD6144">
        <f t="shared" ca="1" si="1732"/>
        <v>0</v>
      </c>
      <c r="AE6144">
        <f t="shared" ca="1" si="1744"/>
        <v>0</v>
      </c>
      <c r="AF6144">
        <f t="shared" ca="1" si="1745"/>
        <v>0</v>
      </c>
      <c r="AG6144">
        <f t="shared" ca="1" si="1746"/>
        <v>0.98903189999999996</v>
      </c>
      <c r="AH6144">
        <f t="shared" ca="1" si="1747"/>
        <v>0</v>
      </c>
    </row>
    <row r="6145" spans="15:34" x14ac:dyDescent="0.25">
      <c r="O6145">
        <v>6089</v>
      </c>
      <c r="P6145" s="2">
        <f t="shared" si="1748"/>
        <v>44450.666666651901</v>
      </c>
      <c r="Q6145">
        <f t="shared" si="1733"/>
        <v>11</v>
      </c>
      <c r="R6145">
        <f t="shared" si="1734"/>
        <v>9</v>
      </c>
      <c r="S6145">
        <f t="shared" si="1735"/>
        <v>2</v>
      </c>
      <c r="T6145">
        <f t="shared" si="1736"/>
        <v>16</v>
      </c>
      <c r="U6145">
        <f t="shared" si="1737"/>
        <v>1</v>
      </c>
      <c r="V6145">
        <f t="shared" ca="1" si="1738"/>
        <v>0.44430000000000003</v>
      </c>
      <c r="W6145">
        <f>INDEX(Solarstrahlungsdaten!$B$13:$G$8772,Übersicht!O6145,Übersicht!$E$10)</f>
        <v>54.844999999999999</v>
      </c>
      <c r="X6145">
        <f t="shared" si="1739"/>
        <v>0.1886668</v>
      </c>
      <c r="Y6145">
        <f t="shared" ca="1" si="1740"/>
        <v>0.2556332</v>
      </c>
      <c r="Z6145">
        <f t="shared" ca="1" si="1741"/>
        <v>0.1886668</v>
      </c>
      <c r="AA6145">
        <f t="shared" ca="1" si="1742"/>
        <v>0</v>
      </c>
      <c r="AB6145">
        <f t="shared" ca="1" si="1743"/>
        <v>0.2556332</v>
      </c>
      <c r="AC6145">
        <f t="shared" ca="1" si="1749"/>
        <v>3.7004943999999997</v>
      </c>
      <c r="AD6145">
        <f t="shared" ca="1" si="1732"/>
        <v>0</v>
      </c>
      <c r="AE6145">
        <f t="shared" ca="1" si="1744"/>
        <v>0</v>
      </c>
      <c r="AF6145">
        <f t="shared" ca="1" si="1745"/>
        <v>0</v>
      </c>
      <c r="AG6145">
        <f t="shared" ca="1" si="1746"/>
        <v>0.92512359999999993</v>
      </c>
      <c r="AH6145">
        <f t="shared" ca="1" si="1747"/>
        <v>0</v>
      </c>
    </row>
    <row r="6146" spans="15:34" x14ac:dyDescent="0.25">
      <c r="O6146">
        <v>6090</v>
      </c>
      <c r="P6146" s="2">
        <f t="shared" si="1748"/>
        <v>44450.708333318566</v>
      </c>
      <c r="Q6146">
        <f t="shared" si="1733"/>
        <v>11</v>
      </c>
      <c r="R6146">
        <f t="shared" si="1734"/>
        <v>9</v>
      </c>
      <c r="S6146">
        <f t="shared" si="1735"/>
        <v>2</v>
      </c>
      <c r="T6146">
        <f t="shared" si="1736"/>
        <v>17</v>
      </c>
      <c r="U6146">
        <f t="shared" si="1737"/>
        <v>1</v>
      </c>
      <c r="V6146">
        <f t="shared" ca="1" si="1738"/>
        <v>0.4299</v>
      </c>
      <c r="W6146">
        <f>INDEX(Solarstrahlungsdaten!$B$13:$G$8772,Übersicht!O6146,Übersicht!$E$10)</f>
        <v>18.32</v>
      </c>
      <c r="X6146">
        <f t="shared" si="1739"/>
        <v>6.3020800000000002E-2</v>
      </c>
      <c r="Y6146">
        <f t="shared" ca="1" si="1740"/>
        <v>0.36687920000000002</v>
      </c>
      <c r="Z6146">
        <f t="shared" ca="1" si="1741"/>
        <v>6.3020800000000002E-2</v>
      </c>
      <c r="AA6146">
        <f t="shared" ca="1" si="1742"/>
        <v>0</v>
      </c>
      <c r="AB6146">
        <f t="shared" ca="1" si="1743"/>
        <v>0.36687920000000002</v>
      </c>
      <c r="AC6146">
        <f t="shared" ca="1" si="1749"/>
        <v>3.3336151999999997</v>
      </c>
      <c r="AD6146">
        <f t="shared" ca="1" si="1732"/>
        <v>0</v>
      </c>
      <c r="AE6146">
        <f t="shared" ca="1" si="1744"/>
        <v>0</v>
      </c>
      <c r="AF6146">
        <f t="shared" ca="1" si="1745"/>
        <v>0</v>
      </c>
      <c r="AG6146">
        <f t="shared" ca="1" si="1746"/>
        <v>0.83340379999999992</v>
      </c>
      <c r="AH6146">
        <f t="shared" ca="1" si="1747"/>
        <v>0</v>
      </c>
    </row>
    <row r="6147" spans="15:34" x14ac:dyDescent="0.25">
      <c r="O6147">
        <v>6091</v>
      </c>
      <c r="P6147" s="2">
        <f t="shared" si="1748"/>
        <v>44450.74999998523</v>
      </c>
      <c r="Q6147">
        <f t="shared" si="1733"/>
        <v>11</v>
      </c>
      <c r="R6147">
        <f t="shared" si="1734"/>
        <v>9</v>
      </c>
      <c r="S6147">
        <f t="shared" si="1735"/>
        <v>2</v>
      </c>
      <c r="T6147">
        <f t="shared" si="1736"/>
        <v>18</v>
      </c>
      <c r="U6147">
        <f t="shared" si="1737"/>
        <v>1</v>
      </c>
      <c r="V6147">
        <f t="shared" ca="1" si="1738"/>
        <v>0.48490000000000005</v>
      </c>
      <c r="W6147">
        <f>INDEX(Solarstrahlungsdaten!$B$13:$G$8772,Übersicht!O6147,Übersicht!$E$10)</f>
        <v>0</v>
      </c>
      <c r="X6147">
        <f t="shared" si="1739"/>
        <v>0</v>
      </c>
      <c r="Y6147">
        <f t="shared" ca="1" si="1740"/>
        <v>0.48490000000000005</v>
      </c>
      <c r="Z6147">
        <f t="shared" ca="1" si="1741"/>
        <v>0</v>
      </c>
      <c r="AA6147">
        <f t="shared" ca="1" si="1742"/>
        <v>0</v>
      </c>
      <c r="AB6147">
        <f t="shared" ca="1" si="1743"/>
        <v>0.48490000000000005</v>
      </c>
      <c r="AC6147">
        <f t="shared" ca="1" si="1749"/>
        <v>2.8487151999999996</v>
      </c>
      <c r="AD6147">
        <f t="shared" ca="1" si="1732"/>
        <v>0</v>
      </c>
      <c r="AE6147">
        <f t="shared" ca="1" si="1744"/>
        <v>0</v>
      </c>
      <c r="AF6147">
        <f t="shared" ca="1" si="1745"/>
        <v>0</v>
      </c>
      <c r="AG6147">
        <f t="shared" ca="1" si="1746"/>
        <v>0.71217879999999989</v>
      </c>
      <c r="AH6147">
        <f t="shared" ca="1" si="1747"/>
        <v>0</v>
      </c>
    </row>
    <row r="6148" spans="15:34" x14ac:dyDescent="0.25">
      <c r="O6148">
        <v>6092</v>
      </c>
      <c r="P6148" s="2">
        <f t="shared" si="1748"/>
        <v>44450.791666651894</v>
      </c>
      <c r="Q6148">
        <f t="shared" si="1733"/>
        <v>11</v>
      </c>
      <c r="R6148">
        <f t="shared" si="1734"/>
        <v>9</v>
      </c>
      <c r="S6148">
        <f t="shared" si="1735"/>
        <v>2</v>
      </c>
      <c r="T6148">
        <f t="shared" si="1736"/>
        <v>19</v>
      </c>
      <c r="U6148">
        <f t="shared" si="1737"/>
        <v>1</v>
      </c>
      <c r="V6148">
        <f t="shared" ca="1" si="1738"/>
        <v>0.58399999999999996</v>
      </c>
      <c r="W6148">
        <f>INDEX(Solarstrahlungsdaten!$B$13:$G$8772,Übersicht!O6148,Übersicht!$E$10)</f>
        <v>0</v>
      </c>
      <c r="X6148">
        <f t="shared" si="1739"/>
        <v>0</v>
      </c>
      <c r="Y6148">
        <f t="shared" ca="1" si="1740"/>
        <v>0.58399999999999996</v>
      </c>
      <c r="Z6148">
        <f t="shared" ca="1" si="1741"/>
        <v>0</v>
      </c>
      <c r="AA6148">
        <f t="shared" ca="1" si="1742"/>
        <v>0</v>
      </c>
      <c r="AB6148">
        <f t="shared" ca="1" si="1743"/>
        <v>0.58399999999999996</v>
      </c>
      <c r="AC6148">
        <f t="shared" ca="1" si="1749"/>
        <v>2.2647151999999995</v>
      </c>
      <c r="AD6148">
        <f t="shared" ca="1" si="1732"/>
        <v>0</v>
      </c>
      <c r="AE6148">
        <f t="shared" ca="1" si="1744"/>
        <v>0</v>
      </c>
      <c r="AF6148">
        <f t="shared" ca="1" si="1745"/>
        <v>0</v>
      </c>
      <c r="AG6148">
        <f t="shared" ca="1" si="1746"/>
        <v>0.56617879999999987</v>
      </c>
      <c r="AH6148">
        <f t="shared" ca="1" si="1747"/>
        <v>0</v>
      </c>
    </row>
    <row r="6149" spans="15:34" x14ac:dyDescent="0.25">
      <c r="O6149">
        <v>6093</v>
      </c>
      <c r="P6149" s="2">
        <f t="shared" si="1748"/>
        <v>44450.833333318558</v>
      </c>
      <c r="Q6149">
        <f t="shared" si="1733"/>
        <v>11</v>
      </c>
      <c r="R6149">
        <f t="shared" si="1734"/>
        <v>9</v>
      </c>
      <c r="S6149">
        <f t="shared" si="1735"/>
        <v>2</v>
      </c>
      <c r="T6149">
        <f t="shared" si="1736"/>
        <v>20</v>
      </c>
      <c r="U6149">
        <f t="shared" si="1737"/>
        <v>1</v>
      </c>
      <c r="V6149">
        <f t="shared" ca="1" si="1738"/>
        <v>0.64100000000000001</v>
      </c>
      <c r="W6149">
        <f>INDEX(Solarstrahlungsdaten!$B$13:$G$8772,Übersicht!O6149,Übersicht!$E$10)</f>
        <v>0</v>
      </c>
      <c r="X6149">
        <f t="shared" si="1739"/>
        <v>0</v>
      </c>
      <c r="Y6149">
        <f t="shared" ca="1" si="1740"/>
        <v>0.64100000000000001</v>
      </c>
      <c r="Z6149">
        <f t="shared" ca="1" si="1741"/>
        <v>0</v>
      </c>
      <c r="AA6149">
        <f t="shared" ca="1" si="1742"/>
        <v>0</v>
      </c>
      <c r="AB6149">
        <f t="shared" ca="1" si="1743"/>
        <v>0.64100000000000001</v>
      </c>
      <c r="AC6149">
        <f t="shared" ca="1" si="1749"/>
        <v>1.6237151999999995</v>
      </c>
      <c r="AD6149">
        <f t="shared" ca="1" si="1732"/>
        <v>0</v>
      </c>
      <c r="AE6149">
        <f t="shared" ca="1" si="1744"/>
        <v>0</v>
      </c>
      <c r="AF6149">
        <f t="shared" ca="1" si="1745"/>
        <v>0</v>
      </c>
      <c r="AG6149">
        <f t="shared" ca="1" si="1746"/>
        <v>0.40592879999999987</v>
      </c>
      <c r="AH6149">
        <f t="shared" ca="1" si="1747"/>
        <v>0</v>
      </c>
    </row>
    <row r="6150" spans="15:34" x14ac:dyDescent="0.25">
      <c r="O6150">
        <v>6094</v>
      </c>
      <c r="P6150" s="2">
        <f t="shared" si="1748"/>
        <v>44450.874999985223</v>
      </c>
      <c r="Q6150">
        <f t="shared" si="1733"/>
        <v>11</v>
      </c>
      <c r="R6150">
        <f t="shared" si="1734"/>
        <v>9</v>
      </c>
      <c r="S6150">
        <f t="shared" si="1735"/>
        <v>2</v>
      </c>
      <c r="T6150">
        <f t="shared" si="1736"/>
        <v>21</v>
      </c>
      <c r="U6150">
        <f t="shared" si="1737"/>
        <v>1</v>
      </c>
      <c r="V6150">
        <f t="shared" ca="1" si="1738"/>
        <v>0.61120000000000008</v>
      </c>
      <c r="W6150">
        <f>INDEX(Solarstrahlungsdaten!$B$13:$G$8772,Übersicht!O6150,Übersicht!$E$10)</f>
        <v>0</v>
      </c>
      <c r="X6150">
        <f t="shared" si="1739"/>
        <v>0</v>
      </c>
      <c r="Y6150">
        <f t="shared" ca="1" si="1740"/>
        <v>0.61120000000000008</v>
      </c>
      <c r="Z6150">
        <f t="shared" ca="1" si="1741"/>
        <v>0</v>
      </c>
      <c r="AA6150">
        <f t="shared" ca="1" si="1742"/>
        <v>0</v>
      </c>
      <c r="AB6150">
        <f t="shared" ca="1" si="1743"/>
        <v>0.61120000000000008</v>
      </c>
      <c r="AC6150">
        <f t="shared" ca="1" si="1749"/>
        <v>1.0125151999999993</v>
      </c>
      <c r="AD6150">
        <f t="shared" ca="1" si="1732"/>
        <v>0</v>
      </c>
      <c r="AE6150">
        <f t="shared" ca="1" si="1744"/>
        <v>0</v>
      </c>
      <c r="AF6150">
        <f t="shared" ca="1" si="1745"/>
        <v>0</v>
      </c>
      <c r="AG6150">
        <f t="shared" ca="1" si="1746"/>
        <v>0.25312879999999982</v>
      </c>
      <c r="AH6150">
        <f t="shared" ca="1" si="1747"/>
        <v>0</v>
      </c>
    </row>
    <row r="6151" spans="15:34" x14ac:dyDescent="0.25">
      <c r="O6151">
        <v>6095</v>
      </c>
      <c r="P6151" s="2">
        <f t="shared" si="1748"/>
        <v>44450.916666651887</v>
      </c>
      <c r="Q6151">
        <f t="shared" si="1733"/>
        <v>11</v>
      </c>
      <c r="R6151">
        <f t="shared" si="1734"/>
        <v>9</v>
      </c>
      <c r="S6151">
        <f t="shared" si="1735"/>
        <v>2</v>
      </c>
      <c r="T6151">
        <f t="shared" si="1736"/>
        <v>22</v>
      </c>
      <c r="U6151">
        <f t="shared" si="1737"/>
        <v>1</v>
      </c>
      <c r="V6151">
        <f t="shared" ca="1" si="1738"/>
        <v>0.57490000000000008</v>
      </c>
      <c r="W6151">
        <f>INDEX(Solarstrahlungsdaten!$B$13:$G$8772,Übersicht!O6151,Übersicht!$E$10)</f>
        <v>0</v>
      </c>
      <c r="X6151">
        <f t="shared" si="1739"/>
        <v>0</v>
      </c>
      <c r="Y6151">
        <f t="shared" ca="1" si="1740"/>
        <v>0.57490000000000008</v>
      </c>
      <c r="Z6151">
        <f t="shared" ca="1" si="1741"/>
        <v>0</v>
      </c>
      <c r="AA6151">
        <f t="shared" ca="1" si="1742"/>
        <v>0</v>
      </c>
      <c r="AB6151">
        <f t="shared" ca="1" si="1743"/>
        <v>0.57490000000000008</v>
      </c>
      <c r="AC6151">
        <f t="shared" ca="1" si="1749"/>
        <v>0.4376151999999992</v>
      </c>
      <c r="AD6151">
        <f t="shared" ca="1" si="1732"/>
        <v>0</v>
      </c>
      <c r="AE6151">
        <f t="shared" ca="1" si="1744"/>
        <v>0</v>
      </c>
      <c r="AF6151">
        <f t="shared" ca="1" si="1745"/>
        <v>0</v>
      </c>
      <c r="AG6151">
        <f t="shared" ca="1" si="1746"/>
        <v>0.1094037999999998</v>
      </c>
      <c r="AH6151">
        <f t="shared" ca="1" si="1747"/>
        <v>0</v>
      </c>
    </row>
    <row r="6152" spans="15:34" x14ac:dyDescent="0.25">
      <c r="O6152">
        <v>6096</v>
      </c>
      <c r="P6152" s="2">
        <f t="shared" si="1748"/>
        <v>44450.958333318551</v>
      </c>
      <c r="Q6152">
        <f t="shared" si="1733"/>
        <v>11</v>
      </c>
      <c r="R6152">
        <f t="shared" si="1734"/>
        <v>9</v>
      </c>
      <c r="S6152">
        <f t="shared" si="1735"/>
        <v>2</v>
      </c>
      <c r="T6152">
        <f t="shared" si="1736"/>
        <v>23</v>
      </c>
      <c r="U6152">
        <f t="shared" si="1737"/>
        <v>1</v>
      </c>
      <c r="V6152">
        <f t="shared" ca="1" si="1738"/>
        <v>0.47390000000000004</v>
      </c>
      <c r="W6152">
        <f>INDEX(Solarstrahlungsdaten!$B$13:$G$8772,Übersicht!O6152,Übersicht!$E$10)</f>
        <v>0</v>
      </c>
      <c r="X6152">
        <f t="shared" si="1739"/>
        <v>0</v>
      </c>
      <c r="Y6152">
        <f t="shared" ca="1" si="1740"/>
        <v>0.47390000000000004</v>
      </c>
      <c r="Z6152">
        <f t="shared" ca="1" si="1741"/>
        <v>0</v>
      </c>
      <c r="AA6152">
        <f t="shared" ca="1" si="1742"/>
        <v>0</v>
      </c>
      <c r="AB6152">
        <f t="shared" ca="1" si="1743"/>
        <v>0.4376151999999992</v>
      </c>
      <c r="AC6152">
        <f t="shared" ca="1" si="1749"/>
        <v>0</v>
      </c>
      <c r="AD6152">
        <f t="shared" ca="1" si="1732"/>
        <v>3.6284800000000839E-2</v>
      </c>
      <c r="AE6152">
        <f t="shared" ca="1" si="1744"/>
        <v>0</v>
      </c>
      <c r="AF6152">
        <f t="shared" ca="1" si="1745"/>
        <v>3.6284800000000839E-2</v>
      </c>
      <c r="AG6152">
        <f t="shared" ca="1" si="1746"/>
        <v>0</v>
      </c>
      <c r="AH6152">
        <f t="shared" ca="1" si="1747"/>
        <v>1</v>
      </c>
    </row>
    <row r="6153" spans="15:34" x14ac:dyDescent="0.25">
      <c r="O6153">
        <v>6097</v>
      </c>
      <c r="P6153" s="2">
        <f t="shared" si="1748"/>
        <v>44450.999999985215</v>
      </c>
      <c r="Q6153">
        <f t="shared" si="1733"/>
        <v>12</v>
      </c>
      <c r="R6153">
        <f t="shared" si="1734"/>
        <v>9</v>
      </c>
      <c r="S6153">
        <f t="shared" si="1735"/>
        <v>3</v>
      </c>
      <c r="T6153">
        <f t="shared" si="1736"/>
        <v>0</v>
      </c>
      <c r="U6153">
        <f t="shared" si="1737"/>
        <v>1</v>
      </c>
      <c r="V6153">
        <f t="shared" ca="1" si="1738"/>
        <v>0.32850000000000001</v>
      </c>
      <c r="W6153">
        <f>INDEX(Solarstrahlungsdaten!$B$13:$G$8772,Übersicht!O6153,Übersicht!$E$10)</f>
        <v>0</v>
      </c>
      <c r="X6153">
        <f t="shared" si="1739"/>
        <v>0</v>
      </c>
      <c r="Y6153">
        <f t="shared" ca="1" si="1740"/>
        <v>0.32850000000000001</v>
      </c>
      <c r="Z6153">
        <f t="shared" ca="1" si="1741"/>
        <v>0</v>
      </c>
      <c r="AA6153">
        <f t="shared" ca="1" si="1742"/>
        <v>0</v>
      </c>
      <c r="AB6153">
        <f t="shared" ca="1" si="1743"/>
        <v>0</v>
      </c>
      <c r="AC6153">
        <f t="shared" ca="1" si="1749"/>
        <v>0</v>
      </c>
      <c r="AD6153">
        <f t="shared" ca="1" si="1732"/>
        <v>0.32850000000000001</v>
      </c>
      <c r="AE6153">
        <f t="shared" ca="1" si="1744"/>
        <v>0</v>
      </c>
      <c r="AF6153">
        <f t="shared" ca="1" si="1745"/>
        <v>0.32850000000000001</v>
      </c>
      <c r="AG6153">
        <f t="shared" ca="1" si="1746"/>
        <v>0</v>
      </c>
      <c r="AH6153">
        <f t="shared" ca="1" si="1747"/>
        <v>1</v>
      </c>
    </row>
    <row r="6154" spans="15:34" x14ac:dyDescent="0.25">
      <c r="O6154">
        <v>6098</v>
      </c>
      <c r="P6154" s="2">
        <f t="shared" si="1748"/>
        <v>44451.041666651879</v>
      </c>
      <c r="Q6154">
        <f t="shared" si="1733"/>
        <v>12</v>
      </c>
      <c r="R6154">
        <f t="shared" si="1734"/>
        <v>9</v>
      </c>
      <c r="S6154">
        <f t="shared" si="1735"/>
        <v>3</v>
      </c>
      <c r="T6154">
        <f t="shared" si="1736"/>
        <v>1</v>
      </c>
      <c r="U6154">
        <f t="shared" si="1737"/>
        <v>1</v>
      </c>
      <c r="V6154">
        <f t="shared" ca="1" si="1738"/>
        <v>0.22929999999999998</v>
      </c>
      <c r="W6154">
        <f>INDEX(Solarstrahlungsdaten!$B$13:$G$8772,Übersicht!O6154,Übersicht!$E$10)</f>
        <v>0</v>
      </c>
      <c r="X6154">
        <f t="shared" si="1739"/>
        <v>0</v>
      </c>
      <c r="Y6154">
        <f t="shared" ca="1" si="1740"/>
        <v>0.22929999999999998</v>
      </c>
      <c r="Z6154">
        <f t="shared" ca="1" si="1741"/>
        <v>0</v>
      </c>
      <c r="AA6154">
        <f t="shared" ca="1" si="1742"/>
        <v>0</v>
      </c>
      <c r="AB6154">
        <f t="shared" ca="1" si="1743"/>
        <v>0</v>
      </c>
      <c r="AC6154">
        <f t="shared" ca="1" si="1749"/>
        <v>0</v>
      </c>
      <c r="AD6154">
        <f t="shared" ca="1" si="1732"/>
        <v>0.22929999999999998</v>
      </c>
      <c r="AE6154">
        <f t="shared" ca="1" si="1744"/>
        <v>0</v>
      </c>
      <c r="AF6154">
        <f t="shared" ca="1" si="1745"/>
        <v>0.22929999999999998</v>
      </c>
      <c r="AG6154">
        <f t="shared" ca="1" si="1746"/>
        <v>0</v>
      </c>
      <c r="AH6154">
        <f t="shared" ca="1" si="1747"/>
        <v>1</v>
      </c>
    </row>
    <row r="6155" spans="15:34" x14ac:dyDescent="0.25">
      <c r="O6155">
        <v>6099</v>
      </c>
      <c r="P6155" s="2">
        <f t="shared" si="1748"/>
        <v>44451.083333318544</v>
      </c>
      <c r="Q6155">
        <f t="shared" si="1733"/>
        <v>12</v>
      </c>
      <c r="R6155">
        <f t="shared" si="1734"/>
        <v>9</v>
      </c>
      <c r="S6155">
        <f t="shared" si="1735"/>
        <v>3</v>
      </c>
      <c r="T6155">
        <f t="shared" si="1736"/>
        <v>2</v>
      </c>
      <c r="U6155">
        <f t="shared" si="1737"/>
        <v>1</v>
      </c>
      <c r="V6155">
        <f t="shared" ca="1" si="1738"/>
        <v>0.20319999999999999</v>
      </c>
      <c r="W6155">
        <f>INDEX(Solarstrahlungsdaten!$B$13:$G$8772,Übersicht!O6155,Übersicht!$E$10)</f>
        <v>0</v>
      </c>
      <c r="X6155">
        <f t="shared" si="1739"/>
        <v>0</v>
      </c>
      <c r="Y6155">
        <f t="shared" ca="1" si="1740"/>
        <v>0.20319999999999999</v>
      </c>
      <c r="Z6155">
        <f t="shared" ca="1" si="1741"/>
        <v>0</v>
      </c>
      <c r="AA6155">
        <f t="shared" ca="1" si="1742"/>
        <v>0</v>
      </c>
      <c r="AB6155">
        <f t="shared" ca="1" si="1743"/>
        <v>0</v>
      </c>
      <c r="AC6155">
        <f t="shared" ca="1" si="1749"/>
        <v>0</v>
      </c>
      <c r="AD6155">
        <f t="shared" ca="1" si="1732"/>
        <v>0.20319999999999999</v>
      </c>
      <c r="AE6155">
        <f t="shared" ca="1" si="1744"/>
        <v>0</v>
      </c>
      <c r="AF6155">
        <f t="shared" ca="1" si="1745"/>
        <v>0.20319999999999999</v>
      </c>
      <c r="AG6155">
        <f t="shared" ca="1" si="1746"/>
        <v>0</v>
      </c>
      <c r="AH6155">
        <f t="shared" ca="1" si="1747"/>
        <v>1</v>
      </c>
    </row>
    <row r="6156" spans="15:34" x14ac:dyDescent="0.25">
      <c r="O6156">
        <v>6100</v>
      </c>
      <c r="P6156" s="2">
        <f t="shared" si="1748"/>
        <v>44451.124999985208</v>
      </c>
      <c r="Q6156">
        <f t="shared" si="1733"/>
        <v>12</v>
      </c>
      <c r="R6156">
        <f t="shared" si="1734"/>
        <v>9</v>
      </c>
      <c r="S6156">
        <f t="shared" si="1735"/>
        <v>3</v>
      </c>
      <c r="T6156">
        <f t="shared" si="1736"/>
        <v>3</v>
      </c>
      <c r="U6156">
        <f t="shared" si="1737"/>
        <v>1</v>
      </c>
      <c r="V6156">
        <f t="shared" ca="1" si="1738"/>
        <v>0.18919999999999998</v>
      </c>
      <c r="W6156">
        <f>INDEX(Solarstrahlungsdaten!$B$13:$G$8772,Übersicht!O6156,Übersicht!$E$10)</f>
        <v>0</v>
      </c>
      <c r="X6156">
        <f t="shared" si="1739"/>
        <v>0</v>
      </c>
      <c r="Y6156">
        <f t="shared" ca="1" si="1740"/>
        <v>0.18919999999999998</v>
      </c>
      <c r="Z6156">
        <f t="shared" ca="1" si="1741"/>
        <v>0</v>
      </c>
      <c r="AA6156">
        <f t="shared" ca="1" si="1742"/>
        <v>0</v>
      </c>
      <c r="AB6156">
        <f t="shared" ca="1" si="1743"/>
        <v>0</v>
      </c>
      <c r="AC6156">
        <f t="shared" ca="1" si="1749"/>
        <v>0</v>
      </c>
      <c r="AD6156">
        <f t="shared" ca="1" si="1732"/>
        <v>0.18919999999999998</v>
      </c>
      <c r="AE6156">
        <f t="shared" ca="1" si="1744"/>
        <v>0</v>
      </c>
      <c r="AF6156">
        <f t="shared" ca="1" si="1745"/>
        <v>0.18919999999999998</v>
      </c>
      <c r="AG6156">
        <f t="shared" ca="1" si="1746"/>
        <v>0</v>
      </c>
      <c r="AH6156">
        <f t="shared" ca="1" si="1747"/>
        <v>1</v>
      </c>
    </row>
    <row r="6157" spans="15:34" x14ac:dyDescent="0.25">
      <c r="O6157">
        <v>6101</v>
      </c>
      <c r="P6157" s="2">
        <f t="shared" si="1748"/>
        <v>44451.166666651872</v>
      </c>
      <c r="Q6157">
        <f t="shared" si="1733"/>
        <v>12</v>
      </c>
      <c r="R6157">
        <f t="shared" si="1734"/>
        <v>9</v>
      </c>
      <c r="S6157">
        <f t="shared" si="1735"/>
        <v>3</v>
      </c>
      <c r="T6157">
        <f t="shared" si="1736"/>
        <v>4</v>
      </c>
      <c r="U6157">
        <f t="shared" si="1737"/>
        <v>1</v>
      </c>
      <c r="V6157">
        <f t="shared" ca="1" si="1738"/>
        <v>0.191</v>
      </c>
      <c r="W6157">
        <f>INDEX(Solarstrahlungsdaten!$B$13:$G$8772,Übersicht!O6157,Übersicht!$E$10)</f>
        <v>0</v>
      </c>
      <c r="X6157">
        <f t="shared" si="1739"/>
        <v>0</v>
      </c>
      <c r="Y6157">
        <f t="shared" ca="1" si="1740"/>
        <v>0.191</v>
      </c>
      <c r="Z6157">
        <f t="shared" ca="1" si="1741"/>
        <v>0</v>
      </c>
      <c r="AA6157">
        <f t="shared" ca="1" si="1742"/>
        <v>0</v>
      </c>
      <c r="AB6157">
        <f t="shared" ca="1" si="1743"/>
        <v>0</v>
      </c>
      <c r="AC6157">
        <f t="shared" ca="1" si="1749"/>
        <v>0</v>
      </c>
      <c r="AD6157">
        <f t="shared" ca="1" si="1732"/>
        <v>0.191</v>
      </c>
      <c r="AE6157">
        <f t="shared" ca="1" si="1744"/>
        <v>0</v>
      </c>
      <c r="AF6157">
        <f t="shared" ca="1" si="1745"/>
        <v>0.191</v>
      </c>
      <c r="AG6157">
        <f t="shared" ca="1" si="1746"/>
        <v>0</v>
      </c>
      <c r="AH6157">
        <f t="shared" ca="1" si="1747"/>
        <v>1</v>
      </c>
    </row>
    <row r="6158" spans="15:34" x14ac:dyDescent="0.25">
      <c r="O6158">
        <v>6102</v>
      </c>
      <c r="P6158" s="2">
        <f t="shared" si="1748"/>
        <v>44451.208333318536</v>
      </c>
      <c r="Q6158">
        <f t="shared" si="1733"/>
        <v>12</v>
      </c>
      <c r="R6158">
        <f t="shared" si="1734"/>
        <v>9</v>
      </c>
      <c r="S6158">
        <f t="shared" si="1735"/>
        <v>3</v>
      </c>
      <c r="T6158">
        <f t="shared" si="1736"/>
        <v>5</v>
      </c>
      <c r="U6158">
        <f t="shared" si="1737"/>
        <v>1</v>
      </c>
      <c r="V6158">
        <f t="shared" ca="1" si="1738"/>
        <v>0.21959999999999999</v>
      </c>
      <c r="W6158">
        <f>INDEX(Solarstrahlungsdaten!$B$13:$G$8772,Übersicht!O6158,Übersicht!$E$10)</f>
        <v>0</v>
      </c>
      <c r="X6158">
        <f t="shared" si="1739"/>
        <v>0</v>
      </c>
      <c r="Y6158">
        <f t="shared" ca="1" si="1740"/>
        <v>0.21959999999999999</v>
      </c>
      <c r="Z6158">
        <f t="shared" ca="1" si="1741"/>
        <v>0</v>
      </c>
      <c r="AA6158">
        <f t="shared" ca="1" si="1742"/>
        <v>0</v>
      </c>
      <c r="AB6158">
        <f t="shared" ca="1" si="1743"/>
        <v>0</v>
      </c>
      <c r="AC6158">
        <f t="shared" ca="1" si="1749"/>
        <v>0</v>
      </c>
      <c r="AD6158">
        <f t="shared" ca="1" si="1732"/>
        <v>0.21959999999999999</v>
      </c>
      <c r="AE6158">
        <f t="shared" ca="1" si="1744"/>
        <v>0</v>
      </c>
      <c r="AF6158">
        <f t="shared" ca="1" si="1745"/>
        <v>0.21959999999999999</v>
      </c>
      <c r="AG6158">
        <f t="shared" ca="1" si="1746"/>
        <v>0</v>
      </c>
      <c r="AH6158">
        <f t="shared" ca="1" si="1747"/>
        <v>1</v>
      </c>
    </row>
    <row r="6159" spans="15:34" x14ac:dyDescent="0.25">
      <c r="O6159">
        <v>6103</v>
      </c>
      <c r="P6159" s="2">
        <f t="shared" si="1748"/>
        <v>44451.249999985201</v>
      </c>
      <c r="Q6159">
        <f t="shared" si="1733"/>
        <v>12</v>
      </c>
      <c r="R6159">
        <f t="shared" si="1734"/>
        <v>9</v>
      </c>
      <c r="S6159">
        <f t="shared" si="1735"/>
        <v>3</v>
      </c>
      <c r="T6159">
        <f t="shared" si="1736"/>
        <v>6</v>
      </c>
      <c r="U6159">
        <f t="shared" si="1737"/>
        <v>1</v>
      </c>
      <c r="V6159">
        <f t="shared" ca="1" si="1738"/>
        <v>0.34410000000000002</v>
      </c>
      <c r="W6159">
        <f>INDEX(Solarstrahlungsdaten!$B$13:$G$8772,Übersicht!O6159,Übersicht!$E$10)</f>
        <v>36.659999999999997</v>
      </c>
      <c r="X6159">
        <f t="shared" si="1739"/>
        <v>0.12611039999999998</v>
      </c>
      <c r="Y6159">
        <f t="shared" ca="1" si="1740"/>
        <v>0.21798960000000003</v>
      </c>
      <c r="Z6159">
        <f t="shared" ca="1" si="1741"/>
        <v>0.12611039999999998</v>
      </c>
      <c r="AA6159">
        <f t="shared" ca="1" si="1742"/>
        <v>0</v>
      </c>
      <c r="AB6159">
        <f t="shared" ca="1" si="1743"/>
        <v>0</v>
      </c>
      <c r="AC6159">
        <f t="shared" ca="1" si="1749"/>
        <v>0</v>
      </c>
      <c r="AD6159">
        <f t="shared" ca="1" si="1732"/>
        <v>0.21798960000000003</v>
      </c>
      <c r="AE6159">
        <f t="shared" ca="1" si="1744"/>
        <v>0</v>
      </c>
      <c r="AF6159">
        <f t="shared" ca="1" si="1745"/>
        <v>0.21798960000000003</v>
      </c>
      <c r="AG6159">
        <f t="shared" ca="1" si="1746"/>
        <v>0</v>
      </c>
      <c r="AH6159">
        <f t="shared" ca="1" si="1747"/>
        <v>1</v>
      </c>
    </row>
    <row r="6160" spans="15:34" x14ac:dyDescent="0.25">
      <c r="O6160">
        <v>6104</v>
      </c>
      <c r="P6160" s="2">
        <f t="shared" si="1748"/>
        <v>44451.291666651865</v>
      </c>
      <c r="Q6160">
        <f t="shared" si="1733"/>
        <v>12</v>
      </c>
      <c r="R6160">
        <f t="shared" si="1734"/>
        <v>9</v>
      </c>
      <c r="S6160">
        <f t="shared" si="1735"/>
        <v>3</v>
      </c>
      <c r="T6160">
        <f t="shared" si="1736"/>
        <v>7</v>
      </c>
      <c r="U6160">
        <f t="shared" si="1737"/>
        <v>1</v>
      </c>
      <c r="V6160">
        <f t="shared" ca="1" si="1738"/>
        <v>0.49979999999999997</v>
      </c>
      <c r="W6160">
        <f>INDEX(Solarstrahlungsdaten!$B$13:$G$8772,Übersicht!O6160,Übersicht!$E$10)</f>
        <v>58.71</v>
      </c>
      <c r="X6160">
        <f t="shared" si="1739"/>
        <v>0.20196239999999999</v>
      </c>
      <c r="Y6160">
        <f t="shared" ca="1" si="1740"/>
        <v>0.29783759999999998</v>
      </c>
      <c r="Z6160">
        <f t="shared" ca="1" si="1741"/>
        <v>0.20196239999999999</v>
      </c>
      <c r="AA6160">
        <f t="shared" ca="1" si="1742"/>
        <v>0</v>
      </c>
      <c r="AB6160">
        <f t="shared" ca="1" si="1743"/>
        <v>0</v>
      </c>
      <c r="AC6160">
        <f t="shared" ca="1" si="1749"/>
        <v>0</v>
      </c>
      <c r="AD6160">
        <f t="shared" ca="1" si="1732"/>
        <v>0.29783759999999998</v>
      </c>
      <c r="AE6160">
        <f t="shared" ca="1" si="1744"/>
        <v>0</v>
      </c>
      <c r="AF6160">
        <f t="shared" ca="1" si="1745"/>
        <v>0.29783759999999998</v>
      </c>
      <c r="AG6160">
        <f t="shared" ca="1" si="1746"/>
        <v>0</v>
      </c>
      <c r="AH6160">
        <f t="shared" ca="1" si="1747"/>
        <v>1</v>
      </c>
    </row>
    <row r="6161" spans="15:34" x14ac:dyDescent="0.25">
      <c r="O6161">
        <v>6105</v>
      </c>
      <c r="P6161" s="2">
        <f t="shared" si="1748"/>
        <v>44451.333333318529</v>
      </c>
      <c r="Q6161">
        <f t="shared" si="1733"/>
        <v>12</v>
      </c>
      <c r="R6161">
        <f t="shared" si="1734"/>
        <v>9</v>
      </c>
      <c r="S6161">
        <f t="shared" si="1735"/>
        <v>3</v>
      </c>
      <c r="T6161">
        <f t="shared" si="1736"/>
        <v>8</v>
      </c>
      <c r="U6161">
        <f t="shared" si="1737"/>
        <v>1</v>
      </c>
      <c r="V6161">
        <f t="shared" ca="1" si="1738"/>
        <v>0.55649999999999999</v>
      </c>
      <c r="W6161">
        <f>INDEX(Solarstrahlungsdaten!$B$13:$G$8772,Übersicht!O6161,Übersicht!$E$10)</f>
        <v>157.07999999999998</v>
      </c>
      <c r="X6161">
        <f t="shared" si="1739"/>
        <v>0.54035520000000004</v>
      </c>
      <c r="Y6161">
        <f t="shared" ca="1" si="1740"/>
        <v>1.6144799999999959E-2</v>
      </c>
      <c r="Z6161">
        <f t="shared" ca="1" si="1741"/>
        <v>0.54035520000000004</v>
      </c>
      <c r="AA6161">
        <f t="shared" ca="1" si="1742"/>
        <v>0</v>
      </c>
      <c r="AB6161">
        <f t="shared" ca="1" si="1743"/>
        <v>0</v>
      </c>
      <c r="AC6161">
        <f t="shared" ca="1" si="1749"/>
        <v>0</v>
      </c>
      <c r="AD6161">
        <f t="shared" ca="1" si="1732"/>
        <v>1.6144799999999959E-2</v>
      </c>
      <c r="AE6161">
        <f t="shared" ca="1" si="1744"/>
        <v>0</v>
      </c>
      <c r="AF6161">
        <f t="shared" ca="1" si="1745"/>
        <v>1.6144799999999959E-2</v>
      </c>
      <c r="AG6161">
        <f t="shared" ca="1" si="1746"/>
        <v>0</v>
      </c>
      <c r="AH6161">
        <f t="shared" ca="1" si="1747"/>
        <v>1</v>
      </c>
    </row>
    <row r="6162" spans="15:34" x14ac:dyDescent="0.25">
      <c r="O6162">
        <v>6106</v>
      </c>
      <c r="P6162" s="2">
        <f t="shared" si="1748"/>
        <v>44451.374999985193</v>
      </c>
      <c r="Q6162">
        <f t="shared" si="1733"/>
        <v>12</v>
      </c>
      <c r="R6162">
        <f t="shared" si="1734"/>
        <v>9</v>
      </c>
      <c r="S6162">
        <f t="shared" si="1735"/>
        <v>3</v>
      </c>
      <c r="T6162">
        <f t="shared" si="1736"/>
        <v>9</v>
      </c>
      <c r="U6162">
        <f t="shared" si="1737"/>
        <v>1</v>
      </c>
      <c r="V6162">
        <f t="shared" ca="1" si="1738"/>
        <v>0.57879999999999998</v>
      </c>
      <c r="W6162">
        <f>INDEX(Solarstrahlungsdaten!$B$13:$G$8772,Übersicht!O6162,Übersicht!$E$10)</f>
        <v>360.95000000000005</v>
      </c>
      <c r="X6162">
        <f t="shared" si="1739"/>
        <v>1.2416680000000002</v>
      </c>
      <c r="Y6162">
        <f t="shared" ca="1" si="1740"/>
        <v>-0.66286800000000023</v>
      </c>
      <c r="Z6162">
        <f t="shared" ca="1" si="1741"/>
        <v>0.57879999999999998</v>
      </c>
      <c r="AA6162">
        <f t="shared" ca="1" si="1742"/>
        <v>0.66286800000000023</v>
      </c>
      <c r="AB6162">
        <f t="shared" ca="1" si="1743"/>
        <v>0</v>
      </c>
      <c r="AC6162">
        <f t="shared" ca="1" si="1749"/>
        <v>0.66286800000000023</v>
      </c>
      <c r="AD6162">
        <f t="shared" ca="1" si="1732"/>
        <v>0</v>
      </c>
      <c r="AE6162">
        <f t="shared" ca="1" si="1744"/>
        <v>0</v>
      </c>
      <c r="AF6162">
        <f t="shared" ca="1" si="1745"/>
        <v>0</v>
      </c>
      <c r="AG6162">
        <f t="shared" ca="1" si="1746"/>
        <v>0.16571700000000006</v>
      </c>
      <c r="AH6162">
        <f t="shared" ca="1" si="1747"/>
        <v>0</v>
      </c>
    </row>
    <row r="6163" spans="15:34" x14ac:dyDescent="0.25">
      <c r="O6163">
        <v>6107</v>
      </c>
      <c r="P6163" s="2">
        <f t="shared" si="1748"/>
        <v>44451.416666651858</v>
      </c>
      <c r="Q6163">
        <f t="shared" si="1733"/>
        <v>12</v>
      </c>
      <c r="R6163">
        <f t="shared" si="1734"/>
        <v>9</v>
      </c>
      <c r="S6163">
        <f t="shared" si="1735"/>
        <v>3</v>
      </c>
      <c r="T6163">
        <f t="shared" si="1736"/>
        <v>10</v>
      </c>
      <c r="U6163">
        <f t="shared" si="1737"/>
        <v>1</v>
      </c>
      <c r="V6163">
        <f t="shared" ca="1" si="1738"/>
        <v>0.56110000000000004</v>
      </c>
      <c r="W6163">
        <f>INDEX(Solarstrahlungsdaten!$B$13:$G$8772,Übersicht!O6163,Übersicht!$E$10)</f>
        <v>557.82500000000005</v>
      </c>
      <c r="X6163">
        <f t="shared" si="1739"/>
        <v>1.9189180000000001</v>
      </c>
      <c r="Y6163">
        <f t="shared" ca="1" si="1740"/>
        <v>-1.357818</v>
      </c>
      <c r="Z6163">
        <f t="shared" ca="1" si="1741"/>
        <v>0.56110000000000004</v>
      </c>
      <c r="AA6163">
        <f t="shared" ca="1" si="1742"/>
        <v>1.357818</v>
      </c>
      <c r="AB6163">
        <f t="shared" ca="1" si="1743"/>
        <v>0</v>
      </c>
      <c r="AC6163">
        <f t="shared" ca="1" si="1749"/>
        <v>2.0206860000000004</v>
      </c>
      <c r="AD6163">
        <f t="shared" ca="1" si="1732"/>
        <v>0</v>
      </c>
      <c r="AE6163">
        <f t="shared" ca="1" si="1744"/>
        <v>0</v>
      </c>
      <c r="AF6163">
        <f t="shared" ca="1" si="1745"/>
        <v>0</v>
      </c>
      <c r="AG6163">
        <f t="shared" ca="1" si="1746"/>
        <v>0.50517150000000011</v>
      </c>
      <c r="AH6163">
        <f t="shared" ca="1" si="1747"/>
        <v>0</v>
      </c>
    </row>
    <row r="6164" spans="15:34" x14ac:dyDescent="0.25">
      <c r="O6164">
        <v>6108</v>
      </c>
      <c r="P6164" s="2">
        <f t="shared" si="1748"/>
        <v>44451.458333318522</v>
      </c>
      <c r="Q6164">
        <f t="shared" si="1733"/>
        <v>12</v>
      </c>
      <c r="R6164">
        <f t="shared" si="1734"/>
        <v>9</v>
      </c>
      <c r="S6164">
        <f t="shared" si="1735"/>
        <v>3</v>
      </c>
      <c r="T6164">
        <f t="shared" si="1736"/>
        <v>11</v>
      </c>
      <c r="U6164">
        <f t="shared" si="1737"/>
        <v>1</v>
      </c>
      <c r="V6164">
        <f t="shared" ca="1" si="1738"/>
        <v>0.5595</v>
      </c>
      <c r="W6164">
        <f>INDEX(Solarstrahlungsdaten!$B$13:$G$8772,Übersicht!O6164,Übersicht!$E$10)</f>
        <v>594.42000000000007</v>
      </c>
      <c r="X6164">
        <f t="shared" si="1739"/>
        <v>2.0448048000000001</v>
      </c>
      <c r="Y6164">
        <f t="shared" ca="1" si="1740"/>
        <v>-1.4853048000000002</v>
      </c>
      <c r="Z6164">
        <f t="shared" ca="1" si="1741"/>
        <v>0.5595</v>
      </c>
      <c r="AA6164">
        <f t="shared" ca="1" si="1742"/>
        <v>1.4853048000000002</v>
      </c>
      <c r="AB6164">
        <f t="shared" ca="1" si="1743"/>
        <v>0</v>
      </c>
      <c r="AC6164">
        <f t="shared" ca="1" si="1749"/>
        <v>3.5059908000000006</v>
      </c>
      <c r="AD6164">
        <f t="shared" ca="1" si="1732"/>
        <v>0</v>
      </c>
      <c r="AE6164">
        <f t="shared" ca="1" si="1744"/>
        <v>0</v>
      </c>
      <c r="AF6164">
        <f t="shared" ca="1" si="1745"/>
        <v>0</v>
      </c>
      <c r="AG6164">
        <f t="shared" ca="1" si="1746"/>
        <v>0.87649770000000016</v>
      </c>
      <c r="AH6164">
        <f t="shared" ca="1" si="1747"/>
        <v>0</v>
      </c>
    </row>
    <row r="6165" spans="15:34" x14ac:dyDescent="0.25">
      <c r="O6165">
        <v>6109</v>
      </c>
      <c r="P6165" s="2">
        <f t="shared" si="1748"/>
        <v>44451.499999985186</v>
      </c>
      <c r="Q6165">
        <f t="shared" si="1733"/>
        <v>12</v>
      </c>
      <c r="R6165">
        <f t="shared" si="1734"/>
        <v>9</v>
      </c>
      <c r="S6165">
        <f t="shared" si="1735"/>
        <v>3</v>
      </c>
      <c r="T6165">
        <f t="shared" si="1736"/>
        <v>12</v>
      </c>
      <c r="U6165">
        <f t="shared" si="1737"/>
        <v>1</v>
      </c>
      <c r="V6165">
        <f t="shared" ca="1" si="1738"/>
        <v>0.61539999999999995</v>
      </c>
      <c r="W6165">
        <f>INDEX(Solarstrahlungsdaten!$B$13:$G$8772,Übersicht!O6165,Übersicht!$E$10)</f>
        <v>330.47500000000002</v>
      </c>
      <c r="X6165">
        <f t="shared" si="1739"/>
        <v>1.1368340000000001</v>
      </c>
      <c r="Y6165">
        <f t="shared" ca="1" si="1740"/>
        <v>-0.52143400000000018</v>
      </c>
      <c r="Z6165">
        <f t="shared" ca="1" si="1741"/>
        <v>0.61539999999999995</v>
      </c>
      <c r="AA6165">
        <f t="shared" ca="1" si="1742"/>
        <v>0.49400919999999937</v>
      </c>
      <c r="AB6165">
        <f t="shared" ca="1" si="1743"/>
        <v>0</v>
      </c>
      <c r="AC6165">
        <f t="shared" ca="1" si="1749"/>
        <v>4</v>
      </c>
      <c r="AD6165">
        <f t="shared" ca="1" si="1732"/>
        <v>-2.7424800000000804E-2</v>
      </c>
      <c r="AE6165">
        <f t="shared" ca="1" si="1744"/>
        <v>2.7424800000000804E-2</v>
      </c>
      <c r="AF6165">
        <f t="shared" ca="1" si="1745"/>
        <v>0</v>
      </c>
      <c r="AG6165">
        <f t="shared" ca="1" si="1746"/>
        <v>1</v>
      </c>
      <c r="AH6165">
        <f t="shared" ca="1" si="1747"/>
        <v>0</v>
      </c>
    </row>
    <row r="6166" spans="15:34" x14ac:dyDescent="0.25">
      <c r="O6166">
        <v>6110</v>
      </c>
      <c r="P6166" s="2">
        <f t="shared" si="1748"/>
        <v>44451.54166665185</v>
      </c>
      <c r="Q6166">
        <f t="shared" si="1733"/>
        <v>12</v>
      </c>
      <c r="R6166">
        <f t="shared" si="1734"/>
        <v>9</v>
      </c>
      <c r="S6166">
        <f t="shared" si="1735"/>
        <v>3</v>
      </c>
      <c r="T6166">
        <f t="shared" si="1736"/>
        <v>13</v>
      </c>
      <c r="U6166">
        <f t="shared" si="1737"/>
        <v>1</v>
      </c>
      <c r="V6166">
        <f t="shared" ca="1" si="1738"/>
        <v>0.62909999999999988</v>
      </c>
      <c r="W6166">
        <f>INDEX(Solarstrahlungsdaten!$B$13:$G$8772,Übersicht!O6166,Übersicht!$E$10)</f>
        <v>254.14</v>
      </c>
      <c r="X6166">
        <f t="shared" si="1739"/>
        <v>0.87424159999999995</v>
      </c>
      <c r="Y6166">
        <f t="shared" ca="1" si="1740"/>
        <v>-0.24514160000000007</v>
      </c>
      <c r="Z6166">
        <f t="shared" ca="1" si="1741"/>
        <v>0.62909999999999988</v>
      </c>
      <c r="AA6166">
        <f t="shared" ca="1" si="1742"/>
        <v>0</v>
      </c>
      <c r="AB6166">
        <f t="shared" ca="1" si="1743"/>
        <v>0</v>
      </c>
      <c r="AC6166">
        <f t="shared" ca="1" si="1749"/>
        <v>4</v>
      </c>
      <c r="AD6166">
        <f t="shared" ca="1" si="1732"/>
        <v>-0.24514160000000007</v>
      </c>
      <c r="AE6166">
        <f t="shared" ca="1" si="1744"/>
        <v>0.24514160000000007</v>
      </c>
      <c r="AF6166">
        <f t="shared" ca="1" si="1745"/>
        <v>0</v>
      </c>
      <c r="AG6166">
        <f t="shared" ca="1" si="1746"/>
        <v>1</v>
      </c>
      <c r="AH6166">
        <f t="shared" ca="1" si="1747"/>
        <v>0</v>
      </c>
    </row>
    <row r="6167" spans="15:34" x14ac:dyDescent="0.25">
      <c r="O6167">
        <v>6111</v>
      </c>
      <c r="P6167" s="2">
        <f t="shared" si="1748"/>
        <v>44451.583333318515</v>
      </c>
      <c r="Q6167">
        <f t="shared" si="1733"/>
        <v>12</v>
      </c>
      <c r="R6167">
        <f t="shared" si="1734"/>
        <v>9</v>
      </c>
      <c r="S6167">
        <f t="shared" si="1735"/>
        <v>3</v>
      </c>
      <c r="T6167">
        <f t="shared" si="1736"/>
        <v>14</v>
      </c>
      <c r="U6167">
        <f t="shared" si="1737"/>
        <v>1</v>
      </c>
      <c r="V6167">
        <f t="shared" ca="1" si="1738"/>
        <v>0.5454</v>
      </c>
      <c r="W6167">
        <f>INDEX(Solarstrahlungsdaten!$B$13:$G$8772,Übersicht!O6167,Übersicht!$E$10)</f>
        <v>128.4</v>
      </c>
      <c r="X6167">
        <f t="shared" si="1739"/>
        <v>0.44169600000000003</v>
      </c>
      <c r="Y6167">
        <f t="shared" ca="1" si="1740"/>
        <v>0.10370399999999996</v>
      </c>
      <c r="Z6167">
        <f t="shared" ca="1" si="1741"/>
        <v>0.44169600000000003</v>
      </c>
      <c r="AA6167">
        <f t="shared" ca="1" si="1742"/>
        <v>0</v>
      </c>
      <c r="AB6167">
        <f t="shared" ca="1" si="1743"/>
        <v>0.10370399999999996</v>
      </c>
      <c r="AC6167">
        <f t="shared" ca="1" si="1749"/>
        <v>3.896296</v>
      </c>
      <c r="AD6167">
        <f t="shared" ca="1" si="1732"/>
        <v>0</v>
      </c>
      <c r="AE6167">
        <f t="shared" ca="1" si="1744"/>
        <v>0</v>
      </c>
      <c r="AF6167">
        <f t="shared" ca="1" si="1745"/>
        <v>0</v>
      </c>
      <c r="AG6167">
        <f t="shared" ca="1" si="1746"/>
        <v>0.974074</v>
      </c>
      <c r="AH6167">
        <f t="shared" ca="1" si="1747"/>
        <v>0</v>
      </c>
    </row>
    <row r="6168" spans="15:34" x14ac:dyDescent="0.25">
      <c r="O6168">
        <v>6112</v>
      </c>
      <c r="P6168" s="2">
        <f t="shared" si="1748"/>
        <v>44451.624999985179</v>
      </c>
      <c r="Q6168">
        <f t="shared" si="1733"/>
        <v>12</v>
      </c>
      <c r="R6168">
        <f t="shared" si="1734"/>
        <v>9</v>
      </c>
      <c r="S6168">
        <f t="shared" si="1735"/>
        <v>3</v>
      </c>
      <c r="T6168">
        <f t="shared" si="1736"/>
        <v>15</v>
      </c>
      <c r="U6168">
        <f t="shared" si="1737"/>
        <v>1</v>
      </c>
      <c r="V6168">
        <f t="shared" ca="1" si="1738"/>
        <v>0.48510000000000003</v>
      </c>
      <c r="W6168">
        <f>INDEX(Solarstrahlungsdaten!$B$13:$G$8772,Übersicht!O6168,Übersicht!$E$10)</f>
        <v>211.85499999999999</v>
      </c>
      <c r="X6168">
        <f t="shared" si="1739"/>
        <v>0.72878119999999991</v>
      </c>
      <c r="Y6168">
        <f t="shared" ca="1" si="1740"/>
        <v>-0.24368119999999988</v>
      </c>
      <c r="Z6168">
        <f t="shared" ca="1" si="1741"/>
        <v>0.48510000000000003</v>
      </c>
      <c r="AA6168">
        <f t="shared" ca="1" si="1742"/>
        <v>0.10370400000000002</v>
      </c>
      <c r="AB6168">
        <f t="shared" ca="1" si="1743"/>
        <v>0</v>
      </c>
      <c r="AC6168">
        <f t="shared" ca="1" si="1749"/>
        <v>4</v>
      </c>
      <c r="AD6168">
        <f t="shared" ca="1" si="1732"/>
        <v>-0.13997719999999986</v>
      </c>
      <c r="AE6168">
        <f t="shared" ca="1" si="1744"/>
        <v>0.13997719999999986</v>
      </c>
      <c r="AF6168">
        <f t="shared" ca="1" si="1745"/>
        <v>0</v>
      </c>
      <c r="AG6168">
        <f t="shared" ca="1" si="1746"/>
        <v>1</v>
      </c>
      <c r="AH6168">
        <f t="shared" ca="1" si="1747"/>
        <v>0</v>
      </c>
    </row>
    <row r="6169" spans="15:34" x14ac:dyDescent="0.25">
      <c r="O6169">
        <v>6113</v>
      </c>
      <c r="P6169" s="2">
        <f t="shared" si="1748"/>
        <v>44451.666666651843</v>
      </c>
      <c r="Q6169">
        <f t="shared" si="1733"/>
        <v>12</v>
      </c>
      <c r="R6169">
        <f t="shared" si="1734"/>
        <v>9</v>
      </c>
      <c r="S6169">
        <f t="shared" si="1735"/>
        <v>3</v>
      </c>
      <c r="T6169">
        <f t="shared" si="1736"/>
        <v>16</v>
      </c>
      <c r="U6169">
        <f t="shared" si="1737"/>
        <v>1</v>
      </c>
      <c r="V6169">
        <f t="shared" ca="1" si="1738"/>
        <v>0.45910000000000001</v>
      </c>
      <c r="W6169">
        <f>INDEX(Solarstrahlungsdaten!$B$13:$G$8772,Übersicht!O6169,Übersicht!$E$10)</f>
        <v>99.51</v>
      </c>
      <c r="X6169">
        <f t="shared" si="1739"/>
        <v>0.34231440000000002</v>
      </c>
      <c r="Y6169">
        <f t="shared" ca="1" si="1740"/>
        <v>0.11678559999999999</v>
      </c>
      <c r="Z6169">
        <f t="shared" ca="1" si="1741"/>
        <v>0.34231440000000002</v>
      </c>
      <c r="AA6169">
        <f t="shared" ca="1" si="1742"/>
        <v>0</v>
      </c>
      <c r="AB6169">
        <f t="shared" ca="1" si="1743"/>
        <v>0.11678559999999999</v>
      </c>
      <c r="AC6169">
        <f t="shared" ca="1" si="1749"/>
        <v>3.8832144</v>
      </c>
      <c r="AD6169">
        <f t="shared" ca="1" si="1732"/>
        <v>0</v>
      </c>
      <c r="AE6169">
        <f t="shared" ca="1" si="1744"/>
        <v>0</v>
      </c>
      <c r="AF6169">
        <f t="shared" ca="1" si="1745"/>
        <v>0</v>
      </c>
      <c r="AG6169">
        <f t="shared" ca="1" si="1746"/>
        <v>0.97080359999999999</v>
      </c>
      <c r="AH6169">
        <f t="shared" ca="1" si="1747"/>
        <v>0</v>
      </c>
    </row>
    <row r="6170" spans="15:34" x14ac:dyDescent="0.25">
      <c r="O6170">
        <v>6114</v>
      </c>
      <c r="P6170" s="2">
        <f t="shared" si="1748"/>
        <v>44451.708333318507</v>
      </c>
      <c r="Q6170">
        <f t="shared" si="1733"/>
        <v>12</v>
      </c>
      <c r="R6170">
        <f t="shared" si="1734"/>
        <v>9</v>
      </c>
      <c r="S6170">
        <f t="shared" si="1735"/>
        <v>3</v>
      </c>
      <c r="T6170">
        <f t="shared" si="1736"/>
        <v>17</v>
      </c>
      <c r="U6170">
        <f t="shared" si="1737"/>
        <v>1</v>
      </c>
      <c r="V6170">
        <f t="shared" ca="1" si="1738"/>
        <v>0.47749999999999998</v>
      </c>
      <c r="W6170">
        <f>INDEX(Solarstrahlungsdaten!$B$13:$G$8772,Übersicht!O6170,Übersicht!$E$10)</f>
        <v>9.8650000000000002</v>
      </c>
      <c r="X6170">
        <f t="shared" si="1739"/>
        <v>3.3935600000000003E-2</v>
      </c>
      <c r="Y6170">
        <f t="shared" ca="1" si="1740"/>
        <v>0.44356439999999997</v>
      </c>
      <c r="Z6170">
        <f t="shared" ca="1" si="1741"/>
        <v>3.3935600000000003E-2</v>
      </c>
      <c r="AA6170">
        <f t="shared" ca="1" si="1742"/>
        <v>0</v>
      </c>
      <c r="AB6170">
        <f t="shared" ca="1" si="1743"/>
        <v>0.44356439999999997</v>
      </c>
      <c r="AC6170">
        <f t="shared" ca="1" si="1749"/>
        <v>3.4396499999999999</v>
      </c>
      <c r="AD6170">
        <f t="shared" ca="1" si="1732"/>
        <v>0</v>
      </c>
      <c r="AE6170">
        <f t="shared" ca="1" si="1744"/>
        <v>0</v>
      </c>
      <c r="AF6170">
        <f t="shared" ca="1" si="1745"/>
        <v>0</v>
      </c>
      <c r="AG6170">
        <f t="shared" ca="1" si="1746"/>
        <v>0.85991249999999997</v>
      </c>
      <c r="AH6170">
        <f t="shared" ca="1" si="1747"/>
        <v>0</v>
      </c>
    </row>
    <row r="6171" spans="15:34" x14ac:dyDescent="0.25">
      <c r="O6171">
        <v>6115</v>
      </c>
      <c r="P6171" s="2">
        <f t="shared" si="1748"/>
        <v>44451.749999985172</v>
      </c>
      <c r="Q6171">
        <f t="shared" si="1733"/>
        <v>12</v>
      </c>
      <c r="R6171">
        <f t="shared" si="1734"/>
        <v>9</v>
      </c>
      <c r="S6171">
        <f t="shared" si="1735"/>
        <v>3</v>
      </c>
      <c r="T6171">
        <f t="shared" si="1736"/>
        <v>18</v>
      </c>
      <c r="U6171">
        <f t="shared" si="1737"/>
        <v>1</v>
      </c>
      <c r="V6171">
        <f t="shared" ca="1" si="1738"/>
        <v>0.5454</v>
      </c>
      <c r="W6171">
        <f>INDEX(Solarstrahlungsdaten!$B$13:$G$8772,Übersicht!O6171,Übersicht!$E$10)</f>
        <v>0</v>
      </c>
      <c r="X6171">
        <f t="shared" si="1739"/>
        <v>0</v>
      </c>
      <c r="Y6171">
        <f t="shared" ca="1" si="1740"/>
        <v>0.5454</v>
      </c>
      <c r="Z6171">
        <f t="shared" ca="1" si="1741"/>
        <v>0</v>
      </c>
      <c r="AA6171">
        <f t="shared" ca="1" si="1742"/>
        <v>0</v>
      </c>
      <c r="AB6171">
        <f t="shared" ca="1" si="1743"/>
        <v>0.5454</v>
      </c>
      <c r="AC6171">
        <f t="shared" ca="1" si="1749"/>
        <v>2.89425</v>
      </c>
      <c r="AD6171">
        <f t="shared" ca="1" si="1732"/>
        <v>0</v>
      </c>
      <c r="AE6171">
        <f t="shared" ca="1" si="1744"/>
        <v>0</v>
      </c>
      <c r="AF6171">
        <f t="shared" ca="1" si="1745"/>
        <v>0</v>
      </c>
      <c r="AG6171">
        <f t="shared" ca="1" si="1746"/>
        <v>0.7235625</v>
      </c>
      <c r="AH6171">
        <f t="shared" ca="1" si="1747"/>
        <v>0</v>
      </c>
    </row>
    <row r="6172" spans="15:34" x14ac:dyDescent="0.25">
      <c r="O6172">
        <v>6116</v>
      </c>
      <c r="P6172" s="2">
        <f t="shared" si="1748"/>
        <v>44451.791666651836</v>
      </c>
      <c r="Q6172">
        <f t="shared" si="1733"/>
        <v>12</v>
      </c>
      <c r="R6172">
        <f t="shared" si="1734"/>
        <v>9</v>
      </c>
      <c r="S6172">
        <f t="shared" si="1735"/>
        <v>3</v>
      </c>
      <c r="T6172">
        <f t="shared" si="1736"/>
        <v>19</v>
      </c>
      <c r="U6172">
        <f t="shared" si="1737"/>
        <v>1</v>
      </c>
      <c r="V6172">
        <f t="shared" ca="1" si="1738"/>
        <v>0.64149999999999996</v>
      </c>
      <c r="W6172">
        <f>INDEX(Solarstrahlungsdaten!$B$13:$G$8772,Übersicht!O6172,Übersicht!$E$10)</f>
        <v>0</v>
      </c>
      <c r="X6172">
        <f t="shared" si="1739"/>
        <v>0</v>
      </c>
      <c r="Y6172">
        <f t="shared" ca="1" si="1740"/>
        <v>0.64149999999999996</v>
      </c>
      <c r="Z6172">
        <f t="shared" ca="1" si="1741"/>
        <v>0</v>
      </c>
      <c r="AA6172">
        <f t="shared" ca="1" si="1742"/>
        <v>0</v>
      </c>
      <c r="AB6172">
        <f t="shared" ca="1" si="1743"/>
        <v>0.64149999999999996</v>
      </c>
      <c r="AC6172">
        <f t="shared" ca="1" si="1749"/>
        <v>2.2527499999999998</v>
      </c>
      <c r="AD6172">
        <f t="shared" ca="1" si="1732"/>
        <v>0</v>
      </c>
      <c r="AE6172">
        <f t="shared" ca="1" si="1744"/>
        <v>0</v>
      </c>
      <c r="AF6172">
        <f t="shared" ca="1" si="1745"/>
        <v>0</v>
      </c>
      <c r="AG6172">
        <f t="shared" ca="1" si="1746"/>
        <v>0.56318749999999995</v>
      </c>
      <c r="AH6172">
        <f t="shared" ca="1" si="1747"/>
        <v>0</v>
      </c>
    </row>
    <row r="6173" spans="15:34" x14ac:dyDescent="0.25">
      <c r="O6173">
        <v>6117</v>
      </c>
      <c r="P6173" s="2">
        <f t="shared" si="1748"/>
        <v>44451.8333333185</v>
      </c>
      <c r="Q6173">
        <f t="shared" si="1733"/>
        <v>12</v>
      </c>
      <c r="R6173">
        <f t="shared" si="1734"/>
        <v>9</v>
      </c>
      <c r="S6173">
        <f t="shared" si="1735"/>
        <v>3</v>
      </c>
      <c r="T6173">
        <f t="shared" si="1736"/>
        <v>20</v>
      </c>
      <c r="U6173">
        <f t="shared" si="1737"/>
        <v>1</v>
      </c>
      <c r="V6173">
        <f t="shared" ca="1" si="1738"/>
        <v>0.67459999999999998</v>
      </c>
      <c r="W6173">
        <f>INDEX(Solarstrahlungsdaten!$B$13:$G$8772,Übersicht!O6173,Übersicht!$E$10)</f>
        <v>0</v>
      </c>
      <c r="X6173">
        <f t="shared" si="1739"/>
        <v>0</v>
      </c>
      <c r="Y6173">
        <f t="shared" ca="1" si="1740"/>
        <v>0.67459999999999998</v>
      </c>
      <c r="Z6173">
        <f t="shared" ca="1" si="1741"/>
        <v>0</v>
      </c>
      <c r="AA6173">
        <f t="shared" ca="1" si="1742"/>
        <v>0</v>
      </c>
      <c r="AB6173">
        <f t="shared" ca="1" si="1743"/>
        <v>0.67459999999999998</v>
      </c>
      <c r="AC6173">
        <f t="shared" ca="1" si="1749"/>
        <v>1.5781499999999999</v>
      </c>
      <c r="AD6173">
        <f t="shared" ca="1" si="1732"/>
        <v>0</v>
      </c>
      <c r="AE6173">
        <f t="shared" ca="1" si="1744"/>
        <v>0</v>
      </c>
      <c r="AF6173">
        <f t="shared" ca="1" si="1745"/>
        <v>0</v>
      </c>
      <c r="AG6173">
        <f t="shared" ca="1" si="1746"/>
        <v>0.39453749999999999</v>
      </c>
      <c r="AH6173">
        <f t="shared" ca="1" si="1747"/>
        <v>0</v>
      </c>
    </row>
    <row r="6174" spans="15:34" x14ac:dyDescent="0.25">
      <c r="O6174">
        <v>6118</v>
      </c>
      <c r="P6174" s="2">
        <f t="shared" si="1748"/>
        <v>44451.874999985164</v>
      </c>
      <c r="Q6174">
        <f t="shared" si="1733"/>
        <v>12</v>
      </c>
      <c r="R6174">
        <f t="shared" si="1734"/>
        <v>9</v>
      </c>
      <c r="S6174">
        <f t="shared" si="1735"/>
        <v>3</v>
      </c>
      <c r="T6174">
        <f t="shared" si="1736"/>
        <v>21</v>
      </c>
      <c r="U6174">
        <f t="shared" si="1737"/>
        <v>1</v>
      </c>
      <c r="V6174">
        <f t="shared" ca="1" si="1738"/>
        <v>0.63759999999999994</v>
      </c>
      <c r="W6174">
        <f>INDEX(Solarstrahlungsdaten!$B$13:$G$8772,Übersicht!O6174,Übersicht!$E$10)</f>
        <v>0</v>
      </c>
      <c r="X6174">
        <f t="shared" si="1739"/>
        <v>0</v>
      </c>
      <c r="Y6174">
        <f t="shared" ca="1" si="1740"/>
        <v>0.63759999999999994</v>
      </c>
      <c r="Z6174">
        <f t="shared" ca="1" si="1741"/>
        <v>0</v>
      </c>
      <c r="AA6174">
        <f t="shared" ca="1" si="1742"/>
        <v>0</v>
      </c>
      <c r="AB6174">
        <f t="shared" ca="1" si="1743"/>
        <v>0.63759999999999994</v>
      </c>
      <c r="AC6174">
        <f t="shared" ca="1" si="1749"/>
        <v>0.94055</v>
      </c>
      <c r="AD6174">
        <f t="shared" ca="1" si="1732"/>
        <v>0</v>
      </c>
      <c r="AE6174">
        <f t="shared" ca="1" si="1744"/>
        <v>0</v>
      </c>
      <c r="AF6174">
        <f t="shared" ca="1" si="1745"/>
        <v>0</v>
      </c>
      <c r="AG6174">
        <f t="shared" ca="1" si="1746"/>
        <v>0.2351375</v>
      </c>
      <c r="AH6174">
        <f t="shared" ca="1" si="1747"/>
        <v>0</v>
      </c>
    </row>
    <row r="6175" spans="15:34" x14ac:dyDescent="0.25">
      <c r="O6175">
        <v>6119</v>
      </c>
      <c r="P6175" s="2">
        <f t="shared" si="1748"/>
        <v>44451.916666651829</v>
      </c>
      <c r="Q6175">
        <f t="shared" si="1733"/>
        <v>12</v>
      </c>
      <c r="R6175">
        <f t="shared" si="1734"/>
        <v>9</v>
      </c>
      <c r="S6175">
        <f t="shared" si="1735"/>
        <v>3</v>
      </c>
      <c r="T6175">
        <f t="shared" si="1736"/>
        <v>22</v>
      </c>
      <c r="U6175">
        <f t="shared" si="1737"/>
        <v>1</v>
      </c>
      <c r="V6175">
        <f t="shared" ca="1" si="1738"/>
        <v>0.59710000000000008</v>
      </c>
      <c r="W6175">
        <f>INDEX(Solarstrahlungsdaten!$B$13:$G$8772,Übersicht!O6175,Übersicht!$E$10)</f>
        <v>0</v>
      </c>
      <c r="X6175">
        <f t="shared" si="1739"/>
        <v>0</v>
      </c>
      <c r="Y6175">
        <f t="shared" ca="1" si="1740"/>
        <v>0.59710000000000008</v>
      </c>
      <c r="Z6175">
        <f t="shared" ca="1" si="1741"/>
        <v>0</v>
      </c>
      <c r="AA6175">
        <f t="shared" ca="1" si="1742"/>
        <v>0</v>
      </c>
      <c r="AB6175">
        <f t="shared" ca="1" si="1743"/>
        <v>0.59710000000000008</v>
      </c>
      <c r="AC6175">
        <f t="shared" ca="1" si="1749"/>
        <v>0.34344999999999992</v>
      </c>
      <c r="AD6175">
        <f t="shared" ca="1" si="1732"/>
        <v>0</v>
      </c>
      <c r="AE6175">
        <f t="shared" ca="1" si="1744"/>
        <v>0</v>
      </c>
      <c r="AF6175">
        <f t="shared" ca="1" si="1745"/>
        <v>0</v>
      </c>
      <c r="AG6175">
        <f t="shared" ca="1" si="1746"/>
        <v>8.5862499999999981E-2</v>
      </c>
      <c r="AH6175">
        <f t="shared" ca="1" si="1747"/>
        <v>0</v>
      </c>
    </row>
    <row r="6176" spans="15:34" x14ac:dyDescent="0.25">
      <c r="O6176">
        <v>6120</v>
      </c>
      <c r="P6176" s="2">
        <f t="shared" si="1748"/>
        <v>44451.958333318493</v>
      </c>
      <c r="Q6176">
        <f t="shared" si="1733"/>
        <v>12</v>
      </c>
      <c r="R6176">
        <f t="shared" si="1734"/>
        <v>9</v>
      </c>
      <c r="S6176">
        <f t="shared" si="1735"/>
        <v>3</v>
      </c>
      <c r="T6176">
        <f t="shared" si="1736"/>
        <v>23</v>
      </c>
      <c r="U6176">
        <f t="shared" si="1737"/>
        <v>1</v>
      </c>
      <c r="V6176">
        <f t="shared" ca="1" si="1738"/>
        <v>0.48749999999999999</v>
      </c>
      <c r="W6176">
        <f>INDEX(Solarstrahlungsdaten!$B$13:$G$8772,Übersicht!O6176,Übersicht!$E$10)</f>
        <v>0</v>
      </c>
      <c r="X6176">
        <f t="shared" si="1739"/>
        <v>0</v>
      </c>
      <c r="Y6176">
        <f t="shared" ca="1" si="1740"/>
        <v>0.48749999999999999</v>
      </c>
      <c r="Z6176">
        <f t="shared" ca="1" si="1741"/>
        <v>0</v>
      </c>
      <c r="AA6176">
        <f t="shared" ca="1" si="1742"/>
        <v>0</v>
      </c>
      <c r="AB6176">
        <f t="shared" ca="1" si="1743"/>
        <v>0.34344999999999992</v>
      </c>
      <c r="AC6176">
        <f t="shared" ca="1" si="1749"/>
        <v>0</v>
      </c>
      <c r="AD6176">
        <f t="shared" ca="1" si="1732"/>
        <v>0.14405000000000007</v>
      </c>
      <c r="AE6176">
        <f t="shared" ca="1" si="1744"/>
        <v>0</v>
      </c>
      <c r="AF6176">
        <f t="shared" ca="1" si="1745"/>
        <v>0.14405000000000007</v>
      </c>
      <c r="AG6176">
        <f t="shared" ca="1" si="1746"/>
        <v>0</v>
      </c>
      <c r="AH6176">
        <f t="shared" ca="1" si="1747"/>
        <v>1</v>
      </c>
    </row>
    <row r="6177" spans="15:34" x14ac:dyDescent="0.25">
      <c r="O6177">
        <v>6121</v>
      </c>
      <c r="P6177" s="2">
        <f t="shared" si="1748"/>
        <v>44451.999999985157</v>
      </c>
      <c r="Q6177">
        <f t="shared" si="1733"/>
        <v>13</v>
      </c>
      <c r="R6177">
        <f t="shared" si="1734"/>
        <v>9</v>
      </c>
      <c r="S6177">
        <f t="shared" si="1735"/>
        <v>3</v>
      </c>
      <c r="T6177">
        <f t="shared" si="1736"/>
        <v>0</v>
      </c>
      <c r="U6177">
        <f t="shared" si="1737"/>
        <v>1</v>
      </c>
      <c r="V6177">
        <f t="shared" ca="1" si="1738"/>
        <v>0.32850000000000001</v>
      </c>
      <c r="W6177">
        <f>INDEX(Solarstrahlungsdaten!$B$13:$G$8772,Übersicht!O6177,Übersicht!$E$10)</f>
        <v>0</v>
      </c>
      <c r="X6177">
        <f t="shared" si="1739"/>
        <v>0</v>
      </c>
      <c r="Y6177">
        <f t="shared" ca="1" si="1740"/>
        <v>0.32850000000000001</v>
      </c>
      <c r="Z6177">
        <f t="shared" ca="1" si="1741"/>
        <v>0</v>
      </c>
      <c r="AA6177">
        <f t="shared" ca="1" si="1742"/>
        <v>0</v>
      </c>
      <c r="AB6177">
        <f t="shared" ca="1" si="1743"/>
        <v>0</v>
      </c>
      <c r="AC6177">
        <f t="shared" ca="1" si="1749"/>
        <v>0</v>
      </c>
      <c r="AD6177">
        <f t="shared" ca="1" si="1732"/>
        <v>0.32850000000000001</v>
      </c>
      <c r="AE6177">
        <f t="shared" ca="1" si="1744"/>
        <v>0</v>
      </c>
      <c r="AF6177">
        <f t="shared" ca="1" si="1745"/>
        <v>0.32850000000000001</v>
      </c>
      <c r="AG6177">
        <f t="shared" ca="1" si="1746"/>
        <v>0</v>
      </c>
      <c r="AH6177">
        <f t="shared" ca="1" si="1747"/>
        <v>1</v>
      </c>
    </row>
    <row r="6178" spans="15:34" x14ac:dyDescent="0.25">
      <c r="O6178">
        <v>6122</v>
      </c>
      <c r="P6178" s="2">
        <f t="shared" si="1748"/>
        <v>44452.041666651821</v>
      </c>
      <c r="Q6178">
        <f t="shared" si="1733"/>
        <v>13</v>
      </c>
      <c r="R6178">
        <f t="shared" si="1734"/>
        <v>9</v>
      </c>
      <c r="S6178">
        <f t="shared" si="1735"/>
        <v>3</v>
      </c>
      <c r="T6178">
        <f t="shared" si="1736"/>
        <v>1</v>
      </c>
      <c r="U6178">
        <f t="shared" si="1737"/>
        <v>1</v>
      </c>
      <c r="V6178">
        <f t="shared" ca="1" si="1738"/>
        <v>0.22929999999999998</v>
      </c>
      <c r="W6178">
        <f>INDEX(Solarstrahlungsdaten!$B$13:$G$8772,Übersicht!O6178,Übersicht!$E$10)</f>
        <v>0</v>
      </c>
      <c r="X6178">
        <f t="shared" si="1739"/>
        <v>0</v>
      </c>
      <c r="Y6178">
        <f t="shared" ca="1" si="1740"/>
        <v>0.22929999999999998</v>
      </c>
      <c r="Z6178">
        <f t="shared" ca="1" si="1741"/>
        <v>0</v>
      </c>
      <c r="AA6178">
        <f t="shared" ca="1" si="1742"/>
        <v>0</v>
      </c>
      <c r="AB6178">
        <f t="shared" ca="1" si="1743"/>
        <v>0</v>
      </c>
      <c r="AC6178">
        <f t="shared" ca="1" si="1749"/>
        <v>0</v>
      </c>
      <c r="AD6178">
        <f t="shared" ca="1" si="1732"/>
        <v>0.22929999999999998</v>
      </c>
      <c r="AE6178">
        <f t="shared" ca="1" si="1744"/>
        <v>0</v>
      </c>
      <c r="AF6178">
        <f t="shared" ca="1" si="1745"/>
        <v>0.22929999999999998</v>
      </c>
      <c r="AG6178">
        <f t="shared" ca="1" si="1746"/>
        <v>0</v>
      </c>
      <c r="AH6178">
        <f t="shared" ca="1" si="1747"/>
        <v>1</v>
      </c>
    </row>
    <row r="6179" spans="15:34" x14ac:dyDescent="0.25">
      <c r="O6179">
        <v>6123</v>
      </c>
      <c r="P6179" s="2">
        <f t="shared" si="1748"/>
        <v>44452.083333318486</v>
      </c>
      <c r="Q6179">
        <f t="shared" si="1733"/>
        <v>13</v>
      </c>
      <c r="R6179">
        <f t="shared" si="1734"/>
        <v>9</v>
      </c>
      <c r="S6179">
        <f t="shared" si="1735"/>
        <v>3</v>
      </c>
      <c r="T6179">
        <f t="shared" si="1736"/>
        <v>2</v>
      </c>
      <c r="U6179">
        <f t="shared" si="1737"/>
        <v>1</v>
      </c>
      <c r="V6179">
        <f t="shared" ca="1" si="1738"/>
        <v>0.20319999999999999</v>
      </c>
      <c r="W6179">
        <f>INDEX(Solarstrahlungsdaten!$B$13:$G$8772,Übersicht!O6179,Übersicht!$E$10)</f>
        <v>0</v>
      </c>
      <c r="X6179">
        <f t="shared" si="1739"/>
        <v>0</v>
      </c>
      <c r="Y6179">
        <f t="shared" ca="1" si="1740"/>
        <v>0.20319999999999999</v>
      </c>
      <c r="Z6179">
        <f t="shared" ca="1" si="1741"/>
        <v>0</v>
      </c>
      <c r="AA6179">
        <f t="shared" ca="1" si="1742"/>
        <v>0</v>
      </c>
      <c r="AB6179">
        <f t="shared" ca="1" si="1743"/>
        <v>0</v>
      </c>
      <c r="AC6179">
        <f t="shared" ca="1" si="1749"/>
        <v>0</v>
      </c>
      <c r="AD6179">
        <f t="shared" ca="1" si="1732"/>
        <v>0.20319999999999999</v>
      </c>
      <c r="AE6179">
        <f t="shared" ca="1" si="1744"/>
        <v>0</v>
      </c>
      <c r="AF6179">
        <f t="shared" ca="1" si="1745"/>
        <v>0.20319999999999999</v>
      </c>
      <c r="AG6179">
        <f t="shared" ca="1" si="1746"/>
        <v>0</v>
      </c>
      <c r="AH6179">
        <f t="shared" ca="1" si="1747"/>
        <v>1</v>
      </c>
    </row>
    <row r="6180" spans="15:34" x14ac:dyDescent="0.25">
      <c r="O6180">
        <v>6124</v>
      </c>
      <c r="P6180" s="2">
        <f t="shared" si="1748"/>
        <v>44452.12499998515</v>
      </c>
      <c r="Q6180">
        <f t="shared" si="1733"/>
        <v>13</v>
      </c>
      <c r="R6180">
        <f t="shared" si="1734"/>
        <v>9</v>
      </c>
      <c r="S6180">
        <f t="shared" si="1735"/>
        <v>3</v>
      </c>
      <c r="T6180">
        <f t="shared" si="1736"/>
        <v>3</v>
      </c>
      <c r="U6180">
        <f t="shared" si="1737"/>
        <v>1</v>
      </c>
      <c r="V6180">
        <f t="shared" ca="1" si="1738"/>
        <v>0.18919999999999998</v>
      </c>
      <c r="W6180">
        <f>INDEX(Solarstrahlungsdaten!$B$13:$G$8772,Übersicht!O6180,Übersicht!$E$10)</f>
        <v>0</v>
      </c>
      <c r="X6180">
        <f t="shared" si="1739"/>
        <v>0</v>
      </c>
      <c r="Y6180">
        <f t="shared" ca="1" si="1740"/>
        <v>0.18919999999999998</v>
      </c>
      <c r="Z6180">
        <f t="shared" ca="1" si="1741"/>
        <v>0</v>
      </c>
      <c r="AA6180">
        <f t="shared" ca="1" si="1742"/>
        <v>0</v>
      </c>
      <c r="AB6180">
        <f t="shared" ca="1" si="1743"/>
        <v>0</v>
      </c>
      <c r="AC6180">
        <f t="shared" ca="1" si="1749"/>
        <v>0</v>
      </c>
      <c r="AD6180">
        <f t="shared" ca="1" si="1732"/>
        <v>0.18919999999999998</v>
      </c>
      <c r="AE6180">
        <f t="shared" ca="1" si="1744"/>
        <v>0</v>
      </c>
      <c r="AF6180">
        <f t="shared" ca="1" si="1745"/>
        <v>0.18919999999999998</v>
      </c>
      <c r="AG6180">
        <f t="shared" ca="1" si="1746"/>
        <v>0</v>
      </c>
      <c r="AH6180">
        <f t="shared" ca="1" si="1747"/>
        <v>1</v>
      </c>
    </row>
    <row r="6181" spans="15:34" x14ac:dyDescent="0.25">
      <c r="O6181">
        <v>6125</v>
      </c>
      <c r="P6181" s="2">
        <f t="shared" si="1748"/>
        <v>44452.166666651814</v>
      </c>
      <c r="Q6181">
        <f t="shared" si="1733"/>
        <v>13</v>
      </c>
      <c r="R6181">
        <f t="shared" si="1734"/>
        <v>9</v>
      </c>
      <c r="S6181">
        <f t="shared" si="1735"/>
        <v>3</v>
      </c>
      <c r="T6181">
        <f t="shared" si="1736"/>
        <v>4</v>
      </c>
      <c r="U6181">
        <f t="shared" si="1737"/>
        <v>1</v>
      </c>
      <c r="V6181">
        <f t="shared" ca="1" si="1738"/>
        <v>0.191</v>
      </c>
      <c r="W6181">
        <f>INDEX(Solarstrahlungsdaten!$B$13:$G$8772,Übersicht!O6181,Übersicht!$E$10)</f>
        <v>0</v>
      </c>
      <c r="X6181">
        <f t="shared" si="1739"/>
        <v>0</v>
      </c>
      <c r="Y6181">
        <f t="shared" ca="1" si="1740"/>
        <v>0.191</v>
      </c>
      <c r="Z6181">
        <f t="shared" ca="1" si="1741"/>
        <v>0</v>
      </c>
      <c r="AA6181">
        <f t="shared" ca="1" si="1742"/>
        <v>0</v>
      </c>
      <c r="AB6181">
        <f t="shared" ca="1" si="1743"/>
        <v>0</v>
      </c>
      <c r="AC6181">
        <f t="shared" ca="1" si="1749"/>
        <v>0</v>
      </c>
      <c r="AD6181">
        <f t="shared" ca="1" si="1732"/>
        <v>0.191</v>
      </c>
      <c r="AE6181">
        <f t="shared" ca="1" si="1744"/>
        <v>0</v>
      </c>
      <c r="AF6181">
        <f t="shared" ca="1" si="1745"/>
        <v>0.191</v>
      </c>
      <c r="AG6181">
        <f t="shared" ca="1" si="1746"/>
        <v>0</v>
      </c>
      <c r="AH6181">
        <f t="shared" ca="1" si="1747"/>
        <v>1</v>
      </c>
    </row>
    <row r="6182" spans="15:34" x14ac:dyDescent="0.25">
      <c r="O6182">
        <v>6126</v>
      </c>
      <c r="P6182" s="2">
        <f t="shared" si="1748"/>
        <v>44452.208333318478</v>
      </c>
      <c r="Q6182">
        <f t="shared" si="1733"/>
        <v>13</v>
      </c>
      <c r="R6182">
        <f t="shared" si="1734"/>
        <v>9</v>
      </c>
      <c r="S6182">
        <f t="shared" si="1735"/>
        <v>3</v>
      </c>
      <c r="T6182">
        <f t="shared" si="1736"/>
        <v>5</v>
      </c>
      <c r="U6182">
        <f t="shared" si="1737"/>
        <v>1</v>
      </c>
      <c r="V6182">
        <f t="shared" ca="1" si="1738"/>
        <v>0.21959999999999999</v>
      </c>
      <c r="W6182">
        <f>INDEX(Solarstrahlungsdaten!$B$13:$G$8772,Übersicht!O6182,Übersicht!$E$10)</f>
        <v>0.95500000000000007</v>
      </c>
      <c r="X6182">
        <f t="shared" si="1739"/>
        <v>3.2852000000000003E-3</v>
      </c>
      <c r="Y6182">
        <f t="shared" ca="1" si="1740"/>
        <v>0.2163148</v>
      </c>
      <c r="Z6182">
        <f t="shared" ca="1" si="1741"/>
        <v>3.2852000000000003E-3</v>
      </c>
      <c r="AA6182">
        <f t="shared" ca="1" si="1742"/>
        <v>0</v>
      </c>
      <c r="AB6182">
        <f t="shared" ca="1" si="1743"/>
        <v>0</v>
      </c>
      <c r="AC6182">
        <f t="shared" ca="1" si="1749"/>
        <v>0</v>
      </c>
      <c r="AD6182">
        <f t="shared" ca="1" si="1732"/>
        <v>0.2163148</v>
      </c>
      <c r="AE6182">
        <f t="shared" ca="1" si="1744"/>
        <v>0</v>
      </c>
      <c r="AF6182">
        <f t="shared" ca="1" si="1745"/>
        <v>0.2163148</v>
      </c>
      <c r="AG6182">
        <f t="shared" ca="1" si="1746"/>
        <v>0</v>
      </c>
      <c r="AH6182">
        <f t="shared" ca="1" si="1747"/>
        <v>1</v>
      </c>
    </row>
    <row r="6183" spans="15:34" x14ac:dyDescent="0.25">
      <c r="O6183">
        <v>6127</v>
      </c>
      <c r="P6183" s="2">
        <f t="shared" si="1748"/>
        <v>44452.249999985142</v>
      </c>
      <c r="Q6183">
        <f t="shared" si="1733"/>
        <v>13</v>
      </c>
      <c r="R6183">
        <f t="shared" si="1734"/>
        <v>9</v>
      </c>
      <c r="S6183">
        <f t="shared" si="1735"/>
        <v>3</v>
      </c>
      <c r="T6183">
        <f t="shared" si="1736"/>
        <v>6</v>
      </c>
      <c r="U6183">
        <f t="shared" si="1737"/>
        <v>1</v>
      </c>
      <c r="V6183">
        <f t="shared" ca="1" si="1738"/>
        <v>0.34410000000000002</v>
      </c>
      <c r="W6183">
        <f>INDEX(Solarstrahlungsdaten!$B$13:$G$8772,Übersicht!O6183,Übersicht!$E$10)</f>
        <v>149.52000000000001</v>
      </c>
      <c r="X6183">
        <f t="shared" si="1739"/>
        <v>0.51434880000000005</v>
      </c>
      <c r="Y6183">
        <f t="shared" ca="1" si="1740"/>
        <v>-0.17024880000000003</v>
      </c>
      <c r="Z6183">
        <f t="shared" ca="1" si="1741"/>
        <v>0.34410000000000002</v>
      </c>
      <c r="AA6183">
        <f t="shared" ca="1" si="1742"/>
        <v>0.17024880000000003</v>
      </c>
      <c r="AB6183">
        <f t="shared" ca="1" si="1743"/>
        <v>0</v>
      </c>
      <c r="AC6183">
        <f t="shared" ca="1" si="1749"/>
        <v>0.17024880000000003</v>
      </c>
      <c r="AD6183">
        <f t="shared" ca="1" si="1732"/>
        <v>0</v>
      </c>
      <c r="AE6183">
        <f t="shared" ca="1" si="1744"/>
        <v>0</v>
      </c>
      <c r="AF6183">
        <f t="shared" ca="1" si="1745"/>
        <v>0</v>
      </c>
      <c r="AG6183">
        <f t="shared" ca="1" si="1746"/>
        <v>4.2562200000000008E-2</v>
      </c>
      <c r="AH6183">
        <f t="shared" ca="1" si="1747"/>
        <v>0</v>
      </c>
    </row>
    <row r="6184" spans="15:34" x14ac:dyDescent="0.25">
      <c r="O6184">
        <v>6128</v>
      </c>
      <c r="P6184" s="2">
        <f t="shared" si="1748"/>
        <v>44452.291666651807</v>
      </c>
      <c r="Q6184">
        <f t="shared" si="1733"/>
        <v>13</v>
      </c>
      <c r="R6184">
        <f t="shared" si="1734"/>
        <v>9</v>
      </c>
      <c r="S6184">
        <f t="shared" si="1735"/>
        <v>3</v>
      </c>
      <c r="T6184">
        <f t="shared" si="1736"/>
        <v>7</v>
      </c>
      <c r="U6184">
        <f t="shared" si="1737"/>
        <v>1</v>
      </c>
      <c r="V6184">
        <f t="shared" ca="1" si="1738"/>
        <v>0.49979999999999997</v>
      </c>
      <c r="W6184">
        <f>INDEX(Solarstrahlungsdaten!$B$13:$G$8772,Übersicht!O6184,Übersicht!$E$10)</f>
        <v>254.2</v>
      </c>
      <c r="X6184">
        <f t="shared" si="1739"/>
        <v>0.87444799999999989</v>
      </c>
      <c r="Y6184">
        <f t="shared" ca="1" si="1740"/>
        <v>-0.37464799999999993</v>
      </c>
      <c r="Z6184">
        <f t="shared" ca="1" si="1741"/>
        <v>0.49979999999999997</v>
      </c>
      <c r="AA6184">
        <f t="shared" ca="1" si="1742"/>
        <v>0.37464799999999993</v>
      </c>
      <c r="AB6184">
        <f t="shared" ca="1" si="1743"/>
        <v>0</v>
      </c>
      <c r="AC6184">
        <f t="shared" ca="1" si="1749"/>
        <v>0.54489679999999996</v>
      </c>
      <c r="AD6184">
        <f t="shared" ca="1" si="1732"/>
        <v>0</v>
      </c>
      <c r="AE6184">
        <f t="shared" ca="1" si="1744"/>
        <v>0</v>
      </c>
      <c r="AF6184">
        <f t="shared" ca="1" si="1745"/>
        <v>0</v>
      </c>
      <c r="AG6184">
        <f t="shared" ca="1" si="1746"/>
        <v>0.13622419999999999</v>
      </c>
      <c r="AH6184">
        <f t="shared" ca="1" si="1747"/>
        <v>0</v>
      </c>
    </row>
    <row r="6185" spans="15:34" x14ac:dyDescent="0.25">
      <c r="O6185">
        <v>6129</v>
      </c>
      <c r="P6185" s="2">
        <f t="shared" si="1748"/>
        <v>44452.333333318471</v>
      </c>
      <c r="Q6185">
        <f t="shared" si="1733"/>
        <v>13</v>
      </c>
      <c r="R6185">
        <f t="shared" si="1734"/>
        <v>9</v>
      </c>
      <c r="S6185">
        <f t="shared" si="1735"/>
        <v>3</v>
      </c>
      <c r="T6185">
        <f t="shared" si="1736"/>
        <v>8</v>
      </c>
      <c r="U6185">
        <f t="shared" si="1737"/>
        <v>1</v>
      </c>
      <c r="V6185">
        <f t="shared" ca="1" si="1738"/>
        <v>0.55649999999999999</v>
      </c>
      <c r="W6185">
        <f>INDEX(Solarstrahlungsdaten!$B$13:$G$8772,Übersicht!O6185,Übersicht!$E$10)</f>
        <v>341.27499999999998</v>
      </c>
      <c r="X6185">
        <f t="shared" si="1739"/>
        <v>1.173986</v>
      </c>
      <c r="Y6185">
        <f t="shared" ca="1" si="1740"/>
        <v>-0.61748599999999998</v>
      </c>
      <c r="Z6185">
        <f t="shared" ca="1" si="1741"/>
        <v>0.55649999999999999</v>
      </c>
      <c r="AA6185">
        <f t="shared" ca="1" si="1742"/>
        <v>0.61748599999999998</v>
      </c>
      <c r="AB6185">
        <f t="shared" ca="1" si="1743"/>
        <v>0</v>
      </c>
      <c r="AC6185">
        <f t="shared" ca="1" si="1749"/>
        <v>1.1623828</v>
      </c>
      <c r="AD6185">
        <f t="shared" ca="1" si="1732"/>
        <v>0</v>
      </c>
      <c r="AE6185">
        <f t="shared" ca="1" si="1744"/>
        <v>0</v>
      </c>
      <c r="AF6185">
        <f t="shared" ca="1" si="1745"/>
        <v>0</v>
      </c>
      <c r="AG6185">
        <f t="shared" ca="1" si="1746"/>
        <v>0.29059570000000001</v>
      </c>
      <c r="AH6185">
        <f t="shared" ca="1" si="1747"/>
        <v>0</v>
      </c>
    </row>
    <row r="6186" spans="15:34" x14ac:dyDescent="0.25">
      <c r="O6186">
        <v>6130</v>
      </c>
      <c r="P6186" s="2">
        <f t="shared" si="1748"/>
        <v>44452.374999985135</v>
      </c>
      <c r="Q6186">
        <f t="shared" si="1733"/>
        <v>13</v>
      </c>
      <c r="R6186">
        <f t="shared" si="1734"/>
        <v>9</v>
      </c>
      <c r="S6186">
        <f t="shared" si="1735"/>
        <v>3</v>
      </c>
      <c r="T6186">
        <f t="shared" si="1736"/>
        <v>9</v>
      </c>
      <c r="U6186">
        <f t="shared" si="1737"/>
        <v>1</v>
      </c>
      <c r="V6186">
        <f t="shared" ca="1" si="1738"/>
        <v>0.57879999999999998</v>
      </c>
      <c r="W6186">
        <f>INDEX(Solarstrahlungsdaten!$B$13:$G$8772,Übersicht!O6186,Übersicht!$E$10)</f>
        <v>400.56</v>
      </c>
      <c r="X6186">
        <f t="shared" si="1739"/>
        <v>1.3779264</v>
      </c>
      <c r="Y6186">
        <f t="shared" ca="1" si="1740"/>
        <v>-0.79912640000000001</v>
      </c>
      <c r="Z6186">
        <f t="shared" ca="1" si="1741"/>
        <v>0.57879999999999998</v>
      </c>
      <c r="AA6186">
        <f t="shared" ca="1" si="1742"/>
        <v>0.79912640000000001</v>
      </c>
      <c r="AB6186">
        <f t="shared" ca="1" si="1743"/>
        <v>0</v>
      </c>
      <c r="AC6186">
        <f t="shared" ca="1" si="1749"/>
        <v>1.9615092000000001</v>
      </c>
      <c r="AD6186">
        <f t="shared" ca="1" si="1732"/>
        <v>0</v>
      </c>
      <c r="AE6186">
        <f t="shared" ca="1" si="1744"/>
        <v>0</v>
      </c>
      <c r="AF6186">
        <f t="shared" ca="1" si="1745"/>
        <v>0</v>
      </c>
      <c r="AG6186">
        <f t="shared" ca="1" si="1746"/>
        <v>0.49037730000000002</v>
      </c>
      <c r="AH6186">
        <f t="shared" ca="1" si="1747"/>
        <v>0</v>
      </c>
    </row>
    <row r="6187" spans="15:34" x14ac:dyDescent="0.25">
      <c r="O6187">
        <v>6131</v>
      </c>
      <c r="P6187" s="2">
        <f t="shared" si="1748"/>
        <v>44452.416666651799</v>
      </c>
      <c r="Q6187">
        <f t="shared" si="1733"/>
        <v>13</v>
      </c>
      <c r="R6187">
        <f t="shared" si="1734"/>
        <v>9</v>
      </c>
      <c r="S6187">
        <f t="shared" si="1735"/>
        <v>3</v>
      </c>
      <c r="T6187">
        <f t="shared" si="1736"/>
        <v>10</v>
      </c>
      <c r="U6187">
        <f t="shared" si="1737"/>
        <v>1</v>
      </c>
      <c r="V6187">
        <f t="shared" ca="1" si="1738"/>
        <v>0.56110000000000004</v>
      </c>
      <c r="W6187">
        <f>INDEX(Solarstrahlungsdaten!$B$13:$G$8772,Übersicht!O6187,Übersicht!$E$10)</f>
        <v>291.82</v>
      </c>
      <c r="X6187">
        <f t="shared" si="1739"/>
        <v>1.0038607999999998</v>
      </c>
      <c r="Y6187">
        <f t="shared" ca="1" si="1740"/>
        <v>-0.44276079999999973</v>
      </c>
      <c r="Z6187">
        <f t="shared" ca="1" si="1741"/>
        <v>0.56110000000000004</v>
      </c>
      <c r="AA6187">
        <f t="shared" ca="1" si="1742"/>
        <v>0.44276079999999973</v>
      </c>
      <c r="AB6187">
        <f t="shared" ca="1" si="1743"/>
        <v>0</v>
      </c>
      <c r="AC6187">
        <f t="shared" ca="1" si="1749"/>
        <v>2.4042699999999999</v>
      </c>
      <c r="AD6187">
        <f t="shared" ca="1" si="1732"/>
        <v>0</v>
      </c>
      <c r="AE6187">
        <f t="shared" ca="1" si="1744"/>
        <v>0</v>
      </c>
      <c r="AF6187">
        <f t="shared" ca="1" si="1745"/>
        <v>0</v>
      </c>
      <c r="AG6187">
        <f t="shared" ca="1" si="1746"/>
        <v>0.60106749999999998</v>
      </c>
      <c r="AH6187">
        <f t="shared" ca="1" si="1747"/>
        <v>0</v>
      </c>
    </row>
    <row r="6188" spans="15:34" x14ac:dyDescent="0.25">
      <c r="O6188">
        <v>6132</v>
      </c>
      <c r="P6188" s="2">
        <f t="shared" si="1748"/>
        <v>44452.458333318464</v>
      </c>
      <c r="Q6188">
        <f t="shared" si="1733"/>
        <v>13</v>
      </c>
      <c r="R6188">
        <f t="shared" si="1734"/>
        <v>9</v>
      </c>
      <c r="S6188">
        <f t="shared" si="1735"/>
        <v>3</v>
      </c>
      <c r="T6188">
        <f t="shared" si="1736"/>
        <v>11</v>
      </c>
      <c r="U6188">
        <f t="shared" si="1737"/>
        <v>1</v>
      </c>
      <c r="V6188">
        <f t="shared" ca="1" si="1738"/>
        <v>0.5595</v>
      </c>
      <c r="W6188">
        <f>INDEX(Solarstrahlungsdaten!$B$13:$G$8772,Übersicht!O6188,Übersicht!$E$10)</f>
        <v>335.94499999999999</v>
      </c>
      <c r="X6188">
        <f t="shared" si="1739"/>
        <v>1.1556507999999999</v>
      </c>
      <c r="Y6188">
        <f t="shared" ca="1" si="1740"/>
        <v>-0.59615079999999987</v>
      </c>
      <c r="Z6188">
        <f t="shared" ca="1" si="1741"/>
        <v>0.5595</v>
      </c>
      <c r="AA6188">
        <f t="shared" ca="1" si="1742"/>
        <v>0.59615079999999987</v>
      </c>
      <c r="AB6188">
        <f t="shared" ca="1" si="1743"/>
        <v>0</v>
      </c>
      <c r="AC6188">
        <f t="shared" ca="1" si="1749"/>
        <v>3.0004207999999997</v>
      </c>
      <c r="AD6188">
        <f t="shared" ca="1" si="1732"/>
        <v>0</v>
      </c>
      <c r="AE6188">
        <f t="shared" ca="1" si="1744"/>
        <v>0</v>
      </c>
      <c r="AF6188">
        <f t="shared" ca="1" si="1745"/>
        <v>0</v>
      </c>
      <c r="AG6188">
        <f t="shared" ca="1" si="1746"/>
        <v>0.75010519999999992</v>
      </c>
      <c r="AH6188">
        <f t="shared" ca="1" si="1747"/>
        <v>0</v>
      </c>
    </row>
    <row r="6189" spans="15:34" x14ac:dyDescent="0.25">
      <c r="O6189">
        <v>6133</v>
      </c>
      <c r="P6189" s="2">
        <f t="shared" si="1748"/>
        <v>44452.499999985128</v>
      </c>
      <c r="Q6189">
        <f t="shared" si="1733"/>
        <v>13</v>
      </c>
      <c r="R6189">
        <f t="shared" si="1734"/>
        <v>9</v>
      </c>
      <c r="S6189">
        <f t="shared" si="1735"/>
        <v>3</v>
      </c>
      <c r="T6189">
        <f t="shared" si="1736"/>
        <v>12</v>
      </c>
      <c r="U6189">
        <f t="shared" si="1737"/>
        <v>1</v>
      </c>
      <c r="V6189">
        <f t="shared" ca="1" si="1738"/>
        <v>0.61539999999999995</v>
      </c>
      <c r="W6189">
        <f>INDEX(Solarstrahlungsdaten!$B$13:$G$8772,Übersicht!O6189,Übersicht!$E$10)</f>
        <v>235.97</v>
      </c>
      <c r="X6189">
        <f t="shared" si="1739"/>
        <v>0.81173679999999993</v>
      </c>
      <c r="Y6189">
        <f t="shared" ca="1" si="1740"/>
        <v>-0.19633679999999998</v>
      </c>
      <c r="Z6189">
        <f t="shared" ca="1" si="1741"/>
        <v>0.61539999999999995</v>
      </c>
      <c r="AA6189">
        <f t="shared" ca="1" si="1742"/>
        <v>0.19633679999999998</v>
      </c>
      <c r="AB6189">
        <f t="shared" ca="1" si="1743"/>
        <v>0</v>
      </c>
      <c r="AC6189">
        <f t="shared" ca="1" si="1749"/>
        <v>3.1967575999999998</v>
      </c>
      <c r="AD6189">
        <f t="shared" ca="1" si="1732"/>
        <v>0</v>
      </c>
      <c r="AE6189">
        <f t="shared" ca="1" si="1744"/>
        <v>0</v>
      </c>
      <c r="AF6189">
        <f t="shared" ca="1" si="1745"/>
        <v>0</v>
      </c>
      <c r="AG6189">
        <f t="shared" ca="1" si="1746"/>
        <v>0.79918939999999994</v>
      </c>
      <c r="AH6189">
        <f t="shared" ca="1" si="1747"/>
        <v>0</v>
      </c>
    </row>
    <row r="6190" spans="15:34" x14ac:dyDescent="0.25">
      <c r="O6190">
        <v>6134</v>
      </c>
      <c r="P6190" s="2">
        <f t="shared" si="1748"/>
        <v>44452.541666651792</v>
      </c>
      <c r="Q6190">
        <f t="shared" si="1733"/>
        <v>13</v>
      </c>
      <c r="R6190">
        <f t="shared" si="1734"/>
        <v>9</v>
      </c>
      <c r="S6190">
        <f t="shared" si="1735"/>
        <v>3</v>
      </c>
      <c r="T6190">
        <f t="shared" si="1736"/>
        <v>13</v>
      </c>
      <c r="U6190">
        <f t="shared" si="1737"/>
        <v>1</v>
      </c>
      <c r="V6190">
        <f t="shared" ca="1" si="1738"/>
        <v>0.62909999999999988</v>
      </c>
      <c r="W6190">
        <f>INDEX(Solarstrahlungsdaten!$B$13:$G$8772,Übersicht!O6190,Übersicht!$E$10)</f>
        <v>167.5</v>
      </c>
      <c r="X6190">
        <f t="shared" si="1739"/>
        <v>0.57620000000000005</v>
      </c>
      <c r="Y6190">
        <f t="shared" ca="1" si="1740"/>
        <v>5.2899999999999836E-2</v>
      </c>
      <c r="Z6190">
        <f t="shared" ca="1" si="1741"/>
        <v>0.57620000000000005</v>
      </c>
      <c r="AA6190">
        <f t="shared" ca="1" si="1742"/>
        <v>0</v>
      </c>
      <c r="AB6190">
        <f t="shared" ca="1" si="1743"/>
        <v>5.2899999999999836E-2</v>
      </c>
      <c r="AC6190">
        <f t="shared" ca="1" si="1749"/>
        <v>3.1438576</v>
      </c>
      <c r="AD6190">
        <f t="shared" ca="1" si="1732"/>
        <v>0</v>
      </c>
      <c r="AE6190">
        <f t="shared" ca="1" si="1744"/>
        <v>0</v>
      </c>
      <c r="AF6190">
        <f t="shared" ca="1" si="1745"/>
        <v>0</v>
      </c>
      <c r="AG6190">
        <f t="shared" ca="1" si="1746"/>
        <v>0.78596440000000001</v>
      </c>
      <c r="AH6190">
        <f t="shared" ca="1" si="1747"/>
        <v>0</v>
      </c>
    </row>
    <row r="6191" spans="15:34" x14ac:dyDescent="0.25">
      <c r="O6191">
        <v>6135</v>
      </c>
      <c r="P6191" s="2">
        <f t="shared" si="1748"/>
        <v>44452.583333318456</v>
      </c>
      <c r="Q6191">
        <f t="shared" si="1733"/>
        <v>13</v>
      </c>
      <c r="R6191">
        <f t="shared" si="1734"/>
        <v>9</v>
      </c>
      <c r="S6191">
        <f t="shared" si="1735"/>
        <v>3</v>
      </c>
      <c r="T6191">
        <f t="shared" si="1736"/>
        <v>14</v>
      </c>
      <c r="U6191">
        <f t="shared" si="1737"/>
        <v>1</v>
      </c>
      <c r="V6191">
        <f t="shared" ca="1" si="1738"/>
        <v>0.5454</v>
      </c>
      <c r="W6191">
        <f>INDEX(Solarstrahlungsdaten!$B$13:$G$8772,Übersicht!O6191,Übersicht!$E$10)</f>
        <v>100.42</v>
      </c>
      <c r="X6191">
        <f t="shared" si="1739"/>
        <v>0.3454448</v>
      </c>
      <c r="Y6191">
        <f t="shared" ca="1" si="1740"/>
        <v>0.1999552</v>
      </c>
      <c r="Z6191">
        <f t="shared" ca="1" si="1741"/>
        <v>0.3454448</v>
      </c>
      <c r="AA6191">
        <f t="shared" ca="1" si="1742"/>
        <v>0</v>
      </c>
      <c r="AB6191">
        <f t="shared" ca="1" si="1743"/>
        <v>0.1999552</v>
      </c>
      <c r="AC6191">
        <f t="shared" ca="1" si="1749"/>
        <v>2.9439023999999998</v>
      </c>
      <c r="AD6191">
        <f t="shared" ca="1" si="1732"/>
        <v>0</v>
      </c>
      <c r="AE6191">
        <f t="shared" ca="1" si="1744"/>
        <v>0</v>
      </c>
      <c r="AF6191">
        <f t="shared" ca="1" si="1745"/>
        <v>0</v>
      </c>
      <c r="AG6191">
        <f t="shared" ca="1" si="1746"/>
        <v>0.73597559999999995</v>
      </c>
      <c r="AH6191">
        <f t="shared" ca="1" si="1747"/>
        <v>0</v>
      </c>
    </row>
    <row r="6192" spans="15:34" x14ac:dyDescent="0.25">
      <c r="O6192">
        <v>6136</v>
      </c>
      <c r="P6192" s="2">
        <f t="shared" si="1748"/>
        <v>44452.624999985121</v>
      </c>
      <c r="Q6192">
        <f t="shared" si="1733"/>
        <v>13</v>
      </c>
      <c r="R6192">
        <f t="shared" si="1734"/>
        <v>9</v>
      </c>
      <c r="S6192">
        <f t="shared" si="1735"/>
        <v>3</v>
      </c>
      <c r="T6192">
        <f t="shared" si="1736"/>
        <v>15</v>
      </c>
      <c r="U6192">
        <f t="shared" si="1737"/>
        <v>1</v>
      </c>
      <c r="V6192">
        <f t="shared" ca="1" si="1738"/>
        <v>0.48510000000000003</v>
      </c>
      <c r="W6192">
        <f>INDEX(Solarstrahlungsdaten!$B$13:$G$8772,Übersicht!O6192,Übersicht!$E$10)</f>
        <v>47.41</v>
      </c>
      <c r="X6192">
        <f t="shared" si="1739"/>
        <v>0.16309039999999997</v>
      </c>
      <c r="Y6192">
        <f t="shared" ca="1" si="1740"/>
        <v>0.32200960000000006</v>
      </c>
      <c r="Z6192">
        <f t="shared" ca="1" si="1741"/>
        <v>0.16309039999999997</v>
      </c>
      <c r="AA6192">
        <f t="shared" ca="1" si="1742"/>
        <v>0</v>
      </c>
      <c r="AB6192">
        <f t="shared" ca="1" si="1743"/>
        <v>0.32200960000000006</v>
      </c>
      <c r="AC6192">
        <f t="shared" ca="1" si="1749"/>
        <v>2.6218927999999999</v>
      </c>
      <c r="AD6192">
        <f t="shared" ca="1" si="1732"/>
        <v>0</v>
      </c>
      <c r="AE6192">
        <f t="shared" ca="1" si="1744"/>
        <v>0</v>
      </c>
      <c r="AF6192">
        <f t="shared" ca="1" si="1745"/>
        <v>0</v>
      </c>
      <c r="AG6192">
        <f t="shared" ca="1" si="1746"/>
        <v>0.65547319999999998</v>
      </c>
      <c r="AH6192">
        <f t="shared" ca="1" si="1747"/>
        <v>0</v>
      </c>
    </row>
    <row r="6193" spans="15:34" x14ac:dyDescent="0.25">
      <c r="O6193">
        <v>6137</v>
      </c>
      <c r="P6193" s="2">
        <f t="shared" si="1748"/>
        <v>44452.666666651785</v>
      </c>
      <c r="Q6193">
        <f t="shared" si="1733"/>
        <v>13</v>
      </c>
      <c r="R6193">
        <f t="shared" si="1734"/>
        <v>9</v>
      </c>
      <c r="S6193">
        <f t="shared" si="1735"/>
        <v>3</v>
      </c>
      <c r="T6193">
        <f t="shared" si="1736"/>
        <v>16</v>
      </c>
      <c r="U6193">
        <f t="shared" si="1737"/>
        <v>1</v>
      </c>
      <c r="V6193">
        <f t="shared" ca="1" si="1738"/>
        <v>0.45910000000000001</v>
      </c>
      <c r="W6193">
        <f>INDEX(Solarstrahlungsdaten!$B$13:$G$8772,Übersicht!O6193,Übersicht!$E$10)</f>
        <v>20.515000000000001</v>
      </c>
      <c r="X6193">
        <f t="shared" si="1739"/>
        <v>7.0571600000000012E-2</v>
      </c>
      <c r="Y6193">
        <f t="shared" ca="1" si="1740"/>
        <v>0.3885284</v>
      </c>
      <c r="Z6193">
        <f t="shared" ca="1" si="1741"/>
        <v>7.0571600000000012E-2</v>
      </c>
      <c r="AA6193">
        <f t="shared" ca="1" si="1742"/>
        <v>0</v>
      </c>
      <c r="AB6193">
        <f t="shared" ca="1" si="1743"/>
        <v>0.3885284</v>
      </c>
      <c r="AC6193">
        <f t="shared" ca="1" si="1749"/>
        <v>2.2333644000000001</v>
      </c>
      <c r="AD6193">
        <f t="shared" ca="1" si="1732"/>
        <v>0</v>
      </c>
      <c r="AE6193">
        <f t="shared" ca="1" si="1744"/>
        <v>0</v>
      </c>
      <c r="AF6193">
        <f t="shared" ca="1" si="1745"/>
        <v>0</v>
      </c>
      <c r="AG6193">
        <f t="shared" ca="1" si="1746"/>
        <v>0.55834110000000003</v>
      </c>
      <c r="AH6193">
        <f t="shared" ca="1" si="1747"/>
        <v>0</v>
      </c>
    </row>
    <row r="6194" spans="15:34" x14ac:dyDescent="0.25">
      <c r="O6194">
        <v>6138</v>
      </c>
      <c r="P6194" s="2">
        <f t="shared" si="1748"/>
        <v>44452.708333318449</v>
      </c>
      <c r="Q6194">
        <f t="shared" si="1733"/>
        <v>13</v>
      </c>
      <c r="R6194">
        <f t="shared" si="1734"/>
        <v>9</v>
      </c>
      <c r="S6194">
        <f t="shared" si="1735"/>
        <v>3</v>
      </c>
      <c r="T6194">
        <f t="shared" si="1736"/>
        <v>17</v>
      </c>
      <c r="U6194">
        <f t="shared" si="1737"/>
        <v>1</v>
      </c>
      <c r="V6194">
        <f t="shared" ca="1" si="1738"/>
        <v>0.47749999999999998</v>
      </c>
      <c r="W6194">
        <f>INDEX(Solarstrahlungsdaten!$B$13:$G$8772,Übersicht!O6194,Übersicht!$E$10)</f>
        <v>0</v>
      </c>
      <c r="X6194">
        <f t="shared" si="1739"/>
        <v>0</v>
      </c>
      <c r="Y6194">
        <f t="shared" ca="1" si="1740"/>
        <v>0.47749999999999998</v>
      </c>
      <c r="Z6194">
        <f t="shared" ca="1" si="1741"/>
        <v>0</v>
      </c>
      <c r="AA6194">
        <f t="shared" ca="1" si="1742"/>
        <v>0</v>
      </c>
      <c r="AB6194">
        <f t="shared" ca="1" si="1743"/>
        <v>0.47749999999999998</v>
      </c>
      <c r="AC6194">
        <f t="shared" ca="1" si="1749"/>
        <v>1.7558644000000001</v>
      </c>
      <c r="AD6194">
        <f t="shared" ca="1" si="1732"/>
        <v>0</v>
      </c>
      <c r="AE6194">
        <f t="shared" ca="1" si="1744"/>
        <v>0</v>
      </c>
      <c r="AF6194">
        <f t="shared" ca="1" si="1745"/>
        <v>0</v>
      </c>
      <c r="AG6194">
        <f t="shared" ca="1" si="1746"/>
        <v>0.43896610000000003</v>
      </c>
      <c r="AH6194">
        <f t="shared" ca="1" si="1747"/>
        <v>0</v>
      </c>
    </row>
    <row r="6195" spans="15:34" x14ac:dyDescent="0.25">
      <c r="O6195">
        <v>6139</v>
      </c>
      <c r="P6195" s="2">
        <f t="shared" si="1748"/>
        <v>44452.749999985113</v>
      </c>
      <c r="Q6195">
        <f t="shared" si="1733"/>
        <v>13</v>
      </c>
      <c r="R6195">
        <f t="shared" si="1734"/>
        <v>9</v>
      </c>
      <c r="S6195">
        <f t="shared" si="1735"/>
        <v>3</v>
      </c>
      <c r="T6195">
        <f t="shared" si="1736"/>
        <v>18</v>
      </c>
      <c r="U6195">
        <f t="shared" si="1737"/>
        <v>1</v>
      </c>
      <c r="V6195">
        <f t="shared" ca="1" si="1738"/>
        <v>0.5454</v>
      </c>
      <c r="W6195">
        <f>INDEX(Solarstrahlungsdaten!$B$13:$G$8772,Übersicht!O6195,Übersicht!$E$10)</f>
        <v>0</v>
      </c>
      <c r="X6195">
        <f t="shared" si="1739"/>
        <v>0</v>
      </c>
      <c r="Y6195">
        <f t="shared" ca="1" si="1740"/>
        <v>0.5454</v>
      </c>
      <c r="Z6195">
        <f t="shared" ca="1" si="1741"/>
        <v>0</v>
      </c>
      <c r="AA6195">
        <f t="shared" ca="1" si="1742"/>
        <v>0</v>
      </c>
      <c r="AB6195">
        <f t="shared" ca="1" si="1743"/>
        <v>0.5454</v>
      </c>
      <c r="AC6195">
        <f t="shared" ca="1" si="1749"/>
        <v>1.2104644000000002</v>
      </c>
      <c r="AD6195">
        <f t="shared" ca="1" si="1732"/>
        <v>0</v>
      </c>
      <c r="AE6195">
        <f t="shared" ca="1" si="1744"/>
        <v>0</v>
      </c>
      <c r="AF6195">
        <f t="shared" ca="1" si="1745"/>
        <v>0</v>
      </c>
      <c r="AG6195">
        <f t="shared" ca="1" si="1746"/>
        <v>0.30261610000000005</v>
      </c>
      <c r="AH6195">
        <f t="shared" ca="1" si="1747"/>
        <v>0</v>
      </c>
    </row>
    <row r="6196" spans="15:34" x14ac:dyDescent="0.25">
      <c r="O6196">
        <v>6140</v>
      </c>
      <c r="P6196" s="2">
        <f t="shared" si="1748"/>
        <v>44452.791666651778</v>
      </c>
      <c r="Q6196">
        <f t="shared" si="1733"/>
        <v>13</v>
      </c>
      <c r="R6196">
        <f t="shared" si="1734"/>
        <v>9</v>
      </c>
      <c r="S6196">
        <f t="shared" si="1735"/>
        <v>3</v>
      </c>
      <c r="T6196">
        <f t="shared" si="1736"/>
        <v>19</v>
      </c>
      <c r="U6196">
        <f t="shared" si="1737"/>
        <v>1</v>
      </c>
      <c r="V6196">
        <f t="shared" ca="1" si="1738"/>
        <v>0.64149999999999996</v>
      </c>
      <c r="W6196">
        <f>INDEX(Solarstrahlungsdaten!$B$13:$G$8772,Übersicht!O6196,Übersicht!$E$10)</f>
        <v>0</v>
      </c>
      <c r="X6196">
        <f t="shared" si="1739"/>
        <v>0</v>
      </c>
      <c r="Y6196">
        <f t="shared" ca="1" si="1740"/>
        <v>0.64149999999999996</v>
      </c>
      <c r="Z6196">
        <f t="shared" ca="1" si="1741"/>
        <v>0</v>
      </c>
      <c r="AA6196">
        <f t="shared" ca="1" si="1742"/>
        <v>0</v>
      </c>
      <c r="AB6196">
        <f t="shared" ca="1" si="1743"/>
        <v>0.64149999999999996</v>
      </c>
      <c r="AC6196">
        <f t="shared" ca="1" si="1749"/>
        <v>0.56896440000000026</v>
      </c>
      <c r="AD6196">
        <f t="shared" ca="1" si="1732"/>
        <v>0</v>
      </c>
      <c r="AE6196">
        <f t="shared" ca="1" si="1744"/>
        <v>0</v>
      </c>
      <c r="AF6196">
        <f t="shared" ca="1" si="1745"/>
        <v>0</v>
      </c>
      <c r="AG6196">
        <f t="shared" ca="1" si="1746"/>
        <v>0.14224110000000006</v>
      </c>
      <c r="AH6196">
        <f t="shared" ca="1" si="1747"/>
        <v>0</v>
      </c>
    </row>
    <row r="6197" spans="15:34" x14ac:dyDescent="0.25">
      <c r="O6197">
        <v>6141</v>
      </c>
      <c r="P6197" s="2">
        <f t="shared" si="1748"/>
        <v>44452.833333318442</v>
      </c>
      <c r="Q6197">
        <f t="shared" si="1733"/>
        <v>13</v>
      </c>
      <c r="R6197">
        <f t="shared" si="1734"/>
        <v>9</v>
      </c>
      <c r="S6197">
        <f t="shared" si="1735"/>
        <v>3</v>
      </c>
      <c r="T6197">
        <f t="shared" si="1736"/>
        <v>20</v>
      </c>
      <c r="U6197">
        <f t="shared" si="1737"/>
        <v>1</v>
      </c>
      <c r="V6197">
        <f t="shared" ca="1" si="1738"/>
        <v>0.67459999999999998</v>
      </c>
      <c r="W6197">
        <f>INDEX(Solarstrahlungsdaten!$B$13:$G$8772,Übersicht!O6197,Übersicht!$E$10)</f>
        <v>0</v>
      </c>
      <c r="X6197">
        <f t="shared" si="1739"/>
        <v>0</v>
      </c>
      <c r="Y6197">
        <f t="shared" ca="1" si="1740"/>
        <v>0.67459999999999998</v>
      </c>
      <c r="Z6197">
        <f t="shared" ca="1" si="1741"/>
        <v>0</v>
      </c>
      <c r="AA6197">
        <f t="shared" ca="1" si="1742"/>
        <v>0</v>
      </c>
      <c r="AB6197">
        <f t="shared" ca="1" si="1743"/>
        <v>0.56896440000000026</v>
      </c>
      <c r="AC6197">
        <f t="shared" ca="1" si="1749"/>
        <v>0</v>
      </c>
      <c r="AD6197">
        <f t="shared" ca="1" si="1732"/>
        <v>0.10563559999999972</v>
      </c>
      <c r="AE6197">
        <f t="shared" ca="1" si="1744"/>
        <v>0</v>
      </c>
      <c r="AF6197">
        <f t="shared" ca="1" si="1745"/>
        <v>0.10563559999999972</v>
      </c>
      <c r="AG6197">
        <f t="shared" ca="1" si="1746"/>
        <v>0</v>
      </c>
      <c r="AH6197">
        <f t="shared" ca="1" si="1747"/>
        <v>1</v>
      </c>
    </row>
    <row r="6198" spans="15:34" x14ac:dyDescent="0.25">
      <c r="O6198">
        <v>6142</v>
      </c>
      <c r="P6198" s="2">
        <f t="shared" si="1748"/>
        <v>44452.874999985106</v>
      </c>
      <c r="Q6198">
        <f t="shared" si="1733"/>
        <v>13</v>
      </c>
      <c r="R6198">
        <f t="shared" si="1734"/>
        <v>9</v>
      </c>
      <c r="S6198">
        <f t="shared" si="1735"/>
        <v>3</v>
      </c>
      <c r="T6198">
        <f t="shared" si="1736"/>
        <v>21</v>
      </c>
      <c r="U6198">
        <f t="shared" si="1737"/>
        <v>1</v>
      </c>
      <c r="V6198">
        <f t="shared" ca="1" si="1738"/>
        <v>0.63759999999999994</v>
      </c>
      <c r="W6198">
        <f>INDEX(Solarstrahlungsdaten!$B$13:$G$8772,Übersicht!O6198,Übersicht!$E$10)</f>
        <v>0</v>
      </c>
      <c r="X6198">
        <f t="shared" si="1739"/>
        <v>0</v>
      </c>
      <c r="Y6198">
        <f t="shared" ca="1" si="1740"/>
        <v>0.63759999999999994</v>
      </c>
      <c r="Z6198">
        <f t="shared" ca="1" si="1741"/>
        <v>0</v>
      </c>
      <c r="AA6198">
        <f t="shared" ca="1" si="1742"/>
        <v>0</v>
      </c>
      <c r="AB6198">
        <f t="shared" ca="1" si="1743"/>
        <v>0</v>
      </c>
      <c r="AC6198">
        <f t="shared" ca="1" si="1749"/>
        <v>0</v>
      </c>
      <c r="AD6198">
        <f t="shared" ca="1" si="1732"/>
        <v>0.63759999999999994</v>
      </c>
      <c r="AE6198">
        <f t="shared" ca="1" si="1744"/>
        <v>0</v>
      </c>
      <c r="AF6198">
        <f t="shared" ca="1" si="1745"/>
        <v>0.63759999999999994</v>
      </c>
      <c r="AG6198">
        <f t="shared" ca="1" si="1746"/>
        <v>0</v>
      </c>
      <c r="AH6198">
        <f t="shared" ca="1" si="1747"/>
        <v>1</v>
      </c>
    </row>
    <row r="6199" spans="15:34" x14ac:dyDescent="0.25">
      <c r="O6199">
        <v>6143</v>
      </c>
      <c r="P6199" s="2">
        <f t="shared" si="1748"/>
        <v>44452.91666665177</v>
      </c>
      <c r="Q6199">
        <f t="shared" si="1733"/>
        <v>13</v>
      </c>
      <c r="R6199">
        <f t="shared" si="1734"/>
        <v>9</v>
      </c>
      <c r="S6199">
        <f t="shared" si="1735"/>
        <v>3</v>
      </c>
      <c r="T6199">
        <f t="shared" si="1736"/>
        <v>22</v>
      </c>
      <c r="U6199">
        <f t="shared" si="1737"/>
        <v>1</v>
      </c>
      <c r="V6199">
        <f t="shared" ca="1" si="1738"/>
        <v>0.59710000000000008</v>
      </c>
      <c r="W6199">
        <f>INDEX(Solarstrahlungsdaten!$B$13:$G$8772,Übersicht!O6199,Übersicht!$E$10)</f>
        <v>0</v>
      </c>
      <c r="X6199">
        <f t="shared" si="1739"/>
        <v>0</v>
      </c>
      <c r="Y6199">
        <f t="shared" ca="1" si="1740"/>
        <v>0.59710000000000008</v>
      </c>
      <c r="Z6199">
        <f t="shared" ca="1" si="1741"/>
        <v>0</v>
      </c>
      <c r="AA6199">
        <f t="shared" ca="1" si="1742"/>
        <v>0</v>
      </c>
      <c r="AB6199">
        <f t="shared" ca="1" si="1743"/>
        <v>0</v>
      </c>
      <c r="AC6199">
        <f t="shared" ca="1" si="1749"/>
        <v>0</v>
      </c>
      <c r="AD6199">
        <f t="shared" ca="1" si="1732"/>
        <v>0.59710000000000008</v>
      </c>
      <c r="AE6199">
        <f t="shared" ca="1" si="1744"/>
        <v>0</v>
      </c>
      <c r="AF6199">
        <f t="shared" ca="1" si="1745"/>
        <v>0.59710000000000008</v>
      </c>
      <c r="AG6199">
        <f t="shared" ca="1" si="1746"/>
        <v>0</v>
      </c>
      <c r="AH6199">
        <f t="shared" ca="1" si="1747"/>
        <v>1</v>
      </c>
    </row>
    <row r="6200" spans="15:34" x14ac:dyDescent="0.25">
      <c r="O6200">
        <v>6144</v>
      </c>
      <c r="P6200" s="2">
        <f t="shared" si="1748"/>
        <v>44452.958333318435</v>
      </c>
      <c r="Q6200">
        <f t="shared" si="1733"/>
        <v>13</v>
      </c>
      <c r="R6200">
        <f t="shared" si="1734"/>
        <v>9</v>
      </c>
      <c r="S6200">
        <f t="shared" si="1735"/>
        <v>3</v>
      </c>
      <c r="T6200">
        <f t="shared" si="1736"/>
        <v>23</v>
      </c>
      <c r="U6200">
        <f t="shared" si="1737"/>
        <v>1</v>
      </c>
      <c r="V6200">
        <f t="shared" ca="1" si="1738"/>
        <v>0.48749999999999999</v>
      </c>
      <c r="W6200">
        <f>INDEX(Solarstrahlungsdaten!$B$13:$G$8772,Übersicht!O6200,Übersicht!$E$10)</f>
        <v>0</v>
      </c>
      <c r="X6200">
        <f t="shared" si="1739"/>
        <v>0</v>
      </c>
      <c r="Y6200">
        <f t="shared" ca="1" si="1740"/>
        <v>0.48749999999999999</v>
      </c>
      <c r="Z6200">
        <f t="shared" ca="1" si="1741"/>
        <v>0</v>
      </c>
      <c r="AA6200">
        <f t="shared" ca="1" si="1742"/>
        <v>0</v>
      </c>
      <c r="AB6200">
        <f t="shared" ca="1" si="1743"/>
        <v>0</v>
      </c>
      <c r="AC6200">
        <f t="shared" ca="1" si="1749"/>
        <v>0</v>
      </c>
      <c r="AD6200">
        <f t="shared" ca="1" si="1732"/>
        <v>0.48749999999999999</v>
      </c>
      <c r="AE6200">
        <f t="shared" ca="1" si="1744"/>
        <v>0</v>
      </c>
      <c r="AF6200">
        <f t="shared" ca="1" si="1745"/>
        <v>0.48749999999999999</v>
      </c>
      <c r="AG6200">
        <f t="shared" ca="1" si="1746"/>
        <v>0</v>
      </c>
      <c r="AH6200">
        <f t="shared" ca="1" si="1747"/>
        <v>1</v>
      </c>
    </row>
    <row r="6201" spans="15:34" x14ac:dyDescent="0.25">
      <c r="O6201">
        <v>6145</v>
      </c>
      <c r="P6201" s="2">
        <f t="shared" si="1748"/>
        <v>44452.999999985099</v>
      </c>
      <c r="Q6201">
        <f t="shared" si="1733"/>
        <v>14</v>
      </c>
      <c r="R6201">
        <f t="shared" si="1734"/>
        <v>9</v>
      </c>
      <c r="S6201">
        <f t="shared" si="1735"/>
        <v>3</v>
      </c>
      <c r="T6201">
        <f t="shared" si="1736"/>
        <v>0</v>
      </c>
      <c r="U6201">
        <f t="shared" si="1737"/>
        <v>1</v>
      </c>
      <c r="V6201">
        <f t="shared" ca="1" si="1738"/>
        <v>0.32850000000000001</v>
      </c>
      <c r="W6201">
        <f>INDEX(Solarstrahlungsdaten!$B$13:$G$8772,Übersicht!O6201,Übersicht!$E$10)</f>
        <v>0</v>
      </c>
      <c r="X6201">
        <f t="shared" si="1739"/>
        <v>0</v>
      </c>
      <c r="Y6201">
        <f t="shared" ca="1" si="1740"/>
        <v>0.32850000000000001</v>
      </c>
      <c r="Z6201">
        <f t="shared" ca="1" si="1741"/>
        <v>0</v>
      </c>
      <c r="AA6201">
        <f t="shared" ca="1" si="1742"/>
        <v>0</v>
      </c>
      <c r="AB6201">
        <f t="shared" ca="1" si="1743"/>
        <v>0</v>
      </c>
      <c r="AC6201">
        <f t="shared" ca="1" si="1749"/>
        <v>0</v>
      </c>
      <c r="AD6201">
        <f t="shared" ref="AD6201:AD6264" ca="1" si="1750">Y6201+AA6201-AB6201</f>
        <v>0.32850000000000001</v>
      </c>
      <c r="AE6201">
        <f t="shared" ca="1" si="1744"/>
        <v>0</v>
      </c>
      <c r="AF6201">
        <f t="shared" ca="1" si="1745"/>
        <v>0.32850000000000001</v>
      </c>
      <c r="AG6201">
        <f t="shared" ca="1" si="1746"/>
        <v>0</v>
      </c>
      <c r="AH6201">
        <f t="shared" ca="1" si="1747"/>
        <v>1</v>
      </c>
    </row>
    <row r="6202" spans="15:34" x14ac:dyDescent="0.25">
      <c r="O6202">
        <v>6146</v>
      </c>
      <c r="P6202" s="2">
        <f t="shared" si="1748"/>
        <v>44453.041666651763</v>
      </c>
      <c r="Q6202">
        <f t="shared" ref="Q6202:Q6265" si="1751">DAY(P6202)</f>
        <v>14</v>
      </c>
      <c r="R6202">
        <f t="shared" ref="R6202:R6265" si="1752">MONTH(P6202)</f>
        <v>9</v>
      </c>
      <c r="S6202">
        <f t="shared" ref="S6202:S6265" si="1753">IF(WEEKDAY(P6202)=6,1,IF(WEEKDAY(P6202)=7,2,3))</f>
        <v>3</v>
      </c>
      <c r="T6202">
        <f t="shared" ref="T6202:T6265" si="1754">HOUR(P6202)</f>
        <v>1</v>
      </c>
      <c r="U6202">
        <f t="shared" ref="U6202:U6265" si="1755">IF(AND(P6202&gt;DATE(2021,5,14),P6202&lt;DATE(2021,9,15)),1,IF(AND(P6202&gt;DATE(2021,3,20),P6202&lt;DATE(2021,11,1)),2,0))</f>
        <v>1</v>
      </c>
      <c r="V6202">
        <f t="shared" ref="V6202:V6265" ca="1" si="1756">INDEX($D$57:$L$80,1+T6202,S6202+U6202*3)</f>
        <v>0.22929999999999998</v>
      </c>
      <c r="W6202">
        <f>INDEX(Solarstrahlungsdaten!$B$13:$G$8772,Übersicht!O6202,Übersicht!$E$10)</f>
        <v>0</v>
      </c>
      <c r="X6202">
        <f t="shared" ref="X6202:X6265" si="1757">IF(W6202*$D$9/1000*(1-$D$41)&gt;$D$9*$D$42,$D$9*$D$42,W6202*$D$9/1000*(1-$D$41))</f>
        <v>0</v>
      </c>
      <c r="Y6202">
        <f t="shared" ref="Y6202:Y6265" ca="1" si="1758">V6202-X6202</f>
        <v>0.22929999999999998</v>
      </c>
      <c r="Z6202">
        <f t="shared" ref="Z6202:Z6265" ca="1" si="1759">IF(X6202&gt;V6202,V6202,X6202)</f>
        <v>0</v>
      </c>
      <c r="AA6202">
        <f t="shared" ref="AA6202:AA6265" ca="1" si="1760">IF(Y6202&lt;0, IF(AC6201-Y6202&lt;$D$22, -Y6202, $D$22-AC6201),0)</f>
        <v>0</v>
      </c>
      <c r="AB6202">
        <f t="shared" ref="AB6202:AB6265" ca="1" si="1761">IF(Y6202&gt;0, IF(AC6201-Y6202&gt;0, Y6202, AC6201),0)</f>
        <v>0</v>
      </c>
      <c r="AC6202">
        <f t="shared" ca="1" si="1749"/>
        <v>0</v>
      </c>
      <c r="AD6202">
        <f t="shared" ca="1" si="1750"/>
        <v>0.22929999999999998</v>
      </c>
      <c r="AE6202">
        <f t="shared" ref="AE6202:AE6265" ca="1" si="1762">IF(AD6202&lt;0,-AD6202,0)</f>
        <v>0</v>
      </c>
      <c r="AF6202">
        <f t="shared" ref="AF6202:AF6265" ca="1" si="1763">IF(AD6202&gt;0,AD6202,0)</f>
        <v>0.22929999999999998</v>
      </c>
      <c r="AG6202">
        <f t="shared" ref="AG6202:AG6265" ca="1" si="1764">IF($D$22&gt;0,AC6202/$D$22,0)</f>
        <v>0</v>
      </c>
      <c r="AH6202">
        <f t="shared" ref="AH6202:AH6265" ca="1" si="1765">IF(AC6202&lt;=0,1,0)</f>
        <v>1</v>
      </c>
    </row>
    <row r="6203" spans="15:34" x14ac:dyDescent="0.25">
      <c r="O6203">
        <v>6147</v>
      </c>
      <c r="P6203" s="2">
        <f t="shared" ref="P6203:P6266" si="1766">P6202+TIME(1,,)</f>
        <v>44453.083333318427</v>
      </c>
      <c r="Q6203">
        <f t="shared" si="1751"/>
        <v>14</v>
      </c>
      <c r="R6203">
        <f t="shared" si="1752"/>
        <v>9</v>
      </c>
      <c r="S6203">
        <f t="shared" si="1753"/>
        <v>3</v>
      </c>
      <c r="T6203">
        <f t="shared" si="1754"/>
        <v>2</v>
      </c>
      <c r="U6203">
        <f t="shared" si="1755"/>
        <v>1</v>
      </c>
      <c r="V6203">
        <f t="shared" ca="1" si="1756"/>
        <v>0.20319999999999999</v>
      </c>
      <c r="W6203">
        <f>INDEX(Solarstrahlungsdaten!$B$13:$G$8772,Übersicht!O6203,Übersicht!$E$10)</f>
        <v>0</v>
      </c>
      <c r="X6203">
        <f t="shared" si="1757"/>
        <v>0</v>
      </c>
      <c r="Y6203">
        <f t="shared" ca="1" si="1758"/>
        <v>0.20319999999999999</v>
      </c>
      <c r="Z6203">
        <f t="shared" ca="1" si="1759"/>
        <v>0</v>
      </c>
      <c r="AA6203">
        <f t="shared" ca="1" si="1760"/>
        <v>0</v>
      </c>
      <c r="AB6203">
        <f t="shared" ca="1" si="1761"/>
        <v>0</v>
      </c>
      <c r="AC6203">
        <f t="shared" ref="AC6203:AC6266" ca="1" si="1767">AC6202+AA6203-AB6203</f>
        <v>0</v>
      </c>
      <c r="AD6203">
        <f t="shared" ca="1" si="1750"/>
        <v>0.20319999999999999</v>
      </c>
      <c r="AE6203">
        <f t="shared" ca="1" si="1762"/>
        <v>0</v>
      </c>
      <c r="AF6203">
        <f t="shared" ca="1" si="1763"/>
        <v>0.20319999999999999</v>
      </c>
      <c r="AG6203">
        <f t="shared" ca="1" si="1764"/>
        <v>0</v>
      </c>
      <c r="AH6203">
        <f t="shared" ca="1" si="1765"/>
        <v>1</v>
      </c>
    </row>
    <row r="6204" spans="15:34" x14ac:dyDescent="0.25">
      <c r="O6204">
        <v>6148</v>
      </c>
      <c r="P6204" s="2">
        <f t="shared" si="1766"/>
        <v>44453.124999985092</v>
      </c>
      <c r="Q6204">
        <f t="shared" si="1751"/>
        <v>14</v>
      </c>
      <c r="R6204">
        <f t="shared" si="1752"/>
        <v>9</v>
      </c>
      <c r="S6204">
        <f t="shared" si="1753"/>
        <v>3</v>
      </c>
      <c r="T6204">
        <f t="shared" si="1754"/>
        <v>3</v>
      </c>
      <c r="U6204">
        <f t="shared" si="1755"/>
        <v>1</v>
      </c>
      <c r="V6204">
        <f t="shared" ca="1" si="1756"/>
        <v>0.18919999999999998</v>
      </c>
      <c r="W6204">
        <f>INDEX(Solarstrahlungsdaten!$B$13:$G$8772,Übersicht!O6204,Übersicht!$E$10)</f>
        <v>0</v>
      </c>
      <c r="X6204">
        <f t="shared" si="1757"/>
        <v>0</v>
      </c>
      <c r="Y6204">
        <f t="shared" ca="1" si="1758"/>
        <v>0.18919999999999998</v>
      </c>
      <c r="Z6204">
        <f t="shared" ca="1" si="1759"/>
        <v>0</v>
      </c>
      <c r="AA6204">
        <f t="shared" ca="1" si="1760"/>
        <v>0</v>
      </c>
      <c r="AB6204">
        <f t="shared" ca="1" si="1761"/>
        <v>0</v>
      </c>
      <c r="AC6204">
        <f t="shared" ca="1" si="1767"/>
        <v>0</v>
      </c>
      <c r="AD6204">
        <f t="shared" ca="1" si="1750"/>
        <v>0.18919999999999998</v>
      </c>
      <c r="AE6204">
        <f t="shared" ca="1" si="1762"/>
        <v>0</v>
      </c>
      <c r="AF6204">
        <f t="shared" ca="1" si="1763"/>
        <v>0.18919999999999998</v>
      </c>
      <c r="AG6204">
        <f t="shared" ca="1" si="1764"/>
        <v>0</v>
      </c>
      <c r="AH6204">
        <f t="shared" ca="1" si="1765"/>
        <v>1</v>
      </c>
    </row>
    <row r="6205" spans="15:34" x14ac:dyDescent="0.25">
      <c r="O6205">
        <v>6149</v>
      </c>
      <c r="P6205" s="2">
        <f t="shared" si="1766"/>
        <v>44453.166666651756</v>
      </c>
      <c r="Q6205">
        <f t="shared" si="1751"/>
        <v>14</v>
      </c>
      <c r="R6205">
        <f t="shared" si="1752"/>
        <v>9</v>
      </c>
      <c r="S6205">
        <f t="shared" si="1753"/>
        <v>3</v>
      </c>
      <c r="T6205">
        <f t="shared" si="1754"/>
        <v>4</v>
      </c>
      <c r="U6205">
        <f t="shared" si="1755"/>
        <v>1</v>
      </c>
      <c r="V6205">
        <f t="shared" ca="1" si="1756"/>
        <v>0.191</v>
      </c>
      <c r="W6205">
        <f>INDEX(Solarstrahlungsdaten!$B$13:$G$8772,Übersicht!O6205,Übersicht!$E$10)</f>
        <v>0</v>
      </c>
      <c r="X6205">
        <f t="shared" si="1757"/>
        <v>0</v>
      </c>
      <c r="Y6205">
        <f t="shared" ca="1" si="1758"/>
        <v>0.191</v>
      </c>
      <c r="Z6205">
        <f t="shared" ca="1" si="1759"/>
        <v>0</v>
      </c>
      <c r="AA6205">
        <f t="shared" ca="1" si="1760"/>
        <v>0</v>
      </c>
      <c r="AB6205">
        <f t="shared" ca="1" si="1761"/>
        <v>0</v>
      </c>
      <c r="AC6205">
        <f t="shared" ca="1" si="1767"/>
        <v>0</v>
      </c>
      <c r="AD6205">
        <f t="shared" ca="1" si="1750"/>
        <v>0.191</v>
      </c>
      <c r="AE6205">
        <f t="shared" ca="1" si="1762"/>
        <v>0</v>
      </c>
      <c r="AF6205">
        <f t="shared" ca="1" si="1763"/>
        <v>0.191</v>
      </c>
      <c r="AG6205">
        <f t="shared" ca="1" si="1764"/>
        <v>0</v>
      </c>
      <c r="AH6205">
        <f t="shared" ca="1" si="1765"/>
        <v>1</v>
      </c>
    </row>
    <row r="6206" spans="15:34" x14ac:dyDescent="0.25">
      <c r="O6206">
        <v>6150</v>
      </c>
      <c r="P6206" s="2">
        <f t="shared" si="1766"/>
        <v>44453.20833331842</v>
      </c>
      <c r="Q6206">
        <f t="shared" si="1751"/>
        <v>14</v>
      </c>
      <c r="R6206">
        <f t="shared" si="1752"/>
        <v>9</v>
      </c>
      <c r="S6206">
        <f t="shared" si="1753"/>
        <v>3</v>
      </c>
      <c r="T6206">
        <f t="shared" si="1754"/>
        <v>5</v>
      </c>
      <c r="U6206">
        <f t="shared" si="1755"/>
        <v>1</v>
      </c>
      <c r="V6206">
        <f t="shared" ca="1" si="1756"/>
        <v>0.21959999999999999</v>
      </c>
      <c r="W6206">
        <f>INDEX(Solarstrahlungsdaten!$B$13:$G$8772,Übersicht!O6206,Übersicht!$E$10)</f>
        <v>0</v>
      </c>
      <c r="X6206">
        <f t="shared" si="1757"/>
        <v>0</v>
      </c>
      <c r="Y6206">
        <f t="shared" ca="1" si="1758"/>
        <v>0.21959999999999999</v>
      </c>
      <c r="Z6206">
        <f t="shared" ca="1" si="1759"/>
        <v>0</v>
      </c>
      <c r="AA6206">
        <f t="shared" ca="1" si="1760"/>
        <v>0</v>
      </c>
      <c r="AB6206">
        <f t="shared" ca="1" si="1761"/>
        <v>0</v>
      </c>
      <c r="AC6206">
        <f t="shared" ca="1" si="1767"/>
        <v>0</v>
      </c>
      <c r="AD6206">
        <f t="shared" ca="1" si="1750"/>
        <v>0.21959999999999999</v>
      </c>
      <c r="AE6206">
        <f t="shared" ca="1" si="1762"/>
        <v>0</v>
      </c>
      <c r="AF6206">
        <f t="shared" ca="1" si="1763"/>
        <v>0.21959999999999999</v>
      </c>
      <c r="AG6206">
        <f t="shared" ca="1" si="1764"/>
        <v>0</v>
      </c>
      <c r="AH6206">
        <f t="shared" ca="1" si="1765"/>
        <v>1</v>
      </c>
    </row>
    <row r="6207" spans="15:34" x14ac:dyDescent="0.25">
      <c r="O6207">
        <v>6151</v>
      </c>
      <c r="P6207" s="2">
        <f t="shared" si="1766"/>
        <v>44453.249999985084</v>
      </c>
      <c r="Q6207">
        <f t="shared" si="1751"/>
        <v>14</v>
      </c>
      <c r="R6207">
        <f t="shared" si="1752"/>
        <v>9</v>
      </c>
      <c r="S6207">
        <f t="shared" si="1753"/>
        <v>3</v>
      </c>
      <c r="T6207">
        <f t="shared" si="1754"/>
        <v>6</v>
      </c>
      <c r="U6207">
        <f t="shared" si="1755"/>
        <v>1</v>
      </c>
      <c r="V6207">
        <f t="shared" ca="1" si="1756"/>
        <v>0.34410000000000002</v>
      </c>
      <c r="W6207">
        <f>INDEX(Solarstrahlungsdaten!$B$13:$G$8772,Übersicht!O6207,Übersicht!$E$10)</f>
        <v>13.690000000000001</v>
      </c>
      <c r="X6207">
        <f t="shared" si="1757"/>
        <v>4.7093599999999999E-2</v>
      </c>
      <c r="Y6207">
        <f t="shared" ca="1" si="1758"/>
        <v>0.2970064</v>
      </c>
      <c r="Z6207">
        <f t="shared" ca="1" si="1759"/>
        <v>4.7093599999999999E-2</v>
      </c>
      <c r="AA6207">
        <f t="shared" ca="1" si="1760"/>
        <v>0</v>
      </c>
      <c r="AB6207">
        <f t="shared" ca="1" si="1761"/>
        <v>0</v>
      </c>
      <c r="AC6207">
        <f t="shared" ca="1" si="1767"/>
        <v>0</v>
      </c>
      <c r="AD6207">
        <f t="shared" ca="1" si="1750"/>
        <v>0.2970064</v>
      </c>
      <c r="AE6207">
        <f t="shared" ca="1" si="1762"/>
        <v>0</v>
      </c>
      <c r="AF6207">
        <f t="shared" ca="1" si="1763"/>
        <v>0.2970064</v>
      </c>
      <c r="AG6207">
        <f t="shared" ca="1" si="1764"/>
        <v>0</v>
      </c>
      <c r="AH6207">
        <f t="shared" ca="1" si="1765"/>
        <v>1</v>
      </c>
    </row>
    <row r="6208" spans="15:34" x14ac:dyDescent="0.25">
      <c r="O6208">
        <v>6152</v>
      </c>
      <c r="P6208" s="2">
        <f t="shared" si="1766"/>
        <v>44453.291666651749</v>
      </c>
      <c r="Q6208">
        <f t="shared" si="1751"/>
        <v>14</v>
      </c>
      <c r="R6208">
        <f t="shared" si="1752"/>
        <v>9</v>
      </c>
      <c r="S6208">
        <f t="shared" si="1753"/>
        <v>3</v>
      </c>
      <c r="T6208">
        <f t="shared" si="1754"/>
        <v>7</v>
      </c>
      <c r="U6208">
        <f t="shared" si="1755"/>
        <v>1</v>
      </c>
      <c r="V6208">
        <f t="shared" ca="1" si="1756"/>
        <v>0.49979999999999997</v>
      </c>
      <c r="W6208">
        <f>INDEX(Solarstrahlungsdaten!$B$13:$G$8772,Übersicht!O6208,Übersicht!$E$10)</f>
        <v>39.43</v>
      </c>
      <c r="X6208">
        <f t="shared" si="1757"/>
        <v>0.13563919999999999</v>
      </c>
      <c r="Y6208">
        <f t="shared" ca="1" si="1758"/>
        <v>0.36416079999999995</v>
      </c>
      <c r="Z6208">
        <f t="shared" ca="1" si="1759"/>
        <v>0.13563919999999999</v>
      </c>
      <c r="AA6208">
        <f t="shared" ca="1" si="1760"/>
        <v>0</v>
      </c>
      <c r="AB6208">
        <f t="shared" ca="1" si="1761"/>
        <v>0</v>
      </c>
      <c r="AC6208">
        <f t="shared" ca="1" si="1767"/>
        <v>0</v>
      </c>
      <c r="AD6208">
        <f t="shared" ca="1" si="1750"/>
        <v>0.36416079999999995</v>
      </c>
      <c r="AE6208">
        <f t="shared" ca="1" si="1762"/>
        <v>0</v>
      </c>
      <c r="AF6208">
        <f t="shared" ca="1" si="1763"/>
        <v>0.36416079999999995</v>
      </c>
      <c r="AG6208">
        <f t="shared" ca="1" si="1764"/>
        <v>0</v>
      </c>
      <c r="AH6208">
        <f t="shared" ca="1" si="1765"/>
        <v>1</v>
      </c>
    </row>
    <row r="6209" spans="15:34" x14ac:dyDescent="0.25">
      <c r="O6209">
        <v>6153</v>
      </c>
      <c r="P6209" s="2">
        <f t="shared" si="1766"/>
        <v>44453.333333318413</v>
      </c>
      <c r="Q6209">
        <f t="shared" si="1751"/>
        <v>14</v>
      </c>
      <c r="R6209">
        <f t="shared" si="1752"/>
        <v>9</v>
      </c>
      <c r="S6209">
        <f t="shared" si="1753"/>
        <v>3</v>
      </c>
      <c r="T6209">
        <f t="shared" si="1754"/>
        <v>8</v>
      </c>
      <c r="U6209">
        <f t="shared" si="1755"/>
        <v>1</v>
      </c>
      <c r="V6209">
        <f t="shared" ca="1" si="1756"/>
        <v>0.55649999999999999</v>
      </c>
      <c r="W6209">
        <f>INDEX(Solarstrahlungsdaten!$B$13:$G$8772,Übersicht!O6209,Übersicht!$E$10)</f>
        <v>43.11</v>
      </c>
      <c r="X6209">
        <f t="shared" si="1757"/>
        <v>0.1482984</v>
      </c>
      <c r="Y6209">
        <f t="shared" ca="1" si="1758"/>
        <v>0.4082016</v>
      </c>
      <c r="Z6209">
        <f t="shared" ca="1" si="1759"/>
        <v>0.1482984</v>
      </c>
      <c r="AA6209">
        <f t="shared" ca="1" si="1760"/>
        <v>0</v>
      </c>
      <c r="AB6209">
        <f t="shared" ca="1" si="1761"/>
        <v>0</v>
      </c>
      <c r="AC6209">
        <f t="shared" ca="1" si="1767"/>
        <v>0</v>
      </c>
      <c r="AD6209">
        <f t="shared" ca="1" si="1750"/>
        <v>0.4082016</v>
      </c>
      <c r="AE6209">
        <f t="shared" ca="1" si="1762"/>
        <v>0</v>
      </c>
      <c r="AF6209">
        <f t="shared" ca="1" si="1763"/>
        <v>0.4082016</v>
      </c>
      <c r="AG6209">
        <f t="shared" ca="1" si="1764"/>
        <v>0</v>
      </c>
      <c r="AH6209">
        <f t="shared" ca="1" si="1765"/>
        <v>1</v>
      </c>
    </row>
    <row r="6210" spans="15:34" x14ac:dyDescent="0.25">
      <c r="O6210">
        <v>6154</v>
      </c>
      <c r="P6210" s="2">
        <f t="shared" si="1766"/>
        <v>44453.374999985077</v>
      </c>
      <c r="Q6210">
        <f t="shared" si="1751"/>
        <v>14</v>
      </c>
      <c r="R6210">
        <f t="shared" si="1752"/>
        <v>9</v>
      </c>
      <c r="S6210">
        <f t="shared" si="1753"/>
        <v>3</v>
      </c>
      <c r="T6210">
        <f t="shared" si="1754"/>
        <v>9</v>
      </c>
      <c r="U6210">
        <f t="shared" si="1755"/>
        <v>1</v>
      </c>
      <c r="V6210">
        <f t="shared" ca="1" si="1756"/>
        <v>0.57879999999999998</v>
      </c>
      <c r="W6210">
        <f>INDEX(Solarstrahlungsdaten!$B$13:$G$8772,Übersicht!O6210,Übersicht!$E$10)</f>
        <v>87.44</v>
      </c>
      <c r="X6210">
        <f t="shared" si="1757"/>
        <v>0.30079359999999999</v>
      </c>
      <c r="Y6210">
        <f t="shared" ca="1" si="1758"/>
        <v>0.27800639999999999</v>
      </c>
      <c r="Z6210">
        <f t="shared" ca="1" si="1759"/>
        <v>0.30079359999999999</v>
      </c>
      <c r="AA6210">
        <f t="shared" ca="1" si="1760"/>
        <v>0</v>
      </c>
      <c r="AB6210">
        <f t="shared" ca="1" si="1761"/>
        <v>0</v>
      </c>
      <c r="AC6210">
        <f t="shared" ca="1" si="1767"/>
        <v>0</v>
      </c>
      <c r="AD6210">
        <f t="shared" ca="1" si="1750"/>
        <v>0.27800639999999999</v>
      </c>
      <c r="AE6210">
        <f t="shared" ca="1" si="1762"/>
        <v>0</v>
      </c>
      <c r="AF6210">
        <f t="shared" ca="1" si="1763"/>
        <v>0.27800639999999999</v>
      </c>
      <c r="AG6210">
        <f t="shared" ca="1" si="1764"/>
        <v>0</v>
      </c>
      <c r="AH6210">
        <f t="shared" ca="1" si="1765"/>
        <v>1</v>
      </c>
    </row>
    <row r="6211" spans="15:34" x14ac:dyDescent="0.25">
      <c r="O6211">
        <v>6155</v>
      </c>
      <c r="P6211" s="2">
        <f t="shared" si="1766"/>
        <v>44453.416666651741</v>
      </c>
      <c r="Q6211">
        <f t="shared" si="1751"/>
        <v>14</v>
      </c>
      <c r="R6211">
        <f t="shared" si="1752"/>
        <v>9</v>
      </c>
      <c r="S6211">
        <f t="shared" si="1753"/>
        <v>3</v>
      </c>
      <c r="T6211">
        <f t="shared" si="1754"/>
        <v>10</v>
      </c>
      <c r="U6211">
        <f t="shared" si="1755"/>
        <v>1</v>
      </c>
      <c r="V6211">
        <f t="shared" ca="1" si="1756"/>
        <v>0.56110000000000004</v>
      </c>
      <c r="W6211">
        <f>INDEX(Solarstrahlungsdaten!$B$13:$G$8772,Übersicht!O6211,Übersicht!$E$10)</f>
        <v>96.04</v>
      </c>
      <c r="X6211">
        <f t="shared" si="1757"/>
        <v>0.33037759999999999</v>
      </c>
      <c r="Y6211">
        <f t="shared" ca="1" si="1758"/>
        <v>0.23072240000000005</v>
      </c>
      <c r="Z6211">
        <f t="shared" ca="1" si="1759"/>
        <v>0.33037759999999999</v>
      </c>
      <c r="AA6211">
        <f t="shared" ca="1" si="1760"/>
        <v>0</v>
      </c>
      <c r="AB6211">
        <f t="shared" ca="1" si="1761"/>
        <v>0</v>
      </c>
      <c r="AC6211">
        <f t="shared" ca="1" si="1767"/>
        <v>0</v>
      </c>
      <c r="AD6211">
        <f t="shared" ca="1" si="1750"/>
        <v>0.23072240000000005</v>
      </c>
      <c r="AE6211">
        <f t="shared" ca="1" si="1762"/>
        <v>0</v>
      </c>
      <c r="AF6211">
        <f t="shared" ca="1" si="1763"/>
        <v>0.23072240000000005</v>
      </c>
      <c r="AG6211">
        <f t="shared" ca="1" si="1764"/>
        <v>0</v>
      </c>
      <c r="AH6211">
        <f t="shared" ca="1" si="1765"/>
        <v>1</v>
      </c>
    </row>
    <row r="6212" spans="15:34" x14ac:dyDescent="0.25">
      <c r="O6212">
        <v>6156</v>
      </c>
      <c r="P6212" s="2">
        <f t="shared" si="1766"/>
        <v>44453.458333318405</v>
      </c>
      <c r="Q6212">
        <f t="shared" si="1751"/>
        <v>14</v>
      </c>
      <c r="R6212">
        <f t="shared" si="1752"/>
        <v>9</v>
      </c>
      <c r="S6212">
        <f t="shared" si="1753"/>
        <v>3</v>
      </c>
      <c r="T6212">
        <f t="shared" si="1754"/>
        <v>11</v>
      </c>
      <c r="U6212">
        <f t="shared" si="1755"/>
        <v>1</v>
      </c>
      <c r="V6212">
        <f t="shared" ca="1" si="1756"/>
        <v>0.5595</v>
      </c>
      <c r="W6212">
        <f>INDEX(Solarstrahlungsdaten!$B$13:$G$8772,Übersicht!O6212,Übersicht!$E$10)</f>
        <v>62.53</v>
      </c>
      <c r="X6212">
        <f t="shared" si="1757"/>
        <v>0.21510319999999999</v>
      </c>
      <c r="Y6212">
        <f t="shared" ca="1" si="1758"/>
        <v>0.3443968</v>
      </c>
      <c r="Z6212">
        <f t="shared" ca="1" si="1759"/>
        <v>0.21510319999999999</v>
      </c>
      <c r="AA6212">
        <f t="shared" ca="1" si="1760"/>
        <v>0</v>
      </c>
      <c r="AB6212">
        <f t="shared" ca="1" si="1761"/>
        <v>0</v>
      </c>
      <c r="AC6212">
        <f t="shared" ca="1" si="1767"/>
        <v>0</v>
      </c>
      <c r="AD6212">
        <f t="shared" ca="1" si="1750"/>
        <v>0.3443968</v>
      </c>
      <c r="AE6212">
        <f t="shared" ca="1" si="1762"/>
        <v>0</v>
      </c>
      <c r="AF6212">
        <f t="shared" ca="1" si="1763"/>
        <v>0.3443968</v>
      </c>
      <c r="AG6212">
        <f t="shared" ca="1" si="1764"/>
        <v>0</v>
      </c>
      <c r="AH6212">
        <f t="shared" ca="1" si="1765"/>
        <v>1</v>
      </c>
    </row>
    <row r="6213" spans="15:34" x14ac:dyDescent="0.25">
      <c r="O6213">
        <v>6157</v>
      </c>
      <c r="P6213" s="2">
        <f t="shared" si="1766"/>
        <v>44453.49999998507</v>
      </c>
      <c r="Q6213">
        <f t="shared" si="1751"/>
        <v>14</v>
      </c>
      <c r="R6213">
        <f t="shared" si="1752"/>
        <v>9</v>
      </c>
      <c r="S6213">
        <f t="shared" si="1753"/>
        <v>3</v>
      </c>
      <c r="T6213">
        <f t="shared" si="1754"/>
        <v>12</v>
      </c>
      <c r="U6213">
        <f t="shared" si="1755"/>
        <v>1</v>
      </c>
      <c r="V6213">
        <f t="shared" ca="1" si="1756"/>
        <v>0.61539999999999995</v>
      </c>
      <c r="W6213">
        <f>INDEX(Solarstrahlungsdaten!$B$13:$G$8772,Übersicht!O6213,Übersicht!$E$10)</f>
        <v>271.77999999999997</v>
      </c>
      <c r="X6213">
        <f t="shared" si="1757"/>
        <v>0.93492319999999984</v>
      </c>
      <c r="Y6213">
        <f t="shared" ca="1" si="1758"/>
        <v>-0.3195231999999999</v>
      </c>
      <c r="Z6213">
        <f t="shared" ca="1" si="1759"/>
        <v>0.61539999999999995</v>
      </c>
      <c r="AA6213">
        <f t="shared" ca="1" si="1760"/>
        <v>0.3195231999999999</v>
      </c>
      <c r="AB6213">
        <f t="shared" ca="1" si="1761"/>
        <v>0</v>
      </c>
      <c r="AC6213">
        <f t="shared" ca="1" si="1767"/>
        <v>0.3195231999999999</v>
      </c>
      <c r="AD6213">
        <f t="shared" ca="1" si="1750"/>
        <v>0</v>
      </c>
      <c r="AE6213">
        <f t="shared" ca="1" si="1762"/>
        <v>0</v>
      </c>
      <c r="AF6213">
        <f t="shared" ca="1" si="1763"/>
        <v>0</v>
      </c>
      <c r="AG6213">
        <f t="shared" ca="1" si="1764"/>
        <v>7.9880799999999974E-2</v>
      </c>
      <c r="AH6213">
        <f t="shared" ca="1" si="1765"/>
        <v>0</v>
      </c>
    </row>
    <row r="6214" spans="15:34" x14ac:dyDescent="0.25">
      <c r="O6214">
        <v>6158</v>
      </c>
      <c r="P6214" s="2">
        <f t="shared" si="1766"/>
        <v>44453.541666651734</v>
      </c>
      <c r="Q6214">
        <f t="shared" si="1751"/>
        <v>14</v>
      </c>
      <c r="R6214">
        <f t="shared" si="1752"/>
        <v>9</v>
      </c>
      <c r="S6214">
        <f t="shared" si="1753"/>
        <v>3</v>
      </c>
      <c r="T6214">
        <f t="shared" si="1754"/>
        <v>13</v>
      </c>
      <c r="U6214">
        <f t="shared" si="1755"/>
        <v>1</v>
      </c>
      <c r="V6214">
        <f t="shared" ca="1" si="1756"/>
        <v>0.62909999999999988</v>
      </c>
      <c r="W6214">
        <f>INDEX(Solarstrahlungsdaten!$B$13:$G$8772,Übersicht!O6214,Übersicht!$E$10)</f>
        <v>234.54000000000002</v>
      </c>
      <c r="X6214">
        <f t="shared" si="1757"/>
        <v>0.80681760000000002</v>
      </c>
      <c r="Y6214">
        <f t="shared" ca="1" si="1758"/>
        <v>-0.17771760000000014</v>
      </c>
      <c r="Z6214">
        <f t="shared" ca="1" si="1759"/>
        <v>0.62909999999999988</v>
      </c>
      <c r="AA6214">
        <f t="shared" ca="1" si="1760"/>
        <v>0.17771760000000014</v>
      </c>
      <c r="AB6214">
        <f t="shared" ca="1" si="1761"/>
        <v>0</v>
      </c>
      <c r="AC6214">
        <f t="shared" ca="1" si="1767"/>
        <v>0.49724080000000004</v>
      </c>
      <c r="AD6214">
        <f t="shared" ca="1" si="1750"/>
        <v>0</v>
      </c>
      <c r="AE6214">
        <f t="shared" ca="1" si="1762"/>
        <v>0</v>
      </c>
      <c r="AF6214">
        <f t="shared" ca="1" si="1763"/>
        <v>0</v>
      </c>
      <c r="AG6214">
        <f t="shared" ca="1" si="1764"/>
        <v>0.12431020000000001</v>
      </c>
      <c r="AH6214">
        <f t="shared" ca="1" si="1765"/>
        <v>0</v>
      </c>
    </row>
    <row r="6215" spans="15:34" x14ac:dyDescent="0.25">
      <c r="O6215">
        <v>6159</v>
      </c>
      <c r="P6215" s="2">
        <f t="shared" si="1766"/>
        <v>44453.583333318398</v>
      </c>
      <c r="Q6215">
        <f t="shared" si="1751"/>
        <v>14</v>
      </c>
      <c r="R6215">
        <f t="shared" si="1752"/>
        <v>9</v>
      </c>
      <c r="S6215">
        <f t="shared" si="1753"/>
        <v>3</v>
      </c>
      <c r="T6215">
        <f t="shared" si="1754"/>
        <v>14</v>
      </c>
      <c r="U6215">
        <f t="shared" si="1755"/>
        <v>1</v>
      </c>
      <c r="V6215">
        <f t="shared" ca="1" si="1756"/>
        <v>0.5454</v>
      </c>
      <c r="W6215">
        <f>INDEX(Solarstrahlungsdaten!$B$13:$G$8772,Übersicht!O6215,Übersicht!$E$10)</f>
        <v>285.245</v>
      </c>
      <c r="X6215">
        <f t="shared" si="1757"/>
        <v>0.98124280000000008</v>
      </c>
      <c r="Y6215">
        <f t="shared" ca="1" si="1758"/>
        <v>-0.43584280000000009</v>
      </c>
      <c r="Z6215">
        <f t="shared" ca="1" si="1759"/>
        <v>0.5454</v>
      </c>
      <c r="AA6215">
        <f t="shared" ca="1" si="1760"/>
        <v>0.43584280000000009</v>
      </c>
      <c r="AB6215">
        <f t="shared" ca="1" si="1761"/>
        <v>0</v>
      </c>
      <c r="AC6215">
        <f t="shared" ca="1" si="1767"/>
        <v>0.93308360000000012</v>
      </c>
      <c r="AD6215">
        <f t="shared" ca="1" si="1750"/>
        <v>0</v>
      </c>
      <c r="AE6215">
        <f t="shared" ca="1" si="1762"/>
        <v>0</v>
      </c>
      <c r="AF6215">
        <f t="shared" ca="1" si="1763"/>
        <v>0</v>
      </c>
      <c r="AG6215">
        <f t="shared" ca="1" si="1764"/>
        <v>0.23327090000000003</v>
      </c>
      <c r="AH6215">
        <f t="shared" ca="1" si="1765"/>
        <v>0</v>
      </c>
    </row>
    <row r="6216" spans="15:34" x14ac:dyDescent="0.25">
      <c r="O6216">
        <v>6160</v>
      </c>
      <c r="P6216" s="2">
        <f t="shared" si="1766"/>
        <v>44453.624999985062</v>
      </c>
      <c r="Q6216">
        <f t="shared" si="1751"/>
        <v>14</v>
      </c>
      <c r="R6216">
        <f t="shared" si="1752"/>
        <v>9</v>
      </c>
      <c r="S6216">
        <f t="shared" si="1753"/>
        <v>3</v>
      </c>
      <c r="T6216">
        <f t="shared" si="1754"/>
        <v>15</v>
      </c>
      <c r="U6216">
        <f t="shared" si="1755"/>
        <v>1</v>
      </c>
      <c r="V6216">
        <f t="shared" ca="1" si="1756"/>
        <v>0.48510000000000003</v>
      </c>
      <c r="W6216">
        <f>INDEX(Solarstrahlungsdaten!$B$13:$G$8772,Übersicht!O6216,Übersicht!$E$10)</f>
        <v>173.065</v>
      </c>
      <c r="X6216">
        <f t="shared" si="1757"/>
        <v>0.59534359999999997</v>
      </c>
      <c r="Y6216">
        <f t="shared" ca="1" si="1758"/>
        <v>-0.11024359999999994</v>
      </c>
      <c r="Z6216">
        <f t="shared" ca="1" si="1759"/>
        <v>0.48510000000000003</v>
      </c>
      <c r="AA6216">
        <f t="shared" ca="1" si="1760"/>
        <v>0.11024359999999994</v>
      </c>
      <c r="AB6216">
        <f t="shared" ca="1" si="1761"/>
        <v>0</v>
      </c>
      <c r="AC6216">
        <f t="shared" ca="1" si="1767"/>
        <v>1.0433272</v>
      </c>
      <c r="AD6216">
        <f t="shared" ca="1" si="1750"/>
        <v>0</v>
      </c>
      <c r="AE6216">
        <f t="shared" ca="1" si="1762"/>
        <v>0</v>
      </c>
      <c r="AF6216">
        <f t="shared" ca="1" si="1763"/>
        <v>0</v>
      </c>
      <c r="AG6216">
        <f t="shared" ca="1" si="1764"/>
        <v>0.2608318</v>
      </c>
      <c r="AH6216">
        <f t="shared" ca="1" si="1765"/>
        <v>0</v>
      </c>
    </row>
    <row r="6217" spans="15:34" x14ac:dyDescent="0.25">
      <c r="O6217">
        <v>6161</v>
      </c>
      <c r="P6217" s="2">
        <f t="shared" si="1766"/>
        <v>44453.666666651727</v>
      </c>
      <c r="Q6217">
        <f t="shared" si="1751"/>
        <v>14</v>
      </c>
      <c r="R6217">
        <f t="shared" si="1752"/>
        <v>9</v>
      </c>
      <c r="S6217">
        <f t="shared" si="1753"/>
        <v>3</v>
      </c>
      <c r="T6217">
        <f t="shared" si="1754"/>
        <v>16</v>
      </c>
      <c r="U6217">
        <f t="shared" si="1755"/>
        <v>1</v>
      </c>
      <c r="V6217">
        <f t="shared" ca="1" si="1756"/>
        <v>0.45910000000000001</v>
      </c>
      <c r="W6217">
        <f>INDEX(Solarstrahlungsdaten!$B$13:$G$8772,Übersicht!O6217,Übersicht!$E$10)</f>
        <v>164.215</v>
      </c>
      <c r="X6217">
        <f t="shared" si="1757"/>
        <v>0.56489959999999995</v>
      </c>
      <c r="Y6217">
        <f t="shared" ca="1" si="1758"/>
        <v>-0.10579959999999994</v>
      </c>
      <c r="Z6217">
        <f t="shared" ca="1" si="1759"/>
        <v>0.45910000000000001</v>
      </c>
      <c r="AA6217">
        <f t="shared" ca="1" si="1760"/>
        <v>0.10579959999999994</v>
      </c>
      <c r="AB6217">
        <f t="shared" ca="1" si="1761"/>
        <v>0</v>
      </c>
      <c r="AC6217">
        <f t="shared" ca="1" si="1767"/>
        <v>1.1491267999999999</v>
      </c>
      <c r="AD6217">
        <f t="shared" ca="1" si="1750"/>
        <v>0</v>
      </c>
      <c r="AE6217">
        <f t="shared" ca="1" si="1762"/>
        <v>0</v>
      </c>
      <c r="AF6217">
        <f t="shared" ca="1" si="1763"/>
        <v>0</v>
      </c>
      <c r="AG6217">
        <f t="shared" ca="1" si="1764"/>
        <v>0.28728169999999997</v>
      </c>
      <c r="AH6217">
        <f t="shared" ca="1" si="1765"/>
        <v>0</v>
      </c>
    </row>
    <row r="6218" spans="15:34" x14ac:dyDescent="0.25">
      <c r="O6218">
        <v>6162</v>
      </c>
      <c r="P6218" s="2">
        <f t="shared" si="1766"/>
        <v>44453.708333318391</v>
      </c>
      <c r="Q6218">
        <f t="shared" si="1751"/>
        <v>14</v>
      </c>
      <c r="R6218">
        <f t="shared" si="1752"/>
        <v>9</v>
      </c>
      <c r="S6218">
        <f t="shared" si="1753"/>
        <v>3</v>
      </c>
      <c r="T6218">
        <f t="shared" si="1754"/>
        <v>17</v>
      </c>
      <c r="U6218">
        <f t="shared" si="1755"/>
        <v>1</v>
      </c>
      <c r="V6218">
        <f t="shared" ca="1" si="1756"/>
        <v>0.47749999999999998</v>
      </c>
      <c r="W6218">
        <f>INDEX(Solarstrahlungsdaten!$B$13:$G$8772,Übersicht!O6218,Übersicht!$E$10)</f>
        <v>13.715</v>
      </c>
      <c r="X6218">
        <f t="shared" si="1757"/>
        <v>4.7179599999999995E-2</v>
      </c>
      <c r="Y6218">
        <f t="shared" ca="1" si="1758"/>
        <v>0.43032039999999999</v>
      </c>
      <c r="Z6218">
        <f t="shared" ca="1" si="1759"/>
        <v>4.7179599999999995E-2</v>
      </c>
      <c r="AA6218">
        <f t="shared" ca="1" si="1760"/>
        <v>0</v>
      </c>
      <c r="AB6218">
        <f t="shared" ca="1" si="1761"/>
        <v>0.43032039999999999</v>
      </c>
      <c r="AC6218">
        <f t="shared" ca="1" si="1767"/>
        <v>0.71880639999999985</v>
      </c>
      <c r="AD6218">
        <f t="shared" ca="1" si="1750"/>
        <v>0</v>
      </c>
      <c r="AE6218">
        <f t="shared" ca="1" si="1762"/>
        <v>0</v>
      </c>
      <c r="AF6218">
        <f t="shared" ca="1" si="1763"/>
        <v>0</v>
      </c>
      <c r="AG6218">
        <f t="shared" ca="1" si="1764"/>
        <v>0.17970159999999996</v>
      </c>
      <c r="AH6218">
        <f t="shared" ca="1" si="1765"/>
        <v>0</v>
      </c>
    </row>
    <row r="6219" spans="15:34" x14ac:dyDescent="0.25">
      <c r="O6219">
        <v>6163</v>
      </c>
      <c r="P6219" s="2">
        <f t="shared" si="1766"/>
        <v>44453.749999985055</v>
      </c>
      <c r="Q6219">
        <f t="shared" si="1751"/>
        <v>14</v>
      </c>
      <c r="R6219">
        <f t="shared" si="1752"/>
        <v>9</v>
      </c>
      <c r="S6219">
        <f t="shared" si="1753"/>
        <v>3</v>
      </c>
      <c r="T6219">
        <f t="shared" si="1754"/>
        <v>18</v>
      </c>
      <c r="U6219">
        <f t="shared" si="1755"/>
        <v>1</v>
      </c>
      <c r="V6219">
        <f t="shared" ca="1" si="1756"/>
        <v>0.5454</v>
      </c>
      <c r="W6219">
        <f>INDEX(Solarstrahlungsdaten!$B$13:$G$8772,Übersicht!O6219,Übersicht!$E$10)</f>
        <v>0</v>
      </c>
      <c r="X6219">
        <f t="shared" si="1757"/>
        <v>0</v>
      </c>
      <c r="Y6219">
        <f t="shared" ca="1" si="1758"/>
        <v>0.5454</v>
      </c>
      <c r="Z6219">
        <f t="shared" ca="1" si="1759"/>
        <v>0</v>
      </c>
      <c r="AA6219">
        <f t="shared" ca="1" si="1760"/>
        <v>0</v>
      </c>
      <c r="AB6219">
        <f t="shared" ca="1" si="1761"/>
        <v>0.5454</v>
      </c>
      <c r="AC6219">
        <f t="shared" ca="1" si="1767"/>
        <v>0.17340639999999985</v>
      </c>
      <c r="AD6219">
        <f t="shared" ca="1" si="1750"/>
        <v>0</v>
      </c>
      <c r="AE6219">
        <f t="shared" ca="1" si="1762"/>
        <v>0</v>
      </c>
      <c r="AF6219">
        <f t="shared" ca="1" si="1763"/>
        <v>0</v>
      </c>
      <c r="AG6219">
        <f t="shared" ca="1" si="1764"/>
        <v>4.3351599999999962E-2</v>
      </c>
      <c r="AH6219">
        <f t="shared" ca="1" si="1765"/>
        <v>0</v>
      </c>
    </row>
    <row r="6220" spans="15:34" x14ac:dyDescent="0.25">
      <c r="O6220">
        <v>6164</v>
      </c>
      <c r="P6220" s="2">
        <f t="shared" si="1766"/>
        <v>44453.791666651719</v>
      </c>
      <c r="Q6220">
        <f t="shared" si="1751"/>
        <v>14</v>
      </c>
      <c r="R6220">
        <f t="shared" si="1752"/>
        <v>9</v>
      </c>
      <c r="S6220">
        <f t="shared" si="1753"/>
        <v>3</v>
      </c>
      <c r="T6220">
        <f t="shared" si="1754"/>
        <v>19</v>
      </c>
      <c r="U6220">
        <f t="shared" si="1755"/>
        <v>1</v>
      </c>
      <c r="V6220">
        <f t="shared" ca="1" si="1756"/>
        <v>0.64149999999999996</v>
      </c>
      <c r="W6220">
        <f>INDEX(Solarstrahlungsdaten!$B$13:$G$8772,Übersicht!O6220,Übersicht!$E$10)</f>
        <v>0</v>
      </c>
      <c r="X6220">
        <f t="shared" si="1757"/>
        <v>0</v>
      </c>
      <c r="Y6220">
        <f t="shared" ca="1" si="1758"/>
        <v>0.64149999999999996</v>
      </c>
      <c r="Z6220">
        <f t="shared" ca="1" si="1759"/>
        <v>0</v>
      </c>
      <c r="AA6220">
        <f t="shared" ca="1" si="1760"/>
        <v>0</v>
      </c>
      <c r="AB6220">
        <f t="shared" ca="1" si="1761"/>
        <v>0.17340639999999985</v>
      </c>
      <c r="AC6220">
        <f t="shared" ca="1" si="1767"/>
        <v>0</v>
      </c>
      <c r="AD6220">
        <f t="shared" ca="1" si="1750"/>
        <v>0.46809360000000011</v>
      </c>
      <c r="AE6220">
        <f t="shared" ca="1" si="1762"/>
        <v>0</v>
      </c>
      <c r="AF6220">
        <f t="shared" ca="1" si="1763"/>
        <v>0.46809360000000011</v>
      </c>
      <c r="AG6220">
        <f t="shared" ca="1" si="1764"/>
        <v>0</v>
      </c>
      <c r="AH6220">
        <f t="shared" ca="1" si="1765"/>
        <v>1</v>
      </c>
    </row>
    <row r="6221" spans="15:34" x14ac:dyDescent="0.25">
      <c r="O6221">
        <v>6165</v>
      </c>
      <c r="P6221" s="2">
        <f t="shared" si="1766"/>
        <v>44453.833333318384</v>
      </c>
      <c r="Q6221">
        <f t="shared" si="1751"/>
        <v>14</v>
      </c>
      <c r="R6221">
        <f t="shared" si="1752"/>
        <v>9</v>
      </c>
      <c r="S6221">
        <f t="shared" si="1753"/>
        <v>3</v>
      </c>
      <c r="T6221">
        <f t="shared" si="1754"/>
        <v>20</v>
      </c>
      <c r="U6221">
        <f t="shared" si="1755"/>
        <v>1</v>
      </c>
      <c r="V6221">
        <f t="shared" ca="1" si="1756"/>
        <v>0.67459999999999998</v>
      </c>
      <c r="W6221">
        <f>INDEX(Solarstrahlungsdaten!$B$13:$G$8772,Übersicht!O6221,Übersicht!$E$10)</f>
        <v>0</v>
      </c>
      <c r="X6221">
        <f t="shared" si="1757"/>
        <v>0</v>
      </c>
      <c r="Y6221">
        <f t="shared" ca="1" si="1758"/>
        <v>0.67459999999999998</v>
      </c>
      <c r="Z6221">
        <f t="shared" ca="1" si="1759"/>
        <v>0</v>
      </c>
      <c r="AA6221">
        <f t="shared" ca="1" si="1760"/>
        <v>0</v>
      </c>
      <c r="AB6221">
        <f t="shared" ca="1" si="1761"/>
        <v>0</v>
      </c>
      <c r="AC6221">
        <f t="shared" ca="1" si="1767"/>
        <v>0</v>
      </c>
      <c r="AD6221">
        <f t="shared" ca="1" si="1750"/>
        <v>0.67459999999999998</v>
      </c>
      <c r="AE6221">
        <f t="shared" ca="1" si="1762"/>
        <v>0</v>
      </c>
      <c r="AF6221">
        <f t="shared" ca="1" si="1763"/>
        <v>0.67459999999999998</v>
      </c>
      <c r="AG6221">
        <f t="shared" ca="1" si="1764"/>
        <v>0</v>
      </c>
      <c r="AH6221">
        <f t="shared" ca="1" si="1765"/>
        <v>1</v>
      </c>
    </row>
    <row r="6222" spans="15:34" x14ac:dyDescent="0.25">
      <c r="O6222">
        <v>6166</v>
      </c>
      <c r="P6222" s="2">
        <f t="shared" si="1766"/>
        <v>44453.874999985048</v>
      </c>
      <c r="Q6222">
        <f t="shared" si="1751"/>
        <v>14</v>
      </c>
      <c r="R6222">
        <f t="shared" si="1752"/>
        <v>9</v>
      </c>
      <c r="S6222">
        <f t="shared" si="1753"/>
        <v>3</v>
      </c>
      <c r="T6222">
        <f t="shared" si="1754"/>
        <v>21</v>
      </c>
      <c r="U6222">
        <f t="shared" si="1755"/>
        <v>1</v>
      </c>
      <c r="V6222">
        <f t="shared" ca="1" si="1756"/>
        <v>0.63759999999999994</v>
      </c>
      <c r="W6222">
        <f>INDEX(Solarstrahlungsdaten!$B$13:$G$8772,Übersicht!O6222,Übersicht!$E$10)</f>
        <v>0</v>
      </c>
      <c r="X6222">
        <f t="shared" si="1757"/>
        <v>0</v>
      </c>
      <c r="Y6222">
        <f t="shared" ca="1" si="1758"/>
        <v>0.63759999999999994</v>
      </c>
      <c r="Z6222">
        <f t="shared" ca="1" si="1759"/>
        <v>0</v>
      </c>
      <c r="AA6222">
        <f t="shared" ca="1" si="1760"/>
        <v>0</v>
      </c>
      <c r="AB6222">
        <f t="shared" ca="1" si="1761"/>
        <v>0</v>
      </c>
      <c r="AC6222">
        <f t="shared" ca="1" si="1767"/>
        <v>0</v>
      </c>
      <c r="AD6222">
        <f t="shared" ca="1" si="1750"/>
        <v>0.63759999999999994</v>
      </c>
      <c r="AE6222">
        <f t="shared" ca="1" si="1762"/>
        <v>0</v>
      </c>
      <c r="AF6222">
        <f t="shared" ca="1" si="1763"/>
        <v>0.63759999999999994</v>
      </c>
      <c r="AG6222">
        <f t="shared" ca="1" si="1764"/>
        <v>0</v>
      </c>
      <c r="AH6222">
        <f t="shared" ca="1" si="1765"/>
        <v>1</v>
      </c>
    </row>
    <row r="6223" spans="15:34" x14ac:dyDescent="0.25">
      <c r="O6223">
        <v>6167</v>
      </c>
      <c r="P6223" s="2">
        <f t="shared" si="1766"/>
        <v>44453.916666651712</v>
      </c>
      <c r="Q6223">
        <f t="shared" si="1751"/>
        <v>14</v>
      </c>
      <c r="R6223">
        <f t="shared" si="1752"/>
        <v>9</v>
      </c>
      <c r="S6223">
        <f t="shared" si="1753"/>
        <v>3</v>
      </c>
      <c r="T6223">
        <f t="shared" si="1754"/>
        <v>22</v>
      </c>
      <c r="U6223">
        <f t="shared" si="1755"/>
        <v>1</v>
      </c>
      <c r="V6223">
        <f t="shared" ca="1" si="1756"/>
        <v>0.59710000000000008</v>
      </c>
      <c r="W6223">
        <f>INDEX(Solarstrahlungsdaten!$B$13:$G$8772,Übersicht!O6223,Übersicht!$E$10)</f>
        <v>0</v>
      </c>
      <c r="X6223">
        <f t="shared" si="1757"/>
        <v>0</v>
      </c>
      <c r="Y6223">
        <f t="shared" ca="1" si="1758"/>
        <v>0.59710000000000008</v>
      </c>
      <c r="Z6223">
        <f t="shared" ca="1" si="1759"/>
        <v>0</v>
      </c>
      <c r="AA6223">
        <f t="shared" ca="1" si="1760"/>
        <v>0</v>
      </c>
      <c r="AB6223">
        <f t="shared" ca="1" si="1761"/>
        <v>0</v>
      </c>
      <c r="AC6223">
        <f t="shared" ca="1" si="1767"/>
        <v>0</v>
      </c>
      <c r="AD6223">
        <f t="shared" ca="1" si="1750"/>
        <v>0.59710000000000008</v>
      </c>
      <c r="AE6223">
        <f t="shared" ca="1" si="1762"/>
        <v>0</v>
      </c>
      <c r="AF6223">
        <f t="shared" ca="1" si="1763"/>
        <v>0.59710000000000008</v>
      </c>
      <c r="AG6223">
        <f t="shared" ca="1" si="1764"/>
        <v>0</v>
      </c>
      <c r="AH6223">
        <f t="shared" ca="1" si="1765"/>
        <v>1</v>
      </c>
    </row>
    <row r="6224" spans="15:34" x14ac:dyDescent="0.25">
      <c r="O6224">
        <v>6168</v>
      </c>
      <c r="P6224" s="2">
        <f t="shared" si="1766"/>
        <v>44453.958333318376</v>
      </c>
      <c r="Q6224">
        <f t="shared" si="1751"/>
        <v>14</v>
      </c>
      <c r="R6224">
        <f t="shared" si="1752"/>
        <v>9</v>
      </c>
      <c r="S6224">
        <f t="shared" si="1753"/>
        <v>3</v>
      </c>
      <c r="T6224">
        <f t="shared" si="1754"/>
        <v>23</v>
      </c>
      <c r="U6224">
        <f t="shared" si="1755"/>
        <v>1</v>
      </c>
      <c r="V6224">
        <f t="shared" ca="1" si="1756"/>
        <v>0.48749999999999999</v>
      </c>
      <c r="W6224">
        <f>INDEX(Solarstrahlungsdaten!$B$13:$G$8772,Übersicht!O6224,Übersicht!$E$10)</f>
        <v>0</v>
      </c>
      <c r="X6224">
        <f t="shared" si="1757"/>
        <v>0</v>
      </c>
      <c r="Y6224">
        <f t="shared" ca="1" si="1758"/>
        <v>0.48749999999999999</v>
      </c>
      <c r="Z6224">
        <f t="shared" ca="1" si="1759"/>
        <v>0</v>
      </c>
      <c r="AA6224">
        <f t="shared" ca="1" si="1760"/>
        <v>0</v>
      </c>
      <c r="AB6224">
        <f t="shared" ca="1" si="1761"/>
        <v>0</v>
      </c>
      <c r="AC6224">
        <f t="shared" ca="1" si="1767"/>
        <v>0</v>
      </c>
      <c r="AD6224">
        <f t="shared" ca="1" si="1750"/>
        <v>0.48749999999999999</v>
      </c>
      <c r="AE6224">
        <f t="shared" ca="1" si="1762"/>
        <v>0</v>
      </c>
      <c r="AF6224">
        <f t="shared" ca="1" si="1763"/>
        <v>0.48749999999999999</v>
      </c>
      <c r="AG6224">
        <f t="shared" ca="1" si="1764"/>
        <v>0</v>
      </c>
      <c r="AH6224">
        <f t="shared" ca="1" si="1765"/>
        <v>1</v>
      </c>
    </row>
    <row r="6225" spans="15:34" x14ac:dyDescent="0.25">
      <c r="O6225">
        <v>6169</v>
      </c>
      <c r="P6225" s="2">
        <f t="shared" si="1766"/>
        <v>44453.999999985041</v>
      </c>
      <c r="Q6225">
        <f t="shared" si="1751"/>
        <v>15</v>
      </c>
      <c r="R6225">
        <f t="shared" si="1752"/>
        <v>9</v>
      </c>
      <c r="S6225">
        <f t="shared" si="1753"/>
        <v>3</v>
      </c>
      <c r="T6225">
        <f t="shared" si="1754"/>
        <v>0</v>
      </c>
      <c r="U6225">
        <f t="shared" si="1755"/>
        <v>1</v>
      </c>
      <c r="V6225">
        <f t="shared" ca="1" si="1756"/>
        <v>0.32850000000000001</v>
      </c>
      <c r="W6225">
        <f>INDEX(Solarstrahlungsdaten!$B$13:$G$8772,Übersicht!O6225,Übersicht!$E$10)</f>
        <v>0</v>
      </c>
      <c r="X6225">
        <f t="shared" si="1757"/>
        <v>0</v>
      </c>
      <c r="Y6225">
        <f t="shared" ca="1" si="1758"/>
        <v>0.32850000000000001</v>
      </c>
      <c r="Z6225">
        <f t="shared" ca="1" si="1759"/>
        <v>0</v>
      </c>
      <c r="AA6225">
        <f t="shared" ca="1" si="1760"/>
        <v>0</v>
      </c>
      <c r="AB6225">
        <f t="shared" ca="1" si="1761"/>
        <v>0</v>
      </c>
      <c r="AC6225">
        <f t="shared" ca="1" si="1767"/>
        <v>0</v>
      </c>
      <c r="AD6225">
        <f t="shared" ca="1" si="1750"/>
        <v>0.32850000000000001</v>
      </c>
      <c r="AE6225">
        <f t="shared" ca="1" si="1762"/>
        <v>0</v>
      </c>
      <c r="AF6225">
        <f t="shared" ca="1" si="1763"/>
        <v>0.32850000000000001</v>
      </c>
      <c r="AG6225">
        <f t="shared" ca="1" si="1764"/>
        <v>0</v>
      </c>
      <c r="AH6225">
        <f t="shared" ca="1" si="1765"/>
        <v>1</v>
      </c>
    </row>
    <row r="6226" spans="15:34" x14ac:dyDescent="0.25">
      <c r="O6226">
        <v>6170</v>
      </c>
      <c r="P6226" s="2">
        <f t="shared" si="1766"/>
        <v>44454.041666651705</v>
      </c>
      <c r="Q6226">
        <f t="shared" si="1751"/>
        <v>15</v>
      </c>
      <c r="R6226">
        <f t="shared" si="1752"/>
        <v>9</v>
      </c>
      <c r="S6226">
        <f t="shared" si="1753"/>
        <v>3</v>
      </c>
      <c r="T6226">
        <f t="shared" si="1754"/>
        <v>1</v>
      </c>
      <c r="U6226">
        <f t="shared" si="1755"/>
        <v>2</v>
      </c>
      <c r="V6226">
        <f t="shared" ca="1" si="1756"/>
        <v>0.20670000000000002</v>
      </c>
      <c r="W6226">
        <f>INDEX(Solarstrahlungsdaten!$B$13:$G$8772,Übersicht!O6226,Übersicht!$E$10)</f>
        <v>0</v>
      </c>
      <c r="X6226">
        <f t="shared" si="1757"/>
        <v>0</v>
      </c>
      <c r="Y6226">
        <f t="shared" ca="1" si="1758"/>
        <v>0.20670000000000002</v>
      </c>
      <c r="Z6226">
        <f t="shared" ca="1" si="1759"/>
        <v>0</v>
      </c>
      <c r="AA6226">
        <f t="shared" ca="1" si="1760"/>
        <v>0</v>
      </c>
      <c r="AB6226">
        <f t="shared" ca="1" si="1761"/>
        <v>0</v>
      </c>
      <c r="AC6226">
        <f t="shared" ca="1" si="1767"/>
        <v>0</v>
      </c>
      <c r="AD6226">
        <f t="shared" ca="1" si="1750"/>
        <v>0.20670000000000002</v>
      </c>
      <c r="AE6226">
        <f t="shared" ca="1" si="1762"/>
        <v>0</v>
      </c>
      <c r="AF6226">
        <f t="shared" ca="1" si="1763"/>
        <v>0.20670000000000002</v>
      </c>
      <c r="AG6226">
        <f t="shared" ca="1" si="1764"/>
        <v>0</v>
      </c>
      <c r="AH6226">
        <f t="shared" ca="1" si="1765"/>
        <v>1</v>
      </c>
    </row>
    <row r="6227" spans="15:34" x14ac:dyDescent="0.25">
      <c r="O6227">
        <v>6171</v>
      </c>
      <c r="P6227" s="2">
        <f t="shared" si="1766"/>
        <v>44454.083333318369</v>
      </c>
      <c r="Q6227">
        <f t="shared" si="1751"/>
        <v>15</v>
      </c>
      <c r="R6227">
        <f t="shared" si="1752"/>
        <v>9</v>
      </c>
      <c r="S6227">
        <f t="shared" si="1753"/>
        <v>3</v>
      </c>
      <c r="T6227">
        <f t="shared" si="1754"/>
        <v>2</v>
      </c>
      <c r="U6227">
        <f t="shared" si="1755"/>
        <v>2</v>
      </c>
      <c r="V6227">
        <f t="shared" ca="1" si="1756"/>
        <v>0.18039999999999998</v>
      </c>
      <c r="W6227">
        <f>INDEX(Solarstrahlungsdaten!$B$13:$G$8772,Übersicht!O6227,Übersicht!$E$10)</f>
        <v>0</v>
      </c>
      <c r="X6227">
        <f t="shared" si="1757"/>
        <v>0</v>
      </c>
      <c r="Y6227">
        <f t="shared" ca="1" si="1758"/>
        <v>0.18039999999999998</v>
      </c>
      <c r="Z6227">
        <f t="shared" ca="1" si="1759"/>
        <v>0</v>
      </c>
      <c r="AA6227">
        <f t="shared" ca="1" si="1760"/>
        <v>0</v>
      </c>
      <c r="AB6227">
        <f t="shared" ca="1" si="1761"/>
        <v>0</v>
      </c>
      <c r="AC6227">
        <f t="shared" ca="1" si="1767"/>
        <v>0</v>
      </c>
      <c r="AD6227">
        <f t="shared" ca="1" si="1750"/>
        <v>0.18039999999999998</v>
      </c>
      <c r="AE6227">
        <f t="shared" ca="1" si="1762"/>
        <v>0</v>
      </c>
      <c r="AF6227">
        <f t="shared" ca="1" si="1763"/>
        <v>0.18039999999999998</v>
      </c>
      <c r="AG6227">
        <f t="shared" ca="1" si="1764"/>
        <v>0</v>
      </c>
      <c r="AH6227">
        <f t="shared" ca="1" si="1765"/>
        <v>1</v>
      </c>
    </row>
    <row r="6228" spans="15:34" x14ac:dyDescent="0.25">
      <c r="O6228">
        <v>6172</v>
      </c>
      <c r="P6228" s="2">
        <f t="shared" si="1766"/>
        <v>44454.124999985033</v>
      </c>
      <c r="Q6228">
        <f t="shared" si="1751"/>
        <v>15</v>
      </c>
      <c r="R6228">
        <f t="shared" si="1752"/>
        <v>9</v>
      </c>
      <c r="S6228">
        <f t="shared" si="1753"/>
        <v>3</v>
      </c>
      <c r="T6228">
        <f t="shared" si="1754"/>
        <v>3</v>
      </c>
      <c r="U6228">
        <f t="shared" si="1755"/>
        <v>2</v>
      </c>
      <c r="V6228">
        <f t="shared" ca="1" si="1756"/>
        <v>0.1724</v>
      </c>
      <c r="W6228">
        <f>INDEX(Solarstrahlungsdaten!$B$13:$G$8772,Übersicht!O6228,Übersicht!$E$10)</f>
        <v>0</v>
      </c>
      <c r="X6228">
        <f t="shared" si="1757"/>
        <v>0</v>
      </c>
      <c r="Y6228">
        <f t="shared" ca="1" si="1758"/>
        <v>0.1724</v>
      </c>
      <c r="Z6228">
        <f t="shared" ca="1" si="1759"/>
        <v>0</v>
      </c>
      <c r="AA6228">
        <f t="shared" ca="1" si="1760"/>
        <v>0</v>
      </c>
      <c r="AB6228">
        <f t="shared" ca="1" si="1761"/>
        <v>0</v>
      </c>
      <c r="AC6228">
        <f t="shared" ca="1" si="1767"/>
        <v>0</v>
      </c>
      <c r="AD6228">
        <f t="shared" ca="1" si="1750"/>
        <v>0.1724</v>
      </c>
      <c r="AE6228">
        <f t="shared" ca="1" si="1762"/>
        <v>0</v>
      </c>
      <c r="AF6228">
        <f t="shared" ca="1" si="1763"/>
        <v>0.1724</v>
      </c>
      <c r="AG6228">
        <f t="shared" ca="1" si="1764"/>
        <v>0</v>
      </c>
      <c r="AH6228">
        <f t="shared" ca="1" si="1765"/>
        <v>1</v>
      </c>
    </row>
    <row r="6229" spans="15:34" x14ac:dyDescent="0.25">
      <c r="O6229">
        <v>6173</v>
      </c>
      <c r="P6229" s="2">
        <f t="shared" si="1766"/>
        <v>44454.166666651698</v>
      </c>
      <c r="Q6229">
        <f t="shared" si="1751"/>
        <v>15</v>
      </c>
      <c r="R6229">
        <f t="shared" si="1752"/>
        <v>9</v>
      </c>
      <c r="S6229">
        <f t="shared" si="1753"/>
        <v>3</v>
      </c>
      <c r="T6229">
        <f t="shared" si="1754"/>
        <v>4</v>
      </c>
      <c r="U6229">
        <f t="shared" si="1755"/>
        <v>2</v>
      </c>
      <c r="V6229">
        <f t="shared" ca="1" si="1756"/>
        <v>0.17459999999999998</v>
      </c>
      <c r="W6229">
        <f>INDEX(Solarstrahlungsdaten!$B$13:$G$8772,Übersicht!O6229,Übersicht!$E$10)</f>
        <v>0</v>
      </c>
      <c r="X6229">
        <f t="shared" si="1757"/>
        <v>0</v>
      </c>
      <c r="Y6229">
        <f t="shared" ca="1" si="1758"/>
        <v>0.17459999999999998</v>
      </c>
      <c r="Z6229">
        <f t="shared" ca="1" si="1759"/>
        <v>0</v>
      </c>
      <c r="AA6229">
        <f t="shared" ca="1" si="1760"/>
        <v>0</v>
      </c>
      <c r="AB6229">
        <f t="shared" ca="1" si="1761"/>
        <v>0</v>
      </c>
      <c r="AC6229">
        <f t="shared" ca="1" si="1767"/>
        <v>0</v>
      </c>
      <c r="AD6229">
        <f t="shared" ca="1" si="1750"/>
        <v>0.17459999999999998</v>
      </c>
      <c r="AE6229">
        <f t="shared" ca="1" si="1762"/>
        <v>0</v>
      </c>
      <c r="AF6229">
        <f t="shared" ca="1" si="1763"/>
        <v>0.17459999999999998</v>
      </c>
      <c r="AG6229">
        <f t="shared" ca="1" si="1764"/>
        <v>0</v>
      </c>
      <c r="AH6229">
        <f t="shared" ca="1" si="1765"/>
        <v>1</v>
      </c>
    </row>
    <row r="6230" spans="15:34" x14ac:dyDescent="0.25">
      <c r="O6230">
        <v>6174</v>
      </c>
      <c r="P6230" s="2">
        <f t="shared" si="1766"/>
        <v>44454.208333318362</v>
      </c>
      <c r="Q6230">
        <f t="shared" si="1751"/>
        <v>15</v>
      </c>
      <c r="R6230">
        <f t="shared" si="1752"/>
        <v>9</v>
      </c>
      <c r="S6230">
        <f t="shared" si="1753"/>
        <v>3</v>
      </c>
      <c r="T6230">
        <f t="shared" si="1754"/>
        <v>5</v>
      </c>
      <c r="U6230">
        <f t="shared" si="1755"/>
        <v>2</v>
      </c>
      <c r="V6230">
        <f t="shared" ca="1" si="1756"/>
        <v>0.1938</v>
      </c>
      <c r="W6230">
        <f>INDEX(Solarstrahlungsdaten!$B$13:$G$8772,Übersicht!O6230,Übersicht!$E$10)</f>
        <v>0</v>
      </c>
      <c r="X6230">
        <f t="shared" si="1757"/>
        <v>0</v>
      </c>
      <c r="Y6230">
        <f t="shared" ca="1" si="1758"/>
        <v>0.1938</v>
      </c>
      <c r="Z6230">
        <f t="shared" ca="1" si="1759"/>
        <v>0</v>
      </c>
      <c r="AA6230">
        <f t="shared" ca="1" si="1760"/>
        <v>0</v>
      </c>
      <c r="AB6230">
        <f t="shared" ca="1" si="1761"/>
        <v>0</v>
      </c>
      <c r="AC6230">
        <f t="shared" ca="1" si="1767"/>
        <v>0</v>
      </c>
      <c r="AD6230">
        <f t="shared" ca="1" si="1750"/>
        <v>0.1938</v>
      </c>
      <c r="AE6230">
        <f t="shared" ca="1" si="1762"/>
        <v>0</v>
      </c>
      <c r="AF6230">
        <f t="shared" ca="1" si="1763"/>
        <v>0.1938</v>
      </c>
      <c r="AG6230">
        <f t="shared" ca="1" si="1764"/>
        <v>0</v>
      </c>
      <c r="AH6230">
        <f t="shared" ca="1" si="1765"/>
        <v>1</v>
      </c>
    </row>
    <row r="6231" spans="15:34" x14ac:dyDescent="0.25">
      <c r="O6231">
        <v>6175</v>
      </c>
      <c r="P6231" s="2">
        <f t="shared" si="1766"/>
        <v>44454.249999985026</v>
      </c>
      <c r="Q6231">
        <f t="shared" si="1751"/>
        <v>15</v>
      </c>
      <c r="R6231">
        <f t="shared" si="1752"/>
        <v>9</v>
      </c>
      <c r="S6231">
        <f t="shared" si="1753"/>
        <v>3</v>
      </c>
      <c r="T6231">
        <f t="shared" si="1754"/>
        <v>6</v>
      </c>
      <c r="U6231">
        <f t="shared" si="1755"/>
        <v>2</v>
      </c>
      <c r="V6231">
        <f t="shared" ca="1" si="1756"/>
        <v>0.32089999999999996</v>
      </c>
      <c r="W6231">
        <f>INDEX(Solarstrahlungsdaten!$B$13:$G$8772,Übersicht!O6231,Übersicht!$E$10)</f>
        <v>148.03</v>
      </c>
      <c r="X6231">
        <f t="shared" si="1757"/>
        <v>0.50922319999999999</v>
      </c>
      <c r="Y6231">
        <f t="shared" ca="1" si="1758"/>
        <v>-0.18832320000000002</v>
      </c>
      <c r="Z6231">
        <f t="shared" ca="1" si="1759"/>
        <v>0.32089999999999996</v>
      </c>
      <c r="AA6231">
        <f t="shared" ca="1" si="1760"/>
        <v>0.18832320000000002</v>
      </c>
      <c r="AB6231">
        <f t="shared" ca="1" si="1761"/>
        <v>0</v>
      </c>
      <c r="AC6231">
        <f t="shared" ca="1" si="1767"/>
        <v>0.18832320000000002</v>
      </c>
      <c r="AD6231">
        <f t="shared" ca="1" si="1750"/>
        <v>0</v>
      </c>
      <c r="AE6231">
        <f t="shared" ca="1" si="1762"/>
        <v>0</v>
      </c>
      <c r="AF6231">
        <f t="shared" ca="1" si="1763"/>
        <v>0</v>
      </c>
      <c r="AG6231">
        <f t="shared" ca="1" si="1764"/>
        <v>4.7080800000000006E-2</v>
      </c>
      <c r="AH6231">
        <f t="shared" ca="1" si="1765"/>
        <v>0</v>
      </c>
    </row>
    <row r="6232" spans="15:34" x14ac:dyDescent="0.25">
      <c r="O6232">
        <v>6176</v>
      </c>
      <c r="P6232" s="2">
        <f t="shared" si="1766"/>
        <v>44454.29166665169</v>
      </c>
      <c r="Q6232">
        <f t="shared" si="1751"/>
        <v>15</v>
      </c>
      <c r="R6232">
        <f t="shared" si="1752"/>
        <v>9</v>
      </c>
      <c r="S6232">
        <f t="shared" si="1753"/>
        <v>3</v>
      </c>
      <c r="T6232">
        <f t="shared" si="1754"/>
        <v>7</v>
      </c>
      <c r="U6232">
        <f t="shared" si="1755"/>
        <v>2</v>
      </c>
      <c r="V6232">
        <f t="shared" ca="1" si="1756"/>
        <v>0.49560000000000004</v>
      </c>
      <c r="W6232">
        <f>INDEX(Solarstrahlungsdaten!$B$13:$G$8772,Übersicht!O6232,Übersicht!$E$10)</f>
        <v>257.72500000000002</v>
      </c>
      <c r="X6232">
        <f t="shared" si="1757"/>
        <v>0.88657400000000008</v>
      </c>
      <c r="Y6232">
        <f t="shared" ca="1" si="1758"/>
        <v>-0.39097400000000004</v>
      </c>
      <c r="Z6232">
        <f t="shared" ca="1" si="1759"/>
        <v>0.49560000000000004</v>
      </c>
      <c r="AA6232">
        <f t="shared" ca="1" si="1760"/>
        <v>0.39097400000000004</v>
      </c>
      <c r="AB6232">
        <f t="shared" ca="1" si="1761"/>
        <v>0</v>
      </c>
      <c r="AC6232">
        <f t="shared" ca="1" si="1767"/>
        <v>0.57929720000000007</v>
      </c>
      <c r="AD6232">
        <f t="shared" ca="1" si="1750"/>
        <v>0</v>
      </c>
      <c r="AE6232">
        <f t="shared" ca="1" si="1762"/>
        <v>0</v>
      </c>
      <c r="AF6232">
        <f t="shared" ca="1" si="1763"/>
        <v>0</v>
      </c>
      <c r="AG6232">
        <f t="shared" ca="1" si="1764"/>
        <v>0.14482430000000002</v>
      </c>
      <c r="AH6232">
        <f t="shared" ca="1" si="1765"/>
        <v>0</v>
      </c>
    </row>
    <row r="6233" spans="15:34" x14ac:dyDescent="0.25">
      <c r="O6233">
        <v>6177</v>
      </c>
      <c r="P6233" s="2">
        <f t="shared" si="1766"/>
        <v>44454.333333318355</v>
      </c>
      <c r="Q6233">
        <f t="shared" si="1751"/>
        <v>15</v>
      </c>
      <c r="R6233">
        <f t="shared" si="1752"/>
        <v>9</v>
      </c>
      <c r="S6233">
        <f t="shared" si="1753"/>
        <v>3</v>
      </c>
      <c r="T6233">
        <f t="shared" si="1754"/>
        <v>8</v>
      </c>
      <c r="U6233">
        <f t="shared" si="1755"/>
        <v>2</v>
      </c>
      <c r="V6233">
        <f t="shared" ca="1" si="1756"/>
        <v>0.54830000000000001</v>
      </c>
      <c r="W6233">
        <f>INDEX(Solarstrahlungsdaten!$B$13:$G$8772,Übersicht!O6233,Übersicht!$E$10)</f>
        <v>284.27</v>
      </c>
      <c r="X6233">
        <f t="shared" si="1757"/>
        <v>0.97788879999999989</v>
      </c>
      <c r="Y6233">
        <f t="shared" ca="1" si="1758"/>
        <v>-0.42958879999999988</v>
      </c>
      <c r="Z6233">
        <f t="shared" ca="1" si="1759"/>
        <v>0.54830000000000001</v>
      </c>
      <c r="AA6233">
        <f t="shared" ca="1" si="1760"/>
        <v>0.42958879999999988</v>
      </c>
      <c r="AB6233">
        <f t="shared" ca="1" si="1761"/>
        <v>0</v>
      </c>
      <c r="AC6233">
        <f t="shared" ca="1" si="1767"/>
        <v>1.0088859999999999</v>
      </c>
      <c r="AD6233">
        <f t="shared" ca="1" si="1750"/>
        <v>0</v>
      </c>
      <c r="AE6233">
        <f t="shared" ca="1" si="1762"/>
        <v>0</v>
      </c>
      <c r="AF6233">
        <f t="shared" ca="1" si="1763"/>
        <v>0</v>
      </c>
      <c r="AG6233">
        <f t="shared" ca="1" si="1764"/>
        <v>0.25222149999999999</v>
      </c>
      <c r="AH6233">
        <f t="shared" ca="1" si="1765"/>
        <v>0</v>
      </c>
    </row>
    <row r="6234" spans="15:34" x14ac:dyDescent="0.25">
      <c r="O6234">
        <v>6178</v>
      </c>
      <c r="P6234" s="2">
        <f t="shared" si="1766"/>
        <v>44454.374999985019</v>
      </c>
      <c r="Q6234">
        <f t="shared" si="1751"/>
        <v>15</v>
      </c>
      <c r="R6234">
        <f t="shared" si="1752"/>
        <v>9</v>
      </c>
      <c r="S6234">
        <f t="shared" si="1753"/>
        <v>3</v>
      </c>
      <c r="T6234">
        <f t="shared" si="1754"/>
        <v>9</v>
      </c>
      <c r="U6234">
        <f t="shared" si="1755"/>
        <v>2</v>
      </c>
      <c r="V6234">
        <f t="shared" ca="1" si="1756"/>
        <v>0.54630000000000001</v>
      </c>
      <c r="W6234">
        <f>INDEX(Solarstrahlungsdaten!$B$13:$G$8772,Übersicht!O6234,Übersicht!$E$10)</f>
        <v>396.53499999999997</v>
      </c>
      <c r="X6234">
        <f t="shared" si="1757"/>
        <v>1.3640804</v>
      </c>
      <c r="Y6234">
        <f t="shared" ca="1" si="1758"/>
        <v>-0.81778039999999996</v>
      </c>
      <c r="Z6234">
        <f t="shared" ca="1" si="1759"/>
        <v>0.54630000000000001</v>
      </c>
      <c r="AA6234">
        <f t="shared" ca="1" si="1760"/>
        <v>0.81778039999999996</v>
      </c>
      <c r="AB6234">
        <f t="shared" ca="1" si="1761"/>
        <v>0</v>
      </c>
      <c r="AC6234">
        <f t="shared" ca="1" si="1767"/>
        <v>1.8266663999999999</v>
      </c>
      <c r="AD6234">
        <f t="shared" ca="1" si="1750"/>
        <v>0</v>
      </c>
      <c r="AE6234">
        <f t="shared" ca="1" si="1762"/>
        <v>0</v>
      </c>
      <c r="AF6234">
        <f t="shared" ca="1" si="1763"/>
        <v>0</v>
      </c>
      <c r="AG6234">
        <f t="shared" ca="1" si="1764"/>
        <v>0.45666659999999998</v>
      </c>
      <c r="AH6234">
        <f t="shared" ca="1" si="1765"/>
        <v>0</v>
      </c>
    </row>
    <row r="6235" spans="15:34" x14ac:dyDescent="0.25">
      <c r="O6235">
        <v>6179</v>
      </c>
      <c r="P6235" s="2">
        <f t="shared" si="1766"/>
        <v>44454.416666651683</v>
      </c>
      <c r="Q6235">
        <f t="shared" si="1751"/>
        <v>15</v>
      </c>
      <c r="R6235">
        <f t="shared" si="1752"/>
        <v>9</v>
      </c>
      <c r="S6235">
        <f t="shared" si="1753"/>
        <v>3</v>
      </c>
      <c r="T6235">
        <f t="shared" si="1754"/>
        <v>10</v>
      </c>
      <c r="U6235">
        <f t="shared" si="1755"/>
        <v>2</v>
      </c>
      <c r="V6235">
        <f t="shared" ca="1" si="1756"/>
        <v>0.5323</v>
      </c>
      <c r="W6235">
        <f>INDEX(Solarstrahlungsdaten!$B$13:$G$8772,Übersicht!O6235,Übersicht!$E$10)</f>
        <v>252.05</v>
      </c>
      <c r="X6235">
        <f t="shared" si="1757"/>
        <v>0.86705199999999993</v>
      </c>
      <c r="Y6235">
        <f t="shared" ca="1" si="1758"/>
        <v>-0.33475199999999994</v>
      </c>
      <c r="Z6235">
        <f t="shared" ca="1" si="1759"/>
        <v>0.5323</v>
      </c>
      <c r="AA6235">
        <f t="shared" ca="1" si="1760"/>
        <v>0.33475199999999994</v>
      </c>
      <c r="AB6235">
        <f t="shared" ca="1" si="1761"/>
        <v>0</v>
      </c>
      <c r="AC6235">
        <f t="shared" ca="1" si="1767"/>
        <v>2.1614183999999996</v>
      </c>
      <c r="AD6235">
        <f t="shared" ca="1" si="1750"/>
        <v>0</v>
      </c>
      <c r="AE6235">
        <f t="shared" ca="1" si="1762"/>
        <v>0</v>
      </c>
      <c r="AF6235">
        <f t="shared" ca="1" si="1763"/>
        <v>0</v>
      </c>
      <c r="AG6235">
        <f t="shared" ca="1" si="1764"/>
        <v>0.54035459999999991</v>
      </c>
      <c r="AH6235">
        <f t="shared" ca="1" si="1765"/>
        <v>0</v>
      </c>
    </row>
    <row r="6236" spans="15:34" x14ac:dyDescent="0.25">
      <c r="O6236">
        <v>6180</v>
      </c>
      <c r="P6236" s="2">
        <f t="shared" si="1766"/>
        <v>44454.458333318347</v>
      </c>
      <c r="Q6236">
        <f t="shared" si="1751"/>
        <v>15</v>
      </c>
      <c r="R6236">
        <f t="shared" si="1752"/>
        <v>9</v>
      </c>
      <c r="S6236">
        <f t="shared" si="1753"/>
        <v>3</v>
      </c>
      <c r="T6236">
        <f t="shared" si="1754"/>
        <v>11</v>
      </c>
      <c r="U6236">
        <f t="shared" si="1755"/>
        <v>2</v>
      </c>
      <c r="V6236">
        <f t="shared" ca="1" si="1756"/>
        <v>0.52639999999999998</v>
      </c>
      <c r="W6236">
        <f>INDEX(Solarstrahlungsdaten!$B$13:$G$8772,Übersicht!O6236,Übersicht!$E$10)</f>
        <v>171.34</v>
      </c>
      <c r="X6236">
        <f t="shared" si="1757"/>
        <v>0.58940959999999998</v>
      </c>
      <c r="Y6236">
        <f t="shared" ca="1" si="1758"/>
        <v>-6.3009599999999999E-2</v>
      </c>
      <c r="Z6236">
        <f t="shared" ca="1" si="1759"/>
        <v>0.52639999999999998</v>
      </c>
      <c r="AA6236">
        <f t="shared" ca="1" si="1760"/>
        <v>6.3009599999999999E-2</v>
      </c>
      <c r="AB6236">
        <f t="shared" ca="1" si="1761"/>
        <v>0</v>
      </c>
      <c r="AC6236">
        <f t="shared" ca="1" si="1767"/>
        <v>2.2244279999999996</v>
      </c>
      <c r="AD6236">
        <f t="shared" ca="1" si="1750"/>
        <v>0</v>
      </c>
      <c r="AE6236">
        <f t="shared" ca="1" si="1762"/>
        <v>0</v>
      </c>
      <c r="AF6236">
        <f t="shared" ca="1" si="1763"/>
        <v>0</v>
      </c>
      <c r="AG6236">
        <f t="shared" ca="1" si="1764"/>
        <v>0.55610699999999991</v>
      </c>
      <c r="AH6236">
        <f t="shared" ca="1" si="1765"/>
        <v>0</v>
      </c>
    </row>
    <row r="6237" spans="15:34" x14ac:dyDescent="0.25">
      <c r="O6237">
        <v>6181</v>
      </c>
      <c r="P6237" s="2">
        <f t="shared" si="1766"/>
        <v>44454.499999985012</v>
      </c>
      <c r="Q6237">
        <f t="shared" si="1751"/>
        <v>15</v>
      </c>
      <c r="R6237">
        <f t="shared" si="1752"/>
        <v>9</v>
      </c>
      <c r="S6237">
        <f t="shared" si="1753"/>
        <v>3</v>
      </c>
      <c r="T6237">
        <f t="shared" si="1754"/>
        <v>12</v>
      </c>
      <c r="U6237">
        <f t="shared" si="1755"/>
        <v>2</v>
      </c>
      <c r="V6237">
        <f t="shared" ca="1" si="1756"/>
        <v>0.58089999999999997</v>
      </c>
      <c r="W6237">
        <f>INDEX(Solarstrahlungsdaten!$B$13:$G$8772,Übersicht!O6237,Übersicht!$E$10)</f>
        <v>333.92500000000001</v>
      </c>
      <c r="X6237">
        <f t="shared" si="1757"/>
        <v>1.1487020000000001</v>
      </c>
      <c r="Y6237">
        <f t="shared" ca="1" si="1758"/>
        <v>-0.56780200000000014</v>
      </c>
      <c r="Z6237">
        <f t="shared" ca="1" si="1759"/>
        <v>0.58089999999999997</v>
      </c>
      <c r="AA6237">
        <f t="shared" ca="1" si="1760"/>
        <v>0.56780200000000014</v>
      </c>
      <c r="AB6237">
        <f t="shared" ca="1" si="1761"/>
        <v>0</v>
      </c>
      <c r="AC6237">
        <f t="shared" ca="1" si="1767"/>
        <v>2.79223</v>
      </c>
      <c r="AD6237">
        <f t="shared" ca="1" si="1750"/>
        <v>0</v>
      </c>
      <c r="AE6237">
        <f t="shared" ca="1" si="1762"/>
        <v>0</v>
      </c>
      <c r="AF6237">
        <f t="shared" ca="1" si="1763"/>
        <v>0</v>
      </c>
      <c r="AG6237">
        <f t="shared" ca="1" si="1764"/>
        <v>0.6980575</v>
      </c>
      <c r="AH6237">
        <f t="shared" ca="1" si="1765"/>
        <v>0</v>
      </c>
    </row>
    <row r="6238" spans="15:34" x14ac:dyDescent="0.25">
      <c r="O6238">
        <v>6182</v>
      </c>
      <c r="P6238" s="2">
        <f t="shared" si="1766"/>
        <v>44454.541666651676</v>
      </c>
      <c r="Q6238">
        <f t="shared" si="1751"/>
        <v>15</v>
      </c>
      <c r="R6238">
        <f t="shared" si="1752"/>
        <v>9</v>
      </c>
      <c r="S6238">
        <f t="shared" si="1753"/>
        <v>3</v>
      </c>
      <c r="T6238">
        <f t="shared" si="1754"/>
        <v>13</v>
      </c>
      <c r="U6238">
        <f t="shared" si="1755"/>
        <v>2</v>
      </c>
      <c r="V6238">
        <f t="shared" ca="1" si="1756"/>
        <v>0.60009999999999986</v>
      </c>
      <c r="W6238">
        <f>INDEX(Solarstrahlungsdaten!$B$13:$G$8772,Übersicht!O6238,Übersicht!$E$10)</f>
        <v>58.97</v>
      </c>
      <c r="X6238">
        <f t="shared" si="1757"/>
        <v>0.2028568</v>
      </c>
      <c r="Y6238">
        <f t="shared" ca="1" si="1758"/>
        <v>0.39724319999999985</v>
      </c>
      <c r="Z6238">
        <f t="shared" ca="1" si="1759"/>
        <v>0.2028568</v>
      </c>
      <c r="AA6238">
        <f t="shared" ca="1" si="1760"/>
        <v>0</v>
      </c>
      <c r="AB6238">
        <f t="shared" ca="1" si="1761"/>
        <v>0.39724319999999985</v>
      </c>
      <c r="AC6238">
        <f t="shared" ca="1" si="1767"/>
        <v>2.3949868000000003</v>
      </c>
      <c r="AD6238">
        <f t="shared" ca="1" si="1750"/>
        <v>0</v>
      </c>
      <c r="AE6238">
        <f t="shared" ca="1" si="1762"/>
        <v>0</v>
      </c>
      <c r="AF6238">
        <f t="shared" ca="1" si="1763"/>
        <v>0</v>
      </c>
      <c r="AG6238">
        <f t="shared" ca="1" si="1764"/>
        <v>0.59874670000000008</v>
      </c>
      <c r="AH6238">
        <f t="shared" ca="1" si="1765"/>
        <v>0</v>
      </c>
    </row>
    <row r="6239" spans="15:34" x14ac:dyDescent="0.25">
      <c r="O6239">
        <v>6183</v>
      </c>
      <c r="P6239" s="2">
        <f t="shared" si="1766"/>
        <v>44454.58333331834</v>
      </c>
      <c r="Q6239">
        <f t="shared" si="1751"/>
        <v>15</v>
      </c>
      <c r="R6239">
        <f t="shared" si="1752"/>
        <v>9</v>
      </c>
      <c r="S6239">
        <f t="shared" si="1753"/>
        <v>3</v>
      </c>
      <c r="T6239">
        <f t="shared" si="1754"/>
        <v>14</v>
      </c>
      <c r="U6239">
        <f t="shared" si="1755"/>
        <v>2</v>
      </c>
      <c r="V6239">
        <f t="shared" ca="1" si="1756"/>
        <v>0.52290000000000003</v>
      </c>
      <c r="W6239">
        <f>INDEX(Solarstrahlungsdaten!$B$13:$G$8772,Übersicht!O6239,Übersicht!$E$10)</f>
        <v>188.185</v>
      </c>
      <c r="X6239">
        <f t="shared" si="1757"/>
        <v>0.64735639999999994</v>
      </c>
      <c r="Y6239">
        <f t="shared" ca="1" si="1758"/>
        <v>-0.12445639999999991</v>
      </c>
      <c r="Z6239">
        <f t="shared" ca="1" si="1759"/>
        <v>0.52290000000000003</v>
      </c>
      <c r="AA6239">
        <f t="shared" ca="1" si="1760"/>
        <v>0.12445639999999991</v>
      </c>
      <c r="AB6239">
        <f t="shared" ca="1" si="1761"/>
        <v>0</v>
      </c>
      <c r="AC6239">
        <f t="shared" ca="1" si="1767"/>
        <v>2.5194432000000004</v>
      </c>
      <c r="AD6239">
        <f t="shared" ca="1" si="1750"/>
        <v>0</v>
      </c>
      <c r="AE6239">
        <f t="shared" ca="1" si="1762"/>
        <v>0</v>
      </c>
      <c r="AF6239">
        <f t="shared" ca="1" si="1763"/>
        <v>0</v>
      </c>
      <c r="AG6239">
        <f t="shared" ca="1" si="1764"/>
        <v>0.62986080000000011</v>
      </c>
      <c r="AH6239">
        <f t="shared" ca="1" si="1765"/>
        <v>0</v>
      </c>
    </row>
    <row r="6240" spans="15:34" x14ac:dyDescent="0.25">
      <c r="O6240">
        <v>6184</v>
      </c>
      <c r="P6240" s="2">
        <f t="shared" si="1766"/>
        <v>44454.624999985004</v>
      </c>
      <c r="Q6240">
        <f t="shared" si="1751"/>
        <v>15</v>
      </c>
      <c r="R6240">
        <f t="shared" si="1752"/>
        <v>9</v>
      </c>
      <c r="S6240">
        <f t="shared" si="1753"/>
        <v>3</v>
      </c>
      <c r="T6240">
        <f t="shared" si="1754"/>
        <v>15</v>
      </c>
      <c r="U6240">
        <f t="shared" si="1755"/>
        <v>2</v>
      </c>
      <c r="V6240">
        <f t="shared" ca="1" si="1756"/>
        <v>0.46609999999999996</v>
      </c>
      <c r="W6240">
        <f>INDEX(Solarstrahlungsdaten!$B$13:$G$8772,Übersicht!O6240,Übersicht!$E$10)</f>
        <v>253.95499999999998</v>
      </c>
      <c r="X6240">
        <f t="shared" si="1757"/>
        <v>0.87360519999999997</v>
      </c>
      <c r="Y6240">
        <f t="shared" ca="1" si="1758"/>
        <v>-0.40750520000000001</v>
      </c>
      <c r="Z6240">
        <f t="shared" ca="1" si="1759"/>
        <v>0.46609999999999996</v>
      </c>
      <c r="AA6240">
        <f t="shared" ca="1" si="1760"/>
        <v>0.40750520000000001</v>
      </c>
      <c r="AB6240">
        <f t="shared" ca="1" si="1761"/>
        <v>0</v>
      </c>
      <c r="AC6240">
        <f t="shared" ca="1" si="1767"/>
        <v>2.9269484000000006</v>
      </c>
      <c r="AD6240">
        <f t="shared" ca="1" si="1750"/>
        <v>0</v>
      </c>
      <c r="AE6240">
        <f t="shared" ca="1" si="1762"/>
        <v>0</v>
      </c>
      <c r="AF6240">
        <f t="shared" ca="1" si="1763"/>
        <v>0</v>
      </c>
      <c r="AG6240">
        <f t="shared" ca="1" si="1764"/>
        <v>0.73173710000000014</v>
      </c>
      <c r="AH6240">
        <f t="shared" ca="1" si="1765"/>
        <v>0</v>
      </c>
    </row>
    <row r="6241" spans="15:34" x14ac:dyDescent="0.25">
      <c r="O6241">
        <v>6185</v>
      </c>
      <c r="P6241" s="2">
        <f t="shared" si="1766"/>
        <v>44454.666666651668</v>
      </c>
      <c r="Q6241">
        <f t="shared" si="1751"/>
        <v>15</v>
      </c>
      <c r="R6241">
        <f t="shared" si="1752"/>
        <v>9</v>
      </c>
      <c r="S6241">
        <f t="shared" si="1753"/>
        <v>3</v>
      </c>
      <c r="T6241">
        <f t="shared" si="1754"/>
        <v>16</v>
      </c>
      <c r="U6241">
        <f t="shared" si="1755"/>
        <v>2</v>
      </c>
      <c r="V6241">
        <f t="shared" ca="1" si="1756"/>
        <v>0.42710000000000004</v>
      </c>
      <c r="W6241">
        <f>INDEX(Solarstrahlungsdaten!$B$13:$G$8772,Übersicht!O6241,Übersicht!$E$10)</f>
        <v>163.80000000000001</v>
      </c>
      <c r="X6241">
        <f t="shared" si="1757"/>
        <v>0.56347199999999997</v>
      </c>
      <c r="Y6241">
        <f t="shared" ca="1" si="1758"/>
        <v>-0.13637199999999994</v>
      </c>
      <c r="Z6241">
        <f t="shared" ca="1" si="1759"/>
        <v>0.42710000000000004</v>
      </c>
      <c r="AA6241">
        <f t="shared" ca="1" si="1760"/>
        <v>0.13637199999999994</v>
      </c>
      <c r="AB6241">
        <f t="shared" ca="1" si="1761"/>
        <v>0</v>
      </c>
      <c r="AC6241">
        <f t="shared" ca="1" si="1767"/>
        <v>3.0633204000000003</v>
      </c>
      <c r="AD6241">
        <f t="shared" ca="1" si="1750"/>
        <v>0</v>
      </c>
      <c r="AE6241">
        <f t="shared" ca="1" si="1762"/>
        <v>0</v>
      </c>
      <c r="AF6241">
        <f t="shared" ca="1" si="1763"/>
        <v>0</v>
      </c>
      <c r="AG6241">
        <f t="shared" ca="1" si="1764"/>
        <v>0.76583010000000007</v>
      </c>
      <c r="AH6241">
        <f t="shared" ca="1" si="1765"/>
        <v>0</v>
      </c>
    </row>
    <row r="6242" spans="15:34" x14ac:dyDescent="0.25">
      <c r="O6242">
        <v>6186</v>
      </c>
      <c r="P6242" s="2">
        <f t="shared" si="1766"/>
        <v>44454.708333318333</v>
      </c>
      <c r="Q6242">
        <f t="shared" si="1751"/>
        <v>15</v>
      </c>
      <c r="R6242">
        <f t="shared" si="1752"/>
        <v>9</v>
      </c>
      <c r="S6242">
        <f t="shared" si="1753"/>
        <v>3</v>
      </c>
      <c r="T6242">
        <f t="shared" si="1754"/>
        <v>17</v>
      </c>
      <c r="U6242">
        <f t="shared" si="1755"/>
        <v>2</v>
      </c>
      <c r="V6242">
        <f t="shared" ca="1" si="1756"/>
        <v>0.44700000000000001</v>
      </c>
      <c r="W6242">
        <f>INDEX(Solarstrahlungsdaten!$B$13:$G$8772,Übersicht!O6242,Übersicht!$E$10)</f>
        <v>24.98</v>
      </c>
      <c r="X6242">
        <f t="shared" si="1757"/>
        <v>8.5931199999999999E-2</v>
      </c>
      <c r="Y6242">
        <f t="shared" ca="1" si="1758"/>
        <v>0.36106880000000002</v>
      </c>
      <c r="Z6242">
        <f t="shared" ca="1" si="1759"/>
        <v>8.5931199999999999E-2</v>
      </c>
      <c r="AA6242">
        <f t="shared" ca="1" si="1760"/>
        <v>0</v>
      </c>
      <c r="AB6242">
        <f t="shared" ca="1" si="1761"/>
        <v>0.36106880000000002</v>
      </c>
      <c r="AC6242">
        <f t="shared" ca="1" si="1767"/>
        <v>2.7022516000000003</v>
      </c>
      <c r="AD6242">
        <f t="shared" ca="1" si="1750"/>
        <v>0</v>
      </c>
      <c r="AE6242">
        <f t="shared" ca="1" si="1762"/>
        <v>0</v>
      </c>
      <c r="AF6242">
        <f t="shared" ca="1" si="1763"/>
        <v>0</v>
      </c>
      <c r="AG6242">
        <f t="shared" ca="1" si="1764"/>
        <v>0.67556290000000008</v>
      </c>
      <c r="AH6242">
        <f t="shared" ca="1" si="1765"/>
        <v>0</v>
      </c>
    </row>
    <row r="6243" spans="15:34" x14ac:dyDescent="0.25">
      <c r="O6243">
        <v>6187</v>
      </c>
      <c r="P6243" s="2">
        <f t="shared" si="1766"/>
        <v>44454.749999984997</v>
      </c>
      <c r="Q6243">
        <f t="shared" si="1751"/>
        <v>15</v>
      </c>
      <c r="R6243">
        <f t="shared" si="1752"/>
        <v>9</v>
      </c>
      <c r="S6243">
        <f t="shared" si="1753"/>
        <v>3</v>
      </c>
      <c r="T6243">
        <f t="shared" si="1754"/>
        <v>18</v>
      </c>
      <c r="U6243">
        <f t="shared" si="1755"/>
        <v>2</v>
      </c>
      <c r="V6243">
        <f t="shared" ca="1" si="1756"/>
        <v>0.54689999999999994</v>
      </c>
      <c r="W6243">
        <f>INDEX(Solarstrahlungsdaten!$B$13:$G$8772,Übersicht!O6243,Übersicht!$E$10)</f>
        <v>0</v>
      </c>
      <c r="X6243">
        <f t="shared" si="1757"/>
        <v>0</v>
      </c>
      <c r="Y6243">
        <f t="shared" ca="1" si="1758"/>
        <v>0.54689999999999994</v>
      </c>
      <c r="Z6243">
        <f t="shared" ca="1" si="1759"/>
        <v>0</v>
      </c>
      <c r="AA6243">
        <f t="shared" ca="1" si="1760"/>
        <v>0</v>
      </c>
      <c r="AB6243">
        <f t="shared" ca="1" si="1761"/>
        <v>0.54689999999999994</v>
      </c>
      <c r="AC6243">
        <f t="shared" ca="1" si="1767"/>
        <v>2.1553516000000004</v>
      </c>
      <c r="AD6243">
        <f t="shared" ca="1" si="1750"/>
        <v>0</v>
      </c>
      <c r="AE6243">
        <f t="shared" ca="1" si="1762"/>
        <v>0</v>
      </c>
      <c r="AF6243">
        <f t="shared" ca="1" si="1763"/>
        <v>0</v>
      </c>
      <c r="AG6243">
        <f t="shared" ca="1" si="1764"/>
        <v>0.53883790000000009</v>
      </c>
      <c r="AH6243">
        <f t="shared" ca="1" si="1765"/>
        <v>0</v>
      </c>
    </row>
    <row r="6244" spans="15:34" x14ac:dyDescent="0.25">
      <c r="O6244">
        <v>6188</v>
      </c>
      <c r="P6244" s="2">
        <f t="shared" si="1766"/>
        <v>44454.791666651661</v>
      </c>
      <c r="Q6244">
        <f t="shared" si="1751"/>
        <v>15</v>
      </c>
      <c r="R6244">
        <f t="shared" si="1752"/>
        <v>9</v>
      </c>
      <c r="S6244">
        <f t="shared" si="1753"/>
        <v>3</v>
      </c>
      <c r="T6244">
        <f t="shared" si="1754"/>
        <v>19</v>
      </c>
      <c r="U6244">
        <f t="shared" si="1755"/>
        <v>2</v>
      </c>
      <c r="V6244">
        <f t="shared" ca="1" si="1756"/>
        <v>0.66849999999999998</v>
      </c>
      <c r="W6244">
        <f>INDEX(Solarstrahlungsdaten!$B$13:$G$8772,Übersicht!O6244,Übersicht!$E$10)</f>
        <v>0</v>
      </c>
      <c r="X6244">
        <f t="shared" si="1757"/>
        <v>0</v>
      </c>
      <c r="Y6244">
        <f t="shared" ca="1" si="1758"/>
        <v>0.66849999999999998</v>
      </c>
      <c r="Z6244">
        <f t="shared" ca="1" si="1759"/>
        <v>0</v>
      </c>
      <c r="AA6244">
        <f t="shared" ca="1" si="1760"/>
        <v>0</v>
      </c>
      <c r="AB6244">
        <f t="shared" ca="1" si="1761"/>
        <v>0.66849999999999998</v>
      </c>
      <c r="AC6244">
        <f t="shared" ca="1" si="1767"/>
        <v>1.4868516000000005</v>
      </c>
      <c r="AD6244">
        <f t="shared" ca="1" si="1750"/>
        <v>0</v>
      </c>
      <c r="AE6244">
        <f t="shared" ca="1" si="1762"/>
        <v>0</v>
      </c>
      <c r="AF6244">
        <f t="shared" ca="1" si="1763"/>
        <v>0</v>
      </c>
      <c r="AG6244">
        <f t="shared" ca="1" si="1764"/>
        <v>0.37171290000000012</v>
      </c>
      <c r="AH6244">
        <f t="shared" ca="1" si="1765"/>
        <v>0</v>
      </c>
    </row>
    <row r="6245" spans="15:34" x14ac:dyDescent="0.25">
      <c r="O6245">
        <v>6189</v>
      </c>
      <c r="P6245" s="2">
        <f t="shared" si="1766"/>
        <v>44454.833333318325</v>
      </c>
      <c r="Q6245">
        <f t="shared" si="1751"/>
        <v>15</v>
      </c>
      <c r="R6245">
        <f t="shared" si="1752"/>
        <v>9</v>
      </c>
      <c r="S6245">
        <f t="shared" si="1753"/>
        <v>3</v>
      </c>
      <c r="T6245">
        <f t="shared" si="1754"/>
        <v>20</v>
      </c>
      <c r="U6245">
        <f t="shared" si="1755"/>
        <v>2</v>
      </c>
      <c r="V6245">
        <f t="shared" ca="1" si="1756"/>
        <v>0.68720000000000003</v>
      </c>
      <c r="W6245">
        <f>INDEX(Solarstrahlungsdaten!$B$13:$G$8772,Übersicht!O6245,Übersicht!$E$10)</f>
        <v>0</v>
      </c>
      <c r="X6245">
        <f t="shared" si="1757"/>
        <v>0</v>
      </c>
      <c r="Y6245">
        <f t="shared" ca="1" si="1758"/>
        <v>0.68720000000000003</v>
      </c>
      <c r="Z6245">
        <f t="shared" ca="1" si="1759"/>
        <v>0</v>
      </c>
      <c r="AA6245">
        <f t="shared" ca="1" si="1760"/>
        <v>0</v>
      </c>
      <c r="AB6245">
        <f t="shared" ca="1" si="1761"/>
        <v>0.68720000000000003</v>
      </c>
      <c r="AC6245">
        <f t="shared" ca="1" si="1767"/>
        <v>0.79965160000000046</v>
      </c>
      <c r="AD6245">
        <f t="shared" ca="1" si="1750"/>
        <v>0</v>
      </c>
      <c r="AE6245">
        <f t="shared" ca="1" si="1762"/>
        <v>0</v>
      </c>
      <c r="AF6245">
        <f t="shared" ca="1" si="1763"/>
        <v>0</v>
      </c>
      <c r="AG6245">
        <f t="shared" ca="1" si="1764"/>
        <v>0.19991290000000012</v>
      </c>
      <c r="AH6245">
        <f t="shared" ca="1" si="1765"/>
        <v>0</v>
      </c>
    </row>
    <row r="6246" spans="15:34" x14ac:dyDescent="0.25">
      <c r="O6246">
        <v>6190</v>
      </c>
      <c r="P6246" s="2">
        <f t="shared" si="1766"/>
        <v>44454.87499998499</v>
      </c>
      <c r="Q6246">
        <f t="shared" si="1751"/>
        <v>15</v>
      </c>
      <c r="R6246">
        <f t="shared" si="1752"/>
        <v>9</v>
      </c>
      <c r="S6246">
        <f t="shared" si="1753"/>
        <v>3</v>
      </c>
      <c r="T6246">
        <f t="shared" si="1754"/>
        <v>21</v>
      </c>
      <c r="U6246">
        <f t="shared" si="1755"/>
        <v>2</v>
      </c>
      <c r="V6246">
        <f t="shared" ca="1" si="1756"/>
        <v>0.63300000000000001</v>
      </c>
      <c r="W6246">
        <f>INDEX(Solarstrahlungsdaten!$B$13:$G$8772,Übersicht!O6246,Übersicht!$E$10)</f>
        <v>0</v>
      </c>
      <c r="X6246">
        <f t="shared" si="1757"/>
        <v>0</v>
      </c>
      <c r="Y6246">
        <f t="shared" ca="1" si="1758"/>
        <v>0.63300000000000001</v>
      </c>
      <c r="Z6246">
        <f t="shared" ca="1" si="1759"/>
        <v>0</v>
      </c>
      <c r="AA6246">
        <f t="shared" ca="1" si="1760"/>
        <v>0</v>
      </c>
      <c r="AB6246">
        <f t="shared" ca="1" si="1761"/>
        <v>0.63300000000000001</v>
      </c>
      <c r="AC6246">
        <f t="shared" ca="1" si="1767"/>
        <v>0.16665160000000045</v>
      </c>
      <c r="AD6246">
        <f t="shared" ca="1" si="1750"/>
        <v>0</v>
      </c>
      <c r="AE6246">
        <f t="shared" ca="1" si="1762"/>
        <v>0</v>
      </c>
      <c r="AF6246">
        <f t="shared" ca="1" si="1763"/>
        <v>0</v>
      </c>
      <c r="AG6246">
        <f t="shared" ca="1" si="1764"/>
        <v>4.1662900000000114E-2</v>
      </c>
      <c r="AH6246">
        <f t="shared" ca="1" si="1765"/>
        <v>0</v>
      </c>
    </row>
    <row r="6247" spans="15:34" x14ac:dyDescent="0.25">
      <c r="O6247">
        <v>6191</v>
      </c>
      <c r="P6247" s="2">
        <f t="shared" si="1766"/>
        <v>44454.916666651654</v>
      </c>
      <c r="Q6247">
        <f t="shared" si="1751"/>
        <v>15</v>
      </c>
      <c r="R6247">
        <f t="shared" si="1752"/>
        <v>9</v>
      </c>
      <c r="S6247">
        <f t="shared" si="1753"/>
        <v>3</v>
      </c>
      <c r="T6247">
        <f t="shared" si="1754"/>
        <v>22</v>
      </c>
      <c r="U6247">
        <f t="shared" si="1755"/>
        <v>2</v>
      </c>
      <c r="V6247">
        <f t="shared" ca="1" si="1756"/>
        <v>0.57189999999999996</v>
      </c>
      <c r="W6247">
        <f>INDEX(Solarstrahlungsdaten!$B$13:$G$8772,Übersicht!O6247,Übersicht!$E$10)</f>
        <v>0</v>
      </c>
      <c r="X6247">
        <f t="shared" si="1757"/>
        <v>0</v>
      </c>
      <c r="Y6247">
        <f t="shared" ca="1" si="1758"/>
        <v>0.57189999999999996</v>
      </c>
      <c r="Z6247">
        <f t="shared" ca="1" si="1759"/>
        <v>0</v>
      </c>
      <c r="AA6247">
        <f t="shared" ca="1" si="1760"/>
        <v>0</v>
      </c>
      <c r="AB6247">
        <f t="shared" ca="1" si="1761"/>
        <v>0.16665160000000045</v>
      </c>
      <c r="AC6247">
        <f t="shared" ca="1" si="1767"/>
        <v>0</v>
      </c>
      <c r="AD6247">
        <f t="shared" ca="1" si="1750"/>
        <v>0.40524839999999951</v>
      </c>
      <c r="AE6247">
        <f t="shared" ca="1" si="1762"/>
        <v>0</v>
      </c>
      <c r="AF6247">
        <f t="shared" ca="1" si="1763"/>
        <v>0.40524839999999951</v>
      </c>
      <c r="AG6247">
        <f t="shared" ca="1" si="1764"/>
        <v>0</v>
      </c>
      <c r="AH6247">
        <f t="shared" ca="1" si="1765"/>
        <v>1</v>
      </c>
    </row>
    <row r="6248" spans="15:34" x14ac:dyDescent="0.25">
      <c r="O6248">
        <v>6192</v>
      </c>
      <c r="P6248" s="2">
        <f t="shared" si="1766"/>
        <v>44454.958333318318</v>
      </c>
      <c r="Q6248">
        <f t="shared" si="1751"/>
        <v>15</v>
      </c>
      <c r="R6248">
        <f t="shared" si="1752"/>
        <v>9</v>
      </c>
      <c r="S6248">
        <f t="shared" si="1753"/>
        <v>3</v>
      </c>
      <c r="T6248">
        <f t="shared" si="1754"/>
        <v>23</v>
      </c>
      <c r="U6248">
        <f t="shared" si="1755"/>
        <v>2</v>
      </c>
      <c r="V6248">
        <f t="shared" ca="1" si="1756"/>
        <v>0.43760000000000004</v>
      </c>
      <c r="W6248">
        <f>INDEX(Solarstrahlungsdaten!$B$13:$G$8772,Übersicht!O6248,Übersicht!$E$10)</f>
        <v>0</v>
      </c>
      <c r="X6248">
        <f t="shared" si="1757"/>
        <v>0</v>
      </c>
      <c r="Y6248">
        <f t="shared" ca="1" si="1758"/>
        <v>0.43760000000000004</v>
      </c>
      <c r="Z6248">
        <f t="shared" ca="1" si="1759"/>
        <v>0</v>
      </c>
      <c r="AA6248">
        <f t="shared" ca="1" si="1760"/>
        <v>0</v>
      </c>
      <c r="AB6248">
        <f t="shared" ca="1" si="1761"/>
        <v>0</v>
      </c>
      <c r="AC6248">
        <f t="shared" ca="1" si="1767"/>
        <v>0</v>
      </c>
      <c r="AD6248">
        <f t="shared" ca="1" si="1750"/>
        <v>0.43760000000000004</v>
      </c>
      <c r="AE6248">
        <f t="shared" ca="1" si="1762"/>
        <v>0</v>
      </c>
      <c r="AF6248">
        <f t="shared" ca="1" si="1763"/>
        <v>0.43760000000000004</v>
      </c>
      <c r="AG6248">
        <f t="shared" ca="1" si="1764"/>
        <v>0</v>
      </c>
      <c r="AH6248">
        <f t="shared" ca="1" si="1765"/>
        <v>1</v>
      </c>
    </row>
    <row r="6249" spans="15:34" x14ac:dyDescent="0.25">
      <c r="O6249">
        <v>6193</v>
      </c>
      <c r="P6249" s="2">
        <f t="shared" si="1766"/>
        <v>44454.999999984982</v>
      </c>
      <c r="Q6249">
        <f t="shared" si="1751"/>
        <v>16</v>
      </c>
      <c r="R6249">
        <f t="shared" si="1752"/>
        <v>9</v>
      </c>
      <c r="S6249">
        <f t="shared" si="1753"/>
        <v>3</v>
      </c>
      <c r="T6249">
        <f t="shared" si="1754"/>
        <v>0</v>
      </c>
      <c r="U6249">
        <f t="shared" si="1755"/>
        <v>2</v>
      </c>
      <c r="V6249">
        <f t="shared" ca="1" si="1756"/>
        <v>0.2964</v>
      </c>
      <c r="W6249">
        <f>INDEX(Solarstrahlungsdaten!$B$13:$G$8772,Übersicht!O6249,Übersicht!$E$10)</f>
        <v>0</v>
      </c>
      <c r="X6249">
        <f t="shared" si="1757"/>
        <v>0</v>
      </c>
      <c r="Y6249">
        <f t="shared" ca="1" si="1758"/>
        <v>0.2964</v>
      </c>
      <c r="Z6249">
        <f t="shared" ca="1" si="1759"/>
        <v>0</v>
      </c>
      <c r="AA6249">
        <f t="shared" ca="1" si="1760"/>
        <v>0</v>
      </c>
      <c r="AB6249">
        <f t="shared" ca="1" si="1761"/>
        <v>0</v>
      </c>
      <c r="AC6249">
        <f t="shared" ca="1" si="1767"/>
        <v>0</v>
      </c>
      <c r="AD6249">
        <f t="shared" ca="1" si="1750"/>
        <v>0.2964</v>
      </c>
      <c r="AE6249">
        <f t="shared" ca="1" si="1762"/>
        <v>0</v>
      </c>
      <c r="AF6249">
        <f t="shared" ca="1" si="1763"/>
        <v>0.2964</v>
      </c>
      <c r="AG6249">
        <f t="shared" ca="1" si="1764"/>
        <v>0</v>
      </c>
      <c r="AH6249">
        <f t="shared" ca="1" si="1765"/>
        <v>1</v>
      </c>
    </row>
    <row r="6250" spans="15:34" x14ac:dyDescent="0.25">
      <c r="O6250">
        <v>6194</v>
      </c>
      <c r="P6250" s="2">
        <f t="shared" si="1766"/>
        <v>44455.041666651647</v>
      </c>
      <c r="Q6250">
        <f t="shared" si="1751"/>
        <v>16</v>
      </c>
      <c r="R6250">
        <f t="shared" si="1752"/>
        <v>9</v>
      </c>
      <c r="S6250">
        <f t="shared" si="1753"/>
        <v>3</v>
      </c>
      <c r="T6250">
        <f t="shared" si="1754"/>
        <v>1</v>
      </c>
      <c r="U6250">
        <f t="shared" si="1755"/>
        <v>2</v>
      </c>
      <c r="V6250">
        <f t="shared" ca="1" si="1756"/>
        <v>0.20670000000000002</v>
      </c>
      <c r="W6250">
        <f>INDEX(Solarstrahlungsdaten!$B$13:$G$8772,Übersicht!O6250,Übersicht!$E$10)</f>
        <v>0</v>
      </c>
      <c r="X6250">
        <f t="shared" si="1757"/>
        <v>0</v>
      </c>
      <c r="Y6250">
        <f t="shared" ca="1" si="1758"/>
        <v>0.20670000000000002</v>
      </c>
      <c r="Z6250">
        <f t="shared" ca="1" si="1759"/>
        <v>0</v>
      </c>
      <c r="AA6250">
        <f t="shared" ca="1" si="1760"/>
        <v>0</v>
      </c>
      <c r="AB6250">
        <f t="shared" ca="1" si="1761"/>
        <v>0</v>
      </c>
      <c r="AC6250">
        <f t="shared" ca="1" si="1767"/>
        <v>0</v>
      </c>
      <c r="AD6250">
        <f t="shared" ca="1" si="1750"/>
        <v>0.20670000000000002</v>
      </c>
      <c r="AE6250">
        <f t="shared" ca="1" si="1762"/>
        <v>0</v>
      </c>
      <c r="AF6250">
        <f t="shared" ca="1" si="1763"/>
        <v>0.20670000000000002</v>
      </c>
      <c r="AG6250">
        <f t="shared" ca="1" si="1764"/>
        <v>0</v>
      </c>
      <c r="AH6250">
        <f t="shared" ca="1" si="1765"/>
        <v>1</v>
      </c>
    </row>
    <row r="6251" spans="15:34" x14ac:dyDescent="0.25">
      <c r="O6251">
        <v>6195</v>
      </c>
      <c r="P6251" s="2">
        <f t="shared" si="1766"/>
        <v>44455.083333318311</v>
      </c>
      <c r="Q6251">
        <f t="shared" si="1751"/>
        <v>16</v>
      </c>
      <c r="R6251">
        <f t="shared" si="1752"/>
        <v>9</v>
      </c>
      <c r="S6251">
        <f t="shared" si="1753"/>
        <v>3</v>
      </c>
      <c r="T6251">
        <f t="shared" si="1754"/>
        <v>2</v>
      </c>
      <c r="U6251">
        <f t="shared" si="1755"/>
        <v>2</v>
      </c>
      <c r="V6251">
        <f t="shared" ca="1" si="1756"/>
        <v>0.18039999999999998</v>
      </c>
      <c r="W6251">
        <f>INDEX(Solarstrahlungsdaten!$B$13:$G$8772,Übersicht!O6251,Übersicht!$E$10)</f>
        <v>0</v>
      </c>
      <c r="X6251">
        <f t="shared" si="1757"/>
        <v>0</v>
      </c>
      <c r="Y6251">
        <f t="shared" ca="1" si="1758"/>
        <v>0.18039999999999998</v>
      </c>
      <c r="Z6251">
        <f t="shared" ca="1" si="1759"/>
        <v>0</v>
      </c>
      <c r="AA6251">
        <f t="shared" ca="1" si="1760"/>
        <v>0</v>
      </c>
      <c r="AB6251">
        <f t="shared" ca="1" si="1761"/>
        <v>0</v>
      </c>
      <c r="AC6251">
        <f t="shared" ca="1" si="1767"/>
        <v>0</v>
      </c>
      <c r="AD6251">
        <f t="shared" ca="1" si="1750"/>
        <v>0.18039999999999998</v>
      </c>
      <c r="AE6251">
        <f t="shared" ca="1" si="1762"/>
        <v>0</v>
      </c>
      <c r="AF6251">
        <f t="shared" ca="1" si="1763"/>
        <v>0.18039999999999998</v>
      </c>
      <c r="AG6251">
        <f t="shared" ca="1" si="1764"/>
        <v>0</v>
      </c>
      <c r="AH6251">
        <f t="shared" ca="1" si="1765"/>
        <v>1</v>
      </c>
    </row>
    <row r="6252" spans="15:34" x14ac:dyDescent="0.25">
      <c r="O6252">
        <v>6196</v>
      </c>
      <c r="P6252" s="2">
        <f t="shared" si="1766"/>
        <v>44455.124999984975</v>
      </c>
      <c r="Q6252">
        <f t="shared" si="1751"/>
        <v>16</v>
      </c>
      <c r="R6252">
        <f t="shared" si="1752"/>
        <v>9</v>
      </c>
      <c r="S6252">
        <f t="shared" si="1753"/>
        <v>3</v>
      </c>
      <c r="T6252">
        <f t="shared" si="1754"/>
        <v>3</v>
      </c>
      <c r="U6252">
        <f t="shared" si="1755"/>
        <v>2</v>
      </c>
      <c r="V6252">
        <f t="shared" ca="1" si="1756"/>
        <v>0.1724</v>
      </c>
      <c r="W6252">
        <f>INDEX(Solarstrahlungsdaten!$B$13:$G$8772,Übersicht!O6252,Übersicht!$E$10)</f>
        <v>0</v>
      </c>
      <c r="X6252">
        <f t="shared" si="1757"/>
        <v>0</v>
      </c>
      <c r="Y6252">
        <f t="shared" ca="1" si="1758"/>
        <v>0.1724</v>
      </c>
      <c r="Z6252">
        <f t="shared" ca="1" si="1759"/>
        <v>0</v>
      </c>
      <c r="AA6252">
        <f t="shared" ca="1" si="1760"/>
        <v>0</v>
      </c>
      <c r="AB6252">
        <f t="shared" ca="1" si="1761"/>
        <v>0</v>
      </c>
      <c r="AC6252">
        <f t="shared" ca="1" si="1767"/>
        <v>0</v>
      </c>
      <c r="AD6252">
        <f t="shared" ca="1" si="1750"/>
        <v>0.1724</v>
      </c>
      <c r="AE6252">
        <f t="shared" ca="1" si="1762"/>
        <v>0</v>
      </c>
      <c r="AF6252">
        <f t="shared" ca="1" si="1763"/>
        <v>0.1724</v>
      </c>
      <c r="AG6252">
        <f t="shared" ca="1" si="1764"/>
        <v>0</v>
      </c>
      <c r="AH6252">
        <f t="shared" ca="1" si="1765"/>
        <v>1</v>
      </c>
    </row>
    <row r="6253" spans="15:34" x14ac:dyDescent="0.25">
      <c r="O6253">
        <v>6197</v>
      </c>
      <c r="P6253" s="2">
        <f t="shared" si="1766"/>
        <v>44455.166666651639</v>
      </c>
      <c r="Q6253">
        <f t="shared" si="1751"/>
        <v>16</v>
      </c>
      <c r="R6253">
        <f t="shared" si="1752"/>
        <v>9</v>
      </c>
      <c r="S6253">
        <f t="shared" si="1753"/>
        <v>3</v>
      </c>
      <c r="T6253">
        <f t="shared" si="1754"/>
        <v>4</v>
      </c>
      <c r="U6253">
        <f t="shared" si="1755"/>
        <v>2</v>
      </c>
      <c r="V6253">
        <f t="shared" ca="1" si="1756"/>
        <v>0.17459999999999998</v>
      </c>
      <c r="W6253">
        <f>INDEX(Solarstrahlungsdaten!$B$13:$G$8772,Übersicht!O6253,Übersicht!$E$10)</f>
        <v>0</v>
      </c>
      <c r="X6253">
        <f t="shared" si="1757"/>
        <v>0</v>
      </c>
      <c r="Y6253">
        <f t="shared" ca="1" si="1758"/>
        <v>0.17459999999999998</v>
      </c>
      <c r="Z6253">
        <f t="shared" ca="1" si="1759"/>
        <v>0</v>
      </c>
      <c r="AA6253">
        <f t="shared" ca="1" si="1760"/>
        <v>0</v>
      </c>
      <c r="AB6253">
        <f t="shared" ca="1" si="1761"/>
        <v>0</v>
      </c>
      <c r="AC6253">
        <f t="shared" ca="1" si="1767"/>
        <v>0</v>
      </c>
      <c r="AD6253">
        <f t="shared" ca="1" si="1750"/>
        <v>0.17459999999999998</v>
      </c>
      <c r="AE6253">
        <f t="shared" ca="1" si="1762"/>
        <v>0</v>
      </c>
      <c r="AF6253">
        <f t="shared" ca="1" si="1763"/>
        <v>0.17459999999999998</v>
      </c>
      <c r="AG6253">
        <f t="shared" ca="1" si="1764"/>
        <v>0</v>
      </c>
      <c r="AH6253">
        <f t="shared" ca="1" si="1765"/>
        <v>1</v>
      </c>
    </row>
    <row r="6254" spans="15:34" x14ac:dyDescent="0.25">
      <c r="O6254">
        <v>6198</v>
      </c>
      <c r="P6254" s="2">
        <f t="shared" si="1766"/>
        <v>44455.208333318304</v>
      </c>
      <c r="Q6254">
        <f t="shared" si="1751"/>
        <v>16</v>
      </c>
      <c r="R6254">
        <f t="shared" si="1752"/>
        <v>9</v>
      </c>
      <c r="S6254">
        <f t="shared" si="1753"/>
        <v>3</v>
      </c>
      <c r="T6254">
        <f t="shared" si="1754"/>
        <v>5</v>
      </c>
      <c r="U6254">
        <f t="shared" si="1755"/>
        <v>2</v>
      </c>
      <c r="V6254">
        <f t="shared" ca="1" si="1756"/>
        <v>0.1938</v>
      </c>
      <c r="W6254">
        <f>INDEX(Solarstrahlungsdaten!$B$13:$G$8772,Übersicht!O6254,Übersicht!$E$10)</f>
        <v>0</v>
      </c>
      <c r="X6254">
        <f t="shared" si="1757"/>
        <v>0</v>
      </c>
      <c r="Y6254">
        <f t="shared" ca="1" si="1758"/>
        <v>0.1938</v>
      </c>
      <c r="Z6254">
        <f t="shared" ca="1" si="1759"/>
        <v>0</v>
      </c>
      <c r="AA6254">
        <f t="shared" ca="1" si="1760"/>
        <v>0</v>
      </c>
      <c r="AB6254">
        <f t="shared" ca="1" si="1761"/>
        <v>0</v>
      </c>
      <c r="AC6254">
        <f t="shared" ca="1" si="1767"/>
        <v>0</v>
      </c>
      <c r="AD6254">
        <f t="shared" ca="1" si="1750"/>
        <v>0.1938</v>
      </c>
      <c r="AE6254">
        <f t="shared" ca="1" si="1762"/>
        <v>0</v>
      </c>
      <c r="AF6254">
        <f t="shared" ca="1" si="1763"/>
        <v>0.1938</v>
      </c>
      <c r="AG6254">
        <f t="shared" ca="1" si="1764"/>
        <v>0</v>
      </c>
      <c r="AH6254">
        <f t="shared" ca="1" si="1765"/>
        <v>1</v>
      </c>
    </row>
    <row r="6255" spans="15:34" x14ac:dyDescent="0.25">
      <c r="O6255">
        <v>6199</v>
      </c>
      <c r="P6255" s="2">
        <f t="shared" si="1766"/>
        <v>44455.249999984968</v>
      </c>
      <c r="Q6255">
        <f t="shared" si="1751"/>
        <v>16</v>
      </c>
      <c r="R6255">
        <f t="shared" si="1752"/>
        <v>9</v>
      </c>
      <c r="S6255">
        <f t="shared" si="1753"/>
        <v>3</v>
      </c>
      <c r="T6255">
        <f t="shared" si="1754"/>
        <v>6</v>
      </c>
      <c r="U6255">
        <f t="shared" si="1755"/>
        <v>2</v>
      </c>
      <c r="V6255">
        <f t="shared" ca="1" si="1756"/>
        <v>0.32089999999999996</v>
      </c>
      <c r="W6255">
        <f>INDEX(Solarstrahlungsdaten!$B$13:$G$8772,Übersicht!O6255,Übersicht!$E$10)</f>
        <v>17.07</v>
      </c>
      <c r="X6255">
        <f t="shared" si="1757"/>
        <v>5.8720800000000004E-2</v>
      </c>
      <c r="Y6255">
        <f t="shared" ca="1" si="1758"/>
        <v>0.26217919999999995</v>
      </c>
      <c r="Z6255">
        <f t="shared" ca="1" si="1759"/>
        <v>5.8720800000000004E-2</v>
      </c>
      <c r="AA6255">
        <f t="shared" ca="1" si="1760"/>
        <v>0</v>
      </c>
      <c r="AB6255">
        <f t="shared" ca="1" si="1761"/>
        <v>0</v>
      </c>
      <c r="AC6255">
        <f t="shared" ca="1" si="1767"/>
        <v>0</v>
      </c>
      <c r="AD6255">
        <f t="shared" ca="1" si="1750"/>
        <v>0.26217919999999995</v>
      </c>
      <c r="AE6255">
        <f t="shared" ca="1" si="1762"/>
        <v>0</v>
      </c>
      <c r="AF6255">
        <f t="shared" ca="1" si="1763"/>
        <v>0.26217919999999995</v>
      </c>
      <c r="AG6255">
        <f t="shared" ca="1" si="1764"/>
        <v>0</v>
      </c>
      <c r="AH6255">
        <f t="shared" ca="1" si="1765"/>
        <v>1</v>
      </c>
    </row>
    <row r="6256" spans="15:34" x14ac:dyDescent="0.25">
      <c r="O6256">
        <v>6200</v>
      </c>
      <c r="P6256" s="2">
        <f t="shared" si="1766"/>
        <v>44455.291666651632</v>
      </c>
      <c r="Q6256">
        <f t="shared" si="1751"/>
        <v>16</v>
      </c>
      <c r="R6256">
        <f t="shared" si="1752"/>
        <v>9</v>
      </c>
      <c r="S6256">
        <f t="shared" si="1753"/>
        <v>3</v>
      </c>
      <c r="T6256">
        <f t="shared" si="1754"/>
        <v>7</v>
      </c>
      <c r="U6256">
        <f t="shared" si="1755"/>
        <v>2</v>
      </c>
      <c r="V6256">
        <f t="shared" ca="1" si="1756"/>
        <v>0.49560000000000004</v>
      </c>
      <c r="W6256">
        <f>INDEX(Solarstrahlungsdaten!$B$13:$G$8772,Übersicht!O6256,Übersicht!$E$10)</f>
        <v>24.76</v>
      </c>
      <c r="X6256">
        <f t="shared" si="1757"/>
        <v>8.5174399999999997E-2</v>
      </c>
      <c r="Y6256">
        <f t="shared" ca="1" si="1758"/>
        <v>0.41042560000000006</v>
      </c>
      <c r="Z6256">
        <f t="shared" ca="1" si="1759"/>
        <v>8.5174399999999997E-2</v>
      </c>
      <c r="AA6256">
        <f t="shared" ca="1" si="1760"/>
        <v>0</v>
      </c>
      <c r="AB6256">
        <f t="shared" ca="1" si="1761"/>
        <v>0</v>
      </c>
      <c r="AC6256">
        <f t="shared" ca="1" si="1767"/>
        <v>0</v>
      </c>
      <c r="AD6256">
        <f t="shared" ca="1" si="1750"/>
        <v>0.41042560000000006</v>
      </c>
      <c r="AE6256">
        <f t="shared" ca="1" si="1762"/>
        <v>0</v>
      </c>
      <c r="AF6256">
        <f t="shared" ca="1" si="1763"/>
        <v>0.41042560000000006</v>
      </c>
      <c r="AG6256">
        <f t="shared" ca="1" si="1764"/>
        <v>0</v>
      </c>
      <c r="AH6256">
        <f t="shared" ca="1" si="1765"/>
        <v>1</v>
      </c>
    </row>
    <row r="6257" spans="15:34" x14ac:dyDescent="0.25">
      <c r="O6257">
        <v>6201</v>
      </c>
      <c r="P6257" s="2">
        <f t="shared" si="1766"/>
        <v>44455.333333318296</v>
      </c>
      <c r="Q6257">
        <f t="shared" si="1751"/>
        <v>16</v>
      </c>
      <c r="R6257">
        <f t="shared" si="1752"/>
        <v>9</v>
      </c>
      <c r="S6257">
        <f t="shared" si="1753"/>
        <v>3</v>
      </c>
      <c r="T6257">
        <f t="shared" si="1754"/>
        <v>8</v>
      </c>
      <c r="U6257">
        <f t="shared" si="1755"/>
        <v>2</v>
      </c>
      <c r="V6257">
        <f t="shared" ca="1" si="1756"/>
        <v>0.54830000000000001</v>
      </c>
      <c r="W6257">
        <f>INDEX(Solarstrahlungsdaten!$B$13:$G$8772,Übersicht!O6257,Übersicht!$E$10)</f>
        <v>67.83</v>
      </c>
      <c r="X6257">
        <f t="shared" si="1757"/>
        <v>0.23333519999999999</v>
      </c>
      <c r="Y6257">
        <f t="shared" ca="1" si="1758"/>
        <v>0.31496480000000004</v>
      </c>
      <c r="Z6257">
        <f t="shared" ca="1" si="1759"/>
        <v>0.23333519999999999</v>
      </c>
      <c r="AA6257">
        <f t="shared" ca="1" si="1760"/>
        <v>0</v>
      </c>
      <c r="AB6257">
        <f t="shared" ca="1" si="1761"/>
        <v>0</v>
      </c>
      <c r="AC6257">
        <f t="shared" ca="1" si="1767"/>
        <v>0</v>
      </c>
      <c r="AD6257">
        <f t="shared" ca="1" si="1750"/>
        <v>0.31496480000000004</v>
      </c>
      <c r="AE6257">
        <f t="shared" ca="1" si="1762"/>
        <v>0</v>
      </c>
      <c r="AF6257">
        <f t="shared" ca="1" si="1763"/>
        <v>0.31496480000000004</v>
      </c>
      <c r="AG6257">
        <f t="shared" ca="1" si="1764"/>
        <v>0</v>
      </c>
      <c r="AH6257">
        <f t="shared" ca="1" si="1765"/>
        <v>1</v>
      </c>
    </row>
    <row r="6258" spans="15:34" x14ac:dyDescent="0.25">
      <c r="O6258">
        <v>6202</v>
      </c>
      <c r="P6258" s="2">
        <f t="shared" si="1766"/>
        <v>44455.374999984961</v>
      </c>
      <c r="Q6258">
        <f t="shared" si="1751"/>
        <v>16</v>
      </c>
      <c r="R6258">
        <f t="shared" si="1752"/>
        <v>9</v>
      </c>
      <c r="S6258">
        <f t="shared" si="1753"/>
        <v>3</v>
      </c>
      <c r="T6258">
        <f t="shared" si="1754"/>
        <v>9</v>
      </c>
      <c r="U6258">
        <f t="shared" si="1755"/>
        <v>2</v>
      </c>
      <c r="V6258">
        <f t="shared" ca="1" si="1756"/>
        <v>0.54630000000000001</v>
      </c>
      <c r="W6258">
        <f>INDEX(Solarstrahlungsdaten!$B$13:$G$8772,Übersicht!O6258,Übersicht!$E$10)</f>
        <v>84.1</v>
      </c>
      <c r="X6258">
        <f t="shared" si="1757"/>
        <v>0.28930399999999995</v>
      </c>
      <c r="Y6258">
        <f t="shared" ca="1" si="1758"/>
        <v>0.25699600000000006</v>
      </c>
      <c r="Z6258">
        <f t="shared" ca="1" si="1759"/>
        <v>0.28930399999999995</v>
      </c>
      <c r="AA6258">
        <f t="shared" ca="1" si="1760"/>
        <v>0</v>
      </c>
      <c r="AB6258">
        <f t="shared" ca="1" si="1761"/>
        <v>0</v>
      </c>
      <c r="AC6258">
        <f t="shared" ca="1" si="1767"/>
        <v>0</v>
      </c>
      <c r="AD6258">
        <f t="shared" ca="1" si="1750"/>
        <v>0.25699600000000006</v>
      </c>
      <c r="AE6258">
        <f t="shared" ca="1" si="1762"/>
        <v>0</v>
      </c>
      <c r="AF6258">
        <f t="shared" ca="1" si="1763"/>
        <v>0.25699600000000006</v>
      </c>
      <c r="AG6258">
        <f t="shared" ca="1" si="1764"/>
        <v>0</v>
      </c>
      <c r="AH6258">
        <f t="shared" ca="1" si="1765"/>
        <v>1</v>
      </c>
    </row>
    <row r="6259" spans="15:34" x14ac:dyDescent="0.25">
      <c r="O6259">
        <v>6203</v>
      </c>
      <c r="P6259" s="2">
        <f t="shared" si="1766"/>
        <v>44455.416666651625</v>
      </c>
      <c r="Q6259">
        <f t="shared" si="1751"/>
        <v>16</v>
      </c>
      <c r="R6259">
        <f t="shared" si="1752"/>
        <v>9</v>
      </c>
      <c r="S6259">
        <f t="shared" si="1753"/>
        <v>3</v>
      </c>
      <c r="T6259">
        <f t="shared" si="1754"/>
        <v>10</v>
      </c>
      <c r="U6259">
        <f t="shared" si="1755"/>
        <v>2</v>
      </c>
      <c r="V6259">
        <f t="shared" ca="1" si="1756"/>
        <v>0.5323</v>
      </c>
      <c r="W6259">
        <f>INDEX(Solarstrahlungsdaten!$B$13:$G$8772,Übersicht!O6259,Übersicht!$E$10)</f>
        <v>188.16499999999999</v>
      </c>
      <c r="X6259">
        <f t="shared" si="1757"/>
        <v>0.64728759999999996</v>
      </c>
      <c r="Y6259">
        <f t="shared" ca="1" si="1758"/>
        <v>-0.11498759999999997</v>
      </c>
      <c r="Z6259">
        <f t="shared" ca="1" si="1759"/>
        <v>0.5323</v>
      </c>
      <c r="AA6259">
        <f t="shared" ca="1" si="1760"/>
        <v>0.11498759999999997</v>
      </c>
      <c r="AB6259">
        <f t="shared" ca="1" si="1761"/>
        <v>0</v>
      </c>
      <c r="AC6259">
        <f t="shared" ca="1" si="1767"/>
        <v>0.11498759999999997</v>
      </c>
      <c r="AD6259">
        <f t="shared" ca="1" si="1750"/>
        <v>0</v>
      </c>
      <c r="AE6259">
        <f t="shared" ca="1" si="1762"/>
        <v>0</v>
      </c>
      <c r="AF6259">
        <f t="shared" ca="1" si="1763"/>
        <v>0</v>
      </c>
      <c r="AG6259">
        <f t="shared" ca="1" si="1764"/>
        <v>2.8746899999999992E-2</v>
      </c>
      <c r="AH6259">
        <f t="shared" ca="1" si="1765"/>
        <v>0</v>
      </c>
    </row>
    <row r="6260" spans="15:34" x14ac:dyDescent="0.25">
      <c r="O6260">
        <v>6204</v>
      </c>
      <c r="P6260" s="2">
        <f t="shared" si="1766"/>
        <v>44455.458333318289</v>
      </c>
      <c r="Q6260">
        <f t="shared" si="1751"/>
        <v>16</v>
      </c>
      <c r="R6260">
        <f t="shared" si="1752"/>
        <v>9</v>
      </c>
      <c r="S6260">
        <f t="shared" si="1753"/>
        <v>3</v>
      </c>
      <c r="T6260">
        <f t="shared" si="1754"/>
        <v>11</v>
      </c>
      <c r="U6260">
        <f t="shared" si="1755"/>
        <v>2</v>
      </c>
      <c r="V6260">
        <f t="shared" ca="1" si="1756"/>
        <v>0.52639999999999998</v>
      </c>
      <c r="W6260">
        <f>INDEX(Solarstrahlungsdaten!$B$13:$G$8772,Übersicht!O6260,Übersicht!$E$10)</f>
        <v>106.01</v>
      </c>
      <c r="X6260">
        <f t="shared" si="1757"/>
        <v>0.36467440000000001</v>
      </c>
      <c r="Y6260">
        <f t="shared" ca="1" si="1758"/>
        <v>0.16172559999999997</v>
      </c>
      <c r="Z6260">
        <f t="shared" ca="1" si="1759"/>
        <v>0.36467440000000001</v>
      </c>
      <c r="AA6260">
        <f t="shared" ca="1" si="1760"/>
        <v>0</v>
      </c>
      <c r="AB6260">
        <f t="shared" ca="1" si="1761"/>
        <v>0.11498759999999997</v>
      </c>
      <c r="AC6260">
        <f t="shared" ca="1" si="1767"/>
        <v>0</v>
      </c>
      <c r="AD6260">
        <f t="shared" ca="1" si="1750"/>
        <v>4.6738000000000002E-2</v>
      </c>
      <c r="AE6260">
        <f t="shared" ca="1" si="1762"/>
        <v>0</v>
      </c>
      <c r="AF6260">
        <f t="shared" ca="1" si="1763"/>
        <v>4.6738000000000002E-2</v>
      </c>
      <c r="AG6260">
        <f t="shared" ca="1" si="1764"/>
        <v>0</v>
      </c>
      <c r="AH6260">
        <f t="shared" ca="1" si="1765"/>
        <v>1</v>
      </c>
    </row>
    <row r="6261" spans="15:34" x14ac:dyDescent="0.25">
      <c r="O6261">
        <v>6205</v>
      </c>
      <c r="P6261" s="2">
        <f t="shared" si="1766"/>
        <v>44455.499999984953</v>
      </c>
      <c r="Q6261">
        <f t="shared" si="1751"/>
        <v>16</v>
      </c>
      <c r="R6261">
        <f t="shared" si="1752"/>
        <v>9</v>
      </c>
      <c r="S6261">
        <f t="shared" si="1753"/>
        <v>3</v>
      </c>
      <c r="T6261">
        <f t="shared" si="1754"/>
        <v>12</v>
      </c>
      <c r="U6261">
        <f t="shared" si="1755"/>
        <v>2</v>
      </c>
      <c r="V6261">
        <f t="shared" ca="1" si="1756"/>
        <v>0.58089999999999997</v>
      </c>
      <c r="W6261">
        <f>INDEX(Solarstrahlungsdaten!$B$13:$G$8772,Übersicht!O6261,Übersicht!$E$10)</f>
        <v>211.98000000000002</v>
      </c>
      <c r="X6261">
        <f t="shared" si="1757"/>
        <v>0.72921120000000006</v>
      </c>
      <c r="Y6261">
        <f t="shared" ca="1" si="1758"/>
        <v>-0.14831120000000009</v>
      </c>
      <c r="Z6261">
        <f t="shared" ca="1" si="1759"/>
        <v>0.58089999999999997</v>
      </c>
      <c r="AA6261">
        <f t="shared" ca="1" si="1760"/>
        <v>0.14831120000000009</v>
      </c>
      <c r="AB6261">
        <f t="shared" ca="1" si="1761"/>
        <v>0</v>
      </c>
      <c r="AC6261">
        <f t="shared" ca="1" si="1767"/>
        <v>0.14831120000000009</v>
      </c>
      <c r="AD6261">
        <f t="shared" ca="1" si="1750"/>
        <v>0</v>
      </c>
      <c r="AE6261">
        <f t="shared" ca="1" si="1762"/>
        <v>0</v>
      </c>
      <c r="AF6261">
        <f t="shared" ca="1" si="1763"/>
        <v>0</v>
      </c>
      <c r="AG6261">
        <f t="shared" ca="1" si="1764"/>
        <v>3.7077800000000022E-2</v>
      </c>
      <c r="AH6261">
        <f t="shared" ca="1" si="1765"/>
        <v>0</v>
      </c>
    </row>
    <row r="6262" spans="15:34" x14ac:dyDescent="0.25">
      <c r="O6262">
        <v>6206</v>
      </c>
      <c r="P6262" s="2">
        <f t="shared" si="1766"/>
        <v>44455.541666651618</v>
      </c>
      <c r="Q6262">
        <f t="shared" si="1751"/>
        <v>16</v>
      </c>
      <c r="R6262">
        <f t="shared" si="1752"/>
        <v>9</v>
      </c>
      <c r="S6262">
        <f t="shared" si="1753"/>
        <v>3</v>
      </c>
      <c r="T6262">
        <f t="shared" si="1754"/>
        <v>13</v>
      </c>
      <c r="U6262">
        <f t="shared" si="1755"/>
        <v>2</v>
      </c>
      <c r="V6262">
        <f t="shared" ca="1" si="1756"/>
        <v>0.60009999999999986</v>
      </c>
      <c r="W6262">
        <f>INDEX(Solarstrahlungsdaten!$B$13:$G$8772,Übersicht!O6262,Übersicht!$E$10)</f>
        <v>80.3</v>
      </c>
      <c r="X6262">
        <f t="shared" si="1757"/>
        <v>0.27623199999999998</v>
      </c>
      <c r="Y6262">
        <f t="shared" ca="1" si="1758"/>
        <v>0.32386799999999988</v>
      </c>
      <c r="Z6262">
        <f t="shared" ca="1" si="1759"/>
        <v>0.27623199999999998</v>
      </c>
      <c r="AA6262">
        <f t="shared" ca="1" si="1760"/>
        <v>0</v>
      </c>
      <c r="AB6262">
        <f t="shared" ca="1" si="1761"/>
        <v>0.14831120000000009</v>
      </c>
      <c r="AC6262">
        <f t="shared" ca="1" si="1767"/>
        <v>0</v>
      </c>
      <c r="AD6262">
        <f t="shared" ca="1" si="1750"/>
        <v>0.17555679999999979</v>
      </c>
      <c r="AE6262">
        <f t="shared" ca="1" si="1762"/>
        <v>0</v>
      </c>
      <c r="AF6262">
        <f t="shared" ca="1" si="1763"/>
        <v>0.17555679999999979</v>
      </c>
      <c r="AG6262">
        <f t="shared" ca="1" si="1764"/>
        <v>0</v>
      </c>
      <c r="AH6262">
        <f t="shared" ca="1" si="1765"/>
        <v>1</v>
      </c>
    </row>
    <row r="6263" spans="15:34" x14ac:dyDescent="0.25">
      <c r="O6263">
        <v>6207</v>
      </c>
      <c r="P6263" s="2">
        <f t="shared" si="1766"/>
        <v>44455.583333318282</v>
      </c>
      <c r="Q6263">
        <f t="shared" si="1751"/>
        <v>16</v>
      </c>
      <c r="R6263">
        <f t="shared" si="1752"/>
        <v>9</v>
      </c>
      <c r="S6263">
        <f t="shared" si="1753"/>
        <v>3</v>
      </c>
      <c r="T6263">
        <f t="shared" si="1754"/>
        <v>14</v>
      </c>
      <c r="U6263">
        <f t="shared" si="1755"/>
        <v>2</v>
      </c>
      <c r="V6263">
        <f t="shared" ca="1" si="1756"/>
        <v>0.52290000000000003</v>
      </c>
      <c r="W6263">
        <f>INDEX(Solarstrahlungsdaten!$B$13:$G$8772,Übersicht!O6263,Übersicht!$E$10)</f>
        <v>54.06</v>
      </c>
      <c r="X6263">
        <f t="shared" si="1757"/>
        <v>0.1859664</v>
      </c>
      <c r="Y6263">
        <f t="shared" ca="1" si="1758"/>
        <v>0.33693360000000006</v>
      </c>
      <c r="Z6263">
        <f t="shared" ca="1" si="1759"/>
        <v>0.1859664</v>
      </c>
      <c r="AA6263">
        <f t="shared" ca="1" si="1760"/>
        <v>0</v>
      </c>
      <c r="AB6263">
        <f t="shared" ca="1" si="1761"/>
        <v>0</v>
      </c>
      <c r="AC6263">
        <f t="shared" ca="1" si="1767"/>
        <v>0</v>
      </c>
      <c r="AD6263">
        <f t="shared" ca="1" si="1750"/>
        <v>0.33693360000000006</v>
      </c>
      <c r="AE6263">
        <f t="shared" ca="1" si="1762"/>
        <v>0</v>
      </c>
      <c r="AF6263">
        <f t="shared" ca="1" si="1763"/>
        <v>0.33693360000000006</v>
      </c>
      <c r="AG6263">
        <f t="shared" ca="1" si="1764"/>
        <v>0</v>
      </c>
      <c r="AH6263">
        <f t="shared" ca="1" si="1765"/>
        <v>1</v>
      </c>
    </row>
    <row r="6264" spans="15:34" x14ac:dyDescent="0.25">
      <c r="O6264">
        <v>6208</v>
      </c>
      <c r="P6264" s="2">
        <f t="shared" si="1766"/>
        <v>44455.624999984946</v>
      </c>
      <c r="Q6264">
        <f t="shared" si="1751"/>
        <v>16</v>
      </c>
      <c r="R6264">
        <f t="shared" si="1752"/>
        <v>9</v>
      </c>
      <c r="S6264">
        <f t="shared" si="1753"/>
        <v>3</v>
      </c>
      <c r="T6264">
        <f t="shared" si="1754"/>
        <v>15</v>
      </c>
      <c r="U6264">
        <f t="shared" si="1755"/>
        <v>2</v>
      </c>
      <c r="V6264">
        <f t="shared" ca="1" si="1756"/>
        <v>0.46609999999999996</v>
      </c>
      <c r="W6264">
        <f>INDEX(Solarstrahlungsdaten!$B$13:$G$8772,Übersicht!O6264,Übersicht!$E$10)</f>
        <v>205.78</v>
      </c>
      <c r="X6264">
        <f t="shared" si="1757"/>
        <v>0.70788319999999993</v>
      </c>
      <c r="Y6264">
        <f t="shared" ca="1" si="1758"/>
        <v>-0.24178319999999998</v>
      </c>
      <c r="Z6264">
        <f t="shared" ca="1" si="1759"/>
        <v>0.46609999999999996</v>
      </c>
      <c r="AA6264">
        <f t="shared" ca="1" si="1760"/>
        <v>0.24178319999999998</v>
      </c>
      <c r="AB6264">
        <f t="shared" ca="1" si="1761"/>
        <v>0</v>
      </c>
      <c r="AC6264">
        <f t="shared" ca="1" si="1767"/>
        <v>0.24178319999999998</v>
      </c>
      <c r="AD6264">
        <f t="shared" ca="1" si="1750"/>
        <v>0</v>
      </c>
      <c r="AE6264">
        <f t="shared" ca="1" si="1762"/>
        <v>0</v>
      </c>
      <c r="AF6264">
        <f t="shared" ca="1" si="1763"/>
        <v>0</v>
      </c>
      <c r="AG6264">
        <f t="shared" ca="1" si="1764"/>
        <v>6.0445799999999994E-2</v>
      </c>
      <c r="AH6264">
        <f t="shared" ca="1" si="1765"/>
        <v>0</v>
      </c>
    </row>
    <row r="6265" spans="15:34" x14ac:dyDescent="0.25">
      <c r="O6265">
        <v>6209</v>
      </c>
      <c r="P6265" s="2">
        <f t="shared" si="1766"/>
        <v>44455.66666665161</v>
      </c>
      <c r="Q6265">
        <f t="shared" si="1751"/>
        <v>16</v>
      </c>
      <c r="R6265">
        <f t="shared" si="1752"/>
        <v>9</v>
      </c>
      <c r="S6265">
        <f t="shared" si="1753"/>
        <v>3</v>
      </c>
      <c r="T6265">
        <f t="shared" si="1754"/>
        <v>16</v>
      </c>
      <c r="U6265">
        <f t="shared" si="1755"/>
        <v>2</v>
      </c>
      <c r="V6265">
        <f t="shared" ca="1" si="1756"/>
        <v>0.42710000000000004</v>
      </c>
      <c r="W6265">
        <f>INDEX(Solarstrahlungsdaten!$B$13:$G$8772,Übersicht!O6265,Übersicht!$E$10)</f>
        <v>60.375</v>
      </c>
      <c r="X6265">
        <f t="shared" si="1757"/>
        <v>0.20768999999999999</v>
      </c>
      <c r="Y6265">
        <f t="shared" ca="1" si="1758"/>
        <v>0.21941000000000005</v>
      </c>
      <c r="Z6265">
        <f t="shared" ca="1" si="1759"/>
        <v>0.20768999999999999</v>
      </c>
      <c r="AA6265">
        <f t="shared" ca="1" si="1760"/>
        <v>0</v>
      </c>
      <c r="AB6265">
        <f t="shared" ca="1" si="1761"/>
        <v>0.21941000000000005</v>
      </c>
      <c r="AC6265">
        <f t="shared" ca="1" si="1767"/>
        <v>2.2373199999999926E-2</v>
      </c>
      <c r="AD6265">
        <f t="shared" ref="AD6265:AD6328" ca="1" si="1768">Y6265+AA6265-AB6265</f>
        <v>0</v>
      </c>
      <c r="AE6265">
        <f t="shared" ca="1" si="1762"/>
        <v>0</v>
      </c>
      <c r="AF6265">
        <f t="shared" ca="1" si="1763"/>
        <v>0</v>
      </c>
      <c r="AG6265">
        <f t="shared" ca="1" si="1764"/>
        <v>5.5932999999999816E-3</v>
      </c>
      <c r="AH6265">
        <f t="shared" ca="1" si="1765"/>
        <v>0</v>
      </c>
    </row>
    <row r="6266" spans="15:34" x14ac:dyDescent="0.25">
      <c r="O6266">
        <v>6210</v>
      </c>
      <c r="P6266" s="2">
        <f t="shared" si="1766"/>
        <v>44455.708333318275</v>
      </c>
      <c r="Q6266">
        <f t="shared" ref="Q6266:Q6329" si="1769">DAY(P6266)</f>
        <v>16</v>
      </c>
      <c r="R6266">
        <f t="shared" ref="R6266:R6329" si="1770">MONTH(P6266)</f>
        <v>9</v>
      </c>
      <c r="S6266">
        <f t="shared" ref="S6266:S6329" si="1771">IF(WEEKDAY(P6266)=6,1,IF(WEEKDAY(P6266)=7,2,3))</f>
        <v>3</v>
      </c>
      <c r="T6266">
        <f t="shared" ref="T6266:T6329" si="1772">HOUR(P6266)</f>
        <v>17</v>
      </c>
      <c r="U6266">
        <f t="shared" ref="U6266:U6329" si="1773">IF(AND(P6266&gt;DATE(2021,5,14),P6266&lt;DATE(2021,9,15)),1,IF(AND(P6266&gt;DATE(2021,3,20),P6266&lt;DATE(2021,11,1)),2,0))</f>
        <v>2</v>
      </c>
      <c r="V6266">
        <f t="shared" ref="V6266:V6329" ca="1" si="1774">INDEX($D$57:$L$80,1+T6266,S6266+U6266*3)</f>
        <v>0.44700000000000001</v>
      </c>
      <c r="W6266">
        <f>INDEX(Solarstrahlungsdaten!$B$13:$G$8772,Übersicht!O6266,Übersicht!$E$10)</f>
        <v>3.085</v>
      </c>
      <c r="X6266">
        <f t="shared" ref="X6266:X6329" si="1775">IF(W6266*$D$9/1000*(1-$D$41)&gt;$D$9*$D$42,$D$9*$D$42,W6266*$D$9/1000*(1-$D$41))</f>
        <v>1.0612399999999999E-2</v>
      </c>
      <c r="Y6266">
        <f t="shared" ref="Y6266:Y6329" ca="1" si="1776">V6266-X6266</f>
        <v>0.43638759999999999</v>
      </c>
      <c r="Z6266">
        <f t="shared" ref="Z6266:Z6329" ca="1" si="1777">IF(X6266&gt;V6266,V6266,X6266)</f>
        <v>1.0612399999999999E-2</v>
      </c>
      <c r="AA6266">
        <f t="shared" ref="AA6266:AA6329" ca="1" si="1778">IF(Y6266&lt;0, IF(AC6265-Y6266&lt;$D$22, -Y6266, $D$22-AC6265),0)</f>
        <v>0</v>
      </c>
      <c r="AB6266">
        <f t="shared" ref="AB6266:AB6329" ca="1" si="1779">IF(Y6266&gt;0, IF(AC6265-Y6266&gt;0, Y6266, AC6265),0)</f>
        <v>2.2373199999999926E-2</v>
      </c>
      <c r="AC6266">
        <f t="shared" ca="1" si="1767"/>
        <v>0</v>
      </c>
      <c r="AD6266">
        <f t="shared" ca="1" si="1768"/>
        <v>0.41401440000000006</v>
      </c>
      <c r="AE6266">
        <f t="shared" ref="AE6266:AE6329" ca="1" si="1780">IF(AD6266&lt;0,-AD6266,0)</f>
        <v>0</v>
      </c>
      <c r="AF6266">
        <f t="shared" ref="AF6266:AF6329" ca="1" si="1781">IF(AD6266&gt;0,AD6266,0)</f>
        <v>0.41401440000000006</v>
      </c>
      <c r="AG6266">
        <f t="shared" ref="AG6266:AG6329" ca="1" si="1782">IF($D$22&gt;0,AC6266/$D$22,0)</f>
        <v>0</v>
      </c>
      <c r="AH6266">
        <f t="shared" ref="AH6266:AH6329" ca="1" si="1783">IF(AC6266&lt;=0,1,0)</f>
        <v>1</v>
      </c>
    </row>
    <row r="6267" spans="15:34" x14ac:dyDescent="0.25">
      <c r="O6267">
        <v>6211</v>
      </c>
      <c r="P6267" s="2">
        <f t="shared" ref="P6267:P6330" si="1784">P6266+TIME(1,,)</f>
        <v>44455.749999984939</v>
      </c>
      <c r="Q6267">
        <f t="shared" si="1769"/>
        <v>16</v>
      </c>
      <c r="R6267">
        <f t="shared" si="1770"/>
        <v>9</v>
      </c>
      <c r="S6267">
        <f t="shared" si="1771"/>
        <v>3</v>
      </c>
      <c r="T6267">
        <f t="shared" si="1772"/>
        <v>18</v>
      </c>
      <c r="U6267">
        <f t="shared" si="1773"/>
        <v>2</v>
      </c>
      <c r="V6267">
        <f t="shared" ca="1" si="1774"/>
        <v>0.54689999999999994</v>
      </c>
      <c r="W6267">
        <f>INDEX(Solarstrahlungsdaten!$B$13:$G$8772,Übersicht!O6267,Übersicht!$E$10)</f>
        <v>0</v>
      </c>
      <c r="X6267">
        <f t="shared" si="1775"/>
        <v>0</v>
      </c>
      <c r="Y6267">
        <f t="shared" ca="1" si="1776"/>
        <v>0.54689999999999994</v>
      </c>
      <c r="Z6267">
        <f t="shared" ca="1" si="1777"/>
        <v>0</v>
      </c>
      <c r="AA6267">
        <f t="shared" ca="1" si="1778"/>
        <v>0</v>
      </c>
      <c r="AB6267">
        <f t="shared" ca="1" si="1779"/>
        <v>0</v>
      </c>
      <c r="AC6267">
        <f t="shared" ref="AC6267:AC6330" ca="1" si="1785">AC6266+AA6267-AB6267</f>
        <v>0</v>
      </c>
      <c r="AD6267">
        <f t="shared" ca="1" si="1768"/>
        <v>0.54689999999999994</v>
      </c>
      <c r="AE6267">
        <f t="shared" ca="1" si="1780"/>
        <v>0</v>
      </c>
      <c r="AF6267">
        <f t="shared" ca="1" si="1781"/>
        <v>0.54689999999999994</v>
      </c>
      <c r="AG6267">
        <f t="shared" ca="1" si="1782"/>
        <v>0</v>
      </c>
      <c r="AH6267">
        <f t="shared" ca="1" si="1783"/>
        <v>1</v>
      </c>
    </row>
    <row r="6268" spans="15:34" x14ac:dyDescent="0.25">
      <c r="O6268">
        <v>6212</v>
      </c>
      <c r="P6268" s="2">
        <f t="shared" si="1784"/>
        <v>44455.791666651603</v>
      </c>
      <c r="Q6268">
        <f t="shared" si="1769"/>
        <v>16</v>
      </c>
      <c r="R6268">
        <f t="shared" si="1770"/>
        <v>9</v>
      </c>
      <c r="S6268">
        <f t="shared" si="1771"/>
        <v>3</v>
      </c>
      <c r="T6268">
        <f t="shared" si="1772"/>
        <v>19</v>
      </c>
      <c r="U6268">
        <f t="shared" si="1773"/>
        <v>2</v>
      </c>
      <c r="V6268">
        <f t="shared" ca="1" si="1774"/>
        <v>0.66849999999999998</v>
      </c>
      <c r="W6268">
        <f>INDEX(Solarstrahlungsdaten!$B$13:$G$8772,Übersicht!O6268,Übersicht!$E$10)</f>
        <v>0</v>
      </c>
      <c r="X6268">
        <f t="shared" si="1775"/>
        <v>0</v>
      </c>
      <c r="Y6268">
        <f t="shared" ca="1" si="1776"/>
        <v>0.66849999999999998</v>
      </c>
      <c r="Z6268">
        <f t="shared" ca="1" si="1777"/>
        <v>0</v>
      </c>
      <c r="AA6268">
        <f t="shared" ca="1" si="1778"/>
        <v>0</v>
      </c>
      <c r="AB6268">
        <f t="shared" ca="1" si="1779"/>
        <v>0</v>
      </c>
      <c r="AC6268">
        <f t="shared" ca="1" si="1785"/>
        <v>0</v>
      </c>
      <c r="AD6268">
        <f t="shared" ca="1" si="1768"/>
        <v>0.66849999999999998</v>
      </c>
      <c r="AE6268">
        <f t="shared" ca="1" si="1780"/>
        <v>0</v>
      </c>
      <c r="AF6268">
        <f t="shared" ca="1" si="1781"/>
        <v>0.66849999999999998</v>
      </c>
      <c r="AG6268">
        <f t="shared" ca="1" si="1782"/>
        <v>0</v>
      </c>
      <c r="AH6268">
        <f t="shared" ca="1" si="1783"/>
        <v>1</v>
      </c>
    </row>
    <row r="6269" spans="15:34" x14ac:dyDescent="0.25">
      <c r="O6269">
        <v>6213</v>
      </c>
      <c r="P6269" s="2">
        <f t="shared" si="1784"/>
        <v>44455.833333318267</v>
      </c>
      <c r="Q6269">
        <f t="shared" si="1769"/>
        <v>16</v>
      </c>
      <c r="R6269">
        <f t="shared" si="1770"/>
        <v>9</v>
      </c>
      <c r="S6269">
        <f t="shared" si="1771"/>
        <v>3</v>
      </c>
      <c r="T6269">
        <f t="shared" si="1772"/>
        <v>20</v>
      </c>
      <c r="U6269">
        <f t="shared" si="1773"/>
        <v>2</v>
      </c>
      <c r="V6269">
        <f t="shared" ca="1" si="1774"/>
        <v>0.68720000000000003</v>
      </c>
      <c r="W6269">
        <f>INDEX(Solarstrahlungsdaten!$B$13:$G$8772,Übersicht!O6269,Übersicht!$E$10)</f>
        <v>0</v>
      </c>
      <c r="X6269">
        <f t="shared" si="1775"/>
        <v>0</v>
      </c>
      <c r="Y6269">
        <f t="shared" ca="1" si="1776"/>
        <v>0.68720000000000003</v>
      </c>
      <c r="Z6269">
        <f t="shared" ca="1" si="1777"/>
        <v>0</v>
      </c>
      <c r="AA6269">
        <f t="shared" ca="1" si="1778"/>
        <v>0</v>
      </c>
      <c r="AB6269">
        <f t="shared" ca="1" si="1779"/>
        <v>0</v>
      </c>
      <c r="AC6269">
        <f t="shared" ca="1" si="1785"/>
        <v>0</v>
      </c>
      <c r="AD6269">
        <f t="shared" ca="1" si="1768"/>
        <v>0.68720000000000003</v>
      </c>
      <c r="AE6269">
        <f t="shared" ca="1" si="1780"/>
        <v>0</v>
      </c>
      <c r="AF6269">
        <f t="shared" ca="1" si="1781"/>
        <v>0.68720000000000003</v>
      </c>
      <c r="AG6269">
        <f t="shared" ca="1" si="1782"/>
        <v>0</v>
      </c>
      <c r="AH6269">
        <f t="shared" ca="1" si="1783"/>
        <v>1</v>
      </c>
    </row>
    <row r="6270" spans="15:34" x14ac:dyDescent="0.25">
      <c r="O6270">
        <v>6214</v>
      </c>
      <c r="P6270" s="2">
        <f t="shared" si="1784"/>
        <v>44455.874999984931</v>
      </c>
      <c r="Q6270">
        <f t="shared" si="1769"/>
        <v>16</v>
      </c>
      <c r="R6270">
        <f t="shared" si="1770"/>
        <v>9</v>
      </c>
      <c r="S6270">
        <f t="shared" si="1771"/>
        <v>3</v>
      </c>
      <c r="T6270">
        <f t="shared" si="1772"/>
        <v>21</v>
      </c>
      <c r="U6270">
        <f t="shared" si="1773"/>
        <v>2</v>
      </c>
      <c r="V6270">
        <f t="shared" ca="1" si="1774"/>
        <v>0.63300000000000001</v>
      </c>
      <c r="W6270">
        <f>INDEX(Solarstrahlungsdaten!$B$13:$G$8772,Übersicht!O6270,Übersicht!$E$10)</f>
        <v>0</v>
      </c>
      <c r="X6270">
        <f t="shared" si="1775"/>
        <v>0</v>
      </c>
      <c r="Y6270">
        <f t="shared" ca="1" si="1776"/>
        <v>0.63300000000000001</v>
      </c>
      <c r="Z6270">
        <f t="shared" ca="1" si="1777"/>
        <v>0</v>
      </c>
      <c r="AA6270">
        <f t="shared" ca="1" si="1778"/>
        <v>0</v>
      </c>
      <c r="AB6270">
        <f t="shared" ca="1" si="1779"/>
        <v>0</v>
      </c>
      <c r="AC6270">
        <f t="shared" ca="1" si="1785"/>
        <v>0</v>
      </c>
      <c r="AD6270">
        <f t="shared" ca="1" si="1768"/>
        <v>0.63300000000000001</v>
      </c>
      <c r="AE6270">
        <f t="shared" ca="1" si="1780"/>
        <v>0</v>
      </c>
      <c r="AF6270">
        <f t="shared" ca="1" si="1781"/>
        <v>0.63300000000000001</v>
      </c>
      <c r="AG6270">
        <f t="shared" ca="1" si="1782"/>
        <v>0</v>
      </c>
      <c r="AH6270">
        <f t="shared" ca="1" si="1783"/>
        <v>1</v>
      </c>
    </row>
    <row r="6271" spans="15:34" x14ac:dyDescent="0.25">
      <c r="O6271">
        <v>6215</v>
      </c>
      <c r="P6271" s="2">
        <f t="shared" si="1784"/>
        <v>44455.916666651596</v>
      </c>
      <c r="Q6271">
        <f t="shared" si="1769"/>
        <v>16</v>
      </c>
      <c r="R6271">
        <f t="shared" si="1770"/>
        <v>9</v>
      </c>
      <c r="S6271">
        <f t="shared" si="1771"/>
        <v>3</v>
      </c>
      <c r="T6271">
        <f t="shared" si="1772"/>
        <v>22</v>
      </c>
      <c r="U6271">
        <f t="shared" si="1773"/>
        <v>2</v>
      </c>
      <c r="V6271">
        <f t="shared" ca="1" si="1774"/>
        <v>0.57189999999999996</v>
      </c>
      <c r="W6271">
        <f>INDEX(Solarstrahlungsdaten!$B$13:$G$8772,Übersicht!O6271,Übersicht!$E$10)</f>
        <v>0</v>
      </c>
      <c r="X6271">
        <f t="shared" si="1775"/>
        <v>0</v>
      </c>
      <c r="Y6271">
        <f t="shared" ca="1" si="1776"/>
        <v>0.57189999999999996</v>
      </c>
      <c r="Z6271">
        <f t="shared" ca="1" si="1777"/>
        <v>0</v>
      </c>
      <c r="AA6271">
        <f t="shared" ca="1" si="1778"/>
        <v>0</v>
      </c>
      <c r="AB6271">
        <f t="shared" ca="1" si="1779"/>
        <v>0</v>
      </c>
      <c r="AC6271">
        <f t="shared" ca="1" si="1785"/>
        <v>0</v>
      </c>
      <c r="AD6271">
        <f t="shared" ca="1" si="1768"/>
        <v>0.57189999999999996</v>
      </c>
      <c r="AE6271">
        <f t="shared" ca="1" si="1780"/>
        <v>0</v>
      </c>
      <c r="AF6271">
        <f t="shared" ca="1" si="1781"/>
        <v>0.57189999999999996</v>
      </c>
      <c r="AG6271">
        <f t="shared" ca="1" si="1782"/>
        <v>0</v>
      </c>
      <c r="AH6271">
        <f t="shared" ca="1" si="1783"/>
        <v>1</v>
      </c>
    </row>
    <row r="6272" spans="15:34" x14ac:dyDescent="0.25">
      <c r="O6272">
        <v>6216</v>
      </c>
      <c r="P6272" s="2">
        <f t="shared" si="1784"/>
        <v>44455.95833331826</v>
      </c>
      <c r="Q6272">
        <f t="shared" si="1769"/>
        <v>16</v>
      </c>
      <c r="R6272">
        <f t="shared" si="1770"/>
        <v>9</v>
      </c>
      <c r="S6272">
        <f t="shared" si="1771"/>
        <v>3</v>
      </c>
      <c r="T6272">
        <f t="shared" si="1772"/>
        <v>23</v>
      </c>
      <c r="U6272">
        <f t="shared" si="1773"/>
        <v>2</v>
      </c>
      <c r="V6272">
        <f t="shared" ca="1" si="1774"/>
        <v>0.43760000000000004</v>
      </c>
      <c r="W6272">
        <f>INDEX(Solarstrahlungsdaten!$B$13:$G$8772,Übersicht!O6272,Übersicht!$E$10)</f>
        <v>0</v>
      </c>
      <c r="X6272">
        <f t="shared" si="1775"/>
        <v>0</v>
      </c>
      <c r="Y6272">
        <f t="shared" ca="1" si="1776"/>
        <v>0.43760000000000004</v>
      </c>
      <c r="Z6272">
        <f t="shared" ca="1" si="1777"/>
        <v>0</v>
      </c>
      <c r="AA6272">
        <f t="shared" ca="1" si="1778"/>
        <v>0</v>
      </c>
      <c r="AB6272">
        <f t="shared" ca="1" si="1779"/>
        <v>0</v>
      </c>
      <c r="AC6272">
        <f t="shared" ca="1" si="1785"/>
        <v>0</v>
      </c>
      <c r="AD6272">
        <f t="shared" ca="1" si="1768"/>
        <v>0.43760000000000004</v>
      </c>
      <c r="AE6272">
        <f t="shared" ca="1" si="1780"/>
        <v>0</v>
      </c>
      <c r="AF6272">
        <f t="shared" ca="1" si="1781"/>
        <v>0.43760000000000004</v>
      </c>
      <c r="AG6272">
        <f t="shared" ca="1" si="1782"/>
        <v>0</v>
      </c>
      <c r="AH6272">
        <f t="shared" ca="1" si="1783"/>
        <v>1</v>
      </c>
    </row>
    <row r="6273" spans="15:34" x14ac:dyDescent="0.25">
      <c r="O6273">
        <v>6217</v>
      </c>
      <c r="P6273" s="2">
        <f t="shared" si="1784"/>
        <v>44455.999999984924</v>
      </c>
      <c r="Q6273">
        <f t="shared" si="1769"/>
        <v>17</v>
      </c>
      <c r="R6273">
        <f t="shared" si="1770"/>
        <v>9</v>
      </c>
      <c r="S6273">
        <f t="shared" si="1771"/>
        <v>1</v>
      </c>
      <c r="T6273">
        <f t="shared" si="1772"/>
        <v>0</v>
      </c>
      <c r="U6273">
        <f t="shared" si="1773"/>
        <v>2</v>
      </c>
      <c r="V6273">
        <f t="shared" ca="1" si="1774"/>
        <v>0.32750000000000001</v>
      </c>
      <c r="W6273">
        <f>INDEX(Solarstrahlungsdaten!$B$13:$G$8772,Übersicht!O6273,Übersicht!$E$10)</f>
        <v>0</v>
      </c>
      <c r="X6273">
        <f t="shared" si="1775"/>
        <v>0</v>
      </c>
      <c r="Y6273">
        <f t="shared" ca="1" si="1776"/>
        <v>0.32750000000000001</v>
      </c>
      <c r="Z6273">
        <f t="shared" ca="1" si="1777"/>
        <v>0</v>
      </c>
      <c r="AA6273">
        <f t="shared" ca="1" si="1778"/>
        <v>0</v>
      </c>
      <c r="AB6273">
        <f t="shared" ca="1" si="1779"/>
        <v>0</v>
      </c>
      <c r="AC6273">
        <f t="shared" ca="1" si="1785"/>
        <v>0</v>
      </c>
      <c r="AD6273">
        <f t="shared" ca="1" si="1768"/>
        <v>0.32750000000000001</v>
      </c>
      <c r="AE6273">
        <f t="shared" ca="1" si="1780"/>
        <v>0</v>
      </c>
      <c r="AF6273">
        <f t="shared" ca="1" si="1781"/>
        <v>0.32750000000000001</v>
      </c>
      <c r="AG6273">
        <f t="shared" ca="1" si="1782"/>
        <v>0</v>
      </c>
      <c r="AH6273">
        <f t="shared" ca="1" si="1783"/>
        <v>1</v>
      </c>
    </row>
    <row r="6274" spans="15:34" x14ac:dyDescent="0.25">
      <c r="O6274">
        <v>6218</v>
      </c>
      <c r="P6274" s="2">
        <f t="shared" si="1784"/>
        <v>44456.041666651588</v>
      </c>
      <c r="Q6274">
        <f t="shared" si="1769"/>
        <v>17</v>
      </c>
      <c r="R6274">
        <f t="shared" si="1770"/>
        <v>9</v>
      </c>
      <c r="S6274">
        <f t="shared" si="1771"/>
        <v>1</v>
      </c>
      <c r="T6274">
        <f t="shared" si="1772"/>
        <v>1</v>
      </c>
      <c r="U6274">
        <f t="shared" si="1773"/>
        <v>2</v>
      </c>
      <c r="V6274">
        <f t="shared" ca="1" si="1774"/>
        <v>0.24099999999999996</v>
      </c>
      <c r="W6274">
        <f>INDEX(Solarstrahlungsdaten!$B$13:$G$8772,Übersicht!O6274,Übersicht!$E$10)</f>
        <v>0</v>
      </c>
      <c r="X6274">
        <f t="shared" si="1775"/>
        <v>0</v>
      </c>
      <c r="Y6274">
        <f t="shared" ca="1" si="1776"/>
        <v>0.24099999999999996</v>
      </c>
      <c r="Z6274">
        <f t="shared" ca="1" si="1777"/>
        <v>0</v>
      </c>
      <c r="AA6274">
        <f t="shared" ca="1" si="1778"/>
        <v>0</v>
      </c>
      <c r="AB6274">
        <f t="shared" ca="1" si="1779"/>
        <v>0</v>
      </c>
      <c r="AC6274">
        <f t="shared" ca="1" si="1785"/>
        <v>0</v>
      </c>
      <c r="AD6274">
        <f t="shared" ca="1" si="1768"/>
        <v>0.24099999999999996</v>
      </c>
      <c r="AE6274">
        <f t="shared" ca="1" si="1780"/>
        <v>0</v>
      </c>
      <c r="AF6274">
        <f t="shared" ca="1" si="1781"/>
        <v>0.24099999999999996</v>
      </c>
      <c r="AG6274">
        <f t="shared" ca="1" si="1782"/>
        <v>0</v>
      </c>
      <c r="AH6274">
        <f t="shared" ca="1" si="1783"/>
        <v>1</v>
      </c>
    </row>
    <row r="6275" spans="15:34" x14ac:dyDescent="0.25">
      <c r="O6275">
        <v>6219</v>
      </c>
      <c r="P6275" s="2">
        <f t="shared" si="1784"/>
        <v>44456.083333318253</v>
      </c>
      <c r="Q6275">
        <f t="shared" si="1769"/>
        <v>17</v>
      </c>
      <c r="R6275">
        <f t="shared" si="1770"/>
        <v>9</v>
      </c>
      <c r="S6275">
        <f t="shared" si="1771"/>
        <v>1</v>
      </c>
      <c r="T6275">
        <f t="shared" si="1772"/>
        <v>2</v>
      </c>
      <c r="U6275">
        <f t="shared" si="1773"/>
        <v>2</v>
      </c>
      <c r="V6275">
        <f t="shared" ca="1" si="1774"/>
        <v>0.19169999999999998</v>
      </c>
      <c r="W6275">
        <f>INDEX(Solarstrahlungsdaten!$B$13:$G$8772,Übersicht!O6275,Übersicht!$E$10)</f>
        <v>0</v>
      </c>
      <c r="X6275">
        <f t="shared" si="1775"/>
        <v>0</v>
      </c>
      <c r="Y6275">
        <f t="shared" ca="1" si="1776"/>
        <v>0.19169999999999998</v>
      </c>
      <c r="Z6275">
        <f t="shared" ca="1" si="1777"/>
        <v>0</v>
      </c>
      <c r="AA6275">
        <f t="shared" ca="1" si="1778"/>
        <v>0</v>
      </c>
      <c r="AB6275">
        <f t="shared" ca="1" si="1779"/>
        <v>0</v>
      </c>
      <c r="AC6275">
        <f t="shared" ca="1" si="1785"/>
        <v>0</v>
      </c>
      <c r="AD6275">
        <f t="shared" ca="1" si="1768"/>
        <v>0.19169999999999998</v>
      </c>
      <c r="AE6275">
        <f t="shared" ca="1" si="1780"/>
        <v>0</v>
      </c>
      <c r="AF6275">
        <f t="shared" ca="1" si="1781"/>
        <v>0.19169999999999998</v>
      </c>
      <c r="AG6275">
        <f t="shared" ca="1" si="1782"/>
        <v>0</v>
      </c>
      <c r="AH6275">
        <f t="shared" ca="1" si="1783"/>
        <v>1</v>
      </c>
    </row>
    <row r="6276" spans="15:34" x14ac:dyDescent="0.25">
      <c r="O6276">
        <v>6220</v>
      </c>
      <c r="P6276" s="2">
        <f t="shared" si="1784"/>
        <v>44456.124999984917</v>
      </c>
      <c r="Q6276">
        <f t="shared" si="1769"/>
        <v>17</v>
      </c>
      <c r="R6276">
        <f t="shared" si="1770"/>
        <v>9</v>
      </c>
      <c r="S6276">
        <f t="shared" si="1771"/>
        <v>1</v>
      </c>
      <c r="T6276">
        <f t="shared" si="1772"/>
        <v>3</v>
      </c>
      <c r="U6276">
        <f t="shared" si="1773"/>
        <v>2</v>
      </c>
      <c r="V6276">
        <f t="shared" ca="1" si="1774"/>
        <v>0.1767</v>
      </c>
      <c r="W6276">
        <f>INDEX(Solarstrahlungsdaten!$B$13:$G$8772,Übersicht!O6276,Übersicht!$E$10)</f>
        <v>0</v>
      </c>
      <c r="X6276">
        <f t="shared" si="1775"/>
        <v>0</v>
      </c>
      <c r="Y6276">
        <f t="shared" ca="1" si="1776"/>
        <v>0.1767</v>
      </c>
      <c r="Z6276">
        <f t="shared" ca="1" si="1777"/>
        <v>0</v>
      </c>
      <c r="AA6276">
        <f t="shared" ca="1" si="1778"/>
        <v>0</v>
      </c>
      <c r="AB6276">
        <f t="shared" ca="1" si="1779"/>
        <v>0</v>
      </c>
      <c r="AC6276">
        <f t="shared" ca="1" si="1785"/>
        <v>0</v>
      </c>
      <c r="AD6276">
        <f t="shared" ca="1" si="1768"/>
        <v>0.1767</v>
      </c>
      <c r="AE6276">
        <f t="shared" ca="1" si="1780"/>
        <v>0</v>
      </c>
      <c r="AF6276">
        <f t="shared" ca="1" si="1781"/>
        <v>0.1767</v>
      </c>
      <c r="AG6276">
        <f t="shared" ca="1" si="1782"/>
        <v>0</v>
      </c>
      <c r="AH6276">
        <f t="shared" ca="1" si="1783"/>
        <v>1</v>
      </c>
    </row>
    <row r="6277" spans="15:34" x14ac:dyDescent="0.25">
      <c r="O6277">
        <v>6221</v>
      </c>
      <c r="P6277" s="2">
        <f t="shared" si="1784"/>
        <v>44456.166666651581</v>
      </c>
      <c r="Q6277">
        <f t="shared" si="1769"/>
        <v>17</v>
      </c>
      <c r="R6277">
        <f t="shared" si="1770"/>
        <v>9</v>
      </c>
      <c r="S6277">
        <f t="shared" si="1771"/>
        <v>1</v>
      </c>
      <c r="T6277">
        <f t="shared" si="1772"/>
        <v>4</v>
      </c>
      <c r="U6277">
        <f t="shared" si="1773"/>
        <v>2</v>
      </c>
      <c r="V6277">
        <f t="shared" ca="1" si="1774"/>
        <v>0.1726</v>
      </c>
      <c r="W6277">
        <f>INDEX(Solarstrahlungsdaten!$B$13:$G$8772,Übersicht!O6277,Übersicht!$E$10)</f>
        <v>0</v>
      </c>
      <c r="X6277">
        <f t="shared" si="1775"/>
        <v>0</v>
      </c>
      <c r="Y6277">
        <f t="shared" ca="1" si="1776"/>
        <v>0.1726</v>
      </c>
      <c r="Z6277">
        <f t="shared" ca="1" si="1777"/>
        <v>0</v>
      </c>
      <c r="AA6277">
        <f t="shared" ca="1" si="1778"/>
        <v>0</v>
      </c>
      <c r="AB6277">
        <f t="shared" ca="1" si="1779"/>
        <v>0</v>
      </c>
      <c r="AC6277">
        <f t="shared" ca="1" si="1785"/>
        <v>0</v>
      </c>
      <c r="AD6277">
        <f t="shared" ca="1" si="1768"/>
        <v>0.1726</v>
      </c>
      <c r="AE6277">
        <f t="shared" ca="1" si="1780"/>
        <v>0</v>
      </c>
      <c r="AF6277">
        <f t="shared" ca="1" si="1781"/>
        <v>0.1726</v>
      </c>
      <c r="AG6277">
        <f t="shared" ca="1" si="1782"/>
        <v>0</v>
      </c>
      <c r="AH6277">
        <f t="shared" ca="1" si="1783"/>
        <v>1</v>
      </c>
    </row>
    <row r="6278" spans="15:34" x14ac:dyDescent="0.25">
      <c r="O6278">
        <v>6222</v>
      </c>
      <c r="P6278" s="2">
        <f t="shared" si="1784"/>
        <v>44456.208333318245</v>
      </c>
      <c r="Q6278">
        <f t="shared" si="1769"/>
        <v>17</v>
      </c>
      <c r="R6278">
        <f t="shared" si="1770"/>
        <v>9</v>
      </c>
      <c r="S6278">
        <f t="shared" si="1771"/>
        <v>1</v>
      </c>
      <c r="T6278">
        <f t="shared" si="1772"/>
        <v>5</v>
      </c>
      <c r="U6278">
        <f t="shared" si="1773"/>
        <v>2</v>
      </c>
      <c r="V6278">
        <f t="shared" ca="1" si="1774"/>
        <v>0.17650000000000002</v>
      </c>
      <c r="W6278">
        <f>INDEX(Solarstrahlungsdaten!$B$13:$G$8772,Übersicht!O6278,Übersicht!$E$10)</f>
        <v>0</v>
      </c>
      <c r="X6278">
        <f t="shared" si="1775"/>
        <v>0</v>
      </c>
      <c r="Y6278">
        <f t="shared" ca="1" si="1776"/>
        <v>0.17650000000000002</v>
      </c>
      <c r="Z6278">
        <f t="shared" ca="1" si="1777"/>
        <v>0</v>
      </c>
      <c r="AA6278">
        <f t="shared" ca="1" si="1778"/>
        <v>0</v>
      </c>
      <c r="AB6278">
        <f t="shared" ca="1" si="1779"/>
        <v>0</v>
      </c>
      <c r="AC6278">
        <f t="shared" ca="1" si="1785"/>
        <v>0</v>
      </c>
      <c r="AD6278">
        <f t="shared" ca="1" si="1768"/>
        <v>0.17650000000000002</v>
      </c>
      <c r="AE6278">
        <f t="shared" ca="1" si="1780"/>
        <v>0</v>
      </c>
      <c r="AF6278">
        <f t="shared" ca="1" si="1781"/>
        <v>0.17650000000000002</v>
      </c>
      <c r="AG6278">
        <f t="shared" ca="1" si="1782"/>
        <v>0</v>
      </c>
      <c r="AH6278">
        <f t="shared" ca="1" si="1783"/>
        <v>1</v>
      </c>
    </row>
    <row r="6279" spans="15:34" x14ac:dyDescent="0.25">
      <c r="O6279">
        <v>6223</v>
      </c>
      <c r="P6279" s="2">
        <f t="shared" si="1784"/>
        <v>44456.24999998491</v>
      </c>
      <c r="Q6279">
        <f t="shared" si="1769"/>
        <v>17</v>
      </c>
      <c r="R6279">
        <f t="shared" si="1770"/>
        <v>9</v>
      </c>
      <c r="S6279">
        <f t="shared" si="1771"/>
        <v>1</v>
      </c>
      <c r="T6279">
        <f t="shared" si="1772"/>
        <v>6</v>
      </c>
      <c r="U6279">
        <f t="shared" si="1773"/>
        <v>2</v>
      </c>
      <c r="V6279">
        <f t="shared" ca="1" si="1774"/>
        <v>0.2135</v>
      </c>
      <c r="W6279">
        <f>INDEX(Solarstrahlungsdaten!$B$13:$G$8772,Übersicht!O6279,Übersicht!$E$10)</f>
        <v>9.8150000000000013</v>
      </c>
      <c r="X6279">
        <f t="shared" si="1775"/>
        <v>3.3763600000000005E-2</v>
      </c>
      <c r="Y6279">
        <f t="shared" ca="1" si="1776"/>
        <v>0.17973639999999999</v>
      </c>
      <c r="Z6279">
        <f t="shared" ca="1" si="1777"/>
        <v>3.3763600000000005E-2</v>
      </c>
      <c r="AA6279">
        <f t="shared" ca="1" si="1778"/>
        <v>0</v>
      </c>
      <c r="AB6279">
        <f t="shared" ca="1" si="1779"/>
        <v>0</v>
      </c>
      <c r="AC6279">
        <f t="shared" ca="1" si="1785"/>
        <v>0</v>
      </c>
      <c r="AD6279">
        <f t="shared" ca="1" si="1768"/>
        <v>0.17973639999999999</v>
      </c>
      <c r="AE6279">
        <f t="shared" ca="1" si="1780"/>
        <v>0</v>
      </c>
      <c r="AF6279">
        <f t="shared" ca="1" si="1781"/>
        <v>0.17973639999999999</v>
      </c>
      <c r="AG6279">
        <f t="shared" ca="1" si="1782"/>
        <v>0</v>
      </c>
      <c r="AH6279">
        <f t="shared" ca="1" si="1783"/>
        <v>1</v>
      </c>
    </row>
    <row r="6280" spans="15:34" x14ac:dyDescent="0.25">
      <c r="O6280">
        <v>6224</v>
      </c>
      <c r="P6280" s="2">
        <f t="shared" si="1784"/>
        <v>44456.291666651574</v>
      </c>
      <c r="Q6280">
        <f t="shared" si="1769"/>
        <v>17</v>
      </c>
      <c r="R6280">
        <f t="shared" si="1770"/>
        <v>9</v>
      </c>
      <c r="S6280">
        <f t="shared" si="1771"/>
        <v>1</v>
      </c>
      <c r="T6280">
        <f t="shared" si="1772"/>
        <v>7</v>
      </c>
      <c r="U6280">
        <f t="shared" si="1773"/>
        <v>2</v>
      </c>
      <c r="V6280">
        <f t="shared" ca="1" si="1774"/>
        <v>0.3322</v>
      </c>
      <c r="W6280">
        <f>INDEX(Solarstrahlungsdaten!$B$13:$G$8772,Übersicht!O6280,Übersicht!$E$10)</f>
        <v>100.22999999999999</v>
      </c>
      <c r="X6280">
        <f t="shared" si="1775"/>
        <v>0.34479119999999996</v>
      </c>
      <c r="Y6280">
        <f t="shared" ca="1" si="1776"/>
        <v>-1.2591199999999969E-2</v>
      </c>
      <c r="Z6280">
        <f t="shared" ca="1" si="1777"/>
        <v>0.3322</v>
      </c>
      <c r="AA6280">
        <f t="shared" ca="1" si="1778"/>
        <v>1.2591199999999969E-2</v>
      </c>
      <c r="AB6280">
        <f t="shared" ca="1" si="1779"/>
        <v>0</v>
      </c>
      <c r="AC6280">
        <f t="shared" ca="1" si="1785"/>
        <v>1.2591199999999969E-2</v>
      </c>
      <c r="AD6280">
        <f t="shared" ca="1" si="1768"/>
        <v>0</v>
      </c>
      <c r="AE6280">
        <f t="shared" ca="1" si="1780"/>
        <v>0</v>
      </c>
      <c r="AF6280">
        <f t="shared" ca="1" si="1781"/>
        <v>0</v>
      </c>
      <c r="AG6280">
        <f t="shared" ca="1" si="1782"/>
        <v>3.1477999999999923E-3</v>
      </c>
      <c r="AH6280">
        <f t="shared" ca="1" si="1783"/>
        <v>0</v>
      </c>
    </row>
    <row r="6281" spans="15:34" x14ac:dyDescent="0.25">
      <c r="O6281">
        <v>6225</v>
      </c>
      <c r="P6281" s="2">
        <f t="shared" si="1784"/>
        <v>44456.333333318238</v>
      </c>
      <c r="Q6281">
        <f t="shared" si="1769"/>
        <v>17</v>
      </c>
      <c r="R6281">
        <f t="shared" si="1770"/>
        <v>9</v>
      </c>
      <c r="S6281">
        <f t="shared" si="1771"/>
        <v>1</v>
      </c>
      <c r="T6281">
        <f t="shared" si="1772"/>
        <v>8</v>
      </c>
      <c r="U6281">
        <f t="shared" si="1773"/>
        <v>2</v>
      </c>
      <c r="V6281">
        <f t="shared" ca="1" si="1774"/>
        <v>0.48790000000000006</v>
      </c>
      <c r="W6281">
        <f>INDEX(Solarstrahlungsdaten!$B$13:$G$8772,Übersicht!O6281,Übersicht!$E$10)</f>
        <v>206.96</v>
      </c>
      <c r="X6281">
        <f t="shared" si="1775"/>
        <v>0.71194239999999998</v>
      </c>
      <c r="Y6281">
        <f t="shared" ca="1" si="1776"/>
        <v>-0.22404239999999992</v>
      </c>
      <c r="Z6281">
        <f t="shared" ca="1" si="1777"/>
        <v>0.48790000000000006</v>
      </c>
      <c r="AA6281">
        <f t="shared" ca="1" si="1778"/>
        <v>0.22404239999999992</v>
      </c>
      <c r="AB6281">
        <f t="shared" ca="1" si="1779"/>
        <v>0</v>
      </c>
      <c r="AC6281">
        <f t="shared" ca="1" si="1785"/>
        <v>0.23663359999999989</v>
      </c>
      <c r="AD6281">
        <f t="shared" ca="1" si="1768"/>
        <v>0</v>
      </c>
      <c r="AE6281">
        <f t="shared" ca="1" si="1780"/>
        <v>0</v>
      </c>
      <c r="AF6281">
        <f t="shared" ca="1" si="1781"/>
        <v>0</v>
      </c>
      <c r="AG6281">
        <f t="shared" ca="1" si="1782"/>
        <v>5.9158399999999972E-2</v>
      </c>
      <c r="AH6281">
        <f t="shared" ca="1" si="1783"/>
        <v>0</v>
      </c>
    </row>
    <row r="6282" spans="15:34" x14ac:dyDescent="0.25">
      <c r="O6282">
        <v>6226</v>
      </c>
      <c r="P6282" s="2">
        <f t="shared" si="1784"/>
        <v>44456.374999984902</v>
      </c>
      <c r="Q6282">
        <f t="shared" si="1769"/>
        <v>17</v>
      </c>
      <c r="R6282">
        <f t="shared" si="1770"/>
        <v>9</v>
      </c>
      <c r="S6282">
        <f t="shared" si="1771"/>
        <v>1</v>
      </c>
      <c r="T6282">
        <f t="shared" si="1772"/>
        <v>9</v>
      </c>
      <c r="U6282">
        <f t="shared" si="1773"/>
        <v>2</v>
      </c>
      <c r="V6282">
        <f t="shared" ca="1" si="1774"/>
        <v>0.5857</v>
      </c>
      <c r="W6282">
        <f>INDEX(Solarstrahlungsdaten!$B$13:$G$8772,Übersicht!O6282,Übersicht!$E$10)</f>
        <v>67.63</v>
      </c>
      <c r="X6282">
        <f t="shared" si="1775"/>
        <v>0.23264719999999997</v>
      </c>
      <c r="Y6282">
        <f t="shared" ca="1" si="1776"/>
        <v>0.35305280000000006</v>
      </c>
      <c r="Z6282">
        <f t="shared" ca="1" si="1777"/>
        <v>0.23264719999999997</v>
      </c>
      <c r="AA6282">
        <f t="shared" ca="1" si="1778"/>
        <v>0</v>
      </c>
      <c r="AB6282">
        <f t="shared" ca="1" si="1779"/>
        <v>0.23663359999999989</v>
      </c>
      <c r="AC6282">
        <f t="shared" ca="1" si="1785"/>
        <v>0</v>
      </c>
      <c r="AD6282">
        <f t="shared" ca="1" si="1768"/>
        <v>0.11641920000000017</v>
      </c>
      <c r="AE6282">
        <f t="shared" ca="1" si="1780"/>
        <v>0</v>
      </c>
      <c r="AF6282">
        <f t="shared" ca="1" si="1781"/>
        <v>0.11641920000000017</v>
      </c>
      <c r="AG6282">
        <f t="shared" ca="1" si="1782"/>
        <v>0</v>
      </c>
      <c r="AH6282">
        <f t="shared" ca="1" si="1783"/>
        <v>1</v>
      </c>
    </row>
    <row r="6283" spans="15:34" x14ac:dyDescent="0.25">
      <c r="O6283">
        <v>6227</v>
      </c>
      <c r="P6283" s="2">
        <f t="shared" si="1784"/>
        <v>44456.416666651567</v>
      </c>
      <c r="Q6283">
        <f t="shared" si="1769"/>
        <v>17</v>
      </c>
      <c r="R6283">
        <f t="shared" si="1770"/>
        <v>9</v>
      </c>
      <c r="S6283">
        <f t="shared" si="1771"/>
        <v>1</v>
      </c>
      <c r="T6283">
        <f t="shared" si="1772"/>
        <v>10</v>
      </c>
      <c r="U6283">
        <f t="shared" si="1773"/>
        <v>2</v>
      </c>
      <c r="V6283">
        <f t="shared" ca="1" si="1774"/>
        <v>0.64139999999999997</v>
      </c>
      <c r="W6283">
        <f>INDEX(Solarstrahlungsdaten!$B$13:$G$8772,Übersicht!O6283,Übersicht!$E$10)</f>
        <v>252.785</v>
      </c>
      <c r="X6283">
        <f t="shared" si="1775"/>
        <v>0.86958039999999992</v>
      </c>
      <c r="Y6283">
        <f t="shared" ca="1" si="1776"/>
        <v>-0.22818039999999995</v>
      </c>
      <c r="Z6283">
        <f t="shared" ca="1" si="1777"/>
        <v>0.64139999999999997</v>
      </c>
      <c r="AA6283">
        <f t="shared" ca="1" si="1778"/>
        <v>0.22818039999999995</v>
      </c>
      <c r="AB6283">
        <f t="shared" ca="1" si="1779"/>
        <v>0</v>
      </c>
      <c r="AC6283">
        <f t="shared" ca="1" si="1785"/>
        <v>0.22818039999999995</v>
      </c>
      <c r="AD6283">
        <f t="shared" ca="1" si="1768"/>
        <v>0</v>
      </c>
      <c r="AE6283">
        <f t="shared" ca="1" si="1780"/>
        <v>0</v>
      </c>
      <c r="AF6283">
        <f t="shared" ca="1" si="1781"/>
        <v>0</v>
      </c>
      <c r="AG6283">
        <f t="shared" ca="1" si="1782"/>
        <v>5.7045099999999987E-2</v>
      </c>
      <c r="AH6283">
        <f t="shared" ca="1" si="1783"/>
        <v>0</v>
      </c>
    </row>
    <row r="6284" spans="15:34" x14ac:dyDescent="0.25">
      <c r="O6284">
        <v>6228</v>
      </c>
      <c r="P6284" s="2">
        <f t="shared" si="1784"/>
        <v>44456.458333318231</v>
      </c>
      <c r="Q6284">
        <f t="shared" si="1769"/>
        <v>17</v>
      </c>
      <c r="R6284">
        <f t="shared" si="1770"/>
        <v>9</v>
      </c>
      <c r="S6284">
        <f t="shared" si="1771"/>
        <v>1</v>
      </c>
      <c r="T6284">
        <f t="shared" si="1772"/>
        <v>11</v>
      </c>
      <c r="U6284">
        <f t="shared" si="1773"/>
        <v>2</v>
      </c>
      <c r="V6284">
        <f t="shared" ca="1" si="1774"/>
        <v>0.67979999999999996</v>
      </c>
      <c r="W6284">
        <f>INDEX(Solarstrahlungsdaten!$B$13:$G$8772,Übersicht!O6284,Übersicht!$E$10)</f>
        <v>78.25</v>
      </c>
      <c r="X6284">
        <f t="shared" si="1775"/>
        <v>0.26917999999999997</v>
      </c>
      <c r="Y6284">
        <f t="shared" ca="1" si="1776"/>
        <v>0.41061999999999999</v>
      </c>
      <c r="Z6284">
        <f t="shared" ca="1" si="1777"/>
        <v>0.26917999999999997</v>
      </c>
      <c r="AA6284">
        <f t="shared" ca="1" si="1778"/>
        <v>0</v>
      </c>
      <c r="AB6284">
        <f t="shared" ca="1" si="1779"/>
        <v>0.22818039999999995</v>
      </c>
      <c r="AC6284">
        <f t="shared" ca="1" si="1785"/>
        <v>0</v>
      </c>
      <c r="AD6284">
        <f t="shared" ca="1" si="1768"/>
        <v>0.18243960000000004</v>
      </c>
      <c r="AE6284">
        <f t="shared" ca="1" si="1780"/>
        <v>0</v>
      </c>
      <c r="AF6284">
        <f t="shared" ca="1" si="1781"/>
        <v>0.18243960000000004</v>
      </c>
      <c r="AG6284">
        <f t="shared" ca="1" si="1782"/>
        <v>0</v>
      </c>
      <c r="AH6284">
        <f t="shared" ca="1" si="1783"/>
        <v>1</v>
      </c>
    </row>
    <row r="6285" spans="15:34" x14ac:dyDescent="0.25">
      <c r="O6285">
        <v>6229</v>
      </c>
      <c r="P6285" s="2">
        <f t="shared" si="1784"/>
        <v>44456.499999984895</v>
      </c>
      <c r="Q6285">
        <f t="shared" si="1769"/>
        <v>17</v>
      </c>
      <c r="R6285">
        <f t="shared" si="1770"/>
        <v>9</v>
      </c>
      <c r="S6285">
        <f t="shared" si="1771"/>
        <v>1</v>
      </c>
      <c r="T6285">
        <f t="shared" si="1772"/>
        <v>12</v>
      </c>
      <c r="U6285">
        <f t="shared" si="1773"/>
        <v>2</v>
      </c>
      <c r="V6285">
        <f t="shared" ca="1" si="1774"/>
        <v>0.71639999999999993</v>
      </c>
      <c r="W6285">
        <f>INDEX(Solarstrahlungsdaten!$B$13:$G$8772,Übersicht!O6285,Übersicht!$E$10)</f>
        <v>125.28</v>
      </c>
      <c r="X6285">
        <f t="shared" si="1775"/>
        <v>0.43096319999999999</v>
      </c>
      <c r="Y6285">
        <f t="shared" ca="1" si="1776"/>
        <v>0.28543679999999994</v>
      </c>
      <c r="Z6285">
        <f t="shared" ca="1" si="1777"/>
        <v>0.43096319999999999</v>
      </c>
      <c r="AA6285">
        <f t="shared" ca="1" si="1778"/>
        <v>0</v>
      </c>
      <c r="AB6285">
        <f t="shared" ca="1" si="1779"/>
        <v>0</v>
      </c>
      <c r="AC6285">
        <f t="shared" ca="1" si="1785"/>
        <v>0</v>
      </c>
      <c r="AD6285">
        <f t="shared" ca="1" si="1768"/>
        <v>0.28543679999999994</v>
      </c>
      <c r="AE6285">
        <f t="shared" ca="1" si="1780"/>
        <v>0</v>
      </c>
      <c r="AF6285">
        <f t="shared" ca="1" si="1781"/>
        <v>0.28543679999999994</v>
      </c>
      <c r="AG6285">
        <f t="shared" ca="1" si="1782"/>
        <v>0</v>
      </c>
      <c r="AH6285">
        <f t="shared" ca="1" si="1783"/>
        <v>1</v>
      </c>
    </row>
    <row r="6286" spans="15:34" x14ac:dyDescent="0.25">
      <c r="O6286">
        <v>6230</v>
      </c>
      <c r="P6286" s="2">
        <f t="shared" si="1784"/>
        <v>44456.541666651559</v>
      </c>
      <c r="Q6286">
        <f t="shared" si="1769"/>
        <v>17</v>
      </c>
      <c r="R6286">
        <f t="shared" si="1770"/>
        <v>9</v>
      </c>
      <c r="S6286">
        <f t="shared" si="1771"/>
        <v>1</v>
      </c>
      <c r="T6286">
        <f t="shared" si="1772"/>
        <v>13</v>
      </c>
      <c r="U6286">
        <f t="shared" si="1773"/>
        <v>2</v>
      </c>
      <c r="V6286">
        <f t="shared" ca="1" si="1774"/>
        <v>0.72220000000000006</v>
      </c>
      <c r="W6286">
        <f>INDEX(Solarstrahlungsdaten!$B$13:$G$8772,Übersicht!O6286,Übersicht!$E$10)</f>
        <v>140.72</v>
      </c>
      <c r="X6286">
        <f t="shared" si="1775"/>
        <v>0.48407680000000003</v>
      </c>
      <c r="Y6286">
        <f t="shared" ca="1" si="1776"/>
        <v>0.23812320000000003</v>
      </c>
      <c r="Z6286">
        <f t="shared" ca="1" si="1777"/>
        <v>0.48407680000000003</v>
      </c>
      <c r="AA6286">
        <f t="shared" ca="1" si="1778"/>
        <v>0</v>
      </c>
      <c r="AB6286">
        <f t="shared" ca="1" si="1779"/>
        <v>0</v>
      </c>
      <c r="AC6286">
        <f t="shared" ca="1" si="1785"/>
        <v>0</v>
      </c>
      <c r="AD6286">
        <f t="shared" ca="1" si="1768"/>
        <v>0.23812320000000003</v>
      </c>
      <c r="AE6286">
        <f t="shared" ca="1" si="1780"/>
        <v>0</v>
      </c>
      <c r="AF6286">
        <f t="shared" ca="1" si="1781"/>
        <v>0.23812320000000003</v>
      </c>
      <c r="AG6286">
        <f t="shared" ca="1" si="1782"/>
        <v>0</v>
      </c>
      <c r="AH6286">
        <f t="shared" ca="1" si="1783"/>
        <v>1</v>
      </c>
    </row>
    <row r="6287" spans="15:34" x14ac:dyDescent="0.25">
      <c r="O6287">
        <v>6231</v>
      </c>
      <c r="P6287" s="2">
        <f t="shared" si="1784"/>
        <v>44456.583333318224</v>
      </c>
      <c r="Q6287">
        <f t="shared" si="1769"/>
        <v>17</v>
      </c>
      <c r="R6287">
        <f t="shared" si="1770"/>
        <v>9</v>
      </c>
      <c r="S6287">
        <f t="shared" si="1771"/>
        <v>1</v>
      </c>
      <c r="T6287">
        <f t="shared" si="1772"/>
        <v>14</v>
      </c>
      <c r="U6287">
        <f t="shared" si="1773"/>
        <v>2</v>
      </c>
      <c r="V6287">
        <f t="shared" ca="1" si="1774"/>
        <v>0.66100000000000003</v>
      </c>
      <c r="W6287">
        <f>INDEX(Solarstrahlungsdaten!$B$13:$G$8772,Übersicht!O6287,Übersicht!$E$10)</f>
        <v>139.65</v>
      </c>
      <c r="X6287">
        <f t="shared" si="1775"/>
        <v>0.48039599999999999</v>
      </c>
      <c r="Y6287">
        <f t="shared" ca="1" si="1776"/>
        <v>0.18060400000000004</v>
      </c>
      <c r="Z6287">
        <f t="shared" ca="1" si="1777"/>
        <v>0.48039599999999999</v>
      </c>
      <c r="AA6287">
        <f t="shared" ca="1" si="1778"/>
        <v>0</v>
      </c>
      <c r="AB6287">
        <f t="shared" ca="1" si="1779"/>
        <v>0</v>
      </c>
      <c r="AC6287">
        <f t="shared" ca="1" si="1785"/>
        <v>0</v>
      </c>
      <c r="AD6287">
        <f t="shared" ca="1" si="1768"/>
        <v>0.18060400000000004</v>
      </c>
      <c r="AE6287">
        <f t="shared" ca="1" si="1780"/>
        <v>0</v>
      </c>
      <c r="AF6287">
        <f t="shared" ca="1" si="1781"/>
        <v>0.18060400000000004</v>
      </c>
      <c r="AG6287">
        <f t="shared" ca="1" si="1782"/>
        <v>0</v>
      </c>
      <c r="AH6287">
        <f t="shared" ca="1" si="1783"/>
        <v>1</v>
      </c>
    </row>
    <row r="6288" spans="15:34" x14ac:dyDescent="0.25">
      <c r="O6288">
        <v>6232</v>
      </c>
      <c r="P6288" s="2">
        <f t="shared" si="1784"/>
        <v>44456.624999984888</v>
      </c>
      <c r="Q6288">
        <f t="shared" si="1769"/>
        <v>17</v>
      </c>
      <c r="R6288">
        <f t="shared" si="1770"/>
        <v>9</v>
      </c>
      <c r="S6288">
        <f t="shared" si="1771"/>
        <v>1</v>
      </c>
      <c r="T6288">
        <f t="shared" si="1772"/>
        <v>15</v>
      </c>
      <c r="U6288">
        <f t="shared" si="1773"/>
        <v>2</v>
      </c>
      <c r="V6288">
        <f t="shared" ca="1" si="1774"/>
        <v>0.60459999999999992</v>
      </c>
      <c r="W6288">
        <f>INDEX(Solarstrahlungsdaten!$B$13:$G$8772,Übersicht!O6288,Übersicht!$E$10)</f>
        <v>97.34</v>
      </c>
      <c r="X6288">
        <f t="shared" si="1775"/>
        <v>0.33484960000000003</v>
      </c>
      <c r="Y6288">
        <f t="shared" ca="1" si="1776"/>
        <v>0.26975039999999989</v>
      </c>
      <c r="Z6288">
        <f t="shared" ca="1" si="1777"/>
        <v>0.33484960000000003</v>
      </c>
      <c r="AA6288">
        <f t="shared" ca="1" si="1778"/>
        <v>0</v>
      </c>
      <c r="AB6288">
        <f t="shared" ca="1" si="1779"/>
        <v>0</v>
      </c>
      <c r="AC6288">
        <f t="shared" ca="1" si="1785"/>
        <v>0</v>
      </c>
      <c r="AD6288">
        <f t="shared" ca="1" si="1768"/>
        <v>0.26975039999999989</v>
      </c>
      <c r="AE6288">
        <f t="shared" ca="1" si="1780"/>
        <v>0</v>
      </c>
      <c r="AF6288">
        <f t="shared" ca="1" si="1781"/>
        <v>0.26975039999999989</v>
      </c>
      <c r="AG6288">
        <f t="shared" ca="1" si="1782"/>
        <v>0</v>
      </c>
      <c r="AH6288">
        <f t="shared" ca="1" si="1783"/>
        <v>1</v>
      </c>
    </row>
    <row r="6289" spans="15:34" x14ac:dyDescent="0.25">
      <c r="O6289">
        <v>6233</v>
      </c>
      <c r="P6289" s="2">
        <f t="shared" si="1784"/>
        <v>44456.666666651552</v>
      </c>
      <c r="Q6289">
        <f t="shared" si="1769"/>
        <v>17</v>
      </c>
      <c r="R6289">
        <f t="shared" si="1770"/>
        <v>9</v>
      </c>
      <c r="S6289">
        <f t="shared" si="1771"/>
        <v>1</v>
      </c>
      <c r="T6289">
        <f t="shared" si="1772"/>
        <v>16</v>
      </c>
      <c r="U6289">
        <f t="shared" si="1773"/>
        <v>2</v>
      </c>
      <c r="V6289">
        <f t="shared" ca="1" si="1774"/>
        <v>0.58279999999999998</v>
      </c>
      <c r="W6289">
        <f>INDEX(Solarstrahlungsdaten!$B$13:$G$8772,Übersicht!O6289,Übersicht!$E$10)</f>
        <v>45.1</v>
      </c>
      <c r="X6289">
        <f t="shared" si="1775"/>
        <v>0.155144</v>
      </c>
      <c r="Y6289">
        <f t="shared" ca="1" si="1776"/>
        <v>0.42765599999999998</v>
      </c>
      <c r="Z6289">
        <f t="shared" ca="1" si="1777"/>
        <v>0.155144</v>
      </c>
      <c r="AA6289">
        <f t="shared" ca="1" si="1778"/>
        <v>0</v>
      </c>
      <c r="AB6289">
        <f t="shared" ca="1" si="1779"/>
        <v>0</v>
      </c>
      <c r="AC6289">
        <f t="shared" ca="1" si="1785"/>
        <v>0</v>
      </c>
      <c r="AD6289">
        <f t="shared" ca="1" si="1768"/>
        <v>0.42765599999999998</v>
      </c>
      <c r="AE6289">
        <f t="shared" ca="1" si="1780"/>
        <v>0</v>
      </c>
      <c r="AF6289">
        <f t="shared" ca="1" si="1781"/>
        <v>0.42765599999999998</v>
      </c>
      <c r="AG6289">
        <f t="shared" ca="1" si="1782"/>
        <v>0</v>
      </c>
      <c r="AH6289">
        <f t="shared" ca="1" si="1783"/>
        <v>1</v>
      </c>
    </row>
    <row r="6290" spans="15:34" x14ac:dyDescent="0.25">
      <c r="O6290">
        <v>6234</v>
      </c>
      <c r="P6290" s="2">
        <f t="shared" si="1784"/>
        <v>44456.708333318216</v>
      </c>
      <c r="Q6290">
        <f t="shared" si="1769"/>
        <v>17</v>
      </c>
      <c r="R6290">
        <f t="shared" si="1770"/>
        <v>9</v>
      </c>
      <c r="S6290">
        <f t="shared" si="1771"/>
        <v>1</v>
      </c>
      <c r="T6290">
        <f t="shared" si="1772"/>
        <v>17</v>
      </c>
      <c r="U6290">
        <f t="shared" si="1773"/>
        <v>2</v>
      </c>
      <c r="V6290">
        <f t="shared" ca="1" si="1774"/>
        <v>0.61920000000000008</v>
      </c>
      <c r="W6290">
        <f>INDEX(Solarstrahlungsdaten!$B$13:$G$8772,Übersicht!O6290,Übersicht!$E$10)</f>
        <v>0.505</v>
      </c>
      <c r="X6290">
        <f t="shared" si="1775"/>
        <v>1.7372000000000002E-3</v>
      </c>
      <c r="Y6290">
        <f t="shared" ca="1" si="1776"/>
        <v>0.61746280000000009</v>
      </c>
      <c r="Z6290">
        <f t="shared" ca="1" si="1777"/>
        <v>1.7372000000000002E-3</v>
      </c>
      <c r="AA6290">
        <f t="shared" ca="1" si="1778"/>
        <v>0</v>
      </c>
      <c r="AB6290">
        <f t="shared" ca="1" si="1779"/>
        <v>0</v>
      </c>
      <c r="AC6290">
        <f t="shared" ca="1" si="1785"/>
        <v>0</v>
      </c>
      <c r="AD6290">
        <f t="shared" ca="1" si="1768"/>
        <v>0.61746280000000009</v>
      </c>
      <c r="AE6290">
        <f t="shared" ca="1" si="1780"/>
        <v>0</v>
      </c>
      <c r="AF6290">
        <f t="shared" ca="1" si="1781"/>
        <v>0.61746280000000009</v>
      </c>
      <c r="AG6290">
        <f t="shared" ca="1" si="1782"/>
        <v>0</v>
      </c>
      <c r="AH6290">
        <f t="shared" ca="1" si="1783"/>
        <v>1</v>
      </c>
    </row>
    <row r="6291" spans="15:34" x14ac:dyDescent="0.25">
      <c r="O6291">
        <v>6235</v>
      </c>
      <c r="P6291" s="2">
        <f t="shared" si="1784"/>
        <v>44456.749999984881</v>
      </c>
      <c r="Q6291">
        <f t="shared" si="1769"/>
        <v>17</v>
      </c>
      <c r="R6291">
        <f t="shared" si="1770"/>
        <v>9</v>
      </c>
      <c r="S6291">
        <f t="shared" si="1771"/>
        <v>1</v>
      </c>
      <c r="T6291">
        <f t="shared" si="1772"/>
        <v>18</v>
      </c>
      <c r="U6291">
        <f t="shared" si="1773"/>
        <v>2</v>
      </c>
      <c r="V6291">
        <f t="shared" ca="1" si="1774"/>
        <v>0.70809999999999995</v>
      </c>
      <c r="W6291">
        <f>INDEX(Solarstrahlungsdaten!$B$13:$G$8772,Übersicht!O6291,Übersicht!$E$10)</f>
        <v>0</v>
      </c>
      <c r="X6291">
        <f t="shared" si="1775"/>
        <v>0</v>
      </c>
      <c r="Y6291">
        <f t="shared" ca="1" si="1776"/>
        <v>0.70809999999999995</v>
      </c>
      <c r="Z6291">
        <f t="shared" ca="1" si="1777"/>
        <v>0</v>
      </c>
      <c r="AA6291">
        <f t="shared" ca="1" si="1778"/>
        <v>0</v>
      </c>
      <c r="AB6291">
        <f t="shared" ca="1" si="1779"/>
        <v>0</v>
      </c>
      <c r="AC6291">
        <f t="shared" ca="1" si="1785"/>
        <v>0</v>
      </c>
      <c r="AD6291">
        <f t="shared" ca="1" si="1768"/>
        <v>0.70809999999999995</v>
      </c>
      <c r="AE6291">
        <f t="shared" ca="1" si="1780"/>
        <v>0</v>
      </c>
      <c r="AF6291">
        <f t="shared" ca="1" si="1781"/>
        <v>0.70809999999999995</v>
      </c>
      <c r="AG6291">
        <f t="shared" ca="1" si="1782"/>
        <v>0</v>
      </c>
      <c r="AH6291">
        <f t="shared" ca="1" si="1783"/>
        <v>1</v>
      </c>
    </row>
    <row r="6292" spans="15:34" x14ac:dyDescent="0.25">
      <c r="O6292">
        <v>6236</v>
      </c>
      <c r="P6292" s="2">
        <f t="shared" si="1784"/>
        <v>44456.791666651545</v>
      </c>
      <c r="Q6292">
        <f t="shared" si="1769"/>
        <v>17</v>
      </c>
      <c r="R6292">
        <f t="shared" si="1770"/>
        <v>9</v>
      </c>
      <c r="S6292">
        <f t="shared" si="1771"/>
        <v>1</v>
      </c>
      <c r="T6292">
        <f t="shared" si="1772"/>
        <v>19</v>
      </c>
      <c r="U6292">
        <f t="shared" si="1773"/>
        <v>2</v>
      </c>
      <c r="V6292">
        <f t="shared" ca="1" si="1774"/>
        <v>0.7871999999999999</v>
      </c>
      <c r="W6292">
        <f>INDEX(Solarstrahlungsdaten!$B$13:$G$8772,Übersicht!O6292,Übersicht!$E$10)</f>
        <v>0</v>
      </c>
      <c r="X6292">
        <f t="shared" si="1775"/>
        <v>0</v>
      </c>
      <c r="Y6292">
        <f t="shared" ca="1" si="1776"/>
        <v>0.7871999999999999</v>
      </c>
      <c r="Z6292">
        <f t="shared" ca="1" si="1777"/>
        <v>0</v>
      </c>
      <c r="AA6292">
        <f t="shared" ca="1" si="1778"/>
        <v>0</v>
      </c>
      <c r="AB6292">
        <f t="shared" ca="1" si="1779"/>
        <v>0</v>
      </c>
      <c r="AC6292">
        <f t="shared" ca="1" si="1785"/>
        <v>0</v>
      </c>
      <c r="AD6292">
        <f t="shared" ca="1" si="1768"/>
        <v>0.7871999999999999</v>
      </c>
      <c r="AE6292">
        <f t="shared" ca="1" si="1780"/>
        <v>0</v>
      </c>
      <c r="AF6292">
        <f t="shared" ca="1" si="1781"/>
        <v>0.7871999999999999</v>
      </c>
      <c r="AG6292">
        <f t="shared" ca="1" si="1782"/>
        <v>0</v>
      </c>
      <c r="AH6292">
        <f t="shared" ca="1" si="1783"/>
        <v>1</v>
      </c>
    </row>
    <row r="6293" spans="15:34" x14ac:dyDescent="0.25">
      <c r="O6293">
        <v>6237</v>
      </c>
      <c r="P6293" s="2">
        <f t="shared" si="1784"/>
        <v>44456.833333318209</v>
      </c>
      <c r="Q6293">
        <f t="shared" si="1769"/>
        <v>17</v>
      </c>
      <c r="R6293">
        <f t="shared" si="1770"/>
        <v>9</v>
      </c>
      <c r="S6293">
        <f t="shared" si="1771"/>
        <v>1</v>
      </c>
      <c r="T6293">
        <f t="shared" si="1772"/>
        <v>20</v>
      </c>
      <c r="U6293">
        <f t="shared" si="1773"/>
        <v>2</v>
      </c>
      <c r="V6293">
        <f t="shared" ca="1" si="1774"/>
        <v>0.75150000000000017</v>
      </c>
      <c r="W6293">
        <f>INDEX(Solarstrahlungsdaten!$B$13:$G$8772,Übersicht!O6293,Übersicht!$E$10)</f>
        <v>0</v>
      </c>
      <c r="X6293">
        <f t="shared" si="1775"/>
        <v>0</v>
      </c>
      <c r="Y6293">
        <f t="shared" ca="1" si="1776"/>
        <v>0.75150000000000017</v>
      </c>
      <c r="Z6293">
        <f t="shared" ca="1" si="1777"/>
        <v>0</v>
      </c>
      <c r="AA6293">
        <f t="shared" ca="1" si="1778"/>
        <v>0</v>
      </c>
      <c r="AB6293">
        <f t="shared" ca="1" si="1779"/>
        <v>0</v>
      </c>
      <c r="AC6293">
        <f t="shared" ca="1" si="1785"/>
        <v>0</v>
      </c>
      <c r="AD6293">
        <f t="shared" ca="1" si="1768"/>
        <v>0.75150000000000017</v>
      </c>
      <c r="AE6293">
        <f t="shared" ca="1" si="1780"/>
        <v>0</v>
      </c>
      <c r="AF6293">
        <f t="shared" ca="1" si="1781"/>
        <v>0.75150000000000017</v>
      </c>
      <c r="AG6293">
        <f t="shared" ca="1" si="1782"/>
        <v>0</v>
      </c>
      <c r="AH6293">
        <f t="shared" ca="1" si="1783"/>
        <v>1</v>
      </c>
    </row>
    <row r="6294" spans="15:34" x14ac:dyDescent="0.25">
      <c r="O6294">
        <v>6238</v>
      </c>
      <c r="P6294" s="2">
        <f t="shared" si="1784"/>
        <v>44456.874999984873</v>
      </c>
      <c r="Q6294">
        <f t="shared" si="1769"/>
        <v>17</v>
      </c>
      <c r="R6294">
        <f t="shared" si="1770"/>
        <v>9</v>
      </c>
      <c r="S6294">
        <f t="shared" si="1771"/>
        <v>1</v>
      </c>
      <c r="T6294">
        <f t="shared" si="1772"/>
        <v>21</v>
      </c>
      <c r="U6294">
        <f t="shared" si="1773"/>
        <v>2</v>
      </c>
      <c r="V6294">
        <f t="shared" ca="1" si="1774"/>
        <v>0.61760000000000004</v>
      </c>
      <c r="W6294">
        <f>INDEX(Solarstrahlungsdaten!$B$13:$G$8772,Übersicht!O6294,Übersicht!$E$10)</f>
        <v>0</v>
      </c>
      <c r="X6294">
        <f t="shared" si="1775"/>
        <v>0</v>
      </c>
      <c r="Y6294">
        <f t="shared" ca="1" si="1776"/>
        <v>0.61760000000000004</v>
      </c>
      <c r="Z6294">
        <f t="shared" ca="1" si="1777"/>
        <v>0</v>
      </c>
      <c r="AA6294">
        <f t="shared" ca="1" si="1778"/>
        <v>0</v>
      </c>
      <c r="AB6294">
        <f t="shared" ca="1" si="1779"/>
        <v>0</v>
      </c>
      <c r="AC6294">
        <f t="shared" ca="1" si="1785"/>
        <v>0</v>
      </c>
      <c r="AD6294">
        <f t="shared" ca="1" si="1768"/>
        <v>0.61760000000000004</v>
      </c>
      <c r="AE6294">
        <f t="shared" ca="1" si="1780"/>
        <v>0</v>
      </c>
      <c r="AF6294">
        <f t="shared" ca="1" si="1781"/>
        <v>0.61760000000000004</v>
      </c>
      <c r="AG6294">
        <f t="shared" ca="1" si="1782"/>
        <v>0</v>
      </c>
      <c r="AH6294">
        <f t="shared" ca="1" si="1783"/>
        <v>1</v>
      </c>
    </row>
    <row r="6295" spans="15:34" x14ac:dyDescent="0.25">
      <c r="O6295">
        <v>6239</v>
      </c>
      <c r="P6295" s="2">
        <f t="shared" si="1784"/>
        <v>44456.916666651538</v>
      </c>
      <c r="Q6295">
        <f t="shared" si="1769"/>
        <v>17</v>
      </c>
      <c r="R6295">
        <f t="shared" si="1770"/>
        <v>9</v>
      </c>
      <c r="S6295">
        <f t="shared" si="1771"/>
        <v>1</v>
      </c>
      <c r="T6295">
        <f t="shared" si="1772"/>
        <v>22</v>
      </c>
      <c r="U6295">
        <f t="shared" si="1773"/>
        <v>2</v>
      </c>
      <c r="V6295">
        <f t="shared" ca="1" si="1774"/>
        <v>0.55600000000000005</v>
      </c>
      <c r="W6295">
        <f>INDEX(Solarstrahlungsdaten!$B$13:$G$8772,Übersicht!O6295,Übersicht!$E$10)</f>
        <v>0</v>
      </c>
      <c r="X6295">
        <f t="shared" si="1775"/>
        <v>0</v>
      </c>
      <c r="Y6295">
        <f t="shared" ca="1" si="1776"/>
        <v>0.55600000000000005</v>
      </c>
      <c r="Z6295">
        <f t="shared" ca="1" si="1777"/>
        <v>0</v>
      </c>
      <c r="AA6295">
        <f t="shared" ca="1" si="1778"/>
        <v>0</v>
      </c>
      <c r="AB6295">
        <f t="shared" ca="1" si="1779"/>
        <v>0</v>
      </c>
      <c r="AC6295">
        <f t="shared" ca="1" si="1785"/>
        <v>0</v>
      </c>
      <c r="AD6295">
        <f t="shared" ca="1" si="1768"/>
        <v>0.55600000000000005</v>
      </c>
      <c r="AE6295">
        <f t="shared" ca="1" si="1780"/>
        <v>0</v>
      </c>
      <c r="AF6295">
        <f t="shared" ca="1" si="1781"/>
        <v>0.55600000000000005</v>
      </c>
      <c r="AG6295">
        <f t="shared" ca="1" si="1782"/>
        <v>0</v>
      </c>
      <c r="AH6295">
        <f t="shared" ca="1" si="1783"/>
        <v>1</v>
      </c>
    </row>
    <row r="6296" spans="15:34" x14ac:dyDescent="0.25">
      <c r="O6296">
        <v>6240</v>
      </c>
      <c r="P6296" s="2">
        <f t="shared" si="1784"/>
        <v>44456.958333318202</v>
      </c>
      <c r="Q6296">
        <f t="shared" si="1769"/>
        <v>17</v>
      </c>
      <c r="R6296">
        <f t="shared" si="1770"/>
        <v>9</v>
      </c>
      <c r="S6296">
        <f t="shared" si="1771"/>
        <v>1</v>
      </c>
      <c r="T6296">
        <f t="shared" si="1772"/>
        <v>23</v>
      </c>
      <c r="U6296">
        <f t="shared" si="1773"/>
        <v>2</v>
      </c>
      <c r="V6296">
        <f t="shared" ca="1" si="1774"/>
        <v>0.50179999999999991</v>
      </c>
      <c r="W6296">
        <f>INDEX(Solarstrahlungsdaten!$B$13:$G$8772,Übersicht!O6296,Übersicht!$E$10)</f>
        <v>0</v>
      </c>
      <c r="X6296">
        <f t="shared" si="1775"/>
        <v>0</v>
      </c>
      <c r="Y6296">
        <f t="shared" ca="1" si="1776"/>
        <v>0.50179999999999991</v>
      </c>
      <c r="Z6296">
        <f t="shared" ca="1" si="1777"/>
        <v>0</v>
      </c>
      <c r="AA6296">
        <f t="shared" ca="1" si="1778"/>
        <v>0</v>
      </c>
      <c r="AB6296">
        <f t="shared" ca="1" si="1779"/>
        <v>0</v>
      </c>
      <c r="AC6296">
        <f t="shared" ca="1" si="1785"/>
        <v>0</v>
      </c>
      <c r="AD6296">
        <f t="shared" ca="1" si="1768"/>
        <v>0.50179999999999991</v>
      </c>
      <c r="AE6296">
        <f t="shared" ca="1" si="1780"/>
        <v>0</v>
      </c>
      <c r="AF6296">
        <f t="shared" ca="1" si="1781"/>
        <v>0.50179999999999991</v>
      </c>
      <c r="AG6296">
        <f t="shared" ca="1" si="1782"/>
        <v>0</v>
      </c>
      <c r="AH6296">
        <f t="shared" ca="1" si="1783"/>
        <v>1</v>
      </c>
    </row>
    <row r="6297" spans="15:34" x14ac:dyDescent="0.25">
      <c r="O6297">
        <v>6241</v>
      </c>
      <c r="P6297" s="2">
        <f t="shared" si="1784"/>
        <v>44456.999999984866</v>
      </c>
      <c r="Q6297">
        <f t="shared" si="1769"/>
        <v>18</v>
      </c>
      <c r="R6297">
        <f t="shared" si="1770"/>
        <v>9</v>
      </c>
      <c r="S6297">
        <f t="shared" si="1771"/>
        <v>2</v>
      </c>
      <c r="T6297">
        <f t="shared" si="1772"/>
        <v>0</v>
      </c>
      <c r="U6297">
        <f t="shared" si="1773"/>
        <v>2</v>
      </c>
      <c r="V6297">
        <f t="shared" ca="1" si="1774"/>
        <v>0.34209999999999996</v>
      </c>
      <c r="W6297">
        <f>INDEX(Solarstrahlungsdaten!$B$13:$G$8772,Übersicht!O6297,Übersicht!$E$10)</f>
        <v>0</v>
      </c>
      <c r="X6297">
        <f t="shared" si="1775"/>
        <v>0</v>
      </c>
      <c r="Y6297">
        <f t="shared" ca="1" si="1776"/>
        <v>0.34209999999999996</v>
      </c>
      <c r="Z6297">
        <f t="shared" ca="1" si="1777"/>
        <v>0</v>
      </c>
      <c r="AA6297">
        <f t="shared" ca="1" si="1778"/>
        <v>0</v>
      </c>
      <c r="AB6297">
        <f t="shared" ca="1" si="1779"/>
        <v>0</v>
      </c>
      <c r="AC6297">
        <f t="shared" ca="1" si="1785"/>
        <v>0</v>
      </c>
      <c r="AD6297">
        <f t="shared" ca="1" si="1768"/>
        <v>0.34209999999999996</v>
      </c>
      <c r="AE6297">
        <f t="shared" ca="1" si="1780"/>
        <v>0</v>
      </c>
      <c r="AF6297">
        <f t="shared" ca="1" si="1781"/>
        <v>0.34209999999999996</v>
      </c>
      <c r="AG6297">
        <f t="shared" ca="1" si="1782"/>
        <v>0</v>
      </c>
      <c r="AH6297">
        <f t="shared" ca="1" si="1783"/>
        <v>1</v>
      </c>
    </row>
    <row r="6298" spans="15:34" x14ac:dyDescent="0.25">
      <c r="O6298">
        <v>6242</v>
      </c>
      <c r="P6298" s="2">
        <f t="shared" si="1784"/>
        <v>44457.04166665153</v>
      </c>
      <c r="Q6298">
        <f t="shared" si="1769"/>
        <v>18</v>
      </c>
      <c r="R6298">
        <f t="shared" si="1770"/>
        <v>9</v>
      </c>
      <c r="S6298">
        <f t="shared" si="1771"/>
        <v>2</v>
      </c>
      <c r="T6298">
        <f t="shared" si="1772"/>
        <v>1</v>
      </c>
      <c r="U6298">
        <f t="shared" si="1773"/>
        <v>2</v>
      </c>
      <c r="V6298">
        <f t="shared" ca="1" si="1774"/>
        <v>0.26960000000000001</v>
      </c>
      <c r="W6298">
        <f>INDEX(Solarstrahlungsdaten!$B$13:$G$8772,Übersicht!O6298,Übersicht!$E$10)</f>
        <v>0</v>
      </c>
      <c r="X6298">
        <f t="shared" si="1775"/>
        <v>0</v>
      </c>
      <c r="Y6298">
        <f t="shared" ca="1" si="1776"/>
        <v>0.26960000000000001</v>
      </c>
      <c r="Z6298">
        <f t="shared" ca="1" si="1777"/>
        <v>0</v>
      </c>
      <c r="AA6298">
        <f t="shared" ca="1" si="1778"/>
        <v>0</v>
      </c>
      <c r="AB6298">
        <f t="shared" ca="1" si="1779"/>
        <v>0</v>
      </c>
      <c r="AC6298">
        <f t="shared" ca="1" si="1785"/>
        <v>0</v>
      </c>
      <c r="AD6298">
        <f t="shared" ca="1" si="1768"/>
        <v>0.26960000000000001</v>
      </c>
      <c r="AE6298">
        <f t="shared" ca="1" si="1780"/>
        <v>0</v>
      </c>
      <c r="AF6298">
        <f t="shared" ca="1" si="1781"/>
        <v>0.26960000000000001</v>
      </c>
      <c r="AG6298">
        <f t="shared" ca="1" si="1782"/>
        <v>0</v>
      </c>
      <c r="AH6298">
        <f t="shared" ca="1" si="1783"/>
        <v>1</v>
      </c>
    </row>
    <row r="6299" spans="15:34" x14ac:dyDescent="0.25">
      <c r="O6299">
        <v>6243</v>
      </c>
      <c r="P6299" s="2">
        <f t="shared" si="1784"/>
        <v>44457.083333318194</v>
      </c>
      <c r="Q6299">
        <f t="shared" si="1769"/>
        <v>18</v>
      </c>
      <c r="R6299">
        <f t="shared" si="1770"/>
        <v>9</v>
      </c>
      <c r="S6299">
        <f t="shared" si="1771"/>
        <v>2</v>
      </c>
      <c r="T6299">
        <f t="shared" si="1772"/>
        <v>2</v>
      </c>
      <c r="U6299">
        <f t="shared" si="1773"/>
        <v>2</v>
      </c>
      <c r="V6299">
        <f t="shared" ca="1" si="1774"/>
        <v>0.20380000000000001</v>
      </c>
      <c r="W6299">
        <f>INDEX(Solarstrahlungsdaten!$B$13:$G$8772,Übersicht!O6299,Übersicht!$E$10)</f>
        <v>0</v>
      </c>
      <c r="X6299">
        <f t="shared" si="1775"/>
        <v>0</v>
      </c>
      <c r="Y6299">
        <f t="shared" ca="1" si="1776"/>
        <v>0.20380000000000001</v>
      </c>
      <c r="Z6299">
        <f t="shared" ca="1" si="1777"/>
        <v>0</v>
      </c>
      <c r="AA6299">
        <f t="shared" ca="1" si="1778"/>
        <v>0</v>
      </c>
      <c r="AB6299">
        <f t="shared" ca="1" si="1779"/>
        <v>0</v>
      </c>
      <c r="AC6299">
        <f t="shared" ca="1" si="1785"/>
        <v>0</v>
      </c>
      <c r="AD6299">
        <f t="shared" ca="1" si="1768"/>
        <v>0.20380000000000001</v>
      </c>
      <c r="AE6299">
        <f t="shared" ca="1" si="1780"/>
        <v>0</v>
      </c>
      <c r="AF6299">
        <f t="shared" ca="1" si="1781"/>
        <v>0.20380000000000001</v>
      </c>
      <c r="AG6299">
        <f t="shared" ca="1" si="1782"/>
        <v>0</v>
      </c>
      <c r="AH6299">
        <f t="shared" ca="1" si="1783"/>
        <v>1</v>
      </c>
    </row>
    <row r="6300" spans="15:34" x14ac:dyDescent="0.25">
      <c r="O6300">
        <v>6244</v>
      </c>
      <c r="P6300" s="2">
        <f t="shared" si="1784"/>
        <v>44457.124999984859</v>
      </c>
      <c r="Q6300">
        <f t="shared" si="1769"/>
        <v>18</v>
      </c>
      <c r="R6300">
        <f t="shared" si="1770"/>
        <v>9</v>
      </c>
      <c r="S6300">
        <f t="shared" si="1771"/>
        <v>2</v>
      </c>
      <c r="T6300">
        <f t="shared" si="1772"/>
        <v>3</v>
      </c>
      <c r="U6300">
        <f t="shared" si="1773"/>
        <v>2</v>
      </c>
      <c r="V6300">
        <f t="shared" ca="1" si="1774"/>
        <v>0.18039999999999998</v>
      </c>
      <c r="W6300">
        <f>INDEX(Solarstrahlungsdaten!$B$13:$G$8772,Übersicht!O6300,Übersicht!$E$10)</f>
        <v>0</v>
      </c>
      <c r="X6300">
        <f t="shared" si="1775"/>
        <v>0</v>
      </c>
      <c r="Y6300">
        <f t="shared" ca="1" si="1776"/>
        <v>0.18039999999999998</v>
      </c>
      <c r="Z6300">
        <f t="shared" ca="1" si="1777"/>
        <v>0</v>
      </c>
      <c r="AA6300">
        <f t="shared" ca="1" si="1778"/>
        <v>0</v>
      </c>
      <c r="AB6300">
        <f t="shared" ca="1" si="1779"/>
        <v>0</v>
      </c>
      <c r="AC6300">
        <f t="shared" ca="1" si="1785"/>
        <v>0</v>
      </c>
      <c r="AD6300">
        <f t="shared" ca="1" si="1768"/>
        <v>0.18039999999999998</v>
      </c>
      <c r="AE6300">
        <f t="shared" ca="1" si="1780"/>
        <v>0</v>
      </c>
      <c r="AF6300">
        <f t="shared" ca="1" si="1781"/>
        <v>0.18039999999999998</v>
      </c>
      <c r="AG6300">
        <f t="shared" ca="1" si="1782"/>
        <v>0</v>
      </c>
      <c r="AH6300">
        <f t="shared" ca="1" si="1783"/>
        <v>1</v>
      </c>
    </row>
    <row r="6301" spans="15:34" x14ac:dyDescent="0.25">
      <c r="O6301">
        <v>6245</v>
      </c>
      <c r="P6301" s="2">
        <f t="shared" si="1784"/>
        <v>44457.166666651523</v>
      </c>
      <c r="Q6301">
        <f t="shared" si="1769"/>
        <v>18</v>
      </c>
      <c r="R6301">
        <f t="shared" si="1770"/>
        <v>9</v>
      </c>
      <c r="S6301">
        <f t="shared" si="1771"/>
        <v>2</v>
      </c>
      <c r="T6301">
        <f t="shared" si="1772"/>
        <v>4</v>
      </c>
      <c r="U6301">
        <f t="shared" si="1773"/>
        <v>2</v>
      </c>
      <c r="V6301">
        <f t="shared" ca="1" si="1774"/>
        <v>0.17269999999999999</v>
      </c>
      <c r="W6301">
        <f>INDEX(Solarstrahlungsdaten!$B$13:$G$8772,Übersicht!O6301,Übersicht!$E$10)</f>
        <v>0</v>
      </c>
      <c r="X6301">
        <f t="shared" si="1775"/>
        <v>0</v>
      </c>
      <c r="Y6301">
        <f t="shared" ca="1" si="1776"/>
        <v>0.17269999999999999</v>
      </c>
      <c r="Z6301">
        <f t="shared" ca="1" si="1777"/>
        <v>0</v>
      </c>
      <c r="AA6301">
        <f t="shared" ca="1" si="1778"/>
        <v>0</v>
      </c>
      <c r="AB6301">
        <f t="shared" ca="1" si="1779"/>
        <v>0</v>
      </c>
      <c r="AC6301">
        <f t="shared" ca="1" si="1785"/>
        <v>0</v>
      </c>
      <c r="AD6301">
        <f t="shared" ca="1" si="1768"/>
        <v>0.17269999999999999</v>
      </c>
      <c r="AE6301">
        <f t="shared" ca="1" si="1780"/>
        <v>0</v>
      </c>
      <c r="AF6301">
        <f t="shared" ca="1" si="1781"/>
        <v>0.17269999999999999</v>
      </c>
      <c r="AG6301">
        <f t="shared" ca="1" si="1782"/>
        <v>0</v>
      </c>
      <c r="AH6301">
        <f t="shared" ca="1" si="1783"/>
        <v>1</v>
      </c>
    </row>
    <row r="6302" spans="15:34" x14ac:dyDescent="0.25">
      <c r="O6302">
        <v>6246</v>
      </c>
      <c r="P6302" s="2">
        <f t="shared" si="1784"/>
        <v>44457.208333318187</v>
      </c>
      <c r="Q6302">
        <f t="shared" si="1769"/>
        <v>18</v>
      </c>
      <c r="R6302">
        <f t="shared" si="1770"/>
        <v>9</v>
      </c>
      <c r="S6302">
        <f t="shared" si="1771"/>
        <v>2</v>
      </c>
      <c r="T6302">
        <f t="shared" si="1772"/>
        <v>5</v>
      </c>
      <c r="U6302">
        <f t="shared" si="1773"/>
        <v>2</v>
      </c>
      <c r="V6302">
        <f t="shared" ca="1" si="1774"/>
        <v>0.17309999999999998</v>
      </c>
      <c r="W6302">
        <f>INDEX(Solarstrahlungsdaten!$B$13:$G$8772,Übersicht!O6302,Übersicht!$E$10)</f>
        <v>0</v>
      </c>
      <c r="X6302">
        <f t="shared" si="1775"/>
        <v>0</v>
      </c>
      <c r="Y6302">
        <f t="shared" ca="1" si="1776"/>
        <v>0.17309999999999998</v>
      </c>
      <c r="Z6302">
        <f t="shared" ca="1" si="1777"/>
        <v>0</v>
      </c>
      <c r="AA6302">
        <f t="shared" ca="1" si="1778"/>
        <v>0</v>
      </c>
      <c r="AB6302">
        <f t="shared" ca="1" si="1779"/>
        <v>0</v>
      </c>
      <c r="AC6302">
        <f t="shared" ca="1" si="1785"/>
        <v>0</v>
      </c>
      <c r="AD6302">
        <f t="shared" ca="1" si="1768"/>
        <v>0.17309999999999998</v>
      </c>
      <c r="AE6302">
        <f t="shared" ca="1" si="1780"/>
        <v>0</v>
      </c>
      <c r="AF6302">
        <f t="shared" ca="1" si="1781"/>
        <v>0.17309999999999998</v>
      </c>
      <c r="AG6302">
        <f t="shared" ca="1" si="1782"/>
        <v>0</v>
      </c>
      <c r="AH6302">
        <f t="shared" ca="1" si="1783"/>
        <v>1</v>
      </c>
    </row>
    <row r="6303" spans="15:34" x14ac:dyDescent="0.25">
      <c r="O6303">
        <v>6247</v>
      </c>
      <c r="P6303" s="2">
        <f t="shared" si="1784"/>
        <v>44457.249999984851</v>
      </c>
      <c r="Q6303">
        <f t="shared" si="1769"/>
        <v>18</v>
      </c>
      <c r="R6303">
        <f t="shared" si="1770"/>
        <v>9</v>
      </c>
      <c r="S6303">
        <f t="shared" si="1771"/>
        <v>2</v>
      </c>
      <c r="T6303">
        <f t="shared" si="1772"/>
        <v>6</v>
      </c>
      <c r="U6303">
        <f t="shared" si="1773"/>
        <v>2</v>
      </c>
      <c r="V6303">
        <f t="shared" ca="1" si="1774"/>
        <v>0.17710000000000001</v>
      </c>
      <c r="W6303">
        <f>INDEX(Solarstrahlungsdaten!$B$13:$G$8772,Übersicht!O6303,Übersicht!$E$10)</f>
        <v>128.63</v>
      </c>
      <c r="X6303">
        <f t="shared" si="1775"/>
        <v>0.44248719999999997</v>
      </c>
      <c r="Y6303">
        <f t="shared" ca="1" si="1776"/>
        <v>-0.26538719999999993</v>
      </c>
      <c r="Z6303">
        <f t="shared" ca="1" si="1777"/>
        <v>0.17710000000000001</v>
      </c>
      <c r="AA6303">
        <f t="shared" ca="1" si="1778"/>
        <v>0.26538719999999993</v>
      </c>
      <c r="AB6303">
        <f t="shared" ca="1" si="1779"/>
        <v>0</v>
      </c>
      <c r="AC6303">
        <f t="shared" ca="1" si="1785"/>
        <v>0.26538719999999993</v>
      </c>
      <c r="AD6303">
        <f t="shared" ca="1" si="1768"/>
        <v>0</v>
      </c>
      <c r="AE6303">
        <f t="shared" ca="1" si="1780"/>
        <v>0</v>
      </c>
      <c r="AF6303">
        <f t="shared" ca="1" si="1781"/>
        <v>0</v>
      </c>
      <c r="AG6303">
        <f t="shared" ca="1" si="1782"/>
        <v>6.6346799999999984E-2</v>
      </c>
      <c r="AH6303">
        <f t="shared" ca="1" si="1783"/>
        <v>0</v>
      </c>
    </row>
    <row r="6304" spans="15:34" x14ac:dyDescent="0.25">
      <c r="O6304">
        <v>6248</v>
      </c>
      <c r="P6304" s="2">
        <f t="shared" si="1784"/>
        <v>44457.291666651516</v>
      </c>
      <c r="Q6304">
        <f t="shared" si="1769"/>
        <v>18</v>
      </c>
      <c r="R6304">
        <f t="shared" si="1770"/>
        <v>9</v>
      </c>
      <c r="S6304">
        <f t="shared" si="1771"/>
        <v>2</v>
      </c>
      <c r="T6304">
        <f t="shared" si="1772"/>
        <v>7</v>
      </c>
      <c r="U6304">
        <f t="shared" si="1773"/>
        <v>2</v>
      </c>
      <c r="V6304">
        <f t="shared" ca="1" si="1774"/>
        <v>0.23219999999999999</v>
      </c>
      <c r="W6304">
        <f>INDEX(Solarstrahlungsdaten!$B$13:$G$8772,Übersicht!O6304,Übersicht!$E$10)</f>
        <v>242.79000000000002</v>
      </c>
      <c r="X6304">
        <f t="shared" si="1775"/>
        <v>0.8351976000000001</v>
      </c>
      <c r="Y6304">
        <f t="shared" ca="1" si="1776"/>
        <v>-0.60299760000000013</v>
      </c>
      <c r="Z6304">
        <f t="shared" ca="1" si="1777"/>
        <v>0.23219999999999999</v>
      </c>
      <c r="AA6304">
        <f t="shared" ca="1" si="1778"/>
        <v>0.60299760000000013</v>
      </c>
      <c r="AB6304">
        <f t="shared" ca="1" si="1779"/>
        <v>0</v>
      </c>
      <c r="AC6304">
        <f t="shared" ca="1" si="1785"/>
        <v>0.86838480000000007</v>
      </c>
      <c r="AD6304">
        <f t="shared" ca="1" si="1768"/>
        <v>0</v>
      </c>
      <c r="AE6304">
        <f t="shared" ca="1" si="1780"/>
        <v>0</v>
      </c>
      <c r="AF6304">
        <f t="shared" ca="1" si="1781"/>
        <v>0</v>
      </c>
      <c r="AG6304">
        <f t="shared" ca="1" si="1782"/>
        <v>0.21709620000000002</v>
      </c>
      <c r="AH6304">
        <f t="shared" ca="1" si="1783"/>
        <v>0</v>
      </c>
    </row>
    <row r="6305" spans="15:34" x14ac:dyDescent="0.25">
      <c r="O6305">
        <v>6249</v>
      </c>
      <c r="P6305" s="2">
        <f t="shared" si="1784"/>
        <v>44457.33333331818</v>
      </c>
      <c r="Q6305">
        <f t="shared" si="1769"/>
        <v>18</v>
      </c>
      <c r="R6305">
        <f t="shared" si="1770"/>
        <v>9</v>
      </c>
      <c r="S6305">
        <f t="shared" si="1771"/>
        <v>2</v>
      </c>
      <c r="T6305">
        <f t="shared" si="1772"/>
        <v>8</v>
      </c>
      <c r="U6305">
        <f t="shared" si="1773"/>
        <v>2</v>
      </c>
      <c r="V6305">
        <f t="shared" ca="1" si="1774"/>
        <v>0.39250000000000002</v>
      </c>
      <c r="W6305">
        <f>INDEX(Solarstrahlungsdaten!$B$13:$G$8772,Übersicht!O6305,Übersicht!$E$10)</f>
        <v>347.69</v>
      </c>
      <c r="X6305">
        <f t="shared" si="1775"/>
        <v>1.1960535999999999</v>
      </c>
      <c r="Y6305">
        <f t="shared" ca="1" si="1776"/>
        <v>-0.80355359999999987</v>
      </c>
      <c r="Z6305">
        <f t="shared" ca="1" si="1777"/>
        <v>0.39250000000000002</v>
      </c>
      <c r="AA6305">
        <f t="shared" ca="1" si="1778"/>
        <v>0.80355359999999987</v>
      </c>
      <c r="AB6305">
        <f t="shared" ca="1" si="1779"/>
        <v>0</v>
      </c>
      <c r="AC6305">
        <f t="shared" ca="1" si="1785"/>
        <v>1.6719383999999999</v>
      </c>
      <c r="AD6305">
        <f t="shared" ca="1" si="1768"/>
        <v>0</v>
      </c>
      <c r="AE6305">
        <f t="shared" ca="1" si="1780"/>
        <v>0</v>
      </c>
      <c r="AF6305">
        <f t="shared" ca="1" si="1781"/>
        <v>0</v>
      </c>
      <c r="AG6305">
        <f t="shared" ca="1" si="1782"/>
        <v>0.41798459999999998</v>
      </c>
      <c r="AH6305">
        <f t="shared" ca="1" si="1783"/>
        <v>0</v>
      </c>
    </row>
    <row r="6306" spans="15:34" x14ac:dyDescent="0.25">
      <c r="O6306">
        <v>6250</v>
      </c>
      <c r="P6306" s="2">
        <f t="shared" si="1784"/>
        <v>44457.374999984844</v>
      </c>
      <c r="Q6306">
        <f t="shared" si="1769"/>
        <v>18</v>
      </c>
      <c r="R6306">
        <f t="shared" si="1770"/>
        <v>9</v>
      </c>
      <c r="S6306">
        <f t="shared" si="1771"/>
        <v>2</v>
      </c>
      <c r="T6306">
        <f t="shared" si="1772"/>
        <v>9</v>
      </c>
      <c r="U6306">
        <f t="shared" si="1773"/>
        <v>2</v>
      </c>
      <c r="V6306">
        <f t="shared" ca="1" si="1774"/>
        <v>0.59650000000000003</v>
      </c>
      <c r="W6306">
        <f>INDEX(Solarstrahlungsdaten!$B$13:$G$8772,Übersicht!O6306,Übersicht!$E$10)</f>
        <v>420.59500000000003</v>
      </c>
      <c r="X6306">
        <f t="shared" si="1775"/>
        <v>1.4468468000000001</v>
      </c>
      <c r="Y6306">
        <f t="shared" ca="1" si="1776"/>
        <v>-0.85034680000000007</v>
      </c>
      <c r="Z6306">
        <f t="shared" ca="1" si="1777"/>
        <v>0.59650000000000003</v>
      </c>
      <c r="AA6306">
        <f t="shared" ca="1" si="1778"/>
        <v>0.85034680000000007</v>
      </c>
      <c r="AB6306">
        <f t="shared" ca="1" si="1779"/>
        <v>0</v>
      </c>
      <c r="AC6306">
        <f t="shared" ca="1" si="1785"/>
        <v>2.5222851999999998</v>
      </c>
      <c r="AD6306">
        <f t="shared" ca="1" si="1768"/>
        <v>0</v>
      </c>
      <c r="AE6306">
        <f t="shared" ca="1" si="1780"/>
        <v>0</v>
      </c>
      <c r="AF6306">
        <f t="shared" ca="1" si="1781"/>
        <v>0</v>
      </c>
      <c r="AG6306">
        <f t="shared" ca="1" si="1782"/>
        <v>0.63057129999999995</v>
      </c>
      <c r="AH6306">
        <f t="shared" ca="1" si="1783"/>
        <v>0</v>
      </c>
    </row>
    <row r="6307" spans="15:34" x14ac:dyDescent="0.25">
      <c r="O6307">
        <v>6251</v>
      </c>
      <c r="P6307" s="2">
        <f t="shared" si="1784"/>
        <v>44457.416666651508</v>
      </c>
      <c r="Q6307">
        <f t="shared" si="1769"/>
        <v>18</v>
      </c>
      <c r="R6307">
        <f t="shared" si="1770"/>
        <v>9</v>
      </c>
      <c r="S6307">
        <f t="shared" si="1771"/>
        <v>2</v>
      </c>
      <c r="T6307">
        <f t="shared" si="1772"/>
        <v>10</v>
      </c>
      <c r="U6307">
        <f t="shared" si="1773"/>
        <v>2</v>
      </c>
      <c r="V6307">
        <f t="shared" ca="1" si="1774"/>
        <v>0.72199999999999998</v>
      </c>
      <c r="W6307">
        <f>INDEX(Solarstrahlungsdaten!$B$13:$G$8772,Übersicht!O6307,Übersicht!$E$10)</f>
        <v>411.14499999999998</v>
      </c>
      <c r="X6307">
        <f t="shared" si="1775"/>
        <v>1.4143387999999999</v>
      </c>
      <c r="Y6307">
        <f t="shared" ca="1" si="1776"/>
        <v>-0.69233879999999992</v>
      </c>
      <c r="Z6307">
        <f t="shared" ca="1" si="1777"/>
        <v>0.72199999999999998</v>
      </c>
      <c r="AA6307">
        <f t="shared" ca="1" si="1778"/>
        <v>0.69233879999999992</v>
      </c>
      <c r="AB6307">
        <f t="shared" ca="1" si="1779"/>
        <v>0</v>
      </c>
      <c r="AC6307">
        <f t="shared" ca="1" si="1785"/>
        <v>3.2146239999999997</v>
      </c>
      <c r="AD6307">
        <f t="shared" ca="1" si="1768"/>
        <v>0</v>
      </c>
      <c r="AE6307">
        <f t="shared" ca="1" si="1780"/>
        <v>0</v>
      </c>
      <c r="AF6307">
        <f t="shared" ca="1" si="1781"/>
        <v>0</v>
      </c>
      <c r="AG6307">
        <f t="shared" ca="1" si="1782"/>
        <v>0.80365599999999993</v>
      </c>
      <c r="AH6307">
        <f t="shared" ca="1" si="1783"/>
        <v>0</v>
      </c>
    </row>
    <row r="6308" spans="15:34" x14ac:dyDescent="0.25">
      <c r="O6308">
        <v>6252</v>
      </c>
      <c r="P6308" s="2">
        <f t="shared" si="1784"/>
        <v>44457.458333318173</v>
      </c>
      <c r="Q6308">
        <f t="shared" si="1769"/>
        <v>18</v>
      </c>
      <c r="R6308">
        <f t="shared" si="1770"/>
        <v>9</v>
      </c>
      <c r="S6308">
        <f t="shared" si="1771"/>
        <v>2</v>
      </c>
      <c r="T6308">
        <f t="shared" si="1772"/>
        <v>11</v>
      </c>
      <c r="U6308">
        <f t="shared" si="1773"/>
        <v>2</v>
      </c>
      <c r="V6308">
        <f t="shared" ca="1" si="1774"/>
        <v>0.79989999999999994</v>
      </c>
      <c r="W6308">
        <f>INDEX(Solarstrahlungsdaten!$B$13:$G$8772,Übersicht!O6308,Übersicht!$E$10)</f>
        <v>420.29</v>
      </c>
      <c r="X6308">
        <f t="shared" si="1775"/>
        <v>1.4457975999999999</v>
      </c>
      <c r="Y6308">
        <f t="shared" ca="1" si="1776"/>
        <v>-0.64589759999999996</v>
      </c>
      <c r="Z6308">
        <f t="shared" ca="1" si="1777"/>
        <v>0.79989999999999994</v>
      </c>
      <c r="AA6308">
        <f t="shared" ca="1" si="1778"/>
        <v>0.64589759999999996</v>
      </c>
      <c r="AB6308">
        <f t="shared" ca="1" si="1779"/>
        <v>0</v>
      </c>
      <c r="AC6308">
        <f t="shared" ca="1" si="1785"/>
        <v>3.8605215999999998</v>
      </c>
      <c r="AD6308">
        <f t="shared" ca="1" si="1768"/>
        <v>0</v>
      </c>
      <c r="AE6308">
        <f t="shared" ca="1" si="1780"/>
        <v>0</v>
      </c>
      <c r="AF6308">
        <f t="shared" ca="1" si="1781"/>
        <v>0</v>
      </c>
      <c r="AG6308">
        <f t="shared" ca="1" si="1782"/>
        <v>0.96513039999999994</v>
      </c>
      <c r="AH6308">
        <f t="shared" ca="1" si="1783"/>
        <v>0</v>
      </c>
    </row>
    <row r="6309" spans="15:34" x14ac:dyDescent="0.25">
      <c r="O6309">
        <v>6253</v>
      </c>
      <c r="P6309" s="2">
        <f t="shared" si="1784"/>
        <v>44457.499999984837</v>
      </c>
      <c r="Q6309">
        <f t="shared" si="1769"/>
        <v>18</v>
      </c>
      <c r="R6309">
        <f t="shared" si="1770"/>
        <v>9</v>
      </c>
      <c r="S6309">
        <f t="shared" si="1771"/>
        <v>2</v>
      </c>
      <c r="T6309">
        <f t="shared" si="1772"/>
        <v>12</v>
      </c>
      <c r="U6309">
        <f t="shared" si="1773"/>
        <v>2</v>
      </c>
      <c r="V6309">
        <f t="shared" ca="1" si="1774"/>
        <v>0.84450000000000003</v>
      </c>
      <c r="W6309">
        <f>INDEX(Solarstrahlungsdaten!$B$13:$G$8772,Übersicht!O6309,Übersicht!$E$10)</f>
        <v>483.27</v>
      </c>
      <c r="X6309">
        <f t="shared" si="1775"/>
        <v>1.6624487999999999</v>
      </c>
      <c r="Y6309">
        <f t="shared" ca="1" si="1776"/>
        <v>-0.81794879999999992</v>
      </c>
      <c r="Z6309">
        <f t="shared" ca="1" si="1777"/>
        <v>0.84450000000000003</v>
      </c>
      <c r="AA6309">
        <f t="shared" ca="1" si="1778"/>
        <v>0.13947840000000022</v>
      </c>
      <c r="AB6309">
        <f t="shared" ca="1" si="1779"/>
        <v>0</v>
      </c>
      <c r="AC6309">
        <f t="shared" ca="1" si="1785"/>
        <v>4</v>
      </c>
      <c r="AD6309">
        <f t="shared" ca="1" si="1768"/>
        <v>-0.6784703999999997</v>
      </c>
      <c r="AE6309">
        <f t="shared" ca="1" si="1780"/>
        <v>0.6784703999999997</v>
      </c>
      <c r="AF6309">
        <f t="shared" ca="1" si="1781"/>
        <v>0</v>
      </c>
      <c r="AG6309">
        <f t="shared" ca="1" si="1782"/>
        <v>1</v>
      </c>
      <c r="AH6309">
        <f t="shared" ca="1" si="1783"/>
        <v>0</v>
      </c>
    </row>
    <row r="6310" spans="15:34" x14ac:dyDescent="0.25">
      <c r="O6310">
        <v>6254</v>
      </c>
      <c r="P6310" s="2">
        <f t="shared" si="1784"/>
        <v>44457.541666651501</v>
      </c>
      <c r="Q6310">
        <f t="shared" si="1769"/>
        <v>18</v>
      </c>
      <c r="R6310">
        <f t="shared" si="1770"/>
        <v>9</v>
      </c>
      <c r="S6310">
        <f t="shared" si="1771"/>
        <v>2</v>
      </c>
      <c r="T6310">
        <f t="shared" si="1772"/>
        <v>13</v>
      </c>
      <c r="U6310">
        <f t="shared" si="1773"/>
        <v>2</v>
      </c>
      <c r="V6310">
        <f t="shared" ca="1" si="1774"/>
        <v>0.7228</v>
      </c>
      <c r="W6310">
        <f>INDEX(Solarstrahlungsdaten!$B$13:$G$8772,Übersicht!O6310,Übersicht!$E$10)</f>
        <v>396.65999999999997</v>
      </c>
      <c r="X6310">
        <f t="shared" si="1775"/>
        <v>1.3645103999999999</v>
      </c>
      <c r="Y6310">
        <f t="shared" ca="1" si="1776"/>
        <v>-0.6417103999999999</v>
      </c>
      <c r="Z6310">
        <f t="shared" ca="1" si="1777"/>
        <v>0.7228</v>
      </c>
      <c r="AA6310">
        <f t="shared" ca="1" si="1778"/>
        <v>0</v>
      </c>
      <c r="AB6310">
        <f t="shared" ca="1" si="1779"/>
        <v>0</v>
      </c>
      <c r="AC6310">
        <f t="shared" ca="1" si="1785"/>
        <v>4</v>
      </c>
      <c r="AD6310">
        <f t="shared" ca="1" si="1768"/>
        <v>-0.6417103999999999</v>
      </c>
      <c r="AE6310">
        <f t="shared" ca="1" si="1780"/>
        <v>0.6417103999999999</v>
      </c>
      <c r="AF6310">
        <f t="shared" ca="1" si="1781"/>
        <v>0</v>
      </c>
      <c r="AG6310">
        <f t="shared" ca="1" si="1782"/>
        <v>1</v>
      </c>
      <c r="AH6310">
        <f t="shared" ca="1" si="1783"/>
        <v>0</v>
      </c>
    </row>
    <row r="6311" spans="15:34" x14ac:dyDescent="0.25">
      <c r="O6311">
        <v>6255</v>
      </c>
      <c r="P6311" s="2">
        <f t="shared" si="1784"/>
        <v>44457.583333318165</v>
      </c>
      <c r="Q6311">
        <f t="shared" si="1769"/>
        <v>18</v>
      </c>
      <c r="R6311">
        <f t="shared" si="1770"/>
        <v>9</v>
      </c>
      <c r="S6311">
        <f t="shared" si="1771"/>
        <v>2</v>
      </c>
      <c r="T6311">
        <f t="shared" si="1772"/>
        <v>14</v>
      </c>
      <c r="U6311">
        <f t="shared" si="1773"/>
        <v>2</v>
      </c>
      <c r="V6311">
        <f t="shared" ca="1" si="1774"/>
        <v>0.56489999999999996</v>
      </c>
      <c r="W6311">
        <f>INDEX(Solarstrahlungsdaten!$B$13:$G$8772,Übersicht!O6311,Übersicht!$E$10)</f>
        <v>188.46</v>
      </c>
      <c r="X6311">
        <f t="shared" si="1775"/>
        <v>0.64830240000000006</v>
      </c>
      <c r="Y6311">
        <f t="shared" ca="1" si="1776"/>
        <v>-8.3402400000000099E-2</v>
      </c>
      <c r="Z6311">
        <f t="shared" ca="1" si="1777"/>
        <v>0.56489999999999996</v>
      </c>
      <c r="AA6311">
        <f t="shared" ca="1" si="1778"/>
        <v>0</v>
      </c>
      <c r="AB6311">
        <f t="shared" ca="1" si="1779"/>
        <v>0</v>
      </c>
      <c r="AC6311">
        <f t="shared" ca="1" si="1785"/>
        <v>4</v>
      </c>
      <c r="AD6311">
        <f t="shared" ca="1" si="1768"/>
        <v>-8.3402400000000099E-2</v>
      </c>
      <c r="AE6311">
        <f t="shared" ca="1" si="1780"/>
        <v>8.3402400000000099E-2</v>
      </c>
      <c r="AF6311">
        <f t="shared" ca="1" si="1781"/>
        <v>0</v>
      </c>
      <c r="AG6311">
        <f t="shared" ca="1" si="1782"/>
        <v>1</v>
      </c>
      <c r="AH6311">
        <f t="shared" ca="1" si="1783"/>
        <v>0</v>
      </c>
    </row>
    <row r="6312" spans="15:34" x14ac:dyDescent="0.25">
      <c r="O6312">
        <v>6256</v>
      </c>
      <c r="P6312" s="2">
        <f t="shared" si="1784"/>
        <v>44457.62499998483</v>
      </c>
      <c r="Q6312">
        <f t="shared" si="1769"/>
        <v>18</v>
      </c>
      <c r="R6312">
        <f t="shared" si="1770"/>
        <v>9</v>
      </c>
      <c r="S6312">
        <f t="shared" si="1771"/>
        <v>2</v>
      </c>
      <c r="T6312">
        <f t="shared" si="1772"/>
        <v>15</v>
      </c>
      <c r="U6312">
        <f t="shared" si="1773"/>
        <v>2</v>
      </c>
      <c r="V6312">
        <f t="shared" ca="1" si="1774"/>
        <v>0.49989999999999996</v>
      </c>
      <c r="W6312">
        <f>INDEX(Solarstrahlungsdaten!$B$13:$G$8772,Übersicht!O6312,Übersicht!$E$10)</f>
        <v>177.99</v>
      </c>
      <c r="X6312">
        <f t="shared" si="1775"/>
        <v>0.61228559999999999</v>
      </c>
      <c r="Y6312">
        <f t="shared" ca="1" si="1776"/>
        <v>-0.11238560000000003</v>
      </c>
      <c r="Z6312">
        <f t="shared" ca="1" si="1777"/>
        <v>0.49989999999999996</v>
      </c>
      <c r="AA6312">
        <f t="shared" ca="1" si="1778"/>
        <v>0</v>
      </c>
      <c r="AB6312">
        <f t="shared" ca="1" si="1779"/>
        <v>0</v>
      </c>
      <c r="AC6312">
        <f t="shared" ca="1" si="1785"/>
        <v>4</v>
      </c>
      <c r="AD6312">
        <f t="shared" ca="1" si="1768"/>
        <v>-0.11238560000000003</v>
      </c>
      <c r="AE6312">
        <f t="shared" ca="1" si="1780"/>
        <v>0.11238560000000003</v>
      </c>
      <c r="AF6312">
        <f t="shared" ca="1" si="1781"/>
        <v>0</v>
      </c>
      <c r="AG6312">
        <f t="shared" ca="1" si="1782"/>
        <v>1</v>
      </c>
      <c r="AH6312">
        <f t="shared" ca="1" si="1783"/>
        <v>0</v>
      </c>
    </row>
    <row r="6313" spans="15:34" x14ac:dyDescent="0.25">
      <c r="O6313">
        <v>6257</v>
      </c>
      <c r="P6313" s="2">
        <f t="shared" si="1784"/>
        <v>44457.666666651494</v>
      </c>
      <c r="Q6313">
        <f t="shared" si="1769"/>
        <v>18</v>
      </c>
      <c r="R6313">
        <f t="shared" si="1770"/>
        <v>9</v>
      </c>
      <c r="S6313">
        <f t="shared" si="1771"/>
        <v>2</v>
      </c>
      <c r="T6313">
        <f t="shared" si="1772"/>
        <v>16</v>
      </c>
      <c r="U6313">
        <f t="shared" si="1773"/>
        <v>2</v>
      </c>
      <c r="V6313">
        <f t="shared" ca="1" si="1774"/>
        <v>0.43920000000000003</v>
      </c>
      <c r="W6313">
        <f>INDEX(Solarstrahlungsdaten!$B$13:$G$8772,Übersicht!O6313,Übersicht!$E$10)</f>
        <v>94.63</v>
      </c>
      <c r="X6313">
        <f t="shared" si="1775"/>
        <v>0.32552719999999996</v>
      </c>
      <c r="Y6313">
        <f t="shared" ca="1" si="1776"/>
        <v>0.11367280000000007</v>
      </c>
      <c r="Z6313">
        <f t="shared" ca="1" si="1777"/>
        <v>0.32552719999999996</v>
      </c>
      <c r="AA6313">
        <f t="shared" ca="1" si="1778"/>
        <v>0</v>
      </c>
      <c r="AB6313">
        <f t="shared" ca="1" si="1779"/>
        <v>0.11367280000000007</v>
      </c>
      <c r="AC6313">
        <f t="shared" ca="1" si="1785"/>
        <v>3.8863271999999998</v>
      </c>
      <c r="AD6313">
        <f t="shared" ca="1" si="1768"/>
        <v>0</v>
      </c>
      <c r="AE6313">
        <f t="shared" ca="1" si="1780"/>
        <v>0</v>
      </c>
      <c r="AF6313">
        <f t="shared" ca="1" si="1781"/>
        <v>0</v>
      </c>
      <c r="AG6313">
        <f t="shared" ca="1" si="1782"/>
        <v>0.97158179999999994</v>
      </c>
      <c r="AH6313">
        <f t="shared" ca="1" si="1783"/>
        <v>0</v>
      </c>
    </row>
    <row r="6314" spans="15:34" x14ac:dyDescent="0.25">
      <c r="O6314">
        <v>6258</v>
      </c>
      <c r="P6314" s="2">
        <f t="shared" si="1784"/>
        <v>44457.708333318158</v>
      </c>
      <c r="Q6314">
        <f t="shared" si="1769"/>
        <v>18</v>
      </c>
      <c r="R6314">
        <f t="shared" si="1770"/>
        <v>9</v>
      </c>
      <c r="S6314">
        <f t="shared" si="1771"/>
        <v>2</v>
      </c>
      <c r="T6314">
        <f t="shared" si="1772"/>
        <v>17</v>
      </c>
      <c r="U6314">
        <f t="shared" si="1773"/>
        <v>2</v>
      </c>
      <c r="V6314">
        <f t="shared" ca="1" si="1774"/>
        <v>0.43289999999999995</v>
      </c>
      <c r="W6314">
        <f>INDEX(Solarstrahlungsdaten!$B$13:$G$8772,Übersicht!O6314,Übersicht!$E$10)</f>
        <v>0.49</v>
      </c>
      <c r="X6314">
        <f t="shared" si="1775"/>
        <v>1.6856E-3</v>
      </c>
      <c r="Y6314">
        <f t="shared" ca="1" si="1776"/>
        <v>0.43121439999999994</v>
      </c>
      <c r="Z6314">
        <f t="shared" ca="1" si="1777"/>
        <v>1.6856E-3</v>
      </c>
      <c r="AA6314">
        <f t="shared" ca="1" si="1778"/>
        <v>0</v>
      </c>
      <c r="AB6314">
        <f t="shared" ca="1" si="1779"/>
        <v>0.43121439999999994</v>
      </c>
      <c r="AC6314">
        <f t="shared" ca="1" si="1785"/>
        <v>3.4551127999999998</v>
      </c>
      <c r="AD6314">
        <f t="shared" ca="1" si="1768"/>
        <v>0</v>
      </c>
      <c r="AE6314">
        <f t="shared" ca="1" si="1780"/>
        <v>0</v>
      </c>
      <c r="AF6314">
        <f t="shared" ca="1" si="1781"/>
        <v>0</v>
      </c>
      <c r="AG6314">
        <f t="shared" ca="1" si="1782"/>
        <v>0.86377819999999994</v>
      </c>
      <c r="AH6314">
        <f t="shared" ca="1" si="1783"/>
        <v>0</v>
      </c>
    </row>
    <row r="6315" spans="15:34" x14ac:dyDescent="0.25">
      <c r="O6315">
        <v>6259</v>
      </c>
      <c r="P6315" s="2">
        <f t="shared" si="1784"/>
        <v>44457.749999984822</v>
      </c>
      <c r="Q6315">
        <f t="shared" si="1769"/>
        <v>18</v>
      </c>
      <c r="R6315">
        <f t="shared" si="1770"/>
        <v>9</v>
      </c>
      <c r="S6315">
        <f t="shared" si="1771"/>
        <v>2</v>
      </c>
      <c r="T6315">
        <f t="shared" si="1772"/>
        <v>18</v>
      </c>
      <c r="U6315">
        <f t="shared" si="1773"/>
        <v>2</v>
      </c>
      <c r="V6315">
        <f t="shared" ca="1" si="1774"/>
        <v>0.5202</v>
      </c>
      <c r="W6315">
        <f>INDEX(Solarstrahlungsdaten!$B$13:$G$8772,Übersicht!O6315,Übersicht!$E$10)</f>
        <v>0</v>
      </c>
      <c r="X6315">
        <f t="shared" si="1775"/>
        <v>0</v>
      </c>
      <c r="Y6315">
        <f t="shared" ca="1" si="1776"/>
        <v>0.5202</v>
      </c>
      <c r="Z6315">
        <f t="shared" ca="1" si="1777"/>
        <v>0</v>
      </c>
      <c r="AA6315">
        <f t="shared" ca="1" si="1778"/>
        <v>0</v>
      </c>
      <c r="AB6315">
        <f t="shared" ca="1" si="1779"/>
        <v>0.5202</v>
      </c>
      <c r="AC6315">
        <f t="shared" ca="1" si="1785"/>
        <v>2.9349127999999998</v>
      </c>
      <c r="AD6315">
        <f t="shared" ca="1" si="1768"/>
        <v>0</v>
      </c>
      <c r="AE6315">
        <f t="shared" ca="1" si="1780"/>
        <v>0</v>
      </c>
      <c r="AF6315">
        <f t="shared" ca="1" si="1781"/>
        <v>0</v>
      </c>
      <c r="AG6315">
        <f t="shared" ca="1" si="1782"/>
        <v>0.73372819999999994</v>
      </c>
      <c r="AH6315">
        <f t="shared" ca="1" si="1783"/>
        <v>0</v>
      </c>
    </row>
    <row r="6316" spans="15:34" x14ac:dyDescent="0.25">
      <c r="O6316">
        <v>6260</v>
      </c>
      <c r="P6316" s="2">
        <f t="shared" si="1784"/>
        <v>44457.791666651487</v>
      </c>
      <c r="Q6316">
        <f t="shared" si="1769"/>
        <v>18</v>
      </c>
      <c r="R6316">
        <f t="shared" si="1770"/>
        <v>9</v>
      </c>
      <c r="S6316">
        <f t="shared" si="1771"/>
        <v>2</v>
      </c>
      <c r="T6316">
        <f t="shared" si="1772"/>
        <v>19</v>
      </c>
      <c r="U6316">
        <f t="shared" si="1773"/>
        <v>2</v>
      </c>
      <c r="V6316">
        <f t="shared" ca="1" si="1774"/>
        <v>0.62870000000000004</v>
      </c>
      <c r="W6316">
        <f>INDEX(Solarstrahlungsdaten!$B$13:$G$8772,Übersicht!O6316,Übersicht!$E$10)</f>
        <v>0</v>
      </c>
      <c r="X6316">
        <f t="shared" si="1775"/>
        <v>0</v>
      </c>
      <c r="Y6316">
        <f t="shared" ca="1" si="1776"/>
        <v>0.62870000000000004</v>
      </c>
      <c r="Z6316">
        <f t="shared" ca="1" si="1777"/>
        <v>0</v>
      </c>
      <c r="AA6316">
        <f t="shared" ca="1" si="1778"/>
        <v>0</v>
      </c>
      <c r="AB6316">
        <f t="shared" ca="1" si="1779"/>
        <v>0.62870000000000004</v>
      </c>
      <c r="AC6316">
        <f t="shared" ca="1" si="1785"/>
        <v>2.3062128</v>
      </c>
      <c r="AD6316">
        <f t="shared" ca="1" si="1768"/>
        <v>0</v>
      </c>
      <c r="AE6316">
        <f t="shared" ca="1" si="1780"/>
        <v>0</v>
      </c>
      <c r="AF6316">
        <f t="shared" ca="1" si="1781"/>
        <v>0</v>
      </c>
      <c r="AG6316">
        <f t="shared" ca="1" si="1782"/>
        <v>0.57655319999999999</v>
      </c>
      <c r="AH6316">
        <f t="shared" ca="1" si="1783"/>
        <v>0</v>
      </c>
    </row>
    <row r="6317" spans="15:34" x14ac:dyDescent="0.25">
      <c r="O6317">
        <v>6261</v>
      </c>
      <c r="P6317" s="2">
        <f t="shared" si="1784"/>
        <v>44457.833333318151</v>
      </c>
      <c r="Q6317">
        <f t="shared" si="1769"/>
        <v>18</v>
      </c>
      <c r="R6317">
        <f t="shared" si="1770"/>
        <v>9</v>
      </c>
      <c r="S6317">
        <f t="shared" si="1771"/>
        <v>2</v>
      </c>
      <c r="T6317">
        <f t="shared" si="1772"/>
        <v>20</v>
      </c>
      <c r="U6317">
        <f t="shared" si="1773"/>
        <v>2</v>
      </c>
      <c r="V6317">
        <f t="shared" ca="1" si="1774"/>
        <v>0.63479999999999992</v>
      </c>
      <c r="W6317">
        <f>INDEX(Solarstrahlungsdaten!$B$13:$G$8772,Übersicht!O6317,Übersicht!$E$10)</f>
        <v>0</v>
      </c>
      <c r="X6317">
        <f t="shared" si="1775"/>
        <v>0</v>
      </c>
      <c r="Y6317">
        <f t="shared" ca="1" si="1776"/>
        <v>0.63479999999999992</v>
      </c>
      <c r="Z6317">
        <f t="shared" ca="1" si="1777"/>
        <v>0</v>
      </c>
      <c r="AA6317">
        <f t="shared" ca="1" si="1778"/>
        <v>0</v>
      </c>
      <c r="AB6317">
        <f t="shared" ca="1" si="1779"/>
        <v>0.63479999999999992</v>
      </c>
      <c r="AC6317">
        <f t="shared" ca="1" si="1785"/>
        <v>1.6714128000000001</v>
      </c>
      <c r="AD6317">
        <f t="shared" ca="1" si="1768"/>
        <v>0</v>
      </c>
      <c r="AE6317">
        <f t="shared" ca="1" si="1780"/>
        <v>0</v>
      </c>
      <c r="AF6317">
        <f t="shared" ca="1" si="1781"/>
        <v>0</v>
      </c>
      <c r="AG6317">
        <f t="shared" ca="1" si="1782"/>
        <v>0.41785320000000004</v>
      </c>
      <c r="AH6317">
        <f t="shared" ca="1" si="1783"/>
        <v>0</v>
      </c>
    </row>
    <row r="6318" spans="15:34" x14ac:dyDescent="0.25">
      <c r="O6318">
        <v>6262</v>
      </c>
      <c r="P6318" s="2">
        <f t="shared" si="1784"/>
        <v>44457.874999984815</v>
      </c>
      <c r="Q6318">
        <f t="shared" si="1769"/>
        <v>18</v>
      </c>
      <c r="R6318">
        <f t="shared" si="1770"/>
        <v>9</v>
      </c>
      <c r="S6318">
        <f t="shared" si="1771"/>
        <v>2</v>
      </c>
      <c r="T6318">
        <f t="shared" si="1772"/>
        <v>21</v>
      </c>
      <c r="U6318">
        <f t="shared" si="1773"/>
        <v>2</v>
      </c>
      <c r="V6318">
        <f t="shared" ca="1" si="1774"/>
        <v>0.58240000000000003</v>
      </c>
      <c r="W6318">
        <f>INDEX(Solarstrahlungsdaten!$B$13:$G$8772,Übersicht!O6318,Übersicht!$E$10)</f>
        <v>0</v>
      </c>
      <c r="X6318">
        <f t="shared" si="1775"/>
        <v>0</v>
      </c>
      <c r="Y6318">
        <f t="shared" ca="1" si="1776"/>
        <v>0.58240000000000003</v>
      </c>
      <c r="Z6318">
        <f t="shared" ca="1" si="1777"/>
        <v>0</v>
      </c>
      <c r="AA6318">
        <f t="shared" ca="1" si="1778"/>
        <v>0</v>
      </c>
      <c r="AB6318">
        <f t="shared" ca="1" si="1779"/>
        <v>0.58240000000000003</v>
      </c>
      <c r="AC6318">
        <f t="shared" ca="1" si="1785"/>
        <v>1.0890128000000001</v>
      </c>
      <c r="AD6318">
        <f t="shared" ca="1" si="1768"/>
        <v>0</v>
      </c>
      <c r="AE6318">
        <f t="shared" ca="1" si="1780"/>
        <v>0</v>
      </c>
      <c r="AF6318">
        <f t="shared" ca="1" si="1781"/>
        <v>0</v>
      </c>
      <c r="AG6318">
        <f t="shared" ca="1" si="1782"/>
        <v>0.27225320000000003</v>
      </c>
      <c r="AH6318">
        <f t="shared" ca="1" si="1783"/>
        <v>0</v>
      </c>
    </row>
    <row r="6319" spans="15:34" x14ac:dyDescent="0.25">
      <c r="O6319">
        <v>6263</v>
      </c>
      <c r="P6319" s="2">
        <f t="shared" si="1784"/>
        <v>44457.916666651479</v>
      </c>
      <c r="Q6319">
        <f t="shared" si="1769"/>
        <v>18</v>
      </c>
      <c r="R6319">
        <f t="shared" si="1770"/>
        <v>9</v>
      </c>
      <c r="S6319">
        <f t="shared" si="1771"/>
        <v>2</v>
      </c>
      <c r="T6319">
        <f t="shared" si="1772"/>
        <v>22</v>
      </c>
      <c r="U6319">
        <f t="shared" si="1773"/>
        <v>2</v>
      </c>
      <c r="V6319">
        <f t="shared" ca="1" si="1774"/>
        <v>0.53549999999999998</v>
      </c>
      <c r="W6319">
        <f>INDEX(Solarstrahlungsdaten!$B$13:$G$8772,Übersicht!O6319,Übersicht!$E$10)</f>
        <v>0</v>
      </c>
      <c r="X6319">
        <f t="shared" si="1775"/>
        <v>0</v>
      </c>
      <c r="Y6319">
        <f t="shared" ca="1" si="1776"/>
        <v>0.53549999999999998</v>
      </c>
      <c r="Z6319">
        <f t="shared" ca="1" si="1777"/>
        <v>0</v>
      </c>
      <c r="AA6319">
        <f t="shared" ca="1" si="1778"/>
        <v>0</v>
      </c>
      <c r="AB6319">
        <f t="shared" ca="1" si="1779"/>
        <v>0.53549999999999998</v>
      </c>
      <c r="AC6319">
        <f t="shared" ca="1" si="1785"/>
        <v>0.55351280000000014</v>
      </c>
      <c r="AD6319">
        <f t="shared" ca="1" si="1768"/>
        <v>0</v>
      </c>
      <c r="AE6319">
        <f t="shared" ca="1" si="1780"/>
        <v>0</v>
      </c>
      <c r="AF6319">
        <f t="shared" ca="1" si="1781"/>
        <v>0</v>
      </c>
      <c r="AG6319">
        <f t="shared" ca="1" si="1782"/>
        <v>0.13837820000000003</v>
      </c>
      <c r="AH6319">
        <f t="shared" ca="1" si="1783"/>
        <v>0</v>
      </c>
    </row>
    <row r="6320" spans="15:34" x14ac:dyDescent="0.25">
      <c r="O6320">
        <v>6264</v>
      </c>
      <c r="P6320" s="2">
        <f t="shared" si="1784"/>
        <v>44457.958333318144</v>
      </c>
      <c r="Q6320">
        <f t="shared" si="1769"/>
        <v>18</v>
      </c>
      <c r="R6320">
        <f t="shared" si="1770"/>
        <v>9</v>
      </c>
      <c r="S6320">
        <f t="shared" si="1771"/>
        <v>2</v>
      </c>
      <c r="T6320">
        <f t="shared" si="1772"/>
        <v>23</v>
      </c>
      <c r="U6320">
        <f t="shared" si="1773"/>
        <v>2</v>
      </c>
      <c r="V6320">
        <f t="shared" ca="1" si="1774"/>
        <v>0.41170000000000001</v>
      </c>
      <c r="W6320">
        <f>INDEX(Solarstrahlungsdaten!$B$13:$G$8772,Übersicht!O6320,Übersicht!$E$10)</f>
        <v>0</v>
      </c>
      <c r="X6320">
        <f t="shared" si="1775"/>
        <v>0</v>
      </c>
      <c r="Y6320">
        <f t="shared" ca="1" si="1776"/>
        <v>0.41170000000000001</v>
      </c>
      <c r="Z6320">
        <f t="shared" ca="1" si="1777"/>
        <v>0</v>
      </c>
      <c r="AA6320">
        <f t="shared" ca="1" si="1778"/>
        <v>0</v>
      </c>
      <c r="AB6320">
        <f t="shared" ca="1" si="1779"/>
        <v>0.41170000000000001</v>
      </c>
      <c r="AC6320">
        <f t="shared" ca="1" si="1785"/>
        <v>0.14181280000000013</v>
      </c>
      <c r="AD6320">
        <f t="shared" ca="1" si="1768"/>
        <v>0</v>
      </c>
      <c r="AE6320">
        <f t="shared" ca="1" si="1780"/>
        <v>0</v>
      </c>
      <c r="AF6320">
        <f t="shared" ca="1" si="1781"/>
        <v>0</v>
      </c>
      <c r="AG6320">
        <f t="shared" ca="1" si="1782"/>
        <v>3.5453200000000032E-2</v>
      </c>
      <c r="AH6320">
        <f t="shared" ca="1" si="1783"/>
        <v>0</v>
      </c>
    </row>
    <row r="6321" spans="15:34" x14ac:dyDescent="0.25">
      <c r="O6321">
        <v>6265</v>
      </c>
      <c r="P6321" s="2">
        <f t="shared" si="1784"/>
        <v>44457.999999984808</v>
      </c>
      <c r="Q6321">
        <f t="shared" si="1769"/>
        <v>19</v>
      </c>
      <c r="R6321">
        <f t="shared" si="1770"/>
        <v>9</v>
      </c>
      <c r="S6321">
        <f t="shared" si="1771"/>
        <v>3</v>
      </c>
      <c r="T6321">
        <f t="shared" si="1772"/>
        <v>0</v>
      </c>
      <c r="U6321">
        <f t="shared" si="1773"/>
        <v>2</v>
      </c>
      <c r="V6321">
        <f t="shared" ca="1" si="1774"/>
        <v>0.2964</v>
      </c>
      <c r="W6321">
        <f>INDEX(Solarstrahlungsdaten!$B$13:$G$8772,Übersicht!O6321,Übersicht!$E$10)</f>
        <v>0</v>
      </c>
      <c r="X6321">
        <f t="shared" si="1775"/>
        <v>0</v>
      </c>
      <c r="Y6321">
        <f t="shared" ca="1" si="1776"/>
        <v>0.2964</v>
      </c>
      <c r="Z6321">
        <f t="shared" ca="1" si="1777"/>
        <v>0</v>
      </c>
      <c r="AA6321">
        <f t="shared" ca="1" si="1778"/>
        <v>0</v>
      </c>
      <c r="AB6321">
        <f t="shared" ca="1" si="1779"/>
        <v>0.14181280000000013</v>
      </c>
      <c r="AC6321">
        <f t="shared" ca="1" si="1785"/>
        <v>0</v>
      </c>
      <c r="AD6321">
        <f t="shared" ca="1" si="1768"/>
        <v>0.15458719999999987</v>
      </c>
      <c r="AE6321">
        <f t="shared" ca="1" si="1780"/>
        <v>0</v>
      </c>
      <c r="AF6321">
        <f t="shared" ca="1" si="1781"/>
        <v>0.15458719999999987</v>
      </c>
      <c r="AG6321">
        <f t="shared" ca="1" si="1782"/>
        <v>0</v>
      </c>
      <c r="AH6321">
        <f t="shared" ca="1" si="1783"/>
        <v>1</v>
      </c>
    </row>
    <row r="6322" spans="15:34" x14ac:dyDescent="0.25">
      <c r="O6322">
        <v>6266</v>
      </c>
      <c r="P6322" s="2">
        <f t="shared" si="1784"/>
        <v>44458.041666651472</v>
      </c>
      <c r="Q6322">
        <f t="shared" si="1769"/>
        <v>19</v>
      </c>
      <c r="R6322">
        <f t="shared" si="1770"/>
        <v>9</v>
      </c>
      <c r="S6322">
        <f t="shared" si="1771"/>
        <v>3</v>
      </c>
      <c r="T6322">
        <f t="shared" si="1772"/>
        <v>1</v>
      </c>
      <c r="U6322">
        <f t="shared" si="1773"/>
        <v>2</v>
      </c>
      <c r="V6322">
        <f t="shared" ca="1" si="1774"/>
        <v>0.20670000000000002</v>
      </c>
      <c r="W6322">
        <f>INDEX(Solarstrahlungsdaten!$B$13:$G$8772,Übersicht!O6322,Übersicht!$E$10)</f>
        <v>0</v>
      </c>
      <c r="X6322">
        <f t="shared" si="1775"/>
        <v>0</v>
      </c>
      <c r="Y6322">
        <f t="shared" ca="1" si="1776"/>
        <v>0.20670000000000002</v>
      </c>
      <c r="Z6322">
        <f t="shared" ca="1" si="1777"/>
        <v>0</v>
      </c>
      <c r="AA6322">
        <f t="shared" ca="1" si="1778"/>
        <v>0</v>
      </c>
      <c r="AB6322">
        <f t="shared" ca="1" si="1779"/>
        <v>0</v>
      </c>
      <c r="AC6322">
        <f t="shared" ca="1" si="1785"/>
        <v>0</v>
      </c>
      <c r="AD6322">
        <f t="shared" ca="1" si="1768"/>
        <v>0.20670000000000002</v>
      </c>
      <c r="AE6322">
        <f t="shared" ca="1" si="1780"/>
        <v>0</v>
      </c>
      <c r="AF6322">
        <f t="shared" ca="1" si="1781"/>
        <v>0.20670000000000002</v>
      </c>
      <c r="AG6322">
        <f t="shared" ca="1" si="1782"/>
        <v>0</v>
      </c>
      <c r="AH6322">
        <f t="shared" ca="1" si="1783"/>
        <v>1</v>
      </c>
    </row>
    <row r="6323" spans="15:34" x14ac:dyDescent="0.25">
      <c r="O6323">
        <v>6267</v>
      </c>
      <c r="P6323" s="2">
        <f t="shared" si="1784"/>
        <v>44458.083333318136</v>
      </c>
      <c r="Q6323">
        <f t="shared" si="1769"/>
        <v>19</v>
      </c>
      <c r="R6323">
        <f t="shared" si="1770"/>
        <v>9</v>
      </c>
      <c r="S6323">
        <f t="shared" si="1771"/>
        <v>3</v>
      </c>
      <c r="T6323">
        <f t="shared" si="1772"/>
        <v>2</v>
      </c>
      <c r="U6323">
        <f t="shared" si="1773"/>
        <v>2</v>
      </c>
      <c r="V6323">
        <f t="shared" ca="1" si="1774"/>
        <v>0.18039999999999998</v>
      </c>
      <c r="W6323">
        <f>INDEX(Solarstrahlungsdaten!$B$13:$G$8772,Übersicht!O6323,Übersicht!$E$10)</f>
        <v>0</v>
      </c>
      <c r="X6323">
        <f t="shared" si="1775"/>
        <v>0</v>
      </c>
      <c r="Y6323">
        <f t="shared" ca="1" si="1776"/>
        <v>0.18039999999999998</v>
      </c>
      <c r="Z6323">
        <f t="shared" ca="1" si="1777"/>
        <v>0</v>
      </c>
      <c r="AA6323">
        <f t="shared" ca="1" si="1778"/>
        <v>0</v>
      </c>
      <c r="AB6323">
        <f t="shared" ca="1" si="1779"/>
        <v>0</v>
      </c>
      <c r="AC6323">
        <f t="shared" ca="1" si="1785"/>
        <v>0</v>
      </c>
      <c r="AD6323">
        <f t="shared" ca="1" si="1768"/>
        <v>0.18039999999999998</v>
      </c>
      <c r="AE6323">
        <f t="shared" ca="1" si="1780"/>
        <v>0</v>
      </c>
      <c r="AF6323">
        <f t="shared" ca="1" si="1781"/>
        <v>0.18039999999999998</v>
      </c>
      <c r="AG6323">
        <f t="shared" ca="1" si="1782"/>
        <v>0</v>
      </c>
      <c r="AH6323">
        <f t="shared" ca="1" si="1783"/>
        <v>1</v>
      </c>
    </row>
    <row r="6324" spans="15:34" x14ac:dyDescent="0.25">
      <c r="O6324">
        <v>6268</v>
      </c>
      <c r="P6324" s="2">
        <f t="shared" si="1784"/>
        <v>44458.124999984801</v>
      </c>
      <c r="Q6324">
        <f t="shared" si="1769"/>
        <v>19</v>
      </c>
      <c r="R6324">
        <f t="shared" si="1770"/>
        <v>9</v>
      </c>
      <c r="S6324">
        <f t="shared" si="1771"/>
        <v>3</v>
      </c>
      <c r="T6324">
        <f t="shared" si="1772"/>
        <v>3</v>
      </c>
      <c r="U6324">
        <f t="shared" si="1773"/>
        <v>2</v>
      </c>
      <c r="V6324">
        <f t="shared" ca="1" si="1774"/>
        <v>0.1724</v>
      </c>
      <c r="W6324">
        <f>INDEX(Solarstrahlungsdaten!$B$13:$G$8772,Übersicht!O6324,Übersicht!$E$10)</f>
        <v>0</v>
      </c>
      <c r="X6324">
        <f t="shared" si="1775"/>
        <v>0</v>
      </c>
      <c r="Y6324">
        <f t="shared" ca="1" si="1776"/>
        <v>0.1724</v>
      </c>
      <c r="Z6324">
        <f t="shared" ca="1" si="1777"/>
        <v>0</v>
      </c>
      <c r="AA6324">
        <f t="shared" ca="1" si="1778"/>
        <v>0</v>
      </c>
      <c r="AB6324">
        <f t="shared" ca="1" si="1779"/>
        <v>0</v>
      </c>
      <c r="AC6324">
        <f t="shared" ca="1" si="1785"/>
        <v>0</v>
      </c>
      <c r="AD6324">
        <f t="shared" ca="1" si="1768"/>
        <v>0.1724</v>
      </c>
      <c r="AE6324">
        <f t="shared" ca="1" si="1780"/>
        <v>0</v>
      </c>
      <c r="AF6324">
        <f t="shared" ca="1" si="1781"/>
        <v>0.1724</v>
      </c>
      <c r="AG6324">
        <f t="shared" ca="1" si="1782"/>
        <v>0</v>
      </c>
      <c r="AH6324">
        <f t="shared" ca="1" si="1783"/>
        <v>1</v>
      </c>
    </row>
    <row r="6325" spans="15:34" x14ac:dyDescent="0.25">
      <c r="O6325">
        <v>6269</v>
      </c>
      <c r="P6325" s="2">
        <f t="shared" si="1784"/>
        <v>44458.166666651465</v>
      </c>
      <c r="Q6325">
        <f t="shared" si="1769"/>
        <v>19</v>
      </c>
      <c r="R6325">
        <f t="shared" si="1770"/>
        <v>9</v>
      </c>
      <c r="S6325">
        <f t="shared" si="1771"/>
        <v>3</v>
      </c>
      <c r="T6325">
        <f t="shared" si="1772"/>
        <v>4</v>
      </c>
      <c r="U6325">
        <f t="shared" si="1773"/>
        <v>2</v>
      </c>
      <c r="V6325">
        <f t="shared" ca="1" si="1774"/>
        <v>0.17459999999999998</v>
      </c>
      <c r="W6325">
        <f>INDEX(Solarstrahlungsdaten!$B$13:$G$8772,Übersicht!O6325,Übersicht!$E$10)</f>
        <v>0</v>
      </c>
      <c r="X6325">
        <f t="shared" si="1775"/>
        <v>0</v>
      </c>
      <c r="Y6325">
        <f t="shared" ca="1" si="1776"/>
        <v>0.17459999999999998</v>
      </c>
      <c r="Z6325">
        <f t="shared" ca="1" si="1777"/>
        <v>0</v>
      </c>
      <c r="AA6325">
        <f t="shared" ca="1" si="1778"/>
        <v>0</v>
      </c>
      <c r="AB6325">
        <f t="shared" ca="1" si="1779"/>
        <v>0</v>
      </c>
      <c r="AC6325">
        <f t="shared" ca="1" si="1785"/>
        <v>0</v>
      </c>
      <c r="AD6325">
        <f t="shared" ca="1" si="1768"/>
        <v>0.17459999999999998</v>
      </c>
      <c r="AE6325">
        <f t="shared" ca="1" si="1780"/>
        <v>0</v>
      </c>
      <c r="AF6325">
        <f t="shared" ca="1" si="1781"/>
        <v>0.17459999999999998</v>
      </c>
      <c r="AG6325">
        <f t="shared" ca="1" si="1782"/>
        <v>0</v>
      </c>
      <c r="AH6325">
        <f t="shared" ca="1" si="1783"/>
        <v>1</v>
      </c>
    </row>
    <row r="6326" spans="15:34" x14ac:dyDescent="0.25">
      <c r="O6326">
        <v>6270</v>
      </c>
      <c r="P6326" s="2">
        <f t="shared" si="1784"/>
        <v>44458.208333318129</v>
      </c>
      <c r="Q6326">
        <f t="shared" si="1769"/>
        <v>19</v>
      </c>
      <c r="R6326">
        <f t="shared" si="1770"/>
        <v>9</v>
      </c>
      <c r="S6326">
        <f t="shared" si="1771"/>
        <v>3</v>
      </c>
      <c r="T6326">
        <f t="shared" si="1772"/>
        <v>5</v>
      </c>
      <c r="U6326">
        <f t="shared" si="1773"/>
        <v>2</v>
      </c>
      <c r="V6326">
        <f t="shared" ca="1" si="1774"/>
        <v>0.1938</v>
      </c>
      <c r="W6326">
        <f>INDEX(Solarstrahlungsdaten!$B$13:$G$8772,Übersicht!O6326,Übersicht!$E$10)</f>
        <v>0</v>
      </c>
      <c r="X6326">
        <f t="shared" si="1775"/>
        <v>0</v>
      </c>
      <c r="Y6326">
        <f t="shared" ca="1" si="1776"/>
        <v>0.1938</v>
      </c>
      <c r="Z6326">
        <f t="shared" ca="1" si="1777"/>
        <v>0</v>
      </c>
      <c r="AA6326">
        <f t="shared" ca="1" si="1778"/>
        <v>0</v>
      </c>
      <c r="AB6326">
        <f t="shared" ca="1" si="1779"/>
        <v>0</v>
      </c>
      <c r="AC6326">
        <f t="shared" ca="1" si="1785"/>
        <v>0</v>
      </c>
      <c r="AD6326">
        <f t="shared" ca="1" si="1768"/>
        <v>0.1938</v>
      </c>
      <c r="AE6326">
        <f t="shared" ca="1" si="1780"/>
        <v>0</v>
      </c>
      <c r="AF6326">
        <f t="shared" ca="1" si="1781"/>
        <v>0.1938</v>
      </c>
      <c r="AG6326">
        <f t="shared" ca="1" si="1782"/>
        <v>0</v>
      </c>
      <c r="AH6326">
        <f t="shared" ca="1" si="1783"/>
        <v>1</v>
      </c>
    </row>
    <row r="6327" spans="15:34" x14ac:dyDescent="0.25">
      <c r="O6327">
        <v>6271</v>
      </c>
      <c r="P6327" s="2">
        <f t="shared" si="1784"/>
        <v>44458.249999984793</v>
      </c>
      <c r="Q6327">
        <f t="shared" si="1769"/>
        <v>19</v>
      </c>
      <c r="R6327">
        <f t="shared" si="1770"/>
        <v>9</v>
      </c>
      <c r="S6327">
        <f t="shared" si="1771"/>
        <v>3</v>
      </c>
      <c r="T6327">
        <f t="shared" si="1772"/>
        <v>6</v>
      </c>
      <c r="U6327">
        <f t="shared" si="1773"/>
        <v>2</v>
      </c>
      <c r="V6327">
        <f t="shared" ca="1" si="1774"/>
        <v>0.32089999999999996</v>
      </c>
      <c r="W6327">
        <f>INDEX(Solarstrahlungsdaten!$B$13:$G$8772,Übersicht!O6327,Übersicht!$E$10)</f>
        <v>25.574999999999999</v>
      </c>
      <c r="X6327">
        <f t="shared" si="1775"/>
        <v>8.7978000000000001E-2</v>
      </c>
      <c r="Y6327">
        <f t="shared" ca="1" si="1776"/>
        <v>0.23292199999999996</v>
      </c>
      <c r="Z6327">
        <f t="shared" ca="1" si="1777"/>
        <v>8.7978000000000001E-2</v>
      </c>
      <c r="AA6327">
        <f t="shared" ca="1" si="1778"/>
        <v>0</v>
      </c>
      <c r="AB6327">
        <f t="shared" ca="1" si="1779"/>
        <v>0</v>
      </c>
      <c r="AC6327">
        <f t="shared" ca="1" si="1785"/>
        <v>0</v>
      </c>
      <c r="AD6327">
        <f t="shared" ca="1" si="1768"/>
        <v>0.23292199999999996</v>
      </c>
      <c r="AE6327">
        <f t="shared" ca="1" si="1780"/>
        <v>0</v>
      </c>
      <c r="AF6327">
        <f t="shared" ca="1" si="1781"/>
        <v>0.23292199999999996</v>
      </c>
      <c r="AG6327">
        <f t="shared" ca="1" si="1782"/>
        <v>0</v>
      </c>
      <c r="AH6327">
        <f t="shared" ca="1" si="1783"/>
        <v>1</v>
      </c>
    </row>
    <row r="6328" spans="15:34" x14ac:dyDescent="0.25">
      <c r="O6328">
        <v>6272</v>
      </c>
      <c r="P6328" s="2">
        <f t="shared" si="1784"/>
        <v>44458.291666651457</v>
      </c>
      <c r="Q6328">
        <f t="shared" si="1769"/>
        <v>19</v>
      </c>
      <c r="R6328">
        <f t="shared" si="1770"/>
        <v>9</v>
      </c>
      <c r="S6328">
        <f t="shared" si="1771"/>
        <v>3</v>
      </c>
      <c r="T6328">
        <f t="shared" si="1772"/>
        <v>7</v>
      </c>
      <c r="U6328">
        <f t="shared" si="1773"/>
        <v>2</v>
      </c>
      <c r="V6328">
        <f t="shared" ca="1" si="1774"/>
        <v>0.49560000000000004</v>
      </c>
      <c r="W6328">
        <f>INDEX(Solarstrahlungsdaten!$B$13:$G$8772,Übersicht!O6328,Übersicht!$E$10)</f>
        <v>120.715</v>
      </c>
      <c r="X6328">
        <f t="shared" si="1775"/>
        <v>0.41525960000000001</v>
      </c>
      <c r="Y6328">
        <f t="shared" ca="1" si="1776"/>
        <v>8.0340400000000034E-2</v>
      </c>
      <c r="Z6328">
        <f t="shared" ca="1" si="1777"/>
        <v>0.41525960000000001</v>
      </c>
      <c r="AA6328">
        <f t="shared" ca="1" si="1778"/>
        <v>0</v>
      </c>
      <c r="AB6328">
        <f t="shared" ca="1" si="1779"/>
        <v>0</v>
      </c>
      <c r="AC6328">
        <f t="shared" ca="1" si="1785"/>
        <v>0</v>
      </c>
      <c r="AD6328">
        <f t="shared" ca="1" si="1768"/>
        <v>8.0340400000000034E-2</v>
      </c>
      <c r="AE6328">
        <f t="shared" ca="1" si="1780"/>
        <v>0</v>
      </c>
      <c r="AF6328">
        <f t="shared" ca="1" si="1781"/>
        <v>8.0340400000000034E-2</v>
      </c>
      <c r="AG6328">
        <f t="shared" ca="1" si="1782"/>
        <v>0</v>
      </c>
      <c r="AH6328">
        <f t="shared" ca="1" si="1783"/>
        <v>1</v>
      </c>
    </row>
    <row r="6329" spans="15:34" x14ac:dyDescent="0.25">
      <c r="O6329">
        <v>6273</v>
      </c>
      <c r="P6329" s="2">
        <f t="shared" si="1784"/>
        <v>44458.333333318122</v>
      </c>
      <c r="Q6329">
        <f t="shared" si="1769"/>
        <v>19</v>
      </c>
      <c r="R6329">
        <f t="shared" si="1770"/>
        <v>9</v>
      </c>
      <c r="S6329">
        <f t="shared" si="1771"/>
        <v>3</v>
      </c>
      <c r="T6329">
        <f t="shared" si="1772"/>
        <v>8</v>
      </c>
      <c r="U6329">
        <f t="shared" si="1773"/>
        <v>2</v>
      </c>
      <c r="V6329">
        <f t="shared" ca="1" si="1774"/>
        <v>0.54830000000000001</v>
      </c>
      <c r="W6329">
        <f>INDEX(Solarstrahlungsdaten!$B$13:$G$8772,Übersicht!O6329,Übersicht!$E$10)</f>
        <v>134.02500000000001</v>
      </c>
      <c r="X6329">
        <f t="shared" si="1775"/>
        <v>0.46104600000000001</v>
      </c>
      <c r="Y6329">
        <f t="shared" ca="1" si="1776"/>
        <v>8.7253999999999998E-2</v>
      </c>
      <c r="Z6329">
        <f t="shared" ca="1" si="1777"/>
        <v>0.46104600000000001</v>
      </c>
      <c r="AA6329">
        <f t="shared" ca="1" si="1778"/>
        <v>0</v>
      </c>
      <c r="AB6329">
        <f t="shared" ca="1" si="1779"/>
        <v>0</v>
      </c>
      <c r="AC6329">
        <f t="shared" ca="1" si="1785"/>
        <v>0</v>
      </c>
      <c r="AD6329">
        <f t="shared" ref="AD6329:AD6392" ca="1" si="1786">Y6329+AA6329-AB6329</f>
        <v>8.7253999999999998E-2</v>
      </c>
      <c r="AE6329">
        <f t="shared" ca="1" si="1780"/>
        <v>0</v>
      </c>
      <c r="AF6329">
        <f t="shared" ca="1" si="1781"/>
        <v>8.7253999999999998E-2</v>
      </c>
      <c r="AG6329">
        <f t="shared" ca="1" si="1782"/>
        <v>0</v>
      </c>
      <c r="AH6329">
        <f t="shared" ca="1" si="1783"/>
        <v>1</v>
      </c>
    </row>
    <row r="6330" spans="15:34" x14ac:dyDescent="0.25">
      <c r="O6330">
        <v>6274</v>
      </c>
      <c r="P6330" s="2">
        <f t="shared" si="1784"/>
        <v>44458.374999984786</v>
      </c>
      <c r="Q6330">
        <f t="shared" ref="Q6330:Q6393" si="1787">DAY(P6330)</f>
        <v>19</v>
      </c>
      <c r="R6330">
        <f t="shared" ref="R6330:R6393" si="1788">MONTH(P6330)</f>
        <v>9</v>
      </c>
      <c r="S6330">
        <f t="shared" ref="S6330:S6393" si="1789">IF(WEEKDAY(P6330)=6,1,IF(WEEKDAY(P6330)=7,2,3))</f>
        <v>3</v>
      </c>
      <c r="T6330">
        <f t="shared" ref="T6330:T6393" si="1790">HOUR(P6330)</f>
        <v>9</v>
      </c>
      <c r="U6330">
        <f t="shared" ref="U6330:U6393" si="1791">IF(AND(P6330&gt;DATE(2021,5,14),P6330&lt;DATE(2021,9,15)),1,IF(AND(P6330&gt;DATE(2021,3,20),P6330&lt;DATE(2021,11,1)),2,0))</f>
        <v>2</v>
      </c>
      <c r="V6330">
        <f t="shared" ref="V6330:V6393" ca="1" si="1792">INDEX($D$57:$L$80,1+T6330,S6330+U6330*3)</f>
        <v>0.54630000000000001</v>
      </c>
      <c r="W6330">
        <f>INDEX(Solarstrahlungsdaten!$B$13:$G$8772,Übersicht!O6330,Übersicht!$E$10)</f>
        <v>86.91</v>
      </c>
      <c r="X6330">
        <f t="shared" ref="X6330:X6393" si="1793">IF(W6330*$D$9/1000*(1-$D$41)&gt;$D$9*$D$42,$D$9*$D$42,W6330*$D$9/1000*(1-$D$41))</f>
        <v>0.29897040000000003</v>
      </c>
      <c r="Y6330">
        <f t="shared" ref="Y6330:Y6393" ca="1" si="1794">V6330-X6330</f>
        <v>0.24732959999999998</v>
      </c>
      <c r="Z6330">
        <f t="shared" ref="Z6330:Z6393" ca="1" si="1795">IF(X6330&gt;V6330,V6330,X6330)</f>
        <v>0.29897040000000003</v>
      </c>
      <c r="AA6330">
        <f t="shared" ref="AA6330:AA6393" ca="1" si="1796">IF(Y6330&lt;0, IF(AC6329-Y6330&lt;$D$22, -Y6330, $D$22-AC6329),0)</f>
        <v>0</v>
      </c>
      <c r="AB6330">
        <f t="shared" ref="AB6330:AB6393" ca="1" si="1797">IF(Y6330&gt;0, IF(AC6329-Y6330&gt;0, Y6330, AC6329),0)</f>
        <v>0</v>
      </c>
      <c r="AC6330">
        <f t="shared" ca="1" si="1785"/>
        <v>0</v>
      </c>
      <c r="AD6330">
        <f t="shared" ca="1" si="1786"/>
        <v>0.24732959999999998</v>
      </c>
      <c r="AE6330">
        <f t="shared" ref="AE6330:AE6393" ca="1" si="1798">IF(AD6330&lt;0,-AD6330,0)</f>
        <v>0</v>
      </c>
      <c r="AF6330">
        <f t="shared" ref="AF6330:AF6393" ca="1" si="1799">IF(AD6330&gt;0,AD6330,0)</f>
        <v>0.24732959999999998</v>
      </c>
      <c r="AG6330">
        <f t="shared" ref="AG6330:AG6393" ca="1" si="1800">IF($D$22&gt;0,AC6330/$D$22,0)</f>
        <v>0</v>
      </c>
      <c r="AH6330">
        <f t="shared" ref="AH6330:AH6393" ca="1" si="1801">IF(AC6330&lt;=0,1,0)</f>
        <v>1</v>
      </c>
    </row>
    <row r="6331" spans="15:34" x14ac:dyDescent="0.25">
      <c r="O6331">
        <v>6275</v>
      </c>
      <c r="P6331" s="2">
        <f t="shared" ref="P6331:P6394" si="1802">P6330+TIME(1,,)</f>
        <v>44458.41666665145</v>
      </c>
      <c r="Q6331">
        <f t="shared" si="1787"/>
        <v>19</v>
      </c>
      <c r="R6331">
        <f t="shared" si="1788"/>
        <v>9</v>
      </c>
      <c r="S6331">
        <f t="shared" si="1789"/>
        <v>3</v>
      </c>
      <c r="T6331">
        <f t="shared" si="1790"/>
        <v>10</v>
      </c>
      <c r="U6331">
        <f t="shared" si="1791"/>
        <v>2</v>
      </c>
      <c r="V6331">
        <f t="shared" ca="1" si="1792"/>
        <v>0.5323</v>
      </c>
      <c r="W6331">
        <f>INDEX(Solarstrahlungsdaten!$B$13:$G$8772,Übersicht!O6331,Übersicht!$E$10)</f>
        <v>119.85</v>
      </c>
      <c r="X6331">
        <f t="shared" si="1793"/>
        <v>0.41228399999999998</v>
      </c>
      <c r="Y6331">
        <f t="shared" ca="1" si="1794"/>
        <v>0.12001600000000001</v>
      </c>
      <c r="Z6331">
        <f t="shared" ca="1" si="1795"/>
        <v>0.41228399999999998</v>
      </c>
      <c r="AA6331">
        <f t="shared" ca="1" si="1796"/>
        <v>0</v>
      </c>
      <c r="AB6331">
        <f t="shared" ca="1" si="1797"/>
        <v>0</v>
      </c>
      <c r="AC6331">
        <f t="shared" ref="AC6331:AC6394" ca="1" si="1803">AC6330+AA6331-AB6331</f>
        <v>0</v>
      </c>
      <c r="AD6331">
        <f t="shared" ca="1" si="1786"/>
        <v>0.12001600000000001</v>
      </c>
      <c r="AE6331">
        <f t="shared" ca="1" si="1798"/>
        <v>0</v>
      </c>
      <c r="AF6331">
        <f t="shared" ca="1" si="1799"/>
        <v>0.12001600000000001</v>
      </c>
      <c r="AG6331">
        <f t="shared" ca="1" si="1800"/>
        <v>0</v>
      </c>
      <c r="AH6331">
        <f t="shared" ca="1" si="1801"/>
        <v>1</v>
      </c>
    </row>
    <row r="6332" spans="15:34" x14ac:dyDescent="0.25">
      <c r="O6332">
        <v>6276</v>
      </c>
      <c r="P6332" s="2">
        <f t="shared" si="1802"/>
        <v>44458.458333318114</v>
      </c>
      <c r="Q6332">
        <f t="shared" si="1787"/>
        <v>19</v>
      </c>
      <c r="R6332">
        <f t="shared" si="1788"/>
        <v>9</v>
      </c>
      <c r="S6332">
        <f t="shared" si="1789"/>
        <v>3</v>
      </c>
      <c r="T6332">
        <f t="shared" si="1790"/>
        <v>11</v>
      </c>
      <c r="U6332">
        <f t="shared" si="1791"/>
        <v>2</v>
      </c>
      <c r="V6332">
        <f t="shared" ca="1" si="1792"/>
        <v>0.52639999999999998</v>
      </c>
      <c r="W6332">
        <f>INDEX(Solarstrahlungsdaten!$B$13:$G$8772,Übersicht!O6332,Übersicht!$E$10)</f>
        <v>181.375</v>
      </c>
      <c r="X6332">
        <f t="shared" si="1793"/>
        <v>0.62392999999999998</v>
      </c>
      <c r="Y6332">
        <f t="shared" ca="1" si="1794"/>
        <v>-9.7530000000000006E-2</v>
      </c>
      <c r="Z6332">
        <f t="shared" ca="1" si="1795"/>
        <v>0.52639999999999998</v>
      </c>
      <c r="AA6332">
        <f t="shared" ca="1" si="1796"/>
        <v>9.7530000000000006E-2</v>
      </c>
      <c r="AB6332">
        <f t="shared" ca="1" si="1797"/>
        <v>0</v>
      </c>
      <c r="AC6332">
        <f t="shared" ca="1" si="1803"/>
        <v>9.7530000000000006E-2</v>
      </c>
      <c r="AD6332">
        <f t="shared" ca="1" si="1786"/>
        <v>0</v>
      </c>
      <c r="AE6332">
        <f t="shared" ca="1" si="1798"/>
        <v>0</v>
      </c>
      <c r="AF6332">
        <f t="shared" ca="1" si="1799"/>
        <v>0</v>
      </c>
      <c r="AG6332">
        <f t="shared" ca="1" si="1800"/>
        <v>2.4382500000000001E-2</v>
      </c>
      <c r="AH6332">
        <f t="shared" ca="1" si="1801"/>
        <v>0</v>
      </c>
    </row>
    <row r="6333" spans="15:34" x14ac:dyDescent="0.25">
      <c r="O6333">
        <v>6277</v>
      </c>
      <c r="P6333" s="2">
        <f t="shared" si="1802"/>
        <v>44458.499999984779</v>
      </c>
      <c r="Q6333">
        <f t="shared" si="1787"/>
        <v>19</v>
      </c>
      <c r="R6333">
        <f t="shared" si="1788"/>
        <v>9</v>
      </c>
      <c r="S6333">
        <f t="shared" si="1789"/>
        <v>3</v>
      </c>
      <c r="T6333">
        <f t="shared" si="1790"/>
        <v>12</v>
      </c>
      <c r="U6333">
        <f t="shared" si="1791"/>
        <v>2</v>
      </c>
      <c r="V6333">
        <f t="shared" ca="1" si="1792"/>
        <v>0.58089999999999997</v>
      </c>
      <c r="W6333">
        <f>INDEX(Solarstrahlungsdaten!$B$13:$G$8772,Übersicht!O6333,Übersicht!$E$10)</f>
        <v>73.099999999999994</v>
      </c>
      <c r="X6333">
        <f t="shared" si="1793"/>
        <v>0.25146399999999997</v>
      </c>
      <c r="Y6333">
        <f t="shared" ca="1" si="1794"/>
        <v>0.32943600000000001</v>
      </c>
      <c r="Z6333">
        <f t="shared" ca="1" si="1795"/>
        <v>0.25146399999999997</v>
      </c>
      <c r="AA6333">
        <f t="shared" ca="1" si="1796"/>
        <v>0</v>
      </c>
      <c r="AB6333">
        <f t="shared" ca="1" si="1797"/>
        <v>9.7530000000000006E-2</v>
      </c>
      <c r="AC6333">
        <f t="shared" ca="1" si="1803"/>
        <v>0</v>
      </c>
      <c r="AD6333">
        <f t="shared" ca="1" si="1786"/>
        <v>0.231906</v>
      </c>
      <c r="AE6333">
        <f t="shared" ca="1" si="1798"/>
        <v>0</v>
      </c>
      <c r="AF6333">
        <f t="shared" ca="1" si="1799"/>
        <v>0.231906</v>
      </c>
      <c r="AG6333">
        <f t="shared" ca="1" si="1800"/>
        <v>0</v>
      </c>
      <c r="AH6333">
        <f t="shared" ca="1" si="1801"/>
        <v>1</v>
      </c>
    </row>
    <row r="6334" spans="15:34" x14ac:dyDescent="0.25">
      <c r="O6334">
        <v>6278</v>
      </c>
      <c r="P6334" s="2">
        <f t="shared" si="1802"/>
        <v>44458.541666651443</v>
      </c>
      <c r="Q6334">
        <f t="shared" si="1787"/>
        <v>19</v>
      </c>
      <c r="R6334">
        <f t="shared" si="1788"/>
        <v>9</v>
      </c>
      <c r="S6334">
        <f t="shared" si="1789"/>
        <v>3</v>
      </c>
      <c r="T6334">
        <f t="shared" si="1790"/>
        <v>13</v>
      </c>
      <c r="U6334">
        <f t="shared" si="1791"/>
        <v>2</v>
      </c>
      <c r="V6334">
        <f t="shared" ca="1" si="1792"/>
        <v>0.60009999999999986</v>
      </c>
      <c r="W6334">
        <f>INDEX(Solarstrahlungsdaten!$B$13:$G$8772,Übersicht!O6334,Übersicht!$E$10)</f>
        <v>54.32</v>
      </c>
      <c r="X6334">
        <f t="shared" si="1793"/>
        <v>0.18686079999999999</v>
      </c>
      <c r="Y6334">
        <f t="shared" ca="1" si="1794"/>
        <v>0.41323919999999986</v>
      </c>
      <c r="Z6334">
        <f t="shared" ca="1" si="1795"/>
        <v>0.18686079999999999</v>
      </c>
      <c r="AA6334">
        <f t="shared" ca="1" si="1796"/>
        <v>0</v>
      </c>
      <c r="AB6334">
        <f t="shared" ca="1" si="1797"/>
        <v>0</v>
      </c>
      <c r="AC6334">
        <f t="shared" ca="1" si="1803"/>
        <v>0</v>
      </c>
      <c r="AD6334">
        <f t="shared" ca="1" si="1786"/>
        <v>0.41323919999999986</v>
      </c>
      <c r="AE6334">
        <f t="shared" ca="1" si="1798"/>
        <v>0</v>
      </c>
      <c r="AF6334">
        <f t="shared" ca="1" si="1799"/>
        <v>0.41323919999999986</v>
      </c>
      <c r="AG6334">
        <f t="shared" ca="1" si="1800"/>
        <v>0</v>
      </c>
      <c r="AH6334">
        <f t="shared" ca="1" si="1801"/>
        <v>1</v>
      </c>
    </row>
    <row r="6335" spans="15:34" x14ac:dyDescent="0.25">
      <c r="O6335">
        <v>6279</v>
      </c>
      <c r="P6335" s="2">
        <f t="shared" si="1802"/>
        <v>44458.583333318107</v>
      </c>
      <c r="Q6335">
        <f t="shared" si="1787"/>
        <v>19</v>
      </c>
      <c r="R6335">
        <f t="shared" si="1788"/>
        <v>9</v>
      </c>
      <c r="S6335">
        <f t="shared" si="1789"/>
        <v>3</v>
      </c>
      <c r="T6335">
        <f t="shared" si="1790"/>
        <v>14</v>
      </c>
      <c r="U6335">
        <f t="shared" si="1791"/>
        <v>2</v>
      </c>
      <c r="V6335">
        <f t="shared" ca="1" si="1792"/>
        <v>0.52290000000000003</v>
      </c>
      <c r="W6335">
        <f>INDEX(Solarstrahlungsdaten!$B$13:$G$8772,Übersicht!O6335,Übersicht!$E$10)</f>
        <v>23.81</v>
      </c>
      <c r="X6335">
        <f t="shared" si="1793"/>
        <v>8.190639999999999E-2</v>
      </c>
      <c r="Y6335">
        <f t="shared" ca="1" si="1794"/>
        <v>0.44099360000000004</v>
      </c>
      <c r="Z6335">
        <f t="shared" ca="1" si="1795"/>
        <v>8.190639999999999E-2</v>
      </c>
      <c r="AA6335">
        <f t="shared" ca="1" si="1796"/>
        <v>0</v>
      </c>
      <c r="AB6335">
        <f t="shared" ca="1" si="1797"/>
        <v>0</v>
      </c>
      <c r="AC6335">
        <f t="shared" ca="1" si="1803"/>
        <v>0</v>
      </c>
      <c r="AD6335">
        <f t="shared" ca="1" si="1786"/>
        <v>0.44099360000000004</v>
      </c>
      <c r="AE6335">
        <f t="shared" ca="1" si="1798"/>
        <v>0</v>
      </c>
      <c r="AF6335">
        <f t="shared" ca="1" si="1799"/>
        <v>0.44099360000000004</v>
      </c>
      <c r="AG6335">
        <f t="shared" ca="1" si="1800"/>
        <v>0</v>
      </c>
      <c r="AH6335">
        <f t="shared" ca="1" si="1801"/>
        <v>1</v>
      </c>
    </row>
    <row r="6336" spans="15:34" x14ac:dyDescent="0.25">
      <c r="O6336">
        <v>6280</v>
      </c>
      <c r="P6336" s="2">
        <f t="shared" si="1802"/>
        <v>44458.624999984771</v>
      </c>
      <c r="Q6336">
        <f t="shared" si="1787"/>
        <v>19</v>
      </c>
      <c r="R6336">
        <f t="shared" si="1788"/>
        <v>9</v>
      </c>
      <c r="S6336">
        <f t="shared" si="1789"/>
        <v>3</v>
      </c>
      <c r="T6336">
        <f t="shared" si="1790"/>
        <v>15</v>
      </c>
      <c r="U6336">
        <f t="shared" si="1791"/>
        <v>2</v>
      </c>
      <c r="V6336">
        <f t="shared" ca="1" si="1792"/>
        <v>0.46609999999999996</v>
      </c>
      <c r="W6336">
        <f>INDEX(Solarstrahlungsdaten!$B$13:$G$8772,Übersicht!O6336,Übersicht!$E$10)</f>
        <v>88.61</v>
      </c>
      <c r="X6336">
        <f t="shared" si="1793"/>
        <v>0.30481839999999999</v>
      </c>
      <c r="Y6336">
        <f t="shared" ca="1" si="1794"/>
        <v>0.16128159999999997</v>
      </c>
      <c r="Z6336">
        <f t="shared" ca="1" si="1795"/>
        <v>0.30481839999999999</v>
      </c>
      <c r="AA6336">
        <f t="shared" ca="1" si="1796"/>
        <v>0</v>
      </c>
      <c r="AB6336">
        <f t="shared" ca="1" si="1797"/>
        <v>0</v>
      </c>
      <c r="AC6336">
        <f t="shared" ca="1" si="1803"/>
        <v>0</v>
      </c>
      <c r="AD6336">
        <f t="shared" ca="1" si="1786"/>
        <v>0.16128159999999997</v>
      </c>
      <c r="AE6336">
        <f t="shared" ca="1" si="1798"/>
        <v>0</v>
      </c>
      <c r="AF6336">
        <f t="shared" ca="1" si="1799"/>
        <v>0.16128159999999997</v>
      </c>
      <c r="AG6336">
        <f t="shared" ca="1" si="1800"/>
        <v>0</v>
      </c>
      <c r="AH6336">
        <f t="shared" ca="1" si="1801"/>
        <v>1</v>
      </c>
    </row>
    <row r="6337" spans="15:34" x14ac:dyDescent="0.25">
      <c r="O6337">
        <v>6281</v>
      </c>
      <c r="P6337" s="2">
        <f t="shared" si="1802"/>
        <v>44458.666666651436</v>
      </c>
      <c r="Q6337">
        <f t="shared" si="1787"/>
        <v>19</v>
      </c>
      <c r="R6337">
        <f t="shared" si="1788"/>
        <v>9</v>
      </c>
      <c r="S6337">
        <f t="shared" si="1789"/>
        <v>3</v>
      </c>
      <c r="T6337">
        <f t="shared" si="1790"/>
        <v>16</v>
      </c>
      <c r="U6337">
        <f t="shared" si="1791"/>
        <v>2</v>
      </c>
      <c r="V6337">
        <f t="shared" ca="1" si="1792"/>
        <v>0.42710000000000004</v>
      </c>
      <c r="W6337">
        <f>INDEX(Solarstrahlungsdaten!$B$13:$G$8772,Übersicht!O6337,Übersicht!$E$10)</f>
        <v>153.54999999999998</v>
      </c>
      <c r="X6337">
        <f t="shared" si="1793"/>
        <v>0.52821200000000001</v>
      </c>
      <c r="Y6337">
        <f t="shared" ca="1" si="1794"/>
        <v>-0.10111199999999998</v>
      </c>
      <c r="Z6337">
        <f t="shared" ca="1" si="1795"/>
        <v>0.42710000000000004</v>
      </c>
      <c r="AA6337">
        <f t="shared" ca="1" si="1796"/>
        <v>0.10111199999999998</v>
      </c>
      <c r="AB6337">
        <f t="shared" ca="1" si="1797"/>
        <v>0</v>
      </c>
      <c r="AC6337">
        <f t="shared" ca="1" si="1803"/>
        <v>0.10111199999999998</v>
      </c>
      <c r="AD6337">
        <f t="shared" ca="1" si="1786"/>
        <v>0</v>
      </c>
      <c r="AE6337">
        <f t="shared" ca="1" si="1798"/>
        <v>0</v>
      </c>
      <c r="AF6337">
        <f t="shared" ca="1" si="1799"/>
        <v>0</v>
      </c>
      <c r="AG6337">
        <f t="shared" ca="1" si="1800"/>
        <v>2.5277999999999995E-2</v>
      </c>
      <c r="AH6337">
        <f t="shared" ca="1" si="1801"/>
        <v>0</v>
      </c>
    </row>
    <row r="6338" spans="15:34" x14ac:dyDescent="0.25">
      <c r="O6338">
        <v>6282</v>
      </c>
      <c r="P6338" s="2">
        <f t="shared" si="1802"/>
        <v>44458.7083333181</v>
      </c>
      <c r="Q6338">
        <f t="shared" si="1787"/>
        <v>19</v>
      </c>
      <c r="R6338">
        <f t="shared" si="1788"/>
        <v>9</v>
      </c>
      <c r="S6338">
        <f t="shared" si="1789"/>
        <v>3</v>
      </c>
      <c r="T6338">
        <f t="shared" si="1790"/>
        <v>17</v>
      </c>
      <c r="U6338">
        <f t="shared" si="1791"/>
        <v>2</v>
      </c>
      <c r="V6338">
        <f t="shared" ca="1" si="1792"/>
        <v>0.44700000000000001</v>
      </c>
      <c r="W6338">
        <f>INDEX(Solarstrahlungsdaten!$B$13:$G$8772,Übersicht!O6338,Übersicht!$E$10)</f>
        <v>0</v>
      </c>
      <c r="X6338">
        <f t="shared" si="1793"/>
        <v>0</v>
      </c>
      <c r="Y6338">
        <f t="shared" ca="1" si="1794"/>
        <v>0.44700000000000001</v>
      </c>
      <c r="Z6338">
        <f t="shared" ca="1" si="1795"/>
        <v>0</v>
      </c>
      <c r="AA6338">
        <f t="shared" ca="1" si="1796"/>
        <v>0</v>
      </c>
      <c r="AB6338">
        <f t="shared" ca="1" si="1797"/>
        <v>0.10111199999999998</v>
      </c>
      <c r="AC6338">
        <f t="shared" ca="1" si="1803"/>
        <v>0</v>
      </c>
      <c r="AD6338">
        <f t="shared" ca="1" si="1786"/>
        <v>0.34588800000000003</v>
      </c>
      <c r="AE6338">
        <f t="shared" ca="1" si="1798"/>
        <v>0</v>
      </c>
      <c r="AF6338">
        <f t="shared" ca="1" si="1799"/>
        <v>0.34588800000000003</v>
      </c>
      <c r="AG6338">
        <f t="shared" ca="1" si="1800"/>
        <v>0</v>
      </c>
      <c r="AH6338">
        <f t="shared" ca="1" si="1801"/>
        <v>1</v>
      </c>
    </row>
    <row r="6339" spans="15:34" x14ac:dyDescent="0.25">
      <c r="O6339">
        <v>6283</v>
      </c>
      <c r="P6339" s="2">
        <f t="shared" si="1802"/>
        <v>44458.749999984764</v>
      </c>
      <c r="Q6339">
        <f t="shared" si="1787"/>
        <v>19</v>
      </c>
      <c r="R6339">
        <f t="shared" si="1788"/>
        <v>9</v>
      </c>
      <c r="S6339">
        <f t="shared" si="1789"/>
        <v>3</v>
      </c>
      <c r="T6339">
        <f t="shared" si="1790"/>
        <v>18</v>
      </c>
      <c r="U6339">
        <f t="shared" si="1791"/>
        <v>2</v>
      </c>
      <c r="V6339">
        <f t="shared" ca="1" si="1792"/>
        <v>0.54689999999999994</v>
      </c>
      <c r="W6339">
        <f>INDEX(Solarstrahlungsdaten!$B$13:$G$8772,Übersicht!O6339,Übersicht!$E$10)</f>
        <v>0</v>
      </c>
      <c r="X6339">
        <f t="shared" si="1793"/>
        <v>0</v>
      </c>
      <c r="Y6339">
        <f t="shared" ca="1" si="1794"/>
        <v>0.54689999999999994</v>
      </c>
      <c r="Z6339">
        <f t="shared" ca="1" si="1795"/>
        <v>0</v>
      </c>
      <c r="AA6339">
        <f t="shared" ca="1" si="1796"/>
        <v>0</v>
      </c>
      <c r="AB6339">
        <f t="shared" ca="1" si="1797"/>
        <v>0</v>
      </c>
      <c r="AC6339">
        <f t="shared" ca="1" si="1803"/>
        <v>0</v>
      </c>
      <c r="AD6339">
        <f t="shared" ca="1" si="1786"/>
        <v>0.54689999999999994</v>
      </c>
      <c r="AE6339">
        <f t="shared" ca="1" si="1798"/>
        <v>0</v>
      </c>
      <c r="AF6339">
        <f t="shared" ca="1" si="1799"/>
        <v>0.54689999999999994</v>
      </c>
      <c r="AG6339">
        <f t="shared" ca="1" si="1800"/>
        <v>0</v>
      </c>
      <c r="AH6339">
        <f t="shared" ca="1" si="1801"/>
        <v>1</v>
      </c>
    </row>
    <row r="6340" spans="15:34" x14ac:dyDescent="0.25">
      <c r="O6340">
        <v>6284</v>
      </c>
      <c r="P6340" s="2">
        <f t="shared" si="1802"/>
        <v>44458.791666651428</v>
      </c>
      <c r="Q6340">
        <f t="shared" si="1787"/>
        <v>19</v>
      </c>
      <c r="R6340">
        <f t="shared" si="1788"/>
        <v>9</v>
      </c>
      <c r="S6340">
        <f t="shared" si="1789"/>
        <v>3</v>
      </c>
      <c r="T6340">
        <f t="shared" si="1790"/>
        <v>19</v>
      </c>
      <c r="U6340">
        <f t="shared" si="1791"/>
        <v>2</v>
      </c>
      <c r="V6340">
        <f t="shared" ca="1" si="1792"/>
        <v>0.66849999999999998</v>
      </c>
      <c r="W6340">
        <f>INDEX(Solarstrahlungsdaten!$B$13:$G$8772,Übersicht!O6340,Übersicht!$E$10)</f>
        <v>0</v>
      </c>
      <c r="X6340">
        <f t="shared" si="1793"/>
        <v>0</v>
      </c>
      <c r="Y6340">
        <f t="shared" ca="1" si="1794"/>
        <v>0.66849999999999998</v>
      </c>
      <c r="Z6340">
        <f t="shared" ca="1" si="1795"/>
        <v>0</v>
      </c>
      <c r="AA6340">
        <f t="shared" ca="1" si="1796"/>
        <v>0</v>
      </c>
      <c r="AB6340">
        <f t="shared" ca="1" si="1797"/>
        <v>0</v>
      </c>
      <c r="AC6340">
        <f t="shared" ca="1" si="1803"/>
        <v>0</v>
      </c>
      <c r="AD6340">
        <f t="shared" ca="1" si="1786"/>
        <v>0.66849999999999998</v>
      </c>
      <c r="AE6340">
        <f t="shared" ca="1" si="1798"/>
        <v>0</v>
      </c>
      <c r="AF6340">
        <f t="shared" ca="1" si="1799"/>
        <v>0.66849999999999998</v>
      </c>
      <c r="AG6340">
        <f t="shared" ca="1" si="1800"/>
        <v>0</v>
      </c>
      <c r="AH6340">
        <f t="shared" ca="1" si="1801"/>
        <v>1</v>
      </c>
    </row>
    <row r="6341" spans="15:34" x14ac:dyDescent="0.25">
      <c r="O6341">
        <v>6285</v>
      </c>
      <c r="P6341" s="2">
        <f t="shared" si="1802"/>
        <v>44458.833333318093</v>
      </c>
      <c r="Q6341">
        <f t="shared" si="1787"/>
        <v>19</v>
      </c>
      <c r="R6341">
        <f t="shared" si="1788"/>
        <v>9</v>
      </c>
      <c r="S6341">
        <f t="shared" si="1789"/>
        <v>3</v>
      </c>
      <c r="T6341">
        <f t="shared" si="1790"/>
        <v>20</v>
      </c>
      <c r="U6341">
        <f t="shared" si="1791"/>
        <v>2</v>
      </c>
      <c r="V6341">
        <f t="shared" ca="1" si="1792"/>
        <v>0.68720000000000003</v>
      </c>
      <c r="W6341">
        <f>INDEX(Solarstrahlungsdaten!$B$13:$G$8772,Übersicht!O6341,Übersicht!$E$10)</f>
        <v>0</v>
      </c>
      <c r="X6341">
        <f t="shared" si="1793"/>
        <v>0</v>
      </c>
      <c r="Y6341">
        <f t="shared" ca="1" si="1794"/>
        <v>0.68720000000000003</v>
      </c>
      <c r="Z6341">
        <f t="shared" ca="1" si="1795"/>
        <v>0</v>
      </c>
      <c r="AA6341">
        <f t="shared" ca="1" si="1796"/>
        <v>0</v>
      </c>
      <c r="AB6341">
        <f t="shared" ca="1" si="1797"/>
        <v>0</v>
      </c>
      <c r="AC6341">
        <f t="shared" ca="1" si="1803"/>
        <v>0</v>
      </c>
      <c r="AD6341">
        <f t="shared" ca="1" si="1786"/>
        <v>0.68720000000000003</v>
      </c>
      <c r="AE6341">
        <f t="shared" ca="1" si="1798"/>
        <v>0</v>
      </c>
      <c r="AF6341">
        <f t="shared" ca="1" si="1799"/>
        <v>0.68720000000000003</v>
      </c>
      <c r="AG6341">
        <f t="shared" ca="1" si="1800"/>
        <v>0</v>
      </c>
      <c r="AH6341">
        <f t="shared" ca="1" si="1801"/>
        <v>1</v>
      </c>
    </row>
    <row r="6342" spans="15:34" x14ac:dyDescent="0.25">
      <c r="O6342">
        <v>6286</v>
      </c>
      <c r="P6342" s="2">
        <f t="shared" si="1802"/>
        <v>44458.874999984757</v>
      </c>
      <c r="Q6342">
        <f t="shared" si="1787"/>
        <v>19</v>
      </c>
      <c r="R6342">
        <f t="shared" si="1788"/>
        <v>9</v>
      </c>
      <c r="S6342">
        <f t="shared" si="1789"/>
        <v>3</v>
      </c>
      <c r="T6342">
        <f t="shared" si="1790"/>
        <v>21</v>
      </c>
      <c r="U6342">
        <f t="shared" si="1791"/>
        <v>2</v>
      </c>
      <c r="V6342">
        <f t="shared" ca="1" si="1792"/>
        <v>0.63300000000000001</v>
      </c>
      <c r="W6342">
        <f>INDEX(Solarstrahlungsdaten!$B$13:$G$8772,Übersicht!O6342,Übersicht!$E$10)</f>
        <v>0</v>
      </c>
      <c r="X6342">
        <f t="shared" si="1793"/>
        <v>0</v>
      </c>
      <c r="Y6342">
        <f t="shared" ca="1" si="1794"/>
        <v>0.63300000000000001</v>
      </c>
      <c r="Z6342">
        <f t="shared" ca="1" si="1795"/>
        <v>0</v>
      </c>
      <c r="AA6342">
        <f t="shared" ca="1" si="1796"/>
        <v>0</v>
      </c>
      <c r="AB6342">
        <f t="shared" ca="1" si="1797"/>
        <v>0</v>
      </c>
      <c r="AC6342">
        <f t="shared" ca="1" si="1803"/>
        <v>0</v>
      </c>
      <c r="AD6342">
        <f t="shared" ca="1" si="1786"/>
        <v>0.63300000000000001</v>
      </c>
      <c r="AE6342">
        <f t="shared" ca="1" si="1798"/>
        <v>0</v>
      </c>
      <c r="AF6342">
        <f t="shared" ca="1" si="1799"/>
        <v>0.63300000000000001</v>
      </c>
      <c r="AG6342">
        <f t="shared" ca="1" si="1800"/>
        <v>0</v>
      </c>
      <c r="AH6342">
        <f t="shared" ca="1" si="1801"/>
        <v>1</v>
      </c>
    </row>
    <row r="6343" spans="15:34" x14ac:dyDescent="0.25">
      <c r="O6343">
        <v>6287</v>
      </c>
      <c r="P6343" s="2">
        <f t="shared" si="1802"/>
        <v>44458.916666651421</v>
      </c>
      <c r="Q6343">
        <f t="shared" si="1787"/>
        <v>19</v>
      </c>
      <c r="R6343">
        <f t="shared" si="1788"/>
        <v>9</v>
      </c>
      <c r="S6343">
        <f t="shared" si="1789"/>
        <v>3</v>
      </c>
      <c r="T6343">
        <f t="shared" si="1790"/>
        <v>22</v>
      </c>
      <c r="U6343">
        <f t="shared" si="1791"/>
        <v>2</v>
      </c>
      <c r="V6343">
        <f t="shared" ca="1" si="1792"/>
        <v>0.57189999999999996</v>
      </c>
      <c r="W6343">
        <f>INDEX(Solarstrahlungsdaten!$B$13:$G$8772,Übersicht!O6343,Übersicht!$E$10)</f>
        <v>0</v>
      </c>
      <c r="X6343">
        <f t="shared" si="1793"/>
        <v>0</v>
      </c>
      <c r="Y6343">
        <f t="shared" ca="1" si="1794"/>
        <v>0.57189999999999996</v>
      </c>
      <c r="Z6343">
        <f t="shared" ca="1" si="1795"/>
        <v>0</v>
      </c>
      <c r="AA6343">
        <f t="shared" ca="1" si="1796"/>
        <v>0</v>
      </c>
      <c r="AB6343">
        <f t="shared" ca="1" si="1797"/>
        <v>0</v>
      </c>
      <c r="AC6343">
        <f t="shared" ca="1" si="1803"/>
        <v>0</v>
      </c>
      <c r="AD6343">
        <f t="shared" ca="1" si="1786"/>
        <v>0.57189999999999996</v>
      </c>
      <c r="AE6343">
        <f t="shared" ca="1" si="1798"/>
        <v>0</v>
      </c>
      <c r="AF6343">
        <f t="shared" ca="1" si="1799"/>
        <v>0.57189999999999996</v>
      </c>
      <c r="AG6343">
        <f t="shared" ca="1" si="1800"/>
        <v>0</v>
      </c>
      <c r="AH6343">
        <f t="shared" ca="1" si="1801"/>
        <v>1</v>
      </c>
    </row>
    <row r="6344" spans="15:34" x14ac:dyDescent="0.25">
      <c r="O6344">
        <v>6288</v>
      </c>
      <c r="P6344" s="2">
        <f t="shared" si="1802"/>
        <v>44458.958333318085</v>
      </c>
      <c r="Q6344">
        <f t="shared" si="1787"/>
        <v>19</v>
      </c>
      <c r="R6344">
        <f t="shared" si="1788"/>
        <v>9</v>
      </c>
      <c r="S6344">
        <f t="shared" si="1789"/>
        <v>3</v>
      </c>
      <c r="T6344">
        <f t="shared" si="1790"/>
        <v>23</v>
      </c>
      <c r="U6344">
        <f t="shared" si="1791"/>
        <v>2</v>
      </c>
      <c r="V6344">
        <f t="shared" ca="1" si="1792"/>
        <v>0.43760000000000004</v>
      </c>
      <c r="W6344">
        <f>INDEX(Solarstrahlungsdaten!$B$13:$G$8772,Übersicht!O6344,Übersicht!$E$10)</f>
        <v>0</v>
      </c>
      <c r="X6344">
        <f t="shared" si="1793"/>
        <v>0</v>
      </c>
      <c r="Y6344">
        <f t="shared" ca="1" si="1794"/>
        <v>0.43760000000000004</v>
      </c>
      <c r="Z6344">
        <f t="shared" ca="1" si="1795"/>
        <v>0</v>
      </c>
      <c r="AA6344">
        <f t="shared" ca="1" si="1796"/>
        <v>0</v>
      </c>
      <c r="AB6344">
        <f t="shared" ca="1" si="1797"/>
        <v>0</v>
      </c>
      <c r="AC6344">
        <f t="shared" ca="1" si="1803"/>
        <v>0</v>
      </c>
      <c r="AD6344">
        <f t="shared" ca="1" si="1786"/>
        <v>0.43760000000000004</v>
      </c>
      <c r="AE6344">
        <f t="shared" ca="1" si="1798"/>
        <v>0</v>
      </c>
      <c r="AF6344">
        <f t="shared" ca="1" si="1799"/>
        <v>0.43760000000000004</v>
      </c>
      <c r="AG6344">
        <f t="shared" ca="1" si="1800"/>
        <v>0</v>
      </c>
      <c r="AH6344">
        <f t="shared" ca="1" si="1801"/>
        <v>1</v>
      </c>
    </row>
    <row r="6345" spans="15:34" x14ac:dyDescent="0.25">
      <c r="O6345">
        <v>6289</v>
      </c>
      <c r="P6345" s="2">
        <f t="shared" si="1802"/>
        <v>44458.99999998475</v>
      </c>
      <c r="Q6345">
        <f t="shared" si="1787"/>
        <v>20</v>
      </c>
      <c r="R6345">
        <f t="shared" si="1788"/>
        <v>9</v>
      </c>
      <c r="S6345">
        <f t="shared" si="1789"/>
        <v>3</v>
      </c>
      <c r="T6345">
        <f t="shared" si="1790"/>
        <v>0</v>
      </c>
      <c r="U6345">
        <f t="shared" si="1791"/>
        <v>2</v>
      </c>
      <c r="V6345">
        <f t="shared" ca="1" si="1792"/>
        <v>0.2964</v>
      </c>
      <c r="W6345">
        <f>INDEX(Solarstrahlungsdaten!$B$13:$G$8772,Übersicht!O6345,Übersicht!$E$10)</f>
        <v>0</v>
      </c>
      <c r="X6345">
        <f t="shared" si="1793"/>
        <v>0</v>
      </c>
      <c r="Y6345">
        <f t="shared" ca="1" si="1794"/>
        <v>0.2964</v>
      </c>
      <c r="Z6345">
        <f t="shared" ca="1" si="1795"/>
        <v>0</v>
      </c>
      <c r="AA6345">
        <f t="shared" ca="1" si="1796"/>
        <v>0</v>
      </c>
      <c r="AB6345">
        <f t="shared" ca="1" si="1797"/>
        <v>0</v>
      </c>
      <c r="AC6345">
        <f t="shared" ca="1" si="1803"/>
        <v>0</v>
      </c>
      <c r="AD6345">
        <f t="shared" ca="1" si="1786"/>
        <v>0.2964</v>
      </c>
      <c r="AE6345">
        <f t="shared" ca="1" si="1798"/>
        <v>0</v>
      </c>
      <c r="AF6345">
        <f t="shared" ca="1" si="1799"/>
        <v>0.2964</v>
      </c>
      <c r="AG6345">
        <f t="shared" ca="1" si="1800"/>
        <v>0</v>
      </c>
      <c r="AH6345">
        <f t="shared" ca="1" si="1801"/>
        <v>1</v>
      </c>
    </row>
    <row r="6346" spans="15:34" x14ac:dyDescent="0.25">
      <c r="O6346">
        <v>6290</v>
      </c>
      <c r="P6346" s="2">
        <f t="shared" si="1802"/>
        <v>44459.041666651414</v>
      </c>
      <c r="Q6346">
        <f t="shared" si="1787"/>
        <v>20</v>
      </c>
      <c r="R6346">
        <f t="shared" si="1788"/>
        <v>9</v>
      </c>
      <c r="S6346">
        <f t="shared" si="1789"/>
        <v>3</v>
      </c>
      <c r="T6346">
        <f t="shared" si="1790"/>
        <v>1</v>
      </c>
      <c r="U6346">
        <f t="shared" si="1791"/>
        <v>2</v>
      </c>
      <c r="V6346">
        <f t="shared" ca="1" si="1792"/>
        <v>0.20670000000000002</v>
      </c>
      <c r="W6346">
        <f>INDEX(Solarstrahlungsdaten!$B$13:$G$8772,Übersicht!O6346,Übersicht!$E$10)</f>
        <v>0</v>
      </c>
      <c r="X6346">
        <f t="shared" si="1793"/>
        <v>0</v>
      </c>
      <c r="Y6346">
        <f t="shared" ca="1" si="1794"/>
        <v>0.20670000000000002</v>
      </c>
      <c r="Z6346">
        <f t="shared" ca="1" si="1795"/>
        <v>0</v>
      </c>
      <c r="AA6346">
        <f t="shared" ca="1" si="1796"/>
        <v>0</v>
      </c>
      <c r="AB6346">
        <f t="shared" ca="1" si="1797"/>
        <v>0</v>
      </c>
      <c r="AC6346">
        <f t="shared" ca="1" si="1803"/>
        <v>0</v>
      </c>
      <c r="AD6346">
        <f t="shared" ca="1" si="1786"/>
        <v>0.20670000000000002</v>
      </c>
      <c r="AE6346">
        <f t="shared" ca="1" si="1798"/>
        <v>0</v>
      </c>
      <c r="AF6346">
        <f t="shared" ca="1" si="1799"/>
        <v>0.20670000000000002</v>
      </c>
      <c r="AG6346">
        <f t="shared" ca="1" si="1800"/>
        <v>0</v>
      </c>
      <c r="AH6346">
        <f t="shared" ca="1" si="1801"/>
        <v>1</v>
      </c>
    </row>
    <row r="6347" spans="15:34" x14ac:dyDescent="0.25">
      <c r="O6347">
        <v>6291</v>
      </c>
      <c r="P6347" s="2">
        <f t="shared" si="1802"/>
        <v>44459.083333318078</v>
      </c>
      <c r="Q6347">
        <f t="shared" si="1787"/>
        <v>20</v>
      </c>
      <c r="R6347">
        <f t="shared" si="1788"/>
        <v>9</v>
      </c>
      <c r="S6347">
        <f t="shared" si="1789"/>
        <v>3</v>
      </c>
      <c r="T6347">
        <f t="shared" si="1790"/>
        <v>2</v>
      </c>
      <c r="U6347">
        <f t="shared" si="1791"/>
        <v>2</v>
      </c>
      <c r="V6347">
        <f t="shared" ca="1" si="1792"/>
        <v>0.18039999999999998</v>
      </c>
      <c r="W6347">
        <f>INDEX(Solarstrahlungsdaten!$B$13:$G$8772,Übersicht!O6347,Übersicht!$E$10)</f>
        <v>0</v>
      </c>
      <c r="X6347">
        <f t="shared" si="1793"/>
        <v>0</v>
      </c>
      <c r="Y6347">
        <f t="shared" ca="1" si="1794"/>
        <v>0.18039999999999998</v>
      </c>
      <c r="Z6347">
        <f t="shared" ca="1" si="1795"/>
        <v>0</v>
      </c>
      <c r="AA6347">
        <f t="shared" ca="1" si="1796"/>
        <v>0</v>
      </c>
      <c r="AB6347">
        <f t="shared" ca="1" si="1797"/>
        <v>0</v>
      </c>
      <c r="AC6347">
        <f t="shared" ca="1" si="1803"/>
        <v>0</v>
      </c>
      <c r="AD6347">
        <f t="shared" ca="1" si="1786"/>
        <v>0.18039999999999998</v>
      </c>
      <c r="AE6347">
        <f t="shared" ca="1" si="1798"/>
        <v>0</v>
      </c>
      <c r="AF6347">
        <f t="shared" ca="1" si="1799"/>
        <v>0.18039999999999998</v>
      </c>
      <c r="AG6347">
        <f t="shared" ca="1" si="1800"/>
        <v>0</v>
      </c>
      <c r="AH6347">
        <f t="shared" ca="1" si="1801"/>
        <v>1</v>
      </c>
    </row>
    <row r="6348" spans="15:34" x14ac:dyDescent="0.25">
      <c r="O6348">
        <v>6292</v>
      </c>
      <c r="P6348" s="2">
        <f t="shared" si="1802"/>
        <v>44459.124999984742</v>
      </c>
      <c r="Q6348">
        <f t="shared" si="1787"/>
        <v>20</v>
      </c>
      <c r="R6348">
        <f t="shared" si="1788"/>
        <v>9</v>
      </c>
      <c r="S6348">
        <f t="shared" si="1789"/>
        <v>3</v>
      </c>
      <c r="T6348">
        <f t="shared" si="1790"/>
        <v>3</v>
      </c>
      <c r="U6348">
        <f t="shared" si="1791"/>
        <v>2</v>
      </c>
      <c r="V6348">
        <f t="shared" ca="1" si="1792"/>
        <v>0.1724</v>
      </c>
      <c r="W6348">
        <f>INDEX(Solarstrahlungsdaten!$B$13:$G$8772,Übersicht!O6348,Übersicht!$E$10)</f>
        <v>0</v>
      </c>
      <c r="X6348">
        <f t="shared" si="1793"/>
        <v>0</v>
      </c>
      <c r="Y6348">
        <f t="shared" ca="1" si="1794"/>
        <v>0.1724</v>
      </c>
      <c r="Z6348">
        <f t="shared" ca="1" si="1795"/>
        <v>0</v>
      </c>
      <c r="AA6348">
        <f t="shared" ca="1" si="1796"/>
        <v>0</v>
      </c>
      <c r="AB6348">
        <f t="shared" ca="1" si="1797"/>
        <v>0</v>
      </c>
      <c r="AC6348">
        <f t="shared" ca="1" si="1803"/>
        <v>0</v>
      </c>
      <c r="AD6348">
        <f t="shared" ca="1" si="1786"/>
        <v>0.1724</v>
      </c>
      <c r="AE6348">
        <f t="shared" ca="1" si="1798"/>
        <v>0</v>
      </c>
      <c r="AF6348">
        <f t="shared" ca="1" si="1799"/>
        <v>0.1724</v>
      </c>
      <c r="AG6348">
        <f t="shared" ca="1" si="1800"/>
        <v>0</v>
      </c>
      <c r="AH6348">
        <f t="shared" ca="1" si="1801"/>
        <v>1</v>
      </c>
    </row>
    <row r="6349" spans="15:34" x14ac:dyDescent="0.25">
      <c r="O6349">
        <v>6293</v>
      </c>
      <c r="P6349" s="2">
        <f t="shared" si="1802"/>
        <v>44459.166666651407</v>
      </c>
      <c r="Q6349">
        <f t="shared" si="1787"/>
        <v>20</v>
      </c>
      <c r="R6349">
        <f t="shared" si="1788"/>
        <v>9</v>
      </c>
      <c r="S6349">
        <f t="shared" si="1789"/>
        <v>3</v>
      </c>
      <c r="T6349">
        <f t="shared" si="1790"/>
        <v>4</v>
      </c>
      <c r="U6349">
        <f t="shared" si="1791"/>
        <v>2</v>
      </c>
      <c r="V6349">
        <f t="shared" ca="1" si="1792"/>
        <v>0.17459999999999998</v>
      </c>
      <c r="W6349">
        <f>INDEX(Solarstrahlungsdaten!$B$13:$G$8772,Übersicht!O6349,Übersicht!$E$10)</f>
        <v>0</v>
      </c>
      <c r="X6349">
        <f t="shared" si="1793"/>
        <v>0</v>
      </c>
      <c r="Y6349">
        <f t="shared" ca="1" si="1794"/>
        <v>0.17459999999999998</v>
      </c>
      <c r="Z6349">
        <f t="shared" ca="1" si="1795"/>
        <v>0</v>
      </c>
      <c r="AA6349">
        <f t="shared" ca="1" si="1796"/>
        <v>0</v>
      </c>
      <c r="AB6349">
        <f t="shared" ca="1" si="1797"/>
        <v>0</v>
      </c>
      <c r="AC6349">
        <f t="shared" ca="1" si="1803"/>
        <v>0</v>
      </c>
      <c r="AD6349">
        <f t="shared" ca="1" si="1786"/>
        <v>0.17459999999999998</v>
      </c>
      <c r="AE6349">
        <f t="shared" ca="1" si="1798"/>
        <v>0</v>
      </c>
      <c r="AF6349">
        <f t="shared" ca="1" si="1799"/>
        <v>0.17459999999999998</v>
      </c>
      <c r="AG6349">
        <f t="shared" ca="1" si="1800"/>
        <v>0</v>
      </c>
      <c r="AH6349">
        <f t="shared" ca="1" si="1801"/>
        <v>1</v>
      </c>
    </row>
    <row r="6350" spans="15:34" x14ac:dyDescent="0.25">
      <c r="O6350">
        <v>6294</v>
      </c>
      <c r="P6350" s="2">
        <f t="shared" si="1802"/>
        <v>44459.208333318071</v>
      </c>
      <c r="Q6350">
        <f t="shared" si="1787"/>
        <v>20</v>
      </c>
      <c r="R6350">
        <f t="shared" si="1788"/>
        <v>9</v>
      </c>
      <c r="S6350">
        <f t="shared" si="1789"/>
        <v>3</v>
      </c>
      <c r="T6350">
        <f t="shared" si="1790"/>
        <v>5</v>
      </c>
      <c r="U6350">
        <f t="shared" si="1791"/>
        <v>2</v>
      </c>
      <c r="V6350">
        <f t="shared" ca="1" si="1792"/>
        <v>0.1938</v>
      </c>
      <c r="W6350">
        <f>INDEX(Solarstrahlungsdaten!$B$13:$G$8772,Übersicht!O6350,Übersicht!$E$10)</f>
        <v>0</v>
      </c>
      <c r="X6350">
        <f t="shared" si="1793"/>
        <v>0</v>
      </c>
      <c r="Y6350">
        <f t="shared" ca="1" si="1794"/>
        <v>0.1938</v>
      </c>
      <c r="Z6350">
        <f t="shared" ca="1" si="1795"/>
        <v>0</v>
      </c>
      <c r="AA6350">
        <f t="shared" ca="1" si="1796"/>
        <v>0</v>
      </c>
      <c r="AB6350">
        <f t="shared" ca="1" si="1797"/>
        <v>0</v>
      </c>
      <c r="AC6350">
        <f t="shared" ca="1" si="1803"/>
        <v>0</v>
      </c>
      <c r="AD6350">
        <f t="shared" ca="1" si="1786"/>
        <v>0.1938</v>
      </c>
      <c r="AE6350">
        <f t="shared" ca="1" si="1798"/>
        <v>0</v>
      </c>
      <c r="AF6350">
        <f t="shared" ca="1" si="1799"/>
        <v>0.1938</v>
      </c>
      <c r="AG6350">
        <f t="shared" ca="1" si="1800"/>
        <v>0</v>
      </c>
      <c r="AH6350">
        <f t="shared" ca="1" si="1801"/>
        <v>1</v>
      </c>
    </row>
    <row r="6351" spans="15:34" x14ac:dyDescent="0.25">
      <c r="O6351">
        <v>6295</v>
      </c>
      <c r="P6351" s="2">
        <f t="shared" si="1802"/>
        <v>44459.249999984735</v>
      </c>
      <c r="Q6351">
        <f t="shared" si="1787"/>
        <v>20</v>
      </c>
      <c r="R6351">
        <f t="shared" si="1788"/>
        <v>9</v>
      </c>
      <c r="S6351">
        <f t="shared" si="1789"/>
        <v>3</v>
      </c>
      <c r="T6351">
        <f t="shared" si="1790"/>
        <v>6</v>
      </c>
      <c r="U6351">
        <f t="shared" si="1791"/>
        <v>2</v>
      </c>
      <c r="V6351">
        <f t="shared" ca="1" si="1792"/>
        <v>0.32089999999999996</v>
      </c>
      <c r="W6351">
        <f>INDEX(Solarstrahlungsdaten!$B$13:$G$8772,Übersicht!O6351,Übersicht!$E$10)</f>
        <v>83.68</v>
      </c>
      <c r="X6351">
        <f t="shared" si="1793"/>
        <v>0.28785920000000004</v>
      </c>
      <c r="Y6351">
        <f t="shared" ca="1" si="1794"/>
        <v>3.3040799999999926E-2</v>
      </c>
      <c r="Z6351">
        <f t="shared" ca="1" si="1795"/>
        <v>0.28785920000000004</v>
      </c>
      <c r="AA6351">
        <f t="shared" ca="1" si="1796"/>
        <v>0</v>
      </c>
      <c r="AB6351">
        <f t="shared" ca="1" si="1797"/>
        <v>0</v>
      </c>
      <c r="AC6351">
        <f t="shared" ca="1" si="1803"/>
        <v>0</v>
      </c>
      <c r="AD6351">
        <f t="shared" ca="1" si="1786"/>
        <v>3.3040799999999926E-2</v>
      </c>
      <c r="AE6351">
        <f t="shared" ca="1" si="1798"/>
        <v>0</v>
      </c>
      <c r="AF6351">
        <f t="shared" ca="1" si="1799"/>
        <v>3.3040799999999926E-2</v>
      </c>
      <c r="AG6351">
        <f t="shared" ca="1" si="1800"/>
        <v>0</v>
      </c>
      <c r="AH6351">
        <f t="shared" ca="1" si="1801"/>
        <v>1</v>
      </c>
    </row>
    <row r="6352" spans="15:34" x14ac:dyDescent="0.25">
      <c r="O6352">
        <v>6296</v>
      </c>
      <c r="P6352" s="2">
        <f t="shared" si="1802"/>
        <v>44459.291666651399</v>
      </c>
      <c r="Q6352">
        <f t="shared" si="1787"/>
        <v>20</v>
      </c>
      <c r="R6352">
        <f t="shared" si="1788"/>
        <v>9</v>
      </c>
      <c r="S6352">
        <f t="shared" si="1789"/>
        <v>3</v>
      </c>
      <c r="T6352">
        <f t="shared" si="1790"/>
        <v>7</v>
      </c>
      <c r="U6352">
        <f t="shared" si="1791"/>
        <v>2</v>
      </c>
      <c r="V6352">
        <f t="shared" ca="1" si="1792"/>
        <v>0.49560000000000004</v>
      </c>
      <c r="W6352">
        <f>INDEX(Solarstrahlungsdaten!$B$13:$G$8772,Übersicht!O6352,Übersicht!$E$10)</f>
        <v>167.44499999999999</v>
      </c>
      <c r="X6352">
        <f t="shared" si="1793"/>
        <v>0.57601079999999993</v>
      </c>
      <c r="Y6352">
        <f t="shared" ca="1" si="1794"/>
        <v>-8.0410799999999893E-2</v>
      </c>
      <c r="Z6352">
        <f t="shared" ca="1" si="1795"/>
        <v>0.49560000000000004</v>
      </c>
      <c r="AA6352">
        <f t="shared" ca="1" si="1796"/>
        <v>8.0410799999999893E-2</v>
      </c>
      <c r="AB6352">
        <f t="shared" ca="1" si="1797"/>
        <v>0</v>
      </c>
      <c r="AC6352">
        <f t="shared" ca="1" si="1803"/>
        <v>8.0410799999999893E-2</v>
      </c>
      <c r="AD6352">
        <f t="shared" ca="1" si="1786"/>
        <v>0</v>
      </c>
      <c r="AE6352">
        <f t="shared" ca="1" si="1798"/>
        <v>0</v>
      </c>
      <c r="AF6352">
        <f t="shared" ca="1" si="1799"/>
        <v>0</v>
      </c>
      <c r="AG6352">
        <f t="shared" ca="1" si="1800"/>
        <v>2.0102699999999973E-2</v>
      </c>
      <c r="AH6352">
        <f t="shared" ca="1" si="1801"/>
        <v>0</v>
      </c>
    </row>
    <row r="6353" spans="15:34" x14ac:dyDescent="0.25">
      <c r="O6353">
        <v>6297</v>
      </c>
      <c r="P6353" s="2">
        <f t="shared" si="1802"/>
        <v>44459.333333318064</v>
      </c>
      <c r="Q6353">
        <f t="shared" si="1787"/>
        <v>20</v>
      </c>
      <c r="R6353">
        <f t="shared" si="1788"/>
        <v>9</v>
      </c>
      <c r="S6353">
        <f t="shared" si="1789"/>
        <v>3</v>
      </c>
      <c r="T6353">
        <f t="shared" si="1790"/>
        <v>8</v>
      </c>
      <c r="U6353">
        <f t="shared" si="1791"/>
        <v>2</v>
      </c>
      <c r="V6353">
        <f t="shared" ca="1" si="1792"/>
        <v>0.54830000000000001</v>
      </c>
      <c r="W6353">
        <f>INDEX(Solarstrahlungsdaten!$B$13:$G$8772,Übersicht!O6353,Übersicht!$E$10)</f>
        <v>279.995</v>
      </c>
      <c r="X6353">
        <f t="shared" si="1793"/>
        <v>0.96318280000000001</v>
      </c>
      <c r="Y6353">
        <f t="shared" ca="1" si="1794"/>
        <v>-0.4148828</v>
      </c>
      <c r="Z6353">
        <f t="shared" ca="1" si="1795"/>
        <v>0.54830000000000001</v>
      </c>
      <c r="AA6353">
        <f t="shared" ca="1" si="1796"/>
        <v>0.4148828</v>
      </c>
      <c r="AB6353">
        <f t="shared" ca="1" si="1797"/>
        <v>0</v>
      </c>
      <c r="AC6353">
        <f t="shared" ca="1" si="1803"/>
        <v>0.49529359999999989</v>
      </c>
      <c r="AD6353">
        <f t="shared" ca="1" si="1786"/>
        <v>0</v>
      </c>
      <c r="AE6353">
        <f t="shared" ca="1" si="1798"/>
        <v>0</v>
      </c>
      <c r="AF6353">
        <f t="shared" ca="1" si="1799"/>
        <v>0</v>
      </c>
      <c r="AG6353">
        <f t="shared" ca="1" si="1800"/>
        <v>0.12382339999999997</v>
      </c>
      <c r="AH6353">
        <f t="shared" ca="1" si="1801"/>
        <v>0</v>
      </c>
    </row>
    <row r="6354" spans="15:34" x14ac:dyDescent="0.25">
      <c r="O6354">
        <v>6298</v>
      </c>
      <c r="P6354" s="2">
        <f t="shared" si="1802"/>
        <v>44459.374999984728</v>
      </c>
      <c r="Q6354">
        <f t="shared" si="1787"/>
        <v>20</v>
      </c>
      <c r="R6354">
        <f t="shared" si="1788"/>
        <v>9</v>
      </c>
      <c r="S6354">
        <f t="shared" si="1789"/>
        <v>3</v>
      </c>
      <c r="T6354">
        <f t="shared" si="1790"/>
        <v>9</v>
      </c>
      <c r="U6354">
        <f t="shared" si="1791"/>
        <v>2</v>
      </c>
      <c r="V6354">
        <f t="shared" ca="1" si="1792"/>
        <v>0.54630000000000001</v>
      </c>
      <c r="W6354">
        <f>INDEX(Solarstrahlungsdaten!$B$13:$G$8772,Übersicht!O6354,Übersicht!$E$10)</f>
        <v>214.22500000000002</v>
      </c>
      <c r="X6354">
        <f t="shared" si="1793"/>
        <v>0.73693400000000009</v>
      </c>
      <c r="Y6354">
        <f t="shared" ca="1" si="1794"/>
        <v>-0.19063400000000008</v>
      </c>
      <c r="Z6354">
        <f t="shared" ca="1" si="1795"/>
        <v>0.54630000000000001</v>
      </c>
      <c r="AA6354">
        <f t="shared" ca="1" si="1796"/>
        <v>0.19063400000000008</v>
      </c>
      <c r="AB6354">
        <f t="shared" ca="1" si="1797"/>
        <v>0</v>
      </c>
      <c r="AC6354">
        <f t="shared" ca="1" si="1803"/>
        <v>0.68592759999999997</v>
      </c>
      <c r="AD6354">
        <f t="shared" ca="1" si="1786"/>
        <v>0</v>
      </c>
      <c r="AE6354">
        <f t="shared" ca="1" si="1798"/>
        <v>0</v>
      </c>
      <c r="AF6354">
        <f t="shared" ca="1" si="1799"/>
        <v>0</v>
      </c>
      <c r="AG6354">
        <f t="shared" ca="1" si="1800"/>
        <v>0.17148189999999999</v>
      </c>
      <c r="AH6354">
        <f t="shared" ca="1" si="1801"/>
        <v>0</v>
      </c>
    </row>
    <row r="6355" spans="15:34" x14ac:dyDescent="0.25">
      <c r="O6355">
        <v>6299</v>
      </c>
      <c r="P6355" s="2">
        <f t="shared" si="1802"/>
        <v>44459.416666651392</v>
      </c>
      <c r="Q6355">
        <f t="shared" si="1787"/>
        <v>20</v>
      </c>
      <c r="R6355">
        <f t="shared" si="1788"/>
        <v>9</v>
      </c>
      <c r="S6355">
        <f t="shared" si="1789"/>
        <v>3</v>
      </c>
      <c r="T6355">
        <f t="shared" si="1790"/>
        <v>10</v>
      </c>
      <c r="U6355">
        <f t="shared" si="1791"/>
        <v>2</v>
      </c>
      <c r="V6355">
        <f t="shared" ca="1" si="1792"/>
        <v>0.5323</v>
      </c>
      <c r="W6355">
        <f>INDEX(Solarstrahlungsdaten!$B$13:$G$8772,Übersicht!O6355,Übersicht!$E$10)</f>
        <v>401.79499999999996</v>
      </c>
      <c r="X6355">
        <f t="shared" si="1793"/>
        <v>1.3821747999999998</v>
      </c>
      <c r="Y6355">
        <f t="shared" ca="1" si="1794"/>
        <v>-0.84987479999999982</v>
      </c>
      <c r="Z6355">
        <f t="shared" ca="1" si="1795"/>
        <v>0.5323</v>
      </c>
      <c r="AA6355">
        <f t="shared" ca="1" si="1796"/>
        <v>0.84987479999999982</v>
      </c>
      <c r="AB6355">
        <f t="shared" ca="1" si="1797"/>
        <v>0</v>
      </c>
      <c r="AC6355">
        <f t="shared" ca="1" si="1803"/>
        <v>1.5358023999999997</v>
      </c>
      <c r="AD6355">
        <f t="shared" ca="1" si="1786"/>
        <v>0</v>
      </c>
      <c r="AE6355">
        <f t="shared" ca="1" si="1798"/>
        <v>0</v>
      </c>
      <c r="AF6355">
        <f t="shared" ca="1" si="1799"/>
        <v>0</v>
      </c>
      <c r="AG6355">
        <f t="shared" ca="1" si="1800"/>
        <v>0.38395059999999992</v>
      </c>
      <c r="AH6355">
        <f t="shared" ca="1" si="1801"/>
        <v>0</v>
      </c>
    </row>
    <row r="6356" spans="15:34" x14ac:dyDescent="0.25">
      <c r="O6356">
        <v>6300</v>
      </c>
      <c r="P6356" s="2">
        <f t="shared" si="1802"/>
        <v>44459.458333318056</v>
      </c>
      <c r="Q6356">
        <f t="shared" si="1787"/>
        <v>20</v>
      </c>
      <c r="R6356">
        <f t="shared" si="1788"/>
        <v>9</v>
      </c>
      <c r="S6356">
        <f t="shared" si="1789"/>
        <v>3</v>
      </c>
      <c r="T6356">
        <f t="shared" si="1790"/>
        <v>11</v>
      </c>
      <c r="U6356">
        <f t="shared" si="1791"/>
        <v>2</v>
      </c>
      <c r="V6356">
        <f t="shared" ca="1" si="1792"/>
        <v>0.52639999999999998</v>
      </c>
      <c r="W6356">
        <f>INDEX(Solarstrahlungsdaten!$B$13:$G$8772,Übersicht!O6356,Übersicht!$E$10)</f>
        <v>81.38</v>
      </c>
      <c r="X6356">
        <f t="shared" si="1793"/>
        <v>0.27994719999999995</v>
      </c>
      <c r="Y6356">
        <f t="shared" ca="1" si="1794"/>
        <v>0.24645280000000003</v>
      </c>
      <c r="Z6356">
        <f t="shared" ca="1" si="1795"/>
        <v>0.27994719999999995</v>
      </c>
      <c r="AA6356">
        <f t="shared" ca="1" si="1796"/>
        <v>0</v>
      </c>
      <c r="AB6356">
        <f t="shared" ca="1" si="1797"/>
        <v>0.24645280000000003</v>
      </c>
      <c r="AC6356">
        <f t="shared" ca="1" si="1803"/>
        <v>1.2893495999999995</v>
      </c>
      <c r="AD6356">
        <f t="shared" ca="1" si="1786"/>
        <v>0</v>
      </c>
      <c r="AE6356">
        <f t="shared" ca="1" si="1798"/>
        <v>0</v>
      </c>
      <c r="AF6356">
        <f t="shared" ca="1" si="1799"/>
        <v>0</v>
      </c>
      <c r="AG6356">
        <f t="shared" ca="1" si="1800"/>
        <v>0.32233739999999989</v>
      </c>
      <c r="AH6356">
        <f t="shared" ca="1" si="1801"/>
        <v>0</v>
      </c>
    </row>
    <row r="6357" spans="15:34" x14ac:dyDescent="0.25">
      <c r="O6357">
        <v>6301</v>
      </c>
      <c r="P6357" s="2">
        <f t="shared" si="1802"/>
        <v>44459.49999998472</v>
      </c>
      <c r="Q6357">
        <f t="shared" si="1787"/>
        <v>20</v>
      </c>
      <c r="R6357">
        <f t="shared" si="1788"/>
        <v>9</v>
      </c>
      <c r="S6357">
        <f t="shared" si="1789"/>
        <v>3</v>
      </c>
      <c r="T6357">
        <f t="shared" si="1790"/>
        <v>12</v>
      </c>
      <c r="U6357">
        <f t="shared" si="1791"/>
        <v>2</v>
      </c>
      <c r="V6357">
        <f t="shared" ca="1" si="1792"/>
        <v>0.58089999999999997</v>
      </c>
      <c r="W6357">
        <f>INDEX(Solarstrahlungsdaten!$B$13:$G$8772,Übersicht!O6357,Übersicht!$E$10)</f>
        <v>177.39999999999998</v>
      </c>
      <c r="X6357">
        <f t="shared" si="1793"/>
        <v>0.61025599999999991</v>
      </c>
      <c r="Y6357">
        <f t="shared" ca="1" si="1794"/>
        <v>-2.9355999999999938E-2</v>
      </c>
      <c r="Z6357">
        <f t="shared" ca="1" si="1795"/>
        <v>0.58089999999999997</v>
      </c>
      <c r="AA6357">
        <f t="shared" ca="1" si="1796"/>
        <v>2.9355999999999938E-2</v>
      </c>
      <c r="AB6357">
        <f t="shared" ca="1" si="1797"/>
        <v>0</v>
      </c>
      <c r="AC6357">
        <f t="shared" ca="1" si="1803"/>
        <v>1.3187055999999995</v>
      </c>
      <c r="AD6357">
        <f t="shared" ca="1" si="1786"/>
        <v>0</v>
      </c>
      <c r="AE6357">
        <f t="shared" ca="1" si="1798"/>
        <v>0</v>
      </c>
      <c r="AF6357">
        <f t="shared" ca="1" si="1799"/>
        <v>0</v>
      </c>
      <c r="AG6357">
        <f t="shared" ca="1" si="1800"/>
        <v>0.32967639999999987</v>
      </c>
      <c r="AH6357">
        <f t="shared" ca="1" si="1801"/>
        <v>0</v>
      </c>
    </row>
    <row r="6358" spans="15:34" x14ac:dyDescent="0.25">
      <c r="O6358">
        <v>6302</v>
      </c>
      <c r="P6358" s="2">
        <f t="shared" si="1802"/>
        <v>44459.541666651385</v>
      </c>
      <c r="Q6358">
        <f t="shared" si="1787"/>
        <v>20</v>
      </c>
      <c r="R6358">
        <f t="shared" si="1788"/>
        <v>9</v>
      </c>
      <c r="S6358">
        <f t="shared" si="1789"/>
        <v>3</v>
      </c>
      <c r="T6358">
        <f t="shared" si="1790"/>
        <v>13</v>
      </c>
      <c r="U6358">
        <f t="shared" si="1791"/>
        <v>2</v>
      </c>
      <c r="V6358">
        <f t="shared" ca="1" si="1792"/>
        <v>0.60009999999999986</v>
      </c>
      <c r="W6358">
        <f>INDEX(Solarstrahlungsdaten!$B$13:$G$8772,Übersicht!O6358,Übersicht!$E$10)</f>
        <v>485.69499999999999</v>
      </c>
      <c r="X6358">
        <f t="shared" si="1793"/>
        <v>1.6707908</v>
      </c>
      <c r="Y6358">
        <f t="shared" ca="1" si="1794"/>
        <v>-1.0706908000000002</v>
      </c>
      <c r="Z6358">
        <f t="shared" ca="1" si="1795"/>
        <v>0.60009999999999986</v>
      </c>
      <c r="AA6358">
        <f t="shared" ca="1" si="1796"/>
        <v>1.0706908000000002</v>
      </c>
      <c r="AB6358">
        <f t="shared" ca="1" si="1797"/>
        <v>0</v>
      </c>
      <c r="AC6358">
        <f t="shared" ca="1" si="1803"/>
        <v>2.3893963999999999</v>
      </c>
      <c r="AD6358">
        <f t="shared" ca="1" si="1786"/>
        <v>0</v>
      </c>
      <c r="AE6358">
        <f t="shared" ca="1" si="1798"/>
        <v>0</v>
      </c>
      <c r="AF6358">
        <f t="shared" ca="1" si="1799"/>
        <v>0</v>
      </c>
      <c r="AG6358">
        <f t="shared" ca="1" si="1800"/>
        <v>0.59734909999999997</v>
      </c>
      <c r="AH6358">
        <f t="shared" ca="1" si="1801"/>
        <v>0</v>
      </c>
    </row>
    <row r="6359" spans="15:34" x14ac:dyDescent="0.25">
      <c r="O6359">
        <v>6303</v>
      </c>
      <c r="P6359" s="2">
        <f t="shared" si="1802"/>
        <v>44459.583333318049</v>
      </c>
      <c r="Q6359">
        <f t="shared" si="1787"/>
        <v>20</v>
      </c>
      <c r="R6359">
        <f t="shared" si="1788"/>
        <v>9</v>
      </c>
      <c r="S6359">
        <f t="shared" si="1789"/>
        <v>3</v>
      </c>
      <c r="T6359">
        <f t="shared" si="1790"/>
        <v>14</v>
      </c>
      <c r="U6359">
        <f t="shared" si="1791"/>
        <v>2</v>
      </c>
      <c r="V6359">
        <f t="shared" ca="1" si="1792"/>
        <v>0.52290000000000003</v>
      </c>
      <c r="W6359">
        <f>INDEX(Solarstrahlungsdaten!$B$13:$G$8772,Übersicht!O6359,Übersicht!$E$10)</f>
        <v>51.69</v>
      </c>
      <c r="X6359">
        <f t="shared" si="1793"/>
        <v>0.17781359999999999</v>
      </c>
      <c r="Y6359">
        <f t="shared" ca="1" si="1794"/>
        <v>0.34508640000000002</v>
      </c>
      <c r="Z6359">
        <f t="shared" ca="1" si="1795"/>
        <v>0.17781359999999999</v>
      </c>
      <c r="AA6359">
        <f t="shared" ca="1" si="1796"/>
        <v>0</v>
      </c>
      <c r="AB6359">
        <f t="shared" ca="1" si="1797"/>
        <v>0.34508640000000002</v>
      </c>
      <c r="AC6359">
        <f t="shared" ca="1" si="1803"/>
        <v>2.0443099999999998</v>
      </c>
      <c r="AD6359">
        <f t="shared" ca="1" si="1786"/>
        <v>0</v>
      </c>
      <c r="AE6359">
        <f t="shared" ca="1" si="1798"/>
        <v>0</v>
      </c>
      <c r="AF6359">
        <f t="shared" ca="1" si="1799"/>
        <v>0</v>
      </c>
      <c r="AG6359">
        <f t="shared" ca="1" si="1800"/>
        <v>0.51107749999999996</v>
      </c>
      <c r="AH6359">
        <f t="shared" ca="1" si="1801"/>
        <v>0</v>
      </c>
    </row>
    <row r="6360" spans="15:34" x14ac:dyDescent="0.25">
      <c r="O6360">
        <v>6304</v>
      </c>
      <c r="P6360" s="2">
        <f t="shared" si="1802"/>
        <v>44459.624999984713</v>
      </c>
      <c r="Q6360">
        <f t="shared" si="1787"/>
        <v>20</v>
      </c>
      <c r="R6360">
        <f t="shared" si="1788"/>
        <v>9</v>
      </c>
      <c r="S6360">
        <f t="shared" si="1789"/>
        <v>3</v>
      </c>
      <c r="T6360">
        <f t="shared" si="1790"/>
        <v>15</v>
      </c>
      <c r="U6360">
        <f t="shared" si="1791"/>
        <v>2</v>
      </c>
      <c r="V6360">
        <f t="shared" ca="1" si="1792"/>
        <v>0.46609999999999996</v>
      </c>
      <c r="W6360">
        <f>INDEX(Solarstrahlungsdaten!$B$13:$G$8772,Übersicht!O6360,Übersicht!$E$10)</f>
        <v>142.9</v>
      </c>
      <c r="X6360">
        <f t="shared" si="1793"/>
        <v>0.49157600000000001</v>
      </c>
      <c r="Y6360">
        <f t="shared" ca="1" si="1794"/>
        <v>-2.5476000000000054E-2</v>
      </c>
      <c r="Z6360">
        <f t="shared" ca="1" si="1795"/>
        <v>0.46609999999999996</v>
      </c>
      <c r="AA6360">
        <f t="shared" ca="1" si="1796"/>
        <v>2.5476000000000054E-2</v>
      </c>
      <c r="AB6360">
        <f t="shared" ca="1" si="1797"/>
        <v>0</v>
      </c>
      <c r="AC6360">
        <f t="shared" ca="1" si="1803"/>
        <v>2.0697859999999997</v>
      </c>
      <c r="AD6360">
        <f t="shared" ca="1" si="1786"/>
        <v>0</v>
      </c>
      <c r="AE6360">
        <f t="shared" ca="1" si="1798"/>
        <v>0</v>
      </c>
      <c r="AF6360">
        <f t="shared" ca="1" si="1799"/>
        <v>0</v>
      </c>
      <c r="AG6360">
        <f t="shared" ca="1" si="1800"/>
        <v>0.51744649999999992</v>
      </c>
      <c r="AH6360">
        <f t="shared" ca="1" si="1801"/>
        <v>0</v>
      </c>
    </row>
    <row r="6361" spans="15:34" x14ac:dyDescent="0.25">
      <c r="O6361">
        <v>6305</v>
      </c>
      <c r="P6361" s="2">
        <f t="shared" si="1802"/>
        <v>44459.666666651377</v>
      </c>
      <c r="Q6361">
        <f t="shared" si="1787"/>
        <v>20</v>
      </c>
      <c r="R6361">
        <f t="shared" si="1788"/>
        <v>9</v>
      </c>
      <c r="S6361">
        <f t="shared" si="1789"/>
        <v>3</v>
      </c>
      <c r="T6361">
        <f t="shared" si="1790"/>
        <v>16</v>
      </c>
      <c r="U6361">
        <f t="shared" si="1791"/>
        <v>2</v>
      </c>
      <c r="V6361">
        <f t="shared" ca="1" si="1792"/>
        <v>0.42710000000000004</v>
      </c>
      <c r="W6361">
        <f>INDEX(Solarstrahlungsdaten!$B$13:$G$8772,Übersicht!O6361,Übersicht!$E$10)</f>
        <v>54.04</v>
      </c>
      <c r="X6361">
        <f t="shared" si="1793"/>
        <v>0.1858976</v>
      </c>
      <c r="Y6361">
        <f t="shared" ca="1" si="1794"/>
        <v>0.24120240000000004</v>
      </c>
      <c r="Z6361">
        <f t="shared" ca="1" si="1795"/>
        <v>0.1858976</v>
      </c>
      <c r="AA6361">
        <f t="shared" ca="1" si="1796"/>
        <v>0</v>
      </c>
      <c r="AB6361">
        <f t="shared" ca="1" si="1797"/>
        <v>0.24120240000000004</v>
      </c>
      <c r="AC6361">
        <f t="shared" ca="1" si="1803"/>
        <v>1.8285835999999995</v>
      </c>
      <c r="AD6361">
        <f t="shared" ca="1" si="1786"/>
        <v>0</v>
      </c>
      <c r="AE6361">
        <f t="shared" ca="1" si="1798"/>
        <v>0</v>
      </c>
      <c r="AF6361">
        <f t="shared" ca="1" si="1799"/>
        <v>0</v>
      </c>
      <c r="AG6361">
        <f t="shared" ca="1" si="1800"/>
        <v>0.45714589999999988</v>
      </c>
      <c r="AH6361">
        <f t="shared" ca="1" si="1801"/>
        <v>0</v>
      </c>
    </row>
    <row r="6362" spans="15:34" x14ac:dyDescent="0.25">
      <c r="O6362">
        <v>6306</v>
      </c>
      <c r="P6362" s="2">
        <f t="shared" si="1802"/>
        <v>44459.708333318042</v>
      </c>
      <c r="Q6362">
        <f t="shared" si="1787"/>
        <v>20</v>
      </c>
      <c r="R6362">
        <f t="shared" si="1788"/>
        <v>9</v>
      </c>
      <c r="S6362">
        <f t="shared" si="1789"/>
        <v>3</v>
      </c>
      <c r="T6362">
        <f t="shared" si="1790"/>
        <v>17</v>
      </c>
      <c r="U6362">
        <f t="shared" si="1791"/>
        <v>2</v>
      </c>
      <c r="V6362">
        <f t="shared" ca="1" si="1792"/>
        <v>0.44700000000000001</v>
      </c>
      <c r="W6362">
        <f>INDEX(Solarstrahlungsdaten!$B$13:$G$8772,Übersicht!O6362,Übersicht!$E$10)</f>
        <v>0</v>
      </c>
      <c r="X6362">
        <f t="shared" si="1793"/>
        <v>0</v>
      </c>
      <c r="Y6362">
        <f t="shared" ca="1" si="1794"/>
        <v>0.44700000000000001</v>
      </c>
      <c r="Z6362">
        <f t="shared" ca="1" si="1795"/>
        <v>0</v>
      </c>
      <c r="AA6362">
        <f t="shared" ca="1" si="1796"/>
        <v>0</v>
      </c>
      <c r="AB6362">
        <f t="shared" ca="1" si="1797"/>
        <v>0.44700000000000001</v>
      </c>
      <c r="AC6362">
        <f t="shared" ca="1" si="1803"/>
        <v>1.3815835999999995</v>
      </c>
      <c r="AD6362">
        <f t="shared" ca="1" si="1786"/>
        <v>0</v>
      </c>
      <c r="AE6362">
        <f t="shared" ca="1" si="1798"/>
        <v>0</v>
      </c>
      <c r="AF6362">
        <f t="shared" ca="1" si="1799"/>
        <v>0</v>
      </c>
      <c r="AG6362">
        <f t="shared" ca="1" si="1800"/>
        <v>0.34539589999999987</v>
      </c>
      <c r="AH6362">
        <f t="shared" ca="1" si="1801"/>
        <v>0</v>
      </c>
    </row>
    <row r="6363" spans="15:34" x14ac:dyDescent="0.25">
      <c r="O6363">
        <v>6307</v>
      </c>
      <c r="P6363" s="2">
        <f t="shared" si="1802"/>
        <v>44459.749999984706</v>
      </c>
      <c r="Q6363">
        <f t="shared" si="1787"/>
        <v>20</v>
      </c>
      <c r="R6363">
        <f t="shared" si="1788"/>
        <v>9</v>
      </c>
      <c r="S6363">
        <f t="shared" si="1789"/>
        <v>3</v>
      </c>
      <c r="T6363">
        <f t="shared" si="1790"/>
        <v>18</v>
      </c>
      <c r="U6363">
        <f t="shared" si="1791"/>
        <v>2</v>
      </c>
      <c r="V6363">
        <f t="shared" ca="1" si="1792"/>
        <v>0.54689999999999994</v>
      </c>
      <c r="W6363">
        <f>INDEX(Solarstrahlungsdaten!$B$13:$G$8772,Übersicht!O6363,Übersicht!$E$10)</f>
        <v>0</v>
      </c>
      <c r="X6363">
        <f t="shared" si="1793"/>
        <v>0</v>
      </c>
      <c r="Y6363">
        <f t="shared" ca="1" si="1794"/>
        <v>0.54689999999999994</v>
      </c>
      <c r="Z6363">
        <f t="shared" ca="1" si="1795"/>
        <v>0</v>
      </c>
      <c r="AA6363">
        <f t="shared" ca="1" si="1796"/>
        <v>0</v>
      </c>
      <c r="AB6363">
        <f t="shared" ca="1" si="1797"/>
        <v>0.54689999999999994</v>
      </c>
      <c r="AC6363">
        <f t="shared" ca="1" si="1803"/>
        <v>0.83468359999999953</v>
      </c>
      <c r="AD6363">
        <f t="shared" ca="1" si="1786"/>
        <v>0</v>
      </c>
      <c r="AE6363">
        <f t="shared" ca="1" si="1798"/>
        <v>0</v>
      </c>
      <c r="AF6363">
        <f t="shared" ca="1" si="1799"/>
        <v>0</v>
      </c>
      <c r="AG6363">
        <f t="shared" ca="1" si="1800"/>
        <v>0.20867089999999988</v>
      </c>
      <c r="AH6363">
        <f t="shared" ca="1" si="1801"/>
        <v>0</v>
      </c>
    </row>
    <row r="6364" spans="15:34" x14ac:dyDescent="0.25">
      <c r="O6364">
        <v>6308</v>
      </c>
      <c r="P6364" s="2">
        <f t="shared" si="1802"/>
        <v>44459.79166665137</v>
      </c>
      <c r="Q6364">
        <f t="shared" si="1787"/>
        <v>20</v>
      </c>
      <c r="R6364">
        <f t="shared" si="1788"/>
        <v>9</v>
      </c>
      <c r="S6364">
        <f t="shared" si="1789"/>
        <v>3</v>
      </c>
      <c r="T6364">
        <f t="shared" si="1790"/>
        <v>19</v>
      </c>
      <c r="U6364">
        <f t="shared" si="1791"/>
        <v>2</v>
      </c>
      <c r="V6364">
        <f t="shared" ca="1" si="1792"/>
        <v>0.66849999999999998</v>
      </c>
      <c r="W6364">
        <f>INDEX(Solarstrahlungsdaten!$B$13:$G$8772,Übersicht!O6364,Übersicht!$E$10)</f>
        <v>0</v>
      </c>
      <c r="X6364">
        <f t="shared" si="1793"/>
        <v>0</v>
      </c>
      <c r="Y6364">
        <f t="shared" ca="1" si="1794"/>
        <v>0.66849999999999998</v>
      </c>
      <c r="Z6364">
        <f t="shared" ca="1" si="1795"/>
        <v>0</v>
      </c>
      <c r="AA6364">
        <f t="shared" ca="1" si="1796"/>
        <v>0</v>
      </c>
      <c r="AB6364">
        <f t="shared" ca="1" si="1797"/>
        <v>0.66849999999999998</v>
      </c>
      <c r="AC6364">
        <f t="shared" ca="1" si="1803"/>
        <v>0.16618359999999954</v>
      </c>
      <c r="AD6364">
        <f t="shared" ca="1" si="1786"/>
        <v>0</v>
      </c>
      <c r="AE6364">
        <f t="shared" ca="1" si="1798"/>
        <v>0</v>
      </c>
      <c r="AF6364">
        <f t="shared" ca="1" si="1799"/>
        <v>0</v>
      </c>
      <c r="AG6364">
        <f t="shared" ca="1" si="1800"/>
        <v>4.1545899999999886E-2</v>
      </c>
      <c r="AH6364">
        <f t="shared" ca="1" si="1801"/>
        <v>0</v>
      </c>
    </row>
    <row r="6365" spans="15:34" x14ac:dyDescent="0.25">
      <c r="O6365">
        <v>6309</v>
      </c>
      <c r="P6365" s="2">
        <f t="shared" si="1802"/>
        <v>44459.833333318034</v>
      </c>
      <c r="Q6365">
        <f t="shared" si="1787"/>
        <v>20</v>
      </c>
      <c r="R6365">
        <f t="shared" si="1788"/>
        <v>9</v>
      </c>
      <c r="S6365">
        <f t="shared" si="1789"/>
        <v>3</v>
      </c>
      <c r="T6365">
        <f t="shared" si="1790"/>
        <v>20</v>
      </c>
      <c r="U6365">
        <f t="shared" si="1791"/>
        <v>2</v>
      </c>
      <c r="V6365">
        <f t="shared" ca="1" si="1792"/>
        <v>0.68720000000000003</v>
      </c>
      <c r="W6365">
        <f>INDEX(Solarstrahlungsdaten!$B$13:$G$8772,Übersicht!O6365,Übersicht!$E$10)</f>
        <v>0</v>
      </c>
      <c r="X6365">
        <f t="shared" si="1793"/>
        <v>0</v>
      </c>
      <c r="Y6365">
        <f t="shared" ca="1" si="1794"/>
        <v>0.68720000000000003</v>
      </c>
      <c r="Z6365">
        <f t="shared" ca="1" si="1795"/>
        <v>0</v>
      </c>
      <c r="AA6365">
        <f t="shared" ca="1" si="1796"/>
        <v>0</v>
      </c>
      <c r="AB6365">
        <f t="shared" ca="1" si="1797"/>
        <v>0.16618359999999954</v>
      </c>
      <c r="AC6365">
        <f t="shared" ca="1" si="1803"/>
        <v>0</v>
      </c>
      <c r="AD6365">
        <f t="shared" ca="1" si="1786"/>
        <v>0.52101640000000049</v>
      </c>
      <c r="AE6365">
        <f t="shared" ca="1" si="1798"/>
        <v>0</v>
      </c>
      <c r="AF6365">
        <f t="shared" ca="1" si="1799"/>
        <v>0.52101640000000049</v>
      </c>
      <c r="AG6365">
        <f t="shared" ca="1" si="1800"/>
        <v>0</v>
      </c>
      <c r="AH6365">
        <f t="shared" ca="1" si="1801"/>
        <v>1</v>
      </c>
    </row>
    <row r="6366" spans="15:34" x14ac:dyDescent="0.25">
      <c r="O6366">
        <v>6310</v>
      </c>
      <c r="P6366" s="2">
        <f t="shared" si="1802"/>
        <v>44459.874999984699</v>
      </c>
      <c r="Q6366">
        <f t="shared" si="1787"/>
        <v>20</v>
      </c>
      <c r="R6366">
        <f t="shared" si="1788"/>
        <v>9</v>
      </c>
      <c r="S6366">
        <f t="shared" si="1789"/>
        <v>3</v>
      </c>
      <c r="T6366">
        <f t="shared" si="1790"/>
        <v>21</v>
      </c>
      <c r="U6366">
        <f t="shared" si="1791"/>
        <v>2</v>
      </c>
      <c r="V6366">
        <f t="shared" ca="1" si="1792"/>
        <v>0.63300000000000001</v>
      </c>
      <c r="W6366">
        <f>INDEX(Solarstrahlungsdaten!$B$13:$G$8772,Übersicht!O6366,Übersicht!$E$10)</f>
        <v>0</v>
      </c>
      <c r="X6366">
        <f t="shared" si="1793"/>
        <v>0</v>
      </c>
      <c r="Y6366">
        <f t="shared" ca="1" si="1794"/>
        <v>0.63300000000000001</v>
      </c>
      <c r="Z6366">
        <f t="shared" ca="1" si="1795"/>
        <v>0</v>
      </c>
      <c r="AA6366">
        <f t="shared" ca="1" si="1796"/>
        <v>0</v>
      </c>
      <c r="AB6366">
        <f t="shared" ca="1" si="1797"/>
        <v>0</v>
      </c>
      <c r="AC6366">
        <f t="shared" ca="1" si="1803"/>
        <v>0</v>
      </c>
      <c r="AD6366">
        <f t="shared" ca="1" si="1786"/>
        <v>0.63300000000000001</v>
      </c>
      <c r="AE6366">
        <f t="shared" ca="1" si="1798"/>
        <v>0</v>
      </c>
      <c r="AF6366">
        <f t="shared" ca="1" si="1799"/>
        <v>0.63300000000000001</v>
      </c>
      <c r="AG6366">
        <f t="shared" ca="1" si="1800"/>
        <v>0</v>
      </c>
      <c r="AH6366">
        <f t="shared" ca="1" si="1801"/>
        <v>1</v>
      </c>
    </row>
    <row r="6367" spans="15:34" x14ac:dyDescent="0.25">
      <c r="O6367">
        <v>6311</v>
      </c>
      <c r="P6367" s="2">
        <f t="shared" si="1802"/>
        <v>44459.916666651363</v>
      </c>
      <c r="Q6367">
        <f t="shared" si="1787"/>
        <v>20</v>
      </c>
      <c r="R6367">
        <f t="shared" si="1788"/>
        <v>9</v>
      </c>
      <c r="S6367">
        <f t="shared" si="1789"/>
        <v>3</v>
      </c>
      <c r="T6367">
        <f t="shared" si="1790"/>
        <v>22</v>
      </c>
      <c r="U6367">
        <f t="shared" si="1791"/>
        <v>2</v>
      </c>
      <c r="V6367">
        <f t="shared" ca="1" si="1792"/>
        <v>0.57189999999999996</v>
      </c>
      <c r="W6367">
        <f>INDEX(Solarstrahlungsdaten!$B$13:$G$8772,Übersicht!O6367,Übersicht!$E$10)</f>
        <v>0</v>
      </c>
      <c r="X6367">
        <f t="shared" si="1793"/>
        <v>0</v>
      </c>
      <c r="Y6367">
        <f t="shared" ca="1" si="1794"/>
        <v>0.57189999999999996</v>
      </c>
      <c r="Z6367">
        <f t="shared" ca="1" si="1795"/>
        <v>0</v>
      </c>
      <c r="AA6367">
        <f t="shared" ca="1" si="1796"/>
        <v>0</v>
      </c>
      <c r="AB6367">
        <f t="shared" ca="1" si="1797"/>
        <v>0</v>
      </c>
      <c r="AC6367">
        <f t="shared" ca="1" si="1803"/>
        <v>0</v>
      </c>
      <c r="AD6367">
        <f t="shared" ca="1" si="1786"/>
        <v>0.57189999999999996</v>
      </c>
      <c r="AE6367">
        <f t="shared" ca="1" si="1798"/>
        <v>0</v>
      </c>
      <c r="AF6367">
        <f t="shared" ca="1" si="1799"/>
        <v>0.57189999999999996</v>
      </c>
      <c r="AG6367">
        <f t="shared" ca="1" si="1800"/>
        <v>0</v>
      </c>
      <c r="AH6367">
        <f t="shared" ca="1" si="1801"/>
        <v>1</v>
      </c>
    </row>
    <row r="6368" spans="15:34" x14ac:dyDescent="0.25">
      <c r="O6368">
        <v>6312</v>
      </c>
      <c r="P6368" s="2">
        <f t="shared" si="1802"/>
        <v>44459.958333318027</v>
      </c>
      <c r="Q6368">
        <f t="shared" si="1787"/>
        <v>20</v>
      </c>
      <c r="R6368">
        <f t="shared" si="1788"/>
        <v>9</v>
      </c>
      <c r="S6368">
        <f t="shared" si="1789"/>
        <v>3</v>
      </c>
      <c r="T6368">
        <f t="shared" si="1790"/>
        <v>23</v>
      </c>
      <c r="U6368">
        <f t="shared" si="1791"/>
        <v>2</v>
      </c>
      <c r="V6368">
        <f t="shared" ca="1" si="1792"/>
        <v>0.43760000000000004</v>
      </c>
      <c r="W6368">
        <f>INDEX(Solarstrahlungsdaten!$B$13:$G$8772,Übersicht!O6368,Übersicht!$E$10)</f>
        <v>0</v>
      </c>
      <c r="X6368">
        <f t="shared" si="1793"/>
        <v>0</v>
      </c>
      <c r="Y6368">
        <f t="shared" ca="1" si="1794"/>
        <v>0.43760000000000004</v>
      </c>
      <c r="Z6368">
        <f t="shared" ca="1" si="1795"/>
        <v>0</v>
      </c>
      <c r="AA6368">
        <f t="shared" ca="1" si="1796"/>
        <v>0</v>
      </c>
      <c r="AB6368">
        <f t="shared" ca="1" si="1797"/>
        <v>0</v>
      </c>
      <c r="AC6368">
        <f t="shared" ca="1" si="1803"/>
        <v>0</v>
      </c>
      <c r="AD6368">
        <f t="shared" ca="1" si="1786"/>
        <v>0.43760000000000004</v>
      </c>
      <c r="AE6368">
        <f t="shared" ca="1" si="1798"/>
        <v>0</v>
      </c>
      <c r="AF6368">
        <f t="shared" ca="1" si="1799"/>
        <v>0.43760000000000004</v>
      </c>
      <c r="AG6368">
        <f t="shared" ca="1" si="1800"/>
        <v>0</v>
      </c>
      <c r="AH6368">
        <f t="shared" ca="1" si="1801"/>
        <v>1</v>
      </c>
    </row>
    <row r="6369" spans="15:34" x14ac:dyDescent="0.25">
      <c r="O6369">
        <v>6313</v>
      </c>
      <c r="P6369" s="2">
        <f t="shared" si="1802"/>
        <v>44459.999999984691</v>
      </c>
      <c r="Q6369">
        <f t="shared" si="1787"/>
        <v>21</v>
      </c>
      <c r="R6369">
        <f t="shared" si="1788"/>
        <v>9</v>
      </c>
      <c r="S6369">
        <f t="shared" si="1789"/>
        <v>3</v>
      </c>
      <c r="T6369">
        <f t="shared" si="1790"/>
        <v>0</v>
      </c>
      <c r="U6369">
        <f t="shared" si="1791"/>
        <v>2</v>
      </c>
      <c r="V6369">
        <f t="shared" ca="1" si="1792"/>
        <v>0.2964</v>
      </c>
      <c r="W6369">
        <f>INDEX(Solarstrahlungsdaten!$B$13:$G$8772,Übersicht!O6369,Übersicht!$E$10)</f>
        <v>0</v>
      </c>
      <c r="X6369">
        <f t="shared" si="1793"/>
        <v>0</v>
      </c>
      <c r="Y6369">
        <f t="shared" ca="1" si="1794"/>
        <v>0.2964</v>
      </c>
      <c r="Z6369">
        <f t="shared" ca="1" si="1795"/>
        <v>0</v>
      </c>
      <c r="AA6369">
        <f t="shared" ca="1" si="1796"/>
        <v>0</v>
      </c>
      <c r="AB6369">
        <f t="shared" ca="1" si="1797"/>
        <v>0</v>
      </c>
      <c r="AC6369">
        <f t="shared" ca="1" si="1803"/>
        <v>0</v>
      </c>
      <c r="AD6369">
        <f t="shared" ca="1" si="1786"/>
        <v>0.2964</v>
      </c>
      <c r="AE6369">
        <f t="shared" ca="1" si="1798"/>
        <v>0</v>
      </c>
      <c r="AF6369">
        <f t="shared" ca="1" si="1799"/>
        <v>0.2964</v>
      </c>
      <c r="AG6369">
        <f t="shared" ca="1" si="1800"/>
        <v>0</v>
      </c>
      <c r="AH6369">
        <f t="shared" ca="1" si="1801"/>
        <v>1</v>
      </c>
    </row>
    <row r="6370" spans="15:34" x14ac:dyDescent="0.25">
      <c r="O6370">
        <v>6314</v>
      </c>
      <c r="P6370" s="2">
        <f t="shared" si="1802"/>
        <v>44460.041666651356</v>
      </c>
      <c r="Q6370">
        <f t="shared" si="1787"/>
        <v>21</v>
      </c>
      <c r="R6370">
        <f t="shared" si="1788"/>
        <v>9</v>
      </c>
      <c r="S6370">
        <f t="shared" si="1789"/>
        <v>3</v>
      </c>
      <c r="T6370">
        <f t="shared" si="1790"/>
        <v>1</v>
      </c>
      <c r="U6370">
        <f t="shared" si="1791"/>
        <v>2</v>
      </c>
      <c r="V6370">
        <f t="shared" ca="1" si="1792"/>
        <v>0.20670000000000002</v>
      </c>
      <c r="W6370">
        <f>INDEX(Solarstrahlungsdaten!$B$13:$G$8772,Übersicht!O6370,Übersicht!$E$10)</f>
        <v>0</v>
      </c>
      <c r="X6370">
        <f t="shared" si="1793"/>
        <v>0</v>
      </c>
      <c r="Y6370">
        <f t="shared" ca="1" si="1794"/>
        <v>0.20670000000000002</v>
      </c>
      <c r="Z6370">
        <f t="shared" ca="1" si="1795"/>
        <v>0</v>
      </c>
      <c r="AA6370">
        <f t="shared" ca="1" si="1796"/>
        <v>0</v>
      </c>
      <c r="AB6370">
        <f t="shared" ca="1" si="1797"/>
        <v>0</v>
      </c>
      <c r="AC6370">
        <f t="shared" ca="1" si="1803"/>
        <v>0</v>
      </c>
      <c r="AD6370">
        <f t="shared" ca="1" si="1786"/>
        <v>0.20670000000000002</v>
      </c>
      <c r="AE6370">
        <f t="shared" ca="1" si="1798"/>
        <v>0</v>
      </c>
      <c r="AF6370">
        <f t="shared" ca="1" si="1799"/>
        <v>0.20670000000000002</v>
      </c>
      <c r="AG6370">
        <f t="shared" ca="1" si="1800"/>
        <v>0</v>
      </c>
      <c r="AH6370">
        <f t="shared" ca="1" si="1801"/>
        <v>1</v>
      </c>
    </row>
    <row r="6371" spans="15:34" x14ac:dyDescent="0.25">
      <c r="O6371">
        <v>6315</v>
      </c>
      <c r="P6371" s="2">
        <f t="shared" si="1802"/>
        <v>44460.08333331802</v>
      </c>
      <c r="Q6371">
        <f t="shared" si="1787"/>
        <v>21</v>
      </c>
      <c r="R6371">
        <f t="shared" si="1788"/>
        <v>9</v>
      </c>
      <c r="S6371">
        <f t="shared" si="1789"/>
        <v>3</v>
      </c>
      <c r="T6371">
        <f t="shared" si="1790"/>
        <v>2</v>
      </c>
      <c r="U6371">
        <f t="shared" si="1791"/>
        <v>2</v>
      </c>
      <c r="V6371">
        <f t="shared" ca="1" si="1792"/>
        <v>0.18039999999999998</v>
      </c>
      <c r="W6371">
        <f>INDEX(Solarstrahlungsdaten!$B$13:$G$8772,Übersicht!O6371,Übersicht!$E$10)</f>
        <v>0</v>
      </c>
      <c r="X6371">
        <f t="shared" si="1793"/>
        <v>0</v>
      </c>
      <c r="Y6371">
        <f t="shared" ca="1" si="1794"/>
        <v>0.18039999999999998</v>
      </c>
      <c r="Z6371">
        <f t="shared" ca="1" si="1795"/>
        <v>0</v>
      </c>
      <c r="AA6371">
        <f t="shared" ca="1" si="1796"/>
        <v>0</v>
      </c>
      <c r="AB6371">
        <f t="shared" ca="1" si="1797"/>
        <v>0</v>
      </c>
      <c r="AC6371">
        <f t="shared" ca="1" si="1803"/>
        <v>0</v>
      </c>
      <c r="AD6371">
        <f t="shared" ca="1" si="1786"/>
        <v>0.18039999999999998</v>
      </c>
      <c r="AE6371">
        <f t="shared" ca="1" si="1798"/>
        <v>0</v>
      </c>
      <c r="AF6371">
        <f t="shared" ca="1" si="1799"/>
        <v>0.18039999999999998</v>
      </c>
      <c r="AG6371">
        <f t="shared" ca="1" si="1800"/>
        <v>0</v>
      </c>
      <c r="AH6371">
        <f t="shared" ca="1" si="1801"/>
        <v>1</v>
      </c>
    </row>
    <row r="6372" spans="15:34" x14ac:dyDescent="0.25">
      <c r="O6372">
        <v>6316</v>
      </c>
      <c r="P6372" s="2">
        <f t="shared" si="1802"/>
        <v>44460.124999984684</v>
      </c>
      <c r="Q6372">
        <f t="shared" si="1787"/>
        <v>21</v>
      </c>
      <c r="R6372">
        <f t="shared" si="1788"/>
        <v>9</v>
      </c>
      <c r="S6372">
        <f t="shared" si="1789"/>
        <v>3</v>
      </c>
      <c r="T6372">
        <f t="shared" si="1790"/>
        <v>3</v>
      </c>
      <c r="U6372">
        <f t="shared" si="1791"/>
        <v>2</v>
      </c>
      <c r="V6372">
        <f t="shared" ca="1" si="1792"/>
        <v>0.1724</v>
      </c>
      <c r="W6372">
        <f>INDEX(Solarstrahlungsdaten!$B$13:$G$8772,Übersicht!O6372,Übersicht!$E$10)</f>
        <v>0</v>
      </c>
      <c r="X6372">
        <f t="shared" si="1793"/>
        <v>0</v>
      </c>
      <c r="Y6372">
        <f t="shared" ca="1" si="1794"/>
        <v>0.1724</v>
      </c>
      <c r="Z6372">
        <f t="shared" ca="1" si="1795"/>
        <v>0</v>
      </c>
      <c r="AA6372">
        <f t="shared" ca="1" si="1796"/>
        <v>0</v>
      </c>
      <c r="AB6372">
        <f t="shared" ca="1" si="1797"/>
        <v>0</v>
      </c>
      <c r="AC6372">
        <f t="shared" ca="1" si="1803"/>
        <v>0</v>
      </c>
      <c r="AD6372">
        <f t="shared" ca="1" si="1786"/>
        <v>0.1724</v>
      </c>
      <c r="AE6372">
        <f t="shared" ca="1" si="1798"/>
        <v>0</v>
      </c>
      <c r="AF6372">
        <f t="shared" ca="1" si="1799"/>
        <v>0.1724</v>
      </c>
      <c r="AG6372">
        <f t="shared" ca="1" si="1800"/>
        <v>0</v>
      </c>
      <c r="AH6372">
        <f t="shared" ca="1" si="1801"/>
        <v>1</v>
      </c>
    </row>
    <row r="6373" spans="15:34" x14ac:dyDescent="0.25">
      <c r="O6373">
        <v>6317</v>
      </c>
      <c r="P6373" s="2">
        <f t="shared" si="1802"/>
        <v>44460.166666651348</v>
      </c>
      <c r="Q6373">
        <f t="shared" si="1787"/>
        <v>21</v>
      </c>
      <c r="R6373">
        <f t="shared" si="1788"/>
        <v>9</v>
      </c>
      <c r="S6373">
        <f t="shared" si="1789"/>
        <v>3</v>
      </c>
      <c r="T6373">
        <f t="shared" si="1790"/>
        <v>4</v>
      </c>
      <c r="U6373">
        <f t="shared" si="1791"/>
        <v>2</v>
      </c>
      <c r="V6373">
        <f t="shared" ca="1" si="1792"/>
        <v>0.17459999999999998</v>
      </c>
      <c r="W6373">
        <f>INDEX(Solarstrahlungsdaten!$B$13:$G$8772,Übersicht!O6373,Übersicht!$E$10)</f>
        <v>0</v>
      </c>
      <c r="X6373">
        <f t="shared" si="1793"/>
        <v>0</v>
      </c>
      <c r="Y6373">
        <f t="shared" ca="1" si="1794"/>
        <v>0.17459999999999998</v>
      </c>
      <c r="Z6373">
        <f t="shared" ca="1" si="1795"/>
        <v>0</v>
      </c>
      <c r="AA6373">
        <f t="shared" ca="1" si="1796"/>
        <v>0</v>
      </c>
      <c r="AB6373">
        <f t="shared" ca="1" si="1797"/>
        <v>0</v>
      </c>
      <c r="AC6373">
        <f t="shared" ca="1" si="1803"/>
        <v>0</v>
      </c>
      <c r="AD6373">
        <f t="shared" ca="1" si="1786"/>
        <v>0.17459999999999998</v>
      </c>
      <c r="AE6373">
        <f t="shared" ca="1" si="1798"/>
        <v>0</v>
      </c>
      <c r="AF6373">
        <f t="shared" ca="1" si="1799"/>
        <v>0.17459999999999998</v>
      </c>
      <c r="AG6373">
        <f t="shared" ca="1" si="1800"/>
        <v>0</v>
      </c>
      <c r="AH6373">
        <f t="shared" ca="1" si="1801"/>
        <v>1</v>
      </c>
    </row>
    <row r="6374" spans="15:34" x14ac:dyDescent="0.25">
      <c r="O6374">
        <v>6318</v>
      </c>
      <c r="P6374" s="2">
        <f t="shared" si="1802"/>
        <v>44460.208333318013</v>
      </c>
      <c r="Q6374">
        <f t="shared" si="1787"/>
        <v>21</v>
      </c>
      <c r="R6374">
        <f t="shared" si="1788"/>
        <v>9</v>
      </c>
      <c r="S6374">
        <f t="shared" si="1789"/>
        <v>3</v>
      </c>
      <c r="T6374">
        <f t="shared" si="1790"/>
        <v>5</v>
      </c>
      <c r="U6374">
        <f t="shared" si="1791"/>
        <v>2</v>
      </c>
      <c r="V6374">
        <f t="shared" ca="1" si="1792"/>
        <v>0.1938</v>
      </c>
      <c r="W6374">
        <f>INDEX(Solarstrahlungsdaten!$B$13:$G$8772,Übersicht!O6374,Übersicht!$E$10)</f>
        <v>0</v>
      </c>
      <c r="X6374">
        <f t="shared" si="1793"/>
        <v>0</v>
      </c>
      <c r="Y6374">
        <f t="shared" ca="1" si="1794"/>
        <v>0.1938</v>
      </c>
      <c r="Z6374">
        <f t="shared" ca="1" si="1795"/>
        <v>0</v>
      </c>
      <c r="AA6374">
        <f t="shared" ca="1" si="1796"/>
        <v>0</v>
      </c>
      <c r="AB6374">
        <f t="shared" ca="1" si="1797"/>
        <v>0</v>
      </c>
      <c r="AC6374">
        <f t="shared" ca="1" si="1803"/>
        <v>0</v>
      </c>
      <c r="AD6374">
        <f t="shared" ca="1" si="1786"/>
        <v>0.1938</v>
      </c>
      <c r="AE6374">
        <f t="shared" ca="1" si="1798"/>
        <v>0</v>
      </c>
      <c r="AF6374">
        <f t="shared" ca="1" si="1799"/>
        <v>0.1938</v>
      </c>
      <c r="AG6374">
        <f t="shared" ca="1" si="1800"/>
        <v>0</v>
      </c>
      <c r="AH6374">
        <f t="shared" ca="1" si="1801"/>
        <v>1</v>
      </c>
    </row>
    <row r="6375" spans="15:34" x14ac:dyDescent="0.25">
      <c r="O6375">
        <v>6319</v>
      </c>
      <c r="P6375" s="2">
        <f t="shared" si="1802"/>
        <v>44460.249999984677</v>
      </c>
      <c r="Q6375">
        <f t="shared" si="1787"/>
        <v>21</v>
      </c>
      <c r="R6375">
        <f t="shared" si="1788"/>
        <v>9</v>
      </c>
      <c r="S6375">
        <f t="shared" si="1789"/>
        <v>3</v>
      </c>
      <c r="T6375">
        <f t="shared" si="1790"/>
        <v>6</v>
      </c>
      <c r="U6375">
        <f t="shared" si="1791"/>
        <v>2</v>
      </c>
      <c r="V6375">
        <f t="shared" ca="1" si="1792"/>
        <v>0.32089999999999996</v>
      </c>
      <c r="W6375">
        <f>INDEX(Solarstrahlungsdaten!$B$13:$G$8772,Übersicht!O6375,Übersicht!$E$10)</f>
        <v>22.274999999999999</v>
      </c>
      <c r="X6375">
        <f t="shared" si="1793"/>
        <v>7.6626E-2</v>
      </c>
      <c r="Y6375">
        <f t="shared" ca="1" si="1794"/>
        <v>0.24427399999999996</v>
      </c>
      <c r="Z6375">
        <f t="shared" ca="1" si="1795"/>
        <v>7.6626E-2</v>
      </c>
      <c r="AA6375">
        <f t="shared" ca="1" si="1796"/>
        <v>0</v>
      </c>
      <c r="AB6375">
        <f t="shared" ca="1" si="1797"/>
        <v>0</v>
      </c>
      <c r="AC6375">
        <f t="shared" ca="1" si="1803"/>
        <v>0</v>
      </c>
      <c r="AD6375">
        <f t="shared" ca="1" si="1786"/>
        <v>0.24427399999999996</v>
      </c>
      <c r="AE6375">
        <f t="shared" ca="1" si="1798"/>
        <v>0</v>
      </c>
      <c r="AF6375">
        <f t="shared" ca="1" si="1799"/>
        <v>0.24427399999999996</v>
      </c>
      <c r="AG6375">
        <f t="shared" ca="1" si="1800"/>
        <v>0</v>
      </c>
      <c r="AH6375">
        <f t="shared" ca="1" si="1801"/>
        <v>1</v>
      </c>
    </row>
    <row r="6376" spans="15:34" x14ac:dyDescent="0.25">
      <c r="O6376">
        <v>6320</v>
      </c>
      <c r="P6376" s="2">
        <f t="shared" si="1802"/>
        <v>44460.291666651341</v>
      </c>
      <c r="Q6376">
        <f t="shared" si="1787"/>
        <v>21</v>
      </c>
      <c r="R6376">
        <f t="shared" si="1788"/>
        <v>9</v>
      </c>
      <c r="S6376">
        <f t="shared" si="1789"/>
        <v>3</v>
      </c>
      <c r="T6376">
        <f t="shared" si="1790"/>
        <v>7</v>
      </c>
      <c r="U6376">
        <f t="shared" si="1791"/>
        <v>2</v>
      </c>
      <c r="V6376">
        <f t="shared" ca="1" si="1792"/>
        <v>0.49560000000000004</v>
      </c>
      <c r="W6376">
        <f>INDEX(Solarstrahlungsdaten!$B$13:$G$8772,Übersicht!O6376,Übersicht!$E$10)</f>
        <v>72.13</v>
      </c>
      <c r="X6376">
        <f t="shared" si="1793"/>
        <v>0.24812719999999999</v>
      </c>
      <c r="Y6376">
        <f t="shared" ca="1" si="1794"/>
        <v>0.24747280000000005</v>
      </c>
      <c r="Z6376">
        <f t="shared" ca="1" si="1795"/>
        <v>0.24812719999999999</v>
      </c>
      <c r="AA6376">
        <f t="shared" ca="1" si="1796"/>
        <v>0</v>
      </c>
      <c r="AB6376">
        <f t="shared" ca="1" si="1797"/>
        <v>0</v>
      </c>
      <c r="AC6376">
        <f t="shared" ca="1" si="1803"/>
        <v>0</v>
      </c>
      <c r="AD6376">
        <f t="shared" ca="1" si="1786"/>
        <v>0.24747280000000005</v>
      </c>
      <c r="AE6376">
        <f t="shared" ca="1" si="1798"/>
        <v>0</v>
      </c>
      <c r="AF6376">
        <f t="shared" ca="1" si="1799"/>
        <v>0.24747280000000005</v>
      </c>
      <c r="AG6376">
        <f t="shared" ca="1" si="1800"/>
        <v>0</v>
      </c>
      <c r="AH6376">
        <f t="shared" ca="1" si="1801"/>
        <v>1</v>
      </c>
    </row>
    <row r="6377" spans="15:34" x14ac:dyDescent="0.25">
      <c r="O6377">
        <v>6321</v>
      </c>
      <c r="P6377" s="2">
        <f t="shared" si="1802"/>
        <v>44460.333333318005</v>
      </c>
      <c r="Q6377">
        <f t="shared" si="1787"/>
        <v>21</v>
      </c>
      <c r="R6377">
        <f t="shared" si="1788"/>
        <v>9</v>
      </c>
      <c r="S6377">
        <f t="shared" si="1789"/>
        <v>3</v>
      </c>
      <c r="T6377">
        <f t="shared" si="1790"/>
        <v>8</v>
      </c>
      <c r="U6377">
        <f t="shared" si="1791"/>
        <v>2</v>
      </c>
      <c r="V6377">
        <f t="shared" ca="1" si="1792"/>
        <v>0.54830000000000001</v>
      </c>
      <c r="W6377">
        <f>INDEX(Solarstrahlungsdaten!$B$13:$G$8772,Übersicht!O6377,Übersicht!$E$10)</f>
        <v>131.26</v>
      </c>
      <c r="X6377">
        <f t="shared" si="1793"/>
        <v>0.45153439999999995</v>
      </c>
      <c r="Y6377">
        <f t="shared" ca="1" si="1794"/>
        <v>9.6765600000000063E-2</v>
      </c>
      <c r="Z6377">
        <f t="shared" ca="1" si="1795"/>
        <v>0.45153439999999995</v>
      </c>
      <c r="AA6377">
        <f t="shared" ca="1" si="1796"/>
        <v>0</v>
      </c>
      <c r="AB6377">
        <f t="shared" ca="1" si="1797"/>
        <v>0</v>
      </c>
      <c r="AC6377">
        <f t="shared" ca="1" si="1803"/>
        <v>0</v>
      </c>
      <c r="AD6377">
        <f t="shared" ca="1" si="1786"/>
        <v>9.6765600000000063E-2</v>
      </c>
      <c r="AE6377">
        <f t="shared" ca="1" si="1798"/>
        <v>0</v>
      </c>
      <c r="AF6377">
        <f t="shared" ca="1" si="1799"/>
        <v>9.6765600000000063E-2</v>
      </c>
      <c r="AG6377">
        <f t="shared" ca="1" si="1800"/>
        <v>0</v>
      </c>
      <c r="AH6377">
        <f t="shared" ca="1" si="1801"/>
        <v>1</v>
      </c>
    </row>
    <row r="6378" spans="15:34" x14ac:dyDescent="0.25">
      <c r="O6378">
        <v>6322</v>
      </c>
      <c r="P6378" s="2">
        <f t="shared" si="1802"/>
        <v>44460.37499998467</v>
      </c>
      <c r="Q6378">
        <f t="shared" si="1787"/>
        <v>21</v>
      </c>
      <c r="R6378">
        <f t="shared" si="1788"/>
        <v>9</v>
      </c>
      <c r="S6378">
        <f t="shared" si="1789"/>
        <v>3</v>
      </c>
      <c r="T6378">
        <f t="shared" si="1790"/>
        <v>9</v>
      </c>
      <c r="U6378">
        <f t="shared" si="1791"/>
        <v>2</v>
      </c>
      <c r="V6378">
        <f t="shared" ca="1" si="1792"/>
        <v>0.54630000000000001</v>
      </c>
      <c r="W6378">
        <f>INDEX(Solarstrahlungsdaten!$B$13:$G$8772,Übersicht!O6378,Übersicht!$E$10)</f>
        <v>172.17</v>
      </c>
      <c r="X6378">
        <f t="shared" si="1793"/>
        <v>0.59226479999999992</v>
      </c>
      <c r="Y6378">
        <f t="shared" ca="1" si="1794"/>
        <v>-4.5964799999999917E-2</v>
      </c>
      <c r="Z6378">
        <f t="shared" ca="1" si="1795"/>
        <v>0.54630000000000001</v>
      </c>
      <c r="AA6378">
        <f t="shared" ca="1" si="1796"/>
        <v>4.5964799999999917E-2</v>
      </c>
      <c r="AB6378">
        <f t="shared" ca="1" si="1797"/>
        <v>0</v>
      </c>
      <c r="AC6378">
        <f t="shared" ca="1" si="1803"/>
        <v>4.5964799999999917E-2</v>
      </c>
      <c r="AD6378">
        <f t="shared" ca="1" si="1786"/>
        <v>0</v>
      </c>
      <c r="AE6378">
        <f t="shared" ca="1" si="1798"/>
        <v>0</v>
      </c>
      <c r="AF6378">
        <f t="shared" ca="1" si="1799"/>
        <v>0</v>
      </c>
      <c r="AG6378">
        <f t="shared" ca="1" si="1800"/>
        <v>1.1491199999999979E-2</v>
      </c>
      <c r="AH6378">
        <f t="shared" ca="1" si="1801"/>
        <v>0</v>
      </c>
    </row>
    <row r="6379" spans="15:34" x14ac:dyDescent="0.25">
      <c r="O6379">
        <v>6323</v>
      </c>
      <c r="P6379" s="2">
        <f t="shared" si="1802"/>
        <v>44460.416666651334</v>
      </c>
      <c r="Q6379">
        <f t="shared" si="1787"/>
        <v>21</v>
      </c>
      <c r="R6379">
        <f t="shared" si="1788"/>
        <v>9</v>
      </c>
      <c r="S6379">
        <f t="shared" si="1789"/>
        <v>3</v>
      </c>
      <c r="T6379">
        <f t="shared" si="1790"/>
        <v>10</v>
      </c>
      <c r="U6379">
        <f t="shared" si="1791"/>
        <v>2</v>
      </c>
      <c r="V6379">
        <f t="shared" ca="1" si="1792"/>
        <v>0.5323</v>
      </c>
      <c r="W6379">
        <f>INDEX(Solarstrahlungsdaten!$B$13:$G$8772,Übersicht!O6379,Übersicht!$E$10)</f>
        <v>226.6</v>
      </c>
      <c r="X6379">
        <f t="shared" si="1793"/>
        <v>0.77950399999999997</v>
      </c>
      <c r="Y6379">
        <f t="shared" ca="1" si="1794"/>
        <v>-0.24720399999999998</v>
      </c>
      <c r="Z6379">
        <f t="shared" ca="1" si="1795"/>
        <v>0.5323</v>
      </c>
      <c r="AA6379">
        <f t="shared" ca="1" si="1796"/>
        <v>0.24720399999999998</v>
      </c>
      <c r="AB6379">
        <f t="shared" ca="1" si="1797"/>
        <v>0</v>
      </c>
      <c r="AC6379">
        <f t="shared" ca="1" si="1803"/>
        <v>0.2931687999999999</v>
      </c>
      <c r="AD6379">
        <f t="shared" ca="1" si="1786"/>
        <v>0</v>
      </c>
      <c r="AE6379">
        <f t="shared" ca="1" si="1798"/>
        <v>0</v>
      </c>
      <c r="AF6379">
        <f t="shared" ca="1" si="1799"/>
        <v>0</v>
      </c>
      <c r="AG6379">
        <f t="shared" ca="1" si="1800"/>
        <v>7.3292199999999974E-2</v>
      </c>
      <c r="AH6379">
        <f t="shared" ca="1" si="1801"/>
        <v>0</v>
      </c>
    </row>
    <row r="6380" spans="15:34" x14ac:dyDescent="0.25">
      <c r="O6380">
        <v>6324</v>
      </c>
      <c r="P6380" s="2">
        <f t="shared" si="1802"/>
        <v>44460.458333317998</v>
      </c>
      <c r="Q6380">
        <f t="shared" si="1787"/>
        <v>21</v>
      </c>
      <c r="R6380">
        <f t="shared" si="1788"/>
        <v>9</v>
      </c>
      <c r="S6380">
        <f t="shared" si="1789"/>
        <v>3</v>
      </c>
      <c r="T6380">
        <f t="shared" si="1790"/>
        <v>11</v>
      </c>
      <c r="U6380">
        <f t="shared" si="1791"/>
        <v>2</v>
      </c>
      <c r="V6380">
        <f t="shared" ca="1" si="1792"/>
        <v>0.52639999999999998</v>
      </c>
      <c r="W6380">
        <f>INDEX(Solarstrahlungsdaten!$B$13:$G$8772,Übersicht!O6380,Übersicht!$E$10)</f>
        <v>395.78999999999996</v>
      </c>
      <c r="X6380">
        <f t="shared" si="1793"/>
        <v>1.3615176</v>
      </c>
      <c r="Y6380">
        <f t="shared" ca="1" si="1794"/>
        <v>-0.83511760000000002</v>
      </c>
      <c r="Z6380">
        <f t="shared" ca="1" si="1795"/>
        <v>0.52639999999999998</v>
      </c>
      <c r="AA6380">
        <f t="shared" ca="1" si="1796"/>
        <v>0.83511760000000002</v>
      </c>
      <c r="AB6380">
        <f t="shared" ca="1" si="1797"/>
        <v>0</v>
      </c>
      <c r="AC6380">
        <f t="shared" ca="1" si="1803"/>
        <v>1.1282863999999999</v>
      </c>
      <c r="AD6380">
        <f t="shared" ca="1" si="1786"/>
        <v>0</v>
      </c>
      <c r="AE6380">
        <f t="shared" ca="1" si="1798"/>
        <v>0</v>
      </c>
      <c r="AF6380">
        <f t="shared" ca="1" si="1799"/>
        <v>0</v>
      </c>
      <c r="AG6380">
        <f t="shared" ca="1" si="1800"/>
        <v>0.28207159999999998</v>
      </c>
      <c r="AH6380">
        <f t="shared" ca="1" si="1801"/>
        <v>0</v>
      </c>
    </row>
    <row r="6381" spans="15:34" x14ac:dyDescent="0.25">
      <c r="O6381">
        <v>6325</v>
      </c>
      <c r="P6381" s="2">
        <f t="shared" si="1802"/>
        <v>44460.499999984662</v>
      </c>
      <c r="Q6381">
        <f t="shared" si="1787"/>
        <v>21</v>
      </c>
      <c r="R6381">
        <f t="shared" si="1788"/>
        <v>9</v>
      </c>
      <c r="S6381">
        <f t="shared" si="1789"/>
        <v>3</v>
      </c>
      <c r="T6381">
        <f t="shared" si="1790"/>
        <v>12</v>
      </c>
      <c r="U6381">
        <f t="shared" si="1791"/>
        <v>2</v>
      </c>
      <c r="V6381">
        <f t="shared" ca="1" si="1792"/>
        <v>0.58089999999999997</v>
      </c>
      <c r="W6381">
        <f>INDEX(Solarstrahlungsdaten!$B$13:$G$8772,Übersicht!O6381,Übersicht!$E$10)</f>
        <v>425.21000000000004</v>
      </c>
      <c r="X6381">
        <f t="shared" si="1793"/>
        <v>1.4627224000000001</v>
      </c>
      <c r="Y6381">
        <f t="shared" ca="1" si="1794"/>
        <v>-0.88182240000000012</v>
      </c>
      <c r="Z6381">
        <f t="shared" ca="1" si="1795"/>
        <v>0.58089999999999997</v>
      </c>
      <c r="AA6381">
        <f t="shared" ca="1" si="1796"/>
        <v>0.88182240000000012</v>
      </c>
      <c r="AB6381">
        <f t="shared" ca="1" si="1797"/>
        <v>0</v>
      </c>
      <c r="AC6381">
        <f t="shared" ca="1" si="1803"/>
        <v>2.0101088000000003</v>
      </c>
      <c r="AD6381">
        <f t="shared" ca="1" si="1786"/>
        <v>0</v>
      </c>
      <c r="AE6381">
        <f t="shared" ca="1" si="1798"/>
        <v>0</v>
      </c>
      <c r="AF6381">
        <f t="shared" ca="1" si="1799"/>
        <v>0</v>
      </c>
      <c r="AG6381">
        <f t="shared" ca="1" si="1800"/>
        <v>0.50252720000000006</v>
      </c>
      <c r="AH6381">
        <f t="shared" ca="1" si="1801"/>
        <v>0</v>
      </c>
    </row>
    <row r="6382" spans="15:34" x14ac:dyDescent="0.25">
      <c r="O6382">
        <v>6326</v>
      </c>
      <c r="P6382" s="2">
        <f t="shared" si="1802"/>
        <v>44460.541666651327</v>
      </c>
      <c r="Q6382">
        <f t="shared" si="1787"/>
        <v>21</v>
      </c>
      <c r="R6382">
        <f t="shared" si="1788"/>
        <v>9</v>
      </c>
      <c r="S6382">
        <f t="shared" si="1789"/>
        <v>3</v>
      </c>
      <c r="T6382">
        <f t="shared" si="1790"/>
        <v>13</v>
      </c>
      <c r="U6382">
        <f t="shared" si="1791"/>
        <v>2</v>
      </c>
      <c r="V6382">
        <f t="shared" ca="1" si="1792"/>
        <v>0.60009999999999986</v>
      </c>
      <c r="W6382">
        <f>INDEX(Solarstrahlungsdaten!$B$13:$G$8772,Übersicht!O6382,Übersicht!$E$10)</f>
        <v>414.78499999999997</v>
      </c>
      <c r="X6382">
        <f t="shared" si="1793"/>
        <v>1.4268603999999998</v>
      </c>
      <c r="Y6382">
        <f t="shared" ca="1" si="1794"/>
        <v>-0.82676039999999995</v>
      </c>
      <c r="Z6382">
        <f t="shared" ca="1" si="1795"/>
        <v>0.60009999999999986</v>
      </c>
      <c r="AA6382">
        <f t="shared" ca="1" si="1796"/>
        <v>0.82676039999999995</v>
      </c>
      <c r="AB6382">
        <f t="shared" ca="1" si="1797"/>
        <v>0</v>
      </c>
      <c r="AC6382">
        <f t="shared" ca="1" si="1803"/>
        <v>2.8368692000000002</v>
      </c>
      <c r="AD6382">
        <f t="shared" ca="1" si="1786"/>
        <v>0</v>
      </c>
      <c r="AE6382">
        <f t="shared" ca="1" si="1798"/>
        <v>0</v>
      </c>
      <c r="AF6382">
        <f t="shared" ca="1" si="1799"/>
        <v>0</v>
      </c>
      <c r="AG6382">
        <f t="shared" ca="1" si="1800"/>
        <v>0.70921730000000005</v>
      </c>
      <c r="AH6382">
        <f t="shared" ca="1" si="1801"/>
        <v>0</v>
      </c>
    </row>
    <row r="6383" spans="15:34" x14ac:dyDescent="0.25">
      <c r="O6383">
        <v>6327</v>
      </c>
      <c r="P6383" s="2">
        <f t="shared" si="1802"/>
        <v>44460.583333317991</v>
      </c>
      <c r="Q6383">
        <f t="shared" si="1787"/>
        <v>21</v>
      </c>
      <c r="R6383">
        <f t="shared" si="1788"/>
        <v>9</v>
      </c>
      <c r="S6383">
        <f t="shared" si="1789"/>
        <v>3</v>
      </c>
      <c r="T6383">
        <f t="shared" si="1790"/>
        <v>14</v>
      </c>
      <c r="U6383">
        <f t="shared" si="1791"/>
        <v>2</v>
      </c>
      <c r="V6383">
        <f t="shared" ca="1" si="1792"/>
        <v>0.52290000000000003</v>
      </c>
      <c r="W6383">
        <f>INDEX(Solarstrahlungsdaten!$B$13:$G$8772,Übersicht!O6383,Übersicht!$E$10)</f>
        <v>300.60500000000002</v>
      </c>
      <c r="X6383">
        <f t="shared" si="1793"/>
        <v>1.0340811999999999</v>
      </c>
      <c r="Y6383">
        <f t="shared" ca="1" si="1794"/>
        <v>-0.51118119999999989</v>
      </c>
      <c r="Z6383">
        <f t="shared" ca="1" si="1795"/>
        <v>0.52290000000000003</v>
      </c>
      <c r="AA6383">
        <f t="shared" ca="1" si="1796"/>
        <v>0.51118119999999989</v>
      </c>
      <c r="AB6383">
        <f t="shared" ca="1" si="1797"/>
        <v>0</v>
      </c>
      <c r="AC6383">
        <f t="shared" ca="1" si="1803"/>
        <v>3.3480504</v>
      </c>
      <c r="AD6383">
        <f t="shared" ca="1" si="1786"/>
        <v>0</v>
      </c>
      <c r="AE6383">
        <f t="shared" ca="1" si="1798"/>
        <v>0</v>
      </c>
      <c r="AF6383">
        <f t="shared" ca="1" si="1799"/>
        <v>0</v>
      </c>
      <c r="AG6383">
        <f t="shared" ca="1" si="1800"/>
        <v>0.8370126</v>
      </c>
      <c r="AH6383">
        <f t="shared" ca="1" si="1801"/>
        <v>0</v>
      </c>
    </row>
    <row r="6384" spans="15:34" x14ac:dyDescent="0.25">
      <c r="O6384">
        <v>6328</v>
      </c>
      <c r="P6384" s="2">
        <f t="shared" si="1802"/>
        <v>44460.624999984655</v>
      </c>
      <c r="Q6384">
        <f t="shared" si="1787"/>
        <v>21</v>
      </c>
      <c r="R6384">
        <f t="shared" si="1788"/>
        <v>9</v>
      </c>
      <c r="S6384">
        <f t="shared" si="1789"/>
        <v>3</v>
      </c>
      <c r="T6384">
        <f t="shared" si="1790"/>
        <v>15</v>
      </c>
      <c r="U6384">
        <f t="shared" si="1791"/>
        <v>2</v>
      </c>
      <c r="V6384">
        <f t="shared" ca="1" si="1792"/>
        <v>0.46609999999999996</v>
      </c>
      <c r="W6384">
        <f>INDEX(Solarstrahlungsdaten!$B$13:$G$8772,Übersicht!O6384,Übersicht!$E$10)</f>
        <v>238.47000000000003</v>
      </c>
      <c r="X6384">
        <f t="shared" si="1793"/>
        <v>0.82033680000000009</v>
      </c>
      <c r="Y6384">
        <f t="shared" ca="1" si="1794"/>
        <v>-0.35423680000000013</v>
      </c>
      <c r="Z6384">
        <f t="shared" ca="1" si="1795"/>
        <v>0.46609999999999996</v>
      </c>
      <c r="AA6384">
        <f t="shared" ca="1" si="1796"/>
        <v>0.35423680000000013</v>
      </c>
      <c r="AB6384">
        <f t="shared" ca="1" si="1797"/>
        <v>0</v>
      </c>
      <c r="AC6384">
        <f t="shared" ca="1" si="1803"/>
        <v>3.7022872000000002</v>
      </c>
      <c r="AD6384">
        <f t="shared" ca="1" si="1786"/>
        <v>0</v>
      </c>
      <c r="AE6384">
        <f t="shared" ca="1" si="1798"/>
        <v>0</v>
      </c>
      <c r="AF6384">
        <f t="shared" ca="1" si="1799"/>
        <v>0</v>
      </c>
      <c r="AG6384">
        <f t="shared" ca="1" si="1800"/>
        <v>0.92557180000000006</v>
      </c>
      <c r="AH6384">
        <f t="shared" ca="1" si="1801"/>
        <v>0</v>
      </c>
    </row>
    <row r="6385" spans="15:34" x14ac:dyDescent="0.25">
      <c r="O6385">
        <v>6329</v>
      </c>
      <c r="P6385" s="2">
        <f t="shared" si="1802"/>
        <v>44460.666666651319</v>
      </c>
      <c r="Q6385">
        <f t="shared" si="1787"/>
        <v>21</v>
      </c>
      <c r="R6385">
        <f t="shared" si="1788"/>
        <v>9</v>
      </c>
      <c r="S6385">
        <f t="shared" si="1789"/>
        <v>3</v>
      </c>
      <c r="T6385">
        <f t="shared" si="1790"/>
        <v>16</v>
      </c>
      <c r="U6385">
        <f t="shared" si="1791"/>
        <v>2</v>
      </c>
      <c r="V6385">
        <f t="shared" ca="1" si="1792"/>
        <v>0.42710000000000004</v>
      </c>
      <c r="W6385">
        <f>INDEX(Solarstrahlungsdaten!$B$13:$G$8772,Übersicht!O6385,Übersicht!$E$10)</f>
        <v>92.094999999999999</v>
      </c>
      <c r="X6385">
        <f t="shared" si="1793"/>
        <v>0.3168068</v>
      </c>
      <c r="Y6385">
        <f t="shared" ca="1" si="1794"/>
        <v>0.11029320000000004</v>
      </c>
      <c r="Z6385">
        <f t="shared" ca="1" si="1795"/>
        <v>0.3168068</v>
      </c>
      <c r="AA6385">
        <f t="shared" ca="1" si="1796"/>
        <v>0</v>
      </c>
      <c r="AB6385">
        <f t="shared" ca="1" si="1797"/>
        <v>0.11029320000000004</v>
      </c>
      <c r="AC6385">
        <f t="shared" ca="1" si="1803"/>
        <v>3.5919940000000001</v>
      </c>
      <c r="AD6385">
        <f t="shared" ca="1" si="1786"/>
        <v>0</v>
      </c>
      <c r="AE6385">
        <f t="shared" ca="1" si="1798"/>
        <v>0</v>
      </c>
      <c r="AF6385">
        <f t="shared" ca="1" si="1799"/>
        <v>0</v>
      </c>
      <c r="AG6385">
        <f t="shared" ca="1" si="1800"/>
        <v>0.89799850000000003</v>
      </c>
      <c r="AH6385">
        <f t="shared" ca="1" si="1801"/>
        <v>0</v>
      </c>
    </row>
    <row r="6386" spans="15:34" x14ac:dyDescent="0.25">
      <c r="O6386">
        <v>6330</v>
      </c>
      <c r="P6386" s="2">
        <f t="shared" si="1802"/>
        <v>44460.708333317983</v>
      </c>
      <c r="Q6386">
        <f t="shared" si="1787"/>
        <v>21</v>
      </c>
      <c r="R6386">
        <f t="shared" si="1788"/>
        <v>9</v>
      </c>
      <c r="S6386">
        <f t="shared" si="1789"/>
        <v>3</v>
      </c>
      <c r="T6386">
        <f t="shared" si="1790"/>
        <v>17</v>
      </c>
      <c r="U6386">
        <f t="shared" si="1791"/>
        <v>2</v>
      </c>
      <c r="V6386">
        <f t="shared" ca="1" si="1792"/>
        <v>0.44700000000000001</v>
      </c>
      <c r="W6386">
        <f>INDEX(Solarstrahlungsdaten!$B$13:$G$8772,Übersicht!O6386,Übersicht!$E$10)</f>
        <v>0</v>
      </c>
      <c r="X6386">
        <f t="shared" si="1793"/>
        <v>0</v>
      </c>
      <c r="Y6386">
        <f t="shared" ca="1" si="1794"/>
        <v>0.44700000000000001</v>
      </c>
      <c r="Z6386">
        <f t="shared" ca="1" si="1795"/>
        <v>0</v>
      </c>
      <c r="AA6386">
        <f t="shared" ca="1" si="1796"/>
        <v>0</v>
      </c>
      <c r="AB6386">
        <f t="shared" ca="1" si="1797"/>
        <v>0.44700000000000001</v>
      </c>
      <c r="AC6386">
        <f t="shared" ca="1" si="1803"/>
        <v>3.1449940000000001</v>
      </c>
      <c r="AD6386">
        <f t="shared" ca="1" si="1786"/>
        <v>0</v>
      </c>
      <c r="AE6386">
        <f t="shared" ca="1" si="1798"/>
        <v>0</v>
      </c>
      <c r="AF6386">
        <f t="shared" ca="1" si="1799"/>
        <v>0</v>
      </c>
      <c r="AG6386">
        <f t="shared" ca="1" si="1800"/>
        <v>0.78624850000000002</v>
      </c>
      <c r="AH6386">
        <f t="shared" ca="1" si="1801"/>
        <v>0</v>
      </c>
    </row>
    <row r="6387" spans="15:34" x14ac:dyDescent="0.25">
      <c r="O6387">
        <v>6331</v>
      </c>
      <c r="P6387" s="2">
        <f t="shared" si="1802"/>
        <v>44460.749999984648</v>
      </c>
      <c r="Q6387">
        <f t="shared" si="1787"/>
        <v>21</v>
      </c>
      <c r="R6387">
        <f t="shared" si="1788"/>
        <v>9</v>
      </c>
      <c r="S6387">
        <f t="shared" si="1789"/>
        <v>3</v>
      </c>
      <c r="T6387">
        <f t="shared" si="1790"/>
        <v>18</v>
      </c>
      <c r="U6387">
        <f t="shared" si="1791"/>
        <v>2</v>
      </c>
      <c r="V6387">
        <f t="shared" ca="1" si="1792"/>
        <v>0.54689999999999994</v>
      </c>
      <c r="W6387">
        <f>INDEX(Solarstrahlungsdaten!$B$13:$G$8772,Übersicht!O6387,Übersicht!$E$10)</f>
        <v>0</v>
      </c>
      <c r="X6387">
        <f t="shared" si="1793"/>
        <v>0</v>
      </c>
      <c r="Y6387">
        <f t="shared" ca="1" si="1794"/>
        <v>0.54689999999999994</v>
      </c>
      <c r="Z6387">
        <f t="shared" ca="1" si="1795"/>
        <v>0</v>
      </c>
      <c r="AA6387">
        <f t="shared" ca="1" si="1796"/>
        <v>0</v>
      </c>
      <c r="AB6387">
        <f t="shared" ca="1" si="1797"/>
        <v>0.54689999999999994</v>
      </c>
      <c r="AC6387">
        <f t="shared" ca="1" si="1803"/>
        <v>2.5980940000000001</v>
      </c>
      <c r="AD6387">
        <f t="shared" ca="1" si="1786"/>
        <v>0</v>
      </c>
      <c r="AE6387">
        <f t="shared" ca="1" si="1798"/>
        <v>0</v>
      </c>
      <c r="AF6387">
        <f t="shared" ca="1" si="1799"/>
        <v>0</v>
      </c>
      <c r="AG6387">
        <f t="shared" ca="1" si="1800"/>
        <v>0.64952350000000003</v>
      </c>
      <c r="AH6387">
        <f t="shared" ca="1" si="1801"/>
        <v>0</v>
      </c>
    </row>
    <row r="6388" spans="15:34" x14ac:dyDescent="0.25">
      <c r="O6388">
        <v>6332</v>
      </c>
      <c r="P6388" s="2">
        <f t="shared" si="1802"/>
        <v>44460.791666651312</v>
      </c>
      <c r="Q6388">
        <f t="shared" si="1787"/>
        <v>21</v>
      </c>
      <c r="R6388">
        <f t="shared" si="1788"/>
        <v>9</v>
      </c>
      <c r="S6388">
        <f t="shared" si="1789"/>
        <v>3</v>
      </c>
      <c r="T6388">
        <f t="shared" si="1790"/>
        <v>19</v>
      </c>
      <c r="U6388">
        <f t="shared" si="1791"/>
        <v>2</v>
      </c>
      <c r="V6388">
        <f t="shared" ca="1" si="1792"/>
        <v>0.66849999999999998</v>
      </c>
      <c r="W6388">
        <f>INDEX(Solarstrahlungsdaten!$B$13:$G$8772,Übersicht!O6388,Übersicht!$E$10)</f>
        <v>0</v>
      </c>
      <c r="X6388">
        <f t="shared" si="1793"/>
        <v>0</v>
      </c>
      <c r="Y6388">
        <f t="shared" ca="1" si="1794"/>
        <v>0.66849999999999998</v>
      </c>
      <c r="Z6388">
        <f t="shared" ca="1" si="1795"/>
        <v>0</v>
      </c>
      <c r="AA6388">
        <f t="shared" ca="1" si="1796"/>
        <v>0</v>
      </c>
      <c r="AB6388">
        <f t="shared" ca="1" si="1797"/>
        <v>0.66849999999999998</v>
      </c>
      <c r="AC6388">
        <f t="shared" ca="1" si="1803"/>
        <v>1.9295940000000003</v>
      </c>
      <c r="AD6388">
        <f t="shared" ca="1" si="1786"/>
        <v>0</v>
      </c>
      <c r="AE6388">
        <f t="shared" ca="1" si="1798"/>
        <v>0</v>
      </c>
      <c r="AF6388">
        <f t="shared" ca="1" si="1799"/>
        <v>0</v>
      </c>
      <c r="AG6388">
        <f t="shared" ca="1" si="1800"/>
        <v>0.48239850000000006</v>
      </c>
      <c r="AH6388">
        <f t="shared" ca="1" si="1801"/>
        <v>0</v>
      </c>
    </row>
    <row r="6389" spans="15:34" x14ac:dyDescent="0.25">
      <c r="O6389">
        <v>6333</v>
      </c>
      <c r="P6389" s="2">
        <f t="shared" si="1802"/>
        <v>44460.833333317976</v>
      </c>
      <c r="Q6389">
        <f t="shared" si="1787"/>
        <v>21</v>
      </c>
      <c r="R6389">
        <f t="shared" si="1788"/>
        <v>9</v>
      </c>
      <c r="S6389">
        <f t="shared" si="1789"/>
        <v>3</v>
      </c>
      <c r="T6389">
        <f t="shared" si="1790"/>
        <v>20</v>
      </c>
      <c r="U6389">
        <f t="shared" si="1791"/>
        <v>2</v>
      </c>
      <c r="V6389">
        <f t="shared" ca="1" si="1792"/>
        <v>0.68720000000000003</v>
      </c>
      <c r="W6389">
        <f>INDEX(Solarstrahlungsdaten!$B$13:$G$8772,Übersicht!O6389,Übersicht!$E$10)</f>
        <v>0</v>
      </c>
      <c r="X6389">
        <f t="shared" si="1793"/>
        <v>0</v>
      </c>
      <c r="Y6389">
        <f t="shared" ca="1" si="1794"/>
        <v>0.68720000000000003</v>
      </c>
      <c r="Z6389">
        <f t="shared" ca="1" si="1795"/>
        <v>0</v>
      </c>
      <c r="AA6389">
        <f t="shared" ca="1" si="1796"/>
        <v>0</v>
      </c>
      <c r="AB6389">
        <f t="shared" ca="1" si="1797"/>
        <v>0.68720000000000003</v>
      </c>
      <c r="AC6389">
        <f t="shared" ca="1" si="1803"/>
        <v>1.2423940000000002</v>
      </c>
      <c r="AD6389">
        <f t="shared" ca="1" si="1786"/>
        <v>0</v>
      </c>
      <c r="AE6389">
        <f t="shared" ca="1" si="1798"/>
        <v>0</v>
      </c>
      <c r="AF6389">
        <f t="shared" ca="1" si="1799"/>
        <v>0</v>
      </c>
      <c r="AG6389">
        <f t="shared" ca="1" si="1800"/>
        <v>0.31059850000000006</v>
      </c>
      <c r="AH6389">
        <f t="shared" ca="1" si="1801"/>
        <v>0</v>
      </c>
    </row>
    <row r="6390" spans="15:34" x14ac:dyDescent="0.25">
      <c r="O6390">
        <v>6334</v>
      </c>
      <c r="P6390" s="2">
        <f t="shared" si="1802"/>
        <v>44460.87499998464</v>
      </c>
      <c r="Q6390">
        <f t="shared" si="1787"/>
        <v>21</v>
      </c>
      <c r="R6390">
        <f t="shared" si="1788"/>
        <v>9</v>
      </c>
      <c r="S6390">
        <f t="shared" si="1789"/>
        <v>3</v>
      </c>
      <c r="T6390">
        <f t="shared" si="1790"/>
        <v>21</v>
      </c>
      <c r="U6390">
        <f t="shared" si="1791"/>
        <v>2</v>
      </c>
      <c r="V6390">
        <f t="shared" ca="1" si="1792"/>
        <v>0.63300000000000001</v>
      </c>
      <c r="W6390">
        <f>INDEX(Solarstrahlungsdaten!$B$13:$G$8772,Übersicht!O6390,Übersicht!$E$10)</f>
        <v>0</v>
      </c>
      <c r="X6390">
        <f t="shared" si="1793"/>
        <v>0</v>
      </c>
      <c r="Y6390">
        <f t="shared" ca="1" si="1794"/>
        <v>0.63300000000000001</v>
      </c>
      <c r="Z6390">
        <f t="shared" ca="1" si="1795"/>
        <v>0</v>
      </c>
      <c r="AA6390">
        <f t="shared" ca="1" si="1796"/>
        <v>0</v>
      </c>
      <c r="AB6390">
        <f t="shared" ca="1" si="1797"/>
        <v>0.63300000000000001</v>
      </c>
      <c r="AC6390">
        <f t="shared" ca="1" si="1803"/>
        <v>0.60939400000000021</v>
      </c>
      <c r="AD6390">
        <f t="shared" ca="1" si="1786"/>
        <v>0</v>
      </c>
      <c r="AE6390">
        <f t="shared" ca="1" si="1798"/>
        <v>0</v>
      </c>
      <c r="AF6390">
        <f t="shared" ca="1" si="1799"/>
        <v>0</v>
      </c>
      <c r="AG6390">
        <f t="shared" ca="1" si="1800"/>
        <v>0.15234850000000005</v>
      </c>
      <c r="AH6390">
        <f t="shared" ca="1" si="1801"/>
        <v>0</v>
      </c>
    </row>
    <row r="6391" spans="15:34" x14ac:dyDescent="0.25">
      <c r="O6391">
        <v>6335</v>
      </c>
      <c r="P6391" s="2">
        <f t="shared" si="1802"/>
        <v>44460.916666651305</v>
      </c>
      <c r="Q6391">
        <f t="shared" si="1787"/>
        <v>21</v>
      </c>
      <c r="R6391">
        <f t="shared" si="1788"/>
        <v>9</v>
      </c>
      <c r="S6391">
        <f t="shared" si="1789"/>
        <v>3</v>
      </c>
      <c r="T6391">
        <f t="shared" si="1790"/>
        <v>22</v>
      </c>
      <c r="U6391">
        <f t="shared" si="1791"/>
        <v>2</v>
      </c>
      <c r="V6391">
        <f t="shared" ca="1" si="1792"/>
        <v>0.57189999999999996</v>
      </c>
      <c r="W6391">
        <f>INDEX(Solarstrahlungsdaten!$B$13:$G$8772,Übersicht!O6391,Übersicht!$E$10)</f>
        <v>0</v>
      </c>
      <c r="X6391">
        <f t="shared" si="1793"/>
        <v>0</v>
      </c>
      <c r="Y6391">
        <f t="shared" ca="1" si="1794"/>
        <v>0.57189999999999996</v>
      </c>
      <c r="Z6391">
        <f t="shared" ca="1" si="1795"/>
        <v>0</v>
      </c>
      <c r="AA6391">
        <f t="shared" ca="1" si="1796"/>
        <v>0</v>
      </c>
      <c r="AB6391">
        <f t="shared" ca="1" si="1797"/>
        <v>0.57189999999999996</v>
      </c>
      <c r="AC6391">
        <f t="shared" ca="1" si="1803"/>
        <v>3.7494000000000249E-2</v>
      </c>
      <c r="AD6391">
        <f t="shared" ca="1" si="1786"/>
        <v>0</v>
      </c>
      <c r="AE6391">
        <f t="shared" ca="1" si="1798"/>
        <v>0</v>
      </c>
      <c r="AF6391">
        <f t="shared" ca="1" si="1799"/>
        <v>0</v>
      </c>
      <c r="AG6391">
        <f t="shared" ca="1" si="1800"/>
        <v>9.3735000000000623E-3</v>
      </c>
      <c r="AH6391">
        <f t="shared" ca="1" si="1801"/>
        <v>0</v>
      </c>
    </row>
    <row r="6392" spans="15:34" x14ac:dyDescent="0.25">
      <c r="O6392">
        <v>6336</v>
      </c>
      <c r="P6392" s="2">
        <f t="shared" si="1802"/>
        <v>44460.958333317969</v>
      </c>
      <c r="Q6392">
        <f t="shared" si="1787"/>
        <v>21</v>
      </c>
      <c r="R6392">
        <f t="shared" si="1788"/>
        <v>9</v>
      </c>
      <c r="S6392">
        <f t="shared" si="1789"/>
        <v>3</v>
      </c>
      <c r="T6392">
        <f t="shared" si="1790"/>
        <v>23</v>
      </c>
      <c r="U6392">
        <f t="shared" si="1791"/>
        <v>2</v>
      </c>
      <c r="V6392">
        <f t="shared" ca="1" si="1792"/>
        <v>0.43760000000000004</v>
      </c>
      <c r="W6392">
        <f>INDEX(Solarstrahlungsdaten!$B$13:$G$8772,Übersicht!O6392,Übersicht!$E$10)</f>
        <v>0</v>
      </c>
      <c r="X6392">
        <f t="shared" si="1793"/>
        <v>0</v>
      </c>
      <c r="Y6392">
        <f t="shared" ca="1" si="1794"/>
        <v>0.43760000000000004</v>
      </c>
      <c r="Z6392">
        <f t="shared" ca="1" si="1795"/>
        <v>0</v>
      </c>
      <c r="AA6392">
        <f t="shared" ca="1" si="1796"/>
        <v>0</v>
      </c>
      <c r="AB6392">
        <f t="shared" ca="1" si="1797"/>
        <v>3.7494000000000249E-2</v>
      </c>
      <c r="AC6392">
        <f t="shared" ca="1" si="1803"/>
        <v>0</v>
      </c>
      <c r="AD6392">
        <f t="shared" ca="1" si="1786"/>
        <v>0.4001059999999998</v>
      </c>
      <c r="AE6392">
        <f t="shared" ca="1" si="1798"/>
        <v>0</v>
      </c>
      <c r="AF6392">
        <f t="shared" ca="1" si="1799"/>
        <v>0.4001059999999998</v>
      </c>
      <c r="AG6392">
        <f t="shared" ca="1" si="1800"/>
        <v>0</v>
      </c>
      <c r="AH6392">
        <f t="shared" ca="1" si="1801"/>
        <v>1</v>
      </c>
    </row>
    <row r="6393" spans="15:34" x14ac:dyDescent="0.25">
      <c r="O6393">
        <v>6337</v>
      </c>
      <c r="P6393" s="2">
        <f t="shared" si="1802"/>
        <v>44460.999999984633</v>
      </c>
      <c r="Q6393">
        <f t="shared" si="1787"/>
        <v>22</v>
      </c>
      <c r="R6393">
        <f t="shared" si="1788"/>
        <v>9</v>
      </c>
      <c r="S6393">
        <f t="shared" si="1789"/>
        <v>3</v>
      </c>
      <c r="T6393">
        <f t="shared" si="1790"/>
        <v>0</v>
      </c>
      <c r="U6393">
        <f t="shared" si="1791"/>
        <v>2</v>
      </c>
      <c r="V6393">
        <f t="shared" ca="1" si="1792"/>
        <v>0.2964</v>
      </c>
      <c r="W6393">
        <f>INDEX(Solarstrahlungsdaten!$B$13:$G$8772,Übersicht!O6393,Übersicht!$E$10)</f>
        <v>0</v>
      </c>
      <c r="X6393">
        <f t="shared" si="1793"/>
        <v>0</v>
      </c>
      <c r="Y6393">
        <f t="shared" ca="1" si="1794"/>
        <v>0.2964</v>
      </c>
      <c r="Z6393">
        <f t="shared" ca="1" si="1795"/>
        <v>0</v>
      </c>
      <c r="AA6393">
        <f t="shared" ca="1" si="1796"/>
        <v>0</v>
      </c>
      <c r="AB6393">
        <f t="shared" ca="1" si="1797"/>
        <v>0</v>
      </c>
      <c r="AC6393">
        <f t="shared" ca="1" si="1803"/>
        <v>0</v>
      </c>
      <c r="AD6393">
        <f t="shared" ref="AD6393:AD6456" ca="1" si="1804">Y6393+AA6393-AB6393</f>
        <v>0.2964</v>
      </c>
      <c r="AE6393">
        <f t="shared" ca="1" si="1798"/>
        <v>0</v>
      </c>
      <c r="AF6393">
        <f t="shared" ca="1" si="1799"/>
        <v>0.2964</v>
      </c>
      <c r="AG6393">
        <f t="shared" ca="1" si="1800"/>
        <v>0</v>
      </c>
      <c r="AH6393">
        <f t="shared" ca="1" si="1801"/>
        <v>1</v>
      </c>
    </row>
    <row r="6394" spans="15:34" x14ac:dyDescent="0.25">
      <c r="O6394">
        <v>6338</v>
      </c>
      <c r="P6394" s="2">
        <f t="shared" si="1802"/>
        <v>44461.041666651297</v>
      </c>
      <c r="Q6394">
        <f t="shared" ref="Q6394:Q6457" si="1805">DAY(P6394)</f>
        <v>22</v>
      </c>
      <c r="R6394">
        <f t="shared" ref="R6394:R6457" si="1806">MONTH(P6394)</f>
        <v>9</v>
      </c>
      <c r="S6394">
        <f t="shared" ref="S6394:S6457" si="1807">IF(WEEKDAY(P6394)=6,1,IF(WEEKDAY(P6394)=7,2,3))</f>
        <v>3</v>
      </c>
      <c r="T6394">
        <f t="shared" ref="T6394:T6457" si="1808">HOUR(P6394)</f>
        <v>1</v>
      </c>
      <c r="U6394">
        <f t="shared" ref="U6394:U6457" si="1809">IF(AND(P6394&gt;DATE(2021,5,14),P6394&lt;DATE(2021,9,15)),1,IF(AND(P6394&gt;DATE(2021,3,20),P6394&lt;DATE(2021,11,1)),2,0))</f>
        <v>2</v>
      </c>
      <c r="V6394">
        <f t="shared" ref="V6394:V6457" ca="1" si="1810">INDEX($D$57:$L$80,1+T6394,S6394+U6394*3)</f>
        <v>0.20670000000000002</v>
      </c>
      <c r="W6394">
        <f>INDEX(Solarstrahlungsdaten!$B$13:$G$8772,Übersicht!O6394,Übersicht!$E$10)</f>
        <v>0</v>
      </c>
      <c r="X6394">
        <f t="shared" ref="X6394:X6457" si="1811">IF(W6394*$D$9/1000*(1-$D$41)&gt;$D$9*$D$42,$D$9*$D$42,W6394*$D$9/1000*(1-$D$41))</f>
        <v>0</v>
      </c>
      <c r="Y6394">
        <f t="shared" ref="Y6394:Y6457" ca="1" si="1812">V6394-X6394</f>
        <v>0.20670000000000002</v>
      </c>
      <c r="Z6394">
        <f t="shared" ref="Z6394:Z6457" ca="1" si="1813">IF(X6394&gt;V6394,V6394,X6394)</f>
        <v>0</v>
      </c>
      <c r="AA6394">
        <f t="shared" ref="AA6394:AA6457" ca="1" si="1814">IF(Y6394&lt;0, IF(AC6393-Y6394&lt;$D$22, -Y6394, $D$22-AC6393),0)</f>
        <v>0</v>
      </c>
      <c r="AB6394">
        <f t="shared" ref="AB6394:AB6457" ca="1" si="1815">IF(Y6394&gt;0, IF(AC6393-Y6394&gt;0, Y6394, AC6393),0)</f>
        <v>0</v>
      </c>
      <c r="AC6394">
        <f t="shared" ca="1" si="1803"/>
        <v>0</v>
      </c>
      <c r="AD6394">
        <f t="shared" ca="1" si="1804"/>
        <v>0.20670000000000002</v>
      </c>
      <c r="AE6394">
        <f t="shared" ref="AE6394:AE6457" ca="1" si="1816">IF(AD6394&lt;0,-AD6394,0)</f>
        <v>0</v>
      </c>
      <c r="AF6394">
        <f t="shared" ref="AF6394:AF6457" ca="1" si="1817">IF(AD6394&gt;0,AD6394,0)</f>
        <v>0.20670000000000002</v>
      </c>
      <c r="AG6394">
        <f t="shared" ref="AG6394:AG6457" ca="1" si="1818">IF($D$22&gt;0,AC6394/$D$22,0)</f>
        <v>0</v>
      </c>
      <c r="AH6394">
        <f t="shared" ref="AH6394:AH6457" ca="1" si="1819">IF(AC6394&lt;=0,1,0)</f>
        <v>1</v>
      </c>
    </row>
    <row r="6395" spans="15:34" x14ac:dyDescent="0.25">
      <c r="O6395">
        <v>6339</v>
      </c>
      <c r="P6395" s="2">
        <f t="shared" ref="P6395:P6458" si="1820">P6394+TIME(1,,)</f>
        <v>44461.083333317962</v>
      </c>
      <c r="Q6395">
        <f t="shared" si="1805"/>
        <v>22</v>
      </c>
      <c r="R6395">
        <f t="shared" si="1806"/>
        <v>9</v>
      </c>
      <c r="S6395">
        <f t="shared" si="1807"/>
        <v>3</v>
      </c>
      <c r="T6395">
        <f t="shared" si="1808"/>
        <v>2</v>
      </c>
      <c r="U6395">
        <f t="shared" si="1809"/>
        <v>2</v>
      </c>
      <c r="V6395">
        <f t="shared" ca="1" si="1810"/>
        <v>0.18039999999999998</v>
      </c>
      <c r="W6395">
        <f>INDEX(Solarstrahlungsdaten!$B$13:$G$8772,Übersicht!O6395,Übersicht!$E$10)</f>
        <v>0</v>
      </c>
      <c r="X6395">
        <f t="shared" si="1811"/>
        <v>0</v>
      </c>
      <c r="Y6395">
        <f t="shared" ca="1" si="1812"/>
        <v>0.18039999999999998</v>
      </c>
      <c r="Z6395">
        <f t="shared" ca="1" si="1813"/>
        <v>0</v>
      </c>
      <c r="AA6395">
        <f t="shared" ca="1" si="1814"/>
        <v>0</v>
      </c>
      <c r="AB6395">
        <f t="shared" ca="1" si="1815"/>
        <v>0</v>
      </c>
      <c r="AC6395">
        <f t="shared" ref="AC6395:AC6458" ca="1" si="1821">AC6394+AA6395-AB6395</f>
        <v>0</v>
      </c>
      <c r="AD6395">
        <f t="shared" ca="1" si="1804"/>
        <v>0.18039999999999998</v>
      </c>
      <c r="AE6395">
        <f t="shared" ca="1" si="1816"/>
        <v>0</v>
      </c>
      <c r="AF6395">
        <f t="shared" ca="1" si="1817"/>
        <v>0.18039999999999998</v>
      </c>
      <c r="AG6395">
        <f t="shared" ca="1" si="1818"/>
        <v>0</v>
      </c>
      <c r="AH6395">
        <f t="shared" ca="1" si="1819"/>
        <v>1</v>
      </c>
    </row>
    <row r="6396" spans="15:34" x14ac:dyDescent="0.25">
      <c r="O6396">
        <v>6340</v>
      </c>
      <c r="P6396" s="2">
        <f t="shared" si="1820"/>
        <v>44461.124999984626</v>
      </c>
      <c r="Q6396">
        <f t="shared" si="1805"/>
        <v>22</v>
      </c>
      <c r="R6396">
        <f t="shared" si="1806"/>
        <v>9</v>
      </c>
      <c r="S6396">
        <f t="shared" si="1807"/>
        <v>3</v>
      </c>
      <c r="T6396">
        <f t="shared" si="1808"/>
        <v>3</v>
      </c>
      <c r="U6396">
        <f t="shared" si="1809"/>
        <v>2</v>
      </c>
      <c r="V6396">
        <f t="shared" ca="1" si="1810"/>
        <v>0.1724</v>
      </c>
      <c r="W6396">
        <f>INDEX(Solarstrahlungsdaten!$B$13:$G$8772,Übersicht!O6396,Übersicht!$E$10)</f>
        <v>0</v>
      </c>
      <c r="X6396">
        <f t="shared" si="1811"/>
        <v>0</v>
      </c>
      <c r="Y6396">
        <f t="shared" ca="1" si="1812"/>
        <v>0.1724</v>
      </c>
      <c r="Z6396">
        <f t="shared" ca="1" si="1813"/>
        <v>0</v>
      </c>
      <c r="AA6396">
        <f t="shared" ca="1" si="1814"/>
        <v>0</v>
      </c>
      <c r="AB6396">
        <f t="shared" ca="1" si="1815"/>
        <v>0</v>
      </c>
      <c r="AC6396">
        <f t="shared" ca="1" si="1821"/>
        <v>0</v>
      </c>
      <c r="AD6396">
        <f t="shared" ca="1" si="1804"/>
        <v>0.1724</v>
      </c>
      <c r="AE6396">
        <f t="shared" ca="1" si="1816"/>
        <v>0</v>
      </c>
      <c r="AF6396">
        <f t="shared" ca="1" si="1817"/>
        <v>0.1724</v>
      </c>
      <c r="AG6396">
        <f t="shared" ca="1" si="1818"/>
        <v>0</v>
      </c>
      <c r="AH6396">
        <f t="shared" ca="1" si="1819"/>
        <v>1</v>
      </c>
    </row>
    <row r="6397" spans="15:34" x14ac:dyDescent="0.25">
      <c r="O6397">
        <v>6341</v>
      </c>
      <c r="P6397" s="2">
        <f t="shared" si="1820"/>
        <v>44461.16666665129</v>
      </c>
      <c r="Q6397">
        <f t="shared" si="1805"/>
        <v>22</v>
      </c>
      <c r="R6397">
        <f t="shared" si="1806"/>
        <v>9</v>
      </c>
      <c r="S6397">
        <f t="shared" si="1807"/>
        <v>3</v>
      </c>
      <c r="T6397">
        <f t="shared" si="1808"/>
        <v>4</v>
      </c>
      <c r="U6397">
        <f t="shared" si="1809"/>
        <v>2</v>
      </c>
      <c r="V6397">
        <f t="shared" ca="1" si="1810"/>
        <v>0.17459999999999998</v>
      </c>
      <c r="W6397">
        <f>INDEX(Solarstrahlungsdaten!$B$13:$G$8772,Übersicht!O6397,Übersicht!$E$10)</f>
        <v>0</v>
      </c>
      <c r="X6397">
        <f t="shared" si="1811"/>
        <v>0</v>
      </c>
      <c r="Y6397">
        <f t="shared" ca="1" si="1812"/>
        <v>0.17459999999999998</v>
      </c>
      <c r="Z6397">
        <f t="shared" ca="1" si="1813"/>
        <v>0</v>
      </c>
      <c r="AA6397">
        <f t="shared" ca="1" si="1814"/>
        <v>0</v>
      </c>
      <c r="AB6397">
        <f t="shared" ca="1" si="1815"/>
        <v>0</v>
      </c>
      <c r="AC6397">
        <f t="shared" ca="1" si="1821"/>
        <v>0</v>
      </c>
      <c r="AD6397">
        <f t="shared" ca="1" si="1804"/>
        <v>0.17459999999999998</v>
      </c>
      <c r="AE6397">
        <f t="shared" ca="1" si="1816"/>
        <v>0</v>
      </c>
      <c r="AF6397">
        <f t="shared" ca="1" si="1817"/>
        <v>0.17459999999999998</v>
      </c>
      <c r="AG6397">
        <f t="shared" ca="1" si="1818"/>
        <v>0</v>
      </c>
      <c r="AH6397">
        <f t="shared" ca="1" si="1819"/>
        <v>1</v>
      </c>
    </row>
    <row r="6398" spans="15:34" x14ac:dyDescent="0.25">
      <c r="O6398">
        <v>6342</v>
      </c>
      <c r="P6398" s="2">
        <f t="shared" si="1820"/>
        <v>44461.208333317954</v>
      </c>
      <c r="Q6398">
        <f t="shared" si="1805"/>
        <v>22</v>
      </c>
      <c r="R6398">
        <f t="shared" si="1806"/>
        <v>9</v>
      </c>
      <c r="S6398">
        <f t="shared" si="1807"/>
        <v>3</v>
      </c>
      <c r="T6398">
        <f t="shared" si="1808"/>
        <v>5</v>
      </c>
      <c r="U6398">
        <f t="shared" si="1809"/>
        <v>2</v>
      </c>
      <c r="V6398">
        <f t="shared" ca="1" si="1810"/>
        <v>0.1938</v>
      </c>
      <c r="W6398">
        <f>INDEX(Solarstrahlungsdaten!$B$13:$G$8772,Übersicht!O6398,Übersicht!$E$10)</f>
        <v>0</v>
      </c>
      <c r="X6398">
        <f t="shared" si="1811"/>
        <v>0</v>
      </c>
      <c r="Y6398">
        <f t="shared" ca="1" si="1812"/>
        <v>0.1938</v>
      </c>
      <c r="Z6398">
        <f t="shared" ca="1" si="1813"/>
        <v>0</v>
      </c>
      <c r="AA6398">
        <f t="shared" ca="1" si="1814"/>
        <v>0</v>
      </c>
      <c r="AB6398">
        <f t="shared" ca="1" si="1815"/>
        <v>0</v>
      </c>
      <c r="AC6398">
        <f t="shared" ca="1" si="1821"/>
        <v>0</v>
      </c>
      <c r="AD6398">
        <f t="shared" ca="1" si="1804"/>
        <v>0.1938</v>
      </c>
      <c r="AE6398">
        <f t="shared" ca="1" si="1816"/>
        <v>0</v>
      </c>
      <c r="AF6398">
        <f t="shared" ca="1" si="1817"/>
        <v>0.1938</v>
      </c>
      <c r="AG6398">
        <f t="shared" ca="1" si="1818"/>
        <v>0</v>
      </c>
      <c r="AH6398">
        <f t="shared" ca="1" si="1819"/>
        <v>1</v>
      </c>
    </row>
    <row r="6399" spans="15:34" x14ac:dyDescent="0.25">
      <c r="O6399">
        <v>6343</v>
      </c>
      <c r="P6399" s="2">
        <f t="shared" si="1820"/>
        <v>44461.249999984619</v>
      </c>
      <c r="Q6399">
        <f t="shared" si="1805"/>
        <v>22</v>
      </c>
      <c r="R6399">
        <f t="shared" si="1806"/>
        <v>9</v>
      </c>
      <c r="S6399">
        <f t="shared" si="1807"/>
        <v>3</v>
      </c>
      <c r="T6399">
        <f t="shared" si="1808"/>
        <v>6</v>
      </c>
      <c r="U6399">
        <f t="shared" si="1809"/>
        <v>2</v>
      </c>
      <c r="V6399">
        <f t="shared" ca="1" si="1810"/>
        <v>0.32089999999999996</v>
      </c>
      <c r="W6399">
        <f>INDEX(Solarstrahlungsdaten!$B$13:$G$8772,Übersicht!O6399,Übersicht!$E$10)</f>
        <v>36.885000000000005</v>
      </c>
      <c r="X6399">
        <f t="shared" si="1811"/>
        <v>0.12688440000000004</v>
      </c>
      <c r="Y6399">
        <f t="shared" ca="1" si="1812"/>
        <v>0.19401559999999993</v>
      </c>
      <c r="Z6399">
        <f t="shared" ca="1" si="1813"/>
        <v>0.12688440000000004</v>
      </c>
      <c r="AA6399">
        <f t="shared" ca="1" si="1814"/>
        <v>0</v>
      </c>
      <c r="AB6399">
        <f t="shared" ca="1" si="1815"/>
        <v>0</v>
      </c>
      <c r="AC6399">
        <f t="shared" ca="1" si="1821"/>
        <v>0</v>
      </c>
      <c r="AD6399">
        <f t="shared" ca="1" si="1804"/>
        <v>0.19401559999999993</v>
      </c>
      <c r="AE6399">
        <f t="shared" ca="1" si="1816"/>
        <v>0</v>
      </c>
      <c r="AF6399">
        <f t="shared" ca="1" si="1817"/>
        <v>0.19401559999999993</v>
      </c>
      <c r="AG6399">
        <f t="shared" ca="1" si="1818"/>
        <v>0</v>
      </c>
      <c r="AH6399">
        <f t="shared" ca="1" si="1819"/>
        <v>1</v>
      </c>
    </row>
    <row r="6400" spans="15:34" x14ac:dyDescent="0.25">
      <c r="O6400">
        <v>6344</v>
      </c>
      <c r="P6400" s="2">
        <f t="shared" si="1820"/>
        <v>44461.291666651283</v>
      </c>
      <c r="Q6400">
        <f t="shared" si="1805"/>
        <v>22</v>
      </c>
      <c r="R6400">
        <f t="shared" si="1806"/>
        <v>9</v>
      </c>
      <c r="S6400">
        <f t="shared" si="1807"/>
        <v>3</v>
      </c>
      <c r="T6400">
        <f t="shared" si="1808"/>
        <v>7</v>
      </c>
      <c r="U6400">
        <f t="shared" si="1809"/>
        <v>2</v>
      </c>
      <c r="V6400">
        <f t="shared" ca="1" si="1810"/>
        <v>0.49560000000000004</v>
      </c>
      <c r="W6400">
        <f>INDEX(Solarstrahlungsdaten!$B$13:$G$8772,Übersicht!O6400,Übersicht!$E$10)</f>
        <v>79.430000000000007</v>
      </c>
      <c r="X6400">
        <f t="shared" si="1811"/>
        <v>0.27323920000000002</v>
      </c>
      <c r="Y6400">
        <f t="shared" ca="1" si="1812"/>
        <v>0.22236080000000003</v>
      </c>
      <c r="Z6400">
        <f t="shared" ca="1" si="1813"/>
        <v>0.27323920000000002</v>
      </c>
      <c r="AA6400">
        <f t="shared" ca="1" si="1814"/>
        <v>0</v>
      </c>
      <c r="AB6400">
        <f t="shared" ca="1" si="1815"/>
        <v>0</v>
      </c>
      <c r="AC6400">
        <f t="shared" ca="1" si="1821"/>
        <v>0</v>
      </c>
      <c r="AD6400">
        <f t="shared" ca="1" si="1804"/>
        <v>0.22236080000000003</v>
      </c>
      <c r="AE6400">
        <f t="shared" ca="1" si="1816"/>
        <v>0</v>
      </c>
      <c r="AF6400">
        <f t="shared" ca="1" si="1817"/>
        <v>0.22236080000000003</v>
      </c>
      <c r="AG6400">
        <f t="shared" ca="1" si="1818"/>
        <v>0</v>
      </c>
      <c r="AH6400">
        <f t="shared" ca="1" si="1819"/>
        <v>1</v>
      </c>
    </row>
    <row r="6401" spans="15:34" x14ac:dyDescent="0.25">
      <c r="O6401">
        <v>6345</v>
      </c>
      <c r="P6401" s="2">
        <f t="shared" si="1820"/>
        <v>44461.333333317947</v>
      </c>
      <c r="Q6401">
        <f t="shared" si="1805"/>
        <v>22</v>
      </c>
      <c r="R6401">
        <f t="shared" si="1806"/>
        <v>9</v>
      </c>
      <c r="S6401">
        <f t="shared" si="1807"/>
        <v>3</v>
      </c>
      <c r="T6401">
        <f t="shared" si="1808"/>
        <v>8</v>
      </c>
      <c r="U6401">
        <f t="shared" si="1809"/>
        <v>2</v>
      </c>
      <c r="V6401">
        <f t="shared" ca="1" si="1810"/>
        <v>0.54830000000000001</v>
      </c>
      <c r="W6401">
        <f>INDEX(Solarstrahlungsdaten!$B$13:$G$8772,Übersicht!O6401,Übersicht!$E$10)</f>
        <v>171.08999999999997</v>
      </c>
      <c r="X6401">
        <f t="shared" si="1811"/>
        <v>0.5885495999999999</v>
      </c>
      <c r="Y6401">
        <f t="shared" ca="1" si="1812"/>
        <v>-4.0249599999999885E-2</v>
      </c>
      <c r="Z6401">
        <f t="shared" ca="1" si="1813"/>
        <v>0.54830000000000001</v>
      </c>
      <c r="AA6401">
        <f t="shared" ca="1" si="1814"/>
        <v>4.0249599999999885E-2</v>
      </c>
      <c r="AB6401">
        <f t="shared" ca="1" si="1815"/>
        <v>0</v>
      </c>
      <c r="AC6401">
        <f t="shared" ca="1" si="1821"/>
        <v>4.0249599999999885E-2</v>
      </c>
      <c r="AD6401">
        <f t="shared" ca="1" si="1804"/>
        <v>0</v>
      </c>
      <c r="AE6401">
        <f t="shared" ca="1" si="1816"/>
        <v>0</v>
      </c>
      <c r="AF6401">
        <f t="shared" ca="1" si="1817"/>
        <v>0</v>
      </c>
      <c r="AG6401">
        <f t="shared" ca="1" si="1818"/>
        <v>1.0062399999999971E-2</v>
      </c>
      <c r="AH6401">
        <f t="shared" ca="1" si="1819"/>
        <v>0</v>
      </c>
    </row>
    <row r="6402" spans="15:34" x14ac:dyDescent="0.25">
      <c r="O6402">
        <v>6346</v>
      </c>
      <c r="P6402" s="2">
        <f t="shared" si="1820"/>
        <v>44461.374999984611</v>
      </c>
      <c r="Q6402">
        <f t="shared" si="1805"/>
        <v>22</v>
      </c>
      <c r="R6402">
        <f t="shared" si="1806"/>
        <v>9</v>
      </c>
      <c r="S6402">
        <f t="shared" si="1807"/>
        <v>3</v>
      </c>
      <c r="T6402">
        <f t="shared" si="1808"/>
        <v>9</v>
      </c>
      <c r="U6402">
        <f t="shared" si="1809"/>
        <v>2</v>
      </c>
      <c r="V6402">
        <f t="shared" ca="1" si="1810"/>
        <v>0.54630000000000001</v>
      </c>
      <c r="W6402">
        <f>INDEX(Solarstrahlungsdaten!$B$13:$G$8772,Übersicht!O6402,Übersicht!$E$10)</f>
        <v>139.86000000000001</v>
      </c>
      <c r="X6402">
        <f t="shared" si="1811"/>
        <v>0.48111840000000006</v>
      </c>
      <c r="Y6402">
        <f t="shared" ca="1" si="1812"/>
        <v>6.5181599999999951E-2</v>
      </c>
      <c r="Z6402">
        <f t="shared" ca="1" si="1813"/>
        <v>0.48111840000000006</v>
      </c>
      <c r="AA6402">
        <f t="shared" ca="1" si="1814"/>
        <v>0</v>
      </c>
      <c r="AB6402">
        <f t="shared" ca="1" si="1815"/>
        <v>4.0249599999999885E-2</v>
      </c>
      <c r="AC6402">
        <f t="shared" ca="1" si="1821"/>
        <v>0</v>
      </c>
      <c r="AD6402">
        <f t="shared" ca="1" si="1804"/>
        <v>2.4932000000000065E-2</v>
      </c>
      <c r="AE6402">
        <f t="shared" ca="1" si="1816"/>
        <v>0</v>
      </c>
      <c r="AF6402">
        <f t="shared" ca="1" si="1817"/>
        <v>2.4932000000000065E-2</v>
      </c>
      <c r="AG6402">
        <f t="shared" ca="1" si="1818"/>
        <v>0</v>
      </c>
      <c r="AH6402">
        <f t="shared" ca="1" si="1819"/>
        <v>1</v>
      </c>
    </row>
    <row r="6403" spans="15:34" x14ac:dyDescent="0.25">
      <c r="O6403">
        <v>6347</v>
      </c>
      <c r="P6403" s="2">
        <f t="shared" si="1820"/>
        <v>44461.416666651276</v>
      </c>
      <c r="Q6403">
        <f t="shared" si="1805"/>
        <v>22</v>
      </c>
      <c r="R6403">
        <f t="shared" si="1806"/>
        <v>9</v>
      </c>
      <c r="S6403">
        <f t="shared" si="1807"/>
        <v>3</v>
      </c>
      <c r="T6403">
        <f t="shared" si="1808"/>
        <v>10</v>
      </c>
      <c r="U6403">
        <f t="shared" si="1809"/>
        <v>2</v>
      </c>
      <c r="V6403">
        <f t="shared" ca="1" si="1810"/>
        <v>0.5323</v>
      </c>
      <c r="W6403">
        <f>INDEX(Solarstrahlungsdaten!$B$13:$G$8772,Übersicht!O6403,Übersicht!$E$10)</f>
        <v>90.02</v>
      </c>
      <c r="X6403">
        <f t="shared" si="1811"/>
        <v>0.30966880000000002</v>
      </c>
      <c r="Y6403">
        <f t="shared" ca="1" si="1812"/>
        <v>0.22263119999999997</v>
      </c>
      <c r="Z6403">
        <f t="shared" ca="1" si="1813"/>
        <v>0.30966880000000002</v>
      </c>
      <c r="AA6403">
        <f t="shared" ca="1" si="1814"/>
        <v>0</v>
      </c>
      <c r="AB6403">
        <f t="shared" ca="1" si="1815"/>
        <v>0</v>
      </c>
      <c r="AC6403">
        <f t="shared" ca="1" si="1821"/>
        <v>0</v>
      </c>
      <c r="AD6403">
        <f t="shared" ca="1" si="1804"/>
        <v>0.22263119999999997</v>
      </c>
      <c r="AE6403">
        <f t="shared" ca="1" si="1816"/>
        <v>0</v>
      </c>
      <c r="AF6403">
        <f t="shared" ca="1" si="1817"/>
        <v>0.22263119999999997</v>
      </c>
      <c r="AG6403">
        <f t="shared" ca="1" si="1818"/>
        <v>0</v>
      </c>
      <c r="AH6403">
        <f t="shared" ca="1" si="1819"/>
        <v>1</v>
      </c>
    </row>
    <row r="6404" spans="15:34" x14ac:dyDescent="0.25">
      <c r="O6404">
        <v>6348</v>
      </c>
      <c r="P6404" s="2">
        <f t="shared" si="1820"/>
        <v>44461.45833331794</v>
      </c>
      <c r="Q6404">
        <f t="shared" si="1805"/>
        <v>22</v>
      </c>
      <c r="R6404">
        <f t="shared" si="1806"/>
        <v>9</v>
      </c>
      <c r="S6404">
        <f t="shared" si="1807"/>
        <v>3</v>
      </c>
      <c r="T6404">
        <f t="shared" si="1808"/>
        <v>11</v>
      </c>
      <c r="U6404">
        <f t="shared" si="1809"/>
        <v>2</v>
      </c>
      <c r="V6404">
        <f t="shared" ca="1" si="1810"/>
        <v>0.52639999999999998</v>
      </c>
      <c r="W6404">
        <f>INDEX(Solarstrahlungsdaten!$B$13:$G$8772,Übersicht!O6404,Übersicht!$E$10)</f>
        <v>298.2</v>
      </c>
      <c r="X6404">
        <f t="shared" si="1811"/>
        <v>1.0258079999999998</v>
      </c>
      <c r="Y6404">
        <f t="shared" ca="1" si="1812"/>
        <v>-0.49940799999999985</v>
      </c>
      <c r="Z6404">
        <f t="shared" ca="1" si="1813"/>
        <v>0.52639999999999998</v>
      </c>
      <c r="AA6404">
        <f t="shared" ca="1" si="1814"/>
        <v>0.49940799999999985</v>
      </c>
      <c r="AB6404">
        <f t="shared" ca="1" si="1815"/>
        <v>0</v>
      </c>
      <c r="AC6404">
        <f t="shared" ca="1" si="1821"/>
        <v>0.49940799999999985</v>
      </c>
      <c r="AD6404">
        <f t="shared" ca="1" si="1804"/>
        <v>0</v>
      </c>
      <c r="AE6404">
        <f t="shared" ca="1" si="1816"/>
        <v>0</v>
      </c>
      <c r="AF6404">
        <f t="shared" ca="1" si="1817"/>
        <v>0</v>
      </c>
      <c r="AG6404">
        <f t="shared" ca="1" si="1818"/>
        <v>0.12485199999999996</v>
      </c>
      <c r="AH6404">
        <f t="shared" ca="1" si="1819"/>
        <v>0</v>
      </c>
    </row>
    <row r="6405" spans="15:34" x14ac:dyDescent="0.25">
      <c r="O6405">
        <v>6349</v>
      </c>
      <c r="P6405" s="2">
        <f t="shared" si="1820"/>
        <v>44461.499999984604</v>
      </c>
      <c r="Q6405">
        <f t="shared" si="1805"/>
        <v>22</v>
      </c>
      <c r="R6405">
        <f t="shared" si="1806"/>
        <v>9</v>
      </c>
      <c r="S6405">
        <f t="shared" si="1807"/>
        <v>3</v>
      </c>
      <c r="T6405">
        <f t="shared" si="1808"/>
        <v>12</v>
      </c>
      <c r="U6405">
        <f t="shared" si="1809"/>
        <v>2</v>
      </c>
      <c r="V6405">
        <f t="shared" ca="1" si="1810"/>
        <v>0.58089999999999997</v>
      </c>
      <c r="W6405">
        <f>INDEX(Solarstrahlungsdaten!$B$13:$G$8772,Übersicht!O6405,Übersicht!$E$10)</f>
        <v>300.25</v>
      </c>
      <c r="X6405">
        <f t="shared" si="1811"/>
        <v>1.0328600000000001</v>
      </c>
      <c r="Y6405">
        <f t="shared" ca="1" si="1812"/>
        <v>-0.45196000000000014</v>
      </c>
      <c r="Z6405">
        <f t="shared" ca="1" si="1813"/>
        <v>0.58089999999999997</v>
      </c>
      <c r="AA6405">
        <f t="shared" ca="1" si="1814"/>
        <v>0.45196000000000014</v>
      </c>
      <c r="AB6405">
        <f t="shared" ca="1" si="1815"/>
        <v>0</v>
      </c>
      <c r="AC6405">
        <f t="shared" ca="1" si="1821"/>
        <v>0.95136799999999999</v>
      </c>
      <c r="AD6405">
        <f t="shared" ca="1" si="1804"/>
        <v>0</v>
      </c>
      <c r="AE6405">
        <f t="shared" ca="1" si="1816"/>
        <v>0</v>
      </c>
      <c r="AF6405">
        <f t="shared" ca="1" si="1817"/>
        <v>0</v>
      </c>
      <c r="AG6405">
        <f t="shared" ca="1" si="1818"/>
        <v>0.237842</v>
      </c>
      <c r="AH6405">
        <f t="shared" ca="1" si="1819"/>
        <v>0</v>
      </c>
    </row>
    <row r="6406" spans="15:34" x14ac:dyDescent="0.25">
      <c r="O6406">
        <v>6350</v>
      </c>
      <c r="P6406" s="2">
        <f t="shared" si="1820"/>
        <v>44461.541666651268</v>
      </c>
      <c r="Q6406">
        <f t="shared" si="1805"/>
        <v>22</v>
      </c>
      <c r="R6406">
        <f t="shared" si="1806"/>
        <v>9</v>
      </c>
      <c r="S6406">
        <f t="shared" si="1807"/>
        <v>3</v>
      </c>
      <c r="T6406">
        <f t="shared" si="1808"/>
        <v>13</v>
      </c>
      <c r="U6406">
        <f t="shared" si="1809"/>
        <v>2</v>
      </c>
      <c r="V6406">
        <f t="shared" ca="1" si="1810"/>
        <v>0.60009999999999986</v>
      </c>
      <c r="W6406">
        <f>INDEX(Solarstrahlungsdaten!$B$13:$G$8772,Übersicht!O6406,Übersicht!$E$10)</f>
        <v>69.989999999999995</v>
      </c>
      <c r="X6406">
        <f t="shared" si="1811"/>
        <v>0.2407656</v>
      </c>
      <c r="Y6406">
        <f t="shared" ca="1" si="1812"/>
        <v>0.35933439999999983</v>
      </c>
      <c r="Z6406">
        <f t="shared" ca="1" si="1813"/>
        <v>0.2407656</v>
      </c>
      <c r="AA6406">
        <f t="shared" ca="1" si="1814"/>
        <v>0</v>
      </c>
      <c r="AB6406">
        <f t="shared" ca="1" si="1815"/>
        <v>0.35933439999999983</v>
      </c>
      <c r="AC6406">
        <f t="shared" ca="1" si="1821"/>
        <v>0.59203360000000016</v>
      </c>
      <c r="AD6406">
        <f t="shared" ca="1" si="1804"/>
        <v>0</v>
      </c>
      <c r="AE6406">
        <f t="shared" ca="1" si="1816"/>
        <v>0</v>
      </c>
      <c r="AF6406">
        <f t="shared" ca="1" si="1817"/>
        <v>0</v>
      </c>
      <c r="AG6406">
        <f t="shared" ca="1" si="1818"/>
        <v>0.14800840000000004</v>
      </c>
      <c r="AH6406">
        <f t="shared" ca="1" si="1819"/>
        <v>0</v>
      </c>
    </row>
    <row r="6407" spans="15:34" x14ac:dyDescent="0.25">
      <c r="O6407">
        <v>6351</v>
      </c>
      <c r="P6407" s="2">
        <f t="shared" si="1820"/>
        <v>44461.583333317933</v>
      </c>
      <c r="Q6407">
        <f t="shared" si="1805"/>
        <v>22</v>
      </c>
      <c r="R6407">
        <f t="shared" si="1806"/>
        <v>9</v>
      </c>
      <c r="S6407">
        <f t="shared" si="1807"/>
        <v>3</v>
      </c>
      <c r="T6407">
        <f t="shared" si="1808"/>
        <v>14</v>
      </c>
      <c r="U6407">
        <f t="shared" si="1809"/>
        <v>2</v>
      </c>
      <c r="V6407">
        <f t="shared" ca="1" si="1810"/>
        <v>0.52290000000000003</v>
      </c>
      <c r="W6407">
        <f>INDEX(Solarstrahlungsdaten!$B$13:$G$8772,Übersicht!O6407,Übersicht!$E$10)</f>
        <v>149.07</v>
      </c>
      <c r="X6407">
        <f t="shared" si="1811"/>
        <v>0.51280079999999995</v>
      </c>
      <c r="Y6407">
        <f t="shared" ca="1" si="1812"/>
        <v>1.0099200000000086E-2</v>
      </c>
      <c r="Z6407">
        <f t="shared" ca="1" si="1813"/>
        <v>0.51280079999999995</v>
      </c>
      <c r="AA6407">
        <f t="shared" ca="1" si="1814"/>
        <v>0</v>
      </c>
      <c r="AB6407">
        <f t="shared" ca="1" si="1815"/>
        <v>1.0099200000000086E-2</v>
      </c>
      <c r="AC6407">
        <f t="shared" ca="1" si="1821"/>
        <v>0.58193440000000007</v>
      </c>
      <c r="AD6407">
        <f t="shared" ca="1" si="1804"/>
        <v>0</v>
      </c>
      <c r="AE6407">
        <f t="shared" ca="1" si="1816"/>
        <v>0</v>
      </c>
      <c r="AF6407">
        <f t="shared" ca="1" si="1817"/>
        <v>0</v>
      </c>
      <c r="AG6407">
        <f t="shared" ca="1" si="1818"/>
        <v>0.14548360000000002</v>
      </c>
      <c r="AH6407">
        <f t="shared" ca="1" si="1819"/>
        <v>0</v>
      </c>
    </row>
    <row r="6408" spans="15:34" x14ac:dyDescent="0.25">
      <c r="O6408">
        <v>6352</v>
      </c>
      <c r="P6408" s="2">
        <f t="shared" si="1820"/>
        <v>44461.624999984597</v>
      </c>
      <c r="Q6408">
        <f t="shared" si="1805"/>
        <v>22</v>
      </c>
      <c r="R6408">
        <f t="shared" si="1806"/>
        <v>9</v>
      </c>
      <c r="S6408">
        <f t="shared" si="1807"/>
        <v>3</v>
      </c>
      <c r="T6408">
        <f t="shared" si="1808"/>
        <v>15</v>
      </c>
      <c r="U6408">
        <f t="shared" si="1809"/>
        <v>2</v>
      </c>
      <c r="V6408">
        <f t="shared" ca="1" si="1810"/>
        <v>0.46609999999999996</v>
      </c>
      <c r="W6408">
        <f>INDEX(Solarstrahlungsdaten!$B$13:$G$8772,Übersicht!O6408,Übersicht!$E$10)</f>
        <v>149.875</v>
      </c>
      <c r="X6408">
        <f t="shared" si="1811"/>
        <v>0.51556999999999997</v>
      </c>
      <c r="Y6408">
        <f t="shared" ca="1" si="1812"/>
        <v>-4.9470000000000014E-2</v>
      </c>
      <c r="Z6408">
        <f t="shared" ca="1" si="1813"/>
        <v>0.46609999999999996</v>
      </c>
      <c r="AA6408">
        <f t="shared" ca="1" si="1814"/>
        <v>4.9470000000000014E-2</v>
      </c>
      <c r="AB6408">
        <f t="shared" ca="1" si="1815"/>
        <v>0</v>
      </c>
      <c r="AC6408">
        <f t="shared" ca="1" si="1821"/>
        <v>0.63140440000000009</v>
      </c>
      <c r="AD6408">
        <f t="shared" ca="1" si="1804"/>
        <v>0</v>
      </c>
      <c r="AE6408">
        <f t="shared" ca="1" si="1816"/>
        <v>0</v>
      </c>
      <c r="AF6408">
        <f t="shared" ca="1" si="1817"/>
        <v>0</v>
      </c>
      <c r="AG6408">
        <f t="shared" ca="1" si="1818"/>
        <v>0.15785110000000002</v>
      </c>
      <c r="AH6408">
        <f t="shared" ca="1" si="1819"/>
        <v>0</v>
      </c>
    </row>
    <row r="6409" spans="15:34" x14ac:dyDescent="0.25">
      <c r="O6409">
        <v>6353</v>
      </c>
      <c r="P6409" s="2">
        <f t="shared" si="1820"/>
        <v>44461.666666651261</v>
      </c>
      <c r="Q6409">
        <f t="shared" si="1805"/>
        <v>22</v>
      </c>
      <c r="R6409">
        <f t="shared" si="1806"/>
        <v>9</v>
      </c>
      <c r="S6409">
        <f t="shared" si="1807"/>
        <v>3</v>
      </c>
      <c r="T6409">
        <f t="shared" si="1808"/>
        <v>16</v>
      </c>
      <c r="U6409">
        <f t="shared" si="1809"/>
        <v>2</v>
      </c>
      <c r="V6409">
        <f t="shared" ca="1" si="1810"/>
        <v>0.42710000000000004</v>
      </c>
      <c r="W6409">
        <f>INDEX(Solarstrahlungsdaten!$B$13:$G$8772,Übersicht!O6409,Übersicht!$E$10)</f>
        <v>64.84</v>
      </c>
      <c r="X6409">
        <f t="shared" si="1811"/>
        <v>0.22304960000000001</v>
      </c>
      <c r="Y6409">
        <f t="shared" ca="1" si="1812"/>
        <v>0.20405040000000002</v>
      </c>
      <c r="Z6409">
        <f t="shared" ca="1" si="1813"/>
        <v>0.22304960000000001</v>
      </c>
      <c r="AA6409">
        <f t="shared" ca="1" si="1814"/>
        <v>0</v>
      </c>
      <c r="AB6409">
        <f t="shared" ca="1" si="1815"/>
        <v>0.20405040000000002</v>
      </c>
      <c r="AC6409">
        <f t="shared" ca="1" si="1821"/>
        <v>0.42735400000000007</v>
      </c>
      <c r="AD6409">
        <f t="shared" ca="1" si="1804"/>
        <v>0</v>
      </c>
      <c r="AE6409">
        <f t="shared" ca="1" si="1816"/>
        <v>0</v>
      </c>
      <c r="AF6409">
        <f t="shared" ca="1" si="1817"/>
        <v>0</v>
      </c>
      <c r="AG6409">
        <f t="shared" ca="1" si="1818"/>
        <v>0.10683850000000002</v>
      </c>
      <c r="AH6409">
        <f t="shared" ca="1" si="1819"/>
        <v>0</v>
      </c>
    </row>
    <row r="6410" spans="15:34" x14ac:dyDescent="0.25">
      <c r="O6410">
        <v>6354</v>
      </c>
      <c r="P6410" s="2">
        <f t="shared" si="1820"/>
        <v>44461.708333317925</v>
      </c>
      <c r="Q6410">
        <f t="shared" si="1805"/>
        <v>22</v>
      </c>
      <c r="R6410">
        <f t="shared" si="1806"/>
        <v>9</v>
      </c>
      <c r="S6410">
        <f t="shared" si="1807"/>
        <v>3</v>
      </c>
      <c r="T6410">
        <f t="shared" si="1808"/>
        <v>17</v>
      </c>
      <c r="U6410">
        <f t="shared" si="1809"/>
        <v>2</v>
      </c>
      <c r="V6410">
        <f t="shared" ca="1" si="1810"/>
        <v>0.44700000000000001</v>
      </c>
      <c r="W6410">
        <f>INDEX(Solarstrahlungsdaten!$B$13:$G$8772,Übersicht!O6410,Übersicht!$E$10)</f>
        <v>0</v>
      </c>
      <c r="X6410">
        <f t="shared" si="1811"/>
        <v>0</v>
      </c>
      <c r="Y6410">
        <f t="shared" ca="1" si="1812"/>
        <v>0.44700000000000001</v>
      </c>
      <c r="Z6410">
        <f t="shared" ca="1" si="1813"/>
        <v>0</v>
      </c>
      <c r="AA6410">
        <f t="shared" ca="1" si="1814"/>
        <v>0</v>
      </c>
      <c r="AB6410">
        <f t="shared" ca="1" si="1815"/>
        <v>0.42735400000000007</v>
      </c>
      <c r="AC6410">
        <f t="shared" ca="1" si="1821"/>
        <v>0</v>
      </c>
      <c r="AD6410">
        <f t="shared" ca="1" si="1804"/>
        <v>1.9645999999999941E-2</v>
      </c>
      <c r="AE6410">
        <f t="shared" ca="1" si="1816"/>
        <v>0</v>
      </c>
      <c r="AF6410">
        <f t="shared" ca="1" si="1817"/>
        <v>1.9645999999999941E-2</v>
      </c>
      <c r="AG6410">
        <f t="shared" ca="1" si="1818"/>
        <v>0</v>
      </c>
      <c r="AH6410">
        <f t="shared" ca="1" si="1819"/>
        <v>1</v>
      </c>
    </row>
    <row r="6411" spans="15:34" x14ac:dyDescent="0.25">
      <c r="O6411">
        <v>6355</v>
      </c>
      <c r="P6411" s="2">
        <f t="shared" si="1820"/>
        <v>44461.74999998459</v>
      </c>
      <c r="Q6411">
        <f t="shared" si="1805"/>
        <v>22</v>
      </c>
      <c r="R6411">
        <f t="shared" si="1806"/>
        <v>9</v>
      </c>
      <c r="S6411">
        <f t="shared" si="1807"/>
        <v>3</v>
      </c>
      <c r="T6411">
        <f t="shared" si="1808"/>
        <v>18</v>
      </c>
      <c r="U6411">
        <f t="shared" si="1809"/>
        <v>2</v>
      </c>
      <c r="V6411">
        <f t="shared" ca="1" si="1810"/>
        <v>0.54689999999999994</v>
      </c>
      <c r="W6411">
        <f>INDEX(Solarstrahlungsdaten!$B$13:$G$8772,Übersicht!O6411,Übersicht!$E$10)</f>
        <v>0</v>
      </c>
      <c r="X6411">
        <f t="shared" si="1811"/>
        <v>0</v>
      </c>
      <c r="Y6411">
        <f t="shared" ca="1" si="1812"/>
        <v>0.54689999999999994</v>
      </c>
      <c r="Z6411">
        <f t="shared" ca="1" si="1813"/>
        <v>0</v>
      </c>
      <c r="AA6411">
        <f t="shared" ca="1" si="1814"/>
        <v>0</v>
      </c>
      <c r="AB6411">
        <f t="shared" ca="1" si="1815"/>
        <v>0</v>
      </c>
      <c r="AC6411">
        <f t="shared" ca="1" si="1821"/>
        <v>0</v>
      </c>
      <c r="AD6411">
        <f t="shared" ca="1" si="1804"/>
        <v>0.54689999999999994</v>
      </c>
      <c r="AE6411">
        <f t="shared" ca="1" si="1816"/>
        <v>0</v>
      </c>
      <c r="AF6411">
        <f t="shared" ca="1" si="1817"/>
        <v>0.54689999999999994</v>
      </c>
      <c r="AG6411">
        <f t="shared" ca="1" si="1818"/>
        <v>0</v>
      </c>
      <c r="AH6411">
        <f t="shared" ca="1" si="1819"/>
        <v>1</v>
      </c>
    </row>
    <row r="6412" spans="15:34" x14ac:dyDescent="0.25">
      <c r="O6412">
        <v>6356</v>
      </c>
      <c r="P6412" s="2">
        <f t="shared" si="1820"/>
        <v>44461.791666651254</v>
      </c>
      <c r="Q6412">
        <f t="shared" si="1805"/>
        <v>22</v>
      </c>
      <c r="R6412">
        <f t="shared" si="1806"/>
        <v>9</v>
      </c>
      <c r="S6412">
        <f t="shared" si="1807"/>
        <v>3</v>
      </c>
      <c r="T6412">
        <f t="shared" si="1808"/>
        <v>19</v>
      </c>
      <c r="U6412">
        <f t="shared" si="1809"/>
        <v>2</v>
      </c>
      <c r="V6412">
        <f t="shared" ca="1" si="1810"/>
        <v>0.66849999999999998</v>
      </c>
      <c r="W6412">
        <f>INDEX(Solarstrahlungsdaten!$B$13:$G$8772,Übersicht!O6412,Übersicht!$E$10)</f>
        <v>0</v>
      </c>
      <c r="X6412">
        <f t="shared" si="1811"/>
        <v>0</v>
      </c>
      <c r="Y6412">
        <f t="shared" ca="1" si="1812"/>
        <v>0.66849999999999998</v>
      </c>
      <c r="Z6412">
        <f t="shared" ca="1" si="1813"/>
        <v>0</v>
      </c>
      <c r="AA6412">
        <f t="shared" ca="1" si="1814"/>
        <v>0</v>
      </c>
      <c r="AB6412">
        <f t="shared" ca="1" si="1815"/>
        <v>0</v>
      </c>
      <c r="AC6412">
        <f t="shared" ca="1" si="1821"/>
        <v>0</v>
      </c>
      <c r="AD6412">
        <f t="shared" ca="1" si="1804"/>
        <v>0.66849999999999998</v>
      </c>
      <c r="AE6412">
        <f t="shared" ca="1" si="1816"/>
        <v>0</v>
      </c>
      <c r="AF6412">
        <f t="shared" ca="1" si="1817"/>
        <v>0.66849999999999998</v>
      </c>
      <c r="AG6412">
        <f t="shared" ca="1" si="1818"/>
        <v>0</v>
      </c>
      <c r="AH6412">
        <f t="shared" ca="1" si="1819"/>
        <v>1</v>
      </c>
    </row>
    <row r="6413" spans="15:34" x14ac:dyDescent="0.25">
      <c r="O6413">
        <v>6357</v>
      </c>
      <c r="P6413" s="2">
        <f t="shared" si="1820"/>
        <v>44461.833333317918</v>
      </c>
      <c r="Q6413">
        <f t="shared" si="1805"/>
        <v>22</v>
      </c>
      <c r="R6413">
        <f t="shared" si="1806"/>
        <v>9</v>
      </c>
      <c r="S6413">
        <f t="shared" si="1807"/>
        <v>3</v>
      </c>
      <c r="T6413">
        <f t="shared" si="1808"/>
        <v>20</v>
      </c>
      <c r="U6413">
        <f t="shared" si="1809"/>
        <v>2</v>
      </c>
      <c r="V6413">
        <f t="shared" ca="1" si="1810"/>
        <v>0.68720000000000003</v>
      </c>
      <c r="W6413">
        <f>INDEX(Solarstrahlungsdaten!$B$13:$G$8772,Übersicht!O6413,Übersicht!$E$10)</f>
        <v>0</v>
      </c>
      <c r="X6413">
        <f t="shared" si="1811"/>
        <v>0</v>
      </c>
      <c r="Y6413">
        <f t="shared" ca="1" si="1812"/>
        <v>0.68720000000000003</v>
      </c>
      <c r="Z6413">
        <f t="shared" ca="1" si="1813"/>
        <v>0</v>
      </c>
      <c r="AA6413">
        <f t="shared" ca="1" si="1814"/>
        <v>0</v>
      </c>
      <c r="AB6413">
        <f t="shared" ca="1" si="1815"/>
        <v>0</v>
      </c>
      <c r="AC6413">
        <f t="shared" ca="1" si="1821"/>
        <v>0</v>
      </c>
      <c r="AD6413">
        <f t="shared" ca="1" si="1804"/>
        <v>0.68720000000000003</v>
      </c>
      <c r="AE6413">
        <f t="shared" ca="1" si="1816"/>
        <v>0</v>
      </c>
      <c r="AF6413">
        <f t="shared" ca="1" si="1817"/>
        <v>0.68720000000000003</v>
      </c>
      <c r="AG6413">
        <f t="shared" ca="1" si="1818"/>
        <v>0</v>
      </c>
      <c r="AH6413">
        <f t="shared" ca="1" si="1819"/>
        <v>1</v>
      </c>
    </row>
    <row r="6414" spans="15:34" x14ac:dyDescent="0.25">
      <c r="O6414">
        <v>6358</v>
      </c>
      <c r="P6414" s="2">
        <f t="shared" si="1820"/>
        <v>44461.874999984582</v>
      </c>
      <c r="Q6414">
        <f t="shared" si="1805"/>
        <v>22</v>
      </c>
      <c r="R6414">
        <f t="shared" si="1806"/>
        <v>9</v>
      </c>
      <c r="S6414">
        <f t="shared" si="1807"/>
        <v>3</v>
      </c>
      <c r="T6414">
        <f t="shared" si="1808"/>
        <v>21</v>
      </c>
      <c r="U6414">
        <f t="shared" si="1809"/>
        <v>2</v>
      </c>
      <c r="V6414">
        <f t="shared" ca="1" si="1810"/>
        <v>0.63300000000000001</v>
      </c>
      <c r="W6414">
        <f>INDEX(Solarstrahlungsdaten!$B$13:$G$8772,Übersicht!O6414,Übersicht!$E$10)</f>
        <v>0</v>
      </c>
      <c r="X6414">
        <f t="shared" si="1811"/>
        <v>0</v>
      </c>
      <c r="Y6414">
        <f t="shared" ca="1" si="1812"/>
        <v>0.63300000000000001</v>
      </c>
      <c r="Z6414">
        <f t="shared" ca="1" si="1813"/>
        <v>0</v>
      </c>
      <c r="AA6414">
        <f t="shared" ca="1" si="1814"/>
        <v>0</v>
      </c>
      <c r="AB6414">
        <f t="shared" ca="1" si="1815"/>
        <v>0</v>
      </c>
      <c r="AC6414">
        <f t="shared" ca="1" si="1821"/>
        <v>0</v>
      </c>
      <c r="AD6414">
        <f t="shared" ca="1" si="1804"/>
        <v>0.63300000000000001</v>
      </c>
      <c r="AE6414">
        <f t="shared" ca="1" si="1816"/>
        <v>0</v>
      </c>
      <c r="AF6414">
        <f t="shared" ca="1" si="1817"/>
        <v>0.63300000000000001</v>
      </c>
      <c r="AG6414">
        <f t="shared" ca="1" si="1818"/>
        <v>0</v>
      </c>
      <c r="AH6414">
        <f t="shared" ca="1" si="1819"/>
        <v>1</v>
      </c>
    </row>
    <row r="6415" spans="15:34" x14ac:dyDescent="0.25">
      <c r="O6415">
        <v>6359</v>
      </c>
      <c r="P6415" s="2">
        <f t="shared" si="1820"/>
        <v>44461.916666651246</v>
      </c>
      <c r="Q6415">
        <f t="shared" si="1805"/>
        <v>22</v>
      </c>
      <c r="R6415">
        <f t="shared" si="1806"/>
        <v>9</v>
      </c>
      <c r="S6415">
        <f t="shared" si="1807"/>
        <v>3</v>
      </c>
      <c r="T6415">
        <f t="shared" si="1808"/>
        <v>22</v>
      </c>
      <c r="U6415">
        <f t="shared" si="1809"/>
        <v>2</v>
      </c>
      <c r="V6415">
        <f t="shared" ca="1" si="1810"/>
        <v>0.57189999999999996</v>
      </c>
      <c r="W6415">
        <f>INDEX(Solarstrahlungsdaten!$B$13:$G$8772,Übersicht!O6415,Übersicht!$E$10)</f>
        <v>0</v>
      </c>
      <c r="X6415">
        <f t="shared" si="1811"/>
        <v>0</v>
      </c>
      <c r="Y6415">
        <f t="shared" ca="1" si="1812"/>
        <v>0.57189999999999996</v>
      </c>
      <c r="Z6415">
        <f t="shared" ca="1" si="1813"/>
        <v>0</v>
      </c>
      <c r="AA6415">
        <f t="shared" ca="1" si="1814"/>
        <v>0</v>
      </c>
      <c r="AB6415">
        <f t="shared" ca="1" si="1815"/>
        <v>0</v>
      </c>
      <c r="AC6415">
        <f t="shared" ca="1" si="1821"/>
        <v>0</v>
      </c>
      <c r="AD6415">
        <f t="shared" ca="1" si="1804"/>
        <v>0.57189999999999996</v>
      </c>
      <c r="AE6415">
        <f t="shared" ca="1" si="1816"/>
        <v>0</v>
      </c>
      <c r="AF6415">
        <f t="shared" ca="1" si="1817"/>
        <v>0.57189999999999996</v>
      </c>
      <c r="AG6415">
        <f t="shared" ca="1" si="1818"/>
        <v>0</v>
      </c>
      <c r="AH6415">
        <f t="shared" ca="1" si="1819"/>
        <v>1</v>
      </c>
    </row>
    <row r="6416" spans="15:34" x14ac:dyDescent="0.25">
      <c r="O6416">
        <v>6360</v>
      </c>
      <c r="P6416" s="2">
        <f t="shared" si="1820"/>
        <v>44461.958333317911</v>
      </c>
      <c r="Q6416">
        <f t="shared" si="1805"/>
        <v>22</v>
      </c>
      <c r="R6416">
        <f t="shared" si="1806"/>
        <v>9</v>
      </c>
      <c r="S6416">
        <f t="shared" si="1807"/>
        <v>3</v>
      </c>
      <c r="T6416">
        <f t="shared" si="1808"/>
        <v>23</v>
      </c>
      <c r="U6416">
        <f t="shared" si="1809"/>
        <v>2</v>
      </c>
      <c r="V6416">
        <f t="shared" ca="1" si="1810"/>
        <v>0.43760000000000004</v>
      </c>
      <c r="W6416">
        <f>INDEX(Solarstrahlungsdaten!$B$13:$G$8772,Übersicht!O6416,Übersicht!$E$10)</f>
        <v>0</v>
      </c>
      <c r="X6416">
        <f t="shared" si="1811"/>
        <v>0</v>
      </c>
      <c r="Y6416">
        <f t="shared" ca="1" si="1812"/>
        <v>0.43760000000000004</v>
      </c>
      <c r="Z6416">
        <f t="shared" ca="1" si="1813"/>
        <v>0</v>
      </c>
      <c r="AA6416">
        <f t="shared" ca="1" si="1814"/>
        <v>0</v>
      </c>
      <c r="AB6416">
        <f t="shared" ca="1" si="1815"/>
        <v>0</v>
      </c>
      <c r="AC6416">
        <f t="shared" ca="1" si="1821"/>
        <v>0</v>
      </c>
      <c r="AD6416">
        <f t="shared" ca="1" si="1804"/>
        <v>0.43760000000000004</v>
      </c>
      <c r="AE6416">
        <f t="shared" ca="1" si="1816"/>
        <v>0</v>
      </c>
      <c r="AF6416">
        <f t="shared" ca="1" si="1817"/>
        <v>0.43760000000000004</v>
      </c>
      <c r="AG6416">
        <f t="shared" ca="1" si="1818"/>
        <v>0</v>
      </c>
      <c r="AH6416">
        <f t="shared" ca="1" si="1819"/>
        <v>1</v>
      </c>
    </row>
    <row r="6417" spans="15:34" x14ac:dyDescent="0.25">
      <c r="O6417">
        <v>6361</v>
      </c>
      <c r="P6417" s="2">
        <f t="shared" si="1820"/>
        <v>44461.999999984575</v>
      </c>
      <c r="Q6417">
        <f t="shared" si="1805"/>
        <v>23</v>
      </c>
      <c r="R6417">
        <f t="shared" si="1806"/>
        <v>9</v>
      </c>
      <c r="S6417">
        <f t="shared" si="1807"/>
        <v>3</v>
      </c>
      <c r="T6417">
        <f t="shared" si="1808"/>
        <v>0</v>
      </c>
      <c r="U6417">
        <f t="shared" si="1809"/>
        <v>2</v>
      </c>
      <c r="V6417">
        <f t="shared" ca="1" si="1810"/>
        <v>0.2964</v>
      </c>
      <c r="W6417">
        <f>INDEX(Solarstrahlungsdaten!$B$13:$G$8772,Übersicht!O6417,Übersicht!$E$10)</f>
        <v>0</v>
      </c>
      <c r="X6417">
        <f t="shared" si="1811"/>
        <v>0</v>
      </c>
      <c r="Y6417">
        <f t="shared" ca="1" si="1812"/>
        <v>0.2964</v>
      </c>
      <c r="Z6417">
        <f t="shared" ca="1" si="1813"/>
        <v>0</v>
      </c>
      <c r="AA6417">
        <f t="shared" ca="1" si="1814"/>
        <v>0</v>
      </c>
      <c r="AB6417">
        <f t="shared" ca="1" si="1815"/>
        <v>0</v>
      </c>
      <c r="AC6417">
        <f t="shared" ca="1" si="1821"/>
        <v>0</v>
      </c>
      <c r="AD6417">
        <f t="shared" ca="1" si="1804"/>
        <v>0.2964</v>
      </c>
      <c r="AE6417">
        <f t="shared" ca="1" si="1816"/>
        <v>0</v>
      </c>
      <c r="AF6417">
        <f t="shared" ca="1" si="1817"/>
        <v>0.2964</v>
      </c>
      <c r="AG6417">
        <f t="shared" ca="1" si="1818"/>
        <v>0</v>
      </c>
      <c r="AH6417">
        <f t="shared" ca="1" si="1819"/>
        <v>1</v>
      </c>
    </row>
    <row r="6418" spans="15:34" x14ac:dyDescent="0.25">
      <c r="O6418">
        <v>6362</v>
      </c>
      <c r="P6418" s="2">
        <f t="shared" si="1820"/>
        <v>44462.041666651239</v>
      </c>
      <c r="Q6418">
        <f t="shared" si="1805"/>
        <v>23</v>
      </c>
      <c r="R6418">
        <f t="shared" si="1806"/>
        <v>9</v>
      </c>
      <c r="S6418">
        <f t="shared" si="1807"/>
        <v>3</v>
      </c>
      <c r="T6418">
        <f t="shared" si="1808"/>
        <v>1</v>
      </c>
      <c r="U6418">
        <f t="shared" si="1809"/>
        <v>2</v>
      </c>
      <c r="V6418">
        <f t="shared" ca="1" si="1810"/>
        <v>0.20670000000000002</v>
      </c>
      <c r="W6418">
        <f>INDEX(Solarstrahlungsdaten!$B$13:$G$8772,Übersicht!O6418,Übersicht!$E$10)</f>
        <v>0</v>
      </c>
      <c r="X6418">
        <f t="shared" si="1811"/>
        <v>0</v>
      </c>
      <c r="Y6418">
        <f t="shared" ca="1" si="1812"/>
        <v>0.20670000000000002</v>
      </c>
      <c r="Z6418">
        <f t="shared" ca="1" si="1813"/>
        <v>0</v>
      </c>
      <c r="AA6418">
        <f t="shared" ca="1" si="1814"/>
        <v>0</v>
      </c>
      <c r="AB6418">
        <f t="shared" ca="1" si="1815"/>
        <v>0</v>
      </c>
      <c r="AC6418">
        <f t="shared" ca="1" si="1821"/>
        <v>0</v>
      </c>
      <c r="AD6418">
        <f t="shared" ca="1" si="1804"/>
        <v>0.20670000000000002</v>
      </c>
      <c r="AE6418">
        <f t="shared" ca="1" si="1816"/>
        <v>0</v>
      </c>
      <c r="AF6418">
        <f t="shared" ca="1" si="1817"/>
        <v>0.20670000000000002</v>
      </c>
      <c r="AG6418">
        <f t="shared" ca="1" si="1818"/>
        <v>0</v>
      </c>
      <c r="AH6418">
        <f t="shared" ca="1" si="1819"/>
        <v>1</v>
      </c>
    </row>
    <row r="6419" spans="15:34" x14ac:dyDescent="0.25">
      <c r="O6419">
        <v>6363</v>
      </c>
      <c r="P6419" s="2">
        <f t="shared" si="1820"/>
        <v>44462.083333317903</v>
      </c>
      <c r="Q6419">
        <f t="shared" si="1805"/>
        <v>23</v>
      </c>
      <c r="R6419">
        <f t="shared" si="1806"/>
        <v>9</v>
      </c>
      <c r="S6419">
        <f t="shared" si="1807"/>
        <v>3</v>
      </c>
      <c r="T6419">
        <f t="shared" si="1808"/>
        <v>2</v>
      </c>
      <c r="U6419">
        <f t="shared" si="1809"/>
        <v>2</v>
      </c>
      <c r="V6419">
        <f t="shared" ca="1" si="1810"/>
        <v>0.18039999999999998</v>
      </c>
      <c r="W6419">
        <f>INDEX(Solarstrahlungsdaten!$B$13:$G$8772,Übersicht!O6419,Übersicht!$E$10)</f>
        <v>0</v>
      </c>
      <c r="X6419">
        <f t="shared" si="1811"/>
        <v>0</v>
      </c>
      <c r="Y6419">
        <f t="shared" ca="1" si="1812"/>
        <v>0.18039999999999998</v>
      </c>
      <c r="Z6419">
        <f t="shared" ca="1" si="1813"/>
        <v>0</v>
      </c>
      <c r="AA6419">
        <f t="shared" ca="1" si="1814"/>
        <v>0</v>
      </c>
      <c r="AB6419">
        <f t="shared" ca="1" si="1815"/>
        <v>0</v>
      </c>
      <c r="AC6419">
        <f t="shared" ca="1" si="1821"/>
        <v>0</v>
      </c>
      <c r="AD6419">
        <f t="shared" ca="1" si="1804"/>
        <v>0.18039999999999998</v>
      </c>
      <c r="AE6419">
        <f t="shared" ca="1" si="1816"/>
        <v>0</v>
      </c>
      <c r="AF6419">
        <f t="shared" ca="1" si="1817"/>
        <v>0.18039999999999998</v>
      </c>
      <c r="AG6419">
        <f t="shared" ca="1" si="1818"/>
        <v>0</v>
      </c>
      <c r="AH6419">
        <f t="shared" ca="1" si="1819"/>
        <v>1</v>
      </c>
    </row>
    <row r="6420" spans="15:34" x14ac:dyDescent="0.25">
      <c r="O6420">
        <v>6364</v>
      </c>
      <c r="P6420" s="2">
        <f t="shared" si="1820"/>
        <v>44462.124999984568</v>
      </c>
      <c r="Q6420">
        <f t="shared" si="1805"/>
        <v>23</v>
      </c>
      <c r="R6420">
        <f t="shared" si="1806"/>
        <v>9</v>
      </c>
      <c r="S6420">
        <f t="shared" si="1807"/>
        <v>3</v>
      </c>
      <c r="T6420">
        <f t="shared" si="1808"/>
        <v>3</v>
      </c>
      <c r="U6420">
        <f t="shared" si="1809"/>
        <v>2</v>
      </c>
      <c r="V6420">
        <f t="shared" ca="1" si="1810"/>
        <v>0.1724</v>
      </c>
      <c r="W6420">
        <f>INDEX(Solarstrahlungsdaten!$B$13:$G$8772,Übersicht!O6420,Übersicht!$E$10)</f>
        <v>0</v>
      </c>
      <c r="X6420">
        <f t="shared" si="1811"/>
        <v>0</v>
      </c>
      <c r="Y6420">
        <f t="shared" ca="1" si="1812"/>
        <v>0.1724</v>
      </c>
      <c r="Z6420">
        <f t="shared" ca="1" si="1813"/>
        <v>0</v>
      </c>
      <c r="AA6420">
        <f t="shared" ca="1" si="1814"/>
        <v>0</v>
      </c>
      <c r="AB6420">
        <f t="shared" ca="1" si="1815"/>
        <v>0</v>
      </c>
      <c r="AC6420">
        <f t="shared" ca="1" si="1821"/>
        <v>0</v>
      </c>
      <c r="AD6420">
        <f t="shared" ca="1" si="1804"/>
        <v>0.1724</v>
      </c>
      <c r="AE6420">
        <f t="shared" ca="1" si="1816"/>
        <v>0</v>
      </c>
      <c r="AF6420">
        <f t="shared" ca="1" si="1817"/>
        <v>0.1724</v>
      </c>
      <c r="AG6420">
        <f t="shared" ca="1" si="1818"/>
        <v>0</v>
      </c>
      <c r="AH6420">
        <f t="shared" ca="1" si="1819"/>
        <v>1</v>
      </c>
    </row>
    <row r="6421" spans="15:34" x14ac:dyDescent="0.25">
      <c r="O6421">
        <v>6365</v>
      </c>
      <c r="P6421" s="2">
        <f t="shared" si="1820"/>
        <v>44462.166666651232</v>
      </c>
      <c r="Q6421">
        <f t="shared" si="1805"/>
        <v>23</v>
      </c>
      <c r="R6421">
        <f t="shared" si="1806"/>
        <v>9</v>
      </c>
      <c r="S6421">
        <f t="shared" si="1807"/>
        <v>3</v>
      </c>
      <c r="T6421">
        <f t="shared" si="1808"/>
        <v>4</v>
      </c>
      <c r="U6421">
        <f t="shared" si="1809"/>
        <v>2</v>
      </c>
      <c r="V6421">
        <f t="shared" ca="1" si="1810"/>
        <v>0.17459999999999998</v>
      </c>
      <c r="W6421">
        <f>INDEX(Solarstrahlungsdaten!$B$13:$G$8772,Übersicht!O6421,Übersicht!$E$10)</f>
        <v>0</v>
      </c>
      <c r="X6421">
        <f t="shared" si="1811"/>
        <v>0</v>
      </c>
      <c r="Y6421">
        <f t="shared" ca="1" si="1812"/>
        <v>0.17459999999999998</v>
      </c>
      <c r="Z6421">
        <f t="shared" ca="1" si="1813"/>
        <v>0</v>
      </c>
      <c r="AA6421">
        <f t="shared" ca="1" si="1814"/>
        <v>0</v>
      </c>
      <c r="AB6421">
        <f t="shared" ca="1" si="1815"/>
        <v>0</v>
      </c>
      <c r="AC6421">
        <f t="shared" ca="1" si="1821"/>
        <v>0</v>
      </c>
      <c r="AD6421">
        <f t="shared" ca="1" si="1804"/>
        <v>0.17459999999999998</v>
      </c>
      <c r="AE6421">
        <f t="shared" ca="1" si="1816"/>
        <v>0</v>
      </c>
      <c r="AF6421">
        <f t="shared" ca="1" si="1817"/>
        <v>0.17459999999999998</v>
      </c>
      <c r="AG6421">
        <f t="shared" ca="1" si="1818"/>
        <v>0</v>
      </c>
      <c r="AH6421">
        <f t="shared" ca="1" si="1819"/>
        <v>1</v>
      </c>
    </row>
    <row r="6422" spans="15:34" x14ac:dyDescent="0.25">
      <c r="O6422">
        <v>6366</v>
      </c>
      <c r="P6422" s="2">
        <f t="shared" si="1820"/>
        <v>44462.208333317896</v>
      </c>
      <c r="Q6422">
        <f t="shared" si="1805"/>
        <v>23</v>
      </c>
      <c r="R6422">
        <f t="shared" si="1806"/>
        <v>9</v>
      </c>
      <c r="S6422">
        <f t="shared" si="1807"/>
        <v>3</v>
      </c>
      <c r="T6422">
        <f t="shared" si="1808"/>
        <v>5</v>
      </c>
      <c r="U6422">
        <f t="shared" si="1809"/>
        <v>2</v>
      </c>
      <c r="V6422">
        <f t="shared" ca="1" si="1810"/>
        <v>0.1938</v>
      </c>
      <c r="W6422">
        <f>INDEX(Solarstrahlungsdaten!$B$13:$G$8772,Übersicht!O6422,Übersicht!$E$10)</f>
        <v>0</v>
      </c>
      <c r="X6422">
        <f t="shared" si="1811"/>
        <v>0</v>
      </c>
      <c r="Y6422">
        <f t="shared" ca="1" si="1812"/>
        <v>0.1938</v>
      </c>
      <c r="Z6422">
        <f t="shared" ca="1" si="1813"/>
        <v>0</v>
      </c>
      <c r="AA6422">
        <f t="shared" ca="1" si="1814"/>
        <v>0</v>
      </c>
      <c r="AB6422">
        <f t="shared" ca="1" si="1815"/>
        <v>0</v>
      </c>
      <c r="AC6422">
        <f t="shared" ca="1" si="1821"/>
        <v>0</v>
      </c>
      <c r="AD6422">
        <f t="shared" ca="1" si="1804"/>
        <v>0.1938</v>
      </c>
      <c r="AE6422">
        <f t="shared" ca="1" si="1816"/>
        <v>0</v>
      </c>
      <c r="AF6422">
        <f t="shared" ca="1" si="1817"/>
        <v>0.1938</v>
      </c>
      <c r="AG6422">
        <f t="shared" ca="1" si="1818"/>
        <v>0</v>
      </c>
      <c r="AH6422">
        <f t="shared" ca="1" si="1819"/>
        <v>1</v>
      </c>
    </row>
    <row r="6423" spans="15:34" x14ac:dyDescent="0.25">
      <c r="O6423">
        <v>6367</v>
      </c>
      <c r="P6423" s="2">
        <f t="shared" si="1820"/>
        <v>44462.24999998456</v>
      </c>
      <c r="Q6423">
        <f t="shared" si="1805"/>
        <v>23</v>
      </c>
      <c r="R6423">
        <f t="shared" si="1806"/>
        <v>9</v>
      </c>
      <c r="S6423">
        <f t="shared" si="1807"/>
        <v>3</v>
      </c>
      <c r="T6423">
        <f t="shared" si="1808"/>
        <v>6</v>
      </c>
      <c r="U6423">
        <f t="shared" si="1809"/>
        <v>2</v>
      </c>
      <c r="V6423">
        <f t="shared" ca="1" si="1810"/>
        <v>0.32089999999999996</v>
      </c>
      <c r="W6423">
        <f>INDEX(Solarstrahlungsdaten!$B$13:$G$8772,Übersicht!O6423,Übersicht!$E$10)</f>
        <v>108.705</v>
      </c>
      <c r="X6423">
        <f t="shared" si="1811"/>
        <v>0.37394519999999998</v>
      </c>
      <c r="Y6423">
        <f t="shared" ca="1" si="1812"/>
        <v>-5.3045200000000015E-2</v>
      </c>
      <c r="Z6423">
        <f t="shared" ca="1" si="1813"/>
        <v>0.32089999999999996</v>
      </c>
      <c r="AA6423">
        <f t="shared" ca="1" si="1814"/>
        <v>5.3045200000000015E-2</v>
      </c>
      <c r="AB6423">
        <f t="shared" ca="1" si="1815"/>
        <v>0</v>
      </c>
      <c r="AC6423">
        <f t="shared" ca="1" si="1821"/>
        <v>5.3045200000000015E-2</v>
      </c>
      <c r="AD6423">
        <f t="shared" ca="1" si="1804"/>
        <v>0</v>
      </c>
      <c r="AE6423">
        <f t="shared" ca="1" si="1816"/>
        <v>0</v>
      </c>
      <c r="AF6423">
        <f t="shared" ca="1" si="1817"/>
        <v>0</v>
      </c>
      <c r="AG6423">
        <f t="shared" ca="1" si="1818"/>
        <v>1.3261300000000004E-2</v>
      </c>
      <c r="AH6423">
        <f t="shared" ca="1" si="1819"/>
        <v>0</v>
      </c>
    </row>
    <row r="6424" spans="15:34" x14ac:dyDescent="0.25">
      <c r="O6424">
        <v>6368</v>
      </c>
      <c r="P6424" s="2">
        <f t="shared" si="1820"/>
        <v>44462.291666651225</v>
      </c>
      <c r="Q6424">
        <f t="shared" si="1805"/>
        <v>23</v>
      </c>
      <c r="R6424">
        <f t="shared" si="1806"/>
        <v>9</v>
      </c>
      <c r="S6424">
        <f t="shared" si="1807"/>
        <v>3</v>
      </c>
      <c r="T6424">
        <f t="shared" si="1808"/>
        <v>7</v>
      </c>
      <c r="U6424">
        <f t="shared" si="1809"/>
        <v>2</v>
      </c>
      <c r="V6424">
        <f t="shared" ca="1" si="1810"/>
        <v>0.49560000000000004</v>
      </c>
      <c r="W6424">
        <f>INDEX(Solarstrahlungsdaten!$B$13:$G$8772,Übersicht!O6424,Übersicht!$E$10)</f>
        <v>181.54500000000002</v>
      </c>
      <c r="X6424">
        <f t="shared" si="1811"/>
        <v>0.62451480000000004</v>
      </c>
      <c r="Y6424">
        <f t="shared" ca="1" si="1812"/>
        <v>-0.1289148</v>
      </c>
      <c r="Z6424">
        <f t="shared" ca="1" si="1813"/>
        <v>0.49560000000000004</v>
      </c>
      <c r="AA6424">
        <f t="shared" ca="1" si="1814"/>
        <v>0.1289148</v>
      </c>
      <c r="AB6424">
        <f t="shared" ca="1" si="1815"/>
        <v>0</v>
      </c>
      <c r="AC6424">
        <f t="shared" ca="1" si="1821"/>
        <v>0.18196000000000001</v>
      </c>
      <c r="AD6424">
        <f t="shared" ca="1" si="1804"/>
        <v>0</v>
      </c>
      <c r="AE6424">
        <f t="shared" ca="1" si="1816"/>
        <v>0</v>
      </c>
      <c r="AF6424">
        <f t="shared" ca="1" si="1817"/>
        <v>0</v>
      </c>
      <c r="AG6424">
        <f t="shared" ca="1" si="1818"/>
        <v>4.5490000000000003E-2</v>
      </c>
      <c r="AH6424">
        <f t="shared" ca="1" si="1819"/>
        <v>0</v>
      </c>
    </row>
    <row r="6425" spans="15:34" x14ac:dyDescent="0.25">
      <c r="O6425">
        <v>6369</v>
      </c>
      <c r="P6425" s="2">
        <f t="shared" si="1820"/>
        <v>44462.333333317889</v>
      </c>
      <c r="Q6425">
        <f t="shared" si="1805"/>
        <v>23</v>
      </c>
      <c r="R6425">
        <f t="shared" si="1806"/>
        <v>9</v>
      </c>
      <c r="S6425">
        <f t="shared" si="1807"/>
        <v>3</v>
      </c>
      <c r="T6425">
        <f t="shared" si="1808"/>
        <v>8</v>
      </c>
      <c r="U6425">
        <f t="shared" si="1809"/>
        <v>2</v>
      </c>
      <c r="V6425">
        <f t="shared" ca="1" si="1810"/>
        <v>0.54830000000000001</v>
      </c>
      <c r="W6425">
        <f>INDEX(Solarstrahlungsdaten!$B$13:$G$8772,Übersicht!O6425,Übersicht!$E$10)</f>
        <v>203.505</v>
      </c>
      <c r="X6425">
        <f t="shared" si="1811"/>
        <v>0.70005719999999994</v>
      </c>
      <c r="Y6425">
        <f t="shared" ca="1" si="1812"/>
        <v>-0.15175719999999993</v>
      </c>
      <c r="Z6425">
        <f t="shared" ca="1" si="1813"/>
        <v>0.54830000000000001</v>
      </c>
      <c r="AA6425">
        <f t="shared" ca="1" si="1814"/>
        <v>0.15175719999999993</v>
      </c>
      <c r="AB6425">
        <f t="shared" ca="1" si="1815"/>
        <v>0</v>
      </c>
      <c r="AC6425">
        <f t="shared" ca="1" si="1821"/>
        <v>0.33371719999999994</v>
      </c>
      <c r="AD6425">
        <f t="shared" ca="1" si="1804"/>
        <v>0</v>
      </c>
      <c r="AE6425">
        <f t="shared" ca="1" si="1816"/>
        <v>0</v>
      </c>
      <c r="AF6425">
        <f t="shared" ca="1" si="1817"/>
        <v>0</v>
      </c>
      <c r="AG6425">
        <f t="shared" ca="1" si="1818"/>
        <v>8.3429299999999984E-2</v>
      </c>
      <c r="AH6425">
        <f t="shared" ca="1" si="1819"/>
        <v>0</v>
      </c>
    </row>
    <row r="6426" spans="15:34" x14ac:dyDescent="0.25">
      <c r="O6426">
        <v>6370</v>
      </c>
      <c r="P6426" s="2">
        <f t="shared" si="1820"/>
        <v>44462.374999984553</v>
      </c>
      <c r="Q6426">
        <f t="shared" si="1805"/>
        <v>23</v>
      </c>
      <c r="R6426">
        <f t="shared" si="1806"/>
        <v>9</v>
      </c>
      <c r="S6426">
        <f t="shared" si="1807"/>
        <v>3</v>
      </c>
      <c r="T6426">
        <f t="shared" si="1808"/>
        <v>9</v>
      </c>
      <c r="U6426">
        <f t="shared" si="1809"/>
        <v>2</v>
      </c>
      <c r="V6426">
        <f t="shared" ca="1" si="1810"/>
        <v>0.54630000000000001</v>
      </c>
      <c r="W6426">
        <f>INDEX(Solarstrahlungsdaten!$B$13:$G$8772,Übersicht!O6426,Übersicht!$E$10)</f>
        <v>64.47</v>
      </c>
      <c r="X6426">
        <f t="shared" si="1811"/>
        <v>0.2217768</v>
      </c>
      <c r="Y6426">
        <f t="shared" ca="1" si="1812"/>
        <v>0.32452320000000001</v>
      </c>
      <c r="Z6426">
        <f t="shared" ca="1" si="1813"/>
        <v>0.2217768</v>
      </c>
      <c r="AA6426">
        <f t="shared" ca="1" si="1814"/>
        <v>0</v>
      </c>
      <c r="AB6426">
        <f t="shared" ca="1" si="1815"/>
        <v>0.32452320000000001</v>
      </c>
      <c r="AC6426">
        <f t="shared" ca="1" si="1821"/>
        <v>9.1939999999999245E-3</v>
      </c>
      <c r="AD6426">
        <f t="shared" ca="1" si="1804"/>
        <v>0</v>
      </c>
      <c r="AE6426">
        <f t="shared" ca="1" si="1816"/>
        <v>0</v>
      </c>
      <c r="AF6426">
        <f t="shared" ca="1" si="1817"/>
        <v>0</v>
      </c>
      <c r="AG6426">
        <f t="shared" ca="1" si="1818"/>
        <v>2.2984999999999811E-3</v>
      </c>
      <c r="AH6426">
        <f t="shared" ca="1" si="1819"/>
        <v>0</v>
      </c>
    </row>
    <row r="6427" spans="15:34" x14ac:dyDescent="0.25">
      <c r="O6427">
        <v>6371</v>
      </c>
      <c r="P6427" s="2">
        <f t="shared" si="1820"/>
        <v>44462.416666651217</v>
      </c>
      <c r="Q6427">
        <f t="shared" si="1805"/>
        <v>23</v>
      </c>
      <c r="R6427">
        <f t="shared" si="1806"/>
        <v>9</v>
      </c>
      <c r="S6427">
        <f t="shared" si="1807"/>
        <v>3</v>
      </c>
      <c r="T6427">
        <f t="shared" si="1808"/>
        <v>10</v>
      </c>
      <c r="U6427">
        <f t="shared" si="1809"/>
        <v>2</v>
      </c>
      <c r="V6427">
        <f t="shared" ca="1" si="1810"/>
        <v>0.5323</v>
      </c>
      <c r="W6427">
        <f>INDEX(Solarstrahlungsdaten!$B$13:$G$8772,Übersicht!O6427,Übersicht!$E$10)</f>
        <v>52.96</v>
      </c>
      <c r="X6427">
        <f t="shared" si="1811"/>
        <v>0.18218239999999999</v>
      </c>
      <c r="Y6427">
        <f t="shared" ca="1" si="1812"/>
        <v>0.35011760000000003</v>
      </c>
      <c r="Z6427">
        <f t="shared" ca="1" si="1813"/>
        <v>0.18218239999999999</v>
      </c>
      <c r="AA6427">
        <f t="shared" ca="1" si="1814"/>
        <v>0</v>
      </c>
      <c r="AB6427">
        <f t="shared" ca="1" si="1815"/>
        <v>9.1939999999999245E-3</v>
      </c>
      <c r="AC6427">
        <f t="shared" ca="1" si="1821"/>
        <v>0</v>
      </c>
      <c r="AD6427">
        <f t="shared" ca="1" si="1804"/>
        <v>0.3409236000000001</v>
      </c>
      <c r="AE6427">
        <f t="shared" ca="1" si="1816"/>
        <v>0</v>
      </c>
      <c r="AF6427">
        <f t="shared" ca="1" si="1817"/>
        <v>0.3409236000000001</v>
      </c>
      <c r="AG6427">
        <f t="shared" ca="1" si="1818"/>
        <v>0</v>
      </c>
      <c r="AH6427">
        <f t="shared" ca="1" si="1819"/>
        <v>1</v>
      </c>
    </row>
    <row r="6428" spans="15:34" x14ac:dyDescent="0.25">
      <c r="O6428">
        <v>6372</v>
      </c>
      <c r="P6428" s="2">
        <f t="shared" si="1820"/>
        <v>44462.458333317882</v>
      </c>
      <c r="Q6428">
        <f t="shared" si="1805"/>
        <v>23</v>
      </c>
      <c r="R6428">
        <f t="shared" si="1806"/>
        <v>9</v>
      </c>
      <c r="S6428">
        <f t="shared" si="1807"/>
        <v>3</v>
      </c>
      <c r="T6428">
        <f t="shared" si="1808"/>
        <v>11</v>
      </c>
      <c r="U6428">
        <f t="shared" si="1809"/>
        <v>2</v>
      </c>
      <c r="V6428">
        <f t="shared" ca="1" si="1810"/>
        <v>0.52639999999999998</v>
      </c>
      <c r="W6428">
        <f>INDEX(Solarstrahlungsdaten!$B$13:$G$8772,Übersicht!O6428,Übersicht!$E$10)</f>
        <v>53.76</v>
      </c>
      <c r="X6428">
        <f t="shared" si="1811"/>
        <v>0.18493439999999997</v>
      </c>
      <c r="Y6428">
        <f t="shared" ca="1" si="1812"/>
        <v>0.34146560000000004</v>
      </c>
      <c r="Z6428">
        <f t="shared" ca="1" si="1813"/>
        <v>0.18493439999999997</v>
      </c>
      <c r="AA6428">
        <f t="shared" ca="1" si="1814"/>
        <v>0</v>
      </c>
      <c r="AB6428">
        <f t="shared" ca="1" si="1815"/>
        <v>0</v>
      </c>
      <c r="AC6428">
        <f t="shared" ca="1" si="1821"/>
        <v>0</v>
      </c>
      <c r="AD6428">
        <f t="shared" ca="1" si="1804"/>
        <v>0.34146560000000004</v>
      </c>
      <c r="AE6428">
        <f t="shared" ca="1" si="1816"/>
        <v>0</v>
      </c>
      <c r="AF6428">
        <f t="shared" ca="1" si="1817"/>
        <v>0.34146560000000004</v>
      </c>
      <c r="AG6428">
        <f t="shared" ca="1" si="1818"/>
        <v>0</v>
      </c>
      <c r="AH6428">
        <f t="shared" ca="1" si="1819"/>
        <v>1</v>
      </c>
    </row>
    <row r="6429" spans="15:34" x14ac:dyDescent="0.25">
      <c r="O6429">
        <v>6373</v>
      </c>
      <c r="P6429" s="2">
        <f t="shared" si="1820"/>
        <v>44462.499999984546</v>
      </c>
      <c r="Q6429">
        <f t="shared" si="1805"/>
        <v>23</v>
      </c>
      <c r="R6429">
        <f t="shared" si="1806"/>
        <v>9</v>
      </c>
      <c r="S6429">
        <f t="shared" si="1807"/>
        <v>3</v>
      </c>
      <c r="T6429">
        <f t="shared" si="1808"/>
        <v>12</v>
      </c>
      <c r="U6429">
        <f t="shared" si="1809"/>
        <v>2</v>
      </c>
      <c r="V6429">
        <f t="shared" ca="1" si="1810"/>
        <v>0.58089999999999997</v>
      </c>
      <c r="W6429">
        <f>INDEX(Solarstrahlungsdaten!$B$13:$G$8772,Übersicht!O6429,Übersicht!$E$10)</f>
        <v>221.20499999999998</v>
      </c>
      <c r="X6429">
        <f t="shared" si="1811"/>
        <v>0.76094519999999999</v>
      </c>
      <c r="Y6429">
        <f t="shared" ca="1" si="1812"/>
        <v>-0.18004520000000002</v>
      </c>
      <c r="Z6429">
        <f t="shared" ca="1" si="1813"/>
        <v>0.58089999999999997</v>
      </c>
      <c r="AA6429">
        <f t="shared" ca="1" si="1814"/>
        <v>0.18004520000000002</v>
      </c>
      <c r="AB6429">
        <f t="shared" ca="1" si="1815"/>
        <v>0</v>
      </c>
      <c r="AC6429">
        <f t="shared" ca="1" si="1821"/>
        <v>0.18004520000000002</v>
      </c>
      <c r="AD6429">
        <f t="shared" ca="1" si="1804"/>
        <v>0</v>
      </c>
      <c r="AE6429">
        <f t="shared" ca="1" si="1816"/>
        <v>0</v>
      </c>
      <c r="AF6429">
        <f t="shared" ca="1" si="1817"/>
        <v>0</v>
      </c>
      <c r="AG6429">
        <f t="shared" ca="1" si="1818"/>
        <v>4.5011300000000004E-2</v>
      </c>
      <c r="AH6429">
        <f t="shared" ca="1" si="1819"/>
        <v>0</v>
      </c>
    </row>
    <row r="6430" spans="15:34" x14ac:dyDescent="0.25">
      <c r="O6430">
        <v>6374</v>
      </c>
      <c r="P6430" s="2">
        <f t="shared" si="1820"/>
        <v>44462.54166665121</v>
      </c>
      <c r="Q6430">
        <f t="shared" si="1805"/>
        <v>23</v>
      </c>
      <c r="R6430">
        <f t="shared" si="1806"/>
        <v>9</v>
      </c>
      <c r="S6430">
        <f t="shared" si="1807"/>
        <v>3</v>
      </c>
      <c r="T6430">
        <f t="shared" si="1808"/>
        <v>13</v>
      </c>
      <c r="U6430">
        <f t="shared" si="1809"/>
        <v>2</v>
      </c>
      <c r="V6430">
        <f t="shared" ca="1" si="1810"/>
        <v>0.60009999999999986</v>
      </c>
      <c r="W6430">
        <f>INDEX(Solarstrahlungsdaten!$B$13:$G$8772,Übersicht!O6430,Übersicht!$E$10)</f>
        <v>244.55500000000001</v>
      </c>
      <c r="X6430">
        <f t="shared" si="1811"/>
        <v>0.84126919999999994</v>
      </c>
      <c r="Y6430">
        <f t="shared" ca="1" si="1812"/>
        <v>-0.24116920000000008</v>
      </c>
      <c r="Z6430">
        <f t="shared" ca="1" si="1813"/>
        <v>0.60009999999999986</v>
      </c>
      <c r="AA6430">
        <f t="shared" ca="1" si="1814"/>
        <v>0.24116920000000008</v>
      </c>
      <c r="AB6430">
        <f t="shared" ca="1" si="1815"/>
        <v>0</v>
      </c>
      <c r="AC6430">
        <f t="shared" ca="1" si="1821"/>
        <v>0.4212144000000001</v>
      </c>
      <c r="AD6430">
        <f t="shared" ca="1" si="1804"/>
        <v>0</v>
      </c>
      <c r="AE6430">
        <f t="shared" ca="1" si="1816"/>
        <v>0</v>
      </c>
      <c r="AF6430">
        <f t="shared" ca="1" si="1817"/>
        <v>0</v>
      </c>
      <c r="AG6430">
        <f t="shared" ca="1" si="1818"/>
        <v>0.10530360000000002</v>
      </c>
      <c r="AH6430">
        <f t="shared" ca="1" si="1819"/>
        <v>0</v>
      </c>
    </row>
    <row r="6431" spans="15:34" x14ac:dyDescent="0.25">
      <c r="O6431">
        <v>6375</v>
      </c>
      <c r="P6431" s="2">
        <f t="shared" si="1820"/>
        <v>44462.583333317874</v>
      </c>
      <c r="Q6431">
        <f t="shared" si="1805"/>
        <v>23</v>
      </c>
      <c r="R6431">
        <f t="shared" si="1806"/>
        <v>9</v>
      </c>
      <c r="S6431">
        <f t="shared" si="1807"/>
        <v>3</v>
      </c>
      <c r="T6431">
        <f t="shared" si="1808"/>
        <v>14</v>
      </c>
      <c r="U6431">
        <f t="shared" si="1809"/>
        <v>2</v>
      </c>
      <c r="V6431">
        <f t="shared" ca="1" si="1810"/>
        <v>0.52290000000000003</v>
      </c>
      <c r="W6431">
        <f>INDEX(Solarstrahlungsdaten!$B$13:$G$8772,Übersicht!O6431,Übersicht!$E$10)</f>
        <v>143.61000000000001</v>
      </c>
      <c r="X6431">
        <f t="shared" si="1811"/>
        <v>0.49401840000000002</v>
      </c>
      <c r="Y6431">
        <f t="shared" ca="1" si="1812"/>
        <v>2.8881600000000007E-2</v>
      </c>
      <c r="Z6431">
        <f t="shared" ca="1" si="1813"/>
        <v>0.49401840000000002</v>
      </c>
      <c r="AA6431">
        <f t="shared" ca="1" si="1814"/>
        <v>0</v>
      </c>
      <c r="AB6431">
        <f t="shared" ca="1" si="1815"/>
        <v>2.8881600000000007E-2</v>
      </c>
      <c r="AC6431">
        <f t="shared" ca="1" si="1821"/>
        <v>0.39233280000000009</v>
      </c>
      <c r="AD6431">
        <f t="shared" ca="1" si="1804"/>
        <v>0</v>
      </c>
      <c r="AE6431">
        <f t="shared" ca="1" si="1816"/>
        <v>0</v>
      </c>
      <c r="AF6431">
        <f t="shared" ca="1" si="1817"/>
        <v>0</v>
      </c>
      <c r="AG6431">
        <f t="shared" ca="1" si="1818"/>
        <v>9.8083200000000023E-2</v>
      </c>
      <c r="AH6431">
        <f t="shared" ca="1" si="1819"/>
        <v>0</v>
      </c>
    </row>
    <row r="6432" spans="15:34" x14ac:dyDescent="0.25">
      <c r="O6432">
        <v>6376</v>
      </c>
      <c r="P6432" s="2">
        <f t="shared" si="1820"/>
        <v>44462.624999984539</v>
      </c>
      <c r="Q6432">
        <f t="shared" si="1805"/>
        <v>23</v>
      </c>
      <c r="R6432">
        <f t="shared" si="1806"/>
        <v>9</v>
      </c>
      <c r="S6432">
        <f t="shared" si="1807"/>
        <v>3</v>
      </c>
      <c r="T6432">
        <f t="shared" si="1808"/>
        <v>15</v>
      </c>
      <c r="U6432">
        <f t="shared" si="1809"/>
        <v>2</v>
      </c>
      <c r="V6432">
        <f t="shared" ca="1" si="1810"/>
        <v>0.46609999999999996</v>
      </c>
      <c r="W6432">
        <f>INDEX(Solarstrahlungsdaten!$B$13:$G$8772,Übersicht!O6432,Übersicht!$E$10)</f>
        <v>117.42</v>
      </c>
      <c r="X6432">
        <f t="shared" si="1811"/>
        <v>0.40392479999999997</v>
      </c>
      <c r="Y6432">
        <f t="shared" ca="1" si="1812"/>
        <v>6.2175199999999986E-2</v>
      </c>
      <c r="Z6432">
        <f t="shared" ca="1" si="1813"/>
        <v>0.40392479999999997</v>
      </c>
      <c r="AA6432">
        <f t="shared" ca="1" si="1814"/>
        <v>0</v>
      </c>
      <c r="AB6432">
        <f t="shared" ca="1" si="1815"/>
        <v>6.2175199999999986E-2</v>
      </c>
      <c r="AC6432">
        <f t="shared" ca="1" si="1821"/>
        <v>0.33015760000000011</v>
      </c>
      <c r="AD6432">
        <f t="shared" ca="1" si="1804"/>
        <v>0</v>
      </c>
      <c r="AE6432">
        <f t="shared" ca="1" si="1816"/>
        <v>0</v>
      </c>
      <c r="AF6432">
        <f t="shared" ca="1" si="1817"/>
        <v>0</v>
      </c>
      <c r="AG6432">
        <f t="shared" ca="1" si="1818"/>
        <v>8.2539400000000027E-2</v>
      </c>
      <c r="AH6432">
        <f t="shared" ca="1" si="1819"/>
        <v>0</v>
      </c>
    </row>
    <row r="6433" spans="15:34" x14ac:dyDescent="0.25">
      <c r="O6433">
        <v>6377</v>
      </c>
      <c r="P6433" s="2">
        <f t="shared" si="1820"/>
        <v>44462.666666651203</v>
      </c>
      <c r="Q6433">
        <f t="shared" si="1805"/>
        <v>23</v>
      </c>
      <c r="R6433">
        <f t="shared" si="1806"/>
        <v>9</v>
      </c>
      <c r="S6433">
        <f t="shared" si="1807"/>
        <v>3</v>
      </c>
      <c r="T6433">
        <f t="shared" si="1808"/>
        <v>16</v>
      </c>
      <c r="U6433">
        <f t="shared" si="1809"/>
        <v>2</v>
      </c>
      <c r="V6433">
        <f t="shared" ca="1" si="1810"/>
        <v>0.42710000000000004</v>
      </c>
      <c r="W6433">
        <f>INDEX(Solarstrahlungsdaten!$B$13:$G$8772,Übersicht!O6433,Übersicht!$E$10)</f>
        <v>129.155</v>
      </c>
      <c r="X6433">
        <f t="shared" si="1811"/>
        <v>0.44429319999999994</v>
      </c>
      <c r="Y6433">
        <f t="shared" ca="1" si="1812"/>
        <v>-1.7193199999999909E-2</v>
      </c>
      <c r="Z6433">
        <f t="shared" ca="1" si="1813"/>
        <v>0.42710000000000004</v>
      </c>
      <c r="AA6433">
        <f t="shared" ca="1" si="1814"/>
        <v>1.7193199999999909E-2</v>
      </c>
      <c r="AB6433">
        <f t="shared" ca="1" si="1815"/>
        <v>0</v>
      </c>
      <c r="AC6433">
        <f t="shared" ca="1" si="1821"/>
        <v>0.34735080000000002</v>
      </c>
      <c r="AD6433">
        <f t="shared" ca="1" si="1804"/>
        <v>0</v>
      </c>
      <c r="AE6433">
        <f t="shared" ca="1" si="1816"/>
        <v>0</v>
      </c>
      <c r="AF6433">
        <f t="shared" ca="1" si="1817"/>
        <v>0</v>
      </c>
      <c r="AG6433">
        <f t="shared" ca="1" si="1818"/>
        <v>8.6837700000000004E-2</v>
      </c>
      <c r="AH6433">
        <f t="shared" ca="1" si="1819"/>
        <v>0</v>
      </c>
    </row>
    <row r="6434" spans="15:34" x14ac:dyDescent="0.25">
      <c r="O6434">
        <v>6378</v>
      </c>
      <c r="P6434" s="2">
        <f t="shared" si="1820"/>
        <v>44462.708333317867</v>
      </c>
      <c r="Q6434">
        <f t="shared" si="1805"/>
        <v>23</v>
      </c>
      <c r="R6434">
        <f t="shared" si="1806"/>
        <v>9</v>
      </c>
      <c r="S6434">
        <f t="shared" si="1807"/>
        <v>3</v>
      </c>
      <c r="T6434">
        <f t="shared" si="1808"/>
        <v>17</v>
      </c>
      <c r="U6434">
        <f t="shared" si="1809"/>
        <v>2</v>
      </c>
      <c r="V6434">
        <f t="shared" ca="1" si="1810"/>
        <v>0.44700000000000001</v>
      </c>
      <c r="W6434">
        <f>INDEX(Solarstrahlungsdaten!$B$13:$G$8772,Übersicht!O6434,Übersicht!$E$10)</f>
        <v>0</v>
      </c>
      <c r="X6434">
        <f t="shared" si="1811"/>
        <v>0</v>
      </c>
      <c r="Y6434">
        <f t="shared" ca="1" si="1812"/>
        <v>0.44700000000000001</v>
      </c>
      <c r="Z6434">
        <f t="shared" ca="1" si="1813"/>
        <v>0</v>
      </c>
      <c r="AA6434">
        <f t="shared" ca="1" si="1814"/>
        <v>0</v>
      </c>
      <c r="AB6434">
        <f t="shared" ca="1" si="1815"/>
        <v>0.34735080000000002</v>
      </c>
      <c r="AC6434">
        <f t="shared" ca="1" si="1821"/>
        <v>0</v>
      </c>
      <c r="AD6434">
        <f t="shared" ca="1" si="1804"/>
        <v>9.9649199999999993E-2</v>
      </c>
      <c r="AE6434">
        <f t="shared" ca="1" si="1816"/>
        <v>0</v>
      </c>
      <c r="AF6434">
        <f t="shared" ca="1" si="1817"/>
        <v>9.9649199999999993E-2</v>
      </c>
      <c r="AG6434">
        <f t="shared" ca="1" si="1818"/>
        <v>0</v>
      </c>
      <c r="AH6434">
        <f t="shared" ca="1" si="1819"/>
        <v>1</v>
      </c>
    </row>
    <row r="6435" spans="15:34" x14ac:dyDescent="0.25">
      <c r="O6435">
        <v>6379</v>
      </c>
      <c r="P6435" s="2">
        <f t="shared" si="1820"/>
        <v>44462.749999984531</v>
      </c>
      <c r="Q6435">
        <f t="shared" si="1805"/>
        <v>23</v>
      </c>
      <c r="R6435">
        <f t="shared" si="1806"/>
        <v>9</v>
      </c>
      <c r="S6435">
        <f t="shared" si="1807"/>
        <v>3</v>
      </c>
      <c r="T6435">
        <f t="shared" si="1808"/>
        <v>18</v>
      </c>
      <c r="U6435">
        <f t="shared" si="1809"/>
        <v>2</v>
      </c>
      <c r="V6435">
        <f t="shared" ca="1" si="1810"/>
        <v>0.54689999999999994</v>
      </c>
      <c r="W6435">
        <f>INDEX(Solarstrahlungsdaten!$B$13:$G$8772,Übersicht!O6435,Übersicht!$E$10)</f>
        <v>0</v>
      </c>
      <c r="X6435">
        <f t="shared" si="1811"/>
        <v>0</v>
      </c>
      <c r="Y6435">
        <f t="shared" ca="1" si="1812"/>
        <v>0.54689999999999994</v>
      </c>
      <c r="Z6435">
        <f t="shared" ca="1" si="1813"/>
        <v>0</v>
      </c>
      <c r="AA6435">
        <f t="shared" ca="1" si="1814"/>
        <v>0</v>
      </c>
      <c r="AB6435">
        <f t="shared" ca="1" si="1815"/>
        <v>0</v>
      </c>
      <c r="AC6435">
        <f t="shared" ca="1" si="1821"/>
        <v>0</v>
      </c>
      <c r="AD6435">
        <f t="shared" ca="1" si="1804"/>
        <v>0.54689999999999994</v>
      </c>
      <c r="AE6435">
        <f t="shared" ca="1" si="1816"/>
        <v>0</v>
      </c>
      <c r="AF6435">
        <f t="shared" ca="1" si="1817"/>
        <v>0.54689999999999994</v>
      </c>
      <c r="AG6435">
        <f t="shared" ca="1" si="1818"/>
        <v>0</v>
      </c>
      <c r="AH6435">
        <f t="shared" ca="1" si="1819"/>
        <v>1</v>
      </c>
    </row>
    <row r="6436" spans="15:34" x14ac:dyDescent="0.25">
      <c r="O6436">
        <v>6380</v>
      </c>
      <c r="P6436" s="2">
        <f t="shared" si="1820"/>
        <v>44462.791666651196</v>
      </c>
      <c r="Q6436">
        <f t="shared" si="1805"/>
        <v>23</v>
      </c>
      <c r="R6436">
        <f t="shared" si="1806"/>
        <v>9</v>
      </c>
      <c r="S6436">
        <f t="shared" si="1807"/>
        <v>3</v>
      </c>
      <c r="T6436">
        <f t="shared" si="1808"/>
        <v>19</v>
      </c>
      <c r="U6436">
        <f t="shared" si="1809"/>
        <v>2</v>
      </c>
      <c r="V6436">
        <f t="shared" ca="1" si="1810"/>
        <v>0.66849999999999998</v>
      </c>
      <c r="W6436">
        <f>INDEX(Solarstrahlungsdaten!$B$13:$G$8772,Übersicht!O6436,Übersicht!$E$10)</f>
        <v>0</v>
      </c>
      <c r="X6436">
        <f t="shared" si="1811"/>
        <v>0</v>
      </c>
      <c r="Y6436">
        <f t="shared" ca="1" si="1812"/>
        <v>0.66849999999999998</v>
      </c>
      <c r="Z6436">
        <f t="shared" ca="1" si="1813"/>
        <v>0</v>
      </c>
      <c r="AA6436">
        <f t="shared" ca="1" si="1814"/>
        <v>0</v>
      </c>
      <c r="AB6436">
        <f t="shared" ca="1" si="1815"/>
        <v>0</v>
      </c>
      <c r="AC6436">
        <f t="shared" ca="1" si="1821"/>
        <v>0</v>
      </c>
      <c r="AD6436">
        <f t="shared" ca="1" si="1804"/>
        <v>0.66849999999999998</v>
      </c>
      <c r="AE6436">
        <f t="shared" ca="1" si="1816"/>
        <v>0</v>
      </c>
      <c r="AF6436">
        <f t="shared" ca="1" si="1817"/>
        <v>0.66849999999999998</v>
      </c>
      <c r="AG6436">
        <f t="shared" ca="1" si="1818"/>
        <v>0</v>
      </c>
      <c r="AH6436">
        <f t="shared" ca="1" si="1819"/>
        <v>1</v>
      </c>
    </row>
    <row r="6437" spans="15:34" x14ac:dyDescent="0.25">
      <c r="O6437">
        <v>6381</v>
      </c>
      <c r="P6437" s="2">
        <f t="shared" si="1820"/>
        <v>44462.83333331786</v>
      </c>
      <c r="Q6437">
        <f t="shared" si="1805"/>
        <v>23</v>
      </c>
      <c r="R6437">
        <f t="shared" si="1806"/>
        <v>9</v>
      </c>
      <c r="S6437">
        <f t="shared" si="1807"/>
        <v>3</v>
      </c>
      <c r="T6437">
        <f t="shared" si="1808"/>
        <v>20</v>
      </c>
      <c r="U6437">
        <f t="shared" si="1809"/>
        <v>2</v>
      </c>
      <c r="V6437">
        <f t="shared" ca="1" si="1810"/>
        <v>0.68720000000000003</v>
      </c>
      <c r="W6437">
        <f>INDEX(Solarstrahlungsdaten!$B$13:$G$8772,Übersicht!O6437,Übersicht!$E$10)</f>
        <v>0</v>
      </c>
      <c r="X6437">
        <f t="shared" si="1811"/>
        <v>0</v>
      </c>
      <c r="Y6437">
        <f t="shared" ca="1" si="1812"/>
        <v>0.68720000000000003</v>
      </c>
      <c r="Z6437">
        <f t="shared" ca="1" si="1813"/>
        <v>0</v>
      </c>
      <c r="AA6437">
        <f t="shared" ca="1" si="1814"/>
        <v>0</v>
      </c>
      <c r="AB6437">
        <f t="shared" ca="1" si="1815"/>
        <v>0</v>
      </c>
      <c r="AC6437">
        <f t="shared" ca="1" si="1821"/>
        <v>0</v>
      </c>
      <c r="AD6437">
        <f t="shared" ca="1" si="1804"/>
        <v>0.68720000000000003</v>
      </c>
      <c r="AE6437">
        <f t="shared" ca="1" si="1816"/>
        <v>0</v>
      </c>
      <c r="AF6437">
        <f t="shared" ca="1" si="1817"/>
        <v>0.68720000000000003</v>
      </c>
      <c r="AG6437">
        <f t="shared" ca="1" si="1818"/>
        <v>0</v>
      </c>
      <c r="AH6437">
        <f t="shared" ca="1" si="1819"/>
        <v>1</v>
      </c>
    </row>
    <row r="6438" spans="15:34" x14ac:dyDescent="0.25">
      <c r="O6438">
        <v>6382</v>
      </c>
      <c r="P6438" s="2">
        <f t="shared" si="1820"/>
        <v>44462.874999984524</v>
      </c>
      <c r="Q6438">
        <f t="shared" si="1805"/>
        <v>23</v>
      </c>
      <c r="R6438">
        <f t="shared" si="1806"/>
        <v>9</v>
      </c>
      <c r="S6438">
        <f t="shared" si="1807"/>
        <v>3</v>
      </c>
      <c r="T6438">
        <f t="shared" si="1808"/>
        <v>21</v>
      </c>
      <c r="U6438">
        <f t="shared" si="1809"/>
        <v>2</v>
      </c>
      <c r="V6438">
        <f t="shared" ca="1" si="1810"/>
        <v>0.63300000000000001</v>
      </c>
      <c r="W6438">
        <f>INDEX(Solarstrahlungsdaten!$B$13:$G$8772,Übersicht!O6438,Übersicht!$E$10)</f>
        <v>0</v>
      </c>
      <c r="X6438">
        <f t="shared" si="1811"/>
        <v>0</v>
      </c>
      <c r="Y6438">
        <f t="shared" ca="1" si="1812"/>
        <v>0.63300000000000001</v>
      </c>
      <c r="Z6438">
        <f t="shared" ca="1" si="1813"/>
        <v>0</v>
      </c>
      <c r="AA6438">
        <f t="shared" ca="1" si="1814"/>
        <v>0</v>
      </c>
      <c r="AB6438">
        <f t="shared" ca="1" si="1815"/>
        <v>0</v>
      </c>
      <c r="AC6438">
        <f t="shared" ca="1" si="1821"/>
        <v>0</v>
      </c>
      <c r="AD6438">
        <f t="shared" ca="1" si="1804"/>
        <v>0.63300000000000001</v>
      </c>
      <c r="AE6438">
        <f t="shared" ca="1" si="1816"/>
        <v>0</v>
      </c>
      <c r="AF6438">
        <f t="shared" ca="1" si="1817"/>
        <v>0.63300000000000001</v>
      </c>
      <c r="AG6438">
        <f t="shared" ca="1" si="1818"/>
        <v>0</v>
      </c>
      <c r="AH6438">
        <f t="shared" ca="1" si="1819"/>
        <v>1</v>
      </c>
    </row>
    <row r="6439" spans="15:34" x14ac:dyDescent="0.25">
      <c r="O6439">
        <v>6383</v>
      </c>
      <c r="P6439" s="2">
        <f t="shared" si="1820"/>
        <v>44462.916666651188</v>
      </c>
      <c r="Q6439">
        <f t="shared" si="1805"/>
        <v>23</v>
      </c>
      <c r="R6439">
        <f t="shared" si="1806"/>
        <v>9</v>
      </c>
      <c r="S6439">
        <f t="shared" si="1807"/>
        <v>3</v>
      </c>
      <c r="T6439">
        <f t="shared" si="1808"/>
        <v>22</v>
      </c>
      <c r="U6439">
        <f t="shared" si="1809"/>
        <v>2</v>
      </c>
      <c r="V6439">
        <f t="shared" ca="1" si="1810"/>
        <v>0.57189999999999996</v>
      </c>
      <c r="W6439">
        <f>INDEX(Solarstrahlungsdaten!$B$13:$G$8772,Übersicht!O6439,Übersicht!$E$10)</f>
        <v>0</v>
      </c>
      <c r="X6439">
        <f t="shared" si="1811"/>
        <v>0</v>
      </c>
      <c r="Y6439">
        <f t="shared" ca="1" si="1812"/>
        <v>0.57189999999999996</v>
      </c>
      <c r="Z6439">
        <f t="shared" ca="1" si="1813"/>
        <v>0</v>
      </c>
      <c r="AA6439">
        <f t="shared" ca="1" si="1814"/>
        <v>0</v>
      </c>
      <c r="AB6439">
        <f t="shared" ca="1" si="1815"/>
        <v>0</v>
      </c>
      <c r="AC6439">
        <f t="shared" ca="1" si="1821"/>
        <v>0</v>
      </c>
      <c r="AD6439">
        <f t="shared" ca="1" si="1804"/>
        <v>0.57189999999999996</v>
      </c>
      <c r="AE6439">
        <f t="shared" ca="1" si="1816"/>
        <v>0</v>
      </c>
      <c r="AF6439">
        <f t="shared" ca="1" si="1817"/>
        <v>0.57189999999999996</v>
      </c>
      <c r="AG6439">
        <f t="shared" ca="1" si="1818"/>
        <v>0</v>
      </c>
      <c r="AH6439">
        <f t="shared" ca="1" si="1819"/>
        <v>1</v>
      </c>
    </row>
    <row r="6440" spans="15:34" x14ac:dyDescent="0.25">
      <c r="O6440">
        <v>6384</v>
      </c>
      <c r="P6440" s="2">
        <f t="shared" si="1820"/>
        <v>44462.958333317853</v>
      </c>
      <c r="Q6440">
        <f t="shared" si="1805"/>
        <v>23</v>
      </c>
      <c r="R6440">
        <f t="shared" si="1806"/>
        <v>9</v>
      </c>
      <c r="S6440">
        <f t="shared" si="1807"/>
        <v>3</v>
      </c>
      <c r="T6440">
        <f t="shared" si="1808"/>
        <v>23</v>
      </c>
      <c r="U6440">
        <f t="shared" si="1809"/>
        <v>2</v>
      </c>
      <c r="V6440">
        <f t="shared" ca="1" si="1810"/>
        <v>0.43760000000000004</v>
      </c>
      <c r="W6440">
        <f>INDEX(Solarstrahlungsdaten!$B$13:$G$8772,Übersicht!O6440,Übersicht!$E$10)</f>
        <v>0</v>
      </c>
      <c r="X6440">
        <f t="shared" si="1811"/>
        <v>0</v>
      </c>
      <c r="Y6440">
        <f t="shared" ca="1" si="1812"/>
        <v>0.43760000000000004</v>
      </c>
      <c r="Z6440">
        <f t="shared" ca="1" si="1813"/>
        <v>0</v>
      </c>
      <c r="AA6440">
        <f t="shared" ca="1" si="1814"/>
        <v>0</v>
      </c>
      <c r="AB6440">
        <f t="shared" ca="1" si="1815"/>
        <v>0</v>
      </c>
      <c r="AC6440">
        <f t="shared" ca="1" si="1821"/>
        <v>0</v>
      </c>
      <c r="AD6440">
        <f t="shared" ca="1" si="1804"/>
        <v>0.43760000000000004</v>
      </c>
      <c r="AE6440">
        <f t="shared" ca="1" si="1816"/>
        <v>0</v>
      </c>
      <c r="AF6440">
        <f t="shared" ca="1" si="1817"/>
        <v>0.43760000000000004</v>
      </c>
      <c r="AG6440">
        <f t="shared" ca="1" si="1818"/>
        <v>0</v>
      </c>
      <c r="AH6440">
        <f t="shared" ca="1" si="1819"/>
        <v>1</v>
      </c>
    </row>
    <row r="6441" spans="15:34" x14ac:dyDescent="0.25">
      <c r="O6441">
        <v>6385</v>
      </c>
      <c r="P6441" s="2">
        <f t="shared" si="1820"/>
        <v>44462.999999984517</v>
      </c>
      <c r="Q6441">
        <f t="shared" si="1805"/>
        <v>24</v>
      </c>
      <c r="R6441">
        <f t="shared" si="1806"/>
        <v>9</v>
      </c>
      <c r="S6441">
        <f t="shared" si="1807"/>
        <v>1</v>
      </c>
      <c r="T6441">
        <f t="shared" si="1808"/>
        <v>0</v>
      </c>
      <c r="U6441">
        <f t="shared" si="1809"/>
        <v>2</v>
      </c>
      <c r="V6441">
        <f t="shared" ca="1" si="1810"/>
        <v>0.32750000000000001</v>
      </c>
      <c r="W6441">
        <f>INDEX(Solarstrahlungsdaten!$B$13:$G$8772,Übersicht!O6441,Übersicht!$E$10)</f>
        <v>0</v>
      </c>
      <c r="X6441">
        <f t="shared" si="1811"/>
        <v>0</v>
      </c>
      <c r="Y6441">
        <f t="shared" ca="1" si="1812"/>
        <v>0.32750000000000001</v>
      </c>
      <c r="Z6441">
        <f t="shared" ca="1" si="1813"/>
        <v>0</v>
      </c>
      <c r="AA6441">
        <f t="shared" ca="1" si="1814"/>
        <v>0</v>
      </c>
      <c r="AB6441">
        <f t="shared" ca="1" si="1815"/>
        <v>0</v>
      </c>
      <c r="AC6441">
        <f t="shared" ca="1" si="1821"/>
        <v>0</v>
      </c>
      <c r="AD6441">
        <f t="shared" ca="1" si="1804"/>
        <v>0.32750000000000001</v>
      </c>
      <c r="AE6441">
        <f t="shared" ca="1" si="1816"/>
        <v>0</v>
      </c>
      <c r="AF6441">
        <f t="shared" ca="1" si="1817"/>
        <v>0.32750000000000001</v>
      </c>
      <c r="AG6441">
        <f t="shared" ca="1" si="1818"/>
        <v>0</v>
      </c>
      <c r="AH6441">
        <f t="shared" ca="1" si="1819"/>
        <v>1</v>
      </c>
    </row>
    <row r="6442" spans="15:34" x14ac:dyDescent="0.25">
      <c r="O6442">
        <v>6386</v>
      </c>
      <c r="P6442" s="2">
        <f t="shared" si="1820"/>
        <v>44463.041666651181</v>
      </c>
      <c r="Q6442">
        <f t="shared" si="1805"/>
        <v>24</v>
      </c>
      <c r="R6442">
        <f t="shared" si="1806"/>
        <v>9</v>
      </c>
      <c r="S6442">
        <f t="shared" si="1807"/>
        <v>1</v>
      </c>
      <c r="T6442">
        <f t="shared" si="1808"/>
        <v>1</v>
      </c>
      <c r="U6442">
        <f t="shared" si="1809"/>
        <v>2</v>
      </c>
      <c r="V6442">
        <f t="shared" ca="1" si="1810"/>
        <v>0.24099999999999996</v>
      </c>
      <c r="W6442">
        <f>INDEX(Solarstrahlungsdaten!$B$13:$G$8772,Übersicht!O6442,Übersicht!$E$10)</f>
        <v>0</v>
      </c>
      <c r="X6442">
        <f t="shared" si="1811"/>
        <v>0</v>
      </c>
      <c r="Y6442">
        <f t="shared" ca="1" si="1812"/>
        <v>0.24099999999999996</v>
      </c>
      <c r="Z6442">
        <f t="shared" ca="1" si="1813"/>
        <v>0</v>
      </c>
      <c r="AA6442">
        <f t="shared" ca="1" si="1814"/>
        <v>0</v>
      </c>
      <c r="AB6442">
        <f t="shared" ca="1" si="1815"/>
        <v>0</v>
      </c>
      <c r="AC6442">
        <f t="shared" ca="1" si="1821"/>
        <v>0</v>
      </c>
      <c r="AD6442">
        <f t="shared" ca="1" si="1804"/>
        <v>0.24099999999999996</v>
      </c>
      <c r="AE6442">
        <f t="shared" ca="1" si="1816"/>
        <v>0</v>
      </c>
      <c r="AF6442">
        <f t="shared" ca="1" si="1817"/>
        <v>0.24099999999999996</v>
      </c>
      <c r="AG6442">
        <f t="shared" ca="1" si="1818"/>
        <v>0</v>
      </c>
      <c r="AH6442">
        <f t="shared" ca="1" si="1819"/>
        <v>1</v>
      </c>
    </row>
    <row r="6443" spans="15:34" x14ac:dyDescent="0.25">
      <c r="O6443">
        <v>6387</v>
      </c>
      <c r="P6443" s="2">
        <f t="shared" si="1820"/>
        <v>44463.083333317845</v>
      </c>
      <c r="Q6443">
        <f t="shared" si="1805"/>
        <v>24</v>
      </c>
      <c r="R6443">
        <f t="shared" si="1806"/>
        <v>9</v>
      </c>
      <c r="S6443">
        <f t="shared" si="1807"/>
        <v>1</v>
      </c>
      <c r="T6443">
        <f t="shared" si="1808"/>
        <v>2</v>
      </c>
      <c r="U6443">
        <f t="shared" si="1809"/>
        <v>2</v>
      </c>
      <c r="V6443">
        <f t="shared" ca="1" si="1810"/>
        <v>0.19169999999999998</v>
      </c>
      <c r="W6443">
        <f>INDEX(Solarstrahlungsdaten!$B$13:$G$8772,Übersicht!O6443,Übersicht!$E$10)</f>
        <v>0</v>
      </c>
      <c r="X6443">
        <f t="shared" si="1811"/>
        <v>0</v>
      </c>
      <c r="Y6443">
        <f t="shared" ca="1" si="1812"/>
        <v>0.19169999999999998</v>
      </c>
      <c r="Z6443">
        <f t="shared" ca="1" si="1813"/>
        <v>0</v>
      </c>
      <c r="AA6443">
        <f t="shared" ca="1" si="1814"/>
        <v>0</v>
      </c>
      <c r="AB6443">
        <f t="shared" ca="1" si="1815"/>
        <v>0</v>
      </c>
      <c r="AC6443">
        <f t="shared" ca="1" si="1821"/>
        <v>0</v>
      </c>
      <c r="AD6443">
        <f t="shared" ca="1" si="1804"/>
        <v>0.19169999999999998</v>
      </c>
      <c r="AE6443">
        <f t="shared" ca="1" si="1816"/>
        <v>0</v>
      </c>
      <c r="AF6443">
        <f t="shared" ca="1" si="1817"/>
        <v>0.19169999999999998</v>
      </c>
      <c r="AG6443">
        <f t="shared" ca="1" si="1818"/>
        <v>0</v>
      </c>
      <c r="AH6443">
        <f t="shared" ca="1" si="1819"/>
        <v>1</v>
      </c>
    </row>
    <row r="6444" spans="15:34" x14ac:dyDescent="0.25">
      <c r="O6444">
        <v>6388</v>
      </c>
      <c r="P6444" s="2">
        <f t="shared" si="1820"/>
        <v>44463.124999984509</v>
      </c>
      <c r="Q6444">
        <f t="shared" si="1805"/>
        <v>24</v>
      </c>
      <c r="R6444">
        <f t="shared" si="1806"/>
        <v>9</v>
      </c>
      <c r="S6444">
        <f t="shared" si="1807"/>
        <v>1</v>
      </c>
      <c r="T6444">
        <f t="shared" si="1808"/>
        <v>3</v>
      </c>
      <c r="U6444">
        <f t="shared" si="1809"/>
        <v>2</v>
      </c>
      <c r="V6444">
        <f t="shared" ca="1" si="1810"/>
        <v>0.1767</v>
      </c>
      <c r="W6444">
        <f>INDEX(Solarstrahlungsdaten!$B$13:$G$8772,Übersicht!O6444,Übersicht!$E$10)</f>
        <v>0</v>
      </c>
      <c r="X6444">
        <f t="shared" si="1811"/>
        <v>0</v>
      </c>
      <c r="Y6444">
        <f t="shared" ca="1" si="1812"/>
        <v>0.1767</v>
      </c>
      <c r="Z6444">
        <f t="shared" ca="1" si="1813"/>
        <v>0</v>
      </c>
      <c r="AA6444">
        <f t="shared" ca="1" si="1814"/>
        <v>0</v>
      </c>
      <c r="AB6444">
        <f t="shared" ca="1" si="1815"/>
        <v>0</v>
      </c>
      <c r="AC6444">
        <f t="shared" ca="1" si="1821"/>
        <v>0</v>
      </c>
      <c r="AD6444">
        <f t="shared" ca="1" si="1804"/>
        <v>0.1767</v>
      </c>
      <c r="AE6444">
        <f t="shared" ca="1" si="1816"/>
        <v>0</v>
      </c>
      <c r="AF6444">
        <f t="shared" ca="1" si="1817"/>
        <v>0.1767</v>
      </c>
      <c r="AG6444">
        <f t="shared" ca="1" si="1818"/>
        <v>0</v>
      </c>
      <c r="AH6444">
        <f t="shared" ca="1" si="1819"/>
        <v>1</v>
      </c>
    </row>
    <row r="6445" spans="15:34" x14ac:dyDescent="0.25">
      <c r="O6445">
        <v>6389</v>
      </c>
      <c r="P6445" s="2">
        <f t="shared" si="1820"/>
        <v>44463.166666651174</v>
      </c>
      <c r="Q6445">
        <f t="shared" si="1805"/>
        <v>24</v>
      </c>
      <c r="R6445">
        <f t="shared" si="1806"/>
        <v>9</v>
      </c>
      <c r="S6445">
        <f t="shared" si="1807"/>
        <v>1</v>
      </c>
      <c r="T6445">
        <f t="shared" si="1808"/>
        <v>4</v>
      </c>
      <c r="U6445">
        <f t="shared" si="1809"/>
        <v>2</v>
      </c>
      <c r="V6445">
        <f t="shared" ca="1" si="1810"/>
        <v>0.1726</v>
      </c>
      <c r="W6445">
        <f>INDEX(Solarstrahlungsdaten!$B$13:$G$8772,Übersicht!O6445,Übersicht!$E$10)</f>
        <v>0</v>
      </c>
      <c r="X6445">
        <f t="shared" si="1811"/>
        <v>0</v>
      </c>
      <c r="Y6445">
        <f t="shared" ca="1" si="1812"/>
        <v>0.1726</v>
      </c>
      <c r="Z6445">
        <f t="shared" ca="1" si="1813"/>
        <v>0</v>
      </c>
      <c r="AA6445">
        <f t="shared" ca="1" si="1814"/>
        <v>0</v>
      </c>
      <c r="AB6445">
        <f t="shared" ca="1" si="1815"/>
        <v>0</v>
      </c>
      <c r="AC6445">
        <f t="shared" ca="1" si="1821"/>
        <v>0</v>
      </c>
      <c r="AD6445">
        <f t="shared" ca="1" si="1804"/>
        <v>0.1726</v>
      </c>
      <c r="AE6445">
        <f t="shared" ca="1" si="1816"/>
        <v>0</v>
      </c>
      <c r="AF6445">
        <f t="shared" ca="1" si="1817"/>
        <v>0.1726</v>
      </c>
      <c r="AG6445">
        <f t="shared" ca="1" si="1818"/>
        <v>0</v>
      </c>
      <c r="AH6445">
        <f t="shared" ca="1" si="1819"/>
        <v>1</v>
      </c>
    </row>
    <row r="6446" spans="15:34" x14ac:dyDescent="0.25">
      <c r="O6446">
        <v>6390</v>
      </c>
      <c r="P6446" s="2">
        <f t="shared" si="1820"/>
        <v>44463.208333317838</v>
      </c>
      <c r="Q6446">
        <f t="shared" si="1805"/>
        <v>24</v>
      </c>
      <c r="R6446">
        <f t="shared" si="1806"/>
        <v>9</v>
      </c>
      <c r="S6446">
        <f t="shared" si="1807"/>
        <v>1</v>
      </c>
      <c r="T6446">
        <f t="shared" si="1808"/>
        <v>5</v>
      </c>
      <c r="U6446">
        <f t="shared" si="1809"/>
        <v>2</v>
      </c>
      <c r="V6446">
        <f t="shared" ca="1" si="1810"/>
        <v>0.17650000000000002</v>
      </c>
      <c r="W6446">
        <f>INDEX(Solarstrahlungsdaten!$B$13:$G$8772,Übersicht!O6446,Übersicht!$E$10)</f>
        <v>0</v>
      </c>
      <c r="X6446">
        <f t="shared" si="1811"/>
        <v>0</v>
      </c>
      <c r="Y6446">
        <f t="shared" ca="1" si="1812"/>
        <v>0.17650000000000002</v>
      </c>
      <c r="Z6446">
        <f t="shared" ca="1" si="1813"/>
        <v>0</v>
      </c>
      <c r="AA6446">
        <f t="shared" ca="1" si="1814"/>
        <v>0</v>
      </c>
      <c r="AB6446">
        <f t="shared" ca="1" si="1815"/>
        <v>0</v>
      </c>
      <c r="AC6446">
        <f t="shared" ca="1" si="1821"/>
        <v>0</v>
      </c>
      <c r="AD6446">
        <f t="shared" ca="1" si="1804"/>
        <v>0.17650000000000002</v>
      </c>
      <c r="AE6446">
        <f t="shared" ca="1" si="1816"/>
        <v>0</v>
      </c>
      <c r="AF6446">
        <f t="shared" ca="1" si="1817"/>
        <v>0.17650000000000002</v>
      </c>
      <c r="AG6446">
        <f t="shared" ca="1" si="1818"/>
        <v>0</v>
      </c>
      <c r="AH6446">
        <f t="shared" ca="1" si="1819"/>
        <v>1</v>
      </c>
    </row>
    <row r="6447" spans="15:34" x14ac:dyDescent="0.25">
      <c r="O6447">
        <v>6391</v>
      </c>
      <c r="P6447" s="2">
        <f t="shared" si="1820"/>
        <v>44463.249999984502</v>
      </c>
      <c r="Q6447">
        <f t="shared" si="1805"/>
        <v>24</v>
      </c>
      <c r="R6447">
        <f t="shared" si="1806"/>
        <v>9</v>
      </c>
      <c r="S6447">
        <f t="shared" si="1807"/>
        <v>1</v>
      </c>
      <c r="T6447">
        <f t="shared" si="1808"/>
        <v>6</v>
      </c>
      <c r="U6447">
        <f t="shared" si="1809"/>
        <v>2</v>
      </c>
      <c r="V6447">
        <f t="shared" ca="1" si="1810"/>
        <v>0.2135</v>
      </c>
      <c r="W6447">
        <f>INDEX(Solarstrahlungsdaten!$B$13:$G$8772,Übersicht!O6447,Übersicht!$E$10)</f>
        <v>106.09</v>
      </c>
      <c r="X6447">
        <f t="shared" si="1811"/>
        <v>0.36494959999999999</v>
      </c>
      <c r="Y6447">
        <f t="shared" ca="1" si="1812"/>
        <v>-0.15144959999999999</v>
      </c>
      <c r="Z6447">
        <f t="shared" ca="1" si="1813"/>
        <v>0.2135</v>
      </c>
      <c r="AA6447">
        <f t="shared" ca="1" si="1814"/>
        <v>0.15144959999999999</v>
      </c>
      <c r="AB6447">
        <f t="shared" ca="1" si="1815"/>
        <v>0</v>
      </c>
      <c r="AC6447">
        <f t="shared" ca="1" si="1821"/>
        <v>0.15144959999999999</v>
      </c>
      <c r="AD6447">
        <f t="shared" ca="1" si="1804"/>
        <v>0</v>
      </c>
      <c r="AE6447">
        <f t="shared" ca="1" si="1816"/>
        <v>0</v>
      </c>
      <c r="AF6447">
        <f t="shared" ca="1" si="1817"/>
        <v>0</v>
      </c>
      <c r="AG6447">
        <f t="shared" ca="1" si="1818"/>
        <v>3.7862399999999997E-2</v>
      </c>
      <c r="AH6447">
        <f t="shared" ca="1" si="1819"/>
        <v>0</v>
      </c>
    </row>
    <row r="6448" spans="15:34" x14ac:dyDescent="0.25">
      <c r="O6448">
        <v>6392</v>
      </c>
      <c r="P6448" s="2">
        <f t="shared" si="1820"/>
        <v>44463.291666651166</v>
      </c>
      <c r="Q6448">
        <f t="shared" si="1805"/>
        <v>24</v>
      </c>
      <c r="R6448">
        <f t="shared" si="1806"/>
        <v>9</v>
      </c>
      <c r="S6448">
        <f t="shared" si="1807"/>
        <v>1</v>
      </c>
      <c r="T6448">
        <f t="shared" si="1808"/>
        <v>7</v>
      </c>
      <c r="U6448">
        <f t="shared" si="1809"/>
        <v>2</v>
      </c>
      <c r="V6448">
        <f t="shared" ca="1" si="1810"/>
        <v>0.3322</v>
      </c>
      <c r="W6448">
        <f>INDEX(Solarstrahlungsdaten!$B$13:$G$8772,Übersicht!O6448,Übersicht!$E$10)</f>
        <v>204.33500000000001</v>
      </c>
      <c r="X6448">
        <f t="shared" si="1811"/>
        <v>0.70291239999999999</v>
      </c>
      <c r="Y6448">
        <f t="shared" ca="1" si="1812"/>
        <v>-0.3707124</v>
      </c>
      <c r="Z6448">
        <f t="shared" ca="1" si="1813"/>
        <v>0.3322</v>
      </c>
      <c r="AA6448">
        <f t="shared" ca="1" si="1814"/>
        <v>0.3707124</v>
      </c>
      <c r="AB6448">
        <f t="shared" ca="1" si="1815"/>
        <v>0</v>
      </c>
      <c r="AC6448">
        <f t="shared" ca="1" si="1821"/>
        <v>0.52216200000000002</v>
      </c>
      <c r="AD6448">
        <f t="shared" ca="1" si="1804"/>
        <v>0</v>
      </c>
      <c r="AE6448">
        <f t="shared" ca="1" si="1816"/>
        <v>0</v>
      </c>
      <c r="AF6448">
        <f t="shared" ca="1" si="1817"/>
        <v>0</v>
      </c>
      <c r="AG6448">
        <f t="shared" ca="1" si="1818"/>
        <v>0.1305405</v>
      </c>
      <c r="AH6448">
        <f t="shared" ca="1" si="1819"/>
        <v>0</v>
      </c>
    </row>
    <row r="6449" spans="15:34" x14ac:dyDescent="0.25">
      <c r="O6449">
        <v>6393</v>
      </c>
      <c r="P6449" s="2">
        <f t="shared" si="1820"/>
        <v>44463.333333317831</v>
      </c>
      <c r="Q6449">
        <f t="shared" si="1805"/>
        <v>24</v>
      </c>
      <c r="R6449">
        <f t="shared" si="1806"/>
        <v>9</v>
      </c>
      <c r="S6449">
        <f t="shared" si="1807"/>
        <v>1</v>
      </c>
      <c r="T6449">
        <f t="shared" si="1808"/>
        <v>8</v>
      </c>
      <c r="U6449">
        <f t="shared" si="1809"/>
        <v>2</v>
      </c>
      <c r="V6449">
        <f t="shared" ca="1" si="1810"/>
        <v>0.48790000000000006</v>
      </c>
      <c r="W6449">
        <f>INDEX(Solarstrahlungsdaten!$B$13:$G$8772,Übersicht!O6449,Übersicht!$E$10)</f>
        <v>322.52999999999997</v>
      </c>
      <c r="X6449">
        <f t="shared" si="1811"/>
        <v>1.1095032</v>
      </c>
      <c r="Y6449">
        <f t="shared" ca="1" si="1812"/>
        <v>-0.62160320000000002</v>
      </c>
      <c r="Z6449">
        <f t="shared" ca="1" si="1813"/>
        <v>0.48790000000000006</v>
      </c>
      <c r="AA6449">
        <f t="shared" ca="1" si="1814"/>
        <v>0.62160320000000002</v>
      </c>
      <c r="AB6449">
        <f t="shared" ca="1" si="1815"/>
        <v>0</v>
      </c>
      <c r="AC6449">
        <f t="shared" ca="1" si="1821"/>
        <v>1.1437652</v>
      </c>
      <c r="AD6449">
        <f t="shared" ca="1" si="1804"/>
        <v>0</v>
      </c>
      <c r="AE6449">
        <f t="shared" ca="1" si="1816"/>
        <v>0</v>
      </c>
      <c r="AF6449">
        <f t="shared" ca="1" si="1817"/>
        <v>0</v>
      </c>
      <c r="AG6449">
        <f t="shared" ca="1" si="1818"/>
        <v>0.28594130000000001</v>
      </c>
      <c r="AH6449">
        <f t="shared" ca="1" si="1819"/>
        <v>0</v>
      </c>
    </row>
    <row r="6450" spans="15:34" x14ac:dyDescent="0.25">
      <c r="O6450">
        <v>6394</v>
      </c>
      <c r="P6450" s="2">
        <f t="shared" si="1820"/>
        <v>44463.374999984495</v>
      </c>
      <c r="Q6450">
        <f t="shared" si="1805"/>
        <v>24</v>
      </c>
      <c r="R6450">
        <f t="shared" si="1806"/>
        <v>9</v>
      </c>
      <c r="S6450">
        <f t="shared" si="1807"/>
        <v>1</v>
      </c>
      <c r="T6450">
        <f t="shared" si="1808"/>
        <v>9</v>
      </c>
      <c r="U6450">
        <f t="shared" si="1809"/>
        <v>2</v>
      </c>
      <c r="V6450">
        <f t="shared" ca="1" si="1810"/>
        <v>0.5857</v>
      </c>
      <c r="W6450">
        <f>INDEX(Solarstrahlungsdaten!$B$13:$G$8772,Übersicht!O6450,Übersicht!$E$10)</f>
        <v>203.92500000000001</v>
      </c>
      <c r="X6450">
        <f t="shared" si="1811"/>
        <v>0.70150200000000007</v>
      </c>
      <c r="Y6450">
        <f t="shared" ca="1" si="1812"/>
        <v>-0.11580200000000007</v>
      </c>
      <c r="Z6450">
        <f t="shared" ca="1" si="1813"/>
        <v>0.5857</v>
      </c>
      <c r="AA6450">
        <f t="shared" ca="1" si="1814"/>
        <v>0.11580200000000007</v>
      </c>
      <c r="AB6450">
        <f t="shared" ca="1" si="1815"/>
        <v>0</v>
      </c>
      <c r="AC6450">
        <f t="shared" ca="1" si="1821"/>
        <v>1.2595672000000002</v>
      </c>
      <c r="AD6450">
        <f t="shared" ca="1" si="1804"/>
        <v>0</v>
      </c>
      <c r="AE6450">
        <f t="shared" ca="1" si="1816"/>
        <v>0</v>
      </c>
      <c r="AF6450">
        <f t="shared" ca="1" si="1817"/>
        <v>0</v>
      </c>
      <c r="AG6450">
        <f t="shared" ca="1" si="1818"/>
        <v>0.31489180000000005</v>
      </c>
      <c r="AH6450">
        <f t="shared" ca="1" si="1819"/>
        <v>0</v>
      </c>
    </row>
    <row r="6451" spans="15:34" x14ac:dyDescent="0.25">
      <c r="O6451">
        <v>6395</v>
      </c>
      <c r="P6451" s="2">
        <f t="shared" si="1820"/>
        <v>44463.416666651159</v>
      </c>
      <c r="Q6451">
        <f t="shared" si="1805"/>
        <v>24</v>
      </c>
      <c r="R6451">
        <f t="shared" si="1806"/>
        <v>9</v>
      </c>
      <c r="S6451">
        <f t="shared" si="1807"/>
        <v>1</v>
      </c>
      <c r="T6451">
        <f t="shared" si="1808"/>
        <v>10</v>
      </c>
      <c r="U6451">
        <f t="shared" si="1809"/>
        <v>2</v>
      </c>
      <c r="V6451">
        <f t="shared" ca="1" si="1810"/>
        <v>0.64139999999999997</v>
      </c>
      <c r="W6451">
        <f>INDEX(Solarstrahlungsdaten!$B$13:$G$8772,Übersicht!O6451,Übersicht!$E$10)</f>
        <v>358.01</v>
      </c>
      <c r="X6451">
        <f t="shared" si="1811"/>
        <v>1.2315544</v>
      </c>
      <c r="Y6451">
        <f t="shared" ca="1" si="1812"/>
        <v>-0.59015440000000008</v>
      </c>
      <c r="Z6451">
        <f t="shared" ca="1" si="1813"/>
        <v>0.64139999999999997</v>
      </c>
      <c r="AA6451">
        <f t="shared" ca="1" si="1814"/>
        <v>0.59015440000000008</v>
      </c>
      <c r="AB6451">
        <f t="shared" ca="1" si="1815"/>
        <v>0</v>
      </c>
      <c r="AC6451">
        <f t="shared" ca="1" si="1821"/>
        <v>1.8497216000000003</v>
      </c>
      <c r="AD6451">
        <f t="shared" ca="1" si="1804"/>
        <v>0</v>
      </c>
      <c r="AE6451">
        <f t="shared" ca="1" si="1816"/>
        <v>0</v>
      </c>
      <c r="AF6451">
        <f t="shared" ca="1" si="1817"/>
        <v>0</v>
      </c>
      <c r="AG6451">
        <f t="shared" ca="1" si="1818"/>
        <v>0.46243040000000007</v>
      </c>
      <c r="AH6451">
        <f t="shared" ca="1" si="1819"/>
        <v>0</v>
      </c>
    </row>
    <row r="6452" spans="15:34" x14ac:dyDescent="0.25">
      <c r="O6452">
        <v>6396</v>
      </c>
      <c r="P6452" s="2">
        <f t="shared" si="1820"/>
        <v>44463.458333317823</v>
      </c>
      <c r="Q6452">
        <f t="shared" si="1805"/>
        <v>24</v>
      </c>
      <c r="R6452">
        <f t="shared" si="1806"/>
        <v>9</v>
      </c>
      <c r="S6452">
        <f t="shared" si="1807"/>
        <v>1</v>
      </c>
      <c r="T6452">
        <f t="shared" si="1808"/>
        <v>11</v>
      </c>
      <c r="U6452">
        <f t="shared" si="1809"/>
        <v>2</v>
      </c>
      <c r="V6452">
        <f t="shared" ca="1" si="1810"/>
        <v>0.67979999999999996</v>
      </c>
      <c r="W6452">
        <f>INDEX(Solarstrahlungsdaten!$B$13:$G$8772,Übersicht!O6452,Übersicht!$E$10)</f>
        <v>443.53499999999997</v>
      </c>
      <c r="X6452">
        <f t="shared" si="1811"/>
        <v>1.5257603999999998</v>
      </c>
      <c r="Y6452">
        <f t="shared" ca="1" si="1812"/>
        <v>-0.84596039999999983</v>
      </c>
      <c r="Z6452">
        <f t="shared" ca="1" si="1813"/>
        <v>0.67979999999999996</v>
      </c>
      <c r="AA6452">
        <f t="shared" ca="1" si="1814"/>
        <v>0.84596039999999983</v>
      </c>
      <c r="AB6452">
        <f t="shared" ca="1" si="1815"/>
        <v>0</v>
      </c>
      <c r="AC6452">
        <f t="shared" ca="1" si="1821"/>
        <v>2.6956820000000001</v>
      </c>
      <c r="AD6452">
        <f t="shared" ca="1" si="1804"/>
        <v>0</v>
      </c>
      <c r="AE6452">
        <f t="shared" ca="1" si="1816"/>
        <v>0</v>
      </c>
      <c r="AF6452">
        <f t="shared" ca="1" si="1817"/>
        <v>0</v>
      </c>
      <c r="AG6452">
        <f t="shared" ca="1" si="1818"/>
        <v>0.67392050000000003</v>
      </c>
      <c r="AH6452">
        <f t="shared" ca="1" si="1819"/>
        <v>0</v>
      </c>
    </row>
    <row r="6453" spans="15:34" x14ac:dyDescent="0.25">
      <c r="O6453">
        <v>6397</v>
      </c>
      <c r="P6453" s="2">
        <f t="shared" si="1820"/>
        <v>44463.499999984488</v>
      </c>
      <c r="Q6453">
        <f t="shared" si="1805"/>
        <v>24</v>
      </c>
      <c r="R6453">
        <f t="shared" si="1806"/>
        <v>9</v>
      </c>
      <c r="S6453">
        <f t="shared" si="1807"/>
        <v>1</v>
      </c>
      <c r="T6453">
        <f t="shared" si="1808"/>
        <v>12</v>
      </c>
      <c r="U6453">
        <f t="shared" si="1809"/>
        <v>2</v>
      </c>
      <c r="V6453">
        <f t="shared" ca="1" si="1810"/>
        <v>0.71639999999999993</v>
      </c>
      <c r="W6453">
        <f>INDEX(Solarstrahlungsdaten!$B$13:$G$8772,Übersicht!O6453,Übersicht!$E$10)</f>
        <v>404.58000000000004</v>
      </c>
      <c r="X6453">
        <f t="shared" si="1811"/>
        <v>1.3917552000000002</v>
      </c>
      <c r="Y6453">
        <f t="shared" ca="1" si="1812"/>
        <v>-0.67535520000000027</v>
      </c>
      <c r="Z6453">
        <f t="shared" ca="1" si="1813"/>
        <v>0.71639999999999993</v>
      </c>
      <c r="AA6453">
        <f t="shared" ca="1" si="1814"/>
        <v>0.67535520000000027</v>
      </c>
      <c r="AB6453">
        <f t="shared" ca="1" si="1815"/>
        <v>0</v>
      </c>
      <c r="AC6453">
        <f t="shared" ca="1" si="1821"/>
        <v>3.3710372000000004</v>
      </c>
      <c r="AD6453">
        <f t="shared" ca="1" si="1804"/>
        <v>0</v>
      </c>
      <c r="AE6453">
        <f t="shared" ca="1" si="1816"/>
        <v>0</v>
      </c>
      <c r="AF6453">
        <f t="shared" ca="1" si="1817"/>
        <v>0</v>
      </c>
      <c r="AG6453">
        <f t="shared" ca="1" si="1818"/>
        <v>0.8427593000000001</v>
      </c>
      <c r="AH6453">
        <f t="shared" ca="1" si="1819"/>
        <v>0</v>
      </c>
    </row>
    <row r="6454" spans="15:34" x14ac:dyDescent="0.25">
      <c r="O6454">
        <v>6398</v>
      </c>
      <c r="P6454" s="2">
        <f t="shared" si="1820"/>
        <v>44463.541666651152</v>
      </c>
      <c r="Q6454">
        <f t="shared" si="1805"/>
        <v>24</v>
      </c>
      <c r="R6454">
        <f t="shared" si="1806"/>
        <v>9</v>
      </c>
      <c r="S6454">
        <f t="shared" si="1807"/>
        <v>1</v>
      </c>
      <c r="T6454">
        <f t="shared" si="1808"/>
        <v>13</v>
      </c>
      <c r="U6454">
        <f t="shared" si="1809"/>
        <v>2</v>
      </c>
      <c r="V6454">
        <f t="shared" ca="1" si="1810"/>
        <v>0.72220000000000006</v>
      </c>
      <c r="W6454">
        <f>INDEX(Solarstrahlungsdaten!$B$13:$G$8772,Übersicht!O6454,Übersicht!$E$10)</f>
        <v>354.90999999999997</v>
      </c>
      <c r="X6454">
        <f t="shared" si="1811"/>
        <v>1.2208903999999998</v>
      </c>
      <c r="Y6454">
        <f t="shared" ca="1" si="1812"/>
        <v>-0.49869039999999976</v>
      </c>
      <c r="Z6454">
        <f t="shared" ca="1" si="1813"/>
        <v>0.72220000000000006</v>
      </c>
      <c r="AA6454">
        <f t="shared" ca="1" si="1814"/>
        <v>0.49869039999999976</v>
      </c>
      <c r="AB6454">
        <f t="shared" ca="1" si="1815"/>
        <v>0</v>
      </c>
      <c r="AC6454">
        <f t="shared" ca="1" si="1821"/>
        <v>3.8697276</v>
      </c>
      <c r="AD6454">
        <f t="shared" ca="1" si="1804"/>
        <v>0</v>
      </c>
      <c r="AE6454">
        <f t="shared" ca="1" si="1816"/>
        <v>0</v>
      </c>
      <c r="AF6454">
        <f t="shared" ca="1" si="1817"/>
        <v>0</v>
      </c>
      <c r="AG6454">
        <f t="shared" ca="1" si="1818"/>
        <v>0.96743190000000001</v>
      </c>
      <c r="AH6454">
        <f t="shared" ca="1" si="1819"/>
        <v>0</v>
      </c>
    </row>
    <row r="6455" spans="15:34" x14ac:dyDescent="0.25">
      <c r="O6455">
        <v>6399</v>
      </c>
      <c r="P6455" s="2">
        <f t="shared" si="1820"/>
        <v>44463.583333317816</v>
      </c>
      <c r="Q6455">
        <f t="shared" si="1805"/>
        <v>24</v>
      </c>
      <c r="R6455">
        <f t="shared" si="1806"/>
        <v>9</v>
      </c>
      <c r="S6455">
        <f t="shared" si="1807"/>
        <v>1</v>
      </c>
      <c r="T6455">
        <f t="shared" si="1808"/>
        <v>14</v>
      </c>
      <c r="U6455">
        <f t="shared" si="1809"/>
        <v>2</v>
      </c>
      <c r="V6455">
        <f t="shared" ca="1" si="1810"/>
        <v>0.66100000000000003</v>
      </c>
      <c r="W6455">
        <f>INDEX(Solarstrahlungsdaten!$B$13:$G$8772,Übersicht!O6455,Übersicht!$E$10)</f>
        <v>94.55</v>
      </c>
      <c r="X6455">
        <f t="shared" si="1811"/>
        <v>0.32525199999999999</v>
      </c>
      <c r="Y6455">
        <f t="shared" ca="1" si="1812"/>
        <v>0.33574800000000005</v>
      </c>
      <c r="Z6455">
        <f t="shared" ca="1" si="1813"/>
        <v>0.32525199999999999</v>
      </c>
      <c r="AA6455">
        <f t="shared" ca="1" si="1814"/>
        <v>0</v>
      </c>
      <c r="AB6455">
        <f t="shared" ca="1" si="1815"/>
        <v>0.33574800000000005</v>
      </c>
      <c r="AC6455">
        <f t="shared" ca="1" si="1821"/>
        <v>3.5339795999999999</v>
      </c>
      <c r="AD6455">
        <f t="shared" ca="1" si="1804"/>
        <v>0</v>
      </c>
      <c r="AE6455">
        <f t="shared" ca="1" si="1816"/>
        <v>0</v>
      </c>
      <c r="AF6455">
        <f t="shared" ca="1" si="1817"/>
        <v>0</v>
      </c>
      <c r="AG6455">
        <f t="shared" ca="1" si="1818"/>
        <v>0.88349489999999997</v>
      </c>
      <c r="AH6455">
        <f t="shared" ca="1" si="1819"/>
        <v>0</v>
      </c>
    </row>
    <row r="6456" spans="15:34" x14ac:dyDescent="0.25">
      <c r="O6456">
        <v>6400</v>
      </c>
      <c r="P6456" s="2">
        <f t="shared" si="1820"/>
        <v>44463.62499998448</v>
      </c>
      <c r="Q6456">
        <f t="shared" si="1805"/>
        <v>24</v>
      </c>
      <c r="R6456">
        <f t="shared" si="1806"/>
        <v>9</v>
      </c>
      <c r="S6456">
        <f t="shared" si="1807"/>
        <v>1</v>
      </c>
      <c r="T6456">
        <f t="shared" si="1808"/>
        <v>15</v>
      </c>
      <c r="U6456">
        <f t="shared" si="1809"/>
        <v>2</v>
      </c>
      <c r="V6456">
        <f t="shared" ca="1" si="1810"/>
        <v>0.60459999999999992</v>
      </c>
      <c r="W6456">
        <f>INDEX(Solarstrahlungsdaten!$B$13:$G$8772,Übersicht!O6456,Übersicht!$E$10)</f>
        <v>16.13</v>
      </c>
      <c r="X6456">
        <f t="shared" si="1811"/>
        <v>5.5487199999999993E-2</v>
      </c>
      <c r="Y6456">
        <f t="shared" ca="1" si="1812"/>
        <v>0.54911279999999996</v>
      </c>
      <c r="Z6456">
        <f t="shared" ca="1" si="1813"/>
        <v>5.5487199999999993E-2</v>
      </c>
      <c r="AA6456">
        <f t="shared" ca="1" si="1814"/>
        <v>0</v>
      </c>
      <c r="AB6456">
        <f t="shared" ca="1" si="1815"/>
        <v>0.54911279999999996</v>
      </c>
      <c r="AC6456">
        <f t="shared" ca="1" si="1821"/>
        <v>2.9848667999999998</v>
      </c>
      <c r="AD6456">
        <f t="shared" ca="1" si="1804"/>
        <v>0</v>
      </c>
      <c r="AE6456">
        <f t="shared" ca="1" si="1816"/>
        <v>0</v>
      </c>
      <c r="AF6456">
        <f t="shared" ca="1" si="1817"/>
        <v>0</v>
      </c>
      <c r="AG6456">
        <f t="shared" ca="1" si="1818"/>
        <v>0.74621669999999996</v>
      </c>
      <c r="AH6456">
        <f t="shared" ca="1" si="1819"/>
        <v>0</v>
      </c>
    </row>
    <row r="6457" spans="15:34" x14ac:dyDescent="0.25">
      <c r="O6457">
        <v>6401</v>
      </c>
      <c r="P6457" s="2">
        <f t="shared" si="1820"/>
        <v>44463.666666651145</v>
      </c>
      <c r="Q6457">
        <f t="shared" si="1805"/>
        <v>24</v>
      </c>
      <c r="R6457">
        <f t="shared" si="1806"/>
        <v>9</v>
      </c>
      <c r="S6457">
        <f t="shared" si="1807"/>
        <v>1</v>
      </c>
      <c r="T6457">
        <f t="shared" si="1808"/>
        <v>16</v>
      </c>
      <c r="U6457">
        <f t="shared" si="1809"/>
        <v>2</v>
      </c>
      <c r="V6457">
        <f t="shared" ca="1" si="1810"/>
        <v>0.58279999999999998</v>
      </c>
      <c r="W6457">
        <f>INDEX(Solarstrahlungsdaten!$B$13:$G$8772,Übersicht!O6457,Übersicht!$E$10)</f>
        <v>12.89</v>
      </c>
      <c r="X6457">
        <f t="shared" si="1811"/>
        <v>4.4341600000000002E-2</v>
      </c>
      <c r="Y6457">
        <f t="shared" ca="1" si="1812"/>
        <v>0.5384584</v>
      </c>
      <c r="Z6457">
        <f t="shared" ca="1" si="1813"/>
        <v>4.4341600000000002E-2</v>
      </c>
      <c r="AA6457">
        <f t="shared" ca="1" si="1814"/>
        <v>0</v>
      </c>
      <c r="AB6457">
        <f t="shared" ca="1" si="1815"/>
        <v>0.5384584</v>
      </c>
      <c r="AC6457">
        <f t="shared" ca="1" si="1821"/>
        <v>2.4464083999999997</v>
      </c>
      <c r="AD6457">
        <f t="shared" ref="AD6457:AD6520" ca="1" si="1822">Y6457+AA6457-AB6457</f>
        <v>0</v>
      </c>
      <c r="AE6457">
        <f t="shared" ca="1" si="1816"/>
        <v>0</v>
      </c>
      <c r="AF6457">
        <f t="shared" ca="1" si="1817"/>
        <v>0</v>
      </c>
      <c r="AG6457">
        <f t="shared" ca="1" si="1818"/>
        <v>0.61160209999999993</v>
      </c>
      <c r="AH6457">
        <f t="shared" ca="1" si="1819"/>
        <v>0</v>
      </c>
    </row>
    <row r="6458" spans="15:34" x14ac:dyDescent="0.25">
      <c r="O6458">
        <v>6402</v>
      </c>
      <c r="P6458" s="2">
        <f t="shared" si="1820"/>
        <v>44463.708333317809</v>
      </c>
      <c r="Q6458">
        <f t="shared" ref="Q6458:Q6521" si="1823">DAY(P6458)</f>
        <v>24</v>
      </c>
      <c r="R6458">
        <f t="shared" ref="R6458:R6521" si="1824">MONTH(P6458)</f>
        <v>9</v>
      </c>
      <c r="S6458">
        <f t="shared" ref="S6458:S6521" si="1825">IF(WEEKDAY(P6458)=6,1,IF(WEEKDAY(P6458)=7,2,3))</f>
        <v>1</v>
      </c>
      <c r="T6458">
        <f t="shared" ref="T6458:T6521" si="1826">HOUR(P6458)</f>
        <v>17</v>
      </c>
      <c r="U6458">
        <f t="shared" ref="U6458:U6521" si="1827">IF(AND(P6458&gt;DATE(2021,5,14),P6458&lt;DATE(2021,9,15)),1,IF(AND(P6458&gt;DATE(2021,3,20),P6458&lt;DATE(2021,11,1)),2,0))</f>
        <v>2</v>
      </c>
      <c r="V6458">
        <f t="shared" ref="V6458:V6521" ca="1" si="1828">INDEX($D$57:$L$80,1+T6458,S6458+U6458*3)</f>
        <v>0.61920000000000008</v>
      </c>
      <c r="W6458">
        <f>INDEX(Solarstrahlungsdaten!$B$13:$G$8772,Übersicht!O6458,Übersicht!$E$10)</f>
        <v>0</v>
      </c>
      <c r="X6458">
        <f t="shared" ref="X6458:X6521" si="1829">IF(W6458*$D$9/1000*(1-$D$41)&gt;$D$9*$D$42,$D$9*$D$42,W6458*$D$9/1000*(1-$D$41))</f>
        <v>0</v>
      </c>
      <c r="Y6458">
        <f t="shared" ref="Y6458:Y6521" ca="1" si="1830">V6458-X6458</f>
        <v>0.61920000000000008</v>
      </c>
      <c r="Z6458">
        <f t="shared" ref="Z6458:Z6521" ca="1" si="1831">IF(X6458&gt;V6458,V6458,X6458)</f>
        <v>0</v>
      </c>
      <c r="AA6458">
        <f t="shared" ref="AA6458:AA6521" ca="1" si="1832">IF(Y6458&lt;0, IF(AC6457-Y6458&lt;$D$22, -Y6458, $D$22-AC6457),0)</f>
        <v>0</v>
      </c>
      <c r="AB6458">
        <f t="shared" ref="AB6458:AB6521" ca="1" si="1833">IF(Y6458&gt;0, IF(AC6457-Y6458&gt;0, Y6458, AC6457),0)</f>
        <v>0.61920000000000008</v>
      </c>
      <c r="AC6458">
        <f t="shared" ca="1" si="1821"/>
        <v>1.8272083999999995</v>
      </c>
      <c r="AD6458">
        <f t="shared" ca="1" si="1822"/>
        <v>0</v>
      </c>
      <c r="AE6458">
        <f t="shared" ref="AE6458:AE6521" ca="1" si="1834">IF(AD6458&lt;0,-AD6458,0)</f>
        <v>0</v>
      </c>
      <c r="AF6458">
        <f t="shared" ref="AF6458:AF6521" ca="1" si="1835">IF(AD6458&gt;0,AD6458,0)</f>
        <v>0</v>
      </c>
      <c r="AG6458">
        <f t="shared" ref="AG6458:AG6521" ca="1" si="1836">IF($D$22&gt;0,AC6458/$D$22,0)</f>
        <v>0.45680209999999988</v>
      </c>
      <c r="AH6458">
        <f t="shared" ref="AH6458:AH6521" ca="1" si="1837">IF(AC6458&lt;=0,1,0)</f>
        <v>0</v>
      </c>
    </row>
    <row r="6459" spans="15:34" x14ac:dyDescent="0.25">
      <c r="O6459">
        <v>6403</v>
      </c>
      <c r="P6459" s="2">
        <f t="shared" ref="P6459:P6522" si="1838">P6458+TIME(1,,)</f>
        <v>44463.749999984473</v>
      </c>
      <c r="Q6459">
        <f t="shared" si="1823"/>
        <v>24</v>
      </c>
      <c r="R6459">
        <f t="shared" si="1824"/>
        <v>9</v>
      </c>
      <c r="S6459">
        <f t="shared" si="1825"/>
        <v>1</v>
      </c>
      <c r="T6459">
        <f t="shared" si="1826"/>
        <v>18</v>
      </c>
      <c r="U6459">
        <f t="shared" si="1827"/>
        <v>2</v>
      </c>
      <c r="V6459">
        <f t="shared" ca="1" si="1828"/>
        <v>0.70809999999999995</v>
      </c>
      <c r="W6459">
        <f>INDEX(Solarstrahlungsdaten!$B$13:$G$8772,Übersicht!O6459,Übersicht!$E$10)</f>
        <v>0</v>
      </c>
      <c r="X6459">
        <f t="shared" si="1829"/>
        <v>0</v>
      </c>
      <c r="Y6459">
        <f t="shared" ca="1" si="1830"/>
        <v>0.70809999999999995</v>
      </c>
      <c r="Z6459">
        <f t="shared" ca="1" si="1831"/>
        <v>0</v>
      </c>
      <c r="AA6459">
        <f t="shared" ca="1" si="1832"/>
        <v>0</v>
      </c>
      <c r="AB6459">
        <f t="shared" ca="1" si="1833"/>
        <v>0.70809999999999995</v>
      </c>
      <c r="AC6459">
        <f t="shared" ref="AC6459:AC6522" ca="1" si="1839">AC6458+AA6459-AB6459</f>
        <v>1.1191083999999996</v>
      </c>
      <c r="AD6459">
        <f t="shared" ca="1" si="1822"/>
        <v>0</v>
      </c>
      <c r="AE6459">
        <f t="shared" ca="1" si="1834"/>
        <v>0</v>
      </c>
      <c r="AF6459">
        <f t="shared" ca="1" si="1835"/>
        <v>0</v>
      </c>
      <c r="AG6459">
        <f t="shared" ca="1" si="1836"/>
        <v>0.27977709999999989</v>
      </c>
      <c r="AH6459">
        <f t="shared" ca="1" si="1837"/>
        <v>0</v>
      </c>
    </row>
    <row r="6460" spans="15:34" x14ac:dyDescent="0.25">
      <c r="O6460">
        <v>6404</v>
      </c>
      <c r="P6460" s="2">
        <f t="shared" si="1838"/>
        <v>44463.791666651137</v>
      </c>
      <c r="Q6460">
        <f t="shared" si="1823"/>
        <v>24</v>
      </c>
      <c r="R6460">
        <f t="shared" si="1824"/>
        <v>9</v>
      </c>
      <c r="S6460">
        <f t="shared" si="1825"/>
        <v>1</v>
      </c>
      <c r="T6460">
        <f t="shared" si="1826"/>
        <v>19</v>
      </c>
      <c r="U6460">
        <f t="shared" si="1827"/>
        <v>2</v>
      </c>
      <c r="V6460">
        <f t="shared" ca="1" si="1828"/>
        <v>0.7871999999999999</v>
      </c>
      <c r="W6460">
        <f>INDEX(Solarstrahlungsdaten!$B$13:$G$8772,Übersicht!O6460,Übersicht!$E$10)</f>
        <v>0</v>
      </c>
      <c r="X6460">
        <f t="shared" si="1829"/>
        <v>0</v>
      </c>
      <c r="Y6460">
        <f t="shared" ca="1" si="1830"/>
        <v>0.7871999999999999</v>
      </c>
      <c r="Z6460">
        <f t="shared" ca="1" si="1831"/>
        <v>0</v>
      </c>
      <c r="AA6460">
        <f t="shared" ca="1" si="1832"/>
        <v>0</v>
      </c>
      <c r="AB6460">
        <f t="shared" ca="1" si="1833"/>
        <v>0.7871999999999999</v>
      </c>
      <c r="AC6460">
        <f t="shared" ca="1" si="1839"/>
        <v>0.33190839999999966</v>
      </c>
      <c r="AD6460">
        <f t="shared" ca="1" si="1822"/>
        <v>0</v>
      </c>
      <c r="AE6460">
        <f t="shared" ca="1" si="1834"/>
        <v>0</v>
      </c>
      <c r="AF6460">
        <f t="shared" ca="1" si="1835"/>
        <v>0</v>
      </c>
      <c r="AG6460">
        <f t="shared" ca="1" si="1836"/>
        <v>8.2977099999999915E-2</v>
      </c>
      <c r="AH6460">
        <f t="shared" ca="1" si="1837"/>
        <v>0</v>
      </c>
    </row>
    <row r="6461" spans="15:34" x14ac:dyDescent="0.25">
      <c r="O6461">
        <v>6405</v>
      </c>
      <c r="P6461" s="2">
        <f t="shared" si="1838"/>
        <v>44463.833333317802</v>
      </c>
      <c r="Q6461">
        <f t="shared" si="1823"/>
        <v>24</v>
      </c>
      <c r="R6461">
        <f t="shared" si="1824"/>
        <v>9</v>
      </c>
      <c r="S6461">
        <f t="shared" si="1825"/>
        <v>1</v>
      </c>
      <c r="T6461">
        <f t="shared" si="1826"/>
        <v>20</v>
      </c>
      <c r="U6461">
        <f t="shared" si="1827"/>
        <v>2</v>
      </c>
      <c r="V6461">
        <f t="shared" ca="1" si="1828"/>
        <v>0.75150000000000017</v>
      </c>
      <c r="W6461">
        <f>INDEX(Solarstrahlungsdaten!$B$13:$G$8772,Übersicht!O6461,Übersicht!$E$10)</f>
        <v>0</v>
      </c>
      <c r="X6461">
        <f t="shared" si="1829"/>
        <v>0</v>
      </c>
      <c r="Y6461">
        <f t="shared" ca="1" si="1830"/>
        <v>0.75150000000000017</v>
      </c>
      <c r="Z6461">
        <f t="shared" ca="1" si="1831"/>
        <v>0</v>
      </c>
      <c r="AA6461">
        <f t="shared" ca="1" si="1832"/>
        <v>0</v>
      </c>
      <c r="AB6461">
        <f t="shared" ca="1" si="1833"/>
        <v>0.33190839999999966</v>
      </c>
      <c r="AC6461">
        <f t="shared" ca="1" si="1839"/>
        <v>0</v>
      </c>
      <c r="AD6461">
        <f t="shared" ca="1" si="1822"/>
        <v>0.41959160000000051</v>
      </c>
      <c r="AE6461">
        <f t="shared" ca="1" si="1834"/>
        <v>0</v>
      </c>
      <c r="AF6461">
        <f t="shared" ca="1" si="1835"/>
        <v>0.41959160000000051</v>
      </c>
      <c r="AG6461">
        <f t="shared" ca="1" si="1836"/>
        <v>0</v>
      </c>
      <c r="AH6461">
        <f t="shared" ca="1" si="1837"/>
        <v>1</v>
      </c>
    </row>
    <row r="6462" spans="15:34" x14ac:dyDescent="0.25">
      <c r="O6462">
        <v>6406</v>
      </c>
      <c r="P6462" s="2">
        <f t="shared" si="1838"/>
        <v>44463.874999984466</v>
      </c>
      <c r="Q6462">
        <f t="shared" si="1823"/>
        <v>24</v>
      </c>
      <c r="R6462">
        <f t="shared" si="1824"/>
        <v>9</v>
      </c>
      <c r="S6462">
        <f t="shared" si="1825"/>
        <v>1</v>
      </c>
      <c r="T6462">
        <f t="shared" si="1826"/>
        <v>21</v>
      </c>
      <c r="U6462">
        <f t="shared" si="1827"/>
        <v>2</v>
      </c>
      <c r="V6462">
        <f t="shared" ca="1" si="1828"/>
        <v>0.61760000000000004</v>
      </c>
      <c r="W6462">
        <f>INDEX(Solarstrahlungsdaten!$B$13:$G$8772,Übersicht!O6462,Übersicht!$E$10)</f>
        <v>0</v>
      </c>
      <c r="X6462">
        <f t="shared" si="1829"/>
        <v>0</v>
      </c>
      <c r="Y6462">
        <f t="shared" ca="1" si="1830"/>
        <v>0.61760000000000004</v>
      </c>
      <c r="Z6462">
        <f t="shared" ca="1" si="1831"/>
        <v>0</v>
      </c>
      <c r="AA6462">
        <f t="shared" ca="1" si="1832"/>
        <v>0</v>
      </c>
      <c r="AB6462">
        <f t="shared" ca="1" si="1833"/>
        <v>0</v>
      </c>
      <c r="AC6462">
        <f t="shared" ca="1" si="1839"/>
        <v>0</v>
      </c>
      <c r="AD6462">
        <f t="shared" ca="1" si="1822"/>
        <v>0.61760000000000004</v>
      </c>
      <c r="AE6462">
        <f t="shared" ca="1" si="1834"/>
        <v>0</v>
      </c>
      <c r="AF6462">
        <f t="shared" ca="1" si="1835"/>
        <v>0.61760000000000004</v>
      </c>
      <c r="AG6462">
        <f t="shared" ca="1" si="1836"/>
        <v>0</v>
      </c>
      <c r="AH6462">
        <f t="shared" ca="1" si="1837"/>
        <v>1</v>
      </c>
    </row>
    <row r="6463" spans="15:34" x14ac:dyDescent="0.25">
      <c r="O6463">
        <v>6407</v>
      </c>
      <c r="P6463" s="2">
        <f t="shared" si="1838"/>
        <v>44463.91666665113</v>
      </c>
      <c r="Q6463">
        <f t="shared" si="1823"/>
        <v>24</v>
      </c>
      <c r="R6463">
        <f t="shared" si="1824"/>
        <v>9</v>
      </c>
      <c r="S6463">
        <f t="shared" si="1825"/>
        <v>1</v>
      </c>
      <c r="T6463">
        <f t="shared" si="1826"/>
        <v>22</v>
      </c>
      <c r="U6463">
        <f t="shared" si="1827"/>
        <v>2</v>
      </c>
      <c r="V6463">
        <f t="shared" ca="1" si="1828"/>
        <v>0.55600000000000005</v>
      </c>
      <c r="W6463">
        <f>INDEX(Solarstrahlungsdaten!$B$13:$G$8772,Übersicht!O6463,Übersicht!$E$10)</f>
        <v>0</v>
      </c>
      <c r="X6463">
        <f t="shared" si="1829"/>
        <v>0</v>
      </c>
      <c r="Y6463">
        <f t="shared" ca="1" si="1830"/>
        <v>0.55600000000000005</v>
      </c>
      <c r="Z6463">
        <f t="shared" ca="1" si="1831"/>
        <v>0</v>
      </c>
      <c r="AA6463">
        <f t="shared" ca="1" si="1832"/>
        <v>0</v>
      </c>
      <c r="AB6463">
        <f t="shared" ca="1" si="1833"/>
        <v>0</v>
      </c>
      <c r="AC6463">
        <f t="shared" ca="1" si="1839"/>
        <v>0</v>
      </c>
      <c r="AD6463">
        <f t="shared" ca="1" si="1822"/>
        <v>0.55600000000000005</v>
      </c>
      <c r="AE6463">
        <f t="shared" ca="1" si="1834"/>
        <v>0</v>
      </c>
      <c r="AF6463">
        <f t="shared" ca="1" si="1835"/>
        <v>0.55600000000000005</v>
      </c>
      <c r="AG6463">
        <f t="shared" ca="1" si="1836"/>
        <v>0</v>
      </c>
      <c r="AH6463">
        <f t="shared" ca="1" si="1837"/>
        <v>1</v>
      </c>
    </row>
    <row r="6464" spans="15:34" x14ac:dyDescent="0.25">
      <c r="O6464">
        <v>6408</v>
      </c>
      <c r="P6464" s="2">
        <f t="shared" si="1838"/>
        <v>44463.958333317794</v>
      </c>
      <c r="Q6464">
        <f t="shared" si="1823"/>
        <v>24</v>
      </c>
      <c r="R6464">
        <f t="shared" si="1824"/>
        <v>9</v>
      </c>
      <c r="S6464">
        <f t="shared" si="1825"/>
        <v>1</v>
      </c>
      <c r="T6464">
        <f t="shared" si="1826"/>
        <v>23</v>
      </c>
      <c r="U6464">
        <f t="shared" si="1827"/>
        <v>2</v>
      </c>
      <c r="V6464">
        <f t="shared" ca="1" si="1828"/>
        <v>0.50179999999999991</v>
      </c>
      <c r="W6464">
        <f>INDEX(Solarstrahlungsdaten!$B$13:$G$8772,Übersicht!O6464,Übersicht!$E$10)</f>
        <v>0</v>
      </c>
      <c r="X6464">
        <f t="shared" si="1829"/>
        <v>0</v>
      </c>
      <c r="Y6464">
        <f t="shared" ca="1" si="1830"/>
        <v>0.50179999999999991</v>
      </c>
      <c r="Z6464">
        <f t="shared" ca="1" si="1831"/>
        <v>0</v>
      </c>
      <c r="AA6464">
        <f t="shared" ca="1" si="1832"/>
        <v>0</v>
      </c>
      <c r="AB6464">
        <f t="shared" ca="1" si="1833"/>
        <v>0</v>
      </c>
      <c r="AC6464">
        <f t="shared" ca="1" si="1839"/>
        <v>0</v>
      </c>
      <c r="AD6464">
        <f t="shared" ca="1" si="1822"/>
        <v>0.50179999999999991</v>
      </c>
      <c r="AE6464">
        <f t="shared" ca="1" si="1834"/>
        <v>0</v>
      </c>
      <c r="AF6464">
        <f t="shared" ca="1" si="1835"/>
        <v>0.50179999999999991</v>
      </c>
      <c r="AG6464">
        <f t="shared" ca="1" si="1836"/>
        <v>0</v>
      </c>
      <c r="AH6464">
        <f t="shared" ca="1" si="1837"/>
        <v>1</v>
      </c>
    </row>
    <row r="6465" spans="15:34" x14ac:dyDescent="0.25">
      <c r="O6465">
        <v>6409</v>
      </c>
      <c r="P6465" s="2">
        <f t="shared" si="1838"/>
        <v>44463.999999984459</v>
      </c>
      <c r="Q6465">
        <f t="shared" si="1823"/>
        <v>25</v>
      </c>
      <c r="R6465">
        <f t="shared" si="1824"/>
        <v>9</v>
      </c>
      <c r="S6465">
        <f t="shared" si="1825"/>
        <v>2</v>
      </c>
      <c r="T6465">
        <f t="shared" si="1826"/>
        <v>0</v>
      </c>
      <c r="U6465">
        <f t="shared" si="1827"/>
        <v>2</v>
      </c>
      <c r="V6465">
        <f t="shared" ca="1" si="1828"/>
        <v>0.34209999999999996</v>
      </c>
      <c r="W6465">
        <f>INDEX(Solarstrahlungsdaten!$B$13:$G$8772,Übersicht!O6465,Übersicht!$E$10)</f>
        <v>0</v>
      </c>
      <c r="X6465">
        <f t="shared" si="1829"/>
        <v>0</v>
      </c>
      <c r="Y6465">
        <f t="shared" ca="1" si="1830"/>
        <v>0.34209999999999996</v>
      </c>
      <c r="Z6465">
        <f t="shared" ca="1" si="1831"/>
        <v>0</v>
      </c>
      <c r="AA6465">
        <f t="shared" ca="1" si="1832"/>
        <v>0</v>
      </c>
      <c r="AB6465">
        <f t="shared" ca="1" si="1833"/>
        <v>0</v>
      </c>
      <c r="AC6465">
        <f t="shared" ca="1" si="1839"/>
        <v>0</v>
      </c>
      <c r="AD6465">
        <f t="shared" ca="1" si="1822"/>
        <v>0.34209999999999996</v>
      </c>
      <c r="AE6465">
        <f t="shared" ca="1" si="1834"/>
        <v>0</v>
      </c>
      <c r="AF6465">
        <f t="shared" ca="1" si="1835"/>
        <v>0.34209999999999996</v>
      </c>
      <c r="AG6465">
        <f t="shared" ca="1" si="1836"/>
        <v>0</v>
      </c>
      <c r="AH6465">
        <f t="shared" ca="1" si="1837"/>
        <v>1</v>
      </c>
    </row>
    <row r="6466" spans="15:34" x14ac:dyDescent="0.25">
      <c r="O6466">
        <v>6410</v>
      </c>
      <c r="P6466" s="2">
        <f t="shared" si="1838"/>
        <v>44464.041666651123</v>
      </c>
      <c r="Q6466">
        <f t="shared" si="1823"/>
        <v>25</v>
      </c>
      <c r="R6466">
        <f t="shared" si="1824"/>
        <v>9</v>
      </c>
      <c r="S6466">
        <f t="shared" si="1825"/>
        <v>2</v>
      </c>
      <c r="T6466">
        <f t="shared" si="1826"/>
        <v>1</v>
      </c>
      <c r="U6466">
        <f t="shared" si="1827"/>
        <v>2</v>
      </c>
      <c r="V6466">
        <f t="shared" ca="1" si="1828"/>
        <v>0.26960000000000001</v>
      </c>
      <c r="W6466">
        <f>INDEX(Solarstrahlungsdaten!$B$13:$G$8772,Übersicht!O6466,Übersicht!$E$10)</f>
        <v>0</v>
      </c>
      <c r="X6466">
        <f t="shared" si="1829"/>
        <v>0</v>
      </c>
      <c r="Y6466">
        <f t="shared" ca="1" si="1830"/>
        <v>0.26960000000000001</v>
      </c>
      <c r="Z6466">
        <f t="shared" ca="1" si="1831"/>
        <v>0</v>
      </c>
      <c r="AA6466">
        <f t="shared" ca="1" si="1832"/>
        <v>0</v>
      </c>
      <c r="AB6466">
        <f t="shared" ca="1" si="1833"/>
        <v>0</v>
      </c>
      <c r="AC6466">
        <f t="shared" ca="1" si="1839"/>
        <v>0</v>
      </c>
      <c r="AD6466">
        <f t="shared" ca="1" si="1822"/>
        <v>0.26960000000000001</v>
      </c>
      <c r="AE6466">
        <f t="shared" ca="1" si="1834"/>
        <v>0</v>
      </c>
      <c r="AF6466">
        <f t="shared" ca="1" si="1835"/>
        <v>0.26960000000000001</v>
      </c>
      <c r="AG6466">
        <f t="shared" ca="1" si="1836"/>
        <v>0</v>
      </c>
      <c r="AH6466">
        <f t="shared" ca="1" si="1837"/>
        <v>1</v>
      </c>
    </row>
    <row r="6467" spans="15:34" x14ac:dyDescent="0.25">
      <c r="O6467">
        <v>6411</v>
      </c>
      <c r="P6467" s="2">
        <f t="shared" si="1838"/>
        <v>44464.083333317787</v>
      </c>
      <c r="Q6467">
        <f t="shared" si="1823"/>
        <v>25</v>
      </c>
      <c r="R6467">
        <f t="shared" si="1824"/>
        <v>9</v>
      </c>
      <c r="S6467">
        <f t="shared" si="1825"/>
        <v>2</v>
      </c>
      <c r="T6467">
        <f t="shared" si="1826"/>
        <v>2</v>
      </c>
      <c r="U6467">
        <f t="shared" si="1827"/>
        <v>2</v>
      </c>
      <c r="V6467">
        <f t="shared" ca="1" si="1828"/>
        <v>0.20380000000000001</v>
      </c>
      <c r="W6467">
        <f>INDEX(Solarstrahlungsdaten!$B$13:$G$8772,Übersicht!O6467,Übersicht!$E$10)</f>
        <v>0</v>
      </c>
      <c r="X6467">
        <f t="shared" si="1829"/>
        <v>0</v>
      </c>
      <c r="Y6467">
        <f t="shared" ca="1" si="1830"/>
        <v>0.20380000000000001</v>
      </c>
      <c r="Z6467">
        <f t="shared" ca="1" si="1831"/>
        <v>0</v>
      </c>
      <c r="AA6467">
        <f t="shared" ca="1" si="1832"/>
        <v>0</v>
      </c>
      <c r="AB6467">
        <f t="shared" ca="1" si="1833"/>
        <v>0</v>
      </c>
      <c r="AC6467">
        <f t="shared" ca="1" si="1839"/>
        <v>0</v>
      </c>
      <c r="AD6467">
        <f t="shared" ca="1" si="1822"/>
        <v>0.20380000000000001</v>
      </c>
      <c r="AE6467">
        <f t="shared" ca="1" si="1834"/>
        <v>0</v>
      </c>
      <c r="AF6467">
        <f t="shared" ca="1" si="1835"/>
        <v>0.20380000000000001</v>
      </c>
      <c r="AG6467">
        <f t="shared" ca="1" si="1836"/>
        <v>0</v>
      </c>
      <c r="AH6467">
        <f t="shared" ca="1" si="1837"/>
        <v>1</v>
      </c>
    </row>
    <row r="6468" spans="15:34" x14ac:dyDescent="0.25">
      <c r="O6468">
        <v>6412</v>
      </c>
      <c r="P6468" s="2">
        <f t="shared" si="1838"/>
        <v>44464.124999984451</v>
      </c>
      <c r="Q6468">
        <f t="shared" si="1823"/>
        <v>25</v>
      </c>
      <c r="R6468">
        <f t="shared" si="1824"/>
        <v>9</v>
      </c>
      <c r="S6468">
        <f t="shared" si="1825"/>
        <v>2</v>
      </c>
      <c r="T6468">
        <f t="shared" si="1826"/>
        <v>3</v>
      </c>
      <c r="U6468">
        <f t="shared" si="1827"/>
        <v>2</v>
      </c>
      <c r="V6468">
        <f t="shared" ca="1" si="1828"/>
        <v>0.18039999999999998</v>
      </c>
      <c r="W6468">
        <f>INDEX(Solarstrahlungsdaten!$B$13:$G$8772,Übersicht!O6468,Übersicht!$E$10)</f>
        <v>0</v>
      </c>
      <c r="X6468">
        <f t="shared" si="1829"/>
        <v>0</v>
      </c>
      <c r="Y6468">
        <f t="shared" ca="1" si="1830"/>
        <v>0.18039999999999998</v>
      </c>
      <c r="Z6468">
        <f t="shared" ca="1" si="1831"/>
        <v>0</v>
      </c>
      <c r="AA6468">
        <f t="shared" ca="1" si="1832"/>
        <v>0</v>
      </c>
      <c r="AB6468">
        <f t="shared" ca="1" si="1833"/>
        <v>0</v>
      </c>
      <c r="AC6468">
        <f t="shared" ca="1" si="1839"/>
        <v>0</v>
      </c>
      <c r="AD6468">
        <f t="shared" ca="1" si="1822"/>
        <v>0.18039999999999998</v>
      </c>
      <c r="AE6468">
        <f t="shared" ca="1" si="1834"/>
        <v>0</v>
      </c>
      <c r="AF6468">
        <f t="shared" ca="1" si="1835"/>
        <v>0.18039999999999998</v>
      </c>
      <c r="AG6468">
        <f t="shared" ca="1" si="1836"/>
        <v>0</v>
      </c>
      <c r="AH6468">
        <f t="shared" ca="1" si="1837"/>
        <v>1</v>
      </c>
    </row>
    <row r="6469" spans="15:34" x14ac:dyDescent="0.25">
      <c r="O6469">
        <v>6413</v>
      </c>
      <c r="P6469" s="2">
        <f t="shared" si="1838"/>
        <v>44464.166666651116</v>
      </c>
      <c r="Q6469">
        <f t="shared" si="1823"/>
        <v>25</v>
      </c>
      <c r="R6469">
        <f t="shared" si="1824"/>
        <v>9</v>
      </c>
      <c r="S6469">
        <f t="shared" si="1825"/>
        <v>2</v>
      </c>
      <c r="T6469">
        <f t="shared" si="1826"/>
        <v>4</v>
      </c>
      <c r="U6469">
        <f t="shared" si="1827"/>
        <v>2</v>
      </c>
      <c r="V6469">
        <f t="shared" ca="1" si="1828"/>
        <v>0.17269999999999999</v>
      </c>
      <c r="W6469">
        <f>INDEX(Solarstrahlungsdaten!$B$13:$G$8772,Übersicht!O6469,Übersicht!$E$10)</f>
        <v>0</v>
      </c>
      <c r="X6469">
        <f t="shared" si="1829"/>
        <v>0</v>
      </c>
      <c r="Y6469">
        <f t="shared" ca="1" si="1830"/>
        <v>0.17269999999999999</v>
      </c>
      <c r="Z6469">
        <f t="shared" ca="1" si="1831"/>
        <v>0</v>
      </c>
      <c r="AA6469">
        <f t="shared" ca="1" si="1832"/>
        <v>0</v>
      </c>
      <c r="AB6469">
        <f t="shared" ca="1" si="1833"/>
        <v>0</v>
      </c>
      <c r="AC6469">
        <f t="shared" ca="1" si="1839"/>
        <v>0</v>
      </c>
      <c r="AD6469">
        <f t="shared" ca="1" si="1822"/>
        <v>0.17269999999999999</v>
      </c>
      <c r="AE6469">
        <f t="shared" ca="1" si="1834"/>
        <v>0</v>
      </c>
      <c r="AF6469">
        <f t="shared" ca="1" si="1835"/>
        <v>0.17269999999999999</v>
      </c>
      <c r="AG6469">
        <f t="shared" ca="1" si="1836"/>
        <v>0</v>
      </c>
      <c r="AH6469">
        <f t="shared" ca="1" si="1837"/>
        <v>1</v>
      </c>
    </row>
    <row r="6470" spans="15:34" x14ac:dyDescent="0.25">
      <c r="O6470">
        <v>6414</v>
      </c>
      <c r="P6470" s="2">
        <f t="shared" si="1838"/>
        <v>44464.20833331778</v>
      </c>
      <c r="Q6470">
        <f t="shared" si="1823"/>
        <v>25</v>
      </c>
      <c r="R6470">
        <f t="shared" si="1824"/>
        <v>9</v>
      </c>
      <c r="S6470">
        <f t="shared" si="1825"/>
        <v>2</v>
      </c>
      <c r="T6470">
        <f t="shared" si="1826"/>
        <v>5</v>
      </c>
      <c r="U6470">
        <f t="shared" si="1827"/>
        <v>2</v>
      </c>
      <c r="V6470">
        <f t="shared" ca="1" si="1828"/>
        <v>0.17309999999999998</v>
      </c>
      <c r="W6470">
        <f>INDEX(Solarstrahlungsdaten!$B$13:$G$8772,Übersicht!O6470,Übersicht!$E$10)</f>
        <v>0</v>
      </c>
      <c r="X6470">
        <f t="shared" si="1829"/>
        <v>0</v>
      </c>
      <c r="Y6470">
        <f t="shared" ca="1" si="1830"/>
        <v>0.17309999999999998</v>
      </c>
      <c r="Z6470">
        <f t="shared" ca="1" si="1831"/>
        <v>0</v>
      </c>
      <c r="AA6470">
        <f t="shared" ca="1" si="1832"/>
        <v>0</v>
      </c>
      <c r="AB6470">
        <f t="shared" ca="1" si="1833"/>
        <v>0</v>
      </c>
      <c r="AC6470">
        <f t="shared" ca="1" si="1839"/>
        <v>0</v>
      </c>
      <c r="AD6470">
        <f t="shared" ca="1" si="1822"/>
        <v>0.17309999999999998</v>
      </c>
      <c r="AE6470">
        <f t="shared" ca="1" si="1834"/>
        <v>0</v>
      </c>
      <c r="AF6470">
        <f t="shared" ca="1" si="1835"/>
        <v>0.17309999999999998</v>
      </c>
      <c r="AG6470">
        <f t="shared" ca="1" si="1836"/>
        <v>0</v>
      </c>
      <c r="AH6470">
        <f t="shared" ca="1" si="1837"/>
        <v>1</v>
      </c>
    </row>
    <row r="6471" spans="15:34" x14ac:dyDescent="0.25">
      <c r="O6471">
        <v>6415</v>
      </c>
      <c r="P6471" s="2">
        <f t="shared" si="1838"/>
        <v>44464.249999984444</v>
      </c>
      <c r="Q6471">
        <f t="shared" si="1823"/>
        <v>25</v>
      </c>
      <c r="R6471">
        <f t="shared" si="1824"/>
        <v>9</v>
      </c>
      <c r="S6471">
        <f t="shared" si="1825"/>
        <v>2</v>
      </c>
      <c r="T6471">
        <f t="shared" si="1826"/>
        <v>6</v>
      </c>
      <c r="U6471">
        <f t="shared" si="1827"/>
        <v>2</v>
      </c>
      <c r="V6471">
        <f t="shared" ca="1" si="1828"/>
        <v>0.17710000000000001</v>
      </c>
      <c r="W6471">
        <f>INDEX(Solarstrahlungsdaten!$B$13:$G$8772,Übersicht!O6471,Übersicht!$E$10)</f>
        <v>115.51</v>
      </c>
      <c r="X6471">
        <f t="shared" si="1829"/>
        <v>0.3973544</v>
      </c>
      <c r="Y6471">
        <f t="shared" ca="1" si="1830"/>
        <v>-0.22025439999999999</v>
      </c>
      <c r="Z6471">
        <f t="shared" ca="1" si="1831"/>
        <v>0.17710000000000001</v>
      </c>
      <c r="AA6471">
        <f t="shared" ca="1" si="1832"/>
        <v>0.22025439999999999</v>
      </c>
      <c r="AB6471">
        <f t="shared" ca="1" si="1833"/>
        <v>0</v>
      </c>
      <c r="AC6471">
        <f t="shared" ca="1" si="1839"/>
        <v>0.22025439999999999</v>
      </c>
      <c r="AD6471">
        <f t="shared" ca="1" si="1822"/>
        <v>0</v>
      </c>
      <c r="AE6471">
        <f t="shared" ca="1" si="1834"/>
        <v>0</v>
      </c>
      <c r="AF6471">
        <f t="shared" ca="1" si="1835"/>
        <v>0</v>
      </c>
      <c r="AG6471">
        <f t="shared" ca="1" si="1836"/>
        <v>5.5063599999999997E-2</v>
      </c>
      <c r="AH6471">
        <f t="shared" ca="1" si="1837"/>
        <v>0</v>
      </c>
    </row>
    <row r="6472" spans="15:34" x14ac:dyDescent="0.25">
      <c r="O6472">
        <v>6416</v>
      </c>
      <c r="P6472" s="2">
        <f t="shared" si="1838"/>
        <v>44464.291666651108</v>
      </c>
      <c r="Q6472">
        <f t="shared" si="1823"/>
        <v>25</v>
      </c>
      <c r="R6472">
        <f t="shared" si="1824"/>
        <v>9</v>
      </c>
      <c r="S6472">
        <f t="shared" si="1825"/>
        <v>2</v>
      </c>
      <c r="T6472">
        <f t="shared" si="1826"/>
        <v>7</v>
      </c>
      <c r="U6472">
        <f t="shared" si="1827"/>
        <v>2</v>
      </c>
      <c r="V6472">
        <f t="shared" ca="1" si="1828"/>
        <v>0.23219999999999999</v>
      </c>
      <c r="W6472">
        <f>INDEX(Solarstrahlungsdaten!$B$13:$G$8772,Übersicht!O6472,Übersicht!$E$10)</f>
        <v>210.8</v>
      </c>
      <c r="X6472">
        <f t="shared" si="1829"/>
        <v>0.72515200000000002</v>
      </c>
      <c r="Y6472">
        <f t="shared" ca="1" si="1830"/>
        <v>-0.49295200000000006</v>
      </c>
      <c r="Z6472">
        <f t="shared" ca="1" si="1831"/>
        <v>0.23219999999999999</v>
      </c>
      <c r="AA6472">
        <f t="shared" ca="1" si="1832"/>
        <v>0.49295200000000006</v>
      </c>
      <c r="AB6472">
        <f t="shared" ca="1" si="1833"/>
        <v>0</v>
      </c>
      <c r="AC6472">
        <f t="shared" ca="1" si="1839"/>
        <v>0.71320640000000002</v>
      </c>
      <c r="AD6472">
        <f t="shared" ca="1" si="1822"/>
        <v>0</v>
      </c>
      <c r="AE6472">
        <f t="shared" ca="1" si="1834"/>
        <v>0</v>
      </c>
      <c r="AF6472">
        <f t="shared" ca="1" si="1835"/>
        <v>0</v>
      </c>
      <c r="AG6472">
        <f t="shared" ca="1" si="1836"/>
        <v>0.1783016</v>
      </c>
      <c r="AH6472">
        <f t="shared" ca="1" si="1837"/>
        <v>0</v>
      </c>
    </row>
    <row r="6473" spans="15:34" x14ac:dyDescent="0.25">
      <c r="O6473">
        <v>6417</v>
      </c>
      <c r="P6473" s="2">
        <f t="shared" si="1838"/>
        <v>44464.333333317772</v>
      </c>
      <c r="Q6473">
        <f t="shared" si="1823"/>
        <v>25</v>
      </c>
      <c r="R6473">
        <f t="shared" si="1824"/>
        <v>9</v>
      </c>
      <c r="S6473">
        <f t="shared" si="1825"/>
        <v>2</v>
      </c>
      <c r="T6473">
        <f t="shared" si="1826"/>
        <v>8</v>
      </c>
      <c r="U6473">
        <f t="shared" si="1827"/>
        <v>2</v>
      </c>
      <c r="V6473">
        <f t="shared" ca="1" si="1828"/>
        <v>0.39250000000000002</v>
      </c>
      <c r="W6473">
        <f>INDEX(Solarstrahlungsdaten!$B$13:$G$8772,Übersicht!O6473,Übersicht!$E$10)</f>
        <v>339.32</v>
      </c>
      <c r="X6473">
        <f t="shared" si="1829"/>
        <v>1.1672608</v>
      </c>
      <c r="Y6473">
        <f t="shared" ca="1" si="1830"/>
        <v>-0.77476079999999992</v>
      </c>
      <c r="Z6473">
        <f t="shared" ca="1" si="1831"/>
        <v>0.39250000000000002</v>
      </c>
      <c r="AA6473">
        <f t="shared" ca="1" si="1832"/>
        <v>0.77476079999999992</v>
      </c>
      <c r="AB6473">
        <f t="shared" ca="1" si="1833"/>
        <v>0</v>
      </c>
      <c r="AC6473">
        <f t="shared" ca="1" si="1839"/>
        <v>1.4879671999999999</v>
      </c>
      <c r="AD6473">
        <f t="shared" ca="1" si="1822"/>
        <v>0</v>
      </c>
      <c r="AE6473">
        <f t="shared" ca="1" si="1834"/>
        <v>0</v>
      </c>
      <c r="AF6473">
        <f t="shared" ca="1" si="1835"/>
        <v>0</v>
      </c>
      <c r="AG6473">
        <f t="shared" ca="1" si="1836"/>
        <v>0.37199179999999998</v>
      </c>
      <c r="AH6473">
        <f t="shared" ca="1" si="1837"/>
        <v>0</v>
      </c>
    </row>
    <row r="6474" spans="15:34" x14ac:dyDescent="0.25">
      <c r="O6474">
        <v>6418</v>
      </c>
      <c r="P6474" s="2">
        <f t="shared" si="1838"/>
        <v>44464.374999984437</v>
      </c>
      <c r="Q6474">
        <f t="shared" si="1823"/>
        <v>25</v>
      </c>
      <c r="R6474">
        <f t="shared" si="1824"/>
        <v>9</v>
      </c>
      <c r="S6474">
        <f t="shared" si="1825"/>
        <v>2</v>
      </c>
      <c r="T6474">
        <f t="shared" si="1826"/>
        <v>9</v>
      </c>
      <c r="U6474">
        <f t="shared" si="1827"/>
        <v>2</v>
      </c>
      <c r="V6474">
        <f t="shared" ca="1" si="1828"/>
        <v>0.59650000000000003</v>
      </c>
      <c r="W6474">
        <f>INDEX(Solarstrahlungsdaten!$B$13:$G$8772,Übersicht!O6474,Übersicht!$E$10)</f>
        <v>448.82000000000005</v>
      </c>
      <c r="X6474">
        <f t="shared" si="1829"/>
        <v>1.5439408000000001</v>
      </c>
      <c r="Y6474">
        <f t="shared" ca="1" si="1830"/>
        <v>-0.94744080000000008</v>
      </c>
      <c r="Z6474">
        <f t="shared" ca="1" si="1831"/>
        <v>0.59650000000000003</v>
      </c>
      <c r="AA6474">
        <f t="shared" ca="1" si="1832"/>
        <v>0.94744080000000008</v>
      </c>
      <c r="AB6474">
        <f t="shared" ca="1" si="1833"/>
        <v>0</v>
      </c>
      <c r="AC6474">
        <f t="shared" ca="1" si="1839"/>
        <v>2.4354079999999998</v>
      </c>
      <c r="AD6474">
        <f t="shared" ca="1" si="1822"/>
        <v>0</v>
      </c>
      <c r="AE6474">
        <f t="shared" ca="1" si="1834"/>
        <v>0</v>
      </c>
      <c r="AF6474">
        <f t="shared" ca="1" si="1835"/>
        <v>0</v>
      </c>
      <c r="AG6474">
        <f t="shared" ca="1" si="1836"/>
        <v>0.60885199999999995</v>
      </c>
      <c r="AH6474">
        <f t="shared" ca="1" si="1837"/>
        <v>0</v>
      </c>
    </row>
    <row r="6475" spans="15:34" x14ac:dyDescent="0.25">
      <c r="O6475">
        <v>6419</v>
      </c>
      <c r="P6475" s="2">
        <f t="shared" si="1838"/>
        <v>44464.416666651101</v>
      </c>
      <c r="Q6475">
        <f t="shared" si="1823"/>
        <v>25</v>
      </c>
      <c r="R6475">
        <f t="shared" si="1824"/>
        <v>9</v>
      </c>
      <c r="S6475">
        <f t="shared" si="1825"/>
        <v>2</v>
      </c>
      <c r="T6475">
        <f t="shared" si="1826"/>
        <v>10</v>
      </c>
      <c r="U6475">
        <f t="shared" si="1827"/>
        <v>2</v>
      </c>
      <c r="V6475">
        <f t="shared" ca="1" si="1828"/>
        <v>0.72199999999999998</v>
      </c>
      <c r="W6475">
        <f>INDEX(Solarstrahlungsdaten!$B$13:$G$8772,Übersicht!O6475,Übersicht!$E$10)</f>
        <v>258.10500000000002</v>
      </c>
      <c r="X6475">
        <f t="shared" si="1829"/>
        <v>0.88788120000000004</v>
      </c>
      <c r="Y6475">
        <f t="shared" ca="1" si="1830"/>
        <v>-0.16588120000000006</v>
      </c>
      <c r="Z6475">
        <f t="shared" ca="1" si="1831"/>
        <v>0.72199999999999998</v>
      </c>
      <c r="AA6475">
        <f t="shared" ca="1" si="1832"/>
        <v>0.16588120000000006</v>
      </c>
      <c r="AB6475">
        <f t="shared" ca="1" si="1833"/>
        <v>0</v>
      </c>
      <c r="AC6475">
        <f t="shared" ca="1" si="1839"/>
        <v>2.6012892000000001</v>
      </c>
      <c r="AD6475">
        <f t="shared" ca="1" si="1822"/>
        <v>0</v>
      </c>
      <c r="AE6475">
        <f t="shared" ca="1" si="1834"/>
        <v>0</v>
      </c>
      <c r="AF6475">
        <f t="shared" ca="1" si="1835"/>
        <v>0</v>
      </c>
      <c r="AG6475">
        <f t="shared" ca="1" si="1836"/>
        <v>0.65032230000000002</v>
      </c>
      <c r="AH6475">
        <f t="shared" ca="1" si="1837"/>
        <v>0</v>
      </c>
    </row>
    <row r="6476" spans="15:34" x14ac:dyDescent="0.25">
      <c r="O6476">
        <v>6420</v>
      </c>
      <c r="P6476" s="2">
        <f t="shared" si="1838"/>
        <v>44464.458333317765</v>
      </c>
      <c r="Q6476">
        <f t="shared" si="1823"/>
        <v>25</v>
      </c>
      <c r="R6476">
        <f t="shared" si="1824"/>
        <v>9</v>
      </c>
      <c r="S6476">
        <f t="shared" si="1825"/>
        <v>2</v>
      </c>
      <c r="T6476">
        <f t="shared" si="1826"/>
        <v>11</v>
      </c>
      <c r="U6476">
        <f t="shared" si="1827"/>
        <v>2</v>
      </c>
      <c r="V6476">
        <f t="shared" ca="1" si="1828"/>
        <v>0.79989999999999994</v>
      </c>
      <c r="W6476">
        <f>INDEX(Solarstrahlungsdaten!$B$13:$G$8772,Übersicht!O6476,Übersicht!$E$10)</f>
        <v>382.56</v>
      </c>
      <c r="X6476">
        <f t="shared" si="1829"/>
        <v>1.3160064</v>
      </c>
      <c r="Y6476">
        <f t="shared" ca="1" si="1830"/>
        <v>-0.51610640000000008</v>
      </c>
      <c r="Z6476">
        <f t="shared" ca="1" si="1831"/>
        <v>0.79989999999999994</v>
      </c>
      <c r="AA6476">
        <f t="shared" ca="1" si="1832"/>
        <v>0.51610640000000008</v>
      </c>
      <c r="AB6476">
        <f t="shared" ca="1" si="1833"/>
        <v>0</v>
      </c>
      <c r="AC6476">
        <f t="shared" ca="1" si="1839"/>
        <v>3.1173956</v>
      </c>
      <c r="AD6476">
        <f t="shared" ca="1" si="1822"/>
        <v>0</v>
      </c>
      <c r="AE6476">
        <f t="shared" ca="1" si="1834"/>
        <v>0</v>
      </c>
      <c r="AF6476">
        <f t="shared" ca="1" si="1835"/>
        <v>0</v>
      </c>
      <c r="AG6476">
        <f t="shared" ca="1" si="1836"/>
        <v>0.77934890000000001</v>
      </c>
      <c r="AH6476">
        <f t="shared" ca="1" si="1837"/>
        <v>0</v>
      </c>
    </row>
    <row r="6477" spans="15:34" x14ac:dyDescent="0.25">
      <c r="O6477">
        <v>6421</v>
      </c>
      <c r="P6477" s="2">
        <f t="shared" si="1838"/>
        <v>44464.499999984429</v>
      </c>
      <c r="Q6477">
        <f t="shared" si="1823"/>
        <v>25</v>
      </c>
      <c r="R6477">
        <f t="shared" si="1824"/>
        <v>9</v>
      </c>
      <c r="S6477">
        <f t="shared" si="1825"/>
        <v>2</v>
      </c>
      <c r="T6477">
        <f t="shared" si="1826"/>
        <v>12</v>
      </c>
      <c r="U6477">
        <f t="shared" si="1827"/>
        <v>2</v>
      </c>
      <c r="V6477">
        <f t="shared" ca="1" si="1828"/>
        <v>0.84450000000000003</v>
      </c>
      <c r="W6477">
        <f>INDEX(Solarstrahlungsdaten!$B$13:$G$8772,Übersicht!O6477,Übersicht!$E$10)</f>
        <v>270.82</v>
      </c>
      <c r="X6477">
        <f t="shared" si="1829"/>
        <v>0.93162080000000003</v>
      </c>
      <c r="Y6477">
        <f t="shared" ca="1" si="1830"/>
        <v>-8.7120799999999998E-2</v>
      </c>
      <c r="Z6477">
        <f t="shared" ca="1" si="1831"/>
        <v>0.84450000000000003</v>
      </c>
      <c r="AA6477">
        <f t="shared" ca="1" si="1832"/>
        <v>8.7120799999999998E-2</v>
      </c>
      <c r="AB6477">
        <f t="shared" ca="1" si="1833"/>
        <v>0</v>
      </c>
      <c r="AC6477">
        <f t="shared" ca="1" si="1839"/>
        <v>3.2045164000000002</v>
      </c>
      <c r="AD6477">
        <f t="shared" ca="1" si="1822"/>
        <v>0</v>
      </c>
      <c r="AE6477">
        <f t="shared" ca="1" si="1834"/>
        <v>0</v>
      </c>
      <c r="AF6477">
        <f t="shared" ca="1" si="1835"/>
        <v>0</v>
      </c>
      <c r="AG6477">
        <f t="shared" ca="1" si="1836"/>
        <v>0.80112910000000004</v>
      </c>
      <c r="AH6477">
        <f t="shared" ca="1" si="1837"/>
        <v>0</v>
      </c>
    </row>
    <row r="6478" spans="15:34" x14ac:dyDescent="0.25">
      <c r="O6478">
        <v>6422</v>
      </c>
      <c r="P6478" s="2">
        <f t="shared" si="1838"/>
        <v>44464.541666651094</v>
      </c>
      <c r="Q6478">
        <f t="shared" si="1823"/>
        <v>25</v>
      </c>
      <c r="R6478">
        <f t="shared" si="1824"/>
        <v>9</v>
      </c>
      <c r="S6478">
        <f t="shared" si="1825"/>
        <v>2</v>
      </c>
      <c r="T6478">
        <f t="shared" si="1826"/>
        <v>13</v>
      </c>
      <c r="U6478">
        <f t="shared" si="1827"/>
        <v>2</v>
      </c>
      <c r="V6478">
        <f t="shared" ca="1" si="1828"/>
        <v>0.7228</v>
      </c>
      <c r="W6478">
        <f>INDEX(Solarstrahlungsdaten!$B$13:$G$8772,Übersicht!O6478,Übersicht!$E$10)</f>
        <v>317.02</v>
      </c>
      <c r="X6478">
        <f t="shared" si="1829"/>
        <v>1.0905487999999999</v>
      </c>
      <c r="Y6478">
        <f t="shared" ca="1" si="1830"/>
        <v>-0.36774879999999988</v>
      </c>
      <c r="Z6478">
        <f t="shared" ca="1" si="1831"/>
        <v>0.7228</v>
      </c>
      <c r="AA6478">
        <f t="shared" ca="1" si="1832"/>
        <v>0.36774879999999988</v>
      </c>
      <c r="AB6478">
        <f t="shared" ca="1" si="1833"/>
        <v>0</v>
      </c>
      <c r="AC6478">
        <f t="shared" ca="1" si="1839"/>
        <v>3.5722651999999999</v>
      </c>
      <c r="AD6478">
        <f t="shared" ca="1" si="1822"/>
        <v>0</v>
      </c>
      <c r="AE6478">
        <f t="shared" ca="1" si="1834"/>
        <v>0</v>
      </c>
      <c r="AF6478">
        <f t="shared" ca="1" si="1835"/>
        <v>0</v>
      </c>
      <c r="AG6478">
        <f t="shared" ca="1" si="1836"/>
        <v>0.89306629999999998</v>
      </c>
      <c r="AH6478">
        <f t="shared" ca="1" si="1837"/>
        <v>0</v>
      </c>
    </row>
    <row r="6479" spans="15:34" x14ac:dyDescent="0.25">
      <c r="O6479">
        <v>6423</v>
      </c>
      <c r="P6479" s="2">
        <f t="shared" si="1838"/>
        <v>44464.583333317758</v>
      </c>
      <c r="Q6479">
        <f t="shared" si="1823"/>
        <v>25</v>
      </c>
      <c r="R6479">
        <f t="shared" si="1824"/>
        <v>9</v>
      </c>
      <c r="S6479">
        <f t="shared" si="1825"/>
        <v>2</v>
      </c>
      <c r="T6479">
        <f t="shared" si="1826"/>
        <v>14</v>
      </c>
      <c r="U6479">
        <f t="shared" si="1827"/>
        <v>2</v>
      </c>
      <c r="V6479">
        <f t="shared" ca="1" si="1828"/>
        <v>0.56489999999999996</v>
      </c>
      <c r="W6479">
        <f>INDEX(Solarstrahlungsdaten!$B$13:$G$8772,Übersicht!O6479,Übersicht!$E$10)</f>
        <v>87.08</v>
      </c>
      <c r="X6479">
        <f t="shared" si="1829"/>
        <v>0.29955520000000002</v>
      </c>
      <c r="Y6479">
        <f t="shared" ca="1" si="1830"/>
        <v>0.26534479999999994</v>
      </c>
      <c r="Z6479">
        <f t="shared" ca="1" si="1831"/>
        <v>0.29955520000000002</v>
      </c>
      <c r="AA6479">
        <f t="shared" ca="1" si="1832"/>
        <v>0</v>
      </c>
      <c r="AB6479">
        <f t="shared" ca="1" si="1833"/>
        <v>0.26534479999999994</v>
      </c>
      <c r="AC6479">
        <f t="shared" ca="1" si="1839"/>
        <v>3.3069204000000001</v>
      </c>
      <c r="AD6479">
        <f t="shared" ca="1" si="1822"/>
        <v>0</v>
      </c>
      <c r="AE6479">
        <f t="shared" ca="1" si="1834"/>
        <v>0</v>
      </c>
      <c r="AF6479">
        <f t="shared" ca="1" si="1835"/>
        <v>0</v>
      </c>
      <c r="AG6479">
        <f t="shared" ca="1" si="1836"/>
        <v>0.82673010000000002</v>
      </c>
      <c r="AH6479">
        <f t="shared" ca="1" si="1837"/>
        <v>0</v>
      </c>
    </row>
    <row r="6480" spans="15:34" x14ac:dyDescent="0.25">
      <c r="O6480">
        <v>6424</v>
      </c>
      <c r="P6480" s="2">
        <f t="shared" si="1838"/>
        <v>44464.624999984422</v>
      </c>
      <c r="Q6480">
        <f t="shared" si="1823"/>
        <v>25</v>
      </c>
      <c r="R6480">
        <f t="shared" si="1824"/>
        <v>9</v>
      </c>
      <c r="S6480">
        <f t="shared" si="1825"/>
        <v>2</v>
      </c>
      <c r="T6480">
        <f t="shared" si="1826"/>
        <v>15</v>
      </c>
      <c r="U6480">
        <f t="shared" si="1827"/>
        <v>2</v>
      </c>
      <c r="V6480">
        <f t="shared" ca="1" si="1828"/>
        <v>0.49989999999999996</v>
      </c>
      <c r="W6480">
        <f>INDEX(Solarstrahlungsdaten!$B$13:$G$8772,Übersicht!O6480,Übersicht!$E$10)</f>
        <v>181.19499999999999</v>
      </c>
      <c r="X6480">
        <f t="shared" si="1829"/>
        <v>0.62331079999999994</v>
      </c>
      <c r="Y6480">
        <f t="shared" ca="1" si="1830"/>
        <v>-0.12341079999999999</v>
      </c>
      <c r="Z6480">
        <f t="shared" ca="1" si="1831"/>
        <v>0.49989999999999996</v>
      </c>
      <c r="AA6480">
        <f t="shared" ca="1" si="1832"/>
        <v>0.12341079999999999</v>
      </c>
      <c r="AB6480">
        <f t="shared" ca="1" si="1833"/>
        <v>0</v>
      </c>
      <c r="AC6480">
        <f t="shared" ca="1" si="1839"/>
        <v>3.4303311999999999</v>
      </c>
      <c r="AD6480">
        <f t="shared" ca="1" si="1822"/>
        <v>0</v>
      </c>
      <c r="AE6480">
        <f t="shared" ca="1" si="1834"/>
        <v>0</v>
      </c>
      <c r="AF6480">
        <f t="shared" ca="1" si="1835"/>
        <v>0</v>
      </c>
      <c r="AG6480">
        <f t="shared" ca="1" si="1836"/>
        <v>0.85758279999999998</v>
      </c>
      <c r="AH6480">
        <f t="shared" ca="1" si="1837"/>
        <v>0</v>
      </c>
    </row>
    <row r="6481" spans="15:34" x14ac:dyDescent="0.25">
      <c r="O6481">
        <v>6425</v>
      </c>
      <c r="P6481" s="2">
        <f t="shared" si="1838"/>
        <v>44464.666666651086</v>
      </c>
      <c r="Q6481">
        <f t="shared" si="1823"/>
        <v>25</v>
      </c>
      <c r="R6481">
        <f t="shared" si="1824"/>
        <v>9</v>
      </c>
      <c r="S6481">
        <f t="shared" si="1825"/>
        <v>2</v>
      </c>
      <c r="T6481">
        <f t="shared" si="1826"/>
        <v>16</v>
      </c>
      <c r="U6481">
        <f t="shared" si="1827"/>
        <v>2</v>
      </c>
      <c r="V6481">
        <f t="shared" ca="1" si="1828"/>
        <v>0.43920000000000003</v>
      </c>
      <c r="W6481">
        <f>INDEX(Solarstrahlungsdaten!$B$13:$G$8772,Übersicht!O6481,Übersicht!$E$10)</f>
        <v>108.42500000000001</v>
      </c>
      <c r="X6481">
        <f t="shared" si="1829"/>
        <v>0.37298200000000004</v>
      </c>
      <c r="Y6481">
        <f t="shared" ca="1" si="1830"/>
        <v>6.6217999999999999E-2</v>
      </c>
      <c r="Z6481">
        <f t="shared" ca="1" si="1831"/>
        <v>0.37298200000000004</v>
      </c>
      <c r="AA6481">
        <f t="shared" ca="1" si="1832"/>
        <v>0</v>
      </c>
      <c r="AB6481">
        <f t="shared" ca="1" si="1833"/>
        <v>6.6217999999999999E-2</v>
      </c>
      <c r="AC6481">
        <f t="shared" ca="1" si="1839"/>
        <v>3.3641131999999998</v>
      </c>
      <c r="AD6481">
        <f t="shared" ca="1" si="1822"/>
        <v>0</v>
      </c>
      <c r="AE6481">
        <f t="shared" ca="1" si="1834"/>
        <v>0</v>
      </c>
      <c r="AF6481">
        <f t="shared" ca="1" si="1835"/>
        <v>0</v>
      </c>
      <c r="AG6481">
        <f t="shared" ca="1" si="1836"/>
        <v>0.84102829999999995</v>
      </c>
      <c r="AH6481">
        <f t="shared" ca="1" si="1837"/>
        <v>0</v>
      </c>
    </row>
    <row r="6482" spans="15:34" x14ac:dyDescent="0.25">
      <c r="O6482">
        <v>6426</v>
      </c>
      <c r="P6482" s="2">
        <f t="shared" si="1838"/>
        <v>44464.708333317751</v>
      </c>
      <c r="Q6482">
        <f t="shared" si="1823"/>
        <v>25</v>
      </c>
      <c r="R6482">
        <f t="shared" si="1824"/>
        <v>9</v>
      </c>
      <c r="S6482">
        <f t="shared" si="1825"/>
        <v>2</v>
      </c>
      <c r="T6482">
        <f t="shared" si="1826"/>
        <v>17</v>
      </c>
      <c r="U6482">
        <f t="shared" si="1827"/>
        <v>2</v>
      </c>
      <c r="V6482">
        <f t="shared" ca="1" si="1828"/>
        <v>0.43289999999999995</v>
      </c>
      <c r="W6482">
        <f>INDEX(Solarstrahlungsdaten!$B$13:$G$8772,Übersicht!O6482,Übersicht!$E$10)</f>
        <v>0</v>
      </c>
      <c r="X6482">
        <f t="shared" si="1829"/>
        <v>0</v>
      </c>
      <c r="Y6482">
        <f t="shared" ca="1" si="1830"/>
        <v>0.43289999999999995</v>
      </c>
      <c r="Z6482">
        <f t="shared" ca="1" si="1831"/>
        <v>0</v>
      </c>
      <c r="AA6482">
        <f t="shared" ca="1" si="1832"/>
        <v>0</v>
      </c>
      <c r="AB6482">
        <f t="shared" ca="1" si="1833"/>
        <v>0.43289999999999995</v>
      </c>
      <c r="AC6482">
        <f t="shared" ca="1" si="1839"/>
        <v>2.9312131999999997</v>
      </c>
      <c r="AD6482">
        <f t="shared" ca="1" si="1822"/>
        <v>0</v>
      </c>
      <c r="AE6482">
        <f t="shared" ca="1" si="1834"/>
        <v>0</v>
      </c>
      <c r="AF6482">
        <f t="shared" ca="1" si="1835"/>
        <v>0</v>
      </c>
      <c r="AG6482">
        <f t="shared" ca="1" si="1836"/>
        <v>0.73280329999999994</v>
      </c>
      <c r="AH6482">
        <f t="shared" ca="1" si="1837"/>
        <v>0</v>
      </c>
    </row>
    <row r="6483" spans="15:34" x14ac:dyDescent="0.25">
      <c r="O6483">
        <v>6427</v>
      </c>
      <c r="P6483" s="2">
        <f t="shared" si="1838"/>
        <v>44464.749999984415</v>
      </c>
      <c r="Q6483">
        <f t="shared" si="1823"/>
        <v>25</v>
      </c>
      <c r="R6483">
        <f t="shared" si="1824"/>
        <v>9</v>
      </c>
      <c r="S6483">
        <f t="shared" si="1825"/>
        <v>2</v>
      </c>
      <c r="T6483">
        <f t="shared" si="1826"/>
        <v>18</v>
      </c>
      <c r="U6483">
        <f t="shared" si="1827"/>
        <v>2</v>
      </c>
      <c r="V6483">
        <f t="shared" ca="1" si="1828"/>
        <v>0.5202</v>
      </c>
      <c r="W6483">
        <f>INDEX(Solarstrahlungsdaten!$B$13:$G$8772,Übersicht!O6483,Übersicht!$E$10)</f>
        <v>0</v>
      </c>
      <c r="X6483">
        <f t="shared" si="1829"/>
        <v>0</v>
      </c>
      <c r="Y6483">
        <f t="shared" ca="1" si="1830"/>
        <v>0.5202</v>
      </c>
      <c r="Z6483">
        <f t="shared" ca="1" si="1831"/>
        <v>0</v>
      </c>
      <c r="AA6483">
        <f t="shared" ca="1" si="1832"/>
        <v>0</v>
      </c>
      <c r="AB6483">
        <f t="shared" ca="1" si="1833"/>
        <v>0.5202</v>
      </c>
      <c r="AC6483">
        <f t="shared" ca="1" si="1839"/>
        <v>2.4110131999999997</v>
      </c>
      <c r="AD6483">
        <f t="shared" ca="1" si="1822"/>
        <v>0</v>
      </c>
      <c r="AE6483">
        <f t="shared" ca="1" si="1834"/>
        <v>0</v>
      </c>
      <c r="AF6483">
        <f t="shared" ca="1" si="1835"/>
        <v>0</v>
      </c>
      <c r="AG6483">
        <f t="shared" ca="1" si="1836"/>
        <v>0.60275329999999994</v>
      </c>
      <c r="AH6483">
        <f t="shared" ca="1" si="1837"/>
        <v>0</v>
      </c>
    </row>
    <row r="6484" spans="15:34" x14ac:dyDescent="0.25">
      <c r="O6484">
        <v>6428</v>
      </c>
      <c r="P6484" s="2">
        <f t="shared" si="1838"/>
        <v>44464.791666651079</v>
      </c>
      <c r="Q6484">
        <f t="shared" si="1823"/>
        <v>25</v>
      </c>
      <c r="R6484">
        <f t="shared" si="1824"/>
        <v>9</v>
      </c>
      <c r="S6484">
        <f t="shared" si="1825"/>
        <v>2</v>
      </c>
      <c r="T6484">
        <f t="shared" si="1826"/>
        <v>19</v>
      </c>
      <c r="U6484">
        <f t="shared" si="1827"/>
        <v>2</v>
      </c>
      <c r="V6484">
        <f t="shared" ca="1" si="1828"/>
        <v>0.62870000000000004</v>
      </c>
      <c r="W6484">
        <f>INDEX(Solarstrahlungsdaten!$B$13:$G$8772,Übersicht!O6484,Übersicht!$E$10)</f>
        <v>0</v>
      </c>
      <c r="X6484">
        <f t="shared" si="1829"/>
        <v>0</v>
      </c>
      <c r="Y6484">
        <f t="shared" ca="1" si="1830"/>
        <v>0.62870000000000004</v>
      </c>
      <c r="Z6484">
        <f t="shared" ca="1" si="1831"/>
        <v>0</v>
      </c>
      <c r="AA6484">
        <f t="shared" ca="1" si="1832"/>
        <v>0</v>
      </c>
      <c r="AB6484">
        <f t="shared" ca="1" si="1833"/>
        <v>0.62870000000000004</v>
      </c>
      <c r="AC6484">
        <f t="shared" ca="1" si="1839"/>
        <v>1.7823131999999997</v>
      </c>
      <c r="AD6484">
        <f t="shared" ca="1" si="1822"/>
        <v>0</v>
      </c>
      <c r="AE6484">
        <f t="shared" ca="1" si="1834"/>
        <v>0</v>
      </c>
      <c r="AF6484">
        <f t="shared" ca="1" si="1835"/>
        <v>0</v>
      </c>
      <c r="AG6484">
        <f t="shared" ca="1" si="1836"/>
        <v>0.44557829999999993</v>
      </c>
      <c r="AH6484">
        <f t="shared" ca="1" si="1837"/>
        <v>0</v>
      </c>
    </row>
    <row r="6485" spans="15:34" x14ac:dyDescent="0.25">
      <c r="O6485">
        <v>6429</v>
      </c>
      <c r="P6485" s="2">
        <f t="shared" si="1838"/>
        <v>44464.833333317743</v>
      </c>
      <c r="Q6485">
        <f t="shared" si="1823"/>
        <v>25</v>
      </c>
      <c r="R6485">
        <f t="shared" si="1824"/>
        <v>9</v>
      </c>
      <c r="S6485">
        <f t="shared" si="1825"/>
        <v>2</v>
      </c>
      <c r="T6485">
        <f t="shared" si="1826"/>
        <v>20</v>
      </c>
      <c r="U6485">
        <f t="shared" si="1827"/>
        <v>2</v>
      </c>
      <c r="V6485">
        <f t="shared" ca="1" si="1828"/>
        <v>0.63479999999999992</v>
      </c>
      <c r="W6485">
        <f>INDEX(Solarstrahlungsdaten!$B$13:$G$8772,Übersicht!O6485,Übersicht!$E$10)</f>
        <v>0</v>
      </c>
      <c r="X6485">
        <f t="shared" si="1829"/>
        <v>0</v>
      </c>
      <c r="Y6485">
        <f t="shared" ca="1" si="1830"/>
        <v>0.63479999999999992</v>
      </c>
      <c r="Z6485">
        <f t="shared" ca="1" si="1831"/>
        <v>0</v>
      </c>
      <c r="AA6485">
        <f t="shared" ca="1" si="1832"/>
        <v>0</v>
      </c>
      <c r="AB6485">
        <f t="shared" ca="1" si="1833"/>
        <v>0.63479999999999992</v>
      </c>
      <c r="AC6485">
        <f t="shared" ca="1" si="1839"/>
        <v>1.1475131999999997</v>
      </c>
      <c r="AD6485">
        <f t="shared" ca="1" si="1822"/>
        <v>0</v>
      </c>
      <c r="AE6485">
        <f t="shared" ca="1" si="1834"/>
        <v>0</v>
      </c>
      <c r="AF6485">
        <f t="shared" ca="1" si="1835"/>
        <v>0</v>
      </c>
      <c r="AG6485">
        <f t="shared" ca="1" si="1836"/>
        <v>0.28687829999999992</v>
      </c>
      <c r="AH6485">
        <f t="shared" ca="1" si="1837"/>
        <v>0</v>
      </c>
    </row>
    <row r="6486" spans="15:34" x14ac:dyDescent="0.25">
      <c r="O6486">
        <v>6430</v>
      </c>
      <c r="P6486" s="2">
        <f t="shared" si="1838"/>
        <v>44464.874999984408</v>
      </c>
      <c r="Q6486">
        <f t="shared" si="1823"/>
        <v>25</v>
      </c>
      <c r="R6486">
        <f t="shared" si="1824"/>
        <v>9</v>
      </c>
      <c r="S6486">
        <f t="shared" si="1825"/>
        <v>2</v>
      </c>
      <c r="T6486">
        <f t="shared" si="1826"/>
        <v>21</v>
      </c>
      <c r="U6486">
        <f t="shared" si="1827"/>
        <v>2</v>
      </c>
      <c r="V6486">
        <f t="shared" ca="1" si="1828"/>
        <v>0.58240000000000003</v>
      </c>
      <c r="W6486">
        <f>INDEX(Solarstrahlungsdaten!$B$13:$G$8772,Übersicht!O6486,Übersicht!$E$10)</f>
        <v>0</v>
      </c>
      <c r="X6486">
        <f t="shared" si="1829"/>
        <v>0</v>
      </c>
      <c r="Y6486">
        <f t="shared" ca="1" si="1830"/>
        <v>0.58240000000000003</v>
      </c>
      <c r="Z6486">
        <f t="shared" ca="1" si="1831"/>
        <v>0</v>
      </c>
      <c r="AA6486">
        <f t="shared" ca="1" si="1832"/>
        <v>0</v>
      </c>
      <c r="AB6486">
        <f t="shared" ca="1" si="1833"/>
        <v>0.58240000000000003</v>
      </c>
      <c r="AC6486">
        <f t="shared" ca="1" si="1839"/>
        <v>0.56511319999999965</v>
      </c>
      <c r="AD6486">
        <f t="shared" ca="1" si="1822"/>
        <v>0</v>
      </c>
      <c r="AE6486">
        <f t="shared" ca="1" si="1834"/>
        <v>0</v>
      </c>
      <c r="AF6486">
        <f t="shared" ca="1" si="1835"/>
        <v>0</v>
      </c>
      <c r="AG6486">
        <f t="shared" ca="1" si="1836"/>
        <v>0.14127829999999991</v>
      </c>
      <c r="AH6486">
        <f t="shared" ca="1" si="1837"/>
        <v>0</v>
      </c>
    </row>
    <row r="6487" spans="15:34" x14ac:dyDescent="0.25">
      <c r="O6487">
        <v>6431</v>
      </c>
      <c r="P6487" s="2">
        <f t="shared" si="1838"/>
        <v>44464.916666651072</v>
      </c>
      <c r="Q6487">
        <f t="shared" si="1823"/>
        <v>25</v>
      </c>
      <c r="R6487">
        <f t="shared" si="1824"/>
        <v>9</v>
      </c>
      <c r="S6487">
        <f t="shared" si="1825"/>
        <v>2</v>
      </c>
      <c r="T6487">
        <f t="shared" si="1826"/>
        <v>22</v>
      </c>
      <c r="U6487">
        <f t="shared" si="1827"/>
        <v>2</v>
      </c>
      <c r="V6487">
        <f t="shared" ca="1" si="1828"/>
        <v>0.53549999999999998</v>
      </c>
      <c r="W6487">
        <f>INDEX(Solarstrahlungsdaten!$B$13:$G$8772,Übersicht!O6487,Übersicht!$E$10)</f>
        <v>0</v>
      </c>
      <c r="X6487">
        <f t="shared" si="1829"/>
        <v>0</v>
      </c>
      <c r="Y6487">
        <f t="shared" ca="1" si="1830"/>
        <v>0.53549999999999998</v>
      </c>
      <c r="Z6487">
        <f t="shared" ca="1" si="1831"/>
        <v>0</v>
      </c>
      <c r="AA6487">
        <f t="shared" ca="1" si="1832"/>
        <v>0</v>
      </c>
      <c r="AB6487">
        <f t="shared" ca="1" si="1833"/>
        <v>0.53549999999999998</v>
      </c>
      <c r="AC6487">
        <f t="shared" ca="1" si="1839"/>
        <v>2.9613199999999673E-2</v>
      </c>
      <c r="AD6487">
        <f t="shared" ca="1" si="1822"/>
        <v>0</v>
      </c>
      <c r="AE6487">
        <f t="shared" ca="1" si="1834"/>
        <v>0</v>
      </c>
      <c r="AF6487">
        <f t="shared" ca="1" si="1835"/>
        <v>0</v>
      </c>
      <c r="AG6487">
        <f t="shared" ca="1" si="1836"/>
        <v>7.4032999999999183E-3</v>
      </c>
      <c r="AH6487">
        <f t="shared" ca="1" si="1837"/>
        <v>0</v>
      </c>
    </row>
    <row r="6488" spans="15:34" x14ac:dyDescent="0.25">
      <c r="O6488">
        <v>6432</v>
      </c>
      <c r="P6488" s="2">
        <f t="shared" si="1838"/>
        <v>44464.958333317736</v>
      </c>
      <c r="Q6488">
        <f t="shared" si="1823"/>
        <v>25</v>
      </c>
      <c r="R6488">
        <f t="shared" si="1824"/>
        <v>9</v>
      </c>
      <c r="S6488">
        <f t="shared" si="1825"/>
        <v>2</v>
      </c>
      <c r="T6488">
        <f t="shared" si="1826"/>
        <v>23</v>
      </c>
      <c r="U6488">
        <f t="shared" si="1827"/>
        <v>2</v>
      </c>
      <c r="V6488">
        <f t="shared" ca="1" si="1828"/>
        <v>0.41170000000000001</v>
      </c>
      <c r="W6488">
        <f>INDEX(Solarstrahlungsdaten!$B$13:$G$8772,Übersicht!O6488,Übersicht!$E$10)</f>
        <v>0</v>
      </c>
      <c r="X6488">
        <f t="shared" si="1829"/>
        <v>0</v>
      </c>
      <c r="Y6488">
        <f t="shared" ca="1" si="1830"/>
        <v>0.41170000000000001</v>
      </c>
      <c r="Z6488">
        <f t="shared" ca="1" si="1831"/>
        <v>0</v>
      </c>
      <c r="AA6488">
        <f t="shared" ca="1" si="1832"/>
        <v>0</v>
      </c>
      <c r="AB6488">
        <f t="shared" ca="1" si="1833"/>
        <v>2.9613199999999673E-2</v>
      </c>
      <c r="AC6488">
        <f t="shared" ca="1" si="1839"/>
        <v>0</v>
      </c>
      <c r="AD6488">
        <f t="shared" ca="1" si="1822"/>
        <v>0.38208680000000034</v>
      </c>
      <c r="AE6488">
        <f t="shared" ca="1" si="1834"/>
        <v>0</v>
      </c>
      <c r="AF6488">
        <f t="shared" ca="1" si="1835"/>
        <v>0.38208680000000034</v>
      </c>
      <c r="AG6488">
        <f t="shared" ca="1" si="1836"/>
        <v>0</v>
      </c>
      <c r="AH6488">
        <f t="shared" ca="1" si="1837"/>
        <v>1</v>
      </c>
    </row>
    <row r="6489" spans="15:34" x14ac:dyDescent="0.25">
      <c r="O6489">
        <v>6433</v>
      </c>
      <c r="P6489" s="2">
        <f t="shared" si="1838"/>
        <v>44464.9999999844</v>
      </c>
      <c r="Q6489">
        <f t="shared" si="1823"/>
        <v>26</v>
      </c>
      <c r="R6489">
        <f t="shared" si="1824"/>
        <v>9</v>
      </c>
      <c r="S6489">
        <f t="shared" si="1825"/>
        <v>3</v>
      </c>
      <c r="T6489">
        <f t="shared" si="1826"/>
        <v>0</v>
      </c>
      <c r="U6489">
        <f t="shared" si="1827"/>
        <v>2</v>
      </c>
      <c r="V6489">
        <f t="shared" ca="1" si="1828"/>
        <v>0.2964</v>
      </c>
      <c r="W6489">
        <f>INDEX(Solarstrahlungsdaten!$B$13:$G$8772,Übersicht!O6489,Übersicht!$E$10)</f>
        <v>0</v>
      </c>
      <c r="X6489">
        <f t="shared" si="1829"/>
        <v>0</v>
      </c>
      <c r="Y6489">
        <f t="shared" ca="1" si="1830"/>
        <v>0.2964</v>
      </c>
      <c r="Z6489">
        <f t="shared" ca="1" si="1831"/>
        <v>0</v>
      </c>
      <c r="AA6489">
        <f t="shared" ca="1" si="1832"/>
        <v>0</v>
      </c>
      <c r="AB6489">
        <f t="shared" ca="1" si="1833"/>
        <v>0</v>
      </c>
      <c r="AC6489">
        <f t="shared" ca="1" si="1839"/>
        <v>0</v>
      </c>
      <c r="AD6489">
        <f t="shared" ca="1" si="1822"/>
        <v>0.2964</v>
      </c>
      <c r="AE6489">
        <f t="shared" ca="1" si="1834"/>
        <v>0</v>
      </c>
      <c r="AF6489">
        <f t="shared" ca="1" si="1835"/>
        <v>0.2964</v>
      </c>
      <c r="AG6489">
        <f t="shared" ca="1" si="1836"/>
        <v>0</v>
      </c>
      <c r="AH6489">
        <f t="shared" ca="1" si="1837"/>
        <v>1</v>
      </c>
    </row>
    <row r="6490" spans="15:34" x14ac:dyDescent="0.25">
      <c r="O6490">
        <v>6434</v>
      </c>
      <c r="P6490" s="2">
        <f t="shared" si="1838"/>
        <v>44465.041666651065</v>
      </c>
      <c r="Q6490">
        <f t="shared" si="1823"/>
        <v>26</v>
      </c>
      <c r="R6490">
        <f t="shared" si="1824"/>
        <v>9</v>
      </c>
      <c r="S6490">
        <f t="shared" si="1825"/>
        <v>3</v>
      </c>
      <c r="T6490">
        <f t="shared" si="1826"/>
        <v>1</v>
      </c>
      <c r="U6490">
        <f t="shared" si="1827"/>
        <v>2</v>
      </c>
      <c r="V6490">
        <f t="shared" ca="1" si="1828"/>
        <v>0.20670000000000002</v>
      </c>
      <c r="W6490">
        <f>INDEX(Solarstrahlungsdaten!$B$13:$G$8772,Übersicht!O6490,Übersicht!$E$10)</f>
        <v>0</v>
      </c>
      <c r="X6490">
        <f t="shared" si="1829"/>
        <v>0</v>
      </c>
      <c r="Y6490">
        <f t="shared" ca="1" si="1830"/>
        <v>0.20670000000000002</v>
      </c>
      <c r="Z6490">
        <f t="shared" ca="1" si="1831"/>
        <v>0</v>
      </c>
      <c r="AA6490">
        <f t="shared" ca="1" si="1832"/>
        <v>0</v>
      </c>
      <c r="AB6490">
        <f t="shared" ca="1" si="1833"/>
        <v>0</v>
      </c>
      <c r="AC6490">
        <f t="shared" ca="1" si="1839"/>
        <v>0</v>
      </c>
      <c r="AD6490">
        <f t="shared" ca="1" si="1822"/>
        <v>0.20670000000000002</v>
      </c>
      <c r="AE6490">
        <f t="shared" ca="1" si="1834"/>
        <v>0</v>
      </c>
      <c r="AF6490">
        <f t="shared" ca="1" si="1835"/>
        <v>0.20670000000000002</v>
      </c>
      <c r="AG6490">
        <f t="shared" ca="1" si="1836"/>
        <v>0</v>
      </c>
      <c r="AH6490">
        <f t="shared" ca="1" si="1837"/>
        <v>1</v>
      </c>
    </row>
    <row r="6491" spans="15:34" x14ac:dyDescent="0.25">
      <c r="O6491">
        <v>6435</v>
      </c>
      <c r="P6491" s="2">
        <f t="shared" si="1838"/>
        <v>44465.083333317729</v>
      </c>
      <c r="Q6491">
        <f t="shared" si="1823"/>
        <v>26</v>
      </c>
      <c r="R6491">
        <f t="shared" si="1824"/>
        <v>9</v>
      </c>
      <c r="S6491">
        <f t="shared" si="1825"/>
        <v>3</v>
      </c>
      <c r="T6491">
        <f t="shared" si="1826"/>
        <v>2</v>
      </c>
      <c r="U6491">
        <f t="shared" si="1827"/>
        <v>2</v>
      </c>
      <c r="V6491">
        <f t="shared" ca="1" si="1828"/>
        <v>0.18039999999999998</v>
      </c>
      <c r="W6491">
        <f>INDEX(Solarstrahlungsdaten!$B$13:$G$8772,Übersicht!O6491,Übersicht!$E$10)</f>
        <v>0</v>
      </c>
      <c r="X6491">
        <f t="shared" si="1829"/>
        <v>0</v>
      </c>
      <c r="Y6491">
        <f t="shared" ca="1" si="1830"/>
        <v>0.18039999999999998</v>
      </c>
      <c r="Z6491">
        <f t="shared" ca="1" si="1831"/>
        <v>0</v>
      </c>
      <c r="AA6491">
        <f t="shared" ca="1" si="1832"/>
        <v>0</v>
      </c>
      <c r="AB6491">
        <f t="shared" ca="1" si="1833"/>
        <v>0</v>
      </c>
      <c r="AC6491">
        <f t="shared" ca="1" si="1839"/>
        <v>0</v>
      </c>
      <c r="AD6491">
        <f t="shared" ca="1" si="1822"/>
        <v>0.18039999999999998</v>
      </c>
      <c r="AE6491">
        <f t="shared" ca="1" si="1834"/>
        <v>0</v>
      </c>
      <c r="AF6491">
        <f t="shared" ca="1" si="1835"/>
        <v>0.18039999999999998</v>
      </c>
      <c r="AG6491">
        <f t="shared" ca="1" si="1836"/>
        <v>0</v>
      </c>
      <c r="AH6491">
        <f t="shared" ca="1" si="1837"/>
        <v>1</v>
      </c>
    </row>
    <row r="6492" spans="15:34" x14ac:dyDescent="0.25">
      <c r="O6492">
        <v>6436</v>
      </c>
      <c r="P6492" s="2">
        <f t="shared" si="1838"/>
        <v>44465.124999984393</v>
      </c>
      <c r="Q6492">
        <f t="shared" si="1823"/>
        <v>26</v>
      </c>
      <c r="R6492">
        <f t="shared" si="1824"/>
        <v>9</v>
      </c>
      <c r="S6492">
        <f t="shared" si="1825"/>
        <v>3</v>
      </c>
      <c r="T6492">
        <f t="shared" si="1826"/>
        <v>3</v>
      </c>
      <c r="U6492">
        <f t="shared" si="1827"/>
        <v>2</v>
      </c>
      <c r="V6492">
        <f t="shared" ca="1" si="1828"/>
        <v>0.1724</v>
      </c>
      <c r="W6492">
        <f>INDEX(Solarstrahlungsdaten!$B$13:$G$8772,Übersicht!O6492,Übersicht!$E$10)</f>
        <v>0</v>
      </c>
      <c r="X6492">
        <f t="shared" si="1829"/>
        <v>0</v>
      </c>
      <c r="Y6492">
        <f t="shared" ca="1" si="1830"/>
        <v>0.1724</v>
      </c>
      <c r="Z6492">
        <f t="shared" ca="1" si="1831"/>
        <v>0</v>
      </c>
      <c r="AA6492">
        <f t="shared" ca="1" si="1832"/>
        <v>0</v>
      </c>
      <c r="AB6492">
        <f t="shared" ca="1" si="1833"/>
        <v>0</v>
      </c>
      <c r="AC6492">
        <f t="shared" ca="1" si="1839"/>
        <v>0</v>
      </c>
      <c r="AD6492">
        <f t="shared" ca="1" si="1822"/>
        <v>0.1724</v>
      </c>
      <c r="AE6492">
        <f t="shared" ca="1" si="1834"/>
        <v>0</v>
      </c>
      <c r="AF6492">
        <f t="shared" ca="1" si="1835"/>
        <v>0.1724</v>
      </c>
      <c r="AG6492">
        <f t="shared" ca="1" si="1836"/>
        <v>0</v>
      </c>
      <c r="AH6492">
        <f t="shared" ca="1" si="1837"/>
        <v>1</v>
      </c>
    </row>
    <row r="6493" spans="15:34" x14ac:dyDescent="0.25">
      <c r="O6493">
        <v>6437</v>
      </c>
      <c r="P6493" s="2">
        <f t="shared" si="1838"/>
        <v>44465.166666651057</v>
      </c>
      <c r="Q6493">
        <f t="shared" si="1823"/>
        <v>26</v>
      </c>
      <c r="R6493">
        <f t="shared" si="1824"/>
        <v>9</v>
      </c>
      <c r="S6493">
        <f t="shared" si="1825"/>
        <v>3</v>
      </c>
      <c r="T6493">
        <f t="shared" si="1826"/>
        <v>4</v>
      </c>
      <c r="U6493">
        <f t="shared" si="1827"/>
        <v>2</v>
      </c>
      <c r="V6493">
        <f t="shared" ca="1" si="1828"/>
        <v>0.17459999999999998</v>
      </c>
      <c r="W6493">
        <f>INDEX(Solarstrahlungsdaten!$B$13:$G$8772,Übersicht!O6493,Übersicht!$E$10)</f>
        <v>0</v>
      </c>
      <c r="X6493">
        <f t="shared" si="1829"/>
        <v>0</v>
      </c>
      <c r="Y6493">
        <f t="shared" ca="1" si="1830"/>
        <v>0.17459999999999998</v>
      </c>
      <c r="Z6493">
        <f t="shared" ca="1" si="1831"/>
        <v>0</v>
      </c>
      <c r="AA6493">
        <f t="shared" ca="1" si="1832"/>
        <v>0</v>
      </c>
      <c r="AB6493">
        <f t="shared" ca="1" si="1833"/>
        <v>0</v>
      </c>
      <c r="AC6493">
        <f t="shared" ca="1" si="1839"/>
        <v>0</v>
      </c>
      <c r="AD6493">
        <f t="shared" ca="1" si="1822"/>
        <v>0.17459999999999998</v>
      </c>
      <c r="AE6493">
        <f t="shared" ca="1" si="1834"/>
        <v>0</v>
      </c>
      <c r="AF6493">
        <f t="shared" ca="1" si="1835"/>
        <v>0.17459999999999998</v>
      </c>
      <c r="AG6493">
        <f t="shared" ca="1" si="1836"/>
        <v>0</v>
      </c>
      <c r="AH6493">
        <f t="shared" ca="1" si="1837"/>
        <v>1</v>
      </c>
    </row>
    <row r="6494" spans="15:34" x14ac:dyDescent="0.25">
      <c r="O6494">
        <v>6438</v>
      </c>
      <c r="P6494" s="2">
        <f t="shared" si="1838"/>
        <v>44465.208333317722</v>
      </c>
      <c r="Q6494">
        <f t="shared" si="1823"/>
        <v>26</v>
      </c>
      <c r="R6494">
        <f t="shared" si="1824"/>
        <v>9</v>
      </c>
      <c r="S6494">
        <f t="shared" si="1825"/>
        <v>3</v>
      </c>
      <c r="T6494">
        <f t="shared" si="1826"/>
        <v>5</v>
      </c>
      <c r="U6494">
        <f t="shared" si="1827"/>
        <v>2</v>
      </c>
      <c r="V6494">
        <f t="shared" ca="1" si="1828"/>
        <v>0.1938</v>
      </c>
      <c r="W6494">
        <f>INDEX(Solarstrahlungsdaten!$B$13:$G$8772,Übersicht!O6494,Übersicht!$E$10)</f>
        <v>0</v>
      </c>
      <c r="X6494">
        <f t="shared" si="1829"/>
        <v>0</v>
      </c>
      <c r="Y6494">
        <f t="shared" ca="1" si="1830"/>
        <v>0.1938</v>
      </c>
      <c r="Z6494">
        <f t="shared" ca="1" si="1831"/>
        <v>0</v>
      </c>
      <c r="AA6494">
        <f t="shared" ca="1" si="1832"/>
        <v>0</v>
      </c>
      <c r="AB6494">
        <f t="shared" ca="1" si="1833"/>
        <v>0</v>
      </c>
      <c r="AC6494">
        <f t="shared" ca="1" si="1839"/>
        <v>0</v>
      </c>
      <c r="AD6494">
        <f t="shared" ca="1" si="1822"/>
        <v>0.1938</v>
      </c>
      <c r="AE6494">
        <f t="shared" ca="1" si="1834"/>
        <v>0</v>
      </c>
      <c r="AF6494">
        <f t="shared" ca="1" si="1835"/>
        <v>0.1938</v>
      </c>
      <c r="AG6494">
        <f t="shared" ca="1" si="1836"/>
        <v>0</v>
      </c>
      <c r="AH6494">
        <f t="shared" ca="1" si="1837"/>
        <v>1</v>
      </c>
    </row>
    <row r="6495" spans="15:34" x14ac:dyDescent="0.25">
      <c r="O6495">
        <v>6439</v>
      </c>
      <c r="P6495" s="2">
        <f t="shared" si="1838"/>
        <v>44465.249999984386</v>
      </c>
      <c r="Q6495">
        <f t="shared" si="1823"/>
        <v>26</v>
      </c>
      <c r="R6495">
        <f t="shared" si="1824"/>
        <v>9</v>
      </c>
      <c r="S6495">
        <f t="shared" si="1825"/>
        <v>3</v>
      </c>
      <c r="T6495">
        <f t="shared" si="1826"/>
        <v>6</v>
      </c>
      <c r="U6495">
        <f t="shared" si="1827"/>
        <v>2</v>
      </c>
      <c r="V6495">
        <f t="shared" ca="1" si="1828"/>
        <v>0.32089999999999996</v>
      </c>
      <c r="W6495">
        <f>INDEX(Solarstrahlungsdaten!$B$13:$G$8772,Übersicht!O6495,Übersicht!$E$10)</f>
        <v>93.694999999999993</v>
      </c>
      <c r="X6495">
        <f t="shared" si="1829"/>
        <v>0.32231079999999995</v>
      </c>
      <c r="Y6495">
        <f t="shared" ca="1" si="1830"/>
        <v>-1.4107999999999898E-3</v>
      </c>
      <c r="Z6495">
        <f t="shared" ca="1" si="1831"/>
        <v>0.32089999999999996</v>
      </c>
      <c r="AA6495">
        <f t="shared" ca="1" si="1832"/>
        <v>1.4107999999999898E-3</v>
      </c>
      <c r="AB6495">
        <f t="shared" ca="1" si="1833"/>
        <v>0</v>
      </c>
      <c r="AC6495">
        <f t="shared" ca="1" si="1839"/>
        <v>1.4107999999999898E-3</v>
      </c>
      <c r="AD6495">
        <f t="shared" ca="1" si="1822"/>
        <v>0</v>
      </c>
      <c r="AE6495">
        <f t="shared" ca="1" si="1834"/>
        <v>0</v>
      </c>
      <c r="AF6495">
        <f t="shared" ca="1" si="1835"/>
        <v>0</v>
      </c>
      <c r="AG6495">
        <f t="shared" ca="1" si="1836"/>
        <v>3.5269999999999746E-4</v>
      </c>
      <c r="AH6495">
        <f t="shared" ca="1" si="1837"/>
        <v>0</v>
      </c>
    </row>
    <row r="6496" spans="15:34" x14ac:dyDescent="0.25">
      <c r="O6496">
        <v>6440</v>
      </c>
      <c r="P6496" s="2">
        <f t="shared" si="1838"/>
        <v>44465.29166665105</v>
      </c>
      <c r="Q6496">
        <f t="shared" si="1823"/>
        <v>26</v>
      </c>
      <c r="R6496">
        <f t="shared" si="1824"/>
        <v>9</v>
      </c>
      <c r="S6496">
        <f t="shared" si="1825"/>
        <v>3</v>
      </c>
      <c r="T6496">
        <f t="shared" si="1826"/>
        <v>7</v>
      </c>
      <c r="U6496">
        <f t="shared" si="1827"/>
        <v>2</v>
      </c>
      <c r="V6496">
        <f t="shared" ca="1" si="1828"/>
        <v>0.49560000000000004</v>
      </c>
      <c r="W6496">
        <f>INDEX(Solarstrahlungsdaten!$B$13:$G$8772,Übersicht!O6496,Übersicht!$E$10)</f>
        <v>209.785</v>
      </c>
      <c r="X6496">
        <f t="shared" si="1829"/>
        <v>0.72166039999999998</v>
      </c>
      <c r="Y6496">
        <f t="shared" ca="1" si="1830"/>
        <v>-0.22606039999999994</v>
      </c>
      <c r="Z6496">
        <f t="shared" ca="1" si="1831"/>
        <v>0.49560000000000004</v>
      </c>
      <c r="AA6496">
        <f t="shared" ca="1" si="1832"/>
        <v>0.22606039999999994</v>
      </c>
      <c r="AB6496">
        <f t="shared" ca="1" si="1833"/>
        <v>0</v>
      </c>
      <c r="AC6496">
        <f t="shared" ca="1" si="1839"/>
        <v>0.22747119999999993</v>
      </c>
      <c r="AD6496">
        <f t="shared" ca="1" si="1822"/>
        <v>0</v>
      </c>
      <c r="AE6496">
        <f t="shared" ca="1" si="1834"/>
        <v>0</v>
      </c>
      <c r="AF6496">
        <f t="shared" ca="1" si="1835"/>
        <v>0</v>
      </c>
      <c r="AG6496">
        <f t="shared" ca="1" si="1836"/>
        <v>5.6867799999999982E-2</v>
      </c>
      <c r="AH6496">
        <f t="shared" ca="1" si="1837"/>
        <v>0</v>
      </c>
    </row>
    <row r="6497" spans="15:34" x14ac:dyDescent="0.25">
      <c r="O6497">
        <v>6441</v>
      </c>
      <c r="P6497" s="2">
        <f t="shared" si="1838"/>
        <v>44465.333333317714</v>
      </c>
      <c r="Q6497">
        <f t="shared" si="1823"/>
        <v>26</v>
      </c>
      <c r="R6497">
        <f t="shared" si="1824"/>
        <v>9</v>
      </c>
      <c r="S6497">
        <f t="shared" si="1825"/>
        <v>3</v>
      </c>
      <c r="T6497">
        <f t="shared" si="1826"/>
        <v>8</v>
      </c>
      <c r="U6497">
        <f t="shared" si="1827"/>
        <v>2</v>
      </c>
      <c r="V6497">
        <f t="shared" ca="1" si="1828"/>
        <v>0.54830000000000001</v>
      </c>
      <c r="W6497">
        <f>INDEX(Solarstrahlungsdaten!$B$13:$G$8772,Übersicht!O6497,Übersicht!$E$10)</f>
        <v>336.05</v>
      </c>
      <c r="X6497">
        <f t="shared" si="1829"/>
        <v>1.156012</v>
      </c>
      <c r="Y6497">
        <f t="shared" ca="1" si="1830"/>
        <v>-0.60771200000000003</v>
      </c>
      <c r="Z6497">
        <f t="shared" ca="1" si="1831"/>
        <v>0.54830000000000001</v>
      </c>
      <c r="AA6497">
        <f t="shared" ca="1" si="1832"/>
        <v>0.60771200000000003</v>
      </c>
      <c r="AB6497">
        <f t="shared" ca="1" si="1833"/>
        <v>0</v>
      </c>
      <c r="AC6497">
        <f t="shared" ca="1" si="1839"/>
        <v>0.8351831999999999</v>
      </c>
      <c r="AD6497">
        <f t="shared" ca="1" si="1822"/>
        <v>0</v>
      </c>
      <c r="AE6497">
        <f t="shared" ca="1" si="1834"/>
        <v>0</v>
      </c>
      <c r="AF6497">
        <f t="shared" ca="1" si="1835"/>
        <v>0</v>
      </c>
      <c r="AG6497">
        <f t="shared" ca="1" si="1836"/>
        <v>0.20879579999999998</v>
      </c>
      <c r="AH6497">
        <f t="shared" ca="1" si="1837"/>
        <v>0</v>
      </c>
    </row>
    <row r="6498" spans="15:34" x14ac:dyDescent="0.25">
      <c r="O6498">
        <v>6442</v>
      </c>
      <c r="P6498" s="2">
        <f t="shared" si="1838"/>
        <v>44465.374999984379</v>
      </c>
      <c r="Q6498">
        <f t="shared" si="1823"/>
        <v>26</v>
      </c>
      <c r="R6498">
        <f t="shared" si="1824"/>
        <v>9</v>
      </c>
      <c r="S6498">
        <f t="shared" si="1825"/>
        <v>3</v>
      </c>
      <c r="T6498">
        <f t="shared" si="1826"/>
        <v>9</v>
      </c>
      <c r="U6498">
        <f t="shared" si="1827"/>
        <v>2</v>
      </c>
      <c r="V6498">
        <f t="shared" ca="1" si="1828"/>
        <v>0.54630000000000001</v>
      </c>
      <c r="W6498">
        <f>INDEX(Solarstrahlungsdaten!$B$13:$G$8772,Übersicht!O6498,Übersicht!$E$10)</f>
        <v>432.73500000000001</v>
      </c>
      <c r="X6498">
        <f t="shared" si="1829"/>
        <v>1.4886084000000002</v>
      </c>
      <c r="Y6498">
        <f t="shared" ca="1" si="1830"/>
        <v>-0.94230840000000016</v>
      </c>
      <c r="Z6498">
        <f t="shared" ca="1" si="1831"/>
        <v>0.54630000000000001</v>
      </c>
      <c r="AA6498">
        <f t="shared" ca="1" si="1832"/>
        <v>0.94230840000000016</v>
      </c>
      <c r="AB6498">
        <f t="shared" ca="1" si="1833"/>
        <v>0</v>
      </c>
      <c r="AC6498">
        <f t="shared" ca="1" si="1839"/>
        <v>1.7774916000000001</v>
      </c>
      <c r="AD6498">
        <f t="shared" ca="1" si="1822"/>
        <v>0</v>
      </c>
      <c r="AE6498">
        <f t="shared" ca="1" si="1834"/>
        <v>0</v>
      </c>
      <c r="AF6498">
        <f t="shared" ca="1" si="1835"/>
        <v>0</v>
      </c>
      <c r="AG6498">
        <f t="shared" ca="1" si="1836"/>
        <v>0.44437290000000002</v>
      </c>
      <c r="AH6498">
        <f t="shared" ca="1" si="1837"/>
        <v>0</v>
      </c>
    </row>
    <row r="6499" spans="15:34" x14ac:dyDescent="0.25">
      <c r="O6499">
        <v>6443</v>
      </c>
      <c r="P6499" s="2">
        <f t="shared" si="1838"/>
        <v>44465.416666651043</v>
      </c>
      <c r="Q6499">
        <f t="shared" si="1823"/>
        <v>26</v>
      </c>
      <c r="R6499">
        <f t="shared" si="1824"/>
        <v>9</v>
      </c>
      <c r="S6499">
        <f t="shared" si="1825"/>
        <v>3</v>
      </c>
      <c r="T6499">
        <f t="shared" si="1826"/>
        <v>10</v>
      </c>
      <c r="U6499">
        <f t="shared" si="1827"/>
        <v>2</v>
      </c>
      <c r="V6499">
        <f t="shared" ca="1" si="1828"/>
        <v>0.5323</v>
      </c>
      <c r="W6499">
        <f>INDEX(Solarstrahlungsdaten!$B$13:$G$8772,Übersicht!O6499,Übersicht!$E$10)</f>
        <v>459.86</v>
      </c>
      <c r="X6499">
        <f t="shared" si="1829"/>
        <v>1.5819183999999999</v>
      </c>
      <c r="Y6499">
        <f t="shared" ca="1" si="1830"/>
        <v>-1.0496184</v>
      </c>
      <c r="Z6499">
        <f t="shared" ca="1" si="1831"/>
        <v>0.5323</v>
      </c>
      <c r="AA6499">
        <f t="shared" ca="1" si="1832"/>
        <v>1.0496184</v>
      </c>
      <c r="AB6499">
        <f t="shared" ca="1" si="1833"/>
        <v>0</v>
      </c>
      <c r="AC6499">
        <f t="shared" ca="1" si="1839"/>
        <v>2.8271100000000002</v>
      </c>
      <c r="AD6499">
        <f t="shared" ca="1" si="1822"/>
        <v>0</v>
      </c>
      <c r="AE6499">
        <f t="shared" ca="1" si="1834"/>
        <v>0</v>
      </c>
      <c r="AF6499">
        <f t="shared" ca="1" si="1835"/>
        <v>0</v>
      </c>
      <c r="AG6499">
        <f t="shared" ca="1" si="1836"/>
        <v>0.70677750000000006</v>
      </c>
      <c r="AH6499">
        <f t="shared" ca="1" si="1837"/>
        <v>0</v>
      </c>
    </row>
    <row r="6500" spans="15:34" x14ac:dyDescent="0.25">
      <c r="O6500">
        <v>6444</v>
      </c>
      <c r="P6500" s="2">
        <f t="shared" si="1838"/>
        <v>44465.458333317707</v>
      </c>
      <c r="Q6500">
        <f t="shared" si="1823"/>
        <v>26</v>
      </c>
      <c r="R6500">
        <f t="shared" si="1824"/>
        <v>9</v>
      </c>
      <c r="S6500">
        <f t="shared" si="1825"/>
        <v>3</v>
      </c>
      <c r="T6500">
        <f t="shared" si="1826"/>
        <v>11</v>
      </c>
      <c r="U6500">
        <f t="shared" si="1827"/>
        <v>2</v>
      </c>
      <c r="V6500">
        <f t="shared" ca="1" si="1828"/>
        <v>0.52639999999999998</v>
      </c>
      <c r="W6500">
        <f>INDEX(Solarstrahlungsdaten!$B$13:$G$8772,Übersicht!O6500,Übersicht!$E$10)</f>
        <v>336.48500000000001</v>
      </c>
      <c r="X6500">
        <f t="shared" si="1829"/>
        <v>1.1575084</v>
      </c>
      <c r="Y6500">
        <f t="shared" ca="1" si="1830"/>
        <v>-0.63110840000000001</v>
      </c>
      <c r="Z6500">
        <f t="shared" ca="1" si="1831"/>
        <v>0.52639999999999998</v>
      </c>
      <c r="AA6500">
        <f t="shared" ca="1" si="1832"/>
        <v>0.63110840000000001</v>
      </c>
      <c r="AB6500">
        <f t="shared" ca="1" si="1833"/>
        <v>0</v>
      </c>
      <c r="AC6500">
        <f t="shared" ca="1" si="1839"/>
        <v>3.4582184000000002</v>
      </c>
      <c r="AD6500">
        <f t="shared" ca="1" si="1822"/>
        <v>0</v>
      </c>
      <c r="AE6500">
        <f t="shared" ca="1" si="1834"/>
        <v>0</v>
      </c>
      <c r="AF6500">
        <f t="shared" ca="1" si="1835"/>
        <v>0</v>
      </c>
      <c r="AG6500">
        <f t="shared" ca="1" si="1836"/>
        <v>0.86455460000000006</v>
      </c>
      <c r="AH6500">
        <f t="shared" ca="1" si="1837"/>
        <v>0</v>
      </c>
    </row>
    <row r="6501" spans="15:34" x14ac:dyDescent="0.25">
      <c r="O6501">
        <v>6445</v>
      </c>
      <c r="P6501" s="2">
        <f t="shared" si="1838"/>
        <v>44465.499999984371</v>
      </c>
      <c r="Q6501">
        <f t="shared" si="1823"/>
        <v>26</v>
      </c>
      <c r="R6501">
        <f t="shared" si="1824"/>
        <v>9</v>
      </c>
      <c r="S6501">
        <f t="shared" si="1825"/>
        <v>3</v>
      </c>
      <c r="T6501">
        <f t="shared" si="1826"/>
        <v>12</v>
      </c>
      <c r="U6501">
        <f t="shared" si="1827"/>
        <v>2</v>
      </c>
      <c r="V6501">
        <f t="shared" ca="1" si="1828"/>
        <v>0.58089999999999997</v>
      </c>
      <c r="W6501">
        <f>INDEX(Solarstrahlungsdaten!$B$13:$G$8772,Übersicht!O6501,Übersicht!$E$10)</f>
        <v>313.51499999999999</v>
      </c>
      <c r="X6501">
        <f t="shared" si="1829"/>
        <v>1.0784916</v>
      </c>
      <c r="Y6501">
        <f t="shared" ca="1" si="1830"/>
        <v>-0.49759160000000002</v>
      </c>
      <c r="Z6501">
        <f t="shared" ca="1" si="1831"/>
        <v>0.58089999999999997</v>
      </c>
      <c r="AA6501">
        <f t="shared" ca="1" si="1832"/>
        <v>0.49759160000000002</v>
      </c>
      <c r="AB6501">
        <f t="shared" ca="1" si="1833"/>
        <v>0</v>
      </c>
      <c r="AC6501">
        <f t="shared" ca="1" si="1839"/>
        <v>3.9558100000000005</v>
      </c>
      <c r="AD6501">
        <f t="shared" ca="1" si="1822"/>
        <v>0</v>
      </c>
      <c r="AE6501">
        <f t="shared" ca="1" si="1834"/>
        <v>0</v>
      </c>
      <c r="AF6501">
        <f t="shared" ca="1" si="1835"/>
        <v>0</v>
      </c>
      <c r="AG6501">
        <f t="shared" ca="1" si="1836"/>
        <v>0.98895250000000012</v>
      </c>
      <c r="AH6501">
        <f t="shared" ca="1" si="1837"/>
        <v>0</v>
      </c>
    </row>
    <row r="6502" spans="15:34" x14ac:dyDescent="0.25">
      <c r="O6502">
        <v>6446</v>
      </c>
      <c r="P6502" s="2">
        <f t="shared" si="1838"/>
        <v>44465.541666651035</v>
      </c>
      <c r="Q6502">
        <f t="shared" si="1823"/>
        <v>26</v>
      </c>
      <c r="R6502">
        <f t="shared" si="1824"/>
        <v>9</v>
      </c>
      <c r="S6502">
        <f t="shared" si="1825"/>
        <v>3</v>
      </c>
      <c r="T6502">
        <f t="shared" si="1826"/>
        <v>13</v>
      </c>
      <c r="U6502">
        <f t="shared" si="1827"/>
        <v>2</v>
      </c>
      <c r="V6502">
        <f t="shared" ca="1" si="1828"/>
        <v>0.60009999999999986</v>
      </c>
      <c r="W6502">
        <f>INDEX(Solarstrahlungsdaten!$B$13:$G$8772,Übersicht!O6502,Übersicht!$E$10)</f>
        <v>59.83</v>
      </c>
      <c r="X6502">
        <f t="shared" si="1829"/>
        <v>0.2058152</v>
      </c>
      <c r="Y6502">
        <f t="shared" ca="1" si="1830"/>
        <v>0.39428479999999988</v>
      </c>
      <c r="Z6502">
        <f t="shared" ca="1" si="1831"/>
        <v>0.2058152</v>
      </c>
      <c r="AA6502">
        <f t="shared" ca="1" si="1832"/>
        <v>0</v>
      </c>
      <c r="AB6502">
        <f t="shared" ca="1" si="1833"/>
        <v>0.39428479999999988</v>
      </c>
      <c r="AC6502">
        <f t="shared" ca="1" si="1839"/>
        <v>3.5615252000000006</v>
      </c>
      <c r="AD6502">
        <f t="shared" ca="1" si="1822"/>
        <v>0</v>
      </c>
      <c r="AE6502">
        <f t="shared" ca="1" si="1834"/>
        <v>0</v>
      </c>
      <c r="AF6502">
        <f t="shared" ca="1" si="1835"/>
        <v>0</v>
      </c>
      <c r="AG6502">
        <f t="shared" ca="1" si="1836"/>
        <v>0.89038130000000015</v>
      </c>
      <c r="AH6502">
        <f t="shared" ca="1" si="1837"/>
        <v>0</v>
      </c>
    </row>
    <row r="6503" spans="15:34" x14ac:dyDescent="0.25">
      <c r="O6503">
        <v>6447</v>
      </c>
      <c r="P6503" s="2">
        <f t="shared" si="1838"/>
        <v>44465.5833333177</v>
      </c>
      <c r="Q6503">
        <f t="shared" si="1823"/>
        <v>26</v>
      </c>
      <c r="R6503">
        <f t="shared" si="1824"/>
        <v>9</v>
      </c>
      <c r="S6503">
        <f t="shared" si="1825"/>
        <v>3</v>
      </c>
      <c r="T6503">
        <f t="shared" si="1826"/>
        <v>14</v>
      </c>
      <c r="U6503">
        <f t="shared" si="1827"/>
        <v>2</v>
      </c>
      <c r="V6503">
        <f t="shared" ca="1" si="1828"/>
        <v>0.52290000000000003</v>
      </c>
      <c r="W6503">
        <f>INDEX(Solarstrahlungsdaten!$B$13:$G$8772,Übersicht!O6503,Übersicht!$E$10)</f>
        <v>243.73000000000002</v>
      </c>
      <c r="X6503">
        <f t="shared" si="1829"/>
        <v>0.83843120000000004</v>
      </c>
      <c r="Y6503">
        <f t="shared" ca="1" si="1830"/>
        <v>-0.31553120000000001</v>
      </c>
      <c r="Z6503">
        <f t="shared" ca="1" si="1831"/>
        <v>0.52290000000000003</v>
      </c>
      <c r="AA6503">
        <f t="shared" ca="1" si="1832"/>
        <v>0.31553120000000001</v>
      </c>
      <c r="AB6503">
        <f t="shared" ca="1" si="1833"/>
        <v>0</v>
      </c>
      <c r="AC6503">
        <f t="shared" ca="1" si="1839"/>
        <v>3.8770564000000007</v>
      </c>
      <c r="AD6503">
        <f t="shared" ca="1" si="1822"/>
        <v>0</v>
      </c>
      <c r="AE6503">
        <f t="shared" ca="1" si="1834"/>
        <v>0</v>
      </c>
      <c r="AF6503">
        <f t="shared" ca="1" si="1835"/>
        <v>0</v>
      </c>
      <c r="AG6503">
        <f t="shared" ca="1" si="1836"/>
        <v>0.96926410000000018</v>
      </c>
      <c r="AH6503">
        <f t="shared" ca="1" si="1837"/>
        <v>0</v>
      </c>
    </row>
    <row r="6504" spans="15:34" x14ac:dyDescent="0.25">
      <c r="O6504">
        <v>6448</v>
      </c>
      <c r="P6504" s="2">
        <f t="shared" si="1838"/>
        <v>44465.624999984364</v>
      </c>
      <c r="Q6504">
        <f t="shared" si="1823"/>
        <v>26</v>
      </c>
      <c r="R6504">
        <f t="shared" si="1824"/>
        <v>9</v>
      </c>
      <c r="S6504">
        <f t="shared" si="1825"/>
        <v>3</v>
      </c>
      <c r="T6504">
        <f t="shared" si="1826"/>
        <v>15</v>
      </c>
      <c r="U6504">
        <f t="shared" si="1827"/>
        <v>2</v>
      </c>
      <c r="V6504">
        <f t="shared" ca="1" si="1828"/>
        <v>0.46609999999999996</v>
      </c>
      <c r="W6504">
        <f>INDEX(Solarstrahlungsdaten!$B$13:$G$8772,Übersicht!O6504,Übersicht!$E$10)</f>
        <v>104.255</v>
      </c>
      <c r="X6504">
        <f t="shared" si="1829"/>
        <v>0.35863719999999999</v>
      </c>
      <c r="Y6504">
        <f t="shared" ca="1" si="1830"/>
        <v>0.10746279999999997</v>
      </c>
      <c r="Z6504">
        <f t="shared" ca="1" si="1831"/>
        <v>0.35863719999999999</v>
      </c>
      <c r="AA6504">
        <f t="shared" ca="1" si="1832"/>
        <v>0</v>
      </c>
      <c r="AB6504">
        <f t="shared" ca="1" si="1833"/>
        <v>0.10746279999999997</v>
      </c>
      <c r="AC6504">
        <f t="shared" ca="1" si="1839"/>
        <v>3.7695936000000008</v>
      </c>
      <c r="AD6504">
        <f t="shared" ca="1" si="1822"/>
        <v>0</v>
      </c>
      <c r="AE6504">
        <f t="shared" ca="1" si="1834"/>
        <v>0</v>
      </c>
      <c r="AF6504">
        <f t="shared" ca="1" si="1835"/>
        <v>0</v>
      </c>
      <c r="AG6504">
        <f t="shared" ca="1" si="1836"/>
        <v>0.94239840000000019</v>
      </c>
      <c r="AH6504">
        <f t="shared" ca="1" si="1837"/>
        <v>0</v>
      </c>
    </row>
    <row r="6505" spans="15:34" x14ac:dyDescent="0.25">
      <c r="O6505">
        <v>6449</v>
      </c>
      <c r="P6505" s="2">
        <f t="shared" si="1838"/>
        <v>44465.666666651028</v>
      </c>
      <c r="Q6505">
        <f t="shared" si="1823"/>
        <v>26</v>
      </c>
      <c r="R6505">
        <f t="shared" si="1824"/>
        <v>9</v>
      </c>
      <c r="S6505">
        <f t="shared" si="1825"/>
        <v>3</v>
      </c>
      <c r="T6505">
        <f t="shared" si="1826"/>
        <v>16</v>
      </c>
      <c r="U6505">
        <f t="shared" si="1827"/>
        <v>2</v>
      </c>
      <c r="V6505">
        <f t="shared" ca="1" si="1828"/>
        <v>0.42710000000000004</v>
      </c>
      <c r="W6505">
        <f>INDEX(Solarstrahlungsdaten!$B$13:$G$8772,Übersicht!O6505,Übersicht!$E$10)</f>
        <v>84.38</v>
      </c>
      <c r="X6505">
        <f t="shared" si="1829"/>
        <v>0.2902672</v>
      </c>
      <c r="Y6505">
        <f t="shared" ca="1" si="1830"/>
        <v>0.13683280000000003</v>
      </c>
      <c r="Z6505">
        <f t="shared" ca="1" si="1831"/>
        <v>0.2902672</v>
      </c>
      <c r="AA6505">
        <f t="shared" ca="1" si="1832"/>
        <v>0</v>
      </c>
      <c r="AB6505">
        <f t="shared" ca="1" si="1833"/>
        <v>0.13683280000000003</v>
      </c>
      <c r="AC6505">
        <f t="shared" ca="1" si="1839"/>
        <v>3.6327608000000007</v>
      </c>
      <c r="AD6505">
        <f t="shared" ca="1" si="1822"/>
        <v>0</v>
      </c>
      <c r="AE6505">
        <f t="shared" ca="1" si="1834"/>
        <v>0</v>
      </c>
      <c r="AF6505">
        <f t="shared" ca="1" si="1835"/>
        <v>0</v>
      </c>
      <c r="AG6505">
        <f t="shared" ca="1" si="1836"/>
        <v>0.90819020000000017</v>
      </c>
      <c r="AH6505">
        <f t="shared" ca="1" si="1837"/>
        <v>0</v>
      </c>
    </row>
    <row r="6506" spans="15:34" x14ac:dyDescent="0.25">
      <c r="O6506">
        <v>6450</v>
      </c>
      <c r="P6506" s="2">
        <f t="shared" si="1838"/>
        <v>44465.708333317692</v>
      </c>
      <c r="Q6506">
        <f t="shared" si="1823"/>
        <v>26</v>
      </c>
      <c r="R6506">
        <f t="shared" si="1824"/>
        <v>9</v>
      </c>
      <c r="S6506">
        <f t="shared" si="1825"/>
        <v>3</v>
      </c>
      <c r="T6506">
        <f t="shared" si="1826"/>
        <v>17</v>
      </c>
      <c r="U6506">
        <f t="shared" si="1827"/>
        <v>2</v>
      </c>
      <c r="V6506">
        <f t="shared" ca="1" si="1828"/>
        <v>0.44700000000000001</v>
      </c>
      <c r="W6506">
        <f>INDEX(Solarstrahlungsdaten!$B$13:$G$8772,Übersicht!O6506,Übersicht!$E$10)</f>
        <v>0</v>
      </c>
      <c r="X6506">
        <f t="shared" si="1829"/>
        <v>0</v>
      </c>
      <c r="Y6506">
        <f t="shared" ca="1" si="1830"/>
        <v>0.44700000000000001</v>
      </c>
      <c r="Z6506">
        <f t="shared" ca="1" si="1831"/>
        <v>0</v>
      </c>
      <c r="AA6506">
        <f t="shared" ca="1" si="1832"/>
        <v>0</v>
      </c>
      <c r="AB6506">
        <f t="shared" ca="1" si="1833"/>
        <v>0.44700000000000001</v>
      </c>
      <c r="AC6506">
        <f t="shared" ca="1" si="1839"/>
        <v>3.1857608000000006</v>
      </c>
      <c r="AD6506">
        <f t="shared" ca="1" si="1822"/>
        <v>0</v>
      </c>
      <c r="AE6506">
        <f t="shared" ca="1" si="1834"/>
        <v>0</v>
      </c>
      <c r="AF6506">
        <f t="shared" ca="1" si="1835"/>
        <v>0</v>
      </c>
      <c r="AG6506">
        <f t="shared" ca="1" si="1836"/>
        <v>0.79644020000000015</v>
      </c>
      <c r="AH6506">
        <f t="shared" ca="1" si="1837"/>
        <v>0</v>
      </c>
    </row>
    <row r="6507" spans="15:34" x14ac:dyDescent="0.25">
      <c r="O6507">
        <v>6451</v>
      </c>
      <c r="P6507" s="2">
        <f t="shared" si="1838"/>
        <v>44465.749999984357</v>
      </c>
      <c r="Q6507">
        <f t="shared" si="1823"/>
        <v>26</v>
      </c>
      <c r="R6507">
        <f t="shared" si="1824"/>
        <v>9</v>
      </c>
      <c r="S6507">
        <f t="shared" si="1825"/>
        <v>3</v>
      </c>
      <c r="T6507">
        <f t="shared" si="1826"/>
        <v>18</v>
      </c>
      <c r="U6507">
        <f t="shared" si="1827"/>
        <v>2</v>
      </c>
      <c r="V6507">
        <f t="shared" ca="1" si="1828"/>
        <v>0.54689999999999994</v>
      </c>
      <c r="W6507">
        <f>INDEX(Solarstrahlungsdaten!$B$13:$G$8772,Übersicht!O6507,Übersicht!$E$10)</f>
        <v>0</v>
      </c>
      <c r="X6507">
        <f t="shared" si="1829"/>
        <v>0</v>
      </c>
      <c r="Y6507">
        <f t="shared" ca="1" si="1830"/>
        <v>0.54689999999999994</v>
      </c>
      <c r="Z6507">
        <f t="shared" ca="1" si="1831"/>
        <v>0</v>
      </c>
      <c r="AA6507">
        <f t="shared" ca="1" si="1832"/>
        <v>0</v>
      </c>
      <c r="AB6507">
        <f t="shared" ca="1" si="1833"/>
        <v>0.54689999999999994</v>
      </c>
      <c r="AC6507">
        <f t="shared" ca="1" si="1839"/>
        <v>2.6388608000000007</v>
      </c>
      <c r="AD6507">
        <f t="shared" ca="1" si="1822"/>
        <v>0</v>
      </c>
      <c r="AE6507">
        <f t="shared" ca="1" si="1834"/>
        <v>0</v>
      </c>
      <c r="AF6507">
        <f t="shared" ca="1" si="1835"/>
        <v>0</v>
      </c>
      <c r="AG6507">
        <f t="shared" ca="1" si="1836"/>
        <v>0.65971520000000017</v>
      </c>
      <c r="AH6507">
        <f t="shared" ca="1" si="1837"/>
        <v>0</v>
      </c>
    </row>
    <row r="6508" spans="15:34" x14ac:dyDescent="0.25">
      <c r="O6508">
        <v>6452</v>
      </c>
      <c r="P6508" s="2">
        <f t="shared" si="1838"/>
        <v>44465.791666651021</v>
      </c>
      <c r="Q6508">
        <f t="shared" si="1823"/>
        <v>26</v>
      </c>
      <c r="R6508">
        <f t="shared" si="1824"/>
        <v>9</v>
      </c>
      <c r="S6508">
        <f t="shared" si="1825"/>
        <v>3</v>
      </c>
      <c r="T6508">
        <f t="shared" si="1826"/>
        <v>19</v>
      </c>
      <c r="U6508">
        <f t="shared" si="1827"/>
        <v>2</v>
      </c>
      <c r="V6508">
        <f t="shared" ca="1" si="1828"/>
        <v>0.66849999999999998</v>
      </c>
      <c r="W6508">
        <f>INDEX(Solarstrahlungsdaten!$B$13:$G$8772,Übersicht!O6508,Übersicht!$E$10)</f>
        <v>0</v>
      </c>
      <c r="X6508">
        <f t="shared" si="1829"/>
        <v>0</v>
      </c>
      <c r="Y6508">
        <f t="shared" ca="1" si="1830"/>
        <v>0.66849999999999998</v>
      </c>
      <c r="Z6508">
        <f t="shared" ca="1" si="1831"/>
        <v>0</v>
      </c>
      <c r="AA6508">
        <f t="shared" ca="1" si="1832"/>
        <v>0</v>
      </c>
      <c r="AB6508">
        <f t="shared" ca="1" si="1833"/>
        <v>0.66849999999999998</v>
      </c>
      <c r="AC6508">
        <f t="shared" ca="1" si="1839"/>
        <v>1.9703608000000008</v>
      </c>
      <c r="AD6508">
        <f t="shared" ca="1" si="1822"/>
        <v>0</v>
      </c>
      <c r="AE6508">
        <f t="shared" ca="1" si="1834"/>
        <v>0</v>
      </c>
      <c r="AF6508">
        <f t="shared" ca="1" si="1835"/>
        <v>0</v>
      </c>
      <c r="AG6508">
        <f t="shared" ca="1" si="1836"/>
        <v>0.4925902000000002</v>
      </c>
      <c r="AH6508">
        <f t="shared" ca="1" si="1837"/>
        <v>0</v>
      </c>
    </row>
    <row r="6509" spans="15:34" x14ac:dyDescent="0.25">
      <c r="O6509">
        <v>6453</v>
      </c>
      <c r="P6509" s="2">
        <f t="shared" si="1838"/>
        <v>44465.833333317685</v>
      </c>
      <c r="Q6509">
        <f t="shared" si="1823"/>
        <v>26</v>
      </c>
      <c r="R6509">
        <f t="shared" si="1824"/>
        <v>9</v>
      </c>
      <c r="S6509">
        <f t="shared" si="1825"/>
        <v>3</v>
      </c>
      <c r="T6509">
        <f t="shared" si="1826"/>
        <v>20</v>
      </c>
      <c r="U6509">
        <f t="shared" si="1827"/>
        <v>2</v>
      </c>
      <c r="V6509">
        <f t="shared" ca="1" si="1828"/>
        <v>0.68720000000000003</v>
      </c>
      <c r="W6509">
        <f>INDEX(Solarstrahlungsdaten!$B$13:$G$8772,Übersicht!O6509,Übersicht!$E$10)</f>
        <v>0</v>
      </c>
      <c r="X6509">
        <f t="shared" si="1829"/>
        <v>0</v>
      </c>
      <c r="Y6509">
        <f t="shared" ca="1" si="1830"/>
        <v>0.68720000000000003</v>
      </c>
      <c r="Z6509">
        <f t="shared" ca="1" si="1831"/>
        <v>0</v>
      </c>
      <c r="AA6509">
        <f t="shared" ca="1" si="1832"/>
        <v>0</v>
      </c>
      <c r="AB6509">
        <f t="shared" ca="1" si="1833"/>
        <v>0.68720000000000003</v>
      </c>
      <c r="AC6509">
        <f t="shared" ca="1" si="1839"/>
        <v>1.2831608000000008</v>
      </c>
      <c r="AD6509">
        <f t="shared" ca="1" si="1822"/>
        <v>0</v>
      </c>
      <c r="AE6509">
        <f t="shared" ca="1" si="1834"/>
        <v>0</v>
      </c>
      <c r="AF6509">
        <f t="shared" ca="1" si="1835"/>
        <v>0</v>
      </c>
      <c r="AG6509">
        <f t="shared" ca="1" si="1836"/>
        <v>0.32079020000000019</v>
      </c>
      <c r="AH6509">
        <f t="shared" ca="1" si="1837"/>
        <v>0</v>
      </c>
    </row>
    <row r="6510" spans="15:34" x14ac:dyDescent="0.25">
      <c r="O6510">
        <v>6454</v>
      </c>
      <c r="P6510" s="2">
        <f t="shared" si="1838"/>
        <v>44465.874999984349</v>
      </c>
      <c r="Q6510">
        <f t="shared" si="1823"/>
        <v>26</v>
      </c>
      <c r="R6510">
        <f t="shared" si="1824"/>
        <v>9</v>
      </c>
      <c r="S6510">
        <f t="shared" si="1825"/>
        <v>3</v>
      </c>
      <c r="T6510">
        <f t="shared" si="1826"/>
        <v>21</v>
      </c>
      <c r="U6510">
        <f t="shared" si="1827"/>
        <v>2</v>
      </c>
      <c r="V6510">
        <f t="shared" ca="1" si="1828"/>
        <v>0.63300000000000001</v>
      </c>
      <c r="W6510">
        <f>INDEX(Solarstrahlungsdaten!$B$13:$G$8772,Übersicht!O6510,Übersicht!$E$10)</f>
        <v>0</v>
      </c>
      <c r="X6510">
        <f t="shared" si="1829"/>
        <v>0</v>
      </c>
      <c r="Y6510">
        <f t="shared" ca="1" si="1830"/>
        <v>0.63300000000000001</v>
      </c>
      <c r="Z6510">
        <f t="shared" ca="1" si="1831"/>
        <v>0</v>
      </c>
      <c r="AA6510">
        <f t="shared" ca="1" si="1832"/>
        <v>0</v>
      </c>
      <c r="AB6510">
        <f t="shared" ca="1" si="1833"/>
        <v>0.63300000000000001</v>
      </c>
      <c r="AC6510">
        <f t="shared" ca="1" si="1839"/>
        <v>0.65016080000000076</v>
      </c>
      <c r="AD6510">
        <f t="shared" ca="1" si="1822"/>
        <v>0</v>
      </c>
      <c r="AE6510">
        <f t="shared" ca="1" si="1834"/>
        <v>0</v>
      </c>
      <c r="AF6510">
        <f t="shared" ca="1" si="1835"/>
        <v>0</v>
      </c>
      <c r="AG6510">
        <f t="shared" ca="1" si="1836"/>
        <v>0.16254020000000019</v>
      </c>
      <c r="AH6510">
        <f t="shared" ca="1" si="1837"/>
        <v>0</v>
      </c>
    </row>
    <row r="6511" spans="15:34" x14ac:dyDescent="0.25">
      <c r="O6511">
        <v>6455</v>
      </c>
      <c r="P6511" s="2">
        <f t="shared" si="1838"/>
        <v>44465.916666651014</v>
      </c>
      <c r="Q6511">
        <f t="shared" si="1823"/>
        <v>26</v>
      </c>
      <c r="R6511">
        <f t="shared" si="1824"/>
        <v>9</v>
      </c>
      <c r="S6511">
        <f t="shared" si="1825"/>
        <v>3</v>
      </c>
      <c r="T6511">
        <f t="shared" si="1826"/>
        <v>22</v>
      </c>
      <c r="U6511">
        <f t="shared" si="1827"/>
        <v>2</v>
      </c>
      <c r="V6511">
        <f t="shared" ca="1" si="1828"/>
        <v>0.57189999999999996</v>
      </c>
      <c r="W6511">
        <f>INDEX(Solarstrahlungsdaten!$B$13:$G$8772,Übersicht!O6511,Übersicht!$E$10)</f>
        <v>0</v>
      </c>
      <c r="X6511">
        <f t="shared" si="1829"/>
        <v>0</v>
      </c>
      <c r="Y6511">
        <f t="shared" ca="1" si="1830"/>
        <v>0.57189999999999996</v>
      </c>
      <c r="Z6511">
        <f t="shared" ca="1" si="1831"/>
        <v>0</v>
      </c>
      <c r="AA6511">
        <f t="shared" ca="1" si="1832"/>
        <v>0</v>
      </c>
      <c r="AB6511">
        <f t="shared" ca="1" si="1833"/>
        <v>0.57189999999999996</v>
      </c>
      <c r="AC6511">
        <f t="shared" ca="1" si="1839"/>
        <v>7.8260800000000796E-2</v>
      </c>
      <c r="AD6511">
        <f t="shared" ca="1" si="1822"/>
        <v>0</v>
      </c>
      <c r="AE6511">
        <f t="shared" ca="1" si="1834"/>
        <v>0</v>
      </c>
      <c r="AF6511">
        <f t="shared" ca="1" si="1835"/>
        <v>0</v>
      </c>
      <c r="AG6511">
        <f t="shared" ca="1" si="1836"/>
        <v>1.9565200000000199E-2</v>
      </c>
      <c r="AH6511">
        <f t="shared" ca="1" si="1837"/>
        <v>0</v>
      </c>
    </row>
    <row r="6512" spans="15:34" x14ac:dyDescent="0.25">
      <c r="O6512">
        <v>6456</v>
      </c>
      <c r="P6512" s="2">
        <f t="shared" si="1838"/>
        <v>44465.958333317678</v>
      </c>
      <c r="Q6512">
        <f t="shared" si="1823"/>
        <v>26</v>
      </c>
      <c r="R6512">
        <f t="shared" si="1824"/>
        <v>9</v>
      </c>
      <c r="S6512">
        <f t="shared" si="1825"/>
        <v>3</v>
      </c>
      <c r="T6512">
        <f t="shared" si="1826"/>
        <v>23</v>
      </c>
      <c r="U6512">
        <f t="shared" si="1827"/>
        <v>2</v>
      </c>
      <c r="V6512">
        <f t="shared" ca="1" si="1828"/>
        <v>0.43760000000000004</v>
      </c>
      <c r="W6512">
        <f>INDEX(Solarstrahlungsdaten!$B$13:$G$8772,Übersicht!O6512,Übersicht!$E$10)</f>
        <v>0</v>
      </c>
      <c r="X6512">
        <f t="shared" si="1829"/>
        <v>0</v>
      </c>
      <c r="Y6512">
        <f t="shared" ca="1" si="1830"/>
        <v>0.43760000000000004</v>
      </c>
      <c r="Z6512">
        <f t="shared" ca="1" si="1831"/>
        <v>0</v>
      </c>
      <c r="AA6512">
        <f t="shared" ca="1" si="1832"/>
        <v>0</v>
      </c>
      <c r="AB6512">
        <f t="shared" ca="1" si="1833"/>
        <v>7.8260800000000796E-2</v>
      </c>
      <c r="AC6512">
        <f t="shared" ca="1" si="1839"/>
        <v>0</v>
      </c>
      <c r="AD6512">
        <f t="shared" ca="1" si="1822"/>
        <v>0.35933919999999925</v>
      </c>
      <c r="AE6512">
        <f t="shared" ca="1" si="1834"/>
        <v>0</v>
      </c>
      <c r="AF6512">
        <f t="shared" ca="1" si="1835"/>
        <v>0.35933919999999925</v>
      </c>
      <c r="AG6512">
        <f t="shared" ca="1" si="1836"/>
        <v>0</v>
      </c>
      <c r="AH6512">
        <f t="shared" ca="1" si="1837"/>
        <v>1</v>
      </c>
    </row>
    <row r="6513" spans="15:34" x14ac:dyDescent="0.25">
      <c r="O6513">
        <v>6457</v>
      </c>
      <c r="P6513" s="2">
        <f t="shared" si="1838"/>
        <v>44465.999999984342</v>
      </c>
      <c r="Q6513">
        <f t="shared" si="1823"/>
        <v>27</v>
      </c>
      <c r="R6513">
        <f t="shared" si="1824"/>
        <v>9</v>
      </c>
      <c r="S6513">
        <f t="shared" si="1825"/>
        <v>3</v>
      </c>
      <c r="T6513">
        <f t="shared" si="1826"/>
        <v>0</v>
      </c>
      <c r="U6513">
        <f t="shared" si="1827"/>
        <v>2</v>
      </c>
      <c r="V6513">
        <f t="shared" ca="1" si="1828"/>
        <v>0.2964</v>
      </c>
      <c r="W6513">
        <f>INDEX(Solarstrahlungsdaten!$B$13:$G$8772,Übersicht!O6513,Übersicht!$E$10)</f>
        <v>0</v>
      </c>
      <c r="X6513">
        <f t="shared" si="1829"/>
        <v>0</v>
      </c>
      <c r="Y6513">
        <f t="shared" ca="1" si="1830"/>
        <v>0.2964</v>
      </c>
      <c r="Z6513">
        <f t="shared" ca="1" si="1831"/>
        <v>0</v>
      </c>
      <c r="AA6513">
        <f t="shared" ca="1" si="1832"/>
        <v>0</v>
      </c>
      <c r="AB6513">
        <f t="shared" ca="1" si="1833"/>
        <v>0</v>
      </c>
      <c r="AC6513">
        <f t="shared" ca="1" si="1839"/>
        <v>0</v>
      </c>
      <c r="AD6513">
        <f t="shared" ca="1" si="1822"/>
        <v>0.2964</v>
      </c>
      <c r="AE6513">
        <f t="shared" ca="1" si="1834"/>
        <v>0</v>
      </c>
      <c r="AF6513">
        <f t="shared" ca="1" si="1835"/>
        <v>0.2964</v>
      </c>
      <c r="AG6513">
        <f t="shared" ca="1" si="1836"/>
        <v>0</v>
      </c>
      <c r="AH6513">
        <f t="shared" ca="1" si="1837"/>
        <v>1</v>
      </c>
    </row>
    <row r="6514" spans="15:34" x14ac:dyDescent="0.25">
      <c r="O6514">
        <v>6458</v>
      </c>
      <c r="P6514" s="2">
        <f t="shared" si="1838"/>
        <v>44466.041666651006</v>
      </c>
      <c r="Q6514">
        <f t="shared" si="1823"/>
        <v>27</v>
      </c>
      <c r="R6514">
        <f t="shared" si="1824"/>
        <v>9</v>
      </c>
      <c r="S6514">
        <f t="shared" si="1825"/>
        <v>3</v>
      </c>
      <c r="T6514">
        <f t="shared" si="1826"/>
        <v>1</v>
      </c>
      <c r="U6514">
        <f t="shared" si="1827"/>
        <v>2</v>
      </c>
      <c r="V6514">
        <f t="shared" ca="1" si="1828"/>
        <v>0.20670000000000002</v>
      </c>
      <c r="W6514">
        <f>INDEX(Solarstrahlungsdaten!$B$13:$G$8772,Übersicht!O6514,Übersicht!$E$10)</f>
        <v>0</v>
      </c>
      <c r="X6514">
        <f t="shared" si="1829"/>
        <v>0</v>
      </c>
      <c r="Y6514">
        <f t="shared" ca="1" si="1830"/>
        <v>0.20670000000000002</v>
      </c>
      <c r="Z6514">
        <f t="shared" ca="1" si="1831"/>
        <v>0</v>
      </c>
      <c r="AA6514">
        <f t="shared" ca="1" si="1832"/>
        <v>0</v>
      </c>
      <c r="AB6514">
        <f t="shared" ca="1" si="1833"/>
        <v>0</v>
      </c>
      <c r="AC6514">
        <f t="shared" ca="1" si="1839"/>
        <v>0</v>
      </c>
      <c r="AD6514">
        <f t="shared" ca="1" si="1822"/>
        <v>0.20670000000000002</v>
      </c>
      <c r="AE6514">
        <f t="shared" ca="1" si="1834"/>
        <v>0</v>
      </c>
      <c r="AF6514">
        <f t="shared" ca="1" si="1835"/>
        <v>0.20670000000000002</v>
      </c>
      <c r="AG6514">
        <f t="shared" ca="1" si="1836"/>
        <v>0</v>
      </c>
      <c r="AH6514">
        <f t="shared" ca="1" si="1837"/>
        <v>1</v>
      </c>
    </row>
    <row r="6515" spans="15:34" x14ac:dyDescent="0.25">
      <c r="O6515">
        <v>6459</v>
      </c>
      <c r="P6515" s="2">
        <f t="shared" si="1838"/>
        <v>44466.083333317671</v>
      </c>
      <c r="Q6515">
        <f t="shared" si="1823"/>
        <v>27</v>
      </c>
      <c r="R6515">
        <f t="shared" si="1824"/>
        <v>9</v>
      </c>
      <c r="S6515">
        <f t="shared" si="1825"/>
        <v>3</v>
      </c>
      <c r="T6515">
        <f t="shared" si="1826"/>
        <v>2</v>
      </c>
      <c r="U6515">
        <f t="shared" si="1827"/>
        <v>2</v>
      </c>
      <c r="V6515">
        <f t="shared" ca="1" si="1828"/>
        <v>0.18039999999999998</v>
      </c>
      <c r="W6515">
        <f>INDEX(Solarstrahlungsdaten!$B$13:$G$8772,Übersicht!O6515,Übersicht!$E$10)</f>
        <v>0</v>
      </c>
      <c r="X6515">
        <f t="shared" si="1829"/>
        <v>0</v>
      </c>
      <c r="Y6515">
        <f t="shared" ca="1" si="1830"/>
        <v>0.18039999999999998</v>
      </c>
      <c r="Z6515">
        <f t="shared" ca="1" si="1831"/>
        <v>0</v>
      </c>
      <c r="AA6515">
        <f t="shared" ca="1" si="1832"/>
        <v>0</v>
      </c>
      <c r="AB6515">
        <f t="shared" ca="1" si="1833"/>
        <v>0</v>
      </c>
      <c r="AC6515">
        <f t="shared" ca="1" si="1839"/>
        <v>0</v>
      </c>
      <c r="AD6515">
        <f t="shared" ca="1" si="1822"/>
        <v>0.18039999999999998</v>
      </c>
      <c r="AE6515">
        <f t="shared" ca="1" si="1834"/>
        <v>0</v>
      </c>
      <c r="AF6515">
        <f t="shared" ca="1" si="1835"/>
        <v>0.18039999999999998</v>
      </c>
      <c r="AG6515">
        <f t="shared" ca="1" si="1836"/>
        <v>0</v>
      </c>
      <c r="AH6515">
        <f t="shared" ca="1" si="1837"/>
        <v>1</v>
      </c>
    </row>
    <row r="6516" spans="15:34" x14ac:dyDescent="0.25">
      <c r="O6516">
        <v>6460</v>
      </c>
      <c r="P6516" s="2">
        <f t="shared" si="1838"/>
        <v>44466.124999984335</v>
      </c>
      <c r="Q6516">
        <f t="shared" si="1823"/>
        <v>27</v>
      </c>
      <c r="R6516">
        <f t="shared" si="1824"/>
        <v>9</v>
      </c>
      <c r="S6516">
        <f t="shared" si="1825"/>
        <v>3</v>
      </c>
      <c r="T6516">
        <f t="shared" si="1826"/>
        <v>3</v>
      </c>
      <c r="U6516">
        <f t="shared" si="1827"/>
        <v>2</v>
      </c>
      <c r="V6516">
        <f t="shared" ca="1" si="1828"/>
        <v>0.1724</v>
      </c>
      <c r="W6516">
        <f>INDEX(Solarstrahlungsdaten!$B$13:$G$8772,Übersicht!O6516,Übersicht!$E$10)</f>
        <v>0</v>
      </c>
      <c r="X6516">
        <f t="shared" si="1829"/>
        <v>0</v>
      </c>
      <c r="Y6516">
        <f t="shared" ca="1" si="1830"/>
        <v>0.1724</v>
      </c>
      <c r="Z6516">
        <f t="shared" ca="1" si="1831"/>
        <v>0</v>
      </c>
      <c r="AA6516">
        <f t="shared" ca="1" si="1832"/>
        <v>0</v>
      </c>
      <c r="AB6516">
        <f t="shared" ca="1" si="1833"/>
        <v>0</v>
      </c>
      <c r="AC6516">
        <f t="shared" ca="1" si="1839"/>
        <v>0</v>
      </c>
      <c r="AD6516">
        <f t="shared" ca="1" si="1822"/>
        <v>0.1724</v>
      </c>
      <c r="AE6516">
        <f t="shared" ca="1" si="1834"/>
        <v>0</v>
      </c>
      <c r="AF6516">
        <f t="shared" ca="1" si="1835"/>
        <v>0.1724</v>
      </c>
      <c r="AG6516">
        <f t="shared" ca="1" si="1836"/>
        <v>0</v>
      </c>
      <c r="AH6516">
        <f t="shared" ca="1" si="1837"/>
        <v>1</v>
      </c>
    </row>
    <row r="6517" spans="15:34" x14ac:dyDescent="0.25">
      <c r="O6517">
        <v>6461</v>
      </c>
      <c r="P6517" s="2">
        <f t="shared" si="1838"/>
        <v>44466.166666650999</v>
      </c>
      <c r="Q6517">
        <f t="shared" si="1823"/>
        <v>27</v>
      </c>
      <c r="R6517">
        <f t="shared" si="1824"/>
        <v>9</v>
      </c>
      <c r="S6517">
        <f t="shared" si="1825"/>
        <v>3</v>
      </c>
      <c r="T6517">
        <f t="shared" si="1826"/>
        <v>4</v>
      </c>
      <c r="U6517">
        <f t="shared" si="1827"/>
        <v>2</v>
      </c>
      <c r="V6517">
        <f t="shared" ca="1" si="1828"/>
        <v>0.17459999999999998</v>
      </c>
      <c r="W6517">
        <f>INDEX(Solarstrahlungsdaten!$B$13:$G$8772,Übersicht!O6517,Übersicht!$E$10)</f>
        <v>0</v>
      </c>
      <c r="X6517">
        <f t="shared" si="1829"/>
        <v>0</v>
      </c>
      <c r="Y6517">
        <f t="shared" ca="1" si="1830"/>
        <v>0.17459999999999998</v>
      </c>
      <c r="Z6517">
        <f t="shared" ca="1" si="1831"/>
        <v>0</v>
      </c>
      <c r="AA6517">
        <f t="shared" ca="1" si="1832"/>
        <v>0</v>
      </c>
      <c r="AB6517">
        <f t="shared" ca="1" si="1833"/>
        <v>0</v>
      </c>
      <c r="AC6517">
        <f t="shared" ca="1" si="1839"/>
        <v>0</v>
      </c>
      <c r="AD6517">
        <f t="shared" ca="1" si="1822"/>
        <v>0.17459999999999998</v>
      </c>
      <c r="AE6517">
        <f t="shared" ca="1" si="1834"/>
        <v>0</v>
      </c>
      <c r="AF6517">
        <f t="shared" ca="1" si="1835"/>
        <v>0.17459999999999998</v>
      </c>
      <c r="AG6517">
        <f t="shared" ca="1" si="1836"/>
        <v>0</v>
      </c>
      <c r="AH6517">
        <f t="shared" ca="1" si="1837"/>
        <v>1</v>
      </c>
    </row>
    <row r="6518" spans="15:34" x14ac:dyDescent="0.25">
      <c r="O6518">
        <v>6462</v>
      </c>
      <c r="P6518" s="2">
        <f t="shared" si="1838"/>
        <v>44466.208333317663</v>
      </c>
      <c r="Q6518">
        <f t="shared" si="1823"/>
        <v>27</v>
      </c>
      <c r="R6518">
        <f t="shared" si="1824"/>
        <v>9</v>
      </c>
      <c r="S6518">
        <f t="shared" si="1825"/>
        <v>3</v>
      </c>
      <c r="T6518">
        <f t="shared" si="1826"/>
        <v>5</v>
      </c>
      <c r="U6518">
        <f t="shared" si="1827"/>
        <v>2</v>
      </c>
      <c r="V6518">
        <f t="shared" ca="1" si="1828"/>
        <v>0.1938</v>
      </c>
      <c r="W6518">
        <f>INDEX(Solarstrahlungsdaten!$B$13:$G$8772,Übersicht!O6518,Übersicht!$E$10)</f>
        <v>0</v>
      </c>
      <c r="X6518">
        <f t="shared" si="1829"/>
        <v>0</v>
      </c>
      <c r="Y6518">
        <f t="shared" ca="1" si="1830"/>
        <v>0.1938</v>
      </c>
      <c r="Z6518">
        <f t="shared" ca="1" si="1831"/>
        <v>0</v>
      </c>
      <c r="AA6518">
        <f t="shared" ca="1" si="1832"/>
        <v>0</v>
      </c>
      <c r="AB6518">
        <f t="shared" ca="1" si="1833"/>
        <v>0</v>
      </c>
      <c r="AC6518">
        <f t="shared" ca="1" si="1839"/>
        <v>0</v>
      </c>
      <c r="AD6518">
        <f t="shared" ca="1" si="1822"/>
        <v>0.1938</v>
      </c>
      <c r="AE6518">
        <f t="shared" ca="1" si="1834"/>
        <v>0</v>
      </c>
      <c r="AF6518">
        <f t="shared" ca="1" si="1835"/>
        <v>0.1938</v>
      </c>
      <c r="AG6518">
        <f t="shared" ca="1" si="1836"/>
        <v>0</v>
      </c>
      <c r="AH6518">
        <f t="shared" ca="1" si="1837"/>
        <v>1</v>
      </c>
    </row>
    <row r="6519" spans="15:34" x14ac:dyDescent="0.25">
      <c r="O6519">
        <v>6463</v>
      </c>
      <c r="P6519" s="2">
        <f t="shared" si="1838"/>
        <v>44466.249999984328</v>
      </c>
      <c r="Q6519">
        <f t="shared" si="1823"/>
        <v>27</v>
      </c>
      <c r="R6519">
        <f t="shared" si="1824"/>
        <v>9</v>
      </c>
      <c r="S6519">
        <f t="shared" si="1825"/>
        <v>3</v>
      </c>
      <c r="T6519">
        <f t="shared" si="1826"/>
        <v>6</v>
      </c>
      <c r="U6519">
        <f t="shared" si="1827"/>
        <v>2</v>
      </c>
      <c r="V6519">
        <f t="shared" ca="1" si="1828"/>
        <v>0.32089999999999996</v>
      </c>
      <c r="W6519">
        <f>INDEX(Solarstrahlungsdaten!$B$13:$G$8772,Übersicht!O6519,Übersicht!$E$10)</f>
        <v>93.185000000000002</v>
      </c>
      <c r="X6519">
        <f t="shared" si="1829"/>
        <v>0.32055640000000002</v>
      </c>
      <c r="Y6519">
        <f t="shared" ca="1" si="1830"/>
        <v>3.4359999999994395E-4</v>
      </c>
      <c r="Z6519">
        <f t="shared" ca="1" si="1831"/>
        <v>0.32055640000000002</v>
      </c>
      <c r="AA6519">
        <f t="shared" ca="1" si="1832"/>
        <v>0</v>
      </c>
      <c r="AB6519">
        <f t="shared" ca="1" si="1833"/>
        <v>0</v>
      </c>
      <c r="AC6519">
        <f t="shared" ca="1" si="1839"/>
        <v>0</v>
      </c>
      <c r="AD6519">
        <f t="shared" ca="1" si="1822"/>
        <v>3.4359999999994395E-4</v>
      </c>
      <c r="AE6519">
        <f t="shared" ca="1" si="1834"/>
        <v>0</v>
      </c>
      <c r="AF6519">
        <f t="shared" ca="1" si="1835"/>
        <v>3.4359999999994395E-4</v>
      </c>
      <c r="AG6519">
        <f t="shared" ca="1" si="1836"/>
        <v>0</v>
      </c>
      <c r="AH6519">
        <f t="shared" ca="1" si="1837"/>
        <v>1</v>
      </c>
    </row>
    <row r="6520" spans="15:34" x14ac:dyDescent="0.25">
      <c r="O6520">
        <v>6464</v>
      </c>
      <c r="P6520" s="2">
        <f t="shared" si="1838"/>
        <v>44466.291666650992</v>
      </c>
      <c r="Q6520">
        <f t="shared" si="1823"/>
        <v>27</v>
      </c>
      <c r="R6520">
        <f t="shared" si="1824"/>
        <v>9</v>
      </c>
      <c r="S6520">
        <f t="shared" si="1825"/>
        <v>3</v>
      </c>
      <c r="T6520">
        <f t="shared" si="1826"/>
        <v>7</v>
      </c>
      <c r="U6520">
        <f t="shared" si="1827"/>
        <v>2</v>
      </c>
      <c r="V6520">
        <f t="shared" ca="1" si="1828"/>
        <v>0.49560000000000004</v>
      </c>
      <c r="W6520">
        <f>INDEX(Solarstrahlungsdaten!$B$13:$G$8772,Übersicht!O6520,Übersicht!$E$10)</f>
        <v>206.5</v>
      </c>
      <c r="X6520">
        <f t="shared" si="1829"/>
        <v>0.71035999999999999</v>
      </c>
      <c r="Y6520">
        <f t="shared" ca="1" si="1830"/>
        <v>-0.21475999999999995</v>
      </c>
      <c r="Z6520">
        <f t="shared" ca="1" si="1831"/>
        <v>0.49560000000000004</v>
      </c>
      <c r="AA6520">
        <f t="shared" ca="1" si="1832"/>
        <v>0.21475999999999995</v>
      </c>
      <c r="AB6520">
        <f t="shared" ca="1" si="1833"/>
        <v>0</v>
      </c>
      <c r="AC6520">
        <f t="shared" ca="1" si="1839"/>
        <v>0.21475999999999995</v>
      </c>
      <c r="AD6520">
        <f t="shared" ca="1" si="1822"/>
        <v>0</v>
      </c>
      <c r="AE6520">
        <f t="shared" ca="1" si="1834"/>
        <v>0</v>
      </c>
      <c r="AF6520">
        <f t="shared" ca="1" si="1835"/>
        <v>0</v>
      </c>
      <c r="AG6520">
        <f t="shared" ca="1" si="1836"/>
        <v>5.3689999999999988E-2</v>
      </c>
      <c r="AH6520">
        <f t="shared" ca="1" si="1837"/>
        <v>0</v>
      </c>
    </row>
    <row r="6521" spans="15:34" x14ac:dyDescent="0.25">
      <c r="O6521">
        <v>6465</v>
      </c>
      <c r="P6521" s="2">
        <f t="shared" si="1838"/>
        <v>44466.333333317656</v>
      </c>
      <c r="Q6521">
        <f t="shared" si="1823"/>
        <v>27</v>
      </c>
      <c r="R6521">
        <f t="shared" si="1824"/>
        <v>9</v>
      </c>
      <c r="S6521">
        <f t="shared" si="1825"/>
        <v>3</v>
      </c>
      <c r="T6521">
        <f t="shared" si="1826"/>
        <v>8</v>
      </c>
      <c r="U6521">
        <f t="shared" si="1827"/>
        <v>2</v>
      </c>
      <c r="V6521">
        <f t="shared" ca="1" si="1828"/>
        <v>0.54830000000000001</v>
      </c>
      <c r="W6521">
        <f>INDEX(Solarstrahlungsdaten!$B$13:$G$8772,Übersicht!O6521,Übersicht!$E$10)</f>
        <v>330.79499999999996</v>
      </c>
      <c r="X6521">
        <f t="shared" si="1829"/>
        <v>1.1379347999999998</v>
      </c>
      <c r="Y6521">
        <f t="shared" ca="1" si="1830"/>
        <v>-0.58963479999999979</v>
      </c>
      <c r="Z6521">
        <f t="shared" ca="1" si="1831"/>
        <v>0.54830000000000001</v>
      </c>
      <c r="AA6521">
        <f t="shared" ca="1" si="1832"/>
        <v>0.58963479999999979</v>
      </c>
      <c r="AB6521">
        <f t="shared" ca="1" si="1833"/>
        <v>0</v>
      </c>
      <c r="AC6521">
        <f t="shared" ca="1" si="1839"/>
        <v>0.80439479999999974</v>
      </c>
      <c r="AD6521">
        <f t="shared" ref="AD6521:AD6584" ca="1" si="1840">Y6521+AA6521-AB6521</f>
        <v>0</v>
      </c>
      <c r="AE6521">
        <f t="shared" ca="1" si="1834"/>
        <v>0</v>
      </c>
      <c r="AF6521">
        <f t="shared" ca="1" si="1835"/>
        <v>0</v>
      </c>
      <c r="AG6521">
        <f t="shared" ca="1" si="1836"/>
        <v>0.20109869999999994</v>
      </c>
      <c r="AH6521">
        <f t="shared" ca="1" si="1837"/>
        <v>0</v>
      </c>
    </row>
    <row r="6522" spans="15:34" x14ac:dyDescent="0.25">
      <c r="O6522">
        <v>6466</v>
      </c>
      <c r="P6522" s="2">
        <f t="shared" si="1838"/>
        <v>44466.37499998432</v>
      </c>
      <c r="Q6522">
        <f t="shared" ref="Q6522:Q6585" si="1841">DAY(P6522)</f>
        <v>27</v>
      </c>
      <c r="R6522">
        <f t="shared" ref="R6522:R6585" si="1842">MONTH(P6522)</f>
        <v>9</v>
      </c>
      <c r="S6522">
        <f t="shared" ref="S6522:S6585" si="1843">IF(WEEKDAY(P6522)=6,1,IF(WEEKDAY(P6522)=7,2,3))</f>
        <v>3</v>
      </c>
      <c r="T6522">
        <f t="shared" ref="T6522:T6585" si="1844">HOUR(P6522)</f>
        <v>9</v>
      </c>
      <c r="U6522">
        <f t="shared" ref="U6522:U6585" si="1845">IF(AND(P6522&gt;DATE(2021,5,14),P6522&lt;DATE(2021,9,15)),1,IF(AND(P6522&gt;DATE(2021,3,20),P6522&lt;DATE(2021,11,1)),2,0))</f>
        <v>2</v>
      </c>
      <c r="V6522">
        <f t="shared" ref="V6522:V6585" ca="1" si="1846">INDEX($D$57:$L$80,1+T6522,S6522+U6522*3)</f>
        <v>0.54630000000000001</v>
      </c>
      <c r="W6522">
        <f>INDEX(Solarstrahlungsdaten!$B$13:$G$8772,Übersicht!O6522,Übersicht!$E$10)</f>
        <v>441.14</v>
      </c>
      <c r="X6522">
        <f t="shared" ref="X6522:X6585" si="1847">IF(W6522*$D$9/1000*(1-$D$41)&gt;$D$9*$D$42,$D$9*$D$42,W6522*$D$9/1000*(1-$D$41))</f>
        <v>1.5175215999999998</v>
      </c>
      <c r="Y6522">
        <f t="shared" ref="Y6522:Y6585" ca="1" si="1848">V6522-X6522</f>
        <v>-0.9712215999999998</v>
      </c>
      <c r="Z6522">
        <f t="shared" ref="Z6522:Z6585" ca="1" si="1849">IF(X6522&gt;V6522,V6522,X6522)</f>
        <v>0.54630000000000001</v>
      </c>
      <c r="AA6522">
        <f t="shared" ref="AA6522:AA6585" ca="1" si="1850">IF(Y6522&lt;0, IF(AC6521-Y6522&lt;$D$22, -Y6522, $D$22-AC6521),0)</f>
        <v>0.9712215999999998</v>
      </c>
      <c r="AB6522">
        <f t="shared" ref="AB6522:AB6585" ca="1" si="1851">IF(Y6522&gt;0, IF(AC6521-Y6522&gt;0, Y6522, AC6521),0)</f>
        <v>0</v>
      </c>
      <c r="AC6522">
        <f t="shared" ca="1" si="1839"/>
        <v>1.7756163999999997</v>
      </c>
      <c r="AD6522">
        <f t="shared" ca="1" si="1840"/>
        <v>0</v>
      </c>
      <c r="AE6522">
        <f t="shared" ref="AE6522:AE6585" ca="1" si="1852">IF(AD6522&lt;0,-AD6522,0)</f>
        <v>0</v>
      </c>
      <c r="AF6522">
        <f t="shared" ref="AF6522:AF6585" ca="1" si="1853">IF(AD6522&gt;0,AD6522,0)</f>
        <v>0</v>
      </c>
      <c r="AG6522">
        <f t="shared" ref="AG6522:AG6585" ca="1" si="1854">IF($D$22&gt;0,AC6522/$D$22,0)</f>
        <v>0.44390409999999991</v>
      </c>
      <c r="AH6522">
        <f t="shared" ref="AH6522:AH6585" ca="1" si="1855">IF(AC6522&lt;=0,1,0)</f>
        <v>0</v>
      </c>
    </row>
    <row r="6523" spans="15:34" x14ac:dyDescent="0.25">
      <c r="O6523">
        <v>6467</v>
      </c>
      <c r="P6523" s="2">
        <f t="shared" ref="P6523:P6586" si="1856">P6522+TIME(1,,)</f>
        <v>44466.416666650985</v>
      </c>
      <c r="Q6523">
        <f t="shared" si="1841"/>
        <v>27</v>
      </c>
      <c r="R6523">
        <f t="shared" si="1842"/>
        <v>9</v>
      </c>
      <c r="S6523">
        <f t="shared" si="1843"/>
        <v>3</v>
      </c>
      <c r="T6523">
        <f t="shared" si="1844"/>
        <v>10</v>
      </c>
      <c r="U6523">
        <f t="shared" si="1845"/>
        <v>2</v>
      </c>
      <c r="V6523">
        <f t="shared" ca="1" si="1846"/>
        <v>0.5323</v>
      </c>
      <c r="W6523">
        <f>INDEX(Solarstrahlungsdaten!$B$13:$G$8772,Übersicht!O6523,Übersicht!$E$10)</f>
        <v>522.12</v>
      </c>
      <c r="X6523">
        <f t="shared" si="1847"/>
        <v>1.7960928</v>
      </c>
      <c r="Y6523">
        <f t="shared" ca="1" si="1848"/>
        <v>-1.2637928</v>
      </c>
      <c r="Z6523">
        <f t="shared" ca="1" si="1849"/>
        <v>0.5323</v>
      </c>
      <c r="AA6523">
        <f t="shared" ca="1" si="1850"/>
        <v>1.2637928</v>
      </c>
      <c r="AB6523">
        <f t="shared" ca="1" si="1851"/>
        <v>0</v>
      </c>
      <c r="AC6523">
        <f t="shared" ref="AC6523:AC6586" ca="1" si="1857">AC6522+AA6523-AB6523</f>
        <v>3.0394091999999997</v>
      </c>
      <c r="AD6523">
        <f t="shared" ca="1" si="1840"/>
        <v>0</v>
      </c>
      <c r="AE6523">
        <f t="shared" ca="1" si="1852"/>
        <v>0</v>
      </c>
      <c r="AF6523">
        <f t="shared" ca="1" si="1853"/>
        <v>0</v>
      </c>
      <c r="AG6523">
        <f t="shared" ca="1" si="1854"/>
        <v>0.75985229999999993</v>
      </c>
      <c r="AH6523">
        <f t="shared" ca="1" si="1855"/>
        <v>0</v>
      </c>
    </row>
    <row r="6524" spans="15:34" x14ac:dyDescent="0.25">
      <c r="O6524">
        <v>6468</v>
      </c>
      <c r="P6524" s="2">
        <f t="shared" si="1856"/>
        <v>44466.458333317649</v>
      </c>
      <c r="Q6524">
        <f t="shared" si="1841"/>
        <v>27</v>
      </c>
      <c r="R6524">
        <f t="shared" si="1842"/>
        <v>9</v>
      </c>
      <c r="S6524">
        <f t="shared" si="1843"/>
        <v>3</v>
      </c>
      <c r="T6524">
        <f t="shared" si="1844"/>
        <v>11</v>
      </c>
      <c r="U6524">
        <f t="shared" si="1845"/>
        <v>2</v>
      </c>
      <c r="V6524">
        <f t="shared" ca="1" si="1846"/>
        <v>0.52639999999999998</v>
      </c>
      <c r="W6524">
        <f>INDEX(Solarstrahlungsdaten!$B$13:$G$8772,Übersicht!O6524,Übersicht!$E$10)</f>
        <v>463.05999999999995</v>
      </c>
      <c r="X6524">
        <f t="shared" si="1847"/>
        <v>1.5929263999999999</v>
      </c>
      <c r="Y6524">
        <f t="shared" ca="1" si="1848"/>
        <v>-1.0665263999999999</v>
      </c>
      <c r="Z6524">
        <f t="shared" ca="1" si="1849"/>
        <v>0.52639999999999998</v>
      </c>
      <c r="AA6524">
        <f t="shared" ca="1" si="1850"/>
        <v>0.9605908000000003</v>
      </c>
      <c r="AB6524">
        <f t="shared" ca="1" si="1851"/>
        <v>0</v>
      </c>
      <c r="AC6524">
        <f t="shared" ca="1" si="1857"/>
        <v>4</v>
      </c>
      <c r="AD6524">
        <f t="shared" ca="1" si="1840"/>
        <v>-0.10593559999999957</v>
      </c>
      <c r="AE6524">
        <f t="shared" ca="1" si="1852"/>
        <v>0.10593559999999957</v>
      </c>
      <c r="AF6524">
        <f t="shared" ca="1" si="1853"/>
        <v>0</v>
      </c>
      <c r="AG6524">
        <f t="shared" ca="1" si="1854"/>
        <v>1</v>
      </c>
      <c r="AH6524">
        <f t="shared" ca="1" si="1855"/>
        <v>0</v>
      </c>
    </row>
    <row r="6525" spans="15:34" x14ac:dyDescent="0.25">
      <c r="O6525">
        <v>6469</v>
      </c>
      <c r="P6525" s="2">
        <f t="shared" si="1856"/>
        <v>44466.499999984313</v>
      </c>
      <c r="Q6525">
        <f t="shared" si="1841"/>
        <v>27</v>
      </c>
      <c r="R6525">
        <f t="shared" si="1842"/>
        <v>9</v>
      </c>
      <c r="S6525">
        <f t="shared" si="1843"/>
        <v>3</v>
      </c>
      <c r="T6525">
        <f t="shared" si="1844"/>
        <v>12</v>
      </c>
      <c r="U6525">
        <f t="shared" si="1845"/>
        <v>2</v>
      </c>
      <c r="V6525">
        <f t="shared" ca="1" si="1846"/>
        <v>0.58089999999999997</v>
      </c>
      <c r="W6525">
        <f>INDEX(Solarstrahlungsdaten!$B$13:$G$8772,Übersicht!O6525,Übersicht!$E$10)</f>
        <v>302.31</v>
      </c>
      <c r="X6525">
        <f t="shared" si="1847"/>
        <v>1.0399464</v>
      </c>
      <c r="Y6525">
        <f t="shared" ca="1" si="1848"/>
        <v>-0.45904640000000008</v>
      </c>
      <c r="Z6525">
        <f t="shared" ca="1" si="1849"/>
        <v>0.58089999999999997</v>
      </c>
      <c r="AA6525">
        <f t="shared" ca="1" si="1850"/>
        <v>0</v>
      </c>
      <c r="AB6525">
        <f t="shared" ca="1" si="1851"/>
        <v>0</v>
      </c>
      <c r="AC6525">
        <f t="shared" ca="1" si="1857"/>
        <v>4</v>
      </c>
      <c r="AD6525">
        <f t="shared" ca="1" si="1840"/>
        <v>-0.45904640000000008</v>
      </c>
      <c r="AE6525">
        <f t="shared" ca="1" si="1852"/>
        <v>0.45904640000000008</v>
      </c>
      <c r="AF6525">
        <f t="shared" ca="1" si="1853"/>
        <v>0</v>
      </c>
      <c r="AG6525">
        <f t="shared" ca="1" si="1854"/>
        <v>1</v>
      </c>
      <c r="AH6525">
        <f t="shared" ca="1" si="1855"/>
        <v>0</v>
      </c>
    </row>
    <row r="6526" spans="15:34" x14ac:dyDescent="0.25">
      <c r="O6526">
        <v>6470</v>
      </c>
      <c r="P6526" s="2">
        <f t="shared" si="1856"/>
        <v>44466.541666650977</v>
      </c>
      <c r="Q6526">
        <f t="shared" si="1841"/>
        <v>27</v>
      </c>
      <c r="R6526">
        <f t="shared" si="1842"/>
        <v>9</v>
      </c>
      <c r="S6526">
        <f t="shared" si="1843"/>
        <v>3</v>
      </c>
      <c r="T6526">
        <f t="shared" si="1844"/>
        <v>13</v>
      </c>
      <c r="U6526">
        <f t="shared" si="1845"/>
        <v>2</v>
      </c>
      <c r="V6526">
        <f t="shared" ca="1" si="1846"/>
        <v>0.60009999999999986</v>
      </c>
      <c r="W6526">
        <f>INDEX(Solarstrahlungsdaten!$B$13:$G$8772,Übersicht!O6526,Übersicht!$E$10)</f>
        <v>318.95500000000004</v>
      </c>
      <c r="X6526">
        <f t="shared" si="1847"/>
        <v>1.0972052000000001</v>
      </c>
      <c r="Y6526">
        <f t="shared" ca="1" si="1848"/>
        <v>-0.49710520000000025</v>
      </c>
      <c r="Z6526">
        <f t="shared" ca="1" si="1849"/>
        <v>0.60009999999999986</v>
      </c>
      <c r="AA6526">
        <f t="shared" ca="1" si="1850"/>
        <v>0</v>
      </c>
      <c r="AB6526">
        <f t="shared" ca="1" si="1851"/>
        <v>0</v>
      </c>
      <c r="AC6526">
        <f t="shared" ca="1" si="1857"/>
        <v>4</v>
      </c>
      <c r="AD6526">
        <f t="shared" ca="1" si="1840"/>
        <v>-0.49710520000000025</v>
      </c>
      <c r="AE6526">
        <f t="shared" ca="1" si="1852"/>
        <v>0.49710520000000025</v>
      </c>
      <c r="AF6526">
        <f t="shared" ca="1" si="1853"/>
        <v>0</v>
      </c>
      <c r="AG6526">
        <f t="shared" ca="1" si="1854"/>
        <v>1</v>
      </c>
      <c r="AH6526">
        <f t="shared" ca="1" si="1855"/>
        <v>0</v>
      </c>
    </row>
    <row r="6527" spans="15:34" x14ac:dyDescent="0.25">
      <c r="O6527">
        <v>6471</v>
      </c>
      <c r="P6527" s="2">
        <f t="shared" si="1856"/>
        <v>44466.583333317642</v>
      </c>
      <c r="Q6527">
        <f t="shared" si="1841"/>
        <v>27</v>
      </c>
      <c r="R6527">
        <f t="shared" si="1842"/>
        <v>9</v>
      </c>
      <c r="S6527">
        <f t="shared" si="1843"/>
        <v>3</v>
      </c>
      <c r="T6527">
        <f t="shared" si="1844"/>
        <v>14</v>
      </c>
      <c r="U6527">
        <f t="shared" si="1845"/>
        <v>2</v>
      </c>
      <c r="V6527">
        <f t="shared" ca="1" si="1846"/>
        <v>0.52290000000000003</v>
      </c>
      <c r="W6527">
        <f>INDEX(Solarstrahlungsdaten!$B$13:$G$8772,Übersicht!O6527,Übersicht!$E$10)</f>
        <v>217.79500000000002</v>
      </c>
      <c r="X6527">
        <f t="shared" si="1847"/>
        <v>0.74921480000000007</v>
      </c>
      <c r="Y6527">
        <f t="shared" ca="1" si="1848"/>
        <v>-0.22631480000000004</v>
      </c>
      <c r="Z6527">
        <f t="shared" ca="1" si="1849"/>
        <v>0.52290000000000003</v>
      </c>
      <c r="AA6527">
        <f t="shared" ca="1" si="1850"/>
        <v>0</v>
      </c>
      <c r="AB6527">
        <f t="shared" ca="1" si="1851"/>
        <v>0</v>
      </c>
      <c r="AC6527">
        <f t="shared" ca="1" si="1857"/>
        <v>4</v>
      </c>
      <c r="AD6527">
        <f t="shared" ca="1" si="1840"/>
        <v>-0.22631480000000004</v>
      </c>
      <c r="AE6527">
        <f t="shared" ca="1" si="1852"/>
        <v>0.22631480000000004</v>
      </c>
      <c r="AF6527">
        <f t="shared" ca="1" si="1853"/>
        <v>0</v>
      </c>
      <c r="AG6527">
        <f t="shared" ca="1" si="1854"/>
        <v>1</v>
      </c>
      <c r="AH6527">
        <f t="shared" ca="1" si="1855"/>
        <v>0</v>
      </c>
    </row>
    <row r="6528" spans="15:34" x14ac:dyDescent="0.25">
      <c r="O6528">
        <v>6472</v>
      </c>
      <c r="P6528" s="2">
        <f t="shared" si="1856"/>
        <v>44466.624999984306</v>
      </c>
      <c r="Q6528">
        <f t="shared" si="1841"/>
        <v>27</v>
      </c>
      <c r="R6528">
        <f t="shared" si="1842"/>
        <v>9</v>
      </c>
      <c r="S6528">
        <f t="shared" si="1843"/>
        <v>3</v>
      </c>
      <c r="T6528">
        <f t="shared" si="1844"/>
        <v>15</v>
      </c>
      <c r="U6528">
        <f t="shared" si="1845"/>
        <v>2</v>
      </c>
      <c r="V6528">
        <f t="shared" ca="1" si="1846"/>
        <v>0.46609999999999996</v>
      </c>
      <c r="W6528">
        <f>INDEX(Solarstrahlungsdaten!$B$13:$G$8772,Übersicht!O6528,Übersicht!$E$10)</f>
        <v>121.30500000000001</v>
      </c>
      <c r="X6528">
        <f t="shared" si="1847"/>
        <v>0.41728920000000003</v>
      </c>
      <c r="Y6528">
        <f t="shared" ca="1" si="1848"/>
        <v>4.8810799999999932E-2</v>
      </c>
      <c r="Z6528">
        <f t="shared" ca="1" si="1849"/>
        <v>0.41728920000000003</v>
      </c>
      <c r="AA6528">
        <f t="shared" ca="1" si="1850"/>
        <v>0</v>
      </c>
      <c r="AB6528">
        <f t="shared" ca="1" si="1851"/>
        <v>4.8810799999999932E-2</v>
      </c>
      <c r="AC6528">
        <f t="shared" ca="1" si="1857"/>
        <v>3.9511892</v>
      </c>
      <c r="AD6528">
        <f t="shared" ca="1" si="1840"/>
        <v>0</v>
      </c>
      <c r="AE6528">
        <f t="shared" ca="1" si="1852"/>
        <v>0</v>
      </c>
      <c r="AF6528">
        <f t="shared" ca="1" si="1853"/>
        <v>0</v>
      </c>
      <c r="AG6528">
        <f t="shared" ca="1" si="1854"/>
        <v>0.98779729999999999</v>
      </c>
      <c r="AH6528">
        <f t="shared" ca="1" si="1855"/>
        <v>0</v>
      </c>
    </row>
    <row r="6529" spans="15:34" x14ac:dyDescent="0.25">
      <c r="O6529">
        <v>6473</v>
      </c>
      <c r="P6529" s="2">
        <f t="shared" si="1856"/>
        <v>44466.66666665097</v>
      </c>
      <c r="Q6529">
        <f t="shared" si="1841"/>
        <v>27</v>
      </c>
      <c r="R6529">
        <f t="shared" si="1842"/>
        <v>9</v>
      </c>
      <c r="S6529">
        <f t="shared" si="1843"/>
        <v>3</v>
      </c>
      <c r="T6529">
        <f t="shared" si="1844"/>
        <v>16</v>
      </c>
      <c r="U6529">
        <f t="shared" si="1845"/>
        <v>2</v>
      </c>
      <c r="V6529">
        <f t="shared" ca="1" si="1846"/>
        <v>0.42710000000000004</v>
      </c>
      <c r="W6529">
        <f>INDEX(Solarstrahlungsdaten!$B$13:$G$8772,Übersicht!O6529,Übersicht!$E$10)</f>
        <v>51.9</v>
      </c>
      <c r="X6529">
        <f t="shared" si="1847"/>
        <v>0.178536</v>
      </c>
      <c r="Y6529">
        <f t="shared" ca="1" si="1848"/>
        <v>0.24856400000000003</v>
      </c>
      <c r="Z6529">
        <f t="shared" ca="1" si="1849"/>
        <v>0.178536</v>
      </c>
      <c r="AA6529">
        <f t="shared" ca="1" si="1850"/>
        <v>0</v>
      </c>
      <c r="AB6529">
        <f t="shared" ca="1" si="1851"/>
        <v>0.24856400000000003</v>
      </c>
      <c r="AC6529">
        <f t="shared" ca="1" si="1857"/>
        <v>3.7026251999999999</v>
      </c>
      <c r="AD6529">
        <f t="shared" ca="1" si="1840"/>
        <v>0</v>
      </c>
      <c r="AE6529">
        <f t="shared" ca="1" si="1852"/>
        <v>0</v>
      </c>
      <c r="AF6529">
        <f t="shared" ca="1" si="1853"/>
        <v>0</v>
      </c>
      <c r="AG6529">
        <f t="shared" ca="1" si="1854"/>
        <v>0.92565629999999999</v>
      </c>
      <c r="AH6529">
        <f t="shared" ca="1" si="1855"/>
        <v>0</v>
      </c>
    </row>
    <row r="6530" spans="15:34" x14ac:dyDescent="0.25">
      <c r="O6530">
        <v>6474</v>
      </c>
      <c r="P6530" s="2">
        <f t="shared" si="1856"/>
        <v>44466.708333317634</v>
      </c>
      <c r="Q6530">
        <f t="shared" si="1841"/>
        <v>27</v>
      </c>
      <c r="R6530">
        <f t="shared" si="1842"/>
        <v>9</v>
      </c>
      <c r="S6530">
        <f t="shared" si="1843"/>
        <v>3</v>
      </c>
      <c r="T6530">
        <f t="shared" si="1844"/>
        <v>17</v>
      </c>
      <c r="U6530">
        <f t="shared" si="1845"/>
        <v>2</v>
      </c>
      <c r="V6530">
        <f t="shared" ca="1" si="1846"/>
        <v>0.44700000000000001</v>
      </c>
      <c r="W6530">
        <f>INDEX(Solarstrahlungsdaten!$B$13:$G$8772,Übersicht!O6530,Übersicht!$E$10)</f>
        <v>0</v>
      </c>
      <c r="X6530">
        <f t="shared" si="1847"/>
        <v>0</v>
      </c>
      <c r="Y6530">
        <f t="shared" ca="1" si="1848"/>
        <v>0.44700000000000001</v>
      </c>
      <c r="Z6530">
        <f t="shared" ca="1" si="1849"/>
        <v>0</v>
      </c>
      <c r="AA6530">
        <f t="shared" ca="1" si="1850"/>
        <v>0</v>
      </c>
      <c r="AB6530">
        <f t="shared" ca="1" si="1851"/>
        <v>0.44700000000000001</v>
      </c>
      <c r="AC6530">
        <f t="shared" ca="1" si="1857"/>
        <v>3.2556251999999999</v>
      </c>
      <c r="AD6530">
        <f t="shared" ca="1" si="1840"/>
        <v>0</v>
      </c>
      <c r="AE6530">
        <f t="shared" ca="1" si="1852"/>
        <v>0</v>
      </c>
      <c r="AF6530">
        <f t="shared" ca="1" si="1853"/>
        <v>0</v>
      </c>
      <c r="AG6530">
        <f t="shared" ca="1" si="1854"/>
        <v>0.81390629999999997</v>
      </c>
      <c r="AH6530">
        <f t="shared" ca="1" si="1855"/>
        <v>0</v>
      </c>
    </row>
    <row r="6531" spans="15:34" x14ac:dyDescent="0.25">
      <c r="O6531">
        <v>6475</v>
      </c>
      <c r="P6531" s="2">
        <f t="shared" si="1856"/>
        <v>44466.749999984298</v>
      </c>
      <c r="Q6531">
        <f t="shared" si="1841"/>
        <v>27</v>
      </c>
      <c r="R6531">
        <f t="shared" si="1842"/>
        <v>9</v>
      </c>
      <c r="S6531">
        <f t="shared" si="1843"/>
        <v>3</v>
      </c>
      <c r="T6531">
        <f t="shared" si="1844"/>
        <v>18</v>
      </c>
      <c r="U6531">
        <f t="shared" si="1845"/>
        <v>2</v>
      </c>
      <c r="V6531">
        <f t="shared" ca="1" si="1846"/>
        <v>0.54689999999999994</v>
      </c>
      <c r="W6531">
        <f>INDEX(Solarstrahlungsdaten!$B$13:$G$8772,Übersicht!O6531,Übersicht!$E$10)</f>
        <v>0</v>
      </c>
      <c r="X6531">
        <f t="shared" si="1847"/>
        <v>0</v>
      </c>
      <c r="Y6531">
        <f t="shared" ca="1" si="1848"/>
        <v>0.54689999999999994</v>
      </c>
      <c r="Z6531">
        <f t="shared" ca="1" si="1849"/>
        <v>0</v>
      </c>
      <c r="AA6531">
        <f t="shared" ca="1" si="1850"/>
        <v>0</v>
      </c>
      <c r="AB6531">
        <f t="shared" ca="1" si="1851"/>
        <v>0.54689999999999994</v>
      </c>
      <c r="AC6531">
        <f t="shared" ca="1" si="1857"/>
        <v>2.7087251999999999</v>
      </c>
      <c r="AD6531">
        <f t="shared" ca="1" si="1840"/>
        <v>0</v>
      </c>
      <c r="AE6531">
        <f t="shared" ca="1" si="1852"/>
        <v>0</v>
      </c>
      <c r="AF6531">
        <f t="shared" ca="1" si="1853"/>
        <v>0</v>
      </c>
      <c r="AG6531">
        <f t="shared" ca="1" si="1854"/>
        <v>0.67718129999999999</v>
      </c>
      <c r="AH6531">
        <f t="shared" ca="1" si="1855"/>
        <v>0</v>
      </c>
    </row>
    <row r="6532" spans="15:34" x14ac:dyDescent="0.25">
      <c r="O6532">
        <v>6476</v>
      </c>
      <c r="P6532" s="2">
        <f t="shared" si="1856"/>
        <v>44466.791666650963</v>
      </c>
      <c r="Q6532">
        <f t="shared" si="1841"/>
        <v>27</v>
      </c>
      <c r="R6532">
        <f t="shared" si="1842"/>
        <v>9</v>
      </c>
      <c r="S6532">
        <f t="shared" si="1843"/>
        <v>3</v>
      </c>
      <c r="T6532">
        <f t="shared" si="1844"/>
        <v>19</v>
      </c>
      <c r="U6532">
        <f t="shared" si="1845"/>
        <v>2</v>
      </c>
      <c r="V6532">
        <f t="shared" ca="1" si="1846"/>
        <v>0.66849999999999998</v>
      </c>
      <c r="W6532">
        <f>INDEX(Solarstrahlungsdaten!$B$13:$G$8772,Übersicht!O6532,Übersicht!$E$10)</f>
        <v>0</v>
      </c>
      <c r="X6532">
        <f t="shared" si="1847"/>
        <v>0</v>
      </c>
      <c r="Y6532">
        <f t="shared" ca="1" si="1848"/>
        <v>0.66849999999999998</v>
      </c>
      <c r="Z6532">
        <f t="shared" ca="1" si="1849"/>
        <v>0</v>
      </c>
      <c r="AA6532">
        <f t="shared" ca="1" si="1850"/>
        <v>0</v>
      </c>
      <c r="AB6532">
        <f t="shared" ca="1" si="1851"/>
        <v>0.66849999999999998</v>
      </c>
      <c r="AC6532">
        <f t="shared" ca="1" si="1857"/>
        <v>2.0402252000000001</v>
      </c>
      <c r="AD6532">
        <f t="shared" ca="1" si="1840"/>
        <v>0</v>
      </c>
      <c r="AE6532">
        <f t="shared" ca="1" si="1852"/>
        <v>0</v>
      </c>
      <c r="AF6532">
        <f t="shared" ca="1" si="1853"/>
        <v>0</v>
      </c>
      <c r="AG6532">
        <f t="shared" ca="1" si="1854"/>
        <v>0.51005630000000002</v>
      </c>
      <c r="AH6532">
        <f t="shared" ca="1" si="1855"/>
        <v>0</v>
      </c>
    </row>
    <row r="6533" spans="15:34" x14ac:dyDescent="0.25">
      <c r="O6533">
        <v>6477</v>
      </c>
      <c r="P6533" s="2">
        <f t="shared" si="1856"/>
        <v>44466.833333317627</v>
      </c>
      <c r="Q6533">
        <f t="shared" si="1841"/>
        <v>27</v>
      </c>
      <c r="R6533">
        <f t="shared" si="1842"/>
        <v>9</v>
      </c>
      <c r="S6533">
        <f t="shared" si="1843"/>
        <v>3</v>
      </c>
      <c r="T6533">
        <f t="shared" si="1844"/>
        <v>20</v>
      </c>
      <c r="U6533">
        <f t="shared" si="1845"/>
        <v>2</v>
      </c>
      <c r="V6533">
        <f t="shared" ca="1" si="1846"/>
        <v>0.68720000000000003</v>
      </c>
      <c r="W6533">
        <f>INDEX(Solarstrahlungsdaten!$B$13:$G$8772,Übersicht!O6533,Übersicht!$E$10)</f>
        <v>0</v>
      </c>
      <c r="X6533">
        <f t="shared" si="1847"/>
        <v>0</v>
      </c>
      <c r="Y6533">
        <f t="shared" ca="1" si="1848"/>
        <v>0.68720000000000003</v>
      </c>
      <c r="Z6533">
        <f t="shared" ca="1" si="1849"/>
        <v>0</v>
      </c>
      <c r="AA6533">
        <f t="shared" ca="1" si="1850"/>
        <v>0</v>
      </c>
      <c r="AB6533">
        <f t="shared" ca="1" si="1851"/>
        <v>0.68720000000000003</v>
      </c>
      <c r="AC6533">
        <f t="shared" ca="1" si="1857"/>
        <v>1.3530252</v>
      </c>
      <c r="AD6533">
        <f t="shared" ca="1" si="1840"/>
        <v>0</v>
      </c>
      <c r="AE6533">
        <f t="shared" ca="1" si="1852"/>
        <v>0</v>
      </c>
      <c r="AF6533">
        <f t="shared" ca="1" si="1853"/>
        <v>0</v>
      </c>
      <c r="AG6533">
        <f t="shared" ca="1" si="1854"/>
        <v>0.33825630000000001</v>
      </c>
      <c r="AH6533">
        <f t="shared" ca="1" si="1855"/>
        <v>0</v>
      </c>
    </row>
    <row r="6534" spans="15:34" x14ac:dyDescent="0.25">
      <c r="O6534">
        <v>6478</v>
      </c>
      <c r="P6534" s="2">
        <f t="shared" si="1856"/>
        <v>44466.874999984291</v>
      </c>
      <c r="Q6534">
        <f t="shared" si="1841"/>
        <v>27</v>
      </c>
      <c r="R6534">
        <f t="shared" si="1842"/>
        <v>9</v>
      </c>
      <c r="S6534">
        <f t="shared" si="1843"/>
        <v>3</v>
      </c>
      <c r="T6534">
        <f t="shared" si="1844"/>
        <v>21</v>
      </c>
      <c r="U6534">
        <f t="shared" si="1845"/>
        <v>2</v>
      </c>
      <c r="V6534">
        <f t="shared" ca="1" si="1846"/>
        <v>0.63300000000000001</v>
      </c>
      <c r="W6534">
        <f>INDEX(Solarstrahlungsdaten!$B$13:$G$8772,Übersicht!O6534,Übersicht!$E$10)</f>
        <v>0</v>
      </c>
      <c r="X6534">
        <f t="shared" si="1847"/>
        <v>0</v>
      </c>
      <c r="Y6534">
        <f t="shared" ca="1" si="1848"/>
        <v>0.63300000000000001</v>
      </c>
      <c r="Z6534">
        <f t="shared" ca="1" si="1849"/>
        <v>0</v>
      </c>
      <c r="AA6534">
        <f t="shared" ca="1" si="1850"/>
        <v>0</v>
      </c>
      <c r="AB6534">
        <f t="shared" ca="1" si="1851"/>
        <v>0.63300000000000001</v>
      </c>
      <c r="AC6534">
        <f t="shared" ca="1" si="1857"/>
        <v>0.72002520000000003</v>
      </c>
      <c r="AD6534">
        <f t="shared" ca="1" si="1840"/>
        <v>0</v>
      </c>
      <c r="AE6534">
        <f t="shared" ca="1" si="1852"/>
        <v>0</v>
      </c>
      <c r="AF6534">
        <f t="shared" ca="1" si="1853"/>
        <v>0</v>
      </c>
      <c r="AG6534">
        <f t="shared" ca="1" si="1854"/>
        <v>0.18000630000000001</v>
      </c>
      <c r="AH6534">
        <f t="shared" ca="1" si="1855"/>
        <v>0</v>
      </c>
    </row>
    <row r="6535" spans="15:34" x14ac:dyDescent="0.25">
      <c r="O6535">
        <v>6479</v>
      </c>
      <c r="P6535" s="2">
        <f t="shared" si="1856"/>
        <v>44466.916666650955</v>
      </c>
      <c r="Q6535">
        <f t="shared" si="1841"/>
        <v>27</v>
      </c>
      <c r="R6535">
        <f t="shared" si="1842"/>
        <v>9</v>
      </c>
      <c r="S6535">
        <f t="shared" si="1843"/>
        <v>3</v>
      </c>
      <c r="T6535">
        <f t="shared" si="1844"/>
        <v>22</v>
      </c>
      <c r="U6535">
        <f t="shared" si="1845"/>
        <v>2</v>
      </c>
      <c r="V6535">
        <f t="shared" ca="1" si="1846"/>
        <v>0.57189999999999996</v>
      </c>
      <c r="W6535">
        <f>INDEX(Solarstrahlungsdaten!$B$13:$G$8772,Übersicht!O6535,Übersicht!$E$10)</f>
        <v>0</v>
      </c>
      <c r="X6535">
        <f t="shared" si="1847"/>
        <v>0</v>
      </c>
      <c r="Y6535">
        <f t="shared" ca="1" si="1848"/>
        <v>0.57189999999999996</v>
      </c>
      <c r="Z6535">
        <f t="shared" ca="1" si="1849"/>
        <v>0</v>
      </c>
      <c r="AA6535">
        <f t="shared" ca="1" si="1850"/>
        <v>0</v>
      </c>
      <c r="AB6535">
        <f t="shared" ca="1" si="1851"/>
        <v>0.57189999999999996</v>
      </c>
      <c r="AC6535">
        <f t="shared" ca="1" si="1857"/>
        <v>0.14812520000000007</v>
      </c>
      <c r="AD6535">
        <f t="shared" ca="1" si="1840"/>
        <v>0</v>
      </c>
      <c r="AE6535">
        <f t="shared" ca="1" si="1852"/>
        <v>0</v>
      </c>
      <c r="AF6535">
        <f t="shared" ca="1" si="1853"/>
        <v>0</v>
      </c>
      <c r="AG6535">
        <f t="shared" ca="1" si="1854"/>
        <v>3.7031300000000017E-2</v>
      </c>
      <c r="AH6535">
        <f t="shared" ca="1" si="1855"/>
        <v>0</v>
      </c>
    </row>
    <row r="6536" spans="15:34" x14ac:dyDescent="0.25">
      <c r="O6536">
        <v>6480</v>
      </c>
      <c r="P6536" s="2">
        <f t="shared" si="1856"/>
        <v>44466.95833331762</v>
      </c>
      <c r="Q6536">
        <f t="shared" si="1841"/>
        <v>27</v>
      </c>
      <c r="R6536">
        <f t="shared" si="1842"/>
        <v>9</v>
      </c>
      <c r="S6536">
        <f t="shared" si="1843"/>
        <v>3</v>
      </c>
      <c r="T6536">
        <f t="shared" si="1844"/>
        <v>23</v>
      </c>
      <c r="U6536">
        <f t="shared" si="1845"/>
        <v>2</v>
      </c>
      <c r="V6536">
        <f t="shared" ca="1" si="1846"/>
        <v>0.43760000000000004</v>
      </c>
      <c r="W6536">
        <f>INDEX(Solarstrahlungsdaten!$B$13:$G$8772,Übersicht!O6536,Übersicht!$E$10)</f>
        <v>0</v>
      </c>
      <c r="X6536">
        <f t="shared" si="1847"/>
        <v>0</v>
      </c>
      <c r="Y6536">
        <f t="shared" ca="1" si="1848"/>
        <v>0.43760000000000004</v>
      </c>
      <c r="Z6536">
        <f t="shared" ca="1" si="1849"/>
        <v>0</v>
      </c>
      <c r="AA6536">
        <f t="shared" ca="1" si="1850"/>
        <v>0</v>
      </c>
      <c r="AB6536">
        <f t="shared" ca="1" si="1851"/>
        <v>0.14812520000000007</v>
      </c>
      <c r="AC6536">
        <f t="shared" ca="1" si="1857"/>
        <v>0</v>
      </c>
      <c r="AD6536">
        <f t="shared" ca="1" si="1840"/>
        <v>0.28947479999999998</v>
      </c>
      <c r="AE6536">
        <f t="shared" ca="1" si="1852"/>
        <v>0</v>
      </c>
      <c r="AF6536">
        <f t="shared" ca="1" si="1853"/>
        <v>0.28947479999999998</v>
      </c>
      <c r="AG6536">
        <f t="shared" ca="1" si="1854"/>
        <v>0</v>
      </c>
      <c r="AH6536">
        <f t="shared" ca="1" si="1855"/>
        <v>1</v>
      </c>
    </row>
    <row r="6537" spans="15:34" x14ac:dyDescent="0.25">
      <c r="O6537">
        <v>6481</v>
      </c>
      <c r="P6537" s="2">
        <f t="shared" si="1856"/>
        <v>44466.999999984284</v>
      </c>
      <c r="Q6537">
        <f t="shared" si="1841"/>
        <v>28</v>
      </c>
      <c r="R6537">
        <f t="shared" si="1842"/>
        <v>9</v>
      </c>
      <c r="S6537">
        <f t="shared" si="1843"/>
        <v>3</v>
      </c>
      <c r="T6537">
        <f t="shared" si="1844"/>
        <v>0</v>
      </c>
      <c r="U6537">
        <f t="shared" si="1845"/>
        <v>2</v>
      </c>
      <c r="V6537">
        <f t="shared" ca="1" si="1846"/>
        <v>0.2964</v>
      </c>
      <c r="W6537">
        <f>INDEX(Solarstrahlungsdaten!$B$13:$G$8772,Übersicht!O6537,Übersicht!$E$10)</f>
        <v>0</v>
      </c>
      <c r="X6537">
        <f t="shared" si="1847"/>
        <v>0</v>
      </c>
      <c r="Y6537">
        <f t="shared" ca="1" si="1848"/>
        <v>0.2964</v>
      </c>
      <c r="Z6537">
        <f t="shared" ca="1" si="1849"/>
        <v>0</v>
      </c>
      <c r="AA6537">
        <f t="shared" ca="1" si="1850"/>
        <v>0</v>
      </c>
      <c r="AB6537">
        <f t="shared" ca="1" si="1851"/>
        <v>0</v>
      </c>
      <c r="AC6537">
        <f t="shared" ca="1" si="1857"/>
        <v>0</v>
      </c>
      <c r="AD6537">
        <f t="shared" ca="1" si="1840"/>
        <v>0.2964</v>
      </c>
      <c r="AE6537">
        <f t="shared" ca="1" si="1852"/>
        <v>0</v>
      </c>
      <c r="AF6537">
        <f t="shared" ca="1" si="1853"/>
        <v>0.2964</v>
      </c>
      <c r="AG6537">
        <f t="shared" ca="1" si="1854"/>
        <v>0</v>
      </c>
      <c r="AH6537">
        <f t="shared" ca="1" si="1855"/>
        <v>1</v>
      </c>
    </row>
    <row r="6538" spans="15:34" x14ac:dyDescent="0.25">
      <c r="O6538">
        <v>6482</v>
      </c>
      <c r="P6538" s="2">
        <f t="shared" si="1856"/>
        <v>44467.041666650948</v>
      </c>
      <c r="Q6538">
        <f t="shared" si="1841"/>
        <v>28</v>
      </c>
      <c r="R6538">
        <f t="shared" si="1842"/>
        <v>9</v>
      </c>
      <c r="S6538">
        <f t="shared" si="1843"/>
        <v>3</v>
      </c>
      <c r="T6538">
        <f t="shared" si="1844"/>
        <v>1</v>
      </c>
      <c r="U6538">
        <f t="shared" si="1845"/>
        <v>2</v>
      </c>
      <c r="V6538">
        <f t="shared" ca="1" si="1846"/>
        <v>0.20670000000000002</v>
      </c>
      <c r="W6538">
        <f>INDEX(Solarstrahlungsdaten!$B$13:$G$8772,Übersicht!O6538,Übersicht!$E$10)</f>
        <v>0</v>
      </c>
      <c r="X6538">
        <f t="shared" si="1847"/>
        <v>0</v>
      </c>
      <c r="Y6538">
        <f t="shared" ca="1" si="1848"/>
        <v>0.20670000000000002</v>
      </c>
      <c r="Z6538">
        <f t="shared" ca="1" si="1849"/>
        <v>0</v>
      </c>
      <c r="AA6538">
        <f t="shared" ca="1" si="1850"/>
        <v>0</v>
      </c>
      <c r="AB6538">
        <f t="shared" ca="1" si="1851"/>
        <v>0</v>
      </c>
      <c r="AC6538">
        <f t="shared" ca="1" si="1857"/>
        <v>0</v>
      </c>
      <c r="AD6538">
        <f t="shared" ca="1" si="1840"/>
        <v>0.20670000000000002</v>
      </c>
      <c r="AE6538">
        <f t="shared" ca="1" si="1852"/>
        <v>0</v>
      </c>
      <c r="AF6538">
        <f t="shared" ca="1" si="1853"/>
        <v>0.20670000000000002</v>
      </c>
      <c r="AG6538">
        <f t="shared" ca="1" si="1854"/>
        <v>0</v>
      </c>
      <c r="AH6538">
        <f t="shared" ca="1" si="1855"/>
        <v>1</v>
      </c>
    </row>
    <row r="6539" spans="15:34" x14ac:dyDescent="0.25">
      <c r="O6539">
        <v>6483</v>
      </c>
      <c r="P6539" s="2">
        <f t="shared" si="1856"/>
        <v>44467.083333317612</v>
      </c>
      <c r="Q6539">
        <f t="shared" si="1841"/>
        <v>28</v>
      </c>
      <c r="R6539">
        <f t="shared" si="1842"/>
        <v>9</v>
      </c>
      <c r="S6539">
        <f t="shared" si="1843"/>
        <v>3</v>
      </c>
      <c r="T6539">
        <f t="shared" si="1844"/>
        <v>2</v>
      </c>
      <c r="U6539">
        <f t="shared" si="1845"/>
        <v>2</v>
      </c>
      <c r="V6539">
        <f t="shared" ca="1" si="1846"/>
        <v>0.18039999999999998</v>
      </c>
      <c r="W6539">
        <f>INDEX(Solarstrahlungsdaten!$B$13:$G$8772,Übersicht!O6539,Übersicht!$E$10)</f>
        <v>0</v>
      </c>
      <c r="X6539">
        <f t="shared" si="1847"/>
        <v>0</v>
      </c>
      <c r="Y6539">
        <f t="shared" ca="1" si="1848"/>
        <v>0.18039999999999998</v>
      </c>
      <c r="Z6539">
        <f t="shared" ca="1" si="1849"/>
        <v>0</v>
      </c>
      <c r="AA6539">
        <f t="shared" ca="1" si="1850"/>
        <v>0</v>
      </c>
      <c r="AB6539">
        <f t="shared" ca="1" si="1851"/>
        <v>0</v>
      </c>
      <c r="AC6539">
        <f t="shared" ca="1" si="1857"/>
        <v>0</v>
      </c>
      <c r="AD6539">
        <f t="shared" ca="1" si="1840"/>
        <v>0.18039999999999998</v>
      </c>
      <c r="AE6539">
        <f t="shared" ca="1" si="1852"/>
        <v>0</v>
      </c>
      <c r="AF6539">
        <f t="shared" ca="1" si="1853"/>
        <v>0.18039999999999998</v>
      </c>
      <c r="AG6539">
        <f t="shared" ca="1" si="1854"/>
        <v>0</v>
      </c>
      <c r="AH6539">
        <f t="shared" ca="1" si="1855"/>
        <v>1</v>
      </c>
    </row>
    <row r="6540" spans="15:34" x14ac:dyDescent="0.25">
      <c r="O6540">
        <v>6484</v>
      </c>
      <c r="P6540" s="2">
        <f t="shared" si="1856"/>
        <v>44467.124999984277</v>
      </c>
      <c r="Q6540">
        <f t="shared" si="1841"/>
        <v>28</v>
      </c>
      <c r="R6540">
        <f t="shared" si="1842"/>
        <v>9</v>
      </c>
      <c r="S6540">
        <f t="shared" si="1843"/>
        <v>3</v>
      </c>
      <c r="T6540">
        <f t="shared" si="1844"/>
        <v>3</v>
      </c>
      <c r="U6540">
        <f t="shared" si="1845"/>
        <v>2</v>
      </c>
      <c r="V6540">
        <f t="shared" ca="1" si="1846"/>
        <v>0.1724</v>
      </c>
      <c r="W6540">
        <f>INDEX(Solarstrahlungsdaten!$B$13:$G$8772,Übersicht!O6540,Übersicht!$E$10)</f>
        <v>0</v>
      </c>
      <c r="X6540">
        <f t="shared" si="1847"/>
        <v>0</v>
      </c>
      <c r="Y6540">
        <f t="shared" ca="1" si="1848"/>
        <v>0.1724</v>
      </c>
      <c r="Z6540">
        <f t="shared" ca="1" si="1849"/>
        <v>0</v>
      </c>
      <c r="AA6540">
        <f t="shared" ca="1" si="1850"/>
        <v>0</v>
      </c>
      <c r="AB6540">
        <f t="shared" ca="1" si="1851"/>
        <v>0</v>
      </c>
      <c r="AC6540">
        <f t="shared" ca="1" si="1857"/>
        <v>0</v>
      </c>
      <c r="AD6540">
        <f t="shared" ca="1" si="1840"/>
        <v>0.1724</v>
      </c>
      <c r="AE6540">
        <f t="shared" ca="1" si="1852"/>
        <v>0</v>
      </c>
      <c r="AF6540">
        <f t="shared" ca="1" si="1853"/>
        <v>0.1724</v>
      </c>
      <c r="AG6540">
        <f t="shared" ca="1" si="1854"/>
        <v>0</v>
      </c>
      <c r="AH6540">
        <f t="shared" ca="1" si="1855"/>
        <v>1</v>
      </c>
    </row>
    <row r="6541" spans="15:34" x14ac:dyDescent="0.25">
      <c r="O6541">
        <v>6485</v>
      </c>
      <c r="P6541" s="2">
        <f t="shared" si="1856"/>
        <v>44467.166666650941</v>
      </c>
      <c r="Q6541">
        <f t="shared" si="1841"/>
        <v>28</v>
      </c>
      <c r="R6541">
        <f t="shared" si="1842"/>
        <v>9</v>
      </c>
      <c r="S6541">
        <f t="shared" si="1843"/>
        <v>3</v>
      </c>
      <c r="T6541">
        <f t="shared" si="1844"/>
        <v>4</v>
      </c>
      <c r="U6541">
        <f t="shared" si="1845"/>
        <v>2</v>
      </c>
      <c r="V6541">
        <f t="shared" ca="1" si="1846"/>
        <v>0.17459999999999998</v>
      </c>
      <c r="W6541">
        <f>INDEX(Solarstrahlungsdaten!$B$13:$G$8772,Übersicht!O6541,Übersicht!$E$10)</f>
        <v>0</v>
      </c>
      <c r="X6541">
        <f t="shared" si="1847"/>
        <v>0</v>
      </c>
      <c r="Y6541">
        <f t="shared" ca="1" si="1848"/>
        <v>0.17459999999999998</v>
      </c>
      <c r="Z6541">
        <f t="shared" ca="1" si="1849"/>
        <v>0</v>
      </c>
      <c r="AA6541">
        <f t="shared" ca="1" si="1850"/>
        <v>0</v>
      </c>
      <c r="AB6541">
        <f t="shared" ca="1" si="1851"/>
        <v>0</v>
      </c>
      <c r="AC6541">
        <f t="shared" ca="1" si="1857"/>
        <v>0</v>
      </c>
      <c r="AD6541">
        <f t="shared" ca="1" si="1840"/>
        <v>0.17459999999999998</v>
      </c>
      <c r="AE6541">
        <f t="shared" ca="1" si="1852"/>
        <v>0</v>
      </c>
      <c r="AF6541">
        <f t="shared" ca="1" si="1853"/>
        <v>0.17459999999999998</v>
      </c>
      <c r="AG6541">
        <f t="shared" ca="1" si="1854"/>
        <v>0</v>
      </c>
      <c r="AH6541">
        <f t="shared" ca="1" si="1855"/>
        <v>1</v>
      </c>
    </row>
    <row r="6542" spans="15:34" x14ac:dyDescent="0.25">
      <c r="O6542">
        <v>6486</v>
      </c>
      <c r="P6542" s="2">
        <f t="shared" si="1856"/>
        <v>44467.208333317605</v>
      </c>
      <c r="Q6542">
        <f t="shared" si="1841"/>
        <v>28</v>
      </c>
      <c r="R6542">
        <f t="shared" si="1842"/>
        <v>9</v>
      </c>
      <c r="S6542">
        <f t="shared" si="1843"/>
        <v>3</v>
      </c>
      <c r="T6542">
        <f t="shared" si="1844"/>
        <v>5</v>
      </c>
      <c r="U6542">
        <f t="shared" si="1845"/>
        <v>2</v>
      </c>
      <c r="V6542">
        <f t="shared" ca="1" si="1846"/>
        <v>0.1938</v>
      </c>
      <c r="W6542">
        <f>INDEX(Solarstrahlungsdaten!$B$13:$G$8772,Übersicht!O6542,Übersicht!$E$10)</f>
        <v>0</v>
      </c>
      <c r="X6542">
        <f t="shared" si="1847"/>
        <v>0</v>
      </c>
      <c r="Y6542">
        <f t="shared" ca="1" si="1848"/>
        <v>0.1938</v>
      </c>
      <c r="Z6542">
        <f t="shared" ca="1" si="1849"/>
        <v>0</v>
      </c>
      <c r="AA6542">
        <f t="shared" ca="1" si="1850"/>
        <v>0</v>
      </c>
      <c r="AB6542">
        <f t="shared" ca="1" si="1851"/>
        <v>0</v>
      </c>
      <c r="AC6542">
        <f t="shared" ca="1" si="1857"/>
        <v>0</v>
      </c>
      <c r="AD6542">
        <f t="shared" ca="1" si="1840"/>
        <v>0.1938</v>
      </c>
      <c r="AE6542">
        <f t="shared" ca="1" si="1852"/>
        <v>0</v>
      </c>
      <c r="AF6542">
        <f t="shared" ca="1" si="1853"/>
        <v>0.1938</v>
      </c>
      <c r="AG6542">
        <f t="shared" ca="1" si="1854"/>
        <v>0</v>
      </c>
      <c r="AH6542">
        <f t="shared" ca="1" si="1855"/>
        <v>1</v>
      </c>
    </row>
    <row r="6543" spans="15:34" x14ac:dyDescent="0.25">
      <c r="O6543">
        <v>6487</v>
      </c>
      <c r="P6543" s="2">
        <f t="shared" si="1856"/>
        <v>44467.249999984269</v>
      </c>
      <c r="Q6543">
        <f t="shared" si="1841"/>
        <v>28</v>
      </c>
      <c r="R6543">
        <f t="shared" si="1842"/>
        <v>9</v>
      </c>
      <c r="S6543">
        <f t="shared" si="1843"/>
        <v>3</v>
      </c>
      <c r="T6543">
        <f t="shared" si="1844"/>
        <v>6</v>
      </c>
      <c r="U6543">
        <f t="shared" si="1845"/>
        <v>2</v>
      </c>
      <c r="V6543">
        <f t="shared" ca="1" si="1846"/>
        <v>0.32089999999999996</v>
      </c>
      <c r="W6543">
        <f>INDEX(Solarstrahlungsdaten!$B$13:$G$8772,Übersicht!O6543,Übersicht!$E$10)</f>
        <v>33.515000000000001</v>
      </c>
      <c r="X6543">
        <f t="shared" si="1847"/>
        <v>0.11529160000000001</v>
      </c>
      <c r="Y6543">
        <f t="shared" ca="1" si="1848"/>
        <v>0.20560839999999997</v>
      </c>
      <c r="Z6543">
        <f t="shared" ca="1" si="1849"/>
        <v>0.11529160000000001</v>
      </c>
      <c r="AA6543">
        <f t="shared" ca="1" si="1850"/>
        <v>0</v>
      </c>
      <c r="AB6543">
        <f t="shared" ca="1" si="1851"/>
        <v>0</v>
      </c>
      <c r="AC6543">
        <f t="shared" ca="1" si="1857"/>
        <v>0</v>
      </c>
      <c r="AD6543">
        <f t="shared" ca="1" si="1840"/>
        <v>0.20560839999999997</v>
      </c>
      <c r="AE6543">
        <f t="shared" ca="1" si="1852"/>
        <v>0</v>
      </c>
      <c r="AF6543">
        <f t="shared" ca="1" si="1853"/>
        <v>0.20560839999999997</v>
      </c>
      <c r="AG6543">
        <f t="shared" ca="1" si="1854"/>
        <v>0</v>
      </c>
      <c r="AH6543">
        <f t="shared" ca="1" si="1855"/>
        <v>1</v>
      </c>
    </row>
    <row r="6544" spans="15:34" x14ac:dyDescent="0.25">
      <c r="O6544">
        <v>6488</v>
      </c>
      <c r="P6544" s="2">
        <f t="shared" si="1856"/>
        <v>44467.291666650934</v>
      </c>
      <c r="Q6544">
        <f t="shared" si="1841"/>
        <v>28</v>
      </c>
      <c r="R6544">
        <f t="shared" si="1842"/>
        <v>9</v>
      </c>
      <c r="S6544">
        <f t="shared" si="1843"/>
        <v>3</v>
      </c>
      <c r="T6544">
        <f t="shared" si="1844"/>
        <v>7</v>
      </c>
      <c r="U6544">
        <f t="shared" si="1845"/>
        <v>2</v>
      </c>
      <c r="V6544">
        <f t="shared" ca="1" si="1846"/>
        <v>0.49560000000000004</v>
      </c>
      <c r="W6544">
        <f>INDEX(Solarstrahlungsdaten!$B$13:$G$8772,Übersicht!O6544,Übersicht!$E$10)</f>
        <v>107.715</v>
      </c>
      <c r="X6544">
        <f t="shared" si="1847"/>
        <v>0.37053960000000002</v>
      </c>
      <c r="Y6544">
        <f t="shared" ca="1" si="1848"/>
        <v>0.12506040000000002</v>
      </c>
      <c r="Z6544">
        <f t="shared" ca="1" si="1849"/>
        <v>0.37053960000000002</v>
      </c>
      <c r="AA6544">
        <f t="shared" ca="1" si="1850"/>
        <v>0</v>
      </c>
      <c r="AB6544">
        <f t="shared" ca="1" si="1851"/>
        <v>0</v>
      </c>
      <c r="AC6544">
        <f t="shared" ca="1" si="1857"/>
        <v>0</v>
      </c>
      <c r="AD6544">
        <f t="shared" ca="1" si="1840"/>
        <v>0.12506040000000002</v>
      </c>
      <c r="AE6544">
        <f t="shared" ca="1" si="1852"/>
        <v>0</v>
      </c>
      <c r="AF6544">
        <f t="shared" ca="1" si="1853"/>
        <v>0.12506040000000002</v>
      </c>
      <c r="AG6544">
        <f t="shared" ca="1" si="1854"/>
        <v>0</v>
      </c>
      <c r="AH6544">
        <f t="shared" ca="1" si="1855"/>
        <v>1</v>
      </c>
    </row>
    <row r="6545" spans="15:34" x14ac:dyDescent="0.25">
      <c r="O6545">
        <v>6489</v>
      </c>
      <c r="P6545" s="2">
        <f t="shared" si="1856"/>
        <v>44467.333333317598</v>
      </c>
      <c r="Q6545">
        <f t="shared" si="1841"/>
        <v>28</v>
      </c>
      <c r="R6545">
        <f t="shared" si="1842"/>
        <v>9</v>
      </c>
      <c r="S6545">
        <f t="shared" si="1843"/>
        <v>3</v>
      </c>
      <c r="T6545">
        <f t="shared" si="1844"/>
        <v>8</v>
      </c>
      <c r="U6545">
        <f t="shared" si="1845"/>
        <v>2</v>
      </c>
      <c r="V6545">
        <f t="shared" ca="1" si="1846"/>
        <v>0.54830000000000001</v>
      </c>
      <c r="W6545">
        <f>INDEX(Solarstrahlungsdaten!$B$13:$G$8772,Übersicht!O6545,Übersicht!$E$10)</f>
        <v>193.01</v>
      </c>
      <c r="X6545">
        <f t="shared" si="1847"/>
        <v>0.66395439999999994</v>
      </c>
      <c r="Y6545">
        <f t="shared" ca="1" si="1848"/>
        <v>-0.11565439999999994</v>
      </c>
      <c r="Z6545">
        <f t="shared" ca="1" si="1849"/>
        <v>0.54830000000000001</v>
      </c>
      <c r="AA6545">
        <f t="shared" ca="1" si="1850"/>
        <v>0.11565439999999994</v>
      </c>
      <c r="AB6545">
        <f t="shared" ca="1" si="1851"/>
        <v>0</v>
      </c>
      <c r="AC6545">
        <f t="shared" ca="1" si="1857"/>
        <v>0.11565439999999994</v>
      </c>
      <c r="AD6545">
        <f t="shared" ca="1" si="1840"/>
        <v>0</v>
      </c>
      <c r="AE6545">
        <f t="shared" ca="1" si="1852"/>
        <v>0</v>
      </c>
      <c r="AF6545">
        <f t="shared" ca="1" si="1853"/>
        <v>0</v>
      </c>
      <c r="AG6545">
        <f t="shared" ca="1" si="1854"/>
        <v>2.8913599999999984E-2</v>
      </c>
      <c r="AH6545">
        <f t="shared" ca="1" si="1855"/>
        <v>0</v>
      </c>
    </row>
    <row r="6546" spans="15:34" x14ac:dyDescent="0.25">
      <c r="O6546">
        <v>6490</v>
      </c>
      <c r="P6546" s="2">
        <f t="shared" si="1856"/>
        <v>44467.374999984262</v>
      </c>
      <c r="Q6546">
        <f t="shared" si="1841"/>
        <v>28</v>
      </c>
      <c r="R6546">
        <f t="shared" si="1842"/>
        <v>9</v>
      </c>
      <c r="S6546">
        <f t="shared" si="1843"/>
        <v>3</v>
      </c>
      <c r="T6546">
        <f t="shared" si="1844"/>
        <v>9</v>
      </c>
      <c r="U6546">
        <f t="shared" si="1845"/>
        <v>2</v>
      </c>
      <c r="V6546">
        <f t="shared" ca="1" si="1846"/>
        <v>0.54630000000000001</v>
      </c>
      <c r="W6546">
        <f>INDEX(Solarstrahlungsdaten!$B$13:$G$8772,Übersicht!O6546,Übersicht!$E$10)</f>
        <v>387.91499999999996</v>
      </c>
      <c r="X6546">
        <f t="shared" si="1847"/>
        <v>1.3344275999999997</v>
      </c>
      <c r="Y6546">
        <f t="shared" ca="1" si="1848"/>
        <v>-0.78812759999999971</v>
      </c>
      <c r="Z6546">
        <f t="shared" ca="1" si="1849"/>
        <v>0.54630000000000001</v>
      </c>
      <c r="AA6546">
        <f t="shared" ca="1" si="1850"/>
        <v>0.78812759999999971</v>
      </c>
      <c r="AB6546">
        <f t="shared" ca="1" si="1851"/>
        <v>0</v>
      </c>
      <c r="AC6546">
        <f t="shared" ca="1" si="1857"/>
        <v>0.90378199999999964</v>
      </c>
      <c r="AD6546">
        <f t="shared" ca="1" si="1840"/>
        <v>0</v>
      </c>
      <c r="AE6546">
        <f t="shared" ca="1" si="1852"/>
        <v>0</v>
      </c>
      <c r="AF6546">
        <f t="shared" ca="1" si="1853"/>
        <v>0</v>
      </c>
      <c r="AG6546">
        <f t="shared" ca="1" si="1854"/>
        <v>0.22594549999999991</v>
      </c>
      <c r="AH6546">
        <f t="shared" ca="1" si="1855"/>
        <v>0</v>
      </c>
    </row>
    <row r="6547" spans="15:34" x14ac:dyDescent="0.25">
      <c r="O6547">
        <v>6491</v>
      </c>
      <c r="P6547" s="2">
        <f t="shared" si="1856"/>
        <v>44467.416666650926</v>
      </c>
      <c r="Q6547">
        <f t="shared" si="1841"/>
        <v>28</v>
      </c>
      <c r="R6547">
        <f t="shared" si="1842"/>
        <v>9</v>
      </c>
      <c r="S6547">
        <f t="shared" si="1843"/>
        <v>3</v>
      </c>
      <c r="T6547">
        <f t="shared" si="1844"/>
        <v>10</v>
      </c>
      <c r="U6547">
        <f t="shared" si="1845"/>
        <v>2</v>
      </c>
      <c r="V6547">
        <f t="shared" ca="1" si="1846"/>
        <v>0.5323</v>
      </c>
      <c r="W6547">
        <f>INDEX(Solarstrahlungsdaten!$B$13:$G$8772,Übersicht!O6547,Übersicht!$E$10)</f>
        <v>506.22</v>
      </c>
      <c r="X6547">
        <f t="shared" si="1847"/>
        <v>1.7413968</v>
      </c>
      <c r="Y6547">
        <f t="shared" ca="1" si="1848"/>
        <v>-1.2090968</v>
      </c>
      <c r="Z6547">
        <f t="shared" ca="1" si="1849"/>
        <v>0.5323</v>
      </c>
      <c r="AA6547">
        <f t="shared" ca="1" si="1850"/>
        <v>1.2090968</v>
      </c>
      <c r="AB6547">
        <f t="shared" ca="1" si="1851"/>
        <v>0</v>
      </c>
      <c r="AC6547">
        <f t="shared" ca="1" si="1857"/>
        <v>2.1128787999999998</v>
      </c>
      <c r="AD6547">
        <f t="shared" ca="1" si="1840"/>
        <v>0</v>
      </c>
      <c r="AE6547">
        <f t="shared" ca="1" si="1852"/>
        <v>0</v>
      </c>
      <c r="AF6547">
        <f t="shared" ca="1" si="1853"/>
        <v>0</v>
      </c>
      <c r="AG6547">
        <f t="shared" ca="1" si="1854"/>
        <v>0.52821969999999996</v>
      </c>
      <c r="AH6547">
        <f t="shared" ca="1" si="1855"/>
        <v>0</v>
      </c>
    </row>
    <row r="6548" spans="15:34" x14ac:dyDescent="0.25">
      <c r="O6548">
        <v>6492</v>
      </c>
      <c r="P6548" s="2">
        <f t="shared" si="1856"/>
        <v>44467.458333317591</v>
      </c>
      <c r="Q6548">
        <f t="shared" si="1841"/>
        <v>28</v>
      </c>
      <c r="R6548">
        <f t="shared" si="1842"/>
        <v>9</v>
      </c>
      <c r="S6548">
        <f t="shared" si="1843"/>
        <v>3</v>
      </c>
      <c r="T6548">
        <f t="shared" si="1844"/>
        <v>11</v>
      </c>
      <c r="U6548">
        <f t="shared" si="1845"/>
        <v>2</v>
      </c>
      <c r="V6548">
        <f t="shared" ca="1" si="1846"/>
        <v>0.52639999999999998</v>
      </c>
      <c r="W6548">
        <f>INDEX(Solarstrahlungsdaten!$B$13:$G$8772,Übersicht!O6548,Übersicht!$E$10)</f>
        <v>533.86500000000001</v>
      </c>
      <c r="X6548">
        <f t="shared" si="1847"/>
        <v>1.8364956000000001</v>
      </c>
      <c r="Y6548">
        <f t="shared" ca="1" si="1848"/>
        <v>-1.3100956000000001</v>
      </c>
      <c r="Z6548">
        <f t="shared" ca="1" si="1849"/>
        <v>0.52639999999999998</v>
      </c>
      <c r="AA6548">
        <f t="shared" ca="1" si="1850"/>
        <v>1.3100956000000001</v>
      </c>
      <c r="AB6548">
        <f t="shared" ca="1" si="1851"/>
        <v>0</v>
      </c>
      <c r="AC6548">
        <f t="shared" ca="1" si="1857"/>
        <v>3.4229744000000002</v>
      </c>
      <c r="AD6548">
        <f t="shared" ca="1" si="1840"/>
        <v>0</v>
      </c>
      <c r="AE6548">
        <f t="shared" ca="1" si="1852"/>
        <v>0</v>
      </c>
      <c r="AF6548">
        <f t="shared" ca="1" si="1853"/>
        <v>0</v>
      </c>
      <c r="AG6548">
        <f t="shared" ca="1" si="1854"/>
        <v>0.85574360000000005</v>
      </c>
      <c r="AH6548">
        <f t="shared" ca="1" si="1855"/>
        <v>0</v>
      </c>
    </row>
    <row r="6549" spans="15:34" x14ac:dyDescent="0.25">
      <c r="O6549">
        <v>6493</v>
      </c>
      <c r="P6549" s="2">
        <f t="shared" si="1856"/>
        <v>44467.499999984255</v>
      </c>
      <c r="Q6549">
        <f t="shared" si="1841"/>
        <v>28</v>
      </c>
      <c r="R6549">
        <f t="shared" si="1842"/>
        <v>9</v>
      </c>
      <c r="S6549">
        <f t="shared" si="1843"/>
        <v>3</v>
      </c>
      <c r="T6549">
        <f t="shared" si="1844"/>
        <v>12</v>
      </c>
      <c r="U6549">
        <f t="shared" si="1845"/>
        <v>2</v>
      </c>
      <c r="V6549">
        <f t="shared" ca="1" si="1846"/>
        <v>0.58089999999999997</v>
      </c>
      <c r="W6549">
        <f>INDEX(Solarstrahlungsdaten!$B$13:$G$8772,Übersicht!O6549,Übersicht!$E$10)</f>
        <v>467.08500000000004</v>
      </c>
      <c r="X6549">
        <f t="shared" si="1847"/>
        <v>1.6067724000000001</v>
      </c>
      <c r="Y6549">
        <f t="shared" ca="1" si="1848"/>
        <v>-1.0258724000000001</v>
      </c>
      <c r="Z6549">
        <f t="shared" ca="1" si="1849"/>
        <v>0.58089999999999997</v>
      </c>
      <c r="AA6549">
        <f t="shared" ca="1" si="1850"/>
        <v>0.57702559999999981</v>
      </c>
      <c r="AB6549">
        <f t="shared" ca="1" si="1851"/>
        <v>0</v>
      </c>
      <c r="AC6549">
        <f t="shared" ca="1" si="1857"/>
        <v>4</v>
      </c>
      <c r="AD6549">
        <f t="shared" ca="1" si="1840"/>
        <v>-0.44884680000000032</v>
      </c>
      <c r="AE6549">
        <f t="shared" ca="1" si="1852"/>
        <v>0.44884680000000032</v>
      </c>
      <c r="AF6549">
        <f t="shared" ca="1" si="1853"/>
        <v>0</v>
      </c>
      <c r="AG6549">
        <f t="shared" ca="1" si="1854"/>
        <v>1</v>
      </c>
      <c r="AH6549">
        <f t="shared" ca="1" si="1855"/>
        <v>0</v>
      </c>
    </row>
    <row r="6550" spans="15:34" x14ac:dyDescent="0.25">
      <c r="O6550">
        <v>6494</v>
      </c>
      <c r="P6550" s="2">
        <f t="shared" si="1856"/>
        <v>44467.541666650919</v>
      </c>
      <c r="Q6550">
        <f t="shared" si="1841"/>
        <v>28</v>
      </c>
      <c r="R6550">
        <f t="shared" si="1842"/>
        <v>9</v>
      </c>
      <c r="S6550">
        <f t="shared" si="1843"/>
        <v>3</v>
      </c>
      <c r="T6550">
        <f t="shared" si="1844"/>
        <v>13</v>
      </c>
      <c r="U6550">
        <f t="shared" si="1845"/>
        <v>2</v>
      </c>
      <c r="V6550">
        <f t="shared" ca="1" si="1846"/>
        <v>0.60009999999999986</v>
      </c>
      <c r="W6550">
        <f>INDEX(Solarstrahlungsdaten!$B$13:$G$8772,Übersicht!O6550,Übersicht!$E$10)</f>
        <v>428.35</v>
      </c>
      <c r="X6550">
        <f t="shared" si="1847"/>
        <v>1.4735240000000001</v>
      </c>
      <c r="Y6550">
        <f t="shared" ca="1" si="1848"/>
        <v>-0.8734240000000002</v>
      </c>
      <c r="Z6550">
        <f t="shared" ca="1" si="1849"/>
        <v>0.60009999999999986</v>
      </c>
      <c r="AA6550">
        <f t="shared" ca="1" si="1850"/>
        <v>0</v>
      </c>
      <c r="AB6550">
        <f t="shared" ca="1" si="1851"/>
        <v>0</v>
      </c>
      <c r="AC6550">
        <f t="shared" ca="1" si="1857"/>
        <v>4</v>
      </c>
      <c r="AD6550">
        <f t="shared" ca="1" si="1840"/>
        <v>-0.8734240000000002</v>
      </c>
      <c r="AE6550">
        <f t="shared" ca="1" si="1852"/>
        <v>0.8734240000000002</v>
      </c>
      <c r="AF6550">
        <f t="shared" ca="1" si="1853"/>
        <v>0</v>
      </c>
      <c r="AG6550">
        <f t="shared" ca="1" si="1854"/>
        <v>1</v>
      </c>
      <c r="AH6550">
        <f t="shared" ca="1" si="1855"/>
        <v>0</v>
      </c>
    </row>
    <row r="6551" spans="15:34" x14ac:dyDescent="0.25">
      <c r="O6551">
        <v>6495</v>
      </c>
      <c r="P6551" s="2">
        <f t="shared" si="1856"/>
        <v>44467.583333317583</v>
      </c>
      <c r="Q6551">
        <f t="shared" si="1841"/>
        <v>28</v>
      </c>
      <c r="R6551">
        <f t="shared" si="1842"/>
        <v>9</v>
      </c>
      <c r="S6551">
        <f t="shared" si="1843"/>
        <v>3</v>
      </c>
      <c r="T6551">
        <f t="shared" si="1844"/>
        <v>14</v>
      </c>
      <c r="U6551">
        <f t="shared" si="1845"/>
        <v>2</v>
      </c>
      <c r="V6551">
        <f t="shared" ca="1" si="1846"/>
        <v>0.52290000000000003</v>
      </c>
      <c r="W6551">
        <f>INDEX(Solarstrahlungsdaten!$B$13:$G$8772,Übersicht!O6551,Übersicht!$E$10)</f>
        <v>327.86500000000001</v>
      </c>
      <c r="X6551">
        <f t="shared" si="1847"/>
        <v>1.1278556</v>
      </c>
      <c r="Y6551">
        <f t="shared" ca="1" si="1848"/>
        <v>-0.60495559999999993</v>
      </c>
      <c r="Z6551">
        <f t="shared" ca="1" si="1849"/>
        <v>0.52290000000000003</v>
      </c>
      <c r="AA6551">
        <f t="shared" ca="1" si="1850"/>
        <v>0</v>
      </c>
      <c r="AB6551">
        <f t="shared" ca="1" si="1851"/>
        <v>0</v>
      </c>
      <c r="AC6551">
        <f t="shared" ca="1" si="1857"/>
        <v>4</v>
      </c>
      <c r="AD6551">
        <f t="shared" ca="1" si="1840"/>
        <v>-0.60495559999999993</v>
      </c>
      <c r="AE6551">
        <f t="shared" ca="1" si="1852"/>
        <v>0.60495559999999993</v>
      </c>
      <c r="AF6551">
        <f t="shared" ca="1" si="1853"/>
        <v>0</v>
      </c>
      <c r="AG6551">
        <f t="shared" ca="1" si="1854"/>
        <v>1</v>
      </c>
      <c r="AH6551">
        <f t="shared" ca="1" si="1855"/>
        <v>0</v>
      </c>
    </row>
    <row r="6552" spans="15:34" x14ac:dyDescent="0.25">
      <c r="O6552">
        <v>6496</v>
      </c>
      <c r="P6552" s="2">
        <f t="shared" si="1856"/>
        <v>44467.624999984248</v>
      </c>
      <c r="Q6552">
        <f t="shared" si="1841"/>
        <v>28</v>
      </c>
      <c r="R6552">
        <f t="shared" si="1842"/>
        <v>9</v>
      </c>
      <c r="S6552">
        <f t="shared" si="1843"/>
        <v>3</v>
      </c>
      <c r="T6552">
        <f t="shared" si="1844"/>
        <v>15</v>
      </c>
      <c r="U6552">
        <f t="shared" si="1845"/>
        <v>2</v>
      </c>
      <c r="V6552">
        <f t="shared" ca="1" si="1846"/>
        <v>0.46609999999999996</v>
      </c>
      <c r="W6552">
        <f>INDEX(Solarstrahlungsdaten!$B$13:$G$8772,Übersicht!O6552,Übersicht!$E$10)</f>
        <v>175.76500000000001</v>
      </c>
      <c r="X6552">
        <f t="shared" si="1847"/>
        <v>0.60463160000000005</v>
      </c>
      <c r="Y6552">
        <f t="shared" ca="1" si="1848"/>
        <v>-0.13853160000000009</v>
      </c>
      <c r="Z6552">
        <f t="shared" ca="1" si="1849"/>
        <v>0.46609999999999996</v>
      </c>
      <c r="AA6552">
        <f t="shared" ca="1" si="1850"/>
        <v>0</v>
      </c>
      <c r="AB6552">
        <f t="shared" ca="1" si="1851"/>
        <v>0</v>
      </c>
      <c r="AC6552">
        <f t="shared" ca="1" si="1857"/>
        <v>4</v>
      </c>
      <c r="AD6552">
        <f t="shared" ca="1" si="1840"/>
        <v>-0.13853160000000009</v>
      </c>
      <c r="AE6552">
        <f t="shared" ca="1" si="1852"/>
        <v>0.13853160000000009</v>
      </c>
      <c r="AF6552">
        <f t="shared" ca="1" si="1853"/>
        <v>0</v>
      </c>
      <c r="AG6552">
        <f t="shared" ca="1" si="1854"/>
        <v>1</v>
      </c>
      <c r="AH6552">
        <f t="shared" ca="1" si="1855"/>
        <v>0</v>
      </c>
    </row>
    <row r="6553" spans="15:34" x14ac:dyDescent="0.25">
      <c r="O6553">
        <v>6497</v>
      </c>
      <c r="P6553" s="2">
        <f t="shared" si="1856"/>
        <v>44467.666666650912</v>
      </c>
      <c r="Q6553">
        <f t="shared" si="1841"/>
        <v>28</v>
      </c>
      <c r="R6553">
        <f t="shared" si="1842"/>
        <v>9</v>
      </c>
      <c r="S6553">
        <f t="shared" si="1843"/>
        <v>3</v>
      </c>
      <c r="T6553">
        <f t="shared" si="1844"/>
        <v>16</v>
      </c>
      <c r="U6553">
        <f t="shared" si="1845"/>
        <v>2</v>
      </c>
      <c r="V6553">
        <f t="shared" ca="1" si="1846"/>
        <v>0.42710000000000004</v>
      </c>
      <c r="W6553">
        <f>INDEX(Solarstrahlungsdaten!$B$13:$G$8772,Übersicht!O6553,Übersicht!$E$10)</f>
        <v>70.825000000000003</v>
      </c>
      <c r="X6553">
        <f t="shared" si="1847"/>
        <v>0.24363799999999999</v>
      </c>
      <c r="Y6553">
        <f t="shared" ca="1" si="1848"/>
        <v>0.18346200000000004</v>
      </c>
      <c r="Z6553">
        <f t="shared" ca="1" si="1849"/>
        <v>0.24363799999999999</v>
      </c>
      <c r="AA6553">
        <f t="shared" ca="1" si="1850"/>
        <v>0</v>
      </c>
      <c r="AB6553">
        <f t="shared" ca="1" si="1851"/>
        <v>0.18346200000000004</v>
      </c>
      <c r="AC6553">
        <f t="shared" ca="1" si="1857"/>
        <v>3.816538</v>
      </c>
      <c r="AD6553">
        <f t="shared" ca="1" si="1840"/>
        <v>0</v>
      </c>
      <c r="AE6553">
        <f t="shared" ca="1" si="1852"/>
        <v>0</v>
      </c>
      <c r="AF6553">
        <f t="shared" ca="1" si="1853"/>
        <v>0</v>
      </c>
      <c r="AG6553">
        <f t="shared" ca="1" si="1854"/>
        <v>0.9541345</v>
      </c>
      <c r="AH6553">
        <f t="shared" ca="1" si="1855"/>
        <v>0</v>
      </c>
    </row>
    <row r="6554" spans="15:34" x14ac:dyDescent="0.25">
      <c r="O6554">
        <v>6498</v>
      </c>
      <c r="P6554" s="2">
        <f t="shared" si="1856"/>
        <v>44467.708333317576</v>
      </c>
      <c r="Q6554">
        <f t="shared" si="1841"/>
        <v>28</v>
      </c>
      <c r="R6554">
        <f t="shared" si="1842"/>
        <v>9</v>
      </c>
      <c r="S6554">
        <f t="shared" si="1843"/>
        <v>3</v>
      </c>
      <c r="T6554">
        <f t="shared" si="1844"/>
        <v>17</v>
      </c>
      <c r="U6554">
        <f t="shared" si="1845"/>
        <v>2</v>
      </c>
      <c r="V6554">
        <f t="shared" ca="1" si="1846"/>
        <v>0.44700000000000001</v>
      </c>
      <c r="W6554">
        <f>INDEX(Solarstrahlungsdaten!$B$13:$G$8772,Übersicht!O6554,Übersicht!$E$10)</f>
        <v>0</v>
      </c>
      <c r="X6554">
        <f t="shared" si="1847"/>
        <v>0</v>
      </c>
      <c r="Y6554">
        <f t="shared" ca="1" si="1848"/>
        <v>0.44700000000000001</v>
      </c>
      <c r="Z6554">
        <f t="shared" ca="1" si="1849"/>
        <v>0</v>
      </c>
      <c r="AA6554">
        <f t="shared" ca="1" si="1850"/>
        <v>0</v>
      </c>
      <c r="AB6554">
        <f t="shared" ca="1" si="1851"/>
        <v>0.44700000000000001</v>
      </c>
      <c r="AC6554">
        <f t="shared" ca="1" si="1857"/>
        <v>3.3695379999999999</v>
      </c>
      <c r="AD6554">
        <f t="shared" ca="1" si="1840"/>
        <v>0</v>
      </c>
      <c r="AE6554">
        <f t="shared" ca="1" si="1852"/>
        <v>0</v>
      </c>
      <c r="AF6554">
        <f t="shared" ca="1" si="1853"/>
        <v>0</v>
      </c>
      <c r="AG6554">
        <f t="shared" ca="1" si="1854"/>
        <v>0.84238449999999998</v>
      </c>
      <c r="AH6554">
        <f t="shared" ca="1" si="1855"/>
        <v>0</v>
      </c>
    </row>
    <row r="6555" spans="15:34" x14ac:dyDescent="0.25">
      <c r="O6555">
        <v>6499</v>
      </c>
      <c r="P6555" s="2">
        <f t="shared" si="1856"/>
        <v>44467.74999998424</v>
      </c>
      <c r="Q6555">
        <f t="shared" si="1841"/>
        <v>28</v>
      </c>
      <c r="R6555">
        <f t="shared" si="1842"/>
        <v>9</v>
      </c>
      <c r="S6555">
        <f t="shared" si="1843"/>
        <v>3</v>
      </c>
      <c r="T6555">
        <f t="shared" si="1844"/>
        <v>18</v>
      </c>
      <c r="U6555">
        <f t="shared" si="1845"/>
        <v>2</v>
      </c>
      <c r="V6555">
        <f t="shared" ca="1" si="1846"/>
        <v>0.54689999999999994</v>
      </c>
      <c r="W6555">
        <f>INDEX(Solarstrahlungsdaten!$B$13:$G$8772,Übersicht!O6555,Übersicht!$E$10)</f>
        <v>0</v>
      </c>
      <c r="X6555">
        <f t="shared" si="1847"/>
        <v>0</v>
      </c>
      <c r="Y6555">
        <f t="shared" ca="1" si="1848"/>
        <v>0.54689999999999994</v>
      </c>
      <c r="Z6555">
        <f t="shared" ca="1" si="1849"/>
        <v>0</v>
      </c>
      <c r="AA6555">
        <f t="shared" ca="1" si="1850"/>
        <v>0</v>
      </c>
      <c r="AB6555">
        <f t="shared" ca="1" si="1851"/>
        <v>0.54689999999999994</v>
      </c>
      <c r="AC6555">
        <f t="shared" ca="1" si="1857"/>
        <v>2.822638</v>
      </c>
      <c r="AD6555">
        <f t="shared" ca="1" si="1840"/>
        <v>0</v>
      </c>
      <c r="AE6555">
        <f t="shared" ca="1" si="1852"/>
        <v>0</v>
      </c>
      <c r="AF6555">
        <f t="shared" ca="1" si="1853"/>
        <v>0</v>
      </c>
      <c r="AG6555">
        <f t="shared" ca="1" si="1854"/>
        <v>0.7056595</v>
      </c>
      <c r="AH6555">
        <f t="shared" ca="1" si="1855"/>
        <v>0</v>
      </c>
    </row>
    <row r="6556" spans="15:34" x14ac:dyDescent="0.25">
      <c r="O6556">
        <v>6500</v>
      </c>
      <c r="P6556" s="2">
        <f t="shared" si="1856"/>
        <v>44467.791666650905</v>
      </c>
      <c r="Q6556">
        <f t="shared" si="1841"/>
        <v>28</v>
      </c>
      <c r="R6556">
        <f t="shared" si="1842"/>
        <v>9</v>
      </c>
      <c r="S6556">
        <f t="shared" si="1843"/>
        <v>3</v>
      </c>
      <c r="T6556">
        <f t="shared" si="1844"/>
        <v>19</v>
      </c>
      <c r="U6556">
        <f t="shared" si="1845"/>
        <v>2</v>
      </c>
      <c r="V6556">
        <f t="shared" ca="1" si="1846"/>
        <v>0.66849999999999998</v>
      </c>
      <c r="W6556">
        <f>INDEX(Solarstrahlungsdaten!$B$13:$G$8772,Übersicht!O6556,Übersicht!$E$10)</f>
        <v>0</v>
      </c>
      <c r="X6556">
        <f t="shared" si="1847"/>
        <v>0</v>
      </c>
      <c r="Y6556">
        <f t="shared" ca="1" si="1848"/>
        <v>0.66849999999999998</v>
      </c>
      <c r="Z6556">
        <f t="shared" ca="1" si="1849"/>
        <v>0</v>
      </c>
      <c r="AA6556">
        <f t="shared" ca="1" si="1850"/>
        <v>0</v>
      </c>
      <c r="AB6556">
        <f t="shared" ca="1" si="1851"/>
        <v>0.66849999999999998</v>
      </c>
      <c r="AC6556">
        <f t="shared" ca="1" si="1857"/>
        <v>2.1541380000000001</v>
      </c>
      <c r="AD6556">
        <f t="shared" ca="1" si="1840"/>
        <v>0</v>
      </c>
      <c r="AE6556">
        <f t="shared" ca="1" si="1852"/>
        <v>0</v>
      </c>
      <c r="AF6556">
        <f t="shared" ca="1" si="1853"/>
        <v>0</v>
      </c>
      <c r="AG6556">
        <f t="shared" ca="1" si="1854"/>
        <v>0.53853450000000003</v>
      </c>
      <c r="AH6556">
        <f t="shared" ca="1" si="1855"/>
        <v>0</v>
      </c>
    </row>
    <row r="6557" spans="15:34" x14ac:dyDescent="0.25">
      <c r="O6557">
        <v>6501</v>
      </c>
      <c r="P6557" s="2">
        <f t="shared" si="1856"/>
        <v>44467.833333317569</v>
      </c>
      <c r="Q6557">
        <f t="shared" si="1841"/>
        <v>28</v>
      </c>
      <c r="R6557">
        <f t="shared" si="1842"/>
        <v>9</v>
      </c>
      <c r="S6557">
        <f t="shared" si="1843"/>
        <v>3</v>
      </c>
      <c r="T6557">
        <f t="shared" si="1844"/>
        <v>20</v>
      </c>
      <c r="U6557">
        <f t="shared" si="1845"/>
        <v>2</v>
      </c>
      <c r="V6557">
        <f t="shared" ca="1" si="1846"/>
        <v>0.68720000000000003</v>
      </c>
      <c r="W6557">
        <f>INDEX(Solarstrahlungsdaten!$B$13:$G$8772,Übersicht!O6557,Übersicht!$E$10)</f>
        <v>0</v>
      </c>
      <c r="X6557">
        <f t="shared" si="1847"/>
        <v>0</v>
      </c>
      <c r="Y6557">
        <f t="shared" ca="1" si="1848"/>
        <v>0.68720000000000003</v>
      </c>
      <c r="Z6557">
        <f t="shared" ca="1" si="1849"/>
        <v>0</v>
      </c>
      <c r="AA6557">
        <f t="shared" ca="1" si="1850"/>
        <v>0</v>
      </c>
      <c r="AB6557">
        <f t="shared" ca="1" si="1851"/>
        <v>0.68720000000000003</v>
      </c>
      <c r="AC6557">
        <f t="shared" ca="1" si="1857"/>
        <v>1.4669380000000001</v>
      </c>
      <c r="AD6557">
        <f t="shared" ca="1" si="1840"/>
        <v>0</v>
      </c>
      <c r="AE6557">
        <f t="shared" ca="1" si="1852"/>
        <v>0</v>
      </c>
      <c r="AF6557">
        <f t="shared" ca="1" si="1853"/>
        <v>0</v>
      </c>
      <c r="AG6557">
        <f t="shared" ca="1" si="1854"/>
        <v>0.36673450000000002</v>
      </c>
      <c r="AH6557">
        <f t="shared" ca="1" si="1855"/>
        <v>0</v>
      </c>
    </row>
    <row r="6558" spans="15:34" x14ac:dyDescent="0.25">
      <c r="O6558">
        <v>6502</v>
      </c>
      <c r="P6558" s="2">
        <f t="shared" si="1856"/>
        <v>44467.874999984233</v>
      </c>
      <c r="Q6558">
        <f t="shared" si="1841"/>
        <v>28</v>
      </c>
      <c r="R6558">
        <f t="shared" si="1842"/>
        <v>9</v>
      </c>
      <c r="S6558">
        <f t="shared" si="1843"/>
        <v>3</v>
      </c>
      <c r="T6558">
        <f t="shared" si="1844"/>
        <v>21</v>
      </c>
      <c r="U6558">
        <f t="shared" si="1845"/>
        <v>2</v>
      </c>
      <c r="V6558">
        <f t="shared" ca="1" si="1846"/>
        <v>0.63300000000000001</v>
      </c>
      <c r="W6558">
        <f>INDEX(Solarstrahlungsdaten!$B$13:$G$8772,Übersicht!O6558,Übersicht!$E$10)</f>
        <v>0</v>
      </c>
      <c r="X6558">
        <f t="shared" si="1847"/>
        <v>0</v>
      </c>
      <c r="Y6558">
        <f t="shared" ca="1" si="1848"/>
        <v>0.63300000000000001</v>
      </c>
      <c r="Z6558">
        <f t="shared" ca="1" si="1849"/>
        <v>0</v>
      </c>
      <c r="AA6558">
        <f t="shared" ca="1" si="1850"/>
        <v>0</v>
      </c>
      <c r="AB6558">
        <f t="shared" ca="1" si="1851"/>
        <v>0.63300000000000001</v>
      </c>
      <c r="AC6558">
        <f t="shared" ca="1" si="1857"/>
        <v>0.83393800000000007</v>
      </c>
      <c r="AD6558">
        <f t="shared" ca="1" si="1840"/>
        <v>0</v>
      </c>
      <c r="AE6558">
        <f t="shared" ca="1" si="1852"/>
        <v>0</v>
      </c>
      <c r="AF6558">
        <f t="shared" ca="1" si="1853"/>
        <v>0</v>
      </c>
      <c r="AG6558">
        <f t="shared" ca="1" si="1854"/>
        <v>0.20848450000000002</v>
      </c>
      <c r="AH6558">
        <f t="shared" ca="1" si="1855"/>
        <v>0</v>
      </c>
    </row>
    <row r="6559" spans="15:34" x14ac:dyDescent="0.25">
      <c r="O6559">
        <v>6503</v>
      </c>
      <c r="P6559" s="2">
        <f t="shared" si="1856"/>
        <v>44467.916666650897</v>
      </c>
      <c r="Q6559">
        <f t="shared" si="1841"/>
        <v>28</v>
      </c>
      <c r="R6559">
        <f t="shared" si="1842"/>
        <v>9</v>
      </c>
      <c r="S6559">
        <f t="shared" si="1843"/>
        <v>3</v>
      </c>
      <c r="T6559">
        <f t="shared" si="1844"/>
        <v>22</v>
      </c>
      <c r="U6559">
        <f t="shared" si="1845"/>
        <v>2</v>
      </c>
      <c r="V6559">
        <f t="shared" ca="1" si="1846"/>
        <v>0.57189999999999996</v>
      </c>
      <c r="W6559">
        <f>INDEX(Solarstrahlungsdaten!$B$13:$G$8772,Übersicht!O6559,Übersicht!$E$10)</f>
        <v>0</v>
      </c>
      <c r="X6559">
        <f t="shared" si="1847"/>
        <v>0</v>
      </c>
      <c r="Y6559">
        <f t="shared" ca="1" si="1848"/>
        <v>0.57189999999999996</v>
      </c>
      <c r="Z6559">
        <f t="shared" ca="1" si="1849"/>
        <v>0</v>
      </c>
      <c r="AA6559">
        <f t="shared" ca="1" si="1850"/>
        <v>0</v>
      </c>
      <c r="AB6559">
        <f t="shared" ca="1" si="1851"/>
        <v>0.57189999999999996</v>
      </c>
      <c r="AC6559">
        <f t="shared" ca="1" si="1857"/>
        <v>0.2620380000000001</v>
      </c>
      <c r="AD6559">
        <f t="shared" ca="1" si="1840"/>
        <v>0</v>
      </c>
      <c r="AE6559">
        <f t="shared" ca="1" si="1852"/>
        <v>0</v>
      </c>
      <c r="AF6559">
        <f t="shared" ca="1" si="1853"/>
        <v>0</v>
      </c>
      <c r="AG6559">
        <f t="shared" ca="1" si="1854"/>
        <v>6.5509500000000026E-2</v>
      </c>
      <c r="AH6559">
        <f t="shared" ca="1" si="1855"/>
        <v>0</v>
      </c>
    </row>
    <row r="6560" spans="15:34" x14ac:dyDescent="0.25">
      <c r="O6560">
        <v>6504</v>
      </c>
      <c r="P6560" s="2">
        <f t="shared" si="1856"/>
        <v>44467.958333317561</v>
      </c>
      <c r="Q6560">
        <f t="shared" si="1841"/>
        <v>28</v>
      </c>
      <c r="R6560">
        <f t="shared" si="1842"/>
        <v>9</v>
      </c>
      <c r="S6560">
        <f t="shared" si="1843"/>
        <v>3</v>
      </c>
      <c r="T6560">
        <f t="shared" si="1844"/>
        <v>23</v>
      </c>
      <c r="U6560">
        <f t="shared" si="1845"/>
        <v>2</v>
      </c>
      <c r="V6560">
        <f t="shared" ca="1" si="1846"/>
        <v>0.43760000000000004</v>
      </c>
      <c r="W6560">
        <f>INDEX(Solarstrahlungsdaten!$B$13:$G$8772,Übersicht!O6560,Übersicht!$E$10)</f>
        <v>0</v>
      </c>
      <c r="X6560">
        <f t="shared" si="1847"/>
        <v>0</v>
      </c>
      <c r="Y6560">
        <f t="shared" ca="1" si="1848"/>
        <v>0.43760000000000004</v>
      </c>
      <c r="Z6560">
        <f t="shared" ca="1" si="1849"/>
        <v>0</v>
      </c>
      <c r="AA6560">
        <f t="shared" ca="1" si="1850"/>
        <v>0</v>
      </c>
      <c r="AB6560">
        <f t="shared" ca="1" si="1851"/>
        <v>0.2620380000000001</v>
      </c>
      <c r="AC6560">
        <f t="shared" ca="1" si="1857"/>
        <v>0</v>
      </c>
      <c r="AD6560">
        <f t="shared" ca="1" si="1840"/>
        <v>0.17556199999999994</v>
      </c>
      <c r="AE6560">
        <f t="shared" ca="1" si="1852"/>
        <v>0</v>
      </c>
      <c r="AF6560">
        <f t="shared" ca="1" si="1853"/>
        <v>0.17556199999999994</v>
      </c>
      <c r="AG6560">
        <f t="shared" ca="1" si="1854"/>
        <v>0</v>
      </c>
      <c r="AH6560">
        <f t="shared" ca="1" si="1855"/>
        <v>1</v>
      </c>
    </row>
    <row r="6561" spans="15:34" x14ac:dyDescent="0.25">
      <c r="O6561">
        <v>6505</v>
      </c>
      <c r="P6561" s="2">
        <f t="shared" si="1856"/>
        <v>44467.999999984226</v>
      </c>
      <c r="Q6561">
        <f t="shared" si="1841"/>
        <v>29</v>
      </c>
      <c r="R6561">
        <f t="shared" si="1842"/>
        <v>9</v>
      </c>
      <c r="S6561">
        <f t="shared" si="1843"/>
        <v>3</v>
      </c>
      <c r="T6561">
        <f t="shared" si="1844"/>
        <v>0</v>
      </c>
      <c r="U6561">
        <f t="shared" si="1845"/>
        <v>2</v>
      </c>
      <c r="V6561">
        <f t="shared" ca="1" si="1846"/>
        <v>0.2964</v>
      </c>
      <c r="W6561">
        <f>INDEX(Solarstrahlungsdaten!$B$13:$G$8772,Übersicht!O6561,Übersicht!$E$10)</f>
        <v>0</v>
      </c>
      <c r="X6561">
        <f t="shared" si="1847"/>
        <v>0</v>
      </c>
      <c r="Y6561">
        <f t="shared" ca="1" si="1848"/>
        <v>0.2964</v>
      </c>
      <c r="Z6561">
        <f t="shared" ca="1" si="1849"/>
        <v>0</v>
      </c>
      <c r="AA6561">
        <f t="shared" ca="1" si="1850"/>
        <v>0</v>
      </c>
      <c r="AB6561">
        <f t="shared" ca="1" si="1851"/>
        <v>0</v>
      </c>
      <c r="AC6561">
        <f t="shared" ca="1" si="1857"/>
        <v>0</v>
      </c>
      <c r="AD6561">
        <f t="shared" ca="1" si="1840"/>
        <v>0.2964</v>
      </c>
      <c r="AE6561">
        <f t="shared" ca="1" si="1852"/>
        <v>0</v>
      </c>
      <c r="AF6561">
        <f t="shared" ca="1" si="1853"/>
        <v>0.2964</v>
      </c>
      <c r="AG6561">
        <f t="shared" ca="1" si="1854"/>
        <v>0</v>
      </c>
      <c r="AH6561">
        <f t="shared" ca="1" si="1855"/>
        <v>1</v>
      </c>
    </row>
    <row r="6562" spans="15:34" x14ac:dyDescent="0.25">
      <c r="O6562">
        <v>6506</v>
      </c>
      <c r="P6562" s="2">
        <f t="shared" si="1856"/>
        <v>44468.04166665089</v>
      </c>
      <c r="Q6562">
        <f t="shared" si="1841"/>
        <v>29</v>
      </c>
      <c r="R6562">
        <f t="shared" si="1842"/>
        <v>9</v>
      </c>
      <c r="S6562">
        <f t="shared" si="1843"/>
        <v>3</v>
      </c>
      <c r="T6562">
        <f t="shared" si="1844"/>
        <v>1</v>
      </c>
      <c r="U6562">
        <f t="shared" si="1845"/>
        <v>2</v>
      </c>
      <c r="V6562">
        <f t="shared" ca="1" si="1846"/>
        <v>0.20670000000000002</v>
      </c>
      <c r="W6562">
        <f>INDEX(Solarstrahlungsdaten!$B$13:$G$8772,Übersicht!O6562,Übersicht!$E$10)</f>
        <v>0</v>
      </c>
      <c r="X6562">
        <f t="shared" si="1847"/>
        <v>0</v>
      </c>
      <c r="Y6562">
        <f t="shared" ca="1" si="1848"/>
        <v>0.20670000000000002</v>
      </c>
      <c r="Z6562">
        <f t="shared" ca="1" si="1849"/>
        <v>0</v>
      </c>
      <c r="AA6562">
        <f t="shared" ca="1" si="1850"/>
        <v>0</v>
      </c>
      <c r="AB6562">
        <f t="shared" ca="1" si="1851"/>
        <v>0</v>
      </c>
      <c r="AC6562">
        <f t="shared" ca="1" si="1857"/>
        <v>0</v>
      </c>
      <c r="AD6562">
        <f t="shared" ca="1" si="1840"/>
        <v>0.20670000000000002</v>
      </c>
      <c r="AE6562">
        <f t="shared" ca="1" si="1852"/>
        <v>0</v>
      </c>
      <c r="AF6562">
        <f t="shared" ca="1" si="1853"/>
        <v>0.20670000000000002</v>
      </c>
      <c r="AG6562">
        <f t="shared" ca="1" si="1854"/>
        <v>0</v>
      </c>
      <c r="AH6562">
        <f t="shared" ca="1" si="1855"/>
        <v>1</v>
      </c>
    </row>
    <row r="6563" spans="15:34" x14ac:dyDescent="0.25">
      <c r="O6563">
        <v>6507</v>
      </c>
      <c r="P6563" s="2">
        <f t="shared" si="1856"/>
        <v>44468.083333317554</v>
      </c>
      <c r="Q6563">
        <f t="shared" si="1841"/>
        <v>29</v>
      </c>
      <c r="R6563">
        <f t="shared" si="1842"/>
        <v>9</v>
      </c>
      <c r="S6563">
        <f t="shared" si="1843"/>
        <v>3</v>
      </c>
      <c r="T6563">
        <f t="shared" si="1844"/>
        <v>2</v>
      </c>
      <c r="U6563">
        <f t="shared" si="1845"/>
        <v>2</v>
      </c>
      <c r="V6563">
        <f t="shared" ca="1" si="1846"/>
        <v>0.18039999999999998</v>
      </c>
      <c r="W6563">
        <f>INDEX(Solarstrahlungsdaten!$B$13:$G$8772,Übersicht!O6563,Übersicht!$E$10)</f>
        <v>0</v>
      </c>
      <c r="X6563">
        <f t="shared" si="1847"/>
        <v>0</v>
      </c>
      <c r="Y6563">
        <f t="shared" ca="1" si="1848"/>
        <v>0.18039999999999998</v>
      </c>
      <c r="Z6563">
        <f t="shared" ca="1" si="1849"/>
        <v>0</v>
      </c>
      <c r="AA6563">
        <f t="shared" ca="1" si="1850"/>
        <v>0</v>
      </c>
      <c r="AB6563">
        <f t="shared" ca="1" si="1851"/>
        <v>0</v>
      </c>
      <c r="AC6563">
        <f t="shared" ca="1" si="1857"/>
        <v>0</v>
      </c>
      <c r="AD6563">
        <f t="shared" ca="1" si="1840"/>
        <v>0.18039999999999998</v>
      </c>
      <c r="AE6563">
        <f t="shared" ca="1" si="1852"/>
        <v>0</v>
      </c>
      <c r="AF6563">
        <f t="shared" ca="1" si="1853"/>
        <v>0.18039999999999998</v>
      </c>
      <c r="AG6563">
        <f t="shared" ca="1" si="1854"/>
        <v>0</v>
      </c>
      <c r="AH6563">
        <f t="shared" ca="1" si="1855"/>
        <v>1</v>
      </c>
    </row>
    <row r="6564" spans="15:34" x14ac:dyDescent="0.25">
      <c r="O6564">
        <v>6508</v>
      </c>
      <c r="P6564" s="2">
        <f t="shared" si="1856"/>
        <v>44468.124999984218</v>
      </c>
      <c r="Q6564">
        <f t="shared" si="1841"/>
        <v>29</v>
      </c>
      <c r="R6564">
        <f t="shared" si="1842"/>
        <v>9</v>
      </c>
      <c r="S6564">
        <f t="shared" si="1843"/>
        <v>3</v>
      </c>
      <c r="T6564">
        <f t="shared" si="1844"/>
        <v>3</v>
      </c>
      <c r="U6564">
        <f t="shared" si="1845"/>
        <v>2</v>
      </c>
      <c r="V6564">
        <f t="shared" ca="1" si="1846"/>
        <v>0.1724</v>
      </c>
      <c r="W6564">
        <f>INDEX(Solarstrahlungsdaten!$B$13:$G$8772,Übersicht!O6564,Übersicht!$E$10)</f>
        <v>0</v>
      </c>
      <c r="X6564">
        <f t="shared" si="1847"/>
        <v>0</v>
      </c>
      <c r="Y6564">
        <f t="shared" ca="1" si="1848"/>
        <v>0.1724</v>
      </c>
      <c r="Z6564">
        <f t="shared" ca="1" si="1849"/>
        <v>0</v>
      </c>
      <c r="AA6564">
        <f t="shared" ca="1" si="1850"/>
        <v>0</v>
      </c>
      <c r="AB6564">
        <f t="shared" ca="1" si="1851"/>
        <v>0</v>
      </c>
      <c r="AC6564">
        <f t="shared" ca="1" si="1857"/>
        <v>0</v>
      </c>
      <c r="AD6564">
        <f t="shared" ca="1" si="1840"/>
        <v>0.1724</v>
      </c>
      <c r="AE6564">
        <f t="shared" ca="1" si="1852"/>
        <v>0</v>
      </c>
      <c r="AF6564">
        <f t="shared" ca="1" si="1853"/>
        <v>0.1724</v>
      </c>
      <c r="AG6564">
        <f t="shared" ca="1" si="1854"/>
        <v>0</v>
      </c>
      <c r="AH6564">
        <f t="shared" ca="1" si="1855"/>
        <v>1</v>
      </c>
    </row>
    <row r="6565" spans="15:34" x14ac:dyDescent="0.25">
      <c r="O6565">
        <v>6509</v>
      </c>
      <c r="P6565" s="2">
        <f t="shared" si="1856"/>
        <v>44468.166666650883</v>
      </c>
      <c r="Q6565">
        <f t="shared" si="1841"/>
        <v>29</v>
      </c>
      <c r="R6565">
        <f t="shared" si="1842"/>
        <v>9</v>
      </c>
      <c r="S6565">
        <f t="shared" si="1843"/>
        <v>3</v>
      </c>
      <c r="T6565">
        <f t="shared" si="1844"/>
        <v>4</v>
      </c>
      <c r="U6565">
        <f t="shared" si="1845"/>
        <v>2</v>
      </c>
      <c r="V6565">
        <f t="shared" ca="1" si="1846"/>
        <v>0.17459999999999998</v>
      </c>
      <c r="W6565">
        <f>INDEX(Solarstrahlungsdaten!$B$13:$G$8772,Übersicht!O6565,Übersicht!$E$10)</f>
        <v>0</v>
      </c>
      <c r="X6565">
        <f t="shared" si="1847"/>
        <v>0</v>
      </c>
      <c r="Y6565">
        <f t="shared" ca="1" si="1848"/>
        <v>0.17459999999999998</v>
      </c>
      <c r="Z6565">
        <f t="shared" ca="1" si="1849"/>
        <v>0</v>
      </c>
      <c r="AA6565">
        <f t="shared" ca="1" si="1850"/>
        <v>0</v>
      </c>
      <c r="AB6565">
        <f t="shared" ca="1" si="1851"/>
        <v>0</v>
      </c>
      <c r="AC6565">
        <f t="shared" ca="1" si="1857"/>
        <v>0</v>
      </c>
      <c r="AD6565">
        <f t="shared" ca="1" si="1840"/>
        <v>0.17459999999999998</v>
      </c>
      <c r="AE6565">
        <f t="shared" ca="1" si="1852"/>
        <v>0</v>
      </c>
      <c r="AF6565">
        <f t="shared" ca="1" si="1853"/>
        <v>0.17459999999999998</v>
      </c>
      <c r="AG6565">
        <f t="shared" ca="1" si="1854"/>
        <v>0</v>
      </c>
      <c r="AH6565">
        <f t="shared" ca="1" si="1855"/>
        <v>1</v>
      </c>
    </row>
    <row r="6566" spans="15:34" x14ac:dyDescent="0.25">
      <c r="O6566">
        <v>6510</v>
      </c>
      <c r="P6566" s="2">
        <f t="shared" si="1856"/>
        <v>44468.208333317547</v>
      </c>
      <c r="Q6566">
        <f t="shared" si="1841"/>
        <v>29</v>
      </c>
      <c r="R6566">
        <f t="shared" si="1842"/>
        <v>9</v>
      </c>
      <c r="S6566">
        <f t="shared" si="1843"/>
        <v>3</v>
      </c>
      <c r="T6566">
        <f t="shared" si="1844"/>
        <v>5</v>
      </c>
      <c r="U6566">
        <f t="shared" si="1845"/>
        <v>2</v>
      </c>
      <c r="V6566">
        <f t="shared" ca="1" si="1846"/>
        <v>0.1938</v>
      </c>
      <c r="W6566">
        <f>INDEX(Solarstrahlungsdaten!$B$13:$G$8772,Übersicht!O6566,Übersicht!$E$10)</f>
        <v>0</v>
      </c>
      <c r="X6566">
        <f t="shared" si="1847"/>
        <v>0</v>
      </c>
      <c r="Y6566">
        <f t="shared" ca="1" si="1848"/>
        <v>0.1938</v>
      </c>
      <c r="Z6566">
        <f t="shared" ca="1" si="1849"/>
        <v>0</v>
      </c>
      <c r="AA6566">
        <f t="shared" ca="1" si="1850"/>
        <v>0</v>
      </c>
      <c r="AB6566">
        <f t="shared" ca="1" si="1851"/>
        <v>0</v>
      </c>
      <c r="AC6566">
        <f t="shared" ca="1" si="1857"/>
        <v>0</v>
      </c>
      <c r="AD6566">
        <f t="shared" ca="1" si="1840"/>
        <v>0.1938</v>
      </c>
      <c r="AE6566">
        <f t="shared" ca="1" si="1852"/>
        <v>0</v>
      </c>
      <c r="AF6566">
        <f t="shared" ca="1" si="1853"/>
        <v>0.1938</v>
      </c>
      <c r="AG6566">
        <f t="shared" ca="1" si="1854"/>
        <v>0</v>
      </c>
      <c r="AH6566">
        <f t="shared" ca="1" si="1855"/>
        <v>1</v>
      </c>
    </row>
    <row r="6567" spans="15:34" x14ac:dyDescent="0.25">
      <c r="O6567">
        <v>6511</v>
      </c>
      <c r="P6567" s="2">
        <f t="shared" si="1856"/>
        <v>44468.249999984211</v>
      </c>
      <c r="Q6567">
        <f t="shared" si="1841"/>
        <v>29</v>
      </c>
      <c r="R6567">
        <f t="shared" si="1842"/>
        <v>9</v>
      </c>
      <c r="S6567">
        <f t="shared" si="1843"/>
        <v>3</v>
      </c>
      <c r="T6567">
        <f t="shared" si="1844"/>
        <v>6</v>
      </c>
      <c r="U6567">
        <f t="shared" si="1845"/>
        <v>2</v>
      </c>
      <c r="V6567">
        <f t="shared" ca="1" si="1846"/>
        <v>0.32089999999999996</v>
      </c>
      <c r="W6567">
        <f>INDEX(Solarstrahlungsdaten!$B$13:$G$8772,Übersicht!O6567,Übersicht!$E$10)</f>
        <v>82.97</v>
      </c>
      <c r="X6567">
        <f t="shared" si="1847"/>
        <v>0.28541680000000003</v>
      </c>
      <c r="Y6567">
        <f t="shared" ca="1" si="1848"/>
        <v>3.5483199999999937E-2</v>
      </c>
      <c r="Z6567">
        <f t="shared" ca="1" si="1849"/>
        <v>0.28541680000000003</v>
      </c>
      <c r="AA6567">
        <f t="shared" ca="1" si="1850"/>
        <v>0</v>
      </c>
      <c r="AB6567">
        <f t="shared" ca="1" si="1851"/>
        <v>0</v>
      </c>
      <c r="AC6567">
        <f t="shared" ca="1" si="1857"/>
        <v>0</v>
      </c>
      <c r="AD6567">
        <f t="shared" ca="1" si="1840"/>
        <v>3.5483199999999937E-2</v>
      </c>
      <c r="AE6567">
        <f t="shared" ca="1" si="1852"/>
        <v>0</v>
      </c>
      <c r="AF6567">
        <f t="shared" ca="1" si="1853"/>
        <v>3.5483199999999937E-2</v>
      </c>
      <c r="AG6567">
        <f t="shared" ca="1" si="1854"/>
        <v>0</v>
      </c>
      <c r="AH6567">
        <f t="shared" ca="1" si="1855"/>
        <v>1</v>
      </c>
    </row>
    <row r="6568" spans="15:34" x14ac:dyDescent="0.25">
      <c r="O6568">
        <v>6512</v>
      </c>
      <c r="P6568" s="2">
        <f t="shared" si="1856"/>
        <v>44468.291666650875</v>
      </c>
      <c r="Q6568">
        <f t="shared" si="1841"/>
        <v>29</v>
      </c>
      <c r="R6568">
        <f t="shared" si="1842"/>
        <v>9</v>
      </c>
      <c r="S6568">
        <f t="shared" si="1843"/>
        <v>3</v>
      </c>
      <c r="T6568">
        <f t="shared" si="1844"/>
        <v>7</v>
      </c>
      <c r="U6568">
        <f t="shared" si="1845"/>
        <v>2</v>
      </c>
      <c r="V6568">
        <f t="shared" ca="1" si="1846"/>
        <v>0.49560000000000004</v>
      </c>
      <c r="W6568">
        <f>INDEX(Solarstrahlungsdaten!$B$13:$G$8772,Übersicht!O6568,Übersicht!$E$10)</f>
        <v>197.62</v>
      </c>
      <c r="X6568">
        <f t="shared" si="1847"/>
        <v>0.67981280000000011</v>
      </c>
      <c r="Y6568">
        <f t="shared" ca="1" si="1848"/>
        <v>-0.18421280000000007</v>
      </c>
      <c r="Z6568">
        <f t="shared" ca="1" si="1849"/>
        <v>0.49560000000000004</v>
      </c>
      <c r="AA6568">
        <f t="shared" ca="1" si="1850"/>
        <v>0.18421280000000007</v>
      </c>
      <c r="AB6568">
        <f t="shared" ca="1" si="1851"/>
        <v>0</v>
      </c>
      <c r="AC6568">
        <f t="shared" ca="1" si="1857"/>
        <v>0.18421280000000007</v>
      </c>
      <c r="AD6568">
        <f t="shared" ca="1" si="1840"/>
        <v>0</v>
      </c>
      <c r="AE6568">
        <f t="shared" ca="1" si="1852"/>
        <v>0</v>
      </c>
      <c r="AF6568">
        <f t="shared" ca="1" si="1853"/>
        <v>0</v>
      </c>
      <c r="AG6568">
        <f t="shared" ca="1" si="1854"/>
        <v>4.6053200000000016E-2</v>
      </c>
      <c r="AH6568">
        <f t="shared" ca="1" si="1855"/>
        <v>0</v>
      </c>
    </row>
    <row r="6569" spans="15:34" x14ac:dyDescent="0.25">
      <c r="O6569">
        <v>6513</v>
      </c>
      <c r="P6569" s="2">
        <f t="shared" si="1856"/>
        <v>44468.33333331754</v>
      </c>
      <c r="Q6569">
        <f t="shared" si="1841"/>
        <v>29</v>
      </c>
      <c r="R6569">
        <f t="shared" si="1842"/>
        <v>9</v>
      </c>
      <c r="S6569">
        <f t="shared" si="1843"/>
        <v>3</v>
      </c>
      <c r="T6569">
        <f t="shared" si="1844"/>
        <v>8</v>
      </c>
      <c r="U6569">
        <f t="shared" si="1845"/>
        <v>2</v>
      </c>
      <c r="V6569">
        <f t="shared" ca="1" si="1846"/>
        <v>0.54830000000000001</v>
      </c>
      <c r="W6569">
        <f>INDEX(Solarstrahlungsdaten!$B$13:$G$8772,Übersicht!O6569,Übersicht!$E$10)</f>
        <v>299.29499999999996</v>
      </c>
      <c r="X6569">
        <f t="shared" si="1847"/>
        <v>1.0295748</v>
      </c>
      <c r="Y6569">
        <f t="shared" ca="1" si="1848"/>
        <v>-0.4812748</v>
      </c>
      <c r="Z6569">
        <f t="shared" ca="1" si="1849"/>
        <v>0.54830000000000001</v>
      </c>
      <c r="AA6569">
        <f t="shared" ca="1" si="1850"/>
        <v>0.4812748</v>
      </c>
      <c r="AB6569">
        <f t="shared" ca="1" si="1851"/>
        <v>0</v>
      </c>
      <c r="AC6569">
        <f t="shared" ca="1" si="1857"/>
        <v>0.66548760000000007</v>
      </c>
      <c r="AD6569">
        <f t="shared" ca="1" si="1840"/>
        <v>0</v>
      </c>
      <c r="AE6569">
        <f t="shared" ca="1" si="1852"/>
        <v>0</v>
      </c>
      <c r="AF6569">
        <f t="shared" ca="1" si="1853"/>
        <v>0</v>
      </c>
      <c r="AG6569">
        <f t="shared" ca="1" si="1854"/>
        <v>0.16637190000000002</v>
      </c>
      <c r="AH6569">
        <f t="shared" ca="1" si="1855"/>
        <v>0</v>
      </c>
    </row>
    <row r="6570" spans="15:34" x14ac:dyDescent="0.25">
      <c r="O6570">
        <v>6514</v>
      </c>
      <c r="P6570" s="2">
        <f t="shared" si="1856"/>
        <v>44468.374999984204</v>
      </c>
      <c r="Q6570">
        <f t="shared" si="1841"/>
        <v>29</v>
      </c>
      <c r="R6570">
        <f t="shared" si="1842"/>
        <v>9</v>
      </c>
      <c r="S6570">
        <f t="shared" si="1843"/>
        <v>3</v>
      </c>
      <c r="T6570">
        <f t="shared" si="1844"/>
        <v>9</v>
      </c>
      <c r="U6570">
        <f t="shared" si="1845"/>
        <v>2</v>
      </c>
      <c r="V6570">
        <f t="shared" ca="1" si="1846"/>
        <v>0.54630000000000001</v>
      </c>
      <c r="W6570">
        <f>INDEX(Solarstrahlungsdaten!$B$13:$G$8772,Übersicht!O6570,Übersicht!$E$10)</f>
        <v>403.22500000000002</v>
      </c>
      <c r="X6570">
        <f t="shared" si="1847"/>
        <v>1.387094</v>
      </c>
      <c r="Y6570">
        <f t="shared" ca="1" si="1848"/>
        <v>-0.84079400000000004</v>
      </c>
      <c r="Z6570">
        <f t="shared" ca="1" si="1849"/>
        <v>0.54630000000000001</v>
      </c>
      <c r="AA6570">
        <f t="shared" ca="1" si="1850"/>
        <v>0.84079400000000004</v>
      </c>
      <c r="AB6570">
        <f t="shared" ca="1" si="1851"/>
        <v>0</v>
      </c>
      <c r="AC6570">
        <f t="shared" ca="1" si="1857"/>
        <v>1.5062816000000001</v>
      </c>
      <c r="AD6570">
        <f t="shared" ca="1" si="1840"/>
        <v>0</v>
      </c>
      <c r="AE6570">
        <f t="shared" ca="1" si="1852"/>
        <v>0</v>
      </c>
      <c r="AF6570">
        <f t="shared" ca="1" si="1853"/>
        <v>0</v>
      </c>
      <c r="AG6570">
        <f t="shared" ca="1" si="1854"/>
        <v>0.37657040000000003</v>
      </c>
      <c r="AH6570">
        <f t="shared" ca="1" si="1855"/>
        <v>0</v>
      </c>
    </row>
    <row r="6571" spans="15:34" x14ac:dyDescent="0.25">
      <c r="O6571">
        <v>6515</v>
      </c>
      <c r="P6571" s="2">
        <f t="shared" si="1856"/>
        <v>44468.416666650868</v>
      </c>
      <c r="Q6571">
        <f t="shared" si="1841"/>
        <v>29</v>
      </c>
      <c r="R6571">
        <f t="shared" si="1842"/>
        <v>9</v>
      </c>
      <c r="S6571">
        <f t="shared" si="1843"/>
        <v>3</v>
      </c>
      <c r="T6571">
        <f t="shared" si="1844"/>
        <v>10</v>
      </c>
      <c r="U6571">
        <f t="shared" si="1845"/>
        <v>2</v>
      </c>
      <c r="V6571">
        <f t="shared" ca="1" si="1846"/>
        <v>0.5323</v>
      </c>
      <c r="W6571">
        <f>INDEX(Solarstrahlungsdaten!$B$13:$G$8772,Übersicht!O6571,Übersicht!$E$10)</f>
        <v>278.26499999999999</v>
      </c>
      <c r="X6571">
        <f t="shared" si="1847"/>
        <v>0.95723159999999996</v>
      </c>
      <c r="Y6571">
        <f t="shared" ca="1" si="1848"/>
        <v>-0.42493159999999996</v>
      </c>
      <c r="Z6571">
        <f t="shared" ca="1" si="1849"/>
        <v>0.5323</v>
      </c>
      <c r="AA6571">
        <f t="shared" ca="1" si="1850"/>
        <v>0.42493159999999996</v>
      </c>
      <c r="AB6571">
        <f t="shared" ca="1" si="1851"/>
        <v>0</v>
      </c>
      <c r="AC6571">
        <f t="shared" ca="1" si="1857"/>
        <v>1.9312132000000002</v>
      </c>
      <c r="AD6571">
        <f t="shared" ca="1" si="1840"/>
        <v>0</v>
      </c>
      <c r="AE6571">
        <f t="shared" ca="1" si="1852"/>
        <v>0</v>
      </c>
      <c r="AF6571">
        <f t="shared" ca="1" si="1853"/>
        <v>0</v>
      </c>
      <c r="AG6571">
        <f t="shared" ca="1" si="1854"/>
        <v>0.48280330000000005</v>
      </c>
      <c r="AH6571">
        <f t="shared" ca="1" si="1855"/>
        <v>0</v>
      </c>
    </row>
    <row r="6572" spans="15:34" x14ac:dyDescent="0.25">
      <c r="O6572">
        <v>6516</v>
      </c>
      <c r="P6572" s="2">
        <f t="shared" si="1856"/>
        <v>44468.458333317532</v>
      </c>
      <c r="Q6572">
        <f t="shared" si="1841"/>
        <v>29</v>
      </c>
      <c r="R6572">
        <f t="shared" si="1842"/>
        <v>9</v>
      </c>
      <c r="S6572">
        <f t="shared" si="1843"/>
        <v>3</v>
      </c>
      <c r="T6572">
        <f t="shared" si="1844"/>
        <v>11</v>
      </c>
      <c r="U6572">
        <f t="shared" si="1845"/>
        <v>2</v>
      </c>
      <c r="V6572">
        <f t="shared" ca="1" si="1846"/>
        <v>0.52639999999999998</v>
      </c>
      <c r="W6572">
        <f>INDEX(Solarstrahlungsdaten!$B$13:$G$8772,Übersicht!O6572,Übersicht!$E$10)</f>
        <v>215.88499999999999</v>
      </c>
      <c r="X6572">
        <f t="shared" si="1847"/>
        <v>0.74264439999999998</v>
      </c>
      <c r="Y6572">
        <f t="shared" ca="1" si="1848"/>
        <v>-0.2162444</v>
      </c>
      <c r="Z6572">
        <f t="shared" ca="1" si="1849"/>
        <v>0.52639999999999998</v>
      </c>
      <c r="AA6572">
        <f t="shared" ca="1" si="1850"/>
        <v>0.2162444</v>
      </c>
      <c r="AB6572">
        <f t="shared" ca="1" si="1851"/>
        <v>0</v>
      </c>
      <c r="AC6572">
        <f t="shared" ca="1" si="1857"/>
        <v>2.1474576000000001</v>
      </c>
      <c r="AD6572">
        <f t="shared" ca="1" si="1840"/>
        <v>0</v>
      </c>
      <c r="AE6572">
        <f t="shared" ca="1" si="1852"/>
        <v>0</v>
      </c>
      <c r="AF6572">
        <f t="shared" ca="1" si="1853"/>
        <v>0</v>
      </c>
      <c r="AG6572">
        <f t="shared" ca="1" si="1854"/>
        <v>0.53686440000000002</v>
      </c>
      <c r="AH6572">
        <f t="shared" ca="1" si="1855"/>
        <v>0</v>
      </c>
    </row>
    <row r="6573" spans="15:34" x14ac:dyDescent="0.25">
      <c r="O6573">
        <v>6517</v>
      </c>
      <c r="P6573" s="2">
        <f t="shared" si="1856"/>
        <v>44468.499999984197</v>
      </c>
      <c r="Q6573">
        <f t="shared" si="1841"/>
        <v>29</v>
      </c>
      <c r="R6573">
        <f t="shared" si="1842"/>
        <v>9</v>
      </c>
      <c r="S6573">
        <f t="shared" si="1843"/>
        <v>3</v>
      </c>
      <c r="T6573">
        <f t="shared" si="1844"/>
        <v>12</v>
      </c>
      <c r="U6573">
        <f t="shared" si="1845"/>
        <v>2</v>
      </c>
      <c r="V6573">
        <f t="shared" ca="1" si="1846"/>
        <v>0.58089999999999997</v>
      </c>
      <c r="W6573">
        <f>INDEX(Solarstrahlungsdaten!$B$13:$G$8772,Übersicht!O6573,Übersicht!$E$10)</f>
        <v>294.43</v>
      </c>
      <c r="X6573">
        <f t="shared" si="1847"/>
        <v>1.0128392000000002</v>
      </c>
      <c r="Y6573">
        <f t="shared" ca="1" si="1848"/>
        <v>-0.43193920000000019</v>
      </c>
      <c r="Z6573">
        <f t="shared" ca="1" si="1849"/>
        <v>0.58089999999999997</v>
      </c>
      <c r="AA6573">
        <f t="shared" ca="1" si="1850"/>
        <v>0.43193920000000019</v>
      </c>
      <c r="AB6573">
        <f t="shared" ca="1" si="1851"/>
        <v>0</v>
      </c>
      <c r="AC6573">
        <f t="shared" ca="1" si="1857"/>
        <v>2.5793968000000005</v>
      </c>
      <c r="AD6573">
        <f t="shared" ca="1" si="1840"/>
        <v>0</v>
      </c>
      <c r="AE6573">
        <f t="shared" ca="1" si="1852"/>
        <v>0</v>
      </c>
      <c r="AF6573">
        <f t="shared" ca="1" si="1853"/>
        <v>0</v>
      </c>
      <c r="AG6573">
        <f t="shared" ca="1" si="1854"/>
        <v>0.64484920000000012</v>
      </c>
      <c r="AH6573">
        <f t="shared" ca="1" si="1855"/>
        <v>0</v>
      </c>
    </row>
    <row r="6574" spans="15:34" x14ac:dyDescent="0.25">
      <c r="O6574">
        <v>6518</v>
      </c>
      <c r="P6574" s="2">
        <f t="shared" si="1856"/>
        <v>44468.541666650861</v>
      </c>
      <c r="Q6574">
        <f t="shared" si="1841"/>
        <v>29</v>
      </c>
      <c r="R6574">
        <f t="shared" si="1842"/>
        <v>9</v>
      </c>
      <c r="S6574">
        <f t="shared" si="1843"/>
        <v>3</v>
      </c>
      <c r="T6574">
        <f t="shared" si="1844"/>
        <v>13</v>
      </c>
      <c r="U6574">
        <f t="shared" si="1845"/>
        <v>2</v>
      </c>
      <c r="V6574">
        <f t="shared" ca="1" si="1846"/>
        <v>0.60009999999999986</v>
      </c>
      <c r="W6574">
        <f>INDEX(Solarstrahlungsdaten!$B$13:$G$8772,Übersicht!O6574,Übersicht!$E$10)</f>
        <v>290.15499999999997</v>
      </c>
      <c r="X6574">
        <f t="shared" si="1847"/>
        <v>0.99813319999999994</v>
      </c>
      <c r="Y6574">
        <f t="shared" ca="1" si="1848"/>
        <v>-0.39803320000000009</v>
      </c>
      <c r="Z6574">
        <f t="shared" ca="1" si="1849"/>
        <v>0.60009999999999986</v>
      </c>
      <c r="AA6574">
        <f t="shared" ca="1" si="1850"/>
        <v>0.39803320000000009</v>
      </c>
      <c r="AB6574">
        <f t="shared" ca="1" si="1851"/>
        <v>0</v>
      </c>
      <c r="AC6574">
        <f t="shared" ca="1" si="1857"/>
        <v>2.9774300000000005</v>
      </c>
      <c r="AD6574">
        <f t="shared" ca="1" si="1840"/>
        <v>0</v>
      </c>
      <c r="AE6574">
        <f t="shared" ca="1" si="1852"/>
        <v>0</v>
      </c>
      <c r="AF6574">
        <f t="shared" ca="1" si="1853"/>
        <v>0</v>
      </c>
      <c r="AG6574">
        <f t="shared" ca="1" si="1854"/>
        <v>0.74435750000000012</v>
      </c>
      <c r="AH6574">
        <f t="shared" ca="1" si="1855"/>
        <v>0</v>
      </c>
    </row>
    <row r="6575" spans="15:34" x14ac:dyDescent="0.25">
      <c r="O6575">
        <v>6519</v>
      </c>
      <c r="P6575" s="2">
        <f t="shared" si="1856"/>
        <v>44468.583333317525</v>
      </c>
      <c r="Q6575">
        <f t="shared" si="1841"/>
        <v>29</v>
      </c>
      <c r="R6575">
        <f t="shared" si="1842"/>
        <v>9</v>
      </c>
      <c r="S6575">
        <f t="shared" si="1843"/>
        <v>3</v>
      </c>
      <c r="T6575">
        <f t="shared" si="1844"/>
        <v>14</v>
      </c>
      <c r="U6575">
        <f t="shared" si="1845"/>
        <v>2</v>
      </c>
      <c r="V6575">
        <f t="shared" ca="1" si="1846"/>
        <v>0.52290000000000003</v>
      </c>
      <c r="W6575">
        <f>INDEX(Solarstrahlungsdaten!$B$13:$G$8772,Übersicht!O6575,Übersicht!$E$10)</f>
        <v>177.71499999999997</v>
      </c>
      <c r="X6575">
        <f t="shared" si="1847"/>
        <v>0.61133959999999998</v>
      </c>
      <c r="Y6575">
        <f t="shared" ca="1" si="1848"/>
        <v>-8.8439599999999952E-2</v>
      </c>
      <c r="Z6575">
        <f t="shared" ca="1" si="1849"/>
        <v>0.52290000000000003</v>
      </c>
      <c r="AA6575">
        <f t="shared" ca="1" si="1850"/>
        <v>8.8439599999999952E-2</v>
      </c>
      <c r="AB6575">
        <f t="shared" ca="1" si="1851"/>
        <v>0</v>
      </c>
      <c r="AC6575">
        <f t="shared" ca="1" si="1857"/>
        <v>3.0658696000000005</v>
      </c>
      <c r="AD6575">
        <f t="shared" ca="1" si="1840"/>
        <v>0</v>
      </c>
      <c r="AE6575">
        <f t="shared" ca="1" si="1852"/>
        <v>0</v>
      </c>
      <c r="AF6575">
        <f t="shared" ca="1" si="1853"/>
        <v>0</v>
      </c>
      <c r="AG6575">
        <f t="shared" ca="1" si="1854"/>
        <v>0.76646740000000013</v>
      </c>
      <c r="AH6575">
        <f t="shared" ca="1" si="1855"/>
        <v>0</v>
      </c>
    </row>
    <row r="6576" spans="15:34" x14ac:dyDescent="0.25">
      <c r="O6576">
        <v>6520</v>
      </c>
      <c r="P6576" s="2">
        <f t="shared" si="1856"/>
        <v>44468.624999984189</v>
      </c>
      <c r="Q6576">
        <f t="shared" si="1841"/>
        <v>29</v>
      </c>
      <c r="R6576">
        <f t="shared" si="1842"/>
        <v>9</v>
      </c>
      <c r="S6576">
        <f t="shared" si="1843"/>
        <v>3</v>
      </c>
      <c r="T6576">
        <f t="shared" si="1844"/>
        <v>15</v>
      </c>
      <c r="U6576">
        <f t="shared" si="1845"/>
        <v>2</v>
      </c>
      <c r="V6576">
        <f t="shared" ca="1" si="1846"/>
        <v>0.46609999999999996</v>
      </c>
      <c r="W6576">
        <f>INDEX(Solarstrahlungsdaten!$B$13:$G$8772,Übersicht!O6576,Übersicht!$E$10)</f>
        <v>119.62</v>
      </c>
      <c r="X6576">
        <f t="shared" si="1847"/>
        <v>0.41149279999999999</v>
      </c>
      <c r="Y6576">
        <f t="shared" ca="1" si="1848"/>
        <v>5.4607199999999967E-2</v>
      </c>
      <c r="Z6576">
        <f t="shared" ca="1" si="1849"/>
        <v>0.41149279999999999</v>
      </c>
      <c r="AA6576">
        <f t="shared" ca="1" si="1850"/>
        <v>0</v>
      </c>
      <c r="AB6576">
        <f t="shared" ca="1" si="1851"/>
        <v>5.4607199999999967E-2</v>
      </c>
      <c r="AC6576">
        <f t="shared" ca="1" si="1857"/>
        <v>3.0112624000000006</v>
      </c>
      <c r="AD6576">
        <f t="shared" ca="1" si="1840"/>
        <v>0</v>
      </c>
      <c r="AE6576">
        <f t="shared" ca="1" si="1852"/>
        <v>0</v>
      </c>
      <c r="AF6576">
        <f t="shared" ca="1" si="1853"/>
        <v>0</v>
      </c>
      <c r="AG6576">
        <f t="shared" ca="1" si="1854"/>
        <v>0.75281560000000014</v>
      </c>
      <c r="AH6576">
        <f t="shared" ca="1" si="1855"/>
        <v>0</v>
      </c>
    </row>
    <row r="6577" spans="15:34" x14ac:dyDescent="0.25">
      <c r="O6577">
        <v>6521</v>
      </c>
      <c r="P6577" s="2">
        <f t="shared" si="1856"/>
        <v>44468.666666650854</v>
      </c>
      <c r="Q6577">
        <f t="shared" si="1841"/>
        <v>29</v>
      </c>
      <c r="R6577">
        <f t="shared" si="1842"/>
        <v>9</v>
      </c>
      <c r="S6577">
        <f t="shared" si="1843"/>
        <v>3</v>
      </c>
      <c r="T6577">
        <f t="shared" si="1844"/>
        <v>16</v>
      </c>
      <c r="U6577">
        <f t="shared" si="1845"/>
        <v>2</v>
      </c>
      <c r="V6577">
        <f t="shared" ca="1" si="1846"/>
        <v>0.42710000000000004</v>
      </c>
      <c r="W6577">
        <f>INDEX(Solarstrahlungsdaten!$B$13:$G$8772,Übersicht!O6577,Übersicht!$E$10)</f>
        <v>36.590000000000003</v>
      </c>
      <c r="X6577">
        <f t="shared" si="1847"/>
        <v>0.12586960000000003</v>
      </c>
      <c r="Y6577">
        <f t="shared" ca="1" si="1848"/>
        <v>0.30123040000000001</v>
      </c>
      <c r="Z6577">
        <f t="shared" ca="1" si="1849"/>
        <v>0.12586960000000003</v>
      </c>
      <c r="AA6577">
        <f t="shared" ca="1" si="1850"/>
        <v>0</v>
      </c>
      <c r="AB6577">
        <f t="shared" ca="1" si="1851"/>
        <v>0.30123040000000001</v>
      </c>
      <c r="AC6577">
        <f t="shared" ca="1" si="1857"/>
        <v>2.7100320000000004</v>
      </c>
      <c r="AD6577">
        <f t="shared" ca="1" si="1840"/>
        <v>0</v>
      </c>
      <c r="AE6577">
        <f t="shared" ca="1" si="1852"/>
        <v>0</v>
      </c>
      <c r="AF6577">
        <f t="shared" ca="1" si="1853"/>
        <v>0</v>
      </c>
      <c r="AG6577">
        <f t="shared" ca="1" si="1854"/>
        <v>0.67750800000000011</v>
      </c>
      <c r="AH6577">
        <f t="shared" ca="1" si="1855"/>
        <v>0</v>
      </c>
    </row>
    <row r="6578" spans="15:34" x14ac:dyDescent="0.25">
      <c r="O6578">
        <v>6522</v>
      </c>
      <c r="P6578" s="2">
        <f t="shared" si="1856"/>
        <v>44468.708333317518</v>
      </c>
      <c r="Q6578">
        <f t="shared" si="1841"/>
        <v>29</v>
      </c>
      <c r="R6578">
        <f t="shared" si="1842"/>
        <v>9</v>
      </c>
      <c r="S6578">
        <f t="shared" si="1843"/>
        <v>3</v>
      </c>
      <c r="T6578">
        <f t="shared" si="1844"/>
        <v>17</v>
      </c>
      <c r="U6578">
        <f t="shared" si="1845"/>
        <v>2</v>
      </c>
      <c r="V6578">
        <f t="shared" ca="1" si="1846"/>
        <v>0.44700000000000001</v>
      </c>
      <c r="W6578">
        <f>INDEX(Solarstrahlungsdaten!$B$13:$G$8772,Übersicht!O6578,Übersicht!$E$10)</f>
        <v>0</v>
      </c>
      <c r="X6578">
        <f t="shared" si="1847"/>
        <v>0</v>
      </c>
      <c r="Y6578">
        <f t="shared" ca="1" si="1848"/>
        <v>0.44700000000000001</v>
      </c>
      <c r="Z6578">
        <f t="shared" ca="1" si="1849"/>
        <v>0</v>
      </c>
      <c r="AA6578">
        <f t="shared" ca="1" si="1850"/>
        <v>0</v>
      </c>
      <c r="AB6578">
        <f t="shared" ca="1" si="1851"/>
        <v>0.44700000000000001</v>
      </c>
      <c r="AC6578">
        <f t="shared" ca="1" si="1857"/>
        <v>2.2630320000000004</v>
      </c>
      <c r="AD6578">
        <f t="shared" ca="1" si="1840"/>
        <v>0</v>
      </c>
      <c r="AE6578">
        <f t="shared" ca="1" si="1852"/>
        <v>0</v>
      </c>
      <c r="AF6578">
        <f t="shared" ca="1" si="1853"/>
        <v>0</v>
      </c>
      <c r="AG6578">
        <f t="shared" ca="1" si="1854"/>
        <v>0.56575800000000009</v>
      </c>
      <c r="AH6578">
        <f t="shared" ca="1" si="1855"/>
        <v>0</v>
      </c>
    </row>
    <row r="6579" spans="15:34" x14ac:dyDescent="0.25">
      <c r="O6579">
        <v>6523</v>
      </c>
      <c r="P6579" s="2">
        <f t="shared" si="1856"/>
        <v>44468.749999984182</v>
      </c>
      <c r="Q6579">
        <f t="shared" si="1841"/>
        <v>29</v>
      </c>
      <c r="R6579">
        <f t="shared" si="1842"/>
        <v>9</v>
      </c>
      <c r="S6579">
        <f t="shared" si="1843"/>
        <v>3</v>
      </c>
      <c r="T6579">
        <f t="shared" si="1844"/>
        <v>18</v>
      </c>
      <c r="U6579">
        <f t="shared" si="1845"/>
        <v>2</v>
      </c>
      <c r="V6579">
        <f t="shared" ca="1" si="1846"/>
        <v>0.54689999999999994</v>
      </c>
      <c r="W6579">
        <f>INDEX(Solarstrahlungsdaten!$B$13:$G$8772,Übersicht!O6579,Übersicht!$E$10)</f>
        <v>0</v>
      </c>
      <c r="X6579">
        <f t="shared" si="1847"/>
        <v>0</v>
      </c>
      <c r="Y6579">
        <f t="shared" ca="1" si="1848"/>
        <v>0.54689999999999994</v>
      </c>
      <c r="Z6579">
        <f t="shared" ca="1" si="1849"/>
        <v>0</v>
      </c>
      <c r="AA6579">
        <f t="shared" ca="1" si="1850"/>
        <v>0</v>
      </c>
      <c r="AB6579">
        <f t="shared" ca="1" si="1851"/>
        <v>0.54689999999999994</v>
      </c>
      <c r="AC6579">
        <f t="shared" ca="1" si="1857"/>
        <v>1.7161320000000004</v>
      </c>
      <c r="AD6579">
        <f t="shared" ca="1" si="1840"/>
        <v>0</v>
      </c>
      <c r="AE6579">
        <f t="shared" ca="1" si="1852"/>
        <v>0</v>
      </c>
      <c r="AF6579">
        <f t="shared" ca="1" si="1853"/>
        <v>0</v>
      </c>
      <c r="AG6579">
        <f t="shared" ca="1" si="1854"/>
        <v>0.42903300000000011</v>
      </c>
      <c r="AH6579">
        <f t="shared" ca="1" si="1855"/>
        <v>0</v>
      </c>
    </row>
    <row r="6580" spans="15:34" x14ac:dyDescent="0.25">
      <c r="O6580">
        <v>6524</v>
      </c>
      <c r="P6580" s="2">
        <f t="shared" si="1856"/>
        <v>44468.791666650846</v>
      </c>
      <c r="Q6580">
        <f t="shared" si="1841"/>
        <v>29</v>
      </c>
      <c r="R6580">
        <f t="shared" si="1842"/>
        <v>9</v>
      </c>
      <c r="S6580">
        <f t="shared" si="1843"/>
        <v>3</v>
      </c>
      <c r="T6580">
        <f t="shared" si="1844"/>
        <v>19</v>
      </c>
      <c r="U6580">
        <f t="shared" si="1845"/>
        <v>2</v>
      </c>
      <c r="V6580">
        <f t="shared" ca="1" si="1846"/>
        <v>0.66849999999999998</v>
      </c>
      <c r="W6580">
        <f>INDEX(Solarstrahlungsdaten!$B$13:$G$8772,Übersicht!O6580,Übersicht!$E$10)</f>
        <v>0</v>
      </c>
      <c r="X6580">
        <f t="shared" si="1847"/>
        <v>0</v>
      </c>
      <c r="Y6580">
        <f t="shared" ca="1" si="1848"/>
        <v>0.66849999999999998</v>
      </c>
      <c r="Z6580">
        <f t="shared" ca="1" si="1849"/>
        <v>0</v>
      </c>
      <c r="AA6580">
        <f t="shared" ca="1" si="1850"/>
        <v>0</v>
      </c>
      <c r="AB6580">
        <f t="shared" ca="1" si="1851"/>
        <v>0.66849999999999998</v>
      </c>
      <c r="AC6580">
        <f t="shared" ca="1" si="1857"/>
        <v>1.0476320000000006</v>
      </c>
      <c r="AD6580">
        <f t="shared" ca="1" si="1840"/>
        <v>0</v>
      </c>
      <c r="AE6580">
        <f t="shared" ca="1" si="1852"/>
        <v>0</v>
      </c>
      <c r="AF6580">
        <f t="shared" ca="1" si="1853"/>
        <v>0</v>
      </c>
      <c r="AG6580">
        <f t="shared" ca="1" si="1854"/>
        <v>0.26190800000000014</v>
      </c>
      <c r="AH6580">
        <f t="shared" ca="1" si="1855"/>
        <v>0</v>
      </c>
    </row>
    <row r="6581" spans="15:34" x14ac:dyDescent="0.25">
      <c r="O6581">
        <v>6525</v>
      </c>
      <c r="P6581" s="2">
        <f t="shared" si="1856"/>
        <v>44468.833333317511</v>
      </c>
      <c r="Q6581">
        <f t="shared" si="1841"/>
        <v>29</v>
      </c>
      <c r="R6581">
        <f t="shared" si="1842"/>
        <v>9</v>
      </c>
      <c r="S6581">
        <f t="shared" si="1843"/>
        <v>3</v>
      </c>
      <c r="T6581">
        <f t="shared" si="1844"/>
        <v>20</v>
      </c>
      <c r="U6581">
        <f t="shared" si="1845"/>
        <v>2</v>
      </c>
      <c r="V6581">
        <f t="shared" ca="1" si="1846"/>
        <v>0.68720000000000003</v>
      </c>
      <c r="W6581">
        <f>INDEX(Solarstrahlungsdaten!$B$13:$G$8772,Übersicht!O6581,Übersicht!$E$10)</f>
        <v>0</v>
      </c>
      <c r="X6581">
        <f t="shared" si="1847"/>
        <v>0</v>
      </c>
      <c r="Y6581">
        <f t="shared" ca="1" si="1848"/>
        <v>0.68720000000000003</v>
      </c>
      <c r="Z6581">
        <f t="shared" ca="1" si="1849"/>
        <v>0</v>
      </c>
      <c r="AA6581">
        <f t="shared" ca="1" si="1850"/>
        <v>0</v>
      </c>
      <c r="AB6581">
        <f t="shared" ca="1" si="1851"/>
        <v>0.68720000000000003</v>
      </c>
      <c r="AC6581">
        <f t="shared" ca="1" si="1857"/>
        <v>0.36043200000000053</v>
      </c>
      <c r="AD6581">
        <f t="shared" ca="1" si="1840"/>
        <v>0</v>
      </c>
      <c r="AE6581">
        <f t="shared" ca="1" si="1852"/>
        <v>0</v>
      </c>
      <c r="AF6581">
        <f t="shared" ca="1" si="1853"/>
        <v>0</v>
      </c>
      <c r="AG6581">
        <f t="shared" ca="1" si="1854"/>
        <v>9.0108000000000132E-2</v>
      </c>
      <c r="AH6581">
        <f t="shared" ca="1" si="1855"/>
        <v>0</v>
      </c>
    </row>
    <row r="6582" spans="15:34" x14ac:dyDescent="0.25">
      <c r="O6582">
        <v>6526</v>
      </c>
      <c r="P6582" s="2">
        <f t="shared" si="1856"/>
        <v>44468.874999984175</v>
      </c>
      <c r="Q6582">
        <f t="shared" si="1841"/>
        <v>29</v>
      </c>
      <c r="R6582">
        <f t="shared" si="1842"/>
        <v>9</v>
      </c>
      <c r="S6582">
        <f t="shared" si="1843"/>
        <v>3</v>
      </c>
      <c r="T6582">
        <f t="shared" si="1844"/>
        <v>21</v>
      </c>
      <c r="U6582">
        <f t="shared" si="1845"/>
        <v>2</v>
      </c>
      <c r="V6582">
        <f t="shared" ca="1" si="1846"/>
        <v>0.63300000000000001</v>
      </c>
      <c r="W6582">
        <f>INDEX(Solarstrahlungsdaten!$B$13:$G$8772,Übersicht!O6582,Übersicht!$E$10)</f>
        <v>0</v>
      </c>
      <c r="X6582">
        <f t="shared" si="1847"/>
        <v>0</v>
      </c>
      <c r="Y6582">
        <f t="shared" ca="1" si="1848"/>
        <v>0.63300000000000001</v>
      </c>
      <c r="Z6582">
        <f t="shared" ca="1" si="1849"/>
        <v>0</v>
      </c>
      <c r="AA6582">
        <f t="shared" ca="1" si="1850"/>
        <v>0</v>
      </c>
      <c r="AB6582">
        <f t="shared" ca="1" si="1851"/>
        <v>0.36043200000000053</v>
      </c>
      <c r="AC6582">
        <f t="shared" ca="1" si="1857"/>
        <v>0</v>
      </c>
      <c r="AD6582">
        <f t="shared" ca="1" si="1840"/>
        <v>0.27256799999999948</v>
      </c>
      <c r="AE6582">
        <f t="shared" ca="1" si="1852"/>
        <v>0</v>
      </c>
      <c r="AF6582">
        <f t="shared" ca="1" si="1853"/>
        <v>0.27256799999999948</v>
      </c>
      <c r="AG6582">
        <f t="shared" ca="1" si="1854"/>
        <v>0</v>
      </c>
      <c r="AH6582">
        <f t="shared" ca="1" si="1855"/>
        <v>1</v>
      </c>
    </row>
    <row r="6583" spans="15:34" x14ac:dyDescent="0.25">
      <c r="O6583">
        <v>6527</v>
      </c>
      <c r="P6583" s="2">
        <f t="shared" si="1856"/>
        <v>44468.916666650839</v>
      </c>
      <c r="Q6583">
        <f t="shared" si="1841"/>
        <v>29</v>
      </c>
      <c r="R6583">
        <f t="shared" si="1842"/>
        <v>9</v>
      </c>
      <c r="S6583">
        <f t="shared" si="1843"/>
        <v>3</v>
      </c>
      <c r="T6583">
        <f t="shared" si="1844"/>
        <v>22</v>
      </c>
      <c r="U6583">
        <f t="shared" si="1845"/>
        <v>2</v>
      </c>
      <c r="V6583">
        <f t="shared" ca="1" si="1846"/>
        <v>0.57189999999999996</v>
      </c>
      <c r="W6583">
        <f>INDEX(Solarstrahlungsdaten!$B$13:$G$8772,Übersicht!O6583,Übersicht!$E$10)</f>
        <v>0</v>
      </c>
      <c r="X6583">
        <f t="shared" si="1847"/>
        <v>0</v>
      </c>
      <c r="Y6583">
        <f t="shared" ca="1" si="1848"/>
        <v>0.57189999999999996</v>
      </c>
      <c r="Z6583">
        <f t="shared" ca="1" si="1849"/>
        <v>0</v>
      </c>
      <c r="AA6583">
        <f t="shared" ca="1" si="1850"/>
        <v>0</v>
      </c>
      <c r="AB6583">
        <f t="shared" ca="1" si="1851"/>
        <v>0</v>
      </c>
      <c r="AC6583">
        <f t="shared" ca="1" si="1857"/>
        <v>0</v>
      </c>
      <c r="AD6583">
        <f t="shared" ca="1" si="1840"/>
        <v>0.57189999999999996</v>
      </c>
      <c r="AE6583">
        <f t="shared" ca="1" si="1852"/>
        <v>0</v>
      </c>
      <c r="AF6583">
        <f t="shared" ca="1" si="1853"/>
        <v>0.57189999999999996</v>
      </c>
      <c r="AG6583">
        <f t="shared" ca="1" si="1854"/>
        <v>0</v>
      </c>
      <c r="AH6583">
        <f t="shared" ca="1" si="1855"/>
        <v>1</v>
      </c>
    </row>
    <row r="6584" spans="15:34" x14ac:dyDescent="0.25">
      <c r="O6584">
        <v>6528</v>
      </c>
      <c r="P6584" s="2">
        <f t="shared" si="1856"/>
        <v>44468.958333317503</v>
      </c>
      <c r="Q6584">
        <f t="shared" si="1841"/>
        <v>29</v>
      </c>
      <c r="R6584">
        <f t="shared" si="1842"/>
        <v>9</v>
      </c>
      <c r="S6584">
        <f t="shared" si="1843"/>
        <v>3</v>
      </c>
      <c r="T6584">
        <f t="shared" si="1844"/>
        <v>23</v>
      </c>
      <c r="U6584">
        <f t="shared" si="1845"/>
        <v>2</v>
      </c>
      <c r="V6584">
        <f t="shared" ca="1" si="1846"/>
        <v>0.43760000000000004</v>
      </c>
      <c r="W6584">
        <f>INDEX(Solarstrahlungsdaten!$B$13:$G$8772,Übersicht!O6584,Übersicht!$E$10)</f>
        <v>0</v>
      </c>
      <c r="X6584">
        <f t="shared" si="1847"/>
        <v>0</v>
      </c>
      <c r="Y6584">
        <f t="shared" ca="1" si="1848"/>
        <v>0.43760000000000004</v>
      </c>
      <c r="Z6584">
        <f t="shared" ca="1" si="1849"/>
        <v>0</v>
      </c>
      <c r="AA6584">
        <f t="shared" ca="1" si="1850"/>
        <v>0</v>
      </c>
      <c r="AB6584">
        <f t="shared" ca="1" si="1851"/>
        <v>0</v>
      </c>
      <c r="AC6584">
        <f t="shared" ca="1" si="1857"/>
        <v>0</v>
      </c>
      <c r="AD6584">
        <f t="shared" ca="1" si="1840"/>
        <v>0.43760000000000004</v>
      </c>
      <c r="AE6584">
        <f t="shared" ca="1" si="1852"/>
        <v>0</v>
      </c>
      <c r="AF6584">
        <f t="shared" ca="1" si="1853"/>
        <v>0.43760000000000004</v>
      </c>
      <c r="AG6584">
        <f t="shared" ca="1" si="1854"/>
        <v>0</v>
      </c>
      <c r="AH6584">
        <f t="shared" ca="1" si="1855"/>
        <v>1</v>
      </c>
    </row>
    <row r="6585" spans="15:34" x14ac:dyDescent="0.25">
      <c r="O6585">
        <v>6529</v>
      </c>
      <c r="P6585" s="2">
        <f t="shared" si="1856"/>
        <v>44468.999999984168</v>
      </c>
      <c r="Q6585">
        <f t="shared" si="1841"/>
        <v>30</v>
      </c>
      <c r="R6585">
        <f t="shared" si="1842"/>
        <v>9</v>
      </c>
      <c r="S6585">
        <f t="shared" si="1843"/>
        <v>3</v>
      </c>
      <c r="T6585">
        <f t="shared" si="1844"/>
        <v>0</v>
      </c>
      <c r="U6585">
        <f t="shared" si="1845"/>
        <v>2</v>
      </c>
      <c r="V6585">
        <f t="shared" ca="1" si="1846"/>
        <v>0.2964</v>
      </c>
      <c r="W6585">
        <f>INDEX(Solarstrahlungsdaten!$B$13:$G$8772,Übersicht!O6585,Übersicht!$E$10)</f>
        <v>0</v>
      </c>
      <c r="X6585">
        <f t="shared" si="1847"/>
        <v>0</v>
      </c>
      <c r="Y6585">
        <f t="shared" ca="1" si="1848"/>
        <v>0.2964</v>
      </c>
      <c r="Z6585">
        <f t="shared" ca="1" si="1849"/>
        <v>0</v>
      </c>
      <c r="AA6585">
        <f t="shared" ca="1" si="1850"/>
        <v>0</v>
      </c>
      <c r="AB6585">
        <f t="shared" ca="1" si="1851"/>
        <v>0</v>
      </c>
      <c r="AC6585">
        <f t="shared" ca="1" si="1857"/>
        <v>0</v>
      </c>
      <c r="AD6585">
        <f t="shared" ref="AD6585:AD6648" ca="1" si="1858">Y6585+AA6585-AB6585</f>
        <v>0.2964</v>
      </c>
      <c r="AE6585">
        <f t="shared" ca="1" si="1852"/>
        <v>0</v>
      </c>
      <c r="AF6585">
        <f t="shared" ca="1" si="1853"/>
        <v>0.2964</v>
      </c>
      <c r="AG6585">
        <f t="shared" ca="1" si="1854"/>
        <v>0</v>
      </c>
      <c r="AH6585">
        <f t="shared" ca="1" si="1855"/>
        <v>1</v>
      </c>
    </row>
    <row r="6586" spans="15:34" x14ac:dyDescent="0.25">
      <c r="O6586">
        <v>6530</v>
      </c>
      <c r="P6586" s="2">
        <f t="shared" si="1856"/>
        <v>44469.041666650832</v>
      </c>
      <c r="Q6586">
        <f t="shared" ref="Q6586:Q6649" si="1859">DAY(P6586)</f>
        <v>30</v>
      </c>
      <c r="R6586">
        <f t="shared" ref="R6586:R6649" si="1860">MONTH(P6586)</f>
        <v>9</v>
      </c>
      <c r="S6586">
        <f t="shared" ref="S6586:S6649" si="1861">IF(WEEKDAY(P6586)=6,1,IF(WEEKDAY(P6586)=7,2,3))</f>
        <v>3</v>
      </c>
      <c r="T6586">
        <f t="shared" ref="T6586:T6649" si="1862">HOUR(P6586)</f>
        <v>1</v>
      </c>
      <c r="U6586">
        <f t="shared" ref="U6586:U6649" si="1863">IF(AND(P6586&gt;DATE(2021,5,14),P6586&lt;DATE(2021,9,15)),1,IF(AND(P6586&gt;DATE(2021,3,20),P6586&lt;DATE(2021,11,1)),2,0))</f>
        <v>2</v>
      </c>
      <c r="V6586">
        <f t="shared" ref="V6586:V6649" ca="1" si="1864">INDEX($D$57:$L$80,1+T6586,S6586+U6586*3)</f>
        <v>0.20670000000000002</v>
      </c>
      <c r="W6586">
        <f>INDEX(Solarstrahlungsdaten!$B$13:$G$8772,Übersicht!O6586,Übersicht!$E$10)</f>
        <v>0</v>
      </c>
      <c r="X6586">
        <f t="shared" ref="X6586:X6649" si="1865">IF(W6586*$D$9/1000*(1-$D$41)&gt;$D$9*$D$42,$D$9*$D$42,W6586*$D$9/1000*(1-$D$41))</f>
        <v>0</v>
      </c>
      <c r="Y6586">
        <f t="shared" ref="Y6586:Y6649" ca="1" si="1866">V6586-X6586</f>
        <v>0.20670000000000002</v>
      </c>
      <c r="Z6586">
        <f t="shared" ref="Z6586:Z6649" ca="1" si="1867">IF(X6586&gt;V6586,V6586,X6586)</f>
        <v>0</v>
      </c>
      <c r="AA6586">
        <f t="shared" ref="AA6586:AA6649" ca="1" si="1868">IF(Y6586&lt;0, IF(AC6585-Y6586&lt;$D$22, -Y6586, $D$22-AC6585),0)</f>
        <v>0</v>
      </c>
      <c r="AB6586">
        <f t="shared" ref="AB6586:AB6649" ca="1" si="1869">IF(Y6586&gt;0, IF(AC6585-Y6586&gt;0, Y6586, AC6585),0)</f>
        <v>0</v>
      </c>
      <c r="AC6586">
        <f t="shared" ca="1" si="1857"/>
        <v>0</v>
      </c>
      <c r="AD6586">
        <f t="shared" ca="1" si="1858"/>
        <v>0.20670000000000002</v>
      </c>
      <c r="AE6586">
        <f t="shared" ref="AE6586:AE6649" ca="1" si="1870">IF(AD6586&lt;0,-AD6586,0)</f>
        <v>0</v>
      </c>
      <c r="AF6586">
        <f t="shared" ref="AF6586:AF6649" ca="1" si="1871">IF(AD6586&gt;0,AD6586,0)</f>
        <v>0.20670000000000002</v>
      </c>
      <c r="AG6586">
        <f t="shared" ref="AG6586:AG6649" ca="1" si="1872">IF($D$22&gt;0,AC6586/$D$22,0)</f>
        <v>0</v>
      </c>
      <c r="AH6586">
        <f t="shared" ref="AH6586:AH6649" ca="1" si="1873">IF(AC6586&lt;=0,1,0)</f>
        <v>1</v>
      </c>
    </row>
    <row r="6587" spans="15:34" x14ac:dyDescent="0.25">
      <c r="O6587">
        <v>6531</v>
      </c>
      <c r="P6587" s="2">
        <f t="shared" ref="P6587:P6650" si="1874">P6586+TIME(1,,)</f>
        <v>44469.083333317496</v>
      </c>
      <c r="Q6587">
        <f t="shared" si="1859"/>
        <v>30</v>
      </c>
      <c r="R6587">
        <f t="shared" si="1860"/>
        <v>9</v>
      </c>
      <c r="S6587">
        <f t="shared" si="1861"/>
        <v>3</v>
      </c>
      <c r="T6587">
        <f t="shared" si="1862"/>
        <v>2</v>
      </c>
      <c r="U6587">
        <f t="shared" si="1863"/>
        <v>2</v>
      </c>
      <c r="V6587">
        <f t="shared" ca="1" si="1864"/>
        <v>0.18039999999999998</v>
      </c>
      <c r="W6587">
        <f>INDEX(Solarstrahlungsdaten!$B$13:$G$8772,Übersicht!O6587,Übersicht!$E$10)</f>
        <v>0</v>
      </c>
      <c r="X6587">
        <f t="shared" si="1865"/>
        <v>0</v>
      </c>
      <c r="Y6587">
        <f t="shared" ca="1" si="1866"/>
        <v>0.18039999999999998</v>
      </c>
      <c r="Z6587">
        <f t="shared" ca="1" si="1867"/>
        <v>0</v>
      </c>
      <c r="AA6587">
        <f t="shared" ca="1" si="1868"/>
        <v>0</v>
      </c>
      <c r="AB6587">
        <f t="shared" ca="1" si="1869"/>
        <v>0</v>
      </c>
      <c r="AC6587">
        <f t="shared" ref="AC6587:AC6650" ca="1" si="1875">AC6586+AA6587-AB6587</f>
        <v>0</v>
      </c>
      <c r="AD6587">
        <f t="shared" ca="1" si="1858"/>
        <v>0.18039999999999998</v>
      </c>
      <c r="AE6587">
        <f t="shared" ca="1" si="1870"/>
        <v>0</v>
      </c>
      <c r="AF6587">
        <f t="shared" ca="1" si="1871"/>
        <v>0.18039999999999998</v>
      </c>
      <c r="AG6587">
        <f t="shared" ca="1" si="1872"/>
        <v>0</v>
      </c>
      <c r="AH6587">
        <f t="shared" ca="1" si="1873"/>
        <v>1</v>
      </c>
    </row>
    <row r="6588" spans="15:34" x14ac:dyDescent="0.25">
      <c r="O6588">
        <v>6532</v>
      </c>
      <c r="P6588" s="2">
        <f t="shared" si="1874"/>
        <v>44469.12499998416</v>
      </c>
      <c r="Q6588">
        <f t="shared" si="1859"/>
        <v>30</v>
      </c>
      <c r="R6588">
        <f t="shared" si="1860"/>
        <v>9</v>
      </c>
      <c r="S6588">
        <f t="shared" si="1861"/>
        <v>3</v>
      </c>
      <c r="T6588">
        <f t="shared" si="1862"/>
        <v>3</v>
      </c>
      <c r="U6588">
        <f t="shared" si="1863"/>
        <v>2</v>
      </c>
      <c r="V6588">
        <f t="shared" ca="1" si="1864"/>
        <v>0.1724</v>
      </c>
      <c r="W6588">
        <f>INDEX(Solarstrahlungsdaten!$B$13:$G$8772,Übersicht!O6588,Übersicht!$E$10)</f>
        <v>0</v>
      </c>
      <c r="X6588">
        <f t="shared" si="1865"/>
        <v>0</v>
      </c>
      <c r="Y6588">
        <f t="shared" ca="1" si="1866"/>
        <v>0.1724</v>
      </c>
      <c r="Z6588">
        <f t="shared" ca="1" si="1867"/>
        <v>0</v>
      </c>
      <c r="AA6588">
        <f t="shared" ca="1" si="1868"/>
        <v>0</v>
      </c>
      <c r="AB6588">
        <f t="shared" ca="1" si="1869"/>
        <v>0</v>
      </c>
      <c r="AC6588">
        <f t="shared" ca="1" si="1875"/>
        <v>0</v>
      </c>
      <c r="AD6588">
        <f t="shared" ca="1" si="1858"/>
        <v>0.1724</v>
      </c>
      <c r="AE6588">
        <f t="shared" ca="1" si="1870"/>
        <v>0</v>
      </c>
      <c r="AF6588">
        <f t="shared" ca="1" si="1871"/>
        <v>0.1724</v>
      </c>
      <c r="AG6588">
        <f t="shared" ca="1" si="1872"/>
        <v>0</v>
      </c>
      <c r="AH6588">
        <f t="shared" ca="1" si="1873"/>
        <v>1</v>
      </c>
    </row>
    <row r="6589" spans="15:34" x14ac:dyDescent="0.25">
      <c r="O6589">
        <v>6533</v>
      </c>
      <c r="P6589" s="2">
        <f t="shared" si="1874"/>
        <v>44469.166666650824</v>
      </c>
      <c r="Q6589">
        <f t="shared" si="1859"/>
        <v>30</v>
      </c>
      <c r="R6589">
        <f t="shared" si="1860"/>
        <v>9</v>
      </c>
      <c r="S6589">
        <f t="shared" si="1861"/>
        <v>3</v>
      </c>
      <c r="T6589">
        <f t="shared" si="1862"/>
        <v>4</v>
      </c>
      <c r="U6589">
        <f t="shared" si="1863"/>
        <v>2</v>
      </c>
      <c r="V6589">
        <f t="shared" ca="1" si="1864"/>
        <v>0.17459999999999998</v>
      </c>
      <c r="W6589">
        <f>INDEX(Solarstrahlungsdaten!$B$13:$G$8772,Übersicht!O6589,Übersicht!$E$10)</f>
        <v>0</v>
      </c>
      <c r="X6589">
        <f t="shared" si="1865"/>
        <v>0</v>
      </c>
      <c r="Y6589">
        <f t="shared" ca="1" si="1866"/>
        <v>0.17459999999999998</v>
      </c>
      <c r="Z6589">
        <f t="shared" ca="1" si="1867"/>
        <v>0</v>
      </c>
      <c r="AA6589">
        <f t="shared" ca="1" si="1868"/>
        <v>0</v>
      </c>
      <c r="AB6589">
        <f t="shared" ca="1" si="1869"/>
        <v>0</v>
      </c>
      <c r="AC6589">
        <f t="shared" ca="1" si="1875"/>
        <v>0</v>
      </c>
      <c r="AD6589">
        <f t="shared" ca="1" si="1858"/>
        <v>0.17459999999999998</v>
      </c>
      <c r="AE6589">
        <f t="shared" ca="1" si="1870"/>
        <v>0</v>
      </c>
      <c r="AF6589">
        <f t="shared" ca="1" si="1871"/>
        <v>0.17459999999999998</v>
      </c>
      <c r="AG6589">
        <f t="shared" ca="1" si="1872"/>
        <v>0</v>
      </c>
      <c r="AH6589">
        <f t="shared" ca="1" si="1873"/>
        <v>1</v>
      </c>
    </row>
    <row r="6590" spans="15:34" x14ac:dyDescent="0.25">
      <c r="O6590">
        <v>6534</v>
      </c>
      <c r="P6590" s="2">
        <f t="shared" si="1874"/>
        <v>44469.208333317489</v>
      </c>
      <c r="Q6590">
        <f t="shared" si="1859"/>
        <v>30</v>
      </c>
      <c r="R6590">
        <f t="shared" si="1860"/>
        <v>9</v>
      </c>
      <c r="S6590">
        <f t="shared" si="1861"/>
        <v>3</v>
      </c>
      <c r="T6590">
        <f t="shared" si="1862"/>
        <v>5</v>
      </c>
      <c r="U6590">
        <f t="shared" si="1863"/>
        <v>2</v>
      </c>
      <c r="V6590">
        <f t="shared" ca="1" si="1864"/>
        <v>0.1938</v>
      </c>
      <c r="W6590">
        <f>INDEX(Solarstrahlungsdaten!$B$13:$G$8772,Übersicht!O6590,Übersicht!$E$10)</f>
        <v>0</v>
      </c>
      <c r="X6590">
        <f t="shared" si="1865"/>
        <v>0</v>
      </c>
      <c r="Y6590">
        <f t="shared" ca="1" si="1866"/>
        <v>0.1938</v>
      </c>
      <c r="Z6590">
        <f t="shared" ca="1" si="1867"/>
        <v>0</v>
      </c>
      <c r="AA6590">
        <f t="shared" ca="1" si="1868"/>
        <v>0</v>
      </c>
      <c r="AB6590">
        <f t="shared" ca="1" si="1869"/>
        <v>0</v>
      </c>
      <c r="AC6590">
        <f t="shared" ca="1" si="1875"/>
        <v>0</v>
      </c>
      <c r="AD6590">
        <f t="shared" ca="1" si="1858"/>
        <v>0.1938</v>
      </c>
      <c r="AE6590">
        <f t="shared" ca="1" si="1870"/>
        <v>0</v>
      </c>
      <c r="AF6590">
        <f t="shared" ca="1" si="1871"/>
        <v>0.1938</v>
      </c>
      <c r="AG6590">
        <f t="shared" ca="1" si="1872"/>
        <v>0</v>
      </c>
      <c r="AH6590">
        <f t="shared" ca="1" si="1873"/>
        <v>1</v>
      </c>
    </row>
    <row r="6591" spans="15:34" x14ac:dyDescent="0.25">
      <c r="O6591">
        <v>6535</v>
      </c>
      <c r="P6591" s="2">
        <f t="shared" si="1874"/>
        <v>44469.249999984153</v>
      </c>
      <c r="Q6591">
        <f t="shared" si="1859"/>
        <v>30</v>
      </c>
      <c r="R6591">
        <f t="shared" si="1860"/>
        <v>9</v>
      </c>
      <c r="S6591">
        <f t="shared" si="1861"/>
        <v>3</v>
      </c>
      <c r="T6591">
        <f t="shared" si="1862"/>
        <v>6</v>
      </c>
      <c r="U6591">
        <f t="shared" si="1863"/>
        <v>2</v>
      </c>
      <c r="V6591">
        <f t="shared" ca="1" si="1864"/>
        <v>0.32089999999999996</v>
      </c>
      <c r="W6591">
        <f>INDEX(Solarstrahlungsdaten!$B$13:$G$8772,Übersicht!O6591,Übersicht!$E$10)</f>
        <v>53.085000000000001</v>
      </c>
      <c r="X6591">
        <f t="shared" si="1865"/>
        <v>0.18261240000000001</v>
      </c>
      <c r="Y6591">
        <f t="shared" ca="1" si="1866"/>
        <v>0.13828759999999996</v>
      </c>
      <c r="Z6591">
        <f t="shared" ca="1" si="1867"/>
        <v>0.18261240000000001</v>
      </c>
      <c r="AA6591">
        <f t="shared" ca="1" si="1868"/>
        <v>0</v>
      </c>
      <c r="AB6591">
        <f t="shared" ca="1" si="1869"/>
        <v>0</v>
      </c>
      <c r="AC6591">
        <f t="shared" ca="1" si="1875"/>
        <v>0</v>
      </c>
      <c r="AD6591">
        <f t="shared" ca="1" si="1858"/>
        <v>0.13828759999999996</v>
      </c>
      <c r="AE6591">
        <f t="shared" ca="1" si="1870"/>
        <v>0</v>
      </c>
      <c r="AF6591">
        <f t="shared" ca="1" si="1871"/>
        <v>0.13828759999999996</v>
      </c>
      <c r="AG6591">
        <f t="shared" ca="1" si="1872"/>
        <v>0</v>
      </c>
      <c r="AH6591">
        <f t="shared" ca="1" si="1873"/>
        <v>1</v>
      </c>
    </row>
    <row r="6592" spans="15:34" x14ac:dyDescent="0.25">
      <c r="O6592">
        <v>6536</v>
      </c>
      <c r="P6592" s="2">
        <f t="shared" si="1874"/>
        <v>44469.291666650817</v>
      </c>
      <c r="Q6592">
        <f t="shared" si="1859"/>
        <v>30</v>
      </c>
      <c r="R6592">
        <f t="shared" si="1860"/>
        <v>9</v>
      </c>
      <c r="S6592">
        <f t="shared" si="1861"/>
        <v>3</v>
      </c>
      <c r="T6592">
        <f t="shared" si="1862"/>
        <v>7</v>
      </c>
      <c r="U6592">
        <f t="shared" si="1863"/>
        <v>2</v>
      </c>
      <c r="V6592">
        <f t="shared" ca="1" si="1864"/>
        <v>0.49560000000000004</v>
      </c>
      <c r="W6592">
        <f>INDEX(Solarstrahlungsdaten!$B$13:$G$8772,Übersicht!O6592,Übersicht!$E$10)</f>
        <v>117.16</v>
      </c>
      <c r="X6592">
        <f t="shared" si="1865"/>
        <v>0.40303040000000001</v>
      </c>
      <c r="Y6592">
        <f t="shared" ca="1" si="1866"/>
        <v>9.256960000000003E-2</v>
      </c>
      <c r="Z6592">
        <f t="shared" ca="1" si="1867"/>
        <v>0.40303040000000001</v>
      </c>
      <c r="AA6592">
        <f t="shared" ca="1" si="1868"/>
        <v>0</v>
      </c>
      <c r="AB6592">
        <f t="shared" ca="1" si="1869"/>
        <v>0</v>
      </c>
      <c r="AC6592">
        <f t="shared" ca="1" si="1875"/>
        <v>0</v>
      </c>
      <c r="AD6592">
        <f t="shared" ca="1" si="1858"/>
        <v>9.256960000000003E-2</v>
      </c>
      <c r="AE6592">
        <f t="shared" ca="1" si="1870"/>
        <v>0</v>
      </c>
      <c r="AF6592">
        <f t="shared" ca="1" si="1871"/>
        <v>9.256960000000003E-2</v>
      </c>
      <c r="AG6592">
        <f t="shared" ca="1" si="1872"/>
        <v>0</v>
      </c>
      <c r="AH6592">
        <f t="shared" ca="1" si="1873"/>
        <v>1</v>
      </c>
    </row>
    <row r="6593" spans="15:34" x14ac:dyDescent="0.25">
      <c r="O6593">
        <v>6537</v>
      </c>
      <c r="P6593" s="2">
        <f t="shared" si="1874"/>
        <v>44469.333333317481</v>
      </c>
      <c r="Q6593">
        <f t="shared" si="1859"/>
        <v>30</v>
      </c>
      <c r="R6593">
        <f t="shared" si="1860"/>
        <v>9</v>
      </c>
      <c r="S6593">
        <f t="shared" si="1861"/>
        <v>3</v>
      </c>
      <c r="T6593">
        <f t="shared" si="1862"/>
        <v>8</v>
      </c>
      <c r="U6593">
        <f t="shared" si="1863"/>
        <v>2</v>
      </c>
      <c r="V6593">
        <f t="shared" ca="1" si="1864"/>
        <v>0.54830000000000001</v>
      </c>
      <c r="W6593">
        <f>INDEX(Solarstrahlungsdaten!$B$13:$G$8772,Übersicht!O6593,Übersicht!$E$10)</f>
        <v>179.70499999999998</v>
      </c>
      <c r="X6593">
        <f t="shared" si="1865"/>
        <v>0.61818519999999988</v>
      </c>
      <c r="Y6593">
        <f t="shared" ca="1" si="1866"/>
        <v>-6.988519999999987E-2</v>
      </c>
      <c r="Z6593">
        <f t="shared" ca="1" si="1867"/>
        <v>0.54830000000000001</v>
      </c>
      <c r="AA6593">
        <f t="shared" ca="1" si="1868"/>
        <v>6.988519999999987E-2</v>
      </c>
      <c r="AB6593">
        <f t="shared" ca="1" si="1869"/>
        <v>0</v>
      </c>
      <c r="AC6593">
        <f t="shared" ca="1" si="1875"/>
        <v>6.988519999999987E-2</v>
      </c>
      <c r="AD6593">
        <f t="shared" ca="1" si="1858"/>
        <v>0</v>
      </c>
      <c r="AE6593">
        <f t="shared" ca="1" si="1870"/>
        <v>0</v>
      </c>
      <c r="AF6593">
        <f t="shared" ca="1" si="1871"/>
        <v>0</v>
      </c>
      <c r="AG6593">
        <f t="shared" ca="1" si="1872"/>
        <v>1.7471299999999967E-2</v>
      </c>
      <c r="AH6593">
        <f t="shared" ca="1" si="1873"/>
        <v>0</v>
      </c>
    </row>
    <row r="6594" spans="15:34" x14ac:dyDescent="0.25">
      <c r="O6594">
        <v>6538</v>
      </c>
      <c r="P6594" s="2">
        <f t="shared" si="1874"/>
        <v>44469.374999984146</v>
      </c>
      <c r="Q6594">
        <f t="shared" si="1859"/>
        <v>30</v>
      </c>
      <c r="R6594">
        <f t="shared" si="1860"/>
        <v>9</v>
      </c>
      <c r="S6594">
        <f t="shared" si="1861"/>
        <v>3</v>
      </c>
      <c r="T6594">
        <f t="shared" si="1862"/>
        <v>9</v>
      </c>
      <c r="U6594">
        <f t="shared" si="1863"/>
        <v>2</v>
      </c>
      <c r="V6594">
        <f t="shared" ca="1" si="1864"/>
        <v>0.54630000000000001</v>
      </c>
      <c r="W6594">
        <f>INDEX(Solarstrahlungsdaten!$B$13:$G$8772,Übersicht!O6594,Übersicht!$E$10)</f>
        <v>246.185</v>
      </c>
      <c r="X6594">
        <f t="shared" si="1865"/>
        <v>0.84687640000000008</v>
      </c>
      <c r="Y6594">
        <f t="shared" ca="1" si="1866"/>
        <v>-0.30057640000000008</v>
      </c>
      <c r="Z6594">
        <f t="shared" ca="1" si="1867"/>
        <v>0.54630000000000001</v>
      </c>
      <c r="AA6594">
        <f t="shared" ca="1" si="1868"/>
        <v>0.30057640000000008</v>
      </c>
      <c r="AB6594">
        <f t="shared" ca="1" si="1869"/>
        <v>0</v>
      </c>
      <c r="AC6594">
        <f t="shared" ca="1" si="1875"/>
        <v>0.37046159999999995</v>
      </c>
      <c r="AD6594">
        <f t="shared" ca="1" si="1858"/>
        <v>0</v>
      </c>
      <c r="AE6594">
        <f t="shared" ca="1" si="1870"/>
        <v>0</v>
      </c>
      <c r="AF6594">
        <f t="shared" ca="1" si="1871"/>
        <v>0</v>
      </c>
      <c r="AG6594">
        <f t="shared" ca="1" si="1872"/>
        <v>9.2615399999999987E-2</v>
      </c>
      <c r="AH6594">
        <f t="shared" ca="1" si="1873"/>
        <v>0</v>
      </c>
    </row>
    <row r="6595" spans="15:34" x14ac:dyDescent="0.25">
      <c r="O6595">
        <v>6539</v>
      </c>
      <c r="P6595" s="2">
        <f t="shared" si="1874"/>
        <v>44469.41666665081</v>
      </c>
      <c r="Q6595">
        <f t="shared" si="1859"/>
        <v>30</v>
      </c>
      <c r="R6595">
        <f t="shared" si="1860"/>
        <v>9</v>
      </c>
      <c r="S6595">
        <f t="shared" si="1861"/>
        <v>3</v>
      </c>
      <c r="T6595">
        <f t="shared" si="1862"/>
        <v>10</v>
      </c>
      <c r="U6595">
        <f t="shared" si="1863"/>
        <v>2</v>
      </c>
      <c r="V6595">
        <f t="shared" ca="1" si="1864"/>
        <v>0.5323</v>
      </c>
      <c r="W6595">
        <f>INDEX(Solarstrahlungsdaten!$B$13:$G$8772,Übersicht!O6595,Übersicht!$E$10)</f>
        <v>404.53499999999997</v>
      </c>
      <c r="X6595">
        <f t="shared" si="1865"/>
        <v>1.3916004</v>
      </c>
      <c r="Y6595">
        <f t="shared" ca="1" si="1866"/>
        <v>-0.85930039999999996</v>
      </c>
      <c r="Z6595">
        <f t="shared" ca="1" si="1867"/>
        <v>0.5323</v>
      </c>
      <c r="AA6595">
        <f t="shared" ca="1" si="1868"/>
        <v>0.85930039999999996</v>
      </c>
      <c r="AB6595">
        <f t="shared" ca="1" si="1869"/>
        <v>0</v>
      </c>
      <c r="AC6595">
        <f t="shared" ca="1" si="1875"/>
        <v>1.229762</v>
      </c>
      <c r="AD6595">
        <f t="shared" ca="1" si="1858"/>
        <v>0</v>
      </c>
      <c r="AE6595">
        <f t="shared" ca="1" si="1870"/>
        <v>0</v>
      </c>
      <c r="AF6595">
        <f t="shared" ca="1" si="1871"/>
        <v>0</v>
      </c>
      <c r="AG6595">
        <f t="shared" ca="1" si="1872"/>
        <v>0.30744050000000001</v>
      </c>
      <c r="AH6595">
        <f t="shared" ca="1" si="1873"/>
        <v>0</v>
      </c>
    </row>
    <row r="6596" spans="15:34" x14ac:dyDescent="0.25">
      <c r="O6596">
        <v>6540</v>
      </c>
      <c r="P6596" s="2">
        <f t="shared" si="1874"/>
        <v>44469.458333317474</v>
      </c>
      <c r="Q6596">
        <f t="shared" si="1859"/>
        <v>30</v>
      </c>
      <c r="R6596">
        <f t="shared" si="1860"/>
        <v>9</v>
      </c>
      <c r="S6596">
        <f t="shared" si="1861"/>
        <v>3</v>
      </c>
      <c r="T6596">
        <f t="shared" si="1862"/>
        <v>11</v>
      </c>
      <c r="U6596">
        <f t="shared" si="1863"/>
        <v>2</v>
      </c>
      <c r="V6596">
        <f t="shared" ca="1" si="1864"/>
        <v>0.52639999999999998</v>
      </c>
      <c r="W6596">
        <f>INDEX(Solarstrahlungsdaten!$B$13:$G$8772,Übersicht!O6596,Übersicht!$E$10)</f>
        <v>34.340000000000003</v>
      </c>
      <c r="X6596">
        <f t="shared" si="1865"/>
        <v>0.1181296</v>
      </c>
      <c r="Y6596">
        <f t="shared" ca="1" si="1866"/>
        <v>0.40827039999999998</v>
      </c>
      <c r="Z6596">
        <f t="shared" ca="1" si="1867"/>
        <v>0.1181296</v>
      </c>
      <c r="AA6596">
        <f t="shared" ca="1" si="1868"/>
        <v>0</v>
      </c>
      <c r="AB6596">
        <f t="shared" ca="1" si="1869"/>
        <v>0.40827039999999998</v>
      </c>
      <c r="AC6596">
        <f t="shared" ca="1" si="1875"/>
        <v>0.8214916000000001</v>
      </c>
      <c r="AD6596">
        <f t="shared" ca="1" si="1858"/>
        <v>0</v>
      </c>
      <c r="AE6596">
        <f t="shared" ca="1" si="1870"/>
        <v>0</v>
      </c>
      <c r="AF6596">
        <f t="shared" ca="1" si="1871"/>
        <v>0</v>
      </c>
      <c r="AG6596">
        <f t="shared" ca="1" si="1872"/>
        <v>0.20537290000000002</v>
      </c>
      <c r="AH6596">
        <f t="shared" ca="1" si="1873"/>
        <v>0</v>
      </c>
    </row>
    <row r="6597" spans="15:34" x14ac:dyDescent="0.25">
      <c r="O6597">
        <v>6541</v>
      </c>
      <c r="P6597" s="2">
        <f t="shared" si="1874"/>
        <v>44469.499999984138</v>
      </c>
      <c r="Q6597">
        <f t="shared" si="1859"/>
        <v>30</v>
      </c>
      <c r="R6597">
        <f t="shared" si="1860"/>
        <v>9</v>
      </c>
      <c r="S6597">
        <f t="shared" si="1861"/>
        <v>3</v>
      </c>
      <c r="T6597">
        <f t="shared" si="1862"/>
        <v>12</v>
      </c>
      <c r="U6597">
        <f t="shared" si="1863"/>
        <v>2</v>
      </c>
      <c r="V6597">
        <f t="shared" ca="1" si="1864"/>
        <v>0.58089999999999997</v>
      </c>
      <c r="W6597">
        <f>INDEX(Solarstrahlungsdaten!$B$13:$G$8772,Übersicht!O6597,Übersicht!$E$10)</f>
        <v>490.11500000000001</v>
      </c>
      <c r="X6597">
        <f t="shared" si="1865"/>
        <v>1.6859956</v>
      </c>
      <c r="Y6597">
        <f t="shared" ca="1" si="1866"/>
        <v>-1.1050956000000001</v>
      </c>
      <c r="Z6597">
        <f t="shared" ca="1" si="1867"/>
        <v>0.58089999999999997</v>
      </c>
      <c r="AA6597">
        <f t="shared" ca="1" si="1868"/>
        <v>1.1050956000000001</v>
      </c>
      <c r="AB6597">
        <f t="shared" ca="1" si="1869"/>
        <v>0</v>
      </c>
      <c r="AC6597">
        <f t="shared" ca="1" si="1875"/>
        <v>1.9265872000000002</v>
      </c>
      <c r="AD6597">
        <f t="shared" ca="1" si="1858"/>
        <v>0</v>
      </c>
      <c r="AE6597">
        <f t="shared" ca="1" si="1870"/>
        <v>0</v>
      </c>
      <c r="AF6597">
        <f t="shared" ca="1" si="1871"/>
        <v>0</v>
      </c>
      <c r="AG6597">
        <f t="shared" ca="1" si="1872"/>
        <v>0.48164680000000004</v>
      </c>
      <c r="AH6597">
        <f t="shared" ca="1" si="1873"/>
        <v>0</v>
      </c>
    </row>
    <row r="6598" spans="15:34" x14ac:dyDescent="0.25">
      <c r="O6598">
        <v>6542</v>
      </c>
      <c r="P6598" s="2">
        <f t="shared" si="1874"/>
        <v>44469.541666650803</v>
      </c>
      <c r="Q6598">
        <f t="shared" si="1859"/>
        <v>30</v>
      </c>
      <c r="R6598">
        <f t="shared" si="1860"/>
        <v>9</v>
      </c>
      <c r="S6598">
        <f t="shared" si="1861"/>
        <v>3</v>
      </c>
      <c r="T6598">
        <f t="shared" si="1862"/>
        <v>13</v>
      </c>
      <c r="U6598">
        <f t="shared" si="1863"/>
        <v>2</v>
      </c>
      <c r="V6598">
        <f t="shared" ca="1" si="1864"/>
        <v>0.60009999999999986</v>
      </c>
      <c r="W6598">
        <f>INDEX(Solarstrahlungsdaten!$B$13:$G$8772,Übersicht!O6598,Übersicht!$E$10)</f>
        <v>422.09000000000003</v>
      </c>
      <c r="X6598">
        <f t="shared" si="1865"/>
        <v>1.4519896000000001</v>
      </c>
      <c r="Y6598">
        <f t="shared" ca="1" si="1866"/>
        <v>-0.85188960000000025</v>
      </c>
      <c r="Z6598">
        <f t="shared" ca="1" si="1867"/>
        <v>0.60009999999999986</v>
      </c>
      <c r="AA6598">
        <f t="shared" ca="1" si="1868"/>
        <v>0.85188960000000025</v>
      </c>
      <c r="AB6598">
        <f t="shared" ca="1" si="1869"/>
        <v>0</v>
      </c>
      <c r="AC6598">
        <f t="shared" ca="1" si="1875"/>
        <v>2.7784768000000004</v>
      </c>
      <c r="AD6598">
        <f t="shared" ca="1" si="1858"/>
        <v>0</v>
      </c>
      <c r="AE6598">
        <f t="shared" ca="1" si="1870"/>
        <v>0</v>
      </c>
      <c r="AF6598">
        <f t="shared" ca="1" si="1871"/>
        <v>0</v>
      </c>
      <c r="AG6598">
        <f t="shared" ca="1" si="1872"/>
        <v>0.6946192000000001</v>
      </c>
      <c r="AH6598">
        <f t="shared" ca="1" si="1873"/>
        <v>0</v>
      </c>
    </row>
    <row r="6599" spans="15:34" x14ac:dyDescent="0.25">
      <c r="O6599">
        <v>6543</v>
      </c>
      <c r="P6599" s="2">
        <f t="shared" si="1874"/>
        <v>44469.583333317467</v>
      </c>
      <c r="Q6599">
        <f t="shared" si="1859"/>
        <v>30</v>
      </c>
      <c r="R6599">
        <f t="shared" si="1860"/>
        <v>9</v>
      </c>
      <c r="S6599">
        <f t="shared" si="1861"/>
        <v>3</v>
      </c>
      <c r="T6599">
        <f t="shared" si="1862"/>
        <v>14</v>
      </c>
      <c r="U6599">
        <f t="shared" si="1863"/>
        <v>2</v>
      </c>
      <c r="V6599">
        <f t="shared" ca="1" si="1864"/>
        <v>0.52290000000000003</v>
      </c>
      <c r="W6599">
        <f>INDEX(Solarstrahlungsdaten!$B$13:$G$8772,Übersicht!O6599,Übersicht!$E$10)</f>
        <v>280.39</v>
      </c>
      <c r="X6599">
        <f t="shared" si="1865"/>
        <v>0.96454159999999989</v>
      </c>
      <c r="Y6599">
        <f t="shared" ca="1" si="1866"/>
        <v>-0.44164159999999986</v>
      </c>
      <c r="Z6599">
        <f t="shared" ca="1" si="1867"/>
        <v>0.52290000000000003</v>
      </c>
      <c r="AA6599">
        <f t="shared" ca="1" si="1868"/>
        <v>0.44164159999999986</v>
      </c>
      <c r="AB6599">
        <f t="shared" ca="1" si="1869"/>
        <v>0</v>
      </c>
      <c r="AC6599">
        <f t="shared" ca="1" si="1875"/>
        <v>3.2201184000000005</v>
      </c>
      <c r="AD6599">
        <f t="shared" ca="1" si="1858"/>
        <v>0</v>
      </c>
      <c r="AE6599">
        <f t="shared" ca="1" si="1870"/>
        <v>0</v>
      </c>
      <c r="AF6599">
        <f t="shared" ca="1" si="1871"/>
        <v>0</v>
      </c>
      <c r="AG6599">
        <f t="shared" ca="1" si="1872"/>
        <v>0.80502960000000012</v>
      </c>
      <c r="AH6599">
        <f t="shared" ca="1" si="1873"/>
        <v>0</v>
      </c>
    </row>
    <row r="6600" spans="15:34" x14ac:dyDescent="0.25">
      <c r="O6600">
        <v>6544</v>
      </c>
      <c r="P6600" s="2">
        <f t="shared" si="1874"/>
        <v>44469.624999984131</v>
      </c>
      <c r="Q6600">
        <f t="shared" si="1859"/>
        <v>30</v>
      </c>
      <c r="R6600">
        <f t="shared" si="1860"/>
        <v>9</v>
      </c>
      <c r="S6600">
        <f t="shared" si="1861"/>
        <v>3</v>
      </c>
      <c r="T6600">
        <f t="shared" si="1862"/>
        <v>15</v>
      </c>
      <c r="U6600">
        <f t="shared" si="1863"/>
        <v>2</v>
      </c>
      <c r="V6600">
        <f t="shared" ca="1" si="1864"/>
        <v>0.46609999999999996</v>
      </c>
      <c r="W6600">
        <f>INDEX(Solarstrahlungsdaten!$B$13:$G$8772,Übersicht!O6600,Übersicht!$E$10)</f>
        <v>189.85000000000002</v>
      </c>
      <c r="X6600">
        <f t="shared" si="1865"/>
        <v>0.65308400000000011</v>
      </c>
      <c r="Y6600">
        <f t="shared" ca="1" si="1866"/>
        <v>-0.18698400000000015</v>
      </c>
      <c r="Z6600">
        <f t="shared" ca="1" si="1867"/>
        <v>0.46609999999999996</v>
      </c>
      <c r="AA6600">
        <f t="shared" ca="1" si="1868"/>
        <v>0.18698400000000015</v>
      </c>
      <c r="AB6600">
        <f t="shared" ca="1" si="1869"/>
        <v>0</v>
      </c>
      <c r="AC6600">
        <f t="shared" ca="1" si="1875"/>
        <v>3.4071024000000008</v>
      </c>
      <c r="AD6600">
        <f t="shared" ca="1" si="1858"/>
        <v>0</v>
      </c>
      <c r="AE6600">
        <f t="shared" ca="1" si="1870"/>
        <v>0</v>
      </c>
      <c r="AF6600">
        <f t="shared" ca="1" si="1871"/>
        <v>0</v>
      </c>
      <c r="AG6600">
        <f t="shared" ca="1" si="1872"/>
        <v>0.85177560000000019</v>
      </c>
      <c r="AH6600">
        <f t="shared" ca="1" si="1873"/>
        <v>0</v>
      </c>
    </row>
    <row r="6601" spans="15:34" x14ac:dyDescent="0.25">
      <c r="O6601">
        <v>6545</v>
      </c>
      <c r="P6601" s="2">
        <f t="shared" si="1874"/>
        <v>44469.666666650795</v>
      </c>
      <c r="Q6601">
        <f t="shared" si="1859"/>
        <v>30</v>
      </c>
      <c r="R6601">
        <f t="shared" si="1860"/>
        <v>9</v>
      </c>
      <c r="S6601">
        <f t="shared" si="1861"/>
        <v>3</v>
      </c>
      <c r="T6601">
        <f t="shared" si="1862"/>
        <v>16</v>
      </c>
      <c r="U6601">
        <f t="shared" si="1863"/>
        <v>2</v>
      </c>
      <c r="V6601">
        <f t="shared" ca="1" si="1864"/>
        <v>0.42710000000000004</v>
      </c>
      <c r="W6601">
        <f>INDEX(Solarstrahlungsdaten!$B$13:$G$8772,Übersicht!O6601,Übersicht!$E$10)</f>
        <v>81.52</v>
      </c>
      <c r="X6601">
        <f t="shared" si="1865"/>
        <v>0.28042879999999998</v>
      </c>
      <c r="Y6601">
        <f t="shared" ca="1" si="1866"/>
        <v>0.14667120000000006</v>
      </c>
      <c r="Z6601">
        <f t="shared" ca="1" si="1867"/>
        <v>0.28042879999999998</v>
      </c>
      <c r="AA6601">
        <f t="shared" ca="1" si="1868"/>
        <v>0</v>
      </c>
      <c r="AB6601">
        <f t="shared" ca="1" si="1869"/>
        <v>0.14667120000000006</v>
      </c>
      <c r="AC6601">
        <f t="shared" ca="1" si="1875"/>
        <v>3.2604312000000006</v>
      </c>
      <c r="AD6601">
        <f t="shared" ca="1" si="1858"/>
        <v>0</v>
      </c>
      <c r="AE6601">
        <f t="shared" ca="1" si="1870"/>
        <v>0</v>
      </c>
      <c r="AF6601">
        <f t="shared" ca="1" si="1871"/>
        <v>0</v>
      </c>
      <c r="AG6601">
        <f t="shared" ca="1" si="1872"/>
        <v>0.81510780000000016</v>
      </c>
      <c r="AH6601">
        <f t="shared" ca="1" si="1873"/>
        <v>0</v>
      </c>
    </row>
    <row r="6602" spans="15:34" x14ac:dyDescent="0.25">
      <c r="O6602">
        <v>6546</v>
      </c>
      <c r="P6602" s="2">
        <f t="shared" si="1874"/>
        <v>44469.70833331746</v>
      </c>
      <c r="Q6602">
        <f t="shared" si="1859"/>
        <v>30</v>
      </c>
      <c r="R6602">
        <f t="shared" si="1860"/>
        <v>9</v>
      </c>
      <c r="S6602">
        <f t="shared" si="1861"/>
        <v>3</v>
      </c>
      <c r="T6602">
        <f t="shared" si="1862"/>
        <v>17</v>
      </c>
      <c r="U6602">
        <f t="shared" si="1863"/>
        <v>2</v>
      </c>
      <c r="V6602">
        <f t="shared" ca="1" si="1864"/>
        <v>0.44700000000000001</v>
      </c>
      <c r="W6602">
        <f>INDEX(Solarstrahlungsdaten!$B$13:$G$8772,Übersicht!O6602,Übersicht!$E$10)</f>
        <v>0</v>
      </c>
      <c r="X6602">
        <f t="shared" si="1865"/>
        <v>0</v>
      </c>
      <c r="Y6602">
        <f t="shared" ca="1" si="1866"/>
        <v>0.44700000000000001</v>
      </c>
      <c r="Z6602">
        <f t="shared" ca="1" si="1867"/>
        <v>0</v>
      </c>
      <c r="AA6602">
        <f t="shared" ca="1" si="1868"/>
        <v>0</v>
      </c>
      <c r="AB6602">
        <f t="shared" ca="1" si="1869"/>
        <v>0.44700000000000001</v>
      </c>
      <c r="AC6602">
        <f t="shared" ca="1" si="1875"/>
        <v>2.8134312000000006</v>
      </c>
      <c r="AD6602">
        <f t="shared" ca="1" si="1858"/>
        <v>0</v>
      </c>
      <c r="AE6602">
        <f t="shared" ca="1" si="1870"/>
        <v>0</v>
      </c>
      <c r="AF6602">
        <f t="shared" ca="1" si="1871"/>
        <v>0</v>
      </c>
      <c r="AG6602">
        <f t="shared" ca="1" si="1872"/>
        <v>0.70335780000000014</v>
      </c>
      <c r="AH6602">
        <f t="shared" ca="1" si="1873"/>
        <v>0</v>
      </c>
    </row>
    <row r="6603" spans="15:34" x14ac:dyDescent="0.25">
      <c r="O6603">
        <v>6547</v>
      </c>
      <c r="P6603" s="2">
        <f t="shared" si="1874"/>
        <v>44469.749999984124</v>
      </c>
      <c r="Q6603">
        <f t="shared" si="1859"/>
        <v>30</v>
      </c>
      <c r="R6603">
        <f t="shared" si="1860"/>
        <v>9</v>
      </c>
      <c r="S6603">
        <f t="shared" si="1861"/>
        <v>3</v>
      </c>
      <c r="T6603">
        <f t="shared" si="1862"/>
        <v>18</v>
      </c>
      <c r="U6603">
        <f t="shared" si="1863"/>
        <v>2</v>
      </c>
      <c r="V6603">
        <f t="shared" ca="1" si="1864"/>
        <v>0.54689999999999994</v>
      </c>
      <c r="W6603">
        <f>INDEX(Solarstrahlungsdaten!$B$13:$G$8772,Übersicht!O6603,Übersicht!$E$10)</f>
        <v>0</v>
      </c>
      <c r="X6603">
        <f t="shared" si="1865"/>
        <v>0</v>
      </c>
      <c r="Y6603">
        <f t="shared" ca="1" si="1866"/>
        <v>0.54689999999999994</v>
      </c>
      <c r="Z6603">
        <f t="shared" ca="1" si="1867"/>
        <v>0</v>
      </c>
      <c r="AA6603">
        <f t="shared" ca="1" si="1868"/>
        <v>0</v>
      </c>
      <c r="AB6603">
        <f t="shared" ca="1" si="1869"/>
        <v>0.54689999999999994</v>
      </c>
      <c r="AC6603">
        <f t="shared" ca="1" si="1875"/>
        <v>2.2665312000000006</v>
      </c>
      <c r="AD6603">
        <f t="shared" ca="1" si="1858"/>
        <v>0</v>
      </c>
      <c r="AE6603">
        <f t="shared" ca="1" si="1870"/>
        <v>0</v>
      </c>
      <c r="AF6603">
        <f t="shared" ca="1" si="1871"/>
        <v>0</v>
      </c>
      <c r="AG6603">
        <f t="shared" ca="1" si="1872"/>
        <v>0.56663280000000016</v>
      </c>
      <c r="AH6603">
        <f t="shared" ca="1" si="1873"/>
        <v>0</v>
      </c>
    </row>
    <row r="6604" spans="15:34" x14ac:dyDescent="0.25">
      <c r="O6604">
        <v>6548</v>
      </c>
      <c r="P6604" s="2">
        <f t="shared" si="1874"/>
        <v>44469.791666650788</v>
      </c>
      <c r="Q6604">
        <f t="shared" si="1859"/>
        <v>30</v>
      </c>
      <c r="R6604">
        <f t="shared" si="1860"/>
        <v>9</v>
      </c>
      <c r="S6604">
        <f t="shared" si="1861"/>
        <v>3</v>
      </c>
      <c r="T6604">
        <f t="shared" si="1862"/>
        <v>19</v>
      </c>
      <c r="U6604">
        <f t="shared" si="1863"/>
        <v>2</v>
      </c>
      <c r="V6604">
        <f t="shared" ca="1" si="1864"/>
        <v>0.66849999999999998</v>
      </c>
      <c r="W6604">
        <f>INDEX(Solarstrahlungsdaten!$B$13:$G$8772,Übersicht!O6604,Übersicht!$E$10)</f>
        <v>0</v>
      </c>
      <c r="X6604">
        <f t="shared" si="1865"/>
        <v>0</v>
      </c>
      <c r="Y6604">
        <f t="shared" ca="1" si="1866"/>
        <v>0.66849999999999998</v>
      </c>
      <c r="Z6604">
        <f t="shared" ca="1" si="1867"/>
        <v>0</v>
      </c>
      <c r="AA6604">
        <f t="shared" ca="1" si="1868"/>
        <v>0</v>
      </c>
      <c r="AB6604">
        <f t="shared" ca="1" si="1869"/>
        <v>0.66849999999999998</v>
      </c>
      <c r="AC6604">
        <f t="shared" ca="1" si="1875"/>
        <v>1.5980312000000008</v>
      </c>
      <c r="AD6604">
        <f t="shared" ca="1" si="1858"/>
        <v>0</v>
      </c>
      <c r="AE6604">
        <f t="shared" ca="1" si="1870"/>
        <v>0</v>
      </c>
      <c r="AF6604">
        <f t="shared" ca="1" si="1871"/>
        <v>0</v>
      </c>
      <c r="AG6604">
        <f t="shared" ca="1" si="1872"/>
        <v>0.39950780000000019</v>
      </c>
      <c r="AH6604">
        <f t="shared" ca="1" si="1873"/>
        <v>0</v>
      </c>
    </row>
    <row r="6605" spans="15:34" x14ac:dyDescent="0.25">
      <c r="O6605">
        <v>6549</v>
      </c>
      <c r="P6605" s="2">
        <f t="shared" si="1874"/>
        <v>44469.833333317452</v>
      </c>
      <c r="Q6605">
        <f t="shared" si="1859"/>
        <v>30</v>
      </c>
      <c r="R6605">
        <f t="shared" si="1860"/>
        <v>9</v>
      </c>
      <c r="S6605">
        <f t="shared" si="1861"/>
        <v>3</v>
      </c>
      <c r="T6605">
        <f t="shared" si="1862"/>
        <v>20</v>
      </c>
      <c r="U6605">
        <f t="shared" si="1863"/>
        <v>2</v>
      </c>
      <c r="V6605">
        <f t="shared" ca="1" si="1864"/>
        <v>0.68720000000000003</v>
      </c>
      <c r="W6605">
        <f>INDEX(Solarstrahlungsdaten!$B$13:$G$8772,Übersicht!O6605,Übersicht!$E$10)</f>
        <v>0</v>
      </c>
      <c r="X6605">
        <f t="shared" si="1865"/>
        <v>0</v>
      </c>
      <c r="Y6605">
        <f t="shared" ca="1" si="1866"/>
        <v>0.68720000000000003</v>
      </c>
      <c r="Z6605">
        <f t="shared" ca="1" si="1867"/>
        <v>0</v>
      </c>
      <c r="AA6605">
        <f t="shared" ca="1" si="1868"/>
        <v>0</v>
      </c>
      <c r="AB6605">
        <f t="shared" ca="1" si="1869"/>
        <v>0.68720000000000003</v>
      </c>
      <c r="AC6605">
        <f t="shared" ca="1" si="1875"/>
        <v>0.91083120000000073</v>
      </c>
      <c r="AD6605">
        <f t="shared" ca="1" si="1858"/>
        <v>0</v>
      </c>
      <c r="AE6605">
        <f t="shared" ca="1" si="1870"/>
        <v>0</v>
      </c>
      <c r="AF6605">
        <f t="shared" ca="1" si="1871"/>
        <v>0</v>
      </c>
      <c r="AG6605">
        <f t="shared" ca="1" si="1872"/>
        <v>0.22770780000000018</v>
      </c>
      <c r="AH6605">
        <f t="shared" ca="1" si="1873"/>
        <v>0</v>
      </c>
    </row>
    <row r="6606" spans="15:34" x14ac:dyDescent="0.25">
      <c r="O6606">
        <v>6550</v>
      </c>
      <c r="P6606" s="2">
        <f t="shared" si="1874"/>
        <v>44469.874999984117</v>
      </c>
      <c r="Q6606">
        <f t="shared" si="1859"/>
        <v>30</v>
      </c>
      <c r="R6606">
        <f t="shared" si="1860"/>
        <v>9</v>
      </c>
      <c r="S6606">
        <f t="shared" si="1861"/>
        <v>3</v>
      </c>
      <c r="T6606">
        <f t="shared" si="1862"/>
        <v>21</v>
      </c>
      <c r="U6606">
        <f t="shared" si="1863"/>
        <v>2</v>
      </c>
      <c r="V6606">
        <f t="shared" ca="1" si="1864"/>
        <v>0.63300000000000001</v>
      </c>
      <c r="W6606">
        <f>INDEX(Solarstrahlungsdaten!$B$13:$G$8772,Übersicht!O6606,Übersicht!$E$10)</f>
        <v>0</v>
      </c>
      <c r="X6606">
        <f t="shared" si="1865"/>
        <v>0</v>
      </c>
      <c r="Y6606">
        <f t="shared" ca="1" si="1866"/>
        <v>0.63300000000000001</v>
      </c>
      <c r="Z6606">
        <f t="shared" ca="1" si="1867"/>
        <v>0</v>
      </c>
      <c r="AA6606">
        <f t="shared" ca="1" si="1868"/>
        <v>0</v>
      </c>
      <c r="AB6606">
        <f t="shared" ca="1" si="1869"/>
        <v>0.63300000000000001</v>
      </c>
      <c r="AC6606">
        <f t="shared" ca="1" si="1875"/>
        <v>0.27783120000000072</v>
      </c>
      <c r="AD6606">
        <f t="shared" ca="1" si="1858"/>
        <v>0</v>
      </c>
      <c r="AE6606">
        <f t="shared" ca="1" si="1870"/>
        <v>0</v>
      </c>
      <c r="AF6606">
        <f t="shared" ca="1" si="1871"/>
        <v>0</v>
      </c>
      <c r="AG6606">
        <f t="shared" ca="1" si="1872"/>
        <v>6.9457800000000181E-2</v>
      </c>
      <c r="AH6606">
        <f t="shared" ca="1" si="1873"/>
        <v>0</v>
      </c>
    </row>
    <row r="6607" spans="15:34" x14ac:dyDescent="0.25">
      <c r="O6607">
        <v>6551</v>
      </c>
      <c r="P6607" s="2">
        <f t="shared" si="1874"/>
        <v>44469.916666650781</v>
      </c>
      <c r="Q6607">
        <f t="shared" si="1859"/>
        <v>30</v>
      </c>
      <c r="R6607">
        <f t="shared" si="1860"/>
        <v>9</v>
      </c>
      <c r="S6607">
        <f t="shared" si="1861"/>
        <v>3</v>
      </c>
      <c r="T6607">
        <f t="shared" si="1862"/>
        <v>22</v>
      </c>
      <c r="U6607">
        <f t="shared" si="1863"/>
        <v>2</v>
      </c>
      <c r="V6607">
        <f t="shared" ca="1" si="1864"/>
        <v>0.57189999999999996</v>
      </c>
      <c r="W6607">
        <f>INDEX(Solarstrahlungsdaten!$B$13:$G$8772,Übersicht!O6607,Übersicht!$E$10)</f>
        <v>0</v>
      </c>
      <c r="X6607">
        <f t="shared" si="1865"/>
        <v>0</v>
      </c>
      <c r="Y6607">
        <f t="shared" ca="1" si="1866"/>
        <v>0.57189999999999996</v>
      </c>
      <c r="Z6607">
        <f t="shared" ca="1" si="1867"/>
        <v>0</v>
      </c>
      <c r="AA6607">
        <f t="shared" ca="1" si="1868"/>
        <v>0</v>
      </c>
      <c r="AB6607">
        <f t="shared" ca="1" si="1869"/>
        <v>0.27783120000000072</v>
      </c>
      <c r="AC6607">
        <f t="shared" ca="1" si="1875"/>
        <v>0</v>
      </c>
      <c r="AD6607">
        <f t="shared" ca="1" si="1858"/>
        <v>0.29406879999999924</v>
      </c>
      <c r="AE6607">
        <f t="shared" ca="1" si="1870"/>
        <v>0</v>
      </c>
      <c r="AF6607">
        <f t="shared" ca="1" si="1871"/>
        <v>0.29406879999999924</v>
      </c>
      <c r="AG6607">
        <f t="shared" ca="1" si="1872"/>
        <v>0</v>
      </c>
      <c r="AH6607">
        <f t="shared" ca="1" si="1873"/>
        <v>1</v>
      </c>
    </row>
    <row r="6608" spans="15:34" x14ac:dyDescent="0.25">
      <c r="O6608">
        <v>6552</v>
      </c>
      <c r="P6608" s="2">
        <f t="shared" si="1874"/>
        <v>44469.958333317445</v>
      </c>
      <c r="Q6608">
        <f t="shared" si="1859"/>
        <v>30</v>
      </c>
      <c r="R6608">
        <f t="shared" si="1860"/>
        <v>9</v>
      </c>
      <c r="S6608">
        <f t="shared" si="1861"/>
        <v>3</v>
      </c>
      <c r="T6608">
        <f t="shared" si="1862"/>
        <v>23</v>
      </c>
      <c r="U6608">
        <f t="shared" si="1863"/>
        <v>2</v>
      </c>
      <c r="V6608">
        <f t="shared" ca="1" si="1864"/>
        <v>0.43760000000000004</v>
      </c>
      <c r="W6608">
        <f>INDEX(Solarstrahlungsdaten!$B$13:$G$8772,Übersicht!O6608,Übersicht!$E$10)</f>
        <v>0</v>
      </c>
      <c r="X6608">
        <f t="shared" si="1865"/>
        <v>0</v>
      </c>
      <c r="Y6608">
        <f t="shared" ca="1" si="1866"/>
        <v>0.43760000000000004</v>
      </c>
      <c r="Z6608">
        <f t="shared" ca="1" si="1867"/>
        <v>0</v>
      </c>
      <c r="AA6608">
        <f t="shared" ca="1" si="1868"/>
        <v>0</v>
      </c>
      <c r="AB6608">
        <f t="shared" ca="1" si="1869"/>
        <v>0</v>
      </c>
      <c r="AC6608">
        <f t="shared" ca="1" si="1875"/>
        <v>0</v>
      </c>
      <c r="AD6608">
        <f t="shared" ca="1" si="1858"/>
        <v>0.43760000000000004</v>
      </c>
      <c r="AE6608">
        <f t="shared" ca="1" si="1870"/>
        <v>0</v>
      </c>
      <c r="AF6608">
        <f t="shared" ca="1" si="1871"/>
        <v>0.43760000000000004</v>
      </c>
      <c r="AG6608">
        <f t="shared" ca="1" si="1872"/>
        <v>0</v>
      </c>
      <c r="AH6608">
        <f t="shared" ca="1" si="1873"/>
        <v>1</v>
      </c>
    </row>
    <row r="6609" spans="15:34" x14ac:dyDescent="0.25">
      <c r="O6609">
        <v>6553</v>
      </c>
      <c r="P6609" s="2">
        <f t="shared" si="1874"/>
        <v>44469.999999984109</v>
      </c>
      <c r="Q6609">
        <f t="shared" si="1859"/>
        <v>1</v>
      </c>
      <c r="R6609">
        <f t="shared" si="1860"/>
        <v>10</v>
      </c>
      <c r="S6609">
        <f t="shared" si="1861"/>
        <v>1</v>
      </c>
      <c r="T6609">
        <f t="shared" si="1862"/>
        <v>0</v>
      </c>
      <c r="U6609">
        <f t="shared" si="1863"/>
        <v>2</v>
      </c>
      <c r="V6609">
        <f t="shared" ca="1" si="1864"/>
        <v>0.32750000000000001</v>
      </c>
      <c r="W6609">
        <f>INDEX(Solarstrahlungsdaten!$B$13:$G$8772,Übersicht!O6609,Übersicht!$E$10)</f>
        <v>0</v>
      </c>
      <c r="X6609">
        <f t="shared" si="1865"/>
        <v>0</v>
      </c>
      <c r="Y6609">
        <f t="shared" ca="1" si="1866"/>
        <v>0.32750000000000001</v>
      </c>
      <c r="Z6609">
        <f t="shared" ca="1" si="1867"/>
        <v>0</v>
      </c>
      <c r="AA6609">
        <f t="shared" ca="1" si="1868"/>
        <v>0</v>
      </c>
      <c r="AB6609">
        <f t="shared" ca="1" si="1869"/>
        <v>0</v>
      </c>
      <c r="AC6609">
        <f t="shared" ca="1" si="1875"/>
        <v>0</v>
      </c>
      <c r="AD6609">
        <f t="shared" ca="1" si="1858"/>
        <v>0.32750000000000001</v>
      </c>
      <c r="AE6609">
        <f t="shared" ca="1" si="1870"/>
        <v>0</v>
      </c>
      <c r="AF6609">
        <f t="shared" ca="1" si="1871"/>
        <v>0.32750000000000001</v>
      </c>
      <c r="AG6609">
        <f t="shared" ca="1" si="1872"/>
        <v>0</v>
      </c>
      <c r="AH6609">
        <f t="shared" ca="1" si="1873"/>
        <v>1</v>
      </c>
    </row>
    <row r="6610" spans="15:34" x14ac:dyDescent="0.25">
      <c r="O6610">
        <v>6554</v>
      </c>
      <c r="P6610" s="2">
        <f t="shared" si="1874"/>
        <v>44470.041666650774</v>
      </c>
      <c r="Q6610">
        <f t="shared" si="1859"/>
        <v>1</v>
      </c>
      <c r="R6610">
        <f t="shared" si="1860"/>
        <v>10</v>
      </c>
      <c r="S6610">
        <f t="shared" si="1861"/>
        <v>1</v>
      </c>
      <c r="T6610">
        <f t="shared" si="1862"/>
        <v>1</v>
      </c>
      <c r="U6610">
        <f t="shared" si="1863"/>
        <v>2</v>
      </c>
      <c r="V6610">
        <f t="shared" ca="1" si="1864"/>
        <v>0.24099999999999996</v>
      </c>
      <c r="W6610">
        <f>INDEX(Solarstrahlungsdaten!$B$13:$G$8772,Übersicht!O6610,Übersicht!$E$10)</f>
        <v>0</v>
      </c>
      <c r="X6610">
        <f t="shared" si="1865"/>
        <v>0</v>
      </c>
      <c r="Y6610">
        <f t="shared" ca="1" si="1866"/>
        <v>0.24099999999999996</v>
      </c>
      <c r="Z6610">
        <f t="shared" ca="1" si="1867"/>
        <v>0</v>
      </c>
      <c r="AA6610">
        <f t="shared" ca="1" si="1868"/>
        <v>0</v>
      </c>
      <c r="AB6610">
        <f t="shared" ca="1" si="1869"/>
        <v>0</v>
      </c>
      <c r="AC6610">
        <f t="shared" ca="1" si="1875"/>
        <v>0</v>
      </c>
      <c r="AD6610">
        <f t="shared" ca="1" si="1858"/>
        <v>0.24099999999999996</v>
      </c>
      <c r="AE6610">
        <f t="shared" ca="1" si="1870"/>
        <v>0</v>
      </c>
      <c r="AF6610">
        <f t="shared" ca="1" si="1871"/>
        <v>0.24099999999999996</v>
      </c>
      <c r="AG6610">
        <f t="shared" ca="1" si="1872"/>
        <v>0</v>
      </c>
      <c r="AH6610">
        <f t="shared" ca="1" si="1873"/>
        <v>1</v>
      </c>
    </row>
    <row r="6611" spans="15:34" x14ac:dyDescent="0.25">
      <c r="O6611">
        <v>6555</v>
      </c>
      <c r="P6611" s="2">
        <f t="shared" si="1874"/>
        <v>44470.083333317438</v>
      </c>
      <c r="Q6611">
        <f t="shared" si="1859"/>
        <v>1</v>
      </c>
      <c r="R6611">
        <f t="shared" si="1860"/>
        <v>10</v>
      </c>
      <c r="S6611">
        <f t="shared" si="1861"/>
        <v>1</v>
      </c>
      <c r="T6611">
        <f t="shared" si="1862"/>
        <v>2</v>
      </c>
      <c r="U6611">
        <f t="shared" si="1863"/>
        <v>2</v>
      </c>
      <c r="V6611">
        <f t="shared" ca="1" si="1864"/>
        <v>0.19169999999999998</v>
      </c>
      <c r="W6611">
        <f>INDEX(Solarstrahlungsdaten!$B$13:$G$8772,Übersicht!O6611,Übersicht!$E$10)</f>
        <v>0</v>
      </c>
      <c r="X6611">
        <f t="shared" si="1865"/>
        <v>0</v>
      </c>
      <c r="Y6611">
        <f t="shared" ca="1" si="1866"/>
        <v>0.19169999999999998</v>
      </c>
      <c r="Z6611">
        <f t="shared" ca="1" si="1867"/>
        <v>0</v>
      </c>
      <c r="AA6611">
        <f t="shared" ca="1" si="1868"/>
        <v>0</v>
      </c>
      <c r="AB6611">
        <f t="shared" ca="1" si="1869"/>
        <v>0</v>
      </c>
      <c r="AC6611">
        <f t="shared" ca="1" si="1875"/>
        <v>0</v>
      </c>
      <c r="AD6611">
        <f t="shared" ca="1" si="1858"/>
        <v>0.19169999999999998</v>
      </c>
      <c r="AE6611">
        <f t="shared" ca="1" si="1870"/>
        <v>0</v>
      </c>
      <c r="AF6611">
        <f t="shared" ca="1" si="1871"/>
        <v>0.19169999999999998</v>
      </c>
      <c r="AG6611">
        <f t="shared" ca="1" si="1872"/>
        <v>0</v>
      </c>
      <c r="AH6611">
        <f t="shared" ca="1" si="1873"/>
        <v>1</v>
      </c>
    </row>
    <row r="6612" spans="15:34" x14ac:dyDescent="0.25">
      <c r="O6612">
        <v>6556</v>
      </c>
      <c r="P6612" s="2">
        <f t="shared" si="1874"/>
        <v>44470.124999984102</v>
      </c>
      <c r="Q6612">
        <f t="shared" si="1859"/>
        <v>1</v>
      </c>
      <c r="R6612">
        <f t="shared" si="1860"/>
        <v>10</v>
      </c>
      <c r="S6612">
        <f t="shared" si="1861"/>
        <v>1</v>
      </c>
      <c r="T6612">
        <f t="shared" si="1862"/>
        <v>3</v>
      </c>
      <c r="U6612">
        <f t="shared" si="1863"/>
        <v>2</v>
      </c>
      <c r="V6612">
        <f t="shared" ca="1" si="1864"/>
        <v>0.1767</v>
      </c>
      <c r="W6612">
        <f>INDEX(Solarstrahlungsdaten!$B$13:$G$8772,Übersicht!O6612,Übersicht!$E$10)</f>
        <v>0</v>
      </c>
      <c r="X6612">
        <f t="shared" si="1865"/>
        <v>0</v>
      </c>
      <c r="Y6612">
        <f t="shared" ca="1" si="1866"/>
        <v>0.1767</v>
      </c>
      <c r="Z6612">
        <f t="shared" ca="1" si="1867"/>
        <v>0</v>
      </c>
      <c r="AA6612">
        <f t="shared" ca="1" si="1868"/>
        <v>0</v>
      </c>
      <c r="AB6612">
        <f t="shared" ca="1" si="1869"/>
        <v>0</v>
      </c>
      <c r="AC6612">
        <f t="shared" ca="1" si="1875"/>
        <v>0</v>
      </c>
      <c r="AD6612">
        <f t="shared" ca="1" si="1858"/>
        <v>0.1767</v>
      </c>
      <c r="AE6612">
        <f t="shared" ca="1" si="1870"/>
        <v>0</v>
      </c>
      <c r="AF6612">
        <f t="shared" ca="1" si="1871"/>
        <v>0.1767</v>
      </c>
      <c r="AG6612">
        <f t="shared" ca="1" si="1872"/>
        <v>0</v>
      </c>
      <c r="AH6612">
        <f t="shared" ca="1" si="1873"/>
        <v>1</v>
      </c>
    </row>
    <row r="6613" spans="15:34" x14ac:dyDescent="0.25">
      <c r="O6613">
        <v>6557</v>
      </c>
      <c r="P6613" s="2">
        <f t="shared" si="1874"/>
        <v>44470.166666650766</v>
      </c>
      <c r="Q6613">
        <f t="shared" si="1859"/>
        <v>1</v>
      </c>
      <c r="R6613">
        <f t="shared" si="1860"/>
        <v>10</v>
      </c>
      <c r="S6613">
        <f t="shared" si="1861"/>
        <v>1</v>
      </c>
      <c r="T6613">
        <f t="shared" si="1862"/>
        <v>4</v>
      </c>
      <c r="U6613">
        <f t="shared" si="1863"/>
        <v>2</v>
      </c>
      <c r="V6613">
        <f t="shared" ca="1" si="1864"/>
        <v>0.1726</v>
      </c>
      <c r="W6613">
        <f>INDEX(Solarstrahlungsdaten!$B$13:$G$8772,Übersicht!O6613,Übersicht!$E$10)</f>
        <v>0</v>
      </c>
      <c r="X6613">
        <f t="shared" si="1865"/>
        <v>0</v>
      </c>
      <c r="Y6613">
        <f t="shared" ca="1" si="1866"/>
        <v>0.1726</v>
      </c>
      <c r="Z6613">
        <f t="shared" ca="1" si="1867"/>
        <v>0</v>
      </c>
      <c r="AA6613">
        <f t="shared" ca="1" si="1868"/>
        <v>0</v>
      </c>
      <c r="AB6613">
        <f t="shared" ca="1" si="1869"/>
        <v>0</v>
      </c>
      <c r="AC6613">
        <f t="shared" ca="1" si="1875"/>
        <v>0</v>
      </c>
      <c r="AD6613">
        <f t="shared" ca="1" si="1858"/>
        <v>0.1726</v>
      </c>
      <c r="AE6613">
        <f t="shared" ca="1" si="1870"/>
        <v>0</v>
      </c>
      <c r="AF6613">
        <f t="shared" ca="1" si="1871"/>
        <v>0.1726</v>
      </c>
      <c r="AG6613">
        <f t="shared" ca="1" si="1872"/>
        <v>0</v>
      </c>
      <c r="AH6613">
        <f t="shared" ca="1" si="1873"/>
        <v>1</v>
      </c>
    </row>
    <row r="6614" spans="15:34" x14ac:dyDescent="0.25">
      <c r="O6614">
        <v>6558</v>
      </c>
      <c r="P6614" s="2">
        <f t="shared" si="1874"/>
        <v>44470.208333317431</v>
      </c>
      <c r="Q6614">
        <f t="shared" si="1859"/>
        <v>1</v>
      </c>
      <c r="R6614">
        <f t="shared" si="1860"/>
        <v>10</v>
      </c>
      <c r="S6614">
        <f t="shared" si="1861"/>
        <v>1</v>
      </c>
      <c r="T6614">
        <f t="shared" si="1862"/>
        <v>5</v>
      </c>
      <c r="U6614">
        <f t="shared" si="1863"/>
        <v>2</v>
      </c>
      <c r="V6614">
        <f t="shared" ca="1" si="1864"/>
        <v>0.17650000000000002</v>
      </c>
      <c r="W6614">
        <f>INDEX(Solarstrahlungsdaten!$B$13:$G$8772,Übersicht!O6614,Übersicht!$E$10)</f>
        <v>0</v>
      </c>
      <c r="X6614">
        <f t="shared" si="1865"/>
        <v>0</v>
      </c>
      <c r="Y6614">
        <f t="shared" ca="1" si="1866"/>
        <v>0.17650000000000002</v>
      </c>
      <c r="Z6614">
        <f t="shared" ca="1" si="1867"/>
        <v>0</v>
      </c>
      <c r="AA6614">
        <f t="shared" ca="1" si="1868"/>
        <v>0</v>
      </c>
      <c r="AB6614">
        <f t="shared" ca="1" si="1869"/>
        <v>0</v>
      </c>
      <c r="AC6614">
        <f t="shared" ca="1" si="1875"/>
        <v>0</v>
      </c>
      <c r="AD6614">
        <f t="shared" ca="1" si="1858"/>
        <v>0.17650000000000002</v>
      </c>
      <c r="AE6614">
        <f t="shared" ca="1" si="1870"/>
        <v>0</v>
      </c>
      <c r="AF6614">
        <f t="shared" ca="1" si="1871"/>
        <v>0.17650000000000002</v>
      </c>
      <c r="AG6614">
        <f t="shared" ca="1" si="1872"/>
        <v>0</v>
      </c>
      <c r="AH6614">
        <f t="shared" ca="1" si="1873"/>
        <v>1</v>
      </c>
    </row>
    <row r="6615" spans="15:34" x14ac:dyDescent="0.25">
      <c r="O6615">
        <v>6559</v>
      </c>
      <c r="P6615" s="2">
        <f t="shared" si="1874"/>
        <v>44470.249999984095</v>
      </c>
      <c r="Q6615">
        <f t="shared" si="1859"/>
        <v>1</v>
      </c>
      <c r="R6615">
        <f t="shared" si="1860"/>
        <v>10</v>
      </c>
      <c r="S6615">
        <f t="shared" si="1861"/>
        <v>1</v>
      </c>
      <c r="T6615">
        <f t="shared" si="1862"/>
        <v>6</v>
      </c>
      <c r="U6615">
        <f t="shared" si="1863"/>
        <v>2</v>
      </c>
      <c r="V6615">
        <f t="shared" ca="1" si="1864"/>
        <v>0.2135</v>
      </c>
      <c r="W6615">
        <f>INDEX(Solarstrahlungsdaten!$B$13:$G$8772,Übersicht!O6615,Übersicht!$E$10)</f>
        <v>91.855000000000004</v>
      </c>
      <c r="X6615">
        <f t="shared" si="1865"/>
        <v>0.31598120000000002</v>
      </c>
      <c r="Y6615">
        <f t="shared" ca="1" si="1866"/>
        <v>-0.10248120000000002</v>
      </c>
      <c r="Z6615">
        <f t="shared" ca="1" si="1867"/>
        <v>0.2135</v>
      </c>
      <c r="AA6615">
        <f t="shared" ca="1" si="1868"/>
        <v>0.10248120000000002</v>
      </c>
      <c r="AB6615">
        <f t="shared" ca="1" si="1869"/>
        <v>0</v>
      </c>
      <c r="AC6615">
        <f t="shared" ca="1" si="1875"/>
        <v>0.10248120000000002</v>
      </c>
      <c r="AD6615">
        <f t="shared" ca="1" si="1858"/>
        <v>0</v>
      </c>
      <c r="AE6615">
        <f t="shared" ca="1" si="1870"/>
        <v>0</v>
      </c>
      <c r="AF6615">
        <f t="shared" ca="1" si="1871"/>
        <v>0</v>
      </c>
      <c r="AG6615">
        <f t="shared" ca="1" si="1872"/>
        <v>2.5620300000000006E-2</v>
      </c>
      <c r="AH6615">
        <f t="shared" ca="1" si="1873"/>
        <v>0</v>
      </c>
    </row>
    <row r="6616" spans="15:34" x14ac:dyDescent="0.25">
      <c r="O6616">
        <v>6560</v>
      </c>
      <c r="P6616" s="2">
        <f t="shared" si="1874"/>
        <v>44470.291666650759</v>
      </c>
      <c r="Q6616">
        <f t="shared" si="1859"/>
        <v>1</v>
      </c>
      <c r="R6616">
        <f t="shared" si="1860"/>
        <v>10</v>
      </c>
      <c r="S6616">
        <f t="shared" si="1861"/>
        <v>1</v>
      </c>
      <c r="T6616">
        <f t="shared" si="1862"/>
        <v>7</v>
      </c>
      <c r="U6616">
        <f t="shared" si="1863"/>
        <v>2</v>
      </c>
      <c r="V6616">
        <f t="shared" ca="1" si="1864"/>
        <v>0.3322</v>
      </c>
      <c r="W6616">
        <f>INDEX(Solarstrahlungsdaten!$B$13:$G$8772,Übersicht!O6616,Übersicht!$E$10)</f>
        <v>8.9700000000000006</v>
      </c>
      <c r="X6616">
        <f t="shared" si="1865"/>
        <v>3.08568E-2</v>
      </c>
      <c r="Y6616">
        <f t="shared" ca="1" si="1866"/>
        <v>0.30134319999999998</v>
      </c>
      <c r="Z6616">
        <f t="shared" ca="1" si="1867"/>
        <v>3.08568E-2</v>
      </c>
      <c r="AA6616">
        <f t="shared" ca="1" si="1868"/>
        <v>0</v>
      </c>
      <c r="AB6616">
        <f t="shared" ca="1" si="1869"/>
        <v>0.10248120000000002</v>
      </c>
      <c r="AC6616">
        <f t="shared" ca="1" si="1875"/>
        <v>0</v>
      </c>
      <c r="AD6616">
        <f t="shared" ca="1" si="1858"/>
        <v>0.19886199999999996</v>
      </c>
      <c r="AE6616">
        <f t="shared" ca="1" si="1870"/>
        <v>0</v>
      </c>
      <c r="AF6616">
        <f t="shared" ca="1" si="1871"/>
        <v>0.19886199999999996</v>
      </c>
      <c r="AG6616">
        <f t="shared" ca="1" si="1872"/>
        <v>0</v>
      </c>
      <c r="AH6616">
        <f t="shared" ca="1" si="1873"/>
        <v>1</v>
      </c>
    </row>
    <row r="6617" spans="15:34" x14ac:dyDescent="0.25">
      <c r="O6617">
        <v>6561</v>
      </c>
      <c r="P6617" s="2">
        <f t="shared" si="1874"/>
        <v>44470.333333317423</v>
      </c>
      <c r="Q6617">
        <f t="shared" si="1859"/>
        <v>1</v>
      </c>
      <c r="R6617">
        <f t="shared" si="1860"/>
        <v>10</v>
      </c>
      <c r="S6617">
        <f t="shared" si="1861"/>
        <v>1</v>
      </c>
      <c r="T6617">
        <f t="shared" si="1862"/>
        <v>8</v>
      </c>
      <c r="U6617">
        <f t="shared" si="1863"/>
        <v>2</v>
      </c>
      <c r="V6617">
        <f t="shared" ca="1" si="1864"/>
        <v>0.48790000000000006</v>
      </c>
      <c r="W6617">
        <f>INDEX(Solarstrahlungsdaten!$B$13:$G$8772,Übersicht!O6617,Übersicht!$E$10)</f>
        <v>323.33</v>
      </c>
      <c r="X6617">
        <f t="shared" si="1865"/>
        <v>1.1122552000000001</v>
      </c>
      <c r="Y6617">
        <f t="shared" ca="1" si="1866"/>
        <v>-0.62435520000000011</v>
      </c>
      <c r="Z6617">
        <f t="shared" ca="1" si="1867"/>
        <v>0.48790000000000006</v>
      </c>
      <c r="AA6617">
        <f t="shared" ca="1" si="1868"/>
        <v>0.62435520000000011</v>
      </c>
      <c r="AB6617">
        <f t="shared" ca="1" si="1869"/>
        <v>0</v>
      </c>
      <c r="AC6617">
        <f t="shared" ca="1" si="1875"/>
        <v>0.62435520000000011</v>
      </c>
      <c r="AD6617">
        <f t="shared" ca="1" si="1858"/>
        <v>0</v>
      </c>
      <c r="AE6617">
        <f t="shared" ca="1" si="1870"/>
        <v>0</v>
      </c>
      <c r="AF6617">
        <f t="shared" ca="1" si="1871"/>
        <v>0</v>
      </c>
      <c r="AG6617">
        <f t="shared" ca="1" si="1872"/>
        <v>0.15608880000000003</v>
      </c>
      <c r="AH6617">
        <f t="shared" ca="1" si="1873"/>
        <v>0</v>
      </c>
    </row>
    <row r="6618" spans="15:34" x14ac:dyDescent="0.25">
      <c r="O6618">
        <v>6562</v>
      </c>
      <c r="P6618" s="2">
        <f t="shared" si="1874"/>
        <v>44470.374999984087</v>
      </c>
      <c r="Q6618">
        <f t="shared" si="1859"/>
        <v>1</v>
      </c>
      <c r="R6618">
        <f t="shared" si="1860"/>
        <v>10</v>
      </c>
      <c r="S6618">
        <f t="shared" si="1861"/>
        <v>1</v>
      </c>
      <c r="T6618">
        <f t="shared" si="1862"/>
        <v>9</v>
      </c>
      <c r="U6618">
        <f t="shared" si="1863"/>
        <v>2</v>
      </c>
      <c r="V6618">
        <f t="shared" ca="1" si="1864"/>
        <v>0.5857</v>
      </c>
      <c r="W6618">
        <f>INDEX(Solarstrahlungsdaten!$B$13:$G$8772,Übersicht!O6618,Übersicht!$E$10)</f>
        <v>434.13</v>
      </c>
      <c r="X6618">
        <f t="shared" si="1865"/>
        <v>1.4934072</v>
      </c>
      <c r="Y6618">
        <f t="shared" ca="1" si="1866"/>
        <v>-0.90770720000000005</v>
      </c>
      <c r="Z6618">
        <f t="shared" ca="1" si="1867"/>
        <v>0.5857</v>
      </c>
      <c r="AA6618">
        <f t="shared" ca="1" si="1868"/>
        <v>0.90770720000000005</v>
      </c>
      <c r="AB6618">
        <f t="shared" ca="1" si="1869"/>
        <v>0</v>
      </c>
      <c r="AC6618">
        <f t="shared" ca="1" si="1875"/>
        <v>1.5320624</v>
      </c>
      <c r="AD6618">
        <f t="shared" ca="1" si="1858"/>
        <v>0</v>
      </c>
      <c r="AE6618">
        <f t="shared" ca="1" si="1870"/>
        <v>0</v>
      </c>
      <c r="AF6618">
        <f t="shared" ca="1" si="1871"/>
        <v>0</v>
      </c>
      <c r="AG6618">
        <f t="shared" ca="1" si="1872"/>
        <v>0.38301560000000001</v>
      </c>
      <c r="AH6618">
        <f t="shared" ca="1" si="1873"/>
        <v>0</v>
      </c>
    </row>
    <row r="6619" spans="15:34" x14ac:dyDescent="0.25">
      <c r="O6619">
        <v>6563</v>
      </c>
      <c r="P6619" s="2">
        <f t="shared" si="1874"/>
        <v>44470.416666650752</v>
      </c>
      <c r="Q6619">
        <f t="shared" si="1859"/>
        <v>1</v>
      </c>
      <c r="R6619">
        <f t="shared" si="1860"/>
        <v>10</v>
      </c>
      <c r="S6619">
        <f t="shared" si="1861"/>
        <v>1</v>
      </c>
      <c r="T6619">
        <f t="shared" si="1862"/>
        <v>10</v>
      </c>
      <c r="U6619">
        <f t="shared" si="1863"/>
        <v>2</v>
      </c>
      <c r="V6619">
        <f t="shared" ca="1" si="1864"/>
        <v>0.64139999999999997</v>
      </c>
      <c r="W6619">
        <f>INDEX(Solarstrahlungsdaten!$B$13:$G$8772,Übersicht!O6619,Übersicht!$E$10)</f>
        <v>506.23</v>
      </c>
      <c r="X6619">
        <f t="shared" si="1865"/>
        <v>1.7414312000000003</v>
      </c>
      <c r="Y6619">
        <f t="shared" ca="1" si="1866"/>
        <v>-1.1000312000000003</v>
      </c>
      <c r="Z6619">
        <f t="shared" ca="1" si="1867"/>
        <v>0.64139999999999997</v>
      </c>
      <c r="AA6619">
        <f t="shared" ca="1" si="1868"/>
        <v>1.1000312000000003</v>
      </c>
      <c r="AB6619">
        <f t="shared" ca="1" si="1869"/>
        <v>0</v>
      </c>
      <c r="AC6619">
        <f t="shared" ca="1" si="1875"/>
        <v>2.6320936000000001</v>
      </c>
      <c r="AD6619">
        <f t="shared" ca="1" si="1858"/>
        <v>0</v>
      </c>
      <c r="AE6619">
        <f t="shared" ca="1" si="1870"/>
        <v>0</v>
      </c>
      <c r="AF6619">
        <f t="shared" ca="1" si="1871"/>
        <v>0</v>
      </c>
      <c r="AG6619">
        <f t="shared" ca="1" si="1872"/>
        <v>0.65802340000000004</v>
      </c>
      <c r="AH6619">
        <f t="shared" ca="1" si="1873"/>
        <v>0</v>
      </c>
    </row>
    <row r="6620" spans="15:34" x14ac:dyDescent="0.25">
      <c r="O6620">
        <v>6564</v>
      </c>
      <c r="P6620" s="2">
        <f t="shared" si="1874"/>
        <v>44470.458333317416</v>
      </c>
      <c r="Q6620">
        <f t="shared" si="1859"/>
        <v>1</v>
      </c>
      <c r="R6620">
        <f t="shared" si="1860"/>
        <v>10</v>
      </c>
      <c r="S6620">
        <f t="shared" si="1861"/>
        <v>1</v>
      </c>
      <c r="T6620">
        <f t="shared" si="1862"/>
        <v>11</v>
      </c>
      <c r="U6620">
        <f t="shared" si="1863"/>
        <v>2</v>
      </c>
      <c r="V6620">
        <f t="shared" ca="1" si="1864"/>
        <v>0.67979999999999996</v>
      </c>
      <c r="W6620">
        <f>INDEX(Solarstrahlungsdaten!$B$13:$G$8772,Übersicht!O6620,Übersicht!$E$10)</f>
        <v>525.01</v>
      </c>
      <c r="X6620">
        <f t="shared" si="1865"/>
        <v>1.8060343999999999</v>
      </c>
      <c r="Y6620">
        <f t="shared" ca="1" si="1866"/>
        <v>-1.1262344</v>
      </c>
      <c r="Z6620">
        <f t="shared" ca="1" si="1867"/>
        <v>0.67979999999999996</v>
      </c>
      <c r="AA6620">
        <f t="shared" ca="1" si="1868"/>
        <v>1.1262344</v>
      </c>
      <c r="AB6620">
        <f t="shared" ca="1" si="1869"/>
        <v>0</v>
      </c>
      <c r="AC6620">
        <f t="shared" ca="1" si="1875"/>
        <v>3.7583280000000001</v>
      </c>
      <c r="AD6620">
        <f t="shared" ca="1" si="1858"/>
        <v>0</v>
      </c>
      <c r="AE6620">
        <f t="shared" ca="1" si="1870"/>
        <v>0</v>
      </c>
      <c r="AF6620">
        <f t="shared" ca="1" si="1871"/>
        <v>0</v>
      </c>
      <c r="AG6620">
        <f t="shared" ca="1" si="1872"/>
        <v>0.93958200000000003</v>
      </c>
      <c r="AH6620">
        <f t="shared" ca="1" si="1873"/>
        <v>0</v>
      </c>
    </row>
    <row r="6621" spans="15:34" x14ac:dyDescent="0.25">
      <c r="O6621">
        <v>6565</v>
      </c>
      <c r="P6621" s="2">
        <f t="shared" si="1874"/>
        <v>44470.49999998408</v>
      </c>
      <c r="Q6621">
        <f t="shared" si="1859"/>
        <v>1</v>
      </c>
      <c r="R6621">
        <f t="shared" si="1860"/>
        <v>10</v>
      </c>
      <c r="S6621">
        <f t="shared" si="1861"/>
        <v>1</v>
      </c>
      <c r="T6621">
        <f t="shared" si="1862"/>
        <v>12</v>
      </c>
      <c r="U6621">
        <f t="shared" si="1863"/>
        <v>2</v>
      </c>
      <c r="V6621">
        <f t="shared" ca="1" si="1864"/>
        <v>0.71639999999999993</v>
      </c>
      <c r="W6621">
        <f>INDEX(Solarstrahlungsdaten!$B$13:$G$8772,Übersicht!O6621,Übersicht!$E$10)</f>
        <v>498.36500000000001</v>
      </c>
      <c r="X6621">
        <f t="shared" si="1865"/>
        <v>1.7143755999999999</v>
      </c>
      <c r="Y6621">
        <f t="shared" ca="1" si="1866"/>
        <v>-0.99797559999999996</v>
      </c>
      <c r="Z6621">
        <f t="shared" ca="1" si="1867"/>
        <v>0.71639999999999993</v>
      </c>
      <c r="AA6621">
        <f t="shared" ca="1" si="1868"/>
        <v>0.24167199999999989</v>
      </c>
      <c r="AB6621">
        <f t="shared" ca="1" si="1869"/>
        <v>0</v>
      </c>
      <c r="AC6621">
        <f t="shared" ca="1" si="1875"/>
        <v>4</v>
      </c>
      <c r="AD6621">
        <f t="shared" ca="1" si="1858"/>
        <v>-0.75630360000000008</v>
      </c>
      <c r="AE6621">
        <f t="shared" ca="1" si="1870"/>
        <v>0.75630360000000008</v>
      </c>
      <c r="AF6621">
        <f t="shared" ca="1" si="1871"/>
        <v>0</v>
      </c>
      <c r="AG6621">
        <f t="shared" ca="1" si="1872"/>
        <v>1</v>
      </c>
      <c r="AH6621">
        <f t="shared" ca="1" si="1873"/>
        <v>0</v>
      </c>
    </row>
    <row r="6622" spans="15:34" x14ac:dyDescent="0.25">
      <c r="O6622">
        <v>6566</v>
      </c>
      <c r="P6622" s="2">
        <f t="shared" si="1874"/>
        <v>44470.541666650744</v>
      </c>
      <c r="Q6622">
        <f t="shared" si="1859"/>
        <v>1</v>
      </c>
      <c r="R6622">
        <f t="shared" si="1860"/>
        <v>10</v>
      </c>
      <c r="S6622">
        <f t="shared" si="1861"/>
        <v>1</v>
      </c>
      <c r="T6622">
        <f t="shared" si="1862"/>
        <v>13</v>
      </c>
      <c r="U6622">
        <f t="shared" si="1863"/>
        <v>2</v>
      </c>
      <c r="V6622">
        <f t="shared" ca="1" si="1864"/>
        <v>0.72220000000000006</v>
      </c>
      <c r="W6622">
        <f>INDEX(Solarstrahlungsdaten!$B$13:$G$8772,Übersicht!O6622,Übersicht!$E$10)</f>
        <v>423.625</v>
      </c>
      <c r="X6622">
        <f t="shared" si="1865"/>
        <v>1.4572699999999998</v>
      </c>
      <c r="Y6622">
        <f t="shared" ca="1" si="1866"/>
        <v>-0.73506999999999978</v>
      </c>
      <c r="Z6622">
        <f t="shared" ca="1" si="1867"/>
        <v>0.72220000000000006</v>
      </c>
      <c r="AA6622">
        <f t="shared" ca="1" si="1868"/>
        <v>0</v>
      </c>
      <c r="AB6622">
        <f t="shared" ca="1" si="1869"/>
        <v>0</v>
      </c>
      <c r="AC6622">
        <f t="shared" ca="1" si="1875"/>
        <v>4</v>
      </c>
      <c r="AD6622">
        <f t="shared" ca="1" si="1858"/>
        <v>-0.73506999999999978</v>
      </c>
      <c r="AE6622">
        <f t="shared" ca="1" si="1870"/>
        <v>0.73506999999999978</v>
      </c>
      <c r="AF6622">
        <f t="shared" ca="1" si="1871"/>
        <v>0</v>
      </c>
      <c r="AG6622">
        <f t="shared" ca="1" si="1872"/>
        <v>1</v>
      </c>
      <c r="AH6622">
        <f t="shared" ca="1" si="1873"/>
        <v>0</v>
      </c>
    </row>
    <row r="6623" spans="15:34" x14ac:dyDescent="0.25">
      <c r="O6623">
        <v>6567</v>
      </c>
      <c r="P6623" s="2">
        <f t="shared" si="1874"/>
        <v>44470.583333317409</v>
      </c>
      <c r="Q6623">
        <f t="shared" si="1859"/>
        <v>1</v>
      </c>
      <c r="R6623">
        <f t="shared" si="1860"/>
        <v>10</v>
      </c>
      <c r="S6623">
        <f t="shared" si="1861"/>
        <v>1</v>
      </c>
      <c r="T6623">
        <f t="shared" si="1862"/>
        <v>14</v>
      </c>
      <c r="U6623">
        <f t="shared" si="1863"/>
        <v>2</v>
      </c>
      <c r="V6623">
        <f t="shared" ca="1" si="1864"/>
        <v>0.66100000000000003</v>
      </c>
      <c r="W6623">
        <f>INDEX(Solarstrahlungsdaten!$B$13:$G$8772,Übersicht!O6623,Übersicht!$E$10)</f>
        <v>317.08499999999998</v>
      </c>
      <c r="X6623">
        <f t="shared" si="1865"/>
        <v>1.0907724000000001</v>
      </c>
      <c r="Y6623">
        <f t="shared" ca="1" si="1866"/>
        <v>-0.42977240000000005</v>
      </c>
      <c r="Z6623">
        <f t="shared" ca="1" si="1867"/>
        <v>0.66100000000000003</v>
      </c>
      <c r="AA6623">
        <f t="shared" ca="1" si="1868"/>
        <v>0</v>
      </c>
      <c r="AB6623">
        <f t="shared" ca="1" si="1869"/>
        <v>0</v>
      </c>
      <c r="AC6623">
        <f t="shared" ca="1" si="1875"/>
        <v>4</v>
      </c>
      <c r="AD6623">
        <f t="shared" ca="1" si="1858"/>
        <v>-0.42977240000000005</v>
      </c>
      <c r="AE6623">
        <f t="shared" ca="1" si="1870"/>
        <v>0.42977240000000005</v>
      </c>
      <c r="AF6623">
        <f t="shared" ca="1" si="1871"/>
        <v>0</v>
      </c>
      <c r="AG6623">
        <f t="shared" ca="1" si="1872"/>
        <v>1</v>
      </c>
      <c r="AH6623">
        <f t="shared" ca="1" si="1873"/>
        <v>0</v>
      </c>
    </row>
    <row r="6624" spans="15:34" x14ac:dyDescent="0.25">
      <c r="O6624">
        <v>6568</v>
      </c>
      <c r="P6624" s="2">
        <f t="shared" si="1874"/>
        <v>44470.624999984073</v>
      </c>
      <c r="Q6624">
        <f t="shared" si="1859"/>
        <v>1</v>
      </c>
      <c r="R6624">
        <f t="shared" si="1860"/>
        <v>10</v>
      </c>
      <c r="S6624">
        <f t="shared" si="1861"/>
        <v>1</v>
      </c>
      <c r="T6624">
        <f t="shared" si="1862"/>
        <v>15</v>
      </c>
      <c r="U6624">
        <f t="shared" si="1863"/>
        <v>2</v>
      </c>
      <c r="V6624">
        <f t="shared" ca="1" si="1864"/>
        <v>0.60459999999999992</v>
      </c>
      <c r="W6624">
        <f>INDEX(Solarstrahlungsdaten!$B$13:$G$8772,Übersicht!O6624,Übersicht!$E$10)</f>
        <v>197.58500000000001</v>
      </c>
      <c r="X6624">
        <f t="shared" si="1865"/>
        <v>0.67969239999999997</v>
      </c>
      <c r="Y6624">
        <f t="shared" ca="1" si="1866"/>
        <v>-7.5092400000000059E-2</v>
      </c>
      <c r="Z6624">
        <f t="shared" ca="1" si="1867"/>
        <v>0.60459999999999992</v>
      </c>
      <c r="AA6624">
        <f t="shared" ca="1" si="1868"/>
        <v>0</v>
      </c>
      <c r="AB6624">
        <f t="shared" ca="1" si="1869"/>
        <v>0</v>
      </c>
      <c r="AC6624">
        <f t="shared" ca="1" si="1875"/>
        <v>4</v>
      </c>
      <c r="AD6624">
        <f t="shared" ca="1" si="1858"/>
        <v>-7.5092400000000059E-2</v>
      </c>
      <c r="AE6624">
        <f t="shared" ca="1" si="1870"/>
        <v>7.5092400000000059E-2</v>
      </c>
      <c r="AF6624">
        <f t="shared" ca="1" si="1871"/>
        <v>0</v>
      </c>
      <c r="AG6624">
        <f t="shared" ca="1" si="1872"/>
        <v>1</v>
      </c>
      <c r="AH6624">
        <f t="shared" ca="1" si="1873"/>
        <v>0</v>
      </c>
    </row>
    <row r="6625" spans="15:34" x14ac:dyDescent="0.25">
      <c r="O6625">
        <v>6569</v>
      </c>
      <c r="P6625" s="2">
        <f t="shared" si="1874"/>
        <v>44470.666666650737</v>
      </c>
      <c r="Q6625">
        <f t="shared" si="1859"/>
        <v>1</v>
      </c>
      <c r="R6625">
        <f t="shared" si="1860"/>
        <v>10</v>
      </c>
      <c r="S6625">
        <f t="shared" si="1861"/>
        <v>1</v>
      </c>
      <c r="T6625">
        <f t="shared" si="1862"/>
        <v>16</v>
      </c>
      <c r="U6625">
        <f t="shared" si="1863"/>
        <v>2</v>
      </c>
      <c r="V6625">
        <f t="shared" ca="1" si="1864"/>
        <v>0.58279999999999998</v>
      </c>
      <c r="W6625">
        <f>INDEX(Solarstrahlungsdaten!$B$13:$G$8772,Übersicht!O6625,Übersicht!$E$10)</f>
        <v>97</v>
      </c>
      <c r="X6625">
        <f t="shared" si="1865"/>
        <v>0.33368000000000003</v>
      </c>
      <c r="Y6625">
        <f t="shared" ca="1" si="1866"/>
        <v>0.24911999999999995</v>
      </c>
      <c r="Z6625">
        <f t="shared" ca="1" si="1867"/>
        <v>0.33368000000000003</v>
      </c>
      <c r="AA6625">
        <f t="shared" ca="1" si="1868"/>
        <v>0</v>
      </c>
      <c r="AB6625">
        <f t="shared" ca="1" si="1869"/>
        <v>0.24911999999999995</v>
      </c>
      <c r="AC6625">
        <f t="shared" ca="1" si="1875"/>
        <v>3.75088</v>
      </c>
      <c r="AD6625">
        <f t="shared" ca="1" si="1858"/>
        <v>0</v>
      </c>
      <c r="AE6625">
        <f t="shared" ca="1" si="1870"/>
        <v>0</v>
      </c>
      <c r="AF6625">
        <f t="shared" ca="1" si="1871"/>
        <v>0</v>
      </c>
      <c r="AG6625">
        <f t="shared" ca="1" si="1872"/>
        <v>0.93772</v>
      </c>
      <c r="AH6625">
        <f t="shared" ca="1" si="1873"/>
        <v>0</v>
      </c>
    </row>
    <row r="6626" spans="15:34" x14ac:dyDescent="0.25">
      <c r="O6626">
        <v>6570</v>
      </c>
      <c r="P6626" s="2">
        <f t="shared" si="1874"/>
        <v>44470.708333317401</v>
      </c>
      <c r="Q6626">
        <f t="shared" si="1859"/>
        <v>1</v>
      </c>
      <c r="R6626">
        <f t="shared" si="1860"/>
        <v>10</v>
      </c>
      <c r="S6626">
        <f t="shared" si="1861"/>
        <v>1</v>
      </c>
      <c r="T6626">
        <f t="shared" si="1862"/>
        <v>17</v>
      </c>
      <c r="U6626">
        <f t="shared" si="1863"/>
        <v>2</v>
      </c>
      <c r="V6626">
        <f t="shared" ca="1" si="1864"/>
        <v>0.61920000000000008</v>
      </c>
      <c r="W6626">
        <f>INDEX(Solarstrahlungsdaten!$B$13:$G$8772,Übersicht!O6626,Übersicht!$E$10)</f>
        <v>0</v>
      </c>
      <c r="X6626">
        <f t="shared" si="1865"/>
        <v>0</v>
      </c>
      <c r="Y6626">
        <f t="shared" ca="1" si="1866"/>
        <v>0.61920000000000008</v>
      </c>
      <c r="Z6626">
        <f t="shared" ca="1" si="1867"/>
        <v>0</v>
      </c>
      <c r="AA6626">
        <f t="shared" ca="1" si="1868"/>
        <v>0</v>
      </c>
      <c r="AB6626">
        <f t="shared" ca="1" si="1869"/>
        <v>0.61920000000000008</v>
      </c>
      <c r="AC6626">
        <f t="shared" ca="1" si="1875"/>
        <v>3.1316799999999998</v>
      </c>
      <c r="AD6626">
        <f t="shared" ca="1" si="1858"/>
        <v>0</v>
      </c>
      <c r="AE6626">
        <f t="shared" ca="1" si="1870"/>
        <v>0</v>
      </c>
      <c r="AF6626">
        <f t="shared" ca="1" si="1871"/>
        <v>0</v>
      </c>
      <c r="AG6626">
        <f t="shared" ca="1" si="1872"/>
        <v>0.78291999999999995</v>
      </c>
      <c r="AH6626">
        <f t="shared" ca="1" si="1873"/>
        <v>0</v>
      </c>
    </row>
    <row r="6627" spans="15:34" x14ac:dyDescent="0.25">
      <c r="O6627">
        <v>6571</v>
      </c>
      <c r="P6627" s="2">
        <f t="shared" si="1874"/>
        <v>44470.749999984066</v>
      </c>
      <c r="Q6627">
        <f t="shared" si="1859"/>
        <v>1</v>
      </c>
      <c r="R6627">
        <f t="shared" si="1860"/>
        <v>10</v>
      </c>
      <c r="S6627">
        <f t="shared" si="1861"/>
        <v>1</v>
      </c>
      <c r="T6627">
        <f t="shared" si="1862"/>
        <v>18</v>
      </c>
      <c r="U6627">
        <f t="shared" si="1863"/>
        <v>2</v>
      </c>
      <c r="V6627">
        <f t="shared" ca="1" si="1864"/>
        <v>0.70809999999999995</v>
      </c>
      <c r="W6627">
        <f>INDEX(Solarstrahlungsdaten!$B$13:$G$8772,Übersicht!O6627,Übersicht!$E$10)</f>
        <v>0</v>
      </c>
      <c r="X6627">
        <f t="shared" si="1865"/>
        <v>0</v>
      </c>
      <c r="Y6627">
        <f t="shared" ca="1" si="1866"/>
        <v>0.70809999999999995</v>
      </c>
      <c r="Z6627">
        <f t="shared" ca="1" si="1867"/>
        <v>0</v>
      </c>
      <c r="AA6627">
        <f t="shared" ca="1" si="1868"/>
        <v>0</v>
      </c>
      <c r="AB6627">
        <f t="shared" ca="1" si="1869"/>
        <v>0.70809999999999995</v>
      </c>
      <c r="AC6627">
        <f t="shared" ca="1" si="1875"/>
        <v>2.4235799999999998</v>
      </c>
      <c r="AD6627">
        <f t="shared" ca="1" si="1858"/>
        <v>0</v>
      </c>
      <c r="AE6627">
        <f t="shared" ca="1" si="1870"/>
        <v>0</v>
      </c>
      <c r="AF6627">
        <f t="shared" ca="1" si="1871"/>
        <v>0</v>
      </c>
      <c r="AG6627">
        <f t="shared" ca="1" si="1872"/>
        <v>0.60589499999999996</v>
      </c>
      <c r="AH6627">
        <f t="shared" ca="1" si="1873"/>
        <v>0</v>
      </c>
    </row>
    <row r="6628" spans="15:34" x14ac:dyDescent="0.25">
      <c r="O6628">
        <v>6572</v>
      </c>
      <c r="P6628" s="2">
        <f t="shared" si="1874"/>
        <v>44470.79166665073</v>
      </c>
      <c r="Q6628">
        <f t="shared" si="1859"/>
        <v>1</v>
      </c>
      <c r="R6628">
        <f t="shared" si="1860"/>
        <v>10</v>
      </c>
      <c r="S6628">
        <f t="shared" si="1861"/>
        <v>1</v>
      </c>
      <c r="T6628">
        <f t="shared" si="1862"/>
        <v>19</v>
      </c>
      <c r="U6628">
        <f t="shared" si="1863"/>
        <v>2</v>
      </c>
      <c r="V6628">
        <f t="shared" ca="1" si="1864"/>
        <v>0.7871999999999999</v>
      </c>
      <c r="W6628">
        <f>INDEX(Solarstrahlungsdaten!$B$13:$G$8772,Übersicht!O6628,Übersicht!$E$10)</f>
        <v>0</v>
      </c>
      <c r="X6628">
        <f t="shared" si="1865"/>
        <v>0</v>
      </c>
      <c r="Y6628">
        <f t="shared" ca="1" si="1866"/>
        <v>0.7871999999999999</v>
      </c>
      <c r="Z6628">
        <f t="shared" ca="1" si="1867"/>
        <v>0</v>
      </c>
      <c r="AA6628">
        <f t="shared" ca="1" si="1868"/>
        <v>0</v>
      </c>
      <c r="AB6628">
        <f t="shared" ca="1" si="1869"/>
        <v>0.7871999999999999</v>
      </c>
      <c r="AC6628">
        <f t="shared" ca="1" si="1875"/>
        <v>1.6363799999999999</v>
      </c>
      <c r="AD6628">
        <f t="shared" ca="1" si="1858"/>
        <v>0</v>
      </c>
      <c r="AE6628">
        <f t="shared" ca="1" si="1870"/>
        <v>0</v>
      </c>
      <c r="AF6628">
        <f t="shared" ca="1" si="1871"/>
        <v>0</v>
      </c>
      <c r="AG6628">
        <f t="shared" ca="1" si="1872"/>
        <v>0.40909499999999999</v>
      </c>
      <c r="AH6628">
        <f t="shared" ca="1" si="1873"/>
        <v>0</v>
      </c>
    </row>
    <row r="6629" spans="15:34" x14ac:dyDescent="0.25">
      <c r="O6629">
        <v>6573</v>
      </c>
      <c r="P6629" s="2">
        <f t="shared" si="1874"/>
        <v>44470.833333317394</v>
      </c>
      <c r="Q6629">
        <f t="shared" si="1859"/>
        <v>1</v>
      </c>
      <c r="R6629">
        <f t="shared" si="1860"/>
        <v>10</v>
      </c>
      <c r="S6629">
        <f t="shared" si="1861"/>
        <v>1</v>
      </c>
      <c r="T6629">
        <f t="shared" si="1862"/>
        <v>20</v>
      </c>
      <c r="U6629">
        <f t="shared" si="1863"/>
        <v>2</v>
      </c>
      <c r="V6629">
        <f t="shared" ca="1" si="1864"/>
        <v>0.75150000000000017</v>
      </c>
      <c r="W6629">
        <f>INDEX(Solarstrahlungsdaten!$B$13:$G$8772,Übersicht!O6629,Übersicht!$E$10)</f>
        <v>0</v>
      </c>
      <c r="X6629">
        <f t="shared" si="1865"/>
        <v>0</v>
      </c>
      <c r="Y6629">
        <f t="shared" ca="1" si="1866"/>
        <v>0.75150000000000017</v>
      </c>
      <c r="Z6629">
        <f t="shared" ca="1" si="1867"/>
        <v>0</v>
      </c>
      <c r="AA6629">
        <f t="shared" ca="1" si="1868"/>
        <v>0</v>
      </c>
      <c r="AB6629">
        <f t="shared" ca="1" si="1869"/>
        <v>0.75150000000000017</v>
      </c>
      <c r="AC6629">
        <f t="shared" ca="1" si="1875"/>
        <v>0.88487999999999978</v>
      </c>
      <c r="AD6629">
        <f t="shared" ca="1" si="1858"/>
        <v>0</v>
      </c>
      <c r="AE6629">
        <f t="shared" ca="1" si="1870"/>
        <v>0</v>
      </c>
      <c r="AF6629">
        <f t="shared" ca="1" si="1871"/>
        <v>0</v>
      </c>
      <c r="AG6629">
        <f t="shared" ca="1" si="1872"/>
        <v>0.22121999999999994</v>
      </c>
      <c r="AH6629">
        <f t="shared" ca="1" si="1873"/>
        <v>0</v>
      </c>
    </row>
    <row r="6630" spans="15:34" x14ac:dyDescent="0.25">
      <c r="O6630">
        <v>6574</v>
      </c>
      <c r="P6630" s="2">
        <f t="shared" si="1874"/>
        <v>44470.874999984058</v>
      </c>
      <c r="Q6630">
        <f t="shared" si="1859"/>
        <v>1</v>
      </c>
      <c r="R6630">
        <f t="shared" si="1860"/>
        <v>10</v>
      </c>
      <c r="S6630">
        <f t="shared" si="1861"/>
        <v>1</v>
      </c>
      <c r="T6630">
        <f t="shared" si="1862"/>
        <v>21</v>
      </c>
      <c r="U6630">
        <f t="shared" si="1863"/>
        <v>2</v>
      </c>
      <c r="V6630">
        <f t="shared" ca="1" si="1864"/>
        <v>0.61760000000000004</v>
      </c>
      <c r="W6630">
        <f>INDEX(Solarstrahlungsdaten!$B$13:$G$8772,Übersicht!O6630,Übersicht!$E$10)</f>
        <v>0</v>
      </c>
      <c r="X6630">
        <f t="shared" si="1865"/>
        <v>0</v>
      </c>
      <c r="Y6630">
        <f t="shared" ca="1" si="1866"/>
        <v>0.61760000000000004</v>
      </c>
      <c r="Z6630">
        <f t="shared" ca="1" si="1867"/>
        <v>0</v>
      </c>
      <c r="AA6630">
        <f t="shared" ca="1" si="1868"/>
        <v>0</v>
      </c>
      <c r="AB6630">
        <f t="shared" ca="1" si="1869"/>
        <v>0.61760000000000004</v>
      </c>
      <c r="AC6630">
        <f t="shared" ca="1" si="1875"/>
        <v>0.26727999999999974</v>
      </c>
      <c r="AD6630">
        <f t="shared" ca="1" si="1858"/>
        <v>0</v>
      </c>
      <c r="AE6630">
        <f t="shared" ca="1" si="1870"/>
        <v>0</v>
      </c>
      <c r="AF6630">
        <f t="shared" ca="1" si="1871"/>
        <v>0</v>
      </c>
      <c r="AG6630">
        <f t="shared" ca="1" si="1872"/>
        <v>6.6819999999999935E-2</v>
      </c>
      <c r="AH6630">
        <f t="shared" ca="1" si="1873"/>
        <v>0</v>
      </c>
    </row>
    <row r="6631" spans="15:34" x14ac:dyDescent="0.25">
      <c r="O6631">
        <v>6575</v>
      </c>
      <c r="P6631" s="2">
        <f t="shared" si="1874"/>
        <v>44470.916666650723</v>
      </c>
      <c r="Q6631">
        <f t="shared" si="1859"/>
        <v>1</v>
      </c>
      <c r="R6631">
        <f t="shared" si="1860"/>
        <v>10</v>
      </c>
      <c r="S6631">
        <f t="shared" si="1861"/>
        <v>1</v>
      </c>
      <c r="T6631">
        <f t="shared" si="1862"/>
        <v>22</v>
      </c>
      <c r="U6631">
        <f t="shared" si="1863"/>
        <v>2</v>
      </c>
      <c r="V6631">
        <f t="shared" ca="1" si="1864"/>
        <v>0.55600000000000005</v>
      </c>
      <c r="W6631">
        <f>INDEX(Solarstrahlungsdaten!$B$13:$G$8772,Übersicht!O6631,Übersicht!$E$10)</f>
        <v>0</v>
      </c>
      <c r="X6631">
        <f t="shared" si="1865"/>
        <v>0</v>
      </c>
      <c r="Y6631">
        <f t="shared" ca="1" si="1866"/>
        <v>0.55600000000000005</v>
      </c>
      <c r="Z6631">
        <f t="shared" ca="1" si="1867"/>
        <v>0</v>
      </c>
      <c r="AA6631">
        <f t="shared" ca="1" si="1868"/>
        <v>0</v>
      </c>
      <c r="AB6631">
        <f t="shared" ca="1" si="1869"/>
        <v>0.26727999999999974</v>
      </c>
      <c r="AC6631">
        <f t="shared" ca="1" si="1875"/>
        <v>0</v>
      </c>
      <c r="AD6631">
        <f t="shared" ca="1" si="1858"/>
        <v>0.28872000000000031</v>
      </c>
      <c r="AE6631">
        <f t="shared" ca="1" si="1870"/>
        <v>0</v>
      </c>
      <c r="AF6631">
        <f t="shared" ca="1" si="1871"/>
        <v>0.28872000000000031</v>
      </c>
      <c r="AG6631">
        <f t="shared" ca="1" si="1872"/>
        <v>0</v>
      </c>
      <c r="AH6631">
        <f t="shared" ca="1" si="1873"/>
        <v>1</v>
      </c>
    </row>
    <row r="6632" spans="15:34" x14ac:dyDescent="0.25">
      <c r="O6632">
        <v>6576</v>
      </c>
      <c r="P6632" s="2">
        <f t="shared" si="1874"/>
        <v>44470.958333317387</v>
      </c>
      <c r="Q6632">
        <f t="shared" si="1859"/>
        <v>1</v>
      </c>
      <c r="R6632">
        <f t="shared" si="1860"/>
        <v>10</v>
      </c>
      <c r="S6632">
        <f t="shared" si="1861"/>
        <v>1</v>
      </c>
      <c r="T6632">
        <f t="shared" si="1862"/>
        <v>23</v>
      </c>
      <c r="U6632">
        <f t="shared" si="1863"/>
        <v>2</v>
      </c>
      <c r="V6632">
        <f t="shared" ca="1" si="1864"/>
        <v>0.50179999999999991</v>
      </c>
      <c r="W6632">
        <f>INDEX(Solarstrahlungsdaten!$B$13:$G$8772,Übersicht!O6632,Übersicht!$E$10)</f>
        <v>0</v>
      </c>
      <c r="X6632">
        <f t="shared" si="1865"/>
        <v>0</v>
      </c>
      <c r="Y6632">
        <f t="shared" ca="1" si="1866"/>
        <v>0.50179999999999991</v>
      </c>
      <c r="Z6632">
        <f t="shared" ca="1" si="1867"/>
        <v>0</v>
      </c>
      <c r="AA6632">
        <f t="shared" ca="1" si="1868"/>
        <v>0</v>
      </c>
      <c r="AB6632">
        <f t="shared" ca="1" si="1869"/>
        <v>0</v>
      </c>
      <c r="AC6632">
        <f t="shared" ca="1" si="1875"/>
        <v>0</v>
      </c>
      <c r="AD6632">
        <f t="shared" ca="1" si="1858"/>
        <v>0.50179999999999991</v>
      </c>
      <c r="AE6632">
        <f t="shared" ca="1" si="1870"/>
        <v>0</v>
      </c>
      <c r="AF6632">
        <f t="shared" ca="1" si="1871"/>
        <v>0.50179999999999991</v>
      </c>
      <c r="AG6632">
        <f t="shared" ca="1" si="1872"/>
        <v>0</v>
      </c>
      <c r="AH6632">
        <f t="shared" ca="1" si="1873"/>
        <v>1</v>
      </c>
    </row>
    <row r="6633" spans="15:34" x14ac:dyDescent="0.25">
      <c r="O6633">
        <v>6577</v>
      </c>
      <c r="P6633" s="2">
        <f t="shared" si="1874"/>
        <v>44470.999999984051</v>
      </c>
      <c r="Q6633">
        <f t="shared" si="1859"/>
        <v>2</v>
      </c>
      <c r="R6633">
        <f t="shared" si="1860"/>
        <v>10</v>
      </c>
      <c r="S6633">
        <f t="shared" si="1861"/>
        <v>2</v>
      </c>
      <c r="T6633">
        <f t="shared" si="1862"/>
        <v>0</v>
      </c>
      <c r="U6633">
        <f t="shared" si="1863"/>
        <v>2</v>
      </c>
      <c r="V6633">
        <f t="shared" ca="1" si="1864"/>
        <v>0.34209999999999996</v>
      </c>
      <c r="W6633">
        <f>INDEX(Solarstrahlungsdaten!$B$13:$G$8772,Übersicht!O6633,Übersicht!$E$10)</f>
        <v>0</v>
      </c>
      <c r="X6633">
        <f t="shared" si="1865"/>
        <v>0</v>
      </c>
      <c r="Y6633">
        <f t="shared" ca="1" si="1866"/>
        <v>0.34209999999999996</v>
      </c>
      <c r="Z6633">
        <f t="shared" ca="1" si="1867"/>
        <v>0</v>
      </c>
      <c r="AA6633">
        <f t="shared" ca="1" si="1868"/>
        <v>0</v>
      </c>
      <c r="AB6633">
        <f t="shared" ca="1" si="1869"/>
        <v>0</v>
      </c>
      <c r="AC6633">
        <f t="shared" ca="1" si="1875"/>
        <v>0</v>
      </c>
      <c r="AD6633">
        <f t="shared" ca="1" si="1858"/>
        <v>0.34209999999999996</v>
      </c>
      <c r="AE6633">
        <f t="shared" ca="1" si="1870"/>
        <v>0</v>
      </c>
      <c r="AF6633">
        <f t="shared" ca="1" si="1871"/>
        <v>0.34209999999999996</v>
      </c>
      <c r="AG6633">
        <f t="shared" ca="1" si="1872"/>
        <v>0</v>
      </c>
      <c r="AH6633">
        <f t="shared" ca="1" si="1873"/>
        <v>1</v>
      </c>
    </row>
    <row r="6634" spans="15:34" x14ac:dyDescent="0.25">
      <c r="O6634">
        <v>6578</v>
      </c>
      <c r="P6634" s="2">
        <f t="shared" si="1874"/>
        <v>44471.041666650715</v>
      </c>
      <c r="Q6634">
        <f t="shared" si="1859"/>
        <v>2</v>
      </c>
      <c r="R6634">
        <f t="shared" si="1860"/>
        <v>10</v>
      </c>
      <c r="S6634">
        <f t="shared" si="1861"/>
        <v>2</v>
      </c>
      <c r="T6634">
        <f t="shared" si="1862"/>
        <v>1</v>
      </c>
      <c r="U6634">
        <f t="shared" si="1863"/>
        <v>2</v>
      </c>
      <c r="V6634">
        <f t="shared" ca="1" si="1864"/>
        <v>0.26960000000000001</v>
      </c>
      <c r="W6634">
        <f>INDEX(Solarstrahlungsdaten!$B$13:$G$8772,Übersicht!O6634,Übersicht!$E$10)</f>
        <v>0</v>
      </c>
      <c r="X6634">
        <f t="shared" si="1865"/>
        <v>0</v>
      </c>
      <c r="Y6634">
        <f t="shared" ca="1" si="1866"/>
        <v>0.26960000000000001</v>
      </c>
      <c r="Z6634">
        <f t="shared" ca="1" si="1867"/>
        <v>0</v>
      </c>
      <c r="AA6634">
        <f t="shared" ca="1" si="1868"/>
        <v>0</v>
      </c>
      <c r="AB6634">
        <f t="shared" ca="1" si="1869"/>
        <v>0</v>
      </c>
      <c r="AC6634">
        <f t="shared" ca="1" si="1875"/>
        <v>0</v>
      </c>
      <c r="AD6634">
        <f t="shared" ca="1" si="1858"/>
        <v>0.26960000000000001</v>
      </c>
      <c r="AE6634">
        <f t="shared" ca="1" si="1870"/>
        <v>0</v>
      </c>
      <c r="AF6634">
        <f t="shared" ca="1" si="1871"/>
        <v>0.26960000000000001</v>
      </c>
      <c r="AG6634">
        <f t="shared" ca="1" si="1872"/>
        <v>0</v>
      </c>
      <c r="AH6634">
        <f t="shared" ca="1" si="1873"/>
        <v>1</v>
      </c>
    </row>
    <row r="6635" spans="15:34" x14ac:dyDescent="0.25">
      <c r="O6635">
        <v>6579</v>
      </c>
      <c r="P6635" s="2">
        <f t="shared" si="1874"/>
        <v>44471.08333331738</v>
      </c>
      <c r="Q6635">
        <f t="shared" si="1859"/>
        <v>2</v>
      </c>
      <c r="R6635">
        <f t="shared" si="1860"/>
        <v>10</v>
      </c>
      <c r="S6635">
        <f t="shared" si="1861"/>
        <v>2</v>
      </c>
      <c r="T6635">
        <f t="shared" si="1862"/>
        <v>2</v>
      </c>
      <c r="U6635">
        <f t="shared" si="1863"/>
        <v>2</v>
      </c>
      <c r="V6635">
        <f t="shared" ca="1" si="1864"/>
        <v>0.20380000000000001</v>
      </c>
      <c r="W6635">
        <f>INDEX(Solarstrahlungsdaten!$B$13:$G$8772,Übersicht!O6635,Übersicht!$E$10)</f>
        <v>0</v>
      </c>
      <c r="X6635">
        <f t="shared" si="1865"/>
        <v>0</v>
      </c>
      <c r="Y6635">
        <f t="shared" ca="1" si="1866"/>
        <v>0.20380000000000001</v>
      </c>
      <c r="Z6635">
        <f t="shared" ca="1" si="1867"/>
        <v>0</v>
      </c>
      <c r="AA6635">
        <f t="shared" ca="1" si="1868"/>
        <v>0</v>
      </c>
      <c r="AB6635">
        <f t="shared" ca="1" si="1869"/>
        <v>0</v>
      </c>
      <c r="AC6635">
        <f t="shared" ca="1" si="1875"/>
        <v>0</v>
      </c>
      <c r="AD6635">
        <f t="shared" ca="1" si="1858"/>
        <v>0.20380000000000001</v>
      </c>
      <c r="AE6635">
        <f t="shared" ca="1" si="1870"/>
        <v>0</v>
      </c>
      <c r="AF6635">
        <f t="shared" ca="1" si="1871"/>
        <v>0.20380000000000001</v>
      </c>
      <c r="AG6635">
        <f t="shared" ca="1" si="1872"/>
        <v>0</v>
      </c>
      <c r="AH6635">
        <f t="shared" ca="1" si="1873"/>
        <v>1</v>
      </c>
    </row>
    <row r="6636" spans="15:34" x14ac:dyDescent="0.25">
      <c r="O6636">
        <v>6580</v>
      </c>
      <c r="P6636" s="2">
        <f t="shared" si="1874"/>
        <v>44471.124999984044</v>
      </c>
      <c r="Q6636">
        <f t="shared" si="1859"/>
        <v>2</v>
      </c>
      <c r="R6636">
        <f t="shared" si="1860"/>
        <v>10</v>
      </c>
      <c r="S6636">
        <f t="shared" si="1861"/>
        <v>2</v>
      </c>
      <c r="T6636">
        <f t="shared" si="1862"/>
        <v>3</v>
      </c>
      <c r="U6636">
        <f t="shared" si="1863"/>
        <v>2</v>
      </c>
      <c r="V6636">
        <f t="shared" ca="1" si="1864"/>
        <v>0.18039999999999998</v>
      </c>
      <c r="W6636">
        <f>INDEX(Solarstrahlungsdaten!$B$13:$G$8772,Übersicht!O6636,Übersicht!$E$10)</f>
        <v>0</v>
      </c>
      <c r="X6636">
        <f t="shared" si="1865"/>
        <v>0</v>
      </c>
      <c r="Y6636">
        <f t="shared" ca="1" si="1866"/>
        <v>0.18039999999999998</v>
      </c>
      <c r="Z6636">
        <f t="shared" ca="1" si="1867"/>
        <v>0</v>
      </c>
      <c r="AA6636">
        <f t="shared" ca="1" si="1868"/>
        <v>0</v>
      </c>
      <c r="AB6636">
        <f t="shared" ca="1" si="1869"/>
        <v>0</v>
      </c>
      <c r="AC6636">
        <f t="shared" ca="1" si="1875"/>
        <v>0</v>
      </c>
      <c r="AD6636">
        <f t="shared" ca="1" si="1858"/>
        <v>0.18039999999999998</v>
      </c>
      <c r="AE6636">
        <f t="shared" ca="1" si="1870"/>
        <v>0</v>
      </c>
      <c r="AF6636">
        <f t="shared" ca="1" si="1871"/>
        <v>0.18039999999999998</v>
      </c>
      <c r="AG6636">
        <f t="shared" ca="1" si="1872"/>
        <v>0</v>
      </c>
      <c r="AH6636">
        <f t="shared" ca="1" si="1873"/>
        <v>1</v>
      </c>
    </row>
    <row r="6637" spans="15:34" x14ac:dyDescent="0.25">
      <c r="O6637">
        <v>6581</v>
      </c>
      <c r="P6637" s="2">
        <f t="shared" si="1874"/>
        <v>44471.166666650708</v>
      </c>
      <c r="Q6637">
        <f t="shared" si="1859"/>
        <v>2</v>
      </c>
      <c r="R6637">
        <f t="shared" si="1860"/>
        <v>10</v>
      </c>
      <c r="S6637">
        <f t="shared" si="1861"/>
        <v>2</v>
      </c>
      <c r="T6637">
        <f t="shared" si="1862"/>
        <v>4</v>
      </c>
      <c r="U6637">
        <f t="shared" si="1863"/>
        <v>2</v>
      </c>
      <c r="V6637">
        <f t="shared" ca="1" si="1864"/>
        <v>0.17269999999999999</v>
      </c>
      <c r="W6637">
        <f>INDEX(Solarstrahlungsdaten!$B$13:$G$8772,Übersicht!O6637,Übersicht!$E$10)</f>
        <v>0</v>
      </c>
      <c r="X6637">
        <f t="shared" si="1865"/>
        <v>0</v>
      </c>
      <c r="Y6637">
        <f t="shared" ca="1" si="1866"/>
        <v>0.17269999999999999</v>
      </c>
      <c r="Z6637">
        <f t="shared" ca="1" si="1867"/>
        <v>0</v>
      </c>
      <c r="AA6637">
        <f t="shared" ca="1" si="1868"/>
        <v>0</v>
      </c>
      <c r="AB6637">
        <f t="shared" ca="1" si="1869"/>
        <v>0</v>
      </c>
      <c r="AC6637">
        <f t="shared" ca="1" si="1875"/>
        <v>0</v>
      </c>
      <c r="AD6637">
        <f t="shared" ca="1" si="1858"/>
        <v>0.17269999999999999</v>
      </c>
      <c r="AE6637">
        <f t="shared" ca="1" si="1870"/>
        <v>0</v>
      </c>
      <c r="AF6637">
        <f t="shared" ca="1" si="1871"/>
        <v>0.17269999999999999</v>
      </c>
      <c r="AG6637">
        <f t="shared" ca="1" si="1872"/>
        <v>0</v>
      </c>
      <c r="AH6637">
        <f t="shared" ca="1" si="1873"/>
        <v>1</v>
      </c>
    </row>
    <row r="6638" spans="15:34" x14ac:dyDescent="0.25">
      <c r="O6638">
        <v>6582</v>
      </c>
      <c r="P6638" s="2">
        <f t="shared" si="1874"/>
        <v>44471.208333317372</v>
      </c>
      <c r="Q6638">
        <f t="shared" si="1859"/>
        <v>2</v>
      </c>
      <c r="R6638">
        <f t="shared" si="1860"/>
        <v>10</v>
      </c>
      <c r="S6638">
        <f t="shared" si="1861"/>
        <v>2</v>
      </c>
      <c r="T6638">
        <f t="shared" si="1862"/>
        <v>5</v>
      </c>
      <c r="U6638">
        <f t="shared" si="1863"/>
        <v>2</v>
      </c>
      <c r="V6638">
        <f t="shared" ca="1" si="1864"/>
        <v>0.17309999999999998</v>
      </c>
      <c r="W6638">
        <f>INDEX(Solarstrahlungsdaten!$B$13:$G$8772,Übersicht!O6638,Übersicht!$E$10)</f>
        <v>0</v>
      </c>
      <c r="X6638">
        <f t="shared" si="1865"/>
        <v>0</v>
      </c>
      <c r="Y6638">
        <f t="shared" ca="1" si="1866"/>
        <v>0.17309999999999998</v>
      </c>
      <c r="Z6638">
        <f t="shared" ca="1" si="1867"/>
        <v>0</v>
      </c>
      <c r="AA6638">
        <f t="shared" ca="1" si="1868"/>
        <v>0</v>
      </c>
      <c r="AB6638">
        <f t="shared" ca="1" si="1869"/>
        <v>0</v>
      </c>
      <c r="AC6638">
        <f t="shared" ca="1" si="1875"/>
        <v>0</v>
      </c>
      <c r="AD6638">
        <f t="shared" ca="1" si="1858"/>
        <v>0.17309999999999998</v>
      </c>
      <c r="AE6638">
        <f t="shared" ca="1" si="1870"/>
        <v>0</v>
      </c>
      <c r="AF6638">
        <f t="shared" ca="1" si="1871"/>
        <v>0.17309999999999998</v>
      </c>
      <c r="AG6638">
        <f t="shared" ca="1" si="1872"/>
        <v>0</v>
      </c>
      <c r="AH6638">
        <f t="shared" ca="1" si="1873"/>
        <v>1</v>
      </c>
    </row>
    <row r="6639" spans="15:34" x14ac:dyDescent="0.25">
      <c r="O6639">
        <v>6583</v>
      </c>
      <c r="P6639" s="2">
        <f t="shared" si="1874"/>
        <v>44471.249999984037</v>
      </c>
      <c r="Q6639">
        <f t="shared" si="1859"/>
        <v>2</v>
      </c>
      <c r="R6639">
        <f t="shared" si="1860"/>
        <v>10</v>
      </c>
      <c r="S6639">
        <f t="shared" si="1861"/>
        <v>2</v>
      </c>
      <c r="T6639">
        <f t="shared" si="1862"/>
        <v>6</v>
      </c>
      <c r="U6639">
        <f t="shared" si="1863"/>
        <v>2</v>
      </c>
      <c r="V6639">
        <f t="shared" ca="1" si="1864"/>
        <v>0.17710000000000001</v>
      </c>
      <c r="W6639">
        <f>INDEX(Solarstrahlungsdaten!$B$13:$G$8772,Übersicht!O6639,Übersicht!$E$10)</f>
        <v>99.68</v>
      </c>
      <c r="X6639">
        <f t="shared" si="1865"/>
        <v>0.34289920000000002</v>
      </c>
      <c r="Y6639">
        <f t="shared" ca="1" si="1866"/>
        <v>-0.16579920000000001</v>
      </c>
      <c r="Z6639">
        <f t="shared" ca="1" si="1867"/>
        <v>0.17710000000000001</v>
      </c>
      <c r="AA6639">
        <f t="shared" ca="1" si="1868"/>
        <v>0.16579920000000001</v>
      </c>
      <c r="AB6639">
        <f t="shared" ca="1" si="1869"/>
        <v>0</v>
      </c>
      <c r="AC6639">
        <f t="shared" ca="1" si="1875"/>
        <v>0.16579920000000001</v>
      </c>
      <c r="AD6639">
        <f t="shared" ca="1" si="1858"/>
        <v>0</v>
      </c>
      <c r="AE6639">
        <f t="shared" ca="1" si="1870"/>
        <v>0</v>
      </c>
      <c r="AF6639">
        <f t="shared" ca="1" si="1871"/>
        <v>0</v>
      </c>
      <c r="AG6639">
        <f t="shared" ca="1" si="1872"/>
        <v>4.1449800000000002E-2</v>
      </c>
      <c r="AH6639">
        <f t="shared" ca="1" si="1873"/>
        <v>0</v>
      </c>
    </row>
    <row r="6640" spans="15:34" x14ac:dyDescent="0.25">
      <c r="O6640">
        <v>6584</v>
      </c>
      <c r="P6640" s="2">
        <f t="shared" si="1874"/>
        <v>44471.291666650701</v>
      </c>
      <c r="Q6640">
        <f t="shared" si="1859"/>
        <v>2</v>
      </c>
      <c r="R6640">
        <f t="shared" si="1860"/>
        <v>10</v>
      </c>
      <c r="S6640">
        <f t="shared" si="1861"/>
        <v>2</v>
      </c>
      <c r="T6640">
        <f t="shared" si="1862"/>
        <v>7</v>
      </c>
      <c r="U6640">
        <f t="shared" si="1863"/>
        <v>2</v>
      </c>
      <c r="V6640">
        <f t="shared" ca="1" si="1864"/>
        <v>0.23219999999999999</v>
      </c>
      <c r="W6640">
        <f>INDEX(Solarstrahlungsdaten!$B$13:$G$8772,Übersicht!O6640,Übersicht!$E$10)</f>
        <v>201.36500000000001</v>
      </c>
      <c r="X6640">
        <f t="shared" si="1865"/>
        <v>0.69269560000000008</v>
      </c>
      <c r="Y6640">
        <f t="shared" ca="1" si="1866"/>
        <v>-0.46049560000000012</v>
      </c>
      <c r="Z6640">
        <f t="shared" ca="1" si="1867"/>
        <v>0.23219999999999999</v>
      </c>
      <c r="AA6640">
        <f t="shared" ca="1" si="1868"/>
        <v>0.46049560000000012</v>
      </c>
      <c r="AB6640">
        <f t="shared" ca="1" si="1869"/>
        <v>0</v>
      </c>
      <c r="AC6640">
        <f t="shared" ca="1" si="1875"/>
        <v>0.62629480000000015</v>
      </c>
      <c r="AD6640">
        <f t="shared" ca="1" si="1858"/>
        <v>0</v>
      </c>
      <c r="AE6640">
        <f t="shared" ca="1" si="1870"/>
        <v>0</v>
      </c>
      <c r="AF6640">
        <f t="shared" ca="1" si="1871"/>
        <v>0</v>
      </c>
      <c r="AG6640">
        <f t="shared" ca="1" si="1872"/>
        <v>0.15657370000000004</v>
      </c>
      <c r="AH6640">
        <f t="shared" ca="1" si="1873"/>
        <v>0</v>
      </c>
    </row>
    <row r="6641" spans="15:34" x14ac:dyDescent="0.25">
      <c r="O6641">
        <v>6585</v>
      </c>
      <c r="P6641" s="2">
        <f t="shared" si="1874"/>
        <v>44471.333333317365</v>
      </c>
      <c r="Q6641">
        <f t="shared" si="1859"/>
        <v>2</v>
      </c>
      <c r="R6641">
        <f t="shared" si="1860"/>
        <v>10</v>
      </c>
      <c r="S6641">
        <f t="shared" si="1861"/>
        <v>2</v>
      </c>
      <c r="T6641">
        <f t="shared" si="1862"/>
        <v>8</v>
      </c>
      <c r="U6641">
        <f t="shared" si="1863"/>
        <v>2</v>
      </c>
      <c r="V6641">
        <f t="shared" ca="1" si="1864"/>
        <v>0.39250000000000002</v>
      </c>
      <c r="W6641">
        <f>INDEX(Solarstrahlungsdaten!$B$13:$G$8772,Übersicht!O6641,Übersicht!$E$10)</f>
        <v>316.06</v>
      </c>
      <c r="X6641">
        <f t="shared" si="1865"/>
        <v>1.0872463999999999</v>
      </c>
      <c r="Y6641">
        <f t="shared" ca="1" si="1866"/>
        <v>-0.69474639999999988</v>
      </c>
      <c r="Z6641">
        <f t="shared" ca="1" si="1867"/>
        <v>0.39250000000000002</v>
      </c>
      <c r="AA6641">
        <f t="shared" ca="1" si="1868"/>
        <v>0.69474639999999988</v>
      </c>
      <c r="AB6641">
        <f t="shared" ca="1" si="1869"/>
        <v>0</v>
      </c>
      <c r="AC6641">
        <f t="shared" ca="1" si="1875"/>
        <v>1.3210412</v>
      </c>
      <c r="AD6641">
        <f t="shared" ca="1" si="1858"/>
        <v>0</v>
      </c>
      <c r="AE6641">
        <f t="shared" ca="1" si="1870"/>
        <v>0</v>
      </c>
      <c r="AF6641">
        <f t="shared" ca="1" si="1871"/>
        <v>0</v>
      </c>
      <c r="AG6641">
        <f t="shared" ca="1" si="1872"/>
        <v>0.33026030000000001</v>
      </c>
      <c r="AH6641">
        <f t="shared" ca="1" si="1873"/>
        <v>0</v>
      </c>
    </row>
    <row r="6642" spans="15:34" x14ac:dyDescent="0.25">
      <c r="O6642">
        <v>6586</v>
      </c>
      <c r="P6642" s="2">
        <f t="shared" si="1874"/>
        <v>44471.374999984029</v>
      </c>
      <c r="Q6642">
        <f t="shared" si="1859"/>
        <v>2</v>
      </c>
      <c r="R6642">
        <f t="shared" si="1860"/>
        <v>10</v>
      </c>
      <c r="S6642">
        <f t="shared" si="1861"/>
        <v>2</v>
      </c>
      <c r="T6642">
        <f t="shared" si="1862"/>
        <v>9</v>
      </c>
      <c r="U6642">
        <f t="shared" si="1863"/>
        <v>2</v>
      </c>
      <c r="V6642">
        <f t="shared" ca="1" si="1864"/>
        <v>0.59650000000000003</v>
      </c>
      <c r="W6642">
        <f>INDEX(Solarstrahlungsdaten!$B$13:$G$8772,Übersicht!O6642,Übersicht!$E$10)</f>
        <v>425.07500000000005</v>
      </c>
      <c r="X6642">
        <f t="shared" si="1865"/>
        <v>1.4622580000000001</v>
      </c>
      <c r="Y6642">
        <f t="shared" ca="1" si="1866"/>
        <v>-0.86575800000000003</v>
      </c>
      <c r="Z6642">
        <f t="shared" ca="1" si="1867"/>
        <v>0.59650000000000003</v>
      </c>
      <c r="AA6642">
        <f t="shared" ca="1" si="1868"/>
        <v>0.86575800000000003</v>
      </c>
      <c r="AB6642">
        <f t="shared" ca="1" si="1869"/>
        <v>0</v>
      </c>
      <c r="AC6642">
        <f t="shared" ca="1" si="1875"/>
        <v>2.1867992000000003</v>
      </c>
      <c r="AD6642">
        <f t="shared" ca="1" si="1858"/>
        <v>0</v>
      </c>
      <c r="AE6642">
        <f t="shared" ca="1" si="1870"/>
        <v>0</v>
      </c>
      <c r="AF6642">
        <f t="shared" ca="1" si="1871"/>
        <v>0</v>
      </c>
      <c r="AG6642">
        <f t="shared" ca="1" si="1872"/>
        <v>0.54669980000000007</v>
      </c>
      <c r="AH6642">
        <f t="shared" ca="1" si="1873"/>
        <v>0</v>
      </c>
    </row>
    <row r="6643" spans="15:34" x14ac:dyDescent="0.25">
      <c r="O6643">
        <v>6587</v>
      </c>
      <c r="P6643" s="2">
        <f t="shared" si="1874"/>
        <v>44471.416666650694</v>
      </c>
      <c r="Q6643">
        <f t="shared" si="1859"/>
        <v>2</v>
      </c>
      <c r="R6643">
        <f t="shared" si="1860"/>
        <v>10</v>
      </c>
      <c r="S6643">
        <f t="shared" si="1861"/>
        <v>2</v>
      </c>
      <c r="T6643">
        <f t="shared" si="1862"/>
        <v>10</v>
      </c>
      <c r="U6643">
        <f t="shared" si="1863"/>
        <v>2</v>
      </c>
      <c r="V6643">
        <f t="shared" ca="1" si="1864"/>
        <v>0.72199999999999998</v>
      </c>
      <c r="W6643">
        <f>INDEX(Solarstrahlungsdaten!$B$13:$G$8772,Übersicht!O6643,Übersicht!$E$10)</f>
        <v>494.16500000000002</v>
      </c>
      <c r="X6643">
        <f t="shared" si="1865"/>
        <v>1.6999276000000001</v>
      </c>
      <c r="Y6643">
        <f t="shared" ca="1" si="1866"/>
        <v>-0.97792760000000012</v>
      </c>
      <c r="Z6643">
        <f t="shared" ca="1" si="1867"/>
        <v>0.72199999999999998</v>
      </c>
      <c r="AA6643">
        <f t="shared" ca="1" si="1868"/>
        <v>0.97792760000000012</v>
      </c>
      <c r="AB6643">
        <f t="shared" ca="1" si="1869"/>
        <v>0</v>
      </c>
      <c r="AC6643">
        <f t="shared" ca="1" si="1875"/>
        <v>3.1647268000000004</v>
      </c>
      <c r="AD6643">
        <f t="shared" ca="1" si="1858"/>
        <v>0</v>
      </c>
      <c r="AE6643">
        <f t="shared" ca="1" si="1870"/>
        <v>0</v>
      </c>
      <c r="AF6643">
        <f t="shared" ca="1" si="1871"/>
        <v>0</v>
      </c>
      <c r="AG6643">
        <f t="shared" ca="1" si="1872"/>
        <v>0.7911817000000001</v>
      </c>
      <c r="AH6643">
        <f t="shared" ca="1" si="1873"/>
        <v>0</v>
      </c>
    </row>
    <row r="6644" spans="15:34" x14ac:dyDescent="0.25">
      <c r="O6644">
        <v>6588</v>
      </c>
      <c r="P6644" s="2">
        <f t="shared" si="1874"/>
        <v>44471.458333317358</v>
      </c>
      <c r="Q6644">
        <f t="shared" si="1859"/>
        <v>2</v>
      </c>
      <c r="R6644">
        <f t="shared" si="1860"/>
        <v>10</v>
      </c>
      <c r="S6644">
        <f t="shared" si="1861"/>
        <v>2</v>
      </c>
      <c r="T6644">
        <f t="shared" si="1862"/>
        <v>11</v>
      </c>
      <c r="U6644">
        <f t="shared" si="1863"/>
        <v>2</v>
      </c>
      <c r="V6644">
        <f t="shared" ca="1" si="1864"/>
        <v>0.79989999999999994</v>
      </c>
      <c r="W6644">
        <f>INDEX(Solarstrahlungsdaten!$B$13:$G$8772,Übersicht!O6644,Übersicht!$E$10)</f>
        <v>515.70500000000004</v>
      </c>
      <c r="X6644">
        <f t="shared" si="1865"/>
        <v>1.7740252000000003</v>
      </c>
      <c r="Y6644">
        <f t="shared" ca="1" si="1866"/>
        <v>-0.97412520000000036</v>
      </c>
      <c r="Z6644">
        <f t="shared" ca="1" si="1867"/>
        <v>0.79989999999999994</v>
      </c>
      <c r="AA6644">
        <f t="shared" ca="1" si="1868"/>
        <v>0.8352731999999996</v>
      </c>
      <c r="AB6644">
        <f t="shared" ca="1" si="1869"/>
        <v>0</v>
      </c>
      <c r="AC6644">
        <f t="shared" ca="1" si="1875"/>
        <v>4</v>
      </c>
      <c r="AD6644">
        <f t="shared" ca="1" si="1858"/>
        <v>-0.13885200000000075</v>
      </c>
      <c r="AE6644">
        <f t="shared" ca="1" si="1870"/>
        <v>0.13885200000000075</v>
      </c>
      <c r="AF6644">
        <f t="shared" ca="1" si="1871"/>
        <v>0</v>
      </c>
      <c r="AG6644">
        <f t="shared" ca="1" si="1872"/>
        <v>1</v>
      </c>
      <c r="AH6644">
        <f t="shared" ca="1" si="1873"/>
        <v>0</v>
      </c>
    </row>
    <row r="6645" spans="15:34" x14ac:dyDescent="0.25">
      <c r="O6645">
        <v>6589</v>
      </c>
      <c r="P6645" s="2">
        <f t="shared" si="1874"/>
        <v>44471.499999984022</v>
      </c>
      <c r="Q6645">
        <f t="shared" si="1859"/>
        <v>2</v>
      </c>
      <c r="R6645">
        <f t="shared" si="1860"/>
        <v>10</v>
      </c>
      <c r="S6645">
        <f t="shared" si="1861"/>
        <v>2</v>
      </c>
      <c r="T6645">
        <f t="shared" si="1862"/>
        <v>12</v>
      </c>
      <c r="U6645">
        <f t="shared" si="1863"/>
        <v>2</v>
      </c>
      <c r="V6645">
        <f t="shared" ca="1" si="1864"/>
        <v>0.84450000000000003</v>
      </c>
      <c r="W6645">
        <f>INDEX(Solarstrahlungsdaten!$B$13:$G$8772,Übersicht!O6645,Übersicht!$E$10)</f>
        <v>493.35</v>
      </c>
      <c r="X6645">
        <f t="shared" si="1865"/>
        <v>1.6971240000000001</v>
      </c>
      <c r="Y6645">
        <f t="shared" ca="1" si="1866"/>
        <v>-0.85262400000000005</v>
      </c>
      <c r="Z6645">
        <f t="shared" ca="1" si="1867"/>
        <v>0.84450000000000003</v>
      </c>
      <c r="AA6645">
        <f t="shared" ca="1" si="1868"/>
        <v>0</v>
      </c>
      <c r="AB6645">
        <f t="shared" ca="1" si="1869"/>
        <v>0</v>
      </c>
      <c r="AC6645">
        <f t="shared" ca="1" si="1875"/>
        <v>4</v>
      </c>
      <c r="AD6645">
        <f t="shared" ca="1" si="1858"/>
        <v>-0.85262400000000005</v>
      </c>
      <c r="AE6645">
        <f t="shared" ca="1" si="1870"/>
        <v>0.85262400000000005</v>
      </c>
      <c r="AF6645">
        <f t="shared" ca="1" si="1871"/>
        <v>0</v>
      </c>
      <c r="AG6645">
        <f t="shared" ca="1" si="1872"/>
        <v>1</v>
      </c>
      <c r="AH6645">
        <f t="shared" ca="1" si="1873"/>
        <v>0</v>
      </c>
    </row>
    <row r="6646" spans="15:34" x14ac:dyDescent="0.25">
      <c r="O6646">
        <v>6590</v>
      </c>
      <c r="P6646" s="2">
        <f t="shared" si="1874"/>
        <v>44471.541666650686</v>
      </c>
      <c r="Q6646">
        <f t="shared" si="1859"/>
        <v>2</v>
      </c>
      <c r="R6646">
        <f t="shared" si="1860"/>
        <v>10</v>
      </c>
      <c r="S6646">
        <f t="shared" si="1861"/>
        <v>2</v>
      </c>
      <c r="T6646">
        <f t="shared" si="1862"/>
        <v>13</v>
      </c>
      <c r="U6646">
        <f t="shared" si="1863"/>
        <v>2</v>
      </c>
      <c r="V6646">
        <f t="shared" ca="1" si="1864"/>
        <v>0.7228</v>
      </c>
      <c r="W6646">
        <f>INDEX(Solarstrahlungsdaten!$B$13:$G$8772,Übersicht!O6646,Übersicht!$E$10)</f>
        <v>414.71</v>
      </c>
      <c r="X6646">
        <f t="shared" si="1865"/>
        <v>1.4266023999999999</v>
      </c>
      <c r="Y6646">
        <f t="shared" ca="1" si="1866"/>
        <v>-0.70380239999999994</v>
      </c>
      <c r="Z6646">
        <f t="shared" ca="1" si="1867"/>
        <v>0.7228</v>
      </c>
      <c r="AA6646">
        <f t="shared" ca="1" si="1868"/>
        <v>0</v>
      </c>
      <c r="AB6646">
        <f t="shared" ca="1" si="1869"/>
        <v>0</v>
      </c>
      <c r="AC6646">
        <f t="shared" ca="1" si="1875"/>
        <v>4</v>
      </c>
      <c r="AD6646">
        <f t="shared" ca="1" si="1858"/>
        <v>-0.70380239999999994</v>
      </c>
      <c r="AE6646">
        <f t="shared" ca="1" si="1870"/>
        <v>0.70380239999999994</v>
      </c>
      <c r="AF6646">
        <f t="shared" ca="1" si="1871"/>
        <v>0</v>
      </c>
      <c r="AG6646">
        <f t="shared" ca="1" si="1872"/>
        <v>1</v>
      </c>
      <c r="AH6646">
        <f t="shared" ca="1" si="1873"/>
        <v>0</v>
      </c>
    </row>
    <row r="6647" spans="15:34" x14ac:dyDescent="0.25">
      <c r="O6647">
        <v>6591</v>
      </c>
      <c r="P6647" s="2">
        <f t="shared" si="1874"/>
        <v>44471.58333331735</v>
      </c>
      <c r="Q6647">
        <f t="shared" si="1859"/>
        <v>2</v>
      </c>
      <c r="R6647">
        <f t="shared" si="1860"/>
        <v>10</v>
      </c>
      <c r="S6647">
        <f t="shared" si="1861"/>
        <v>2</v>
      </c>
      <c r="T6647">
        <f t="shared" si="1862"/>
        <v>14</v>
      </c>
      <c r="U6647">
        <f t="shared" si="1863"/>
        <v>2</v>
      </c>
      <c r="V6647">
        <f t="shared" ca="1" si="1864"/>
        <v>0.56489999999999996</v>
      </c>
      <c r="W6647">
        <f>INDEX(Solarstrahlungsdaten!$B$13:$G$8772,Übersicht!O6647,Übersicht!$E$10)</f>
        <v>306.36</v>
      </c>
      <c r="X6647">
        <f t="shared" si="1865"/>
        <v>1.0538784000000001</v>
      </c>
      <c r="Y6647">
        <f t="shared" ca="1" si="1866"/>
        <v>-0.48897840000000015</v>
      </c>
      <c r="Z6647">
        <f t="shared" ca="1" si="1867"/>
        <v>0.56489999999999996</v>
      </c>
      <c r="AA6647">
        <f t="shared" ca="1" si="1868"/>
        <v>0</v>
      </c>
      <c r="AB6647">
        <f t="shared" ca="1" si="1869"/>
        <v>0</v>
      </c>
      <c r="AC6647">
        <f t="shared" ca="1" si="1875"/>
        <v>4</v>
      </c>
      <c r="AD6647">
        <f t="shared" ca="1" si="1858"/>
        <v>-0.48897840000000015</v>
      </c>
      <c r="AE6647">
        <f t="shared" ca="1" si="1870"/>
        <v>0.48897840000000015</v>
      </c>
      <c r="AF6647">
        <f t="shared" ca="1" si="1871"/>
        <v>0</v>
      </c>
      <c r="AG6647">
        <f t="shared" ca="1" si="1872"/>
        <v>1</v>
      </c>
      <c r="AH6647">
        <f t="shared" ca="1" si="1873"/>
        <v>0</v>
      </c>
    </row>
    <row r="6648" spans="15:34" x14ac:dyDescent="0.25">
      <c r="O6648">
        <v>6592</v>
      </c>
      <c r="P6648" s="2">
        <f t="shared" si="1874"/>
        <v>44471.624999984015</v>
      </c>
      <c r="Q6648">
        <f t="shared" si="1859"/>
        <v>2</v>
      </c>
      <c r="R6648">
        <f t="shared" si="1860"/>
        <v>10</v>
      </c>
      <c r="S6648">
        <f t="shared" si="1861"/>
        <v>2</v>
      </c>
      <c r="T6648">
        <f t="shared" si="1862"/>
        <v>15</v>
      </c>
      <c r="U6648">
        <f t="shared" si="1863"/>
        <v>2</v>
      </c>
      <c r="V6648">
        <f t="shared" ca="1" si="1864"/>
        <v>0.49989999999999996</v>
      </c>
      <c r="W6648">
        <f>INDEX(Solarstrahlungsdaten!$B$13:$G$8772,Übersicht!O6648,Übersicht!$E$10)</f>
        <v>192.10999999999999</v>
      </c>
      <c r="X6648">
        <f t="shared" si="1865"/>
        <v>0.66085839999999996</v>
      </c>
      <c r="Y6648">
        <f t="shared" ca="1" si="1866"/>
        <v>-0.1609584</v>
      </c>
      <c r="Z6648">
        <f t="shared" ca="1" si="1867"/>
        <v>0.49989999999999996</v>
      </c>
      <c r="AA6648">
        <f t="shared" ca="1" si="1868"/>
        <v>0</v>
      </c>
      <c r="AB6648">
        <f t="shared" ca="1" si="1869"/>
        <v>0</v>
      </c>
      <c r="AC6648">
        <f t="shared" ca="1" si="1875"/>
        <v>4</v>
      </c>
      <c r="AD6648">
        <f t="shared" ca="1" si="1858"/>
        <v>-0.1609584</v>
      </c>
      <c r="AE6648">
        <f t="shared" ca="1" si="1870"/>
        <v>0.1609584</v>
      </c>
      <c r="AF6648">
        <f t="shared" ca="1" si="1871"/>
        <v>0</v>
      </c>
      <c r="AG6648">
        <f t="shared" ca="1" si="1872"/>
        <v>1</v>
      </c>
      <c r="AH6648">
        <f t="shared" ca="1" si="1873"/>
        <v>0</v>
      </c>
    </row>
    <row r="6649" spans="15:34" x14ac:dyDescent="0.25">
      <c r="O6649">
        <v>6593</v>
      </c>
      <c r="P6649" s="2">
        <f t="shared" si="1874"/>
        <v>44471.666666650679</v>
      </c>
      <c r="Q6649">
        <f t="shared" si="1859"/>
        <v>2</v>
      </c>
      <c r="R6649">
        <f t="shared" si="1860"/>
        <v>10</v>
      </c>
      <c r="S6649">
        <f t="shared" si="1861"/>
        <v>2</v>
      </c>
      <c r="T6649">
        <f t="shared" si="1862"/>
        <v>16</v>
      </c>
      <c r="U6649">
        <f t="shared" si="1863"/>
        <v>2</v>
      </c>
      <c r="V6649">
        <f t="shared" ca="1" si="1864"/>
        <v>0.43920000000000003</v>
      </c>
      <c r="W6649">
        <f>INDEX(Solarstrahlungsdaten!$B$13:$G$8772,Übersicht!O6649,Übersicht!$E$10)</f>
        <v>85.88</v>
      </c>
      <c r="X6649">
        <f t="shared" si="1865"/>
        <v>0.2954272</v>
      </c>
      <c r="Y6649">
        <f t="shared" ca="1" si="1866"/>
        <v>0.14377280000000003</v>
      </c>
      <c r="Z6649">
        <f t="shared" ca="1" si="1867"/>
        <v>0.2954272</v>
      </c>
      <c r="AA6649">
        <f t="shared" ca="1" si="1868"/>
        <v>0</v>
      </c>
      <c r="AB6649">
        <f t="shared" ca="1" si="1869"/>
        <v>0.14377280000000003</v>
      </c>
      <c r="AC6649">
        <f t="shared" ca="1" si="1875"/>
        <v>3.8562272000000002</v>
      </c>
      <c r="AD6649">
        <f t="shared" ref="AD6649:AD6712" ca="1" si="1876">Y6649+AA6649-AB6649</f>
        <v>0</v>
      </c>
      <c r="AE6649">
        <f t="shared" ca="1" si="1870"/>
        <v>0</v>
      </c>
      <c r="AF6649">
        <f t="shared" ca="1" si="1871"/>
        <v>0</v>
      </c>
      <c r="AG6649">
        <f t="shared" ca="1" si="1872"/>
        <v>0.96405680000000005</v>
      </c>
      <c r="AH6649">
        <f t="shared" ca="1" si="1873"/>
        <v>0</v>
      </c>
    </row>
    <row r="6650" spans="15:34" x14ac:dyDescent="0.25">
      <c r="O6650">
        <v>6594</v>
      </c>
      <c r="P6650" s="2">
        <f t="shared" si="1874"/>
        <v>44471.708333317343</v>
      </c>
      <c r="Q6650">
        <f t="shared" ref="Q6650:Q6713" si="1877">DAY(P6650)</f>
        <v>2</v>
      </c>
      <c r="R6650">
        <f t="shared" ref="R6650:R6713" si="1878">MONTH(P6650)</f>
        <v>10</v>
      </c>
      <c r="S6650">
        <f t="shared" ref="S6650:S6713" si="1879">IF(WEEKDAY(P6650)=6,1,IF(WEEKDAY(P6650)=7,2,3))</f>
        <v>2</v>
      </c>
      <c r="T6650">
        <f t="shared" ref="T6650:T6713" si="1880">HOUR(P6650)</f>
        <v>17</v>
      </c>
      <c r="U6650">
        <f t="shared" ref="U6650:U6713" si="1881">IF(AND(P6650&gt;DATE(2021,5,14),P6650&lt;DATE(2021,9,15)),1,IF(AND(P6650&gt;DATE(2021,3,20),P6650&lt;DATE(2021,11,1)),2,0))</f>
        <v>2</v>
      </c>
      <c r="V6650">
        <f t="shared" ref="V6650:V6713" ca="1" si="1882">INDEX($D$57:$L$80,1+T6650,S6650+U6650*3)</f>
        <v>0.43289999999999995</v>
      </c>
      <c r="W6650">
        <f>INDEX(Solarstrahlungsdaten!$B$13:$G$8772,Übersicht!O6650,Übersicht!$E$10)</f>
        <v>0</v>
      </c>
      <c r="X6650">
        <f t="shared" ref="X6650:X6713" si="1883">IF(W6650*$D$9/1000*(1-$D$41)&gt;$D$9*$D$42,$D$9*$D$42,W6650*$D$9/1000*(1-$D$41))</f>
        <v>0</v>
      </c>
      <c r="Y6650">
        <f t="shared" ref="Y6650:Y6713" ca="1" si="1884">V6650-X6650</f>
        <v>0.43289999999999995</v>
      </c>
      <c r="Z6650">
        <f t="shared" ref="Z6650:Z6713" ca="1" si="1885">IF(X6650&gt;V6650,V6650,X6650)</f>
        <v>0</v>
      </c>
      <c r="AA6650">
        <f t="shared" ref="AA6650:AA6713" ca="1" si="1886">IF(Y6650&lt;0, IF(AC6649-Y6650&lt;$D$22, -Y6650, $D$22-AC6649),0)</f>
        <v>0</v>
      </c>
      <c r="AB6650">
        <f t="shared" ref="AB6650:AB6713" ca="1" si="1887">IF(Y6650&gt;0, IF(AC6649-Y6650&gt;0, Y6650, AC6649),0)</f>
        <v>0.43289999999999995</v>
      </c>
      <c r="AC6650">
        <f t="shared" ca="1" si="1875"/>
        <v>3.4233272000000001</v>
      </c>
      <c r="AD6650">
        <f t="shared" ca="1" si="1876"/>
        <v>0</v>
      </c>
      <c r="AE6650">
        <f t="shared" ref="AE6650:AE6713" ca="1" si="1888">IF(AD6650&lt;0,-AD6650,0)</f>
        <v>0</v>
      </c>
      <c r="AF6650">
        <f t="shared" ref="AF6650:AF6713" ca="1" si="1889">IF(AD6650&gt;0,AD6650,0)</f>
        <v>0</v>
      </c>
      <c r="AG6650">
        <f t="shared" ref="AG6650:AG6713" ca="1" si="1890">IF($D$22&gt;0,AC6650/$D$22,0)</f>
        <v>0.85583180000000003</v>
      </c>
      <c r="AH6650">
        <f t="shared" ref="AH6650:AH6713" ca="1" si="1891">IF(AC6650&lt;=0,1,0)</f>
        <v>0</v>
      </c>
    </row>
    <row r="6651" spans="15:34" x14ac:dyDescent="0.25">
      <c r="O6651">
        <v>6595</v>
      </c>
      <c r="P6651" s="2">
        <f t="shared" ref="P6651:P6714" si="1892">P6650+TIME(1,,)</f>
        <v>44471.749999984007</v>
      </c>
      <c r="Q6651">
        <f t="shared" si="1877"/>
        <v>2</v>
      </c>
      <c r="R6651">
        <f t="shared" si="1878"/>
        <v>10</v>
      </c>
      <c r="S6651">
        <f t="shared" si="1879"/>
        <v>2</v>
      </c>
      <c r="T6651">
        <f t="shared" si="1880"/>
        <v>18</v>
      </c>
      <c r="U6651">
        <f t="shared" si="1881"/>
        <v>2</v>
      </c>
      <c r="V6651">
        <f t="shared" ca="1" si="1882"/>
        <v>0.5202</v>
      </c>
      <c r="W6651">
        <f>INDEX(Solarstrahlungsdaten!$B$13:$G$8772,Übersicht!O6651,Übersicht!$E$10)</f>
        <v>0</v>
      </c>
      <c r="X6651">
        <f t="shared" si="1883"/>
        <v>0</v>
      </c>
      <c r="Y6651">
        <f t="shared" ca="1" si="1884"/>
        <v>0.5202</v>
      </c>
      <c r="Z6651">
        <f t="shared" ca="1" si="1885"/>
        <v>0</v>
      </c>
      <c r="AA6651">
        <f t="shared" ca="1" si="1886"/>
        <v>0</v>
      </c>
      <c r="AB6651">
        <f t="shared" ca="1" si="1887"/>
        <v>0.5202</v>
      </c>
      <c r="AC6651">
        <f t="shared" ref="AC6651:AC6714" ca="1" si="1893">AC6650+AA6651-AB6651</f>
        <v>2.9031272000000001</v>
      </c>
      <c r="AD6651">
        <f t="shared" ca="1" si="1876"/>
        <v>0</v>
      </c>
      <c r="AE6651">
        <f t="shared" ca="1" si="1888"/>
        <v>0</v>
      </c>
      <c r="AF6651">
        <f t="shared" ca="1" si="1889"/>
        <v>0</v>
      </c>
      <c r="AG6651">
        <f t="shared" ca="1" si="1890"/>
        <v>0.72578180000000003</v>
      </c>
      <c r="AH6651">
        <f t="shared" ca="1" si="1891"/>
        <v>0</v>
      </c>
    </row>
    <row r="6652" spans="15:34" x14ac:dyDescent="0.25">
      <c r="O6652">
        <v>6596</v>
      </c>
      <c r="P6652" s="2">
        <f t="shared" si="1892"/>
        <v>44471.791666650672</v>
      </c>
      <c r="Q6652">
        <f t="shared" si="1877"/>
        <v>2</v>
      </c>
      <c r="R6652">
        <f t="shared" si="1878"/>
        <v>10</v>
      </c>
      <c r="S6652">
        <f t="shared" si="1879"/>
        <v>2</v>
      </c>
      <c r="T6652">
        <f t="shared" si="1880"/>
        <v>19</v>
      </c>
      <c r="U6652">
        <f t="shared" si="1881"/>
        <v>2</v>
      </c>
      <c r="V6652">
        <f t="shared" ca="1" si="1882"/>
        <v>0.62870000000000004</v>
      </c>
      <c r="W6652">
        <f>INDEX(Solarstrahlungsdaten!$B$13:$G$8772,Übersicht!O6652,Übersicht!$E$10)</f>
        <v>0</v>
      </c>
      <c r="X6652">
        <f t="shared" si="1883"/>
        <v>0</v>
      </c>
      <c r="Y6652">
        <f t="shared" ca="1" si="1884"/>
        <v>0.62870000000000004</v>
      </c>
      <c r="Z6652">
        <f t="shared" ca="1" si="1885"/>
        <v>0</v>
      </c>
      <c r="AA6652">
        <f t="shared" ca="1" si="1886"/>
        <v>0</v>
      </c>
      <c r="AB6652">
        <f t="shared" ca="1" si="1887"/>
        <v>0.62870000000000004</v>
      </c>
      <c r="AC6652">
        <f t="shared" ca="1" si="1893"/>
        <v>2.2744271999999999</v>
      </c>
      <c r="AD6652">
        <f t="shared" ca="1" si="1876"/>
        <v>0</v>
      </c>
      <c r="AE6652">
        <f t="shared" ca="1" si="1888"/>
        <v>0</v>
      </c>
      <c r="AF6652">
        <f t="shared" ca="1" si="1889"/>
        <v>0</v>
      </c>
      <c r="AG6652">
        <f t="shared" ca="1" si="1890"/>
        <v>0.56860679999999997</v>
      </c>
      <c r="AH6652">
        <f t="shared" ca="1" si="1891"/>
        <v>0</v>
      </c>
    </row>
    <row r="6653" spans="15:34" x14ac:dyDescent="0.25">
      <c r="O6653">
        <v>6597</v>
      </c>
      <c r="P6653" s="2">
        <f t="shared" si="1892"/>
        <v>44471.833333317336</v>
      </c>
      <c r="Q6653">
        <f t="shared" si="1877"/>
        <v>2</v>
      </c>
      <c r="R6653">
        <f t="shared" si="1878"/>
        <v>10</v>
      </c>
      <c r="S6653">
        <f t="shared" si="1879"/>
        <v>2</v>
      </c>
      <c r="T6653">
        <f t="shared" si="1880"/>
        <v>20</v>
      </c>
      <c r="U6653">
        <f t="shared" si="1881"/>
        <v>2</v>
      </c>
      <c r="V6653">
        <f t="shared" ca="1" si="1882"/>
        <v>0.63479999999999992</v>
      </c>
      <c r="W6653">
        <f>INDEX(Solarstrahlungsdaten!$B$13:$G$8772,Übersicht!O6653,Übersicht!$E$10)</f>
        <v>0</v>
      </c>
      <c r="X6653">
        <f t="shared" si="1883"/>
        <v>0</v>
      </c>
      <c r="Y6653">
        <f t="shared" ca="1" si="1884"/>
        <v>0.63479999999999992</v>
      </c>
      <c r="Z6653">
        <f t="shared" ca="1" si="1885"/>
        <v>0</v>
      </c>
      <c r="AA6653">
        <f t="shared" ca="1" si="1886"/>
        <v>0</v>
      </c>
      <c r="AB6653">
        <f t="shared" ca="1" si="1887"/>
        <v>0.63479999999999992</v>
      </c>
      <c r="AC6653">
        <f t="shared" ca="1" si="1893"/>
        <v>1.6396272000000001</v>
      </c>
      <c r="AD6653">
        <f t="shared" ca="1" si="1876"/>
        <v>0</v>
      </c>
      <c r="AE6653">
        <f t="shared" ca="1" si="1888"/>
        <v>0</v>
      </c>
      <c r="AF6653">
        <f t="shared" ca="1" si="1889"/>
        <v>0</v>
      </c>
      <c r="AG6653">
        <f t="shared" ca="1" si="1890"/>
        <v>0.40990680000000002</v>
      </c>
      <c r="AH6653">
        <f t="shared" ca="1" si="1891"/>
        <v>0</v>
      </c>
    </row>
    <row r="6654" spans="15:34" x14ac:dyDescent="0.25">
      <c r="O6654">
        <v>6598</v>
      </c>
      <c r="P6654" s="2">
        <f t="shared" si="1892"/>
        <v>44471.874999984</v>
      </c>
      <c r="Q6654">
        <f t="shared" si="1877"/>
        <v>2</v>
      </c>
      <c r="R6654">
        <f t="shared" si="1878"/>
        <v>10</v>
      </c>
      <c r="S6654">
        <f t="shared" si="1879"/>
        <v>2</v>
      </c>
      <c r="T6654">
        <f t="shared" si="1880"/>
        <v>21</v>
      </c>
      <c r="U6654">
        <f t="shared" si="1881"/>
        <v>2</v>
      </c>
      <c r="V6654">
        <f t="shared" ca="1" si="1882"/>
        <v>0.58240000000000003</v>
      </c>
      <c r="W6654">
        <f>INDEX(Solarstrahlungsdaten!$B$13:$G$8772,Übersicht!O6654,Übersicht!$E$10)</f>
        <v>0</v>
      </c>
      <c r="X6654">
        <f t="shared" si="1883"/>
        <v>0</v>
      </c>
      <c r="Y6654">
        <f t="shared" ca="1" si="1884"/>
        <v>0.58240000000000003</v>
      </c>
      <c r="Z6654">
        <f t="shared" ca="1" si="1885"/>
        <v>0</v>
      </c>
      <c r="AA6654">
        <f t="shared" ca="1" si="1886"/>
        <v>0</v>
      </c>
      <c r="AB6654">
        <f t="shared" ca="1" si="1887"/>
        <v>0.58240000000000003</v>
      </c>
      <c r="AC6654">
        <f t="shared" ca="1" si="1893"/>
        <v>1.0572272</v>
      </c>
      <c r="AD6654">
        <f t="shared" ca="1" si="1876"/>
        <v>0</v>
      </c>
      <c r="AE6654">
        <f t="shared" ca="1" si="1888"/>
        <v>0</v>
      </c>
      <c r="AF6654">
        <f t="shared" ca="1" si="1889"/>
        <v>0</v>
      </c>
      <c r="AG6654">
        <f t="shared" ca="1" si="1890"/>
        <v>0.26430680000000001</v>
      </c>
      <c r="AH6654">
        <f t="shared" ca="1" si="1891"/>
        <v>0</v>
      </c>
    </row>
    <row r="6655" spans="15:34" x14ac:dyDescent="0.25">
      <c r="O6655">
        <v>6599</v>
      </c>
      <c r="P6655" s="2">
        <f t="shared" si="1892"/>
        <v>44471.916666650664</v>
      </c>
      <c r="Q6655">
        <f t="shared" si="1877"/>
        <v>2</v>
      </c>
      <c r="R6655">
        <f t="shared" si="1878"/>
        <v>10</v>
      </c>
      <c r="S6655">
        <f t="shared" si="1879"/>
        <v>2</v>
      </c>
      <c r="T6655">
        <f t="shared" si="1880"/>
        <v>22</v>
      </c>
      <c r="U6655">
        <f t="shared" si="1881"/>
        <v>2</v>
      </c>
      <c r="V6655">
        <f t="shared" ca="1" si="1882"/>
        <v>0.53549999999999998</v>
      </c>
      <c r="W6655">
        <f>INDEX(Solarstrahlungsdaten!$B$13:$G$8772,Übersicht!O6655,Übersicht!$E$10)</f>
        <v>0</v>
      </c>
      <c r="X6655">
        <f t="shared" si="1883"/>
        <v>0</v>
      </c>
      <c r="Y6655">
        <f t="shared" ca="1" si="1884"/>
        <v>0.53549999999999998</v>
      </c>
      <c r="Z6655">
        <f t="shared" ca="1" si="1885"/>
        <v>0</v>
      </c>
      <c r="AA6655">
        <f t="shared" ca="1" si="1886"/>
        <v>0</v>
      </c>
      <c r="AB6655">
        <f t="shared" ca="1" si="1887"/>
        <v>0.53549999999999998</v>
      </c>
      <c r="AC6655">
        <f t="shared" ca="1" si="1893"/>
        <v>0.52172720000000006</v>
      </c>
      <c r="AD6655">
        <f t="shared" ca="1" si="1876"/>
        <v>0</v>
      </c>
      <c r="AE6655">
        <f t="shared" ca="1" si="1888"/>
        <v>0</v>
      </c>
      <c r="AF6655">
        <f t="shared" ca="1" si="1889"/>
        <v>0</v>
      </c>
      <c r="AG6655">
        <f t="shared" ca="1" si="1890"/>
        <v>0.13043180000000001</v>
      </c>
      <c r="AH6655">
        <f t="shared" ca="1" si="1891"/>
        <v>0</v>
      </c>
    </row>
    <row r="6656" spans="15:34" x14ac:dyDescent="0.25">
      <c r="O6656">
        <v>6600</v>
      </c>
      <c r="P6656" s="2">
        <f t="shared" si="1892"/>
        <v>44471.958333317329</v>
      </c>
      <c r="Q6656">
        <f t="shared" si="1877"/>
        <v>2</v>
      </c>
      <c r="R6656">
        <f t="shared" si="1878"/>
        <v>10</v>
      </c>
      <c r="S6656">
        <f t="shared" si="1879"/>
        <v>2</v>
      </c>
      <c r="T6656">
        <f t="shared" si="1880"/>
        <v>23</v>
      </c>
      <c r="U6656">
        <f t="shared" si="1881"/>
        <v>2</v>
      </c>
      <c r="V6656">
        <f t="shared" ca="1" si="1882"/>
        <v>0.41170000000000001</v>
      </c>
      <c r="W6656">
        <f>INDEX(Solarstrahlungsdaten!$B$13:$G$8772,Übersicht!O6656,Übersicht!$E$10)</f>
        <v>0</v>
      </c>
      <c r="X6656">
        <f t="shared" si="1883"/>
        <v>0</v>
      </c>
      <c r="Y6656">
        <f t="shared" ca="1" si="1884"/>
        <v>0.41170000000000001</v>
      </c>
      <c r="Z6656">
        <f t="shared" ca="1" si="1885"/>
        <v>0</v>
      </c>
      <c r="AA6656">
        <f t="shared" ca="1" si="1886"/>
        <v>0</v>
      </c>
      <c r="AB6656">
        <f t="shared" ca="1" si="1887"/>
        <v>0.41170000000000001</v>
      </c>
      <c r="AC6656">
        <f t="shared" ca="1" si="1893"/>
        <v>0.11002720000000005</v>
      </c>
      <c r="AD6656">
        <f t="shared" ca="1" si="1876"/>
        <v>0</v>
      </c>
      <c r="AE6656">
        <f t="shared" ca="1" si="1888"/>
        <v>0</v>
      </c>
      <c r="AF6656">
        <f t="shared" ca="1" si="1889"/>
        <v>0</v>
      </c>
      <c r="AG6656">
        <f t="shared" ca="1" si="1890"/>
        <v>2.7506800000000012E-2</v>
      </c>
      <c r="AH6656">
        <f t="shared" ca="1" si="1891"/>
        <v>0</v>
      </c>
    </row>
    <row r="6657" spans="15:34" x14ac:dyDescent="0.25">
      <c r="O6657">
        <v>6601</v>
      </c>
      <c r="P6657" s="2">
        <f t="shared" si="1892"/>
        <v>44471.999999983993</v>
      </c>
      <c r="Q6657">
        <f t="shared" si="1877"/>
        <v>3</v>
      </c>
      <c r="R6657">
        <f t="shared" si="1878"/>
        <v>10</v>
      </c>
      <c r="S6657">
        <f t="shared" si="1879"/>
        <v>3</v>
      </c>
      <c r="T6657">
        <f t="shared" si="1880"/>
        <v>0</v>
      </c>
      <c r="U6657">
        <f t="shared" si="1881"/>
        <v>2</v>
      </c>
      <c r="V6657">
        <f t="shared" ca="1" si="1882"/>
        <v>0.2964</v>
      </c>
      <c r="W6657">
        <f>INDEX(Solarstrahlungsdaten!$B$13:$G$8772,Übersicht!O6657,Übersicht!$E$10)</f>
        <v>0</v>
      </c>
      <c r="X6657">
        <f t="shared" si="1883"/>
        <v>0</v>
      </c>
      <c r="Y6657">
        <f t="shared" ca="1" si="1884"/>
        <v>0.2964</v>
      </c>
      <c r="Z6657">
        <f t="shared" ca="1" si="1885"/>
        <v>0</v>
      </c>
      <c r="AA6657">
        <f t="shared" ca="1" si="1886"/>
        <v>0</v>
      </c>
      <c r="AB6657">
        <f t="shared" ca="1" si="1887"/>
        <v>0.11002720000000005</v>
      </c>
      <c r="AC6657">
        <f t="shared" ca="1" si="1893"/>
        <v>0</v>
      </c>
      <c r="AD6657">
        <f t="shared" ca="1" si="1876"/>
        <v>0.18637279999999995</v>
      </c>
      <c r="AE6657">
        <f t="shared" ca="1" si="1888"/>
        <v>0</v>
      </c>
      <c r="AF6657">
        <f t="shared" ca="1" si="1889"/>
        <v>0.18637279999999995</v>
      </c>
      <c r="AG6657">
        <f t="shared" ca="1" si="1890"/>
        <v>0</v>
      </c>
      <c r="AH6657">
        <f t="shared" ca="1" si="1891"/>
        <v>1</v>
      </c>
    </row>
    <row r="6658" spans="15:34" x14ac:dyDescent="0.25">
      <c r="O6658">
        <v>6602</v>
      </c>
      <c r="P6658" s="2">
        <f t="shared" si="1892"/>
        <v>44472.041666650657</v>
      </c>
      <c r="Q6658">
        <f t="shared" si="1877"/>
        <v>3</v>
      </c>
      <c r="R6658">
        <f t="shared" si="1878"/>
        <v>10</v>
      </c>
      <c r="S6658">
        <f t="shared" si="1879"/>
        <v>3</v>
      </c>
      <c r="T6658">
        <f t="shared" si="1880"/>
        <v>1</v>
      </c>
      <c r="U6658">
        <f t="shared" si="1881"/>
        <v>2</v>
      </c>
      <c r="V6658">
        <f t="shared" ca="1" si="1882"/>
        <v>0.20670000000000002</v>
      </c>
      <c r="W6658">
        <f>INDEX(Solarstrahlungsdaten!$B$13:$G$8772,Übersicht!O6658,Übersicht!$E$10)</f>
        <v>0</v>
      </c>
      <c r="X6658">
        <f t="shared" si="1883"/>
        <v>0</v>
      </c>
      <c r="Y6658">
        <f t="shared" ca="1" si="1884"/>
        <v>0.20670000000000002</v>
      </c>
      <c r="Z6658">
        <f t="shared" ca="1" si="1885"/>
        <v>0</v>
      </c>
      <c r="AA6658">
        <f t="shared" ca="1" si="1886"/>
        <v>0</v>
      </c>
      <c r="AB6658">
        <f t="shared" ca="1" si="1887"/>
        <v>0</v>
      </c>
      <c r="AC6658">
        <f t="shared" ca="1" si="1893"/>
        <v>0</v>
      </c>
      <c r="AD6658">
        <f t="shared" ca="1" si="1876"/>
        <v>0.20670000000000002</v>
      </c>
      <c r="AE6658">
        <f t="shared" ca="1" si="1888"/>
        <v>0</v>
      </c>
      <c r="AF6658">
        <f t="shared" ca="1" si="1889"/>
        <v>0.20670000000000002</v>
      </c>
      <c r="AG6658">
        <f t="shared" ca="1" si="1890"/>
        <v>0</v>
      </c>
      <c r="AH6658">
        <f t="shared" ca="1" si="1891"/>
        <v>1</v>
      </c>
    </row>
    <row r="6659" spans="15:34" x14ac:dyDescent="0.25">
      <c r="O6659">
        <v>6603</v>
      </c>
      <c r="P6659" s="2">
        <f t="shared" si="1892"/>
        <v>44472.083333317321</v>
      </c>
      <c r="Q6659">
        <f t="shared" si="1877"/>
        <v>3</v>
      </c>
      <c r="R6659">
        <f t="shared" si="1878"/>
        <v>10</v>
      </c>
      <c r="S6659">
        <f t="shared" si="1879"/>
        <v>3</v>
      </c>
      <c r="T6659">
        <f t="shared" si="1880"/>
        <v>2</v>
      </c>
      <c r="U6659">
        <f t="shared" si="1881"/>
        <v>2</v>
      </c>
      <c r="V6659">
        <f t="shared" ca="1" si="1882"/>
        <v>0.18039999999999998</v>
      </c>
      <c r="W6659">
        <f>INDEX(Solarstrahlungsdaten!$B$13:$G$8772,Übersicht!O6659,Übersicht!$E$10)</f>
        <v>0</v>
      </c>
      <c r="X6659">
        <f t="shared" si="1883"/>
        <v>0</v>
      </c>
      <c r="Y6659">
        <f t="shared" ca="1" si="1884"/>
        <v>0.18039999999999998</v>
      </c>
      <c r="Z6659">
        <f t="shared" ca="1" si="1885"/>
        <v>0</v>
      </c>
      <c r="AA6659">
        <f t="shared" ca="1" si="1886"/>
        <v>0</v>
      </c>
      <c r="AB6659">
        <f t="shared" ca="1" si="1887"/>
        <v>0</v>
      </c>
      <c r="AC6659">
        <f t="shared" ca="1" si="1893"/>
        <v>0</v>
      </c>
      <c r="AD6659">
        <f t="shared" ca="1" si="1876"/>
        <v>0.18039999999999998</v>
      </c>
      <c r="AE6659">
        <f t="shared" ca="1" si="1888"/>
        <v>0</v>
      </c>
      <c r="AF6659">
        <f t="shared" ca="1" si="1889"/>
        <v>0.18039999999999998</v>
      </c>
      <c r="AG6659">
        <f t="shared" ca="1" si="1890"/>
        <v>0</v>
      </c>
      <c r="AH6659">
        <f t="shared" ca="1" si="1891"/>
        <v>1</v>
      </c>
    </row>
    <row r="6660" spans="15:34" x14ac:dyDescent="0.25">
      <c r="O6660">
        <v>6604</v>
      </c>
      <c r="P6660" s="2">
        <f t="shared" si="1892"/>
        <v>44472.124999983986</v>
      </c>
      <c r="Q6660">
        <f t="shared" si="1877"/>
        <v>3</v>
      </c>
      <c r="R6660">
        <f t="shared" si="1878"/>
        <v>10</v>
      </c>
      <c r="S6660">
        <f t="shared" si="1879"/>
        <v>3</v>
      </c>
      <c r="T6660">
        <f t="shared" si="1880"/>
        <v>3</v>
      </c>
      <c r="U6660">
        <f t="shared" si="1881"/>
        <v>2</v>
      </c>
      <c r="V6660">
        <f t="shared" ca="1" si="1882"/>
        <v>0.1724</v>
      </c>
      <c r="W6660">
        <f>INDEX(Solarstrahlungsdaten!$B$13:$G$8772,Übersicht!O6660,Übersicht!$E$10)</f>
        <v>0</v>
      </c>
      <c r="X6660">
        <f t="shared" si="1883"/>
        <v>0</v>
      </c>
      <c r="Y6660">
        <f t="shared" ca="1" si="1884"/>
        <v>0.1724</v>
      </c>
      <c r="Z6660">
        <f t="shared" ca="1" si="1885"/>
        <v>0</v>
      </c>
      <c r="AA6660">
        <f t="shared" ca="1" si="1886"/>
        <v>0</v>
      </c>
      <c r="AB6660">
        <f t="shared" ca="1" si="1887"/>
        <v>0</v>
      </c>
      <c r="AC6660">
        <f t="shared" ca="1" si="1893"/>
        <v>0</v>
      </c>
      <c r="AD6660">
        <f t="shared" ca="1" si="1876"/>
        <v>0.1724</v>
      </c>
      <c r="AE6660">
        <f t="shared" ca="1" si="1888"/>
        <v>0</v>
      </c>
      <c r="AF6660">
        <f t="shared" ca="1" si="1889"/>
        <v>0.1724</v>
      </c>
      <c r="AG6660">
        <f t="shared" ca="1" si="1890"/>
        <v>0</v>
      </c>
      <c r="AH6660">
        <f t="shared" ca="1" si="1891"/>
        <v>1</v>
      </c>
    </row>
    <row r="6661" spans="15:34" x14ac:dyDescent="0.25">
      <c r="O6661">
        <v>6605</v>
      </c>
      <c r="P6661" s="2">
        <f t="shared" si="1892"/>
        <v>44472.16666665065</v>
      </c>
      <c r="Q6661">
        <f t="shared" si="1877"/>
        <v>3</v>
      </c>
      <c r="R6661">
        <f t="shared" si="1878"/>
        <v>10</v>
      </c>
      <c r="S6661">
        <f t="shared" si="1879"/>
        <v>3</v>
      </c>
      <c r="T6661">
        <f t="shared" si="1880"/>
        <v>4</v>
      </c>
      <c r="U6661">
        <f t="shared" si="1881"/>
        <v>2</v>
      </c>
      <c r="V6661">
        <f t="shared" ca="1" si="1882"/>
        <v>0.17459999999999998</v>
      </c>
      <c r="W6661">
        <f>INDEX(Solarstrahlungsdaten!$B$13:$G$8772,Übersicht!O6661,Übersicht!$E$10)</f>
        <v>0</v>
      </c>
      <c r="X6661">
        <f t="shared" si="1883"/>
        <v>0</v>
      </c>
      <c r="Y6661">
        <f t="shared" ca="1" si="1884"/>
        <v>0.17459999999999998</v>
      </c>
      <c r="Z6661">
        <f t="shared" ca="1" si="1885"/>
        <v>0</v>
      </c>
      <c r="AA6661">
        <f t="shared" ca="1" si="1886"/>
        <v>0</v>
      </c>
      <c r="AB6661">
        <f t="shared" ca="1" si="1887"/>
        <v>0</v>
      </c>
      <c r="AC6661">
        <f t="shared" ca="1" si="1893"/>
        <v>0</v>
      </c>
      <c r="AD6661">
        <f t="shared" ca="1" si="1876"/>
        <v>0.17459999999999998</v>
      </c>
      <c r="AE6661">
        <f t="shared" ca="1" si="1888"/>
        <v>0</v>
      </c>
      <c r="AF6661">
        <f t="shared" ca="1" si="1889"/>
        <v>0.17459999999999998</v>
      </c>
      <c r="AG6661">
        <f t="shared" ca="1" si="1890"/>
        <v>0</v>
      </c>
      <c r="AH6661">
        <f t="shared" ca="1" si="1891"/>
        <v>1</v>
      </c>
    </row>
    <row r="6662" spans="15:34" x14ac:dyDescent="0.25">
      <c r="O6662">
        <v>6606</v>
      </c>
      <c r="P6662" s="2">
        <f t="shared" si="1892"/>
        <v>44472.208333317314</v>
      </c>
      <c r="Q6662">
        <f t="shared" si="1877"/>
        <v>3</v>
      </c>
      <c r="R6662">
        <f t="shared" si="1878"/>
        <v>10</v>
      </c>
      <c r="S6662">
        <f t="shared" si="1879"/>
        <v>3</v>
      </c>
      <c r="T6662">
        <f t="shared" si="1880"/>
        <v>5</v>
      </c>
      <c r="U6662">
        <f t="shared" si="1881"/>
        <v>2</v>
      </c>
      <c r="V6662">
        <f t="shared" ca="1" si="1882"/>
        <v>0.1938</v>
      </c>
      <c r="W6662">
        <f>INDEX(Solarstrahlungsdaten!$B$13:$G$8772,Übersicht!O6662,Übersicht!$E$10)</f>
        <v>0</v>
      </c>
      <c r="X6662">
        <f t="shared" si="1883"/>
        <v>0</v>
      </c>
      <c r="Y6662">
        <f t="shared" ca="1" si="1884"/>
        <v>0.1938</v>
      </c>
      <c r="Z6662">
        <f t="shared" ca="1" si="1885"/>
        <v>0</v>
      </c>
      <c r="AA6662">
        <f t="shared" ca="1" si="1886"/>
        <v>0</v>
      </c>
      <c r="AB6662">
        <f t="shared" ca="1" si="1887"/>
        <v>0</v>
      </c>
      <c r="AC6662">
        <f t="shared" ca="1" si="1893"/>
        <v>0</v>
      </c>
      <c r="AD6662">
        <f t="shared" ca="1" si="1876"/>
        <v>0.1938</v>
      </c>
      <c r="AE6662">
        <f t="shared" ca="1" si="1888"/>
        <v>0</v>
      </c>
      <c r="AF6662">
        <f t="shared" ca="1" si="1889"/>
        <v>0.1938</v>
      </c>
      <c r="AG6662">
        <f t="shared" ca="1" si="1890"/>
        <v>0</v>
      </c>
      <c r="AH6662">
        <f t="shared" ca="1" si="1891"/>
        <v>1</v>
      </c>
    </row>
    <row r="6663" spans="15:34" x14ac:dyDescent="0.25">
      <c r="O6663">
        <v>6607</v>
      </c>
      <c r="P6663" s="2">
        <f t="shared" si="1892"/>
        <v>44472.249999983978</v>
      </c>
      <c r="Q6663">
        <f t="shared" si="1877"/>
        <v>3</v>
      </c>
      <c r="R6663">
        <f t="shared" si="1878"/>
        <v>10</v>
      </c>
      <c r="S6663">
        <f t="shared" si="1879"/>
        <v>3</v>
      </c>
      <c r="T6663">
        <f t="shared" si="1880"/>
        <v>6</v>
      </c>
      <c r="U6663">
        <f t="shared" si="1881"/>
        <v>2</v>
      </c>
      <c r="V6663">
        <f t="shared" ca="1" si="1882"/>
        <v>0.32089999999999996</v>
      </c>
      <c r="W6663">
        <f>INDEX(Solarstrahlungsdaten!$B$13:$G$8772,Übersicht!O6663,Übersicht!$E$10)</f>
        <v>86.974999999999994</v>
      </c>
      <c r="X6663">
        <f t="shared" si="1883"/>
        <v>0.29919399999999996</v>
      </c>
      <c r="Y6663">
        <f t="shared" ca="1" si="1884"/>
        <v>2.1706000000000003E-2</v>
      </c>
      <c r="Z6663">
        <f t="shared" ca="1" si="1885"/>
        <v>0.29919399999999996</v>
      </c>
      <c r="AA6663">
        <f t="shared" ca="1" si="1886"/>
        <v>0</v>
      </c>
      <c r="AB6663">
        <f t="shared" ca="1" si="1887"/>
        <v>0</v>
      </c>
      <c r="AC6663">
        <f t="shared" ca="1" si="1893"/>
        <v>0</v>
      </c>
      <c r="AD6663">
        <f t="shared" ca="1" si="1876"/>
        <v>2.1706000000000003E-2</v>
      </c>
      <c r="AE6663">
        <f t="shared" ca="1" si="1888"/>
        <v>0</v>
      </c>
      <c r="AF6663">
        <f t="shared" ca="1" si="1889"/>
        <v>2.1706000000000003E-2</v>
      </c>
      <c r="AG6663">
        <f t="shared" ca="1" si="1890"/>
        <v>0</v>
      </c>
      <c r="AH6663">
        <f t="shared" ca="1" si="1891"/>
        <v>1</v>
      </c>
    </row>
    <row r="6664" spans="15:34" x14ac:dyDescent="0.25">
      <c r="O6664">
        <v>6608</v>
      </c>
      <c r="P6664" s="2">
        <f t="shared" si="1892"/>
        <v>44472.291666650643</v>
      </c>
      <c r="Q6664">
        <f t="shared" si="1877"/>
        <v>3</v>
      </c>
      <c r="R6664">
        <f t="shared" si="1878"/>
        <v>10</v>
      </c>
      <c r="S6664">
        <f t="shared" si="1879"/>
        <v>3</v>
      </c>
      <c r="T6664">
        <f t="shared" si="1880"/>
        <v>7</v>
      </c>
      <c r="U6664">
        <f t="shared" si="1881"/>
        <v>2</v>
      </c>
      <c r="V6664">
        <f t="shared" ca="1" si="1882"/>
        <v>0.49560000000000004</v>
      </c>
      <c r="W6664">
        <f>INDEX(Solarstrahlungsdaten!$B$13:$G$8772,Übersicht!O6664,Übersicht!$E$10)</f>
        <v>192.19499999999999</v>
      </c>
      <c r="X6664">
        <f t="shared" si="1883"/>
        <v>0.66115080000000004</v>
      </c>
      <c r="Y6664">
        <f t="shared" ca="1" si="1884"/>
        <v>-0.1655508</v>
      </c>
      <c r="Z6664">
        <f t="shared" ca="1" si="1885"/>
        <v>0.49560000000000004</v>
      </c>
      <c r="AA6664">
        <f t="shared" ca="1" si="1886"/>
        <v>0.1655508</v>
      </c>
      <c r="AB6664">
        <f t="shared" ca="1" si="1887"/>
        <v>0</v>
      </c>
      <c r="AC6664">
        <f t="shared" ca="1" si="1893"/>
        <v>0.1655508</v>
      </c>
      <c r="AD6664">
        <f t="shared" ca="1" si="1876"/>
        <v>0</v>
      </c>
      <c r="AE6664">
        <f t="shared" ca="1" si="1888"/>
        <v>0</v>
      </c>
      <c r="AF6664">
        <f t="shared" ca="1" si="1889"/>
        <v>0</v>
      </c>
      <c r="AG6664">
        <f t="shared" ca="1" si="1890"/>
        <v>4.1387699999999999E-2</v>
      </c>
      <c r="AH6664">
        <f t="shared" ca="1" si="1891"/>
        <v>0</v>
      </c>
    </row>
    <row r="6665" spans="15:34" x14ac:dyDescent="0.25">
      <c r="O6665">
        <v>6609</v>
      </c>
      <c r="P6665" s="2">
        <f t="shared" si="1892"/>
        <v>44472.333333317307</v>
      </c>
      <c r="Q6665">
        <f t="shared" si="1877"/>
        <v>3</v>
      </c>
      <c r="R6665">
        <f t="shared" si="1878"/>
        <v>10</v>
      </c>
      <c r="S6665">
        <f t="shared" si="1879"/>
        <v>3</v>
      </c>
      <c r="T6665">
        <f t="shared" si="1880"/>
        <v>8</v>
      </c>
      <c r="U6665">
        <f t="shared" si="1881"/>
        <v>2</v>
      </c>
      <c r="V6665">
        <f t="shared" ca="1" si="1882"/>
        <v>0.54830000000000001</v>
      </c>
      <c r="W6665">
        <f>INDEX(Solarstrahlungsdaten!$B$13:$G$8772,Übersicht!O6665,Übersicht!$E$10)</f>
        <v>312.68</v>
      </c>
      <c r="X6665">
        <f t="shared" si="1883"/>
        <v>1.0756192</v>
      </c>
      <c r="Y6665">
        <f t="shared" ca="1" si="1884"/>
        <v>-0.52731919999999999</v>
      </c>
      <c r="Z6665">
        <f t="shared" ca="1" si="1885"/>
        <v>0.54830000000000001</v>
      </c>
      <c r="AA6665">
        <f t="shared" ca="1" si="1886"/>
        <v>0.52731919999999999</v>
      </c>
      <c r="AB6665">
        <f t="shared" ca="1" si="1887"/>
        <v>0</v>
      </c>
      <c r="AC6665">
        <f t="shared" ca="1" si="1893"/>
        <v>0.69286999999999999</v>
      </c>
      <c r="AD6665">
        <f t="shared" ca="1" si="1876"/>
        <v>0</v>
      </c>
      <c r="AE6665">
        <f t="shared" ca="1" si="1888"/>
        <v>0</v>
      </c>
      <c r="AF6665">
        <f t="shared" ca="1" si="1889"/>
        <v>0</v>
      </c>
      <c r="AG6665">
        <f t="shared" ca="1" si="1890"/>
        <v>0.1732175</v>
      </c>
      <c r="AH6665">
        <f t="shared" ca="1" si="1891"/>
        <v>0</v>
      </c>
    </row>
    <row r="6666" spans="15:34" x14ac:dyDescent="0.25">
      <c r="O6666">
        <v>6610</v>
      </c>
      <c r="P6666" s="2">
        <f t="shared" si="1892"/>
        <v>44472.374999983971</v>
      </c>
      <c r="Q6666">
        <f t="shared" si="1877"/>
        <v>3</v>
      </c>
      <c r="R6666">
        <f t="shared" si="1878"/>
        <v>10</v>
      </c>
      <c r="S6666">
        <f t="shared" si="1879"/>
        <v>3</v>
      </c>
      <c r="T6666">
        <f t="shared" si="1880"/>
        <v>9</v>
      </c>
      <c r="U6666">
        <f t="shared" si="1881"/>
        <v>2</v>
      </c>
      <c r="V6666">
        <f t="shared" ca="1" si="1882"/>
        <v>0.54630000000000001</v>
      </c>
      <c r="W6666">
        <f>INDEX(Solarstrahlungsdaten!$B$13:$G$8772,Übersicht!O6666,Übersicht!$E$10)</f>
        <v>419.63</v>
      </c>
      <c r="X6666">
        <f t="shared" si="1883"/>
        <v>1.4435271999999999</v>
      </c>
      <c r="Y6666">
        <f t="shared" ca="1" si="1884"/>
        <v>-0.89722719999999989</v>
      </c>
      <c r="Z6666">
        <f t="shared" ca="1" si="1885"/>
        <v>0.54630000000000001</v>
      </c>
      <c r="AA6666">
        <f t="shared" ca="1" si="1886"/>
        <v>0.89722719999999989</v>
      </c>
      <c r="AB6666">
        <f t="shared" ca="1" si="1887"/>
        <v>0</v>
      </c>
      <c r="AC6666">
        <f t="shared" ca="1" si="1893"/>
        <v>1.5900971999999998</v>
      </c>
      <c r="AD6666">
        <f t="shared" ca="1" si="1876"/>
        <v>0</v>
      </c>
      <c r="AE6666">
        <f t="shared" ca="1" si="1888"/>
        <v>0</v>
      </c>
      <c r="AF6666">
        <f t="shared" ca="1" si="1889"/>
        <v>0</v>
      </c>
      <c r="AG6666">
        <f t="shared" ca="1" si="1890"/>
        <v>0.39752429999999994</v>
      </c>
      <c r="AH6666">
        <f t="shared" ca="1" si="1891"/>
        <v>0</v>
      </c>
    </row>
    <row r="6667" spans="15:34" x14ac:dyDescent="0.25">
      <c r="O6667">
        <v>6611</v>
      </c>
      <c r="P6667" s="2">
        <f t="shared" si="1892"/>
        <v>44472.416666650635</v>
      </c>
      <c r="Q6667">
        <f t="shared" si="1877"/>
        <v>3</v>
      </c>
      <c r="R6667">
        <f t="shared" si="1878"/>
        <v>10</v>
      </c>
      <c r="S6667">
        <f t="shared" si="1879"/>
        <v>3</v>
      </c>
      <c r="T6667">
        <f t="shared" si="1880"/>
        <v>10</v>
      </c>
      <c r="U6667">
        <f t="shared" si="1881"/>
        <v>2</v>
      </c>
      <c r="V6667">
        <f t="shared" ca="1" si="1882"/>
        <v>0.5323</v>
      </c>
      <c r="W6667">
        <f>INDEX(Solarstrahlungsdaten!$B$13:$G$8772,Übersicht!O6667,Übersicht!$E$10)</f>
        <v>493.47500000000002</v>
      </c>
      <c r="X6667">
        <f t="shared" si="1883"/>
        <v>1.697554</v>
      </c>
      <c r="Y6667">
        <f t="shared" ca="1" si="1884"/>
        <v>-1.165254</v>
      </c>
      <c r="Z6667">
        <f t="shared" ca="1" si="1885"/>
        <v>0.5323</v>
      </c>
      <c r="AA6667">
        <f t="shared" ca="1" si="1886"/>
        <v>1.165254</v>
      </c>
      <c r="AB6667">
        <f t="shared" ca="1" si="1887"/>
        <v>0</v>
      </c>
      <c r="AC6667">
        <f t="shared" ca="1" si="1893"/>
        <v>2.7553511999999998</v>
      </c>
      <c r="AD6667">
        <f t="shared" ca="1" si="1876"/>
        <v>0</v>
      </c>
      <c r="AE6667">
        <f t="shared" ca="1" si="1888"/>
        <v>0</v>
      </c>
      <c r="AF6667">
        <f t="shared" ca="1" si="1889"/>
        <v>0</v>
      </c>
      <c r="AG6667">
        <f t="shared" ca="1" si="1890"/>
        <v>0.68883779999999994</v>
      </c>
      <c r="AH6667">
        <f t="shared" ca="1" si="1891"/>
        <v>0</v>
      </c>
    </row>
    <row r="6668" spans="15:34" x14ac:dyDescent="0.25">
      <c r="O6668">
        <v>6612</v>
      </c>
      <c r="P6668" s="2">
        <f t="shared" si="1892"/>
        <v>44472.4583333173</v>
      </c>
      <c r="Q6668">
        <f t="shared" si="1877"/>
        <v>3</v>
      </c>
      <c r="R6668">
        <f t="shared" si="1878"/>
        <v>10</v>
      </c>
      <c r="S6668">
        <f t="shared" si="1879"/>
        <v>3</v>
      </c>
      <c r="T6668">
        <f t="shared" si="1880"/>
        <v>11</v>
      </c>
      <c r="U6668">
        <f t="shared" si="1881"/>
        <v>2</v>
      </c>
      <c r="V6668">
        <f t="shared" ca="1" si="1882"/>
        <v>0.52639999999999998</v>
      </c>
      <c r="W6668">
        <f>INDEX(Solarstrahlungsdaten!$B$13:$G$8772,Übersicht!O6668,Übersicht!$E$10)</f>
        <v>512.81499999999994</v>
      </c>
      <c r="X6668">
        <f t="shared" si="1883"/>
        <v>1.7640835999999998</v>
      </c>
      <c r="Y6668">
        <f t="shared" ca="1" si="1884"/>
        <v>-1.2376835999999998</v>
      </c>
      <c r="Z6668">
        <f t="shared" ca="1" si="1885"/>
        <v>0.52639999999999998</v>
      </c>
      <c r="AA6668">
        <f t="shared" ca="1" si="1886"/>
        <v>1.2376835999999998</v>
      </c>
      <c r="AB6668">
        <f t="shared" ca="1" si="1887"/>
        <v>0</v>
      </c>
      <c r="AC6668">
        <f t="shared" ca="1" si="1893"/>
        <v>3.9930347999999993</v>
      </c>
      <c r="AD6668">
        <f t="shared" ca="1" si="1876"/>
        <v>0</v>
      </c>
      <c r="AE6668">
        <f t="shared" ca="1" si="1888"/>
        <v>0</v>
      </c>
      <c r="AF6668">
        <f t="shared" ca="1" si="1889"/>
        <v>0</v>
      </c>
      <c r="AG6668">
        <f t="shared" ca="1" si="1890"/>
        <v>0.99825869999999983</v>
      </c>
      <c r="AH6668">
        <f t="shared" ca="1" si="1891"/>
        <v>0</v>
      </c>
    </row>
    <row r="6669" spans="15:34" x14ac:dyDescent="0.25">
      <c r="O6669">
        <v>6613</v>
      </c>
      <c r="P6669" s="2">
        <f t="shared" si="1892"/>
        <v>44472.499999983964</v>
      </c>
      <c r="Q6669">
        <f t="shared" si="1877"/>
        <v>3</v>
      </c>
      <c r="R6669">
        <f t="shared" si="1878"/>
        <v>10</v>
      </c>
      <c r="S6669">
        <f t="shared" si="1879"/>
        <v>3</v>
      </c>
      <c r="T6669">
        <f t="shared" si="1880"/>
        <v>12</v>
      </c>
      <c r="U6669">
        <f t="shared" si="1881"/>
        <v>2</v>
      </c>
      <c r="V6669">
        <f t="shared" ca="1" si="1882"/>
        <v>0.58089999999999997</v>
      </c>
      <c r="W6669">
        <f>INDEX(Solarstrahlungsdaten!$B$13:$G$8772,Übersicht!O6669,Übersicht!$E$10)</f>
        <v>488.14499999999998</v>
      </c>
      <c r="X6669">
        <f t="shared" si="1883"/>
        <v>1.6792187999999999</v>
      </c>
      <c r="Y6669">
        <f t="shared" ca="1" si="1884"/>
        <v>-1.0983187999999999</v>
      </c>
      <c r="Z6669">
        <f t="shared" ca="1" si="1885"/>
        <v>0.58089999999999997</v>
      </c>
      <c r="AA6669">
        <f t="shared" ca="1" si="1886"/>
        <v>6.9652000000006709E-3</v>
      </c>
      <c r="AB6669">
        <f t="shared" ca="1" si="1887"/>
        <v>0</v>
      </c>
      <c r="AC6669">
        <f t="shared" ca="1" si="1893"/>
        <v>4</v>
      </c>
      <c r="AD6669">
        <f t="shared" ca="1" si="1876"/>
        <v>-1.0913535999999993</v>
      </c>
      <c r="AE6669">
        <f t="shared" ca="1" si="1888"/>
        <v>1.0913535999999993</v>
      </c>
      <c r="AF6669">
        <f t="shared" ca="1" si="1889"/>
        <v>0</v>
      </c>
      <c r="AG6669">
        <f t="shared" ca="1" si="1890"/>
        <v>1</v>
      </c>
      <c r="AH6669">
        <f t="shared" ca="1" si="1891"/>
        <v>0</v>
      </c>
    </row>
    <row r="6670" spans="15:34" x14ac:dyDescent="0.25">
      <c r="O6670">
        <v>6614</v>
      </c>
      <c r="P6670" s="2">
        <f t="shared" si="1892"/>
        <v>44472.541666650628</v>
      </c>
      <c r="Q6670">
        <f t="shared" si="1877"/>
        <v>3</v>
      </c>
      <c r="R6670">
        <f t="shared" si="1878"/>
        <v>10</v>
      </c>
      <c r="S6670">
        <f t="shared" si="1879"/>
        <v>3</v>
      </c>
      <c r="T6670">
        <f t="shared" si="1880"/>
        <v>13</v>
      </c>
      <c r="U6670">
        <f t="shared" si="1881"/>
        <v>2</v>
      </c>
      <c r="V6670">
        <f t="shared" ca="1" si="1882"/>
        <v>0.60009999999999986</v>
      </c>
      <c r="W6670">
        <f>INDEX(Solarstrahlungsdaten!$B$13:$G$8772,Übersicht!O6670,Übersicht!$E$10)</f>
        <v>408.58</v>
      </c>
      <c r="X6670">
        <f t="shared" si="1883"/>
        <v>1.4055152</v>
      </c>
      <c r="Y6670">
        <f t="shared" ca="1" si="1884"/>
        <v>-0.80541520000000011</v>
      </c>
      <c r="Z6670">
        <f t="shared" ca="1" si="1885"/>
        <v>0.60009999999999986</v>
      </c>
      <c r="AA6670">
        <f t="shared" ca="1" si="1886"/>
        <v>0</v>
      </c>
      <c r="AB6670">
        <f t="shared" ca="1" si="1887"/>
        <v>0</v>
      </c>
      <c r="AC6670">
        <f t="shared" ca="1" si="1893"/>
        <v>4</v>
      </c>
      <c r="AD6670">
        <f t="shared" ca="1" si="1876"/>
        <v>-0.80541520000000011</v>
      </c>
      <c r="AE6670">
        <f t="shared" ca="1" si="1888"/>
        <v>0.80541520000000011</v>
      </c>
      <c r="AF6670">
        <f t="shared" ca="1" si="1889"/>
        <v>0</v>
      </c>
      <c r="AG6670">
        <f t="shared" ca="1" si="1890"/>
        <v>1</v>
      </c>
      <c r="AH6670">
        <f t="shared" ca="1" si="1891"/>
        <v>0</v>
      </c>
    </row>
    <row r="6671" spans="15:34" x14ac:dyDescent="0.25">
      <c r="O6671">
        <v>6615</v>
      </c>
      <c r="P6671" s="2">
        <f t="shared" si="1892"/>
        <v>44472.583333317292</v>
      </c>
      <c r="Q6671">
        <f t="shared" si="1877"/>
        <v>3</v>
      </c>
      <c r="R6671">
        <f t="shared" si="1878"/>
        <v>10</v>
      </c>
      <c r="S6671">
        <f t="shared" si="1879"/>
        <v>3</v>
      </c>
      <c r="T6671">
        <f t="shared" si="1880"/>
        <v>14</v>
      </c>
      <c r="U6671">
        <f t="shared" si="1881"/>
        <v>2</v>
      </c>
      <c r="V6671">
        <f t="shared" ca="1" si="1882"/>
        <v>0.52290000000000003</v>
      </c>
      <c r="W6671">
        <f>INDEX(Solarstrahlungsdaten!$B$13:$G$8772,Übersicht!O6671,Übersicht!$E$10)</f>
        <v>297.625</v>
      </c>
      <c r="X6671">
        <f t="shared" si="1883"/>
        <v>1.0238299999999998</v>
      </c>
      <c r="Y6671">
        <f t="shared" ca="1" si="1884"/>
        <v>-0.50092999999999976</v>
      </c>
      <c r="Z6671">
        <f t="shared" ca="1" si="1885"/>
        <v>0.52290000000000003</v>
      </c>
      <c r="AA6671">
        <f t="shared" ca="1" si="1886"/>
        <v>0</v>
      </c>
      <c r="AB6671">
        <f t="shared" ca="1" si="1887"/>
        <v>0</v>
      </c>
      <c r="AC6671">
        <f t="shared" ca="1" si="1893"/>
        <v>4</v>
      </c>
      <c r="AD6671">
        <f t="shared" ca="1" si="1876"/>
        <v>-0.50092999999999976</v>
      </c>
      <c r="AE6671">
        <f t="shared" ca="1" si="1888"/>
        <v>0.50092999999999976</v>
      </c>
      <c r="AF6671">
        <f t="shared" ca="1" si="1889"/>
        <v>0</v>
      </c>
      <c r="AG6671">
        <f t="shared" ca="1" si="1890"/>
        <v>1</v>
      </c>
      <c r="AH6671">
        <f t="shared" ca="1" si="1891"/>
        <v>0</v>
      </c>
    </row>
    <row r="6672" spans="15:34" x14ac:dyDescent="0.25">
      <c r="O6672">
        <v>6616</v>
      </c>
      <c r="P6672" s="2">
        <f t="shared" si="1892"/>
        <v>44472.624999983957</v>
      </c>
      <c r="Q6672">
        <f t="shared" si="1877"/>
        <v>3</v>
      </c>
      <c r="R6672">
        <f t="shared" si="1878"/>
        <v>10</v>
      </c>
      <c r="S6672">
        <f t="shared" si="1879"/>
        <v>3</v>
      </c>
      <c r="T6672">
        <f t="shared" si="1880"/>
        <v>15</v>
      </c>
      <c r="U6672">
        <f t="shared" si="1881"/>
        <v>2</v>
      </c>
      <c r="V6672">
        <f t="shared" ca="1" si="1882"/>
        <v>0.46609999999999996</v>
      </c>
      <c r="W6672">
        <f>INDEX(Solarstrahlungsdaten!$B$13:$G$8772,Übersicht!O6672,Übersicht!$E$10)</f>
        <v>173.08500000000001</v>
      </c>
      <c r="X6672">
        <f t="shared" si="1883"/>
        <v>0.59541240000000006</v>
      </c>
      <c r="Y6672">
        <f t="shared" ca="1" si="1884"/>
        <v>-0.12931240000000011</v>
      </c>
      <c r="Z6672">
        <f t="shared" ca="1" si="1885"/>
        <v>0.46609999999999996</v>
      </c>
      <c r="AA6672">
        <f t="shared" ca="1" si="1886"/>
        <v>0</v>
      </c>
      <c r="AB6672">
        <f t="shared" ca="1" si="1887"/>
        <v>0</v>
      </c>
      <c r="AC6672">
        <f t="shared" ca="1" si="1893"/>
        <v>4</v>
      </c>
      <c r="AD6672">
        <f t="shared" ca="1" si="1876"/>
        <v>-0.12931240000000011</v>
      </c>
      <c r="AE6672">
        <f t="shared" ca="1" si="1888"/>
        <v>0.12931240000000011</v>
      </c>
      <c r="AF6672">
        <f t="shared" ca="1" si="1889"/>
        <v>0</v>
      </c>
      <c r="AG6672">
        <f t="shared" ca="1" si="1890"/>
        <v>1</v>
      </c>
      <c r="AH6672">
        <f t="shared" ca="1" si="1891"/>
        <v>0</v>
      </c>
    </row>
    <row r="6673" spans="15:34" x14ac:dyDescent="0.25">
      <c r="O6673">
        <v>6617</v>
      </c>
      <c r="P6673" s="2">
        <f t="shared" si="1892"/>
        <v>44472.666666650621</v>
      </c>
      <c r="Q6673">
        <f t="shared" si="1877"/>
        <v>3</v>
      </c>
      <c r="R6673">
        <f t="shared" si="1878"/>
        <v>10</v>
      </c>
      <c r="S6673">
        <f t="shared" si="1879"/>
        <v>3</v>
      </c>
      <c r="T6673">
        <f t="shared" si="1880"/>
        <v>16</v>
      </c>
      <c r="U6673">
        <f t="shared" si="1881"/>
        <v>2</v>
      </c>
      <c r="V6673">
        <f t="shared" ca="1" si="1882"/>
        <v>0.42710000000000004</v>
      </c>
      <c r="W6673">
        <f>INDEX(Solarstrahlungsdaten!$B$13:$G$8772,Übersicht!O6673,Übersicht!$E$10)</f>
        <v>46.29</v>
      </c>
      <c r="X6673">
        <f t="shared" si="1883"/>
        <v>0.15923759999999998</v>
      </c>
      <c r="Y6673">
        <f t="shared" ca="1" si="1884"/>
        <v>0.26786240000000006</v>
      </c>
      <c r="Z6673">
        <f t="shared" ca="1" si="1885"/>
        <v>0.15923759999999998</v>
      </c>
      <c r="AA6673">
        <f t="shared" ca="1" si="1886"/>
        <v>0</v>
      </c>
      <c r="AB6673">
        <f t="shared" ca="1" si="1887"/>
        <v>0.26786240000000006</v>
      </c>
      <c r="AC6673">
        <f t="shared" ca="1" si="1893"/>
        <v>3.7321375999999997</v>
      </c>
      <c r="AD6673">
        <f t="shared" ca="1" si="1876"/>
        <v>0</v>
      </c>
      <c r="AE6673">
        <f t="shared" ca="1" si="1888"/>
        <v>0</v>
      </c>
      <c r="AF6673">
        <f t="shared" ca="1" si="1889"/>
        <v>0</v>
      </c>
      <c r="AG6673">
        <f t="shared" ca="1" si="1890"/>
        <v>0.93303439999999993</v>
      </c>
      <c r="AH6673">
        <f t="shared" ca="1" si="1891"/>
        <v>0</v>
      </c>
    </row>
    <row r="6674" spans="15:34" x14ac:dyDescent="0.25">
      <c r="O6674">
        <v>6618</v>
      </c>
      <c r="P6674" s="2">
        <f t="shared" si="1892"/>
        <v>44472.708333317285</v>
      </c>
      <c r="Q6674">
        <f t="shared" si="1877"/>
        <v>3</v>
      </c>
      <c r="R6674">
        <f t="shared" si="1878"/>
        <v>10</v>
      </c>
      <c r="S6674">
        <f t="shared" si="1879"/>
        <v>3</v>
      </c>
      <c r="T6674">
        <f t="shared" si="1880"/>
        <v>17</v>
      </c>
      <c r="U6674">
        <f t="shared" si="1881"/>
        <v>2</v>
      </c>
      <c r="V6674">
        <f t="shared" ca="1" si="1882"/>
        <v>0.44700000000000001</v>
      </c>
      <c r="W6674">
        <f>INDEX(Solarstrahlungsdaten!$B$13:$G$8772,Übersicht!O6674,Übersicht!$E$10)</f>
        <v>0</v>
      </c>
      <c r="X6674">
        <f t="shared" si="1883"/>
        <v>0</v>
      </c>
      <c r="Y6674">
        <f t="shared" ca="1" si="1884"/>
        <v>0.44700000000000001</v>
      </c>
      <c r="Z6674">
        <f t="shared" ca="1" si="1885"/>
        <v>0</v>
      </c>
      <c r="AA6674">
        <f t="shared" ca="1" si="1886"/>
        <v>0</v>
      </c>
      <c r="AB6674">
        <f t="shared" ca="1" si="1887"/>
        <v>0.44700000000000001</v>
      </c>
      <c r="AC6674">
        <f t="shared" ca="1" si="1893"/>
        <v>3.2851375999999997</v>
      </c>
      <c r="AD6674">
        <f t="shared" ca="1" si="1876"/>
        <v>0</v>
      </c>
      <c r="AE6674">
        <f t="shared" ca="1" si="1888"/>
        <v>0</v>
      </c>
      <c r="AF6674">
        <f t="shared" ca="1" si="1889"/>
        <v>0</v>
      </c>
      <c r="AG6674">
        <f t="shared" ca="1" si="1890"/>
        <v>0.82128439999999991</v>
      </c>
      <c r="AH6674">
        <f t="shared" ca="1" si="1891"/>
        <v>0</v>
      </c>
    </row>
    <row r="6675" spans="15:34" x14ac:dyDescent="0.25">
      <c r="O6675">
        <v>6619</v>
      </c>
      <c r="P6675" s="2">
        <f t="shared" si="1892"/>
        <v>44472.749999983949</v>
      </c>
      <c r="Q6675">
        <f t="shared" si="1877"/>
        <v>3</v>
      </c>
      <c r="R6675">
        <f t="shared" si="1878"/>
        <v>10</v>
      </c>
      <c r="S6675">
        <f t="shared" si="1879"/>
        <v>3</v>
      </c>
      <c r="T6675">
        <f t="shared" si="1880"/>
        <v>18</v>
      </c>
      <c r="U6675">
        <f t="shared" si="1881"/>
        <v>2</v>
      </c>
      <c r="V6675">
        <f t="shared" ca="1" si="1882"/>
        <v>0.54689999999999994</v>
      </c>
      <c r="W6675">
        <f>INDEX(Solarstrahlungsdaten!$B$13:$G$8772,Übersicht!O6675,Übersicht!$E$10)</f>
        <v>0</v>
      </c>
      <c r="X6675">
        <f t="shared" si="1883"/>
        <v>0</v>
      </c>
      <c r="Y6675">
        <f t="shared" ca="1" si="1884"/>
        <v>0.54689999999999994</v>
      </c>
      <c r="Z6675">
        <f t="shared" ca="1" si="1885"/>
        <v>0</v>
      </c>
      <c r="AA6675">
        <f t="shared" ca="1" si="1886"/>
        <v>0</v>
      </c>
      <c r="AB6675">
        <f t="shared" ca="1" si="1887"/>
        <v>0.54689999999999994</v>
      </c>
      <c r="AC6675">
        <f t="shared" ca="1" si="1893"/>
        <v>2.7382375999999997</v>
      </c>
      <c r="AD6675">
        <f t="shared" ca="1" si="1876"/>
        <v>0</v>
      </c>
      <c r="AE6675">
        <f t="shared" ca="1" si="1888"/>
        <v>0</v>
      </c>
      <c r="AF6675">
        <f t="shared" ca="1" si="1889"/>
        <v>0</v>
      </c>
      <c r="AG6675">
        <f t="shared" ca="1" si="1890"/>
        <v>0.68455939999999993</v>
      </c>
      <c r="AH6675">
        <f t="shared" ca="1" si="1891"/>
        <v>0</v>
      </c>
    </row>
    <row r="6676" spans="15:34" x14ac:dyDescent="0.25">
      <c r="O6676">
        <v>6620</v>
      </c>
      <c r="P6676" s="2">
        <f t="shared" si="1892"/>
        <v>44472.791666650613</v>
      </c>
      <c r="Q6676">
        <f t="shared" si="1877"/>
        <v>3</v>
      </c>
      <c r="R6676">
        <f t="shared" si="1878"/>
        <v>10</v>
      </c>
      <c r="S6676">
        <f t="shared" si="1879"/>
        <v>3</v>
      </c>
      <c r="T6676">
        <f t="shared" si="1880"/>
        <v>19</v>
      </c>
      <c r="U6676">
        <f t="shared" si="1881"/>
        <v>2</v>
      </c>
      <c r="V6676">
        <f t="shared" ca="1" si="1882"/>
        <v>0.66849999999999998</v>
      </c>
      <c r="W6676">
        <f>INDEX(Solarstrahlungsdaten!$B$13:$G$8772,Übersicht!O6676,Übersicht!$E$10)</f>
        <v>0</v>
      </c>
      <c r="X6676">
        <f t="shared" si="1883"/>
        <v>0</v>
      </c>
      <c r="Y6676">
        <f t="shared" ca="1" si="1884"/>
        <v>0.66849999999999998</v>
      </c>
      <c r="Z6676">
        <f t="shared" ca="1" si="1885"/>
        <v>0</v>
      </c>
      <c r="AA6676">
        <f t="shared" ca="1" si="1886"/>
        <v>0</v>
      </c>
      <c r="AB6676">
        <f t="shared" ca="1" si="1887"/>
        <v>0.66849999999999998</v>
      </c>
      <c r="AC6676">
        <f t="shared" ca="1" si="1893"/>
        <v>2.0697375999999998</v>
      </c>
      <c r="AD6676">
        <f t="shared" ca="1" si="1876"/>
        <v>0</v>
      </c>
      <c r="AE6676">
        <f t="shared" ca="1" si="1888"/>
        <v>0</v>
      </c>
      <c r="AF6676">
        <f t="shared" ca="1" si="1889"/>
        <v>0</v>
      </c>
      <c r="AG6676">
        <f t="shared" ca="1" si="1890"/>
        <v>0.51743439999999996</v>
      </c>
      <c r="AH6676">
        <f t="shared" ca="1" si="1891"/>
        <v>0</v>
      </c>
    </row>
    <row r="6677" spans="15:34" x14ac:dyDescent="0.25">
      <c r="O6677">
        <v>6621</v>
      </c>
      <c r="P6677" s="2">
        <f t="shared" si="1892"/>
        <v>44472.833333317278</v>
      </c>
      <c r="Q6677">
        <f t="shared" si="1877"/>
        <v>3</v>
      </c>
      <c r="R6677">
        <f t="shared" si="1878"/>
        <v>10</v>
      </c>
      <c r="S6677">
        <f t="shared" si="1879"/>
        <v>3</v>
      </c>
      <c r="T6677">
        <f t="shared" si="1880"/>
        <v>20</v>
      </c>
      <c r="U6677">
        <f t="shared" si="1881"/>
        <v>2</v>
      </c>
      <c r="V6677">
        <f t="shared" ca="1" si="1882"/>
        <v>0.68720000000000003</v>
      </c>
      <c r="W6677">
        <f>INDEX(Solarstrahlungsdaten!$B$13:$G$8772,Übersicht!O6677,Übersicht!$E$10)</f>
        <v>0</v>
      </c>
      <c r="X6677">
        <f t="shared" si="1883"/>
        <v>0</v>
      </c>
      <c r="Y6677">
        <f t="shared" ca="1" si="1884"/>
        <v>0.68720000000000003</v>
      </c>
      <c r="Z6677">
        <f t="shared" ca="1" si="1885"/>
        <v>0</v>
      </c>
      <c r="AA6677">
        <f t="shared" ca="1" si="1886"/>
        <v>0</v>
      </c>
      <c r="AB6677">
        <f t="shared" ca="1" si="1887"/>
        <v>0.68720000000000003</v>
      </c>
      <c r="AC6677">
        <f t="shared" ca="1" si="1893"/>
        <v>1.3825375999999998</v>
      </c>
      <c r="AD6677">
        <f t="shared" ca="1" si="1876"/>
        <v>0</v>
      </c>
      <c r="AE6677">
        <f t="shared" ca="1" si="1888"/>
        <v>0</v>
      </c>
      <c r="AF6677">
        <f t="shared" ca="1" si="1889"/>
        <v>0</v>
      </c>
      <c r="AG6677">
        <f t="shared" ca="1" si="1890"/>
        <v>0.34563439999999995</v>
      </c>
      <c r="AH6677">
        <f t="shared" ca="1" si="1891"/>
        <v>0</v>
      </c>
    </row>
    <row r="6678" spans="15:34" x14ac:dyDescent="0.25">
      <c r="O6678">
        <v>6622</v>
      </c>
      <c r="P6678" s="2">
        <f t="shared" si="1892"/>
        <v>44472.874999983942</v>
      </c>
      <c r="Q6678">
        <f t="shared" si="1877"/>
        <v>3</v>
      </c>
      <c r="R6678">
        <f t="shared" si="1878"/>
        <v>10</v>
      </c>
      <c r="S6678">
        <f t="shared" si="1879"/>
        <v>3</v>
      </c>
      <c r="T6678">
        <f t="shared" si="1880"/>
        <v>21</v>
      </c>
      <c r="U6678">
        <f t="shared" si="1881"/>
        <v>2</v>
      </c>
      <c r="V6678">
        <f t="shared" ca="1" si="1882"/>
        <v>0.63300000000000001</v>
      </c>
      <c r="W6678">
        <f>INDEX(Solarstrahlungsdaten!$B$13:$G$8772,Übersicht!O6678,Übersicht!$E$10)</f>
        <v>0</v>
      </c>
      <c r="X6678">
        <f t="shared" si="1883"/>
        <v>0</v>
      </c>
      <c r="Y6678">
        <f t="shared" ca="1" si="1884"/>
        <v>0.63300000000000001</v>
      </c>
      <c r="Z6678">
        <f t="shared" ca="1" si="1885"/>
        <v>0</v>
      </c>
      <c r="AA6678">
        <f t="shared" ca="1" si="1886"/>
        <v>0</v>
      </c>
      <c r="AB6678">
        <f t="shared" ca="1" si="1887"/>
        <v>0.63300000000000001</v>
      </c>
      <c r="AC6678">
        <f t="shared" ca="1" si="1893"/>
        <v>0.7495375999999998</v>
      </c>
      <c r="AD6678">
        <f t="shared" ca="1" si="1876"/>
        <v>0</v>
      </c>
      <c r="AE6678">
        <f t="shared" ca="1" si="1888"/>
        <v>0</v>
      </c>
      <c r="AF6678">
        <f t="shared" ca="1" si="1889"/>
        <v>0</v>
      </c>
      <c r="AG6678">
        <f t="shared" ca="1" si="1890"/>
        <v>0.18738439999999995</v>
      </c>
      <c r="AH6678">
        <f t="shared" ca="1" si="1891"/>
        <v>0</v>
      </c>
    </row>
    <row r="6679" spans="15:34" x14ac:dyDescent="0.25">
      <c r="O6679">
        <v>6623</v>
      </c>
      <c r="P6679" s="2">
        <f t="shared" si="1892"/>
        <v>44472.916666650606</v>
      </c>
      <c r="Q6679">
        <f t="shared" si="1877"/>
        <v>3</v>
      </c>
      <c r="R6679">
        <f t="shared" si="1878"/>
        <v>10</v>
      </c>
      <c r="S6679">
        <f t="shared" si="1879"/>
        <v>3</v>
      </c>
      <c r="T6679">
        <f t="shared" si="1880"/>
        <v>22</v>
      </c>
      <c r="U6679">
        <f t="shared" si="1881"/>
        <v>2</v>
      </c>
      <c r="V6679">
        <f t="shared" ca="1" si="1882"/>
        <v>0.57189999999999996</v>
      </c>
      <c r="W6679">
        <f>INDEX(Solarstrahlungsdaten!$B$13:$G$8772,Übersicht!O6679,Übersicht!$E$10)</f>
        <v>0</v>
      </c>
      <c r="X6679">
        <f t="shared" si="1883"/>
        <v>0</v>
      </c>
      <c r="Y6679">
        <f t="shared" ca="1" si="1884"/>
        <v>0.57189999999999996</v>
      </c>
      <c r="Z6679">
        <f t="shared" ca="1" si="1885"/>
        <v>0</v>
      </c>
      <c r="AA6679">
        <f t="shared" ca="1" si="1886"/>
        <v>0</v>
      </c>
      <c r="AB6679">
        <f t="shared" ca="1" si="1887"/>
        <v>0.57189999999999996</v>
      </c>
      <c r="AC6679">
        <f t="shared" ca="1" si="1893"/>
        <v>0.17763759999999984</v>
      </c>
      <c r="AD6679">
        <f t="shared" ca="1" si="1876"/>
        <v>0</v>
      </c>
      <c r="AE6679">
        <f t="shared" ca="1" si="1888"/>
        <v>0</v>
      </c>
      <c r="AF6679">
        <f t="shared" ca="1" si="1889"/>
        <v>0</v>
      </c>
      <c r="AG6679">
        <f t="shared" ca="1" si="1890"/>
        <v>4.440939999999996E-2</v>
      </c>
      <c r="AH6679">
        <f t="shared" ca="1" si="1891"/>
        <v>0</v>
      </c>
    </row>
    <row r="6680" spans="15:34" x14ac:dyDescent="0.25">
      <c r="O6680">
        <v>6624</v>
      </c>
      <c r="P6680" s="2">
        <f t="shared" si="1892"/>
        <v>44472.95833331727</v>
      </c>
      <c r="Q6680">
        <f t="shared" si="1877"/>
        <v>3</v>
      </c>
      <c r="R6680">
        <f t="shared" si="1878"/>
        <v>10</v>
      </c>
      <c r="S6680">
        <f t="shared" si="1879"/>
        <v>3</v>
      </c>
      <c r="T6680">
        <f t="shared" si="1880"/>
        <v>23</v>
      </c>
      <c r="U6680">
        <f t="shared" si="1881"/>
        <v>2</v>
      </c>
      <c r="V6680">
        <f t="shared" ca="1" si="1882"/>
        <v>0.43760000000000004</v>
      </c>
      <c r="W6680">
        <f>INDEX(Solarstrahlungsdaten!$B$13:$G$8772,Übersicht!O6680,Übersicht!$E$10)</f>
        <v>0</v>
      </c>
      <c r="X6680">
        <f t="shared" si="1883"/>
        <v>0</v>
      </c>
      <c r="Y6680">
        <f t="shared" ca="1" si="1884"/>
        <v>0.43760000000000004</v>
      </c>
      <c r="Z6680">
        <f t="shared" ca="1" si="1885"/>
        <v>0</v>
      </c>
      <c r="AA6680">
        <f t="shared" ca="1" si="1886"/>
        <v>0</v>
      </c>
      <c r="AB6680">
        <f t="shared" ca="1" si="1887"/>
        <v>0.17763759999999984</v>
      </c>
      <c r="AC6680">
        <f t="shared" ca="1" si="1893"/>
        <v>0</v>
      </c>
      <c r="AD6680">
        <f t="shared" ca="1" si="1876"/>
        <v>0.2599624000000002</v>
      </c>
      <c r="AE6680">
        <f t="shared" ca="1" si="1888"/>
        <v>0</v>
      </c>
      <c r="AF6680">
        <f t="shared" ca="1" si="1889"/>
        <v>0.2599624000000002</v>
      </c>
      <c r="AG6680">
        <f t="shared" ca="1" si="1890"/>
        <v>0</v>
      </c>
      <c r="AH6680">
        <f t="shared" ca="1" si="1891"/>
        <v>1</v>
      </c>
    </row>
    <row r="6681" spans="15:34" x14ac:dyDescent="0.25">
      <c r="O6681">
        <v>6625</v>
      </c>
      <c r="P6681" s="2">
        <f t="shared" si="1892"/>
        <v>44472.999999983935</v>
      </c>
      <c r="Q6681">
        <f t="shared" si="1877"/>
        <v>4</v>
      </c>
      <c r="R6681">
        <f t="shared" si="1878"/>
        <v>10</v>
      </c>
      <c r="S6681">
        <f t="shared" si="1879"/>
        <v>3</v>
      </c>
      <c r="T6681">
        <f t="shared" si="1880"/>
        <v>0</v>
      </c>
      <c r="U6681">
        <f t="shared" si="1881"/>
        <v>2</v>
      </c>
      <c r="V6681">
        <f t="shared" ca="1" si="1882"/>
        <v>0.2964</v>
      </c>
      <c r="W6681">
        <f>INDEX(Solarstrahlungsdaten!$B$13:$G$8772,Übersicht!O6681,Übersicht!$E$10)</f>
        <v>0</v>
      </c>
      <c r="X6681">
        <f t="shared" si="1883"/>
        <v>0</v>
      </c>
      <c r="Y6681">
        <f t="shared" ca="1" si="1884"/>
        <v>0.2964</v>
      </c>
      <c r="Z6681">
        <f t="shared" ca="1" si="1885"/>
        <v>0</v>
      </c>
      <c r="AA6681">
        <f t="shared" ca="1" si="1886"/>
        <v>0</v>
      </c>
      <c r="AB6681">
        <f t="shared" ca="1" si="1887"/>
        <v>0</v>
      </c>
      <c r="AC6681">
        <f t="shared" ca="1" si="1893"/>
        <v>0</v>
      </c>
      <c r="AD6681">
        <f t="shared" ca="1" si="1876"/>
        <v>0.2964</v>
      </c>
      <c r="AE6681">
        <f t="shared" ca="1" si="1888"/>
        <v>0</v>
      </c>
      <c r="AF6681">
        <f t="shared" ca="1" si="1889"/>
        <v>0.2964</v>
      </c>
      <c r="AG6681">
        <f t="shared" ca="1" si="1890"/>
        <v>0</v>
      </c>
      <c r="AH6681">
        <f t="shared" ca="1" si="1891"/>
        <v>1</v>
      </c>
    </row>
    <row r="6682" spans="15:34" x14ac:dyDescent="0.25">
      <c r="O6682">
        <v>6626</v>
      </c>
      <c r="P6682" s="2">
        <f t="shared" si="1892"/>
        <v>44473.041666650599</v>
      </c>
      <c r="Q6682">
        <f t="shared" si="1877"/>
        <v>4</v>
      </c>
      <c r="R6682">
        <f t="shared" si="1878"/>
        <v>10</v>
      </c>
      <c r="S6682">
        <f t="shared" si="1879"/>
        <v>3</v>
      </c>
      <c r="T6682">
        <f t="shared" si="1880"/>
        <v>1</v>
      </c>
      <c r="U6682">
        <f t="shared" si="1881"/>
        <v>2</v>
      </c>
      <c r="V6682">
        <f t="shared" ca="1" si="1882"/>
        <v>0.20670000000000002</v>
      </c>
      <c r="W6682">
        <f>INDEX(Solarstrahlungsdaten!$B$13:$G$8772,Übersicht!O6682,Übersicht!$E$10)</f>
        <v>0</v>
      </c>
      <c r="X6682">
        <f t="shared" si="1883"/>
        <v>0</v>
      </c>
      <c r="Y6682">
        <f t="shared" ca="1" si="1884"/>
        <v>0.20670000000000002</v>
      </c>
      <c r="Z6682">
        <f t="shared" ca="1" si="1885"/>
        <v>0</v>
      </c>
      <c r="AA6682">
        <f t="shared" ca="1" si="1886"/>
        <v>0</v>
      </c>
      <c r="AB6682">
        <f t="shared" ca="1" si="1887"/>
        <v>0</v>
      </c>
      <c r="AC6682">
        <f t="shared" ca="1" si="1893"/>
        <v>0</v>
      </c>
      <c r="AD6682">
        <f t="shared" ca="1" si="1876"/>
        <v>0.20670000000000002</v>
      </c>
      <c r="AE6682">
        <f t="shared" ca="1" si="1888"/>
        <v>0</v>
      </c>
      <c r="AF6682">
        <f t="shared" ca="1" si="1889"/>
        <v>0.20670000000000002</v>
      </c>
      <c r="AG6682">
        <f t="shared" ca="1" si="1890"/>
        <v>0</v>
      </c>
      <c r="AH6682">
        <f t="shared" ca="1" si="1891"/>
        <v>1</v>
      </c>
    </row>
    <row r="6683" spans="15:34" x14ac:dyDescent="0.25">
      <c r="O6683">
        <v>6627</v>
      </c>
      <c r="P6683" s="2">
        <f t="shared" si="1892"/>
        <v>44473.083333317263</v>
      </c>
      <c r="Q6683">
        <f t="shared" si="1877"/>
        <v>4</v>
      </c>
      <c r="R6683">
        <f t="shared" si="1878"/>
        <v>10</v>
      </c>
      <c r="S6683">
        <f t="shared" si="1879"/>
        <v>3</v>
      </c>
      <c r="T6683">
        <f t="shared" si="1880"/>
        <v>2</v>
      </c>
      <c r="U6683">
        <f t="shared" si="1881"/>
        <v>2</v>
      </c>
      <c r="V6683">
        <f t="shared" ca="1" si="1882"/>
        <v>0.18039999999999998</v>
      </c>
      <c r="W6683">
        <f>INDEX(Solarstrahlungsdaten!$B$13:$G$8772,Übersicht!O6683,Übersicht!$E$10)</f>
        <v>0</v>
      </c>
      <c r="X6683">
        <f t="shared" si="1883"/>
        <v>0</v>
      </c>
      <c r="Y6683">
        <f t="shared" ca="1" si="1884"/>
        <v>0.18039999999999998</v>
      </c>
      <c r="Z6683">
        <f t="shared" ca="1" si="1885"/>
        <v>0</v>
      </c>
      <c r="AA6683">
        <f t="shared" ca="1" si="1886"/>
        <v>0</v>
      </c>
      <c r="AB6683">
        <f t="shared" ca="1" si="1887"/>
        <v>0</v>
      </c>
      <c r="AC6683">
        <f t="shared" ca="1" si="1893"/>
        <v>0</v>
      </c>
      <c r="AD6683">
        <f t="shared" ca="1" si="1876"/>
        <v>0.18039999999999998</v>
      </c>
      <c r="AE6683">
        <f t="shared" ca="1" si="1888"/>
        <v>0</v>
      </c>
      <c r="AF6683">
        <f t="shared" ca="1" si="1889"/>
        <v>0.18039999999999998</v>
      </c>
      <c r="AG6683">
        <f t="shared" ca="1" si="1890"/>
        <v>0</v>
      </c>
      <c r="AH6683">
        <f t="shared" ca="1" si="1891"/>
        <v>1</v>
      </c>
    </row>
    <row r="6684" spans="15:34" x14ac:dyDescent="0.25">
      <c r="O6684">
        <v>6628</v>
      </c>
      <c r="P6684" s="2">
        <f t="shared" si="1892"/>
        <v>44473.124999983927</v>
      </c>
      <c r="Q6684">
        <f t="shared" si="1877"/>
        <v>4</v>
      </c>
      <c r="R6684">
        <f t="shared" si="1878"/>
        <v>10</v>
      </c>
      <c r="S6684">
        <f t="shared" si="1879"/>
        <v>3</v>
      </c>
      <c r="T6684">
        <f t="shared" si="1880"/>
        <v>3</v>
      </c>
      <c r="U6684">
        <f t="shared" si="1881"/>
        <v>2</v>
      </c>
      <c r="V6684">
        <f t="shared" ca="1" si="1882"/>
        <v>0.1724</v>
      </c>
      <c r="W6684">
        <f>INDEX(Solarstrahlungsdaten!$B$13:$G$8772,Übersicht!O6684,Übersicht!$E$10)</f>
        <v>0</v>
      </c>
      <c r="X6684">
        <f t="shared" si="1883"/>
        <v>0</v>
      </c>
      <c r="Y6684">
        <f t="shared" ca="1" si="1884"/>
        <v>0.1724</v>
      </c>
      <c r="Z6684">
        <f t="shared" ca="1" si="1885"/>
        <v>0</v>
      </c>
      <c r="AA6684">
        <f t="shared" ca="1" si="1886"/>
        <v>0</v>
      </c>
      <c r="AB6684">
        <f t="shared" ca="1" si="1887"/>
        <v>0</v>
      </c>
      <c r="AC6684">
        <f t="shared" ca="1" si="1893"/>
        <v>0</v>
      </c>
      <c r="AD6684">
        <f t="shared" ca="1" si="1876"/>
        <v>0.1724</v>
      </c>
      <c r="AE6684">
        <f t="shared" ca="1" si="1888"/>
        <v>0</v>
      </c>
      <c r="AF6684">
        <f t="shared" ca="1" si="1889"/>
        <v>0.1724</v>
      </c>
      <c r="AG6684">
        <f t="shared" ca="1" si="1890"/>
        <v>0</v>
      </c>
      <c r="AH6684">
        <f t="shared" ca="1" si="1891"/>
        <v>1</v>
      </c>
    </row>
    <row r="6685" spans="15:34" x14ac:dyDescent="0.25">
      <c r="O6685">
        <v>6629</v>
      </c>
      <c r="P6685" s="2">
        <f t="shared" si="1892"/>
        <v>44473.166666650592</v>
      </c>
      <c r="Q6685">
        <f t="shared" si="1877"/>
        <v>4</v>
      </c>
      <c r="R6685">
        <f t="shared" si="1878"/>
        <v>10</v>
      </c>
      <c r="S6685">
        <f t="shared" si="1879"/>
        <v>3</v>
      </c>
      <c r="T6685">
        <f t="shared" si="1880"/>
        <v>4</v>
      </c>
      <c r="U6685">
        <f t="shared" si="1881"/>
        <v>2</v>
      </c>
      <c r="V6685">
        <f t="shared" ca="1" si="1882"/>
        <v>0.17459999999999998</v>
      </c>
      <c r="W6685">
        <f>INDEX(Solarstrahlungsdaten!$B$13:$G$8772,Übersicht!O6685,Übersicht!$E$10)</f>
        <v>0</v>
      </c>
      <c r="X6685">
        <f t="shared" si="1883"/>
        <v>0</v>
      </c>
      <c r="Y6685">
        <f t="shared" ca="1" si="1884"/>
        <v>0.17459999999999998</v>
      </c>
      <c r="Z6685">
        <f t="shared" ca="1" si="1885"/>
        <v>0</v>
      </c>
      <c r="AA6685">
        <f t="shared" ca="1" si="1886"/>
        <v>0</v>
      </c>
      <c r="AB6685">
        <f t="shared" ca="1" si="1887"/>
        <v>0</v>
      </c>
      <c r="AC6685">
        <f t="shared" ca="1" si="1893"/>
        <v>0</v>
      </c>
      <c r="AD6685">
        <f t="shared" ca="1" si="1876"/>
        <v>0.17459999999999998</v>
      </c>
      <c r="AE6685">
        <f t="shared" ca="1" si="1888"/>
        <v>0</v>
      </c>
      <c r="AF6685">
        <f t="shared" ca="1" si="1889"/>
        <v>0.17459999999999998</v>
      </c>
      <c r="AG6685">
        <f t="shared" ca="1" si="1890"/>
        <v>0</v>
      </c>
      <c r="AH6685">
        <f t="shared" ca="1" si="1891"/>
        <v>1</v>
      </c>
    </row>
    <row r="6686" spans="15:34" x14ac:dyDescent="0.25">
      <c r="O6686">
        <v>6630</v>
      </c>
      <c r="P6686" s="2">
        <f t="shared" si="1892"/>
        <v>44473.208333317256</v>
      </c>
      <c r="Q6686">
        <f t="shared" si="1877"/>
        <v>4</v>
      </c>
      <c r="R6686">
        <f t="shared" si="1878"/>
        <v>10</v>
      </c>
      <c r="S6686">
        <f t="shared" si="1879"/>
        <v>3</v>
      </c>
      <c r="T6686">
        <f t="shared" si="1880"/>
        <v>5</v>
      </c>
      <c r="U6686">
        <f t="shared" si="1881"/>
        <v>2</v>
      </c>
      <c r="V6686">
        <f t="shared" ca="1" si="1882"/>
        <v>0.1938</v>
      </c>
      <c r="W6686">
        <f>INDEX(Solarstrahlungsdaten!$B$13:$G$8772,Übersicht!O6686,Übersicht!$E$10)</f>
        <v>0</v>
      </c>
      <c r="X6686">
        <f t="shared" si="1883"/>
        <v>0</v>
      </c>
      <c r="Y6686">
        <f t="shared" ca="1" si="1884"/>
        <v>0.1938</v>
      </c>
      <c r="Z6686">
        <f t="shared" ca="1" si="1885"/>
        <v>0</v>
      </c>
      <c r="AA6686">
        <f t="shared" ca="1" si="1886"/>
        <v>0</v>
      </c>
      <c r="AB6686">
        <f t="shared" ca="1" si="1887"/>
        <v>0</v>
      </c>
      <c r="AC6686">
        <f t="shared" ca="1" si="1893"/>
        <v>0</v>
      </c>
      <c r="AD6686">
        <f t="shared" ca="1" si="1876"/>
        <v>0.1938</v>
      </c>
      <c r="AE6686">
        <f t="shared" ca="1" si="1888"/>
        <v>0</v>
      </c>
      <c r="AF6686">
        <f t="shared" ca="1" si="1889"/>
        <v>0.1938</v>
      </c>
      <c r="AG6686">
        <f t="shared" ca="1" si="1890"/>
        <v>0</v>
      </c>
      <c r="AH6686">
        <f t="shared" ca="1" si="1891"/>
        <v>1</v>
      </c>
    </row>
    <row r="6687" spans="15:34" x14ac:dyDescent="0.25">
      <c r="O6687">
        <v>6631</v>
      </c>
      <c r="P6687" s="2">
        <f t="shared" si="1892"/>
        <v>44473.24999998392</v>
      </c>
      <c r="Q6687">
        <f t="shared" si="1877"/>
        <v>4</v>
      </c>
      <c r="R6687">
        <f t="shared" si="1878"/>
        <v>10</v>
      </c>
      <c r="S6687">
        <f t="shared" si="1879"/>
        <v>3</v>
      </c>
      <c r="T6687">
        <f t="shared" si="1880"/>
        <v>6</v>
      </c>
      <c r="U6687">
        <f t="shared" si="1881"/>
        <v>2</v>
      </c>
      <c r="V6687">
        <f t="shared" ca="1" si="1882"/>
        <v>0.32089999999999996</v>
      </c>
      <c r="W6687">
        <f>INDEX(Solarstrahlungsdaten!$B$13:$G$8772,Übersicht!O6687,Übersicht!$E$10)</f>
        <v>42.120000000000005</v>
      </c>
      <c r="X6687">
        <f t="shared" si="1883"/>
        <v>0.14489280000000002</v>
      </c>
      <c r="Y6687">
        <f t="shared" ca="1" si="1884"/>
        <v>0.17600719999999995</v>
      </c>
      <c r="Z6687">
        <f t="shared" ca="1" si="1885"/>
        <v>0.14489280000000002</v>
      </c>
      <c r="AA6687">
        <f t="shared" ca="1" si="1886"/>
        <v>0</v>
      </c>
      <c r="AB6687">
        <f t="shared" ca="1" si="1887"/>
        <v>0</v>
      </c>
      <c r="AC6687">
        <f t="shared" ca="1" si="1893"/>
        <v>0</v>
      </c>
      <c r="AD6687">
        <f t="shared" ca="1" si="1876"/>
        <v>0.17600719999999995</v>
      </c>
      <c r="AE6687">
        <f t="shared" ca="1" si="1888"/>
        <v>0</v>
      </c>
      <c r="AF6687">
        <f t="shared" ca="1" si="1889"/>
        <v>0.17600719999999995</v>
      </c>
      <c r="AG6687">
        <f t="shared" ca="1" si="1890"/>
        <v>0</v>
      </c>
      <c r="AH6687">
        <f t="shared" ca="1" si="1891"/>
        <v>1</v>
      </c>
    </row>
    <row r="6688" spans="15:34" x14ac:dyDescent="0.25">
      <c r="O6688">
        <v>6632</v>
      </c>
      <c r="P6688" s="2">
        <f t="shared" si="1892"/>
        <v>44473.291666650584</v>
      </c>
      <c r="Q6688">
        <f t="shared" si="1877"/>
        <v>4</v>
      </c>
      <c r="R6688">
        <f t="shared" si="1878"/>
        <v>10</v>
      </c>
      <c r="S6688">
        <f t="shared" si="1879"/>
        <v>3</v>
      </c>
      <c r="T6688">
        <f t="shared" si="1880"/>
        <v>7</v>
      </c>
      <c r="U6688">
        <f t="shared" si="1881"/>
        <v>2</v>
      </c>
      <c r="V6688">
        <f t="shared" ca="1" si="1882"/>
        <v>0.49560000000000004</v>
      </c>
      <c r="W6688">
        <f>INDEX(Solarstrahlungsdaten!$B$13:$G$8772,Übersicht!O6688,Übersicht!$E$10)</f>
        <v>164.14</v>
      </c>
      <c r="X6688">
        <f t="shared" si="1883"/>
        <v>0.56464159999999997</v>
      </c>
      <c r="Y6688">
        <f t="shared" ca="1" si="1884"/>
        <v>-6.9041599999999925E-2</v>
      </c>
      <c r="Z6688">
        <f t="shared" ca="1" si="1885"/>
        <v>0.49560000000000004</v>
      </c>
      <c r="AA6688">
        <f t="shared" ca="1" si="1886"/>
        <v>6.9041599999999925E-2</v>
      </c>
      <c r="AB6688">
        <f t="shared" ca="1" si="1887"/>
        <v>0</v>
      </c>
      <c r="AC6688">
        <f t="shared" ca="1" si="1893"/>
        <v>6.9041599999999925E-2</v>
      </c>
      <c r="AD6688">
        <f t="shared" ca="1" si="1876"/>
        <v>0</v>
      </c>
      <c r="AE6688">
        <f t="shared" ca="1" si="1888"/>
        <v>0</v>
      </c>
      <c r="AF6688">
        <f t="shared" ca="1" si="1889"/>
        <v>0</v>
      </c>
      <c r="AG6688">
        <f t="shared" ca="1" si="1890"/>
        <v>1.7260399999999981E-2</v>
      </c>
      <c r="AH6688">
        <f t="shared" ca="1" si="1891"/>
        <v>0</v>
      </c>
    </row>
    <row r="6689" spans="15:34" x14ac:dyDescent="0.25">
      <c r="O6689">
        <v>6633</v>
      </c>
      <c r="P6689" s="2">
        <f t="shared" si="1892"/>
        <v>44473.333333317249</v>
      </c>
      <c r="Q6689">
        <f t="shared" si="1877"/>
        <v>4</v>
      </c>
      <c r="R6689">
        <f t="shared" si="1878"/>
        <v>10</v>
      </c>
      <c r="S6689">
        <f t="shared" si="1879"/>
        <v>3</v>
      </c>
      <c r="T6689">
        <f t="shared" si="1880"/>
        <v>8</v>
      </c>
      <c r="U6689">
        <f t="shared" si="1881"/>
        <v>2</v>
      </c>
      <c r="V6689">
        <f t="shared" ca="1" si="1882"/>
        <v>0.54830000000000001</v>
      </c>
      <c r="W6689">
        <f>INDEX(Solarstrahlungsdaten!$B$13:$G$8772,Übersicht!O6689,Übersicht!$E$10)</f>
        <v>213.76999999999998</v>
      </c>
      <c r="X6689">
        <f t="shared" si="1883"/>
        <v>0.73536879999999993</v>
      </c>
      <c r="Y6689">
        <f t="shared" ca="1" si="1884"/>
        <v>-0.18706879999999992</v>
      </c>
      <c r="Z6689">
        <f t="shared" ca="1" si="1885"/>
        <v>0.54830000000000001</v>
      </c>
      <c r="AA6689">
        <f t="shared" ca="1" si="1886"/>
        <v>0.18706879999999992</v>
      </c>
      <c r="AB6689">
        <f t="shared" ca="1" si="1887"/>
        <v>0</v>
      </c>
      <c r="AC6689">
        <f t="shared" ca="1" si="1893"/>
        <v>0.25611039999999985</v>
      </c>
      <c r="AD6689">
        <f t="shared" ca="1" si="1876"/>
        <v>0</v>
      </c>
      <c r="AE6689">
        <f t="shared" ca="1" si="1888"/>
        <v>0</v>
      </c>
      <c r="AF6689">
        <f t="shared" ca="1" si="1889"/>
        <v>0</v>
      </c>
      <c r="AG6689">
        <f t="shared" ca="1" si="1890"/>
        <v>6.4027599999999962E-2</v>
      </c>
      <c r="AH6689">
        <f t="shared" ca="1" si="1891"/>
        <v>0</v>
      </c>
    </row>
    <row r="6690" spans="15:34" x14ac:dyDescent="0.25">
      <c r="O6690">
        <v>6634</v>
      </c>
      <c r="P6690" s="2">
        <f t="shared" si="1892"/>
        <v>44473.374999983913</v>
      </c>
      <c r="Q6690">
        <f t="shared" si="1877"/>
        <v>4</v>
      </c>
      <c r="R6690">
        <f t="shared" si="1878"/>
        <v>10</v>
      </c>
      <c r="S6690">
        <f t="shared" si="1879"/>
        <v>3</v>
      </c>
      <c r="T6690">
        <f t="shared" si="1880"/>
        <v>9</v>
      </c>
      <c r="U6690">
        <f t="shared" si="1881"/>
        <v>2</v>
      </c>
      <c r="V6690">
        <f t="shared" ca="1" si="1882"/>
        <v>0.54630000000000001</v>
      </c>
      <c r="W6690">
        <f>INDEX(Solarstrahlungsdaten!$B$13:$G$8772,Übersicht!O6690,Übersicht!$E$10)</f>
        <v>279.63</v>
      </c>
      <c r="X6690">
        <f t="shared" si="1883"/>
        <v>0.96192719999999998</v>
      </c>
      <c r="Y6690">
        <f t="shared" ca="1" si="1884"/>
        <v>-0.41562719999999997</v>
      </c>
      <c r="Z6690">
        <f t="shared" ca="1" si="1885"/>
        <v>0.54630000000000001</v>
      </c>
      <c r="AA6690">
        <f t="shared" ca="1" si="1886"/>
        <v>0.41562719999999997</v>
      </c>
      <c r="AB6690">
        <f t="shared" ca="1" si="1887"/>
        <v>0</v>
      </c>
      <c r="AC6690">
        <f t="shared" ca="1" si="1893"/>
        <v>0.67173759999999982</v>
      </c>
      <c r="AD6690">
        <f t="shared" ca="1" si="1876"/>
        <v>0</v>
      </c>
      <c r="AE6690">
        <f t="shared" ca="1" si="1888"/>
        <v>0</v>
      </c>
      <c r="AF6690">
        <f t="shared" ca="1" si="1889"/>
        <v>0</v>
      </c>
      <c r="AG6690">
        <f t="shared" ca="1" si="1890"/>
        <v>0.16793439999999996</v>
      </c>
      <c r="AH6690">
        <f t="shared" ca="1" si="1891"/>
        <v>0</v>
      </c>
    </row>
    <row r="6691" spans="15:34" x14ac:dyDescent="0.25">
      <c r="O6691">
        <v>6635</v>
      </c>
      <c r="P6691" s="2">
        <f t="shared" si="1892"/>
        <v>44473.416666650577</v>
      </c>
      <c r="Q6691">
        <f t="shared" si="1877"/>
        <v>4</v>
      </c>
      <c r="R6691">
        <f t="shared" si="1878"/>
        <v>10</v>
      </c>
      <c r="S6691">
        <f t="shared" si="1879"/>
        <v>3</v>
      </c>
      <c r="T6691">
        <f t="shared" si="1880"/>
        <v>10</v>
      </c>
      <c r="U6691">
        <f t="shared" si="1881"/>
        <v>2</v>
      </c>
      <c r="V6691">
        <f t="shared" ca="1" si="1882"/>
        <v>0.5323</v>
      </c>
      <c r="W6691">
        <f>INDEX(Solarstrahlungsdaten!$B$13:$G$8772,Übersicht!O6691,Übersicht!$E$10)</f>
        <v>379.65499999999997</v>
      </c>
      <c r="X6691">
        <f t="shared" si="1883"/>
        <v>1.3060131999999998</v>
      </c>
      <c r="Y6691">
        <f t="shared" ca="1" si="1884"/>
        <v>-0.77371319999999977</v>
      </c>
      <c r="Z6691">
        <f t="shared" ca="1" si="1885"/>
        <v>0.5323</v>
      </c>
      <c r="AA6691">
        <f t="shared" ca="1" si="1886"/>
        <v>0.77371319999999977</v>
      </c>
      <c r="AB6691">
        <f t="shared" ca="1" si="1887"/>
        <v>0</v>
      </c>
      <c r="AC6691">
        <f t="shared" ca="1" si="1893"/>
        <v>1.4454507999999997</v>
      </c>
      <c r="AD6691">
        <f t="shared" ca="1" si="1876"/>
        <v>0</v>
      </c>
      <c r="AE6691">
        <f t="shared" ca="1" si="1888"/>
        <v>0</v>
      </c>
      <c r="AF6691">
        <f t="shared" ca="1" si="1889"/>
        <v>0</v>
      </c>
      <c r="AG6691">
        <f t="shared" ca="1" si="1890"/>
        <v>0.36136269999999993</v>
      </c>
      <c r="AH6691">
        <f t="shared" ca="1" si="1891"/>
        <v>0</v>
      </c>
    </row>
    <row r="6692" spans="15:34" x14ac:dyDescent="0.25">
      <c r="O6692">
        <v>6636</v>
      </c>
      <c r="P6692" s="2">
        <f t="shared" si="1892"/>
        <v>44473.458333317241</v>
      </c>
      <c r="Q6692">
        <f t="shared" si="1877"/>
        <v>4</v>
      </c>
      <c r="R6692">
        <f t="shared" si="1878"/>
        <v>10</v>
      </c>
      <c r="S6692">
        <f t="shared" si="1879"/>
        <v>3</v>
      </c>
      <c r="T6692">
        <f t="shared" si="1880"/>
        <v>11</v>
      </c>
      <c r="U6692">
        <f t="shared" si="1881"/>
        <v>2</v>
      </c>
      <c r="V6692">
        <f t="shared" ca="1" si="1882"/>
        <v>0.52639999999999998</v>
      </c>
      <c r="W6692">
        <f>INDEX(Solarstrahlungsdaten!$B$13:$G$8772,Übersicht!O6692,Übersicht!$E$10)</f>
        <v>403.83000000000004</v>
      </c>
      <c r="X6692">
        <f t="shared" si="1883"/>
        <v>1.3891752000000002</v>
      </c>
      <c r="Y6692">
        <f t="shared" ca="1" si="1884"/>
        <v>-0.86277520000000019</v>
      </c>
      <c r="Z6692">
        <f t="shared" ca="1" si="1885"/>
        <v>0.52639999999999998</v>
      </c>
      <c r="AA6692">
        <f t="shared" ca="1" si="1886"/>
        <v>0.86277520000000019</v>
      </c>
      <c r="AB6692">
        <f t="shared" ca="1" si="1887"/>
        <v>0</v>
      </c>
      <c r="AC6692">
        <f t="shared" ca="1" si="1893"/>
        <v>2.3082259999999999</v>
      </c>
      <c r="AD6692">
        <f t="shared" ca="1" si="1876"/>
        <v>0</v>
      </c>
      <c r="AE6692">
        <f t="shared" ca="1" si="1888"/>
        <v>0</v>
      </c>
      <c r="AF6692">
        <f t="shared" ca="1" si="1889"/>
        <v>0</v>
      </c>
      <c r="AG6692">
        <f t="shared" ca="1" si="1890"/>
        <v>0.57705649999999997</v>
      </c>
      <c r="AH6692">
        <f t="shared" ca="1" si="1891"/>
        <v>0</v>
      </c>
    </row>
    <row r="6693" spans="15:34" x14ac:dyDescent="0.25">
      <c r="O6693">
        <v>6637</v>
      </c>
      <c r="P6693" s="2">
        <f t="shared" si="1892"/>
        <v>44473.499999983906</v>
      </c>
      <c r="Q6693">
        <f t="shared" si="1877"/>
        <v>4</v>
      </c>
      <c r="R6693">
        <f t="shared" si="1878"/>
        <v>10</v>
      </c>
      <c r="S6693">
        <f t="shared" si="1879"/>
        <v>3</v>
      </c>
      <c r="T6693">
        <f t="shared" si="1880"/>
        <v>12</v>
      </c>
      <c r="U6693">
        <f t="shared" si="1881"/>
        <v>2</v>
      </c>
      <c r="V6693">
        <f t="shared" ca="1" si="1882"/>
        <v>0.58089999999999997</v>
      </c>
      <c r="W6693">
        <f>INDEX(Solarstrahlungsdaten!$B$13:$G$8772,Übersicht!O6693,Übersicht!$E$10)</f>
        <v>257.42500000000001</v>
      </c>
      <c r="X6693">
        <f t="shared" si="1883"/>
        <v>0.88554200000000005</v>
      </c>
      <c r="Y6693">
        <f t="shared" ca="1" si="1884"/>
        <v>-0.30464200000000008</v>
      </c>
      <c r="Z6693">
        <f t="shared" ca="1" si="1885"/>
        <v>0.58089999999999997</v>
      </c>
      <c r="AA6693">
        <f t="shared" ca="1" si="1886"/>
        <v>0.30464200000000008</v>
      </c>
      <c r="AB6693">
        <f t="shared" ca="1" si="1887"/>
        <v>0</v>
      </c>
      <c r="AC6693">
        <f t="shared" ca="1" si="1893"/>
        <v>2.6128679999999997</v>
      </c>
      <c r="AD6693">
        <f t="shared" ca="1" si="1876"/>
        <v>0</v>
      </c>
      <c r="AE6693">
        <f t="shared" ca="1" si="1888"/>
        <v>0</v>
      </c>
      <c r="AF6693">
        <f t="shared" ca="1" si="1889"/>
        <v>0</v>
      </c>
      <c r="AG6693">
        <f t="shared" ca="1" si="1890"/>
        <v>0.65321699999999994</v>
      </c>
      <c r="AH6693">
        <f t="shared" ca="1" si="1891"/>
        <v>0</v>
      </c>
    </row>
    <row r="6694" spans="15:34" x14ac:dyDescent="0.25">
      <c r="O6694">
        <v>6638</v>
      </c>
      <c r="P6694" s="2">
        <f t="shared" si="1892"/>
        <v>44473.54166665057</v>
      </c>
      <c r="Q6694">
        <f t="shared" si="1877"/>
        <v>4</v>
      </c>
      <c r="R6694">
        <f t="shared" si="1878"/>
        <v>10</v>
      </c>
      <c r="S6694">
        <f t="shared" si="1879"/>
        <v>3</v>
      </c>
      <c r="T6694">
        <f t="shared" si="1880"/>
        <v>13</v>
      </c>
      <c r="U6694">
        <f t="shared" si="1881"/>
        <v>2</v>
      </c>
      <c r="V6694">
        <f t="shared" ca="1" si="1882"/>
        <v>0.60009999999999986</v>
      </c>
      <c r="W6694">
        <f>INDEX(Solarstrahlungsdaten!$B$13:$G$8772,Übersicht!O6694,Übersicht!$E$10)</f>
        <v>141.845</v>
      </c>
      <c r="X6694">
        <f t="shared" si="1883"/>
        <v>0.48794680000000001</v>
      </c>
      <c r="Y6694">
        <f t="shared" ca="1" si="1884"/>
        <v>0.11215319999999984</v>
      </c>
      <c r="Z6694">
        <f t="shared" ca="1" si="1885"/>
        <v>0.48794680000000001</v>
      </c>
      <c r="AA6694">
        <f t="shared" ca="1" si="1886"/>
        <v>0</v>
      </c>
      <c r="AB6694">
        <f t="shared" ca="1" si="1887"/>
        <v>0.11215319999999984</v>
      </c>
      <c r="AC6694">
        <f t="shared" ca="1" si="1893"/>
        <v>2.5007147999999999</v>
      </c>
      <c r="AD6694">
        <f t="shared" ca="1" si="1876"/>
        <v>0</v>
      </c>
      <c r="AE6694">
        <f t="shared" ca="1" si="1888"/>
        <v>0</v>
      </c>
      <c r="AF6694">
        <f t="shared" ca="1" si="1889"/>
        <v>0</v>
      </c>
      <c r="AG6694">
        <f t="shared" ca="1" si="1890"/>
        <v>0.62517869999999998</v>
      </c>
      <c r="AH6694">
        <f t="shared" ca="1" si="1891"/>
        <v>0</v>
      </c>
    </row>
    <row r="6695" spans="15:34" x14ac:dyDescent="0.25">
      <c r="O6695">
        <v>6639</v>
      </c>
      <c r="P6695" s="2">
        <f t="shared" si="1892"/>
        <v>44473.583333317234</v>
      </c>
      <c r="Q6695">
        <f t="shared" si="1877"/>
        <v>4</v>
      </c>
      <c r="R6695">
        <f t="shared" si="1878"/>
        <v>10</v>
      </c>
      <c r="S6695">
        <f t="shared" si="1879"/>
        <v>3</v>
      </c>
      <c r="T6695">
        <f t="shared" si="1880"/>
        <v>14</v>
      </c>
      <c r="U6695">
        <f t="shared" si="1881"/>
        <v>2</v>
      </c>
      <c r="V6695">
        <f t="shared" ca="1" si="1882"/>
        <v>0.52290000000000003</v>
      </c>
      <c r="W6695">
        <f>INDEX(Solarstrahlungsdaten!$B$13:$G$8772,Übersicht!O6695,Übersicht!$E$10)</f>
        <v>90.04</v>
      </c>
      <c r="X6695">
        <f t="shared" si="1883"/>
        <v>0.3097376</v>
      </c>
      <c r="Y6695">
        <f t="shared" ca="1" si="1884"/>
        <v>0.21316240000000003</v>
      </c>
      <c r="Z6695">
        <f t="shared" ca="1" si="1885"/>
        <v>0.3097376</v>
      </c>
      <c r="AA6695">
        <f t="shared" ca="1" si="1886"/>
        <v>0</v>
      </c>
      <c r="AB6695">
        <f t="shared" ca="1" si="1887"/>
        <v>0.21316240000000003</v>
      </c>
      <c r="AC6695">
        <f t="shared" ca="1" si="1893"/>
        <v>2.2875524</v>
      </c>
      <c r="AD6695">
        <f t="shared" ca="1" si="1876"/>
        <v>0</v>
      </c>
      <c r="AE6695">
        <f t="shared" ca="1" si="1888"/>
        <v>0</v>
      </c>
      <c r="AF6695">
        <f t="shared" ca="1" si="1889"/>
        <v>0</v>
      </c>
      <c r="AG6695">
        <f t="shared" ca="1" si="1890"/>
        <v>0.57188810000000001</v>
      </c>
      <c r="AH6695">
        <f t="shared" ca="1" si="1891"/>
        <v>0</v>
      </c>
    </row>
    <row r="6696" spans="15:34" x14ac:dyDescent="0.25">
      <c r="O6696">
        <v>6640</v>
      </c>
      <c r="P6696" s="2">
        <f t="shared" si="1892"/>
        <v>44473.624999983898</v>
      </c>
      <c r="Q6696">
        <f t="shared" si="1877"/>
        <v>4</v>
      </c>
      <c r="R6696">
        <f t="shared" si="1878"/>
        <v>10</v>
      </c>
      <c r="S6696">
        <f t="shared" si="1879"/>
        <v>3</v>
      </c>
      <c r="T6696">
        <f t="shared" si="1880"/>
        <v>15</v>
      </c>
      <c r="U6696">
        <f t="shared" si="1881"/>
        <v>2</v>
      </c>
      <c r="V6696">
        <f t="shared" ca="1" si="1882"/>
        <v>0.46609999999999996</v>
      </c>
      <c r="W6696">
        <f>INDEX(Solarstrahlungsdaten!$B$13:$G$8772,Übersicht!O6696,Übersicht!$E$10)</f>
        <v>56.224999999999994</v>
      </c>
      <c r="X6696">
        <f t="shared" si="1883"/>
        <v>0.19341399999999997</v>
      </c>
      <c r="Y6696">
        <f t="shared" ca="1" si="1884"/>
        <v>0.27268599999999998</v>
      </c>
      <c r="Z6696">
        <f t="shared" ca="1" si="1885"/>
        <v>0.19341399999999997</v>
      </c>
      <c r="AA6696">
        <f t="shared" ca="1" si="1886"/>
        <v>0</v>
      </c>
      <c r="AB6696">
        <f t="shared" ca="1" si="1887"/>
        <v>0.27268599999999998</v>
      </c>
      <c r="AC6696">
        <f t="shared" ca="1" si="1893"/>
        <v>2.0148663999999998</v>
      </c>
      <c r="AD6696">
        <f t="shared" ca="1" si="1876"/>
        <v>0</v>
      </c>
      <c r="AE6696">
        <f t="shared" ca="1" si="1888"/>
        <v>0</v>
      </c>
      <c r="AF6696">
        <f t="shared" ca="1" si="1889"/>
        <v>0</v>
      </c>
      <c r="AG6696">
        <f t="shared" ca="1" si="1890"/>
        <v>0.50371659999999996</v>
      </c>
      <c r="AH6696">
        <f t="shared" ca="1" si="1891"/>
        <v>0</v>
      </c>
    </row>
    <row r="6697" spans="15:34" x14ac:dyDescent="0.25">
      <c r="O6697">
        <v>6641</v>
      </c>
      <c r="P6697" s="2">
        <f t="shared" si="1892"/>
        <v>44473.666666650563</v>
      </c>
      <c r="Q6697">
        <f t="shared" si="1877"/>
        <v>4</v>
      </c>
      <c r="R6697">
        <f t="shared" si="1878"/>
        <v>10</v>
      </c>
      <c r="S6697">
        <f t="shared" si="1879"/>
        <v>3</v>
      </c>
      <c r="T6697">
        <f t="shared" si="1880"/>
        <v>16</v>
      </c>
      <c r="U6697">
        <f t="shared" si="1881"/>
        <v>2</v>
      </c>
      <c r="V6697">
        <f t="shared" ca="1" si="1882"/>
        <v>0.42710000000000004</v>
      </c>
      <c r="W6697">
        <f>INDEX(Solarstrahlungsdaten!$B$13:$G$8772,Übersicht!O6697,Übersicht!$E$10)</f>
        <v>53.480000000000004</v>
      </c>
      <c r="X6697">
        <f t="shared" si="1883"/>
        <v>0.18397120000000003</v>
      </c>
      <c r="Y6697">
        <f t="shared" ca="1" si="1884"/>
        <v>0.24312880000000001</v>
      </c>
      <c r="Z6697">
        <f t="shared" ca="1" si="1885"/>
        <v>0.18397120000000003</v>
      </c>
      <c r="AA6697">
        <f t="shared" ca="1" si="1886"/>
        <v>0</v>
      </c>
      <c r="AB6697">
        <f t="shared" ca="1" si="1887"/>
        <v>0.24312880000000001</v>
      </c>
      <c r="AC6697">
        <f t="shared" ca="1" si="1893"/>
        <v>1.7717375999999998</v>
      </c>
      <c r="AD6697">
        <f t="shared" ca="1" si="1876"/>
        <v>0</v>
      </c>
      <c r="AE6697">
        <f t="shared" ca="1" si="1888"/>
        <v>0</v>
      </c>
      <c r="AF6697">
        <f t="shared" ca="1" si="1889"/>
        <v>0</v>
      </c>
      <c r="AG6697">
        <f t="shared" ca="1" si="1890"/>
        <v>0.44293439999999995</v>
      </c>
      <c r="AH6697">
        <f t="shared" ca="1" si="1891"/>
        <v>0</v>
      </c>
    </row>
    <row r="6698" spans="15:34" x14ac:dyDescent="0.25">
      <c r="O6698">
        <v>6642</v>
      </c>
      <c r="P6698" s="2">
        <f t="shared" si="1892"/>
        <v>44473.708333317227</v>
      </c>
      <c r="Q6698">
        <f t="shared" si="1877"/>
        <v>4</v>
      </c>
      <c r="R6698">
        <f t="shared" si="1878"/>
        <v>10</v>
      </c>
      <c r="S6698">
        <f t="shared" si="1879"/>
        <v>3</v>
      </c>
      <c r="T6698">
        <f t="shared" si="1880"/>
        <v>17</v>
      </c>
      <c r="U6698">
        <f t="shared" si="1881"/>
        <v>2</v>
      </c>
      <c r="V6698">
        <f t="shared" ca="1" si="1882"/>
        <v>0.44700000000000001</v>
      </c>
      <c r="W6698">
        <f>INDEX(Solarstrahlungsdaten!$B$13:$G$8772,Übersicht!O6698,Übersicht!$E$10)</f>
        <v>0</v>
      </c>
      <c r="X6698">
        <f t="shared" si="1883"/>
        <v>0</v>
      </c>
      <c r="Y6698">
        <f t="shared" ca="1" si="1884"/>
        <v>0.44700000000000001</v>
      </c>
      <c r="Z6698">
        <f t="shared" ca="1" si="1885"/>
        <v>0</v>
      </c>
      <c r="AA6698">
        <f t="shared" ca="1" si="1886"/>
        <v>0</v>
      </c>
      <c r="AB6698">
        <f t="shared" ca="1" si="1887"/>
        <v>0.44700000000000001</v>
      </c>
      <c r="AC6698">
        <f t="shared" ca="1" si="1893"/>
        <v>1.3247375999999997</v>
      </c>
      <c r="AD6698">
        <f t="shared" ca="1" si="1876"/>
        <v>0</v>
      </c>
      <c r="AE6698">
        <f t="shared" ca="1" si="1888"/>
        <v>0</v>
      </c>
      <c r="AF6698">
        <f t="shared" ca="1" si="1889"/>
        <v>0</v>
      </c>
      <c r="AG6698">
        <f t="shared" ca="1" si="1890"/>
        <v>0.33118439999999993</v>
      </c>
      <c r="AH6698">
        <f t="shared" ca="1" si="1891"/>
        <v>0</v>
      </c>
    </row>
    <row r="6699" spans="15:34" x14ac:dyDescent="0.25">
      <c r="O6699">
        <v>6643</v>
      </c>
      <c r="P6699" s="2">
        <f t="shared" si="1892"/>
        <v>44473.749999983891</v>
      </c>
      <c r="Q6699">
        <f t="shared" si="1877"/>
        <v>4</v>
      </c>
      <c r="R6699">
        <f t="shared" si="1878"/>
        <v>10</v>
      </c>
      <c r="S6699">
        <f t="shared" si="1879"/>
        <v>3</v>
      </c>
      <c r="T6699">
        <f t="shared" si="1880"/>
        <v>18</v>
      </c>
      <c r="U6699">
        <f t="shared" si="1881"/>
        <v>2</v>
      </c>
      <c r="V6699">
        <f t="shared" ca="1" si="1882"/>
        <v>0.54689999999999994</v>
      </c>
      <c r="W6699">
        <f>INDEX(Solarstrahlungsdaten!$B$13:$G$8772,Übersicht!O6699,Übersicht!$E$10)</f>
        <v>0</v>
      </c>
      <c r="X6699">
        <f t="shared" si="1883"/>
        <v>0</v>
      </c>
      <c r="Y6699">
        <f t="shared" ca="1" si="1884"/>
        <v>0.54689999999999994</v>
      </c>
      <c r="Z6699">
        <f t="shared" ca="1" si="1885"/>
        <v>0</v>
      </c>
      <c r="AA6699">
        <f t="shared" ca="1" si="1886"/>
        <v>0</v>
      </c>
      <c r="AB6699">
        <f t="shared" ca="1" si="1887"/>
        <v>0.54689999999999994</v>
      </c>
      <c r="AC6699">
        <f t="shared" ca="1" si="1893"/>
        <v>0.7778375999999998</v>
      </c>
      <c r="AD6699">
        <f t="shared" ca="1" si="1876"/>
        <v>0</v>
      </c>
      <c r="AE6699">
        <f t="shared" ca="1" si="1888"/>
        <v>0</v>
      </c>
      <c r="AF6699">
        <f t="shared" ca="1" si="1889"/>
        <v>0</v>
      </c>
      <c r="AG6699">
        <f t="shared" ca="1" si="1890"/>
        <v>0.19445939999999995</v>
      </c>
      <c r="AH6699">
        <f t="shared" ca="1" si="1891"/>
        <v>0</v>
      </c>
    </row>
    <row r="6700" spans="15:34" x14ac:dyDescent="0.25">
      <c r="O6700">
        <v>6644</v>
      </c>
      <c r="P6700" s="2">
        <f t="shared" si="1892"/>
        <v>44473.791666650555</v>
      </c>
      <c r="Q6700">
        <f t="shared" si="1877"/>
        <v>4</v>
      </c>
      <c r="R6700">
        <f t="shared" si="1878"/>
        <v>10</v>
      </c>
      <c r="S6700">
        <f t="shared" si="1879"/>
        <v>3</v>
      </c>
      <c r="T6700">
        <f t="shared" si="1880"/>
        <v>19</v>
      </c>
      <c r="U6700">
        <f t="shared" si="1881"/>
        <v>2</v>
      </c>
      <c r="V6700">
        <f t="shared" ca="1" si="1882"/>
        <v>0.66849999999999998</v>
      </c>
      <c r="W6700">
        <f>INDEX(Solarstrahlungsdaten!$B$13:$G$8772,Übersicht!O6700,Übersicht!$E$10)</f>
        <v>0</v>
      </c>
      <c r="X6700">
        <f t="shared" si="1883"/>
        <v>0</v>
      </c>
      <c r="Y6700">
        <f t="shared" ca="1" si="1884"/>
        <v>0.66849999999999998</v>
      </c>
      <c r="Z6700">
        <f t="shared" ca="1" si="1885"/>
        <v>0</v>
      </c>
      <c r="AA6700">
        <f t="shared" ca="1" si="1886"/>
        <v>0</v>
      </c>
      <c r="AB6700">
        <f t="shared" ca="1" si="1887"/>
        <v>0.66849999999999998</v>
      </c>
      <c r="AC6700">
        <f t="shared" ca="1" si="1893"/>
        <v>0.10933759999999981</v>
      </c>
      <c r="AD6700">
        <f t="shared" ca="1" si="1876"/>
        <v>0</v>
      </c>
      <c r="AE6700">
        <f t="shared" ca="1" si="1888"/>
        <v>0</v>
      </c>
      <c r="AF6700">
        <f t="shared" ca="1" si="1889"/>
        <v>0</v>
      </c>
      <c r="AG6700">
        <f t="shared" ca="1" si="1890"/>
        <v>2.7334399999999953E-2</v>
      </c>
      <c r="AH6700">
        <f t="shared" ca="1" si="1891"/>
        <v>0</v>
      </c>
    </row>
    <row r="6701" spans="15:34" x14ac:dyDescent="0.25">
      <c r="O6701">
        <v>6645</v>
      </c>
      <c r="P6701" s="2">
        <f t="shared" si="1892"/>
        <v>44473.83333331722</v>
      </c>
      <c r="Q6701">
        <f t="shared" si="1877"/>
        <v>4</v>
      </c>
      <c r="R6701">
        <f t="shared" si="1878"/>
        <v>10</v>
      </c>
      <c r="S6701">
        <f t="shared" si="1879"/>
        <v>3</v>
      </c>
      <c r="T6701">
        <f t="shared" si="1880"/>
        <v>20</v>
      </c>
      <c r="U6701">
        <f t="shared" si="1881"/>
        <v>2</v>
      </c>
      <c r="V6701">
        <f t="shared" ca="1" si="1882"/>
        <v>0.68720000000000003</v>
      </c>
      <c r="W6701">
        <f>INDEX(Solarstrahlungsdaten!$B$13:$G$8772,Übersicht!O6701,Übersicht!$E$10)</f>
        <v>0</v>
      </c>
      <c r="X6701">
        <f t="shared" si="1883"/>
        <v>0</v>
      </c>
      <c r="Y6701">
        <f t="shared" ca="1" si="1884"/>
        <v>0.68720000000000003</v>
      </c>
      <c r="Z6701">
        <f t="shared" ca="1" si="1885"/>
        <v>0</v>
      </c>
      <c r="AA6701">
        <f t="shared" ca="1" si="1886"/>
        <v>0</v>
      </c>
      <c r="AB6701">
        <f t="shared" ca="1" si="1887"/>
        <v>0.10933759999999981</v>
      </c>
      <c r="AC6701">
        <f t="shared" ca="1" si="1893"/>
        <v>0</v>
      </c>
      <c r="AD6701">
        <f t="shared" ca="1" si="1876"/>
        <v>0.57786240000000022</v>
      </c>
      <c r="AE6701">
        <f t="shared" ca="1" si="1888"/>
        <v>0</v>
      </c>
      <c r="AF6701">
        <f t="shared" ca="1" si="1889"/>
        <v>0.57786240000000022</v>
      </c>
      <c r="AG6701">
        <f t="shared" ca="1" si="1890"/>
        <v>0</v>
      </c>
      <c r="AH6701">
        <f t="shared" ca="1" si="1891"/>
        <v>1</v>
      </c>
    </row>
    <row r="6702" spans="15:34" x14ac:dyDescent="0.25">
      <c r="O6702">
        <v>6646</v>
      </c>
      <c r="P6702" s="2">
        <f t="shared" si="1892"/>
        <v>44473.874999983884</v>
      </c>
      <c r="Q6702">
        <f t="shared" si="1877"/>
        <v>4</v>
      </c>
      <c r="R6702">
        <f t="shared" si="1878"/>
        <v>10</v>
      </c>
      <c r="S6702">
        <f t="shared" si="1879"/>
        <v>3</v>
      </c>
      <c r="T6702">
        <f t="shared" si="1880"/>
        <v>21</v>
      </c>
      <c r="U6702">
        <f t="shared" si="1881"/>
        <v>2</v>
      </c>
      <c r="V6702">
        <f t="shared" ca="1" si="1882"/>
        <v>0.63300000000000001</v>
      </c>
      <c r="W6702">
        <f>INDEX(Solarstrahlungsdaten!$B$13:$G$8772,Übersicht!O6702,Übersicht!$E$10)</f>
        <v>0</v>
      </c>
      <c r="X6702">
        <f t="shared" si="1883"/>
        <v>0</v>
      </c>
      <c r="Y6702">
        <f t="shared" ca="1" si="1884"/>
        <v>0.63300000000000001</v>
      </c>
      <c r="Z6702">
        <f t="shared" ca="1" si="1885"/>
        <v>0</v>
      </c>
      <c r="AA6702">
        <f t="shared" ca="1" si="1886"/>
        <v>0</v>
      </c>
      <c r="AB6702">
        <f t="shared" ca="1" si="1887"/>
        <v>0</v>
      </c>
      <c r="AC6702">
        <f t="shared" ca="1" si="1893"/>
        <v>0</v>
      </c>
      <c r="AD6702">
        <f t="shared" ca="1" si="1876"/>
        <v>0.63300000000000001</v>
      </c>
      <c r="AE6702">
        <f t="shared" ca="1" si="1888"/>
        <v>0</v>
      </c>
      <c r="AF6702">
        <f t="shared" ca="1" si="1889"/>
        <v>0.63300000000000001</v>
      </c>
      <c r="AG6702">
        <f t="shared" ca="1" si="1890"/>
        <v>0</v>
      </c>
      <c r="AH6702">
        <f t="shared" ca="1" si="1891"/>
        <v>1</v>
      </c>
    </row>
    <row r="6703" spans="15:34" x14ac:dyDescent="0.25">
      <c r="O6703">
        <v>6647</v>
      </c>
      <c r="P6703" s="2">
        <f t="shared" si="1892"/>
        <v>44473.916666650548</v>
      </c>
      <c r="Q6703">
        <f t="shared" si="1877"/>
        <v>4</v>
      </c>
      <c r="R6703">
        <f t="shared" si="1878"/>
        <v>10</v>
      </c>
      <c r="S6703">
        <f t="shared" si="1879"/>
        <v>3</v>
      </c>
      <c r="T6703">
        <f t="shared" si="1880"/>
        <v>22</v>
      </c>
      <c r="U6703">
        <f t="shared" si="1881"/>
        <v>2</v>
      </c>
      <c r="V6703">
        <f t="shared" ca="1" si="1882"/>
        <v>0.57189999999999996</v>
      </c>
      <c r="W6703">
        <f>INDEX(Solarstrahlungsdaten!$B$13:$G$8772,Übersicht!O6703,Übersicht!$E$10)</f>
        <v>0</v>
      </c>
      <c r="X6703">
        <f t="shared" si="1883"/>
        <v>0</v>
      </c>
      <c r="Y6703">
        <f t="shared" ca="1" si="1884"/>
        <v>0.57189999999999996</v>
      </c>
      <c r="Z6703">
        <f t="shared" ca="1" si="1885"/>
        <v>0</v>
      </c>
      <c r="AA6703">
        <f t="shared" ca="1" si="1886"/>
        <v>0</v>
      </c>
      <c r="AB6703">
        <f t="shared" ca="1" si="1887"/>
        <v>0</v>
      </c>
      <c r="AC6703">
        <f t="shared" ca="1" si="1893"/>
        <v>0</v>
      </c>
      <c r="AD6703">
        <f t="shared" ca="1" si="1876"/>
        <v>0.57189999999999996</v>
      </c>
      <c r="AE6703">
        <f t="shared" ca="1" si="1888"/>
        <v>0</v>
      </c>
      <c r="AF6703">
        <f t="shared" ca="1" si="1889"/>
        <v>0.57189999999999996</v>
      </c>
      <c r="AG6703">
        <f t="shared" ca="1" si="1890"/>
        <v>0</v>
      </c>
      <c r="AH6703">
        <f t="shared" ca="1" si="1891"/>
        <v>1</v>
      </c>
    </row>
    <row r="6704" spans="15:34" x14ac:dyDescent="0.25">
      <c r="O6704">
        <v>6648</v>
      </c>
      <c r="P6704" s="2">
        <f t="shared" si="1892"/>
        <v>44473.958333317212</v>
      </c>
      <c r="Q6704">
        <f t="shared" si="1877"/>
        <v>4</v>
      </c>
      <c r="R6704">
        <f t="shared" si="1878"/>
        <v>10</v>
      </c>
      <c r="S6704">
        <f t="shared" si="1879"/>
        <v>3</v>
      </c>
      <c r="T6704">
        <f t="shared" si="1880"/>
        <v>23</v>
      </c>
      <c r="U6704">
        <f t="shared" si="1881"/>
        <v>2</v>
      </c>
      <c r="V6704">
        <f t="shared" ca="1" si="1882"/>
        <v>0.43760000000000004</v>
      </c>
      <c r="W6704">
        <f>INDEX(Solarstrahlungsdaten!$B$13:$G$8772,Übersicht!O6704,Übersicht!$E$10)</f>
        <v>0</v>
      </c>
      <c r="X6704">
        <f t="shared" si="1883"/>
        <v>0</v>
      </c>
      <c r="Y6704">
        <f t="shared" ca="1" si="1884"/>
        <v>0.43760000000000004</v>
      </c>
      <c r="Z6704">
        <f t="shared" ca="1" si="1885"/>
        <v>0</v>
      </c>
      <c r="AA6704">
        <f t="shared" ca="1" si="1886"/>
        <v>0</v>
      </c>
      <c r="AB6704">
        <f t="shared" ca="1" si="1887"/>
        <v>0</v>
      </c>
      <c r="AC6704">
        <f t="shared" ca="1" si="1893"/>
        <v>0</v>
      </c>
      <c r="AD6704">
        <f t="shared" ca="1" si="1876"/>
        <v>0.43760000000000004</v>
      </c>
      <c r="AE6704">
        <f t="shared" ca="1" si="1888"/>
        <v>0</v>
      </c>
      <c r="AF6704">
        <f t="shared" ca="1" si="1889"/>
        <v>0.43760000000000004</v>
      </c>
      <c r="AG6704">
        <f t="shared" ca="1" si="1890"/>
        <v>0</v>
      </c>
      <c r="AH6704">
        <f t="shared" ca="1" si="1891"/>
        <v>1</v>
      </c>
    </row>
    <row r="6705" spans="15:34" x14ac:dyDescent="0.25">
      <c r="O6705">
        <v>6649</v>
      </c>
      <c r="P6705" s="2">
        <f t="shared" si="1892"/>
        <v>44473.999999983876</v>
      </c>
      <c r="Q6705">
        <f t="shared" si="1877"/>
        <v>5</v>
      </c>
      <c r="R6705">
        <f t="shared" si="1878"/>
        <v>10</v>
      </c>
      <c r="S6705">
        <f t="shared" si="1879"/>
        <v>3</v>
      </c>
      <c r="T6705">
        <f t="shared" si="1880"/>
        <v>0</v>
      </c>
      <c r="U6705">
        <f t="shared" si="1881"/>
        <v>2</v>
      </c>
      <c r="V6705">
        <f t="shared" ca="1" si="1882"/>
        <v>0.2964</v>
      </c>
      <c r="W6705">
        <f>INDEX(Solarstrahlungsdaten!$B$13:$G$8772,Übersicht!O6705,Übersicht!$E$10)</f>
        <v>0</v>
      </c>
      <c r="X6705">
        <f t="shared" si="1883"/>
        <v>0</v>
      </c>
      <c r="Y6705">
        <f t="shared" ca="1" si="1884"/>
        <v>0.2964</v>
      </c>
      <c r="Z6705">
        <f t="shared" ca="1" si="1885"/>
        <v>0</v>
      </c>
      <c r="AA6705">
        <f t="shared" ca="1" si="1886"/>
        <v>0</v>
      </c>
      <c r="AB6705">
        <f t="shared" ca="1" si="1887"/>
        <v>0</v>
      </c>
      <c r="AC6705">
        <f t="shared" ca="1" si="1893"/>
        <v>0</v>
      </c>
      <c r="AD6705">
        <f t="shared" ca="1" si="1876"/>
        <v>0.2964</v>
      </c>
      <c r="AE6705">
        <f t="shared" ca="1" si="1888"/>
        <v>0</v>
      </c>
      <c r="AF6705">
        <f t="shared" ca="1" si="1889"/>
        <v>0.2964</v>
      </c>
      <c r="AG6705">
        <f t="shared" ca="1" si="1890"/>
        <v>0</v>
      </c>
      <c r="AH6705">
        <f t="shared" ca="1" si="1891"/>
        <v>1</v>
      </c>
    </row>
    <row r="6706" spans="15:34" x14ac:dyDescent="0.25">
      <c r="O6706">
        <v>6650</v>
      </c>
      <c r="P6706" s="2">
        <f t="shared" si="1892"/>
        <v>44474.041666650541</v>
      </c>
      <c r="Q6706">
        <f t="shared" si="1877"/>
        <v>5</v>
      </c>
      <c r="R6706">
        <f t="shared" si="1878"/>
        <v>10</v>
      </c>
      <c r="S6706">
        <f t="shared" si="1879"/>
        <v>3</v>
      </c>
      <c r="T6706">
        <f t="shared" si="1880"/>
        <v>1</v>
      </c>
      <c r="U6706">
        <f t="shared" si="1881"/>
        <v>2</v>
      </c>
      <c r="V6706">
        <f t="shared" ca="1" si="1882"/>
        <v>0.20670000000000002</v>
      </c>
      <c r="W6706">
        <f>INDEX(Solarstrahlungsdaten!$B$13:$G$8772,Übersicht!O6706,Übersicht!$E$10)</f>
        <v>0</v>
      </c>
      <c r="X6706">
        <f t="shared" si="1883"/>
        <v>0</v>
      </c>
      <c r="Y6706">
        <f t="shared" ca="1" si="1884"/>
        <v>0.20670000000000002</v>
      </c>
      <c r="Z6706">
        <f t="shared" ca="1" si="1885"/>
        <v>0</v>
      </c>
      <c r="AA6706">
        <f t="shared" ca="1" si="1886"/>
        <v>0</v>
      </c>
      <c r="AB6706">
        <f t="shared" ca="1" si="1887"/>
        <v>0</v>
      </c>
      <c r="AC6706">
        <f t="shared" ca="1" si="1893"/>
        <v>0</v>
      </c>
      <c r="AD6706">
        <f t="shared" ca="1" si="1876"/>
        <v>0.20670000000000002</v>
      </c>
      <c r="AE6706">
        <f t="shared" ca="1" si="1888"/>
        <v>0</v>
      </c>
      <c r="AF6706">
        <f t="shared" ca="1" si="1889"/>
        <v>0.20670000000000002</v>
      </c>
      <c r="AG6706">
        <f t="shared" ca="1" si="1890"/>
        <v>0</v>
      </c>
      <c r="AH6706">
        <f t="shared" ca="1" si="1891"/>
        <v>1</v>
      </c>
    </row>
    <row r="6707" spans="15:34" x14ac:dyDescent="0.25">
      <c r="O6707">
        <v>6651</v>
      </c>
      <c r="P6707" s="2">
        <f t="shared" si="1892"/>
        <v>44474.083333317205</v>
      </c>
      <c r="Q6707">
        <f t="shared" si="1877"/>
        <v>5</v>
      </c>
      <c r="R6707">
        <f t="shared" si="1878"/>
        <v>10</v>
      </c>
      <c r="S6707">
        <f t="shared" si="1879"/>
        <v>3</v>
      </c>
      <c r="T6707">
        <f t="shared" si="1880"/>
        <v>2</v>
      </c>
      <c r="U6707">
        <f t="shared" si="1881"/>
        <v>2</v>
      </c>
      <c r="V6707">
        <f t="shared" ca="1" si="1882"/>
        <v>0.18039999999999998</v>
      </c>
      <c r="W6707">
        <f>INDEX(Solarstrahlungsdaten!$B$13:$G$8772,Übersicht!O6707,Übersicht!$E$10)</f>
        <v>0</v>
      </c>
      <c r="X6707">
        <f t="shared" si="1883"/>
        <v>0</v>
      </c>
      <c r="Y6707">
        <f t="shared" ca="1" si="1884"/>
        <v>0.18039999999999998</v>
      </c>
      <c r="Z6707">
        <f t="shared" ca="1" si="1885"/>
        <v>0</v>
      </c>
      <c r="AA6707">
        <f t="shared" ca="1" si="1886"/>
        <v>0</v>
      </c>
      <c r="AB6707">
        <f t="shared" ca="1" si="1887"/>
        <v>0</v>
      </c>
      <c r="AC6707">
        <f t="shared" ca="1" si="1893"/>
        <v>0</v>
      </c>
      <c r="AD6707">
        <f t="shared" ca="1" si="1876"/>
        <v>0.18039999999999998</v>
      </c>
      <c r="AE6707">
        <f t="shared" ca="1" si="1888"/>
        <v>0</v>
      </c>
      <c r="AF6707">
        <f t="shared" ca="1" si="1889"/>
        <v>0.18039999999999998</v>
      </c>
      <c r="AG6707">
        <f t="shared" ca="1" si="1890"/>
        <v>0</v>
      </c>
      <c r="AH6707">
        <f t="shared" ca="1" si="1891"/>
        <v>1</v>
      </c>
    </row>
    <row r="6708" spans="15:34" x14ac:dyDescent="0.25">
      <c r="O6708">
        <v>6652</v>
      </c>
      <c r="P6708" s="2">
        <f t="shared" si="1892"/>
        <v>44474.124999983869</v>
      </c>
      <c r="Q6708">
        <f t="shared" si="1877"/>
        <v>5</v>
      </c>
      <c r="R6708">
        <f t="shared" si="1878"/>
        <v>10</v>
      </c>
      <c r="S6708">
        <f t="shared" si="1879"/>
        <v>3</v>
      </c>
      <c r="T6708">
        <f t="shared" si="1880"/>
        <v>3</v>
      </c>
      <c r="U6708">
        <f t="shared" si="1881"/>
        <v>2</v>
      </c>
      <c r="V6708">
        <f t="shared" ca="1" si="1882"/>
        <v>0.1724</v>
      </c>
      <c r="W6708">
        <f>INDEX(Solarstrahlungsdaten!$B$13:$G$8772,Übersicht!O6708,Übersicht!$E$10)</f>
        <v>0</v>
      </c>
      <c r="X6708">
        <f t="shared" si="1883"/>
        <v>0</v>
      </c>
      <c r="Y6708">
        <f t="shared" ca="1" si="1884"/>
        <v>0.1724</v>
      </c>
      <c r="Z6708">
        <f t="shared" ca="1" si="1885"/>
        <v>0</v>
      </c>
      <c r="AA6708">
        <f t="shared" ca="1" si="1886"/>
        <v>0</v>
      </c>
      <c r="AB6708">
        <f t="shared" ca="1" si="1887"/>
        <v>0</v>
      </c>
      <c r="AC6708">
        <f t="shared" ca="1" si="1893"/>
        <v>0</v>
      </c>
      <c r="AD6708">
        <f t="shared" ca="1" si="1876"/>
        <v>0.1724</v>
      </c>
      <c r="AE6708">
        <f t="shared" ca="1" si="1888"/>
        <v>0</v>
      </c>
      <c r="AF6708">
        <f t="shared" ca="1" si="1889"/>
        <v>0.1724</v>
      </c>
      <c r="AG6708">
        <f t="shared" ca="1" si="1890"/>
        <v>0</v>
      </c>
      <c r="AH6708">
        <f t="shared" ca="1" si="1891"/>
        <v>1</v>
      </c>
    </row>
    <row r="6709" spans="15:34" x14ac:dyDescent="0.25">
      <c r="O6709">
        <v>6653</v>
      </c>
      <c r="P6709" s="2">
        <f t="shared" si="1892"/>
        <v>44474.166666650533</v>
      </c>
      <c r="Q6709">
        <f t="shared" si="1877"/>
        <v>5</v>
      </c>
      <c r="R6709">
        <f t="shared" si="1878"/>
        <v>10</v>
      </c>
      <c r="S6709">
        <f t="shared" si="1879"/>
        <v>3</v>
      </c>
      <c r="T6709">
        <f t="shared" si="1880"/>
        <v>4</v>
      </c>
      <c r="U6709">
        <f t="shared" si="1881"/>
        <v>2</v>
      </c>
      <c r="V6709">
        <f t="shared" ca="1" si="1882"/>
        <v>0.17459999999999998</v>
      </c>
      <c r="W6709">
        <f>INDEX(Solarstrahlungsdaten!$B$13:$G$8772,Übersicht!O6709,Übersicht!$E$10)</f>
        <v>0</v>
      </c>
      <c r="X6709">
        <f t="shared" si="1883"/>
        <v>0</v>
      </c>
      <c r="Y6709">
        <f t="shared" ca="1" si="1884"/>
        <v>0.17459999999999998</v>
      </c>
      <c r="Z6709">
        <f t="shared" ca="1" si="1885"/>
        <v>0</v>
      </c>
      <c r="AA6709">
        <f t="shared" ca="1" si="1886"/>
        <v>0</v>
      </c>
      <c r="AB6709">
        <f t="shared" ca="1" si="1887"/>
        <v>0</v>
      </c>
      <c r="AC6709">
        <f t="shared" ca="1" si="1893"/>
        <v>0</v>
      </c>
      <c r="AD6709">
        <f t="shared" ca="1" si="1876"/>
        <v>0.17459999999999998</v>
      </c>
      <c r="AE6709">
        <f t="shared" ca="1" si="1888"/>
        <v>0</v>
      </c>
      <c r="AF6709">
        <f t="shared" ca="1" si="1889"/>
        <v>0.17459999999999998</v>
      </c>
      <c r="AG6709">
        <f t="shared" ca="1" si="1890"/>
        <v>0</v>
      </c>
      <c r="AH6709">
        <f t="shared" ca="1" si="1891"/>
        <v>1</v>
      </c>
    </row>
    <row r="6710" spans="15:34" x14ac:dyDescent="0.25">
      <c r="O6710">
        <v>6654</v>
      </c>
      <c r="P6710" s="2">
        <f t="shared" si="1892"/>
        <v>44474.208333317198</v>
      </c>
      <c r="Q6710">
        <f t="shared" si="1877"/>
        <v>5</v>
      </c>
      <c r="R6710">
        <f t="shared" si="1878"/>
        <v>10</v>
      </c>
      <c r="S6710">
        <f t="shared" si="1879"/>
        <v>3</v>
      </c>
      <c r="T6710">
        <f t="shared" si="1880"/>
        <v>5</v>
      </c>
      <c r="U6710">
        <f t="shared" si="1881"/>
        <v>2</v>
      </c>
      <c r="V6710">
        <f t="shared" ca="1" si="1882"/>
        <v>0.1938</v>
      </c>
      <c r="W6710">
        <f>INDEX(Solarstrahlungsdaten!$B$13:$G$8772,Übersicht!O6710,Übersicht!$E$10)</f>
        <v>0</v>
      </c>
      <c r="X6710">
        <f t="shared" si="1883"/>
        <v>0</v>
      </c>
      <c r="Y6710">
        <f t="shared" ca="1" si="1884"/>
        <v>0.1938</v>
      </c>
      <c r="Z6710">
        <f t="shared" ca="1" si="1885"/>
        <v>0</v>
      </c>
      <c r="AA6710">
        <f t="shared" ca="1" si="1886"/>
        <v>0</v>
      </c>
      <c r="AB6710">
        <f t="shared" ca="1" si="1887"/>
        <v>0</v>
      </c>
      <c r="AC6710">
        <f t="shared" ca="1" si="1893"/>
        <v>0</v>
      </c>
      <c r="AD6710">
        <f t="shared" ca="1" si="1876"/>
        <v>0.1938</v>
      </c>
      <c r="AE6710">
        <f t="shared" ca="1" si="1888"/>
        <v>0</v>
      </c>
      <c r="AF6710">
        <f t="shared" ca="1" si="1889"/>
        <v>0.1938</v>
      </c>
      <c r="AG6710">
        <f t="shared" ca="1" si="1890"/>
        <v>0</v>
      </c>
      <c r="AH6710">
        <f t="shared" ca="1" si="1891"/>
        <v>1</v>
      </c>
    </row>
    <row r="6711" spans="15:34" x14ac:dyDescent="0.25">
      <c r="O6711">
        <v>6655</v>
      </c>
      <c r="P6711" s="2">
        <f t="shared" si="1892"/>
        <v>44474.249999983862</v>
      </c>
      <c r="Q6711">
        <f t="shared" si="1877"/>
        <v>5</v>
      </c>
      <c r="R6711">
        <f t="shared" si="1878"/>
        <v>10</v>
      </c>
      <c r="S6711">
        <f t="shared" si="1879"/>
        <v>3</v>
      </c>
      <c r="T6711">
        <f t="shared" si="1880"/>
        <v>6</v>
      </c>
      <c r="U6711">
        <f t="shared" si="1881"/>
        <v>2</v>
      </c>
      <c r="V6711">
        <f t="shared" ca="1" si="1882"/>
        <v>0.32089999999999996</v>
      </c>
      <c r="W6711">
        <f>INDEX(Solarstrahlungsdaten!$B$13:$G$8772,Übersicht!O6711,Übersicht!$E$10)</f>
        <v>29.07</v>
      </c>
      <c r="X6711">
        <f t="shared" si="1883"/>
        <v>0.10000079999999999</v>
      </c>
      <c r="Y6711">
        <f t="shared" ca="1" si="1884"/>
        <v>0.22089919999999996</v>
      </c>
      <c r="Z6711">
        <f t="shared" ca="1" si="1885"/>
        <v>0.10000079999999999</v>
      </c>
      <c r="AA6711">
        <f t="shared" ca="1" si="1886"/>
        <v>0</v>
      </c>
      <c r="AB6711">
        <f t="shared" ca="1" si="1887"/>
        <v>0</v>
      </c>
      <c r="AC6711">
        <f t="shared" ca="1" si="1893"/>
        <v>0</v>
      </c>
      <c r="AD6711">
        <f t="shared" ca="1" si="1876"/>
        <v>0.22089919999999996</v>
      </c>
      <c r="AE6711">
        <f t="shared" ca="1" si="1888"/>
        <v>0</v>
      </c>
      <c r="AF6711">
        <f t="shared" ca="1" si="1889"/>
        <v>0.22089919999999996</v>
      </c>
      <c r="AG6711">
        <f t="shared" ca="1" si="1890"/>
        <v>0</v>
      </c>
      <c r="AH6711">
        <f t="shared" ca="1" si="1891"/>
        <v>1</v>
      </c>
    </row>
    <row r="6712" spans="15:34" x14ac:dyDescent="0.25">
      <c r="O6712">
        <v>6656</v>
      </c>
      <c r="P6712" s="2">
        <f t="shared" si="1892"/>
        <v>44474.291666650526</v>
      </c>
      <c r="Q6712">
        <f t="shared" si="1877"/>
        <v>5</v>
      </c>
      <c r="R6712">
        <f t="shared" si="1878"/>
        <v>10</v>
      </c>
      <c r="S6712">
        <f t="shared" si="1879"/>
        <v>3</v>
      </c>
      <c r="T6712">
        <f t="shared" si="1880"/>
        <v>7</v>
      </c>
      <c r="U6712">
        <f t="shared" si="1881"/>
        <v>2</v>
      </c>
      <c r="V6712">
        <f t="shared" ca="1" si="1882"/>
        <v>0.49560000000000004</v>
      </c>
      <c r="W6712">
        <f>INDEX(Solarstrahlungsdaten!$B$13:$G$8772,Übersicht!O6712,Übersicht!$E$10)</f>
        <v>122.515</v>
      </c>
      <c r="X6712">
        <f t="shared" si="1883"/>
        <v>0.42145159999999998</v>
      </c>
      <c r="Y6712">
        <f t="shared" ca="1" si="1884"/>
        <v>7.4148400000000059E-2</v>
      </c>
      <c r="Z6712">
        <f t="shared" ca="1" si="1885"/>
        <v>0.42145159999999998</v>
      </c>
      <c r="AA6712">
        <f t="shared" ca="1" si="1886"/>
        <v>0</v>
      </c>
      <c r="AB6712">
        <f t="shared" ca="1" si="1887"/>
        <v>0</v>
      </c>
      <c r="AC6712">
        <f t="shared" ca="1" si="1893"/>
        <v>0</v>
      </c>
      <c r="AD6712">
        <f t="shared" ca="1" si="1876"/>
        <v>7.4148400000000059E-2</v>
      </c>
      <c r="AE6712">
        <f t="shared" ca="1" si="1888"/>
        <v>0</v>
      </c>
      <c r="AF6712">
        <f t="shared" ca="1" si="1889"/>
        <v>7.4148400000000059E-2</v>
      </c>
      <c r="AG6712">
        <f t="shared" ca="1" si="1890"/>
        <v>0</v>
      </c>
      <c r="AH6712">
        <f t="shared" ca="1" si="1891"/>
        <v>1</v>
      </c>
    </row>
    <row r="6713" spans="15:34" x14ac:dyDescent="0.25">
      <c r="O6713">
        <v>6657</v>
      </c>
      <c r="P6713" s="2">
        <f t="shared" si="1892"/>
        <v>44474.33333331719</v>
      </c>
      <c r="Q6713">
        <f t="shared" si="1877"/>
        <v>5</v>
      </c>
      <c r="R6713">
        <f t="shared" si="1878"/>
        <v>10</v>
      </c>
      <c r="S6713">
        <f t="shared" si="1879"/>
        <v>3</v>
      </c>
      <c r="T6713">
        <f t="shared" si="1880"/>
        <v>8</v>
      </c>
      <c r="U6713">
        <f t="shared" si="1881"/>
        <v>2</v>
      </c>
      <c r="V6713">
        <f t="shared" ca="1" si="1882"/>
        <v>0.54830000000000001</v>
      </c>
      <c r="W6713">
        <f>INDEX(Solarstrahlungsdaten!$B$13:$G$8772,Übersicht!O6713,Übersicht!$E$10)</f>
        <v>252.77500000000001</v>
      </c>
      <c r="X6713">
        <f t="shared" si="1883"/>
        <v>0.86954600000000004</v>
      </c>
      <c r="Y6713">
        <f t="shared" ca="1" si="1884"/>
        <v>-0.32124600000000003</v>
      </c>
      <c r="Z6713">
        <f t="shared" ca="1" si="1885"/>
        <v>0.54830000000000001</v>
      </c>
      <c r="AA6713">
        <f t="shared" ca="1" si="1886"/>
        <v>0.32124600000000003</v>
      </c>
      <c r="AB6713">
        <f t="shared" ca="1" si="1887"/>
        <v>0</v>
      </c>
      <c r="AC6713">
        <f t="shared" ca="1" si="1893"/>
        <v>0.32124600000000003</v>
      </c>
      <c r="AD6713">
        <f t="shared" ref="AD6713:AD6776" ca="1" si="1894">Y6713+AA6713-AB6713</f>
        <v>0</v>
      </c>
      <c r="AE6713">
        <f t="shared" ca="1" si="1888"/>
        <v>0</v>
      </c>
      <c r="AF6713">
        <f t="shared" ca="1" si="1889"/>
        <v>0</v>
      </c>
      <c r="AG6713">
        <f t="shared" ca="1" si="1890"/>
        <v>8.0311500000000008E-2</v>
      </c>
      <c r="AH6713">
        <f t="shared" ca="1" si="1891"/>
        <v>0</v>
      </c>
    </row>
    <row r="6714" spans="15:34" x14ac:dyDescent="0.25">
      <c r="O6714">
        <v>6658</v>
      </c>
      <c r="P6714" s="2">
        <f t="shared" si="1892"/>
        <v>44474.374999983855</v>
      </c>
      <c r="Q6714">
        <f t="shared" ref="Q6714:Q6777" si="1895">DAY(P6714)</f>
        <v>5</v>
      </c>
      <c r="R6714">
        <f t="shared" ref="R6714:R6777" si="1896">MONTH(P6714)</f>
        <v>10</v>
      </c>
      <c r="S6714">
        <f t="shared" ref="S6714:S6777" si="1897">IF(WEEKDAY(P6714)=6,1,IF(WEEKDAY(P6714)=7,2,3))</f>
        <v>3</v>
      </c>
      <c r="T6714">
        <f t="shared" ref="T6714:T6777" si="1898">HOUR(P6714)</f>
        <v>9</v>
      </c>
      <c r="U6714">
        <f t="shared" ref="U6714:U6777" si="1899">IF(AND(P6714&gt;DATE(2021,5,14),P6714&lt;DATE(2021,9,15)),1,IF(AND(P6714&gt;DATE(2021,3,20),P6714&lt;DATE(2021,11,1)),2,0))</f>
        <v>2</v>
      </c>
      <c r="V6714">
        <f t="shared" ref="V6714:V6777" ca="1" si="1900">INDEX($D$57:$L$80,1+T6714,S6714+U6714*3)</f>
        <v>0.54630000000000001</v>
      </c>
      <c r="W6714">
        <f>INDEX(Solarstrahlungsdaten!$B$13:$G$8772,Übersicht!O6714,Übersicht!$E$10)</f>
        <v>405.35500000000002</v>
      </c>
      <c r="X6714">
        <f t="shared" ref="X6714:X6777" si="1901">IF(W6714*$D$9/1000*(1-$D$41)&gt;$D$9*$D$42,$D$9*$D$42,W6714*$D$9/1000*(1-$D$41))</f>
        <v>1.3944212</v>
      </c>
      <c r="Y6714">
        <f t="shared" ref="Y6714:Y6777" ca="1" si="1902">V6714-X6714</f>
        <v>-0.84812120000000002</v>
      </c>
      <c r="Z6714">
        <f t="shared" ref="Z6714:Z6777" ca="1" si="1903">IF(X6714&gt;V6714,V6714,X6714)</f>
        <v>0.54630000000000001</v>
      </c>
      <c r="AA6714">
        <f t="shared" ref="AA6714:AA6777" ca="1" si="1904">IF(Y6714&lt;0, IF(AC6713-Y6714&lt;$D$22, -Y6714, $D$22-AC6713),0)</f>
        <v>0.84812120000000002</v>
      </c>
      <c r="AB6714">
        <f t="shared" ref="AB6714:AB6777" ca="1" si="1905">IF(Y6714&gt;0, IF(AC6713-Y6714&gt;0, Y6714, AC6713),0)</f>
        <v>0</v>
      </c>
      <c r="AC6714">
        <f t="shared" ca="1" si="1893"/>
        <v>1.1693671999999999</v>
      </c>
      <c r="AD6714">
        <f t="shared" ca="1" si="1894"/>
        <v>0</v>
      </c>
      <c r="AE6714">
        <f t="shared" ref="AE6714:AE6777" ca="1" si="1906">IF(AD6714&lt;0,-AD6714,0)</f>
        <v>0</v>
      </c>
      <c r="AF6714">
        <f t="shared" ref="AF6714:AF6777" ca="1" si="1907">IF(AD6714&gt;0,AD6714,0)</f>
        <v>0</v>
      </c>
      <c r="AG6714">
        <f t="shared" ref="AG6714:AG6777" ca="1" si="1908">IF($D$22&gt;0,AC6714/$D$22,0)</f>
        <v>0.29234179999999999</v>
      </c>
      <c r="AH6714">
        <f t="shared" ref="AH6714:AH6777" ca="1" si="1909">IF(AC6714&lt;=0,1,0)</f>
        <v>0</v>
      </c>
    </row>
    <row r="6715" spans="15:34" x14ac:dyDescent="0.25">
      <c r="O6715">
        <v>6659</v>
      </c>
      <c r="P6715" s="2">
        <f t="shared" ref="P6715:P6778" si="1910">P6714+TIME(1,,)</f>
        <v>44474.416666650519</v>
      </c>
      <c r="Q6715">
        <f t="shared" si="1895"/>
        <v>5</v>
      </c>
      <c r="R6715">
        <f t="shared" si="1896"/>
        <v>10</v>
      </c>
      <c r="S6715">
        <f t="shared" si="1897"/>
        <v>3</v>
      </c>
      <c r="T6715">
        <f t="shared" si="1898"/>
        <v>10</v>
      </c>
      <c r="U6715">
        <f t="shared" si="1899"/>
        <v>2</v>
      </c>
      <c r="V6715">
        <f t="shared" ca="1" si="1900"/>
        <v>0.5323</v>
      </c>
      <c r="W6715">
        <f>INDEX(Solarstrahlungsdaten!$B$13:$G$8772,Übersicht!O6715,Übersicht!$E$10)</f>
        <v>457.09000000000003</v>
      </c>
      <c r="X6715">
        <f t="shared" si="1901"/>
        <v>1.5723896000000002</v>
      </c>
      <c r="Y6715">
        <f t="shared" ca="1" si="1902"/>
        <v>-1.0400896000000002</v>
      </c>
      <c r="Z6715">
        <f t="shared" ca="1" si="1903"/>
        <v>0.5323</v>
      </c>
      <c r="AA6715">
        <f t="shared" ca="1" si="1904"/>
        <v>1.0400896000000002</v>
      </c>
      <c r="AB6715">
        <f t="shared" ca="1" si="1905"/>
        <v>0</v>
      </c>
      <c r="AC6715">
        <f t="shared" ref="AC6715:AC6778" ca="1" si="1911">AC6714+AA6715-AB6715</f>
        <v>2.2094567999999999</v>
      </c>
      <c r="AD6715">
        <f t="shared" ca="1" si="1894"/>
        <v>0</v>
      </c>
      <c r="AE6715">
        <f t="shared" ca="1" si="1906"/>
        <v>0</v>
      </c>
      <c r="AF6715">
        <f t="shared" ca="1" si="1907"/>
        <v>0</v>
      </c>
      <c r="AG6715">
        <f t="shared" ca="1" si="1908"/>
        <v>0.55236419999999997</v>
      </c>
      <c r="AH6715">
        <f t="shared" ca="1" si="1909"/>
        <v>0</v>
      </c>
    </row>
    <row r="6716" spans="15:34" x14ac:dyDescent="0.25">
      <c r="O6716">
        <v>6660</v>
      </c>
      <c r="P6716" s="2">
        <f t="shared" si="1910"/>
        <v>44474.458333317183</v>
      </c>
      <c r="Q6716">
        <f t="shared" si="1895"/>
        <v>5</v>
      </c>
      <c r="R6716">
        <f t="shared" si="1896"/>
        <v>10</v>
      </c>
      <c r="S6716">
        <f t="shared" si="1897"/>
        <v>3</v>
      </c>
      <c r="T6716">
        <f t="shared" si="1898"/>
        <v>11</v>
      </c>
      <c r="U6716">
        <f t="shared" si="1899"/>
        <v>2</v>
      </c>
      <c r="V6716">
        <f t="shared" ca="1" si="1900"/>
        <v>0.52639999999999998</v>
      </c>
      <c r="W6716">
        <f>INDEX(Solarstrahlungsdaten!$B$13:$G$8772,Übersicht!O6716,Übersicht!$E$10)</f>
        <v>418.27499999999998</v>
      </c>
      <c r="X6716">
        <f t="shared" si="1901"/>
        <v>1.4388659999999998</v>
      </c>
      <c r="Y6716">
        <f t="shared" ca="1" si="1902"/>
        <v>-0.91246599999999978</v>
      </c>
      <c r="Z6716">
        <f t="shared" ca="1" si="1903"/>
        <v>0.52639999999999998</v>
      </c>
      <c r="AA6716">
        <f t="shared" ca="1" si="1904"/>
        <v>0.91246599999999978</v>
      </c>
      <c r="AB6716">
        <f t="shared" ca="1" si="1905"/>
        <v>0</v>
      </c>
      <c r="AC6716">
        <f t="shared" ca="1" si="1911"/>
        <v>3.1219227999999997</v>
      </c>
      <c r="AD6716">
        <f t="shared" ca="1" si="1894"/>
        <v>0</v>
      </c>
      <c r="AE6716">
        <f t="shared" ca="1" si="1906"/>
        <v>0</v>
      </c>
      <c r="AF6716">
        <f t="shared" ca="1" si="1907"/>
        <v>0</v>
      </c>
      <c r="AG6716">
        <f t="shared" ca="1" si="1908"/>
        <v>0.78048069999999992</v>
      </c>
      <c r="AH6716">
        <f t="shared" ca="1" si="1909"/>
        <v>0</v>
      </c>
    </row>
    <row r="6717" spans="15:34" x14ac:dyDescent="0.25">
      <c r="O6717">
        <v>6661</v>
      </c>
      <c r="P6717" s="2">
        <f t="shared" si="1910"/>
        <v>44474.499999983847</v>
      </c>
      <c r="Q6717">
        <f t="shared" si="1895"/>
        <v>5</v>
      </c>
      <c r="R6717">
        <f t="shared" si="1896"/>
        <v>10</v>
      </c>
      <c r="S6717">
        <f t="shared" si="1897"/>
        <v>3</v>
      </c>
      <c r="T6717">
        <f t="shared" si="1898"/>
        <v>12</v>
      </c>
      <c r="U6717">
        <f t="shared" si="1899"/>
        <v>2</v>
      </c>
      <c r="V6717">
        <f t="shared" ca="1" si="1900"/>
        <v>0.58089999999999997</v>
      </c>
      <c r="W6717">
        <f>INDEX(Solarstrahlungsdaten!$B$13:$G$8772,Übersicht!O6717,Übersicht!$E$10)</f>
        <v>367.57500000000005</v>
      </c>
      <c r="X6717">
        <f t="shared" si="1901"/>
        <v>1.2644580000000001</v>
      </c>
      <c r="Y6717">
        <f t="shared" ca="1" si="1902"/>
        <v>-0.68355800000000011</v>
      </c>
      <c r="Z6717">
        <f t="shared" ca="1" si="1903"/>
        <v>0.58089999999999997</v>
      </c>
      <c r="AA6717">
        <f t="shared" ca="1" si="1904"/>
        <v>0.68355800000000011</v>
      </c>
      <c r="AB6717">
        <f t="shared" ca="1" si="1905"/>
        <v>0</v>
      </c>
      <c r="AC6717">
        <f t="shared" ca="1" si="1911"/>
        <v>3.8054807999999998</v>
      </c>
      <c r="AD6717">
        <f t="shared" ca="1" si="1894"/>
        <v>0</v>
      </c>
      <c r="AE6717">
        <f t="shared" ca="1" si="1906"/>
        <v>0</v>
      </c>
      <c r="AF6717">
        <f t="shared" ca="1" si="1907"/>
        <v>0</v>
      </c>
      <c r="AG6717">
        <f t="shared" ca="1" si="1908"/>
        <v>0.95137019999999994</v>
      </c>
      <c r="AH6717">
        <f t="shared" ca="1" si="1909"/>
        <v>0</v>
      </c>
    </row>
    <row r="6718" spans="15:34" x14ac:dyDescent="0.25">
      <c r="O6718">
        <v>6662</v>
      </c>
      <c r="P6718" s="2">
        <f t="shared" si="1910"/>
        <v>44474.541666650512</v>
      </c>
      <c r="Q6718">
        <f t="shared" si="1895"/>
        <v>5</v>
      </c>
      <c r="R6718">
        <f t="shared" si="1896"/>
        <v>10</v>
      </c>
      <c r="S6718">
        <f t="shared" si="1897"/>
        <v>3</v>
      </c>
      <c r="T6718">
        <f t="shared" si="1898"/>
        <v>13</v>
      </c>
      <c r="U6718">
        <f t="shared" si="1899"/>
        <v>2</v>
      </c>
      <c r="V6718">
        <f t="shared" ca="1" si="1900"/>
        <v>0.60009999999999986</v>
      </c>
      <c r="W6718">
        <f>INDEX(Solarstrahlungsdaten!$B$13:$G$8772,Übersicht!O6718,Übersicht!$E$10)</f>
        <v>194.76999999999998</v>
      </c>
      <c r="X6718">
        <f t="shared" si="1901"/>
        <v>0.67000879999999985</v>
      </c>
      <c r="Y6718">
        <f t="shared" ca="1" si="1902"/>
        <v>-6.9908799999999993E-2</v>
      </c>
      <c r="Z6718">
        <f t="shared" ca="1" si="1903"/>
        <v>0.60009999999999986</v>
      </c>
      <c r="AA6718">
        <f t="shared" ca="1" si="1904"/>
        <v>6.9908799999999993E-2</v>
      </c>
      <c r="AB6718">
        <f t="shared" ca="1" si="1905"/>
        <v>0</v>
      </c>
      <c r="AC6718">
        <f t="shared" ca="1" si="1911"/>
        <v>3.8753895999999997</v>
      </c>
      <c r="AD6718">
        <f t="shared" ca="1" si="1894"/>
        <v>0</v>
      </c>
      <c r="AE6718">
        <f t="shared" ca="1" si="1906"/>
        <v>0</v>
      </c>
      <c r="AF6718">
        <f t="shared" ca="1" si="1907"/>
        <v>0</v>
      </c>
      <c r="AG6718">
        <f t="shared" ca="1" si="1908"/>
        <v>0.96884739999999991</v>
      </c>
      <c r="AH6718">
        <f t="shared" ca="1" si="1909"/>
        <v>0</v>
      </c>
    </row>
    <row r="6719" spans="15:34" x14ac:dyDescent="0.25">
      <c r="O6719">
        <v>6663</v>
      </c>
      <c r="P6719" s="2">
        <f t="shared" si="1910"/>
        <v>44474.583333317176</v>
      </c>
      <c r="Q6719">
        <f t="shared" si="1895"/>
        <v>5</v>
      </c>
      <c r="R6719">
        <f t="shared" si="1896"/>
        <v>10</v>
      </c>
      <c r="S6719">
        <f t="shared" si="1897"/>
        <v>3</v>
      </c>
      <c r="T6719">
        <f t="shared" si="1898"/>
        <v>14</v>
      </c>
      <c r="U6719">
        <f t="shared" si="1899"/>
        <v>2</v>
      </c>
      <c r="V6719">
        <f t="shared" ca="1" si="1900"/>
        <v>0.52290000000000003</v>
      </c>
      <c r="W6719">
        <f>INDEX(Solarstrahlungsdaten!$B$13:$G$8772,Übersicht!O6719,Übersicht!$E$10)</f>
        <v>106.9</v>
      </c>
      <c r="X6719">
        <f t="shared" si="1901"/>
        <v>0.36773600000000001</v>
      </c>
      <c r="Y6719">
        <f t="shared" ca="1" si="1902"/>
        <v>0.15516400000000002</v>
      </c>
      <c r="Z6719">
        <f t="shared" ca="1" si="1903"/>
        <v>0.36773600000000001</v>
      </c>
      <c r="AA6719">
        <f t="shared" ca="1" si="1904"/>
        <v>0</v>
      </c>
      <c r="AB6719">
        <f t="shared" ca="1" si="1905"/>
        <v>0.15516400000000002</v>
      </c>
      <c r="AC6719">
        <f t="shared" ca="1" si="1911"/>
        <v>3.7202255999999996</v>
      </c>
      <c r="AD6719">
        <f t="shared" ca="1" si="1894"/>
        <v>0</v>
      </c>
      <c r="AE6719">
        <f t="shared" ca="1" si="1906"/>
        <v>0</v>
      </c>
      <c r="AF6719">
        <f t="shared" ca="1" si="1907"/>
        <v>0</v>
      </c>
      <c r="AG6719">
        <f t="shared" ca="1" si="1908"/>
        <v>0.93005639999999989</v>
      </c>
      <c r="AH6719">
        <f t="shared" ca="1" si="1909"/>
        <v>0</v>
      </c>
    </row>
    <row r="6720" spans="15:34" x14ac:dyDescent="0.25">
      <c r="O6720">
        <v>6664</v>
      </c>
      <c r="P6720" s="2">
        <f t="shared" si="1910"/>
        <v>44474.62499998384</v>
      </c>
      <c r="Q6720">
        <f t="shared" si="1895"/>
        <v>5</v>
      </c>
      <c r="R6720">
        <f t="shared" si="1896"/>
        <v>10</v>
      </c>
      <c r="S6720">
        <f t="shared" si="1897"/>
        <v>3</v>
      </c>
      <c r="T6720">
        <f t="shared" si="1898"/>
        <v>15</v>
      </c>
      <c r="U6720">
        <f t="shared" si="1899"/>
        <v>2</v>
      </c>
      <c r="V6720">
        <f t="shared" ca="1" si="1900"/>
        <v>0.46609999999999996</v>
      </c>
      <c r="W6720">
        <f>INDEX(Solarstrahlungsdaten!$B$13:$G$8772,Übersicht!O6720,Übersicht!$E$10)</f>
        <v>95.10499999999999</v>
      </c>
      <c r="X6720">
        <f t="shared" si="1901"/>
        <v>0.32716119999999999</v>
      </c>
      <c r="Y6720">
        <f t="shared" ca="1" si="1902"/>
        <v>0.13893879999999997</v>
      </c>
      <c r="Z6720">
        <f t="shared" ca="1" si="1903"/>
        <v>0.32716119999999999</v>
      </c>
      <c r="AA6720">
        <f t="shared" ca="1" si="1904"/>
        <v>0</v>
      </c>
      <c r="AB6720">
        <f t="shared" ca="1" si="1905"/>
        <v>0.13893879999999997</v>
      </c>
      <c r="AC6720">
        <f t="shared" ca="1" si="1911"/>
        <v>3.5812867999999995</v>
      </c>
      <c r="AD6720">
        <f t="shared" ca="1" si="1894"/>
        <v>0</v>
      </c>
      <c r="AE6720">
        <f t="shared" ca="1" si="1906"/>
        <v>0</v>
      </c>
      <c r="AF6720">
        <f t="shared" ca="1" si="1907"/>
        <v>0</v>
      </c>
      <c r="AG6720">
        <f t="shared" ca="1" si="1908"/>
        <v>0.89532169999999989</v>
      </c>
      <c r="AH6720">
        <f t="shared" ca="1" si="1909"/>
        <v>0</v>
      </c>
    </row>
    <row r="6721" spans="15:34" x14ac:dyDescent="0.25">
      <c r="O6721">
        <v>6665</v>
      </c>
      <c r="P6721" s="2">
        <f t="shared" si="1910"/>
        <v>44474.666666650504</v>
      </c>
      <c r="Q6721">
        <f t="shared" si="1895"/>
        <v>5</v>
      </c>
      <c r="R6721">
        <f t="shared" si="1896"/>
        <v>10</v>
      </c>
      <c r="S6721">
        <f t="shared" si="1897"/>
        <v>3</v>
      </c>
      <c r="T6721">
        <f t="shared" si="1898"/>
        <v>16</v>
      </c>
      <c r="U6721">
        <f t="shared" si="1899"/>
        <v>2</v>
      </c>
      <c r="V6721">
        <f t="shared" ca="1" si="1900"/>
        <v>0.42710000000000004</v>
      </c>
      <c r="W6721">
        <f>INDEX(Solarstrahlungsdaten!$B$13:$G$8772,Übersicht!O6721,Übersicht!$E$10)</f>
        <v>12.805</v>
      </c>
      <c r="X6721">
        <f t="shared" si="1901"/>
        <v>4.4049200000000004E-2</v>
      </c>
      <c r="Y6721">
        <f t="shared" ca="1" si="1902"/>
        <v>0.38305080000000002</v>
      </c>
      <c r="Z6721">
        <f t="shared" ca="1" si="1903"/>
        <v>4.4049200000000004E-2</v>
      </c>
      <c r="AA6721">
        <f t="shared" ca="1" si="1904"/>
        <v>0</v>
      </c>
      <c r="AB6721">
        <f t="shared" ca="1" si="1905"/>
        <v>0.38305080000000002</v>
      </c>
      <c r="AC6721">
        <f t="shared" ca="1" si="1911"/>
        <v>3.1982359999999996</v>
      </c>
      <c r="AD6721">
        <f t="shared" ca="1" si="1894"/>
        <v>0</v>
      </c>
      <c r="AE6721">
        <f t="shared" ca="1" si="1906"/>
        <v>0</v>
      </c>
      <c r="AF6721">
        <f t="shared" ca="1" si="1907"/>
        <v>0</v>
      </c>
      <c r="AG6721">
        <f t="shared" ca="1" si="1908"/>
        <v>0.79955899999999991</v>
      </c>
      <c r="AH6721">
        <f t="shared" ca="1" si="1909"/>
        <v>0</v>
      </c>
    </row>
    <row r="6722" spans="15:34" x14ac:dyDescent="0.25">
      <c r="O6722">
        <v>6666</v>
      </c>
      <c r="P6722" s="2">
        <f t="shared" si="1910"/>
        <v>44474.708333317169</v>
      </c>
      <c r="Q6722">
        <f t="shared" si="1895"/>
        <v>5</v>
      </c>
      <c r="R6722">
        <f t="shared" si="1896"/>
        <v>10</v>
      </c>
      <c r="S6722">
        <f t="shared" si="1897"/>
        <v>3</v>
      </c>
      <c r="T6722">
        <f t="shared" si="1898"/>
        <v>17</v>
      </c>
      <c r="U6722">
        <f t="shared" si="1899"/>
        <v>2</v>
      </c>
      <c r="V6722">
        <f t="shared" ca="1" si="1900"/>
        <v>0.44700000000000001</v>
      </c>
      <c r="W6722">
        <f>INDEX(Solarstrahlungsdaten!$B$13:$G$8772,Übersicht!O6722,Übersicht!$E$10)</f>
        <v>0</v>
      </c>
      <c r="X6722">
        <f t="shared" si="1901"/>
        <v>0</v>
      </c>
      <c r="Y6722">
        <f t="shared" ca="1" si="1902"/>
        <v>0.44700000000000001</v>
      </c>
      <c r="Z6722">
        <f t="shared" ca="1" si="1903"/>
        <v>0</v>
      </c>
      <c r="AA6722">
        <f t="shared" ca="1" si="1904"/>
        <v>0</v>
      </c>
      <c r="AB6722">
        <f t="shared" ca="1" si="1905"/>
        <v>0.44700000000000001</v>
      </c>
      <c r="AC6722">
        <f t="shared" ca="1" si="1911"/>
        <v>2.7512359999999996</v>
      </c>
      <c r="AD6722">
        <f t="shared" ca="1" si="1894"/>
        <v>0</v>
      </c>
      <c r="AE6722">
        <f t="shared" ca="1" si="1906"/>
        <v>0</v>
      </c>
      <c r="AF6722">
        <f t="shared" ca="1" si="1907"/>
        <v>0</v>
      </c>
      <c r="AG6722">
        <f t="shared" ca="1" si="1908"/>
        <v>0.68780899999999989</v>
      </c>
      <c r="AH6722">
        <f t="shared" ca="1" si="1909"/>
        <v>0</v>
      </c>
    </row>
    <row r="6723" spans="15:34" x14ac:dyDescent="0.25">
      <c r="O6723">
        <v>6667</v>
      </c>
      <c r="P6723" s="2">
        <f t="shared" si="1910"/>
        <v>44474.749999983833</v>
      </c>
      <c r="Q6723">
        <f t="shared" si="1895"/>
        <v>5</v>
      </c>
      <c r="R6723">
        <f t="shared" si="1896"/>
        <v>10</v>
      </c>
      <c r="S6723">
        <f t="shared" si="1897"/>
        <v>3</v>
      </c>
      <c r="T6723">
        <f t="shared" si="1898"/>
        <v>18</v>
      </c>
      <c r="U6723">
        <f t="shared" si="1899"/>
        <v>2</v>
      </c>
      <c r="V6723">
        <f t="shared" ca="1" si="1900"/>
        <v>0.54689999999999994</v>
      </c>
      <c r="W6723">
        <f>INDEX(Solarstrahlungsdaten!$B$13:$G$8772,Übersicht!O6723,Übersicht!$E$10)</f>
        <v>0</v>
      </c>
      <c r="X6723">
        <f t="shared" si="1901"/>
        <v>0</v>
      </c>
      <c r="Y6723">
        <f t="shared" ca="1" si="1902"/>
        <v>0.54689999999999994</v>
      </c>
      <c r="Z6723">
        <f t="shared" ca="1" si="1903"/>
        <v>0</v>
      </c>
      <c r="AA6723">
        <f t="shared" ca="1" si="1904"/>
        <v>0</v>
      </c>
      <c r="AB6723">
        <f t="shared" ca="1" si="1905"/>
        <v>0.54689999999999994</v>
      </c>
      <c r="AC6723">
        <f t="shared" ca="1" si="1911"/>
        <v>2.2043359999999996</v>
      </c>
      <c r="AD6723">
        <f t="shared" ca="1" si="1894"/>
        <v>0</v>
      </c>
      <c r="AE6723">
        <f t="shared" ca="1" si="1906"/>
        <v>0</v>
      </c>
      <c r="AF6723">
        <f t="shared" ca="1" si="1907"/>
        <v>0</v>
      </c>
      <c r="AG6723">
        <f t="shared" ca="1" si="1908"/>
        <v>0.55108399999999991</v>
      </c>
      <c r="AH6723">
        <f t="shared" ca="1" si="1909"/>
        <v>0</v>
      </c>
    </row>
    <row r="6724" spans="15:34" x14ac:dyDescent="0.25">
      <c r="O6724">
        <v>6668</v>
      </c>
      <c r="P6724" s="2">
        <f t="shared" si="1910"/>
        <v>44474.791666650497</v>
      </c>
      <c r="Q6724">
        <f t="shared" si="1895"/>
        <v>5</v>
      </c>
      <c r="R6724">
        <f t="shared" si="1896"/>
        <v>10</v>
      </c>
      <c r="S6724">
        <f t="shared" si="1897"/>
        <v>3</v>
      </c>
      <c r="T6724">
        <f t="shared" si="1898"/>
        <v>19</v>
      </c>
      <c r="U6724">
        <f t="shared" si="1899"/>
        <v>2</v>
      </c>
      <c r="V6724">
        <f t="shared" ca="1" si="1900"/>
        <v>0.66849999999999998</v>
      </c>
      <c r="W6724">
        <f>INDEX(Solarstrahlungsdaten!$B$13:$G$8772,Übersicht!O6724,Übersicht!$E$10)</f>
        <v>0</v>
      </c>
      <c r="X6724">
        <f t="shared" si="1901"/>
        <v>0</v>
      </c>
      <c r="Y6724">
        <f t="shared" ca="1" si="1902"/>
        <v>0.66849999999999998</v>
      </c>
      <c r="Z6724">
        <f t="shared" ca="1" si="1903"/>
        <v>0</v>
      </c>
      <c r="AA6724">
        <f t="shared" ca="1" si="1904"/>
        <v>0</v>
      </c>
      <c r="AB6724">
        <f t="shared" ca="1" si="1905"/>
        <v>0.66849999999999998</v>
      </c>
      <c r="AC6724">
        <f t="shared" ca="1" si="1911"/>
        <v>1.5358359999999998</v>
      </c>
      <c r="AD6724">
        <f t="shared" ca="1" si="1894"/>
        <v>0</v>
      </c>
      <c r="AE6724">
        <f t="shared" ca="1" si="1906"/>
        <v>0</v>
      </c>
      <c r="AF6724">
        <f t="shared" ca="1" si="1907"/>
        <v>0</v>
      </c>
      <c r="AG6724">
        <f t="shared" ca="1" si="1908"/>
        <v>0.38395899999999994</v>
      </c>
      <c r="AH6724">
        <f t="shared" ca="1" si="1909"/>
        <v>0</v>
      </c>
    </row>
    <row r="6725" spans="15:34" x14ac:dyDescent="0.25">
      <c r="O6725">
        <v>6669</v>
      </c>
      <c r="P6725" s="2">
        <f t="shared" si="1910"/>
        <v>44474.833333317161</v>
      </c>
      <c r="Q6725">
        <f t="shared" si="1895"/>
        <v>5</v>
      </c>
      <c r="R6725">
        <f t="shared" si="1896"/>
        <v>10</v>
      </c>
      <c r="S6725">
        <f t="shared" si="1897"/>
        <v>3</v>
      </c>
      <c r="T6725">
        <f t="shared" si="1898"/>
        <v>20</v>
      </c>
      <c r="U6725">
        <f t="shared" si="1899"/>
        <v>2</v>
      </c>
      <c r="V6725">
        <f t="shared" ca="1" si="1900"/>
        <v>0.68720000000000003</v>
      </c>
      <c r="W6725">
        <f>INDEX(Solarstrahlungsdaten!$B$13:$G$8772,Übersicht!O6725,Übersicht!$E$10)</f>
        <v>0</v>
      </c>
      <c r="X6725">
        <f t="shared" si="1901"/>
        <v>0</v>
      </c>
      <c r="Y6725">
        <f t="shared" ca="1" si="1902"/>
        <v>0.68720000000000003</v>
      </c>
      <c r="Z6725">
        <f t="shared" ca="1" si="1903"/>
        <v>0</v>
      </c>
      <c r="AA6725">
        <f t="shared" ca="1" si="1904"/>
        <v>0</v>
      </c>
      <c r="AB6725">
        <f t="shared" ca="1" si="1905"/>
        <v>0.68720000000000003</v>
      </c>
      <c r="AC6725">
        <f t="shared" ca="1" si="1911"/>
        <v>0.84863599999999972</v>
      </c>
      <c r="AD6725">
        <f t="shared" ca="1" si="1894"/>
        <v>0</v>
      </c>
      <c r="AE6725">
        <f t="shared" ca="1" si="1906"/>
        <v>0</v>
      </c>
      <c r="AF6725">
        <f t="shared" ca="1" si="1907"/>
        <v>0</v>
      </c>
      <c r="AG6725">
        <f t="shared" ca="1" si="1908"/>
        <v>0.21215899999999993</v>
      </c>
      <c r="AH6725">
        <f t="shared" ca="1" si="1909"/>
        <v>0</v>
      </c>
    </row>
    <row r="6726" spans="15:34" x14ac:dyDescent="0.25">
      <c r="O6726">
        <v>6670</v>
      </c>
      <c r="P6726" s="2">
        <f t="shared" si="1910"/>
        <v>44474.874999983826</v>
      </c>
      <c r="Q6726">
        <f t="shared" si="1895"/>
        <v>5</v>
      </c>
      <c r="R6726">
        <f t="shared" si="1896"/>
        <v>10</v>
      </c>
      <c r="S6726">
        <f t="shared" si="1897"/>
        <v>3</v>
      </c>
      <c r="T6726">
        <f t="shared" si="1898"/>
        <v>21</v>
      </c>
      <c r="U6726">
        <f t="shared" si="1899"/>
        <v>2</v>
      </c>
      <c r="V6726">
        <f t="shared" ca="1" si="1900"/>
        <v>0.63300000000000001</v>
      </c>
      <c r="W6726">
        <f>INDEX(Solarstrahlungsdaten!$B$13:$G$8772,Übersicht!O6726,Übersicht!$E$10)</f>
        <v>0</v>
      </c>
      <c r="X6726">
        <f t="shared" si="1901"/>
        <v>0</v>
      </c>
      <c r="Y6726">
        <f t="shared" ca="1" si="1902"/>
        <v>0.63300000000000001</v>
      </c>
      <c r="Z6726">
        <f t="shared" ca="1" si="1903"/>
        <v>0</v>
      </c>
      <c r="AA6726">
        <f t="shared" ca="1" si="1904"/>
        <v>0</v>
      </c>
      <c r="AB6726">
        <f t="shared" ca="1" si="1905"/>
        <v>0.63300000000000001</v>
      </c>
      <c r="AC6726">
        <f t="shared" ca="1" si="1911"/>
        <v>0.21563599999999972</v>
      </c>
      <c r="AD6726">
        <f t="shared" ca="1" si="1894"/>
        <v>0</v>
      </c>
      <c r="AE6726">
        <f t="shared" ca="1" si="1906"/>
        <v>0</v>
      </c>
      <c r="AF6726">
        <f t="shared" ca="1" si="1907"/>
        <v>0</v>
      </c>
      <c r="AG6726">
        <f t="shared" ca="1" si="1908"/>
        <v>5.3908999999999929E-2</v>
      </c>
      <c r="AH6726">
        <f t="shared" ca="1" si="1909"/>
        <v>0</v>
      </c>
    </row>
    <row r="6727" spans="15:34" x14ac:dyDescent="0.25">
      <c r="O6727">
        <v>6671</v>
      </c>
      <c r="P6727" s="2">
        <f t="shared" si="1910"/>
        <v>44474.91666665049</v>
      </c>
      <c r="Q6727">
        <f t="shared" si="1895"/>
        <v>5</v>
      </c>
      <c r="R6727">
        <f t="shared" si="1896"/>
        <v>10</v>
      </c>
      <c r="S6727">
        <f t="shared" si="1897"/>
        <v>3</v>
      </c>
      <c r="T6727">
        <f t="shared" si="1898"/>
        <v>22</v>
      </c>
      <c r="U6727">
        <f t="shared" si="1899"/>
        <v>2</v>
      </c>
      <c r="V6727">
        <f t="shared" ca="1" si="1900"/>
        <v>0.57189999999999996</v>
      </c>
      <c r="W6727">
        <f>INDEX(Solarstrahlungsdaten!$B$13:$G$8772,Übersicht!O6727,Übersicht!$E$10)</f>
        <v>0</v>
      </c>
      <c r="X6727">
        <f t="shared" si="1901"/>
        <v>0</v>
      </c>
      <c r="Y6727">
        <f t="shared" ca="1" si="1902"/>
        <v>0.57189999999999996</v>
      </c>
      <c r="Z6727">
        <f t="shared" ca="1" si="1903"/>
        <v>0</v>
      </c>
      <c r="AA6727">
        <f t="shared" ca="1" si="1904"/>
        <v>0</v>
      </c>
      <c r="AB6727">
        <f t="shared" ca="1" si="1905"/>
        <v>0.21563599999999972</v>
      </c>
      <c r="AC6727">
        <f t="shared" ca="1" si="1911"/>
        <v>0</v>
      </c>
      <c r="AD6727">
        <f t="shared" ca="1" si="1894"/>
        <v>0.35626400000000025</v>
      </c>
      <c r="AE6727">
        <f t="shared" ca="1" si="1906"/>
        <v>0</v>
      </c>
      <c r="AF6727">
        <f t="shared" ca="1" si="1907"/>
        <v>0.35626400000000025</v>
      </c>
      <c r="AG6727">
        <f t="shared" ca="1" si="1908"/>
        <v>0</v>
      </c>
      <c r="AH6727">
        <f t="shared" ca="1" si="1909"/>
        <v>1</v>
      </c>
    </row>
    <row r="6728" spans="15:34" x14ac:dyDescent="0.25">
      <c r="O6728">
        <v>6672</v>
      </c>
      <c r="P6728" s="2">
        <f t="shared" si="1910"/>
        <v>44474.958333317154</v>
      </c>
      <c r="Q6728">
        <f t="shared" si="1895"/>
        <v>5</v>
      </c>
      <c r="R6728">
        <f t="shared" si="1896"/>
        <v>10</v>
      </c>
      <c r="S6728">
        <f t="shared" si="1897"/>
        <v>3</v>
      </c>
      <c r="T6728">
        <f t="shared" si="1898"/>
        <v>23</v>
      </c>
      <c r="U6728">
        <f t="shared" si="1899"/>
        <v>2</v>
      </c>
      <c r="V6728">
        <f t="shared" ca="1" si="1900"/>
        <v>0.43760000000000004</v>
      </c>
      <c r="W6728">
        <f>INDEX(Solarstrahlungsdaten!$B$13:$G$8772,Übersicht!O6728,Übersicht!$E$10)</f>
        <v>0</v>
      </c>
      <c r="X6728">
        <f t="shared" si="1901"/>
        <v>0</v>
      </c>
      <c r="Y6728">
        <f t="shared" ca="1" si="1902"/>
        <v>0.43760000000000004</v>
      </c>
      <c r="Z6728">
        <f t="shared" ca="1" si="1903"/>
        <v>0</v>
      </c>
      <c r="AA6728">
        <f t="shared" ca="1" si="1904"/>
        <v>0</v>
      </c>
      <c r="AB6728">
        <f t="shared" ca="1" si="1905"/>
        <v>0</v>
      </c>
      <c r="AC6728">
        <f t="shared" ca="1" si="1911"/>
        <v>0</v>
      </c>
      <c r="AD6728">
        <f t="shared" ca="1" si="1894"/>
        <v>0.43760000000000004</v>
      </c>
      <c r="AE6728">
        <f t="shared" ca="1" si="1906"/>
        <v>0</v>
      </c>
      <c r="AF6728">
        <f t="shared" ca="1" si="1907"/>
        <v>0.43760000000000004</v>
      </c>
      <c r="AG6728">
        <f t="shared" ca="1" si="1908"/>
        <v>0</v>
      </c>
      <c r="AH6728">
        <f t="shared" ca="1" si="1909"/>
        <v>1</v>
      </c>
    </row>
    <row r="6729" spans="15:34" x14ac:dyDescent="0.25">
      <c r="O6729">
        <v>6673</v>
      </c>
      <c r="P6729" s="2">
        <f t="shared" si="1910"/>
        <v>44474.999999983818</v>
      </c>
      <c r="Q6729">
        <f t="shared" si="1895"/>
        <v>6</v>
      </c>
      <c r="R6729">
        <f t="shared" si="1896"/>
        <v>10</v>
      </c>
      <c r="S6729">
        <f t="shared" si="1897"/>
        <v>3</v>
      </c>
      <c r="T6729">
        <f t="shared" si="1898"/>
        <v>0</v>
      </c>
      <c r="U6729">
        <f t="shared" si="1899"/>
        <v>2</v>
      </c>
      <c r="V6729">
        <f t="shared" ca="1" si="1900"/>
        <v>0.2964</v>
      </c>
      <c r="W6729">
        <f>INDEX(Solarstrahlungsdaten!$B$13:$G$8772,Übersicht!O6729,Übersicht!$E$10)</f>
        <v>0</v>
      </c>
      <c r="X6729">
        <f t="shared" si="1901"/>
        <v>0</v>
      </c>
      <c r="Y6729">
        <f t="shared" ca="1" si="1902"/>
        <v>0.2964</v>
      </c>
      <c r="Z6729">
        <f t="shared" ca="1" si="1903"/>
        <v>0</v>
      </c>
      <c r="AA6729">
        <f t="shared" ca="1" si="1904"/>
        <v>0</v>
      </c>
      <c r="AB6729">
        <f t="shared" ca="1" si="1905"/>
        <v>0</v>
      </c>
      <c r="AC6729">
        <f t="shared" ca="1" si="1911"/>
        <v>0</v>
      </c>
      <c r="AD6729">
        <f t="shared" ca="1" si="1894"/>
        <v>0.2964</v>
      </c>
      <c r="AE6729">
        <f t="shared" ca="1" si="1906"/>
        <v>0</v>
      </c>
      <c r="AF6729">
        <f t="shared" ca="1" si="1907"/>
        <v>0.2964</v>
      </c>
      <c r="AG6729">
        <f t="shared" ca="1" si="1908"/>
        <v>0</v>
      </c>
      <c r="AH6729">
        <f t="shared" ca="1" si="1909"/>
        <v>1</v>
      </c>
    </row>
    <row r="6730" spans="15:34" x14ac:dyDescent="0.25">
      <c r="O6730">
        <v>6674</v>
      </c>
      <c r="P6730" s="2">
        <f t="shared" si="1910"/>
        <v>44475.041666650483</v>
      </c>
      <c r="Q6730">
        <f t="shared" si="1895"/>
        <v>6</v>
      </c>
      <c r="R6730">
        <f t="shared" si="1896"/>
        <v>10</v>
      </c>
      <c r="S6730">
        <f t="shared" si="1897"/>
        <v>3</v>
      </c>
      <c r="T6730">
        <f t="shared" si="1898"/>
        <v>1</v>
      </c>
      <c r="U6730">
        <f t="shared" si="1899"/>
        <v>2</v>
      </c>
      <c r="V6730">
        <f t="shared" ca="1" si="1900"/>
        <v>0.20670000000000002</v>
      </c>
      <c r="W6730">
        <f>INDEX(Solarstrahlungsdaten!$B$13:$G$8772,Übersicht!O6730,Übersicht!$E$10)</f>
        <v>0</v>
      </c>
      <c r="X6730">
        <f t="shared" si="1901"/>
        <v>0</v>
      </c>
      <c r="Y6730">
        <f t="shared" ca="1" si="1902"/>
        <v>0.20670000000000002</v>
      </c>
      <c r="Z6730">
        <f t="shared" ca="1" si="1903"/>
        <v>0</v>
      </c>
      <c r="AA6730">
        <f t="shared" ca="1" si="1904"/>
        <v>0</v>
      </c>
      <c r="AB6730">
        <f t="shared" ca="1" si="1905"/>
        <v>0</v>
      </c>
      <c r="AC6730">
        <f t="shared" ca="1" si="1911"/>
        <v>0</v>
      </c>
      <c r="AD6730">
        <f t="shared" ca="1" si="1894"/>
        <v>0.20670000000000002</v>
      </c>
      <c r="AE6730">
        <f t="shared" ca="1" si="1906"/>
        <v>0</v>
      </c>
      <c r="AF6730">
        <f t="shared" ca="1" si="1907"/>
        <v>0.20670000000000002</v>
      </c>
      <c r="AG6730">
        <f t="shared" ca="1" si="1908"/>
        <v>0</v>
      </c>
      <c r="AH6730">
        <f t="shared" ca="1" si="1909"/>
        <v>1</v>
      </c>
    </row>
    <row r="6731" spans="15:34" x14ac:dyDescent="0.25">
      <c r="O6731">
        <v>6675</v>
      </c>
      <c r="P6731" s="2">
        <f t="shared" si="1910"/>
        <v>44475.083333317147</v>
      </c>
      <c r="Q6731">
        <f t="shared" si="1895"/>
        <v>6</v>
      </c>
      <c r="R6731">
        <f t="shared" si="1896"/>
        <v>10</v>
      </c>
      <c r="S6731">
        <f t="shared" si="1897"/>
        <v>3</v>
      </c>
      <c r="T6731">
        <f t="shared" si="1898"/>
        <v>2</v>
      </c>
      <c r="U6731">
        <f t="shared" si="1899"/>
        <v>2</v>
      </c>
      <c r="V6731">
        <f t="shared" ca="1" si="1900"/>
        <v>0.18039999999999998</v>
      </c>
      <c r="W6731">
        <f>INDEX(Solarstrahlungsdaten!$B$13:$G$8772,Übersicht!O6731,Übersicht!$E$10)</f>
        <v>0</v>
      </c>
      <c r="X6731">
        <f t="shared" si="1901"/>
        <v>0</v>
      </c>
      <c r="Y6731">
        <f t="shared" ca="1" si="1902"/>
        <v>0.18039999999999998</v>
      </c>
      <c r="Z6731">
        <f t="shared" ca="1" si="1903"/>
        <v>0</v>
      </c>
      <c r="AA6731">
        <f t="shared" ca="1" si="1904"/>
        <v>0</v>
      </c>
      <c r="AB6731">
        <f t="shared" ca="1" si="1905"/>
        <v>0</v>
      </c>
      <c r="AC6731">
        <f t="shared" ca="1" si="1911"/>
        <v>0</v>
      </c>
      <c r="AD6731">
        <f t="shared" ca="1" si="1894"/>
        <v>0.18039999999999998</v>
      </c>
      <c r="AE6731">
        <f t="shared" ca="1" si="1906"/>
        <v>0</v>
      </c>
      <c r="AF6731">
        <f t="shared" ca="1" si="1907"/>
        <v>0.18039999999999998</v>
      </c>
      <c r="AG6731">
        <f t="shared" ca="1" si="1908"/>
        <v>0</v>
      </c>
      <c r="AH6731">
        <f t="shared" ca="1" si="1909"/>
        <v>1</v>
      </c>
    </row>
    <row r="6732" spans="15:34" x14ac:dyDescent="0.25">
      <c r="O6732">
        <v>6676</v>
      </c>
      <c r="P6732" s="2">
        <f t="shared" si="1910"/>
        <v>44475.124999983811</v>
      </c>
      <c r="Q6732">
        <f t="shared" si="1895"/>
        <v>6</v>
      </c>
      <c r="R6732">
        <f t="shared" si="1896"/>
        <v>10</v>
      </c>
      <c r="S6732">
        <f t="shared" si="1897"/>
        <v>3</v>
      </c>
      <c r="T6732">
        <f t="shared" si="1898"/>
        <v>3</v>
      </c>
      <c r="U6732">
        <f t="shared" si="1899"/>
        <v>2</v>
      </c>
      <c r="V6732">
        <f t="shared" ca="1" si="1900"/>
        <v>0.1724</v>
      </c>
      <c r="W6732">
        <f>INDEX(Solarstrahlungsdaten!$B$13:$G$8772,Übersicht!O6732,Übersicht!$E$10)</f>
        <v>0</v>
      </c>
      <c r="X6732">
        <f t="shared" si="1901"/>
        <v>0</v>
      </c>
      <c r="Y6732">
        <f t="shared" ca="1" si="1902"/>
        <v>0.1724</v>
      </c>
      <c r="Z6732">
        <f t="shared" ca="1" si="1903"/>
        <v>0</v>
      </c>
      <c r="AA6732">
        <f t="shared" ca="1" si="1904"/>
        <v>0</v>
      </c>
      <c r="AB6732">
        <f t="shared" ca="1" si="1905"/>
        <v>0</v>
      </c>
      <c r="AC6732">
        <f t="shared" ca="1" si="1911"/>
        <v>0</v>
      </c>
      <c r="AD6732">
        <f t="shared" ca="1" si="1894"/>
        <v>0.1724</v>
      </c>
      <c r="AE6732">
        <f t="shared" ca="1" si="1906"/>
        <v>0</v>
      </c>
      <c r="AF6732">
        <f t="shared" ca="1" si="1907"/>
        <v>0.1724</v>
      </c>
      <c r="AG6732">
        <f t="shared" ca="1" si="1908"/>
        <v>0</v>
      </c>
      <c r="AH6732">
        <f t="shared" ca="1" si="1909"/>
        <v>1</v>
      </c>
    </row>
    <row r="6733" spans="15:34" x14ac:dyDescent="0.25">
      <c r="O6733">
        <v>6677</v>
      </c>
      <c r="P6733" s="2">
        <f t="shared" si="1910"/>
        <v>44475.166666650475</v>
      </c>
      <c r="Q6733">
        <f t="shared" si="1895"/>
        <v>6</v>
      </c>
      <c r="R6733">
        <f t="shared" si="1896"/>
        <v>10</v>
      </c>
      <c r="S6733">
        <f t="shared" si="1897"/>
        <v>3</v>
      </c>
      <c r="T6733">
        <f t="shared" si="1898"/>
        <v>4</v>
      </c>
      <c r="U6733">
        <f t="shared" si="1899"/>
        <v>2</v>
      </c>
      <c r="V6733">
        <f t="shared" ca="1" si="1900"/>
        <v>0.17459999999999998</v>
      </c>
      <c r="W6733">
        <f>INDEX(Solarstrahlungsdaten!$B$13:$G$8772,Übersicht!O6733,Übersicht!$E$10)</f>
        <v>0</v>
      </c>
      <c r="X6733">
        <f t="shared" si="1901"/>
        <v>0</v>
      </c>
      <c r="Y6733">
        <f t="shared" ca="1" si="1902"/>
        <v>0.17459999999999998</v>
      </c>
      <c r="Z6733">
        <f t="shared" ca="1" si="1903"/>
        <v>0</v>
      </c>
      <c r="AA6733">
        <f t="shared" ca="1" si="1904"/>
        <v>0</v>
      </c>
      <c r="AB6733">
        <f t="shared" ca="1" si="1905"/>
        <v>0</v>
      </c>
      <c r="AC6733">
        <f t="shared" ca="1" si="1911"/>
        <v>0</v>
      </c>
      <c r="AD6733">
        <f t="shared" ca="1" si="1894"/>
        <v>0.17459999999999998</v>
      </c>
      <c r="AE6733">
        <f t="shared" ca="1" si="1906"/>
        <v>0</v>
      </c>
      <c r="AF6733">
        <f t="shared" ca="1" si="1907"/>
        <v>0.17459999999999998</v>
      </c>
      <c r="AG6733">
        <f t="shared" ca="1" si="1908"/>
        <v>0</v>
      </c>
      <c r="AH6733">
        <f t="shared" ca="1" si="1909"/>
        <v>1</v>
      </c>
    </row>
    <row r="6734" spans="15:34" x14ac:dyDescent="0.25">
      <c r="O6734">
        <v>6678</v>
      </c>
      <c r="P6734" s="2">
        <f t="shared" si="1910"/>
        <v>44475.208333317139</v>
      </c>
      <c r="Q6734">
        <f t="shared" si="1895"/>
        <v>6</v>
      </c>
      <c r="R6734">
        <f t="shared" si="1896"/>
        <v>10</v>
      </c>
      <c r="S6734">
        <f t="shared" si="1897"/>
        <v>3</v>
      </c>
      <c r="T6734">
        <f t="shared" si="1898"/>
        <v>5</v>
      </c>
      <c r="U6734">
        <f t="shared" si="1899"/>
        <v>2</v>
      </c>
      <c r="V6734">
        <f t="shared" ca="1" si="1900"/>
        <v>0.1938</v>
      </c>
      <c r="W6734">
        <f>INDEX(Solarstrahlungsdaten!$B$13:$G$8772,Übersicht!O6734,Übersicht!$E$10)</f>
        <v>0</v>
      </c>
      <c r="X6734">
        <f t="shared" si="1901"/>
        <v>0</v>
      </c>
      <c r="Y6734">
        <f t="shared" ca="1" si="1902"/>
        <v>0.1938</v>
      </c>
      <c r="Z6734">
        <f t="shared" ca="1" si="1903"/>
        <v>0</v>
      </c>
      <c r="AA6734">
        <f t="shared" ca="1" si="1904"/>
        <v>0</v>
      </c>
      <c r="AB6734">
        <f t="shared" ca="1" si="1905"/>
        <v>0</v>
      </c>
      <c r="AC6734">
        <f t="shared" ca="1" si="1911"/>
        <v>0</v>
      </c>
      <c r="AD6734">
        <f t="shared" ca="1" si="1894"/>
        <v>0.1938</v>
      </c>
      <c r="AE6734">
        <f t="shared" ca="1" si="1906"/>
        <v>0</v>
      </c>
      <c r="AF6734">
        <f t="shared" ca="1" si="1907"/>
        <v>0.1938</v>
      </c>
      <c r="AG6734">
        <f t="shared" ca="1" si="1908"/>
        <v>0</v>
      </c>
      <c r="AH6734">
        <f t="shared" ca="1" si="1909"/>
        <v>1</v>
      </c>
    </row>
    <row r="6735" spans="15:34" x14ac:dyDescent="0.25">
      <c r="O6735">
        <v>6679</v>
      </c>
      <c r="P6735" s="2">
        <f t="shared" si="1910"/>
        <v>44475.249999983804</v>
      </c>
      <c r="Q6735">
        <f t="shared" si="1895"/>
        <v>6</v>
      </c>
      <c r="R6735">
        <f t="shared" si="1896"/>
        <v>10</v>
      </c>
      <c r="S6735">
        <f t="shared" si="1897"/>
        <v>3</v>
      </c>
      <c r="T6735">
        <f t="shared" si="1898"/>
        <v>6</v>
      </c>
      <c r="U6735">
        <f t="shared" si="1899"/>
        <v>2</v>
      </c>
      <c r="V6735">
        <f t="shared" ca="1" si="1900"/>
        <v>0.32089999999999996</v>
      </c>
      <c r="W6735">
        <f>INDEX(Solarstrahlungsdaten!$B$13:$G$8772,Übersicht!O6735,Übersicht!$E$10)</f>
        <v>1.49</v>
      </c>
      <c r="X6735">
        <f t="shared" si="1901"/>
        <v>5.1256000000000001E-3</v>
      </c>
      <c r="Y6735">
        <f t="shared" ca="1" si="1902"/>
        <v>0.31577439999999996</v>
      </c>
      <c r="Z6735">
        <f t="shared" ca="1" si="1903"/>
        <v>5.1256000000000001E-3</v>
      </c>
      <c r="AA6735">
        <f t="shared" ca="1" si="1904"/>
        <v>0</v>
      </c>
      <c r="AB6735">
        <f t="shared" ca="1" si="1905"/>
        <v>0</v>
      </c>
      <c r="AC6735">
        <f t="shared" ca="1" si="1911"/>
        <v>0</v>
      </c>
      <c r="AD6735">
        <f t="shared" ca="1" si="1894"/>
        <v>0.31577439999999996</v>
      </c>
      <c r="AE6735">
        <f t="shared" ca="1" si="1906"/>
        <v>0</v>
      </c>
      <c r="AF6735">
        <f t="shared" ca="1" si="1907"/>
        <v>0.31577439999999996</v>
      </c>
      <c r="AG6735">
        <f t="shared" ca="1" si="1908"/>
        <v>0</v>
      </c>
      <c r="AH6735">
        <f t="shared" ca="1" si="1909"/>
        <v>1</v>
      </c>
    </row>
    <row r="6736" spans="15:34" x14ac:dyDescent="0.25">
      <c r="O6736">
        <v>6680</v>
      </c>
      <c r="P6736" s="2">
        <f t="shared" si="1910"/>
        <v>44475.291666650468</v>
      </c>
      <c r="Q6736">
        <f t="shared" si="1895"/>
        <v>6</v>
      </c>
      <c r="R6736">
        <f t="shared" si="1896"/>
        <v>10</v>
      </c>
      <c r="S6736">
        <f t="shared" si="1897"/>
        <v>3</v>
      </c>
      <c r="T6736">
        <f t="shared" si="1898"/>
        <v>7</v>
      </c>
      <c r="U6736">
        <f t="shared" si="1899"/>
        <v>2</v>
      </c>
      <c r="V6736">
        <f t="shared" ca="1" si="1900"/>
        <v>0.49560000000000004</v>
      </c>
      <c r="W6736">
        <f>INDEX(Solarstrahlungsdaten!$B$13:$G$8772,Übersicht!O6736,Übersicht!$E$10)</f>
        <v>48.89</v>
      </c>
      <c r="X6736">
        <f t="shared" si="1901"/>
        <v>0.16818160000000001</v>
      </c>
      <c r="Y6736">
        <f t="shared" ca="1" si="1902"/>
        <v>0.3274184</v>
      </c>
      <c r="Z6736">
        <f t="shared" ca="1" si="1903"/>
        <v>0.16818160000000001</v>
      </c>
      <c r="AA6736">
        <f t="shared" ca="1" si="1904"/>
        <v>0</v>
      </c>
      <c r="AB6736">
        <f t="shared" ca="1" si="1905"/>
        <v>0</v>
      </c>
      <c r="AC6736">
        <f t="shared" ca="1" si="1911"/>
        <v>0</v>
      </c>
      <c r="AD6736">
        <f t="shared" ca="1" si="1894"/>
        <v>0.3274184</v>
      </c>
      <c r="AE6736">
        <f t="shared" ca="1" si="1906"/>
        <v>0</v>
      </c>
      <c r="AF6736">
        <f t="shared" ca="1" si="1907"/>
        <v>0.3274184</v>
      </c>
      <c r="AG6736">
        <f t="shared" ca="1" si="1908"/>
        <v>0</v>
      </c>
      <c r="AH6736">
        <f t="shared" ca="1" si="1909"/>
        <v>1</v>
      </c>
    </row>
    <row r="6737" spans="15:34" x14ac:dyDescent="0.25">
      <c r="O6737">
        <v>6681</v>
      </c>
      <c r="P6737" s="2">
        <f t="shared" si="1910"/>
        <v>44475.333333317132</v>
      </c>
      <c r="Q6737">
        <f t="shared" si="1895"/>
        <v>6</v>
      </c>
      <c r="R6737">
        <f t="shared" si="1896"/>
        <v>10</v>
      </c>
      <c r="S6737">
        <f t="shared" si="1897"/>
        <v>3</v>
      </c>
      <c r="T6737">
        <f t="shared" si="1898"/>
        <v>8</v>
      </c>
      <c r="U6737">
        <f t="shared" si="1899"/>
        <v>2</v>
      </c>
      <c r="V6737">
        <f t="shared" ca="1" si="1900"/>
        <v>0.54830000000000001</v>
      </c>
      <c r="W6737">
        <f>INDEX(Solarstrahlungsdaten!$B$13:$G$8772,Übersicht!O6737,Übersicht!$E$10)</f>
        <v>128.91</v>
      </c>
      <c r="X6737">
        <f t="shared" si="1901"/>
        <v>0.44345039999999997</v>
      </c>
      <c r="Y6737">
        <f t="shared" ca="1" si="1902"/>
        <v>0.10484960000000004</v>
      </c>
      <c r="Z6737">
        <f t="shared" ca="1" si="1903"/>
        <v>0.44345039999999997</v>
      </c>
      <c r="AA6737">
        <f t="shared" ca="1" si="1904"/>
        <v>0</v>
      </c>
      <c r="AB6737">
        <f t="shared" ca="1" si="1905"/>
        <v>0</v>
      </c>
      <c r="AC6737">
        <f t="shared" ca="1" si="1911"/>
        <v>0</v>
      </c>
      <c r="AD6737">
        <f t="shared" ca="1" si="1894"/>
        <v>0.10484960000000004</v>
      </c>
      <c r="AE6737">
        <f t="shared" ca="1" si="1906"/>
        <v>0</v>
      </c>
      <c r="AF6737">
        <f t="shared" ca="1" si="1907"/>
        <v>0.10484960000000004</v>
      </c>
      <c r="AG6737">
        <f t="shared" ca="1" si="1908"/>
        <v>0</v>
      </c>
      <c r="AH6737">
        <f t="shared" ca="1" si="1909"/>
        <v>1</v>
      </c>
    </row>
    <row r="6738" spans="15:34" x14ac:dyDescent="0.25">
      <c r="O6738">
        <v>6682</v>
      </c>
      <c r="P6738" s="2">
        <f t="shared" si="1910"/>
        <v>44475.374999983796</v>
      </c>
      <c r="Q6738">
        <f t="shared" si="1895"/>
        <v>6</v>
      </c>
      <c r="R6738">
        <f t="shared" si="1896"/>
        <v>10</v>
      </c>
      <c r="S6738">
        <f t="shared" si="1897"/>
        <v>3</v>
      </c>
      <c r="T6738">
        <f t="shared" si="1898"/>
        <v>9</v>
      </c>
      <c r="U6738">
        <f t="shared" si="1899"/>
        <v>2</v>
      </c>
      <c r="V6738">
        <f t="shared" ca="1" si="1900"/>
        <v>0.54630000000000001</v>
      </c>
      <c r="W6738">
        <f>INDEX(Solarstrahlungsdaten!$B$13:$G$8772,Übersicht!O6738,Übersicht!$E$10)</f>
        <v>42.19</v>
      </c>
      <c r="X6738">
        <f t="shared" si="1901"/>
        <v>0.1451336</v>
      </c>
      <c r="Y6738">
        <f t="shared" ca="1" si="1902"/>
        <v>0.40116640000000003</v>
      </c>
      <c r="Z6738">
        <f t="shared" ca="1" si="1903"/>
        <v>0.1451336</v>
      </c>
      <c r="AA6738">
        <f t="shared" ca="1" si="1904"/>
        <v>0</v>
      </c>
      <c r="AB6738">
        <f t="shared" ca="1" si="1905"/>
        <v>0</v>
      </c>
      <c r="AC6738">
        <f t="shared" ca="1" si="1911"/>
        <v>0</v>
      </c>
      <c r="AD6738">
        <f t="shared" ca="1" si="1894"/>
        <v>0.40116640000000003</v>
      </c>
      <c r="AE6738">
        <f t="shared" ca="1" si="1906"/>
        <v>0</v>
      </c>
      <c r="AF6738">
        <f t="shared" ca="1" si="1907"/>
        <v>0.40116640000000003</v>
      </c>
      <c r="AG6738">
        <f t="shared" ca="1" si="1908"/>
        <v>0</v>
      </c>
      <c r="AH6738">
        <f t="shared" ca="1" si="1909"/>
        <v>1</v>
      </c>
    </row>
    <row r="6739" spans="15:34" x14ac:dyDescent="0.25">
      <c r="O6739">
        <v>6683</v>
      </c>
      <c r="P6739" s="2">
        <f t="shared" si="1910"/>
        <v>44475.416666650461</v>
      </c>
      <c r="Q6739">
        <f t="shared" si="1895"/>
        <v>6</v>
      </c>
      <c r="R6739">
        <f t="shared" si="1896"/>
        <v>10</v>
      </c>
      <c r="S6739">
        <f t="shared" si="1897"/>
        <v>3</v>
      </c>
      <c r="T6739">
        <f t="shared" si="1898"/>
        <v>10</v>
      </c>
      <c r="U6739">
        <f t="shared" si="1899"/>
        <v>2</v>
      </c>
      <c r="V6739">
        <f t="shared" ca="1" si="1900"/>
        <v>0.5323</v>
      </c>
      <c r="W6739">
        <f>INDEX(Solarstrahlungsdaten!$B$13:$G$8772,Übersicht!O6739,Übersicht!$E$10)</f>
        <v>117.87</v>
      </c>
      <c r="X6739">
        <f t="shared" si="1901"/>
        <v>0.40547280000000002</v>
      </c>
      <c r="Y6739">
        <f t="shared" ca="1" si="1902"/>
        <v>0.12682719999999997</v>
      </c>
      <c r="Z6739">
        <f t="shared" ca="1" si="1903"/>
        <v>0.40547280000000002</v>
      </c>
      <c r="AA6739">
        <f t="shared" ca="1" si="1904"/>
        <v>0</v>
      </c>
      <c r="AB6739">
        <f t="shared" ca="1" si="1905"/>
        <v>0</v>
      </c>
      <c r="AC6739">
        <f t="shared" ca="1" si="1911"/>
        <v>0</v>
      </c>
      <c r="AD6739">
        <f t="shared" ca="1" si="1894"/>
        <v>0.12682719999999997</v>
      </c>
      <c r="AE6739">
        <f t="shared" ca="1" si="1906"/>
        <v>0</v>
      </c>
      <c r="AF6739">
        <f t="shared" ca="1" si="1907"/>
        <v>0.12682719999999997</v>
      </c>
      <c r="AG6739">
        <f t="shared" ca="1" si="1908"/>
        <v>0</v>
      </c>
      <c r="AH6739">
        <f t="shared" ca="1" si="1909"/>
        <v>1</v>
      </c>
    </row>
    <row r="6740" spans="15:34" x14ac:dyDescent="0.25">
      <c r="O6740">
        <v>6684</v>
      </c>
      <c r="P6740" s="2">
        <f t="shared" si="1910"/>
        <v>44475.458333317125</v>
      </c>
      <c r="Q6740">
        <f t="shared" si="1895"/>
        <v>6</v>
      </c>
      <c r="R6740">
        <f t="shared" si="1896"/>
        <v>10</v>
      </c>
      <c r="S6740">
        <f t="shared" si="1897"/>
        <v>3</v>
      </c>
      <c r="T6740">
        <f t="shared" si="1898"/>
        <v>11</v>
      </c>
      <c r="U6740">
        <f t="shared" si="1899"/>
        <v>2</v>
      </c>
      <c r="V6740">
        <f t="shared" ca="1" si="1900"/>
        <v>0.52639999999999998</v>
      </c>
      <c r="W6740">
        <f>INDEX(Solarstrahlungsdaten!$B$13:$G$8772,Übersicht!O6740,Übersicht!$E$10)</f>
        <v>82.85</v>
      </c>
      <c r="X6740">
        <f t="shared" si="1901"/>
        <v>0.28500399999999998</v>
      </c>
      <c r="Y6740">
        <f t="shared" ca="1" si="1902"/>
        <v>0.241396</v>
      </c>
      <c r="Z6740">
        <f t="shared" ca="1" si="1903"/>
        <v>0.28500399999999998</v>
      </c>
      <c r="AA6740">
        <f t="shared" ca="1" si="1904"/>
        <v>0</v>
      </c>
      <c r="AB6740">
        <f t="shared" ca="1" si="1905"/>
        <v>0</v>
      </c>
      <c r="AC6740">
        <f t="shared" ca="1" si="1911"/>
        <v>0</v>
      </c>
      <c r="AD6740">
        <f t="shared" ca="1" si="1894"/>
        <v>0.241396</v>
      </c>
      <c r="AE6740">
        <f t="shared" ca="1" si="1906"/>
        <v>0</v>
      </c>
      <c r="AF6740">
        <f t="shared" ca="1" si="1907"/>
        <v>0.241396</v>
      </c>
      <c r="AG6740">
        <f t="shared" ca="1" si="1908"/>
        <v>0</v>
      </c>
      <c r="AH6740">
        <f t="shared" ca="1" si="1909"/>
        <v>1</v>
      </c>
    </row>
    <row r="6741" spans="15:34" x14ac:dyDescent="0.25">
      <c r="O6741">
        <v>6685</v>
      </c>
      <c r="P6741" s="2">
        <f t="shared" si="1910"/>
        <v>44475.499999983789</v>
      </c>
      <c r="Q6741">
        <f t="shared" si="1895"/>
        <v>6</v>
      </c>
      <c r="R6741">
        <f t="shared" si="1896"/>
        <v>10</v>
      </c>
      <c r="S6741">
        <f t="shared" si="1897"/>
        <v>3</v>
      </c>
      <c r="T6741">
        <f t="shared" si="1898"/>
        <v>12</v>
      </c>
      <c r="U6741">
        <f t="shared" si="1899"/>
        <v>2</v>
      </c>
      <c r="V6741">
        <f t="shared" ca="1" si="1900"/>
        <v>0.58089999999999997</v>
      </c>
      <c r="W6741">
        <f>INDEX(Solarstrahlungsdaten!$B$13:$G$8772,Übersicht!O6741,Übersicht!$E$10)</f>
        <v>267.92499999999995</v>
      </c>
      <c r="X6741">
        <f t="shared" si="1901"/>
        <v>0.92166199999999987</v>
      </c>
      <c r="Y6741">
        <f t="shared" ca="1" si="1902"/>
        <v>-0.3407619999999999</v>
      </c>
      <c r="Z6741">
        <f t="shared" ca="1" si="1903"/>
        <v>0.58089999999999997</v>
      </c>
      <c r="AA6741">
        <f t="shared" ca="1" si="1904"/>
        <v>0.3407619999999999</v>
      </c>
      <c r="AB6741">
        <f t="shared" ca="1" si="1905"/>
        <v>0</v>
      </c>
      <c r="AC6741">
        <f t="shared" ca="1" si="1911"/>
        <v>0.3407619999999999</v>
      </c>
      <c r="AD6741">
        <f t="shared" ca="1" si="1894"/>
        <v>0</v>
      </c>
      <c r="AE6741">
        <f t="shared" ca="1" si="1906"/>
        <v>0</v>
      </c>
      <c r="AF6741">
        <f t="shared" ca="1" si="1907"/>
        <v>0</v>
      </c>
      <c r="AG6741">
        <f t="shared" ca="1" si="1908"/>
        <v>8.5190499999999975E-2</v>
      </c>
      <c r="AH6741">
        <f t="shared" ca="1" si="1909"/>
        <v>0</v>
      </c>
    </row>
    <row r="6742" spans="15:34" x14ac:dyDescent="0.25">
      <c r="O6742">
        <v>6686</v>
      </c>
      <c r="P6742" s="2">
        <f t="shared" si="1910"/>
        <v>44475.541666650453</v>
      </c>
      <c r="Q6742">
        <f t="shared" si="1895"/>
        <v>6</v>
      </c>
      <c r="R6742">
        <f t="shared" si="1896"/>
        <v>10</v>
      </c>
      <c r="S6742">
        <f t="shared" si="1897"/>
        <v>3</v>
      </c>
      <c r="T6742">
        <f t="shared" si="1898"/>
        <v>13</v>
      </c>
      <c r="U6742">
        <f t="shared" si="1899"/>
        <v>2</v>
      </c>
      <c r="V6742">
        <f t="shared" ca="1" si="1900"/>
        <v>0.60009999999999986</v>
      </c>
      <c r="W6742">
        <f>INDEX(Solarstrahlungsdaten!$B$13:$G$8772,Übersicht!O6742,Übersicht!$E$10)</f>
        <v>164.815</v>
      </c>
      <c r="X6742">
        <f t="shared" si="1901"/>
        <v>0.5669635999999999</v>
      </c>
      <c r="Y6742">
        <f t="shared" ca="1" si="1902"/>
        <v>3.3136399999999955E-2</v>
      </c>
      <c r="Z6742">
        <f t="shared" ca="1" si="1903"/>
        <v>0.5669635999999999</v>
      </c>
      <c r="AA6742">
        <f t="shared" ca="1" si="1904"/>
        <v>0</v>
      </c>
      <c r="AB6742">
        <f t="shared" ca="1" si="1905"/>
        <v>3.3136399999999955E-2</v>
      </c>
      <c r="AC6742">
        <f t="shared" ca="1" si="1911"/>
        <v>0.30762559999999994</v>
      </c>
      <c r="AD6742">
        <f t="shared" ca="1" si="1894"/>
        <v>0</v>
      </c>
      <c r="AE6742">
        <f t="shared" ca="1" si="1906"/>
        <v>0</v>
      </c>
      <c r="AF6742">
        <f t="shared" ca="1" si="1907"/>
        <v>0</v>
      </c>
      <c r="AG6742">
        <f t="shared" ca="1" si="1908"/>
        <v>7.6906399999999986E-2</v>
      </c>
      <c r="AH6742">
        <f t="shared" ca="1" si="1909"/>
        <v>0</v>
      </c>
    </row>
    <row r="6743" spans="15:34" x14ac:dyDescent="0.25">
      <c r="O6743">
        <v>6687</v>
      </c>
      <c r="P6743" s="2">
        <f t="shared" si="1910"/>
        <v>44475.583333317118</v>
      </c>
      <c r="Q6743">
        <f t="shared" si="1895"/>
        <v>6</v>
      </c>
      <c r="R6743">
        <f t="shared" si="1896"/>
        <v>10</v>
      </c>
      <c r="S6743">
        <f t="shared" si="1897"/>
        <v>3</v>
      </c>
      <c r="T6743">
        <f t="shared" si="1898"/>
        <v>14</v>
      </c>
      <c r="U6743">
        <f t="shared" si="1899"/>
        <v>2</v>
      </c>
      <c r="V6743">
        <f t="shared" ca="1" si="1900"/>
        <v>0.52290000000000003</v>
      </c>
      <c r="W6743">
        <f>INDEX(Solarstrahlungsdaten!$B$13:$G$8772,Übersicht!O6743,Übersicht!$E$10)</f>
        <v>148.04500000000002</v>
      </c>
      <c r="X6743">
        <f t="shared" si="1901"/>
        <v>0.50927480000000003</v>
      </c>
      <c r="Y6743">
        <f t="shared" ca="1" si="1902"/>
        <v>1.3625200000000004E-2</v>
      </c>
      <c r="Z6743">
        <f t="shared" ca="1" si="1903"/>
        <v>0.50927480000000003</v>
      </c>
      <c r="AA6743">
        <f t="shared" ca="1" si="1904"/>
        <v>0</v>
      </c>
      <c r="AB6743">
        <f t="shared" ca="1" si="1905"/>
        <v>1.3625200000000004E-2</v>
      </c>
      <c r="AC6743">
        <f t="shared" ca="1" si="1911"/>
        <v>0.29400039999999994</v>
      </c>
      <c r="AD6743">
        <f t="shared" ca="1" si="1894"/>
        <v>0</v>
      </c>
      <c r="AE6743">
        <f t="shared" ca="1" si="1906"/>
        <v>0</v>
      </c>
      <c r="AF6743">
        <f t="shared" ca="1" si="1907"/>
        <v>0</v>
      </c>
      <c r="AG6743">
        <f t="shared" ca="1" si="1908"/>
        <v>7.3500099999999985E-2</v>
      </c>
      <c r="AH6743">
        <f t="shared" ca="1" si="1909"/>
        <v>0</v>
      </c>
    </row>
    <row r="6744" spans="15:34" x14ac:dyDescent="0.25">
      <c r="O6744">
        <v>6688</v>
      </c>
      <c r="P6744" s="2">
        <f t="shared" si="1910"/>
        <v>44475.624999983782</v>
      </c>
      <c r="Q6744">
        <f t="shared" si="1895"/>
        <v>6</v>
      </c>
      <c r="R6744">
        <f t="shared" si="1896"/>
        <v>10</v>
      </c>
      <c r="S6744">
        <f t="shared" si="1897"/>
        <v>3</v>
      </c>
      <c r="T6744">
        <f t="shared" si="1898"/>
        <v>15</v>
      </c>
      <c r="U6744">
        <f t="shared" si="1899"/>
        <v>2</v>
      </c>
      <c r="V6744">
        <f t="shared" ca="1" si="1900"/>
        <v>0.46609999999999996</v>
      </c>
      <c r="W6744">
        <f>INDEX(Solarstrahlungsdaten!$B$13:$G$8772,Übersicht!O6744,Übersicht!$E$10)</f>
        <v>38.524999999999999</v>
      </c>
      <c r="X6744">
        <f t="shared" si="1901"/>
        <v>0.13252599999999998</v>
      </c>
      <c r="Y6744">
        <f t="shared" ca="1" si="1902"/>
        <v>0.33357399999999998</v>
      </c>
      <c r="Z6744">
        <f t="shared" ca="1" si="1903"/>
        <v>0.13252599999999998</v>
      </c>
      <c r="AA6744">
        <f t="shared" ca="1" si="1904"/>
        <v>0</v>
      </c>
      <c r="AB6744">
        <f t="shared" ca="1" si="1905"/>
        <v>0.29400039999999994</v>
      </c>
      <c r="AC6744">
        <f t="shared" ca="1" si="1911"/>
        <v>0</v>
      </c>
      <c r="AD6744">
        <f t="shared" ca="1" si="1894"/>
        <v>3.9573600000000042E-2</v>
      </c>
      <c r="AE6744">
        <f t="shared" ca="1" si="1906"/>
        <v>0</v>
      </c>
      <c r="AF6744">
        <f t="shared" ca="1" si="1907"/>
        <v>3.9573600000000042E-2</v>
      </c>
      <c r="AG6744">
        <f t="shared" ca="1" si="1908"/>
        <v>0</v>
      </c>
      <c r="AH6744">
        <f t="shared" ca="1" si="1909"/>
        <v>1</v>
      </c>
    </row>
    <row r="6745" spans="15:34" x14ac:dyDescent="0.25">
      <c r="O6745">
        <v>6689</v>
      </c>
      <c r="P6745" s="2">
        <f t="shared" si="1910"/>
        <v>44475.666666650446</v>
      </c>
      <c r="Q6745">
        <f t="shared" si="1895"/>
        <v>6</v>
      </c>
      <c r="R6745">
        <f t="shared" si="1896"/>
        <v>10</v>
      </c>
      <c r="S6745">
        <f t="shared" si="1897"/>
        <v>3</v>
      </c>
      <c r="T6745">
        <f t="shared" si="1898"/>
        <v>16</v>
      </c>
      <c r="U6745">
        <f t="shared" si="1899"/>
        <v>2</v>
      </c>
      <c r="V6745">
        <f t="shared" ca="1" si="1900"/>
        <v>0.42710000000000004</v>
      </c>
      <c r="W6745">
        <f>INDEX(Solarstrahlungsdaten!$B$13:$G$8772,Übersicht!O6745,Übersicht!$E$10)</f>
        <v>8.3550000000000004</v>
      </c>
      <c r="X6745">
        <f t="shared" si="1901"/>
        <v>2.8741199999999998E-2</v>
      </c>
      <c r="Y6745">
        <f t="shared" ca="1" si="1902"/>
        <v>0.39835880000000001</v>
      </c>
      <c r="Z6745">
        <f t="shared" ca="1" si="1903"/>
        <v>2.8741199999999998E-2</v>
      </c>
      <c r="AA6745">
        <f t="shared" ca="1" si="1904"/>
        <v>0</v>
      </c>
      <c r="AB6745">
        <f t="shared" ca="1" si="1905"/>
        <v>0</v>
      </c>
      <c r="AC6745">
        <f t="shared" ca="1" si="1911"/>
        <v>0</v>
      </c>
      <c r="AD6745">
        <f t="shared" ca="1" si="1894"/>
        <v>0.39835880000000001</v>
      </c>
      <c r="AE6745">
        <f t="shared" ca="1" si="1906"/>
        <v>0</v>
      </c>
      <c r="AF6745">
        <f t="shared" ca="1" si="1907"/>
        <v>0.39835880000000001</v>
      </c>
      <c r="AG6745">
        <f t="shared" ca="1" si="1908"/>
        <v>0</v>
      </c>
      <c r="AH6745">
        <f t="shared" ca="1" si="1909"/>
        <v>1</v>
      </c>
    </row>
    <row r="6746" spans="15:34" x14ac:dyDescent="0.25">
      <c r="O6746">
        <v>6690</v>
      </c>
      <c r="P6746" s="2">
        <f t="shared" si="1910"/>
        <v>44475.70833331711</v>
      </c>
      <c r="Q6746">
        <f t="shared" si="1895"/>
        <v>6</v>
      </c>
      <c r="R6746">
        <f t="shared" si="1896"/>
        <v>10</v>
      </c>
      <c r="S6746">
        <f t="shared" si="1897"/>
        <v>3</v>
      </c>
      <c r="T6746">
        <f t="shared" si="1898"/>
        <v>17</v>
      </c>
      <c r="U6746">
        <f t="shared" si="1899"/>
        <v>2</v>
      </c>
      <c r="V6746">
        <f t="shared" ca="1" si="1900"/>
        <v>0.44700000000000001</v>
      </c>
      <c r="W6746">
        <f>INDEX(Solarstrahlungsdaten!$B$13:$G$8772,Übersicht!O6746,Übersicht!$E$10)</f>
        <v>0</v>
      </c>
      <c r="X6746">
        <f t="shared" si="1901"/>
        <v>0</v>
      </c>
      <c r="Y6746">
        <f t="shared" ca="1" si="1902"/>
        <v>0.44700000000000001</v>
      </c>
      <c r="Z6746">
        <f t="shared" ca="1" si="1903"/>
        <v>0</v>
      </c>
      <c r="AA6746">
        <f t="shared" ca="1" si="1904"/>
        <v>0</v>
      </c>
      <c r="AB6746">
        <f t="shared" ca="1" si="1905"/>
        <v>0</v>
      </c>
      <c r="AC6746">
        <f t="shared" ca="1" si="1911"/>
        <v>0</v>
      </c>
      <c r="AD6746">
        <f t="shared" ca="1" si="1894"/>
        <v>0.44700000000000001</v>
      </c>
      <c r="AE6746">
        <f t="shared" ca="1" si="1906"/>
        <v>0</v>
      </c>
      <c r="AF6746">
        <f t="shared" ca="1" si="1907"/>
        <v>0.44700000000000001</v>
      </c>
      <c r="AG6746">
        <f t="shared" ca="1" si="1908"/>
        <v>0</v>
      </c>
      <c r="AH6746">
        <f t="shared" ca="1" si="1909"/>
        <v>1</v>
      </c>
    </row>
    <row r="6747" spans="15:34" x14ac:dyDescent="0.25">
      <c r="O6747">
        <v>6691</v>
      </c>
      <c r="P6747" s="2">
        <f t="shared" si="1910"/>
        <v>44475.749999983775</v>
      </c>
      <c r="Q6747">
        <f t="shared" si="1895"/>
        <v>6</v>
      </c>
      <c r="R6747">
        <f t="shared" si="1896"/>
        <v>10</v>
      </c>
      <c r="S6747">
        <f t="shared" si="1897"/>
        <v>3</v>
      </c>
      <c r="T6747">
        <f t="shared" si="1898"/>
        <v>18</v>
      </c>
      <c r="U6747">
        <f t="shared" si="1899"/>
        <v>2</v>
      </c>
      <c r="V6747">
        <f t="shared" ca="1" si="1900"/>
        <v>0.54689999999999994</v>
      </c>
      <c r="W6747">
        <f>INDEX(Solarstrahlungsdaten!$B$13:$G$8772,Übersicht!O6747,Übersicht!$E$10)</f>
        <v>0</v>
      </c>
      <c r="X6747">
        <f t="shared" si="1901"/>
        <v>0</v>
      </c>
      <c r="Y6747">
        <f t="shared" ca="1" si="1902"/>
        <v>0.54689999999999994</v>
      </c>
      <c r="Z6747">
        <f t="shared" ca="1" si="1903"/>
        <v>0</v>
      </c>
      <c r="AA6747">
        <f t="shared" ca="1" si="1904"/>
        <v>0</v>
      </c>
      <c r="AB6747">
        <f t="shared" ca="1" si="1905"/>
        <v>0</v>
      </c>
      <c r="AC6747">
        <f t="shared" ca="1" si="1911"/>
        <v>0</v>
      </c>
      <c r="AD6747">
        <f t="shared" ca="1" si="1894"/>
        <v>0.54689999999999994</v>
      </c>
      <c r="AE6747">
        <f t="shared" ca="1" si="1906"/>
        <v>0</v>
      </c>
      <c r="AF6747">
        <f t="shared" ca="1" si="1907"/>
        <v>0.54689999999999994</v>
      </c>
      <c r="AG6747">
        <f t="shared" ca="1" si="1908"/>
        <v>0</v>
      </c>
      <c r="AH6747">
        <f t="shared" ca="1" si="1909"/>
        <v>1</v>
      </c>
    </row>
    <row r="6748" spans="15:34" x14ac:dyDescent="0.25">
      <c r="O6748">
        <v>6692</v>
      </c>
      <c r="P6748" s="2">
        <f t="shared" si="1910"/>
        <v>44475.791666650439</v>
      </c>
      <c r="Q6748">
        <f t="shared" si="1895"/>
        <v>6</v>
      </c>
      <c r="R6748">
        <f t="shared" si="1896"/>
        <v>10</v>
      </c>
      <c r="S6748">
        <f t="shared" si="1897"/>
        <v>3</v>
      </c>
      <c r="T6748">
        <f t="shared" si="1898"/>
        <v>19</v>
      </c>
      <c r="U6748">
        <f t="shared" si="1899"/>
        <v>2</v>
      </c>
      <c r="V6748">
        <f t="shared" ca="1" si="1900"/>
        <v>0.66849999999999998</v>
      </c>
      <c r="W6748">
        <f>INDEX(Solarstrahlungsdaten!$B$13:$G$8772,Übersicht!O6748,Übersicht!$E$10)</f>
        <v>0</v>
      </c>
      <c r="X6748">
        <f t="shared" si="1901"/>
        <v>0</v>
      </c>
      <c r="Y6748">
        <f t="shared" ca="1" si="1902"/>
        <v>0.66849999999999998</v>
      </c>
      <c r="Z6748">
        <f t="shared" ca="1" si="1903"/>
        <v>0</v>
      </c>
      <c r="AA6748">
        <f t="shared" ca="1" si="1904"/>
        <v>0</v>
      </c>
      <c r="AB6748">
        <f t="shared" ca="1" si="1905"/>
        <v>0</v>
      </c>
      <c r="AC6748">
        <f t="shared" ca="1" si="1911"/>
        <v>0</v>
      </c>
      <c r="AD6748">
        <f t="shared" ca="1" si="1894"/>
        <v>0.66849999999999998</v>
      </c>
      <c r="AE6748">
        <f t="shared" ca="1" si="1906"/>
        <v>0</v>
      </c>
      <c r="AF6748">
        <f t="shared" ca="1" si="1907"/>
        <v>0.66849999999999998</v>
      </c>
      <c r="AG6748">
        <f t="shared" ca="1" si="1908"/>
        <v>0</v>
      </c>
      <c r="AH6748">
        <f t="shared" ca="1" si="1909"/>
        <v>1</v>
      </c>
    </row>
    <row r="6749" spans="15:34" x14ac:dyDescent="0.25">
      <c r="O6749">
        <v>6693</v>
      </c>
      <c r="P6749" s="2">
        <f t="shared" si="1910"/>
        <v>44475.833333317103</v>
      </c>
      <c r="Q6749">
        <f t="shared" si="1895"/>
        <v>6</v>
      </c>
      <c r="R6749">
        <f t="shared" si="1896"/>
        <v>10</v>
      </c>
      <c r="S6749">
        <f t="shared" si="1897"/>
        <v>3</v>
      </c>
      <c r="T6749">
        <f t="shared" si="1898"/>
        <v>20</v>
      </c>
      <c r="U6749">
        <f t="shared" si="1899"/>
        <v>2</v>
      </c>
      <c r="V6749">
        <f t="shared" ca="1" si="1900"/>
        <v>0.68720000000000003</v>
      </c>
      <c r="W6749">
        <f>INDEX(Solarstrahlungsdaten!$B$13:$G$8772,Übersicht!O6749,Übersicht!$E$10)</f>
        <v>0</v>
      </c>
      <c r="X6749">
        <f t="shared" si="1901"/>
        <v>0</v>
      </c>
      <c r="Y6749">
        <f t="shared" ca="1" si="1902"/>
        <v>0.68720000000000003</v>
      </c>
      <c r="Z6749">
        <f t="shared" ca="1" si="1903"/>
        <v>0</v>
      </c>
      <c r="AA6749">
        <f t="shared" ca="1" si="1904"/>
        <v>0</v>
      </c>
      <c r="AB6749">
        <f t="shared" ca="1" si="1905"/>
        <v>0</v>
      </c>
      <c r="AC6749">
        <f t="shared" ca="1" si="1911"/>
        <v>0</v>
      </c>
      <c r="AD6749">
        <f t="shared" ca="1" si="1894"/>
        <v>0.68720000000000003</v>
      </c>
      <c r="AE6749">
        <f t="shared" ca="1" si="1906"/>
        <v>0</v>
      </c>
      <c r="AF6749">
        <f t="shared" ca="1" si="1907"/>
        <v>0.68720000000000003</v>
      </c>
      <c r="AG6749">
        <f t="shared" ca="1" si="1908"/>
        <v>0</v>
      </c>
      <c r="AH6749">
        <f t="shared" ca="1" si="1909"/>
        <v>1</v>
      </c>
    </row>
    <row r="6750" spans="15:34" x14ac:dyDescent="0.25">
      <c r="O6750">
        <v>6694</v>
      </c>
      <c r="P6750" s="2">
        <f t="shared" si="1910"/>
        <v>44475.874999983767</v>
      </c>
      <c r="Q6750">
        <f t="shared" si="1895"/>
        <v>6</v>
      </c>
      <c r="R6750">
        <f t="shared" si="1896"/>
        <v>10</v>
      </c>
      <c r="S6750">
        <f t="shared" si="1897"/>
        <v>3</v>
      </c>
      <c r="T6750">
        <f t="shared" si="1898"/>
        <v>21</v>
      </c>
      <c r="U6750">
        <f t="shared" si="1899"/>
        <v>2</v>
      </c>
      <c r="V6750">
        <f t="shared" ca="1" si="1900"/>
        <v>0.63300000000000001</v>
      </c>
      <c r="W6750">
        <f>INDEX(Solarstrahlungsdaten!$B$13:$G$8772,Übersicht!O6750,Übersicht!$E$10)</f>
        <v>0</v>
      </c>
      <c r="X6750">
        <f t="shared" si="1901"/>
        <v>0</v>
      </c>
      <c r="Y6750">
        <f t="shared" ca="1" si="1902"/>
        <v>0.63300000000000001</v>
      </c>
      <c r="Z6750">
        <f t="shared" ca="1" si="1903"/>
        <v>0</v>
      </c>
      <c r="AA6750">
        <f t="shared" ca="1" si="1904"/>
        <v>0</v>
      </c>
      <c r="AB6750">
        <f t="shared" ca="1" si="1905"/>
        <v>0</v>
      </c>
      <c r="AC6750">
        <f t="shared" ca="1" si="1911"/>
        <v>0</v>
      </c>
      <c r="AD6750">
        <f t="shared" ca="1" si="1894"/>
        <v>0.63300000000000001</v>
      </c>
      <c r="AE6750">
        <f t="shared" ca="1" si="1906"/>
        <v>0</v>
      </c>
      <c r="AF6750">
        <f t="shared" ca="1" si="1907"/>
        <v>0.63300000000000001</v>
      </c>
      <c r="AG6750">
        <f t="shared" ca="1" si="1908"/>
        <v>0</v>
      </c>
      <c r="AH6750">
        <f t="shared" ca="1" si="1909"/>
        <v>1</v>
      </c>
    </row>
    <row r="6751" spans="15:34" x14ac:dyDescent="0.25">
      <c r="O6751">
        <v>6695</v>
      </c>
      <c r="P6751" s="2">
        <f t="shared" si="1910"/>
        <v>44475.916666650432</v>
      </c>
      <c r="Q6751">
        <f t="shared" si="1895"/>
        <v>6</v>
      </c>
      <c r="R6751">
        <f t="shared" si="1896"/>
        <v>10</v>
      </c>
      <c r="S6751">
        <f t="shared" si="1897"/>
        <v>3</v>
      </c>
      <c r="T6751">
        <f t="shared" si="1898"/>
        <v>22</v>
      </c>
      <c r="U6751">
        <f t="shared" si="1899"/>
        <v>2</v>
      </c>
      <c r="V6751">
        <f t="shared" ca="1" si="1900"/>
        <v>0.57189999999999996</v>
      </c>
      <c r="W6751">
        <f>INDEX(Solarstrahlungsdaten!$B$13:$G$8772,Übersicht!O6751,Übersicht!$E$10)</f>
        <v>0</v>
      </c>
      <c r="X6751">
        <f t="shared" si="1901"/>
        <v>0</v>
      </c>
      <c r="Y6751">
        <f t="shared" ca="1" si="1902"/>
        <v>0.57189999999999996</v>
      </c>
      <c r="Z6751">
        <f t="shared" ca="1" si="1903"/>
        <v>0</v>
      </c>
      <c r="AA6751">
        <f t="shared" ca="1" si="1904"/>
        <v>0</v>
      </c>
      <c r="AB6751">
        <f t="shared" ca="1" si="1905"/>
        <v>0</v>
      </c>
      <c r="AC6751">
        <f t="shared" ca="1" si="1911"/>
        <v>0</v>
      </c>
      <c r="AD6751">
        <f t="shared" ca="1" si="1894"/>
        <v>0.57189999999999996</v>
      </c>
      <c r="AE6751">
        <f t="shared" ca="1" si="1906"/>
        <v>0</v>
      </c>
      <c r="AF6751">
        <f t="shared" ca="1" si="1907"/>
        <v>0.57189999999999996</v>
      </c>
      <c r="AG6751">
        <f t="shared" ca="1" si="1908"/>
        <v>0</v>
      </c>
      <c r="AH6751">
        <f t="shared" ca="1" si="1909"/>
        <v>1</v>
      </c>
    </row>
    <row r="6752" spans="15:34" x14ac:dyDescent="0.25">
      <c r="O6752">
        <v>6696</v>
      </c>
      <c r="P6752" s="2">
        <f t="shared" si="1910"/>
        <v>44475.958333317096</v>
      </c>
      <c r="Q6752">
        <f t="shared" si="1895"/>
        <v>6</v>
      </c>
      <c r="R6752">
        <f t="shared" si="1896"/>
        <v>10</v>
      </c>
      <c r="S6752">
        <f t="shared" si="1897"/>
        <v>3</v>
      </c>
      <c r="T6752">
        <f t="shared" si="1898"/>
        <v>23</v>
      </c>
      <c r="U6752">
        <f t="shared" si="1899"/>
        <v>2</v>
      </c>
      <c r="V6752">
        <f t="shared" ca="1" si="1900"/>
        <v>0.43760000000000004</v>
      </c>
      <c r="W6752">
        <f>INDEX(Solarstrahlungsdaten!$B$13:$G$8772,Übersicht!O6752,Übersicht!$E$10)</f>
        <v>0</v>
      </c>
      <c r="X6752">
        <f t="shared" si="1901"/>
        <v>0</v>
      </c>
      <c r="Y6752">
        <f t="shared" ca="1" si="1902"/>
        <v>0.43760000000000004</v>
      </c>
      <c r="Z6752">
        <f t="shared" ca="1" si="1903"/>
        <v>0</v>
      </c>
      <c r="AA6752">
        <f t="shared" ca="1" si="1904"/>
        <v>0</v>
      </c>
      <c r="AB6752">
        <f t="shared" ca="1" si="1905"/>
        <v>0</v>
      </c>
      <c r="AC6752">
        <f t="shared" ca="1" si="1911"/>
        <v>0</v>
      </c>
      <c r="AD6752">
        <f t="shared" ca="1" si="1894"/>
        <v>0.43760000000000004</v>
      </c>
      <c r="AE6752">
        <f t="shared" ca="1" si="1906"/>
        <v>0</v>
      </c>
      <c r="AF6752">
        <f t="shared" ca="1" si="1907"/>
        <v>0.43760000000000004</v>
      </c>
      <c r="AG6752">
        <f t="shared" ca="1" si="1908"/>
        <v>0</v>
      </c>
      <c r="AH6752">
        <f t="shared" ca="1" si="1909"/>
        <v>1</v>
      </c>
    </row>
    <row r="6753" spans="15:34" x14ac:dyDescent="0.25">
      <c r="O6753">
        <v>6697</v>
      </c>
      <c r="P6753" s="2">
        <f t="shared" si="1910"/>
        <v>44475.99999998376</v>
      </c>
      <c r="Q6753">
        <f t="shared" si="1895"/>
        <v>7</v>
      </c>
      <c r="R6753">
        <f t="shared" si="1896"/>
        <v>10</v>
      </c>
      <c r="S6753">
        <f t="shared" si="1897"/>
        <v>3</v>
      </c>
      <c r="T6753">
        <f t="shared" si="1898"/>
        <v>0</v>
      </c>
      <c r="U6753">
        <f t="shared" si="1899"/>
        <v>2</v>
      </c>
      <c r="V6753">
        <f t="shared" ca="1" si="1900"/>
        <v>0.2964</v>
      </c>
      <c r="W6753">
        <f>INDEX(Solarstrahlungsdaten!$B$13:$G$8772,Übersicht!O6753,Übersicht!$E$10)</f>
        <v>0</v>
      </c>
      <c r="X6753">
        <f t="shared" si="1901"/>
        <v>0</v>
      </c>
      <c r="Y6753">
        <f t="shared" ca="1" si="1902"/>
        <v>0.2964</v>
      </c>
      <c r="Z6753">
        <f t="shared" ca="1" si="1903"/>
        <v>0</v>
      </c>
      <c r="AA6753">
        <f t="shared" ca="1" si="1904"/>
        <v>0</v>
      </c>
      <c r="AB6753">
        <f t="shared" ca="1" si="1905"/>
        <v>0</v>
      </c>
      <c r="AC6753">
        <f t="shared" ca="1" si="1911"/>
        <v>0</v>
      </c>
      <c r="AD6753">
        <f t="shared" ca="1" si="1894"/>
        <v>0.2964</v>
      </c>
      <c r="AE6753">
        <f t="shared" ca="1" si="1906"/>
        <v>0</v>
      </c>
      <c r="AF6753">
        <f t="shared" ca="1" si="1907"/>
        <v>0.2964</v>
      </c>
      <c r="AG6753">
        <f t="shared" ca="1" si="1908"/>
        <v>0</v>
      </c>
      <c r="AH6753">
        <f t="shared" ca="1" si="1909"/>
        <v>1</v>
      </c>
    </row>
    <row r="6754" spans="15:34" x14ac:dyDescent="0.25">
      <c r="O6754">
        <v>6698</v>
      </c>
      <c r="P6754" s="2">
        <f t="shared" si="1910"/>
        <v>44476.041666650424</v>
      </c>
      <c r="Q6754">
        <f t="shared" si="1895"/>
        <v>7</v>
      </c>
      <c r="R6754">
        <f t="shared" si="1896"/>
        <v>10</v>
      </c>
      <c r="S6754">
        <f t="shared" si="1897"/>
        <v>3</v>
      </c>
      <c r="T6754">
        <f t="shared" si="1898"/>
        <v>1</v>
      </c>
      <c r="U6754">
        <f t="shared" si="1899"/>
        <v>2</v>
      </c>
      <c r="V6754">
        <f t="shared" ca="1" si="1900"/>
        <v>0.20670000000000002</v>
      </c>
      <c r="W6754">
        <f>INDEX(Solarstrahlungsdaten!$B$13:$G$8772,Übersicht!O6754,Übersicht!$E$10)</f>
        <v>0</v>
      </c>
      <c r="X6754">
        <f t="shared" si="1901"/>
        <v>0</v>
      </c>
      <c r="Y6754">
        <f t="shared" ca="1" si="1902"/>
        <v>0.20670000000000002</v>
      </c>
      <c r="Z6754">
        <f t="shared" ca="1" si="1903"/>
        <v>0</v>
      </c>
      <c r="AA6754">
        <f t="shared" ca="1" si="1904"/>
        <v>0</v>
      </c>
      <c r="AB6754">
        <f t="shared" ca="1" si="1905"/>
        <v>0</v>
      </c>
      <c r="AC6754">
        <f t="shared" ca="1" si="1911"/>
        <v>0</v>
      </c>
      <c r="AD6754">
        <f t="shared" ca="1" si="1894"/>
        <v>0.20670000000000002</v>
      </c>
      <c r="AE6754">
        <f t="shared" ca="1" si="1906"/>
        <v>0</v>
      </c>
      <c r="AF6754">
        <f t="shared" ca="1" si="1907"/>
        <v>0.20670000000000002</v>
      </c>
      <c r="AG6754">
        <f t="shared" ca="1" si="1908"/>
        <v>0</v>
      </c>
      <c r="AH6754">
        <f t="shared" ca="1" si="1909"/>
        <v>1</v>
      </c>
    </row>
    <row r="6755" spans="15:34" x14ac:dyDescent="0.25">
      <c r="O6755">
        <v>6699</v>
      </c>
      <c r="P6755" s="2">
        <f t="shared" si="1910"/>
        <v>44476.083333317089</v>
      </c>
      <c r="Q6755">
        <f t="shared" si="1895"/>
        <v>7</v>
      </c>
      <c r="R6755">
        <f t="shared" si="1896"/>
        <v>10</v>
      </c>
      <c r="S6755">
        <f t="shared" si="1897"/>
        <v>3</v>
      </c>
      <c r="T6755">
        <f t="shared" si="1898"/>
        <v>2</v>
      </c>
      <c r="U6755">
        <f t="shared" si="1899"/>
        <v>2</v>
      </c>
      <c r="V6755">
        <f t="shared" ca="1" si="1900"/>
        <v>0.18039999999999998</v>
      </c>
      <c r="W6755">
        <f>INDEX(Solarstrahlungsdaten!$B$13:$G$8772,Übersicht!O6755,Übersicht!$E$10)</f>
        <v>0</v>
      </c>
      <c r="X6755">
        <f t="shared" si="1901"/>
        <v>0</v>
      </c>
      <c r="Y6755">
        <f t="shared" ca="1" si="1902"/>
        <v>0.18039999999999998</v>
      </c>
      <c r="Z6755">
        <f t="shared" ca="1" si="1903"/>
        <v>0</v>
      </c>
      <c r="AA6755">
        <f t="shared" ca="1" si="1904"/>
        <v>0</v>
      </c>
      <c r="AB6755">
        <f t="shared" ca="1" si="1905"/>
        <v>0</v>
      </c>
      <c r="AC6755">
        <f t="shared" ca="1" si="1911"/>
        <v>0</v>
      </c>
      <c r="AD6755">
        <f t="shared" ca="1" si="1894"/>
        <v>0.18039999999999998</v>
      </c>
      <c r="AE6755">
        <f t="shared" ca="1" si="1906"/>
        <v>0</v>
      </c>
      <c r="AF6755">
        <f t="shared" ca="1" si="1907"/>
        <v>0.18039999999999998</v>
      </c>
      <c r="AG6755">
        <f t="shared" ca="1" si="1908"/>
        <v>0</v>
      </c>
      <c r="AH6755">
        <f t="shared" ca="1" si="1909"/>
        <v>1</v>
      </c>
    </row>
    <row r="6756" spans="15:34" x14ac:dyDescent="0.25">
      <c r="O6756">
        <v>6700</v>
      </c>
      <c r="P6756" s="2">
        <f t="shared" si="1910"/>
        <v>44476.124999983753</v>
      </c>
      <c r="Q6756">
        <f t="shared" si="1895"/>
        <v>7</v>
      </c>
      <c r="R6756">
        <f t="shared" si="1896"/>
        <v>10</v>
      </c>
      <c r="S6756">
        <f t="shared" si="1897"/>
        <v>3</v>
      </c>
      <c r="T6756">
        <f t="shared" si="1898"/>
        <v>3</v>
      </c>
      <c r="U6756">
        <f t="shared" si="1899"/>
        <v>2</v>
      </c>
      <c r="V6756">
        <f t="shared" ca="1" si="1900"/>
        <v>0.1724</v>
      </c>
      <c r="W6756">
        <f>INDEX(Solarstrahlungsdaten!$B$13:$G$8772,Übersicht!O6756,Übersicht!$E$10)</f>
        <v>0</v>
      </c>
      <c r="X6756">
        <f t="shared" si="1901"/>
        <v>0</v>
      </c>
      <c r="Y6756">
        <f t="shared" ca="1" si="1902"/>
        <v>0.1724</v>
      </c>
      <c r="Z6756">
        <f t="shared" ca="1" si="1903"/>
        <v>0</v>
      </c>
      <c r="AA6756">
        <f t="shared" ca="1" si="1904"/>
        <v>0</v>
      </c>
      <c r="AB6756">
        <f t="shared" ca="1" si="1905"/>
        <v>0</v>
      </c>
      <c r="AC6756">
        <f t="shared" ca="1" si="1911"/>
        <v>0</v>
      </c>
      <c r="AD6756">
        <f t="shared" ca="1" si="1894"/>
        <v>0.1724</v>
      </c>
      <c r="AE6756">
        <f t="shared" ca="1" si="1906"/>
        <v>0</v>
      </c>
      <c r="AF6756">
        <f t="shared" ca="1" si="1907"/>
        <v>0.1724</v>
      </c>
      <c r="AG6756">
        <f t="shared" ca="1" si="1908"/>
        <v>0</v>
      </c>
      <c r="AH6756">
        <f t="shared" ca="1" si="1909"/>
        <v>1</v>
      </c>
    </row>
    <row r="6757" spans="15:34" x14ac:dyDescent="0.25">
      <c r="O6757">
        <v>6701</v>
      </c>
      <c r="P6757" s="2">
        <f t="shared" si="1910"/>
        <v>44476.166666650417</v>
      </c>
      <c r="Q6757">
        <f t="shared" si="1895"/>
        <v>7</v>
      </c>
      <c r="R6757">
        <f t="shared" si="1896"/>
        <v>10</v>
      </c>
      <c r="S6757">
        <f t="shared" si="1897"/>
        <v>3</v>
      </c>
      <c r="T6757">
        <f t="shared" si="1898"/>
        <v>4</v>
      </c>
      <c r="U6757">
        <f t="shared" si="1899"/>
        <v>2</v>
      </c>
      <c r="V6757">
        <f t="shared" ca="1" si="1900"/>
        <v>0.17459999999999998</v>
      </c>
      <c r="W6757">
        <f>INDEX(Solarstrahlungsdaten!$B$13:$G$8772,Übersicht!O6757,Übersicht!$E$10)</f>
        <v>0</v>
      </c>
      <c r="X6757">
        <f t="shared" si="1901"/>
        <v>0</v>
      </c>
      <c r="Y6757">
        <f t="shared" ca="1" si="1902"/>
        <v>0.17459999999999998</v>
      </c>
      <c r="Z6757">
        <f t="shared" ca="1" si="1903"/>
        <v>0</v>
      </c>
      <c r="AA6757">
        <f t="shared" ca="1" si="1904"/>
        <v>0</v>
      </c>
      <c r="AB6757">
        <f t="shared" ca="1" si="1905"/>
        <v>0</v>
      </c>
      <c r="AC6757">
        <f t="shared" ca="1" si="1911"/>
        <v>0</v>
      </c>
      <c r="AD6757">
        <f t="shared" ca="1" si="1894"/>
        <v>0.17459999999999998</v>
      </c>
      <c r="AE6757">
        <f t="shared" ca="1" si="1906"/>
        <v>0</v>
      </c>
      <c r="AF6757">
        <f t="shared" ca="1" si="1907"/>
        <v>0.17459999999999998</v>
      </c>
      <c r="AG6757">
        <f t="shared" ca="1" si="1908"/>
        <v>0</v>
      </c>
      <c r="AH6757">
        <f t="shared" ca="1" si="1909"/>
        <v>1</v>
      </c>
    </row>
    <row r="6758" spans="15:34" x14ac:dyDescent="0.25">
      <c r="O6758">
        <v>6702</v>
      </c>
      <c r="P6758" s="2">
        <f t="shared" si="1910"/>
        <v>44476.208333317081</v>
      </c>
      <c r="Q6758">
        <f t="shared" si="1895"/>
        <v>7</v>
      </c>
      <c r="R6758">
        <f t="shared" si="1896"/>
        <v>10</v>
      </c>
      <c r="S6758">
        <f t="shared" si="1897"/>
        <v>3</v>
      </c>
      <c r="T6758">
        <f t="shared" si="1898"/>
        <v>5</v>
      </c>
      <c r="U6758">
        <f t="shared" si="1899"/>
        <v>2</v>
      </c>
      <c r="V6758">
        <f t="shared" ca="1" si="1900"/>
        <v>0.1938</v>
      </c>
      <c r="W6758">
        <f>INDEX(Solarstrahlungsdaten!$B$13:$G$8772,Übersicht!O6758,Übersicht!$E$10)</f>
        <v>0</v>
      </c>
      <c r="X6758">
        <f t="shared" si="1901"/>
        <v>0</v>
      </c>
      <c r="Y6758">
        <f t="shared" ca="1" si="1902"/>
        <v>0.1938</v>
      </c>
      <c r="Z6758">
        <f t="shared" ca="1" si="1903"/>
        <v>0</v>
      </c>
      <c r="AA6758">
        <f t="shared" ca="1" si="1904"/>
        <v>0</v>
      </c>
      <c r="AB6758">
        <f t="shared" ca="1" si="1905"/>
        <v>0</v>
      </c>
      <c r="AC6758">
        <f t="shared" ca="1" si="1911"/>
        <v>0</v>
      </c>
      <c r="AD6758">
        <f t="shared" ca="1" si="1894"/>
        <v>0.1938</v>
      </c>
      <c r="AE6758">
        <f t="shared" ca="1" si="1906"/>
        <v>0</v>
      </c>
      <c r="AF6758">
        <f t="shared" ca="1" si="1907"/>
        <v>0.1938</v>
      </c>
      <c r="AG6758">
        <f t="shared" ca="1" si="1908"/>
        <v>0</v>
      </c>
      <c r="AH6758">
        <f t="shared" ca="1" si="1909"/>
        <v>1</v>
      </c>
    </row>
    <row r="6759" spans="15:34" x14ac:dyDescent="0.25">
      <c r="O6759">
        <v>6703</v>
      </c>
      <c r="P6759" s="2">
        <f t="shared" si="1910"/>
        <v>44476.249999983746</v>
      </c>
      <c r="Q6759">
        <f t="shared" si="1895"/>
        <v>7</v>
      </c>
      <c r="R6759">
        <f t="shared" si="1896"/>
        <v>10</v>
      </c>
      <c r="S6759">
        <f t="shared" si="1897"/>
        <v>3</v>
      </c>
      <c r="T6759">
        <f t="shared" si="1898"/>
        <v>6</v>
      </c>
      <c r="U6759">
        <f t="shared" si="1899"/>
        <v>2</v>
      </c>
      <c r="V6759">
        <f t="shared" ca="1" si="1900"/>
        <v>0.32089999999999996</v>
      </c>
      <c r="W6759">
        <f>INDEX(Solarstrahlungsdaten!$B$13:$G$8772,Übersicht!O6759,Übersicht!$E$10)</f>
        <v>7.78</v>
      </c>
      <c r="X6759">
        <f t="shared" si="1901"/>
        <v>2.6763200000000001E-2</v>
      </c>
      <c r="Y6759">
        <f t="shared" ca="1" si="1902"/>
        <v>0.29413679999999998</v>
      </c>
      <c r="Z6759">
        <f t="shared" ca="1" si="1903"/>
        <v>2.6763200000000001E-2</v>
      </c>
      <c r="AA6759">
        <f t="shared" ca="1" si="1904"/>
        <v>0</v>
      </c>
      <c r="AB6759">
        <f t="shared" ca="1" si="1905"/>
        <v>0</v>
      </c>
      <c r="AC6759">
        <f t="shared" ca="1" si="1911"/>
        <v>0</v>
      </c>
      <c r="AD6759">
        <f t="shared" ca="1" si="1894"/>
        <v>0.29413679999999998</v>
      </c>
      <c r="AE6759">
        <f t="shared" ca="1" si="1906"/>
        <v>0</v>
      </c>
      <c r="AF6759">
        <f t="shared" ca="1" si="1907"/>
        <v>0.29413679999999998</v>
      </c>
      <c r="AG6759">
        <f t="shared" ca="1" si="1908"/>
        <v>0</v>
      </c>
      <c r="AH6759">
        <f t="shared" ca="1" si="1909"/>
        <v>1</v>
      </c>
    </row>
    <row r="6760" spans="15:34" x14ac:dyDescent="0.25">
      <c r="O6760">
        <v>6704</v>
      </c>
      <c r="P6760" s="2">
        <f t="shared" si="1910"/>
        <v>44476.29166665041</v>
      </c>
      <c r="Q6760">
        <f t="shared" si="1895"/>
        <v>7</v>
      </c>
      <c r="R6760">
        <f t="shared" si="1896"/>
        <v>10</v>
      </c>
      <c r="S6760">
        <f t="shared" si="1897"/>
        <v>3</v>
      </c>
      <c r="T6760">
        <f t="shared" si="1898"/>
        <v>7</v>
      </c>
      <c r="U6760">
        <f t="shared" si="1899"/>
        <v>2</v>
      </c>
      <c r="V6760">
        <f t="shared" ca="1" si="1900"/>
        <v>0.49560000000000004</v>
      </c>
      <c r="W6760">
        <f>INDEX(Solarstrahlungsdaten!$B$13:$G$8772,Übersicht!O6760,Übersicht!$E$10)</f>
        <v>39.44</v>
      </c>
      <c r="X6760">
        <f t="shared" si="1901"/>
        <v>0.13567359999999998</v>
      </c>
      <c r="Y6760">
        <f t="shared" ca="1" si="1902"/>
        <v>0.35992640000000009</v>
      </c>
      <c r="Z6760">
        <f t="shared" ca="1" si="1903"/>
        <v>0.13567359999999998</v>
      </c>
      <c r="AA6760">
        <f t="shared" ca="1" si="1904"/>
        <v>0</v>
      </c>
      <c r="AB6760">
        <f t="shared" ca="1" si="1905"/>
        <v>0</v>
      </c>
      <c r="AC6760">
        <f t="shared" ca="1" si="1911"/>
        <v>0</v>
      </c>
      <c r="AD6760">
        <f t="shared" ca="1" si="1894"/>
        <v>0.35992640000000009</v>
      </c>
      <c r="AE6760">
        <f t="shared" ca="1" si="1906"/>
        <v>0</v>
      </c>
      <c r="AF6760">
        <f t="shared" ca="1" si="1907"/>
        <v>0.35992640000000009</v>
      </c>
      <c r="AG6760">
        <f t="shared" ca="1" si="1908"/>
        <v>0</v>
      </c>
      <c r="AH6760">
        <f t="shared" ca="1" si="1909"/>
        <v>1</v>
      </c>
    </row>
    <row r="6761" spans="15:34" x14ac:dyDescent="0.25">
      <c r="O6761">
        <v>6705</v>
      </c>
      <c r="P6761" s="2">
        <f t="shared" si="1910"/>
        <v>44476.333333317074</v>
      </c>
      <c r="Q6761">
        <f t="shared" si="1895"/>
        <v>7</v>
      </c>
      <c r="R6761">
        <f t="shared" si="1896"/>
        <v>10</v>
      </c>
      <c r="S6761">
        <f t="shared" si="1897"/>
        <v>3</v>
      </c>
      <c r="T6761">
        <f t="shared" si="1898"/>
        <v>8</v>
      </c>
      <c r="U6761">
        <f t="shared" si="1899"/>
        <v>2</v>
      </c>
      <c r="V6761">
        <f t="shared" ca="1" si="1900"/>
        <v>0.54830000000000001</v>
      </c>
      <c r="W6761">
        <f>INDEX(Solarstrahlungsdaten!$B$13:$G$8772,Übersicht!O6761,Übersicht!$E$10)</f>
        <v>96.47999999999999</v>
      </c>
      <c r="X6761">
        <f t="shared" si="1901"/>
        <v>0.3318912</v>
      </c>
      <c r="Y6761">
        <f t="shared" ca="1" si="1902"/>
        <v>0.21640880000000001</v>
      </c>
      <c r="Z6761">
        <f t="shared" ca="1" si="1903"/>
        <v>0.3318912</v>
      </c>
      <c r="AA6761">
        <f t="shared" ca="1" si="1904"/>
        <v>0</v>
      </c>
      <c r="AB6761">
        <f t="shared" ca="1" si="1905"/>
        <v>0</v>
      </c>
      <c r="AC6761">
        <f t="shared" ca="1" si="1911"/>
        <v>0</v>
      </c>
      <c r="AD6761">
        <f t="shared" ca="1" si="1894"/>
        <v>0.21640880000000001</v>
      </c>
      <c r="AE6761">
        <f t="shared" ca="1" si="1906"/>
        <v>0</v>
      </c>
      <c r="AF6761">
        <f t="shared" ca="1" si="1907"/>
        <v>0.21640880000000001</v>
      </c>
      <c r="AG6761">
        <f t="shared" ca="1" si="1908"/>
        <v>0</v>
      </c>
      <c r="AH6761">
        <f t="shared" ca="1" si="1909"/>
        <v>1</v>
      </c>
    </row>
    <row r="6762" spans="15:34" x14ac:dyDescent="0.25">
      <c r="O6762">
        <v>6706</v>
      </c>
      <c r="P6762" s="2">
        <f t="shared" si="1910"/>
        <v>44476.374999983738</v>
      </c>
      <c r="Q6762">
        <f t="shared" si="1895"/>
        <v>7</v>
      </c>
      <c r="R6762">
        <f t="shared" si="1896"/>
        <v>10</v>
      </c>
      <c r="S6762">
        <f t="shared" si="1897"/>
        <v>3</v>
      </c>
      <c r="T6762">
        <f t="shared" si="1898"/>
        <v>9</v>
      </c>
      <c r="U6762">
        <f t="shared" si="1899"/>
        <v>2</v>
      </c>
      <c r="V6762">
        <f t="shared" ca="1" si="1900"/>
        <v>0.54630000000000001</v>
      </c>
      <c r="W6762">
        <f>INDEX(Solarstrahlungsdaten!$B$13:$G$8772,Übersicht!O6762,Übersicht!$E$10)</f>
        <v>44.72</v>
      </c>
      <c r="X6762">
        <f t="shared" si="1901"/>
        <v>0.1538368</v>
      </c>
      <c r="Y6762">
        <f t="shared" ca="1" si="1902"/>
        <v>0.39246320000000001</v>
      </c>
      <c r="Z6762">
        <f t="shared" ca="1" si="1903"/>
        <v>0.1538368</v>
      </c>
      <c r="AA6762">
        <f t="shared" ca="1" si="1904"/>
        <v>0</v>
      </c>
      <c r="AB6762">
        <f t="shared" ca="1" si="1905"/>
        <v>0</v>
      </c>
      <c r="AC6762">
        <f t="shared" ca="1" si="1911"/>
        <v>0</v>
      </c>
      <c r="AD6762">
        <f t="shared" ca="1" si="1894"/>
        <v>0.39246320000000001</v>
      </c>
      <c r="AE6762">
        <f t="shared" ca="1" si="1906"/>
        <v>0</v>
      </c>
      <c r="AF6762">
        <f t="shared" ca="1" si="1907"/>
        <v>0.39246320000000001</v>
      </c>
      <c r="AG6762">
        <f t="shared" ca="1" si="1908"/>
        <v>0</v>
      </c>
      <c r="AH6762">
        <f t="shared" ca="1" si="1909"/>
        <v>1</v>
      </c>
    </row>
    <row r="6763" spans="15:34" x14ac:dyDescent="0.25">
      <c r="O6763">
        <v>6707</v>
      </c>
      <c r="P6763" s="2">
        <f t="shared" si="1910"/>
        <v>44476.416666650402</v>
      </c>
      <c r="Q6763">
        <f t="shared" si="1895"/>
        <v>7</v>
      </c>
      <c r="R6763">
        <f t="shared" si="1896"/>
        <v>10</v>
      </c>
      <c r="S6763">
        <f t="shared" si="1897"/>
        <v>3</v>
      </c>
      <c r="T6763">
        <f t="shared" si="1898"/>
        <v>10</v>
      </c>
      <c r="U6763">
        <f t="shared" si="1899"/>
        <v>2</v>
      </c>
      <c r="V6763">
        <f t="shared" ca="1" si="1900"/>
        <v>0.5323</v>
      </c>
      <c r="W6763">
        <f>INDEX(Solarstrahlungsdaten!$B$13:$G$8772,Übersicht!O6763,Übersicht!$E$10)</f>
        <v>71.5</v>
      </c>
      <c r="X6763">
        <f t="shared" si="1901"/>
        <v>0.24595999999999998</v>
      </c>
      <c r="Y6763">
        <f t="shared" ca="1" si="1902"/>
        <v>0.28634000000000004</v>
      </c>
      <c r="Z6763">
        <f t="shared" ca="1" si="1903"/>
        <v>0.24595999999999998</v>
      </c>
      <c r="AA6763">
        <f t="shared" ca="1" si="1904"/>
        <v>0</v>
      </c>
      <c r="AB6763">
        <f t="shared" ca="1" si="1905"/>
        <v>0</v>
      </c>
      <c r="AC6763">
        <f t="shared" ca="1" si="1911"/>
        <v>0</v>
      </c>
      <c r="AD6763">
        <f t="shared" ca="1" si="1894"/>
        <v>0.28634000000000004</v>
      </c>
      <c r="AE6763">
        <f t="shared" ca="1" si="1906"/>
        <v>0</v>
      </c>
      <c r="AF6763">
        <f t="shared" ca="1" si="1907"/>
        <v>0.28634000000000004</v>
      </c>
      <c r="AG6763">
        <f t="shared" ca="1" si="1908"/>
        <v>0</v>
      </c>
      <c r="AH6763">
        <f t="shared" ca="1" si="1909"/>
        <v>1</v>
      </c>
    </row>
    <row r="6764" spans="15:34" x14ac:dyDescent="0.25">
      <c r="O6764">
        <v>6708</v>
      </c>
      <c r="P6764" s="2">
        <f t="shared" si="1910"/>
        <v>44476.458333317067</v>
      </c>
      <c r="Q6764">
        <f t="shared" si="1895"/>
        <v>7</v>
      </c>
      <c r="R6764">
        <f t="shared" si="1896"/>
        <v>10</v>
      </c>
      <c r="S6764">
        <f t="shared" si="1897"/>
        <v>3</v>
      </c>
      <c r="T6764">
        <f t="shared" si="1898"/>
        <v>11</v>
      </c>
      <c r="U6764">
        <f t="shared" si="1899"/>
        <v>2</v>
      </c>
      <c r="V6764">
        <f t="shared" ca="1" si="1900"/>
        <v>0.52639999999999998</v>
      </c>
      <c r="W6764">
        <f>INDEX(Solarstrahlungsdaten!$B$13:$G$8772,Übersicht!O6764,Übersicht!$E$10)</f>
        <v>75.11</v>
      </c>
      <c r="X6764">
        <f t="shared" si="1901"/>
        <v>0.25837840000000001</v>
      </c>
      <c r="Y6764">
        <f t="shared" ca="1" si="1902"/>
        <v>0.26802159999999997</v>
      </c>
      <c r="Z6764">
        <f t="shared" ca="1" si="1903"/>
        <v>0.25837840000000001</v>
      </c>
      <c r="AA6764">
        <f t="shared" ca="1" si="1904"/>
        <v>0</v>
      </c>
      <c r="AB6764">
        <f t="shared" ca="1" si="1905"/>
        <v>0</v>
      </c>
      <c r="AC6764">
        <f t="shared" ca="1" si="1911"/>
        <v>0</v>
      </c>
      <c r="AD6764">
        <f t="shared" ca="1" si="1894"/>
        <v>0.26802159999999997</v>
      </c>
      <c r="AE6764">
        <f t="shared" ca="1" si="1906"/>
        <v>0</v>
      </c>
      <c r="AF6764">
        <f t="shared" ca="1" si="1907"/>
        <v>0.26802159999999997</v>
      </c>
      <c r="AG6764">
        <f t="shared" ca="1" si="1908"/>
        <v>0</v>
      </c>
      <c r="AH6764">
        <f t="shared" ca="1" si="1909"/>
        <v>1</v>
      </c>
    </row>
    <row r="6765" spans="15:34" x14ac:dyDescent="0.25">
      <c r="O6765">
        <v>6709</v>
      </c>
      <c r="P6765" s="2">
        <f t="shared" si="1910"/>
        <v>44476.499999983731</v>
      </c>
      <c r="Q6765">
        <f t="shared" si="1895"/>
        <v>7</v>
      </c>
      <c r="R6765">
        <f t="shared" si="1896"/>
        <v>10</v>
      </c>
      <c r="S6765">
        <f t="shared" si="1897"/>
        <v>3</v>
      </c>
      <c r="T6765">
        <f t="shared" si="1898"/>
        <v>12</v>
      </c>
      <c r="U6765">
        <f t="shared" si="1899"/>
        <v>2</v>
      </c>
      <c r="V6765">
        <f t="shared" ca="1" si="1900"/>
        <v>0.58089999999999997</v>
      </c>
      <c r="W6765">
        <f>INDEX(Solarstrahlungsdaten!$B$13:$G$8772,Übersicht!O6765,Übersicht!$E$10)</f>
        <v>167.32</v>
      </c>
      <c r="X6765">
        <f t="shared" si="1901"/>
        <v>0.5755808</v>
      </c>
      <c r="Y6765">
        <f t="shared" ca="1" si="1902"/>
        <v>5.3191999999999684E-3</v>
      </c>
      <c r="Z6765">
        <f t="shared" ca="1" si="1903"/>
        <v>0.5755808</v>
      </c>
      <c r="AA6765">
        <f t="shared" ca="1" si="1904"/>
        <v>0</v>
      </c>
      <c r="AB6765">
        <f t="shared" ca="1" si="1905"/>
        <v>0</v>
      </c>
      <c r="AC6765">
        <f t="shared" ca="1" si="1911"/>
        <v>0</v>
      </c>
      <c r="AD6765">
        <f t="shared" ca="1" si="1894"/>
        <v>5.3191999999999684E-3</v>
      </c>
      <c r="AE6765">
        <f t="shared" ca="1" si="1906"/>
        <v>0</v>
      </c>
      <c r="AF6765">
        <f t="shared" ca="1" si="1907"/>
        <v>5.3191999999999684E-3</v>
      </c>
      <c r="AG6765">
        <f t="shared" ca="1" si="1908"/>
        <v>0</v>
      </c>
      <c r="AH6765">
        <f t="shared" ca="1" si="1909"/>
        <v>1</v>
      </c>
    </row>
    <row r="6766" spans="15:34" x14ac:dyDescent="0.25">
      <c r="O6766">
        <v>6710</v>
      </c>
      <c r="P6766" s="2">
        <f t="shared" si="1910"/>
        <v>44476.541666650395</v>
      </c>
      <c r="Q6766">
        <f t="shared" si="1895"/>
        <v>7</v>
      </c>
      <c r="R6766">
        <f t="shared" si="1896"/>
        <v>10</v>
      </c>
      <c r="S6766">
        <f t="shared" si="1897"/>
        <v>3</v>
      </c>
      <c r="T6766">
        <f t="shared" si="1898"/>
        <v>13</v>
      </c>
      <c r="U6766">
        <f t="shared" si="1899"/>
        <v>2</v>
      </c>
      <c r="V6766">
        <f t="shared" ca="1" si="1900"/>
        <v>0.60009999999999986</v>
      </c>
      <c r="W6766">
        <f>INDEX(Solarstrahlungsdaten!$B$13:$G$8772,Übersicht!O6766,Übersicht!$E$10)</f>
        <v>25.15</v>
      </c>
      <c r="X6766">
        <f t="shared" si="1901"/>
        <v>8.6515999999999996E-2</v>
      </c>
      <c r="Y6766">
        <f t="shared" ca="1" si="1902"/>
        <v>0.51358399999999982</v>
      </c>
      <c r="Z6766">
        <f t="shared" ca="1" si="1903"/>
        <v>8.6515999999999996E-2</v>
      </c>
      <c r="AA6766">
        <f t="shared" ca="1" si="1904"/>
        <v>0</v>
      </c>
      <c r="AB6766">
        <f t="shared" ca="1" si="1905"/>
        <v>0</v>
      </c>
      <c r="AC6766">
        <f t="shared" ca="1" si="1911"/>
        <v>0</v>
      </c>
      <c r="AD6766">
        <f t="shared" ca="1" si="1894"/>
        <v>0.51358399999999982</v>
      </c>
      <c r="AE6766">
        <f t="shared" ca="1" si="1906"/>
        <v>0</v>
      </c>
      <c r="AF6766">
        <f t="shared" ca="1" si="1907"/>
        <v>0.51358399999999982</v>
      </c>
      <c r="AG6766">
        <f t="shared" ca="1" si="1908"/>
        <v>0</v>
      </c>
      <c r="AH6766">
        <f t="shared" ca="1" si="1909"/>
        <v>1</v>
      </c>
    </row>
    <row r="6767" spans="15:34" x14ac:dyDescent="0.25">
      <c r="O6767">
        <v>6711</v>
      </c>
      <c r="P6767" s="2">
        <f t="shared" si="1910"/>
        <v>44476.583333317059</v>
      </c>
      <c r="Q6767">
        <f t="shared" si="1895"/>
        <v>7</v>
      </c>
      <c r="R6767">
        <f t="shared" si="1896"/>
        <v>10</v>
      </c>
      <c r="S6767">
        <f t="shared" si="1897"/>
        <v>3</v>
      </c>
      <c r="T6767">
        <f t="shared" si="1898"/>
        <v>14</v>
      </c>
      <c r="U6767">
        <f t="shared" si="1899"/>
        <v>2</v>
      </c>
      <c r="V6767">
        <f t="shared" ca="1" si="1900"/>
        <v>0.52290000000000003</v>
      </c>
      <c r="W6767">
        <f>INDEX(Solarstrahlungsdaten!$B$13:$G$8772,Übersicht!O6767,Übersicht!$E$10)</f>
        <v>20.96</v>
      </c>
      <c r="X6767">
        <f t="shared" si="1901"/>
        <v>7.2102399999999997E-2</v>
      </c>
      <c r="Y6767">
        <f t="shared" ca="1" si="1902"/>
        <v>0.45079760000000002</v>
      </c>
      <c r="Z6767">
        <f t="shared" ca="1" si="1903"/>
        <v>7.2102399999999997E-2</v>
      </c>
      <c r="AA6767">
        <f t="shared" ca="1" si="1904"/>
        <v>0</v>
      </c>
      <c r="AB6767">
        <f t="shared" ca="1" si="1905"/>
        <v>0</v>
      </c>
      <c r="AC6767">
        <f t="shared" ca="1" si="1911"/>
        <v>0</v>
      </c>
      <c r="AD6767">
        <f t="shared" ca="1" si="1894"/>
        <v>0.45079760000000002</v>
      </c>
      <c r="AE6767">
        <f t="shared" ca="1" si="1906"/>
        <v>0</v>
      </c>
      <c r="AF6767">
        <f t="shared" ca="1" si="1907"/>
        <v>0.45079760000000002</v>
      </c>
      <c r="AG6767">
        <f t="shared" ca="1" si="1908"/>
        <v>0</v>
      </c>
      <c r="AH6767">
        <f t="shared" ca="1" si="1909"/>
        <v>1</v>
      </c>
    </row>
    <row r="6768" spans="15:34" x14ac:dyDescent="0.25">
      <c r="O6768">
        <v>6712</v>
      </c>
      <c r="P6768" s="2">
        <f t="shared" si="1910"/>
        <v>44476.624999983724</v>
      </c>
      <c r="Q6768">
        <f t="shared" si="1895"/>
        <v>7</v>
      </c>
      <c r="R6768">
        <f t="shared" si="1896"/>
        <v>10</v>
      </c>
      <c r="S6768">
        <f t="shared" si="1897"/>
        <v>3</v>
      </c>
      <c r="T6768">
        <f t="shared" si="1898"/>
        <v>15</v>
      </c>
      <c r="U6768">
        <f t="shared" si="1899"/>
        <v>2</v>
      </c>
      <c r="V6768">
        <f t="shared" ca="1" si="1900"/>
        <v>0.46609999999999996</v>
      </c>
      <c r="W6768">
        <f>INDEX(Solarstrahlungsdaten!$B$13:$G$8772,Übersicht!O6768,Übersicht!$E$10)</f>
        <v>6.3100000000000005</v>
      </c>
      <c r="X6768">
        <f t="shared" si="1901"/>
        <v>2.1706400000000001E-2</v>
      </c>
      <c r="Y6768">
        <f t="shared" ca="1" si="1902"/>
        <v>0.44439359999999994</v>
      </c>
      <c r="Z6768">
        <f t="shared" ca="1" si="1903"/>
        <v>2.1706400000000001E-2</v>
      </c>
      <c r="AA6768">
        <f t="shared" ca="1" si="1904"/>
        <v>0</v>
      </c>
      <c r="AB6768">
        <f t="shared" ca="1" si="1905"/>
        <v>0</v>
      </c>
      <c r="AC6768">
        <f t="shared" ca="1" si="1911"/>
        <v>0</v>
      </c>
      <c r="AD6768">
        <f t="shared" ca="1" si="1894"/>
        <v>0.44439359999999994</v>
      </c>
      <c r="AE6768">
        <f t="shared" ca="1" si="1906"/>
        <v>0</v>
      </c>
      <c r="AF6768">
        <f t="shared" ca="1" si="1907"/>
        <v>0.44439359999999994</v>
      </c>
      <c r="AG6768">
        <f t="shared" ca="1" si="1908"/>
        <v>0</v>
      </c>
      <c r="AH6768">
        <f t="shared" ca="1" si="1909"/>
        <v>1</v>
      </c>
    </row>
    <row r="6769" spans="15:34" x14ac:dyDescent="0.25">
      <c r="O6769">
        <v>6713</v>
      </c>
      <c r="P6769" s="2">
        <f t="shared" si="1910"/>
        <v>44476.666666650388</v>
      </c>
      <c r="Q6769">
        <f t="shared" si="1895"/>
        <v>7</v>
      </c>
      <c r="R6769">
        <f t="shared" si="1896"/>
        <v>10</v>
      </c>
      <c r="S6769">
        <f t="shared" si="1897"/>
        <v>3</v>
      </c>
      <c r="T6769">
        <f t="shared" si="1898"/>
        <v>16</v>
      </c>
      <c r="U6769">
        <f t="shared" si="1899"/>
        <v>2</v>
      </c>
      <c r="V6769">
        <f t="shared" ca="1" si="1900"/>
        <v>0.42710000000000004</v>
      </c>
      <c r="W6769">
        <f>INDEX(Solarstrahlungsdaten!$B$13:$G$8772,Übersicht!O6769,Übersicht!$E$10)</f>
        <v>0</v>
      </c>
      <c r="X6769">
        <f t="shared" si="1901"/>
        <v>0</v>
      </c>
      <c r="Y6769">
        <f t="shared" ca="1" si="1902"/>
        <v>0.42710000000000004</v>
      </c>
      <c r="Z6769">
        <f t="shared" ca="1" si="1903"/>
        <v>0</v>
      </c>
      <c r="AA6769">
        <f t="shared" ca="1" si="1904"/>
        <v>0</v>
      </c>
      <c r="AB6769">
        <f t="shared" ca="1" si="1905"/>
        <v>0</v>
      </c>
      <c r="AC6769">
        <f t="shared" ca="1" si="1911"/>
        <v>0</v>
      </c>
      <c r="AD6769">
        <f t="shared" ca="1" si="1894"/>
        <v>0.42710000000000004</v>
      </c>
      <c r="AE6769">
        <f t="shared" ca="1" si="1906"/>
        <v>0</v>
      </c>
      <c r="AF6769">
        <f t="shared" ca="1" si="1907"/>
        <v>0.42710000000000004</v>
      </c>
      <c r="AG6769">
        <f t="shared" ca="1" si="1908"/>
        <v>0</v>
      </c>
      <c r="AH6769">
        <f t="shared" ca="1" si="1909"/>
        <v>1</v>
      </c>
    </row>
    <row r="6770" spans="15:34" x14ac:dyDescent="0.25">
      <c r="O6770">
        <v>6714</v>
      </c>
      <c r="P6770" s="2">
        <f t="shared" si="1910"/>
        <v>44476.708333317052</v>
      </c>
      <c r="Q6770">
        <f t="shared" si="1895"/>
        <v>7</v>
      </c>
      <c r="R6770">
        <f t="shared" si="1896"/>
        <v>10</v>
      </c>
      <c r="S6770">
        <f t="shared" si="1897"/>
        <v>3</v>
      </c>
      <c r="T6770">
        <f t="shared" si="1898"/>
        <v>17</v>
      </c>
      <c r="U6770">
        <f t="shared" si="1899"/>
        <v>2</v>
      </c>
      <c r="V6770">
        <f t="shared" ca="1" si="1900"/>
        <v>0.44700000000000001</v>
      </c>
      <c r="W6770">
        <f>INDEX(Solarstrahlungsdaten!$B$13:$G$8772,Übersicht!O6770,Übersicht!$E$10)</f>
        <v>0</v>
      </c>
      <c r="X6770">
        <f t="shared" si="1901"/>
        <v>0</v>
      </c>
      <c r="Y6770">
        <f t="shared" ca="1" si="1902"/>
        <v>0.44700000000000001</v>
      </c>
      <c r="Z6770">
        <f t="shared" ca="1" si="1903"/>
        <v>0</v>
      </c>
      <c r="AA6770">
        <f t="shared" ca="1" si="1904"/>
        <v>0</v>
      </c>
      <c r="AB6770">
        <f t="shared" ca="1" si="1905"/>
        <v>0</v>
      </c>
      <c r="AC6770">
        <f t="shared" ca="1" si="1911"/>
        <v>0</v>
      </c>
      <c r="AD6770">
        <f t="shared" ca="1" si="1894"/>
        <v>0.44700000000000001</v>
      </c>
      <c r="AE6770">
        <f t="shared" ca="1" si="1906"/>
        <v>0</v>
      </c>
      <c r="AF6770">
        <f t="shared" ca="1" si="1907"/>
        <v>0.44700000000000001</v>
      </c>
      <c r="AG6770">
        <f t="shared" ca="1" si="1908"/>
        <v>0</v>
      </c>
      <c r="AH6770">
        <f t="shared" ca="1" si="1909"/>
        <v>1</v>
      </c>
    </row>
    <row r="6771" spans="15:34" x14ac:dyDescent="0.25">
      <c r="O6771">
        <v>6715</v>
      </c>
      <c r="P6771" s="2">
        <f t="shared" si="1910"/>
        <v>44476.749999983716</v>
      </c>
      <c r="Q6771">
        <f t="shared" si="1895"/>
        <v>7</v>
      </c>
      <c r="R6771">
        <f t="shared" si="1896"/>
        <v>10</v>
      </c>
      <c r="S6771">
        <f t="shared" si="1897"/>
        <v>3</v>
      </c>
      <c r="T6771">
        <f t="shared" si="1898"/>
        <v>18</v>
      </c>
      <c r="U6771">
        <f t="shared" si="1899"/>
        <v>2</v>
      </c>
      <c r="V6771">
        <f t="shared" ca="1" si="1900"/>
        <v>0.54689999999999994</v>
      </c>
      <c r="W6771">
        <f>INDEX(Solarstrahlungsdaten!$B$13:$G$8772,Übersicht!O6771,Übersicht!$E$10)</f>
        <v>0</v>
      </c>
      <c r="X6771">
        <f t="shared" si="1901"/>
        <v>0</v>
      </c>
      <c r="Y6771">
        <f t="shared" ca="1" si="1902"/>
        <v>0.54689999999999994</v>
      </c>
      <c r="Z6771">
        <f t="shared" ca="1" si="1903"/>
        <v>0</v>
      </c>
      <c r="AA6771">
        <f t="shared" ca="1" si="1904"/>
        <v>0</v>
      </c>
      <c r="AB6771">
        <f t="shared" ca="1" si="1905"/>
        <v>0</v>
      </c>
      <c r="AC6771">
        <f t="shared" ca="1" si="1911"/>
        <v>0</v>
      </c>
      <c r="AD6771">
        <f t="shared" ca="1" si="1894"/>
        <v>0.54689999999999994</v>
      </c>
      <c r="AE6771">
        <f t="shared" ca="1" si="1906"/>
        <v>0</v>
      </c>
      <c r="AF6771">
        <f t="shared" ca="1" si="1907"/>
        <v>0.54689999999999994</v>
      </c>
      <c r="AG6771">
        <f t="shared" ca="1" si="1908"/>
        <v>0</v>
      </c>
      <c r="AH6771">
        <f t="shared" ca="1" si="1909"/>
        <v>1</v>
      </c>
    </row>
    <row r="6772" spans="15:34" x14ac:dyDescent="0.25">
      <c r="O6772">
        <v>6716</v>
      </c>
      <c r="P6772" s="2">
        <f t="shared" si="1910"/>
        <v>44476.791666650381</v>
      </c>
      <c r="Q6772">
        <f t="shared" si="1895"/>
        <v>7</v>
      </c>
      <c r="R6772">
        <f t="shared" si="1896"/>
        <v>10</v>
      </c>
      <c r="S6772">
        <f t="shared" si="1897"/>
        <v>3</v>
      </c>
      <c r="T6772">
        <f t="shared" si="1898"/>
        <v>19</v>
      </c>
      <c r="U6772">
        <f t="shared" si="1899"/>
        <v>2</v>
      </c>
      <c r="V6772">
        <f t="shared" ca="1" si="1900"/>
        <v>0.66849999999999998</v>
      </c>
      <c r="W6772">
        <f>INDEX(Solarstrahlungsdaten!$B$13:$G$8772,Übersicht!O6772,Übersicht!$E$10)</f>
        <v>0</v>
      </c>
      <c r="X6772">
        <f t="shared" si="1901"/>
        <v>0</v>
      </c>
      <c r="Y6772">
        <f t="shared" ca="1" si="1902"/>
        <v>0.66849999999999998</v>
      </c>
      <c r="Z6772">
        <f t="shared" ca="1" si="1903"/>
        <v>0</v>
      </c>
      <c r="AA6772">
        <f t="shared" ca="1" si="1904"/>
        <v>0</v>
      </c>
      <c r="AB6772">
        <f t="shared" ca="1" si="1905"/>
        <v>0</v>
      </c>
      <c r="AC6772">
        <f t="shared" ca="1" si="1911"/>
        <v>0</v>
      </c>
      <c r="AD6772">
        <f t="shared" ca="1" si="1894"/>
        <v>0.66849999999999998</v>
      </c>
      <c r="AE6772">
        <f t="shared" ca="1" si="1906"/>
        <v>0</v>
      </c>
      <c r="AF6772">
        <f t="shared" ca="1" si="1907"/>
        <v>0.66849999999999998</v>
      </c>
      <c r="AG6772">
        <f t="shared" ca="1" si="1908"/>
        <v>0</v>
      </c>
      <c r="AH6772">
        <f t="shared" ca="1" si="1909"/>
        <v>1</v>
      </c>
    </row>
    <row r="6773" spans="15:34" x14ac:dyDescent="0.25">
      <c r="O6773">
        <v>6717</v>
      </c>
      <c r="P6773" s="2">
        <f t="shared" si="1910"/>
        <v>44476.833333317045</v>
      </c>
      <c r="Q6773">
        <f t="shared" si="1895"/>
        <v>7</v>
      </c>
      <c r="R6773">
        <f t="shared" si="1896"/>
        <v>10</v>
      </c>
      <c r="S6773">
        <f t="shared" si="1897"/>
        <v>3</v>
      </c>
      <c r="T6773">
        <f t="shared" si="1898"/>
        <v>20</v>
      </c>
      <c r="U6773">
        <f t="shared" si="1899"/>
        <v>2</v>
      </c>
      <c r="V6773">
        <f t="shared" ca="1" si="1900"/>
        <v>0.68720000000000003</v>
      </c>
      <c r="W6773">
        <f>INDEX(Solarstrahlungsdaten!$B$13:$G$8772,Übersicht!O6773,Übersicht!$E$10)</f>
        <v>0</v>
      </c>
      <c r="X6773">
        <f t="shared" si="1901"/>
        <v>0</v>
      </c>
      <c r="Y6773">
        <f t="shared" ca="1" si="1902"/>
        <v>0.68720000000000003</v>
      </c>
      <c r="Z6773">
        <f t="shared" ca="1" si="1903"/>
        <v>0</v>
      </c>
      <c r="AA6773">
        <f t="shared" ca="1" si="1904"/>
        <v>0</v>
      </c>
      <c r="AB6773">
        <f t="shared" ca="1" si="1905"/>
        <v>0</v>
      </c>
      <c r="AC6773">
        <f t="shared" ca="1" si="1911"/>
        <v>0</v>
      </c>
      <c r="AD6773">
        <f t="shared" ca="1" si="1894"/>
        <v>0.68720000000000003</v>
      </c>
      <c r="AE6773">
        <f t="shared" ca="1" si="1906"/>
        <v>0</v>
      </c>
      <c r="AF6773">
        <f t="shared" ca="1" si="1907"/>
        <v>0.68720000000000003</v>
      </c>
      <c r="AG6773">
        <f t="shared" ca="1" si="1908"/>
        <v>0</v>
      </c>
      <c r="AH6773">
        <f t="shared" ca="1" si="1909"/>
        <v>1</v>
      </c>
    </row>
    <row r="6774" spans="15:34" x14ac:dyDescent="0.25">
      <c r="O6774">
        <v>6718</v>
      </c>
      <c r="P6774" s="2">
        <f t="shared" si="1910"/>
        <v>44476.874999983709</v>
      </c>
      <c r="Q6774">
        <f t="shared" si="1895"/>
        <v>7</v>
      </c>
      <c r="R6774">
        <f t="shared" si="1896"/>
        <v>10</v>
      </c>
      <c r="S6774">
        <f t="shared" si="1897"/>
        <v>3</v>
      </c>
      <c r="T6774">
        <f t="shared" si="1898"/>
        <v>21</v>
      </c>
      <c r="U6774">
        <f t="shared" si="1899"/>
        <v>2</v>
      </c>
      <c r="V6774">
        <f t="shared" ca="1" si="1900"/>
        <v>0.63300000000000001</v>
      </c>
      <c r="W6774">
        <f>INDEX(Solarstrahlungsdaten!$B$13:$G$8772,Übersicht!O6774,Übersicht!$E$10)</f>
        <v>0</v>
      </c>
      <c r="X6774">
        <f t="shared" si="1901"/>
        <v>0</v>
      </c>
      <c r="Y6774">
        <f t="shared" ca="1" si="1902"/>
        <v>0.63300000000000001</v>
      </c>
      <c r="Z6774">
        <f t="shared" ca="1" si="1903"/>
        <v>0</v>
      </c>
      <c r="AA6774">
        <f t="shared" ca="1" si="1904"/>
        <v>0</v>
      </c>
      <c r="AB6774">
        <f t="shared" ca="1" si="1905"/>
        <v>0</v>
      </c>
      <c r="AC6774">
        <f t="shared" ca="1" si="1911"/>
        <v>0</v>
      </c>
      <c r="AD6774">
        <f t="shared" ca="1" si="1894"/>
        <v>0.63300000000000001</v>
      </c>
      <c r="AE6774">
        <f t="shared" ca="1" si="1906"/>
        <v>0</v>
      </c>
      <c r="AF6774">
        <f t="shared" ca="1" si="1907"/>
        <v>0.63300000000000001</v>
      </c>
      <c r="AG6774">
        <f t="shared" ca="1" si="1908"/>
        <v>0</v>
      </c>
      <c r="AH6774">
        <f t="shared" ca="1" si="1909"/>
        <v>1</v>
      </c>
    </row>
    <row r="6775" spans="15:34" x14ac:dyDescent="0.25">
      <c r="O6775">
        <v>6719</v>
      </c>
      <c r="P6775" s="2">
        <f t="shared" si="1910"/>
        <v>44476.916666650373</v>
      </c>
      <c r="Q6775">
        <f t="shared" si="1895"/>
        <v>7</v>
      </c>
      <c r="R6775">
        <f t="shared" si="1896"/>
        <v>10</v>
      </c>
      <c r="S6775">
        <f t="shared" si="1897"/>
        <v>3</v>
      </c>
      <c r="T6775">
        <f t="shared" si="1898"/>
        <v>22</v>
      </c>
      <c r="U6775">
        <f t="shared" si="1899"/>
        <v>2</v>
      </c>
      <c r="V6775">
        <f t="shared" ca="1" si="1900"/>
        <v>0.57189999999999996</v>
      </c>
      <c r="W6775">
        <f>INDEX(Solarstrahlungsdaten!$B$13:$G$8772,Übersicht!O6775,Übersicht!$E$10)</f>
        <v>0</v>
      </c>
      <c r="X6775">
        <f t="shared" si="1901"/>
        <v>0</v>
      </c>
      <c r="Y6775">
        <f t="shared" ca="1" si="1902"/>
        <v>0.57189999999999996</v>
      </c>
      <c r="Z6775">
        <f t="shared" ca="1" si="1903"/>
        <v>0</v>
      </c>
      <c r="AA6775">
        <f t="shared" ca="1" si="1904"/>
        <v>0</v>
      </c>
      <c r="AB6775">
        <f t="shared" ca="1" si="1905"/>
        <v>0</v>
      </c>
      <c r="AC6775">
        <f t="shared" ca="1" si="1911"/>
        <v>0</v>
      </c>
      <c r="AD6775">
        <f t="shared" ca="1" si="1894"/>
        <v>0.57189999999999996</v>
      </c>
      <c r="AE6775">
        <f t="shared" ca="1" si="1906"/>
        <v>0</v>
      </c>
      <c r="AF6775">
        <f t="shared" ca="1" si="1907"/>
        <v>0.57189999999999996</v>
      </c>
      <c r="AG6775">
        <f t="shared" ca="1" si="1908"/>
        <v>0</v>
      </c>
      <c r="AH6775">
        <f t="shared" ca="1" si="1909"/>
        <v>1</v>
      </c>
    </row>
    <row r="6776" spans="15:34" x14ac:dyDescent="0.25">
      <c r="O6776">
        <v>6720</v>
      </c>
      <c r="P6776" s="2">
        <f t="shared" si="1910"/>
        <v>44476.958333317038</v>
      </c>
      <c r="Q6776">
        <f t="shared" si="1895"/>
        <v>7</v>
      </c>
      <c r="R6776">
        <f t="shared" si="1896"/>
        <v>10</v>
      </c>
      <c r="S6776">
        <f t="shared" si="1897"/>
        <v>3</v>
      </c>
      <c r="T6776">
        <f t="shared" si="1898"/>
        <v>23</v>
      </c>
      <c r="U6776">
        <f t="shared" si="1899"/>
        <v>2</v>
      </c>
      <c r="V6776">
        <f t="shared" ca="1" si="1900"/>
        <v>0.43760000000000004</v>
      </c>
      <c r="W6776">
        <f>INDEX(Solarstrahlungsdaten!$B$13:$G$8772,Übersicht!O6776,Übersicht!$E$10)</f>
        <v>0</v>
      </c>
      <c r="X6776">
        <f t="shared" si="1901"/>
        <v>0</v>
      </c>
      <c r="Y6776">
        <f t="shared" ca="1" si="1902"/>
        <v>0.43760000000000004</v>
      </c>
      <c r="Z6776">
        <f t="shared" ca="1" si="1903"/>
        <v>0</v>
      </c>
      <c r="AA6776">
        <f t="shared" ca="1" si="1904"/>
        <v>0</v>
      </c>
      <c r="AB6776">
        <f t="shared" ca="1" si="1905"/>
        <v>0</v>
      </c>
      <c r="AC6776">
        <f t="shared" ca="1" si="1911"/>
        <v>0</v>
      </c>
      <c r="AD6776">
        <f t="shared" ca="1" si="1894"/>
        <v>0.43760000000000004</v>
      </c>
      <c r="AE6776">
        <f t="shared" ca="1" si="1906"/>
        <v>0</v>
      </c>
      <c r="AF6776">
        <f t="shared" ca="1" si="1907"/>
        <v>0.43760000000000004</v>
      </c>
      <c r="AG6776">
        <f t="shared" ca="1" si="1908"/>
        <v>0</v>
      </c>
      <c r="AH6776">
        <f t="shared" ca="1" si="1909"/>
        <v>1</v>
      </c>
    </row>
    <row r="6777" spans="15:34" x14ac:dyDescent="0.25">
      <c r="O6777">
        <v>6721</v>
      </c>
      <c r="P6777" s="2">
        <f t="shared" si="1910"/>
        <v>44476.999999983702</v>
      </c>
      <c r="Q6777">
        <f t="shared" si="1895"/>
        <v>8</v>
      </c>
      <c r="R6777">
        <f t="shared" si="1896"/>
        <v>10</v>
      </c>
      <c r="S6777">
        <f t="shared" si="1897"/>
        <v>1</v>
      </c>
      <c r="T6777">
        <f t="shared" si="1898"/>
        <v>0</v>
      </c>
      <c r="U6777">
        <f t="shared" si="1899"/>
        <v>2</v>
      </c>
      <c r="V6777">
        <f t="shared" ca="1" si="1900"/>
        <v>0.32750000000000001</v>
      </c>
      <c r="W6777">
        <f>INDEX(Solarstrahlungsdaten!$B$13:$G$8772,Übersicht!O6777,Übersicht!$E$10)</f>
        <v>0</v>
      </c>
      <c r="X6777">
        <f t="shared" si="1901"/>
        <v>0</v>
      </c>
      <c r="Y6777">
        <f t="shared" ca="1" si="1902"/>
        <v>0.32750000000000001</v>
      </c>
      <c r="Z6777">
        <f t="shared" ca="1" si="1903"/>
        <v>0</v>
      </c>
      <c r="AA6777">
        <f t="shared" ca="1" si="1904"/>
        <v>0</v>
      </c>
      <c r="AB6777">
        <f t="shared" ca="1" si="1905"/>
        <v>0</v>
      </c>
      <c r="AC6777">
        <f t="shared" ca="1" si="1911"/>
        <v>0</v>
      </c>
      <c r="AD6777">
        <f t="shared" ref="AD6777:AD6840" ca="1" si="1912">Y6777+AA6777-AB6777</f>
        <v>0.32750000000000001</v>
      </c>
      <c r="AE6777">
        <f t="shared" ca="1" si="1906"/>
        <v>0</v>
      </c>
      <c r="AF6777">
        <f t="shared" ca="1" si="1907"/>
        <v>0.32750000000000001</v>
      </c>
      <c r="AG6777">
        <f t="shared" ca="1" si="1908"/>
        <v>0</v>
      </c>
      <c r="AH6777">
        <f t="shared" ca="1" si="1909"/>
        <v>1</v>
      </c>
    </row>
    <row r="6778" spans="15:34" x14ac:dyDescent="0.25">
      <c r="O6778">
        <v>6722</v>
      </c>
      <c r="P6778" s="2">
        <f t="shared" si="1910"/>
        <v>44477.041666650366</v>
      </c>
      <c r="Q6778">
        <f t="shared" ref="Q6778:Q6841" si="1913">DAY(P6778)</f>
        <v>8</v>
      </c>
      <c r="R6778">
        <f t="shared" ref="R6778:R6841" si="1914">MONTH(P6778)</f>
        <v>10</v>
      </c>
      <c r="S6778">
        <f t="shared" ref="S6778:S6841" si="1915">IF(WEEKDAY(P6778)=6,1,IF(WEEKDAY(P6778)=7,2,3))</f>
        <v>1</v>
      </c>
      <c r="T6778">
        <f t="shared" ref="T6778:T6841" si="1916">HOUR(P6778)</f>
        <v>1</v>
      </c>
      <c r="U6778">
        <f t="shared" ref="U6778:U6841" si="1917">IF(AND(P6778&gt;DATE(2021,5,14),P6778&lt;DATE(2021,9,15)),1,IF(AND(P6778&gt;DATE(2021,3,20),P6778&lt;DATE(2021,11,1)),2,0))</f>
        <v>2</v>
      </c>
      <c r="V6778">
        <f t="shared" ref="V6778:V6841" ca="1" si="1918">INDEX($D$57:$L$80,1+T6778,S6778+U6778*3)</f>
        <v>0.24099999999999996</v>
      </c>
      <c r="W6778">
        <f>INDEX(Solarstrahlungsdaten!$B$13:$G$8772,Übersicht!O6778,Übersicht!$E$10)</f>
        <v>0</v>
      </c>
      <c r="X6778">
        <f t="shared" ref="X6778:X6841" si="1919">IF(W6778*$D$9/1000*(1-$D$41)&gt;$D$9*$D$42,$D$9*$D$42,W6778*$D$9/1000*(1-$D$41))</f>
        <v>0</v>
      </c>
      <c r="Y6778">
        <f t="shared" ref="Y6778:Y6841" ca="1" si="1920">V6778-X6778</f>
        <v>0.24099999999999996</v>
      </c>
      <c r="Z6778">
        <f t="shared" ref="Z6778:Z6841" ca="1" si="1921">IF(X6778&gt;V6778,V6778,X6778)</f>
        <v>0</v>
      </c>
      <c r="AA6778">
        <f t="shared" ref="AA6778:AA6841" ca="1" si="1922">IF(Y6778&lt;0, IF(AC6777-Y6778&lt;$D$22, -Y6778, $D$22-AC6777),0)</f>
        <v>0</v>
      </c>
      <c r="AB6778">
        <f t="shared" ref="AB6778:AB6841" ca="1" si="1923">IF(Y6778&gt;0, IF(AC6777-Y6778&gt;0, Y6778, AC6777),0)</f>
        <v>0</v>
      </c>
      <c r="AC6778">
        <f t="shared" ca="1" si="1911"/>
        <v>0</v>
      </c>
      <c r="AD6778">
        <f t="shared" ca="1" si="1912"/>
        <v>0.24099999999999996</v>
      </c>
      <c r="AE6778">
        <f t="shared" ref="AE6778:AE6841" ca="1" si="1924">IF(AD6778&lt;0,-AD6778,0)</f>
        <v>0</v>
      </c>
      <c r="AF6778">
        <f t="shared" ref="AF6778:AF6841" ca="1" si="1925">IF(AD6778&gt;0,AD6778,0)</f>
        <v>0.24099999999999996</v>
      </c>
      <c r="AG6778">
        <f t="shared" ref="AG6778:AG6841" ca="1" si="1926">IF($D$22&gt;0,AC6778/$D$22,0)</f>
        <v>0</v>
      </c>
      <c r="AH6778">
        <f t="shared" ref="AH6778:AH6841" ca="1" si="1927">IF(AC6778&lt;=0,1,0)</f>
        <v>1</v>
      </c>
    </row>
    <row r="6779" spans="15:34" x14ac:dyDescent="0.25">
      <c r="O6779">
        <v>6723</v>
      </c>
      <c r="P6779" s="2">
        <f t="shared" ref="P6779:P6842" si="1928">P6778+TIME(1,,)</f>
        <v>44477.08333331703</v>
      </c>
      <c r="Q6779">
        <f t="shared" si="1913"/>
        <v>8</v>
      </c>
      <c r="R6779">
        <f t="shared" si="1914"/>
        <v>10</v>
      </c>
      <c r="S6779">
        <f t="shared" si="1915"/>
        <v>1</v>
      </c>
      <c r="T6779">
        <f t="shared" si="1916"/>
        <v>2</v>
      </c>
      <c r="U6779">
        <f t="shared" si="1917"/>
        <v>2</v>
      </c>
      <c r="V6779">
        <f t="shared" ca="1" si="1918"/>
        <v>0.19169999999999998</v>
      </c>
      <c r="W6779">
        <f>INDEX(Solarstrahlungsdaten!$B$13:$G$8772,Übersicht!O6779,Übersicht!$E$10)</f>
        <v>0</v>
      </c>
      <c r="X6779">
        <f t="shared" si="1919"/>
        <v>0</v>
      </c>
      <c r="Y6779">
        <f t="shared" ca="1" si="1920"/>
        <v>0.19169999999999998</v>
      </c>
      <c r="Z6779">
        <f t="shared" ca="1" si="1921"/>
        <v>0</v>
      </c>
      <c r="AA6779">
        <f t="shared" ca="1" si="1922"/>
        <v>0</v>
      </c>
      <c r="AB6779">
        <f t="shared" ca="1" si="1923"/>
        <v>0</v>
      </c>
      <c r="AC6779">
        <f t="shared" ref="AC6779:AC6842" ca="1" si="1929">AC6778+AA6779-AB6779</f>
        <v>0</v>
      </c>
      <c r="AD6779">
        <f t="shared" ca="1" si="1912"/>
        <v>0.19169999999999998</v>
      </c>
      <c r="AE6779">
        <f t="shared" ca="1" si="1924"/>
        <v>0</v>
      </c>
      <c r="AF6779">
        <f t="shared" ca="1" si="1925"/>
        <v>0.19169999999999998</v>
      </c>
      <c r="AG6779">
        <f t="shared" ca="1" si="1926"/>
        <v>0</v>
      </c>
      <c r="AH6779">
        <f t="shared" ca="1" si="1927"/>
        <v>1</v>
      </c>
    </row>
    <row r="6780" spans="15:34" x14ac:dyDescent="0.25">
      <c r="O6780">
        <v>6724</v>
      </c>
      <c r="P6780" s="2">
        <f t="shared" si="1928"/>
        <v>44477.124999983695</v>
      </c>
      <c r="Q6780">
        <f t="shared" si="1913"/>
        <v>8</v>
      </c>
      <c r="R6780">
        <f t="shared" si="1914"/>
        <v>10</v>
      </c>
      <c r="S6780">
        <f t="shared" si="1915"/>
        <v>1</v>
      </c>
      <c r="T6780">
        <f t="shared" si="1916"/>
        <v>3</v>
      </c>
      <c r="U6780">
        <f t="shared" si="1917"/>
        <v>2</v>
      </c>
      <c r="V6780">
        <f t="shared" ca="1" si="1918"/>
        <v>0.1767</v>
      </c>
      <c r="W6780">
        <f>INDEX(Solarstrahlungsdaten!$B$13:$G$8772,Übersicht!O6780,Übersicht!$E$10)</f>
        <v>0</v>
      </c>
      <c r="X6780">
        <f t="shared" si="1919"/>
        <v>0</v>
      </c>
      <c r="Y6780">
        <f t="shared" ca="1" si="1920"/>
        <v>0.1767</v>
      </c>
      <c r="Z6780">
        <f t="shared" ca="1" si="1921"/>
        <v>0</v>
      </c>
      <c r="AA6780">
        <f t="shared" ca="1" si="1922"/>
        <v>0</v>
      </c>
      <c r="AB6780">
        <f t="shared" ca="1" si="1923"/>
        <v>0</v>
      </c>
      <c r="AC6780">
        <f t="shared" ca="1" si="1929"/>
        <v>0</v>
      </c>
      <c r="AD6780">
        <f t="shared" ca="1" si="1912"/>
        <v>0.1767</v>
      </c>
      <c r="AE6780">
        <f t="shared" ca="1" si="1924"/>
        <v>0</v>
      </c>
      <c r="AF6780">
        <f t="shared" ca="1" si="1925"/>
        <v>0.1767</v>
      </c>
      <c r="AG6780">
        <f t="shared" ca="1" si="1926"/>
        <v>0</v>
      </c>
      <c r="AH6780">
        <f t="shared" ca="1" si="1927"/>
        <v>1</v>
      </c>
    </row>
    <row r="6781" spans="15:34" x14ac:dyDescent="0.25">
      <c r="O6781">
        <v>6725</v>
      </c>
      <c r="P6781" s="2">
        <f t="shared" si="1928"/>
        <v>44477.166666650359</v>
      </c>
      <c r="Q6781">
        <f t="shared" si="1913"/>
        <v>8</v>
      </c>
      <c r="R6781">
        <f t="shared" si="1914"/>
        <v>10</v>
      </c>
      <c r="S6781">
        <f t="shared" si="1915"/>
        <v>1</v>
      </c>
      <c r="T6781">
        <f t="shared" si="1916"/>
        <v>4</v>
      </c>
      <c r="U6781">
        <f t="shared" si="1917"/>
        <v>2</v>
      </c>
      <c r="V6781">
        <f t="shared" ca="1" si="1918"/>
        <v>0.1726</v>
      </c>
      <c r="W6781">
        <f>INDEX(Solarstrahlungsdaten!$B$13:$G$8772,Übersicht!O6781,Übersicht!$E$10)</f>
        <v>0</v>
      </c>
      <c r="X6781">
        <f t="shared" si="1919"/>
        <v>0</v>
      </c>
      <c r="Y6781">
        <f t="shared" ca="1" si="1920"/>
        <v>0.1726</v>
      </c>
      <c r="Z6781">
        <f t="shared" ca="1" si="1921"/>
        <v>0</v>
      </c>
      <c r="AA6781">
        <f t="shared" ca="1" si="1922"/>
        <v>0</v>
      </c>
      <c r="AB6781">
        <f t="shared" ca="1" si="1923"/>
        <v>0</v>
      </c>
      <c r="AC6781">
        <f t="shared" ca="1" si="1929"/>
        <v>0</v>
      </c>
      <c r="AD6781">
        <f t="shared" ca="1" si="1912"/>
        <v>0.1726</v>
      </c>
      <c r="AE6781">
        <f t="shared" ca="1" si="1924"/>
        <v>0</v>
      </c>
      <c r="AF6781">
        <f t="shared" ca="1" si="1925"/>
        <v>0.1726</v>
      </c>
      <c r="AG6781">
        <f t="shared" ca="1" si="1926"/>
        <v>0</v>
      </c>
      <c r="AH6781">
        <f t="shared" ca="1" si="1927"/>
        <v>1</v>
      </c>
    </row>
    <row r="6782" spans="15:34" x14ac:dyDescent="0.25">
      <c r="O6782">
        <v>6726</v>
      </c>
      <c r="P6782" s="2">
        <f t="shared" si="1928"/>
        <v>44477.208333317023</v>
      </c>
      <c r="Q6782">
        <f t="shared" si="1913"/>
        <v>8</v>
      </c>
      <c r="R6782">
        <f t="shared" si="1914"/>
        <v>10</v>
      </c>
      <c r="S6782">
        <f t="shared" si="1915"/>
        <v>1</v>
      </c>
      <c r="T6782">
        <f t="shared" si="1916"/>
        <v>5</v>
      </c>
      <c r="U6782">
        <f t="shared" si="1917"/>
        <v>2</v>
      </c>
      <c r="V6782">
        <f t="shared" ca="1" si="1918"/>
        <v>0.17650000000000002</v>
      </c>
      <c r="W6782">
        <f>INDEX(Solarstrahlungsdaten!$B$13:$G$8772,Übersicht!O6782,Übersicht!$E$10)</f>
        <v>0</v>
      </c>
      <c r="X6782">
        <f t="shared" si="1919"/>
        <v>0</v>
      </c>
      <c r="Y6782">
        <f t="shared" ca="1" si="1920"/>
        <v>0.17650000000000002</v>
      </c>
      <c r="Z6782">
        <f t="shared" ca="1" si="1921"/>
        <v>0</v>
      </c>
      <c r="AA6782">
        <f t="shared" ca="1" si="1922"/>
        <v>0</v>
      </c>
      <c r="AB6782">
        <f t="shared" ca="1" si="1923"/>
        <v>0</v>
      </c>
      <c r="AC6782">
        <f t="shared" ca="1" si="1929"/>
        <v>0</v>
      </c>
      <c r="AD6782">
        <f t="shared" ca="1" si="1912"/>
        <v>0.17650000000000002</v>
      </c>
      <c r="AE6782">
        <f t="shared" ca="1" si="1924"/>
        <v>0</v>
      </c>
      <c r="AF6782">
        <f t="shared" ca="1" si="1925"/>
        <v>0.17650000000000002</v>
      </c>
      <c r="AG6782">
        <f t="shared" ca="1" si="1926"/>
        <v>0</v>
      </c>
      <c r="AH6782">
        <f t="shared" ca="1" si="1927"/>
        <v>1</v>
      </c>
    </row>
    <row r="6783" spans="15:34" x14ac:dyDescent="0.25">
      <c r="O6783">
        <v>6727</v>
      </c>
      <c r="P6783" s="2">
        <f t="shared" si="1928"/>
        <v>44477.249999983687</v>
      </c>
      <c r="Q6783">
        <f t="shared" si="1913"/>
        <v>8</v>
      </c>
      <c r="R6783">
        <f t="shared" si="1914"/>
        <v>10</v>
      </c>
      <c r="S6783">
        <f t="shared" si="1915"/>
        <v>1</v>
      </c>
      <c r="T6783">
        <f t="shared" si="1916"/>
        <v>6</v>
      </c>
      <c r="U6783">
        <f t="shared" si="1917"/>
        <v>2</v>
      </c>
      <c r="V6783">
        <f t="shared" ca="1" si="1918"/>
        <v>0.2135</v>
      </c>
      <c r="W6783">
        <f>INDEX(Solarstrahlungsdaten!$B$13:$G$8772,Übersicht!O6783,Übersicht!$E$10)</f>
        <v>13.895</v>
      </c>
      <c r="X6783">
        <f t="shared" si="1919"/>
        <v>4.7798799999999995E-2</v>
      </c>
      <c r="Y6783">
        <f t="shared" ca="1" si="1920"/>
        <v>0.16570119999999999</v>
      </c>
      <c r="Z6783">
        <f t="shared" ca="1" si="1921"/>
        <v>4.7798799999999995E-2</v>
      </c>
      <c r="AA6783">
        <f t="shared" ca="1" si="1922"/>
        <v>0</v>
      </c>
      <c r="AB6783">
        <f t="shared" ca="1" si="1923"/>
        <v>0</v>
      </c>
      <c r="AC6783">
        <f t="shared" ca="1" si="1929"/>
        <v>0</v>
      </c>
      <c r="AD6783">
        <f t="shared" ca="1" si="1912"/>
        <v>0.16570119999999999</v>
      </c>
      <c r="AE6783">
        <f t="shared" ca="1" si="1924"/>
        <v>0</v>
      </c>
      <c r="AF6783">
        <f t="shared" ca="1" si="1925"/>
        <v>0.16570119999999999</v>
      </c>
      <c r="AG6783">
        <f t="shared" ca="1" si="1926"/>
        <v>0</v>
      </c>
      <c r="AH6783">
        <f t="shared" ca="1" si="1927"/>
        <v>1</v>
      </c>
    </row>
    <row r="6784" spans="15:34" x14ac:dyDescent="0.25">
      <c r="O6784">
        <v>6728</v>
      </c>
      <c r="P6784" s="2">
        <f t="shared" si="1928"/>
        <v>44477.291666650352</v>
      </c>
      <c r="Q6784">
        <f t="shared" si="1913"/>
        <v>8</v>
      </c>
      <c r="R6784">
        <f t="shared" si="1914"/>
        <v>10</v>
      </c>
      <c r="S6784">
        <f t="shared" si="1915"/>
        <v>1</v>
      </c>
      <c r="T6784">
        <f t="shared" si="1916"/>
        <v>7</v>
      </c>
      <c r="U6784">
        <f t="shared" si="1917"/>
        <v>2</v>
      </c>
      <c r="V6784">
        <f t="shared" ca="1" si="1918"/>
        <v>0.3322</v>
      </c>
      <c r="W6784">
        <f>INDEX(Solarstrahlungsdaten!$B$13:$G$8772,Übersicht!O6784,Übersicht!$E$10)</f>
        <v>58.305</v>
      </c>
      <c r="X6784">
        <f t="shared" si="1919"/>
        <v>0.2005692</v>
      </c>
      <c r="Y6784">
        <f t="shared" ca="1" si="1920"/>
        <v>0.13163079999999999</v>
      </c>
      <c r="Z6784">
        <f t="shared" ca="1" si="1921"/>
        <v>0.2005692</v>
      </c>
      <c r="AA6784">
        <f t="shared" ca="1" si="1922"/>
        <v>0</v>
      </c>
      <c r="AB6784">
        <f t="shared" ca="1" si="1923"/>
        <v>0</v>
      </c>
      <c r="AC6784">
        <f t="shared" ca="1" si="1929"/>
        <v>0</v>
      </c>
      <c r="AD6784">
        <f t="shared" ca="1" si="1912"/>
        <v>0.13163079999999999</v>
      </c>
      <c r="AE6784">
        <f t="shared" ca="1" si="1924"/>
        <v>0</v>
      </c>
      <c r="AF6784">
        <f t="shared" ca="1" si="1925"/>
        <v>0.13163079999999999</v>
      </c>
      <c r="AG6784">
        <f t="shared" ca="1" si="1926"/>
        <v>0</v>
      </c>
      <c r="AH6784">
        <f t="shared" ca="1" si="1927"/>
        <v>1</v>
      </c>
    </row>
    <row r="6785" spans="15:34" x14ac:dyDescent="0.25">
      <c r="O6785">
        <v>6729</v>
      </c>
      <c r="P6785" s="2">
        <f t="shared" si="1928"/>
        <v>44477.333333317016</v>
      </c>
      <c r="Q6785">
        <f t="shared" si="1913"/>
        <v>8</v>
      </c>
      <c r="R6785">
        <f t="shared" si="1914"/>
        <v>10</v>
      </c>
      <c r="S6785">
        <f t="shared" si="1915"/>
        <v>1</v>
      </c>
      <c r="T6785">
        <f t="shared" si="1916"/>
        <v>8</v>
      </c>
      <c r="U6785">
        <f t="shared" si="1917"/>
        <v>2</v>
      </c>
      <c r="V6785">
        <f t="shared" ca="1" si="1918"/>
        <v>0.48790000000000006</v>
      </c>
      <c r="W6785">
        <f>INDEX(Solarstrahlungsdaten!$B$13:$G$8772,Übersicht!O6785,Übersicht!$E$10)</f>
        <v>47.12</v>
      </c>
      <c r="X6785">
        <f t="shared" si="1919"/>
        <v>0.16209279999999998</v>
      </c>
      <c r="Y6785">
        <f t="shared" ca="1" si="1920"/>
        <v>0.32580720000000007</v>
      </c>
      <c r="Z6785">
        <f t="shared" ca="1" si="1921"/>
        <v>0.16209279999999998</v>
      </c>
      <c r="AA6785">
        <f t="shared" ca="1" si="1922"/>
        <v>0</v>
      </c>
      <c r="AB6785">
        <f t="shared" ca="1" si="1923"/>
        <v>0</v>
      </c>
      <c r="AC6785">
        <f t="shared" ca="1" si="1929"/>
        <v>0</v>
      </c>
      <c r="AD6785">
        <f t="shared" ca="1" si="1912"/>
        <v>0.32580720000000007</v>
      </c>
      <c r="AE6785">
        <f t="shared" ca="1" si="1924"/>
        <v>0</v>
      </c>
      <c r="AF6785">
        <f t="shared" ca="1" si="1925"/>
        <v>0.32580720000000007</v>
      </c>
      <c r="AG6785">
        <f t="shared" ca="1" si="1926"/>
        <v>0</v>
      </c>
      <c r="AH6785">
        <f t="shared" ca="1" si="1927"/>
        <v>1</v>
      </c>
    </row>
    <row r="6786" spans="15:34" x14ac:dyDescent="0.25">
      <c r="O6786">
        <v>6730</v>
      </c>
      <c r="P6786" s="2">
        <f t="shared" si="1928"/>
        <v>44477.37499998368</v>
      </c>
      <c r="Q6786">
        <f t="shared" si="1913"/>
        <v>8</v>
      </c>
      <c r="R6786">
        <f t="shared" si="1914"/>
        <v>10</v>
      </c>
      <c r="S6786">
        <f t="shared" si="1915"/>
        <v>1</v>
      </c>
      <c r="T6786">
        <f t="shared" si="1916"/>
        <v>9</v>
      </c>
      <c r="U6786">
        <f t="shared" si="1917"/>
        <v>2</v>
      </c>
      <c r="V6786">
        <f t="shared" ca="1" si="1918"/>
        <v>0.5857</v>
      </c>
      <c r="W6786">
        <f>INDEX(Solarstrahlungsdaten!$B$13:$G$8772,Übersicht!O6786,Übersicht!$E$10)</f>
        <v>46.15</v>
      </c>
      <c r="X6786">
        <f t="shared" si="1919"/>
        <v>0.15875599999999998</v>
      </c>
      <c r="Y6786">
        <f t="shared" ca="1" si="1920"/>
        <v>0.42694399999999999</v>
      </c>
      <c r="Z6786">
        <f t="shared" ca="1" si="1921"/>
        <v>0.15875599999999998</v>
      </c>
      <c r="AA6786">
        <f t="shared" ca="1" si="1922"/>
        <v>0</v>
      </c>
      <c r="AB6786">
        <f t="shared" ca="1" si="1923"/>
        <v>0</v>
      </c>
      <c r="AC6786">
        <f t="shared" ca="1" si="1929"/>
        <v>0</v>
      </c>
      <c r="AD6786">
        <f t="shared" ca="1" si="1912"/>
        <v>0.42694399999999999</v>
      </c>
      <c r="AE6786">
        <f t="shared" ca="1" si="1924"/>
        <v>0</v>
      </c>
      <c r="AF6786">
        <f t="shared" ca="1" si="1925"/>
        <v>0.42694399999999999</v>
      </c>
      <c r="AG6786">
        <f t="shared" ca="1" si="1926"/>
        <v>0</v>
      </c>
      <c r="AH6786">
        <f t="shared" ca="1" si="1927"/>
        <v>1</v>
      </c>
    </row>
    <row r="6787" spans="15:34" x14ac:dyDescent="0.25">
      <c r="O6787">
        <v>6731</v>
      </c>
      <c r="P6787" s="2">
        <f t="shared" si="1928"/>
        <v>44477.416666650344</v>
      </c>
      <c r="Q6787">
        <f t="shared" si="1913"/>
        <v>8</v>
      </c>
      <c r="R6787">
        <f t="shared" si="1914"/>
        <v>10</v>
      </c>
      <c r="S6787">
        <f t="shared" si="1915"/>
        <v>1</v>
      </c>
      <c r="T6787">
        <f t="shared" si="1916"/>
        <v>10</v>
      </c>
      <c r="U6787">
        <f t="shared" si="1917"/>
        <v>2</v>
      </c>
      <c r="V6787">
        <f t="shared" ca="1" si="1918"/>
        <v>0.64139999999999997</v>
      </c>
      <c r="W6787">
        <f>INDEX(Solarstrahlungsdaten!$B$13:$G$8772,Übersicht!O6787,Übersicht!$E$10)</f>
        <v>50.79</v>
      </c>
      <c r="X6787">
        <f t="shared" si="1919"/>
        <v>0.1747176</v>
      </c>
      <c r="Y6787">
        <f t="shared" ca="1" si="1920"/>
        <v>0.46668239999999994</v>
      </c>
      <c r="Z6787">
        <f t="shared" ca="1" si="1921"/>
        <v>0.1747176</v>
      </c>
      <c r="AA6787">
        <f t="shared" ca="1" si="1922"/>
        <v>0</v>
      </c>
      <c r="AB6787">
        <f t="shared" ca="1" si="1923"/>
        <v>0</v>
      </c>
      <c r="AC6787">
        <f t="shared" ca="1" si="1929"/>
        <v>0</v>
      </c>
      <c r="AD6787">
        <f t="shared" ca="1" si="1912"/>
        <v>0.46668239999999994</v>
      </c>
      <c r="AE6787">
        <f t="shared" ca="1" si="1924"/>
        <v>0</v>
      </c>
      <c r="AF6787">
        <f t="shared" ca="1" si="1925"/>
        <v>0.46668239999999994</v>
      </c>
      <c r="AG6787">
        <f t="shared" ca="1" si="1926"/>
        <v>0</v>
      </c>
      <c r="AH6787">
        <f t="shared" ca="1" si="1927"/>
        <v>1</v>
      </c>
    </row>
    <row r="6788" spans="15:34" x14ac:dyDescent="0.25">
      <c r="O6788">
        <v>6732</v>
      </c>
      <c r="P6788" s="2">
        <f t="shared" si="1928"/>
        <v>44477.458333317009</v>
      </c>
      <c r="Q6788">
        <f t="shared" si="1913"/>
        <v>8</v>
      </c>
      <c r="R6788">
        <f t="shared" si="1914"/>
        <v>10</v>
      </c>
      <c r="S6788">
        <f t="shared" si="1915"/>
        <v>1</v>
      </c>
      <c r="T6788">
        <f t="shared" si="1916"/>
        <v>11</v>
      </c>
      <c r="U6788">
        <f t="shared" si="1917"/>
        <v>2</v>
      </c>
      <c r="V6788">
        <f t="shared" ca="1" si="1918"/>
        <v>0.67979999999999996</v>
      </c>
      <c r="W6788">
        <f>INDEX(Solarstrahlungsdaten!$B$13:$G$8772,Übersicht!O6788,Übersicht!$E$10)</f>
        <v>62.05</v>
      </c>
      <c r="X6788">
        <f t="shared" si="1919"/>
        <v>0.21345199999999998</v>
      </c>
      <c r="Y6788">
        <f t="shared" ca="1" si="1920"/>
        <v>0.46634799999999998</v>
      </c>
      <c r="Z6788">
        <f t="shared" ca="1" si="1921"/>
        <v>0.21345199999999998</v>
      </c>
      <c r="AA6788">
        <f t="shared" ca="1" si="1922"/>
        <v>0</v>
      </c>
      <c r="AB6788">
        <f t="shared" ca="1" si="1923"/>
        <v>0</v>
      </c>
      <c r="AC6788">
        <f t="shared" ca="1" si="1929"/>
        <v>0</v>
      </c>
      <c r="AD6788">
        <f t="shared" ca="1" si="1912"/>
        <v>0.46634799999999998</v>
      </c>
      <c r="AE6788">
        <f t="shared" ca="1" si="1924"/>
        <v>0</v>
      </c>
      <c r="AF6788">
        <f t="shared" ca="1" si="1925"/>
        <v>0.46634799999999998</v>
      </c>
      <c r="AG6788">
        <f t="shared" ca="1" si="1926"/>
        <v>0</v>
      </c>
      <c r="AH6788">
        <f t="shared" ca="1" si="1927"/>
        <v>1</v>
      </c>
    </row>
    <row r="6789" spans="15:34" x14ac:dyDescent="0.25">
      <c r="O6789">
        <v>6733</v>
      </c>
      <c r="P6789" s="2">
        <f t="shared" si="1928"/>
        <v>44477.499999983673</v>
      </c>
      <c r="Q6789">
        <f t="shared" si="1913"/>
        <v>8</v>
      </c>
      <c r="R6789">
        <f t="shared" si="1914"/>
        <v>10</v>
      </c>
      <c r="S6789">
        <f t="shared" si="1915"/>
        <v>1</v>
      </c>
      <c r="T6789">
        <f t="shared" si="1916"/>
        <v>12</v>
      </c>
      <c r="U6789">
        <f t="shared" si="1917"/>
        <v>2</v>
      </c>
      <c r="V6789">
        <f t="shared" ca="1" si="1918"/>
        <v>0.71639999999999993</v>
      </c>
      <c r="W6789">
        <f>INDEX(Solarstrahlungsdaten!$B$13:$G$8772,Übersicht!O6789,Übersicht!$E$10)</f>
        <v>46.19</v>
      </c>
      <c r="X6789">
        <f t="shared" si="1919"/>
        <v>0.15889359999999997</v>
      </c>
      <c r="Y6789">
        <f t="shared" ca="1" si="1920"/>
        <v>0.55750639999999996</v>
      </c>
      <c r="Z6789">
        <f t="shared" ca="1" si="1921"/>
        <v>0.15889359999999997</v>
      </c>
      <c r="AA6789">
        <f t="shared" ca="1" si="1922"/>
        <v>0</v>
      </c>
      <c r="AB6789">
        <f t="shared" ca="1" si="1923"/>
        <v>0</v>
      </c>
      <c r="AC6789">
        <f t="shared" ca="1" si="1929"/>
        <v>0</v>
      </c>
      <c r="AD6789">
        <f t="shared" ca="1" si="1912"/>
        <v>0.55750639999999996</v>
      </c>
      <c r="AE6789">
        <f t="shared" ca="1" si="1924"/>
        <v>0</v>
      </c>
      <c r="AF6789">
        <f t="shared" ca="1" si="1925"/>
        <v>0.55750639999999996</v>
      </c>
      <c r="AG6789">
        <f t="shared" ca="1" si="1926"/>
        <v>0</v>
      </c>
      <c r="AH6789">
        <f t="shared" ca="1" si="1927"/>
        <v>1</v>
      </c>
    </row>
    <row r="6790" spans="15:34" x14ac:dyDescent="0.25">
      <c r="O6790">
        <v>6734</v>
      </c>
      <c r="P6790" s="2">
        <f t="shared" si="1928"/>
        <v>44477.541666650337</v>
      </c>
      <c r="Q6790">
        <f t="shared" si="1913"/>
        <v>8</v>
      </c>
      <c r="R6790">
        <f t="shared" si="1914"/>
        <v>10</v>
      </c>
      <c r="S6790">
        <f t="shared" si="1915"/>
        <v>1</v>
      </c>
      <c r="T6790">
        <f t="shared" si="1916"/>
        <v>13</v>
      </c>
      <c r="U6790">
        <f t="shared" si="1917"/>
        <v>2</v>
      </c>
      <c r="V6790">
        <f t="shared" ca="1" si="1918"/>
        <v>0.72220000000000006</v>
      </c>
      <c r="W6790">
        <f>INDEX(Solarstrahlungsdaten!$B$13:$G$8772,Übersicht!O6790,Übersicht!$E$10)</f>
        <v>51.73</v>
      </c>
      <c r="X6790">
        <f t="shared" si="1919"/>
        <v>0.1779512</v>
      </c>
      <c r="Y6790">
        <f t="shared" ca="1" si="1920"/>
        <v>0.54424880000000009</v>
      </c>
      <c r="Z6790">
        <f t="shared" ca="1" si="1921"/>
        <v>0.1779512</v>
      </c>
      <c r="AA6790">
        <f t="shared" ca="1" si="1922"/>
        <v>0</v>
      </c>
      <c r="AB6790">
        <f t="shared" ca="1" si="1923"/>
        <v>0</v>
      </c>
      <c r="AC6790">
        <f t="shared" ca="1" si="1929"/>
        <v>0</v>
      </c>
      <c r="AD6790">
        <f t="shared" ca="1" si="1912"/>
        <v>0.54424880000000009</v>
      </c>
      <c r="AE6790">
        <f t="shared" ca="1" si="1924"/>
        <v>0</v>
      </c>
      <c r="AF6790">
        <f t="shared" ca="1" si="1925"/>
        <v>0.54424880000000009</v>
      </c>
      <c r="AG6790">
        <f t="shared" ca="1" si="1926"/>
        <v>0</v>
      </c>
      <c r="AH6790">
        <f t="shared" ca="1" si="1927"/>
        <v>1</v>
      </c>
    </row>
    <row r="6791" spans="15:34" x14ac:dyDescent="0.25">
      <c r="O6791">
        <v>6735</v>
      </c>
      <c r="P6791" s="2">
        <f t="shared" si="1928"/>
        <v>44477.583333317001</v>
      </c>
      <c r="Q6791">
        <f t="shared" si="1913"/>
        <v>8</v>
      </c>
      <c r="R6791">
        <f t="shared" si="1914"/>
        <v>10</v>
      </c>
      <c r="S6791">
        <f t="shared" si="1915"/>
        <v>1</v>
      </c>
      <c r="T6791">
        <f t="shared" si="1916"/>
        <v>14</v>
      </c>
      <c r="U6791">
        <f t="shared" si="1917"/>
        <v>2</v>
      </c>
      <c r="V6791">
        <f t="shared" ca="1" si="1918"/>
        <v>0.66100000000000003</v>
      </c>
      <c r="W6791">
        <f>INDEX(Solarstrahlungsdaten!$B$13:$G$8772,Übersicht!O6791,Übersicht!$E$10)</f>
        <v>60.13</v>
      </c>
      <c r="X6791">
        <f t="shared" si="1919"/>
        <v>0.20684720000000001</v>
      </c>
      <c r="Y6791">
        <f t="shared" ca="1" si="1920"/>
        <v>0.45415280000000002</v>
      </c>
      <c r="Z6791">
        <f t="shared" ca="1" si="1921"/>
        <v>0.20684720000000001</v>
      </c>
      <c r="AA6791">
        <f t="shared" ca="1" si="1922"/>
        <v>0</v>
      </c>
      <c r="AB6791">
        <f t="shared" ca="1" si="1923"/>
        <v>0</v>
      </c>
      <c r="AC6791">
        <f t="shared" ca="1" si="1929"/>
        <v>0</v>
      </c>
      <c r="AD6791">
        <f t="shared" ca="1" si="1912"/>
        <v>0.45415280000000002</v>
      </c>
      <c r="AE6791">
        <f t="shared" ca="1" si="1924"/>
        <v>0</v>
      </c>
      <c r="AF6791">
        <f t="shared" ca="1" si="1925"/>
        <v>0.45415280000000002</v>
      </c>
      <c r="AG6791">
        <f t="shared" ca="1" si="1926"/>
        <v>0</v>
      </c>
      <c r="AH6791">
        <f t="shared" ca="1" si="1927"/>
        <v>1</v>
      </c>
    </row>
    <row r="6792" spans="15:34" x14ac:dyDescent="0.25">
      <c r="O6792">
        <v>6736</v>
      </c>
      <c r="P6792" s="2">
        <f t="shared" si="1928"/>
        <v>44477.624999983665</v>
      </c>
      <c r="Q6792">
        <f t="shared" si="1913"/>
        <v>8</v>
      </c>
      <c r="R6792">
        <f t="shared" si="1914"/>
        <v>10</v>
      </c>
      <c r="S6792">
        <f t="shared" si="1915"/>
        <v>1</v>
      </c>
      <c r="T6792">
        <f t="shared" si="1916"/>
        <v>15</v>
      </c>
      <c r="U6792">
        <f t="shared" si="1917"/>
        <v>2</v>
      </c>
      <c r="V6792">
        <f t="shared" ca="1" si="1918"/>
        <v>0.60459999999999992</v>
      </c>
      <c r="W6792">
        <f>INDEX(Solarstrahlungsdaten!$B$13:$G$8772,Übersicht!O6792,Übersicht!$E$10)</f>
        <v>57.12</v>
      </c>
      <c r="X6792">
        <f t="shared" si="1919"/>
        <v>0.1964928</v>
      </c>
      <c r="Y6792">
        <f t="shared" ca="1" si="1920"/>
        <v>0.40810719999999989</v>
      </c>
      <c r="Z6792">
        <f t="shared" ca="1" si="1921"/>
        <v>0.1964928</v>
      </c>
      <c r="AA6792">
        <f t="shared" ca="1" si="1922"/>
        <v>0</v>
      </c>
      <c r="AB6792">
        <f t="shared" ca="1" si="1923"/>
        <v>0</v>
      </c>
      <c r="AC6792">
        <f t="shared" ca="1" si="1929"/>
        <v>0</v>
      </c>
      <c r="AD6792">
        <f t="shared" ca="1" si="1912"/>
        <v>0.40810719999999989</v>
      </c>
      <c r="AE6792">
        <f t="shared" ca="1" si="1924"/>
        <v>0</v>
      </c>
      <c r="AF6792">
        <f t="shared" ca="1" si="1925"/>
        <v>0.40810719999999989</v>
      </c>
      <c r="AG6792">
        <f t="shared" ca="1" si="1926"/>
        <v>0</v>
      </c>
      <c r="AH6792">
        <f t="shared" ca="1" si="1927"/>
        <v>1</v>
      </c>
    </row>
    <row r="6793" spans="15:34" x14ac:dyDescent="0.25">
      <c r="O6793">
        <v>6737</v>
      </c>
      <c r="P6793" s="2">
        <f t="shared" si="1928"/>
        <v>44477.66666665033</v>
      </c>
      <c r="Q6793">
        <f t="shared" si="1913"/>
        <v>8</v>
      </c>
      <c r="R6793">
        <f t="shared" si="1914"/>
        <v>10</v>
      </c>
      <c r="S6793">
        <f t="shared" si="1915"/>
        <v>1</v>
      </c>
      <c r="T6793">
        <f t="shared" si="1916"/>
        <v>16</v>
      </c>
      <c r="U6793">
        <f t="shared" si="1917"/>
        <v>2</v>
      </c>
      <c r="V6793">
        <f t="shared" ca="1" si="1918"/>
        <v>0.58279999999999998</v>
      </c>
      <c r="W6793">
        <f>INDEX(Solarstrahlungsdaten!$B$13:$G$8772,Übersicht!O6793,Übersicht!$E$10)</f>
        <v>16.369999999999997</v>
      </c>
      <c r="X6793">
        <f t="shared" si="1919"/>
        <v>5.6312799999999996E-2</v>
      </c>
      <c r="Y6793">
        <f t="shared" ca="1" si="1920"/>
        <v>0.52648720000000004</v>
      </c>
      <c r="Z6793">
        <f t="shared" ca="1" si="1921"/>
        <v>5.6312799999999996E-2</v>
      </c>
      <c r="AA6793">
        <f t="shared" ca="1" si="1922"/>
        <v>0</v>
      </c>
      <c r="AB6793">
        <f t="shared" ca="1" si="1923"/>
        <v>0</v>
      </c>
      <c r="AC6793">
        <f t="shared" ca="1" si="1929"/>
        <v>0</v>
      </c>
      <c r="AD6793">
        <f t="shared" ca="1" si="1912"/>
        <v>0.52648720000000004</v>
      </c>
      <c r="AE6793">
        <f t="shared" ca="1" si="1924"/>
        <v>0</v>
      </c>
      <c r="AF6793">
        <f t="shared" ca="1" si="1925"/>
        <v>0.52648720000000004</v>
      </c>
      <c r="AG6793">
        <f t="shared" ca="1" si="1926"/>
        <v>0</v>
      </c>
      <c r="AH6793">
        <f t="shared" ca="1" si="1927"/>
        <v>1</v>
      </c>
    </row>
    <row r="6794" spans="15:34" x14ac:dyDescent="0.25">
      <c r="O6794">
        <v>6738</v>
      </c>
      <c r="P6794" s="2">
        <f t="shared" si="1928"/>
        <v>44477.708333316994</v>
      </c>
      <c r="Q6794">
        <f t="shared" si="1913"/>
        <v>8</v>
      </c>
      <c r="R6794">
        <f t="shared" si="1914"/>
        <v>10</v>
      </c>
      <c r="S6794">
        <f t="shared" si="1915"/>
        <v>1</v>
      </c>
      <c r="T6794">
        <f t="shared" si="1916"/>
        <v>17</v>
      </c>
      <c r="U6794">
        <f t="shared" si="1917"/>
        <v>2</v>
      </c>
      <c r="V6794">
        <f t="shared" ca="1" si="1918"/>
        <v>0.61920000000000008</v>
      </c>
      <c r="W6794">
        <f>INDEX(Solarstrahlungsdaten!$B$13:$G$8772,Übersicht!O6794,Übersicht!$E$10)</f>
        <v>0</v>
      </c>
      <c r="X6794">
        <f t="shared" si="1919"/>
        <v>0</v>
      </c>
      <c r="Y6794">
        <f t="shared" ca="1" si="1920"/>
        <v>0.61920000000000008</v>
      </c>
      <c r="Z6794">
        <f t="shared" ca="1" si="1921"/>
        <v>0</v>
      </c>
      <c r="AA6794">
        <f t="shared" ca="1" si="1922"/>
        <v>0</v>
      </c>
      <c r="AB6794">
        <f t="shared" ca="1" si="1923"/>
        <v>0</v>
      </c>
      <c r="AC6794">
        <f t="shared" ca="1" si="1929"/>
        <v>0</v>
      </c>
      <c r="AD6794">
        <f t="shared" ca="1" si="1912"/>
        <v>0.61920000000000008</v>
      </c>
      <c r="AE6794">
        <f t="shared" ca="1" si="1924"/>
        <v>0</v>
      </c>
      <c r="AF6794">
        <f t="shared" ca="1" si="1925"/>
        <v>0.61920000000000008</v>
      </c>
      <c r="AG6794">
        <f t="shared" ca="1" si="1926"/>
        <v>0</v>
      </c>
      <c r="AH6794">
        <f t="shared" ca="1" si="1927"/>
        <v>1</v>
      </c>
    </row>
    <row r="6795" spans="15:34" x14ac:dyDescent="0.25">
      <c r="O6795">
        <v>6739</v>
      </c>
      <c r="P6795" s="2">
        <f t="shared" si="1928"/>
        <v>44477.749999983658</v>
      </c>
      <c r="Q6795">
        <f t="shared" si="1913"/>
        <v>8</v>
      </c>
      <c r="R6795">
        <f t="shared" si="1914"/>
        <v>10</v>
      </c>
      <c r="S6795">
        <f t="shared" si="1915"/>
        <v>1</v>
      </c>
      <c r="T6795">
        <f t="shared" si="1916"/>
        <v>18</v>
      </c>
      <c r="U6795">
        <f t="shared" si="1917"/>
        <v>2</v>
      </c>
      <c r="V6795">
        <f t="shared" ca="1" si="1918"/>
        <v>0.70809999999999995</v>
      </c>
      <c r="W6795">
        <f>INDEX(Solarstrahlungsdaten!$B$13:$G$8772,Übersicht!O6795,Übersicht!$E$10)</f>
        <v>0</v>
      </c>
      <c r="X6795">
        <f t="shared" si="1919"/>
        <v>0</v>
      </c>
      <c r="Y6795">
        <f t="shared" ca="1" si="1920"/>
        <v>0.70809999999999995</v>
      </c>
      <c r="Z6795">
        <f t="shared" ca="1" si="1921"/>
        <v>0</v>
      </c>
      <c r="AA6795">
        <f t="shared" ca="1" si="1922"/>
        <v>0</v>
      </c>
      <c r="AB6795">
        <f t="shared" ca="1" si="1923"/>
        <v>0</v>
      </c>
      <c r="AC6795">
        <f t="shared" ca="1" si="1929"/>
        <v>0</v>
      </c>
      <c r="AD6795">
        <f t="shared" ca="1" si="1912"/>
        <v>0.70809999999999995</v>
      </c>
      <c r="AE6795">
        <f t="shared" ca="1" si="1924"/>
        <v>0</v>
      </c>
      <c r="AF6795">
        <f t="shared" ca="1" si="1925"/>
        <v>0.70809999999999995</v>
      </c>
      <c r="AG6795">
        <f t="shared" ca="1" si="1926"/>
        <v>0</v>
      </c>
      <c r="AH6795">
        <f t="shared" ca="1" si="1927"/>
        <v>1</v>
      </c>
    </row>
    <row r="6796" spans="15:34" x14ac:dyDescent="0.25">
      <c r="O6796">
        <v>6740</v>
      </c>
      <c r="P6796" s="2">
        <f t="shared" si="1928"/>
        <v>44477.791666650322</v>
      </c>
      <c r="Q6796">
        <f t="shared" si="1913"/>
        <v>8</v>
      </c>
      <c r="R6796">
        <f t="shared" si="1914"/>
        <v>10</v>
      </c>
      <c r="S6796">
        <f t="shared" si="1915"/>
        <v>1</v>
      </c>
      <c r="T6796">
        <f t="shared" si="1916"/>
        <v>19</v>
      </c>
      <c r="U6796">
        <f t="shared" si="1917"/>
        <v>2</v>
      </c>
      <c r="V6796">
        <f t="shared" ca="1" si="1918"/>
        <v>0.7871999999999999</v>
      </c>
      <c r="W6796">
        <f>INDEX(Solarstrahlungsdaten!$B$13:$G$8772,Übersicht!O6796,Übersicht!$E$10)</f>
        <v>0</v>
      </c>
      <c r="X6796">
        <f t="shared" si="1919"/>
        <v>0</v>
      </c>
      <c r="Y6796">
        <f t="shared" ca="1" si="1920"/>
        <v>0.7871999999999999</v>
      </c>
      <c r="Z6796">
        <f t="shared" ca="1" si="1921"/>
        <v>0</v>
      </c>
      <c r="AA6796">
        <f t="shared" ca="1" si="1922"/>
        <v>0</v>
      </c>
      <c r="AB6796">
        <f t="shared" ca="1" si="1923"/>
        <v>0</v>
      </c>
      <c r="AC6796">
        <f t="shared" ca="1" si="1929"/>
        <v>0</v>
      </c>
      <c r="AD6796">
        <f t="shared" ca="1" si="1912"/>
        <v>0.7871999999999999</v>
      </c>
      <c r="AE6796">
        <f t="shared" ca="1" si="1924"/>
        <v>0</v>
      </c>
      <c r="AF6796">
        <f t="shared" ca="1" si="1925"/>
        <v>0.7871999999999999</v>
      </c>
      <c r="AG6796">
        <f t="shared" ca="1" si="1926"/>
        <v>0</v>
      </c>
      <c r="AH6796">
        <f t="shared" ca="1" si="1927"/>
        <v>1</v>
      </c>
    </row>
    <row r="6797" spans="15:34" x14ac:dyDescent="0.25">
      <c r="O6797">
        <v>6741</v>
      </c>
      <c r="P6797" s="2">
        <f t="shared" si="1928"/>
        <v>44477.833333316987</v>
      </c>
      <c r="Q6797">
        <f t="shared" si="1913"/>
        <v>8</v>
      </c>
      <c r="R6797">
        <f t="shared" si="1914"/>
        <v>10</v>
      </c>
      <c r="S6797">
        <f t="shared" si="1915"/>
        <v>1</v>
      </c>
      <c r="T6797">
        <f t="shared" si="1916"/>
        <v>20</v>
      </c>
      <c r="U6797">
        <f t="shared" si="1917"/>
        <v>2</v>
      </c>
      <c r="V6797">
        <f t="shared" ca="1" si="1918"/>
        <v>0.75150000000000017</v>
      </c>
      <c r="W6797">
        <f>INDEX(Solarstrahlungsdaten!$B$13:$G$8772,Übersicht!O6797,Übersicht!$E$10)</f>
        <v>0</v>
      </c>
      <c r="X6797">
        <f t="shared" si="1919"/>
        <v>0</v>
      </c>
      <c r="Y6797">
        <f t="shared" ca="1" si="1920"/>
        <v>0.75150000000000017</v>
      </c>
      <c r="Z6797">
        <f t="shared" ca="1" si="1921"/>
        <v>0</v>
      </c>
      <c r="AA6797">
        <f t="shared" ca="1" si="1922"/>
        <v>0</v>
      </c>
      <c r="AB6797">
        <f t="shared" ca="1" si="1923"/>
        <v>0</v>
      </c>
      <c r="AC6797">
        <f t="shared" ca="1" si="1929"/>
        <v>0</v>
      </c>
      <c r="AD6797">
        <f t="shared" ca="1" si="1912"/>
        <v>0.75150000000000017</v>
      </c>
      <c r="AE6797">
        <f t="shared" ca="1" si="1924"/>
        <v>0</v>
      </c>
      <c r="AF6797">
        <f t="shared" ca="1" si="1925"/>
        <v>0.75150000000000017</v>
      </c>
      <c r="AG6797">
        <f t="shared" ca="1" si="1926"/>
        <v>0</v>
      </c>
      <c r="AH6797">
        <f t="shared" ca="1" si="1927"/>
        <v>1</v>
      </c>
    </row>
    <row r="6798" spans="15:34" x14ac:dyDescent="0.25">
      <c r="O6798">
        <v>6742</v>
      </c>
      <c r="P6798" s="2">
        <f t="shared" si="1928"/>
        <v>44477.874999983651</v>
      </c>
      <c r="Q6798">
        <f t="shared" si="1913"/>
        <v>8</v>
      </c>
      <c r="R6798">
        <f t="shared" si="1914"/>
        <v>10</v>
      </c>
      <c r="S6798">
        <f t="shared" si="1915"/>
        <v>1</v>
      </c>
      <c r="T6798">
        <f t="shared" si="1916"/>
        <v>21</v>
      </c>
      <c r="U6798">
        <f t="shared" si="1917"/>
        <v>2</v>
      </c>
      <c r="V6798">
        <f t="shared" ca="1" si="1918"/>
        <v>0.61760000000000004</v>
      </c>
      <c r="W6798">
        <f>INDEX(Solarstrahlungsdaten!$B$13:$G$8772,Übersicht!O6798,Übersicht!$E$10)</f>
        <v>0</v>
      </c>
      <c r="X6798">
        <f t="shared" si="1919"/>
        <v>0</v>
      </c>
      <c r="Y6798">
        <f t="shared" ca="1" si="1920"/>
        <v>0.61760000000000004</v>
      </c>
      <c r="Z6798">
        <f t="shared" ca="1" si="1921"/>
        <v>0</v>
      </c>
      <c r="AA6798">
        <f t="shared" ca="1" si="1922"/>
        <v>0</v>
      </c>
      <c r="AB6798">
        <f t="shared" ca="1" si="1923"/>
        <v>0</v>
      </c>
      <c r="AC6798">
        <f t="shared" ca="1" si="1929"/>
        <v>0</v>
      </c>
      <c r="AD6798">
        <f t="shared" ca="1" si="1912"/>
        <v>0.61760000000000004</v>
      </c>
      <c r="AE6798">
        <f t="shared" ca="1" si="1924"/>
        <v>0</v>
      </c>
      <c r="AF6798">
        <f t="shared" ca="1" si="1925"/>
        <v>0.61760000000000004</v>
      </c>
      <c r="AG6798">
        <f t="shared" ca="1" si="1926"/>
        <v>0</v>
      </c>
      <c r="AH6798">
        <f t="shared" ca="1" si="1927"/>
        <v>1</v>
      </c>
    </row>
    <row r="6799" spans="15:34" x14ac:dyDescent="0.25">
      <c r="O6799">
        <v>6743</v>
      </c>
      <c r="P6799" s="2">
        <f t="shared" si="1928"/>
        <v>44477.916666650315</v>
      </c>
      <c r="Q6799">
        <f t="shared" si="1913"/>
        <v>8</v>
      </c>
      <c r="R6799">
        <f t="shared" si="1914"/>
        <v>10</v>
      </c>
      <c r="S6799">
        <f t="shared" si="1915"/>
        <v>1</v>
      </c>
      <c r="T6799">
        <f t="shared" si="1916"/>
        <v>22</v>
      </c>
      <c r="U6799">
        <f t="shared" si="1917"/>
        <v>2</v>
      </c>
      <c r="V6799">
        <f t="shared" ca="1" si="1918"/>
        <v>0.55600000000000005</v>
      </c>
      <c r="W6799">
        <f>INDEX(Solarstrahlungsdaten!$B$13:$G$8772,Übersicht!O6799,Übersicht!$E$10)</f>
        <v>0</v>
      </c>
      <c r="X6799">
        <f t="shared" si="1919"/>
        <v>0</v>
      </c>
      <c r="Y6799">
        <f t="shared" ca="1" si="1920"/>
        <v>0.55600000000000005</v>
      </c>
      <c r="Z6799">
        <f t="shared" ca="1" si="1921"/>
        <v>0</v>
      </c>
      <c r="AA6799">
        <f t="shared" ca="1" si="1922"/>
        <v>0</v>
      </c>
      <c r="AB6799">
        <f t="shared" ca="1" si="1923"/>
        <v>0</v>
      </c>
      <c r="AC6799">
        <f t="shared" ca="1" si="1929"/>
        <v>0</v>
      </c>
      <c r="AD6799">
        <f t="shared" ca="1" si="1912"/>
        <v>0.55600000000000005</v>
      </c>
      <c r="AE6799">
        <f t="shared" ca="1" si="1924"/>
        <v>0</v>
      </c>
      <c r="AF6799">
        <f t="shared" ca="1" si="1925"/>
        <v>0.55600000000000005</v>
      </c>
      <c r="AG6799">
        <f t="shared" ca="1" si="1926"/>
        <v>0</v>
      </c>
      <c r="AH6799">
        <f t="shared" ca="1" si="1927"/>
        <v>1</v>
      </c>
    </row>
    <row r="6800" spans="15:34" x14ac:dyDescent="0.25">
      <c r="O6800">
        <v>6744</v>
      </c>
      <c r="P6800" s="2">
        <f t="shared" si="1928"/>
        <v>44477.958333316979</v>
      </c>
      <c r="Q6800">
        <f t="shared" si="1913"/>
        <v>8</v>
      </c>
      <c r="R6800">
        <f t="shared" si="1914"/>
        <v>10</v>
      </c>
      <c r="S6800">
        <f t="shared" si="1915"/>
        <v>1</v>
      </c>
      <c r="T6800">
        <f t="shared" si="1916"/>
        <v>23</v>
      </c>
      <c r="U6800">
        <f t="shared" si="1917"/>
        <v>2</v>
      </c>
      <c r="V6800">
        <f t="shared" ca="1" si="1918"/>
        <v>0.50179999999999991</v>
      </c>
      <c r="W6800">
        <f>INDEX(Solarstrahlungsdaten!$B$13:$G$8772,Übersicht!O6800,Übersicht!$E$10)</f>
        <v>0</v>
      </c>
      <c r="X6800">
        <f t="shared" si="1919"/>
        <v>0</v>
      </c>
      <c r="Y6800">
        <f t="shared" ca="1" si="1920"/>
        <v>0.50179999999999991</v>
      </c>
      <c r="Z6800">
        <f t="shared" ca="1" si="1921"/>
        <v>0</v>
      </c>
      <c r="AA6800">
        <f t="shared" ca="1" si="1922"/>
        <v>0</v>
      </c>
      <c r="AB6800">
        <f t="shared" ca="1" si="1923"/>
        <v>0</v>
      </c>
      <c r="AC6800">
        <f t="shared" ca="1" si="1929"/>
        <v>0</v>
      </c>
      <c r="AD6800">
        <f t="shared" ca="1" si="1912"/>
        <v>0.50179999999999991</v>
      </c>
      <c r="AE6800">
        <f t="shared" ca="1" si="1924"/>
        <v>0</v>
      </c>
      <c r="AF6800">
        <f t="shared" ca="1" si="1925"/>
        <v>0.50179999999999991</v>
      </c>
      <c r="AG6800">
        <f t="shared" ca="1" si="1926"/>
        <v>0</v>
      </c>
      <c r="AH6800">
        <f t="shared" ca="1" si="1927"/>
        <v>1</v>
      </c>
    </row>
    <row r="6801" spans="15:34" x14ac:dyDescent="0.25">
      <c r="O6801">
        <v>6745</v>
      </c>
      <c r="P6801" s="2">
        <f t="shared" si="1928"/>
        <v>44477.999999983644</v>
      </c>
      <c r="Q6801">
        <f t="shared" si="1913"/>
        <v>9</v>
      </c>
      <c r="R6801">
        <f t="shared" si="1914"/>
        <v>10</v>
      </c>
      <c r="S6801">
        <f t="shared" si="1915"/>
        <v>2</v>
      </c>
      <c r="T6801">
        <f t="shared" si="1916"/>
        <v>0</v>
      </c>
      <c r="U6801">
        <f t="shared" si="1917"/>
        <v>2</v>
      </c>
      <c r="V6801">
        <f t="shared" ca="1" si="1918"/>
        <v>0.34209999999999996</v>
      </c>
      <c r="W6801">
        <f>INDEX(Solarstrahlungsdaten!$B$13:$G$8772,Übersicht!O6801,Übersicht!$E$10)</f>
        <v>0</v>
      </c>
      <c r="X6801">
        <f t="shared" si="1919"/>
        <v>0</v>
      </c>
      <c r="Y6801">
        <f t="shared" ca="1" si="1920"/>
        <v>0.34209999999999996</v>
      </c>
      <c r="Z6801">
        <f t="shared" ca="1" si="1921"/>
        <v>0</v>
      </c>
      <c r="AA6801">
        <f t="shared" ca="1" si="1922"/>
        <v>0</v>
      </c>
      <c r="AB6801">
        <f t="shared" ca="1" si="1923"/>
        <v>0</v>
      </c>
      <c r="AC6801">
        <f t="shared" ca="1" si="1929"/>
        <v>0</v>
      </c>
      <c r="AD6801">
        <f t="shared" ca="1" si="1912"/>
        <v>0.34209999999999996</v>
      </c>
      <c r="AE6801">
        <f t="shared" ca="1" si="1924"/>
        <v>0</v>
      </c>
      <c r="AF6801">
        <f t="shared" ca="1" si="1925"/>
        <v>0.34209999999999996</v>
      </c>
      <c r="AG6801">
        <f t="shared" ca="1" si="1926"/>
        <v>0</v>
      </c>
      <c r="AH6801">
        <f t="shared" ca="1" si="1927"/>
        <v>1</v>
      </c>
    </row>
    <row r="6802" spans="15:34" x14ac:dyDescent="0.25">
      <c r="O6802">
        <v>6746</v>
      </c>
      <c r="P6802" s="2">
        <f t="shared" si="1928"/>
        <v>44478.041666650308</v>
      </c>
      <c r="Q6802">
        <f t="shared" si="1913"/>
        <v>9</v>
      </c>
      <c r="R6802">
        <f t="shared" si="1914"/>
        <v>10</v>
      </c>
      <c r="S6802">
        <f t="shared" si="1915"/>
        <v>2</v>
      </c>
      <c r="T6802">
        <f t="shared" si="1916"/>
        <v>1</v>
      </c>
      <c r="U6802">
        <f t="shared" si="1917"/>
        <v>2</v>
      </c>
      <c r="V6802">
        <f t="shared" ca="1" si="1918"/>
        <v>0.26960000000000001</v>
      </c>
      <c r="W6802">
        <f>INDEX(Solarstrahlungsdaten!$B$13:$G$8772,Übersicht!O6802,Übersicht!$E$10)</f>
        <v>0</v>
      </c>
      <c r="X6802">
        <f t="shared" si="1919"/>
        <v>0</v>
      </c>
      <c r="Y6802">
        <f t="shared" ca="1" si="1920"/>
        <v>0.26960000000000001</v>
      </c>
      <c r="Z6802">
        <f t="shared" ca="1" si="1921"/>
        <v>0</v>
      </c>
      <c r="AA6802">
        <f t="shared" ca="1" si="1922"/>
        <v>0</v>
      </c>
      <c r="AB6802">
        <f t="shared" ca="1" si="1923"/>
        <v>0</v>
      </c>
      <c r="AC6802">
        <f t="shared" ca="1" si="1929"/>
        <v>0</v>
      </c>
      <c r="AD6802">
        <f t="shared" ca="1" si="1912"/>
        <v>0.26960000000000001</v>
      </c>
      <c r="AE6802">
        <f t="shared" ca="1" si="1924"/>
        <v>0</v>
      </c>
      <c r="AF6802">
        <f t="shared" ca="1" si="1925"/>
        <v>0.26960000000000001</v>
      </c>
      <c r="AG6802">
        <f t="shared" ca="1" si="1926"/>
        <v>0</v>
      </c>
      <c r="AH6802">
        <f t="shared" ca="1" si="1927"/>
        <v>1</v>
      </c>
    </row>
    <row r="6803" spans="15:34" x14ac:dyDescent="0.25">
      <c r="O6803">
        <v>6747</v>
      </c>
      <c r="P6803" s="2">
        <f t="shared" si="1928"/>
        <v>44478.083333316972</v>
      </c>
      <c r="Q6803">
        <f t="shared" si="1913"/>
        <v>9</v>
      </c>
      <c r="R6803">
        <f t="shared" si="1914"/>
        <v>10</v>
      </c>
      <c r="S6803">
        <f t="shared" si="1915"/>
        <v>2</v>
      </c>
      <c r="T6803">
        <f t="shared" si="1916"/>
        <v>2</v>
      </c>
      <c r="U6803">
        <f t="shared" si="1917"/>
        <v>2</v>
      </c>
      <c r="V6803">
        <f t="shared" ca="1" si="1918"/>
        <v>0.20380000000000001</v>
      </c>
      <c r="W6803">
        <f>INDEX(Solarstrahlungsdaten!$B$13:$G$8772,Übersicht!O6803,Übersicht!$E$10)</f>
        <v>0</v>
      </c>
      <c r="X6803">
        <f t="shared" si="1919"/>
        <v>0</v>
      </c>
      <c r="Y6803">
        <f t="shared" ca="1" si="1920"/>
        <v>0.20380000000000001</v>
      </c>
      <c r="Z6803">
        <f t="shared" ca="1" si="1921"/>
        <v>0</v>
      </c>
      <c r="AA6803">
        <f t="shared" ca="1" si="1922"/>
        <v>0</v>
      </c>
      <c r="AB6803">
        <f t="shared" ca="1" si="1923"/>
        <v>0</v>
      </c>
      <c r="AC6803">
        <f t="shared" ca="1" si="1929"/>
        <v>0</v>
      </c>
      <c r="AD6803">
        <f t="shared" ca="1" si="1912"/>
        <v>0.20380000000000001</v>
      </c>
      <c r="AE6803">
        <f t="shared" ca="1" si="1924"/>
        <v>0</v>
      </c>
      <c r="AF6803">
        <f t="shared" ca="1" si="1925"/>
        <v>0.20380000000000001</v>
      </c>
      <c r="AG6803">
        <f t="shared" ca="1" si="1926"/>
        <v>0</v>
      </c>
      <c r="AH6803">
        <f t="shared" ca="1" si="1927"/>
        <v>1</v>
      </c>
    </row>
    <row r="6804" spans="15:34" x14ac:dyDescent="0.25">
      <c r="O6804">
        <v>6748</v>
      </c>
      <c r="P6804" s="2">
        <f t="shared" si="1928"/>
        <v>44478.124999983636</v>
      </c>
      <c r="Q6804">
        <f t="shared" si="1913"/>
        <v>9</v>
      </c>
      <c r="R6804">
        <f t="shared" si="1914"/>
        <v>10</v>
      </c>
      <c r="S6804">
        <f t="shared" si="1915"/>
        <v>2</v>
      </c>
      <c r="T6804">
        <f t="shared" si="1916"/>
        <v>3</v>
      </c>
      <c r="U6804">
        <f t="shared" si="1917"/>
        <v>2</v>
      </c>
      <c r="V6804">
        <f t="shared" ca="1" si="1918"/>
        <v>0.18039999999999998</v>
      </c>
      <c r="W6804">
        <f>INDEX(Solarstrahlungsdaten!$B$13:$G$8772,Übersicht!O6804,Übersicht!$E$10)</f>
        <v>0</v>
      </c>
      <c r="X6804">
        <f t="shared" si="1919"/>
        <v>0</v>
      </c>
      <c r="Y6804">
        <f t="shared" ca="1" si="1920"/>
        <v>0.18039999999999998</v>
      </c>
      <c r="Z6804">
        <f t="shared" ca="1" si="1921"/>
        <v>0</v>
      </c>
      <c r="AA6804">
        <f t="shared" ca="1" si="1922"/>
        <v>0</v>
      </c>
      <c r="AB6804">
        <f t="shared" ca="1" si="1923"/>
        <v>0</v>
      </c>
      <c r="AC6804">
        <f t="shared" ca="1" si="1929"/>
        <v>0</v>
      </c>
      <c r="AD6804">
        <f t="shared" ca="1" si="1912"/>
        <v>0.18039999999999998</v>
      </c>
      <c r="AE6804">
        <f t="shared" ca="1" si="1924"/>
        <v>0</v>
      </c>
      <c r="AF6804">
        <f t="shared" ca="1" si="1925"/>
        <v>0.18039999999999998</v>
      </c>
      <c r="AG6804">
        <f t="shared" ca="1" si="1926"/>
        <v>0</v>
      </c>
      <c r="AH6804">
        <f t="shared" ca="1" si="1927"/>
        <v>1</v>
      </c>
    </row>
    <row r="6805" spans="15:34" x14ac:dyDescent="0.25">
      <c r="O6805">
        <v>6749</v>
      </c>
      <c r="P6805" s="2">
        <f t="shared" si="1928"/>
        <v>44478.166666650301</v>
      </c>
      <c r="Q6805">
        <f t="shared" si="1913"/>
        <v>9</v>
      </c>
      <c r="R6805">
        <f t="shared" si="1914"/>
        <v>10</v>
      </c>
      <c r="S6805">
        <f t="shared" si="1915"/>
        <v>2</v>
      </c>
      <c r="T6805">
        <f t="shared" si="1916"/>
        <v>4</v>
      </c>
      <c r="U6805">
        <f t="shared" si="1917"/>
        <v>2</v>
      </c>
      <c r="V6805">
        <f t="shared" ca="1" si="1918"/>
        <v>0.17269999999999999</v>
      </c>
      <c r="W6805">
        <f>INDEX(Solarstrahlungsdaten!$B$13:$G$8772,Übersicht!O6805,Übersicht!$E$10)</f>
        <v>0</v>
      </c>
      <c r="X6805">
        <f t="shared" si="1919"/>
        <v>0</v>
      </c>
      <c r="Y6805">
        <f t="shared" ca="1" si="1920"/>
        <v>0.17269999999999999</v>
      </c>
      <c r="Z6805">
        <f t="shared" ca="1" si="1921"/>
        <v>0</v>
      </c>
      <c r="AA6805">
        <f t="shared" ca="1" si="1922"/>
        <v>0</v>
      </c>
      <c r="AB6805">
        <f t="shared" ca="1" si="1923"/>
        <v>0</v>
      </c>
      <c r="AC6805">
        <f t="shared" ca="1" si="1929"/>
        <v>0</v>
      </c>
      <c r="AD6805">
        <f t="shared" ca="1" si="1912"/>
        <v>0.17269999999999999</v>
      </c>
      <c r="AE6805">
        <f t="shared" ca="1" si="1924"/>
        <v>0</v>
      </c>
      <c r="AF6805">
        <f t="shared" ca="1" si="1925"/>
        <v>0.17269999999999999</v>
      </c>
      <c r="AG6805">
        <f t="shared" ca="1" si="1926"/>
        <v>0</v>
      </c>
      <c r="AH6805">
        <f t="shared" ca="1" si="1927"/>
        <v>1</v>
      </c>
    </row>
    <row r="6806" spans="15:34" x14ac:dyDescent="0.25">
      <c r="O6806">
        <v>6750</v>
      </c>
      <c r="P6806" s="2">
        <f t="shared" si="1928"/>
        <v>44478.208333316965</v>
      </c>
      <c r="Q6806">
        <f t="shared" si="1913"/>
        <v>9</v>
      </c>
      <c r="R6806">
        <f t="shared" si="1914"/>
        <v>10</v>
      </c>
      <c r="S6806">
        <f t="shared" si="1915"/>
        <v>2</v>
      </c>
      <c r="T6806">
        <f t="shared" si="1916"/>
        <v>5</v>
      </c>
      <c r="U6806">
        <f t="shared" si="1917"/>
        <v>2</v>
      </c>
      <c r="V6806">
        <f t="shared" ca="1" si="1918"/>
        <v>0.17309999999999998</v>
      </c>
      <c r="W6806">
        <f>INDEX(Solarstrahlungsdaten!$B$13:$G$8772,Übersicht!O6806,Übersicht!$E$10)</f>
        <v>0</v>
      </c>
      <c r="X6806">
        <f t="shared" si="1919"/>
        <v>0</v>
      </c>
      <c r="Y6806">
        <f t="shared" ca="1" si="1920"/>
        <v>0.17309999999999998</v>
      </c>
      <c r="Z6806">
        <f t="shared" ca="1" si="1921"/>
        <v>0</v>
      </c>
      <c r="AA6806">
        <f t="shared" ca="1" si="1922"/>
        <v>0</v>
      </c>
      <c r="AB6806">
        <f t="shared" ca="1" si="1923"/>
        <v>0</v>
      </c>
      <c r="AC6806">
        <f t="shared" ca="1" si="1929"/>
        <v>0</v>
      </c>
      <c r="AD6806">
        <f t="shared" ca="1" si="1912"/>
        <v>0.17309999999999998</v>
      </c>
      <c r="AE6806">
        <f t="shared" ca="1" si="1924"/>
        <v>0</v>
      </c>
      <c r="AF6806">
        <f t="shared" ca="1" si="1925"/>
        <v>0.17309999999999998</v>
      </c>
      <c r="AG6806">
        <f t="shared" ca="1" si="1926"/>
        <v>0</v>
      </c>
      <c r="AH6806">
        <f t="shared" ca="1" si="1927"/>
        <v>1</v>
      </c>
    </row>
    <row r="6807" spans="15:34" x14ac:dyDescent="0.25">
      <c r="O6807">
        <v>6751</v>
      </c>
      <c r="P6807" s="2">
        <f t="shared" si="1928"/>
        <v>44478.249999983629</v>
      </c>
      <c r="Q6807">
        <f t="shared" si="1913"/>
        <v>9</v>
      </c>
      <c r="R6807">
        <f t="shared" si="1914"/>
        <v>10</v>
      </c>
      <c r="S6807">
        <f t="shared" si="1915"/>
        <v>2</v>
      </c>
      <c r="T6807">
        <f t="shared" si="1916"/>
        <v>6</v>
      </c>
      <c r="U6807">
        <f t="shared" si="1917"/>
        <v>2</v>
      </c>
      <c r="V6807">
        <f t="shared" ca="1" si="1918"/>
        <v>0.17710000000000001</v>
      </c>
      <c r="W6807">
        <f>INDEX(Solarstrahlungsdaten!$B$13:$G$8772,Übersicht!O6807,Übersicht!$E$10)</f>
        <v>0</v>
      </c>
      <c r="X6807">
        <f t="shared" si="1919"/>
        <v>0</v>
      </c>
      <c r="Y6807">
        <f t="shared" ca="1" si="1920"/>
        <v>0.17710000000000001</v>
      </c>
      <c r="Z6807">
        <f t="shared" ca="1" si="1921"/>
        <v>0</v>
      </c>
      <c r="AA6807">
        <f t="shared" ca="1" si="1922"/>
        <v>0</v>
      </c>
      <c r="AB6807">
        <f t="shared" ca="1" si="1923"/>
        <v>0</v>
      </c>
      <c r="AC6807">
        <f t="shared" ca="1" si="1929"/>
        <v>0</v>
      </c>
      <c r="AD6807">
        <f t="shared" ca="1" si="1912"/>
        <v>0.17710000000000001</v>
      </c>
      <c r="AE6807">
        <f t="shared" ca="1" si="1924"/>
        <v>0</v>
      </c>
      <c r="AF6807">
        <f t="shared" ca="1" si="1925"/>
        <v>0.17710000000000001</v>
      </c>
      <c r="AG6807">
        <f t="shared" ca="1" si="1926"/>
        <v>0</v>
      </c>
      <c r="AH6807">
        <f t="shared" ca="1" si="1927"/>
        <v>1</v>
      </c>
    </row>
    <row r="6808" spans="15:34" x14ac:dyDescent="0.25">
      <c r="O6808">
        <v>6752</v>
      </c>
      <c r="P6808" s="2">
        <f t="shared" si="1928"/>
        <v>44478.291666650293</v>
      </c>
      <c r="Q6808">
        <f t="shared" si="1913"/>
        <v>9</v>
      </c>
      <c r="R6808">
        <f t="shared" si="1914"/>
        <v>10</v>
      </c>
      <c r="S6808">
        <f t="shared" si="1915"/>
        <v>2</v>
      </c>
      <c r="T6808">
        <f t="shared" si="1916"/>
        <v>7</v>
      </c>
      <c r="U6808">
        <f t="shared" si="1917"/>
        <v>2</v>
      </c>
      <c r="V6808">
        <f t="shared" ca="1" si="1918"/>
        <v>0.23219999999999999</v>
      </c>
      <c r="W6808">
        <f>INDEX(Solarstrahlungsdaten!$B$13:$G$8772,Übersicht!O6808,Übersicht!$E$10)</f>
        <v>6.4700000000000006</v>
      </c>
      <c r="X6808">
        <f t="shared" si="1919"/>
        <v>2.2256800000000004E-2</v>
      </c>
      <c r="Y6808">
        <f t="shared" ca="1" si="1920"/>
        <v>0.2099432</v>
      </c>
      <c r="Z6808">
        <f t="shared" ca="1" si="1921"/>
        <v>2.2256800000000004E-2</v>
      </c>
      <c r="AA6808">
        <f t="shared" ca="1" si="1922"/>
        <v>0</v>
      </c>
      <c r="AB6808">
        <f t="shared" ca="1" si="1923"/>
        <v>0</v>
      </c>
      <c r="AC6808">
        <f t="shared" ca="1" si="1929"/>
        <v>0</v>
      </c>
      <c r="AD6808">
        <f t="shared" ca="1" si="1912"/>
        <v>0.2099432</v>
      </c>
      <c r="AE6808">
        <f t="shared" ca="1" si="1924"/>
        <v>0</v>
      </c>
      <c r="AF6808">
        <f t="shared" ca="1" si="1925"/>
        <v>0.2099432</v>
      </c>
      <c r="AG6808">
        <f t="shared" ca="1" si="1926"/>
        <v>0</v>
      </c>
      <c r="AH6808">
        <f t="shared" ca="1" si="1927"/>
        <v>1</v>
      </c>
    </row>
    <row r="6809" spans="15:34" x14ac:dyDescent="0.25">
      <c r="O6809">
        <v>6753</v>
      </c>
      <c r="P6809" s="2">
        <f t="shared" si="1928"/>
        <v>44478.333333316958</v>
      </c>
      <c r="Q6809">
        <f t="shared" si="1913"/>
        <v>9</v>
      </c>
      <c r="R6809">
        <f t="shared" si="1914"/>
        <v>10</v>
      </c>
      <c r="S6809">
        <f t="shared" si="1915"/>
        <v>2</v>
      </c>
      <c r="T6809">
        <f t="shared" si="1916"/>
        <v>8</v>
      </c>
      <c r="U6809">
        <f t="shared" si="1917"/>
        <v>2</v>
      </c>
      <c r="V6809">
        <f t="shared" ca="1" si="1918"/>
        <v>0.39250000000000002</v>
      </c>
      <c r="W6809">
        <f>INDEX(Solarstrahlungsdaten!$B$13:$G$8772,Übersicht!O6809,Übersicht!$E$10)</f>
        <v>15.62</v>
      </c>
      <c r="X6809">
        <f t="shared" si="1919"/>
        <v>5.3732799999999997E-2</v>
      </c>
      <c r="Y6809">
        <f t="shared" ca="1" si="1920"/>
        <v>0.33876720000000005</v>
      </c>
      <c r="Z6809">
        <f t="shared" ca="1" si="1921"/>
        <v>5.3732799999999997E-2</v>
      </c>
      <c r="AA6809">
        <f t="shared" ca="1" si="1922"/>
        <v>0</v>
      </c>
      <c r="AB6809">
        <f t="shared" ca="1" si="1923"/>
        <v>0</v>
      </c>
      <c r="AC6809">
        <f t="shared" ca="1" si="1929"/>
        <v>0</v>
      </c>
      <c r="AD6809">
        <f t="shared" ca="1" si="1912"/>
        <v>0.33876720000000005</v>
      </c>
      <c r="AE6809">
        <f t="shared" ca="1" si="1924"/>
        <v>0</v>
      </c>
      <c r="AF6809">
        <f t="shared" ca="1" si="1925"/>
        <v>0.33876720000000005</v>
      </c>
      <c r="AG6809">
        <f t="shared" ca="1" si="1926"/>
        <v>0</v>
      </c>
      <c r="AH6809">
        <f t="shared" ca="1" si="1927"/>
        <v>1</v>
      </c>
    </row>
    <row r="6810" spans="15:34" x14ac:dyDescent="0.25">
      <c r="O6810">
        <v>6754</v>
      </c>
      <c r="P6810" s="2">
        <f t="shared" si="1928"/>
        <v>44478.374999983622</v>
      </c>
      <c r="Q6810">
        <f t="shared" si="1913"/>
        <v>9</v>
      </c>
      <c r="R6810">
        <f t="shared" si="1914"/>
        <v>10</v>
      </c>
      <c r="S6810">
        <f t="shared" si="1915"/>
        <v>2</v>
      </c>
      <c r="T6810">
        <f t="shared" si="1916"/>
        <v>9</v>
      </c>
      <c r="U6810">
        <f t="shared" si="1917"/>
        <v>2</v>
      </c>
      <c r="V6810">
        <f t="shared" ca="1" si="1918"/>
        <v>0.59650000000000003</v>
      </c>
      <c r="W6810">
        <f>INDEX(Solarstrahlungsdaten!$B$13:$G$8772,Übersicht!O6810,Übersicht!$E$10)</f>
        <v>23.06</v>
      </c>
      <c r="X6810">
        <f t="shared" si="1919"/>
        <v>7.9326399999999991E-2</v>
      </c>
      <c r="Y6810">
        <f t="shared" ca="1" si="1920"/>
        <v>0.51717360000000001</v>
      </c>
      <c r="Z6810">
        <f t="shared" ca="1" si="1921"/>
        <v>7.9326399999999991E-2</v>
      </c>
      <c r="AA6810">
        <f t="shared" ca="1" si="1922"/>
        <v>0</v>
      </c>
      <c r="AB6810">
        <f t="shared" ca="1" si="1923"/>
        <v>0</v>
      </c>
      <c r="AC6810">
        <f t="shared" ca="1" si="1929"/>
        <v>0</v>
      </c>
      <c r="AD6810">
        <f t="shared" ca="1" si="1912"/>
        <v>0.51717360000000001</v>
      </c>
      <c r="AE6810">
        <f t="shared" ca="1" si="1924"/>
        <v>0</v>
      </c>
      <c r="AF6810">
        <f t="shared" ca="1" si="1925"/>
        <v>0.51717360000000001</v>
      </c>
      <c r="AG6810">
        <f t="shared" ca="1" si="1926"/>
        <v>0</v>
      </c>
      <c r="AH6810">
        <f t="shared" ca="1" si="1927"/>
        <v>1</v>
      </c>
    </row>
    <row r="6811" spans="15:34" x14ac:dyDescent="0.25">
      <c r="O6811">
        <v>6755</v>
      </c>
      <c r="P6811" s="2">
        <f t="shared" si="1928"/>
        <v>44478.416666650286</v>
      </c>
      <c r="Q6811">
        <f t="shared" si="1913"/>
        <v>9</v>
      </c>
      <c r="R6811">
        <f t="shared" si="1914"/>
        <v>10</v>
      </c>
      <c r="S6811">
        <f t="shared" si="1915"/>
        <v>2</v>
      </c>
      <c r="T6811">
        <f t="shared" si="1916"/>
        <v>10</v>
      </c>
      <c r="U6811">
        <f t="shared" si="1917"/>
        <v>2</v>
      </c>
      <c r="V6811">
        <f t="shared" ca="1" si="1918"/>
        <v>0.72199999999999998</v>
      </c>
      <c r="W6811">
        <f>INDEX(Solarstrahlungsdaten!$B$13:$G$8772,Übersicht!O6811,Übersicht!$E$10)</f>
        <v>63.96</v>
      </c>
      <c r="X6811">
        <f t="shared" si="1919"/>
        <v>0.22002240000000001</v>
      </c>
      <c r="Y6811">
        <f t="shared" ca="1" si="1920"/>
        <v>0.50197760000000002</v>
      </c>
      <c r="Z6811">
        <f t="shared" ca="1" si="1921"/>
        <v>0.22002240000000001</v>
      </c>
      <c r="AA6811">
        <f t="shared" ca="1" si="1922"/>
        <v>0</v>
      </c>
      <c r="AB6811">
        <f t="shared" ca="1" si="1923"/>
        <v>0</v>
      </c>
      <c r="AC6811">
        <f t="shared" ca="1" si="1929"/>
        <v>0</v>
      </c>
      <c r="AD6811">
        <f t="shared" ca="1" si="1912"/>
        <v>0.50197760000000002</v>
      </c>
      <c r="AE6811">
        <f t="shared" ca="1" si="1924"/>
        <v>0</v>
      </c>
      <c r="AF6811">
        <f t="shared" ca="1" si="1925"/>
        <v>0.50197760000000002</v>
      </c>
      <c r="AG6811">
        <f t="shared" ca="1" si="1926"/>
        <v>0</v>
      </c>
      <c r="AH6811">
        <f t="shared" ca="1" si="1927"/>
        <v>1</v>
      </c>
    </row>
    <row r="6812" spans="15:34" x14ac:dyDescent="0.25">
      <c r="O6812">
        <v>6756</v>
      </c>
      <c r="P6812" s="2">
        <f t="shared" si="1928"/>
        <v>44478.45833331695</v>
      </c>
      <c r="Q6812">
        <f t="shared" si="1913"/>
        <v>9</v>
      </c>
      <c r="R6812">
        <f t="shared" si="1914"/>
        <v>10</v>
      </c>
      <c r="S6812">
        <f t="shared" si="1915"/>
        <v>2</v>
      </c>
      <c r="T6812">
        <f t="shared" si="1916"/>
        <v>11</v>
      </c>
      <c r="U6812">
        <f t="shared" si="1917"/>
        <v>2</v>
      </c>
      <c r="V6812">
        <f t="shared" ca="1" si="1918"/>
        <v>0.79989999999999994</v>
      </c>
      <c r="W6812">
        <f>INDEX(Solarstrahlungsdaten!$B$13:$G$8772,Übersicht!O6812,Übersicht!$E$10)</f>
        <v>49.83</v>
      </c>
      <c r="X6812">
        <f t="shared" si="1919"/>
        <v>0.17141519999999999</v>
      </c>
      <c r="Y6812">
        <f t="shared" ca="1" si="1920"/>
        <v>0.62848479999999995</v>
      </c>
      <c r="Z6812">
        <f t="shared" ca="1" si="1921"/>
        <v>0.17141519999999999</v>
      </c>
      <c r="AA6812">
        <f t="shared" ca="1" si="1922"/>
        <v>0</v>
      </c>
      <c r="AB6812">
        <f t="shared" ca="1" si="1923"/>
        <v>0</v>
      </c>
      <c r="AC6812">
        <f t="shared" ca="1" si="1929"/>
        <v>0</v>
      </c>
      <c r="AD6812">
        <f t="shared" ca="1" si="1912"/>
        <v>0.62848479999999995</v>
      </c>
      <c r="AE6812">
        <f t="shared" ca="1" si="1924"/>
        <v>0</v>
      </c>
      <c r="AF6812">
        <f t="shared" ca="1" si="1925"/>
        <v>0.62848479999999995</v>
      </c>
      <c r="AG6812">
        <f t="shared" ca="1" si="1926"/>
        <v>0</v>
      </c>
      <c r="AH6812">
        <f t="shared" ca="1" si="1927"/>
        <v>1</v>
      </c>
    </row>
    <row r="6813" spans="15:34" x14ac:dyDescent="0.25">
      <c r="O6813">
        <v>6757</v>
      </c>
      <c r="P6813" s="2">
        <f t="shared" si="1928"/>
        <v>44478.499999983615</v>
      </c>
      <c r="Q6813">
        <f t="shared" si="1913"/>
        <v>9</v>
      </c>
      <c r="R6813">
        <f t="shared" si="1914"/>
        <v>10</v>
      </c>
      <c r="S6813">
        <f t="shared" si="1915"/>
        <v>2</v>
      </c>
      <c r="T6813">
        <f t="shared" si="1916"/>
        <v>12</v>
      </c>
      <c r="U6813">
        <f t="shared" si="1917"/>
        <v>2</v>
      </c>
      <c r="V6813">
        <f t="shared" ca="1" si="1918"/>
        <v>0.84450000000000003</v>
      </c>
      <c r="W6813">
        <f>INDEX(Solarstrahlungsdaten!$B$13:$G$8772,Übersicht!O6813,Übersicht!$E$10)</f>
        <v>56.28</v>
      </c>
      <c r="X6813">
        <f t="shared" si="1919"/>
        <v>0.1936032</v>
      </c>
      <c r="Y6813">
        <f t="shared" ca="1" si="1920"/>
        <v>0.65089680000000005</v>
      </c>
      <c r="Z6813">
        <f t="shared" ca="1" si="1921"/>
        <v>0.1936032</v>
      </c>
      <c r="AA6813">
        <f t="shared" ca="1" si="1922"/>
        <v>0</v>
      </c>
      <c r="AB6813">
        <f t="shared" ca="1" si="1923"/>
        <v>0</v>
      </c>
      <c r="AC6813">
        <f t="shared" ca="1" si="1929"/>
        <v>0</v>
      </c>
      <c r="AD6813">
        <f t="shared" ca="1" si="1912"/>
        <v>0.65089680000000005</v>
      </c>
      <c r="AE6813">
        <f t="shared" ca="1" si="1924"/>
        <v>0</v>
      </c>
      <c r="AF6813">
        <f t="shared" ca="1" si="1925"/>
        <v>0.65089680000000005</v>
      </c>
      <c r="AG6813">
        <f t="shared" ca="1" si="1926"/>
        <v>0</v>
      </c>
      <c r="AH6813">
        <f t="shared" ca="1" si="1927"/>
        <v>1</v>
      </c>
    </row>
    <row r="6814" spans="15:34" x14ac:dyDescent="0.25">
      <c r="O6814">
        <v>6758</v>
      </c>
      <c r="P6814" s="2">
        <f t="shared" si="1928"/>
        <v>44478.541666650279</v>
      </c>
      <c r="Q6814">
        <f t="shared" si="1913"/>
        <v>9</v>
      </c>
      <c r="R6814">
        <f t="shared" si="1914"/>
        <v>10</v>
      </c>
      <c r="S6814">
        <f t="shared" si="1915"/>
        <v>2</v>
      </c>
      <c r="T6814">
        <f t="shared" si="1916"/>
        <v>13</v>
      </c>
      <c r="U6814">
        <f t="shared" si="1917"/>
        <v>2</v>
      </c>
      <c r="V6814">
        <f t="shared" ca="1" si="1918"/>
        <v>0.7228</v>
      </c>
      <c r="W6814">
        <f>INDEX(Solarstrahlungsdaten!$B$13:$G$8772,Übersicht!O6814,Übersicht!$E$10)</f>
        <v>35.229999999999997</v>
      </c>
      <c r="X6814">
        <f t="shared" si="1919"/>
        <v>0.12119119999999999</v>
      </c>
      <c r="Y6814">
        <f t="shared" ca="1" si="1920"/>
        <v>0.60160880000000005</v>
      </c>
      <c r="Z6814">
        <f t="shared" ca="1" si="1921"/>
        <v>0.12119119999999999</v>
      </c>
      <c r="AA6814">
        <f t="shared" ca="1" si="1922"/>
        <v>0</v>
      </c>
      <c r="AB6814">
        <f t="shared" ca="1" si="1923"/>
        <v>0</v>
      </c>
      <c r="AC6814">
        <f t="shared" ca="1" si="1929"/>
        <v>0</v>
      </c>
      <c r="AD6814">
        <f t="shared" ca="1" si="1912"/>
        <v>0.60160880000000005</v>
      </c>
      <c r="AE6814">
        <f t="shared" ca="1" si="1924"/>
        <v>0</v>
      </c>
      <c r="AF6814">
        <f t="shared" ca="1" si="1925"/>
        <v>0.60160880000000005</v>
      </c>
      <c r="AG6814">
        <f t="shared" ca="1" si="1926"/>
        <v>0</v>
      </c>
      <c r="AH6814">
        <f t="shared" ca="1" si="1927"/>
        <v>1</v>
      </c>
    </row>
    <row r="6815" spans="15:34" x14ac:dyDescent="0.25">
      <c r="O6815">
        <v>6759</v>
      </c>
      <c r="P6815" s="2">
        <f t="shared" si="1928"/>
        <v>44478.583333316943</v>
      </c>
      <c r="Q6815">
        <f t="shared" si="1913"/>
        <v>9</v>
      </c>
      <c r="R6815">
        <f t="shared" si="1914"/>
        <v>10</v>
      </c>
      <c r="S6815">
        <f t="shared" si="1915"/>
        <v>2</v>
      </c>
      <c r="T6815">
        <f t="shared" si="1916"/>
        <v>14</v>
      </c>
      <c r="U6815">
        <f t="shared" si="1917"/>
        <v>2</v>
      </c>
      <c r="V6815">
        <f t="shared" ca="1" si="1918"/>
        <v>0.56489999999999996</v>
      </c>
      <c r="W6815">
        <f>INDEX(Solarstrahlungsdaten!$B$13:$G$8772,Übersicht!O6815,Übersicht!$E$10)</f>
        <v>101.17</v>
      </c>
      <c r="X6815">
        <f t="shared" si="1919"/>
        <v>0.34802479999999997</v>
      </c>
      <c r="Y6815">
        <f t="shared" ca="1" si="1920"/>
        <v>0.21687519999999999</v>
      </c>
      <c r="Z6815">
        <f t="shared" ca="1" si="1921"/>
        <v>0.34802479999999997</v>
      </c>
      <c r="AA6815">
        <f t="shared" ca="1" si="1922"/>
        <v>0</v>
      </c>
      <c r="AB6815">
        <f t="shared" ca="1" si="1923"/>
        <v>0</v>
      </c>
      <c r="AC6815">
        <f t="shared" ca="1" si="1929"/>
        <v>0</v>
      </c>
      <c r="AD6815">
        <f t="shared" ca="1" si="1912"/>
        <v>0.21687519999999999</v>
      </c>
      <c r="AE6815">
        <f t="shared" ca="1" si="1924"/>
        <v>0</v>
      </c>
      <c r="AF6815">
        <f t="shared" ca="1" si="1925"/>
        <v>0.21687519999999999</v>
      </c>
      <c r="AG6815">
        <f t="shared" ca="1" si="1926"/>
        <v>0</v>
      </c>
      <c r="AH6815">
        <f t="shared" ca="1" si="1927"/>
        <v>1</v>
      </c>
    </row>
    <row r="6816" spans="15:34" x14ac:dyDescent="0.25">
      <c r="O6816">
        <v>6760</v>
      </c>
      <c r="P6816" s="2">
        <f t="shared" si="1928"/>
        <v>44478.624999983607</v>
      </c>
      <c r="Q6816">
        <f t="shared" si="1913"/>
        <v>9</v>
      </c>
      <c r="R6816">
        <f t="shared" si="1914"/>
        <v>10</v>
      </c>
      <c r="S6816">
        <f t="shared" si="1915"/>
        <v>2</v>
      </c>
      <c r="T6816">
        <f t="shared" si="1916"/>
        <v>15</v>
      </c>
      <c r="U6816">
        <f t="shared" si="1917"/>
        <v>2</v>
      </c>
      <c r="V6816">
        <f t="shared" ca="1" si="1918"/>
        <v>0.49989999999999996</v>
      </c>
      <c r="W6816">
        <f>INDEX(Solarstrahlungsdaten!$B$13:$G$8772,Übersicht!O6816,Übersicht!$E$10)</f>
        <v>23.7</v>
      </c>
      <c r="X6816">
        <f t="shared" si="1919"/>
        <v>8.1527999999999989E-2</v>
      </c>
      <c r="Y6816">
        <f t="shared" ca="1" si="1920"/>
        <v>0.41837199999999997</v>
      </c>
      <c r="Z6816">
        <f t="shared" ca="1" si="1921"/>
        <v>8.1527999999999989E-2</v>
      </c>
      <c r="AA6816">
        <f t="shared" ca="1" si="1922"/>
        <v>0</v>
      </c>
      <c r="AB6816">
        <f t="shared" ca="1" si="1923"/>
        <v>0</v>
      </c>
      <c r="AC6816">
        <f t="shared" ca="1" si="1929"/>
        <v>0</v>
      </c>
      <c r="AD6816">
        <f t="shared" ca="1" si="1912"/>
        <v>0.41837199999999997</v>
      </c>
      <c r="AE6816">
        <f t="shared" ca="1" si="1924"/>
        <v>0</v>
      </c>
      <c r="AF6816">
        <f t="shared" ca="1" si="1925"/>
        <v>0.41837199999999997</v>
      </c>
      <c r="AG6816">
        <f t="shared" ca="1" si="1926"/>
        <v>0</v>
      </c>
      <c r="AH6816">
        <f t="shared" ca="1" si="1927"/>
        <v>1</v>
      </c>
    </row>
    <row r="6817" spans="15:34" x14ac:dyDescent="0.25">
      <c r="O6817">
        <v>6761</v>
      </c>
      <c r="P6817" s="2">
        <f t="shared" si="1928"/>
        <v>44478.666666650272</v>
      </c>
      <c r="Q6817">
        <f t="shared" si="1913"/>
        <v>9</v>
      </c>
      <c r="R6817">
        <f t="shared" si="1914"/>
        <v>10</v>
      </c>
      <c r="S6817">
        <f t="shared" si="1915"/>
        <v>2</v>
      </c>
      <c r="T6817">
        <f t="shared" si="1916"/>
        <v>16</v>
      </c>
      <c r="U6817">
        <f t="shared" si="1917"/>
        <v>2</v>
      </c>
      <c r="V6817">
        <f t="shared" ca="1" si="1918"/>
        <v>0.43920000000000003</v>
      </c>
      <c r="W6817">
        <f>INDEX(Solarstrahlungsdaten!$B$13:$G$8772,Übersicht!O6817,Übersicht!$E$10)</f>
        <v>0</v>
      </c>
      <c r="X6817">
        <f t="shared" si="1919"/>
        <v>0</v>
      </c>
      <c r="Y6817">
        <f t="shared" ca="1" si="1920"/>
        <v>0.43920000000000003</v>
      </c>
      <c r="Z6817">
        <f t="shared" ca="1" si="1921"/>
        <v>0</v>
      </c>
      <c r="AA6817">
        <f t="shared" ca="1" si="1922"/>
        <v>0</v>
      </c>
      <c r="AB6817">
        <f t="shared" ca="1" si="1923"/>
        <v>0</v>
      </c>
      <c r="AC6817">
        <f t="shared" ca="1" si="1929"/>
        <v>0</v>
      </c>
      <c r="AD6817">
        <f t="shared" ca="1" si="1912"/>
        <v>0.43920000000000003</v>
      </c>
      <c r="AE6817">
        <f t="shared" ca="1" si="1924"/>
        <v>0</v>
      </c>
      <c r="AF6817">
        <f t="shared" ca="1" si="1925"/>
        <v>0.43920000000000003</v>
      </c>
      <c r="AG6817">
        <f t="shared" ca="1" si="1926"/>
        <v>0</v>
      </c>
      <c r="AH6817">
        <f t="shared" ca="1" si="1927"/>
        <v>1</v>
      </c>
    </row>
    <row r="6818" spans="15:34" x14ac:dyDescent="0.25">
      <c r="O6818">
        <v>6762</v>
      </c>
      <c r="P6818" s="2">
        <f t="shared" si="1928"/>
        <v>44478.708333316936</v>
      </c>
      <c r="Q6818">
        <f t="shared" si="1913"/>
        <v>9</v>
      </c>
      <c r="R6818">
        <f t="shared" si="1914"/>
        <v>10</v>
      </c>
      <c r="S6818">
        <f t="shared" si="1915"/>
        <v>2</v>
      </c>
      <c r="T6818">
        <f t="shared" si="1916"/>
        <v>17</v>
      </c>
      <c r="U6818">
        <f t="shared" si="1917"/>
        <v>2</v>
      </c>
      <c r="V6818">
        <f t="shared" ca="1" si="1918"/>
        <v>0.43289999999999995</v>
      </c>
      <c r="W6818">
        <f>INDEX(Solarstrahlungsdaten!$B$13:$G$8772,Übersicht!O6818,Übersicht!$E$10)</f>
        <v>0</v>
      </c>
      <c r="X6818">
        <f t="shared" si="1919"/>
        <v>0</v>
      </c>
      <c r="Y6818">
        <f t="shared" ca="1" si="1920"/>
        <v>0.43289999999999995</v>
      </c>
      <c r="Z6818">
        <f t="shared" ca="1" si="1921"/>
        <v>0</v>
      </c>
      <c r="AA6818">
        <f t="shared" ca="1" si="1922"/>
        <v>0</v>
      </c>
      <c r="AB6818">
        <f t="shared" ca="1" si="1923"/>
        <v>0</v>
      </c>
      <c r="AC6818">
        <f t="shared" ca="1" si="1929"/>
        <v>0</v>
      </c>
      <c r="AD6818">
        <f t="shared" ca="1" si="1912"/>
        <v>0.43289999999999995</v>
      </c>
      <c r="AE6818">
        <f t="shared" ca="1" si="1924"/>
        <v>0</v>
      </c>
      <c r="AF6818">
        <f t="shared" ca="1" si="1925"/>
        <v>0.43289999999999995</v>
      </c>
      <c r="AG6818">
        <f t="shared" ca="1" si="1926"/>
        <v>0</v>
      </c>
      <c r="AH6818">
        <f t="shared" ca="1" si="1927"/>
        <v>1</v>
      </c>
    </row>
    <row r="6819" spans="15:34" x14ac:dyDescent="0.25">
      <c r="O6819">
        <v>6763</v>
      </c>
      <c r="P6819" s="2">
        <f t="shared" si="1928"/>
        <v>44478.7499999836</v>
      </c>
      <c r="Q6819">
        <f t="shared" si="1913"/>
        <v>9</v>
      </c>
      <c r="R6819">
        <f t="shared" si="1914"/>
        <v>10</v>
      </c>
      <c r="S6819">
        <f t="shared" si="1915"/>
        <v>2</v>
      </c>
      <c r="T6819">
        <f t="shared" si="1916"/>
        <v>18</v>
      </c>
      <c r="U6819">
        <f t="shared" si="1917"/>
        <v>2</v>
      </c>
      <c r="V6819">
        <f t="shared" ca="1" si="1918"/>
        <v>0.5202</v>
      </c>
      <c r="W6819">
        <f>INDEX(Solarstrahlungsdaten!$B$13:$G$8772,Übersicht!O6819,Übersicht!$E$10)</f>
        <v>0</v>
      </c>
      <c r="X6819">
        <f t="shared" si="1919"/>
        <v>0</v>
      </c>
      <c r="Y6819">
        <f t="shared" ca="1" si="1920"/>
        <v>0.5202</v>
      </c>
      <c r="Z6819">
        <f t="shared" ca="1" si="1921"/>
        <v>0</v>
      </c>
      <c r="AA6819">
        <f t="shared" ca="1" si="1922"/>
        <v>0</v>
      </c>
      <c r="AB6819">
        <f t="shared" ca="1" si="1923"/>
        <v>0</v>
      </c>
      <c r="AC6819">
        <f t="shared" ca="1" si="1929"/>
        <v>0</v>
      </c>
      <c r="AD6819">
        <f t="shared" ca="1" si="1912"/>
        <v>0.5202</v>
      </c>
      <c r="AE6819">
        <f t="shared" ca="1" si="1924"/>
        <v>0</v>
      </c>
      <c r="AF6819">
        <f t="shared" ca="1" si="1925"/>
        <v>0.5202</v>
      </c>
      <c r="AG6819">
        <f t="shared" ca="1" si="1926"/>
        <v>0</v>
      </c>
      <c r="AH6819">
        <f t="shared" ca="1" si="1927"/>
        <v>1</v>
      </c>
    </row>
    <row r="6820" spans="15:34" x14ac:dyDescent="0.25">
      <c r="O6820">
        <v>6764</v>
      </c>
      <c r="P6820" s="2">
        <f t="shared" si="1928"/>
        <v>44478.791666650264</v>
      </c>
      <c r="Q6820">
        <f t="shared" si="1913"/>
        <v>9</v>
      </c>
      <c r="R6820">
        <f t="shared" si="1914"/>
        <v>10</v>
      </c>
      <c r="S6820">
        <f t="shared" si="1915"/>
        <v>2</v>
      </c>
      <c r="T6820">
        <f t="shared" si="1916"/>
        <v>19</v>
      </c>
      <c r="U6820">
        <f t="shared" si="1917"/>
        <v>2</v>
      </c>
      <c r="V6820">
        <f t="shared" ca="1" si="1918"/>
        <v>0.62870000000000004</v>
      </c>
      <c r="W6820">
        <f>INDEX(Solarstrahlungsdaten!$B$13:$G$8772,Übersicht!O6820,Übersicht!$E$10)</f>
        <v>0</v>
      </c>
      <c r="X6820">
        <f t="shared" si="1919"/>
        <v>0</v>
      </c>
      <c r="Y6820">
        <f t="shared" ca="1" si="1920"/>
        <v>0.62870000000000004</v>
      </c>
      <c r="Z6820">
        <f t="shared" ca="1" si="1921"/>
        <v>0</v>
      </c>
      <c r="AA6820">
        <f t="shared" ca="1" si="1922"/>
        <v>0</v>
      </c>
      <c r="AB6820">
        <f t="shared" ca="1" si="1923"/>
        <v>0</v>
      </c>
      <c r="AC6820">
        <f t="shared" ca="1" si="1929"/>
        <v>0</v>
      </c>
      <c r="AD6820">
        <f t="shared" ca="1" si="1912"/>
        <v>0.62870000000000004</v>
      </c>
      <c r="AE6820">
        <f t="shared" ca="1" si="1924"/>
        <v>0</v>
      </c>
      <c r="AF6820">
        <f t="shared" ca="1" si="1925"/>
        <v>0.62870000000000004</v>
      </c>
      <c r="AG6820">
        <f t="shared" ca="1" si="1926"/>
        <v>0</v>
      </c>
      <c r="AH6820">
        <f t="shared" ca="1" si="1927"/>
        <v>1</v>
      </c>
    </row>
    <row r="6821" spans="15:34" x14ac:dyDescent="0.25">
      <c r="O6821">
        <v>6765</v>
      </c>
      <c r="P6821" s="2">
        <f t="shared" si="1928"/>
        <v>44478.833333316928</v>
      </c>
      <c r="Q6821">
        <f t="shared" si="1913"/>
        <v>9</v>
      </c>
      <c r="R6821">
        <f t="shared" si="1914"/>
        <v>10</v>
      </c>
      <c r="S6821">
        <f t="shared" si="1915"/>
        <v>2</v>
      </c>
      <c r="T6821">
        <f t="shared" si="1916"/>
        <v>20</v>
      </c>
      <c r="U6821">
        <f t="shared" si="1917"/>
        <v>2</v>
      </c>
      <c r="V6821">
        <f t="shared" ca="1" si="1918"/>
        <v>0.63479999999999992</v>
      </c>
      <c r="W6821">
        <f>INDEX(Solarstrahlungsdaten!$B$13:$G$8772,Übersicht!O6821,Übersicht!$E$10)</f>
        <v>0</v>
      </c>
      <c r="X6821">
        <f t="shared" si="1919"/>
        <v>0</v>
      </c>
      <c r="Y6821">
        <f t="shared" ca="1" si="1920"/>
        <v>0.63479999999999992</v>
      </c>
      <c r="Z6821">
        <f t="shared" ca="1" si="1921"/>
        <v>0</v>
      </c>
      <c r="AA6821">
        <f t="shared" ca="1" si="1922"/>
        <v>0</v>
      </c>
      <c r="AB6821">
        <f t="shared" ca="1" si="1923"/>
        <v>0</v>
      </c>
      <c r="AC6821">
        <f t="shared" ca="1" si="1929"/>
        <v>0</v>
      </c>
      <c r="AD6821">
        <f t="shared" ca="1" si="1912"/>
        <v>0.63479999999999992</v>
      </c>
      <c r="AE6821">
        <f t="shared" ca="1" si="1924"/>
        <v>0</v>
      </c>
      <c r="AF6821">
        <f t="shared" ca="1" si="1925"/>
        <v>0.63479999999999992</v>
      </c>
      <c r="AG6821">
        <f t="shared" ca="1" si="1926"/>
        <v>0</v>
      </c>
      <c r="AH6821">
        <f t="shared" ca="1" si="1927"/>
        <v>1</v>
      </c>
    </row>
    <row r="6822" spans="15:34" x14ac:dyDescent="0.25">
      <c r="O6822">
        <v>6766</v>
      </c>
      <c r="P6822" s="2">
        <f t="shared" si="1928"/>
        <v>44478.874999983593</v>
      </c>
      <c r="Q6822">
        <f t="shared" si="1913"/>
        <v>9</v>
      </c>
      <c r="R6822">
        <f t="shared" si="1914"/>
        <v>10</v>
      </c>
      <c r="S6822">
        <f t="shared" si="1915"/>
        <v>2</v>
      </c>
      <c r="T6822">
        <f t="shared" si="1916"/>
        <v>21</v>
      </c>
      <c r="U6822">
        <f t="shared" si="1917"/>
        <v>2</v>
      </c>
      <c r="V6822">
        <f t="shared" ca="1" si="1918"/>
        <v>0.58240000000000003</v>
      </c>
      <c r="W6822">
        <f>INDEX(Solarstrahlungsdaten!$B$13:$G$8772,Übersicht!O6822,Übersicht!$E$10)</f>
        <v>0</v>
      </c>
      <c r="X6822">
        <f t="shared" si="1919"/>
        <v>0</v>
      </c>
      <c r="Y6822">
        <f t="shared" ca="1" si="1920"/>
        <v>0.58240000000000003</v>
      </c>
      <c r="Z6822">
        <f t="shared" ca="1" si="1921"/>
        <v>0</v>
      </c>
      <c r="AA6822">
        <f t="shared" ca="1" si="1922"/>
        <v>0</v>
      </c>
      <c r="AB6822">
        <f t="shared" ca="1" si="1923"/>
        <v>0</v>
      </c>
      <c r="AC6822">
        <f t="shared" ca="1" si="1929"/>
        <v>0</v>
      </c>
      <c r="AD6822">
        <f t="shared" ca="1" si="1912"/>
        <v>0.58240000000000003</v>
      </c>
      <c r="AE6822">
        <f t="shared" ca="1" si="1924"/>
        <v>0</v>
      </c>
      <c r="AF6822">
        <f t="shared" ca="1" si="1925"/>
        <v>0.58240000000000003</v>
      </c>
      <c r="AG6822">
        <f t="shared" ca="1" si="1926"/>
        <v>0</v>
      </c>
      <c r="AH6822">
        <f t="shared" ca="1" si="1927"/>
        <v>1</v>
      </c>
    </row>
    <row r="6823" spans="15:34" x14ac:dyDescent="0.25">
      <c r="O6823">
        <v>6767</v>
      </c>
      <c r="P6823" s="2">
        <f t="shared" si="1928"/>
        <v>44478.916666650257</v>
      </c>
      <c r="Q6823">
        <f t="shared" si="1913"/>
        <v>9</v>
      </c>
      <c r="R6823">
        <f t="shared" si="1914"/>
        <v>10</v>
      </c>
      <c r="S6823">
        <f t="shared" si="1915"/>
        <v>2</v>
      </c>
      <c r="T6823">
        <f t="shared" si="1916"/>
        <v>22</v>
      </c>
      <c r="U6823">
        <f t="shared" si="1917"/>
        <v>2</v>
      </c>
      <c r="V6823">
        <f t="shared" ca="1" si="1918"/>
        <v>0.53549999999999998</v>
      </c>
      <c r="W6823">
        <f>INDEX(Solarstrahlungsdaten!$B$13:$G$8772,Übersicht!O6823,Übersicht!$E$10)</f>
        <v>0</v>
      </c>
      <c r="X6823">
        <f t="shared" si="1919"/>
        <v>0</v>
      </c>
      <c r="Y6823">
        <f t="shared" ca="1" si="1920"/>
        <v>0.53549999999999998</v>
      </c>
      <c r="Z6823">
        <f t="shared" ca="1" si="1921"/>
        <v>0</v>
      </c>
      <c r="AA6823">
        <f t="shared" ca="1" si="1922"/>
        <v>0</v>
      </c>
      <c r="AB6823">
        <f t="shared" ca="1" si="1923"/>
        <v>0</v>
      </c>
      <c r="AC6823">
        <f t="shared" ca="1" si="1929"/>
        <v>0</v>
      </c>
      <c r="AD6823">
        <f t="shared" ca="1" si="1912"/>
        <v>0.53549999999999998</v>
      </c>
      <c r="AE6823">
        <f t="shared" ca="1" si="1924"/>
        <v>0</v>
      </c>
      <c r="AF6823">
        <f t="shared" ca="1" si="1925"/>
        <v>0.53549999999999998</v>
      </c>
      <c r="AG6823">
        <f t="shared" ca="1" si="1926"/>
        <v>0</v>
      </c>
      <c r="AH6823">
        <f t="shared" ca="1" si="1927"/>
        <v>1</v>
      </c>
    </row>
    <row r="6824" spans="15:34" x14ac:dyDescent="0.25">
      <c r="O6824">
        <v>6768</v>
      </c>
      <c r="P6824" s="2">
        <f t="shared" si="1928"/>
        <v>44478.958333316921</v>
      </c>
      <c r="Q6824">
        <f t="shared" si="1913"/>
        <v>9</v>
      </c>
      <c r="R6824">
        <f t="shared" si="1914"/>
        <v>10</v>
      </c>
      <c r="S6824">
        <f t="shared" si="1915"/>
        <v>2</v>
      </c>
      <c r="T6824">
        <f t="shared" si="1916"/>
        <v>23</v>
      </c>
      <c r="U6824">
        <f t="shared" si="1917"/>
        <v>2</v>
      </c>
      <c r="V6824">
        <f t="shared" ca="1" si="1918"/>
        <v>0.41170000000000001</v>
      </c>
      <c r="W6824">
        <f>INDEX(Solarstrahlungsdaten!$B$13:$G$8772,Übersicht!O6824,Übersicht!$E$10)</f>
        <v>0</v>
      </c>
      <c r="X6824">
        <f t="shared" si="1919"/>
        <v>0</v>
      </c>
      <c r="Y6824">
        <f t="shared" ca="1" si="1920"/>
        <v>0.41170000000000001</v>
      </c>
      <c r="Z6824">
        <f t="shared" ca="1" si="1921"/>
        <v>0</v>
      </c>
      <c r="AA6824">
        <f t="shared" ca="1" si="1922"/>
        <v>0</v>
      </c>
      <c r="AB6824">
        <f t="shared" ca="1" si="1923"/>
        <v>0</v>
      </c>
      <c r="AC6824">
        <f t="shared" ca="1" si="1929"/>
        <v>0</v>
      </c>
      <c r="AD6824">
        <f t="shared" ca="1" si="1912"/>
        <v>0.41170000000000001</v>
      </c>
      <c r="AE6824">
        <f t="shared" ca="1" si="1924"/>
        <v>0</v>
      </c>
      <c r="AF6824">
        <f t="shared" ca="1" si="1925"/>
        <v>0.41170000000000001</v>
      </c>
      <c r="AG6824">
        <f t="shared" ca="1" si="1926"/>
        <v>0</v>
      </c>
      <c r="AH6824">
        <f t="shared" ca="1" si="1927"/>
        <v>1</v>
      </c>
    </row>
    <row r="6825" spans="15:34" x14ac:dyDescent="0.25">
      <c r="O6825">
        <v>6769</v>
      </c>
      <c r="P6825" s="2">
        <f t="shared" si="1928"/>
        <v>44478.999999983585</v>
      </c>
      <c r="Q6825">
        <f t="shared" si="1913"/>
        <v>10</v>
      </c>
      <c r="R6825">
        <f t="shared" si="1914"/>
        <v>10</v>
      </c>
      <c r="S6825">
        <f t="shared" si="1915"/>
        <v>3</v>
      </c>
      <c r="T6825">
        <f t="shared" si="1916"/>
        <v>0</v>
      </c>
      <c r="U6825">
        <f t="shared" si="1917"/>
        <v>2</v>
      </c>
      <c r="V6825">
        <f t="shared" ca="1" si="1918"/>
        <v>0.2964</v>
      </c>
      <c r="W6825">
        <f>INDEX(Solarstrahlungsdaten!$B$13:$G$8772,Übersicht!O6825,Übersicht!$E$10)</f>
        <v>0</v>
      </c>
      <c r="X6825">
        <f t="shared" si="1919"/>
        <v>0</v>
      </c>
      <c r="Y6825">
        <f t="shared" ca="1" si="1920"/>
        <v>0.2964</v>
      </c>
      <c r="Z6825">
        <f t="shared" ca="1" si="1921"/>
        <v>0</v>
      </c>
      <c r="AA6825">
        <f t="shared" ca="1" si="1922"/>
        <v>0</v>
      </c>
      <c r="AB6825">
        <f t="shared" ca="1" si="1923"/>
        <v>0</v>
      </c>
      <c r="AC6825">
        <f t="shared" ca="1" si="1929"/>
        <v>0</v>
      </c>
      <c r="AD6825">
        <f t="shared" ca="1" si="1912"/>
        <v>0.2964</v>
      </c>
      <c r="AE6825">
        <f t="shared" ca="1" si="1924"/>
        <v>0</v>
      </c>
      <c r="AF6825">
        <f t="shared" ca="1" si="1925"/>
        <v>0.2964</v>
      </c>
      <c r="AG6825">
        <f t="shared" ca="1" si="1926"/>
        <v>0</v>
      </c>
      <c r="AH6825">
        <f t="shared" ca="1" si="1927"/>
        <v>1</v>
      </c>
    </row>
    <row r="6826" spans="15:34" x14ac:dyDescent="0.25">
      <c r="O6826">
        <v>6770</v>
      </c>
      <c r="P6826" s="2">
        <f t="shared" si="1928"/>
        <v>44479.04166665025</v>
      </c>
      <c r="Q6826">
        <f t="shared" si="1913"/>
        <v>10</v>
      </c>
      <c r="R6826">
        <f t="shared" si="1914"/>
        <v>10</v>
      </c>
      <c r="S6826">
        <f t="shared" si="1915"/>
        <v>3</v>
      </c>
      <c r="T6826">
        <f t="shared" si="1916"/>
        <v>1</v>
      </c>
      <c r="U6826">
        <f t="shared" si="1917"/>
        <v>2</v>
      </c>
      <c r="V6826">
        <f t="shared" ca="1" si="1918"/>
        <v>0.20670000000000002</v>
      </c>
      <c r="W6826">
        <f>INDEX(Solarstrahlungsdaten!$B$13:$G$8772,Übersicht!O6826,Übersicht!$E$10)</f>
        <v>0</v>
      </c>
      <c r="X6826">
        <f t="shared" si="1919"/>
        <v>0</v>
      </c>
      <c r="Y6826">
        <f t="shared" ca="1" si="1920"/>
        <v>0.20670000000000002</v>
      </c>
      <c r="Z6826">
        <f t="shared" ca="1" si="1921"/>
        <v>0</v>
      </c>
      <c r="AA6826">
        <f t="shared" ca="1" si="1922"/>
        <v>0</v>
      </c>
      <c r="AB6826">
        <f t="shared" ca="1" si="1923"/>
        <v>0</v>
      </c>
      <c r="AC6826">
        <f t="shared" ca="1" si="1929"/>
        <v>0</v>
      </c>
      <c r="AD6826">
        <f t="shared" ca="1" si="1912"/>
        <v>0.20670000000000002</v>
      </c>
      <c r="AE6826">
        <f t="shared" ca="1" si="1924"/>
        <v>0</v>
      </c>
      <c r="AF6826">
        <f t="shared" ca="1" si="1925"/>
        <v>0.20670000000000002</v>
      </c>
      <c r="AG6826">
        <f t="shared" ca="1" si="1926"/>
        <v>0</v>
      </c>
      <c r="AH6826">
        <f t="shared" ca="1" si="1927"/>
        <v>1</v>
      </c>
    </row>
    <row r="6827" spans="15:34" x14ac:dyDescent="0.25">
      <c r="O6827">
        <v>6771</v>
      </c>
      <c r="P6827" s="2">
        <f t="shared" si="1928"/>
        <v>44479.083333316914</v>
      </c>
      <c r="Q6827">
        <f t="shared" si="1913"/>
        <v>10</v>
      </c>
      <c r="R6827">
        <f t="shared" si="1914"/>
        <v>10</v>
      </c>
      <c r="S6827">
        <f t="shared" si="1915"/>
        <v>3</v>
      </c>
      <c r="T6827">
        <f t="shared" si="1916"/>
        <v>2</v>
      </c>
      <c r="U6827">
        <f t="shared" si="1917"/>
        <v>2</v>
      </c>
      <c r="V6827">
        <f t="shared" ca="1" si="1918"/>
        <v>0.18039999999999998</v>
      </c>
      <c r="W6827">
        <f>INDEX(Solarstrahlungsdaten!$B$13:$G$8772,Übersicht!O6827,Übersicht!$E$10)</f>
        <v>0</v>
      </c>
      <c r="X6827">
        <f t="shared" si="1919"/>
        <v>0</v>
      </c>
      <c r="Y6827">
        <f t="shared" ca="1" si="1920"/>
        <v>0.18039999999999998</v>
      </c>
      <c r="Z6827">
        <f t="shared" ca="1" si="1921"/>
        <v>0</v>
      </c>
      <c r="AA6827">
        <f t="shared" ca="1" si="1922"/>
        <v>0</v>
      </c>
      <c r="AB6827">
        <f t="shared" ca="1" si="1923"/>
        <v>0</v>
      </c>
      <c r="AC6827">
        <f t="shared" ca="1" si="1929"/>
        <v>0</v>
      </c>
      <c r="AD6827">
        <f t="shared" ca="1" si="1912"/>
        <v>0.18039999999999998</v>
      </c>
      <c r="AE6827">
        <f t="shared" ca="1" si="1924"/>
        <v>0</v>
      </c>
      <c r="AF6827">
        <f t="shared" ca="1" si="1925"/>
        <v>0.18039999999999998</v>
      </c>
      <c r="AG6827">
        <f t="shared" ca="1" si="1926"/>
        <v>0</v>
      </c>
      <c r="AH6827">
        <f t="shared" ca="1" si="1927"/>
        <v>1</v>
      </c>
    </row>
    <row r="6828" spans="15:34" x14ac:dyDescent="0.25">
      <c r="O6828">
        <v>6772</v>
      </c>
      <c r="P6828" s="2">
        <f t="shared" si="1928"/>
        <v>44479.124999983578</v>
      </c>
      <c r="Q6828">
        <f t="shared" si="1913"/>
        <v>10</v>
      </c>
      <c r="R6828">
        <f t="shared" si="1914"/>
        <v>10</v>
      </c>
      <c r="S6828">
        <f t="shared" si="1915"/>
        <v>3</v>
      </c>
      <c r="T6828">
        <f t="shared" si="1916"/>
        <v>3</v>
      </c>
      <c r="U6828">
        <f t="shared" si="1917"/>
        <v>2</v>
      </c>
      <c r="V6828">
        <f t="shared" ca="1" si="1918"/>
        <v>0.1724</v>
      </c>
      <c r="W6828">
        <f>INDEX(Solarstrahlungsdaten!$B$13:$G$8772,Übersicht!O6828,Übersicht!$E$10)</f>
        <v>0</v>
      </c>
      <c r="X6828">
        <f t="shared" si="1919"/>
        <v>0</v>
      </c>
      <c r="Y6828">
        <f t="shared" ca="1" si="1920"/>
        <v>0.1724</v>
      </c>
      <c r="Z6828">
        <f t="shared" ca="1" si="1921"/>
        <v>0</v>
      </c>
      <c r="AA6828">
        <f t="shared" ca="1" si="1922"/>
        <v>0</v>
      </c>
      <c r="AB6828">
        <f t="shared" ca="1" si="1923"/>
        <v>0</v>
      </c>
      <c r="AC6828">
        <f t="shared" ca="1" si="1929"/>
        <v>0</v>
      </c>
      <c r="AD6828">
        <f t="shared" ca="1" si="1912"/>
        <v>0.1724</v>
      </c>
      <c r="AE6828">
        <f t="shared" ca="1" si="1924"/>
        <v>0</v>
      </c>
      <c r="AF6828">
        <f t="shared" ca="1" si="1925"/>
        <v>0.1724</v>
      </c>
      <c r="AG6828">
        <f t="shared" ca="1" si="1926"/>
        <v>0</v>
      </c>
      <c r="AH6828">
        <f t="shared" ca="1" si="1927"/>
        <v>1</v>
      </c>
    </row>
    <row r="6829" spans="15:34" x14ac:dyDescent="0.25">
      <c r="O6829">
        <v>6773</v>
      </c>
      <c r="P6829" s="2">
        <f t="shared" si="1928"/>
        <v>44479.166666650242</v>
      </c>
      <c r="Q6829">
        <f t="shared" si="1913"/>
        <v>10</v>
      </c>
      <c r="R6829">
        <f t="shared" si="1914"/>
        <v>10</v>
      </c>
      <c r="S6829">
        <f t="shared" si="1915"/>
        <v>3</v>
      </c>
      <c r="T6829">
        <f t="shared" si="1916"/>
        <v>4</v>
      </c>
      <c r="U6829">
        <f t="shared" si="1917"/>
        <v>2</v>
      </c>
      <c r="V6829">
        <f t="shared" ca="1" si="1918"/>
        <v>0.17459999999999998</v>
      </c>
      <c r="W6829">
        <f>INDEX(Solarstrahlungsdaten!$B$13:$G$8772,Übersicht!O6829,Übersicht!$E$10)</f>
        <v>0</v>
      </c>
      <c r="X6829">
        <f t="shared" si="1919"/>
        <v>0</v>
      </c>
      <c r="Y6829">
        <f t="shared" ca="1" si="1920"/>
        <v>0.17459999999999998</v>
      </c>
      <c r="Z6829">
        <f t="shared" ca="1" si="1921"/>
        <v>0</v>
      </c>
      <c r="AA6829">
        <f t="shared" ca="1" si="1922"/>
        <v>0</v>
      </c>
      <c r="AB6829">
        <f t="shared" ca="1" si="1923"/>
        <v>0</v>
      </c>
      <c r="AC6829">
        <f t="shared" ca="1" si="1929"/>
        <v>0</v>
      </c>
      <c r="AD6829">
        <f t="shared" ca="1" si="1912"/>
        <v>0.17459999999999998</v>
      </c>
      <c r="AE6829">
        <f t="shared" ca="1" si="1924"/>
        <v>0</v>
      </c>
      <c r="AF6829">
        <f t="shared" ca="1" si="1925"/>
        <v>0.17459999999999998</v>
      </c>
      <c r="AG6829">
        <f t="shared" ca="1" si="1926"/>
        <v>0</v>
      </c>
      <c r="AH6829">
        <f t="shared" ca="1" si="1927"/>
        <v>1</v>
      </c>
    </row>
    <row r="6830" spans="15:34" x14ac:dyDescent="0.25">
      <c r="O6830">
        <v>6774</v>
      </c>
      <c r="P6830" s="2">
        <f t="shared" si="1928"/>
        <v>44479.208333316907</v>
      </c>
      <c r="Q6830">
        <f t="shared" si="1913"/>
        <v>10</v>
      </c>
      <c r="R6830">
        <f t="shared" si="1914"/>
        <v>10</v>
      </c>
      <c r="S6830">
        <f t="shared" si="1915"/>
        <v>3</v>
      </c>
      <c r="T6830">
        <f t="shared" si="1916"/>
        <v>5</v>
      </c>
      <c r="U6830">
        <f t="shared" si="1917"/>
        <v>2</v>
      </c>
      <c r="V6830">
        <f t="shared" ca="1" si="1918"/>
        <v>0.1938</v>
      </c>
      <c r="W6830">
        <f>INDEX(Solarstrahlungsdaten!$B$13:$G$8772,Übersicht!O6830,Übersicht!$E$10)</f>
        <v>0</v>
      </c>
      <c r="X6830">
        <f t="shared" si="1919"/>
        <v>0</v>
      </c>
      <c r="Y6830">
        <f t="shared" ca="1" si="1920"/>
        <v>0.1938</v>
      </c>
      <c r="Z6830">
        <f t="shared" ca="1" si="1921"/>
        <v>0</v>
      </c>
      <c r="AA6830">
        <f t="shared" ca="1" si="1922"/>
        <v>0</v>
      </c>
      <c r="AB6830">
        <f t="shared" ca="1" si="1923"/>
        <v>0</v>
      </c>
      <c r="AC6830">
        <f t="shared" ca="1" si="1929"/>
        <v>0</v>
      </c>
      <c r="AD6830">
        <f t="shared" ca="1" si="1912"/>
        <v>0.1938</v>
      </c>
      <c r="AE6830">
        <f t="shared" ca="1" si="1924"/>
        <v>0</v>
      </c>
      <c r="AF6830">
        <f t="shared" ca="1" si="1925"/>
        <v>0.1938</v>
      </c>
      <c r="AG6830">
        <f t="shared" ca="1" si="1926"/>
        <v>0</v>
      </c>
      <c r="AH6830">
        <f t="shared" ca="1" si="1927"/>
        <v>1</v>
      </c>
    </row>
    <row r="6831" spans="15:34" x14ac:dyDescent="0.25">
      <c r="O6831">
        <v>6775</v>
      </c>
      <c r="P6831" s="2">
        <f t="shared" si="1928"/>
        <v>44479.249999983571</v>
      </c>
      <c r="Q6831">
        <f t="shared" si="1913"/>
        <v>10</v>
      </c>
      <c r="R6831">
        <f t="shared" si="1914"/>
        <v>10</v>
      </c>
      <c r="S6831">
        <f t="shared" si="1915"/>
        <v>3</v>
      </c>
      <c r="T6831">
        <f t="shared" si="1916"/>
        <v>6</v>
      </c>
      <c r="U6831">
        <f t="shared" si="1917"/>
        <v>2</v>
      </c>
      <c r="V6831">
        <f t="shared" ca="1" si="1918"/>
        <v>0.32089999999999996</v>
      </c>
      <c r="W6831">
        <f>INDEX(Solarstrahlungsdaten!$B$13:$G$8772,Übersicht!O6831,Übersicht!$E$10)</f>
        <v>37.185000000000002</v>
      </c>
      <c r="X6831">
        <f t="shared" si="1919"/>
        <v>0.12791640000000001</v>
      </c>
      <c r="Y6831">
        <f t="shared" ca="1" si="1920"/>
        <v>0.19298359999999995</v>
      </c>
      <c r="Z6831">
        <f t="shared" ca="1" si="1921"/>
        <v>0.12791640000000001</v>
      </c>
      <c r="AA6831">
        <f t="shared" ca="1" si="1922"/>
        <v>0</v>
      </c>
      <c r="AB6831">
        <f t="shared" ca="1" si="1923"/>
        <v>0</v>
      </c>
      <c r="AC6831">
        <f t="shared" ca="1" si="1929"/>
        <v>0</v>
      </c>
      <c r="AD6831">
        <f t="shared" ca="1" si="1912"/>
        <v>0.19298359999999995</v>
      </c>
      <c r="AE6831">
        <f t="shared" ca="1" si="1924"/>
        <v>0</v>
      </c>
      <c r="AF6831">
        <f t="shared" ca="1" si="1925"/>
        <v>0.19298359999999995</v>
      </c>
      <c r="AG6831">
        <f t="shared" ca="1" si="1926"/>
        <v>0</v>
      </c>
      <c r="AH6831">
        <f t="shared" ca="1" si="1927"/>
        <v>1</v>
      </c>
    </row>
    <row r="6832" spans="15:34" x14ac:dyDescent="0.25">
      <c r="O6832">
        <v>6776</v>
      </c>
      <c r="P6832" s="2">
        <f t="shared" si="1928"/>
        <v>44479.291666650235</v>
      </c>
      <c r="Q6832">
        <f t="shared" si="1913"/>
        <v>10</v>
      </c>
      <c r="R6832">
        <f t="shared" si="1914"/>
        <v>10</v>
      </c>
      <c r="S6832">
        <f t="shared" si="1915"/>
        <v>3</v>
      </c>
      <c r="T6832">
        <f t="shared" si="1916"/>
        <v>7</v>
      </c>
      <c r="U6832">
        <f t="shared" si="1917"/>
        <v>2</v>
      </c>
      <c r="V6832">
        <f t="shared" ca="1" si="1918"/>
        <v>0.49560000000000004</v>
      </c>
      <c r="W6832">
        <f>INDEX(Solarstrahlungsdaten!$B$13:$G$8772,Übersicht!O6832,Übersicht!$E$10)</f>
        <v>164.51499999999999</v>
      </c>
      <c r="X6832">
        <f t="shared" si="1919"/>
        <v>0.56593159999999998</v>
      </c>
      <c r="Y6832">
        <f t="shared" ca="1" si="1920"/>
        <v>-7.0331599999999939E-2</v>
      </c>
      <c r="Z6832">
        <f t="shared" ca="1" si="1921"/>
        <v>0.49560000000000004</v>
      </c>
      <c r="AA6832">
        <f t="shared" ca="1" si="1922"/>
        <v>7.0331599999999939E-2</v>
      </c>
      <c r="AB6832">
        <f t="shared" ca="1" si="1923"/>
        <v>0</v>
      </c>
      <c r="AC6832">
        <f t="shared" ca="1" si="1929"/>
        <v>7.0331599999999939E-2</v>
      </c>
      <c r="AD6832">
        <f t="shared" ca="1" si="1912"/>
        <v>0</v>
      </c>
      <c r="AE6832">
        <f t="shared" ca="1" si="1924"/>
        <v>0</v>
      </c>
      <c r="AF6832">
        <f t="shared" ca="1" si="1925"/>
        <v>0</v>
      </c>
      <c r="AG6832">
        <f t="shared" ca="1" si="1926"/>
        <v>1.7582899999999985E-2</v>
      </c>
      <c r="AH6832">
        <f t="shared" ca="1" si="1927"/>
        <v>0</v>
      </c>
    </row>
    <row r="6833" spans="15:34" x14ac:dyDescent="0.25">
      <c r="O6833">
        <v>6777</v>
      </c>
      <c r="P6833" s="2">
        <f t="shared" si="1928"/>
        <v>44479.333333316899</v>
      </c>
      <c r="Q6833">
        <f t="shared" si="1913"/>
        <v>10</v>
      </c>
      <c r="R6833">
        <f t="shared" si="1914"/>
        <v>10</v>
      </c>
      <c r="S6833">
        <f t="shared" si="1915"/>
        <v>3</v>
      </c>
      <c r="T6833">
        <f t="shared" si="1916"/>
        <v>8</v>
      </c>
      <c r="U6833">
        <f t="shared" si="1917"/>
        <v>2</v>
      </c>
      <c r="V6833">
        <f t="shared" ca="1" si="1918"/>
        <v>0.54830000000000001</v>
      </c>
      <c r="W6833">
        <f>INDEX(Solarstrahlungsdaten!$B$13:$G$8772,Übersicht!O6833,Übersicht!$E$10)</f>
        <v>275.71999999999997</v>
      </c>
      <c r="X6833">
        <f t="shared" si="1919"/>
        <v>0.9484767999999999</v>
      </c>
      <c r="Y6833">
        <f t="shared" ca="1" si="1920"/>
        <v>-0.40017679999999989</v>
      </c>
      <c r="Z6833">
        <f t="shared" ca="1" si="1921"/>
        <v>0.54830000000000001</v>
      </c>
      <c r="AA6833">
        <f t="shared" ca="1" si="1922"/>
        <v>0.40017679999999989</v>
      </c>
      <c r="AB6833">
        <f t="shared" ca="1" si="1923"/>
        <v>0</v>
      </c>
      <c r="AC6833">
        <f t="shared" ca="1" si="1929"/>
        <v>0.47050839999999983</v>
      </c>
      <c r="AD6833">
        <f t="shared" ca="1" si="1912"/>
        <v>0</v>
      </c>
      <c r="AE6833">
        <f t="shared" ca="1" si="1924"/>
        <v>0</v>
      </c>
      <c r="AF6833">
        <f t="shared" ca="1" si="1925"/>
        <v>0</v>
      </c>
      <c r="AG6833">
        <f t="shared" ca="1" si="1926"/>
        <v>0.11762709999999996</v>
      </c>
      <c r="AH6833">
        <f t="shared" ca="1" si="1927"/>
        <v>0</v>
      </c>
    </row>
    <row r="6834" spans="15:34" x14ac:dyDescent="0.25">
      <c r="O6834">
        <v>6778</v>
      </c>
      <c r="P6834" s="2">
        <f t="shared" si="1928"/>
        <v>44479.374999983564</v>
      </c>
      <c r="Q6834">
        <f t="shared" si="1913"/>
        <v>10</v>
      </c>
      <c r="R6834">
        <f t="shared" si="1914"/>
        <v>10</v>
      </c>
      <c r="S6834">
        <f t="shared" si="1915"/>
        <v>3</v>
      </c>
      <c r="T6834">
        <f t="shared" si="1916"/>
        <v>9</v>
      </c>
      <c r="U6834">
        <f t="shared" si="1917"/>
        <v>2</v>
      </c>
      <c r="V6834">
        <f t="shared" ca="1" si="1918"/>
        <v>0.54630000000000001</v>
      </c>
      <c r="W6834">
        <f>INDEX(Solarstrahlungsdaten!$B$13:$G$8772,Übersicht!O6834,Übersicht!$E$10)</f>
        <v>387.08500000000004</v>
      </c>
      <c r="X6834">
        <f t="shared" si="1919"/>
        <v>1.3315724</v>
      </c>
      <c r="Y6834">
        <f t="shared" ca="1" si="1920"/>
        <v>-0.78527239999999998</v>
      </c>
      <c r="Z6834">
        <f t="shared" ca="1" si="1921"/>
        <v>0.54630000000000001</v>
      </c>
      <c r="AA6834">
        <f t="shared" ca="1" si="1922"/>
        <v>0.78527239999999998</v>
      </c>
      <c r="AB6834">
        <f t="shared" ca="1" si="1923"/>
        <v>0</v>
      </c>
      <c r="AC6834">
        <f t="shared" ca="1" si="1929"/>
        <v>1.2557807999999997</v>
      </c>
      <c r="AD6834">
        <f t="shared" ca="1" si="1912"/>
        <v>0</v>
      </c>
      <c r="AE6834">
        <f t="shared" ca="1" si="1924"/>
        <v>0</v>
      </c>
      <c r="AF6834">
        <f t="shared" ca="1" si="1925"/>
        <v>0</v>
      </c>
      <c r="AG6834">
        <f t="shared" ca="1" si="1926"/>
        <v>0.31394519999999992</v>
      </c>
      <c r="AH6834">
        <f t="shared" ca="1" si="1927"/>
        <v>0</v>
      </c>
    </row>
    <row r="6835" spans="15:34" x14ac:dyDescent="0.25">
      <c r="O6835">
        <v>6779</v>
      </c>
      <c r="P6835" s="2">
        <f t="shared" si="1928"/>
        <v>44479.416666650228</v>
      </c>
      <c r="Q6835">
        <f t="shared" si="1913"/>
        <v>10</v>
      </c>
      <c r="R6835">
        <f t="shared" si="1914"/>
        <v>10</v>
      </c>
      <c r="S6835">
        <f t="shared" si="1915"/>
        <v>3</v>
      </c>
      <c r="T6835">
        <f t="shared" si="1916"/>
        <v>10</v>
      </c>
      <c r="U6835">
        <f t="shared" si="1917"/>
        <v>2</v>
      </c>
      <c r="V6835">
        <f t="shared" ca="1" si="1918"/>
        <v>0.5323</v>
      </c>
      <c r="W6835">
        <f>INDEX(Solarstrahlungsdaten!$B$13:$G$8772,Übersicht!O6835,Übersicht!$E$10)</f>
        <v>467.42500000000001</v>
      </c>
      <c r="X6835">
        <f t="shared" si="1919"/>
        <v>1.6079420000000002</v>
      </c>
      <c r="Y6835">
        <f t="shared" ca="1" si="1920"/>
        <v>-1.0756420000000002</v>
      </c>
      <c r="Z6835">
        <f t="shared" ca="1" si="1921"/>
        <v>0.5323</v>
      </c>
      <c r="AA6835">
        <f t="shared" ca="1" si="1922"/>
        <v>1.0756420000000002</v>
      </c>
      <c r="AB6835">
        <f t="shared" ca="1" si="1923"/>
        <v>0</v>
      </c>
      <c r="AC6835">
        <f t="shared" ca="1" si="1929"/>
        <v>2.3314227999999999</v>
      </c>
      <c r="AD6835">
        <f t="shared" ca="1" si="1912"/>
        <v>0</v>
      </c>
      <c r="AE6835">
        <f t="shared" ca="1" si="1924"/>
        <v>0</v>
      </c>
      <c r="AF6835">
        <f t="shared" ca="1" si="1925"/>
        <v>0</v>
      </c>
      <c r="AG6835">
        <f t="shared" ca="1" si="1926"/>
        <v>0.58285569999999998</v>
      </c>
      <c r="AH6835">
        <f t="shared" ca="1" si="1927"/>
        <v>0</v>
      </c>
    </row>
    <row r="6836" spans="15:34" x14ac:dyDescent="0.25">
      <c r="O6836">
        <v>6780</v>
      </c>
      <c r="P6836" s="2">
        <f t="shared" si="1928"/>
        <v>44479.458333316892</v>
      </c>
      <c r="Q6836">
        <f t="shared" si="1913"/>
        <v>10</v>
      </c>
      <c r="R6836">
        <f t="shared" si="1914"/>
        <v>10</v>
      </c>
      <c r="S6836">
        <f t="shared" si="1915"/>
        <v>3</v>
      </c>
      <c r="T6836">
        <f t="shared" si="1916"/>
        <v>11</v>
      </c>
      <c r="U6836">
        <f t="shared" si="1917"/>
        <v>2</v>
      </c>
      <c r="V6836">
        <f t="shared" ca="1" si="1918"/>
        <v>0.52639999999999998</v>
      </c>
      <c r="W6836">
        <f>INDEX(Solarstrahlungsdaten!$B$13:$G$8772,Übersicht!O6836,Übersicht!$E$10)</f>
        <v>486.505</v>
      </c>
      <c r="X6836">
        <f t="shared" si="1919"/>
        <v>1.6735772</v>
      </c>
      <c r="Y6836">
        <f t="shared" ca="1" si="1920"/>
        <v>-1.1471772</v>
      </c>
      <c r="Z6836">
        <f t="shared" ca="1" si="1921"/>
        <v>0.52639999999999998</v>
      </c>
      <c r="AA6836">
        <f t="shared" ca="1" si="1922"/>
        <v>1.1471772</v>
      </c>
      <c r="AB6836">
        <f t="shared" ca="1" si="1923"/>
        <v>0</v>
      </c>
      <c r="AC6836">
        <f t="shared" ca="1" si="1929"/>
        <v>3.4786000000000001</v>
      </c>
      <c r="AD6836">
        <f t="shared" ca="1" si="1912"/>
        <v>0</v>
      </c>
      <c r="AE6836">
        <f t="shared" ca="1" si="1924"/>
        <v>0</v>
      </c>
      <c r="AF6836">
        <f t="shared" ca="1" si="1925"/>
        <v>0</v>
      </c>
      <c r="AG6836">
        <f t="shared" ca="1" si="1926"/>
        <v>0.86965000000000003</v>
      </c>
      <c r="AH6836">
        <f t="shared" ca="1" si="1927"/>
        <v>0</v>
      </c>
    </row>
    <row r="6837" spans="15:34" x14ac:dyDescent="0.25">
      <c r="O6837">
        <v>6781</v>
      </c>
      <c r="P6837" s="2">
        <f t="shared" si="1928"/>
        <v>44479.499999983556</v>
      </c>
      <c r="Q6837">
        <f t="shared" si="1913"/>
        <v>10</v>
      </c>
      <c r="R6837">
        <f t="shared" si="1914"/>
        <v>10</v>
      </c>
      <c r="S6837">
        <f t="shared" si="1915"/>
        <v>3</v>
      </c>
      <c r="T6837">
        <f t="shared" si="1916"/>
        <v>12</v>
      </c>
      <c r="U6837">
        <f t="shared" si="1917"/>
        <v>2</v>
      </c>
      <c r="V6837">
        <f t="shared" ca="1" si="1918"/>
        <v>0.58089999999999997</v>
      </c>
      <c r="W6837">
        <f>INDEX(Solarstrahlungsdaten!$B$13:$G$8772,Übersicht!O6837,Übersicht!$E$10)</f>
        <v>458.59499999999997</v>
      </c>
      <c r="X6837">
        <f t="shared" si="1919"/>
        <v>1.5775667999999998</v>
      </c>
      <c r="Y6837">
        <f t="shared" ca="1" si="1920"/>
        <v>-0.99666679999999985</v>
      </c>
      <c r="Z6837">
        <f t="shared" ca="1" si="1921"/>
        <v>0.58089999999999997</v>
      </c>
      <c r="AA6837">
        <f t="shared" ca="1" si="1922"/>
        <v>0.52139999999999986</v>
      </c>
      <c r="AB6837">
        <f t="shared" ca="1" si="1923"/>
        <v>0</v>
      </c>
      <c r="AC6837">
        <f t="shared" ca="1" si="1929"/>
        <v>4</v>
      </c>
      <c r="AD6837">
        <f t="shared" ca="1" si="1912"/>
        <v>-0.47526679999999999</v>
      </c>
      <c r="AE6837">
        <f t="shared" ca="1" si="1924"/>
        <v>0.47526679999999999</v>
      </c>
      <c r="AF6837">
        <f t="shared" ca="1" si="1925"/>
        <v>0</v>
      </c>
      <c r="AG6837">
        <f t="shared" ca="1" si="1926"/>
        <v>1</v>
      </c>
      <c r="AH6837">
        <f t="shared" ca="1" si="1927"/>
        <v>0</v>
      </c>
    </row>
    <row r="6838" spans="15:34" x14ac:dyDescent="0.25">
      <c r="O6838">
        <v>6782</v>
      </c>
      <c r="P6838" s="2">
        <f t="shared" si="1928"/>
        <v>44479.541666650221</v>
      </c>
      <c r="Q6838">
        <f t="shared" si="1913"/>
        <v>10</v>
      </c>
      <c r="R6838">
        <f t="shared" si="1914"/>
        <v>10</v>
      </c>
      <c r="S6838">
        <f t="shared" si="1915"/>
        <v>3</v>
      </c>
      <c r="T6838">
        <f t="shared" si="1916"/>
        <v>13</v>
      </c>
      <c r="U6838">
        <f t="shared" si="1917"/>
        <v>2</v>
      </c>
      <c r="V6838">
        <f t="shared" ca="1" si="1918"/>
        <v>0.60009999999999986</v>
      </c>
      <c r="W6838">
        <f>INDEX(Solarstrahlungsdaten!$B$13:$G$8772,Übersicht!O6838,Übersicht!$E$10)</f>
        <v>374.79</v>
      </c>
      <c r="X6838">
        <f t="shared" si="1919"/>
        <v>1.2892775999999999</v>
      </c>
      <c r="Y6838">
        <f t="shared" ca="1" si="1920"/>
        <v>-0.68917760000000006</v>
      </c>
      <c r="Z6838">
        <f t="shared" ca="1" si="1921"/>
        <v>0.60009999999999986</v>
      </c>
      <c r="AA6838">
        <f t="shared" ca="1" si="1922"/>
        <v>0</v>
      </c>
      <c r="AB6838">
        <f t="shared" ca="1" si="1923"/>
        <v>0</v>
      </c>
      <c r="AC6838">
        <f t="shared" ca="1" si="1929"/>
        <v>4</v>
      </c>
      <c r="AD6838">
        <f t="shared" ca="1" si="1912"/>
        <v>-0.68917760000000006</v>
      </c>
      <c r="AE6838">
        <f t="shared" ca="1" si="1924"/>
        <v>0.68917760000000006</v>
      </c>
      <c r="AF6838">
        <f t="shared" ca="1" si="1925"/>
        <v>0</v>
      </c>
      <c r="AG6838">
        <f t="shared" ca="1" si="1926"/>
        <v>1</v>
      </c>
      <c r="AH6838">
        <f t="shared" ca="1" si="1927"/>
        <v>0</v>
      </c>
    </row>
    <row r="6839" spans="15:34" x14ac:dyDescent="0.25">
      <c r="O6839">
        <v>6783</v>
      </c>
      <c r="P6839" s="2">
        <f t="shared" si="1928"/>
        <v>44479.583333316885</v>
      </c>
      <c r="Q6839">
        <f t="shared" si="1913"/>
        <v>10</v>
      </c>
      <c r="R6839">
        <f t="shared" si="1914"/>
        <v>10</v>
      </c>
      <c r="S6839">
        <f t="shared" si="1915"/>
        <v>3</v>
      </c>
      <c r="T6839">
        <f t="shared" si="1916"/>
        <v>14</v>
      </c>
      <c r="U6839">
        <f t="shared" si="1917"/>
        <v>2</v>
      </c>
      <c r="V6839">
        <f t="shared" ca="1" si="1918"/>
        <v>0.52290000000000003</v>
      </c>
      <c r="W6839">
        <f>INDEX(Solarstrahlungsdaten!$B$13:$G$8772,Übersicht!O6839,Übersicht!$E$10)</f>
        <v>261.97000000000003</v>
      </c>
      <c r="X6839">
        <f t="shared" si="1919"/>
        <v>0.90117680000000011</v>
      </c>
      <c r="Y6839">
        <f t="shared" ca="1" si="1920"/>
        <v>-0.37827680000000008</v>
      </c>
      <c r="Z6839">
        <f t="shared" ca="1" si="1921"/>
        <v>0.52290000000000003</v>
      </c>
      <c r="AA6839">
        <f t="shared" ca="1" si="1922"/>
        <v>0</v>
      </c>
      <c r="AB6839">
        <f t="shared" ca="1" si="1923"/>
        <v>0</v>
      </c>
      <c r="AC6839">
        <f t="shared" ca="1" si="1929"/>
        <v>4</v>
      </c>
      <c r="AD6839">
        <f t="shared" ca="1" si="1912"/>
        <v>-0.37827680000000008</v>
      </c>
      <c r="AE6839">
        <f t="shared" ca="1" si="1924"/>
        <v>0.37827680000000008</v>
      </c>
      <c r="AF6839">
        <f t="shared" ca="1" si="1925"/>
        <v>0</v>
      </c>
      <c r="AG6839">
        <f t="shared" ca="1" si="1926"/>
        <v>1</v>
      </c>
      <c r="AH6839">
        <f t="shared" ca="1" si="1927"/>
        <v>0</v>
      </c>
    </row>
    <row r="6840" spans="15:34" x14ac:dyDescent="0.25">
      <c r="O6840">
        <v>6784</v>
      </c>
      <c r="P6840" s="2">
        <f t="shared" si="1928"/>
        <v>44479.624999983549</v>
      </c>
      <c r="Q6840">
        <f t="shared" si="1913"/>
        <v>10</v>
      </c>
      <c r="R6840">
        <f t="shared" si="1914"/>
        <v>10</v>
      </c>
      <c r="S6840">
        <f t="shared" si="1915"/>
        <v>3</v>
      </c>
      <c r="T6840">
        <f t="shared" si="1916"/>
        <v>15</v>
      </c>
      <c r="U6840">
        <f t="shared" si="1917"/>
        <v>2</v>
      </c>
      <c r="V6840">
        <f t="shared" ca="1" si="1918"/>
        <v>0.46609999999999996</v>
      </c>
      <c r="W6840">
        <f>INDEX(Solarstrahlungsdaten!$B$13:$G$8772,Übersicht!O6840,Übersicht!$E$10)</f>
        <v>165.33499999999998</v>
      </c>
      <c r="X6840">
        <f t="shared" si="1919"/>
        <v>0.56875239999999994</v>
      </c>
      <c r="Y6840">
        <f t="shared" ca="1" si="1920"/>
        <v>-0.10265239999999998</v>
      </c>
      <c r="Z6840">
        <f t="shared" ca="1" si="1921"/>
        <v>0.46609999999999996</v>
      </c>
      <c r="AA6840">
        <f t="shared" ca="1" si="1922"/>
        <v>0</v>
      </c>
      <c r="AB6840">
        <f t="shared" ca="1" si="1923"/>
        <v>0</v>
      </c>
      <c r="AC6840">
        <f t="shared" ca="1" si="1929"/>
        <v>4</v>
      </c>
      <c r="AD6840">
        <f t="shared" ca="1" si="1912"/>
        <v>-0.10265239999999998</v>
      </c>
      <c r="AE6840">
        <f t="shared" ca="1" si="1924"/>
        <v>0.10265239999999998</v>
      </c>
      <c r="AF6840">
        <f t="shared" ca="1" si="1925"/>
        <v>0</v>
      </c>
      <c r="AG6840">
        <f t="shared" ca="1" si="1926"/>
        <v>1</v>
      </c>
      <c r="AH6840">
        <f t="shared" ca="1" si="1927"/>
        <v>0</v>
      </c>
    </row>
    <row r="6841" spans="15:34" x14ac:dyDescent="0.25">
      <c r="O6841">
        <v>6785</v>
      </c>
      <c r="P6841" s="2">
        <f t="shared" si="1928"/>
        <v>44479.666666650213</v>
      </c>
      <c r="Q6841">
        <f t="shared" si="1913"/>
        <v>10</v>
      </c>
      <c r="R6841">
        <f t="shared" si="1914"/>
        <v>10</v>
      </c>
      <c r="S6841">
        <f t="shared" si="1915"/>
        <v>3</v>
      </c>
      <c r="T6841">
        <f t="shared" si="1916"/>
        <v>16</v>
      </c>
      <c r="U6841">
        <f t="shared" si="1917"/>
        <v>2</v>
      </c>
      <c r="V6841">
        <f t="shared" ca="1" si="1918"/>
        <v>0.42710000000000004</v>
      </c>
      <c r="W6841">
        <f>INDEX(Solarstrahlungsdaten!$B$13:$G$8772,Übersicht!O6841,Übersicht!$E$10)</f>
        <v>22.155000000000001</v>
      </c>
      <c r="X6841">
        <f t="shared" si="1919"/>
        <v>7.6213200000000009E-2</v>
      </c>
      <c r="Y6841">
        <f t="shared" ca="1" si="1920"/>
        <v>0.35088680000000005</v>
      </c>
      <c r="Z6841">
        <f t="shared" ca="1" si="1921"/>
        <v>7.6213200000000009E-2</v>
      </c>
      <c r="AA6841">
        <f t="shared" ca="1" si="1922"/>
        <v>0</v>
      </c>
      <c r="AB6841">
        <f t="shared" ca="1" si="1923"/>
        <v>0.35088680000000005</v>
      </c>
      <c r="AC6841">
        <f t="shared" ca="1" si="1929"/>
        <v>3.6491131999999999</v>
      </c>
      <c r="AD6841">
        <f t="shared" ref="AD6841:AD6904" ca="1" si="1930">Y6841+AA6841-AB6841</f>
        <v>0</v>
      </c>
      <c r="AE6841">
        <f t="shared" ca="1" si="1924"/>
        <v>0</v>
      </c>
      <c r="AF6841">
        <f t="shared" ca="1" si="1925"/>
        <v>0</v>
      </c>
      <c r="AG6841">
        <f t="shared" ca="1" si="1926"/>
        <v>0.91227829999999999</v>
      </c>
      <c r="AH6841">
        <f t="shared" ca="1" si="1927"/>
        <v>0</v>
      </c>
    </row>
    <row r="6842" spans="15:34" x14ac:dyDescent="0.25">
      <c r="O6842">
        <v>6786</v>
      </c>
      <c r="P6842" s="2">
        <f t="shared" si="1928"/>
        <v>44479.708333316878</v>
      </c>
      <c r="Q6842">
        <f t="shared" ref="Q6842:Q6905" si="1931">DAY(P6842)</f>
        <v>10</v>
      </c>
      <c r="R6842">
        <f t="shared" ref="R6842:R6905" si="1932">MONTH(P6842)</f>
        <v>10</v>
      </c>
      <c r="S6842">
        <f t="shared" ref="S6842:S6905" si="1933">IF(WEEKDAY(P6842)=6,1,IF(WEEKDAY(P6842)=7,2,3))</f>
        <v>3</v>
      </c>
      <c r="T6842">
        <f t="shared" ref="T6842:T6905" si="1934">HOUR(P6842)</f>
        <v>17</v>
      </c>
      <c r="U6842">
        <f t="shared" ref="U6842:U6905" si="1935">IF(AND(P6842&gt;DATE(2021,5,14),P6842&lt;DATE(2021,9,15)),1,IF(AND(P6842&gt;DATE(2021,3,20),P6842&lt;DATE(2021,11,1)),2,0))</f>
        <v>2</v>
      </c>
      <c r="V6842">
        <f t="shared" ref="V6842:V6905" ca="1" si="1936">INDEX($D$57:$L$80,1+T6842,S6842+U6842*3)</f>
        <v>0.44700000000000001</v>
      </c>
      <c r="W6842">
        <f>INDEX(Solarstrahlungsdaten!$B$13:$G$8772,Übersicht!O6842,Übersicht!$E$10)</f>
        <v>0</v>
      </c>
      <c r="X6842">
        <f t="shared" ref="X6842:X6905" si="1937">IF(W6842*$D$9/1000*(1-$D$41)&gt;$D$9*$D$42,$D$9*$D$42,W6842*$D$9/1000*(1-$D$41))</f>
        <v>0</v>
      </c>
      <c r="Y6842">
        <f t="shared" ref="Y6842:Y6905" ca="1" si="1938">V6842-X6842</f>
        <v>0.44700000000000001</v>
      </c>
      <c r="Z6842">
        <f t="shared" ref="Z6842:Z6905" ca="1" si="1939">IF(X6842&gt;V6842,V6842,X6842)</f>
        <v>0</v>
      </c>
      <c r="AA6842">
        <f t="shared" ref="AA6842:AA6905" ca="1" si="1940">IF(Y6842&lt;0, IF(AC6841-Y6842&lt;$D$22, -Y6842, $D$22-AC6841),0)</f>
        <v>0</v>
      </c>
      <c r="AB6842">
        <f t="shared" ref="AB6842:AB6905" ca="1" si="1941">IF(Y6842&gt;0, IF(AC6841-Y6842&gt;0, Y6842, AC6841),0)</f>
        <v>0.44700000000000001</v>
      </c>
      <c r="AC6842">
        <f t="shared" ca="1" si="1929"/>
        <v>3.2021131999999999</v>
      </c>
      <c r="AD6842">
        <f t="shared" ca="1" si="1930"/>
        <v>0</v>
      </c>
      <c r="AE6842">
        <f t="shared" ref="AE6842:AE6905" ca="1" si="1942">IF(AD6842&lt;0,-AD6842,0)</f>
        <v>0</v>
      </c>
      <c r="AF6842">
        <f t="shared" ref="AF6842:AF6905" ca="1" si="1943">IF(AD6842&gt;0,AD6842,0)</f>
        <v>0</v>
      </c>
      <c r="AG6842">
        <f t="shared" ref="AG6842:AG6905" ca="1" si="1944">IF($D$22&gt;0,AC6842/$D$22,0)</f>
        <v>0.80052829999999997</v>
      </c>
      <c r="AH6842">
        <f t="shared" ref="AH6842:AH6905" ca="1" si="1945">IF(AC6842&lt;=0,1,0)</f>
        <v>0</v>
      </c>
    </row>
    <row r="6843" spans="15:34" x14ac:dyDescent="0.25">
      <c r="O6843">
        <v>6787</v>
      </c>
      <c r="P6843" s="2">
        <f t="shared" ref="P6843:P6906" si="1946">P6842+TIME(1,,)</f>
        <v>44479.749999983542</v>
      </c>
      <c r="Q6843">
        <f t="shared" si="1931"/>
        <v>10</v>
      </c>
      <c r="R6843">
        <f t="shared" si="1932"/>
        <v>10</v>
      </c>
      <c r="S6843">
        <f t="shared" si="1933"/>
        <v>3</v>
      </c>
      <c r="T6843">
        <f t="shared" si="1934"/>
        <v>18</v>
      </c>
      <c r="U6843">
        <f t="shared" si="1935"/>
        <v>2</v>
      </c>
      <c r="V6843">
        <f t="shared" ca="1" si="1936"/>
        <v>0.54689999999999994</v>
      </c>
      <c r="W6843">
        <f>INDEX(Solarstrahlungsdaten!$B$13:$G$8772,Übersicht!O6843,Übersicht!$E$10)</f>
        <v>0</v>
      </c>
      <c r="X6843">
        <f t="shared" si="1937"/>
        <v>0</v>
      </c>
      <c r="Y6843">
        <f t="shared" ca="1" si="1938"/>
        <v>0.54689999999999994</v>
      </c>
      <c r="Z6843">
        <f t="shared" ca="1" si="1939"/>
        <v>0</v>
      </c>
      <c r="AA6843">
        <f t="shared" ca="1" si="1940"/>
        <v>0</v>
      </c>
      <c r="AB6843">
        <f t="shared" ca="1" si="1941"/>
        <v>0.54689999999999994</v>
      </c>
      <c r="AC6843">
        <f t="shared" ref="AC6843:AC6906" ca="1" si="1947">AC6842+AA6843-AB6843</f>
        <v>2.6552131999999999</v>
      </c>
      <c r="AD6843">
        <f t="shared" ca="1" si="1930"/>
        <v>0</v>
      </c>
      <c r="AE6843">
        <f t="shared" ca="1" si="1942"/>
        <v>0</v>
      </c>
      <c r="AF6843">
        <f t="shared" ca="1" si="1943"/>
        <v>0</v>
      </c>
      <c r="AG6843">
        <f t="shared" ca="1" si="1944"/>
        <v>0.66380329999999999</v>
      </c>
      <c r="AH6843">
        <f t="shared" ca="1" si="1945"/>
        <v>0</v>
      </c>
    </row>
    <row r="6844" spans="15:34" x14ac:dyDescent="0.25">
      <c r="O6844">
        <v>6788</v>
      </c>
      <c r="P6844" s="2">
        <f t="shared" si="1946"/>
        <v>44479.791666650206</v>
      </c>
      <c r="Q6844">
        <f t="shared" si="1931"/>
        <v>10</v>
      </c>
      <c r="R6844">
        <f t="shared" si="1932"/>
        <v>10</v>
      </c>
      <c r="S6844">
        <f t="shared" si="1933"/>
        <v>3</v>
      </c>
      <c r="T6844">
        <f t="shared" si="1934"/>
        <v>19</v>
      </c>
      <c r="U6844">
        <f t="shared" si="1935"/>
        <v>2</v>
      </c>
      <c r="V6844">
        <f t="shared" ca="1" si="1936"/>
        <v>0.66849999999999998</v>
      </c>
      <c r="W6844">
        <f>INDEX(Solarstrahlungsdaten!$B$13:$G$8772,Übersicht!O6844,Übersicht!$E$10)</f>
        <v>0</v>
      </c>
      <c r="X6844">
        <f t="shared" si="1937"/>
        <v>0</v>
      </c>
      <c r="Y6844">
        <f t="shared" ca="1" si="1938"/>
        <v>0.66849999999999998</v>
      </c>
      <c r="Z6844">
        <f t="shared" ca="1" si="1939"/>
        <v>0</v>
      </c>
      <c r="AA6844">
        <f t="shared" ca="1" si="1940"/>
        <v>0</v>
      </c>
      <c r="AB6844">
        <f t="shared" ca="1" si="1941"/>
        <v>0.66849999999999998</v>
      </c>
      <c r="AC6844">
        <f t="shared" ca="1" si="1947"/>
        <v>1.9867132000000001</v>
      </c>
      <c r="AD6844">
        <f t="shared" ca="1" si="1930"/>
        <v>0</v>
      </c>
      <c r="AE6844">
        <f t="shared" ca="1" si="1942"/>
        <v>0</v>
      </c>
      <c r="AF6844">
        <f t="shared" ca="1" si="1943"/>
        <v>0</v>
      </c>
      <c r="AG6844">
        <f t="shared" ca="1" si="1944"/>
        <v>0.49667830000000002</v>
      </c>
      <c r="AH6844">
        <f t="shared" ca="1" si="1945"/>
        <v>0</v>
      </c>
    </row>
    <row r="6845" spans="15:34" x14ac:dyDescent="0.25">
      <c r="O6845">
        <v>6789</v>
      </c>
      <c r="P6845" s="2">
        <f t="shared" si="1946"/>
        <v>44479.83333331687</v>
      </c>
      <c r="Q6845">
        <f t="shared" si="1931"/>
        <v>10</v>
      </c>
      <c r="R6845">
        <f t="shared" si="1932"/>
        <v>10</v>
      </c>
      <c r="S6845">
        <f t="shared" si="1933"/>
        <v>3</v>
      </c>
      <c r="T6845">
        <f t="shared" si="1934"/>
        <v>20</v>
      </c>
      <c r="U6845">
        <f t="shared" si="1935"/>
        <v>2</v>
      </c>
      <c r="V6845">
        <f t="shared" ca="1" si="1936"/>
        <v>0.68720000000000003</v>
      </c>
      <c r="W6845">
        <f>INDEX(Solarstrahlungsdaten!$B$13:$G$8772,Übersicht!O6845,Übersicht!$E$10)</f>
        <v>0</v>
      </c>
      <c r="X6845">
        <f t="shared" si="1937"/>
        <v>0</v>
      </c>
      <c r="Y6845">
        <f t="shared" ca="1" si="1938"/>
        <v>0.68720000000000003</v>
      </c>
      <c r="Z6845">
        <f t="shared" ca="1" si="1939"/>
        <v>0</v>
      </c>
      <c r="AA6845">
        <f t="shared" ca="1" si="1940"/>
        <v>0</v>
      </c>
      <c r="AB6845">
        <f t="shared" ca="1" si="1941"/>
        <v>0.68720000000000003</v>
      </c>
      <c r="AC6845">
        <f t="shared" ca="1" si="1947"/>
        <v>1.2995132</v>
      </c>
      <c r="AD6845">
        <f t="shared" ca="1" si="1930"/>
        <v>0</v>
      </c>
      <c r="AE6845">
        <f t="shared" ca="1" si="1942"/>
        <v>0</v>
      </c>
      <c r="AF6845">
        <f t="shared" ca="1" si="1943"/>
        <v>0</v>
      </c>
      <c r="AG6845">
        <f t="shared" ca="1" si="1944"/>
        <v>0.32487830000000001</v>
      </c>
      <c r="AH6845">
        <f t="shared" ca="1" si="1945"/>
        <v>0</v>
      </c>
    </row>
    <row r="6846" spans="15:34" x14ac:dyDescent="0.25">
      <c r="O6846">
        <v>6790</v>
      </c>
      <c r="P6846" s="2">
        <f t="shared" si="1946"/>
        <v>44479.874999983535</v>
      </c>
      <c r="Q6846">
        <f t="shared" si="1931"/>
        <v>10</v>
      </c>
      <c r="R6846">
        <f t="shared" si="1932"/>
        <v>10</v>
      </c>
      <c r="S6846">
        <f t="shared" si="1933"/>
        <v>3</v>
      </c>
      <c r="T6846">
        <f t="shared" si="1934"/>
        <v>21</v>
      </c>
      <c r="U6846">
        <f t="shared" si="1935"/>
        <v>2</v>
      </c>
      <c r="V6846">
        <f t="shared" ca="1" si="1936"/>
        <v>0.63300000000000001</v>
      </c>
      <c r="W6846">
        <f>INDEX(Solarstrahlungsdaten!$B$13:$G$8772,Übersicht!O6846,Übersicht!$E$10)</f>
        <v>0</v>
      </c>
      <c r="X6846">
        <f t="shared" si="1937"/>
        <v>0</v>
      </c>
      <c r="Y6846">
        <f t="shared" ca="1" si="1938"/>
        <v>0.63300000000000001</v>
      </c>
      <c r="Z6846">
        <f t="shared" ca="1" si="1939"/>
        <v>0</v>
      </c>
      <c r="AA6846">
        <f t="shared" ca="1" si="1940"/>
        <v>0</v>
      </c>
      <c r="AB6846">
        <f t="shared" ca="1" si="1941"/>
        <v>0.63300000000000001</v>
      </c>
      <c r="AC6846">
        <f t="shared" ca="1" si="1947"/>
        <v>0.66651320000000003</v>
      </c>
      <c r="AD6846">
        <f t="shared" ca="1" si="1930"/>
        <v>0</v>
      </c>
      <c r="AE6846">
        <f t="shared" ca="1" si="1942"/>
        <v>0</v>
      </c>
      <c r="AF6846">
        <f t="shared" ca="1" si="1943"/>
        <v>0</v>
      </c>
      <c r="AG6846">
        <f t="shared" ca="1" si="1944"/>
        <v>0.16662830000000001</v>
      </c>
      <c r="AH6846">
        <f t="shared" ca="1" si="1945"/>
        <v>0</v>
      </c>
    </row>
    <row r="6847" spans="15:34" x14ac:dyDescent="0.25">
      <c r="O6847">
        <v>6791</v>
      </c>
      <c r="P6847" s="2">
        <f t="shared" si="1946"/>
        <v>44479.916666650199</v>
      </c>
      <c r="Q6847">
        <f t="shared" si="1931"/>
        <v>10</v>
      </c>
      <c r="R6847">
        <f t="shared" si="1932"/>
        <v>10</v>
      </c>
      <c r="S6847">
        <f t="shared" si="1933"/>
        <v>3</v>
      </c>
      <c r="T6847">
        <f t="shared" si="1934"/>
        <v>22</v>
      </c>
      <c r="U6847">
        <f t="shared" si="1935"/>
        <v>2</v>
      </c>
      <c r="V6847">
        <f t="shared" ca="1" si="1936"/>
        <v>0.57189999999999996</v>
      </c>
      <c r="W6847">
        <f>INDEX(Solarstrahlungsdaten!$B$13:$G$8772,Übersicht!O6847,Übersicht!$E$10)</f>
        <v>0</v>
      </c>
      <c r="X6847">
        <f t="shared" si="1937"/>
        <v>0</v>
      </c>
      <c r="Y6847">
        <f t="shared" ca="1" si="1938"/>
        <v>0.57189999999999996</v>
      </c>
      <c r="Z6847">
        <f t="shared" ca="1" si="1939"/>
        <v>0</v>
      </c>
      <c r="AA6847">
        <f t="shared" ca="1" si="1940"/>
        <v>0</v>
      </c>
      <c r="AB6847">
        <f t="shared" ca="1" si="1941"/>
        <v>0.57189999999999996</v>
      </c>
      <c r="AC6847">
        <f t="shared" ca="1" si="1947"/>
        <v>9.4613200000000064E-2</v>
      </c>
      <c r="AD6847">
        <f t="shared" ca="1" si="1930"/>
        <v>0</v>
      </c>
      <c r="AE6847">
        <f t="shared" ca="1" si="1942"/>
        <v>0</v>
      </c>
      <c r="AF6847">
        <f t="shared" ca="1" si="1943"/>
        <v>0</v>
      </c>
      <c r="AG6847">
        <f t="shared" ca="1" si="1944"/>
        <v>2.3653300000000016E-2</v>
      </c>
      <c r="AH6847">
        <f t="shared" ca="1" si="1945"/>
        <v>0</v>
      </c>
    </row>
    <row r="6848" spans="15:34" x14ac:dyDescent="0.25">
      <c r="O6848">
        <v>6792</v>
      </c>
      <c r="P6848" s="2">
        <f t="shared" si="1946"/>
        <v>44479.958333316863</v>
      </c>
      <c r="Q6848">
        <f t="shared" si="1931"/>
        <v>10</v>
      </c>
      <c r="R6848">
        <f t="shared" si="1932"/>
        <v>10</v>
      </c>
      <c r="S6848">
        <f t="shared" si="1933"/>
        <v>3</v>
      </c>
      <c r="T6848">
        <f t="shared" si="1934"/>
        <v>23</v>
      </c>
      <c r="U6848">
        <f t="shared" si="1935"/>
        <v>2</v>
      </c>
      <c r="V6848">
        <f t="shared" ca="1" si="1936"/>
        <v>0.43760000000000004</v>
      </c>
      <c r="W6848">
        <f>INDEX(Solarstrahlungsdaten!$B$13:$G$8772,Übersicht!O6848,Übersicht!$E$10)</f>
        <v>0</v>
      </c>
      <c r="X6848">
        <f t="shared" si="1937"/>
        <v>0</v>
      </c>
      <c r="Y6848">
        <f t="shared" ca="1" si="1938"/>
        <v>0.43760000000000004</v>
      </c>
      <c r="Z6848">
        <f t="shared" ca="1" si="1939"/>
        <v>0</v>
      </c>
      <c r="AA6848">
        <f t="shared" ca="1" si="1940"/>
        <v>0</v>
      </c>
      <c r="AB6848">
        <f t="shared" ca="1" si="1941"/>
        <v>9.4613200000000064E-2</v>
      </c>
      <c r="AC6848">
        <f t="shared" ca="1" si="1947"/>
        <v>0</v>
      </c>
      <c r="AD6848">
        <f t="shared" ca="1" si="1930"/>
        <v>0.34298679999999998</v>
      </c>
      <c r="AE6848">
        <f t="shared" ca="1" si="1942"/>
        <v>0</v>
      </c>
      <c r="AF6848">
        <f t="shared" ca="1" si="1943"/>
        <v>0.34298679999999998</v>
      </c>
      <c r="AG6848">
        <f t="shared" ca="1" si="1944"/>
        <v>0</v>
      </c>
      <c r="AH6848">
        <f t="shared" ca="1" si="1945"/>
        <v>1</v>
      </c>
    </row>
    <row r="6849" spans="15:34" x14ac:dyDescent="0.25">
      <c r="O6849">
        <v>6793</v>
      </c>
      <c r="P6849" s="2">
        <f t="shared" si="1946"/>
        <v>44479.999999983527</v>
      </c>
      <c r="Q6849">
        <f t="shared" si="1931"/>
        <v>11</v>
      </c>
      <c r="R6849">
        <f t="shared" si="1932"/>
        <v>10</v>
      </c>
      <c r="S6849">
        <f t="shared" si="1933"/>
        <v>3</v>
      </c>
      <c r="T6849">
        <f t="shared" si="1934"/>
        <v>0</v>
      </c>
      <c r="U6849">
        <f t="shared" si="1935"/>
        <v>2</v>
      </c>
      <c r="V6849">
        <f t="shared" ca="1" si="1936"/>
        <v>0.2964</v>
      </c>
      <c r="W6849">
        <f>INDEX(Solarstrahlungsdaten!$B$13:$G$8772,Übersicht!O6849,Übersicht!$E$10)</f>
        <v>0</v>
      </c>
      <c r="X6849">
        <f t="shared" si="1937"/>
        <v>0</v>
      </c>
      <c r="Y6849">
        <f t="shared" ca="1" si="1938"/>
        <v>0.2964</v>
      </c>
      <c r="Z6849">
        <f t="shared" ca="1" si="1939"/>
        <v>0</v>
      </c>
      <c r="AA6849">
        <f t="shared" ca="1" si="1940"/>
        <v>0</v>
      </c>
      <c r="AB6849">
        <f t="shared" ca="1" si="1941"/>
        <v>0</v>
      </c>
      <c r="AC6849">
        <f t="shared" ca="1" si="1947"/>
        <v>0</v>
      </c>
      <c r="AD6849">
        <f t="shared" ca="1" si="1930"/>
        <v>0.2964</v>
      </c>
      <c r="AE6849">
        <f t="shared" ca="1" si="1942"/>
        <v>0</v>
      </c>
      <c r="AF6849">
        <f t="shared" ca="1" si="1943"/>
        <v>0.2964</v>
      </c>
      <c r="AG6849">
        <f t="shared" ca="1" si="1944"/>
        <v>0</v>
      </c>
      <c r="AH6849">
        <f t="shared" ca="1" si="1945"/>
        <v>1</v>
      </c>
    </row>
    <row r="6850" spans="15:34" x14ac:dyDescent="0.25">
      <c r="O6850">
        <v>6794</v>
      </c>
      <c r="P6850" s="2">
        <f t="shared" si="1946"/>
        <v>44480.041666650191</v>
      </c>
      <c r="Q6850">
        <f t="shared" si="1931"/>
        <v>11</v>
      </c>
      <c r="R6850">
        <f t="shared" si="1932"/>
        <v>10</v>
      </c>
      <c r="S6850">
        <f t="shared" si="1933"/>
        <v>3</v>
      </c>
      <c r="T6850">
        <f t="shared" si="1934"/>
        <v>1</v>
      </c>
      <c r="U6850">
        <f t="shared" si="1935"/>
        <v>2</v>
      </c>
      <c r="V6850">
        <f t="shared" ca="1" si="1936"/>
        <v>0.20670000000000002</v>
      </c>
      <c r="W6850">
        <f>INDEX(Solarstrahlungsdaten!$B$13:$G$8772,Übersicht!O6850,Übersicht!$E$10)</f>
        <v>0</v>
      </c>
      <c r="X6850">
        <f t="shared" si="1937"/>
        <v>0</v>
      </c>
      <c r="Y6850">
        <f t="shared" ca="1" si="1938"/>
        <v>0.20670000000000002</v>
      </c>
      <c r="Z6850">
        <f t="shared" ca="1" si="1939"/>
        <v>0</v>
      </c>
      <c r="AA6850">
        <f t="shared" ca="1" si="1940"/>
        <v>0</v>
      </c>
      <c r="AB6850">
        <f t="shared" ca="1" si="1941"/>
        <v>0</v>
      </c>
      <c r="AC6850">
        <f t="shared" ca="1" si="1947"/>
        <v>0</v>
      </c>
      <c r="AD6850">
        <f t="shared" ca="1" si="1930"/>
        <v>0.20670000000000002</v>
      </c>
      <c r="AE6850">
        <f t="shared" ca="1" si="1942"/>
        <v>0</v>
      </c>
      <c r="AF6850">
        <f t="shared" ca="1" si="1943"/>
        <v>0.20670000000000002</v>
      </c>
      <c r="AG6850">
        <f t="shared" ca="1" si="1944"/>
        <v>0</v>
      </c>
      <c r="AH6850">
        <f t="shared" ca="1" si="1945"/>
        <v>1</v>
      </c>
    </row>
    <row r="6851" spans="15:34" x14ac:dyDescent="0.25">
      <c r="O6851">
        <v>6795</v>
      </c>
      <c r="P6851" s="2">
        <f t="shared" si="1946"/>
        <v>44480.083333316856</v>
      </c>
      <c r="Q6851">
        <f t="shared" si="1931"/>
        <v>11</v>
      </c>
      <c r="R6851">
        <f t="shared" si="1932"/>
        <v>10</v>
      </c>
      <c r="S6851">
        <f t="shared" si="1933"/>
        <v>3</v>
      </c>
      <c r="T6851">
        <f t="shared" si="1934"/>
        <v>2</v>
      </c>
      <c r="U6851">
        <f t="shared" si="1935"/>
        <v>2</v>
      </c>
      <c r="V6851">
        <f t="shared" ca="1" si="1936"/>
        <v>0.18039999999999998</v>
      </c>
      <c r="W6851">
        <f>INDEX(Solarstrahlungsdaten!$B$13:$G$8772,Übersicht!O6851,Übersicht!$E$10)</f>
        <v>0</v>
      </c>
      <c r="X6851">
        <f t="shared" si="1937"/>
        <v>0</v>
      </c>
      <c r="Y6851">
        <f t="shared" ca="1" si="1938"/>
        <v>0.18039999999999998</v>
      </c>
      <c r="Z6851">
        <f t="shared" ca="1" si="1939"/>
        <v>0</v>
      </c>
      <c r="AA6851">
        <f t="shared" ca="1" si="1940"/>
        <v>0</v>
      </c>
      <c r="AB6851">
        <f t="shared" ca="1" si="1941"/>
        <v>0</v>
      </c>
      <c r="AC6851">
        <f t="shared" ca="1" si="1947"/>
        <v>0</v>
      </c>
      <c r="AD6851">
        <f t="shared" ca="1" si="1930"/>
        <v>0.18039999999999998</v>
      </c>
      <c r="AE6851">
        <f t="shared" ca="1" si="1942"/>
        <v>0</v>
      </c>
      <c r="AF6851">
        <f t="shared" ca="1" si="1943"/>
        <v>0.18039999999999998</v>
      </c>
      <c r="AG6851">
        <f t="shared" ca="1" si="1944"/>
        <v>0</v>
      </c>
      <c r="AH6851">
        <f t="shared" ca="1" si="1945"/>
        <v>1</v>
      </c>
    </row>
    <row r="6852" spans="15:34" x14ac:dyDescent="0.25">
      <c r="O6852">
        <v>6796</v>
      </c>
      <c r="P6852" s="2">
        <f t="shared" si="1946"/>
        <v>44480.12499998352</v>
      </c>
      <c r="Q6852">
        <f t="shared" si="1931"/>
        <v>11</v>
      </c>
      <c r="R6852">
        <f t="shared" si="1932"/>
        <v>10</v>
      </c>
      <c r="S6852">
        <f t="shared" si="1933"/>
        <v>3</v>
      </c>
      <c r="T6852">
        <f t="shared" si="1934"/>
        <v>3</v>
      </c>
      <c r="U6852">
        <f t="shared" si="1935"/>
        <v>2</v>
      </c>
      <c r="V6852">
        <f t="shared" ca="1" si="1936"/>
        <v>0.1724</v>
      </c>
      <c r="W6852">
        <f>INDEX(Solarstrahlungsdaten!$B$13:$G$8772,Übersicht!O6852,Übersicht!$E$10)</f>
        <v>0</v>
      </c>
      <c r="X6852">
        <f t="shared" si="1937"/>
        <v>0</v>
      </c>
      <c r="Y6852">
        <f t="shared" ca="1" si="1938"/>
        <v>0.1724</v>
      </c>
      <c r="Z6852">
        <f t="shared" ca="1" si="1939"/>
        <v>0</v>
      </c>
      <c r="AA6852">
        <f t="shared" ca="1" si="1940"/>
        <v>0</v>
      </c>
      <c r="AB6852">
        <f t="shared" ca="1" si="1941"/>
        <v>0</v>
      </c>
      <c r="AC6852">
        <f t="shared" ca="1" si="1947"/>
        <v>0</v>
      </c>
      <c r="AD6852">
        <f t="shared" ca="1" si="1930"/>
        <v>0.1724</v>
      </c>
      <c r="AE6852">
        <f t="shared" ca="1" si="1942"/>
        <v>0</v>
      </c>
      <c r="AF6852">
        <f t="shared" ca="1" si="1943"/>
        <v>0.1724</v>
      </c>
      <c r="AG6852">
        <f t="shared" ca="1" si="1944"/>
        <v>0</v>
      </c>
      <c r="AH6852">
        <f t="shared" ca="1" si="1945"/>
        <v>1</v>
      </c>
    </row>
    <row r="6853" spans="15:34" x14ac:dyDescent="0.25">
      <c r="O6853">
        <v>6797</v>
      </c>
      <c r="P6853" s="2">
        <f t="shared" si="1946"/>
        <v>44480.166666650184</v>
      </c>
      <c r="Q6853">
        <f t="shared" si="1931"/>
        <v>11</v>
      </c>
      <c r="R6853">
        <f t="shared" si="1932"/>
        <v>10</v>
      </c>
      <c r="S6853">
        <f t="shared" si="1933"/>
        <v>3</v>
      </c>
      <c r="T6853">
        <f t="shared" si="1934"/>
        <v>4</v>
      </c>
      <c r="U6853">
        <f t="shared" si="1935"/>
        <v>2</v>
      </c>
      <c r="V6853">
        <f t="shared" ca="1" si="1936"/>
        <v>0.17459999999999998</v>
      </c>
      <c r="W6853">
        <f>INDEX(Solarstrahlungsdaten!$B$13:$G$8772,Übersicht!O6853,Übersicht!$E$10)</f>
        <v>0</v>
      </c>
      <c r="X6853">
        <f t="shared" si="1937"/>
        <v>0</v>
      </c>
      <c r="Y6853">
        <f t="shared" ca="1" si="1938"/>
        <v>0.17459999999999998</v>
      </c>
      <c r="Z6853">
        <f t="shared" ca="1" si="1939"/>
        <v>0</v>
      </c>
      <c r="AA6853">
        <f t="shared" ca="1" si="1940"/>
        <v>0</v>
      </c>
      <c r="AB6853">
        <f t="shared" ca="1" si="1941"/>
        <v>0</v>
      </c>
      <c r="AC6853">
        <f t="shared" ca="1" si="1947"/>
        <v>0</v>
      </c>
      <c r="AD6853">
        <f t="shared" ca="1" si="1930"/>
        <v>0.17459999999999998</v>
      </c>
      <c r="AE6853">
        <f t="shared" ca="1" si="1942"/>
        <v>0</v>
      </c>
      <c r="AF6853">
        <f t="shared" ca="1" si="1943"/>
        <v>0.17459999999999998</v>
      </c>
      <c r="AG6853">
        <f t="shared" ca="1" si="1944"/>
        <v>0</v>
      </c>
      <c r="AH6853">
        <f t="shared" ca="1" si="1945"/>
        <v>1</v>
      </c>
    </row>
    <row r="6854" spans="15:34" x14ac:dyDescent="0.25">
      <c r="O6854">
        <v>6798</v>
      </c>
      <c r="P6854" s="2">
        <f t="shared" si="1946"/>
        <v>44480.208333316848</v>
      </c>
      <c r="Q6854">
        <f t="shared" si="1931"/>
        <v>11</v>
      </c>
      <c r="R6854">
        <f t="shared" si="1932"/>
        <v>10</v>
      </c>
      <c r="S6854">
        <f t="shared" si="1933"/>
        <v>3</v>
      </c>
      <c r="T6854">
        <f t="shared" si="1934"/>
        <v>5</v>
      </c>
      <c r="U6854">
        <f t="shared" si="1935"/>
        <v>2</v>
      </c>
      <c r="V6854">
        <f t="shared" ca="1" si="1936"/>
        <v>0.1938</v>
      </c>
      <c r="W6854">
        <f>INDEX(Solarstrahlungsdaten!$B$13:$G$8772,Übersicht!O6854,Übersicht!$E$10)</f>
        <v>0</v>
      </c>
      <c r="X6854">
        <f t="shared" si="1937"/>
        <v>0</v>
      </c>
      <c r="Y6854">
        <f t="shared" ca="1" si="1938"/>
        <v>0.1938</v>
      </c>
      <c r="Z6854">
        <f t="shared" ca="1" si="1939"/>
        <v>0</v>
      </c>
      <c r="AA6854">
        <f t="shared" ca="1" si="1940"/>
        <v>0</v>
      </c>
      <c r="AB6854">
        <f t="shared" ca="1" si="1941"/>
        <v>0</v>
      </c>
      <c r="AC6854">
        <f t="shared" ca="1" si="1947"/>
        <v>0</v>
      </c>
      <c r="AD6854">
        <f t="shared" ca="1" si="1930"/>
        <v>0.1938</v>
      </c>
      <c r="AE6854">
        <f t="shared" ca="1" si="1942"/>
        <v>0</v>
      </c>
      <c r="AF6854">
        <f t="shared" ca="1" si="1943"/>
        <v>0.1938</v>
      </c>
      <c r="AG6854">
        <f t="shared" ca="1" si="1944"/>
        <v>0</v>
      </c>
      <c r="AH6854">
        <f t="shared" ca="1" si="1945"/>
        <v>1</v>
      </c>
    </row>
    <row r="6855" spans="15:34" x14ac:dyDescent="0.25">
      <c r="O6855">
        <v>6799</v>
      </c>
      <c r="P6855" s="2">
        <f t="shared" si="1946"/>
        <v>44480.249999983513</v>
      </c>
      <c r="Q6855">
        <f t="shared" si="1931"/>
        <v>11</v>
      </c>
      <c r="R6855">
        <f t="shared" si="1932"/>
        <v>10</v>
      </c>
      <c r="S6855">
        <f t="shared" si="1933"/>
        <v>3</v>
      </c>
      <c r="T6855">
        <f t="shared" si="1934"/>
        <v>6</v>
      </c>
      <c r="U6855">
        <f t="shared" si="1935"/>
        <v>2</v>
      </c>
      <c r="V6855">
        <f t="shared" ca="1" si="1936"/>
        <v>0.32089999999999996</v>
      </c>
      <c r="W6855">
        <f>INDEX(Solarstrahlungsdaten!$B$13:$G$8772,Übersicht!O6855,Übersicht!$E$10)</f>
        <v>36.075000000000003</v>
      </c>
      <c r="X6855">
        <f t="shared" si="1937"/>
        <v>0.12409800000000001</v>
      </c>
      <c r="Y6855">
        <f t="shared" ca="1" si="1938"/>
        <v>0.19680199999999995</v>
      </c>
      <c r="Z6855">
        <f t="shared" ca="1" si="1939"/>
        <v>0.12409800000000001</v>
      </c>
      <c r="AA6855">
        <f t="shared" ca="1" si="1940"/>
        <v>0</v>
      </c>
      <c r="AB6855">
        <f t="shared" ca="1" si="1941"/>
        <v>0</v>
      </c>
      <c r="AC6855">
        <f t="shared" ca="1" si="1947"/>
        <v>0</v>
      </c>
      <c r="AD6855">
        <f t="shared" ca="1" si="1930"/>
        <v>0.19680199999999995</v>
      </c>
      <c r="AE6855">
        <f t="shared" ca="1" si="1942"/>
        <v>0</v>
      </c>
      <c r="AF6855">
        <f t="shared" ca="1" si="1943"/>
        <v>0.19680199999999995</v>
      </c>
      <c r="AG6855">
        <f t="shared" ca="1" si="1944"/>
        <v>0</v>
      </c>
      <c r="AH6855">
        <f t="shared" ca="1" si="1945"/>
        <v>1</v>
      </c>
    </row>
    <row r="6856" spans="15:34" x14ac:dyDescent="0.25">
      <c r="O6856">
        <v>6800</v>
      </c>
      <c r="P6856" s="2">
        <f t="shared" si="1946"/>
        <v>44480.291666650177</v>
      </c>
      <c r="Q6856">
        <f t="shared" si="1931"/>
        <v>11</v>
      </c>
      <c r="R6856">
        <f t="shared" si="1932"/>
        <v>10</v>
      </c>
      <c r="S6856">
        <f t="shared" si="1933"/>
        <v>3</v>
      </c>
      <c r="T6856">
        <f t="shared" si="1934"/>
        <v>7</v>
      </c>
      <c r="U6856">
        <f t="shared" si="1935"/>
        <v>2</v>
      </c>
      <c r="V6856">
        <f t="shared" ca="1" si="1936"/>
        <v>0.49560000000000004</v>
      </c>
      <c r="W6856">
        <f>INDEX(Solarstrahlungsdaten!$B$13:$G$8772,Übersicht!O6856,Übersicht!$E$10)</f>
        <v>173.79000000000002</v>
      </c>
      <c r="X6856">
        <f t="shared" si="1937"/>
        <v>0.59783760000000008</v>
      </c>
      <c r="Y6856">
        <f t="shared" ca="1" si="1938"/>
        <v>-0.10223760000000004</v>
      </c>
      <c r="Z6856">
        <f t="shared" ca="1" si="1939"/>
        <v>0.49560000000000004</v>
      </c>
      <c r="AA6856">
        <f t="shared" ca="1" si="1940"/>
        <v>0.10223760000000004</v>
      </c>
      <c r="AB6856">
        <f t="shared" ca="1" si="1941"/>
        <v>0</v>
      </c>
      <c r="AC6856">
        <f t="shared" ca="1" si="1947"/>
        <v>0.10223760000000004</v>
      </c>
      <c r="AD6856">
        <f t="shared" ca="1" si="1930"/>
        <v>0</v>
      </c>
      <c r="AE6856">
        <f t="shared" ca="1" si="1942"/>
        <v>0</v>
      </c>
      <c r="AF6856">
        <f t="shared" ca="1" si="1943"/>
        <v>0</v>
      </c>
      <c r="AG6856">
        <f t="shared" ca="1" si="1944"/>
        <v>2.555940000000001E-2</v>
      </c>
      <c r="AH6856">
        <f t="shared" ca="1" si="1945"/>
        <v>0</v>
      </c>
    </row>
    <row r="6857" spans="15:34" x14ac:dyDescent="0.25">
      <c r="O6857">
        <v>6801</v>
      </c>
      <c r="P6857" s="2">
        <f t="shared" si="1946"/>
        <v>44480.333333316841</v>
      </c>
      <c r="Q6857">
        <f t="shared" si="1931"/>
        <v>11</v>
      </c>
      <c r="R6857">
        <f t="shared" si="1932"/>
        <v>10</v>
      </c>
      <c r="S6857">
        <f t="shared" si="1933"/>
        <v>3</v>
      </c>
      <c r="T6857">
        <f t="shared" si="1934"/>
        <v>8</v>
      </c>
      <c r="U6857">
        <f t="shared" si="1935"/>
        <v>2</v>
      </c>
      <c r="V6857">
        <f t="shared" ca="1" si="1936"/>
        <v>0.54830000000000001</v>
      </c>
      <c r="W6857">
        <f>INDEX(Solarstrahlungsdaten!$B$13:$G$8772,Übersicht!O6857,Übersicht!$E$10)</f>
        <v>275.48</v>
      </c>
      <c r="X6857">
        <f t="shared" si="1937"/>
        <v>0.94765120000000003</v>
      </c>
      <c r="Y6857">
        <f t="shared" ca="1" si="1938"/>
        <v>-0.39935120000000002</v>
      </c>
      <c r="Z6857">
        <f t="shared" ca="1" si="1939"/>
        <v>0.54830000000000001</v>
      </c>
      <c r="AA6857">
        <f t="shared" ca="1" si="1940"/>
        <v>0.39935120000000002</v>
      </c>
      <c r="AB6857">
        <f t="shared" ca="1" si="1941"/>
        <v>0</v>
      </c>
      <c r="AC6857">
        <f t="shared" ca="1" si="1947"/>
        <v>0.50158880000000006</v>
      </c>
      <c r="AD6857">
        <f t="shared" ca="1" si="1930"/>
        <v>0</v>
      </c>
      <c r="AE6857">
        <f t="shared" ca="1" si="1942"/>
        <v>0</v>
      </c>
      <c r="AF6857">
        <f t="shared" ca="1" si="1943"/>
        <v>0</v>
      </c>
      <c r="AG6857">
        <f t="shared" ca="1" si="1944"/>
        <v>0.12539720000000001</v>
      </c>
      <c r="AH6857">
        <f t="shared" ca="1" si="1945"/>
        <v>0</v>
      </c>
    </row>
    <row r="6858" spans="15:34" x14ac:dyDescent="0.25">
      <c r="O6858">
        <v>6802</v>
      </c>
      <c r="P6858" s="2">
        <f t="shared" si="1946"/>
        <v>44480.374999983505</v>
      </c>
      <c r="Q6858">
        <f t="shared" si="1931"/>
        <v>11</v>
      </c>
      <c r="R6858">
        <f t="shared" si="1932"/>
        <v>10</v>
      </c>
      <c r="S6858">
        <f t="shared" si="1933"/>
        <v>3</v>
      </c>
      <c r="T6858">
        <f t="shared" si="1934"/>
        <v>9</v>
      </c>
      <c r="U6858">
        <f t="shared" si="1935"/>
        <v>2</v>
      </c>
      <c r="V6858">
        <f t="shared" ca="1" si="1936"/>
        <v>0.54630000000000001</v>
      </c>
      <c r="W6858">
        <f>INDEX(Solarstrahlungsdaten!$B$13:$G$8772,Übersicht!O6858,Übersicht!$E$10)</f>
        <v>389.03499999999997</v>
      </c>
      <c r="X6858">
        <f t="shared" si="1937"/>
        <v>1.3382803999999999</v>
      </c>
      <c r="Y6858">
        <f t="shared" ca="1" si="1938"/>
        <v>-0.79198039999999992</v>
      </c>
      <c r="Z6858">
        <f t="shared" ca="1" si="1939"/>
        <v>0.54630000000000001</v>
      </c>
      <c r="AA6858">
        <f t="shared" ca="1" si="1940"/>
        <v>0.79198039999999992</v>
      </c>
      <c r="AB6858">
        <f t="shared" ca="1" si="1941"/>
        <v>0</v>
      </c>
      <c r="AC6858">
        <f t="shared" ca="1" si="1947"/>
        <v>1.2935691999999999</v>
      </c>
      <c r="AD6858">
        <f t="shared" ca="1" si="1930"/>
        <v>0</v>
      </c>
      <c r="AE6858">
        <f t="shared" ca="1" si="1942"/>
        <v>0</v>
      </c>
      <c r="AF6858">
        <f t="shared" ca="1" si="1943"/>
        <v>0</v>
      </c>
      <c r="AG6858">
        <f t="shared" ca="1" si="1944"/>
        <v>0.32339229999999997</v>
      </c>
      <c r="AH6858">
        <f t="shared" ca="1" si="1945"/>
        <v>0</v>
      </c>
    </row>
    <row r="6859" spans="15:34" x14ac:dyDescent="0.25">
      <c r="O6859">
        <v>6803</v>
      </c>
      <c r="P6859" s="2">
        <f t="shared" si="1946"/>
        <v>44480.41666665017</v>
      </c>
      <c r="Q6859">
        <f t="shared" si="1931"/>
        <v>11</v>
      </c>
      <c r="R6859">
        <f t="shared" si="1932"/>
        <v>10</v>
      </c>
      <c r="S6859">
        <f t="shared" si="1933"/>
        <v>3</v>
      </c>
      <c r="T6859">
        <f t="shared" si="1934"/>
        <v>10</v>
      </c>
      <c r="U6859">
        <f t="shared" si="1935"/>
        <v>2</v>
      </c>
      <c r="V6859">
        <f t="shared" ca="1" si="1936"/>
        <v>0.5323</v>
      </c>
      <c r="W6859">
        <f>INDEX(Solarstrahlungsdaten!$B$13:$G$8772,Übersicht!O6859,Übersicht!$E$10)</f>
        <v>462.83000000000004</v>
      </c>
      <c r="X6859">
        <f t="shared" si="1937"/>
        <v>1.5921352</v>
      </c>
      <c r="Y6859">
        <f t="shared" ca="1" si="1938"/>
        <v>-1.0598352</v>
      </c>
      <c r="Z6859">
        <f t="shared" ca="1" si="1939"/>
        <v>0.5323</v>
      </c>
      <c r="AA6859">
        <f t="shared" ca="1" si="1940"/>
        <v>1.0598352</v>
      </c>
      <c r="AB6859">
        <f t="shared" ca="1" si="1941"/>
        <v>0</v>
      </c>
      <c r="AC6859">
        <f t="shared" ca="1" si="1947"/>
        <v>2.3534043999999996</v>
      </c>
      <c r="AD6859">
        <f t="shared" ca="1" si="1930"/>
        <v>0</v>
      </c>
      <c r="AE6859">
        <f t="shared" ca="1" si="1942"/>
        <v>0</v>
      </c>
      <c r="AF6859">
        <f t="shared" ca="1" si="1943"/>
        <v>0</v>
      </c>
      <c r="AG6859">
        <f t="shared" ca="1" si="1944"/>
        <v>0.5883510999999999</v>
      </c>
      <c r="AH6859">
        <f t="shared" ca="1" si="1945"/>
        <v>0</v>
      </c>
    </row>
    <row r="6860" spans="15:34" x14ac:dyDescent="0.25">
      <c r="O6860">
        <v>6804</v>
      </c>
      <c r="P6860" s="2">
        <f t="shared" si="1946"/>
        <v>44480.458333316834</v>
      </c>
      <c r="Q6860">
        <f t="shared" si="1931"/>
        <v>11</v>
      </c>
      <c r="R6860">
        <f t="shared" si="1932"/>
        <v>10</v>
      </c>
      <c r="S6860">
        <f t="shared" si="1933"/>
        <v>3</v>
      </c>
      <c r="T6860">
        <f t="shared" si="1934"/>
        <v>11</v>
      </c>
      <c r="U6860">
        <f t="shared" si="1935"/>
        <v>2</v>
      </c>
      <c r="V6860">
        <f t="shared" ca="1" si="1936"/>
        <v>0.52639999999999998</v>
      </c>
      <c r="W6860">
        <f>INDEX(Solarstrahlungsdaten!$B$13:$G$8772,Übersicht!O6860,Übersicht!$E$10)</f>
        <v>480.315</v>
      </c>
      <c r="X6860">
        <f t="shared" si="1937"/>
        <v>1.6522835999999999</v>
      </c>
      <c r="Y6860">
        <f t="shared" ca="1" si="1938"/>
        <v>-1.1258835999999999</v>
      </c>
      <c r="Z6860">
        <f t="shared" ca="1" si="1939"/>
        <v>0.52639999999999998</v>
      </c>
      <c r="AA6860">
        <f t="shared" ca="1" si="1940"/>
        <v>1.1258835999999999</v>
      </c>
      <c r="AB6860">
        <f t="shared" ca="1" si="1941"/>
        <v>0</v>
      </c>
      <c r="AC6860">
        <f t="shared" ca="1" si="1947"/>
        <v>3.4792879999999995</v>
      </c>
      <c r="AD6860">
        <f t="shared" ca="1" si="1930"/>
        <v>0</v>
      </c>
      <c r="AE6860">
        <f t="shared" ca="1" si="1942"/>
        <v>0</v>
      </c>
      <c r="AF6860">
        <f t="shared" ca="1" si="1943"/>
        <v>0</v>
      </c>
      <c r="AG6860">
        <f t="shared" ca="1" si="1944"/>
        <v>0.86982199999999987</v>
      </c>
      <c r="AH6860">
        <f t="shared" ca="1" si="1945"/>
        <v>0</v>
      </c>
    </row>
    <row r="6861" spans="15:34" x14ac:dyDescent="0.25">
      <c r="O6861">
        <v>6805</v>
      </c>
      <c r="P6861" s="2">
        <f t="shared" si="1946"/>
        <v>44480.499999983498</v>
      </c>
      <c r="Q6861">
        <f t="shared" si="1931"/>
        <v>11</v>
      </c>
      <c r="R6861">
        <f t="shared" si="1932"/>
        <v>10</v>
      </c>
      <c r="S6861">
        <f t="shared" si="1933"/>
        <v>3</v>
      </c>
      <c r="T6861">
        <f t="shared" si="1934"/>
        <v>12</v>
      </c>
      <c r="U6861">
        <f t="shared" si="1935"/>
        <v>2</v>
      </c>
      <c r="V6861">
        <f t="shared" ca="1" si="1936"/>
        <v>0.58089999999999997</v>
      </c>
      <c r="W6861">
        <f>INDEX(Solarstrahlungsdaten!$B$13:$G$8772,Übersicht!O6861,Übersicht!$E$10)</f>
        <v>447.29500000000002</v>
      </c>
      <c r="X6861">
        <f t="shared" si="1937"/>
        <v>1.5386948</v>
      </c>
      <c r="Y6861">
        <f t="shared" ca="1" si="1938"/>
        <v>-0.95779480000000006</v>
      </c>
      <c r="Z6861">
        <f t="shared" ca="1" si="1939"/>
        <v>0.58089999999999997</v>
      </c>
      <c r="AA6861">
        <f t="shared" ca="1" si="1940"/>
        <v>0.52071200000000051</v>
      </c>
      <c r="AB6861">
        <f t="shared" ca="1" si="1941"/>
        <v>0</v>
      </c>
      <c r="AC6861">
        <f t="shared" ca="1" si="1947"/>
        <v>4</v>
      </c>
      <c r="AD6861">
        <f t="shared" ca="1" si="1930"/>
        <v>-0.43708279999999955</v>
      </c>
      <c r="AE6861">
        <f t="shared" ca="1" si="1942"/>
        <v>0.43708279999999955</v>
      </c>
      <c r="AF6861">
        <f t="shared" ca="1" si="1943"/>
        <v>0</v>
      </c>
      <c r="AG6861">
        <f t="shared" ca="1" si="1944"/>
        <v>1</v>
      </c>
      <c r="AH6861">
        <f t="shared" ca="1" si="1945"/>
        <v>0</v>
      </c>
    </row>
    <row r="6862" spans="15:34" x14ac:dyDescent="0.25">
      <c r="O6862">
        <v>6806</v>
      </c>
      <c r="P6862" s="2">
        <f t="shared" si="1946"/>
        <v>44480.541666650162</v>
      </c>
      <c r="Q6862">
        <f t="shared" si="1931"/>
        <v>11</v>
      </c>
      <c r="R6862">
        <f t="shared" si="1932"/>
        <v>10</v>
      </c>
      <c r="S6862">
        <f t="shared" si="1933"/>
        <v>3</v>
      </c>
      <c r="T6862">
        <f t="shared" si="1934"/>
        <v>13</v>
      </c>
      <c r="U6862">
        <f t="shared" si="1935"/>
        <v>2</v>
      </c>
      <c r="V6862">
        <f t="shared" ca="1" si="1936"/>
        <v>0.60009999999999986</v>
      </c>
      <c r="W6862">
        <f>INDEX(Solarstrahlungsdaten!$B$13:$G$8772,Übersicht!O6862,Übersicht!$E$10)</f>
        <v>371.505</v>
      </c>
      <c r="X6862">
        <f t="shared" si="1937"/>
        <v>1.2779771999999998</v>
      </c>
      <c r="Y6862">
        <f t="shared" ca="1" si="1938"/>
        <v>-0.67787719999999996</v>
      </c>
      <c r="Z6862">
        <f t="shared" ca="1" si="1939"/>
        <v>0.60009999999999986</v>
      </c>
      <c r="AA6862">
        <f t="shared" ca="1" si="1940"/>
        <v>0</v>
      </c>
      <c r="AB6862">
        <f t="shared" ca="1" si="1941"/>
        <v>0</v>
      </c>
      <c r="AC6862">
        <f t="shared" ca="1" si="1947"/>
        <v>4</v>
      </c>
      <c r="AD6862">
        <f t="shared" ca="1" si="1930"/>
        <v>-0.67787719999999996</v>
      </c>
      <c r="AE6862">
        <f t="shared" ca="1" si="1942"/>
        <v>0.67787719999999996</v>
      </c>
      <c r="AF6862">
        <f t="shared" ca="1" si="1943"/>
        <v>0</v>
      </c>
      <c r="AG6862">
        <f t="shared" ca="1" si="1944"/>
        <v>1</v>
      </c>
      <c r="AH6862">
        <f t="shared" ca="1" si="1945"/>
        <v>0</v>
      </c>
    </row>
    <row r="6863" spans="15:34" x14ac:dyDescent="0.25">
      <c r="O6863">
        <v>6807</v>
      </c>
      <c r="P6863" s="2">
        <f t="shared" si="1946"/>
        <v>44480.583333316827</v>
      </c>
      <c r="Q6863">
        <f t="shared" si="1931"/>
        <v>11</v>
      </c>
      <c r="R6863">
        <f t="shared" si="1932"/>
        <v>10</v>
      </c>
      <c r="S6863">
        <f t="shared" si="1933"/>
        <v>3</v>
      </c>
      <c r="T6863">
        <f t="shared" si="1934"/>
        <v>14</v>
      </c>
      <c r="U6863">
        <f t="shared" si="1935"/>
        <v>2</v>
      </c>
      <c r="V6863">
        <f t="shared" ca="1" si="1936"/>
        <v>0.52290000000000003</v>
      </c>
      <c r="W6863">
        <f>INDEX(Solarstrahlungsdaten!$B$13:$G$8772,Übersicht!O6863,Übersicht!$E$10)</f>
        <v>260.18</v>
      </c>
      <c r="X6863">
        <f t="shared" si="1937"/>
        <v>0.89501920000000001</v>
      </c>
      <c r="Y6863">
        <f t="shared" ca="1" si="1938"/>
        <v>-0.37211919999999998</v>
      </c>
      <c r="Z6863">
        <f t="shared" ca="1" si="1939"/>
        <v>0.52290000000000003</v>
      </c>
      <c r="AA6863">
        <f t="shared" ca="1" si="1940"/>
        <v>0</v>
      </c>
      <c r="AB6863">
        <f t="shared" ca="1" si="1941"/>
        <v>0</v>
      </c>
      <c r="AC6863">
        <f t="shared" ca="1" si="1947"/>
        <v>4</v>
      </c>
      <c r="AD6863">
        <f t="shared" ca="1" si="1930"/>
        <v>-0.37211919999999998</v>
      </c>
      <c r="AE6863">
        <f t="shared" ca="1" si="1942"/>
        <v>0.37211919999999998</v>
      </c>
      <c r="AF6863">
        <f t="shared" ca="1" si="1943"/>
        <v>0</v>
      </c>
      <c r="AG6863">
        <f t="shared" ca="1" si="1944"/>
        <v>1</v>
      </c>
      <c r="AH6863">
        <f t="shared" ca="1" si="1945"/>
        <v>0</v>
      </c>
    </row>
    <row r="6864" spans="15:34" x14ac:dyDescent="0.25">
      <c r="O6864">
        <v>6808</v>
      </c>
      <c r="P6864" s="2">
        <f t="shared" si="1946"/>
        <v>44480.624999983491</v>
      </c>
      <c r="Q6864">
        <f t="shared" si="1931"/>
        <v>11</v>
      </c>
      <c r="R6864">
        <f t="shared" si="1932"/>
        <v>10</v>
      </c>
      <c r="S6864">
        <f t="shared" si="1933"/>
        <v>3</v>
      </c>
      <c r="T6864">
        <f t="shared" si="1934"/>
        <v>15</v>
      </c>
      <c r="U6864">
        <f t="shared" si="1935"/>
        <v>2</v>
      </c>
      <c r="V6864">
        <f t="shared" ca="1" si="1936"/>
        <v>0.46609999999999996</v>
      </c>
      <c r="W6864">
        <f>INDEX(Solarstrahlungsdaten!$B$13:$G$8772,Übersicht!O6864,Übersicht!$E$10)</f>
        <v>162.965</v>
      </c>
      <c r="X6864">
        <f t="shared" si="1937"/>
        <v>0.56059959999999998</v>
      </c>
      <c r="Y6864">
        <f t="shared" ca="1" si="1938"/>
        <v>-9.4499600000000017E-2</v>
      </c>
      <c r="Z6864">
        <f t="shared" ca="1" si="1939"/>
        <v>0.46609999999999996</v>
      </c>
      <c r="AA6864">
        <f t="shared" ca="1" si="1940"/>
        <v>0</v>
      </c>
      <c r="AB6864">
        <f t="shared" ca="1" si="1941"/>
        <v>0</v>
      </c>
      <c r="AC6864">
        <f t="shared" ca="1" si="1947"/>
        <v>4</v>
      </c>
      <c r="AD6864">
        <f t="shared" ca="1" si="1930"/>
        <v>-9.4499600000000017E-2</v>
      </c>
      <c r="AE6864">
        <f t="shared" ca="1" si="1942"/>
        <v>9.4499600000000017E-2</v>
      </c>
      <c r="AF6864">
        <f t="shared" ca="1" si="1943"/>
        <v>0</v>
      </c>
      <c r="AG6864">
        <f t="shared" ca="1" si="1944"/>
        <v>1</v>
      </c>
      <c r="AH6864">
        <f t="shared" ca="1" si="1945"/>
        <v>0</v>
      </c>
    </row>
    <row r="6865" spans="15:34" x14ac:dyDescent="0.25">
      <c r="O6865">
        <v>6809</v>
      </c>
      <c r="P6865" s="2">
        <f t="shared" si="1946"/>
        <v>44480.666666650155</v>
      </c>
      <c r="Q6865">
        <f t="shared" si="1931"/>
        <v>11</v>
      </c>
      <c r="R6865">
        <f t="shared" si="1932"/>
        <v>10</v>
      </c>
      <c r="S6865">
        <f t="shared" si="1933"/>
        <v>3</v>
      </c>
      <c r="T6865">
        <f t="shared" si="1934"/>
        <v>16</v>
      </c>
      <c r="U6865">
        <f t="shared" si="1935"/>
        <v>2</v>
      </c>
      <c r="V6865">
        <f t="shared" ca="1" si="1936"/>
        <v>0.42710000000000004</v>
      </c>
      <c r="W6865">
        <f>INDEX(Solarstrahlungsdaten!$B$13:$G$8772,Übersicht!O6865,Übersicht!$E$10)</f>
        <v>16.829999999999998</v>
      </c>
      <c r="X6865">
        <f t="shared" si="1937"/>
        <v>5.7895199999999994E-2</v>
      </c>
      <c r="Y6865">
        <f t="shared" ca="1" si="1938"/>
        <v>0.36920480000000006</v>
      </c>
      <c r="Z6865">
        <f t="shared" ca="1" si="1939"/>
        <v>5.7895199999999994E-2</v>
      </c>
      <c r="AA6865">
        <f t="shared" ca="1" si="1940"/>
        <v>0</v>
      </c>
      <c r="AB6865">
        <f t="shared" ca="1" si="1941"/>
        <v>0.36920480000000006</v>
      </c>
      <c r="AC6865">
        <f t="shared" ca="1" si="1947"/>
        <v>3.6307952000000001</v>
      </c>
      <c r="AD6865">
        <f t="shared" ca="1" si="1930"/>
        <v>0</v>
      </c>
      <c r="AE6865">
        <f t="shared" ca="1" si="1942"/>
        <v>0</v>
      </c>
      <c r="AF6865">
        <f t="shared" ca="1" si="1943"/>
        <v>0</v>
      </c>
      <c r="AG6865">
        <f t="shared" ca="1" si="1944"/>
        <v>0.90769880000000003</v>
      </c>
      <c r="AH6865">
        <f t="shared" ca="1" si="1945"/>
        <v>0</v>
      </c>
    </row>
    <row r="6866" spans="15:34" x14ac:dyDescent="0.25">
      <c r="O6866">
        <v>6810</v>
      </c>
      <c r="P6866" s="2">
        <f t="shared" si="1946"/>
        <v>44480.708333316819</v>
      </c>
      <c r="Q6866">
        <f t="shared" si="1931"/>
        <v>11</v>
      </c>
      <c r="R6866">
        <f t="shared" si="1932"/>
        <v>10</v>
      </c>
      <c r="S6866">
        <f t="shared" si="1933"/>
        <v>3</v>
      </c>
      <c r="T6866">
        <f t="shared" si="1934"/>
        <v>17</v>
      </c>
      <c r="U6866">
        <f t="shared" si="1935"/>
        <v>2</v>
      </c>
      <c r="V6866">
        <f t="shared" ca="1" si="1936"/>
        <v>0.44700000000000001</v>
      </c>
      <c r="W6866">
        <f>INDEX(Solarstrahlungsdaten!$B$13:$G$8772,Übersicht!O6866,Übersicht!$E$10)</f>
        <v>0</v>
      </c>
      <c r="X6866">
        <f t="shared" si="1937"/>
        <v>0</v>
      </c>
      <c r="Y6866">
        <f t="shared" ca="1" si="1938"/>
        <v>0.44700000000000001</v>
      </c>
      <c r="Z6866">
        <f t="shared" ca="1" si="1939"/>
        <v>0</v>
      </c>
      <c r="AA6866">
        <f t="shared" ca="1" si="1940"/>
        <v>0</v>
      </c>
      <c r="AB6866">
        <f t="shared" ca="1" si="1941"/>
        <v>0.44700000000000001</v>
      </c>
      <c r="AC6866">
        <f t="shared" ca="1" si="1947"/>
        <v>3.1837952</v>
      </c>
      <c r="AD6866">
        <f t="shared" ca="1" si="1930"/>
        <v>0</v>
      </c>
      <c r="AE6866">
        <f t="shared" ca="1" si="1942"/>
        <v>0</v>
      </c>
      <c r="AF6866">
        <f t="shared" ca="1" si="1943"/>
        <v>0</v>
      </c>
      <c r="AG6866">
        <f t="shared" ca="1" si="1944"/>
        <v>0.79594880000000001</v>
      </c>
      <c r="AH6866">
        <f t="shared" ca="1" si="1945"/>
        <v>0</v>
      </c>
    </row>
    <row r="6867" spans="15:34" x14ac:dyDescent="0.25">
      <c r="O6867">
        <v>6811</v>
      </c>
      <c r="P6867" s="2">
        <f t="shared" si="1946"/>
        <v>44480.749999983484</v>
      </c>
      <c r="Q6867">
        <f t="shared" si="1931"/>
        <v>11</v>
      </c>
      <c r="R6867">
        <f t="shared" si="1932"/>
        <v>10</v>
      </c>
      <c r="S6867">
        <f t="shared" si="1933"/>
        <v>3</v>
      </c>
      <c r="T6867">
        <f t="shared" si="1934"/>
        <v>18</v>
      </c>
      <c r="U6867">
        <f t="shared" si="1935"/>
        <v>2</v>
      </c>
      <c r="V6867">
        <f t="shared" ca="1" si="1936"/>
        <v>0.54689999999999994</v>
      </c>
      <c r="W6867">
        <f>INDEX(Solarstrahlungsdaten!$B$13:$G$8772,Übersicht!O6867,Übersicht!$E$10)</f>
        <v>0</v>
      </c>
      <c r="X6867">
        <f t="shared" si="1937"/>
        <v>0</v>
      </c>
      <c r="Y6867">
        <f t="shared" ca="1" si="1938"/>
        <v>0.54689999999999994</v>
      </c>
      <c r="Z6867">
        <f t="shared" ca="1" si="1939"/>
        <v>0</v>
      </c>
      <c r="AA6867">
        <f t="shared" ca="1" si="1940"/>
        <v>0</v>
      </c>
      <c r="AB6867">
        <f t="shared" ca="1" si="1941"/>
        <v>0.54689999999999994</v>
      </c>
      <c r="AC6867">
        <f t="shared" ca="1" si="1947"/>
        <v>2.6368952000000001</v>
      </c>
      <c r="AD6867">
        <f t="shared" ca="1" si="1930"/>
        <v>0</v>
      </c>
      <c r="AE6867">
        <f t="shared" ca="1" si="1942"/>
        <v>0</v>
      </c>
      <c r="AF6867">
        <f t="shared" ca="1" si="1943"/>
        <v>0</v>
      </c>
      <c r="AG6867">
        <f t="shared" ca="1" si="1944"/>
        <v>0.65922380000000003</v>
      </c>
      <c r="AH6867">
        <f t="shared" ca="1" si="1945"/>
        <v>0</v>
      </c>
    </row>
    <row r="6868" spans="15:34" x14ac:dyDescent="0.25">
      <c r="O6868">
        <v>6812</v>
      </c>
      <c r="P6868" s="2">
        <f t="shared" si="1946"/>
        <v>44480.791666650148</v>
      </c>
      <c r="Q6868">
        <f t="shared" si="1931"/>
        <v>11</v>
      </c>
      <c r="R6868">
        <f t="shared" si="1932"/>
        <v>10</v>
      </c>
      <c r="S6868">
        <f t="shared" si="1933"/>
        <v>3</v>
      </c>
      <c r="T6868">
        <f t="shared" si="1934"/>
        <v>19</v>
      </c>
      <c r="U6868">
        <f t="shared" si="1935"/>
        <v>2</v>
      </c>
      <c r="V6868">
        <f t="shared" ca="1" si="1936"/>
        <v>0.66849999999999998</v>
      </c>
      <c r="W6868">
        <f>INDEX(Solarstrahlungsdaten!$B$13:$G$8772,Übersicht!O6868,Übersicht!$E$10)</f>
        <v>0</v>
      </c>
      <c r="X6868">
        <f t="shared" si="1937"/>
        <v>0</v>
      </c>
      <c r="Y6868">
        <f t="shared" ca="1" si="1938"/>
        <v>0.66849999999999998</v>
      </c>
      <c r="Z6868">
        <f t="shared" ca="1" si="1939"/>
        <v>0</v>
      </c>
      <c r="AA6868">
        <f t="shared" ca="1" si="1940"/>
        <v>0</v>
      </c>
      <c r="AB6868">
        <f t="shared" ca="1" si="1941"/>
        <v>0.66849999999999998</v>
      </c>
      <c r="AC6868">
        <f t="shared" ca="1" si="1947"/>
        <v>1.9683952000000002</v>
      </c>
      <c r="AD6868">
        <f t="shared" ca="1" si="1930"/>
        <v>0</v>
      </c>
      <c r="AE6868">
        <f t="shared" ca="1" si="1942"/>
        <v>0</v>
      </c>
      <c r="AF6868">
        <f t="shared" ca="1" si="1943"/>
        <v>0</v>
      </c>
      <c r="AG6868">
        <f t="shared" ca="1" si="1944"/>
        <v>0.49209880000000006</v>
      </c>
      <c r="AH6868">
        <f t="shared" ca="1" si="1945"/>
        <v>0</v>
      </c>
    </row>
    <row r="6869" spans="15:34" x14ac:dyDescent="0.25">
      <c r="O6869">
        <v>6813</v>
      </c>
      <c r="P6869" s="2">
        <f t="shared" si="1946"/>
        <v>44480.833333316812</v>
      </c>
      <c r="Q6869">
        <f t="shared" si="1931"/>
        <v>11</v>
      </c>
      <c r="R6869">
        <f t="shared" si="1932"/>
        <v>10</v>
      </c>
      <c r="S6869">
        <f t="shared" si="1933"/>
        <v>3</v>
      </c>
      <c r="T6869">
        <f t="shared" si="1934"/>
        <v>20</v>
      </c>
      <c r="U6869">
        <f t="shared" si="1935"/>
        <v>2</v>
      </c>
      <c r="V6869">
        <f t="shared" ca="1" si="1936"/>
        <v>0.68720000000000003</v>
      </c>
      <c r="W6869">
        <f>INDEX(Solarstrahlungsdaten!$B$13:$G$8772,Übersicht!O6869,Übersicht!$E$10)</f>
        <v>0</v>
      </c>
      <c r="X6869">
        <f t="shared" si="1937"/>
        <v>0</v>
      </c>
      <c r="Y6869">
        <f t="shared" ca="1" si="1938"/>
        <v>0.68720000000000003</v>
      </c>
      <c r="Z6869">
        <f t="shared" ca="1" si="1939"/>
        <v>0</v>
      </c>
      <c r="AA6869">
        <f t="shared" ca="1" si="1940"/>
        <v>0</v>
      </c>
      <c r="AB6869">
        <f t="shared" ca="1" si="1941"/>
        <v>0.68720000000000003</v>
      </c>
      <c r="AC6869">
        <f t="shared" ca="1" si="1947"/>
        <v>1.2811952000000002</v>
      </c>
      <c r="AD6869">
        <f t="shared" ca="1" si="1930"/>
        <v>0</v>
      </c>
      <c r="AE6869">
        <f t="shared" ca="1" si="1942"/>
        <v>0</v>
      </c>
      <c r="AF6869">
        <f t="shared" ca="1" si="1943"/>
        <v>0</v>
      </c>
      <c r="AG6869">
        <f t="shared" ca="1" si="1944"/>
        <v>0.32029880000000005</v>
      </c>
      <c r="AH6869">
        <f t="shared" ca="1" si="1945"/>
        <v>0</v>
      </c>
    </row>
    <row r="6870" spans="15:34" x14ac:dyDescent="0.25">
      <c r="O6870">
        <v>6814</v>
      </c>
      <c r="P6870" s="2">
        <f t="shared" si="1946"/>
        <v>44480.874999983476</v>
      </c>
      <c r="Q6870">
        <f t="shared" si="1931"/>
        <v>11</v>
      </c>
      <c r="R6870">
        <f t="shared" si="1932"/>
        <v>10</v>
      </c>
      <c r="S6870">
        <f t="shared" si="1933"/>
        <v>3</v>
      </c>
      <c r="T6870">
        <f t="shared" si="1934"/>
        <v>21</v>
      </c>
      <c r="U6870">
        <f t="shared" si="1935"/>
        <v>2</v>
      </c>
      <c r="V6870">
        <f t="shared" ca="1" si="1936"/>
        <v>0.63300000000000001</v>
      </c>
      <c r="W6870">
        <f>INDEX(Solarstrahlungsdaten!$B$13:$G$8772,Übersicht!O6870,Übersicht!$E$10)</f>
        <v>0</v>
      </c>
      <c r="X6870">
        <f t="shared" si="1937"/>
        <v>0</v>
      </c>
      <c r="Y6870">
        <f t="shared" ca="1" si="1938"/>
        <v>0.63300000000000001</v>
      </c>
      <c r="Z6870">
        <f t="shared" ca="1" si="1939"/>
        <v>0</v>
      </c>
      <c r="AA6870">
        <f t="shared" ca="1" si="1940"/>
        <v>0</v>
      </c>
      <c r="AB6870">
        <f t="shared" ca="1" si="1941"/>
        <v>0.63300000000000001</v>
      </c>
      <c r="AC6870">
        <f t="shared" ca="1" si="1947"/>
        <v>0.64819520000000019</v>
      </c>
      <c r="AD6870">
        <f t="shared" ca="1" si="1930"/>
        <v>0</v>
      </c>
      <c r="AE6870">
        <f t="shared" ca="1" si="1942"/>
        <v>0</v>
      </c>
      <c r="AF6870">
        <f t="shared" ca="1" si="1943"/>
        <v>0</v>
      </c>
      <c r="AG6870">
        <f t="shared" ca="1" si="1944"/>
        <v>0.16204880000000005</v>
      </c>
      <c r="AH6870">
        <f t="shared" ca="1" si="1945"/>
        <v>0</v>
      </c>
    </row>
    <row r="6871" spans="15:34" x14ac:dyDescent="0.25">
      <c r="O6871">
        <v>6815</v>
      </c>
      <c r="P6871" s="2">
        <f t="shared" si="1946"/>
        <v>44480.916666650141</v>
      </c>
      <c r="Q6871">
        <f t="shared" si="1931"/>
        <v>11</v>
      </c>
      <c r="R6871">
        <f t="shared" si="1932"/>
        <v>10</v>
      </c>
      <c r="S6871">
        <f t="shared" si="1933"/>
        <v>3</v>
      </c>
      <c r="T6871">
        <f t="shared" si="1934"/>
        <v>22</v>
      </c>
      <c r="U6871">
        <f t="shared" si="1935"/>
        <v>2</v>
      </c>
      <c r="V6871">
        <f t="shared" ca="1" si="1936"/>
        <v>0.57189999999999996</v>
      </c>
      <c r="W6871">
        <f>INDEX(Solarstrahlungsdaten!$B$13:$G$8772,Übersicht!O6871,Übersicht!$E$10)</f>
        <v>0</v>
      </c>
      <c r="X6871">
        <f t="shared" si="1937"/>
        <v>0</v>
      </c>
      <c r="Y6871">
        <f t="shared" ca="1" si="1938"/>
        <v>0.57189999999999996</v>
      </c>
      <c r="Z6871">
        <f t="shared" ca="1" si="1939"/>
        <v>0</v>
      </c>
      <c r="AA6871">
        <f t="shared" ca="1" si="1940"/>
        <v>0</v>
      </c>
      <c r="AB6871">
        <f t="shared" ca="1" si="1941"/>
        <v>0.57189999999999996</v>
      </c>
      <c r="AC6871">
        <f t="shared" ca="1" si="1947"/>
        <v>7.629520000000023E-2</v>
      </c>
      <c r="AD6871">
        <f t="shared" ca="1" si="1930"/>
        <v>0</v>
      </c>
      <c r="AE6871">
        <f t="shared" ca="1" si="1942"/>
        <v>0</v>
      </c>
      <c r="AF6871">
        <f t="shared" ca="1" si="1943"/>
        <v>0</v>
      </c>
      <c r="AG6871">
        <f t="shared" ca="1" si="1944"/>
        <v>1.9073800000000057E-2</v>
      </c>
      <c r="AH6871">
        <f t="shared" ca="1" si="1945"/>
        <v>0</v>
      </c>
    </row>
    <row r="6872" spans="15:34" x14ac:dyDescent="0.25">
      <c r="O6872">
        <v>6816</v>
      </c>
      <c r="P6872" s="2">
        <f t="shared" si="1946"/>
        <v>44480.958333316805</v>
      </c>
      <c r="Q6872">
        <f t="shared" si="1931"/>
        <v>11</v>
      </c>
      <c r="R6872">
        <f t="shared" si="1932"/>
        <v>10</v>
      </c>
      <c r="S6872">
        <f t="shared" si="1933"/>
        <v>3</v>
      </c>
      <c r="T6872">
        <f t="shared" si="1934"/>
        <v>23</v>
      </c>
      <c r="U6872">
        <f t="shared" si="1935"/>
        <v>2</v>
      </c>
      <c r="V6872">
        <f t="shared" ca="1" si="1936"/>
        <v>0.43760000000000004</v>
      </c>
      <c r="W6872">
        <f>INDEX(Solarstrahlungsdaten!$B$13:$G$8772,Übersicht!O6872,Übersicht!$E$10)</f>
        <v>0</v>
      </c>
      <c r="X6872">
        <f t="shared" si="1937"/>
        <v>0</v>
      </c>
      <c r="Y6872">
        <f t="shared" ca="1" si="1938"/>
        <v>0.43760000000000004</v>
      </c>
      <c r="Z6872">
        <f t="shared" ca="1" si="1939"/>
        <v>0</v>
      </c>
      <c r="AA6872">
        <f t="shared" ca="1" si="1940"/>
        <v>0</v>
      </c>
      <c r="AB6872">
        <f t="shared" ca="1" si="1941"/>
        <v>7.629520000000023E-2</v>
      </c>
      <c r="AC6872">
        <f t="shared" ca="1" si="1947"/>
        <v>0</v>
      </c>
      <c r="AD6872">
        <f t="shared" ca="1" si="1930"/>
        <v>0.36130479999999981</v>
      </c>
      <c r="AE6872">
        <f t="shared" ca="1" si="1942"/>
        <v>0</v>
      </c>
      <c r="AF6872">
        <f t="shared" ca="1" si="1943"/>
        <v>0.36130479999999981</v>
      </c>
      <c r="AG6872">
        <f t="shared" ca="1" si="1944"/>
        <v>0</v>
      </c>
      <c r="AH6872">
        <f t="shared" ca="1" si="1945"/>
        <v>1</v>
      </c>
    </row>
    <row r="6873" spans="15:34" x14ac:dyDescent="0.25">
      <c r="O6873">
        <v>6817</v>
      </c>
      <c r="P6873" s="2">
        <f t="shared" si="1946"/>
        <v>44480.999999983469</v>
      </c>
      <c r="Q6873">
        <f t="shared" si="1931"/>
        <v>12</v>
      </c>
      <c r="R6873">
        <f t="shared" si="1932"/>
        <v>10</v>
      </c>
      <c r="S6873">
        <f t="shared" si="1933"/>
        <v>3</v>
      </c>
      <c r="T6873">
        <f t="shared" si="1934"/>
        <v>0</v>
      </c>
      <c r="U6873">
        <f t="shared" si="1935"/>
        <v>2</v>
      </c>
      <c r="V6873">
        <f t="shared" ca="1" si="1936"/>
        <v>0.2964</v>
      </c>
      <c r="W6873">
        <f>INDEX(Solarstrahlungsdaten!$B$13:$G$8772,Übersicht!O6873,Übersicht!$E$10)</f>
        <v>0</v>
      </c>
      <c r="X6873">
        <f t="shared" si="1937"/>
        <v>0</v>
      </c>
      <c r="Y6873">
        <f t="shared" ca="1" si="1938"/>
        <v>0.2964</v>
      </c>
      <c r="Z6873">
        <f t="shared" ca="1" si="1939"/>
        <v>0</v>
      </c>
      <c r="AA6873">
        <f t="shared" ca="1" si="1940"/>
        <v>0</v>
      </c>
      <c r="AB6873">
        <f t="shared" ca="1" si="1941"/>
        <v>0</v>
      </c>
      <c r="AC6873">
        <f t="shared" ca="1" si="1947"/>
        <v>0</v>
      </c>
      <c r="AD6873">
        <f t="shared" ca="1" si="1930"/>
        <v>0.2964</v>
      </c>
      <c r="AE6873">
        <f t="shared" ca="1" si="1942"/>
        <v>0</v>
      </c>
      <c r="AF6873">
        <f t="shared" ca="1" si="1943"/>
        <v>0.2964</v>
      </c>
      <c r="AG6873">
        <f t="shared" ca="1" si="1944"/>
        <v>0</v>
      </c>
      <c r="AH6873">
        <f t="shared" ca="1" si="1945"/>
        <v>1</v>
      </c>
    </row>
    <row r="6874" spans="15:34" x14ac:dyDescent="0.25">
      <c r="O6874">
        <v>6818</v>
      </c>
      <c r="P6874" s="2">
        <f t="shared" si="1946"/>
        <v>44481.041666650133</v>
      </c>
      <c r="Q6874">
        <f t="shared" si="1931"/>
        <v>12</v>
      </c>
      <c r="R6874">
        <f t="shared" si="1932"/>
        <v>10</v>
      </c>
      <c r="S6874">
        <f t="shared" si="1933"/>
        <v>3</v>
      </c>
      <c r="T6874">
        <f t="shared" si="1934"/>
        <v>1</v>
      </c>
      <c r="U6874">
        <f t="shared" si="1935"/>
        <v>2</v>
      </c>
      <c r="V6874">
        <f t="shared" ca="1" si="1936"/>
        <v>0.20670000000000002</v>
      </c>
      <c r="W6874">
        <f>INDEX(Solarstrahlungsdaten!$B$13:$G$8772,Übersicht!O6874,Übersicht!$E$10)</f>
        <v>0</v>
      </c>
      <c r="X6874">
        <f t="shared" si="1937"/>
        <v>0</v>
      </c>
      <c r="Y6874">
        <f t="shared" ca="1" si="1938"/>
        <v>0.20670000000000002</v>
      </c>
      <c r="Z6874">
        <f t="shared" ca="1" si="1939"/>
        <v>0</v>
      </c>
      <c r="AA6874">
        <f t="shared" ca="1" si="1940"/>
        <v>0</v>
      </c>
      <c r="AB6874">
        <f t="shared" ca="1" si="1941"/>
        <v>0</v>
      </c>
      <c r="AC6874">
        <f t="shared" ca="1" si="1947"/>
        <v>0</v>
      </c>
      <c r="AD6874">
        <f t="shared" ca="1" si="1930"/>
        <v>0.20670000000000002</v>
      </c>
      <c r="AE6874">
        <f t="shared" ca="1" si="1942"/>
        <v>0</v>
      </c>
      <c r="AF6874">
        <f t="shared" ca="1" si="1943"/>
        <v>0.20670000000000002</v>
      </c>
      <c r="AG6874">
        <f t="shared" ca="1" si="1944"/>
        <v>0</v>
      </c>
      <c r="AH6874">
        <f t="shared" ca="1" si="1945"/>
        <v>1</v>
      </c>
    </row>
    <row r="6875" spans="15:34" x14ac:dyDescent="0.25">
      <c r="O6875">
        <v>6819</v>
      </c>
      <c r="P6875" s="2">
        <f t="shared" si="1946"/>
        <v>44481.083333316798</v>
      </c>
      <c r="Q6875">
        <f t="shared" si="1931"/>
        <v>12</v>
      </c>
      <c r="R6875">
        <f t="shared" si="1932"/>
        <v>10</v>
      </c>
      <c r="S6875">
        <f t="shared" si="1933"/>
        <v>3</v>
      </c>
      <c r="T6875">
        <f t="shared" si="1934"/>
        <v>2</v>
      </c>
      <c r="U6875">
        <f t="shared" si="1935"/>
        <v>2</v>
      </c>
      <c r="V6875">
        <f t="shared" ca="1" si="1936"/>
        <v>0.18039999999999998</v>
      </c>
      <c r="W6875">
        <f>INDEX(Solarstrahlungsdaten!$B$13:$G$8772,Übersicht!O6875,Übersicht!$E$10)</f>
        <v>0</v>
      </c>
      <c r="X6875">
        <f t="shared" si="1937"/>
        <v>0</v>
      </c>
      <c r="Y6875">
        <f t="shared" ca="1" si="1938"/>
        <v>0.18039999999999998</v>
      </c>
      <c r="Z6875">
        <f t="shared" ca="1" si="1939"/>
        <v>0</v>
      </c>
      <c r="AA6875">
        <f t="shared" ca="1" si="1940"/>
        <v>0</v>
      </c>
      <c r="AB6875">
        <f t="shared" ca="1" si="1941"/>
        <v>0</v>
      </c>
      <c r="AC6875">
        <f t="shared" ca="1" si="1947"/>
        <v>0</v>
      </c>
      <c r="AD6875">
        <f t="shared" ca="1" si="1930"/>
        <v>0.18039999999999998</v>
      </c>
      <c r="AE6875">
        <f t="shared" ca="1" si="1942"/>
        <v>0</v>
      </c>
      <c r="AF6875">
        <f t="shared" ca="1" si="1943"/>
        <v>0.18039999999999998</v>
      </c>
      <c r="AG6875">
        <f t="shared" ca="1" si="1944"/>
        <v>0</v>
      </c>
      <c r="AH6875">
        <f t="shared" ca="1" si="1945"/>
        <v>1</v>
      </c>
    </row>
    <row r="6876" spans="15:34" x14ac:dyDescent="0.25">
      <c r="O6876">
        <v>6820</v>
      </c>
      <c r="P6876" s="2">
        <f t="shared" si="1946"/>
        <v>44481.124999983462</v>
      </c>
      <c r="Q6876">
        <f t="shared" si="1931"/>
        <v>12</v>
      </c>
      <c r="R6876">
        <f t="shared" si="1932"/>
        <v>10</v>
      </c>
      <c r="S6876">
        <f t="shared" si="1933"/>
        <v>3</v>
      </c>
      <c r="T6876">
        <f t="shared" si="1934"/>
        <v>3</v>
      </c>
      <c r="U6876">
        <f t="shared" si="1935"/>
        <v>2</v>
      </c>
      <c r="V6876">
        <f t="shared" ca="1" si="1936"/>
        <v>0.1724</v>
      </c>
      <c r="W6876">
        <f>INDEX(Solarstrahlungsdaten!$B$13:$G$8772,Übersicht!O6876,Übersicht!$E$10)</f>
        <v>0</v>
      </c>
      <c r="X6876">
        <f t="shared" si="1937"/>
        <v>0</v>
      </c>
      <c r="Y6876">
        <f t="shared" ca="1" si="1938"/>
        <v>0.1724</v>
      </c>
      <c r="Z6876">
        <f t="shared" ca="1" si="1939"/>
        <v>0</v>
      </c>
      <c r="AA6876">
        <f t="shared" ca="1" si="1940"/>
        <v>0</v>
      </c>
      <c r="AB6876">
        <f t="shared" ca="1" si="1941"/>
        <v>0</v>
      </c>
      <c r="AC6876">
        <f t="shared" ca="1" si="1947"/>
        <v>0</v>
      </c>
      <c r="AD6876">
        <f t="shared" ca="1" si="1930"/>
        <v>0.1724</v>
      </c>
      <c r="AE6876">
        <f t="shared" ca="1" si="1942"/>
        <v>0</v>
      </c>
      <c r="AF6876">
        <f t="shared" ca="1" si="1943"/>
        <v>0.1724</v>
      </c>
      <c r="AG6876">
        <f t="shared" ca="1" si="1944"/>
        <v>0</v>
      </c>
      <c r="AH6876">
        <f t="shared" ca="1" si="1945"/>
        <v>1</v>
      </c>
    </row>
    <row r="6877" spans="15:34" x14ac:dyDescent="0.25">
      <c r="O6877">
        <v>6821</v>
      </c>
      <c r="P6877" s="2">
        <f t="shared" si="1946"/>
        <v>44481.166666650126</v>
      </c>
      <c r="Q6877">
        <f t="shared" si="1931"/>
        <v>12</v>
      </c>
      <c r="R6877">
        <f t="shared" si="1932"/>
        <v>10</v>
      </c>
      <c r="S6877">
        <f t="shared" si="1933"/>
        <v>3</v>
      </c>
      <c r="T6877">
        <f t="shared" si="1934"/>
        <v>4</v>
      </c>
      <c r="U6877">
        <f t="shared" si="1935"/>
        <v>2</v>
      </c>
      <c r="V6877">
        <f t="shared" ca="1" si="1936"/>
        <v>0.17459999999999998</v>
      </c>
      <c r="W6877">
        <f>INDEX(Solarstrahlungsdaten!$B$13:$G$8772,Übersicht!O6877,Übersicht!$E$10)</f>
        <v>0</v>
      </c>
      <c r="X6877">
        <f t="shared" si="1937"/>
        <v>0</v>
      </c>
      <c r="Y6877">
        <f t="shared" ca="1" si="1938"/>
        <v>0.17459999999999998</v>
      </c>
      <c r="Z6877">
        <f t="shared" ca="1" si="1939"/>
        <v>0</v>
      </c>
      <c r="AA6877">
        <f t="shared" ca="1" si="1940"/>
        <v>0</v>
      </c>
      <c r="AB6877">
        <f t="shared" ca="1" si="1941"/>
        <v>0</v>
      </c>
      <c r="AC6877">
        <f t="shared" ca="1" si="1947"/>
        <v>0</v>
      </c>
      <c r="AD6877">
        <f t="shared" ca="1" si="1930"/>
        <v>0.17459999999999998</v>
      </c>
      <c r="AE6877">
        <f t="shared" ca="1" si="1942"/>
        <v>0</v>
      </c>
      <c r="AF6877">
        <f t="shared" ca="1" si="1943"/>
        <v>0.17459999999999998</v>
      </c>
      <c r="AG6877">
        <f t="shared" ca="1" si="1944"/>
        <v>0</v>
      </c>
      <c r="AH6877">
        <f t="shared" ca="1" si="1945"/>
        <v>1</v>
      </c>
    </row>
    <row r="6878" spans="15:34" x14ac:dyDescent="0.25">
      <c r="O6878">
        <v>6822</v>
      </c>
      <c r="P6878" s="2">
        <f t="shared" si="1946"/>
        <v>44481.20833331679</v>
      </c>
      <c r="Q6878">
        <f t="shared" si="1931"/>
        <v>12</v>
      </c>
      <c r="R6878">
        <f t="shared" si="1932"/>
        <v>10</v>
      </c>
      <c r="S6878">
        <f t="shared" si="1933"/>
        <v>3</v>
      </c>
      <c r="T6878">
        <f t="shared" si="1934"/>
        <v>5</v>
      </c>
      <c r="U6878">
        <f t="shared" si="1935"/>
        <v>2</v>
      </c>
      <c r="V6878">
        <f t="shared" ca="1" si="1936"/>
        <v>0.1938</v>
      </c>
      <c r="W6878">
        <f>INDEX(Solarstrahlungsdaten!$B$13:$G$8772,Übersicht!O6878,Übersicht!$E$10)</f>
        <v>0</v>
      </c>
      <c r="X6878">
        <f t="shared" si="1937"/>
        <v>0</v>
      </c>
      <c r="Y6878">
        <f t="shared" ca="1" si="1938"/>
        <v>0.1938</v>
      </c>
      <c r="Z6878">
        <f t="shared" ca="1" si="1939"/>
        <v>0</v>
      </c>
      <c r="AA6878">
        <f t="shared" ca="1" si="1940"/>
        <v>0</v>
      </c>
      <c r="AB6878">
        <f t="shared" ca="1" si="1941"/>
        <v>0</v>
      </c>
      <c r="AC6878">
        <f t="shared" ca="1" si="1947"/>
        <v>0</v>
      </c>
      <c r="AD6878">
        <f t="shared" ca="1" si="1930"/>
        <v>0.1938</v>
      </c>
      <c r="AE6878">
        <f t="shared" ca="1" si="1942"/>
        <v>0</v>
      </c>
      <c r="AF6878">
        <f t="shared" ca="1" si="1943"/>
        <v>0.1938</v>
      </c>
      <c r="AG6878">
        <f t="shared" ca="1" si="1944"/>
        <v>0</v>
      </c>
      <c r="AH6878">
        <f t="shared" ca="1" si="1945"/>
        <v>1</v>
      </c>
    </row>
    <row r="6879" spans="15:34" x14ac:dyDescent="0.25">
      <c r="O6879">
        <v>6823</v>
      </c>
      <c r="P6879" s="2">
        <f t="shared" si="1946"/>
        <v>44481.249999983454</v>
      </c>
      <c r="Q6879">
        <f t="shared" si="1931"/>
        <v>12</v>
      </c>
      <c r="R6879">
        <f t="shared" si="1932"/>
        <v>10</v>
      </c>
      <c r="S6879">
        <f t="shared" si="1933"/>
        <v>3</v>
      </c>
      <c r="T6879">
        <f t="shared" si="1934"/>
        <v>6</v>
      </c>
      <c r="U6879">
        <f t="shared" si="1935"/>
        <v>2</v>
      </c>
      <c r="V6879">
        <f t="shared" ca="1" si="1936"/>
        <v>0.32089999999999996</v>
      </c>
      <c r="W6879">
        <f>INDEX(Solarstrahlungsdaten!$B$13:$G$8772,Übersicht!O6879,Übersicht!$E$10)</f>
        <v>28.74</v>
      </c>
      <c r="X6879">
        <f t="shared" si="1937"/>
        <v>9.8865599999999998E-2</v>
      </c>
      <c r="Y6879">
        <f t="shared" ca="1" si="1938"/>
        <v>0.22203439999999997</v>
      </c>
      <c r="Z6879">
        <f t="shared" ca="1" si="1939"/>
        <v>9.8865599999999998E-2</v>
      </c>
      <c r="AA6879">
        <f t="shared" ca="1" si="1940"/>
        <v>0</v>
      </c>
      <c r="AB6879">
        <f t="shared" ca="1" si="1941"/>
        <v>0</v>
      </c>
      <c r="AC6879">
        <f t="shared" ca="1" si="1947"/>
        <v>0</v>
      </c>
      <c r="AD6879">
        <f t="shared" ca="1" si="1930"/>
        <v>0.22203439999999997</v>
      </c>
      <c r="AE6879">
        <f t="shared" ca="1" si="1942"/>
        <v>0</v>
      </c>
      <c r="AF6879">
        <f t="shared" ca="1" si="1943"/>
        <v>0.22203439999999997</v>
      </c>
      <c r="AG6879">
        <f t="shared" ca="1" si="1944"/>
        <v>0</v>
      </c>
      <c r="AH6879">
        <f t="shared" ca="1" si="1945"/>
        <v>1</v>
      </c>
    </row>
    <row r="6880" spans="15:34" x14ac:dyDescent="0.25">
      <c r="O6880">
        <v>6824</v>
      </c>
      <c r="P6880" s="2">
        <f t="shared" si="1946"/>
        <v>44481.291666650119</v>
      </c>
      <c r="Q6880">
        <f t="shared" si="1931"/>
        <v>12</v>
      </c>
      <c r="R6880">
        <f t="shared" si="1932"/>
        <v>10</v>
      </c>
      <c r="S6880">
        <f t="shared" si="1933"/>
        <v>3</v>
      </c>
      <c r="T6880">
        <f t="shared" si="1934"/>
        <v>7</v>
      </c>
      <c r="U6880">
        <f t="shared" si="1935"/>
        <v>2</v>
      </c>
      <c r="V6880">
        <f t="shared" ca="1" si="1936"/>
        <v>0.49560000000000004</v>
      </c>
      <c r="W6880">
        <f>INDEX(Solarstrahlungsdaten!$B$13:$G$8772,Übersicht!O6880,Übersicht!$E$10)</f>
        <v>167.33</v>
      </c>
      <c r="X6880">
        <f t="shared" si="1937"/>
        <v>0.57561519999999999</v>
      </c>
      <c r="Y6880">
        <f t="shared" ca="1" si="1938"/>
        <v>-8.0015199999999953E-2</v>
      </c>
      <c r="Z6880">
        <f t="shared" ca="1" si="1939"/>
        <v>0.49560000000000004</v>
      </c>
      <c r="AA6880">
        <f t="shared" ca="1" si="1940"/>
        <v>8.0015199999999953E-2</v>
      </c>
      <c r="AB6880">
        <f t="shared" ca="1" si="1941"/>
        <v>0</v>
      </c>
      <c r="AC6880">
        <f t="shared" ca="1" si="1947"/>
        <v>8.0015199999999953E-2</v>
      </c>
      <c r="AD6880">
        <f t="shared" ca="1" si="1930"/>
        <v>0</v>
      </c>
      <c r="AE6880">
        <f t="shared" ca="1" si="1942"/>
        <v>0</v>
      </c>
      <c r="AF6880">
        <f t="shared" ca="1" si="1943"/>
        <v>0</v>
      </c>
      <c r="AG6880">
        <f t="shared" ca="1" si="1944"/>
        <v>2.0003799999999988E-2</v>
      </c>
      <c r="AH6880">
        <f t="shared" ca="1" si="1945"/>
        <v>0</v>
      </c>
    </row>
    <row r="6881" spans="15:34" x14ac:dyDescent="0.25">
      <c r="O6881">
        <v>6825</v>
      </c>
      <c r="P6881" s="2">
        <f t="shared" si="1946"/>
        <v>44481.333333316783</v>
      </c>
      <c r="Q6881">
        <f t="shared" si="1931"/>
        <v>12</v>
      </c>
      <c r="R6881">
        <f t="shared" si="1932"/>
        <v>10</v>
      </c>
      <c r="S6881">
        <f t="shared" si="1933"/>
        <v>3</v>
      </c>
      <c r="T6881">
        <f t="shared" si="1934"/>
        <v>8</v>
      </c>
      <c r="U6881">
        <f t="shared" si="1935"/>
        <v>2</v>
      </c>
      <c r="V6881">
        <f t="shared" ca="1" si="1936"/>
        <v>0.54830000000000001</v>
      </c>
      <c r="W6881">
        <f>INDEX(Solarstrahlungsdaten!$B$13:$G$8772,Übersicht!O6881,Übersicht!$E$10)</f>
        <v>271.70999999999998</v>
      </c>
      <c r="X6881">
        <f t="shared" si="1937"/>
        <v>0.93468240000000002</v>
      </c>
      <c r="Y6881">
        <f t="shared" ca="1" si="1938"/>
        <v>-0.38638240000000001</v>
      </c>
      <c r="Z6881">
        <f t="shared" ca="1" si="1939"/>
        <v>0.54830000000000001</v>
      </c>
      <c r="AA6881">
        <f t="shared" ca="1" si="1940"/>
        <v>0.38638240000000001</v>
      </c>
      <c r="AB6881">
        <f t="shared" ca="1" si="1941"/>
        <v>0</v>
      </c>
      <c r="AC6881">
        <f t="shared" ca="1" si="1947"/>
        <v>0.46639759999999997</v>
      </c>
      <c r="AD6881">
        <f t="shared" ca="1" si="1930"/>
        <v>0</v>
      </c>
      <c r="AE6881">
        <f t="shared" ca="1" si="1942"/>
        <v>0</v>
      </c>
      <c r="AF6881">
        <f t="shared" ca="1" si="1943"/>
        <v>0</v>
      </c>
      <c r="AG6881">
        <f t="shared" ca="1" si="1944"/>
        <v>0.11659939999999999</v>
      </c>
      <c r="AH6881">
        <f t="shared" ca="1" si="1945"/>
        <v>0</v>
      </c>
    </row>
    <row r="6882" spans="15:34" x14ac:dyDescent="0.25">
      <c r="O6882">
        <v>6826</v>
      </c>
      <c r="P6882" s="2">
        <f t="shared" si="1946"/>
        <v>44481.374999983447</v>
      </c>
      <c r="Q6882">
        <f t="shared" si="1931"/>
        <v>12</v>
      </c>
      <c r="R6882">
        <f t="shared" si="1932"/>
        <v>10</v>
      </c>
      <c r="S6882">
        <f t="shared" si="1933"/>
        <v>3</v>
      </c>
      <c r="T6882">
        <f t="shared" si="1934"/>
        <v>9</v>
      </c>
      <c r="U6882">
        <f t="shared" si="1935"/>
        <v>2</v>
      </c>
      <c r="V6882">
        <f t="shared" ca="1" si="1936"/>
        <v>0.54630000000000001</v>
      </c>
      <c r="W6882">
        <f>INDEX(Solarstrahlungsdaten!$B$13:$G$8772,Übersicht!O6882,Übersicht!$E$10)</f>
        <v>382.47</v>
      </c>
      <c r="X6882">
        <f t="shared" si="1937"/>
        <v>1.3156968</v>
      </c>
      <c r="Y6882">
        <f t="shared" ca="1" si="1938"/>
        <v>-0.76939679999999999</v>
      </c>
      <c r="Z6882">
        <f t="shared" ca="1" si="1939"/>
        <v>0.54630000000000001</v>
      </c>
      <c r="AA6882">
        <f t="shared" ca="1" si="1940"/>
        <v>0.76939679999999999</v>
      </c>
      <c r="AB6882">
        <f t="shared" ca="1" si="1941"/>
        <v>0</v>
      </c>
      <c r="AC6882">
        <f t="shared" ca="1" si="1947"/>
        <v>1.2357944000000001</v>
      </c>
      <c r="AD6882">
        <f t="shared" ca="1" si="1930"/>
        <v>0</v>
      </c>
      <c r="AE6882">
        <f t="shared" ca="1" si="1942"/>
        <v>0</v>
      </c>
      <c r="AF6882">
        <f t="shared" ca="1" si="1943"/>
        <v>0</v>
      </c>
      <c r="AG6882">
        <f t="shared" ca="1" si="1944"/>
        <v>0.30894860000000002</v>
      </c>
      <c r="AH6882">
        <f t="shared" ca="1" si="1945"/>
        <v>0</v>
      </c>
    </row>
    <row r="6883" spans="15:34" x14ac:dyDescent="0.25">
      <c r="O6883">
        <v>6827</v>
      </c>
      <c r="P6883" s="2">
        <f t="shared" si="1946"/>
        <v>44481.416666650111</v>
      </c>
      <c r="Q6883">
        <f t="shared" si="1931"/>
        <v>12</v>
      </c>
      <c r="R6883">
        <f t="shared" si="1932"/>
        <v>10</v>
      </c>
      <c r="S6883">
        <f t="shared" si="1933"/>
        <v>3</v>
      </c>
      <c r="T6883">
        <f t="shared" si="1934"/>
        <v>10</v>
      </c>
      <c r="U6883">
        <f t="shared" si="1935"/>
        <v>2</v>
      </c>
      <c r="V6883">
        <f t="shared" ca="1" si="1936"/>
        <v>0.5323</v>
      </c>
      <c r="W6883">
        <f>INDEX(Solarstrahlungsdaten!$B$13:$G$8772,Übersicht!O6883,Übersicht!$E$10)</f>
        <v>451.44499999999999</v>
      </c>
      <c r="X6883">
        <f t="shared" si="1937"/>
        <v>1.5529708</v>
      </c>
      <c r="Y6883">
        <f t="shared" ca="1" si="1938"/>
        <v>-1.0206708</v>
      </c>
      <c r="Z6883">
        <f t="shared" ca="1" si="1939"/>
        <v>0.5323</v>
      </c>
      <c r="AA6883">
        <f t="shared" ca="1" si="1940"/>
        <v>1.0206708</v>
      </c>
      <c r="AB6883">
        <f t="shared" ca="1" si="1941"/>
        <v>0</v>
      </c>
      <c r="AC6883">
        <f t="shared" ca="1" si="1947"/>
        <v>2.2564652000000001</v>
      </c>
      <c r="AD6883">
        <f t="shared" ca="1" si="1930"/>
        <v>0</v>
      </c>
      <c r="AE6883">
        <f t="shared" ca="1" si="1942"/>
        <v>0</v>
      </c>
      <c r="AF6883">
        <f t="shared" ca="1" si="1943"/>
        <v>0</v>
      </c>
      <c r="AG6883">
        <f t="shared" ca="1" si="1944"/>
        <v>0.56411630000000001</v>
      </c>
      <c r="AH6883">
        <f t="shared" ca="1" si="1945"/>
        <v>0</v>
      </c>
    </row>
    <row r="6884" spans="15:34" x14ac:dyDescent="0.25">
      <c r="O6884">
        <v>6828</v>
      </c>
      <c r="P6884" s="2">
        <f t="shared" si="1946"/>
        <v>44481.458333316776</v>
      </c>
      <c r="Q6884">
        <f t="shared" si="1931"/>
        <v>12</v>
      </c>
      <c r="R6884">
        <f t="shared" si="1932"/>
        <v>10</v>
      </c>
      <c r="S6884">
        <f t="shared" si="1933"/>
        <v>3</v>
      </c>
      <c r="T6884">
        <f t="shared" si="1934"/>
        <v>11</v>
      </c>
      <c r="U6884">
        <f t="shared" si="1935"/>
        <v>2</v>
      </c>
      <c r="V6884">
        <f t="shared" ca="1" si="1936"/>
        <v>0.52639999999999998</v>
      </c>
      <c r="W6884">
        <f>INDEX(Solarstrahlungsdaten!$B$13:$G$8772,Übersicht!O6884,Übersicht!$E$10)</f>
        <v>464.69499999999999</v>
      </c>
      <c r="X6884">
        <f t="shared" si="1937"/>
        <v>1.5985507999999999</v>
      </c>
      <c r="Y6884">
        <f t="shared" ca="1" si="1938"/>
        <v>-1.0721508</v>
      </c>
      <c r="Z6884">
        <f t="shared" ca="1" si="1939"/>
        <v>0.52639999999999998</v>
      </c>
      <c r="AA6884">
        <f t="shared" ca="1" si="1940"/>
        <v>1.0721508</v>
      </c>
      <c r="AB6884">
        <f t="shared" ca="1" si="1941"/>
        <v>0</v>
      </c>
      <c r="AC6884">
        <f t="shared" ca="1" si="1947"/>
        <v>3.3286160000000002</v>
      </c>
      <c r="AD6884">
        <f t="shared" ca="1" si="1930"/>
        <v>0</v>
      </c>
      <c r="AE6884">
        <f t="shared" ca="1" si="1942"/>
        <v>0</v>
      </c>
      <c r="AF6884">
        <f t="shared" ca="1" si="1943"/>
        <v>0</v>
      </c>
      <c r="AG6884">
        <f t="shared" ca="1" si="1944"/>
        <v>0.83215400000000006</v>
      </c>
      <c r="AH6884">
        <f t="shared" ca="1" si="1945"/>
        <v>0</v>
      </c>
    </row>
    <row r="6885" spans="15:34" x14ac:dyDescent="0.25">
      <c r="O6885">
        <v>6829</v>
      </c>
      <c r="P6885" s="2">
        <f t="shared" si="1946"/>
        <v>44481.49999998344</v>
      </c>
      <c r="Q6885">
        <f t="shared" si="1931"/>
        <v>12</v>
      </c>
      <c r="R6885">
        <f t="shared" si="1932"/>
        <v>10</v>
      </c>
      <c r="S6885">
        <f t="shared" si="1933"/>
        <v>3</v>
      </c>
      <c r="T6885">
        <f t="shared" si="1934"/>
        <v>12</v>
      </c>
      <c r="U6885">
        <f t="shared" si="1935"/>
        <v>2</v>
      </c>
      <c r="V6885">
        <f t="shared" ca="1" si="1936"/>
        <v>0.58089999999999997</v>
      </c>
      <c r="W6885">
        <f>INDEX(Solarstrahlungsdaten!$B$13:$G$8772,Übersicht!O6885,Übersicht!$E$10)</f>
        <v>427.96500000000003</v>
      </c>
      <c r="X6885">
        <f t="shared" si="1937"/>
        <v>1.4721996000000002</v>
      </c>
      <c r="Y6885">
        <f t="shared" ca="1" si="1938"/>
        <v>-0.89129960000000019</v>
      </c>
      <c r="Z6885">
        <f t="shared" ca="1" si="1939"/>
        <v>0.58089999999999997</v>
      </c>
      <c r="AA6885">
        <f t="shared" ca="1" si="1940"/>
        <v>0.67138399999999976</v>
      </c>
      <c r="AB6885">
        <f t="shared" ca="1" si="1941"/>
        <v>0</v>
      </c>
      <c r="AC6885">
        <f t="shared" ca="1" si="1947"/>
        <v>4</v>
      </c>
      <c r="AD6885">
        <f t="shared" ca="1" si="1930"/>
        <v>-0.21991560000000043</v>
      </c>
      <c r="AE6885">
        <f t="shared" ca="1" si="1942"/>
        <v>0.21991560000000043</v>
      </c>
      <c r="AF6885">
        <f t="shared" ca="1" si="1943"/>
        <v>0</v>
      </c>
      <c r="AG6885">
        <f t="shared" ca="1" si="1944"/>
        <v>1</v>
      </c>
      <c r="AH6885">
        <f t="shared" ca="1" si="1945"/>
        <v>0</v>
      </c>
    </row>
    <row r="6886" spans="15:34" x14ac:dyDescent="0.25">
      <c r="O6886">
        <v>6830</v>
      </c>
      <c r="P6886" s="2">
        <f t="shared" si="1946"/>
        <v>44481.541666650104</v>
      </c>
      <c r="Q6886">
        <f t="shared" si="1931"/>
        <v>12</v>
      </c>
      <c r="R6886">
        <f t="shared" si="1932"/>
        <v>10</v>
      </c>
      <c r="S6886">
        <f t="shared" si="1933"/>
        <v>3</v>
      </c>
      <c r="T6886">
        <f t="shared" si="1934"/>
        <v>13</v>
      </c>
      <c r="U6886">
        <f t="shared" si="1935"/>
        <v>2</v>
      </c>
      <c r="V6886">
        <f t="shared" ca="1" si="1936"/>
        <v>0.60009999999999986</v>
      </c>
      <c r="W6886">
        <f>INDEX(Solarstrahlungsdaten!$B$13:$G$8772,Übersicht!O6886,Übersicht!$E$10)</f>
        <v>309.435</v>
      </c>
      <c r="X6886">
        <f t="shared" si="1937"/>
        <v>1.0644564000000001</v>
      </c>
      <c r="Y6886">
        <f t="shared" ca="1" si="1938"/>
        <v>-0.46435640000000022</v>
      </c>
      <c r="Z6886">
        <f t="shared" ca="1" si="1939"/>
        <v>0.60009999999999986</v>
      </c>
      <c r="AA6886">
        <f t="shared" ca="1" si="1940"/>
        <v>0</v>
      </c>
      <c r="AB6886">
        <f t="shared" ca="1" si="1941"/>
        <v>0</v>
      </c>
      <c r="AC6886">
        <f t="shared" ca="1" si="1947"/>
        <v>4</v>
      </c>
      <c r="AD6886">
        <f t="shared" ca="1" si="1930"/>
        <v>-0.46435640000000022</v>
      </c>
      <c r="AE6886">
        <f t="shared" ca="1" si="1942"/>
        <v>0.46435640000000022</v>
      </c>
      <c r="AF6886">
        <f t="shared" ca="1" si="1943"/>
        <v>0</v>
      </c>
      <c r="AG6886">
        <f t="shared" ca="1" si="1944"/>
        <v>1</v>
      </c>
      <c r="AH6886">
        <f t="shared" ca="1" si="1945"/>
        <v>0</v>
      </c>
    </row>
    <row r="6887" spans="15:34" x14ac:dyDescent="0.25">
      <c r="O6887">
        <v>6831</v>
      </c>
      <c r="P6887" s="2">
        <f t="shared" si="1946"/>
        <v>44481.583333316768</v>
      </c>
      <c r="Q6887">
        <f t="shared" si="1931"/>
        <v>12</v>
      </c>
      <c r="R6887">
        <f t="shared" si="1932"/>
        <v>10</v>
      </c>
      <c r="S6887">
        <f t="shared" si="1933"/>
        <v>3</v>
      </c>
      <c r="T6887">
        <f t="shared" si="1934"/>
        <v>14</v>
      </c>
      <c r="U6887">
        <f t="shared" si="1935"/>
        <v>2</v>
      </c>
      <c r="V6887">
        <f t="shared" ca="1" si="1936"/>
        <v>0.52290000000000003</v>
      </c>
      <c r="W6887">
        <f>INDEX(Solarstrahlungsdaten!$B$13:$G$8772,Übersicht!O6887,Übersicht!$E$10)</f>
        <v>187.99</v>
      </c>
      <c r="X6887">
        <f t="shared" si="1937"/>
        <v>0.64668560000000008</v>
      </c>
      <c r="Y6887">
        <f t="shared" ca="1" si="1938"/>
        <v>-0.12378560000000005</v>
      </c>
      <c r="Z6887">
        <f t="shared" ca="1" si="1939"/>
        <v>0.52290000000000003</v>
      </c>
      <c r="AA6887">
        <f t="shared" ca="1" si="1940"/>
        <v>0</v>
      </c>
      <c r="AB6887">
        <f t="shared" ca="1" si="1941"/>
        <v>0</v>
      </c>
      <c r="AC6887">
        <f t="shared" ca="1" si="1947"/>
        <v>4</v>
      </c>
      <c r="AD6887">
        <f t="shared" ca="1" si="1930"/>
        <v>-0.12378560000000005</v>
      </c>
      <c r="AE6887">
        <f t="shared" ca="1" si="1942"/>
        <v>0.12378560000000005</v>
      </c>
      <c r="AF6887">
        <f t="shared" ca="1" si="1943"/>
        <v>0</v>
      </c>
      <c r="AG6887">
        <f t="shared" ca="1" si="1944"/>
        <v>1</v>
      </c>
      <c r="AH6887">
        <f t="shared" ca="1" si="1945"/>
        <v>0</v>
      </c>
    </row>
    <row r="6888" spans="15:34" x14ac:dyDescent="0.25">
      <c r="O6888">
        <v>6832</v>
      </c>
      <c r="P6888" s="2">
        <f t="shared" si="1946"/>
        <v>44481.624999983433</v>
      </c>
      <c r="Q6888">
        <f t="shared" si="1931"/>
        <v>12</v>
      </c>
      <c r="R6888">
        <f t="shared" si="1932"/>
        <v>10</v>
      </c>
      <c r="S6888">
        <f t="shared" si="1933"/>
        <v>3</v>
      </c>
      <c r="T6888">
        <f t="shared" si="1934"/>
        <v>15</v>
      </c>
      <c r="U6888">
        <f t="shared" si="1935"/>
        <v>2</v>
      </c>
      <c r="V6888">
        <f t="shared" ca="1" si="1936"/>
        <v>0.46609999999999996</v>
      </c>
      <c r="W6888">
        <f>INDEX(Solarstrahlungsdaten!$B$13:$G$8772,Übersicht!O6888,Übersicht!$E$10)</f>
        <v>59.795000000000002</v>
      </c>
      <c r="X6888">
        <f t="shared" si="1937"/>
        <v>0.20569480000000001</v>
      </c>
      <c r="Y6888">
        <f t="shared" ca="1" si="1938"/>
        <v>0.26040519999999995</v>
      </c>
      <c r="Z6888">
        <f t="shared" ca="1" si="1939"/>
        <v>0.20569480000000001</v>
      </c>
      <c r="AA6888">
        <f t="shared" ca="1" si="1940"/>
        <v>0</v>
      </c>
      <c r="AB6888">
        <f t="shared" ca="1" si="1941"/>
        <v>0.26040519999999995</v>
      </c>
      <c r="AC6888">
        <f t="shared" ca="1" si="1947"/>
        <v>3.7395947999999999</v>
      </c>
      <c r="AD6888">
        <f t="shared" ca="1" si="1930"/>
        <v>0</v>
      </c>
      <c r="AE6888">
        <f t="shared" ca="1" si="1942"/>
        <v>0</v>
      </c>
      <c r="AF6888">
        <f t="shared" ca="1" si="1943"/>
        <v>0</v>
      </c>
      <c r="AG6888">
        <f t="shared" ca="1" si="1944"/>
        <v>0.93489869999999997</v>
      </c>
      <c r="AH6888">
        <f t="shared" ca="1" si="1945"/>
        <v>0</v>
      </c>
    </row>
    <row r="6889" spans="15:34" x14ac:dyDescent="0.25">
      <c r="O6889">
        <v>6833</v>
      </c>
      <c r="P6889" s="2">
        <f t="shared" si="1946"/>
        <v>44481.666666650097</v>
      </c>
      <c r="Q6889">
        <f t="shared" si="1931"/>
        <v>12</v>
      </c>
      <c r="R6889">
        <f t="shared" si="1932"/>
        <v>10</v>
      </c>
      <c r="S6889">
        <f t="shared" si="1933"/>
        <v>3</v>
      </c>
      <c r="T6889">
        <f t="shared" si="1934"/>
        <v>16</v>
      </c>
      <c r="U6889">
        <f t="shared" si="1935"/>
        <v>2</v>
      </c>
      <c r="V6889">
        <f t="shared" ca="1" si="1936"/>
        <v>0.42710000000000004</v>
      </c>
      <c r="W6889">
        <f>INDEX(Solarstrahlungsdaten!$B$13:$G$8772,Übersicht!O6889,Übersicht!$E$10)</f>
        <v>16.22</v>
      </c>
      <c r="X6889">
        <f t="shared" si="1937"/>
        <v>5.5796799999999994E-2</v>
      </c>
      <c r="Y6889">
        <f t="shared" ca="1" si="1938"/>
        <v>0.37130320000000006</v>
      </c>
      <c r="Z6889">
        <f t="shared" ca="1" si="1939"/>
        <v>5.5796799999999994E-2</v>
      </c>
      <c r="AA6889">
        <f t="shared" ca="1" si="1940"/>
        <v>0</v>
      </c>
      <c r="AB6889">
        <f t="shared" ca="1" si="1941"/>
        <v>0.37130320000000006</v>
      </c>
      <c r="AC6889">
        <f t="shared" ca="1" si="1947"/>
        <v>3.3682916000000001</v>
      </c>
      <c r="AD6889">
        <f t="shared" ca="1" si="1930"/>
        <v>0</v>
      </c>
      <c r="AE6889">
        <f t="shared" ca="1" si="1942"/>
        <v>0</v>
      </c>
      <c r="AF6889">
        <f t="shared" ca="1" si="1943"/>
        <v>0</v>
      </c>
      <c r="AG6889">
        <f t="shared" ca="1" si="1944"/>
        <v>0.84207290000000001</v>
      </c>
      <c r="AH6889">
        <f t="shared" ca="1" si="1945"/>
        <v>0</v>
      </c>
    </row>
    <row r="6890" spans="15:34" x14ac:dyDescent="0.25">
      <c r="O6890">
        <v>6834</v>
      </c>
      <c r="P6890" s="2">
        <f t="shared" si="1946"/>
        <v>44481.708333316761</v>
      </c>
      <c r="Q6890">
        <f t="shared" si="1931"/>
        <v>12</v>
      </c>
      <c r="R6890">
        <f t="shared" si="1932"/>
        <v>10</v>
      </c>
      <c r="S6890">
        <f t="shared" si="1933"/>
        <v>3</v>
      </c>
      <c r="T6890">
        <f t="shared" si="1934"/>
        <v>17</v>
      </c>
      <c r="U6890">
        <f t="shared" si="1935"/>
        <v>2</v>
      </c>
      <c r="V6890">
        <f t="shared" ca="1" si="1936"/>
        <v>0.44700000000000001</v>
      </c>
      <c r="W6890">
        <f>INDEX(Solarstrahlungsdaten!$B$13:$G$8772,Übersicht!O6890,Übersicht!$E$10)</f>
        <v>0</v>
      </c>
      <c r="X6890">
        <f t="shared" si="1937"/>
        <v>0</v>
      </c>
      <c r="Y6890">
        <f t="shared" ca="1" si="1938"/>
        <v>0.44700000000000001</v>
      </c>
      <c r="Z6890">
        <f t="shared" ca="1" si="1939"/>
        <v>0</v>
      </c>
      <c r="AA6890">
        <f t="shared" ca="1" si="1940"/>
        <v>0</v>
      </c>
      <c r="AB6890">
        <f t="shared" ca="1" si="1941"/>
        <v>0.44700000000000001</v>
      </c>
      <c r="AC6890">
        <f t="shared" ca="1" si="1947"/>
        <v>2.9212916</v>
      </c>
      <c r="AD6890">
        <f t="shared" ca="1" si="1930"/>
        <v>0</v>
      </c>
      <c r="AE6890">
        <f t="shared" ca="1" si="1942"/>
        <v>0</v>
      </c>
      <c r="AF6890">
        <f t="shared" ca="1" si="1943"/>
        <v>0</v>
      </c>
      <c r="AG6890">
        <f t="shared" ca="1" si="1944"/>
        <v>0.7303229</v>
      </c>
      <c r="AH6890">
        <f t="shared" ca="1" si="1945"/>
        <v>0</v>
      </c>
    </row>
    <row r="6891" spans="15:34" x14ac:dyDescent="0.25">
      <c r="O6891">
        <v>6835</v>
      </c>
      <c r="P6891" s="2">
        <f t="shared" si="1946"/>
        <v>44481.749999983425</v>
      </c>
      <c r="Q6891">
        <f t="shared" si="1931"/>
        <v>12</v>
      </c>
      <c r="R6891">
        <f t="shared" si="1932"/>
        <v>10</v>
      </c>
      <c r="S6891">
        <f t="shared" si="1933"/>
        <v>3</v>
      </c>
      <c r="T6891">
        <f t="shared" si="1934"/>
        <v>18</v>
      </c>
      <c r="U6891">
        <f t="shared" si="1935"/>
        <v>2</v>
      </c>
      <c r="V6891">
        <f t="shared" ca="1" si="1936"/>
        <v>0.54689999999999994</v>
      </c>
      <c r="W6891">
        <f>INDEX(Solarstrahlungsdaten!$B$13:$G$8772,Übersicht!O6891,Übersicht!$E$10)</f>
        <v>0</v>
      </c>
      <c r="X6891">
        <f t="shared" si="1937"/>
        <v>0</v>
      </c>
      <c r="Y6891">
        <f t="shared" ca="1" si="1938"/>
        <v>0.54689999999999994</v>
      </c>
      <c r="Z6891">
        <f t="shared" ca="1" si="1939"/>
        <v>0</v>
      </c>
      <c r="AA6891">
        <f t="shared" ca="1" si="1940"/>
        <v>0</v>
      </c>
      <c r="AB6891">
        <f t="shared" ca="1" si="1941"/>
        <v>0.54689999999999994</v>
      </c>
      <c r="AC6891">
        <f t="shared" ca="1" si="1947"/>
        <v>2.3743916</v>
      </c>
      <c r="AD6891">
        <f t="shared" ca="1" si="1930"/>
        <v>0</v>
      </c>
      <c r="AE6891">
        <f t="shared" ca="1" si="1942"/>
        <v>0</v>
      </c>
      <c r="AF6891">
        <f t="shared" ca="1" si="1943"/>
        <v>0</v>
      </c>
      <c r="AG6891">
        <f t="shared" ca="1" si="1944"/>
        <v>0.59359790000000001</v>
      </c>
      <c r="AH6891">
        <f t="shared" ca="1" si="1945"/>
        <v>0</v>
      </c>
    </row>
    <row r="6892" spans="15:34" x14ac:dyDescent="0.25">
      <c r="O6892">
        <v>6836</v>
      </c>
      <c r="P6892" s="2">
        <f t="shared" si="1946"/>
        <v>44481.79166665009</v>
      </c>
      <c r="Q6892">
        <f t="shared" si="1931"/>
        <v>12</v>
      </c>
      <c r="R6892">
        <f t="shared" si="1932"/>
        <v>10</v>
      </c>
      <c r="S6892">
        <f t="shared" si="1933"/>
        <v>3</v>
      </c>
      <c r="T6892">
        <f t="shared" si="1934"/>
        <v>19</v>
      </c>
      <c r="U6892">
        <f t="shared" si="1935"/>
        <v>2</v>
      </c>
      <c r="V6892">
        <f t="shared" ca="1" si="1936"/>
        <v>0.66849999999999998</v>
      </c>
      <c r="W6892">
        <f>INDEX(Solarstrahlungsdaten!$B$13:$G$8772,Übersicht!O6892,Übersicht!$E$10)</f>
        <v>0</v>
      </c>
      <c r="X6892">
        <f t="shared" si="1937"/>
        <v>0</v>
      </c>
      <c r="Y6892">
        <f t="shared" ca="1" si="1938"/>
        <v>0.66849999999999998</v>
      </c>
      <c r="Z6892">
        <f t="shared" ca="1" si="1939"/>
        <v>0</v>
      </c>
      <c r="AA6892">
        <f t="shared" ca="1" si="1940"/>
        <v>0</v>
      </c>
      <c r="AB6892">
        <f t="shared" ca="1" si="1941"/>
        <v>0.66849999999999998</v>
      </c>
      <c r="AC6892">
        <f t="shared" ca="1" si="1947"/>
        <v>1.7058916000000002</v>
      </c>
      <c r="AD6892">
        <f t="shared" ca="1" si="1930"/>
        <v>0</v>
      </c>
      <c r="AE6892">
        <f t="shared" ca="1" si="1942"/>
        <v>0</v>
      </c>
      <c r="AF6892">
        <f t="shared" ca="1" si="1943"/>
        <v>0</v>
      </c>
      <c r="AG6892">
        <f t="shared" ca="1" si="1944"/>
        <v>0.42647290000000004</v>
      </c>
      <c r="AH6892">
        <f t="shared" ca="1" si="1945"/>
        <v>0</v>
      </c>
    </row>
    <row r="6893" spans="15:34" x14ac:dyDescent="0.25">
      <c r="O6893">
        <v>6837</v>
      </c>
      <c r="P6893" s="2">
        <f t="shared" si="1946"/>
        <v>44481.833333316754</v>
      </c>
      <c r="Q6893">
        <f t="shared" si="1931"/>
        <v>12</v>
      </c>
      <c r="R6893">
        <f t="shared" si="1932"/>
        <v>10</v>
      </c>
      <c r="S6893">
        <f t="shared" si="1933"/>
        <v>3</v>
      </c>
      <c r="T6893">
        <f t="shared" si="1934"/>
        <v>20</v>
      </c>
      <c r="U6893">
        <f t="shared" si="1935"/>
        <v>2</v>
      </c>
      <c r="V6893">
        <f t="shared" ca="1" si="1936"/>
        <v>0.68720000000000003</v>
      </c>
      <c r="W6893">
        <f>INDEX(Solarstrahlungsdaten!$B$13:$G$8772,Übersicht!O6893,Übersicht!$E$10)</f>
        <v>0</v>
      </c>
      <c r="X6893">
        <f t="shared" si="1937"/>
        <v>0</v>
      </c>
      <c r="Y6893">
        <f t="shared" ca="1" si="1938"/>
        <v>0.68720000000000003</v>
      </c>
      <c r="Z6893">
        <f t="shared" ca="1" si="1939"/>
        <v>0</v>
      </c>
      <c r="AA6893">
        <f t="shared" ca="1" si="1940"/>
        <v>0</v>
      </c>
      <c r="AB6893">
        <f t="shared" ca="1" si="1941"/>
        <v>0.68720000000000003</v>
      </c>
      <c r="AC6893">
        <f t="shared" ca="1" si="1947"/>
        <v>1.0186916000000001</v>
      </c>
      <c r="AD6893">
        <f t="shared" ca="1" si="1930"/>
        <v>0</v>
      </c>
      <c r="AE6893">
        <f t="shared" ca="1" si="1942"/>
        <v>0</v>
      </c>
      <c r="AF6893">
        <f t="shared" ca="1" si="1943"/>
        <v>0</v>
      </c>
      <c r="AG6893">
        <f t="shared" ca="1" si="1944"/>
        <v>0.25467290000000004</v>
      </c>
      <c r="AH6893">
        <f t="shared" ca="1" si="1945"/>
        <v>0</v>
      </c>
    </row>
    <row r="6894" spans="15:34" x14ac:dyDescent="0.25">
      <c r="O6894">
        <v>6838</v>
      </c>
      <c r="P6894" s="2">
        <f t="shared" si="1946"/>
        <v>44481.874999983418</v>
      </c>
      <c r="Q6894">
        <f t="shared" si="1931"/>
        <v>12</v>
      </c>
      <c r="R6894">
        <f t="shared" si="1932"/>
        <v>10</v>
      </c>
      <c r="S6894">
        <f t="shared" si="1933"/>
        <v>3</v>
      </c>
      <c r="T6894">
        <f t="shared" si="1934"/>
        <v>21</v>
      </c>
      <c r="U6894">
        <f t="shared" si="1935"/>
        <v>2</v>
      </c>
      <c r="V6894">
        <f t="shared" ca="1" si="1936"/>
        <v>0.63300000000000001</v>
      </c>
      <c r="W6894">
        <f>INDEX(Solarstrahlungsdaten!$B$13:$G$8772,Übersicht!O6894,Übersicht!$E$10)</f>
        <v>0</v>
      </c>
      <c r="X6894">
        <f t="shared" si="1937"/>
        <v>0</v>
      </c>
      <c r="Y6894">
        <f t="shared" ca="1" si="1938"/>
        <v>0.63300000000000001</v>
      </c>
      <c r="Z6894">
        <f t="shared" ca="1" si="1939"/>
        <v>0</v>
      </c>
      <c r="AA6894">
        <f t="shared" ca="1" si="1940"/>
        <v>0</v>
      </c>
      <c r="AB6894">
        <f t="shared" ca="1" si="1941"/>
        <v>0.63300000000000001</v>
      </c>
      <c r="AC6894">
        <f t="shared" ca="1" si="1947"/>
        <v>0.38569160000000013</v>
      </c>
      <c r="AD6894">
        <f t="shared" ca="1" si="1930"/>
        <v>0</v>
      </c>
      <c r="AE6894">
        <f t="shared" ca="1" si="1942"/>
        <v>0</v>
      </c>
      <c r="AF6894">
        <f t="shared" ca="1" si="1943"/>
        <v>0</v>
      </c>
      <c r="AG6894">
        <f t="shared" ca="1" si="1944"/>
        <v>9.6422900000000034E-2</v>
      </c>
      <c r="AH6894">
        <f t="shared" ca="1" si="1945"/>
        <v>0</v>
      </c>
    </row>
    <row r="6895" spans="15:34" x14ac:dyDescent="0.25">
      <c r="O6895">
        <v>6839</v>
      </c>
      <c r="P6895" s="2">
        <f t="shared" si="1946"/>
        <v>44481.916666650082</v>
      </c>
      <c r="Q6895">
        <f t="shared" si="1931"/>
        <v>12</v>
      </c>
      <c r="R6895">
        <f t="shared" si="1932"/>
        <v>10</v>
      </c>
      <c r="S6895">
        <f t="shared" si="1933"/>
        <v>3</v>
      </c>
      <c r="T6895">
        <f t="shared" si="1934"/>
        <v>22</v>
      </c>
      <c r="U6895">
        <f t="shared" si="1935"/>
        <v>2</v>
      </c>
      <c r="V6895">
        <f t="shared" ca="1" si="1936"/>
        <v>0.57189999999999996</v>
      </c>
      <c r="W6895">
        <f>INDEX(Solarstrahlungsdaten!$B$13:$G$8772,Übersicht!O6895,Übersicht!$E$10)</f>
        <v>0</v>
      </c>
      <c r="X6895">
        <f t="shared" si="1937"/>
        <v>0</v>
      </c>
      <c r="Y6895">
        <f t="shared" ca="1" si="1938"/>
        <v>0.57189999999999996</v>
      </c>
      <c r="Z6895">
        <f t="shared" ca="1" si="1939"/>
        <v>0</v>
      </c>
      <c r="AA6895">
        <f t="shared" ca="1" si="1940"/>
        <v>0</v>
      </c>
      <c r="AB6895">
        <f t="shared" ca="1" si="1941"/>
        <v>0.38569160000000013</v>
      </c>
      <c r="AC6895">
        <f t="shared" ca="1" si="1947"/>
        <v>0</v>
      </c>
      <c r="AD6895">
        <f t="shared" ca="1" si="1930"/>
        <v>0.18620839999999983</v>
      </c>
      <c r="AE6895">
        <f t="shared" ca="1" si="1942"/>
        <v>0</v>
      </c>
      <c r="AF6895">
        <f t="shared" ca="1" si="1943"/>
        <v>0.18620839999999983</v>
      </c>
      <c r="AG6895">
        <f t="shared" ca="1" si="1944"/>
        <v>0</v>
      </c>
      <c r="AH6895">
        <f t="shared" ca="1" si="1945"/>
        <v>1</v>
      </c>
    </row>
    <row r="6896" spans="15:34" x14ac:dyDescent="0.25">
      <c r="O6896">
        <v>6840</v>
      </c>
      <c r="P6896" s="2">
        <f t="shared" si="1946"/>
        <v>44481.958333316747</v>
      </c>
      <c r="Q6896">
        <f t="shared" si="1931"/>
        <v>12</v>
      </c>
      <c r="R6896">
        <f t="shared" si="1932"/>
        <v>10</v>
      </c>
      <c r="S6896">
        <f t="shared" si="1933"/>
        <v>3</v>
      </c>
      <c r="T6896">
        <f t="shared" si="1934"/>
        <v>23</v>
      </c>
      <c r="U6896">
        <f t="shared" si="1935"/>
        <v>2</v>
      </c>
      <c r="V6896">
        <f t="shared" ca="1" si="1936"/>
        <v>0.43760000000000004</v>
      </c>
      <c r="W6896">
        <f>INDEX(Solarstrahlungsdaten!$B$13:$G$8772,Übersicht!O6896,Übersicht!$E$10)</f>
        <v>0</v>
      </c>
      <c r="X6896">
        <f t="shared" si="1937"/>
        <v>0</v>
      </c>
      <c r="Y6896">
        <f t="shared" ca="1" si="1938"/>
        <v>0.43760000000000004</v>
      </c>
      <c r="Z6896">
        <f t="shared" ca="1" si="1939"/>
        <v>0</v>
      </c>
      <c r="AA6896">
        <f t="shared" ca="1" si="1940"/>
        <v>0</v>
      </c>
      <c r="AB6896">
        <f t="shared" ca="1" si="1941"/>
        <v>0</v>
      </c>
      <c r="AC6896">
        <f t="shared" ca="1" si="1947"/>
        <v>0</v>
      </c>
      <c r="AD6896">
        <f t="shared" ca="1" si="1930"/>
        <v>0.43760000000000004</v>
      </c>
      <c r="AE6896">
        <f t="shared" ca="1" si="1942"/>
        <v>0</v>
      </c>
      <c r="AF6896">
        <f t="shared" ca="1" si="1943"/>
        <v>0.43760000000000004</v>
      </c>
      <c r="AG6896">
        <f t="shared" ca="1" si="1944"/>
        <v>0</v>
      </c>
      <c r="AH6896">
        <f t="shared" ca="1" si="1945"/>
        <v>1</v>
      </c>
    </row>
    <row r="6897" spans="15:34" x14ac:dyDescent="0.25">
      <c r="O6897">
        <v>6841</v>
      </c>
      <c r="P6897" s="2">
        <f t="shared" si="1946"/>
        <v>44481.999999983411</v>
      </c>
      <c r="Q6897">
        <f t="shared" si="1931"/>
        <v>13</v>
      </c>
      <c r="R6897">
        <f t="shared" si="1932"/>
        <v>10</v>
      </c>
      <c r="S6897">
        <f t="shared" si="1933"/>
        <v>3</v>
      </c>
      <c r="T6897">
        <f t="shared" si="1934"/>
        <v>0</v>
      </c>
      <c r="U6897">
        <f t="shared" si="1935"/>
        <v>2</v>
      </c>
      <c r="V6897">
        <f t="shared" ca="1" si="1936"/>
        <v>0.2964</v>
      </c>
      <c r="W6897">
        <f>INDEX(Solarstrahlungsdaten!$B$13:$G$8772,Übersicht!O6897,Übersicht!$E$10)</f>
        <v>0</v>
      </c>
      <c r="X6897">
        <f t="shared" si="1937"/>
        <v>0</v>
      </c>
      <c r="Y6897">
        <f t="shared" ca="1" si="1938"/>
        <v>0.2964</v>
      </c>
      <c r="Z6897">
        <f t="shared" ca="1" si="1939"/>
        <v>0</v>
      </c>
      <c r="AA6897">
        <f t="shared" ca="1" si="1940"/>
        <v>0</v>
      </c>
      <c r="AB6897">
        <f t="shared" ca="1" si="1941"/>
        <v>0</v>
      </c>
      <c r="AC6897">
        <f t="shared" ca="1" si="1947"/>
        <v>0</v>
      </c>
      <c r="AD6897">
        <f t="shared" ca="1" si="1930"/>
        <v>0.2964</v>
      </c>
      <c r="AE6897">
        <f t="shared" ca="1" si="1942"/>
        <v>0</v>
      </c>
      <c r="AF6897">
        <f t="shared" ca="1" si="1943"/>
        <v>0.2964</v>
      </c>
      <c r="AG6897">
        <f t="shared" ca="1" si="1944"/>
        <v>0</v>
      </c>
      <c r="AH6897">
        <f t="shared" ca="1" si="1945"/>
        <v>1</v>
      </c>
    </row>
    <row r="6898" spans="15:34" x14ac:dyDescent="0.25">
      <c r="O6898">
        <v>6842</v>
      </c>
      <c r="P6898" s="2">
        <f t="shared" si="1946"/>
        <v>44482.041666650075</v>
      </c>
      <c r="Q6898">
        <f t="shared" si="1931"/>
        <v>13</v>
      </c>
      <c r="R6898">
        <f t="shared" si="1932"/>
        <v>10</v>
      </c>
      <c r="S6898">
        <f t="shared" si="1933"/>
        <v>3</v>
      </c>
      <c r="T6898">
        <f t="shared" si="1934"/>
        <v>1</v>
      </c>
      <c r="U6898">
        <f t="shared" si="1935"/>
        <v>2</v>
      </c>
      <c r="V6898">
        <f t="shared" ca="1" si="1936"/>
        <v>0.20670000000000002</v>
      </c>
      <c r="W6898">
        <f>INDEX(Solarstrahlungsdaten!$B$13:$G$8772,Übersicht!O6898,Übersicht!$E$10)</f>
        <v>0</v>
      </c>
      <c r="X6898">
        <f t="shared" si="1937"/>
        <v>0</v>
      </c>
      <c r="Y6898">
        <f t="shared" ca="1" si="1938"/>
        <v>0.20670000000000002</v>
      </c>
      <c r="Z6898">
        <f t="shared" ca="1" si="1939"/>
        <v>0</v>
      </c>
      <c r="AA6898">
        <f t="shared" ca="1" si="1940"/>
        <v>0</v>
      </c>
      <c r="AB6898">
        <f t="shared" ca="1" si="1941"/>
        <v>0</v>
      </c>
      <c r="AC6898">
        <f t="shared" ca="1" si="1947"/>
        <v>0</v>
      </c>
      <c r="AD6898">
        <f t="shared" ca="1" si="1930"/>
        <v>0.20670000000000002</v>
      </c>
      <c r="AE6898">
        <f t="shared" ca="1" si="1942"/>
        <v>0</v>
      </c>
      <c r="AF6898">
        <f t="shared" ca="1" si="1943"/>
        <v>0.20670000000000002</v>
      </c>
      <c r="AG6898">
        <f t="shared" ca="1" si="1944"/>
        <v>0</v>
      </c>
      <c r="AH6898">
        <f t="shared" ca="1" si="1945"/>
        <v>1</v>
      </c>
    </row>
    <row r="6899" spans="15:34" x14ac:dyDescent="0.25">
      <c r="O6899">
        <v>6843</v>
      </c>
      <c r="P6899" s="2">
        <f t="shared" si="1946"/>
        <v>44482.083333316739</v>
      </c>
      <c r="Q6899">
        <f t="shared" si="1931"/>
        <v>13</v>
      </c>
      <c r="R6899">
        <f t="shared" si="1932"/>
        <v>10</v>
      </c>
      <c r="S6899">
        <f t="shared" si="1933"/>
        <v>3</v>
      </c>
      <c r="T6899">
        <f t="shared" si="1934"/>
        <v>2</v>
      </c>
      <c r="U6899">
        <f t="shared" si="1935"/>
        <v>2</v>
      </c>
      <c r="V6899">
        <f t="shared" ca="1" si="1936"/>
        <v>0.18039999999999998</v>
      </c>
      <c r="W6899">
        <f>INDEX(Solarstrahlungsdaten!$B$13:$G$8772,Übersicht!O6899,Übersicht!$E$10)</f>
        <v>0</v>
      </c>
      <c r="X6899">
        <f t="shared" si="1937"/>
        <v>0</v>
      </c>
      <c r="Y6899">
        <f t="shared" ca="1" si="1938"/>
        <v>0.18039999999999998</v>
      </c>
      <c r="Z6899">
        <f t="shared" ca="1" si="1939"/>
        <v>0</v>
      </c>
      <c r="AA6899">
        <f t="shared" ca="1" si="1940"/>
        <v>0</v>
      </c>
      <c r="AB6899">
        <f t="shared" ca="1" si="1941"/>
        <v>0</v>
      </c>
      <c r="AC6899">
        <f t="shared" ca="1" si="1947"/>
        <v>0</v>
      </c>
      <c r="AD6899">
        <f t="shared" ca="1" si="1930"/>
        <v>0.18039999999999998</v>
      </c>
      <c r="AE6899">
        <f t="shared" ca="1" si="1942"/>
        <v>0</v>
      </c>
      <c r="AF6899">
        <f t="shared" ca="1" si="1943"/>
        <v>0.18039999999999998</v>
      </c>
      <c r="AG6899">
        <f t="shared" ca="1" si="1944"/>
        <v>0</v>
      </c>
      <c r="AH6899">
        <f t="shared" ca="1" si="1945"/>
        <v>1</v>
      </c>
    </row>
    <row r="6900" spans="15:34" x14ac:dyDescent="0.25">
      <c r="O6900">
        <v>6844</v>
      </c>
      <c r="P6900" s="2">
        <f t="shared" si="1946"/>
        <v>44482.124999983404</v>
      </c>
      <c r="Q6900">
        <f t="shared" si="1931"/>
        <v>13</v>
      </c>
      <c r="R6900">
        <f t="shared" si="1932"/>
        <v>10</v>
      </c>
      <c r="S6900">
        <f t="shared" si="1933"/>
        <v>3</v>
      </c>
      <c r="T6900">
        <f t="shared" si="1934"/>
        <v>3</v>
      </c>
      <c r="U6900">
        <f t="shared" si="1935"/>
        <v>2</v>
      </c>
      <c r="V6900">
        <f t="shared" ca="1" si="1936"/>
        <v>0.1724</v>
      </c>
      <c r="W6900">
        <f>INDEX(Solarstrahlungsdaten!$B$13:$G$8772,Übersicht!O6900,Übersicht!$E$10)</f>
        <v>0</v>
      </c>
      <c r="X6900">
        <f t="shared" si="1937"/>
        <v>0</v>
      </c>
      <c r="Y6900">
        <f t="shared" ca="1" si="1938"/>
        <v>0.1724</v>
      </c>
      <c r="Z6900">
        <f t="shared" ca="1" si="1939"/>
        <v>0</v>
      </c>
      <c r="AA6900">
        <f t="shared" ca="1" si="1940"/>
        <v>0</v>
      </c>
      <c r="AB6900">
        <f t="shared" ca="1" si="1941"/>
        <v>0</v>
      </c>
      <c r="AC6900">
        <f t="shared" ca="1" si="1947"/>
        <v>0</v>
      </c>
      <c r="AD6900">
        <f t="shared" ca="1" si="1930"/>
        <v>0.1724</v>
      </c>
      <c r="AE6900">
        <f t="shared" ca="1" si="1942"/>
        <v>0</v>
      </c>
      <c r="AF6900">
        <f t="shared" ca="1" si="1943"/>
        <v>0.1724</v>
      </c>
      <c r="AG6900">
        <f t="shared" ca="1" si="1944"/>
        <v>0</v>
      </c>
      <c r="AH6900">
        <f t="shared" ca="1" si="1945"/>
        <v>1</v>
      </c>
    </row>
    <row r="6901" spans="15:34" x14ac:dyDescent="0.25">
      <c r="O6901">
        <v>6845</v>
      </c>
      <c r="P6901" s="2">
        <f t="shared" si="1946"/>
        <v>44482.166666650068</v>
      </c>
      <c r="Q6901">
        <f t="shared" si="1931"/>
        <v>13</v>
      </c>
      <c r="R6901">
        <f t="shared" si="1932"/>
        <v>10</v>
      </c>
      <c r="S6901">
        <f t="shared" si="1933"/>
        <v>3</v>
      </c>
      <c r="T6901">
        <f t="shared" si="1934"/>
        <v>4</v>
      </c>
      <c r="U6901">
        <f t="shared" si="1935"/>
        <v>2</v>
      </c>
      <c r="V6901">
        <f t="shared" ca="1" si="1936"/>
        <v>0.17459999999999998</v>
      </c>
      <c r="W6901">
        <f>INDEX(Solarstrahlungsdaten!$B$13:$G$8772,Übersicht!O6901,Übersicht!$E$10)</f>
        <v>0</v>
      </c>
      <c r="X6901">
        <f t="shared" si="1937"/>
        <v>0</v>
      </c>
      <c r="Y6901">
        <f t="shared" ca="1" si="1938"/>
        <v>0.17459999999999998</v>
      </c>
      <c r="Z6901">
        <f t="shared" ca="1" si="1939"/>
        <v>0</v>
      </c>
      <c r="AA6901">
        <f t="shared" ca="1" si="1940"/>
        <v>0</v>
      </c>
      <c r="AB6901">
        <f t="shared" ca="1" si="1941"/>
        <v>0</v>
      </c>
      <c r="AC6901">
        <f t="shared" ca="1" si="1947"/>
        <v>0</v>
      </c>
      <c r="AD6901">
        <f t="shared" ca="1" si="1930"/>
        <v>0.17459999999999998</v>
      </c>
      <c r="AE6901">
        <f t="shared" ca="1" si="1942"/>
        <v>0</v>
      </c>
      <c r="AF6901">
        <f t="shared" ca="1" si="1943"/>
        <v>0.17459999999999998</v>
      </c>
      <c r="AG6901">
        <f t="shared" ca="1" si="1944"/>
        <v>0</v>
      </c>
      <c r="AH6901">
        <f t="shared" ca="1" si="1945"/>
        <v>1</v>
      </c>
    </row>
    <row r="6902" spans="15:34" x14ac:dyDescent="0.25">
      <c r="O6902">
        <v>6846</v>
      </c>
      <c r="P6902" s="2">
        <f t="shared" si="1946"/>
        <v>44482.208333316732</v>
      </c>
      <c r="Q6902">
        <f t="shared" si="1931"/>
        <v>13</v>
      </c>
      <c r="R6902">
        <f t="shared" si="1932"/>
        <v>10</v>
      </c>
      <c r="S6902">
        <f t="shared" si="1933"/>
        <v>3</v>
      </c>
      <c r="T6902">
        <f t="shared" si="1934"/>
        <v>5</v>
      </c>
      <c r="U6902">
        <f t="shared" si="1935"/>
        <v>2</v>
      </c>
      <c r="V6902">
        <f t="shared" ca="1" si="1936"/>
        <v>0.1938</v>
      </c>
      <c r="W6902">
        <f>INDEX(Solarstrahlungsdaten!$B$13:$G$8772,Übersicht!O6902,Übersicht!$E$10)</f>
        <v>0</v>
      </c>
      <c r="X6902">
        <f t="shared" si="1937"/>
        <v>0</v>
      </c>
      <c r="Y6902">
        <f t="shared" ca="1" si="1938"/>
        <v>0.1938</v>
      </c>
      <c r="Z6902">
        <f t="shared" ca="1" si="1939"/>
        <v>0</v>
      </c>
      <c r="AA6902">
        <f t="shared" ca="1" si="1940"/>
        <v>0</v>
      </c>
      <c r="AB6902">
        <f t="shared" ca="1" si="1941"/>
        <v>0</v>
      </c>
      <c r="AC6902">
        <f t="shared" ca="1" si="1947"/>
        <v>0</v>
      </c>
      <c r="AD6902">
        <f t="shared" ca="1" si="1930"/>
        <v>0.1938</v>
      </c>
      <c r="AE6902">
        <f t="shared" ca="1" si="1942"/>
        <v>0</v>
      </c>
      <c r="AF6902">
        <f t="shared" ca="1" si="1943"/>
        <v>0.1938</v>
      </c>
      <c r="AG6902">
        <f t="shared" ca="1" si="1944"/>
        <v>0</v>
      </c>
      <c r="AH6902">
        <f t="shared" ca="1" si="1945"/>
        <v>1</v>
      </c>
    </row>
    <row r="6903" spans="15:34" x14ac:dyDescent="0.25">
      <c r="O6903">
        <v>6847</v>
      </c>
      <c r="P6903" s="2">
        <f t="shared" si="1946"/>
        <v>44482.249999983396</v>
      </c>
      <c r="Q6903">
        <f t="shared" si="1931"/>
        <v>13</v>
      </c>
      <c r="R6903">
        <f t="shared" si="1932"/>
        <v>10</v>
      </c>
      <c r="S6903">
        <f t="shared" si="1933"/>
        <v>3</v>
      </c>
      <c r="T6903">
        <f t="shared" si="1934"/>
        <v>6</v>
      </c>
      <c r="U6903">
        <f t="shared" si="1935"/>
        <v>2</v>
      </c>
      <c r="V6903">
        <f t="shared" ca="1" si="1936"/>
        <v>0.32089999999999996</v>
      </c>
      <c r="W6903">
        <f>INDEX(Solarstrahlungsdaten!$B$13:$G$8772,Übersicht!O6903,Übersicht!$E$10)</f>
        <v>0.15500000000000003</v>
      </c>
      <c r="X6903">
        <f t="shared" si="1937"/>
        <v>5.3320000000000006E-4</v>
      </c>
      <c r="Y6903">
        <f t="shared" ca="1" si="1938"/>
        <v>0.32036679999999995</v>
      </c>
      <c r="Z6903">
        <f t="shared" ca="1" si="1939"/>
        <v>5.3320000000000006E-4</v>
      </c>
      <c r="AA6903">
        <f t="shared" ca="1" si="1940"/>
        <v>0</v>
      </c>
      <c r="AB6903">
        <f t="shared" ca="1" si="1941"/>
        <v>0</v>
      </c>
      <c r="AC6903">
        <f t="shared" ca="1" si="1947"/>
        <v>0</v>
      </c>
      <c r="AD6903">
        <f t="shared" ca="1" si="1930"/>
        <v>0.32036679999999995</v>
      </c>
      <c r="AE6903">
        <f t="shared" ca="1" si="1942"/>
        <v>0</v>
      </c>
      <c r="AF6903">
        <f t="shared" ca="1" si="1943"/>
        <v>0.32036679999999995</v>
      </c>
      <c r="AG6903">
        <f t="shared" ca="1" si="1944"/>
        <v>0</v>
      </c>
      <c r="AH6903">
        <f t="shared" ca="1" si="1945"/>
        <v>1</v>
      </c>
    </row>
    <row r="6904" spans="15:34" x14ac:dyDescent="0.25">
      <c r="O6904">
        <v>6848</v>
      </c>
      <c r="P6904" s="2">
        <f t="shared" si="1946"/>
        <v>44482.291666650061</v>
      </c>
      <c r="Q6904">
        <f t="shared" si="1931"/>
        <v>13</v>
      </c>
      <c r="R6904">
        <f t="shared" si="1932"/>
        <v>10</v>
      </c>
      <c r="S6904">
        <f t="shared" si="1933"/>
        <v>3</v>
      </c>
      <c r="T6904">
        <f t="shared" si="1934"/>
        <v>7</v>
      </c>
      <c r="U6904">
        <f t="shared" si="1935"/>
        <v>2</v>
      </c>
      <c r="V6904">
        <f t="shared" ca="1" si="1936"/>
        <v>0.49560000000000004</v>
      </c>
      <c r="W6904">
        <f>INDEX(Solarstrahlungsdaten!$B$13:$G$8772,Übersicht!O6904,Übersicht!$E$10)</f>
        <v>34.39</v>
      </c>
      <c r="X6904">
        <f t="shared" si="1937"/>
        <v>0.11830160000000001</v>
      </c>
      <c r="Y6904">
        <f t="shared" ca="1" si="1938"/>
        <v>0.37729840000000003</v>
      </c>
      <c r="Z6904">
        <f t="shared" ca="1" si="1939"/>
        <v>0.11830160000000001</v>
      </c>
      <c r="AA6904">
        <f t="shared" ca="1" si="1940"/>
        <v>0</v>
      </c>
      <c r="AB6904">
        <f t="shared" ca="1" si="1941"/>
        <v>0</v>
      </c>
      <c r="AC6904">
        <f t="shared" ca="1" si="1947"/>
        <v>0</v>
      </c>
      <c r="AD6904">
        <f t="shared" ca="1" si="1930"/>
        <v>0.37729840000000003</v>
      </c>
      <c r="AE6904">
        <f t="shared" ca="1" si="1942"/>
        <v>0</v>
      </c>
      <c r="AF6904">
        <f t="shared" ca="1" si="1943"/>
        <v>0.37729840000000003</v>
      </c>
      <c r="AG6904">
        <f t="shared" ca="1" si="1944"/>
        <v>0</v>
      </c>
      <c r="AH6904">
        <f t="shared" ca="1" si="1945"/>
        <v>1</v>
      </c>
    </row>
    <row r="6905" spans="15:34" x14ac:dyDescent="0.25">
      <c r="O6905">
        <v>6849</v>
      </c>
      <c r="P6905" s="2">
        <f t="shared" si="1946"/>
        <v>44482.333333316725</v>
      </c>
      <c r="Q6905">
        <f t="shared" si="1931"/>
        <v>13</v>
      </c>
      <c r="R6905">
        <f t="shared" si="1932"/>
        <v>10</v>
      </c>
      <c r="S6905">
        <f t="shared" si="1933"/>
        <v>3</v>
      </c>
      <c r="T6905">
        <f t="shared" si="1934"/>
        <v>8</v>
      </c>
      <c r="U6905">
        <f t="shared" si="1935"/>
        <v>2</v>
      </c>
      <c r="V6905">
        <f t="shared" ca="1" si="1936"/>
        <v>0.54830000000000001</v>
      </c>
      <c r="W6905">
        <f>INDEX(Solarstrahlungsdaten!$B$13:$G$8772,Übersicht!O6905,Übersicht!$E$10)</f>
        <v>64.52</v>
      </c>
      <c r="X6905">
        <f t="shared" si="1937"/>
        <v>0.22194879999999997</v>
      </c>
      <c r="Y6905">
        <f t="shared" ca="1" si="1938"/>
        <v>0.32635120000000006</v>
      </c>
      <c r="Z6905">
        <f t="shared" ca="1" si="1939"/>
        <v>0.22194879999999997</v>
      </c>
      <c r="AA6905">
        <f t="shared" ca="1" si="1940"/>
        <v>0</v>
      </c>
      <c r="AB6905">
        <f t="shared" ca="1" si="1941"/>
        <v>0</v>
      </c>
      <c r="AC6905">
        <f t="shared" ca="1" si="1947"/>
        <v>0</v>
      </c>
      <c r="AD6905">
        <f t="shared" ref="AD6905:AD6968" ca="1" si="1948">Y6905+AA6905-AB6905</f>
        <v>0.32635120000000006</v>
      </c>
      <c r="AE6905">
        <f t="shared" ca="1" si="1942"/>
        <v>0</v>
      </c>
      <c r="AF6905">
        <f t="shared" ca="1" si="1943"/>
        <v>0.32635120000000006</v>
      </c>
      <c r="AG6905">
        <f t="shared" ca="1" si="1944"/>
        <v>0</v>
      </c>
      <c r="AH6905">
        <f t="shared" ca="1" si="1945"/>
        <v>1</v>
      </c>
    </row>
    <row r="6906" spans="15:34" x14ac:dyDescent="0.25">
      <c r="O6906">
        <v>6850</v>
      </c>
      <c r="P6906" s="2">
        <f t="shared" si="1946"/>
        <v>44482.374999983389</v>
      </c>
      <c r="Q6906">
        <f t="shared" ref="Q6906:Q6969" si="1949">DAY(P6906)</f>
        <v>13</v>
      </c>
      <c r="R6906">
        <f t="shared" ref="R6906:R6969" si="1950">MONTH(P6906)</f>
        <v>10</v>
      </c>
      <c r="S6906">
        <f t="shared" ref="S6906:S6969" si="1951">IF(WEEKDAY(P6906)=6,1,IF(WEEKDAY(P6906)=7,2,3))</f>
        <v>3</v>
      </c>
      <c r="T6906">
        <f t="shared" ref="T6906:T6969" si="1952">HOUR(P6906)</f>
        <v>9</v>
      </c>
      <c r="U6906">
        <f t="shared" ref="U6906:U6969" si="1953">IF(AND(P6906&gt;DATE(2021,5,14),P6906&lt;DATE(2021,9,15)),1,IF(AND(P6906&gt;DATE(2021,3,20),P6906&lt;DATE(2021,11,1)),2,0))</f>
        <v>2</v>
      </c>
      <c r="V6906">
        <f t="shared" ref="V6906:V6969" ca="1" si="1954">INDEX($D$57:$L$80,1+T6906,S6906+U6906*3)</f>
        <v>0.54630000000000001</v>
      </c>
      <c r="W6906">
        <f>INDEX(Solarstrahlungsdaten!$B$13:$G$8772,Übersicht!O6906,Übersicht!$E$10)</f>
        <v>38.01</v>
      </c>
      <c r="X6906">
        <f t="shared" ref="X6906:X6969" si="1955">IF(W6906*$D$9/1000*(1-$D$41)&gt;$D$9*$D$42,$D$9*$D$42,W6906*$D$9/1000*(1-$D$41))</f>
        <v>0.13075439999999999</v>
      </c>
      <c r="Y6906">
        <f t="shared" ref="Y6906:Y6969" ca="1" si="1956">V6906-X6906</f>
        <v>0.41554560000000001</v>
      </c>
      <c r="Z6906">
        <f t="shared" ref="Z6906:Z6969" ca="1" si="1957">IF(X6906&gt;V6906,V6906,X6906)</f>
        <v>0.13075439999999999</v>
      </c>
      <c r="AA6906">
        <f t="shared" ref="AA6906:AA6969" ca="1" si="1958">IF(Y6906&lt;0, IF(AC6905-Y6906&lt;$D$22, -Y6906, $D$22-AC6905),0)</f>
        <v>0</v>
      </c>
      <c r="AB6906">
        <f t="shared" ref="AB6906:AB6969" ca="1" si="1959">IF(Y6906&gt;0, IF(AC6905-Y6906&gt;0, Y6906, AC6905),0)</f>
        <v>0</v>
      </c>
      <c r="AC6906">
        <f t="shared" ca="1" si="1947"/>
        <v>0</v>
      </c>
      <c r="AD6906">
        <f t="shared" ca="1" si="1948"/>
        <v>0.41554560000000001</v>
      </c>
      <c r="AE6906">
        <f t="shared" ref="AE6906:AE6969" ca="1" si="1960">IF(AD6906&lt;0,-AD6906,0)</f>
        <v>0</v>
      </c>
      <c r="AF6906">
        <f t="shared" ref="AF6906:AF6969" ca="1" si="1961">IF(AD6906&gt;0,AD6906,0)</f>
        <v>0.41554560000000001</v>
      </c>
      <c r="AG6906">
        <f t="shared" ref="AG6906:AG6969" ca="1" si="1962">IF($D$22&gt;0,AC6906/$D$22,0)</f>
        <v>0</v>
      </c>
      <c r="AH6906">
        <f t="shared" ref="AH6906:AH6969" ca="1" si="1963">IF(AC6906&lt;=0,1,0)</f>
        <v>1</v>
      </c>
    </row>
    <row r="6907" spans="15:34" x14ac:dyDescent="0.25">
      <c r="O6907">
        <v>6851</v>
      </c>
      <c r="P6907" s="2">
        <f t="shared" ref="P6907:P6970" si="1964">P6906+TIME(1,,)</f>
        <v>44482.416666650053</v>
      </c>
      <c r="Q6907">
        <f t="shared" si="1949"/>
        <v>13</v>
      </c>
      <c r="R6907">
        <f t="shared" si="1950"/>
        <v>10</v>
      </c>
      <c r="S6907">
        <f t="shared" si="1951"/>
        <v>3</v>
      </c>
      <c r="T6907">
        <f t="shared" si="1952"/>
        <v>10</v>
      </c>
      <c r="U6907">
        <f t="shared" si="1953"/>
        <v>2</v>
      </c>
      <c r="V6907">
        <f t="shared" ca="1" si="1954"/>
        <v>0.5323</v>
      </c>
      <c r="W6907">
        <f>INDEX(Solarstrahlungsdaten!$B$13:$G$8772,Übersicht!O6907,Übersicht!$E$10)</f>
        <v>27.71</v>
      </c>
      <c r="X6907">
        <f t="shared" si="1955"/>
        <v>9.5322400000000002E-2</v>
      </c>
      <c r="Y6907">
        <f t="shared" ca="1" si="1956"/>
        <v>0.43697759999999997</v>
      </c>
      <c r="Z6907">
        <f t="shared" ca="1" si="1957"/>
        <v>9.5322400000000002E-2</v>
      </c>
      <c r="AA6907">
        <f t="shared" ca="1" si="1958"/>
        <v>0</v>
      </c>
      <c r="AB6907">
        <f t="shared" ca="1" si="1959"/>
        <v>0</v>
      </c>
      <c r="AC6907">
        <f t="shared" ref="AC6907:AC6970" ca="1" si="1965">AC6906+AA6907-AB6907</f>
        <v>0</v>
      </c>
      <c r="AD6907">
        <f t="shared" ca="1" si="1948"/>
        <v>0.43697759999999997</v>
      </c>
      <c r="AE6907">
        <f t="shared" ca="1" si="1960"/>
        <v>0</v>
      </c>
      <c r="AF6907">
        <f t="shared" ca="1" si="1961"/>
        <v>0.43697759999999997</v>
      </c>
      <c r="AG6907">
        <f t="shared" ca="1" si="1962"/>
        <v>0</v>
      </c>
      <c r="AH6907">
        <f t="shared" ca="1" si="1963"/>
        <v>1</v>
      </c>
    </row>
    <row r="6908" spans="15:34" x14ac:dyDescent="0.25">
      <c r="O6908">
        <v>6852</v>
      </c>
      <c r="P6908" s="2">
        <f t="shared" si="1964"/>
        <v>44482.458333316717</v>
      </c>
      <c r="Q6908">
        <f t="shared" si="1949"/>
        <v>13</v>
      </c>
      <c r="R6908">
        <f t="shared" si="1950"/>
        <v>10</v>
      </c>
      <c r="S6908">
        <f t="shared" si="1951"/>
        <v>3</v>
      </c>
      <c r="T6908">
        <f t="shared" si="1952"/>
        <v>11</v>
      </c>
      <c r="U6908">
        <f t="shared" si="1953"/>
        <v>2</v>
      </c>
      <c r="V6908">
        <f t="shared" ca="1" si="1954"/>
        <v>0.52639999999999998</v>
      </c>
      <c r="W6908">
        <f>INDEX(Solarstrahlungsdaten!$B$13:$G$8772,Übersicht!O6908,Übersicht!$E$10)</f>
        <v>29.39</v>
      </c>
      <c r="X6908">
        <f t="shared" si="1955"/>
        <v>0.1011016</v>
      </c>
      <c r="Y6908">
        <f t="shared" ca="1" si="1956"/>
        <v>0.42529839999999997</v>
      </c>
      <c r="Z6908">
        <f t="shared" ca="1" si="1957"/>
        <v>0.1011016</v>
      </c>
      <c r="AA6908">
        <f t="shared" ca="1" si="1958"/>
        <v>0</v>
      </c>
      <c r="AB6908">
        <f t="shared" ca="1" si="1959"/>
        <v>0</v>
      </c>
      <c r="AC6908">
        <f t="shared" ca="1" si="1965"/>
        <v>0</v>
      </c>
      <c r="AD6908">
        <f t="shared" ca="1" si="1948"/>
        <v>0.42529839999999997</v>
      </c>
      <c r="AE6908">
        <f t="shared" ca="1" si="1960"/>
        <v>0</v>
      </c>
      <c r="AF6908">
        <f t="shared" ca="1" si="1961"/>
        <v>0.42529839999999997</v>
      </c>
      <c r="AG6908">
        <f t="shared" ca="1" si="1962"/>
        <v>0</v>
      </c>
      <c r="AH6908">
        <f t="shared" ca="1" si="1963"/>
        <v>1</v>
      </c>
    </row>
    <row r="6909" spans="15:34" x14ac:dyDescent="0.25">
      <c r="O6909">
        <v>6853</v>
      </c>
      <c r="P6909" s="2">
        <f t="shared" si="1964"/>
        <v>44482.499999983382</v>
      </c>
      <c r="Q6909">
        <f t="shared" si="1949"/>
        <v>13</v>
      </c>
      <c r="R6909">
        <f t="shared" si="1950"/>
        <v>10</v>
      </c>
      <c r="S6909">
        <f t="shared" si="1951"/>
        <v>3</v>
      </c>
      <c r="T6909">
        <f t="shared" si="1952"/>
        <v>12</v>
      </c>
      <c r="U6909">
        <f t="shared" si="1953"/>
        <v>2</v>
      </c>
      <c r="V6909">
        <f t="shared" ca="1" si="1954"/>
        <v>0.58089999999999997</v>
      </c>
      <c r="W6909">
        <f>INDEX(Solarstrahlungsdaten!$B$13:$G$8772,Übersicht!O6909,Übersicht!$E$10)</f>
        <v>27.46</v>
      </c>
      <c r="X6909">
        <f t="shared" si="1955"/>
        <v>9.4462400000000002E-2</v>
      </c>
      <c r="Y6909">
        <f t="shared" ca="1" si="1956"/>
        <v>0.48643759999999997</v>
      </c>
      <c r="Z6909">
        <f t="shared" ca="1" si="1957"/>
        <v>9.4462400000000002E-2</v>
      </c>
      <c r="AA6909">
        <f t="shared" ca="1" si="1958"/>
        <v>0</v>
      </c>
      <c r="AB6909">
        <f t="shared" ca="1" si="1959"/>
        <v>0</v>
      </c>
      <c r="AC6909">
        <f t="shared" ca="1" si="1965"/>
        <v>0</v>
      </c>
      <c r="AD6909">
        <f t="shared" ca="1" si="1948"/>
        <v>0.48643759999999997</v>
      </c>
      <c r="AE6909">
        <f t="shared" ca="1" si="1960"/>
        <v>0</v>
      </c>
      <c r="AF6909">
        <f t="shared" ca="1" si="1961"/>
        <v>0.48643759999999997</v>
      </c>
      <c r="AG6909">
        <f t="shared" ca="1" si="1962"/>
        <v>0</v>
      </c>
      <c r="AH6909">
        <f t="shared" ca="1" si="1963"/>
        <v>1</v>
      </c>
    </row>
    <row r="6910" spans="15:34" x14ac:dyDescent="0.25">
      <c r="O6910">
        <v>6854</v>
      </c>
      <c r="P6910" s="2">
        <f t="shared" si="1964"/>
        <v>44482.541666650046</v>
      </c>
      <c r="Q6910">
        <f t="shared" si="1949"/>
        <v>13</v>
      </c>
      <c r="R6910">
        <f t="shared" si="1950"/>
        <v>10</v>
      </c>
      <c r="S6910">
        <f t="shared" si="1951"/>
        <v>3</v>
      </c>
      <c r="T6910">
        <f t="shared" si="1952"/>
        <v>13</v>
      </c>
      <c r="U6910">
        <f t="shared" si="1953"/>
        <v>2</v>
      </c>
      <c r="V6910">
        <f t="shared" ca="1" si="1954"/>
        <v>0.60009999999999986</v>
      </c>
      <c r="W6910">
        <f>INDEX(Solarstrahlungsdaten!$B$13:$G$8772,Übersicht!O6910,Übersicht!$E$10)</f>
        <v>24.8</v>
      </c>
      <c r="X6910">
        <f t="shared" si="1955"/>
        <v>8.5311999999999999E-2</v>
      </c>
      <c r="Y6910">
        <f t="shared" ca="1" si="1956"/>
        <v>0.5147879999999998</v>
      </c>
      <c r="Z6910">
        <f t="shared" ca="1" si="1957"/>
        <v>8.5311999999999999E-2</v>
      </c>
      <c r="AA6910">
        <f t="shared" ca="1" si="1958"/>
        <v>0</v>
      </c>
      <c r="AB6910">
        <f t="shared" ca="1" si="1959"/>
        <v>0</v>
      </c>
      <c r="AC6910">
        <f t="shared" ca="1" si="1965"/>
        <v>0</v>
      </c>
      <c r="AD6910">
        <f t="shared" ca="1" si="1948"/>
        <v>0.5147879999999998</v>
      </c>
      <c r="AE6910">
        <f t="shared" ca="1" si="1960"/>
        <v>0</v>
      </c>
      <c r="AF6910">
        <f t="shared" ca="1" si="1961"/>
        <v>0.5147879999999998</v>
      </c>
      <c r="AG6910">
        <f t="shared" ca="1" si="1962"/>
        <v>0</v>
      </c>
      <c r="AH6910">
        <f t="shared" ca="1" si="1963"/>
        <v>1</v>
      </c>
    </row>
    <row r="6911" spans="15:34" x14ac:dyDescent="0.25">
      <c r="O6911">
        <v>6855</v>
      </c>
      <c r="P6911" s="2">
        <f t="shared" si="1964"/>
        <v>44482.58333331671</v>
      </c>
      <c r="Q6911">
        <f t="shared" si="1949"/>
        <v>13</v>
      </c>
      <c r="R6911">
        <f t="shared" si="1950"/>
        <v>10</v>
      </c>
      <c r="S6911">
        <f t="shared" si="1951"/>
        <v>3</v>
      </c>
      <c r="T6911">
        <f t="shared" si="1952"/>
        <v>14</v>
      </c>
      <c r="U6911">
        <f t="shared" si="1953"/>
        <v>2</v>
      </c>
      <c r="V6911">
        <f t="shared" ca="1" si="1954"/>
        <v>0.52290000000000003</v>
      </c>
      <c r="W6911">
        <f>INDEX(Solarstrahlungsdaten!$B$13:$G$8772,Übersicht!O6911,Übersicht!$E$10)</f>
        <v>12.93</v>
      </c>
      <c r="X6911">
        <f t="shared" si="1955"/>
        <v>4.4479200000000003E-2</v>
      </c>
      <c r="Y6911">
        <f t="shared" ca="1" si="1956"/>
        <v>0.47842080000000003</v>
      </c>
      <c r="Z6911">
        <f t="shared" ca="1" si="1957"/>
        <v>4.4479200000000003E-2</v>
      </c>
      <c r="AA6911">
        <f t="shared" ca="1" si="1958"/>
        <v>0</v>
      </c>
      <c r="AB6911">
        <f t="shared" ca="1" si="1959"/>
        <v>0</v>
      </c>
      <c r="AC6911">
        <f t="shared" ca="1" si="1965"/>
        <v>0</v>
      </c>
      <c r="AD6911">
        <f t="shared" ca="1" si="1948"/>
        <v>0.47842080000000003</v>
      </c>
      <c r="AE6911">
        <f t="shared" ca="1" si="1960"/>
        <v>0</v>
      </c>
      <c r="AF6911">
        <f t="shared" ca="1" si="1961"/>
        <v>0.47842080000000003</v>
      </c>
      <c r="AG6911">
        <f t="shared" ca="1" si="1962"/>
        <v>0</v>
      </c>
      <c r="AH6911">
        <f t="shared" ca="1" si="1963"/>
        <v>1</v>
      </c>
    </row>
    <row r="6912" spans="15:34" x14ac:dyDescent="0.25">
      <c r="O6912">
        <v>6856</v>
      </c>
      <c r="P6912" s="2">
        <f t="shared" si="1964"/>
        <v>44482.624999983374</v>
      </c>
      <c r="Q6912">
        <f t="shared" si="1949"/>
        <v>13</v>
      </c>
      <c r="R6912">
        <f t="shared" si="1950"/>
        <v>10</v>
      </c>
      <c r="S6912">
        <f t="shared" si="1951"/>
        <v>3</v>
      </c>
      <c r="T6912">
        <f t="shared" si="1952"/>
        <v>15</v>
      </c>
      <c r="U6912">
        <f t="shared" si="1953"/>
        <v>2</v>
      </c>
      <c r="V6912">
        <f t="shared" ca="1" si="1954"/>
        <v>0.46609999999999996</v>
      </c>
      <c r="W6912">
        <f>INDEX(Solarstrahlungsdaten!$B$13:$G$8772,Übersicht!O6912,Übersicht!$E$10)</f>
        <v>62.755000000000003</v>
      </c>
      <c r="X6912">
        <f t="shared" si="1955"/>
        <v>0.21587720000000002</v>
      </c>
      <c r="Y6912">
        <f t="shared" ca="1" si="1956"/>
        <v>0.25022279999999997</v>
      </c>
      <c r="Z6912">
        <f t="shared" ca="1" si="1957"/>
        <v>0.21587720000000002</v>
      </c>
      <c r="AA6912">
        <f t="shared" ca="1" si="1958"/>
        <v>0</v>
      </c>
      <c r="AB6912">
        <f t="shared" ca="1" si="1959"/>
        <v>0</v>
      </c>
      <c r="AC6912">
        <f t="shared" ca="1" si="1965"/>
        <v>0</v>
      </c>
      <c r="AD6912">
        <f t="shared" ca="1" si="1948"/>
        <v>0.25022279999999997</v>
      </c>
      <c r="AE6912">
        <f t="shared" ca="1" si="1960"/>
        <v>0</v>
      </c>
      <c r="AF6912">
        <f t="shared" ca="1" si="1961"/>
        <v>0.25022279999999997</v>
      </c>
      <c r="AG6912">
        <f t="shared" ca="1" si="1962"/>
        <v>0</v>
      </c>
      <c r="AH6912">
        <f t="shared" ca="1" si="1963"/>
        <v>1</v>
      </c>
    </row>
    <row r="6913" spans="15:34" x14ac:dyDescent="0.25">
      <c r="O6913">
        <v>6857</v>
      </c>
      <c r="P6913" s="2">
        <f t="shared" si="1964"/>
        <v>44482.666666650039</v>
      </c>
      <c r="Q6913">
        <f t="shared" si="1949"/>
        <v>13</v>
      </c>
      <c r="R6913">
        <f t="shared" si="1950"/>
        <v>10</v>
      </c>
      <c r="S6913">
        <f t="shared" si="1951"/>
        <v>3</v>
      </c>
      <c r="T6913">
        <f t="shared" si="1952"/>
        <v>16</v>
      </c>
      <c r="U6913">
        <f t="shared" si="1953"/>
        <v>2</v>
      </c>
      <c r="V6913">
        <f t="shared" ca="1" si="1954"/>
        <v>0.42710000000000004</v>
      </c>
      <c r="W6913">
        <f>INDEX(Solarstrahlungsdaten!$B$13:$G$8772,Übersicht!O6913,Übersicht!$E$10)</f>
        <v>0</v>
      </c>
      <c r="X6913">
        <f t="shared" si="1955"/>
        <v>0</v>
      </c>
      <c r="Y6913">
        <f t="shared" ca="1" si="1956"/>
        <v>0.42710000000000004</v>
      </c>
      <c r="Z6913">
        <f t="shared" ca="1" si="1957"/>
        <v>0</v>
      </c>
      <c r="AA6913">
        <f t="shared" ca="1" si="1958"/>
        <v>0</v>
      </c>
      <c r="AB6913">
        <f t="shared" ca="1" si="1959"/>
        <v>0</v>
      </c>
      <c r="AC6913">
        <f t="shared" ca="1" si="1965"/>
        <v>0</v>
      </c>
      <c r="AD6913">
        <f t="shared" ca="1" si="1948"/>
        <v>0.42710000000000004</v>
      </c>
      <c r="AE6913">
        <f t="shared" ca="1" si="1960"/>
        <v>0</v>
      </c>
      <c r="AF6913">
        <f t="shared" ca="1" si="1961"/>
        <v>0.42710000000000004</v>
      </c>
      <c r="AG6913">
        <f t="shared" ca="1" si="1962"/>
        <v>0</v>
      </c>
      <c r="AH6913">
        <f t="shared" ca="1" si="1963"/>
        <v>1</v>
      </c>
    </row>
    <row r="6914" spans="15:34" x14ac:dyDescent="0.25">
      <c r="O6914">
        <v>6858</v>
      </c>
      <c r="P6914" s="2">
        <f t="shared" si="1964"/>
        <v>44482.708333316703</v>
      </c>
      <c r="Q6914">
        <f t="shared" si="1949"/>
        <v>13</v>
      </c>
      <c r="R6914">
        <f t="shared" si="1950"/>
        <v>10</v>
      </c>
      <c r="S6914">
        <f t="shared" si="1951"/>
        <v>3</v>
      </c>
      <c r="T6914">
        <f t="shared" si="1952"/>
        <v>17</v>
      </c>
      <c r="U6914">
        <f t="shared" si="1953"/>
        <v>2</v>
      </c>
      <c r="V6914">
        <f t="shared" ca="1" si="1954"/>
        <v>0.44700000000000001</v>
      </c>
      <c r="W6914">
        <f>INDEX(Solarstrahlungsdaten!$B$13:$G$8772,Übersicht!O6914,Übersicht!$E$10)</f>
        <v>0</v>
      </c>
      <c r="X6914">
        <f t="shared" si="1955"/>
        <v>0</v>
      </c>
      <c r="Y6914">
        <f t="shared" ca="1" si="1956"/>
        <v>0.44700000000000001</v>
      </c>
      <c r="Z6914">
        <f t="shared" ca="1" si="1957"/>
        <v>0</v>
      </c>
      <c r="AA6914">
        <f t="shared" ca="1" si="1958"/>
        <v>0</v>
      </c>
      <c r="AB6914">
        <f t="shared" ca="1" si="1959"/>
        <v>0</v>
      </c>
      <c r="AC6914">
        <f t="shared" ca="1" si="1965"/>
        <v>0</v>
      </c>
      <c r="AD6914">
        <f t="shared" ca="1" si="1948"/>
        <v>0.44700000000000001</v>
      </c>
      <c r="AE6914">
        <f t="shared" ca="1" si="1960"/>
        <v>0</v>
      </c>
      <c r="AF6914">
        <f t="shared" ca="1" si="1961"/>
        <v>0.44700000000000001</v>
      </c>
      <c r="AG6914">
        <f t="shared" ca="1" si="1962"/>
        <v>0</v>
      </c>
      <c r="AH6914">
        <f t="shared" ca="1" si="1963"/>
        <v>1</v>
      </c>
    </row>
    <row r="6915" spans="15:34" x14ac:dyDescent="0.25">
      <c r="O6915">
        <v>6859</v>
      </c>
      <c r="P6915" s="2">
        <f t="shared" si="1964"/>
        <v>44482.749999983367</v>
      </c>
      <c r="Q6915">
        <f t="shared" si="1949"/>
        <v>13</v>
      </c>
      <c r="R6915">
        <f t="shared" si="1950"/>
        <v>10</v>
      </c>
      <c r="S6915">
        <f t="shared" si="1951"/>
        <v>3</v>
      </c>
      <c r="T6915">
        <f t="shared" si="1952"/>
        <v>18</v>
      </c>
      <c r="U6915">
        <f t="shared" si="1953"/>
        <v>2</v>
      </c>
      <c r="V6915">
        <f t="shared" ca="1" si="1954"/>
        <v>0.54689999999999994</v>
      </c>
      <c r="W6915">
        <f>INDEX(Solarstrahlungsdaten!$B$13:$G$8772,Übersicht!O6915,Übersicht!$E$10)</f>
        <v>0</v>
      </c>
      <c r="X6915">
        <f t="shared" si="1955"/>
        <v>0</v>
      </c>
      <c r="Y6915">
        <f t="shared" ca="1" si="1956"/>
        <v>0.54689999999999994</v>
      </c>
      <c r="Z6915">
        <f t="shared" ca="1" si="1957"/>
        <v>0</v>
      </c>
      <c r="AA6915">
        <f t="shared" ca="1" si="1958"/>
        <v>0</v>
      </c>
      <c r="AB6915">
        <f t="shared" ca="1" si="1959"/>
        <v>0</v>
      </c>
      <c r="AC6915">
        <f t="shared" ca="1" si="1965"/>
        <v>0</v>
      </c>
      <c r="AD6915">
        <f t="shared" ca="1" si="1948"/>
        <v>0.54689999999999994</v>
      </c>
      <c r="AE6915">
        <f t="shared" ca="1" si="1960"/>
        <v>0</v>
      </c>
      <c r="AF6915">
        <f t="shared" ca="1" si="1961"/>
        <v>0.54689999999999994</v>
      </c>
      <c r="AG6915">
        <f t="shared" ca="1" si="1962"/>
        <v>0</v>
      </c>
      <c r="AH6915">
        <f t="shared" ca="1" si="1963"/>
        <v>1</v>
      </c>
    </row>
    <row r="6916" spans="15:34" x14ac:dyDescent="0.25">
      <c r="O6916">
        <v>6860</v>
      </c>
      <c r="P6916" s="2">
        <f t="shared" si="1964"/>
        <v>44482.791666650031</v>
      </c>
      <c r="Q6916">
        <f t="shared" si="1949"/>
        <v>13</v>
      </c>
      <c r="R6916">
        <f t="shared" si="1950"/>
        <v>10</v>
      </c>
      <c r="S6916">
        <f t="shared" si="1951"/>
        <v>3</v>
      </c>
      <c r="T6916">
        <f t="shared" si="1952"/>
        <v>19</v>
      </c>
      <c r="U6916">
        <f t="shared" si="1953"/>
        <v>2</v>
      </c>
      <c r="V6916">
        <f t="shared" ca="1" si="1954"/>
        <v>0.66849999999999998</v>
      </c>
      <c r="W6916">
        <f>INDEX(Solarstrahlungsdaten!$B$13:$G$8772,Übersicht!O6916,Übersicht!$E$10)</f>
        <v>0</v>
      </c>
      <c r="X6916">
        <f t="shared" si="1955"/>
        <v>0</v>
      </c>
      <c r="Y6916">
        <f t="shared" ca="1" si="1956"/>
        <v>0.66849999999999998</v>
      </c>
      <c r="Z6916">
        <f t="shared" ca="1" si="1957"/>
        <v>0</v>
      </c>
      <c r="AA6916">
        <f t="shared" ca="1" si="1958"/>
        <v>0</v>
      </c>
      <c r="AB6916">
        <f t="shared" ca="1" si="1959"/>
        <v>0</v>
      </c>
      <c r="AC6916">
        <f t="shared" ca="1" si="1965"/>
        <v>0</v>
      </c>
      <c r="AD6916">
        <f t="shared" ca="1" si="1948"/>
        <v>0.66849999999999998</v>
      </c>
      <c r="AE6916">
        <f t="shared" ca="1" si="1960"/>
        <v>0</v>
      </c>
      <c r="AF6916">
        <f t="shared" ca="1" si="1961"/>
        <v>0.66849999999999998</v>
      </c>
      <c r="AG6916">
        <f t="shared" ca="1" si="1962"/>
        <v>0</v>
      </c>
      <c r="AH6916">
        <f t="shared" ca="1" si="1963"/>
        <v>1</v>
      </c>
    </row>
    <row r="6917" spans="15:34" x14ac:dyDescent="0.25">
      <c r="O6917">
        <v>6861</v>
      </c>
      <c r="P6917" s="2">
        <f t="shared" si="1964"/>
        <v>44482.833333316696</v>
      </c>
      <c r="Q6917">
        <f t="shared" si="1949"/>
        <v>13</v>
      </c>
      <c r="R6917">
        <f t="shared" si="1950"/>
        <v>10</v>
      </c>
      <c r="S6917">
        <f t="shared" si="1951"/>
        <v>3</v>
      </c>
      <c r="T6917">
        <f t="shared" si="1952"/>
        <v>20</v>
      </c>
      <c r="U6917">
        <f t="shared" si="1953"/>
        <v>2</v>
      </c>
      <c r="V6917">
        <f t="shared" ca="1" si="1954"/>
        <v>0.68720000000000003</v>
      </c>
      <c r="W6917">
        <f>INDEX(Solarstrahlungsdaten!$B$13:$G$8772,Übersicht!O6917,Übersicht!$E$10)</f>
        <v>0</v>
      </c>
      <c r="X6917">
        <f t="shared" si="1955"/>
        <v>0</v>
      </c>
      <c r="Y6917">
        <f t="shared" ca="1" si="1956"/>
        <v>0.68720000000000003</v>
      </c>
      <c r="Z6917">
        <f t="shared" ca="1" si="1957"/>
        <v>0</v>
      </c>
      <c r="AA6917">
        <f t="shared" ca="1" si="1958"/>
        <v>0</v>
      </c>
      <c r="AB6917">
        <f t="shared" ca="1" si="1959"/>
        <v>0</v>
      </c>
      <c r="AC6917">
        <f t="shared" ca="1" si="1965"/>
        <v>0</v>
      </c>
      <c r="AD6917">
        <f t="shared" ca="1" si="1948"/>
        <v>0.68720000000000003</v>
      </c>
      <c r="AE6917">
        <f t="shared" ca="1" si="1960"/>
        <v>0</v>
      </c>
      <c r="AF6917">
        <f t="shared" ca="1" si="1961"/>
        <v>0.68720000000000003</v>
      </c>
      <c r="AG6917">
        <f t="shared" ca="1" si="1962"/>
        <v>0</v>
      </c>
      <c r="AH6917">
        <f t="shared" ca="1" si="1963"/>
        <v>1</v>
      </c>
    </row>
    <row r="6918" spans="15:34" x14ac:dyDescent="0.25">
      <c r="O6918">
        <v>6862</v>
      </c>
      <c r="P6918" s="2">
        <f t="shared" si="1964"/>
        <v>44482.87499998336</v>
      </c>
      <c r="Q6918">
        <f t="shared" si="1949"/>
        <v>13</v>
      </c>
      <c r="R6918">
        <f t="shared" si="1950"/>
        <v>10</v>
      </c>
      <c r="S6918">
        <f t="shared" si="1951"/>
        <v>3</v>
      </c>
      <c r="T6918">
        <f t="shared" si="1952"/>
        <v>21</v>
      </c>
      <c r="U6918">
        <f t="shared" si="1953"/>
        <v>2</v>
      </c>
      <c r="V6918">
        <f t="shared" ca="1" si="1954"/>
        <v>0.63300000000000001</v>
      </c>
      <c r="W6918">
        <f>INDEX(Solarstrahlungsdaten!$B$13:$G$8772,Übersicht!O6918,Übersicht!$E$10)</f>
        <v>0</v>
      </c>
      <c r="X6918">
        <f t="shared" si="1955"/>
        <v>0</v>
      </c>
      <c r="Y6918">
        <f t="shared" ca="1" si="1956"/>
        <v>0.63300000000000001</v>
      </c>
      <c r="Z6918">
        <f t="shared" ca="1" si="1957"/>
        <v>0</v>
      </c>
      <c r="AA6918">
        <f t="shared" ca="1" si="1958"/>
        <v>0</v>
      </c>
      <c r="AB6918">
        <f t="shared" ca="1" si="1959"/>
        <v>0</v>
      </c>
      <c r="AC6918">
        <f t="shared" ca="1" si="1965"/>
        <v>0</v>
      </c>
      <c r="AD6918">
        <f t="shared" ca="1" si="1948"/>
        <v>0.63300000000000001</v>
      </c>
      <c r="AE6918">
        <f t="shared" ca="1" si="1960"/>
        <v>0</v>
      </c>
      <c r="AF6918">
        <f t="shared" ca="1" si="1961"/>
        <v>0.63300000000000001</v>
      </c>
      <c r="AG6918">
        <f t="shared" ca="1" si="1962"/>
        <v>0</v>
      </c>
      <c r="AH6918">
        <f t="shared" ca="1" si="1963"/>
        <v>1</v>
      </c>
    </row>
    <row r="6919" spans="15:34" x14ac:dyDescent="0.25">
      <c r="O6919">
        <v>6863</v>
      </c>
      <c r="P6919" s="2">
        <f t="shared" si="1964"/>
        <v>44482.916666650024</v>
      </c>
      <c r="Q6919">
        <f t="shared" si="1949"/>
        <v>13</v>
      </c>
      <c r="R6919">
        <f t="shared" si="1950"/>
        <v>10</v>
      </c>
      <c r="S6919">
        <f t="shared" si="1951"/>
        <v>3</v>
      </c>
      <c r="T6919">
        <f t="shared" si="1952"/>
        <v>22</v>
      </c>
      <c r="U6919">
        <f t="shared" si="1953"/>
        <v>2</v>
      </c>
      <c r="V6919">
        <f t="shared" ca="1" si="1954"/>
        <v>0.57189999999999996</v>
      </c>
      <c r="W6919">
        <f>INDEX(Solarstrahlungsdaten!$B$13:$G$8772,Übersicht!O6919,Übersicht!$E$10)</f>
        <v>0</v>
      </c>
      <c r="X6919">
        <f t="shared" si="1955"/>
        <v>0</v>
      </c>
      <c r="Y6919">
        <f t="shared" ca="1" si="1956"/>
        <v>0.57189999999999996</v>
      </c>
      <c r="Z6919">
        <f t="shared" ca="1" si="1957"/>
        <v>0</v>
      </c>
      <c r="AA6919">
        <f t="shared" ca="1" si="1958"/>
        <v>0</v>
      </c>
      <c r="AB6919">
        <f t="shared" ca="1" si="1959"/>
        <v>0</v>
      </c>
      <c r="AC6919">
        <f t="shared" ca="1" si="1965"/>
        <v>0</v>
      </c>
      <c r="AD6919">
        <f t="shared" ca="1" si="1948"/>
        <v>0.57189999999999996</v>
      </c>
      <c r="AE6919">
        <f t="shared" ca="1" si="1960"/>
        <v>0</v>
      </c>
      <c r="AF6919">
        <f t="shared" ca="1" si="1961"/>
        <v>0.57189999999999996</v>
      </c>
      <c r="AG6919">
        <f t="shared" ca="1" si="1962"/>
        <v>0</v>
      </c>
      <c r="AH6919">
        <f t="shared" ca="1" si="1963"/>
        <v>1</v>
      </c>
    </row>
    <row r="6920" spans="15:34" x14ac:dyDescent="0.25">
      <c r="O6920">
        <v>6864</v>
      </c>
      <c r="P6920" s="2">
        <f t="shared" si="1964"/>
        <v>44482.958333316688</v>
      </c>
      <c r="Q6920">
        <f t="shared" si="1949"/>
        <v>13</v>
      </c>
      <c r="R6920">
        <f t="shared" si="1950"/>
        <v>10</v>
      </c>
      <c r="S6920">
        <f t="shared" si="1951"/>
        <v>3</v>
      </c>
      <c r="T6920">
        <f t="shared" si="1952"/>
        <v>23</v>
      </c>
      <c r="U6920">
        <f t="shared" si="1953"/>
        <v>2</v>
      </c>
      <c r="V6920">
        <f t="shared" ca="1" si="1954"/>
        <v>0.43760000000000004</v>
      </c>
      <c r="W6920">
        <f>INDEX(Solarstrahlungsdaten!$B$13:$G$8772,Übersicht!O6920,Übersicht!$E$10)</f>
        <v>0</v>
      </c>
      <c r="X6920">
        <f t="shared" si="1955"/>
        <v>0</v>
      </c>
      <c r="Y6920">
        <f t="shared" ca="1" si="1956"/>
        <v>0.43760000000000004</v>
      </c>
      <c r="Z6920">
        <f t="shared" ca="1" si="1957"/>
        <v>0</v>
      </c>
      <c r="AA6920">
        <f t="shared" ca="1" si="1958"/>
        <v>0</v>
      </c>
      <c r="AB6920">
        <f t="shared" ca="1" si="1959"/>
        <v>0</v>
      </c>
      <c r="AC6920">
        <f t="shared" ca="1" si="1965"/>
        <v>0</v>
      </c>
      <c r="AD6920">
        <f t="shared" ca="1" si="1948"/>
        <v>0.43760000000000004</v>
      </c>
      <c r="AE6920">
        <f t="shared" ca="1" si="1960"/>
        <v>0</v>
      </c>
      <c r="AF6920">
        <f t="shared" ca="1" si="1961"/>
        <v>0.43760000000000004</v>
      </c>
      <c r="AG6920">
        <f t="shared" ca="1" si="1962"/>
        <v>0</v>
      </c>
      <c r="AH6920">
        <f t="shared" ca="1" si="1963"/>
        <v>1</v>
      </c>
    </row>
    <row r="6921" spans="15:34" x14ac:dyDescent="0.25">
      <c r="O6921">
        <v>6865</v>
      </c>
      <c r="P6921" s="2">
        <f t="shared" si="1964"/>
        <v>44482.999999983353</v>
      </c>
      <c r="Q6921">
        <f t="shared" si="1949"/>
        <v>14</v>
      </c>
      <c r="R6921">
        <f t="shared" si="1950"/>
        <v>10</v>
      </c>
      <c r="S6921">
        <f t="shared" si="1951"/>
        <v>3</v>
      </c>
      <c r="T6921">
        <f t="shared" si="1952"/>
        <v>0</v>
      </c>
      <c r="U6921">
        <f t="shared" si="1953"/>
        <v>2</v>
      </c>
      <c r="V6921">
        <f t="shared" ca="1" si="1954"/>
        <v>0.2964</v>
      </c>
      <c r="W6921">
        <f>INDEX(Solarstrahlungsdaten!$B$13:$G$8772,Übersicht!O6921,Übersicht!$E$10)</f>
        <v>0</v>
      </c>
      <c r="X6921">
        <f t="shared" si="1955"/>
        <v>0</v>
      </c>
      <c r="Y6921">
        <f t="shared" ca="1" si="1956"/>
        <v>0.2964</v>
      </c>
      <c r="Z6921">
        <f t="shared" ca="1" si="1957"/>
        <v>0</v>
      </c>
      <c r="AA6921">
        <f t="shared" ca="1" si="1958"/>
        <v>0</v>
      </c>
      <c r="AB6921">
        <f t="shared" ca="1" si="1959"/>
        <v>0</v>
      </c>
      <c r="AC6921">
        <f t="shared" ca="1" si="1965"/>
        <v>0</v>
      </c>
      <c r="AD6921">
        <f t="shared" ca="1" si="1948"/>
        <v>0.2964</v>
      </c>
      <c r="AE6921">
        <f t="shared" ca="1" si="1960"/>
        <v>0</v>
      </c>
      <c r="AF6921">
        <f t="shared" ca="1" si="1961"/>
        <v>0.2964</v>
      </c>
      <c r="AG6921">
        <f t="shared" ca="1" si="1962"/>
        <v>0</v>
      </c>
      <c r="AH6921">
        <f t="shared" ca="1" si="1963"/>
        <v>1</v>
      </c>
    </row>
    <row r="6922" spans="15:34" x14ac:dyDescent="0.25">
      <c r="O6922">
        <v>6866</v>
      </c>
      <c r="P6922" s="2">
        <f t="shared" si="1964"/>
        <v>44483.041666650017</v>
      </c>
      <c r="Q6922">
        <f t="shared" si="1949"/>
        <v>14</v>
      </c>
      <c r="R6922">
        <f t="shared" si="1950"/>
        <v>10</v>
      </c>
      <c r="S6922">
        <f t="shared" si="1951"/>
        <v>3</v>
      </c>
      <c r="T6922">
        <f t="shared" si="1952"/>
        <v>1</v>
      </c>
      <c r="U6922">
        <f t="shared" si="1953"/>
        <v>2</v>
      </c>
      <c r="V6922">
        <f t="shared" ca="1" si="1954"/>
        <v>0.20670000000000002</v>
      </c>
      <c r="W6922">
        <f>INDEX(Solarstrahlungsdaten!$B$13:$G$8772,Übersicht!O6922,Übersicht!$E$10)</f>
        <v>0</v>
      </c>
      <c r="X6922">
        <f t="shared" si="1955"/>
        <v>0</v>
      </c>
      <c r="Y6922">
        <f t="shared" ca="1" si="1956"/>
        <v>0.20670000000000002</v>
      </c>
      <c r="Z6922">
        <f t="shared" ca="1" si="1957"/>
        <v>0</v>
      </c>
      <c r="AA6922">
        <f t="shared" ca="1" si="1958"/>
        <v>0</v>
      </c>
      <c r="AB6922">
        <f t="shared" ca="1" si="1959"/>
        <v>0</v>
      </c>
      <c r="AC6922">
        <f t="shared" ca="1" si="1965"/>
        <v>0</v>
      </c>
      <c r="AD6922">
        <f t="shared" ca="1" si="1948"/>
        <v>0.20670000000000002</v>
      </c>
      <c r="AE6922">
        <f t="shared" ca="1" si="1960"/>
        <v>0</v>
      </c>
      <c r="AF6922">
        <f t="shared" ca="1" si="1961"/>
        <v>0.20670000000000002</v>
      </c>
      <c r="AG6922">
        <f t="shared" ca="1" si="1962"/>
        <v>0</v>
      </c>
      <c r="AH6922">
        <f t="shared" ca="1" si="1963"/>
        <v>1</v>
      </c>
    </row>
    <row r="6923" spans="15:34" x14ac:dyDescent="0.25">
      <c r="O6923">
        <v>6867</v>
      </c>
      <c r="P6923" s="2">
        <f t="shared" si="1964"/>
        <v>44483.083333316681</v>
      </c>
      <c r="Q6923">
        <f t="shared" si="1949"/>
        <v>14</v>
      </c>
      <c r="R6923">
        <f t="shared" si="1950"/>
        <v>10</v>
      </c>
      <c r="S6923">
        <f t="shared" si="1951"/>
        <v>3</v>
      </c>
      <c r="T6923">
        <f t="shared" si="1952"/>
        <v>2</v>
      </c>
      <c r="U6923">
        <f t="shared" si="1953"/>
        <v>2</v>
      </c>
      <c r="V6923">
        <f t="shared" ca="1" si="1954"/>
        <v>0.18039999999999998</v>
      </c>
      <c r="W6923">
        <f>INDEX(Solarstrahlungsdaten!$B$13:$G$8772,Übersicht!O6923,Übersicht!$E$10)</f>
        <v>0</v>
      </c>
      <c r="X6923">
        <f t="shared" si="1955"/>
        <v>0</v>
      </c>
      <c r="Y6923">
        <f t="shared" ca="1" si="1956"/>
        <v>0.18039999999999998</v>
      </c>
      <c r="Z6923">
        <f t="shared" ca="1" si="1957"/>
        <v>0</v>
      </c>
      <c r="AA6923">
        <f t="shared" ca="1" si="1958"/>
        <v>0</v>
      </c>
      <c r="AB6923">
        <f t="shared" ca="1" si="1959"/>
        <v>0</v>
      </c>
      <c r="AC6923">
        <f t="shared" ca="1" si="1965"/>
        <v>0</v>
      </c>
      <c r="AD6923">
        <f t="shared" ca="1" si="1948"/>
        <v>0.18039999999999998</v>
      </c>
      <c r="AE6923">
        <f t="shared" ca="1" si="1960"/>
        <v>0</v>
      </c>
      <c r="AF6923">
        <f t="shared" ca="1" si="1961"/>
        <v>0.18039999999999998</v>
      </c>
      <c r="AG6923">
        <f t="shared" ca="1" si="1962"/>
        <v>0</v>
      </c>
      <c r="AH6923">
        <f t="shared" ca="1" si="1963"/>
        <v>1</v>
      </c>
    </row>
    <row r="6924" spans="15:34" x14ac:dyDescent="0.25">
      <c r="O6924">
        <v>6868</v>
      </c>
      <c r="P6924" s="2">
        <f t="shared" si="1964"/>
        <v>44483.124999983345</v>
      </c>
      <c r="Q6924">
        <f t="shared" si="1949"/>
        <v>14</v>
      </c>
      <c r="R6924">
        <f t="shared" si="1950"/>
        <v>10</v>
      </c>
      <c r="S6924">
        <f t="shared" si="1951"/>
        <v>3</v>
      </c>
      <c r="T6924">
        <f t="shared" si="1952"/>
        <v>3</v>
      </c>
      <c r="U6924">
        <f t="shared" si="1953"/>
        <v>2</v>
      </c>
      <c r="V6924">
        <f t="shared" ca="1" si="1954"/>
        <v>0.1724</v>
      </c>
      <c r="W6924">
        <f>INDEX(Solarstrahlungsdaten!$B$13:$G$8772,Übersicht!O6924,Übersicht!$E$10)</f>
        <v>0</v>
      </c>
      <c r="X6924">
        <f t="shared" si="1955"/>
        <v>0</v>
      </c>
      <c r="Y6924">
        <f t="shared" ca="1" si="1956"/>
        <v>0.1724</v>
      </c>
      <c r="Z6924">
        <f t="shared" ca="1" si="1957"/>
        <v>0</v>
      </c>
      <c r="AA6924">
        <f t="shared" ca="1" si="1958"/>
        <v>0</v>
      </c>
      <c r="AB6924">
        <f t="shared" ca="1" si="1959"/>
        <v>0</v>
      </c>
      <c r="AC6924">
        <f t="shared" ca="1" si="1965"/>
        <v>0</v>
      </c>
      <c r="AD6924">
        <f t="shared" ca="1" si="1948"/>
        <v>0.1724</v>
      </c>
      <c r="AE6924">
        <f t="shared" ca="1" si="1960"/>
        <v>0</v>
      </c>
      <c r="AF6924">
        <f t="shared" ca="1" si="1961"/>
        <v>0.1724</v>
      </c>
      <c r="AG6924">
        <f t="shared" ca="1" si="1962"/>
        <v>0</v>
      </c>
      <c r="AH6924">
        <f t="shared" ca="1" si="1963"/>
        <v>1</v>
      </c>
    </row>
    <row r="6925" spans="15:34" x14ac:dyDescent="0.25">
      <c r="O6925">
        <v>6869</v>
      </c>
      <c r="P6925" s="2">
        <f t="shared" si="1964"/>
        <v>44483.16666665001</v>
      </c>
      <c r="Q6925">
        <f t="shared" si="1949"/>
        <v>14</v>
      </c>
      <c r="R6925">
        <f t="shared" si="1950"/>
        <v>10</v>
      </c>
      <c r="S6925">
        <f t="shared" si="1951"/>
        <v>3</v>
      </c>
      <c r="T6925">
        <f t="shared" si="1952"/>
        <v>4</v>
      </c>
      <c r="U6925">
        <f t="shared" si="1953"/>
        <v>2</v>
      </c>
      <c r="V6925">
        <f t="shared" ca="1" si="1954"/>
        <v>0.17459999999999998</v>
      </c>
      <c r="W6925">
        <f>INDEX(Solarstrahlungsdaten!$B$13:$G$8772,Übersicht!O6925,Übersicht!$E$10)</f>
        <v>0</v>
      </c>
      <c r="X6925">
        <f t="shared" si="1955"/>
        <v>0</v>
      </c>
      <c r="Y6925">
        <f t="shared" ca="1" si="1956"/>
        <v>0.17459999999999998</v>
      </c>
      <c r="Z6925">
        <f t="shared" ca="1" si="1957"/>
        <v>0</v>
      </c>
      <c r="AA6925">
        <f t="shared" ca="1" si="1958"/>
        <v>0</v>
      </c>
      <c r="AB6925">
        <f t="shared" ca="1" si="1959"/>
        <v>0</v>
      </c>
      <c r="AC6925">
        <f t="shared" ca="1" si="1965"/>
        <v>0</v>
      </c>
      <c r="AD6925">
        <f t="shared" ca="1" si="1948"/>
        <v>0.17459999999999998</v>
      </c>
      <c r="AE6925">
        <f t="shared" ca="1" si="1960"/>
        <v>0</v>
      </c>
      <c r="AF6925">
        <f t="shared" ca="1" si="1961"/>
        <v>0.17459999999999998</v>
      </c>
      <c r="AG6925">
        <f t="shared" ca="1" si="1962"/>
        <v>0</v>
      </c>
      <c r="AH6925">
        <f t="shared" ca="1" si="1963"/>
        <v>1</v>
      </c>
    </row>
    <row r="6926" spans="15:34" x14ac:dyDescent="0.25">
      <c r="O6926">
        <v>6870</v>
      </c>
      <c r="P6926" s="2">
        <f t="shared" si="1964"/>
        <v>44483.208333316674</v>
      </c>
      <c r="Q6926">
        <f t="shared" si="1949"/>
        <v>14</v>
      </c>
      <c r="R6926">
        <f t="shared" si="1950"/>
        <v>10</v>
      </c>
      <c r="S6926">
        <f t="shared" si="1951"/>
        <v>3</v>
      </c>
      <c r="T6926">
        <f t="shared" si="1952"/>
        <v>5</v>
      </c>
      <c r="U6926">
        <f t="shared" si="1953"/>
        <v>2</v>
      </c>
      <c r="V6926">
        <f t="shared" ca="1" si="1954"/>
        <v>0.1938</v>
      </c>
      <c r="W6926">
        <f>INDEX(Solarstrahlungsdaten!$B$13:$G$8772,Übersicht!O6926,Übersicht!$E$10)</f>
        <v>0</v>
      </c>
      <c r="X6926">
        <f t="shared" si="1955"/>
        <v>0</v>
      </c>
      <c r="Y6926">
        <f t="shared" ca="1" si="1956"/>
        <v>0.1938</v>
      </c>
      <c r="Z6926">
        <f t="shared" ca="1" si="1957"/>
        <v>0</v>
      </c>
      <c r="AA6926">
        <f t="shared" ca="1" si="1958"/>
        <v>0</v>
      </c>
      <c r="AB6926">
        <f t="shared" ca="1" si="1959"/>
        <v>0</v>
      </c>
      <c r="AC6926">
        <f t="shared" ca="1" si="1965"/>
        <v>0</v>
      </c>
      <c r="AD6926">
        <f t="shared" ca="1" si="1948"/>
        <v>0.1938</v>
      </c>
      <c r="AE6926">
        <f t="shared" ca="1" si="1960"/>
        <v>0</v>
      </c>
      <c r="AF6926">
        <f t="shared" ca="1" si="1961"/>
        <v>0.1938</v>
      </c>
      <c r="AG6926">
        <f t="shared" ca="1" si="1962"/>
        <v>0</v>
      </c>
      <c r="AH6926">
        <f t="shared" ca="1" si="1963"/>
        <v>1</v>
      </c>
    </row>
    <row r="6927" spans="15:34" x14ac:dyDescent="0.25">
      <c r="O6927">
        <v>6871</v>
      </c>
      <c r="P6927" s="2">
        <f t="shared" si="1964"/>
        <v>44483.249999983338</v>
      </c>
      <c r="Q6927">
        <f t="shared" si="1949"/>
        <v>14</v>
      </c>
      <c r="R6927">
        <f t="shared" si="1950"/>
        <v>10</v>
      </c>
      <c r="S6927">
        <f t="shared" si="1951"/>
        <v>3</v>
      </c>
      <c r="T6927">
        <f t="shared" si="1952"/>
        <v>6</v>
      </c>
      <c r="U6927">
        <f t="shared" si="1953"/>
        <v>2</v>
      </c>
      <c r="V6927">
        <f t="shared" ca="1" si="1954"/>
        <v>0.32089999999999996</v>
      </c>
      <c r="W6927">
        <f>INDEX(Solarstrahlungsdaten!$B$13:$G$8772,Übersicht!O6927,Übersicht!$E$10)</f>
        <v>0</v>
      </c>
      <c r="X6927">
        <f t="shared" si="1955"/>
        <v>0</v>
      </c>
      <c r="Y6927">
        <f t="shared" ca="1" si="1956"/>
        <v>0.32089999999999996</v>
      </c>
      <c r="Z6927">
        <f t="shared" ca="1" si="1957"/>
        <v>0</v>
      </c>
      <c r="AA6927">
        <f t="shared" ca="1" si="1958"/>
        <v>0</v>
      </c>
      <c r="AB6927">
        <f t="shared" ca="1" si="1959"/>
        <v>0</v>
      </c>
      <c r="AC6927">
        <f t="shared" ca="1" si="1965"/>
        <v>0</v>
      </c>
      <c r="AD6927">
        <f t="shared" ca="1" si="1948"/>
        <v>0.32089999999999996</v>
      </c>
      <c r="AE6927">
        <f t="shared" ca="1" si="1960"/>
        <v>0</v>
      </c>
      <c r="AF6927">
        <f t="shared" ca="1" si="1961"/>
        <v>0.32089999999999996</v>
      </c>
      <c r="AG6927">
        <f t="shared" ca="1" si="1962"/>
        <v>0</v>
      </c>
      <c r="AH6927">
        <f t="shared" ca="1" si="1963"/>
        <v>1</v>
      </c>
    </row>
    <row r="6928" spans="15:34" x14ac:dyDescent="0.25">
      <c r="O6928">
        <v>6872</v>
      </c>
      <c r="P6928" s="2">
        <f t="shared" si="1964"/>
        <v>44483.291666650002</v>
      </c>
      <c r="Q6928">
        <f t="shared" si="1949"/>
        <v>14</v>
      </c>
      <c r="R6928">
        <f t="shared" si="1950"/>
        <v>10</v>
      </c>
      <c r="S6928">
        <f t="shared" si="1951"/>
        <v>3</v>
      </c>
      <c r="T6928">
        <f t="shared" si="1952"/>
        <v>7</v>
      </c>
      <c r="U6928">
        <f t="shared" si="1953"/>
        <v>2</v>
      </c>
      <c r="V6928">
        <f t="shared" ca="1" si="1954"/>
        <v>0.49560000000000004</v>
      </c>
      <c r="W6928">
        <f>INDEX(Solarstrahlungsdaten!$B$13:$G$8772,Übersicht!O6928,Übersicht!$E$10)</f>
        <v>17.255000000000003</v>
      </c>
      <c r="X6928">
        <f t="shared" si="1955"/>
        <v>5.9357200000000013E-2</v>
      </c>
      <c r="Y6928">
        <f t="shared" ca="1" si="1956"/>
        <v>0.43624280000000004</v>
      </c>
      <c r="Z6928">
        <f t="shared" ca="1" si="1957"/>
        <v>5.9357200000000013E-2</v>
      </c>
      <c r="AA6928">
        <f t="shared" ca="1" si="1958"/>
        <v>0</v>
      </c>
      <c r="AB6928">
        <f t="shared" ca="1" si="1959"/>
        <v>0</v>
      </c>
      <c r="AC6928">
        <f t="shared" ca="1" si="1965"/>
        <v>0</v>
      </c>
      <c r="AD6928">
        <f t="shared" ca="1" si="1948"/>
        <v>0.43624280000000004</v>
      </c>
      <c r="AE6928">
        <f t="shared" ca="1" si="1960"/>
        <v>0</v>
      </c>
      <c r="AF6928">
        <f t="shared" ca="1" si="1961"/>
        <v>0.43624280000000004</v>
      </c>
      <c r="AG6928">
        <f t="shared" ca="1" si="1962"/>
        <v>0</v>
      </c>
      <c r="AH6928">
        <f t="shared" ca="1" si="1963"/>
        <v>1</v>
      </c>
    </row>
    <row r="6929" spans="15:34" x14ac:dyDescent="0.25">
      <c r="O6929">
        <v>6873</v>
      </c>
      <c r="P6929" s="2">
        <f t="shared" si="1964"/>
        <v>44483.333333316667</v>
      </c>
      <c r="Q6929">
        <f t="shared" si="1949"/>
        <v>14</v>
      </c>
      <c r="R6929">
        <f t="shared" si="1950"/>
        <v>10</v>
      </c>
      <c r="S6929">
        <f t="shared" si="1951"/>
        <v>3</v>
      </c>
      <c r="T6929">
        <f t="shared" si="1952"/>
        <v>8</v>
      </c>
      <c r="U6929">
        <f t="shared" si="1953"/>
        <v>2</v>
      </c>
      <c r="V6929">
        <f t="shared" ca="1" si="1954"/>
        <v>0.54830000000000001</v>
      </c>
      <c r="W6929">
        <f>INDEX(Solarstrahlungsdaten!$B$13:$G$8772,Übersicht!O6929,Übersicht!$E$10)</f>
        <v>24.43</v>
      </c>
      <c r="X6929">
        <f t="shared" si="1955"/>
        <v>8.4039199999999994E-2</v>
      </c>
      <c r="Y6929">
        <f t="shared" ca="1" si="1956"/>
        <v>0.46426080000000003</v>
      </c>
      <c r="Z6929">
        <f t="shared" ca="1" si="1957"/>
        <v>8.4039199999999994E-2</v>
      </c>
      <c r="AA6929">
        <f t="shared" ca="1" si="1958"/>
        <v>0</v>
      </c>
      <c r="AB6929">
        <f t="shared" ca="1" si="1959"/>
        <v>0</v>
      </c>
      <c r="AC6929">
        <f t="shared" ca="1" si="1965"/>
        <v>0</v>
      </c>
      <c r="AD6929">
        <f t="shared" ca="1" si="1948"/>
        <v>0.46426080000000003</v>
      </c>
      <c r="AE6929">
        <f t="shared" ca="1" si="1960"/>
        <v>0</v>
      </c>
      <c r="AF6929">
        <f t="shared" ca="1" si="1961"/>
        <v>0.46426080000000003</v>
      </c>
      <c r="AG6929">
        <f t="shared" ca="1" si="1962"/>
        <v>0</v>
      </c>
      <c r="AH6929">
        <f t="shared" ca="1" si="1963"/>
        <v>1</v>
      </c>
    </row>
    <row r="6930" spans="15:34" x14ac:dyDescent="0.25">
      <c r="O6930">
        <v>6874</v>
      </c>
      <c r="P6930" s="2">
        <f t="shared" si="1964"/>
        <v>44483.374999983331</v>
      </c>
      <c r="Q6930">
        <f t="shared" si="1949"/>
        <v>14</v>
      </c>
      <c r="R6930">
        <f t="shared" si="1950"/>
        <v>10</v>
      </c>
      <c r="S6930">
        <f t="shared" si="1951"/>
        <v>3</v>
      </c>
      <c r="T6930">
        <f t="shared" si="1952"/>
        <v>9</v>
      </c>
      <c r="U6930">
        <f t="shared" si="1953"/>
        <v>2</v>
      </c>
      <c r="V6930">
        <f t="shared" ca="1" si="1954"/>
        <v>0.54630000000000001</v>
      </c>
      <c r="W6930">
        <f>INDEX(Solarstrahlungsdaten!$B$13:$G$8772,Übersicht!O6930,Übersicht!$E$10)</f>
        <v>22.64</v>
      </c>
      <c r="X6930">
        <f t="shared" si="1955"/>
        <v>7.7881599999999995E-2</v>
      </c>
      <c r="Y6930">
        <f t="shared" ca="1" si="1956"/>
        <v>0.46841840000000001</v>
      </c>
      <c r="Z6930">
        <f t="shared" ca="1" si="1957"/>
        <v>7.7881599999999995E-2</v>
      </c>
      <c r="AA6930">
        <f t="shared" ca="1" si="1958"/>
        <v>0</v>
      </c>
      <c r="AB6930">
        <f t="shared" ca="1" si="1959"/>
        <v>0</v>
      </c>
      <c r="AC6930">
        <f t="shared" ca="1" si="1965"/>
        <v>0</v>
      </c>
      <c r="AD6930">
        <f t="shared" ca="1" si="1948"/>
        <v>0.46841840000000001</v>
      </c>
      <c r="AE6930">
        <f t="shared" ca="1" si="1960"/>
        <v>0</v>
      </c>
      <c r="AF6930">
        <f t="shared" ca="1" si="1961"/>
        <v>0.46841840000000001</v>
      </c>
      <c r="AG6930">
        <f t="shared" ca="1" si="1962"/>
        <v>0</v>
      </c>
      <c r="AH6930">
        <f t="shared" ca="1" si="1963"/>
        <v>1</v>
      </c>
    </row>
    <row r="6931" spans="15:34" x14ac:dyDescent="0.25">
      <c r="O6931">
        <v>6875</v>
      </c>
      <c r="P6931" s="2">
        <f t="shared" si="1964"/>
        <v>44483.416666649995</v>
      </c>
      <c r="Q6931">
        <f t="shared" si="1949"/>
        <v>14</v>
      </c>
      <c r="R6931">
        <f t="shared" si="1950"/>
        <v>10</v>
      </c>
      <c r="S6931">
        <f t="shared" si="1951"/>
        <v>3</v>
      </c>
      <c r="T6931">
        <f t="shared" si="1952"/>
        <v>10</v>
      </c>
      <c r="U6931">
        <f t="shared" si="1953"/>
        <v>2</v>
      </c>
      <c r="V6931">
        <f t="shared" ca="1" si="1954"/>
        <v>0.5323</v>
      </c>
      <c r="W6931">
        <f>INDEX(Solarstrahlungsdaten!$B$13:$G$8772,Übersicht!O6931,Übersicht!$E$10)</f>
        <v>28.03</v>
      </c>
      <c r="X6931">
        <f t="shared" si="1955"/>
        <v>9.6423200000000014E-2</v>
      </c>
      <c r="Y6931">
        <f t="shared" ca="1" si="1956"/>
        <v>0.43587679999999995</v>
      </c>
      <c r="Z6931">
        <f t="shared" ca="1" si="1957"/>
        <v>9.6423200000000014E-2</v>
      </c>
      <c r="AA6931">
        <f t="shared" ca="1" si="1958"/>
        <v>0</v>
      </c>
      <c r="AB6931">
        <f t="shared" ca="1" si="1959"/>
        <v>0</v>
      </c>
      <c r="AC6931">
        <f t="shared" ca="1" si="1965"/>
        <v>0</v>
      </c>
      <c r="AD6931">
        <f t="shared" ca="1" si="1948"/>
        <v>0.43587679999999995</v>
      </c>
      <c r="AE6931">
        <f t="shared" ca="1" si="1960"/>
        <v>0</v>
      </c>
      <c r="AF6931">
        <f t="shared" ca="1" si="1961"/>
        <v>0.43587679999999995</v>
      </c>
      <c r="AG6931">
        <f t="shared" ca="1" si="1962"/>
        <v>0</v>
      </c>
      <c r="AH6931">
        <f t="shared" ca="1" si="1963"/>
        <v>1</v>
      </c>
    </row>
    <row r="6932" spans="15:34" x14ac:dyDescent="0.25">
      <c r="O6932">
        <v>6876</v>
      </c>
      <c r="P6932" s="2">
        <f t="shared" si="1964"/>
        <v>44483.458333316659</v>
      </c>
      <c r="Q6932">
        <f t="shared" si="1949"/>
        <v>14</v>
      </c>
      <c r="R6932">
        <f t="shared" si="1950"/>
        <v>10</v>
      </c>
      <c r="S6932">
        <f t="shared" si="1951"/>
        <v>3</v>
      </c>
      <c r="T6932">
        <f t="shared" si="1952"/>
        <v>11</v>
      </c>
      <c r="U6932">
        <f t="shared" si="1953"/>
        <v>2</v>
      </c>
      <c r="V6932">
        <f t="shared" ca="1" si="1954"/>
        <v>0.52639999999999998</v>
      </c>
      <c r="W6932">
        <f>INDEX(Solarstrahlungsdaten!$B$13:$G$8772,Übersicht!O6932,Übersicht!$E$10)</f>
        <v>28.93</v>
      </c>
      <c r="X6932">
        <f t="shared" si="1955"/>
        <v>9.9519200000000002E-2</v>
      </c>
      <c r="Y6932">
        <f t="shared" ca="1" si="1956"/>
        <v>0.42688079999999995</v>
      </c>
      <c r="Z6932">
        <f t="shared" ca="1" si="1957"/>
        <v>9.9519200000000002E-2</v>
      </c>
      <c r="AA6932">
        <f t="shared" ca="1" si="1958"/>
        <v>0</v>
      </c>
      <c r="AB6932">
        <f t="shared" ca="1" si="1959"/>
        <v>0</v>
      </c>
      <c r="AC6932">
        <f t="shared" ca="1" si="1965"/>
        <v>0</v>
      </c>
      <c r="AD6932">
        <f t="shared" ca="1" si="1948"/>
        <v>0.42688079999999995</v>
      </c>
      <c r="AE6932">
        <f t="shared" ca="1" si="1960"/>
        <v>0</v>
      </c>
      <c r="AF6932">
        <f t="shared" ca="1" si="1961"/>
        <v>0.42688079999999995</v>
      </c>
      <c r="AG6932">
        <f t="shared" ca="1" si="1962"/>
        <v>0</v>
      </c>
      <c r="AH6932">
        <f t="shared" ca="1" si="1963"/>
        <v>1</v>
      </c>
    </row>
    <row r="6933" spans="15:34" x14ac:dyDescent="0.25">
      <c r="O6933">
        <v>6877</v>
      </c>
      <c r="P6933" s="2">
        <f t="shared" si="1964"/>
        <v>44483.499999983324</v>
      </c>
      <c r="Q6933">
        <f t="shared" si="1949"/>
        <v>14</v>
      </c>
      <c r="R6933">
        <f t="shared" si="1950"/>
        <v>10</v>
      </c>
      <c r="S6933">
        <f t="shared" si="1951"/>
        <v>3</v>
      </c>
      <c r="T6933">
        <f t="shared" si="1952"/>
        <v>12</v>
      </c>
      <c r="U6933">
        <f t="shared" si="1953"/>
        <v>2</v>
      </c>
      <c r="V6933">
        <f t="shared" ca="1" si="1954"/>
        <v>0.58089999999999997</v>
      </c>
      <c r="W6933">
        <f>INDEX(Solarstrahlungsdaten!$B$13:$G$8772,Übersicht!O6933,Übersicht!$E$10)</f>
        <v>36.340000000000003</v>
      </c>
      <c r="X6933">
        <f t="shared" si="1955"/>
        <v>0.12500960000000003</v>
      </c>
      <c r="Y6933">
        <f t="shared" ca="1" si="1956"/>
        <v>0.45589039999999992</v>
      </c>
      <c r="Z6933">
        <f t="shared" ca="1" si="1957"/>
        <v>0.12500960000000003</v>
      </c>
      <c r="AA6933">
        <f t="shared" ca="1" si="1958"/>
        <v>0</v>
      </c>
      <c r="AB6933">
        <f t="shared" ca="1" si="1959"/>
        <v>0</v>
      </c>
      <c r="AC6933">
        <f t="shared" ca="1" si="1965"/>
        <v>0</v>
      </c>
      <c r="AD6933">
        <f t="shared" ca="1" si="1948"/>
        <v>0.45589039999999992</v>
      </c>
      <c r="AE6933">
        <f t="shared" ca="1" si="1960"/>
        <v>0</v>
      </c>
      <c r="AF6933">
        <f t="shared" ca="1" si="1961"/>
        <v>0.45589039999999992</v>
      </c>
      <c r="AG6933">
        <f t="shared" ca="1" si="1962"/>
        <v>0</v>
      </c>
      <c r="AH6933">
        <f t="shared" ca="1" si="1963"/>
        <v>1</v>
      </c>
    </row>
    <row r="6934" spans="15:34" x14ac:dyDescent="0.25">
      <c r="O6934">
        <v>6878</v>
      </c>
      <c r="P6934" s="2">
        <f t="shared" si="1964"/>
        <v>44483.541666649988</v>
      </c>
      <c r="Q6934">
        <f t="shared" si="1949"/>
        <v>14</v>
      </c>
      <c r="R6934">
        <f t="shared" si="1950"/>
        <v>10</v>
      </c>
      <c r="S6934">
        <f t="shared" si="1951"/>
        <v>3</v>
      </c>
      <c r="T6934">
        <f t="shared" si="1952"/>
        <v>13</v>
      </c>
      <c r="U6934">
        <f t="shared" si="1953"/>
        <v>2</v>
      </c>
      <c r="V6934">
        <f t="shared" ca="1" si="1954"/>
        <v>0.60009999999999986</v>
      </c>
      <c r="W6934">
        <f>INDEX(Solarstrahlungsdaten!$B$13:$G$8772,Übersicht!O6934,Übersicht!$E$10)</f>
        <v>30.71</v>
      </c>
      <c r="X6934">
        <f t="shared" si="1955"/>
        <v>0.1056424</v>
      </c>
      <c r="Y6934">
        <f t="shared" ca="1" si="1956"/>
        <v>0.49445759999999983</v>
      </c>
      <c r="Z6934">
        <f t="shared" ca="1" si="1957"/>
        <v>0.1056424</v>
      </c>
      <c r="AA6934">
        <f t="shared" ca="1" si="1958"/>
        <v>0</v>
      </c>
      <c r="AB6934">
        <f t="shared" ca="1" si="1959"/>
        <v>0</v>
      </c>
      <c r="AC6934">
        <f t="shared" ca="1" si="1965"/>
        <v>0</v>
      </c>
      <c r="AD6934">
        <f t="shared" ca="1" si="1948"/>
        <v>0.49445759999999983</v>
      </c>
      <c r="AE6934">
        <f t="shared" ca="1" si="1960"/>
        <v>0</v>
      </c>
      <c r="AF6934">
        <f t="shared" ca="1" si="1961"/>
        <v>0.49445759999999983</v>
      </c>
      <c r="AG6934">
        <f t="shared" ca="1" si="1962"/>
        <v>0</v>
      </c>
      <c r="AH6934">
        <f t="shared" ca="1" si="1963"/>
        <v>1</v>
      </c>
    </row>
    <row r="6935" spans="15:34" x14ac:dyDescent="0.25">
      <c r="O6935">
        <v>6879</v>
      </c>
      <c r="P6935" s="2">
        <f t="shared" si="1964"/>
        <v>44483.583333316652</v>
      </c>
      <c r="Q6935">
        <f t="shared" si="1949"/>
        <v>14</v>
      </c>
      <c r="R6935">
        <f t="shared" si="1950"/>
        <v>10</v>
      </c>
      <c r="S6935">
        <f t="shared" si="1951"/>
        <v>3</v>
      </c>
      <c r="T6935">
        <f t="shared" si="1952"/>
        <v>14</v>
      </c>
      <c r="U6935">
        <f t="shared" si="1953"/>
        <v>2</v>
      </c>
      <c r="V6935">
        <f t="shared" ca="1" si="1954"/>
        <v>0.52290000000000003</v>
      </c>
      <c r="W6935">
        <f>INDEX(Solarstrahlungsdaten!$B$13:$G$8772,Übersicht!O6935,Übersicht!$E$10)</f>
        <v>18.18</v>
      </c>
      <c r="X6935">
        <f t="shared" si="1955"/>
        <v>6.2539199999999989E-2</v>
      </c>
      <c r="Y6935">
        <f t="shared" ca="1" si="1956"/>
        <v>0.46036080000000001</v>
      </c>
      <c r="Z6935">
        <f t="shared" ca="1" si="1957"/>
        <v>6.2539199999999989E-2</v>
      </c>
      <c r="AA6935">
        <f t="shared" ca="1" si="1958"/>
        <v>0</v>
      </c>
      <c r="AB6935">
        <f t="shared" ca="1" si="1959"/>
        <v>0</v>
      </c>
      <c r="AC6935">
        <f t="shared" ca="1" si="1965"/>
        <v>0</v>
      </c>
      <c r="AD6935">
        <f t="shared" ca="1" si="1948"/>
        <v>0.46036080000000001</v>
      </c>
      <c r="AE6935">
        <f t="shared" ca="1" si="1960"/>
        <v>0</v>
      </c>
      <c r="AF6935">
        <f t="shared" ca="1" si="1961"/>
        <v>0.46036080000000001</v>
      </c>
      <c r="AG6935">
        <f t="shared" ca="1" si="1962"/>
        <v>0</v>
      </c>
      <c r="AH6935">
        <f t="shared" ca="1" si="1963"/>
        <v>1</v>
      </c>
    </row>
    <row r="6936" spans="15:34" x14ac:dyDescent="0.25">
      <c r="O6936">
        <v>6880</v>
      </c>
      <c r="P6936" s="2">
        <f t="shared" si="1964"/>
        <v>44483.624999983316</v>
      </c>
      <c r="Q6936">
        <f t="shared" si="1949"/>
        <v>14</v>
      </c>
      <c r="R6936">
        <f t="shared" si="1950"/>
        <v>10</v>
      </c>
      <c r="S6936">
        <f t="shared" si="1951"/>
        <v>3</v>
      </c>
      <c r="T6936">
        <f t="shared" si="1952"/>
        <v>15</v>
      </c>
      <c r="U6936">
        <f t="shared" si="1953"/>
        <v>2</v>
      </c>
      <c r="V6936">
        <f t="shared" ca="1" si="1954"/>
        <v>0.46609999999999996</v>
      </c>
      <c r="W6936">
        <f>INDEX(Solarstrahlungsdaten!$B$13:$G$8772,Übersicht!O6936,Übersicht!$E$10)</f>
        <v>50.894999999999996</v>
      </c>
      <c r="X6936">
        <f t="shared" si="1955"/>
        <v>0.17507879999999998</v>
      </c>
      <c r="Y6936">
        <f t="shared" ca="1" si="1956"/>
        <v>0.29102119999999998</v>
      </c>
      <c r="Z6936">
        <f t="shared" ca="1" si="1957"/>
        <v>0.17507879999999998</v>
      </c>
      <c r="AA6936">
        <f t="shared" ca="1" si="1958"/>
        <v>0</v>
      </c>
      <c r="AB6936">
        <f t="shared" ca="1" si="1959"/>
        <v>0</v>
      </c>
      <c r="AC6936">
        <f t="shared" ca="1" si="1965"/>
        <v>0</v>
      </c>
      <c r="AD6936">
        <f t="shared" ca="1" si="1948"/>
        <v>0.29102119999999998</v>
      </c>
      <c r="AE6936">
        <f t="shared" ca="1" si="1960"/>
        <v>0</v>
      </c>
      <c r="AF6936">
        <f t="shared" ca="1" si="1961"/>
        <v>0.29102119999999998</v>
      </c>
      <c r="AG6936">
        <f t="shared" ca="1" si="1962"/>
        <v>0</v>
      </c>
      <c r="AH6936">
        <f t="shared" ca="1" si="1963"/>
        <v>1</v>
      </c>
    </row>
    <row r="6937" spans="15:34" x14ac:dyDescent="0.25">
      <c r="O6937">
        <v>6881</v>
      </c>
      <c r="P6937" s="2">
        <f t="shared" si="1964"/>
        <v>44483.66666664998</v>
      </c>
      <c r="Q6937">
        <f t="shared" si="1949"/>
        <v>14</v>
      </c>
      <c r="R6937">
        <f t="shared" si="1950"/>
        <v>10</v>
      </c>
      <c r="S6937">
        <f t="shared" si="1951"/>
        <v>3</v>
      </c>
      <c r="T6937">
        <f t="shared" si="1952"/>
        <v>16</v>
      </c>
      <c r="U6937">
        <f t="shared" si="1953"/>
        <v>2</v>
      </c>
      <c r="V6937">
        <f t="shared" ca="1" si="1954"/>
        <v>0.42710000000000004</v>
      </c>
      <c r="W6937">
        <f>INDEX(Solarstrahlungsdaten!$B$13:$G$8772,Übersicht!O6937,Übersicht!$E$10)</f>
        <v>0</v>
      </c>
      <c r="X6937">
        <f t="shared" si="1955"/>
        <v>0</v>
      </c>
      <c r="Y6937">
        <f t="shared" ca="1" si="1956"/>
        <v>0.42710000000000004</v>
      </c>
      <c r="Z6937">
        <f t="shared" ca="1" si="1957"/>
        <v>0</v>
      </c>
      <c r="AA6937">
        <f t="shared" ca="1" si="1958"/>
        <v>0</v>
      </c>
      <c r="AB6937">
        <f t="shared" ca="1" si="1959"/>
        <v>0</v>
      </c>
      <c r="AC6937">
        <f t="shared" ca="1" si="1965"/>
        <v>0</v>
      </c>
      <c r="AD6937">
        <f t="shared" ca="1" si="1948"/>
        <v>0.42710000000000004</v>
      </c>
      <c r="AE6937">
        <f t="shared" ca="1" si="1960"/>
        <v>0</v>
      </c>
      <c r="AF6937">
        <f t="shared" ca="1" si="1961"/>
        <v>0.42710000000000004</v>
      </c>
      <c r="AG6937">
        <f t="shared" ca="1" si="1962"/>
        <v>0</v>
      </c>
      <c r="AH6937">
        <f t="shared" ca="1" si="1963"/>
        <v>1</v>
      </c>
    </row>
    <row r="6938" spans="15:34" x14ac:dyDescent="0.25">
      <c r="O6938">
        <v>6882</v>
      </c>
      <c r="P6938" s="2">
        <f t="shared" si="1964"/>
        <v>44483.708333316645</v>
      </c>
      <c r="Q6938">
        <f t="shared" si="1949"/>
        <v>14</v>
      </c>
      <c r="R6938">
        <f t="shared" si="1950"/>
        <v>10</v>
      </c>
      <c r="S6938">
        <f t="shared" si="1951"/>
        <v>3</v>
      </c>
      <c r="T6938">
        <f t="shared" si="1952"/>
        <v>17</v>
      </c>
      <c r="U6938">
        <f t="shared" si="1953"/>
        <v>2</v>
      </c>
      <c r="V6938">
        <f t="shared" ca="1" si="1954"/>
        <v>0.44700000000000001</v>
      </c>
      <c r="W6938">
        <f>INDEX(Solarstrahlungsdaten!$B$13:$G$8772,Übersicht!O6938,Übersicht!$E$10)</f>
        <v>0</v>
      </c>
      <c r="X6938">
        <f t="shared" si="1955"/>
        <v>0</v>
      </c>
      <c r="Y6938">
        <f t="shared" ca="1" si="1956"/>
        <v>0.44700000000000001</v>
      </c>
      <c r="Z6938">
        <f t="shared" ca="1" si="1957"/>
        <v>0</v>
      </c>
      <c r="AA6938">
        <f t="shared" ca="1" si="1958"/>
        <v>0</v>
      </c>
      <c r="AB6938">
        <f t="shared" ca="1" si="1959"/>
        <v>0</v>
      </c>
      <c r="AC6938">
        <f t="shared" ca="1" si="1965"/>
        <v>0</v>
      </c>
      <c r="AD6938">
        <f t="shared" ca="1" si="1948"/>
        <v>0.44700000000000001</v>
      </c>
      <c r="AE6938">
        <f t="shared" ca="1" si="1960"/>
        <v>0</v>
      </c>
      <c r="AF6938">
        <f t="shared" ca="1" si="1961"/>
        <v>0.44700000000000001</v>
      </c>
      <c r="AG6938">
        <f t="shared" ca="1" si="1962"/>
        <v>0</v>
      </c>
      <c r="AH6938">
        <f t="shared" ca="1" si="1963"/>
        <v>1</v>
      </c>
    </row>
    <row r="6939" spans="15:34" x14ac:dyDescent="0.25">
      <c r="O6939">
        <v>6883</v>
      </c>
      <c r="P6939" s="2">
        <f t="shared" si="1964"/>
        <v>44483.749999983309</v>
      </c>
      <c r="Q6939">
        <f t="shared" si="1949"/>
        <v>14</v>
      </c>
      <c r="R6939">
        <f t="shared" si="1950"/>
        <v>10</v>
      </c>
      <c r="S6939">
        <f t="shared" si="1951"/>
        <v>3</v>
      </c>
      <c r="T6939">
        <f t="shared" si="1952"/>
        <v>18</v>
      </c>
      <c r="U6939">
        <f t="shared" si="1953"/>
        <v>2</v>
      </c>
      <c r="V6939">
        <f t="shared" ca="1" si="1954"/>
        <v>0.54689999999999994</v>
      </c>
      <c r="W6939">
        <f>INDEX(Solarstrahlungsdaten!$B$13:$G$8772,Übersicht!O6939,Übersicht!$E$10)</f>
        <v>0</v>
      </c>
      <c r="X6939">
        <f t="shared" si="1955"/>
        <v>0</v>
      </c>
      <c r="Y6939">
        <f t="shared" ca="1" si="1956"/>
        <v>0.54689999999999994</v>
      </c>
      <c r="Z6939">
        <f t="shared" ca="1" si="1957"/>
        <v>0</v>
      </c>
      <c r="AA6939">
        <f t="shared" ca="1" si="1958"/>
        <v>0</v>
      </c>
      <c r="AB6939">
        <f t="shared" ca="1" si="1959"/>
        <v>0</v>
      </c>
      <c r="AC6939">
        <f t="shared" ca="1" si="1965"/>
        <v>0</v>
      </c>
      <c r="AD6939">
        <f t="shared" ca="1" si="1948"/>
        <v>0.54689999999999994</v>
      </c>
      <c r="AE6939">
        <f t="shared" ca="1" si="1960"/>
        <v>0</v>
      </c>
      <c r="AF6939">
        <f t="shared" ca="1" si="1961"/>
        <v>0.54689999999999994</v>
      </c>
      <c r="AG6939">
        <f t="shared" ca="1" si="1962"/>
        <v>0</v>
      </c>
      <c r="AH6939">
        <f t="shared" ca="1" si="1963"/>
        <v>1</v>
      </c>
    </row>
    <row r="6940" spans="15:34" x14ac:dyDescent="0.25">
      <c r="O6940">
        <v>6884</v>
      </c>
      <c r="P6940" s="2">
        <f t="shared" si="1964"/>
        <v>44483.791666649973</v>
      </c>
      <c r="Q6940">
        <f t="shared" si="1949"/>
        <v>14</v>
      </c>
      <c r="R6940">
        <f t="shared" si="1950"/>
        <v>10</v>
      </c>
      <c r="S6940">
        <f t="shared" si="1951"/>
        <v>3</v>
      </c>
      <c r="T6940">
        <f t="shared" si="1952"/>
        <v>19</v>
      </c>
      <c r="U6940">
        <f t="shared" si="1953"/>
        <v>2</v>
      </c>
      <c r="V6940">
        <f t="shared" ca="1" si="1954"/>
        <v>0.66849999999999998</v>
      </c>
      <c r="W6940">
        <f>INDEX(Solarstrahlungsdaten!$B$13:$G$8772,Übersicht!O6940,Übersicht!$E$10)</f>
        <v>0</v>
      </c>
      <c r="X6940">
        <f t="shared" si="1955"/>
        <v>0</v>
      </c>
      <c r="Y6940">
        <f t="shared" ca="1" si="1956"/>
        <v>0.66849999999999998</v>
      </c>
      <c r="Z6940">
        <f t="shared" ca="1" si="1957"/>
        <v>0</v>
      </c>
      <c r="AA6940">
        <f t="shared" ca="1" si="1958"/>
        <v>0</v>
      </c>
      <c r="AB6940">
        <f t="shared" ca="1" si="1959"/>
        <v>0</v>
      </c>
      <c r="AC6940">
        <f t="shared" ca="1" si="1965"/>
        <v>0</v>
      </c>
      <c r="AD6940">
        <f t="shared" ca="1" si="1948"/>
        <v>0.66849999999999998</v>
      </c>
      <c r="AE6940">
        <f t="shared" ca="1" si="1960"/>
        <v>0</v>
      </c>
      <c r="AF6940">
        <f t="shared" ca="1" si="1961"/>
        <v>0.66849999999999998</v>
      </c>
      <c r="AG6940">
        <f t="shared" ca="1" si="1962"/>
        <v>0</v>
      </c>
      <c r="AH6940">
        <f t="shared" ca="1" si="1963"/>
        <v>1</v>
      </c>
    </row>
    <row r="6941" spans="15:34" x14ac:dyDescent="0.25">
      <c r="O6941">
        <v>6885</v>
      </c>
      <c r="P6941" s="2">
        <f t="shared" si="1964"/>
        <v>44483.833333316637</v>
      </c>
      <c r="Q6941">
        <f t="shared" si="1949"/>
        <v>14</v>
      </c>
      <c r="R6941">
        <f t="shared" si="1950"/>
        <v>10</v>
      </c>
      <c r="S6941">
        <f t="shared" si="1951"/>
        <v>3</v>
      </c>
      <c r="T6941">
        <f t="shared" si="1952"/>
        <v>20</v>
      </c>
      <c r="U6941">
        <f t="shared" si="1953"/>
        <v>2</v>
      </c>
      <c r="V6941">
        <f t="shared" ca="1" si="1954"/>
        <v>0.68720000000000003</v>
      </c>
      <c r="W6941">
        <f>INDEX(Solarstrahlungsdaten!$B$13:$G$8772,Übersicht!O6941,Übersicht!$E$10)</f>
        <v>0</v>
      </c>
      <c r="X6941">
        <f t="shared" si="1955"/>
        <v>0</v>
      </c>
      <c r="Y6941">
        <f t="shared" ca="1" si="1956"/>
        <v>0.68720000000000003</v>
      </c>
      <c r="Z6941">
        <f t="shared" ca="1" si="1957"/>
        <v>0</v>
      </c>
      <c r="AA6941">
        <f t="shared" ca="1" si="1958"/>
        <v>0</v>
      </c>
      <c r="AB6941">
        <f t="shared" ca="1" si="1959"/>
        <v>0</v>
      </c>
      <c r="AC6941">
        <f t="shared" ca="1" si="1965"/>
        <v>0</v>
      </c>
      <c r="AD6941">
        <f t="shared" ca="1" si="1948"/>
        <v>0.68720000000000003</v>
      </c>
      <c r="AE6941">
        <f t="shared" ca="1" si="1960"/>
        <v>0</v>
      </c>
      <c r="AF6941">
        <f t="shared" ca="1" si="1961"/>
        <v>0.68720000000000003</v>
      </c>
      <c r="AG6941">
        <f t="shared" ca="1" si="1962"/>
        <v>0</v>
      </c>
      <c r="AH6941">
        <f t="shared" ca="1" si="1963"/>
        <v>1</v>
      </c>
    </row>
    <row r="6942" spans="15:34" x14ac:dyDescent="0.25">
      <c r="O6942">
        <v>6886</v>
      </c>
      <c r="P6942" s="2">
        <f t="shared" si="1964"/>
        <v>44483.874999983302</v>
      </c>
      <c r="Q6942">
        <f t="shared" si="1949"/>
        <v>14</v>
      </c>
      <c r="R6942">
        <f t="shared" si="1950"/>
        <v>10</v>
      </c>
      <c r="S6942">
        <f t="shared" si="1951"/>
        <v>3</v>
      </c>
      <c r="T6942">
        <f t="shared" si="1952"/>
        <v>21</v>
      </c>
      <c r="U6942">
        <f t="shared" si="1953"/>
        <v>2</v>
      </c>
      <c r="V6942">
        <f t="shared" ca="1" si="1954"/>
        <v>0.63300000000000001</v>
      </c>
      <c r="W6942">
        <f>INDEX(Solarstrahlungsdaten!$B$13:$G$8772,Übersicht!O6942,Übersicht!$E$10)</f>
        <v>0</v>
      </c>
      <c r="X6942">
        <f t="shared" si="1955"/>
        <v>0</v>
      </c>
      <c r="Y6942">
        <f t="shared" ca="1" si="1956"/>
        <v>0.63300000000000001</v>
      </c>
      <c r="Z6942">
        <f t="shared" ca="1" si="1957"/>
        <v>0</v>
      </c>
      <c r="AA6942">
        <f t="shared" ca="1" si="1958"/>
        <v>0</v>
      </c>
      <c r="AB6942">
        <f t="shared" ca="1" si="1959"/>
        <v>0</v>
      </c>
      <c r="AC6942">
        <f t="shared" ca="1" si="1965"/>
        <v>0</v>
      </c>
      <c r="AD6942">
        <f t="shared" ca="1" si="1948"/>
        <v>0.63300000000000001</v>
      </c>
      <c r="AE6942">
        <f t="shared" ca="1" si="1960"/>
        <v>0</v>
      </c>
      <c r="AF6942">
        <f t="shared" ca="1" si="1961"/>
        <v>0.63300000000000001</v>
      </c>
      <c r="AG6942">
        <f t="shared" ca="1" si="1962"/>
        <v>0</v>
      </c>
      <c r="AH6942">
        <f t="shared" ca="1" si="1963"/>
        <v>1</v>
      </c>
    </row>
    <row r="6943" spans="15:34" x14ac:dyDescent="0.25">
      <c r="O6943">
        <v>6887</v>
      </c>
      <c r="P6943" s="2">
        <f t="shared" si="1964"/>
        <v>44483.916666649966</v>
      </c>
      <c r="Q6943">
        <f t="shared" si="1949"/>
        <v>14</v>
      </c>
      <c r="R6943">
        <f t="shared" si="1950"/>
        <v>10</v>
      </c>
      <c r="S6943">
        <f t="shared" si="1951"/>
        <v>3</v>
      </c>
      <c r="T6943">
        <f t="shared" si="1952"/>
        <v>22</v>
      </c>
      <c r="U6943">
        <f t="shared" si="1953"/>
        <v>2</v>
      </c>
      <c r="V6943">
        <f t="shared" ca="1" si="1954"/>
        <v>0.57189999999999996</v>
      </c>
      <c r="W6943">
        <f>INDEX(Solarstrahlungsdaten!$B$13:$G$8772,Übersicht!O6943,Übersicht!$E$10)</f>
        <v>0</v>
      </c>
      <c r="X6943">
        <f t="shared" si="1955"/>
        <v>0</v>
      </c>
      <c r="Y6943">
        <f t="shared" ca="1" si="1956"/>
        <v>0.57189999999999996</v>
      </c>
      <c r="Z6943">
        <f t="shared" ca="1" si="1957"/>
        <v>0</v>
      </c>
      <c r="AA6943">
        <f t="shared" ca="1" si="1958"/>
        <v>0</v>
      </c>
      <c r="AB6943">
        <f t="shared" ca="1" si="1959"/>
        <v>0</v>
      </c>
      <c r="AC6943">
        <f t="shared" ca="1" si="1965"/>
        <v>0</v>
      </c>
      <c r="AD6943">
        <f t="shared" ca="1" si="1948"/>
        <v>0.57189999999999996</v>
      </c>
      <c r="AE6943">
        <f t="shared" ca="1" si="1960"/>
        <v>0</v>
      </c>
      <c r="AF6943">
        <f t="shared" ca="1" si="1961"/>
        <v>0.57189999999999996</v>
      </c>
      <c r="AG6943">
        <f t="shared" ca="1" si="1962"/>
        <v>0</v>
      </c>
      <c r="AH6943">
        <f t="shared" ca="1" si="1963"/>
        <v>1</v>
      </c>
    </row>
    <row r="6944" spans="15:34" x14ac:dyDescent="0.25">
      <c r="O6944">
        <v>6888</v>
      </c>
      <c r="P6944" s="2">
        <f t="shared" si="1964"/>
        <v>44483.95833331663</v>
      </c>
      <c r="Q6944">
        <f t="shared" si="1949"/>
        <v>14</v>
      </c>
      <c r="R6944">
        <f t="shared" si="1950"/>
        <v>10</v>
      </c>
      <c r="S6944">
        <f t="shared" si="1951"/>
        <v>3</v>
      </c>
      <c r="T6944">
        <f t="shared" si="1952"/>
        <v>23</v>
      </c>
      <c r="U6944">
        <f t="shared" si="1953"/>
        <v>2</v>
      </c>
      <c r="V6944">
        <f t="shared" ca="1" si="1954"/>
        <v>0.43760000000000004</v>
      </c>
      <c r="W6944">
        <f>INDEX(Solarstrahlungsdaten!$B$13:$G$8772,Übersicht!O6944,Übersicht!$E$10)</f>
        <v>0</v>
      </c>
      <c r="X6944">
        <f t="shared" si="1955"/>
        <v>0</v>
      </c>
      <c r="Y6944">
        <f t="shared" ca="1" si="1956"/>
        <v>0.43760000000000004</v>
      </c>
      <c r="Z6944">
        <f t="shared" ca="1" si="1957"/>
        <v>0</v>
      </c>
      <c r="AA6944">
        <f t="shared" ca="1" si="1958"/>
        <v>0</v>
      </c>
      <c r="AB6944">
        <f t="shared" ca="1" si="1959"/>
        <v>0</v>
      </c>
      <c r="AC6944">
        <f t="shared" ca="1" si="1965"/>
        <v>0</v>
      </c>
      <c r="AD6944">
        <f t="shared" ca="1" si="1948"/>
        <v>0.43760000000000004</v>
      </c>
      <c r="AE6944">
        <f t="shared" ca="1" si="1960"/>
        <v>0</v>
      </c>
      <c r="AF6944">
        <f t="shared" ca="1" si="1961"/>
        <v>0.43760000000000004</v>
      </c>
      <c r="AG6944">
        <f t="shared" ca="1" si="1962"/>
        <v>0</v>
      </c>
      <c r="AH6944">
        <f t="shared" ca="1" si="1963"/>
        <v>1</v>
      </c>
    </row>
    <row r="6945" spans="15:34" x14ac:dyDescent="0.25">
      <c r="O6945">
        <v>6889</v>
      </c>
      <c r="P6945" s="2">
        <f t="shared" si="1964"/>
        <v>44483.999999983294</v>
      </c>
      <c r="Q6945">
        <f t="shared" si="1949"/>
        <v>15</v>
      </c>
      <c r="R6945">
        <f t="shared" si="1950"/>
        <v>10</v>
      </c>
      <c r="S6945">
        <f t="shared" si="1951"/>
        <v>1</v>
      </c>
      <c r="T6945">
        <f t="shared" si="1952"/>
        <v>0</v>
      </c>
      <c r="U6945">
        <f t="shared" si="1953"/>
        <v>2</v>
      </c>
      <c r="V6945">
        <f t="shared" ca="1" si="1954"/>
        <v>0.32750000000000001</v>
      </c>
      <c r="W6945">
        <f>INDEX(Solarstrahlungsdaten!$B$13:$G$8772,Übersicht!O6945,Übersicht!$E$10)</f>
        <v>0</v>
      </c>
      <c r="X6945">
        <f t="shared" si="1955"/>
        <v>0</v>
      </c>
      <c r="Y6945">
        <f t="shared" ca="1" si="1956"/>
        <v>0.32750000000000001</v>
      </c>
      <c r="Z6945">
        <f t="shared" ca="1" si="1957"/>
        <v>0</v>
      </c>
      <c r="AA6945">
        <f t="shared" ca="1" si="1958"/>
        <v>0</v>
      </c>
      <c r="AB6945">
        <f t="shared" ca="1" si="1959"/>
        <v>0</v>
      </c>
      <c r="AC6945">
        <f t="shared" ca="1" si="1965"/>
        <v>0</v>
      </c>
      <c r="AD6945">
        <f t="shared" ca="1" si="1948"/>
        <v>0.32750000000000001</v>
      </c>
      <c r="AE6945">
        <f t="shared" ca="1" si="1960"/>
        <v>0</v>
      </c>
      <c r="AF6945">
        <f t="shared" ca="1" si="1961"/>
        <v>0.32750000000000001</v>
      </c>
      <c r="AG6945">
        <f t="shared" ca="1" si="1962"/>
        <v>0</v>
      </c>
      <c r="AH6945">
        <f t="shared" ca="1" si="1963"/>
        <v>1</v>
      </c>
    </row>
    <row r="6946" spans="15:34" x14ac:dyDescent="0.25">
      <c r="O6946">
        <v>6890</v>
      </c>
      <c r="P6946" s="2">
        <f t="shared" si="1964"/>
        <v>44484.041666649959</v>
      </c>
      <c r="Q6946">
        <f t="shared" si="1949"/>
        <v>15</v>
      </c>
      <c r="R6946">
        <f t="shared" si="1950"/>
        <v>10</v>
      </c>
      <c r="S6946">
        <f t="shared" si="1951"/>
        <v>1</v>
      </c>
      <c r="T6946">
        <f t="shared" si="1952"/>
        <v>1</v>
      </c>
      <c r="U6946">
        <f t="shared" si="1953"/>
        <v>2</v>
      </c>
      <c r="V6946">
        <f t="shared" ca="1" si="1954"/>
        <v>0.24099999999999996</v>
      </c>
      <c r="W6946">
        <f>INDEX(Solarstrahlungsdaten!$B$13:$G$8772,Übersicht!O6946,Übersicht!$E$10)</f>
        <v>0</v>
      </c>
      <c r="X6946">
        <f t="shared" si="1955"/>
        <v>0</v>
      </c>
      <c r="Y6946">
        <f t="shared" ca="1" si="1956"/>
        <v>0.24099999999999996</v>
      </c>
      <c r="Z6946">
        <f t="shared" ca="1" si="1957"/>
        <v>0</v>
      </c>
      <c r="AA6946">
        <f t="shared" ca="1" si="1958"/>
        <v>0</v>
      </c>
      <c r="AB6946">
        <f t="shared" ca="1" si="1959"/>
        <v>0</v>
      </c>
      <c r="AC6946">
        <f t="shared" ca="1" si="1965"/>
        <v>0</v>
      </c>
      <c r="AD6946">
        <f t="shared" ca="1" si="1948"/>
        <v>0.24099999999999996</v>
      </c>
      <c r="AE6946">
        <f t="shared" ca="1" si="1960"/>
        <v>0</v>
      </c>
      <c r="AF6946">
        <f t="shared" ca="1" si="1961"/>
        <v>0.24099999999999996</v>
      </c>
      <c r="AG6946">
        <f t="shared" ca="1" si="1962"/>
        <v>0</v>
      </c>
      <c r="AH6946">
        <f t="shared" ca="1" si="1963"/>
        <v>1</v>
      </c>
    </row>
    <row r="6947" spans="15:34" x14ac:dyDescent="0.25">
      <c r="O6947">
        <v>6891</v>
      </c>
      <c r="P6947" s="2">
        <f t="shared" si="1964"/>
        <v>44484.083333316623</v>
      </c>
      <c r="Q6947">
        <f t="shared" si="1949"/>
        <v>15</v>
      </c>
      <c r="R6947">
        <f t="shared" si="1950"/>
        <v>10</v>
      </c>
      <c r="S6947">
        <f t="shared" si="1951"/>
        <v>1</v>
      </c>
      <c r="T6947">
        <f t="shared" si="1952"/>
        <v>2</v>
      </c>
      <c r="U6947">
        <f t="shared" si="1953"/>
        <v>2</v>
      </c>
      <c r="V6947">
        <f t="shared" ca="1" si="1954"/>
        <v>0.19169999999999998</v>
      </c>
      <c r="W6947">
        <f>INDEX(Solarstrahlungsdaten!$B$13:$G$8772,Übersicht!O6947,Übersicht!$E$10)</f>
        <v>0</v>
      </c>
      <c r="X6947">
        <f t="shared" si="1955"/>
        <v>0</v>
      </c>
      <c r="Y6947">
        <f t="shared" ca="1" si="1956"/>
        <v>0.19169999999999998</v>
      </c>
      <c r="Z6947">
        <f t="shared" ca="1" si="1957"/>
        <v>0</v>
      </c>
      <c r="AA6947">
        <f t="shared" ca="1" si="1958"/>
        <v>0</v>
      </c>
      <c r="AB6947">
        <f t="shared" ca="1" si="1959"/>
        <v>0</v>
      </c>
      <c r="AC6947">
        <f t="shared" ca="1" si="1965"/>
        <v>0</v>
      </c>
      <c r="AD6947">
        <f t="shared" ca="1" si="1948"/>
        <v>0.19169999999999998</v>
      </c>
      <c r="AE6947">
        <f t="shared" ca="1" si="1960"/>
        <v>0</v>
      </c>
      <c r="AF6947">
        <f t="shared" ca="1" si="1961"/>
        <v>0.19169999999999998</v>
      </c>
      <c r="AG6947">
        <f t="shared" ca="1" si="1962"/>
        <v>0</v>
      </c>
      <c r="AH6947">
        <f t="shared" ca="1" si="1963"/>
        <v>1</v>
      </c>
    </row>
    <row r="6948" spans="15:34" x14ac:dyDescent="0.25">
      <c r="O6948">
        <v>6892</v>
      </c>
      <c r="P6948" s="2">
        <f t="shared" si="1964"/>
        <v>44484.124999983287</v>
      </c>
      <c r="Q6948">
        <f t="shared" si="1949"/>
        <v>15</v>
      </c>
      <c r="R6948">
        <f t="shared" si="1950"/>
        <v>10</v>
      </c>
      <c r="S6948">
        <f t="shared" si="1951"/>
        <v>1</v>
      </c>
      <c r="T6948">
        <f t="shared" si="1952"/>
        <v>3</v>
      </c>
      <c r="U6948">
        <f t="shared" si="1953"/>
        <v>2</v>
      </c>
      <c r="V6948">
        <f t="shared" ca="1" si="1954"/>
        <v>0.1767</v>
      </c>
      <c r="W6948">
        <f>INDEX(Solarstrahlungsdaten!$B$13:$G$8772,Übersicht!O6948,Übersicht!$E$10)</f>
        <v>0</v>
      </c>
      <c r="X6948">
        <f t="shared" si="1955"/>
        <v>0</v>
      </c>
      <c r="Y6948">
        <f t="shared" ca="1" si="1956"/>
        <v>0.1767</v>
      </c>
      <c r="Z6948">
        <f t="shared" ca="1" si="1957"/>
        <v>0</v>
      </c>
      <c r="AA6948">
        <f t="shared" ca="1" si="1958"/>
        <v>0</v>
      </c>
      <c r="AB6948">
        <f t="shared" ca="1" si="1959"/>
        <v>0</v>
      </c>
      <c r="AC6948">
        <f t="shared" ca="1" si="1965"/>
        <v>0</v>
      </c>
      <c r="AD6948">
        <f t="shared" ca="1" si="1948"/>
        <v>0.1767</v>
      </c>
      <c r="AE6948">
        <f t="shared" ca="1" si="1960"/>
        <v>0</v>
      </c>
      <c r="AF6948">
        <f t="shared" ca="1" si="1961"/>
        <v>0.1767</v>
      </c>
      <c r="AG6948">
        <f t="shared" ca="1" si="1962"/>
        <v>0</v>
      </c>
      <c r="AH6948">
        <f t="shared" ca="1" si="1963"/>
        <v>1</v>
      </c>
    </row>
    <row r="6949" spans="15:34" x14ac:dyDescent="0.25">
      <c r="O6949">
        <v>6893</v>
      </c>
      <c r="P6949" s="2">
        <f t="shared" si="1964"/>
        <v>44484.166666649951</v>
      </c>
      <c r="Q6949">
        <f t="shared" si="1949"/>
        <v>15</v>
      </c>
      <c r="R6949">
        <f t="shared" si="1950"/>
        <v>10</v>
      </c>
      <c r="S6949">
        <f t="shared" si="1951"/>
        <v>1</v>
      </c>
      <c r="T6949">
        <f t="shared" si="1952"/>
        <v>4</v>
      </c>
      <c r="U6949">
        <f t="shared" si="1953"/>
        <v>2</v>
      </c>
      <c r="V6949">
        <f t="shared" ca="1" si="1954"/>
        <v>0.1726</v>
      </c>
      <c r="W6949">
        <f>INDEX(Solarstrahlungsdaten!$B$13:$G$8772,Übersicht!O6949,Übersicht!$E$10)</f>
        <v>0</v>
      </c>
      <c r="X6949">
        <f t="shared" si="1955"/>
        <v>0</v>
      </c>
      <c r="Y6949">
        <f t="shared" ca="1" si="1956"/>
        <v>0.1726</v>
      </c>
      <c r="Z6949">
        <f t="shared" ca="1" si="1957"/>
        <v>0</v>
      </c>
      <c r="AA6949">
        <f t="shared" ca="1" si="1958"/>
        <v>0</v>
      </c>
      <c r="AB6949">
        <f t="shared" ca="1" si="1959"/>
        <v>0</v>
      </c>
      <c r="AC6949">
        <f t="shared" ca="1" si="1965"/>
        <v>0</v>
      </c>
      <c r="AD6949">
        <f t="shared" ca="1" si="1948"/>
        <v>0.1726</v>
      </c>
      <c r="AE6949">
        <f t="shared" ca="1" si="1960"/>
        <v>0</v>
      </c>
      <c r="AF6949">
        <f t="shared" ca="1" si="1961"/>
        <v>0.1726</v>
      </c>
      <c r="AG6949">
        <f t="shared" ca="1" si="1962"/>
        <v>0</v>
      </c>
      <c r="AH6949">
        <f t="shared" ca="1" si="1963"/>
        <v>1</v>
      </c>
    </row>
    <row r="6950" spans="15:34" x14ac:dyDescent="0.25">
      <c r="O6950">
        <v>6894</v>
      </c>
      <c r="P6950" s="2">
        <f t="shared" si="1964"/>
        <v>44484.208333316616</v>
      </c>
      <c r="Q6950">
        <f t="shared" si="1949"/>
        <v>15</v>
      </c>
      <c r="R6950">
        <f t="shared" si="1950"/>
        <v>10</v>
      </c>
      <c r="S6950">
        <f t="shared" si="1951"/>
        <v>1</v>
      </c>
      <c r="T6950">
        <f t="shared" si="1952"/>
        <v>5</v>
      </c>
      <c r="U6950">
        <f t="shared" si="1953"/>
        <v>2</v>
      </c>
      <c r="V6950">
        <f t="shared" ca="1" si="1954"/>
        <v>0.17650000000000002</v>
      </c>
      <c r="W6950">
        <f>INDEX(Solarstrahlungsdaten!$B$13:$G$8772,Übersicht!O6950,Übersicht!$E$10)</f>
        <v>0</v>
      </c>
      <c r="X6950">
        <f t="shared" si="1955"/>
        <v>0</v>
      </c>
      <c r="Y6950">
        <f t="shared" ca="1" si="1956"/>
        <v>0.17650000000000002</v>
      </c>
      <c r="Z6950">
        <f t="shared" ca="1" si="1957"/>
        <v>0</v>
      </c>
      <c r="AA6950">
        <f t="shared" ca="1" si="1958"/>
        <v>0</v>
      </c>
      <c r="AB6950">
        <f t="shared" ca="1" si="1959"/>
        <v>0</v>
      </c>
      <c r="AC6950">
        <f t="shared" ca="1" si="1965"/>
        <v>0</v>
      </c>
      <c r="AD6950">
        <f t="shared" ca="1" si="1948"/>
        <v>0.17650000000000002</v>
      </c>
      <c r="AE6950">
        <f t="shared" ca="1" si="1960"/>
        <v>0</v>
      </c>
      <c r="AF6950">
        <f t="shared" ca="1" si="1961"/>
        <v>0.17650000000000002</v>
      </c>
      <c r="AG6950">
        <f t="shared" ca="1" si="1962"/>
        <v>0</v>
      </c>
      <c r="AH6950">
        <f t="shared" ca="1" si="1963"/>
        <v>1</v>
      </c>
    </row>
    <row r="6951" spans="15:34" x14ac:dyDescent="0.25">
      <c r="O6951">
        <v>6895</v>
      </c>
      <c r="P6951" s="2">
        <f t="shared" si="1964"/>
        <v>44484.24999998328</v>
      </c>
      <c r="Q6951">
        <f t="shared" si="1949"/>
        <v>15</v>
      </c>
      <c r="R6951">
        <f t="shared" si="1950"/>
        <v>10</v>
      </c>
      <c r="S6951">
        <f t="shared" si="1951"/>
        <v>1</v>
      </c>
      <c r="T6951">
        <f t="shared" si="1952"/>
        <v>6</v>
      </c>
      <c r="U6951">
        <f t="shared" si="1953"/>
        <v>2</v>
      </c>
      <c r="V6951">
        <f t="shared" ca="1" si="1954"/>
        <v>0.2135</v>
      </c>
      <c r="W6951">
        <f>INDEX(Solarstrahlungsdaten!$B$13:$G$8772,Übersicht!O6951,Übersicht!$E$10)</f>
        <v>3.4400000000000004</v>
      </c>
      <c r="X6951">
        <f t="shared" si="1955"/>
        <v>1.1833600000000001E-2</v>
      </c>
      <c r="Y6951">
        <f t="shared" ca="1" si="1956"/>
        <v>0.2016664</v>
      </c>
      <c r="Z6951">
        <f t="shared" ca="1" si="1957"/>
        <v>1.1833600000000001E-2</v>
      </c>
      <c r="AA6951">
        <f t="shared" ca="1" si="1958"/>
        <v>0</v>
      </c>
      <c r="AB6951">
        <f t="shared" ca="1" si="1959"/>
        <v>0</v>
      </c>
      <c r="AC6951">
        <f t="shared" ca="1" si="1965"/>
        <v>0</v>
      </c>
      <c r="AD6951">
        <f t="shared" ca="1" si="1948"/>
        <v>0.2016664</v>
      </c>
      <c r="AE6951">
        <f t="shared" ca="1" si="1960"/>
        <v>0</v>
      </c>
      <c r="AF6951">
        <f t="shared" ca="1" si="1961"/>
        <v>0.2016664</v>
      </c>
      <c r="AG6951">
        <f t="shared" ca="1" si="1962"/>
        <v>0</v>
      </c>
      <c r="AH6951">
        <f t="shared" ca="1" si="1963"/>
        <v>1</v>
      </c>
    </row>
    <row r="6952" spans="15:34" x14ac:dyDescent="0.25">
      <c r="O6952">
        <v>6896</v>
      </c>
      <c r="P6952" s="2">
        <f t="shared" si="1964"/>
        <v>44484.291666649944</v>
      </c>
      <c r="Q6952">
        <f t="shared" si="1949"/>
        <v>15</v>
      </c>
      <c r="R6952">
        <f t="shared" si="1950"/>
        <v>10</v>
      </c>
      <c r="S6952">
        <f t="shared" si="1951"/>
        <v>1</v>
      </c>
      <c r="T6952">
        <f t="shared" si="1952"/>
        <v>7</v>
      </c>
      <c r="U6952">
        <f t="shared" si="1953"/>
        <v>2</v>
      </c>
      <c r="V6952">
        <f t="shared" ca="1" si="1954"/>
        <v>0.3322</v>
      </c>
      <c r="W6952">
        <f>INDEX(Solarstrahlungsdaten!$B$13:$G$8772,Übersicht!O6952,Übersicht!$E$10)</f>
        <v>21.435000000000002</v>
      </c>
      <c r="X6952">
        <f t="shared" si="1955"/>
        <v>7.3736400000000007E-2</v>
      </c>
      <c r="Y6952">
        <f t="shared" ca="1" si="1956"/>
        <v>0.25846360000000002</v>
      </c>
      <c r="Z6952">
        <f t="shared" ca="1" si="1957"/>
        <v>7.3736400000000007E-2</v>
      </c>
      <c r="AA6952">
        <f t="shared" ca="1" si="1958"/>
        <v>0</v>
      </c>
      <c r="AB6952">
        <f t="shared" ca="1" si="1959"/>
        <v>0</v>
      </c>
      <c r="AC6952">
        <f t="shared" ca="1" si="1965"/>
        <v>0</v>
      </c>
      <c r="AD6952">
        <f t="shared" ca="1" si="1948"/>
        <v>0.25846360000000002</v>
      </c>
      <c r="AE6952">
        <f t="shared" ca="1" si="1960"/>
        <v>0</v>
      </c>
      <c r="AF6952">
        <f t="shared" ca="1" si="1961"/>
        <v>0.25846360000000002</v>
      </c>
      <c r="AG6952">
        <f t="shared" ca="1" si="1962"/>
        <v>0</v>
      </c>
      <c r="AH6952">
        <f t="shared" ca="1" si="1963"/>
        <v>1</v>
      </c>
    </row>
    <row r="6953" spans="15:34" x14ac:dyDescent="0.25">
      <c r="O6953">
        <v>6897</v>
      </c>
      <c r="P6953" s="2">
        <f t="shared" si="1964"/>
        <v>44484.333333316608</v>
      </c>
      <c r="Q6953">
        <f t="shared" si="1949"/>
        <v>15</v>
      </c>
      <c r="R6953">
        <f t="shared" si="1950"/>
        <v>10</v>
      </c>
      <c r="S6953">
        <f t="shared" si="1951"/>
        <v>1</v>
      </c>
      <c r="T6953">
        <f t="shared" si="1952"/>
        <v>8</v>
      </c>
      <c r="U6953">
        <f t="shared" si="1953"/>
        <v>2</v>
      </c>
      <c r="V6953">
        <f t="shared" ca="1" si="1954"/>
        <v>0.48790000000000006</v>
      </c>
      <c r="W6953">
        <f>INDEX(Solarstrahlungsdaten!$B$13:$G$8772,Übersicht!O6953,Übersicht!$E$10)</f>
        <v>21.57</v>
      </c>
      <c r="X6953">
        <f t="shared" si="1955"/>
        <v>7.4200799999999997E-2</v>
      </c>
      <c r="Y6953">
        <f t="shared" ca="1" si="1956"/>
        <v>0.41369920000000004</v>
      </c>
      <c r="Z6953">
        <f t="shared" ca="1" si="1957"/>
        <v>7.4200799999999997E-2</v>
      </c>
      <c r="AA6953">
        <f t="shared" ca="1" si="1958"/>
        <v>0</v>
      </c>
      <c r="AB6953">
        <f t="shared" ca="1" si="1959"/>
        <v>0</v>
      </c>
      <c r="AC6953">
        <f t="shared" ca="1" si="1965"/>
        <v>0</v>
      </c>
      <c r="AD6953">
        <f t="shared" ca="1" si="1948"/>
        <v>0.41369920000000004</v>
      </c>
      <c r="AE6953">
        <f t="shared" ca="1" si="1960"/>
        <v>0</v>
      </c>
      <c r="AF6953">
        <f t="shared" ca="1" si="1961"/>
        <v>0.41369920000000004</v>
      </c>
      <c r="AG6953">
        <f t="shared" ca="1" si="1962"/>
        <v>0</v>
      </c>
      <c r="AH6953">
        <f t="shared" ca="1" si="1963"/>
        <v>1</v>
      </c>
    </row>
    <row r="6954" spans="15:34" x14ac:dyDescent="0.25">
      <c r="O6954">
        <v>6898</v>
      </c>
      <c r="P6954" s="2">
        <f t="shared" si="1964"/>
        <v>44484.374999983273</v>
      </c>
      <c r="Q6954">
        <f t="shared" si="1949"/>
        <v>15</v>
      </c>
      <c r="R6954">
        <f t="shared" si="1950"/>
        <v>10</v>
      </c>
      <c r="S6954">
        <f t="shared" si="1951"/>
        <v>1</v>
      </c>
      <c r="T6954">
        <f t="shared" si="1952"/>
        <v>9</v>
      </c>
      <c r="U6954">
        <f t="shared" si="1953"/>
        <v>2</v>
      </c>
      <c r="V6954">
        <f t="shared" ca="1" si="1954"/>
        <v>0.5857</v>
      </c>
      <c r="W6954">
        <f>INDEX(Solarstrahlungsdaten!$B$13:$G$8772,Übersicht!O6954,Übersicht!$E$10)</f>
        <v>41.7</v>
      </c>
      <c r="X6954">
        <f t="shared" si="1955"/>
        <v>0.14344799999999999</v>
      </c>
      <c r="Y6954">
        <f t="shared" ca="1" si="1956"/>
        <v>0.44225199999999998</v>
      </c>
      <c r="Z6954">
        <f t="shared" ca="1" si="1957"/>
        <v>0.14344799999999999</v>
      </c>
      <c r="AA6954">
        <f t="shared" ca="1" si="1958"/>
        <v>0</v>
      </c>
      <c r="AB6954">
        <f t="shared" ca="1" si="1959"/>
        <v>0</v>
      </c>
      <c r="AC6954">
        <f t="shared" ca="1" si="1965"/>
        <v>0</v>
      </c>
      <c r="AD6954">
        <f t="shared" ca="1" si="1948"/>
        <v>0.44225199999999998</v>
      </c>
      <c r="AE6954">
        <f t="shared" ca="1" si="1960"/>
        <v>0</v>
      </c>
      <c r="AF6954">
        <f t="shared" ca="1" si="1961"/>
        <v>0.44225199999999998</v>
      </c>
      <c r="AG6954">
        <f t="shared" ca="1" si="1962"/>
        <v>0</v>
      </c>
      <c r="AH6954">
        <f t="shared" ca="1" si="1963"/>
        <v>1</v>
      </c>
    </row>
    <row r="6955" spans="15:34" x14ac:dyDescent="0.25">
      <c r="O6955">
        <v>6899</v>
      </c>
      <c r="P6955" s="2">
        <f t="shared" si="1964"/>
        <v>44484.416666649937</v>
      </c>
      <c r="Q6955">
        <f t="shared" si="1949"/>
        <v>15</v>
      </c>
      <c r="R6955">
        <f t="shared" si="1950"/>
        <v>10</v>
      </c>
      <c r="S6955">
        <f t="shared" si="1951"/>
        <v>1</v>
      </c>
      <c r="T6955">
        <f t="shared" si="1952"/>
        <v>10</v>
      </c>
      <c r="U6955">
        <f t="shared" si="1953"/>
        <v>2</v>
      </c>
      <c r="V6955">
        <f t="shared" ca="1" si="1954"/>
        <v>0.64139999999999997</v>
      </c>
      <c r="W6955">
        <f>INDEX(Solarstrahlungsdaten!$B$13:$G$8772,Übersicht!O6955,Übersicht!$E$10)</f>
        <v>26.84</v>
      </c>
      <c r="X6955">
        <f t="shared" si="1955"/>
        <v>9.2329599999999998E-2</v>
      </c>
      <c r="Y6955">
        <f t="shared" ca="1" si="1956"/>
        <v>0.54907039999999996</v>
      </c>
      <c r="Z6955">
        <f t="shared" ca="1" si="1957"/>
        <v>9.2329599999999998E-2</v>
      </c>
      <c r="AA6955">
        <f t="shared" ca="1" si="1958"/>
        <v>0</v>
      </c>
      <c r="AB6955">
        <f t="shared" ca="1" si="1959"/>
        <v>0</v>
      </c>
      <c r="AC6955">
        <f t="shared" ca="1" si="1965"/>
        <v>0</v>
      </c>
      <c r="AD6955">
        <f t="shared" ca="1" si="1948"/>
        <v>0.54907039999999996</v>
      </c>
      <c r="AE6955">
        <f t="shared" ca="1" si="1960"/>
        <v>0</v>
      </c>
      <c r="AF6955">
        <f t="shared" ca="1" si="1961"/>
        <v>0.54907039999999996</v>
      </c>
      <c r="AG6955">
        <f t="shared" ca="1" si="1962"/>
        <v>0</v>
      </c>
      <c r="AH6955">
        <f t="shared" ca="1" si="1963"/>
        <v>1</v>
      </c>
    </row>
    <row r="6956" spans="15:34" x14ac:dyDescent="0.25">
      <c r="O6956">
        <v>6900</v>
      </c>
      <c r="P6956" s="2">
        <f t="shared" si="1964"/>
        <v>44484.458333316601</v>
      </c>
      <c r="Q6956">
        <f t="shared" si="1949"/>
        <v>15</v>
      </c>
      <c r="R6956">
        <f t="shared" si="1950"/>
        <v>10</v>
      </c>
      <c r="S6956">
        <f t="shared" si="1951"/>
        <v>1</v>
      </c>
      <c r="T6956">
        <f t="shared" si="1952"/>
        <v>11</v>
      </c>
      <c r="U6956">
        <f t="shared" si="1953"/>
        <v>2</v>
      </c>
      <c r="V6956">
        <f t="shared" ca="1" si="1954"/>
        <v>0.67979999999999996</v>
      </c>
      <c r="W6956">
        <f>INDEX(Solarstrahlungsdaten!$B$13:$G$8772,Übersicht!O6956,Übersicht!$E$10)</f>
        <v>28.63</v>
      </c>
      <c r="X6956">
        <f t="shared" si="1955"/>
        <v>9.8487199999999997E-2</v>
      </c>
      <c r="Y6956">
        <f t="shared" ca="1" si="1956"/>
        <v>0.58131279999999996</v>
      </c>
      <c r="Z6956">
        <f t="shared" ca="1" si="1957"/>
        <v>9.8487199999999997E-2</v>
      </c>
      <c r="AA6956">
        <f t="shared" ca="1" si="1958"/>
        <v>0</v>
      </c>
      <c r="AB6956">
        <f t="shared" ca="1" si="1959"/>
        <v>0</v>
      </c>
      <c r="AC6956">
        <f t="shared" ca="1" si="1965"/>
        <v>0</v>
      </c>
      <c r="AD6956">
        <f t="shared" ca="1" si="1948"/>
        <v>0.58131279999999996</v>
      </c>
      <c r="AE6956">
        <f t="shared" ca="1" si="1960"/>
        <v>0</v>
      </c>
      <c r="AF6956">
        <f t="shared" ca="1" si="1961"/>
        <v>0.58131279999999996</v>
      </c>
      <c r="AG6956">
        <f t="shared" ca="1" si="1962"/>
        <v>0</v>
      </c>
      <c r="AH6956">
        <f t="shared" ca="1" si="1963"/>
        <v>1</v>
      </c>
    </row>
    <row r="6957" spans="15:34" x14ac:dyDescent="0.25">
      <c r="O6957">
        <v>6901</v>
      </c>
      <c r="P6957" s="2">
        <f t="shared" si="1964"/>
        <v>44484.499999983265</v>
      </c>
      <c r="Q6957">
        <f t="shared" si="1949"/>
        <v>15</v>
      </c>
      <c r="R6957">
        <f t="shared" si="1950"/>
        <v>10</v>
      </c>
      <c r="S6957">
        <f t="shared" si="1951"/>
        <v>1</v>
      </c>
      <c r="T6957">
        <f t="shared" si="1952"/>
        <v>12</v>
      </c>
      <c r="U6957">
        <f t="shared" si="1953"/>
        <v>2</v>
      </c>
      <c r="V6957">
        <f t="shared" ca="1" si="1954"/>
        <v>0.71639999999999993</v>
      </c>
      <c r="W6957">
        <f>INDEX(Solarstrahlungsdaten!$B$13:$G$8772,Übersicht!O6957,Übersicht!$E$10)</f>
        <v>25.9</v>
      </c>
      <c r="X6957">
        <f t="shared" si="1955"/>
        <v>8.9095999999999995E-2</v>
      </c>
      <c r="Y6957">
        <f t="shared" ca="1" si="1956"/>
        <v>0.62730399999999997</v>
      </c>
      <c r="Z6957">
        <f t="shared" ca="1" si="1957"/>
        <v>8.9095999999999995E-2</v>
      </c>
      <c r="AA6957">
        <f t="shared" ca="1" si="1958"/>
        <v>0</v>
      </c>
      <c r="AB6957">
        <f t="shared" ca="1" si="1959"/>
        <v>0</v>
      </c>
      <c r="AC6957">
        <f t="shared" ca="1" si="1965"/>
        <v>0</v>
      </c>
      <c r="AD6957">
        <f t="shared" ca="1" si="1948"/>
        <v>0.62730399999999997</v>
      </c>
      <c r="AE6957">
        <f t="shared" ca="1" si="1960"/>
        <v>0</v>
      </c>
      <c r="AF6957">
        <f t="shared" ca="1" si="1961"/>
        <v>0.62730399999999997</v>
      </c>
      <c r="AG6957">
        <f t="shared" ca="1" si="1962"/>
        <v>0</v>
      </c>
      <c r="AH6957">
        <f t="shared" ca="1" si="1963"/>
        <v>1</v>
      </c>
    </row>
    <row r="6958" spans="15:34" x14ac:dyDescent="0.25">
      <c r="O6958">
        <v>6902</v>
      </c>
      <c r="P6958" s="2">
        <f t="shared" si="1964"/>
        <v>44484.54166664993</v>
      </c>
      <c r="Q6958">
        <f t="shared" si="1949"/>
        <v>15</v>
      </c>
      <c r="R6958">
        <f t="shared" si="1950"/>
        <v>10</v>
      </c>
      <c r="S6958">
        <f t="shared" si="1951"/>
        <v>1</v>
      </c>
      <c r="T6958">
        <f t="shared" si="1952"/>
        <v>13</v>
      </c>
      <c r="U6958">
        <f t="shared" si="1953"/>
        <v>2</v>
      </c>
      <c r="V6958">
        <f t="shared" ca="1" si="1954"/>
        <v>0.72220000000000006</v>
      </c>
      <c r="W6958">
        <f>INDEX(Solarstrahlungsdaten!$B$13:$G$8772,Übersicht!O6958,Übersicht!$E$10)</f>
        <v>26.73</v>
      </c>
      <c r="X6958">
        <f t="shared" si="1955"/>
        <v>9.1951199999999997E-2</v>
      </c>
      <c r="Y6958">
        <f t="shared" ca="1" si="1956"/>
        <v>0.63024880000000005</v>
      </c>
      <c r="Z6958">
        <f t="shared" ca="1" si="1957"/>
        <v>9.1951199999999997E-2</v>
      </c>
      <c r="AA6958">
        <f t="shared" ca="1" si="1958"/>
        <v>0</v>
      </c>
      <c r="AB6958">
        <f t="shared" ca="1" si="1959"/>
        <v>0</v>
      </c>
      <c r="AC6958">
        <f t="shared" ca="1" si="1965"/>
        <v>0</v>
      </c>
      <c r="AD6958">
        <f t="shared" ca="1" si="1948"/>
        <v>0.63024880000000005</v>
      </c>
      <c r="AE6958">
        <f t="shared" ca="1" si="1960"/>
        <v>0</v>
      </c>
      <c r="AF6958">
        <f t="shared" ca="1" si="1961"/>
        <v>0.63024880000000005</v>
      </c>
      <c r="AG6958">
        <f t="shared" ca="1" si="1962"/>
        <v>0</v>
      </c>
      <c r="AH6958">
        <f t="shared" ca="1" si="1963"/>
        <v>1</v>
      </c>
    </row>
    <row r="6959" spans="15:34" x14ac:dyDescent="0.25">
      <c r="O6959">
        <v>6903</v>
      </c>
      <c r="P6959" s="2">
        <f t="shared" si="1964"/>
        <v>44484.583333316594</v>
      </c>
      <c r="Q6959">
        <f t="shared" si="1949"/>
        <v>15</v>
      </c>
      <c r="R6959">
        <f t="shared" si="1950"/>
        <v>10</v>
      </c>
      <c r="S6959">
        <f t="shared" si="1951"/>
        <v>1</v>
      </c>
      <c r="T6959">
        <f t="shared" si="1952"/>
        <v>14</v>
      </c>
      <c r="U6959">
        <f t="shared" si="1953"/>
        <v>2</v>
      </c>
      <c r="V6959">
        <f t="shared" ca="1" si="1954"/>
        <v>0.66100000000000003</v>
      </c>
      <c r="W6959">
        <f>INDEX(Solarstrahlungsdaten!$B$13:$G$8772,Übersicht!O6959,Übersicht!$E$10)</f>
        <v>17.93</v>
      </c>
      <c r="X6959">
        <f t="shared" si="1955"/>
        <v>6.167919999999999E-2</v>
      </c>
      <c r="Y6959">
        <f t="shared" ca="1" si="1956"/>
        <v>0.5993208000000001</v>
      </c>
      <c r="Z6959">
        <f t="shared" ca="1" si="1957"/>
        <v>6.167919999999999E-2</v>
      </c>
      <c r="AA6959">
        <f t="shared" ca="1" si="1958"/>
        <v>0</v>
      </c>
      <c r="AB6959">
        <f t="shared" ca="1" si="1959"/>
        <v>0</v>
      </c>
      <c r="AC6959">
        <f t="shared" ca="1" si="1965"/>
        <v>0</v>
      </c>
      <c r="AD6959">
        <f t="shared" ca="1" si="1948"/>
        <v>0.5993208000000001</v>
      </c>
      <c r="AE6959">
        <f t="shared" ca="1" si="1960"/>
        <v>0</v>
      </c>
      <c r="AF6959">
        <f t="shared" ca="1" si="1961"/>
        <v>0.5993208000000001</v>
      </c>
      <c r="AG6959">
        <f t="shared" ca="1" si="1962"/>
        <v>0</v>
      </c>
      <c r="AH6959">
        <f t="shared" ca="1" si="1963"/>
        <v>1</v>
      </c>
    </row>
    <row r="6960" spans="15:34" x14ac:dyDescent="0.25">
      <c r="O6960">
        <v>6904</v>
      </c>
      <c r="P6960" s="2">
        <f t="shared" si="1964"/>
        <v>44484.624999983258</v>
      </c>
      <c r="Q6960">
        <f t="shared" si="1949"/>
        <v>15</v>
      </c>
      <c r="R6960">
        <f t="shared" si="1950"/>
        <v>10</v>
      </c>
      <c r="S6960">
        <f t="shared" si="1951"/>
        <v>1</v>
      </c>
      <c r="T6960">
        <f t="shared" si="1952"/>
        <v>15</v>
      </c>
      <c r="U6960">
        <f t="shared" si="1953"/>
        <v>2</v>
      </c>
      <c r="V6960">
        <f t="shared" ca="1" si="1954"/>
        <v>0.60459999999999992</v>
      </c>
      <c r="W6960">
        <f>INDEX(Solarstrahlungsdaten!$B$13:$G$8772,Übersicht!O6960,Übersicht!$E$10)</f>
        <v>28.155000000000001</v>
      </c>
      <c r="X6960">
        <f t="shared" si="1955"/>
        <v>9.68532E-2</v>
      </c>
      <c r="Y6960">
        <f t="shared" ca="1" si="1956"/>
        <v>0.50774679999999994</v>
      </c>
      <c r="Z6960">
        <f t="shared" ca="1" si="1957"/>
        <v>9.68532E-2</v>
      </c>
      <c r="AA6960">
        <f t="shared" ca="1" si="1958"/>
        <v>0</v>
      </c>
      <c r="AB6960">
        <f t="shared" ca="1" si="1959"/>
        <v>0</v>
      </c>
      <c r="AC6960">
        <f t="shared" ca="1" si="1965"/>
        <v>0</v>
      </c>
      <c r="AD6960">
        <f t="shared" ca="1" si="1948"/>
        <v>0.50774679999999994</v>
      </c>
      <c r="AE6960">
        <f t="shared" ca="1" si="1960"/>
        <v>0</v>
      </c>
      <c r="AF6960">
        <f t="shared" ca="1" si="1961"/>
        <v>0.50774679999999994</v>
      </c>
      <c r="AG6960">
        <f t="shared" ca="1" si="1962"/>
        <v>0</v>
      </c>
      <c r="AH6960">
        <f t="shared" ca="1" si="1963"/>
        <v>1</v>
      </c>
    </row>
    <row r="6961" spans="15:34" x14ac:dyDescent="0.25">
      <c r="O6961">
        <v>6905</v>
      </c>
      <c r="P6961" s="2">
        <f t="shared" si="1964"/>
        <v>44484.666666649922</v>
      </c>
      <c r="Q6961">
        <f t="shared" si="1949"/>
        <v>15</v>
      </c>
      <c r="R6961">
        <f t="shared" si="1950"/>
        <v>10</v>
      </c>
      <c r="S6961">
        <f t="shared" si="1951"/>
        <v>1</v>
      </c>
      <c r="T6961">
        <f t="shared" si="1952"/>
        <v>16</v>
      </c>
      <c r="U6961">
        <f t="shared" si="1953"/>
        <v>2</v>
      </c>
      <c r="V6961">
        <f t="shared" ca="1" si="1954"/>
        <v>0.58279999999999998</v>
      </c>
      <c r="W6961">
        <f>INDEX(Solarstrahlungsdaten!$B$13:$G$8772,Übersicht!O6961,Übersicht!$E$10)</f>
        <v>0</v>
      </c>
      <c r="X6961">
        <f t="shared" si="1955"/>
        <v>0</v>
      </c>
      <c r="Y6961">
        <f t="shared" ca="1" si="1956"/>
        <v>0.58279999999999998</v>
      </c>
      <c r="Z6961">
        <f t="shared" ca="1" si="1957"/>
        <v>0</v>
      </c>
      <c r="AA6961">
        <f t="shared" ca="1" si="1958"/>
        <v>0</v>
      </c>
      <c r="AB6961">
        <f t="shared" ca="1" si="1959"/>
        <v>0</v>
      </c>
      <c r="AC6961">
        <f t="shared" ca="1" si="1965"/>
        <v>0</v>
      </c>
      <c r="AD6961">
        <f t="shared" ca="1" si="1948"/>
        <v>0.58279999999999998</v>
      </c>
      <c r="AE6961">
        <f t="shared" ca="1" si="1960"/>
        <v>0</v>
      </c>
      <c r="AF6961">
        <f t="shared" ca="1" si="1961"/>
        <v>0.58279999999999998</v>
      </c>
      <c r="AG6961">
        <f t="shared" ca="1" si="1962"/>
        <v>0</v>
      </c>
      <c r="AH6961">
        <f t="shared" ca="1" si="1963"/>
        <v>1</v>
      </c>
    </row>
    <row r="6962" spans="15:34" x14ac:dyDescent="0.25">
      <c r="O6962">
        <v>6906</v>
      </c>
      <c r="P6962" s="2">
        <f t="shared" si="1964"/>
        <v>44484.708333316587</v>
      </c>
      <c r="Q6962">
        <f t="shared" si="1949"/>
        <v>15</v>
      </c>
      <c r="R6962">
        <f t="shared" si="1950"/>
        <v>10</v>
      </c>
      <c r="S6962">
        <f t="shared" si="1951"/>
        <v>1</v>
      </c>
      <c r="T6962">
        <f t="shared" si="1952"/>
        <v>17</v>
      </c>
      <c r="U6962">
        <f t="shared" si="1953"/>
        <v>2</v>
      </c>
      <c r="V6962">
        <f t="shared" ca="1" si="1954"/>
        <v>0.61920000000000008</v>
      </c>
      <c r="W6962">
        <f>INDEX(Solarstrahlungsdaten!$B$13:$G$8772,Übersicht!O6962,Übersicht!$E$10)</f>
        <v>0</v>
      </c>
      <c r="X6962">
        <f t="shared" si="1955"/>
        <v>0</v>
      </c>
      <c r="Y6962">
        <f t="shared" ca="1" si="1956"/>
        <v>0.61920000000000008</v>
      </c>
      <c r="Z6962">
        <f t="shared" ca="1" si="1957"/>
        <v>0</v>
      </c>
      <c r="AA6962">
        <f t="shared" ca="1" si="1958"/>
        <v>0</v>
      </c>
      <c r="AB6962">
        <f t="shared" ca="1" si="1959"/>
        <v>0</v>
      </c>
      <c r="AC6962">
        <f t="shared" ca="1" si="1965"/>
        <v>0</v>
      </c>
      <c r="AD6962">
        <f t="shared" ca="1" si="1948"/>
        <v>0.61920000000000008</v>
      </c>
      <c r="AE6962">
        <f t="shared" ca="1" si="1960"/>
        <v>0</v>
      </c>
      <c r="AF6962">
        <f t="shared" ca="1" si="1961"/>
        <v>0.61920000000000008</v>
      </c>
      <c r="AG6962">
        <f t="shared" ca="1" si="1962"/>
        <v>0</v>
      </c>
      <c r="AH6962">
        <f t="shared" ca="1" si="1963"/>
        <v>1</v>
      </c>
    </row>
    <row r="6963" spans="15:34" x14ac:dyDescent="0.25">
      <c r="O6963">
        <v>6907</v>
      </c>
      <c r="P6963" s="2">
        <f t="shared" si="1964"/>
        <v>44484.749999983251</v>
      </c>
      <c r="Q6963">
        <f t="shared" si="1949"/>
        <v>15</v>
      </c>
      <c r="R6963">
        <f t="shared" si="1950"/>
        <v>10</v>
      </c>
      <c r="S6963">
        <f t="shared" si="1951"/>
        <v>1</v>
      </c>
      <c r="T6963">
        <f t="shared" si="1952"/>
        <v>18</v>
      </c>
      <c r="U6963">
        <f t="shared" si="1953"/>
        <v>2</v>
      </c>
      <c r="V6963">
        <f t="shared" ca="1" si="1954"/>
        <v>0.70809999999999995</v>
      </c>
      <c r="W6963">
        <f>INDEX(Solarstrahlungsdaten!$B$13:$G$8772,Übersicht!O6963,Übersicht!$E$10)</f>
        <v>0</v>
      </c>
      <c r="X6963">
        <f t="shared" si="1955"/>
        <v>0</v>
      </c>
      <c r="Y6963">
        <f t="shared" ca="1" si="1956"/>
        <v>0.70809999999999995</v>
      </c>
      <c r="Z6963">
        <f t="shared" ca="1" si="1957"/>
        <v>0</v>
      </c>
      <c r="AA6963">
        <f t="shared" ca="1" si="1958"/>
        <v>0</v>
      </c>
      <c r="AB6963">
        <f t="shared" ca="1" si="1959"/>
        <v>0</v>
      </c>
      <c r="AC6963">
        <f t="shared" ca="1" si="1965"/>
        <v>0</v>
      </c>
      <c r="AD6963">
        <f t="shared" ca="1" si="1948"/>
        <v>0.70809999999999995</v>
      </c>
      <c r="AE6963">
        <f t="shared" ca="1" si="1960"/>
        <v>0</v>
      </c>
      <c r="AF6963">
        <f t="shared" ca="1" si="1961"/>
        <v>0.70809999999999995</v>
      </c>
      <c r="AG6963">
        <f t="shared" ca="1" si="1962"/>
        <v>0</v>
      </c>
      <c r="AH6963">
        <f t="shared" ca="1" si="1963"/>
        <v>1</v>
      </c>
    </row>
    <row r="6964" spans="15:34" x14ac:dyDescent="0.25">
      <c r="O6964">
        <v>6908</v>
      </c>
      <c r="P6964" s="2">
        <f t="shared" si="1964"/>
        <v>44484.791666649915</v>
      </c>
      <c r="Q6964">
        <f t="shared" si="1949"/>
        <v>15</v>
      </c>
      <c r="R6964">
        <f t="shared" si="1950"/>
        <v>10</v>
      </c>
      <c r="S6964">
        <f t="shared" si="1951"/>
        <v>1</v>
      </c>
      <c r="T6964">
        <f t="shared" si="1952"/>
        <v>19</v>
      </c>
      <c r="U6964">
        <f t="shared" si="1953"/>
        <v>2</v>
      </c>
      <c r="V6964">
        <f t="shared" ca="1" si="1954"/>
        <v>0.7871999999999999</v>
      </c>
      <c r="W6964">
        <f>INDEX(Solarstrahlungsdaten!$B$13:$G$8772,Übersicht!O6964,Übersicht!$E$10)</f>
        <v>0</v>
      </c>
      <c r="X6964">
        <f t="shared" si="1955"/>
        <v>0</v>
      </c>
      <c r="Y6964">
        <f t="shared" ca="1" si="1956"/>
        <v>0.7871999999999999</v>
      </c>
      <c r="Z6964">
        <f t="shared" ca="1" si="1957"/>
        <v>0</v>
      </c>
      <c r="AA6964">
        <f t="shared" ca="1" si="1958"/>
        <v>0</v>
      </c>
      <c r="AB6964">
        <f t="shared" ca="1" si="1959"/>
        <v>0</v>
      </c>
      <c r="AC6964">
        <f t="shared" ca="1" si="1965"/>
        <v>0</v>
      </c>
      <c r="AD6964">
        <f t="shared" ca="1" si="1948"/>
        <v>0.7871999999999999</v>
      </c>
      <c r="AE6964">
        <f t="shared" ca="1" si="1960"/>
        <v>0</v>
      </c>
      <c r="AF6964">
        <f t="shared" ca="1" si="1961"/>
        <v>0.7871999999999999</v>
      </c>
      <c r="AG6964">
        <f t="shared" ca="1" si="1962"/>
        <v>0</v>
      </c>
      <c r="AH6964">
        <f t="shared" ca="1" si="1963"/>
        <v>1</v>
      </c>
    </row>
    <row r="6965" spans="15:34" x14ac:dyDescent="0.25">
      <c r="O6965">
        <v>6909</v>
      </c>
      <c r="P6965" s="2">
        <f t="shared" si="1964"/>
        <v>44484.833333316579</v>
      </c>
      <c r="Q6965">
        <f t="shared" si="1949"/>
        <v>15</v>
      </c>
      <c r="R6965">
        <f t="shared" si="1950"/>
        <v>10</v>
      </c>
      <c r="S6965">
        <f t="shared" si="1951"/>
        <v>1</v>
      </c>
      <c r="T6965">
        <f t="shared" si="1952"/>
        <v>20</v>
      </c>
      <c r="U6965">
        <f t="shared" si="1953"/>
        <v>2</v>
      </c>
      <c r="V6965">
        <f t="shared" ca="1" si="1954"/>
        <v>0.75150000000000017</v>
      </c>
      <c r="W6965">
        <f>INDEX(Solarstrahlungsdaten!$B$13:$G$8772,Übersicht!O6965,Übersicht!$E$10)</f>
        <v>0</v>
      </c>
      <c r="X6965">
        <f t="shared" si="1955"/>
        <v>0</v>
      </c>
      <c r="Y6965">
        <f t="shared" ca="1" si="1956"/>
        <v>0.75150000000000017</v>
      </c>
      <c r="Z6965">
        <f t="shared" ca="1" si="1957"/>
        <v>0</v>
      </c>
      <c r="AA6965">
        <f t="shared" ca="1" si="1958"/>
        <v>0</v>
      </c>
      <c r="AB6965">
        <f t="shared" ca="1" si="1959"/>
        <v>0</v>
      </c>
      <c r="AC6965">
        <f t="shared" ca="1" si="1965"/>
        <v>0</v>
      </c>
      <c r="AD6965">
        <f t="shared" ca="1" si="1948"/>
        <v>0.75150000000000017</v>
      </c>
      <c r="AE6965">
        <f t="shared" ca="1" si="1960"/>
        <v>0</v>
      </c>
      <c r="AF6965">
        <f t="shared" ca="1" si="1961"/>
        <v>0.75150000000000017</v>
      </c>
      <c r="AG6965">
        <f t="shared" ca="1" si="1962"/>
        <v>0</v>
      </c>
      <c r="AH6965">
        <f t="shared" ca="1" si="1963"/>
        <v>1</v>
      </c>
    </row>
    <row r="6966" spans="15:34" x14ac:dyDescent="0.25">
      <c r="O6966">
        <v>6910</v>
      </c>
      <c r="P6966" s="2">
        <f t="shared" si="1964"/>
        <v>44484.874999983243</v>
      </c>
      <c r="Q6966">
        <f t="shared" si="1949"/>
        <v>15</v>
      </c>
      <c r="R6966">
        <f t="shared" si="1950"/>
        <v>10</v>
      </c>
      <c r="S6966">
        <f t="shared" si="1951"/>
        <v>1</v>
      </c>
      <c r="T6966">
        <f t="shared" si="1952"/>
        <v>21</v>
      </c>
      <c r="U6966">
        <f t="shared" si="1953"/>
        <v>2</v>
      </c>
      <c r="V6966">
        <f t="shared" ca="1" si="1954"/>
        <v>0.61760000000000004</v>
      </c>
      <c r="W6966">
        <f>INDEX(Solarstrahlungsdaten!$B$13:$G$8772,Übersicht!O6966,Übersicht!$E$10)</f>
        <v>0</v>
      </c>
      <c r="X6966">
        <f t="shared" si="1955"/>
        <v>0</v>
      </c>
      <c r="Y6966">
        <f t="shared" ca="1" si="1956"/>
        <v>0.61760000000000004</v>
      </c>
      <c r="Z6966">
        <f t="shared" ca="1" si="1957"/>
        <v>0</v>
      </c>
      <c r="AA6966">
        <f t="shared" ca="1" si="1958"/>
        <v>0</v>
      </c>
      <c r="AB6966">
        <f t="shared" ca="1" si="1959"/>
        <v>0</v>
      </c>
      <c r="AC6966">
        <f t="shared" ca="1" si="1965"/>
        <v>0</v>
      </c>
      <c r="AD6966">
        <f t="shared" ca="1" si="1948"/>
        <v>0.61760000000000004</v>
      </c>
      <c r="AE6966">
        <f t="shared" ca="1" si="1960"/>
        <v>0</v>
      </c>
      <c r="AF6966">
        <f t="shared" ca="1" si="1961"/>
        <v>0.61760000000000004</v>
      </c>
      <c r="AG6966">
        <f t="shared" ca="1" si="1962"/>
        <v>0</v>
      </c>
      <c r="AH6966">
        <f t="shared" ca="1" si="1963"/>
        <v>1</v>
      </c>
    </row>
    <row r="6967" spans="15:34" x14ac:dyDescent="0.25">
      <c r="O6967">
        <v>6911</v>
      </c>
      <c r="P6967" s="2">
        <f t="shared" si="1964"/>
        <v>44484.916666649908</v>
      </c>
      <c r="Q6967">
        <f t="shared" si="1949"/>
        <v>15</v>
      </c>
      <c r="R6967">
        <f t="shared" si="1950"/>
        <v>10</v>
      </c>
      <c r="S6967">
        <f t="shared" si="1951"/>
        <v>1</v>
      </c>
      <c r="T6967">
        <f t="shared" si="1952"/>
        <v>22</v>
      </c>
      <c r="U6967">
        <f t="shared" si="1953"/>
        <v>2</v>
      </c>
      <c r="V6967">
        <f t="shared" ca="1" si="1954"/>
        <v>0.55600000000000005</v>
      </c>
      <c r="W6967">
        <f>INDEX(Solarstrahlungsdaten!$B$13:$G$8772,Übersicht!O6967,Übersicht!$E$10)</f>
        <v>0</v>
      </c>
      <c r="X6967">
        <f t="shared" si="1955"/>
        <v>0</v>
      </c>
      <c r="Y6967">
        <f t="shared" ca="1" si="1956"/>
        <v>0.55600000000000005</v>
      </c>
      <c r="Z6967">
        <f t="shared" ca="1" si="1957"/>
        <v>0</v>
      </c>
      <c r="AA6967">
        <f t="shared" ca="1" si="1958"/>
        <v>0</v>
      </c>
      <c r="AB6967">
        <f t="shared" ca="1" si="1959"/>
        <v>0</v>
      </c>
      <c r="AC6967">
        <f t="shared" ca="1" si="1965"/>
        <v>0</v>
      </c>
      <c r="AD6967">
        <f t="shared" ca="1" si="1948"/>
        <v>0.55600000000000005</v>
      </c>
      <c r="AE6967">
        <f t="shared" ca="1" si="1960"/>
        <v>0</v>
      </c>
      <c r="AF6967">
        <f t="shared" ca="1" si="1961"/>
        <v>0.55600000000000005</v>
      </c>
      <c r="AG6967">
        <f t="shared" ca="1" si="1962"/>
        <v>0</v>
      </c>
      <c r="AH6967">
        <f t="shared" ca="1" si="1963"/>
        <v>1</v>
      </c>
    </row>
    <row r="6968" spans="15:34" x14ac:dyDescent="0.25">
      <c r="O6968">
        <v>6912</v>
      </c>
      <c r="P6968" s="2">
        <f t="shared" si="1964"/>
        <v>44484.958333316572</v>
      </c>
      <c r="Q6968">
        <f t="shared" si="1949"/>
        <v>15</v>
      </c>
      <c r="R6968">
        <f t="shared" si="1950"/>
        <v>10</v>
      </c>
      <c r="S6968">
        <f t="shared" si="1951"/>
        <v>1</v>
      </c>
      <c r="T6968">
        <f t="shared" si="1952"/>
        <v>23</v>
      </c>
      <c r="U6968">
        <f t="shared" si="1953"/>
        <v>2</v>
      </c>
      <c r="V6968">
        <f t="shared" ca="1" si="1954"/>
        <v>0.50179999999999991</v>
      </c>
      <c r="W6968">
        <f>INDEX(Solarstrahlungsdaten!$B$13:$G$8772,Übersicht!O6968,Übersicht!$E$10)</f>
        <v>0</v>
      </c>
      <c r="X6968">
        <f t="shared" si="1955"/>
        <v>0</v>
      </c>
      <c r="Y6968">
        <f t="shared" ca="1" si="1956"/>
        <v>0.50179999999999991</v>
      </c>
      <c r="Z6968">
        <f t="shared" ca="1" si="1957"/>
        <v>0</v>
      </c>
      <c r="AA6968">
        <f t="shared" ca="1" si="1958"/>
        <v>0</v>
      </c>
      <c r="AB6968">
        <f t="shared" ca="1" si="1959"/>
        <v>0</v>
      </c>
      <c r="AC6968">
        <f t="shared" ca="1" si="1965"/>
        <v>0</v>
      </c>
      <c r="AD6968">
        <f t="shared" ca="1" si="1948"/>
        <v>0.50179999999999991</v>
      </c>
      <c r="AE6968">
        <f t="shared" ca="1" si="1960"/>
        <v>0</v>
      </c>
      <c r="AF6968">
        <f t="shared" ca="1" si="1961"/>
        <v>0.50179999999999991</v>
      </c>
      <c r="AG6968">
        <f t="shared" ca="1" si="1962"/>
        <v>0</v>
      </c>
      <c r="AH6968">
        <f t="shared" ca="1" si="1963"/>
        <v>1</v>
      </c>
    </row>
    <row r="6969" spans="15:34" x14ac:dyDescent="0.25">
      <c r="O6969">
        <v>6913</v>
      </c>
      <c r="P6969" s="2">
        <f t="shared" si="1964"/>
        <v>44484.999999983236</v>
      </c>
      <c r="Q6969">
        <f t="shared" si="1949"/>
        <v>16</v>
      </c>
      <c r="R6969">
        <f t="shared" si="1950"/>
        <v>10</v>
      </c>
      <c r="S6969">
        <f t="shared" si="1951"/>
        <v>2</v>
      </c>
      <c r="T6969">
        <f t="shared" si="1952"/>
        <v>0</v>
      </c>
      <c r="U6969">
        <f t="shared" si="1953"/>
        <v>2</v>
      </c>
      <c r="V6969">
        <f t="shared" ca="1" si="1954"/>
        <v>0.34209999999999996</v>
      </c>
      <c r="W6969">
        <f>INDEX(Solarstrahlungsdaten!$B$13:$G$8772,Übersicht!O6969,Übersicht!$E$10)</f>
        <v>0</v>
      </c>
      <c r="X6969">
        <f t="shared" si="1955"/>
        <v>0</v>
      </c>
      <c r="Y6969">
        <f t="shared" ca="1" si="1956"/>
        <v>0.34209999999999996</v>
      </c>
      <c r="Z6969">
        <f t="shared" ca="1" si="1957"/>
        <v>0</v>
      </c>
      <c r="AA6969">
        <f t="shared" ca="1" si="1958"/>
        <v>0</v>
      </c>
      <c r="AB6969">
        <f t="shared" ca="1" si="1959"/>
        <v>0</v>
      </c>
      <c r="AC6969">
        <f t="shared" ca="1" si="1965"/>
        <v>0</v>
      </c>
      <c r="AD6969">
        <f t="shared" ref="AD6969:AD7032" ca="1" si="1966">Y6969+AA6969-AB6969</f>
        <v>0.34209999999999996</v>
      </c>
      <c r="AE6969">
        <f t="shared" ca="1" si="1960"/>
        <v>0</v>
      </c>
      <c r="AF6969">
        <f t="shared" ca="1" si="1961"/>
        <v>0.34209999999999996</v>
      </c>
      <c r="AG6969">
        <f t="shared" ca="1" si="1962"/>
        <v>0</v>
      </c>
      <c r="AH6969">
        <f t="shared" ca="1" si="1963"/>
        <v>1</v>
      </c>
    </row>
    <row r="6970" spans="15:34" x14ac:dyDescent="0.25">
      <c r="O6970">
        <v>6914</v>
      </c>
      <c r="P6970" s="2">
        <f t="shared" si="1964"/>
        <v>44485.0416666499</v>
      </c>
      <c r="Q6970">
        <f t="shared" ref="Q6970:Q7033" si="1967">DAY(P6970)</f>
        <v>16</v>
      </c>
      <c r="R6970">
        <f t="shared" ref="R6970:R7033" si="1968">MONTH(P6970)</f>
        <v>10</v>
      </c>
      <c r="S6970">
        <f t="shared" ref="S6970:S7033" si="1969">IF(WEEKDAY(P6970)=6,1,IF(WEEKDAY(P6970)=7,2,3))</f>
        <v>2</v>
      </c>
      <c r="T6970">
        <f t="shared" ref="T6970:T7033" si="1970">HOUR(P6970)</f>
        <v>1</v>
      </c>
      <c r="U6970">
        <f t="shared" ref="U6970:U7033" si="1971">IF(AND(P6970&gt;DATE(2021,5,14),P6970&lt;DATE(2021,9,15)),1,IF(AND(P6970&gt;DATE(2021,3,20),P6970&lt;DATE(2021,11,1)),2,0))</f>
        <v>2</v>
      </c>
      <c r="V6970">
        <f t="shared" ref="V6970:V7033" ca="1" si="1972">INDEX($D$57:$L$80,1+T6970,S6970+U6970*3)</f>
        <v>0.26960000000000001</v>
      </c>
      <c r="W6970">
        <f>INDEX(Solarstrahlungsdaten!$B$13:$G$8772,Übersicht!O6970,Übersicht!$E$10)</f>
        <v>0</v>
      </c>
      <c r="X6970">
        <f t="shared" ref="X6970:X7033" si="1973">IF(W6970*$D$9/1000*(1-$D$41)&gt;$D$9*$D$42,$D$9*$D$42,W6970*$D$9/1000*(1-$D$41))</f>
        <v>0</v>
      </c>
      <c r="Y6970">
        <f t="shared" ref="Y6970:Y7033" ca="1" si="1974">V6970-X6970</f>
        <v>0.26960000000000001</v>
      </c>
      <c r="Z6970">
        <f t="shared" ref="Z6970:Z7033" ca="1" si="1975">IF(X6970&gt;V6970,V6970,X6970)</f>
        <v>0</v>
      </c>
      <c r="AA6970">
        <f t="shared" ref="AA6970:AA7033" ca="1" si="1976">IF(Y6970&lt;0, IF(AC6969-Y6970&lt;$D$22, -Y6970, $D$22-AC6969),0)</f>
        <v>0</v>
      </c>
      <c r="AB6970">
        <f t="shared" ref="AB6970:AB7033" ca="1" si="1977">IF(Y6970&gt;0, IF(AC6969-Y6970&gt;0, Y6970, AC6969),0)</f>
        <v>0</v>
      </c>
      <c r="AC6970">
        <f t="shared" ca="1" si="1965"/>
        <v>0</v>
      </c>
      <c r="AD6970">
        <f t="shared" ca="1" si="1966"/>
        <v>0.26960000000000001</v>
      </c>
      <c r="AE6970">
        <f t="shared" ref="AE6970:AE7033" ca="1" si="1978">IF(AD6970&lt;0,-AD6970,0)</f>
        <v>0</v>
      </c>
      <c r="AF6970">
        <f t="shared" ref="AF6970:AF7033" ca="1" si="1979">IF(AD6970&gt;0,AD6970,0)</f>
        <v>0.26960000000000001</v>
      </c>
      <c r="AG6970">
        <f t="shared" ref="AG6970:AG7033" ca="1" si="1980">IF($D$22&gt;0,AC6970/$D$22,0)</f>
        <v>0</v>
      </c>
      <c r="AH6970">
        <f t="shared" ref="AH6970:AH7033" ca="1" si="1981">IF(AC6970&lt;=0,1,0)</f>
        <v>1</v>
      </c>
    </row>
    <row r="6971" spans="15:34" x14ac:dyDescent="0.25">
      <c r="O6971">
        <v>6915</v>
      </c>
      <c r="P6971" s="2">
        <f t="shared" ref="P6971:P7034" si="1982">P6970+TIME(1,,)</f>
        <v>44485.083333316565</v>
      </c>
      <c r="Q6971">
        <f t="shared" si="1967"/>
        <v>16</v>
      </c>
      <c r="R6971">
        <f t="shared" si="1968"/>
        <v>10</v>
      </c>
      <c r="S6971">
        <f t="shared" si="1969"/>
        <v>2</v>
      </c>
      <c r="T6971">
        <f t="shared" si="1970"/>
        <v>2</v>
      </c>
      <c r="U6971">
        <f t="shared" si="1971"/>
        <v>2</v>
      </c>
      <c r="V6971">
        <f t="shared" ca="1" si="1972"/>
        <v>0.20380000000000001</v>
      </c>
      <c r="W6971">
        <f>INDEX(Solarstrahlungsdaten!$B$13:$G$8772,Übersicht!O6971,Übersicht!$E$10)</f>
        <v>0</v>
      </c>
      <c r="X6971">
        <f t="shared" si="1973"/>
        <v>0</v>
      </c>
      <c r="Y6971">
        <f t="shared" ca="1" si="1974"/>
        <v>0.20380000000000001</v>
      </c>
      <c r="Z6971">
        <f t="shared" ca="1" si="1975"/>
        <v>0</v>
      </c>
      <c r="AA6971">
        <f t="shared" ca="1" si="1976"/>
        <v>0</v>
      </c>
      <c r="AB6971">
        <f t="shared" ca="1" si="1977"/>
        <v>0</v>
      </c>
      <c r="AC6971">
        <f t="shared" ref="AC6971:AC7034" ca="1" si="1983">AC6970+AA6971-AB6971</f>
        <v>0</v>
      </c>
      <c r="AD6971">
        <f t="shared" ca="1" si="1966"/>
        <v>0.20380000000000001</v>
      </c>
      <c r="AE6971">
        <f t="shared" ca="1" si="1978"/>
        <v>0</v>
      </c>
      <c r="AF6971">
        <f t="shared" ca="1" si="1979"/>
        <v>0.20380000000000001</v>
      </c>
      <c r="AG6971">
        <f t="shared" ca="1" si="1980"/>
        <v>0</v>
      </c>
      <c r="AH6971">
        <f t="shared" ca="1" si="1981"/>
        <v>1</v>
      </c>
    </row>
    <row r="6972" spans="15:34" x14ac:dyDescent="0.25">
      <c r="O6972">
        <v>6916</v>
      </c>
      <c r="P6972" s="2">
        <f t="shared" si="1982"/>
        <v>44485.124999983229</v>
      </c>
      <c r="Q6972">
        <f t="shared" si="1967"/>
        <v>16</v>
      </c>
      <c r="R6972">
        <f t="shared" si="1968"/>
        <v>10</v>
      </c>
      <c r="S6972">
        <f t="shared" si="1969"/>
        <v>2</v>
      </c>
      <c r="T6972">
        <f t="shared" si="1970"/>
        <v>3</v>
      </c>
      <c r="U6972">
        <f t="shared" si="1971"/>
        <v>2</v>
      </c>
      <c r="V6972">
        <f t="shared" ca="1" si="1972"/>
        <v>0.18039999999999998</v>
      </c>
      <c r="W6972">
        <f>INDEX(Solarstrahlungsdaten!$B$13:$G$8772,Übersicht!O6972,Übersicht!$E$10)</f>
        <v>0</v>
      </c>
      <c r="X6972">
        <f t="shared" si="1973"/>
        <v>0</v>
      </c>
      <c r="Y6972">
        <f t="shared" ca="1" si="1974"/>
        <v>0.18039999999999998</v>
      </c>
      <c r="Z6972">
        <f t="shared" ca="1" si="1975"/>
        <v>0</v>
      </c>
      <c r="AA6972">
        <f t="shared" ca="1" si="1976"/>
        <v>0</v>
      </c>
      <c r="AB6972">
        <f t="shared" ca="1" si="1977"/>
        <v>0</v>
      </c>
      <c r="AC6972">
        <f t="shared" ca="1" si="1983"/>
        <v>0</v>
      </c>
      <c r="AD6972">
        <f t="shared" ca="1" si="1966"/>
        <v>0.18039999999999998</v>
      </c>
      <c r="AE6972">
        <f t="shared" ca="1" si="1978"/>
        <v>0</v>
      </c>
      <c r="AF6972">
        <f t="shared" ca="1" si="1979"/>
        <v>0.18039999999999998</v>
      </c>
      <c r="AG6972">
        <f t="shared" ca="1" si="1980"/>
        <v>0</v>
      </c>
      <c r="AH6972">
        <f t="shared" ca="1" si="1981"/>
        <v>1</v>
      </c>
    </row>
    <row r="6973" spans="15:34" x14ac:dyDescent="0.25">
      <c r="O6973">
        <v>6917</v>
      </c>
      <c r="P6973" s="2">
        <f t="shared" si="1982"/>
        <v>44485.166666649893</v>
      </c>
      <c r="Q6973">
        <f t="shared" si="1967"/>
        <v>16</v>
      </c>
      <c r="R6973">
        <f t="shared" si="1968"/>
        <v>10</v>
      </c>
      <c r="S6973">
        <f t="shared" si="1969"/>
        <v>2</v>
      </c>
      <c r="T6973">
        <f t="shared" si="1970"/>
        <v>4</v>
      </c>
      <c r="U6973">
        <f t="shared" si="1971"/>
        <v>2</v>
      </c>
      <c r="V6973">
        <f t="shared" ca="1" si="1972"/>
        <v>0.17269999999999999</v>
      </c>
      <c r="W6973">
        <f>INDEX(Solarstrahlungsdaten!$B$13:$G$8772,Übersicht!O6973,Übersicht!$E$10)</f>
        <v>0</v>
      </c>
      <c r="X6973">
        <f t="shared" si="1973"/>
        <v>0</v>
      </c>
      <c r="Y6973">
        <f t="shared" ca="1" si="1974"/>
        <v>0.17269999999999999</v>
      </c>
      <c r="Z6973">
        <f t="shared" ca="1" si="1975"/>
        <v>0</v>
      </c>
      <c r="AA6973">
        <f t="shared" ca="1" si="1976"/>
        <v>0</v>
      </c>
      <c r="AB6973">
        <f t="shared" ca="1" si="1977"/>
        <v>0</v>
      </c>
      <c r="AC6973">
        <f t="shared" ca="1" si="1983"/>
        <v>0</v>
      </c>
      <c r="AD6973">
        <f t="shared" ca="1" si="1966"/>
        <v>0.17269999999999999</v>
      </c>
      <c r="AE6973">
        <f t="shared" ca="1" si="1978"/>
        <v>0</v>
      </c>
      <c r="AF6973">
        <f t="shared" ca="1" si="1979"/>
        <v>0.17269999999999999</v>
      </c>
      <c r="AG6973">
        <f t="shared" ca="1" si="1980"/>
        <v>0</v>
      </c>
      <c r="AH6973">
        <f t="shared" ca="1" si="1981"/>
        <v>1</v>
      </c>
    </row>
    <row r="6974" spans="15:34" x14ac:dyDescent="0.25">
      <c r="O6974">
        <v>6918</v>
      </c>
      <c r="P6974" s="2">
        <f t="shared" si="1982"/>
        <v>44485.208333316557</v>
      </c>
      <c r="Q6974">
        <f t="shared" si="1967"/>
        <v>16</v>
      </c>
      <c r="R6974">
        <f t="shared" si="1968"/>
        <v>10</v>
      </c>
      <c r="S6974">
        <f t="shared" si="1969"/>
        <v>2</v>
      </c>
      <c r="T6974">
        <f t="shared" si="1970"/>
        <v>5</v>
      </c>
      <c r="U6974">
        <f t="shared" si="1971"/>
        <v>2</v>
      </c>
      <c r="V6974">
        <f t="shared" ca="1" si="1972"/>
        <v>0.17309999999999998</v>
      </c>
      <c r="W6974">
        <f>INDEX(Solarstrahlungsdaten!$B$13:$G$8772,Übersicht!O6974,Übersicht!$E$10)</f>
        <v>0</v>
      </c>
      <c r="X6974">
        <f t="shared" si="1973"/>
        <v>0</v>
      </c>
      <c r="Y6974">
        <f t="shared" ca="1" si="1974"/>
        <v>0.17309999999999998</v>
      </c>
      <c r="Z6974">
        <f t="shared" ca="1" si="1975"/>
        <v>0</v>
      </c>
      <c r="AA6974">
        <f t="shared" ca="1" si="1976"/>
        <v>0</v>
      </c>
      <c r="AB6974">
        <f t="shared" ca="1" si="1977"/>
        <v>0</v>
      </c>
      <c r="AC6974">
        <f t="shared" ca="1" si="1983"/>
        <v>0</v>
      </c>
      <c r="AD6974">
        <f t="shared" ca="1" si="1966"/>
        <v>0.17309999999999998</v>
      </c>
      <c r="AE6974">
        <f t="shared" ca="1" si="1978"/>
        <v>0</v>
      </c>
      <c r="AF6974">
        <f t="shared" ca="1" si="1979"/>
        <v>0.17309999999999998</v>
      </c>
      <c r="AG6974">
        <f t="shared" ca="1" si="1980"/>
        <v>0</v>
      </c>
      <c r="AH6974">
        <f t="shared" ca="1" si="1981"/>
        <v>1</v>
      </c>
    </row>
    <row r="6975" spans="15:34" x14ac:dyDescent="0.25">
      <c r="O6975">
        <v>6919</v>
      </c>
      <c r="P6975" s="2">
        <f t="shared" si="1982"/>
        <v>44485.249999983222</v>
      </c>
      <c r="Q6975">
        <f t="shared" si="1967"/>
        <v>16</v>
      </c>
      <c r="R6975">
        <f t="shared" si="1968"/>
        <v>10</v>
      </c>
      <c r="S6975">
        <f t="shared" si="1969"/>
        <v>2</v>
      </c>
      <c r="T6975">
        <f t="shared" si="1970"/>
        <v>6</v>
      </c>
      <c r="U6975">
        <f t="shared" si="1971"/>
        <v>2</v>
      </c>
      <c r="V6975">
        <f t="shared" ca="1" si="1972"/>
        <v>0.17710000000000001</v>
      </c>
      <c r="W6975">
        <f>INDEX(Solarstrahlungsdaten!$B$13:$G$8772,Übersicht!O6975,Übersicht!$E$10)</f>
        <v>0.58000000000000007</v>
      </c>
      <c r="X6975">
        <f t="shared" si="1973"/>
        <v>1.9952000000000004E-3</v>
      </c>
      <c r="Y6975">
        <f t="shared" ca="1" si="1974"/>
        <v>0.1751048</v>
      </c>
      <c r="Z6975">
        <f t="shared" ca="1" si="1975"/>
        <v>1.9952000000000004E-3</v>
      </c>
      <c r="AA6975">
        <f t="shared" ca="1" si="1976"/>
        <v>0</v>
      </c>
      <c r="AB6975">
        <f t="shared" ca="1" si="1977"/>
        <v>0</v>
      </c>
      <c r="AC6975">
        <f t="shared" ca="1" si="1983"/>
        <v>0</v>
      </c>
      <c r="AD6975">
        <f t="shared" ca="1" si="1966"/>
        <v>0.1751048</v>
      </c>
      <c r="AE6975">
        <f t="shared" ca="1" si="1978"/>
        <v>0</v>
      </c>
      <c r="AF6975">
        <f t="shared" ca="1" si="1979"/>
        <v>0.1751048</v>
      </c>
      <c r="AG6975">
        <f t="shared" ca="1" si="1980"/>
        <v>0</v>
      </c>
      <c r="AH6975">
        <f t="shared" ca="1" si="1981"/>
        <v>1</v>
      </c>
    </row>
    <row r="6976" spans="15:34" x14ac:dyDescent="0.25">
      <c r="O6976">
        <v>6920</v>
      </c>
      <c r="P6976" s="2">
        <f t="shared" si="1982"/>
        <v>44485.291666649886</v>
      </c>
      <c r="Q6976">
        <f t="shared" si="1967"/>
        <v>16</v>
      </c>
      <c r="R6976">
        <f t="shared" si="1968"/>
        <v>10</v>
      </c>
      <c r="S6976">
        <f t="shared" si="1969"/>
        <v>2</v>
      </c>
      <c r="T6976">
        <f t="shared" si="1970"/>
        <v>7</v>
      </c>
      <c r="U6976">
        <f t="shared" si="1971"/>
        <v>2</v>
      </c>
      <c r="V6976">
        <f t="shared" ca="1" si="1972"/>
        <v>0.23219999999999999</v>
      </c>
      <c r="W6976">
        <f>INDEX(Solarstrahlungsdaten!$B$13:$G$8772,Übersicht!O6976,Übersicht!$E$10)</f>
        <v>43.1</v>
      </c>
      <c r="X6976">
        <f t="shared" si="1973"/>
        <v>0.14826400000000001</v>
      </c>
      <c r="Y6976">
        <f t="shared" ca="1" si="1974"/>
        <v>8.3935999999999983E-2</v>
      </c>
      <c r="Z6976">
        <f t="shared" ca="1" si="1975"/>
        <v>0.14826400000000001</v>
      </c>
      <c r="AA6976">
        <f t="shared" ca="1" si="1976"/>
        <v>0</v>
      </c>
      <c r="AB6976">
        <f t="shared" ca="1" si="1977"/>
        <v>0</v>
      </c>
      <c r="AC6976">
        <f t="shared" ca="1" si="1983"/>
        <v>0</v>
      </c>
      <c r="AD6976">
        <f t="shared" ca="1" si="1966"/>
        <v>8.3935999999999983E-2</v>
      </c>
      <c r="AE6976">
        <f t="shared" ca="1" si="1978"/>
        <v>0</v>
      </c>
      <c r="AF6976">
        <f t="shared" ca="1" si="1979"/>
        <v>8.3935999999999983E-2</v>
      </c>
      <c r="AG6976">
        <f t="shared" ca="1" si="1980"/>
        <v>0</v>
      </c>
      <c r="AH6976">
        <f t="shared" ca="1" si="1981"/>
        <v>1</v>
      </c>
    </row>
    <row r="6977" spans="15:34" x14ac:dyDescent="0.25">
      <c r="O6977">
        <v>6921</v>
      </c>
      <c r="P6977" s="2">
        <f t="shared" si="1982"/>
        <v>44485.33333331655</v>
      </c>
      <c r="Q6977">
        <f t="shared" si="1967"/>
        <v>16</v>
      </c>
      <c r="R6977">
        <f t="shared" si="1968"/>
        <v>10</v>
      </c>
      <c r="S6977">
        <f t="shared" si="1969"/>
        <v>2</v>
      </c>
      <c r="T6977">
        <f t="shared" si="1970"/>
        <v>8</v>
      </c>
      <c r="U6977">
        <f t="shared" si="1971"/>
        <v>2</v>
      </c>
      <c r="V6977">
        <f t="shared" ca="1" si="1972"/>
        <v>0.39250000000000002</v>
      </c>
      <c r="W6977">
        <f>INDEX(Solarstrahlungsdaten!$B$13:$G$8772,Übersicht!O6977,Übersicht!$E$10)</f>
        <v>47.97</v>
      </c>
      <c r="X6977">
        <f t="shared" si="1973"/>
        <v>0.16501679999999999</v>
      </c>
      <c r="Y6977">
        <f t="shared" ca="1" si="1974"/>
        <v>0.22748320000000002</v>
      </c>
      <c r="Z6977">
        <f t="shared" ca="1" si="1975"/>
        <v>0.16501679999999999</v>
      </c>
      <c r="AA6977">
        <f t="shared" ca="1" si="1976"/>
        <v>0</v>
      </c>
      <c r="AB6977">
        <f t="shared" ca="1" si="1977"/>
        <v>0</v>
      </c>
      <c r="AC6977">
        <f t="shared" ca="1" si="1983"/>
        <v>0</v>
      </c>
      <c r="AD6977">
        <f t="shared" ca="1" si="1966"/>
        <v>0.22748320000000002</v>
      </c>
      <c r="AE6977">
        <f t="shared" ca="1" si="1978"/>
        <v>0</v>
      </c>
      <c r="AF6977">
        <f t="shared" ca="1" si="1979"/>
        <v>0.22748320000000002</v>
      </c>
      <c r="AG6977">
        <f t="shared" ca="1" si="1980"/>
        <v>0</v>
      </c>
      <c r="AH6977">
        <f t="shared" ca="1" si="1981"/>
        <v>1</v>
      </c>
    </row>
    <row r="6978" spans="15:34" x14ac:dyDescent="0.25">
      <c r="O6978">
        <v>6922</v>
      </c>
      <c r="P6978" s="2">
        <f t="shared" si="1982"/>
        <v>44485.374999983214</v>
      </c>
      <c r="Q6978">
        <f t="shared" si="1967"/>
        <v>16</v>
      </c>
      <c r="R6978">
        <f t="shared" si="1968"/>
        <v>10</v>
      </c>
      <c r="S6978">
        <f t="shared" si="1969"/>
        <v>2</v>
      </c>
      <c r="T6978">
        <f t="shared" si="1970"/>
        <v>9</v>
      </c>
      <c r="U6978">
        <f t="shared" si="1971"/>
        <v>2</v>
      </c>
      <c r="V6978">
        <f t="shared" ca="1" si="1972"/>
        <v>0.59650000000000003</v>
      </c>
      <c r="W6978">
        <f>INDEX(Solarstrahlungsdaten!$B$13:$G$8772,Übersicht!O6978,Übersicht!$E$10)</f>
        <v>45.06</v>
      </c>
      <c r="X6978">
        <f t="shared" si="1973"/>
        <v>0.15500640000000002</v>
      </c>
      <c r="Y6978">
        <f t="shared" ca="1" si="1974"/>
        <v>0.44149360000000004</v>
      </c>
      <c r="Z6978">
        <f t="shared" ca="1" si="1975"/>
        <v>0.15500640000000002</v>
      </c>
      <c r="AA6978">
        <f t="shared" ca="1" si="1976"/>
        <v>0</v>
      </c>
      <c r="AB6978">
        <f t="shared" ca="1" si="1977"/>
        <v>0</v>
      </c>
      <c r="AC6978">
        <f t="shared" ca="1" si="1983"/>
        <v>0</v>
      </c>
      <c r="AD6978">
        <f t="shared" ca="1" si="1966"/>
        <v>0.44149360000000004</v>
      </c>
      <c r="AE6978">
        <f t="shared" ca="1" si="1978"/>
        <v>0</v>
      </c>
      <c r="AF6978">
        <f t="shared" ca="1" si="1979"/>
        <v>0.44149360000000004</v>
      </c>
      <c r="AG6978">
        <f t="shared" ca="1" si="1980"/>
        <v>0</v>
      </c>
      <c r="AH6978">
        <f t="shared" ca="1" si="1981"/>
        <v>1</v>
      </c>
    </row>
    <row r="6979" spans="15:34" x14ac:dyDescent="0.25">
      <c r="O6979">
        <v>6923</v>
      </c>
      <c r="P6979" s="2">
        <f t="shared" si="1982"/>
        <v>44485.416666649879</v>
      </c>
      <c r="Q6979">
        <f t="shared" si="1967"/>
        <v>16</v>
      </c>
      <c r="R6979">
        <f t="shared" si="1968"/>
        <v>10</v>
      </c>
      <c r="S6979">
        <f t="shared" si="1969"/>
        <v>2</v>
      </c>
      <c r="T6979">
        <f t="shared" si="1970"/>
        <v>10</v>
      </c>
      <c r="U6979">
        <f t="shared" si="1971"/>
        <v>2</v>
      </c>
      <c r="V6979">
        <f t="shared" ca="1" si="1972"/>
        <v>0.72199999999999998</v>
      </c>
      <c r="W6979">
        <f>INDEX(Solarstrahlungsdaten!$B$13:$G$8772,Übersicht!O6979,Übersicht!$E$10)</f>
        <v>36.61</v>
      </c>
      <c r="X6979">
        <f t="shared" si="1973"/>
        <v>0.12593839999999998</v>
      </c>
      <c r="Y6979">
        <f t="shared" ca="1" si="1974"/>
        <v>0.59606159999999997</v>
      </c>
      <c r="Z6979">
        <f t="shared" ca="1" si="1975"/>
        <v>0.12593839999999998</v>
      </c>
      <c r="AA6979">
        <f t="shared" ca="1" si="1976"/>
        <v>0</v>
      </c>
      <c r="AB6979">
        <f t="shared" ca="1" si="1977"/>
        <v>0</v>
      </c>
      <c r="AC6979">
        <f t="shared" ca="1" si="1983"/>
        <v>0</v>
      </c>
      <c r="AD6979">
        <f t="shared" ca="1" si="1966"/>
        <v>0.59606159999999997</v>
      </c>
      <c r="AE6979">
        <f t="shared" ca="1" si="1978"/>
        <v>0</v>
      </c>
      <c r="AF6979">
        <f t="shared" ca="1" si="1979"/>
        <v>0.59606159999999997</v>
      </c>
      <c r="AG6979">
        <f t="shared" ca="1" si="1980"/>
        <v>0</v>
      </c>
      <c r="AH6979">
        <f t="shared" ca="1" si="1981"/>
        <v>1</v>
      </c>
    </row>
    <row r="6980" spans="15:34" x14ac:dyDescent="0.25">
      <c r="O6980">
        <v>6924</v>
      </c>
      <c r="P6980" s="2">
        <f t="shared" si="1982"/>
        <v>44485.458333316543</v>
      </c>
      <c r="Q6980">
        <f t="shared" si="1967"/>
        <v>16</v>
      </c>
      <c r="R6980">
        <f t="shared" si="1968"/>
        <v>10</v>
      </c>
      <c r="S6980">
        <f t="shared" si="1969"/>
        <v>2</v>
      </c>
      <c r="T6980">
        <f t="shared" si="1970"/>
        <v>11</v>
      </c>
      <c r="U6980">
        <f t="shared" si="1971"/>
        <v>2</v>
      </c>
      <c r="V6980">
        <f t="shared" ca="1" si="1972"/>
        <v>0.79989999999999994</v>
      </c>
      <c r="W6980">
        <f>INDEX(Solarstrahlungsdaten!$B$13:$G$8772,Übersicht!O6980,Übersicht!$E$10)</f>
        <v>34.75</v>
      </c>
      <c r="X6980">
        <f t="shared" si="1973"/>
        <v>0.11954000000000001</v>
      </c>
      <c r="Y6980">
        <f t="shared" ca="1" si="1974"/>
        <v>0.68035999999999996</v>
      </c>
      <c r="Z6980">
        <f t="shared" ca="1" si="1975"/>
        <v>0.11954000000000001</v>
      </c>
      <c r="AA6980">
        <f t="shared" ca="1" si="1976"/>
        <v>0</v>
      </c>
      <c r="AB6980">
        <f t="shared" ca="1" si="1977"/>
        <v>0</v>
      </c>
      <c r="AC6980">
        <f t="shared" ca="1" si="1983"/>
        <v>0</v>
      </c>
      <c r="AD6980">
        <f t="shared" ca="1" si="1966"/>
        <v>0.68035999999999996</v>
      </c>
      <c r="AE6980">
        <f t="shared" ca="1" si="1978"/>
        <v>0</v>
      </c>
      <c r="AF6980">
        <f t="shared" ca="1" si="1979"/>
        <v>0.68035999999999996</v>
      </c>
      <c r="AG6980">
        <f t="shared" ca="1" si="1980"/>
        <v>0</v>
      </c>
      <c r="AH6980">
        <f t="shared" ca="1" si="1981"/>
        <v>1</v>
      </c>
    </row>
    <row r="6981" spans="15:34" x14ac:dyDescent="0.25">
      <c r="O6981">
        <v>6925</v>
      </c>
      <c r="P6981" s="2">
        <f t="shared" si="1982"/>
        <v>44485.499999983207</v>
      </c>
      <c r="Q6981">
        <f t="shared" si="1967"/>
        <v>16</v>
      </c>
      <c r="R6981">
        <f t="shared" si="1968"/>
        <v>10</v>
      </c>
      <c r="S6981">
        <f t="shared" si="1969"/>
        <v>2</v>
      </c>
      <c r="T6981">
        <f t="shared" si="1970"/>
        <v>12</v>
      </c>
      <c r="U6981">
        <f t="shared" si="1971"/>
        <v>2</v>
      </c>
      <c r="V6981">
        <f t="shared" ca="1" si="1972"/>
        <v>0.84450000000000003</v>
      </c>
      <c r="W6981">
        <f>INDEX(Solarstrahlungsdaten!$B$13:$G$8772,Übersicht!O6981,Übersicht!$E$10)</f>
        <v>25.68</v>
      </c>
      <c r="X6981">
        <f t="shared" si="1973"/>
        <v>8.8339200000000007E-2</v>
      </c>
      <c r="Y6981">
        <f t="shared" ca="1" si="1974"/>
        <v>0.75616079999999997</v>
      </c>
      <c r="Z6981">
        <f t="shared" ca="1" si="1975"/>
        <v>8.8339200000000007E-2</v>
      </c>
      <c r="AA6981">
        <f t="shared" ca="1" si="1976"/>
        <v>0</v>
      </c>
      <c r="AB6981">
        <f t="shared" ca="1" si="1977"/>
        <v>0</v>
      </c>
      <c r="AC6981">
        <f t="shared" ca="1" si="1983"/>
        <v>0</v>
      </c>
      <c r="AD6981">
        <f t="shared" ca="1" si="1966"/>
        <v>0.75616079999999997</v>
      </c>
      <c r="AE6981">
        <f t="shared" ca="1" si="1978"/>
        <v>0</v>
      </c>
      <c r="AF6981">
        <f t="shared" ca="1" si="1979"/>
        <v>0.75616079999999997</v>
      </c>
      <c r="AG6981">
        <f t="shared" ca="1" si="1980"/>
        <v>0</v>
      </c>
      <c r="AH6981">
        <f t="shared" ca="1" si="1981"/>
        <v>1</v>
      </c>
    </row>
    <row r="6982" spans="15:34" x14ac:dyDescent="0.25">
      <c r="O6982">
        <v>6926</v>
      </c>
      <c r="P6982" s="2">
        <f t="shared" si="1982"/>
        <v>44485.541666649871</v>
      </c>
      <c r="Q6982">
        <f t="shared" si="1967"/>
        <v>16</v>
      </c>
      <c r="R6982">
        <f t="shared" si="1968"/>
        <v>10</v>
      </c>
      <c r="S6982">
        <f t="shared" si="1969"/>
        <v>2</v>
      </c>
      <c r="T6982">
        <f t="shared" si="1970"/>
        <v>13</v>
      </c>
      <c r="U6982">
        <f t="shared" si="1971"/>
        <v>2</v>
      </c>
      <c r="V6982">
        <f t="shared" ca="1" si="1972"/>
        <v>0.7228</v>
      </c>
      <c r="W6982">
        <f>INDEX(Solarstrahlungsdaten!$B$13:$G$8772,Übersicht!O6982,Übersicht!$E$10)</f>
        <v>44.99</v>
      </c>
      <c r="X6982">
        <f t="shared" si="1973"/>
        <v>0.1547656</v>
      </c>
      <c r="Y6982">
        <f t="shared" ca="1" si="1974"/>
        <v>0.56803439999999994</v>
      </c>
      <c r="Z6982">
        <f t="shared" ca="1" si="1975"/>
        <v>0.1547656</v>
      </c>
      <c r="AA6982">
        <f t="shared" ca="1" si="1976"/>
        <v>0</v>
      </c>
      <c r="AB6982">
        <f t="shared" ca="1" si="1977"/>
        <v>0</v>
      </c>
      <c r="AC6982">
        <f t="shared" ca="1" si="1983"/>
        <v>0</v>
      </c>
      <c r="AD6982">
        <f t="shared" ca="1" si="1966"/>
        <v>0.56803439999999994</v>
      </c>
      <c r="AE6982">
        <f t="shared" ca="1" si="1978"/>
        <v>0</v>
      </c>
      <c r="AF6982">
        <f t="shared" ca="1" si="1979"/>
        <v>0.56803439999999994</v>
      </c>
      <c r="AG6982">
        <f t="shared" ca="1" si="1980"/>
        <v>0</v>
      </c>
      <c r="AH6982">
        <f t="shared" ca="1" si="1981"/>
        <v>1</v>
      </c>
    </row>
    <row r="6983" spans="15:34" x14ac:dyDescent="0.25">
      <c r="O6983">
        <v>6927</v>
      </c>
      <c r="P6983" s="2">
        <f t="shared" si="1982"/>
        <v>44485.583333316536</v>
      </c>
      <c r="Q6983">
        <f t="shared" si="1967"/>
        <v>16</v>
      </c>
      <c r="R6983">
        <f t="shared" si="1968"/>
        <v>10</v>
      </c>
      <c r="S6983">
        <f t="shared" si="1969"/>
        <v>2</v>
      </c>
      <c r="T6983">
        <f t="shared" si="1970"/>
        <v>14</v>
      </c>
      <c r="U6983">
        <f t="shared" si="1971"/>
        <v>2</v>
      </c>
      <c r="V6983">
        <f t="shared" ca="1" si="1972"/>
        <v>0.56489999999999996</v>
      </c>
      <c r="W6983">
        <f>INDEX(Solarstrahlungsdaten!$B$13:$G$8772,Übersicht!O6983,Übersicht!$E$10)</f>
        <v>67.14</v>
      </c>
      <c r="X6983">
        <f t="shared" si="1973"/>
        <v>0.23096160000000002</v>
      </c>
      <c r="Y6983">
        <f t="shared" ca="1" si="1974"/>
        <v>0.33393839999999997</v>
      </c>
      <c r="Z6983">
        <f t="shared" ca="1" si="1975"/>
        <v>0.23096160000000002</v>
      </c>
      <c r="AA6983">
        <f t="shared" ca="1" si="1976"/>
        <v>0</v>
      </c>
      <c r="AB6983">
        <f t="shared" ca="1" si="1977"/>
        <v>0</v>
      </c>
      <c r="AC6983">
        <f t="shared" ca="1" si="1983"/>
        <v>0</v>
      </c>
      <c r="AD6983">
        <f t="shared" ca="1" si="1966"/>
        <v>0.33393839999999997</v>
      </c>
      <c r="AE6983">
        <f t="shared" ca="1" si="1978"/>
        <v>0</v>
      </c>
      <c r="AF6983">
        <f t="shared" ca="1" si="1979"/>
        <v>0.33393839999999997</v>
      </c>
      <c r="AG6983">
        <f t="shared" ca="1" si="1980"/>
        <v>0</v>
      </c>
      <c r="AH6983">
        <f t="shared" ca="1" si="1981"/>
        <v>1</v>
      </c>
    </row>
    <row r="6984" spans="15:34" x14ac:dyDescent="0.25">
      <c r="O6984">
        <v>6928</v>
      </c>
      <c r="P6984" s="2">
        <f t="shared" si="1982"/>
        <v>44485.6249999832</v>
      </c>
      <c r="Q6984">
        <f t="shared" si="1967"/>
        <v>16</v>
      </c>
      <c r="R6984">
        <f t="shared" si="1968"/>
        <v>10</v>
      </c>
      <c r="S6984">
        <f t="shared" si="1969"/>
        <v>2</v>
      </c>
      <c r="T6984">
        <f t="shared" si="1970"/>
        <v>15</v>
      </c>
      <c r="U6984">
        <f t="shared" si="1971"/>
        <v>2</v>
      </c>
      <c r="V6984">
        <f t="shared" ca="1" si="1972"/>
        <v>0.49989999999999996</v>
      </c>
      <c r="W6984">
        <f>INDEX(Solarstrahlungsdaten!$B$13:$G$8772,Übersicht!O6984,Übersicht!$E$10)</f>
        <v>71.289999999999992</v>
      </c>
      <c r="X6984">
        <f t="shared" si="1973"/>
        <v>0.24523759999999997</v>
      </c>
      <c r="Y6984">
        <f t="shared" ca="1" si="1974"/>
        <v>0.25466239999999996</v>
      </c>
      <c r="Z6984">
        <f t="shared" ca="1" si="1975"/>
        <v>0.24523759999999997</v>
      </c>
      <c r="AA6984">
        <f t="shared" ca="1" si="1976"/>
        <v>0</v>
      </c>
      <c r="AB6984">
        <f t="shared" ca="1" si="1977"/>
        <v>0</v>
      </c>
      <c r="AC6984">
        <f t="shared" ca="1" si="1983"/>
        <v>0</v>
      </c>
      <c r="AD6984">
        <f t="shared" ca="1" si="1966"/>
        <v>0.25466239999999996</v>
      </c>
      <c r="AE6984">
        <f t="shared" ca="1" si="1978"/>
        <v>0</v>
      </c>
      <c r="AF6984">
        <f t="shared" ca="1" si="1979"/>
        <v>0.25466239999999996</v>
      </c>
      <c r="AG6984">
        <f t="shared" ca="1" si="1980"/>
        <v>0</v>
      </c>
      <c r="AH6984">
        <f t="shared" ca="1" si="1981"/>
        <v>1</v>
      </c>
    </row>
    <row r="6985" spans="15:34" x14ac:dyDescent="0.25">
      <c r="O6985">
        <v>6929</v>
      </c>
      <c r="P6985" s="2">
        <f t="shared" si="1982"/>
        <v>44485.666666649864</v>
      </c>
      <c r="Q6985">
        <f t="shared" si="1967"/>
        <v>16</v>
      </c>
      <c r="R6985">
        <f t="shared" si="1968"/>
        <v>10</v>
      </c>
      <c r="S6985">
        <f t="shared" si="1969"/>
        <v>2</v>
      </c>
      <c r="T6985">
        <f t="shared" si="1970"/>
        <v>16</v>
      </c>
      <c r="U6985">
        <f t="shared" si="1971"/>
        <v>2</v>
      </c>
      <c r="V6985">
        <f t="shared" ca="1" si="1972"/>
        <v>0.43920000000000003</v>
      </c>
      <c r="W6985">
        <f>INDEX(Solarstrahlungsdaten!$B$13:$G$8772,Übersicht!O6985,Übersicht!$E$10)</f>
        <v>0</v>
      </c>
      <c r="X6985">
        <f t="shared" si="1973"/>
        <v>0</v>
      </c>
      <c r="Y6985">
        <f t="shared" ca="1" si="1974"/>
        <v>0.43920000000000003</v>
      </c>
      <c r="Z6985">
        <f t="shared" ca="1" si="1975"/>
        <v>0</v>
      </c>
      <c r="AA6985">
        <f t="shared" ca="1" si="1976"/>
        <v>0</v>
      </c>
      <c r="AB6985">
        <f t="shared" ca="1" si="1977"/>
        <v>0</v>
      </c>
      <c r="AC6985">
        <f t="shared" ca="1" si="1983"/>
        <v>0</v>
      </c>
      <c r="AD6985">
        <f t="shared" ca="1" si="1966"/>
        <v>0.43920000000000003</v>
      </c>
      <c r="AE6985">
        <f t="shared" ca="1" si="1978"/>
        <v>0</v>
      </c>
      <c r="AF6985">
        <f t="shared" ca="1" si="1979"/>
        <v>0.43920000000000003</v>
      </c>
      <c r="AG6985">
        <f t="shared" ca="1" si="1980"/>
        <v>0</v>
      </c>
      <c r="AH6985">
        <f t="shared" ca="1" si="1981"/>
        <v>1</v>
      </c>
    </row>
    <row r="6986" spans="15:34" x14ac:dyDescent="0.25">
      <c r="O6986">
        <v>6930</v>
      </c>
      <c r="P6986" s="2">
        <f t="shared" si="1982"/>
        <v>44485.708333316528</v>
      </c>
      <c r="Q6986">
        <f t="shared" si="1967"/>
        <v>16</v>
      </c>
      <c r="R6986">
        <f t="shared" si="1968"/>
        <v>10</v>
      </c>
      <c r="S6986">
        <f t="shared" si="1969"/>
        <v>2</v>
      </c>
      <c r="T6986">
        <f t="shared" si="1970"/>
        <v>17</v>
      </c>
      <c r="U6986">
        <f t="shared" si="1971"/>
        <v>2</v>
      </c>
      <c r="V6986">
        <f t="shared" ca="1" si="1972"/>
        <v>0.43289999999999995</v>
      </c>
      <c r="W6986">
        <f>INDEX(Solarstrahlungsdaten!$B$13:$G$8772,Übersicht!O6986,Übersicht!$E$10)</f>
        <v>0</v>
      </c>
      <c r="X6986">
        <f t="shared" si="1973"/>
        <v>0</v>
      </c>
      <c r="Y6986">
        <f t="shared" ca="1" si="1974"/>
        <v>0.43289999999999995</v>
      </c>
      <c r="Z6986">
        <f t="shared" ca="1" si="1975"/>
        <v>0</v>
      </c>
      <c r="AA6986">
        <f t="shared" ca="1" si="1976"/>
        <v>0</v>
      </c>
      <c r="AB6986">
        <f t="shared" ca="1" si="1977"/>
        <v>0</v>
      </c>
      <c r="AC6986">
        <f t="shared" ca="1" si="1983"/>
        <v>0</v>
      </c>
      <c r="AD6986">
        <f t="shared" ca="1" si="1966"/>
        <v>0.43289999999999995</v>
      </c>
      <c r="AE6986">
        <f t="shared" ca="1" si="1978"/>
        <v>0</v>
      </c>
      <c r="AF6986">
        <f t="shared" ca="1" si="1979"/>
        <v>0.43289999999999995</v>
      </c>
      <c r="AG6986">
        <f t="shared" ca="1" si="1980"/>
        <v>0</v>
      </c>
      <c r="AH6986">
        <f t="shared" ca="1" si="1981"/>
        <v>1</v>
      </c>
    </row>
    <row r="6987" spans="15:34" x14ac:dyDescent="0.25">
      <c r="O6987">
        <v>6931</v>
      </c>
      <c r="P6987" s="2">
        <f t="shared" si="1982"/>
        <v>44485.749999983193</v>
      </c>
      <c r="Q6987">
        <f t="shared" si="1967"/>
        <v>16</v>
      </c>
      <c r="R6987">
        <f t="shared" si="1968"/>
        <v>10</v>
      </c>
      <c r="S6987">
        <f t="shared" si="1969"/>
        <v>2</v>
      </c>
      <c r="T6987">
        <f t="shared" si="1970"/>
        <v>18</v>
      </c>
      <c r="U6987">
        <f t="shared" si="1971"/>
        <v>2</v>
      </c>
      <c r="V6987">
        <f t="shared" ca="1" si="1972"/>
        <v>0.5202</v>
      </c>
      <c r="W6987">
        <f>INDEX(Solarstrahlungsdaten!$B$13:$G$8772,Übersicht!O6987,Übersicht!$E$10)</f>
        <v>0</v>
      </c>
      <c r="X6987">
        <f t="shared" si="1973"/>
        <v>0</v>
      </c>
      <c r="Y6987">
        <f t="shared" ca="1" si="1974"/>
        <v>0.5202</v>
      </c>
      <c r="Z6987">
        <f t="shared" ca="1" si="1975"/>
        <v>0</v>
      </c>
      <c r="AA6987">
        <f t="shared" ca="1" si="1976"/>
        <v>0</v>
      </c>
      <c r="AB6987">
        <f t="shared" ca="1" si="1977"/>
        <v>0</v>
      </c>
      <c r="AC6987">
        <f t="shared" ca="1" si="1983"/>
        <v>0</v>
      </c>
      <c r="AD6987">
        <f t="shared" ca="1" si="1966"/>
        <v>0.5202</v>
      </c>
      <c r="AE6987">
        <f t="shared" ca="1" si="1978"/>
        <v>0</v>
      </c>
      <c r="AF6987">
        <f t="shared" ca="1" si="1979"/>
        <v>0.5202</v>
      </c>
      <c r="AG6987">
        <f t="shared" ca="1" si="1980"/>
        <v>0</v>
      </c>
      <c r="AH6987">
        <f t="shared" ca="1" si="1981"/>
        <v>1</v>
      </c>
    </row>
    <row r="6988" spans="15:34" x14ac:dyDescent="0.25">
      <c r="O6988">
        <v>6932</v>
      </c>
      <c r="P6988" s="2">
        <f t="shared" si="1982"/>
        <v>44485.791666649857</v>
      </c>
      <c r="Q6988">
        <f t="shared" si="1967"/>
        <v>16</v>
      </c>
      <c r="R6988">
        <f t="shared" si="1968"/>
        <v>10</v>
      </c>
      <c r="S6988">
        <f t="shared" si="1969"/>
        <v>2</v>
      </c>
      <c r="T6988">
        <f t="shared" si="1970"/>
        <v>19</v>
      </c>
      <c r="U6988">
        <f t="shared" si="1971"/>
        <v>2</v>
      </c>
      <c r="V6988">
        <f t="shared" ca="1" si="1972"/>
        <v>0.62870000000000004</v>
      </c>
      <c r="W6988">
        <f>INDEX(Solarstrahlungsdaten!$B$13:$G$8772,Übersicht!O6988,Übersicht!$E$10)</f>
        <v>0</v>
      </c>
      <c r="X6988">
        <f t="shared" si="1973"/>
        <v>0</v>
      </c>
      <c r="Y6988">
        <f t="shared" ca="1" si="1974"/>
        <v>0.62870000000000004</v>
      </c>
      <c r="Z6988">
        <f t="shared" ca="1" si="1975"/>
        <v>0</v>
      </c>
      <c r="AA6988">
        <f t="shared" ca="1" si="1976"/>
        <v>0</v>
      </c>
      <c r="AB6988">
        <f t="shared" ca="1" si="1977"/>
        <v>0</v>
      </c>
      <c r="AC6988">
        <f t="shared" ca="1" si="1983"/>
        <v>0</v>
      </c>
      <c r="AD6988">
        <f t="shared" ca="1" si="1966"/>
        <v>0.62870000000000004</v>
      </c>
      <c r="AE6988">
        <f t="shared" ca="1" si="1978"/>
        <v>0</v>
      </c>
      <c r="AF6988">
        <f t="shared" ca="1" si="1979"/>
        <v>0.62870000000000004</v>
      </c>
      <c r="AG6988">
        <f t="shared" ca="1" si="1980"/>
        <v>0</v>
      </c>
      <c r="AH6988">
        <f t="shared" ca="1" si="1981"/>
        <v>1</v>
      </c>
    </row>
    <row r="6989" spans="15:34" x14ac:dyDescent="0.25">
      <c r="O6989">
        <v>6933</v>
      </c>
      <c r="P6989" s="2">
        <f t="shared" si="1982"/>
        <v>44485.833333316521</v>
      </c>
      <c r="Q6989">
        <f t="shared" si="1967"/>
        <v>16</v>
      </c>
      <c r="R6989">
        <f t="shared" si="1968"/>
        <v>10</v>
      </c>
      <c r="S6989">
        <f t="shared" si="1969"/>
        <v>2</v>
      </c>
      <c r="T6989">
        <f t="shared" si="1970"/>
        <v>20</v>
      </c>
      <c r="U6989">
        <f t="shared" si="1971"/>
        <v>2</v>
      </c>
      <c r="V6989">
        <f t="shared" ca="1" si="1972"/>
        <v>0.63479999999999992</v>
      </c>
      <c r="W6989">
        <f>INDEX(Solarstrahlungsdaten!$B$13:$G$8772,Übersicht!O6989,Übersicht!$E$10)</f>
        <v>0</v>
      </c>
      <c r="X6989">
        <f t="shared" si="1973"/>
        <v>0</v>
      </c>
      <c r="Y6989">
        <f t="shared" ca="1" si="1974"/>
        <v>0.63479999999999992</v>
      </c>
      <c r="Z6989">
        <f t="shared" ca="1" si="1975"/>
        <v>0</v>
      </c>
      <c r="AA6989">
        <f t="shared" ca="1" si="1976"/>
        <v>0</v>
      </c>
      <c r="AB6989">
        <f t="shared" ca="1" si="1977"/>
        <v>0</v>
      </c>
      <c r="AC6989">
        <f t="shared" ca="1" si="1983"/>
        <v>0</v>
      </c>
      <c r="AD6989">
        <f t="shared" ca="1" si="1966"/>
        <v>0.63479999999999992</v>
      </c>
      <c r="AE6989">
        <f t="shared" ca="1" si="1978"/>
        <v>0</v>
      </c>
      <c r="AF6989">
        <f t="shared" ca="1" si="1979"/>
        <v>0.63479999999999992</v>
      </c>
      <c r="AG6989">
        <f t="shared" ca="1" si="1980"/>
        <v>0</v>
      </c>
      <c r="AH6989">
        <f t="shared" ca="1" si="1981"/>
        <v>1</v>
      </c>
    </row>
    <row r="6990" spans="15:34" x14ac:dyDescent="0.25">
      <c r="O6990">
        <v>6934</v>
      </c>
      <c r="P6990" s="2">
        <f t="shared" si="1982"/>
        <v>44485.874999983185</v>
      </c>
      <c r="Q6990">
        <f t="shared" si="1967"/>
        <v>16</v>
      </c>
      <c r="R6990">
        <f t="shared" si="1968"/>
        <v>10</v>
      </c>
      <c r="S6990">
        <f t="shared" si="1969"/>
        <v>2</v>
      </c>
      <c r="T6990">
        <f t="shared" si="1970"/>
        <v>21</v>
      </c>
      <c r="U6990">
        <f t="shared" si="1971"/>
        <v>2</v>
      </c>
      <c r="V6990">
        <f t="shared" ca="1" si="1972"/>
        <v>0.58240000000000003</v>
      </c>
      <c r="W6990">
        <f>INDEX(Solarstrahlungsdaten!$B$13:$G$8772,Übersicht!O6990,Übersicht!$E$10)</f>
        <v>0</v>
      </c>
      <c r="X6990">
        <f t="shared" si="1973"/>
        <v>0</v>
      </c>
      <c r="Y6990">
        <f t="shared" ca="1" si="1974"/>
        <v>0.58240000000000003</v>
      </c>
      <c r="Z6990">
        <f t="shared" ca="1" si="1975"/>
        <v>0</v>
      </c>
      <c r="AA6990">
        <f t="shared" ca="1" si="1976"/>
        <v>0</v>
      </c>
      <c r="AB6990">
        <f t="shared" ca="1" si="1977"/>
        <v>0</v>
      </c>
      <c r="AC6990">
        <f t="shared" ca="1" si="1983"/>
        <v>0</v>
      </c>
      <c r="AD6990">
        <f t="shared" ca="1" si="1966"/>
        <v>0.58240000000000003</v>
      </c>
      <c r="AE6990">
        <f t="shared" ca="1" si="1978"/>
        <v>0</v>
      </c>
      <c r="AF6990">
        <f t="shared" ca="1" si="1979"/>
        <v>0.58240000000000003</v>
      </c>
      <c r="AG6990">
        <f t="shared" ca="1" si="1980"/>
        <v>0</v>
      </c>
      <c r="AH6990">
        <f t="shared" ca="1" si="1981"/>
        <v>1</v>
      </c>
    </row>
    <row r="6991" spans="15:34" x14ac:dyDescent="0.25">
      <c r="O6991">
        <v>6935</v>
      </c>
      <c r="P6991" s="2">
        <f t="shared" si="1982"/>
        <v>44485.91666664985</v>
      </c>
      <c r="Q6991">
        <f t="shared" si="1967"/>
        <v>16</v>
      </c>
      <c r="R6991">
        <f t="shared" si="1968"/>
        <v>10</v>
      </c>
      <c r="S6991">
        <f t="shared" si="1969"/>
        <v>2</v>
      </c>
      <c r="T6991">
        <f t="shared" si="1970"/>
        <v>22</v>
      </c>
      <c r="U6991">
        <f t="shared" si="1971"/>
        <v>2</v>
      </c>
      <c r="V6991">
        <f t="shared" ca="1" si="1972"/>
        <v>0.53549999999999998</v>
      </c>
      <c r="W6991">
        <f>INDEX(Solarstrahlungsdaten!$B$13:$G$8772,Übersicht!O6991,Übersicht!$E$10)</f>
        <v>0</v>
      </c>
      <c r="X6991">
        <f t="shared" si="1973"/>
        <v>0</v>
      </c>
      <c r="Y6991">
        <f t="shared" ca="1" si="1974"/>
        <v>0.53549999999999998</v>
      </c>
      <c r="Z6991">
        <f t="shared" ca="1" si="1975"/>
        <v>0</v>
      </c>
      <c r="AA6991">
        <f t="shared" ca="1" si="1976"/>
        <v>0</v>
      </c>
      <c r="AB6991">
        <f t="shared" ca="1" si="1977"/>
        <v>0</v>
      </c>
      <c r="AC6991">
        <f t="shared" ca="1" si="1983"/>
        <v>0</v>
      </c>
      <c r="AD6991">
        <f t="shared" ca="1" si="1966"/>
        <v>0.53549999999999998</v>
      </c>
      <c r="AE6991">
        <f t="shared" ca="1" si="1978"/>
        <v>0</v>
      </c>
      <c r="AF6991">
        <f t="shared" ca="1" si="1979"/>
        <v>0.53549999999999998</v>
      </c>
      <c r="AG6991">
        <f t="shared" ca="1" si="1980"/>
        <v>0</v>
      </c>
      <c r="AH6991">
        <f t="shared" ca="1" si="1981"/>
        <v>1</v>
      </c>
    </row>
    <row r="6992" spans="15:34" x14ac:dyDescent="0.25">
      <c r="O6992">
        <v>6936</v>
      </c>
      <c r="P6992" s="2">
        <f t="shared" si="1982"/>
        <v>44485.958333316514</v>
      </c>
      <c r="Q6992">
        <f t="shared" si="1967"/>
        <v>16</v>
      </c>
      <c r="R6992">
        <f t="shared" si="1968"/>
        <v>10</v>
      </c>
      <c r="S6992">
        <f t="shared" si="1969"/>
        <v>2</v>
      </c>
      <c r="T6992">
        <f t="shared" si="1970"/>
        <v>23</v>
      </c>
      <c r="U6992">
        <f t="shared" si="1971"/>
        <v>2</v>
      </c>
      <c r="V6992">
        <f t="shared" ca="1" si="1972"/>
        <v>0.41170000000000001</v>
      </c>
      <c r="W6992">
        <f>INDEX(Solarstrahlungsdaten!$B$13:$G$8772,Übersicht!O6992,Übersicht!$E$10)</f>
        <v>0</v>
      </c>
      <c r="X6992">
        <f t="shared" si="1973"/>
        <v>0</v>
      </c>
      <c r="Y6992">
        <f t="shared" ca="1" si="1974"/>
        <v>0.41170000000000001</v>
      </c>
      <c r="Z6992">
        <f t="shared" ca="1" si="1975"/>
        <v>0</v>
      </c>
      <c r="AA6992">
        <f t="shared" ca="1" si="1976"/>
        <v>0</v>
      </c>
      <c r="AB6992">
        <f t="shared" ca="1" si="1977"/>
        <v>0</v>
      </c>
      <c r="AC6992">
        <f t="shared" ca="1" si="1983"/>
        <v>0</v>
      </c>
      <c r="AD6992">
        <f t="shared" ca="1" si="1966"/>
        <v>0.41170000000000001</v>
      </c>
      <c r="AE6992">
        <f t="shared" ca="1" si="1978"/>
        <v>0</v>
      </c>
      <c r="AF6992">
        <f t="shared" ca="1" si="1979"/>
        <v>0.41170000000000001</v>
      </c>
      <c r="AG6992">
        <f t="shared" ca="1" si="1980"/>
        <v>0</v>
      </c>
      <c r="AH6992">
        <f t="shared" ca="1" si="1981"/>
        <v>1</v>
      </c>
    </row>
    <row r="6993" spans="15:34" x14ac:dyDescent="0.25">
      <c r="O6993">
        <v>6937</v>
      </c>
      <c r="P6993" s="2">
        <f t="shared" si="1982"/>
        <v>44485.999999983178</v>
      </c>
      <c r="Q6993">
        <f t="shared" si="1967"/>
        <v>17</v>
      </c>
      <c r="R6993">
        <f t="shared" si="1968"/>
        <v>10</v>
      </c>
      <c r="S6993">
        <f t="shared" si="1969"/>
        <v>3</v>
      </c>
      <c r="T6993">
        <f t="shared" si="1970"/>
        <v>0</v>
      </c>
      <c r="U6993">
        <f t="shared" si="1971"/>
        <v>2</v>
      </c>
      <c r="V6993">
        <f t="shared" ca="1" si="1972"/>
        <v>0.2964</v>
      </c>
      <c r="W6993">
        <f>INDEX(Solarstrahlungsdaten!$B$13:$G$8772,Übersicht!O6993,Übersicht!$E$10)</f>
        <v>0</v>
      </c>
      <c r="X6993">
        <f t="shared" si="1973"/>
        <v>0</v>
      </c>
      <c r="Y6993">
        <f t="shared" ca="1" si="1974"/>
        <v>0.2964</v>
      </c>
      <c r="Z6993">
        <f t="shared" ca="1" si="1975"/>
        <v>0</v>
      </c>
      <c r="AA6993">
        <f t="shared" ca="1" si="1976"/>
        <v>0</v>
      </c>
      <c r="AB6993">
        <f t="shared" ca="1" si="1977"/>
        <v>0</v>
      </c>
      <c r="AC6993">
        <f t="shared" ca="1" si="1983"/>
        <v>0</v>
      </c>
      <c r="AD6993">
        <f t="shared" ca="1" si="1966"/>
        <v>0.2964</v>
      </c>
      <c r="AE6993">
        <f t="shared" ca="1" si="1978"/>
        <v>0</v>
      </c>
      <c r="AF6993">
        <f t="shared" ca="1" si="1979"/>
        <v>0.2964</v>
      </c>
      <c r="AG6993">
        <f t="shared" ca="1" si="1980"/>
        <v>0</v>
      </c>
      <c r="AH6993">
        <f t="shared" ca="1" si="1981"/>
        <v>1</v>
      </c>
    </row>
    <row r="6994" spans="15:34" x14ac:dyDescent="0.25">
      <c r="O6994">
        <v>6938</v>
      </c>
      <c r="P6994" s="2">
        <f t="shared" si="1982"/>
        <v>44486.041666649842</v>
      </c>
      <c r="Q6994">
        <f t="shared" si="1967"/>
        <v>17</v>
      </c>
      <c r="R6994">
        <f t="shared" si="1968"/>
        <v>10</v>
      </c>
      <c r="S6994">
        <f t="shared" si="1969"/>
        <v>3</v>
      </c>
      <c r="T6994">
        <f t="shared" si="1970"/>
        <v>1</v>
      </c>
      <c r="U6994">
        <f t="shared" si="1971"/>
        <v>2</v>
      </c>
      <c r="V6994">
        <f t="shared" ca="1" si="1972"/>
        <v>0.20670000000000002</v>
      </c>
      <c r="W6994">
        <f>INDEX(Solarstrahlungsdaten!$B$13:$G$8772,Übersicht!O6994,Übersicht!$E$10)</f>
        <v>0</v>
      </c>
      <c r="X6994">
        <f t="shared" si="1973"/>
        <v>0</v>
      </c>
      <c r="Y6994">
        <f t="shared" ca="1" si="1974"/>
        <v>0.20670000000000002</v>
      </c>
      <c r="Z6994">
        <f t="shared" ca="1" si="1975"/>
        <v>0</v>
      </c>
      <c r="AA6994">
        <f t="shared" ca="1" si="1976"/>
        <v>0</v>
      </c>
      <c r="AB6994">
        <f t="shared" ca="1" si="1977"/>
        <v>0</v>
      </c>
      <c r="AC6994">
        <f t="shared" ca="1" si="1983"/>
        <v>0</v>
      </c>
      <c r="AD6994">
        <f t="shared" ca="1" si="1966"/>
        <v>0.20670000000000002</v>
      </c>
      <c r="AE6994">
        <f t="shared" ca="1" si="1978"/>
        <v>0</v>
      </c>
      <c r="AF6994">
        <f t="shared" ca="1" si="1979"/>
        <v>0.20670000000000002</v>
      </c>
      <c r="AG6994">
        <f t="shared" ca="1" si="1980"/>
        <v>0</v>
      </c>
      <c r="AH6994">
        <f t="shared" ca="1" si="1981"/>
        <v>1</v>
      </c>
    </row>
    <row r="6995" spans="15:34" x14ac:dyDescent="0.25">
      <c r="O6995">
        <v>6939</v>
      </c>
      <c r="P6995" s="2">
        <f t="shared" si="1982"/>
        <v>44486.083333316506</v>
      </c>
      <c r="Q6995">
        <f t="shared" si="1967"/>
        <v>17</v>
      </c>
      <c r="R6995">
        <f t="shared" si="1968"/>
        <v>10</v>
      </c>
      <c r="S6995">
        <f t="shared" si="1969"/>
        <v>3</v>
      </c>
      <c r="T6995">
        <f t="shared" si="1970"/>
        <v>2</v>
      </c>
      <c r="U6995">
        <f t="shared" si="1971"/>
        <v>2</v>
      </c>
      <c r="V6995">
        <f t="shared" ca="1" si="1972"/>
        <v>0.18039999999999998</v>
      </c>
      <c r="W6995">
        <f>INDEX(Solarstrahlungsdaten!$B$13:$G$8772,Übersicht!O6995,Übersicht!$E$10)</f>
        <v>0</v>
      </c>
      <c r="X6995">
        <f t="shared" si="1973"/>
        <v>0</v>
      </c>
      <c r="Y6995">
        <f t="shared" ca="1" si="1974"/>
        <v>0.18039999999999998</v>
      </c>
      <c r="Z6995">
        <f t="shared" ca="1" si="1975"/>
        <v>0</v>
      </c>
      <c r="AA6995">
        <f t="shared" ca="1" si="1976"/>
        <v>0</v>
      </c>
      <c r="AB6995">
        <f t="shared" ca="1" si="1977"/>
        <v>0</v>
      </c>
      <c r="AC6995">
        <f t="shared" ca="1" si="1983"/>
        <v>0</v>
      </c>
      <c r="AD6995">
        <f t="shared" ca="1" si="1966"/>
        <v>0.18039999999999998</v>
      </c>
      <c r="AE6995">
        <f t="shared" ca="1" si="1978"/>
        <v>0</v>
      </c>
      <c r="AF6995">
        <f t="shared" ca="1" si="1979"/>
        <v>0.18039999999999998</v>
      </c>
      <c r="AG6995">
        <f t="shared" ca="1" si="1980"/>
        <v>0</v>
      </c>
      <c r="AH6995">
        <f t="shared" ca="1" si="1981"/>
        <v>1</v>
      </c>
    </row>
    <row r="6996" spans="15:34" x14ac:dyDescent="0.25">
      <c r="O6996">
        <v>6940</v>
      </c>
      <c r="P6996" s="2">
        <f t="shared" si="1982"/>
        <v>44486.124999983171</v>
      </c>
      <c r="Q6996">
        <f t="shared" si="1967"/>
        <v>17</v>
      </c>
      <c r="R6996">
        <f t="shared" si="1968"/>
        <v>10</v>
      </c>
      <c r="S6996">
        <f t="shared" si="1969"/>
        <v>3</v>
      </c>
      <c r="T6996">
        <f t="shared" si="1970"/>
        <v>3</v>
      </c>
      <c r="U6996">
        <f t="shared" si="1971"/>
        <v>2</v>
      </c>
      <c r="V6996">
        <f t="shared" ca="1" si="1972"/>
        <v>0.1724</v>
      </c>
      <c r="W6996">
        <f>INDEX(Solarstrahlungsdaten!$B$13:$G$8772,Übersicht!O6996,Übersicht!$E$10)</f>
        <v>0</v>
      </c>
      <c r="X6996">
        <f t="shared" si="1973"/>
        <v>0</v>
      </c>
      <c r="Y6996">
        <f t="shared" ca="1" si="1974"/>
        <v>0.1724</v>
      </c>
      <c r="Z6996">
        <f t="shared" ca="1" si="1975"/>
        <v>0</v>
      </c>
      <c r="AA6996">
        <f t="shared" ca="1" si="1976"/>
        <v>0</v>
      </c>
      <c r="AB6996">
        <f t="shared" ca="1" si="1977"/>
        <v>0</v>
      </c>
      <c r="AC6996">
        <f t="shared" ca="1" si="1983"/>
        <v>0</v>
      </c>
      <c r="AD6996">
        <f t="shared" ca="1" si="1966"/>
        <v>0.1724</v>
      </c>
      <c r="AE6996">
        <f t="shared" ca="1" si="1978"/>
        <v>0</v>
      </c>
      <c r="AF6996">
        <f t="shared" ca="1" si="1979"/>
        <v>0.1724</v>
      </c>
      <c r="AG6996">
        <f t="shared" ca="1" si="1980"/>
        <v>0</v>
      </c>
      <c r="AH6996">
        <f t="shared" ca="1" si="1981"/>
        <v>1</v>
      </c>
    </row>
    <row r="6997" spans="15:34" x14ac:dyDescent="0.25">
      <c r="O6997">
        <v>6941</v>
      </c>
      <c r="P6997" s="2">
        <f t="shared" si="1982"/>
        <v>44486.166666649835</v>
      </c>
      <c r="Q6997">
        <f t="shared" si="1967"/>
        <v>17</v>
      </c>
      <c r="R6997">
        <f t="shared" si="1968"/>
        <v>10</v>
      </c>
      <c r="S6997">
        <f t="shared" si="1969"/>
        <v>3</v>
      </c>
      <c r="T6997">
        <f t="shared" si="1970"/>
        <v>4</v>
      </c>
      <c r="U6997">
        <f t="shared" si="1971"/>
        <v>2</v>
      </c>
      <c r="V6997">
        <f t="shared" ca="1" si="1972"/>
        <v>0.17459999999999998</v>
      </c>
      <c r="W6997">
        <f>INDEX(Solarstrahlungsdaten!$B$13:$G$8772,Übersicht!O6997,Übersicht!$E$10)</f>
        <v>0</v>
      </c>
      <c r="X6997">
        <f t="shared" si="1973"/>
        <v>0</v>
      </c>
      <c r="Y6997">
        <f t="shared" ca="1" si="1974"/>
        <v>0.17459999999999998</v>
      </c>
      <c r="Z6997">
        <f t="shared" ca="1" si="1975"/>
        <v>0</v>
      </c>
      <c r="AA6997">
        <f t="shared" ca="1" si="1976"/>
        <v>0</v>
      </c>
      <c r="AB6997">
        <f t="shared" ca="1" si="1977"/>
        <v>0</v>
      </c>
      <c r="AC6997">
        <f t="shared" ca="1" si="1983"/>
        <v>0</v>
      </c>
      <c r="AD6997">
        <f t="shared" ca="1" si="1966"/>
        <v>0.17459999999999998</v>
      </c>
      <c r="AE6997">
        <f t="shared" ca="1" si="1978"/>
        <v>0</v>
      </c>
      <c r="AF6997">
        <f t="shared" ca="1" si="1979"/>
        <v>0.17459999999999998</v>
      </c>
      <c r="AG6997">
        <f t="shared" ca="1" si="1980"/>
        <v>0</v>
      </c>
      <c r="AH6997">
        <f t="shared" ca="1" si="1981"/>
        <v>1</v>
      </c>
    </row>
    <row r="6998" spans="15:34" x14ac:dyDescent="0.25">
      <c r="O6998">
        <v>6942</v>
      </c>
      <c r="P6998" s="2">
        <f t="shared" si="1982"/>
        <v>44486.208333316499</v>
      </c>
      <c r="Q6998">
        <f t="shared" si="1967"/>
        <v>17</v>
      </c>
      <c r="R6998">
        <f t="shared" si="1968"/>
        <v>10</v>
      </c>
      <c r="S6998">
        <f t="shared" si="1969"/>
        <v>3</v>
      </c>
      <c r="T6998">
        <f t="shared" si="1970"/>
        <v>5</v>
      </c>
      <c r="U6998">
        <f t="shared" si="1971"/>
        <v>2</v>
      </c>
      <c r="V6998">
        <f t="shared" ca="1" si="1972"/>
        <v>0.1938</v>
      </c>
      <c r="W6998">
        <f>INDEX(Solarstrahlungsdaten!$B$13:$G$8772,Übersicht!O6998,Übersicht!$E$10)</f>
        <v>0</v>
      </c>
      <c r="X6998">
        <f t="shared" si="1973"/>
        <v>0</v>
      </c>
      <c r="Y6998">
        <f t="shared" ca="1" si="1974"/>
        <v>0.1938</v>
      </c>
      <c r="Z6998">
        <f t="shared" ca="1" si="1975"/>
        <v>0</v>
      </c>
      <c r="AA6998">
        <f t="shared" ca="1" si="1976"/>
        <v>0</v>
      </c>
      <c r="AB6998">
        <f t="shared" ca="1" si="1977"/>
        <v>0</v>
      </c>
      <c r="AC6998">
        <f t="shared" ca="1" si="1983"/>
        <v>0</v>
      </c>
      <c r="AD6998">
        <f t="shared" ca="1" si="1966"/>
        <v>0.1938</v>
      </c>
      <c r="AE6998">
        <f t="shared" ca="1" si="1978"/>
        <v>0</v>
      </c>
      <c r="AF6998">
        <f t="shared" ca="1" si="1979"/>
        <v>0.1938</v>
      </c>
      <c r="AG6998">
        <f t="shared" ca="1" si="1980"/>
        <v>0</v>
      </c>
      <c r="AH6998">
        <f t="shared" ca="1" si="1981"/>
        <v>1</v>
      </c>
    </row>
    <row r="6999" spans="15:34" x14ac:dyDescent="0.25">
      <c r="O6999">
        <v>6943</v>
      </c>
      <c r="P6999" s="2">
        <f t="shared" si="1982"/>
        <v>44486.249999983163</v>
      </c>
      <c r="Q6999">
        <f t="shared" si="1967"/>
        <v>17</v>
      </c>
      <c r="R6999">
        <f t="shared" si="1968"/>
        <v>10</v>
      </c>
      <c r="S6999">
        <f t="shared" si="1969"/>
        <v>3</v>
      </c>
      <c r="T6999">
        <f t="shared" si="1970"/>
        <v>6</v>
      </c>
      <c r="U6999">
        <f t="shared" si="1971"/>
        <v>2</v>
      </c>
      <c r="V6999">
        <f t="shared" ca="1" si="1972"/>
        <v>0.32089999999999996</v>
      </c>
      <c r="W6999">
        <f>INDEX(Solarstrahlungsdaten!$B$13:$G$8772,Übersicht!O6999,Übersicht!$E$10)</f>
        <v>0.58000000000000007</v>
      </c>
      <c r="X6999">
        <f t="shared" si="1973"/>
        <v>1.9952000000000004E-3</v>
      </c>
      <c r="Y6999">
        <f t="shared" ca="1" si="1974"/>
        <v>0.31890479999999999</v>
      </c>
      <c r="Z6999">
        <f t="shared" ca="1" si="1975"/>
        <v>1.9952000000000004E-3</v>
      </c>
      <c r="AA6999">
        <f t="shared" ca="1" si="1976"/>
        <v>0</v>
      </c>
      <c r="AB6999">
        <f t="shared" ca="1" si="1977"/>
        <v>0</v>
      </c>
      <c r="AC6999">
        <f t="shared" ca="1" si="1983"/>
        <v>0</v>
      </c>
      <c r="AD6999">
        <f t="shared" ca="1" si="1966"/>
        <v>0.31890479999999999</v>
      </c>
      <c r="AE6999">
        <f t="shared" ca="1" si="1978"/>
        <v>0</v>
      </c>
      <c r="AF6999">
        <f t="shared" ca="1" si="1979"/>
        <v>0.31890479999999999</v>
      </c>
      <c r="AG6999">
        <f t="shared" ca="1" si="1980"/>
        <v>0</v>
      </c>
      <c r="AH6999">
        <f t="shared" ca="1" si="1981"/>
        <v>1</v>
      </c>
    </row>
    <row r="7000" spans="15:34" x14ac:dyDescent="0.25">
      <c r="O7000">
        <v>6944</v>
      </c>
      <c r="P7000" s="2">
        <f t="shared" si="1982"/>
        <v>44486.291666649828</v>
      </c>
      <c r="Q7000">
        <f t="shared" si="1967"/>
        <v>17</v>
      </c>
      <c r="R7000">
        <f t="shared" si="1968"/>
        <v>10</v>
      </c>
      <c r="S7000">
        <f t="shared" si="1969"/>
        <v>3</v>
      </c>
      <c r="T7000">
        <f t="shared" si="1970"/>
        <v>7</v>
      </c>
      <c r="U7000">
        <f t="shared" si="1971"/>
        <v>2</v>
      </c>
      <c r="V7000">
        <f t="shared" ca="1" si="1972"/>
        <v>0.49560000000000004</v>
      </c>
      <c r="W7000">
        <f>INDEX(Solarstrahlungsdaten!$B$13:$G$8772,Übersicht!O7000,Übersicht!$E$10)</f>
        <v>15.25</v>
      </c>
      <c r="X7000">
        <f t="shared" si="1973"/>
        <v>5.246E-2</v>
      </c>
      <c r="Y7000">
        <f t="shared" ca="1" si="1974"/>
        <v>0.44314000000000003</v>
      </c>
      <c r="Z7000">
        <f t="shared" ca="1" si="1975"/>
        <v>5.246E-2</v>
      </c>
      <c r="AA7000">
        <f t="shared" ca="1" si="1976"/>
        <v>0</v>
      </c>
      <c r="AB7000">
        <f t="shared" ca="1" si="1977"/>
        <v>0</v>
      </c>
      <c r="AC7000">
        <f t="shared" ca="1" si="1983"/>
        <v>0</v>
      </c>
      <c r="AD7000">
        <f t="shared" ca="1" si="1966"/>
        <v>0.44314000000000003</v>
      </c>
      <c r="AE7000">
        <f t="shared" ca="1" si="1978"/>
        <v>0</v>
      </c>
      <c r="AF7000">
        <f t="shared" ca="1" si="1979"/>
        <v>0.44314000000000003</v>
      </c>
      <c r="AG7000">
        <f t="shared" ca="1" si="1980"/>
        <v>0</v>
      </c>
      <c r="AH7000">
        <f t="shared" ca="1" si="1981"/>
        <v>1</v>
      </c>
    </row>
    <row r="7001" spans="15:34" x14ac:dyDescent="0.25">
      <c r="O7001">
        <v>6945</v>
      </c>
      <c r="P7001" s="2">
        <f t="shared" si="1982"/>
        <v>44486.333333316492</v>
      </c>
      <c r="Q7001">
        <f t="shared" si="1967"/>
        <v>17</v>
      </c>
      <c r="R7001">
        <f t="shared" si="1968"/>
        <v>10</v>
      </c>
      <c r="S7001">
        <f t="shared" si="1969"/>
        <v>3</v>
      </c>
      <c r="T7001">
        <f t="shared" si="1970"/>
        <v>8</v>
      </c>
      <c r="U7001">
        <f t="shared" si="1971"/>
        <v>2</v>
      </c>
      <c r="V7001">
        <f t="shared" ca="1" si="1972"/>
        <v>0.54830000000000001</v>
      </c>
      <c r="W7001">
        <f>INDEX(Solarstrahlungsdaten!$B$13:$G$8772,Übersicht!O7001,Übersicht!$E$10)</f>
        <v>76.814999999999998</v>
      </c>
      <c r="X7001">
        <f t="shared" si="1973"/>
        <v>0.26424359999999997</v>
      </c>
      <c r="Y7001">
        <f t="shared" ca="1" si="1974"/>
        <v>0.28405640000000004</v>
      </c>
      <c r="Z7001">
        <f t="shared" ca="1" si="1975"/>
        <v>0.26424359999999997</v>
      </c>
      <c r="AA7001">
        <f t="shared" ca="1" si="1976"/>
        <v>0</v>
      </c>
      <c r="AB7001">
        <f t="shared" ca="1" si="1977"/>
        <v>0</v>
      </c>
      <c r="AC7001">
        <f t="shared" ca="1" si="1983"/>
        <v>0</v>
      </c>
      <c r="AD7001">
        <f t="shared" ca="1" si="1966"/>
        <v>0.28405640000000004</v>
      </c>
      <c r="AE7001">
        <f t="shared" ca="1" si="1978"/>
        <v>0</v>
      </c>
      <c r="AF7001">
        <f t="shared" ca="1" si="1979"/>
        <v>0.28405640000000004</v>
      </c>
      <c r="AG7001">
        <f t="shared" ca="1" si="1980"/>
        <v>0</v>
      </c>
      <c r="AH7001">
        <f t="shared" ca="1" si="1981"/>
        <v>1</v>
      </c>
    </row>
    <row r="7002" spans="15:34" x14ac:dyDescent="0.25">
      <c r="O7002">
        <v>6946</v>
      </c>
      <c r="P7002" s="2">
        <f t="shared" si="1982"/>
        <v>44486.374999983156</v>
      </c>
      <c r="Q7002">
        <f t="shared" si="1967"/>
        <v>17</v>
      </c>
      <c r="R7002">
        <f t="shared" si="1968"/>
        <v>10</v>
      </c>
      <c r="S7002">
        <f t="shared" si="1969"/>
        <v>3</v>
      </c>
      <c r="T7002">
        <f t="shared" si="1970"/>
        <v>9</v>
      </c>
      <c r="U7002">
        <f t="shared" si="1971"/>
        <v>2</v>
      </c>
      <c r="V7002">
        <f t="shared" ca="1" si="1972"/>
        <v>0.54630000000000001</v>
      </c>
      <c r="W7002">
        <f>INDEX(Solarstrahlungsdaten!$B$13:$G$8772,Übersicht!O7002,Übersicht!$E$10)</f>
        <v>90.58</v>
      </c>
      <c r="X7002">
        <f t="shared" si="1973"/>
        <v>0.31159519999999996</v>
      </c>
      <c r="Y7002">
        <f t="shared" ca="1" si="1974"/>
        <v>0.23470480000000005</v>
      </c>
      <c r="Z7002">
        <f t="shared" ca="1" si="1975"/>
        <v>0.31159519999999996</v>
      </c>
      <c r="AA7002">
        <f t="shared" ca="1" si="1976"/>
        <v>0</v>
      </c>
      <c r="AB7002">
        <f t="shared" ca="1" si="1977"/>
        <v>0</v>
      </c>
      <c r="AC7002">
        <f t="shared" ca="1" si="1983"/>
        <v>0</v>
      </c>
      <c r="AD7002">
        <f t="shared" ca="1" si="1966"/>
        <v>0.23470480000000005</v>
      </c>
      <c r="AE7002">
        <f t="shared" ca="1" si="1978"/>
        <v>0</v>
      </c>
      <c r="AF7002">
        <f t="shared" ca="1" si="1979"/>
        <v>0.23470480000000005</v>
      </c>
      <c r="AG7002">
        <f t="shared" ca="1" si="1980"/>
        <v>0</v>
      </c>
      <c r="AH7002">
        <f t="shared" ca="1" si="1981"/>
        <v>1</v>
      </c>
    </row>
    <row r="7003" spans="15:34" x14ac:dyDescent="0.25">
      <c r="O7003">
        <v>6947</v>
      </c>
      <c r="P7003" s="2">
        <f t="shared" si="1982"/>
        <v>44486.41666664982</v>
      </c>
      <c r="Q7003">
        <f t="shared" si="1967"/>
        <v>17</v>
      </c>
      <c r="R7003">
        <f t="shared" si="1968"/>
        <v>10</v>
      </c>
      <c r="S7003">
        <f t="shared" si="1969"/>
        <v>3</v>
      </c>
      <c r="T7003">
        <f t="shared" si="1970"/>
        <v>10</v>
      </c>
      <c r="U7003">
        <f t="shared" si="1971"/>
        <v>2</v>
      </c>
      <c r="V7003">
        <f t="shared" ca="1" si="1972"/>
        <v>0.5323</v>
      </c>
      <c r="W7003">
        <f>INDEX(Solarstrahlungsdaten!$B$13:$G$8772,Übersicht!O7003,Übersicht!$E$10)</f>
        <v>227.815</v>
      </c>
      <c r="X7003">
        <f t="shared" si="1973"/>
        <v>0.78368359999999992</v>
      </c>
      <c r="Y7003">
        <f t="shared" ca="1" si="1974"/>
        <v>-0.25138359999999993</v>
      </c>
      <c r="Z7003">
        <f t="shared" ca="1" si="1975"/>
        <v>0.5323</v>
      </c>
      <c r="AA7003">
        <f t="shared" ca="1" si="1976"/>
        <v>0.25138359999999993</v>
      </c>
      <c r="AB7003">
        <f t="shared" ca="1" si="1977"/>
        <v>0</v>
      </c>
      <c r="AC7003">
        <f t="shared" ca="1" si="1983"/>
        <v>0.25138359999999993</v>
      </c>
      <c r="AD7003">
        <f t="shared" ca="1" si="1966"/>
        <v>0</v>
      </c>
      <c r="AE7003">
        <f t="shared" ca="1" si="1978"/>
        <v>0</v>
      </c>
      <c r="AF7003">
        <f t="shared" ca="1" si="1979"/>
        <v>0</v>
      </c>
      <c r="AG7003">
        <f t="shared" ca="1" si="1980"/>
        <v>6.2845899999999982E-2</v>
      </c>
      <c r="AH7003">
        <f t="shared" ca="1" si="1981"/>
        <v>0</v>
      </c>
    </row>
    <row r="7004" spans="15:34" x14ac:dyDescent="0.25">
      <c r="O7004">
        <v>6948</v>
      </c>
      <c r="P7004" s="2">
        <f t="shared" si="1982"/>
        <v>44486.458333316485</v>
      </c>
      <c r="Q7004">
        <f t="shared" si="1967"/>
        <v>17</v>
      </c>
      <c r="R7004">
        <f t="shared" si="1968"/>
        <v>10</v>
      </c>
      <c r="S7004">
        <f t="shared" si="1969"/>
        <v>3</v>
      </c>
      <c r="T7004">
        <f t="shared" si="1970"/>
        <v>11</v>
      </c>
      <c r="U7004">
        <f t="shared" si="1971"/>
        <v>2</v>
      </c>
      <c r="V7004">
        <f t="shared" ca="1" si="1972"/>
        <v>0.52639999999999998</v>
      </c>
      <c r="W7004">
        <f>INDEX(Solarstrahlungsdaten!$B$13:$G$8772,Übersicht!O7004,Übersicht!$E$10)</f>
        <v>141.26999999999998</v>
      </c>
      <c r="X7004">
        <f t="shared" si="1973"/>
        <v>0.48596879999999992</v>
      </c>
      <c r="Y7004">
        <f t="shared" ca="1" si="1974"/>
        <v>4.0431200000000056E-2</v>
      </c>
      <c r="Z7004">
        <f t="shared" ca="1" si="1975"/>
        <v>0.48596879999999992</v>
      </c>
      <c r="AA7004">
        <f t="shared" ca="1" si="1976"/>
        <v>0</v>
      </c>
      <c r="AB7004">
        <f t="shared" ca="1" si="1977"/>
        <v>4.0431200000000056E-2</v>
      </c>
      <c r="AC7004">
        <f t="shared" ca="1" si="1983"/>
        <v>0.21095239999999987</v>
      </c>
      <c r="AD7004">
        <f t="shared" ca="1" si="1966"/>
        <v>0</v>
      </c>
      <c r="AE7004">
        <f t="shared" ca="1" si="1978"/>
        <v>0</v>
      </c>
      <c r="AF7004">
        <f t="shared" ca="1" si="1979"/>
        <v>0</v>
      </c>
      <c r="AG7004">
        <f t="shared" ca="1" si="1980"/>
        <v>5.2738099999999968E-2</v>
      </c>
      <c r="AH7004">
        <f t="shared" ca="1" si="1981"/>
        <v>0</v>
      </c>
    </row>
    <row r="7005" spans="15:34" x14ac:dyDescent="0.25">
      <c r="O7005">
        <v>6949</v>
      </c>
      <c r="P7005" s="2">
        <f t="shared" si="1982"/>
        <v>44486.499999983149</v>
      </c>
      <c r="Q7005">
        <f t="shared" si="1967"/>
        <v>17</v>
      </c>
      <c r="R7005">
        <f t="shared" si="1968"/>
        <v>10</v>
      </c>
      <c r="S7005">
        <f t="shared" si="1969"/>
        <v>3</v>
      </c>
      <c r="T7005">
        <f t="shared" si="1970"/>
        <v>12</v>
      </c>
      <c r="U7005">
        <f t="shared" si="1971"/>
        <v>2</v>
      </c>
      <c r="V7005">
        <f t="shared" ca="1" si="1972"/>
        <v>0.58089999999999997</v>
      </c>
      <c r="W7005">
        <f>INDEX(Solarstrahlungsdaten!$B$13:$G$8772,Übersicht!O7005,Übersicht!$E$10)</f>
        <v>59.92</v>
      </c>
      <c r="X7005">
        <f t="shared" si="1973"/>
        <v>0.2061248</v>
      </c>
      <c r="Y7005">
        <f t="shared" ca="1" si="1974"/>
        <v>0.37477519999999998</v>
      </c>
      <c r="Z7005">
        <f t="shared" ca="1" si="1975"/>
        <v>0.2061248</v>
      </c>
      <c r="AA7005">
        <f t="shared" ca="1" si="1976"/>
        <v>0</v>
      </c>
      <c r="AB7005">
        <f t="shared" ca="1" si="1977"/>
        <v>0.21095239999999987</v>
      </c>
      <c r="AC7005">
        <f t="shared" ca="1" si="1983"/>
        <v>0</v>
      </c>
      <c r="AD7005">
        <f t="shared" ca="1" si="1966"/>
        <v>0.1638228000000001</v>
      </c>
      <c r="AE7005">
        <f t="shared" ca="1" si="1978"/>
        <v>0</v>
      </c>
      <c r="AF7005">
        <f t="shared" ca="1" si="1979"/>
        <v>0.1638228000000001</v>
      </c>
      <c r="AG7005">
        <f t="shared" ca="1" si="1980"/>
        <v>0</v>
      </c>
      <c r="AH7005">
        <f t="shared" ca="1" si="1981"/>
        <v>1</v>
      </c>
    </row>
    <row r="7006" spans="15:34" x14ac:dyDescent="0.25">
      <c r="O7006">
        <v>6950</v>
      </c>
      <c r="P7006" s="2">
        <f t="shared" si="1982"/>
        <v>44486.541666649813</v>
      </c>
      <c r="Q7006">
        <f t="shared" si="1967"/>
        <v>17</v>
      </c>
      <c r="R7006">
        <f t="shared" si="1968"/>
        <v>10</v>
      </c>
      <c r="S7006">
        <f t="shared" si="1969"/>
        <v>3</v>
      </c>
      <c r="T7006">
        <f t="shared" si="1970"/>
        <v>13</v>
      </c>
      <c r="U7006">
        <f t="shared" si="1971"/>
        <v>2</v>
      </c>
      <c r="V7006">
        <f t="shared" ca="1" si="1972"/>
        <v>0.60009999999999986</v>
      </c>
      <c r="W7006">
        <f>INDEX(Solarstrahlungsdaten!$B$13:$G$8772,Übersicht!O7006,Übersicht!$E$10)</f>
        <v>130.63499999999999</v>
      </c>
      <c r="X7006">
        <f t="shared" si="1973"/>
        <v>0.44938440000000002</v>
      </c>
      <c r="Y7006">
        <f t="shared" ca="1" si="1974"/>
        <v>0.15071559999999984</v>
      </c>
      <c r="Z7006">
        <f t="shared" ca="1" si="1975"/>
        <v>0.44938440000000002</v>
      </c>
      <c r="AA7006">
        <f t="shared" ca="1" si="1976"/>
        <v>0</v>
      </c>
      <c r="AB7006">
        <f t="shared" ca="1" si="1977"/>
        <v>0</v>
      </c>
      <c r="AC7006">
        <f t="shared" ca="1" si="1983"/>
        <v>0</v>
      </c>
      <c r="AD7006">
        <f t="shared" ca="1" si="1966"/>
        <v>0.15071559999999984</v>
      </c>
      <c r="AE7006">
        <f t="shared" ca="1" si="1978"/>
        <v>0</v>
      </c>
      <c r="AF7006">
        <f t="shared" ca="1" si="1979"/>
        <v>0.15071559999999984</v>
      </c>
      <c r="AG7006">
        <f t="shared" ca="1" si="1980"/>
        <v>0</v>
      </c>
      <c r="AH7006">
        <f t="shared" ca="1" si="1981"/>
        <v>1</v>
      </c>
    </row>
    <row r="7007" spans="15:34" x14ac:dyDescent="0.25">
      <c r="O7007">
        <v>6951</v>
      </c>
      <c r="P7007" s="2">
        <f t="shared" si="1982"/>
        <v>44486.583333316477</v>
      </c>
      <c r="Q7007">
        <f t="shared" si="1967"/>
        <v>17</v>
      </c>
      <c r="R7007">
        <f t="shared" si="1968"/>
        <v>10</v>
      </c>
      <c r="S7007">
        <f t="shared" si="1969"/>
        <v>3</v>
      </c>
      <c r="T7007">
        <f t="shared" si="1970"/>
        <v>14</v>
      </c>
      <c r="U7007">
        <f t="shared" si="1971"/>
        <v>2</v>
      </c>
      <c r="V7007">
        <f t="shared" ca="1" si="1972"/>
        <v>0.52290000000000003</v>
      </c>
      <c r="W7007">
        <f>INDEX(Solarstrahlungsdaten!$B$13:$G$8772,Übersicht!O7007,Übersicht!$E$10)</f>
        <v>42.67</v>
      </c>
      <c r="X7007">
        <f t="shared" si="1973"/>
        <v>0.14678479999999999</v>
      </c>
      <c r="Y7007">
        <f t="shared" ca="1" si="1974"/>
        <v>0.37611520000000004</v>
      </c>
      <c r="Z7007">
        <f t="shared" ca="1" si="1975"/>
        <v>0.14678479999999999</v>
      </c>
      <c r="AA7007">
        <f t="shared" ca="1" si="1976"/>
        <v>0</v>
      </c>
      <c r="AB7007">
        <f t="shared" ca="1" si="1977"/>
        <v>0</v>
      </c>
      <c r="AC7007">
        <f t="shared" ca="1" si="1983"/>
        <v>0</v>
      </c>
      <c r="AD7007">
        <f t="shared" ca="1" si="1966"/>
        <v>0.37611520000000004</v>
      </c>
      <c r="AE7007">
        <f t="shared" ca="1" si="1978"/>
        <v>0</v>
      </c>
      <c r="AF7007">
        <f t="shared" ca="1" si="1979"/>
        <v>0.37611520000000004</v>
      </c>
      <c r="AG7007">
        <f t="shared" ca="1" si="1980"/>
        <v>0</v>
      </c>
      <c r="AH7007">
        <f t="shared" ca="1" si="1981"/>
        <v>1</v>
      </c>
    </row>
    <row r="7008" spans="15:34" x14ac:dyDescent="0.25">
      <c r="O7008">
        <v>6952</v>
      </c>
      <c r="P7008" s="2">
        <f t="shared" si="1982"/>
        <v>44486.624999983142</v>
      </c>
      <c r="Q7008">
        <f t="shared" si="1967"/>
        <v>17</v>
      </c>
      <c r="R7008">
        <f t="shared" si="1968"/>
        <v>10</v>
      </c>
      <c r="S7008">
        <f t="shared" si="1969"/>
        <v>3</v>
      </c>
      <c r="T7008">
        <f t="shared" si="1970"/>
        <v>15</v>
      </c>
      <c r="U7008">
        <f t="shared" si="1971"/>
        <v>2</v>
      </c>
      <c r="V7008">
        <f t="shared" ca="1" si="1972"/>
        <v>0.46609999999999996</v>
      </c>
      <c r="W7008">
        <f>INDEX(Solarstrahlungsdaten!$B$13:$G$8772,Übersicht!O7008,Übersicht!$E$10)</f>
        <v>40.1</v>
      </c>
      <c r="X7008">
        <f t="shared" si="1973"/>
        <v>0.13794400000000001</v>
      </c>
      <c r="Y7008">
        <f t="shared" ca="1" si="1974"/>
        <v>0.32815599999999995</v>
      </c>
      <c r="Z7008">
        <f t="shared" ca="1" si="1975"/>
        <v>0.13794400000000001</v>
      </c>
      <c r="AA7008">
        <f t="shared" ca="1" si="1976"/>
        <v>0</v>
      </c>
      <c r="AB7008">
        <f t="shared" ca="1" si="1977"/>
        <v>0</v>
      </c>
      <c r="AC7008">
        <f t="shared" ca="1" si="1983"/>
        <v>0</v>
      </c>
      <c r="AD7008">
        <f t="shared" ca="1" si="1966"/>
        <v>0.32815599999999995</v>
      </c>
      <c r="AE7008">
        <f t="shared" ca="1" si="1978"/>
        <v>0</v>
      </c>
      <c r="AF7008">
        <f t="shared" ca="1" si="1979"/>
        <v>0.32815599999999995</v>
      </c>
      <c r="AG7008">
        <f t="shared" ca="1" si="1980"/>
        <v>0</v>
      </c>
      <c r="AH7008">
        <f t="shared" ca="1" si="1981"/>
        <v>1</v>
      </c>
    </row>
    <row r="7009" spans="15:34" x14ac:dyDescent="0.25">
      <c r="O7009">
        <v>6953</v>
      </c>
      <c r="P7009" s="2">
        <f t="shared" si="1982"/>
        <v>44486.666666649806</v>
      </c>
      <c r="Q7009">
        <f t="shared" si="1967"/>
        <v>17</v>
      </c>
      <c r="R7009">
        <f t="shared" si="1968"/>
        <v>10</v>
      </c>
      <c r="S7009">
        <f t="shared" si="1969"/>
        <v>3</v>
      </c>
      <c r="T7009">
        <f t="shared" si="1970"/>
        <v>16</v>
      </c>
      <c r="U7009">
        <f t="shared" si="1971"/>
        <v>2</v>
      </c>
      <c r="V7009">
        <f t="shared" ca="1" si="1972"/>
        <v>0.42710000000000004</v>
      </c>
      <c r="W7009">
        <f>INDEX(Solarstrahlungsdaten!$B$13:$G$8772,Übersicht!O7009,Übersicht!$E$10)</f>
        <v>0</v>
      </c>
      <c r="X7009">
        <f t="shared" si="1973"/>
        <v>0</v>
      </c>
      <c r="Y7009">
        <f t="shared" ca="1" si="1974"/>
        <v>0.42710000000000004</v>
      </c>
      <c r="Z7009">
        <f t="shared" ca="1" si="1975"/>
        <v>0</v>
      </c>
      <c r="AA7009">
        <f t="shared" ca="1" si="1976"/>
        <v>0</v>
      </c>
      <c r="AB7009">
        <f t="shared" ca="1" si="1977"/>
        <v>0</v>
      </c>
      <c r="AC7009">
        <f t="shared" ca="1" si="1983"/>
        <v>0</v>
      </c>
      <c r="AD7009">
        <f t="shared" ca="1" si="1966"/>
        <v>0.42710000000000004</v>
      </c>
      <c r="AE7009">
        <f t="shared" ca="1" si="1978"/>
        <v>0</v>
      </c>
      <c r="AF7009">
        <f t="shared" ca="1" si="1979"/>
        <v>0.42710000000000004</v>
      </c>
      <c r="AG7009">
        <f t="shared" ca="1" si="1980"/>
        <v>0</v>
      </c>
      <c r="AH7009">
        <f t="shared" ca="1" si="1981"/>
        <v>1</v>
      </c>
    </row>
    <row r="7010" spans="15:34" x14ac:dyDescent="0.25">
      <c r="O7010">
        <v>6954</v>
      </c>
      <c r="P7010" s="2">
        <f t="shared" si="1982"/>
        <v>44486.70833331647</v>
      </c>
      <c r="Q7010">
        <f t="shared" si="1967"/>
        <v>17</v>
      </c>
      <c r="R7010">
        <f t="shared" si="1968"/>
        <v>10</v>
      </c>
      <c r="S7010">
        <f t="shared" si="1969"/>
        <v>3</v>
      </c>
      <c r="T7010">
        <f t="shared" si="1970"/>
        <v>17</v>
      </c>
      <c r="U7010">
        <f t="shared" si="1971"/>
        <v>2</v>
      </c>
      <c r="V7010">
        <f t="shared" ca="1" si="1972"/>
        <v>0.44700000000000001</v>
      </c>
      <c r="W7010">
        <f>INDEX(Solarstrahlungsdaten!$B$13:$G$8772,Übersicht!O7010,Übersicht!$E$10)</f>
        <v>0</v>
      </c>
      <c r="X7010">
        <f t="shared" si="1973"/>
        <v>0</v>
      </c>
      <c r="Y7010">
        <f t="shared" ca="1" si="1974"/>
        <v>0.44700000000000001</v>
      </c>
      <c r="Z7010">
        <f t="shared" ca="1" si="1975"/>
        <v>0</v>
      </c>
      <c r="AA7010">
        <f t="shared" ca="1" si="1976"/>
        <v>0</v>
      </c>
      <c r="AB7010">
        <f t="shared" ca="1" si="1977"/>
        <v>0</v>
      </c>
      <c r="AC7010">
        <f t="shared" ca="1" si="1983"/>
        <v>0</v>
      </c>
      <c r="AD7010">
        <f t="shared" ca="1" si="1966"/>
        <v>0.44700000000000001</v>
      </c>
      <c r="AE7010">
        <f t="shared" ca="1" si="1978"/>
        <v>0</v>
      </c>
      <c r="AF7010">
        <f t="shared" ca="1" si="1979"/>
        <v>0.44700000000000001</v>
      </c>
      <c r="AG7010">
        <f t="shared" ca="1" si="1980"/>
        <v>0</v>
      </c>
      <c r="AH7010">
        <f t="shared" ca="1" si="1981"/>
        <v>1</v>
      </c>
    </row>
    <row r="7011" spans="15:34" x14ac:dyDescent="0.25">
      <c r="O7011">
        <v>6955</v>
      </c>
      <c r="P7011" s="2">
        <f t="shared" si="1982"/>
        <v>44486.749999983134</v>
      </c>
      <c r="Q7011">
        <f t="shared" si="1967"/>
        <v>17</v>
      </c>
      <c r="R7011">
        <f t="shared" si="1968"/>
        <v>10</v>
      </c>
      <c r="S7011">
        <f t="shared" si="1969"/>
        <v>3</v>
      </c>
      <c r="T7011">
        <f t="shared" si="1970"/>
        <v>18</v>
      </c>
      <c r="U7011">
        <f t="shared" si="1971"/>
        <v>2</v>
      </c>
      <c r="V7011">
        <f t="shared" ca="1" si="1972"/>
        <v>0.54689999999999994</v>
      </c>
      <c r="W7011">
        <f>INDEX(Solarstrahlungsdaten!$B$13:$G$8772,Übersicht!O7011,Übersicht!$E$10)</f>
        <v>0</v>
      </c>
      <c r="X7011">
        <f t="shared" si="1973"/>
        <v>0</v>
      </c>
      <c r="Y7011">
        <f t="shared" ca="1" si="1974"/>
        <v>0.54689999999999994</v>
      </c>
      <c r="Z7011">
        <f t="shared" ca="1" si="1975"/>
        <v>0</v>
      </c>
      <c r="AA7011">
        <f t="shared" ca="1" si="1976"/>
        <v>0</v>
      </c>
      <c r="AB7011">
        <f t="shared" ca="1" si="1977"/>
        <v>0</v>
      </c>
      <c r="AC7011">
        <f t="shared" ca="1" si="1983"/>
        <v>0</v>
      </c>
      <c r="AD7011">
        <f t="shared" ca="1" si="1966"/>
        <v>0.54689999999999994</v>
      </c>
      <c r="AE7011">
        <f t="shared" ca="1" si="1978"/>
        <v>0</v>
      </c>
      <c r="AF7011">
        <f t="shared" ca="1" si="1979"/>
        <v>0.54689999999999994</v>
      </c>
      <c r="AG7011">
        <f t="shared" ca="1" si="1980"/>
        <v>0</v>
      </c>
      <c r="AH7011">
        <f t="shared" ca="1" si="1981"/>
        <v>1</v>
      </c>
    </row>
    <row r="7012" spans="15:34" x14ac:dyDescent="0.25">
      <c r="O7012">
        <v>6956</v>
      </c>
      <c r="P7012" s="2">
        <f t="shared" si="1982"/>
        <v>44486.791666649799</v>
      </c>
      <c r="Q7012">
        <f t="shared" si="1967"/>
        <v>17</v>
      </c>
      <c r="R7012">
        <f t="shared" si="1968"/>
        <v>10</v>
      </c>
      <c r="S7012">
        <f t="shared" si="1969"/>
        <v>3</v>
      </c>
      <c r="T7012">
        <f t="shared" si="1970"/>
        <v>19</v>
      </c>
      <c r="U7012">
        <f t="shared" si="1971"/>
        <v>2</v>
      </c>
      <c r="V7012">
        <f t="shared" ca="1" si="1972"/>
        <v>0.66849999999999998</v>
      </c>
      <c r="W7012">
        <f>INDEX(Solarstrahlungsdaten!$B$13:$G$8772,Übersicht!O7012,Übersicht!$E$10)</f>
        <v>0</v>
      </c>
      <c r="X7012">
        <f t="shared" si="1973"/>
        <v>0</v>
      </c>
      <c r="Y7012">
        <f t="shared" ca="1" si="1974"/>
        <v>0.66849999999999998</v>
      </c>
      <c r="Z7012">
        <f t="shared" ca="1" si="1975"/>
        <v>0</v>
      </c>
      <c r="AA7012">
        <f t="shared" ca="1" si="1976"/>
        <v>0</v>
      </c>
      <c r="AB7012">
        <f t="shared" ca="1" si="1977"/>
        <v>0</v>
      </c>
      <c r="AC7012">
        <f t="shared" ca="1" si="1983"/>
        <v>0</v>
      </c>
      <c r="AD7012">
        <f t="shared" ca="1" si="1966"/>
        <v>0.66849999999999998</v>
      </c>
      <c r="AE7012">
        <f t="shared" ca="1" si="1978"/>
        <v>0</v>
      </c>
      <c r="AF7012">
        <f t="shared" ca="1" si="1979"/>
        <v>0.66849999999999998</v>
      </c>
      <c r="AG7012">
        <f t="shared" ca="1" si="1980"/>
        <v>0</v>
      </c>
      <c r="AH7012">
        <f t="shared" ca="1" si="1981"/>
        <v>1</v>
      </c>
    </row>
    <row r="7013" spans="15:34" x14ac:dyDescent="0.25">
      <c r="O7013">
        <v>6957</v>
      </c>
      <c r="P7013" s="2">
        <f t="shared" si="1982"/>
        <v>44486.833333316463</v>
      </c>
      <c r="Q7013">
        <f t="shared" si="1967"/>
        <v>17</v>
      </c>
      <c r="R7013">
        <f t="shared" si="1968"/>
        <v>10</v>
      </c>
      <c r="S7013">
        <f t="shared" si="1969"/>
        <v>3</v>
      </c>
      <c r="T7013">
        <f t="shared" si="1970"/>
        <v>20</v>
      </c>
      <c r="U7013">
        <f t="shared" si="1971"/>
        <v>2</v>
      </c>
      <c r="V7013">
        <f t="shared" ca="1" si="1972"/>
        <v>0.68720000000000003</v>
      </c>
      <c r="W7013">
        <f>INDEX(Solarstrahlungsdaten!$B$13:$G$8772,Übersicht!O7013,Übersicht!$E$10)</f>
        <v>0</v>
      </c>
      <c r="X7013">
        <f t="shared" si="1973"/>
        <v>0</v>
      </c>
      <c r="Y7013">
        <f t="shared" ca="1" si="1974"/>
        <v>0.68720000000000003</v>
      </c>
      <c r="Z7013">
        <f t="shared" ca="1" si="1975"/>
        <v>0</v>
      </c>
      <c r="AA7013">
        <f t="shared" ca="1" si="1976"/>
        <v>0</v>
      </c>
      <c r="AB7013">
        <f t="shared" ca="1" si="1977"/>
        <v>0</v>
      </c>
      <c r="AC7013">
        <f t="shared" ca="1" si="1983"/>
        <v>0</v>
      </c>
      <c r="AD7013">
        <f t="shared" ca="1" si="1966"/>
        <v>0.68720000000000003</v>
      </c>
      <c r="AE7013">
        <f t="shared" ca="1" si="1978"/>
        <v>0</v>
      </c>
      <c r="AF7013">
        <f t="shared" ca="1" si="1979"/>
        <v>0.68720000000000003</v>
      </c>
      <c r="AG7013">
        <f t="shared" ca="1" si="1980"/>
        <v>0</v>
      </c>
      <c r="AH7013">
        <f t="shared" ca="1" si="1981"/>
        <v>1</v>
      </c>
    </row>
    <row r="7014" spans="15:34" x14ac:dyDescent="0.25">
      <c r="O7014">
        <v>6958</v>
      </c>
      <c r="P7014" s="2">
        <f t="shared" si="1982"/>
        <v>44486.874999983127</v>
      </c>
      <c r="Q7014">
        <f t="shared" si="1967"/>
        <v>17</v>
      </c>
      <c r="R7014">
        <f t="shared" si="1968"/>
        <v>10</v>
      </c>
      <c r="S7014">
        <f t="shared" si="1969"/>
        <v>3</v>
      </c>
      <c r="T7014">
        <f t="shared" si="1970"/>
        <v>21</v>
      </c>
      <c r="U7014">
        <f t="shared" si="1971"/>
        <v>2</v>
      </c>
      <c r="V7014">
        <f t="shared" ca="1" si="1972"/>
        <v>0.63300000000000001</v>
      </c>
      <c r="W7014">
        <f>INDEX(Solarstrahlungsdaten!$B$13:$G$8772,Übersicht!O7014,Übersicht!$E$10)</f>
        <v>0</v>
      </c>
      <c r="X7014">
        <f t="shared" si="1973"/>
        <v>0</v>
      </c>
      <c r="Y7014">
        <f t="shared" ca="1" si="1974"/>
        <v>0.63300000000000001</v>
      </c>
      <c r="Z7014">
        <f t="shared" ca="1" si="1975"/>
        <v>0</v>
      </c>
      <c r="AA7014">
        <f t="shared" ca="1" si="1976"/>
        <v>0</v>
      </c>
      <c r="AB7014">
        <f t="shared" ca="1" si="1977"/>
        <v>0</v>
      </c>
      <c r="AC7014">
        <f t="shared" ca="1" si="1983"/>
        <v>0</v>
      </c>
      <c r="AD7014">
        <f t="shared" ca="1" si="1966"/>
        <v>0.63300000000000001</v>
      </c>
      <c r="AE7014">
        <f t="shared" ca="1" si="1978"/>
        <v>0</v>
      </c>
      <c r="AF7014">
        <f t="shared" ca="1" si="1979"/>
        <v>0.63300000000000001</v>
      </c>
      <c r="AG7014">
        <f t="shared" ca="1" si="1980"/>
        <v>0</v>
      </c>
      <c r="AH7014">
        <f t="shared" ca="1" si="1981"/>
        <v>1</v>
      </c>
    </row>
    <row r="7015" spans="15:34" x14ac:dyDescent="0.25">
      <c r="O7015">
        <v>6959</v>
      </c>
      <c r="P7015" s="2">
        <f t="shared" si="1982"/>
        <v>44486.916666649791</v>
      </c>
      <c r="Q7015">
        <f t="shared" si="1967"/>
        <v>17</v>
      </c>
      <c r="R7015">
        <f t="shared" si="1968"/>
        <v>10</v>
      </c>
      <c r="S7015">
        <f t="shared" si="1969"/>
        <v>3</v>
      </c>
      <c r="T7015">
        <f t="shared" si="1970"/>
        <v>22</v>
      </c>
      <c r="U7015">
        <f t="shared" si="1971"/>
        <v>2</v>
      </c>
      <c r="V7015">
        <f t="shared" ca="1" si="1972"/>
        <v>0.57189999999999996</v>
      </c>
      <c r="W7015">
        <f>INDEX(Solarstrahlungsdaten!$B$13:$G$8772,Übersicht!O7015,Übersicht!$E$10)</f>
        <v>0</v>
      </c>
      <c r="X7015">
        <f t="shared" si="1973"/>
        <v>0</v>
      </c>
      <c r="Y7015">
        <f t="shared" ca="1" si="1974"/>
        <v>0.57189999999999996</v>
      </c>
      <c r="Z7015">
        <f t="shared" ca="1" si="1975"/>
        <v>0</v>
      </c>
      <c r="AA7015">
        <f t="shared" ca="1" si="1976"/>
        <v>0</v>
      </c>
      <c r="AB7015">
        <f t="shared" ca="1" si="1977"/>
        <v>0</v>
      </c>
      <c r="AC7015">
        <f t="shared" ca="1" si="1983"/>
        <v>0</v>
      </c>
      <c r="AD7015">
        <f t="shared" ca="1" si="1966"/>
        <v>0.57189999999999996</v>
      </c>
      <c r="AE7015">
        <f t="shared" ca="1" si="1978"/>
        <v>0</v>
      </c>
      <c r="AF7015">
        <f t="shared" ca="1" si="1979"/>
        <v>0.57189999999999996</v>
      </c>
      <c r="AG7015">
        <f t="shared" ca="1" si="1980"/>
        <v>0</v>
      </c>
      <c r="AH7015">
        <f t="shared" ca="1" si="1981"/>
        <v>1</v>
      </c>
    </row>
    <row r="7016" spans="15:34" x14ac:dyDescent="0.25">
      <c r="O7016">
        <v>6960</v>
      </c>
      <c r="P7016" s="2">
        <f t="shared" si="1982"/>
        <v>44486.958333316456</v>
      </c>
      <c r="Q7016">
        <f t="shared" si="1967"/>
        <v>17</v>
      </c>
      <c r="R7016">
        <f t="shared" si="1968"/>
        <v>10</v>
      </c>
      <c r="S7016">
        <f t="shared" si="1969"/>
        <v>3</v>
      </c>
      <c r="T7016">
        <f t="shared" si="1970"/>
        <v>23</v>
      </c>
      <c r="U7016">
        <f t="shared" si="1971"/>
        <v>2</v>
      </c>
      <c r="V7016">
        <f t="shared" ca="1" si="1972"/>
        <v>0.43760000000000004</v>
      </c>
      <c r="W7016">
        <f>INDEX(Solarstrahlungsdaten!$B$13:$G$8772,Übersicht!O7016,Übersicht!$E$10)</f>
        <v>0</v>
      </c>
      <c r="X7016">
        <f t="shared" si="1973"/>
        <v>0</v>
      </c>
      <c r="Y7016">
        <f t="shared" ca="1" si="1974"/>
        <v>0.43760000000000004</v>
      </c>
      <c r="Z7016">
        <f t="shared" ca="1" si="1975"/>
        <v>0</v>
      </c>
      <c r="AA7016">
        <f t="shared" ca="1" si="1976"/>
        <v>0</v>
      </c>
      <c r="AB7016">
        <f t="shared" ca="1" si="1977"/>
        <v>0</v>
      </c>
      <c r="AC7016">
        <f t="shared" ca="1" si="1983"/>
        <v>0</v>
      </c>
      <c r="AD7016">
        <f t="shared" ca="1" si="1966"/>
        <v>0.43760000000000004</v>
      </c>
      <c r="AE7016">
        <f t="shared" ca="1" si="1978"/>
        <v>0</v>
      </c>
      <c r="AF7016">
        <f t="shared" ca="1" si="1979"/>
        <v>0.43760000000000004</v>
      </c>
      <c r="AG7016">
        <f t="shared" ca="1" si="1980"/>
        <v>0</v>
      </c>
      <c r="AH7016">
        <f t="shared" ca="1" si="1981"/>
        <v>1</v>
      </c>
    </row>
    <row r="7017" spans="15:34" x14ac:dyDescent="0.25">
      <c r="O7017">
        <v>6961</v>
      </c>
      <c r="P7017" s="2">
        <f t="shared" si="1982"/>
        <v>44486.99999998312</v>
      </c>
      <c r="Q7017">
        <f t="shared" si="1967"/>
        <v>18</v>
      </c>
      <c r="R7017">
        <f t="shared" si="1968"/>
        <v>10</v>
      </c>
      <c r="S7017">
        <f t="shared" si="1969"/>
        <v>3</v>
      </c>
      <c r="T7017">
        <f t="shared" si="1970"/>
        <v>0</v>
      </c>
      <c r="U7017">
        <f t="shared" si="1971"/>
        <v>2</v>
      </c>
      <c r="V7017">
        <f t="shared" ca="1" si="1972"/>
        <v>0.2964</v>
      </c>
      <c r="W7017">
        <f>INDEX(Solarstrahlungsdaten!$B$13:$G$8772,Übersicht!O7017,Übersicht!$E$10)</f>
        <v>0</v>
      </c>
      <c r="X7017">
        <f t="shared" si="1973"/>
        <v>0</v>
      </c>
      <c r="Y7017">
        <f t="shared" ca="1" si="1974"/>
        <v>0.2964</v>
      </c>
      <c r="Z7017">
        <f t="shared" ca="1" si="1975"/>
        <v>0</v>
      </c>
      <c r="AA7017">
        <f t="shared" ca="1" si="1976"/>
        <v>0</v>
      </c>
      <c r="AB7017">
        <f t="shared" ca="1" si="1977"/>
        <v>0</v>
      </c>
      <c r="AC7017">
        <f t="shared" ca="1" si="1983"/>
        <v>0</v>
      </c>
      <c r="AD7017">
        <f t="shared" ca="1" si="1966"/>
        <v>0.2964</v>
      </c>
      <c r="AE7017">
        <f t="shared" ca="1" si="1978"/>
        <v>0</v>
      </c>
      <c r="AF7017">
        <f t="shared" ca="1" si="1979"/>
        <v>0.2964</v>
      </c>
      <c r="AG7017">
        <f t="shared" ca="1" si="1980"/>
        <v>0</v>
      </c>
      <c r="AH7017">
        <f t="shared" ca="1" si="1981"/>
        <v>1</v>
      </c>
    </row>
    <row r="7018" spans="15:34" x14ac:dyDescent="0.25">
      <c r="O7018">
        <v>6962</v>
      </c>
      <c r="P7018" s="2">
        <f t="shared" si="1982"/>
        <v>44487.041666649784</v>
      </c>
      <c r="Q7018">
        <f t="shared" si="1967"/>
        <v>18</v>
      </c>
      <c r="R7018">
        <f t="shared" si="1968"/>
        <v>10</v>
      </c>
      <c r="S7018">
        <f t="shared" si="1969"/>
        <v>3</v>
      </c>
      <c r="T7018">
        <f t="shared" si="1970"/>
        <v>1</v>
      </c>
      <c r="U7018">
        <f t="shared" si="1971"/>
        <v>2</v>
      </c>
      <c r="V7018">
        <f t="shared" ca="1" si="1972"/>
        <v>0.20670000000000002</v>
      </c>
      <c r="W7018">
        <f>INDEX(Solarstrahlungsdaten!$B$13:$G$8772,Übersicht!O7018,Übersicht!$E$10)</f>
        <v>0</v>
      </c>
      <c r="X7018">
        <f t="shared" si="1973"/>
        <v>0</v>
      </c>
      <c r="Y7018">
        <f t="shared" ca="1" si="1974"/>
        <v>0.20670000000000002</v>
      </c>
      <c r="Z7018">
        <f t="shared" ca="1" si="1975"/>
        <v>0</v>
      </c>
      <c r="AA7018">
        <f t="shared" ca="1" si="1976"/>
        <v>0</v>
      </c>
      <c r="AB7018">
        <f t="shared" ca="1" si="1977"/>
        <v>0</v>
      </c>
      <c r="AC7018">
        <f t="shared" ca="1" si="1983"/>
        <v>0</v>
      </c>
      <c r="AD7018">
        <f t="shared" ca="1" si="1966"/>
        <v>0.20670000000000002</v>
      </c>
      <c r="AE7018">
        <f t="shared" ca="1" si="1978"/>
        <v>0</v>
      </c>
      <c r="AF7018">
        <f t="shared" ca="1" si="1979"/>
        <v>0.20670000000000002</v>
      </c>
      <c r="AG7018">
        <f t="shared" ca="1" si="1980"/>
        <v>0</v>
      </c>
      <c r="AH7018">
        <f t="shared" ca="1" si="1981"/>
        <v>1</v>
      </c>
    </row>
    <row r="7019" spans="15:34" x14ac:dyDescent="0.25">
      <c r="O7019">
        <v>6963</v>
      </c>
      <c r="P7019" s="2">
        <f t="shared" si="1982"/>
        <v>44487.083333316448</v>
      </c>
      <c r="Q7019">
        <f t="shared" si="1967"/>
        <v>18</v>
      </c>
      <c r="R7019">
        <f t="shared" si="1968"/>
        <v>10</v>
      </c>
      <c r="S7019">
        <f t="shared" si="1969"/>
        <v>3</v>
      </c>
      <c r="T7019">
        <f t="shared" si="1970"/>
        <v>2</v>
      </c>
      <c r="U7019">
        <f t="shared" si="1971"/>
        <v>2</v>
      </c>
      <c r="V7019">
        <f t="shared" ca="1" si="1972"/>
        <v>0.18039999999999998</v>
      </c>
      <c r="W7019">
        <f>INDEX(Solarstrahlungsdaten!$B$13:$G$8772,Übersicht!O7019,Übersicht!$E$10)</f>
        <v>0</v>
      </c>
      <c r="X7019">
        <f t="shared" si="1973"/>
        <v>0</v>
      </c>
      <c r="Y7019">
        <f t="shared" ca="1" si="1974"/>
        <v>0.18039999999999998</v>
      </c>
      <c r="Z7019">
        <f t="shared" ca="1" si="1975"/>
        <v>0</v>
      </c>
      <c r="AA7019">
        <f t="shared" ca="1" si="1976"/>
        <v>0</v>
      </c>
      <c r="AB7019">
        <f t="shared" ca="1" si="1977"/>
        <v>0</v>
      </c>
      <c r="AC7019">
        <f t="shared" ca="1" si="1983"/>
        <v>0</v>
      </c>
      <c r="AD7019">
        <f t="shared" ca="1" si="1966"/>
        <v>0.18039999999999998</v>
      </c>
      <c r="AE7019">
        <f t="shared" ca="1" si="1978"/>
        <v>0</v>
      </c>
      <c r="AF7019">
        <f t="shared" ca="1" si="1979"/>
        <v>0.18039999999999998</v>
      </c>
      <c r="AG7019">
        <f t="shared" ca="1" si="1980"/>
        <v>0</v>
      </c>
      <c r="AH7019">
        <f t="shared" ca="1" si="1981"/>
        <v>1</v>
      </c>
    </row>
    <row r="7020" spans="15:34" x14ac:dyDescent="0.25">
      <c r="O7020">
        <v>6964</v>
      </c>
      <c r="P7020" s="2">
        <f t="shared" si="1982"/>
        <v>44487.124999983113</v>
      </c>
      <c r="Q7020">
        <f t="shared" si="1967"/>
        <v>18</v>
      </c>
      <c r="R7020">
        <f t="shared" si="1968"/>
        <v>10</v>
      </c>
      <c r="S7020">
        <f t="shared" si="1969"/>
        <v>3</v>
      </c>
      <c r="T7020">
        <f t="shared" si="1970"/>
        <v>3</v>
      </c>
      <c r="U7020">
        <f t="shared" si="1971"/>
        <v>2</v>
      </c>
      <c r="V7020">
        <f t="shared" ca="1" si="1972"/>
        <v>0.1724</v>
      </c>
      <c r="W7020">
        <f>INDEX(Solarstrahlungsdaten!$B$13:$G$8772,Übersicht!O7020,Übersicht!$E$10)</f>
        <v>0</v>
      </c>
      <c r="X7020">
        <f t="shared" si="1973"/>
        <v>0</v>
      </c>
      <c r="Y7020">
        <f t="shared" ca="1" si="1974"/>
        <v>0.1724</v>
      </c>
      <c r="Z7020">
        <f t="shared" ca="1" si="1975"/>
        <v>0</v>
      </c>
      <c r="AA7020">
        <f t="shared" ca="1" si="1976"/>
        <v>0</v>
      </c>
      <c r="AB7020">
        <f t="shared" ca="1" si="1977"/>
        <v>0</v>
      </c>
      <c r="AC7020">
        <f t="shared" ca="1" si="1983"/>
        <v>0</v>
      </c>
      <c r="AD7020">
        <f t="shared" ca="1" si="1966"/>
        <v>0.1724</v>
      </c>
      <c r="AE7020">
        <f t="shared" ca="1" si="1978"/>
        <v>0</v>
      </c>
      <c r="AF7020">
        <f t="shared" ca="1" si="1979"/>
        <v>0.1724</v>
      </c>
      <c r="AG7020">
        <f t="shared" ca="1" si="1980"/>
        <v>0</v>
      </c>
      <c r="AH7020">
        <f t="shared" ca="1" si="1981"/>
        <v>1</v>
      </c>
    </row>
    <row r="7021" spans="15:34" x14ac:dyDescent="0.25">
      <c r="O7021">
        <v>6965</v>
      </c>
      <c r="P7021" s="2">
        <f t="shared" si="1982"/>
        <v>44487.166666649777</v>
      </c>
      <c r="Q7021">
        <f t="shared" si="1967"/>
        <v>18</v>
      </c>
      <c r="R7021">
        <f t="shared" si="1968"/>
        <v>10</v>
      </c>
      <c r="S7021">
        <f t="shared" si="1969"/>
        <v>3</v>
      </c>
      <c r="T7021">
        <f t="shared" si="1970"/>
        <v>4</v>
      </c>
      <c r="U7021">
        <f t="shared" si="1971"/>
        <v>2</v>
      </c>
      <c r="V7021">
        <f t="shared" ca="1" si="1972"/>
        <v>0.17459999999999998</v>
      </c>
      <c r="W7021">
        <f>INDEX(Solarstrahlungsdaten!$B$13:$G$8772,Übersicht!O7021,Übersicht!$E$10)</f>
        <v>0</v>
      </c>
      <c r="X7021">
        <f t="shared" si="1973"/>
        <v>0</v>
      </c>
      <c r="Y7021">
        <f t="shared" ca="1" si="1974"/>
        <v>0.17459999999999998</v>
      </c>
      <c r="Z7021">
        <f t="shared" ca="1" si="1975"/>
        <v>0</v>
      </c>
      <c r="AA7021">
        <f t="shared" ca="1" si="1976"/>
        <v>0</v>
      </c>
      <c r="AB7021">
        <f t="shared" ca="1" si="1977"/>
        <v>0</v>
      </c>
      <c r="AC7021">
        <f t="shared" ca="1" si="1983"/>
        <v>0</v>
      </c>
      <c r="AD7021">
        <f t="shared" ca="1" si="1966"/>
        <v>0.17459999999999998</v>
      </c>
      <c r="AE7021">
        <f t="shared" ca="1" si="1978"/>
        <v>0</v>
      </c>
      <c r="AF7021">
        <f t="shared" ca="1" si="1979"/>
        <v>0.17459999999999998</v>
      </c>
      <c r="AG7021">
        <f t="shared" ca="1" si="1980"/>
        <v>0</v>
      </c>
      <c r="AH7021">
        <f t="shared" ca="1" si="1981"/>
        <v>1</v>
      </c>
    </row>
    <row r="7022" spans="15:34" x14ac:dyDescent="0.25">
      <c r="O7022">
        <v>6966</v>
      </c>
      <c r="P7022" s="2">
        <f t="shared" si="1982"/>
        <v>44487.208333316441</v>
      </c>
      <c r="Q7022">
        <f t="shared" si="1967"/>
        <v>18</v>
      </c>
      <c r="R7022">
        <f t="shared" si="1968"/>
        <v>10</v>
      </c>
      <c r="S7022">
        <f t="shared" si="1969"/>
        <v>3</v>
      </c>
      <c r="T7022">
        <f t="shared" si="1970"/>
        <v>5</v>
      </c>
      <c r="U7022">
        <f t="shared" si="1971"/>
        <v>2</v>
      </c>
      <c r="V7022">
        <f t="shared" ca="1" si="1972"/>
        <v>0.1938</v>
      </c>
      <c r="W7022">
        <f>INDEX(Solarstrahlungsdaten!$B$13:$G$8772,Übersicht!O7022,Übersicht!$E$10)</f>
        <v>0</v>
      </c>
      <c r="X7022">
        <f t="shared" si="1973"/>
        <v>0</v>
      </c>
      <c r="Y7022">
        <f t="shared" ca="1" si="1974"/>
        <v>0.1938</v>
      </c>
      <c r="Z7022">
        <f t="shared" ca="1" si="1975"/>
        <v>0</v>
      </c>
      <c r="AA7022">
        <f t="shared" ca="1" si="1976"/>
        <v>0</v>
      </c>
      <c r="AB7022">
        <f t="shared" ca="1" si="1977"/>
        <v>0</v>
      </c>
      <c r="AC7022">
        <f t="shared" ca="1" si="1983"/>
        <v>0</v>
      </c>
      <c r="AD7022">
        <f t="shared" ca="1" si="1966"/>
        <v>0.1938</v>
      </c>
      <c r="AE7022">
        <f t="shared" ca="1" si="1978"/>
        <v>0</v>
      </c>
      <c r="AF7022">
        <f t="shared" ca="1" si="1979"/>
        <v>0.1938</v>
      </c>
      <c r="AG7022">
        <f t="shared" ca="1" si="1980"/>
        <v>0</v>
      </c>
      <c r="AH7022">
        <f t="shared" ca="1" si="1981"/>
        <v>1</v>
      </c>
    </row>
    <row r="7023" spans="15:34" x14ac:dyDescent="0.25">
      <c r="O7023">
        <v>6967</v>
      </c>
      <c r="P7023" s="2">
        <f t="shared" si="1982"/>
        <v>44487.249999983105</v>
      </c>
      <c r="Q7023">
        <f t="shared" si="1967"/>
        <v>18</v>
      </c>
      <c r="R7023">
        <f t="shared" si="1968"/>
        <v>10</v>
      </c>
      <c r="S7023">
        <f t="shared" si="1969"/>
        <v>3</v>
      </c>
      <c r="T7023">
        <f t="shared" si="1970"/>
        <v>6</v>
      </c>
      <c r="U7023">
        <f t="shared" si="1971"/>
        <v>2</v>
      </c>
      <c r="V7023">
        <f t="shared" ca="1" si="1972"/>
        <v>0.32089999999999996</v>
      </c>
      <c r="W7023">
        <f>INDEX(Solarstrahlungsdaten!$B$13:$G$8772,Übersicht!O7023,Übersicht!$E$10)</f>
        <v>0</v>
      </c>
      <c r="X7023">
        <f t="shared" si="1973"/>
        <v>0</v>
      </c>
      <c r="Y7023">
        <f t="shared" ca="1" si="1974"/>
        <v>0.32089999999999996</v>
      </c>
      <c r="Z7023">
        <f t="shared" ca="1" si="1975"/>
        <v>0</v>
      </c>
      <c r="AA7023">
        <f t="shared" ca="1" si="1976"/>
        <v>0</v>
      </c>
      <c r="AB7023">
        <f t="shared" ca="1" si="1977"/>
        <v>0</v>
      </c>
      <c r="AC7023">
        <f t="shared" ca="1" si="1983"/>
        <v>0</v>
      </c>
      <c r="AD7023">
        <f t="shared" ca="1" si="1966"/>
        <v>0.32089999999999996</v>
      </c>
      <c r="AE7023">
        <f t="shared" ca="1" si="1978"/>
        <v>0</v>
      </c>
      <c r="AF7023">
        <f t="shared" ca="1" si="1979"/>
        <v>0.32089999999999996</v>
      </c>
      <c r="AG7023">
        <f t="shared" ca="1" si="1980"/>
        <v>0</v>
      </c>
      <c r="AH7023">
        <f t="shared" ca="1" si="1981"/>
        <v>1</v>
      </c>
    </row>
    <row r="7024" spans="15:34" x14ac:dyDescent="0.25">
      <c r="O7024">
        <v>6968</v>
      </c>
      <c r="P7024" s="2">
        <f t="shared" si="1982"/>
        <v>44487.291666649769</v>
      </c>
      <c r="Q7024">
        <f t="shared" si="1967"/>
        <v>18</v>
      </c>
      <c r="R7024">
        <f t="shared" si="1968"/>
        <v>10</v>
      </c>
      <c r="S7024">
        <f t="shared" si="1969"/>
        <v>3</v>
      </c>
      <c r="T7024">
        <f t="shared" si="1970"/>
        <v>7</v>
      </c>
      <c r="U7024">
        <f t="shared" si="1971"/>
        <v>2</v>
      </c>
      <c r="V7024">
        <f t="shared" ca="1" si="1972"/>
        <v>0.49560000000000004</v>
      </c>
      <c r="W7024">
        <f>INDEX(Solarstrahlungsdaten!$B$13:$G$8772,Übersicht!O7024,Übersicht!$E$10)</f>
        <v>66.115000000000009</v>
      </c>
      <c r="X7024">
        <f t="shared" si="1973"/>
        <v>0.22743560000000002</v>
      </c>
      <c r="Y7024">
        <f t="shared" ca="1" si="1974"/>
        <v>0.26816440000000002</v>
      </c>
      <c r="Z7024">
        <f t="shared" ca="1" si="1975"/>
        <v>0.22743560000000002</v>
      </c>
      <c r="AA7024">
        <f t="shared" ca="1" si="1976"/>
        <v>0</v>
      </c>
      <c r="AB7024">
        <f t="shared" ca="1" si="1977"/>
        <v>0</v>
      </c>
      <c r="AC7024">
        <f t="shared" ca="1" si="1983"/>
        <v>0</v>
      </c>
      <c r="AD7024">
        <f t="shared" ca="1" si="1966"/>
        <v>0.26816440000000002</v>
      </c>
      <c r="AE7024">
        <f t="shared" ca="1" si="1978"/>
        <v>0</v>
      </c>
      <c r="AF7024">
        <f t="shared" ca="1" si="1979"/>
        <v>0.26816440000000002</v>
      </c>
      <c r="AG7024">
        <f t="shared" ca="1" si="1980"/>
        <v>0</v>
      </c>
      <c r="AH7024">
        <f t="shared" ca="1" si="1981"/>
        <v>1</v>
      </c>
    </row>
    <row r="7025" spans="15:34" x14ac:dyDescent="0.25">
      <c r="O7025">
        <v>6969</v>
      </c>
      <c r="P7025" s="2">
        <f t="shared" si="1982"/>
        <v>44487.333333316434</v>
      </c>
      <c r="Q7025">
        <f t="shared" si="1967"/>
        <v>18</v>
      </c>
      <c r="R7025">
        <f t="shared" si="1968"/>
        <v>10</v>
      </c>
      <c r="S7025">
        <f t="shared" si="1969"/>
        <v>3</v>
      </c>
      <c r="T7025">
        <f t="shared" si="1970"/>
        <v>8</v>
      </c>
      <c r="U7025">
        <f t="shared" si="1971"/>
        <v>2</v>
      </c>
      <c r="V7025">
        <f t="shared" ca="1" si="1972"/>
        <v>0.54830000000000001</v>
      </c>
      <c r="W7025">
        <f>INDEX(Solarstrahlungsdaten!$B$13:$G$8772,Übersicht!O7025,Übersicht!$E$10)</f>
        <v>129.03</v>
      </c>
      <c r="X7025">
        <f t="shared" si="1973"/>
        <v>0.44386320000000001</v>
      </c>
      <c r="Y7025">
        <f t="shared" ca="1" si="1974"/>
        <v>0.1044368</v>
      </c>
      <c r="Z7025">
        <f t="shared" ca="1" si="1975"/>
        <v>0.44386320000000001</v>
      </c>
      <c r="AA7025">
        <f t="shared" ca="1" si="1976"/>
        <v>0</v>
      </c>
      <c r="AB7025">
        <f t="shared" ca="1" si="1977"/>
        <v>0</v>
      </c>
      <c r="AC7025">
        <f t="shared" ca="1" si="1983"/>
        <v>0</v>
      </c>
      <c r="AD7025">
        <f t="shared" ca="1" si="1966"/>
        <v>0.1044368</v>
      </c>
      <c r="AE7025">
        <f t="shared" ca="1" si="1978"/>
        <v>0</v>
      </c>
      <c r="AF7025">
        <f t="shared" ca="1" si="1979"/>
        <v>0.1044368</v>
      </c>
      <c r="AG7025">
        <f t="shared" ca="1" si="1980"/>
        <v>0</v>
      </c>
      <c r="AH7025">
        <f t="shared" ca="1" si="1981"/>
        <v>1</v>
      </c>
    </row>
    <row r="7026" spans="15:34" x14ac:dyDescent="0.25">
      <c r="O7026">
        <v>6970</v>
      </c>
      <c r="P7026" s="2">
        <f t="shared" si="1982"/>
        <v>44487.374999983098</v>
      </c>
      <c r="Q7026">
        <f t="shared" si="1967"/>
        <v>18</v>
      </c>
      <c r="R7026">
        <f t="shared" si="1968"/>
        <v>10</v>
      </c>
      <c r="S7026">
        <f t="shared" si="1969"/>
        <v>3</v>
      </c>
      <c r="T7026">
        <f t="shared" si="1970"/>
        <v>9</v>
      </c>
      <c r="U7026">
        <f t="shared" si="1971"/>
        <v>2</v>
      </c>
      <c r="V7026">
        <f t="shared" ca="1" si="1972"/>
        <v>0.54630000000000001</v>
      </c>
      <c r="W7026">
        <f>INDEX(Solarstrahlungsdaten!$B$13:$G$8772,Übersicht!O7026,Übersicht!$E$10)</f>
        <v>166.54000000000002</v>
      </c>
      <c r="X7026">
        <f t="shared" si="1973"/>
        <v>0.57289760000000012</v>
      </c>
      <c r="Y7026">
        <f t="shared" ca="1" si="1974"/>
        <v>-2.659760000000011E-2</v>
      </c>
      <c r="Z7026">
        <f t="shared" ca="1" si="1975"/>
        <v>0.54630000000000001</v>
      </c>
      <c r="AA7026">
        <f t="shared" ca="1" si="1976"/>
        <v>2.659760000000011E-2</v>
      </c>
      <c r="AB7026">
        <f t="shared" ca="1" si="1977"/>
        <v>0</v>
      </c>
      <c r="AC7026">
        <f t="shared" ca="1" si="1983"/>
        <v>2.659760000000011E-2</v>
      </c>
      <c r="AD7026">
        <f t="shared" ca="1" si="1966"/>
        <v>0</v>
      </c>
      <c r="AE7026">
        <f t="shared" ca="1" si="1978"/>
        <v>0</v>
      </c>
      <c r="AF7026">
        <f t="shared" ca="1" si="1979"/>
        <v>0</v>
      </c>
      <c r="AG7026">
        <f t="shared" ca="1" si="1980"/>
        <v>6.6494000000000275E-3</v>
      </c>
      <c r="AH7026">
        <f t="shared" ca="1" si="1981"/>
        <v>0</v>
      </c>
    </row>
    <row r="7027" spans="15:34" x14ac:dyDescent="0.25">
      <c r="O7027">
        <v>6971</v>
      </c>
      <c r="P7027" s="2">
        <f t="shared" si="1982"/>
        <v>44487.416666649762</v>
      </c>
      <c r="Q7027">
        <f t="shared" si="1967"/>
        <v>18</v>
      </c>
      <c r="R7027">
        <f t="shared" si="1968"/>
        <v>10</v>
      </c>
      <c r="S7027">
        <f t="shared" si="1969"/>
        <v>3</v>
      </c>
      <c r="T7027">
        <f t="shared" si="1970"/>
        <v>10</v>
      </c>
      <c r="U7027">
        <f t="shared" si="1971"/>
        <v>2</v>
      </c>
      <c r="V7027">
        <f t="shared" ca="1" si="1972"/>
        <v>0.5323</v>
      </c>
      <c r="W7027">
        <f>INDEX(Solarstrahlungsdaten!$B$13:$G$8772,Übersicht!O7027,Übersicht!$E$10)</f>
        <v>240</v>
      </c>
      <c r="X7027">
        <f t="shared" si="1973"/>
        <v>0.8256</v>
      </c>
      <c r="Y7027">
        <f t="shared" ca="1" si="1974"/>
        <v>-0.29330000000000001</v>
      </c>
      <c r="Z7027">
        <f t="shared" ca="1" si="1975"/>
        <v>0.5323</v>
      </c>
      <c r="AA7027">
        <f t="shared" ca="1" si="1976"/>
        <v>0.29330000000000001</v>
      </c>
      <c r="AB7027">
        <f t="shared" ca="1" si="1977"/>
        <v>0</v>
      </c>
      <c r="AC7027">
        <f t="shared" ca="1" si="1983"/>
        <v>0.31989760000000012</v>
      </c>
      <c r="AD7027">
        <f t="shared" ca="1" si="1966"/>
        <v>0</v>
      </c>
      <c r="AE7027">
        <f t="shared" ca="1" si="1978"/>
        <v>0</v>
      </c>
      <c r="AF7027">
        <f t="shared" ca="1" si="1979"/>
        <v>0</v>
      </c>
      <c r="AG7027">
        <f t="shared" ca="1" si="1980"/>
        <v>7.9974400000000029E-2</v>
      </c>
      <c r="AH7027">
        <f t="shared" ca="1" si="1981"/>
        <v>0</v>
      </c>
    </row>
    <row r="7028" spans="15:34" x14ac:dyDescent="0.25">
      <c r="O7028">
        <v>6972</v>
      </c>
      <c r="P7028" s="2">
        <f t="shared" si="1982"/>
        <v>44487.458333316426</v>
      </c>
      <c r="Q7028">
        <f t="shared" si="1967"/>
        <v>18</v>
      </c>
      <c r="R7028">
        <f t="shared" si="1968"/>
        <v>10</v>
      </c>
      <c r="S7028">
        <f t="shared" si="1969"/>
        <v>3</v>
      </c>
      <c r="T7028">
        <f t="shared" si="1970"/>
        <v>11</v>
      </c>
      <c r="U7028">
        <f t="shared" si="1971"/>
        <v>2</v>
      </c>
      <c r="V7028">
        <f t="shared" ca="1" si="1972"/>
        <v>0.52639999999999998</v>
      </c>
      <c r="W7028">
        <f>INDEX(Solarstrahlungsdaten!$B$13:$G$8772,Übersicht!O7028,Übersicht!$E$10)</f>
        <v>326.76499999999999</v>
      </c>
      <c r="X7028">
        <f t="shared" si="1973"/>
        <v>1.1240715999999999</v>
      </c>
      <c r="Y7028">
        <f t="shared" ca="1" si="1974"/>
        <v>-0.59767159999999997</v>
      </c>
      <c r="Z7028">
        <f t="shared" ca="1" si="1975"/>
        <v>0.52639999999999998</v>
      </c>
      <c r="AA7028">
        <f t="shared" ca="1" si="1976"/>
        <v>0.59767159999999997</v>
      </c>
      <c r="AB7028">
        <f t="shared" ca="1" si="1977"/>
        <v>0</v>
      </c>
      <c r="AC7028">
        <f t="shared" ca="1" si="1983"/>
        <v>0.91756920000000008</v>
      </c>
      <c r="AD7028">
        <f t="shared" ca="1" si="1966"/>
        <v>0</v>
      </c>
      <c r="AE7028">
        <f t="shared" ca="1" si="1978"/>
        <v>0</v>
      </c>
      <c r="AF7028">
        <f t="shared" ca="1" si="1979"/>
        <v>0</v>
      </c>
      <c r="AG7028">
        <f t="shared" ca="1" si="1980"/>
        <v>0.22939230000000002</v>
      </c>
      <c r="AH7028">
        <f t="shared" ca="1" si="1981"/>
        <v>0</v>
      </c>
    </row>
    <row r="7029" spans="15:34" x14ac:dyDescent="0.25">
      <c r="O7029">
        <v>6973</v>
      </c>
      <c r="P7029" s="2">
        <f t="shared" si="1982"/>
        <v>44487.499999983091</v>
      </c>
      <c r="Q7029">
        <f t="shared" si="1967"/>
        <v>18</v>
      </c>
      <c r="R7029">
        <f t="shared" si="1968"/>
        <v>10</v>
      </c>
      <c r="S7029">
        <f t="shared" si="1969"/>
        <v>3</v>
      </c>
      <c r="T7029">
        <f t="shared" si="1970"/>
        <v>12</v>
      </c>
      <c r="U7029">
        <f t="shared" si="1971"/>
        <v>2</v>
      </c>
      <c r="V7029">
        <f t="shared" ca="1" si="1972"/>
        <v>0.58089999999999997</v>
      </c>
      <c r="W7029">
        <f>INDEX(Solarstrahlungsdaten!$B$13:$G$8772,Übersicht!O7029,Übersicht!$E$10)</f>
        <v>62.4</v>
      </c>
      <c r="X7029">
        <f t="shared" si="1973"/>
        <v>0.21465599999999999</v>
      </c>
      <c r="Y7029">
        <f t="shared" ca="1" si="1974"/>
        <v>0.36624400000000001</v>
      </c>
      <c r="Z7029">
        <f t="shared" ca="1" si="1975"/>
        <v>0.21465599999999999</v>
      </c>
      <c r="AA7029">
        <f t="shared" ca="1" si="1976"/>
        <v>0</v>
      </c>
      <c r="AB7029">
        <f t="shared" ca="1" si="1977"/>
        <v>0.36624400000000001</v>
      </c>
      <c r="AC7029">
        <f t="shared" ca="1" si="1983"/>
        <v>0.55132520000000007</v>
      </c>
      <c r="AD7029">
        <f t="shared" ca="1" si="1966"/>
        <v>0</v>
      </c>
      <c r="AE7029">
        <f t="shared" ca="1" si="1978"/>
        <v>0</v>
      </c>
      <c r="AF7029">
        <f t="shared" ca="1" si="1979"/>
        <v>0</v>
      </c>
      <c r="AG7029">
        <f t="shared" ca="1" si="1980"/>
        <v>0.13783130000000002</v>
      </c>
      <c r="AH7029">
        <f t="shared" ca="1" si="1981"/>
        <v>0</v>
      </c>
    </row>
    <row r="7030" spans="15:34" x14ac:dyDescent="0.25">
      <c r="O7030">
        <v>6974</v>
      </c>
      <c r="P7030" s="2">
        <f t="shared" si="1982"/>
        <v>44487.541666649755</v>
      </c>
      <c r="Q7030">
        <f t="shared" si="1967"/>
        <v>18</v>
      </c>
      <c r="R7030">
        <f t="shared" si="1968"/>
        <v>10</v>
      </c>
      <c r="S7030">
        <f t="shared" si="1969"/>
        <v>3</v>
      </c>
      <c r="T7030">
        <f t="shared" si="1970"/>
        <v>13</v>
      </c>
      <c r="U7030">
        <f t="shared" si="1971"/>
        <v>2</v>
      </c>
      <c r="V7030">
        <f t="shared" ca="1" si="1972"/>
        <v>0.60009999999999986</v>
      </c>
      <c r="W7030">
        <f>INDEX(Solarstrahlungsdaten!$B$13:$G$8772,Übersicht!O7030,Übersicht!$E$10)</f>
        <v>37.89</v>
      </c>
      <c r="X7030">
        <f t="shared" si="1973"/>
        <v>0.1303416</v>
      </c>
      <c r="Y7030">
        <f t="shared" ca="1" si="1974"/>
        <v>0.46975839999999985</v>
      </c>
      <c r="Z7030">
        <f t="shared" ca="1" si="1975"/>
        <v>0.1303416</v>
      </c>
      <c r="AA7030">
        <f t="shared" ca="1" si="1976"/>
        <v>0</v>
      </c>
      <c r="AB7030">
        <f t="shared" ca="1" si="1977"/>
        <v>0.46975839999999985</v>
      </c>
      <c r="AC7030">
        <f t="shared" ca="1" si="1983"/>
        <v>8.1566800000000217E-2</v>
      </c>
      <c r="AD7030">
        <f t="shared" ca="1" si="1966"/>
        <v>0</v>
      </c>
      <c r="AE7030">
        <f t="shared" ca="1" si="1978"/>
        <v>0</v>
      </c>
      <c r="AF7030">
        <f t="shared" ca="1" si="1979"/>
        <v>0</v>
      </c>
      <c r="AG7030">
        <f t="shared" ca="1" si="1980"/>
        <v>2.0391700000000054E-2</v>
      </c>
      <c r="AH7030">
        <f t="shared" ca="1" si="1981"/>
        <v>0</v>
      </c>
    </row>
    <row r="7031" spans="15:34" x14ac:dyDescent="0.25">
      <c r="O7031">
        <v>6975</v>
      </c>
      <c r="P7031" s="2">
        <f t="shared" si="1982"/>
        <v>44487.583333316419</v>
      </c>
      <c r="Q7031">
        <f t="shared" si="1967"/>
        <v>18</v>
      </c>
      <c r="R7031">
        <f t="shared" si="1968"/>
        <v>10</v>
      </c>
      <c r="S7031">
        <f t="shared" si="1969"/>
        <v>3</v>
      </c>
      <c r="T7031">
        <f t="shared" si="1970"/>
        <v>14</v>
      </c>
      <c r="U7031">
        <f t="shared" si="1971"/>
        <v>2</v>
      </c>
      <c r="V7031">
        <f t="shared" ca="1" si="1972"/>
        <v>0.52290000000000003</v>
      </c>
      <c r="W7031">
        <f>INDEX(Solarstrahlungsdaten!$B$13:$G$8772,Übersicht!O7031,Übersicht!$E$10)</f>
        <v>61.46</v>
      </c>
      <c r="X7031">
        <f t="shared" si="1973"/>
        <v>0.21142240000000001</v>
      </c>
      <c r="Y7031">
        <f t="shared" ca="1" si="1974"/>
        <v>0.31147760000000002</v>
      </c>
      <c r="Z7031">
        <f t="shared" ca="1" si="1975"/>
        <v>0.21142240000000001</v>
      </c>
      <c r="AA7031">
        <f t="shared" ca="1" si="1976"/>
        <v>0</v>
      </c>
      <c r="AB7031">
        <f t="shared" ca="1" si="1977"/>
        <v>8.1566800000000217E-2</v>
      </c>
      <c r="AC7031">
        <f t="shared" ca="1" si="1983"/>
        <v>0</v>
      </c>
      <c r="AD7031">
        <f t="shared" ca="1" si="1966"/>
        <v>0.2299107999999998</v>
      </c>
      <c r="AE7031">
        <f t="shared" ca="1" si="1978"/>
        <v>0</v>
      </c>
      <c r="AF7031">
        <f t="shared" ca="1" si="1979"/>
        <v>0.2299107999999998</v>
      </c>
      <c r="AG7031">
        <f t="shared" ca="1" si="1980"/>
        <v>0</v>
      </c>
      <c r="AH7031">
        <f t="shared" ca="1" si="1981"/>
        <v>1</v>
      </c>
    </row>
    <row r="7032" spans="15:34" x14ac:dyDescent="0.25">
      <c r="O7032">
        <v>6976</v>
      </c>
      <c r="P7032" s="2">
        <f t="shared" si="1982"/>
        <v>44487.624999983083</v>
      </c>
      <c r="Q7032">
        <f t="shared" si="1967"/>
        <v>18</v>
      </c>
      <c r="R7032">
        <f t="shared" si="1968"/>
        <v>10</v>
      </c>
      <c r="S7032">
        <f t="shared" si="1969"/>
        <v>3</v>
      </c>
      <c r="T7032">
        <f t="shared" si="1970"/>
        <v>15</v>
      </c>
      <c r="U7032">
        <f t="shared" si="1971"/>
        <v>2</v>
      </c>
      <c r="V7032">
        <f t="shared" ca="1" si="1972"/>
        <v>0.46609999999999996</v>
      </c>
      <c r="W7032">
        <f>INDEX(Solarstrahlungsdaten!$B$13:$G$8772,Übersicht!O7032,Übersicht!$E$10)</f>
        <v>19.965</v>
      </c>
      <c r="X7032">
        <f t="shared" si="1973"/>
        <v>6.8679599999999993E-2</v>
      </c>
      <c r="Y7032">
        <f t="shared" ca="1" si="1974"/>
        <v>0.39742039999999995</v>
      </c>
      <c r="Z7032">
        <f t="shared" ca="1" si="1975"/>
        <v>6.8679599999999993E-2</v>
      </c>
      <c r="AA7032">
        <f t="shared" ca="1" si="1976"/>
        <v>0</v>
      </c>
      <c r="AB7032">
        <f t="shared" ca="1" si="1977"/>
        <v>0</v>
      </c>
      <c r="AC7032">
        <f t="shared" ca="1" si="1983"/>
        <v>0</v>
      </c>
      <c r="AD7032">
        <f t="shared" ca="1" si="1966"/>
        <v>0.39742039999999995</v>
      </c>
      <c r="AE7032">
        <f t="shared" ca="1" si="1978"/>
        <v>0</v>
      </c>
      <c r="AF7032">
        <f t="shared" ca="1" si="1979"/>
        <v>0.39742039999999995</v>
      </c>
      <c r="AG7032">
        <f t="shared" ca="1" si="1980"/>
        <v>0</v>
      </c>
      <c r="AH7032">
        <f t="shared" ca="1" si="1981"/>
        <v>1</v>
      </c>
    </row>
    <row r="7033" spans="15:34" x14ac:dyDescent="0.25">
      <c r="O7033">
        <v>6977</v>
      </c>
      <c r="P7033" s="2">
        <f t="shared" si="1982"/>
        <v>44487.666666649748</v>
      </c>
      <c r="Q7033">
        <f t="shared" si="1967"/>
        <v>18</v>
      </c>
      <c r="R7033">
        <f t="shared" si="1968"/>
        <v>10</v>
      </c>
      <c r="S7033">
        <f t="shared" si="1969"/>
        <v>3</v>
      </c>
      <c r="T7033">
        <f t="shared" si="1970"/>
        <v>16</v>
      </c>
      <c r="U7033">
        <f t="shared" si="1971"/>
        <v>2</v>
      </c>
      <c r="V7033">
        <f t="shared" ca="1" si="1972"/>
        <v>0.42710000000000004</v>
      </c>
      <c r="W7033">
        <f>INDEX(Solarstrahlungsdaten!$B$13:$G$8772,Übersicht!O7033,Übersicht!$E$10)</f>
        <v>0</v>
      </c>
      <c r="X7033">
        <f t="shared" si="1973"/>
        <v>0</v>
      </c>
      <c r="Y7033">
        <f t="shared" ca="1" si="1974"/>
        <v>0.42710000000000004</v>
      </c>
      <c r="Z7033">
        <f t="shared" ca="1" si="1975"/>
        <v>0</v>
      </c>
      <c r="AA7033">
        <f t="shared" ca="1" si="1976"/>
        <v>0</v>
      </c>
      <c r="AB7033">
        <f t="shared" ca="1" si="1977"/>
        <v>0</v>
      </c>
      <c r="AC7033">
        <f t="shared" ca="1" si="1983"/>
        <v>0</v>
      </c>
      <c r="AD7033">
        <f t="shared" ref="AD7033:AD7096" ca="1" si="1984">Y7033+AA7033-AB7033</f>
        <v>0.42710000000000004</v>
      </c>
      <c r="AE7033">
        <f t="shared" ca="1" si="1978"/>
        <v>0</v>
      </c>
      <c r="AF7033">
        <f t="shared" ca="1" si="1979"/>
        <v>0.42710000000000004</v>
      </c>
      <c r="AG7033">
        <f t="shared" ca="1" si="1980"/>
        <v>0</v>
      </c>
      <c r="AH7033">
        <f t="shared" ca="1" si="1981"/>
        <v>1</v>
      </c>
    </row>
    <row r="7034" spans="15:34" x14ac:dyDescent="0.25">
      <c r="O7034">
        <v>6978</v>
      </c>
      <c r="P7034" s="2">
        <f t="shared" si="1982"/>
        <v>44487.708333316412</v>
      </c>
      <c r="Q7034">
        <f t="shared" ref="Q7034:Q7097" si="1985">DAY(P7034)</f>
        <v>18</v>
      </c>
      <c r="R7034">
        <f t="shared" ref="R7034:R7097" si="1986">MONTH(P7034)</f>
        <v>10</v>
      </c>
      <c r="S7034">
        <f t="shared" ref="S7034:S7097" si="1987">IF(WEEKDAY(P7034)=6,1,IF(WEEKDAY(P7034)=7,2,3))</f>
        <v>3</v>
      </c>
      <c r="T7034">
        <f t="shared" ref="T7034:T7097" si="1988">HOUR(P7034)</f>
        <v>17</v>
      </c>
      <c r="U7034">
        <f t="shared" ref="U7034:U7097" si="1989">IF(AND(P7034&gt;DATE(2021,5,14),P7034&lt;DATE(2021,9,15)),1,IF(AND(P7034&gt;DATE(2021,3,20),P7034&lt;DATE(2021,11,1)),2,0))</f>
        <v>2</v>
      </c>
      <c r="V7034">
        <f t="shared" ref="V7034:V7097" ca="1" si="1990">INDEX($D$57:$L$80,1+T7034,S7034+U7034*3)</f>
        <v>0.44700000000000001</v>
      </c>
      <c r="W7034">
        <f>INDEX(Solarstrahlungsdaten!$B$13:$G$8772,Übersicht!O7034,Übersicht!$E$10)</f>
        <v>0</v>
      </c>
      <c r="X7034">
        <f t="shared" ref="X7034:X7097" si="1991">IF(W7034*$D$9/1000*(1-$D$41)&gt;$D$9*$D$42,$D$9*$D$42,W7034*$D$9/1000*(1-$D$41))</f>
        <v>0</v>
      </c>
      <c r="Y7034">
        <f t="shared" ref="Y7034:Y7097" ca="1" si="1992">V7034-X7034</f>
        <v>0.44700000000000001</v>
      </c>
      <c r="Z7034">
        <f t="shared" ref="Z7034:Z7097" ca="1" si="1993">IF(X7034&gt;V7034,V7034,X7034)</f>
        <v>0</v>
      </c>
      <c r="AA7034">
        <f t="shared" ref="AA7034:AA7097" ca="1" si="1994">IF(Y7034&lt;0, IF(AC7033-Y7034&lt;$D$22, -Y7034, $D$22-AC7033),0)</f>
        <v>0</v>
      </c>
      <c r="AB7034">
        <f t="shared" ref="AB7034:AB7097" ca="1" si="1995">IF(Y7034&gt;0, IF(AC7033-Y7034&gt;0, Y7034, AC7033),0)</f>
        <v>0</v>
      </c>
      <c r="AC7034">
        <f t="shared" ca="1" si="1983"/>
        <v>0</v>
      </c>
      <c r="AD7034">
        <f t="shared" ca="1" si="1984"/>
        <v>0.44700000000000001</v>
      </c>
      <c r="AE7034">
        <f t="shared" ref="AE7034:AE7097" ca="1" si="1996">IF(AD7034&lt;0,-AD7034,0)</f>
        <v>0</v>
      </c>
      <c r="AF7034">
        <f t="shared" ref="AF7034:AF7097" ca="1" si="1997">IF(AD7034&gt;0,AD7034,0)</f>
        <v>0.44700000000000001</v>
      </c>
      <c r="AG7034">
        <f t="shared" ref="AG7034:AG7097" ca="1" si="1998">IF($D$22&gt;0,AC7034/$D$22,0)</f>
        <v>0</v>
      </c>
      <c r="AH7034">
        <f t="shared" ref="AH7034:AH7097" ca="1" si="1999">IF(AC7034&lt;=0,1,0)</f>
        <v>1</v>
      </c>
    </row>
    <row r="7035" spans="15:34" x14ac:dyDescent="0.25">
      <c r="O7035">
        <v>6979</v>
      </c>
      <c r="P7035" s="2">
        <f t="shared" ref="P7035:P7098" si="2000">P7034+TIME(1,,)</f>
        <v>44487.749999983076</v>
      </c>
      <c r="Q7035">
        <f t="shared" si="1985"/>
        <v>18</v>
      </c>
      <c r="R7035">
        <f t="shared" si="1986"/>
        <v>10</v>
      </c>
      <c r="S7035">
        <f t="shared" si="1987"/>
        <v>3</v>
      </c>
      <c r="T7035">
        <f t="shared" si="1988"/>
        <v>18</v>
      </c>
      <c r="U7035">
        <f t="shared" si="1989"/>
        <v>2</v>
      </c>
      <c r="V7035">
        <f t="shared" ca="1" si="1990"/>
        <v>0.54689999999999994</v>
      </c>
      <c r="W7035">
        <f>INDEX(Solarstrahlungsdaten!$B$13:$G$8772,Übersicht!O7035,Übersicht!$E$10)</f>
        <v>0</v>
      </c>
      <c r="X7035">
        <f t="shared" si="1991"/>
        <v>0</v>
      </c>
      <c r="Y7035">
        <f t="shared" ca="1" si="1992"/>
        <v>0.54689999999999994</v>
      </c>
      <c r="Z7035">
        <f t="shared" ca="1" si="1993"/>
        <v>0</v>
      </c>
      <c r="AA7035">
        <f t="shared" ca="1" si="1994"/>
        <v>0</v>
      </c>
      <c r="AB7035">
        <f t="shared" ca="1" si="1995"/>
        <v>0</v>
      </c>
      <c r="AC7035">
        <f t="shared" ref="AC7035:AC7098" ca="1" si="2001">AC7034+AA7035-AB7035</f>
        <v>0</v>
      </c>
      <c r="AD7035">
        <f t="shared" ca="1" si="1984"/>
        <v>0.54689999999999994</v>
      </c>
      <c r="AE7035">
        <f t="shared" ca="1" si="1996"/>
        <v>0</v>
      </c>
      <c r="AF7035">
        <f t="shared" ca="1" si="1997"/>
        <v>0.54689999999999994</v>
      </c>
      <c r="AG7035">
        <f t="shared" ca="1" si="1998"/>
        <v>0</v>
      </c>
      <c r="AH7035">
        <f t="shared" ca="1" si="1999"/>
        <v>1</v>
      </c>
    </row>
    <row r="7036" spans="15:34" x14ac:dyDescent="0.25">
      <c r="O7036">
        <v>6980</v>
      </c>
      <c r="P7036" s="2">
        <f t="shared" si="2000"/>
        <v>44487.79166664974</v>
      </c>
      <c r="Q7036">
        <f t="shared" si="1985"/>
        <v>18</v>
      </c>
      <c r="R7036">
        <f t="shared" si="1986"/>
        <v>10</v>
      </c>
      <c r="S7036">
        <f t="shared" si="1987"/>
        <v>3</v>
      </c>
      <c r="T7036">
        <f t="shared" si="1988"/>
        <v>19</v>
      </c>
      <c r="U7036">
        <f t="shared" si="1989"/>
        <v>2</v>
      </c>
      <c r="V7036">
        <f t="shared" ca="1" si="1990"/>
        <v>0.66849999999999998</v>
      </c>
      <c r="W7036">
        <f>INDEX(Solarstrahlungsdaten!$B$13:$G$8772,Übersicht!O7036,Übersicht!$E$10)</f>
        <v>0</v>
      </c>
      <c r="X7036">
        <f t="shared" si="1991"/>
        <v>0</v>
      </c>
      <c r="Y7036">
        <f t="shared" ca="1" si="1992"/>
        <v>0.66849999999999998</v>
      </c>
      <c r="Z7036">
        <f t="shared" ca="1" si="1993"/>
        <v>0</v>
      </c>
      <c r="AA7036">
        <f t="shared" ca="1" si="1994"/>
        <v>0</v>
      </c>
      <c r="AB7036">
        <f t="shared" ca="1" si="1995"/>
        <v>0</v>
      </c>
      <c r="AC7036">
        <f t="shared" ca="1" si="2001"/>
        <v>0</v>
      </c>
      <c r="AD7036">
        <f t="shared" ca="1" si="1984"/>
        <v>0.66849999999999998</v>
      </c>
      <c r="AE7036">
        <f t="shared" ca="1" si="1996"/>
        <v>0</v>
      </c>
      <c r="AF7036">
        <f t="shared" ca="1" si="1997"/>
        <v>0.66849999999999998</v>
      </c>
      <c r="AG7036">
        <f t="shared" ca="1" si="1998"/>
        <v>0</v>
      </c>
      <c r="AH7036">
        <f t="shared" ca="1" si="1999"/>
        <v>1</v>
      </c>
    </row>
    <row r="7037" spans="15:34" x14ac:dyDescent="0.25">
      <c r="O7037">
        <v>6981</v>
      </c>
      <c r="P7037" s="2">
        <f t="shared" si="2000"/>
        <v>44487.833333316405</v>
      </c>
      <c r="Q7037">
        <f t="shared" si="1985"/>
        <v>18</v>
      </c>
      <c r="R7037">
        <f t="shared" si="1986"/>
        <v>10</v>
      </c>
      <c r="S7037">
        <f t="shared" si="1987"/>
        <v>3</v>
      </c>
      <c r="T7037">
        <f t="shared" si="1988"/>
        <v>20</v>
      </c>
      <c r="U7037">
        <f t="shared" si="1989"/>
        <v>2</v>
      </c>
      <c r="V7037">
        <f t="shared" ca="1" si="1990"/>
        <v>0.68720000000000003</v>
      </c>
      <c r="W7037">
        <f>INDEX(Solarstrahlungsdaten!$B$13:$G$8772,Übersicht!O7037,Übersicht!$E$10)</f>
        <v>0</v>
      </c>
      <c r="X7037">
        <f t="shared" si="1991"/>
        <v>0</v>
      </c>
      <c r="Y7037">
        <f t="shared" ca="1" si="1992"/>
        <v>0.68720000000000003</v>
      </c>
      <c r="Z7037">
        <f t="shared" ca="1" si="1993"/>
        <v>0</v>
      </c>
      <c r="AA7037">
        <f t="shared" ca="1" si="1994"/>
        <v>0</v>
      </c>
      <c r="AB7037">
        <f t="shared" ca="1" si="1995"/>
        <v>0</v>
      </c>
      <c r="AC7037">
        <f t="shared" ca="1" si="2001"/>
        <v>0</v>
      </c>
      <c r="AD7037">
        <f t="shared" ca="1" si="1984"/>
        <v>0.68720000000000003</v>
      </c>
      <c r="AE7037">
        <f t="shared" ca="1" si="1996"/>
        <v>0</v>
      </c>
      <c r="AF7037">
        <f t="shared" ca="1" si="1997"/>
        <v>0.68720000000000003</v>
      </c>
      <c r="AG7037">
        <f t="shared" ca="1" si="1998"/>
        <v>0</v>
      </c>
      <c r="AH7037">
        <f t="shared" ca="1" si="1999"/>
        <v>1</v>
      </c>
    </row>
    <row r="7038" spans="15:34" x14ac:dyDescent="0.25">
      <c r="O7038">
        <v>6982</v>
      </c>
      <c r="P7038" s="2">
        <f t="shared" si="2000"/>
        <v>44487.874999983069</v>
      </c>
      <c r="Q7038">
        <f t="shared" si="1985"/>
        <v>18</v>
      </c>
      <c r="R7038">
        <f t="shared" si="1986"/>
        <v>10</v>
      </c>
      <c r="S7038">
        <f t="shared" si="1987"/>
        <v>3</v>
      </c>
      <c r="T7038">
        <f t="shared" si="1988"/>
        <v>21</v>
      </c>
      <c r="U7038">
        <f t="shared" si="1989"/>
        <v>2</v>
      </c>
      <c r="V7038">
        <f t="shared" ca="1" si="1990"/>
        <v>0.63300000000000001</v>
      </c>
      <c r="W7038">
        <f>INDEX(Solarstrahlungsdaten!$B$13:$G$8772,Übersicht!O7038,Übersicht!$E$10)</f>
        <v>0</v>
      </c>
      <c r="X7038">
        <f t="shared" si="1991"/>
        <v>0</v>
      </c>
      <c r="Y7038">
        <f t="shared" ca="1" si="1992"/>
        <v>0.63300000000000001</v>
      </c>
      <c r="Z7038">
        <f t="shared" ca="1" si="1993"/>
        <v>0</v>
      </c>
      <c r="AA7038">
        <f t="shared" ca="1" si="1994"/>
        <v>0</v>
      </c>
      <c r="AB7038">
        <f t="shared" ca="1" si="1995"/>
        <v>0</v>
      </c>
      <c r="AC7038">
        <f t="shared" ca="1" si="2001"/>
        <v>0</v>
      </c>
      <c r="AD7038">
        <f t="shared" ca="1" si="1984"/>
        <v>0.63300000000000001</v>
      </c>
      <c r="AE7038">
        <f t="shared" ca="1" si="1996"/>
        <v>0</v>
      </c>
      <c r="AF7038">
        <f t="shared" ca="1" si="1997"/>
        <v>0.63300000000000001</v>
      </c>
      <c r="AG7038">
        <f t="shared" ca="1" si="1998"/>
        <v>0</v>
      </c>
      <c r="AH7038">
        <f t="shared" ca="1" si="1999"/>
        <v>1</v>
      </c>
    </row>
    <row r="7039" spans="15:34" x14ac:dyDescent="0.25">
      <c r="O7039">
        <v>6983</v>
      </c>
      <c r="P7039" s="2">
        <f t="shared" si="2000"/>
        <v>44487.916666649733</v>
      </c>
      <c r="Q7039">
        <f t="shared" si="1985"/>
        <v>18</v>
      </c>
      <c r="R7039">
        <f t="shared" si="1986"/>
        <v>10</v>
      </c>
      <c r="S7039">
        <f t="shared" si="1987"/>
        <v>3</v>
      </c>
      <c r="T7039">
        <f t="shared" si="1988"/>
        <v>22</v>
      </c>
      <c r="U7039">
        <f t="shared" si="1989"/>
        <v>2</v>
      </c>
      <c r="V7039">
        <f t="shared" ca="1" si="1990"/>
        <v>0.57189999999999996</v>
      </c>
      <c r="W7039">
        <f>INDEX(Solarstrahlungsdaten!$B$13:$G$8772,Übersicht!O7039,Übersicht!$E$10)</f>
        <v>0</v>
      </c>
      <c r="X7039">
        <f t="shared" si="1991"/>
        <v>0</v>
      </c>
      <c r="Y7039">
        <f t="shared" ca="1" si="1992"/>
        <v>0.57189999999999996</v>
      </c>
      <c r="Z7039">
        <f t="shared" ca="1" si="1993"/>
        <v>0</v>
      </c>
      <c r="AA7039">
        <f t="shared" ca="1" si="1994"/>
        <v>0</v>
      </c>
      <c r="AB7039">
        <f t="shared" ca="1" si="1995"/>
        <v>0</v>
      </c>
      <c r="AC7039">
        <f t="shared" ca="1" si="2001"/>
        <v>0</v>
      </c>
      <c r="AD7039">
        <f t="shared" ca="1" si="1984"/>
        <v>0.57189999999999996</v>
      </c>
      <c r="AE7039">
        <f t="shared" ca="1" si="1996"/>
        <v>0</v>
      </c>
      <c r="AF7039">
        <f t="shared" ca="1" si="1997"/>
        <v>0.57189999999999996</v>
      </c>
      <c r="AG7039">
        <f t="shared" ca="1" si="1998"/>
        <v>0</v>
      </c>
      <c r="AH7039">
        <f t="shared" ca="1" si="1999"/>
        <v>1</v>
      </c>
    </row>
    <row r="7040" spans="15:34" x14ac:dyDescent="0.25">
      <c r="O7040">
        <v>6984</v>
      </c>
      <c r="P7040" s="2">
        <f t="shared" si="2000"/>
        <v>44487.958333316397</v>
      </c>
      <c r="Q7040">
        <f t="shared" si="1985"/>
        <v>18</v>
      </c>
      <c r="R7040">
        <f t="shared" si="1986"/>
        <v>10</v>
      </c>
      <c r="S7040">
        <f t="shared" si="1987"/>
        <v>3</v>
      </c>
      <c r="T7040">
        <f t="shared" si="1988"/>
        <v>23</v>
      </c>
      <c r="U7040">
        <f t="shared" si="1989"/>
        <v>2</v>
      </c>
      <c r="V7040">
        <f t="shared" ca="1" si="1990"/>
        <v>0.43760000000000004</v>
      </c>
      <c r="W7040">
        <f>INDEX(Solarstrahlungsdaten!$B$13:$G$8772,Übersicht!O7040,Übersicht!$E$10)</f>
        <v>0</v>
      </c>
      <c r="X7040">
        <f t="shared" si="1991"/>
        <v>0</v>
      </c>
      <c r="Y7040">
        <f t="shared" ca="1" si="1992"/>
        <v>0.43760000000000004</v>
      </c>
      <c r="Z7040">
        <f t="shared" ca="1" si="1993"/>
        <v>0</v>
      </c>
      <c r="AA7040">
        <f t="shared" ca="1" si="1994"/>
        <v>0</v>
      </c>
      <c r="AB7040">
        <f t="shared" ca="1" si="1995"/>
        <v>0</v>
      </c>
      <c r="AC7040">
        <f t="shared" ca="1" si="2001"/>
        <v>0</v>
      </c>
      <c r="AD7040">
        <f t="shared" ca="1" si="1984"/>
        <v>0.43760000000000004</v>
      </c>
      <c r="AE7040">
        <f t="shared" ca="1" si="1996"/>
        <v>0</v>
      </c>
      <c r="AF7040">
        <f t="shared" ca="1" si="1997"/>
        <v>0.43760000000000004</v>
      </c>
      <c r="AG7040">
        <f t="shared" ca="1" si="1998"/>
        <v>0</v>
      </c>
      <c r="AH7040">
        <f t="shared" ca="1" si="1999"/>
        <v>1</v>
      </c>
    </row>
    <row r="7041" spans="15:34" x14ac:dyDescent="0.25">
      <c r="O7041">
        <v>6985</v>
      </c>
      <c r="P7041" s="2">
        <f t="shared" si="2000"/>
        <v>44487.999999983062</v>
      </c>
      <c r="Q7041">
        <f t="shared" si="1985"/>
        <v>19</v>
      </c>
      <c r="R7041">
        <f t="shared" si="1986"/>
        <v>10</v>
      </c>
      <c r="S7041">
        <f t="shared" si="1987"/>
        <v>3</v>
      </c>
      <c r="T7041">
        <f t="shared" si="1988"/>
        <v>0</v>
      </c>
      <c r="U7041">
        <f t="shared" si="1989"/>
        <v>2</v>
      </c>
      <c r="V7041">
        <f t="shared" ca="1" si="1990"/>
        <v>0.2964</v>
      </c>
      <c r="W7041">
        <f>INDEX(Solarstrahlungsdaten!$B$13:$G$8772,Übersicht!O7041,Übersicht!$E$10)</f>
        <v>0</v>
      </c>
      <c r="X7041">
        <f t="shared" si="1991"/>
        <v>0</v>
      </c>
      <c r="Y7041">
        <f t="shared" ca="1" si="1992"/>
        <v>0.2964</v>
      </c>
      <c r="Z7041">
        <f t="shared" ca="1" si="1993"/>
        <v>0</v>
      </c>
      <c r="AA7041">
        <f t="shared" ca="1" si="1994"/>
        <v>0</v>
      </c>
      <c r="AB7041">
        <f t="shared" ca="1" si="1995"/>
        <v>0</v>
      </c>
      <c r="AC7041">
        <f t="shared" ca="1" si="2001"/>
        <v>0</v>
      </c>
      <c r="AD7041">
        <f t="shared" ca="1" si="1984"/>
        <v>0.2964</v>
      </c>
      <c r="AE7041">
        <f t="shared" ca="1" si="1996"/>
        <v>0</v>
      </c>
      <c r="AF7041">
        <f t="shared" ca="1" si="1997"/>
        <v>0.2964</v>
      </c>
      <c r="AG7041">
        <f t="shared" ca="1" si="1998"/>
        <v>0</v>
      </c>
      <c r="AH7041">
        <f t="shared" ca="1" si="1999"/>
        <v>1</v>
      </c>
    </row>
    <row r="7042" spans="15:34" x14ac:dyDescent="0.25">
      <c r="O7042">
        <v>6986</v>
      </c>
      <c r="P7042" s="2">
        <f t="shared" si="2000"/>
        <v>44488.041666649726</v>
      </c>
      <c r="Q7042">
        <f t="shared" si="1985"/>
        <v>19</v>
      </c>
      <c r="R7042">
        <f t="shared" si="1986"/>
        <v>10</v>
      </c>
      <c r="S7042">
        <f t="shared" si="1987"/>
        <v>3</v>
      </c>
      <c r="T7042">
        <f t="shared" si="1988"/>
        <v>1</v>
      </c>
      <c r="U7042">
        <f t="shared" si="1989"/>
        <v>2</v>
      </c>
      <c r="V7042">
        <f t="shared" ca="1" si="1990"/>
        <v>0.20670000000000002</v>
      </c>
      <c r="W7042">
        <f>INDEX(Solarstrahlungsdaten!$B$13:$G$8772,Übersicht!O7042,Übersicht!$E$10)</f>
        <v>0</v>
      </c>
      <c r="X7042">
        <f t="shared" si="1991"/>
        <v>0</v>
      </c>
      <c r="Y7042">
        <f t="shared" ca="1" si="1992"/>
        <v>0.20670000000000002</v>
      </c>
      <c r="Z7042">
        <f t="shared" ca="1" si="1993"/>
        <v>0</v>
      </c>
      <c r="AA7042">
        <f t="shared" ca="1" si="1994"/>
        <v>0</v>
      </c>
      <c r="AB7042">
        <f t="shared" ca="1" si="1995"/>
        <v>0</v>
      </c>
      <c r="AC7042">
        <f t="shared" ca="1" si="2001"/>
        <v>0</v>
      </c>
      <c r="AD7042">
        <f t="shared" ca="1" si="1984"/>
        <v>0.20670000000000002</v>
      </c>
      <c r="AE7042">
        <f t="shared" ca="1" si="1996"/>
        <v>0</v>
      </c>
      <c r="AF7042">
        <f t="shared" ca="1" si="1997"/>
        <v>0.20670000000000002</v>
      </c>
      <c r="AG7042">
        <f t="shared" ca="1" si="1998"/>
        <v>0</v>
      </c>
      <c r="AH7042">
        <f t="shared" ca="1" si="1999"/>
        <v>1</v>
      </c>
    </row>
    <row r="7043" spans="15:34" x14ac:dyDescent="0.25">
      <c r="O7043">
        <v>6987</v>
      </c>
      <c r="P7043" s="2">
        <f t="shared" si="2000"/>
        <v>44488.08333331639</v>
      </c>
      <c r="Q7043">
        <f t="shared" si="1985"/>
        <v>19</v>
      </c>
      <c r="R7043">
        <f t="shared" si="1986"/>
        <v>10</v>
      </c>
      <c r="S7043">
        <f t="shared" si="1987"/>
        <v>3</v>
      </c>
      <c r="T7043">
        <f t="shared" si="1988"/>
        <v>2</v>
      </c>
      <c r="U7043">
        <f t="shared" si="1989"/>
        <v>2</v>
      </c>
      <c r="V7043">
        <f t="shared" ca="1" si="1990"/>
        <v>0.18039999999999998</v>
      </c>
      <c r="W7043">
        <f>INDEX(Solarstrahlungsdaten!$B$13:$G$8772,Übersicht!O7043,Übersicht!$E$10)</f>
        <v>0</v>
      </c>
      <c r="X7043">
        <f t="shared" si="1991"/>
        <v>0</v>
      </c>
      <c r="Y7043">
        <f t="shared" ca="1" si="1992"/>
        <v>0.18039999999999998</v>
      </c>
      <c r="Z7043">
        <f t="shared" ca="1" si="1993"/>
        <v>0</v>
      </c>
      <c r="AA7043">
        <f t="shared" ca="1" si="1994"/>
        <v>0</v>
      </c>
      <c r="AB7043">
        <f t="shared" ca="1" si="1995"/>
        <v>0</v>
      </c>
      <c r="AC7043">
        <f t="shared" ca="1" si="2001"/>
        <v>0</v>
      </c>
      <c r="AD7043">
        <f t="shared" ca="1" si="1984"/>
        <v>0.18039999999999998</v>
      </c>
      <c r="AE7043">
        <f t="shared" ca="1" si="1996"/>
        <v>0</v>
      </c>
      <c r="AF7043">
        <f t="shared" ca="1" si="1997"/>
        <v>0.18039999999999998</v>
      </c>
      <c r="AG7043">
        <f t="shared" ca="1" si="1998"/>
        <v>0</v>
      </c>
      <c r="AH7043">
        <f t="shared" ca="1" si="1999"/>
        <v>1</v>
      </c>
    </row>
    <row r="7044" spans="15:34" x14ac:dyDescent="0.25">
      <c r="O7044">
        <v>6988</v>
      </c>
      <c r="P7044" s="2">
        <f t="shared" si="2000"/>
        <v>44488.124999983054</v>
      </c>
      <c r="Q7044">
        <f t="shared" si="1985"/>
        <v>19</v>
      </c>
      <c r="R7044">
        <f t="shared" si="1986"/>
        <v>10</v>
      </c>
      <c r="S7044">
        <f t="shared" si="1987"/>
        <v>3</v>
      </c>
      <c r="T7044">
        <f t="shared" si="1988"/>
        <v>3</v>
      </c>
      <c r="U7044">
        <f t="shared" si="1989"/>
        <v>2</v>
      </c>
      <c r="V7044">
        <f t="shared" ca="1" si="1990"/>
        <v>0.1724</v>
      </c>
      <c r="W7044">
        <f>INDEX(Solarstrahlungsdaten!$B$13:$G$8772,Übersicht!O7044,Übersicht!$E$10)</f>
        <v>0</v>
      </c>
      <c r="X7044">
        <f t="shared" si="1991"/>
        <v>0</v>
      </c>
      <c r="Y7044">
        <f t="shared" ca="1" si="1992"/>
        <v>0.1724</v>
      </c>
      <c r="Z7044">
        <f t="shared" ca="1" si="1993"/>
        <v>0</v>
      </c>
      <c r="AA7044">
        <f t="shared" ca="1" si="1994"/>
        <v>0</v>
      </c>
      <c r="AB7044">
        <f t="shared" ca="1" si="1995"/>
        <v>0</v>
      </c>
      <c r="AC7044">
        <f t="shared" ca="1" si="2001"/>
        <v>0</v>
      </c>
      <c r="AD7044">
        <f t="shared" ca="1" si="1984"/>
        <v>0.1724</v>
      </c>
      <c r="AE7044">
        <f t="shared" ca="1" si="1996"/>
        <v>0</v>
      </c>
      <c r="AF7044">
        <f t="shared" ca="1" si="1997"/>
        <v>0.1724</v>
      </c>
      <c r="AG7044">
        <f t="shared" ca="1" si="1998"/>
        <v>0</v>
      </c>
      <c r="AH7044">
        <f t="shared" ca="1" si="1999"/>
        <v>1</v>
      </c>
    </row>
    <row r="7045" spans="15:34" x14ac:dyDescent="0.25">
      <c r="O7045">
        <v>6989</v>
      </c>
      <c r="P7045" s="2">
        <f t="shared" si="2000"/>
        <v>44488.166666649719</v>
      </c>
      <c r="Q7045">
        <f t="shared" si="1985"/>
        <v>19</v>
      </c>
      <c r="R7045">
        <f t="shared" si="1986"/>
        <v>10</v>
      </c>
      <c r="S7045">
        <f t="shared" si="1987"/>
        <v>3</v>
      </c>
      <c r="T7045">
        <f t="shared" si="1988"/>
        <v>4</v>
      </c>
      <c r="U7045">
        <f t="shared" si="1989"/>
        <v>2</v>
      </c>
      <c r="V7045">
        <f t="shared" ca="1" si="1990"/>
        <v>0.17459999999999998</v>
      </c>
      <c r="W7045">
        <f>INDEX(Solarstrahlungsdaten!$B$13:$G$8772,Übersicht!O7045,Übersicht!$E$10)</f>
        <v>0</v>
      </c>
      <c r="X7045">
        <f t="shared" si="1991"/>
        <v>0</v>
      </c>
      <c r="Y7045">
        <f t="shared" ca="1" si="1992"/>
        <v>0.17459999999999998</v>
      </c>
      <c r="Z7045">
        <f t="shared" ca="1" si="1993"/>
        <v>0</v>
      </c>
      <c r="AA7045">
        <f t="shared" ca="1" si="1994"/>
        <v>0</v>
      </c>
      <c r="AB7045">
        <f t="shared" ca="1" si="1995"/>
        <v>0</v>
      </c>
      <c r="AC7045">
        <f t="shared" ca="1" si="2001"/>
        <v>0</v>
      </c>
      <c r="AD7045">
        <f t="shared" ca="1" si="1984"/>
        <v>0.17459999999999998</v>
      </c>
      <c r="AE7045">
        <f t="shared" ca="1" si="1996"/>
        <v>0</v>
      </c>
      <c r="AF7045">
        <f t="shared" ca="1" si="1997"/>
        <v>0.17459999999999998</v>
      </c>
      <c r="AG7045">
        <f t="shared" ca="1" si="1998"/>
        <v>0</v>
      </c>
      <c r="AH7045">
        <f t="shared" ca="1" si="1999"/>
        <v>1</v>
      </c>
    </row>
    <row r="7046" spans="15:34" x14ac:dyDescent="0.25">
      <c r="O7046">
        <v>6990</v>
      </c>
      <c r="P7046" s="2">
        <f t="shared" si="2000"/>
        <v>44488.208333316383</v>
      </c>
      <c r="Q7046">
        <f t="shared" si="1985"/>
        <v>19</v>
      </c>
      <c r="R7046">
        <f t="shared" si="1986"/>
        <v>10</v>
      </c>
      <c r="S7046">
        <f t="shared" si="1987"/>
        <v>3</v>
      </c>
      <c r="T7046">
        <f t="shared" si="1988"/>
        <v>5</v>
      </c>
      <c r="U7046">
        <f t="shared" si="1989"/>
        <v>2</v>
      </c>
      <c r="V7046">
        <f t="shared" ca="1" si="1990"/>
        <v>0.1938</v>
      </c>
      <c r="W7046">
        <f>INDEX(Solarstrahlungsdaten!$B$13:$G$8772,Übersicht!O7046,Übersicht!$E$10)</f>
        <v>0</v>
      </c>
      <c r="X7046">
        <f t="shared" si="1991"/>
        <v>0</v>
      </c>
      <c r="Y7046">
        <f t="shared" ca="1" si="1992"/>
        <v>0.1938</v>
      </c>
      <c r="Z7046">
        <f t="shared" ca="1" si="1993"/>
        <v>0</v>
      </c>
      <c r="AA7046">
        <f t="shared" ca="1" si="1994"/>
        <v>0</v>
      </c>
      <c r="AB7046">
        <f t="shared" ca="1" si="1995"/>
        <v>0</v>
      </c>
      <c r="AC7046">
        <f t="shared" ca="1" si="2001"/>
        <v>0</v>
      </c>
      <c r="AD7046">
        <f t="shared" ca="1" si="1984"/>
        <v>0.1938</v>
      </c>
      <c r="AE7046">
        <f t="shared" ca="1" si="1996"/>
        <v>0</v>
      </c>
      <c r="AF7046">
        <f t="shared" ca="1" si="1997"/>
        <v>0.1938</v>
      </c>
      <c r="AG7046">
        <f t="shared" ca="1" si="1998"/>
        <v>0</v>
      </c>
      <c r="AH7046">
        <f t="shared" ca="1" si="1999"/>
        <v>1</v>
      </c>
    </row>
    <row r="7047" spans="15:34" x14ac:dyDescent="0.25">
      <c r="O7047">
        <v>6991</v>
      </c>
      <c r="P7047" s="2">
        <f t="shared" si="2000"/>
        <v>44488.249999983047</v>
      </c>
      <c r="Q7047">
        <f t="shared" si="1985"/>
        <v>19</v>
      </c>
      <c r="R7047">
        <f t="shared" si="1986"/>
        <v>10</v>
      </c>
      <c r="S7047">
        <f t="shared" si="1987"/>
        <v>3</v>
      </c>
      <c r="T7047">
        <f t="shared" si="1988"/>
        <v>6</v>
      </c>
      <c r="U7047">
        <f t="shared" si="1989"/>
        <v>2</v>
      </c>
      <c r="V7047">
        <f t="shared" ca="1" si="1990"/>
        <v>0.32089999999999996</v>
      </c>
      <c r="W7047">
        <f>INDEX(Solarstrahlungsdaten!$B$13:$G$8772,Übersicht!O7047,Übersicht!$E$10)</f>
        <v>0</v>
      </c>
      <c r="X7047">
        <f t="shared" si="1991"/>
        <v>0</v>
      </c>
      <c r="Y7047">
        <f t="shared" ca="1" si="1992"/>
        <v>0.32089999999999996</v>
      </c>
      <c r="Z7047">
        <f t="shared" ca="1" si="1993"/>
        <v>0</v>
      </c>
      <c r="AA7047">
        <f t="shared" ca="1" si="1994"/>
        <v>0</v>
      </c>
      <c r="AB7047">
        <f t="shared" ca="1" si="1995"/>
        <v>0</v>
      </c>
      <c r="AC7047">
        <f t="shared" ca="1" si="2001"/>
        <v>0</v>
      </c>
      <c r="AD7047">
        <f t="shared" ca="1" si="1984"/>
        <v>0.32089999999999996</v>
      </c>
      <c r="AE7047">
        <f t="shared" ca="1" si="1996"/>
        <v>0</v>
      </c>
      <c r="AF7047">
        <f t="shared" ca="1" si="1997"/>
        <v>0.32089999999999996</v>
      </c>
      <c r="AG7047">
        <f t="shared" ca="1" si="1998"/>
        <v>0</v>
      </c>
      <c r="AH7047">
        <f t="shared" ca="1" si="1999"/>
        <v>1</v>
      </c>
    </row>
    <row r="7048" spans="15:34" x14ac:dyDescent="0.25">
      <c r="O7048">
        <v>6992</v>
      </c>
      <c r="P7048" s="2">
        <f t="shared" si="2000"/>
        <v>44488.291666649711</v>
      </c>
      <c r="Q7048">
        <f t="shared" si="1985"/>
        <v>19</v>
      </c>
      <c r="R7048">
        <f t="shared" si="1986"/>
        <v>10</v>
      </c>
      <c r="S7048">
        <f t="shared" si="1987"/>
        <v>3</v>
      </c>
      <c r="T7048">
        <f t="shared" si="1988"/>
        <v>7</v>
      </c>
      <c r="U7048">
        <f t="shared" si="1989"/>
        <v>2</v>
      </c>
      <c r="V7048">
        <f t="shared" ca="1" si="1990"/>
        <v>0.49560000000000004</v>
      </c>
      <c r="W7048">
        <f>INDEX(Solarstrahlungsdaten!$B$13:$G$8772,Übersicht!O7048,Übersicht!$E$10)</f>
        <v>65.3</v>
      </c>
      <c r="X7048">
        <f t="shared" si="1991"/>
        <v>0.224632</v>
      </c>
      <c r="Y7048">
        <f t="shared" ca="1" si="1992"/>
        <v>0.27096800000000004</v>
      </c>
      <c r="Z7048">
        <f t="shared" ca="1" si="1993"/>
        <v>0.224632</v>
      </c>
      <c r="AA7048">
        <f t="shared" ca="1" si="1994"/>
        <v>0</v>
      </c>
      <c r="AB7048">
        <f t="shared" ca="1" si="1995"/>
        <v>0</v>
      </c>
      <c r="AC7048">
        <f t="shared" ca="1" si="2001"/>
        <v>0</v>
      </c>
      <c r="AD7048">
        <f t="shared" ca="1" si="1984"/>
        <v>0.27096800000000004</v>
      </c>
      <c r="AE7048">
        <f t="shared" ca="1" si="1996"/>
        <v>0</v>
      </c>
      <c r="AF7048">
        <f t="shared" ca="1" si="1997"/>
        <v>0.27096800000000004</v>
      </c>
      <c r="AG7048">
        <f t="shared" ca="1" si="1998"/>
        <v>0</v>
      </c>
      <c r="AH7048">
        <f t="shared" ca="1" si="1999"/>
        <v>1</v>
      </c>
    </row>
    <row r="7049" spans="15:34" x14ac:dyDescent="0.25">
      <c r="O7049">
        <v>6993</v>
      </c>
      <c r="P7049" s="2">
        <f t="shared" si="2000"/>
        <v>44488.333333316376</v>
      </c>
      <c r="Q7049">
        <f t="shared" si="1985"/>
        <v>19</v>
      </c>
      <c r="R7049">
        <f t="shared" si="1986"/>
        <v>10</v>
      </c>
      <c r="S7049">
        <f t="shared" si="1987"/>
        <v>3</v>
      </c>
      <c r="T7049">
        <f t="shared" si="1988"/>
        <v>8</v>
      </c>
      <c r="U7049">
        <f t="shared" si="1989"/>
        <v>2</v>
      </c>
      <c r="V7049">
        <f t="shared" ca="1" si="1990"/>
        <v>0.54830000000000001</v>
      </c>
      <c r="W7049">
        <f>INDEX(Solarstrahlungsdaten!$B$13:$G$8772,Übersicht!O7049,Übersicht!$E$10)</f>
        <v>57.18</v>
      </c>
      <c r="X7049">
        <f t="shared" si="1991"/>
        <v>0.19669919999999999</v>
      </c>
      <c r="Y7049">
        <f t="shared" ca="1" si="1992"/>
        <v>0.35160080000000005</v>
      </c>
      <c r="Z7049">
        <f t="shared" ca="1" si="1993"/>
        <v>0.19669919999999999</v>
      </c>
      <c r="AA7049">
        <f t="shared" ca="1" si="1994"/>
        <v>0</v>
      </c>
      <c r="AB7049">
        <f t="shared" ca="1" si="1995"/>
        <v>0</v>
      </c>
      <c r="AC7049">
        <f t="shared" ca="1" si="2001"/>
        <v>0</v>
      </c>
      <c r="AD7049">
        <f t="shared" ca="1" si="1984"/>
        <v>0.35160080000000005</v>
      </c>
      <c r="AE7049">
        <f t="shared" ca="1" si="1996"/>
        <v>0</v>
      </c>
      <c r="AF7049">
        <f t="shared" ca="1" si="1997"/>
        <v>0.35160080000000005</v>
      </c>
      <c r="AG7049">
        <f t="shared" ca="1" si="1998"/>
        <v>0</v>
      </c>
      <c r="AH7049">
        <f t="shared" ca="1" si="1999"/>
        <v>1</v>
      </c>
    </row>
    <row r="7050" spans="15:34" x14ac:dyDescent="0.25">
      <c r="O7050">
        <v>6994</v>
      </c>
      <c r="P7050" s="2">
        <f t="shared" si="2000"/>
        <v>44488.37499998304</v>
      </c>
      <c r="Q7050">
        <f t="shared" si="1985"/>
        <v>19</v>
      </c>
      <c r="R7050">
        <f t="shared" si="1986"/>
        <v>10</v>
      </c>
      <c r="S7050">
        <f t="shared" si="1987"/>
        <v>3</v>
      </c>
      <c r="T7050">
        <f t="shared" si="1988"/>
        <v>9</v>
      </c>
      <c r="U7050">
        <f t="shared" si="1989"/>
        <v>2</v>
      </c>
      <c r="V7050">
        <f t="shared" ca="1" si="1990"/>
        <v>0.54630000000000001</v>
      </c>
      <c r="W7050">
        <f>INDEX(Solarstrahlungsdaten!$B$13:$G$8772,Übersicht!O7050,Übersicht!$E$10)</f>
        <v>52.23</v>
      </c>
      <c r="X7050">
        <f t="shared" si="1991"/>
        <v>0.1796712</v>
      </c>
      <c r="Y7050">
        <f t="shared" ca="1" si="1992"/>
        <v>0.36662879999999998</v>
      </c>
      <c r="Z7050">
        <f t="shared" ca="1" si="1993"/>
        <v>0.1796712</v>
      </c>
      <c r="AA7050">
        <f t="shared" ca="1" si="1994"/>
        <v>0</v>
      </c>
      <c r="AB7050">
        <f t="shared" ca="1" si="1995"/>
        <v>0</v>
      </c>
      <c r="AC7050">
        <f t="shared" ca="1" si="2001"/>
        <v>0</v>
      </c>
      <c r="AD7050">
        <f t="shared" ca="1" si="1984"/>
        <v>0.36662879999999998</v>
      </c>
      <c r="AE7050">
        <f t="shared" ca="1" si="1996"/>
        <v>0</v>
      </c>
      <c r="AF7050">
        <f t="shared" ca="1" si="1997"/>
        <v>0.36662879999999998</v>
      </c>
      <c r="AG7050">
        <f t="shared" ca="1" si="1998"/>
        <v>0</v>
      </c>
      <c r="AH7050">
        <f t="shared" ca="1" si="1999"/>
        <v>1</v>
      </c>
    </row>
    <row r="7051" spans="15:34" x14ac:dyDescent="0.25">
      <c r="O7051">
        <v>6995</v>
      </c>
      <c r="P7051" s="2">
        <f t="shared" si="2000"/>
        <v>44488.416666649704</v>
      </c>
      <c r="Q7051">
        <f t="shared" si="1985"/>
        <v>19</v>
      </c>
      <c r="R7051">
        <f t="shared" si="1986"/>
        <v>10</v>
      </c>
      <c r="S7051">
        <f t="shared" si="1987"/>
        <v>3</v>
      </c>
      <c r="T7051">
        <f t="shared" si="1988"/>
        <v>10</v>
      </c>
      <c r="U7051">
        <f t="shared" si="1989"/>
        <v>2</v>
      </c>
      <c r="V7051">
        <f t="shared" ca="1" si="1990"/>
        <v>0.5323</v>
      </c>
      <c r="W7051">
        <f>INDEX(Solarstrahlungsdaten!$B$13:$G$8772,Übersicht!O7051,Übersicht!$E$10)</f>
        <v>51.2</v>
      </c>
      <c r="X7051">
        <f t="shared" si="1991"/>
        <v>0.17612800000000001</v>
      </c>
      <c r="Y7051">
        <f t="shared" ca="1" si="1992"/>
        <v>0.35617199999999999</v>
      </c>
      <c r="Z7051">
        <f t="shared" ca="1" si="1993"/>
        <v>0.17612800000000001</v>
      </c>
      <c r="AA7051">
        <f t="shared" ca="1" si="1994"/>
        <v>0</v>
      </c>
      <c r="AB7051">
        <f t="shared" ca="1" si="1995"/>
        <v>0</v>
      </c>
      <c r="AC7051">
        <f t="shared" ca="1" si="2001"/>
        <v>0</v>
      </c>
      <c r="AD7051">
        <f t="shared" ca="1" si="1984"/>
        <v>0.35617199999999999</v>
      </c>
      <c r="AE7051">
        <f t="shared" ca="1" si="1996"/>
        <v>0</v>
      </c>
      <c r="AF7051">
        <f t="shared" ca="1" si="1997"/>
        <v>0.35617199999999999</v>
      </c>
      <c r="AG7051">
        <f t="shared" ca="1" si="1998"/>
        <v>0</v>
      </c>
      <c r="AH7051">
        <f t="shared" ca="1" si="1999"/>
        <v>1</v>
      </c>
    </row>
    <row r="7052" spans="15:34" x14ac:dyDescent="0.25">
      <c r="O7052">
        <v>6996</v>
      </c>
      <c r="P7052" s="2">
        <f t="shared" si="2000"/>
        <v>44488.458333316368</v>
      </c>
      <c r="Q7052">
        <f t="shared" si="1985"/>
        <v>19</v>
      </c>
      <c r="R7052">
        <f t="shared" si="1986"/>
        <v>10</v>
      </c>
      <c r="S7052">
        <f t="shared" si="1987"/>
        <v>3</v>
      </c>
      <c r="T7052">
        <f t="shared" si="1988"/>
        <v>11</v>
      </c>
      <c r="U7052">
        <f t="shared" si="1989"/>
        <v>2</v>
      </c>
      <c r="V7052">
        <f t="shared" ca="1" si="1990"/>
        <v>0.52639999999999998</v>
      </c>
      <c r="W7052">
        <f>INDEX(Solarstrahlungsdaten!$B$13:$G$8772,Übersicht!O7052,Übersicht!$E$10)</f>
        <v>105.9</v>
      </c>
      <c r="X7052">
        <f t="shared" si="1991"/>
        <v>0.36429600000000001</v>
      </c>
      <c r="Y7052">
        <f t="shared" ca="1" si="1992"/>
        <v>0.16210399999999997</v>
      </c>
      <c r="Z7052">
        <f t="shared" ca="1" si="1993"/>
        <v>0.36429600000000001</v>
      </c>
      <c r="AA7052">
        <f t="shared" ca="1" si="1994"/>
        <v>0</v>
      </c>
      <c r="AB7052">
        <f t="shared" ca="1" si="1995"/>
        <v>0</v>
      </c>
      <c r="AC7052">
        <f t="shared" ca="1" si="2001"/>
        <v>0</v>
      </c>
      <c r="AD7052">
        <f t="shared" ca="1" si="1984"/>
        <v>0.16210399999999997</v>
      </c>
      <c r="AE7052">
        <f t="shared" ca="1" si="1996"/>
        <v>0</v>
      </c>
      <c r="AF7052">
        <f t="shared" ca="1" si="1997"/>
        <v>0.16210399999999997</v>
      </c>
      <c r="AG7052">
        <f t="shared" ca="1" si="1998"/>
        <v>0</v>
      </c>
      <c r="AH7052">
        <f t="shared" ca="1" si="1999"/>
        <v>1</v>
      </c>
    </row>
    <row r="7053" spans="15:34" x14ac:dyDescent="0.25">
      <c r="O7053">
        <v>6997</v>
      </c>
      <c r="P7053" s="2">
        <f t="shared" si="2000"/>
        <v>44488.499999983032</v>
      </c>
      <c r="Q7053">
        <f t="shared" si="1985"/>
        <v>19</v>
      </c>
      <c r="R7053">
        <f t="shared" si="1986"/>
        <v>10</v>
      </c>
      <c r="S7053">
        <f t="shared" si="1987"/>
        <v>3</v>
      </c>
      <c r="T7053">
        <f t="shared" si="1988"/>
        <v>12</v>
      </c>
      <c r="U7053">
        <f t="shared" si="1989"/>
        <v>2</v>
      </c>
      <c r="V7053">
        <f t="shared" ca="1" si="1990"/>
        <v>0.58089999999999997</v>
      </c>
      <c r="W7053">
        <f>INDEX(Solarstrahlungsdaten!$B$13:$G$8772,Übersicht!O7053,Übersicht!$E$10)</f>
        <v>100.77</v>
      </c>
      <c r="X7053">
        <f t="shared" si="1991"/>
        <v>0.34664879999999998</v>
      </c>
      <c r="Y7053">
        <f t="shared" ca="1" si="1992"/>
        <v>0.23425119999999999</v>
      </c>
      <c r="Z7053">
        <f t="shared" ca="1" si="1993"/>
        <v>0.34664879999999998</v>
      </c>
      <c r="AA7053">
        <f t="shared" ca="1" si="1994"/>
        <v>0</v>
      </c>
      <c r="AB7053">
        <f t="shared" ca="1" si="1995"/>
        <v>0</v>
      </c>
      <c r="AC7053">
        <f t="shared" ca="1" si="2001"/>
        <v>0</v>
      </c>
      <c r="AD7053">
        <f t="shared" ca="1" si="1984"/>
        <v>0.23425119999999999</v>
      </c>
      <c r="AE7053">
        <f t="shared" ca="1" si="1996"/>
        <v>0</v>
      </c>
      <c r="AF7053">
        <f t="shared" ca="1" si="1997"/>
        <v>0.23425119999999999</v>
      </c>
      <c r="AG7053">
        <f t="shared" ca="1" si="1998"/>
        <v>0</v>
      </c>
      <c r="AH7053">
        <f t="shared" ca="1" si="1999"/>
        <v>1</v>
      </c>
    </row>
    <row r="7054" spans="15:34" x14ac:dyDescent="0.25">
      <c r="O7054">
        <v>6998</v>
      </c>
      <c r="P7054" s="2">
        <f t="shared" si="2000"/>
        <v>44488.541666649697</v>
      </c>
      <c r="Q7054">
        <f t="shared" si="1985"/>
        <v>19</v>
      </c>
      <c r="R7054">
        <f t="shared" si="1986"/>
        <v>10</v>
      </c>
      <c r="S7054">
        <f t="shared" si="1987"/>
        <v>3</v>
      </c>
      <c r="T7054">
        <f t="shared" si="1988"/>
        <v>13</v>
      </c>
      <c r="U7054">
        <f t="shared" si="1989"/>
        <v>2</v>
      </c>
      <c r="V7054">
        <f t="shared" ca="1" si="1990"/>
        <v>0.60009999999999986</v>
      </c>
      <c r="W7054">
        <f>INDEX(Solarstrahlungsdaten!$B$13:$G$8772,Übersicht!O7054,Übersicht!$E$10)</f>
        <v>111.245</v>
      </c>
      <c r="X7054">
        <f t="shared" si="1991"/>
        <v>0.38268280000000005</v>
      </c>
      <c r="Y7054">
        <f t="shared" ca="1" si="1992"/>
        <v>0.21741719999999981</v>
      </c>
      <c r="Z7054">
        <f t="shared" ca="1" si="1993"/>
        <v>0.38268280000000005</v>
      </c>
      <c r="AA7054">
        <f t="shared" ca="1" si="1994"/>
        <v>0</v>
      </c>
      <c r="AB7054">
        <f t="shared" ca="1" si="1995"/>
        <v>0</v>
      </c>
      <c r="AC7054">
        <f t="shared" ca="1" si="2001"/>
        <v>0</v>
      </c>
      <c r="AD7054">
        <f t="shared" ca="1" si="1984"/>
        <v>0.21741719999999981</v>
      </c>
      <c r="AE7054">
        <f t="shared" ca="1" si="1996"/>
        <v>0</v>
      </c>
      <c r="AF7054">
        <f t="shared" ca="1" si="1997"/>
        <v>0.21741719999999981</v>
      </c>
      <c r="AG7054">
        <f t="shared" ca="1" si="1998"/>
        <v>0</v>
      </c>
      <c r="AH7054">
        <f t="shared" ca="1" si="1999"/>
        <v>1</v>
      </c>
    </row>
    <row r="7055" spans="15:34" x14ac:dyDescent="0.25">
      <c r="O7055">
        <v>6999</v>
      </c>
      <c r="P7055" s="2">
        <f t="shared" si="2000"/>
        <v>44488.583333316361</v>
      </c>
      <c r="Q7055">
        <f t="shared" si="1985"/>
        <v>19</v>
      </c>
      <c r="R7055">
        <f t="shared" si="1986"/>
        <v>10</v>
      </c>
      <c r="S7055">
        <f t="shared" si="1987"/>
        <v>3</v>
      </c>
      <c r="T7055">
        <f t="shared" si="1988"/>
        <v>14</v>
      </c>
      <c r="U7055">
        <f t="shared" si="1989"/>
        <v>2</v>
      </c>
      <c r="V7055">
        <f t="shared" ca="1" si="1990"/>
        <v>0.52290000000000003</v>
      </c>
      <c r="W7055">
        <f>INDEX(Solarstrahlungsdaten!$B$13:$G$8772,Übersicht!O7055,Übersicht!$E$10)</f>
        <v>102.20500000000001</v>
      </c>
      <c r="X7055">
        <f t="shared" si="1991"/>
        <v>0.35158520000000004</v>
      </c>
      <c r="Y7055">
        <f t="shared" ca="1" si="1992"/>
        <v>0.17131479999999999</v>
      </c>
      <c r="Z7055">
        <f t="shared" ca="1" si="1993"/>
        <v>0.35158520000000004</v>
      </c>
      <c r="AA7055">
        <f t="shared" ca="1" si="1994"/>
        <v>0</v>
      </c>
      <c r="AB7055">
        <f t="shared" ca="1" si="1995"/>
        <v>0</v>
      </c>
      <c r="AC7055">
        <f t="shared" ca="1" si="2001"/>
        <v>0</v>
      </c>
      <c r="AD7055">
        <f t="shared" ca="1" si="1984"/>
        <v>0.17131479999999999</v>
      </c>
      <c r="AE7055">
        <f t="shared" ca="1" si="1996"/>
        <v>0</v>
      </c>
      <c r="AF7055">
        <f t="shared" ca="1" si="1997"/>
        <v>0.17131479999999999</v>
      </c>
      <c r="AG7055">
        <f t="shared" ca="1" si="1998"/>
        <v>0</v>
      </c>
      <c r="AH7055">
        <f t="shared" ca="1" si="1999"/>
        <v>1</v>
      </c>
    </row>
    <row r="7056" spans="15:34" x14ac:dyDescent="0.25">
      <c r="O7056">
        <v>7000</v>
      </c>
      <c r="P7056" s="2">
        <f t="shared" si="2000"/>
        <v>44488.624999983025</v>
      </c>
      <c r="Q7056">
        <f t="shared" si="1985"/>
        <v>19</v>
      </c>
      <c r="R7056">
        <f t="shared" si="1986"/>
        <v>10</v>
      </c>
      <c r="S7056">
        <f t="shared" si="1987"/>
        <v>3</v>
      </c>
      <c r="T7056">
        <f t="shared" si="1988"/>
        <v>15</v>
      </c>
      <c r="U7056">
        <f t="shared" si="1989"/>
        <v>2</v>
      </c>
      <c r="V7056">
        <f t="shared" ca="1" si="1990"/>
        <v>0.46609999999999996</v>
      </c>
      <c r="W7056">
        <f>INDEX(Solarstrahlungsdaten!$B$13:$G$8772,Übersicht!O7056,Übersicht!$E$10)</f>
        <v>5.1999999999999993</v>
      </c>
      <c r="X7056">
        <f t="shared" si="1991"/>
        <v>1.7887999999999994E-2</v>
      </c>
      <c r="Y7056">
        <f t="shared" ca="1" si="1992"/>
        <v>0.44821199999999994</v>
      </c>
      <c r="Z7056">
        <f t="shared" ca="1" si="1993"/>
        <v>1.7887999999999994E-2</v>
      </c>
      <c r="AA7056">
        <f t="shared" ca="1" si="1994"/>
        <v>0</v>
      </c>
      <c r="AB7056">
        <f t="shared" ca="1" si="1995"/>
        <v>0</v>
      </c>
      <c r="AC7056">
        <f t="shared" ca="1" si="2001"/>
        <v>0</v>
      </c>
      <c r="AD7056">
        <f t="shared" ca="1" si="1984"/>
        <v>0.44821199999999994</v>
      </c>
      <c r="AE7056">
        <f t="shared" ca="1" si="1996"/>
        <v>0</v>
      </c>
      <c r="AF7056">
        <f t="shared" ca="1" si="1997"/>
        <v>0.44821199999999994</v>
      </c>
      <c r="AG7056">
        <f t="shared" ca="1" si="1998"/>
        <v>0</v>
      </c>
      <c r="AH7056">
        <f t="shared" ca="1" si="1999"/>
        <v>1</v>
      </c>
    </row>
    <row r="7057" spans="15:34" x14ac:dyDescent="0.25">
      <c r="O7057">
        <v>7001</v>
      </c>
      <c r="P7057" s="2">
        <f t="shared" si="2000"/>
        <v>44488.666666649689</v>
      </c>
      <c r="Q7057">
        <f t="shared" si="1985"/>
        <v>19</v>
      </c>
      <c r="R7057">
        <f t="shared" si="1986"/>
        <v>10</v>
      </c>
      <c r="S7057">
        <f t="shared" si="1987"/>
        <v>3</v>
      </c>
      <c r="T7057">
        <f t="shared" si="1988"/>
        <v>16</v>
      </c>
      <c r="U7057">
        <f t="shared" si="1989"/>
        <v>2</v>
      </c>
      <c r="V7057">
        <f t="shared" ca="1" si="1990"/>
        <v>0.42710000000000004</v>
      </c>
      <c r="W7057">
        <f>INDEX(Solarstrahlungsdaten!$B$13:$G$8772,Übersicht!O7057,Übersicht!$E$10)</f>
        <v>0</v>
      </c>
      <c r="X7057">
        <f t="shared" si="1991"/>
        <v>0</v>
      </c>
      <c r="Y7057">
        <f t="shared" ca="1" si="1992"/>
        <v>0.42710000000000004</v>
      </c>
      <c r="Z7057">
        <f t="shared" ca="1" si="1993"/>
        <v>0</v>
      </c>
      <c r="AA7057">
        <f t="shared" ca="1" si="1994"/>
        <v>0</v>
      </c>
      <c r="AB7057">
        <f t="shared" ca="1" si="1995"/>
        <v>0</v>
      </c>
      <c r="AC7057">
        <f t="shared" ca="1" si="2001"/>
        <v>0</v>
      </c>
      <c r="AD7057">
        <f t="shared" ca="1" si="1984"/>
        <v>0.42710000000000004</v>
      </c>
      <c r="AE7057">
        <f t="shared" ca="1" si="1996"/>
        <v>0</v>
      </c>
      <c r="AF7057">
        <f t="shared" ca="1" si="1997"/>
        <v>0.42710000000000004</v>
      </c>
      <c r="AG7057">
        <f t="shared" ca="1" si="1998"/>
        <v>0</v>
      </c>
      <c r="AH7057">
        <f t="shared" ca="1" si="1999"/>
        <v>1</v>
      </c>
    </row>
    <row r="7058" spans="15:34" x14ac:dyDescent="0.25">
      <c r="O7058">
        <v>7002</v>
      </c>
      <c r="P7058" s="2">
        <f t="shared" si="2000"/>
        <v>44488.708333316354</v>
      </c>
      <c r="Q7058">
        <f t="shared" si="1985"/>
        <v>19</v>
      </c>
      <c r="R7058">
        <f t="shared" si="1986"/>
        <v>10</v>
      </c>
      <c r="S7058">
        <f t="shared" si="1987"/>
        <v>3</v>
      </c>
      <c r="T7058">
        <f t="shared" si="1988"/>
        <v>17</v>
      </c>
      <c r="U7058">
        <f t="shared" si="1989"/>
        <v>2</v>
      </c>
      <c r="V7058">
        <f t="shared" ca="1" si="1990"/>
        <v>0.44700000000000001</v>
      </c>
      <c r="W7058">
        <f>INDEX(Solarstrahlungsdaten!$B$13:$G$8772,Übersicht!O7058,Übersicht!$E$10)</f>
        <v>0</v>
      </c>
      <c r="X7058">
        <f t="shared" si="1991"/>
        <v>0</v>
      </c>
      <c r="Y7058">
        <f t="shared" ca="1" si="1992"/>
        <v>0.44700000000000001</v>
      </c>
      <c r="Z7058">
        <f t="shared" ca="1" si="1993"/>
        <v>0</v>
      </c>
      <c r="AA7058">
        <f t="shared" ca="1" si="1994"/>
        <v>0</v>
      </c>
      <c r="AB7058">
        <f t="shared" ca="1" si="1995"/>
        <v>0</v>
      </c>
      <c r="AC7058">
        <f t="shared" ca="1" si="2001"/>
        <v>0</v>
      </c>
      <c r="AD7058">
        <f t="shared" ca="1" si="1984"/>
        <v>0.44700000000000001</v>
      </c>
      <c r="AE7058">
        <f t="shared" ca="1" si="1996"/>
        <v>0</v>
      </c>
      <c r="AF7058">
        <f t="shared" ca="1" si="1997"/>
        <v>0.44700000000000001</v>
      </c>
      <c r="AG7058">
        <f t="shared" ca="1" si="1998"/>
        <v>0</v>
      </c>
      <c r="AH7058">
        <f t="shared" ca="1" si="1999"/>
        <v>1</v>
      </c>
    </row>
    <row r="7059" spans="15:34" x14ac:dyDescent="0.25">
      <c r="O7059">
        <v>7003</v>
      </c>
      <c r="P7059" s="2">
        <f t="shared" si="2000"/>
        <v>44488.749999983018</v>
      </c>
      <c r="Q7059">
        <f t="shared" si="1985"/>
        <v>19</v>
      </c>
      <c r="R7059">
        <f t="shared" si="1986"/>
        <v>10</v>
      </c>
      <c r="S7059">
        <f t="shared" si="1987"/>
        <v>3</v>
      </c>
      <c r="T7059">
        <f t="shared" si="1988"/>
        <v>18</v>
      </c>
      <c r="U7059">
        <f t="shared" si="1989"/>
        <v>2</v>
      </c>
      <c r="V7059">
        <f t="shared" ca="1" si="1990"/>
        <v>0.54689999999999994</v>
      </c>
      <c r="W7059">
        <f>INDEX(Solarstrahlungsdaten!$B$13:$G$8772,Übersicht!O7059,Übersicht!$E$10)</f>
        <v>0</v>
      </c>
      <c r="X7059">
        <f t="shared" si="1991"/>
        <v>0</v>
      </c>
      <c r="Y7059">
        <f t="shared" ca="1" si="1992"/>
        <v>0.54689999999999994</v>
      </c>
      <c r="Z7059">
        <f t="shared" ca="1" si="1993"/>
        <v>0</v>
      </c>
      <c r="AA7059">
        <f t="shared" ca="1" si="1994"/>
        <v>0</v>
      </c>
      <c r="AB7059">
        <f t="shared" ca="1" si="1995"/>
        <v>0</v>
      </c>
      <c r="AC7059">
        <f t="shared" ca="1" si="2001"/>
        <v>0</v>
      </c>
      <c r="AD7059">
        <f t="shared" ca="1" si="1984"/>
        <v>0.54689999999999994</v>
      </c>
      <c r="AE7059">
        <f t="shared" ca="1" si="1996"/>
        <v>0</v>
      </c>
      <c r="AF7059">
        <f t="shared" ca="1" si="1997"/>
        <v>0.54689999999999994</v>
      </c>
      <c r="AG7059">
        <f t="shared" ca="1" si="1998"/>
        <v>0</v>
      </c>
      <c r="AH7059">
        <f t="shared" ca="1" si="1999"/>
        <v>1</v>
      </c>
    </row>
    <row r="7060" spans="15:34" x14ac:dyDescent="0.25">
      <c r="O7060">
        <v>7004</v>
      </c>
      <c r="P7060" s="2">
        <f t="shared" si="2000"/>
        <v>44488.791666649682</v>
      </c>
      <c r="Q7060">
        <f t="shared" si="1985"/>
        <v>19</v>
      </c>
      <c r="R7060">
        <f t="shared" si="1986"/>
        <v>10</v>
      </c>
      <c r="S7060">
        <f t="shared" si="1987"/>
        <v>3</v>
      </c>
      <c r="T7060">
        <f t="shared" si="1988"/>
        <v>19</v>
      </c>
      <c r="U7060">
        <f t="shared" si="1989"/>
        <v>2</v>
      </c>
      <c r="V7060">
        <f t="shared" ca="1" si="1990"/>
        <v>0.66849999999999998</v>
      </c>
      <c r="W7060">
        <f>INDEX(Solarstrahlungsdaten!$B$13:$G$8772,Übersicht!O7060,Übersicht!$E$10)</f>
        <v>0</v>
      </c>
      <c r="X7060">
        <f t="shared" si="1991"/>
        <v>0</v>
      </c>
      <c r="Y7060">
        <f t="shared" ca="1" si="1992"/>
        <v>0.66849999999999998</v>
      </c>
      <c r="Z7060">
        <f t="shared" ca="1" si="1993"/>
        <v>0</v>
      </c>
      <c r="AA7060">
        <f t="shared" ca="1" si="1994"/>
        <v>0</v>
      </c>
      <c r="AB7060">
        <f t="shared" ca="1" si="1995"/>
        <v>0</v>
      </c>
      <c r="AC7060">
        <f t="shared" ca="1" si="2001"/>
        <v>0</v>
      </c>
      <c r="AD7060">
        <f t="shared" ca="1" si="1984"/>
        <v>0.66849999999999998</v>
      </c>
      <c r="AE7060">
        <f t="shared" ca="1" si="1996"/>
        <v>0</v>
      </c>
      <c r="AF7060">
        <f t="shared" ca="1" si="1997"/>
        <v>0.66849999999999998</v>
      </c>
      <c r="AG7060">
        <f t="shared" ca="1" si="1998"/>
        <v>0</v>
      </c>
      <c r="AH7060">
        <f t="shared" ca="1" si="1999"/>
        <v>1</v>
      </c>
    </row>
    <row r="7061" spans="15:34" x14ac:dyDescent="0.25">
      <c r="O7061">
        <v>7005</v>
      </c>
      <c r="P7061" s="2">
        <f t="shared" si="2000"/>
        <v>44488.833333316346</v>
      </c>
      <c r="Q7061">
        <f t="shared" si="1985"/>
        <v>19</v>
      </c>
      <c r="R7061">
        <f t="shared" si="1986"/>
        <v>10</v>
      </c>
      <c r="S7061">
        <f t="shared" si="1987"/>
        <v>3</v>
      </c>
      <c r="T7061">
        <f t="shared" si="1988"/>
        <v>20</v>
      </c>
      <c r="U7061">
        <f t="shared" si="1989"/>
        <v>2</v>
      </c>
      <c r="V7061">
        <f t="shared" ca="1" si="1990"/>
        <v>0.68720000000000003</v>
      </c>
      <c r="W7061">
        <f>INDEX(Solarstrahlungsdaten!$B$13:$G$8772,Übersicht!O7061,Übersicht!$E$10)</f>
        <v>0</v>
      </c>
      <c r="X7061">
        <f t="shared" si="1991"/>
        <v>0</v>
      </c>
      <c r="Y7061">
        <f t="shared" ca="1" si="1992"/>
        <v>0.68720000000000003</v>
      </c>
      <c r="Z7061">
        <f t="shared" ca="1" si="1993"/>
        <v>0</v>
      </c>
      <c r="AA7061">
        <f t="shared" ca="1" si="1994"/>
        <v>0</v>
      </c>
      <c r="AB7061">
        <f t="shared" ca="1" si="1995"/>
        <v>0</v>
      </c>
      <c r="AC7061">
        <f t="shared" ca="1" si="2001"/>
        <v>0</v>
      </c>
      <c r="AD7061">
        <f t="shared" ca="1" si="1984"/>
        <v>0.68720000000000003</v>
      </c>
      <c r="AE7061">
        <f t="shared" ca="1" si="1996"/>
        <v>0</v>
      </c>
      <c r="AF7061">
        <f t="shared" ca="1" si="1997"/>
        <v>0.68720000000000003</v>
      </c>
      <c r="AG7061">
        <f t="shared" ca="1" si="1998"/>
        <v>0</v>
      </c>
      <c r="AH7061">
        <f t="shared" ca="1" si="1999"/>
        <v>1</v>
      </c>
    </row>
    <row r="7062" spans="15:34" x14ac:dyDescent="0.25">
      <c r="O7062">
        <v>7006</v>
      </c>
      <c r="P7062" s="2">
        <f t="shared" si="2000"/>
        <v>44488.874999983011</v>
      </c>
      <c r="Q7062">
        <f t="shared" si="1985"/>
        <v>19</v>
      </c>
      <c r="R7062">
        <f t="shared" si="1986"/>
        <v>10</v>
      </c>
      <c r="S7062">
        <f t="shared" si="1987"/>
        <v>3</v>
      </c>
      <c r="T7062">
        <f t="shared" si="1988"/>
        <v>21</v>
      </c>
      <c r="U7062">
        <f t="shared" si="1989"/>
        <v>2</v>
      </c>
      <c r="V7062">
        <f t="shared" ca="1" si="1990"/>
        <v>0.63300000000000001</v>
      </c>
      <c r="W7062">
        <f>INDEX(Solarstrahlungsdaten!$B$13:$G$8772,Übersicht!O7062,Übersicht!$E$10)</f>
        <v>0</v>
      </c>
      <c r="X7062">
        <f t="shared" si="1991"/>
        <v>0</v>
      </c>
      <c r="Y7062">
        <f t="shared" ca="1" si="1992"/>
        <v>0.63300000000000001</v>
      </c>
      <c r="Z7062">
        <f t="shared" ca="1" si="1993"/>
        <v>0</v>
      </c>
      <c r="AA7062">
        <f t="shared" ca="1" si="1994"/>
        <v>0</v>
      </c>
      <c r="AB7062">
        <f t="shared" ca="1" si="1995"/>
        <v>0</v>
      </c>
      <c r="AC7062">
        <f t="shared" ca="1" si="2001"/>
        <v>0</v>
      </c>
      <c r="AD7062">
        <f t="shared" ca="1" si="1984"/>
        <v>0.63300000000000001</v>
      </c>
      <c r="AE7062">
        <f t="shared" ca="1" si="1996"/>
        <v>0</v>
      </c>
      <c r="AF7062">
        <f t="shared" ca="1" si="1997"/>
        <v>0.63300000000000001</v>
      </c>
      <c r="AG7062">
        <f t="shared" ca="1" si="1998"/>
        <v>0</v>
      </c>
      <c r="AH7062">
        <f t="shared" ca="1" si="1999"/>
        <v>1</v>
      </c>
    </row>
    <row r="7063" spans="15:34" x14ac:dyDescent="0.25">
      <c r="O7063">
        <v>7007</v>
      </c>
      <c r="P7063" s="2">
        <f t="shared" si="2000"/>
        <v>44488.916666649675</v>
      </c>
      <c r="Q7063">
        <f t="shared" si="1985"/>
        <v>19</v>
      </c>
      <c r="R7063">
        <f t="shared" si="1986"/>
        <v>10</v>
      </c>
      <c r="S7063">
        <f t="shared" si="1987"/>
        <v>3</v>
      </c>
      <c r="T7063">
        <f t="shared" si="1988"/>
        <v>22</v>
      </c>
      <c r="U7063">
        <f t="shared" si="1989"/>
        <v>2</v>
      </c>
      <c r="V7063">
        <f t="shared" ca="1" si="1990"/>
        <v>0.57189999999999996</v>
      </c>
      <c r="W7063">
        <f>INDEX(Solarstrahlungsdaten!$B$13:$G$8772,Übersicht!O7063,Übersicht!$E$10)</f>
        <v>0</v>
      </c>
      <c r="X7063">
        <f t="shared" si="1991"/>
        <v>0</v>
      </c>
      <c r="Y7063">
        <f t="shared" ca="1" si="1992"/>
        <v>0.57189999999999996</v>
      </c>
      <c r="Z7063">
        <f t="shared" ca="1" si="1993"/>
        <v>0</v>
      </c>
      <c r="AA7063">
        <f t="shared" ca="1" si="1994"/>
        <v>0</v>
      </c>
      <c r="AB7063">
        <f t="shared" ca="1" si="1995"/>
        <v>0</v>
      </c>
      <c r="AC7063">
        <f t="shared" ca="1" si="2001"/>
        <v>0</v>
      </c>
      <c r="AD7063">
        <f t="shared" ca="1" si="1984"/>
        <v>0.57189999999999996</v>
      </c>
      <c r="AE7063">
        <f t="shared" ca="1" si="1996"/>
        <v>0</v>
      </c>
      <c r="AF7063">
        <f t="shared" ca="1" si="1997"/>
        <v>0.57189999999999996</v>
      </c>
      <c r="AG7063">
        <f t="shared" ca="1" si="1998"/>
        <v>0</v>
      </c>
      <c r="AH7063">
        <f t="shared" ca="1" si="1999"/>
        <v>1</v>
      </c>
    </row>
    <row r="7064" spans="15:34" x14ac:dyDescent="0.25">
      <c r="O7064">
        <v>7008</v>
      </c>
      <c r="P7064" s="2">
        <f t="shared" si="2000"/>
        <v>44488.958333316339</v>
      </c>
      <c r="Q7064">
        <f t="shared" si="1985"/>
        <v>19</v>
      </c>
      <c r="R7064">
        <f t="shared" si="1986"/>
        <v>10</v>
      </c>
      <c r="S7064">
        <f t="shared" si="1987"/>
        <v>3</v>
      </c>
      <c r="T7064">
        <f t="shared" si="1988"/>
        <v>23</v>
      </c>
      <c r="U7064">
        <f t="shared" si="1989"/>
        <v>2</v>
      </c>
      <c r="V7064">
        <f t="shared" ca="1" si="1990"/>
        <v>0.43760000000000004</v>
      </c>
      <c r="W7064">
        <f>INDEX(Solarstrahlungsdaten!$B$13:$G$8772,Übersicht!O7064,Übersicht!$E$10)</f>
        <v>0</v>
      </c>
      <c r="X7064">
        <f t="shared" si="1991"/>
        <v>0</v>
      </c>
      <c r="Y7064">
        <f t="shared" ca="1" si="1992"/>
        <v>0.43760000000000004</v>
      </c>
      <c r="Z7064">
        <f t="shared" ca="1" si="1993"/>
        <v>0</v>
      </c>
      <c r="AA7064">
        <f t="shared" ca="1" si="1994"/>
        <v>0</v>
      </c>
      <c r="AB7064">
        <f t="shared" ca="1" si="1995"/>
        <v>0</v>
      </c>
      <c r="AC7064">
        <f t="shared" ca="1" si="2001"/>
        <v>0</v>
      </c>
      <c r="AD7064">
        <f t="shared" ca="1" si="1984"/>
        <v>0.43760000000000004</v>
      </c>
      <c r="AE7064">
        <f t="shared" ca="1" si="1996"/>
        <v>0</v>
      </c>
      <c r="AF7064">
        <f t="shared" ca="1" si="1997"/>
        <v>0.43760000000000004</v>
      </c>
      <c r="AG7064">
        <f t="shared" ca="1" si="1998"/>
        <v>0</v>
      </c>
      <c r="AH7064">
        <f t="shared" ca="1" si="1999"/>
        <v>1</v>
      </c>
    </row>
    <row r="7065" spans="15:34" x14ac:dyDescent="0.25">
      <c r="O7065">
        <v>7009</v>
      </c>
      <c r="P7065" s="2">
        <f t="shared" si="2000"/>
        <v>44488.999999983003</v>
      </c>
      <c r="Q7065">
        <f t="shared" si="1985"/>
        <v>20</v>
      </c>
      <c r="R7065">
        <f t="shared" si="1986"/>
        <v>10</v>
      </c>
      <c r="S7065">
        <f t="shared" si="1987"/>
        <v>3</v>
      </c>
      <c r="T7065">
        <f t="shared" si="1988"/>
        <v>0</v>
      </c>
      <c r="U7065">
        <f t="shared" si="1989"/>
        <v>2</v>
      </c>
      <c r="V7065">
        <f t="shared" ca="1" si="1990"/>
        <v>0.2964</v>
      </c>
      <c r="W7065">
        <f>INDEX(Solarstrahlungsdaten!$B$13:$G$8772,Übersicht!O7065,Übersicht!$E$10)</f>
        <v>0</v>
      </c>
      <c r="X7065">
        <f t="shared" si="1991"/>
        <v>0</v>
      </c>
      <c r="Y7065">
        <f t="shared" ca="1" si="1992"/>
        <v>0.2964</v>
      </c>
      <c r="Z7065">
        <f t="shared" ca="1" si="1993"/>
        <v>0</v>
      </c>
      <c r="AA7065">
        <f t="shared" ca="1" si="1994"/>
        <v>0</v>
      </c>
      <c r="AB7065">
        <f t="shared" ca="1" si="1995"/>
        <v>0</v>
      </c>
      <c r="AC7065">
        <f t="shared" ca="1" si="2001"/>
        <v>0</v>
      </c>
      <c r="AD7065">
        <f t="shared" ca="1" si="1984"/>
        <v>0.2964</v>
      </c>
      <c r="AE7065">
        <f t="shared" ca="1" si="1996"/>
        <v>0</v>
      </c>
      <c r="AF7065">
        <f t="shared" ca="1" si="1997"/>
        <v>0.2964</v>
      </c>
      <c r="AG7065">
        <f t="shared" ca="1" si="1998"/>
        <v>0</v>
      </c>
      <c r="AH7065">
        <f t="shared" ca="1" si="1999"/>
        <v>1</v>
      </c>
    </row>
    <row r="7066" spans="15:34" x14ac:dyDescent="0.25">
      <c r="O7066">
        <v>7010</v>
      </c>
      <c r="P7066" s="2">
        <f t="shared" si="2000"/>
        <v>44489.041666649668</v>
      </c>
      <c r="Q7066">
        <f t="shared" si="1985"/>
        <v>20</v>
      </c>
      <c r="R7066">
        <f t="shared" si="1986"/>
        <v>10</v>
      </c>
      <c r="S7066">
        <f t="shared" si="1987"/>
        <v>3</v>
      </c>
      <c r="T7066">
        <f t="shared" si="1988"/>
        <v>1</v>
      </c>
      <c r="U7066">
        <f t="shared" si="1989"/>
        <v>2</v>
      </c>
      <c r="V7066">
        <f t="shared" ca="1" si="1990"/>
        <v>0.20670000000000002</v>
      </c>
      <c r="W7066">
        <f>INDEX(Solarstrahlungsdaten!$B$13:$G$8772,Übersicht!O7066,Übersicht!$E$10)</f>
        <v>0</v>
      </c>
      <c r="X7066">
        <f t="shared" si="1991"/>
        <v>0</v>
      </c>
      <c r="Y7066">
        <f t="shared" ca="1" si="1992"/>
        <v>0.20670000000000002</v>
      </c>
      <c r="Z7066">
        <f t="shared" ca="1" si="1993"/>
        <v>0</v>
      </c>
      <c r="AA7066">
        <f t="shared" ca="1" si="1994"/>
        <v>0</v>
      </c>
      <c r="AB7066">
        <f t="shared" ca="1" si="1995"/>
        <v>0</v>
      </c>
      <c r="AC7066">
        <f t="shared" ca="1" si="2001"/>
        <v>0</v>
      </c>
      <c r="AD7066">
        <f t="shared" ca="1" si="1984"/>
        <v>0.20670000000000002</v>
      </c>
      <c r="AE7066">
        <f t="shared" ca="1" si="1996"/>
        <v>0</v>
      </c>
      <c r="AF7066">
        <f t="shared" ca="1" si="1997"/>
        <v>0.20670000000000002</v>
      </c>
      <c r="AG7066">
        <f t="shared" ca="1" si="1998"/>
        <v>0</v>
      </c>
      <c r="AH7066">
        <f t="shared" ca="1" si="1999"/>
        <v>1</v>
      </c>
    </row>
    <row r="7067" spans="15:34" x14ac:dyDescent="0.25">
      <c r="O7067">
        <v>7011</v>
      </c>
      <c r="P7067" s="2">
        <f t="shared" si="2000"/>
        <v>44489.083333316332</v>
      </c>
      <c r="Q7067">
        <f t="shared" si="1985"/>
        <v>20</v>
      </c>
      <c r="R7067">
        <f t="shared" si="1986"/>
        <v>10</v>
      </c>
      <c r="S7067">
        <f t="shared" si="1987"/>
        <v>3</v>
      </c>
      <c r="T7067">
        <f t="shared" si="1988"/>
        <v>2</v>
      </c>
      <c r="U7067">
        <f t="shared" si="1989"/>
        <v>2</v>
      </c>
      <c r="V7067">
        <f t="shared" ca="1" si="1990"/>
        <v>0.18039999999999998</v>
      </c>
      <c r="W7067">
        <f>INDEX(Solarstrahlungsdaten!$B$13:$G$8772,Übersicht!O7067,Übersicht!$E$10)</f>
        <v>0</v>
      </c>
      <c r="X7067">
        <f t="shared" si="1991"/>
        <v>0</v>
      </c>
      <c r="Y7067">
        <f t="shared" ca="1" si="1992"/>
        <v>0.18039999999999998</v>
      </c>
      <c r="Z7067">
        <f t="shared" ca="1" si="1993"/>
        <v>0</v>
      </c>
      <c r="AA7067">
        <f t="shared" ca="1" si="1994"/>
        <v>0</v>
      </c>
      <c r="AB7067">
        <f t="shared" ca="1" si="1995"/>
        <v>0</v>
      </c>
      <c r="AC7067">
        <f t="shared" ca="1" si="2001"/>
        <v>0</v>
      </c>
      <c r="AD7067">
        <f t="shared" ca="1" si="1984"/>
        <v>0.18039999999999998</v>
      </c>
      <c r="AE7067">
        <f t="shared" ca="1" si="1996"/>
        <v>0</v>
      </c>
      <c r="AF7067">
        <f t="shared" ca="1" si="1997"/>
        <v>0.18039999999999998</v>
      </c>
      <c r="AG7067">
        <f t="shared" ca="1" si="1998"/>
        <v>0</v>
      </c>
      <c r="AH7067">
        <f t="shared" ca="1" si="1999"/>
        <v>1</v>
      </c>
    </row>
    <row r="7068" spans="15:34" x14ac:dyDescent="0.25">
      <c r="O7068">
        <v>7012</v>
      </c>
      <c r="P7068" s="2">
        <f t="shared" si="2000"/>
        <v>44489.124999982996</v>
      </c>
      <c r="Q7068">
        <f t="shared" si="1985"/>
        <v>20</v>
      </c>
      <c r="R7068">
        <f t="shared" si="1986"/>
        <v>10</v>
      </c>
      <c r="S7068">
        <f t="shared" si="1987"/>
        <v>3</v>
      </c>
      <c r="T7068">
        <f t="shared" si="1988"/>
        <v>3</v>
      </c>
      <c r="U7068">
        <f t="shared" si="1989"/>
        <v>2</v>
      </c>
      <c r="V7068">
        <f t="shared" ca="1" si="1990"/>
        <v>0.1724</v>
      </c>
      <c r="W7068">
        <f>INDEX(Solarstrahlungsdaten!$B$13:$G$8772,Übersicht!O7068,Übersicht!$E$10)</f>
        <v>0</v>
      </c>
      <c r="X7068">
        <f t="shared" si="1991"/>
        <v>0</v>
      </c>
      <c r="Y7068">
        <f t="shared" ca="1" si="1992"/>
        <v>0.1724</v>
      </c>
      <c r="Z7068">
        <f t="shared" ca="1" si="1993"/>
        <v>0</v>
      </c>
      <c r="AA7068">
        <f t="shared" ca="1" si="1994"/>
        <v>0</v>
      </c>
      <c r="AB7068">
        <f t="shared" ca="1" si="1995"/>
        <v>0</v>
      </c>
      <c r="AC7068">
        <f t="shared" ca="1" si="2001"/>
        <v>0</v>
      </c>
      <c r="AD7068">
        <f t="shared" ca="1" si="1984"/>
        <v>0.1724</v>
      </c>
      <c r="AE7068">
        <f t="shared" ca="1" si="1996"/>
        <v>0</v>
      </c>
      <c r="AF7068">
        <f t="shared" ca="1" si="1997"/>
        <v>0.1724</v>
      </c>
      <c r="AG7068">
        <f t="shared" ca="1" si="1998"/>
        <v>0</v>
      </c>
      <c r="AH7068">
        <f t="shared" ca="1" si="1999"/>
        <v>1</v>
      </c>
    </row>
    <row r="7069" spans="15:34" x14ac:dyDescent="0.25">
      <c r="O7069">
        <v>7013</v>
      </c>
      <c r="P7069" s="2">
        <f t="shared" si="2000"/>
        <v>44489.16666664966</v>
      </c>
      <c r="Q7069">
        <f t="shared" si="1985"/>
        <v>20</v>
      </c>
      <c r="R7069">
        <f t="shared" si="1986"/>
        <v>10</v>
      </c>
      <c r="S7069">
        <f t="shared" si="1987"/>
        <v>3</v>
      </c>
      <c r="T7069">
        <f t="shared" si="1988"/>
        <v>4</v>
      </c>
      <c r="U7069">
        <f t="shared" si="1989"/>
        <v>2</v>
      </c>
      <c r="V7069">
        <f t="shared" ca="1" si="1990"/>
        <v>0.17459999999999998</v>
      </c>
      <c r="W7069">
        <f>INDEX(Solarstrahlungsdaten!$B$13:$G$8772,Übersicht!O7069,Übersicht!$E$10)</f>
        <v>0</v>
      </c>
      <c r="X7069">
        <f t="shared" si="1991"/>
        <v>0</v>
      </c>
      <c r="Y7069">
        <f t="shared" ca="1" si="1992"/>
        <v>0.17459999999999998</v>
      </c>
      <c r="Z7069">
        <f t="shared" ca="1" si="1993"/>
        <v>0</v>
      </c>
      <c r="AA7069">
        <f t="shared" ca="1" si="1994"/>
        <v>0</v>
      </c>
      <c r="AB7069">
        <f t="shared" ca="1" si="1995"/>
        <v>0</v>
      </c>
      <c r="AC7069">
        <f t="shared" ca="1" si="2001"/>
        <v>0</v>
      </c>
      <c r="AD7069">
        <f t="shared" ca="1" si="1984"/>
        <v>0.17459999999999998</v>
      </c>
      <c r="AE7069">
        <f t="shared" ca="1" si="1996"/>
        <v>0</v>
      </c>
      <c r="AF7069">
        <f t="shared" ca="1" si="1997"/>
        <v>0.17459999999999998</v>
      </c>
      <c r="AG7069">
        <f t="shared" ca="1" si="1998"/>
        <v>0</v>
      </c>
      <c r="AH7069">
        <f t="shared" ca="1" si="1999"/>
        <v>1</v>
      </c>
    </row>
    <row r="7070" spans="15:34" x14ac:dyDescent="0.25">
      <c r="O7070">
        <v>7014</v>
      </c>
      <c r="P7070" s="2">
        <f t="shared" si="2000"/>
        <v>44489.208333316325</v>
      </c>
      <c r="Q7070">
        <f t="shared" si="1985"/>
        <v>20</v>
      </c>
      <c r="R7070">
        <f t="shared" si="1986"/>
        <v>10</v>
      </c>
      <c r="S7070">
        <f t="shared" si="1987"/>
        <v>3</v>
      </c>
      <c r="T7070">
        <f t="shared" si="1988"/>
        <v>5</v>
      </c>
      <c r="U7070">
        <f t="shared" si="1989"/>
        <v>2</v>
      </c>
      <c r="V7070">
        <f t="shared" ca="1" si="1990"/>
        <v>0.1938</v>
      </c>
      <c r="W7070">
        <f>INDEX(Solarstrahlungsdaten!$B$13:$G$8772,Übersicht!O7070,Übersicht!$E$10)</f>
        <v>0</v>
      </c>
      <c r="X7070">
        <f t="shared" si="1991"/>
        <v>0</v>
      </c>
      <c r="Y7070">
        <f t="shared" ca="1" si="1992"/>
        <v>0.1938</v>
      </c>
      <c r="Z7070">
        <f t="shared" ca="1" si="1993"/>
        <v>0</v>
      </c>
      <c r="AA7070">
        <f t="shared" ca="1" si="1994"/>
        <v>0</v>
      </c>
      <c r="AB7070">
        <f t="shared" ca="1" si="1995"/>
        <v>0</v>
      </c>
      <c r="AC7070">
        <f t="shared" ca="1" si="2001"/>
        <v>0</v>
      </c>
      <c r="AD7070">
        <f t="shared" ca="1" si="1984"/>
        <v>0.1938</v>
      </c>
      <c r="AE7070">
        <f t="shared" ca="1" si="1996"/>
        <v>0</v>
      </c>
      <c r="AF7070">
        <f t="shared" ca="1" si="1997"/>
        <v>0.1938</v>
      </c>
      <c r="AG7070">
        <f t="shared" ca="1" si="1998"/>
        <v>0</v>
      </c>
      <c r="AH7070">
        <f t="shared" ca="1" si="1999"/>
        <v>1</v>
      </c>
    </row>
    <row r="7071" spans="15:34" x14ac:dyDescent="0.25">
      <c r="O7071">
        <v>7015</v>
      </c>
      <c r="P7071" s="2">
        <f t="shared" si="2000"/>
        <v>44489.249999982989</v>
      </c>
      <c r="Q7071">
        <f t="shared" si="1985"/>
        <v>20</v>
      </c>
      <c r="R7071">
        <f t="shared" si="1986"/>
        <v>10</v>
      </c>
      <c r="S7071">
        <f t="shared" si="1987"/>
        <v>3</v>
      </c>
      <c r="T7071">
        <f t="shared" si="1988"/>
        <v>6</v>
      </c>
      <c r="U7071">
        <f t="shared" si="1989"/>
        <v>2</v>
      </c>
      <c r="V7071">
        <f t="shared" ca="1" si="1990"/>
        <v>0.32089999999999996</v>
      </c>
      <c r="W7071">
        <f>INDEX(Solarstrahlungsdaten!$B$13:$G$8772,Übersicht!O7071,Übersicht!$E$10)</f>
        <v>0</v>
      </c>
      <c r="X7071">
        <f t="shared" si="1991"/>
        <v>0</v>
      </c>
      <c r="Y7071">
        <f t="shared" ca="1" si="1992"/>
        <v>0.32089999999999996</v>
      </c>
      <c r="Z7071">
        <f t="shared" ca="1" si="1993"/>
        <v>0</v>
      </c>
      <c r="AA7071">
        <f t="shared" ca="1" si="1994"/>
        <v>0</v>
      </c>
      <c r="AB7071">
        <f t="shared" ca="1" si="1995"/>
        <v>0</v>
      </c>
      <c r="AC7071">
        <f t="shared" ca="1" si="2001"/>
        <v>0</v>
      </c>
      <c r="AD7071">
        <f t="shared" ca="1" si="1984"/>
        <v>0.32089999999999996</v>
      </c>
      <c r="AE7071">
        <f t="shared" ca="1" si="1996"/>
        <v>0</v>
      </c>
      <c r="AF7071">
        <f t="shared" ca="1" si="1997"/>
        <v>0.32089999999999996</v>
      </c>
      <c r="AG7071">
        <f t="shared" ca="1" si="1998"/>
        <v>0</v>
      </c>
      <c r="AH7071">
        <f t="shared" ca="1" si="1999"/>
        <v>1</v>
      </c>
    </row>
    <row r="7072" spans="15:34" x14ac:dyDescent="0.25">
      <c r="O7072">
        <v>7016</v>
      </c>
      <c r="P7072" s="2">
        <f t="shared" si="2000"/>
        <v>44489.291666649653</v>
      </c>
      <c r="Q7072">
        <f t="shared" si="1985"/>
        <v>20</v>
      </c>
      <c r="R7072">
        <f t="shared" si="1986"/>
        <v>10</v>
      </c>
      <c r="S7072">
        <f t="shared" si="1987"/>
        <v>3</v>
      </c>
      <c r="T7072">
        <f t="shared" si="1988"/>
        <v>7</v>
      </c>
      <c r="U7072">
        <f t="shared" si="1989"/>
        <v>2</v>
      </c>
      <c r="V7072">
        <f t="shared" ca="1" si="1990"/>
        <v>0.49560000000000004</v>
      </c>
      <c r="W7072">
        <f>INDEX(Solarstrahlungsdaten!$B$13:$G$8772,Übersicht!O7072,Übersicht!$E$10)</f>
        <v>53.015000000000001</v>
      </c>
      <c r="X7072">
        <f t="shared" si="1991"/>
        <v>0.18237159999999999</v>
      </c>
      <c r="Y7072">
        <f t="shared" ca="1" si="1992"/>
        <v>0.31322840000000007</v>
      </c>
      <c r="Z7072">
        <f t="shared" ca="1" si="1993"/>
        <v>0.18237159999999999</v>
      </c>
      <c r="AA7072">
        <f t="shared" ca="1" si="1994"/>
        <v>0</v>
      </c>
      <c r="AB7072">
        <f t="shared" ca="1" si="1995"/>
        <v>0</v>
      </c>
      <c r="AC7072">
        <f t="shared" ca="1" si="2001"/>
        <v>0</v>
      </c>
      <c r="AD7072">
        <f t="shared" ca="1" si="1984"/>
        <v>0.31322840000000007</v>
      </c>
      <c r="AE7072">
        <f t="shared" ca="1" si="1996"/>
        <v>0</v>
      </c>
      <c r="AF7072">
        <f t="shared" ca="1" si="1997"/>
        <v>0.31322840000000007</v>
      </c>
      <c r="AG7072">
        <f t="shared" ca="1" si="1998"/>
        <v>0</v>
      </c>
      <c r="AH7072">
        <f t="shared" ca="1" si="1999"/>
        <v>1</v>
      </c>
    </row>
    <row r="7073" spans="15:34" x14ac:dyDescent="0.25">
      <c r="O7073">
        <v>7017</v>
      </c>
      <c r="P7073" s="2">
        <f t="shared" si="2000"/>
        <v>44489.333333316317</v>
      </c>
      <c r="Q7073">
        <f t="shared" si="1985"/>
        <v>20</v>
      </c>
      <c r="R7073">
        <f t="shared" si="1986"/>
        <v>10</v>
      </c>
      <c r="S7073">
        <f t="shared" si="1987"/>
        <v>3</v>
      </c>
      <c r="T7073">
        <f t="shared" si="1988"/>
        <v>8</v>
      </c>
      <c r="U7073">
        <f t="shared" si="1989"/>
        <v>2</v>
      </c>
      <c r="V7073">
        <f t="shared" ca="1" si="1990"/>
        <v>0.54830000000000001</v>
      </c>
      <c r="W7073">
        <f>INDEX(Solarstrahlungsdaten!$B$13:$G$8772,Übersicht!O7073,Übersicht!$E$10)</f>
        <v>98.289999999999992</v>
      </c>
      <c r="X7073">
        <f t="shared" si="1991"/>
        <v>0.33811759999999996</v>
      </c>
      <c r="Y7073">
        <f t="shared" ca="1" si="1992"/>
        <v>0.21018240000000005</v>
      </c>
      <c r="Z7073">
        <f t="shared" ca="1" si="1993"/>
        <v>0.33811759999999996</v>
      </c>
      <c r="AA7073">
        <f t="shared" ca="1" si="1994"/>
        <v>0</v>
      </c>
      <c r="AB7073">
        <f t="shared" ca="1" si="1995"/>
        <v>0</v>
      </c>
      <c r="AC7073">
        <f t="shared" ca="1" si="2001"/>
        <v>0</v>
      </c>
      <c r="AD7073">
        <f t="shared" ca="1" si="1984"/>
        <v>0.21018240000000005</v>
      </c>
      <c r="AE7073">
        <f t="shared" ca="1" si="1996"/>
        <v>0</v>
      </c>
      <c r="AF7073">
        <f t="shared" ca="1" si="1997"/>
        <v>0.21018240000000005</v>
      </c>
      <c r="AG7073">
        <f t="shared" ca="1" si="1998"/>
        <v>0</v>
      </c>
      <c r="AH7073">
        <f t="shared" ca="1" si="1999"/>
        <v>1</v>
      </c>
    </row>
    <row r="7074" spans="15:34" x14ac:dyDescent="0.25">
      <c r="O7074">
        <v>7018</v>
      </c>
      <c r="P7074" s="2">
        <f t="shared" si="2000"/>
        <v>44489.374999982982</v>
      </c>
      <c r="Q7074">
        <f t="shared" si="1985"/>
        <v>20</v>
      </c>
      <c r="R7074">
        <f t="shared" si="1986"/>
        <v>10</v>
      </c>
      <c r="S7074">
        <f t="shared" si="1987"/>
        <v>3</v>
      </c>
      <c r="T7074">
        <f t="shared" si="1988"/>
        <v>9</v>
      </c>
      <c r="U7074">
        <f t="shared" si="1989"/>
        <v>2</v>
      </c>
      <c r="V7074">
        <f t="shared" ca="1" si="1990"/>
        <v>0.54630000000000001</v>
      </c>
      <c r="W7074">
        <f>INDEX(Solarstrahlungsdaten!$B$13:$G$8772,Übersicht!O7074,Übersicht!$E$10)</f>
        <v>86.83</v>
      </c>
      <c r="X7074">
        <f t="shared" si="1991"/>
        <v>0.29869519999999999</v>
      </c>
      <c r="Y7074">
        <f t="shared" ca="1" si="1992"/>
        <v>0.24760480000000001</v>
      </c>
      <c r="Z7074">
        <f t="shared" ca="1" si="1993"/>
        <v>0.29869519999999999</v>
      </c>
      <c r="AA7074">
        <f t="shared" ca="1" si="1994"/>
        <v>0</v>
      </c>
      <c r="AB7074">
        <f t="shared" ca="1" si="1995"/>
        <v>0</v>
      </c>
      <c r="AC7074">
        <f t="shared" ca="1" si="2001"/>
        <v>0</v>
      </c>
      <c r="AD7074">
        <f t="shared" ca="1" si="1984"/>
        <v>0.24760480000000001</v>
      </c>
      <c r="AE7074">
        <f t="shared" ca="1" si="1996"/>
        <v>0</v>
      </c>
      <c r="AF7074">
        <f t="shared" ca="1" si="1997"/>
        <v>0.24760480000000001</v>
      </c>
      <c r="AG7074">
        <f t="shared" ca="1" si="1998"/>
        <v>0</v>
      </c>
      <c r="AH7074">
        <f t="shared" ca="1" si="1999"/>
        <v>1</v>
      </c>
    </row>
    <row r="7075" spans="15:34" x14ac:dyDescent="0.25">
      <c r="O7075">
        <v>7019</v>
      </c>
      <c r="P7075" s="2">
        <f t="shared" si="2000"/>
        <v>44489.416666649646</v>
      </c>
      <c r="Q7075">
        <f t="shared" si="1985"/>
        <v>20</v>
      </c>
      <c r="R7075">
        <f t="shared" si="1986"/>
        <v>10</v>
      </c>
      <c r="S7075">
        <f t="shared" si="1987"/>
        <v>3</v>
      </c>
      <c r="T7075">
        <f t="shared" si="1988"/>
        <v>10</v>
      </c>
      <c r="U7075">
        <f t="shared" si="1989"/>
        <v>2</v>
      </c>
      <c r="V7075">
        <f t="shared" ca="1" si="1990"/>
        <v>0.5323</v>
      </c>
      <c r="W7075">
        <f>INDEX(Solarstrahlungsdaten!$B$13:$G$8772,Übersicht!O7075,Übersicht!$E$10)</f>
        <v>218.245</v>
      </c>
      <c r="X7075">
        <f t="shared" si="1991"/>
        <v>0.75076279999999995</v>
      </c>
      <c r="Y7075">
        <f t="shared" ca="1" si="1992"/>
        <v>-0.21846279999999996</v>
      </c>
      <c r="Z7075">
        <f t="shared" ca="1" si="1993"/>
        <v>0.5323</v>
      </c>
      <c r="AA7075">
        <f t="shared" ca="1" si="1994"/>
        <v>0.21846279999999996</v>
      </c>
      <c r="AB7075">
        <f t="shared" ca="1" si="1995"/>
        <v>0</v>
      </c>
      <c r="AC7075">
        <f t="shared" ca="1" si="2001"/>
        <v>0.21846279999999996</v>
      </c>
      <c r="AD7075">
        <f t="shared" ca="1" si="1984"/>
        <v>0</v>
      </c>
      <c r="AE7075">
        <f t="shared" ca="1" si="1996"/>
        <v>0</v>
      </c>
      <c r="AF7075">
        <f t="shared" ca="1" si="1997"/>
        <v>0</v>
      </c>
      <c r="AG7075">
        <f t="shared" ca="1" si="1998"/>
        <v>5.4615699999999989E-2</v>
      </c>
      <c r="AH7075">
        <f t="shared" ca="1" si="1999"/>
        <v>0</v>
      </c>
    </row>
    <row r="7076" spans="15:34" x14ac:dyDescent="0.25">
      <c r="O7076">
        <v>7020</v>
      </c>
      <c r="P7076" s="2">
        <f t="shared" si="2000"/>
        <v>44489.45833331631</v>
      </c>
      <c r="Q7076">
        <f t="shared" si="1985"/>
        <v>20</v>
      </c>
      <c r="R7076">
        <f t="shared" si="1986"/>
        <v>10</v>
      </c>
      <c r="S7076">
        <f t="shared" si="1987"/>
        <v>3</v>
      </c>
      <c r="T7076">
        <f t="shared" si="1988"/>
        <v>11</v>
      </c>
      <c r="U7076">
        <f t="shared" si="1989"/>
        <v>2</v>
      </c>
      <c r="V7076">
        <f t="shared" ca="1" si="1990"/>
        <v>0.52639999999999998</v>
      </c>
      <c r="W7076">
        <f>INDEX(Solarstrahlungsdaten!$B$13:$G$8772,Übersicht!O7076,Übersicht!$E$10)</f>
        <v>68.05</v>
      </c>
      <c r="X7076">
        <f t="shared" si="1991"/>
        <v>0.23409199999999999</v>
      </c>
      <c r="Y7076">
        <f t="shared" ca="1" si="1992"/>
        <v>0.29230800000000001</v>
      </c>
      <c r="Z7076">
        <f t="shared" ca="1" si="1993"/>
        <v>0.23409199999999999</v>
      </c>
      <c r="AA7076">
        <f t="shared" ca="1" si="1994"/>
        <v>0</v>
      </c>
      <c r="AB7076">
        <f t="shared" ca="1" si="1995"/>
        <v>0.21846279999999996</v>
      </c>
      <c r="AC7076">
        <f t="shared" ca="1" si="2001"/>
        <v>0</v>
      </c>
      <c r="AD7076">
        <f t="shared" ca="1" si="1984"/>
        <v>7.3845200000000055E-2</v>
      </c>
      <c r="AE7076">
        <f t="shared" ca="1" si="1996"/>
        <v>0</v>
      </c>
      <c r="AF7076">
        <f t="shared" ca="1" si="1997"/>
        <v>7.3845200000000055E-2</v>
      </c>
      <c r="AG7076">
        <f t="shared" ca="1" si="1998"/>
        <v>0</v>
      </c>
      <c r="AH7076">
        <f t="shared" ca="1" si="1999"/>
        <v>1</v>
      </c>
    </row>
    <row r="7077" spans="15:34" x14ac:dyDescent="0.25">
      <c r="O7077">
        <v>7021</v>
      </c>
      <c r="P7077" s="2">
        <f t="shared" si="2000"/>
        <v>44489.499999982974</v>
      </c>
      <c r="Q7077">
        <f t="shared" si="1985"/>
        <v>20</v>
      </c>
      <c r="R7077">
        <f t="shared" si="1986"/>
        <v>10</v>
      </c>
      <c r="S7077">
        <f t="shared" si="1987"/>
        <v>3</v>
      </c>
      <c r="T7077">
        <f t="shared" si="1988"/>
        <v>12</v>
      </c>
      <c r="U7077">
        <f t="shared" si="1989"/>
        <v>2</v>
      </c>
      <c r="V7077">
        <f t="shared" ca="1" si="1990"/>
        <v>0.58089999999999997</v>
      </c>
      <c r="W7077">
        <f>INDEX(Solarstrahlungsdaten!$B$13:$G$8772,Übersicht!O7077,Übersicht!$E$10)</f>
        <v>79.599999999999994</v>
      </c>
      <c r="X7077">
        <f t="shared" si="1991"/>
        <v>0.27382399999999996</v>
      </c>
      <c r="Y7077">
        <f t="shared" ca="1" si="1992"/>
        <v>0.30707600000000002</v>
      </c>
      <c r="Z7077">
        <f t="shared" ca="1" si="1993"/>
        <v>0.27382399999999996</v>
      </c>
      <c r="AA7077">
        <f t="shared" ca="1" si="1994"/>
        <v>0</v>
      </c>
      <c r="AB7077">
        <f t="shared" ca="1" si="1995"/>
        <v>0</v>
      </c>
      <c r="AC7077">
        <f t="shared" ca="1" si="2001"/>
        <v>0</v>
      </c>
      <c r="AD7077">
        <f t="shared" ca="1" si="1984"/>
        <v>0.30707600000000002</v>
      </c>
      <c r="AE7077">
        <f t="shared" ca="1" si="1996"/>
        <v>0</v>
      </c>
      <c r="AF7077">
        <f t="shared" ca="1" si="1997"/>
        <v>0.30707600000000002</v>
      </c>
      <c r="AG7077">
        <f t="shared" ca="1" si="1998"/>
        <v>0</v>
      </c>
      <c r="AH7077">
        <f t="shared" ca="1" si="1999"/>
        <v>1</v>
      </c>
    </row>
    <row r="7078" spans="15:34" x14ac:dyDescent="0.25">
      <c r="O7078">
        <v>7022</v>
      </c>
      <c r="P7078" s="2">
        <f t="shared" si="2000"/>
        <v>44489.541666649639</v>
      </c>
      <c r="Q7078">
        <f t="shared" si="1985"/>
        <v>20</v>
      </c>
      <c r="R7078">
        <f t="shared" si="1986"/>
        <v>10</v>
      </c>
      <c r="S7078">
        <f t="shared" si="1987"/>
        <v>3</v>
      </c>
      <c r="T7078">
        <f t="shared" si="1988"/>
        <v>13</v>
      </c>
      <c r="U7078">
        <f t="shared" si="1989"/>
        <v>2</v>
      </c>
      <c r="V7078">
        <f t="shared" ca="1" si="1990"/>
        <v>0.60009999999999986</v>
      </c>
      <c r="W7078">
        <f>INDEX(Solarstrahlungsdaten!$B$13:$G$8772,Übersicht!O7078,Übersicht!$E$10)</f>
        <v>107.15</v>
      </c>
      <c r="X7078">
        <f t="shared" si="1991"/>
        <v>0.36859600000000003</v>
      </c>
      <c r="Y7078">
        <f t="shared" ca="1" si="1992"/>
        <v>0.23150399999999982</v>
      </c>
      <c r="Z7078">
        <f t="shared" ca="1" si="1993"/>
        <v>0.36859600000000003</v>
      </c>
      <c r="AA7078">
        <f t="shared" ca="1" si="1994"/>
        <v>0</v>
      </c>
      <c r="AB7078">
        <f t="shared" ca="1" si="1995"/>
        <v>0</v>
      </c>
      <c r="AC7078">
        <f t="shared" ca="1" si="2001"/>
        <v>0</v>
      </c>
      <c r="AD7078">
        <f t="shared" ca="1" si="1984"/>
        <v>0.23150399999999982</v>
      </c>
      <c r="AE7078">
        <f t="shared" ca="1" si="1996"/>
        <v>0</v>
      </c>
      <c r="AF7078">
        <f t="shared" ca="1" si="1997"/>
        <v>0.23150399999999982</v>
      </c>
      <c r="AG7078">
        <f t="shared" ca="1" si="1998"/>
        <v>0</v>
      </c>
      <c r="AH7078">
        <f t="shared" ca="1" si="1999"/>
        <v>1</v>
      </c>
    </row>
    <row r="7079" spans="15:34" x14ac:dyDescent="0.25">
      <c r="O7079">
        <v>7023</v>
      </c>
      <c r="P7079" s="2">
        <f t="shared" si="2000"/>
        <v>44489.583333316303</v>
      </c>
      <c r="Q7079">
        <f t="shared" si="1985"/>
        <v>20</v>
      </c>
      <c r="R7079">
        <f t="shared" si="1986"/>
        <v>10</v>
      </c>
      <c r="S7079">
        <f t="shared" si="1987"/>
        <v>3</v>
      </c>
      <c r="T7079">
        <f t="shared" si="1988"/>
        <v>14</v>
      </c>
      <c r="U7079">
        <f t="shared" si="1989"/>
        <v>2</v>
      </c>
      <c r="V7079">
        <f t="shared" ca="1" si="1990"/>
        <v>0.52290000000000003</v>
      </c>
      <c r="W7079">
        <f>INDEX(Solarstrahlungsdaten!$B$13:$G$8772,Übersicht!O7079,Übersicht!$E$10)</f>
        <v>15.91</v>
      </c>
      <c r="X7079">
        <f t="shared" si="1991"/>
        <v>5.4730399999999998E-2</v>
      </c>
      <c r="Y7079">
        <f t="shared" ca="1" si="1992"/>
        <v>0.46816960000000002</v>
      </c>
      <c r="Z7079">
        <f t="shared" ca="1" si="1993"/>
        <v>5.4730399999999998E-2</v>
      </c>
      <c r="AA7079">
        <f t="shared" ca="1" si="1994"/>
        <v>0</v>
      </c>
      <c r="AB7079">
        <f t="shared" ca="1" si="1995"/>
        <v>0</v>
      </c>
      <c r="AC7079">
        <f t="shared" ca="1" si="2001"/>
        <v>0</v>
      </c>
      <c r="AD7079">
        <f t="shared" ca="1" si="1984"/>
        <v>0.46816960000000002</v>
      </c>
      <c r="AE7079">
        <f t="shared" ca="1" si="1996"/>
        <v>0</v>
      </c>
      <c r="AF7079">
        <f t="shared" ca="1" si="1997"/>
        <v>0.46816960000000002</v>
      </c>
      <c r="AG7079">
        <f t="shared" ca="1" si="1998"/>
        <v>0</v>
      </c>
      <c r="AH7079">
        <f t="shared" ca="1" si="1999"/>
        <v>1</v>
      </c>
    </row>
    <row r="7080" spans="15:34" x14ac:dyDescent="0.25">
      <c r="O7080">
        <v>7024</v>
      </c>
      <c r="P7080" s="2">
        <f t="shared" si="2000"/>
        <v>44489.624999982967</v>
      </c>
      <c r="Q7080">
        <f t="shared" si="1985"/>
        <v>20</v>
      </c>
      <c r="R7080">
        <f t="shared" si="1986"/>
        <v>10</v>
      </c>
      <c r="S7080">
        <f t="shared" si="1987"/>
        <v>3</v>
      </c>
      <c r="T7080">
        <f t="shared" si="1988"/>
        <v>15</v>
      </c>
      <c r="U7080">
        <f t="shared" si="1989"/>
        <v>2</v>
      </c>
      <c r="V7080">
        <f t="shared" ca="1" si="1990"/>
        <v>0.46609999999999996</v>
      </c>
      <c r="W7080">
        <f>INDEX(Solarstrahlungsdaten!$B$13:$G$8772,Übersicht!O7080,Übersicht!$E$10)</f>
        <v>19.094999999999999</v>
      </c>
      <c r="X7080">
        <f t="shared" si="1991"/>
        <v>6.568679999999999E-2</v>
      </c>
      <c r="Y7080">
        <f t="shared" ca="1" si="1992"/>
        <v>0.40041319999999997</v>
      </c>
      <c r="Z7080">
        <f t="shared" ca="1" si="1993"/>
        <v>6.568679999999999E-2</v>
      </c>
      <c r="AA7080">
        <f t="shared" ca="1" si="1994"/>
        <v>0</v>
      </c>
      <c r="AB7080">
        <f t="shared" ca="1" si="1995"/>
        <v>0</v>
      </c>
      <c r="AC7080">
        <f t="shared" ca="1" si="2001"/>
        <v>0</v>
      </c>
      <c r="AD7080">
        <f t="shared" ca="1" si="1984"/>
        <v>0.40041319999999997</v>
      </c>
      <c r="AE7080">
        <f t="shared" ca="1" si="1996"/>
        <v>0</v>
      </c>
      <c r="AF7080">
        <f t="shared" ca="1" si="1997"/>
        <v>0.40041319999999997</v>
      </c>
      <c r="AG7080">
        <f t="shared" ca="1" si="1998"/>
        <v>0</v>
      </c>
      <c r="AH7080">
        <f t="shared" ca="1" si="1999"/>
        <v>1</v>
      </c>
    </row>
    <row r="7081" spans="15:34" x14ac:dyDescent="0.25">
      <c r="O7081">
        <v>7025</v>
      </c>
      <c r="P7081" s="2">
        <f t="shared" si="2000"/>
        <v>44489.666666649631</v>
      </c>
      <c r="Q7081">
        <f t="shared" si="1985"/>
        <v>20</v>
      </c>
      <c r="R7081">
        <f t="shared" si="1986"/>
        <v>10</v>
      </c>
      <c r="S7081">
        <f t="shared" si="1987"/>
        <v>3</v>
      </c>
      <c r="T7081">
        <f t="shared" si="1988"/>
        <v>16</v>
      </c>
      <c r="U7081">
        <f t="shared" si="1989"/>
        <v>2</v>
      </c>
      <c r="V7081">
        <f t="shared" ca="1" si="1990"/>
        <v>0.42710000000000004</v>
      </c>
      <c r="W7081">
        <f>INDEX(Solarstrahlungsdaten!$B$13:$G$8772,Übersicht!O7081,Übersicht!$E$10)</f>
        <v>0</v>
      </c>
      <c r="X7081">
        <f t="shared" si="1991"/>
        <v>0</v>
      </c>
      <c r="Y7081">
        <f t="shared" ca="1" si="1992"/>
        <v>0.42710000000000004</v>
      </c>
      <c r="Z7081">
        <f t="shared" ca="1" si="1993"/>
        <v>0</v>
      </c>
      <c r="AA7081">
        <f t="shared" ca="1" si="1994"/>
        <v>0</v>
      </c>
      <c r="AB7081">
        <f t="shared" ca="1" si="1995"/>
        <v>0</v>
      </c>
      <c r="AC7081">
        <f t="shared" ca="1" si="2001"/>
        <v>0</v>
      </c>
      <c r="AD7081">
        <f t="shared" ca="1" si="1984"/>
        <v>0.42710000000000004</v>
      </c>
      <c r="AE7081">
        <f t="shared" ca="1" si="1996"/>
        <v>0</v>
      </c>
      <c r="AF7081">
        <f t="shared" ca="1" si="1997"/>
        <v>0.42710000000000004</v>
      </c>
      <c r="AG7081">
        <f t="shared" ca="1" si="1998"/>
        <v>0</v>
      </c>
      <c r="AH7081">
        <f t="shared" ca="1" si="1999"/>
        <v>1</v>
      </c>
    </row>
    <row r="7082" spans="15:34" x14ac:dyDescent="0.25">
      <c r="O7082">
        <v>7026</v>
      </c>
      <c r="P7082" s="2">
        <f t="shared" si="2000"/>
        <v>44489.708333316295</v>
      </c>
      <c r="Q7082">
        <f t="shared" si="1985"/>
        <v>20</v>
      </c>
      <c r="R7082">
        <f t="shared" si="1986"/>
        <v>10</v>
      </c>
      <c r="S7082">
        <f t="shared" si="1987"/>
        <v>3</v>
      </c>
      <c r="T7082">
        <f t="shared" si="1988"/>
        <v>17</v>
      </c>
      <c r="U7082">
        <f t="shared" si="1989"/>
        <v>2</v>
      </c>
      <c r="V7082">
        <f t="shared" ca="1" si="1990"/>
        <v>0.44700000000000001</v>
      </c>
      <c r="W7082">
        <f>INDEX(Solarstrahlungsdaten!$B$13:$G$8772,Übersicht!O7082,Übersicht!$E$10)</f>
        <v>0</v>
      </c>
      <c r="X7082">
        <f t="shared" si="1991"/>
        <v>0</v>
      </c>
      <c r="Y7082">
        <f t="shared" ca="1" si="1992"/>
        <v>0.44700000000000001</v>
      </c>
      <c r="Z7082">
        <f t="shared" ca="1" si="1993"/>
        <v>0</v>
      </c>
      <c r="AA7082">
        <f t="shared" ca="1" si="1994"/>
        <v>0</v>
      </c>
      <c r="AB7082">
        <f t="shared" ca="1" si="1995"/>
        <v>0</v>
      </c>
      <c r="AC7082">
        <f t="shared" ca="1" si="2001"/>
        <v>0</v>
      </c>
      <c r="AD7082">
        <f t="shared" ca="1" si="1984"/>
        <v>0.44700000000000001</v>
      </c>
      <c r="AE7082">
        <f t="shared" ca="1" si="1996"/>
        <v>0</v>
      </c>
      <c r="AF7082">
        <f t="shared" ca="1" si="1997"/>
        <v>0.44700000000000001</v>
      </c>
      <c r="AG7082">
        <f t="shared" ca="1" si="1998"/>
        <v>0</v>
      </c>
      <c r="AH7082">
        <f t="shared" ca="1" si="1999"/>
        <v>1</v>
      </c>
    </row>
    <row r="7083" spans="15:34" x14ac:dyDescent="0.25">
      <c r="O7083">
        <v>7027</v>
      </c>
      <c r="P7083" s="2">
        <f t="shared" si="2000"/>
        <v>44489.74999998296</v>
      </c>
      <c r="Q7083">
        <f t="shared" si="1985"/>
        <v>20</v>
      </c>
      <c r="R7083">
        <f t="shared" si="1986"/>
        <v>10</v>
      </c>
      <c r="S7083">
        <f t="shared" si="1987"/>
        <v>3</v>
      </c>
      <c r="T7083">
        <f t="shared" si="1988"/>
        <v>18</v>
      </c>
      <c r="U7083">
        <f t="shared" si="1989"/>
        <v>2</v>
      </c>
      <c r="V7083">
        <f t="shared" ca="1" si="1990"/>
        <v>0.54689999999999994</v>
      </c>
      <c r="W7083">
        <f>INDEX(Solarstrahlungsdaten!$B$13:$G$8772,Übersicht!O7083,Übersicht!$E$10)</f>
        <v>0</v>
      </c>
      <c r="X7083">
        <f t="shared" si="1991"/>
        <v>0</v>
      </c>
      <c r="Y7083">
        <f t="shared" ca="1" si="1992"/>
        <v>0.54689999999999994</v>
      </c>
      <c r="Z7083">
        <f t="shared" ca="1" si="1993"/>
        <v>0</v>
      </c>
      <c r="AA7083">
        <f t="shared" ca="1" si="1994"/>
        <v>0</v>
      </c>
      <c r="AB7083">
        <f t="shared" ca="1" si="1995"/>
        <v>0</v>
      </c>
      <c r="AC7083">
        <f t="shared" ca="1" si="2001"/>
        <v>0</v>
      </c>
      <c r="AD7083">
        <f t="shared" ca="1" si="1984"/>
        <v>0.54689999999999994</v>
      </c>
      <c r="AE7083">
        <f t="shared" ca="1" si="1996"/>
        <v>0</v>
      </c>
      <c r="AF7083">
        <f t="shared" ca="1" si="1997"/>
        <v>0.54689999999999994</v>
      </c>
      <c r="AG7083">
        <f t="shared" ca="1" si="1998"/>
        <v>0</v>
      </c>
      <c r="AH7083">
        <f t="shared" ca="1" si="1999"/>
        <v>1</v>
      </c>
    </row>
    <row r="7084" spans="15:34" x14ac:dyDescent="0.25">
      <c r="O7084">
        <v>7028</v>
      </c>
      <c r="P7084" s="2">
        <f t="shared" si="2000"/>
        <v>44489.791666649624</v>
      </c>
      <c r="Q7084">
        <f t="shared" si="1985"/>
        <v>20</v>
      </c>
      <c r="R7084">
        <f t="shared" si="1986"/>
        <v>10</v>
      </c>
      <c r="S7084">
        <f t="shared" si="1987"/>
        <v>3</v>
      </c>
      <c r="T7084">
        <f t="shared" si="1988"/>
        <v>19</v>
      </c>
      <c r="U7084">
        <f t="shared" si="1989"/>
        <v>2</v>
      </c>
      <c r="V7084">
        <f t="shared" ca="1" si="1990"/>
        <v>0.66849999999999998</v>
      </c>
      <c r="W7084">
        <f>INDEX(Solarstrahlungsdaten!$B$13:$G$8772,Übersicht!O7084,Übersicht!$E$10)</f>
        <v>0</v>
      </c>
      <c r="X7084">
        <f t="shared" si="1991"/>
        <v>0</v>
      </c>
      <c r="Y7084">
        <f t="shared" ca="1" si="1992"/>
        <v>0.66849999999999998</v>
      </c>
      <c r="Z7084">
        <f t="shared" ca="1" si="1993"/>
        <v>0</v>
      </c>
      <c r="AA7084">
        <f t="shared" ca="1" si="1994"/>
        <v>0</v>
      </c>
      <c r="AB7084">
        <f t="shared" ca="1" si="1995"/>
        <v>0</v>
      </c>
      <c r="AC7084">
        <f t="shared" ca="1" si="2001"/>
        <v>0</v>
      </c>
      <c r="AD7084">
        <f t="shared" ca="1" si="1984"/>
        <v>0.66849999999999998</v>
      </c>
      <c r="AE7084">
        <f t="shared" ca="1" si="1996"/>
        <v>0</v>
      </c>
      <c r="AF7084">
        <f t="shared" ca="1" si="1997"/>
        <v>0.66849999999999998</v>
      </c>
      <c r="AG7084">
        <f t="shared" ca="1" si="1998"/>
        <v>0</v>
      </c>
      <c r="AH7084">
        <f t="shared" ca="1" si="1999"/>
        <v>1</v>
      </c>
    </row>
    <row r="7085" spans="15:34" x14ac:dyDescent="0.25">
      <c r="O7085">
        <v>7029</v>
      </c>
      <c r="P7085" s="2">
        <f t="shared" si="2000"/>
        <v>44489.833333316288</v>
      </c>
      <c r="Q7085">
        <f t="shared" si="1985"/>
        <v>20</v>
      </c>
      <c r="R7085">
        <f t="shared" si="1986"/>
        <v>10</v>
      </c>
      <c r="S7085">
        <f t="shared" si="1987"/>
        <v>3</v>
      </c>
      <c r="T7085">
        <f t="shared" si="1988"/>
        <v>20</v>
      </c>
      <c r="U7085">
        <f t="shared" si="1989"/>
        <v>2</v>
      </c>
      <c r="V7085">
        <f t="shared" ca="1" si="1990"/>
        <v>0.68720000000000003</v>
      </c>
      <c r="W7085">
        <f>INDEX(Solarstrahlungsdaten!$B$13:$G$8772,Übersicht!O7085,Übersicht!$E$10)</f>
        <v>0</v>
      </c>
      <c r="X7085">
        <f t="shared" si="1991"/>
        <v>0</v>
      </c>
      <c r="Y7085">
        <f t="shared" ca="1" si="1992"/>
        <v>0.68720000000000003</v>
      </c>
      <c r="Z7085">
        <f t="shared" ca="1" si="1993"/>
        <v>0</v>
      </c>
      <c r="AA7085">
        <f t="shared" ca="1" si="1994"/>
        <v>0</v>
      </c>
      <c r="AB7085">
        <f t="shared" ca="1" si="1995"/>
        <v>0</v>
      </c>
      <c r="AC7085">
        <f t="shared" ca="1" si="2001"/>
        <v>0</v>
      </c>
      <c r="AD7085">
        <f t="shared" ca="1" si="1984"/>
        <v>0.68720000000000003</v>
      </c>
      <c r="AE7085">
        <f t="shared" ca="1" si="1996"/>
        <v>0</v>
      </c>
      <c r="AF7085">
        <f t="shared" ca="1" si="1997"/>
        <v>0.68720000000000003</v>
      </c>
      <c r="AG7085">
        <f t="shared" ca="1" si="1998"/>
        <v>0</v>
      </c>
      <c r="AH7085">
        <f t="shared" ca="1" si="1999"/>
        <v>1</v>
      </c>
    </row>
    <row r="7086" spans="15:34" x14ac:dyDescent="0.25">
      <c r="O7086">
        <v>7030</v>
      </c>
      <c r="P7086" s="2">
        <f t="shared" si="2000"/>
        <v>44489.874999982952</v>
      </c>
      <c r="Q7086">
        <f t="shared" si="1985"/>
        <v>20</v>
      </c>
      <c r="R7086">
        <f t="shared" si="1986"/>
        <v>10</v>
      </c>
      <c r="S7086">
        <f t="shared" si="1987"/>
        <v>3</v>
      </c>
      <c r="T7086">
        <f t="shared" si="1988"/>
        <v>21</v>
      </c>
      <c r="U7086">
        <f t="shared" si="1989"/>
        <v>2</v>
      </c>
      <c r="V7086">
        <f t="shared" ca="1" si="1990"/>
        <v>0.63300000000000001</v>
      </c>
      <c r="W7086">
        <f>INDEX(Solarstrahlungsdaten!$B$13:$G$8772,Übersicht!O7086,Übersicht!$E$10)</f>
        <v>0</v>
      </c>
      <c r="X7086">
        <f t="shared" si="1991"/>
        <v>0</v>
      </c>
      <c r="Y7086">
        <f t="shared" ca="1" si="1992"/>
        <v>0.63300000000000001</v>
      </c>
      <c r="Z7086">
        <f t="shared" ca="1" si="1993"/>
        <v>0</v>
      </c>
      <c r="AA7086">
        <f t="shared" ca="1" si="1994"/>
        <v>0</v>
      </c>
      <c r="AB7086">
        <f t="shared" ca="1" si="1995"/>
        <v>0</v>
      </c>
      <c r="AC7086">
        <f t="shared" ca="1" si="2001"/>
        <v>0</v>
      </c>
      <c r="AD7086">
        <f t="shared" ca="1" si="1984"/>
        <v>0.63300000000000001</v>
      </c>
      <c r="AE7086">
        <f t="shared" ca="1" si="1996"/>
        <v>0</v>
      </c>
      <c r="AF7086">
        <f t="shared" ca="1" si="1997"/>
        <v>0.63300000000000001</v>
      </c>
      <c r="AG7086">
        <f t="shared" ca="1" si="1998"/>
        <v>0</v>
      </c>
      <c r="AH7086">
        <f t="shared" ca="1" si="1999"/>
        <v>1</v>
      </c>
    </row>
    <row r="7087" spans="15:34" x14ac:dyDescent="0.25">
      <c r="O7087">
        <v>7031</v>
      </c>
      <c r="P7087" s="2">
        <f t="shared" si="2000"/>
        <v>44489.916666649617</v>
      </c>
      <c r="Q7087">
        <f t="shared" si="1985"/>
        <v>20</v>
      </c>
      <c r="R7087">
        <f t="shared" si="1986"/>
        <v>10</v>
      </c>
      <c r="S7087">
        <f t="shared" si="1987"/>
        <v>3</v>
      </c>
      <c r="T7087">
        <f t="shared" si="1988"/>
        <v>22</v>
      </c>
      <c r="U7087">
        <f t="shared" si="1989"/>
        <v>2</v>
      </c>
      <c r="V7087">
        <f t="shared" ca="1" si="1990"/>
        <v>0.57189999999999996</v>
      </c>
      <c r="W7087">
        <f>INDEX(Solarstrahlungsdaten!$B$13:$G$8772,Übersicht!O7087,Übersicht!$E$10)</f>
        <v>0</v>
      </c>
      <c r="X7087">
        <f t="shared" si="1991"/>
        <v>0</v>
      </c>
      <c r="Y7087">
        <f t="shared" ca="1" si="1992"/>
        <v>0.57189999999999996</v>
      </c>
      <c r="Z7087">
        <f t="shared" ca="1" si="1993"/>
        <v>0</v>
      </c>
      <c r="AA7087">
        <f t="shared" ca="1" si="1994"/>
        <v>0</v>
      </c>
      <c r="AB7087">
        <f t="shared" ca="1" si="1995"/>
        <v>0</v>
      </c>
      <c r="AC7087">
        <f t="shared" ca="1" si="2001"/>
        <v>0</v>
      </c>
      <c r="AD7087">
        <f t="shared" ca="1" si="1984"/>
        <v>0.57189999999999996</v>
      </c>
      <c r="AE7087">
        <f t="shared" ca="1" si="1996"/>
        <v>0</v>
      </c>
      <c r="AF7087">
        <f t="shared" ca="1" si="1997"/>
        <v>0.57189999999999996</v>
      </c>
      <c r="AG7087">
        <f t="shared" ca="1" si="1998"/>
        <v>0</v>
      </c>
      <c r="AH7087">
        <f t="shared" ca="1" si="1999"/>
        <v>1</v>
      </c>
    </row>
    <row r="7088" spans="15:34" x14ac:dyDescent="0.25">
      <c r="O7088">
        <v>7032</v>
      </c>
      <c r="P7088" s="2">
        <f t="shared" si="2000"/>
        <v>44489.958333316281</v>
      </c>
      <c r="Q7088">
        <f t="shared" si="1985"/>
        <v>20</v>
      </c>
      <c r="R7088">
        <f t="shared" si="1986"/>
        <v>10</v>
      </c>
      <c r="S7088">
        <f t="shared" si="1987"/>
        <v>3</v>
      </c>
      <c r="T7088">
        <f t="shared" si="1988"/>
        <v>23</v>
      </c>
      <c r="U7088">
        <f t="shared" si="1989"/>
        <v>2</v>
      </c>
      <c r="V7088">
        <f t="shared" ca="1" si="1990"/>
        <v>0.43760000000000004</v>
      </c>
      <c r="W7088">
        <f>INDEX(Solarstrahlungsdaten!$B$13:$G$8772,Übersicht!O7088,Übersicht!$E$10)</f>
        <v>0</v>
      </c>
      <c r="X7088">
        <f t="shared" si="1991"/>
        <v>0</v>
      </c>
      <c r="Y7088">
        <f t="shared" ca="1" si="1992"/>
        <v>0.43760000000000004</v>
      </c>
      <c r="Z7088">
        <f t="shared" ca="1" si="1993"/>
        <v>0</v>
      </c>
      <c r="AA7088">
        <f t="shared" ca="1" si="1994"/>
        <v>0</v>
      </c>
      <c r="AB7088">
        <f t="shared" ca="1" si="1995"/>
        <v>0</v>
      </c>
      <c r="AC7088">
        <f t="shared" ca="1" si="2001"/>
        <v>0</v>
      </c>
      <c r="AD7088">
        <f t="shared" ca="1" si="1984"/>
        <v>0.43760000000000004</v>
      </c>
      <c r="AE7088">
        <f t="shared" ca="1" si="1996"/>
        <v>0</v>
      </c>
      <c r="AF7088">
        <f t="shared" ca="1" si="1997"/>
        <v>0.43760000000000004</v>
      </c>
      <c r="AG7088">
        <f t="shared" ca="1" si="1998"/>
        <v>0</v>
      </c>
      <c r="AH7088">
        <f t="shared" ca="1" si="1999"/>
        <v>1</v>
      </c>
    </row>
    <row r="7089" spans="15:34" x14ac:dyDescent="0.25">
      <c r="O7089">
        <v>7033</v>
      </c>
      <c r="P7089" s="2">
        <f t="shared" si="2000"/>
        <v>44489.999999982945</v>
      </c>
      <c r="Q7089">
        <f t="shared" si="1985"/>
        <v>21</v>
      </c>
      <c r="R7089">
        <f t="shared" si="1986"/>
        <v>10</v>
      </c>
      <c r="S7089">
        <f t="shared" si="1987"/>
        <v>3</v>
      </c>
      <c r="T7089">
        <f t="shared" si="1988"/>
        <v>0</v>
      </c>
      <c r="U7089">
        <f t="shared" si="1989"/>
        <v>2</v>
      </c>
      <c r="V7089">
        <f t="shared" ca="1" si="1990"/>
        <v>0.2964</v>
      </c>
      <c r="W7089">
        <f>INDEX(Solarstrahlungsdaten!$B$13:$G$8772,Übersicht!O7089,Übersicht!$E$10)</f>
        <v>0</v>
      </c>
      <c r="X7089">
        <f t="shared" si="1991"/>
        <v>0</v>
      </c>
      <c r="Y7089">
        <f t="shared" ca="1" si="1992"/>
        <v>0.2964</v>
      </c>
      <c r="Z7089">
        <f t="shared" ca="1" si="1993"/>
        <v>0</v>
      </c>
      <c r="AA7089">
        <f t="shared" ca="1" si="1994"/>
        <v>0</v>
      </c>
      <c r="AB7089">
        <f t="shared" ca="1" si="1995"/>
        <v>0</v>
      </c>
      <c r="AC7089">
        <f t="shared" ca="1" si="2001"/>
        <v>0</v>
      </c>
      <c r="AD7089">
        <f t="shared" ca="1" si="1984"/>
        <v>0.2964</v>
      </c>
      <c r="AE7089">
        <f t="shared" ca="1" si="1996"/>
        <v>0</v>
      </c>
      <c r="AF7089">
        <f t="shared" ca="1" si="1997"/>
        <v>0.2964</v>
      </c>
      <c r="AG7089">
        <f t="shared" ca="1" si="1998"/>
        <v>0</v>
      </c>
      <c r="AH7089">
        <f t="shared" ca="1" si="1999"/>
        <v>1</v>
      </c>
    </row>
    <row r="7090" spans="15:34" x14ac:dyDescent="0.25">
      <c r="O7090">
        <v>7034</v>
      </c>
      <c r="P7090" s="2">
        <f t="shared" si="2000"/>
        <v>44490.041666649609</v>
      </c>
      <c r="Q7090">
        <f t="shared" si="1985"/>
        <v>21</v>
      </c>
      <c r="R7090">
        <f t="shared" si="1986"/>
        <v>10</v>
      </c>
      <c r="S7090">
        <f t="shared" si="1987"/>
        <v>3</v>
      </c>
      <c r="T7090">
        <f t="shared" si="1988"/>
        <v>1</v>
      </c>
      <c r="U7090">
        <f t="shared" si="1989"/>
        <v>2</v>
      </c>
      <c r="V7090">
        <f t="shared" ca="1" si="1990"/>
        <v>0.20670000000000002</v>
      </c>
      <c r="W7090">
        <f>INDEX(Solarstrahlungsdaten!$B$13:$G$8772,Übersicht!O7090,Übersicht!$E$10)</f>
        <v>0</v>
      </c>
      <c r="X7090">
        <f t="shared" si="1991"/>
        <v>0</v>
      </c>
      <c r="Y7090">
        <f t="shared" ca="1" si="1992"/>
        <v>0.20670000000000002</v>
      </c>
      <c r="Z7090">
        <f t="shared" ca="1" si="1993"/>
        <v>0</v>
      </c>
      <c r="AA7090">
        <f t="shared" ca="1" si="1994"/>
        <v>0</v>
      </c>
      <c r="AB7090">
        <f t="shared" ca="1" si="1995"/>
        <v>0</v>
      </c>
      <c r="AC7090">
        <f t="shared" ca="1" si="2001"/>
        <v>0</v>
      </c>
      <c r="AD7090">
        <f t="shared" ca="1" si="1984"/>
        <v>0.20670000000000002</v>
      </c>
      <c r="AE7090">
        <f t="shared" ca="1" si="1996"/>
        <v>0</v>
      </c>
      <c r="AF7090">
        <f t="shared" ca="1" si="1997"/>
        <v>0.20670000000000002</v>
      </c>
      <c r="AG7090">
        <f t="shared" ca="1" si="1998"/>
        <v>0</v>
      </c>
      <c r="AH7090">
        <f t="shared" ca="1" si="1999"/>
        <v>1</v>
      </c>
    </row>
    <row r="7091" spans="15:34" x14ac:dyDescent="0.25">
      <c r="O7091">
        <v>7035</v>
      </c>
      <c r="P7091" s="2">
        <f t="shared" si="2000"/>
        <v>44490.083333316274</v>
      </c>
      <c r="Q7091">
        <f t="shared" si="1985"/>
        <v>21</v>
      </c>
      <c r="R7091">
        <f t="shared" si="1986"/>
        <v>10</v>
      </c>
      <c r="S7091">
        <f t="shared" si="1987"/>
        <v>3</v>
      </c>
      <c r="T7091">
        <f t="shared" si="1988"/>
        <v>2</v>
      </c>
      <c r="U7091">
        <f t="shared" si="1989"/>
        <v>2</v>
      </c>
      <c r="V7091">
        <f t="shared" ca="1" si="1990"/>
        <v>0.18039999999999998</v>
      </c>
      <c r="W7091">
        <f>INDEX(Solarstrahlungsdaten!$B$13:$G$8772,Übersicht!O7091,Übersicht!$E$10)</f>
        <v>0</v>
      </c>
      <c r="X7091">
        <f t="shared" si="1991"/>
        <v>0</v>
      </c>
      <c r="Y7091">
        <f t="shared" ca="1" si="1992"/>
        <v>0.18039999999999998</v>
      </c>
      <c r="Z7091">
        <f t="shared" ca="1" si="1993"/>
        <v>0</v>
      </c>
      <c r="AA7091">
        <f t="shared" ca="1" si="1994"/>
        <v>0</v>
      </c>
      <c r="AB7091">
        <f t="shared" ca="1" si="1995"/>
        <v>0</v>
      </c>
      <c r="AC7091">
        <f t="shared" ca="1" si="2001"/>
        <v>0</v>
      </c>
      <c r="AD7091">
        <f t="shared" ca="1" si="1984"/>
        <v>0.18039999999999998</v>
      </c>
      <c r="AE7091">
        <f t="shared" ca="1" si="1996"/>
        <v>0</v>
      </c>
      <c r="AF7091">
        <f t="shared" ca="1" si="1997"/>
        <v>0.18039999999999998</v>
      </c>
      <c r="AG7091">
        <f t="shared" ca="1" si="1998"/>
        <v>0</v>
      </c>
      <c r="AH7091">
        <f t="shared" ca="1" si="1999"/>
        <v>1</v>
      </c>
    </row>
    <row r="7092" spans="15:34" x14ac:dyDescent="0.25">
      <c r="O7092">
        <v>7036</v>
      </c>
      <c r="P7092" s="2">
        <f t="shared" si="2000"/>
        <v>44490.124999982938</v>
      </c>
      <c r="Q7092">
        <f t="shared" si="1985"/>
        <v>21</v>
      </c>
      <c r="R7092">
        <f t="shared" si="1986"/>
        <v>10</v>
      </c>
      <c r="S7092">
        <f t="shared" si="1987"/>
        <v>3</v>
      </c>
      <c r="T7092">
        <f t="shared" si="1988"/>
        <v>3</v>
      </c>
      <c r="U7092">
        <f t="shared" si="1989"/>
        <v>2</v>
      </c>
      <c r="V7092">
        <f t="shared" ca="1" si="1990"/>
        <v>0.1724</v>
      </c>
      <c r="W7092">
        <f>INDEX(Solarstrahlungsdaten!$B$13:$G$8772,Übersicht!O7092,Übersicht!$E$10)</f>
        <v>0</v>
      </c>
      <c r="X7092">
        <f t="shared" si="1991"/>
        <v>0</v>
      </c>
      <c r="Y7092">
        <f t="shared" ca="1" si="1992"/>
        <v>0.1724</v>
      </c>
      <c r="Z7092">
        <f t="shared" ca="1" si="1993"/>
        <v>0</v>
      </c>
      <c r="AA7092">
        <f t="shared" ca="1" si="1994"/>
        <v>0</v>
      </c>
      <c r="AB7092">
        <f t="shared" ca="1" si="1995"/>
        <v>0</v>
      </c>
      <c r="AC7092">
        <f t="shared" ca="1" si="2001"/>
        <v>0</v>
      </c>
      <c r="AD7092">
        <f t="shared" ca="1" si="1984"/>
        <v>0.1724</v>
      </c>
      <c r="AE7092">
        <f t="shared" ca="1" si="1996"/>
        <v>0</v>
      </c>
      <c r="AF7092">
        <f t="shared" ca="1" si="1997"/>
        <v>0.1724</v>
      </c>
      <c r="AG7092">
        <f t="shared" ca="1" si="1998"/>
        <v>0</v>
      </c>
      <c r="AH7092">
        <f t="shared" ca="1" si="1999"/>
        <v>1</v>
      </c>
    </row>
    <row r="7093" spans="15:34" x14ac:dyDescent="0.25">
      <c r="O7093">
        <v>7037</v>
      </c>
      <c r="P7093" s="2">
        <f t="shared" si="2000"/>
        <v>44490.166666649602</v>
      </c>
      <c r="Q7093">
        <f t="shared" si="1985"/>
        <v>21</v>
      </c>
      <c r="R7093">
        <f t="shared" si="1986"/>
        <v>10</v>
      </c>
      <c r="S7093">
        <f t="shared" si="1987"/>
        <v>3</v>
      </c>
      <c r="T7093">
        <f t="shared" si="1988"/>
        <v>4</v>
      </c>
      <c r="U7093">
        <f t="shared" si="1989"/>
        <v>2</v>
      </c>
      <c r="V7093">
        <f t="shared" ca="1" si="1990"/>
        <v>0.17459999999999998</v>
      </c>
      <c r="W7093">
        <f>INDEX(Solarstrahlungsdaten!$B$13:$G$8772,Übersicht!O7093,Übersicht!$E$10)</f>
        <v>0</v>
      </c>
      <c r="X7093">
        <f t="shared" si="1991"/>
        <v>0</v>
      </c>
      <c r="Y7093">
        <f t="shared" ca="1" si="1992"/>
        <v>0.17459999999999998</v>
      </c>
      <c r="Z7093">
        <f t="shared" ca="1" si="1993"/>
        <v>0</v>
      </c>
      <c r="AA7093">
        <f t="shared" ca="1" si="1994"/>
        <v>0</v>
      </c>
      <c r="AB7093">
        <f t="shared" ca="1" si="1995"/>
        <v>0</v>
      </c>
      <c r="AC7093">
        <f t="shared" ca="1" si="2001"/>
        <v>0</v>
      </c>
      <c r="AD7093">
        <f t="shared" ca="1" si="1984"/>
        <v>0.17459999999999998</v>
      </c>
      <c r="AE7093">
        <f t="shared" ca="1" si="1996"/>
        <v>0</v>
      </c>
      <c r="AF7093">
        <f t="shared" ca="1" si="1997"/>
        <v>0.17459999999999998</v>
      </c>
      <c r="AG7093">
        <f t="shared" ca="1" si="1998"/>
        <v>0</v>
      </c>
      <c r="AH7093">
        <f t="shared" ca="1" si="1999"/>
        <v>1</v>
      </c>
    </row>
    <row r="7094" spans="15:34" x14ac:dyDescent="0.25">
      <c r="O7094">
        <v>7038</v>
      </c>
      <c r="P7094" s="2">
        <f t="shared" si="2000"/>
        <v>44490.208333316266</v>
      </c>
      <c r="Q7094">
        <f t="shared" si="1985"/>
        <v>21</v>
      </c>
      <c r="R7094">
        <f t="shared" si="1986"/>
        <v>10</v>
      </c>
      <c r="S7094">
        <f t="shared" si="1987"/>
        <v>3</v>
      </c>
      <c r="T7094">
        <f t="shared" si="1988"/>
        <v>5</v>
      </c>
      <c r="U7094">
        <f t="shared" si="1989"/>
        <v>2</v>
      </c>
      <c r="V7094">
        <f t="shared" ca="1" si="1990"/>
        <v>0.1938</v>
      </c>
      <c r="W7094">
        <f>INDEX(Solarstrahlungsdaten!$B$13:$G$8772,Übersicht!O7094,Übersicht!$E$10)</f>
        <v>0</v>
      </c>
      <c r="X7094">
        <f t="shared" si="1991"/>
        <v>0</v>
      </c>
      <c r="Y7094">
        <f t="shared" ca="1" si="1992"/>
        <v>0.1938</v>
      </c>
      <c r="Z7094">
        <f t="shared" ca="1" si="1993"/>
        <v>0</v>
      </c>
      <c r="AA7094">
        <f t="shared" ca="1" si="1994"/>
        <v>0</v>
      </c>
      <c r="AB7094">
        <f t="shared" ca="1" si="1995"/>
        <v>0</v>
      </c>
      <c r="AC7094">
        <f t="shared" ca="1" si="2001"/>
        <v>0</v>
      </c>
      <c r="AD7094">
        <f t="shared" ca="1" si="1984"/>
        <v>0.1938</v>
      </c>
      <c r="AE7094">
        <f t="shared" ca="1" si="1996"/>
        <v>0</v>
      </c>
      <c r="AF7094">
        <f t="shared" ca="1" si="1997"/>
        <v>0.1938</v>
      </c>
      <c r="AG7094">
        <f t="shared" ca="1" si="1998"/>
        <v>0</v>
      </c>
      <c r="AH7094">
        <f t="shared" ca="1" si="1999"/>
        <v>1</v>
      </c>
    </row>
    <row r="7095" spans="15:34" x14ac:dyDescent="0.25">
      <c r="O7095">
        <v>7039</v>
      </c>
      <c r="P7095" s="2">
        <f t="shared" si="2000"/>
        <v>44490.249999982931</v>
      </c>
      <c r="Q7095">
        <f t="shared" si="1985"/>
        <v>21</v>
      </c>
      <c r="R7095">
        <f t="shared" si="1986"/>
        <v>10</v>
      </c>
      <c r="S7095">
        <f t="shared" si="1987"/>
        <v>3</v>
      </c>
      <c r="T7095">
        <f t="shared" si="1988"/>
        <v>6</v>
      </c>
      <c r="U7095">
        <f t="shared" si="1989"/>
        <v>2</v>
      </c>
      <c r="V7095">
        <f t="shared" ca="1" si="1990"/>
        <v>0.32089999999999996</v>
      </c>
      <c r="W7095">
        <f>INDEX(Solarstrahlungsdaten!$B$13:$G$8772,Übersicht!O7095,Übersicht!$E$10)</f>
        <v>0</v>
      </c>
      <c r="X7095">
        <f t="shared" si="1991"/>
        <v>0</v>
      </c>
      <c r="Y7095">
        <f t="shared" ca="1" si="1992"/>
        <v>0.32089999999999996</v>
      </c>
      <c r="Z7095">
        <f t="shared" ca="1" si="1993"/>
        <v>0</v>
      </c>
      <c r="AA7095">
        <f t="shared" ca="1" si="1994"/>
        <v>0</v>
      </c>
      <c r="AB7095">
        <f t="shared" ca="1" si="1995"/>
        <v>0</v>
      </c>
      <c r="AC7095">
        <f t="shared" ca="1" si="2001"/>
        <v>0</v>
      </c>
      <c r="AD7095">
        <f t="shared" ca="1" si="1984"/>
        <v>0.32089999999999996</v>
      </c>
      <c r="AE7095">
        <f t="shared" ca="1" si="1996"/>
        <v>0</v>
      </c>
      <c r="AF7095">
        <f t="shared" ca="1" si="1997"/>
        <v>0.32089999999999996</v>
      </c>
      <c r="AG7095">
        <f t="shared" ca="1" si="1998"/>
        <v>0</v>
      </c>
      <c r="AH7095">
        <f t="shared" ca="1" si="1999"/>
        <v>1</v>
      </c>
    </row>
    <row r="7096" spans="15:34" x14ac:dyDescent="0.25">
      <c r="O7096">
        <v>7040</v>
      </c>
      <c r="P7096" s="2">
        <f t="shared" si="2000"/>
        <v>44490.291666649595</v>
      </c>
      <c r="Q7096">
        <f t="shared" si="1985"/>
        <v>21</v>
      </c>
      <c r="R7096">
        <f t="shared" si="1986"/>
        <v>10</v>
      </c>
      <c r="S7096">
        <f t="shared" si="1987"/>
        <v>3</v>
      </c>
      <c r="T7096">
        <f t="shared" si="1988"/>
        <v>7</v>
      </c>
      <c r="U7096">
        <f t="shared" si="1989"/>
        <v>2</v>
      </c>
      <c r="V7096">
        <f t="shared" ca="1" si="1990"/>
        <v>0.49560000000000004</v>
      </c>
      <c r="W7096">
        <f>INDEX(Solarstrahlungsdaten!$B$13:$G$8772,Übersicht!O7096,Übersicht!$E$10)</f>
        <v>78.69</v>
      </c>
      <c r="X7096">
        <f t="shared" si="1991"/>
        <v>0.27069359999999998</v>
      </c>
      <c r="Y7096">
        <f t="shared" ca="1" si="1992"/>
        <v>0.22490640000000006</v>
      </c>
      <c r="Z7096">
        <f t="shared" ca="1" si="1993"/>
        <v>0.27069359999999998</v>
      </c>
      <c r="AA7096">
        <f t="shared" ca="1" si="1994"/>
        <v>0</v>
      </c>
      <c r="AB7096">
        <f t="shared" ca="1" si="1995"/>
        <v>0</v>
      </c>
      <c r="AC7096">
        <f t="shared" ca="1" si="2001"/>
        <v>0</v>
      </c>
      <c r="AD7096">
        <f t="shared" ca="1" si="1984"/>
        <v>0.22490640000000006</v>
      </c>
      <c r="AE7096">
        <f t="shared" ca="1" si="1996"/>
        <v>0</v>
      </c>
      <c r="AF7096">
        <f t="shared" ca="1" si="1997"/>
        <v>0.22490640000000006</v>
      </c>
      <c r="AG7096">
        <f t="shared" ca="1" si="1998"/>
        <v>0</v>
      </c>
      <c r="AH7096">
        <f t="shared" ca="1" si="1999"/>
        <v>1</v>
      </c>
    </row>
    <row r="7097" spans="15:34" x14ac:dyDescent="0.25">
      <c r="O7097">
        <v>7041</v>
      </c>
      <c r="P7097" s="2">
        <f t="shared" si="2000"/>
        <v>44490.333333316259</v>
      </c>
      <c r="Q7097">
        <f t="shared" si="1985"/>
        <v>21</v>
      </c>
      <c r="R7097">
        <f t="shared" si="1986"/>
        <v>10</v>
      </c>
      <c r="S7097">
        <f t="shared" si="1987"/>
        <v>3</v>
      </c>
      <c r="T7097">
        <f t="shared" si="1988"/>
        <v>8</v>
      </c>
      <c r="U7097">
        <f t="shared" si="1989"/>
        <v>2</v>
      </c>
      <c r="V7097">
        <f t="shared" ca="1" si="1990"/>
        <v>0.54830000000000001</v>
      </c>
      <c r="W7097">
        <f>INDEX(Solarstrahlungsdaten!$B$13:$G$8772,Übersicht!O7097,Übersicht!$E$10)</f>
        <v>150.61500000000001</v>
      </c>
      <c r="X7097">
        <f t="shared" si="1991"/>
        <v>0.51811560000000001</v>
      </c>
      <c r="Y7097">
        <f t="shared" ca="1" si="1992"/>
        <v>3.01844E-2</v>
      </c>
      <c r="Z7097">
        <f t="shared" ca="1" si="1993"/>
        <v>0.51811560000000001</v>
      </c>
      <c r="AA7097">
        <f t="shared" ca="1" si="1994"/>
        <v>0</v>
      </c>
      <c r="AB7097">
        <f t="shared" ca="1" si="1995"/>
        <v>0</v>
      </c>
      <c r="AC7097">
        <f t="shared" ca="1" si="2001"/>
        <v>0</v>
      </c>
      <c r="AD7097">
        <f t="shared" ref="AD7097:AD7160" ca="1" si="2002">Y7097+AA7097-AB7097</f>
        <v>3.01844E-2</v>
      </c>
      <c r="AE7097">
        <f t="shared" ca="1" si="1996"/>
        <v>0</v>
      </c>
      <c r="AF7097">
        <f t="shared" ca="1" si="1997"/>
        <v>3.01844E-2</v>
      </c>
      <c r="AG7097">
        <f t="shared" ca="1" si="1998"/>
        <v>0</v>
      </c>
      <c r="AH7097">
        <f t="shared" ca="1" si="1999"/>
        <v>1</v>
      </c>
    </row>
    <row r="7098" spans="15:34" x14ac:dyDescent="0.25">
      <c r="O7098">
        <v>7042</v>
      </c>
      <c r="P7098" s="2">
        <f t="shared" si="2000"/>
        <v>44490.374999982923</v>
      </c>
      <c r="Q7098">
        <f t="shared" ref="Q7098:Q7161" si="2003">DAY(P7098)</f>
        <v>21</v>
      </c>
      <c r="R7098">
        <f t="shared" ref="R7098:R7161" si="2004">MONTH(P7098)</f>
        <v>10</v>
      </c>
      <c r="S7098">
        <f t="shared" ref="S7098:S7161" si="2005">IF(WEEKDAY(P7098)=6,1,IF(WEEKDAY(P7098)=7,2,3))</f>
        <v>3</v>
      </c>
      <c r="T7098">
        <f t="shared" ref="T7098:T7161" si="2006">HOUR(P7098)</f>
        <v>9</v>
      </c>
      <c r="U7098">
        <f t="shared" ref="U7098:U7161" si="2007">IF(AND(P7098&gt;DATE(2021,5,14),P7098&lt;DATE(2021,9,15)),1,IF(AND(P7098&gt;DATE(2021,3,20),P7098&lt;DATE(2021,11,1)),2,0))</f>
        <v>2</v>
      </c>
      <c r="V7098">
        <f t="shared" ref="V7098:V7161" ca="1" si="2008">INDEX($D$57:$L$80,1+T7098,S7098+U7098*3)</f>
        <v>0.54630000000000001</v>
      </c>
      <c r="W7098">
        <f>INDEX(Solarstrahlungsdaten!$B$13:$G$8772,Übersicht!O7098,Übersicht!$E$10)</f>
        <v>117.30000000000001</v>
      </c>
      <c r="X7098">
        <f t="shared" ref="X7098:X7161" si="2009">IF(W7098*$D$9/1000*(1-$D$41)&gt;$D$9*$D$42,$D$9*$D$42,W7098*$D$9/1000*(1-$D$41))</f>
        <v>0.40351200000000004</v>
      </c>
      <c r="Y7098">
        <f t="shared" ref="Y7098:Y7161" ca="1" si="2010">V7098-X7098</f>
        <v>0.14278799999999997</v>
      </c>
      <c r="Z7098">
        <f t="shared" ref="Z7098:Z7161" ca="1" si="2011">IF(X7098&gt;V7098,V7098,X7098)</f>
        <v>0.40351200000000004</v>
      </c>
      <c r="AA7098">
        <f t="shared" ref="AA7098:AA7161" ca="1" si="2012">IF(Y7098&lt;0, IF(AC7097-Y7098&lt;$D$22, -Y7098, $D$22-AC7097),0)</f>
        <v>0</v>
      </c>
      <c r="AB7098">
        <f t="shared" ref="AB7098:AB7161" ca="1" si="2013">IF(Y7098&gt;0, IF(AC7097-Y7098&gt;0, Y7098, AC7097),0)</f>
        <v>0</v>
      </c>
      <c r="AC7098">
        <f t="shared" ca="1" si="2001"/>
        <v>0</v>
      </c>
      <c r="AD7098">
        <f t="shared" ca="1" si="2002"/>
        <v>0.14278799999999997</v>
      </c>
      <c r="AE7098">
        <f t="shared" ref="AE7098:AE7161" ca="1" si="2014">IF(AD7098&lt;0,-AD7098,0)</f>
        <v>0</v>
      </c>
      <c r="AF7098">
        <f t="shared" ref="AF7098:AF7161" ca="1" si="2015">IF(AD7098&gt;0,AD7098,0)</f>
        <v>0.14278799999999997</v>
      </c>
      <c r="AG7098">
        <f t="shared" ref="AG7098:AG7161" ca="1" si="2016">IF($D$22&gt;0,AC7098/$D$22,0)</f>
        <v>0</v>
      </c>
      <c r="AH7098">
        <f t="shared" ref="AH7098:AH7161" ca="1" si="2017">IF(AC7098&lt;=0,1,0)</f>
        <v>1</v>
      </c>
    </row>
    <row r="7099" spans="15:34" x14ac:dyDescent="0.25">
      <c r="O7099">
        <v>7043</v>
      </c>
      <c r="P7099" s="2">
        <f t="shared" ref="P7099:P7162" si="2018">P7098+TIME(1,,)</f>
        <v>44490.416666649588</v>
      </c>
      <c r="Q7099">
        <f t="shared" si="2003"/>
        <v>21</v>
      </c>
      <c r="R7099">
        <f t="shared" si="2004"/>
        <v>10</v>
      </c>
      <c r="S7099">
        <f t="shared" si="2005"/>
        <v>3</v>
      </c>
      <c r="T7099">
        <f t="shared" si="2006"/>
        <v>10</v>
      </c>
      <c r="U7099">
        <f t="shared" si="2007"/>
        <v>2</v>
      </c>
      <c r="V7099">
        <f t="shared" ca="1" si="2008"/>
        <v>0.5323</v>
      </c>
      <c r="W7099">
        <f>INDEX(Solarstrahlungsdaten!$B$13:$G$8772,Übersicht!O7099,Übersicht!$E$10)</f>
        <v>209.95499999999998</v>
      </c>
      <c r="X7099">
        <f t="shared" si="2009"/>
        <v>0.72224519999999992</v>
      </c>
      <c r="Y7099">
        <f t="shared" ca="1" si="2010"/>
        <v>-0.18994519999999993</v>
      </c>
      <c r="Z7099">
        <f t="shared" ca="1" si="2011"/>
        <v>0.5323</v>
      </c>
      <c r="AA7099">
        <f t="shared" ca="1" si="2012"/>
        <v>0.18994519999999993</v>
      </c>
      <c r="AB7099">
        <f t="shared" ca="1" si="2013"/>
        <v>0</v>
      </c>
      <c r="AC7099">
        <f t="shared" ref="AC7099:AC7162" ca="1" si="2019">AC7098+AA7099-AB7099</f>
        <v>0.18994519999999993</v>
      </c>
      <c r="AD7099">
        <f t="shared" ca="1" si="2002"/>
        <v>0</v>
      </c>
      <c r="AE7099">
        <f t="shared" ca="1" si="2014"/>
        <v>0</v>
      </c>
      <c r="AF7099">
        <f t="shared" ca="1" si="2015"/>
        <v>0</v>
      </c>
      <c r="AG7099">
        <f t="shared" ca="1" si="2016"/>
        <v>4.7486299999999981E-2</v>
      </c>
      <c r="AH7099">
        <f t="shared" ca="1" si="2017"/>
        <v>0</v>
      </c>
    </row>
    <row r="7100" spans="15:34" x14ac:dyDescent="0.25">
      <c r="O7100">
        <v>7044</v>
      </c>
      <c r="P7100" s="2">
        <f t="shared" si="2018"/>
        <v>44490.458333316252</v>
      </c>
      <c r="Q7100">
        <f t="shared" si="2003"/>
        <v>21</v>
      </c>
      <c r="R7100">
        <f t="shared" si="2004"/>
        <v>10</v>
      </c>
      <c r="S7100">
        <f t="shared" si="2005"/>
        <v>3</v>
      </c>
      <c r="T7100">
        <f t="shared" si="2006"/>
        <v>11</v>
      </c>
      <c r="U7100">
        <f t="shared" si="2007"/>
        <v>2</v>
      </c>
      <c r="V7100">
        <f t="shared" ca="1" si="2008"/>
        <v>0.52639999999999998</v>
      </c>
      <c r="W7100">
        <f>INDEX(Solarstrahlungsdaten!$B$13:$G$8772,Übersicht!O7100,Übersicht!$E$10)</f>
        <v>322.19</v>
      </c>
      <c r="X7100">
        <f t="shared" si="2009"/>
        <v>1.1083335999999999</v>
      </c>
      <c r="Y7100">
        <f t="shared" ca="1" si="2010"/>
        <v>-0.58193359999999994</v>
      </c>
      <c r="Z7100">
        <f t="shared" ca="1" si="2011"/>
        <v>0.52639999999999998</v>
      </c>
      <c r="AA7100">
        <f t="shared" ca="1" si="2012"/>
        <v>0.58193359999999994</v>
      </c>
      <c r="AB7100">
        <f t="shared" ca="1" si="2013"/>
        <v>0</v>
      </c>
      <c r="AC7100">
        <f t="shared" ca="1" si="2019"/>
        <v>0.77187879999999987</v>
      </c>
      <c r="AD7100">
        <f t="shared" ca="1" si="2002"/>
        <v>0</v>
      </c>
      <c r="AE7100">
        <f t="shared" ca="1" si="2014"/>
        <v>0</v>
      </c>
      <c r="AF7100">
        <f t="shared" ca="1" si="2015"/>
        <v>0</v>
      </c>
      <c r="AG7100">
        <f t="shared" ca="1" si="2016"/>
        <v>0.19296969999999997</v>
      </c>
      <c r="AH7100">
        <f t="shared" ca="1" si="2017"/>
        <v>0</v>
      </c>
    </row>
    <row r="7101" spans="15:34" x14ac:dyDescent="0.25">
      <c r="O7101">
        <v>7045</v>
      </c>
      <c r="P7101" s="2">
        <f t="shared" si="2018"/>
        <v>44490.499999982916</v>
      </c>
      <c r="Q7101">
        <f t="shared" si="2003"/>
        <v>21</v>
      </c>
      <c r="R7101">
        <f t="shared" si="2004"/>
        <v>10</v>
      </c>
      <c r="S7101">
        <f t="shared" si="2005"/>
        <v>3</v>
      </c>
      <c r="T7101">
        <f t="shared" si="2006"/>
        <v>12</v>
      </c>
      <c r="U7101">
        <f t="shared" si="2007"/>
        <v>2</v>
      </c>
      <c r="V7101">
        <f t="shared" ca="1" si="2008"/>
        <v>0.58089999999999997</v>
      </c>
      <c r="W7101">
        <f>INDEX(Solarstrahlungsdaten!$B$13:$G$8772,Übersicht!O7101,Übersicht!$E$10)</f>
        <v>290.065</v>
      </c>
      <c r="X7101">
        <f t="shared" si="2009"/>
        <v>0.99782360000000003</v>
      </c>
      <c r="Y7101">
        <f t="shared" ca="1" si="2010"/>
        <v>-0.41692360000000006</v>
      </c>
      <c r="Z7101">
        <f t="shared" ca="1" si="2011"/>
        <v>0.58089999999999997</v>
      </c>
      <c r="AA7101">
        <f t="shared" ca="1" si="2012"/>
        <v>0.41692360000000006</v>
      </c>
      <c r="AB7101">
        <f t="shared" ca="1" si="2013"/>
        <v>0</v>
      </c>
      <c r="AC7101">
        <f t="shared" ca="1" si="2019"/>
        <v>1.1888023999999999</v>
      </c>
      <c r="AD7101">
        <f t="shared" ca="1" si="2002"/>
        <v>0</v>
      </c>
      <c r="AE7101">
        <f t="shared" ca="1" si="2014"/>
        <v>0</v>
      </c>
      <c r="AF7101">
        <f t="shared" ca="1" si="2015"/>
        <v>0</v>
      </c>
      <c r="AG7101">
        <f t="shared" ca="1" si="2016"/>
        <v>0.29720059999999998</v>
      </c>
      <c r="AH7101">
        <f t="shared" ca="1" si="2017"/>
        <v>0</v>
      </c>
    </row>
    <row r="7102" spans="15:34" x14ac:dyDescent="0.25">
      <c r="O7102">
        <v>7046</v>
      </c>
      <c r="P7102" s="2">
        <f t="shared" si="2018"/>
        <v>44490.54166664958</v>
      </c>
      <c r="Q7102">
        <f t="shared" si="2003"/>
        <v>21</v>
      </c>
      <c r="R7102">
        <f t="shared" si="2004"/>
        <v>10</v>
      </c>
      <c r="S7102">
        <f t="shared" si="2005"/>
        <v>3</v>
      </c>
      <c r="T7102">
        <f t="shared" si="2006"/>
        <v>13</v>
      </c>
      <c r="U7102">
        <f t="shared" si="2007"/>
        <v>2</v>
      </c>
      <c r="V7102">
        <f t="shared" ca="1" si="2008"/>
        <v>0.60009999999999986</v>
      </c>
      <c r="W7102">
        <f>INDEX(Solarstrahlungsdaten!$B$13:$G$8772,Übersicht!O7102,Übersicht!$E$10)</f>
        <v>265.86</v>
      </c>
      <c r="X7102">
        <f t="shared" si="2009"/>
        <v>0.9145584000000001</v>
      </c>
      <c r="Y7102">
        <f t="shared" ca="1" si="2010"/>
        <v>-0.31445840000000025</v>
      </c>
      <c r="Z7102">
        <f t="shared" ca="1" si="2011"/>
        <v>0.60009999999999986</v>
      </c>
      <c r="AA7102">
        <f t="shared" ca="1" si="2012"/>
        <v>0.31445840000000025</v>
      </c>
      <c r="AB7102">
        <f t="shared" ca="1" si="2013"/>
        <v>0</v>
      </c>
      <c r="AC7102">
        <f t="shared" ca="1" si="2019"/>
        <v>1.5032608000000001</v>
      </c>
      <c r="AD7102">
        <f t="shared" ca="1" si="2002"/>
        <v>0</v>
      </c>
      <c r="AE7102">
        <f t="shared" ca="1" si="2014"/>
        <v>0</v>
      </c>
      <c r="AF7102">
        <f t="shared" ca="1" si="2015"/>
        <v>0</v>
      </c>
      <c r="AG7102">
        <f t="shared" ca="1" si="2016"/>
        <v>0.37581520000000002</v>
      </c>
      <c r="AH7102">
        <f t="shared" ca="1" si="2017"/>
        <v>0</v>
      </c>
    </row>
    <row r="7103" spans="15:34" x14ac:dyDescent="0.25">
      <c r="O7103">
        <v>7047</v>
      </c>
      <c r="P7103" s="2">
        <f t="shared" si="2018"/>
        <v>44490.583333316245</v>
      </c>
      <c r="Q7103">
        <f t="shared" si="2003"/>
        <v>21</v>
      </c>
      <c r="R7103">
        <f t="shared" si="2004"/>
        <v>10</v>
      </c>
      <c r="S7103">
        <f t="shared" si="2005"/>
        <v>3</v>
      </c>
      <c r="T7103">
        <f t="shared" si="2006"/>
        <v>14</v>
      </c>
      <c r="U7103">
        <f t="shared" si="2007"/>
        <v>2</v>
      </c>
      <c r="V7103">
        <f t="shared" ca="1" si="2008"/>
        <v>0.52290000000000003</v>
      </c>
      <c r="W7103">
        <f>INDEX(Solarstrahlungsdaten!$B$13:$G$8772,Übersicht!O7103,Übersicht!$E$10)</f>
        <v>84.84</v>
      </c>
      <c r="X7103">
        <f t="shared" si="2009"/>
        <v>0.29184959999999999</v>
      </c>
      <c r="Y7103">
        <f t="shared" ca="1" si="2010"/>
        <v>0.23105040000000004</v>
      </c>
      <c r="Z7103">
        <f t="shared" ca="1" si="2011"/>
        <v>0.29184959999999999</v>
      </c>
      <c r="AA7103">
        <f t="shared" ca="1" si="2012"/>
        <v>0</v>
      </c>
      <c r="AB7103">
        <f t="shared" ca="1" si="2013"/>
        <v>0.23105040000000004</v>
      </c>
      <c r="AC7103">
        <f t="shared" ca="1" si="2019"/>
        <v>1.2722104000000001</v>
      </c>
      <c r="AD7103">
        <f t="shared" ca="1" si="2002"/>
        <v>0</v>
      </c>
      <c r="AE7103">
        <f t="shared" ca="1" si="2014"/>
        <v>0</v>
      </c>
      <c r="AF7103">
        <f t="shared" ca="1" si="2015"/>
        <v>0</v>
      </c>
      <c r="AG7103">
        <f t="shared" ca="1" si="2016"/>
        <v>0.31805260000000002</v>
      </c>
      <c r="AH7103">
        <f t="shared" ca="1" si="2017"/>
        <v>0</v>
      </c>
    </row>
    <row r="7104" spans="15:34" x14ac:dyDescent="0.25">
      <c r="O7104">
        <v>7048</v>
      </c>
      <c r="P7104" s="2">
        <f t="shared" si="2018"/>
        <v>44490.624999982909</v>
      </c>
      <c r="Q7104">
        <f t="shared" si="2003"/>
        <v>21</v>
      </c>
      <c r="R7104">
        <f t="shared" si="2004"/>
        <v>10</v>
      </c>
      <c r="S7104">
        <f t="shared" si="2005"/>
        <v>3</v>
      </c>
      <c r="T7104">
        <f t="shared" si="2006"/>
        <v>15</v>
      </c>
      <c r="U7104">
        <f t="shared" si="2007"/>
        <v>2</v>
      </c>
      <c r="V7104">
        <f t="shared" ca="1" si="2008"/>
        <v>0.46609999999999996</v>
      </c>
      <c r="W7104">
        <f>INDEX(Solarstrahlungsdaten!$B$13:$G$8772,Übersicht!O7104,Übersicht!$E$10)</f>
        <v>48.055</v>
      </c>
      <c r="X7104">
        <f t="shared" si="2009"/>
        <v>0.16530919999999999</v>
      </c>
      <c r="Y7104">
        <f t="shared" ca="1" si="2010"/>
        <v>0.30079079999999997</v>
      </c>
      <c r="Z7104">
        <f t="shared" ca="1" si="2011"/>
        <v>0.16530919999999999</v>
      </c>
      <c r="AA7104">
        <f t="shared" ca="1" si="2012"/>
        <v>0</v>
      </c>
      <c r="AB7104">
        <f t="shared" ca="1" si="2013"/>
        <v>0.30079079999999997</v>
      </c>
      <c r="AC7104">
        <f t="shared" ca="1" si="2019"/>
        <v>0.97141960000000016</v>
      </c>
      <c r="AD7104">
        <f t="shared" ca="1" si="2002"/>
        <v>0</v>
      </c>
      <c r="AE7104">
        <f t="shared" ca="1" si="2014"/>
        <v>0</v>
      </c>
      <c r="AF7104">
        <f t="shared" ca="1" si="2015"/>
        <v>0</v>
      </c>
      <c r="AG7104">
        <f t="shared" ca="1" si="2016"/>
        <v>0.24285490000000004</v>
      </c>
      <c r="AH7104">
        <f t="shared" ca="1" si="2017"/>
        <v>0</v>
      </c>
    </row>
    <row r="7105" spans="15:34" x14ac:dyDescent="0.25">
      <c r="O7105">
        <v>7049</v>
      </c>
      <c r="P7105" s="2">
        <f t="shared" si="2018"/>
        <v>44490.666666649573</v>
      </c>
      <c r="Q7105">
        <f t="shared" si="2003"/>
        <v>21</v>
      </c>
      <c r="R7105">
        <f t="shared" si="2004"/>
        <v>10</v>
      </c>
      <c r="S7105">
        <f t="shared" si="2005"/>
        <v>3</v>
      </c>
      <c r="T7105">
        <f t="shared" si="2006"/>
        <v>16</v>
      </c>
      <c r="U7105">
        <f t="shared" si="2007"/>
        <v>2</v>
      </c>
      <c r="V7105">
        <f t="shared" ca="1" si="2008"/>
        <v>0.42710000000000004</v>
      </c>
      <c r="W7105">
        <f>INDEX(Solarstrahlungsdaten!$B$13:$G$8772,Übersicht!O7105,Übersicht!$E$10)</f>
        <v>0</v>
      </c>
      <c r="X7105">
        <f t="shared" si="2009"/>
        <v>0</v>
      </c>
      <c r="Y7105">
        <f t="shared" ca="1" si="2010"/>
        <v>0.42710000000000004</v>
      </c>
      <c r="Z7105">
        <f t="shared" ca="1" si="2011"/>
        <v>0</v>
      </c>
      <c r="AA7105">
        <f t="shared" ca="1" si="2012"/>
        <v>0</v>
      </c>
      <c r="AB7105">
        <f t="shared" ca="1" si="2013"/>
        <v>0.42710000000000004</v>
      </c>
      <c r="AC7105">
        <f t="shared" ca="1" si="2019"/>
        <v>0.54431960000000013</v>
      </c>
      <c r="AD7105">
        <f t="shared" ca="1" si="2002"/>
        <v>0</v>
      </c>
      <c r="AE7105">
        <f t="shared" ca="1" si="2014"/>
        <v>0</v>
      </c>
      <c r="AF7105">
        <f t="shared" ca="1" si="2015"/>
        <v>0</v>
      </c>
      <c r="AG7105">
        <f t="shared" ca="1" si="2016"/>
        <v>0.13607990000000003</v>
      </c>
      <c r="AH7105">
        <f t="shared" ca="1" si="2017"/>
        <v>0</v>
      </c>
    </row>
    <row r="7106" spans="15:34" x14ac:dyDescent="0.25">
      <c r="O7106">
        <v>7050</v>
      </c>
      <c r="P7106" s="2">
        <f t="shared" si="2018"/>
        <v>44490.708333316237</v>
      </c>
      <c r="Q7106">
        <f t="shared" si="2003"/>
        <v>21</v>
      </c>
      <c r="R7106">
        <f t="shared" si="2004"/>
        <v>10</v>
      </c>
      <c r="S7106">
        <f t="shared" si="2005"/>
        <v>3</v>
      </c>
      <c r="T7106">
        <f t="shared" si="2006"/>
        <v>17</v>
      </c>
      <c r="U7106">
        <f t="shared" si="2007"/>
        <v>2</v>
      </c>
      <c r="V7106">
        <f t="shared" ca="1" si="2008"/>
        <v>0.44700000000000001</v>
      </c>
      <c r="W7106">
        <f>INDEX(Solarstrahlungsdaten!$B$13:$G$8772,Übersicht!O7106,Übersicht!$E$10)</f>
        <v>0</v>
      </c>
      <c r="X7106">
        <f t="shared" si="2009"/>
        <v>0</v>
      </c>
      <c r="Y7106">
        <f t="shared" ca="1" si="2010"/>
        <v>0.44700000000000001</v>
      </c>
      <c r="Z7106">
        <f t="shared" ca="1" si="2011"/>
        <v>0</v>
      </c>
      <c r="AA7106">
        <f t="shared" ca="1" si="2012"/>
        <v>0</v>
      </c>
      <c r="AB7106">
        <f t="shared" ca="1" si="2013"/>
        <v>0.44700000000000001</v>
      </c>
      <c r="AC7106">
        <f t="shared" ca="1" si="2019"/>
        <v>9.7319600000000117E-2</v>
      </c>
      <c r="AD7106">
        <f t="shared" ca="1" si="2002"/>
        <v>0</v>
      </c>
      <c r="AE7106">
        <f t="shared" ca="1" si="2014"/>
        <v>0</v>
      </c>
      <c r="AF7106">
        <f t="shared" ca="1" si="2015"/>
        <v>0</v>
      </c>
      <c r="AG7106">
        <f t="shared" ca="1" si="2016"/>
        <v>2.4329900000000029E-2</v>
      </c>
      <c r="AH7106">
        <f t="shared" ca="1" si="2017"/>
        <v>0</v>
      </c>
    </row>
    <row r="7107" spans="15:34" x14ac:dyDescent="0.25">
      <c r="O7107">
        <v>7051</v>
      </c>
      <c r="P7107" s="2">
        <f t="shared" si="2018"/>
        <v>44490.749999982901</v>
      </c>
      <c r="Q7107">
        <f t="shared" si="2003"/>
        <v>21</v>
      </c>
      <c r="R7107">
        <f t="shared" si="2004"/>
        <v>10</v>
      </c>
      <c r="S7107">
        <f t="shared" si="2005"/>
        <v>3</v>
      </c>
      <c r="T7107">
        <f t="shared" si="2006"/>
        <v>18</v>
      </c>
      <c r="U7107">
        <f t="shared" si="2007"/>
        <v>2</v>
      </c>
      <c r="V7107">
        <f t="shared" ca="1" si="2008"/>
        <v>0.54689999999999994</v>
      </c>
      <c r="W7107">
        <f>INDEX(Solarstrahlungsdaten!$B$13:$G$8772,Übersicht!O7107,Übersicht!$E$10)</f>
        <v>0</v>
      </c>
      <c r="X7107">
        <f t="shared" si="2009"/>
        <v>0</v>
      </c>
      <c r="Y7107">
        <f t="shared" ca="1" si="2010"/>
        <v>0.54689999999999994</v>
      </c>
      <c r="Z7107">
        <f t="shared" ca="1" si="2011"/>
        <v>0</v>
      </c>
      <c r="AA7107">
        <f t="shared" ca="1" si="2012"/>
        <v>0</v>
      </c>
      <c r="AB7107">
        <f t="shared" ca="1" si="2013"/>
        <v>9.7319600000000117E-2</v>
      </c>
      <c r="AC7107">
        <f t="shared" ca="1" si="2019"/>
        <v>0</v>
      </c>
      <c r="AD7107">
        <f t="shared" ca="1" si="2002"/>
        <v>0.44958039999999982</v>
      </c>
      <c r="AE7107">
        <f t="shared" ca="1" si="2014"/>
        <v>0</v>
      </c>
      <c r="AF7107">
        <f t="shared" ca="1" si="2015"/>
        <v>0.44958039999999982</v>
      </c>
      <c r="AG7107">
        <f t="shared" ca="1" si="2016"/>
        <v>0</v>
      </c>
      <c r="AH7107">
        <f t="shared" ca="1" si="2017"/>
        <v>1</v>
      </c>
    </row>
    <row r="7108" spans="15:34" x14ac:dyDescent="0.25">
      <c r="O7108">
        <v>7052</v>
      </c>
      <c r="P7108" s="2">
        <f t="shared" si="2018"/>
        <v>44490.791666649566</v>
      </c>
      <c r="Q7108">
        <f t="shared" si="2003"/>
        <v>21</v>
      </c>
      <c r="R7108">
        <f t="shared" si="2004"/>
        <v>10</v>
      </c>
      <c r="S7108">
        <f t="shared" si="2005"/>
        <v>3</v>
      </c>
      <c r="T7108">
        <f t="shared" si="2006"/>
        <v>19</v>
      </c>
      <c r="U7108">
        <f t="shared" si="2007"/>
        <v>2</v>
      </c>
      <c r="V7108">
        <f t="shared" ca="1" si="2008"/>
        <v>0.66849999999999998</v>
      </c>
      <c r="W7108">
        <f>INDEX(Solarstrahlungsdaten!$B$13:$G$8772,Übersicht!O7108,Übersicht!$E$10)</f>
        <v>0</v>
      </c>
      <c r="X7108">
        <f t="shared" si="2009"/>
        <v>0</v>
      </c>
      <c r="Y7108">
        <f t="shared" ca="1" si="2010"/>
        <v>0.66849999999999998</v>
      </c>
      <c r="Z7108">
        <f t="shared" ca="1" si="2011"/>
        <v>0</v>
      </c>
      <c r="AA7108">
        <f t="shared" ca="1" si="2012"/>
        <v>0</v>
      </c>
      <c r="AB7108">
        <f t="shared" ca="1" si="2013"/>
        <v>0</v>
      </c>
      <c r="AC7108">
        <f t="shared" ca="1" si="2019"/>
        <v>0</v>
      </c>
      <c r="AD7108">
        <f t="shared" ca="1" si="2002"/>
        <v>0.66849999999999998</v>
      </c>
      <c r="AE7108">
        <f t="shared" ca="1" si="2014"/>
        <v>0</v>
      </c>
      <c r="AF7108">
        <f t="shared" ca="1" si="2015"/>
        <v>0.66849999999999998</v>
      </c>
      <c r="AG7108">
        <f t="shared" ca="1" si="2016"/>
        <v>0</v>
      </c>
      <c r="AH7108">
        <f t="shared" ca="1" si="2017"/>
        <v>1</v>
      </c>
    </row>
    <row r="7109" spans="15:34" x14ac:dyDescent="0.25">
      <c r="O7109">
        <v>7053</v>
      </c>
      <c r="P7109" s="2">
        <f t="shared" si="2018"/>
        <v>44490.83333331623</v>
      </c>
      <c r="Q7109">
        <f t="shared" si="2003"/>
        <v>21</v>
      </c>
      <c r="R7109">
        <f t="shared" si="2004"/>
        <v>10</v>
      </c>
      <c r="S7109">
        <f t="shared" si="2005"/>
        <v>3</v>
      </c>
      <c r="T7109">
        <f t="shared" si="2006"/>
        <v>20</v>
      </c>
      <c r="U7109">
        <f t="shared" si="2007"/>
        <v>2</v>
      </c>
      <c r="V7109">
        <f t="shared" ca="1" si="2008"/>
        <v>0.68720000000000003</v>
      </c>
      <c r="W7109">
        <f>INDEX(Solarstrahlungsdaten!$B$13:$G$8772,Übersicht!O7109,Übersicht!$E$10)</f>
        <v>0</v>
      </c>
      <c r="X7109">
        <f t="shared" si="2009"/>
        <v>0</v>
      </c>
      <c r="Y7109">
        <f t="shared" ca="1" si="2010"/>
        <v>0.68720000000000003</v>
      </c>
      <c r="Z7109">
        <f t="shared" ca="1" si="2011"/>
        <v>0</v>
      </c>
      <c r="AA7109">
        <f t="shared" ca="1" si="2012"/>
        <v>0</v>
      </c>
      <c r="AB7109">
        <f t="shared" ca="1" si="2013"/>
        <v>0</v>
      </c>
      <c r="AC7109">
        <f t="shared" ca="1" si="2019"/>
        <v>0</v>
      </c>
      <c r="AD7109">
        <f t="shared" ca="1" si="2002"/>
        <v>0.68720000000000003</v>
      </c>
      <c r="AE7109">
        <f t="shared" ca="1" si="2014"/>
        <v>0</v>
      </c>
      <c r="AF7109">
        <f t="shared" ca="1" si="2015"/>
        <v>0.68720000000000003</v>
      </c>
      <c r="AG7109">
        <f t="shared" ca="1" si="2016"/>
        <v>0</v>
      </c>
      <c r="AH7109">
        <f t="shared" ca="1" si="2017"/>
        <v>1</v>
      </c>
    </row>
    <row r="7110" spans="15:34" x14ac:dyDescent="0.25">
      <c r="O7110">
        <v>7054</v>
      </c>
      <c r="P7110" s="2">
        <f t="shared" si="2018"/>
        <v>44490.874999982894</v>
      </c>
      <c r="Q7110">
        <f t="shared" si="2003"/>
        <v>21</v>
      </c>
      <c r="R7110">
        <f t="shared" si="2004"/>
        <v>10</v>
      </c>
      <c r="S7110">
        <f t="shared" si="2005"/>
        <v>3</v>
      </c>
      <c r="T7110">
        <f t="shared" si="2006"/>
        <v>21</v>
      </c>
      <c r="U7110">
        <f t="shared" si="2007"/>
        <v>2</v>
      </c>
      <c r="V7110">
        <f t="shared" ca="1" si="2008"/>
        <v>0.63300000000000001</v>
      </c>
      <c r="W7110">
        <f>INDEX(Solarstrahlungsdaten!$B$13:$G$8772,Übersicht!O7110,Übersicht!$E$10)</f>
        <v>0</v>
      </c>
      <c r="X7110">
        <f t="shared" si="2009"/>
        <v>0</v>
      </c>
      <c r="Y7110">
        <f t="shared" ca="1" si="2010"/>
        <v>0.63300000000000001</v>
      </c>
      <c r="Z7110">
        <f t="shared" ca="1" si="2011"/>
        <v>0</v>
      </c>
      <c r="AA7110">
        <f t="shared" ca="1" si="2012"/>
        <v>0</v>
      </c>
      <c r="AB7110">
        <f t="shared" ca="1" si="2013"/>
        <v>0</v>
      </c>
      <c r="AC7110">
        <f t="shared" ca="1" si="2019"/>
        <v>0</v>
      </c>
      <c r="AD7110">
        <f t="shared" ca="1" si="2002"/>
        <v>0.63300000000000001</v>
      </c>
      <c r="AE7110">
        <f t="shared" ca="1" si="2014"/>
        <v>0</v>
      </c>
      <c r="AF7110">
        <f t="shared" ca="1" si="2015"/>
        <v>0.63300000000000001</v>
      </c>
      <c r="AG7110">
        <f t="shared" ca="1" si="2016"/>
        <v>0</v>
      </c>
      <c r="AH7110">
        <f t="shared" ca="1" si="2017"/>
        <v>1</v>
      </c>
    </row>
    <row r="7111" spans="15:34" x14ac:dyDescent="0.25">
      <c r="O7111">
        <v>7055</v>
      </c>
      <c r="P7111" s="2">
        <f t="shared" si="2018"/>
        <v>44490.916666649558</v>
      </c>
      <c r="Q7111">
        <f t="shared" si="2003"/>
        <v>21</v>
      </c>
      <c r="R7111">
        <f t="shared" si="2004"/>
        <v>10</v>
      </c>
      <c r="S7111">
        <f t="shared" si="2005"/>
        <v>3</v>
      </c>
      <c r="T7111">
        <f t="shared" si="2006"/>
        <v>22</v>
      </c>
      <c r="U7111">
        <f t="shared" si="2007"/>
        <v>2</v>
      </c>
      <c r="V7111">
        <f t="shared" ca="1" si="2008"/>
        <v>0.57189999999999996</v>
      </c>
      <c r="W7111">
        <f>INDEX(Solarstrahlungsdaten!$B$13:$G$8772,Übersicht!O7111,Übersicht!$E$10)</f>
        <v>0</v>
      </c>
      <c r="X7111">
        <f t="shared" si="2009"/>
        <v>0</v>
      </c>
      <c r="Y7111">
        <f t="shared" ca="1" si="2010"/>
        <v>0.57189999999999996</v>
      </c>
      <c r="Z7111">
        <f t="shared" ca="1" si="2011"/>
        <v>0</v>
      </c>
      <c r="AA7111">
        <f t="shared" ca="1" si="2012"/>
        <v>0</v>
      </c>
      <c r="AB7111">
        <f t="shared" ca="1" si="2013"/>
        <v>0</v>
      </c>
      <c r="AC7111">
        <f t="shared" ca="1" si="2019"/>
        <v>0</v>
      </c>
      <c r="AD7111">
        <f t="shared" ca="1" si="2002"/>
        <v>0.57189999999999996</v>
      </c>
      <c r="AE7111">
        <f t="shared" ca="1" si="2014"/>
        <v>0</v>
      </c>
      <c r="AF7111">
        <f t="shared" ca="1" si="2015"/>
        <v>0.57189999999999996</v>
      </c>
      <c r="AG7111">
        <f t="shared" ca="1" si="2016"/>
        <v>0</v>
      </c>
      <c r="AH7111">
        <f t="shared" ca="1" si="2017"/>
        <v>1</v>
      </c>
    </row>
    <row r="7112" spans="15:34" x14ac:dyDescent="0.25">
      <c r="O7112">
        <v>7056</v>
      </c>
      <c r="P7112" s="2">
        <f t="shared" si="2018"/>
        <v>44490.958333316223</v>
      </c>
      <c r="Q7112">
        <f t="shared" si="2003"/>
        <v>21</v>
      </c>
      <c r="R7112">
        <f t="shared" si="2004"/>
        <v>10</v>
      </c>
      <c r="S7112">
        <f t="shared" si="2005"/>
        <v>3</v>
      </c>
      <c r="T7112">
        <f t="shared" si="2006"/>
        <v>23</v>
      </c>
      <c r="U7112">
        <f t="shared" si="2007"/>
        <v>2</v>
      </c>
      <c r="V7112">
        <f t="shared" ca="1" si="2008"/>
        <v>0.43760000000000004</v>
      </c>
      <c r="W7112">
        <f>INDEX(Solarstrahlungsdaten!$B$13:$G$8772,Übersicht!O7112,Übersicht!$E$10)</f>
        <v>0</v>
      </c>
      <c r="X7112">
        <f t="shared" si="2009"/>
        <v>0</v>
      </c>
      <c r="Y7112">
        <f t="shared" ca="1" si="2010"/>
        <v>0.43760000000000004</v>
      </c>
      <c r="Z7112">
        <f t="shared" ca="1" si="2011"/>
        <v>0</v>
      </c>
      <c r="AA7112">
        <f t="shared" ca="1" si="2012"/>
        <v>0</v>
      </c>
      <c r="AB7112">
        <f t="shared" ca="1" si="2013"/>
        <v>0</v>
      </c>
      <c r="AC7112">
        <f t="shared" ca="1" si="2019"/>
        <v>0</v>
      </c>
      <c r="AD7112">
        <f t="shared" ca="1" si="2002"/>
        <v>0.43760000000000004</v>
      </c>
      <c r="AE7112">
        <f t="shared" ca="1" si="2014"/>
        <v>0</v>
      </c>
      <c r="AF7112">
        <f t="shared" ca="1" si="2015"/>
        <v>0.43760000000000004</v>
      </c>
      <c r="AG7112">
        <f t="shared" ca="1" si="2016"/>
        <v>0</v>
      </c>
      <c r="AH7112">
        <f t="shared" ca="1" si="2017"/>
        <v>1</v>
      </c>
    </row>
    <row r="7113" spans="15:34" x14ac:dyDescent="0.25">
      <c r="O7113">
        <v>7057</v>
      </c>
      <c r="P7113" s="2">
        <f t="shared" si="2018"/>
        <v>44490.999999982887</v>
      </c>
      <c r="Q7113">
        <f t="shared" si="2003"/>
        <v>22</v>
      </c>
      <c r="R7113">
        <f t="shared" si="2004"/>
        <v>10</v>
      </c>
      <c r="S7113">
        <f t="shared" si="2005"/>
        <v>1</v>
      </c>
      <c r="T7113">
        <f t="shared" si="2006"/>
        <v>0</v>
      </c>
      <c r="U7113">
        <f t="shared" si="2007"/>
        <v>2</v>
      </c>
      <c r="V7113">
        <f t="shared" ca="1" si="2008"/>
        <v>0.32750000000000001</v>
      </c>
      <c r="W7113">
        <f>INDEX(Solarstrahlungsdaten!$B$13:$G$8772,Übersicht!O7113,Übersicht!$E$10)</f>
        <v>0</v>
      </c>
      <c r="X7113">
        <f t="shared" si="2009"/>
        <v>0</v>
      </c>
      <c r="Y7113">
        <f t="shared" ca="1" si="2010"/>
        <v>0.32750000000000001</v>
      </c>
      <c r="Z7113">
        <f t="shared" ca="1" si="2011"/>
        <v>0</v>
      </c>
      <c r="AA7113">
        <f t="shared" ca="1" si="2012"/>
        <v>0</v>
      </c>
      <c r="AB7113">
        <f t="shared" ca="1" si="2013"/>
        <v>0</v>
      </c>
      <c r="AC7113">
        <f t="shared" ca="1" si="2019"/>
        <v>0</v>
      </c>
      <c r="AD7113">
        <f t="shared" ca="1" si="2002"/>
        <v>0.32750000000000001</v>
      </c>
      <c r="AE7113">
        <f t="shared" ca="1" si="2014"/>
        <v>0</v>
      </c>
      <c r="AF7113">
        <f t="shared" ca="1" si="2015"/>
        <v>0.32750000000000001</v>
      </c>
      <c r="AG7113">
        <f t="shared" ca="1" si="2016"/>
        <v>0</v>
      </c>
      <c r="AH7113">
        <f t="shared" ca="1" si="2017"/>
        <v>1</v>
      </c>
    </row>
    <row r="7114" spans="15:34" x14ac:dyDescent="0.25">
      <c r="O7114">
        <v>7058</v>
      </c>
      <c r="P7114" s="2">
        <f t="shared" si="2018"/>
        <v>44491.041666649551</v>
      </c>
      <c r="Q7114">
        <f t="shared" si="2003"/>
        <v>22</v>
      </c>
      <c r="R7114">
        <f t="shared" si="2004"/>
        <v>10</v>
      </c>
      <c r="S7114">
        <f t="shared" si="2005"/>
        <v>1</v>
      </c>
      <c r="T7114">
        <f t="shared" si="2006"/>
        <v>1</v>
      </c>
      <c r="U7114">
        <f t="shared" si="2007"/>
        <v>2</v>
      </c>
      <c r="V7114">
        <f t="shared" ca="1" si="2008"/>
        <v>0.24099999999999996</v>
      </c>
      <c r="W7114">
        <f>INDEX(Solarstrahlungsdaten!$B$13:$G$8772,Übersicht!O7114,Übersicht!$E$10)</f>
        <v>0</v>
      </c>
      <c r="X7114">
        <f t="shared" si="2009"/>
        <v>0</v>
      </c>
      <c r="Y7114">
        <f t="shared" ca="1" si="2010"/>
        <v>0.24099999999999996</v>
      </c>
      <c r="Z7114">
        <f t="shared" ca="1" si="2011"/>
        <v>0</v>
      </c>
      <c r="AA7114">
        <f t="shared" ca="1" si="2012"/>
        <v>0</v>
      </c>
      <c r="AB7114">
        <f t="shared" ca="1" si="2013"/>
        <v>0</v>
      </c>
      <c r="AC7114">
        <f t="shared" ca="1" si="2019"/>
        <v>0</v>
      </c>
      <c r="AD7114">
        <f t="shared" ca="1" si="2002"/>
        <v>0.24099999999999996</v>
      </c>
      <c r="AE7114">
        <f t="shared" ca="1" si="2014"/>
        <v>0</v>
      </c>
      <c r="AF7114">
        <f t="shared" ca="1" si="2015"/>
        <v>0.24099999999999996</v>
      </c>
      <c r="AG7114">
        <f t="shared" ca="1" si="2016"/>
        <v>0</v>
      </c>
      <c r="AH7114">
        <f t="shared" ca="1" si="2017"/>
        <v>1</v>
      </c>
    </row>
    <row r="7115" spans="15:34" x14ac:dyDescent="0.25">
      <c r="O7115">
        <v>7059</v>
      </c>
      <c r="P7115" s="2">
        <f t="shared" si="2018"/>
        <v>44491.083333316215</v>
      </c>
      <c r="Q7115">
        <f t="shared" si="2003"/>
        <v>22</v>
      </c>
      <c r="R7115">
        <f t="shared" si="2004"/>
        <v>10</v>
      </c>
      <c r="S7115">
        <f t="shared" si="2005"/>
        <v>1</v>
      </c>
      <c r="T7115">
        <f t="shared" si="2006"/>
        <v>2</v>
      </c>
      <c r="U7115">
        <f t="shared" si="2007"/>
        <v>2</v>
      </c>
      <c r="V7115">
        <f t="shared" ca="1" si="2008"/>
        <v>0.19169999999999998</v>
      </c>
      <c r="W7115">
        <f>INDEX(Solarstrahlungsdaten!$B$13:$G$8772,Übersicht!O7115,Übersicht!$E$10)</f>
        <v>0</v>
      </c>
      <c r="X7115">
        <f t="shared" si="2009"/>
        <v>0</v>
      </c>
      <c r="Y7115">
        <f t="shared" ca="1" si="2010"/>
        <v>0.19169999999999998</v>
      </c>
      <c r="Z7115">
        <f t="shared" ca="1" si="2011"/>
        <v>0</v>
      </c>
      <c r="AA7115">
        <f t="shared" ca="1" si="2012"/>
        <v>0</v>
      </c>
      <c r="AB7115">
        <f t="shared" ca="1" si="2013"/>
        <v>0</v>
      </c>
      <c r="AC7115">
        <f t="shared" ca="1" si="2019"/>
        <v>0</v>
      </c>
      <c r="AD7115">
        <f t="shared" ca="1" si="2002"/>
        <v>0.19169999999999998</v>
      </c>
      <c r="AE7115">
        <f t="shared" ca="1" si="2014"/>
        <v>0</v>
      </c>
      <c r="AF7115">
        <f t="shared" ca="1" si="2015"/>
        <v>0.19169999999999998</v>
      </c>
      <c r="AG7115">
        <f t="shared" ca="1" si="2016"/>
        <v>0</v>
      </c>
      <c r="AH7115">
        <f t="shared" ca="1" si="2017"/>
        <v>1</v>
      </c>
    </row>
    <row r="7116" spans="15:34" x14ac:dyDescent="0.25">
      <c r="O7116">
        <v>7060</v>
      </c>
      <c r="P7116" s="2">
        <f t="shared" si="2018"/>
        <v>44491.12499998288</v>
      </c>
      <c r="Q7116">
        <f t="shared" si="2003"/>
        <v>22</v>
      </c>
      <c r="R7116">
        <f t="shared" si="2004"/>
        <v>10</v>
      </c>
      <c r="S7116">
        <f t="shared" si="2005"/>
        <v>1</v>
      </c>
      <c r="T7116">
        <f t="shared" si="2006"/>
        <v>3</v>
      </c>
      <c r="U7116">
        <f t="shared" si="2007"/>
        <v>2</v>
      </c>
      <c r="V7116">
        <f t="shared" ca="1" si="2008"/>
        <v>0.1767</v>
      </c>
      <c r="W7116">
        <f>INDEX(Solarstrahlungsdaten!$B$13:$G$8772,Übersicht!O7116,Übersicht!$E$10)</f>
        <v>0</v>
      </c>
      <c r="X7116">
        <f t="shared" si="2009"/>
        <v>0</v>
      </c>
      <c r="Y7116">
        <f t="shared" ca="1" si="2010"/>
        <v>0.1767</v>
      </c>
      <c r="Z7116">
        <f t="shared" ca="1" si="2011"/>
        <v>0</v>
      </c>
      <c r="AA7116">
        <f t="shared" ca="1" si="2012"/>
        <v>0</v>
      </c>
      <c r="AB7116">
        <f t="shared" ca="1" si="2013"/>
        <v>0</v>
      </c>
      <c r="AC7116">
        <f t="shared" ca="1" si="2019"/>
        <v>0</v>
      </c>
      <c r="AD7116">
        <f t="shared" ca="1" si="2002"/>
        <v>0.1767</v>
      </c>
      <c r="AE7116">
        <f t="shared" ca="1" si="2014"/>
        <v>0</v>
      </c>
      <c r="AF7116">
        <f t="shared" ca="1" si="2015"/>
        <v>0.1767</v>
      </c>
      <c r="AG7116">
        <f t="shared" ca="1" si="2016"/>
        <v>0</v>
      </c>
      <c r="AH7116">
        <f t="shared" ca="1" si="2017"/>
        <v>1</v>
      </c>
    </row>
    <row r="7117" spans="15:34" x14ac:dyDescent="0.25">
      <c r="O7117">
        <v>7061</v>
      </c>
      <c r="P7117" s="2">
        <f t="shared" si="2018"/>
        <v>44491.166666649544</v>
      </c>
      <c r="Q7117">
        <f t="shared" si="2003"/>
        <v>22</v>
      </c>
      <c r="R7117">
        <f t="shared" si="2004"/>
        <v>10</v>
      </c>
      <c r="S7117">
        <f t="shared" si="2005"/>
        <v>1</v>
      </c>
      <c r="T7117">
        <f t="shared" si="2006"/>
        <v>4</v>
      </c>
      <c r="U7117">
        <f t="shared" si="2007"/>
        <v>2</v>
      </c>
      <c r="V7117">
        <f t="shared" ca="1" si="2008"/>
        <v>0.1726</v>
      </c>
      <c r="W7117">
        <f>INDEX(Solarstrahlungsdaten!$B$13:$G$8772,Übersicht!O7117,Übersicht!$E$10)</f>
        <v>0</v>
      </c>
      <c r="X7117">
        <f t="shared" si="2009"/>
        <v>0</v>
      </c>
      <c r="Y7117">
        <f t="shared" ca="1" si="2010"/>
        <v>0.1726</v>
      </c>
      <c r="Z7117">
        <f t="shared" ca="1" si="2011"/>
        <v>0</v>
      </c>
      <c r="AA7117">
        <f t="shared" ca="1" si="2012"/>
        <v>0</v>
      </c>
      <c r="AB7117">
        <f t="shared" ca="1" si="2013"/>
        <v>0</v>
      </c>
      <c r="AC7117">
        <f t="shared" ca="1" si="2019"/>
        <v>0</v>
      </c>
      <c r="AD7117">
        <f t="shared" ca="1" si="2002"/>
        <v>0.1726</v>
      </c>
      <c r="AE7117">
        <f t="shared" ca="1" si="2014"/>
        <v>0</v>
      </c>
      <c r="AF7117">
        <f t="shared" ca="1" si="2015"/>
        <v>0.1726</v>
      </c>
      <c r="AG7117">
        <f t="shared" ca="1" si="2016"/>
        <v>0</v>
      </c>
      <c r="AH7117">
        <f t="shared" ca="1" si="2017"/>
        <v>1</v>
      </c>
    </row>
    <row r="7118" spans="15:34" x14ac:dyDescent="0.25">
      <c r="O7118">
        <v>7062</v>
      </c>
      <c r="P7118" s="2">
        <f t="shared" si="2018"/>
        <v>44491.208333316208</v>
      </c>
      <c r="Q7118">
        <f t="shared" si="2003"/>
        <v>22</v>
      </c>
      <c r="R7118">
        <f t="shared" si="2004"/>
        <v>10</v>
      </c>
      <c r="S7118">
        <f t="shared" si="2005"/>
        <v>1</v>
      </c>
      <c r="T7118">
        <f t="shared" si="2006"/>
        <v>5</v>
      </c>
      <c r="U7118">
        <f t="shared" si="2007"/>
        <v>2</v>
      </c>
      <c r="V7118">
        <f t="shared" ca="1" si="2008"/>
        <v>0.17650000000000002</v>
      </c>
      <c r="W7118">
        <f>INDEX(Solarstrahlungsdaten!$B$13:$G$8772,Übersicht!O7118,Übersicht!$E$10)</f>
        <v>0</v>
      </c>
      <c r="X7118">
        <f t="shared" si="2009"/>
        <v>0</v>
      </c>
      <c r="Y7118">
        <f t="shared" ca="1" si="2010"/>
        <v>0.17650000000000002</v>
      </c>
      <c r="Z7118">
        <f t="shared" ca="1" si="2011"/>
        <v>0</v>
      </c>
      <c r="AA7118">
        <f t="shared" ca="1" si="2012"/>
        <v>0</v>
      </c>
      <c r="AB7118">
        <f t="shared" ca="1" si="2013"/>
        <v>0</v>
      </c>
      <c r="AC7118">
        <f t="shared" ca="1" si="2019"/>
        <v>0</v>
      </c>
      <c r="AD7118">
        <f t="shared" ca="1" si="2002"/>
        <v>0.17650000000000002</v>
      </c>
      <c r="AE7118">
        <f t="shared" ca="1" si="2014"/>
        <v>0</v>
      </c>
      <c r="AF7118">
        <f t="shared" ca="1" si="2015"/>
        <v>0.17650000000000002</v>
      </c>
      <c r="AG7118">
        <f t="shared" ca="1" si="2016"/>
        <v>0</v>
      </c>
      <c r="AH7118">
        <f t="shared" ca="1" si="2017"/>
        <v>1</v>
      </c>
    </row>
    <row r="7119" spans="15:34" x14ac:dyDescent="0.25">
      <c r="O7119">
        <v>7063</v>
      </c>
      <c r="P7119" s="2">
        <f t="shared" si="2018"/>
        <v>44491.249999982872</v>
      </c>
      <c r="Q7119">
        <f t="shared" si="2003"/>
        <v>22</v>
      </c>
      <c r="R7119">
        <f t="shared" si="2004"/>
        <v>10</v>
      </c>
      <c r="S7119">
        <f t="shared" si="2005"/>
        <v>1</v>
      </c>
      <c r="T7119">
        <f t="shared" si="2006"/>
        <v>6</v>
      </c>
      <c r="U7119">
        <f t="shared" si="2007"/>
        <v>2</v>
      </c>
      <c r="V7119">
        <f t="shared" ca="1" si="2008"/>
        <v>0.2135</v>
      </c>
      <c r="W7119">
        <f>INDEX(Solarstrahlungsdaten!$B$13:$G$8772,Übersicht!O7119,Übersicht!$E$10)</f>
        <v>0</v>
      </c>
      <c r="X7119">
        <f t="shared" si="2009"/>
        <v>0</v>
      </c>
      <c r="Y7119">
        <f t="shared" ca="1" si="2010"/>
        <v>0.2135</v>
      </c>
      <c r="Z7119">
        <f t="shared" ca="1" si="2011"/>
        <v>0</v>
      </c>
      <c r="AA7119">
        <f t="shared" ca="1" si="2012"/>
        <v>0</v>
      </c>
      <c r="AB7119">
        <f t="shared" ca="1" si="2013"/>
        <v>0</v>
      </c>
      <c r="AC7119">
        <f t="shared" ca="1" si="2019"/>
        <v>0</v>
      </c>
      <c r="AD7119">
        <f t="shared" ca="1" si="2002"/>
        <v>0.2135</v>
      </c>
      <c r="AE7119">
        <f t="shared" ca="1" si="2014"/>
        <v>0</v>
      </c>
      <c r="AF7119">
        <f t="shared" ca="1" si="2015"/>
        <v>0.2135</v>
      </c>
      <c r="AG7119">
        <f t="shared" ca="1" si="2016"/>
        <v>0</v>
      </c>
      <c r="AH7119">
        <f t="shared" ca="1" si="2017"/>
        <v>1</v>
      </c>
    </row>
    <row r="7120" spans="15:34" x14ac:dyDescent="0.25">
      <c r="O7120">
        <v>7064</v>
      </c>
      <c r="P7120" s="2">
        <f t="shared" si="2018"/>
        <v>44491.291666649537</v>
      </c>
      <c r="Q7120">
        <f t="shared" si="2003"/>
        <v>22</v>
      </c>
      <c r="R7120">
        <f t="shared" si="2004"/>
        <v>10</v>
      </c>
      <c r="S7120">
        <f t="shared" si="2005"/>
        <v>1</v>
      </c>
      <c r="T7120">
        <f t="shared" si="2006"/>
        <v>7</v>
      </c>
      <c r="U7120">
        <f t="shared" si="2007"/>
        <v>2</v>
      </c>
      <c r="V7120">
        <f t="shared" ca="1" si="2008"/>
        <v>0.3322</v>
      </c>
      <c r="W7120">
        <f>INDEX(Solarstrahlungsdaten!$B$13:$G$8772,Übersicht!O7120,Übersicht!$E$10)</f>
        <v>42.905000000000001</v>
      </c>
      <c r="X7120">
        <f t="shared" si="2009"/>
        <v>0.14759319999999998</v>
      </c>
      <c r="Y7120">
        <f t="shared" ca="1" si="2010"/>
        <v>0.18460680000000002</v>
      </c>
      <c r="Z7120">
        <f t="shared" ca="1" si="2011"/>
        <v>0.14759319999999998</v>
      </c>
      <c r="AA7120">
        <f t="shared" ca="1" si="2012"/>
        <v>0</v>
      </c>
      <c r="AB7120">
        <f t="shared" ca="1" si="2013"/>
        <v>0</v>
      </c>
      <c r="AC7120">
        <f t="shared" ca="1" si="2019"/>
        <v>0</v>
      </c>
      <c r="AD7120">
        <f t="shared" ca="1" si="2002"/>
        <v>0.18460680000000002</v>
      </c>
      <c r="AE7120">
        <f t="shared" ca="1" si="2014"/>
        <v>0</v>
      </c>
      <c r="AF7120">
        <f t="shared" ca="1" si="2015"/>
        <v>0.18460680000000002</v>
      </c>
      <c r="AG7120">
        <f t="shared" ca="1" si="2016"/>
        <v>0</v>
      </c>
      <c r="AH7120">
        <f t="shared" ca="1" si="2017"/>
        <v>1</v>
      </c>
    </row>
    <row r="7121" spans="15:34" x14ac:dyDescent="0.25">
      <c r="O7121">
        <v>7065</v>
      </c>
      <c r="P7121" s="2">
        <f t="shared" si="2018"/>
        <v>44491.333333316201</v>
      </c>
      <c r="Q7121">
        <f t="shared" si="2003"/>
        <v>22</v>
      </c>
      <c r="R7121">
        <f t="shared" si="2004"/>
        <v>10</v>
      </c>
      <c r="S7121">
        <f t="shared" si="2005"/>
        <v>1</v>
      </c>
      <c r="T7121">
        <f t="shared" si="2006"/>
        <v>8</v>
      </c>
      <c r="U7121">
        <f t="shared" si="2007"/>
        <v>2</v>
      </c>
      <c r="V7121">
        <f t="shared" ca="1" si="2008"/>
        <v>0.48790000000000006</v>
      </c>
      <c r="W7121">
        <f>INDEX(Solarstrahlungsdaten!$B$13:$G$8772,Übersicht!O7121,Übersicht!$E$10)</f>
        <v>49.77</v>
      </c>
      <c r="X7121">
        <f t="shared" si="2009"/>
        <v>0.17120879999999999</v>
      </c>
      <c r="Y7121">
        <f t="shared" ca="1" si="2010"/>
        <v>0.31669120000000006</v>
      </c>
      <c r="Z7121">
        <f t="shared" ca="1" si="2011"/>
        <v>0.17120879999999999</v>
      </c>
      <c r="AA7121">
        <f t="shared" ca="1" si="2012"/>
        <v>0</v>
      </c>
      <c r="AB7121">
        <f t="shared" ca="1" si="2013"/>
        <v>0</v>
      </c>
      <c r="AC7121">
        <f t="shared" ca="1" si="2019"/>
        <v>0</v>
      </c>
      <c r="AD7121">
        <f t="shared" ca="1" si="2002"/>
        <v>0.31669120000000006</v>
      </c>
      <c r="AE7121">
        <f t="shared" ca="1" si="2014"/>
        <v>0</v>
      </c>
      <c r="AF7121">
        <f t="shared" ca="1" si="2015"/>
        <v>0.31669120000000006</v>
      </c>
      <c r="AG7121">
        <f t="shared" ca="1" si="2016"/>
        <v>0</v>
      </c>
      <c r="AH7121">
        <f t="shared" ca="1" si="2017"/>
        <v>1</v>
      </c>
    </row>
    <row r="7122" spans="15:34" x14ac:dyDescent="0.25">
      <c r="O7122">
        <v>7066</v>
      </c>
      <c r="P7122" s="2">
        <f t="shared" si="2018"/>
        <v>44491.374999982865</v>
      </c>
      <c r="Q7122">
        <f t="shared" si="2003"/>
        <v>22</v>
      </c>
      <c r="R7122">
        <f t="shared" si="2004"/>
        <v>10</v>
      </c>
      <c r="S7122">
        <f t="shared" si="2005"/>
        <v>1</v>
      </c>
      <c r="T7122">
        <f t="shared" si="2006"/>
        <v>9</v>
      </c>
      <c r="U7122">
        <f t="shared" si="2007"/>
        <v>2</v>
      </c>
      <c r="V7122">
        <f t="shared" ca="1" si="2008"/>
        <v>0.5857</v>
      </c>
      <c r="W7122">
        <f>INDEX(Solarstrahlungsdaten!$B$13:$G$8772,Übersicht!O7122,Übersicht!$E$10)</f>
        <v>17.440000000000001</v>
      </c>
      <c r="X7122">
        <f t="shared" si="2009"/>
        <v>5.9993600000000001E-2</v>
      </c>
      <c r="Y7122">
        <f t="shared" ca="1" si="2010"/>
        <v>0.52570640000000002</v>
      </c>
      <c r="Z7122">
        <f t="shared" ca="1" si="2011"/>
        <v>5.9993600000000001E-2</v>
      </c>
      <c r="AA7122">
        <f t="shared" ca="1" si="2012"/>
        <v>0</v>
      </c>
      <c r="AB7122">
        <f t="shared" ca="1" si="2013"/>
        <v>0</v>
      </c>
      <c r="AC7122">
        <f t="shared" ca="1" si="2019"/>
        <v>0</v>
      </c>
      <c r="AD7122">
        <f t="shared" ca="1" si="2002"/>
        <v>0.52570640000000002</v>
      </c>
      <c r="AE7122">
        <f t="shared" ca="1" si="2014"/>
        <v>0</v>
      </c>
      <c r="AF7122">
        <f t="shared" ca="1" si="2015"/>
        <v>0.52570640000000002</v>
      </c>
      <c r="AG7122">
        <f t="shared" ca="1" si="2016"/>
        <v>0</v>
      </c>
      <c r="AH7122">
        <f t="shared" ca="1" si="2017"/>
        <v>1</v>
      </c>
    </row>
    <row r="7123" spans="15:34" x14ac:dyDescent="0.25">
      <c r="O7123">
        <v>7067</v>
      </c>
      <c r="P7123" s="2">
        <f t="shared" si="2018"/>
        <v>44491.416666649529</v>
      </c>
      <c r="Q7123">
        <f t="shared" si="2003"/>
        <v>22</v>
      </c>
      <c r="R7123">
        <f t="shared" si="2004"/>
        <v>10</v>
      </c>
      <c r="S7123">
        <f t="shared" si="2005"/>
        <v>1</v>
      </c>
      <c r="T7123">
        <f t="shared" si="2006"/>
        <v>10</v>
      </c>
      <c r="U7123">
        <f t="shared" si="2007"/>
        <v>2</v>
      </c>
      <c r="V7123">
        <f t="shared" ca="1" si="2008"/>
        <v>0.64139999999999997</v>
      </c>
      <c r="W7123">
        <f>INDEX(Solarstrahlungsdaten!$B$13:$G$8772,Übersicht!O7123,Übersicht!$E$10)</f>
        <v>103.82</v>
      </c>
      <c r="X7123">
        <f t="shared" si="2009"/>
        <v>0.35714079999999998</v>
      </c>
      <c r="Y7123">
        <f t="shared" ca="1" si="2010"/>
        <v>0.28425919999999999</v>
      </c>
      <c r="Z7123">
        <f t="shared" ca="1" si="2011"/>
        <v>0.35714079999999998</v>
      </c>
      <c r="AA7123">
        <f t="shared" ca="1" si="2012"/>
        <v>0</v>
      </c>
      <c r="AB7123">
        <f t="shared" ca="1" si="2013"/>
        <v>0</v>
      </c>
      <c r="AC7123">
        <f t="shared" ca="1" si="2019"/>
        <v>0</v>
      </c>
      <c r="AD7123">
        <f t="shared" ca="1" si="2002"/>
        <v>0.28425919999999999</v>
      </c>
      <c r="AE7123">
        <f t="shared" ca="1" si="2014"/>
        <v>0</v>
      </c>
      <c r="AF7123">
        <f t="shared" ca="1" si="2015"/>
        <v>0.28425919999999999</v>
      </c>
      <c r="AG7123">
        <f t="shared" ca="1" si="2016"/>
        <v>0</v>
      </c>
      <c r="AH7123">
        <f t="shared" ca="1" si="2017"/>
        <v>1</v>
      </c>
    </row>
    <row r="7124" spans="15:34" x14ac:dyDescent="0.25">
      <c r="O7124">
        <v>7068</v>
      </c>
      <c r="P7124" s="2">
        <f t="shared" si="2018"/>
        <v>44491.458333316194</v>
      </c>
      <c r="Q7124">
        <f t="shared" si="2003"/>
        <v>22</v>
      </c>
      <c r="R7124">
        <f t="shared" si="2004"/>
        <v>10</v>
      </c>
      <c r="S7124">
        <f t="shared" si="2005"/>
        <v>1</v>
      </c>
      <c r="T7124">
        <f t="shared" si="2006"/>
        <v>11</v>
      </c>
      <c r="U7124">
        <f t="shared" si="2007"/>
        <v>2</v>
      </c>
      <c r="V7124">
        <f t="shared" ca="1" si="2008"/>
        <v>0.67979999999999996</v>
      </c>
      <c r="W7124">
        <f>INDEX(Solarstrahlungsdaten!$B$13:$G$8772,Übersicht!O7124,Übersicht!$E$10)</f>
        <v>106.66</v>
      </c>
      <c r="X7124">
        <f t="shared" si="2009"/>
        <v>0.36691039999999997</v>
      </c>
      <c r="Y7124">
        <f t="shared" ca="1" si="2010"/>
        <v>0.31288959999999999</v>
      </c>
      <c r="Z7124">
        <f t="shared" ca="1" si="2011"/>
        <v>0.36691039999999997</v>
      </c>
      <c r="AA7124">
        <f t="shared" ca="1" si="2012"/>
        <v>0</v>
      </c>
      <c r="AB7124">
        <f t="shared" ca="1" si="2013"/>
        <v>0</v>
      </c>
      <c r="AC7124">
        <f t="shared" ca="1" si="2019"/>
        <v>0</v>
      </c>
      <c r="AD7124">
        <f t="shared" ca="1" si="2002"/>
        <v>0.31288959999999999</v>
      </c>
      <c r="AE7124">
        <f t="shared" ca="1" si="2014"/>
        <v>0</v>
      </c>
      <c r="AF7124">
        <f t="shared" ca="1" si="2015"/>
        <v>0.31288959999999999</v>
      </c>
      <c r="AG7124">
        <f t="shared" ca="1" si="2016"/>
        <v>0</v>
      </c>
      <c r="AH7124">
        <f t="shared" ca="1" si="2017"/>
        <v>1</v>
      </c>
    </row>
    <row r="7125" spans="15:34" x14ac:dyDescent="0.25">
      <c r="O7125">
        <v>7069</v>
      </c>
      <c r="P7125" s="2">
        <f t="shared" si="2018"/>
        <v>44491.499999982858</v>
      </c>
      <c r="Q7125">
        <f t="shared" si="2003"/>
        <v>22</v>
      </c>
      <c r="R7125">
        <f t="shared" si="2004"/>
        <v>10</v>
      </c>
      <c r="S7125">
        <f t="shared" si="2005"/>
        <v>1</v>
      </c>
      <c r="T7125">
        <f t="shared" si="2006"/>
        <v>12</v>
      </c>
      <c r="U7125">
        <f t="shared" si="2007"/>
        <v>2</v>
      </c>
      <c r="V7125">
        <f t="shared" ca="1" si="2008"/>
        <v>0.71639999999999993</v>
      </c>
      <c r="W7125">
        <f>INDEX(Solarstrahlungsdaten!$B$13:$G$8772,Übersicht!O7125,Übersicht!$E$10)</f>
        <v>51.33</v>
      </c>
      <c r="X7125">
        <f t="shared" si="2009"/>
        <v>0.17657519999999999</v>
      </c>
      <c r="Y7125">
        <f t="shared" ca="1" si="2010"/>
        <v>0.53982479999999988</v>
      </c>
      <c r="Z7125">
        <f t="shared" ca="1" si="2011"/>
        <v>0.17657519999999999</v>
      </c>
      <c r="AA7125">
        <f t="shared" ca="1" si="2012"/>
        <v>0</v>
      </c>
      <c r="AB7125">
        <f t="shared" ca="1" si="2013"/>
        <v>0</v>
      </c>
      <c r="AC7125">
        <f t="shared" ca="1" si="2019"/>
        <v>0</v>
      </c>
      <c r="AD7125">
        <f t="shared" ca="1" si="2002"/>
        <v>0.53982479999999988</v>
      </c>
      <c r="AE7125">
        <f t="shared" ca="1" si="2014"/>
        <v>0</v>
      </c>
      <c r="AF7125">
        <f t="shared" ca="1" si="2015"/>
        <v>0.53982479999999988</v>
      </c>
      <c r="AG7125">
        <f t="shared" ca="1" si="2016"/>
        <v>0</v>
      </c>
      <c r="AH7125">
        <f t="shared" ca="1" si="2017"/>
        <v>1</v>
      </c>
    </row>
    <row r="7126" spans="15:34" x14ac:dyDescent="0.25">
      <c r="O7126">
        <v>7070</v>
      </c>
      <c r="P7126" s="2">
        <f t="shared" si="2018"/>
        <v>44491.541666649522</v>
      </c>
      <c r="Q7126">
        <f t="shared" si="2003"/>
        <v>22</v>
      </c>
      <c r="R7126">
        <f t="shared" si="2004"/>
        <v>10</v>
      </c>
      <c r="S7126">
        <f t="shared" si="2005"/>
        <v>1</v>
      </c>
      <c r="T7126">
        <f t="shared" si="2006"/>
        <v>13</v>
      </c>
      <c r="U7126">
        <f t="shared" si="2007"/>
        <v>2</v>
      </c>
      <c r="V7126">
        <f t="shared" ca="1" si="2008"/>
        <v>0.72220000000000006</v>
      </c>
      <c r="W7126">
        <f>INDEX(Solarstrahlungsdaten!$B$13:$G$8772,Übersicht!O7126,Übersicht!$E$10)</f>
        <v>33.82</v>
      </c>
      <c r="X7126">
        <f t="shared" si="2009"/>
        <v>0.11634080000000001</v>
      </c>
      <c r="Y7126">
        <f t="shared" ca="1" si="2010"/>
        <v>0.60585920000000004</v>
      </c>
      <c r="Z7126">
        <f t="shared" ca="1" si="2011"/>
        <v>0.11634080000000001</v>
      </c>
      <c r="AA7126">
        <f t="shared" ca="1" si="2012"/>
        <v>0</v>
      </c>
      <c r="AB7126">
        <f t="shared" ca="1" si="2013"/>
        <v>0</v>
      </c>
      <c r="AC7126">
        <f t="shared" ca="1" si="2019"/>
        <v>0</v>
      </c>
      <c r="AD7126">
        <f t="shared" ca="1" si="2002"/>
        <v>0.60585920000000004</v>
      </c>
      <c r="AE7126">
        <f t="shared" ca="1" si="2014"/>
        <v>0</v>
      </c>
      <c r="AF7126">
        <f t="shared" ca="1" si="2015"/>
        <v>0.60585920000000004</v>
      </c>
      <c r="AG7126">
        <f t="shared" ca="1" si="2016"/>
        <v>0</v>
      </c>
      <c r="AH7126">
        <f t="shared" ca="1" si="2017"/>
        <v>1</v>
      </c>
    </row>
    <row r="7127" spans="15:34" x14ac:dyDescent="0.25">
      <c r="O7127">
        <v>7071</v>
      </c>
      <c r="P7127" s="2">
        <f t="shared" si="2018"/>
        <v>44491.583333316186</v>
      </c>
      <c r="Q7127">
        <f t="shared" si="2003"/>
        <v>22</v>
      </c>
      <c r="R7127">
        <f t="shared" si="2004"/>
        <v>10</v>
      </c>
      <c r="S7127">
        <f t="shared" si="2005"/>
        <v>1</v>
      </c>
      <c r="T7127">
        <f t="shared" si="2006"/>
        <v>14</v>
      </c>
      <c r="U7127">
        <f t="shared" si="2007"/>
        <v>2</v>
      </c>
      <c r="V7127">
        <f t="shared" ca="1" si="2008"/>
        <v>0.66100000000000003</v>
      </c>
      <c r="W7127">
        <f>INDEX(Solarstrahlungsdaten!$B$13:$G$8772,Übersicht!O7127,Übersicht!$E$10)</f>
        <v>24.11</v>
      </c>
      <c r="X7127">
        <f t="shared" si="2009"/>
        <v>8.2938399999999995E-2</v>
      </c>
      <c r="Y7127">
        <f t="shared" ca="1" si="2010"/>
        <v>0.57806160000000006</v>
      </c>
      <c r="Z7127">
        <f t="shared" ca="1" si="2011"/>
        <v>8.2938399999999995E-2</v>
      </c>
      <c r="AA7127">
        <f t="shared" ca="1" si="2012"/>
        <v>0</v>
      </c>
      <c r="AB7127">
        <f t="shared" ca="1" si="2013"/>
        <v>0</v>
      </c>
      <c r="AC7127">
        <f t="shared" ca="1" si="2019"/>
        <v>0</v>
      </c>
      <c r="AD7127">
        <f t="shared" ca="1" si="2002"/>
        <v>0.57806160000000006</v>
      </c>
      <c r="AE7127">
        <f t="shared" ca="1" si="2014"/>
        <v>0</v>
      </c>
      <c r="AF7127">
        <f t="shared" ca="1" si="2015"/>
        <v>0.57806160000000006</v>
      </c>
      <c r="AG7127">
        <f t="shared" ca="1" si="2016"/>
        <v>0</v>
      </c>
      <c r="AH7127">
        <f t="shared" ca="1" si="2017"/>
        <v>1</v>
      </c>
    </row>
    <row r="7128" spans="15:34" x14ac:dyDescent="0.25">
      <c r="O7128">
        <v>7072</v>
      </c>
      <c r="P7128" s="2">
        <f t="shared" si="2018"/>
        <v>44491.624999982851</v>
      </c>
      <c r="Q7128">
        <f t="shared" si="2003"/>
        <v>22</v>
      </c>
      <c r="R7128">
        <f t="shared" si="2004"/>
        <v>10</v>
      </c>
      <c r="S7128">
        <f t="shared" si="2005"/>
        <v>1</v>
      </c>
      <c r="T7128">
        <f t="shared" si="2006"/>
        <v>15</v>
      </c>
      <c r="U7128">
        <f t="shared" si="2007"/>
        <v>2</v>
      </c>
      <c r="V7128">
        <f t="shared" ca="1" si="2008"/>
        <v>0.60459999999999992</v>
      </c>
      <c r="W7128">
        <f>INDEX(Solarstrahlungsdaten!$B$13:$G$8772,Übersicht!O7128,Übersicht!$E$10)</f>
        <v>23.414999999999999</v>
      </c>
      <c r="X7128">
        <f t="shared" si="2009"/>
        <v>8.0547599999999997E-2</v>
      </c>
      <c r="Y7128">
        <f t="shared" ca="1" si="2010"/>
        <v>0.52405239999999997</v>
      </c>
      <c r="Z7128">
        <f t="shared" ca="1" si="2011"/>
        <v>8.0547599999999997E-2</v>
      </c>
      <c r="AA7128">
        <f t="shared" ca="1" si="2012"/>
        <v>0</v>
      </c>
      <c r="AB7128">
        <f t="shared" ca="1" si="2013"/>
        <v>0</v>
      </c>
      <c r="AC7128">
        <f t="shared" ca="1" si="2019"/>
        <v>0</v>
      </c>
      <c r="AD7128">
        <f t="shared" ca="1" si="2002"/>
        <v>0.52405239999999997</v>
      </c>
      <c r="AE7128">
        <f t="shared" ca="1" si="2014"/>
        <v>0</v>
      </c>
      <c r="AF7128">
        <f t="shared" ca="1" si="2015"/>
        <v>0.52405239999999997</v>
      </c>
      <c r="AG7128">
        <f t="shared" ca="1" si="2016"/>
        <v>0</v>
      </c>
      <c r="AH7128">
        <f t="shared" ca="1" si="2017"/>
        <v>1</v>
      </c>
    </row>
    <row r="7129" spans="15:34" x14ac:dyDescent="0.25">
      <c r="O7129">
        <v>7073</v>
      </c>
      <c r="P7129" s="2">
        <f t="shared" si="2018"/>
        <v>44491.666666649515</v>
      </c>
      <c r="Q7129">
        <f t="shared" si="2003"/>
        <v>22</v>
      </c>
      <c r="R7129">
        <f t="shared" si="2004"/>
        <v>10</v>
      </c>
      <c r="S7129">
        <f t="shared" si="2005"/>
        <v>1</v>
      </c>
      <c r="T7129">
        <f t="shared" si="2006"/>
        <v>16</v>
      </c>
      <c r="U7129">
        <f t="shared" si="2007"/>
        <v>2</v>
      </c>
      <c r="V7129">
        <f t="shared" ca="1" si="2008"/>
        <v>0.58279999999999998</v>
      </c>
      <c r="W7129">
        <f>INDEX(Solarstrahlungsdaten!$B$13:$G$8772,Übersicht!O7129,Übersicht!$E$10)</f>
        <v>0</v>
      </c>
      <c r="X7129">
        <f t="shared" si="2009"/>
        <v>0</v>
      </c>
      <c r="Y7129">
        <f t="shared" ca="1" si="2010"/>
        <v>0.58279999999999998</v>
      </c>
      <c r="Z7129">
        <f t="shared" ca="1" si="2011"/>
        <v>0</v>
      </c>
      <c r="AA7129">
        <f t="shared" ca="1" si="2012"/>
        <v>0</v>
      </c>
      <c r="AB7129">
        <f t="shared" ca="1" si="2013"/>
        <v>0</v>
      </c>
      <c r="AC7129">
        <f t="shared" ca="1" si="2019"/>
        <v>0</v>
      </c>
      <c r="AD7129">
        <f t="shared" ca="1" si="2002"/>
        <v>0.58279999999999998</v>
      </c>
      <c r="AE7129">
        <f t="shared" ca="1" si="2014"/>
        <v>0</v>
      </c>
      <c r="AF7129">
        <f t="shared" ca="1" si="2015"/>
        <v>0.58279999999999998</v>
      </c>
      <c r="AG7129">
        <f t="shared" ca="1" si="2016"/>
        <v>0</v>
      </c>
      <c r="AH7129">
        <f t="shared" ca="1" si="2017"/>
        <v>1</v>
      </c>
    </row>
    <row r="7130" spans="15:34" x14ac:dyDescent="0.25">
      <c r="O7130">
        <v>7074</v>
      </c>
      <c r="P7130" s="2">
        <f t="shared" si="2018"/>
        <v>44491.708333316179</v>
      </c>
      <c r="Q7130">
        <f t="shared" si="2003"/>
        <v>22</v>
      </c>
      <c r="R7130">
        <f t="shared" si="2004"/>
        <v>10</v>
      </c>
      <c r="S7130">
        <f t="shared" si="2005"/>
        <v>1</v>
      </c>
      <c r="T7130">
        <f t="shared" si="2006"/>
        <v>17</v>
      </c>
      <c r="U7130">
        <f t="shared" si="2007"/>
        <v>2</v>
      </c>
      <c r="V7130">
        <f t="shared" ca="1" si="2008"/>
        <v>0.61920000000000008</v>
      </c>
      <c r="W7130">
        <f>INDEX(Solarstrahlungsdaten!$B$13:$G$8772,Übersicht!O7130,Übersicht!$E$10)</f>
        <v>0</v>
      </c>
      <c r="X7130">
        <f t="shared" si="2009"/>
        <v>0</v>
      </c>
      <c r="Y7130">
        <f t="shared" ca="1" si="2010"/>
        <v>0.61920000000000008</v>
      </c>
      <c r="Z7130">
        <f t="shared" ca="1" si="2011"/>
        <v>0</v>
      </c>
      <c r="AA7130">
        <f t="shared" ca="1" si="2012"/>
        <v>0</v>
      </c>
      <c r="AB7130">
        <f t="shared" ca="1" si="2013"/>
        <v>0</v>
      </c>
      <c r="AC7130">
        <f t="shared" ca="1" si="2019"/>
        <v>0</v>
      </c>
      <c r="AD7130">
        <f t="shared" ca="1" si="2002"/>
        <v>0.61920000000000008</v>
      </c>
      <c r="AE7130">
        <f t="shared" ca="1" si="2014"/>
        <v>0</v>
      </c>
      <c r="AF7130">
        <f t="shared" ca="1" si="2015"/>
        <v>0.61920000000000008</v>
      </c>
      <c r="AG7130">
        <f t="shared" ca="1" si="2016"/>
        <v>0</v>
      </c>
      <c r="AH7130">
        <f t="shared" ca="1" si="2017"/>
        <v>1</v>
      </c>
    </row>
    <row r="7131" spans="15:34" x14ac:dyDescent="0.25">
      <c r="O7131">
        <v>7075</v>
      </c>
      <c r="P7131" s="2">
        <f t="shared" si="2018"/>
        <v>44491.749999982843</v>
      </c>
      <c r="Q7131">
        <f t="shared" si="2003"/>
        <v>22</v>
      </c>
      <c r="R7131">
        <f t="shared" si="2004"/>
        <v>10</v>
      </c>
      <c r="S7131">
        <f t="shared" si="2005"/>
        <v>1</v>
      </c>
      <c r="T7131">
        <f t="shared" si="2006"/>
        <v>18</v>
      </c>
      <c r="U7131">
        <f t="shared" si="2007"/>
        <v>2</v>
      </c>
      <c r="V7131">
        <f t="shared" ca="1" si="2008"/>
        <v>0.70809999999999995</v>
      </c>
      <c r="W7131">
        <f>INDEX(Solarstrahlungsdaten!$B$13:$G$8772,Übersicht!O7131,Übersicht!$E$10)</f>
        <v>0</v>
      </c>
      <c r="X7131">
        <f t="shared" si="2009"/>
        <v>0</v>
      </c>
      <c r="Y7131">
        <f t="shared" ca="1" si="2010"/>
        <v>0.70809999999999995</v>
      </c>
      <c r="Z7131">
        <f t="shared" ca="1" si="2011"/>
        <v>0</v>
      </c>
      <c r="AA7131">
        <f t="shared" ca="1" si="2012"/>
        <v>0</v>
      </c>
      <c r="AB7131">
        <f t="shared" ca="1" si="2013"/>
        <v>0</v>
      </c>
      <c r="AC7131">
        <f t="shared" ca="1" si="2019"/>
        <v>0</v>
      </c>
      <c r="AD7131">
        <f t="shared" ca="1" si="2002"/>
        <v>0.70809999999999995</v>
      </c>
      <c r="AE7131">
        <f t="shared" ca="1" si="2014"/>
        <v>0</v>
      </c>
      <c r="AF7131">
        <f t="shared" ca="1" si="2015"/>
        <v>0.70809999999999995</v>
      </c>
      <c r="AG7131">
        <f t="shared" ca="1" si="2016"/>
        <v>0</v>
      </c>
      <c r="AH7131">
        <f t="shared" ca="1" si="2017"/>
        <v>1</v>
      </c>
    </row>
    <row r="7132" spans="15:34" x14ac:dyDescent="0.25">
      <c r="O7132">
        <v>7076</v>
      </c>
      <c r="P7132" s="2">
        <f t="shared" si="2018"/>
        <v>44491.791666649508</v>
      </c>
      <c r="Q7132">
        <f t="shared" si="2003"/>
        <v>22</v>
      </c>
      <c r="R7132">
        <f t="shared" si="2004"/>
        <v>10</v>
      </c>
      <c r="S7132">
        <f t="shared" si="2005"/>
        <v>1</v>
      </c>
      <c r="T7132">
        <f t="shared" si="2006"/>
        <v>19</v>
      </c>
      <c r="U7132">
        <f t="shared" si="2007"/>
        <v>2</v>
      </c>
      <c r="V7132">
        <f t="shared" ca="1" si="2008"/>
        <v>0.7871999999999999</v>
      </c>
      <c r="W7132">
        <f>INDEX(Solarstrahlungsdaten!$B$13:$G$8772,Übersicht!O7132,Übersicht!$E$10)</f>
        <v>0</v>
      </c>
      <c r="X7132">
        <f t="shared" si="2009"/>
        <v>0</v>
      </c>
      <c r="Y7132">
        <f t="shared" ca="1" si="2010"/>
        <v>0.7871999999999999</v>
      </c>
      <c r="Z7132">
        <f t="shared" ca="1" si="2011"/>
        <v>0</v>
      </c>
      <c r="AA7132">
        <f t="shared" ca="1" si="2012"/>
        <v>0</v>
      </c>
      <c r="AB7132">
        <f t="shared" ca="1" si="2013"/>
        <v>0</v>
      </c>
      <c r="AC7132">
        <f t="shared" ca="1" si="2019"/>
        <v>0</v>
      </c>
      <c r="AD7132">
        <f t="shared" ca="1" si="2002"/>
        <v>0.7871999999999999</v>
      </c>
      <c r="AE7132">
        <f t="shared" ca="1" si="2014"/>
        <v>0</v>
      </c>
      <c r="AF7132">
        <f t="shared" ca="1" si="2015"/>
        <v>0.7871999999999999</v>
      </c>
      <c r="AG7132">
        <f t="shared" ca="1" si="2016"/>
        <v>0</v>
      </c>
      <c r="AH7132">
        <f t="shared" ca="1" si="2017"/>
        <v>1</v>
      </c>
    </row>
    <row r="7133" spans="15:34" x14ac:dyDescent="0.25">
      <c r="O7133">
        <v>7077</v>
      </c>
      <c r="P7133" s="2">
        <f t="shared" si="2018"/>
        <v>44491.833333316172</v>
      </c>
      <c r="Q7133">
        <f t="shared" si="2003"/>
        <v>22</v>
      </c>
      <c r="R7133">
        <f t="shared" si="2004"/>
        <v>10</v>
      </c>
      <c r="S7133">
        <f t="shared" si="2005"/>
        <v>1</v>
      </c>
      <c r="T7133">
        <f t="shared" si="2006"/>
        <v>20</v>
      </c>
      <c r="U7133">
        <f t="shared" si="2007"/>
        <v>2</v>
      </c>
      <c r="V7133">
        <f t="shared" ca="1" si="2008"/>
        <v>0.75150000000000017</v>
      </c>
      <c r="W7133">
        <f>INDEX(Solarstrahlungsdaten!$B$13:$G$8772,Übersicht!O7133,Übersicht!$E$10)</f>
        <v>0</v>
      </c>
      <c r="X7133">
        <f t="shared" si="2009"/>
        <v>0</v>
      </c>
      <c r="Y7133">
        <f t="shared" ca="1" si="2010"/>
        <v>0.75150000000000017</v>
      </c>
      <c r="Z7133">
        <f t="shared" ca="1" si="2011"/>
        <v>0</v>
      </c>
      <c r="AA7133">
        <f t="shared" ca="1" si="2012"/>
        <v>0</v>
      </c>
      <c r="AB7133">
        <f t="shared" ca="1" si="2013"/>
        <v>0</v>
      </c>
      <c r="AC7133">
        <f t="shared" ca="1" si="2019"/>
        <v>0</v>
      </c>
      <c r="AD7133">
        <f t="shared" ca="1" si="2002"/>
        <v>0.75150000000000017</v>
      </c>
      <c r="AE7133">
        <f t="shared" ca="1" si="2014"/>
        <v>0</v>
      </c>
      <c r="AF7133">
        <f t="shared" ca="1" si="2015"/>
        <v>0.75150000000000017</v>
      </c>
      <c r="AG7133">
        <f t="shared" ca="1" si="2016"/>
        <v>0</v>
      </c>
      <c r="AH7133">
        <f t="shared" ca="1" si="2017"/>
        <v>1</v>
      </c>
    </row>
    <row r="7134" spans="15:34" x14ac:dyDescent="0.25">
      <c r="O7134">
        <v>7078</v>
      </c>
      <c r="P7134" s="2">
        <f t="shared" si="2018"/>
        <v>44491.874999982836</v>
      </c>
      <c r="Q7134">
        <f t="shared" si="2003"/>
        <v>22</v>
      </c>
      <c r="R7134">
        <f t="shared" si="2004"/>
        <v>10</v>
      </c>
      <c r="S7134">
        <f t="shared" si="2005"/>
        <v>1</v>
      </c>
      <c r="T7134">
        <f t="shared" si="2006"/>
        <v>21</v>
      </c>
      <c r="U7134">
        <f t="shared" si="2007"/>
        <v>2</v>
      </c>
      <c r="V7134">
        <f t="shared" ca="1" si="2008"/>
        <v>0.61760000000000004</v>
      </c>
      <c r="W7134">
        <f>INDEX(Solarstrahlungsdaten!$B$13:$G$8772,Übersicht!O7134,Übersicht!$E$10)</f>
        <v>0</v>
      </c>
      <c r="X7134">
        <f t="shared" si="2009"/>
        <v>0</v>
      </c>
      <c r="Y7134">
        <f t="shared" ca="1" si="2010"/>
        <v>0.61760000000000004</v>
      </c>
      <c r="Z7134">
        <f t="shared" ca="1" si="2011"/>
        <v>0</v>
      </c>
      <c r="AA7134">
        <f t="shared" ca="1" si="2012"/>
        <v>0</v>
      </c>
      <c r="AB7134">
        <f t="shared" ca="1" si="2013"/>
        <v>0</v>
      </c>
      <c r="AC7134">
        <f t="shared" ca="1" si="2019"/>
        <v>0</v>
      </c>
      <c r="AD7134">
        <f t="shared" ca="1" si="2002"/>
        <v>0.61760000000000004</v>
      </c>
      <c r="AE7134">
        <f t="shared" ca="1" si="2014"/>
        <v>0</v>
      </c>
      <c r="AF7134">
        <f t="shared" ca="1" si="2015"/>
        <v>0.61760000000000004</v>
      </c>
      <c r="AG7134">
        <f t="shared" ca="1" si="2016"/>
        <v>0</v>
      </c>
      <c r="AH7134">
        <f t="shared" ca="1" si="2017"/>
        <v>1</v>
      </c>
    </row>
    <row r="7135" spans="15:34" x14ac:dyDescent="0.25">
      <c r="O7135">
        <v>7079</v>
      </c>
      <c r="P7135" s="2">
        <f t="shared" si="2018"/>
        <v>44491.9166666495</v>
      </c>
      <c r="Q7135">
        <f t="shared" si="2003"/>
        <v>22</v>
      </c>
      <c r="R7135">
        <f t="shared" si="2004"/>
        <v>10</v>
      </c>
      <c r="S7135">
        <f t="shared" si="2005"/>
        <v>1</v>
      </c>
      <c r="T7135">
        <f t="shared" si="2006"/>
        <v>22</v>
      </c>
      <c r="U7135">
        <f t="shared" si="2007"/>
        <v>2</v>
      </c>
      <c r="V7135">
        <f t="shared" ca="1" si="2008"/>
        <v>0.55600000000000005</v>
      </c>
      <c r="W7135">
        <f>INDEX(Solarstrahlungsdaten!$B$13:$G$8772,Übersicht!O7135,Übersicht!$E$10)</f>
        <v>0</v>
      </c>
      <c r="X7135">
        <f t="shared" si="2009"/>
        <v>0</v>
      </c>
      <c r="Y7135">
        <f t="shared" ca="1" si="2010"/>
        <v>0.55600000000000005</v>
      </c>
      <c r="Z7135">
        <f t="shared" ca="1" si="2011"/>
        <v>0</v>
      </c>
      <c r="AA7135">
        <f t="shared" ca="1" si="2012"/>
        <v>0</v>
      </c>
      <c r="AB7135">
        <f t="shared" ca="1" si="2013"/>
        <v>0</v>
      </c>
      <c r="AC7135">
        <f t="shared" ca="1" si="2019"/>
        <v>0</v>
      </c>
      <c r="AD7135">
        <f t="shared" ca="1" si="2002"/>
        <v>0.55600000000000005</v>
      </c>
      <c r="AE7135">
        <f t="shared" ca="1" si="2014"/>
        <v>0</v>
      </c>
      <c r="AF7135">
        <f t="shared" ca="1" si="2015"/>
        <v>0.55600000000000005</v>
      </c>
      <c r="AG7135">
        <f t="shared" ca="1" si="2016"/>
        <v>0</v>
      </c>
      <c r="AH7135">
        <f t="shared" ca="1" si="2017"/>
        <v>1</v>
      </c>
    </row>
    <row r="7136" spans="15:34" x14ac:dyDescent="0.25">
      <c r="O7136">
        <v>7080</v>
      </c>
      <c r="P7136" s="2">
        <f t="shared" si="2018"/>
        <v>44491.958333316164</v>
      </c>
      <c r="Q7136">
        <f t="shared" si="2003"/>
        <v>22</v>
      </c>
      <c r="R7136">
        <f t="shared" si="2004"/>
        <v>10</v>
      </c>
      <c r="S7136">
        <f t="shared" si="2005"/>
        <v>1</v>
      </c>
      <c r="T7136">
        <f t="shared" si="2006"/>
        <v>23</v>
      </c>
      <c r="U7136">
        <f t="shared" si="2007"/>
        <v>2</v>
      </c>
      <c r="V7136">
        <f t="shared" ca="1" si="2008"/>
        <v>0.50179999999999991</v>
      </c>
      <c r="W7136">
        <f>INDEX(Solarstrahlungsdaten!$B$13:$G$8772,Übersicht!O7136,Übersicht!$E$10)</f>
        <v>0</v>
      </c>
      <c r="X7136">
        <f t="shared" si="2009"/>
        <v>0</v>
      </c>
      <c r="Y7136">
        <f t="shared" ca="1" si="2010"/>
        <v>0.50179999999999991</v>
      </c>
      <c r="Z7136">
        <f t="shared" ca="1" si="2011"/>
        <v>0</v>
      </c>
      <c r="AA7136">
        <f t="shared" ca="1" si="2012"/>
        <v>0</v>
      </c>
      <c r="AB7136">
        <f t="shared" ca="1" si="2013"/>
        <v>0</v>
      </c>
      <c r="AC7136">
        <f t="shared" ca="1" si="2019"/>
        <v>0</v>
      </c>
      <c r="AD7136">
        <f t="shared" ca="1" si="2002"/>
        <v>0.50179999999999991</v>
      </c>
      <c r="AE7136">
        <f t="shared" ca="1" si="2014"/>
        <v>0</v>
      </c>
      <c r="AF7136">
        <f t="shared" ca="1" si="2015"/>
        <v>0.50179999999999991</v>
      </c>
      <c r="AG7136">
        <f t="shared" ca="1" si="2016"/>
        <v>0</v>
      </c>
      <c r="AH7136">
        <f t="shared" ca="1" si="2017"/>
        <v>1</v>
      </c>
    </row>
    <row r="7137" spans="15:34" x14ac:dyDescent="0.25">
      <c r="O7137">
        <v>7081</v>
      </c>
      <c r="P7137" s="2">
        <f t="shared" si="2018"/>
        <v>44491.999999982829</v>
      </c>
      <c r="Q7137">
        <f t="shared" si="2003"/>
        <v>23</v>
      </c>
      <c r="R7137">
        <f t="shared" si="2004"/>
        <v>10</v>
      </c>
      <c r="S7137">
        <f t="shared" si="2005"/>
        <v>2</v>
      </c>
      <c r="T7137">
        <f t="shared" si="2006"/>
        <v>0</v>
      </c>
      <c r="U7137">
        <f t="shared" si="2007"/>
        <v>2</v>
      </c>
      <c r="V7137">
        <f t="shared" ca="1" si="2008"/>
        <v>0.34209999999999996</v>
      </c>
      <c r="W7137">
        <f>INDEX(Solarstrahlungsdaten!$B$13:$G$8772,Übersicht!O7137,Übersicht!$E$10)</f>
        <v>0</v>
      </c>
      <c r="X7137">
        <f t="shared" si="2009"/>
        <v>0</v>
      </c>
      <c r="Y7137">
        <f t="shared" ca="1" si="2010"/>
        <v>0.34209999999999996</v>
      </c>
      <c r="Z7137">
        <f t="shared" ca="1" si="2011"/>
        <v>0</v>
      </c>
      <c r="AA7137">
        <f t="shared" ca="1" si="2012"/>
        <v>0</v>
      </c>
      <c r="AB7137">
        <f t="shared" ca="1" si="2013"/>
        <v>0</v>
      </c>
      <c r="AC7137">
        <f t="shared" ca="1" si="2019"/>
        <v>0</v>
      </c>
      <c r="AD7137">
        <f t="shared" ca="1" si="2002"/>
        <v>0.34209999999999996</v>
      </c>
      <c r="AE7137">
        <f t="shared" ca="1" si="2014"/>
        <v>0</v>
      </c>
      <c r="AF7137">
        <f t="shared" ca="1" si="2015"/>
        <v>0.34209999999999996</v>
      </c>
      <c r="AG7137">
        <f t="shared" ca="1" si="2016"/>
        <v>0</v>
      </c>
      <c r="AH7137">
        <f t="shared" ca="1" si="2017"/>
        <v>1</v>
      </c>
    </row>
    <row r="7138" spans="15:34" x14ac:dyDescent="0.25">
      <c r="O7138">
        <v>7082</v>
      </c>
      <c r="P7138" s="2">
        <f t="shared" si="2018"/>
        <v>44492.041666649493</v>
      </c>
      <c r="Q7138">
        <f t="shared" si="2003"/>
        <v>23</v>
      </c>
      <c r="R7138">
        <f t="shared" si="2004"/>
        <v>10</v>
      </c>
      <c r="S7138">
        <f t="shared" si="2005"/>
        <v>2</v>
      </c>
      <c r="T7138">
        <f t="shared" si="2006"/>
        <v>1</v>
      </c>
      <c r="U7138">
        <f t="shared" si="2007"/>
        <v>2</v>
      </c>
      <c r="V7138">
        <f t="shared" ca="1" si="2008"/>
        <v>0.26960000000000001</v>
      </c>
      <c r="W7138">
        <f>INDEX(Solarstrahlungsdaten!$B$13:$G$8772,Übersicht!O7138,Übersicht!$E$10)</f>
        <v>0</v>
      </c>
      <c r="X7138">
        <f t="shared" si="2009"/>
        <v>0</v>
      </c>
      <c r="Y7138">
        <f t="shared" ca="1" si="2010"/>
        <v>0.26960000000000001</v>
      </c>
      <c r="Z7138">
        <f t="shared" ca="1" si="2011"/>
        <v>0</v>
      </c>
      <c r="AA7138">
        <f t="shared" ca="1" si="2012"/>
        <v>0</v>
      </c>
      <c r="AB7138">
        <f t="shared" ca="1" si="2013"/>
        <v>0</v>
      </c>
      <c r="AC7138">
        <f t="shared" ca="1" si="2019"/>
        <v>0</v>
      </c>
      <c r="AD7138">
        <f t="shared" ca="1" si="2002"/>
        <v>0.26960000000000001</v>
      </c>
      <c r="AE7138">
        <f t="shared" ca="1" si="2014"/>
        <v>0</v>
      </c>
      <c r="AF7138">
        <f t="shared" ca="1" si="2015"/>
        <v>0.26960000000000001</v>
      </c>
      <c r="AG7138">
        <f t="shared" ca="1" si="2016"/>
        <v>0</v>
      </c>
      <c r="AH7138">
        <f t="shared" ca="1" si="2017"/>
        <v>1</v>
      </c>
    </row>
    <row r="7139" spans="15:34" x14ac:dyDescent="0.25">
      <c r="O7139">
        <v>7083</v>
      </c>
      <c r="P7139" s="2">
        <f t="shared" si="2018"/>
        <v>44492.083333316157</v>
      </c>
      <c r="Q7139">
        <f t="shared" si="2003"/>
        <v>23</v>
      </c>
      <c r="R7139">
        <f t="shared" si="2004"/>
        <v>10</v>
      </c>
      <c r="S7139">
        <f t="shared" si="2005"/>
        <v>2</v>
      </c>
      <c r="T7139">
        <f t="shared" si="2006"/>
        <v>2</v>
      </c>
      <c r="U7139">
        <f t="shared" si="2007"/>
        <v>2</v>
      </c>
      <c r="V7139">
        <f t="shared" ca="1" si="2008"/>
        <v>0.20380000000000001</v>
      </c>
      <c r="W7139">
        <f>INDEX(Solarstrahlungsdaten!$B$13:$G$8772,Übersicht!O7139,Übersicht!$E$10)</f>
        <v>0</v>
      </c>
      <c r="X7139">
        <f t="shared" si="2009"/>
        <v>0</v>
      </c>
      <c r="Y7139">
        <f t="shared" ca="1" si="2010"/>
        <v>0.20380000000000001</v>
      </c>
      <c r="Z7139">
        <f t="shared" ca="1" si="2011"/>
        <v>0</v>
      </c>
      <c r="AA7139">
        <f t="shared" ca="1" si="2012"/>
        <v>0</v>
      </c>
      <c r="AB7139">
        <f t="shared" ca="1" si="2013"/>
        <v>0</v>
      </c>
      <c r="AC7139">
        <f t="shared" ca="1" si="2019"/>
        <v>0</v>
      </c>
      <c r="AD7139">
        <f t="shared" ca="1" si="2002"/>
        <v>0.20380000000000001</v>
      </c>
      <c r="AE7139">
        <f t="shared" ca="1" si="2014"/>
        <v>0</v>
      </c>
      <c r="AF7139">
        <f t="shared" ca="1" si="2015"/>
        <v>0.20380000000000001</v>
      </c>
      <c r="AG7139">
        <f t="shared" ca="1" si="2016"/>
        <v>0</v>
      </c>
      <c r="AH7139">
        <f t="shared" ca="1" si="2017"/>
        <v>1</v>
      </c>
    </row>
    <row r="7140" spans="15:34" x14ac:dyDescent="0.25">
      <c r="O7140">
        <v>7084</v>
      </c>
      <c r="P7140" s="2">
        <f t="shared" si="2018"/>
        <v>44492.124999982821</v>
      </c>
      <c r="Q7140">
        <f t="shared" si="2003"/>
        <v>23</v>
      </c>
      <c r="R7140">
        <f t="shared" si="2004"/>
        <v>10</v>
      </c>
      <c r="S7140">
        <f t="shared" si="2005"/>
        <v>2</v>
      </c>
      <c r="T7140">
        <f t="shared" si="2006"/>
        <v>3</v>
      </c>
      <c r="U7140">
        <f t="shared" si="2007"/>
        <v>2</v>
      </c>
      <c r="V7140">
        <f t="shared" ca="1" si="2008"/>
        <v>0.18039999999999998</v>
      </c>
      <c r="W7140">
        <f>INDEX(Solarstrahlungsdaten!$B$13:$G$8772,Übersicht!O7140,Übersicht!$E$10)</f>
        <v>0</v>
      </c>
      <c r="X7140">
        <f t="shared" si="2009"/>
        <v>0</v>
      </c>
      <c r="Y7140">
        <f t="shared" ca="1" si="2010"/>
        <v>0.18039999999999998</v>
      </c>
      <c r="Z7140">
        <f t="shared" ca="1" si="2011"/>
        <v>0</v>
      </c>
      <c r="AA7140">
        <f t="shared" ca="1" si="2012"/>
        <v>0</v>
      </c>
      <c r="AB7140">
        <f t="shared" ca="1" si="2013"/>
        <v>0</v>
      </c>
      <c r="AC7140">
        <f t="shared" ca="1" si="2019"/>
        <v>0</v>
      </c>
      <c r="AD7140">
        <f t="shared" ca="1" si="2002"/>
        <v>0.18039999999999998</v>
      </c>
      <c r="AE7140">
        <f t="shared" ca="1" si="2014"/>
        <v>0</v>
      </c>
      <c r="AF7140">
        <f t="shared" ca="1" si="2015"/>
        <v>0.18039999999999998</v>
      </c>
      <c r="AG7140">
        <f t="shared" ca="1" si="2016"/>
        <v>0</v>
      </c>
      <c r="AH7140">
        <f t="shared" ca="1" si="2017"/>
        <v>1</v>
      </c>
    </row>
    <row r="7141" spans="15:34" x14ac:dyDescent="0.25">
      <c r="O7141">
        <v>7085</v>
      </c>
      <c r="P7141" s="2">
        <f t="shared" si="2018"/>
        <v>44492.166666649486</v>
      </c>
      <c r="Q7141">
        <f t="shared" si="2003"/>
        <v>23</v>
      </c>
      <c r="R7141">
        <f t="shared" si="2004"/>
        <v>10</v>
      </c>
      <c r="S7141">
        <f t="shared" si="2005"/>
        <v>2</v>
      </c>
      <c r="T7141">
        <f t="shared" si="2006"/>
        <v>4</v>
      </c>
      <c r="U7141">
        <f t="shared" si="2007"/>
        <v>2</v>
      </c>
      <c r="V7141">
        <f t="shared" ca="1" si="2008"/>
        <v>0.17269999999999999</v>
      </c>
      <c r="W7141">
        <f>INDEX(Solarstrahlungsdaten!$B$13:$G$8772,Übersicht!O7141,Übersicht!$E$10)</f>
        <v>0</v>
      </c>
      <c r="X7141">
        <f t="shared" si="2009"/>
        <v>0</v>
      </c>
      <c r="Y7141">
        <f t="shared" ca="1" si="2010"/>
        <v>0.17269999999999999</v>
      </c>
      <c r="Z7141">
        <f t="shared" ca="1" si="2011"/>
        <v>0</v>
      </c>
      <c r="AA7141">
        <f t="shared" ca="1" si="2012"/>
        <v>0</v>
      </c>
      <c r="AB7141">
        <f t="shared" ca="1" si="2013"/>
        <v>0</v>
      </c>
      <c r="AC7141">
        <f t="shared" ca="1" si="2019"/>
        <v>0</v>
      </c>
      <c r="AD7141">
        <f t="shared" ca="1" si="2002"/>
        <v>0.17269999999999999</v>
      </c>
      <c r="AE7141">
        <f t="shared" ca="1" si="2014"/>
        <v>0</v>
      </c>
      <c r="AF7141">
        <f t="shared" ca="1" si="2015"/>
        <v>0.17269999999999999</v>
      </c>
      <c r="AG7141">
        <f t="shared" ca="1" si="2016"/>
        <v>0</v>
      </c>
      <c r="AH7141">
        <f t="shared" ca="1" si="2017"/>
        <v>1</v>
      </c>
    </row>
    <row r="7142" spans="15:34" x14ac:dyDescent="0.25">
      <c r="O7142">
        <v>7086</v>
      </c>
      <c r="P7142" s="2">
        <f t="shared" si="2018"/>
        <v>44492.20833331615</v>
      </c>
      <c r="Q7142">
        <f t="shared" si="2003"/>
        <v>23</v>
      </c>
      <c r="R7142">
        <f t="shared" si="2004"/>
        <v>10</v>
      </c>
      <c r="S7142">
        <f t="shared" si="2005"/>
        <v>2</v>
      </c>
      <c r="T7142">
        <f t="shared" si="2006"/>
        <v>5</v>
      </c>
      <c r="U7142">
        <f t="shared" si="2007"/>
        <v>2</v>
      </c>
      <c r="V7142">
        <f t="shared" ca="1" si="2008"/>
        <v>0.17309999999999998</v>
      </c>
      <c r="W7142">
        <f>INDEX(Solarstrahlungsdaten!$B$13:$G$8772,Übersicht!O7142,Übersicht!$E$10)</f>
        <v>0</v>
      </c>
      <c r="X7142">
        <f t="shared" si="2009"/>
        <v>0</v>
      </c>
      <c r="Y7142">
        <f t="shared" ca="1" si="2010"/>
        <v>0.17309999999999998</v>
      </c>
      <c r="Z7142">
        <f t="shared" ca="1" si="2011"/>
        <v>0</v>
      </c>
      <c r="AA7142">
        <f t="shared" ca="1" si="2012"/>
        <v>0</v>
      </c>
      <c r="AB7142">
        <f t="shared" ca="1" si="2013"/>
        <v>0</v>
      </c>
      <c r="AC7142">
        <f t="shared" ca="1" si="2019"/>
        <v>0</v>
      </c>
      <c r="AD7142">
        <f t="shared" ca="1" si="2002"/>
        <v>0.17309999999999998</v>
      </c>
      <c r="AE7142">
        <f t="shared" ca="1" si="2014"/>
        <v>0</v>
      </c>
      <c r="AF7142">
        <f t="shared" ca="1" si="2015"/>
        <v>0.17309999999999998</v>
      </c>
      <c r="AG7142">
        <f t="shared" ca="1" si="2016"/>
        <v>0</v>
      </c>
      <c r="AH7142">
        <f t="shared" ca="1" si="2017"/>
        <v>1</v>
      </c>
    </row>
    <row r="7143" spans="15:34" x14ac:dyDescent="0.25">
      <c r="O7143">
        <v>7087</v>
      </c>
      <c r="P7143" s="2">
        <f t="shared" si="2018"/>
        <v>44492.249999982814</v>
      </c>
      <c r="Q7143">
        <f t="shared" si="2003"/>
        <v>23</v>
      </c>
      <c r="R7143">
        <f t="shared" si="2004"/>
        <v>10</v>
      </c>
      <c r="S7143">
        <f t="shared" si="2005"/>
        <v>2</v>
      </c>
      <c r="T7143">
        <f t="shared" si="2006"/>
        <v>6</v>
      </c>
      <c r="U7143">
        <f t="shared" si="2007"/>
        <v>2</v>
      </c>
      <c r="V7143">
        <f t="shared" ca="1" si="2008"/>
        <v>0.17710000000000001</v>
      </c>
      <c r="W7143">
        <f>INDEX(Solarstrahlungsdaten!$B$13:$G$8772,Übersicht!O7143,Übersicht!$E$10)</f>
        <v>0</v>
      </c>
      <c r="X7143">
        <f t="shared" si="2009"/>
        <v>0</v>
      </c>
      <c r="Y7143">
        <f t="shared" ca="1" si="2010"/>
        <v>0.17710000000000001</v>
      </c>
      <c r="Z7143">
        <f t="shared" ca="1" si="2011"/>
        <v>0</v>
      </c>
      <c r="AA7143">
        <f t="shared" ca="1" si="2012"/>
        <v>0</v>
      </c>
      <c r="AB7143">
        <f t="shared" ca="1" si="2013"/>
        <v>0</v>
      </c>
      <c r="AC7143">
        <f t="shared" ca="1" si="2019"/>
        <v>0</v>
      </c>
      <c r="AD7143">
        <f t="shared" ca="1" si="2002"/>
        <v>0.17710000000000001</v>
      </c>
      <c r="AE7143">
        <f t="shared" ca="1" si="2014"/>
        <v>0</v>
      </c>
      <c r="AF7143">
        <f t="shared" ca="1" si="2015"/>
        <v>0.17710000000000001</v>
      </c>
      <c r="AG7143">
        <f t="shared" ca="1" si="2016"/>
        <v>0</v>
      </c>
      <c r="AH7143">
        <f t="shared" ca="1" si="2017"/>
        <v>1</v>
      </c>
    </row>
    <row r="7144" spans="15:34" x14ac:dyDescent="0.25">
      <c r="O7144">
        <v>7088</v>
      </c>
      <c r="P7144" s="2">
        <f t="shared" si="2018"/>
        <v>44492.291666649478</v>
      </c>
      <c r="Q7144">
        <f t="shared" si="2003"/>
        <v>23</v>
      </c>
      <c r="R7144">
        <f t="shared" si="2004"/>
        <v>10</v>
      </c>
      <c r="S7144">
        <f t="shared" si="2005"/>
        <v>2</v>
      </c>
      <c r="T7144">
        <f t="shared" si="2006"/>
        <v>7</v>
      </c>
      <c r="U7144">
        <f t="shared" si="2007"/>
        <v>2</v>
      </c>
      <c r="V7144">
        <f t="shared" ca="1" si="2008"/>
        <v>0.23219999999999999</v>
      </c>
      <c r="W7144">
        <f>INDEX(Solarstrahlungsdaten!$B$13:$G$8772,Übersicht!O7144,Übersicht!$E$10)</f>
        <v>109.63500000000001</v>
      </c>
      <c r="X7144">
        <f t="shared" si="2009"/>
        <v>0.37714440000000005</v>
      </c>
      <c r="Y7144">
        <f t="shared" ca="1" si="2010"/>
        <v>-0.14494440000000006</v>
      </c>
      <c r="Z7144">
        <f t="shared" ca="1" si="2011"/>
        <v>0.23219999999999999</v>
      </c>
      <c r="AA7144">
        <f t="shared" ca="1" si="2012"/>
        <v>0.14494440000000006</v>
      </c>
      <c r="AB7144">
        <f t="shared" ca="1" si="2013"/>
        <v>0</v>
      </c>
      <c r="AC7144">
        <f t="shared" ca="1" si="2019"/>
        <v>0.14494440000000006</v>
      </c>
      <c r="AD7144">
        <f t="shared" ca="1" si="2002"/>
        <v>0</v>
      </c>
      <c r="AE7144">
        <f t="shared" ca="1" si="2014"/>
        <v>0</v>
      </c>
      <c r="AF7144">
        <f t="shared" ca="1" si="2015"/>
        <v>0</v>
      </c>
      <c r="AG7144">
        <f t="shared" ca="1" si="2016"/>
        <v>3.6236100000000014E-2</v>
      </c>
      <c r="AH7144">
        <f t="shared" ca="1" si="2017"/>
        <v>0</v>
      </c>
    </row>
    <row r="7145" spans="15:34" x14ac:dyDescent="0.25">
      <c r="O7145">
        <v>7089</v>
      </c>
      <c r="P7145" s="2">
        <f t="shared" si="2018"/>
        <v>44492.333333316143</v>
      </c>
      <c r="Q7145">
        <f t="shared" si="2003"/>
        <v>23</v>
      </c>
      <c r="R7145">
        <f t="shared" si="2004"/>
        <v>10</v>
      </c>
      <c r="S7145">
        <f t="shared" si="2005"/>
        <v>2</v>
      </c>
      <c r="T7145">
        <f t="shared" si="2006"/>
        <v>8</v>
      </c>
      <c r="U7145">
        <f t="shared" si="2007"/>
        <v>2</v>
      </c>
      <c r="V7145">
        <f t="shared" ca="1" si="2008"/>
        <v>0.39250000000000002</v>
      </c>
      <c r="W7145">
        <f>INDEX(Solarstrahlungsdaten!$B$13:$G$8772,Übersicht!O7145,Übersicht!$E$10)</f>
        <v>198.495</v>
      </c>
      <c r="X7145">
        <f t="shared" si="2009"/>
        <v>0.68282279999999995</v>
      </c>
      <c r="Y7145">
        <f t="shared" ca="1" si="2010"/>
        <v>-0.29032279999999994</v>
      </c>
      <c r="Z7145">
        <f t="shared" ca="1" si="2011"/>
        <v>0.39250000000000002</v>
      </c>
      <c r="AA7145">
        <f t="shared" ca="1" si="2012"/>
        <v>0.29032279999999994</v>
      </c>
      <c r="AB7145">
        <f t="shared" ca="1" si="2013"/>
        <v>0</v>
      </c>
      <c r="AC7145">
        <f t="shared" ca="1" si="2019"/>
        <v>0.43526719999999997</v>
      </c>
      <c r="AD7145">
        <f t="shared" ca="1" si="2002"/>
        <v>0</v>
      </c>
      <c r="AE7145">
        <f t="shared" ca="1" si="2014"/>
        <v>0</v>
      </c>
      <c r="AF7145">
        <f t="shared" ca="1" si="2015"/>
        <v>0</v>
      </c>
      <c r="AG7145">
        <f t="shared" ca="1" si="2016"/>
        <v>0.10881679999999999</v>
      </c>
      <c r="AH7145">
        <f t="shared" ca="1" si="2017"/>
        <v>0</v>
      </c>
    </row>
    <row r="7146" spans="15:34" x14ac:dyDescent="0.25">
      <c r="O7146">
        <v>7090</v>
      </c>
      <c r="P7146" s="2">
        <f t="shared" si="2018"/>
        <v>44492.374999982807</v>
      </c>
      <c r="Q7146">
        <f t="shared" si="2003"/>
        <v>23</v>
      </c>
      <c r="R7146">
        <f t="shared" si="2004"/>
        <v>10</v>
      </c>
      <c r="S7146">
        <f t="shared" si="2005"/>
        <v>2</v>
      </c>
      <c r="T7146">
        <f t="shared" si="2006"/>
        <v>9</v>
      </c>
      <c r="U7146">
        <f t="shared" si="2007"/>
        <v>2</v>
      </c>
      <c r="V7146">
        <f t="shared" ca="1" si="2008"/>
        <v>0.59650000000000003</v>
      </c>
      <c r="W7146">
        <f>INDEX(Solarstrahlungsdaten!$B$13:$G$8772,Übersicht!O7146,Übersicht!$E$10)</f>
        <v>292.37</v>
      </c>
      <c r="X7146">
        <f t="shared" si="2009"/>
        <v>1.0057528</v>
      </c>
      <c r="Y7146">
        <f t="shared" ca="1" si="2010"/>
        <v>-0.40925279999999997</v>
      </c>
      <c r="Z7146">
        <f t="shared" ca="1" si="2011"/>
        <v>0.59650000000000003</v>
      </c>
      <c r="AA7146">
        <f t="shared" ca="1" si="2012"/>
        <v>0.40925279999999997</v>
      </c>
      <c r="AB7146">
        <f t="shared" ca="1" si="2013"/>
        <v>0</v>
      </c>
      <c r="AC7146">
        <f t="shared" ca="1" si="2019"/>
        <v>0.84451999999999994</v>
      </c>
      <c r="AD7146">
        <f t="shared" ca="1" si="2002"/>
        <v>0</v>
      </c>
      <c r="AE7146">
        <f t="shared" ca="1" si="2014"/>
        <v>0</v>
      </c>
      <c r="AF7146">
        <f t="shared" ca="1" si="2015"/>
        <v>0</v>
      </c>
      <c r="AG7146">
        <f t="shared" ca="1" si="2016"/>
        <v>0.21112999999999998</v>
      </c>
      <c r="AH7146">
        <f t="shared" ca="1" si="2017"/>
        <v>0</v>
      </c>
    </row>
    <row r="7147" spans="15:34" x14ac:dyDescent="0.25">
      <c r="O7147">
        <v>7091</v>
      </c>
      <c r="P7147" s="2">
        <f t="shared" si="2018"/>
        <v>44492.416666649471</v>
      </c>
      <c r="Q7147">
        <f t="shared" si="2003"/>
        <v>23</v>
      </c>
      <c r="R7147">
        <f t="shared" si="2004"/>
        <v>10</v>
      </c>
      <c r="S7147">
        <f t="shared" si="2005"/>
        <v>2</v>
      </c>
      <c r="T7147">
        <f t="shared" si="2006"/>
        <v>10</v>
      </c>
      <c r="U7147">
        <f t="shared" si="2007"/>
        <v>2</v>
      </c>
      <c r="V7147">
        <f t="shared" ca="1" si="2008"/>
        <v>0.72199999999999998</v>
      </c>
      <c r="W7147">
        <f>INDEX(Solarstrahlungsdaten!$B$13:$G$8772,Übersicht!O7147,Übersicht!$E$10)</f>
        <v>308.63</v>
      </c>
      <c r="X7147">
        <f t="shared" si="2009"/>
        <v>1.0616871999999999</v>
      </c>
      <c r="Y7147">
        <f t="shared" ca="1" si="2010"/>
        <v>-0.33968719999999997</v>
      </c>
      <c r="Z7147">
        <f t="shared" ca="1" si="2011"/>
        <v>0.72199999999999998</v>
      </c>
      <c r="AA7147">
        <f t="shared" ca="1" si="2012"/>
        <v>0.33968719999999997</v>
      </c>
      <c r="AB7147">
        <f t="shared" ca="1" si="2013"/>
        <v>0</v>
      </c>
      <c r="AC7147">
        <f t="shared" ca="1" si="2019"/>
        <v>1.1842071999999999</v>
      </c>
      <c r="AD7147">
        <f t="shared" ca="1" si="2002"/>
        <v>0</v>
      </c>
      <c r="AE7147">
        <f t="shared" ca="1" si="2014"/>
        <v>0</v>
      </c>
      <c r="AF7147">
        <f t="shared" ca="1" si="2015"/>
        <v>0</v>
      </c>
      <c r="AG7147">
        <f t="shared" ca="1" si="2016"/>
        <v>0.29605179999999998</v>
      </c>
      <c r="AH7147">
        <f t="shared" ca="1" si="2017"/>
        <v>0</v>
      </c>
    </row>
    <row r="7148" spans="15:34" x14ac:dyDescent="0.25">
      <c r="O7148">
        <v>7092</v>
      </c>
      <c r="P7148" s="2">
        <f t="shared" si="2018"/>
        <v>44492.458333316135</v>
      </c>
      <c r="Q7148">
        <f t="shared" si="2003"/>
        <v>23</v>
      </c>
      <c r="R7148">
        <f t="shared" si="2004"/>
        <v>10</v>
      </c>
      <c r="S7148">
        <f t="shared" si="2005"/>
        <v>2</v>
      </c>
      <c r="T7148">
        <f t="shared" si="2006"/>
        <v>11</v>
      </c>
      <c r="U7148">
        <f t="shared" si="2007"/>
        <v>2</v>
      </c>
      <c r="V7148">
        <f t="shared" ca="1" si="2008"/>
        <v>0.79989999999999994</v>
      </c>
      <c r="W7148">
        <f>INDEX(Solarstrahlungsdaten!$B$13:$G$8772,Übersicht!O7148,Übersicht!$E$10)</f>
        <v>169.53</v>
      </c>
      <c r="X7148">
        <f t="shared" si="2009"/>
        <v>0.58318320000000001</v>
      </c>
      <c r="Y7148">
        <f t="shared" ca="1" si="2010"/>
        <v>0.21671679999999993</v>
      </c>
      <c r="Z7148">
        <f t="shared" ca="1" si="2011"/>
        <v>0.58318320000000001</v>
      </c>
      <c r="AA7148">
        <f t="shared" ca="1" si="2012"/>
        <v>0</v>
      </c>
      <c r="AB7148">
        <f t="shared" ca="1" si="2013"/>
        <v>0.21671679999999993</v>
      </c>
      <c r="AC7148">
        <f t="shared" ca="1" si="2019"/>
        <v>0.96749039999999997</v>
      </c>
      <c r="AD7148">
        <f t="shared" ca="1" si="2002"/>
        <v>0</v>
      </c>
      <c r="AE7148">
        <f t="shared" ca="1" si="2014"/>
        <v>0</v>
      </c>
      <c r="AF7148">
        <f t="shared" ca="1" si="2015"/>
        <v>0</v>
      </c>
      <c r="AG7148">
        <f t="shared" ca="1" si="2016"/>
        <v>0.24187259999999999</v>
      </c>
      <c r="AH7148">
        <f t="shared" ca="1" si="2017"/>
        <v>0</v>
      </c>
    </row>
    <row r="7149" spans="15:34" x14ac:dyDescent="0.25">
      <c r="O7149">
        <v>7093</v>
      </c>
      <c r="P7149" s="2">
        <f t="shared" si="2018"/>
        <v>44492.4999999828</v>
      </c>
      <c r="Q7149">
        <f t="shared" si="2003"/>
        <v>23</v>
      </c>
      <c r="R7149">
        <f t="shared" si="2004"/>
        <v>10</v>
      </c>
      <c r="S7149">
        <f t="shared" si="2005"/>
        <v>2</v>
      </c>
      <c r="T7149">
        <f t="shared" si="2006"/>
        <v>12</v>
      </c>
      <c r="U7149">
        <f t="shared" si="2007"/>
        <v>2</v>
      </c>
      <c r="V7149">
        <f t="shared" ca="1" si="2008"/>
        <v>0.84450000000000003</v>
      </c>
      <c r="W7149">
        <f>INDEX(Solarstrahlungsdaten!$B$13:$G$8772,Übersicht!O7149,Übersicht!$E$10)</f>
        <v>167.76499999999999</v>
      </c>
      <c r="X7149">
        <f t="shared" si="2009"/>
        <v>0.57711159999999995</v>
      </c>
      <c r="Y7149">
        <f t="shared" ca="1" si="2010"/>
        <v>0.26738840000000008</v>
      </c>
      <c r="Z7149">
        <f t="shared" ca="1" si="2011"/>
        <v>0.57711159999999995</v>
      </c>
      <c r="AA7149">
        <f t="shared" ca="1" si="2012"/>
        <v>0</v>
      </c>
      <c r="AB7149">
        <f t="shared" ca="1" si="2013"/>
        <v>0.26738840000000008</v>
      </c>
      <c r="AC7149">
        <f t="shared" ca="1" si="2019"/>
        <v>0.70010199999999989</v>
      </c>
      <c r="AD7149">
        <f t="shared" ca="1" si="2002"/>
        <v>0</v>
      </c>
      <c r="AE7149">
        <f t="shared" ca="1" si="2014"/>
        <v>0</v>
      </c>
      <c r="AF7149">
        <f t="shared" ca="1" si="2015"/>
        <v>0</v>
      </c>
      <c r="AG7149">
        <f t="shared" ca="1" si="2016"/>
        <v>0.17502549999999997</v>
      </c>
      <c r="AH7149">
        <f t="shared" ca="1" si="2017"/>
        <v>0</v>
      </c>
    </row>
    <row r="7150" spans="15:34" x14ac:dyDescent="0.25">
      <c r="O7150">
        <v>7094</v>
      </c>
      <c r="P7150" s="2">
        <f t="shared" si="2018"/>
        <v>44492.541666649464</v>
      </c>
      <c r="Q7150">
        <f t="shared" si="2003"/>
        <v>23</v>
      </c>
      <c r="R7150">
        <f t="shared" si="2004"/>
        <v>10</v>
      </c>
      <c r="S7150">
        <f t="shared" si="2005"/>
        <v>2</v>
      </c>
      <c r="T7150">
        <f t="shared" si="2006"/>
        <v>13</v>
      </c>
      <c r="U7150">
        <f t="shared" si="2007"/>
        <v>2</v>
      </c>
      <c r="V7150">
        <f t="shared" ca="1" si="2008"/>
        <v>0.7228</v>
      </c>
      <c r="W7150">
        <f>INDEX(Solarstrahlungsdaten!$B$13:$G$8772,Übersicht!O7150,Übersicht!$E$10)</f>
        <v>109.61</v>
      </c>
      <c r="X7150">
        <f t="shared" si="2009"/>
        <v>0.37705840000000002</v>
      </c>
      <c r="Y7150">
        <f t="shared" ca="1" si="2010"/>
        <v>0.34574159999999998</v>
      </c>
      <c r="Z7150">
        <f t="shared" ca="1" si="2011"/>
        <v>0.37705840000000002</v>
      </c>
      <c r="AA7150">
        <f t="shared" ca="1" si="2012"/>
        <v>0</v>
      </c>
      <c r="AB7150">
        <f t="shared" ca="1" si="2013"/>
        <v>0.34574159999999998</v>
      </c>
      <c r="AC7150">
        <f t="shared" ca="1" si="2019"/>
        <v>0.35436039999999991</v>
      </c>
      <c r="AD7150">
        <f t="shared" ca="1" si="2002"/>
        <v>0</v>
      </c>
      <c r="AE7150">
        <f t="shared" ca="1" si="2014"/>
        <v>0</v>
      </c>
      <c r="AF7150">
        <f t="shared" ca="1" si="2015"/>
        <v>0</v>
      </c>
      <c r="AG7150">
        <f t="shared" ca="1" si="2016"/>
        <v>8.8590099999999977E-2</v>
      </c>
      <c r="AH7150">
        <f t="shared" ca="1" si="2017"/>
        <v>0</v>
      </c>
    </row>
    <row r="7151" spans="15:34" x14ac:dyDescent="0.25">
      <c r="O7151">
        <v>7095</v>
      </c>
      <c r="P7151" s="2">
        <f t="shared" si="2018"/>
        <v>44492.583333316128</v>
      </c>
      <c r="Q7151">
        <f t="shared" si="2003"/>
        <v>23</v>
      </c>
      <c r="R7151">
        <f t="shared" si="2004"/>
        <v>10</v>
      </c>
      <c r="S7151">
        <f t="shared" si="2005"/>
        <v>2</v>
      </c>
      <c r="T7151">
        <f t="shared" si="2006"/>
        <v>14</v>
      </c>
      <c r="U7151">
        <f t="shared" si="2007"/>
        <v>2</v>
      </c>
      <c r="V7151">
        <f t="shared" ca="1" si="2008"/>
        <v>0.56489999999999996</v>
      </c>
      <c r="W7151">
        <f>INDEX(Solarstrahlungsdaten!$B$13:$G$8772,Übersicht!O7151,Übersicht!$E$10)</f>
        <v>105.13499999999999</v>
      </c>
      <c r="X7151">
        <f t="shared" si="2009"/>
        <v>0.36166439999999994</v>
      </c>
      <c r="Y7151">
        <f t="shared" ca="1" si="2010"/>
        <v>0.20323560000000002</v>
      </c>
      <c r="Z7151">
        <f t="shared" ca="1" si="2011"/>
        <v>0.36166439999999994</v>
      </c>
      <c r="AA7151">
        <f t="shared" ca="1" si="2012"/>
        <v>0</v>
      </c>
      <c r="AB7151">
        <f t="shared" ca="1" si="2013"/>
        <v>0.20323560000000002</v>
      </c>
      <c r="AC7151">
        <f t="shared" ca="1" si="2019"/>
        <v>0.15112479999999989</v>
      </c>
      <c r="AD7151">
        <f t="shared" ca="1" si="2002"/>
        <v>0</v>
      </c>
      <c r="AE7151">
        <f t="shared" ca="1" si="2014"/>
        <v>0</v>
      </c>
      <c r="AF7151">
        <f t="shared" ca="1" si="2015"/>
        <v>0</v>
      </c>
      <c r="AG7151">
        <f t="shared" ca="1" si="2016"/>
        <v>3.7781199999999973E-2</v>
      </c>
      <c r="AH7151">
        <f t="shared" ca="1" si="2017"/>
        <v>0</v>
      </c>
    </row>
    <row r="7152" spans="15:34" x14ac:dyDescent="0.25">
      <c r="O7152">
        <v>7096</v>
      </c>
      <c r="P7152" s="2">
        <f t="shared" si="2018"/>
        <v>44492.624999982792</v>
      </c>
      <c r="Q7152">
        <f t="shared" si="2003"/>
        <v>23</v>
      </c>
      <c r="R7152">
        <f t="shared" si="2004"/>
        <v>10</v>
      </c>
      <c r="S7152">
        <f t="shared" si="2005"/>
        <v>2</v>
      </c>
      <c r="T7152">
        <f t="shared" si="2006"/>
        <v>15</v>
      </c>
      <c r="U7152">
        <f t="shared" si="2007"/>
        <v>2</v>
      </c>
      <c r="V7152">
        <f t="shared" ca="1" si="2008"/>
        <v>0.49989999999999996</v>
      </c>
      <c r="W7152">
        <f>INDEX(Solarstrahlungsdaten!$B$13:$G$8772,Übersicht!O7152,Übersicht!$E$10)</f>
        <v>63.59</v>
      </c>
      <c r="X7152">
        <f t="shared" si="2009"/>
        <v>0.21874960000000002</v>
      </c>
      <c r="Y7152">
        <f t="shared" ca="1" si="2010"/>
        <v>0.28115039999999991</v>
      </c>
      <c r="Z7152">
        <f t="shared" ca="1" si="2011"/>
        <v>0.21874960000000002</v>
      </c>
      <c r="AA7152">
        <f t="shared" ca="1" si="2012"/>
        <v>0</v>
      </c>
      <c r="AB7152">
        <f t="shared" ca="1" si="2013"/>
        <v>0.15112479999999989</v>
      </c>
      <c r="AC7152">
        <f t="shared" ca="1" si="2019"/>
        <v>0</v>
      </c>
      <c r="AD7152">
        <f t="shared" ca="1" si="2002"/>
        <v>0.13002560000000002</v>
      </c>
      <c r="AE7152">
        <f t="shared" ca="1" si="2014"/>
        <v>0</v>
      </c>
      <c r="AF7152">
        <f t="shared" ca="1" si="2015"/>
        <v>0.13002560000000002</v>
      </c>
      <c r="AG7152">
        <f t="shared" ca="1" si="2016"/>
        <v>0</v>
      </c>
      <c r="AH7152">
        <f t="shared" ca="1" si="2017"/>
        <v>1</v>
      </c>
    </row>
    <row r="7153" spans="15:34" x14ac:dyDescent="0.25">
      <c r="O7153">
        <v>7097</v>
      </c>
      <c r="P7153" s="2">
        <f t="shared" si="2018"/>
        <v>44492.666666649457</v>
      </c>
      <c r="Q7153">
        <f t="shared" si="2003"/>
        <v>23</v>
      </c>
      <c r="R7153">
        <f t="shared" si="2004"/>
        <v>10</v>
      </c>
      <c r="S7153">
        <f t="shared" si="2005"/>
        <v>2</v>
      </c>
      <c r="T7153">
        <f t="shared" si="2006"/>
        <v>16</v>
      </c>
      <c r="U7153">
        <f t="shared" si="2007"/>
        <v>2</v>
      </c>
      <c r="V7153">
        <f t="shared" ca="1" si="2008"/>
        <v>0.43920000000000003</v>
      </c>
      <c r="W7153">
        <f>INDEX(Solarstrahlungsdaten!$B$13:$G$8772,Übersicht!O7153,Übersicht!$E$10)</f>
        <v>0</v>
      </c>
      <c r="X7153">
        <f t="shared" si="2009"/>
        <v>0</v>
      </c>
      <c r="Y7153">
        <f t="shared" ca="1" si="2010"/>
        <v>0.43920000000000003</v>
      </c>
      <c r="Z7153">
        <f t="shared" ca="1" si="2011"/>
        <v>0</v>
      </c>
      <c r="AA7153">
        <f t="shared" ca="1" si="2012"/>
        <v>0</v>
      </c>
      <c r="AB7153">
        <f t="shared" ca="1" si="2013"/>
        <v>0</v>
      </c>
      <c r="AC7153">
        <f t="shared" ca="1" si="2019"/>
        <v>0</v>
      </c>
      <c r="AD7153">
        <f t="shared" ca="1" si="2002"/>
        <v>0.43920000000000003</v>
      </c>
      <c r="AE7153">
        <f t="shared" ca="1" si="2014"/>
        <v>0</v>
      </c>
      <c r="AF7153">
        <f t="shared" ca="1" si="2015"/>
        <v>0.43920000000000003</v>
      </c>
      <c r="AG7153">
        <f t="shared" ca="1" si="2016"/>
        <v>0</v>
      </c>
      <c r="AH7153">
        <f t="shared" ca="1" si="2017"/>
        <v>1</v>
      </c>
    </row>
    <row r="7154" spans="15:34" x14ac:dyDescent="0.25">
      <c r="O7154">
        <v>7098</v>
      </c>
      <c r="P7154" s="2">
        <f t="shared" si="2018"/>
        <v>44492.708333316121</v>
      </c>
      <c r="Q7154">
        <f t="shared" si="2003"/>
        <v>23</v>
      </c>
      <c r="R7154">
        <f t="shared" si="2004"/>
        <v>10</v>
      </c>
      <c r="S7154">
        <f t="shared" si="2005"/>
        <v>2</v>
      </c>
      <c r="T7154">
        <f t="shared" si="2006"/>
        <v>17</v>
      </c>
      <c r="U7154">
        <f t="shared" si="2007"/>
        <v>2</v>
      </c>
      <c r="V7154">
        <f t="shared" ca="1" si="2008"/>
        <v>0.43289999999999995</v>
      </c>
      <c r="W7154">
        <f>INDEX(Solarstrahlungsdaten!$B$13:$G$8772,Übersicht!O7154,Übersicht!$E$10)</f>
        <v>0</v>
      </c>
      <c r="X7154">
        <f t="shared" si="2009"/>
        <v>0</v>
      </c>
      <c r="Y7154">
        <f t="shared" ca="1" si="2010"/>
        <v>0.43289999999999995</v>
      </c>
      <c r="Z7154">
        <f t="shared" ca="1" si="2011"/>
        <v>0</v>
      </c>
      <c r="AA7154">
        <f t="shared" ca="1" si="2012"/>
        <v>0</v>
      </c>
      <c r="AB7154">
        <f t="shared" ca="1" si="2013"/>
        <v>0</v>
      </c>
      <c r="AC7154">
        <f t="shared" ca="1" si="2019"/>
        <v>0</v>
      </c>
      <c r="AD7154">
        <f t="shared" ca="1" si="2002"/>
        <v>0.43289999999999995</v>
      </c>
      <c r="AE7154">
        <f t="shared" ca="1" si="2014"/>
        <v>0</v>
      </c>
      <c r="AF7154">
        <f t="shared" ca="1" si="2015"/>
        <v>0.43289999999999995</v>
      </c>
      <c r="AG7154">
        <f t="shared" ca="1" si="2016"/>
        <v>0</v>
      </c>
      <c r="AH7154">
        <f t="shared" ca="1" si="2017"/>
        <v>1</v>
      </c>
    </row>
    <row r="7155" spans="15:34" x14ac:dyDescent="0.25">
      <c r="O7155">
        <v>7099</v>
      </c>
      <c r="P7155" s="2">
        <f t="shared" si="2018"/>
        <v>44492.749999982785</v>
      </c>
      <c r="Q7155">
        <f t="shared" si="2003"/>
        <v>23</v>
      </c>
      <c r="R7155">
        <f t="shared" si="2004"/>
        <v>10</v>
      </c>
      <c r="S7155">
        <f t="shared" si="2005"/>
        <v>2</v>
      </c>
      <c r="T7155">
        <f t="shared" si="2006"/>
        <v>18</v>
      </c>
      <c r="U7155">
        <f t="shared" si="2007"/>
        <v>2</v>
      </c>
      <c r="V7155">
        <f t="shared" ca="1" si="2008"/>
        <v>0.5202</v>
      </c>
      <c r="W7155">
        <f>INDEX(Solarstrahlungsdaten!$B$13:$G$8772,Übersicht!O7155,Übersicht!$E$10)</f>
        <v>0</v>
      </c>
      <c r="X7155">
        <f t="shared" si="2009"/>
        <v>0</v>
      </c>
      <c r="Y7155">
        <f t="shared" ca="1" si="2010"/>
        <v>0.5202</v>
      </c>
      <c r="Z7155">
        <f t="shared" ca="1" si="2011"/>
        <v>0</v>
      </c>
      <c r="AA7155">
        <f t="shared" ca="1" si="2012"/>
        <v>0</v>
      </c>
      <c r="AB7155">
        <f t="shared" ca="1" si="2013"/>
        <v>0</v>
      </c>
      <c r="AC7155">
        <f t="shared" ca="1" si="2019"/>
        <v>0</v>
      </c>
      <c r="AD7155">
        <f t="shared" ca="1" si="2002"/>
        <v>0.5202</v>
      </c>
      <c r="AE7155">
        <f t="shared" ca="1" si="2014"/>
        <v>0</v>
      </c>
      <c r="AF7155">
        <f t="shared" ca="1" si="2015"/>
        <v>0.5202</v>
      </c>
      <c r="AG7155">
        <f t="shared" ca="1" si="2016"/>
        <v>0</v>
      </c>
      <c r="AH7155">
        <f t="shared" ca="1" si="2017"/>
        <v>1</v>
      </c>
    </row>
    <row r="7156" spans="15:34" x14ac:dyDescent="0.25">
      <c r="O7156">
        <v>7100</v>
      </c>
      <c r="P7156" s="2">
        <f t="shared" si="2018"/>
        <v>44492.791666649449</v>
      </c>
      <c r="Q7156">
        <f t="shared" si="2003"/>
        <v>23</v>
      </c>
      <c r="R7156">
        <f t="shared" si="2004"/>
        <v>10</v>
      </c>
      <c r="S7156">
        <f t="shared" si="2005"/>
        <v>2</v>
      </c>
      <c r="T7156">
        <f t="shared" si="2006"/>
        <v>19</v>
      </c>
      <c r="U7156">
        <f t="shared" si="2007"/>
        <v>2</v>
      </c>
      <c r="V7156">
        <f t="shared" ca="1" si="2008"/>
        <v>0.62870000000000004</v>
      </c>
      <c r="W7156">
        <f>INDEX(Solarstrahlungsdaten!$B$13:$G$8772,Übersicht!O7156,Übersicht!$E$10)</f>
        <v>0</v>
      </c>
      <c r="X7156">
        <f t="shared" si="2009"/>
        <v>0</v>
      </c>
      <c r="Y7156">
        <f t="shared" ca="1" si="2010"/>
        <v>0.62870000000000004</v>
      </c>
      <c r="Z7156">
        <f t="shared" ca="1" si="2011"/>
        <v>0</v>
      </c>
      <c r="AA7156">
        <f t="shared" ca="1" si="2012"/>
        <v>0</v>
      </c>
      <c r="AB7156">
        <f t="shared" ca="1" si="2013"/>
        <v>0</v>
      </c>
      <c r="AC7156">
        <f t="shared" ca="1" si="2019"/>
        <v>0</v>
      </c>
      <c r="AD7156">
        <f t="shared" ca="1" si="2002"/>
        <v>0.62870000000000004</v>
      </c>
      <c r="AE7156">
        <f t="shared" ca="1" si="2014"/>
        <v>0</v>
      </c>
      <c r="AF7156">
        <f t="shared" ca="1" si="2015"/>
        <v>0.62870000000000004</v>
      </c>
      <c r="AG7156">
        <f t="shared" ca="1" si="2016"/>
        <v>0</v>
      </c>
      <c r="AH7156">
        <f t="shared" ca="1" si="2017"/>
        <v>1</v>
      </c>
    </row>
    <row r="7157" spans="15:34" x14ac:dyDescent="0.25">
      <c r="O7157">
        <v>7101</v>
      </c>
      <c r="P7157" s="2">
        <f t="shared" si="2018"/>
        <v>44492.833333316114</v>
      </c>
      <c r="Q7157">
        <f t="shared" si="2003"/>
        <v>23</v>
      </c>
      <c r="R7157">
        <f t="shared" si="2004"/>
        <v>10</v>
      </c>
      <c r="S7157">
        <f t="shared" si="2005"/>
        <v>2</v>
      </c>
      <c r="T7157">
        <f t="shared" si="2006"/>
        <v>20</v>
      </c>
      <c r="U7157">
        <f t="shared" si="2007"/>
        <v>2</v>
      </c>
      <c r="V7157">
        <f t="shared" ca="1" si="2008"/>
        <v>0.63479999999999992</v>
      </c>
      <c r="W7157">
        <f>INDEX(Solarstrahlungsdaten!$B$13:$G$8772,Übersicht!O7157,Übersicht!$E$10)</f>
        <v>0</v>
      </c>
      <c r="X7157">
        <f t="shared" si="2009"/>
        <v>0</v>
      </c>
      <c r="Y7157">
        <f t="shared" ca="1" si="2010"/>
        <v>0.63479999999999992</v>
      </c>
      <c r="Z7157">
        <f t="shared" ca="1" si="2011"/>
        <v>0</v>
      </c>
      <c r="AA7157">
        <f t="shared" ca="1" si="2012"/>
        <v>0</v>
      </c>
      <c r="AB7157">
        <f t="shared" ca="1" si="2013"/>
        <v>0</v>
      </c>
      <c r="AC7157">
        <f t="shared" ca="1" si="2019"/>
        <v>0</v>
      </c>
      <c r="AD7157">
        <f t="shared" ca="1" si="2002"/>
        <v>0.63479999999999992</v>
      </c>
      <c r="AE7157">
        <f t="shared" ca="1" si="2014"/>
        <v>0</v>
      </c>
      <c r="AF7157">
        <f t="shared" ca="1" si="2015"/>
        <v>0.63479999999999992</v>
      </c>
      <c r="AG7157">
        <f t="shared" ca="1" si="2016"/>
        <v>0</v>
      </c>
      <c r="AH7157">
        <f t="shared" ca="1" si="2017"/>
        <v>1</v>
      </c>
    </row>
    <row r="7158" spans="15:34" x14ac:dyDescent="0.25">
      <c r="O7158">
        <v>7102</v>
      </c>
      <c r="P7158" s="2">
        <f t="shared" si="2018"/>
        <v>44492.874999982778</v>
      </c>
      <c r="Q7158">
        <f t="shared" si="2003"/>
        <v>23</v>
      </c>
      <c r="R7158">
        <f t="shared" si="2004"/>
        <v>10</v>
      </c>
      <c r="S7158">
        <f t="shared" si="2005"/>
        <v>2</v>
      </c>
      <c r="T7158">
        <f t="shared" si="2006"/>
        <v>21</v>
      </c>
      <c r="U7158">
        <f t="shared" si="2007"/>
        <v>2</v>
      </c>
      <c r="V7158">
        <f t="shared" ca="1" si="2008"/>
        <v>0.58240000000000003</v>
      </c>
      <c r="W7158">
        <f>INDEX(Solarstrahlungsdaten!$B$13:$G$8772,Übersicht!O7158,Übersicht!$E$10)</f>
        <v>0</v>
      </c>
      <c r="X7158">
        <f t="shared" si="2009"/>
        <v>0</v>
      </c>
      <c r="Y7158">
        <f t="shared" ca="1" si="2010"/>
        <v>0.58240000000000003</v>
      </c>
      <c r="Z7158">
        <f t="shared" ca="1" si="2011"/>
        <v>0</v>
      </c>
      <c r="AA7158">
        <f t="shared" ca="1" si="2012"/>
        <v>0</v>
      </c>
      <c r="AB7158">
        <f t="shared" ca="1" si="2013"/>
        <v>0</v>
      </c>
      <c r="AC7158">
        <f t="shared" ca="1" si="2019"/>
        <v>0</v>
      </c>
      <c r="AD7158">
        <f t="shared" ca="1" si="2002"/>
        <v>0.58240000000000003</v>
      </c>
      <c r="AE7158">
        <f t="shared" ca="1" si="2014"/>
        <v>0</v>
      </c>
      <c r="AF7158">
        <f t="shared" ca="1" si="2015"/>
        <v>0.58240000000000003</v>
      </c>
      <c r="AG7158">
        <f t="shared" ca="1" si="2016"/>
        <v>0</v>
      </c>
      <c r="AH7158">
        <f t="shared" ca="1" si="2017"/>
        <v>1</v>
      </c>
    </row>
    <row r="7159" spans="15:34" x14ac:dyDescent="0.25">
      <c r="O7159">
        <v>7103</v>
      </c>
      <c r="P7159" s="2">
        <f t="shared" si="2018"/>
        <v>44492.916666649442</v>
      </c>
      <c r="Q7159">
        <f t="shared" si="2003"/>
        <v>23</v>
      </c>
      <c r="R7159">
        <f t="shared" si="2004"/>
        <v>10</v>
      </c>
      <c r="S7159">
        <f t="shared" si="2005"/>
        <v>2</v>
      </c>
      <c r="T7159">
        <f t="shared" si="2006"/>
        <v>22</v>
      </c>
      <c r="U7159">
        <f t="shared" si="2007"/>
        <v>2</v>
      </c>
      <c r="V7159">
        <f t="shared" ca="1" si="2008"/>
        <v>0.53549999999999998</v>
      </c>
      <c r="W7159">
        <f>INDEX(Solarstrahlungsdaten!$B$13:$G$8772,Übersicht!O7159,Übersicht!$E$10)</f>
        <v>0</v>
      </c>
      <c r="X7159">
        <f t="shared" si="2009"/>
        <v>0</v>
      </c>
      <c r="Y7159">
        <f t="shared" ca="1" si="2010"/>
        <v>0.53549999999999998</v>
      </c>
      <c r="Z7159">
        <f t="shared" ca="1" si="2011"/>
        <v>0</v>
      </c>
      <c r="AA7159">
        <f t="shared" ca="1" si="2012"/>
        <v>0</v>
      </c>
      <c r="AB7159">
        <f t="shared" ca="1" si="2013"/>
        <v>0</v>
      </c>
      <c r="AC7159">
        <f t="shared" ca="1" si="2019"/>
        <v>0</v>
      </c>
      <c r="AD7159">
        <f t="shared" ca="1" si="2002"/>
        <v>0.53549999999999998</v>
      </c>
      <c r="AE7159">
        <f t="shared" ca="1" si="2014"/>
        <v>0</v>
      </c>
      <c r="AF7159">
        <f t="shared" ca="1" si="2015"/>
        <v>0.53549999999999998</v>
      </c>
      <c r="AG7159">
        <f t="shared" ca="1" si="2016"/>
        <v>0</v>
      </c>
      <c r="AH7159">
        <f t="shared" ca="1" si="2017"/>
        <v>1</v>
      </c>
    </row>
    <row r="7160" spans="15:34" x14ac:dyDescent="0.25">
      <c r="O7160">
        <v>7104</v>
      </c>
      <c r="P7160" s="2">
        <f t="shared" si="2018"/>
        <v>44492.958333316106</v>
      </c>
      <c r="Q7160">
        <f t="shared" si="2003"/>
        <v>23</v>
      </c>
      <c r="R7160">
        <f t="shared" si="2004"/>
        <v>10</v>
      </c>
      <c r="S7160">
        <f t="shared" si="2005"/>
        <v>2</v>
      </c>
      <c r="T7160">
        <f t="shared" si="2006"/>
        <v>23</v>
      </c>
      <c r="U7160">
        <f t="shared" si="2007"/>
        <v>2</v>
      </c>
      <c r="V7160">
        <f t="shared" ca="1" si="2008"/>
        <v>0.41170000000000001</v>
      </c>
      <c r="W7160">
        <f>INDEX(Solarstrahlungsdaten!$B$13:$G$8772,Übersicht!O7160,Übersicht!$E$10)</f>
        <v>0</v>
      </c>
      <c r="X7160">
        <f t="shared" si="2009"/>
        <v>0</v>
      </c>
      <c r="Y7160">
        <f t="shared" ca="1" si="2010"/>
        <v>0.41170000000000001</v>
      </c>
      <c r="Z7160">
        <f t="shared" ca="1" si="2011"/>
        <v>0</v>
      </c>
      <c r="AA7160">
        <f t="shared" ca="1" si="2012"/>
        <v>0</v>
      </c>
      <c r="AB7160">
        <f t="shared" ca="1" si="2013"/>
        <v>0</v>
      </c>
      <c r="AC7160">
        <f t="shared" ca="1" si="2019"/>
        <v>0</v>
      </c>
      <c r="AD7160">
        <f t="shared" ca="1" si="2002"/>
        <v>0.41170000000000001</v>
      </c>
      <c r="AE7160">
        <f t="shared" ca="1" si="2014"/>
        <v>0</v>
      </c>
      <c r="AF7160">
        <f t="shared" ca="1" si="2015"/>
        <v>0.41170000000000001</v>
      </c>
      <c r="AG7160">
        <f t="shared" ca="1" si="2016"/>
        <v>0</v>
      </c>
      <c r="AH7160">
        <f t="shared" ca="1" si="2017"/>
        <v>1</v>
      </c>
    </row>
    <row r="7161" spans="15:34" x14ac:dyDescent="0.25">
      <c r="O7161">
        <v>7105</v>
      </c>
      <c r="P7161" s="2">
        <f t="shared" si="2018"/>
        <v>44492.999999982771</v>
      </c>
      <c r="Q7161">
        <f t="shared" si="2003"/>
        <v>24</v>
      </c>
      <c r="R7161">
        <f t="shared" si="2004"/>
        <v>10</v>
      </c>
      <c r="S7161">
        <f t="shared" si="2005"/>
        <v>3</v>
      </c>
      <c r="T7161">
        <f t="shared" si="2006"/>
        <v>0</v>
      </c>
      <c r="U7161">
        <f t="shared" si="2007"/>
        <v>2</v>
      </c>
      <c r="V7161">
        <f t="shared" ca="1" si="2008"/>
        <v>0.2964</v>
      </c>
      <c r="W7161">
        <f>INDEX(Solarstrahlungsdaten!$B$13:$G$8772,Übersicht!O7161,Übersicht!$E$10)</f>
        <v>0</v>
      </c>
      <c r="X7161">
        <f t="shared" si="2009"/>
        <v>0</v>
      </c>
      <c r="Y7161">
        <f t="shared" ca="1" si="2010"/>
        <v>0.2964</v>
      </c>
      <c r="Z7161">
        <f t="shared" ca="1" si="2011"/>
        <v>0</v>
      </c>
      <c r="AA7161">
        <f t="shared" ca="1" si="2012"/>
        <v>0</v>
      </c>
      <c r="AB7161">
        <f t="shared" ca="1" si="2013"/>
        <v>0</v>
      </c>
      <c r="AC7161">
        <f t="shared" ca="1" si="2019"/>
        <v>0</v>
      </c>
      <c r="AD7161">
        <f t="shared" ref="AD7161:AD7224" ca="1" si="2020">Y7161+AA7161-AB7161</f>
        <v>0.2964</v>
      </c>
      <c r="AE7161">
        <f t="shared" ca="1" si="2014"/>
        <v>0</v>
      </c>
      <c r="AF7161">
        <f t="shared" ca="1" si="2015"/>
        <v>0.2964</v>
      </c>
      <c r="AG7161">
        <f t="shared" ca="1" si="2016"/>
        <v>0</v>
      </c>
      <c r="AH7161">
        <f t="shared" ca="1" si="2017"/>
        <v>1</v>
      </c>
    </row>
    <row r="7162" spans="15:34" x14ac:dyDescent="0.25">
      <c r="O7162">
        <v>7106</v>
      </c>
      <c r="P7162" s="2">
        <f t="shared" si="2018"/>
        <v>44493.041666649435</v>
      </c>
      <c r="Q7162">
        <f t="shared" ref="Q7162:Q7225" si="2021">DAY(P7162)</f>
        <v>24</v>
      </c>
      <c r="R7162">
        <f t="shared" ref="R7162:R7225" si="2022">MONTH(P7162)</f>
        <v>10</v>
      </c>
      <c r="S7162">
        <f t="shared" ref="S7162:S7225" si="2023">IF(WEEKDAY(P7162)=6,1,IF(WEEKDAY(P7162)=7,2,3))</f>
        <v>3</v>
      </c>
      <c r="T7162">
        <f t="shared" ref="T7162:T7225" si="2024">HOUR(P7162)</f>
        <v>1</v>
      </c>
      <c r="U7162">
        <f t="shared" ref="U7162:U7225" si="2025">IF(AND(P7162&gt;DATE(2021,5,14),P7162&lt;DATE(2021,9,15)),1,IF(AND(P7162&gt;DATE(2021,3,20),P7162&lt;DATE(2021,11,1)),2,0))</f>
        <v>2</v>
      </c>
      <c r="V7162">
        <f t="shared" ref="V7162:V7225" ca="1" si="2026">INDEX($D$57:$L$80,1+T7162,S7162+U7162*3)</f>
        <v>0.20670000000000002</v>
      </c>
      <c r="W7162">
        <f>INDEX(Solarstrahlungsdaten!$B$13:$G$8772,Übersicht!O7162,Übersicht!$E$10)</f>
        <v>0</v>
      </c>
      <c r="X7162">
        <f t="shared" ref="X7162:X7225" si="2027">IF(W7162*$D$9/1000*(1-$D$41)&gt;$D$9*$D$42,$D$9*$D$42,W7162*$D$9/1000*(1-$D$41))</f>
        <v>0</v>
      </c>
      <c r="Y7162">
        <f t="shared" ref="Y7162:Y7225" ca="1" si="2028">V7162-X7162</f>
        <v>0.20670000000000002</v>
      </c>
      <c r="Z7162">
        <f t="shared" ref="Z7162:Z7225" ca="1" si="2029">IF(X7162&gt;V7162,V7162,X7162)</f>
        <v>0</v>
      </c>
      <c r="AA7162">
        <f t="shared" ref="AA7162:AA7225" ca="1" si="2030">IF(Y7162&lt;0, IF(AC7161-Y7162&lt;$D$22, -Y7162, $D$22-AC7161),0)</f>
        <v>0</v>
      </c>
      <c r="AB7162">
        <f t="shared" ref="AB7162:AB7225" ca="1" si="2031">IF(Y7162&gt;0, IF(AC7161-Y7162&gt;0, Y7162, AC7161),0)</f>
        <v>0</v>
      </c>
      <c r="AC7162">
        <f t="shared" ca="1" si="2019"/>
        <v>0</v>
      </c>
      <c r="AD7162">
        <f t="shared" ca="1" si="2020"/>
        <v>0.20670000000000002</v>
      </c>
      <c r="AE7162">
        <f t="shared" ref="AE7162:AE7225" ca="1" si="2032">IF(AD7162&lt;0,-AD7162,0)</f>
        <v>0</v>
      </c>
      <c r="AF7162">
        <f t="shared" ref="AF7162:AF7225" ca="1" si="2033">IF(AD7162&gt;0,AD7162,0)</f>
        <v>0.20670000000000002</v>
      </c>
      <c r="AG7162">
        <f t="shared" ref="AG7162:AG7225" ca="1" si="2034">IF($D$22&gt;0,AC7162/$D$22,0)</f>
        <v>0</v>
      </c>
      <c r="AH7162">
        <f t="shared" ref="AH7162:AH7225" ca="1" si="2035">IF(AC7162&lt;=0,1,0)</f>
        <v>1</v>
      </c>
    </row>
    <row r="7163" spans="15:34" x14ac:dyDescent="0.25">
      <c r="O7163">
        <v>7107</v>
      </c>
      <c r="P7163" s="2">
        <f t="shared" ref="P7163:P7226" si="2036">P7162+TIME(1,,)</f>
        <v>44493.083333316099</v>
      </c>
      <c r="Q7163">
        <f t="shared" si="2021"/>
        <v>24</v>
      </c>
      <c r="R7163">
        <f t="shared" si="2022"/>
        <v>10</v>
      </c>
      <c r="S7163">
        <f t="shared" si="2023"/>
        <v>3</v>
      </c>
      <c r="T7163">
        <f t="shared" si="2024"/>
        <v>2</v>
      </c>
      <c r="U7163">
        <f t="shared" si="2025"/>
        <v>2</v>
      </c>
      <c r="V7163">
        <f t="shared" ca="1" si="2026"/>
        <v>0.18039999999999998</v>
      </c>
      <c r="W7163">
        <f>INDEX(Solarstrahlungsdaten!$B$13:$G$8772,Übersicht!O7163,Übersicht!$E$10)</f>
        <v>0</v>
      </c>
      <c r="X7163">
        <f t="shared" si="2027"/>
        <v>0</v>
      </c>
      <c r="Y7163">
        <f t="shared" ca="1" si="2028"/>
        <v>0.18039999999999998</v>
      </c>
      <c r="Z7163">
        <f t="shared" ca="1" si="2029"/>
        <v>0</v>
      </c>
      <c r="AA7163">
        <f t="shared" ca="1" si="2030"/>
        <v>0</v>
      </c>
      <c r="AB7163">
        <f t="shared" ca="1" si="2031"/>
        <v>0</v>
      </c>
      <c r="AC7163">
        <f t="shared" ref="AC7163:AC7226" ca="1" si="2037">AC7162+AA7163-AB7163</f>
        <v>0</v>
      </c>
      <c r="AD7163">
        <f t="shared" ca="1" si="2020"/>
        <v>0.18039999999999998</v>
      </c>
      <c r="AE7163">
        <f t="shared" ca="1" si="2032"/>
        <v>0</v>
      </c>
      <c r="AF7163">
        <f t="shared" ca="1" si="2033"/>
        <v>0.18039999999999998</v>
      </c>
      <c r="AG7163">
        <f t="shared" ca="1" si="2034"/>
        <v>0</v>
      </c>
      <c r="AH7163">
        <f t="shared" ca="1" si="2035"/>
        <v>1</v>
      </c>
    </row>
    <row r="7164" spans="15:34" x14ac:dyDescent="0.25">
      <c r="O7164">
        <v>7108</v>
      </c>
      <c r="P7164" s="2">
        <f t="shared" si="2036"/>
        <v>44493.124999982763</v>
      </c>
      <c r="Q7164">
        <f t="shared" si="2021"/>
        <v>24</v>
      </c>
      <c r="R7164">
        <f t="shared" si="2022"/>
        <v>10</v>
      </c>
      <c r="S7164">
        <f t="shared" si="2023"/>
        <v>3</v>
      </c>
      <c r="T7164">
        <f t="shared" si="2024"/>
        <v>3</v>
      </c>
      <c r="U7164">
        <f t="shared" si="2025"/>
        <v>2</v>
      </c>
      <c r="V7164">
        <f t="shared" ca="1" si="2026"/>
        <v>0.1724</v>
      </c>
      <c r="W7164">
        <f>INDEX(Solarstrahlungsdaten!$B$13:$G$8772,Übersicht!O7164,Übersicht!$E$10)</f>
        <v>0</v>
      </c>
      <c r="X7164">
        <f t="shared" si="2027"/>
        <v>0</v>
      </c>
      <c r="Y7164">
        <f t="shared" ca="1" si="2028"/>
        <v>0.1724</v>
      </c>
      <c r="Z7164">
        <f t="shared" ca="1" si="2029"/>
        <v>0</v>
      </c>
      <c r="AA7164">
        <f t="shared" ca="1" si="2030"/>
        <v>0</v>
      </c>
      <c r="AB7164">
        <f t="shared" ca="1" si="2031"/>
        <v>0</v>
      </c>
      <c r="AC7164">
        <f t="shared" ca="1" si="2037"/>
        <v>0</v>
      </c>
      <c r="AD7164">
        <f t="shared" ca="1" si="2020"/>
        <v>0.1724</v>
      </c>
      <c r="AE7164">
        <f t="shared" ca="1" si="2032"/>
        <v>0</v>
      </c>
      <c r="AF7164">
        <f t="shared" ca="1" si="2033"/>
        <v>0.1724</v>
      </c>
      <c r="AG7164">
        <f t="shared" ca="1" si="2034"/>
        <v>0</v>
      </c>
      <c r="AH7164">
        <f t="shared" ca="1" si="2035"/>
        <v>1</v>
      </c>
    </row>
    <row r="7165" spans="15:34" x14ac:dyDescent="0.25">
      <c r="O7165">
        <v>7109</v>
      </c>
      <c r="P7165" s="2">
        <f t="shared" si="2036"/>
        <v>44493.166666649427</v>
      </c>
      <c r="Q7165">
        <f t="shared" si="2021"/>
        <v>24</v>
      </c>
      <c r="R7165">
        <f t="shared" si="2022"/>
        <v>10</v>
      </c>
      <c r="S7165">
        <f t="shared" si="2023"/>
        <v>3</v>
      </c>
      <c r="T7165">
        <f t="shared" si="2024"/>
        <v>4</v>
      </c>
      <c r="U7165">
        <f t="shared" si="2025"/>
        <v>2</v>
      </c>
      <c r="V7165">
        <f t="shared" ca="1" si="2026"/>
        <v>0.17459999999999998</v>
      </c>
      <c r="W7165">
        <f>INDEX(Solarstrahlungsdaten!$B$13:$G$8772,Übersicht!O7165,Übersicht!$E$10)</f>
        <v>0</v>
      </c>
      <c r="X7165">
        <f t="shared" si="2027"/>
        <v>0</v>
      </c>
      <c r="Y7165">
        <f t="shared" ca="1" si="2028"/>
        <v>0.17459999999999998</v>
      </c>
      <c r="Z7165">
        <f t="shared" ca="1" si="2029"/>
        <v>0</v>
      </c>
      <c r="AA7165">
        <f t="shared" ca="1" si="2030"/>
        <v>0</v>
      </c>
      <c r="AB7165">
        <f t="shared" ca="1" si="2031"/>
        <v>0</v>
      </c>
      <c r="AC7165">
        <f t="shared" ca="1" si="2037"/>
        <v>0</v>
      </c>
      <c r="AD7165">
        <f t="shared" ca="1" si="2020"/>
        <v>0.17459999999999998</v>
      </c>
      <c r="AE7165">
        <f t="shared" ca="1" si="2032"/>
        <v>0</v>
      </c>
      <c r="AF7165">
        <f t="shared" ca="1" si="2033"/>
        <v>0.17459999999999998</v>
      </c>
      <c r="AG7165">
        <f t="shared" ca="1" si="2034"/>
        <v>0</v>
      </c>
      <c r="AH7165">
        <f t="shared" ca="1" si="2035"/>
        <v>1</v>
      </c>
    </row>
    <row r="7166" spans="15:34" x14ac:dyDescent="0.25">
      <c r="O7166">
        <v>7110</v>
      </c>
      <c r="P7166" s="2">
        <f t="shared" si="2036"/>
        <v>44493.208333316092</v>
      </c>
      <c r="Q7166">
        <f t="shared" si="2021"/>
        <v>24</v>
      </c>
      <c r="R7166">
        <f t="shared" si="2022"/>
        <v>10</v>
      </c>
      <c r="S7166">
        <f t="shared" si="2023"/>
        <v>3</v>
      </c>
      <c r="T7166">
        <f t="shared" si="2024"/>
        <v>5</v>
      </c>
      <c r="U7166">
        <f t="shared" si="2025"/>
        <v>2</v>
      </c>
      <c r="V7166">
        <f t="shared" ca="1" si="2026"/>
        <v>0.1938</v>
      </c>
      <c r="W7166">
        <f>INDEX(Solarstrahlungsdaten!$B$13:$G$8772,Übersicht!O7166,Übersicht!$E$10)</f>
        <v>0</v>
      </c>
      <c r="X7166">
        <f t="shared" si="2027"/>
        <v>0</v>
      </c>
      <c r="Y7166">
        <f t="shared" ca="1" si="2028"/>
        <v>0.1938</v>
      </c>
      <c r="Z7166">
        <f t="shared" ca="1" si="2029"/>
        <v>0</v>
      </c>
      <c r="AA7166">
        <f t="shared" ca="1" si="2030"/>
        <v>0</v>
      </c>
      <c r="AB7166">
        <f t="shared" ca="1" si="2031"/>
        <v>0</v>
      </c>
      <c r="AC7166">
        <f t="shared" ca="1" si="2037"/>
        <v>0</v>
      </c>
      <c r="AD7166">
        <f t="shared" ca="1" si="2020"/>
        <v>0.1938</v>
      </c>
      <c r="AE7166">
        <f t="shared" ca="1" si="2032"/>
        <v>0</v>
      </c>
      <c r="AF7166">
        <f t="shared" ca="1" si="2033"/>
        <v>0.1938</v>
      </c>
      <c r="AG7166">
        <f t="shared" ca="1" si="2034"/>
        <v>0</v>
      </c>
      <c r="AH7166">
        <f t="shared" ca="1" si="2035"/>
        <v>1</v>
      </c>
    </row>
    <row r="7167" spans="15:34" x14ac:dyDescent="0.25">
      <c r="O7167">
        <v>7111</v>
      </c>
      <c r="P7167" s="2">
        <f t="shared" si="2036"/>
        <v>44493.249999982756</v>
      </c>
      <c r="Q7167">
        <f t="shared" si="2021"/>
        <v>24</v>
      </c>
      <c r="R7167">
        <f t="shared" si="2022"/>
        <v>10</v>
      </c>
      <c r="S7167">
        <f t="shared" si="2023"/>
        <v>3</v>
      </c>
      <c r="T7167">
        <f t="shared" si="2024"/>
        <v>6</v>
      </c>
      <c r="U7167">
        <f t="shared" si="2025"/>
        <v>2</v>
      </c>
      <c r="V7167">
        <f t="shared" ca="1" si="2026"/>
        <v>0.32089999999999996</v>
      </c>
      <c r="W7167">
        <f>INDEX(Solarstrahlungsdaten!$B$13:$G$8772,Übersicht!O7167,Übersicht!$E$10)</f>
        <v>0</v>
      </c>
      <c r="X7167">
        <f t="shared" si="2027"/>
        <v>0</v>
      </c>
      <c r="Y7167">
        <f t="shared" ca="1" si="2028"/>
        <v>0.32089999999999996</v>
      </c>
      <c r="Z7167">
        <f t="shared" ca="1" si="2029"/>
        <v>0</v>
      </c>
      <c r="AA7167">
        <f t="shared" ca="1" si="2030"/>
        <v>0</v>
      </c>
      <c r="AB7167">
        <f t="shared" ca="1" si="2031"/>
        <v>0</v>
      </c>
      <c r="AC7167">
        <f t="shared" ca="1" si="2037"/>
        <v>0</v>
      </c>
      <c r="AD7167">
        <f t="shared" ca="1" si="2020"/>
        <v>0.32089999999999996</v>
      </c>
      <c r="AE7167">
        <f t="shared" ca="1" si="2032"/>
        <v>0</v>
      </c>
      <c r="AF7167">
        <f t="shared" ca="1" si="2033"/>
        <v>0.32089999999999996</v>
      </c>
      <c r="AG7167">
        <f t="shared" ca="1" si="2034"/>
        <v>0</v>
      </c>
      <c r="AH7167">
        <f t="shared" ca="1" si="2035"/>
        <v>1</v>
      </c>
    </row>
    <row r="7168" spans="15:34" x14ac:dyDescent="0.25">
      <c r="O7168">
        <v>7112</v>
      </c>
      <c r="P7168" s="2">
        <f t="shared" si="2036"/>
        <v>44493.29166664942</v>
      </c>
      <c r="Q7168">
        <f t="shared" si="2021"/>
        <v>24</v>
      </c>
      <c r="R7168">
        <f t="shared" si="2022"/>
        <v>10</v>
      </c>
      <c r="S7168">
        <f t="shared" si="2023"/>
        <v>3</v>
      </c>
      <c r="T7168">
        <f t="shared" si="2024"/>
        <v>7</v>
      </c>
      <c r="U7168">
        <f t="shared" si="2025"/>
        <v>2</v>
      </c>
      <c r="V7168">
        <f t="shared" ca="1" si="2026"/>
        <v>0.49560000000000004</v>
      </c>
      <c r="W7168">
        <f>INDEX(Solarstrahlungsdaten!$B$13:$G$8772,Übersicht!O7168,Übersicht!$E$10)</f>
        <v>91.669999999999987</v>
      </c>
      <c r="X7168">
        <f t="shared" si="2027"/>
        <v>0.31534479999999993</v>
      </c>
      <c r="Y7168">
        <f t="shared" ca="1" si="2028"/>
        <v>0.18025520000000012</v>
      </c>
      <c r="Z7168">
        <f t="shared" ca="1" si="2029"/>
        <v>0.31534479999999993</v>
      </c>
      <c r="AA7168">
        <f t="shared" ca="1" si="2030"/>
        <v>0</v>
      </c>
      <c r="AB7168">
        <f t="shared" ca="1" si="2031"/>
        <v>0</v>
      </c>
      <c r="AC7168">
        <f t="shared" ca="1" si="2037"/>
        <v>0</v>
      </c>
      <c r="AD7168">
        <f t="shared" ca="1" si="2020"/>
        <v>0.18025520000000012</v>
      </c>
      <c r="AE7168">
        <f t="shared" ca="1" si="2032"/>
        <v>0</v>
      </c>
      <c r="AF7168">
        <f t="shared" ca="1" si="2033"/>
        <v>0.18025520000000012</v>
      </c>
      <c r="AG7168">
        <f t="shared" ca="1" si="2034"/>
        <v>0</v>
      </c>
      <c r="AH7168">
        <f t="shared" ca="1" si="2035"/>
        <v>1</v>
      </c>
    </row>
    <row r="7169" spans="15:34" x14ac:dyDescent="0.25">
      <c r="O7169">
        <v>7113</v>
      </c>
      <c r="P7169" s="2">
        <f t="shared" si="2036"/>
        <v>44493.333333316084</v>
      </c>
      <c r="Q7169">
        <f t="shared" si="2021"/>
        <v>24</v>
      </c>
      <c r="R7169">
        <f t="shared" si="2022"/>
        <v>10</v>
      </c>
      <c r="S7169">
        <f t="shared" si="2023"/>
        <v>3</v>
      </c>
      <c r="T7169">
        <f t="shared" si="2024"/>
        <v>8</v>
      </c>
      <c r="U7169">
        <f t="shared" si="2025"/>
        <v>2</v>
      </c>
      <c r="V7169">
        <f t="shared" ca="1" si="2026"/>
        <v>0.54830000000000001</v>
      </c>
      <c r="W7169">
        <f>INDEX(Solarstrahlungsdaten!$B$13:$G$8772,Übersicht!O7169,Übersicht!$E$10)</f>
        <v>159.64500000000001</v>
      </c>
      <c r="X7169">
        <f t="shared" si="2027"/>
        <v>0.54917880000000008</v>
      </c>
      <c r="Y7169">
        <f t="shared" ca="1" si="2028"/>
        <v>-8.7880000000006842E-4</v>
      </c>
      <c r="Z7169">
        <f t="shared" ca="1" si="2029"/>
        <v>0.54830000000000001</v>
      </c>
      <c r="AA7169">
        <f t="shared" ca="1" si="2030"/>
        <v>8.7880000000006842E-4</v>
      </c>
      <c r="AB7169">
        <f t="shared" ca="1" si="2031"/>
        <v>0</v>
      </c>
      <c r="AC7169">
        <f t="shared" ca="1" si="2037"/>
        <v>8.7880000000006842E-4</v>
      </c>
      <c r="AD7169">
        <f t="shared" ca="1" si="2020"/>
        <v>0</v>
      </c>
      <c r="AE7169">
        <f t="shared" ca="1" si="2032"/>
        <v>0</v>
      </c>
      <c r="AF7169">
        <f t="shared" ca="1" si="2033"/>
        <v>0</v>
      </c>
      <c r="AG7169">
        <f t="shared" ca="1" si="2034"/>
        <v>2.197000000000171E-4</v>
      </c>
      <c r="AH7169">
        <f t="shared" ca="1" si="2035"/>
        <v>0</v>
      </c>
    </row>
    <row r="7170" spans="15:34" x14ac:dyDescent="0.25">
      <c r="O7170">
        <v>7114</v>
      </c>
      <c r="P7170" s="2">
        <f t="shared" si="2036"/>
        <v>44493.374999982749</v>
      </c>
      <c r="Q7170">
        <f t="shared" si="2021"/>
        <v>24</v>
      </c>
      <c r="R7170">
        <f t="shared" si="2022"/>
        <v>10</v>
      </c>
      <c r="S7170">
        <f t="shared" si="2023"/>
        <v>3</v>
      </c>
      <c r="T7170">
        <f t="shared" si="2024"/>
        <v>9</v>
      </c>
      <c r="U7170">
        <f t="shared" si="2025"/>
        <v>2</v>
      </c>
      <c r="V7170">
        <f t="shared" ca="1" si="2026"/>
        <v>0.54630000000000001</v>
      </c>
      <c r="W7170">
        <f>INDEX(Solarstrahlungsdaten!$B$13:$G$8772,Übersicht!O7170,Übersicht!$E$10)</f>
        <v>276.36500000000001</v>
      </c>
      <c r="X7170">
        <f t="shared" si="2027"/>
        <v>0.95069560000000009</v>
      </c>
      <c r="Y7170">
        <f t="shared" ca="1" si="2028"/>
        <v>-0.40439560000000008</v>
      </c>
      <c r="Z7170">
        <f t="shared" ca="1" si="2029"/>
        <v>0.54630000000000001</v>
      </c>
      <c r="AA7170">
        <f t="shared" ca="1" si="2030"/>
        <v>0.40439560000000008</v>
      </c>
      <c r="AB7170">
        <f t="shared" ca="1" si="2031"/>
        <v>0</v>
      </c>
      <c r="AC7170">
        <f t="shared" ca="1" si="2037"/>
        <v>0.40527440000000015</v>
      </c>
      <c r="AD7170">
        <f t="shared" ca="1" si="2020"/>
        <v>0</v>
      </c>
      <c r="AE7170">
        <f t="shared" ca="1" si="2032"/>
        <v>0</v>
      </c>
      <c r="AF7170">
        <f t="shared" ca="1" si="2033"/>
        <v>0</v>
      </c>
      <c r="AG7170">
        <f t="shared" ca="1" si="2034"/>
        <v>0.10131860000000004</v>
      </c>
      <c r="AH7170">
        <f t="shared" ca="1" si="2035"/>
        <v>0</v>
      </c>
    </row>
    <row r="7171" spans="15:34" x14ac:dyDescent="0.25">
      <c r="O7171">
        <v>7115</v>
      </c>
      <c r="P7171" s="2">
        <f t="shared" si="2036"/>
        <v>44493.416666649413</v>
      </c>
      <c r="Q7171">
        <f t="shared" si="2021"/>
        <v>24</v>
      </c>
      <c r="R7171">
        <f t="shared" si="2022"/>
        <v>10</v>
      </c>
      <c r="S7171">
        <f t="shared" si="2023"/>
        <v>3</v>
      </c>
      <c r="T7171">
        <f t="shared" si="2024"/>
        <v>10</v>
      </c>
      <c r="U7171">
        <f t="shared" si="2025"/>
        <v>2</v>
      </c>
      <c r="V7171">
        <f t="shared" ca="1" si="2026"/>
        <v>0.5323</v>
      </c>
      <c r="W7171">
        <f>INDEX(Solarstrahlungsdaten!$B$13:$G$8772,Übersicht!O7171,Übersicht!$E$10)</f>
        <v>232.29</v>
      </c>
      <c r="X7171">
        <f t="shared" si="2027"/>
        <v>0.79907759999999994</v>
      </c>
      <c r="Y7171">
        <f t="shared" ca="1" si="2028"/>
        <v>-0.26677759999999995</v>
      </c>
      <c r="Z7171">
        <f t="shared" ca="1" si="2029"/>
        <v>0.5323</v>
      </c>
      <c r="AA7171">
        <f t="shared" ca="1" si="2030"/>
        <v>0.26677759999999995</v>
      </c>
      <c r="AB7171">
        <f t="shared" ca="1" si="2031"/>
        <v>0</v>
      </c>
      <c r="AC7171">
        <f t="shared" ca="1" si="2037"/>
        <v>0.67205200000000009</v>
      </c>
      <c r="AD7171">
        <f t="shared" ca="1" si="2020"/>
        <v>0</v>
      </c>
      <c r="AE7171">
        <f t="shared" ca="1" si="2032"/>
        <v>0</v>
      </c>
      <c r="AF7171">
        <f t="shared" ca="1" si="2033"/>
        <v>0</v>
      </c>
      <c r="AG7171">
        <f t="shared" ca="1" si="2034"/>
        <v>0.16801300000000002</v>
      </c>
      <c r="AH7171">
        <f t="shared" ca="1" si="2035"/>
        <v>0</v>
      </c>
    </row>
    <row r="7172" spans="15:34" x14ac:dyDescent="0.25">
      <c r="O7172">
        <v>7116</v>
      </c>
      <c r="P7172" s="2">
        <f t="shared" si="2036"/>
        <v>44493.458333316077</v>
      </c>
      <c r="Q7172">
        <f t="shared" si="2021"/>
        <v>24</v>
      </c>
      <c r="R7172">
        <f t="shared" si="2022"/>
        <v>10</v>
      </c>
      <c r="S7172">
        <f t="shared" si="2023"/>
        <v>3</v>
      </c>
      <c r="T7172">
        <f t="shared" si="2024"/>
        <v>11</v>
      </c>
      <c r="U7172">
        <f t="shared" si="2025"/>
        <v>2</v>
      </c>
      <c r="V7172">
        <f t="shared" ca="1" si="2026"/>
        <v>0.52639999999999998</v>
      </c>
      <c r="W7172">
        <f>INDEX(Solarstrahlungsdaten!$B$13:$G$8772,Übersicht!O7172,Übersicht!$E$10)</f>
        <v>170.79500000000002</v>
      </c>
      <c r="X7172">
        <f t="shared" si="2027"/>
        <v>0.58753480000000002</v>
      </c>
      <c r="Y7172">
        <f t="shared" ca="1" si="2028"/>
        <v>-6.1134800000000045E-2</v>
      </c>
      <c r="Z7172">
        <f t="shared" ca="1" si="2029"/>
        <v>0.52639999999999998</v>
      </c>
      <c r="AA7172">
        <f t="shared" ca="1" si="2030"/>
        <v>6.1134800000000045E-2</v>
      </c>
      <c r="AB7172">
        <f t="shared" ca="1" si="2031"/>
        <v>0</v>
      </c>
      <c r="AC7172">
        <f t="shared" ca="1" si="2037"/>
        <v>0.73318680000000014</v>
      </c>
      <c r="AD7172">
        <f t="shared" ca="1" si="2020"/>
        <v>0</v>
      </c>
      <c r="AE7172">
        <f t="shared" ca="1" si="2032"/>
        <v>0</v>
      </c>
      <c r="AF7172">
        <f t="shared" ca="1" si="2033"/>
        <v>0</v>
      </c>
      <c r="AG7172">
        <f t="shared" ca="1" si="2034"/>
        <v>0.18329670000000003</v>
      </c>
      <c r="AH7172">
        <f t="shared" ca="1" si="2035"/>
        <v>0</v>
      </c>
    </row>
    <row r="7173" spans="15:34" x14ac:dyDescent="0.25">
      <c r="O7173">
        <v>7117</v>
      </c>
      <c r="P7173" s="2">
        <f t="shared" si="2036"/>
        <v>44493.499999982741</v>
      </c>
      <c r="Q7173">
        <f t="shared" si="2021"/>
        <v>24</v>
      </c>
      <c r="R7173">
        <f t="shared" si="2022"/>
        <v>10</v>
      </c>
      <c r="S7173">
        <f t="shared" si="2023"/>
        <v>3</v>
      </c>
      <c r="T7173">
        <f t="shared" si="2024"/>
        <v>12</v>
      </c>
      <c r="U7173">
        <f t="shared" si="2025"/>
        <v>2</v>
      </c>
      <c r="V7173">
        <f t="shared" ca="1" si="2026"/>
        <v>0.58089999999999997</v>
      </c>
      <c r="W7173">
        <f>INDEX(Solarstrahlungsdaten!$B$13:$G$8772,Übersicht!O7173,Übersicht!$E$10)</f>
        <v>247.38499999999999</v>
      </c>
      <c r="X7173">
        <f t="shared" si="2027"/>
        <v>0.85100439999999999</v>
      </c>
      <c r="Y7173">
        <f t="shared" ca="1" si="2028"/>
        <v>-0.27010440000000002</v>
      </c>
      <c r="Z7173">
        <f t="shared" ca="1" si="2029"/>
        <v>0.58089999999999997</v>
      </c>
      <c r="AA7173">
        <f t="shared" ca="1" si="2030"/>
        <v>0.27010440000000002</v>
      </c>
      <c r="AB7173">
        <f t="shared" ca="1" si="2031"/>
        <v>0</v>
      </c>
      <c r="AC7173">
        <f t="shared" ca="1" si="2037"/>
        <v>1.0032912</v>
      </c>
      <c r="AD7173">
        <f t="shared" ca="1" si="2020"/>
        <v>0</v>
      </c>
      <c r="AE7173">
        <f t="shared" ca="1" si="2032"/>
        <v>0</v>
      </c>
      <c r="AF7173">
        <f t="shared" ca="1" si="2033"/>
        <v>0</v>
      </c>
      <c r="AG7173">
        <f t="shared" ca="1" si="2034"/>
        <v>0.25082280000000001</v>
      </c>
      <c r="AH7173">
        <f t="shared" ca="1" si="2035"/>
        <v>0</v>
      </c>
    </row>
    <row r="7174" spans="15:34" x14ac:dyDescent="0.25">
      <c r="O7174">
        <v>7118</v>
      </c>
      <c r="P7174" s="2">
        <f t="shared" si="2036"/>
        <v>44493.541666649406</v>
      </c>
      <c r="Q7174">
        <f t="shared" si="2021"/>
        <v>24</v>
      </c>
      <c r="R7174">
        <f t="shared" si="2022"/>
        <v>10</v>
      </c>
      <c r="S7174">
        <f t="shared" si="2023"/>
        <v>3</v>
      </c>
      <c r="T7174">
        <f t="shared" si="2024"/>
        <v>13</v>
      </c>
      <c r="U7174">
        <f t="shared" si="2025"/>
        <v>2</v>
      </c>
      <c r="V7174">
        <f t="shared" ca="1" si="2026"/>
        <v>0.60009999999999986</v>
      </c>
      <c r="W7174">
        <f>INDEX(Solarstrahlungsdaten!$B$13:$G$8772,Übersicht!O7174,Übersicht!$E$10)</f>
        <v>103.34</v>
      </c>
      <c r="X7174">
        <f t="shared" si="2027"/>
        <v>0.35548960000000002</v>
      </c>
      <c r="Y7174">
        <f t="shared" ca="1" si="2028"/>
        <v>0.24461039999999984</v>
      </c>
      <c r="Z7174">
        <f t="shared" ca="1" si="2029"/>
        <v>0.35548960000000002</v>
      </c>
      <c r="AA7174">
        <f t="shared" ca="1" si="2030"/>
        <v>0</v>
      </c>
      <c r="AB7174">
        <f t="shared" ca="1" si="2031"/>
        <v>0.24461039999999984</v>
      </c>
      <c r="AC7174">
        <f t="shared" ca="1" si="2037"/>
        <v>0.75868080000000027</v>
      </c>
      <c r="AD7174">
        <f t="shared" ca="1" si="2020"/>
        <v>0</v>
      </c>
      <c r="AE7174">
        <f t="shared" ca="1" si="2032"/>
        <v>0</v>
      </c>
      <c r="AF7174">
        <f t="shared" ca="1" si="2033"/>
        <v>0</v>
      </c>
      <c r="AG7174">
        <f t="shared" ca="1" si="2034"/>
        <v>0.18967020000000007</v>
      </c>
      <c r="AH7174">
        <f t="shared" ca="1" si="2035"/>
        <v>0</v>
      </c>
    </row>
    <row r="7175" spans="15:34" x14ac:dyDescent="0.25">
      <c r="O7175">
        <v>7119</v>
      </c>
      <c r="P7175" s="2">
        <f t="shared" si="2036"/>
        <v>44493.58333331607</v>
      </c>
      <c r="Q7175">
        <f t="shared" si="2021"/>
        <v>24</v>
      </c>
      <c r="R7175">
        <f t="shared" si="2022"/>
        <v>10</v>
      </c>
      <c r="S7175">
        <f t="shared" si="2023"/>
        <v>3</v>
      </c>
      <c r="T7175">
        <f t="shared" si="2024"/>
        <v>14</v>
      </c>
      <c r="U7175">
        <f t="shared" si="2025"/>
        <v>2</v>
      </c>
      <c r="V7175">
        <f t="shared" ca="1" si="2026"/>
        <v>0.52290000000000003</v>
      </c>
      <c r="W7175">
        <f>INDEX(Solarstrahlungsdaten!$B$13:$G$8772,Übersicht!O7175,Übersicht!$E$10)</f>
        <v>11.66</v>
      </c>
      <c r="X7175">
        <f t="shared" si="2027"/>
        <v>4.0110399999999997E-2</v>
      </c>
      <c r="Y7175">
        <f t="shared" ca="1" si="2028"/>
        <v>0.48278960000000004</v>
      </c>
      <c r="Z7175">
        <f t="shared" ca="1" si="2029"/>
        <v>4.0110399999999997E-2</v>
      </c>
      <c r="AA7175">
        <f t="shared" ca="1" si="2030"/>
        <v>0</v>
      </c>
      <c r="AB7175">
        <f t="shared" ca="1" si="2031"/>
        <v>0.48278960000000004</v>
      </c>
      <c r="AC7175">
        <f t="shared" ca="1" si="2037"/>
        <v>0.27589120000000023</v>
      </c>
      <c r="AD7175">
        <f t="shared" ca="1" si="2020"/>
        <v>0</v>
      </c>
      <c r="AE7175">
        <f t="shared" ca="1" si="2032"/>
        <v>0</v>
      </c>
      <c r="AF7175">
        <f t="shared" ca="1" si="2033"/>
        <v>0</v>
      </c>
      <c r="AG7175">
        <f t="shared" ca="1" si="2034"/>
        <v>6.8972800000000056E-2</v>
      </c>
      <c r="AH7175">
        <f t="shared" ca="1" si="2035"/>
        <v>0</v>
      </c>
    </row>
    <row r="7176" spans="15:34" x14ac:dyDescent="0.25">
      <c r="O7176">
        <v>7120</v>
      </c>
      <c r="P7176" s="2">
        <f t="shared" si="2036"/>
        <v>44493.624999982734</v>
      </c>
      <c r="Q7176">
        <f t="shared" si="2021"/>
        <v>24</v>
      </c>
      <c r="R7176">
        <f t="shared" si="2022"/>
        <v>10</v>
      </c>
      <c r="S7176">
        <f t="shared" si="2023"/>
        <v>3</v>
      </c>
      <c r="T7176">
        <f t="shared" si="2024"/>
        <v>15</v>
      </c>
      <c r="U7176">
        <f t="shared" si="2025"/>
        <v>2</v>
      </c>
      <c r="V7176">
        <f t="shared" ca="1" si="2026"/>
        <v>0.46609999999999996</v>
      </c>
      <c r="W7176">
        <f>INDEX(Solarstrahlungsdaten!$B$13:$G$8772,Übersicht!O7176,Übersicht!$E$10)</f>
        <v>13.105</v>
      </c>
      <c r="X7176">
        <f t="shared" si="2027"/>
        <v>4.5081200000000002E-2</v>
      </c>
      <c r="Y7176">
        <f t="shared" ca="1" si="2028"/>
        <v>0.42101879999999997</v>
      </c>
      <c r="Z7176">
        <f t="shared" ca="1" si="2029"/>
        <v>4.5081200000000002E-2</v>
      </c>
      <c r="AA7176">
        <f t="shared" ca="1" si="2030"/>
        <v>0</v>
      </c>
      <c r="AB7176">
        <f t="shared" ca="1" si="2031"/>
        <v>0.27589120000000023</v>
      </c>
      <c r="AC7176">
        <f t="shared" ca="1" si="2037"/>
        <v>0</v>
      </c>
      <c r="AD7176">
        <f t="shared" ca="1" si="2020"/>
        <v>0.14512759999999975</v>
      </c>
      <c r="AE7176">
        <f t="shared" ca="1" si="2032"/>
        <v>0</v>
      </c>
      <c r="AF7176">
        <f t="shared" ca="1" si="2033"/>
        <v>0.14512759999999975</v>
      </c>
      <c r="AG7176">
        <f t="shared" ca="1" si="2034"/>
        <v>0</v>
      </c>
      <c r="AH7176">
        <f t="shared" ca="1" si="2035"/>
        <v>1</v>
      </c>
    </row>
    <row r="7177" spans="15:34" x14ac:dyDescent="0.25">
      <c r="O7177">
        <v>7121</v>
      </c>
      <c r="P7177" s="2">
        <f t="shared" si="2036"/>
        <v>44493.666666649398</v>
      </c>
      <c r="Q7177">
        <f t="shared" si="2021"/>
        <v>24</v>
      </c>
      <c r="R7177">
        <f t="shared" si="2022"/>
        <v>10</v>
      </c>
      <c r="S7177">
        <f t="shared" si="2023"/>
        <v>3</v>
      </c>
      <c r="T7177">
        <f t="shared" si="2024"/>
        <v>16</v>
      </c>
      <c r="U7177">
        <f t="shared" si="2025"/>
        <v>2</v>
      </c>
      <c r="V7177">
        <f t="shared" ca="1" si="2026"/>
        <v>0.42710000000000004</v>
      </c>
      <c r="W7177">
        <f>INDEX(Solarstrahlungsdaten!$B$13:$G$8772,Übersicht!O7177,Übersicht!$E$10)</f>
        <v>0</v>
      </c>
      <c r="X7177">
        <f t="shared" si="2027"/>
        <v>0</v>
      </c>
      <c r="Y7177">
        <f t="shared" ca="1" si="2028"/>
        <v>0.42710000000000004</v>
      </c>
      <c r="Z7177">
        <f t="shared" ca="1" si="2029"/>
        <v>0</v>
      </c>
      <c r="AA7177">
        <f t="shared" ca="1" si="2030"/>
        <v>0</v>
      </c>
      <c r="AB7177">
        <f t="shared" ca="1" si="2031"/>
        <v>0</v>
      </c>
      <c r="AC7177">
        <f t="shared" ca="1" si="2037"/>
        <v>0</v>
      </c>
      <c r="AD7177">
        <f t="shared" ca="1" si="2020"/>
        <v>0.42710000000000004</v>
      </c>
      <c r="AE7177">
        <f t="shared" ca="1" si="2032"/>
        <v>0</v>
      </c>
      <c r="AF7177">
        <f t="shared" ca="1" si="2033"/>
        <v>0.42710000000000004</v>
      </c>
      <c r="AG7177">
        <f t="shared" ca="1" si="2034"/>
        <v>0</v>
      </c>
      <c r="AH7177">
        <f t="shared" ca="1" si="2035"/>
        <v>1</v>
      </c>
    </row>
    <row r="7178" spans="15:34" x14ac:dyDescent="0.25">
      <c r="O7178">
        <v>7122</v>
      </c>
      <c r="P7178" s="2">
        <f t="shared" si="2036"/>
        <v>44493.708333316063</v>
      </c>
      <c r="Q7178">
        <f t="shared" si="2021"/>
        <v>24</v>
      </c>
      <c r="R7178">
        <f t="shared" si="2022"/>
        <v>10</v>
      </c>
      <c r="S7178">
        <f t="shared" si="2023"/>
        <v>3</v>
      </c>
      <c r="T7178">
        <f t="shared" si="2024"/>
        <v>17</v>
      </c>
      <c r="U7178">
        <f t="shared" si="2025"/>
        <v>2</v>
      </c>
      <c r="V7178">
        <f t="shared" ca="1" si="2026"/>
        <v>0.44700000000000001</v>
      </c>
      <c r="W7178">
        <f>INDEX(Solarstrahlungsdaten!$B$13:$G$8772,Übersicht!O7178,Übersicht!$E$10)</f>
        <v>0</v>
      </c>
      <c r="X7178">
        <f t="shared" si="2027"/>
        <v>0</v>
      </c>
      <c r="Y7178">
        <f t="shared" ca="1" si="2028"/>
        <v>0.44700000000000001</v>
      </c>
      <c r="Z7178">
        <f t="shared" ca="1" si="2029"/>
        <v>0</v>
      </c>
      <c r="AA7178">
        <f t="shared" ca="1" si="2030"/>
        <v>0</v>
      </c>
      <c r="AB7178">
        <f t="shared" ca="1" si="2031"/>
        <v>0</v>
      </c>
      <c r="AC7178">
        <f t="shared" ca="1" si="2037"/>
        <v>0</v>
      </c>
      <c r="AD7178">
        <f t="shared" ca="1" si="2020"/>
        <v>0.44700000000000001</v>
      </c>
      <c r="AE7178">
        <f t="shared" ca="1" si="2032"/>
        <v>0</v>
      </c>
      <c r="AF7178">
        <f t="shared" ca="1" si="2033"/>
        <v>0.44700000000000001</v>
      </c>
      <c r="AG7178">
        <f t="shared" ca="1" si="2034"/>
        <v>0</v>
      </c>
      <c r="AH7178">
        <f t="shared" ca="1" si="2035"/>
        <v>1</v>
      </c>
    </row>
    <row r="7179" spans="15:34" x14ac:dyDescent="0.25">
      <c r="O7179">
        <v>7123</v>
      </c>
      <c r="P7179" s="2">
        <f t="shared" si="2036"/>
        <v>44493.749999982727</v>
      </c>
      <c r="Q7179">
        <f t="shared" si="2021"/>
        <v>24</v>
      </c>
      <c r="R7179">
        <f t="shared" si="2022"/>
        <v>10</v>
      </c>
      <c r="S7179">
        <f t="shared" si="2023"/>
        <v>3</v>
      </c>
      <c r="T7179">
        <f t="shared" si="2024"/>
        <v>18</v>
      </c>
      <c r="U7179">
        <f t="shared" si="2025"/>
        <v>2</v>
      </c>
      <c r="V7179">
        <f t="shared" ca="1" si="2026"/>
        <v>0.54689999999999994</v>
      </c>
      <c r="W7179">
        <f>INDEX(Solarstrahlungsdaten!$B$13:$G$8772,Übersicht!O7179,Übersicht!$E$10)</f>
        <v>0</v>
      </c>
      <c r="X7179">
        <f t="shared" si="2027"/>
        <v>0</v>
      </c>
      <c r="Y7179">
        <f t="shared" ca="1" si="2028"/>
        <v>0.54689999999999994</v>
      </c>
      <c r="Z7179">
        <f t="shared" ca="1" si="2029"/>
        <v>0</v>
      </c>
      <c r="AA7179">
        <f t="shared" ca="1" si="2030"/>
        <v>0</v>
      </c>
      <c r="AB7179">
        <f t="shared" ca="1" si="2031"/>
        <v>0</v>
      </c>
      <c r="AC7179">
        <f t="shared" ca="1" si="2037"/>
        <v>0</v>
      </c>
      <c r="AD7179">
        <f t="shared" ca="1" si="2020"/>
        <v>0.54689999999999994</v>
      </c>
      <c r="AE7179">
        <f t="shared" ca="1" si="2032"/>
        <v>0</v>
      </c>
      <c r="AF7179">
        <f t="shared" ca="1" si="2033"/>
        <v>0.54689999999999994</v>
      </c>
      <c r="AG7179">
        <f t="shared" ca="1" si="2034"/>
        <v>0</v>
      </c>
      <c r="AH7179">
        <f t="shared" ca="1" si="2035"/>
        <v>1</v>
      </c>
    </row>
    <row r="7180" spans="15:34" x14ac:dyDescent="0.25">
      <c r="O7180">
        <v>7124</v>
      </c>
      <c r="P7180" s="2">
        <f t="shared" si="2036"/>
        <v>44493.791666649391</v>
      </c>
      <c r="Q7180">
        <f t="shared" si="2021"/>
        <v>24</v>
      </c>
      <c r="R7180">
        <f t="shared" si="2022"/>
        <v>10</v>
      </c>
      <c r="S7180">
        <f t="shared" si="2023"/>
        <v>3</v>
      </c>
      <c r="T7180">
        <f t="shared" si="2024"/>
        <v>19</v>
      </c>
      <c r="U7180">
        <f t="shared" si="2025"/>
        <v>2</v>
      </c>
      <c r="V7180">
        <f t="shared" ca="1" si="2026"/>
        <v>0.66849999999999998</v>
      </c>
      <c r="W7180">
        <f>INDEX(Solarstrahlungsdaten!$B$13:$G$8772,Übersicht!O7180,Übersicht!$E$10)</f>
        <v>0</v>
      </c>
      <c r="X7180">
        <f t="shared" si="2027"/>
        <v>0</v>
      </c>
      <c r="Y7180">
        <f t="shared" ca="1" si="2028"/>
        <v>0.66849999999999998</v>
      </c>
      <c r="Z7180">
        <f t="shared" ca="1" si="2029"/>
        <v>0</v>
      </c>
      <c r="AA7180">
        <f t="shared" ca="1" si="2030"/>
        <v>0</v>
      </c>
      <c r="AB7180">
        <f t="shared" ca="1" si="2031"/>
        <v>0</v>
      </c>
      <c r="AC7180">
        <f t="shared" ca="1" si="2037"/>
        <v>0</v>
      </c>
      <c r="AD7180">
        <f t="shared" ca="1" si="2020"/>
        <v>0.66849999999999998</v>
      </c>
      <c r="AE7180">
        <f t="shared" ca="1" si="2032"/>
        <v>0</v>
      </c>
      <c r="AF7180">
        <f t="shared" ca="1" si="2033"/>
        <v>0.66849999999999998</v>
      </c>
      <c r="AG7180">
        <f t="shared" ca="1" si="2034"/>
        <v>0</v>
      </c>
      <c r="AH7180">
        <f t="shared" ca="1" si="2035"/>
        <v>1</v>
      </c>
    </row>
    <row r="7181" spans="15:34" x14ac:dyDescent="0.25">
      <c r="O7181">
        <v>7125</v>
      </c>
      <c r="P7181" s="2">
        <f t="shared" si="2036"/>
        <v>44493.833333316055</v>
      </c>
      <c r="Q7181">
        <f t="shared" si="2021"/>
        <v>24</v>
      </c>
      <c r="R7181">
        <f t="shared" si="2022"/>
        <v>10</v>
      </c>
      <c r="S7181">
        <f t="shared" si="2023"/>
        <v>3</v>
      </c>
      <c r="T7181">
        <f t="shared" si="2024"/>
        <v>20</v>
      </c>
      <c r="U7181">
        <f t="shared" si="2025"/>
        <v>2</v>
      </c>
      <c r="V7181">
        <f t="shared" ca="1" si="2026"/>
        <v>0.68720000000000003</v>
      </c>
      <c r="W7181">
        <f>INDEX(Solarstrahlungsdaten!$B$13:$G$8772,Übersicht!O7181,Übersicht!$E$10)</f>
        <v>0</v>
      </c>
      <c r="X7181">
        <f t="shared" si="2027"/>
        <v>0</v>
      </c>
      <c r="Y7181">
        <f t="shared" ca="1" si="2028"/>
        <v>0.68720000000000003</v>
      </c>
      <c r="Z7181">
        <f t="shared" ca="1" si="2029"/>
        <v>0</v>
      </c>
      <c r="AA7181">
        <f t="shared" ca="1" si="2030"/>
        <v>0</v>
      </c>
      <c r="AB7181">
        <f t="shared" ca="1" si="2031"/>
        <v>0</v>
      </c>
      <c r="AC7181">
        <f t="shared" ca="1" si="2037"/>
        <v>0</v>
      </c>
      <c r="AD7181">
        <f t="shared" ca="1" si="2020"/>
        <v>0.68720000000000003</v>
      </c>
      <c r="AE7181">
        <f t="shared" ca="1" si="2032"/>
        <v>0</v>
      </c>
      <c r="AF7181">
        <f t="shared" ca="1" si="2033"/>
        <v>0.68720000000000003</v>
      </c>
      <c r="AG7181">
        <f t="shared" ca="1" si="2034"/>
        <v>0</v>
      </c>
      <c r="AH7181">
        <f t="shared" ca="1" si="2035"/>
        <v>1</v>
      </c>
    </row>
    <row r="7182" spans="15:34" x14ac:dyDescent="0.25">
      <c r="O7182">
        <v>7126</v>
      </c>
      <c r="P7182" s="2">
        <f t="shared" si="2036"/>
        <v>44493.87499998272</v>
      </c>
      <c r="Q7182">
        <f t="shared" si="2021"/>
        <v>24</v>
      </c>
      <c r="R7182">
        <f t="shared" si="2022"/>
        <v>10</v>
      </c>
      <c r="S7182">
        <f t="shared" si="2023"/>
        <v>3</v>
      </c>
      <c r="T7182">
        <f t="shared" si="2024"/>
        <v>21</v>
      </c>
      <c r="U7182">
        <f t="shared" si="2025"/>
        <v>2</v>
      </c>
      <c r="V7182">
        <f t="shared" ca="1" si="2026"/>
        <v>0.63300000000000001</v>
      </c>
      <c r="W7182">
        <f>INDEX(Solarstrahlungsdaten!$B$13:$G$8772,Übersicht!O7182,Übersicht!$E$10)</f>
        <v>0</v>
      </c>
      <c r="X7182">
        <f t="shared" si="2027"/>
        <v>0</v>
      </c>
      <c r="Y7182">
        <f t="shared" ca="1" si="2028"/>
        <v>0.63300000000000001</v>
      </c>
      <c r="Z7182">
        <f t="shared" ca="1" si="2029"/>
        <v>0</v>
      </c>
      <c r="AA7182">
        <f t="shared" ca="1" si="2030"/>
        <v>0</v>
      </c>
      <c r="AB7182">
        <f t="shared" ca="1" si="2031"/>
        <v>0</v>
      </c>
      <c r="AC7182">
        <f t="shared" ca="1" si="2037"/>
        <v>0</v>
      </c>
      <c r="AD7182">
        <f t="shared" ca="1" si="2020"/>
        <v>0.63300000000000001</v>
      </c>
      <c r="AE7182">
        <f t="shared" ca="1" si="2032"/>
        <v>0</v>
      </c>
      <c r="AF7182">
        <f t="shared" ca="1" si="2033"/>
        <v>0.63300000000000001</v>
      </c>
      <c r="AG7182">
        <f t="shared" ca="1" si="2034"/>
        <v>0</v>
      </c>
      <c r="AH7182">
        <f t="shared" ca="1" si="2035"/>
        <v>1</v>
      </c>
    </row>
    <row r="7183" spans="15:34" x14ac:dyDescent="0.25">
      <c r="O7183">
        <v>7127</v>
      </c>
      <c r="P7183" s="2">
        <f t="shared" si="2036"/>
        <v>44493.916666649384</v>
      </c>
      <c r="Q7183">
        <f t="shared" si="2021"/>
        <v>24</v>
      </c>
      <c r="R7183">
        <f t="shared" si="2022"/>
        <v>10</v>
      </c>
      <c r="S7183">
        <f t="shared" si="2023"/>
        <v>3</v>
      </c>
      <c r="T7183">
        <f t="shared" si="2024"/>
        <v>22</v>
      </c>
      <c r="U7183">
        <f t="shared" si="2025"/>
        <v>2</v>
      </c>
      <c r="V7183">
        <f t="shared" ca="1" si="2026"/>
        <v>0.57189999999999996</v>
      </c>
      <c r="W7183">
        <f>INDEX(Solarstrahlungsdaten!$B$13:$G$8772,Übersicht!O7183,Übersicht!$E$10)</f>
        <v>0</v>
      </c>
      <c r="X7183">
        <f t="shared" si="2027"/>
        <v>0</v>
      </c>
      <c r="Y7183">
        <f t="shared" ca="1" si="2028"/>
        <v>0.57189999999999996</v>
      </c>
      <c r="Z7183">
        <f t="shared" ca="1" si="2029"/>
        <v>0</v>
      </c>
      <c r="AA7183">
        <f t="shared" ca="1" si="2030"/>
        <v>0</v>
      </c>
      <c r="AB7183">
        <f t="shared" ca="1" si="2031"/>
        <v>0</v>
      </c>
      <c r="AC7183">
        <f t="shared" ca="1" si="2037"/>
        <v>0</v>
      </c>
      <c r="AD7183">
        <f t="shared" ca="1" si="2020"/>
        <v>0.57189999999999996</v>
      </c>
      <c r="AE7183">
        <f t="shared" ca="1" si="2032"/>
        <v>0</v>
      </c>
      <c r="AF7183">
        <f t="shared" ca="1" si="2033"/>
        <v>0.57189999999999996</v>
      </c>
      <c r="AG7183">
        <f t="shared" ca="1" si="2034"/>
        <v>0</v>
      </c>
      <c r="AH7183">
        <f t="shared" ca="1" si="2035"/>
        <v>1</v>
      </c>
    </row>
    <row r="7184" spans="15:34" x14ac:dyDescent="0.25">
      <c r="O7184">
        <v>7128</v>
      </c>
      <c r="P7184" s="2">
        <f t="shared" si="2036"/>
        <v>44493.958333316048</v>
      </c>
      <c r="Q7184">
        <f t="shared" si="2021"/>
        <v>24</v>
      </c>
      <c r="R7184">
        <f t="shared" si="2022"/>
        <v>10</v>
      </c>
      <c r="S7184">
        <f t="shared" si="2023"/>
        <v>3</v>
      </c>
      <c r="T7184">
        <f t="shared" si="2024"/>
        <v>23</v>
      </c>
      <c r="U7184">
        <f t="shared" si="2025"/>
        <v>2</v>
      </c>
      <c r="V7184">
        <f t="shared" ca="1" si="2026"/>
        <v>0.43760000000000004</v>
      </c>
      <c r="W7184">
        <f>INDEX(Solarstrahlungsdaten!$B$13:$G$8772,Übersicht!O7184,Übersicht!$E$10)</f>
        <v>0</v>
      </c>
      <c r="X7184">
        <f t="shared" si="2027"/>
        <v>0</v>
      </c>
      <c r="Y7184">
        <f t="shared" ca="1" si="2028"/>
        <v>0.43760000000000004</v>
      </c>
      <c r="Z7184">
        <f t="shared" ca="1" si="2029"/>
        <v>0</v>
      </c>
      <c r="AA7184">
        <f t="shared" ca="1" si="2030"/>
        <v>0</v>
      </c>
      <c r="AB7184">
        <f t="shared" ca="1" si="2031"/>
        <v>0</v>
      </c>
      <c r="AC7184">
        <f t="shared" ca="1" si="2037"/>
        <v>0</v>
      </c>
      <c r="AD7184">
        <f t="shared" ca="1" si="2020"/>
        <v>0.43760000000000004</v>
      </c>
      <c r="AE7184">
        <f t="shared" ca="1" si="2032"/>
        <v>0</v>
      </c>
      <c r="AF7184">
        <f t="shared" ca="1" si="2033"/>
        <v>0.43760000000000004</v>
      </c>
      <c r="AG7184">
        <f t="shared" ca="1" si="2034"/>
        <v>0</v>
      </c>
      <c r="AH7184">
        <f t="shared" ca="1" si="2035"/>
        <v>1</v>
      </c>
    </row>
    <row r="7185" spans="15:34" x14ac:dyDescent="0.25">
      <c r="O7185">
        <v>7129</v>
      </c>
      <c r="P7185" s="2">
        <f t="shared" si="2036"/>
        <v>44493.999999982712</v>
      </c>
      <c r="Q7185">
        <f t="shared" si="2021"/>
        <v>25</v>
      </c>
      <c r="R7185">
        <f t="shared" si="2022"/>
        <v>10</v>
      </c>
      <c r="S7185">
        <f t="shared" si="2023"/>
        <v>3</v>
      </c>
      <c r="T7185">
        <f t="shared" si="2024"/>
        <v>0</v>
      </c>
      <c r="U7185">
        <f t="shared" si="2025"/>
        <v>2</v>
      </c>
      <c r="V7185">
        <f t="shared" ca="1" si="2026"/>
        <v>0.2964</v>
      </c>
      <c r="W7185">
        <f>INDEX(Solarstrahlungsdaten!$B$13:$G$8772,Übersicht!O7185,Übersicht!$E$10)</f>
        <v>0</v>
      </c>
      <c r="X7185">
        <f t="shared" si="2027"/>
        <v>0</v>
      </c>
      <c r="Y7185">
        <f t="shared" ca="1" si="2028"/>
        <v>0.2964</v>
      </c>
      <c r="Z7185">
        <f t="shared" ca="1" si="2029"/>
        <v>0</v>
      </c>
      <c r="AA7185">
        <f t="shared" ca="1" si="2030"/>
        <v>0</v>
      </c>
      <c r="AB7185">
        <f t="shared" ca="1" si="2031"/>
        <v>0</v>
      </c>
      <c r="AC7185">
        <f t="shared" ca="1" si="2037"/>
        <v>0</v>
      </c>
      <c r="AD7185">
        <f t="shared" ca="1" si="2020"/>
        <v>0.2964</v>
      </c>
      <c r="AE7185">
        <f t="shared" ca="1" si="2032"/>
        <v>0</v>
      </c>
      <c r="AF7185">
        <f t="shared" ca="1" si="2033"/>
        <v>0.2964</v>
      </c>
      <c r="AG7185">
        <f t="shared" ca="1" si="2034"/>
        <v>0</v>
      </c>
      <c r="AH7185">
        <f t="shared" ca="1" si="2035"/>
        <v>1</v>
      </c>
    </row>
    <row r="7186" spans="15:34" x14ac:dyDescent="0.25">
      <c r="O7186">
        <v>7130</v>
      </c>
      <c r="P7186" s="2">
        <f t="shared" si="2036"/>
        <v>44494.041666649377</v>
      </c>
      <c r="Q7186">
        <f t="shared" si="2021"/>
        <v>25</v>
      </c>
      <c r="R7186">
        <f t="shared" si="2022"/>
        <v>10</v>
      </c>
      <c r="S7186">
        <f t="shared" si="2023"/>
        <v>3</v>
      </c>
      <c r="T7186">
        <f t="shared" si="2024"/>
        <v>1</v>
      </c>
      <c r="U7186">
        <f t="shared" si="2025"/>
        <v>2</v>
      </c>
      <c r="V7186">
        <f t="shared" ca="1" si="2026"/>
        <v>0.20670000000000002</v>
      </c>
      <c r="W7186">
        <f>INDEX(Solarstrahlungsdaten!$B$13:$G$8772,Übersicht!O7186,Übersicht!$E$10)</f>
        <v>0</v>
      </c>
      <c r="X7186">
        <f t="shared" si="2027"/>
        <v>0</v>
      </c>
      <c r="Y7186">
        <f t="shared" ca="1" si="2028"/>
        <v>0.20670000000000002</v>
      </c>
      <c r="Z7186">
        <f t="shared" ca="1" si="2029"/>
        <v>0</v>
      </c>
      <c r="AA7186">
        <f t="shared" ca="1" si="2030"/>
        <v>0</v>
      </c>
      <c r="AB7186">
        <f t="shared" ca="1" si="2031"/>
        <v>0</v>
      </c>
      <c r="AC7186">
        <f t="shared" ca="1" si="2037"/>
        <v>0</v>
      </c>
      <c r="AD7186">
        <f t="shared" ca="1" si="2020"/>
        <v>0.20670000000000002</v>
      </c>
      <c r="AE7186">
        <f t="shared" ca="1" si="2032"/>
        <v>0</v>
      </c>
      <c r="AF7186">
        <f t="shared" ca="1" si="2033"/>
        <v>0.20670000000000002</v>
      </c>
      <c r="AG7186">
        <f t="shared" ca="1" si="2034"/>
        <v>0</v>
      </c>
      <c r="AH7186">
        <f t="shared" ca="1" si="2035"/>
        <v>1</v>
      </c>
    </row>
    <row r="7187" spans="15:34" x14ac:dyDescent="0.25">
      <c r="O7187">
        <v>7131</v>
      </c>
      <c r="P7187" s="2">
        <f t="shared" si="2036"/>
        <v>44494.083333316041</v>
      </c>
      <c r="Q7187">
        <f t="shared" si="2021"/>
        <v>25</v>
      </c>
      <c r="R7187">
        <f t="shared" si="2022"/>
        <v>10</v>
      </c>
      <c r="S7187">
        <f t="shared" si="2023"/>
        <v>3</v>
      </c>
      <c r="T7187">
        <f t="shared" si="2024"/>
        <v>2</v>
      </c>
      <c r="U7187">
        <f t="shared" si="2025"/>
        <v>2</v>
      </c>
      <c r="V7187">
        <f t="shared" ca="1" si="2026"/>
        <v>0.18039999999999998</v>
      </c>
      <c r="W7187">
        <f>INDEX(Solarstrahlungsdaten!$B$13:$G$8772,Übersicht!O7187,Übersicht!$E$10)</f>
        <v>0</v>
      </c>
      <c r="X7187">
        <f t="shared" si="2027"/>
        <v>0</v>
      </c>
      <c r="Y7187">
        <f t="shared" ca="1" si="2028"/>
        <v>0.18039999999999998</v>
      </c>
      <c r="Z7187">
        <f t="shared" ca="1" si="2029"/>
        <v>0</v>
      </c>
      <c r="AA7187">
        <f t="shared" ca="1" si="2030"/>
        <v>0</v>
      </c>
      <c r="AB7187">
        <f t="shared" ca="1" si="2031"/>
        <v>0</v>
      </c>
      <c r="AC7187">
        <f t="shared" ca="1" si="2037"/>
        <v>0</v>
      </c>
      <c r="AD7187">
        <f t="shared" ca="1" si="2020"/>
        <v>0.18039999999999998</v>
      </c>
      <c r="AE7187">
        <f t="shared" ca="1" si="2032"/>
        <v>0</v>
      </c>
      <c r="AF7187">
        <f t="shared" ca="1" si="2033"/>
        <v>0.18039999999999998</v>
      </c>
      <c r="AG7187">
        <f t="shared" ca="1" si="2034"/>
        <v>0</v>
      </c>
      <c r="AH7187">
        <f t="shared" ca="1" si="2035"/>
        <v>1</v>
      </c>
    </row>
    <row r="7188" spans="15:34" x14ac:dyDescent="0.25">
      <c r="O7188">
        <v>7132</v>
      </c>
      <c r="P7188" s="2">
        <f t="shared" si="2036"/>
        <v>44494.124999982705</v>
      </c>
      <c r="Q7188">
        <f t="shared" si="2021"/>
        <v>25</v>
      </c>
      <c r="R7188">
        <f t="shared" si="2022"/>
        <v>10</v>
      </c>
      <c r="S7188">
        <f t="shared" si="2023"/>
        <v>3</v>
      </c>
      <c r="T7188">
        <f t="shared" si="2024"/>
        <v>3</v>
      </c>
      <c r="U7188">
        <f t="shared" si="2025"/>
        <v>2</v>
      </c>
      <c r="V7188">
        <f t="shared" ca="1" si="2026"/>
        <v>0.1724</v>
      </c>
      <c r="W7188">
        <f>INDEX(Solarstrahlungsdaten!$B$13:$G$8772,Übersicht!O7188,Übersicht!$E$10)</f>
        <v>0</v>
      </c>
      <c r="X7188">
        <f t="shared" si="2027"/>
        <v>0</v>
      </c>
      <c r="Y7188">
        <f t="shared" ca="1" si="2028"/>
        <v>0.1724</v>
      </c>
      <c r="Z7188">
        <f t="shared" ca="1" si="2029"/>
        <v>0</v>
      </c>
      <c r="AA7188">
        <f t="shared" ca="1" si="2030"/>
        <v>0</v>
      </c>
      <c r="AB7188">
        <f t="shared" ca="1" si="2031"/>
        <v>0</v>
      </c>
      <c r="AC7188">
        <f t="shared" ca="1" si="2037"/>
        <v>0</v>
      </c>
      <c r="AD7188">
        <f t="shared" ca="1" si="2020"/>
        <v>0.1724</v>
      </c>
      <c r="AE7188">
        <f t="shared" ca="1" si="2032"/>
        <v>0</v>
      </c>
      <c r="AF7188">
        <f t="shared" ca="1" si="2033"/>
        <v>0.1724</v>
      </c>
      <c r="AG7188">
        <f t="shared" ca="1" si="2034"/>
        <v>0</v>
      </c>
      <c r="AH7188">
        <f t="shared" ca="1" si="2035"/>
        <v>1</v>
      </c>
    </row>
    <row r="7189" spans="15:34" x14ac:dyDescent="0.25">
      <c r="O7189">
        <v>7133</v>
      </c>
      <c r="P7189" s="2">
        <f t="shared" si="2036"/>
        <v>44494.166666649369</v>
      </c>
      <c r="Q7189">
        <f t="shared" si="2021"/>
        <v>25</v>
      </c>
      <c r="R7189">
        <f t="shared" si="2022"/>
        <v>10</v>
      </c>
      <c r="S7189">
        <f t="shared" si="2023"/>
        <v>3</v>
      </c>
      <c r="T7189">
        <f t="shared" si="2024"/>
        <v>4</v>
      </c>
      <c r="U7189">
        <f t="shared" si="2025"/>
        <v>2</v>
      </c>
      <c r="V7189">
        <f t="shared" ca="1" si="2026"/>
        <v>0.17459999999999998</v>
      </c>
      <c r="W7189">
        <f>INDEX(Solarstrahlungsdaten!$B$13:$G$8772,Übersicht!O7189,Übersicht!$E$10)</f>
        <v>0</v>
      </c>
      <c r="X7189">
        <f t="shared" si="2027"/>
        <v>0</v>
      </c>
      <c r="Y7189">
        <f t="shared" ca="1" si="2028"/>
        <v>0.17459999999999998</v>
      </c>
      <c r="Z7189">
        <f t="shared" ca="1" si="2029"/>
        <v>0</v>
      </c>
      <c r="AA7189">
        <f t="shared" ca="1" si="2030"/>
        <v>0</v>
      </c>
      <c r="AB7189">
        <f t="shared" ca="1" si="2031"/>
        <v>0</v>
      </c>
      <c r="AC7189">
        <f t="shared" ca="1" si="2037"/>
        <v>0</v>
      </c>
      <c r="AD7189">
        <f t="shared" ca="1" si="2020"/>
        <v>0.17459999999999998</v>
      </c>
      <c r="AE7189">
        <f t="shared" ca="1" si="2032"/>
        <v>0</v>
      </c>
      <c r="AF7189">
        <f t="shared" ca="1" si="2033"/>
        <v>0.17459999999999998</v>
      </c>
      <c r="AG7189">
        <f t="shared" ca="1" si="2034"/>
        <v>0</v>
      </c>
      <c r="AH7189">
        <f t="shared" ca="1" si="2035"/>
        <v>1</v>
      </c>
    </row>
    <row r="7190" spans="15:34" x14ac:dyDescent="0.25">
      <c r="O7190">
        <v>7134</v>
      </c>
      <c r="P7190" s="2">
        <f t="shared" si="2036"/>
        <v>44494.208333316034</v>
      </c>
      <c r="Q7190">
        <f t="shared" si="2021"/>
        <v>25</v>
      </c>
      <c r="R7190">
        <f t="shared" si="2022"/>
        <v>10</v>
      </c>
      <c r="S7190">
        <f t="shared" si="2023"/>
        <v>3</v>
      </c>
      <c r="T7190">
        <f t="shared" si="2024"/>
        <v>5</v>
      </c>
      <c r="U7190">
        <f t="shared" si="2025"/>
        <v>2</v>
      </c>
      <c r="V7190">
        <f t="shared" ca="1" si="2026"/>
        <v>0.1938</v>
      </c>
      <c r="W7190">
        <f>INDEX(Solarstrahlungsdaten!$B$13:$G$8772,Übersicht!O7190,Übersicht!$E$10)</f>
        <v>0</v>
      </c>
      <c r="X7190">
        <f t="shared" si="2027"/>
        <v>0</v>
      </c>
      <c r="Y7190">
        <f t="shared" ca="1" si="2028"/>
        <v>0.1938</v>
      </c>
      <c r="Z7190">
        <f t="shared" ca="1" si="2029"/>
        <v>0</v>
      </c>
      <c r="AA7190">
        <f t="shared" ca="1" si="2030"/>
        <v>0</v>
      </c>
      <c r="AB7190">
        <f t="shared" ca="1" si="2031"/>
        <v>0</v>
      </c>
      <c r="AC7190">
        <f t="shared" ca="1" si="2037"/>
        <v>0</v>
      </c>
      <c r="AD7190">
        <f t="shared" ca="1" si="2020"/>
        <v>0.1938</v>
      </c>
      <c r="AE7190">
        <f t="shared" ca="1" si="2032"/>
        <v>0</v>
      </c>
      <c r="AF7190">
        <f t="shared" ca="1" si="2033"/>
        <v>0.1938</v>
      </c>
      <c r="AG7190">
        <f t="shared" ca="1" si="2034"/>
        <v>0</v>
      </c>
      <c r="AH7190">
        <f t="shared" ca="1" si="2035"/>
        <v>1</v>
      </c>
    </row>
    <row r="7191" spans="15:34" x14ac:dyDescent="0.25">
      <c r="O7191">
        <v>7135</v>
      </c>
      <c r="P7191" s="2">
        <f t="shared" si="2036"/>
        <v>44494.249999982698</v>
      </c>
      <c r="Q7191">
        <f t="shared" si="2021"/>
        <v>25</v>
      </c>
      <c r="R7191">
        <f t="shared" si="2022"/>
        <v>10</v>
      </c>
      <c r="S7191">
        <f t="shared" si="2023"/>
        <v>3</v>
      </c>
      <c r="T7191">
        <f t="shared" si="2024"/>
        <v>6</v>
      </c>
      <c r="U7191">
        <f t="shared" si="2025"/>
        <v>2</v>
      </c>
      <c r="V7191">
        <f t="shared" ca="1" si="2026"/>
        <v>0.32089999999999996</v>
      </c>
      <c r="W7191">
        <f>INDEX(Solarstrahlungsdaten!$B$13:$G$8772,Übersicht!O7191,Übersicht!$E$10)</f>
        <v>0</v>
      </c>
      <c r="X7191">
        <f t="shared" si="2027"/>
        <v>0</v>
      </c>
      <c r="Y7191">
        <f t="shared" ca="1" si="2028"/>
        <v>0.32089999999999996</v>
      </c>
      <c r="Z7191">
        <f t="shared" ca="1" si="2029"/>
        <v>0</v>
      </c>
      <c r="AA7191">
        <f t="shared" ca="1" si="2030"/>
        <v>0</v>
      </c>
      <c r="AB7191">
        <f t="shared" ca="1" si="2031"/>
        <v>0</v>
      </c>
      <c r="AC7191">
        <f t="shared" ca="1" si="2037"/>
        <v>0</v>
      </c>
      <c r="AD7191">
        <f t="shared" ca="1" si="2020"/>
        <v>0.32089999999999996</v>
      </c>
      <c r="AE7191">
        <f t="shared" ca="1" si="2032"/>
        <v>0</v>
      </c>
      <c r="AF7191">
        <f t="shared" ca="1" si="2033"/>
        <v>0.32089999999999996</v>
      </c>
      <c r="AG7191">
        <f t="shared" ca="1" si="2034"/>
        <v>0</v>
      </c>
      <c r="AH7191">
        <f t="shared" ca="1" si="2035"/>
        <v>1</v>
      </c>
    </row>
    <row r="7192" spans="15:34" x14ac:dyDescent="0.25">
      <c r="O7192">
        <v>7136</v>
      </c>
      <c r="P7192" s="2">
        <f t="shared" si="2036"/>
        <v>44494.291666649362</v>
      </c>
      <c r="Q7192">
        <f t="shared" si="2021"/>
        <v>25</v>
      </c>
      <c r="R7192">
        <f t="shared" si="2022"/>
        <v>10</v>
      </c>
      <c r="S7192">
        <f t="shared" si="2023"/>
        <v>3</v>
      </c>
      <c r="T7192">
        <f t="shared" si="2024"/>
        <v>7</v>
      </c>
      <c r="U7192">
        <f t="shared" si="2025"/>
        <v>2</v>
      </c>
      <c r="V7192">
        <f t="shared" ca="1" si="2026"/>
        <v>0.49560000000000004</v>
      </c>
      <c r="W7192">
        <f>INDEX(Solarstrahlungsdaten!$B$13:$G$8772,Übersicht!O7192,Übersicht!$E$10)</f>
        <v>29.770000000000003</v>
      </c>
      <c r="X7192">
        <f t="shared" si="2027"/>
        <v>0.10240880000000001</v>
      </c>
      <c r="Y7192">
        <f t="shared" ca="1" si="2028"/>
        <v>0.39319120000000002</v>
      </c>
      <c r="Z7192">
        <f t="shared" ca="1" si="2029"/>
        <v>0.10240880000000001</v>
      </c>
      <c r="AA7192">
        <f t="shared" ca="1" si="2030"/>
        <v>0</v>
      </c>
      <c r="AB7192">
        <f t="shared" ca="1" si="2031"/>
        <v>0</v>
      </c>
      <c r="AC7192">
        <f t="shared" ca="1" si="2037"/>
        <v>0</v>
      </c>
      <c r="AD7192">
        <f t="shared" ca="1" si="2020"/>
        <v>0.39319120000000002</v>
      </c>
      <c r="AE7192">
        <f t="shared" ca="1" si="2032"/>
        <v>0</v>
      </c>
      <c r="AF7192">
        <f t="shared" ca="1" si="2033"/>
        <v>0.39319120000000002</v>
      </c>
      <c r="AG7192">
        <f t="shared" ca="1" si="2034"/>
        <v>0</v>
      </c>
      <c r="AH7192">
        <f t="shared" ca="1" si="2035"/>
        <v>1</v>
      </c>
    </row>
    <row r="7193" spans="15:34" x14ac:dyDescent="0.25">
      <c r="O7193">
        <v>7137</v>
      </c>
      <c r="P7193" s="2">
        <f t="shared" si="2036"/>
        <v>44494.333333316026</v>
      </c>
      <c r="Q7193">
        <f t="shared" si="2021"/>
        <v>25</v>
      </c>
      <c r="R7193">
        <f t="shared" si="2022"/>
        <v>10</v>
      </c>
      <c r="S7193">
        <f t="shared" si="2023"/>
        <v>3</v>
      </c>
      <c r="T7193">
        <f t="shared" si="2024"/>
        <v>8</v>
      </c>
      <c r="U7193">
        <f t="shared" si="2025"/>
        <v>2</v>
      </c>
      <c r="V7193">
        <f t="shared" ca="1" si="2026"/>
        <v>0.54830000000000001</v>
      </c>
      <c r="W7193">
        <f>INDEX(Solarstrahlungsdaten!$B$13:$G$8772,Übersicht!O7193,Übersicht!$E$10)</f>
        <v>42.35</v>
      </c>
      <c r="X7193">
        <f t="shared" si="2027"/>
        <v>0.14568399999999998</v>
      </c>
      <c r="Y7193">
        <f t="shared" ca="1" si="2028"/>
        <v>0.40261600000000003</v>
      </c>
      <c r="Z7193">
        <f t="shared" ca="1" si="2029"/>
        <v>0.14568399999999998</v>
      </c>
      <c r="AA7193">
        <f t="shared" ca="1" si="2030"/>
        <v>0</v>
      </c>
      <c r="AB7193">
        <f t="shared" ca="1" si="2031"/>
        <v>0</v>
      </c>
      <c r="AC7193">
        <f t="shared" ca="1" si="2037"/>
        <v>0</v>
      </c>
      <c r="AD7193">
        <f t="shared" ca="1" si="2020"/>
        <v>0.40261600000000003</v>
      </c>
      <c r="AE7193">
        <f t="shared" ca="1" si="2032"/>
        <v>0</v>
      </c>
      <c r="AF7193">
        <f t="shared" ca="1" si="2033"/>
        <v>0.40261600000000003</v>
      </c>
      <c r="AG7193">
        <f t="shared" ca="1" si="2034"/>
        <v>0</v>
      </c>
      <c r="AH7193">
        <f t="shared" ca="1" si="2035"/>
        <v>1</v>
      </c>
    </row>
    <row r="7194" spans="15:34" x14ac:dyDescent="0.25">
      <c r="O7194">
        <v>7138</v>
      </c>
      <c r="P7194" s="2">
        <f t="shared" si="2036"/>
        <v>44494.37499998269</v>
      </c>
      <c r="Q7194">
        <f t="shared" si="2021"/>
        <v>25</v>
      </c>
      <c r="R7194">
        <f t="shared" si="2022"/>
        <v>10</v>
      </c>
      <c r="S7194">
        <f t="shared" si="2023"/>
        <v>3</v>
      </c>
      <c r="T7194">
        <f t="shared" si="2024"/>
        <v>9</v>
      </c>
      <c r="U7194">
        <f t="shared" si="2025"/>
        <v>2</v>
      </c>
      <c r="V7194">
        <f t="shared" ca="1" si="2026"/>
        <v>0.54630000000000001</v>
      </c>
      <c r="W7194">
        <f>INDEX(Solarstrahlungsdaten!$B$13:$G$8772,Übersicht!O7194,Übersicht!$E$10)</f>
        <v>16.63</v>
      </c>
      <c r="X7194">
        <f t="shared" si="2027"/>
        <v>5.7207199999999993E-2</v>
      </c>
      <c r="Y7194">
        <f t="shared" ca="1" si="2028"/>
        <v>0.48909279999999999</v>
      </c>
      <c r="Z7194">
        <f t="shared" ca="1" si="2029"/>
        <v>5.7207199999999993E-2</v>
      </c>
      <c r="AA7194">
        <f t="shared" ca="1" si="2030"/>
        <v>0</v>
      </c>
      <c r="AB7194">
        <f t="shared" ca="1" si="2031"/>
        <v>0</v>
      </c>
      <c r="AC7194">
        <f t="shared" ca="1" si="2037"/>
        <v>0</v>
      </c>
      <c r="AD7194">
        <f t="shared" ca="1" si="2020"/>
        <v>0.48909279999999999</v>
      </c>
      <c r="AE7194">
        <f t="shared" ca="1" si="2032"/>
        <v>0</v>
      </c>
      <c r="AF7194">
        <f t="shared" ca="1" si="2033"/>
        <v>0.48909279999999999</v>
      </c>
      <c r="AG7194">
        <f t="shared" ca="1" si="2034"/>
        <v>0</v>
      </c>
      <c r="AH7194">
        <f t="shared" ca="1" si="2035"/>
        <v>1</v>
      </c>
    </row>
    <row r="7195" spans="15:34" x14ac:dyDescent="0.25">
      <c r="O7195">
        <v>7139</v>
      </c>
      <c r="P7195" s="2">
        <f t="shared" si="2036"/>
        <v>44494.416666649355</v>
      </c>
      <c r="Q7195">
        <f t="shared" si="2021"/>
        <v>25</v>
      </c>
      <c r="R7195">
        <f t="shared" si="2022"/>
        <v>10</v>
      </c>
      <c r="S7195">
        <f t="shared" si="2023"/>
        <v>3</v>
      </c>
      <c r="T7195">
        <f t="shared" si="2024"/>
        <v>10</v>
      </c>
      <c r="U7195">
        <f t="shared" si="2025"/>
        <v>2</v>
      </c>
      <c r="V7195">
        <f t="shared" ca="1" si="2026"/>
        <v>0.5323</v>
      </c>
      <c r="W7195">
        <f>INDEX(Solarstrahlungsdaten!$B$13:$G$8772,Übersicht!O7195,Übersicht!$E$10)</f>
        <v>122.38500000000001</v>
      </c>
      <c r="X7195">
        <f t="shared" si="2027"/>
        <v>0.4210044</v>
      </c>
      <c r="Y7195">
        <f t="shared" ca="1" si="2028"/>
        <v>0.11129559999999999</v>
      </c>
      <c r="Z7195">
        <f t="shared" ca="1" si="2029"/>
        <v>0.4210044</v>
      </c>
      <c r="AA7195">
        <f t="shared" ca="1" si="2030"/>
        <v>0</v>
      </c>
      <c r="AB7195">
        <f t="shared" ca="1" si="2031"/>
        <v>0</v>
      </c>
      <c r="AC7195">
        <f t="shared" ca="1" si="2037"/>
        <v>0</v>
      </c>
      <c r="AD7195">
        <f t="shared" ca="1" si="2020"/>
        <v>0.11129559999999999</v>
      </c>
      <c r="AE7195">
        <f t="shared" ca="1" si="2032"/>
        <v>0</v>
      </c>
      <c r="AF7195">
        <f t="shared" ca="1" si="2033"/>
        <v>0.11129559999999999</v>
      </c>
      <c r="AG7195">
        <f t="shared" ca="1" si="2034"/>
        <v>0</v>
      </c>
      <c r="AH7195">
        <f t="shared" ca="1" si="2035"/>
        <v>1</v>
      </c>
    </row>
    <row r="7196" spans="15:34" x14ac:dyDescent="0.25">
      <c r="O7196">
        <v>7140</v>
      </c>
      <c r="P7196" s="2">
        <f t="shared" si="2036"/>
        <v>44494.458333316019</v>
      </c>
      <c r="Q7196">
        <f t="shared" si="2021"/>
        <v>25</v>
      </c>
      <c r="R7196">
        <f t="shared" si="2022"/>
        <v>10</v>
      </c>
      <c r="S7196">
        <f t="shared" si="2023"/>
        <v>3</v>
      </c>
      <c r="T7196">
        <f t="shared" si="2024"/>
        <v>11</v>
      </c>
      <c r="U7196">
        <f t="shared" si="2025"/>
        <v>2</v>
      </c>
      <c r="V7196">
        <f t="shared" ca="1" si="2026"/>
        <v>0.52639999999999998</v>
      </c>
      <c r="W7196">
        <f>INDEX(Solarstrahlungsdaten!$B$13:$G$8772,Übersicht!O7196,Übersicht!$E$10)</f>
        <v>131.01499999999999</v>
      </c>
      <c r="X7196">
        <f t="shared" si="2027"/>
        <v>0.45069159999999997</v>
      </c>
      <c r="Y7196">
        <f t="shared" ca="1" si="2028"/>
        <v>7.5708400000000009E-2</v>
      </c>
      <c r="Z7196">
        <f t="shared" ca="1" si="2029"/>
        <v>0.45069159999999997</v>
      </c>
      <c r="AA7196">
        <f t="shared" ca="1" si="2030"/>
        <v>0</v>
      </c>
      <c r="AB7196">
        <f t="shared" ca="1" si="2031"/>
        <v>0</v>
      </c>
      <c r="AC7196">
        <f t="shared" ca="1" si="2037"/>
        <v>0</v>
      </c>
      <c r="AD7196">
        <f t="shared" ca="1" si="2020"/>
        <v>7.5708400000000009E-2</v>
      </c>
      <c r="AE7196">
        <f t="shared" ca="1" si="2032"/>
        <v>0</v>
      </c>
      <c r="AF7196">
        <f t="shared" ca="1" si="2033"/>
        <v>7.5708400000000009E-2</v>
      </c>
      <c r="AG7196">
        <f t="shared" ca="1" si="2034"/>
        <v>0</v>
      </c>
      <c r="AH7196">
        <f t="shared" ca="1" si="2035"/>
        <v>1</v>
      </c>
    </row>
    <row r="7197" spans="15:34" x14ac:dyDescent="0.25">
      <c r="O7197">
        <v>7141</v>
      </c>
      <c r="P7197" s="2">
        <f t="shared" si="2036"/>
        <v>44494.499999982683</v>
      </c>
      <c r="Q7197">
        <f t="shared" si="2021"/>
        <v>25</v>
      </c>
      <c r="R7197">
        <f t="shared" si="2022"/>
        <v>10</v>
      </c>
      <c r="S7197">
        <f t="shared" si="2023"/>
        <v>3</v>
      </c>
      <c r="T7197">
        <f t="shared" si="2024"/>
        <v>12</v>
      </c>
      <c r="U7197">
        <f t="shared" si="2025"/>
        <v>2</v>
      </c>
      <c r="V7197">
        <f t="shared" ca="1" si="2026"/>
        <v>0.58089999999999997</v>
      </c>
      <c r="W7197">
        <f>INDEX(Solarstrahlungsdaten!$B$13:$G$8772,Übersicht!O7197,Übersicht!$E$10)</f>
        <v>165.74</v>
      </c>
      <c r="X7197">
        <f t="shared" si="2027"/>
        <v>0.57014560000000003</v>
      </c>
      <c r="Y7197">
        <f t="shared" ca="1" si="2028"/>
        <v>1.0754399999999942E-2</v>
      </c>
      <c r="Z7197">
        <f t="shared" ca="1" si="2029"/>
        <v>0.57014560000000003</v>
      </c>
      <c r="AA7197">
        <f t="shared" ca="1" si="2030"/>
        <v>0</v>
      </c>
      <c r="AB7197">
        <f t="shared" ca="1" si="2031"/>
        <v>0</v>
      </c>
      <c r="AC7197">
        <f t="shared" ca="1" si="2037"/>
        <v>0</v>
      </c>
      <c r="AD7197">
        <f t="shared" ca="1" si="2020"/>
        <v>1.0754399999999942E-2</v>
      </c>
      <c r="AE7197">
        <f t="shared" ca="1" si="2032"/>
        <v>0</v>
      </c>
      <c r="AF7197">
        <f t="shared" ca="1" si="2033"/>
        <v>1.0754399999999942E-2</v>
      </c>
      <c r="AG7197">
        <f t="shared" ca="1" si="2034"/>
        <v>0</v>
      </c>
      <c r="AH7197">
        <f t="shared" ca="1" si="2035"/>
        <v>1</v>
      </c>
    </row>
    <row r="7198" spans="15:34" x14ac:dyDescent="0.25">
      <c r="O7198">
        <v>7142</v>
      </c>
      <c r="P7198" s="2">
        <f t="shared" si="2036"/>
        <v>44494.541666649347</v>
      </c>
      <c r="Q7198">
        <f t="shared" si="2021"/>
        <v>25</v>
      </c>
      <c r="R7198">
        <f t="shared" si="2022"/>
        <v>10</v>
      </c>
      <c r="S7198">
        <f t="shared" si="2023"/>
        <v>3</v>
      </c>
      <c r="T7198">
        <f t="shared" si="2024"/>
        <v>13</v>
      </c>
      <c r="U7198">
        <f t="shared" si="2025"/>
        <v>2</v>
      </c>
      <c r="V7198">
        <f t="shared" ca="1" si="2026"/>
        <v>0.60009999999999986</v>
      </c>
      <c r="W7198">
        <f>INDEX(Solarstrahlungsdaten!$B$13:$G$8772,Übersicht!O7198,Übersicht!$E$10)</f>
        <v>172.83500000000001</v>
      </c>
      <c r="X7198">
        <f t="shared" si="2027"/>
        <v>0.59455240000000009</v>
      </c>
      <c r="Y7198">
        <f t="shared" ca="1" si="2028"/>
        <v>5.5475999999997638E-3</v>
      </c>
      <c r="Z7198">
        <f t="shared" ca="1" si="2029"/>
        <v>0.59455240000000009</v>
      </c>
      <c r="AA7198">
        <f t="shared" ca="1" si="2030"/>
        <v>0</v>
      </c>
      <c r="AB7198">
        <f t="shared" ca="1" si="2031"/>
        <v>0</v>
      </c>
      <c r="AC7198">
        <f t="shared" ca="1" si="2037"/>
        <v>0</v>
      </c>
      <c r="AD7198">
        <f t="shared" ca="1" si="2020"/>
        <v>5.5475999999997638E-3</v>
      </c>
      <c r="AE7198">
        <f t="shared" ca="1" si="2032"/>
        <v>0</v>
      </c>
      <c r="AF7198">
        <f t="shared" ca="1" si="2033"/>
        <v>5.5475999999997638E-3</v>
      </c>
      <c r="AG7198">
        <f t="shared" ca="1" si="2034"/>
        <v>0</v>
      </c>
      <c r="AH7198">
        <f t="shared" ca="1" si="2035"/>
        <v>1</v>
      </c>
    </row>
    <row r="7199" spans="15:34" x14ac:dyDescent="0.25">
      <c r="O7199">
        <v>7143</v>
      </c>
      <c r="P7199" s="2">
        <f t="shared" si="2036"/>
        <v>44494.583333316012</v>
      </c>
      <c r="Q7199">
        <f t="shared" si="2021"/>
        <v>25</v>
      </c>
      <c r="R7199">
        <f t="shared" si="2022"/>
        <v>10</v>
      </c>
      <c r="S7199">
        <f t="shared" si="2023"/>
        <v>3</v>
      </c>
      <c r="T7199">
        <f t="shared" si="2024"/>
        <v>14</v>
      </c>
      <c r="U7199">
        <f t="shared" si="2025"/>
        <v>2</v>
      </c>
      <c r="V7199">
        <f t="shared" ca="1" si="2026"/>
        <v>0.52290000000000003</v>
      </c>
      <c r="W7199">
        <f>INDEX(Solarstrahlungsdaten!$B$13:$G$8772,Übersicht!O7199,Übersicht!$E$10)</f>
        <v>109.41499999999999</v>
      </c>
      <c r="X7199">
        <f t="shared" si="2027"/>
        <v>0.37638759999999999</v>
      </c>
      <c r="Y7199">
        <f t="shared" ca="1" si="2028"/>
        <v>0.14651240000000004</v>
      </c>
      <c r="Z7199">
        <f t="shared" ca="1" si="2029"/>
        <v>0.37638759999999999</v>
      </c>
      <c r="AA7199">
        <f t="shared" ca="1" si="2030"/>
        <v>0</v>
      </c>
      <c r="AB7199">
        <f t="shared" ca="1" si="2031"/>
        <v>0</v>
      </c>
      <c r="AC7199">
        <f t="shared" ca="1" si="2037"/>
        <v>0</v>
      </c>
      <c r="AD7199">
        <f t="shared" ca="1" si="2020"/>
        <v>0.14651240000000004</v>
      </c>
      <c r="AE7199">
        <f t="shared" ca="1" si="2032"/>
        <v>0</v>
      </c>
      <c r="AF7199">
        <f t="shared" ca="1" si="2033"/>
        <v>0.14651240000000004</v>
      </c>
      <c r="AG7199">
        <f t="shared" ca="1" si="2034"/>
        <v>0</v>
      </c>
      <c r="AH7199">
        <f t="shared" ca="1" si="2035"/>
        <v>1</v>
      </c>
    </row>
    <row r="7200" spans="15:34" x14ac:dyDescent="0.25">
      <c r="O7200">
        <v>7144</v>
      </c>
      <c r="P7200" s="2">
        <f t="shared" si="2036"/>
        <v>44494.624999982676</v>
      </c>
      <c r="Q7200">
        <f t="shared" si="2021"/>
        <v>25</v>
      </c>
      <c r="R7200">
        <f t="shared" si="2022"/>
        <v>10</v>
      </c>
      <c r="S7200">
        <f t="shared" si="2023"/>
        <v>3</v>
      </c>
      <c r="T7200">
        <f t="shared" si="2024"/>
        <v>15</v>
      </c>
      <c r="U7200">
        <f t="shared" si="2025"/>
        <v>2</v>
      </c>
      <c r="V7200">
        <f t="shared" ca="1" si="2026"/>
        <v>0.46609999999999996</v>
      </c>
      <c r="W7200">
        <f>INDEX(Solarstrahlungsdaten!$B$13:$G$8772,Übersicht!O7200,Übersicht!$E$10)</f>
        <v>39.155000000000001</v>
      </c>
      <c r="X7200">
        <f t="shared" si="2027"/>
        <v>0.13469320000000001</v>
      </c>
      <c r="Y7200">
        <f t="shared" ca="1" si="2028"/>
        <v>0.33140679999999995</v>
      </c>
      <c r="Z7200">
        <f t="shared" ca="1" si="2029"/>
        <v>0.13469320000000001</v>
      </c>
      <c r="AA7200">
        <f t="shared" ca="1" si="2030"/>
        <v>0</v>
      </c>
      <c r="AB7200">
        <f t="shared" ca="1" si="2031"/>
        <v>0</v>
      </c>
      <c r="AC7200">
        <f t="shared" ca="1" si="2037"/>
        <v>0</v>
      </c>
      <c r="AD7200">
        <f t="shared" ca="1" si="2020"/>
        <v>0.33140679999999995</v>
      </c>
      <c r="AE7200">
        <f t="shared" ca="1" si="2032"/>
        <v>0</v>
      </c>
      <c r="AF7200">
        <f t="shared" ca="1" si="2033"/>
        <v>0.33140679999999995</v>
      </c>
      <c r="AG7200">
        <f t="shared" ca="1" si="2034"/>
        <v>0</v>
      </c>
      <c r="AH7200">
        <f t="shared" ca="1" si="2035"/>
        <v>1</v>
      </c>
    </row>
    <row r="7201" spans="15:34" x14ac:dyDescent="0.25">
      <c r="O7201">
        <v>7145</v>
      </c>
      <c r="P7201" s="2">
        <f t="shared" si="2036"/>
        <v>44494.66666664934</v>
      </c>
      <c r="Q7201">
        <f t="shared" si="2021"/>
        <v>25</v>
      </c>
      <c r="R7201">
        <f t="shared" si="2022"/>
        <v>10</v>
      </c>
      <c r="S7201">
        <f t="shared" si="2023"/>
        <v>3</v>
      </c>
      <c r="T7201">
        <f t="shared" si="2024"/>
        <v>16</v>
      </c>
      <c r="U7201">
        <f t="shared" si="2025"/>
        <v>2</v>
      </c>
      <c r="V7201">
        <f t="shared" ca="1" si="2026"/>
        <v>0.42710000000000004</v>
      </c>
      <c r="W7201">
        <f>INDEX(Solarstrahlungsdaten!$B$13:$G$8772,Übersicht!O7201,Übersicht!$E$10)</f>
        <v>0</v>
      </c>
      <c r="X7201">
        <f t="shared" si="2027"/>
        <v>0</v>
      </c>
      <c r="Y7201">
        <f t="shared" ca="1" si="2028"/>
        <v>0.42710000000000004</v>
      </c>
      <c r="Z7201">
        <f t="shared" ca="1" si="2029"/>
        <v>0</v>
      </c>
      <c r="AA7201">
        <f t="shared" ca="1" si="2030"/>
        <v>0</v>
      </c>
      <c r="AB7201">
        <f t="shared" ca="1" si="2031"/>
        <v>0</v>
      </c>
      <c r="AC7201">
        <f t="shared" ca="1" si="2037"/>
        <v>0</v>
      </c>
      <c r="AD7201">
        <f t="shared" ca="1" si="2020"/>
        <v>0.42710000000000004</v>
      </c>
      <c r="AE7201">
        <f t="shared" ca="1" si="2032"/>
        <v>0</v>
      </c>
      <c r="AF7201">
        <f t="shared" ca="1" si="2033"/>
        <v>0.42710000000000004</v>
      </c>
      <c r="AG7201">
        <f t="shared" ca="1" si="2034"/>
        <v>0</v>
      </c>
      <c r="AH7201">
        <f t="shared" ca="1" si="2035"/>
        <v>1</v>
      </c>
    </row>
    <row r="7202" spans="15:34" x14ac:dyDescent="0.25">
      <c r="O7202">
        <v>7146</v>
      </c>
      <c r="P7202" s="2">
        <f t="shared" si="2036"/>
        <v>44494.708333316004</v>
      </c>
      <c r="Q7202">
        <f t="shared" si="2021"/>
        <v>25</v>
      </c>
      <c r="R7202">
        <f t="shared" si="2022"/>
        <v>10</v>
      </c>
      <c r="S7202">
        <f t="shared" si="2023"/>
        <v>3</v>
      </c>
      <c r="T7202">
        <f t="shared" si="2024"/>
        <v>17</v>
      </c>
      <c r="U7202">
        <f t="shared" si="2025"/>
        <v>2</v>
      </c>
      <c r="V7202">
        <f t="shared" ca="1" si="2026"/>
        <v>0.44700000000000001</v>
      </c>
      <c r="W7202">
        <f>INDEX(Solarstrahlungsdaten!$B$13:$G$8772,Übersicht!O7202,Übersicht!$E$10)</f>
        <v>0</v>
      </c>
      <c r="X7202">
        <f t="shared" si="2027"/>
        <v>0</v>
      </c>
      <c r="Y7202">
        <f t="shared" ca="1" si="2028"/>
        <v>0.44700000000000001</v>
      </c>
      <c r="Z7202">
        <f t="shared" ca="1" si="2029"/>
        <v>0</v>
      </c>
      <c r="AA7202">
        <f t="shared" ca="1" si="2030"/>
        <v>0</v>
      </c>
      <c r="AB7202">
        <f t="shared" ca="1" si="2031"/>
        <v>0</v>
      </c>
      <c r="AC7202">
        <f t="shared" ca="1" si="2037"/>
        <v>0</v>
      </c>
      <c r="AD7202">
        <f t="shared" ca="1" si="2020"/>
        <v>0.44700000000000001</v>
      </c>
      <c r="AE7202">
        <f t="shared" ca="1" si="2032"/>
        <v>0</v>
      </c>
      <c r="AF7202">
        <f t="shared" ca="1" si="2033"/>
        <v>0.44700000000000001</v>
      </c>
      <c r="AG7202">
        <f t="shared" ca="1" si="2034"/>
        <v>0</v>
      </c>
      <c r="AH7202">
        <f t="shared" ca="1" si="2035"/>
        <v>1</v>
      </c>
    </row>
    <row r="7203" spans="15:34" x14ac:dyDescent="0.25">
      <c r="O7203">
        <v>7147</v>
      </c>
      <c r="P7203" s="2">
        <f t="shared" si="2036"/>
        <v>44494.749999982669</v>
      </c>
      <c r="Q7203">
        <f t="shared" si="2021"/>
        <v>25</v>
      </c>
      <c r="R7203">
        <f t="shared" si="2022"/>
        <v>10</v>
      </c>
      <c r="S7203">
        <f t="shared" si="2023"/>
        <v>3</v>
      </c>
      <c r="T7203">
        <f t="shared" si="2024"/>
        <v>18</v>
      </c>
      <c r="U7203">
        <f t="shared" si="2025"/>
        <v>2</v>
      </c>
      <c r="V7203">
        <f t="shared" ca="1" si="2026"/>
        <v>0.54689999999999994</v>
      </c>
      <c r="W7203">
        <f>INDEX(Solarstrahlungsdaten!$B$13:$G$8772,Übersicht!O7203,Übersicht!$E$10)</f>
        <v>0</v>
      </c>
      <c r="X7203">
        <f t="shared" si="2027"/>
        <v>0</v>
      </c>
      <c r="Y7203">
        <f t="shared" ca="1" si="2028"/>
        <v>0.54689999999999994</v>
      </c>
      <c r="Z7203">
        <f t="shared" ca="1" si="2029"/>
        <v>0</v>
      </c>
      <c r="AA7203">
        <f t="shared" ca="1" si="2030"/>
        <v>0</v>
      </c>
      <c r="AB7203">
        <f t="shared" ca="1" si="2031"/>
        <v>0</v>
      </c>
      <c r="AC7203">
        <f t="shared" ca="1" si="2037"/>
        <v>0</v>
      </c>
      <c r="AD7203">
        <f t="shared" ca="1" si="2020"/>
        <v>0.54689999999999994</v>
      </c>
      <c r="AE7203">
        <f t="shared" ca="1" si="2032"/>
        <v>0</v>
      </c>
      <c r="AF7203">
        <f t="shared" ca="1" si="2033"/>
        <v>0.54689999999999994</v>
      </c>
      <c r="AG7203">
        <f t="shared" ca="1" si="2034"/>
        <v>0</v>
      </c>
      <c r="AH7203">
        <f t="shared" ca="1" si="2035"/>
        <v>1</v>
      </c>
    </row>
    <row r="7204" spans="15:34" x14ac:dyDescent="0.25">
      <c r="O7204">
        <v>7148</v>
      </c>
      <c r="P7204" s="2">
        <f t="shared" si="2036"/>
        <v>44494.791666649333</v>
      </c>
      <c r="Q7204">
        <f t="shared" si="2021"/>
        <v>25</v>
      </c>
      <c r="R7204">
        <f t="shared" si="2022"/>
        <v>10</v>
      </c>
      <c r="S7204">
        <f t="shared" si="2023"/>
        <v>3</v>
      </c>
      <c r="T7204">
        <f t="shared" si="2024"/>
        <v>19</v>
      </c>
      <c r="U7204">
        <f t="shared" si="2025"/>
        <v>2</v>
      </c>
      <c r="V7204">
        <f t="shared" ca="1" si="2026"/>
        <v>0.66849999999999998</v>
      </c>
      <c r="W7204">
        <f>INDEX(Solarstrahlungsdaten!$B$13:$G$8772,Übersicht!O7204,Übersicht!$E$10)</f>
        <v>0</v>
      </c>
      <c r="X7204">
        <f t="shared" si="2027"/>
        <v>0</v>
      </c>
      <c r="Y7204">
        <f t="shared" ca="1" si="2028"/>
        <v>0.66849999999999998</v>
      </c>
      <c r="Z7204">
        <f t="shared" ca="1" si="2029"/>
        <v>0</v>
      </c>
      <c r="AA7204">
        <f t="shared" ca="1" si="2030"/>
        <v>0</v>
      </c>
      <c r="AB7204">
        <f t="shared" ca="1" si="2031"/>
        <v>0</v>
      </c>
      <c r="AC7204">
        <f t="shared" ca="1" si="2037"/>
        <v>0</v>
      </c>
      <c r="AD7204">
        <f t="shared" ca="1" si="2020"/>
        <v>0.66849999999999998</v>
      </c>
      <c r="AE7204">
        <f t="shared" ca="1" si="2032"/>
        <v>0</v>
      </c>
      <c r="AF7204">
        <f t="shared" ca="1" si="2033"/>
        <v>0.66849999999999998</v>
      </c>
      <c r="AG7204">
        <f t="shared" ca="1" si="2034"/>
        <v>0</v>
      </c>
      <c r="AH7204">
        <f t="shared" ca="1" si="2035"/>
        <v>1</v>
      </c>
    </row>
    <row r="7205" spans="15:34" x14ac:dyDescent="0.25">
      <c r="O7205">
        <v>7149</v>
      </c>
      <c r="P7205" s="2">
        <f t="shared" si="2036"/>
        <v>44494.833333315997</v>
      </c>
      <c r="Q7205">
        <f t="shared" si="2021"/>
        <v>25</v>
      </c>
      <c r="R7205">
        <f t="shared" si="2022"/>
        <v>10</v>
      </c>
      <c r="S7205">
        <f t="shared" si="2023"/>
        <v>3</v>
      </c>
      <c r="T7205">
        <f t="shared" si="2024"/>
        <v>20</v>
      </c>
      <c r="U7205">
        <f t="shared" si="2025"/>
        <v>2</v>
      </c>
      <c r="V7205">
        <f t="shared" ca="1" si="2026"/>
        <v>0.68720000000000003</v>
      </c>
      <c r="W7205">
        <f>INDEX(Solarstrahlungsdaten!$B$13:$G$8772,Übersicht!O7205,Übersicht!$E$10)</f>
        <v>0</v>
      </c>
      <c r="X7205">
        <f t="shared" si="2027"/>
        <v>0</v>
      </c>
      <c r="Y7205">
        <f t="shared" ca="1" si="2028"/>
        <v>0.68720000000000003</v>
      </c>
      <c r="Z7205">
        <f t="shared" ca="1" si="2029"/>
        <v>0</v>
      </c>
      <c r="AA7205">
        <f t="shared" ca="1" si="2030"/>
        <v>0</v>
      </c>
      <c r="AB7205">
        <f t="shared" ca="1" si="2031"/>
        <v>0</v>
      </c>
      <c r="AC7205">
        <f t="shared" ca="1" si="2037"/>
        <v>0</v>
      </c>
      <c r="AD7205">
        <f t="shared" ca="1" si="2020"/>
        <v>0.68720000000000003</v>
      </c>
      <c r="AE7205">
        <f t="shared" ca="1" si="2032"/>
        <v>0</v>
      </c>
      <c r="AF7205">
        <f t="shared" ca="1" si="2033"/>
        <v>0.68720000000000003</v>
      </c>
      <c r="AG7205">
        <f t="shared" ca="1" si="2034"/>
        <v>0</v>
      </c>
      <c r="AH7205">
        <f t="shared" ca="1" si="2035"/>
        <v>1</v>
      </c>
    </row>
    <row r="7206" spans="15:34" x14ac:dyDescent="0.25">
      <c r="O7206">
        <v>7150</v>
      </c>
      <c r="P7206" s="2">
        <f t="shared" si="2036"/>
        <v>44494.874999982661</v>
      </c>
      <c r="Q7206">
        <f t="shared" si="2021"/>
        <v>25</v>
      </c>
      <c r="R7206">
        <f t="shared" si="2022"/>
        <v>10</v>
      </c>
      <c r="S7206">
        <f t="shared" si="2023"/>
        <v>3</v>
      </c>
      <c r="T7206">
        <f t="shared" si="2024"/>
        <v>21</v>
      </c>
      <c r="U7206">
        <f t="shared" si="2025"/>
        <v>2</v>
      </c>
      <c r="V7206">
        <f t="shared" ca="1" si="2026"/>
        <v>0.63300000000000001</v>
      </c>
      <c r="W7206">
        <f>INDEX(Solarstrahlungsdaten!$B$13:$G$8772,Übersicht!O7206,Übersicht!$E$10)</f>
        <v>0</v>
      </c>
      <c r="X7206">
        <f t="shared" si="2027"/>
        <v>0</v>
      </c>
      <c r="Y7206">
        <f t="shared" ca="1" si="2028"/>
        <v>0.63300000000000001</v>
      </c>
      <c r="Z7206">
        <f t="shared" ca="1" si="2029"/>
        <v>0</v>
      </c>
      <c r="AA7206">
        <f t="shared" ca="1" si="2030"/>
        <v>0</v>
      </c>
      <c r="AB7206">
        <f t="shared" ca="1" si="2031"/>
        <v>0</v>
      </c>
      <c r="AC7206">
        <f t="shared" ca="1" si="2037"/>
        <v>0</v>
      </c>
      <c r="AD7206">
        <f t="shared" ca="1" si="2020"/>
        <v>0.63300000000000001</v>
      </c>
      <c r="AE7206">
        <f t="shared" ca="1" si="2032"/>
        <v>0</v>
      </c>
      <c r="AF7206">
        <f t="shared" ca="1" si="2033"/>
        <v>0.63300000000000001</v>
      </c>
      <c r="AG7206">
        <f t="shared" ca="1" si="2034"/>
        <v>0</v>
      </c>
      <c r="AH7206">
        <f t="shared" ca="1" si="2035"/>
        <v>1</v>
      </c>
    </row>
    <row r="7207" spans="15:34" x14ac:dyDescent="0.25">
      <c r="O7207">
        <v>7151</v>
      </c>
      <c r="P7207" s="2">
        <f t="shared" si="2036"/>
        <v>44494.916666649326</v>
      </c>
      <c r="Q7207">
        <f t="shared" si="2021"/>
        <v>25</v>
      </c>
      <c r="R7207">
        <f t="shared" si="2022"/>
        <v>10</v>
      </c>
      <c r="S7207">
        <f t="shared" si="2023"/>
        <v>3</v>
      </c>
      <c r="T7207">
        <f t="shared" si="2024"/>
        <v>22</v>
      </c>
      <c r="U7207">
        <f t="shared" si="2025"/>
        <v>2</v>
      </c>
      <c r="V7207">
        <f t="shared" ca="1" si="2026"/>
        <v>0.57189999999999996</v>
      </c>
      <c r="W7207">
        <f>INDEX(Solarstrahlungsdaten!$B$13:$G$8772,Übersicht!O7207,Übersicht!$E$10)</f>
        <v>0</v>
      </c>
      <c r="X7207">
        <f t="shared" si="2027"/>
        <v>0</v>
      </c>
      <c r="Y7207">
        <f t="shared" ca="1" si="2028"/>
        <v>0.57189999999999996</v>
      </c>
      <c r="Z7207">
        <f t="shared" ca="1" si="2029"/>
        <v>0</v>
      </c>
      <c r="AA7207">
        <f t="shared" ca="1" si="2030"/>
        <v>0</v>
      </c>
      <c r="AB7207">
        <f t="shared" ca="1" si="2031"/>
        <v>0</v>
      </c>
      <c r="AC7207">
        <f t="shared" ca="1" si="2037"/>
        <v>0</v>
      </c>
      <c r="AD7207">
        <f t="shared" ca="1" si="2020"/>
        <v>0.57189999999999996</v>
      </c>
      <c r="AE7207">
        <f t="shared" ca="1" si="2032"/>
        <v>0</v>
      </c>
      <c r="AF7207">
        <f t="shared" ca="1" si="2033"/>
        <v>0.57189999999999996</v>
      </c>
      <c r="AG7207">
        <f t="shared" ca="1" si="2034"/>
        <v>0</v>
      </c>
      <c r="AH7207">
        <f t="shared" ca="1" si="2035"/>
        <v>1</v>
      </c>
    </row>
    <row r="7208" spans="15:34" x14ac:dyDescent="0.25">
      <c r="O7208">
        <v>7152</v>
      </c>
      <c r="P7208" s="2">
        <f t="shared" si="2036"/>
        <v>44494.95833331599</v>
      </c>
      <c r="Q7208">
        <f t="shared" si="2021"/>
        <v>25</v>
      </c>
      <c r="R7208">
        <f t="shared" si="2022"/>
        <v>10</v>
      </c>
      <c r="S7208">
        <f t="shared" si="2023"/>
        <v>3</v>
      </c>
      <c r="T7208">
        <f t="shared" si="2024"/>
        <v>23</v>
      </c>
      <c r="U7208">
        <f t="shared" si="2025"/>
        <v>2</v>
      </c>
      <c r="V7208">
        <f t="shared" ca="1" si="2026"/>
        <v>0.43760000000000004</v>
      </c>
      <c r="W7208">
        <f>INDEX(Solarstrahlungsdaten!$B$13:$G$8772,Übersicht!O7208,Übersicht!$E$10)</f>
        <v>0</v>
      </c>
      <c r="X7208">
        <f t="shared" si="2027"/>
        <v>0</v>
      </c>
      <c r="Y7208">
        <f t="shared" ca="1" si="2028"/>
        <v>0.43760000000000004</v>
      </c>
      <c r="Z7208">
        <f t="shared" ca="1" si="2029"/>
        <v>0</v>
      </c>
      <c r="AA7208">
        <f t="shared" ca="1" si="2030"/>
        <v>0</v>
      </c>
      <c r="AB7208">
        <f t="shared" ca="1" si="2031"/>
        <v>0</v>
      </c>
      <c r="AC7208">
        <f t="shared" ca="1" si="2037"/>
        <v>0</v>
      </c>
      <c r="AD7208">
        <f t="shared" ca="1" si="2020"/>
        <v>0.43760000000000004</v>
      </c>
      <c r="AE7208">
        <f t="shared" ca="1" si="2032"/>
        <v>0</v>
      </c>
      <c r="AF7208">
        <f t="shared" ca="1" si="2033"/>
        <v>0.43760000000000004</v>
      </c>
      <c r="AG7208">
        <f t="shared" ca="1" si="2034"/>
        <v>0</v>
      </c>
      <c r="AH7208">
        <f t="shared" ca="1" si="2035"/>
        <v>1</v>
      </c>
    </row>
    <row r="7209" spans="15:34" x14ac:dyDescent="0.25">
      <c r="O7209">
        <v>7153</v>
      </c>
      <c r="P7209" s="2">
        <f t="shared" si="2036"/>
        <v>44494.999999982654</v>
      </c>
      <c r="Q7209">
        <f t="shared" si="2021"/>
        <v>26</v>
      </c>
      <c r="R7209">
        <f t="shared" si="2022"/>
        <v>10</v>
      </c>
      <c r="S7209">
        <f t="shared" si="2023"/>
        <v>3</v>
      </c>
      <c r="T7209">
        <f t="shared" si="2024"/>
        <v>0</v>
      </c>
      <c r="U7209">
        <f t="shared" si="2025"/>
        <v>2</v>
      </c>
      <c r="V7209">
        <f t="shared" ca="1" si="2026"/>
        <v>0.2964</v>
      </c>
      <c r="W7209">
        <f>INDEX(Solarstrahlungsdaten!$B$13:$G$8772,Übersicht!O7209,Übersicht!$E$10)</f>
        <v>0</v>
      </c>
      <c r="X7209">
        <f t="shared" si="2027"/>
        <v>0</v>
      </c>
      <c r="Y7209">
        <f t="shared" ca="1" si="2028"/>
        <v>0.2964</v>
      </c>
      <c r="Z7209">
        <f t="shared" ca="1" si="2029"/>
        <v>0</v>
      </c>
      <c r="AA7209">
        <f t="shared" ca="1" si="2030"/>
        <v>0</v>
      </c>
      <c r="AB7209">
        <f t="shared" ca="1" si="2031"/>
        <v>0</v>
      </c>
      <c r="AC7209">
        <f t="shared" ca="1" si="2037"/>
        <v>0</v>
      </c>
      <c r="AD7209">
        <f t="shared" ca="1" si="2020"/>
        <v>0.2964</v>
      </c>
      <c r="AE7209">
        <f t="shared" ca="1" si="2032"/>
        <v>0</v>
      </c>
      <c r="AF7209">
        <f t="shared" ca="1" si="2033"/>
        <v>0.2964</v>
      </c>
      <c r="AG7209">
        <f t="shared" ca="1" si="2034"/>
        <v>0</v>
      </c>
      <c r="AH7209">
        <f t="shared" ca="1" si="2035"/>
        <v>1</v>
      </c>
    </row>
    <row r="7210" spans="15:34" x14ac:dyDescent="0.25">
      <c r="O7210">
        <v>7154</v>
      </c>
      <c r="P7210" s="2">
        <f t="shared" si="2036"/>
        <v>44495.041666649318</v>
      </c>
      <c r="Q7210">
        <f t="shared" si="2021"/>
        <v>26</v>
      </c>
      <c r="R7210">
        <f t="shared" si="2022"/>
        <v>10</v>
      </c>
      <c r="S7210">
        <f t="shared" si="2023"/>
        <v>3</v>
      </c>
      <c r="T7210">
        <f t="shared" si="2024"/>
        <v>1</v>
      </c>
      <c r="U7210">
        <f t="shared" si="2025"/>
        <v>2</v>
      </c>
      <c r="V7210">
        <f t="shared" ca="1" si="2026"/>
        <v>0.20670000000000002</v>
      </c>
      <c r="W7210">
        <f>INDEX(Solarstrahlungsdaten!$B$13:$G$8772,Übersicht!O7210,Übersicht!$E$10)</f>
        <v>0</v>
      </c>
      <c r="X7210">
        <f t="shared" si="2027"/>
        <v>0</v>
      </c>
      <c r="Y7210">
        <f t="shared" ca="1" si="2028"/>
        <v>0.20670000000000002</v>
      </c>
      <c r="Z7210">
        <f t="shared" ca="1" si="2029"/>
        <v>0</v>
      </c>
      <c r="AA7210">
        <f t="shared" ca="1" si="2030"/>
        <v>0</v>
      </c>
      <c r="AB7210">
        <f t="shared" ca="1" si="2031"/>
        <v>0</v>
      </c>
      <c r="AC7210">
        <f t="shared" ca="1" si="2037"/>
        <v>0</v>
      </c>
      <c r="AD7210">
        <f t="shared" ca="1" si="2020"/>
        <v>0.20670000000000002</v>
      </c>
      <c r="AE7210">
        <f t="shared" ca="1" si="2032"/>
        <v>0</v>
      </c>
      <c r="AF7210">
        <f t="shared" ca="1" si="2033"/>
        <v>0.20670000000000002</v>
      </c>
      <c r="AG7210">
        <f t="shared" ca="1" si="2034"/>
        <v>0</v>
      </c>
      <c r="AH7210">
        <f t="shared" ca="1" si="2035"/>
        <v>1</v>
      </c>
    </row>
    <row r="7211" spans="15:34" x14ac:dyDescent="0.25">
      <c r="O7211">
        <v>7155</v>
      </c>
      <c r="P7211" s="2">
        <f t="shared" si="2036"/>
        <v>44495.083333315983</v>
      </c>
      <c r="Q7211">
        <f t="shared" si="2021"/>
        <v>26</v>
      </c>
      <c r="R7211">
        <f t="shared" si="2022"/>
        <v>10</v>
      </c>
      <c r="S7211">
        <f t="shared" si="2023"/>
        <v>3</v>
      </c>
      <c r="T7211">
        <f t="shared" si="2024"/>
        <v>2</v>
      </c>
      <c r="U7211">
        <f t="shared" si="2025"/>
        <v>2</v>
      </c>
      <c r="V7211">
        <f t="shared" ca="1" si="2026"/>
        <v>0.18039999999999998</v>
      </c>
      <c r="W7211">
        <f>INDEX(Solarstrahlungsdaten!$B$13:$G$8772,Übersicht!O7211,Übersicht!$E$10)</f>
        <v>0</v>
      </c>
      <c r="X7211">
        <f t="shared" si="2027"/>
        <v>0</v>
      </c>
      <c r="Y7211">
        <f t="shared" ca="1" si="2028"/>
        <v>0.18039999999999998</v>
      </c>
      <c r="Z7211">
        <f t="shared" ca="1" si="2029"/>
        <v>0</v>
      </c>
      <c r="AA7211">
        <f t="shared" ca="1" si="2030"/>
        <v>0</v>
      </c>
      <c r="AB7211">
        <f t="shared" ca="1" si="2031"/>
        <v>0</v>
      </c>
      <c r="AC7211">
        <f t="shared" ca="1" si="2037"/>
        <v>0</v>
      </c>
      <c r="AD7211">
        <f t="shared" ca="1" si="2020"/>
        <v>0.18039999999999998</v>
      </c>
      <c r="AE7211">
        <f t="shared" ca="1" si="2032"/>
        <v>0</v>
      </c>
      <c r="AF7211">
        <f t="shared" ca="1" si="2033"/>
        <v>0.18039999999999998</v>
      </c>
      <c r="AG7211">
        <f t="shared" ca="1" si="2034"/>
        <v>0</v>
      </c>
      <c r="AH7211">
        <f t="shared" ca="1" si="2035"/>
        <v>1</v>
      </c>
    </row>
    <row r="7212" spans="15:34" x14ac:dyDescent="0.25">
      <c r="O7212">
        <v>7156</v>
      </c>
      <c r="P7212" s="2">
        <f t="shared" si="2036"/>
        <v>44495.124999982647</v>
      </c>
      <c r="Q7212">
        <f t="shared" si="2021"/>
        <v>26</v>
      </c>
      <c r="R7212">
        <f t="shared" si="2022"/>
        <v>10</v>
      </c>
      <c r="S7212">
        <f t="shared" si="2023"/>
        <v>3</v>
      </c>
      <c r="T7212">
        <f t="shared" si="2024"/>
        <v>3</v>
      </c>
      <c r="U7212">
        <f t="shared" si="2025"/>
        <v>2</v>
      </c>
      <c r="V7212">
        <f t="shared" ca="1" si="2026"/>
        <v>0.1724</v>
      </c>
      <c r="W7212">
        <f>INDEX(Solarstrahlungsdaten!$B$13:$G$8772,Übersicht!O7212,Übersicht!$E$10)</f>
        <v>0</v>
      </c>
      <c r="X7212">
        <f t="shared" si="2027"/>
        <v>0</v>
      </c>
      <c r="Y7212">
        <f t="shared" ca="1" si="2028"/>
        <v>0.1724</v>
      </c>
      <c r="Z7212">
        <f t="shared" ca="1" si="2029"/>
        <v>0</v>
      </c>
      <c r="AA7212">
        <f t="shared" ca="1" si="2030"/>
        <v>0</v>
      </c>
      <c r="AB7212">
        <f t="shared" ca="1" si="2031"/>
        <v>0</v>
      </c>
      <c r="AC7212">
        <f t="shared" ca="1" si="2037"/>
        <v>0</v>
      </c>
      <c r="AD7212">
        <f t="shared" ca="1" si="2020"/>
        <v>0.1724</v>
      </c>
      <c r="AE7212">
        <f t="shared" ca="1" si="2032"/>
        <v>0</v>
      </c>
      <c r="AF7212">
        <f t="shared" ca="1" si="2033"/>
        <v>0.1724</v>
      </c>
      <c r="AG7212">
        <f t="shared" ca="1" si="2034"/>
        <v>0</v>
      </c>
      <c r="AH7212">
        <f t="shared" ca="1" si="2035"/>
        <v>1</v>
      </c>
    </row>
    <row r="7213" spans="15:34" x14ac:dyDescent="0.25">
      <c r="O7213">
        <v>7157</v>
      </c>
      <c r="P7213" s="2">
        <f t="shared" si="2036"/>
        <v>44495.166666649311</v>
      </c>
      <c r="Q7213">
        <f t="shared" si="2021"/>
        <v>26</v>
      </c>
      <c r="R7213">
        <f t="shared" si="2022"/>
        <v>10</v>
      </c>
      <c r="S7213">
        <f t="shared" si="2023"/>
        <v>3</v>
      </c>
      <c r="T7213">
        <f t="shared" si="2024"/>
        <v>4</v>
      </c>
      <c r="U7213">
        <f t="shared" si="2025"/>
        <v>2</v>
      </c>
      <c r="V7213">
        <f t="shared" ca="1" si="2026"/>
        <v>0.17459999999999998</v>
      </c>
      <c r="W7213">
        <f>INDEX(Solarstrahlungsdaten!$B$13:$G$8772,Übersicht!O7213,Übersicht!$E$10)</f>
        <v>0</v>
      </c>
      <c r="X7213">
        <f t="shared" si="2027"/>
        <v>0</v>
      </c>
      <c r="Y7213">
        <f t="shared" ca="1" si="2028"/>
        <v>0.17459999999999998</v>
      </c>
      <c r="Z7213">
        <f t="shared" ca="1" si="2029"/>
        <v>0</v>
      </c>
      <c r="AA7213">
        <f t="shared" ca="1" si="2030"/>
        <v>0</v>
      </c>
      <c r="AB7213">
        <f t="shared" ca="1" si="2031"/>
        <v>0</v>
      </c>
      <c r="AC7213">
        <f t="shared" ca="1" si="2037"/>
        <v>0</v>
      </c>
      <c r="AD7213">
        <f t="shared" ca="1" si="2020"/>
        <v>0.17459999999999998</v>
      </c>
      <c r="AE7213">
        <f t="shared" ca="1" si="2032"/>
        <v>0</v>
      </c>
      <c r="AF7213">
        <f t="shared" ca="1" si="2033"/>
        <v>0.17459999999999998</v>
      </c>
      <c r="AG7213">
        <f t="shared" ca="1" si="2034"/>
        <v>0</v>
      </c>
      <c r="AH7213">
        <f t="shared" ca="1" si="2035"/>
        <v>1</v>
      </c>
    </row>
    <row r="7214" spans="15:34" x14ac:dyDescent="0.25">
      <c r="O7214">
        <v>7158</v>
      </c>
      <c r="P7214" s="2">
        <f t="shared" si="2036"/>
        <v>44495.208333315975</v>
      </c>
      <c r="Q7214">
        <f t="shared" si="2021"/>
        <v>26</v>
      </c>
      <c r="R7214">
        <f t="shared" si="2022"/>
        <v>10</v>
      </c>
      <c r="S7214">
        <f t="shared" si="2023"/>
        <v>3</v>
      </c>
      <c r="T7214">
        <f t="shared" si="2024"/>
        <v>5</v>
      </c>
      <c r="U7214">
        <f t="shared" si="2025"/>
        <v>2</v>
      </c>
      <c r="V7214">
        <f t="shared" ca="1" si="2026"/>
        <v>0.1938</v>
      </c>
      <c r="W7214">
        <f>INDEX(Solarstrahlungsdaten!$B$13:$G$8772,Übersicht!O7214,Übersicht!$E$10)</f>
        <v>0</v>
      </c>
      <c r="X7214">
        <f t="shared" si="2027"/>
        <v>0</v>
      </c>
      <c r="Y7214">
        <f t="shared" ca="1" si="2028"/>
        <v>0.1938</v>
      </c>
      <c r="Z7214">
        <f t="shared" ca="1" si="2029"/>
        <v>0</v>
      </c>
      <c r="AA7214">
        <f t="shared" ca="1" si="2030"/>
        <v>0</v>
      </c>
      <c r="AB7214">
        <f t="shared" ca="1" si="2031"/>
        <v>0</v>
      </c>
      <c r="AC7214">
        <f t="shared" ca="1" si="2037"/>
        <v>0</v>
      </c>
      <c r="AD7214">
        <f t="shared" ca="1" si="2020"/>
        <v>0.1938</v>
      </c>
      <c r="AE7214">
        <f t="shared" ca="1" si="2032"/>
        <v>0</v>
      </c>
      <c r="AF7214">
        <f t="shared" ca="1" si="2033"/>
        <v>0.1938</v>
      </c>
      <c r="AG7214">
        <f t="shared" ca="1" si="2034"/>
        <v>0</v>
      </c>
      <c r="AH7214">
        <f t="shared" ca="1" si="2035"/>
        <v>1</v>
      </c>
    </row>
    <row r="7215" spans="15:34" x14ac:dyDescent="0.25">
      <c r="O7215">
        <v>7159</v>
      </c>
      <c r="P7215" s="2">
        <f t="shared" si="2036"/>
        <v>44495.24999998264</v>
      </c>
      <c r="Q7215">
        <f t="shared" si="2021"/>
        <v>26</v>
      </c>
      <c r="R7215">
        <f t="shared" si="2022"/>
        <v>10</v>
      </c>
      <c r="S7215">
        <f t="shared" si="2023"/>
        <v>3</v>
      </c>
      <c r="T7215">
        <f t="shared" si="2024"/>
        <v>6</v>
      </c>
      <c r="U7215">
        <f t="shared" si="2025"/>
        <v>2</v>
      </c>
      <c r="V7215">
        <f t="shared" ca="1" si="2026"/>
        <v>0.32089999999999996</v>
      </c>
      <c r="W7215">
        <f>INDEX(Solarstrahlungsdaten!$B$13:$G$8772,Übersicht!O7215,Übersicht!$E$10)</f>
        <v>0</v>
      </c>
      <c r="X7215">
        <f t="shared" si="2027"/>
        <v>0</v>
      </c>
      <c r="Y7215">
        <f t="shared" ca="1" si="2028"/>
        <v>0.32089999999999996</v>
      </c>
      <c r="Z7215">
        <f t="shared" ca="1" si="2029"/>
        <v>0</v>
      </c>
      <c r="AA7215">
        <f t="shared" ca="1" si="2030"/>
        <v>0</v>
      </c>
      <c r="AB7215">
        <f t="shared" ca="1" si="2031"/>
        <v>0</v>
      </c>
      <c r="AC7215">
        <f t="shared" ca="1" si="2037"/>
        <v>0</v>
      </c>
      <c r="AD7215">
        <f t="shared" ca="1" si="2020"/>
        <v>0.32089999999999996</v>
      </c>
      <c r="AE7215">
        <f t="shared" ca="1" si="2032"/>
        <v>0</v>
      </c>
      <c r="AF7215">
        <f t="shared" ca="1" si="2033"/>
        <v>0.32089999999999996</v>
      </c>
      <c r="AG7215">
        <f t="shared" ca="1" si="2034"/>
        <v>0</v>
      </c>
      <c r="AH7215">
        <f t="shared" ca="1" si="2035"/>
        <v>1</v>
      </c>
    </row>
    <row r="7216" spans="15:34" x14ac:dyDescent="0.25">
      <c r="O7216">
        <v>7160</v>
      </c>
      <c r="P7216" s="2">
        <f t="shared" si="2036"/>
        <v>44495.291666649304</v>
      </c>
      <c r="Q7216">
        <f t="shared" si="2021"/>
        <v>26</v>
      </c>
      <c r="R7216">
        <f t="shared" si="2022"/>
        <v>10</v>
      </c>
      <c r="S7216">
        <f t="shared" si="2023"/>
        <v>3</v>
      </c>
      <c r="T7216">
        <f t="shared" si="2024"/>
        <v>7</v>
      </c>
      <c r="U7216">
        <f t="shared" si="2025"/>
        <v>2</v>
      </c>
      <c r="V7216">
        <f t="shared" ca="1" si="2026"/>
        <v>0.49560000000000004</v>
      </c>
      <c r="W7216">
        <f>INDEX(Solarstrahlungsdaten!$B$13:$G$8772,Übersicht!O7216,Übersicht!$E$10)</f>
        <v>74.63</v>
      </c>
      <c r="X7216">
        <f t="shared" si="2027"/>
        <v>0.25672719999999999</v>
      </c>
      <c r="Y7216">
        <f t="shared" ca="1" si="2028"/>
        <v>0.23887280000000005</v>
      </c>
      <c r="Z7216">
        <f t="shared" ca="1" si="2029"/>
        <v>0.25672719999999999</v>
      </c>
      <c r="AA7216">
        <f t="shared" ca="1" si="2030"/>
        <v>0</v>
      </c>
      <c r="AB7216">
        <f t="shared" ca="1" si="2031"/>
        <v>0</v>
      </c>
      <c r="AC7216">
        <f t="shared" ca="1" si="2037"/>
        <v>0</v>
      </c>
      <c r="AD7216">
        <f t="shared" ca="1" si="2020"/>
        <v>0.23887280000000005</v>
      </c>
      <c r="AE7216">
        <f t="shared" ca="1" si="2032"/>
        <v>0</v>
      </c>
      <c r="AF7216">
        <f t="shared" ca="1" si="2033"/>
        <v>0.23887280000000005</v>
      </c>
      <c r="AG7216">
        <f t="shared" ca="1" si="2034"/>
        <v>0</v>
      </c>
      <c r="AH7216">
        <f t="shared" ca="1" si="2035"/>
        <v>1</v>
      </c>
    </row>
    <row r="7217" spans="15:34" x14ac:dyDescent="0.25">
      <c r="O7217">
        <v>7161</v>
      </c>
      <c r="P7217" s="2">
        <f t="shared" si="2036"/>
        <v>44495.333333315968</v>
      </c>
      <c r="Q7217">
        <f t="shared" si="2021"/>
        <v>26</v>
      </c>
      <c r="R7217">
        <f t="shared" si="2022"/>
        <v>10</v>
      </c>
      <c r="S7217">
        <f t="shared" si="2023"/>
        <v>3</v>
      </c>
      <c r="T7217">
        <f t="shared" si="2024"/>
        <v>8</v>
      </c>
      <c r="U7217">
        <f t="shared" si="2025"/>
        <v>2</v>
      </c>
      <c r="V7217">
        <f t="shared" ca="1" si="2026"/>
        <v>0.54830000000000001</v>
      </c>
      <c r="W7217">
        <f>INDEX(Solarstrahlungsdaten!$B$13:$G$8772,Übersicht!O7217,Übersicht!$E$10)</f>
        <v>166.86</v>
      </c>
      <c r="X7217">
        <f t="shared" si="2027"/>
        <v>0.57399840000000002</v>
      </c>
      <c r="Y7217">
        <f t="shared" ca="1" si="2028"/>
        <v>-2.569840000000001E-2</v>
      </c>
      <c r="Z7217">
        <f t="shared" ca="1" si="2029"/>
        <v>0.54830000000000001</v>
      </c>
      <c r="AA7217">
        <f t="shared" ca="1" si="2030"/>
        <v>2.569840000000001E-2</v>
      </c>
      <c r="AB7217">
        <f t="shared" ca="1" si="2031"/>
        <v>0</v>
      </c>
      <c r="AC7217">
        <f t="shared" ca="1" si="2037"/>
        <v>2.569840000000001E-2</v>
      </c>
      <c r="AD7217">
        <f t="shared" ca="1" si="2020"/>
        <v>0</v>
      </c>
      <c r="AE7217">
        <f t="shared" ca="1" si="2032"/>
        <v>0</v>
      </c>
      <c r="AF7217">
        <f t="shared" ca="1" si="2033"/>
        <v>0</v>
      </c>
      <c r="AG7217">
        <f t="shared" ca="1" si="2034"/>
        <v>6.4246000000000025E-3</v>
      </c>
      <c r="AH7217">
        <f t="shared" ca="1" si="2035"/>
        <v>0</v>
      </c>
    </row>
    <row r="7218" spans="15:34" x14ac:dyDescent="0.25">
      <c r="O7218">
        <v>7162</v>
      </c>
      <c r="P7218" s="2">
        <f t="shared" si="2036"/>
        <v>44495.374999982632</v>
      </c>
      <c r="Q7218">
        <f t="shared" si="2021"/>
        <v>26</v>
      </c>
      <c r="R7218">
        <f t="shared" si="2022"/>
        <v>10</v>
      </c>
      <c r="S7218">
        <f t="shared" si="2023"/>
        <v>3</v>
      </c>
      <c r="T7218">
        <f t="shared" si="2024"/>
        <v>9</v>
      </c>
      <c r="U7218">
        <f t="shared" si="2025"/>
        <v>2</v>
      </c>
      <c r="V7218">
        <f t="shared" ca="1" si="2026"/>
        <v>0.54630000000000001</v>
      </c>
      <c r="W7218">
        <f>INDEX(Solarstrahlungsdaten!$B$13:$G$8772,Übersicht!O7218,Übersicht!$E$10)</f>
        <v>239.70999999999998</v>
      </c>
      <c r="X7218">
        <f t="shared" si="2027"/>
        <v>0.82460239999999996</v>
      </c>
      <c r="Y7218">
        <f t="shared" ca="1" si="2028"/>
        <v>-0.27830239999999995</v>
      </c>
      <c r="Z7218">
        <f t="shared" ca="1" si="2029"/>
        <v>0.54630000000000001</v>
      </c>
      <c r="AA7218">
        <f t="shared" ca="1" si="2030"/>
        <v>0.27830239999999995</v>
      </c>
      <c r="AB7218">
        <f t="shared" ca="1" si="2031"/>
        <v>0</v>
      </c>
      <c r="AC7218">
        <f t="shared" ca="1" si="2037"/>
        <v>0.30400079999999996</v>
      </c>
      <c r="AD7218">
        <f t="shared" ca="1" si="2020"/>
        <v>0</v>
      </c>
      <c r="AE7218">
        <f t="shared" ca="1" si="2032"/>
        <v>0</v>
      </c>
      <c r="AF7218">
        <f t="shared" ca="1" si="2033"/>
        <v>0</v>
      </c>
      <c r="AG7218">
        <f t="shared" ca="1" si="2034"/>
        <v>7.600019999999999E-2</v>
      </c>
      <c r="AH7218">
        <f t="shared" ca="1" si="2035"/>
        <v>0</v>
      </c>
    </row>
    <row r="7219" spans="15:34" x14ac:dyDescent="0.25">
      <c r="O7219">
        <v>7163</v>
      </c>
      <c r="P7219" s="2">
        <f t="shared" si="2036"/>
        <v>44495.416666649297</v>
      </c>
      <c r="Q7219">
        <f t="shared" si="2021"/>
        <v>26</v>
      </c>
      <c r="R7219">
        <f t="shared" si="2022"/>
        <v>10</v>
      </c>
      <c r="S7219">
        <f t="shared" si="2023"/>
        <v>3</v>
      </c>
      <c r="T7219">
        <f t="shared" si="2024"/>
        <v>10</v>
      </c>
      <c r="U7219">
        <f t="shared" si="2025"/>
        <v>2</v>
      </c>
      <c r="V7219">
        <f t="shared" ca="1" si="2026"/>
        <v>0.5323</v>
      </c>
      <c r="W7219">
        <f>INDEX(Solarstrahlungsdaten!$B$13:$G$8772,Übersicht!O7219,Übersicht!$E$10)</f>
        <v>294.38499999999999</v>
      </c>
      <c r="X7219">
        <f t="shared" si="2027"/>
        <v>1.0126843999999999</v>
      </c>
      <c r="Y7219">
        <f t="shared" ca="1" si="2028"/>
        <v>-0.48038439999999993</v>
      </c>
      <c r="Z7219">
        <f t="shared" ca="1" si="2029"/>
        <v>0.5323</v>
      </c>
      <c r="AA7219">
        <f t="shared" ca="1" si="2030"/>
        <v>0.48038439999999993</v>
      </c>
      <c r="AB7219">
        <f t="shared" ca="1" si="2031"/>
        <v>0</v>
      </c>
      <c r="AC7219">
        <f t="shared" ca="1" si="2037"/>
        <v>0.78438519999999989</v>
      </c>
      <c r="AD7219">
        <f t="shared" ca="1" si="2020"/>
        <v>0</v>
      </c>
      <c r="AE7219">
        <f t="shared" ca="1" si="2032"/>
        <v>0</v>
      </c>
      <c r="AF7219">
        <f t="shared" ca="1" si="2033"/>
        <v>0</v>
      </c>
      <c r="AG7219">
        <f t="shared" ca="1" si="2034"/>
        <v>0.19609629999999997</v>
      </c>
      <c r="AH7219">
        <f t="shared" ca="1" si="2035"/>
        <v>0</v>
      </c>
    </row>
    <row r="7220" spans="15:34" x14ac:dyDescent="0.25">
      <c r="O7220">
        <v>7164</v>
      </c>
      <c r="P7220" s="2">
        <f t="shared" si="2036"/>
        <v>44495.458333315961</v>
      </c>
      <c r="Q7220">
        <f t="shared" si="2021"/>
        <v>26</v>
      </c>
      <c r="R7220">
        <f t="shared" si="2022"/>
        <v>10</v>
      </c>
      <c r="S7220">
        <f t="shared" si="2023"/>
        <v>3</v>
      </c>
      <c r="T7220">
        <f t="shared" si="2024"/>
        <v>11</v>
      </c>
      <c r="U7220">
        <f t="shared" si="2025"/>
        <v>2</v>
      </c>
      <c r="V7220">
        <f t="shared" ca="1" si="2026"/>
        <v>0.52639999999999998</v>
      </c>
      <c r="W7220">
        <f>INDEX(Solarstrahlungsdaten!$B$13:$G$8772,Übersicht!O7220,Übersicht!$E$10)</f>
        <v>345.10500000000002</v>
      </c>
      <c r="X7220">
        <f t="shared" si="2027"/>
        <v>1.1871612</v>
      </c>
      <c r="Y7220">
        <f t="shared" ca="1" si="2028"/>
        <v>-0.66076120000000005</v>
      </c>
      <c r="Z7220">
        <f t="shared" ca="1" si="2029"/>
        <v>0.52639999999999998</v>
      </c>
      <c r="AA7220">
        <f t="shared" ca="1" si="2030"/>
        <v>0.66076120000000005</v>
      </c>
      <c r="AB7220">
        <f t="shared" ca="1" si="2031"/>
        <v>0</v>
      </c>
      <c r="AC7220">
        <f t="shared" ca="1" si="2037"/>
        <v>1.4451464000000001</v>
      </c>
      <c r="AD7220">
        <f t="shared" ca="1" si="2020"/>
        <v>0</v>
      </c>
      <c r="AE7220">
        <f t="shared" ca="1" si="2032"/>
        <v>0</v>
      </c>
      <c r="AF7220">
        <f t="shared" ca="1" si="2033"/>
        <v>0</v>
      </c>
      <c r="AG7220">
        <f t="shared" ca="1" si="2034"/>
        <v>0.36128660000000001</v>
      </c>
      <c r="AH7220">
        <f t="shared" ca="1" si="2035"/>
        <v>0</v>
      </c>
    </row>
    <row r="7221" spans="15:34" x14ac:dyDescent="0.25">
      <c r="O7221">
        <v>7165</v>
      </c>
      <c r="P7221" s="2">
        <f t="shared" si="2036"/>
        <v>44495.499999982625</v>
      </c>
      <c r="Q7221">
        <f t="shared" si="2021"/>
        <v>26</v>
      </c>
      <c r="R7221">
        <f t="shared" si="2022"/>
        <v>10</v>
      </c>
      <c r="S7221">
        <f t="shared" si="2023"/>
        <v>3</v>
      </c>
      <c r="T7221">
        <f t="shared" si="2024"/>
        <v>12</v>
      </c>
      <c r="U7221">
        <f t="shared" si="2025"/>
        <v>2</v>
      </c>
      <c r="V7221">
        <f t="shared" ca="1" si="2026"/>
        <v>0.58089999999999997</v>
      </c>
      <c r="W7221">
        <f>INDEX(Solarstrahlungsdaten!$B$13:$G$8772,Übersicht!O7221,Übersicht!$E$10)</f>
        <v>316.19499999999999</v>
      </c>
      <c r="X7221">
        <f t="shared" si="2027"/>
        <v>1.0877108</v>
      </c>
      <c r="Y7221">
        <f t="shared" ca="1" si="2028"/>
        <v>-0.50681080000000001</v>
      </c>
      <c r="Z7221">
        <f t="shared" ca="1" si="2029"/>
        <v>0.58089999999999997</v>
      </c>
      <c r="AA7221">
        <f t="shared" ca="1" si="2030"/>
        <v>0.50681080000000001</v>
      </c>
      <c r="AB7221">
        <f t="shared" ca="1" si="2031"/>
        <v>0</v>
      </c>
      <c r="AC7221">
        <f t="shared" ca="1" si="2037"/>
        <v>1.9519572000000001</v>
      </c>
      <c r="AD7221">
        <f t="shared" ca="1" si="2020"/>
        <v>0</v>
      </c>
      <c r="AE7221">
        <f t="shared" ca="1" si="2032"/>
        <v>0</v>
      </c>
      <c r="AF7221">
        <f t="shared" ca="1" si="2033"/>
        <v>0</v>
      </c>
      <c r="AG7221">
        <f t="shared" ca="1" si="2034"/>
        <v>0.48798930000000001</v>
      </c>
      <c r="AH7221">
        <f t="shared" ca="1" si="2035"/>
        <v>0</v>
      </c>
    </row>
    <row r="7222" spans="15:34" x14ac:dyDescent="0.25">
      <c r="O7222">
        <v>7166</v>
      </c>
      <c r="P7222" s="2">
        <f t="shared" si="2036"/>
        <v>44495.541666649289</v>
      </c>
      <c r="Q7222">
        <f t="shared" si="2021"/>
        <v>26</v>
      </c>
      <c r="R7222">
        <f t="shared" si="2022"/>
        <v>10</v>
      </c>
      <c r="S7222">
        <f t="shared" si="2023"/>
        <v>3</v>
      </c>
      <c r="T7222">
        <f t="shared" si="2024"/>
        <v>13</v>
      </c>
      <c r="U7222">
        <f t="shared" si="2025"/>
        <v>2</v>
      </c>
      <c r="V7222">
        <f t="shared" ca="1" si="2026"/>
        <v>0.60009999999999986</v>
      </c>
      <c r="W7222">
        <f>INDEX(Solarstrahlungsdaten!$B$13:$G$8772,Übersicht!O7222,Übersicht!$E$10)</f>
        <v>243.29500000000002</v>
      </c>
      <c r="X7222">
        <f t="shared" si="2027"/>
        <v>0.83693479999999998</v>
      </c>
      <c r="Y7222">
        <f t="shared" ca="1" si="2028"/>
        <v>-0.23683480000000012</v>
      </c>
      <c r="Z7222">
        <f t="shared" ca="1" si="2029"/>
        <v>0.60009999999999986</v>
      </c>
      <c r="AA7222">
        <f t="shared" ca="1" si="2030"/>
        <v>0.23683480000000012</v>
      </c>
      <c r="AB7222">
        <f t="shared" ca="1" si="2031"/>
        <v>0</v>
      </c>
      <c r="AC7222">
        <f t="shared" ca="1" si="2037"/>
        <v>2.1887920000000003</v>
      </c>
      <c r="AD7222">
        <f t="shared" ca="1" si="2020"/>
        <v>0</v>
      </c>
      <c r="AE7222">
        <f t="shared" ca="1" si="2032"/>
        <v>0</v>
      </c>
      <c r="AF7222">
        <f t="shared" ca="1" si="2033"/>
        <v>0</v>
      </c>
      <c r="AG7222">
        <f t="shared" ca="1" si="2034"/>
        <v>0.54719800000000007</v>
      </c>
      <c r="AH7222">
        <f t="shared" ca="1" si="2035"/>
        <v>0</v>
      </c>
    </row>
    <row r="7223" spans="15:34" x14ac:dyDescent="0.25">
      <c r="O7223">
        <v>7167</v>
      </c>
      <c r="P7223" s="2">
        <f t="shared" si="2036"/>
        <v>44495.583333315953</v>
      </c>
      <c r="Q7223">
        <f t="shared" si="2021"/>
        <v>26</v>
      </c>
      <c r="R7223">
        <f t="shared" si="2022"/>
        <v>10</v>
      </c>
      <c r="S7223">
        <f t="shared" si="2023"/>
        <v>3</v>
      </c>
      <c r="T7223">
        <f t="shared" si="2024"/>
        <v>14</v>
      </c>
      <c r="U7223">
        <f t="shared" si="2025"/>
        <v>2</v>
      </c>
      <c r="V7223">
        <f t="shared" ca="1" si="2026"/>
        <v>0.52290000000000003</v>
      </c>
      <c r="W7223">
        <f>INDEX(Solarstrahlungsdaten!$B$13:$G$8772,Übersicht!O7223,Übersicht!$E$10)</f>
        <v>165.625</v>
      </c>
      <c r="X7223">
        <f t="shared" si="2027"/>
        <v>0.56974999999999998</v>
      </c>
      <c r="Y7223">
        <f t="shared" ca="1" si="2028"/>
        <v>-4.6849999999999947E-2</v>
      </c>
      <c r="Z7223">
        <f t="shared" ca="1" si="2029"/>
        <v>0.52290000000000003</v>
      </c>
      <c r="AA7223">
        <f t="shared" ca="1" si="2030"/>
        <v>4.6849999999999947E-2</v>
      </c>
      <c r="AB7223">
        <f t="shared" ca="1" si="2031"/>
        <v>0</v>
      </c>
      <c r="AC7223">
        <f t="shared" ca="1" si="2037"/>
        <v>2.2356420000000004</v>
      </c>
      <c r="AD7223">
        <f t="shared" ca="1" si="2020"/>
        <v>0</v>
      </c>
      <c r="AE7223">
        <f t="shared" ca="1" si="2032"/>
        <v>0</v>
      </c>
      <c r="AF7223">
        <f t="shared" ca="1" si="2033"/>
        <v>0</v>
      </c>
      <c r="AG7223">
        <f t="shared" ca="1" si="2034"/>
        <v>0.55891050000000009</v>
      </c>
      <c r="AH7223">
        <f t="shared" ca="1" si="2035"/>
        <v>0</v>
      </c>
    </row>
    <row r="7224" spans="15:34" x14ac:dyDescent="0.25">
      <c r="O7224">
        <v>7168</v>
      </c>
      <c r="P7224" s="2">
        <f t="shared" si="2036"/>
        <v>44495.624999982618</v>
      </c>
      <c r="Q7224">
        <f t="shared" si="2021"/>
        <v>26</v>
      </c>
      <c r="R7224">
        <f t="shared" si="2022"/>
        <v>10</v>
      </c>
      <c r="S7224">
        <f t="shared" si="2023"/>
        <v>3</v>
      </c>
      <c r="T7224">
        <f t="shared" si="2024"/>
        <v>15</v>
      </c>
      <c r="U7224">
        <f t="shared" si="2025"/>
        <v>2</v>
      </c>
      <c r="V7224">
        <f t="shared" ca="1" si="2026"/>
        <v>0.46609999999999996</v>
      </c>
      <c r="W7224">
        <f>INDEX(Solarstrahlungsdaten!$B$13:$G$8772,Übersicht!O7224,Übersicht!$E$10)</f>
        <v>83.990000000000009</v>
      </c>
      <c r="X7224">
        <f t="shared" si="2027"/>
        <v>0.2889256</v>
      </c>
      <c r="Y7224">
        <f t="shared" ca="1" si="2028"/>
        <v>0.17717439999999995</v>
      </c>
      <c r="Z7224">
        <f t="shared" ca="1" si="2029"/>
        <v>0.2889256</v>
      </c>
      <c r="AA7224">
        <f t="shared" ca="1" si="2030"/>
        <v>0</v>
      </c>
      <c r="AB7224">
        <f t="shared" ca="1" si="2031"/>
        <v>0.17717439999999995</v>
      </c>
      <c r="AC7224">
        <f t="shared" ca="1" si="2037"/>
        <v>2.0584676000000002</v>
      </c>
      <c r="AD7224">
        <f t="shared" ca="1" si="2020"/>
        <v>0</v>
      </c>
      <c r="AE7224">
        <f t="shared" ca="1" si="2032"/>
        <v>0</v>
      </c>
      <c r="AF7224">
        <f t="shared" ca="1" si="2033"/>
        <v>0</v>
      </c>
      <c r="AG7224">
        <f t="shared" ca="1" si="2034"/>
        <v>0.51461690000000004</v>
      </c>
      <c r="AH7224">
        <f t="shared" ca="1" si="2035"/>
        <v>0</v>
      </c>
    </row>
    <row r="7225" spans="15:34" x14ac:dyDescent="0.25">
      <c r="O7225">
        <v>7169</v>
      </c>
      <c r="P7225" s="2">
        <f t="shared" si="2036"/>
        <v>44495.666666649282</v>
      </c>
      <c r="Q7225">
        <f t="shared" si="2021"/>
        <v>26</v>
      </c>
      <c r="R7225">
        <f t="shared" si="2022"/>
        <v>10</v>
      </c>
      <c r="S7225">
        <f t="shared" si="2023"/>
        <v>3</v>
      </c>
      <c r="T7225">
        <f t="shared" si="2024"/>
        <v>16</v>
      </c>
      <c r="U7225">
        <f t="shared" si="2025"/>
        <v>2</v>
      </c>
      <c r="V7225">
        <f t="shared" ca="1" si="2026"/>
        <v>0.42710000000000004</v>
      </c>
      <c r="W7225">
        <f>INDEX(Solarstrahlungsdaten!$B$13:$G$8772,Übersicht!O7225,Übersicht!$E$10)</f>
        <v>0</v>
      </c>
      <c r="X7225">
        <f t="shared" si="2027"/>
        <v>0</v>
      </c>
      <c r="Y7225">
        <f t="shared" ca="1" si="2028"/>
        <v>0.42710000000000004</v>
      </c>
      <c r="Z7225">
        <f t="shared" ca="1" si="2029"/>
        <v>0</v>
      </c>
      <c r="AA7225">
        <f t="shared" ca="1" si="2030"/>
        <v>0</v>
      </c>
      <c r="AB7225">
        <f t="shared" ca="1" si="2031"/>
        <v>0.42710000000000004</v>
      </c>
      <c r="AC7225">
        <f t="shared" ca="1" si="2037"/>
        <v>1.6313676000000001</v>
      </c>
      <c r="AD7225">
        <f t="shared" ref="AD7225:AD7288" ca="1" si="2038">Y7225+AA7225-AB7225</f>
        <v>0</v>
      </c>
      <c r="AE7225">
        <f t="shared" ca="1" si="2032"/>
        <v>0</v>
      </c>
      <c r="AF7225">
        <f t="shared" ca="1" si="2033"/>
        <v>0</v>
      </c>
      <c r="AG7225">
        <f t="shared" ca="1" si="2034"/>
        <v>0.40784190000000003</v>
      </c>
      <c r="AH7225">
        <f t="shared" ca="1" si="2035"/>
        <v>0</v>
      </c>
    </row>
    <row r="7226" spans="15:34" x14ac:dyDescent="0.25">
      <c r="O7226">
        <v>7170</v>
      </c>
      <c r="P7226" s="2">
        <f t="shared" si="2036"/>
        <v>44495.708333315946</v>
      </c>
      <c r="Q7226">
        <f t="shared" ref="Q7226:Q7289" si="2039">DAY(P7226)</f>
        <v>26</v>
      </c>
      <c r="R7226">
        <f t="shared" ref="R7226:R7289" si="2040">MONTH(P7226)</f>
        <v>10</v>
      </c>
      <c r="S7226">
        <f t="shared" ref="S7226:S7289" si="2041">IF(WEEKDAY(P7226)=6,1,IF(WEEKDAY(P7226)=7,2,3))</f>
        <v>3</v>
      </c>
      <c r="T7226">
        <f t="shared" ref="T7226:T7289" si="2042">HOUR(P7226)</f>
        <v>17</v>
      </c>
      <c r="U7226">
        <f t="shared" ref="U7226:U7289" si="2043">IF(AND(P7226&gt;DATE(2021,5,14),P7226&lt;DATE(2021,9,15)),1,IF(AND(P7226&gt;DATE(2021,3,20),P7226&lt;DATE(2021,11,1)),2,0))</f>
        <v>2</v>
      </c>
      <c r="V7226">
        <f t="shared" ref="V7226:V7289" ca="1" si="2044">INDEX($D$57:$L$80,1+T7226,S7226+U7226*3)</f>
        <v>0.44700000000000001</v>
      </c>
      <c r="W7226">
        <f>INDEX(Solarstrahlungsdaten!$B$13:$G$8772,Übersicht!O7226,Übersicht!$E$10)</f>
        <v>0</v>
      </c>
      <c r="X7226">
        <f t="shared" ref="X7226:X7289" si="2045">IF(W7226*$D$9/1000*(1-$D$41)&gt;$D$9*$D$42,$D$9*$D$42,W7226*$D$9/1000*(1-$D$41))</f>
        <v>0</v>
      </c>
      <c r="Y7226">
        <f t="shared" ref="Y7226:Y7289" ca="1" si="2046">V7226-X7226</f>
        <v>0.44700000000000001</v>
      </c>
      <c r="Z7226">
        <f t="shared" ref="Z7226:Z7289" ca="1" si="2047">IF(X7226&gt;V7226,V7226,X7226)</f>
        <v>0</v>
      </c>
      <c r="AA7226">
        <f t="shared" ref="AA7226:AA7289" ca="1" si="2048">IF(Y7226&lt;0, IF(AC7225-Y7226&lt;$D$22, -Y7226, $D$22-AC7225),0)</f>
        <v>0</v>
      </c>
      <c r="AB7226">
        <f t="shared" ref="AB7226:AB7289" ca="1" si="2049">IF(Y7226&gt;0, IF(AC7225-Y7226&gt;0, Y7226, AC7225),0)</f>
        <v>0.44700000000000001</v>
      </c>
      <c r="AC7226">
        <f t="shared" ca="1" si="2037"/>
        <v>1.1843676000000001</v>
      </c>
      <c r="AD7226">
        <f t="shared" ca="1" si="2038"/>
        <v>0</v>
      </c>
      <c r="AE7226">
        <f t="shared" ref="AE7226:AE7289" ca="1" si="2050">IF(AD7226&lt;0,-AD7226,0)</f>
        <v>0</v>
      </c>
      <c r="AF7226">
        <f t="shared" ref="AF7226:AF7289" ca="1" si="2051">IF(AD7226&gt;0,AD7226,0)</f>
        <v>0</v>
      </c>
      <c r="AG7226">
        <f t="shared" ref="AG7226:AG7289" ca="1" si="2052">IF($D$22&gt;0,AC7226/$D$22,0)</f>
        <v>0.29609190000000002</v>
      </c>
      <c r="AH7226">
        <f t="shared" ref="AH7226:AH7289" ca="1" si="2053">IF(AC7226&lt;=0,1,0)</f>
        <v>0</v>
      </c>
    </row>
    <row r="7227" spans="15:34" x14ac:dyDescent="0.25">
      <c r="O7227">
        <v>7171</v>
      </c>
      <c r="P7227" s="2">
        <f t="shared" ref="P7227:P7290" si="2054">P7226+TIME(1,,)</f>
        <v>44495.74999998261</v>
      </c>
      <c r="Q7227">
        <f t="shared" si="2039"/>
        <v>26</v>
      </c>
      <c r="R7227">
        <f t="shared" si="2040"/>
        <v>10</v>
      </c>
      <c r="S7227">
        <f t="shared" si="2041"/>
        <v>3</v>
      </c>
      <c r="T7227">
        <f t="shared" si="2042"/>
        <v>18</v>
      </c>
      <c r="U7227">
        <f t="shared" si="2043"/>
        <v>2</v>
      </c>
      <c r="V7227">
        <f t="shared" ca="1" si="2044"/>
        <v>0.54689999999999994</v>
      </c>
      <c r="W7227">
        <f>INDEX(Solarstrahlungsdaten!$B$13:$G$8772,Übersicht!O7227,Übersicht!$E$10)</f>
        <v>0</v>
      </c>
      <c r="X7227">
        <f t="shared" si="2045"/>
        <v>0</v>
      </c>
      <c r="Y7227">
        <f t="shared" ca="1" si="2046"/>
        <v>0.54689999999999994</v>
      </c>
      <c r="Z7227">
        <f t="shared" ca="1" si="2047"/>
        <v>0</v>
      </c>
      <c r="AA7227">
        <f t="shared" ca="1" si="2048"/>
        <v>0</v>
      </c>
      <c r="AB7227">
        <f t="shared" ca="1" si="2049"/>
        <v>0.54689999999999994</v>
      </c>
      <c r="AC7227">
        <f t="shared" ref="AC7227:AC7290" ca="1" si="2055">AC7226+AA7227-AB7227</f>
        <v>0.63746760000000013</v>
      </c>
      <c r="AD7227">
        <f t="shared" ca="1" si="2038"/>
        <v>0</v>
      </c>
      <c r="AE7227">
        <f t="shared" ca="1" si="2050"/>
        <v>0</v>
      </c>
      <c r="AF7227">
        <f t="shared" ca="1" si="2051"/>
        <v>0</v>
      </c>
      <c r="AG7227">
        <f t="shared" ca="1" si="2052"/>
        <v>0.15936690000000003</v>
      </c>
      <c r="AH7227">
        <f t="shared" ca="1" si="2053"/>
        <v>0</v>
      </c>
    </row>
    <row r="7228" spans="15:34" x14ac:dyDescent="0.25">
      <c r="O7228">
        <v>7172</v>
      </c>
      <c r="P7228" s="2">
        <f t="shared" si="2054"/>
        <v>44495.791666649275</v>
      </c>
      <c r="Q7228">
        <f t="shared" si="2039"/>
        <v>26</v>
      </c>
      <c r="R7228">
        <f t="shared" si="2040"/>
        <v>10</v>
      </c>
      <c r="S7228">
        <f t="shared" si="2041"/>
        <v>3</v>
      </c>
      <c r="T7228">
        <f t="shared" si="2042"/>
        <v>19</v>
      </c>
      <c r="U7228">
        <f t="shared" si="2043"/>
        <v>2</v>
      </c>
      <c r="V7228">
        <f t="shared" ca="1" si="2044"/>
        <v>0.66849999999999998</v>
      </c>
      <c r="W7228">
        <f>INDEX(Solarstrahlungsdaten!$B$13:$G$8772,Übersicht!O7228,Übersicht!$E$10)</f>
        <v>0</v>
      </c>
      <c r="X7228">
        <f t="shared" si="2045"/>
        <v>0</v>
      </c>
      <c r="Y7228">
        <f t="shared" ca="1" si="2046"/>
        <v>0.66849999999999998</v>
      </c>
      <c r="Z7228">
        <f t="shared" ca="1" si="2047"/>
        <v>0</v>
      </c>
      <c r="AA7228">
        <f t="shared" ca="1" si="2048"/>
        <v>0</v>
      </c>
      <c r="AB7228">
        <f t="shared" ca="1" si="2049"/>
        <v>0.63746760000000013</v>
      </c>
      <c r="AC7228">
        <f t="shared" ca="1" si="2055"/>
        <v>0</v>
      </c>
      <c r="AD7228">
        <f t="shared" ca="1" si="2038"/>
        <v>3.1032399999999849E-2</v>
      </c>
      <c r="AE7228">
        <f t="shared" ca="1" si="2050"/>
        <v>0</v>
      </c>
      <c r="AF7228">
        <f t="shared" ca="1" si="2051"/>
        <v>3.1032399999999849E-2</v>
      </c>
      <c r="AG7228">
        <f t="shared" ca="1" si="2052"/>
        <v>0</v>
      </c>
      <c r="AH7228">
        <f t="shared" ca="1" si="2053"/>
        <v>1</v>
      </c>
    </row>
    <row r="7229" spans="15:34" x14ac:dyDescent="0.25">
      <c r="O7229">
        <v>7173</v>
      </c>
      <c r="P7229" s="2">
        <f t="shared" si="2054"/>
        <v>44495.833333315939</v>
      </c>
      <c r="Q7229">
        <f t="shared" si="2039"/>
        <v>26</v>
      </c>
      <c r="R7229">
        <f t="shared" si="2040"/>
        <v>10</v>
      </c>
      <c r="S7229">
        <f t="shared" si="2041"/>
        <v>3</v>
      </c>
      <c r="T7229">
        <f t="shared" si="2042"/>
        <v>20</v>
      </c>
      <c r="U7229">
        <f t="shared" si="2043"/>
        <v>2</v>
      </c>
      <c r="V7229">
        <f t="shared" ca="1" si="2044"/>
        <v>0.68720000000000003</v>
      </c>
      <c r="W7229">
        <f>INDEX(Solarstrahlungsdaten!$B$13:$G$8772,Übersicht!O7229,Übersicht!$E$10)</f>
        <v>0</v>
      </c>
      <c r="X7229">
        <f t="shared" si="2045"/>
        <v>0</v>
      </c>
      <c r="Y7229">
        <f t="shared" ca="1" si="2046"/>
        <v>0.68720000000000003</v>
      </c>
      <c r="Z7229">
        <f t="shared" ca="1" si="2047"/>
        <v>0</v>
      </c>
      <c r="AA7229">
        <f t="shared" ca="1" si="2048"/>
        <v>0</v>
      </c>
      <c r="AB7229">
        <f t="shared" ca="1" si="2049"/>
        <v>0</v>
      </c>
      <c r="AC7229">
        <f t="shared" ca="1" si="2055"/>
        <v>0</v>
      </c>
      <c r="AD7229">
        <f t="shared" ca="1" si="2038"/>
        <v>0.68720000000000003</v>
      </c>
      <c r="AE7229">
        <f t="shared" ca="1" si="2050"/>
        <v>0</v>
      </c>
      <c r="AF7229">
        <f t="shared" ca="1" si="2051"/>
        <v>0.68720000000000003</v>
      </c>
      <c r="AG7229">
        <f t="shared" ca="1" si="2052"/>
        <v>0</v>
      </c>
      <c r="AH7229">
        <f t="shared" ca="1" si="2053"/>
        <v>1</v>
      </c>
    </row>
    <row r="7230" spans="15:34" x14ac:dyDescent="0.25">
      <c r="O7230">
        <v>7174</v>
      </c>
      <c r="P7230" s="2">
        <f t="shared" si="2054"/>
        <v>44495.874999982603</v>
      </c>
      <c r="Q7230">
        <f t="shared" si="2039"/>
        <v>26</v>
      </c>
      <c r="R7230">
        <f t="shared" si="2040"/>
        <v>10</v>
      </c>
      <c r="S7230">
        <f t="shared" si="2041"/>
        <v>3</v>
      </c>
      <c r="T7230">
        <f t="shared" si="2042"/>
        <v>21</v>
      </c>
      <c r="U7230">
        <f t="shared" si="2043"/>
        <v>2</v>
      </c>
      <c r="V7230">
        <f t="shared" ca="1" si="2044"/>
        <v>0.63300000000000001</v>
      </c>
      <c r="W7230">
        <f>INDEX(Solarstrahlungsdaten!$B$13:$G$8772,Übersicht!O7230,Übersicht!$E$10)</f>
        <v>0</v>
      </c>
      <c r="X7230">
        <f t="shared" si="2045"/>
        <v>0</v>
      </c>
      <c r="Y7230">
        <f t="shared" ca="1" si="2046"/>
        <v>0.63300000000000001</v>
      </c>
      <c r="Z7230">
        <f t="shared" ca="1" si="2047"/>
        <v>0</v>
      </c>
      <c r="AA7230">
        <f t="shared" ca="1" si="2048"/>
        <v>0</v>
      </c>
      <c r="AB7230">
        <f t="shared" ca="1" si="2049"/>
        <v>0</v>
      </c>
      <c r="AC7230">
        <f t="shared" ca="1" si="2055"/>
        <v>0</v>
      </c>
      <c r="AD7230">
        <f t="shared" ca="1" si="2038"/>
        <v>0.63300000000000001</v>
      </c>
      <c r="AE7230">
        <f t="shared" ca="1" si="2050"/>
        <v>0</v>
      </c>
      <c r="AF7230">
        <f t="shared" ca="1" si="2051"/>
        <v>0.63300000000000001</v>
      </c>
      <c r="AG7230">
        <f t="shared" ca="1" si="2052"/>
        <v>0</v>
      </c>
      <c r="AH7230">
        <f t="shared" ca="1" si="2053"/>
        <v>1</v>
      </c>
    </row>
    <row r="7231" spans="15:34" x14ac:dyDescent="0.25">
      <c r="O7231">
        <v>7175</v>
      </c>
      <c r="P7231" s="2">
        <f t="shared" si="2054"/>
        <v>44495.916666649267</v>
      </c>
      <c r="Q7231">
        <f t="shared" si="2039"/>
        <v>26</v>
      </c>
      <c r="R7231">
        <f t="shared" si="2040"/>
        <v>10</v>
      </c>
      <c r="S7231">
        <f t="shared" si="2041"/>
        <v>3</v>
      </c>
      <c r="T7231">
        <f t="shared" si="2042"/>
        <v>22</v>
      </c>
      <c r="U7231">
        <f t="shared" si="2043"/>
        <v>2</v>
      </c>
      <c r="V7231">
        <f t="shared" ca="1" si="2044"/>
        <v>0.57189999999999996</v>
      </c>
      <c r="W7231">
        <f>INDEX(Solarstrahlungsdaten!$B$13:$G$8772,Übersicht!O7231,Übersicht!$E$10)</f>
        <v>0</v>
      </c>
      <c r="X7231">
        <f t="shared" si="2045"/>
        <v>0</v>
      </c>
      <c r="Y7231">
        <f t="shared" ca="1" si="2046"/>
        <v>0.57189999999999996</v>
      </c>
      <c r="Z7231">
        <f t="shared" ca="1" si="2047"/>
        <v>0</v>
      </c>
      <c r="AA7231">
        <f t="shared" ca="1" si="2048"/>
        <v>0</v>
      </c>
      <c r="AB7231">
        <f t="shared" ca="1" si="2049"/>
        <v>0</v>
      </c>
      <c r="AC7231">
        <f t="shared" ca="1" si="2055"/>
        <v>0</v>
      </c>
      <c r="AD7231">
        <f t="shared" ca="1" si="2038"/>
        <v>0.57189999999999996</v>
      </c>
      <c r="AE7231">
        <f t="shared" ca="1" si="2050"/>
        <v>0</v>
      </c>
      <c r="AF7231">
        <f t="shared" ca="1" si="2051"/>
        <v>0.57189999999999996</v>
      </c>
      <c r="AG7231">
        <f t="shared" ca="1" si="2052"/>
        <v>0</v>
      </c>
      <c r="AH7231">
        <f t="shared" ca="1" si="2053"/>
        <v>1</v>
      </c>
    </row>
    <row r="7232" spans="15:34" x14ac:dyDescent="0.25">
      <c r="O7232">
        <v>7176</v>
      </c>
      <c r="P7232" s="2">
        <f t="shared" si="2054"/>
        <v>44495.958333315932</v>
      </c>
      <c r="Q7232">
        <f t="shared" si="2039"/>
        <v>26</v>
      </c>
      <c r="R7232">
        <f t="shared" si="2040"/>
        <v>10</v>
      </c>
      <c r="S7232">
        <f t="shared" si="2041"/>
        <v>3</v>
      </c>
      <c r="T7232">
        <f t="shared" si="2042"/>
        <v>23</v>
      </c>
      <c r="U7232">
        <f t="shared" si="2043"/>
        <v>2</v>
      </c>
      <c r="V7232">
        <f t="shared" ca="1" si="2044"/>
        <v>0.43760000000000004</v>
      </c>
      <c r="W7232">
        <f>INDEX(Solarstrahlungsdaten!$B$13:$G$8772,Übersicht!O7232,Übersicht!$E$10)</f>
        <v>0</v>
      </c>
      <c r="X7232">
        <f t="shared" si="2045"/>
        <v>0</v>
      </c>
      <c r="Y7232">
        <f t="shared" ca="1" si="2046"/>
        <v>0.43760000000000004</v>
      </c>
      <c r="Z7232">
        <f t="shared" ca="1" si="2047"/>
        <v>0</v>
      </c>
      <c r="AA7232">
        <f t="shared" ca="1" si="2048"/>
        <v>0</v>
      </c>
      <c r="AB7232">
        <f t="shared" ca="1" si="2049"/>
        <v>0</v>
      </c>
      <c r="AC7232">
        <f t="shared" ca="1" si="2055"/>
        <v>0</v>
      </c>
      <c r="AD7232">
        <f t="shared" ca="1" si="2038"/>
        <v>0.43760000000000004</v>
      </c>
      <c r="AE7232">
        <f t="shared" ca="1" si="2050"/>
        <v>0</v>
      </c>
      <c r="AF7232">
        <f t="shared" ca="1" si="2051"/>
        <v>0.43760000000000004</v>
      </c>
      <c r="AG7232">
        <f t="shared" ca="1" si="2052"/>
        <v>0</v>
      </c>
      <c r="AH7232">
        <f t="shared" ca="1" si="2053"/>
        <v>1</v>
      </c>
    </row>
    <row r="7233" spans="15:34" x14ac:dyDescent="0.25">
      <c r="O7233">
        <v>7177</v>
      </c>
      <c r="P7233" s="2">
        <f t="shared" si="2054"/>
        <v>44495.999999982596</v>
      </c>
      <c r="Q7233">
        <f t="shared" si="2039"/>
        <v>27</v>
      </c>
      <c r="R7233">
        <f t="shared" si="2040"/>
        <v>10</v>
      </c>
      <c r="S7233">
        <f t="shared" si="2041"/>
        <v>3</v>
      </c>
      <c r="T7233">
        <f t="shared" si="2042"/>
        <v>0</v>
      </c>
      <c r="U7233">
        <f t="shared" si="2043"/>
        <v>2</v>
      </c>
      <c r="V7233">
        <f t="shared" ca="1" si="2044"/>
        <v>0.2964</v>
      </c>
      <c r="W7233">
        <f>INDEX(Solarstrahlungsdaten!$B$13:$G$8772,Übersicht!O7233,Übersicht!$E$10)</f>
        <v>0</v>
      </c>
      <c r="X7233">
        <f t="shared" si="2045"/>
        <v>0</v>
      </c>
      <c r="Y7233">
        <f t="shared" ca="1" si="2046"/>
        <v>0.2964</v>
      </c>
      <c r="Z7233">
        <f t="shared" ca="1" si="2047"/>
        <v>0</v>
      </c>
      <c r="AA7233">
        <f t="shared" ca="1" si="2048"/>
        <v>0</v>
      </c>
      <c r="AB7233">
        <f t="shared" ca="1" si="2049"/>
        <v>0</v>
      </c>
      <c r="AC7233">
        <f t="shared" ca="1" si="2055"/>
        <v>0</v>
      </c>
      <c r="AD7233">
        <f t="shared" ca="1" si="2038"/>
        <v>0.2964</v>
      </c>
      <c r="AE7233">
        <f t="shared" ca="1" si="2050"/>
        <v>0</v>
      </c>
      <c r="AF7233">
        <f t="shared" ca="1" si="2051"/>
        <v>0.2964</v>
      </c>
      <c r="AG7233">
        <f t="shared" ca="1" si="2052"/>
        <v>0</v>
      </c>
      <c r="AH7233">
        <f t="shared" ca="1" si="2053"/>
        <v>1</v>
      </c>
    </row>
    <row r="7234" spans="15:34" x14ac:dyDescent="0.25">
      <c r="O7234">
        <v>7178</v>
      </c>
      <c r="P7234" s="2">
        <f t="shared" si="2054"/>
        <v>44496.04166664926</v>
      </c>
      <c r="Q7234">
        <f t="shared" si="2039"/>
        <v>27</v>
      </c>
      <c r="R7234">
        <f t="shared" si="2040"/>
        <v>10</v>
      </c>
      <c r="S7234">
        <f t="shared" si="2041"/>
        <v>3</v>
      </c>
      <c r="T7234">
        <f t="shared" si="2042"/>
        <v>1</v>
      </c>
      <c r="U7234">
        <f t="shared" si="2043"/>
        <v>2</v>
      </c>
      <c r="V7234">
        <f t="shared" ca="1" si="2044"/>
        <v>0.20670000000000002</v>
      </c>
      <c r="W7234">
        <f>INDEX(Solarstrahlungsdaten!$B$13:$G$8772,Übersicht!O7234,Übersicht!$E$10)</f>
        <v>0</v>
      </c>
      <c r="X7234">
        <f t="shared" si="2045"/>
        <v>0</v>
      </c>
      <c r="Y7234">
        <f t="shared" ca="1" si="2046"/>
        <v>0.20670000000000002</v>
      </c>
      <c r="Z7234">
        <f t="shared" ca="1" si="2047"/>
        <v>0</v>
      </c>
      <c r="AA7234">
        <f t="shared" ca="1" si="2048"/>
        <v>0</v>
      </c>
      <c r="AB7234">
        <f t="shared" ca="1" si="2049"/>
        <v>0</v>
      </c>
      <c r="AC7234">
        <f t="shared" ca="1" si="2055"/>
        <v>0</v>
      </c>
      <c r="AD7234">
        <f t="shared" ca="1" si="2038"/>
        <v>0.20670000000000002</v>
      </c>
      <c r="AE7234">
        <f t="shared" ca="1" si="2050"/>
        <v>0</v>
      </c>
      <c r="AF7234">
        <f t="shared" ca="1" si="2051"/>
        <v>0.20670000000000002</v>
      </c>
      <c r="AG7234">
        <f t="shared" ca="1" si="2052"/>
        <v>0</v>
      </c>
      <c r="AH7234">
        <f t="shared" ca="1" si="2053"/>
        <v>1</v>
      </c>
    </row>
    <row r="7235" spans="15:34" x14ac:dyDescent="0.25">
      <c r="O7235">
        <v>7179</v>
      </c>
      <c r="P7235" s="2">
        <f t="shared" si="2054"/>
        <v>44496.083333315924</v>
      </c>
      <c r="Q7235">
        <f t="shared" si="2039"/>
        <v>27</v>
      </c>
      <c r="R7235">
        <f t="shared" si="2040"/>
        <v>10</v>
      </c>
      <c r="S7235">
        <f t="shared" si="2041"/>
        <v>3</v>
      </c>
      <c r="T7235">
        <f t="shared" si="2042"/>
        <v>2</v>
      </c>
      <c r="U7235">
        <f t="shared" si="2043"/>
        <v>2</v>
      </c>
      <c r="V7235">
        <f t="shared" ca="1" si="2044"/>
        <v>0.18039999999999998</v>
      </c>
      <c r="W7235">
        <f>INDEX(Solarstrahlungsdaten!$B$13:$G$8772,Übersicht!O7235,Übersicht!$E$10)</f>
        <v>0</v>
      </c>
      <c r="X7235">
        <f t="shared" si="2045"/>
        <v>0</v>
      </c>
      <c r="Y7235">
        <f t="shared" ca="1" si="2046"/>
        <v>0.18039999999999998</v>
      </c>
      <c r="Z7235">
        <f t="shared" ca="1" si="2047"/>
        <v>0</v>
      </c>
      <c r="AA7235">
        <f t="shared" ca="1" si="2048"/>
        <v>0</v>
      </c>
      <c r="AB7235">
        <f t="shared" ca="1" si="2049"/>
        <v>0</v>
      </c>
      <c r="AC7235">
        <f t="shared" ca="1" si="2055"/>
        <v>0</v>
      </c>
      <c r="AD7235">
        <f t="shared" ca="1" si="2038"/>
        <v>0.18039999999999998</v>
      </c>
      <c r="AE7235">
        <f t="shared" ca="1" si="2050"/>
        <v>0</v>
      </c>
      <c r="AF7235">
        <f t="shared" ca="1" si="2051"/>
        <v>0.18039999999999998</v>
      </c>
      <c r="AG7235">
        <f t="shared" ca="1" si="2052"/>
        <v>0</v>
      </c>
      <c r="AH7235">
        <f t="shared" ca="1" si="2053"/>
        <v>1</v>
      </c>
    </row>
    <row r="7236" spans="15:34" x14ac:dyDescent="0.25">
      <c r="O7236">
        <v>7180</v>
      </c>
      <c r="P7236" s="2">
        <f t="shared" si="2054"/>
        <v>44496.124999982589</v>
      </c>
      <c r="Q7236">
        <f t="shared" si="2039"/>
        <v>27</v>
      </c>
      <c r="R7236">
        <f t="shared" si="2040"/>
        <v>10</v>
      </c>
      <c r="S7236">
        <f t="shared" si="2041"/>
        <v>3</v>
      </c>
      <c r="T7236">
        <f t="shared" si="2042"/>
        <v>3</v>
      </c>
      <c r="U7236">
        <f t="shared" si="2043"/>
        <v>2</v>
      </c>
      <c r="V7236">
        <f t="shared" ca="1" si="2044"/>
        <v>0.1724</v>
      </c>
      <c r="W7236">
        <f>INDEX(Solarstrahlungsdaten!$B$13:$G$8772,Übersicht!O7236,Übersicht!$E$10)</f>
        <v>0</v>
      </c>
      <c r="X7236">
        <f t="shared" si="2045"/>
        <v>0</v>
      </c>
      <c r="Y7236">
        <f t="shared" ca="1" si="2046"/>
        <v>0.1724</v>
      </c>
      <c r="Z7236">
        <f t="shared" ca="1" si="2047"/>
        <v>0</v>
      </c>
      <c r="AA7236">
        <f t="shared" ca="1" si="2048"/>
        <v>0</v>
      </c>
      <c r="AB7236">
        <f t="shared" ca="1" si="2049"/>
        <v>0</v>
      </c>
      <c r="AC7236">
        <f t="shared" ca="1" si="2055"/>
        <v>0</v>
      </c>
      <c r="AD7236">
        <f t="shared" ca="1" si="2038"/>
        <v>0.1724</v>
      </c>
      <c r="AE7236">
        <f t="shared" ca="1" si="2050"/>
        <v>0</v>
      </c>
      <c r="AF7236">
        <f t="shared" ca="1" si="2051"/>
        <v>0.1724</v>
      </c>
      <c r="AG7236">
        <f t="shared" ca="1" si="2052"/>
        <v>0</v>
      </c>
      <c r="AH7236">
        <f t="shared" ca="1" si="2053"/>
        <v>1</v>
      </c>
    </row>
    <row r="7237" spans="15:34" x14ac:dyDescent="0.25">
      <c r="O7237">
        <v>7181</v>
      </c>
      <c r="P7237" s="2">
        <f t="shared" si="2054"/>
        <v>44496.166666649253</v>
      </c>
      <c r="Q7237">
        <f t="shared" si="2039"/>
        <v>27</v>
      </c>
      <c r="R7237">
        <f t="shared" si="2040"/>
        <v>10</v>
      </c>
      <c r="S7237">
        <f t="shared" si="2041"/>
        <v>3</v>
      </c>
      <c r="T7237">
        <f t="shared" si="2042"/>
        <v>4</v>
      </c>
      <c r="U7237">
        <f t="shared" si="2043"/>
        <v>2</v>
      </c>
      <c r="V7237">
        <f t="shared" ca="1" si="2044"/>
        <v>0.17459999999999998</v>
      </c>
      <c r="W7237">
        <f>INDEX(Solarstrahlungsdaten!$B$13:$G$8772,Übersicht!O7237,Übersicht!$E$10)</f>
        <v>0</v>
      </c>
      <c r="X7237">
        <f t="shared" si="2045"/>
        <v>0</v>
      </c>
      <c r="Y7237">
        <f t="shared" ca="1" si="2046"/>
        <v>0.17459999999999998</v>
      </c>
      <c r="Z7237">
        <f t="shared" ca="1" si="2047"/>
        <v>0</v>
      </c>
      <c r="AA7237">
        <f t="shared" ca="1" si="2048"/>
        <v>0</v>
      </c>
      <c r="AB7237">
        <f t="shared" ca="1" si="2049"/>
        <v>0</v>
      </c>
      <c r="AC7237">
        <f t="shared" ca="1" si="2055"/>
        <v>0</v>
      </c>
      <c r="AD7237">
        <f t="shared" ca="1" si="2038"/>
        <v>0.17459999999999998</v>
      </c>
      <c r="AE7237">
        <f t="shared" ca="1" si="2050"/>
        <v>0</v>
      </c>
      <c r="AF7237">
        <f t="shared" ca="1" si="2051"/>
        <v>0.17459999999999998</v>
      </c>
      <c r="AG7237">
        <f t="shared" ca="1" si="2052"/>
        <v>0</v>
      </c>
      <c r="AH7237">
        <f t="shared" ca="1" si="2053"/>
        <v>1</v>
      </c>
    </row>
    <row r="7238" spans="15:34" x14ac:dyDescent="0.25">
      <c r="O7238">
        <v>7182</v>
      </c>
      <c r="P7238" s="2">
        <f t="shared" si="2054"/>
        <v>44496.208333315917</v>
      </c>
      <c r="Q7238">
        <f t="shared" si="2039"/>
        <v>27</v>
      </c>
      <c r="R7238">
        <f t="shared" si="2040"/>
        <v>10</v>
      </c>
      <c r="S7238">
        <f t="shared" si="2041"/>
        <v>3</v>
      </c>
      <c r="T7238">
        <f t="shared" si="2042"/>
        <v>5</v>
      </c>
      <c r="U7238">
        <f t="shared" si="2043"/>
        <v>2</v>
      </c>
      <c r="V7238">
        <f t="shared" ca="1" si="2044"/>
        <v>0.1938</v>
      </c>
      <c r="W7238">
        <f>INDEX(Solarstrahlungsdaten!$B$13:$G$8772,Übersicht!O7238,Übersicht!$E$10)</f>
        <v>0</v>
      </c>
      <c r="X7238">
        <f t="shared" si="2045"/>
        <v>0</v>
      </c>
      <c r="Y7238">
        <f t="shared" ca="1" si="2046"/>
        <v>0.1938</v>
      </c>
      <c r="Z7238">
        <f t="shared" ca="1" si="2047"/>
        <v>0</v>
      </c>
      <c r="AA7238">
        <f t="shared" ca="1" si="2048"/>
        <v>0</v>
      </c>
      <c r="AB7238">
        <f t="shared" ca="1" si="2049"/>
        <v>0</v>
      </c>
      <c r="AC7238">
        <f t="shared" ca="1" si="2055"/>
        <v>0</v>
      </c>
      <c r="AD7238">
        <f t="shared" ca="1" si="2038"/>
        <v>0.1938</v>
      </c>
      <c r="AE7238">
        <f t="shared" ca="1" si="2050"/>
        <v>0</v>
      </c>
      <c r="AF7238">
        <f t="shared" ca="1" si="2051"/>
        <v>0.1938</v>
      </c>
      <c r="AG7238">
        <f t="shared" ca="1" si="2052"/>
        <v>0</v>
      </c>
      <c r="AH7238">
        <f t="shared" ca="1" si="2053"/>
        <v>1</v>
      </c>
    </row>
    <row r="7239" spans="15:34" x14ac:dyDescent="0.25">
      <c r="O7239">
        <v>7183</v>
      </c>
      <c r="P7239" s="2">
        <f t="shared" si="2054"/>
        <v>44496.249999982581</v>
      </c>
      <c r="Q7239">
        <f t="shared" si="2039"/>
        <v>27</v>
      </c>
      <c r="R7239">
        <f t="shared" si="2040"/>
        <v>10</v>
      </c>
      <c r="S7239">
        <f t="shared" si="2041"/>
        <v>3</v>
      </c>
      <c r="T7239">
        <f t="shared" si="2042"/>
        <v>6</v>
      </c>
      <c r="U7239">
        <f t="shared" si="2043"/>
        <v>2</v>
      </c>
      <c r="V7239">
        <f t="shared" ca="1" si="2044"/>
        <v>0.32089999999999996</v>
      </c>
      <c r="W7239">
        <f>INDEX(Solarstrahlungsdaten!$B$13:$G$8772,Übersicht!O7239,Übersicht!$E$10)</f>
        <v>0</v>
      </c>
      <c r="X7239">
        <f t="shared" si="2045"/>
        <v>0</v>
      </c>
      <c r="Y7239">
        <f t="shared" ca="1" si="2046"/>
        <v>0.32089999999999996</v>
      </c>
      <c r="Z7239">
        <f t="shared" ca="1" si="2047"/>
        <v>0</v>
      </c>
      <c r="AA7239">
        <f t="shared" ca="1" si="2048"/>
        <v>0</v>
      </c>
      <c r="AB7239">
        <f t="shared" ca="1" si="2049"/>
        <v>0</v>
      </c>
      <c r="AC7239">
        <f t="shared" ca="1" si="2055"/>
        <v>0</v>
      </c>
      <c r="AD7239">
        <f t="shared" ca="1" si="2038"/>
        <v>0.32089999999999996</v>
      </c>
      <c r="AE7239">
        <f t="shared" ca="1" si="2050"/>
        <v>0</v>
      </c>
      <c r="AF7239">
        <f t="shared" ca="1" si="2051"/>
        <v>0.32089999999999996</v>
      </c>
      <c r="AG7239">
        <f t="shared" ca="1" si="2052"/>
        <v>0</v>
      </c>
      <c r="AH7239">
        <f t="shared" ca="1" si="2053"/>
        <v>1</v>
      </c>
    </row>
    <row r="7240" spans="15:34" x14ac:dyDescent="0.25">
      <c r="O7240">
        <v>7184</v>
      </c>
      <c r="P7240" s="2">
        <f t="shared" si="2054"/>
        <v>44496.291666649246</v>
      </c>
      <c r="Q7240">
        <f t="shared" si="2039"/>
        <v>27</v>
      </c>
      <c r="R7240">
        <f t="shared" si="2040"/>
        <v>10</v>
      </c>
      <c r="S7240">
        <f t="shared" si="2041"/>
        <v>3</v>
      </c>
      <c r="T7240">
        <f t="shared" si="2042"/>
        <v>7</v>
      </c>
      <c r="U7240">
        <f t="shared" si="2043"/>
        <v>2</v>
      </c>
      <c r="V7240">
        <f t="shared" ca="1" si="2044"/>
        <v>0.49560000000000004</v>
      </c>
      <c r="W7240">
        <f>INDEX(Solarstrahlungsdaten!$B$13:$G$8772,Übersicht!O7240,Übersicht!$E$10)</f>
        <v>35.635000000000005</v>
      </c>
      <c r="X7240">
        <f t="shared" si="2045"/>
        <v>0.12258440000000002</v>
      </c>
      <c r="Y7240">
        <f t="shared" ca="1" si="2046"/>
        <v>0.3730156</v>
      </c>
      <c r="Z7240">
        <f t="shared" ca="1" si="2047"/>
        <v>0.12258440000000002</v>
      </c>
      <c r="AA7240">
        <f t="shared" ca="1" si="2048"/>
        <v>0</v>
      </c>
      <c r="AB7240">
        <f t="shared" ca="1" si="2049"/>
        <v>0</v>
      </c>
      <c r="AC7240">
        <f t="shared" ca="1" si="2055"/>
        <v>0</v>
      </c>
      <c r="AD7240">
        <f t="shared" ca="1" si="2038"/>
        <v>0.3730156</v>
      </c>
      <c r="AE7240">
        <f t="shared" ca="1" si="2050"/>
        <v>0</v>
      </c>
      <c r="AF7240">
        <f t="shared" ca="1" si="2051"/>
        <v>0.3730156</v>
      </c>
      <c r="AG7240">
        <f t="shared" ca="1" si="2052"/>
        <v>0</v>
      </c>
      <c r="AH7240">
        <f t="shared" ca="1" si="2053"/>
        <v>1</v>
      </c>
    </row>
    <row r="7241" spans="15:34" x14ac:dyDescent="0.25">
      <c r="O7241">
        <v>7185</v>
      </c>
      <c r="P7241" s="2">
        <f t="shared" si="2054"/>
        <v>44496.33333331591</v>
      </c>
      <c r="Q7241">
        <f t="shared" si="2039"/>
        <v>27</v>
      </c>
      <c r="R7241">
        <f t="shared" si="2040"/>
        <v>10</v>
      </c>
      <c r="S7241">
        <f t="shared" si="2041"/>
        <v>3</v>
      </c>
      <c r="T7241">
        <f t="shared" si="2042"/>
        <v>8</v>
      </c>
      <c r="U7241">
        <f t="shared" si="2043"/>
        <v>2</v>
      </c>
      <c r="V7241">
        <f t="shared" ca="1" si="2044"/>
        <v>0.54830000000000001</v>
      </c>
      <c r="W7241">
        <f>INDEX(Solarstrahlungsdaten!$B$13:$G$8772,Übersicht!O7241,Übersicht!$E$10)</f>
        <v>82.164999999999992</v>
      </c>
      <c r="X7241">
        <f t="shared" si="2045"/>
        <v>0.28264759999999994</v>
      </c>
      <c r="Y7241">
        <f t="shared" ca="1" si="2046"/>
        <v>0.26565240000000007</v>
      </c>
      <c r="Z7241">
        <f t="shared" ca="1" si="2047"/>
        <v>0.28264759999999994</v>
      </c>
      <c r="AA7241">
        <f t="shared" ca="1" si="2048"/>
        <v>0</v>
      </c>
      <c r="AB7241">
        <f t="shared" ca="1" si="2049"/>
        <v>0</v>
      </c>
      <c r="AC7241">
        <f t="shared" ca="1" si="2055"/>
        <v>0</v>
      </c>
      <c r="AD7241">
        <f t="shared" ca="1" si="2038"/>
        <v>0.26565240000000007</v>
      </c>
      <c r="AE7241">
        <f t="shared" ca="1" si="2050"/>
        <v>0</v>
      </c>
      <c r="AF7241">
        <f t="shared" ca="1" si="2051"/>
        <v>0.26565240000000007</v>
      </c>
      <c r="AG7241">
        <f t="shared" ca="1" si="2052"/>
        <v>0</v>
      </c>
      <c r="AH7241">
        <f t="shared" ca="1" si="2053"/>
        <v>1</v>
      </c>
    </row>
    <row r="7242" spans="15:34" x14ac:dyDescent="0.25">
      <c r="O7242">
        <v>7186</v>
      </c>
      <c r="P7242" s="2">
        <f t="shared" si="2054"/>
        <v>44496.374999982574</v>
      </c>
      <c r="Q7242">
        <f t="shared" si="2039"/>
        <v>27</v>
      </c>
      <c r="R7242">
        <f t="shared" si="2040"/>
        <v>10</v>
      </c>
      <c r="S7242">
        <f t="shared" si="2041"/>
        <v>3</v>
      </c>
      <c r="T7242">
        <f t="shared" si="2042"/>
        <v>9</v>
      </c>
      <c r="U7242">
        <f t="shared" si="2043"/>
        <v>2</v>
      </c>
      <c r="V7242">
        <f t="shared" ca="1" si="2044"/>
        <v>0.54630000000000001</v>
      </c>
      <c r="W7242">
        <f>INDEX(Solarstrahlungsdaten!$B$13:$G$8772,Übersicht!O7242,Übersicht!$E$10)</f>
        <v>112.705</v>
      </c>
      <c r="X7242">
        <f t="shared" si="2045"/>
        <v>0.38770519999999997</v>
      </c>
      <c r="Y7242">
        <f t="shared" ca="1" si="2046"/>
        <v>0.15859480000000004</v>
      </c>
      <c r="Z7242">
        <f t="shared" ca="1" si="2047"/>
        <v>0.38770519999999997</v>
      </c>
      <c r="AA7242">
        <f t="shared" ca="1" si="2048"/>
        <v>0</v>
      </c>
      <c r="AB7242">
        <f t="shared" ca="1" si="2049"/>
        <v>0</v>
      </c>
      <c r="AC7242">
        <f t="shared" ca="1" si="2055"/>
        <v>0</v>
      </c>
      <c r="AD7242">
        <f t="shared" ca="1" si="2038"/>
        <v>0.15859480000000004</v>
      </c>
      <c r="AE7242">
        <f t="shared" ca="1" si="2050"/>
        <v>0</v>
      </c>
      <c r="AF7242">
        <f t="shared" ca="1" si="2051"/>
        <v>0.15859480000000004</v>
      </c>
      <c r="AG7242">
        <f t="shared" ca="1" si="2052"/>
        <v>0</v>
      </c>
      <c r="AH7242">
        <f t="shared" ca="1" si="2053"/>
        <v>1</v>
      </c>
    </row>
    <row r="7243" spans="15:34" x14ac:dyDescent="0.25">
      <c r="O7243">
        <v>7187</v>
      </c>
      <c r="P7243" s="2">
        <f t="shared" si="2054"/>
        <v>44496.416666649238</v>
      </c>
      <c r="Q7243">
        <f t="shared" si="2039"/>
        <v>27</v>
      </c>
      <c r="R7243">
        <f t="shared" si="2040"/>
        <v>10</v>
      </c>
      <c r="S7243">
        <f t="shared" si="2041"/>
        <v>3</v>
      </c>
      <c r="T7243">
        <f t="shared" si="2042"/>
        <v>10</v>
      </c>
      <c r="U7243">
        <f t="shared" si="2043"/>
        <v>2</v>
      </c>
      <c r="V7243">
        <f t="shared" ca="1" si="2044"/>
        <v>0.5323</v>
      </c>
      <c r="W7243">
        <f>INDEX(Solarstrahlungsdaten!$B$13:$G$8772,Übersicht!O7243,Übersicht!$E$10)</f>
        <v>143.69999999999999</v>
      </c>
      <c r="X7243">
        <f t="shared" si="2045"/>
        <v>0.49432799999999999</v>
      </c>
      <c r="Y7243">
        <f t="shared" ca="1" si="2046"/>
        <v>3.7972000000000006E-2</v>
      </c>
      <c r="Z7243">
        <f t="shared" ca="1" si="2047"/>
        <v>0.49432799999999999</v>
      </c>
      <c r="AA7243">
        <f t="shared" ca="1" si="2048"/>
        <v>0</v>
      </c>
      <c r="AB7243">
        <f t="shared" ca="1" si="2049"/>
        <v>0</v>
      </c>
      <c r="AC7243">
        <f t="shared" ca="1" si="2055"/>
        <v>0</v>
      </c>
      <c r="AD7243">
        <f t="shared" ca="1" si="2038"/>
        <v>3.7972000000000006E-2</v>
      </c>
      <c r="AE7243">
        <f t="shared" ca="1" si="2050"/>
        <v>0</v>
      </c>
      <c r="AF7243">
        <f t="shared" ca="1" si="2051"/>
        <v>3.7972000000000006E-2</v>
      </c>
      <c r="AG7243">
        <f t="shared" ca="1" si="2052"/>
        <v>0</v>
      </c>
      <c r="AH7243">
        <f t="shared" ca="1" si="2053"/>
        <v>1</v>
      </c>
    </row>
    <row r="7244" spans="15:34" x14ac:dyDescent="0.25">
      <c r="O7244">
        <v>7188</v>
      </c>
      <c r="P7244" s="2">
        <f t="shared" si="2054"/>
        <v>44496.458333315903</v>
      </c>
      <c r="Q7244">
        <f t="shared" si="2039"/>
        <v>27</v>
      </c>
      <c r="R7244">
        <f t="shared" si="2040"/>
        <v>10</v>
      </c>
      <c r="S7244">
        <f t="shared" si="2041"/>
        <v>3</v>
      </c>
      <c r="T7244">
        <f t="shared" si="2042"/>
        <v>11</v>
      </c>
      <c r="U7244">
        <f t="shared" si="2043"/>
        <v>2</v>
      </c>
      <c r="V7244">
        <f t="shared" ca="1" si="2044"/>
        <v>0.52639999999999998</v>
      </c>
      <c r="W7244">
        <f>INDEX(Solarstrahlungsdaten!$B$13:$G$8772,Übersicht!O7244,Übersicht!$E$10)</f>
        <v>145.74</v>
      </c>
      <c r="X7244">
        <f t="shared" si="2045"/>
        <v>0.50134560000000006</v>
      </c>
      <c r="Y7244">
        <f t="shared" ca="1" si="2046"/>
        <v>2.5054399999999921E-2</v>
      </c>
      <c r="Z7244">
        <f t="shared" ca="1" si="2047"/>
        <v>0.50134560000000006</v>
      </c>
      <c r="AA7244">
        <f t="shared" ca="1" si="2048"/>
        <v>0</v>
      </c>
      <c r="AB7244">
        <f t="shared" ca="1" si="2049"/>
        <v>0</v>
      </c>
      <c r="AC7244">
        <f t="shared" ca="1" si="2055"/>
        <v>0</v>
      </c>
      <c r="AD7244">
        <f t="shared" ca="1" si="2038"/>
        <v>2.5054399999999921E-2</v>
      </c>
      <c r="AE7244">
        <f t="shared" ca="1" si="2050"/>
        <v>0</v>
      </c>
      <c r="AF7244">
        <f t="shared" ca="1" si="2051"/>
        <v>2.5054399999999921E-2</v>
      </c>
      <c r="AG7244">
        <f t="shared" ca="1" si="2052"/>
        <v>0</v>
      </c>
      <c r="AH7244">
        <f t="shared" ca="1" si="2053"/>
        <v>1</v>
      </c>
    </row>
    <row r="7245" spans="15:34" x14ac:dyDescent="0.25">
      <c r="O7245">
        <v>7189</v>
      </c>
      <c r="P7245" s="2">
        <f t="shared" si="2054"/>
        <v>44496.499999982567</v>
      </c>
      <c r="Q7245">
        <f t="shared" si="2039"/>
        <v>27</v>
      </c>
      <c r="R7245">
        <f t="shared" si="2040"/>
        <v>10</v>
      </c>
      <c r="S7245">
        <f t="shared" si="2041"/>
        <v>3</v>
      </c>
      <c r="T7245">
        <f t="shared" si="2042"/>
        <v>12</v>
      </c>
      <c r="U7245">
        <f t="shared" si="2043"/>
        <v>2</v>
      </c>
      <c r="V7245">
        <f t="shared" ca="1" si="2044"/>
        <v>0.58089999999999997</v>
      </c>
      <c r="W7245">
        <f>INDEX(Solarstrahlungsdaten!$B$13:$G$8772,Übersicht!O7245,Übersicht!$E$10)</f>
        <v>186.75</v>
      </c>
      <c r="X7245">
        <f t="shared" si="2045"/>
        <v>0.64241999999999999</v>
      </c>
      <c r="Y7245">
        <f t="shared" ca="1" si="2046"/>
        <v>-6.1520000000000019E-2</v>
      </c>
      <c r="Z7245">
        <f t="shared" ca="1" si="2047"/>
        <v>0.58089999999999997</v>
      </c>
      <c r="AA7245">
        <f t="shared" ca="1" si="2048"/>
        <v>6.1520000000000019E-2</v>
      </c>
      <c r="AB7245">
        <f t="shared" ca="1" si="2049"/>
        <v>0</v>
      </c>
      <c r="AC7245">
        <f t="shared" ca="1" si="2055"/>
        <v>6.1520000000000019E-2</v>
      </c>
      <c r="AD7245">
        <f t="shared" ca="1" si="2038"/>
        <v>0</v>
      </c>
      <c r="AE7245">
        <f t="shared" ca="1" si="2050"/>
        <v>0</v>
      </c>
      <c r="AF7245">
        <f t="shared" ca="1" si="2051"/>
        <v>0</v>
      </c>
      <c r="AG7245">
        <f t="shared" ca="1" si="2052"/>
        <v>1.5380000000000005E-2</v>
      </c>
      <c r="AH7245">
        <f t="shared" ca="1" si="2053"/>
        <v>0</v>
      </c>
    </row>
    <row r="7246" spans="15:34" x14ac:dyDescent="0.25">
      <c r="O7246">
        <v>7190</v>
      </c>
      <c r="P7246" s="2">
        <f t="shared" si="2054"/>
        <v>44496.541666649231</v>
      </c>
      <c r="Q7246">
        <f t="shared" si="2039"/>
        <v>27</v>
      </c>
      <c r="R7246">
        <f t="shared" si="2040"/>
        <v>10</v>
      </c>
      <c r="S7246">
        <f t="shared" si="2041"/>
        <v>3</v>
      </c>
      <c r="T7246">
        <f t="shared" si="2042"/>
        <v>13</v>
      </c>
      <c r="U7246">
        <f t="shared" si="2043"/>
        <v>2</v>
      </c>
      <c r="V7246">
        <f t="shared" ca="1" si="2044"/>
        <v>0.60009999999999986</v>
      </c>
      <c r="W7246">
        <f>INDEX(Solarstrahlungsdaten!$B$13:$G$8772,Übersicht!O7246,Übersicht!$E$10)</f>
        <v>247.17000000000002</v>
      </c>
      <c r="X7246">
        <f t="shared" si="2045"/>
        <v>0.85026480000000004</v>
      </c>
      <c r="Y7246">
        <f t="shared" ca="1" si="2046"/>
        <v>-0.25016480000000019</v>
      </c>
      <c r="Z7246">
        <f t="shared" ca="1" si="2047"/>
        <v>0.60009999999999986</v>
      </c>
      <c r="AA7246">
        <f t="shared" ca="1" si="2048"/>
        <v>0.25016480000000019</v>
      </c>
      <c r="AB7246">
        <f t="shared" ca="1" si="2049"/>
        <v>0</v>
      </c>
      <c r="AC7246">
        <f t="shared" ca="1" si="2055"/>
        <v>0.31168480000000021</v>
      </c>
      <c r="AD7246">
        <f t="shared" ca="1" si="2038"/>
        <v>0</v>
      </c>
      <c r="AE7246">
        <f t="shared" ca="1" si="2050"/>
        <v>0</v>
      </c>
      <c r="AF7246">
        <f t="shared" ca="1" si="2051"/>
        <v>0</v>
      </c>
      <c r="AG7246">
        <f t="shared" ca="1" si="2052"/>
        <v>7.7921200000000052E-2</v>
      </c>
      <c r="AH7246">
        <f t="shared" ca="1" si="2053"/>
        <v>0</v>
      </c>
    </row>
    <row r="7247" spans="15:34" x14ac:dyDescent="0.25">
      <c r="O7247">
        <v>7191</v>
      </c>
      <c r="P7247" s="2">
        <f t="shared" si="2054"/>
        <v>44496.583333315895</v>
      </c>
      <c r="Q7247">
        <f t="shared" si="2039"/>
        <v>27</v>
      </c>
      <c r="R7247">
        <f t="shared" si="2040"/>
        <v>10</v>
      </c>
      <c r="S7247">
        <f t="shared" si="2041"/>
        <v>3</v>
      </c>
      <c r="T7247">
        <f t="shared" si="2042"/>
        <v>14</v>
      </c>
      <c r="U7247">
        <f t="shared" si="2043"/>
        <v>2</v>
      </c>
      <c r="V7247">
        <f t="shared" ca="1" si="2044"/>
        <v>0.52290000000000003</v>
      </c>
      <c r="W7247">
        <f>INDEX(Solarstrahlungsdaten!$B$13:$G$8772,Übersicht!O7247,Übersicht!$E$10)</f>
        <v>156.02500000000001</v>
      </c>
      <c r="X7247">
        <f t="shared" si="2045"/>
        <v>0.53672600000000004</v>
      </c>
      <c r="Y7247">
        <f t="shared" ca="1" si="2046"/>
        <v>-1.3826000000000005E-2</v>
      </c>
      <c r="Z7247">
        <f t="shared" ca="1" si="2047"/>
        <v>0.52290000000000003</v>
      </c>
      <c r="AA7247">
        <f t="shared" ca="1" si="2048"/>
        <v>1.3826000000000005E-2</v>
      </c>
      <c r="AB7247">
        <f t="shared" ca="1" si="2049"/>
        <v>0</v>
      </c>
      <c r="AC7247">
        <f t="shared" ca="1" si="2055"/>
        <v>0.32551080000000021</v>
      </c>
      <c r="AD7247">
        <f t="shared" ca="1" si="2038"/>
        <v>0</v>
      </c>
      <c r="AE7247">
        <f t="shared" ca="1" si="2050"/>
        <v>0</v>
      </c>
      <c r="AF7247">
        <f t="shared" ca="1" si="2051"/>
        <v>0</v>
      </c>
      <c r="AG7247">
        <f t="shared" ca="1" si="2052"/>
        <v>8.1377700000000053E-2</v>
      </c>
      <c r="AH7247">
        <f t="shared" ca="1" si="2053"/>
        <v>0</v>
      </c>
    </row>
    <row r="7248" spans="15:34" x14ac:dyDescent="0.25">
      <c r="O7248">
        <v>7192</v>
      </c>
      <c r="P7248" s="2">
        <f t="shared" si="2054"/>
        <v>44496.62499998256</v>
      </c>
      <c r="Q7248">
        <f t="shared" si="2039"/>
        <v>27</v>
      </c>
      <c r="R7248">
        <f t="shared" si="2040"/>
        <v>10</v>
      </c>
      <c r="S7248">
        <f t="shared" si="2041"/>
        <v>3</v>
      </c>
      <c r="T7248">
        <f t="shared" si="2042"/>
        <v>15</v>
      </c>
      <c r="U7248">
        <f t="shared" si="2043"/>
        <v>2</v>
      </c>
      <c r="V7248">
        <f t="shared" ca="1" si="2044"/>
        <v>0.46609999999999996</v>
      </c>
      <c r="W7248">
        <f>INDEX(Solarstrahlungsdaten!$B$13:$G$8772,Übersicht!O7248,Übersicht!$E$10)</f>
        <v>62.99</v>
      </c>
      <c r="X7248">
        <f t="shared" si="2045"/>
        <v>0.21668560000000001</v>
      </c>
      <c r="Y7248">
        <f t="shared" ca="1" si="2046"/>
        <v>0.24941439999999995</v>
      </c>
      <c r="Z7248">
        <f t="shared" ca="1" si="2047"/>
        <v>0.21668560000000001</v>
      </c>
      <c r="AA7248">
        <f t="shared" ca="1" si="2048"/>
        <v>0</v>
      </c>
      <c r="AB7248">
        <f t="shared" ca="1" si="2049"/>
        <v>0.24941439999999995</v>
      </c>
      <c r="AC7248">
        <f t="shared" ca="1" si="2055"/>
        <v>7.6096400000000258E-2</v>
      </c>
      <c r="AD7248">
        <f t="shared" ca="1" si="2038"/>
        <v>0</v>
      </c>
      <c r="AE7248">
        <f t="shared" ca="1" si="2050"/>
        <v>0</v>
      </c>
      <c r="AF7248">
        <f t="shared" ca="1" si="2051"/>
        <v>0</v>
      </c>
      <c r="AG7248">
        <f t="shared" ca="1" si="2052"/>
        <v>1.9024100000000065E-2</v>
      </c>
      <c r="AH7248">
        <f t="shared" ca="1" si="2053"/>
        <v>0</v>
      </c>
    </row>
    <row r="7249" spans="15:34" x14ac:dyDescent="0.25">
      <c r="O7249">
        <v>7193</v>
      </c>
      <c r="P7249" s="2">
        <f t="shared" si="2054"/>
        <v>44496.666666649224</v>
      </c>
      <c r="Q7249">
        <f t="shared" si="2039"/>
        <v>27</v>
      </c>
      <c r="R7249">
        <f t="shared" si="2040"/>
        <v>10</v>
      </c>
      <c r="S7249">
        <f t="shared" si="2041"/>
        <v>3</v>
      </c>
      <c r="T7249">
        <f t="shared" si="2042"/>
        <v>16</v>
      </c>
      <c r="U7249">
        <f t="shared" si="2043"/>
        <v>2</v>
      </c>
      <c r="V7249">
        <f t="shared" ca="1" si="2044"/>
        <v>0.42710000000000004</v>
      </c>
      <c r="W7249">
        <f>INDEX(Solarstrahlungsdaten!$B$13:$G$8772,Übersicht!O7249,Übersicht!$E$10)</f>
        <v>0</v>
      </c>
      <c r="X7249">
        <f t="shared" si="2045"/>
        <v>0</v>
      </c>
      <c r="Y7249">
        <f t="shared" ca="1" si="2046"/>
        <v>0.42710000000000004</v>
      </c>
      <c r="Z7249">
        <f t="shared" ca="1" si="2047"/>
        <v>0</v>
      </c>
      <c r="AA7249">
        <f t="shared" ca="1" si="2048"/>
        <v>0</v>
      </c>
      <c r="AB7249">
        <f t="shared" ca="1" si="2049"/>
        <v>7.6096400000000258E-2</v>
      </c>
      <c r="AC7249">
        <f t="shared" ca="1" si="2055"/>
        <v>0</v>
      </c>
      <c r="AD7249">
        <f t="shared" ca="1" si="2038"/>
        <v>0.35100359999999975</v>
      </c>
      <c r="AE7249">
        <f t="shared" ca="1" si="2050"/>
        <v>0</v>
      </c>
      <c r="AF7249">
        <f t="shared" ca="1" si="2051"/>
        <v>0.35100359999999975</v>
      </c>
      <c r="AG7249">
        <f t="shared" ca="1" si="2052"/>
        <v>0</v>
      </c>
      <c r="AH7249">
        <f t="shared" ca="1" si="2053"/>
        <v>1</v>
      </c>
    </row>
    <row r="7250" spans="15:34" x14ac:dyDescent="0.25">
      <c r="O7250">
        <v>7194</v>
      </c>
      <c r="P7250" s="2">
        <f t="shared" si="2054"/>
        <v>44496.708333315888</v>
      </c>
      <c r="Q7250">
        <f t="shared" si="2039"/>
        <v>27</v>
      </c>
      <c r="R7250">
        <f t="shared" si="2040"/>
        <v>10</v>
      </c>
      <c r="S7250">
        <f t="shared" si="2041"/>
        <v>3</v>
      </c>
      <c r="T7250">
        <f t="shared" si="2042"/>
        <v>17</v>
      </c>
      <c r="U7250">
        <f t="shared" si="2043"/>
        <v>2</v>
      </c>
      <c r="V7250">
        <f t="shared" ca="1" si="2044"/>
        <v>0.44700000000000001</v>
      </c>
      <c r="W7250">
        <f>INDEX(Solarstrahlungsdaten!$B$13:$G$8772,Übersicht!O7250,Übersicht!$E$10)</f>
        <v>0</v>
      </c>
      <c r="X7250">
        <f t="shared" si="2045"/>
        <v>0</v>
      </c>
      <c r="Y7250">
        <f t="shared" ca="1" si="2046"/>
        <v>0.44700000000000001</v>
      </c>
      <c r="Z7250">
        <f t="shared" ca="1" si="2047"/>
        <v>0</v>
      </c>
      <c r="AA7250">
        <f t="shared" ca="1" si="2048"/>
        <v>0</v>
      </c>
      <c r="AB7250">
        <f t="shared" ca="1" si="2049"/>
        <v>0</v>
      </c>
      <c r="AC7250">
        <f t="shared" ca="1" si="2055"/>
        <v>0</v>
      </c>
      <c r="AD7250">
        <f t="shared" ca="1" si="2038"/>
        <v>0.44700000000000001</v>
      </c>
      <c r="AE7250">
        <f t="shared" ca="1" si="2050"/>
        <v>0</v>
      </c>
      <c r="AF7250">
        <f t="shared" ca="1" si="2051"/>
        <v>0.44700000000000001</v>
      </c>
      <c r="AG7250">
        <f t="shared" ca="1" si="2052"/>
        <v>0</v>
      </c>
      <c r="AH7250">
        <f t="shared" ca="1" si="2053"/>
        <v>1</v>
      </c>
    </row>
    <row r="7251" spans="15:34" x14ac:dyDescent="0.25">
      <c r="O7251">
        <v>7195</v>
      </c>
      <c r="P7251" s="2">
        <f t="shared" si="2054"/>
        <v>44496.749999982552</v>
      </c>
      <c r="Q7251">
        <f t="shared" si="2039"/>
        <v>27</v>
      </c>
      <c r="R7251">
        <f t="shared" si="2040"/>
        <v>10</v>
      </c>
      <c r="S7251">
        <f t="shared" si="2041"/>
        <v>3</v>
      </c>
      <c r="T7251">
        <f t="shared" si="2042"/>
        <v>18</v>
      </c>
      <c r="U7251">
        <f t="shared" si="2043"/>
        <v>2</v>
      </c>
      <c r="V7251">
        <f t="shared" ca="1" si="2044"/>
        <v>0.54689999999999994</v>
      </c>
      <c r="W7251">
        <f>INDEX(Solarstrahlungsdaten!$B$13:$G$8772,Übersicht!O7251,Übersicht!$E$10)</f>
        <v>0</v>
      </c>
      <c r="X7251">
        <f t="shared" si="2045"/>
        <v>0</v>
      </c>
      <c r="Y7251">
        <f t="shared" ca="1" si="2046"/>
        <v>0.54689999999999994</v>
      </c>
      <c r="Z7251">
        <f t="shared" ca="1" si="2047"/>
        <v>0</v>
      </c>
      <c r="AA7251">
        <f t="shared" ca="1" si="2048"/>
        <v>0</v>
      </c>
      <c r="AB7251">
        <f t="shared" ca="1" si="2049"/>
        <v>0</v>
      </c>
      <c r="AC7251">
        <f t="shared" ca="1" si="2055"/>
        <v>0</v>
      </c>
      <c r="AD7251">
        <f t="shared" ca="1" si="2038"/>
        <v>0.54689999999999994</v>
      </c>
      <c r="AE7251">
        <f t="shared" ca="1" si="2050"/>
        <v>0</v>
      </c>
      <c r="AF7251">
        <f t="shared" ca="1" si="2051"/>
        <v>0.54689999999999994</v>
      </c>
      <c r="AG7251">
        <f t="shared" ca="1" si="2052"/>
        <v>0</v>
      </c>
      <c r="AH7251">
        <f t="shared" ca="1" si="2053"/>
        <v>1</v>
      </c>
    </row>
    <row r="7252" spans="15:34" x14ac:dyDescent="0.25">
      <c r="O7252">
        <v>7196</v>
      </c>
      <c r="P7252" s="2">
        <f t="shared" si="2054"/>
        <v>44496.791666649216</v>
      </c>
      <c r="Q7252">
        <f t="shared" si="2039"/>
        <v>27</v>
      </c>
      <c r="R7252">
        <f t="shared" si="2040"/>
        <v>10</v>
      </c>
      <c r="S7252">
        <f t="shared" si="2041"/>
        <v>3</v>
      </c>
      <c r="T7252">
        <f t="shared" si="2042"/>
        <v>19</v>
      </c>
      <c r="U7252">
        <f t="shared" si="2043"/>
        <v>2</v>
      </c>
      <c r="V7252">
        <f t="shared" ca="1" si="2044"/>
        <v>0.66849999999999998</v>
      </c>
      <c r="W7252">
        <f>INDEX(Solarstrahlungsdaten!$B$13:$G$8772,Übersicht!O7252,Übersicht!$E$10)</f>
        <v>0</v>
      </c>
      <c r="X7252">
        <f t="shared" si="2045"/>
        <v>0</v>
      </c>
      <c r="Y7252">
        <f t="shared" ca="1" si="2046"/>
        <v>0.66849999999999998</v>
      </c>
      <c r="Z7252">
        <f t="shared" ca="1" si="2047"/>
        <v>0</v>
      </c>
      <c r="AA7252">
        <f t="shared" ca="1" si="2048"/>
        <v>0</v>
      </c>
      <c r="AB7252">
        <f t="shared" ca="1" si="2049"/>
        <v>0</v>
      </c>
      <c r="AC7252">
        <f t="shared" ca="1" si="2055"/>
        <v>0</v>
      </c>
      <c r="AD7252">
        <f t="shared" ca="1" si="2038"/>
        <v>0.66849999999999998</v>
      </c>
      <c r="AE7252">
        <f t="shared" ca="1" si="2050"/>
        <v>0</v>
      </c>
      <c r="AF7252">
        <f t="shared" ca="1" si="2051"/>
        <v>0.66849999999999998</v>
      </c>
      <c r="AG7252">
        <f t="shared" ca="1" si="2052"/>
        <v>0</v>
      </c>
      <c r="AH7252">
        <f t="shared" ca="1" si="2053"/>
        <v>1</v>
      </c>
    </row>
    <row r="7253" spans="15:34" x14ac:dyDescent="0.25">
      <c r="O7253">
        <v>7197</v>
      </c>
      <c r="P7253" s="2">
        <f t="shared" si="2054"/>
        <v>44496.833333315881</v>
      </c>
      <c r="Q7253">
        <f t="shared" si="2039"/>
        <v>27</v>
      </c>
      <c r="R7253">
        <f t="shared" si="2040"/>
        <v>10</v>
      </c>
      <c r="S7253">
        <f t="shared" si="2041"/>
        <v>3</v>
      </c>
      <c r="T7253">
        <f t="shared" si="2042"/>
        <v>20</v>
      </c>
      <c r="U7253">
        <f t="shared" si="2043"/>
        <v>2</v>
      </c>
      <c r="V7253">
        <f t="shared" ca="1" si="2044"/>
        <v>0.68720000000000003</v>
      </c>
      <c r="W7253">
        <f>INDEX(Solarstrahlungsdaten!$B$13:$G$8772,Übersicht!O7253,Übersicht!$E$10)</f>
        <v>0</v>
      </c>
      <c r="X7253">
        <f t="shared" si="2045"/>
        <v>0</v>
      </c>
      <c r="Y7253">
        <f t="shared" ca="1" si="2046"/>
        <v>0.68720000000000003</v>
      </c>
      <c r="Z7253">
        <f t="shared" ca="1" si="2047"/>
        <v>0</v>
      </c>
      <c r="AA7253">
        <f t="shared" ca="1" si="2048"/>
        <v>0</v>
      </c>
      <c r="AB7253">
        <f t="shared" ca="1" si="2049"/>
        <v>0</v>
      </c>
      <c r="AC7253">
        <f t="shared" ca="1" si="2055"/>
        <v>0</v>
      </c>
      <c r="AD7253">
        <f t="shared" ca="1" si="2038"/>
        <v>0.68720000000000003</v>
      </c>
      <c r="AE7253">
        <f t="shared" ca="1" si="2050"/>
        <v>0</v>
      </c>
      <c r="AF7253">
        <f t="shared" ca="1" si="2051"/>
        <v>0.68720000000000003</v>
      </c>
      <c r="AG7253">
        <f t="shared" ca="1" si="2052"/>
        <v>0</v>
      </c>
      <c r="AH7253">
        <f t="shared" ca="1" si="2053"/>
        <v>1</v>
      </c>
    </row>
    <row r="7254" spans="15:34" x14ac:dyDescent="0.25">
      <c r="O7254">
        <v>7198</v>
      </c>
      <c r="P7254" s="2">
        <f t="shared" si="2054"/>
        <v>44496.874999982545</v>
      </c>
      <c r="Q7254">
        <f t="shared" si="2039"/>
        <v>27</v>
      </c>
      <c r="R7254">
        <f t="shared" si="2040"/>
        <v>10</v>
      </c>
      <c r="S7254">
        <f t="shared" si="2041"/>
        <v>3</v>
      </c>
      <c r="T7254">
        <f t="shared" si="2042"/>
        <v>21</v>
      </c>
      <c r="U7254">
        <f t="shared" si="2043"/>
        <v>2</v>
      </c>
      <c r="V7254">
        <f t="shared" ca="1" si="2044"/>
        <v>0.63300000000000001</v>
      </c>
      <c r="W7254">
        <f>INDEX(Solarstrahlungsdaten!$B$13:$G$8772,Übersicht!O7254,Übersicht!$E$10)</f>
        <v>0</v>
      </c>
      <c r="X7254">
        <f t="shared" si="2045"/>
        <v>0</v>
      </c>
      <c r="Y7254">
        <f t="shared" ca="1" si="2046"/>
        <v>0.63300000000000001</v>
      </c>
      <c r="Z7254">
        <f t="shared" ca="1" si="2047"/>
        <v>0</v>
      </c>
      <c r="AA7254">
        <f t="shared" ca="1" si="2048"/>
        <v>0</v>
      </c>
      <c r="AB7254">
        <f t="shared" ca="1" si="2049"/>
        <v>0</v>
      </c>
      <c r="AC7254">
        <f t="shared" ca="1" si="2055"/>
        <v>0</v>
      </c>
      <c r="AD7254">
        <f t="shared" ca="1" si="2038"/>
        <v>0.63300000000000001</v>
      </c>
      <c r="AE7254">
        <f t="shared" ca="1" si="2050"/>
        <v>0</v>
      </c>
      <c r="AF7254">
        <f t="shared" ca="1" si="2051"/>
        <v>0.63300000000000001</v>
      </c>
      <c r="AG7254">
        <f t="shared" ca="1" si="2052"/>
        <v>0</v>
      </c>
      <c r="AH7254">
        <f t="shared" ca="1" si="2053"/>
        <v>1</v>
      </c>
    </row>
    <row r="7255" spans="15:34" x14ac:dyDescent="0.25">
      <c r="O7255">
        <v>7199</v>
      </c>
      <c r="P7255" s="2">
        <f t="shared" si="2054"/>
        <v>44496.916666649209</v>
      </c>
      <c r="Q7255">
        <f t="shared" si="2039"/>
        <v>27</v>
      </c>
      <c r="R7255">
        <f t="shared" si="2040"/>
        <v>10</v>
      </c>
      <c r="S7255">
        <f t="shared" si="2041"/>
        <v>3</v>
      </c>
      <c r="T7255">
        <f t="shared" si="2042"/>
        <v>22</v>
      </c>
      <c r="U7255">
        <f t="shared" si="2043"/>
        <v>2</v>
      </c>
      <c r="V7255">
        <f t="shared" ca="1" si="2044"/>
        <v>0.57189999999999996</v>
      </c>
      <c r="W7255">
        <f>INDEX(Solarstrahlungsdaten!$B$13:$G$8772,Übersicht!O7255,Übersicht!$E$10)</f>
        <v>0</v>
      </c>
      <c r="X7255">
        <f t="shared" si="2045"/>
        <v>0</v>
      </c>
      <c r="Y7255">
        <f t="shared" ca="1" si="2046"/>
        <v>0.57189999999999996</v>
      </c>
      <c r="Z7255">
        <f t="shared" ca="1" si="2047"/>
        <v>0</v>
      </c>
      <c r="AA7255">
        <f t="shared" ca="1" si="2048"/>
        <v>0</v>
      </c>
      <c r="AB7255">
        <f t="shared" ca="1" si="2049"/>
        <v>0</v>
      </c>
      <c r="AC7255">
        <f t="shared" ca="1" si="2055"/>
        <v>0</v>
      </c>
      <c r="AD7255">
        <f t="shared" ca="1" si="2038"/>
        <v>0.57189999999999996</v>
      </c>
      <c r="AE7255">
        <f t="shared" ca="1" si="2050"/>
        <v>0</v>
      </c>
      <c r="AF7255">
        <f t="shared" ca="1" si="2051"/>
        <v>0.57189999999999996</v>
      </c>
      <c r="AG7255">
        <f t="shared" ca="1" si="2052"/>
        <v>0</v>
      </c>
      <c r="AH7255">
        <f t="shared" ca="1" si="2053"/>
        <v>1</v>
      </c>
    </row>
    <row r="7256" spans="15:34" x14ac:dyDescent="0.25">
      <c r="O7256">
        <v>7200</v>
      </c>
      <c r="P7256" s="2">
        <f t="shared" si="2054"/>
        <v>44496.958333315873</v>
      </c>
      <c r="Q7256">
        <f t="shared" si="2039"/>
        <v>27</v>
      </c>
      <c r="R7256">
        <f t="shared" si="2040"/>
        <v>10</v>
      </c>
      <c r="S7256">
        <f t="shared" si="2041"/>
        <v>3</v>
      </c>
      <c r="T7256">
        <f t="shared" si="2042"/>
        <v>23</v>
      </c>
      <c r="U7256">
        <f t="shared" si="2043"/>
        <v>2</v>
      </c>
      <c r="V7256">
        <f t="shared" ca="1" si="2044"/>
        <v>0.43760000000000004</v>
      </c>
      <c r="W7256">
        <f>INDEX(Solarstrahlungsdaten!$B$13:$G$8772,Übersicht!O7256,Übersicht!$E$10)</f>
        <v>0</v>
      </c>
      <c r="X7256">
        <f t="shared" si="2045"/>
        <v>0</v>
      </c>
      <c r="Y7256">
        <f t="shared" ca="1" si="2046"/>
        <v>0.43760000000000004</v>
      </c>
      <c r="Z7256">
        <f t="shared" ca="1" si="2047"/>
        <v>0</v>
      </c>
      <c r="AA7256">
        <f t="shared" ca="1" si="2048"/>
        <v>0</v>
      </c>
      <c r="AB7256">
        <f t="shared" ca="1" si="2049"/>
        <v>0</v>
      </c>
      <c r="AC7256">
        <f t="shared" ca="1" si="2055"/>
        <v>0</v>
      </c>
      <c r="AD7256">
        <f t="shared" ca="1" si="2038"/>
        <v>0.43760000000000004</v>
      </c>
      <c r="AE7256">
        <f t="shared" ca="1" si="2050"/>
        <v>0</v>
      </c>
      <c r="AF7256">
        <f t="shared" ca="1" si="2051"/>
        <v>0.43760000000000004</v>
      </c>
      <c r="AG7256">
        <f t="shared" ca="1" si="2052"/>
        <v>0</v>
      </c>
      <c r="AH7256">
        <f t="shared" ca="1" si="2053"/>
        <v>1</v>
      </c>
    </row>
    <row r="7257" spans="15:34" x14ac:dyDescent="0.25">
      <c r="O7257">
        <v>7201</v>
      </c>
      <c r="P7257" s="2">
        <f t="shared" si="2054"/>
        <v>44496.999999982538</v>
      </c>
      <c r="Q7257">
        <f t="shared" si="2039"/>
        <v>28</v>
      </c>
      <c r="R7257">
        <f t="shared" si="2040"/>
        <v>10</v>
      </c>
      <c r="S7257">
        <f t="shared" si="2041"/>
        <v>3</v>
      </c>
      <c r="T7257">
        <f t="shared" si="2042"/>
        <v>0</v>
      </c>
      <c r="U7257">
        <f t="shared" si="2043"/>
        <v>2</v>
      </c>
      <c r="V7257">
        <f t="shared" ca="1" si="2044"/>
        <v>0.2964</v>
      </c>
      <c r="W7257">
        <f>INDEX(Solarstrahlungsdaten!$B$13:$G$8772,Übersicht!O7257,Übersicht!$E$10)</f>
        <v>0</v>
      </c>
      <c r="X7257">
        <f t="shared" si="2045"/>
        <v>0</v>
      </c>
      <c r="Y7257">
        <f t="shared" ca="1" si="2046"/>
        <v>0.2964</v>
      </c>
      <c r="Z7257">
        <f t="shared" ca="1" si="2047"/>
        <v>0</v>
      </c>
      <c r="AA7257">
        <f t="shared" ca="1" si="2048"/>
        <v>0</v>
      </c>
      <c r="AB7257">
        <f t="shared" ca="1" si="2049"/>
        <v>0</v>
      </c>
      <c r="AC7257">
        <f t="shared" ca="1" si="2055"/>
        <v>0</v>
      </c>
      <c r="AD7257">
        <f t="shared" ca="1" si="2038"/>
        <v>0.2964</v>
      </c>
      <c r="AE7257">
        <f t="shared" ca="1" si="2050"/>
        <v>0</v>
      </c>
      <c r="AF7257">
        <f t="shared" ca="1" si="2051"/>
        <v>0.2964</v>
      </c>
      <c r="AG7257">
        <f t="shared" ca="1" si="2052"/>
        <v>0</v>
      </c>
      <c r="AH7257">
        <f t="shared" ca="1" si="2053"/>
        <v>1</v>
      </c>
    </row>
    <row r="7258" spans="15:34" x14ac:dyDescent="0.25">
      <c r="O7258">
        <v>7202</v>
      </c>
      <c r="P7258" s="2">
        <f t="shared" si="2054"/>
        <v>44497.041666649202</v>
      </c>
      <c r="Q7258">
        <f t="shared" si="2039"/>
        <v>28</v>
      </c>
      <c r="R7258">
        <f t="shared" si="2040"/>
        <v>10</v>
      </c>
      <c r="S7258">
        <f t="shared" si="2041"/>
        <v>3</v>
      </c>
      <c r="T7258">
        <f t="shared" si="2042"/>
        <v>1</v>
      </c>
      <c r="U7258">
        <f t="shared" si="2043"/>
        <v>2</v>
      </c>
      <c r="V7258">
        <f t="shared" ca="1" si="2044"/>
        <v>0.20670000000000002</v>
      </c>
      <c r="W7258">
        <f>INDEX(Solarstrahlungsdaten!$B$13:$G$8772,Übersicht!O7258,Übersicht!$E$10)</f>
        <v>0</v>
      </c>
      <c r="X7258">
        <f t="shared" si="2045"/>
        <v>0</v>
      </c>
      <c r="Y7258">
        <f t="shared" ca="1" si="2046"/>
        <v>0.20670000000000002</v>
      </c>
      <c r="Z7258">
        <f t="shared" ca="1" si="2047"/>
        <v>0</v>
      </c>
      <c r="AA7258">
        <f t="shared" ca="1" si="2048"/>
        <v>0</v>
      </c>
      <c r="AB7258">
        <f t="shared" ca="1" si="2049"/>
        <v>0</v>
      </c>
      <c r="AC7258">
        <f t="shared" ca="1" si="2055"/>
        <v>0</v>
      </c>
      <c r="AD7258">
        <f t="shared" ca="1" si="2038"/>
        <v>0.20670000000000002</v>
      </c>
      <c r="AE7258">
        <f t="shared" ca="1" si="2050"/>
        <v>0</v>
      </c>
      <c r="AF7258">
        <f t="shared" ca="1" si="2051"/>
        <v>0.20670000000000002</v>
      </c>
      <c r="AG7258">
        <f t="shared" ca="1" si="2052"/>
        <v>0</v>
      </c>
      <c r="AH7258">
        <f t="shared" ca="1" si="2053"/>
        <v>1</v>
      </c>
    </row>
    <row r="7259" spans="15:34" x14ac:dyDescent="0.25">
      <c r="O7259">
        <v>7203</v>
      </c>
      <c r="P7259" s="2">
        <f t="shared" si="2054"/>
        <v>44497.083333315866</v>
      </c>
      <c r="Q7259">
        <f t="shared" si="2039"/>
        <v>28</v>
      </c>
      <c r="R7259">
        <f t="shared" si="2040"/>
        <v>10</v>
      </c>
      <c r="S7259">
        <f t="shared" si="2041"/>
        <v>3</v>
      </c>
      <c r="T7259">
        <f t="shared" si="2042"/>
        <v>2</v>
      </c>
      <c r="U7259">
        <f t="shared" si="2043"/>
        <v>2</v>
      </c>
      <c r="V7259">
        <f t="shared" ca="1" si="2044"/>
        <v>0.18039999999999998</v>
      </c>
      <c r="W7259">
        <f>INDEX(Solarstrahlungsdaten!$B$13:$G$8772,Übersicht!O7259,Übersicht!$E$10)</f>
        <v>0</v>
      </c>
      <c r="X7259">
        <f t="shared" si="2045"/>
        <v>0</v>
      </c>
      <c r="Y7259">
        <f t="shared" ca="1" si="2046"/>
        <v>0.18039999999999998</v>
      </c>
      <c r="Z7259">
        <f t="shared" ca="1" si="2047"/>
        <v>0</v>
      </c>
      <c r="AA7259">
        <f t="shared" ca="1" si="2048"/>
        <v>0</v>
      </c>
      <c r="AB7259">
        <f t="shared" ca="1" si="2049"/>
        <v>0</v>
      </c>
      <c r="AC7259">
        <f t="shared" ca="1" si="2055"/>
        <v>0</v>
      </c>
      <c r="AD7259">
        <f t="shared" ca="1" si="2038"/>
        <v>0.18039999999999998</v>
      </c>
      <c r="AE7259">
        <f t="shared" ca="1" si="2050"/>
        <v>0</v>
      </c>
      <c r="AF7259">
        <f t="shared" ca="1" si="2051"/>
        <v>0.18039999999999998</v>
      </c>
      <c r="AG7259">
        <f t="shared" ca="1" si="2052"/>
        <v>0</v>
      </c>
      <c r="AH7259">
        <f t="shared" ca="1" si="2053"/>
        <v>1</v>
      </c>
    </row>
    <row r="7260" spans="15:34" x14ac:dyDescent="0.25">
      <c r="O7260">
        <v>7204</v>
      </c>
      <c r="P7260" s="2">
        <f t="shared" si="2054"/>
        <v>44497.12499998253</v>
      </c>
      <c r="Q7260">
        <f t="shared" si="2039"/>
        <v>28</v>
      </c>
      <c r="R7260">
        <f t="shared" si="2040"/>
        <v>10</v>
      </c>
      <c r="S7260">
        <f t="shared" si="2041"/>
        <v>3</v>
      </c>
      <c r="T7260">
        <f t="shared" si="2042"/>
        <v>3</v>
      </c>
      <c r="U7260">
        <f t="shared" si="2043"/>
        <v>2</v>
      </c>
      <c r="V7260">
        <f t="shared" ca="1" si="2044"/>
        <v>0.1724</v>
      </c>
      <c r="W7260">
        <f>INDEX(Solarstrahlungsdaten!$B$13:$G$8772,Übersicht!O7260,Übersicht!$E$10)</f>
        <v>0</v>
      </c>
      <c r="X7260">
        <f t="shared" si="2045"/>
        <v>0</v>
      </c>
      <c r="Y7260">
        <f t="shared" ca="1" si="2046"/>
        <v>0.1724</v>
      </c>
      <c r="Z7260">
        <f t="shared" ca="1" si="2047"/>
        <v>0</v>
      </c>
      <c r="AA7260">
        <f t="shared" ca="1" si="2048"/>
        <v>0</v>
      </c>
      <c r="AB7260">
        <f t="shared" ca="1" si="2049"/>
        <v>0</v>
      </c>
      <c r="AC7260">
        <f t="shared" ca="1" si="2055"/>
        <v>0</v>
      </c>
      <c r="AD7260">
        <f t="shared" ca="1" si="2038"/>
        <v>0.1724</v>
      </c>
      <c r="AE7260">
        <f t="shared" ca="1" si="2050"/>
        <v>0</v>
      </c>
      <c r="AF7260">
        <f t="shared" ca="1" si="2051"/>
        <v>0.1724</v>
      </c>
      <c r="AG7260">
        <f t="shared" ca="1" si="2052"/>
        <v>0</v>
      </c>
      <c r="AH7260">
        <f t="shared" ca="1" si="2053"/>
        <v>1</v>
      </c>
    </row>
    <row r="7261" spans="15:34" x14ac:dyDescent="0.25">
      <c r="O7261">
        <v>7205</v>
      </c>
      <c r="P7261" s="2">
        <f t="shared" si="2054"/>
        <v>44497.166666649195</v>
      </c>
      <c r="Q7261">
        <f t="shared" si="2039"/>
        <v>28</v>
      </c>
      <c r="R7261">
        <f t="shared" si="2040"/>
        <v>10</v>
      </c>
      <c r="S7261">
        <f t="shared" si="2041"/>
        <v>3</v>
      </c>
      <c r="T7261">
        <f t="shared" si="2042"/>
        <v>4</v>
      </c>
      <c r="U7261">
        <f t="shared" si="2043"/>
        <v>2</v>
      </c>
      <c r="V7261">
        <f t="shared" ca="1" si="2044"/>
        <v>0.17459999999999998</v>
      </c>
      <c r="W7261">
        <f>INDEX(Solarstrahlungsdaten!$B$13:$G$8772,Übersicht!O7261,Übersicht!$E$10)</f>
        <v>0</v>
      </c>
      <c r="X7261">
        <f t="shared" si="2045"/>
        <v>0</v>
      </c>
      <c r="Y7261">
        <f t="shared" ca="1" si="2046"/>
        <v>0.17459999999999998</v>
      </c>
      <c r="Z7261">
        <f t="shared" ca="1" si="2047"/>
        <v>0</v>
      </c>
      <c r="AA7261">
        <f t="shared" ca="1" si="2048"/>
        <v>0</v>
      </c>
      <c r="AB7261">
        <f t="shared" ca="1" si="2049"/>
        <v>0</v>
      </c>
      <c r="AC7261">
        <f t="shared" ca="1" si="2055"/>
        <v>0</v>
      </c>
      <c r="AD7261">
        <f t="shared" ca="1" si="2038"/>
        <v>0.17459999999999998</v>
      </c>
      <c r="AE7261">
        <f t="shared" ca="1" si="2050"/>
        <v>0</v>
      </c>
      <c r="AF7261">
        <f t="shared" ca="1" si="2051"/>
        <v>0.17459999999999998</v>
      </c>
      <c r="AG7261">
        <f t="shared" ca="1" si="2052"/>
        <v>0</v>
      </c>
      <c r="AH7261">
        <f t="shared" ca="1" si="2053"/>
        <v>1</v>
      </c>
    </row>
    <row r="7262" spans="15:34" x14ac:dyDescent="0.25">
      <c r="O7262">
        <v>7206</v>
      </c>
      <c r="P7262" s="2">
        <f t="shared" si="2054"/>
        <v>44497.208333315859</v>
      </c>
      <c r="Q7262">
        <f t="shared" si="2039"/>
        <v>28</v>
      </c>
      <c r="R7262">
        <f t="shared" si="2040"/>
        <v>10</v>
      </c>
      <c r="S7262">
        <f t="shared" si="2041"/>
        <v>3</v>
      </c>
      <c r="T7262">
        <f t="shared" si="2042"/>
        <v>5</v>
      </c>
      <c r="U7262">
        <f t="shared" si="2043"/>
        <v>2</v>
      </c>
      <c r="V7262">
        <f t="shared" ca="1" si="2044"/>
        <v>0.1938</v>
      </c>
      <c r="W7262">
        <f>INDEX(Solarstrahlungsdaten!$B$13:$G$8772,Übersicht!O7262,Übersicht!$E$10)</f>
        <v>0</v>
      </c>
      <c r="X7262">
        <f t="shared" si="2045"/>
        <v>0</v>
      </c>
      <c r="Y7262">
        <f t="shared" ca="1" si="2046"/>
        <v>0.1938</v>
      </c>
      <c r="Z7262">
        <f t="shared" ca="1" si="2047"/>
        <v>0</v>
      </c>
      <c r="AA7262">
        <f t="shared" ca="1" si="2048"/>
        <v>0</v>
      </c>
      <c r="AB7262">
        <f t="shared" ca="1" si="2049"/>
        <v>0</v>
      </c>
      <c r="AC7262">
        <f t="shared" ca="1" si="2055"/>
        <v>0</v>
      </c>
      <c r="AD7262">
        <f t="shared" ca="1" si="2038"/>
        <v>0.1938</v>
      </c>
      <c r="AE7262">
        <f t="shared" ca="1" si="2050"/>
        <v>0</v>
      </c>
      <c r="AF7262">
        <f t="shared" ca="1" si="2051"/>
        <v>0.1938</v>
      </c>
      <c r="AG7262">
        <f t="shared" ca="1" si="2052"/>
        <v>0</v>
      </c>
      <c r="AH7262">
        <f t="shared" ca="1" si="2053"/>
        <v>1</v>
      </c>
    </row>
    <row r="7263" spans="15:34" x14ac:dyDescent="0.25">
      <c r="O7263">
        <v>7207</v>
      </c>
      <c r="P7263" s="2">
        <f t="shared" si="2054"/>
        <v>44497.249999982523</v>
      </c>
      <c r="Q7263">
        <f t="shared" si="2039"/>
        <v>28</v>
      </c>
      <c r="R7263">
        <f t="shared" si="2040"/>
        <v>10</v>
      </c>
      <c r="S7263">
        <f t="shared" si="2041"/>
        <v>3</v>
      </c>
      <c r="T7263">
        <f t="shared" si="2042"/>
        <v>6</v>
      </c>
      <c r="U7263">
        <f t="shared" si="2043"/>
        <v>2</v>
      </c>
      <c r="V7263">
        <f t="shared" ca="1" si="2044"/>
        <v>0.32089999999999996</v>
      </c>
      <c r="W7263">
        <f>INDEX(Solarstrahlungsdaten!$B$13:$G$8772,Übersicht!O7263,Übersicht!$E$10)</f>
        <v>0</v>
      </c>
      <c r="X7263">
        <f t="shared" si="2045"/>
        <v>0</v>
      </c>
      <c r="Y7263">
        <f t="shared" ca="1" si="2046"/>
        <v>0.32089999999999996</v>
      </c>
      <c r="Z7263">
        <f t="shared" ca="1" si="2047"/>
        <v>0</v>
      </c>
      <c r="AA7263">
        <f t="shared" ca="1" si="2048"/>
        <v>0</v>
      </c>
      <c r="AB7263">
        <f t="shared" ca="1" si="2049"/>
        <v>0</v>
      </c>
      <c r="AC7263">
        <f t="shared" ca="1" si="2055"/>
        <v>0</v>
      </c>
      <c r="AD7263">
        <f t="shared" ca="1" si="2038"/>
        <v>0.32089999999999996</v>
      </c>
      <c r="AE7263">
        <f t="shared" ca="1" si="2050"/>
        <v>0</v>
      </c>
      <c r="AF7263">
        <f t="shared" ca="1" si="2051"/>
        <v>0.32089999999999996</v>
      </c>
      <c r="AG7263">
        <f t="shared" ca="1" si="2052"/>
        <v>0</v>
      </c>
      <c r="AH7263">
        <f t="shared" ca="1" si="2053"/>
        <v>1</v>
      </c>
    </row>
    <row r="7264" spans="15:34" x14ac:dyDescent="0.25">
      <c r="O7264">
        <v>7208</v>
      </c>
      <c r="P7264" s="2">
        <f t="shared" si="2054"/>
        <v>44497.291666649187</v>
      </c>
      <c r="Q7264">
        <f t="shared" si="2039"/>
        <v>28</v>
      </c>
      <c r="R7264">
        <f t="shared" si="2040"/>
        <v>10</v>
      </c>
      <c r="S7264">
        <f t="shared" si="2041"/>
        <v>3</v>
      </c>
      <c r="T7264">
        <f t="shared" si="2042"/>
        <v>7</v>
      </c>
      <c r="U7264">
        <f t="shared" si="2043"/>
        <v>2</v>
      </c>
      <c r="V7264">
        <f t="shared" ca="1" si="2044"/>
        <v>0.49560000000000004</v>
      </c>
      <c r="W7264">
        <f>INDEX(Solarstrahlungsdaten!$B$13:$G$8772,Übersicht!O7264,Übersicht!$E$10)</f>
        <v>24.93</v>
      </c>
      <c r="X7264">
        <f t="shared" si="2045"/>
        <v>8.5759200000000008E-2</v>
      </c>
      <c r="Y7264">
        <f t="shared" ca="1" si="2046"/>
        <v>0.40984080000000001</v>
      </c>
      <c r="Z7264">
        <f t="shared" ca="1" si="2047"/>
        <v>8.5759200000000008E-2</v>
      </c>
      <c r="AA7264">
        <f t="shared" ca="1" si="2048"/>
        <v>0</v>
      </c>
      <c r="AB7264">
        <f t="shared" ca="1" si="2049"/>
        <v>0</v>
      </c>
      <c r="AC7264">
        <f t="shared" ca="1" si="2055"/>
        <v>0</v>
      </c>
      <c r="AD7264">
        <f t="shared" ca="1" si="2038"/>
        <v>0.40984080000000001</v>
      </c>
      <c r="AE7264">
        <f t="shared" ca="1" si="2050"/>
        <v>0</v>
      </c>
      <c r="AF7264">
        <f t="shared" ca="1" si="2051"/>
        <v>0.40984080000000001</v>
      </c>
      <c r="AG7264">
        <f t="shared" ca="1" si="2052"/>
        <v>0</v>
      </c>
      <c r="AH7264">
        <f t="shared" ca="1" si="2053"/>
        <v>1</v>
      </c>
    </row>
    <row r="7265" spans="15:34" x14ac:dyDescent="0.25">
      <c r="O7265">
        <v>7209</v>
      </c>
      <c r="P7265" s="2">
        <f t="shared" si="2054"/>
        <v>44497.333333315852</v>
      </c>
      <c r="Q7265">
        <f t="shared" si="2039"/>
        <v>28</v>
      </c>
      <c r="R7265">
        <f t="shared" si="2040"/>
        <v>10</v>
      </c>
      <c r="S7265">
        <f t="shared" si="2041"/>
        <v>3</v>
      </c>
      <c r="T7265">
        <f t="shared" si="2042"/>
        <v>8</v>
      </c>
      <c r="U7265">
        <f t="shared" si="2043"/>
        <v>2</v>
      </c>
      <c r="V7265">
        <f t="shared" ca="1" si="2044"/>
        <v>0.54830000000000001</v>
      </c>
      <c r="W7265">
        <f>INDEX(Solarstrahlungsdaten!$B$13:$G$8772,Übersicht!O7265,Übersicht!$E$10)</f>
        <v>51.55</v>
      </c>
      <c r="X7265">
        <f t="shared" si="2045"/>
        <v>0.17733199999999999</v>
      </c>
      <c r="Y7265">
        <f t="shared" ca="1" si="2046"/>
        <v>0.37096800000000002</v>
      </c>
      <c r="Z7265">
        <f t="shared" ca="1" si="2047"/>
        <v>0.17733199999999999</v>
      </c>
      <c r="AA7265">
        <f t="shared" ca="1" si="2048"/>
        <v>0</v>
      </c>
      <c r="AB7265">
        <f t="shared" ca="1" si="2049"/>
        <v>0</v>
      </c>
      <c r="AC7265">
        <f t="shared" ca="1" si="2055"/>
        <v>0</v>
      </c>
      <c r="AD7265">
        <f t="shared" ca="1" si="2038"/>
        <v>0.37096800000000002</v>
      </c>
      <c r="AE7265">
        <f t="shared" ca="1" si="2050"/>
        <v>0</v>
      </c>
      <c r="AF7265">
        <f t="shared" ca="1" si="2051"/>
        <v>0.37096800000000002</v>
      </c>
      <c r="AG7265">
        <f t="shared" ca="1" si="2052"/>
        <v>0</v>
      </c>
      <c r="AH7265">
        <f t="shared" ca="1" si="2053"/>
        <v>1</v>
      </c>
    </row>
    <row r="7266" spans="15:34" x14ac:dyDescent="0.25">
      <c r="O7266">
        <v>7210</v>
      </c>
      <c r="P7266" s="2">
        <f t="shared" si="2054"/>
        <v>44497.374999982516</v>
      </c>
      <c r="Q7266">
        <f t="shared" si="2039"/>
        <v>28</v>
      </c>
      <c r="R7266">
        <f t="shared" si="2040"/>
        <v>10</v>
      </c>
      <c r="S7266">
        <f t="shared" si="2041"/>
        <v>3</v>
      </c>
      <c r="T7266">
        <f t="shared" si="2042"/>
        <v>9</v>
      </c>
      <c r="U7266">
        <f t="shared" si="2043"/>
        <v>2</v>
      </c>
      <c r="V7266">
        <f t="shared" ca="1" si="2044"/>
        <v>0.54630000000000001</v>
      </c>
      <c r="W7266">
        <f>INDEX(Solarstrahlungsdaten!$B$13:$G$8772,Übersicht!O7266,Übersicht!$E$10)</f>
        <v>71.78</v>
      </c>
      <c r="X7266">
        <f t="shared" si="2045"/>
        <v>0.24692319999999998</v>
      </c>
      <c r="Y7266">
        <f t="shared" ca="1" si="2046"/>
        <v>0.2993768</v>
      </c>
      <c r="Z7266">
        <f t="shared" ca="1" si="2047"/>
        <v>0.24692319999999998</v>
      </c>
      <c r="AA7266">
        <f t="shared" ca="1" si="2048"/>
        <v>0</v>
      </c>
      <c r="AB7266">
        <f t="shared" ca="1" si="2049"/>
        <v>0</v>
      </c>
      <c r="AC7266">
        <f t="shared" ca="1" si="2055"/>
        <v>0</v>
      </c>
      <c r="AD7266">
        <f t="shared" ca="1" si="2038"/>
        <v>0.2993768</v>
      </c>
      <c r="AE7266">
        <f t="shared" ca="1" si="2050"/>
        <v>0</v>
      </c>
      <c r="AF7266">
        <f t="shared" ca="1" si="2051"/>
        <v>0.2993768</v>
      </c>
      <c r="AG7266">
        <f t="shared" ca="1" si="2052"/>
        <v>0</v>
      </c>
      <c r="AH7266">
        <f t="shared" ca="1" si="2053"/>
        <v>1</v>
      </c>
    </row>
    <row r="7267" spans="15:34" x14ac:dyDescent="0.25">
      <c r="O7267">
        <v>7211</v>
      </c>
      <c r="P7267" s="2">
        <f t="shared" si="2054"/>
        <v>44497.41666664918</v>
      </c>
      <c r="Q7267">
        <f t="shared" si="2039"/>
        <v>28</v>
      </c>
      <c r="R7267">
        <f t="shared" si="2040"/>
        <v>10</v>
      </c>
      <c r="S7267">
        <f t="shared" si="2041"/>
        <v>3</v>
      </c>
      <c r="T7267">
        <f t="shared" si="2042"/>
        <v>10</v>
      </c>
      <c r="U7267">
        <f t="shared" si="2043"/>
        <v>2</v>
      </c>
      <c r="V7267">
        <f t="shared" ca="1" si="2044"/>
        <v>0.5323</v>
      </c>
      <c r="W7267">
        <f>INDEX(Solarstrahlungsdaten!$B$13:$G$8772,Übersicht!O7267,Übersicht!$E$10)</f>
        <v>154.815</v>
      </c>
      <c r="X7267">
        <f t="shared" si="2045"/>
        <v>0.53256360000000003</v>
      </c>
      <c r="Y7267">
        <f t="shared" ca="1" si="2046"/>
        <v>-2.6360000000003048E-4</v>
      </c>
      <c r="Z7267">
        <f t="shared" ca="1" si="2047"/>
        <v>0.5323</v>
      </c>
      <c r="AA7267">
        <f t="shared" ca="1" si="2048"/>
        <v>2.6360000000003048E-4</v>
      </c>
      <c r="AB7267">
        <f t="shared" ca="1" si="2049"/>
        <v>0</v>
      </c>
      <c r="AC7267">
        <f t="shared" ca="1" si="2055"/>
        <v>2.6360000000003048E-4</v>
      </c>
      <c r="AD7267">
        <f t="shared" ca="1" si="2038"/>
        <v>0</v>
      </c>
      <c r="AE7267">
        <f t="shared" ca="1" si="2050"/>
        <v>0</v>
      </c>
      <c r="AF7267">
        <f t="shared" ca="1" si="2051"/>
        <v>0</v>
      </c>
      <c r="AG7267">
        <f t="shared" ca="1" si="2052"/>
        <v>6.5900000000007619E-5</v>
      </c>
      <c r="AH7267">
        <f t="shared" ca="1" si="2053"/>
        <v>0</v>
      </c>
    </row>
    <row r="7268" spans="15:34" x14ac:dyDescent="0.25">
      <c r="O7268">
        <v>7212</v>
      </c>
      <c r="P7268" s="2">
        <f t="shared" si="2054"/>
        <v>44497.458333315844</v>
      </c>
      <c r="Q7268">
        <f t="shared" si="2039"/>
        <v>28</v>
      </c>
      <c r="R7268">
        <f t="shared" si="2040"/>
        <v>10</v>
      </c>
      <c r="S7268">
        <f t="shared" si="2041"/>
        <v>3</v>
      </c>
      <c r="T7268">
        <f t="shared" si="2042"/>
        <v>11</v>
      </c>
      <c r="U7268">
        <f t="shared" si="2043"/>
        <v>2</v>
      </c>
      <c r="V7268">
        <f t="shared" ca="1" si="2044"/>
        <v>0.52639999999999998</v>
      </c>
      <c r="W7268">
        <f>INDEX(Solarstrahlungsdaten!$B$13:$G$8772,Übersicht!O7268,Übersicht!$E$10)</f>
        <v>58.63</v>
      </c>
      <c r="X7268">
        <f t="shared" si="2045"/>
        <v>0.20168720000000001</v>
      </c>
      <c r="Y7268">
        <f t="shared" ca="1" si="2046"/>
        <v>0.32471279999999997</v>
      </c>
      <c r="Z7268">
        <f t="shared" ca="1" si="2047"/>
        <v>0.20168720000000001</v>
      </c>
      <c r="AA7268">
        <f t="shared" ca="1" si="2048"/>
        <v>0</v>
      </c>
      <c r="AB7268">
        <f t="shared" ca="1" si="2049"/>
        <v>2.6360000000003048E-4</v>
      </c>
      <c r="AC7268">
        <f t="shared" ca="1" si="2055"/>
        <v>0</v>
      </c>
      <c r="AD7268">
        <f t="shared" ca="1" si="2038"/>
        <v>0.32444919999999994</v>
      </c>
      <c r="AE7268">
        <f t="shared" ca="1" si="2050"/>
        <v>0</v>
      </c>
      <c r="AF7268">
        <f t="shared" ca="1" si="2051"/>
        <v>0.32444919999999994</v>
      </c>
      <c r="AG7268">
        <f t="shared" ca="1" si="2052"/>
        <v>0</v>
      </c>
      <c r="AH7268">
        <f t="shared" ca="1" si="2053"/>
        <v>1</v>
      </c>
    </row>
    <row r="7269" spans="15:34" x14ac:dyDescent="0.25">
      <c r="O7269">
        <v>7213</v>
      </c>
      <c r="P7269" s="2">
        <f t="shared" si="2054"/>
        <v>44497.499999982509</v>
      </c>
      <c r="Q7269">
        <f t="shared" si="2039"/>
        <v>28</v>
      </c>
      <c r="R7269">
        <f t="shared" si="2040"/>
        <v>10</v>
      </c>
      <c r="S7269">
        <f t="shared" si="2041"/>
        <v>3</v>
      </c>
      <c r="T7269">
        <f t="shared" si="2042"/>
        <v>12</v>
      </c>
      <c r="U7269">
        <f t="shared" si="2043"/>
        <v>2</v>
      </c>
      <c r="V7269">
        <f t="shared" ca="1" si="2044"/>
        <v>0.58089999999999997</v>
      </c>
      <c r="W7269">
        <f>INDEX(Solarstrahlungsdaten!$B$13:$G$8772,Übersicht!O7269,Übersicht!$E$10)</f>
        <v>121.03999999999999</v>
      </c>
      <c r="X7269">
        <f t="shared" si="2045"/>
        <v>0.41637759999999996</v>
      </c>
      <c r="Y7269">
        <f t="shared" ca="1" si="2046"/>
        <v>0.16452240000000001</v>
      </c>
      <c r="Z7269">
        <f t="shared" ca="1" si="2047"/>
        <v>0.41637759999999996</v>
      </c>
      <c r="AA7269">
        <f t="shared" ca="1" si="2048"/>
        <v>0</v>
      </c>
      <c r="AB7269">
        <f t="shared" ca="1" si="2049"/>
        <v>0</v>
      </c>
      <c r="AC7269">
        <f t="shared" ca="1" si="2055"/>
        <v>0</v>
      </c>
      <c r="AD7269">
        <f t="shared" ca="1" si="2038"/>
        <v>0.16452240000000001</v>
      </c>
      <c r="AE7269">
        <f t="shared" ca="1" si="2050"/>
        <v>0</v>
      </c>
      <c r="AF7269">
        <f t="shared" ca="1" si="2051"/>
        <v>0.16452240000000001</v>
      </c>
      <c r="AG7269">
        <f t="shared" ca="1" si="2052"/>
        <v>0</v>
      </c>
      <c r="AH7269">
        <f t="shared" ca="1" si="2053"/>
        <v>1</v>
      </c>
    </row>
    <row r="7270" spans="15:34" x14ac:dyDescent="0.25">
      <c r="O7270">
        <v>7214</v>
      </c>
      <c r="P7270" s="2">
        <f t="shared" si="2054"/>
        <v>44497.541666649173</v>
      </c>
      <c r="Q7270">
        <f t="shared" si="2039"/>
        <v>28</v>
      </c>
      <c r="R7270">
        <f t="shared" si="2040"/>
        <v>10</v>
      </c>
      <c r="S7270">
        <f t="shared" si="2041"/>
        <v>3</v>
      </c>
      <c r="T7270">
        <f t="shared" si="2042"/>
        <v>13</v>
      </c>
      <c r="U7270">
        <f t="shared" si="2043"/>
        <v>2</v>
      </c>
      <c r="V7270">
        <f t="shared" ca="1" si="2044"/>
        <v>0.60009999999999986</v>
      </c>
      <c r="W7270">
        <f>INDEX(Solarstrahlungsdaten!$B$13:$G$8772,Übersicht!O7270,Übersicht!$E$10)</f>
        <v>113.52500000000001</v>
      </c>
      <c r="X7270">
        <f t="shared" si="2045"/>
        <v>0.39052599999999998</v>
      </c>
      <c r="Y7270">
        <f t="shared" ca="1" si="2046"/>
        <v>0.20957399999999987</v>
      </c>
      <c r="Z7270">
        <f t="shared" ca="1" si="2047"/>
        <v>0.39052599999999998</v>
      </c>
      <c r="AA7270">
        <f t="shared" ca="1" si="2048"/>
        <v>0</v>
      </c>
      <c r="AB7270">
        <f t="shared" ca="1" si="2049"/>
        <v>0</v>
      </c>
      <c r="AC7270">
        <f t="shared" ca="1" si="2055"/>
        <v>0</v>
      </c>
      <c r="AD7270">
        <f t="shared" ca="1" si="2038"/>
        <v>0.20957399999999987</v>
      </c>
      <c r="AE7270">
        <f t="shared" ca="1" si="2050"/>
        <v>0</v>
      </c>
      <c r="AF7270">
        <f t="shared" ca="1" si="2051"/>
        <v>0.20957399999999987</v>
      </c>
      <c r="AG7270">
        <f t="shared" ca="1" si="2052"/>
        <v>0</v>
      </c>
      <c r="AH7270">
        <f t="shared" ca="1" si="2053"/>
        <v>1</v>
      </c>
    </row>
    <row r="7271" spans="15:34" x14ac:dyDescent="0.25">
      <c r="O7271">
        <v>7215</v>
      </c>
      <c r="P7271" s="2">
        <f t="shared" si="2054"/>
        <v>44497.583333315837</v>
      </c>
      <c r="Q7271">
        <f t="shared" si="2039"/>
        <v>28</v>
      </c>
      <c r="R7271">
        <f t="shared" si="2040"/>
        <v>10</v>
      </c>
      <c r="S7271">
        <f t="shared" si="2041"/>
        <v>3</v>
      </c>
      <c r="T7271">
        <f t="shared" si="2042"/>
        <v>14</v>
      </c>
      <c r="U7271">
        <f t="shared" si="2043"/>
        <v>2</v>
      </c>
      <c r="V7271">
        <f t="shared" ca="1" si="2044"/>
        <v>0.52290000000000003</v>
      </c>
      <c r="W7271">
        <f>INDEX(Solarstrahlungsdaten!$B$13:$G$8772,Übersicht!O7271,Übersicht!$E$10)</f>
        <v>144.745</v>
      </c>
      <c r="X7271">
        <f t="shared" si="2045"/>
        <v>0.49792280000000005</v>
      </c>
      <c r="Y7271">
        <f t="shared" ca="1" si="2046"/>
        <v>2.4977199999999977E-2</v>
      </c>
      <c r="Z7271">
        <f t="shared" ca="1" si="2047"/>
        <v>0.49792280000000005</v>
      </c>
      <c r="AA7271">
        <f t="shared" ca="1" si="2048"/>
        <v>0</v>
      </c>
      <c r="AB7271">
        <f t="shared" ca="1" si="2049"/>
        <v>0</v>
      </c>
      <c r="AC7271">
        <f t="shared" ca="1" si="2055"/>
        <v>0</v>
      </c>
      <c r="AD7271">
        <f t="shared" ca="1" si="2038"/>
        <v>2.4977199999999977E-2</v>
      </c>
      <c r="AE7271">
        <f t="shared" ca="1" si="2050"/>
        <v>0</v>
      </c>
      <c r="AF7271">
        <f t="shared" ca="1" si="2051"/>
        <v>2.4977199999999977E-2</v>
      </c>
      <c r="AG7271">
        <f t="shared" ca="1" si="2052"/>
        <v>0</v>
      </c>
      <c r="AH7271">
        <f t="shared" ca="1" si="2053"/>
        <v>1</v>
      </c>
    </row>
    <row r="7272" spans="15:34" x14ac:dyDescent="0.25">
      <c r="O7272">
        <v>7216</v>
      </c>
      <c r="P7272" s="2">
        <f t="shared" si="2054"/>
        <v>44497.624999982501</v>
      </c>
      <c r="Q7272">
        <f t="shared" si="2039"/>
        <v>28</v>
      </c>
      <c r="R7272">
        <f t="shared" si="2040"/>
        <v>10</v>
      </c>
      <c r="S7272">
        <f t="shared" si="2041"/>
        <v>3</v>
      </c>
      <c r="T7272">
        <f t="shared" si="2042"/>
        <v>15</v>
      </c>
      <c r="U7272">
        <f t="shared" si="2043"/>
        <v>2</v>
      </c>
      <c r="V7272">
        <f t="shared" ca="1" si="2044"/>
        <v>0.46609999999999996</v>
      </c>
      <c r="W7272">
        <f>INDEX(Solarstrahlungsdaten!$B$13:$G$8772,Übersicht!O7272,Übersicht!$E$10)</f>
        <v>52.11</v>
      </c>
      <c r="X7272">
        <f t="shared" si="2045"/>
        <v>0.17925839999999998</v>
      </c>
      <c r="Y7272">
        <f t="shared" ca="1" si="2046"/>
        <v>0.28684159999999997</v>
      </c>
      <c r="Z7272">
        <f t="shared" ca="1" si="2047"/>
        <v>0.17925839999999998</v>
      </c>
      <c r="AA7272">
        <f t="shared" ca="1" si="2048"/>
        <v>0</v>
      </c>
      <c r="AB7272">
        <f t="shared" ca="1" si="2049"/>
        <v>0</v>
      </c>
      <c r="AC7272">
        <f t="shared" ca="1" si="2055"/>
        <v>0</v>
      </c>
      <c r="AD7272">
        <f t="shared" ca="1" si="2038"/>
        <v>0.28684159999999997</v>
      </c>
      <c r="AE7272">
        <f t="shared" ca="1" si="2050"/>
        <v>0</v>
      </c>
      <c r="AF7272">
        <f t="shared" ca="1" si="2051"/>
        <v>0.28684159999999997</v>
      </c>
      <c r="AG7272">
        <f t="shared" ca="1" si="2052"/>
        <v>0</v>
      </c>
      <c r="AH7272">
        <f t="shared" ca="1" si="2053"/>
        <v>1</v>
      </c>
    </row>
    <row r="7273" spans="15:34" x14ac:dyDescent="0.25">
      <c r="O7273">
        <v>7217</v>
      </c>
      <c r="P7273" s="2">
        <f t="shared" si="2054"/>
        <v>44497.666666649166</v>
      </c>
      <c r="Q7273">
        <f t="shared" si="2039"/>
        <v>28</v>
      </c>
      <c r="R7273">
        <f t="shared" si="2040"/>
        <v>10</v>
      </c>
      <c r="S7273">
        <f t="shared" si="2041"/>
        <v>3</v>
      </c>
      <c r="T7273">
        <f t="shared" si="2042"/>
        <v>16</v>
      </c>
      <c r="U7273">
        <f t="shared" si="2043"/>
        <v>2</v>
      </c>
      <c r="V7273">
        <f t="shared" ca="1" si="2044"/>
        <v>0.42710000000000004</v>
      </c>
      <c r="W7273">
        <f>INDEX(Solarstrahlungsdaten!$B$13:$G$8772,Übersicht!O7273,Übersicht!$E$10)</f>
        <v>0</v>
      </c>
      <c r="X7273">
        <f t="shared" si="2045"/>
        <v>0</v>
      </c>
      <c r="Y7273">
        <f t="shared" ca="1" si="2046"/>
        <v>0.42710000000000004</v>
      </c>
      <c r="Z7273">
        <f t="shared" ca="1" si="2047"/>
        <v>0</v>
      </c>
      <c r="AA7273">
        <f t="shared" ca="1" si="2048"/>
        <v>0</v>
      </c>
      <c r="AB7273">
        <f t="shared" ca="1" si="2049"/>
        <v>0</v>
      </c>
      <c r="AC7273">
        <f t="shared" ca="1" si="2055"/>
        <v>0</v>
      </c>
      <c r="AD7273">
        <f t="shared" ca="1" si="2038"/>
        <v>0.42710000000000004</v>
      </c>
      <c r="AE7273">
        <f t="shared" ca="1" si="2050"/>
        <v>0</v>
      </c>
      <c r="AF7273">
        <f t="shared" ca="1" si="2051"/>
        <v>0.42710000000000004</v>
      </c>
      <c r="AG7273">
        <f t="shared" ca="1" si="2052"/>
        <v>0</v>
      </c>
      <c r="AH7273">
        <f t="shared" ca="1" si="2053"/>
        <v>1</v>
      </c>
    </row>
    <row r="7274" spans="15:34" x14ac:dyDescent="0.25">
      <c r="O7274">
        <v>7218</v>
      </c>
      <c r="P7274" s="2">
        <f t="shared" si="2054"/>
        <v>44497.70833331583</v>
      </c>
      <c r="Q7274">
        <f t="shared" si="2039"/>
        <v>28</v>
      </c>
      <c r="R7274">
        <f t="shared" si="2040"/>
        <v>10</v>
      </c>
      <c r="S7274">
        <f t="shared" si="2041"/>
        <v>3</v>
      </c>
      <c r="T7274">
        <f t="shared" si="2042"/>
        <v>17</v>
      </c>
      <c r="U7274">
        <f t="shared" si="2043"/>
        <v>2</v>
      </c>
      <c r="V7274">
        <f t="shared" ca="1" si="2044"/>
        <v>0.44700000000000001</v>
      </c>
      <c r="W7274">
        <f>INDEX(Solarstrahlungsdaten!$B$13:$G$8772,Übersicht!O7274,Übersicht!$E$10)</f>
        <v>0</v>
      </c>
      <c r="X7274">
        <f t="shared" si="2045"/>
        <v>0</v>
      </c>
      <c r="Y7274">
        <f t="shared" ca="1" si="2046"/>
        <v>0.44700000000000001</v>
      </c>
      <c r="Z7274">
        <f t="shared" ca="1" si="2047"/>
        <v>0</v>
      </c>
      <c r="AA7274">
        <f t="shared" ca="1" si="2048"/>
        <v>0</v>
      </c>
      <c r="AB7274">
        <f t="shared" ca="1" si="2049"/>
        <v>0</v>
      </c>
      <c r="AC7274">
        <f t="shared" ca="1" si="2055"/>
        <v>0</v>
      </c>
      <c r="AD7274">
        <f t="shared" ca="1" si="2038"/>
        <v>0.44700000000000001</v>
      </c>
      <c r="AE7274">
        <f t="shared" ca="1" si="2050"/>
        <v>0</v>
      </c>
      <c r="AF7274">
        <f t="shared" ca="1" si="2051"/>
        <v>0.44700000000000001</v>
      </c>
      <c r="AG7274">
        <f t="shared" ca="1" si="2052"/>
        <v>0</v>
      </c>
      <c r="AH7274">
        <f t="shared" ca="1" si="2053"/>
        <v>1</v>
      </c>
    </row>
    <row r="7275" spans="15:34" x14ac:dyDescent="0.25">
      <c r="O7275">
        <v>7219</v>
      </c>
      <c r="P7275" s="2">
        <f t="shared" si="2054"/>
        <v>44497.749999982494</v>
      </c>
      <c r="Q7275">
        <f t="shared" si="2039"/>
        <v>28</v>
      </c>
      <c r="R7275">
        <f t="shared" si="2040"/>
        <v>10</v>
      </c>
      <c r="S7275">
        <f t="shared" si="2041"/>
        <v>3</v>
      </c>
      <c r="T7275">
        <f t="shared" si="2042"/>
        <v>18</v>
      </c>
      <c r="U7275">
        <f t="shared" si="2043"/>
        <v>2</v>
      </c>
      <c r="V7275">
        <f t="shared" ca="1" si="2044"/>
        <v>0.54689999999999994</v>
      </c>
      <c r="W7275">
        <f>INDEX(Solarstrahlungsdaten!$B$13:$G$8772,Übersicht!O7275,Übersicht!$E$10)</f>
        <v>0</v>
      </c>
      <c r="X7275">
        <f t="shared" si="2045"/>
        <v>0</v>
      </c>
      <c r="Y7275">
        <f t="shared" ca="1" si="2046"/>
        <v>0.54689999999999994</v>
      </c>
      <c r="Z7275">
        <f t="shared" ca="1" si="2047"/>
        <v>0</v>
      </c>
      <c r="AA7275">
        <f t="shared" ca="1" si="2048"/>
        <v>0</v>
      </c>
      <c r="AB7275">
        <f t="shared" ca="1" si="2049"/>
        <v>0</v>
      </c>
      <c r="AC7275">
        <f t="shared" ca="1" si="2055"/>
        <v>0</v>
      </c>
      <c r="AD7275">
        <f t="shared" ca="1" si="2038"/>
        <v>0.54689999999999994</v>
      </c>
      <c r="AE7275">
        <f t="shared" ca="1" si="2050"/>
        <v>0</v>
      </c>
      <c r="AF7275">
        <f t="shared" ca="1" si="2051"/>
        <v>0.54689999999999994</v>
      </c>
      <c r="AG7275">
        <f t="shared" ca="1" si="2052"/>
        <v>0</v>
      </c>
      <c r="AH7275">
        <f t="shared" ca="1" si="2053"/>
        <v>1</v>
      </c>
    </row>
    <row r="7276" spans="15:34" x14ac:dyDescent="0.25">
      <c r="O7276">
        <v>7220</v>
      </c>
      <c r="P7276" s="2">
        <f t="shared" si="2054"/>
        <v>44497.791666649158</v>
      </c>
      <c r="Q7276">
        <f t="shared" si="2039"/>
        <v>28</v>
      </c>
      <c r="R7276">
        <f t="shared" si="2040"/>
        <v>10</v>
      </c>
      <c r="S7276">
        <f t="shared" si="2041"/>
        <v>3</v>
      </c>
      <c r="T7276">
        <f t="shared" si="2042"/>
        <v>19</v>
      </c>
      <c r="U7276">
        <f t="shared" si="2043"/>
        <v>2</v>
      </c>
      <c r="V7276">
        <f t="shared" ca="1" si="2044"/>
        <v>0.66849999999999998</v>
      </c>
      <c r="W7276">
        <f>INDEX(Solarstrahlungsdaten!$B$13:$G$8772,Übersicht!O7276,Übersicht!$E$10)</f>
        <v>0</v>
      </c>
      <c r="X7276">
        <f t="shared" si="2045"/>
        <v>0</v>
      </c>
      <c r="Y7276">
        <f t="shared" ca="1" si="2046"/>
        <v>0.66849999999999998</v>
      </c>
      <c r="Z7276">
        <f t="shared" ca="1" si="2047"/>
        <v>0</v>
      </c>
      <c r="AA7276">
        <f t="shared" ca="1" si="2048"/>
        <v>0</v>
      </c>
      <c r="AB7276">
        <f t="shared" ca="1" si="2049"/>
        <v>0</v>
      </c>
      <c r="AC7276">
        <f t="shared" ca="1" si="2055"/>
        <v>0</v>
      </c>
      <c r="AD7276">
        <f t="shared" ca="1" si="2038"/>
        <v>0.66849999999999998</v>
      </c>
      <c r="AE7276">
        <f t="shared" ca="1" si="2050"/>
        <v>0</v>
      </c>
      <c r="AF7276">
        <f t="shared" ca="1" si="2051"/>
        <v>0.66849999999999998</v>
      </c>
      <c r="AG7276">
        <f t="shared" ca="1" si="2052"/>
        <v>0</v>
      </c>
      <c r="AH7276">
        <f t="shared" ca="1" si="2053"/>
        <v>1</v>
      </c>
    </row>
    <row r="7277" spans="15:34" x14ac:dyDescent="0.25">
      <c r="O7277">
        <v>7221</v>
      </c>
      <c r="P7277" s="2">
        <f t="shared" si="2054"/>
        <v>44497.833333315823</v>
      </c>
      <c r="Q7277">
        <f t="shared" si="2039"/>
        <v>28</v>
      </c>
      <c r="R7277">
        <f t="shared" si="2040"/>
        <v>10</v>
      </c>
      <c r="S7277">
        <f t="shared" si="2041"/>
        <v>3</v>
      </c>
      <c r="T7277">
        <f t="shared" si="2042"/>
        <v>20</v>
      </c>
      <c r="U7277">
        <f t="shared" si="2043"/>
        <v>2</v>
      </c>
      <c r="V7277">
        <f t="shared" ca="1" si="2044"/>
        <v>0.68720000000000003</v>
      </c>
      <c r="W7277">
        <f>INDEX(Solarstrahlungsdaten!$B$13:$G$8772,Übersicht!O7277,Übersicht!$E$10)</f>
        <v>0</v>
      </c>
      <c r="X7277">
        <f t="shared" si="2045"/>
        <v>0</v>
      </c>
      <c r="Y7277">
        <f t="shared" ca="1" si="2046"/>
        <v>0.68720000000000003</v>
      </c>
      <c r="Z7277">
        <f t="shared" ca="1" si="2047"/>
        <v>0</v>
      </c>
      <c r="AA7277">
        <f t="shared" ca="1" si="2048"/>
        <v>0</v>
      </c>
      <c r="AB7277">
        <f t="shared" ca="1" si="2049"/>
        <v>0</v>
      </c>
      <c r="AC7277">
        <f t="shared" ca="1" si="2055"/>
        <v>0</v>
      </c>
      <c r="AD7277">
        <f t="shared" ca="1" si="2038"/>
        <v>0.68720000000000003</v>
      </c>
      <c r="AE7277">
        <f t="shared" ca="1" si="2050"/>
        <v>0</v>
      </c>
      <c r="AF7277">
        <f t="shared" ca="1" si="2051"/>
        <v>0.68720000000000003</v>
      </c>
      <c r="AG7277">
        <f t="shared" ca="1" si="2052"/>
        <v>0</v>
      </c>
      <c r="AH7277">
        <f t="shared" ca="1" si="2053"/>
        <v>1</v>
      </c>
    </row>
    <row r="7278" spans="15:34" x14ac:dyDescent="0.25">
      <c r="O7278">
        <v>7222</v>
      </c>
      <c r="P7278" s="2">
        <f t="shared" si="2054"/>
        <v>44497.874999982487</v>
      </c>
      <c r="Q7278">
        <f t="shared" si="2039"/>
        <v>28</v>
      </c>
      <c r="R7278">
        <f t="shared" si="2040"/>
        <v>10</v>
      </c>
      <c r="S7278">
        <f t="shared" si="2041"/>
        <v>3</v>
      </c>
      <c r="T7278">
        <f t="shared" si="2042"/>
        <v>21</v>
      </c>
      <c r="U7278">
        <f t="shared" si="2043"/>
        <v>2</v>
      </c>
      <c r="V7278">
        <f t="shared" ca="1" si="2044"/>
        <v>0.63300000000000001</v>
      </c>
      <c r="W7278">
        <f>INDEX(Solarstrahlungsdaten!$B$13:$G$8772,Übersicht!O7278,Übersicht!$E$10)</f>
        <v>0</v>
      </c>
      <c r="X7278">
        <f t="shared" si="2045"/>
        <v>0</v>
      </c>
      <c r="Y7278">
        <f t="shared" ca="1" si="2046"/>
        <v>0.63300000000000001</v>
      </c>
      <c r="Z7278">
        <f t="shared" ca="1" si="2047"/>
        <v>0</v>
      </c>
      <c r="AA7278">
        <f t="shared" ca="1" si="2048"/>
        <v>0</v>
      </c>
      <c r="AB7278">
        <f t="shared" ca="1" si="2049"/>
        <v>0</v>
      </c>
      <c r="AC7278">
        <f t="shared" ca="1" si="2055"/>
        <v>0</v>
      </c>
      <c r="AD7278">
        <f t="shared" ca="1" si="2038"/>
        <v>0.63300000000000001</v>
      </c>
      <c r="AE7278">
        <f t="shared" ca="1" si="2050"/>
        <v>0</v>
      </c>
      <c r="AF7278">
        <f t="shared" ca="1" si="2051"/>
        <v>0.63300000000000001</v>
      </c>
      <c r="AG7278">
        <f t="shared" ca="1" si="2052"/>
        <v>0</v>
      </c>
      <c r="AH7278">
        <f t="shared" ca="1" si="2053"/>
        <v>1</v>
      </c>
    </row>
    <row r="7279" spans="15:34" x14ac:dyDescent="0.25">
      <c r="O7279">
        <v>7223</v>
      </c>
      <c r="P7279" s="2">
        <f t="shared" si="2054"/>
        <v>44497.916666649151</v>
      </c>
      <c r="Q7279">
        <f t="shared" si="2039"/>
        <v>28</v>
      </c>
      <c r="R7279">
        <f t="shared" si="2040"/>
        <v>10</v>
      </c>
      <c r="S7279">
        <f t="shared" si="2041"/>
        <v>3</v>
      </c>
      <c r="T7279">
        <f t="shared" si="2042"/>
        <v>22</v>
      </c>
      <c r="U7279">
        <f t="shared" si="2043"/>
        <v>2</v>
      </c>
      <c r="V7279">
        <f t="shared" ca="1" si="2044"/>
        <v>0.57189999999999996</v>
      </c>
      <c r="W7279">
        <f>INDEX(Solarstrahlungsdaten!$B$13:$G$8772,Übersicht!O7279,Übersicht!$E$10)</f>
        <v>0</v>
      </c>
      <c r="X7279">
        <f t="shared" si="2045"/>
        <v>0</v>
      </c>
      <c r="Y7279">
        <f t="shared" ca="1" si="2046"/>
        <v>0.57189999999999996</v>
      </c>
      <c r="Z7279">
        <f t="shared" ca="1" si="2047"/>
        <v>0</v>
      </c>
      <c r="AA7279">
        <f t="shared" ca="1" si="2048"/>
        <v>0</v>
      </c>
      <c r="AB7279">
        <f t="shared" ca="1" si="2049"/>
        <v>0</v>
      </c>
      <c r="AC7279">
        <f t="shared" ca="1" si="2055"/>
        <v>0</v>
      </c>
      <c r="AD7279">
        <f t="shared" ca="1" si="2038"/>
        <v>0.57189999999999996</v>
      </c>
      <c r="AE7279">
        <f t="shared" ca="1" si="2050"/>
        <v>0</v>
      </c>
      <c r="AF7279">
        <f t="shared" ca="1" si="2051"/>
        <v>0.57189999999999996</v>
      </c>
      <c r="AG7279">
        <f t="shared" ca="1" si="2052"/>
        <v>0</v>
      </c>
      <c r="AH7279">
        <f t="shared" ca="1" si="2053"/>
        <v>1</v>
      </c>
    </row>
    <row r="7280" spans="15:34" x14ac:dyDescent="0.25">
      <c r="O7280">
        <v>7224</v>
      </c>
      <c r="P7280" s="2">
        <f t="shared" si="2054"/>
        <v>44497.958333315815</v>
      </c>
      <c r="Q7280">
        <f t="shared" si="2039"/>
        <v>28</v>
      </c>
      <c r="R7280">
        <f t="shared" si="2040"/>
        <v>10</v>
      </c>
      <c r="S7280">
        <f t="shared" si="2041"/>
        <v>3</v>
      </c>
      <c r="T7280">
        <f t="shared" si="2042"/>
        <v>23</v>
      </c>
      <c r="U7280">
        <f t="shared" si="2043"/>
        <v>2</v>
      </c>
      <c r="V7280">
        <f t="shared" ca="1" si="2044"/>
        <v>0.43760000000000004</v>
      </c>
      <c r="W7280">
        <f>INDEX(Solarstrahlungsdaten!$B$13:$G$8772,Übersicht!O7280,Übersicht!$E$10)</f>
        <v>0</v>
      </c>
      <c r="X7280">
        <f t="shared" si="2045"/>
        <v>0</v>
      </c>
      <c r="Y7280">
        <f t="shared" ca="1" si="2046"/>
        <v>0.43760000000000004</v>
      </c>
      <c r="Z7280">
        <f t="shared" ca="1" si="2047"/>
        <v>0</v>
      </c>
      <c r="AA7280">
        <f t="shared" ca="1" si="2048"/>
        <v>0</v>
      </c>
      <c r="AB7280">
        <f t="shared" ca="1" si="2049"/>
        <v>0</v>
      </c>
      <c r="AC7280">
        <f t="shared" ca="1" si="2055"/>
        <v>0</v>
      </c>
      <c r="AD7280">
        <f t="shared" ca="1" si="2038"/>
        <v>0.43760000000000004</v>
      </c>
      <c r="AE7280">
        <f t="shared" ca="1" si="2050"/>
        <v>0</v>
      </c>
      <c r="AF7280">
        <f t="shared" ca="1" si="2051"/>
        <v>0.43760000000000004</v>
      </c>
      <c r="AG7280">
        <f t="shared" ca="1" si="2052"/>
        <v>0</v>
      </c>
      <c r="AH7280">
        <f t="shared" ca="1" si="2053"/>
        <v>1</v>
      </c>
    </row>
    <row r="7281" spans="15:34" x14ac:dyDescent="0.25">
      <c r="O7281">
        <v>7225</v>
      </c>
      <c r="P7281" s="2">
        <f t="shared" si="2054"/>
        <v>44497.999999982479</v>
      </c>
      <c r="Q7281">
        <f t="shared" si="2039"/>
        <v>29</v>
      </c>
      <c r="R7281">
        <f t="shared" si="2040"/>
        <v>10</v>
      </c>
      <c r="S7281">
        <f t="shared" si="2041"/>
        <v>1</v>
      </c>
      <c r="T7281">
        <f t="shared" si="2042"/>
        <v>0</v>
      </c>
      <c r="U7281">
        <f t="shared" si="2043"/>
        <v>2</v>
      </c>
      <c r="V7281">
        <f t="shared" ca="1" si="2044"/>
        <v>0.32750000000000001</v>
      </c>
      <c r="W7281">
        <f>INDEX(Solarstrahlungsdaten!$B$13:$G$8772,Übersicht!O7281,Übersicht!$E$10)</f>
        <v>0</v>
      </c>
      <c r="X7281">
        <f t="shared" si="2045"/>
        <v>0</v>
      </c>
      <c r="Y7281">
        <f t="shared" ca="1" si="2046"/>
        <v>0.32750000000000001</v>
      </c>
      <c r="Z7281">
        <f t="shared" ca="1" si="2047"/>
        <v>0</v>
      </c>
      <c r="AA7281">
        <f t="shared" ca="1" si="2048"/>
        <v>0</v>
      </c>
      <c r="AB7281">
        <f t="shared" ca="1" si="2049"/>
        <v>0</v>
      </c>
      <c r="AC7281">
        <f t="shared" ca="1" si="2055"/>
        <v>0</v>
      </c>
      <c r="AD7281">
        <f t="shared" ca="1" si="2038"/>
        <v>0.32750000000000001</v>
      </c>
      <c r="AE7281">
        <f t="shared" ca="1" si="2050"/>
        <v>0</v>
      </c>
      <c r="AF7281">
        <f t="shared" ca="1" si="2051"/>
        <v>0.32750000000000001</v>
      </c>
      <c r="AG7281">
        <f t="shared" ca="1" si="2052"/>
        <v>0</v>
      </c>
      <c r="AH7281">
        <f t="shared" ca="1" si="2053"/>
        <v>1</v>
      </c>
    </row>
    <row r="7282" spans="15:34" x14ac:dyDescent="0.25">
      <c r="O7282">
        <v>7226</v>
      </c>
      <c r="P7282" s="2">
        <f t="shared" si="2054"/>
        <v>44498.041666649144</v>
      </c>
      <c r="Q7282">
        <f t="shared" si="2039"/>
        <v>29</v>
      </c>
      <c r="R7282">
        <f t="shared" si="2040"/>
        <v>10</v>
      </c>
      <c r="S7282">
        <f t="shared" si="2041"/>
        <v>1</v>
      </c>
      <c r="T7282">
        <f t="shared" si="2042"/>
        <v>1</v>
      </c>
      <c r="U7282">
        <f t="shared" si="2043"/>
        <v>2</v>
      </c>
      <c r="V7282">
        <f t="shared" ca="1" si="2044"/>
        <v>0.24099999999999996</v>
      </c>
      <c r="W7282">
        <f>INDEX(Solarstrahlungsdaten!$B$13:$G$8772,Übersicht!O7282,Übersicht!$E$10)</f>
        <v>0</v>
      </c>
      <c r="X7282">
        <f t="shared" si="2045"/>
        <v>0</v>
      </c>
      <c r="Y7282">
        <f t="shared" ca="1" si="2046"/>
        <v>0.24099999999999996</v>
      </c>
      <c r="Z7282">
        <f t="shared" ca="1" si="2047"/>
        <v>0</v>
      </c>
      <c r="AA7282">
        <f t="shared" ca="1" si="2048"/>
        <v>0</v>
      </c>
      <c r="AB7282">
        <f t="shared" ca="1" si="2049"/>
        <v>0</v>
      </c>
      <c r="AC7282">
        <f t="shared" ca="1" si="2055"/>
        <v>0</v>
      </c>
      <c r="AD7282">
        <f t="shared" ca="1" si="2038"/>
        <v>0.24099999999999996</v>
      </c>
      <c r="AE7282">
        <f t="shared" ca="1" si="2050"/>
        <v>0</v>
      </c>
      <c r="AF7282">
        <f t="shared" ca="1" si="2051"/>
        <v>0.24099999999999996</v>
      </c>
      <c r="AG7282">
        <f t="shared" ca="1" si="2052"/>
        <v>0</v>
      </c>
      <c r="AH7282">
        <f t="shared" ca="1" si="2053"/>
        <v>1</v>
      </c>
    </row>
    <row r="7283" spans="15:34" x14ac:dyDescent="0.25">
      <c r="O7283">
        <v>7227</v>
      </c>
      <c r="P7283" s="2">
        <f t="shared" si="2054"/>
        <v>44498.083333315808</v>
      </c>
      <c r="Q7283">
        <f t="shared" si="2039"/>
        <v>29</v>
      </c>
      <c r="R7283">
        <f t="shared" si="2040"/>
        <v>10</v>
      </c>
      <c r="S7283">
        <f t="shared" si="2041"/>
        <v>1</v>
      </c>
      <c r="T7283">
        <f t="shared" si="2042"/>
        <v>2</v>
      </c>
      <c r="U7283">
        <f t="shared" si="2043"/>
        <v>2</v>
      </c>
      <c r="V7283">
        <f t="shared" ca="1" si="2044"/>
        <v>0.19169999999999998</v>
      </c>
      <c r="W7283">
        <f>INDEX(Solarstrahlungsdaten!$B$13:$G$8772,Übersicht!O7283,Übersicht!$E$10)</f>
        <v>0</v>
      </c>
      <c r="X7283">
        <f t="shared" si="2045"/>
        <v>0</v>
      </c>
      <c r="Y7283">
        <f t="shared" ca="1" si="2046"/>
        <v>0.19169999999999998</v>
      </c>
      <c r="Z7283">
        <f t="shared" ca="1" si="2047"/>
        <v>0</v>
      </c>
      <c r="AA7283">
        <f t="shared" ca="1" si="2048"/>
        <v>0</v>
      </c>
      <c r="AB7283">
        <f t="shared" ca="1" si="2049"/>
        <v>0</v>
      </c>
      <c r="AC7283">
        <f t="shared" ca="1" si="2055"/>
        <v>0</v>
      </c>
      <c r="AD7283">
        <f t="shared" ca="1" si="2038"/>
        <v>0.19169999999999998</v>
      </c>
      <c r="AE7283">
        <f t="shared" ca="1" si="2050"/>
        <v>0</v>
      </c>
      <c r="AF7283">
        <f t="shared" ca="1" si="2051"/>
        <v>0.19169999999999998</v>
      </c>
      <c r="AG7283">
        <f t="shared" ca="1" si="2052"/>
        <v>0</v>
      </c>
      <c r="AH7283">
        <f t="shared" ca="1" si="2053"/>
        <v>1</v>
      </c>
    </row>
    <row r="7284" spans="15:34" x14ac:dyDescent="0.25">
      <c r="O7284">
        <v>7228</v>
      </c>
      <c r="P7284" s="2">
        <f t="shared" si="2054"/>
        <v>44498.124999982472</v>
      </c>
      <c r="Q7284">
        <f t="shared" si="2039"/>
        <v>29</v>
      </c>
      <c r="R7284">
        <f t="shared" si="2040"/>
        <v>10</v>
      </c>
      <c r="S7284">
        <f t="shared" si="2041"/>
        <v>1</v>
      </c>
      <c r="T7284">
        <f t="shared" si="2042"/>
        <v>3</v>
      </c>
      <c r="U7284">
        <f t="shared" si="2043"/>
        <v>2</v>
      </c>
      <c r="V7284">
        <f t="shared" ca="1" si="2044"/>
        <v>0.1767</v>
      </c>
      <c r="W7284">
        <f>INDEX(Solarstrahlungsdaten!$B$13:$G$8772,Übersicht!O7284,Übersicht!$E$10)</f>
        <v>0</v>
      </c>
      <c r="X7284">
        <f t="shared" si="2045"/>
        <v>0</v>
      </c>
      <c r="Y7284">
        <f t="shared" ca="1" si="2046"/>
        <v>0.1767</v>
      </c>
      <c r="Z7284">
        <f t="shared" ca="1" si="2047"/>
        <v>0</v>
      </c>
      <c r="AA7284">
        <f t="shared" ca="1" si="2048"/>
        <v>0</v>
      </c>
      <c r="AB7284">
        <f t="shared" ca="1" si="2049"/>
        <v>0</v>
      </c>
      <c r="AC7284">
        <f t="shared" ca="1" si="2055"/>
        <v>0</v>
      </c>
      <c r="AD7284">
        <f t="shared" ca="1" si="2038"/>
        <v>0.1767</v>
      </c>
      <c r="AE7284">
        <f t="shared" ca="1" si="2050"/>
        <v>0</v>
      </c>
      <c r="AF7284">
        <f t="shared" ca="1" si="2051"/>
        <v>0.1767</v>
      </c>
      <c r="AG7284">
        <f t="shared" ca="1" si="2052"/>
        <v>0</v>
      </c>
      <c r="AH7284">
        <f t="shared" ca="1" si="2053"/>
        <v>1</v>
      </c>
    </row>
    <row r="7285" spans="15:34" x14ac:dyDescent="0.25">
      <c r="O7285">
        <v>7229</v>
      </c>
      <c r="P7285" s="2">
        <f t="shared" si="2054"/>
        <v>44498.166666649136</v>
      </c>
      <c r="Q7285">
        <f t="shared" si="2039"/>
        <v>29</v>
      </c>
      <c r="R7285">
        <f t="shared" si="2040"/>
        <v>10</v>
      </c>
      <c r="S7285">
        <f t="shared" si="2041"/>
        <v>1</v>
      </c>
      <c r="T7285">
        <f t="shared" si="2042"/>
        <v>4</v>
      </c>
      <c r="U7285">
        <f t="shared" si="2043"/>
        <v>2</v>
      </c>
      <c r="V7285">
        <f t="shared" ca="1" si="2044"/>
        <v>0.1726</v>
      </c>
      <c r="W7285">
        <f>INDEX(Solarstrahlungsdaten!$B$13:$G$8772,Übersicht!O7285,Übersicht!$E$10)</f>
        <v>0</v>
      </c>
      <c r="X7285">
        <f t="shared" si="2045"/>
        <v>0</v>
      </c>
      <c r="Y7285">
        <f t="shared" ca="1" si="2046"/>
        <v>0.1726</v>
      </c>
      <c r="Z7285">
        <f t="shared" ca="1" si="2047"/>
        <v>0</v>
      </c>
      <c r="AA7285">
        <f t="shared" ca="1" si="2048"/>
        <v>0</v>
      </c>
      <c r="AB7285">
        <f t="shared" ca="1" si="2049"/>
        <v>0</v>
      </c>
      <c r="AC7285">
        <f t="shared" ca="1" si="2055"/>
        <v>0</v>
      </c>
      <c r="AD7285">
        <f t="shared" ca="1" si="2038"/>
        <v>0.1726</v>
      </c>
      <c r="AE7285">
        <f t="shared" ca="1" si="2050"/>
        <v>0</v>
      </c>
      <c r="AF7285">
        <f t="shared" ca="1" si="2051"/>
        <v>0.1726</v>
      </c>
      <c r="AG7285">
        <f t="shared" ca="1" si="2052"/>
        <v>0</v>
      </c>
      <c r="AH7285">
        <f t="shared" ca="1" si="2053"/>
        <v>1</v>
      </c>
    </row>
    <row r="7286" spans="15:34" x14ac:dyDescent="0.25">
      <c r="O7286">
        <v>7230</v>
      </c>
      <c r="P7286" s="2">
        <f t="shared" si="2054"/>
        <v>44498.208333315801</v>
      </c>
      <c r="Q7286">
        <f t="shared" si="2039"/>
        <v>29</v>
      </c>
      <c r="R7286">
        <f t="shared" si="2040"/>
        <v>10</v>
      </c>
      <c r="S7286">
        <f t="shared" si="2041"/>
        <v>1</v>
      </c>
      <c r="T7286">
        <f t="shared" si="2042"/>
        <v>5</v>
      </c>
      <c r="U7286">
        <f t="shared" si="2043"/>
        <v>2</v>
      </c>
      <c r="V7286">
        <f t="shared" ca="1" si="2044"/>
        <v>0.17650000000000002</v>
      </c>
      <c r="W7286">
        <f>INDEX(Solarstrahlungsdaten!$B$13:$G$8772,Übersicht!O7286,Übersicht!$E$10)</f>
        <v>0</v>
      </c>
      <c r="X7286">
        <f t="shared" si="2045"/>
        <v>0</v>
      </c>
      <c r="Y7286">
        <f t="shared" ca="1" si="2046"/>
        <v>0.17650000000000002</v>
      </c>
      <c r="Z7286">
        <f t="shared" ca="1" si="2047"/>
        <v>0</v>
      </c>
      <c r="AA7286">
        <f t="shared" ca="1" si="2048"/>
        <v>0</v>
      </c>
      <c r="AB7286">
        <f t="shared" ca="1" si="2049"/>
        <v>0</v>
      </c>
      <c r="AC7286">
        <f t="shared" ca="1" si="2055"/>
        <v>0</v>
      </c>
      <c r="AD7286">
        <f t="shared" ca="1" si="2038"/>
        <v>0.17650000000000002</v>
      </c>
      <c r="AE7286">
        <f t="shared" ca="1" si="2050"/>
        <v>0</v>
      </c>
      <c r="AF7286">
        <f t="shared" ca="1" si="2051"/>
        <v>0.17650000000000002</v>
      </c>
      <c r="AG7286">
        <f t="shared" ca="1" si="2052"/>
        <v>0</v>
      </c>
      <c r="AH7286">
        <f t="shared" ca="1" si="2053"/>
        <v>1</v>
      </c>
    </row>
    <row r="7287" spans="15:34" x14ac:dyDescent="0.25">
      <c r="O7287">
        <v>7231</v>
      </c>
      <c r="P7287" s="2">
        <f t="shared" si="2054"/>
        <v>44498.249999982465</v>
      </c>
      <c r="Q7287">
        <f t="shared" si="2039"/>
        <v>29</v>
      </c>
      <c r="R7287">
        <f t="shared" si="2040"/>
        <v>10</v>
      </c>
      <c r="S7287">
        <f t="shared" si="2041"/>
        <v>1</v>
      </c>
      <c r="T7287">
        <f t="shared" si="2042"/>
        <v>6</v>
      </c>
      <c r="U7287">
        <f t="shared" si="2043"/>
        <v>2</v>
      </c>
      <c r="V7287">
        <f t="shared" ca="1" si="2044"/>
        <v>0.2135</v>
      </c>
      <c r="W7287">
        <f>INDEX(Solarstrahlungsdaten!$B$13:$G$8772,Übersicht!O7287,Übersicht!$E$10)</f>
        <v>0</v>
      </c>
      <c r="X7287">
        <f t="shared" si="2045"/>
        <v>0</v>
      </c>
      <c r="Y7287">
        <f t="shared" ca="1" si="2046"/>
        <v>0.2135</v>
      </c>
      <c r="Z7287">
        <f t="shared" ca="1" si="2047"/>
        <v>0</v>
      </c>
      <c r="AA7287">
        <f t="shared" ca="1" si="2048"/>
        <v>0</v>
      </c>
      <c r="AB7287">
        <f t="shared" ca="1" si="2049"/>
        <v>0</v>
      </c>
      <c r="AC7287">
        <f t="shared" ca="1" si="2055"/>
        <v>0</v>
      </c>
      <c r="AD7287">
        <f t="shared" ca="1" si="2038"/>
        <v>0.2135</v>
      </c>
      <c r="AE7287">
        <f t="shared" ca="1" si="2050"/>
        <v>0</v>
      </c>
      <c r="AF7287">
        <f t="shared" ca="1" si="2051"/>
        <v>0.2135</v>
      </c>
      <c r="AG7287">
        <f t="shared" ca="1" si="2052"/>
        <v>0</v>
      </c>
      <c r="AH7287">
        <f t="shared" ca="1" si="2053"/>
        <v>1</v>
      </c>
    </row>
    <row r="7288" spans="15:34" x14ac:dyDescent="0.25">
      <c r="O7288">
        <v>7232</v>
      </c>
      <c r="P7288" s="2">
        <f t="shared" si="2054"/>
        <v>44498.291666649129</v>
      </c>
      <c r="Q7288">
        <f t="shared" si="2039"/>
        <v>29</v>
      </c>
      <c r="R7288">
        <f t="shared" si="2040"/>
        <v>10</v>
      </c>
      <c r="S7288">
        <f t="shared" si="2041"/>
        <v>1</v>
      </c>
      <c r="T7288">
        <f t="shared" si="2042"/>
        <v>7</v>
      </c>
      <c r="U7288">
        <f t="shared" si="2043"/>
        <v>2</v>
      </c>
      <c r="V7288">
        <f t="shared" ca="1" si="2044"/>
        <v>0.3322</v>
      </c>
      <c r="W7288">
        <f>INDEX(Solarstrahlungsdaten!$B$13:$G$8772,Übersicht!O7288,Übersicht!$E$10)</f>
        <v>29.330000000000002</v>
      </c>
      <c r="X7288">
        <f t="shared" si="2045"/>
        <v>0.1008952</v>
      </c>
      <c r="Y7288">
        <f t="shared" ca="1" si="2046"/>
        <v>0.23130479999999998</v>
      </c>
      <c r="Z7288">
        <f t="shared" ca="1" si="2047"/>
        <v>0.1008952</v>
      </c>
      <c r="AA7288">
        <f t="shared" ca="1" si="2048"/>
        <v>0</v>
      </c>
      <c r="AB7288">
        <f t="shared" ca="1" si="2049"/>
        <v>0</v>
      </c>
      <c r="AC7288">
        <f t="shared" ca="1" si="2055"/>
        <v>0</v>
      </c>
      <c r="AD7288">
        <f t="shared" ca="1" si="2038"/>
        <v>0.23130479999999998</v>
      </c>
      <c r="AE7288">
        <f t="shared" ca="1" si="2050"/>
        <v>0</v>
      </c>
      <c r="AF7288">
        <f t="shared" ca="1" si="2051"/>
        <v>0.23130479999999998</v>
      </c>
      <c r="AG7288">
        <f t="shared" ca="1" si="2052"/>
        <v>0</v>
      </c>
      <c r="AH7288">
        <f t="shared" ca="1" si="2053"/>
        <v>1</v>
      </c>
    </row>
    <row r="7289" spans="15:34" x14ac:dyDescent="0.25">
      <c r="O7289">
        <v>7233</v>
      </c>
      <c r="P7289" s="2">
        <f t="shared" si="2054"/>
        <v>44498.333333315793</v>
      </c>
      <c r="Q7289">
        <f t="shared" si="2039"/>
        <v>29</v>
      </c>
      <c r="R7289">
        <f t="shared" si="2040"/>
        <v>10</v>
      </c>
      <c r="S7289">
        <f t="shared" si="2041"/>
        <v>1</v>
      </c>
      <c r="T7289">
        <f t="shared" si="2042"/>
        <v>8</v>
      </c>
      <c r="U7289">
        <f t="shared" si="2043"/>
        <v>2</v>
      </c>
      <c r="V7289">
        <f t="shared" ca="1" si="2044"/>
        <v>0.48790000000000006</v>
      </c>
      <c r="W7289">
        <f>INDEX(Solarstrahlungsdaten!$B$13:$G$8772,Übersicht!O7289,Übersicht!$E$10)</f>
        <v>46.84</v>
      </c>
      <c r="X7289">
        <f t="shared" si="2045"/>
        <v>0.16112960000000001</v>
      </c>
      <c r="Y7289">
        <f t="shared" ca="1" si="2046"/>
        <v>0.32677040000000002</v>
      </c>
      <c r="Z7289">
        <f t="shared" ca="1" si="2047"/>
        <v>0.16112960000000001</v>
      </c>
      <c r="AA7289">
        <f t="shared" ca="1" si="2048"/>
        <v>0</v>
      </c>
      <c r="AB7289">
        <f t="shared" ca="1" si="2049"/>
        <v>0</v>
      </c>
      <c r="AC7289">
        <f t="shared" ca="1" si="2055"/>
        <v>0</v>
      </c>
      <c r="AD7289">
        <f t="shared" ref="AD7289:AD7352" ca="1" si="2056">Y7289+AA7289-AB7289</f>
        <v>0.32677040000000002</v>
      </c>
      <c r="AE7289">
        <f t="shared" ca="1" si="2050"/>
        <v>0</v>
      </c>
      <c r="AF7289">
        <f t="shared" ca="1" si="2051"/>
        <v>0.32677040000000002</v>
      </c>
      <c r="AG7289">
        <f t="shared" ca="1" si="2052"/>
        <v>0</v>
      </c>
      <c r="AH7289">
        <f t="shared" ca="1" si="2053"/>
        <v>1</v>
      </c>
    </row>
    <row r="7290" spans="15:34" x14ac:dyDescent="0.25">
      <c r="O7290">
        <v>7234</v>
      </c>
      <c r="P7290" s="2">
        <f t="shared" si="2054"/>
        <v>44498.374999982458</v>
      </c>
      <c r="Q7290">
        <f t="shared" ref="Q7290:Q7353" si="2057">DAY(P7290)</f>
        <v>29</v>
      </c>
      <c r="R7290">
        <f t="shared" ref="R7290:R7353" si="2058">MONTH(P7290)</f>
        <v>10</v>
      </c>
      <c r="S7290">
        <f t="shared" ref="S7290:S7353" si="2059">IF(WEEKDAY(P7290)=6,1,IF(WEEKDAY(P7290)=7,2,3))</f>
        <v>1</v>
      </c>
      <c r="T7290">
        <f t="shared" ref="T7290:T7353" si="2060">HOUR(P7290)</f>
        <v>9</v>
      </c>
      <c r="U7290">
        <f t="shared" ref="U7290:U7353" si="2061">IF(AND(P7290&gt;DATE(2021,5,14),P7290&lt;DATE(2021,9,15)),1,IF(AND(P7290&gt;DATE(2021,3,20),P7290&lt;DATE(2021,11,1)),2,0))</f>
        <v>2</v>
      </c>
      <c r="V7290">
        <f t="shared" ref="V7290:V7353" ca="1" si="2062">INDEX($D$57:$L$80,1+T7290,S7290+U7290*3)</f>
        <v>0.5857</v>
      </c>
      <c r="W7290">
        <f>INDEX(Solarstrahlungsdaten!$B$13:$G$8772,Übersicht!O7290,Übersicht!$E$10)</f>
        <v>22.42</v>
      </c>
      <c r="X7290">
        <f t="shared" ref="X7290:X7353" si="2063">IF(W7290*$D$9/1000*(1-$D$41)&gt;$D$9*$D$42,$D$9*$D$42,W7290*$D$9/1000*(1-$D$41))</f>
        <v>7.7124800000000007E-2</v>
      </c>
      <c r="Y7290">
        <f t="shared" ref="Y7290:Y7353" ca="1" si="2064">V7290-X7290</f>
        <v>0.50857520000000001</v>
      </c>
      <c r="Z7290">
        <f t="shared" ref="Z7290:Z7353" ca="1" si="2065">IF(X7290&gt;V7290,V7290,X7290)</f>
        <v>7.7124800000000007E-2</v>
      </c>
      <c r="AA7290">
        <f t="shared" ref="AA7290:AA7353" ca="1" si="2066">IF(Y7290&lt;0, IF(AC7289-Y7290&lt;$D$22, -Y7290, $D$22-AC7289),0)</f>
        <v>0</v>
      </c>
      <c r="AB7290">
        <f t="shared" ref="AB7290:AB7353" ca="1" si="2067">IF(Y7290&gt;0, IF(AC7289-Y7290&gt;0, Y7290, AC7289),0)</f>
        <v>0</v>
      </c>
      <c r="AC7290">
        <f t="shared" ca="1" si="2055"/>
        <v>0</v>
      </c>
      <c r="AD7290">
        <f t="shared" ca="1" si="2056"/>
        <v>0.50857520000000001</v>
      </c>
      <c r="AE7290">
        <f t="shared" ref="AE7290:AE7353" ca="1" si="2068">IF(AD7290&lt;0,-AD7290,0)</f>
        <v>0</v>
      </c>
      <c r="AF7290">
        <f t="shared" ref="AF7290:AF7353" ca="1" si="2069">IF(AD7290&gt;0,AD7290,0)</f>
        <v>0.50857520000000001</v>
      </c>
      <c r="AG7290">
        <f t="shared" ref="AG7290:AG7353" ca="1" si="2070">IF($D$22&gt;0,AC7290/$D$22,0)</f>
        <v>0</v>
      </c>
      <c r="AH7290">
        <f t="shared" ref="AH7290:AH7353" ca="1" si="2071">IF(AC7290&lt;=0,1,0)</f>
        <v>1</v>
      </c>
    </row>
    <row r="7291" spans="15:34" x14ac:dyDescent="0.25">
      <c r="O7291">
        <v>7235</v>
      </c>
      <c r="P7291" s="2">
        <f t="shared" ref="P7291:P7354" si="2072">P7290+TIME(1,,)</f>
        <v>44498.416666649122</v>
      </c>
      <c r="Q7291">
        <f t="shared" si="2057"/>
        <v>29</v>
      </c>
      <c r="R7291">
        <f t="shared" si="2058"/>
        <v>10</v>
      </c>
      <c r="S7291">
        <f t="shared" si="2059"/>
        <v>1</v>
      </c>
      <c r="T7291">
        <f t="shared" si="2060"/>
        <v>10</v>
      </c>
      <c r="U7291">
        <f t="shared" si="2061"/>
        <v>2</v>
      </c>
      <c r="V7291">
        <f t="shared" ca="1" si="2062"/>
        <v>0.64139999999999997</v>
      </c>
      <c r="W7291">
        <f>INDEX(Solarstrahlungsdaten!$B$13:$G$8772,Übersicht!O7291,Übersicht!$E$10)</f>
        <v>34.64</v>
      </c>
      <c r="X7291">
        <f t="shared" si="2063"/>
        <v>0.11916159999999999</v>
      </c>
      <c r="Y7291">
        <f t="shared" ca="1" si="2064"/>
        <v>0.52223839999999999</v>
      </c>
      <c r="Z7291">
        <f t="shared" ca="1" si="2065"/>
        <v>0.11916159999999999</v>
      </c>
      <c r="AA7291">
        <f t="shared" ca="1" si="2066"/>
        <v>0</v>
      </c>
      <c r="AB7291">
        <f t="shared" ca="1" si="2067"/>
        <v>0</v>
      </c>
      <c r="AC7291">
        <f t="shared" ref="AC7291:AC7354" ca="1" si="2073">AC7290+AA7291-AB7291</f>
        <v>0</v>
      </c>
      <c r="AD7291">
        <f t="shared" ca="1" si="2056"/>
        <v>0.52223839999999999</v>
      </c>
      <c r="AE7291">
        <f t="shared" ca="1" si="2068"/>
        <v>0</v>
      </c>
      <c r="AF7291">
        <f t="shared" ca="1" si="2069"/>
        <v>0.52223839999999999</v>
      </c>
      <c r="AG7291">
        <f t="shared" ca="1" si="2070"/>
        <v>0</v>
      </c>
      <c r="AH7291">
        <f t="shared" ca="1" si="2071"/>
        <v>1</v>
      </c>
    </row>
    <row r="7292" spans="15:34" x14ac:dyDescent="0.25">
      <c r="O7292">
        <v>7236</v>
      </c>
      <c r="P7292" s="2">
        <f t="shared" si="2072"/>
        <v>44498.458333315786</v>
      </c>
      <c r="Q7292">
        <f t="shared" si="2057"/>
        <v>29</v>
      </c>
      <c r="R7292">
        <f t="shared" si="2058"/>
        <v>10</v>
      </c>
      <c r="S7292">
        <f t="shared" si="2059"/>
        <v>1</v>
      </c>
      <c r="T7292">
        <f t="shared" si="2060"/>
        <v>11</v>
      </c>
      <c r="U7292">
        <f t="shared" si="2061"/>
        <v>2</v>
      </c>
      <c r="V7292">
        <f t="shared" ca="1" si="2062"/>
        <v>0.67979999999999996</v>
      </c>
      <c r="W7292">
        <f>INDEX(Solarstrahlungsdaten!$B$13:$G$8772,Übersicht!O7292,Übersicht!$E$10)</f>
        <v>57.61</v>
      </c>
      <c r="X7292">
        <f t="shared" si="2063"/>
        <v>0.1981784</v>
      </c>
      <c r="Y7292">
        <f t="shared" ca="1" si="2064"/>
        <v>0.48162159999999998</v>
      </c>
      <c r="Z7292">
        <f t="shared" ca="1" si="2065"/>
        <v>0.1981784</v>
      </c>
      <c r="AA7292">
        <f t="shared" ca="1" si="2066"/>
        <v>0</v>
      </c>
      <c r="AB7292">
        <f t="shared" ca="1" si="2067"/>
        <v>0</v>
      </c>
      <c r="AC7292">
        <f t="shared" ca="1" si="2073"/>
        <v>0</v>
      </c>
      <c r="AD7292">
        <f t="shared" ca="1" si="2056"/>
        <v>0.48162159999999998</v>
      </c>
      <c r="AE7292">
        <f t="shared" ca="1" si="2068"/>
        <v>0</v>
      </c>
      <c r="AF7292">
        <f t="shared" ca="1" si="2069"/>
        <v>0.48162159999999998</v>
      </c>
      <c r="AG7292">
        <f t="shared" ca="1" si="2070"/>
        <v>0</v>
      </c>
      <c r="AH7292">
        <f t="shared" ca="1" si="2071"/>
        <v>1</v>
      </c>
    </row>
    <row r="7293" spans="15:34" x14ac:dyDescent="0.25">
      <c r="O7293">
        <v>7237</v>
      </c>
      <c r="P7293" s="2">
        <f t="shared" si="2072"/>
        <v>44498.49999998245</v>
      </c>
      <c r="Q7293">
        <f t="shared" si="2057"/>
        <v>29</v>
      </c>
      <c r="R7293">
        <f t="shared" si="2058"/>
        <v>10</v>
      </c>
      <c r="S7293">
        <f t="shared" si="2059"/>
        <v>1</v>
      </c>
      <c r="T7293">
        <f t="shared" si="2060"/>
        <v>12</v>
      </c>
      <c r="U7293">
        <f t="shared" si="2061"/>
        <v>2</v>
      </c>
      <c r="V7293">
        <f t="shared" ca="1" si="2062"/>
        <v>0.71639999999999993</v>
      </c>
      <c r="W7293">
        <f>INDEX(Solarstrahlungsdaten!$B$13:$G$8772,Übersicht!O7293,Übersicht!$E$10)</f>
        <v>51.84</v>
      </c>
      <c r="X7293">
        <f t="shared" si="2063"/>
        <v>0.1783296</v>
      </c>
      <c r="Y7293">
        <f t="shared" ca="1" si="2064"/>
        <v>0.53807039999999995</v>
      </c>
      <c r="Z7293">
        <f t="shared" ca="1" si="2065"/>
        <v>0.1783296</v>
      </c>
      <c r="AA7293">
        <f t="shared" ca="1" si="2066"/>
        <v>0</v>
      </c>
      <c r="AB7293">
        <f t="shared" ca="1" si="2067"/>
        <v>0</v>
      </c>
      <c r="AC7293">
        <f t="shared" ca="1" si="2073"/>
        <v>0</v>
      </c>
      <c r="AD7293">
        <f t="shared" ca="1" si="2056"/>
        <v>0.53807039999999995</v>
      </c>
      <c r="AE7293">
        <f t="shared" ca="1" si="2068"/>
        <v>0</v>
      </c>
      <c r="AF7293">
        <f t="shared" ca="1" si="2069"/>
        <v>0.53807039999999995</v>
      </c>
      <c r="AG7293">
        <f t="shared" ca="1" si="2070"/>
        <v>0</v>
      </c>
      <c r="AH7293">
        <f t="shared" ca="1" si="2071"/>
        <v>1</v>
      </c>
    </row>
    <row r="7294" spans="15:34" x14ac:dyDescent="0.25">
      <c r="O7294">
        <v>7238</v>
      </c>
      <c r="P7294" s="2">
        <f t="shared" si="2072"/>
        <v>44498.541666649115</v>
      </c>
      <c r="Q7294">
        <f t="shared" si="2057"/>
        <v>29</v>
      </c>
      <c r="R7294">
        <f t="shared" si="2058"/>
        <v>10</v>
      </c>
      <c r="S7294">
        <f t="shared" si="2059"/>
        <v>1</v>
      </c>
      <c r="T7294">
        <f t="shared" si="2060"/>
        <v>13</v>
      </c>
      <c r="U7294">
        <f t="shared" si="2061"/>
        <v>2</v>
      </c>
      <c r="V7294">
        <f t="shared" ca="1" si="2062"/>
        <v>0.72220000000000006</v>
      </c>
      <c r="W7294">
        <f>INDEX(Solarstrahlungsdaten!$B$13:$G$8772,Übersicht!O7294,Übersicht!$E$10)</f>
        <v>118.17</v>
      </c>
      <c r="X7294">
        <f t="shared" si="2063"/>
        <v>0.4065048</v>
      </c>
      <c r="Y7294">
        <f t="shared" ca="1" si="2064"/>
        <v>0.31569520000000006</v>
      </c>
      <c r="Z7294">
        <f t="shared" ca="1" si="2065"/>
        <v>0.4065048</v>
      </c>
      <c r="AA7294">
        <f t="shared" ca="1" si="2066"/>
        <v>0</v>
      </c>
      <c r="AB7294">
        <f t="shared" ca="1" si="2067"/>
        <v>0</v>
      </c>
      <c r="AC7294">
        <f t="shared" ca="1" si="2073"/>
        <v>0</v>
      </c>
      <c r="AD7294">
        <f t="shared" ca="1" si="2056"/>
        <v>0.31569520000000006</v>
      </c>
      <c r="AE7294">
        <f t="shared" ca="1" si="2068"/>
        <v>0</v>
      </c>
      <c r="AF7294">
        <f t="shared" ca="1" si="2069"/>
        <v>0.31569520000000006</v>
      </c>
      <c r="AG7294">
        <f t="shared" ca="1" si="2070"/>
        <v>0</v>
      </c>
      <c r="AH7294">
        <f t="shared" ca="1" si="2071"/>
        <v>1</v>
      </c>
    </row>
    <row r="7295" spans="15:34" x14ac:dyDescent="0.25">
      <c r="O7295">
        <v>7239</v>
      </c>
      <c r="P7295" s="2">
        <f t="shared" si="2072"/>
        <v>44498.583333315779</v>
      </c>
      <c r="Q7295">
        <f t="shared" si="2057"/>
        <v>29</v>
      </c>
      <c r="R7295">
        <f t="shared" si="2058"/>
        <v>10</v>
      </c>
      <c r="S7295">
        <f t="shared" si="2059"/>
        <v>1</v>
      </c>
      <c r="T7295">
        <f t="shared" si="2060"/>
        <v>14</v>
      </c>
      <c r="U7295">
        <f t="shared" si="2061"/>
        <v>2</v>
      </c>
      <c r="V7295">
        <f t="shared" ca="1" si="2062"/>
        <v>0.66100000000000003</v>
      </c>
      <c r="W7295">
        <f>INDEX(Solarstrahlungsdaten!$B$13:$G$8772,Übersicht!O7295,Übersicht!$E$10)</f>
        <v>20.54</v>
      </c>
      <c r="X7295">
        <f t="shared" si="2063"/>
        <v>7.0657600000000001E-2</v>
      </c>
      <c r="Y7295">
        <f t="shared" ca="1" si="2064"/>
        <v>0.59034240000000004</v>
      </c>
      <c r="Z7295">
        <f t="shared" ca="1" si="2065"/>
        <v>7.0657600000000001E-2</v>
      </c>
      <c r="AA7295">
        <f t="shared" ca="1" si="2066"/>
        <v>0</v>
      </c>
      <c r="AB7295">
        <f t="shared" ca="1" si="2067"/>
        <v>0</v>
      </c>
      <c r="AC7295">
        <f t="shared" ca="1" si="2073"/>
        <v>0</v>
      </c>
      <c r="AD7295">
        <f t="shared" ca="1" si="2056"/>
        <v>0.59034240000000004</v>
      </c>
      <c r="AE7295">
        <f t="shared" ca="1" si="2068"/>
        <v>0</v>
      </c>
      <c r="AF7295">
        <f t="shared" ca="1" si="2069"/>
        <v>0.59034240000000004</v>
      </c>
      <c r="AG7295">
        <f t="shared" ca="1" si="2070"/>
        <v>0</v>
      </c>
      <c r="AH7295">
        <f t="shared" ca="1" si="2071"/>
        <v>1</v>
      </c>
    </row>
    <row r="7296" spans="15:34" x14ac:dyDescent="0.25">
      <c r="O7296">
        <v>7240</v>
      </c>
      <c r="P7296" s="2">
        <f t="shared" si="2072"/>
        <v>44498.624999982443</v>
      </c>
      <c r="Q7296">
        <f t="shared" si="2057"/>
        <v>29</v>
      </c>
      <c r="R7296">
        <f t="shared" si="2058"/>
        <v>10</v>
      </c>
      <c r="S7296">
        <f t="shared" si="2059"/>
        <v>1</v>
      </c>
      <c r="T7296">
        <f t="shared" si="2060"/>
        <v>15</v>
      </c>
      <c r="U7296">
        <f t="shared" si="2061"/>
        <v>2</v>
      </c>
      <c r="V7296">
        <f t="shared" ca="1" si="2062"/>
        <v>0.60459999999999992</v>
      </c>
      <c r="W7296">
        <f>INDEX(Solarstrahlungsdaten!$B$13:$G$8772,Übersicht!O7296,Übersicht!$E$10)</f>
        <v>19.79</v>
      </c>
      <c r="X7296">
        <f t="shared" si="2063"/>
        <v>6.8077599999999988E-2</v>
      </c>
      <c r="Y7296">
        <f t="shared" ca="1" si="2064"/>
        <v>0.53652239999999995</v>
      </c>
      <c r="Z7296">
        <f t="shared" ca="1" si="2065"/>
        <v>6.8077599999999988E-2</v>
      </c>
      <c r="AA7296">
        <f t="shared" ca="1" si="2066"/>
        <v>0</v>
      </c>
      <c r="AB7296">
        <f t="shared" ca="1" si="2067"/>
        <v>0</v>
      </c>
      <c r="AC7296">
        <f t="shared" ca="1" si="2073"/>
        <v>0</v>
      </c>
      <c r="AD7296">
        <f t="shared" ca="1" si="2056"/>
        <v>0.53652239999999995</v>
      </c>
      <c r="AE7296">
        <f t="shared" ca="1" si="2068"/>
        <v>0</v>
      </c>
      <c r="AF7296">
        <f t="shared" ca="1" si="2069"/>
        <v>0.53652239999999995</v>
      </c>
      <c r="AG7296">
        <f t="shared" ca="1" si="2070"/>
        <v>0</v>
      </c>
      <c r="AH7296">
        <f t="shared" ca="1" si="2071"/>
        <v>1</v>
      </c>
    </row>
    <row r="7297" spans="15:34" x14ac:dyDescent="0.25">
      <c r="O7297">
        <v>7241</v>
      </c>
      <c r="P7297" s="2">
        <f t="shared" si="2072"/>
        <v>44498.666666649107</v>
      </c>
      <c r="Q7297">
        <f t="shared" si="2057"/>
        <v>29</v>
      </c>
      <c r="R7297">
        <f t="shared" si="2058"/>
        <v>10</v>
      </c>
      <c r="S7297">
        <f t="shared" si="2059"/>
        <v>1</v>
      </c>
      <c r="T7297">
        <f t="shared" si="2060"/>
        <v>16</v>
      </c>
      <c r="U7297">
        <f t="shared" si="2061"/>
        <v>2</v>
      </c>
      <c r="V7297">
        <f t="shared" ca="1" si="2062"/>
        <v>0.58279999999999998</v>
      </c>
      <c r="W7297">
        <f>INDEX(Solarstrahlungsdaten!$B$13:$G$8772,Übersicht!O7297,Übersicht!$E$10)</f>
        <v>0</v>
      </c>
      <c r="X7297">
        <f t="shared" si="2063"/>
        <v>0</v>
      </c>
      <c r="Y7297">
        <f t="shared" ca="1" si="2064"/>
        <v>0.58279999999999998</v>
      </c>
      <c r="Z7297">
        <f t="shared" ca="1" si="2065"/>
        <v>0</v>
      </c>
      <c r="AA7297">
        <f t="shared" ca="1" si="2066"/>
        <v>0</v>
      </c>
      <c r="AB7297">
        <f t="shared" ca="1" si="2067"/>
        <v>0</v>
      </c>
      <c r="AC7297">
        <f t="shared" ca="1" si="2073"/>
        <v>0</v>
      </c>
      <c r="AD7297">
        <f t="shared" ca="1" si="2056"/>
        <v>0.58279999999999998</v>
      </c>
      <c r="AE7297">
        <f t="shared" ca="1" si="2068"/>
        <v>0</v>
      </c>
      <c r="AF7297">
        <f t="shared" ca="1" si="2069"/>
        <v>0.58279999999999998</v>
      </c>
      <c r="AG7297">
        <f t="shared" ca="1" si="2070"/>
        <v>0</v>
      </c>
      <c r="AH7297">
        <f t="shared" ca="1" si="2071"/>
        <v>1</v>
      </c>
    </row>
    <row r="7298" spans="15:34" x14ac:dyDescent="0.25">
      <c r="O7298">
        <v>7242</v>
      </c>
      <c r="P7298" s="2">
        <f t="shared" si="2072"/>
        <v>44498.708333315772</v>
      </c>
      <c r="Q7298">
        <f t="shared" si="2057"/>
        <v>29</v>
      </c>
      <c r="R7298">
        <f t="shared" si="2058"/>
        <v>10</v>
      </c>
      <c r="S7298">
        <f t="shared" si="2059"/>
        <v>1</v>
      </c>
      <c r="T7298">
        <f t="shared" si="2060"/>
        <v>17</v>
      </c>
      <c r="U7298">
        <f t="shared" si="2061"/>
        <v>2</v>
      </c>
      <c r="V7298">
        <f t="shared" ca="1" si="2062"/>
        <v>0.61920000000000008</v>
      </c>
      <c r="W7298">
        <f>INDEX(Solarstrahlungsdaten!$B$13:$G$8772,Übersicht!O7298,Übersicht!$E$10)</f>
        <v>0</v>
      </c>
      <c r="X7298">
        <f t="shared" si="2063"/>
        <v>0</v>
      </c>
      <c r="Y7298">
        <f t="shared" ca="1" si="2064"/>
        <v>0.61920000000000008</v>
      </c>
      <c r="Z7298">
        <f t="shared" ca="1" si="2065"/>
        <v>0</v>
      </c>
      <c r="AA7298">
        <f t="shared" ca="1" si="2066"/>
        <v>0</v>
      </c>
      <c r="AB7298">
        <f t="shared" ca="1" si="2067"/>
        <v>0</v>
      </c>
      <c r="AC7298">
        <f t="shared" ca="1" si="2073"/>
        <v>0</v>
      </c>
      <c r="AD7298">
        <f t="shared" ca="1" si="2056"/>
        <v>0.61920000000000008</v>
      </c>
      <c r="AE7298">
        <f t="shared" ca="1" si="2068"/>
        <v>0</v>
      </c>
      <c r="AF7298">
        <f t="shared" ca="1" si="2069"/>
        <v>0.61920000000000008</v>
      </c>
      <c r="AG7298">
        <f t="shared" ca="1" si="2070"/>
        <v>0</v>
      </c>
      <c r="AH7298">
        <f t="shared" ca="1" si="2071"/>
        <v>1</v>
      </c>
    </row>
    <row r="7299" spans="15:34" x14ac:dyDescent="0.25">
      <c r="O7299">
        <v>7243</v>
      </c>
      <c r="P7299" s="2">
        <f t="shared" si="2072"/>
        <v>44498.749999982436</v>
      </c>
      <c r="Q7299">
        <f t="shared" si="2057"/>
        <v>29</v>
      </c>
      <c r="R7299">
        <f t="shared" si="2058"/>
        <v>10</v>
      </c>
      <c r="S7299">
        <f t="shared" si="2059"/>
        <v>1</v>
      </c>
      <c r="T7299">
        <f t="shared" si="2060"/>
        <v>18</v>
      </c>
      <c r="U7299">
        <f t="shared" si="2061"/>
        <v>2</v>
      </c>
      <c r="V7299">
        <f t="shared" ca="1" si="2062"/>
        <v>0.70809999999999995</v>
      </c>
      <c r="W7299">
        <f>INDEX(Solarstrahlungsdaten!$B$13:$G$8772,Übersicht!O7299,Übersicht!$E$10)</f>
        <v>0</v>
      </c>
      <c r="X7299">
        <f t="shared" si="2063"/>
        <v>0</v>
      </c>
      <c r="Y7299">
        <f t="shared" ca="1" si="2064"/>
        <v>0.70809999999999995</v>
      </c>
      <c r="Z7299">
        <f t="shared" ca="1" si="2065"/>
        <v>0</v>
      </c>
      <c r="AA7299">
        <f t="shared" ca="1" si="2066"/>
        <v>0</v>
      </c>
      <c r="AB7299">
        <f t="shared" ca="1" si="2067"/>
        <v>0</v>
      </c>
      <c r="AC7299">
        <f t="shared" ca="1" si="2073"/>
        <v>0</v>
      </c>
      <c r="AD7299">
        <f t="shared" ca="1" si="2056"/>
        <v>0.70809999999999995</v>
      </c>
      <c r="AE7299">
        <f t="shared" ca="1" si="2068"/>
        <v>0</v>
      </c>
      <c r="AF7299">
        <f t="shared" ca="1" si="2069"/>
        <v>0.70809999999999995</v>
      </c>
      <c r="AG7299">
        <f t="shared" ca="1" si="2070"/>
        <v>0</v>
      </c>
      <c r="AH7299">
        <f t="shared" ca="1" si="2071"/>
        <v>1</v>
      </c>
    </row>
    <row r="7300" spans="15:34" x14ac:dyDescent="0.25">
      <c r="O7300">
        <v>7244</v>
      </c>
      <c r="P7300" s="2">
        <f t="shared" si="2072"/>
        <v>44498.7916666491</v>
      </c>
      <c r="Q7300">
        <f t="shared" si="2057"/>
        <v>29</v>
      </c>
      <c r="R7300">
        <f t="shared" si="2058"/>
        <v>10</v>
      </c>
      <c r="S7300">
        <f t="shared" si="2059"/>
        <v>1</v>
      </c>
      <c r="T7300">
        <f t="shared" si="2060"/>
        <v>19</v>
      </c>
      <c r="U7300">
        <f t="shared" si="2061"/>
        <v>2</v>
      </c>
      <c r="V7300">
        <f t="shared" ca="1" si="2062"/>
        <v>0.7871999999999999</v>
      </c>
      <c r="W7300">
        <f>INDEX(Solarstrahlungsdaten!$B$13:$G$8772,Übersicht!O7300,Übersicht!$E$10)</f>
        <v>0</v>
      </c>
      <c r="X7300">
        <f t="shared" si="2063"/>
        <v>0</v>
      </c>
      <c r="Y7300">
        <f t="shared" ca="1" si="2064"/>
        <v>0.7871999999999999</v>
      </c>
      <c r="Z7300">
        <f t="shared" ca="1" si="2065"/>
        <v>0</v>
      </c>
      <c r="AA7300">
        <f t="shared" ca="1" si="2066"/>
        <v>0</v>
      </c>
      <c r="AB7300">
        <f t="shared" ca="1" si="2067"/>
        <v>0</v>
      </c>
      <c r="AC7300">
        <f t="shared" ca="1" si="2073"/>
        <v>0</v>
      </c>
      <c r="AD7300">
        <f t="shared" ca="1" si="2056"/>
        <v>0.7871999999999999</v>
      </c>
      <c r="AE7300">
        <f t="shared" ca="1" si="2068"/>
        <v>0</v>
      </c>
      <c r="AF7300">
        <f t="shared" ca="1" si="2069"/>
        <v>0.7871999999999999</v>
      </c>
      <c r="AG7300">
        <f t="shared" ca="1" si="2070"/>
        <v>0</v>
      </c>
      <c r="AH7300">
        <f t="shared" ca="1" si="2071"/>
        <v>1</v>
      </c>
    </row>
    <row r="7301" spans="15:34" x14ac:dyDescent="0.25">
      <c r="O7301">
        <v>7245</v>
      </c>
      <c r="P7301" s="2">
        <f t="shared" si="2072"/>
        <v>44498.833333315764</v>
      </c>
      <c r="Q7301">
        <f t="shared" si="2057"/>
        <v>29</v>
      </c>
      <c r="R7301">
        <f t="shared" si="2058"/>
        <v>10</v>
      </c>
      <c r="S7301">
        <f t="shared" si="2059"/>
        <v>1</v>
      </c>
      <c r="T7301">
        <f t="shared" si="2060"/>
        <v>20</v>
      </c>
      <c r="U7301">
        <f t="shared" si="2061"/>
        <v>2</v>
      </c>
      <c r="V7301">
        <f t="shared" ca="1" si="2062"/>
        <v>0.75150000000000017</v>
      </c>
      <c r="W7301">
        <f>INDEX(Solarstrahlungsdaten!$B$13:$G$8772,Übersicht!O7301,Übersicht!$E$10)</f>
        <v>0</v>
      </c>
      <c r="X7301">
        <f t="shared" si="2063"/>
        <v>0</v>
      </c>
      <c r="Y7301">
        <f t="shared" ca="1" si="2064"/>
        <v>0.75150000000000017</v>
      </c>
      <c r="Z7301">
        <f t="shared" ca="1" si="2065"/>
        <v>0</v>
      </c>
      <c r="AA7301">
        <f t="shared" ca="1" si="2066"/>
        <v>0</v>
      </c>
      <c r="AB7301">
        <f t="shared" ca="1" si="2067"/>
        <v>0</v>
      </c>
      <c r="AC7301">
        <f t="shared" ca="1" si="2073"/>
        <v>0</v>
      </c>
      <c r="AD7301">
        <f t="shared" ca="1" si="2056"/>
        <v>0.75150000000000017</v>
      </c>
      <c r="AE7301">
        <f t="shared" ca="1" si="2068"/>
        <v>0</v>
      </c>
      <c r="AF7301">
        <f t="shared" ca="1" si="2069"/>
        <v>0.75150000000000017</v>
      </c>
      <c r="AG7301">
        <f t="shared" ca="1" si="2070"/>
        <v>0</v>
      </c>
      <c r="AH7301">
        <f t="shared" ca="1" si="2071"/>
        <v>1</v>
      </c>
    </row>
    <row r="7302" spans="15:34" x14ac:dyDescent="0.25">
      <c r="O7302">
        <v>7246</v>
      </c>
      <c r="P7302" s="2">
        <f t="shared" si="2072"/>
        <v>44498.874999982429</v>
      </c>
      <c r="Q7302">
        <f t="shared" si="2057"/>
        <v>29</v>
      </c>
      <c r="R7302">
        <f t="shared" si="2058"/>
        <v>10</v>
      </c>
      <c r="S7302">
        <f t="shared" si="2059"/>
        <v>1</v>
      </c>
      <c r="T7302">
        <f t="shared" si="2060"/>
        <v>21</v>
      </c>
      <c r="U7302">
        <f t="shared" si="2061"/>
        <v>2</v>
      </c>
      <c r="V7302">
        <f t="shared" ca="1" si="2062"/>
        <v>0.61760000000000004</v>
      </c>
      <c r="W7302">
        <f>INDEX(Solarstrahlungsdaten!$B$13:$G$8772,Übersicht!O7302,Übersicht!$E$10)</f>
        <v>0</v>
      </c>
      <c r="X7302">
        <f t="shared" si="2063"/>
        <v>0</v>
      </c>
      <c r="Y7302">
        <f t="shared" ca="1" si="2064"/>
        <v>0.61760000000000004</v>
      </c>
      <c r="Z7302">
        <f t="shared" ca="1" si="2065"/>
        <v>0</v>
      </c>
      <c r="AA7302">
        <f t="shared" ca="1" si="2066"/>
        <v>0</v>
      </c>
      <c r="AB7302">
        <f t="shared" ca="1" si="2067"/>
        <v>0</v>
      </c>
      <c r="AC7302">
        <f t="shared" ca="1" si="2073"/>
        <v>0</v>
      </c>
      <c r="AD7302">
        <f t="shared" ca="1" si="2056"/>
        <v>0.61760000000000004</v>
      </c>
      <c r="AE7302">
        <f t="shared" ca="1" si="2068"/>
        <v>0</v>
      </c>
      <c r="AF7302">
        <f t="shared" ca="1" si="2069"/>
        <v>0.61760000000000004</v>
      </c>
      <c r="AG7302">
        <f t="shared" ca="1" si="2070"/>
        <v>0</v>
      </c>
      <c r="AH7302">
        <f t="shared" ca="1" si="2071"/>
        <v>1</v>
      </c>
    </row>
    <row r="7303" spans="15:34" x14ac:dyDescent="0.25">
      <c r="O7303">
        <v>7247</v>
      </c>
      <c r="P7303" s="2">
        <f t="shared" si="2072"/>
        <v>44498.916666649093</v>
      </c>
      <c r="Q7303">
        <f t="shared" si="2057"/>
        <v>29</v>
      </c>
      <c r="R7303">
        <f t="shared" si="2058"/>
        <v>10</v>
      </c>
      <c r="S7303">
        <f t="shared" si="2059"/>
        <v>1</v>
      </c>
      <c r="T7303">
        <f t="shared" si="2060"/>
        <v>22</v>
      </c>
      <c r="U7303">
        <f t="shared" si="2061"/>
        <v>2</v>
      </c>
      <c r="V7303">
        <f t="shared" ca="1" si="2062"/>
        <v>0.55600000000000005</v>
      </c>
      <c r="W7303">
        <f>INDEX(Solarstrahlungsdaten!$B$13:$G$8772,Übersicht!O7303,Übersicht!$E$10)</f>
        <v>0</v>
      </c>
      <c r="X7303">
        <f t="shared" si="2063"/>
        <v>0</v>
      </c>
      <c r="Y7303">
        <f t="shared" ca="1" si="2064"/>
        <v>0.55600000000000005</v>
      </c>
      <c r="Z7303">
        <f t="shared" ca="1" si="2065"/>
        <v>0</v>
      </c>
      <c r="AA7303">
        <f t="shared" ca="1" si="2066"/>
        <v>0</v>
      </c>
      <c r="AB7303">
        <f t="shared" ca="1" si="2067"/>
        <v>0</v>
      </c>
      <c r="AC7303">
        <f t="shared" ca="1" si="2073"/>
        <v>0</v>
      </c>
      <c r="AD7303">
        <f t="shared" ca="1" si="2056"/>
        <v>0.55600000000000005</v>
      </c>
      <c r="AE7303">
        <f t="shared" ca="1" si="2068"/>
        <v>0</v>
      </c>
      <c r="AF7303">
        <f t="shared" ca="1" si="2069"/>
        <v>0.55600000000000005</v>
      </c>
      <c r="AG7303">
        <f t="shared" ca="1" si="2070"/>
        <v>0</v>
      </c>
      <c r="AH7303">
        <f t="shared" ca="1" si="2071"/>
        <v>1</v>
      </c>
    </row>
    <row r="7304" spans="15:34" x14ac:dyDescent="0.25">
      <c r="O7304">
        <v>7248</v>
      </c>
      <c r="P7304" s="2">
        <f t="shared" si="2072"/>
        <v>44498.958333315757</v>
      </c>
      <c r="Q7304">
        <f t="shared" si="2057"/>
        <v>29</v>
      </c>
      <c r="R7304">
        <f t="shared" si="2058"/>
        <v>10</v>
      </c>
      <c r="S7304">
        <f t="shared" si="2059"/>
        <v>1</v>
      </c>
      <c r="T7304">
        <f t="shared" si="2060"/>
        <v>23</v>
      </c>
      <c r="U7304">
        <f t="shared" si="2061"/>
        <v>2</v>
      </c>
      <c r="V7304">
        <f t="shared" ca="1" si="2062"/>
        <v>0.50179999999999991</v>
      </c>
      <c r="W7304">
        <f>INDEX(Solarstrahlungsdaten!$B$13:$G$8772,Übersicht!O7304,Übersicht!$E$10)</f>
        <v>0</v>
      </c>
      <c r="X7304">
        <f t="shared" si="2063"/>
        <v>0</v>
      </c>
      <c r="Y7304">
        <f t="shared" ca="1" si="2064"/>
        <v>0.50179999999999991</v>
      </c>
      <c r="Z7304">
        <f t="shared" ca="1" si="2065"/>
        <v>0</v>
      </c>
      <c r="AA7304">
        <f t="shared" ca="1" si="2066"/>
        <v>0</v>
      </c>
      <c r="AB7304">
        <f t="shared" ca="1" si="2067"/>
        <v>0</v>
      </c>
      <c r="AC7304">
        <f t="shared" ca="1" si="2073"/>
        <v>0</v>
      </c>
      <c r="AD7304">
        <f t="shared" ca="1" si="2056"/>
        <v>0.50179999999999991</v>
      </c>
      <c r="AE7304">
        <f t="shared" ca="1" si="2068"/>
        <v>0</v>
      </c>
      <c r="AF7304">
        <f t="shared" ca="1" si="2069"/>
        <v>0.50179999999999991</v>
      </c>
      <c r="AG7304">
        <f t="shared" ca="1" si="2070"/>
        <v>0</v>
      </c>
      <c r="AH7304">
        <f t="shared" ca="1" si="2071"/>
        <v>1</v>
      </c>
    </row>
    <row r="7305" spans="15:34" x14ac:dyDescent="0.25">
      <c r="O7305">
        <v>7249</v>
      </c>
      <c r="P7305" s="2">
        <f t="shared" si="2072"/>
        <v>44498.999999982421</v>
      </c>
      <c r="Q7305">
        <f t="shared" si="2057"/>
        <v>30</v>
      </c>
      <c r="R7305">
        <f t="shared" si="2058"/>
        <v>10</v>
      </c>
      <c r="S7305">
        <f t="shared" si="2059"/>
        <v>2</v>
      </c>
      <c r="T7305">
        <f t="shared" si="2060"/>
        <v>0</v>
      </c>
      <c r="U7305">
        <f t="shared" si="2061"/>
        <v>2</v>
      </c>
      <c r="V7305">
        <f t="shared" ca="1" si="2062"/>
        <v>0.34209999999999996</v>
      </c>
      <c r="W7305">
        <f>INDEX(Solarstrahlungsdaten!$B$13:$G$8772,Übersicht!O7305,Übersicht!$E$10)</f>
        <v>0</v>
      </c>
      <c r="X7305">
        <f t="shared" si="2063"/>
        <v>0</v>
      </c>
      <c r="Y7305">
        <f t="shared" ca="1" si="2064"/>
        <v>0.34209999999999996</v>
      </c>
      <c r="Z7305">
        <f t="shared" ca="1" si="2065"/>
        <v>0</v>
      </c>
      <c r="AA7305">
        <f t="shared" ca="1" si="2066"/>
        <v>0</v>
      </c>
      <c r="AB7305">
        <f t="shared" ca="1" si="2067"/>
        <v>0</v>
      </c>
      <c r="AC7305">
        <f t="shared" ca="1" si="2073"/>
        <v>0</v>
      </c>
      <c r="AD7305">
        <f t="shared" ca="1" si="2056"/>
        <v>0.34209999999999996</v>
      </c>
      <c r="AE7305">
        <f t="shared" ca="1" si="2068"/>
        <v>0</v>
      </c>
      <c r="AF7305">
        <f t="shared" ca="1" si="2069"/>
        <v>0.34209999999999996</v>
      </c>
      <c r="AG7305">
        <f t="shared" ca="1" si="2070"/>
        <v>0</v>
      </c>
      <c r="AH7305">
        <f t="shared" ca="1" si="2071"/>
        <v>1</v>
      </c>
    </row>
    <row r="7306" spans="15:34" x14ac:dyDescent="0.25">
      <c r="O7306">
        <v>7250</v>
      </c>
      <c r="P7306" s="2">
        <f t="shared" si="2072"/>
        <v>44499.041666649086</v>
      </c>
      <c r="Q7306">
        <f t="shared" si="2057"/>
        <v>30</v>
      </c>
      <c r="R7306">
        <f t="shared" si="2058"/>
        <v>10</v>
      </c>
      <c r="S7306">
        <f t="shared" si="2059"/>
        <v>2</v>
      </c>
      <c r="T7306">
        <f t="shared" si="2060"/>
        <v>1</v>
      </c>
      <c r="U7306">
        <f t="shared" si="2061"/>
        <v>2</v>
      </c>
      <c r="V7306">
        <f t="shared" ca="1" si="2062"/>
        <v>0.26960000000000001</v>
      </c>
      <c r="W7306">
        <f>INDEX(Solarstrahlungsdaten!$B$13:$G$8772,Übersicht!O7306,Übersicht!$E$10)</f>
        <v>0</v>
      </c>
      <c r="X7306">
        <f t="shared" si="2063"/>
        <v>0</v>
      </c>
      <c r="Y7306">
        <f t="shared" ca="1" si="2064"/>
        <v>0.26960000000000001</v>
      </c>
      <c r="Z7306">
        <f t="shared" ca="1" si="2065"/>
        <v>0</v>
      </c>
      <c r="AA7306">
        <f t="shared" ca="1" si="2066"/>
        <v>0</v>
      </c>
      <c r="AB7306">
        <f t="shared" ca="1" si="2067"/>
        <v>0</v>
      </c>
      <c r="AC7306">
        <f t="shared" ca="1" si="2073"/>
        <v>0</v>
      </c>
      <c r="AD7306">
        <f t="shared" ca="1" si="2056"/>
        <v>0.26960000000000001</v>
      </c>
      <c r="AE7306">
        <f t="shared" ca="1" si="2068"/>
        <v>0</v>
      </c>
      <c r="AF7306">
        <f t="shared" ca="1" si="2069"/>
        <v>0.26960000000000001</v>
      </c>
      <c r="AG7306">
        <f t="shared" ca="1" si="2070"/>
        <v>0</v>
      </c>
      <c r="AH7306">
        <f t="shared" ca="1" si="2071"/>
        <v>1</v>
      </c>
    </row>
    <row r="7307" spans="15:34" x14ac:dyDescent="0.25">
      <c r="O7307">
        <v>7251</v>
      </c>
      <c r="P7307" s="2">
        <f t="shared" si="2072"/>
        <v>44499.08333331575</v>
      </c>
      <c r="Q7307">
        <f t="shared" si="2057"/>
        <v>30</v>
      </c>
      <c r="R7307">
        <f t="shared" si="2058"/>
        <v>10</v>
      </c>
      <c r="S7307">
        <f t="shared" si="2059"/>
        <v>2</v>
      </c>
      <c r="T7307">
        <f t="shared" si="2060"/>
        <v>2</v>
      </c>
      <c r="U7307">
        <f t="shared" si="2061"/>
        <v>2</v>
      </c>
      <c r="V7307">
        <f t="shared" ca="1" si="2062"/>
        <v>0.20380000000000001</v>
      </c>
      <c r="W7307">
        <f>INDEX(Solarstrahlungsdaten!$B$13:$G$8772,Übersicht!O7307,Übersicht!$E$10)</f>
        <v>0</v>
      </c>
      <c r="X7307">
        <f t="shared" si="2063"/>
        <v>0</v>
      </c>
      <c r="Y7307">
        <f t="shared" ca="1" si="2064"/>
        <v>0.20380000000000001</v>
      </c>
      <c r="Z7307">
        <f t="shared" ca="1" si="2065"/>
        <v>0</v>
      </c>
      <c r="AA7307">
        <f t="shared" ca="1" si="2066"/>
        <v>0</v>
      </c>
      <c r="AB7307">
        <f t="shared" ca="1" si="2067"/>
        <v>0</v>
      </c>
      <c r="AC7307">
        <f t="shared" ca="1" si="2073"/>
        <v>0</v>
      </c>
      <c r="AD7307">
        <f t="shared" ca="1" si="2056"/>
        <v>0.20380000000000001</v>
      </c>
      <c r="AE7307">
        <f t="shared" ca="1" si="2068"/>
        <v>0</v>
      </c>
      <c r="AF7307">
        <f t="shared" ca="1" si="2069"/>
        <v>0.20380000000000001</v>
      </c>
      <c r="AG7307">
        <f t="shared" ca="1" si="2070"/>
        <v>0</v>
      </c>
      <c r="AH7307">
        <f t="shared" ca="1" si="2071"/>
        <v>1</v>
      </c>
    </row>
    <row r="7308" spans="15:34" x14ac:dyDescent="0.25">
      <c r="O7308">
        <v>7252</v>
      </c>
      <c r="P7308" s="2">
        <f t="shared" si="2072"/>
        <v>44499.124999982414</v>
      </c>
      <c r="Q7308">
        <f t="shared" si="2057"/>
        <v>30</v>
      </c>
      <c r="R7308">
        <f t="shared" si="2058"/>
        <v>10</v>
      </c>
      <c r="S7308">
        <f t="shared" si="2059"/>
        <v>2</v>
      </c>
      <c r="T7308">
        <f t="shared" si="2060"/>
        <v>3</v>
      </c>
      <c r="U7308">
        <f t="shared" si="2061"/>
        <v>2</v>
      </c>
      <c r="V7308">
        <f t="shared" ca="1" si="2062"/>
        <v>0.18039999999999998</v>
      </c>
      <c r="W7308">
        <f>INDEX(Solarstrahlungsdaten!$B$13:$G$8772,Übersicht!O7308,Übersicht!$E$10)</f>
        <v>0</v>
      </c>
      <c r="X7308">
        <f t="shared" si="2063"/>
        <v>0</v>
      </c>
      <c r="Y7308">
        <f t="shared" ca="1" si="2064"/>
        <v>0.18039999999999998</v>
      </c>
      <c r="Z7308">
        <f t="shared" ca="1" si="2065"/>
        <v>0</v>
      </c>
      <c r="AA7308">
        <f t="shared" ca="1" si="2066"/>
        <v>0</v>
      </c>
      <c r="AB7308">
        <f t="shared" ca="1" si="2067"/>
        <v>0</v>
      </c>
      <c r="AC7308">
        <f t="shared" ca="1" si="2073"/>
        <v>0</v>
      </c>
      <c r="AD7308">
        <f t="shared" ca="1" si="2056"/>
        <v>0.18039999999999998</v>
      </c>
      <c r="AE7308">
        <f t="shared" ca="1" si="2068"/>
        <v>0</v>
      </c>
      <c r="AF7308">
        <f t="shared" ca="1" si="2069"/>
        <v>0.18039999999999998</v>
      </c>
      <c r="AG7308">
        <f t="shared" ca="1" si="2070"/>
        <v>0</v>
      </c>
      <c r="AH7308">
        <f t="shared" ca="1" si="2071"/>
        <v>1</v>
      </c>
    </row>
    <row r="7309" spans="15:34" x14ac:dyDescent="0.25">
      <c r="O7309">
        <v>7253</v>
      </c>
      <c r="P7309" s="2">
        <f t="shared" si="2072"/>
        <v>44499.166666649078</v>
      </c>
      <c r="Q7309">
        <f t="shared" si="2057"/>
        <v>30</v>
      </c>
      <c r="R7309">
        <f t="shared" si="2058"/>
        <v>10</v>
      </c>
      <c r="S7309">
        <f t="shared" si="2059"/>
        <v>2</v>
      </c>
      <c r="T7309">
        <f t="shared" si="2060"/>
        <v>4</v>
      </c>
      <c r="U7309">
        <f t="shared" si="2061"/>
        <v>2</v>
      </c>
      <c r="V7309">
        <f t="shared" ca="1" si="2062"/>
        <v>0.17269999999999999</v>
      </c>
      <c r="W7309">
        <f>INDEX(Solarstrahlungsdaten!$B$13:$G$8772,Übersicht!O7309,Übersicht!$E$10)</f>
        <v>0</v>
      </c>
      <c r="X7309">
        <f t="shared" si="2063"/>
        <v>0</v>
      </c>
      <c r="Y7309">
        <f t="shared" ca="1" si="2064"/>
        <v>0.17269999999999999</v>
      </c>
      <c r="Z7309">
        <f t="shared" ca="1" si="2065"/>
        <v>0</v>
      </c>
      <c r="AA7309">
        <f t="shared" ca="1" si="2066"/>
        <v>0</v>
      </c>
      <c r="AB7309">
        <f t="shared" ca="1" si="2067"/>
        <v>0</v>
      </c>
      <c r="AC7309">
        <f t="shared" ca="1" si="2073"/>
        <v>0</v>
      </c>
      <c r="AD7309">
        <f t="shared" ca="1" si="2056"/>
        <v>0.17269999999999999</v>
      </c>
      <c r="AE7309">
        <f t="shared" ca="1" si="2068"/>
        <v>0</v>
      </c>
      <c r="AF7309">
        <f t="shared" ca="1" si="2069"/>
        <v>0.17269999999999999</v>
      </c>
      <c r="AG7309">
        <f t="shared" ca="1" si="2070"/>
        <v>0</v>
      </c>
      <c r="AH7309">
        <f t="shared" ca="1" si="2071"/>
        <v>1</v>
      </c>
    </row>
    <row r="7310" spans="15:34" x14ac:dyDescent="0.25">
      <c r="O7310">
        <v>7254</v>
      </c>
      <c r="P7310" s="2">
        <f t="shared" si="2072"/>
        <v>44499.208333315742</v>
      </c>
      <c r="Q7310">
        <f t="shared" si="2057"/>
        <v>30</v>
      </c>
      <c r="R7310">
        <f t="shared" si="2058"/>
        <v>10</v>
      </c>
      <c r="S7310">
        <f t="shared" si="2059"/>
        <v>2</v>
      </c>
      <c r="T7310">
        <f t="shared" si="2060"/>
        <v>5</v>
      </c>
      <c r="U7310">
        <f t="shared" si="2061"/>
        <v>2</v>
      </c>
      <c r="V7310">
        <f t="shared" ca="1" si="2062"/>
        <v>0.17309999999999998</v>
      </c>
      <c r="W7310">
        <f>INDEX(Solarstrahlungsdaten!$B$13:$G$8772,Übersicht!O7310,Übersicht!$E$10)</f>
        <v>0</v>
      </c>
      <c r="X7310">
        <f t="shared" si="2063"/>
        <v>0</v>
      </c>
      <c r="Y7310">
        <f t="shared" ca="1" si="2064"/>
        <v>0.17309999999999998</v>
      </c>
      <c r="Z7310">
        <f t="shared" ca="1" si="2065"/>
        <v>0</v>
      </c>
      <c r="AA7310">
        <f t="shared" ca="1" si="2066"/>
        <v>0</v>
      </c>
      <c r="AB7310">
        <f t="shared" ca="1" si="2067"/>
        <v>0</v>
      </c>
      <c r="AC7310">
        <f t="shared" ca="1" si="2073"/>
        <v>0</v>
      </c>
      <c r="AD7310">
        <f t="shared" ca="1" si="2056"/>
        <v>0.17309999999999998</v>
      </c>
      <c r="AE7310">
        <f t="shared" ca="1" si="2068"/>
        <v>0</v>
      </c>
      <c r="AF7310">
        <f t="shared" ca="1" si="2069"/>
        <v>0.17309999999999998</v>
      </c>
      <c r="AG7310">
        <f t="shared" ca="1" si="2070"/>
        <v>0</v>
      </c>
      <c r="AH7310">
        <f t="shared" ca="1" si="2071"/>
        <v>1</v>
      </c>
    </row>
    <row r="7311" spans="15:34" x14ac:dyDescent="0.25">
      <c r="O7311">
        <v>7255</v>
      </c>
      <c r="P7311" s="2">
        <f t="shared" si="2072"/>
        <v>44499.249999982407</v>
      </c>
      <c r="Q7311">
        <f t="shared" si="2057"/>
        <v>30</v>
      </c>
      <c r="R7311">
        <f t="shared" si="2058"/>
        <v>10</v>
      </c>
      <c r="S7311">
        <f t="shared" si="2059"/>
        <v>2</v>
      </c>
      <c r="T7311">
        <f t="shared" si="2060"/>
        <v>6</v>
      </c>
      <c r="U7311">
        <f t="shared" si="2061"/>
        <v>2</v>
      </c>
      <c r="V7311">
        <f t="shared" ca="1" si="2062"/>
        <v>0.17710000000000001</v>
      </c>
      <c r="W7311">
        <f>INDEX(Solarstrahlungsdaten!$B$13:$G$8772,Übersicht!O7311,Übersicht!$E$10)</f>
        <v>0</v>
      </c>
      <c r="X7311">
        <f t="shared" si="2063"/>
        <v>0</v>
      </c>
      <c r="Y7311">
        <f t="shared" ca="1" si="2064"/>
        <v>0.17710000000000001</v>
      </c>
      <c r="Z7311">
        <f t="shared" ca="1" si="2065"/>
        <v>0</v>
      </c>
      <c r="AA7311">
        <f t="shared" ca="1" si="2066"/>
        <v>0</v>
      </c>
      <c r="AB7311">
        <f t="shared" ca="1" si="2067"/>
        <v>0</v>
      </c>
      <c r="AC7311">
        <f t="shared" ca="1" si="2073"/>
        <v>0</v>
      </c>
      <c r="AD7311">
        <f t="shared" ca="1" si="2056"/>
        <v>0.17710000000000001</v>
      </c>
      <c r="AE7311">
        <f t="shared" ca="1" si="2068"/>
        <v>0</v>
      </c>
      <c r="AF7311">
        <f t="shared" ca="1" si="2069"/>
        <v>0.17710000000000001</v>
      </c>
      <c r="AG7311">
        <f t="shared" ca="1" si="2070"/>
        <v>0</v>
      </c>
      <c r="AH7311">
        <f t="shared" ca="1" si="2071"/>
        <v>1</v>
      </c>
    </row>
    <row r="7312" spans="15:34" x14ac:dyDescent="0.25">
      <c r="O7312">
        <v>7256</v>
      </c>
      <c r="P7312" s="2">
        <f t="shared" si="2072"/>
        <v>44499.291666649071</v>
      </c>
      <c r="Q7312">
        <f t="shared" si="2057"/>
        <v>30</v>
      </c>
      <c r="R7312">
        <f t="shared" si="2058"/>
        <v>10</v>
      </c>
      <c r="S7312">
        <f t="shared" si="2059"/>
        <v>2</v>
      </c>
      <c r="T7312">
        <f t="shared" si="2060"/>
        <v>7</v>
      </c>
      <c r="U7312">
        <f t="shared" si="2061"/>
        <v>2</v>
      </c>
      <c r="V7312">
        <f t="shared" ca="1" si="2062"/>
        <v>0.23219999999999999</v>
      </c>
      <c r="W7312">
        <f>INDEX(Solarstrahlungsdaten!$B$13:$G$8772,Übersicht!O7312,Übersicht!$E$10)</f>
        <v>28.824999999999999</v>
      </c>
      <c r="X7312">
        <f t="shared" si="2063"/>
        <v>9.9157999999999996E-2</v>
      </c>
      <c r="Y7312">
        <f t="shared" ca="1" si="2064"/>
        <v>0.13304199999999999</v>
      </c>
      <c r="Z7312">
        <f t="shared" ca="1" si="2065"/>
        <v>9.9157999999999996E-2</v>
      </c>
      <c r="AA7312">
        <f t="shared" ca="1" si="2066"/>
        <v>0</v>
      </c>
      <c r="AB7312">
        <f t="shared" ca="1" si="2067"/>
        <v>0</v>
      </c>
      <c r="AC7312">
        <f t="shared" ca="1" si="2073"/>
        <v>0</v>
      </c>
      <c r="AD7312">
        <f t="shared" ca="1" si="2056"/>
        <v>0.13304199999999999</v>
      </c>
      <c r="AE7312">
        <f t="shared" ca="1" si="2068"/>
        <v>0</v>
      </c>
      <c r="AF7312">
        <f t="shared" ca="1" si="2069"/>
        <v>0.13304199999999999</v>
      </c>
      <c r="AG7312">
        <f t="shared" ca="1" si="2070"/>
        <v>0</v>
      </c>
      <c r="AH7312">
        <f t="shared" ca="1" si="2071"/>
        <v>1</v>
      </c>
    </row>
    <row r="7313" spans="15:34" x14ac:dyDescent="0.25">
      <c r="O7313">
        <v>7257</v>
      </c>
      <c r="P7313" s="2">
        <f t="shared" si="2072"/>
        <v>44499.333333315735</v>
      </c>
      <c r="Q7313">
        <f t="shared" si="2057"/>
        <v>30</v>
      </c>
      <c r="R7313">
        <f t="shared" si="2058"/>
        <v>10</v>
      </c>
      <c r="S7313">
        <f t="shared" si="2059"/>
        <v>2</v>
      </c>
      <c r="T7313">
        <f t="shared" si="2060"/>
        <v>8</v>
      </c>
      <c r="U7313">
        <f t="shared" si="2061"/>
        <v>2</v>
      </c>
      <c r="V7313">
        <f t="shared" ca="1" si="2062"/>
        <v>0.39250000000000002</v>
      </c>
      <c r="W7313">
        <f>INDEX(Solarstrahlungsdaten!$B$13:$G$8772,Übersicht!O7313,Übersicht!$E$10)</f>
        <v>87.64</v>
      </c>
      <c r="X7313">
        <f t="shared" si="2063"/>
        <v>0.30148159999999996</v>
      </c>
      <c r="Y7313">
        <f t="shared" ca="1" si="2064"/>
        <v>9.1018400000000055E-2</v>
      </c>
      <c r="Z7313">
        <f t="shared" ca="1" si="2065"/>
        <v>0.30148159999999996</v>
      </c>
      <c r="AA7313">
        <f t="shared" ca="1" si="2066"/>
        <v>0</v>
      </c>
      <c r="AB7313">
        <f t="shared" ca="1" si="2067"/>
        <v>0</v>
      </c>
      <c r="AC7313">
        <f t="shared" ca="1" si="2073"/>
        <v>0</v>
      </c>
      <c r="AD7313">
        <f t="shared" ca="1" si="2056"/>
        <v>9.1018400000000055E-2</v>
      </c>
      <c r="AE7313">
        <f t="shared" ca="1" si="2068"/>
        <v>0</v>
      </c>
      <c r="AF7313">
        <f t="shared" ca="1" si="2069"/>
        <v>9.1018400000000055E-2</v>
      </c>
      <c r="AG7313">
        <f t="shared" ca="1" si="2070"/>
        <v>0</v>
      </c>
      <c r="AH7313">
        <f t="shared" ca="1" si="2071"/>
        <v>1</v>
      </c>
    </row>
    <row r="7314" spans="15:34" x14ac:dyDescent="0.25">
      <c r="O7314">
        <v>7258</v>
      </c>
      <c r="P7314" s="2">
        <f t="shared" si="2072"/>
        <v>44499.374999982399</v>
      </c>
      <c r="Q7314">
        <f t="shared" si="2057"/>
        <v>30</v>
      </c>
      <c r="R7314">
        <f t="shared" si="2058"/>
        <v>10</v>
      </c>
      <c r="S7314">
        <f t="shared" si="2059"/>
        <v>2</v>
      </c>
      <c r="T7314">
        <f t="shared" si="2060"/>
        <v>9</v>
      </c>
      <c r="U7314">
        <f t="shared" si="2061"/>
        <v>2</v>
      </c>
      <c r="V7314">
        <f t="shared" ca="1" si="2062"/>
        <v>0.59650000000000003</v>
      </c>
      <c r="W7314">
        <f>INDEX(Solarstrahlungsdaten!$B$13:$G$8772,Übersicht!O7314,Übersicht!$E$10)</f>
        <v>169.56</v>
      </c>
      <c r="X7314">
        <f t="shared" si="2063"/>
        <v>0.58328639999999998</v>
      </c>
      <c r="Y7314">
        <f t="shared" ca="1" si="2064"/>
        <v>1.3213600000000048E-2</v>
      </c>
      <c r="Z7314">
        <f t="shared" ca="1" si="2065"/>
        <v>0.58328639999999998</v>
      </c>
      <c r="AA7314">
        <f t="shared" ca="1" si="2066"/>
        <v>0</v>
      </c>
      <c r="AB7314">
        <f t="shared" ca="1" si="2067"/>
        <v>0</v>
      </c>
      <c r="AC7314">
        <f t="shared" ca="1" si="2073"/>
        <v>0</v>
      </c>
      <c r="AD7314">
        <f t="shared" ca="1" si="2056"/>
        <v>1.3213600000000048E-2</v>
      </c>
      <c r="AE7314">
        <f t="shared" ca="1" si="2068"/>
        <v>0</v>
      </c>
      <c r="AF7314">
        <f t="shared" ca="1" si="2069"/>
        <v>1.3213600000000048E-2</v>
      </c>
      <c r="AG7314">
        <f t="shared" ca="1" si="2070"/>
        <v>0</v>
      </c>
      <c r="AH7314">
        <f t="shared" ca="1" si="2071"/>
        <v>1</v>
      </c>
    </row>
    <row r="7315" spans="15:34" x14ac:dyDescent="0.25">
      <c r="O7315">
        <v>7259</v>
      </c>
      <c r="P7315" s="2">
        <f t="shared" si="2072"/>
        <v>44499.416666649064</v>
      </c>
      <c r="Q7315">
        <f t="shared" si="2057"/>
        <v>30</v>
      </c>
      <c r="R7315">
        <f t="shared" si="2058"/>
        <v>10</v>
      </c>
      <c r="S7315">
        <f t="shared" si="2059"/>
        <v>2</v>
      </c>
      <c r="T7315">
        <f t="shared" si="2060"/>
        <v>10</v>
      </c>
      <c r="U7315">
        <f t="shared" si="2061"/>
        <v>2</v>
      </c>
      <c r="V7315">
        <f t="shared" ca="1" si="2062"/>
        <v>0.72199999999999998</v>
      </c>
      <c r="W7315">
        <f>INDEX(Solarstrahlungsdaten!$B$13:$G$8772,Übersicht!O7315,Übersicht!$E$10)</f>
        <v>256.44</v>
      </c>
      <c r="X7315">
        <f t="shared" si="2063"/>
        <v>0.88215359999999998</v>
      </c>
      <c r="Y7315">
        <f t="shared" ca="1" si="2064"/>
        <v>-0.16015360000000001</v>
      </c>
      <c r="Z7315">
        <f t="shared" ca="1" si="2065"/>
        <v>0.72199999999999998</v>
      </c>
      <c r="AA7315">
        <f t="shared" ca="1" si="2066"/>
        <v>0.16015360000000001</v>
      </c>
      <c r="AB7315">
        <f t="shared" ca="1" si="2067"/>
        <v>0</v>
      </c>
      <c r="AC7315">
        <f t="shared" ca="1" si="2073"/>
        <v>0.16015360000000001</v>
      </c>
      <c r="AD7315">
        <f t="shared" ca="1" si="2056"/>
        <v>0</v>
      </c>
      <c r="AE7315">
        <f t="shared" ca="1" si="2068"/>
        <v>0</v>
      </c>
      <c r="AF7315">
        <f t="shared" ca="1" si="2069"/>
        <v>0</v>
      </c>
      <c r="AG7315">
        <f t="shared" ca="1" si="2070"/>
        <v>4.0038400000000002E-2</v>
      </c>
      <c r="AH7315">
        <f t="shared" ca="1" si="2071"/>
        <v>0</v>
      </c>
    </row>
    <row r="7316" spans="15:34" x14ac:dyDescent="0.25">
      <c r="O7316">
        <v>7260</v>
      </c>
      <c r="P7316" s="2">
        <f t="shared" si="2072"/>
        <v>44499.458333315728</v>
      </c>
      <c r="Q7316">
        <f t="shared" si="2057"/>
        <v>30</v>
      </c>
      <c r="R7316">
        <f t="shared" si="2058"/>
        <v>10</v>
      </c>
      <c r="S7316">
        <f t="shared" si="2059"/>
        <v>2</v>
      </c>
      <c r="T7316">
        <f t="shared" si="2060"/>
        <v>11</v>
      </c>
      <c r="U7316">
        <f t="shared" si="2061"/>
        <v>2</v>
      </c>
      <c r="V7316">
        <f t="shared" ca="1" si="2062"/>
        <v>0.79989999999999994</v>
      </c>
      <c r="W7316">
        <f>INDEX(Solarstrahlungsdaten!$B$13:$G$8772,Übersicht!O7316,Übersicht!$E$10)</f>
        <v>281.49</v>
      </c>
      <c r="X7316">
        <f t="shared" si="2063"/>
        <v>0.96832560000000001</v>
      </c>
      <c r="Y7316">
        <f t="shared" ca="1" si="2064"/>
        <v>-0.16842560000000006</v>
      </c>
      <c r="Z7316">
        <f t="shared" ca="1" si="2065"/>
        <v>0.79989999999999994</v>
      </c>
      <c r="AA7316">
        <f t="shared" ca="1" si="2066"/>
        <v>0.16842560000000006</v>
      </c>
      <c r="AB7316">
        <f t="shared" ca="1" si="2067"/>
        <v>0</v>
      </c>
      <c r="AC7316">
        <f t="shared" ca="1" si="2073"/>
        <v>0.32857920000000007</v>
      </c>
      <c r="AD7316">
        <f t="shared" ca="1" si="2056"/>
        <v>0</v>
      </c>
      <c r="AE7316">
        <f t="shared" ca="1" si="2068"/>
        <v>0</v>
      </c>
      <c r="AF7316">
        <f t="shared" ca="1" si="2069"/>
        <v>0</v>
      </c>
      <c r="AG7316">
        <f t="shared" ca="1" si="2070"/>
        <v>8.2144800000000018E-2</v>
      </c>
      <c r="AH7316">
        <f t="shared" ca="1" si="2071"/>
        <v>0</v>
      </c>
    </row>
    <row r="7317" spans="15:34" x14ac:dyDescent="0.25">
      <c r="O7317">
        <v>7261</v>
      </c>
      <c r="P7317" s="2">
        <f t="shared" si="2072"/>
        <v>44499.499999982392</v>
      </c>
      <c r="Q7317">
        <f t="shared" si="2057"/>
        <v>30</v>
      </c>
      <c r="R7317">
        <f t="shared" si="2058"/>
        <v>10</v>
      </c>
      <c r="S7317">
        <f t="shared" si="2059"/>
        <v>2</v>
      </c>
      <c r="T7317">
        <f t="shared" si="2060"/>
        <v>12</v>
      </c>
      <c r="U7317">
        <f t="shared" si="2061"/>
        <v>2</v>
      </c>
      <c r="V7317">
        <f t="shared" ca="1" si="2062"/>
        <v>0.84450000000000003</v>
      </c>
      <c r="W7317">
        <f>INDEX(Solarstrahlungsdaten!$B$13:$G$8772,Übersicht!O7317,Übersicht!$E$10)</f>
        <v>135.255</v>
      </c>
      <c r="X7317">
        <f t="shared" si="2063"/>
        <v>0.46527719999999995</v>
      </c>
      <c r="Y7317">
        <f t="shared" ca="1" si="2064"/>
        <v>0.37922280000000008</v>
      </c>
      <c r="Z7317">
        <f t="shared" ca="1" si="2065"/>
        <v>0.46527719999999995</v>
      </c>
      <c r="AA7317">
        <f t="shared" ca="1" si="2066"/>
        <v>0</v>
      </c>
      <c r="AB7317">
        <f t="shared" ca="1" si="2067"/>
        <v>0.32857920000000007</v>
      </c>
      <c r="AC7317">
        <f t="shared" ca="1" si="2073"/>
        <v>0</v>
      </c>
      <c r="AD7317">
        <f t="shared" ca="1" si="2056"/>
        <v>5.0643600000000011E-2</v>
      </c>
      <c r="AE7317">
        <f t="shared" ca="1" si="2068"/>
        <v>0</v>
      </c>
      <c r="AF7317">
        <f t="shared" ca="1" si="2069"/>
        <v>5.0643600000000011E-2</v>
      </c>
      <c r="AG7317">
        <f t="shared" ca="1" si="2070"/>
        <v>0</v>
      </c>
      <c r="AH7317">
        <f t="shared" ca="1" si="2071"/>
        <v>1</v>
      </c>
    </row>
    <row r="7318" spans="15:34" x14ac:dyDescent="0.25">
      <c r="O7318">
        <v>7262</v>
      </c>
      <c r="P7318" s="2">
        <f t="shared" si="2072"/>
        <v>44499.541666649056</v>
      </c>
      <c r="Q7318">
        <f t="shared" si="2057"/>
        <v>30</v>
      </c>
      <c r="R7318">
        <f t="shared" si="2058"/>
        <v>10</v>
      </c>
      <c r="S7318">
        <f t="shared" si="2059"/>
        <v>2</v>
      </c>
      <c r="T7318">
        <f t="shared" si="2060"/>
        <v>13</v>
      </c>
      <c r="U7318">
        <f t="shared" si="2061"/>
        <v>2</v>
      </c>
      <c r="V7318">
        <f t="shared" ca="1" si="2062"/>
        <v>0.7228</v>
      </c>
      <c r="W7318">
        <f>INDEX(Solarstrahlungsdaten!$B$13:$G$8772,Übersicht!O7318,Übersicht!$E$10)</f>
        <v>146.05000000000001</v>
      </c>
      <c r="X7318">
        <f t="shared" si="2063"/>
        <v>0.50241200000000008</v>
      </c>
      <c r="Y7318">
        <f t="shared" ca="1" si="2064"/>
        <v>0.22038799999999992</v>
      </c>
      <c r="Z7318">
        <f t="shared" ca="1" si="2065"/>
        <v>0.50241200000000008</v>
      </c>
      <c r="AA7318">
        <f t="shared" ca="1" si="2066"/>
        <v>0</v>
      </c>
      <c r="AB7318">
        <f t="shared" ca="1" si="2067"/>
        <v>0</v>
      </c>
      <c r="AC7318">
        <f t="shared" ca="1" si="2073"/>
        <v>0</v>
      </c>
      <c r="AD7318">
        <f t="shared" ca="1" si="2056"/>
        <v>0.22038799999999992</v>
      </c>
      <c r="AE7318">
        <f t="shared" ca="1" si="2068"/>
        <v>0</v>
      </c>
      <c r="AF7318">
        <f t="shared" ca="1" si="2069"/>
        <v>0.22038799999999992</v>
      </c>
      <c r="AG7318">
        <f t="shared" ca="1" si="2070"/>
        <v>0</v>
      </c>
      <c r="AH7318">
        <f t="shared" ca="1" si="2071"/>
        <v>1</v>
      </c>
    </row>
    <row r="7319" spans="15:34" x14ac:dyDescent="0.25">
      <c r="O7319">
        <v>7263</v>
      </c>
      <c r="P7319" s="2">
        <f t="shared" si="2072"/>
        <v>44499.583333315721</v>
      </c>
      <c r="Q7319">
        <f t="shared" si="2057"/>
        <v>30</v>
      </c>
      <c r="R7319">
        <f t="shared" si="2058"/>
        <v>10</v>
      </c>
      <c r="S7319">
        <f t="shared" si="2059"/>
        <v>2</v>
      </c>
      <c r="T7319">
        <f t="shared" si="2060"/>
        <v>14</v>
      </c>
      <c r="U7319">
        <f t="shared" si="2061"/>
        <v>2</v>
      </c>
      <c r="V7319">
        <f t="shared" ca="1" si="2062"/>
        <v>0.56489999999999996</v>
      </c>
      <c r="W7319">
        <f>INDEX(Solarstrahlungsdaten!$B$13:$G$8772,Übersicht!O7319,Übersicht!$E$10)</f>
        <v>90.42</v>
      </c>
      <c r="X7319">
        <f t="shared" si="2063"/>
        <v>0.31104480000000001</v>
      </c>
      <c r="Y7319">
        <f t="shared" ca="1" si="2064"/>
        <v>0.25385519999999995</v>
      </c>
      <c r="Z7319">
        <f t="shared" ca="1" si="2065"/>
        <v>0.31104480000000001</v>
      </c>
      <c r="AA7319">
        <f t="shared" ca="1" si="2066"/>
        <v>0</v>
      </c>
      <c r="AB7319">
        <f t="shared" ca="1" si="2067"/>
        <v>0</v>
      </c>
      <c r="AC7319">
        <f t="shared" ca="1" si="2073"/>
        <v>0</v>
      </c>
      <c r="AD7319">
        <f t="shared" ca="1" si="2056"/>
        <v>0.25385519999999995</v>
      </c>
      <c r="AE7319">
        <f t="shared" ca="1" si="2068"/>
        <v>0</v>
      </c>
      <c r="AF7319">
        <f t="shared" ca="1" si="2069"/>
        <v>0.25385519999999995</v>
      </c>
      <c r="AG7319">
        <f t="shared" ca="1" si="2070"/>
        <v>0</v>
      </c>
      <c r="AH7319">
        <f t="shared" ca="1" si="2071"/>
        <v>1</v>
      </c>
    </row>
    <row r="7320" spans="15:34" x14ac:dyDescent="0.25">
      <c r="O7320">
        <v>7264</v>
      </c>
      <c r="P7320" s="2">
        <f t="shared" si="2072"/>
        <v>44499.624999982385</v>
      </c>
      <c r="Q7320">
        <f t="shared" si="2057"/>
        <v>30</v>
      </c>
      <c r="R7320">
        <f t="shared" si="2058"/>
        <v>10</v>
      </c>
      <c r="S7320">
        <f t="shared" si="2059"/>
        <v>2</v>
      </c>
      <c r="T7320">
        <f t="shared" si="2060"/>
        <v>15</v>
      </c>
      <c r="U7320">
        <f t="shared" si="2061"/>
        <v>2</v>
      </c>
      <c r="V7320">
        <f t="shared" ca="1" si="2062"/>
        <v>0.49989999999999996</v>
      </c>
      <c r="W7320">
        <f>INDEX(Solarstrahlungsdaten!$B$13:$G$8772,Übersicht!O7320,Übersicht!$E$10)</f>
        <v>24.555</v>
      </c>
      <c r="X7320">
        <f t="shared" si="2063"/>
        <v>8.4469199999999994E-2</v>
      </c>
      <c r="Y7320">
        <f t="shared" ca="1" si="2064"/>
        <v>0.41543079999999999</v>
      </c>
      <c r="Z7320">
        <f t="shared" ca="1" si="2065"/>
        <v>8.4469199999999994E-2</v>
      </c>
      <c r="AA7320">
        <f t="shared" ca="1" si="2066"/>
        <v>0</v>
      </c>
      <c r="AB7320">
        <f t="shared" ca="1" si="2067"/>
        <v>0</v>
      </c>
      <c r="AC7320">
        <f t="shared" ca="1" si="2073"/>
        <v>0</v>
      </c>
      <c r="AD7320">
        <f t="shared" ca="1" si="2056"/>
        <v>0.41543079999999999</v>
      </c>
      <c r="AE7320">
        <f t="shared" ca="1" si="2068"/>
        <v>0</v>
      </c>
      <c r="AF7320">
        <f t="shared" ca="1" si="2069"/>
        <v>0.41543079999999999</v>
      </c>
      <c r="AG7320">
        <f t="shared" ca="1" si="2070"/>
        <v>0</v>
      </c>
      <c r="AH7320">
        <f t="shared" ca="1" si="2071"/>
        <v>1</v>
      </c>
    </row>
    <row r="7321" spans="15:34" x14ac:dyDescent="0.25">
      <c r="O7321">
        <v>7265</v>
      </c>
      <c r="P7321" s="2">
        <f t="shared" si="2072"/>
        <v>44499.666666649049</v>
      </c>
      <c r="Q7321">
        <f t="shared" si="2057"/>
        <v>30</v>
      </c>
      <c r="R7321">
        <f t="shared" si="2058"/>
        <v>10</v>
      </c>
      <c r="S7321">
        <f t="shared" si="2059"/>
        <v>2</v>
      </c>
      <c r="T7321">
        <f t="shared" si="2060"/>
        <v>16</v>
      </c>
      <c r="U7321">
        <f t="shared" si="2061"/>
        <v>2</v>
      </c>
      <c r="V7321">
        <f t="shared" ca="1" si="2062"/>
        <v>0.43920000000000003</v>
      </c>
      <c r="W7321">
        <f>INDEX(Solarstrahlungsdaten!$B$13:$G$8772,Übersicht!O7321,Übersicht!$E$10)</f>
        <v>0</v>
      </c>
      <c r="X7321">
        <f t="shared" si="2063"/>
        <v>0</v>
      </c>
      <c r="Y7321">
        <f t="shared" ca="1" si="2064"/>
        <v>0.43920000000000003</v>
      </c>
      <c r="Z7321">
        <f t="shared" ca="1" si="2065"/>
        <v>0</v>
      </c>
      <c r="AA7321">
        <f t="shared" ca="1" si="2066"/>
        <v>0</v>
      </c>
      <c r="AB7321">
        <f t="shared" ca="1" si="2067"/>
        <v>0</v>
      </c>
      <c r="AC7321">
        <f t="shared" ca="1" si="2073"/>
        <v>0</v>
      </c>
      <c r="AD7321">
        <f t="shared" ca="1" si="2056"/>
        <v>0.43920000000000003</v>
      </c>
      <c r="AE7321">
        <f t="shared" ca="1" si="2068"/>
        <v>0</v>
      </c>
      <c r="AF7321">
        <f t="shared" ca="1" si="2069"/>
        <v>0.43920000000000003</v>
      </c>
      <c r="AG7321">
        <f t="shared" ca="1" si="2070"/>
        <v>0</v>
      </c>
      <c r="AH7321">
        <f t="shared" ca="1" si="2071"/>
        <v>1</v>
      </c>
    </row>
    <row r="7322" spans="15:34" x14ac:dyDescent="0.25">
      <c r="O7322">
        <v>7266</v>
      </c>
      <c r="P7322" s="2">
        <f t="shared" si="2072"/>
        <v>44499.708333315713</v>
      </c>
      <c r="Q7322">
        <f t="shared" si="2057"/>
        <v>30</v>
      </c>
      <c r="R7322">
        <f t="shared" si="2058"/>
        <v>10</v>
      </c>
      <c r="S7322">
        <f t="shared" si="2059"/>
        <v>2</v>
      </c>
      <c r="T7322">
        <f t="shared" si="2060"/>
        <v>17</v>
      </c>
      <c r="U7322">
        <f t="shared" si="2061"/>
        <v>2</v>
      </c>
      <c r="V7322">
        <f t="shared" ca="1" si="2062"/>
        <v>0.43289999999999995</v>
      </c>
      <c r="W7322">
        <f>INDEX(Solarstrahlungsdaten!$B$13:$G$8772,Übersicht!O7322,Übersicht!$E$10)</f>
        <v>0</v>
      </c>
      <c r="X7322">
        <f t="shared" si="2063"/>
        <v>0</v>
      </c>
      <c r="Y7322">
        <f t="shared" ca="1" si="2064"/>
        <v>0.43289999999999995</v>
      </c>
      <c r="Z7322">
        <f t="shared" ca="1" si="2065"/>
        <v>0</v>
      </c>
      <c r="AA7322">
        <f t="shared" ca="1" si="2066"/>
        <v>0</v>
      </c>
      <c r="AB7322">
        <f t="shared" ca="1" si="2067"/>
        <v>0</v>
      </c>
      <c r="AC7322">
        <f t="shared" ca="1" si="2073"/>
        <v>0</v>
      </c>
      <c r="AD7322">
        <f t="shared" ca="1" si="2056"/>
        <v>0.43289999999999995</v>
      </c>
      <c r="AE7322">
        <f t="shared" ca="1" si="2068"/>
        <v>0</v>
      </c>
      <c r="AF7322">
        <f t="shared" ca="1" si="2069"/>
        <v>0.43289999999999995</v>
      </c>
      <c r="AG7322">
        <f t="shared" ca="1" si="2070"/>
        <v>0</v>
      </c>
      <c r="AH7322">
        <f t="shared" ca="1" si="2071"/>
        <v>1</v>
      </c>
    </row>
    <row r="7323" spans="15:34" x14ac:dyDescent="0.25">
      <c r="O7323">
        <v>7267</v>
      </c>
      <c r="P7323" s="2">
        <f t="shared" si="2072"/>
        <v>44499.749999982378</v>
      </c>
      <c r="Q7323">
        <f t="shared" si="2057"/>
        <v>30</v>
      </c>
      <c r="R7323">
        <f t="shared" si="2058"/>
        <v>10</v>
      </c>
      <c r="S7323">
        <f t="shared" si="2059"/>
        <v>2</v>
      </c>
      <c r="T7323">
        <f t="shared" si="2060"/>
        <v>18</v>
      </c>
      <c r="U7323">
        <f t="shared" si="2061"/>
        <v>2</v>
      </c>
      <c r="V7323">
        <f t="shared" ca="1" si="2062"/>
        <v>0.5202</v>
      </c>
      <c r="W7323">
        <f>INDEX(Solarstrahlungsdaten!$B$13:$G$8772,Übersicht!O7323,Übersicht!$E$10)</f>
        <v>0</v>
      </c>
      <c r="X7323">
        <f t="shared" si="2063"/>
        <v>0</v>
      </c>
      <c r="Y7323">
        <f t="shared" ca="1" si="2064"/>
        <v>0.5202</v>
      </c>
      <c r="Z7323">
        <f t="shared" ca="1" si="2065"/>
        <v>0</v>
      </c>
      <c r="AA7323">
        <f t="shared" ca="1" si="2066"/>
        <v>0</v>
      </c>
      <c r="AB7323">
        <f t="shared" ca="1" si="2067"/>
        <v>0</v>
      </c>
      <c r="AC7323">
        <f t="shared" ca="1" si="2073"/>
        <v>0</v>
      </c>
      <c r="AD7323">
        <f t="shared" ca="1" si="2056"/>
        <v>0.5202</v>
      </c>
      <c r="AE7323">
        <f t="shared" ca="1" si="2068"/>
        <v>0</v>
      </c>
      <c r="AF7323">
        <f t="shared" ca="1" si="2069"/>
        <v>0.5202</v>
      </c>
      <c r="AG7323">
        <f t="shared" ca="1" si="2070"/>
        <v>0</v>
      </c>
      <c r="AH7323">
        <f t="shared" ca="1" si="2071"/>
        <v>1</v>
      </c>
    </row>
    <row r="7324" spans="15:34" x14ac:dyDescent="0.25">
      <c r="O7324">
        <v>7268</v>
      </c>
      <c r="P7324" s="2">
        <f t="shared" si="2072"/>
        <v>44499.791666649042</v>
      </c>
      <c r="Q7324">
        <f t="shared" si="2057"/>
        <v>30</v>
      </c>
      <c r="R7324">
        <f t="shared" si="2058"/>
        <v>10</v>
      </c>
      <c r="S7324">
        <f t="shared" si="2059"/>
        <v>2</v>
      </c>
      <c r="T7324">
        <f t="shared" si="2060"/>
        <v>19</v>
      </c>
      <c r="U7324">
        <f t="shared" si="2061"/>
        <v>2</v>
      </c>
      <c r="V7324">
        <f t="shared" ca="1" si="2062"/>
        <v>0.62870000000000004</v>
      </c>
      <c r="W7324">
        <f>INDEX(Solarstrahlungsdaten!$B$13:$G$8772,Übersicht!O7324,Übersicht!$E$10)</f>
        <v>0</v>
      </c>
      <c r="X7324">
        <f t="shared" si="2063"/>
        <v>0</v>
      </c>
      <c r="Y7324">
        <f t="shared" ca="1" si="2064"/>
        <v>0.62870000000000004</v>
      </c>
      <c r="Z7324">
        <f t="shared" ca="1" si="2065"/>
        <v>0</v>
      </c>
      <c r="AA7324">
        <f t="shared" ca="1" si="2066"/>
        <v>0</v>
      </c>
      <c r="AB7324">
        <f t="shared" ca="1" si="2067"/>
        <v>0</v>
      </c>
      <c r="AC7324">
        <f t="shared" ca="1" si="2073"/>
        <v>0</v>
      </c>
      <c r="AD7324">
        <f t="shared" ca="1" si="2056"/>
        <v>0.62870000000000004</v>
      </c>
      <c r="AE7324">
        <f t="shared" ca="1" si="2068"/>
        <v>0</v>
      </c>
      <c r="AF7324">
        <f t="shared" ca="1" si="2069"/>
        <v>0.62870000000000004</v>
      </c>
      <c r="AG7324">
        <f t="shared" ca="1" si="2070"/>
        <v>0</v>
      </c>
      <c r="AH7324">
        <f t="shared" ca="1" si="2071"/>
        <v>1</v>
      </c>
    </row>
    <row r="7325" spans="15:34" x14ac:dyDescent="0.25">
      <c r="O7325">
        <v>7269</v>
      </c>
      <c r="P7325" s="2">
        <f t="shared" si="2072"/>
        <v>44499.833333315706</v>
      </c>
      <c r="Q7325">
        <f t="shared" si="2057"/>
        <v>30</v>
      </c>
      <c r="R7325">
        <f t="shared" si="2058"/>
        <v>10</v>
      </c>
      <c r="S7325">
        <f t="shared" si="2059"/>
        <v>2</v>
      </c>
      <c r="T7325">
        <f t="shared" si="2060"/>
        <v>20</v>
      </c>
      <c r="U7325">
        <f t="shared" si="2061"/>
        <v>2</v>
      </c>
      <c r="V7325">
        <f t="shared" ca="1" si="2062"/>
        <v>0.63479999999999992</v>
      </c>
      <c r="W7325">
        <f>INDEX(Solarstrahlungsdaten!$B$13:$G$8772,Übersicht!O7325,Übersicht!$E$10)</f>
        <v>0</v>
      </c>
      <c r="X7325">
        <f t="shared" si="2063"/>
        <v>0</v>
      </c>
      <c r="Y7325">
        <f t="shared" ca="1" si="2064"/>
        <v>0.63479999999999992</v>
      </c>
      <c r="Z7325">
        <f t="shared" ca="1" si="2065"/>
        <v>0</v>
      </c>
      <c r="AA7325">
        <f t="shared" ca="1" si="2066"/>
        <v>0</v>
      </c>
      <c r="AB7325">
        <f t="shared" ca="1" si="2067"/>
        <v>0</v>
      </c>
      <c r="AC7325">
        <f t="shared" ca="1" si="2073"/>
        <v>0</v>
      </c>
      <c r="AD7325">
        <f t="shared" ca="1" si="2056"/>
        <v>0.63479999999999992</v>
      </c>
      <c r="AE7325">
        <f t="shared" ca="1" si="2068"/>
        <v>0</v>
      </c>
      <c r="AF7325">
        <f t="shared" ca="1" si="2069"/>
        <v>0.63479999999999992</v>
      </c>
      <c r="AG7325">
        <f t="shared" ca="1" si="2070"/>
        <v>0</v>
      </c>
      <c r="AH7325">
        <f t="shared" ca="1" si="2071"/>
        <v>1</v>
      </c>
    </row>
    <row r="7326" spans="15:34" x14ac:dyDescent="0.25">
      <c r="O7326">
        <v>7270</v>
      </c>
      <c r="P7326" s="2">
        <f t="shared" si="2072"/>
        <v>44499.87499998237</v>
      </c>
      <c r="Q7326">
        <f t="shared" si="2057"/>
        <v>30</v>
      </c>
      <c r="R7326">
        <f t="shared" si="2058"/>
        <v>10</v>
      </c>
      <c r="S7326">
        <f t="shared" si="2059"/>
        <v>2</v>
      </c>
      <c r="T7326">
        <f t="shared" si="2060"/>
        <v>21</v>
      </c>
      <c r="U7326">
        <f t="shared" si="2061"/>
        <v>2</v>
      </c>
      <c r="V7326">
        <f t="shared" ca="1" si="2062"/>
        <v>0.58240000000000003</v>
      </c>
      <c r="W7326">
        <f>INDEX(Solarstrahlungsdaten!$B$13:$G$8772,Übersicht!O7326,Übersicht!$E$10)</f>
        <v>0</v>
      </c>
      <c r="X7326">
        <f t="shared" si="2063"/>
        <v>0</v>
      </c>
      <c r="Y7326">
        <f t="shared" ca="1" si="2064"/>
        <v>0.58240000000000003</v>
      </c>
      <c r="Z7326">
        <f t="shared" ca="1" si="2065"/>
        <v>0</v>
      </c>
      <c r="AA7326">
        <f t="shared" ca="1" si="2066"/>
        <v>0</v>
      </c>
      <c r="AB7326">
        <f t="shared" ca="1" si="2067"/>
        <v>0</v>
      </c>
      <c r="AC7326">
        <f t="shared" ca="1" si="2073"/>
        <v>0</v>
      </c>
      <c r="AD7326">
        <f t="shared" ca="1" si="2056"/>
        <v>0.58240000000000003</v>
      </c>
      <c r="AE7326">
        <f t="shared" ca="1" si="2068"/>
        <v>0</v>
      </c>
      <c r="AF7326">
        <f t="shared" ca="1" si="2069"/>
        <v>0.58240000000000003</v>
      </c>
      <c r="AG7326">
        <f t="shared" ca="1" si="2070"/>
        <v>0</v>
      </c>
      <c r="AH7326">
        <f t="shared" ca="1" si="2071"/>
        <v>1</v>
      </c>
    </row>
    <row r="7327" spans="15:34" x14ac:dyDescent="0.25">
      <c r="O7327">
        <v>7271</v>
      </c>
      <c r="P7327" s="2">
        <f t="shared" si="2072"/>
        <v>44499.916666649035</v>
      </c>
      <c r="Q7327">
        <f t="shared" si="2057"/>
        <v>30</v>
      </c>
      <c r="R7327">
        <f t="shared" si="2058"/>
        <v>10</v>
      </c>
      <c r="S7327">
        <f t="shared" si="2059"/>
        <v>2</v>
      </c>
      <c r="T7327">
        <f t="shared" si="2060"/>
        <v>22</v>
      </c>
      <c r="U7327">
        <f t="shared" si="2061"/>
        <v>2</v>
      </c>
      <c r="V7327">
        <f t="shared" ca="1" si="2062"/>
        <v>0.53549999999999998</v>
      </c>
      <c r="W7327">
        <f>INDEX(Solarstrahlungsdaten!$B$13:$G$8772,Übersicht!O7327,Übersicht!$E$10)</f>
        <v>0</v>
      </c>
      <c r="X7327">
        <f t="shared" si="2063"/>
        <v>0</v>
      </c>
      <c r="Y7327">
        <f t="shared" ca="1" si="2064"/>
        <v>0.53549999999999998</v>
      </c>
      <c r="Z7327">
        <f t="shared" ca="1" si="2065"/>
        <v>0</v>
      </c>
      <c r="AA7327">
        <f t="shared" ca="1" si="2066"/>
        <v>0</v>
      </c>
      <c r="AB7327">
        <f t="shared" ca="1" si="2067"/>
        <v>0</v>
      </c>
      <c r="AC7327">
        <f t="shared" ca="1" si="2073"/>
        <v>0</v>
      </c>
      <c r="AD7327">
        <f t="shared" ca="1" si="2056"/>
        <v>0.53549999999999998</v>
      </c>
      <c r="AE7327">
        <f t="shared" ca="1" si="2068"/>
        <v>0</v>
      </c>
      <c r="AF7327">
        <f t="shared" ca="1" si="2069"/>
        <v>0.53549999999999998</v>
      </c>
      <c r="AG7327">
        <f t="shared" ca="1" si="2070"/>
        <v>0</v>
      </c>
      <c r="AH7327">
        <f t="shared" ca="1" si="2071"/>
        <v>1</v>
      </c>
    </row>
    <row r="7328" spans="15:34" x14ac:dyDescent="0.25">
      <c r="O7328">
        <v>7272</v>
      </c>
      <c r="P7328" s="2">
        <f t="shared" si="2072"/>
        <v>44499.958333315699</v>
      </c>
      <c r="Q7328">
        <f t="shared" si="2057"/>
        <v>30</v>
      </c>
      <c r="R7328">
        <f t="shared" si="2058"/>
        <v>10</v>
      </c>
      <c r="S7328">
        <f t="shared" si="2059"/>
        <v>2</v>
      </c>
      <c r="T7328">
        <f t="shared" si="2060"/>
        <v>23</v>
      </c>
      <c r="U7328">
        <f t="shared" si="2061"/>
        <v>2</v>
      </c>
      <c r="V7328">
        <f t="shared" ca="1" si="2062"/>
        <v>0.41170000000000001</v>
      </c>
      <c r="W7328">
        <f>INDEX(Solarstrahlungsdaten!$B$13:$G$8772,Übersicht!O7328,Übersicht!$E$10)</f>
        <v>0</v>
      </c>
      <c r="X7328">
        <f t="shared" si="2063"/>
        <v>0</v>
      </c>
      <c r="Y7328">
        <f t="shared" ca="1" si="2064"/>
        <v>0.41170000000000001</v>
      </c>
      <c r="Z7328">
        <f t="shared" ca="1" si="2065"/>
        <v>0</v>
      </c>
      <c r="AA7328">
        <f t="shared" ca="1" si="2066"/>
        <v>0</v>
      </c>
      <c r="AB7328">
        <f t="shared" ca="1" si="2067"/>
        <v>0</v>
      </c>
      <c r="AC7328">
        <f t="shared" ca="1" si="2073"/>
        <v>0</v>
      </c>
      <c r="AD7328">
        <f t="shared" ca="1" si="2056"/>
        <v>0.41170000000000001</v>
      </c>
      <c r="AE7328">
        <f t="shared" ca="1" si="2068"/>
        <v>0</v>
      </c>
      <c r="AF7328">
        <f t="shared" ca="1" si="2069"/>
        <v>0.41170000000000001</v>
      </c>
      <c r="AG7328">
        <f t="shared" ca="1" si="2070"/>
        <v>0</v>
      </c>
      <c r="AH7328">
        <f t="shared" ca="1" si="2071"/>
        <v>1</v>
      </c>
    </row>
    <row r="7329" spans="15:34" x14ac:dyDescent="0.25">
      <c r="O7329">
        <v>7273</v>
      </c>
      <c r="P7329" s="2">
        <f t="shared" si="2072"/>
        <v>44499.999999982363</v>
      </c>
      <c r="Q7329">
        <f t="shared" si="2057"/>
        <v>31</v>
      </c>
      <c r="R7329">
        <f t="shared" si="2058"/>
        <v>10</v>
      </c>
      <c r="S7329">
        <f t="shared" si="2059"/>
        <v>3</v>
      </c>
      <c r="T7329">
        <f t="shared" si="2060"/>
        <v>0</v>
      </c>
      <c r="U7329">
        <f t="shared" si="2061"/>
        <v>2</v>
      </c>
      <c r="V7329">
        <f t="shared" ca="1" si="2062"/>
        <v>0.2964</v>
      </c>
      <c r="W7329">
        <f>INDEX(Solarstrahlungsdaten!$B$13:$G$8772,Übersicht!O7329,Übersicht!$E$10)</f>
        <v>0</v>
      </c>
      <c r="X7329">
        <f t="shared" si="2063"/>
        <v>0</v>
      </c>
      <c r="Y7329">
        <f t="shared" ca="1" si="2064"/>
        <v>0.2964</v>
      </c>
      <c r="Z7329">
        <f t="shared" ca="1" si="2065"/>
        <v>0</v>
      </c>
      <c r="AA7329">
        <f t="shared" ca="1" si="2066"/>
        <v>0</v>
      </c>
      <c r="AB7329">
        <f t="shared" ca="1" si="2067"/>
        <v>0</v>
      </c>
      <c r="AC7329">
        <f t="shared" ca="1" si="2073"/>
        <v>0</v>
      </c>
      <c r="AD7329">
        <f t="shared" ca="1" si="2056"/>
        <v>0.2964</v>
      </c>
      <c r="AE7329">
        <f t="shared" ca="1" si="2068"/>
        <v>0</v>
      </c>
      <c r="AF7329">
        <f t="shared" ca="1" si="2069"/>
        <v>0.2964</v>
      </c>
      <c r="AG7329">
        <f t="shared" ca="1" si="2070"/>
        <v>0</v>
      </c>
      <c r="AH7329">
        <f t="shared" ca="1" si="2071"/>
        <v>1</v>
      </c>
    </row>
    <row r="7330" spans="15:34" x14ac:dyDescent="0.25">
      <c r="O7330">
        <v>7274</v>
      </c>
      <c r="P7330" s="2">
        <f t="shared" si="2072"/>
        <v>44500.041666649027</v>
      </c>
      <c r="Q7330">
        <f t="shared" si="2057"/>
        <v>31</v>
      </c>
      <c r="R7330">
        <f t="shared" si="2058"/>
        <v>10</v>
      </c>
      <c r="S7330">
        <f t="shared" si="2059"/>
        <v>3</v>
      </c>
      <c r="T7330">
        <f t="shared" si="2060"/>
        <v>1</v>
      </c>
      <c r="U7330">
        <f t="shared" si="2061"/>
        <v>2</v>
      </c>
      <c r="V7330">
        <f t="shared" ca="1" si="2062"/>
        <v>0.20670000000000002</v>
      </c>
      <c r="W7330">
        <f>INDEX(Solarstrahlungsdaten!$B$13:$G$8772,Übersicht!O7330,Übersicht!$E$10)</f>
        <v>0</v>
      </c>
      <c r="X7330">
        <f t="shared" si="2063"/>
        <v>0</v>
      </c>
      <c r="Y7330">
        <f t="shared" ca="1" si="2064"/>
        <v>0.20670000000000002</v>
      </c>
      <c r="Z7330">
        <f t="shared" ca="1" si="2065"/>
        <v>0</v>
      </c>
      <c r="AA7330">
        <f t="shared" ca="1" si="2066"/>
        <v>0</v>
      </c>
      <c r="AB7330">
        <f t="shared" ca="1" si="2067"/>
        <v>0</v>
      </c>
      <c r="AC7330">
        <f t="shared" ca="1" si="2073"/>
        <v>0</v>
      </c>
      <c r="AD7330">
        <f t="shared" ca="1" si="2056"/>
        <v>0.20670000000000002</v>
      </c>
      <c r="AE7330">
        <f t="shared" ca="1" si="2068"/>
        <v>0</v>
      </c>
      <c r="AF7330">
        <f t="shared" ca="1" si="2069"/>
        <v>0.20670000000000002</v>
      </c>
      <c r="AG7330">
        <f t="shared" ca="1" si="2070"/>
        <v>0</v>
      </c>
      <c r="AH7330">
        <f t="shared" ca="1" si="2071"/>
        <v>1</v>
      </c>
    </row>
    <row r="7331" spans="15:34" x14ac:dyDescent="0.25">
      <c r="O7331">
        <v>7275</v>
      </c>
      <c r="P7331" s="2">
        <f t="shared" si="2072"/>
        <v>44500.083333315692</v>
      </c>
      <c r="Q7331">
        <f t="shared" si="2057"/>
        <v>31</v>
      </c>
      <c r="R7331">
        <f t="shared" si="2058"/>
        <v>10</v>
      </c>
      <c r="S7331">
        <f t="shared" si="2059"/>
        <v>3</v>
      </c>
      <c r="T7331">
        <f t="shared" si="2060"/>
        <v>2</v>
      </c>
      <c r="U7331">
        <f t="shared" si="2061"/>
        <v>2</v>
      </c>
      <c r="V7331">
        <f t="shared" ca="1" si="2062"/>
        <v>0.18039999999999998</v>
      </c>
      <c r="W7331">
        <f>INDEX(Solarstrahlungsdaten!$B$13:$G$8772,Übersicht!O7331,Übersicht!$E$10)</f>
        <v>0</v>
      </c>
      <c r="X7331">
        <f t="shared" si="2063"/>
        <v>0</v>
      </c>
      <c r="Y7331">
        <f t="shared" ca="1" si="2064"/>
        <v>0.18039999999999998</v>
      </c>
      <c r="Z7331">
        <f t="shared" ca="1" si="2065"/>
        <v>0</v>
      </c>
      <c r="AA7331">
        <f t="shared" ca="1" si="2066"/>
        <v>0</v>
      </c>
      <c r="AB7331">
        <f t="shared" ca="1" si="2067"/>
        <v>0</v>
      </c>
      <c r="AC7331">
        <f t="shared" ca="1" si="2073"/>
        <v>0</v>
      </c>
      <c r="AD7331">
        <f t="shared" ca="1" si="2056"/>
        <v>0.18039999999999998</v>
      </c>
      <c r="AE7331">
        <f t="shared" ca="1" si="2068"/>
        <v>0</v>
      </c>
      <c r="AF7331">
        <f t="shared" ca="1" si="2069"/>
        <v>0.18039999999999998</v>
      </c>
      <c r="AG7331">
        <f t="shared" ca="1" si="2070"/>
        <v>0</v>
      </c>
      <c r="AH7331">
        <f t="shared" ca="1" si="2071"/>
        <v>1</v>
      </c>
    </row>
    <row r="7332" spans="15:34" x14ac:dyDescent="0.25">
      <c r="O7332">
        <v>7276</v>
      </c>
      <c r="P7332" s="2">
        <f t="shared" si="2072"/>
        <v>44500.124999982356</v>
      </c>
      <c r="Q7332">
        <f t="shared" si="2057"/>
        <v>31</v>
      </c>
      <c r="R7332">
        <f t="shared" si="2058"/>
        <v>10</v>
      </c>
      <c r="S7332">
        <f t="shared" si="2059"/>
        <v>3</v>
      </c>
      <c r="T7332">
        <f t="shared" si="2060"/>
        <v>3</v>
      </c>
      <c r="U7332">
        <f t="shared" si="2061"/>
        <v>2</v>
      </c>
      <c r="V7332">
        <f t="shared" ca="1" si="2062"/>
        <v>0.1724</v>
      </c>
      <c r="W7332">
        <f>INDEX(Solarstrahlungsdaten!$B$13:$G$8772,Übersicht!O7332,Übersicht!$E$10)</f>
        <v>0</v>
      </c>
      <c r="X7332">
        <f t="shared" si="2063"/>
        <v>0</v>
      </c>
      <c r="Y7332">
        <f t="shared" ca="1" si="2064"/>
        <v>0.1724</v>
      </c>
      <c r="Z7332">
        <f t="shared" ca="1" si="2065"/>
        <v>0</v>
      </c>
      <c r="AA7332">
        <f t="shared" ca="1" si="2066"/>
        <v>0</v>
      </c>
      <c r="AB7332">
        <f t="shared" ca="1" si="2067"/>
        <v>0</v>
      </c>
      <c r="AC7332">
        <f t="shared" ca="1" si="2073"/>
        <v>0</v>
      </c>
      <c r="AD7332">
        <f t="shared" ca="1" si="2056"/>
        <v>0.1724</v>
      </c>
      <c r="AE7332">
        <f t="shared" ca="1" si="2068"/>
        <v>0</v>
      </c>
      <c r="AF7332">
        <f t="shared" ca="1" si="2069"/>
        <v>0.1724</v>
      </c>
      <c r="AG7332">
        <f t="shared" ca="1" si="2070"/>
        <v>0</v>
      </c>
      <c r="AH7332">
        <f t="shared" ca="1" si="2071"/>
        <v>1</v>
      </c>
    </row>
    <row r="7333" spans="15:34" x14ac:dyDescent="0.25">
      <c r="O7333">
        <v>7277</v>
      </c>
      <c r="P7333" s="2">
        <f t="shared" si="2072"/>
        <v>44500.16666664902</v>
      </c>
      <c r="Q7333">
        <f t="shared" si="2057"/>
        <v>31</v>
      </c>
      <c r="R7333">
        <f t="shared" si="2058"/>
        <v>10</v>
      </c>
      <c r="S7333">
        <f t="shared" si="2059"/>
        <v>3</v>
      </c>
      <c r="T7333">
        <f t="shared" si="2060"/>
        <v>4</v>
      </c>
      <c r="U7333">
        <f t="shared" si="2061"/>
        <v>2</v>
      </c>
      <c r="V7333">
        <f t="shared" ca="1" si="2062"/>
        <v>0.17459999999999998</v>
      </c>
      <c r="W7333">
        <f>INDEX(Solarstrahlungsdaten!$B$13:$G$8772,Übersicht!O7333,Übersicht!$E$10)</f>
        <v>0</v>
      </c>
      <c r="X7333">
        <f t="shared" si="2063"/>
        <v>0</v>
      </c>
      <c r="Y7333">
        <f t="shared" ca="1" si="2064"/>
        <v>0.17459999999999998</v>
      </c>
      <c r="Z7333">
        <f t="shared" ca="1" si="2065"/>
        <v>0</v>
      </c>
      <c r="AA7333">
        <f t="shared" ca="1" si="2066"/>
        <v>0</v>
      </c>
      <c r="AB7333">
        <f t="shared" ca="1" si="2067"/>
        <v>0</v>
      </c>
      <c r="AC7333">
        <f t="shared" ca="1" si="2073"/>
        <v>0</v>
      </c>
      <c r="AD7333">
        <f t="shared" ca="1" si="2056"/>
        <v>0.17459999999999998</v>
      </c>
      <c r="AE7333">
        <f t="shared" ca="1" si="2068"/>
        <v>0</v>
      </c>
      <c r="AF7333">
        <f t="shared" ca="1" si="2069"/>
        <v>0.17459999999999998</v>
      </c>
      <c r="AG7333">
        <f t="shared" ca="1" si="2070"/>
        <v>0</v>
      </c>
      <c r="AH7333">
        <f t="shared" ca="1" si="2071"/>
        <v>1</v>
      </c>
    </row>
    <row r="7334" spans="15:34" x14ac:dyDescent="0.25">
      <c r="O7334">
        <v>7278</v>
      </c>
      <c r="P7334" s="2">
        <f t="shared" si="2072"/>
        <v>44500.208333315684</v>
      </c>
      <c r="Q7334">
        <f t="shared" si="2057"/>
        <v>31</v>
      </c>
      <c r="R7334">
        <f t="shared" si="2058"/>
        <v>10</v>
      </c>
      <c r="S7334">
        <f t="shared" si="2059"/>
        <v>3</v>
      </c>
      <c r="T7334">
        <f t="shared" si="2060"/>
        <v>5</v>
      </c>
      <c r="U7334">
        <f t="shared" si="2061"/>
        <v>2</v>
      </c>
      <c r="V7334">
        <f t="shared" ca="1" si="2062"/>
        <v>0.1938</v>
      </c>
      <c r="W7334">
        <f>INDEX(Solarstrahlungsdaten!$B$13:$G$8772,Übersicht!O7334,Übersicht!$E$10)</f>
        <v>0</v>
      </c>
      <c r="X7334">
        <f t="shared" si="2063"/>
        <v>0</v>
      </c>
      <c r="Y7334">
        <f t="shared" ca="1" si="2064"/>
        <v>0.1938</v>
      </c>
      <c r="Z7334">
        <f t="shared" ca="1" si="2065"/>
        <v>0</v>
      </c>
      <c r="AA7334">
        <f t="shared" ca="1" si="2066"/>
        <v>0</v>
      </c>
      <c r="AB7334">
        <f t="shared" ca="1" si="2067"/>
        <v>0</v>
      </c>
      <c r="AC7334">
        <f t="shared" ca="1" si="2073"/>
        <v>0</v>
      </c>
      <c r="AD7334">
        <f t="shared" ca="1" si="2056"/>
        <v>0.1938</v>
      </c>
      <c r="AE7334">
        <f t="shared" ca="1" si="2068"/>
        <v>0</v>
      </c>
      <c r="AF7334">
        <f t="shared" ca="1" si="2069"/>
        <v>0.1938</v>
      </c>
      <c r="AG7334">
        <f t="shared" ca="1" si="2070"/>
        <v>0</v>
      </c>
      <c r="AH7334">
        <f t="shared" ca="1" si="2071"/>
        <v>1</v>
      </c>
    </row>
    <row r="7335" spans="15:34" x14ac:dyDescent="0.25">
      <c r="O7335">
        <v>7279</v>
      </c>
      <c r="P7335" s="2">
        <f t="shared" si="2072"/>
        <v>44500.249999982349</v>
      </c>
      <c r="Q7335">
        <f t="shared" si="2057"/>
        <v>31</v>
      </c>
      <c r="R7335">
        <f t="shared" si="2058"/>
        <v>10</v>
      </c>
      <c r="S7335">
        <f t="shared" si="2059"/>
        <v>3</v>
      </c>
      <c r="T7335">
        <f t="shared" si="2060"/>
        <v>6</v>
      </c>
      <c r="U7335">
        <f t="shared" si="2061"/>
        <v>2</v>
      </c>
      <c r="V7335">
        <f t="shared" ca="1" si="2062"/>
        <v>0.32089999999999996</v>
      </c>
      <c r="W7335">
        <f>INDEX(Solarstrahlungsdaten!$B$13:$G$8772,Übersicht!O7335,Übersicht!$E$10)</f>
        <v>0</v>
      </c>
      <c r="X7335">
        <f t="shared" si="2063"/>
        <v>0</v>
      </c>
      <c r="Y7335">
        <f t="shared" ca="1" si="2064"/>
        <v>0.32089999999999996</v>
      </c>
      <c r="Z7335">
        <f t="shared" ca="1" si="2065"/>
        <v>0</v>
      </c>
      <c r="AA7335">
        <f t="shared" ca="1" si="2066"/>
        <v>0</v>
      </c>
      <c r="AB7335">
        <f t="shared" ca="1" si="2067"/>
        <v>0</v>
      </c>
      <c r="AC7335">
        <f t="shared" ca="1" si="2073"/>
        <v>0</v>
      </c>
      <c r="AD7335">
        <f t="shared" ca="1" si="2056"/>
        <v>0.32089999999999996</v>
      </c>
      <c r="AE7335">
        <f t="shared" ca="1" si="2068"/>
        <v>0</v>
      </c>
      <c r="AF7335">
        <f t="shared" ca="1" si="2069"/>
        <v>0.32089999999999996</v>
      </c>
      <c r="AG7335">
        <f t="shared" ca="1" si="2070"/>
        <v>0</v>
      </c>
      <c r="AH7335">
        <f t="shared" ca="1" si="2071"/>
        <v>1</v>
      </c>
    </row>
    <row r="7336" spans="15:34" x14ac:dyDescent="0.25">
      <c r="O7336">
        <v>7280</v>
      </c>
      <c r="P7336" s="2">
        <f t="shared" si="2072"/>
        <v>44500.291666649013</v>
      </c>
      <c r="Q7336">
        <f t="shared" si="2057"/>
        <v>31</v>
      </c>
      <c r="R7336">
        <f t="shared" si="2058"/>
        <v>10</v>
      </c>
      <c r="S7336">
        <f t="shared" si="2059"/>
        <v>3</v>
      </c>
      <c r="T7336">
        <f t="shared" si="2060"/>
        <v>7</v>
      </c>
      <c r="U7336">
        <f t="shared" si="2061"/>
        <v>2</v>
      </c>
      <c r="V7336">
        <f t="shared" ca="1" si="2062"/>
        <v>0.49560000000000004</v>
      </c>
      <c r="W7336">
        <f>INDEX(Solarstrahlungsdaten!$B$13:$G$8772,Übersicht!O7336,Übersicht!$E$10)</f>
        <v>16.86</v>
      </c>
      <c r="X7336">
        <f t="shared" si="2063"/>
        <v>5.7998399999999999E-2</v>
      </c>
      <c r="Y7336">
        <f t="shared" ca="1" si="2064"/>
        <v>0.43760160000000003</v>
      </c>
      <c r="Z7336">
        <f t="shared" ca="1" si="2065"/>
        <v>5.7998399999999999E-2</v>
      </c>
      <c r="AA7336">
        <f t="shared" ca="1" si="2066"/>
        <v>0</v>
      </c>
      <c r="AB7336">
        <f t="shared" ca="1" si="2067"/>
        <v>0</v>
      </c>
      <c r="AC7336">
        <f t="shared" ca="1" si="2073"/>
        <v>0</v>
      </c>
      <c r="AD7336">
        <f t="shared" ca="1" si="2056"/>
        <v>0.43760160000000003</v>
      </c>
      <c r="AE7336">
        <f t="shared" ca="1" si="2068"/>
        <v>0</v>
      </c>
      <c r="AF7336">
        <f t="shared" ca="1" si="2069"/>
        <v>0.43760160000000003</v>
      </c>
      <c r="AG7336">
        <f t="shared" ca="1" si="2070"/>
        <v>0</v>
      </c>
      <c r="AH7336">
        <f t="shared" ca="1" si="2071"/>
        <v>1</v>
      </c>
    </row>
    <row r="7337" spans="15:34" x14ac:dyDescent="0.25">
      <c r="O7337">
        <v>7281</v>
      </c>
      <c r="P7337" s="2">
        <f t="shared" si="2072"/>
        <v>44500.333333315677</v>
      </c>
      <c r="Q7337">
        <f t="shared" si="2057"/>
        <v>31</v>
      </c>
      <c r="R7337">
        <f t="shared" si="2058"/>
        <v>10</v>
      </c>
      <c r="S7337">
        <f t="shared" si="2059"/>
        <v>3</v>
      </c>
      <c r="T7337">
        <f t="shared" si="2060"/>
        <v>8</v>
      </c>
      <c r="U7337">
        <f t="shared" si="2061"/>
        <v>2</v>
      </c>
      <c r="V7337">
        <f t="shared" ca="1" si="2062"/>
        <v>0.54830000000000001</v>
      </c>
      <c r="W7337">
        <f>INDEX(Solarstrahlungsdaten!$B$13:$G$8772,Übersicht!O7337,Übersicht!$E$10)</f>
        <v>45.65</v>
      </c>
      <c r="X7337">
        <f t="shared" si="2063"/>
        <v>0.15703599999999998</v>
      </c>
      <c r="Y7337">
        <f t="shared" ca="1" si="2064"/>
        <v>0.39126400000000006</v>
      </c>
      <c r="Z7337">
        <f t="shared" ca="1" si="2065"/>
        <v>0.15703599999999998</v>
      </c>
      <c r="AA7337">
        <f t="shared" ca="1" si="2066"/>
        <v>0</v>
      </c>
      <c r="AB7337">
        <f t="shared" ca="1" si="2067"/>
        <v>0</v>
      </c>
      <c r="AC7337">
        <f t="shared" ca="1" si="2073"/>
        <v>0</v>
      </c>
      <c r="AD7337">
        <f t="shared" ca="1" si="2056"/>
        <v>0.39126400000000006</v>
      </c>
      <c r="AE7337">
        <f t="shared" ca="1" si="2068"/>
        <v>0</v>
      </c>
      <c r="AF7337">
        <f t="shared" ca="1" si="2069"/>
        <v>0.39126400000000006</v>
      </c>
      <c r="AG7337">
        <f t="shared" ca="1" si="2070"/>
        <v>0</v>
      </c>
      <c r="AH7337">
        <f t="shared" ca="1" si="2071"/>
        <v>1</v>
      </c>
    </row>
    <row r="7338" spans="15:34" x14ac:dyDescent="0.25">
      <c r="O7338">
        <v>7282</v>
      </c>
      <c r="P7338" s="2">
        <f t="shared" si="2072"/>
        <v>44500.374999982341</v>
      </c>
      <c r="Q7338">
        <f t="shared" si="2057"/>
        <v>31</v>
      </c>
      <c r="R7338">
        <f t="shared" si="2058"/>
        <v>10</v>
      </c>
      <c r="S7338">
        <f t="shared" si="2059"/>
        <v>3</v>
      </c>
      <c r="T7338">
        <f t="shared" si="2060"/>
        <v>9</v>
      </c>
      <c r="U7338">
        <f t="shared" si="2061"/>
        <v>2</v>
      </c>
      <c r="V7338">
        <f t="shared" ca="1" si="2062"/>
        <v>0.54630000000000001</v>
      </c>
      <c r="W7338">
        <f>INDEX(Solarstrahlungsdaten!$B$13:$G$8772,Übersicht!O7338,Übersicht!$E$10)</f>
        <v>35.19</v>
      </c>
      <c r="X7338">
        <f t="shared" si="2063"/>
        <v>0.1210536</v>
      </c>
      <c r="Y7338">
        <f t="shared" ca="1" si="2064"/>
        <v>0.42524640000000002</v>
      </c>
      <c r="Z7338">
        <f t="shared" ca="1" si="2065"/>
        <v>0.1210536</v>
      </c>
      <c r="AA7338">
        <f t="shared" ca="1" si="2066"/>
        <v>0</v>
      </c>
      <c r="AB7338">
        <f t="shared" ca="1" si="2067"/>
        <v>0</v>
      </c>
      <c r="AC7338">
        <f t="shared" ca="1" si="2073"/>
        <v>0</v>
      </c>
      <c r="AD7338">
        <f t="shared" ca="1" si="2056"/>
        <v>0.42524640000000002</v>
      </c>
      <c r="AE7338">
        <f t="shared" ca="1" si="2068"/>
        <v>0</v>
      </c>
      <c r="AF7338">
        <f t="shared" ca="1" si="2069"/>
        <v>0.42524640000000002</v>
      </c>
      <c r="AG7338">
        <f t="shared" ca="1" si="2070"/>
        <v>0</v>
      </c>
      <c r="AH7338">
        <f t="shared" ca="1" si="2071"/>
        <v>1</v>
      </c>
    </row>
    <row r="7339" spans="15:34" x14ac:dyDescent="0.25">
      <c r="O7339">
        <v>7283</v>
      </c>
      <c r="P7339" s="2">
        <f t="shared" si="2072"/>
        <v>44500.416666649005</v>
      </c>
      <c r="Q7339">
        <f t="shared" si="2057"/>
        <v>31</v>
      </c>
      <c r="R7339">
        <f t="shared" si="2058"/>
        <v>10</v>
      </c>
      <c r="S7339">
        <f t="shared" si="2059"/>
        <v>3</v>
      </c>
      <c r="T7339">
        <f t="shared" si="2060"/>
        <v>10</v>
      </c>
      <c r="U7339">
        <f t="shared" si="2061"/>
        <v>2</v>
      </c>
      <c r="V7339">
        <f t="shared" ca="1" si="2062"/>
        <v>0.5323</v>
      </c>
      <c r="W7339">
        <f>INDEX(Solarstrahlungsdaten!$B$13:$G$8772,Übersicht!O7339,Übersicht!$E$10)</f>
        <v>51.6</v>
      </c>
      <c r="X7339">
        <f t="shared" si="2063"/>
        <v>0.177504</v>
      </c>
      <c r="Y7339">
        <f t="shared" ca="1" si="2064"/>
        <v>0.354796</v>
      </c>
      <c r="Z7339">
        <f t="shared" ca="1" si="2065"/>
        <v>0.177504</v>
      </c>
      <c r="AA7339">
        <f t="shared" ca="1" si="2066"/>
        <v>0</v>
      </c>
      <c r="AB7339">
        <f t="shared" ca="1" si="2067"/>
        <v>0</v>
      </c>
      <c r="AC7339">
        <f t="shared" ca="1" si="2073"/>
        <v>0</v>
      </c>
      <c r="AD7339">
        <f t="shared" ca="1" si="2056"/>
        <v>0.354796</v>
      </c>
      <c r="AE7339">
        <f t="shared" ca="1" si="2068"/>
        <v>0</v>
      </c>
      <c r="AF7339">
        <f t="shared" ca="1" si="2069"/>
        <v>0.354796</v>
      </c>
      <c r="AG7339">
        <f t="shared" ca="1" si="2070"/>
        <v>0</v>
      </c>
      <c r="AH7339">
        <f t="shared" ca="1" si="2071"/>
        <v>1</v>
      </c>
    </row>
    <row r="7340" spans="15:34" x14ac:dyDescent="0.25">
      <c r="O7340">
        <v>7284</v>
      </c>
      <c r="P7340" s="2">
        <f t="shared" si="2072"/>
        <v>44500.45833331567</v>
      </c>
      <c r="Q7340">
        <f t="shared" si="2057"/>
        <v>31</v>
      </c>
      <c r="R7340">
        <f t="shared" si="2058"/>
        <v>10</v>
      </c>
      <c r="S7340">
        <f t="shared" si="2059"/>
        <v>3</v>
      </c>
      <c r="T7340">
        <f t="shared" si="2060"/>
        <v>11</v>
      </c>
      <c r="U7340">
        <f t="shared" si="2061"/>
        <v>2</v>
      </c>
      <c r="V7340">
        <f t="shared" ca="1" si="2062"/>
        <v>0.52639999999999998</v>
      </c>
      <c r="W7340">
        <f>INDEX(Solarstrahlungsdaten!$B$13:$G$8772,Übersicht!O7340,Übersicht!$E$10)</f>
        <v>75</v>
      </c>
      <c r="X7340">
        <f t="shared" si="2063"/>
        <v>0.25800000000000001</v>
      </c>
      <c r="Y7340">
        <f t="shared" ca="1" si="2064"/>
        <v>0.26839999999999997</v>
      </c>
      <c r="Z7340">
        <f t="shared" ca="1" si="2065"/>
        <v>0.25800000000000001</v>
      </c>
      <c r="AA7340">
        <f t="shared" ca="1" si="2066"/>
        <v>0</v>
      </c>
      <c r="AB7340">
        <f t="shared" ca="1" si="2067"/>
        <v>0</v>
      </c>
      <c r="AC7340">
        <f t="shared" ca="1" si="2073"/>
        <v>0</v>
      </c>
      <c r="AD7340">
        <f t="shared" ca="1" si="2056"/>
        <v>0.26839999999999997</v>
      </c>
      <c r="AE7340">
        <f t="shared" ca="1" si="2068"/>
        <v>0</v>
      </c>
      <c r="AF7340">
        <f t="shared" ca="1" si="2069"/>
        <v>0.26839999999999997</v>
      </c>
      <c r="AG7340">
        <f t="shared" ca="1" si="2070"/>
        <v>0</v>
      </c>
      <c r="AH7340">
        <f t="shared" ca="1" si="2071"/>
        <v>1</v>
      </c>
    </row>
    <row r="7341" spans="15:34" x14ac:dyDescent="0.25">
      <c r="O7341">
        <v>7285</v>
      </c>
      <c r="P7341" s="2">
        <f t="shared" si="2072"/>
        <v>44500.499999982334</v>
      </c>
      <c r="Q7341">
        <f t="shared" si="2057"/>
        <v>31</v>
      </c>
      <c r="R7341">
        <f t="shared" si="2058"/>
        <v>10</v>
      </c>
      <c r="S7341">
        <f t="shared" si="2059"/>
        <v>3</v>
      </c>
      <c r="T7341">
        <f t="shared" si="2060"/>
        <v>12</v>
      </c>
      <c r="U7341">
        <f t="shared" si="2061"/>
        <v>2</v>
      </c>
      <c r="V7341">
        <f t="shared" ca="1" si="2062"/>
        <v>0.58089999999999997</v>
      </c>
      <c r="W7341">
        <f>INDEX(Solarstrahlungsdaten!$B$13:$G$8772,Übersicht!O7341,Übersicht!$E$10)</f>
        <v>179.905</v>
      </c>
      <c r="X7341">
        <f t="shared" si="2063"/>
        <v>0.61887320000000001</v>
      </c>
      <c r="Y7341">
        <f t="shared" ca="1" si="2064"/>
        <v>-3.797320000000004E-2</v>
      </c>
      <c r="Z7341">
        <f t="shared" ca="1" si="2065"/>
        <v>0.58089999999999997</v>
      </c>
      <c r="AA7341">
        <f t="shared" ca="1" si="2066"/>
        <v>3.797320000000004E-2</v>
      </c>
      <c r="AB7341">
        <f t="shared" ca="1" si="2067"/>
        <v>0</v>
      </c>
      <c r="AC7341">
        <f t="shared" ca="1" si="2073"/>
        <v>3.797320000000004E-2</v>
      </c>
      <c r="AD7341">
        <f t="shared" ca="1" si="2056"/>
        <v>0</v>
      </c>
      <c r="AE7341">
        <f t="shared" ca="1" si="2068"/>
        <v>0</v>
      </c>
      <c r="AF7341">
        <f t="shared" ca="1" si="2069"/>
        <v>0</v>
      </c>
      <c r="AG7341">
        <f t="shared" ca="1" si="2070"/>
        <v>9.4933000000000101E-3</v>
      </c>
      <c r="AH7341">
        <f t="shared" ca="1" si="2071"/>
        <v>0</v>
      </c>
    </row>
    <row r="7342" spans="15:34" x14ac:dyDescent="0.25">
      <c r="O7342">
        <v>7286</v>
      </c>
      <c r="P7342" s="2">
        <f t="shared" si="2072"/>
        <v>44500.541666648998</v>
      </c>
      <c r="Q7342">
        <f t="shared" si="2057"/>
        <v>31</v>
      </c>
      <c r="R7342">
        <f t="shared" si="2058"/>
        <v>10</v>
      </c>
      <c r="S7342">
        <f t="shared" si="2059"/>
        <v>3</v>
      </c>
      <c r="T7342">
        <f t="shared" si="2060"/>
        <v>13</v>
      </c>
      <c r="U7342">
        <f t="shared" si="2061"/>
        <v>2</v>
      </c>
      <c r="V7342">
        <f t="shared" ca="1" si="2062"/>
        <v>0.60009999999999986</v>
      </c>
      <c r="W7342">
        <f>INDEX(Solarstrahlungsdaten!$B$13:$G$8772,Übersicht!O7342,Übersicht!$E$10)</f>
        <v>205.3</v>
      </c>
      <c r="X7342">
        <f t="shared" si="2063"/>
        <v>0.70623199999999997</v>
      </c>
      <c r="Y7342">
        <f t="shared" ca="1" si="2064"/>
        <v>-0.10613200000000012</v>
      </c>
      <c r="Z7342">
        <f t="shared" ca="1" si="2065"/>
        <v>0.60009999999999986</v>
      </c>
      <c r="AA7342">
        <f t="shared" ca="1" si="2066"/>
        <v>0.10613200000000012</v>
      </c>
      <c r="AB7342">
        <f t="shared" ca="1" si="2067"/>
        <v>0</v>
      </c>
      <c r="AC7342">
        <f t="shared" ca="1" si="2073"/>
        <v>0.14410520000000016</v>
      </c>
      <c r="AD7342">
        <f t="shared" ca="1" si="2056"/>
        <v>0</v>
      </c>
      <c r="AE7342">
        <f t="shared" ca="1" si="2068"/>
        <v>0</v>
      </c>
      <c r="AF7342">
        <f t="shared" ca="1" si="2069"/>
        <v>0</v>
      </c>
      <c r="AG7342">
        <f t="shared" ca="1" si="2070"/>
        <v>3.6026300000000039E-2</v>
      </c>
      <c r="AH7342">
        <f t="shared" ca="1" si="2071"/>
        <v>0</v>
      </c>
    </row>
    <row r="7343" spans="15:34" x14ac:dyDescent="0.25">
      <c r="O7343">
        <v>7287</v>
      </c>
      <c r="P7343" s="2">
        <f t="shared" si="2072"/>
        <v>44500.583333315662</v>
      </c>
      <c r="Q7343">
        <f t="shared" si="2057"/>
        <v>31</v>
      </c>
      <c r="R7343">
        <f t="shared" si="2058"/>
        <v>10</v>
      </c>
      <c r="S7343">
        <f t="shared" si="2059"/>
        <v>3</v>
      </c>
      <c r="T7343">
        <f t="shared" si="2060"/>
        <v>14</v>
      </c>
      <c r="U7343">
        <f t="shared" si="2061"/>
        <v>2</v>
      </c>
      <c r="V7343">
        <f t="shared" ca="1" si="2062"/>
        <v>0.52290000000000003</v>
      </c>
      <c r="W7343">
        <f>INDEX(Solarstrahlungsdaten!$B$13:$G$8772,Übersicht!O7343,Übersicht!$E$10)</f>
        <v>124.80500000000001</v>
      </c>
      <c r="X7343">
        <f t="shared" si="2063"/>
        <v>0.42932920000000002</v>
      </c>
      <c r="Y7343">
        <f t="shared" ca="1" si="2064"/>
        <v>9.357080000000001E-2</v>
      </c>
      <c r="Z7343">
        <f t="shared" ca="1" si="2065"/>
        <v>0.42932920000000002</v>
      </c>
      <c r="AA7343">
        <f t="shared" ca="1" si="2066"/>
        <v>0</v>
      </c>
      <c r="AB7343">
        <f t="shared" ca="1" si="2067"/>
        <v>9.357080000000001E-2</v>
      </c>
      <c r="AC7343">
        <f t="shared" ca="1" si="2073"/>
        <v>5.0534400000000146E-2</v>
      </c>
      <c r="AD7343">
        <f t="shared" ca="1" si="2056"/>
        <v>0</v>
      </c>
      <c r="AE7343">
        <f t="shared" ca="1" si="2068"/>
        <v>0</v>
      </c>
      <c r="AF7343">
        <f t="shared" ca="1" si="2069"/>
        <v>0</v>
      </c>
      <c r="AG7343">
        <f t="shared" ca="1" si="2070"/>
        <v>1.2633600000000036E-2</v>
      </c>
      <c r="AH7343">
        <f t="shared" ca="1" si="2071"/>
        <v>0</v>
      </c>
    </row>
    <row r="7344" spans="15:34" x14ac:dyDescent="0.25">
      <c r="O7344">
        <v>7288</v>
      </c>
      <c r="P7344" s="2">
        <f t="shared" si="2072"/>
        <v>44500.624999982327</v>
      </c>
      <c r="Q7344">
        <f t="shared" si="2057"/>
        <v>31</v>
      </c>
      <c r="R7344">
        <f t="shared" si="2058"/>
        <v>10</v>
      </c>
      <c r="S7344">
        <f t="shared" si="2059"/>
        <v>3</v>
      </c>
      <c r="T7344">
        <f t="shared" si="2060"/>
        <v>15</v>
      </c>
      <c r="U7344">
        <f t="shared" si="2061"/>
        <v>2</v>
      </c>
      <c r="V7344">
        <f t="shared" ca="1" si="2062"/>
        <v>0.46609999999999996</v>
      </c>
      <c r="W7344">
        <f>INDEX(Solarstrahlungsdaten!$B$13:$G$8772,Übersicht!O7344,Übersicht!$E$10)</f>
        <v>24.63</v>
      </c>
      <c r="X7344">
        <f t="shared" si="2063"/>
        <v>8.4727200000000003E-2</v>
      </c>
      <c r="Y7344">
        <f t="shared" ca="1" si="2064"/>
        <v>0.38137279999999996</v>
      </c>
      <c r="Z7344">
        <f t="shared" ca="1" si="2065"/>
        <v>8.4727200000000003E-2</v>
      </c>
      <c r="AA7344">
        <f t="shared" ca="1" si="2066"/>
        <v>0</v>
      </c>
      <c r="AB7344">
        <f t="shared" ca="1" si="2067"/>
        <v>5.0534400000000146E-2</v>
      </c>
      <c r="AC7344">
        <f t="shared" ca="1" si="2073"/>
        <v>0</v>
      </c>
      <c r="AD7344">
        <f t="shared" ca="1" si="2056"/>
        <v>0.33083839999999981</v>
      </c>
      <c r="AE7344">
        <f t="shared" ca="1" si="2068"/>
        <v>0</v>
      </c>
      <c r="AF7344">
        <f t="shared" ca="1" si="2069"/>
        <v>0.33083839999999981</v>
      </c>
      <c r="AG7344">
        <f t="shared" ca="1" si="2070"/>
        <v>0</v>
      </c>
      <c r="AH7344">
        <f t="shared" ca="1" si="2071"/>
        <v>1</v>
      </c>
    </row>
    <row r="7345" spans="15:34" x14ac:dyDescent="0.25">
      <c r="O7345">
        <v>7289</v>
      </c>
      <c r="P7345" s="2">
        <f t="shared" si="2072"/>
        <v>44500.666666648991</v>
      </c>
      <c r="Q7345">
        <f t="shared" si="2057"/>
        <v>31</v>
      </c>
      <c r="R7345">
        <f t="shared" si="2058"/>
        <v>10</v>
      </c>
      <c r="S7345">
        <f t="shared" si="2059"/>
        <v>3</v>
      </c>
      <c r="T7345">
        <f t="shared" si="2060"/>
        <v>16</v>
      </c>
      <c r="U7345">
        <f t="shared" si="2061"/>
        <v>2</v>
      </c>
      <c r="V7345">
        <f t="shared" ca="1" si="2062"/>
        <v>0.42710000000000004</v>
      </c>
      <c r="W7345">
        <f>INDEX(Solarstrahlungsdaten!$B$13:$G$8772,Übersicht!O7345,Übersicht!$E$10)</f>
        <v>0</v>
      </c>
      <c r="X7345">
        <f t="shared" si="2063"/>
        <v>0</v>
      </c>
      <c r="Y7345">
        <f t="shared" ca="1" si="2064"/>
        <v>0.42710000000000004</v>
      </c>
      <c r="Z7345">
        <f t="shared" ca="1" si="2065"/>
        <v>0</v>
      </c>
      <c r="AA7345">
        <f t="shared" ca="1" si="2066"/>
        <v>0</v>
      </c>
      <c r="AB7345">
        <f t="shared" ca="1" si="2067"/>
        <v>0</v>
      </c>
      <c r="AC7345">
        <f t="shared" ca="1" si="2073"/>
        <v>0</v>
      </c>
      <c r="AD7345">
        <f t="shared" ca="1" si="2056"/>
        <v>0.42710000000000004</v>
      </c>
      <c r="AE7345">
        <f t="shared" ca="1" si="2068"/>
        <v>0</v>
      </c>
      <c r="AF7345">
        <f t="shared" ca="1" si="2069"/>
        <v>0.42710000000000004</v>
      </c>
      <c r="AG7345">
        <f t="shared" ca="1" si="2070"/>
        <v>0</v>
      </c>
      <c r="AH7345">
        <f t="shared" ca="1" si="2071"/>
        <v>1</v>
      </c>
    </row>
    <row r="7346" spans="15:34" x14ac:dyDescent="0.25">
      <c r="O7346">
        <v>7290</v>
      </c>
      <c r="P7346" s="2">
        <f t="shared" si="2072"/>
        <v>44500.708333315655</v>
      </c>
      <c r="Q7346">
        <f t="shared" si="2057"/>
        <v>31</v>
      </c>
      <c r="R7346">
        <f t="shared" si="2058"/>
        <v>10</v>
      </c>
      <c r="S7346">
        <f t="shared" si="2059"/>
        <v>3</v>
      </c>
      <c r="T7346">
        <f t="shared" si="2060"/>
        <v>17</v>
      </c>
      <c r="U7346">
        <f t="shared" si="2061"/>
        <v>2</v>
      </c>
      <c r="V7346">
        <f t="shared" ca="1" si="2062"/>
        <v>0.44700000000000001</v>
      </c>
      <c r="W7346">
        <f>INDEX(Solarstrahlungsdaten!$B$13:$G$8772,Übersicht!O7346,Übersicht!$E$10)</f>
        <v>0</v>
      </c>
      <c r="X7346">
        <f t="shared" si="2063"/>
        <v>0</v>
      </c>
      <c r="Y7346">
        <f t="shared" ca="1" si="2064"/>
        <v>0.44700000000000001</v>
      </c>
      <c r="Z7346">
        <f t="shared" ca="1" si="2065"/>
        <v>0</v>
      </c>
      <c r="AA7346">
        <f t="shared" ca="1" si="2066"/>
        <v>0</v>
      </c>
      <c r="AB7346">
        <f t="shared" ca="1" si="2067"/>
        <v>0</v>
      </c>
      <c r="AC7346">
        <f t="shared" ca="1" si="2073"/>
        <v>0</v>
      </c>
      <c r="AD7346">
        <f t="shared" ca="1" si="2056"/>
        <v>0.44700000000000001</v>
      </c>
      <c r="AE7346">
        <f t="shared" ca="1" si="2068"/>
        <v>0</v>
      </c>
      <c r="AF7346">
        <f t="shared" ca="1" si="2069"/>
        <v>0.44700000000000001</v>
      </c>
      <c r="AG7346">
        <f t="shared" ca="1" si="2070"/>
        <v>0</v>
      </c>
      <c r="AH7346">
        <f t="shared" ca="1" si="2071"/>
        <v>1</v>
      </c>
    </row>
    <row r="7347" spans="15:34" x14ac:dyDescent="0.25">
      <c r="O7347">
        <v>7291</v>
      </c>
      <c r="P7347" s="2">
        <f t="shared" si="2072"/>
        <v>44500.749999982319</v>
      </c>
      <c r="Q7347">
        <f t="shared" si="2057"/>
        <v>31</v>
      </c>
      <c r="R7347">
        <f t="shared" si="2058"/>
        <v>10</v>
      </c>
      <c r="S7347">
        <f t="shared" si="2059"/>
        <v>3</v>
      </c>
      <c r="T7347">
        <f t="shared" si="2060"/>
        <v>18</v>
      </c>
      <c r="U7347">
        <f t="shared" si="2061"/>
        <v>2</v>
      </c>
      <c r="V7347">
        <f t="shared" ca="1" si="2062"/>
        <v>0.54689999999999994</v>
      </c>
      <c r="W7347">
        <f>INDEX(Solarstrahlungsdaten!$B$13:$G$8772,Übersicht!O7347,Übersicht!$E$10)</f>
        <v>0</v>
      </c>
      <c r="X7347">
        <f t="shared" si="2063"/>
        <v>0</v>
      </c>
      <c r="Y7347">
        <f t="shared" ca="1" si="2064"/>
        <v>0.54689999999999994</v>
      </c>
      <c r="Z7347">
        <f t="shared" ca="1" si="2065"/>
        <v>0</v>
      </c>
      <c r="AA7347">
        <f t="shared" ca="1" si="2066"/>
        <v>0</v>
      </c>
      <c r="AB7347">
        <f t="shared" ca="1" si="2067"/>
        <v>0</v>
      </c>
      <c r="AC7347">
        <f t="shared" ca="1" si="2073"/>
        <v>0</v>
      </c>
      <c r="AD7347">
        <f t="shared" ca="1" si="2056"/>
        <v>0.54689999999999994</v>
      </c>
      <c r="AE7347">
        <f t="shared" ca="1" si="2068"/>
        <v>0</v>
      </c>
      <c r="AF7347">
        <f t="shared" ca="1" si="2069"/>
        <v>0.54689999999999994</v>
      </c>
      <c r="AG7347">
        <f t="shared" ca="1" si="2070"/>
        <v>0</v>
      </c>
      <c r="AH7347">
        <f t="shared" ca="1" si="2071"/>
        <v>1</v>
      </c>
    </row>
    <row r="7348" spans="15:34" x14ac:dyDescent="0.25">
      <c r="O7348">
        <v>7292</v>
      </c>
      <c r="P7348" s="2">
        <f t="shared" si="2072"/>
        <v>44500.791666648984</v>
      </c>
      <c r="Q7348">
        <f t="shared" si="2057"/>
        <v>31</v>
      </c>
      <c r="R7348">
        <f t="shared" si="2058"/>
        <v>10</v>
      </c>
      <c r="S7348">
        <f t="shared" si="2059"/>
        <v>3</v>
      </c>
      <c r="T7348">
        <f t="shared" si="2060"/>
        <v>19</v>
      </c>
      <c r="U7348">
        <f t="shared" si="2061"/>
        <v>2</v>
      </c>
      <c r="V7348">
        <f t="shared" ca="1" si="2062"/>
        <v>0.66849999999999998</v>
      </c>
      <c r="W7348">
        <f>INDEX(Solarstrahlungsdaten!$B$13:$G$8772,Übersicht!O7348,Übersicht!$E$10)</f>
        <v>0</v>
      </c>
      <c r="X7348">
        <f t="shared" si="2063"/>
        <v>0</v>
      </c>
      <c r="Y7348">
        <f t="shared" ca="1" si="2064"/>
        <v>0.66849999999999998</v>
      </c>
      <c r="Z7348">
        <f t="shared" ca="1" si="2065"/>
        <v>0</v>
      </c>
      <c r="AA7348">
        <f t="shared" ca="1" si="2066"/>
        <v>0</v>
      </c>
      <c r="AB7348">
        <f t="shared" ca="1" si="2067"/>
        <v>0</v>
      </c>
      <c r="AC7348">
        <f t="shared" ca="1" si="2073"/>
        <v>0</v>
      </c>
      <c r="AD7348">
        <f t="shared" ca="1" si="2056"/>
        <v>0.66849999999999998</v>
      </c>
      <c r="AE7348">
        <f t="shared" ca="1" si="2068"/>
        <v>0</v>
      </c>
      <c r="AF7348">
        <f t="shared" ca="1" si="2069"/>
        <v>0.66849999999999998</v>
      </c>
      <c r="AG7348">
        <f t="shared" ca="1" si="2070"/>
        <v>0</v>
      </c>
      <c r="AH7348">
        <f t="shared" ca="1" si="2071"/>
        <v>1</v>
      </c>
    </row>
    <row r="7349" spans="15:34" x14ac:dyDescent="0.25">
      <c r="O7349">
        <v>7293</v>
      </c>
      <c r="P7349" s="2">
        <f t="shared" si="2072"/>
        <v>44500.833333315648</v>
      </c>
      <c r="Q7349">
        <f t="shared" si="2057"/>
        <v>31</v>
      </c>
      <c r="R7349">
        <f t="shared" si="2058"/>
        <v>10</v>
      </c>
      <c r="S7349">
        <f t="shared" si="2059"/>
        <v>3</v>
      </c>
      <c r="T7349">
        <f t="shared" si="2060"/>
        <v>20</v>
      </c>
      <c r="U7349">
        <f t="shared" si="2061"/>
        <v>2</v>
      </c>
      <c r="V7349">
        <f t="shared" ca="1" si="2062"/>
        <v>0.68720000000000003</v>
      </c>
      <c r="W7349">
        <f>INDEX(Solarstrahlungsdaten!$B$13:$G$8772,Übersicht!O7349,Übersicht!$E$10)</f>
        <v>0</v>
      </c>
      <c r="X7349">
        <f t="shared" si="2063"/>
        <v>0</v>
      </c>
      <c r="Y7349">
        <f t="shared" ca="1" si="2064"/>
        <v>0.68720000000000003</v>
      </c>
      <c r="Z7349">
        <f t="shared" ca="1" si="2065"/>
        <v>0</v>
      </c>
      <c r="AA7349">
        <f t="shared" ca="1" si="2066"/>
        <v>0</v>
      </c>
      <c r="AB7349">
        <f t="shared" ca="1" si="2067"/>
        <v>0</v>
      </c>
      <c r="AC7349">
        <f t="shared" ca="1" si="2073"/>
        <v>0</v>
      </c>
      <c r="AD7349">
        <f t="shared" ca="1" si="2056"/>
        <v>0.68720000000000003</v>
      </c>
      <c r="AE7349">
        <f t="shared" ca="1" si="2068"/>
        <v>0</v>
      </c>
      <c r="AF7349">
        <f t="shared" ca="1" si="2069"/>
        <v>0.68720000000000003</v>
      </c>
      <c r="AG7349">
        <f t="shared" ca="1" si="2070"/>
        <v>0</v>
      </c>
      <c r="AH7349">
        <f t="shared" ca="1" si="2071"/>
        <v>1</v>
      </c>
    </row>
    <row r="7350" spans="15:34" x14ac:dyDescent="0.25">
      <c r="O7350">
        <v>7294</v>
      </c>
      <c r="P7350" s="2">
        <f t="shared" si="2072"/>
        <v>44500.874999982312</v>
      </c>
      <c r="Q7350">
        <f t="shared" si="2057"/>
        <v>31</v>
      </c>
      <c r="R7350">
        <f t="shared" si="2058"/>
        <v>10</v>
      </c>
      <c r="S7350">
        <f t="shared" si="2059"/>
        <v>3</v>
      </c>
      <c r="T7350">
        <f t="shared" si="2060"/>
        <v>21</v>
      </c>
      <c r="U7350">
        <f t="shared" si="2061"/>
        <v>2</v>
      </c>
      <c r="V7350">
        <f t="shared" ca="1" si="2062"/>
        <v>0.63300000000000001</v>
      </c>
      <c r="W7350">
        <f>INDEX(Solarstrahlungsdaten!$B$13:$G$8772,Übersicht!O7350,Übersicht!$E$10)</f>
        <v>0</v>
      </c>
      <c r="X7350">
        <f t="shared" si="2063"/>
        <v>0</v>
      </c>
      <c r="Y7350">
        <f t="shared" ca="1" si="2064"/>
        <v>0.63300000000000001</v>
      </c>
      <c r="Z7350">
        <f t="shared" ca="1" si="2065"/>
        <v>0</v>
      </c>
      <c r="AA7350">
        <f t="shared" ca="1" si="2066"/>
        <v>0</v>
      </c>
      <c r="AB7350">
        <f t="shared" ca="1" si="2067"/>
        <v>0</v>
      </c>
      <c r="AC7350">
        <f t="shared" ca="1" si="2073"/>
        <v>0</v>
      </c>
      <c r="AD7350">
        <f t="shared" ca="1" si="2056"/>
        <v>0.63300000000000001</v>
      </c>
      <c r="AE7350">
        <f t="shared" ca="1" si="2068"/>
        <v>0</v>
      </c>
      <c r="AF7350">
        <f t="shared" ca="1" si="2069"/>
        <v>0.63300000000000001</v>
      </c>
      <c r="AG7350">
        <f t="shared" ca="1" si="2070"/>
        <v>0</v>
      </c>
      <c r="AH7350">
        <f t="shared" ca="1" si="2071"/>
        <v>1</v>
      </c>
    </row>
    <row r="7351" spans="15:34" x14ac:dyDescent="0.25">
      <c r="O7351">
        <v>7295</v>
      </c>
      <c r="P7351" s="2">
        <f t="shared" si="2072"/>
        <v>44500.916666648976</v>
      </c>
      <c r="Q7351">
        <f t="shared" si="2057"/>
        <v>31</v>
      </c>
      <c r="R7351">
        <f t="shared" si="2058"/>
        <v>10</v>
      </c>
      <c r="S7351">
        <f t="shared" si="2059"/>
        <v>3</v>
      </c>
      <c r="T7351">
        <f t="shared" si="2060"/>
        <v>22</v>
      </c>
      <c r="U7351">
        <f t="shared" si="2061"/>
        <v>2</v>
      </c>
      <c r="V7351">
        <f t="shared" ca="1" si="2062"/>
        <v>0.57189999999999996</v>
      </c>
      <c r="W7351">
        <f>INDEX(Solarstrahlungsdaten!$B$13:$G$8772,Übersicht!O7351,Übersicht!$E$10)</f>
        <v>0</v>
      </c>
      <c r="X7351">
        <f t="shared" si="2063"/>
        <v>0</v>
      </c>
      <c r="Y7351">
        <f t="shared" ca="1" si="2064"/>
        <v>0.57189999999999996</v>
      </c>
      <c r="Z7351">
        <f t="shared" ca="1" si="2065"/>
        <v>0</v>
      </c>
      <c r="AA7351">
        <f t="shared" ca="1" si="2066"/>
        <v>0</v>
      </c>
      <c r="AB7351">
        <f t="shared" ca="1" si="2067"/>
        <v>0</v>
      </c>
      <c r="AC7351">
        <f t="shared" ca="1" si="2073"/>
        <v>0</v>
      </c>
      <c r="AD7351">
        <f t="shared" ca="1" si="2056"/>
        <v>0.57189999999999996</v>
      </c>
      <c r="AE7351">
        <f t="shared" ca="1" si="2068"/>
        <v>0</v>
      </c>
      <c r="AF7351">
        <f t="shared" ca="1" si="2069"/>
        <v>0.57189999999999996</v>
      </c>
      <c r="AG7351">
        <f t="shared" ca="1" si="2070"/>
        <v>0</v>
      </c>
      <c r="AH7351">
        <f t="shared" ca="1" si="2071"/>
        <v>1</v>
      </c>
    </row>
    <row r="7352" spans="15:34" x14ac:dyDescent="0.25">
      <c r="O7352">
        <v>7296</v>
      </c>
      <c r="P7352" s="2">
        <f t="shared" si="2072"/>
        <v>44500.958333315641</v>
      </c>
      <c r="Q7352">
        <f t="shared" si="2057"/>
        <v>31</v>
      </c>
      <c r="R7352">
        <f t="shared" si="2058"/>
        <v>10</v>
      </c>
      <c r="S7352">
        <f t="shared" si="2059"/>
        <v>3</v>
      </c>
      <c r="T7352">
        <f t="shared" si="2060"/>
        <v>23</v>
      </c>
      <c r="U7352">
        <f t="shared" si="2061"/>
        <v>2</v>
      </c>
      <c r="V7352">
        <f t="shared" ca="1" si="2062"/>
        <v>0.43760000000000004</v>
      </c>
      <c r="W7352">
        <f>INDEX(Solarstrahlungsdaten!$B$13:$G$8772,Übersicht!O7352,Übersicht!$E$10)</f>
        <v>0</v>
      </c>
      <c r="X7352">
        <f t="shared" si="2063"/>
        <v>0</v>
      </c>
      <c r="Y7352">
        <f t="shared" ca="1" si="2064"/>
        <v>0.43760000000000004</v>
      </c>
      <c r="Z7352">
        <f t="shared" ca="1" si="2065"/>
        <v>0</v>
      </c>
      <c r="AA7352">
        <f t="shared" ca="1" si="2066"/>
        <v>0</v>
      </c>
      <c r="AB7352">
        <f t="shared" ca="1" si="2067"/>
        <v>0</v>
      </c>
      <c r="AC7352">
        <f t="shared" ca="1" si="2073"/>
        <v>0</v>
      </c>
      <c r="AD7352">
        <f t="shared" ca="1" si="2056"/>
        <v>0.43760000000000004</v>
      </c>
      <c r="AE7352">
        <f t="shared" ca="1" si="2068"/>
        <v>0</v>
      </c>
      <c r="AF7352">
        <f t="shared" ca="1" si="2069"/>
        <v>0.43760000000000004</v>
      </c>
      <c r="AG7352">
        <f t="shared" ca="1" si="2070"/>
        <v>0</v>
      </c>
      <c r="AH7352">
        <f t="shared" ca="1" si="2071"/>
        <v>1</v>
      </c>
    </row>
    <row r="7353" spans="15:34" x14ac:dyDescent="0.25">
      <c r="O7353">
        <v>7297</v>
      </c>
      <c r="P7353" s="2">
        <f t="shared" si="2072"/>
        <v>44500.999999982305</v>
      </c>
      <c r="Q7353">
        <f t="shared" si="2057"/>
        <v>1</v>
      </c>
      <c r="R7353">
        <f t="shared" si="2058"/>
        <v>11</v>
      </c>
      <c r="S7353">
        <f t="shared" si="2059"/>
        <v>3</v>
      </c>
      <c r="T7353">
        <f t="shared" si="2060"/>
        <v>0</v>
      </c>
      <c r="U7353">
        <f t="shared" si="2061"/>
        <v>2</v>
      </c>
      <c r="V7353">
        <f t="shared" ca="1" si="2062"/>
        <v>0.2964</v>
      </c>
      <c r="W7353">
        <f>INDEX(Solarstrahlungsdaten!$B$13:$G$8772,Übersicht!O7353,Übersicht!$E$10)</f>
        <v>0</v>
      </c>
      <c r="X7353">
        <f t="shared" si="2063"/>
        <v>0</v>
      </c>
      <c r="Y7353">
        <f t="shared" ca="1" si="2064"/>
        <v>0.2964</v>
      </c>
      <c r="Z7353">
        <f t="shared" ca="1" si="2065"/>
        <v>0</v>
      </c>
      <c r="AA7353">
        <f t="shared" ca="1" si="2066"/>
        <v>0</v>
      </c>
      <c r="AB7353">
        <f t="shared" ca="1" si="2067"/>
        <v>0</v>
      </c>
      <c r="AC7353">
        <f t="shared" ca="1" si="2073"/>
        <v>0</v>
      </c>
      <c r="AD7353">
        <f t="shared" ref="AD7353:AD7416" ca="1" si="2074">Y7353+AA7353-AB7353</f>
        <v>0.2964</v>
      </c>
      <c r="AE7353">
        <f t="shared" ca="1" si="2068"/>
        <v>0</v>
      </c>
      <c r="AF7353">
        <f t="shared" ca="1" si="2069"/>
        <v>0.2964</v>
      </c>
      <c r="AG7353">
        <f t="shared" ca="1" si="2070"/>
        <v>0</v>
      </c>
      <c r="AH7353">
        <f t="shared" ca="1" si="2071"/>
        <v>1</v>
      </c>
    </row>
    <row r="7354" spans="15:34" x14ac:dyDescent="0.25">
      <c r="O7354">
        <v>7298</v>
      </c>
      <c r="P7354" s="2">
        <f t="shared" si="2072"/>
        <v>44501.041666648969</v>
      </c>
      <c r="Q7354">
        <f t="shared" ref="Q7354:Q7417" si="2075">DAY(P7354)</f>
        <v>1</v>
      </c>
      <c r="R7354">
        <f t="shared" ref="R7354:R7417" si="2076">MONTH(P7354)</f>
        <v>11</v>
      </c>
      <c r="S7354">
        <f t="shared" ref="S7354:S7417" si="2077">IF(WEEKDAY(P7354)=6,1,IF(WEEKDAY(P7354)=7,2,3))</f>
        <v>3</v>
      </c>
      <c r="T7354">
        <f t="shared" ref="T7354:T7417" si="2078">HOUR(P7354)</f>
        <v>1</v>
      </c>
      <c r="U7354">
        <f t="shared" ref="U7354:U7417" si="2079">IF(AND(P7354&gt;DATE(2021,5,14),P7354&lt;DATE(2021,9,15)),1,IF(AND(P7354&gt;DATE(2021,3,20),P7354&lt;DATE(2021,11,1)),2,0))</f>
        <v>0</v>
      </c>
      <c r="V7354">
        <f t="shared" ref="V7354:V7417" ca="1" si="2080">INDEX($D$57:$L$80,1+T7354,S7354+U7354*3)</f>
        <v>0.18159999999999998</v>
      </c>
      <c r="W7354">
        <f>INDEX(Solarstrahlungsdaten!$B$13:$G$8772,Übersicht!O7354,Übersicht!$E$10)</f>
        <v>0</v>
      </c>
      <c r="X7354">
        <f t="shared" ref="X7354:X7417" si="2081">IF(W7354*$D$9/1000*(1-$D$41)&gt;$D$9*$D$42,$D$9*$D$42,W7354*$D$9/1000*(1-$D$41))</f>
        <v>0</v>
      </c>
      <c r="Y7354">
        <f t="shared" ref="Y7354:Y7417" ca="1" si="2082">V7354-X7354</f>
        <v>0.18159999999999998</v>
      </c>
      <c r="Z7354">
        <f t="shared" ref="Z7354:Z7417" ca="1" si="2083">IF(X7354&gt;V7354,V7354,X7354)</f>
        <v>0</v>
      </c>
      <c r="AA7354">
        <f t="shared" ref="AA7354:AA7417" ca="1" si="2084">IF(Y7354&lt;0, IF(AC7353-Y7354&lt;$D$22, -Y7354, $D$22-AC7353),0)</f>
        <v>0</v>
      </c>
      <c r="AB7354">
        <f t="shared" ref="AB7354:AB7417" ca="1" si="2085">IF(Y7354&gt;0, IF(AC7353-Y7354&gt;0, Y7354, AC7353),0)</f>
        <v>0</v>
      </c>
      <c r="AC7354">
        <f t="shared" ca="1" si="2073"/>
        <v>0</v>
      </c>
      <c r="AD7354">
        <f t="shared" ca="1" si="2074"/>
        <v>0.18159999999999998</v>
      </c>
      <c r="AE7354">
        <f t="shared" ref="AE7354:AE7417" ca="1" si="2086">IF(AD7354&lt;0,-AD7354,0)</f>
        <v>0</v>
      </c>
      <c r="AF7354">
        <f t="shared" ref="AF7354:AF7417" ca="1" si="2087">IF(AD7354&gt;0,AD7354,0)</f>
        <v>0.18159999999999998</v>
      </c>
      <c r="AG7354">
        <f t="shared" ref="AG7354:AG7417" ca="1" si="2088">IF($D$22&gt;0,AC7354/$D$22,0)</f>
        <v>0</v>
      </c>
      <c r="AH7354">
        <f t="shared" ref="AH7354:AH7417" ca="1" si="2089">IF(AC7354&lt;=0,1,0)</f>
        <v>1</v>
      </c>
    </row>
    <row r="7355" spans="15:34" x14ac:dyDescent="0.25">
      <c r="O7355">
        <v>7299</v>
      </c>
      <c r="P7355" s="2">
        <f t="shared" ref="P7355:P7418" si="2090">P7354+TIME(1,,)</f>
        <v>44501.083333315633</v>
      </c>
      <c r="Q7355">
        <f t="shared" si="2075"/>
        <v>1</v>
      </c>
      <c r="R7355">
        <f t="shared" si="2076"/>
        <v>11</v>
      </c>
      <c r="S7355">
        <f t="shared" si="2077"/>
        <v>3</v>
      </c>
      <c r="T7355">
        <f t="shared" si="2078"/>
        <v>2</v>
      </c>
      <c r="U7355">
        <f t="shared" si="2079"/>
        <v>0</v>
      </c>
      <c r="V7355">
        <f t="shared" ca="1" si="2080"/>
        <v>0.15990000000000001</v>
      </c>
      <c r="W7355">
        <f>INDEX(Solarstrahlungsdaten!$B$13:$G$8772,Übersicht!O7355,Übersicht!$E$10)</f>
        <v>0</v>
      </c>
      <c r="X7355">
        <f t="shared" si="2081"/>
        <v>0</v>
      </c>
      <c r="Y7355">
        <f t="shared" ca="1" si="2082"/>
        <v>0.15990000000000001</v>
      </c>
      <c r="Z7355">
        <f t="shared" ca="1" si="2083"/>
        <v>0</v>
      </c>
      <c r="AA7355">
        <f t="shared" ca="1" si="2084"/>
        <v>0</v>
      </c>
      <c r="AB7355">
        <f t="shared" ca="1" si="2085"/>
        <v>0</v>
      </c>
      <c r="AC7355">
        <f t="shared" ref="AC7355:AC7418" ca="1" si="2091">AC7354+AA7355-AB7355</f>
        <v>0</v>
      </c>
      <c r="AD7355">
        <f t="shared" ca="1" si="2074"/>
        <v>0.15990000000000001</v>
      </c>
      <c r="AE7355">
        <f t="shared" ca="1" si="2086"/>
        <v>0</v>
      </c>
      <c r="AF7355">
        <f t="shared" ca="1" si="2087"/>
        <v>0.15990000000000001</v>
      </c>
      <c r="AG7355">
        <f t="shared" ca="1" si="2088"/>
        <v>0</v>
      </c>
      <c r="AH7355">
        <f t="shared" ca="1" si="2089"/>
        <v>1</v>
      </c>
    </row>
    <row r="7356" spans="15:34" x14ac:dyDescent="0.25">
      <c r="O7356">
        <v>7300</v>
      </c>
      <c r="P7356" s="2">
        <f t="shared" si="2090"/>
        <v>44501.124999982298</v>
      </c>
      <c r="Q7356">
        <f t="shared" si="2075"/>
        <v>1</v>
      </c>
      <c r="R7356">
        <f t="shared" si="2076"/>
        <v>11</v>
      </c>
      <c r="S7356">
        <f t="shared" si="2077"/>
        <v>3</v>
      </c>
      <c r="T7356">
        <f t="shared" si="2078"/>
        <v>3</v>
      </c>
      <c r="U7356">
        <f t="shared" si="2079"/>
        <v>0</v>
      </c>
      <c r="V7356">
        <f t="shared" ca="1" si="2080"/>
        <v>0.15480000000000002</v>
      </c>
      <c r="W7356">
        <f>INDEX(Solarstrahlungsdaten!$B$13:$G$8772,Übersicht!O7356,Übersicht!$E$10)</f>
        <v>0</v>
      </c>
      <c r="X7356">
        <f t="shared" si="2081"/>
        <v>0</v>
      </c>
      <c r="Y7356">
        <f t="shared" ca="1" si="2082"/>
        <v>0.15480000000000002</v>
      </c>
      <c r="Z7356">
        <f t="shared" ca="1" si="2083"/>
        <v>0</v>
      </c>
      <c r="AA7356">
        <f t="shared" ca="1" si="2084"/>
        <v>0</v>
      </c>
      <c r="AB7356">
        <f t="shared" ca="1" si="2085"/>
        <v>0</v>
      </c>
      <c r="AC7356">
        <f t="shared" ca="1" si="2091"/>
        <v>0</v>
      </c>
      <c r="AD7356">
        <f t="shared" ca="1" si="2074"/>
        <v>0.15480000000000002</v>
      </c>
      <c r="AE7356">
        <f t="shared" ca="1" si="2086"/>
        <v>0</v>
      </c>
      <c r="AF7356">
        <f t="shared" ca="1" si="2087"/>
        <v>0.15480000000000002</v>
      </c>
      <c r="AG7356">
        <f t="shared" ca="1" si="2088"/>
        <v>0</v>
      </c>
      <c r="AH7356">
        <f t="shared" ca="1" si="2089"/>
        <v>1</v>
      </c>
    </row>
    <row r="7357" spans="15:34" x14ac:dyDescent="0.25">
      <c r="O7357">
        <v>7301</v>
      </c>
      <c r="P7357" s="2">
        <f t="shared" si="2090"/>
        <v>44501.166666648962</v>
      </c>
      <c r="Q7357">
        <f t="shared" si="2075"/>
        <v>1</v>
      </c>
      <c r="R7357">
        <f t="shared" si="2076"/>
        <v>11</v>
      </c>
      <c r="S7357">
        <f t="shared" si="2077"/>
        <v>3</v>
      </c>
      <c r="T7357">
        <f t="shared" si="2078"/>
        <v>4</v>
      </c>
      <c r="U7357">
        <f t="shared" si="2079"/>
        <v>0</v>
      </c>
      <c r="V7357">
        <f t="shared" ca="1" si="2080"/>
        <v>0.15479999999999999</v>
      </c>
      <c r="W7357">
        <f>INDEX(Solarstrahlungsdaten!$B$13:$G$8772,Übersicht!O7357,Übersicht!$E$10)</f>
        <v>0</v>
      </c>
      <c r="X7357">
        <f t="shared" si="2081"/>
        <v>0</v>
      </c>
      <c r="Y7357">
        <f t="shared" ca="1" si="2082"/>
        <v>0.15479999999999999</v>
      </c>
      <c r="Z7357">
        <f t="shared" ca="1" si="2083"/>
        <v>0</v>
      </c>
      <c r="AA7357">
        <f t="shared" ca="1" si="2084"/>
        <v>0</v>
      </c>
      <c r="AB7357">
        <f t="shared" ca="1" si="2085"/>
        <v>0</v>
      </c>
      <c r="AC7357">
        <f t="shared" ca="1" si="2091"/>
        <v>0</v>
      </c>
      <c r="AD7357">
        <f t="shared" ca="1" si="2074"/>
        <v>0.15479999999999999</v>
      </c>
      <c r="AE7357">
        <f t="shared" ca="1" si="2086"/>
        <v>0</v>
      </c>
      <c r="AF7357">
        <f t="shared" ca="1" si="2087"/>
        <v>0.15479999999999999</v>
      </c>
      <c r="AG7357">
        <f t="shared" ca="1" si="2088"/>
        <v>0</v>
      </c>
      <c r="AH7357">
        <f t="shared" ca="1" si="2089"/>
        <v>1</v>
      </c>
    </row>
    <row r="7358" spans="15:34" x14ac:dyDescent="0.25">
      <c r="O7358">
        <v>7302</v>
      </c>
      <c r="P7358" s="2">
        <f t="shared" si="2090"/>
        <v>44501.208333315626</v>
      </c>
      <c r="Q7358">
        <f t="shared" si="2075"/>
        <v>1</v>
      </c>
      <c r="R7358">
        <f t="shared" si="2076"/>
        <v>11</v>
      </c>
      <c r="S7358">
        <f t="shared" si="2077"/>
        <v>3</v>
      </c>
      <c r="T7358">
        <f t="shared" si="2078"/>
        <v>5</v>
      </c>
      <c r="U7358">
        <f t="shared" si="2079"/>
        <v>0</v>
      </c>
      <c r="V7358">
        <f t="shared" ca="1" si="2080"/>
        <v>0.17169999999999999</v>
      </c>
      <c r="W7358">
        <f>INDEX(Solarstrahlungsdaten!$B$13:$G$8772,Übersicht!O7358,Übersicht!$E$10)</f>
        <v>0</v>
      </c>
      <c r="X7358">
        <f t="shared" si="2081"/>
        <v>0</v>
      </c>
      <c r="Y7358">
        <f t="shared" ca="1" si="2082"/>
        <v>0.17169999999999999</v>
      </c>
      <c r="Z7358">
        <f t="shared" ca="1" si="2083"/>
        <v>0</v>
      </c>
      <c r="AA7358">
        <f t="shared" ca="1" si="2084"/>
        <v>0</v>
      </c>
      <c r="AB7358">
        <f t="shared" ca="1" si="2085"/>
        <v>0</v>
      </c>
      <c r="AC7358">
        <f t="shared" ca="1" si="2091"/>
        <v>0</v>
      </c>
      <c r="AD7358">
        <f t="shared" ca="1" si="2074"/>
        <v>0.17169999999999999</v>
      </c>
      <c r="AE7358">
        <f t="shared" ca="1" si="2086"/>
        <v>0</v>
      </c>
      <c r="AF7358">
        <f t="shared" ca="1" si="2087"/>
        <v>0.17169999999999999</v>
      </c>
      <c r="AG7358">
        <f t="shared" ca="1" si="2088"/>
        <v>0</v>
      </c>
      <c r="AH7358">
        <f t="shared" ca="1" si="2089"/>
        <v>1</v>
      </c>
    </row>
    <row r="7359" spans="15:34" x14ac:dyDescent="0.25">
      <c r="O7359">
        <v>7303</v>
      </c>
      <c r="P7359" s="2">
        <f t="shared" si="2090"/>
        <v>44501.24999998229</v>
      </c>
      <c r="Q7359">
        <f t="shared" si="2075"/>
        <v>1</v>
      </c>
      <c r="R7359">
        <f t="shared" si="2076"/>
        <v>11</v>
      </c>
      <c r="S7359">
        <f t="shared" si="2077"/>
        <v>3</v>
      </c>
      <c r="T7359">
        <f t="shared" si="2078"/>
        <v>6</v>
      </c>
      <c r="U7359">
        <f t="shared" si="2079"/>
        <v>0</v>
      </c>
      <c r="V7359">
        <f t="shared" ca="1" si="2080"/>
        <v>0.30460000000000004</v>
      </c>
      <c r="W7359">
        <f>INDEX(Solarstrahlungsdaten!$B$13:$G$8772,Übersicht!O7359,Übersicht!$E$10)</f>
        <v>0</v>
      </c>
      <c r="X7359">
        <f t="shared" si="2081"/>
        <v>0</v>
      </c>
      <c r="Y7359">
        <f t="shared" ca="1" si="2082"/>
        <v>0.30460000000000004</v>
      </c>
      <c r="Z7359">
        <f t="shared" ca="1" si="2083"/>
        <v>0</v>
      </c>
      <c r="AA7359">
        <f t="shared" ca="1" si="2084"/>
        <v>0</v>
      </c>
      <c r="AB7359">
        <f t="shared" ca="1" si="2085"/>
        <v>0</v>
      </c>
      <c r="AC7359">
        <f t="shared" ca="1" si="2091"/>
        <v>0</v>
      </c>
      <c r="AD7359">
        <f t="shared" ca="1" si="2074"/>
        <v>0.30460000000000004</v>
      </c>
      <c r="AE7359">
        <f t="shared" ca="1" si="2086"/>
        <v>0</v>
      </c>
      <c r="AF7359">
        <f t="shared" ca="1" si="2087"/>
        <v>0.30460000000000004</v>
      </c>
      <c r="AG7359">
        <f t="shared" ca="1" si="2088"/>
        <v>0</v>
      </c>
      <c r="AH7359">
        <f t="shared" ca="1" si="2089"/>
        <v>1</v>
      </c>
    </row>
    <row r="7360" spans="15:34" x14ac:dyDescent="0.25">
      <c r="O7360">
        <v>7304</v>
      </c>
      <c r="P7360" s="2">
        <f t="shared" si="2090"/>
        <v>44501.291666648955</v>
      </c>
      <c r="Q7360">
        <f t="shared" si="2075"/>
        <v>1</v>
      </c>
      <c r="R7360">
        <f t="shared" si="2076"/>
        <v>11</v>
      </c>
      <c r="S7360">
        <f t="shared" si="2077"/>
        <v>3</v>
      </c>
      <c r="T7360">
        <f t="shared" si="2078"/>
        <v>7</v>
      </c>
      <c r="U7360">
        <f t="shared" si="2079"/>
        <v>0</v>
      </c>
      <c r="V7360">
        <f t="shared" ca="1" si="2080"/>
        <v>0.49430000000000002</v>
      </c>
      <c r="W7360">
        <f>INDEX(Solarstrahlungsdaten!$B$13:$G$8772,Übersicht!O7360,Übersicht!$E$10)</f>
        <v>72.009999999999991</v>
      </c>
      <c r="X7360">
        <f t="shared" si="2081"/>
        <v>0.24771439999999997</v>
      </c>
      <c r="Y7360">
        <f t="shared" ca="1" si="2082"/>
        <v>0.24658560000000004</v>
      </c>
      <c r="Z7360">
        <f t="shared" ca="1" si="2083"/>
        <v>0.24771439999999997</v>
      </c>
      <c r="AA7360">
        <f t="shared" ca="1" si="2084"/>
        <v>0</v>
      </c>
      <c r="AB7360">
        <f t="shared" ca="1" si="2085"/>
        <v>0</v>
      </c>
      <c r="AC7360">
        <f t="shared" ca="1" si="2091"/>
        <v>0</v>
      </c>
      <c r="AD7360">
        <f t="shared" ca="1" si="2074"/>
        <v>0.24658560000000004</v>
      </c>
      <c r="AE7360">
        <f t="shared" ca="1" si="2086"/>
        <v>0</v>
      </c>
      <c r="AF7360">
        <f t="shared" ca="1" si="2087"/>
        <v>0.24658560000000004</v>
      </c>
      <c r="AG7360">
        <f t="shared" ca="1" si="2088"/>
        <v>0</v>
      </c>
      <c r="AH7360">
        <f t="shared" ca="1" si="2089"/>
        <v>1</v>
      </c>
    </row>
    <row r="7361" spans="15:34" x14ac:dyDescent="0.25">
      <c r="O7361">
        <v>7305</v>
      </c>
      <c r="P7361" s="2">
        <f t="shared" si="2090"/>
        <v>44501.333333315619</v>
      </c>
      <c r="Q7361">
        <f t="shared" si="2075"/>
        <v>1</v>
      </c>
      <c r="R7361">
        <f t="shared" si="2076"/>
        <v>11</v>
      </c>
      <c r="S7361">
        <f t="shared" si="2077"/>
        <v>3</v>
      </c>
      <c r="T7361">
        <f t="shared" si="2078"/>
        <v>8</v>
      </c>
      <c r="U7361">
        <f t="shared" si="2079"/>
        <v>0</v>
      </c>
      <c r="V7361">
        <f t="shared" ca="1" si="2080"/>
        <v>0.53810000000000002</v>
      </c>
      <c r="W7361">
        <f>INDEX(Solarstrahlungsdaten!$B$13:$G$8772,Übersicht!O7361,Übersicht!$E$10)</f>
        <v>163.04</v>
      </c>
      <c r="X7361">
        <f t="shared" si="2081"/>
        <v>0.56085759999999996</v>
      </c>
      <c r="Y7361">
        <f t="shared" ca="1" si="2082"/>
        <v>-2.2757599999999933E-2</v>
      </c>
      <c r="Z7361">
        <f t="shared" ca="1" si="2083"/>
        <v>0.53810000000000002</v>
      </c>
      <c r="AA7361">
        <f t="shared" ca="1" si="2084"/>
        <v>2.2757599999999933E-2</v>
      </c>
      <c r="AB7361">
        <f t="shared" ca="1" si="2085"/>
        <v>0</v>
      </c>
      <c r="AC7361">
        <f t="shared" ca="1" si="2091"/>
        <v>2.2757599999999933E-2</v>
      </c>
      <c r="AD7361">
        <f t="shared" ca="1" si="2074"/>
        <v>0</v>
      </c>
      <c r="AE7361">
        <f t="shared" ca="1" si="2086"/>
        <v>0</v>
      </c>
      <c r="AF7361">
        <f t="shared" ca="1" si="2087"/>
        <v>0</v>
      </c>
      <c r="AG7361">
        <f t="shared" ca="1" si="2088"/>
        <v>5.6893999999999834E-3</v>
      </c>
      <c r="AH7361">
        <f t="shared" ca="1" si="2089"/>
        <v>0</v>
      </c>
    </row>
    <row r="7362" spans="15:34" x14ac:dyDescent="0.25">
      <c r="O7362">
        <v>7306</v>
      </c>
      <c r="P7362" s="2">
        <f t="shared" si="2090"/>
        <v>44501.374999982283</v>
      </c>
      <c r="Q7362">
        <f t="shared" si="2075"/>
        <v>1</v>
      </c>
      <c r="R7362">
        <f t="shared" si="2076"/>
        <v>11</v>
      </c>
      <c r="S7362">
        <f t="shared" si="2077"/>
        <v>3</v>
      </c>
      <c r="T7362">
        <f t="shared" si="2078"/>
        <v>9</v>
      </c>
      <c r="U7362">
        <f t="shared" si="2079"/>
        <v>0</v>
      </c>
      <c r="V7362">
        <f t="shared" ca="1" si="2080"/>
        <v>0.50449999999999995</v>
      </c>
      <c r="W7362">
        <f>INDEX(Solarstrahlungsdaten!$B$13:$G$8772,Übersicht!O7362,Übersicht!$E$10)</f>
        <v>259.065</v>
      </c>
      <c r="X7362">
        <f t="shared" si="2081"/>
        <v>0.89118359999999996</v>
      </c>
      <c r="Y7362">
        <f t="shared" ca="1" si="2082"/>
        <v>-0.38668360000000002</v>
      </c>
      <c r="Z7362">
        <f t="shared" ca="1" si="2083"/>
        <v>0.50449999999999995</v>
      </c>
      <c r="AA7362">
        <f t="shared" ca="1" si="2084"/>
        <v>0.38668360000000002</v>
      </c>
      <c r="AB7362">
        <f t="shared" ca="1" si="2085"/>
        <v>0</v>
      </c>
      <c r="AC7362">
        <f t="shared" ca="1" si="2091"/>
        <v>0.40944119999999995</v>
      </c>
      <c r="AD7362">
        <f t="shared" ca="1" si="2074"/>
        <v>0</v>
      </c>
      <c r="AE7362">
        <f t="shared" ca="1" si="2086"/>
        <v>0</v>
      </c>
      <c r="AF7362">
        <f t="shared" ca="1" si="2087"/>
        <v>0</v>
      </c>
      <c r="AG7362">
        <f t="shared" ca="1" si="2088"/>
        <v>0.10236029999999999</v>
      </c>
      <c r="AH7362">
        <f t="shared" ca="1" si="2089"/>
        <v>0</v>
      </c>
    </row>
    <row r="7363" spans="15:34" x14ac:dyDescent="0.25">
      <c r="O7363">
        <v>7307</v>
      </c>
      <c r="P7363" s="2">
        <f t="shared" si="2090"/>
        <v>44501.416666648947</v>
      </c>
      <c r="Q7363">
        <f t="shared" si="2075"/>
        <v>1</v>
      </c>
      <c r="R7363">
        <f t="shared" si="2076"/>
        <v>11</v>
      </c>
      <c r="S7363">
        <f t="shared" si="2077"/>
        <v>3</v>
      </c>
      <c r="T7363">
        <f t="shared" si="2078"/>
        <v>10</v>
      </c>
      <c r="U7363">
        <f t="shared" si="2079"/>
        <v>0</v>
      </c>
      <c r="V7363">
        <f t="shared" ca="1" si="2080"/>
        <v>0.46820000000000001</v>
      </c>
      <c r="W7363">
        <f>INDEX(Solarstrahlungsdaten!$B$13:$G$8772,Übersicht!O7363,Übersicht!$E$10)</f>
        <v>322.02999999999997</v>
      </c>
      <c r="X7363">
        <f t="shared" si="2081"/>
        <v>1.1077831999999999</v>
      </c>
      <c r="Y7363">
        <f t="shared" ca="1" si="2082"/>
        <v>-0.63958319999999991</v>
      </c>
      <c r="Z7363">
        <f t="shared" ca="1" si="2083"/>
        <v>0.46820000000000001</v>
      </c>
      <c r="AA7363">
        <f t="shared" ca="1" si="2084"/>
        <v>0.63958319999999991</v>
      </c>
      <c r="AB7363">
        <f t="shared" ca="1" si="2085"/>
        <v>0</v>
      </c>
      <c r="AC7363">
        <f t="shared" ca="1" si="2091"/>
        <v>1.0490244</v>
      </c>
      <c r="AD7363">
        <f t="shared" ca="1" si="2074"/>
        <v>0</v>
      </c>
      <c r="AE7363">
        <f t="shared" ca="1" si="2086"/>
        <v>0</v>
      </c>
      <c r="AF7363">
        <f t="shared" ca="1" si="2087"/>
        <v>0</v>
      </c>
      <c r="AG7363">
        <f t="shared" ca="1" si="2088"/>
        <v>0.26225609999999999</v>
      </c>
      <c r="AH7363">
        <f t="shared" ca="1" si="2089"/>
        <v>0</v>
      </c>
    </row>
    <row r="7364" spans="15:34" x14ac:dyDescent="0.25">
      <c r="O7364">
        <v>7308</v>
      </c>
      <c r="P7364" s="2">
        <f t="shared" si="2090"/>
        <v>44501.458333315612</v>
      </c>
      <c r="Q7364">
        <f t="shared" si="2075"/>
        <v>1</v>
      </c>
      <c r="R7364">
        <f t="shared" si="2076"/>
        <v>11</v>
      </c>
      <c r="S7364">
        <f t="shared" si="2077"/>
        <v>3</v>
      </c>
      <c r="T7364">
        <f t="shared" si="2078"/>
        <v>11</v>
      </c>
      <c r="U7364">
        <f t="shared" si="2079"/>
        <v>0</v>
      </c>
      <c r="V7364">
        <f t="shared" ca="1" si="2080"/>
        <v>0.46750000000000003</v>
      </c>
      <c r="W7364">
        <f>INDEX(Solarstrahlungsdaten!$B$13:$G$8772,Übersicht!O7364,Übersicht!$E$10)</f>
        <v>345.56</v>
      </c>
      <c r="X7364">
        <f t="shared" si="2081"/>
        <v>1.1887264</v>
      </c>
      <c r="Y7364">
        <f t="shared" ca="1" si="2082"/>
        <v>-0.72122639999999993</v>
      </c>
      <c r="Z7364">
        <f t="shared" ca="1" si="2083"/>
        <v>0.46750000000000003</v>
      </c>
      <c r="AA7364">
        <f t="shared" ca="1" si="2084"/>
        <v>0.72122639999999993</v>
      </c>
      <c r="AB7364">
        <f t="shared" ca="1" si="2085"/>
        <v>0</v>
      </c>
      <c r="AC7364">
        <f t="shared" ca="1" si="2091"/>
        <v>1.7702507999999999</v>
      </c>
      <c r="AD7364">
        <f t="shared" ca="1" si="2074"/>
        <v>0</v>
      </c>
      <c r="AE7364">
        <f t="shared" ca="1" si="2086"/>
        <v>0</v>
      </c>
      <c r="AF7364">
        <f t="shared" ca="1" si="2087"/>
        <v>0</v>
      </c>
      <c r="AG7364">
        <f t="shared" ca="1" si="2088"/>
        <v>0.44256269999999998</v>
      </c>
      <c r="AH7364">
        <f t="shared" ca="1" si="2089"/>
        <v>0</v>
      </c>
    </row>
    <row r="7365" spans="15:34" x14ac:dyDescent="0.25">
      <c r="O7365">
        <v>7309</v>
      </c>
      <c r="P7365" s="2">
        <f t="shared" si="2090"/>
        <v>44501.499999982276</v>
      </c>
      <c r="Q7365">
        <f t="shared" si="2075"/>
        <v>1</v>
      </c>
      <c r="R7365">
        <f t="shared" si="2076"/>
        <v>11</v>
      </c>
      <c r="S7365">
        <f t="shared" si="2077"/>
        <v>3</v>
      </c>
      <c r="T7365">
        <f t="shared" si="2078"/>
        <v>12</v>
      </c>
      <c r="U7365">
        <f t="shared" si="2079"/>
        <v>0</v>
      </c>
      <c r="V7365">
        <f t="shared" ca="1" si="2080"/>
        <v>0.50949999999999995</v>
      </c>
      <c r="W7365">
        <f>INDEX(Solarstrahlungsdaten!$B$13:$G$8772,Übersicht!O7365,Übersicht!$E$10)</f>
        <v>314.94</v>
      </c>
      <c r="X7365">
        <f t="shared" si="2081"/>
        <v>1.0833936</v>
      </c>
      <c r="Y7365">
        <f t="shared" ca="1" si="2082"/>
        <v>-0.5738936</v>
      </c>
      <c r="Z7365">
        <f t="shared" ca="1" si="2083"/>
        <v>0.50949999999999995</v>
      </c>
      <c r="AA7365">
        <f t="shared" ca="1" si="2084"/>
        <v>0.5738936</v>
      </c>
      <c r="AB7365">
        <f t="shared" ca="1" si="2085"/>
        <v>0</v>
      </c>
      <c r="AC7365">
        <f t="shared" ca="1" si="2091"/>
        <v>2.3441443999999998</v>
      </c>
      <c r="AD7365">
        <f t="shared" ca="1" si="2074"/>
        <v>0</v>
      </c>
      <c r="AE7365">
        <f t="shared" ca="1" si="2086"/>
        <v>0</v>
      </c>
      <c r="AF7365">
        <f t="shared" ca="1" si="2087"/>
        <v>0</v>
      </c>
      <c r="AG7365">
        <f t="shared" ca="1" si="2088"/>
        <v>0.58603609999999995</v>
      </c>
      <c r="AH7365">
        <f t="shared" ca="1" si="2089"/>
        <v>0</v>
      </c>
    </row>
    <row r="7366" spans="15:34" x14ac:dyDescent="0.25">
      <c r="O7366">
        <v>7310</v>
      </c>
      <c r="P7366" s="2">
        <f t="shared" si="2090"/>
        <v>44501.54166664894</v>
      </c>
      <c r="Q7366">
        <f t="shared" si="2075"/>
        <v>1</v>
      </c>
      <c r="R7366">
        <f t="shared" si="2076"/>
        <v>11</v>
      </c>
      <c r="S7366">
        <f t="shared" si="2077"/>
        <v>3</v>
      </c>
      <c r="T7366">
        <f t="shared" si="2078"/>
        <v>13</v>
      </c>
      <c r="U7366">
        <f t="shared" si="2079"/>
        <v>0</v>
      </c>
      <c r="V7366">
        <f t="shared" ca="1" si="2080"/>
        <v>0.52870000000000006</v>
      </c>
      <c r="W7366">
        <f>INDEX(Solarstrahlungsdaten!$B$13:$G$8772,Übersicht!O7366,Übersicht!$E$10)</f>
        <v>239.035</v>
      </c>
      <c r="X7366">
        <f t="shared" si="2081"/>
        <v>0.82228040000000002</v>
      </c>
      <c r="Y7366">
        <f t="shared" ca="1" si="2082"/>
        <v>-0.29358039999999996</v>
      </c>
      <c r="Z7366">
        <f t="shared" ca="1" si="2083"/>
        <v>0.52870000000000006</v>
      </c>
      <c r="AA7366">
        <f t="shared" ca="1" si="2084"/>
        <v>0.29358039999999996</v>
      </c>
      <c r="AB7366">
        <f t="shared" ca="1" si="2085"/>
        <v>0</v>
      </c>
      <c r="AC7366">
        <f t="shared" ca="1" si="2091"/>
        <v>2.6377248</v>
      </c>
      <c r="AD7366">
        <f t="shared" ca="1" si="2074"/>
        <v>0</v>
      </c>
      <c r="AE7366">
        <f t="shared" ca="1" si="2086"/>
        <v>0</v>
      </c>
      <c r="AF7366">
        <f t="shared" ca="1" si="2087"/>
        <v>0</v>
      </c>
      <c r="AG7366">
        <f t="shared" ca="1" si="2088"/>
        <v>0.6594312</v>
      </c>
      <c r="AH7366">
        <f t="shared" ca="1" si="2089"/>
        <v>0</v>
      </c>
    </row>
    <row r="7367" spans="15:34" x14ac:dyDescent="0.25">
      <c r="O7367">
        <v>7311</v>
      </c>
      <c r="P7367" s="2">
        <f t="shared" si="2090"/>
        <v>44501.583333315604</v>
      </c>
      <c r="Q7367">
        <f t="shared" si="2075"/>
        <v>1</v>
      </c>
      <c r="R7367">
        <f t="shared" si="2076"/>
        <v>11</v>
      </c>
      <c r="S7367">
        <f t="shared" si="2077"/>
        <v>3</v>
      </c>
      <c r="T7367">
        <f t="shared" si="2078"/>
        <v>14</v>
      </c>
      <c r="U7367">
        <f t="shared" si="2079"/>
        <v>0</v>
      </c>
      <c r="V7367">
        <f t="shared" ca="1" si="2080"/>
        <v>0.47470000000000001</v>
      </c>
      <c r="W7367">
        <f>INDEX(Solarstrahlungsdaten!$B$13:$G$8772,Übersicht!O7367,Übersicht!$E$10)</f>
        <v>143.98499999999999</v>
      </c>
      <c r="X7367">
        <f t="shared" si="2081"/>
        <v>0.49530839999999993</v>
      </c>
      <c r="Y7367">
        <f t="shared" ca="1" si="2082"/>
        <v>-2.0608399999999916E-2</v>
      </c>
      <c r="Z7367">
        <f t="shared" ca="1" si="2083"/>
        <v>0.47470000000000001</v>
      </c>
      <c r="AA7367">
        <f t="shared" ca="1" si="2084"/>
        <v>2.0608399999999916E-2</v>
      </c>
      <c r="AB7367">
        <f t="shared" ca="1" si="2085"/>
        <v>0</v>
      </c>
      <c r="AC7367">
        <f t="shared" ca="1" si="2091"/>
        <v>2.6583332</v>
      </c>
      <c r="AD7367">
        <f t="shared" ca="1" si="2074"/>
        <v>0</v>
      </c>
      <c r="AE7367">
        <f t="shared" ca="1" si="2086"/>
        <v>0</v>
      </c>
      <c r="AF7367">
        <f t="shared" ca="1" si="2087"/>
        <v>0</v>
      </c>
      <c r="AG7367">
        <f t="shared" ca="1" si="2088"/>
        <v>0.66458329999999999</v>
      </c>
      <c r="AH7367">
        <f t="shared" ca="1" si="2089"/>
        <v>0</v>
      </c>
    </row>
    <row r="7368" spans="15:34" x14ac:dyDescent="0.25">
      <c r="O7368">
        <v>7312</v>
      </c>
      <c r="P7368" s="2">
        <f t="shared" si="2090"/>
        <v>44501.624999982268</v>
      </c>
      <c r="Q7368">
        <f t="shared" si="2075"/>
        <v>1</v>
      </c>
      <c r="R7368">
        <f t="shared" si="2076"/>
        <v>11</v>
      </c>
      <c r="S7368">
        <f t="shared" si="2077"/>
        <v>3</v>
      </c>
      <c r="T7368">
        <f t="shared" si="2078"/>
        <v>15</v>
      </c>
      <c r="U7368">
        <f t="shared" si="2079"/>
        <v>0</v>
      </c>
      <c r="V7368">
        <f t="shared" ca="1" si="2080"/>
        <v>0.42760000000000004</v>
      </c>
      <c r="W7368">
        <f>INDEX(Solarstrahlungsdaten!$B$13:$G$8772,Übersicht!O7368,Übersicht!$E$10)</f>
        <v>21.6</v>
      </c>
      <c r="X7368">
        <f t="shared" si="2081"/>
        <v>7.4304000000000009E-2</v>
      </c>
      <c r="Y7368">
        <f t="shared" ca="1" si="2082"/>
        <v>0.35329600000000005</v>
      </c>
      <c r="Z7368">
        <f t="shared" ca="1" si="2083"/>
        <v>7.4304000000000009E-2</v>
      </c>
      <c r="AA7368">
        <f t="shared" ca="1" si="2084"/>
        <v>0</v>
      </c>
      <c r="AB7368">
        <f t="shared" ca="1" si="2085"/>
        <v>0.35329600000000005</v>
      </c>
      <c r="AC7368">
        <f t="shared" ca="1" si="2091"/>
        <v>2.3050372000000001</v>
      </c>
      <c r="AD7368">
        <f t="shared" ca="1" si="2074"/>
        <v>0</v>
      </c>
      <c r="AE7368">
        <f t="shared" ca="1" si="2086"/>
        <v>0</v>
      </c>
      <c r="AF7368">
        <f t="shared" ca="1" si="2087"/>
        <v>0</v>
      </c>
      <c r="AG7368">
        <f t="shared" ca="1" si="2088"/>
        <v>0.57625930000000003</v>
      </c>
      <c r="AH7368">
        <f t="shared" ca="1" si="2089"/>
        <v>0</v>
      </c>
    </row>
    <row r="7369" spans="15:34" x14ac:dyDescent="0.25">
      <c r="O7369">
        <v>7313</v>
      </c>
      <c r="P7369" s="2">
        <f t="shared" si="2090"/>
        <v>44501.666666648933</v>
      </c>
      <c r="Q7369">
        <f t="shared" si="2075"/>
        <v>1</v>
      </c>
      <c r="R7369">
        <f t="shared" si="2076"/>
        <v>11</v>
      </c>
      <c r="S7369">
        <f t="shared" si="2077"/>
        <v>3</v>
      </c>
      <c r="T7369">
        <f t="shared" si="2078"/>
        <v>16</v>
      </c>
      <c r="U7369">
        <f t="shared" si="2079"/>
        <v>0</v>
      </c>
      <c r="V7369">
        <f t="shared" ca="1" si="2080"/>
        <v>0.41339999999999999</v>
      </c>
      <c r="W7369">
        <f>INDEX(Solarstrahlungsdaten!$B$13:$G$8772,Übersicht!O7369,Übersicht!$E$10)</f>
        <v>0</v>
      </c>
      <c r="X7369">
        <f t="shared" si="2081"/>
        <v>0</v>
      </c>
      <c r="Y7369">
        <f t="shared" ca="1" si="2082"/>
        <v>0.41339999999999999</v>
      </c>
      <c r="Z7369">
        <f t="shared" ca="1" si="2083"/>
        <v>0</v>
      </c>
      <c r="AA7369">
        <f t="shared" ca="1" si="2084"/>
        <v>0</v>
      </c>
      <c r="AB7369">
        <f t="shared" ca="1" si="2085"/>
        <v>0.41339999999999999</v>
      </c>
      <c r="AC7369">
        <f t="shared" ca="1" si="2091"/>
        <v>1.8916372000000001</v>
      </c>
      <c r="AD7369">
        <f t="shared" ca="1" si="2074"/>
        <v>0</v>
      </c>
      <c r="AE7369">
        <f t="shared" ca="1" si="2086"/>
        <v>0</v>
      </c>
      <c r="AF7369">
        <f t="shared" ca="1" si="2087"/>
        <v>0</v>
      </c>
      <c r="AG7369">
        <f t="shared" ca="1" si="2088"/>
        <v>0.47290930000000003</v>
      </c>
      <c r="AH7369">
        <f t="shared" ca="1" si="2089"/>
        <v>0</v>
      </c>
    </row>
    <row r="7370" spans="15:34" x14ac:dyDescent="0.25">
      <c r="O7370">
        <v>7314</v>
      </c>
      <c r="P7370" s="2">
        <f t="shared" si="2090"/>
        <v>44501.708333315597</v>
      </c>
      <c r="Q7370">
        <f t="shared" si="2075"/>
        <v>1</v>
      </c>
      <c r="R7370">
        <f t="shared" si="2076"/>
        <v>11</v>
      </c>
      <c r="S7370">
        <f t="shared" si="2077"/>
        <v>3</v>
      </c>
      <c r="T7370">
        <f t="shared" si="2078"/>
        <v>17</v>
      </c>
      <c r="U7370">
        <f t="shared" si="2079"/>
        <v>0</v>
      </c>
      <c r="V7370">
        <f t="shared" ca="1" si="2080"/>
        <v>0.48220000000000007</v>
      </c>
      <c r="W7370">
        <f>INDEX(Solarstrahlungsdaten!$B$13:$G$8772,Übersicht!O7370,Übersicht!$E$10)</f>
        <v>0</v>
      </c>
      <c r="X7370">
        <f t="shared" si="2081"/>
        <v>0</v>
      </c>
      <c r="Y7370">
        <f t="shared" ca="1" si="2082"/>
        <v>0.48220000000000007</v>
      </c>
      <c r="Z7370">
        <f t="shared" ca="1" si="2083"/>
        <v>0</v>
      </c>
      <c r="AA7370">
        <f t="shared" ca="1" si="2084"/>
        <v>0</v>
      </c>
      <c r="AB7370">
        <f t="shared" ca="1" si="2085"/>
        <v>0.48220000000000007</v>
      </c>
      <c r="AC7370">
        <f t="shared" ca="1" si="2091"/>
        <v>1.4094372000000002</v>
      </c>
      <c r="AD7370">
        <f t="shared" ca="1" si="2074"/>
        <v>0</v>
      </c>
      <c r="AE7370">
        <f t="shared" ca="1" si="2086"/>
        <v>0</v>
      </c>
      <c r="AF7370">
        <f t="shared" ca="1" si="2087"/>
        <v>0</v>
      </c>
      <c r="AG7370">
        <f t="shared" ca="1" si="2088"/>
        <v>0.35235930000000004</v>
      </c>
      <c r="AH7370">
        <f t="shared" ca="1" si="2089"/>
        <v>0</v>
      </c>
    </row>
    <row r="7371" spans="15:34" x14ac:dyDescent="0.25">
      <c r="O7371">
        <v>7315</v>
      </c>
      <c r="P7371" s="2">
        <f t="shared" si="2090"/>
        <v>44501.749999982261</v>
      </c>
      <c r="Q7371">
        <f t="shared" si="2075"/>
        <v>1</v>
      </c>
      <c r="R7371">
        <f t="shared" si="2076"/>
        <v>11</v>
      </c>
      <c r="S7371">
        <f t="shared" si="2077"/>
        <v>3</v>
      </c>
      <c r="T7371">
        <f t="shared" si="2078"/>
        <v>18</v>
      </c>
      <c r="U7371">
        <f t="shared" si="2079"/>
        <v>0</v>
      </c>
      <c r="V7371">
        <f t="shared" ca="1" si="2080"/>
        <v>0.62809999999999999</v>
      </c>
      <c r="W7371">
        <f>INDEX(Solarstrahlungsdaten!$B$13:$G$8772,Übersicht!O7371,Übersicht!$E$10)</f>
        <v>0</v>
      </c>
      <c r="X7371">
        <f t="shared" si="2081"/>
        <v>0</v>
      </c>
      <c r="Y7371">
        <f t="shared" ca="1" si="2082"/>
        <v>0.62809999999999999</v>
      </c>
      <c r="Z7371">
        <f t="shared" ca="1" si="2083"/>
        <v>0</v>
      </c>
      <c r="AA7371">
        <f t="shared" ca="1" si="2084"/>
        <v>0</v>
      </c>
      <c r="AB7371">
        <f t="shared" ca="1" si="2085"/>
        <v>0.62809999999999999</v>
      </c>
      <c r="AC7371">
        <f t="shared" ca="1" si="2091"/>
        <v>0.78133720000000018</v>
      </c>
      <c r="AD7371">
        <f t="shared" ca="1" si="2074"/>
        <v>0</v>
      </c>
      <c r="AE7371">
        <f t="shared" ca="1" si="2086"/>
        <v>0</v>
      </c>
      <c r="AF7371">
        <f t="shared" ca="1" si="2087"/>
        <v>0</v>
      </c>
      <c r="AG7371">
        <f t="shared" ca="1" si="2088"/>
        <v>0.19533430000000004</v>
      </c>
      <c r="AH7371">
        <f t="shared" ca="1" si="2089"/>
        <v>0</v>
      </c>
    </row>
    <row r="7372" spans="15:34" x14ac:dyDescent="0.25">
      <c r="O7372">
        <v>7316</v>
      </c>
      <c r="P7372" s="2">
        <f t="shared" si="2090"/>
        <v>44501.791666648925</v>
      </c>
      <c r="Q7372">
        <f t="shared" si="2075"/>
        <v>1</v>
      </c>
      <c r="R7372">
        <f t="shared" si="2076"/>
        <v>11</v>
      </c>
      <c r="S7372">
        <f t="shared" si="2077"/>
        <v>3</v>
      </c>
      <c r="T7372">
        <f t="shared" si="2078"/>
        <v>19</v>
      </c>
      <c r="U7372">
        <f t="shared" si="2079"/>
        <v>0</v>
      </c>
      <c r="V7372">
        <f t="shared" ca="1" si="2080"/>
        <v>0.74069999999999991</v>
      </c>
      <c r="W7372">
        <f>INDEX(Solarstrahlungsdaten!$B$13:$G$8772,Übersicht!O7372,Übersicht!$E$10)</f>
        <v>0</v>
      </c>
      <c r="X7372">
        <f t="shared" si="2081"/>
        <v>0</v>
      </c>
      <c r="Y7372">
        <f t="shared" ca="1" si="2082"/>
        <v>0.74069999999999991</v>
      </c>
      <c r="Z7372">
        <f t="shared" ca="1" si="2083"/>
        <v>0</v>
      </c>
      <c r="AA7372">
        <f t="shared" ca="1" si="2084"/>
        <v>0</v>
      </c>
      <c r="AB7372">
        <f t="shared" ca="1" si="2085"/>
        <v>0.74069999999999991</v>
      </c>
      <c r="AC7372">
        <f t="shared" ca="1" si="2091"/>
        <v>4.0637200000000262E-2</v>
      </c>
      <c r="AD7372">
        <f t="shared" ca="1" si="2074"/>
        <v>0</v>
      </c>
      <c r="AE7372">
        <f t="shared" ca="1" si="2086"/>
        <v>0</v>
      </c>
      <c r="AF7372">
        <f t="shared" ca="1" si="2087"/>
        <v>0</v>
      </c>
      <c r="AG7372">
        <f t="shared" ca="1" si="2088"/>
        <v>1.0159300000000066E-2</v>
      </c>
      <c r="AH7372">
        <f t="shared" ca="1" si="2089"/>
        <v>0</v>
      </c>
    </row>
    <row r="7373" spans="15:34" x14ac:dyDescent="0.25">
      <c r="O7373">
        <v>7317</v>
      </c>
      <c r="P7373" s="2">
        <f t="shared" si="2090"/>
        <v>44501.83333331559</v>
      </c>
      <c r="Q7373">
        <f t="shared" si="2075"/>
        <v>1</v>
      </c>
      <c r="R7373">
        <f t="shared" si="2076"/>
        <v>11</v>
      </c>
      <c r="S7373">
        <f t="shared" si="2077"/>
        <v>3</v>
      </c>
      <c r="T7373">
        <f t="shared" si="2078"/>
        <v>20</v>
      </c>
      <c r="U7373">
        <f t="shared" si="2079"/>
        <v>0</v>
      </c>
      <c r="V7373">
        <f t="shared" ca="1" si="2080"/>
        <v>0.70369999999999988</v>
      </c>
      <c r="W7373">
        <f>INDEX(Solarstrahlungsdaten!$B$13:$G$8772,Übersicht!O7373,Übersicht!$E$10)</f>
        <v>0</v>
      </c>
      <c r="X7373">
        <f t="shared" si="2081"/>
        <v>0</v>
      </c>
      <c r="Y7373">
        <f t="shared" ca="1" si="2082"/>
        <v>0.70369999999999988</v>
      </c>
      <c r="Z7373">
        <f t="shared" ca="1" si="2083"/>
        <v>0</v>
      </c>
      <c r="AA7373">
        <f t="shared" ca="1" si="2084"/>
        <v>0</v>
      </c>
      <c r="AB7373">
        <f t="shared" ca="1" si="2085"/>
        <v>4.0637200000000262E-2</v>
      </c>
      <c r="AC7373">
        <f t="shared" ca="1" si="2091"/>
        <v>0</v>
      </c>
      <c r="AD7373">
        <f t="shared" ca="1" si="2074"/>
        <v>0.66306279999999962</v>
      </c>
      <c r="AE7373">
        <f t="shared" ca="1" si="2086"/>
        <v>0</v>
      </c>
      <c r="AF7373">
        <f t="shared" ca="1" si="2087"/>
        <v>0.66306279999999962</v>
      </c>
      <c r="AG7373">
        <f t="shared" ca="1" si="2088"/>
        <v>0</v>
      </c>
      <c r="AH7373">
        <f t="shared" ca="1" si="2089"/>
        <v>1</v>
      </c>
    </row>
    <row r="7374" spans="15:34" x14ac:dyDescent="0.25">
      <c r="O7374">
        <v>7318</v>
      </c>
      <c r="P7374" s="2">
        <f t="shared" si="2090"/>
        <v>44501.874999982254</v>
      </c>
      <c r="Q7374">
        <f t="shared" si="2075"/>
        <v>1</v>
      </c>
      <c r="R7374">
        <f t="shared" si="2076"/>
        <v>11</v>
      </c>
      <c r="S7374">
        <f t="shared" si="2077"/>
        <v>3</v>
      </c>
      <c r="T7374">
        <f t="shared" si="2078"/>
        <v>21</v>
      </c>
      <c r="U7374">
        <f t="shared" si="2079"/>
        <v>0</v>
      </c>
      <c r="V7374">
        <f t="shared" ca="1" si="2080"/>
        <v>0.58629999999999993</v>
      </c>
      <c r="W7374">
        <f>INDEX(Solarstrahlungsdaten!$B$13:$G$8772,Übersicht!O7374,Übersicht!$E$10)</f>
        <v>0</v>
      </c>
      <c r="X7374">
        <f t="shared" si="2081"/>
        <v>0</v>
      </c>
      <c r="Y7374">
        <f t="shared" ca="1" si="2082"/>
        <v>0.58629999999999993</v>
      </c>
      <c r="Z7374">
        <f t="shared" ca="1" si="2083"/>
        <v>0</v>
      </c>
      <c r="AA7374">
        <f t="shared" ca="1" si="2084"/>
        <v>0</v>
      </c>
      <c r="AB7374">
        <f t="shared" ca="1" si="2085"/>
        <v>0</v>
      </c>
      <c r="AC7374">
        <f t="shared" ca="1" si="2091"/>
        <v>0</v>
      </c>
      <c r="AD7374">
        <f t="shared" ca="1" si="2074"/>
        <v>0.58629999999999993</v>
      </c>
      <c r="AE7374">
        <f t="shared" ca="1" si="2086"/>
        <v>0</v>
      </c>
      <c r="AF7374">
        <f t="shared" ca="1" si="2087"/>
        <v>0.58629999999999993</v>
      </c>
      <c r="AG7374">
        <f t="shared" ca="1" si="2088"/>
        <v>0</v>
      </c>
      <c r="AH7374">
        <f t="shared" ca="1" si="2089"/>
        <v>1</v>
      </c>
    </row>
    <row r="7375" spans="15:34" x14ac:dyDescent="0.25">
      <c r="O7375">
        <v>7319</v>
      </c>
      <c r="P7375" s="2">
        <f t="shared" si="2090"/>
        <v>44501.916666648918</v>
      </c>
      <c r="Q7375">
        <f t="shared" si="2075"/>
        <v>1</v>
      </c>
      <c r="R7375">
        <f t="shared" si="2076"/>
        <v>11</v>
      </c>
      <c r="S7375">
        <f t="shared" si="2077"/>
        <v>3</v>
      </c>
      <c r="T7375">
        <f t="shared" si="2078"/>
        <v>22</v>
      </c>
      <c r="U7375">
        <f t="shared" si="2079"/>
        <v>0</v>
      </c>
      <c r="V7375">
        <f t="shared" ca="1" si="2080"/>
        <v>0.49419999999999997</v>
      </c>
      <c r="W7375">
        <f>INDEX(Solarstrahlungsdaten!$B$13:$G$8772,Übersicht!O7375,Übersicht!$E$10)</f>
        <v>0</v>
      </c>
      <c r="X7375">
        <f t="shared" si="2081"/>
        <v>0</v>
      </c>
      <c r="Y7375">
        <f t="shared" ca="1" si="2082"/>
        <v>0.49419999999999997</v>
      </c>
      <c r="Z7375">
        <f t="shared" ca="1" si="2083"/>
        <v>0</v>
      </c>
      <c r="AA7375">
        <f t="shared" ca="1" si="2084"/>
        <v>0</v>
      </c>
      <c r="AB7375">
        <f t="shared" ca="1" si="2085"/>
        <v>0</v>
      </c>
      <c r="AC7375">
        <f t="shared" ca="1" si="2091"/>
        <v>0</v>
      </c>
      <c r="AD7375">
        <f t="shared" ca="1" si="2074"/>
        <v>0.49419999999999997</v>
      </c>
      <c r="AE7375">
        <f t="shared" ca="1" si="2086"/>
        <v>0</v>
      </c>
      <c r="AF7375">
        <f t="shared" ca="1" si="2087"/>
        <v>0.49419999999999997</v>
      </c>
      <c r="AG7375">
        <f t="shared" ca="1" si="2088"/>
        <v>0</v>
      </c>
      <c r="AH7375">
        <f t="shared" ca="1" si="2089"/>
        <v>1</v>
      </c>
    </row>
    <row r="7376" spans="15:34" x14ac:dyDescent="0.25">
      <c r="O7376">
        <v>7320</v>
      </c>
      <c r="P7376" s="2">
        <f t="shared" si="2090"/>
        <v>44501.958333315582</v>
      </c>
      <c r="Q7376">
        <f t="shared" si="2075"/>
        <v>1</v>
      </c>
      <c r="R7376">
        <f t="shared" si="2076"/>
        <v>11</v>
      </c>
      <c r="S7376">
        <f t="shared" si="2077"/>
        <v>3</v>
      </c>
      <c r="T7376">
        <f t="shared" si="2078"/>
        <v>23</v>
      </c>
      <c r="U7376">
        <f t="shared" si="2079"/>
        <v>0</v>
      </c>
      <c r="V7376">
        <f t="shared" ca="1" si="2080"/>
        <v>0.37639999999999996</v>
      </c>
      <c r="W7376">
        <f>INDEX(Solarstrahlungsdaten!$B$13:$G$8772,Übersicht!O7376,Übersicht!$E$10)</f>
        <v>0</v>
      </c>
      <c r="X7376">
        <f t="shared" si="2081"/>
        <v>0</v>
      </c>
      <c r="Y7376">
        <f t="shared" ca="1" si="2082"/>
        <v>0.37639999999999996</v>
      </c>
      <c r="Z7376">
        <f t="shared" ca="1" si="2083"/>
        <v>0</v>
      </c>
      <c r="AA7376">
        <f t="shared" ca="1" si="2084"/>
        <v>0</v>
      </c>
      <c r="AB7376">
        <f t="shared" ca="1" si="2085"/>
        <v>0</v>
      </c>
      <c r="AC7376">
        <f t="shared" ca="1" si="2091"/>
        <v>0</v>
      </c>
      <c r="AD7376">
        <f t="shared" ca="1" si="2074"/>
        <v>0.37639999999999996</v>
      </c>
      <c r="AE7376">
        <f t="shared" ca="1" si="2086"/>
        <v>0</v>
      </c>
      <c r="AF7376">
        <f t="shared" ca="1" si="2087"/>
        <v>0.37639999999999996</v>
      </c>
      <c r="AG7376">
        <f t="shared" ca="1" si="2088"/>
        <v>0</v>
      </c>
      <c r="AH7376">
        <f t="shared" ca="1" si="2089"/>
        <v>1</v>
      </c>
    </row>
    <row r="7377" spans="15:34" x14ac:dyDescent="0.25">
      <c r="O7377">
        <v>7321</v>
      </c>
      <c r="P7377" s="2">
        <f t="shared" si="2090"/>
        <v>44501.999999982247</v>
      </c>
      <c r="Q7377">
        <f t="shared" si="2075"/>
        <v>2</v>
      </c>
      <c r="R7377">
        <f t="shared" si="2076"/>
        <v>11</v>
      </c>
      <c r="S7377">
        <f t="shared" si="2077"/>
        <v>3</v>
      </c>
      <c r="T7377">
        <f t="shared" si="2078"/>
        <v>0</v>
      </c>
      <c r="U7377">
        <f t="shared" si="2079"/>
        <v>0</v>
      </c>
      <c r="V7377">
        <f t="shared" ca="1" si="2080"/>
        <v>0.25819999999999999</v>
      </c>
      <c r="W7377">
        <f>INDEX(Solarstrahlungsdaten!$B$13:$G$8772,Übersicht!O7377,Übersicht!$E$10)</f>
        <v>0</v>
      </c>
      <c r="X7377">
        <f t="shared" si="2081"/>
        <v>0</v>
      </c>
      <c r="Y7377">
        <f t="shared" ca="1" si="2082"/>
        <v>0.25819999999999999</v>
      </c>
      <c r="Z7377">
        <f t="shared" ca="1" si="2083"/>
        <v>0</v>
      </c>
      <c r="AA7377">
        <f t="shared" ca="1" si="2084"/>
        <v>0</v>
      </c>
      <c r="AB7377">
        <f t="shared" ca="1" si="2085"/>
        <v>0</v>
      </c>
      <c r="AC7377">
        <f t="shared" ca="1" si="2091"/>
        <v>0</v>
      </c>
      <c r="AD7377">
        <f t="shared" ca="1" si="2074"/>
        <v>0.25819999999999999</v>
      </c>
      <c r="AE7377">
        <f t="shared" ca="1" si="2086"/>
        <v>0</v>
      </c>
      <c r="AF7377">
        <f t="shared" ca="1" si="2087"/>
        <v>0.25819999999999999</v>
      </c>
      <c r="AG7377">
        <f t="shared" ca="1" si="2088"/>
        <v>0</v>
      </c>
      <c r="AH7377">
        <f t="shared" ca="1" si="2089"/>
        <v>1</v>
      </c>
    </row>
    <row r="7378" spans="15:34" x14ac:dyDescent="0.25">
      <c r="O7378">
        <v>7322</v>
      </c>
      <c r="P7378" s="2">
        <f t="shared" si="2090"/>
        <v>44502.041666648911</v>
      </c>
      <c r="Q7378">
        <f t="shared" si="2075"/>
        <v>2</v>
      </c>
      <c r="R7378">
        <f t="shared" si="2076"/>
        <v>11</v>
      </c>
      <c r="S7378">
        <f t="shared" si="2077"/>
        <v>3</v>
      </c>
      <c r="T7378">
        <f t="shared" si="2078"/>
        <v>1</v>
      </c>
      <c r="U7378">
        <f t="shared" si="2079"/>
        <v>0</v>
      </c>
      <c r="V7378">
        <f t="shared" ca="1" si="2080"/>
        <v>0.18159999999999998</v>
      </c>
      <c r="W7378">
        <f>INDEX(Solarstrahlungsdaten!$B$13:$G$8772,Übersicht!O7378,Übersicht!$E$10)</f>
        <v>0</v>
      </c>
      <c r="X7378">
        <f t="shared" si="2081"/>
        <v>0</v>
      </c>
      <c r="Y7378">
        <f t="shared" ca="1" si="2082"/>
        <v>0.18159999999999998</v>
      </c>
      <c r="Z7378">
        <f t="shared" ca="1" si="2083"/>
        <v>0</v>
      </c>
      <c r="AA7378">
        <f t="shared" ca="1" si="2084"/>
        <v>0</v>
      </c>
      <c r="AB7378">
        <f t="shared" ca="1" si="2085"/>
        <v>0</v>
      </c>
      <c r="AC7378">
        <f t="shared" ca="1" si="2091"/>
        <v>0</v>
      </c>
      <c r="AD7378">
        <f t="shared" ca="1" si="2074"/>
        <v>0.18159999999999998</v>
      </c>
      <c r="AE7378">
        <f t="shared" ca="1" si="2086"/>
        <v>0</v>
      </c>
      <c r="AF7378">
        <f t="shared" ca="1" si="2087"/>
        <v>0.18159999999999998</v>
      </c>
      <c r="AG7378">
        <f t="shared" ca="1" si="2088"/>
        <v>0</v>
      </c>
      <c r="AH7378">
        <f t="shared" ca="1" si="2089"/>
        <v>1</v>
      </c>
    </row>
    <row r="7379" spans="15:34" x14ac:dyDescent="0.25">
      <c r="O7379">
        <v>7323</v>
      </c>
      <c r="P7379" s="2">
        <f t="shared" si="2090"/>
        <v>44502.083333315575</v>
      </c>
      <c r="Q7379">
        <f t="shared" si="2075"/>
        <v>2</v>
      </c>
      <c r="R7379">
        <f t="shared" si="2076"/>
        <v>11</v>
      </c>
      <c r="S7379">
        <f t="shared" si="2077"/>
        <v>3</v>
      </c>
      <c r="T7379">
        <f t="shared" si="2078"/>
        <v>2</v>
      </c>
      <c r="U7379">
        <f t="shared" si="2079"/>
        <v>0</v>
      </c>
      <c r="V7379">
        <f t="shared" ca="1" si="2080"/>
        <v>0.15990000000000001</v>
      </c>
      <c r="W7379">
        <f>INDEX(Solarstrahlungsdaten!$B$13:$G$8772,Übersicht!O7379,Übersicht!$E$10)</f>
        <v>0</v>
      </c>
      <c r="X7379">
        <f t="shared" si="2081"/>
        <v>0</v>
      </c>
      <c r="Y7379">
        <f t="shared" ca="1" si="2082"/>
        <v>0.15990000000000001</v>
      </c>
      <c r="Z7379">
        <f t="shared" ca="1" si="2083"/>
        <v>0</v>
      </c>
      <c r="AA7379">
        <f t="shared" ca="1" si="2084"/>
        <v>0</v>
      </c>
      <c r="AB7379">
        <f t="shared" ca="1" si="2085"/>
        <v>0</v>
      </c>
      <c r="AC7379">
        <f t="shared" ca="1" si="2091"/>
        <v>0</v>
      </c>
      <c r="AD7379">
        <f t="shared" ca="1" si="2074"/>
        <v>0.15990000000000001</v>
      </c>
      <c r="AE7379">
        <f t="shared" ca="1" si="2086"/>
        <v>0</v>
      </c>
      <c r="AF7379">
        <f t="shared" ca="1" si="2087"/>
        <v>0.15990000000000001</v>
      </c>
      <c r="AG7379">
        <f t="shared" ca="1" si="2088"/>
        <v>0</v>
      </c>
      <c r="AH7379">
        <f t="shared" ca="1" si="2089"/>
        <v>1</v>
      </c>
    </row>
    <row r="7380" spans="15:34" x14ac:dyDescent="0.25">
      <c r="O7380">
        <v>7324</v>
      </c>
      <c r="P7380" s="2">
        <f t="shared" si="2090"/>
        <v>44502.124999982239</v>
      </c>
      <c r="Q7380">
        <f t="shared" si="2075"/>
        <v>2</v>
      </c>
      <c r="R7380">
        <f t="shared" si="2076"/>
        <v>11</v>
      </c>
      <c r="S7380">
        <f t="shared" si="2077"/>
        <v>3</v>
      </c>
      <c r="T7380">
        <f t="shared" si="2078"/>
        <v>3</v>
      </c>
      <c r="U7380">
        <f t="shared" si="2079"/>
        <v>0</v>
      </c>
      <c r="V7380">
        <f t="shared" ca="1" si="2080"/>
        <v>0.15480000000000002</v>
      </c>
      <c r="W7380">
        <f>INDEX(Solarstrahlungsdaten!$B$13:$G$8772,Übersicht!O7380,Übersicht!$E$10)</f>
        <v>0</v>
      </c>
      <c r="X7380">
        <f t="shared" si="2081"/>
        <v>0</v>
      </c>
      <c r="Y7380">
        <f t="shared" ca="1" si="2082"/>
        <v>0.15480000000000002</v>
      </c>
      <c r="Z7380">
        <f t="shared" ca="1" si="2083"/>
        <v>0</v>
      </c>
      <c r="AA7380">
        <f t="shared" ca="1" si="2084"/>
        <v>0</v>
      </c>
      <c r="AB7380">
        <f t="shared" ca="1" si="2085"/>
        <v>0</v>
      </c>
      <c r="AC7380">
        <f t="shared" ca="1" si="2091"/>
        <v>0</v>
      </c>
      <c r="AD7380">
        <f t="shared" ca="1" si="2074"/>
        <v>0.15480000000000002</v>
      </c>
      <c r="AE7380">
        <f t="shared" ca="1" si="2086"/>
        <v>0</v>
      </c>
      <c r="AF7380">
        <f t="shared" ca="1" si="2087"/>
        <v>0.15480000000000002</v>
      </c>
      <c r="AG7380">
        <f t="shared" ca="1" si="2088"/>
        <v>0</v>
      </c>
      <c r="AH7380">
        <f t="shared" ca="1" si="2089"/>
        <v>1</v>
      </c>
    </row>
    <row r="7381" spans="15:34" x14ac:dyDescent="0.25">
      <c r="O7381">
        <v>7325</v>
      </c>
      <c r="P7381" s="2">
        <f t="shared" si="2090"/>
        <v>44502.166666648904</v>
      </c>
      <c r="Q7381">
        <f t="shared" si="2075"/>
        <v>2</v>
      </c>
      <c r="R7381">
        <f t="shared" si="2076"/>
        <v>11</v>
      </c>
      <c r="S7381">
        <f t="shared" si="2077"/>
        <v>3</v>
      </c>
      <c r="T7381">
        <f t="shared" si="2078"/>
        <v>4</v>
      </c>
      <c r="U7381">
        <f t="shared" si="2079"/>
        <v>0</v>
      </c>
      <c r="V7381">
        <f t="shared" ca="1" si="2080"/>
        <v>0.15479999999999999</v>
      </c>
      <c r="W7381">
        <f>INDEX(Solarstrahlungsdaten!$B$13:$G$8772,Übersicht!O7381,Übersicht!$E$10)</f>
        <v>0</v>
      </c>
      <c r="X7381">
        <f t="shared" si="2081"/>
        <v>0</v>
      </c>
      <c r="Y7381">
        <f t="shared" ca="1" si="2082"/>
        <v>0.15479999999999999</v>
      </c>
      <c r="Z7381">
        <f t="shared" ca="1" si="2083"/>
        <v>0</v>
      </c>
      <c r="AA7381">
        <f t="shared" ca="1" si="2084"/>
        <v>0</v>
      </c>
      <c r="AB7381">
        <f t="shared" ca="1" si="2085"/>
        <v>0</v>
      </c>
      <c r="AC7381">
        <f t="shared" ca="1" si="2091"/>
        <v>0</v>
      </c>
      <c r="AD7381">
        <f t="shared" ca="1" si="2074"/>
        <v>0.15479999999999999</v>
      </c>
      <c r="AE7381">
        <f t="shared" ca="1" si="2086"/>
        <v>0</v>
      </c>
      <c r="AF7381">
        <f t="shared" ca="1" si="2087"/>
        <v>0.15479999999999999</v>
      </c>
      <c r="AG7381">
        <f t="shared" ca="1" si="2088"/>
        <v>0</v>
      </c>
      <c r="AH7381">
        <f t="shared" ca="1" si="2089"/>
        <v>1</v>
      </c>
    </row>
    <row r="7382" spans="15:34" x14ac:dyDescent="0.25">
      <c r="O7382">
        <v>7326</v>
      </c>
      <c r="P7382" s="2">
        <f t="shared" si="2090"/>
        <v>44502.208333315568</v>
      </c>
      <c r="Q7382">
        <f t="shared" si="2075"/>
        <v>2</v>
      </c>
      <c r="R7382">
        <f t="shared" si="2076"/>
        <v>11</v>
      </c>
      <c r="S7382">
        <f t="shared" si="2077"/>
        <v>3</v>
      </c>
      <c r="T7382">
        <f t="shared" si="2078"/>
        <v>5</v>
      </c>
      <c r="U7382">
        <f t="shared" si="2079"/>
        <v>0</v>
      </c>
      <c r="V7382">
        <f t="shared" ca="1" si="2080"/>
        <v>0.17169999999999999</v>
      </c>
      <c r="W7382">
        <f>INDEX(Solarstrahlungsdaten!$B$13:$G$8772,Übersicht!O7382,Übersicht!$E$10)</f>
        <v>0</v>
      </c>
      <c r="X7382">
        <f t="shared" si="2081"/>
        <v>0</v>
      </c>
      <c r="Y7382">
        <f t="shared" ca="1" si="2082"/>
        <v>0.17169999999999999</v>
      </c>
      <c r="Z7382">
        <f t="shared" ca="1" si="2083"/>
        <v>0</v>
      </c>
      <c r="AA7382">
        <f t="shared" ca="1" si="2084"/>
        <v>0</v>
      </c>
      <c r="AB7382">
        <f t="shared" ca="1" si="2085"/>
        <v>0</v>
      </c>
      <c r="AC7382">
        <f t="shared" ca="1" si="2091"/>
        <v>0</v>
      </c>
      <c r="AD7382">
        <f t="shared" ca="1" si="2074"/>
        <v>0.17169999999999999</v>
      </c>
      <c r="AE7382">
        <f t="shared" ca="1" si="2086"/>
        <v>0</v>
      </c>
      <c r="AF7382">
        <f t="shared" ca="1" si="2087"/>
        <v>0.17169999999999999</v>
      </c>
      <c r="AG7382">
        <f t="shared" ca="1" si="2088"/>
        <v>0</v>
      </c>
      <c r="AH7382">
        <f t="shared" ca="1" si="2089"/>
        <v>1</v>
      </c>
    </row>
    <row r="7383" spans="15:34" x14ac:dyDescent="0.25">
      <c r="O7383">
        <v>7327</v>
      </c>
      <c r="P7383" s="2">
        <f t="shared" si="2090"/>
        <v>44502.249999982232</v>
      </c>
      <c r="Q7383">
        <f t="shared" si="2075"/>
        <v>2</v>
      </c>
      <c r="R7383">
        <f t="shared" si="2076"/>
        <v>11</v>
      </c>
      <c r="S7383">
        <f t="shared" si="2077"/>
        <v>3</v>
      </c>
      <c r="T7383">
        <f t="shared" si="2078"/>
        <v>6</v>
      </c>
      <c r="U7383">
        <f t="shared" si="2079"/>
        <v>0</v>
      </c>
      <c r="V7383">
        <f t="shared" ca="1" si="2080"/>
        <v>0.30460000000000004</v>
      </c>
      <c r="W7383">
        <f>INDEX(Solarstrahlungsdaten!$B$13:$G$8772,Übersicht!O7383,Übersicht!$E$10)</f>
        <v>0</v>
      </c>
      <c r="X7383">
        <f t="shared" si="2081"/>
        <v>0</v>
      </c>
      <c r="Y7383">
        <f t="shared" ca="1" si="2082"/>
        <v>0.30460000000000004</v>
      </c>
      <c r="Z7383">
        <f t="shared" ca="1" si="2083"/>
        <v>0</v>
      </c>
      <c r="AA7383">
        <f t="shared" ca="1" si="2084"/>
        <v>0</v>
      </c>
      <c r="AB7383">
        <f t="shared" ca="1" si="2085"/>
        <v>0</v>
      </c>
      <c r="AC7383">
        <f t="shared" ca="1" si="2091"/>
        <v>0</v>
      </c>
      <c r="AD7383">
        <f t="shared" ca="1" si="2074"/>
        <v>0.30460000000000004</v>
      </c>
      <c r="AE7383">
        <f t="shared" ca="1" si="2086"/>
        <v>0</v>
      </c>
      <c r="AF7383">
        <f t="shared" ca="1" si="2087"/>
        <v>0.30460000000000004</v>
      </c>
      <c r="AG7383">
        <f t="shared" ca="1" si="2088"/>
        <v>0</v>
      </c>
      <c r="AH7383">
        <f t="shared" ca="1" si="2089"/>
        <v>1</v>
      </c>
    </row>
    <row r="7384" spans="15:34" x14ac:dyDescent="0.25">
      <c r="O7384">
        <v>7328</v>
      </c>
      <c r="P7384" s="2">
        <f t="shared" si="2090"/>
        <v>44502.291666648896</v>
      </c>
      <c r="Q7384">
        <f t="shared" si="2075"/>
        <v>2</v>
      </c>
      <c r="R7384">
        <f t="shared" si="2076"/>
        <v>11</v>
      </c>
      <c r="S7384">
        <f t="shared" si="2077"/>
        <v>3</v>
      </c>
      <c r="T7384">
        <f t="shared" si="2078"/>
        <v>7</v>
      </c>
      <c r="U7384">
        <f t="shared" si="2079"/>
        <v>0</v>
      </c>
      <c r="V7384">
        <f t="shared" ca="1" si="2080"/>
        <v>0.49430000000000002</v>
      </c>
      <c r="W7384">
        <f>INDEX(Solarstrahlungsdaten!$B$13:$G$8772,Übersicht!O7384,Übersicht!$E$10)</f>
        <v>89.364999999999995</v>
      </c>
      <c r="X7384">
        <f t="shared" si="2081"/>
        <v>0.30741560000000001</v>
      </c>
      <c r="Y7384">
        <f t="shared" ca="1" si="2082"/>
        <v>0.18688440000000001</v>
      </c>
      <c r="Z7384">
        <f t="shared" ca="1" si="2083"/>
        <v>0.30741560000000001</v>
      </c>
      <c r="AA7384">
        <f t="shared" ca="1" si="2084"/>
        <v>0</v>
      </c>
      <c r="AB7384">
        <f t="shared" ca="1" si="2085"/>
        <v>0</v>
      </c>
      <c r="AC7384">
        <f t="shared" ca="1" si="2091"/>
        <v>0</v>
      </c>
      <c r="AD7384">
        <f t="shared" ca="1" si="2074"/>
        <v>0.18688440000000001</v>
      </c>
      <c r="AE7384">
        <f t="shared" ca="1" si="2086"/>
        <v>0</v>
      </c>
      <c r="AF7384">
        <f t="shared" ca="1" si="2087"/>
        <v>0.18688440000000001</v>
      </c>
      <c r="AG7384">
        <f t="shared" ca="1" si="2088"/>
        <v>0</v>
      </c>
      <c r="AH7384">
        <f t="shared" ca="1" si="2089"/>
        <v>1</v>
      </c>
    </row>
    <row r="7385" spans="15:34" x14ac:dyDescent="0.25">
      <c r="O7385">
        <v>7329</v>
      </c>
      <c r="P7385" s="2">
        <f t="shared" si="2090"/>
        <v>44502.333333315561</v>
      </c>
      <c r="Q7385">
        <f t="shared" si="2075"/>
        <v>2</v>
      </c>
      <c r="R7385">
        <f t="shared" si="2076"/>
        <v>11</v>
      </c>
      <c r="S7385">
        <f t="shared" si="2077"/>
        <v>3</v>
      </c>
      <c r="T7385">
        <f t="shared" si="2078"/>
        <v>8</v>
      </c>
      <c r="U7385">
        <f t="shared" si="2079"/>
        <v>0</v>
      </c>
      <c r="V7385">
        <f t="shared" ca="1" si="2080"/>
        <v>0.53810000000000002</v>
      </c>
      <c r="W7385">
        <f>INDEX(Solarstrahlungsdaten!$B$13:$G$8772,Übersicht!O7385,Übersicht!$E$10)</f>
        <v>162.54500000000002</v>
      </c>
      <c r="X7385">
        <f t="shared" si="2081"/>
        <v>0.55915480000000006</v>
      </c>
      <c r="Y7385">
        <f t="shared" ca="1" si="2082"/>
        <v>-2.105480000000004E-2</v>
      </c>
      <c r="Z7385">
        <f t="shared" ca="1" si="2083"/>
        <v>0.53810000000000002</v>
      </c>
      <c r="AA7385">
        <f t="shared" ca="1" si="2084"/>
        <v>2.105480000000004E-2</v>
      </c>
      <c r="AB7385">
        <f t="shared" ca="1" si="2085"/>
        <v>0</v>
      </c>
      <c r="AC7385">
        <f t="shared" ca="1" si="2091"/>
        <v>2.105480000000004E-2</v>
      </c>
      <c r="AD7385">
        <f t="shared" ca="1" si="2074"/>
        <v>0</v>
      </c>
      <c r="AE7385">
        <f t="shared" ca="1" si="2086"/>
        <v>0</v>
      </c>
      <c r="AF7385">
        <f t="shared" ca="1" si="2087"/>
        <v>0</v>
      </c>
      <c r="AG7385">
        <f t="shared" ca="1" si="2088"/>
        <v>5.26370000000001E-3</v>
      </c>
      <c r="AH7385">
        <f t="shared" ca="1" si="2089"/>
        <v>0</v>
      </c>
    </row>
    <row r="7386" spans="15:34" x14ac:dyDescent="0.25">
      <c r="O7386">
        <v>7330</v>
      </c>
      <c r="P7386" s="2">
        <f t="shared" si="2090"/>
        <v>44502.374999982225</v>
      </c>
      <c r="Q7386">
        <f t="shared" si="2075"/>
        <v>2</v>
      </c>
      <c r="R7386">
        <f t="shared" si="2076"/>
        <v>11</v>
      </c>
      <c r="S7386">
        <f t="shared" si="2077"/>
        <v>3</v>
      </c>
      <c r="T7386">
        <f t="shared" si="2078"/>
        <v>9</v>
      </c>
      <c r="U7386">
        <f t="shared" si="2079"/>
        <v>0</v>
      </c>
      <c r="V7386">
        <f t="shared" ca="1" si="2080"/>
        <v>0.50449999999999995</v>
      </c>
      <c r="W7386">
        <f>INDEX(Solarstrahlungsdaten!$B$13:$G$8772,Übersicht!O7386,Übersicht!$E$10)</f>
        <v>256.15999999999997</v>
      </c>
      <c r="X7386">
        <f t="shared" si="2081"/>
        <v>0.88119039999999982</v>
      </c>
      <c r="Y7386">
        <f t="shared" ca="1" si="2082"/>
        <v>-0.37669039999999987</v>
      </c>
      <c r="Z7386">
        <f t="shared" ca="1" si="2083"/>
        <v>0.50449999999999995</v>
      </c>
      <c r="AA7386">
        <f t="shared" ca="1" si="2084"/>
        <v>0.37669039999999987</v>
      </c>
      <c r="AB7386">
        <f t="shared" ca="1" si="2085"/>
        <v>0</v>
      </c>
      <c r="AC7386">
        <f t="shared" ca="1" si="2091"/>
        <v>0.39774519999999991</v>
      </c>
      <c r="AD7386">
        <f t="shared" ca="1" si="2074"/>
        <v>0</v>
      </c>
      <c r="AE7386">
        <f t="shared" ca="1" si="2086"/>
        <v>0</v>
      </c>
      <c r="AF7386">
        <f t="shared" ca="1" si="2087"/>
        <v>0</v>
      </c>
      <c r="AG7386">
        <f t="shared" ca="1" si="2088"/>
        <v>9.9436299999999977E-2</v>
      </c>
      <c r="AH7386">
        <f t="shared" ca="1" si="2089"/>
        <v>0</v>
      </c>
    </row>
    <row r="7387" spans="15:34" x14ac:dyDescent="0.25">
      <c r="O7387">
        <v>7331</v>
      </c>
      <c r="P7387" s="2">
        <f t="shared" si="2090"/>
        <v>44502.416666648889</v>
      </c>
      <c r="Q7387">
        <f t="shared" si="2075"/>
        <v>2</v>
      </c>
      <c r="R7387">
        <f t="shared" si="2076"/>
        <v>11</v>
      </c>
      <c r="S7387">
        <f t="shared" si="2077"/>
        <v>3</v>
      </c>
      <c r="T7387">
        <f t="shared" si="2078"/>
        <v>10</v>
      </c>
      <c r="U7387">
        <f t="shared" si="2079"/>
        <v>0</v>
      </c>
      <c r="V7387">
        <f t="shared" ca="1" si="2080"/>
        <v>0.46820000000000001</v>
      </c>
      <c r="W7387">
        <f>INDEX(Solarstrahlungsdaten!$B$13:$G$8772,Übersicht!O7387,Übersicht!$E$10)</f>
        <v>320.02999999999997</v>
      </c>
      <c r="X7387">
        <f t="shared" si="2081"/>
        <v>1.1009031999999999</v>
      </c>
      <c r="Y7387">
        <f t="shared" ca="1" si="2082"/>
        <v>-0.63270319999999991</v>
      </c>
      <c r="Z7387">
        <f t="shared" ca="1" si="2083"/>
        <v>0.46820000000000001</v>
      </c>
      <c r="AA7387">
        <f t="shared" ca="1" si="2084"/>
        <v>0.63270319999999991</v>
      </c>
      <c r="AB7387">
        <f t="shared" ca="1" si="2085"/>
        <v>0</v>
      </c>
      <c r="AC7387">
        <f t="shared" ca="1" si="2091"/>
        <v>1.0304483999999998</v>
      </c>
      <c r="AD7387">
        <f t="shared" ca="1" si="2074"/>
        <v>0</v>
      </c>
      <c r="AE7387">
        <f t="shared" ca="1" si="2086"/>
        <v>0</v>
      </c>
      <c r="AF7387">
        <f t="shared" ca="1" si="2087"/>
        <v>0</v>
      </c>
      <c r="AG7387">
        <f t="shared" ca="1" si="2088"/>
        <v>0.25761209999999996</v>
      </c>
      <c r="AH7387">
        <f t="shared" ca="1" si="2089"/>
        <v>0</v>
      </c>
    </row>
    <row r="7388" spans="15:34" x14ac:dyDescent="0.25">
      <c r="O7388">
        <v>7332</v>
      </c>
      <c r="P7388" s="2">
        <f t="shared" si="2090"/>
        <v>44502.458333315553</v>
      </c>
      <c r="Q7388">
        <f t="shared" si="2075"/>
        <v>2</v>
      </c>
      <c r="R7388">
        <f t="shared" si="2076"/>
        <v>11</v>
      </c>
      <c r="S7388">
        <f t="shared" si="2077"/>
        <v>3</v>
      </c>
      <c r="T7388">
        <f t="shared" si="2078"/>
        <v>11</v>
      </c>
      <c r="U7388">
        <f t="shared" si="2079"/>
        <v>0</v>
      </c>
      <c r="V7388">
        <f t="shared" ca="1" si="2080"/>
        <v>0.46750000000000003</v>
      </c>
      <c r="W7388">
        <f>INDEX(Solarstrahlungsdaten!$B$13:$G$8772,Übersicht!O7388,Übersicht!$E$10)</f>
        <v>336.315</v>
      </c>
      <c r="X7388">
        <f t="shared" si="2081"/>
        <v>1.1569235999999998</v>
      </c>
      <c r="Y7388">
        <f t="shared" ca="1" si="2082"/>
        <v>-0.6894235999999998</v>
      </c>
      <c r="Z7388">
        <f t="shared" ca="1" si="2083"/>
        <v>0.46750000000000003</v>
      </c>
      <c r="AA7388">
        <f t="shared" ca="1" si="2084"/>
        <v>0.6894235999999998</v>
      </c>
      <c r="AB7388">
        <f t="shared" ca="1" si="2085"/>
        <v>0</v>
      </c>
      <c r="AC7388">
        <f t="shared" ca="1" si="2091"/>
        <v>1.7198719999999996</v>
      </c>
      <c r="AD7388">
        <f t="shared" ca="1" si="2074"/>
        <v>0</v>
      </c>
      <c r="AE7388">
        <f t="shared" ca="1" si="2086"/>
        <v>0</v>
      </c>
      <c r="AF7388">
        <f t="shared" ca="1" si="2087"/>
        <v>0</v>
      </c>
      <c r="AG7388">
        <f t="shared" ca="1" si="2088"/>
        <v>0.42996799999999991</v>
      </c>
      <c r="AH7388">
        <f t="shared" ca="1" si="2089"/>
        <v>0</v>
      </c>
    </row>
    <row r="7389" spans="15:34" x14ac:dyDescent="0.25">
      <c r="O7389">
        <v>7333</v>
      </c>
      <c r="P7389" s="2">
        <f t="shared" si="2090"/>
        <v>44502.499999982218</v>
      </c>
      <c r="Q7389">
        <f t="shared" si="2075"/>
        <v>2</v>
      </c>
      <c r="R7389">
        <f t="shared" si="2076"/>
        <v>11</v>
      </c>
      <c r="S7389">
        <f t="shared" si="2077"/>
        <v>3</v>
      </c>
      <c r="T7389">
        <f t="shared" si="2078"/>
        <v>12</v>
      </c>
      <c r="U7389">
        <f t="shared" si="2079"/>
        <v>0</v>
      </c>
      <c r="V7389">
        <f t="shared" ca="1" si="2080"/>
        <v>0.50949999999999995</v>
      </c>
      <c r="W7389">
        <f>INDEX(Solarstrahlungsdaten!$B$13:$G$8772,Übersicht!O7389,Übersicht!$E$10)</f>
        <v>305.75</v>
      </c>
      <c r="X7389">
        <f t="shared" si="2081"/>
        <v>1.0517800000000002</v>
      </c>
      <c r="Y7389">
        <f t="shared" ca="1" si="2082"/>
        <v>-0.54228000000000021</v>
      </c>
      <c r="Z7389">
        <f t="shared" ca="1" si="2083"/>
        <v>0.50949999999999995</v>
      </c>
      <c r="AA7389">
        <f t="shared" ca="1" si="2084"/>
        <v>0.54228000000000021</v>
      </c>
      <c r="AB7389">
        <f t="shared" ca="1" si="2085"/>
        <v>0</v>
      </c>
      <c r="AC7389">
        <f t="shared" ca="1" si="2091"/>
        <v>2.2621519999999999</v>
      </c>
      <c r="AD7389">
        <f t="shared" ca="1" si="2074"/>
        <v>0</v>
      </c>
      <c r="AE7389">
        <f t="shared" ca="1" si="2086"/>
        <v>0</v>
      </c>
      <c r="AF7389">
        <f t="shared" ca="1" si="2087"/>
        <v>0</v>
      </c>
      <c r="AG7389">
        <f t="shared" ca="1" si="2088"/>
        <v>0.56553799999999999</v>
      </c>
      <c r="AH7389">
        <f t="shared" ca="1" si="2089"/>
        <v>0</v>
      </c>
    </row>
    <row r="7390" spans="15:34" x14ac:dyDescent="0.25">
      <c r="O7390">
        <v>7334</v>
      </c>
      <c r="P7390" s="2">
        <f t="shared" si="2090"/>
        <v>44502.541666648882</v>
      </c>
      <c r="Q7390">
        <f t="shared" si="2075"/>
        <v>2</v>
      </c>
      <c r="R7390">
        <f t="shared" si="2076"/>
        <v>11</v>
      </c>
      <c r="S7390">
        <f t="shared" si="2077"/>
        <v>3</v>
      </c>
      <c r="T7390">
        <f t="shared" si="2078"/>
        <v>13</v>
      </c>
      <c r="U7390">
        <f t="shared" si="2079"/>
        <v>0</v>
      </c>
      <c r="V7390">
        <f t="shared" ca="1" si="2080"/>
        <v>0.52870000000000006</v>
      </c>
      <c r="W7390">
        <f>INDEX(Solarstrahlungsdaten!$B$13:$G$8772,Übersicht!O7390,Übersicht!$E$10)</f>
        <v>227.87</v>
      </c>
      <c r="X7390">
        <f t="shared" si="2081"/>
        <v>0.78387280000000004</v>
      </c>
      <c r="Y7390">
        <f t="shared" ca="1" si="2082"/>
        <v>-0.25517279999999998</v>
      </c>
      <c r="Z7390">
        <f t="shared" ca="1" si="2083"/>
        <v>0.52870000000000006</v>
      </c>
      <c r="AA7390">
        <f t="shared" ca="1" si="2084"/>
        <v>0.25517279999999998</v>
      </c>
      <c r="AB7390">
        <f t="shared" ca="1" si="2085"/>
        <v>0</v>
      </c>
      <c r="AC7390">
        <f t="shared" ca="1" si="2091"/>
        <v>2.5173247999999999</v>
      </c>
      <c r="AD7390">
        <f t="shared" ca="1" si="2074"/>
        <v>0</v>
      </c>
      <c r="AE7390">
        <f t="shared" ca="1" si="2086"/>
        <v>0</v>
      </c>
      <c r="AF7390">
        <f t="shared" ca="1" si="2087"/>
        <v>0</v>
      </c>
      <c r="AG7390">
        <f t="shared" ca="1" si="2088"/>
        <v>0.62933119999999998</v>
      </c>
      <c r="AH7390">
        <f t="shared" ca="1" si="2089"/>
        <v>0</v>
      </c>
    </row>
    <row r="7391" spans="15:34" x14ac:dyDescent="0.25">
      <c r="O7391">
        <v>7335</v>
      </c>
      <c r="P7391" s="2">
        <f t="shared" si="2090"/>
        <v>44502.583333315546</v>
      </c>
      <c r="Q7391">
        <f t="shared" si="2075"/>
        <v>2</v>
      </c>
      <c r="R7391">
        <f t="shared" si="2076"/>
        <v>11</v>
      </c>
      <c r="S7391">
        <f t="shared" si="2077"/>
        <v>3</v>
      </c>
      <c r="T7391">
        <f t="shared" si="2078"/>
        <v>14</v>
      </c>
      <c r="U7391">
        <f t="shared" si="2079"/>
        <v>0</v>
      </c>
      <c r="V7391">
        <f t="shared" ca="1" si="2080"/>
        <v>0.47470000000000001</v>
      </c>
      <c r="W7391">
        <f>INDEX(Solarstrahlungsdaten!$B$13:$G$8772,Übersicht!O7391,Übersicht!$E$10)</f>
        <v>141.36000000000001</v>
      </c>
      <c r="X7391">
        <f t="shared" si="2081"/>
        <v>0.48627840000000006</v>
      </c>
      <c r="Y7391">
        <f t="shared" ca="1" si="2082"/>
        <v>-1.1578400000000044E-2</v>
      </c>
      <c r="Z7391">
        <f t="shared" ca="1" si="2083"/>
        <v>0.47470000000000001</v>
      </c>
      <c r="AA7391">
        <f t="shared" ca="1" si="2084"/>
        <v>1.1578400000000044E-2</v>
      </c>
      <c r="AB7391">
        <f t="shared" ca="1" si="2085"/>
        <v>0</v>
      </c>
      <c r="AC7391">
        <f t="shared" ca="1" si="2091"/>
        <v>2.5289031999999998</v>
      </c>
      <c r="AD7391">
        <f t="shared" ca="1" si="2074"/>
        <v>0</v>
      </c>
      <c r="AE7391">
        <f t="shared" ca="1" si="2086"/>
        <v>0</v>
      </c>
      <c r="AF7391">
        <f t="shared" ca="1" si="2087"/>
        <v>0</v>
      </c>
      <c r="AG7391">
        <f t="shared" ca="1" si="2088"/>
        <v>0.63222579999999995</v>
      </c>
      <c r="AH7391">
        <f t="shared" ca="1" si="2089"/>
        <v>0</v>
      </c>
    </row>
    <row r="7392" spans="15:34" x14ac:dyDescent="0.25">
      <c r="O7392">
        <v>7336</v>
      </c>
      <c r="P7392" s="2">
        <f t="shared" si="2090"/>
        <v>44502.62499998221</v>
      </c>
      <c r="Q7392">
        <f t="shared" si="2075"/>
        <v>2</v>
      </c>
      <c r="R7392">
        <f t="shared" si="2076"/>
        <v>11</v>
      </c>
      <c r="S7392">
        <f t="shared" si="2077"/>
        <v>3</v>
      </c>
      <c r="T7392">
        <f t="shared" si="2078"/>
        <v>15</v>
      </c>
      <c r="U7392">
        <f t="shared" si="2079"/>
        <v>0</v>
      </c>
      <c r="V7392">
        <f t="shared" ca="1" si="2080"/>
        <v>0.42760000000000004</v>
      </c>
      <c r="W7392">
        <f>INDEX(Solarstrahlungsdaten!$B$13:$G$8772,Übersicht!O7392,Übersicht!$E$10)</f>
        <v>23.685000000000002</v>
      </c>
      <c r="X7392">
        <f t="shared" si="2081"/>
        <v>8.1476400000000004E-2</v>
      </c>
      <c r="Y7392">
        <f t="shared" ca="1" si="2082"/>
        <v>0.34612360000000003</v>
      </c>
      <c r="Z7392">
        <f t="shared" ca="1" si="2083"/>
        <v>8.1476400000000004E-2</v>
      </c>
      <c r="AA7392">
        <f t="shared" ca="1" si="2084"/>
        <v>0</v>
      </c>
      <c r="AB7392">
        <f t="shared" ca="1" si="2085"/>
        <v>0.34612360000000003</v>
      </c>
      <c r="AC7392">
        <f t="shared" ca="1" si="2091"/>
        <v>2.1827795999999999</v>
      </c>
      <c r="AD7392">
        <f t="shared" ca="1" si="2074"/>
        <v>0</v>
      </c>
      <c r="AE7392">
        <f t="shared" ca="1" si="2086"/>
        <v>0</v>
      </c>
      <c r="AF7392">
        <f t="shared" ca="1" si="2087"/>
        <v>0</v>
      </c>
      <c r="AG7392">
        <f t="shared" ca="1" si="2088"/>
        <v>0.54569489999999998</v>
      </c>
      <c r="AH7392">
        <f t="shared" ca="1" si="2089"/>
        <v>0</v>
      </c>
    </row>
    <row r="7393" spans="15:34" x14ac:dyDescent="0.25">
      <c r="O7393">
        <v>7337</v>
      </c>
      <c r="P7393" s="2">
        <f t="shared" si="2090"/>
        <v>44502.666666648875</v>
      </c>
      <c r="Q7393">
        <f t="shared" si="2075"/>
        <v>2</v>
      </c>
      <c r="R7393">
        <f t="shared" si="2076"/>
        <v>11</v>
      </c>
      <c r="S7393">
        <f t="shared" si="2077"/>
        <v>3</v>
      </c>
      <c r="T7393">
        <f t="shared" si="2078"/>
        <v>16</v>
      </c>
      <c r="U7393">
        <f t="shared" si="2079"/>
        <v>0</v>
      </c>
      <c r="V7393">
        <f t="shared" ca="1" si="2080"/>
        <v>0.41339999999999999</v>
      </c>
      <c r="W7393">
        <f>INDEX(Solarstrahlungsdaten!$B$13:$G$8772,Übersicht!O7393,Übersicht!$E$10)</f>
        <v>0</v>
      </c>
      <c r="X7393">
        <f t="shared" si="2081"/>
        <v>0</v>
      </c>
      <c r="Y7393">
        <f t="shared" ca="1" si="2082"/>
        <v>0.41339999999999999</v>
      </c>
      <c r="Z7393">
        <f t="shared" ca="1" si="2083"/>
        <v>0</v>
      </c>
      <c r="AA7393">
        <f t="shared" ca="1" si="2084"/>
        <v>0</v>
      </c>
      <c r="AB7393">
        <f t="shared" ca="1" si="2085"/>
        <v>0.41339999999999999</v>
      </c>
      <c r="AC7393">
        <f t="shared" ca="1" si="2091"/>
        <v>1.7693795999999999</v>
      </c>
      <c r="AD7393">
        <f t="shared" ca="1" si="2074"/>
        <v>0</v>
      </c>
      <c r="AE7393">
        <f t="shared" ca="1" si="2086"/>
        <v>0</v>
      </c>
      <c r="AF7393">
        <f t="shared" ca="1" si="2087"/>
        <v>0</v>
      </c>
      <c r="AG7393">
        <f t="shared" ca="1" si="2088"/>
        <v>0.44234489999999999</v>
      </c>
      <c r="AH7393">
        <f t="shared" ca="1" si="2089"/>
        <v>0</v>
      </c>
    </row>
    <row r="7394" spans="15:34" x14ac:dyDescent="0.25">
      <c r="O7394">
        <v>7338</v>
      </c>
      <c r="P7394" s="2">
        <f t="shared" si="2090"/>
        <v>44502.708333315539</v>
      </c>
      <c r="Q7394">
        <f t="shared" si="2075"/>
        <v>2</v>
      </c>
      <c r="R7394">
        <f t="shared" si="2076"/>
        <v>11</v>
      </c>
      <c r="S7394">
        <f t="shared" si="2077"/>
        <v>3</v>
      </c>
      <c r="T7394">
        <f t="shared" si="2078"/>
        <v>17</v>
      </c>
      <c r="U7394">
        <f t="shared" si="2079"/>
        <v>0</v>
      </c>
      <c r="V7394">
        <f t="shared" ca="1" si="2080"/>
        <v>0.48220000000000007</v>
      </c>
      <c r="W7394">
        <f>INDEX(Solarstrahlungsdaten!$B$13:$G$8772,Übersicht!O7394,Übersicht!$E$10)</f>
        <v>0</v>
      </c>
      <c r="X7394">
        <f t="shared" si="2081"/>
        <v>0</v>
      </c>
      <c r="Y7394">
        <f t="shared" ca="1" si="2082"/>
        <v>0.48220000000000007</v>
      </c>
      <c r="Z7394">
        <f t="shared" ca="1" si="2083"/>
        <v>0</v>
      </c>
      <c r="AA7394">
        <f t="shared" ca="1" si="2084"/>
        <v>0</v>
      </c>
      <c r="AB7394">
        <f t="shared" ca="1" si="2085"/>
        <v>0.48220000000000007</v>
      </c>
      <c r="AC7394">
        <f t="shared" ca="1" si="2091"/>
        <v>1.2871796</v>
      </c>
      <c r="AD7394">
        <f t="shared" ca="1" si="2074"/>
        <v>0</v>
      </c>
      <c r="AE7394">
        <f t="shared" ca="1" si="2086"/>
        <v>0</v>
      </c>
      <c r="AF7394">
        <f t="shared" ca="1" si="2087"/>
        <v>0</v>
      </c>
      <c r="AG7394">
        <f t="shared" ca="1" si="2088"/>
        <v>0.32179489999999999</v>
      </c>
      <c r="AH7394">
        <f t="shared" ca="1" si="2089"/>
        <v>0</v>
      </c>
    </row>
    <row r="7395" spans="15:34" x14ac:dyDescent="0.25">
      <c r="O7395">
        <v>7339</v>
      </c>
      <c r="P7395" s="2">
        <f t="shared" si="2090"/>
        <v>44502.749999982203</v>
      </c>
      <c r="Q7395">
        <f t="shared" si="2075"/>
        <v>2</v>
      </c>
      <c r="R7395">
        <f t="shared" si="2076"/>
        <v>11</v>
      </c>
      <c r="S7395">
        <f t="shared" si="2077"/>
        <v>3</v>
      </c>
      <c r="T7395">
        <f t="shared" si="2078"/>
        <v>18</v>
      </c>
      <c r="U7395">
        <f t="shared" si="2079"/>
        <v>0</v>
      </c>
      <c r="V7395">
        <f t="shared" ca="1" si="2080"/>
        <v>0.62809999999999999</v>
      </c>
      <c r="W7395">
        <f>INDEX(Solarstrahlungsdaten!$B$13:$G$8772,Übersicht!O7395,Übersicht!$E$10)</f>
        <v>0</v>
      </c>
      <c r="X7395">
        <f t="shared" si="2081"/>
        <v>0</v>
      </c>
      <c r="Y7395">
        <f t="shared" ca="1" si="2082"/>
        <v>0.62809999999999999</v>
      </c>
      <c r="Z7395">
        <f t="shared" ca="1" si="2083"/>
        <v>0</v>
      </c>
      <c r="AA7395">
        <f t="shared" ca="1" si="2084"/>
        <v>0</v>
      </c>
      <c r="AB7395">
        <f t="shared" ca="1" si="2085"/>
        <v>0.62809999999999999</v>
      </c>
      <c r="AC7395">
        <f t="shared" ca="1" si="2091"/>
        <v>0.65907959999999999</v>
      </c>
      <c r="AD7395">
        <f t="shared" ca="1" si="2074"/>
        <v>0</v>
      </c>
      <c r="AE7395">
        <f t="shared" ca="1" si="2086"/>
        <v>0</v>
      </c>
      <c r="AF7395">
        <f t="shared" ca="1" si="2087"/>
        <v>0</v>
      </c>
      <c r="AG7395">
        <f t="shared" ca="1" si="2088"/>
        <v>0.1647699</v>
      </c>
      <c r="AH7395">
        <f t="shared" ca="1" si="2089"/>
        <v>0</v>
      </c>
    </row>
    <row r="7396" spans="15:34" x14ac:dyDescent="0.25">
      <c r="O7396">
        <v>7340</v>
      </c>
      <c r="P7396" s="2">
        <f t="shared" si="2090"/>
        <v>44502.791666648867</v>
      </c>
      <c r="Q7396">
        <f t="shared" si="2075"/>
        <v>2</v>
      </c>
      <c r="R7396">
        <f t="shared" si="2076"/>
        <v>11</v>
      </c>
      <c r="S7396">
        <f t="shared" si="2077"/>
        <v>3</v>
      </c>
      <c r="T7396">
        <f t="shared" si="2078"/>
        <v>19</v>
      </c>
      <c r="U7396">
        <f t="shared" si="2079"/>
        <v>0</v>
      </c>
      <c r="V7396">
        <f t="shared" ca="1" si="2080"/>
        <v>0.74069999999999991</v>
      </c>
      <c r="W7396">
        <f>INDEX(Solarstrahlungsdaten!$B$13:$G$8772,Übersicht!O7396,Übersicht!$E$10)</f>
        <v>0</v>
      </c>
      <c r="X7396">
        <f t="shared" si="2081"/>
        <v>0</v>
      </c>
      <c r="Y7396">
        <f t="shared" ca="1" si="2082"/>
        <v>0.74069999999999991</v>
      </c>
      <c r="Z7396">
        <f t="shared" ca="1" si="2083"/>
        <v>0</v>
      </c>
      <c r="AA7396">
        <f t="shared" ca="1" si="2084"/>
        <v>0</v>
      </c>
      <c r="AB7396">
        <f t="shared" ca="1" si="2085"/>
        <v>0.65907959999999999</v>
      </c>
      <c r="AC7396">
        <f t="shared" ca="1" si="2091"/>
        <v>0</v>
      </c>
      <c r="AD7396">
        <f t="shared" ca="1" si="2074"/>
        <v>8.1620399999999926E-2</v>
      </c>
      <c r="AE7396">
        <f t="shared" ca="1" si="2086"/>
        <v>0</v>
      </c>
      <c r="AF7396">
        <f t="shared" ca="1" si="2087"/>
        <v>8.1620399999999926E-2</v>
      </c>
      <c r="AG7396">
        <f t="shared" ca="1" si="2088"/>
        <v>0</v>
      </c>
      <c r="AH7396">
        <f t="shared" ca="1" si="2089"/>
        <v>1</v>
      </c>
    </row>
    <row r="7397" spans="15:34" x14ac:dyDescent="0.25">
      <c r="O7397">
        <v>7341</v>
      </c>
      <c r="P7397" s="2">
        <f t="shared" si="2090"/>
        <v>44502.833333315531</v>
      </c>
      <c r="Q7397">
        <f t="shared" si="2075"/>
        <v>2</v>
      </c>
      <c r="R7397">
        <f t="shared" si="2076"/>
        <v>11</v>
      </c>
      <c r="S7397">
        <f t="shared" si="2077"/>
        <v>3</v>
      </c>
      <c r="T7397">
        <f t="shared" si="2078"/>
        <v>20</v>
      </c>
      <c r="U7397">
        <f t="shared" si="2079"/>
        <v>0</v>
      </c>
      <c r="V7397">
        <f t="shared" ca="1" si="2080"/>
        <v>0.70369999999999988</v>
      </c>
      <c r="W7397">
        <f>INDEX(Solarstrahlungsdaten!$B$13:$G$8772,Übersicht!O7397,Übersicht!$E$10)</f>
        <v>0</v>
      </c>
      <c r="X7397">
        <f t="shared" si="2081"/>
        <v>0</v>
      </c>
      <c r="Y7397">
        <f t="shared" ca="1" si="2082"/>
        <v>0.70369999999999988</v>
      </c>
      <c r="Z7397">
        <f t="shared" ca="1" si="2083"/>
        <v>0</v>
      </c>
      <c r="AA7397">
        <f t="shared" ca="1" si="2084"/>
        <v>0</v>
      </c>
      <c r="AB7397">
        <f t="shared" ca="1" si="2085"/>
        <v>0</v>
      </c>
      <c r="AC7397">
        <f t="shared" ca="1" si="2091"/>
        <v>0</v>
      </c>
      <c r="AD7397">
        <f t="shared" ca="1" si="2074"/>
        <v>0.70369999999999988</v>
      </c>
      <c r="AE7397">
        <f t="shared" ca="1" si="2086"/>
        <v>0</v>
      </c>
      <c r="AF7397">
        <f t="shared" ca="1" si="2087"/>
        <v>0.70369999999999988</v>
      </c>
      <c r="AG7397">
        <f t="shared" ca="1" si="2088"/>
        <v>0</v>
      </c>
      <c r="AH7397">
        <f t="shared" ca="1" si="2089"/>
        <v>1</v>
      </c>
    </row>
    <row r="7398" spans="15:34" x14ac:dyDescent="0.25">
      <c r="O7398">
        <v>7342</v>
      </c>
      <c r="P7398" s="2">
        <f t="shared" si="2090"/>
        <v>44502.874999982196</v>
      </c>
      <c r="Q7398">
        <f t="shared" si="2075"/>
        <v>2</v>
      </c>
      <c r="R7398">
        <f t="shared" si="2076"/>
        <v>11</v>
      </c>
      <c r="S7398">
        <f t="shared" si="2077"/>
        <v>3</v>
      </c>
      <c r="T7398">
        <f t="shared" si="2078"/>
        <v>21</v>
      </c>
      <c r="U7398">
        <f t="shared" si="2079"/>
        <v>0</v>
      </c>
      <c r="V7398">
        <f t="shared" ca="1" si="2080"/>
        <v>0.58629999999999993</v>
      </c>
      <c r="W7398">
        <f>INDEX(Solarstrahlungsdaten!$B$13:$G$8772,Übersicht!O7398,Übersicht!$E$10)</f>
        <v>0</v>
      </c>
      <c r="X7398">
        <f t="shared" si="2081"/>
        <v>0</v>
      </c>
      <c r="Y7398">
        <f t="shared" ca="1" si="2082"/>
        <v>0.58629999999999993</v>
      </c>
      <c r="Z7398">
        <f t="shared" ca="1" si="2083"/>
        <v>0</v>
      </c>
      <c r="AA7398">
        <f t="shared" ca="1" si="2084"/>
        <v>0</v>
      </c>
      <c r="AB7398">
        <f t="shared" ca="1" si="2085"/>
        <v>0</v>
      </c>
      <c r="AC7398">
        <f t="shared" ca="1" si="2091"/>
        <v>0</v>
      </c>
      <c r="AD7398">
        <f t="shared" ca="1" si="2074"/>
        <v>0.58629999999999993</v>
      </c>
      <c r="AE7398">
        <f t="shared" ca="1" si="2086"/>
        <v>0</v>
      </c>
      <c r="AF7398">
        <f t="shared" ca="1" si="2087"/>
        <v>0.58629999999999993</v>
      </c>
      <c r="AG7398">
        <f t="shared" ca="1" si="2088"/>
        <v>0</v>
      </c>
      <c r="AH7398">
        <f t="shared" ca="1" si="2089"/>
        <v>1</v>
      </c>
    </row>
    <row r="7399" spans="15:34" x14ac:dyDescent="0.25">
      <c r="O7399">
        <v>7343</v>
      </c>
      <c r="P7399" s="2">
        <f t="shared" si="2090"/>
        <v>44502.91666664886</v>
      </c>
      <c r="Q7399">
        <f t="shared" si="2075"/>
        <v>2</v>
      </c>
      <c r="R7399">
        <f t="shared" si="2076"/>
        <v>11</v>
      </c>
      <c r="S7399">
        <f t="shared" si="2077"/>
        <v>3</v>
      </c>
      <c r="T7399">
        <f t="shared" si="2078"/>
        <v>22</v>
      </c>
      <c r="U7399">
        <f t="shared" si="2079"/>
        <v>0</v>
      </c>
      <c r="V7399">
        <f t="shared" ca="1" si="2080"/>
        <v>0.49419999999999997</v>
      </c>
      <c r="W7399">
        <f>INDEX(Solarstrahlungsdaten!$B$13:$G$8772,Übersicht!O7399,Übersicht!$E$10)</f>
        <v>0</v>
      </c>
      <c r="X7399">
        <f t="shared" si="2081"/>
        <v>0</v>
      </c>
      <c r="Y7399">
        <f t="shared" ca="1" si="2082"/>
        <v>0.49419999999999997</v>
      </c>
      <c r="Z7399">
        <f t="shared" ca="1" si="2083"/>
        <v>0</v>
      </c>
      <c r="AA7399">
        <f t="shared" ca="1" si="2084"/>
        <v>0</v>
      </c>
      <c r="AB7399">
        <f t="shared" ca="1" si="2085"/>
        <v>0</v>
      </c>
      <c r="AC7399">
        <f t="shared" ca="1" si="2091"/>
        <v>0</v>
      </c>
      <c r="AD7399">
        <f t="shared" ca="1" si="2074"/>
        <v>0.49419999999999997</v>
      </c>
      <c r="AE7399">
        <f t="shared" ca="1" si="2086"/>
        <v>0</v>
      </c>
      <c r="AF7399">
        <f t="shared" ca="1" si="2087"/>
        <v>0.49419999999999997</v>
      </c>
      <c r="AG7399">
        <f t="shared" ca="1" si="2088"/>
        <v>0</v>
      </c>
      <c r="AH7399">
        <f t="shared" ca="1" si="2089"/>
        <v>1</v>
      </c>
    </row>
    <row r="7400" spans="15:34" x14ac:dyDescent="0.25">
      <c r="O7400">
        <v>7344</v>
      </c>
      <c r="P7400" s="2">
        <f t="shared" si="2090"/>
        <v>44502.958333315524</v>
      </c>
      <c r="Q7400">
        <f t="shared" si="2075"/>
        <v>2</v>
      </c>
      <c r="R7400">
        <f t="shared" si="2076"/>
        <v>11</v>
      </c>
      <c r="S7400">
        <f t="shared" si="2077"/>
        <v>3</v>
      </c>
      <c r="T7400">
        <f t="shared" si="2078"/>
        <v>23</v>
      </c>
      <c r="U7400">
        <f t="shared" si="2079"/>
        <v>0</v>
      </c>
      <c r="V7400">
        <f t="shared" ca="1" si="2080"/>
        <v>0.37639999999999996</v>
      </c>
      <c r="W7400">
        <f>INDEX(Solarstrahlungsdaten!$B$13:$G$8772,Übersicht!O7400,Übersicht!$E$10)</f>
        <v>0</v>
      </c>
      <c r="X7400">
        <f t="shared" si="2081"/>
        <v>0</v>
      </c>
      <c r="Y7400">
        <f t="shared" ca="1" si="2082"/>
        <v>0.37639999999999996</v>
      </c>
      <c r="Z7400">
        <f t="shared" ca="1" si="2083"/>
        <v>0</v>
      </c>
      <c r="AA7400">
        <f t="shared" ca="1" si="2084"/>
        <v>0</v>
      </c>
      <c r="AB7400">
        <f t="shared" ca="1" si="2085"/>
        <v>0</v>
      </c>
      <c r="AC7400">
        <f t="shared" ca="1" si="2091"/>
        <v>0</v>
      </c>
      <c r="AD7400">
        <f t="shared" ca="1" si="2074"/>
        <v>0.37639999999999996</v>
      </c>
      <c r="AE7400">
        <f t="shared" ca="1" si="2086"/>
        <v>0</v>
      </c>
      <c r="AF7400">
        <f t="shared" ca="1" si="2087"/>
        <v>0.37639999999999996</v>
      </c>
      <c r="AG7400">
        <f t="shared" ca="1" si="2088"/>
        <v>0</v>
      </c>
      <c r="AH7400">
        <f t="shared" ca="1" si="2089"/>
        <v>1</v>
      </c>
    </row>
    <row r="7401" spans="15:34" x14ac:dyDescent="0.25">
      <c r="O7401">
        <v>7345</v>
      </c>
      <c r="P7401" s="2">
        <f t="shared" si="2090"/>
        <v>44502.999999982188</v>
      </c>
      <c r="Q7401">
        <f t="shared" si="2075"/>
        <v>3</v>
      </c>
      <c r="R7401">
        <f t="shared" si="2076"/>
        <v>11</v>
      </c>
      <c r="S7401">
        <f t="shared" si="2077"/>
        <v>3</v>
      </c>
      <c r="T7401">
        <f t="shared" si="2078"/>
        <v>0</v>
      </c>
      <c r="U7401">
        <f t="shared" si="2079"/>
        <v>0</v>
      </c>
      <c r="V7401">
        <f t="shared" ca="1" si="2080"/>
        <v>0.25819999999999999</v>
      </c>
      <c r="W7401">
        <f>INDEX(Solarstrahlungsdaten!$B$13:$G$8772,Übersicht!O7401,Übersicht!$E$10)</f>
        <v>0</v>
      </c>
      <c r="X7401">
        <f t="shared" si="2081"/>
        <v>0</v>
      </c>
      <c r="Y7401">
        <f t="shared" ca="1" si="2082"/>
        <v>0.25819999999999999</v>
      </c>
      <c r="Z7401">
        <f t="shared" ca="1" si="2083"/>
        <v>0</v>
      </c>
      <c r="AA7401">
        <f t="shared" ca="1" si="2084"/>
        <v>0</v>
      </c>
      <c r="AB7401">
        <f t="shared" ca="1" si="2085"/>
        <v>0</v>
      </c>
      <c r="AC7401">
        <f t="shared" ca="1" si="2091"/>
        <v>0</v>
      </c>
      <c r="AD7401">
        <f t="shared" ca="1" si="2074"/>
        <v>0.25819999999999999</v>
      </c>
      <c r="AE7401">
        <f t="shared" ca="1" si="2086"/>
        <v>0</v>
      </c>
      <c r="AF7401">
        <f t="shared" ca="1" si="2087"/>
        <v>0.25819999999999999</v>
      </c>
      <c r="AG7401">
        <f t="shared" ca="1" si="2088"/>
        <v>0</v>
      </c>
      <c r="AH7401">
        <f t="shared" ca="1" si="2089"/>
        <v>1</v>
      </c>
    </row>
    <row r="7402" spans="15:34" x14ac:dyDescent="0.25">
      <c r="O7402">
        <v>7346</v>
      </c>
      <c r="P7402" s="2">
        <f t="shared" si="2090"/>
        <v>44503.041666648853</v>
      </c>
      <c r="Q7402">
        <f t="shared" si="2075"/>
        <v>3</v>
      </c>
      <c r="R7402">
        <f t="shared" si="2076"/>
        <v>11</v>
      </c>
      <c r="S7402">
        <f t="shared" si="2077"/>
        <v>3</v>
      </c>
      <c r="T7402">
        <f t="shared" si="2078"/>
        <v>1</v>
      </c>
      <c r="U7402">
        <f t="shared" si="2079"/>
        <v>0</v>
      </c>
      <c r="V7402">
        <f t="shared" ca="1" si="2080"/>
        <v>0.18159999999999998</v>
      </c>
      <c r="W7402">
        <f>INDEX(Solarstrahlungsdaten!$B$13:$G$8772,Übersicht!O7402,Übersicht!$E$10)</f>
        <v>0</v>
      </c>
      <c r="X7402">
        <f t="shared" si="2081"/>
        <v>0</v>
      </c>
      <c r="Y7402">
        <f t="shared" ca="1" si="2082"/>
        <v>0.18159999999999998</v>
      </c>
      <c r="Z7402">
        <f t="shared" ca="1" si="2083"/>
        <v>0</v>
      </c>
      <c r="AA7402">
        <f t="shared" ca="1" si="2084"/>
        <v>0</v>
      </c>
      <c r="AB7402">
        <f t="shared" ca="1" si="2085"/>
        <v>0</v>
      </c>
      <c r="AC7402">
        <f t="shared" ca="1" si="2091"/>
        <v>0</v>
      </c>
      <c r="AD7402">
        <f t="shared" ca="1" si="2074"/>
        <v>0.18159999999999998</v>
      </c>
      <c r="AE7402">
        <f t="shared" ca="1" si="2086"/>
        <v>0</v>
      </c>
      <c r="AF7402">
        <f t="shared" ca="1" si="2087"/>
        <v>0.18159999999999998</v>
      </c>
      <c r="AG7402">
        <f t="shared" ca="1" si="2088"/>
        <v>0</v>
      </c>
      <c r="AH7402">
        <f t="shared" ca="1" si="2089"/>
        <v>1</v>
      </c>
    </row>
    <row r="7403" spans="15:34" x14ac:dyDescent="0.25">
      <c r="O7403">
        <v>7347</v>
      </c>
      <c r="P7403" s="2">
        <f t="shared" si="2090"/>
        <v>44503.083333315517</v>
      </c>
      <c r="Q7403">
        <f t="shared" si="2075"/>
        <v>3</v>
      </c>
      <c r="R7403">
        <f t="shared" si="2076"/>
        <v>11</v>
      </c>
      <c r="S7403">
        <f t="shared" si="2077"/>
        <v>3</v>
      </c>
      <c r="T7403">
        <f t="shared" si="2078"/>
        <v>2</v>
      </c>
      <c r="U7403">
        <f t="shared" si="2079"/>
        <v>0</v>
      </c>
      <c r="V7403">
        <f t="shared" ca="1" si="2080"/>
        <v>0.15990000000000001</v>
      </c>
      <c r="W7403">
        <f>INDEX(Solarstrahlungsdaten!$B$13:$G$8772,Übersicht!O7403,Übersicht!$E$10)</f>
        <v>0</v>
      </c>
      <c r="X7403">
        <f t="shared" si="2081"/>
        <v>0</v>
      </c>
      <c r="Y7403">
        <f t="shared" ca="1" si="2082"/>
        <v>0.15990000000000001</v>
      </c>
      <c r="Z7403">
        <f t="shared" ca="1" si="2083"/>
        <v>0</v>
      </c>
      <c r="AA7403">
        <f t="shared" ca="1" si="2084"/>
        <v>0</v>
      </c>
      <c r="AB7403">
        <f t="shared" ca="1" si="2085"/>
        <v>0</v>
      </c>
      <c r="AC7403">
        <f t="shared" ca="1" si="2091"/>
        <v>0</v>
      </c>
      <c r="AD7403">
        <f t="shared" ca="1" si="2074"/>
        <v>0.15990000000000001</v>
      </c>
      <c r="AE7403">
        <f t="shared" ca="1" si="2086"/>
        <v>0</v>
      </c>
      <c r="AF7403">
        <f t="shared" ca="1" si="2087"/>
        <v>0.15990000000000001</v>
      </c>
      <c r="AG7403">
        <f t="shared" ca="1" si="2088"/>
        <v>0</v>
      </c>
      <c r="AH7403">
        <f t="shared" ca="1" si="2089"/>
        <v>1</v>
      </c>
    </row>
    <row r="7404" spans="15:34" x14ac:dyDescent="0.25">
      <c r="O7404">
        <v>7348</v>
      </c>
      <c r="P7404" s="2">
        <f t="shared" si="2090"/>
        <v>44503.124999982181</v>
      </c>
      <c r="Q7404">
        <f t="shared" si="2075"/>
        <v>3</v>
      </c>
      <c r="R7404">
        <f t="shared" si="2076"/>
        <v>11</v>
      </c>
      <c r="S7404">
        <f t="shared" si="2077"/>
        <v>3</v>
      </c>
      <c r="T7404">
        <f t="shared" si="2078"/>
        <v>3</v>
      </c>
      <c r="U7404">
        <f t="shared" si="2079"/>
        <v>0</v>
      </c>
      <c r="V7404">
        <f t="shared" ca="1" si="2080"/>
        <v>0.15480000000000002</v>
      </c>
      <c r="W7404">
        <f>INDEX(Solarstrahlungsdaten!$B$13:$G$8772,Übersicht!O7404,Übersicht!$E$10)</f>
        <v>0</v>
      </c>
      <c r="X7404">
        <f t="shared" si="2081"/>
        <v>0</v>
      </c>
      <c r="Y7404">
        <f t="shared" ca="1" si="2082"/>
        <v>0.15480000000000002</v>
      </c>
      <c r="Z7404">
        <f t="shared" ca="1" si="2083"/>
        <v>0</v>
      </c>
      <c r="AA7404">
        <f t="shared" ca="1" si="2084"/>
        <v>0</v>
      </c>
      <c r="AB7404">
        <f t="shared" ca="1" si="2085"/>
        <v>0</v>
      </c>
      <c r="AC7404">
        <f t="shared" ca="1" si="2091"/>
        <v>0</v>
      </c>
      <c r="AD7404">
        <f t="shared" ca="1" si="2074"/>
        <v>0.15480000000000002</v>
      </c>
      <c r="AE7404">
        <f t="shared" ca="1" si="2086"/>
        <v>0</v>
      </c>
      <c r="AF7404">
        <f t="shared" ca="1" si="2087"/>
        <v>0.15480000000000002</v>
      </c>
      <c r="AG7404">
        <f t="shared" ca="1" si="2088"/>
        <v>0</v>
      </c>
      <c r="AH7404">
        <f t="shared" ca="1" si="2089"/>
        <v>1</v>
      </c>
    </row>
    <row r="7405" spans="15:34" x14ac:dyDescent="0.25">
      <c r="O7405">
        <v>7349</v>
      </c>
      <c r="P7405" s="2">
        <f t="shared" si="2090"/>
        <v>44503.166666648845</v>
      </c>
      <c r="Q7405">
        <f t="shared" si="2075"/>
        <v>3</v>
      </c>
      <c r="R7405">
        <f t="shared" si="2076"/>
        <v>11</v>
      </c>
      <c r="S7405">
        <f t="shared" si="2077"/>
        <v>3</v>
      </c>
      <c r="T7405">
        <f t="shared" si="2078"/>
        <v>4</v>
      </c>
      <c r="U7405">
        <f t="shared" si="2079"/>
        <v>0</v>
      </c>
      <c r="V7405">
        <f t="shared" ca="1" si="2080"/>
        <v>0.15479999999999999</v>
      </c>
      <c r="W7405">
        <f>INDEX(Solarstrahlungsdaten!$B$13:$G$8772,Übersicht!O7405,Übersicht!$E$10)</f>
        <v>0</v>
      </c>
      <c r="X7405">
        <f t="shared" si="2081"/>
        <v>0</v>
      </c>
      <c r="Y7405">
        <f t="shared" ca="1" si="2082"/>
        <v>0.15479999999999999</v>
      </c>
      <c r="Z7405">
        <f t="shared" ca="1" si="2083"/>
        <v>0</v>
      </c>
      <c r="AA7405">
        <f t="shared" ca="1" si="2084"/>
        <v>0</v>
      </c>
      <c r="AB7405">
        <f t="shared" ca="1" si="2085"/>
        <v>0</v>
      </c>
      <c r="AC7405">
        <f t="shared" ca="1" si="2091"/>
        <v>0</v>
      </c>
      <c r="AD7405">
        <f t="shared" ca="1" si="2074"/>
        <v>0.15479999999999999</v>
      </c>
      <c r="AE7405">
        <f t="shared" ca="1" si="2086"/>
        <v>0</v>
      </c>
      <c r="AF7405">
        <f t="shared" ca="1" si="2087"/>
        <v>0.15479999999999999</v>
      </c>
      <c r="AG7405">
        <f t="shared" ca="1" si="2088"/>
        <v>0</v>
      </c>
      <c r="AH7405">
        <f t="shared" ca="1" si="2089"/>
        <v>1</v>
      </c>
    </row>
    <row r="7406" spans="15:34" x14ac:dyDescent="0.25">
      <c r="O7406">
        <v>7350</v>
      </c>
      <c r="P7406" s="2">
        <f t="shared" si="2090"/>
        <v>44503.20833331551</v>
      </c>
      <c r="Q7406">
        <f t="shared" si="2075"/>
        <v>3</v>
      </c>
      <c r="R7406">
        <f t="shared" si="2076"/>
        <v>11</v>
      </c>
      <c r="S7406">
        <f t="shared" si="2077"/>
        <v>3</v>
      </c>
      <c r="T7406">
        <f t="shared" si="2078"/>
        <v>5</v>
      </c>
      <c r="U7406">
        <f t="shared" si="2079"/>
        <v>0</v>
      </c>
      <c r="V7406">
        <f t="shared" ca="1" si="2080"/>
        <v>0.17169999999999999</v>
      </c>
      <c r="W7406">
        <f>INDEX(Solarstrahlungsdaten!$B$13:$G$8772,Übersicht!O7406,Übersicht!$E$10)</f>
        <v>0</v>
      </c>
      <c r="X7406">
        <f t="shared" si="2081"/>
        <v>0</v>
      </c>
      <c r="Y7406">
        <f t="shared" ca="1" si="2082"/>
        <v>0.17169999999999999</v>
      </c>
      <c r="Z7406">
        <f t="shared" ca="1" si="2083"/>
        <v>0</v>
      </c>
      <c r="AA7406">
        <f t="shared" ca="1" si="2084"/>
        <v>0</v>
      </c>
      <c r="AB7406">
        <f t="shared" ca="1" si="2085"/>
        <v>0</v>
      </c>
      <c r="AC7406">
        <f t="shared" ca="1" si="2091"/>
        <v>0</v>
      </c>
      <c r="AD7406">
        <f t="shared" ca="1" si="2074"/>
        <v>0.17169999999999999</v>
      </c>
      <c r="AE7406">
        <f t="shared" ca="1" si="2086"/>
        <v>0</v>
      </c>
      <c r="AF7406">
        <f t="shared" ca="1" si="2087"/>
        <v>0.17169999999999999</v>
      </c>
      <c r="AG7406">
        <f t="shared" ca="1" si="2088"/>
        <v>0</v>
      </c>
      <c r="AH7406">
        <f t="shared" ca="1" si="2089"/>
        <v>1</v>
      </c>
    </row>
    <row r="7407" spans="15:34" x14ac:dyDescent="0.25">
      <c r="O7407">
        <v>7351</v>
      </c>
      <c r="P7407" s="2">
        <f t="shared" si="2090"/>
        <v>44503.249999982174</v>
      </c>
      <c r="Q7407">
        <f t="shared" si="2075"/>
        <v>3</v>
      </c>
      <c r="R7407">
        <f t="shared" si="2076"/>
        <v>11</v>
      </c>
      <c r="S7407">
        <f t="shared" si="2077"/>
        <v>3</v>
      </c>
      <c r="T7407">
        <f t="shared" si="2078"/>
        <v>6</v>
      </c>
      <c r="U7407">
        <f t="shared" si="2079"/>
        <v>0</v>
      </c>
      <c r="V7407">
        <f t="shared" ca="1" si="2080"/>
        <v>0.30460000000000004</v>
      </c>
      <c r="W7407">
        <f>INDEX(Solarstrahlungsdaten!$B$13:$G$8772,Übersicht!O7407,Übersicht!$E$10)</f>
        <v>0</v>
      </c>
      <c r="X7407">
        <f t="shared" si="2081"/>
        <v>0</v>
      </c>
      <c r="Y7407">
        <f t="shared" ca="1" si="2082"/>
        <v>0.30460000000000004</v>
      </c>
      <c r="Z7407">
        <f t="shared" ca="1" si="2083"/>
        <v>0</v>
      </c>
      <c r="AA7407">
        <f t="shared" ca="1" si="2084"/>
        <v>0</v>
      </c>
      <c r="AB7407">
        <f t="shared" ca="1" si="2085"/>
        <v>0</v>
      </c>
      <c r="AC7407">
        <f t="shared" ca="1" si="2091"/>
        <v>0</v>
      </c>
      <c r="AD7407">
        <f t="shared" ca="1" si="2074"/>
        <v>0.30460000000000004</v>
      </c>
      <c r="AE7407">
        <f t="shared" ca="1" si="2086"/>
        <v>0</v>
      </c>
      <c r="AF7407">
        <f t="shared" ca="1" si="2087"/>
        <v>0.30460000000000004</v>
      </c>
      <c r="AG7407">
        <f t="shared" ca="1" si="2088"/>
        <v>0</v>
      </c>
      <c r="AH7407">
        <f t="shared" ca="1" si="2089"/>
        <v>1</v>
      </c>
    </row>
    <row r="7408" spans="15:34" x14ac:dyDescent="0.25">
      <c r="O7408">
        <v>7352</v>
      </c>
      <c r="P7408" s="2">
        <f t="shared" si="2090"/>
        <v>44503.291666648838</v>
      </c>
      <c r="Q7408">
        <f t="shared" si="2075"/>
        <v>3</v>
      </c>
      <c r="R7408">
        <f t="shared" si="2076"/>
        <v>11</v>
      </c>
      <c r="S7408">
        <f t="shared" si="2077"/>
        <v>3</v>
      </c>
      <c r="T7408">
        <f t="shared" si="2078"/>
        <v>7</v>
      </c>
      <c r="U7408">
        <f t="shared" si="2079"/>
        <v>0</v>
      </c>
      <c r="V7408">
        <f t="shared" ca="1" si="2080"/>
        <v>0.49430000000000002</v>
      </c>
      <c r="W7408">
        <f>INDEX(Solarstrahlungsdaten!$B$13:$G$8772,Übersicht!O7408,Übersicht!$E$10)</f>
        <v>81.924999999999997</v>
      </c>
      <c r="X7408">
        <f t="shared" si="2081"/>
        <v>0.28182199999999996</v>
      </c>
      <c r="Y7408">
        <f t="shared" ca="1" si="2082"/>
        <v>0.21247800000000006</v>
      </c>
      <c r="Z7408">
        <f t="shared" ca="1" si="2083"/>
        <v>0.28182199999999996</v>
      </c>
      <c r="AA7408">
        <f t="shared" ca="1" si="2084"/>
        <v>0</v>
      </c>
      <c r="AB7408">
        <f t="shared" ca="1" si="2085"/>
        <v>0</v>
      </c>
      <c r="AC7408">
        <f t="shared" ca="1" si="2091"/>
        <v>0</v>
      </c>
      <c r="AD7408">
        <f t="shared" ca="1" si="2074"/>
        <v>0.21247800000000006</v>
      </c>
      <c r="AE7408">
        <f t="shared" ca="1" si="2086"/>
        <v>0</v>
      </c>
      <c r="AF7408">
        <f t="shared" ca="1" si="2087"/>
        <v>0.21247800000000006</v>
      </c>
      <c r="AG7408">
        <f t="shared" ca="1" si="2088"/>
        <v>0</v>
      </c>
      <c r="AH7408">
        <f t="shared" ca="1" si="2089"/>
        <v>1</v>
      </c>
    </row>
    <row r="7409" spans="15:34" x14ac:dyDescent="0.25">
      <c r="O7409">
        <v>7353</v>
      </c>
      <c r="P7409" s="2">
        <f t="shared" si="2090"/>
        <v>44503.333333315502</v>
      </c>
      <c r="Q7409">
        <f t="shared" si="2075"/>
        <v>3</v>
      </c>
      <c r="R7409">
        <f t="shared" si="2076"/>
        <v>11</v>
      </c>
      <c r="S7409">
        <f t="shared" si="2077"/>
        <v>3</v>
      </c>
      <c r="T7409">
        <f t="shared" si="2078"/>
        <v>8</v>
      </c>
      <c r="U7409">
        <f t="shared" si="2079"/>
        <v>0</v>
      </c>
      <c r="V7409">
        <f t="shared" ca="1" si="2080"/>
        <v>0.53810000000000002</v>
      </c>
      <c r="W7409">
        <f>INDEX(Solarstrahlungsdaten!$B$13:$G$8772,Übersicht!O7409,Übersicht!$E$10)</f>
        <v>157.17500000000001</v>
      </c>
      <c r="X7409">
        <f t="shared" si="2081"/>
        <v>0.540682</v>
      </c>
      <c r="Y7409">
        <f t="shared" ca="1" si="2082"/>
        <v>-2.5819999999999732E-3</v>
      </c>
      <c r="Z7409">
        <f t="shared" ca="1" si="2083"/>
        <v>0.53810000000000002</v>
      </c>
      <c r="AA7409">
        <f t="shared" ca="1" si="2084"/>
        <v>2.5819999999999732E-3</v>
      </c>
      <c r="AB7409">
        <f t="shared" ca="1" si="2085"/>
        <v>0</v>
      </c>
      <c r="AC7409">
        <f t="shared" ca="1" si="2091"/>
        <v>2.5819999999999732E-3</v>
      </c>
      <c r="AD7409">
        <f t="shared" ca="1" si="2074"/>
        <v>0</v>
      </c>
      <c r="AE7409">
        <f t="shared" ca="1" si="2086"/>
        <v>0</v>
      </c>
      <c r="AF7409">
        <f t="shared" ca="1" si="2087"/>
        <v>0</v>
      </c>
      <c r="AG7409">
        <f t="shared" ca="1" si="2088"/>
        <v>6.454999999999933E-4</v>
      </c>
      <c r="AH7409">
        <f t="shared" ca="1" si="2089"/>
        <v>0</v>
      </c>
    </row>
    <row r="7410" spans="15:34" x14ac:dyDescent="0.25">
      <c r="O7410">
        <v>7354</v>
      </c>
      <c r="P7410" s="2">
        <f t="shared" si="2090"/>
        <v>44503.374999982167</v>
      </c>
      <c r="Q7410">
        <f t="shared" si="2075"/>
        <v>3</v>
      </c>
      <c r="R7410">
        <f t="shared" si="2076"/>
        <v>11</v>
      </c>
      <c r="S7410">
        <f t="shared" si="2077"/>
        <v>3</v>
      </c>
      <c r="T7410">
        <f t="shared" si="2078"/>
        <v>9</v>
      </c>
      <c r="U7410">
        <f t="shared" si="2079"/>
        <v>0</v>
      </c>
      <c r="V7410">
        <f t="shared" ca="1" si="2080"/>
        <v>0.50449999999999995</v>
      </c>
      <c r="W7410">
        <f>INDEX(Solarstrahlungsdaten!$B$13:$G$8772,Übersicht!O7410,Übersicht!$E$10)</f>
        <v>253.96</v>
      </c>
      <c r="X7410">
        <f t="shared" si="2081"/>
        <v>0.87362240000000002</v>
      </c>
      <c r="Y7410">
        <f t="shared" ca="1" si="2082"/>
        <v>-0.36912240000000007</v>
      </c>
      <c r="Z7410">
        <f t="shared" ca="1" si="2083"/>
        <v>0.50449999999999995</v>
      </c>
      <c r="AA7410">
        <f t="shared" ca="1" si="2084"/>
        <v>0.36912240000000007</v>
      </c>
      <c r="AB7410">
        <f t="shared" ca="1" si="2085"/>
        <v>0</v>
      </c>
      <c r="AC7410">
        <f t="shared" ca="1" si="2091"/>
        <v>0.37170440000000005</v>
      </c>
      <c r="AD7410">
        <f t="shared" ca="1" si="2074"/>
        <v>0</v>
      </c>
      <c r="AE7410">
        <f t="shared" ca="1" si="2086"/>
        <v>0</v>
      </c>
      <c r="AF7410">
        <f t="shared" ca="1" si="2087"/>
        <v>0</v>
      </c>
      <c r="AG7410">
        <f t="shared" ca="1" si="2088"/>
        <v>9.2926100000000011E-2</v>
      </c>
      <c r="AH7410">
        <f t="shared" ca="1" si="2089"/>
        <v>0</v>
      </c>
    </row>
    <row r="7411" spans="15:34" x14ac:dyDescent="0.25">
      <c r="O7411">
        <v>7355</v>
      </c>
      <c r="P7411" s="2">
        <f t="shared" si="2090"/>
        <v>44503.416666648831</v>
      </c>
      <c r="Q7411">
        <f t="shared" si="2075"/>
        <v>3</v>
      </c>
      <c r="R7411">
        <f t="shared" si="2076"/>
        <v>11</v>
      </c>
      <c r="S7411">
        <f t="shared" si="2077"/>
        <v>3</v>
      </c>
      <c r="T7411">
        <f t="shared" si="2078"/>
        <v>10</v>
      </c>
      <c r="U7411">
        <f t="shared" si="2079"/>
        <v>0</v>
      </c>
      <c r="V7411">
        <f t="shared" ca="1" si="2080"/>
        <v>0.46820000000000001</v>
      </c>
      <c r="W7411">
        <f>INDEX(Solarstrahlungsdaten!$B$13:$G$8772,Übersicht!O7411,Übersicht!$E$10)</f>
        <v>317.34500000000003</v>
      </c>
      <c r="X7411">
        <f t="shared" si="2081"/>
        <v>1.0916668</v>
      </c>
      <c r="Y7411">
        <f t="shared" ca="1" si="2082"/>
        <v>-0.6234668000000001</v>
      </c>
      <c r="Z7411">
        <f t="shared" ca="1" si="2083"/>
        <v>0.46820000000000001</v>
      </c>
      <c r="AA7411">
        <f t="shared" ca="1" si="2084"/>
        <v>0.6234668000000001</v>
      </c>
      <c r="AB7411">
        <f t="shared" ca="1" si="2085"/>
        <v>0</v>
      </c>
      <c r="AC7411">
        <f t="shared" ca="1" si="2091"/>
        <v>0.99517120000000014</v>
      </c>
      <c r="AD7411">
        <f t="shared" ca="1" si="2074"/>
        <v>0</v>
      </c>
      <c r="AE7411">
        <f t="shared" ca="1" si="2086"/>
        <v>0</v>
      </c>
      <c r="AF7411">
        <f t="shared" ca="1" si="2087"/>
        <v>0</v>
      </c>
      <c r="AG7411">
        <f t="shared" ca="1" si="2088"/>
        <v>0.24879280000000004</v>
      </c>
      <c r="AH7411">
        <f t="shared" ca="1" si="2089"/>
        <v>0</v>
      </c>
    </row>
    <row r="7412" spans="15:34" x14ac:dyDescent="0.25">
      <c r="O7412">
        <v>7356</v>
      </c>
      <c r="P7412" s="2">
        <f t="shared" si="2090"/>
        <v>44503.458333315495</v>
      </c>
      <c r="Q7412">
        <f t="shared" si="2075"/>
        <v>3</v>
      </c>
      <c r="R7412">
        <f t="shared" si="2076"/>
        <v>11</v>
      </c>
      <c r="S7412">
        <f t="shared" si="2077"/>
        <v>3</v>
      </c>
      <c r="T7412">
        <f t="shared" si="2078"/>
        <v>11</v>
      </c>
      <c r="U7412">
        <f t="shared" si="2079"/>
        <v>0</v>
      </c>
      <c r="V7412">
        <f t="shared" ca="1" si="2080"/>
        <v>0.46750000000000003</v>
      </c>
      <c r="W7412">
        <f>INDEX(Solarstrahlungsdaten!$B$13:$G$8772,Übersicht!O7412,Übersicht!$E$10)</f>
        <v>333.96500000000003</v>
      </c>
      <c r="X7412">
        <f t="shared" si="2081"/>
        <v>1.1488396000000001</v>
      </c>
      <c r="Y7412">
        <f t="shared" ca="1" si="2082"/>
        <v>-0.68133960000000005</v>
      </c>
      <c r="Z7412">
        <f t="shared" ca="1" si="2083"/>
        <v>0.46750000000000003</v>
      </c>
      <c r="AA7412">
        <f t="shared" ca="1" si="2084"/>
        <v>0.68133960000000005</v>
      </c>
      <c r="AB7412">
        <f t="shared" ca="1" si="2085"/>
        <v>0</v>
      </c>
      <c r="AC7412">
        <f t="shared" ca="1" si="2091"/>
        <v>1.6765108000000002</v>
      </c>
      <c r="AD7412">
        <f t="shared" ca="1" si="2074"/>
        <v>0</v>
      </c>
      <c r="AE7412">
        <f t="shared" ca="1" si="2086"/>
        <v>0</v>
      </c>
      <c r="AF7412">
        <f t="shared" ca="1" si="2087"/>
        <v>0</v>
      </c>
      <c r="AG7412">
        <f t="shared" ca="1" si="2088"/>
        <v>0.41912770000000005</v>
      </c>
      <c r="AH7412">
        <f t="shared" ca="1" si="2089"/>
        <v>0</v>
      </c>
    </row>
    <row r="7413" spans="15:34" x14ac:dyDescent="0.25">
      <c r="O7413">
        <v>7357</v>
      </c>
      <c r="P7413" s="2">
        <f t="shared" si="2090"/>
        <v>44503.499999982159</v>
      </c>
      <c r="Q7413">
        <f t="shared" si="2075"/>
        <v>3</v>
      </c>
      <c r="R7413">
        <f t="shared" si="2076"/>
        <v>11</v>
      </c>
      <c r="S7413">
        <f t="shared" si="2077"/>
        <v>3</v>
      </c>
      <c r="T7413">
        <f t="shared" si="2078"/>
        <v>12</v>
      </c>
      <c r="U7413">
        <f t="shared" si="2079"/>
        <v>0</v>
      </c>
      <c r="V7413">
        <f t="shared" ca="1" si="2080"/>
        <v>0.50949999999999995</v>
      </c>
      <c r="W7413">
        <f>INDEX(Solarstrahlungsdaten!$B$13:$G$8772,Übersicht!O7413,Übersicht!$E$10)</f>
        <v>301.97000000000003</v>
      </c>
      <c r="X7413">
        <f t="shared" si="2081"/>
        <v>1.0387767999999999</v>
      </c>
      <c r="Y7413">
        <f t="shared" ca="1" si="2082"/>
        <v>-0.52927679999999999</v>
      </c>
      <c r="Z7413">
        <f t="shared" ca="1" si="2083"/>
        <v>0.50949999999999995</v>
      </c>
      <c r="AA7413">
        <f t="shared" ca="1" si="2084"/>
        <v>0.52927679999999999</v>
      </c>
      <c r="AB7413">
        <f t="shared" ca="1" si="2085"/>
        <v>0</v>
      </c>
      <c r="AC7413">
        <f t="shared" ca="1" si="2091"/>
        <v>2.2057876000000003</v>
      </c>
      <c r="AD7413">
        <f t="shared" ca="1" si="2074"/>
        <v>0</v>
      </c>
      <c r="AE7413">
        <f t="shared" ca="1" si="2086"/>
        <v>0</v>
      </c>
      <c r="AF7413">
        <f t="shared" ca="1" si="2087"/>
        <v>0</v>
      </c>
      <c r="AG7413">
        <f t="shared" ca="1" si="2088"/>
        <v>0.55144690000000007</v>
      </c>
      <c r="AH7413">
        <f t="shared" ca="1" si="2089"/>
        <v>0</v>
      </c>
    </row>
    <row r="7414" spans="15:34" x14ac:dyDescent="0.25">
      <c r="O7414">
        <v>7358</v>
      </c>
      <c r="P7414" s="2">
        <f t="shared" si="2090"/>
        <v>44503.541666648824</v>
      </c>
      <c r="Q7414">
        <f t="shared" si="2075"/>
        <v>3</v>
      </c>
      <c r="R7414">
        <f t="shared" si="2076"/>
        <v>11</v>
      </c>
      <c r="S7414">
        <f t="shared" si="2077"/>
        <v>3</v>
      </c>
      <c r="T7414">
        <f t="shared" si="2078"/>
        <v>13</v>
      </c>
      <c r="U7414">
        <f t="shared" si="2079"/>
        <v>0</v>
      </c>
      <c r="V7414">
        <f t="shared" ca="1" si="2080"/>
        <v>0.52870000000000006</v>
      </c>
      <c r="W7414">
        <f>INDEX(Solarstrahlungsdaten!$B$13:$G$8772,Übersicht!O7414,Übersicht!$E$10)</f>
        <v>230.29000000000002</v>
      </c>
      <c r="X7414">
        <f t="shared" si="2081"/>
        <v>0.79219760000000006</v>
      </c>
      <c r="Y7414">
        <f t="shared" ca="1" si="2082"/>
        <v>-0.2634976</v>
      </c>
      <c r="Z7414">
        <f t="shared" ca="1" si="2083"/>
        <v>0.52870000000000006</v>
      </c>
      <c r="AA7414">
        <f t="shared" ca="1" si="2084"/>
        <v>0.2634976</v>
      </c>
      <c r="AB7414">
        <f t="shared" ca="1" si="2085"/>
        <v>0</v>
      </c>
      <c r="AC7414">
        <f t="shared" ca="1" si="2091"/>
        <v>2.4692852000000003</v>
      </c>
      <c r="AD7414">
        <f t="shared" ca="1" si="2074"/>
        <v>0</v>
      </c>
      <c r="AE7414">
        <f t="shared" ca="1" si="2086"/>
        <v>0</v>
      </c>
      <c r="AF7414">
        <f t="shared" ca="1" si="2087"/>
        <v>0</v>
      </c>
      <c r="AG7414">
        <f t="shared" ca="1" si="2088"/>
        <v>0.61732130000000007</v>
      </c>
      <c r="AH7414">
        <f t="shared" ca="1" si="2089"/>
        <v>0</v>
      </c>
    </row>
    <row r="7415" spans="15:34" x14ac:dyDescent="0.25">
      <c r="O7415">
        <v>7359</v>
      </c>
      <c r="P7415" s="2">
        <f t="shared" si="2090"/>
        <v>44503.583333315488</v>
      </c>
      <c r="Q7415">
        <f t="shared" si="2075"/>
        <v>3</v>
      </c>
      <c r="R7415">
        <f t="shared" si="2076"/>
        <v>11</v>
      </c>
      <c r="S7415">
        <f t="shared" si="2077"/>
        <v>3</v>
      </c>
      <c r="T7415">
        <f t="shared" si="2078"/>
        <v>14</v>
      </c>
      <c r="U7415">
        <f t="shared" si="2079"/>
        <v>0</v>
      </c>
      <c r="V7415">
        <f t="shared" ca="1" si="2080"/>
        <v>0.47470000000000001</v>
      </c>
      <c r="W7415">
        <f>INDEX(Solarstrahlungsdaten!$B$13:$G$8772,Übersicht!O7415,Übersicht!$E$10)</f>
        <v>143.95000000000002</v>
      </c>
      <c r="X7415">
        <f t="shared" si="2081"/>
        <v>0.49518800000000007</v>
      </c>
      <c r="Y7415">
        <f t="shared" ca="1" si="2082"/>
        <v>-2.0488000000000062E-2</v>
      </c>
      <c r="Z7415">
        <f t="shared" ca="1" si="2083"/>
        <v>0.47470000000000001</v>
      </c>
      <c r="AA7415">
        <f t="shared" ca="1" si="2084"/>
        <v>2.0488000000000062E-2</v>
      </c>
      <c r="AB7415">
        <f t="shared" ca="1" si="2085"/>
        <v>0</v>
      </c>
      <c r="AC7415">
        <f t="shared" ca="1" si="2091"/>
        <v>2.4897732000000001</v>
      </c>
      <c r="AD7415">
        <f t="shared" ca="1" si="2074"/>
        <v>0</v>
      </c>
      <c r="AE7415">
        <f t="shared" ca="1" si="2086"/>
        <v>0</v>
      </c>
      <c r="AF7415">
        <f t="shared" ca="1" si="2087"/>
        <v>0</v>
      </c>
      <c r="AG7415">
        <f t="shared" ca="1" si="2088"/>
        <v>0.62244330000000003</v>
      </c>
      <c r="AH7415">
        <f t="shared" ca="1" si="2089"/>
        <v>0</v>
      </c>
    </row>
    <row r="7416" spans="15:34" x14ac:dyDescent="0.25">
      <c r="O7416">
        <v>7360</v>
      </c>
      <c r="P7416" s="2">
        <f t="shared" si="2090"/>
        <v>44503.624999982152</v>
      </c>
      <c r="Q7416">
        <f t="shared" si="2075"/>
        <v>3</v>
      </c>
      <c r="R7416">
        <f t="shared" si="2076"/>
        <v>11</v>
      </c>
      <c r="S7416">
        <f t="shared" si="2077"/>
        <v>3</v>
      </c>
      <c r="T7416">
        <f t="shared" si="2078"/>
        <v>15</v>
      </c>
      <c r="U7416">
        <f t="shared" si="2079"/>
        <v>0</v>
      </c>
      <c r="V7416">
        <f t="shared" ca="1" si="2080"/>
        <v>0.42760000000000004</v>
      </c>
      <c r="W7416">
        <f>INDEX(Solarstrahlungsdaten!$B$13:$G$8772,Übersicht!O7416,Übersicht!$E$10)</f>
        <v>54.79</v>
      </c>
      <c r="X7416">
        <f t="shared" si="2081"/>
        <v>0.1884776</v>
      </c>
      <c r="Y7416">
        <f t="shared" ca="1" si="2082"/>
        <v>0.23912240000000004</v>
      </c>
      <c r="Z7416">
        <f t="shared" ca="1" si="2083"/>
        <v>0.1884776</v>
      </c>
      <c r="AA7416">
        <f t="shared" ca="1" si="2084"/>
        <v>0</v>
      </c>
      <c r="AB7416">
        <f t="shared" ca="1" si="2085"/>
        <v>0.23912240000000004</v>
      </c>
      <c r="AC7416">
        <f t="shared" ca="1" si="2091"/>
        <v>2.2506508000000003</v>
      </c>
      <c r="AD7416">
        <f t="shared" ca="1" si="2074"/>
        <v>0</v>
      </c>
      <c r="AE7416">
        <f t="shared" ca="1" si="2086"/>
        <v>0</v>
      </c>
      <c r="AF7416">
        <f t="shared" ca="1" si="2087"/>
        <v>0</v>
      </c>
      <c r="AG7416">
        <f t="shared" ca="1" si="2088"/>
        <v>0.56266270000000007</v>
      </c>
      <c r="AH7416">
        <f t="shared" ca="1" si="2089"/>
        <v>0</v>
      </c>
    </row>
    <row r="7417" spans="15:34" x14ac:dyDescent="0.25">
      <c r="O7417">
        <v>7361</v>
      </c>
      <c r="P7417" s="2">
        <f t="shared" si="2090"/>
        <v>44503.666666648816</v>
      </c>
      <c r="Q7417">
        <f t="shared" si="2075"/>
        <v>3</v>
      </c>
      <c r="R7417">
        <f t="shared" si="2076"/>
        <v>11</v>
      </c>
      <c r="S7417">
        <f t="shared" si="2077"/>
        <v>3</v>
      </c>
      <c r="T7417">
        <f t="shared" si="2078"/>
        <v>16</v>
      </c>
      <c r="U7417">
        <f t="shared" si="2079"/>
        <v>0</v>
      </c>
      <c r="V7417">
        <f t="shared" ca="1" si="2080"/>
        <v>0.41339999999999999</v>
      </c>
      <c r="W7417">
        <f>INDEX(Solarstrahlungsdaten!$B$13:$G$8772,Übersicht!O7417,Übersicht!$E$10)</f>
        <v>0</v>
      </c>
      <c r="X7417">
        <f t="shared" si="2081"/>
        <v>0</v>
      </c>
      <c r="Y7417">
        <f t="shared" ca="1" si="2082"/>
        <v>0.41339999999999999</v>
      </c>
      <c r="Z7417">
        <f t="shared" ca="1" si="2083"/>
        <v>0</v>
      </c>
      <c r="AA7417">
        <f t="shared" ca="1" si="2084"/>
        <v>0</v>
      </c>
      <c r="AB7417">
        <f t="shared" ca="1" si="2085"/>
        <v>0.41339999999999999</v>
      </c>
      <c r="AC7417">
        <f t="shared" ca="1" si="2091"/>
        <v>1.8372508000000003</v>
      </c>
      <c r="AD7417">
        <f t="shared" ref="AD7417:AD7480" ca="1" si="2092">Y7417+AA7417-AB7417</f>
        <v>0</v>
      </c>
      <c r="AE7417">
        <f t="shared" ca="1" si="2086"/>
        <v>0</v>
      </c>
      <c r="AF7417">
        <f t="shared" ca="1" si="2087"/>
        <v>0</v>
      </c>
      <c r="AG7417">
        <f t="shared" ca="1" si="2088"/>
        <v>0.45931270000000007</v>
      </c>
      <c r="AH7417">
        <f t="shared" ca="1" si="2089"/>
        <v>0</v>
      </c>
    </row>
    <row r="7418" spans="15:34" x14ac:dyDescent="0.25">
      <c r="O7418">
        <v>7362</v>
      </c>
      <c r="P7418" s="2">
        <f t="shared" si="2090"/>
        <v>44503.708333315481</v>
      </c>
      <c r="Q7418">
        <f t="shared" ref="Q7418:Q7481" si="2093">DAY(P7418)</f>
        <v>3</v>
      </c>
      <c r="R7418">
        <f t="shared" ref="R7418:R7481" si="2094">MONTH(P7418)</f>
        <v>11</v>
      </c>
      <c r="S7418">
        <f t="shared" ref="S7418:S7481" si="2095">IF(WEEKDAY(P7418)=6,1,IF(WEEKDAY(P7418)=7,2,3))</f>
        <v>3</v>
      </c>
      <c r="T7418">
        <f t="shared" ref="T7418:T7481" si="2096">HOUR(P7418)</f>
        <v>17</v>
      </c>
      <c r="U7418">
        <f t="shared" ref="U7418:U7481" si="2097">IF(AND(P7418&gt;DATE(2021,5,14),P7418&lt;DATE(2021,9,15)),1,IF(AND(P7418&gt;DATE(2021,3,20),P7418&lt;DATE(2021,11,1)),2,0))</f>
        <v>0</v>
      </c>
      <c r="V7418">
        <f t="shared" ref="V7418:V7481" ca="1" si="2098">INDEX($D$57:$L$80,1+T7418,S7418+U7418*3)</f>
        <v>0.48220000000000007</v>
      </c>
      <c r="W7418">
        <f>INDEX(Solarstrahlungsdaten!$B$13:$G$8772,Übersicht!O7418,Übersicht!$E$10)</f>
        <v>0</v>
      </c>
      <c r="X7418">
        <f t="shared" ref="X7418:X7481" si="2099">IF(W7418*$D$9/1000*(1-$D$41)&gt;$D$9*$D$42,$D$9*$D$42,W7418*$D$9/1000*(1-$D$41))</f>
        <v>0</v>
      </c>
      <c r="Y7418">
        <f t="shared" ref="Y7418:Y7481" ca="1" si="2100">V7418-X7418</f>
        <v>0.48220000000000007</v>
      </c>
      <c r="Z7418">
        <f t="shared" ref="Z7418:Z7481" ca="1" si="2101">IF(X7418&gt;V7418,V7418,X7418)</f>
        <v>0</v>
      </c>
      <c r="AA7418">
        <f t="shared" ref="AA7418:AA7481" ca="1" si="2102">IF(Y7418&lt;0, IF(AC7417-Y7418&lt;$D$22, -Y7418, $D$22-AC7417),0)</f>
        <v>0</v>
      </c>
      <c r="AB7418">
        <f t="shared" ref="AB7418:AB7481" ca="1" si="2103">IF(Y7418&gt;0, IF(AC7417-Y7418&gt;0, Y7418, AC7417),0)</f>
        <v>0.48220000000000007</v>
      </c>
      <c r="AC7418">
        <f t="shared" ca="1" si="2091"/>
        <v>1.3550508000000003</v>
      </c>
      <c r="AD7418">
        <f t="shared" ca="1" si="2092"/>
        <v>0</v>
      </c>
      <c r="AE7418">
        <f t="shared" ref="AE7418:AE7481" ca="1" si="2104">IF(AD7418&lt;0,-AD7418,0)</f>
        <v>0</v>
      </c>
      <c r="AF7418">
        <f t="shared" ref="AF7418:AF7481" ca="1" si="2105">IF(AD7418&gt;0,AD7418,0)</f>
        <v>0</v>
      </c>
      <c r="AG7418">
        <f t="shared" ref="AG7418:AG7481" ca="1" si="2106">IF($D$22&gt;0,AC7418/$D$22,0)</f>
        <v>0.33876270000000008</v>
      </c>
      <c r="AH7418">
        <f t="shared" ref="AH7418:AH7481" ca="1" si="2107">IF(AC7418&lt;=0,1,0)</f>
        <v>0</v>
      </c>
    </row>
    <row r="7419" spans="15:34" x14ac:dyDescent="0.25">
      <c r="O7419">
        <v>7363</v>
      </c>
      <c r="P7419" s="2">
        <f t="shared" ref="P7419:P7482" si="2108">P7418+TIME(1,,)</f>
        <v>44503.749999982145</v>
      </c>
      <c r="Q7419">
        <f t="shared" si="2093"/>
        <v>3</v>
      </c>
      <c r="R7419">
        <f t="shared" si="2094"/>
        <v>11</v>
      </c>
      <c r="S7419">
        <f t="shared" si="2095"/>
        <v>3</v>
      </c>
      <c r="T7419">
        <f t="shared" si="2096"/>
        <v>18</v>
      </c>
      <c r="U7419">
        <f t="shared" si="2097"/>
        <v>0</v>
      </c>
      <c r="V7419">
        <f t="shared" ca="1" si="2098"/>
        <v>0.62809999999999999</v>
      </c>
      <c r="W7419">
        <f>INDEX(Solarstrahlungsdaten!$B$13:$G$8772,Übersicht!O7419,Übersicht!$E$10)</f>
        <v>0</v>
      </c>
      <c r="X7419">
        <f t="shared" si="2099"/>
        <v>0</v>
      </c>
      <c r="Y7419">
        <f t="shared" ca="1" si="2100"/>
        <v>0.62809999999999999</v>
      </c>
      <c r="Z7419">
        <f t="shared" ca="1" si="2101"/>
        <v>0</v>
      </c>
      <c r="AA7419">
        <f t="shared" ca="1" si="2102"/>
        <v>0</v>
      </c>
      <c r="AB7419">
        <f t="shared" ca="1" si="2103"/>
        <v>0.62809999999999999</v>
      </c>
      <c r="AC7419">
        <f t="shared" ref="AC7419:AC7482" ca="1" si="2109">AC7418+AA7419-AB7419</f>
        <v>0.72695080000000034</v>
      </c>
      <c r="AD7419">
        <f t="shared" ca="1" si="2092"/>
        <v>0</v>
      </c>
      <c r="AE7419">
        <f t="shared" ca="1" si="2104"/>
        <v>0</v>
      </c>
      <c r="AF7419">
        <f t="shared" ca="1" si="2105"/>
        <v>0</v>
      </c>
      <c r="AG7419">
        <f t="shared" ca="1" si="2106"/>
        <v>0.18173770000000009</v>
      </c>
      <c r="AH7419">
        <f t="shared" ca="1" si="2107"/>
        <v>0</v>
      </c>
    </row>
    <row r="7420" spans="15:34" x14ac:dyDescent="0.25">
      <c r="O7420">
        <v>7364</v>
      </c>
      <c r="P7420" s="2">
        <f t="shared" si="2108"/>
        <v>44503.791666648809</v>
      </c>
      <c r="Q7420">
        <f t="shared" si="2093"/>
        <v>3</v>
      </c>
      <c r="R7420">
        <f t="shared" si="2094"/>
        <v>11</v>
      </c>
      <c r="S7420">
        <f t="shared" si="2095"/>
        <v>3</v>
      </c>
      <c r="T7420">
        <f t="shared" si="2096"/>
        <v>19</v>
      </c>
      <c r="U7420">
        <f t="shared" si="2097"/>
        <v>0</v>
      </c>
      <c r="V7420">
        <f t="shared" ca="1" si="2098"/>
        <v>0.74069999999999991</v>
      </c>
      <c r="W7420">
        <f>INDEX(Solarstrahlungsdaten!$B$13:$G$8772,Übersicht!O7420,Übersicht!$E$10)</f>
        <v>0</v>
      </c>
      <c r="X7420">
        <f t="shared" si="2099"/>
        <v>0</v>
      </c>
      <c r="Y7420">
        <f t="shared" ca="1" si="2100"/>
        <v>0.74069999999999991</v>
      </c>
      <c r="Z7420">
        <f t="shared" ca="1" si="2101"/>
        <v>0</v>
      </c>
      <c r="AA7420">
        <f t="shared" ca="1" si="2102"/>
        <v>0</v>
      </c>
      <c r="AB7420">
        <f t="shared" ca="1" si="2103"/>
        <v>0.72695080000000034</v>
      </c>
      <c r="AC7420">
        <f t="shared" ca="1" si="2109"/>
        <v>0</v>
      </c>
      <c r="AD7420">
        <f t="shared" ca="1" si="2092"/>
        <v>1.3749199999999573E-2</v>
      </c>
      <c r="AE7420">
        <f t="shared" ca="1" si="2104"/>
        <v>0</v>
      </c>
      <c r="AF7420">
        <f t="shared" ca="1" si="2105"/>
        <v>1.3749199999999573E-2</v>
      </c>
      <c r="AG7420">
        <f t="shared" ca="1" si="2106"/>
        <v>0</v>
      </c>
      <c r="AH7420">
        <f t="shared" ca="1" si="2107"/>
        <v>1</v>
      </c>
    </row>
    <row r="7421" spans="15:34" x14ac:dyDescent="0.25">
      <c r="O7421">
        <v>7365</v>
      </c>
      <c r="P7421" s="2">
        <f t="shared" si="2108"/>
        <v>44503.833333315473</v>
      </c>
      <c r="Q7421">
        <f t="shared" si="2093"/>
        <v>3</v>
      </c>
      <c r="R7421">
        <f t="shared" si="2094"/>
        <v>11</v>
      </c>
      <c r="S7421">
        <f t="shared" si="2095"/>
        <v>3</v>
      </c>
      <c r="T7421">
        <f t="shared" si="2096"/>
        <v>20</v>
      </c>
      <c r="U7421">
        <f t="shared" si="2097"/>
        <v>0</v>
      </c>
      <c r="V7421">
        <f t="shared" ca="1" si="2098"/>
        <v>0.70369999999999988</v>
      </c>
      <c r="W7421">
        <f>INDEX(Solarstrahlungsdaten!$B$13:$G$8772,Übersicht!O7421,Übersicht!$E$10)</f>
        <v>0</v>
      </c>
      <c r="X7421">
        <f t="shared" si="2099"/>
        <v>0</v>
      </c>
      <c r="Y7421">
        <f t="shared" ca="1" si="2100"/>
        <v>0.70369999999999988</v>
      </c>
      <c r="Z7421">
        <f t="shared" ca="1" si="2101"/>
        <v>0</v>
      </c>
      <c r="AA7421">
        <f t="shared" ca="1" si="2102"/>
        <v>0</v>
      </c>
      <c r="AB7421">
        <f t="shared" ca="1" si="2103"/>
        <v>0</v>
      </c>
      <c r="AC7421">
        <f t="shared" ca="1" si="2109"/>
        <v>0</v>
      </c>
      <c r="AD7421">
        <f t="shared" ca="1" si="2092"/>
        <v>0.70369999999999988</v>
      </c>
      <c r="AE7421">
        <f t="shared" ca="1" si="2104"/>
        <v>0</v>
      </c>
      <c r="AF7421">
        <f t="shared" ca="1" si="2105"/>
        <v>0.70369999999999988</v>
      </c>
      <c r="AG7421">
        <f t="shared" ca="1" si="2106"/>
        <v>0</v>
      </c>
      <c r="AH7421">
        <f t="shared" ca="1" si="2107"/>
        <v>1</v>
      </c>
    </row>
    <row r="7422" spans="15:34" x14ac:dyDescent="0.25">
      <c r="O7422">
        <v>7366</v>
      </c>
      <c r="P7422" s="2">
        <f t="shared" si="2108"/>
        <v>44503.874999982138</v>
      </c>
      <c r="Q7422">
        <f t="shared" si="2093"/>
        <v>3</v>
      </c>
      <c r="R7422">
        <f t="shared" si="2094"/>
        <v>11</v>
      </c>
      <c r="S7422">
        <f t="shared" si="2095"/>
        <v>3</v>
      </c>
      <c r="T7422">
        <f t="shared" si="2096"/>
        <v>21</v>
      </c>
      <c r="U7422">
        <f t="shared" si="2097"/>
        <v>0</v>
      </c>
      <c r="V7422">
        <f t="shared" ca="1" si="2098"/>
        <v>0.58629999999999993</v>
      </c>
      <c r="W7422">
        <f>INDEX(Solarstrahlungsdaten!$B$13:$G$8772,Übersicht!O7422,Übersicht!$E$10)</f>
        <v>0</v>
      </c>
      <c r="X7422">
        <f t="shared" si="2099"/>
        <v>0</v>
      </c>
      <c r="Y7422">
        <f t="shared" ca="1" si="2100"/>
        <v>0.58629999999999993</v>
      </c>
      <c r="Z7422">
        <f t="shared" ca="1" si="2101"/>
        <v>0</v>
      </c>
      <c r="AA7422">
        <f t="shared" ca="1" si="2102"/>
        <v>0</v>
      </c>
      <c r="AB7422">
        <f t="shared" ca="1" si="2103"/>
        <v>0</v>
      </c>
      <c r="AC7422">
        <f t="shared" ca="1" si="2109"/>
        <v>0</v>
      </c>
      <c r="AD7422">
        <f t="shared" ca="1" si="2092"/>
        <v>0.58629999999999993</v>
      </c>
      <c r="AE7422">
        <f t="shared" ca="1" si="2104"/>
        <v>0</v>
      </c>
      <c r="AF7422">
        <f t="shared" ca="1" si="2105"/>
        <v>0.58629999999999993</v>
      </c>
      <c r="AG7422">
        <f t="shared" ca="1" si="2106"/>
        <v>0</v>
      </c>
      <c r="AH7422">
        <f t="shared" ca="1" si="2107"/>
        <v>1</v>
      </c>
    </row>
    <row r="7423" spans="15:34" x14ac:dyDescent="0.25">
      <c r="O7423">
        <v>7367</v>
      </c>
      <c r="P7423" s="2">
        <f t="shared" si="2108"/>
        <v>44503.916666648802</v>
      </c>
      <c r="Q7423">
        <f t="shared" si="2093"/>
        <v>3</v>
      </c>
      <c r="R7423">
        <f t="shared" si="2094"/>
        <v>11</v>
      </c>
      <c r="S7423">
        <f t="shared" si="2095"/>
        <v>3</v>
      </c>
      <c r="T7423">
        <f t="shared" si="2096"/>
        <v>22</v>
      </c>
      <c r="U7423">
        <f t="shared" si="2097"/>
        <v>0</v>
      </c>
      <c r="V7423">
        <f t="shared" ca="1" si="2098"/>
        <v>0.49419999999999997</v>
      </c>
      <c r="W7423">
        <f>INDEX(Solarstrahlungsdaten!$B$13:$G$8772,Übersicht!O7423,Übersicht!$E$10)</f>
        <v>0</v>
      </c>
      <c r="X7423">
        <f t="shared" si="2099"/>
        <v>0</v>
      </c>
      <c r="Y7423">
        <f t="shared" ca="1" si="2100"/>
        <v>0.49419999999999997</v>
      </c>
      <c r="Z7423">
        <f t="shared" ca="1" si="2101"/>
        <v>0</v>
      </c>
      <c r="AA7423">
        <f t="shared" ca="1" si="2102"/>
        <v>0</v>
      </c>
      <c r="AB7423">
        <f t="shared" ca="1" si="2103"/>
        <v>0</v>
      </c>
      <c r="AC7423">
        <f t="shared" ca="1" si="2109"/>
        <v>0</v>
      </c>
      <c r="AD7423">
        <f t="shared" ca="1" si="2092"/>
        <v>0.49419999999999997</v>
      </c>
      <c r="AE7423">
        <f t="shared" ca="1" si="2104"/>
        <v>0</v>
      </c>
      <c r="AF7423">
        <f t="shared" ca="1" si="2105"/>
        <v>0.49419999999999997</v>
      </c>
      <c r="AG7423">
        <f t="shared" ca="1" si="2106"/>
        <v>0</v>
      </c>
      <c r="AH7423">
        <f t="shared" ca="1" si="2107"/>
        <v>1</v>
      </c>
    </row>
    <row r="7424" spans="15:34" x14ac:dyDescent="0.25">
      <c r="O7424">
        <v>7368</v>
      </c>
      <c r="P7424" s="2">
        <f t="shared" si="2108"/>
        <v>44503.958333315466</v>
      </c>
      <c r="Q7424">
        <f t="shared" si="2093"/>
        <v>3</v>
      </c>
      <c r="R7424">
        <f t="shared" si="2094"/>
        <v>11</v>
      </c>
      <c r="S7424">
        <f t="shared" si="2095"/>
        <v>3</v>
      </c>
      <c r="T7424">
        <f t="shared" si="2096"/>
        <v>23</v>
      </c>
      <c r="U7424">
        <f t="shared" si="2097"/>
        <v>0</v>
      </c>
      <c r="V7424">
        <f t="shared" ca="1" si="2098"/>
        <v>0.37639999999999996</v>
      </c>
      <c r="W7424">
        <f>INDEX(Solarstrahlungsdaten!$B$13:$G$8772,Übersicht!O7424,Übersicht!$E$10)</f>
        <v>0</v>
      </c>
      <c r="X7424">
        <f t="shared" si="2099"/>
        <v>0</v>
      </c>
      <c r="Y7424">
        <f t="shared" ca="1" si="2100"/>
        <v>0.37639999999999996</v>
      </c>
      <c r="Z7424">
        <f t="shared" ca="1" si="2101"/>
        <v>0</v>
      </c>
      <c r="AA7424">
        <f t="shared" ca="1" si="2102"/>
        <v>0</v>
      </c>
      <c r="AB7424">
        <f t="shared" ca="1" si="2103"/>
        <v>0</v>
      </c>
      <c r="AC7424">
        <f t="shared" ca="1" si="2109"/>
        <v>0</v>
      </c>
      <c r="AD7424">
        <f t="shared" ca="1" si="2092"/>
        <v>0.37639999999999996</v>
      </c>
      <c r="AE7424">
        <f t="shared" ca="1" si="2104"/>
        <v>0</v>
      </c>
      <c r="AF7424">
        <f t="shared" ca="1" si="2105"/>
        <v>0.37639999999999996</v>
      </c>
      <c r="AG7424">
        <f t="shared" ca="1" si="2106"/>
        <v>0</v>
      </c>
      <c r="AH7424">
        <f t="shared" ca="1" si="2107"/>
        <v>1</v>
      </c>
    </row>
    <row r="7425" spans="15:34" x14ac:dyDescent="0.25">
      <c r="O7425">
        <v>7369</v>
      </c>
      <c r="P7425" s="2">
        <f t="shared" si="2108"/>
        <v>44503.99999998213</v>
      </c>
      <c r="Q7425">
        <f t="shared" si="2093"/>
        <v>4</v>
      </c>
      <c r="R7425">
        <f t="shared" si="2094"/>
        <v>11</v>
      </c>
      <c r="S7425">
        <f t="shared" si="2095"/>
        <v>3</v>
      </c>
      <c r="T7425">
        <f t="shared" si="2096"/>
        <v>0</v>
      </c>
      <c r="U7425">
        <f t="shared" si="2097"/>
        <v>0</v>
      </c>
      <c r="V7425">
        <f t="shared" ca="1" si="2098"/>
        <v>0.25819999999999999</v>
      </c>
      <c r="W7425">
        <f>INDEX(Solarstrahlungsdaten!$B$13:$G$8772,Übersicht!O7425,Übersicht!$E$10)</f>
        <v>0</v>
      </c>
      <c r="X7425">
        <f t="shared" si="2099"/>
        <v>0</v>
      </c>
      <c r="Y7425">
        <f t="shared" ca="1" si="2100"/>
        <v>0.25819999999999999</v>
      </c>
      <c r="Z7425">
        <f t="shared" ca="1" si="2101"/>
        <v>0</v>
      </c>
      <c r="AA7425">
        <f t="shared" ca="1" si="2102"/>
        <v>0</v>
      </c>
      <c r="AB7425">
        <f t="shared" ca="1" si="2103"/>
        <v>0</v>
      </c>
      <c r="AC7425">
        <f t="shared" ca="1" si="2109"/>
        <v>0</v>
      </c>
      <c r="AD7425">
        <f t="shared" ca="1" si="2092"/>
        <v>0.25819999999999999</v>
      </c>
      <c r="AE7425">
        <f t="shared" ca="1" si="2104"/>
        <v>0</v>
      </c>
      <c r="AF7425">
        <f t="shared" ca="1" si="2105"/>
        <v>0.25819999999999999</v>
      </c>
      <c r="AG7425">
        <f t="shared" ca="1" si="2106"/>
        <v>0</v>
      </c>
      <c r="AH7425">
        <f t="shared" ca="1" si="2107"/>
        <v>1</v>
      </c>
    </row>
    <row r="7426" spans="15:34" x14ac:dyDescent="0.25">
      <c r="O7426">
        <v>7370</v>
      </c>
      <c r="P7426" s="2">
        <f t="shared" si="2108"/>
        <v>44504.041666648794</v>
      </c>
      <c r="Q7426">
        <f t="shared" si="2093"/>
        <v>4</v>
      </c>
      <c r="R7426">
        <f t="shared" si="2094"/>
        <v>11</v>
      </c>
      <c r="S7426">
        <f t="shared" si="2095"/>
        <v>3</v>
      </c>
      <c r="T7426">
        <f t="shared" si="2096"/>
        <v>1</v>
      </c>
      <c r="U7426">
        <f t="shared" si="2097"/>
        <v>0</v>
      </c>
      <c r="V7426">
        <f t="shared" ca="1" si="2098"/>
        <v>0.18159999999999998</v>
      </c>
      <c r="W7426">
        <f>INDEX(Solarstrahlungsdaten!$B$13:$G$8772,Übersicht!O7426,Übersicht!$E$10)</f>
        <v>0</v>
      </c>
      <c r="X7426">
        <f t="shared" si="2099"/>
        <v>0</v>
      </c>
      <c r="Y7426">
        <f t="shared" ca="1" si="2100"/>
        <v>0.18159999999999998</v>
      </c>
      <c r="Z7426">
        <f t="shared" ca="1" si="2101"/>
        <v>0</v>
      </c>
      <c r="AA7426">
        <f t="shared" ca="1" si="2102"/>
        <v>0</v>
      </c>
      <c r="AB7426">
        <f t="shared" ca="1" si="2103"/>
        <v>0</v>
      </c>
      <c r="AC7426">
        <f t="shared" ca="1" si="2109"/>
        <v>0</v>
      </c>
      <c r="AD7426">
        <f t="shared" ca="1" si="2092"/>
        <v>0.18159999999999998</v>
      </c>
      <c r="AE7426">
        <f t="shared" ca="1" si="2104"/>
        <v>0</v>
      </c>
      <c r="AF7426">
        <f t="shared" ca="1" si="2105"/>
        <v>0.18159999999999998</v>
      </c>
      <c r="AG7426">
        <f t="shared" ca="1" si="2106"/>
        <v>0</v>
      </c>
      <c r="AH7426">
        <f t="shared" ca="1" si="2107"/>
        <v>1</v>
      </c>
    </row>
    <row r="7427" spans="15:34" x14ac:dyDescent="0.25">
      <c r="O7427">
        <v>7371</v>
      </c>
      <c r="P7427" s="2">
        <f t="shared" si="2108"/>
        <v>44504.083333315459</v>
      </c>
      <c r="Q7427">
        <f t="shared" si="2093"/>
        <v>4</v>
      </c>
      <c r="R7427">
        <f t="shared" si="2094"/>
        <v>11</v>
      </c>
      <c r="S7427">
        <f t="shared" si="2095"/>
        <v>3</v>
      </c>
      <c r="T7427">
        <f t="shared" si="2096"/>
        <v>2</v>
      </c>
      <c r="U7427">
        <f t="shared" si="2097"/>
        <v>0</v>
      </c>
      <c r="V7427">
        <f t="shared" ca="1" si="2098"/>
        <v>0.15990000000000001</v>
      </c>
      <c r="W7427">
        <f>INDEX(Solarstrahlungsdaten!$B$13:$G$8772,Übersicht!O7427,Übersicht!$E$10)</f>
        <v>0</v>
      </c>
      <c r="X7427">
        <f t="shared" si="2099"/>
        <v>0</v>
      </c>
      <c r="Y7427">
        <f t="shared" ca="1" si="2100"/>
        <v>0.15990000000000001</v>
      </c>
      <c r="Z7427">
        <f t="shared" ca="1" si="2101"/>
        <v>0</v>
      </c>
      <c r="AA7427">
        <f t="shared" ca="1" si="2102"/>
        <v>0</v>
      </c>
      <c r="AB7427">
        <f t="shared" ca="1" si="2103"/>
        <v>0</v>
      </c>
      <c r="AC7427">
        <f t="shared" ca="1" si="2109"/>
        <v>0</v>
      </c>
      <c r="AD7427">
        <f t="shared" ca="1" si="2092"/>
        <v>0.15990000000000001</v>
      </c>
      <c r="AE7427">
        <f t="shared" ca="1" si="2104"/>
        <v>0</v>
      </c>
      <c r="AF7427">
        <f t="shared" ca="1" si="2105"/>
        <v>0.15990000000000001</v>
      </c>
      <c r="AG7427">
        <f t="shared" ca="1" si="2106"/>
        <v>0</v>
      </c>
      <c r="AH7427">
        <f t="shared" ca="1" si="2107"/>
        <v>1</v>
      </c>
    </row>
    <row r="7428" spans="15:34" x14ac:dyDescent="0.25">
      <c r="O7428">
        <v>7372</v>
      </c>
      <c r="P7428" s="2">
        <f t="shared" si="2108"/>
        <v>44504.124999982123</v>
      </c>
      <c r="Q7428">
        <f t="shared" si="2093"/>
        <v>4</v>
      </c>
      <c r="R7428">
        <f t="shared" si="2094"/>
        <v>11</v>
      </c>
      <c r="S7428">
        <f t="shared" si="2095"/>
        <v>3</v>
      </c>
      <c r="T7428">
        <f t="shared" si="2096"/>
        <v>3</v>
      </c>
      <c r="U7428">
        <f t="shared" si="2097"/>
        <v>0</v>
      </c>
      <c r="V7428">
        <f t="shared" ca="1" si="2098"/>
        <v>0.15480000000000002</v>
      </c>
      <c r="W7428">
        <f>INDEX(Solarstrahlungsdaten!$B$13:$G$8772,Übersicht!O7428,Übersicht!$E$10)</f>
        <v>0</v>
      </c>
      <c r="X7428">
        <f t="shared" si="2099"/>
        <v>0</v>
      </c>
      <c r="Y7428">
        <f t="shared" ca="1" si="2100"/>
        <v>0.15480000000000002</v>
      </c>
      <c r="Z7428">
        <f t="shared" ca="1" si="2101"/>
        <v>0</v>
      </c>
      <c r="AA7428">
        <f t="shared" ca="1" si="2102"/>
        <v>0</v>
      </c>
      <c r="AB7428">
        <f t="shared" ca="1" si="2103"/>
        <v>0</v>
      </c>
      <c r="AC7428">
        <f t="shared" ca="1" si="2109"/>
        <v>0</v>
      </c>
      <c r="AD7428">
        <f t="shared" ca="1" si="2092"/>
        <v>0.15480000000000002</v>
      </c>
      <c r="AE7428">
        <f t="shared" ca="1" si="2104"/>
        <v>0</v>
      </c>
      <c r="AF7428">
        <f t="shared" ca="1" si="2105"/>
        <v>0.15480000000000002</v>
      </c>
      <c r="AG7428">
        <f t="shared" ca="1" si="2106"/>
        <v>0</v>
      </c>
      <c r="AH7428">
        <f t="shared" ca="1" si="2107"/>
        <v>1</v>
      </c>
    </row>
    <row r="7429" spans="15:34" x14ac:dyDescent="0.25">
      <c r="O7429">
        <v>7373</v>
      </c>
      <c r="P7429" s="2">
        <f t="shared" si="2108"/>
        <v>44504.166666648787</v>
      </c>
      <c r="Q7429">
        <f t="shared" si="2093"/>
        <v>4</v>
      </c>
      <c r="R7429">
        <f t="shared" si="2094"/>
        <v>11</v>
      </c>
      <c r="S7429">
        <f t="shared" si="2095"/>
        <v>3</v>
      </c>
      <c r="T7429">
        <f t="shared" si="2096"/>
        <v>4</v>
      </c>
      <c r="U7429">
        <f t="shared" si="2097"/>
        <v>0</v>
      </c>
      <c r="V7429">
        <f t="shared" ca="1" si="2098"/>
        <v>0.15479999999999999</v>
      </c>
      <c r="W7429">
        <f>INDEX(Solarstrahlungsdaten!$B$13:$G$8772,Übersicht!O7429,Übersicht!$E$10)</f>
        <v>0</v>
      </c>
      <c r="X7429">
        <f t="shared" si="2099"/>
        <v>0</v>
      </c>
      <c r="Y7429">
        <f t="shared" ca="1" si="2100"/>
        <v>0.15479999999999999</v>
      </c>
      <c r="Z7429">
        <f t="shared" ca="1" si="2101"/>
        <v>0</v>
      </c>
      <c r="AA7429">
        <f t="shared" ca="1" si="2102"/>
        <v>0</v>
      </c>
      <c r="AB7429">
        <f t="shared" ca="1" si="2103"/>
        <v>0</v>
      </c>
      <c r="AC7429">
        <f t="shared" ca="1" si="2109"/>
        <v>0</v>
      </c>
      <c r="AD7429">
        <f t="shared" ca="1" si="2092"/>
        <v>0.15479999999999999</v>
      </c>
      <c r="AE7429">
        <f t="shared" ca="1" si="2104"/>
        <v>0</v>
      </c>
      <c r="AF7429">
        <f t="shared" ca="1" si="2105"/>
        <v>0.15479999999999999</v>
      </c>
      <c r="AG7429">
        <f t="shared" ca="1" si="2106"/>
        <v>0</v>
      </c>
      <c r="AH7429">
        <f t="shared" ca="1" si="2107"/>
        <v>1</v>
      </c>
    </row>
    <row r="7430" spans="15:34" x14ac:dyDescent="0.25">
      <c r="O7430">
        <v>7374</v>
      </c>
      <c r="P7430" s="2">
        <f t="shared" si="2108"/>
        <v>44504.208333315451</v>
      </c>
      <c r="Q7430">
        <f t="shared" si="2093"/>
        <v>4</v>
      </c>
      <c r="R7430">
        <f t="shared" si="2094"/>
        <v>11</v>
      </c>
      <c r="S7430">
        <f t="shared" si="2095"/>
        <v>3</v>
      </c>
      <c r="T7430">
        <f t="shared" si="2096"/>
        <v>5</v>
      </c>
      <c r="U7430">
        <f t="shared" si="2097"/>
        <v>0</v>
      </c>
      <c r="V7430">
        <f t="shared" ca="1" si="2098"/>
        <v>0.17169999999999999</v>
      </c>
      <c r="W7430">
        <f>INDEX(Solarstrahlungsdaten!$B$13:$G$8772,Übersicht!O7430,Übersicht!$E$10)</f>
        <v>0</v>
      </c>
      <c r="X7430">
        <f t="shared" si="2099"/>
        <v>0</v>
      </c>
      <c r="Y7430">
        <f t="shared" ca="1" si="2100"/>
        <v>0.17169999999999999</v>
      </c>
      <c r="Z7430">
        <f t="shared" ca="1" si="2101"/>
        <v>0</v>
      </c>
      <c r="AA7430">
        <f t="shared" ca="1" si="2102"/>
        <v>0</v>
      </c>
      <c r="AB7430">
        <f t="shared" ca="1" si="2103"/>
        <v>0</v>
      </c>
      <c r="AC7430">
        <f t="shared" ca="1" si="2109"/>
        <v>0</v>
      </c>
      <c r="AD7430">
        <f t="shared" ca="1" si="2092"/>
        <v>0.17169999999999999</v>
      </c>
      <c r="AE7430">
        <f t="shared" ca="1" si="2104"/>
        <v>0</v>
      </c>
      <c r="AF7430">
        <f t="shared" ca="1" si="2105"/>
        <v>0.17169999999999999</v>
      </c>
      <c r="AG7430">
        <f t="shared" ca="1" si="2106"/>
        <v>0</v>
      </c>
      <c r="AH7430">
        <f t="shared" ca="1" si="2107"/>
        <v>1</v>
      </c>
    </row>
    <row r="7431" spans="15:34" x14ac:dyDescent="0.25">
      <c r="O7431">
        <v>7375</v>
      </c>
      <c r="P7431" s="2">
        <f t="shared" si="2108"/>
        <v>44504.249999982116</v>
      </c>
      <c r="Q7431">
        <f t="shared" si="2093"/>
        <v>4</v>
      </c>
      <c r="R7431">
        <f t="shared" si="2094"/>
        <v>11</v>
      </c>
      <c r="S7431">
        <f t="shared" si="2095"/>
        <v>3</v>
      </c>
      <c r="T7431">
        <f t="shared" si="2096"/>
        <v>6</v>
      </c>
      <c r="U7431">
        <f t="shared" si="2097"/>
        <v>0</v>
      </c>
      <c r="V7431">
        <f t="shared" ca="1" si="2098"/>
        <v>0.30460000000000004</v>
      </c>
      <c r="W7431">
        <f>INDEX(Solarstrahlungsdaten!$B$13:$G$8772,Übersicht!O7431,Übersicht!$E$10)</f>
        <v>0</v>
      </c>
      <c r="X7431">
        <f t="shared" si="2099"/>
        <v>0</v>
      </c>
      <c r="Y7431">
        <f t="shared" ca="1" si="2100"/>
        <v>0.30460000000000004</v>
      </c>
      <c r="Z7431">
        <f t="shared" ca="1" si="2101"/>
        <v>0</v>
      </c>
      <c r="AA7431">
        <f t="shared" ca="1" si="2102"/>
        <v>0</v>
      </c>
      <c r="AB7431">
        <f t="shared" ca="1" si="2103"/>
        <v>0</v>
      </c>
      <c r="AC7431">
        <f t="shared" ca="1" si="2109"/>
        <v>0</v>
      </c>
      <c r="AD7431">
        <f t="shared" ca="1" si="2092"/>
        <v>0.30460000000000004</v>
      </c>
      <c r="AE7431">
        <f t="shared" ca="1" si="2104"/>
        <v>0</v>
      </c>
      <c r="AF7431">
        <f t="shared" ca="1" si="2105"/>
        <v>0.30460000000000004</v>
      </c>
      <c r="AG7431">
        <f t="shared" ca="1" si="2106"/>
        <v>0</v>
      </c>
      <c r="AH7431">
        <f t="shared" ca="1" si="2107"/>
        <v>1</v>
      </c>
    </row>
    <row r="7432" spans="15:34" x14ac:dyDescent="0.25">
      <c r="O7432">
        <v>7376</v>
      </c>
      <c r="P7432" s="2">
        <f t="shared" si="2108"/>
        <v>44504.29166664878</v>
      </c>
      <c r="Q7432">
        <f t="shared" si="2093"/>
        <v>4</v>
      </c>
      <c r="R7432">
        <f t="shared" si="2094"/>
        <v>11</v>
      </c>
      <c r="S7432">
        <f t="shared" si="2095"/>
        <v>3</v>
      </c>
      <c r="T7432">
        <f t="shared" si="2096"/>
        <v>7</v>
      </c>
      <c r="U7432">
        <f t="shared" si="2097"/>
        <v>0</v>
      </c>
      <c r="V7432">
        <f t="shared" ca="1" si="2098"/>
        <v>0.49430000000000002</v>
      </c>
      <c r="W7432">
        <f>INDEX(Solarstrahlungsdaten!$B$13:$G$8772,Übersicht!O7432,Übersicht!$E$10)</f>
        <v>35.54</v>
      </c>
      <c r="X7432">
        <f t="shared" si="2099"/>
        <v>0.12225760000000001</v>
      </c>
      <c r="Y7432">
        <f t="shared" ca="1" si="2100"/>
        <v>0.3720424</v>
      </c>
      <c r="Z7432">
        <f t="shared" ca="1" si="2101"/>
        <v>0.12225760000000001</v>
      </c>
      <c r="AA7432">
        <f t="shared" ca="1" si="2102"/>
        <v>0</v>
      </c>
      <c r="AB7432">
        <f t="shared" ca="1" si="2103"/>
        <v>0</v>
      </c>
      <c r="AC7432">
        <f t="shared" ca="1" si="2109"/>
        <v>0</v>
      </c>
      <c r="AD7432">
        <f t="shared" ca="1" si="2092"/>
        <v>0.3720424</v>
      </c>
      <c r="AE7432">
        <f t="shared" ca="1" si="2104"/>
        <v>0</v>
      </c>
      <c r="AF7432">
        <f t="shared" ca="1" si="2105"/>
        <v>0.3720424</v>
      </c>
      <c r="AG7432">
        <f t="shared" ca="1" si="2106"/>
        <v>0</v>
      </c>
      <c r="AH7432">
        <f t="shared" ca="1" si="2107"/>
        <v>1</v>
      </c>
    </row>
    <row r="7433" spans="15:34" x14ac:dyDescent="0.25">
      <c r="O7433">
        <v>7377</v>
      </c>
      <c r="P7433" s="2">
        <f t="shared" si="2108"/>
        <v>44504.333333315444</v>
      </c>
      <c r="Q7433">
        <f t="shared" si="2093"/>
        <v>4</v>
      </c>
      <c r="R7433">
        <f t="shared" si="2094"/>
        <v>11</v>
      </c>
      <c r="S7433">
        <f t="shared" si="2095"/>
        <v>3</v>
      </c>
      <c r="T7433">
        <f t="shared" si="2096"/>
        <v>8</v>
      </c>
      <c r="U7433">
        <f t="shared" si="2097"/>
        <v>0</v>
      </c>
      <c r="V7433">
        <f t="shared" ca="1" si="2098"/>
        <v>0.53810000000000002</v>
      </c>
      <c r="W7433">
        <f>INDEX(Solarstrahlungsdaten!$B$13:$G$8772,Übersicht!O7433,Übersicht!$E$10)</f>
        <v>162.28</v>
      </c>
      <c r="X7433">
        <f t="shared" si="2099"/>
        <v>0.55824320000000005</v>
      </c>
      <c r="Y7433">
        <f t="shared" ca="1" si="2100"/>
        <v>-2.0143200000000028E-2</v>
      </c>
      <c r="Z7433">
        <f t="shared" ca="1" si="2101"/>
        <v>0.53810000000000002</v>
      </c>
      <c r="AA7433">
        <f t="shared" ca="1" si="2102"/>
        <v>2.0143200000000028E-2</v>
      </c>
      <c r="AB7433">
        <f t="shared" ca="1" si="2103"/>
        <v>0</v>
      </c>
      <c r="AC7433">
        <f t="shared" ca="1" si="2109"/>
        <v>2.0143200000000028E-2</v>
      </c>
      <c r="AD7433">
        <f t="shared" ca="1" si="2092"/>
        <v>0</v>
      </c>
      <c r="AE7433">
        <f t="shared" ca="1" si="2104"/>
        <v>0</v>
      </c>
      <c r="AF7433">
        <f t="shared" ca="1" si="2105"/>
        <v>0</v>
      </c>
      <c r="AG7433">
        <f t="shared" ca="1" si="2106"/>
        <v>5.0358000000000069E-3</v>
      </c>
      <c r="AH7433">
        <f t="shared" ca="1" si="2107"/>
        <v>0</v>
      </c>
    </row>
    <row r="7434" spans="15:34" x14ac:dyDescent="0.25">
      <c r="O7434">
        <v>7378</v>
      </c>
      <c r="P7434" s="2">
        <f t="shared" si="2108"/>
        <v>44504.374999982108</v>
      </c>
      <c r="Q7434">
        <f t="shared" si="2093"/>
        <v>4</v>
      </c>
      <c r="R7434">
        <f t="shared" si="2094"/>
        <v>11</v>
      </c>
      <c r="S7434">
        <f t="shared" si="2095"/>
        <v>3</v>
      </c>
      <c r="T7434">
        <f t="shared" si="2096"/>
        <v>9</v>
      </c>
      <c r="U7434">
        <f t="shared" si="2097"/>
        <v>0</v>
      </c>
      <c r="V7434">
        <f t="shared" ca="1" si="2098"/>
        <v>0.50449999999999995</v>
      </c>
      <c r="W7434">
        <f>INDEX(Solarstrahlungsdaten!$B$13:$G$8772,Übersicht!O7434,Übersicht!$E$10)</f>
        <v>245.53000000000003</v>
      </c>
      <c r="X7434">
        <f t="shared" si="2099"/>
        <v>0.84462320000000013</v>
      </c>
      <c r="Y7434">
        <f t="shared" ca="1" si="2100"/>
        <v>-0.34012320000000018</v>
      </c>
      <c r="Z7434">
        <f t="shared" ca="1" si="2101"/>
        <v>0.50449999999999995</v>
      </c>
      <c r="AA7434">
        <f t="shared" ca="1" si="2102"/>
        <v>0.34012320000000018</v>
      </c>
      <c r="AB7434">
        <f t="shared" ca="1" si="2103"/>
        <v>0</v>
      </c>
      <c r="AC7434">
        <f t="shared" ca="1" si="2109"/>
        <v>0.36026640000000021</v>
      </c>
      <c r="AD7434">
        <f t="shared" ca="1" si="2092"/>
        <v>0</v>
      </c>
      <c r="AE7434">
        <f t="shared" ca="1" si="2104"/>
        <v>0</v>
      </c>
      <c r="AF7434">
        <f t="shared" ca="1" si="2105"/>
        <v>0</v>
      </c>
      <c r="AG7434">
        <f t="shared" ca="1" si="2106"/>
        <v>9.0066600000000052E-2</v>
      </c>
      <c r="AH7434">
        <f t="shared" ca="1" si="2107"/>
        <v>0</v>
      </c>
    </row>
    <row r="7435" spans="15:34" x14ac:dyDescent="0.25">
      <c r="O7435">
        <v>7379</v>
      </c>
      <c r="P7435" s="2">
        <f t="shared" si="2108"/>
        <v>44504.416666648773</v>
      </c>
      <c r="Q7435">
        <f t="shared" si="2093"/>
        <v>4</v>
      </c>
      <c r="R7435">
        <f t="shared" si="2094"/>
        <v>11</v>
      </c>
      <c r="S7435">
        <f t="shared" si="2095"/>
        <v>3</v>
      </c>
      <c r="T7435">
        <f t="shared" si="2096"/>
        <v>10</v>
      </c>
      <c r="U7435">
        <f t="shared" si="2097"/>
        <v>0</v>
      </c>
      <c r="V7435">
        <f t="shared" ca="1" si="2098"/>
        <v>0.46820000000000001</v>
      </c>
      <c r="W7435">
        <f>INDEX(Solarstrahlungsdaten!$B$13:$G$8772,Übersicht!O7435,Übersicht!$E$10)</f>
        <v>309.13499999999999</v>
      </c>
      <c r="X7435">
        <f t="shared" si="2099"/>
        <v>1.0634243999999999</v>
      </c>
      <c r="Y7435">
        <f t="shared" ca="1" si="2100"/>
        <v>-0.59522439999999999</v>
      </c>
      <c r="Z7435">
        <f t="shared" ca="1" si="2101"/>
        <v>0.46820000000000001</v>
      </c>
      <c r="AA7435">
        <f t="shared" ca="1" si="2102"/>
        <v>0.59522439999999999</v>
      </c>
      <c r="AB7435">
        <f t="shared" ca="1" si="2103"/>
        <v>0</v>
      </c>
      <c r="AC7435">
        <f t="shared" ca="1" si="2109"/>
        <v>0.9554908000000002</v>
      </c>
      <c r="AD7435">
        <f t="shared" ca="1" si="2092"/>
        <v>0</v>
      </c>
      <c r="AE7435">
        <f t="shared" ca="1" si="2104"/>
        <v>0</v>
      </c>
      <c r="AF7435">
        <f t="shared" ca="1" si="2105"/>
        <v>0</v>
      </c>
      <c r="AG7435">
        <f t="shared" ca="1" si="2106"/>
        <v>0.23887270000000005</v>
      </c>
      <c r="AH7435">
        <f t="shared" ca="1" si="2107"/>
        <v>0</v>
      </c>
    </row>
    <row r="7436" spans="15:34" x14ac:dyDescent="0.25">
      <c r="O7436">
        <v>7380</v>
      </c>
      <c r="P7436" s="2">
        <f t="shared" si="2108"/>
        <v>44504.458333315437</v>
      </c>
      <c r="Q7436">
        <f t="shared" si="2093"/>
        <v>4</v>
      </c>
      <c r="R7436">
        <f t="shared" si="2094"/>
        <v>11</v>
      </c>
      <c r="S7436">
        <f t="shared" si="2095"/>
        <v>3</v>
      </c>
      <c r="T7436">
        <f t="shared" si="2096"/>
        <v>11</v>
      </c>
      <c r="U7436">
        <f t="shared" si="2097"/>
        <v>0</v>
      </c>
      <c r="V7436">
        <f t="shared" ca="1" si="2098"/>
        <v>0.46750000000000003</v>
      </c>
      <c r="W7436">
        <f>INDEX(Solarstrahlungsdaten!$B$13:$G$8772,Übersicht!O7436,Übersicht!$E$10)</f>
        <v>328.59500000000003</v>
      </c>
      <c r="X7436">
        <f t="shared" si="2099"/>
        <v>1.1303668</v>
      </c>
      <c r="Y7436">
        <f t="shared" ca="1" si="2100"/>
        <v>-0.66286679999999998</v>
      </c>
      <c r="Z7436">
        <f t="shared" ca="1" si="2101"/>
        <v>0.46750000000000003</v>
      </c>
      <c r="AA7436">
        <f t="shared" ca="1" si="2102"/>
        <v>0.66286679999999998</v>
      </c>
      <c r="AB7436">
        <f t="shared" ca="1" si="2103"/>
        <v>0</v>
      </c>
      <c r="AC7436">
        <f t="shared" ca="1" si="2109"/>
        <v>1.6183576000000002</v>
      </c>
      <c r="AD7436">
        <f t="shared" ca="1" si="2092"/>
        <v>0</v>
      </c>
      <c r="AE7436">
        <f t="shared" ca="1" si="2104"/>
        <v>0</v>
      </c>
      <c r="AF7436">
        <f t="shared" ca="1" si="2105"/>
        <v>0</v>
      </c>
      <c r="AG7436">
        <f t="shared" ca="1" si="2106"/>
        <v>0.40458940000000004</v>
      </c>
      <c r="AH7436">
        <f t="shared" ca="1" si="2107"/>
        <v>0</v>
      </c>
    </row>
    <row r="7437" spans="15:34" x14ac:dyDescent="0.25">
      <c r="O7437">
        <v>7381</v>
      </c>
      <c r="P7437" s="2">
        <f t="shared" si="2108"/>
        <v>44504.499999982101</v>
      </c>
      <c r="Q7437">
        <f t="shared" si="2093"/>
        <v>4</v>
      </c>
      <c r="R7437">
        <f t="shared" si="2094"/>
        <v>11</v>
      </c>
      <c r="S7437">
        <f t="shared" si="2095"/>
        <v>3</v>
      </c>
      <c r="T7437">
        <f t="shared" si="2096"/>
        <v>12</v>
      </c>
      <c r="U7437">
        <f t="shared" si="2097"/>
        <v>0</v>
      </c>
      <c r="V7437">
        <f t="shared" ca="1" si="2098"/>
        <v>0.50949999999999995</v>
      </c>
      <c r="W7437">
        <f>INDEX(Solarstrahlungsdaten!$B$13:$G$8772,Übersicht!O7437,Übersicht!$E$10)</f>
        <v>299.60000000000002</v>
      </c>
      <c r="X7437">
        <f t="shared" si="2099"/>
        <v>1.0306240000000002</v>
      </c>
      <c r="Y7437">
        <f t="shared" ca="1" si="2100"/>
        <v>-0.52112400000000025</v>
      </c>
      <c r="Z7437">
        <f t="shared" ca="1" si="2101"/>
        <v>0.50949999999999995</v>
      </c>
      <c r="AA7437">
        <f t="shared" ca="1" si="2102"/>
        <v>0.52112400000000025</v>
      </c>
      <c r="AB7437">
        <f t="shared" ca="1" si="2103"/>
        <v>0</v>
      </c>
      <c r="AC7437">
        <f t="shared" ca="1" si="2109"/>
        <v>2.1394816000000003</v>
      </c>
      <c r="AD7437">
        <f t="shared" ca="1" si="2092"/>
        <v>0</v>
      </c>
      <c r="AE7437">
        <f t="shared" ca="1" si="2104"/>
        <v>0</v>
      </c>
      <c r="AF7437">
        <f t="shared" ca="1" si="2105"/>
        <v>0</v>
      </c>
      <c r="AG7437">
        <f t="shared" ca="1" si="2106"/>
        <v>0.53487040000000008</v>
      </c>
      <c r="AH7437">
        <f t="shared" ca="1" si="2107"/>
        <v>0</v>
      </c>
    </row>
    <row r="7438" spans="15:34" x14ac:dyDescent="0.25">
      <c r="O7438">
        <v>7382</v>
      </c>
      <c r="P7438" s="2">
        <f t="shared" si="2108"/>
        <v>44504.541666648765</v>
      </c>
      <c r="Q7438">
        <f t="shared" si="2093"/>
        <v>4</v>
      </c>
      <c r="R7438">
        <f t="shared" si="2094"/>
        <v>11</v>
      </c>
      <c r="S7438">
        <f t="shared" si="2095"/>
        <v>3</v>
      </c>
      <c r="T7438">
        <f t="shared" si="2096"/>
        <v>13</v>
      </c>
      <c r="U7438">
        <f t="shared" si="2097"/>
        <v>0</v>
      </c>
      <c r="V7438">
        <f t="shared" ca="1" si="2098"/>
        <v>0.52870000000000006</v>
      </c>
      <c r="W7438">
        <f>INDEX(Solarstrahlungsdaten!$B$13:$G$8772,Übersicht!O7438,Übersicht!$E$10)</f>
        <v>223.65</v>
      </c>
      <c r="X7438">
        <f t="shared" si="2099"/>
        <v>0.76935600000000004</v>
      </c>
      <c r="Y7438">
        <f t="shared" ca="1" si="2100"/>
        <v>-0.24065599999999998</v>
      </c>
      <c r="Z7438">
        <f t="shared" ca="1" si="2101"/>
        <v>0.52870000000000006</v>
      </c>
      <c r="AA7438">
        <f t="shared" ca="1" si="2102"/>
        <v>0.24065599999999998</v>
      </c>
      <c r="AB7438">
        <f t="shared" ca="1" si="2103"/>
        <v>0</v>
      </c>
      <c r="AC7438">
        <f t="shared" ca="1" si="2109"/>
        <v>2.3801376000000003</v>
      </c>
      <c r="AD7438">
        <f t="shared" ca="1" si="2092"/>
        <v>0</v>
      </c>
      <c r="AE7438">
        <f t="shared" ca="1" si="2104"/>
        <v>0</v>
      </c>
      <c r="AF7438">
        <f t="shared" ca="1" si="2105"/>
        <v>0</v>
      </c>
      <c r="AG7438">
        <f t="shared" ca="1" si="2106"/>
        <v>0.59503440000000007</v>
      </c>
      <c r="AH7438">
        <f t="shared" ca="1" si="2107"/>
        <v>0</v>
      </c>
    </row>
    <row r="7439" spans="15:34" x14ac:dyDescent="0.25">
      <c r="O7439">
        <v>7383</v>
      </c>
      <c r="P7439" s="2">
        <f t="shared" si="2108"/>
        <v>44504.58333331543</v>
      </c>
      <c r="Q7439">
        <f t="shared" si="2093"/>
        <v>4</v>
      </c>
      <c r="R7439">
        <f t="shared" si="2094"/>
        <v>11</v>
      </c>
      <c r="S7439">
        <f t="shared" si="2095"/>
        <v>3</v>
      </c>
      <c r="T7439">
        <f t="shared" si="2096"/>
        <v>14</v>
      </c>
      <c r="U7439">
        <f t="shared" si="2097"/>
        <v>0</v>
      </c>
      <c r="V7439">
        <f t="shared" ca="1" si="2098"/>
        <v>0.47470000000000001</v>
      </c>
      <c r="W7439">
        <f>INDEX(Solarstrahlungsdaten!$B$13:$G$8772,Übersicht!O7439,Übersicht!$E$10)</f>
        <v>119.77</v>
      </c>
      <c r="X7439">
        <f t="shared" si="2099"/>
        <v>0.41200880000000001</v>
      </c>
      <c r="Y7439">
        <f t="shared" ca="1" si="2100"/>
        <v>6.2691200000000002E-2</v>
      </c>
      <c r="Z7439">
        <f t="shared" ca="1" si="2101"/>
        <v>0.41200880000000001</v>
      </c>
      <c r="AA7439">
        <f t="shared" ca="1" si="2102"/>
        <v>0</v>
      </c>
      <c r="AB7439">
        <f t="shared" ca="1" si="2103"/>
        <v>6.2691200000000002E-2</v>
      </c>
      <c r="AC7439">
        <f t="shared" ca="1" si="2109"/>
        <v>2.3174464000000001</v>
      </c>
      <c r="AD7439">
        <f t="shared" ca="1" si="2092"/>
        <v>0</v>
      </c>
      <c r="AE7439">
        <f t="shared" ca="1" si="2104"/>
        <v>0</v>
      </c>
      <c r="AF7439">
        <f t="shared" ca="1" si="2105"/>
        <v>0</v>
      </c>
      <c r="AG7439">
        <f t="shared" ca="1" si="2106"/>
        <v>0.57936160000000003</v>
      </c>
      <c r="AH7439">
        <f t="shared" ca="1" si="2107"/>
        <v>0</v>
      </c>
    </row>
    <row r="7440" spans="15:34" x14ac:dyDescent="0.25">
      <c r="O7440">
        <v>7384</v>
      </c>
      <c r="P7440" s="2">
        <f t="shared" si="2108"/>
        <v>44504.624999982094</v>
      </c>
      <c r="Q7440">
        <f t="shared" si="2093"/>
        <v>4</v>
      </c>
      <c r="R7440">
        <f t="shared" si="2094"/>
        <v>11</v>
      </c>
      <c r="S7440">
        <f t="shared" si="2095"/>
        <v>3</v>
      </c>
      <c r="T7440">
        <f t="shared" si="2096"/>
        <v>15</v>
      </c>
      <c r="U7440">
        <f t="shared" si="2097"/>
        <v>0</v>
      </c>
      <c r="V7440">
        <f t="shared" ca="1" si="2098"/>
        <v>0.42760000000000004</v>
      </c>
      <c r="W7440">
        <f>INDEX(Solarstrahlungsdaten!$B$13:$G$8772,Übersicht!O7440,Übersicht!$E$10)</f>
        <v>34.954999999999998</v>
      </c>
      <c r="X7440">
        <f t="shared" si="2099"/>
        <v>0.1202452</v>
      </c>
      <c r="Y7440">
        <f t="shared" ca="1" si="2100"/>
        <v>0.30735480000000004</v>
      </c>
      <c r="Z7440">
        <f t="shared" ca="1" si="2101"/>
        <v>0.1202452</v>
      </c>
      <c r="AA7440">
        <f t="shared" ca="1" si="2102"/>
        <v>0</v>
      </c>
      <c r="AB7440">
        <f t="shared" ca="1" si="2103"/>
        <v>0.30735480000000004</v>
      </c>
      <c r="AC7440">
        <f t="shared" ca="1" si="2109"/>
        <v>2.0100916</v>
      </c>
      <c r="AD7440">
        <f t="shared" ca="1" si="2092"/>
        <v>0</v>
      </c>
      <c r="AE7440">
        <f t="shared" ca="1" si="2104"/>
        <v>0</v>
      </c>
      <c r="AF7440">
        <f t="shared" ca="1" si="2105"/>
        <v>0</v>
      </c>
      <c r="AG7440">
        <f t="shared" ca="1" si="2106"/>
        <v>0.50252289999999999</v>
      </c>
      <c r="AH7440">
        <f t="shared" ca="1" si="2107"/>
        <v>0</v>
      </c>
    </row>
    <row r="7441" spans="15:34" x14ac:dyDescent="0.25">
      <c r="O7441">
        <v>7385</v>
      </c>
      <c r="P7441" s="2">
        <f t="shared" si="2108"/>
        <v>44504.666666648758</v>
      </c>
      <c r="Q7441">
        <f t="shared" si="2093"/>
        <v>4</v>
      </c>
      <c r="R7441">
        <f t="shared" si="2094"/>
        <v>11</v>
      </c>
      <c r="S7441">
        <f t="shared" si="2095"/>
        <v>3</v>
      </c>
      <c r="T7441">
        <f t="shared" si="2096"/>
        <v>16</v>
      </c>
      <c r="U7441">
        <f t="shared" si="2097"/>
        <v>0</v>
      </c>
      <c r="V7441">
        <f t="shared" ca="1" si="2098"/>
        <v>0.41339999999999999</v>
      </c>
      <c r="W7441">
        <f>INDEX(Solarstrahlungsdaten!$B$13:$G$8772,Übersicht!O7441,Übersicht!$E$10)</f>
        <v>0</v>
      </c>
      <c r="X7441">
        <f t="shared" si="2099"/>
        <v>0</v>
      </c>
      <c r="Y7441">
        <f t="shared" ca="1" si="2100"/>
        <v>0.41339999999999999</v>
      </c>
      <c r="Z7441">
        <f t="shared" ca="1" si="2101"/>
        <v>0</v>
      </c>
      <c r="AA7441">
        <f t="shared" ca="1" si="2102"/>
        <v>0</v>
      </c>
      <c r="AB7441">
        <f t="shared" ca="1" si="2103"/>
        <v>0.41339999999999999</v>
      </c>
      <c r="AC7441">
        <f t="shared" ca="1" si="2109"/>
        <v>1.5966916</v>
      </c>
      <c r="AD7441">
        <f t="shared" ca="1" si="2092"/>
        <v>0</v>
      </c>
      <c r="AE7441">
        <f t="shared" ca="1" si="2104"/>
        <v>0</v>
      </c>
      <c r="AF7441">
        <f t="shared" ca="1" si="2105"/>
        <v>0</v>
      </c>
      <c r="AG7441">
        <f t="shared" ca="1" si="2106"/>
        <v>0.3991729</v>
      </c>
      <c r="AH7441">
        <f t="shared" ca="1" si="2107"/>
        <v>0</v>
      </c>
    </row>
    <row r="7442" spans="15:34" x14ac:dyDescent="0.25">
      <c r="O7442">
        <v>7386</v>
      </c>
      <c r="P7442" s="2">
        <f t="shared" si="2108"/>
        <v>44504.708333315422</v>
      </c>
      <c r="Q7442">
        <f t="shared" si="2093"/>
        <v>4</v>
      </c>
      <c r="R7442">
        <f t="shared" si="2094"/>
        <v>11</v>
      </c>
      <c r="S7442">
        <f t="shared" si="2095"/>
        <v>3</v>
      </c>
      <c r="T7442">
        <f t="shared" si="2096"/>
        <v>17</v>
      </c>
      <c r="U7442">
        <f t="shared" si="2097"/>
        <v>0</v>
      </c>
      <c r="V7442">
        <f t="shared" ca="1" si="2098"/>
        <v>0.48220000000000007</v>
      </c>
      <c r="W7442">
        <f>INDEX(Solarstrahlungsdaten!$B$13:$G$8772,Übersicht!O7442,Übersicht!$E$10)</f>
        <v>0</v>
      </c>
      <c r="X7442">
        <f t="shared" si="2099"/>
        <v>0</v>
      </c>
      <c r="Y7442">
        <f t="shared" ca="1" si="2100"/>
        <v>0.48220000000000007</v>
      </c>
      <c r="Z7442">
        <f t="shared" ca="1" si="2101"/>
        <v>0</v>
      </c>
      <c r="AA7442">
        <f t="shared" ca="1" si="2102"/>
        <v>0</v>
      </c>
      <c r="AB7442">
        <f t="shared" ca="1" si="2103"/>
        <v>0.48220000000000007</v>
      </c>
      <c r="AC7442">
        <f t="shared" ca="1" si="2109"/>
        <v>1.1144916</v>
      </c>
      <c r="AD7442">
        <f t="shared" ca="1" si="2092"/>
        <v>0</v>
      </c>
      <c r="AE7442">
        <f t="shared" ca="1" si="2104"/>
        <v>0</v>
      </c>
      <c r="AF7442">
        <f t="shared" ca="1" si="2105"/>
        <v>0</v>
      </c>
      <c r="AG7442">
        <f t="shared" ca="1" si="2106"/>
        <v>0.27862290000000001</v>
      </c>
      <c r="AH7442">
        <f t="shared" ca="1" si="2107"/>
        <v>0</v>
      </c>
    </row>
    <row r="7443" spans="15:34" x14ac:dyDescent="0.25">
      <c r="O7443">
        <v>7387</v>
      </c>
      <c r="P7443" s="2">
        <f t="shared" si="2108"/>
        <v>44504.749999982087</v>
      </c>
      <c r="Q7443">
        <f t="shared" si="2093"/>
        <v>4</v>
      </c>
      <c r="R7443">
        <f t="shared" si="2094"/>
        <v>11</v>
      </c>
      <c r="S7443">
        <f t="shared" si="2095"/>
        <v>3</v>
      </c>
      <c r="T7443">
        <f t="shared" si="2096"/>
        <v>18</v>
      </c>
      <c r="U7443">
        <f t="shared" si="2097"/>
        <v>0</v>
      </c>
      <c r="V7443">
        <f t="shared" ca="1" si="2098"/>
        <v>0.62809999999999999</v>
      </c>
      <c r="W7443">
        <f>INDEX(Solarstrahlungsdaten!$B$13:$G$8772,Übersicht!O7443,Übersicht!$E$10)</f>
        <v>0</v>
      </c>
      <c r="X7443">
        <f t="shared" si="2099"/>
        <v>0</v>
      </c>
      <c r="Y7443">
        <f t="shared" ca="1" si="2100"/>
        <v>0.62809999999999999</v>
      </c>
      <c r="Z7443">
        <f t="shared" ca="1" si="2101"/>
        <v>0</v>
      </c>
      <c r="AA7443">
        <f t="shared" ca="1" si="2102"/>
        <v>0</v>
      </c>
      <c r="AB7443">
        <f t="shared" ca="1" si="2103"/>
        <v>0.62809999999999999</v>
      </c>
      <c r="AC7443">
        <f t="shared" ca="1" si="2109"/>
        <v>0.48639160000000004</v>
      </c>
      <c r="AD7443">
        <f t="shared" ca="1" si="2092"/>
        <v>0</v>
      </c>
      <c r="AE7443">
        <f t="shared" ca="1" si="2104"/>
        <v>0</v>
      </c>
      <c r="AF7443">
        <f t="shared" ca="1" si="2105"/>
        <v>0</v>
      </c>
      <c r="AG7443">
        <f t="shared" ca="1" si="2106"/>
        <v>0.12159790000000001</v>
      </c>
      <c r="AH7443">
        <f t="shared" ca="1" si="2107"/>
        <v>0</v>
      </c>
    </row>
    <row r="7444" spans="15:34" x14ac:dyDescent="0.25">
      <c r="O7444">
        <v>7388</v>
      </c>
      <c r="P7444" s="2">
        <f t="shared" si="2108"/>
        <v>44504.791666648751</v>
      </c>
      <c r="Q7444">
        <f t="shared" si="2093"/>
        <v>4</v>
      </c>
      <c r="R7444">
        <f t="shared" si="2094"/>
        <v>11</v>
      </c>
      <c r="S7444">
        <f t="shared" si="2095"/>
        <v>3</v>
      </c>
      <c r="T7444">
        <f t="shared" si="2096"/>
        <v>19</v>
      </c>
      <c r="U7444">
        <f t="shared" si="2097"/>
        <v>0</v>
      </c>
      <c r="V7444">
        <f t="shared" ca="1" si="2098"/>
        <v>0.74069999999999991</v>
      </c>
      <c r="W7444">
        <f>INDEX(Solarstrahlungsdaten!$B$13:$G$8772,Übersicht!O7444,Übersicht!$E$10)</f>
        <v>0</v>
      </c>
      <c r="X7444">
        <f t="shared" si="2099"/>
        <v>0</v>
      </c>
      <c r="Y7444">
        <f t="shared" ca="1" si="2100"/>
        <v>0.74069999999999991</v>
      </c>
      <c r="Z7444">
        <f t="shared" ca="1" si="2101"/>
        <v>0</v>
      </c>
      <c r="AA7444">
        <f t="shared" ca="1" si="2102"/>
        <v>0</v>
      </c>
      <c r="AB7444">
        <f t="shared" ca="1" si="2103"/>
        <v>0.48639160000000004</v>
      </c>
      <c r="AC7444">
        <f t="shared" ca="1" si="2109"/>
        <v>0</v>
      </c>
      <c r="AD7444">
        <f t="shared" ca="1" si="2092"/>
        <v>0.25430839999999988</v>
      </c>
      <c r="AE7444">
        <f t="shared" ca="1" si="2104"/>
        <v>0</v>
      </c>
      <c r="AF7444">
        <f t="shared" ca="1" si="2105"/>
        <v>0.25430839999999988</v>
      </c>
      <c r="AG7444">
        <f t="shared" ca="1" si="2106"/>
        <v>0</v>
      </c>
      <c r="AH7444">
        <f t="shared" ca="1" si="2107"/>
        <v>1</v>
      </c>
    </row>
    <row r="7445" spans="15:34" x14ac:dyDescent="0.25">
      <c r="O7445">
        <v>7389</v>
      </c>
      <c r="P7445" s="2">
        <f t="shared" si="2108"/>
        <v>44504.833333315415</v>
      </c>
      <c r="Q7445">
        <f t="shared" si="2093"/>
        <v>4</v>
      </c>
      <c r="R7445">
        <f t="shared" si="2094"/>
        <v>11</v>
      </c>
      <c r="S7445">
        <f t="shared" si="2095"/>
        <v>3</v>
      </c>
      <c r="T7445">
        <f t="shared" si="2096"/>
        <v>20</v>
      </c>
      <c r="U7445">
        <f t="shared" si="2097"/>
        <v>0</v>
      </c>
      <c r="V7445">
        <f t="shared" ca="1" si="2098"/>
        <v>0.70369999999999988</v>
      </c>
      <c r="W7445">
        <f>INDEX(Solarstrahlungsdaten!$B$13:$G$8772,Übersicht!O7445,Übersicht!$E$10)</f>
        <v>0</v>
      </c>
      <c r="X7445">
        <f t="shared" si="2099"/>
        <v>0</v>
      </c>
      <c r="Y7445">
        <f t="shared" ca="1" si="2100"/>
        <v>0.70369999999999988</v>
      </c>
      <c r="Z7445">
        <f t="shared" ca="1" si="2101"/>
        <v>0</v>
      </c>
      <c r="AA7445">
        <f t="shared" ca="1" si="2102"/>
        <v>0</v>
      </c>
      <c r="AB7445">
        <f t="shared" ca="1" si="2103"/>
        <v>0</v>
      </c>
      <c r="AC7445">
        <f t="shared" ca="1" si="2109"/>
        <v>0</v>
      </c>
      <c r="AD7445">
        <f t="shared" ca="1" si="2092"/>
        <v>0.70369999999999988</v>
      </c>
      <c r="AE7445">
        <f t="shared" ca="1" si="2104"/>
        <v>0</v>
      </c>
      <c r="AF7445">
        <f t="shared" ca="1" si="2105"/>
        <v>0.70369999999999988</v>
      </c>
      <c r="AG7445">
        <f t="shared" ca="1" si="2106"/>
        <v>0</v>
      </c>
      <c r="AH7445">
        <f t="shared" ca="1" si="2107"/>
        <v>1</v>
      </c>
    </row>
    <row r="7446" spans="15:34" x14ac:dyDescent="0.25">
      <c r="O7446">
        <v>7390</v>
      </c>
      <c r="P7446" s="2">
        <f t="shared" si="2108"/>
        <v>44504.874999982079</v>
      </c>
      <c r="Q7446">
        <f t="shared" si="2093"/>
        <v>4</v>
      </c>
      <c r="R7446">
        <f t="shared" si="2094"/>
        <v>11</v>
      </c>
      <c r="S7446">
        <f t="shared" si="2095"/>
        <v>3</v>
      </c>
      <c r="T7446">
        <f t="shared" si="2096"/>
        <v>21</v>
      </c>
      <c r="U7446">
        <f t="shared" si="2097"/>
        <v>0</v>
      </c>
      <c r="V7446">
        <f t="shared" ca="1" si="2098"/>
        <v>0.58629999999999993</v>
      </c>
      <c r="W7446">
        <f>INDEX(Solarstrahlungsdaten!$B$13:$G$8772,Übersicht!O7446,Übersicht!$E$10)</f>
        <v>0</v>
      </c>
      <c r="X7446">
        <f t="shared" si="2099"/>
        <v>0</v>
      </c>
      <c r="Y7446">
        <f t="shared" ca="1" si="2100"/>
        <v>0.58629999999999993</v>
      </c>
      <c r="Z7446">
        <f t="shared" ca="1" si="2101"/>
        <v>0</v>
      </c>
      <c r="AA7446">
        <f t="shared" ca="1" si="2102"/>
        <v>0</v>
      </c>
      <c r="AB7446">
        <f t="shared" ca="1" si="2103"/>
        <v>0</v>
      </c>
      <c r="AC7446">
        <f t="shared" ca="1" si="2109"/>
        <v>0</v>
      </c>
      <c r="AD7446">
        <f t="shared" ca="1" si="2092"/>
        <v>0.58629999999999993</v>
      </c>
      <c r="AE7446">
        <f t="shared" ca="1" si="2104"/>
        <v>0</v>
      </c>
      <c r="AF7446">
        <f t="shared" ca="1" si="2105"/>
        <v>0.58629999999999993</v>
      </c>
      <c r="AG7446">
        <f t="shared" ca="1" si="2106"/>
        <v>0</v>
      </c>
      <c r="AH7446">
        <f t="shared" ca="1" si="2107"/>
        <v>1</v>
      </c>
    </row>
    <row r="7447" spans="15:34" x14ac:dyDescent="0.25">
      <c r="O7447">
        <v>7391</v>
      </c>
      <c r="P7447" s="2">
        <f t="shared" si="2108"/>
        <v>44504.916666648744</v>
      </c>
      <c r="Q7447">
        <f t="shared" si="2093"/>
        <v>4</v>
      </c>
      <c r="R7447">
        <f t="shared" si="2094"/>
        <v>11</v>
      </c>
      <c r="S7447">
        <f t="shared" si="2095"/>
        <v>3</v>
      </c>
      <c r="T7447">
        <f t="shared" si="2096"/>
        <v>22</v>
      </c>
      <c r="U7447">
        <f t="shared" si="2097"/>
        <v>0</v>
      </c>
      <c r="V7447">
        <f t="shared" ca="1" si="2098"/>
        <v>0.49419999999999997</v>
      </c>
      <c r="W7447">
        <f>INDEX(Solarstrahlungsdaten!$B$13:$G$8772,Übersicht!O7447,Übersicht!$E$10)</f>
        <v>0</v>
      </c>
      <c r="X7447">
        <f t="shared" si="2099"/>
        <v>0</v>
      </c>
      <c r="Y7447">
        <f t="shared" ca="1" si="2100"/>
        <v>0.49419999999999997</v>
      </c>
      <c r="Z7447">
        <f t="shared" ca="1" si="2101"/>
        <v>0</v>
      </c>
      <c r="AA7447">
        <f t="shared" ca="1" si="2102"/>
        <v>0</v>
      </c>
      <c r="AB7447">
        <f t="shared" ca="1" si="2103"/>
        <v>0</v>
      </c>
      <c r="AC7447">
        <f t="shared" ca="1" si="2109"/>
        <v>0</v>
      </c>
      <c r="AD7447">
        <f t="shared" ca="1" si="2092"/>
        <v>0.49419999999999997</v>
      </c>
      <c r="AE7447">
        <f t="shared" ca="1" si="2104"/>
        <v>0</v>
      </c>
      <c r="AF7447">
        <f t="shared" ca="1" si="2105"/>
        <v>0.49419999999999997</v>
      </c>
      <c r="AG7447">
        <f t="shared" ca="1" si="2106"/>
        <v>0</v>
      </c>
      <c r="AH7447">
        <f t="shared" ca="1" si="2107"/>
        <v>1</v>
      </c>
    </row>
    <row r="7448" spans="15:34" x14ac:dyDescent="0.25">
      <c r="O7448">
        <v>7392</v>
      </c>
      <c r="P7448" s="2">
        <f t="shared" si="2108"/>
        <v>44504.958333315408</v>
      </c>
      <c r="Q7448">
        <f t="shared" si="2093"/>
        <v>4</v>
      </c>
      <c r="R7448">
        <f t="shared" si="2094"/>
        <v>11</v>
      </c>
      <c r="S7448">
        <f t="shared" si="2095"/>
        <v>3</v>
      </c>
      <c r="T7448">
        <f t="shared" si="2096"/>
        <v>23</v>
      </c>
      <c r="U7448">
        <f t="shared" si="2097"/>
        <v>0</v>
      </c>
      <c r="V7448">
        <f t="shared" ca="1" si="2098"/>
        <v>0.37639999999999996</v>
      </c>
      <c r="W7448">
        <f>INDEX(Solarstrahlungsdaten!$B$13:$G$8772,Übersicht!O7448,Übersicht!$E$10)</f>
        <v>0</v>
      </c>
      <c r="X7448">
        <f t="shared" si="2099"/>
        <v>0</v>
      </c>
      <c r="Y7448">
        <f t="shared" ca="1" si="2100"/>
        <v>0.37639999999999996</v>
      </c>
      <c r="Z7448">
        <f t="shared" ca="1" si="2101"/>
        <v>0</v>
      </c>
      <c r="AA7448">
        <f t="shared" ca="1" si="2102"/>
        <v>0</v>
      </c>
      <c r="AB7448">
        <f t="shared" ca="1" si="2103"/>
        <v>0</v>
      </c>
      <c r="AC7448">
        <f t="shared" ca="1" si="2109"/>
        <v>0</v>
      </c>
      <c r="AD7448">
        <f t="shared" ca="1" si="2092"/>
        <v>0.37639999999999996</v>
      </c>
      <c r="AE7448">
        <f t="shared" ca="1" si="2104"/>
        <v>0</v>
      </c>
      <c r="AF7448">
        <f t="shared" ca="1" si="2105"/>
        <v>0.37639999999999996</v>
      </c>
      <c r="AG7448">
        <f t="shared" ca="1" si="2106"/>
        <v>0</v>
      </c>
      <c r="AH7448">
        <f t="shared" ca="1" si="2107"/>
        <v>1</v>
      </c>
    </row>
    <row r="7449" spans="15:34" x14ac:dyDescent="0.25">
      <c r="O7449">
        <v>7393</v>
      </c>
      <c r="P7449" s="2">
        <f t="shared" si="2108"/>
        <v>44504.999999982072</v>
      </c>
      <c r="Q7449">
        <f t="shared" si="2093"/>
        <v>5</v>
      </c>
      <c r="R7449">
        <f t="shared" si="2094"/>
        <v>11</v>
      </c>
      <c r="S7449">
        <f t="shared" si="2095"/>
        <v>1</v>
      </c>
      <c r="T7449">
        <f t="shared" si="2096"/>
        <v>0</v>
      </c>
      <c r="U7449">
        <f t="shared" si="2097"/>
        <v>0</v>
      </c>
      <c r="V7449">
        <f t="shared" ca="1" si="2098"/>
        <v>0.29899999999999999</v>
      </c>
      <c r="W7449">
        <f>INDEX(Solarstrahlungsdaten!$B$13:$G$8772,Übersicht!O7449,Übersicht!$E$10)</f>
        <v>0</v>
      </c>
      <c r="X7449">
        <f t="shared" si="2099"/>
        <v>0</v>
      </c>
      <c r="Y7449">
        <f t="shared" ca="1" si="2100"/>
        <v>0.29899999999999999</v>
      </c>
      <c r="Z7449">
        <f t="shared" ca="1" si="2101"/>
        <v>0</v>
      </c>
      <c r="AA7449">
        <f t="shared" ca="1" si="2102"/>
        <v>0</v>
      </c>
      <c r="AB7449">
        <f t="shared" ca="1" si="2103"/>
        <v>0</v>
      </c>
      <c r="AC7449">
        <f t="shared" ca="1" si="2109"/>
        <v>0</v>
      </c>
      <c r="AD7449">
        <f t="shared" ca="1" si="2092"/>
        <v>0.29899999999999999</v>
      </c>
      <c r="AE7449">
        <f t="shared" ca="1" si="2104"/>
        <v>0</v>
      </c>
      <c r="AF7449">
        <f t="shared" ca="1" si="2105"/>
        <v>0.29899999999999999</v>
      </c>
      <c r="AG7449">
        <f t="shared" ca="1" si="2106"/>
        <v>0</v>
      </c>
      <c r="AH7449">
        <f t="shared" ca="1" si="2107"/>
        <v>1</v>
      </c>
    </row>
    <row r="7450" spans="15:34" x14ac:dyDescent="0.25">
      <c r="O7450">
        <v>7394</v>
      </c>
      <c r="P7450" s="2">
        <f t="shared" si="2108"/>
        <v>44505.041666648736</v>
      </c>
      <c r="Q7450">
        <f t="shared" si="2093"/>
        <v>5</v>
      </c>
      <c r="R7450">
        <f t="shared" si="2094"/>
        <v>11</v>
      </c>
      <c r="S7450">
        <f t="shared" si="2095"/>
        <v>1</v>
      </c>
      <c r="T7450">
        <f t="shared" si="2096"/>
        <v>1</v>
      </c>
      <c r="U7450">
        <f t="shared" si="2097"/>
        <v>0</v>
      </c>
      <c r="V7450">
        <f t="shared" ca="1" si="2098"/>
        <v>0.2283</v>
      </c>
      <c r="W7450">
        <f>INDEX(Solarstrahlungsdaten!$B$13:$G$8772,Übersicht!O7450,Übersicht!$E$10)</f>
        <v>0</v>
      </c>
      <c r="X7450">
        <f t="shared" si="2099"/>
        <v>0</v>
      </c>
      <c r="Y7450">
        <f t="shared" ca="1" si="2100"/>
        <v>0.2283</v>
      </c>
      <c r="Z7450">
        <f t="shared" ca="1" si="2101"/>
        <v>0</v>
      </c>
      <c r="AA7450">
        <f t="shared" ca="1" si="2102"/>
        <v>0</v>
      </c>
      <c r="AB7450">
        <f t="shared" ca="1" si="2103"/>
        <v>0</v>
      </c>
      <c r="AC7450">
        <f t="shared" ca="1" si="2109"/>
        <v>0</v>
      </c>
      <c r="AD7450">
        <f t="shared" ca="1" si="2092"/>
        <v>0.2283</v>
      </c>
      <c r="AE7450">
        <f t="shared" ca="1" si="2104"/>
        <v>0</v>
      </c>
      <c r="AF7450">
        <f t="shared" ca="1" si="2105"/>
        <v>0.2283</v>
      </c>
      <c r="AG7450">
        <f t="shared" ca="1" si="2106"/>
        <v>0</v>
      </c>
      <c r="AH7450">
        <f t="shared" ca="1" si="2107"/>
        <v>1</v>
      </c>
    </row>
    <row r="7451" spans="15:34" x14ac:dyDescent="0.25">
      <c r="O7451">
        <v>7395</v>
      </c>
      <c r="P7451" s="2">
        <f t="shared" si="2108"/>
        <v>44505.083333315401</v>
      </c>
      <c r="Q7451">
        <f t="shared" si="2093"/>
        <v>5</v>
      </c>
      <c r="R7451">
        <f t="shared" si="2094"/>
        <v>11</v>
      </c>
      <c r="S7451">
        <f t="shared" si="2095"/>
        <v>1</v>
      </c>
      <c r="T7451">
        <f t="shared" si="2096"/>
        <v>2</v>
      </c>
      <c r="U7451">
        <f t="shared" si="2097"/>
        <v>0</v>
      </c>
      <c r="V7451">
        <f t="shared" ca="1" si="2098"/>
        <v>0.17420000000000002</v>
      </c>
      <c r="W7451">
        <f>INDEX(Solarstrahlungsdaten!$B$13:$G$8772,Übersicht!O7451,Übersicht!$E$10)</f>
        <v>0</v>
      </c>
      <c r="X7451">
        <f t="shared" si="2099"/>
        <v>0</v>
      </c>
      <c r="Y7451">
        <f t="shared" ca="1" si="2100"/>
        <v>0.17420000000000002</v>
      </c>
      <c r="Z7451">
        <f t="shared" ca="1" si="2101"/>
        <v>0</v>
      </c>
      <c r="AA7451">
        <f t="shared" ca="1" si="2102"/>
        <v>0</v>
      </c>
      <c r="AB7451">
        <f t="shared" ca="1" si="2103"/>
        <v>0</v>
      </c>
      <c r="AC7451">
        <f t="shared" ca="1" si="2109"/>
        <v>0</v>
      </c>
      <c r="AD7451">
        <f t="shared" ca="1" si="2092"/>
        <v>0.17420000000000002</v>
      </c>
      <c r="AE7451">
        <f t="shared" ca="1" si="2104"/>
        <v>0</v>
      </c>
      <c r="AF7451">
        <f t="shared" ca="1" si="2105"/>
        <v>0.17420000000000002</v>
      </c>
      <c r="AG7451">
        <f t="shared" ca="1" si="2106"/>
        <v>0</v>
      </c>
      <c r="AH7451">
        <f t="shared" ca="1" si="2107"/>
        <v>1</v>
      </c>
    </row>
    <row r="7452" spans="15:34" x14ac:dyDescent="0.25">
      <c r="O7452">
        <v>7396</v>
      </c>
      <c r="P7452" s="2">
        <f t="shared" si="2108"/>
        <v>44505.124999982065</v>
      </c>
      <c r="Q7452">
        <f t="shared" si="2093"/>
        <v>5</v>
      </c>
      <c r="R7452">
        <f t="shared" si="2094"/>
        <v>11</v>
      </c>
      <c r="S7452">
        <f t="shared" si="2095"/>
        <v>1</v>
      </c>
      <c r="T7452">
        <f t="shared" si="2096"/>
        <v>3</v>
      </c>
      <c r="U7452">
        <f t="shared" si="2097"/>
        <v>0</v>
      </c>
      <c r="V7452">
        <f t="shared" ca="1" si="2098"/>
        <v>0.1605</v>
      </c>
      <c r="W7452">
        <f>INDEX(Solarstrahlungsdaten!$B$13:$G$8772,Übersicht!O7452,Übersicht!$E$10)</f>
        <v>0</v>
      </c>
      <c r="X7452">
        <f t="shared" si="2099"/>
        <v>0</v>
      </c>
      <c r="Y7452">
        <f t="shared" ca="1" si="2100"/>
        <v>0.1605</v>
      </c>
      <c r="Z7452">
        <f t="shared" ca="1" si="2101"/>
        <v>0</v>
      </c>
      <c r="AA7452">
        <f t="shared" ca="1" si="2102"/>
        <v>0</v>
      </c>
      <c r="AB7452">
        <f t="shared" ca="1" si="2103"/>
        <v>0</v>
      </c>
      <c r="AC7452">
        <f t="shared" ca="1" si="2109"/>
        <v>0</v>
      </c>
      <c r="AD7452">
        <f t="shared" ca="1" si="2092"/>
        <v>0.1605</v>
      </c>
      <c r="AE7452">
        <f t="shared" ca="1" si="2104"/>
        <v>0</v>
      </c>
      <c r="AF7452">
        <f t="shared" ca="1" si="2105"/>
        <v>0.1605</v>
      </c>
      <c r="AG7452">
        <f t="shared" ca="1" si="2106"/>
        <v>0</v>
      </c>
      <c r="AH7452">
        <f t="shared" ca="1" si="2107"/>
        <v>1</v>
      </c>
    </row>
    <row r="7453" spans="15:34" x14ac:dyDescent="0.25">
      <c r="O7453">
        <v>7397</v>
      </c>
      <c r="P7453" s="2">
        <f t="shared" si="2108"/>
        <v>44505.166666648729</v>
      </c>
      <c r="Q7453">
        <f t="shared" si="2093"/>
        <v>5</v>
      </c>
      <c r="R7453">
        <f t="shared" si="2094"/>
        <v>11</v>
      </c>
      <c r="S7453">
        <f t="shared" si="2095"/>
        <v>1</v>
      </c>
      <c r="T7453">
        <f t="shared" si="2096"/>
        <v>4</v>
      </c>
      <c r="U7453">
        <f t="shared" si="2097"/>
        <v>0</v>
      </c>
      <c r="V7453">
        <f t="shared" ca="1" si="2098"/>
        <v>0.15469999999999998</v>
      </c>
      <c r="W7453">
        <f>INDEX(Solarstrahlungsdaten!$B$13:$G$8772,Übersicht!O7453,Übersicht!$E$10)</f>
        <v>0</v>
      </c>
      <c r="X7453">
        <f t="shared" si="2099"/>
        <v>0</v>
      </c>
      <c r="Y7453">
        <f t="shared" ca="1" si="2100"/>
        <v>0.15469999999999998</v>
      </c>
      <c r="Z7453">
        <f t="shared" ca="1" si="2101"/>
        <v>0</v>
      </c>
      <c r="AA7453">
        <f t="shared" ca="1" si="2102"/>
        <v>0</v>
      </c>
      <c r="AB7453">
        <f t="shared" ca="1" si="2103"/>
        <v>0</v>
      </c>
      <c r="AC7453">
        <f t="shared" ca="1" si="2109"/>
        <v>0</v>
      </c>
      <c r="AD7453">
        <f t="shared" ca="1" si="2092"/>
        <v>0.15469999999999998</v>
      </c>
      <c r="AE7453">
        <f t="shared" ca="1" si="2104"/>
        <v>0</v>
      </c>
      <c r="AF7453">
        <f t="shared" ca="1" si="2105"/>
        <v>0.15469999999999998</v>
      </c>
      <c r="AG7453">
        <f t="shared" ca="1" si="2106"/>
        <v>0</v>
      </c>
      <c r="AH7453">
        <f t="shared" ca="1" si="2107"/>
        <v>1</v>
      </c>
    </row>
    <row r="7454" spans="15:34" x14ac:dyDescent="0.25">
      <c r="O7454">
        <v>7398</v>
      </c>
      <c r="P7454" s="2">
        <f t="shared" si="2108"/>
        <v>44505.208333315393</v>
      </c>
      <c r="Q7454">
        <f t="shared" si="2093"/>
        <v>5</v>
      </c>
      <c r="R7454">
        <f t="shared" si="2094"/>
        <v>11</v>
      </c>
      <c r="S7454">
        <f t="shared" si="2095"/>
        <v>1</v>
      </c>
      <c r="T7454">
        <f t="shared" si="2096"/>
        <v>5</v>
      </c>
      <c r="U7454">
        <f t="shared" si="2097"/>
        <v>0</v>
      </c>
      <c r="V7454">
        <f t="shared" ca="1" si="2098"/>
        <v>0.15619999999999998</v>
      </c>
      <c r="W7454">
        <f>INDEX(Solarstrahlungsdaten!$B$13:$G$8772,Übersicht!O7454,Übersicht!$E$10)</f>
        <v>0</v>
      </c>
      <c r="X7454">
        <f t="shared" si="2099"/>
        <v>0</v>
      </c>
      <c r="Y7454">
        <f t="shared" ca="1" si="2100"/>
        <v>0.15619999999999998</v>
      </c>
      <c r="Z7454">
        <f t="shared" ca="1" si="2101"/>
        <v>0</v>
      </c>
      <c r="AA7454">
        <f t="shared" ca="1" si="2102"/>
        <v>0</v>
      </c>
      <c r="AB7454">
        <f t="shared" ca="1" si="2103"/>
        <v>0</v>
      </c>
      <c r="AC7454">
        <f t="shared" ca="1" si="2109"/>
        <v>0</v>
      </c>
      <c r="AD7454">
        <f t="shared" ca="1" si="2092"/>
        <v>0.15619999999999998</v>
      </c>
      <c r="AE7454">
        <f t="shared" ca="1" si="2104"/>
        <v>0</v>
      </c>
      <c r="AF7454">
        <f t="shared" ca="1" si="2105"/>
        <v>0.15619999999999998</v>
      </c>
      <c r="AG7454">
        <f t="shared" ca="1" si="2106"/>
        <v>0</v>
      </c>
      <c r="AH7454">
        <f t="shared" ca="1" si="2107"/>
        <v>1</v>
      </c>
    </row>
    <row r="7455" spans="15:34" x14ac:dyDescent="0.25">
      <c r="O7455">
        <v>7399</v>
      </c>
      <c r="P7455" s="2">
        <f t="shared" si="2108"/>
        <v>44505.249999982057</v>
      </c>
      <c r="Q7455">
        <f t="shared" si="2093"/>
        <v>5</v>
      </c>
      <c r="R7455">
        <f t="shared" si="2094"/>
        <v>11</v>
      </c>
      <c r="S7455">
        <f t="shared" si="2095"/>
        <v>1</v>
      </c>
      <c r="T7455">
        <f t="shared" si="2096"/>
        <v>6</v>
      </c>
      <c r="U7455">
        <f t="shared" si="2097"/>
        <v>0</v>
      </c>
      <c r="V7455">
        <f t="shared" ca="1" si="2098"/>
        <v>0.19319999999999998</v>
      </c>
      <c r="W7455">
        <f>INDEX(Solarstrahlungsdaten!$B$13:$G$8772,Übersicht!O7455,Übersicht!$E$10)</f>
        <v>0</v>
      </c>
      <c r="X7455">
        <f t="shared" si="2099"/>
        <v>0</v>
      </c>
      <c r="Y7455">
        <f t="shared" ca="1" si="2100"/>
        <v>0.19319999999999998</v>
      </c>
      <c r="Z7455">
        <f t="shared" ca="1" si="2101"/>
        <v>0</v>
      </c>
      <c r="AA7455">
        <f t="shared" ca="1" si="2102"/>
        <v>0</v>
      </c>
      <c r="AB7455">
        <f t="shared" ca="1" si="2103"/>
        <v>0</v>
      </c>
      <c r="AC7455">
        <f t="shared" ca="1" si="2109"/>
        <v>0</v>
      </c>
      <c r="AD7455">
        <f t="shared" ca="1" si="2092"/>
        <v>0.19319999999999998</v>
      </c>
      <c r="AE7455">
        <f t="shared" ca="1" si="2104"/>
        <v>0</v>
      </c>
      <c r="AF7455">
        <f t="shared" ca="1" si="2105"/>
        <v>0.19319999999999998</v>
      </c>
      <c r="AG7455">
        <f t="shared" ca="1" si="2106"/>
        <v>0</v>
      </c>
      <c r="AH7455">
        <f t="shared" ca="1" si="2107"/>
        <v>1</v>
      </c>
    </row>
    <row r="7456" spans="15:34" x14ac:dyDescent="0.25">
      <c r="O7456">
        <v>7400</v>
      </c>
      <c r="P7456" s="2">
        <f t="shared" si="2108"/>
        <v>44505.291666648722</v>
      </c>
      <c r="Q7456">
        <f t="shared" si="2093"/>
        <v>5</v>
      </c>
      <c r="R7456">
        <f t="shared" si="2094"/>
        <v>11</v>
      </c>
      <c r="S7456">
        <f t="shared" si="2095"/>
        <v>1</v>
      </c>
      <c r="T7456">
        <f t="shared" si="2096"/>
        <v>7</v>
      </c>
      <c r="U7456">
        <f t="shared" si="2097"/>
        <v>0</v>
      </c>
      <c r="V7456">
        <f t="shared" ca="1" si="2098"/>
        <v>0.29369999999999996</v>
      </c>
      <c r="W7456">
        <f>INDEX(Solarstrahlungsdaten!$B$13:$G$8772,Übersicht!O7456,Übersicht!$E$10)</f>
        <v>19.22</v>
      </c>
      <c r="X7456">
        <f t="shared" si="2099"/>
        <v>6.6116799999999989E-2</v>
      </c>
      <c r="Y7456">
        <f t="shared" ca="1" si="2100"/>
        <v>0.22758319999999999</v>
      </c>
      <c r="Z7456">
        <f t="shared" ca="1" si="2101"/>
        <v>6.6116799999999989E-2</v>
      </c>
      <c r="AA7456">
        <f t="shared" ca="1" si="2102"/>
        <v>0</v>
      </c>
      <c r="AB7456">
        <f t="shared" ca="1" si="2103"/>
        <v>0</v>
      </c>
      <c r="AC7456">
        <f t="shared" ca="1" si="2109"/>
        <v>0</v>
      </c>
      <c r="AD7456">
        <f t="shared" ca="1" si="2092"/>
        <v>0.22758319999999999</v>
      </c>
      <c r="AE7456">
        <f t="shared" ca="1" si="2104"/>
        <v>0</v>
      </c>
      <c r="AF7456">
        <f t="shared" ca="1" si="2105"/>
        <v>0.22758319999999999</v>
      </c>
      <c r="AG7456">
        <f t="shared" ca="1" si="2106"/>
        <v>0</v>
      </c>
      <c r="AH7456">
        <f t="shared" ca="1" si="2107"/>
        <v>1</v>
      </c>
    </row>
    <row r="7457" spans="15:34" x14ac:dyDescent="0.25">
      <c r="O7457">
        <v>7401</v>
      </c>
      <c r="P7457" s="2">
        <f t="shared" si="2108"/>
        <v>44505.333333315386</v>
      </c>
      <c r="Q7457">
        <f t="shared" si="2093"/>
        <v>5</v>
      </c>
      <c r="R7457">
        <f t="shared" si="2094"/>
        <v>11</v>
      </c>
      <c r="S7457">
        <f t="shared" si="2095"/>
        <v>1</v>
      </c>
      <c r="T7457">
        <f t="shared" si="2096"/>
        <v>8</v>
      </c>
      <c r="U7457">
        <f t="shared" si="2097"/>
        <v>0</v>
      </c>
      <c r="V7457">
        <f t="shared" ca="1" si="2098"/>
        <v>0.44220000000000004</v>
      </c>
      <c r="W7457">
        <f>INDEX(Solarstrahlungsdaten!$B$13:$G$8772,Übersicht!O7457,Übersicht!$E$10)</f>
        <v>70.69</v>
      </c>
      <c r="X7457">
        <f t="shared" si="2099"/>
        <v>0.24317360000000002</v>
      </c>
      <c r="Y7457">
        <f t="shared" ca="1" si="2100"/>
        <v>0.19902640000000002</v>
      </c>
      <c r="Z7457">
        <f t="shared" ca="1" si="2101"/>
        <v>0.24317360000000002</v>
      </c>
      <c r="AA7457">
        <f t="shared" ca="1" si="2102"/>
        <v>0</v>
      </c>
      <c r="AB7457">
        <f t="shared" ca="1" si="2103"/>
        <v>0</v>
      </c>
      <c r="AC7457">
        <f t="shared" ca="1" si="2109"/>
        <v>0</v>
      </c>
      <c r="AD7457">
        <f t="shared" ca="1" si="2092"/>
        <v>0.19902640000000002</v>
      </c>
      <c r="AE7457">
        <f t="shared" ca="1" si="2104"/>
        <v>0</v>
      </c>
      <c r="AF7457">
        <f t="shared" ca="1" si="2105"/>
        <v>0.19902640000000002</v>
      </c>
      <c r="AG7457">
        <f t="shared" ca="1" si="2106"/>
        <v>0</v>
      </c>
      <c r="AH7457">
        <f t="shared" ca="1" si="2107"/>
        <v>1</v>
      </c>
    </row>
    <row r="7458" spans="15:34" x14ac:dyDescent="0.25">
      <c r="O7458">
        <v>7402</v>
      </c>
      <c r="P7458" s="2">
        <f t="shared" si="2108"/>
        <v>44505.37499998205</v>
      </c>
      <c r="Q7458">
        <f t="shared" si="2093"/>
        <v>5</v>
      </c>
      <c r="R7458">
        <f t="shared" si="2094"/>
        <v>11</v>
      </c>
      <c r="S7458">
        <f t="shared" si="2095"/>
        <v>1</v>
      </c>
      <c r="T7458">
        <f t="shared" si="2096"/>
        <v>9</v>
      </c>
      <c r="U7458">
        <f t="shared" si="2097"/>
        <v>0</v>
      </c>
      <c r="V7458">
        <f t="shared" ca="1" si="2098"/>
        <v>0.5542999999999999</v>
      </c>
      <c r="W7458">
        <f>INDEX(Solarstrahlungsdaten!$B$13:$G$8772,Übersicht!O7458,Übersicht!$E$10)</f>
        <v>38.270000000000003</v>
      </c>
      <c r="X7458">
        <f t="shared" si="2099"/>
        <v>0.13164880000000001</v>
      </c>
      <c r="Y7458">
        <f t="shared" ca="1" si="2100"/>
        <v>0.42265119999999989</v>
      </c>
      <c r="Z7458">
        <f t="shared" ca="1" si="2101"/>
        <v>0.13164880000000001</v>
      </c>
      <c r="AA7458">
        <f t="shared" ca="1" si="2102"/>
        <v>0</v>
      </c>
      <c r="AB7458">
        <f t="shared" ca="1" si="2103"/>
        <v>0</v>
      </c>
      <c r="AC7458">
        <f t="shared" ca="1" si="2109"/>
        <v>0</v>
      </c>
      <c r="AD7458">
        <f t="shared" ca="1" si="2092"/>
        <v>0.42265119999999989</v>
      </c>
      <c r="AE7458">
        <f t="shared" ca="1" si="2104"/>
        <v>0</v>
      </c>
      <c r="AF7458">
        <f t="shared" ca="1" si="2105"/>
        <v>0.42265119999999989</v>
      </c>
      <c r="AG7458">
        <f t="shared" ca="1" si="2106"/>
        <v>0</v>
      </c>
      <c r="AH7458">
        <f t="shared" ca="1" si="2107"/>
        <v>1</v>
      </c>
    </row>
    <row r="7459" spans="15:34" x14ac:dyDescent="0.25">
      <c r="O7459">
        <v>7403</v>
      </c>
      <c r="P7459" s="2">
        <f t="shared" si="2108"/>
        <v>44505.416666648714</v>
      </c>
      <c r="Q7459">
        <f t="shared" si="2093"/>
        <v>5</v>
      </c>
      <c r="R7459">
        <f t="shared" si="2094"/>
        <v>11</v>
      </c>
      <c r="S7459">
        <f t="shared" si="2095"/>
        <v>1</v>
      </c>
      <c r="T7459">
        <f t="shared" si="2096"/>
        <v>10</v>
      </c>
      <c r="U7459">
        <f t="shared" si="2097"/>
        <v>0</v>
      </c>
      <c r="V7459">
        <f t="shared" ca="1" si="2098"/>
        <v>0.58640000000000003</v>
      </c>
      <c r="W7459">
        <f>INDEX(Solarstrahlungsdaten!$B$13:$G$8772,Übersicht!O7459,Übersicht!$E$10)</f>
        <v>294.52</v>
      </c>
      <c r="X7459">
        <f t="shared" si="2099"/>
        <v>1.0131488</v>
      </c>
      <c r="Y7459">
        <f t="shared" ca="1" si="2100"/>
        <v>-0.42674879999999993</v>
      </c>
      <c r="Z7459">
        <f t="shared" ca="1" si="2101"/>
        <v>0.58640000000000003</v>
      </c>
      <c r="AA7459">
        <f t="shared" ca="1" si="2102"/>
        <v>0.42674879999999993</v>
      </c>
      <c r="AB7459">
        <f t="shared" ca="1" si="2103"/>
        <v>0</v>
      </c>
      <c r="AC7459">
        <f t="shared" ca="1" si="2109"/>
        <v>0.42674879999999993</v>
      </c>
      <c r="AD7459">
        <f t="shared" ca="1" si="2092"/>
        <v>0</v>
      </c>
      <c r="AE7459">
        <f t="shared" ca="1" si="2104"/>
        <v>0</v>
      </c>
      <c r="AF7459">
        <f t="shared" ca="1" si="2105"/>
        <v>0</v>
      </c>
      <c r="AG7459">
        <f t="shared" ca="1" si="2106"/>
        <v>0.10668719999999998</v>
      </c>
      <c r="AH7459">
        <f t="shared" ca="1" si="2107"/>
        <v>0</v>
      </c>
    </row>
    <row r="7460" spans="15:34" x14ac:dyDescent="0.25">
      <c r="O7460">
        <v>7404</v>
      </c>
      <c r="P7460" s="2">
        <f t="shared" si="2108"/>
        <v>44505.458333315379</v>
      </c>
      <c r="Q7460">
        <f t="shared" si="2093"/>
        <v>5</v>
      </c>
      <c r="R7460">
        <f t="shared" si="2094"/>
        <v>11</v>
      </c>
      <c r="S7460">
        <f t="shared" si="2095"/>
        <v>1</v>
      </c>
      <c r="T7460">
        <f t="shared" si="2096"/>
        <v>11</v>
      </c>
      <c r="U7460">
        <f t="shared" si="2097"/>
        <v>0</v>
      </c>
      <c r="V7460">
        <f t="shared" ca="1" si="2098"/>
        <v>0.61080000000000001</v>
      </c>
      <c r="W7460">
        <f>INDEX(Solarstrahlungsdaten!$B$13:$G$8772,Übersicht!O7460,Übersicht!$E$10)</f>
        <v>314.96000000000004</v>
      </c>
      <c r="X7460">
        <f t="shared" si="2099"/>
        <v>1.0834623999999999</v>
      </c>
      <c r="Y7460">
        <f t="shared" ca="1" si="2100"/>
        <v>-0.47266239999999993</v>
      </c>
      <c r="Z7460">
        <f t="shared" ca="1" si="2101"/>
        <v>0.61080000000000001</v>
      </c>
      <c r="AA7460">
        <f t="shared" ca="1" si="2102"/>
        <v>0.47266239999999993</v>
      </c>
      <c r="AB7460">
        <f t="shared" ca="1" si="2103"/>
        <v>0</v>
      </c>
      <c r="AC7460">
        <f t="shared" ca="1" si="2109"/>
        <v>0.89941119999999986</v>
      </c>
      <c r="AD7460">
        <f t="shared" ca="1" si="2092"/>
        <v>0</v>
      </c>
      <c r="AE7460">
        <f t="shared" ca="1" si="2104"/>
        <v>0</v>
      </c>
      <c r="AF7460">
        <f t="shared" ca="1" si="2105"/>
        <v>0</v>
      </c>
      <c r="AG7460">
        <f t="shared" ca="1" si="2106"/>
        <v>0.22485279999999996</v>
      </c>
      <c r="AH7460">
        <f t="shared" ca="1" si="2107"/>
        <v>0</v>
      </c>
    </row>
    <row r="7461" spans="15:34" x14ac:dyDescent="0.25">
      <c r="O7461">
        <v>7405</v>
      </c>
      <c r="P7461" s="2">
        <f t="shared" si="2108"/>
        <v>44505.499999982043</v>
      </c>
      <c r="Q7461">
        <f t="shared" si="2093"/>
        <v>5</v>
      </c>
      <c r="R7461">
        <f t="shared" si="2094"/>
        <v>11</v>
      </c>
      <c r="S7461">
        <f t="shared" si="2095"/>
        <v>1</v>
      </c>
      <c r="T7461">
        <f t="shared" si="2096"/>
        <v>12</v>
      </c>
      <c r="U7461">
        <f t="shared" si="2097"/>
        <v>0</v>
      </c>
      <c r="V7461">
        <f t="shared" ca="1" si="2098"/>
        <v>0.65560000000000007</v>
      </c>
      <c r="W7461">
        <f>INDEX(Solarstrahlungsdaten!$B$13:$G$8772,Übersicht!O7461,Übersicht!$E$10)</f>
        <v>255.01999999999998</v>
      </c>
      <c r="X7461">
        <f t="shared" si="2099"/>
        <v>0.87726879999999985</v>
      </c>
      <c r="Y7461">
        <f t="shared" ca="1" si="2100"/>
        <v>-0.22166879999999978</v>
      </c>
      <c r="Z7461">
        <f t="shared" ca="1" si="2101"/>
        <v>0.65560000000000007</v>
      </c>
      <c r="AA7461">
        <f t="shared" ca="1" si="2102"/>
        <v>0.22166879999999978</v>
      </c>
      <c r="AB7461">
        <f t="shared" ca="1" si="2103"/>
        <v>0</v>
      </c>
      <c r="AC7461">
        <f t="shared" ca="1" si="2109"/>
        <v>1.1210799999999996</v>
      </c>
      <c r="AD7461">
        <f t="shared" ca="1" si="2092"/>
        <v>0</v>
      </c>
      <c r="AE7461">
        <f t="shared" ca="1" si="2104"/>
        <v>0</v>
      </c>
      <c r="AF7461">
        <f t="shared" ca="1" si="2105"/>
        <v>0</v>
      </c>
      <c r="AG7461">
        <f t="shared" ca="1" si="2106"/>
        <v>0.28026999999999991</v>
      </c>
      <c r="AH7461">
        <f t="shared" ca="1" si="2107"/>
        <v>0</v>
      </c>
    </row>
    <row r="7462" spans="15:34" x14ac:dyDescent="0.25">
      <c r="O7462">
        <v>7406</v>
      </c>
      <c r="P7462" s="2">
        <f t="shared" si="2108"/>
        <v>44505.541666648707</v>
      </c>
      <c r="Q7462">
        <f t="shared" si="2093"/>
        <v>5</v>
      </c>
      <c r="R7462">
        <f t="shared" si="2094"/>
        <v>11</v>
      </c>
      <c r="S7462">
        <f t="shared" si="2095"/>
        <v>1</v>
      </c>
      <c r="T7462">
        <f t="shared" si="2096"/>
        <v>13</v>
      </c>
      <c r="U7462">
        <f t="shared" si="2097"/>
        <v>0</v>
      </c>
      <c r="V7462">
        <f t="shared" ca="1" si="2098"/>
        <v>0.67160000000000009</v>
      </c>
      <c r="W7462">
        <f>INDEX(Solarstrahlungsdaten!$B$13:$G$8772,Übersicht!O7462,Übersicht!$E$10)</f>
        <v>215.83</v>
      </c>
      <c r="X7462">
        <f t="shared" si="2099"/>
        <v>0.74245520000000009</v>
      </c>
      <c r="Y7462">
        <f t="shared" ca="1" si="2100"/>
        <v>-7.0855200000000007E-2</v>
      </c>
      <c r="Z7462">
        <f t="shared" ca="1" si="2101"/>
        <v>0.67160000000000009</v>
      </c>
      <c r="AA7462">
        <f t="shared" ca="1" si="2102"/>
        <v>7.0855200000000007E-2</v>
      </c>
      <c r="AB7462">
        <f t="shared" ca="1" si="2103"/>
        <v>0</v>
      </c>
      <c r="AC7462">
        <f t="shared" ca="1" si="2109"/>
        <v>1.1919351999999996</v>
      </c>
      <c r="AD7462">
        <f t="shared" ca="1" si="2092"/>
        <v>0</v>
      </c>
      <c r="AE7462">
        <f t="shared" ca="1" si="2104"/>
        <v>0</v>
      </c>
      <c r="AF7462">
        <f t="shared" ca="1" si="2105"/>
        <v>0</v>
      </c>
      <c r="AG7462">
        <f t="shared" ca="1" si="2106"/>
        <v>0.29798379999999991</v>
      </c>
      <c r="AH7462">
        <f t="shared" ca="1" si="2107"/>
        <v>0</v>
      </c>
    </row>
    <row r="7463" spans="15:34" x14ac:dyDescent="0.25">
      <c r="O7463">
        <v>7407</v>
      </c>
      <c r="P7463" s="2">
        <f t="shared" si="2108"/>
        <v>44505.583333315371</v>
      </c>
      <c r="Q7463">
        <f t="shared" si="2093"/>
        <v>5</v>
      </c>
      <c r="R7463">
        <f t="shared" si="2094"/>
        <v>11</v>
      </c>
      <c r="S7463">
        <f t="shared" si="2095"/>
        <v>1</v>
      </c>
      <c r="T7463">
        <f t="shared" si="2096"/>
        <v>14</v>
      </c>
      <c r="U7463">
        <f t="shared" si="2097"/>
        <v>0</v>
      </c>
      <c r="V7463">
        <f t="shared" ca="1" si="2098"/>
        <v>0.62629999999999997</v>
      </c>
      <c r="W7463">
        <f>INDEX(Solarstrahlungsdaten!$B$13:$G$8772,Übersicht!O7463,Übersicht!$E$10)</f>
        <v>103.88</v>
      </c>
      <c r="X7463">
        <f t="shared" si="2099"/>
        <v>0.35734719999999998</v>
      </c>
      <c r="Y7463">
        <f t="shared" ca="1" si="2100"/>
        <v>0.26895279999999999</v>
      </c>
      <c r="Z7463">
        <f t="shared" ca="1" si="2101"/>
        <v>0.35734719999999998</v>
      </c>
      <c r="AA7463">
        <f t="shared" ca="1" si="2102"/>
        <v>0</v>
      </c>
      <c r="AB7463">
        <f t="shared" ca="1" si="2103"/>
        <v>0.26895279999999999</v>
      </c>
      <c r="AC7463">
        <f t="shared" ca="1" si="2109"/>
        <v>0.92298239999999965</v>
      </c>
      <c r="AD7463">
        <f t="shared" ca="1" si="2092"/>
        <v>0</v>
      </c>
      <c r="AE7463">
        <f t="shared" ca="1" si="2104"/>
        <v>0</v>
      </c>
      <c r="AF7463">
        <f t="shared" ca="1" si="2105"/>
        <v>0</v>
      </c>
      <c r="AG7463">
        <f t="shared" ca="1" si="2106"/>
        <v>0.23074559999999991</v>
      </c>
      <c r="AH7463">
        <f t="shared" ca="1" si="2107"/>
        <v>0</v>
      </c>
    </row>
    <row r="7464" spans="15:34" x14ac:dyDescent="0.25">
      <c r="O7464">
        <v>7408</v>
      </c>
      <c r="P7464" s="2">
        <f t="shared" si="2108"/>
        <v>44505.624999982036</v>
      </c>
      <c r="Q7464">
        <f t="shared" si="2093"/>
        <v>5</v>
      </c>
      <c r="R7464">
        <f t="shared" si="2094"/>
        <v>11</v>
      </c>
      <c r="S7464">
        <f t="shared" si="2095"/>
        <v>1</v>
      </c>
      <c r="T7464">
        <f t="shared" si="2096"/>
        <v>15</v>
      </c>
      <c r="U7464">
        <f t="shared" si="2097"/>
        <v>0</v>
      </c>
      <c r="V7464">
        <f t="shared" ca="1" si="2098"/>
        <v>0.5825999999999999</v>
      </c>
      <c r="W7464">
        <f>INDEX(Solarstrahlungsdaten!$B$13:$G$8772,Übersicht!O7464,Übersicht!$E$10)</f>
        <v>11.64</v>
      </c>
      <c r="X7464">
        <f t="shared" si="2099"/>
        <v>4.0041600000000004E-2</v>
      </c>
      <c r="Y7464">
        <f t="shared" ca="1" si="2100"/>
        <v>0.54255839999999989</v>
      </c>
      <c r="Z7464">
        <f t="shared" ca="1" si="2101"/>
        <v>4.0041600000000004E-2</v>
      </c>
      <c r="AA7464">
        <f t="shared" ca="1" si="2102"/>
        <v>0</v>
      </c>
      <c r="AB7464">
        <f t="shared" ca="1" si="2103"/>
        <v>0.54255839999999989</v>
      </c>
      <c r="AC7464">
        <f t="shared" ca="1" si="2109"/>
        <v>0.38042399999999976</v>
      </c>
      <c r="AD7464">
        <f t="shared" ca="1" si="2092"/>
        <v>0</v>
      </c>
      <c r="AE7464">
        <f t="shared" ca="1" si="2104"/>
        <v>0</v>
      </c>
      <c r="AF7464">
        <f t="shared" ca="1" si="2105"/>
        <v>0</v>
      </c>
      <c r="AG7464">
        <f t="shared" ca="1" si="2106"/>
        <v>9.5105999999999941E-2</v>
      </c>
      <c r="AH7464">
        <f t="shared" ca="1" si="2107"/>
        <v>0</v>
      </c>
    </row>
    <row r="7465" spans="15:34" x14ac:dyDescent="0.25">
      <c r="O7465">
        <v>7409</v>
      </c>
      <c r="P7465" s="2">
        <f t="shared" si="2108"/>
        <v>44505.6666666487</v>
      </c>
      <c r="Q7465">
        <f t="shared" si="2093"/>
        <v>5</v>
      </c>
      <c r="R7465">
        <f t="shared" si="2094"/>
        <v>11</v>
      </c>
      <c r="S7465">
        <f t="shared" si="2095"/>
        <v>1</v>
      </c>
      <c r="T7465">
        <f t="shared" si="2096"/>
        <v>16</v>
      </c>
      <c r="U7465">
        <f t="shared" si="2097"/>
        <v>0</v>
      </c>
      <c r="V7465">
        <f t="shared" ca="1" si="2098"/>
        <v>0.56899999999999995</v>
      </c>
      <c r="W7465">
        <f>INDEX(Solarstrahlungsdaten!$B$13:$G$8772,Übersicht!O7465,Übersicht!$E$10)</f>
        <v>0</v>
      </c>
      <c r="X7465">
        <f t="shared" si="2099"/>
        <v>0</v>
      </c>
      <c r="Y7465">
        <f t="shared" ca="1" si="2100"/>
        <v>0.56899999999999995</v>
      </c>
      <c r="Z7465">
        <f t="shared" ca="1" si="2101"/>
        <v>0</v>
      </c>
      <c r="AA7465">
        <f t="shared" ca="1" si="2102"/>
        <v>0</v>
      </c>
      <c r="AB7465">
        <f t="shared" ca="1" si="2103"/>
        <v>0.38042399999999976</v>
      </c>
      <c r="AC7465">
        <f t="shared" ca="1" si="2109"/>
        <v>0</v>
      </c>
      <c r="AD7465">
        <f t="shared" ca="1" si="2092"/>
        <v>0.18857600000000019</v>
      </c>
      <c r="AE7465">
        <f t="shared" ca="1" si="2104"/>
        <v>0</v>
      </c>
      <c r="AF7465">
        <f t="shared" ca="1" si="2105"/>
        <v>0.18857600000000019</v>
      </c>
      <c r="AG7465">
        <f t="shared" ca="1" si="2106"/>
        <v>0</v>
      </c>
      <c r="AH7465">
        <f t="shared" ca="1" si="2107"/>
        <v>1</v>
      </c>
    </row>
    <row r="7466" spans="15:34" x14ac:dyDescent="0.25">
      <c r="O7466">
        <v>7410</v>
      </c>
      <c r="P7466" s="2">
        <f t="shared" si="2108"/>
        <v>44505.708333315364</v>
      </c>
      <c r="Q7466">
        <f t="shared" si="2093"/>
        <v>5</v>
      </c>
      <c r="R7466">
        <f t="shared" si="2094"/>
        <v>11</v>
      </c>
      <c r="S7466">
        <f t="shared" si="2095"/>
        <v>1</v>
      </c>
      <c r="T7466">
        <f t="shared" si="2096"/>
        <v>17</v>
      </c>
      <c r="U7466">
        <f t="shared" si="2097"/>
        <v>0</v>
      </c>
      <c r="V7466">
        <f t="shared" ca="1" si="2098"/>
        <v>0.6754</v>
      </c>
      <c r="W7466">
        <f>INDEX(Solarstrahlungsdaten!$B$13:$G$8772,Übersicht!O7466,Übersicht!$E$10)</f>
        <v>0</v>
      </c>
      <c r="X7466">
        <f t="shared" si="2099"/>
        <v>0</v>
      </c>
      <c r="Y7466">
        <f t="shared" ca="1" si="2100"/>
        <v>0.6754</v>
      </c>
      <c r="Z7466">
        <f t="shared" ca="1" si="2101"/>
        <v>0</v>
      </c>
      <c r="AA7466">
        <f t="shared" ca="1" si="2102"/>
        <v>0</v>
      </c>
      <c r="AB7466">
        <f t="shared" ca="1" si="2103"/>
        <v>0</v>
      </c>
      <c r="AC7466">
        <f t="shared" ca="1" si="2109"/>
        <v>0</v>
      </c>
      <c r="AD7466">
        <f t="shared" ca="1" si="2092"/>
        <v>0.6754</v>
      </c>
      <c r="AE7466">
        <f t="shared" ca="1" si="2104"/>
        <v>0</v>
      </c>
      <c r="AF7466">
        <f t="shared" ca="1" si="2105"/>
        <v>0.6754</v>
      </c>
      <c r="AG7466">
        <f t="shared" ca="1" si="2106"/>
        <v>0</v>
      </c>
      <c r="AH7466">
        <f t="shared" ca="1" si="2107"/>
        <v>1</v>
      </c>
    </row>
    <row r="7467" spans="15:34" x14ac:dyDescent="0.25">
      <c r="O7467">
        <v>7411</v>
      </c>
      <c r="P7467" s="2">
        <f t="shared" si="2108"/>
        <v>44505.749999982028</v>
      </c>
      <c r="Q7467">
        <f t="shared" si="2093"/>
        <v>5</v>
      </c>
      <c r="R7467">
        <f t="shared" si="2094"/>
        <v>11</v>
      </c>
      <c r="S7467">
        <f t="shared" si="2095"/>
        <v>1</v>
      </c>
      <c r="T7467">
        <f t="shared" si="2096"/>
        <v>18</v>
      </c>
      <c r="U7467">
        <f t="shared" si="2097"/>
        <v>0</v>
      </c>
      <c r="V7467">
        <f t="shared" ca="1" si="2098"/>
        <v>0.82350000000000001</v>
      </c>
      <c r="W7467">
        <f>INDEX(Solarstrahlungsdaten!$B$13:$G$8772,Übersicht!O7467,Übersicht!$E$10)</f>
        <v>0</v>
      </c>
      <c r="X7467">
        <f t="shared" si="2099"/>
        <v>0</v>
      </c>
      <c r="Y7467">
        <f t="shared" ca="1" si="2100"/>
        <v>0.82350000000000001</v>
      </c>
      <c r="Z7467">
        <f t="shared" ca="1" si="2101"/>
        <v>0</v>
      </c>
      <c r="AA7467">
        <f t="shared" ca="1" si="2102"/>
        <v>0</v>
      </c>
      <c r="AB7467">
        <f t="shared" ca="1" si="2103"/>
        <v>0</v>
      </c>
      <c r="AC7467">
        <f t="shared" ca="1" si="2109"/>
        <v>0</v>
      </c>
      <c r="AD7467">
        <f t="shared" ca="1" si="2092"/>
        <v>0.82350000000000001</v>
      </c>
      <c r="AE7467">
        <f t="shared" ca="1" si="2104"/>
        <v>0</v>
      </c>
      <c r="AF7467">
        <f t="shared" ca="1" si="2105"/>
        <v>0.82350000000000001</v>
      </c>
      <c r="AG7467">
        <f t="shared" ca="1" si="2106"/>
        <v>0</v>
      </c>
      <c r="AH7467">
        <f t="shared" ca="1" si="2107"/>
        <v>1</v>
      </c>
    </row>
    <row r="7468" spans="15:34" x14ac:dyDescent="0.25">
      <c r="O7468">
        <v>7412</v>
      </c>
      <c r="P7468" s="2">
        <f t="shared" si="2108"/>
        <v>44505.791666648693</v>
      </c>
      <c r="Q7468">
        <f t="shared" si="2093"/>
        <v>5</v>
      </c>
      <c r="R7468">
        <f t="shared" si="2094"/>
        <v>11</v>
      </c>
      <c r="S7468">
        <f t="shared" si="2095"/>
        <v>1</v>
      </c>
      <c r="T7468">
        <f t="shared" si="2096"/>
        <v>19</v>
      </c>
      <c r="U7468">
        <f t="shared" si="2097"/>
        <v>0</v>
      </c>
      <c r="V7468">
        <f t="shared" ca="1" si="2098"/>
        <v>0.8488</v>
      </c>
      <c r="W7468">
        <f>INDEX(Solarstrahlungsdaten!$B$13:$G$8772,Übersicht!O7468,Übersicht!$E$10)</f>
        <v>0</v>
      </c>
      <c r="X7468">
        <f t="shared" si="2099"/>
        <v>0</v>
      </c>
      <c r="Y7468">
        <f t="shared" ca="1" si="2100"/>
        <v>0.8488</v>
      </c>
      <c r="Z7468">
        <f t="shared" ca="1" si="2101"/>
        <v>0</v>
      </c>
      <c r="AA7468">
        <f t="shared" ca="1" si="2102"/>
        <v>0</v>
      </c>
      <c r="AB7468">
        <f t="shared" ca="1" si="2103"/>
        <v>0</v>
      </c>
      <c r="AC7468">
        <f t="shared" ca="1" si="2109"/>
        <v>0</v>
      </c>
      <c r="AD7468">
        <f t="shared" ca="1" si="2092"/>
        <v>0.8488</v>
      </c>
      <c r="AE7468">
        <f t="shared" ca="1" si="2104"/>
        <v>0</v>
      </c>
      <c r="AF7468">
        <f t="shared" ca="1" si="2105"/>
        <v>0.8488</v>
      </c>
      <c r="AG7468">
        <f t="shared" ca="1" si="2106"/>
        <v>0</v>
      </c>
      <c r="AH7468">
        <f t="shared" ca="1" si="2107"/>
        <v>1</v>
      </c>
    </row>
    <row r="7469" spans="15:34" x14ac:dyDescent="0.25">
      <c r="O7469">
        <v>7413</v>
      </c>
      <c r="P7469" s="2">
        <f t="shared" si="2108"/>
        <v>44505.833333315357</v>
      </c>
      <c r="Q7469">
        <f t="shared" si="2093"/>
        <v>5</v>
      </c>
      <c r="R7469">
        <f t="shared" si="2094"/>
        <v>11</v>
      </c>
      <c r="S7469">
        <f t="shared" si="2095"/>
        <v>1</v>
      </c>
      <c r="T7469">
        <f t="shared" si="2096"/>
        <v>20</v>
      </c>
      <c r="U7469">
        <f t="shared" si="2097"/>
        <v>0</v>
      </c>
      <c r="V7469">
        <f t="shared" ca="1" si="2098"/>
        <v>0.74019999999999997</v>
      </c>
      <c r="W7469">
        <f>INDEX(Solarstrahlungsdaten!$B$13:$G$8772,Übersicht!O7469,Übersicht!$E$10)</f>
        <v>0</v>
      </c>
      <c r="X7469">
        <f t="shared" si="2099"/>
        <v>0</v>
      </c>
      <c r="Y7469">
        <f t="shared" ca="1" si="2100"/>
        <v>0.74019999999999997</v>
      </c>
      <c r="Z7469">
        <f t="shared" ca="1" si="2101"/>
        <v>0</v>
      </c>
      <c r="AA7469">
        <f t="shared" ca="1" si="2102"/>
        <v>0</v>
      </c>
      <c r="AB7469">
        <f t="shared" ca="1" si="2103"/>
        <v>0</v>
      </c>
      <c r="AC7469">
        <f t="shared" ca="1" si="2109"/>
        <v>0</v>
      </c>
      <c r="AD7469">
        <f t="shared" ca="1" si="2092"/>
        <v>0.74019999999999997</v>
      </c>
      <c r="AE7469">
        <f t="shared" ca="1" si="2104"/>
        <v>0</v>
      </c>
      <c r="AF7469">
        <f t="shared" ca="1" si="2105"/>
        <v>0.74019999999999997</v>
      </c>
      <c r="AG7469">
        <f t="shared" ca="1" si="2106"/>
        <v>0</v>
      </c>
      <c r="AH7469">
        <f t="shared" ca="1" si="2107"/>
        <v>1</v>
      </c>
    </row>
    <row r="7470" spans="15:34" x14ac:dyDescent="0.25">
      <c r="O7470">
        <v>7414</v>
      </c>
      <c r="P7470" s="2">
        <f t="shared" si="2108"/>
        <v>44505.874999982021</v>
      </c>
      <c r="Q7470">
        <f t="shared" si="2093"/>
        <v>5</v>
      </c>
      <c r="R7470">
        <f t="shared" si="2094"/>
        <v>11</v>
      </c>
      <c r="S7470">
        <f t="shared" si="2095"/>
        <v>1</v>
      </c>
      <c r="T7470">
        <f t="shared" si="2096"/>
        <v>21</v>
      </c>
      <c r="U7470">
        <f t="shared" si="2097"/>
        <v>0</v>
      </c>
      <c r="V7470">
        <f t="shared" ca="1" si="2098"/>
        <v>0.55970000000000009</v>
      </c>
      <c r="W7470">
        <f>INDEX(Solarstrahlungsdaten!$B$13:$G$8772,Übersicht!O7470,Übersicht!$E$10)</f>
        <v>0</v>
      </c>
      <c r="X7470">
        <f t="shared" si="2099"/>
        <v>0</v>
      </c>
      <c r="Y7470">
        <f t="shared" ca="1" si="2100"/>
        <v>0.55970000000000009</v>
      </c>
      <c r="Z7470">
        <f t="shared" ca="1" si="2101"/>
        <v>0</v>
      </c>
      <c r="AA7470">
        <f t="shared" ca="1" si="2102"/>
        <v>0</v>
      </c>
      <c r="AB7470">
        <f t="shared" ca="1" si="2103"/>
        <v>0</v>
      </c>
      <c r="AC7470">
        <f t="shared" ca="1" si="2109"/>
        <v>0</v>
      </c>
      <c r="AD7470">
        <f t="shared" ca="1" si="2092"/>
        <v>0.55970000000000009</v>
      </c>
      <c r="AE7470">
        <f t="shared" ca="1" si="2104"/>
        <v>0</v>
      </c>
      <c r="AF7470">
        <f t="shared" ca="1" si="2105"/>
        <v>0.55970000000000009</v>
      </c>
      <c r="AG7470">
        <f t="shared" ca="1" si="2106"/>
        <v>0</v>
      </c>
      <c r="AH7470">
        <f t="shared" ca="1" si="2107"/>
        <v>1</v>
      </c>
    </row>
    <row r="7471" spans="15:34" x14ac:dyDescent="0.25">
      <c r="O7471">
        <v>7415</v>
      </c>
      <c r="P7471" s="2">
        <f t="shared" si="2108"/>
        <v>44505.916666648685</v>
      </c>
      <c r="Q7471">
        <f t="shared" si="2093"/>
        <v>5</v>
      </c>
      <c r="R7471">
        <f t="shared" si="2094"/>
        <v>11</v>
      </c>
      <c r="S7471">
        <f t="shared" si="2095"/>
        <v>1</v>
      </c>
      <c r="T7471">
        <f t="shared" si="2096"/>
        <v>22</v>
      </c>
      <c r="U7471">
        <f t="shared" si="2097"/>
        <v>0</v>
      </c>
      <c r="V7471">
        <f t="shared" ca="1" si="2098"/>
        <v>0.5</v>
      </c>
      <c r="W7471">
        <f>INDEX(Solarstrahlungsdaten!$B$13:$G$8772,Übersicht!O7471,Übersicht!$E$10)</f>
        <v>0</v>
      </c>
      <c r="X7471">
        <f t="shared" si="2099"/>
        <v>0</v>
      </c>
      <c r="Y7471">
        <f t="shared" ca="1" si="2100"/>
        <v>0.5</v>
      </c>
      <c r="Z7471">
        <f t="shared" ca="1" si="2101"/>
        <v>0</v>
      </c>
      <c r="AA7471">
        <f t="shared" ca="1" si="2102"/>
        <v>0</v>
      </c>
      <c r="AB7471">
        <f t="shared" ca="1" si="2103"/>
        <v>0</v>
      </c>
      <c r="AC7471">
        <f t="shared" ca="1" si="2109"/>
        <v>0</v>
      </c>
      <c r="AD7471">
        <f t="shared" ca="1" si="2092"/>
        <v>0.5</v>
      </c>
      <c r="AE7471">
        <f t="shared" ca="1" si="2104"/>
        <v>0</v>
      </c>
      <c r="AF7471">
        <f t="shared" ca="1" si="2105"/>
        <v>0.5</v>
      </c>
      <c r="AG7471">
        <f t="shared" ca="1" si="2106"/>
        <v>0</v>
      </c>
      <c r="AH7471">
        <f t="shared" ca="1" si="2107"/>
        <v>1</v>
      </c>
    </row>
    <row r="7472" spans="15:34" x14ac:dyDescent="0.25">
      <c r="O7472">
        <v>7416</v>
      </c>
      <c r="P7472" s="2">
        <f t="shared" si="2108"/>
        <v>44505.95833331535</v>
      </c>
      <c r="Q7472">
        <f t="shared" si="2093"/>
        <v>5</v>
      </c>
      <c r="R7472">
        <f t="shared" si="2094"/>
        <v>11</v>
      </c>
      <c r="S7472">
        <f t="shared" si="2095"/>
        <v>1</v>
      </c>
      <c r="T7472">
        <f t="shared" si="2096"/>
        <v>23</v>
      </c>
      <c r="U7472">
        <f t="shared" si="2097"/>
        <v>0</v>
      </c>
      <c r="V7472">
        <f t="shared" ca="1" si="2098"/>
        <v>0.43980000000000002</v>
      </c>
      <c r="W7472">
        <f>INDEX(Solarstrahlungsdaten!$B$13:$G$8772,Übersicht!O7472,Übersicht!$E$10)</f>
        <v>0</v>
      </c>
      <c r="X7472">
        <f t="shared" si="2099"/>
        <v>0</v>
      </c>
      <c r="Y7472">
        <f t="shared" ca="1" si="2100"/>
        <v>0.43980000000000002</v>
      </c>
      <c r="Z7472">
        <f t="shared" ca="1" si="2101"/>
        <v>0</v>
      </c>
      <c r="AA7472">
        <f t="shared" ca="1" si="2102"/>
        <v>0</v>
      </c>
      <c r="AB7472">
        <f t="shared" ca="1" si="2103"/>
        <v>0</v>
      </c>
      <c r="AC7472">
        <f t="shared" ca="1" si="2109"/>
        <v>0</v>
      </c>
      <c r="AD7472">
        <f t="shared" ca="1" si="2092"/>
        <v>0.43980000000000002</v>
      </c>
      <c r="AE7472">
        <f t="shared" ca="1" si="2104"/>
        <v>0</v>
      </c>
      <c r="AF7472">
        <f t="shared" ca="1" si="2105"/>
        <v>0.43980000000000002</v>
      </c>
      <c r="AG7472">
        <f t="shared" ca="1" si="2106"/>
        <v>0</v>
      </c>
      <c r="AH7472">
        <f t="shared" ca="1" si="2107"/>
        <v>1</v>
      </c>
    </row>
    <row r="7473" spans="15:34" x14ac:dyDescent="0.25">
      <c r="O7473">
        <v>7417</v>
      </c>
      <c r="P7473" s="2">
        <f t="shared" si="2108"/>
        <v>44505.999999982014</v>
      </c>
      <c r="Q7473">
        <f t="shared" si="2093"/>
        <v>6</v>
      </c>
      <c r="R7473">
        <f t="shared" si="2094"/>
        <v>11</v>
      </c>
      <c r="S7473">
        <f t="shared" si="2095"/>
        <v>2</v>
      </c>
      <c r="T7473">
        <f t="shared" si="2096"/>
        <v>0</v>
      </c>
      <c r="U7473">
        <f t="shared" si="2097"/>
        <v>0</v>
      </c>
      <c r="V7473">
        <f t="shared" ca="1" si="2098"/>
        <v>0.31680000000000003</v>
      </c>
      <c r="W7473">
        <f>INDEX(Solarstrahlungsdaten!$B$13:$G$8772,Übersicht!O7473,Übersicht!$E$10)</f>
        <v>0</v>
      </c>
      <c r="X7473">
        <f t="shared" si="2099"/>
        <v>0</v>
      </c>
      <c r="Y7473">
        <f t="shared" ca="1" si="2100"/>
        <v>0.31680000000000003</v>
      </c>
      <c r="Z7473">
        <f t="shared" ca="1" si="2101"/>
        <v>0</v>
      </c>
      <c r="AA7473">
        <f t="shared" ca="1" si="2102"/>
        <v>0</v>
      </c>
      <c r="AB7473">
        <f t="shared" ca="1" si="2103"/>
        <v>0</v>
      </c>
      <c r="AC7473">
        <f t="shared" ca="1" si="2109"/>
        <v>0</v>
      </c>
      <c r="AD7473">
        <f t="shared" ca="1" si="2092"/>
        <v>0.31680000000000003</v>
      </c>
      <c r="AE7473">
        <f t="shared" ca="1" si="2104"/>
        <v>0</v>
      </c>
      <c r="AF7473">
        <f t="shared" ca="1" si="2105"/>
        <v>0.31680000000000003</v>
      </c>
      <c r="AG7473">
        <f t="shared" ca="1" si="2106"/>
        <v>0</v>
      </c>
      <c r="AH7473">
        <f t="shared" ca="1" si="2107"/>
        <v>1</v>
      </c>
    </row>
    <row r="7474" spans="15:34" x14ac:dyDescent="0.25">
      <c r="O7474">
        <v>7418</v>
      </c>
      <c r="P7474" s="2">
        <f t="shared" si="2108"/>
        <v>44506.041666648678</v>
      </c>
      <c r="Q7474">
        <f t="shared" si="2093"/>
        <v>6</v>
      </c>
      <c r="R7474">
        <f t="shared" si="2094"/>
        <v>11</v>
      </c>
      <c r="S7474">
        <f t="shared" si="2095"/>
        <v>2</v>
      </c>
      <c r="T7474">
        <f t="shared" si="2096"/>
        <v>1</v>
      </c>
      <c r="U7474">
        <f t="shared" si="2097"/>
        <v>0</v>
      </c>
      <c r="V7474">
        <f t="shared" ca="1" si="2098"/>
        <v>0.24429999999999999</v>
      </c>
      <c r="W7474">
        <f>INDEX(Solarstrahlungsdaten!$B$13:$G$8772,Übersicht!O7474,Übersicht!$E$10)</f>
        <v>0</v>
      </c>
      <c r="X7474">
        <f t="shared" si="2099"/>
        <v>0</v>
      </c>
      <c r="Y7474">
        <f t="shared" ca="1" si="2100"/>
        <v>0.24429999999999999</v>
      </c>
      <c r="Z7474">
        <f t="shared" ca="1" si="2101"/>
        <v>0</v>
      </c>
      <c r="AA7474">
        <f t="shared" ca="1" si="2102"/>
        <v>0</v>
      </c>
      <c r="AB7474">
        <f t="shared" ca="1" si="2103"/>
        <v>0</v>
      </c>
      <c r="AC7474">
        <f t="shared" ca="1" si="2109"/>
        <v>0</v>
      </c>
      <c r="AD7474">
        <f t="shared" ca="1" si="2092"/>
        <v>0.24429999999999999</v>
      </c>
      <c r="AE7474">
        <f t="shared" ca="1" si="2104"/>
        <v>0</v>
      </c>
      <c r="AF7474">
        <f t="shared" ca="1" si="2105"/>
        <v>0.24429999999999999</v>
      </c>
      <c r="AG7474">
        <f t="shared" ca="1" si="2106"/>
        <v>0</v>
      </c>
      <c r="AH7474">
        <f t="shared" ca="1" si="2107"/>
        <v>1</v>
      </c>
    </row>
    <row r="7475" spans="15:34" x14ac:dyDescent="0.25">
      <c r="O7475">
        <v>7419</v>
      </c>
      <c r="P7475" s="2">
        <f t="shared" si="2108"/>
        <v>44506.083333315342</v>
      </c>
      <c r="Q7475">
        <f t="shared" si="2093"/>
        <v>6</v>
      </c>
      <c r="R7475">
        <f t="shared" si="2094"/>
        <v>11</v>
      </c>
      <c r="S7475">
        <f t="shared" si="2095"/>
        <v>2</v>
      </c>
      <c r="T7475">
        <f t="shared" si="2096"/>
        <v>2</v>
      </c>
      <c r="U7475">
        <f t="shared" si="2097"/>
        <v>0</v>
      </c>
      <c r="V7475">
        <f t="shared" ca="1" si="2098"/>
        <v>0.18689999999999998</v>
      </c>
      <c r="W7475">
        <f>INDEX(Solarstrahlungsdaten!$B$13:$G$8772,Übersicht!O7475,Übersicht!$E$10)</f>
        <v>0</v>
      </c>
      <c r="X7475">
        <f t="shared" si="2099"/>
        <v>0</v>
      </c>
      <c r="Y7475">
        <f t="shared" ca="1" si="2100"/>
        <v>0.18689999999999998</v>
      </c>
      <c r="Z7475">
        <f t="shared" ca="1" si="2101"/>
        <v>0</v>
      </c>
      <c r="AA7475">
        <f t="shared" ca="1" si="2102"/>
        <v>0</v>
      </c>
      <c r="AB7475">
        <f t="shared" ca="1" si="2103"/>
        <v>0</v>
      </c>
      <c r="AC7475">
        <f t="shared" ca="1" si="2109"/>
        <v>0</v>
      </c>
      <c r="AD7475">
        <f t="shared" ca="1" si="2092"/>
        <v>0.18689999999999998</v>
      </c>
      <c r="AE7475">
        <f t="shared" ca="1" si="2104"/>
        <v>0</v>
      </c>
      <c r="AF7475">
        <f t="shared" ca="1" si="2105"/>
        <v>0.18689999999999998</v>
      </c>
      <c r="AG7475">
        <f t="shared" ca="1" si="2106"/>
        <v>0</v>
      </c>
      <c r="AH7475">
        <f t="shared" ca="1" si="2107"/>
        <v>1</v>
      </c>
    </row>
    <row r="7476" spans="15:34" x14ac:dyDescent="0.25">
      <c r="O7476">
        <v>7420</v>
      </c>
      <c r="P7476" s="2">
        <f t="shared" si="2108"/>
        <v>44506.124999982007</v>
      </c>
      <c r="Q7476">
        <f t="shared" si="2093"/>
        <v>6</v>
      </c>
      <c r="R7476">
        <f t="shared" si="2094"/>
        <v>11</v>
      </c>
      <c r="S7476">
        <f t="shared" si="2095"/>
        <v>2</v>
      </c>
      <c r="T7476">
        <f t="shared" si="2096"/>
        <v>3</v>
      </c>
      <c r="U7476">
        <f t="shared" si="2097"/>
        <v>0</v>
      </c>
      <c r="V7476">
        <f t="shared" ca="1" si="2098"/>
        <v>0.16789999999999997</v>
      </c>
      <c r="W7476">
        <f>INDEX(Solarstrahlungsdaten!$B$13:$G$8772,Übersicht!O7476,Übersicht!$E$10)</f>
        <v>0</v>
      </c>
      <c r="X7476">
        <f t="shared" si="2099"/>
        <v>0</v>
      </c>
      <c r="Y7476">
        <f t="shared" ca="1" si="2100"/>
        <v>0.16789999999999997</v>
      </c>
      <c r="Z7476">
        <f t="shared" ca="1" si="2101"/>
        <v>0</v>
      </c>
      <c r="AA7476">
        <f t="shared" ca="1" si="2102"/>
        <v>0</v>
      </c>
      <c r="AB7476">
        <f t="shared" ca="1" si="2103"/>
        <v>0</v>
      </c>
      <c r="AC7476">
        <f t="shared" ca="1" si="2109"/>
        <v>0</v>
      </c>
      <c r="AD7476">
        <f t="shared" ca="1" si="2092"/>
        <v>0.16789999999999997</v>
      </c>
      <c r="AE7476">
        <f t="shared" ca="1" si="2104"/>
        <v>0</v>
      </c>
      <c r="AF7476">
        <f t="shared" ca="1" si="2105"/>
        <v>0.16789999999999997</v>
      </c>
      <c r="AG7476">
        <f t="shared" ca="1" si="2106"/>
        <v>0</v>
      </c>
      <c r="AH7476">
        <f t="shared" ca="1" si="2107"/>
        <v>1</v>
      </c>
    </row>
    <row r="7477" spans="15:34" x14ac:dyDescent="0.25">
      <c r="O7477">
        <v>7421</v>
      </c>
      <c r="P7477" s="2">
        <f t="shared" si="2108"/>
        <v>44506.166666648671</v>
      </c>
      <c r="Q7477">
        <f t="shared" si="2093"/>
        <v>6</v>
      </c>
      <c r="R7477">
        <f t="shared" si="2094"/>
        <v>11</v>
      </c>
      <c r="S7477">
        <f t="shared" si="2095"/>
        <v>2</v>
      </c>
      <c r="T7477">
        <f t="shared" si="2096"/>
        <v>4</v>
      </c>
      <c r="U7477">
        <f t="shared" si="2097"/>
        <v>0</v>
      </c>
      <c r="V7477">
        <f t="shared" ca="1" si="2098"/>
        <v>0.15659999999999999</v>
      </c>
      <c r="W7477">
        <f>INDEX(Solarstrahlungsdaten!$B$13:$G$8772,Übersicht!O7477,Übersicht!$E$10)</f>
        <v>0</v>
      </c>
      <c r="X7477">
        <f t="shared" si="2099"/>
        <v>0</v>
      </c>
      <c r="Y7477">
        <f t="shared" ca="1" si="2100"/>
        <v>0.15659999999999999</v>
      </c>
      <c r="Z7477">
        <f t="shared" ca="1" si="2101"/>
        <v>0</v>
      </c>
      <c r="AA7477">
        <f t="shared" ca="1" si="2102"/>
        <v>0</v>
      </c>
      <c r="AB7477">
        <f t="shared" ca="1" si="2103"/>
        <v>0</v>
      </c>
      <c r="AC7477">
        <f t="shared" ca="1" si="2109"/>
        <v>0</v>
      </c>
      <c r="AD7477">
        <f t="shared" ca="1" si="2092"/>
        <v>0.15659999999999999</v>
      </c>
      <c r="AE7477">
        <f t="shared" ca="1" si="2104"/>
        <v>0</v>
      </c>
      <c r="AF7477">
        <f t="shared" ca="1" si="2105"/>
        <v>0.15659999999999999</v>
      </c>
      <c r="AG7477">
        <f t="shared" ca="1" si="2106"/>
        <v>0</v>
      </c>
      <c r="AH7477">
        <f t="shared" ca="1" si="2107"/>
        <v>1</v>
      </c>
    </row>
    <row r="7478" spans="15:34" x14ac:dyDescent="0.25">
      <c r="O7478">
        <v>7422</v>
      </c>
      <c r="P7478" s="2">
        <f t="shared" si="2108"/>
        <v>44506.208333315335</v>
      </c>
      <c r="Q7478">
        <f t="shared" si="2093"/>
        <v>6</v>
      </c>
      <c r="R7478">
        <f t="shared" si="2094"/>
        <v>11</v>
      </c>
      <c r="S7478">
        <f t="shared" si="2095"/>
        <v>2</v>
      </c>
      <c r="T7478">
        <f t="shared" si="2096"/>
        <v>5</v>
      </c>
      <c r="U7478">
        <f t="shared" si="2097"/>
        <v>0</v>
      </c>
      <c r="V7478">
        <f t="shared" ca="1" si="2098"/>
        <v>0.15369999999999998</v>
      </c>
      <c r="W7478">
        <f>INDEX(Solarstrahlungsdaten!$B$13:$G$8772,Übersicht!O7478,Übersicht!$E$10)</f>
        <v>0</v>
      </c>
      <c r="X7478">
        <f t="shared" si="2099"/>
        <v>0</v>
      </c>
      <c r="Y7478">
        <f t="shared" ca="1" si="2100"/>
        <v>0.15369999999999998</v>
      </c>
      <c r="Z7478">
        <f t="shared" ca="1" si="2101"/>
        <v>0</v>
      </c>
      <c r="AA7478">
        <f t="shared" ca="1" si="2102"/>
        <v>0</v>
      </c>
      <c r="AB7478">
        <f t="shared" ca="1" si="2103"/>
        <v>0</v>
      </c>
      <c r="AC7478">
        <f t="shared" ca="1" si="2109"/>
        <v>0</v>
      </c>
      <c r="AD7478">
        <f t="shared" ca="1" si="2092"/>
        <v>0.15369999999999998</v>
      </c>
      <c r="AE7478">
        <f t="shared" ca="1" si="2104"/>
        <v>0</v>
      </c>
      <c r="AF7478">
        <f t="shared" ca="1" si="2105"/>
        <v>0.15369999999999998</v>
      </c>
      <c r="AG7478">
        <f t="shared" ca="1" si="2106"/>
        <v>0</v>
      </c>
      <c r="AH7478">
        <f t="shared" ca="1" si="2107"/>
        <v>1</v>
      </c>
    </row>
    <row r="7479" spans="15:34" x14ac:dyDescent="0.25">
      <c r="O7479">
        <v>7423</v>
      </c>
      <c r="P7479" s="2">
        <f t="shared" si="2108"/>
        <v>44506.249999981999</v>
      </c>
      <c r="Q7479">
        <f t="shared" si="2093"/>
        <v>6</v>
      </c>
      <c r="R7479">
        <f t="shared" si="2094"/>
        <v>11</v>
      </c>
      <c r="S7479">
        <f t="shared" si="2095"/>
        <v>2</v>
      </c>
      <c r="T7479">
        <f t="shared" si="2096"/>
        <v>6</v>
      </c>
      <c r="U7479">
        <f t="shared" si="2097"/>
        <v>0</v>
      </c>
      <c r="V7479">
        <f t="shared" ca="1" si="2098"/>
        <v>0.1605</v>
      </c>
      <c r="W7479">
        <f>INDEX(Solarstrahlungsdaten!$B$13:$G$8772,Übersicht!O7479,Übersicht!$E$10)</f>
        <v>0</v>
      </c>
      <c r="X7479">
        <f t="shared" si="2099"/>
        <v>0</v>
      </c>
      <c r="Y7479">
        <f t="shared" ca="1" si="2100"/>
        <v>0.1605</v>
      </c>
      <c r="Z7479">
        <f t="shared" ca="1" si="2101"/>
        <v>0</v>
      </c>
      <c r="AA7479">
        <f t="shared" ca="1" si="2102"/>
        <v>0</v>
      </c>
      <c r="AB7479">
        <f t="shared" ca="1" si="2103"/>
        <v>0</v>
      </c>
      <c r="AC7479">
        <f t="shared" ca="1" si="2109"/>
        <v>0</v>
      </c>
      <c r="AD7479">
        <f t="shared" ca="1" si="2092"/>
        <v>0.1605</v>
      </c>
      <c r="AE7479">
        <f t="shared" ca="1" si="2104"/>
        <v>0</v>
      </c>
      <c r="AF7479">
        <f t="shared" ca="1" si="2105"/>
        <v>0.1605</v>
      </c>
      <c r="AG7479">
        <f t="shared" ca="1" si="2106"/>
        <v>0</v>
      </c>
      <c r="AH7479">
        <f t="shared" ca="1" si="2107"/>
        <v>1</v>
      </c>
    </row>
    <row r="7480" spans="15:34" x14ac:dyDescent="0.25">
      <c r="O7480">
        <v>7424</v>
      </c>
      <c r="P7480" s="2">
        <f t="shared" si="2108"/>
        <v>44506.291666648664</v>
      </c>
      <c r="Q7480">
        <f t="shared" si="2093"/>
        <v>6</v>
      </c>
      <c r="R7480">
        <f t="shared" si="2094"/>
        <v>11</v>
      </c>
      <c r="S7480">
        <f t="shared" si="2095"/>
        <v>2</v>
      </c>
      <c r="T7480">
        <f t="shared" si="2096"/>
        <v>7</v>
      </c>
      <c r="U7480">
        <f t="shared" si="2097"/>
        <v>0</v>
      </c>
      <c r="V7480">
        <f t="shared" ca="1" si="2098"/>
        <v>0.18409999999999999</v>
      </c>
      <c r="W7480">
        <f>INDEX(Solarstrahlungsdaten!$B$13:$G$8772,Übersicht!O7480,Übersicht!$E$10)</f>
        <v>12.75</v>
      </c>
      <c r="X7480">
        <f t="shared" si="2099"/>
        <v>4.3859999999999996E-2</v>
      </c>
      <c r="Y7480">
        <f t="shared" ca="1" si="2100"/>
        <v>0.14023999999999998</v>
      </c>
      <c r="Z7480">
        <f t="shared" ca="1" si="2101"/>
        <v>4.3859999999999996E-2</v>
      </c>
      <c r="AA7480">
        <f t="shared" ca="1" si="2102"/>
        <v>0</v>
      </c>
      <c r="AB7480">
        <f t="shared" ca="1" si="2103"/>
        <v>0</v>
      </c>
      <c r="AC7480">
        <f t="shared" ca="1" si="2109"/>
        <v>0</v>
      </c>
      <c r="AD7480">
        <f t="shared" ca="1" si="2092"/>
        <v>0.14023999999999998</v>
      </c>
      <c r="AE7480">
        <f t="shared" ca="1" si="2104"/>
        <v>0</v>
      </c>
      <c r="AF7480">
        <f t="shared" ca="1" si="2105"/>
        <v>0.14023999999999998</v>
      </c>
      <c r="AG7480">
        <f t="shared" ca="1" si="2106"/>
        <v>0</v>
      </c>
      <c r="AH7480">
        <f t="shared" ca="1" si="2107"/>
        <v>1</v>
      </c>
    </row>
    <row r="7481" spans="15:34" x14ac:dyDescent="0.25">
      <c r="O7481">
        <v>7425</v>
      </c>
      <c r="P7481" s="2">
        <f t="shared" si="2108"/>
        <v>44506.333333315328</v>
      </c>
      <c r="Q7481">
        <f t="shared" si="2093"/>
        <v>6</v>
      </c>
      <c r="R7481">
        <f t="shared" si="2094"/>
        <v>11</v>
      </c>
      <c r="S7481">
        <f t="shared" si="2095"/>
        <v>2</v>
      </c>
      <c r="T7481">
        <f t="shared" si="2096"/>
        <v>8</v>
      </c>
      <c r="U7481">
        <f t="shared" si="2097"/>
        <v>0</v>
      </c>
      <c r="V7481">
        <f t="shared" ca="1" si="2098"/>
        <v>0.3034</v>
      </c>
      <c r="W7481">
        <f>INDEX(Solarstrahlungsdaten!$B$13:$G$8772,Übersicht!O7481,Übersicht!$E$10)</f>
        <v>44.17</v>
      </c>
      <c r="X7481">
        <f t="shared" si="2099"/>
        <v>0.15194479999999999</v>
      </c>
      <c r="Y7481">
        <f t="shared" ca="1" si="2100"/>
        <v>0.15145520000000001</v>
      </c>
      <c r="Z7481">
        <f t="shared" ca="1" si="2101"/>
        <v>0.15194479999999999</v>
      </c>
      <c r="AA7481">
        <f t="shared" ca="1" si="2102"/>
        <v>0</v>
      </c>
      <c r="AB7481">
        <f t="shared" ca="1" si="2103"/>
        <v>0</v>
      </c>
      <c r="AC7481">
        <f t="shared" ca="1" si="2109"/>
        <v>0</v>
      </c>
      <c r="AD7481">
        <f t="shared" ref="AD7481:AD7544" ca="1" si="2110">Y7481+AA7481-AB7481</f>
        <v>0.15145520000000001</v>
      </c>
      <c r="AE7481">
        <f t="shared" ca="1" si="2104"/>
        <v>0</v>
      </c>
      <c r="AF7481">
        <f t="shared" ca="1" si="2105"/>
        <v>0.15145520000000001</v>
      </c>
      <c r="AG7481">
        <f t="shared" ca="1" si="2106"/>
        <v>0</v>
      </c>
      <c r="AH7481">
        <f t="shared" ca="1" si="2107"/>
        <v>1</v>
      </c>
    </row>
    <row r="7482" spans="15:34" x14ac:dyDescent="0.25">
      <c r="O7482">
        <v>7426</v>
      </c>
      <c r="P7482" s="2">
        <f t="shared" si="2108"/>
        <v>44506.374999981992</v>
      </c>
      <c r="Q7482">
        <f t="shared" ref="Q7482:Q7545" si="2111">DAY(P7482)</f>
        <v>6</v>
      </c>
      <c r="R7482">
        <f t="shared" ref="R7482:R7545" si="2112">MONTH(P7482)</f>
        <v>11</v>
      </c>
      <c r="S7482">
        <f t="shared" ref="S7482:S7545" si="2113">IF(WEEKDAY(P7482)=6,1,IF(WEEKDAY(P7482)=7,2,3))</f>
        <v>2</v>
      </c>
      <c r="T7482">
        <f t="shared" ref="T7482:T7545" si="2114">HOUR(P7482)</f>
        <v>9</v>
      </c>
      <c r="U7482">
        <f t="shared" ref="U7482:U7545" si="2115">IF(AND(P7482&gt;DATE(2021,5,14),P7482&lt;DATE(2021,9,15)),1,IF(AND(P7482&gt;DATE(2021,3,20),P7482&lt;DATE(2021,11,1)),2,0))</f>
        <v>0</v>
      </c>
      <c r="V7482">
        <f t="shared" ref="V7482:V7545" ca="1" si="2116">INDEX($D$57:$L$80,1+T7482,S7482+U7482*3)</f>
        <v>0.50900000000000001</v>
      </c>
      <c r="W7482">
        <f>INDEX(Solarstrahlungsdaten!$B$13:$G$8772,Übersicht!O7482,Übersicht!$E$10)</f>
        <v>24.58</v>
      </c>
      <c r="X7482">
        <f t="shared" ref="X7482:X7545" si="2117">IF(W7482*$D$9/1000*(1-$D$41)&gt;$D$9*$D$42,$D$9*$D$42,W7482*$D$9/1000*(1-$D$41))</f>
        <v>8.4555199999999997E-2</v>
      </c>
      <c r="Y7482">
        <f t="shared" ref="Y7482:Y7545" ca="1" si="2118">V7482-X7482</f>
        <v>0.42444480000000001</v>
      </c>
      <c r="Z7482">
        <f t="shared" ref="Z7482:Z7545" ca="1" si="2119">IF(X7482&gt;V7482,V7482,X7482)</f>
        <v>8.4555199999999997E-2</v>
      </c>
      <c r="AA7482">
        <f t="shared" ref="AA7482:AA7545" ca="1" si="2120">IF(Y7482&lt;0, IF(AC7481-Y7482&lt;$D$22, -Y7482, $D$22-AC7481),0)</f>
        <v>0</v>
      </c>
      <c r="AB7482">
        <f t="shared" ref="AB7482:AB7545" ca="1" si="2121">IF(Y7482&gt;0, IF(AC7481-Y7482&gt;0, Y7482, AC7481),0)</f>
        <v>0</v>
      </c>
      <c r="AC7482">
        <f t="shared" ca="1" si="2109"/>
        <v>0</v>
      </c>
      <c r="AD7482">
        <f t="shared" ca="1" si="2110"/>
        <v>0.42444480000000001</v>
      </c>
      <c r="AE7482">
        <f t="shared" ref="AE7482:AE7545" ca="1" si="2122">IF(AD7482&lt;0,-AD7482,0)</f>
        <v>0</v>
      </c>
      <c r="AF7482">
        <f t="shared" ref="AF7482:AF7545" ca="1" si="2123">IF(AD7482&gt;0,AD7482,0)</f>
        <v>0.42444480000000001</v>
      </c>
      <c r="AG7482">
        <f t="shared" ref="AG7482:AG7545" ca="1" si="2124">IF($D$22&gt;0,AC7482/$D$22,0)</f>
        <v>0</v>
      </c>
      <c r="AH7482">
        <f t="shared" ref="AH7482:AH7545" ca="1" si="2125">IF(AC7482&lt;=0,1,0)</f>
        <v>1</v>
      </c>
    </row>
    <row r="7483" spans="15:34" x14ac:dyDescent="0.25">
      <c r="O7483">
        <v>7427</v>
      </c>
      <c r="P7483" s="2">
        <f t="shared" ref="P7483:P7546" si="2126">P7482+TIME(1,,)</f>
        <v>44506.416666648656</v>
      </c>
      <c r="Q7483">
        <f t="shared" si="2111"/>
        <v>6</v>
      </c>
      <c r="R7483">
        <f t="shared" si="2112"/>
        <v>11</v>
      </c>
      <c r="S7483">
        <f t="shared" si="2113"/>
        <v>2</v>
      </c>
      <c r="T7483">
        <f t="shared" si="2114"/>
        <v>10</v>
      </c>
      <c r="U7483">
        <f t="shared" si="2115"/>
        <v>0</v>
      </c>
      <c r="V7483">
        <f t="shared" ca="1" si="2116"/>
        <v>0.66510000000000002</v>
      </c>
      <c r="W7483">
        <f>INDEX(Solarstrahlungsdaten!$B$13:$G$8772,Übersicht!O7483,Übersicht!$E$10)</f>
        <v>33.22</v>
      </c>
      <c r="X7483">
        <f t="shared" si="2117"/>
        <v>0.1142768</v>
      </c>
      <c r="Y7483">
        <f t="shared" ca="1" si="2118"/>
        <v>0.55082320000000007</v>
      </c>
      <c r="Z7483">
        <f t="shared" ca="1" si="2119"/>
        <v>0.1142768</v>
      </c>
      <c r="AA7483">
        <f t="shared" ca="1" si="2120"/>
        <v>0</v>
      </c>
      <c r="AB7483">
        <f t="shared" ca="1" si="2121"/>
        <v>0</v>
      </c>
      <c r="AC7483">
        <f t="shared" ref="AC7483:AC7546" ca="1" si="2127">AC7482+AA7483-AB7483</f>
        <v>0</v>
      </c>
      <c r="AD7483">
        <f t="shared" ca="1" si="2110"/>
        <v>0.55082320000000007</v>
      </c>
      <c r="AE7483">
        <f t="shared" ca="1" si="2122"/>
        <v>0</v>
      </c>
      <c r="AF7483">
        <f t="shared" ca="1" si="2123"/>
        <v>0.55082320000000007</v>
      </c>
      <c r="AG7483">
        <f t="shared" ca="1" si="2124"/>
        <v>0</v>
      </c>
      <c r="AH7483">
        <f t="shared" ca="1" si="2125"/>
        <v>1</v>
      </c>
    </row>
    <row r="7484" spans="15:34" x14ac:dyDescent="0.25">
      <c r="O7484">
        <v>7428</v>
      </c>
      <c r="P7484" s="2">
        <f t="shared" si="2126"/>
        <v>44506.45833331532</v>
      </c>
      <c r="Q7484">
        <f t="shared" si="2111"/>
        <v>6</v>
      </c>
      <c r="R7484">
        <f t="shared" si="2112"/>
        <v>11</v>
      </c>
      <c r="S7484">
        <f t="shared" si="2113"/>
        <v>2</v>
      </c>
      <c r="T7484">
        <f t="shared" si="2114"/>
        <v>11</v>
      </c>
      <c r="U7484">
        <f t="shared" si="2115"/>
        <v>0</v>
      </c>
      <c r="V7484">
        <f t="shared" ca="1" si="2116"/>
        <v>0.78610000000000002</v>
      </c>
      <c r="W7484">
        <f>INDEX(Solarstrahlungsdaten!$B$13:$G$8772,Übersicht!O7484,Übersicht!$E$10)</f>
        <v>42.11</v>
      </c>
      <c r="X7484">
        <f t="shared" si="2117"/>
        <v>0.1448584</v>
      </c>
      <c r="Y7484">
        <f t="shared" ca="1" si="2118"/>
        <v>0.64124160000000008</v>
      </c>
      <c r="Z7484">
        <f t="shared" ca="1" si="2119"/>
        <v>0.1448584</v>
      </c>
      <c r="AA7484">
        <f t="shared" ca="1" si="2120"/>
        <v>0</v>
      </c>
      <c r="AB7484">
        <f t="shared" ca="1" si="2121"/>
        <v>0</v>
      </c>
      <c r="AC7484">
        <f t="shared" ca="1" si="2127"/>
        <v>0</v>
      </c>
      <c r="AD7484">
        <f t="shared" ca="1" si="2110"/>
        <v>0.64124160000000008</v>
      </c>
      <c r="AE7484">
        <f t="shared" ca="1" si="2122"/>
        <v>0</v>
      </c>
      <c r="AF7484">
        <f t="shared" ca="1" si="2123"/>
        <v>0.64124160000000008</v>
      </c>
      <c r="AG7484">
        <f t="shared" ca="1" si="2124"/>
        <v>0</v>
      </c>
      <c r="AH7484">
        <f t="shared" ca="1" si="2125"/>
        <v>1</v>
      </c>
    </row>
    <row r="7485" spans="15:34" x14ac:dyDescent="0.25">
      <c r="O7485">
        <v>7429</v>
      </c>
      <c r="P7485" s="2">
        <f t="shared" si="2126"/>
        <v>44506.499999981985</v>
      </c>
      <c r="Q7485">
        <f t="shared" si="2111"/>
        <v>6</v>
      </c>
      <c r="R7485">
        <f t="shared" si="2112"/>
        <v>11</v>
      </c>
      <c r="S7485">
        <f t="shared" si="2113"/>
        <v>2</v>
      </c>
      <c r="T7485">
        <f t="shared" si="2114"/>
        <v>12</v>
      </c>
      <c r="U7485">
        <f t="shared" si="2115"/>
        <v>0</v>
      </c>
      <c r="V7485">
        <f t="shared" ca="1" si="2116"/>
        <v>0.83849999999999991</v>
      </c>
      <c r="W7485">
        <f>INDEX(Solarstrahlungsdaten!$B$13:$G$8772,Übersicht!O7485,Übersicht!$E$10)</f>
        <v>40.229999999999997</v>
      </c>
      <c r="X7485">
        <f t="shared" si="2117"/>
        <v>0.13839119999999999</v>
      </c>
      <c r="Y7485">
        <f t="shared" ca="1" si="2118"/>
        <v>0.70010879999999998</v>
      </c>
      <c r="Z7485">
        <f t="shared" ca="1" si="2119"/>
        <v>0.13839119999999999</v>
      </c>
      <c r="AA7485">
        <f t="shared" ca="1" si="2120"/>
        <v>0</v>
      </c>
      <c r="AB7485">
        <f t="shared" ca="1" si="2121"/>
        <v>0</v>
      </c>
      <c r="AC7485">
        <f t="shared" ca="1" si="2127"/>
        <v>0</v>
      </c>
      <c r="AD7485">
        <f t="shared" ca="1" si="2110"/>
        <v>0.70010879999999998</v>
      </c>
      <c r="AE7485">
        <f t="shared" ca="1" si="2122"/>
        <v>0</v>
      </c>
      <c r="AF7485">
        <f t="shared" ca="1" si="2123"/>
        <v>0.70010879999999998</v>
      </c>
      <c r="AG7485">
        <f t="shared" ca="1" si="2124"/>
        <v>0</v>
      </c>
      <c r="AH7485">
        <f t="shared" ca="1" si="2125"/>
        <v>1</v>
      </c>
    </row>
    <row r="7486" spans="15:34" x14ac:dyDescent="0.25">
      <c r="O7486">
        <v>7430</v>
      </c>
      <c r="P7486" s="2">
        <f t="shared" si="2126"/>
        <v>44506.541666648649</v>
      </c>
      <c r="Q7486">
        <f t="shared" si="2111"/>
        <v>6</v>
      </c>
      <c r="R7486">
        <f t="shared" si="2112"/>
        <v>11</v>
      </c>
      <c r="S7486">
        <f t="shared" si="2113"/>
        <v>2</v>
      </c>
      <c r="T7486">
        <f t="shared" si="2114"/>
        <v>13</v>
      </c>
      <c r="U7486">
        <f t="shared" si="2115"/>
        <v>0</v>
      </c>
      <c r="V7486">
        <f t="shared" ca="1" si="2116"/>
        <v>0.73450000000000004</v>
      </c>
      <c r="W7486">
        <f>INDEX(Solarstrahlungsdaten!$B$13:$G$8772,Übersicht!O7486,Übersicht!$E$10)</f>
        <v>24.5</v>
      </c>
      <c r="X7486">
        <f t="shared" si="2117"/>
        <v>8.4280000000000008E-2</v>
      </c>
      <c r="Y7486">
        <f t="shared" ca="1" si="2118"/>
        <v>0.65022000000000002</v>
      </c>
      <c r="Z7486">
        <f t="shared" ca="1" si="2119"/>
        <v>8.4280000000000008E-2</v>
      </c>
      <c r="AA7486">
        <f t="shared" ca="1" si="2120"/>
        <v>0</v>
      </c>
      <c r="AB7486">
        <f t="shared" ca="1" si="2121"/>
        <v>0</v>
      </c>
      <c r="AC7486">
        <f t="shared" ca="1" si="2127"/>
        <v>0</v>
      </c>
      <c r="AD7486">
        <f t="shared" ca="1" si="2110"/>
        <v>0.65022000000000002</v>
      </c>
      <c r="AE7486">
        <f t="shared" ca="1" si="2122"/>
        <v>0</v>
      </c>
      <c r="AF7486">
        <f t="shared" ca="1" si="2123"/>
        <v>0.65022000000000002</v>
      </c>
      <c r="AG7486">
        <f t="shared" ca="1" si="2124"/>
        <v>0</v>
      </c>
      <c r="AH7486">
        <f t="shared" ca="1" si="2125"/>
        <v>1</v>
      </c>
    </row>
    <row r="7487" spans="15:34" x14ac:dyDescent="0.25">
      <c r="O7487">
        <v>7431</v>
      </c>
      <c r="P7487" s="2">
        <f t="shared" si="2126"/>
        <v>44506.583333315313</v>
      </c>
      <c r="Q7487">
        <f t="shared" si="2111"/>
        <v>6</v>
      </c>
      <c r="R7487">
        <f t="shared" si="2112"/>
        <v>11</v>
      </c>
      <c r="S7487">
        <f t="shared" si="2113"/>
        <v>2</v>
      </c>
      <c r="T7487">
        <f t="shared" si="2114"/>
        <v>14</v>
      </c>
      <c r="U7487">
        <f t="shared" si="2115"/>
        <v>0</v>
      </c>
      <c r="V7487">
        <f t="shared" ca="1" si="2116"/>
        <v>0.57450000000000001</v>
      </c>
      <c r="W7487">
        <f>INDEX(Solarstrahlungsdaten!$B$13:$G$8772,Übersicht!O7487,Übersicht!$E$10)</f>
        <v>63.71</v>
      </c>
      <c r="X7487">
        <f t="shared" si="2117"/>
        <v>0.21916240000000001</v>
      </c>
      <c r="Y7487">
        <f t="shared" ca="1" si="2118"/>
        <v>0.35533760000000003</v>
      </c>
      <c r="Z7487">
        <f t="shared" ca="1" si="2119"/>
        <v>0.21916240000000001</v>
      </c>
      <c r="AA7487">
        <f t="shared" ca="1" si="2120"/>
        <v>0</v>
      </c>
      <c r="AB7487">
        <f t="shared" ca="1" si="2121"/>
        <v>0</v>
      </c>
      <c r="AC7487">
        <f t="shared" ca="1" si="2127"/>
        <v>0</v>
      </c>
      <c r="AD7487">
        <f t="shared" ca="1" si="2110"/>
        <v>0.35533760000000003</v>
      </c>
      <c r="AE7487">
        <f t="shared" ca="1" si="2122"/>
        <v>0</v>
      </c>
      <c r="AF7487">
        <f t="shared" ca="1" si="2123"/>
        <v>0.35533760000000003</v>
      </c>
      <c r="AG7487">
        <f t="shared" ca="1" si="2124"/>
        <v>0</v>
      </c>
      <c r="AH7487">
        <f t="shared" ca="1" si="2125"/>
        <v>1</v>
      </c>
    </row>
    <row r="7488" spans="15:34" x14ac:dyDescent="0.25">
      <c r="O7488">
        <v>7432</v>
      </c>
      <c r="P7488" s="2">
        <f t="shared" si="2126"/>
        <v>44506.624999981977</v>
      </c>
      <c r="Q7488">
        <f t="shared" si="2111"/>
        <v>6</v>
      </c>
      <c r="R7488">
        <f t="shared" si="2112"/>
        <v>11</v>
      </c>
      <c r="S7488">
        <f t="shared" si="2113"/>
        <v>2</v>
      </c>
      <c r="T7488">
        <f t="shared" si="2114"/>
        <v>15</v>
      </c>
      <c r="U7488">
        <f t="shared" si="2115"/>
        <v>0</v>
      </c>
      <c r="V7488">
        <f t="shared" ca="1" si="2116"/>
        <v>0.48140000000000005</v>
      </c>
      <c r="W7488">
        <f>INDEX(Solarstrahlungsdaten!$B$13:$G$8772,Übersicht!O7488,Übersicht!$E$10)</f>
        <v>4.41</v>
      </c>
      <c r="X7488">
        <f t="shared" si="2117"/>
        <v>1.5170399999999999E-2</v>
      </c>
      <c r="Y7488">
        <f t="shared" ca="1" si="2118"/>
        <v>0.46622960000000008</v>
      </c>
      <c r="Z7488">
        <f t="shared" ca="1" si="2119"/>
        <v>1.5170399999999999E-2</v>
      </c>
      <c r="AA7488">
        <f t="shared" ca="1" si="2120"/>
        <v>0</v>
      </c>
      <c r="AB7488">
        <f t="shared" ca="1" si="2121"/>
        <v>0</v>
      </c>
      <c r="AC7488">
        <f t="shared" ca="1" si="2127"/>
        <v>0</v>
      </c>
      <c r="AD7488">
        <f t="shared" ca="1" si="2110"/>
        <v>0.46622960000000008</v>
      </c>
      <c r="AE7488">
        <f t="shared" ca="1" si="2122"/>
        <v>0</v>
      </c>
      <c r="AF7488">
        <f t="shared" ca="1" si="2123"/>
        <v>0.46622960000000008</v>
      </c>
      <c r="AG7488">
        <f t="shared" ca="1" si="2124"/>
        <v>0</v>
      </c>
      <c r="AH7488">
        <f t="shared" ca="1" si="2125"/>
        <v>1</v>
      </c>
    </row>
    <row r="7489" spans="15:34" x14ac:dyDescent="0.25">
      <c r="O7489">
        <v>7433</v>
      </c>
      <c r="P7489" s="2">
        <f t="shared" si="2126"/>
        <v>44506.666666648642</v>
      </c>
      <c r="Q7489">
        <f t="shared" si="2111"/>
        <v>6</v>
      </c>
      <c r="R7489">
        <f t="shared" si="2112"/>
        <v>11</v>
      </c>
      <c r="S7489">
        <f t="shared" si="2113"/>
        <v>2</v>
      </c>
      <c r="T7489">
        <f t="shared" si="2114"/>
        <v>16</v>
      </c>
      <c r="U7489">
        <f t="shared" si="2115"/>
        <v>0</v>
      </c>
      <c r="V7489">
        <f t="shared" ca="1" si="2116"/>
        <v>0.43090000000000006</v>
      </c>
      <c r="W7489">
        <f>INDEX(Solarstrahlungsdaten!$B$13:$G$8772,Übersicht!O7489,Übersicht!$E$10)</f>
        <v>0</v>
      </c>
      <c r="X7489">
        <f t="shared" si="2117"/>
        <v>0</v>
      </c>
      <c r="Y7489">
        <f t="shared" ca="1" si="2118"/>
        <v>0.43090000000000006</v>
      </c>
      <c r="Z7489">
        <f t="shared" ca="1" si="2119"/>
        <v>0</v>
      </c>
      <c r="AA7489">
        <f t="shared" ca="1" si="2120"/>
        <v>0</v>
      </c>
      <c r="AB7489">
        <f t="shared" ca="1" si="2121"/>
        <v>0</v>
      </c>
      <c r="AC7489">
        <f t="shared" ca="1" si="2127"/>
        <v>0</v>
      </c>
      <c r="AD7489">
        <f t="shared" ca="1" si="2110"/>
        <v>0.43090000000000006</v>
      </c>
      <c r="AE7489">
        <f t="shared" ca="1" si="2122"/>
        <v>0</v>
      </c>
      <c r="AF7489">
        <f t="shared" ca="1" si="2123"/>
        <v>0.43090000000000006</v>
      </c>
      <c r="AG7489">
        <f t="shared" ca="1" si="2124"/>
        <v>0</v>
      </c>
      <c r="AH7489">
        <f t="shared" ca="1" si="2125"/>
        <v>1</v>
      </c>
    </row>
    <row r="7490" spans="15:34" x14ac:dyDescent="0.25">
      <c r="O7490">
        <v>7434</v>
      </c>
      <c r="P7490" s="2">
        <f t="shared" si="2126"/>
        <v>44506.708333315306</v>
      </c>
      <c r="Q7490">
        <f t="shared" si="2111"/>
        <v>6</v>
      </c>
      <c r="R7490">
        <f t="shared" si="2112"/>
        <v>11</v>
      </c>
      <c r="S7490">
        <f t="shared" si="2113"/>
        <v>2</v>
      </c>
      <c r="T7490">
        <f t="shared" si="2114"/>
        <v>17</v>
      </c>
      <c r="U7490">
        <f t="shared" si="2115"/>
        <v>0</v>
      </c>
      <c r="V7490">
        <f t="shared" ca="1" si="2116"/>
        <v>0.47120000000000006</v>
      </c>
      <c r="W7490">
        <f>INDEX(Solarstrahlungsdaten!$B$13:$G$8772,Übersicht!O7490,Übersicht!$E$10)</f>
        <v>0</v>
      </c>
      <c r="X7490">
        <f t="shared" si="2117"/>
        <v>0</v>
      </c>
      <c r="Y7490">
        <f t="shared" ca="1" si="2118"/>
        <v>0.47120000000000006</v>
      </c>
      <c r="Z7490">
        <f t="shared" ca="1" si="2119"/>
        <v>0</v>
      </c>
      <c r="AA7490">
        <f t="shared" ca="1" si="2120"/>
        <v>0</v>
      </c>
      <c r="AB7490">
        <f t="shared" ca="1" si="2121"/>
        <v>0</v>
      </c>
      <c r="AC7490">
        <f t="shared" ca="1" si="2127"/>
        <v>0</v>
      </c>
      <c r="AD7490">
        <f t="shared" ca="1" si="2110"/>
        <v>0.47120000000000006</v>
      </c>
      <c r="AE7490">
        <f t="shared" ca="1" si="2122"/>
        <v>0</v>
      </c>
      <c r="AF7490">
        <f t="shared" ca="1" si="2123"/>
        <v>0.47120000000000006</v>
      </c>
      <c r="AG7490">
        <f t="shared" ca="1" si="2124"/>
        <v>0</v>
      </c>
      <c r="AH7490">
        <f t="shared" ca="1" si="2125"/>
        <v>1</v>
      </c>
    </row>
    <row r="7491" spans="15:34" x14ac:dyDescent="0.25">
      <c r="O7491">
        <v>7435</v>
      </c>
      <c r="P7491" s="2">
        <f t="shared" si="2126"/>
        <v>44506.74999998197</v>
      </c>
      <c r="Q7491">
        <f t="shared" si="2111"/>
        <v>6</v>
      </c>
      <c r="R7491">
        <f t="shared" si="2112"/>
        <v>11</v>
      </c>
      <c r="S7491">
        <f t="shared" si="2113"/>
        <v>2</v>
      </c>
      <c r="T7491">
        <f t="shared" si="2114"/>
        <v>18</v>
      </c>
      <c r="U7491">
        <f t="shared" si="2115"/>
        <v>0</v>
      </c>
      <c r="V7491">
        <f t="shared" ca="1" si="2116"/>
        <v>0.59899999999999998</v>
      </c>
      <c r="W7491">
        <f>INDEX(Solarstrahlungsdaten!$B$13:$G$8772,Übersicht!O7491,Übersicht!$E$10)</f>
        <v>0</v>
      </c>
      <c r="X7491">
        <f t="shared" si="2117"/>
        <v>0</v>
      </c>
      <c r="Y7491">
        <f t="shared" ca="1" si="2118"/>
        <v>0.59899999999999998</v>
      </c>
      <c r="Z7491">
        <f t="shared" ca="1" si="2119"/>
        <v>0</v>
      </c>
      <c r="AA7491">
        <f t="shared" ca="1" si="2120"/>
        <v>0</v>
      </c>
      <c r="AB7491">
        <f t="shared" ca="1" si="2121"/>
        <v>0</v>
      </c>
      <c r="AC7491">
        <f t="shared" ca="1" si="2127"/>
        <v>0</v>
      </c>
      <c r="AD7491">
        <f t="shared" ca="1" si="2110"/>
        <v>0.59899999999999998</v>
      </c>
      <c r="AE7491">
        <f t="shared" ca="1" si="2122"/>
        <v>0</v>
      </c>
      <c r="AF7491">
        <f t="shared" ca="1" si="2123"/>
        <v>0.59899999999999998</v>
      </c>
      <c r="AG7491">
        <f t="shared" ca="1" si="2124"/>
        <v>0</v>
      </c>
      <c r="AH7491">
        <f t="shared" ca="1" si="2125"/>
        <v>1</v>
      </c>
    </row>
    <row r="7492" spans="15:34" x14ac:dyDescent="0.25">
      <c r="O7492">
        <v>7436</v>
      </c>
      <c r="P7492" s="2">
        <f t="shared" si="2126"/>
        <v>44506.791666648634</v>
      </c>
      <c r="Q7492">
        <f t="shared" si="2111"/>
        <v>6</v>
      </c>
      <c r="R7492">
        <f t="shared" si="2112"/>
        <v>11</v>
      </c>
      <c r="S7492">
        <f t="shared" si="2113"/>
        <v>2</v>
      </c>
      <c r="T7492">
        <f t="shared" si="2114"/>
        <v>19</v>
      </c>
      <c r="U7492">
        <f t="shared" si="2115"/>
        <v>0</v>
      </c>
      <c r="V7492">
        <f t="shared" ca="1" si="2116"/>
        <v>0.69259999999999999</v>
      </c>
      <c r="W7492">
        <f>INDEX(Solarstrahlungsdaten!$B$13:$G$8772,Übersicht!O7492,Übersicht!$E$10)</f>
        <v>0</v>
      </c>
      <c r="X7492">
        <f t="shared" si="2117"/>
        <v>0</v>
      </c>
      <c r="Y7492">
        <f t="shared" ca="1" si="2118"/>
        <v>0.69259999999999999</v>
      </c>
      <c r="Z7492">
        <f t="shared" ca="1" si="2119"/>
        <v>0</v>
      </c>
      <c r="AA7492">
        <f t="shared" ca="1" si="2120"/>
        <v>0</v>
      </c>
      <c r="AB7492">
        <f t="shared" ca="1" si="2121"/>
        <v>0</v>
      </c>
      <c r="AC7492">
        <f t="shared" ca="1" si="2127"/>
        <v>0</v>
      </c>
      <c r="AD7492">
        <f t="shared" ca="1" si="2110"/>
        <v>0.69259999999999999</v>
      </c>
      <c r="AE7492">
        <f t="shared" ca="1" si="2122"/>
        <v>0</v>
      </c>
      <c r="AF7492">
        <f t="shared" ca="1" si="2123"/>
        <v>0.69259999999999999</v>
      </c>
      <c r="AG7492">
        <f t="shared" ca="1" si="2124"/>
        <v>0</v>
      </c>
      <c r="AH7492">
        <f t="shared" ca="1" si="2125"/>
        <v>1</v>
      </c>
    </row>
    <row r="7493" spans="15:34" x14ac:dyDescent="0.25">
      <c r="O7493">
        <v>7437</v>
      </c>
      <c r="P7493" s="2">
        <f t="shared" si="2126"/>
        <v>44506.833333315299</v>
      </c>
      <c r="Q7493">
        <f t="shared" si="2111"/>
        <v>6</v>
      </c>
      <c r="R7493">
        <f t="shared" si="2112"/>
        <v>11</v>
      </c>
      <c r="S7493">
        <f t="shared" si="2113"/>
        <v>2</v>
      </c>
      <c r="T7493">
        <f t="shared" si="2114"/>
        <v>20</v>
      </c>
      <c r="U7493">
        <f t="shared" si="2115"/>
        <v>0</v>
      </c>
      <c r="V7493">
        <f t="shared" ca="1" si="2116"/>
        <v>0.67130000000000012</v>
      </c>
      <c r="W7493">
        <f>INDEX(Solarstrahlungsdaten!$B$13:$G$8772,Übersicht!O7493,Übersicht!$E$10)</f>
        <v>0</v>
      </c>
      <c r="X7493">
        <f t="shared" si="2117"/>
        <v>0</v>
      </c>
      <c r="Y7493">
        <f t="shared" ca="1" si="2118"/>
        <v>0.67130000000000012</v>
      </c>
      <c r="Z7493">
        <f t="shared" ca="1" si="2119"/>
        <v>0</v>
      </c>
      <c r="AA7493">
        <f t="shared" ca="1" si="2120"/>
        <v>0</v>
      </c>
      <c r="AB7493">
        <f t="shared" ca="1" si="2121"/>
        <v>0</v>
      </c>
      <c r="AC7493">
        <f t="shared" ca="1" si="2127"/>
        <v>0</v>
      </c>
      <c r="AD7493">
        <f t="shared" ca="1" si="2110"/>
        <v>0.67130000000000012</v>
      </c>
      <c r="AE7493">
        <f t="shared" ca="1" si="2122"/>
        <v>0</v>
      </c>
      <c r="AF7493">
        <f t="shared" ca="1" si="2123"/>
        <v>0.67130000000000012</v>
      </c>
      <c r="AG7493">
        <f t="shared" ca="1" si="2124"/>
        <v>0</v>
      </c>
      <c r="AH7493">
        <f t="shared" ca="1" si="2125"/>
        <v>1</v>
      </c>
    </row>
    <row r="7494" spans="15:34" x14ac:dyDescent="0.25">
      <c r="O7494">
        <v>7438</v>
      </c>
      <c r="P7494" s="2">
        <f t="shared" si="2126"/>
        <v>44506.874999981963</v>
      </c>
      <c r="Q7494">
        <f t="shared" si="2111"/>
        <v>6</v>
      </c>
      <c r="R7494">
        <f t="shared" si="2112"/>
        <v>11</v>
      </c>
      <c r="S7494">
        <f t="shared" si="2113"/>
        <v>2</v>
      </c>
      <c r="T7494">
        <f t="shared" si="2114"/>
        <v>21</v>
      </c>
      <c r="U7494">
        <f t="shared" si="2115"/>
        <v>0</v>
      </c>
      <c r="V7494">
        <f t="shared" ca="1" si="2116"/>
        <v>0.55959999999999999</v>
      </c>
      <c r="W7494">
        <f>INDEX(Solarstrahlungsdaten!$B$13:$G$8772,Übersicht!O7494,Übersicht!$E$10)</f>
        <v>0</v>
      </c>
      <c r="X7494">
        <f t="shared" si="2117"/>
        <v>0</v>
      </c>
      <c r="Y7494">
        <f t="shared" ca="1" si="2118"/>
        <v>0.55959999999999999</v>
      </c>
      <c r="Z7494">
        <f t="shared" ca="1" si="2119"/>
        <v>0</v>
      </c>
      <c r="AA7494">
        <f t="shared" ca="1" si="2120"/>
        <v>0</v>
      </c>
      <c r="AB7494">
        <f t="shared" ca="1" si="2121"/>
        <v>0</v>
      </c>
      <c r="AC7494">
        <f t="shared" ca="1" si="2127"/>
        <v>0</v>
      </c>
      <c r="AD7494">
        <f t="shared" ca="1" si="2110"/>
        <v>0.55959999999999999</v>
      </c>
      <c r="AE7494">
        <f t="shared" ca="1" si="2122"/>
        <v>0</v>
      </c>
      <c r="AF7494">
        <f t="shared" ca="1" si="2123"/>
        <v>0.55959999999999999</v>
      </c>
      <c r="AG7494">
        <f t="shared" ca="1" si="2124"/>
        <v>0</v>
      </c>
      <c r="AH7494">
        <f t="shared" ca="1" si="2125"/>
        <v>1</v>
      </c>
    </row>
    <row r="7495" spans="15:34" x14ac:dyDescent="0.25">
      <c r="O7495">
        <v>7439</v>
      </c>
      <c r="P7495" s="2">
        <f t="shared" si="2126"/>
        <v>44506.916666648627</v>
      </c>
      <c r="Q7495">
        <f t="shared" si="2111"/>
        <v>6</v>
      </c>
      <c r="R7495">
        <f t="shared" si="2112"/>
        <v>11</v>
      </c>
      <c r="S7495">
        <f t="shared" si="2113"/>
        <v>2</v>
      </c>
      <c r="T7495">
        <f t="shared" si="2114"/>
        <v>22</v>
      </c>
      <c r="U7495">
        <f t="shared" si="2115"/>
        <v>0</v>
      </c>
      <c r="V7495">
        <f t="shared" ca="1" si="2116"/>
        <v>0.48480000000000006</v>
      </c>
      <c r="W7495">
        <f>INDEX(Solarstrahlungsdaten!$B$13:$G$8772,Übersicht!O7495,Übersicht!$E$10)</f>
        <v>0</v>
      </c>
      <c r="X7495">
        <f t="shared" si="2117"/>
        <v>0</v>
      </c>
      <c r="Y7495">
        <f t="shared" ca="1" si="2118"/>
        <v>0.48480000000000006</v>
      </c>
      <c r="Z7495">
        <f t="shared" ca="1" si="2119"/>
        <v>0</v>
      </c>
      <c r="AA7495">
        <f t="shared" ca="1" si="2120"/>
        <v>0</v>
      </c>
      <c r="AB7495">
        <f t="shared" ca="1" si="2121"/>
        <v>0</v>
      </c>
      <c r="AC7495">
        <f t="shared" ca="1" si="2127"/>
        <v>0</v>
      </c>
      <c r="AD7495">
        <f t="shared" ca="1" si="2110"/>
        <v>0.48480000000000006</v>
      </c>
      <c r="AE7495">
        <f t="shared" ca="1" si="2122"/>
        <v>0</v>
      </c>
      <c r="AF7495">
        <f t="shared" ca="1" si="2123"/>
        <v>0.48480000000000006</v>
      </c>
      <c r="AG7495">
        <f t="shared" ca="1" si="2124"/>
        <v>0</v>
      </c>
      <c r="AH7495">
        <f t="shared" ca="1" si="2125"/>
        <v>1</v>
      </c>
    </row>
    <row r="7496" spans="15:34" x14ac:dyDescent="0.25">
      <c r="O7496">
        <v>7440</v>
      </c>
      <c r="P7496" s="2">
        <f t="shared" si="2126"/>
        <v>44506.958333315291</v>
      </c>
      <c r="Q7496">
        <f t="shared" si="2111"/>
        <v>6</v>
      </c>
      <c r="R7496">
        <f t="shared" si="2112"/>
        <v>11</v>
      </c>
      <c r="S7496">
        <f t="shared" si="2113"/>
        <v>2</v>
      </c>
      <c r="T7496">
        <f t="shared" si="2114"/>
        <v>23</v>
      </c>
      <c r="U7496">
        <f t="shared" si="2115"/>
        <v>0</v>
      </c>
      <c r="V7496">
        <f t="shared" ca="1" si="2116"/>
        <v>0.36930000000000002</v>
      </c>
      <c r="W7496">
        <f>INDEX(Solarstrahlungsdaten!$B$13:$G$8772,Übersicht!O7496,Übersicht!$E$10)</f>
        <v>0</v>
      </c>
      <c r="X7496">
        <f t="shared" si="2117"/>
        <v>0</v>
      </c>
      <c r="Y7496">
        <f t="shared" ca="1" si="2118"/>
        <v>0.36930000000000002</v>
      </c>
      <c r="Z7496">
        <f t="shared" ca="1" si="2119"/>
        <v>0</v>
      </c>
      <c r="AA7496">
        <f t="shared" ca="1" si="2120"/>
        <v>0</v>
      </c>
      <c r="AB7496">
        <f t="shared" ca="1" si="2121"/>
        <v>0</v>
      </c>
      <c r="AC7496">
        <f t="shared" ca="1" si="2127"/>
        <v>0</v>
      </c>
      <c r="AD7496">
        <f t="shared" ca="1" si="2110"/>
        <v>0.36930000000000002</v>
      </c>
      <c r="AE7496">
        <f t="shared" ca="1" si="2122"/>
        <v>0</v>
      </c>
      <c r="AF7496">
        <f t="shared" ca="1" si="2123"/>
        <v>0.36930000000000002</v>
      </c>
      <c r="AG7496">
        <f t="shared" ca="1" si="2124"/>
        <v>0</v>
      </c>
      <c r="AH7496">
        <f t="shared" ca="1" si="2125"/>
        <v>1</v>
      </c>
    </row>
    <row r="7497" spans="15:34" x14ac:dyDescent="0.25">
      <c r="O7497">
        <v>7441</v>
      </c>
      <c r="P7497" s="2">
        <f t="shared" si="2126"/>
        <v>44506.999999981956</v>
      </c>
      <c r="Q7497">
        <f t="shared" si="2111"/>
        <v>7</v>
      </c>
      <c r="R7497">
        <f t="shared" si="2112"/>
        <v>11</v>
      </c>
      <c r="S7497">
        <f t="shared" si="2113"/>
        <v>3</v>
      </c>
      <c r="T7497">
        <f t="shared" si="2114"/>
        <v>0</v>
      </c>
      <c r="U7497">
        <f t="shared" si="2115"/>
        <v>0</v>
      </c>
      <c r="V7497">
        <f t="shared" ca="1" si="2116"/>
        <v>0.25819999999999999</v>
      </c>
      <c r="W7497">
        <f>INDEX(Solarstrahlungsdaten!$B$13:$G$8772,Übersicht!O7497,Übersicht!$E$10)</f>
        <v>0</v>
      </c>
      <c r="X7497">
        <f t="shared" si="2117"/>
        <v>0</v>
      </c>
      <c r="Y7497">
        <f t="shared" ca="1" si="2118"/>
        <v>0.25819999999999999</v>
      </c>
      <c r="Z7497">
        <f t="shared" ca="1" si="2119"/>
        <v>0</v>
      </c>
      <c r="AA7497">
        <f t="shared" ca="1" si="2120"/>
        <v>0</v>
      </c>
      <c r="AB7497">
        <f t="shared" ca="1" si="2121"/>
        <v>0</v>
      </c>
      <c r="AC7497">
        <f t="shared" ca="1" si="2127"/>
        <v>0</v>
      </c>
      <c r="AD7497">
        <f t="shared" ca="1" si="2110"/>
        <v>0.25819999999999999</v>
      </c>
      <c r="AE7497">
        <f t="shared" ca="1" si="2122"/>
        <v>0</v>
      </c>
      <c r="AF7497">
        <f t="shared" ca="1" si="2123"/>
        <v>0.25819999999999999</v>
      </c>
      <c r="AG7497">
        <f t="shared" ca="1" si="2124"/>
        <v>0</v>
      </c>
      <c r="AH7497">
        <f t="shared" ca="1" si="2125"/>
        <v>1</v>
      </c>
    </row>
    <row r="7498" spans="15:34" x14ac:dyDescent="0.25">
      <c r="O7498">
        <v>7442</v>
      </c>
      <c r="P7498" s="2">
        <f t="shared" si="2126"/>
        <v>44507.04166664862</v>
      </c>
      <c r="Q7498">
        <f t="shared" si="2111"/>
        <v>7</v>
      </c>
      <c r="R7498">
        <f t="shared" si="2112"/>
        <v>11</v>
      </c>
      <c r="S7498">
        <f t="shared" si="2113"/>
        <v>3</v>
      </c>
      <c r="T7498">
        <f t="shared" si="2114"/>
        <v>1</v>
      </c>
      <c r="U7498">
        <f t="shared" si="2115"/>
        <v>0</v>
      </c>
      <c r="V7498">
        <f t="shared" ca="1" si="2116"/>
        <v>0.18159999999999998</v>
      </c>
      <c r="W7498">
        <f>INDEX(Solarstrahlungsdaten!$B$13:$G$8772,Übersicht!O7498,Übersicht!$E$10)</f>
        <v>0</v>
      </c>
      <c r="X7498">
        <f t="shared" si="2117"/>
        <v>0</v>
      </c>
      <c r="Y7498">
        <f t="shared" ca="1" si="2118"/>
        <v>0.18159999999999998</v>
      </c>
      <c r="Z7498">
        <f t="shared" ca="1" si="2119"/>
        <v>0</v>
      </c>
      <c r="AA7498">
        <f t="shared" ca="1" si="2120"/>
        <v>0</v>
      </c>
      <c r="AB7498">
        <f t="shared" ca="1" si="2121"/>
        <v>0</v>
      </c>
      <c r="AC7498">
        <f t="shared" ca="1" si="2127"/>
        <v>0</v>
      </c>
      <c r="AD7498">
        <f t="shared" ca="1" si="2110"/>
        <v>0.18159999999999998</v>
      </c>
      <c r="AE7498">
        <f t="shared" ca="1" si="2122"/>
        <v>0</v>
      </c>
      <c r="AF7498">
        <f t="shared" ca="1" si="2123"/>
        <v>0.18159999999999998</v>
      </c>
      <c r="AG7498">
        <f t="shared" ca="1" si="2124"/>
        <v>0</v>
      </c>
      <c r="AH7498">
        <f t="shared" ca="1" si="2125"/>
        <v>1</v>
      </c>
    </row>
    <row r="7499" spans="15:34" x14ac:dyDescent="0.25">
      <c r="O7499">
        <v>7443</v>
      </c>
      <c r="P7499" s="2">
        <f t="shared" si="2126"/>
        <v>44507.083333315284</v>
      </c>
      <c r="Q7499">
        <f t="shared" si="2111"/>
        <v>7</v>
      </c>
      <c r="R7499">
        <f t="shared" si="2112"/>
        <v>11</v>
      </c>
      <c r="S7499">
        <f t="shared" si="2113"/>
        <v>3</v>
      </c>
      <c r="T7499">
        <f t="shared" si="2114"/>
        <v>2</v>
      </c>
      <c r="U7499">
        <f t="shared" si="2115"/>
        <v>0</v>
      </c>
      <c r="V7499">
        <f t="shared" ca="1" si="2116"/>
        <v>0.15990000000000001</v>
      </c>
      <c r="W7499">
        <f>INDEX(Solarstrahlungsdaten!$B$13:$G$8772,Übersicht!O7499,Übersicht!$E$10)</f>
        <v>0</v>
      </c>
      <c r="X7499">
        <f t="shared" si="2117"/>
        <v>0</v>
      </c>
      <c r="Y7499">
        <f t="shared" ca="1" si="2118"/>
        <v>0.15990000000000001</v>
      </c>
      <c r="Z7499">
        <f t="shared" ca="1" si="2119"/>
        <v>0</v>
      </c>
      <c r="AA7499">
        <f t="shared" ca="1" si="2120"/>
        <v>0</v>
      </c>
      <c r="AB7499">
        <f t="shared" ca="1" si="2121"/>
        <v>0</v>
      </c>
      <c r="AC7499">
        <f t="shared" ca="1" si="2127"/>
        <v>0</v>
      </c>
      <c r="AD7499">
        <f t="shared" ca="1" si="2110"/>
        <v>0.15990000000000001</v>
      </c>
      <c r="AE7499">
        <f t="shared" ca="1" si="2122"/>
        <v>0</v>
      </c>
      <c r="AF7499">
        <f t="shared" ca="1" si="2123"/>
        <v>0.15990000000000001</v>
      </c>
      <c r="AG7499">
        <f t="shared" ca="1" si="2124"/>
        <v>0</v>
      </c>
      <c r="AH7499">
        <f t="shared" ca="1" si="2125"/>
        <v>1</v>
      </c>
    </row>
    <row r="7500" spans="15:34" x14ac:dyDescent="0.25">
      <c r="O7500">
        <v>7444</v>
      </c>
      <c r="P7500" s="2">
        <f t="shared" si="2126"/>
        <v>44507.124999981948</v>
      </c>
      <c r="Q7500">
        <f t="shared" si="2111"/>
        <v>7</v>
      </c>
      <c r="R7500">
        <f t="shared" si="2112"/>
        <v>11</v>
      </c>
      <c r="S7500">
        <f t="shared" si="2113"/>
        <v>3</v>
      </c>
      <c r="T7500">
        <f t="shared" si="2114"/>
        <v>3</v>
      </c>
      <c r="U7500">
        <f t="shared" si="2115"/>
        <v>0</v>
      </c>
      <c r="V7500">
        <f t="shared" ca="1" si="2116"/>
        <v>0.15480000000000002</v>
      </c>
      <c r="W7500">
        <f>INDEX(Solarstrahlungsdaten!$B$13:$G$8772,Übersicht!O7500,Übersicht!$E$10)</f>
        <v>0</v>
      </c>
      <c r="X7500">
        <f t="shared" si="2117"/>
        <v>0</v>
      </c>
      <c r="Y7500">
        <f t="shared" ca="1" si="2118"/>
        <v>0.15480000000000002</v>
      </c>
      <c r="Z7500">
        <f t="shared" ca="1" si="2119"/>
        <v>0</v>
      </c>
      <c r="AA7500">
        <f t="shared" ca="1" si="2120"/>
        <v>0</v>
      </c>
      <c r="AB7500">
        <f t="shared" ca="1" si="2121"/>
        <v>0</v>
      </c>
      <c r="AC7500">
        <f t="shared" ca="1" si="2127"/>
        <v>0</v>
      </c>
      <c r="AD7500">
        <f t="shared" ca="1" si="2110"/>
        <v>0.15480000000000002</v>
      </c>
      <c r="AE7500">
        <f t="shared" ca="1" si="2122"/>
        <v>0</v>
      </c>
      <c r="AF7500">
        <f t="shared" ca="1" si="2123"/>
        <v>0.15480000000000002</v>
      </c>
      <c r="AG7500">
        <f t="shared" ca="1" si="2124"/>
        <v>0</v>
      </c>
      <c r="AH7500">
        <f t="shared" ca="1" si="2125"/>
        <v>1</v>
      </c>
    </row>
    <row r="7501" spans="15:34" x14ac:dyDescent="0.25">
      <c r="O7501">
        <v>7445</v>
      </c>
      <c r="P7501" s="2">
        <f t="shared" si="2126"/>
        <v>44507.166666648613</v>
      </c>
      <c r="Q7501">
        <f t="shared" si="2111"/>
        <v>7</v>
      </c>
      <c r="R7501">
        <f t="shared" si="2112"/>
        <v>11</v>
      </c>
      <c r="S7501">
        <f t="shared" si="2113"/>
        <v>3</v>
      </c>
      <c r="T7501">
        <f t="shared" si="2114"/>
        <v>4</v>
      </c>
      <c r="U7501">
        <f t="shared" si="2115"/>
        <v>0</v>
      </c>
      <c r="V7501">
        <f t="shared" ca="1" si="2116"/>
        <v>0.15479999999999999</v>
      </c>
      <c r="W7501">
        <f>INDEX(Solarstrahlungsdaten!$B$13:$G$8772,Übersicht!O7501,Übersicht!$E$10)</f>
        <v>0</v>
      </c>
      <c r="X7501">
        <f t="shared" si="2117"/>
        <v>0</v>
      </c>
      <c r="Y7501">
        <f t="shared" ca="1" si="2118"/>
        <v>0.15479999999999999</v>
      </c>
      <c r="Z7501">
        <f t="shared" ca="1" si="2119"/>
        <v>0</v>
      </c>
      <c r="AA7501">
        <f t="shared" ca="1" si="2120"/>
        <v>0</v>
      </c>
      <c r="AB7501">
        <f t="shared" ca="1" si="2121"/>
        <v>0</v>
      </c>
      <c r="AC7501">
        <f t="shared" ca="1" si="2127"/>
        <v>0</v>
      </c>
      <c r="AD7501">
        <f t="shared" ca="1" si="2110"/>
        <v>0.15479999999999999</v>
      </c>
      <c r="AE7501">
        <f t="shared" ca="1" si="2122"/>
        <v>0</v>
      </c>
      <c r="AF7501">
        <f t="shared" ca="1" si="2123"/>
        <v>0.15479999999999999</v>
      </c>
      <c r="AG7501">
        <f t="shared" ca="1" si="2124"/>
        <v>0</v>
      </c>
      <c r="AH7501">
        <f t="shared" ca="1" si="2125"/>
        <v>1</v>
      </c>
    </row>
    <row r="7502" spans="15:34" x14ac:dyDescent="0.25">
      <c r="O7502">
        <v>7446</v>
      </c>
      <c r="P7502" s="2">
        <f t="shared" si="2126"/>
        <v>44507.208333315277</v>
      </c>
      <c r="Q7502">
        <f t="shared" si="2111"/>
        <v>7</v>
      </c>
      <c r="R7502">
        <f t="shared" si="2112"/>
        <v>11</v>
      </c>
      <c r="S7502">
        <f t="shared" si="2113"/>
        <v>3</v>
      </c>
      <c r="T7502">
        <f t="shared" si="2114"/>
        <v>5</v>
      </c>
      <c r="U7502">
        <f t="shared" si="2115"/>
        <v>0</v>
      </c>
      <c r="V7502">
        <f t="shared" ca="1" si="2116"/>
        <v>0.17169999999999999</v>
      </c>
      <c r="W7502">
        <f>INDEX(Solarstrahlungsdaten!$B$13:$G$8772,Übersicht!O7502,Übersicht!$E$10)</f>
        <v>0</v>
      </c>
      <c r="X7502">
        <f t="shared" si="2117"/>
        <v>0</v>
      </c>
      <c r="Y7502">
        <f t="shared" ca="1" si="2118"/>
        <v>0.17169999999999999</v>
      </c>
      <c r="Z7502">
        <f t="shared" ca="1" si="2119"/>
        <v>0</v>
      </c>
      <c r="AA7502">
        <f t="shared" ca="1" si="2120"/>
        <v>0</v>
      </c>
      <c r="AB7502">
        <f t="shared" ca="1" si="2121"/>
        <v>0</v>
      </c>
      <c r="AC7502">
        <f t="shared" ca="1" si="2127"/>
        <v>0</v>
      </c>
      <c r="AD7502">
        <f t="shared" ca="1" si="2110"/>
        <v>0.17169999999999999</v>
      </c>
      <c r="AE7502">
        <f t="shared" ca="1" si="2122"/>
        <v>0</v>
      </c>
      <c r="AF7502">
        <f t="shared" ca="1" si="2123"/>
        <v>0.17169999999999999</v>
      </c>
      <c r="AG7502">
        <f t="shared" ca="1" si="2124"/>
        <v>0</v>
      </c>
      <c r="AH7502">
        <f t="shared" ca="1" si="2125"/>
        <v>1</v>
      </c>
    </row>
    <row r="7503" spans="15:34" x14ac:dyDescent="0.25">
      <c r="O7503">
        <v>7447</v>
      </c>
      <c r="P7503" s="2">
        <f t="shared" si="2126"/>
        <v>44507.249999981941</v>
      </c>
      <c r="Q7503">
        <f t="shared" si="2111"/>
        <v>7</v>
      </c>
      <c r="R7503">
        <f t="shared" si="2112"/>
        <v>11</v>
      </c>
      <c r="S7503">
        <f t="shared" si="2113"/>
        <v>3</v>
      </c>
      <c r="T7503">
        <f t="shared" si="2114"/>
        <v>6</v>
      </c>
      <c r="U7503">
        <f t="shared" si="2115"/>
        <v>0</v>
      </c>
      <c r="V7503">
        <f t="shared" ca="1" si="2116"/>
        <v>0.30460000000000004</v>
      </c>
      <c r="W7503">
        <f>INDEX(Solarstrahlungsdaten!$B$13:$G$8772,Übersicht!O7503,Übersicht!$E$10)</f>
        <v>0</v>
      </c>
      <c r="X7503">
        <f t="shared" si="2117"/>
        <v>0</v>
      </c>
      <c r="Y7503">
        <f t="shared" ca="1" si="2118"/>
        <v>0.30460000000000004</v>
      </c>
      <c r="Z7503">
        <f t="shared" ca="1" si="2119"/>
        <v>0</v>
      </c>
      <c r="AA7503">
        <f t="shared" ca="1" si="2120"/>
        <v>0</v>
      </c>
      <c r="AB7503">
        <f t="shared" ca="1" si="2121"/>
        <v>0</v>
      </c>
      <c r="AC7503">
        <f t="shared" ca="1" si="2127"/>
        <v>0</v>
      </c>
      <c r="AD7503">
        <f t="shared" ca="1" si="2110"/>
        <v>0.30460000000000004</v>
      </c>
      <c r="AE7503">
        <f t="shared" ca="1" si="2122"/>
        <v>0</v>
      </c>
      <c r="AF7503">
        <f t="shared" ca="1" si="2123"/>
        <v>0.30460000000000004</v>
      </c>
      <c r="AG7503">
        <f t="shared" ca="1" si="2124"/>
        <v>0</v>
      </c>
      <c r="AH7503">
        <f t="shared" ca="1" si="2125"/>
        <v>1</v>
      </c>
    </row>
    <row r="7504" spans="15:34" x14ac:dyDescent="0.25">
      <c r="O7504">
        <v>7448</v>
      </c>
      <c r="P7504" s="2">
        <f t="shared" si="2126"/>
        <v>44507.291666648605</v>
      </c>
      <c r="Q7504">
        <f t="shared" si="2111"/>
        <v>7</v>
      </c>
      <c r="R7504">
        <f t="shared" si="2112"/>
        <v>11</v>
      </c>
      <c r="S7504">
        <f t="shared" si="2113"/>
        <v>3</v>
      </c>
      <c r="T7504">
        <f t="shared" si="2114"/>
        <v>7</v>
      </c>
      <c r="U7504">
        <f t="shared" si="2115"/>
        <v>0</v>
      </c>
      <c r="V7504">
        <f t="shared" ca="1" si="2116"/>
        <v>0.49430000000000002</v>
      </c>
      <c r="W7504">
        <f>INDEX(Solarstrahlungsdaten!$B$13:$G$8772,Übersicht!O7504,Übersicht!$E$10)</f>
        <v>46.765000000000001</v>
      </c>
      <c r="X7504">
        <f t="shared" si="2117"/>
        <v>0.1608716</v>
      </c>
      <c r="Y7504">
        <f t="shared" ca="1" si="2118"/>
        <v>0.33342840000000001</v>
      </c>
      <c r="Z7504">
        <f t="shared" ca="1" si="2119"/>
        <v>0.1608716</v>
      </c>
      <c r="AA7504">
        <f t="shared" ca="1" si="2120"/>
        <v>0</v>
      </c>
      <c r="AB7504">
        <f t="shared" ca="1" si="2121"/>
        <v>0</v>
      </c>
      <c r="AC7504">
        <f t="shared" ca="1" si="2127"/>
        <v>0</v>
      </c>
      <c r="AD7504">
        <f t="shared" ca="1" si="2110"/>
        <v>0.33342840000000001</v>
      </c>
      <c r="AE7504">
        <f t="shared" ca="1" si="2122"/>
        <v>0</v>
      </c>
      <c r="AF7504">
        <f t="shared" ca="1" si="2123"/>
        <v>0.33342840000000001</v>
      </c>
      <c r="AG7504">
        <f t="shared" ca="1" si="2124"/>
        <v>0</v>
      </c>
      <c r="AH7504">
        <f t="shared" ca="1" si="2125"/>
        <v>1</v>
      </c>
    </row>
    <row r="7505" spans="15:34" x14ac:dyDescent="0.25">
      <c r="O7505">
        <v>7449</v>
      </c>
      <c r="P7505" s="2">
        <f t="shared" si="2126"/>
        <v>44507.33333331527</v>
      </c>
      <c r="Q7505">
        <f t="shared" si="2111"/>
        <v>7</v>
      </c>
      <c r="R7505">
        <f t="shared" si="2112"/>
        <v>11</v>
      </c>
      <c r="S7505">
        <f t="shared" si="2113"/>
        <v>3</v>
      </c>
      <c r="T7505">
        <f t="shared" si="2114"/>
        <v>8</v>
      </c>
      <c r="U7505">
        <f t="shared" si="2115"/>
        <v>0</v>
      </c>
      <c r="V7505">
        <f t="shared" ca="1" si="2116"/>
        <v>0.53810000000000002</v>
      </c>
      <c r="W7505">
        <f>INDEX(Solarstrahlungsdaten!$B$13:$G$8772,Übersicht!O7505,Übersicht!$E$10)</f>
        <v>77.805000000000007</v>
      </c>
      <c r="X7505">
        <f t="shared" si="2117"/>
        <v>0.26764920000000003</v>
      </c>
      <c r="Y7505">
        <f t="shared" ca="1" si="2118"/>
        <v>0.27045079999999999</v>
      </c>
      <c r="Z7505">
        <f t="shared" ca="1" si="2119"/>
        <v>0.26764920000000003</v>
      </c>
      <c r="AA7505">
        <f t="shared" ca="1" si="2120"/>
        <v>0</v>
      </c>
      <c r="AB7505">
        <f t="shared" ca="1" si="2121"/>
        <v>0</v>
      </c>
      <c r="AC7505">
        <f t="shared" ca="1" si="2127"/>
        <v>0</v>
      </c>
      <c r="AD7505">
        <f t="shared" ca="1" si="2110"/>
        <v>0.27045079999999999</v>
      </c>
      <c r="AE7505">
        <f t="shared" ca="1" si="2122"/>
        <v>0</v>
      </c>
      <c r="AF7505">
        <f t="shared" ca="1" si="2123"/>
        <v>0.27045079999999999</v>
      </c>
      <c r="AG7505">
        <f t="shared" ca="1" si="2124"/>
        <v>0</v>
      </c>
      <c r="AH7505">
        <f t="shared" ca="1" si="2125"/>
        <v>1</v>
      </c>
    </row>
    <row r="7506" spans="15:34" x14ac:dyDescent="0.25">
      <c r="O7506">
        <v>7450</v>
      </c>
      <c r="P7506" s="2">
        <f t="shared" si="2126"/>
        <v>44507.374999981934</v>
      </c>
      <c r="Q7506">
        <f t="shared" si="2111"/>
        <v>7</v>
      </c>
      <c r="R7506">
        <f t="shared" si="2112"/>
        <v>11</v>
      </c>
      <c r="S7506">
        <f t="shared" si="2113"/>
        <v>3</v>
      </c>
      <c r="T7506">
        <f t="shared" si="2114"/>
        <v>9</v>
      </c>
      <c r="U7506">
        <f t="shared" si="2115"/>
        <v>0</v>
      </c>
      <c r="V7506">
        <f t="shared" ca="1" si="2116"/>
        <v>0.50449999999999995</v>
      </c>
      <c r="W7506">
        <f>INDEX(Solarstrahlungsdaten!$B$13:$G$8772,Übersicht!O7506,Übersicht!$E$10)</f>
        <v>132.88499999999999</v>
      </c>
      <c r="X7506">
        <f t="shared" si="2117"/>
        <v>0.45712439999999999</v>
      </c>
      <c r="Y7506">
        <f t="shared" ca="1" si="2118"/>
        <v>4.7375599999999962E-2</v>
      </c>
      <c r="Z7506">
        <f t="shared" ca="1" si="2119"/>
        <v>0.45712439999999999</v>
      </c>
      <c r="AA7506">
        <f t="shared" ca="1" si="2120"/>
        <v>0</v>
      </c>
      <c r="AB7506">
        <f t="shared" ca="1" si="2121"/>
        <v>0</v>
      </c>
      <c r="AC7506">
        <f t="shared" ca="1" si="2127"/>
        <v>0</v>
      </c>
      <c r="AD7506">
        <f t="shared" ca="1" si="2110"/>
        <v>4.7375599999999962E-2</v>
      </c>
      <c r="AE7506">
        <f t="shared" ca="1" si="2122"/>
        <v>0</v>
      </c>
      <c r="AF7506">
        <f t="shared" ca="1" si="2123"/>
        <v>4.7375599999999962E-2</v>
      </c>
      <c r="AG7506">
        <f t="shared" ca="1" si="2124"/>
        <v>0</v>
      </c>
      <c r="AH7506">
        <f t="shared" ca="1" si="2125"/>
        <v>1</v>
      </c>
    </row>
    <row r="7507" spans="15:34" x14ac:dyDescent="0.25">
      <c r="O7507">
        <v>7451</v>
      </c>
      <c r="P7507" s="2">
        <f t="shared" si="2126"/>
        <v>44507.416666648598</v>
      </c>
      <c r="Q7507">
        <f t="shared" si="2111"/>
        <v>7</v>
      </c>
      <c r="R7507">
        <f t="shared" si="2112"/>
        <v>11</v>
      </c>
      <c r="S7507">
        <f t="shared" si="2113"/>
        <v>3</v>
      </c>
      <c r="T7507">
        <f t="shared" si="2114"/>
        <v>10</v>
      </c>
      <c r="U7507">
        <f t="shared" si="2115"/>
        <v>0</v>
      </c>
      <c r="V7507">
        <f t="shared" ca="1" si="2116"/>
        <v>0.46820000000000001</v>
      </c>
      <c r="W7507">
        <f>INDEX(Solarstrahlungsdaten!$B$13:$G$8772,Übersicht!O7507,Übersicht!$E$10)</f>
        <v>33.909999999999997</v>
      </c>
      <c r="X7507">
        <f t="shared" si="2117"/>
        <v>0.11665039999999999</v>
      </c>
      <c r="Y7507">
        <f t="shared" ca="1" si="2118"/>
        <v>0.35154960000000002</v>
      </c>
      <c r="Z7507">
        <f t="shared" ca="1" si="2119"/>
        <v>0.11665039999999999</v>
      </c>
      <c r="AA7507">
        <f t="shared" ca="1" si="2120"/>
        <v>0</v>
      </c>
      <c r="AB7507">
        <f t="shared" ca="1" si="2121"/>
        <v>0</v>
      </c>
      <c r="AC7507">
        <f t="shared" ca="1" si="2127"/>
        <v>0</v>
      </c>
      <c r="AD7507">
        <f t="shared" ca="1" si="2110"/>
        <v>0.35154960000000002</v>
      </c>
      <c r="AE7507">
        <f t="shared" ca="1" si="2122"/>
        <v>0</v>
      </c>
      <c r="AF7507">
        <f t="shared" ca="1" si="2123"/>
        <v>0.35154960000000002</v>
      </c>
      <c r="AG7507">
        <f t="shared" ca="1" si="2124"/>
        <v>0</v>
      </c>
      <c r="AH7507">
        <f t="shared" ca="1" si="2125"/>
        <v>1</v>
      </c>
    </row>
    <row r="7508" spans="15:34" x14ac:dyDescent="0.25">
      <c r="O7508">
        <v>7452</v>
      </c>
      <c r="P7508" s="2">
        <f t="shared" si="2126"/>
        <v>44507.458333315262</v>
      </c>
      <c r="Q7508">
        <f t="shared" si="2111"/>
        <v>7</v>
      </c>
      <c r="R7508">
        <f t="shared" si="2112"/>
        <v>11</v>
      </c>
      <c r="S7508">
        <f t="shared" si="2113"/>
        <v>3</v>
      </c>
      <c r="T7508">
        <f t="shared" si="2114"/>
        <v>11</v>
      </c>
      <c r="U7508">
        <f t="shared" si="2115"/>
        <v>0</v>
      </c>
      <c r="V7508">
        <f t="shared" ca="1" si="2116"/>
        <v>0.46750000000000003</v>
      </c>
      <c r="W7508">
        <f>INDEX(Solarstrahlungsdaten!$B$13:$G$8772,Übersicht!O7508,Übersicht!$E$10)</f>
        <v>194.92000000000002</v>
      </c>
      <c r="X7508">
        <f t="shared" si="2117"/>
        <v>0.67052480000000003</v>
      </c>
      <c r="Y7508">
        <f t="shared" ca="1" si="2118"/>
        <v>-0.20302480000000001</v>
      </c>
      <c r="Z7508">
        <f t="shared" ca="1" si="2119"/>
        <v>0.46750000000000003</v>
      </c>
      <c r="AA7508">
        <f t="shared" ca="1" si="2120"/>
        <v>0.20302480000000001</v>
      </c>
      <c r="AB7508">
        <f t="shared" ca="1" si="2121"/>
        <v>0</v>
      </c>
      <c r="AC7508">
        <f t="shared" ca="1" si="2127"/>
        <v>0.20302480000000001</v>
      </c>
      <c r="AD7508">
        <f t="shared" ca="1" si="2110"/>
        <v>0</v>
      </c>
      <c r="AE7508">
        <f t="shared" ca="1" si="2122"/>
        <v>0</v>
      </c>
      <c r="AF7508">
        <f t="shared" ca="1" si="2123"/>
        <v>0</v>
      </c>
      <c r="AG7508">
        <f t="shared" ca="1" si="2124"/>
        <v>5.0756200000000001E-2</v>
      </c>
      <c r="AH7508">
        <f t="shared" ca="1" si="2125"/>
        <v>0</v>
      </c>
    </row>
    <row r="7509" spans="15:34" x14ac:dyDescent="0.25">
      <c r="O7509">
        <v>7453</v>
      </c>
      <c r="P7509" s="2">
        <f t="shared" si="2126"/>
        <v>44507.499999981927</v>
      </c>
      <c r="Q7509">
        <f t="shared" si="2111"/>
        <v>7</v>
      </c>
      <c r="R7509">
        <f t="shared" si="2112"/>
        <v>11</v>
      </c>
      <c r="S7509">
        <f t="shared" si="2113"/>
        <v>3</v>
      </c>
      <c r="T7509">
        <f t="shared" si="2114"/>
        <v>12</v>
      </c>
      <c r="U7509">
        <f t="shared" si="2115"/>
        <v>0</v>
      </c>
      <c r="V7509">
        <f t="shared" ca="1" si="2116"/>
        <v>0.50949999999999995</v>
      </c>
      <c r="W7509">
        <f>INDEX(Solarstrahlungsdaten!$B$13:$G$8772,Übersicht!O7509,Übersicht!$E$10)</f>
        <v>261.17500000000001</v>
      </c>
      <c r="X7509">
        <f t="shared" si="2117"/>
        <v>0.89844199999999996</v>
      </c>
      <c r="Y7509">
        <f t="shared" ca="1" si="2118"/>
        <v>-0.38894200000000001</v>
      </c>
      <c r="Z7509">
        <f t="shared" ca="1" si="2119"/>
        <v>0.50949999999999995</v>
      </c>
      <c r="AA7509">
        <f t="shared" ca="1" si="2120"/>
        <v>0.38894200000000001</v>
      </c>
      <c r="AB7509">
        <f t="shared" ca="1" si="2121"/>
        <v>0</v>
      </c>
      <c r="AC7509">
        <f t="shared" ca="1" si="2127"/>
        <v>0.59196680000000002</v>
      </c>
      <c r="AD7509">
        <f t="shared" ca="1" si="2110"/>
        <v>0</v>
      </c>
      <c r="AE7509">
        <f t="shared" ca="1" si="2122"/>
        <v>0</v>
      </c>
      <c r="AF7509">
        <f t="shared" ca="1" si="2123"/>
        <v>0</v>
      </c>
      <c r="AG7509">
        <f t="shared" ca="1" si="2124"/>
        <v>0.1479917</v>
      </c>
      <c r="AH7509">
        <f t="shared" ca="1" si="2125"/>
        <v>0</v>
      </c>
    </row>
    <row r="7510" spans="15:34" x14ac:dyDescent="0.25">
      <c r="O7510">
        <v>7454</v>
      </c>
      <c r="P7510" s="2">
        <f t="shared" si="2126"/>
        <v>44507.541666648591</v>
      </c>
      <c r="Q7510">
        <f t="shared" si="2111"/>
        <v>7</v>
      </c>
      <c r="R7510">
        <f t="shared" si="2112"/>
        <v>11</v>
      </c>
      <c r="S7510">
        <f t="shared" si="2113"/>
        <v>3</v>
      </c>
      <c r="T7510">
        <f t="shared" si="2114"/>
        <v>13</v>
      </c>
      <c r="U7510">
        <f t="shared" si="2115"/>
        <v>0</v>
      </c>
      <c r="V7510">
        <f t="shared" ca="1" si="2116"/>
        <v>0.52870000000000006</v>
      </c>
      <c r="W7510">
        <f>INDEX(Solarstrahlungsdaten!$B$13:$G$8772,Übersicht!O7510,Übersicht!$E$10)</f>
        <v>108.07</v>
      </c>
      <c r="X7510">
        <f t="shared" si="2117"/>
        <v>0.3717608</v>
      </c>
      <c r="Y7510">
        <f t="shared" ca="1" si="2118"/>
        <v>0.15693920000000006</v>
      </c>
      <c r="Z7510">
        <f t="shared" ca="1" si="2119"/>
        <v>0.3717608</v>
      </c>
      <c r="AA7510">
        <f t="shared" ca="1" si="2120"/>
        <v>0</v>
      </c>
      <c r="AB7510">
        <f t="shared" ca="1" si="2121"/>
        <v>0.15693920000000006</v>
      </c>
      <c r="AC7510">
        <f t="shared" ca="1" si="2127"/>
        <v>0.43502759999999996</v>
      </c>
      <c r="AD7510">
        <f t="shared" ca="1" si="2110"/>
        <v>0</v>
      </c>
      <c r="AE7510">
        <f t="shared" ca="1" si="2122"/>
        <v>0</v>
      </c>
      <c r="AF7510">
        <f t="shared" ca="1" si="2123"/>
        <v>0</v>
      </c>
      <c r="AG7510">
        <f t="shared" ca="1" si="2124"/>
        <v>0.10875689999999999</v>
      </c>
      <c r="AH7510">
        <f t="shared" ca="1" si="2125"/>
        <v>0</v>
      </c>
    </row>
    <row r="7511" spans="15:34" x14ac:dyDescent="0.25">
      <c r="O7511">
        <v>7455</v>
      </c>
      <c r="P7511" s="2">
        <f t="shared" si="2126"/>
        <v>44507.583333315255</v>
      </c>
      <c r="Q7511">
        <f t="shared" si="2111"/>
        <v>7</v>
      </c>
      <c r="R7511">
        <f t="shared" si="2112"/>
        <v>11</v>
      </c>
      <c r="S7511">
        <f t="shared" si="2113"/>
        <v>3</v>
      </c>
      <c r="T7511">
        <f t="shared" si="2114"/>
        <v>14</v>
      </c>
      <c r="U7511">
        <f t="shared" si="2115"/>
        <v>0</v>
      </c>
      <c r="V7511">
        <f t="shared" ca="1" si="2116"/>
        <v>0.47470000000000001</v>
      </c>
      <c r="W7511">
        <f>INDEX(Solarstrahlungsdaten!$B$13:$G$8772,Übersicht!O7511,Übersicht!$E$10)</f>
        <v>37.090000000000003</v>
      </c>
      <c r="X7511">
        <f t="shared" si="2117"/>
        <v>0.12758960000000003</v>
      </c>
      <c r="Y7511">
        <f t="shared" ca="1" si="2118"/>
        <v>0.34711039999999999</v>
      </c>
      <c r="Z7511">
        <f t="shared" ca="1" si="2119"/>
        <v>0.12758960000000003</v>
      </c>
      <c r="AA7511">
        <f t="shared" ca="1" si="2120"/>
        <v>0</v>
      </c>
      <c r="AB7511">
        <f t="shared" ca="1" si="2121"/>
        <v>0.34711039999999999</v>
      </c>
      <c r="AC7511">
        <f t="shared" ca="1" si="2127"/>
        <v>8.7917199999999973E-2</v>
      </c>
      <c r="AD7511">
        <f t="shared" ca="1" si="2110"/>
        <v>0</v>
      </c>
      <c r="AE7511">
        <f t="shared" ca="1" si="2122"/>
        <v>0</v>
      </c>
      <c r="AF7511">
        <f t="shared" ca="1" si="2123"/>
        <v>0</v>
      </c>
      <c r="AG7511">
        <f t="shared" ca="1" si="2124"/>
        <v>2.1979299999999993E-2</v>
      </c>
      <c r="AH7511">
        <f t="shared" ca="1" si="2125"/>
        <v>0</v>
      </c>
    </row>
    <row r="7512" spans="15:34" x14ac:dyDescent="0.25">
      <c r="O7512">
        <v>7456</v>
      </c>
      <c r="P7512" s="2">
        <f t="shared" si="2126"/>
        <v>44507.624999981919</v>
      </c>
      <c r="Q7512">
        <f t="shared" si="2111"/>
        <v>7</v>
      </c>
      <c r="R7512">
        <f t="shared" si="2112"/>
        <v>11</v>
      </c>
      <c r="S7512">
        <f t="shared" si="2113"/>
        <v>3</v>
      </c>
      <c r="T7512">
        <f t="shared" si="2114"/>
        <v>15</v>
      </c>
      <c r="U7512">
        <f t="shared" si="2115"/>
        <v>0</v>
      </c>
      <c r="V7512">
        <f t="shared" ca="1" si="2116"/>
        <v>0.42760000000000004</v>
      </c>
      <c r="W7512">
        <f>INDEX(Solarstrahlungsdaten!$B$13:$G$8772,Übersicht!O7512,Übersicht!$E$10)</f>
        <v>5.5000000000000007E-2</v>
      </c>
      <c r="X7512">
        <f t="shared" si="2117"/>
        <v>1.8920000000000002E-4</v>
      </c>
      <c r="Y7512">
        <f t="shared" ca="1" si="2118"/>
        <v>0.42741080000000004</v>
      </c>
      <c r="Z7512">
        <f t="shared" ca="1" si="2119"/>
        <v>1.8920000000000002E-4</v>
      </c>
      <c r="AA7512">
        <f t="shared" ca="1" si="2120"/>
        <v>0</v>
      </c>
      <c r="AB7512">
        <f t="shared" ca="1" si="2121"/>
        <v>8.7917199999999973E-2</v>
      </c>
      <c r="AC7512">
        <f t="shared" ca="1" si="2127"/>
        <v>0</v>
      </c>
      <c r="AD7512">
        <f t="shared" ca="1" si="2110"/>
        <v>0.33949360000000006</v>
      </c>
      <c r="AE7512">
        <f t="shared" ca="1" si="2122"/>
        <v>0</v>
      </c>
      <c r="AF7512">
        <f t="shared" ca="1" si="2123"/>
        <v>0.33949360000000006</v>
      </c>
      <c r="AG7512">
        <f t="shared" ca="1" si="2124"/>
        <v>0</v>
      </c>
      <c r="AH7512">
        <f t="shared" ca="1" si="2125"/>
        <v>1</v>
      </c>
    </row>
    <row r="7513" spans="15:34" x14ac:dyDescent="0.25">
      <c r="O7513">
        <v>7457</v>
      </c>
      <c r="P7513" s="2">
        <f t="shared" si="2126"/>
        <v>44507.666666648583</v>
      </c>
      <c r="Q7513">
        <f t="shared" si="2111"/>
        <v>7</v>
      </c>
      <c r="R7513">
        <f t="shared" si="2112"/>
        <v>11</v>
      </c>
      <c r="S7513">
        <f t="shared" si="2113"/>
        <v>3</v>
      </c>
      <c r="T7513">
        <f t="shared" si="2114"/>
        <v>16</v>
      </c>
      <c r="U7513">
        <f t="shared" si="2115"/>
        <v>0</v>
      </c>
      <c r="V7513">
        <f t="shared" ca="1" si="2116"/>
        <v>0.41339999999999999</v>
      </c>
      <c r="W7513">
        <f>INDEX(Solarstrahlungsdaten!$B$13:$G$8772,Übersicht!O7513,Übersicht!$E$10)</f>
        <v>0</v>
      </c>
      <c r="X7513">
        <f t="shared" si="2117"/>
        <v>0</v>
      </c>
      <c r="Y7513">
        <f t="shared" ca="1" si="2118"/>
        <v>0.41339999999999999</v>
      </c>
      <c r="Z7513">
        <f t="shared" ca="1" si="2119"/>
        <v>0</v>
      </c>
      <c r="AA7513">
        <f t="shared" ca="1" si="2120"/>
        <v>0</v>
      </c>
      <c r="AB7513">
        <f t="shared" ca="1" si="2121"/>
        <v>0</v>
      </c>
      <c r="AC7513">
        <f t="shared" ca="1" si="2127"/>
        <v>0</v>
      </c>
      <c r="AD7513">
        <f t="shared" ca="1" si="2110"/>
        <v>0.41339999999999999</v>
      </c>
      <c r="AE7513">
        <f t="shared" ca="1" si="2122"/>
        <v>0</v>
      </c>
      <c r="AF7513">
        <f t="shared" ca="1" si="2123"/>
        <v>0.41339999999999999</v>
      </c>
      <c r="AG7513">
        <f t="shared" ca="1" si="2124"/>
        <v>0</v>
      </c>
      <c r="AH7513">
        <f t="shared" ca="1" si="2125"/>
        <v>1</v>
      </c>
    </row>
    <row r="7514" spans="15:34" x14ac:dyDescent="0.25">
      <c r="O7514">
        <v>7458</v>
      </c>
      <c r="P7514" s="2">
        <f t="shared" si="2126"/>
        <v>44507.708333315248</v>
      </c>
      <c r="Q7514">
        <f t="shared" si="2111"/>
        <v>7</v>
      </c>
      <c r="R7514">
        <f t="shared" si="2112"/>
        <v>11</v>
      </c>
      <c r="S7514">
        <f t="shared" si="2113"/>
        <v>3</v>
      </c>
      <c r="T7514">
        <f t="shared" si="2114"/>
        <v>17</v>
      </c>
      <c r="U7514">
        <f t="shared" si="2115"/>
        <v>0</v>
      </c>
      <c r="V7514">
        <f t="shared" ca="1" si="2116"/>
        <v>0.48220000000000007</v>
      </c>
      <c r="W7514">
        <f>INDEX(Solarstrahlungsdaten!$B$13:$G$8772,Übersicht!O7514,Übersicht!$E$10)</f>
        <v>0</v>
      </c>
      <c r="X7514">
        <f t="shared" si="2117"/>
        <v>0</v>
      </c>
      <c r="Y7514">
        <f t="shared" ca="1" si="2118"/>
        <v>0.48220000000000007</v>
      </c>
      <c r="Z7514">
        <f t="shared" ca="1" si="2119"/>
        <v>0</v>
      </c>
      <c r="AA7514">
        <f t="shared" ca="1" si="2120"/>
        <v>0</v>
      </c>
      <c r="AB7514">
        <f t="shared" ca="1" si="2121"/>
        <v>0</v>
      </c>
      <c r="AC7514">
        <f t="shared" ca="1" si="2127"/>
        <v>0</v>
      </c>
      <c r="AD7514">
        <f t="shared" ca="1" si="2110"/>
        <v>0.48220000000000007</v>
      </c>
      <c r="AE7514">
        <f t="shared" ca="1" si="2122"/>
        <v>0</v>
      </c>
      <c r="AF7514">
        <f t="shared" ca="1" si="2123"/>
        <v>0.48220000000000007</v>
      </c>
      <c r="AG7514">
        <f t="shared" ca="1" si="2124"/>
        <v>0</v>
      </c>
      <c r="AH7514">
        <f t="shared" ca="1" si="2125"/>
        <v>1</v>
      </c>
    </row>
    <row r="7515" spans="15:34" x14ac:dyDescent="0.25">
      <c r="O7515">
        <v>7459</v>
      </c>
      <c r="P7515" s="2">
        <f t="shared" si="2126"/>
        <v>44507.749999981912</v>
      </c>
      <c r="Q7515">
        <f t="shared" si="2111"/>
        <v>7</v>
      </c>
      <c r="R7515">
        <f t="shared" si="2112"/>
        <v>11</v>
      </c>
      <c r="S7515">
        <f t="shared" si="2113"/>
        <v>3</v>
      </c>
      <c r="T7515">
        <f t="shared" si="2114"/>
        <v>18</v>
      </c>
      <c r="U7515">
        <f t="shared" si="2115"/>
        <v>0</v>
      </c>
      <c r="V7515">
        <f t="shared" ca="1" si="2116"/>
        <v>0.62809999999999999</v>
      </c>
      <c r="W7515">
        <f>INDEX(Solarstrahlungsdaten!$B$13:$G$8772,Übersicht!O7515,Übersicht!$E$10)</f>
        <v>0</v>
      </c>
      <c r="X7515">
        <f t="shared" si="2117"/>
        <v>0</v>
      </c>
      <c r="Y7515">
        <f t="shared" ca="1" si="2118"/>
        <v>0.62809999999999999</v>
      </c>
      <c r="Z7515">
        <f t="shared" ca="1" si="2119"/>
        <v>0</v>
      </c>
      <c r="AA7515">
        <f t="shared" ca="1" si="2120"/>
        <v>0</v>
      </c>
      <c r="AB7515">
        <f t="shared" ca="1" si="2121"/>
        <v>0</v>
      </c>
      <c r="AC7515">
        <f t="shared" ca="1" si="2127"/>
        <v>0</v>
      </c>
      <c r="AD7515">
        <f t="shared" ca="1" si="2110"/>
        <v>0.62809999999999999</v>
      </c>
      <c r="AE7515">
        <f t="shared" ca="1" si="2122"/>
        <v>0</v>
      </c>
      <c r="AF7515">
        <f t="shared" ca="1" si="2123"/>
        <v>0.62809999999999999</v>
      </c>
      <c r="AG7515">
        <f t="shared" ca="1" si="2124"/>
        <v>0</v>
      </c>
      <c r="AH7515">
        <f t="shared" ca="1" si="2125"/>
        <v>1</v>
      </c>
    </row>
    <row r="7516" spans="15:34" x14ac:dyDescent="0.25">
      <c r="O7516">
        <v>7460</v>
      </c>
      <c r="P7516" s="2">
        <f t="shared" si="2126"/>
        <v>44507.791666648576</v>
      </c>
      <c r="Q7516">
        <f t="shared" si="2111"/>
        <v>7</v>
      </c>
      <c r="R7516">
        <f t="shared" si="2112"/>
        <v>11</v>
      </c>
      <c r="S7516">
        <f t="shared" si="2113"/>
        <v>3</v>
      </c>
      <c r="T7516">
        <f t="shared" si="2114"/>
        <v>19</v>
      </c>
      <c r="U7516">
        <f t="shared" si="2115"/>
        <v>0</v>
      </c>
      <c r="V7516">
        <f t="shared" ca="1" si="2116"/>
        <v>0.74069999999999991</v>
      </c>
      <c r="W7516">
        <f>INDEX(Solarstrahlungsdaten!$B$13:$G$8772,Übersicht!O7516,Übersicht!$E$10)</f>
        <v>0</v>
      </c>
      <c r="X7516">
        <f t="shared" si="2117"/>
        <v>0</v>
      </c>
      <c r="Y7516">
        <f t="shared" ca="1" si="2118"/>
        <v>0.74069999999999991</v>
      </c>
      <c r="Z7516">
        <f t="shared" ca="1" si="2119"/>
        <v>0</v>
      </c>
      <c r="AA7516">
        <f t="shared" ca="1" si="2120"/>
        <v>0</v>
      </c>
      <c r="AB7516">
        <f t="shared" ca="1" si="2121"/>
        <v>0</v>
      </c>
      <c r="AC7516">
        <f t="shared" ca="1" si="2127"/>
        <v>0</v>
      </c>
      <c r="AD7516">
        <f t="shared" ca="1" si="2110"/>
        <v>0.74069999999999991</v>
      </c>
      <c r="AE7516">
        <f t="shared" ca="1" si="2122"/>
        <v>0</v>
      </c>
      <c r="AF7516">
        <f t="shared" ca="1" si="2123"/>
        <v>0.74069999999999991</v>
      </c>
      <c r="AG7516">
        <f t="shared" ca="1" si="2124"/>
        <v>0</v>
      </c>
      <c r="AH7516">
        <f t="shared" ca="1" si="2125"/>
        <v>1</v>
      </c>
    </row>
    <row r="7517" spans="15:34" x14ac:dyDescent="0.25">
      <c r="O7517">
        <v>7461</v>
      </c>
      <c r="P7517" s="2">
        <f t="shared" si="2126"/>
        <v>44507.83333331524</v>
      </c>
      <c r="Q7517">
        <f t="shared" si="2111"/>
        <v>7</v>
      </c>
      <c r="R7517">
        <f t="shared" si="2112"/>
        <v>11</v>
      </c>
      <c r="S7517">
        <f t="shared" si="2113"/>
        <v>3</v>
      </c>
      <c r="T7517">
        <f t="shared" si="2114"/>
        <v>20</v>
      </c>
      <c r="U7517">
        <f t="shared" si="2115"/>
        <v>0</v>
      </c>
      <c r="V7517">
        <f t="shared" ca="1" si="2116"/>
        <v>0.70369999999999988</v>
      </c>
      <c r="W7517">
        <f>INDEX(Solarstrahlungsdaten!$B$13:$G$8772,Übersicht!O7517,Übersicht!$E$10)</f>
        <v>0</v>
      </c>
      <c r="X7517">
        <f t="shared" si="2117"/>
        <v>0</v>
      </c>
      <c r="Y7517">
        <f t="shared" ca="1" si="2118"/>
        <v>0.70369999999999988</v>
      </c>
      <c r="Z7517">
        <f t="shared" ca="1" si="2119"/>
        <v>0</v>
      </c>
      <c r="AA7517">
        <f t="shared" ca="1" si="2120"/>
        <v>0</v>
      </c>
      <c r="AB7517">
        <f t="shared" ca="1" si="2121"/>
        <v>0</v>
      </c>
      <c r="AC7517">
        <f t="shared" ca="1" si="2127"/>
        <v>0</v>
      </c>
      <c r="AD7517">
        <f t="shared" ca="1" si="2110"/>
        <v>0.70369999999999988</v>
      </c>
      <c r="AE7517">
        <f t="shared" ca="1" si="2122"/>
        <v>0</v>
      </c>
      <c r="AF7517">
        <f t="shared" ca="1" si="2123"/>
        <v>0.70369999999999988</v>
      </c>
      <c r="AG7517">
        <f t="shared" ca="1" si="2124"/>
        <v>0</v>
      </c>
      <c r="AH7517">
        <f t="shared" ca="1" si="2125"/>
        <v>1</v>
      </c>
    </row>
    <row r="7518" spans="15:34" x14ac:dyDescent="0.25">
      <c r="O7518">
        <v>7462</v>
      </c>
      <c r="P7518" s="2">
        <f t="shared" si="2126"/>
        <v>44507.874999981905</v>
      </c>
      <c r="Q7518">
        <f t="shared" si="2111"/>
        <v>7</v>
      </c>
      <c r="R7518">
        <f t="shared" si="2112"/>
        <v>11</v>
      </c>
      <c r="S7518">
        <f t="shared" si="2113"/>
        <v>3</v>
      </c>
      <c r="T7518">
        <f t="shared" si="2114"/>
        <v>21</v>
      </c>
      <c r="U7518">
        <f t="shared" si="2115"/>
        <v>0</v>
      </c>
      <c r="V7518">
        <f t="shared" ca="1" si="2116"/>
        <v>0.58629999999999993</v>
      </c>
      <c r="W7518">
        <f>INDEX(Solarstrahlungsdaten!$B$13:$G$8772,Übersicht!O7518,Übersicht!$E$10)</f>
        <v>0</v>
      </c>
      <c r="X7518">
        <f t="shared" si="2117"/>
        <v>0</v>
      </c>
      <c r="Y7518">
        <f t="shared" ca="1" si="2118"/>
        <v>0.58629999999999993</v>
      </c>
      <c r="Z7518">
        <f t="shared" ca="1" si="2119"/>
        <v>0</v>
      </c>
      <c r="AA7518">
        <f t="shared" ca="1" si="2120"/>
        <v>0</v>
      </c>
      <c r="AB7518">
        <f t="shared" ca="1" si="2121"/>
        <v>0</v>
      </c>
      <c r="AC7518">
        <f t="shared" ca="1" si="2127"/>
        <v>0</v>
      </c>
      <c r="AD7518">
        <f t="shared" ca="1" si="2110"/>
        <v>0.58629999999999993</v>
      </c>
      <c r="AE7518">
        <f t="shared" ca="1" si="2122"/>
        <v>0</v>
      </c>
      <c r="AF7518">
        <f t="shared" ca="1" si="2123"/>
        <v>0.58629999999999993</v>
      </c>
      <c r="AG7518">
        <f t="shared" ca="1" si="2124"/>
        <v>0</v>
      </c>
      <c r="AH7518">
        <f t="shared" ca="1" si="2125"/>
        <v>1</v>
      </c>
    </row>
    <row r="7519" spans="15:34" x14ac:dyDescent="0.25">
      <c r="O7519">
        <v>7463</v>
      </c>
      <c r="P7519" s="2">
        <f t="shared" si="2126"/>
        <v>44507.916666648569</v>
      </c>
      <c r="Q7519">
        <f t="shared" si="2111"/>
        <v>7</v>
      </c>
      <c r="R7519">
        <f t="shared" si="2112"/>
        <v>11</v>
      </c>
      <c r="S7519">
        <f t="shared" si="2113"/>
        <v>3</v>
      </c>
      <c r="T7519">
        <f t="shared" si="2114"/>
        <v>22</v>
      </c>
      <c r="U7519">
        <f t="shared" si="2115"/>
        <v>0</v>
      </c>
      <c r="V7519">
        <f t="shared" ca="1" si="2116"/>
        <v>0.49419999999999997</v>
      </c>
      <c r="W7519">
        <f>INDEX(Solarstrahlungsdaten!$B$13:$G$8772,Übersicht!O7519,Übersicht!$E$10)</f>
        <v>0</v>
      </c>
      <c r="X7519">
        <f t="shared" si="2117"/>
        <v>0</v>
      </c>
      <c r="Y7519">
        <f t="shared" ca="1" si="2118"/>
        <v>0.49419999999999997</v>
      </c>
      <c r="Z7519">
        <f t="shared" ca="1" si="2119"/>
        <v>0</v>
      </c>
      <c r="AA7519">
        <f t="shared" ca="1" si="2120"/>
        <v>0</v>
      </c>
      <c r="AB7519">
        <f t="shared" ca="1" si="2121"/>
        <v>0</v>
      </c>
      <c r="AC7519">
        <f t="shared" ca="1" si="2127"/>
        <v>0</v>
      </c>
      <c r="AD7519">
        <f t="shared" ca="1" si="2110"/>
        <v>0.49419999999999997</v>
      </c>
      <c r="AE7519">
        <f t="shared" ca="1" si="2122"/>
        <v>0</v>
      </c>
      <c r="AF7519">
        <f t="shared" ca="1" si="2123"/>
        <v>0.49419999999999997</v>
      </c>
      <c r="AG7519">
        <f t="shared" ca="1" si="2124"/>
        <v>0</v>
      </c>
      <c r="AH7519">
        <f t="shared" ca="1" si="2125"/>
        <v>1</v>
      </c>
    </row>
    <row r="7520" spans="15:34" x14ac:dyDescent="0.25">
      <c r="O7520">
        <v>7464</v>
      </c>
      <c r="P7520" s="2">
        <f t="shared" si="2126"/>
        <v>44507.958333315233</v>
      </c>
      <c r="Q7520">
        <f t="shared" si="2111"/>
        <v>7</v>
      </c>
      <c r="R7520">
        <f t="shared" si="2112"/>
        <v>11</v>
      </c>
      <c r="S7520">
        <f t="shared" si="2113"/>
        <v>3</v>
      </c>
      <c r="T7520">
        <f t="shared" si="2114"/>
        <v>23</v>
      </c>
      <c r="U7520">
        <f t="shared" si="2115"/>
        <v>0</v>
      </c>
      <c r="V7520">
        <f t="shared" ca="1" si="2116"/>
        <v>0.37639999999999996</v>
      </c>
      <c r="W7520">
        <f>INDEX(Solarstrahlungsdaten!$B$13:$G$8772,Übersicht!O7520,Übersicht!$E$10)</f>
        <v>0</v>
      </c>
      <c r="X7520">
        <f t="shared" si="2117"/>
        <v>0</v>
      </c>
      <c r="Y7520">
        <f t="shared" ca="1" si="2118"/>
        <v>0.37639999999999996</v>
      </c>
      <c r="Z7520">
        <f t="shared" ca="1" si="2119"/>
        <v>0</v>
      </c>
      <c r="AA7520">
        <f t="shared" ca="1" si="2120"/>
        <v>0</v>
      </c>
      <c r="AB7520">
        <f t="shared" ca="1" si="2121"/>
        <v>0</v>
      </c>
      <c r="AC7520">
        <f t="shared" ca="1" si="2127"/>
        <v>0</v>
      </c>
      <c r="AD7520">
        <f t="shared" ca="1" si="2110"/>
        <v>0.37639999999999996</v>
      </c>
      <c r="AE7520">
        <f t="shared" ca="1" si="2122"/>
        <v>0</v>
      </c>
      <c r="AF7520">
        <f t="shared" ca="1" si="2123"/>
        <v>0.37639999999999996</v>
      </c>
      <c r="AG7520">
        <f t="shared" ca="1" si="2124"/>
        <v>0</v>
      </c>
      <c r="AH7520">
        <f t="shared" ca="1" si="2125"/>
        <v>1</v>
      </c>
    </row>
    <row r="7521" spans="15:34" x14ac:dyDescent="0.25">
      <c r="O7521">
        <v>7465</v>
      </c>
      <c r="P7521" s="2">
        <f t="shared" si="2126"/>
        <v>44507.999999981897</v>
      </c>
      <c r="Q7521">
        <f t="shared" si="2111"/>
        <v>8</v>
      </c>
      <c r="R7521">
        <f t="shared" si="2112"/>
        <v>11</v>
      </c>
      <c r="S7521">
        <f t="shared" si="2113"/>
        <v>3</v>
      </c>
      <c r="T7521">
        <f t="shared" si="2114"/>
        <v>0</v>
      </c>
      <c r="U7521">
        <f t="shared" si="2115"/>
        <v>0</v>
      </c>
      <c r="V7521">
        <f t="shared" ca="1" si="2116"/>
        <v>0.25819999999999999</v>
      </c>
      <c r="W7521">
        <f>INDEX(Solarstrahlungsdaten!$B$13:$G$8772,Übersicht!O7521,Übersicht!$E$10)</f>
        <v>0</v>
      </c>
      <c r="X7521">
        <f t="shared" si="2117"/>
        <v>0</v>
      </c>
      <c r="Y7521">
        <f t="shared" ca="1" si="2118"/>
        <v>0.25819999999999999</v>
      </c>
      <c r="Z7521">
        <f t="shared" ca="1" si="2119"/>
        <v>0</v>
      </c>
      <c r="AA7521">
        <f t="shared" ca="1" si="2120"/>
        <v>0</v>
      </c>
      <c r="AB7521">
        <f t="shared" ca="1" si="2121"/>
        <v>0</v>
      </c>
      <c r="AC7521">
        <f t="shared" ca="1" si="2127"/>
        <v>0</v>
      </c>
      <c r="AD7521">
        <f t="shared" ca="1" si="2110"/>
        <v>0.25819999999999999</v>
      </c>
      <c r="AE7521">
        <f t="shared" ca="1" si="2122"/>
        <v>0</v>
      </c>
      <c r="AF7521">
        <f t="shared" ca="1" si="2123"/>
        <v>0.25819999999999999</v>
      </c>
      <c r="AG7521">
        <f t="shared" ca="1" si="2124"/>
        <v>0</v>
      </c>
      <c r="AH7521">
        <f t="shared" ca="1" si="2125"/>
        <v>1</v>
      </c>
    </row>
    <row r="7522" spans="15:34" x14ac:dyDescent="0.25">
      <c r="O7522">
        <v>7466</v>
      </c>
      <c r="P7522" s="2">
        <f t="shared" si="2126"/>
        <v>44508.041666648562</v>
      </c>
      <c r="Q7522">
        <f t="shared" si="2111"/>
        <v>8</v>
      </c>
      <c r="R7522">
        <f t="shared" si="2112"/>
        <v>11</v>
      </c>
      <c r="S7522">
        <f t="shared" si="2113"/>
        <v>3</v>
      </c>
      <c r="T7522">
        <f t="shared" si="2114"/>
        <v>1</v>
      </c>
      <c r="U7522">
        <f t="shared" si="2115"/>
        <v>0</v>
      </c>
      <c r="V7522">
        <f t="shared" ca="1" si="2116"/>
        <v>0.18159999999999998</v>
      </c>
      <c r="W7522">
        <f>INDEX(Solarstrahlungsdaten!$B$13:$G$8772,Übersicht!O7522,Übersicht!$E$10)</f>
        <v>0</v>
      </c>
      <c r="X7522">
        <f t="shared" si="2117"/>
        <v>0</v>
      </c>
      <c r="Y7522">
        <f t="shared" ca="1" si="2118"/>
        <v>0.18159999999999998</v>
      </c>
      <c r="Z7522">
        <f t="shared" ca="1" si="2119"/>
        <v>0</v>
      </c>
      <c r="AA7522">
        <f t="shared" ca="1" si="2120"/>
        <v>0</v>
      </c>
      <c r="AB7522">
        <f t="shared" ca="1" si="2121"/>
        <v>0</v>
      </c>
      <c r="AC7522">
        <f t="shared" ca="1" si="2127"/>
        <v>0</v>
      </c>
      <c r="AD7522">
        <f t="shared" ca="1" si="2110"/>
        <v>0.18159999999999998</v>
      </c>
      <c r="AE7522">
        <f t="shared" ca="1" si="2122"/>
        <v>0</v>
      </c>
      <c r="AF7522">
        <f t="shared" ca="1" si="2123"/>
        <v>0.18159999999999998</v>
      </c>
      <c r="AG7522">
        <f t="shared" ca="1" si="2124"/>
        <v>0</v>
      </c>
      <c r="AH7522">
        <f t="shared" ca="1" si="2125"/>
        <v>1</v>
      </c>
    </row>
    <row r="7523" spans="15:34" x14ac:dyDescent="0.25">
      <c r="O7523">
        <v>7467</v>
      </c>
      <c r="P7523" s="2">
        <f t="shared" si="2126"/>
        <v>44508.083333315226</v>
      </c>
      <c r="Q7523">
        <f t="shared" si="2111"/>
        <v>8</v>
      </c>
      <c r="R7523">
        <f t="shared" si="2112"/>
        <v>11</v>
      </c>
      <c r="S7523">
        <f t="shared" si="2113"/>
        <v>3</v>
      </c>
      <c r="T7523">
        <f t="shared" si="2114"/>
        <v>2</v>
      </c>
      <c r="U7523">
        <f t="shared" si="2115"/>
        <v>0</v>
      </c>
      <c r="V7523">
        <f t="shared" ca="1" si="2116"/>
        <v>0.15990000000000001</v>
      </c>
      <c r="W7523">
        <f>INDEX(Solarstrahlungsdaten!$B$13:$G$8772,Übersicht!O7523,Übersicht!$E$10)</f>
        <v>0</v>
      </c>
      <c r="X7523">
        <f t="shared" si="2117"/>
        <v>0</v>
      </c>
      <c r="Y7523">
        <f t="shared" ca="1" si="2118"/>
        <v>0.15990000000000001</v>
      </c>
      <c r="Z7523">
        <f t="shared" ca="1" si="2119"/>
        <v>0</v>
      </c>
      <c r="AA7523">
        <f t="shared" ca="1" si="2120"/>
        <v>0</v>
      </c>
      <c r="AB7523">
        <f t="shared" ca="1" si="2121"/>
        <v>0</v>
      </c>
      <c r="AC7523">
        <f t="shared" ca="1" si="2127"/>
        <v>0</v>
      </c>
      <c r="AD7523">
        <f t="shared" ca="1" si="2110"/>
        <v>0.15990000000000001</v>
      </c>
      <c r="AE7523">
        <f t="shared" ca="1" si="2122"/>
        <v>0</v>
      </c>
      <c r="AF7523">
        <f t="shared" ca="1" si="2123"/>
        <v>0.15990000000000001</v>
      </c>
      <c r="AG7523">
        <f t="shared" ca="1" si="2124"/>
        <v>0</v>
      </c>
      <c r="AH7523">
        <f t="shared" ca="1" si="2125"/>
        <v>1</v>
      </c>
    </row>
    <row r="7524" spans="15:34" x14ac:dyDescent="0.25">
      <c r="O7524">
        <v>7468</v>
      </c>
      <c r="P7524" s="2">
        <f t="shared" si="2126"/>
        <v>44508.12499998189</v>
      </c>
      <c r="Q7524">
        <f t="shared" si="2111"/>
        <v>8</v>
      </c>
      <c r="R7524">
        <f t="shared" si="2112"/>
        <v>11</v>
      </c>
      <c r="S7524">
        <f t="shared" si="2113"/>
        <v>3</v>
      </c>
      <c r="T7524">
        <f t="shared" si="2114"/>
        <v>3</v>
      </c>
      <c r="U7524">
        <f t="shared" si="2115"/>
        <v>0</v>
      </c>
      <c r="V7524">
        <f t="shared" ca="1" si="2116"/>
        <v>0.15480000000000002</v>
      </c>
      <c r="W7524">
        <f>INDEX(Solarstrahlungsdaten!$B$13:$G$8772,Übersicht!O7524,Übersicht!$E$10)</f>
        <v>0</v>
      </c>
      <c r="X7524">
        <f t="shared" si="2117"/>
        <v>0</v>
      </c>
      <c r="Y7524">
        <f t="shared" ca="1" si="2118"/>
        <v>0.15480000000000002</v>
      </c>
      <c r="Z7524">
        <f t="shared" ca="1" si="2119"/>
        <v>0</v>
      </c>
      <c r="AA7524">
        <f t="shared" ca="1" si="2120"/>
        <v>0</v>
      </c>
      <c r="AB7524">
        <f t="shared" ca="1" si="2121"/>
        <v>0</v>
      </c>
      <c r="AC7524">
        <f t="shared" ca="1" si="2127"/>
        <v>0</v>
      </c>
      <c r="AD7524">
        <f t="shared" ca="1" si="2110"/>
        <v>0.15480000000000002</v>
      </c>
      <c r="AE7524">
        <f t="shared" ca="1" si="2122"/>
        <v>0</v>
      </c>
      <c r="AF7524">
        <f t="shared" ca="1" si="2123"/>
        <v>0.15480000000000002</v>
      </c>
      <c r="AG7524">
        <f t="shared" ca="1" si="2124"/>
        <v>0</v>
      </c>
      <c r="AH7524">
        <f t="shared" ca="1" si="2125"/>
        <v>1</v>
      </c>
    </row>
    <row r="7525" spans="15:34" x14ac:dyDescent="0.25">
      <c r="O7525">
        <v>7469</v>
      </c>
      <c r="P7525" s="2">
        <f t="shared" si="2126"/>
        <v>44508.166666648554</v>
      </c>
      <c r="Q7525">
        <f t="shared" si="2111"/>
        <v>8</v>
      </c>
      <c r="R7525">
        <f t="shared" si="2112"/>
        <v>11</v>
      </c>
      <c r="S7525">
        <f t="shared" si="2113"/>
        <v>3</v>
      </c>
      <c r="T7525">
        <f t="shared" si="2114"/>
        <v>4</v>
      </c>
      <c r="U7525">
        <f t="shared" si="2115"/>
        <v>0</v>
      </c>
      <c r="V7525">
        <f t="shared" ca="1" si="2116"/>
        <v>0.15479999999999999</v>
      </c>
      <c r="W7525">
        <f>INDEX(Solarstrahlungsdaten!$B$13:$G$8772,Übersicht!O7525,Übersicht!$E$10)</f>
        <v>0</v>
      </c>
      <c r="X7525">
        <f t="shared" si="2117"/>
        <v>0</v>
      </c>
      <c r="Y7525">
        <f t="shared" ca="1" si="2118"/>
        <v>0.15479999999999999</v>
      </c>
      <c r="Z7525">
        <f t="shared" ca="1" si="2119"/>
        <v>0</v>
      </c>
      <c r="AA7525">
        <f t="shared" ca="1" si="2120"/>
        <v>0</v>
      </c>
      <c r="AB7525">
        <f t="shared" ca="1" si="2121"/>
        <v>0</v>
      </c>
      <c r="AC7525">
        <f t="shared" ca="1" si="2127"/>
        <v>0</v>
      </c>
      <c r="AD7525">
        <f t="shared" ca="1" si="2110"/>
        <v>0.15479999999999999</v>
      </c>
      <c r="AE7525">
        <f t="shared" ca="1" si="2122"/>
        <v>0</v>
      </c>
      <c r="AF7525">
        <f t="shared" ca="1" si="2123"/>
        <v>0.15479999999999999</v>
      </c>
      <c r="AG7525">
        <f t="shared" ca="1" si="2124"/>
        <v>0</v>
      </c>
      <c r="AH7525">
        <f t="shared" ca="1" si="2125"/>
        <v>1</v>
      </c>
    </row>
    <row r="7526" spans="15:34" x14ac:dyDescent="0.25">
      <c r="O7526">
        <v>7470</v>
      </c>
      <c r="P7526" s="2">
        <f t="shared" si="2126"/>
        <v>44508.208333315219</v>
      </c>
      <c r="Q7526">
        <f t="shared" si="2111"/>
        <v>8</v>
      </c>
      <c r="R7526">
        <f t="shared" si="2112"/>
        <v>11</v>
      </c>
      <c r="S7526">
        <f t="shared" si="2113"/>
        <v>3</v>
      </c>
      <c r="T7526">
        <f t="shared" si="2114"/>
        <v>5</v>
      </c>
      <c r="U7526">
        <f t="shared" si="2115"/>
        <v>0</v>
      </c>
      <c r="V7526">
        <f t="shared" ca="1" si="2116"/>
        <v>0.17169999999999999</v>
      </c>
      <c r="W7526">
        <f>INDEX(Solarstrahlungsdaten!$B$13:$G$8772,Übersicht!O7526,Übersicht!$E$10)</f>
        <v>0</v>
      </c>
      <c r="X7526">
        <f t="shared" si="2117"/>
        <v>0</v>
      </c>
      <c r="Y7526">
        <f t="shared" ca="1" si="2118"/>
        <v>0.17169999999999999</v>
      </c>
      <c r="Z7526">
        <f t="shared" ca="1" si="2119"/>
        <v>0</v>
      </c>
      <c r="AA7526">
        <f t="shared" ca="1" si="2120"/>
        <v>0</v>
      </c>
      <c r="AB7526">
        <f t="shared" ca="1" si="2121"/>
        <v>0</v>
      </c>
      <c r="AC7526">
        <f t="shared" ca="1" si="2127"/>
        <v>0</v>
      </c>
      <c r="AD7526">
        <f t="shared" ca="1" si="2110"/>
        <v>0.17169999999999999</v>
      </c>
      <c r="AE7526">
        <f t="shared" ca="1" si="2122"/>
        <v>0</v>
      </c>
      <c r="AF7526">
        <f t="shared" ca="1" si="2123"/>
        <v>0.17169999999999999</v>
      </c>
      <c r="AG7526">
        <f t="shared" ca="1" si="2124"/>
        <v>0</v>
      </c>
      <c r="AH7526">
        <f t="shared" ca="1" si="2125"/>
        <v>1</v>
      </c>
    </row>
    <row r="7527" spans="15:34" x14ac:dyDescent="0.25">
      <c r="O7527">
        <v>7471</v>
      </c>
      <c r="P7527" s="2">
        <f t="shared" si="2126"/>
        <v>44508.249999981883</v>
      </c>
      <c r="Q7527">
        <f t="shared" si="2111"/>
        <v>8</v>
      </c>
      <c r="R7527">
        <f t="shared" si="2112"/>
        <v>11</v>
      </c>
      <c r="S7527">
        <f t="shared" si="2113"/>
        <v>3</v>
      </c>
      <c r="T7527">
        <f t="shared" si="2114"/>
        <v>6</v>
      </c>
      <c r="U7527">
        <f t="shared" si="2115"/>
        <v>0</v>
      </c>
      <c r="V7527">
        <f t="shared" ca="1" si="2116"/>
        <v>0.30460000000000004</v>
      </c>
      <c r="W7527">
        <f>INDEX(Solarstrahlungsdaten!$B$13:$G$8772,Übersicht!O7527,Übersicht!$E$10)</f>
        <v>0</v>
      </c>
      <c r="X7527">
        <f t="shared" si="2117"/>
        <v>0</v>
      </c>
      <c r="Y7527">
        <f t="shared" ca="1" si="2118"/>
        <v>0.30460000000000004</v>
      </c>
      <c r="Z7527">
        <f t="shared" ca="1" si="2119"/>
        <v>0</v>
      </c>
      <c r="AA7527">
        <f t="shared" ca="1" si="2120"/>
        <v>0</v>
      </c>
      <c r="AB7527">
        <f t="shared" ca="1" si="2121"/>
        <v>0</v>
      </c>
      <c r="AC7527">
        <f t="shared" ca="1" si="2127"/>
        <v>0</v>
      </c>
      <c r="AD7527">
        <f t="shared" ca="1" si="2110"/>
        <v>0.30460000000000004</v>
      </c>
      <c r="AE7527">
        <f t="shared" ca="1" si="2122"/>
        <v>0</v>
      </c>
      <c r="AF7527">
        <f t="shared" ca="1" si="2123"/>
        <v>0.30460000000000004</v>
      </c>
      <c r="AG7527">
        <f t="shared" ca="1" si="2124"/>
        <v>0</v>
      </c>
      <c r="AH7527">
        <f t="shared" ca="1" si="2125"/>
        <v>1</v>
      </c>
    </row>
    <row r="7528" spans="15:34" x14ac:dyDescent="0.25">
      <c r="O7528">
        <v>7472</v>
      </c>
      <c r="P7528" s="2">
        <f t="shared" si="2126"/>
        <v>44508.291666648547</v>
      </c>
      <c r="Q7528">
        <f t="shared" si="2111"/>
        <v>8</v>
      </c>
      <c r="R7528">
        <f t="shared" si="2112"/>
        <v>11</v>
      </c>
      <c r="S7528">
        <f t="shared" si="2113"/>
        <v>3</v>
      </c>
      <c r="T7528">
        <f t="shared" si="2114"/>
        <v>7</v>
      </c>
      <c r="U7528">
        <f t="shared" si="2115"/>
        <v>0</v>
      </c>
      <c r="V7528">
        <f t="shared" ca="1" si="2116"/>
        <v>0.49430000000000002</v>
      </c>
      <c r="W7528">
        <f>INDEX(Solarstrahlungsdaten!$B$13:$G$8772,Übersicht!O7528,Übersicht!$E$10)</f>
        <v>26.27</v>
      </c>
      <c r="X7528">
        <f t="shared" si="2117"/>
        <v>9.0368799999999999E-2</v>
      </c>
      <c r="Y7528">
        <f t="shared" ca="1" si="2118"/>
        <v>0.40393120000000005</v>
      </c>
      <c r="Z7528">
        <f t="shared" ca="1" si="2119"/>
        <v>9.0368799999999999E-2</v>
      </c>
      <c r="AA7528">
        <f t="shared" ca="1" si="2120"/>
        <v>0</v>
      </c>
      <c r="AB7528">
        <f t="shared" ca="1" si="2121"/>
        <v>0</v>
      </c>
      <c r="AC7528">
        <f t="shared" ca="1" si="2127"/>
        <v>0</v>
      </c>
      <c r="AD7528">
        <f t="shared" ca="1" si="2110"/>
        <v>0.40393120000000005</v>
      </c>
      <c r="AE7528">
        <f t="shared" ca="1" si="2122"/>
        <v>0</v>
      </c>
      <c r="AF7528">
        <f t="shared" ca="1" si="2123"/>
        <v>0.40393120000000005</v>
      </c>
      <c r="AG7528">
        <f t="shared" ca="1" si="2124"/>
        <v>0</v>
      </c>
      <c r="AH7528">
        <f t="shared" ca="1" si="2125"/>
        <v>1</v>
      </c>
    </row>
    <row r="7529" spans="15:34" x14ac:dyDescent="0.25">
      <c r="O7529">
        <v>7473</v>
      </c>
      <c r="P7529" s="2">
        <f t="shared" si="2126"/>
        <v>44508.333333315211</v>
      </c>
      <c r="Q7529">
        <f t="shared" si="2111"/>
        <v>8</v>
      </c>
      <c r="R7529">
        <f t="shared" si="2112"/>
        <v>11</v>
      </c>
      <c r="S7529">
        <f t="shared" si="2113"/>
        <v>3</v>
      </c>
      <c r="T7529">
        <f t="shared" si="2114"/>
        <v>8</v>
      </c>
      <c r="U7529">
        <f t="shared" si="2115"/>
        <v>0</v>
      </c>
      <c r="V7529">
        <f t="shared" ca="1" si="2116"/>
        <v>0.53810000000000002</v>
      </c>
      <c r="W7529">
        <f>INDEX(Solarstrahlungsdaten!$B$13:$G$8772,Übersicht!O7529,Übersicht!$E$10)</f>
        <v>124.27000000000001</v>
      </c>
      <c r="X7529">
        <f t="shared" si="2117"/>
        <v>0.4274888</v>
      </c>
      <c r="Y7529">
        <f t="shared" ca="1" si="2118"/>
        <v>0.11061120000000002</v>
      </c>
      <c r="Z7529">
        <f t="shared" ca="1" si="2119"/>
        <v>0.4274888</v>
      </c>
      <c r="AA7529">
        <f t="shared" ca="1" si="2120"/>
        <v>0</v>
      </c>
      <c r="AB7529">
        <f t="shared" ca="1" si="2121"/>
        <v>0</v>
      </c>
      <c r="AC7529">
        <f t="shared" ca="1" si="2127"/>
        <v>0</v>
      </c>
      <c r="AD7529">
        <f t="shared" ca="1" si="2110"/>
        <v>0.11061120000000002</v>
      </c>
      <c r="AE7529">
        <f t="shared" ca="1" si="2122"/>
        <v>0</v>
      </c>
      <c r="AF7529">
        <f t="shared" ca="1" si="2123"/>
        <v>0.11061120000000002</v>
      </c>
      <c r="AG7529">
        <f t="shared" ca="1" si="2124"/>
        <v>0</v>
      </c>
      <c r="AH7529">
        <f t="shared" ca="1" si="2125"/>
        <v>1</v>
      </c>
    </row>
    <row r="7530" spans="15:34" x14ac:dyDescent="0.25">
      <c r="O7530">
        <v>7474</v>
      </c>
      <c r="P7530" s="2">
        <f t="shared" si="2126"/>
        <v>44508.374999981876</v>
      </c>
      <c r="Q7530">
        <f t="shared" si="2111"/>
        <v>8</v>
      </c>
      <c r="R7530">
        <f t="shared" si="2112"/>
        <v>11</v>
      </c>
      <c r="S7530">
        <f t="shared" si="2113"/>
        <v>3</v>
      </c>
      <c r="T7530">
        <f t="shared" si="2114"/>
        <v>9</v>
      </c>
      <c r="U7530">
        <f t="shared" si="2115"/>
        <v>0</v>
      </c>
      <c r="V7530">
        <f t="shared" ca="1" si="2116"/>
        <v>0.50449999999999995</v>
      </c>
      <c r="W7530">
        <f>INDEX(Solarstrahlungsdaten!$B$13:$G$8772,Übersicht!O7530,Übersicht!$E$10)</f>
        <v>212.83500000000001</v>
      </c>
      <c r="X7530">
        <f t="shared" si="2117"/>
        <v>0.73215239999999993</v>
      </c>
      <c r="Y7530">
        <f t="shared" ca="1" si="2118"/>
        <v>-0.22765239999999998</v>
      </c>
      <c r="Z7530">
        <f t="shared" ca="1" si="2119"/>
        <v>0.50449999999999995</v>
      </c>
      <c r="AA7530">
        <f t="shared" ca="1" si="2120"/>
        <v>0.22765239999999998</v>
      </c>
      <c r="AB7530">
        <f t="shared" ca="1" si="2121"/>
        <v>0</v>
      </c>
      <c r="AC7530">
        <f t="shared" ca="1" si="2127"/>
        <v>0.22765239999999998</v>
      </c>
      <c r="AD7530">
        <f t="shared" ca="1" si="2110"/>
        <v>0</v>
      </c>
      <c r="AE7530">
        <f t="shared" ca="1" si="2122"/>
        <v>0</v>
      </c>
      <c r="AF7530">
        <f t="shared" ca="1" si="2123"/>
        <v>0</v>
      </c>
      <c r="AG7530">
        <f t="shared" ca="1" si="2124"/>
        <v>5.6913099999999994E-2</v>
      </c>
      <c r="AH7530">
        <f t="shared" ca="1" si="2125"/>
        <v>0</v>
      </c>
    </row>
    <row r="7531" spans="15:34" x14ac:dyDescent="0.25">
      <c r="O7531">
        <v>7475</v>
      </c>
      <c r="P7531" s="2">
        <f t="shared" si="2126"/>
        <v>44508.41666664854</v>
      </c>
      <c r="Q7531">
        <f t="shared" si="2111"/>
        <v>8</v>
      </c>
      <c r="R7531">
        <f t="shared" si="2112"/>
        <v>11</v>
      </c>
      <c r="S7531">
        <f t="shared" si="2113"/>
        <v>3</v>
      </c>
      <c r="T7531">
        <f t="shared" si="2114"/>
        <v>10</v>
      </c>
      <c r="U7531">
        <f t="shared" si="2115"/>
        <v>0</v>
      </c>
      <c r="V7531">
        <f t="shared" ca="1" si="2116"/>
        <v>0.46820000000000001</v>
      </c>
      <c r="W7531">
        <f>INDEX(Solarstrahlungsdaten!$B$13:$G$8772,Übersicht!O7531,Übersicht!$E$10)</f>
        <v>282.94499999999999</v>
      </c>
      <c r="X7531">
        <f t="shared" si="2117"/>
        <v>0.97333079999999994</v>
      </c>
      <c r="Y7531">
        <f t="shared" ca="1" si="2118"/>
        <v>-0.50513079999999988</v>
      </c>
      <c r="Z7531">
        <f t="shared" ca="1" si="2119"/>
        <v>0.46820000000000001</v>
      </c>
      <c r="AA7531">
        <f t="shared" ca="1" si="2120"/>
        <v>0.50513079999999988</v>
      </c>
      <c r="AB7531">
        <f t="shared" ca="1" si="2121"/>
        <v>0</v>
      </c>
      <c r="AC7531">
        <f t="shared" ca="1" si="2127"/>
        <v>0.73278319999999986</v>
      </c>
      <c r="AD7531">
        <f t="shared" ca="1" si="2110"/>
        <v>0</v>
      </c>
      <c r="AE7531">
        <f t="shared" ca="1" si="2122"/>
        <v>0</v>
      </c>
      <c r="AF7531">
        <f t="shared" ca="1" si="2123"/>
        <v>0</v>
      </c>
      <c r="AG7531">
        <f t="shared" ca="1" si="2124"/>
        <v>0.18319579999999996</v>
      </c>
      <c r="AH7531">
        <f t="shared" ca="1" si="2125"/>
        <v>0</v>
      </c>
    </row>
    <row r="7532" spans="15:34" x14ac:dyDescent="0.25">
      <c r="O7532">
        <v>7476</v>
      </c>
      <c r="P7532" s="2">
        <f t="shared" si="2126"/>
        <v>44508.458333315204</v>
      </c>
      <c r="Q7532">
        <f t="shared" si="2111"/>
        <v>8</v>
      </c>
      <c r="R7532">
        <f t="shared" si="2112"/>
        <v>11</v>
      </c>
      <c r="S7532">
        <f t="shared" si="2113"/>
        <v>3</v>
      </c>
      <c r="T7532">
        <f t="shared" si="2114"/>
        <v>11</v>
      </c>
      <c r="U7532">
        <f t="shared" si="2115"/>
        <v>0</v>
      </c>
      <c r="V7532">
        <f t="shared" ca="1" si="2116"/>
        <v>0.46750000000000003</v>
      </c>
      <c r="W7532">
        <f>INDEX(Solarstrahlungsdaten!$B$13:$G$8772,Übersicht!O7532,Übersicht!$E$10)</f>
        <v>286.95500000000004</v>
      </c>
      <c r="X7532">
        <f t="shared" si="2117"/>
        <v>0.98712520000000004</v>
      </c>
      <c r="Y7532">
        <f t="shared" ca="1" si="2118"/>
        <v>-0.51962520000000001</v>
      </c>
      <c r="Z7532">
        <f t="shared" ca="1" si="2119"/>
        <v>0.46750000000000003</v>
      </c>
      <c r="AA7532">
        <f t="shared" ca="1" si="2120"/>
        <v>0.51962520000000001</v>
      </c>
      <c r="AB7532">
        <f t="shared" ca="1" si="2121"/>
        <v>0</v>
      </c>
      <c r="AC7532">
        <f t="shared" ca="1" si="2127"/>
        <v>1.2524083999999998</v>
      </c>
      <c r="AD7532">
        <f t="shared" ca="1" si="2110"/>
        <v>0</v>
      </c>
      <c r="AE7532">
        <f t="shared" ca="1" si="2122"/>
        <v>0</v>
      </c>
      <c r="AF7532">
        <f t="shared" ca="1" si="2123"/>
        <v>0</v>
      </c>
      <c r="AG7532">
        <f t="shared" ca="1" si="2124"/>
        <v>0.31310209999999994</v>
      </c>
      <c r="AH7532">
        <f t="shared" ca="1" si="2125"/>
        <v>0</v>
      </c>
    </row>
    <row r="7533" spans="15:34" x14ac:dyDescent="0.25">
      <c r="O7533">
        <v>7477</v>
      </c>
      <c r="P7533" s="2">
        <f t="shared" si="2126"/>
        <v>44508.499999981868</v>
      </c>
      <c r="Q7533">
        <f t="shared" si="2111"/>
        <v>8</v>
      </c>
      <c r="R7533">
        <f t="shared" si="2112"/>
        <v>11</v>
      </c>
      <c r="S7533">
        <f t="shared" si="2113"/>
        <v>3</v>
      </c>
      <c r="T7533">
        <f t="shared" si="2114"/>
        <v>12</v>
      </c>
      <c r="U7533">
        <f t="shared" si="2115"/>
        <v>0</v>
      </c>
      <c r="V7533">
        <f t="shared" ca="1" si="2116"/>
        <v>0.50949999999999995</v>
      </c>
      <c r="W7533">
        <f>INDEX(Solarstrahlungsdaten!$B$13:$G$8772,Übersicht!O7533,Übersicht!$E$10)</f>
        <v>214.61</v>
      </c>
      <c r="X7533">
        <f t="shared" si="2117"/>
        <v>0.73825840000000009</v>
      </c>
      <c r="Y7533">
        <f t="shared" ca="1" si="2118"/>
        <v>-0.22875840000000014</v>
      </c>
      <c r="Z7533">
        <f t="shared" ca="1" si="2119"/>
        <v>0.50949999999999995</v>
      </c>
      <c r="AA7533">
        <f t="shared" ca="1" si="2120"/>
        <v>0.22875840000000014</v>
      </c>
      <c r="AB7533">
        <f t="shared" ca="1" si="2121"/>
        <v>0</v>
      </c>
      <c r="AC7533">
        <f t="shared" ca="1" si="2127"/>
        <v>1.4811668</v>
      </c>
      <c r="AD7533">
        <f t="shared" ca="1" si="2110"/>
        <v>0</v>
      </c>
      <c r="AE7533">
        <f t="shared" ca="1" si="2122"/>
        <v>0</v>
      </c>
      <c r="AF7533">
        <f t="shared" ca="1" si="2123"/>
        <v>0</v>
      </c>
      <c r="AG7533">
        <f t="shared" ca="1" si="2124"/>
        <v>0.3702917</v>
      </c>
      <c r="AH7533">
        <f t="shared" ca="1" si="2125"/>
        <v>0</v>
      </c>
    </row>
    <row r="7534" spans="15:34" x14ac:dyDescent="0.25">
      <c r="O7534">
        <v>7478</v>
      </c>
      <c r="P7534" s="2">
        <f t="shared" si="2126"/>
        <v>44508.541666648533</v>
      </c>
      <c r="Q7534">
        <f t="shared" si="2111"/>
        <v>8</v>
      </c>
      <c r="R7534">
        <f t="shared" si="2112"/>
        <v>11</v>
      </c>
      <c r="S7534">
        <f t="shared" si="2113"/>
        <v>3</v>
      </c>
      <c r="T7534">
        <f t="shared" si="2114"/>
        <v>13</v>
      </c>
      <c r="U7534">
        <f t="shared" si="2115"/>
        <v>0</v>
      </c>
      <c r="V7534">
        <f t="shared" ca="1" si="2116"/>
        <v>0.52870000000000006</v>
      </c>
      <c r="W7534">
        <f>INDEX(Solarstrahlungsdaten!$B$13:$G$8772,Übersicht!O7534,Übersicht!$E$10)</f>
        <v>194.785</v>
      </c>
      <c r="X7534">
        <f t="shared" si="2117"/>
        <v>0.67006039999999989</v>
      </c>
      <c r="Y7534">
        <f t="shared" ca="1" si="2118"/>
        <v>-0.14136039999999983</v>
      </c>
      <c r="Z7534">
        <f t="shared" ca="1" si="2119"/>
        <v>0.52870000000000006</v>
      </c>
      <c r="AA7534">
        <f t="shared" ca="1" si="2120"/>
        <v>0.14136039999999983</v>
      </c>
      <c r="AB7534">
        <f t="shared" ca="1" si="2121"/>
        <v>0</v>
      </c>
      <c r="AC7534">
        <f t="shared" ca="1" si="2127"/>
        <v>1.6225271999999999</v>
      </c>
      <c r="AD7534">
        <f t="shared" ca="1" si="2110"/>
        <v>0</v>
      </c>
      <c r="AE7534">
        <f t="shared" ca="1" si="2122"/>
        <v>0</v>
      </c>
      <c r="AF7534">
        <f t="shared" ca="1" si="2123"/>
        <v>0</v>
      </c>
      <c r="AG7534">
        <f t="shared" ca="1" si="2124"/>
        <v>0.40563179999999999</v>
      </c>
      <c r="AH7534">
        <f t="shared" ca="1" si="2125"/>
        <v>0</v>
      </c>
    </row>
    <row r="7535" spans="15:34" x14ac:dyDescent="0.25">
      <c r="O7535">
        <v>7479</v>
      </c>
      <c r="P7535" s="2">
        <f t="shared" si="2126"/>
        <v>44508.583333315197</v>
      </c>
      <c r="Q7535">
        <f t="shared" si="2111"/>
        <v>8</v>
      </c>
      <c r="R7535">
        <f t="shared" si="2112"/>
        <v>11</v>
      </c>
      <c r="S7535">
        <f t="shared" si="2113"/>
        <v>3</v>
      </c>
      <c r="T7535">
        <f t="shared" si="2114"/>
        <v>14</v>
      </c>
      <c r="U7535">
        <f t="shared" si="2115"/>
        <v>0</v>
      </c>
      <c r="V7535">
        <f t="shared" ca="1" si="2116"/>
        <v>0.47470000000000001</v>
      </c>
      <c r="W7535">
        <f>INDEX(Solarstrahlungsdaten!$B$13:$G$8772,Übersicht!O7535,Übersicht!$E$10)</f>
        <v>58.524999999999999</v>
      </c>
      <c r="X7535">
        <f t="shared" si="2117"/>
        <v>0.201326</v>
      </c>
      <c r="Y7535">
        <f t="shared" ca="1" si="2118"/>
        <v>0.27337400000000001</v>
      </c>
      <c r="Z7535">
        <f t="shared" ca="1" si="2119"/>
        <v>0.201326</v>
      </c>
      <c r="AA7535">
        <f t="shared" ca="1" si="2120"/>
        <v>0</v>
      </c>
      <c r="AB7535">
        <f t="shared" ca="1" si="2121"/>
        <v>0.27337400000000001</v>
      </c>
      <c r="AC7535">
        <f t="shared" ca="1" si="2127"/>
        <v>1.3491531999999999</v>
      </c>
      <c r="AD7535">
        <f t="shared" ca="1" si="2110"/>
        <v>0</v>
      </c>
      <c r="AE7535">
        <f t="shared" ca="1" si="2122"/>
        <v>0</v>
      </c>
      <c r="AF7535">
        <f t="shared" ca="1" si="2123"/>
        <v>0</v>
      </c>
      <c r="AG7535">
        <f t="shared" ca="1" si="2124"/>
        <v>0.33728829999999999</v>
      </c>
      <c r="AH7535">
        <f t="shared" ca="1" si="2125"/>
        <v>0</v>
      </c>
    </row>
    <row r="7536" spans="15:34" x14ac:dyDescent="0.25">
      <c r="O7536">
        <v>7480</v>
      </c>
      <c r="P7536" s="2">
        <f t="shared" si="2126"/>
        <v>44508.624999981861</v>
      </c>
      <c r="Q7536">
        <f t="shared" si="2111"/>
        <v>8</v>
      </c>
      <c r="R7536">
        <f t="shared" si="2112"/>
        <v>11</v>
      </c>
      <c r="S7536">
        <f t="shared" si="2113"/>
        <v>3</v>
      </c>
      <c r="T7536">
        <f t="shared" si="2114"/>
        <v>15</v>
      </c>
      <c r="U7536">
        <f t="shared" si="2115"/>
        <v>0</v>
      </c>
      <c r="V7536">
        <f t="shared" ca="1" si="2116"/>
        <v>0.42760000000000004</v>
      </c>
      <c r="W7536">
        <f>INDEX(Solarstrahlungsdaten!$B$13:$G$8772,Übersicht!O7536,Übersicht!$E$10)</f>
        <v>9.9350000000000005</v>
      </c>
      <c r="X7536">
        <f t="shared" si="2117"/>
        <v>3.4176400000000003E-2</v>
      </c>
      <c r="Y7536">
        <f t="shared" ca="1" si="2118"/>
        <v>0.39342360000000004</v>
      </c>
      <c r="Z7536">
        <f t="shared" ca="1" si="2119"/>
        <v>3.4176400000000003E-2</v>
      </c>
      <c r="AA7536">
        <f t="shared" ca="1" si="2120"/>
        <v>0</v>
      </c>
      <c r="AB7536">
        <f t="shared" ca="1" si="2121"/>
        <v>0.39342360000000004</v>
      </c>
      <c r="AC7536">
        <f t="shared" ca="1" si="2127"/>
        <v>0.95572959999999996</v>
      </c>
      <c r="AD7536">
        <f t="shared" ca="1" si="2110"/>
        <v>0</v>
      </c>
      <c r="AE7536">
        <f t="shared" ca="1" si="2122"/>
        <v>0</v>
      </c>
      <c r="AF7536">
        <f t="shared" ca="1" si="2123"/>
        <v>0</v>
      </c>
      <c r="AG7536">
        <f t="shared" ca="1" si="2124"/>
        <v>0.23893239999999999</v>
      </c>
      <c r="AH7536">
        <f t="shared" ca="1" si="2125"/>
        <v>0</v>
      </c>
    </row>
    <row r="7537" spans="15:34" x14ac:dyDescent="0.25">
      <c r="O7537">
        <v>7481</v>
      </c>
      <c r="P7537" s="2">
        <f t="shared" si="2126"/>
        <v>44508.666666648525</v>
      </c>
      <c r="Q7537">
        <f t="shared" si="2111"/>
        <v>8</v>
      </c>
      <c r="R7537">
        <f t="shared" si="2112"/>
        <v>11</v>
      </c>
      <c r="S7537">
        <f t="shared" si="2113"/>
        <v>3</v>
      </c>
      <c r="T7537">
        <f t="shared" si="2114"/>
        <v>16</v>
      </c>
      <c r="U7537">
        <f t="shared" si="2115"/>
        <v>0</v>
      </c>
      <c r="V7537">
        <f t="shared" ca="1" si="2116"/>
        <v>0.41339999999999999</v>
      </c>
      <c r="W7537">
        <f>INDEX(Solarstrahlungsdaten!$B$13:$G$8772,Übersicht!O7537,Übersicht!$E$10)</f>
        <v>0</v>
      </c>
      <c r="X7537">
        <f t="shared" si="2117"/>
        <v>0</v>
      </c>
      <c r="Y7537">
        <f t="shared" ca="1" si="2118"/>
        <v>0.41339999999999999</v>
      </c>
      <c r="Z7537">
        <f t="shared" ca="1" si="2119"/>
        <v>0</v>
      </c>
      <c r="AA7537">
        <f t="shared" ca="1" si="2120"/>
        <v>0</v>
      </c>
      <c r="AB7537">
        <f t="shared" ca="1" si="2121"/>
        <v>0.41339999999999999</v>
      </c>
      <c r="AC7537">
        <f t="shared" ca="1" si="2127"/>
        <v>0.54232959999999997</v>
      </c>
      <c r="AD7537">
        <f t="shared" ca="1" si="2110"/>
        <v>0</v>
      </c>
      <c r="AE7537">
        <f t="shared" ca="1" si="2122"/>
        <v>0</v>
      </c>
      <c r="AF7537">
        <f t="shared" ca="1" si="2123"/>
        <v>0</v>
      </c>
      <c r="AG7537">
        <f t="shared" ca="1" si="2124"/>
        <v>0.13558239999999999</v>
      </c>
      <c r="AH7537">
        <f t="shared" ca="1" si="2125"/>
        <v>0</v>
      </c>
    </row>
    <row r="7538" spans="15:34" x14ac:dyDescent="0.25">
      <c r="O7538">
        <v>7482</v>
      </c>
      <c r="P7538" s="2">
        <f t="shared" si="2126"/>
        <v>44508.70833331519</v>
      </c>
      <c r="Q7538">
        <f t="shared" si="2111"/>
        <v>8</v>
      </c>
      <c r="R7538">
        <f t="shared" si="2112"/>
        <v>11</v>
      </c>
      <c r="S7538">
        <f t="shared" si="2113"/>
        <v>3</v>
      </c>
      <c r="T7538">
        <f t="shared" si="2114"/>
        <v>17</v>
      </c>
      <c r="U7538">
        <f t="shared" si="2115"/>
        <v>0</v>
      </c>
      <c r="V7538">
        <f t="shared" ca="1" si="2116"/>
        <v>0.48220000000000007</v>
      </c>
      <c r="W7538">
        <f>INDEX(Solarstrahlungsdaten!$B$13:$G$8772,Übersicht!O7538,Übersicht!$E$10)</f>
        <v>0</v>
      </c>
      <c r="X7538">
        <f t="shared" si="2117"/>
        <v>0</v>
      </c>
      <c r="Y7538">
        <f t="shared" ca="1" si="2118"/>
        <v>0.48220000000000007</v>
      </c>
      <c r="Z7538">
        <f t="shared" ca="1" si="2119"/>
        <v>0</v>
      </c>
      <c r="AA7538">
        <f t="shared" ca="1" si="2120"/>
        <v>0</v>
      </c>
      <c r="AB7538">
        <f t="shared" ca="1" si="2121"/>
        <v>0.48220000000000007</v>
      </c>
      <c r="AC7538">
        <f t="shared" ca="1" si="2127"/>
        <v>6.0129599999999894E-2</v>
      </c>
      <c r="AD7538">
        <f t="shared" ca="1" si="2110"/>
        <v>0</v>
      </c>
      <c r="AE7538">
        <f t="shared" ca="1" si="2122"/>
        <v>0</v>
      </c>
      <c r="AF7538">
        <f t="shared" ca="1" si="2123"/>
        <v>0</v>
      </c>
      <c r="AG7538">
        <f t="shared" ca="1" si="2124"/>
        <v>1.5032399999999974E-2</v>
      </c>
      <c r="AH7538">
        <f t="shared" ca="1" si="2125"/>
        <v>0</v>
      </c>
    </row>
    <row r="7539" spans="15:34" x14ac:dyDescent="0.25">
      <c r="O7539">
        <v>7483</v>
      </c>
      <c r="P7539" s="2">
        <f t="shared" si="2126"/>
        <v>44508.749999981854</v>
      </c>
      <c r="Q7539">
        <f t="shared" si="2111"/>
        <v>8</v>
      </c>
      <c r="R7539">
        <f t="shared" si="2112"/>
        <v>11</v>
      </c>
      <c r="S7539">
        <f t="shared" si="2113"/>
        <v>3</v>
      </c>
      <c r="T7539">
        <f t="shared" si="2114"/>
        <v>18</v>
      </c>
      <c r="U7539">
        <f t="shared" si="2115"/>
        <v>0</v>
      </c>
      <c r="V7539">
        <f t="shared" ca="1" si="2116"/>
        <v>0.62809999999999999</v>
      </c>
      <c r="W7539">
        <f>INDEX(Solarstrahlungsdaten!$B$13:$G$8772,Übersicht!O7539,Übersicht!$E$10)</f>
        <v>0</v>
      </c>
      <c r="X7539">
        <f t="shared" si="2117"/>
        <v>0</v>
      </c>
      <c r="Y7539">
        <f t="shared" ca="1" si="2118"/>
        <v>0.62809999999999999</v>
      </c>
      <c r="Z7539">
        <f t="shared" ca="1" si="2119"/>
        <v>0</v>
      </c>
      <c r="AA7539">
        <f t="shared" ca="1" si="2120"/>
        <v>0</v>
      </c>
      <c r="AB7539">
        <f t="shared" ca="1" si="2121"/>
        <v>6.0129599999999894E-2</v>
      </c>
      <c r="AC7539">
        <f t="shared" ca="1" si="2127"/>
        <v>0</v>
      </c>
      <c r="AD7539">
        <f t="shared" ca="1" si="2110"/>
        <v>0.5679704000000001</v>
      </c>
      <c r="AE7539">
        <f t="shared" ca="1" si="2122"/>
        <v>0</v>
      </c>
      <c r="AF7539">
        <f t="shared" ca="1" si="2123"/>
        <v>0.5679704000000001</v>
      </c>
      <c r="AG7539">
        <f t="shared" ca="1" si="2124"/>
        <v>0</v>
      </c>
      <c r="AH7539">
        <f t="shared" ca="1" si="2125"/>
        <v>1</v>
      </c>
    </row>
    <row r="7540" spans="15:34" x14ac:dyDescent="0.25">
      <c r="O7540">
        <v>7484</v>
      </c>
      <c r="P7540" s="2">
        <f t="shared" si="2126"/>
        <v>44508.791666648518</v>
      </c>
      <c r="Q7540">
        <f t="shared" si="2111"/>
        <v>8</v>
      </c>
      <c r="R7540">
        <f t="shared" si="2112"/>
        <v>11</v>
      </c>
      <c r="S7540">
        <f t="shared" si="2113"/>
        <v>3</v>
      </c>
      <c r="T7540">
        <f t="shared" si="2114"/>
        <v>19</v>
      </c>
      <c r="U7540">
        <f t="shared" si="2115"/>
        <v>0</v>
      </c>
      <c r="V7540">
        <f t="shared" ca="1" si="2116"/>
        <v>0.74069999999999991</v>
      </c>
      <c r="W7540">
        <f>INDEX(Solarstrahlungsdaten!$B$13:$G$8772,Übersicht!O7540,Übersicht!$E$10)</f>
        <v>0</v>
      </c>
      <c r="X7540">
        <f t="shared" si="2117"/>
        <v>0</v>
      </c>
      <c r="Y7540">
        <f t="shared" ca="1" si="2118"/>
        <v>0.74069999999999991</v>
      </c>
      <c r="Z7540">
        <f t="shared" ca="1" si="2119"/>
        <v>0</v>
      </c>
      <c r="AA7540">
        <f t="shared" ca="1" si="2120"/>
        <v>0</v>
      </c>
      <c r="AB7540">
        <f t="shared" ca="1" si="2121"/>
        <v>0</v>
      </c>
      <c r="AC7540">
        <f t="shared" ca="1" si="2127"/>
        <v>0</v>
      </c>
      <c r="AD7540">
        <f t="shared" ca="1" si="2110"/>
        <v>0.74069999999999991</v>
      </c>
      <c r="AE7540">
        <f t="shared" ca="1" si="2122"/>
        <v>0</v>
      </c>
      <c r="AF7540">
        <f t="shared" ca="1" si="2123"/>
        <v>0.74069999999999991</v>
      </c>
      <c r="AG7540">
        <f t="shared" ca="1" si="2124"/>
        <v>0</v>
      </c>
      <c r="AH7540">
        <f t="shared" ca="1" si="2125"/>
        <v>1</v>
      </c>
    </row>
    <row r="7541" spans="15:34" x14ac:dyDescent="0.25">
      <c r="O7541">
        <v>7485</v>
      </c>
      <c r="P7541" s="2">
        <f t="shared" si="2126"/>
        <v>44508.833333315182</v>
      </c>
      <c r="Q7541">
        <f t="shared" si="2111"/>
        <v>8</v>
      </c>
      <c r="R7541">
        <f t="shared" si="2112"/>
        <v>11</v>
      </c>
      <c r="S7541">
        <f t="shared" si="2113"/>
        <v>3</v>
      </c>
      <c r="T7541">
        <f t="shared" si="2114"/>
        <v>20</v>
      </c>
      <c r="U7541">
        <f t="shared" si="2115"/>
        <v>0</v>
      </c>
      <c r="V7541">
        <f t="shared" ca="1" si="2116"/>
        <v>0.70369999999999988</v>
      </c>
      <c r="W7541">
        <f>INDEX(Solarstrahlungsdaten!$B$13:$G$8772,Übersicht!O7541,Übersicht!$E$10)</f>
        <v>0</v>
      </c>
      <c r="X7541">
        <f t="shared" si="2117"/>
        <v>0</v>
      </c>
      <c r="Y7541">
        <f t="shared" ca="1" si="2118"/>
        <v>0.70369999999999988</v>
      </c>
      <c r="Z7541">
        <f t="shared" ca="1" si="2119"/>
        <v>0</v>
      </c>
      <c r="AA7541">
        <f t="shared" ca="1" si="2120"/>
        <v>0</v>
      </c>
      <c r="AB7541">
        <f t="shared" ca="1" si="2121"/>
        <v>0</v>
      </c>
      <c r="AC7541">
        <f t="shared" ca="1" si="2127"/>
        <v>0</v>
      </c>
      <c r="AD7541">
        <f t="shared" ca="1" si="2110"/>
        <v>0.70369999999999988</v>
      </c>
      <c r="AE7541">
        <f t="shared" ca="1" si="2122"/>
        <v>0</v>
      </c>
      <c r="AF7541">
        <f t="shared" ca="1" si="2123"/>
        <v>0.70369999999999988</v>
      </c>
      <c r="AG7541">
        <f t="shared" ca="1" si="2124"/>
        <v>0</v>
      </c>
      <c r="AH7541">
        <f t="shared" ca="1" si="2125"/>
        <v>1</v>
      </c>
    </row>
    <row r="7542" spans="15:34" x14ac:dyDescent="0.25">
      <c r="O7542">
        <v>7486</v>
      </c>
      <c r="P7542" s="2">
        <f t="shared" si="2126"/>
        <v>44508.874999981846</v>
      </c>
      <c r="Q7542">
        <f t="shared" si="2111"/>
        <v>8</v>
      </c>
      <c r="R7542">
        <f t="shared" si="2112"/>
        <v>11</v>
      </c>
      <c r="S7542">
        <f t="shared" si="2113"/>
        <v>3</v>
      </c>
      <c r="T7542">
        <f t="shared" si="2114"/>
        <v>21</v>
      </c>
      <c r="U7542">
        <f t="shared" si="2115"/>
        <v>0</v>
      </c>
      <c r="V7542">
        <f t="shared" ca="1" si="2116"/>
        <v>0.58629999999999993</v>
      </c>
      <c r="W7542">
        <f>INDEX(Solarstrahlungsdaten!$B$13:$G$8772,Übersicht!O7542,Übersicht!$E$10)</f>
        <v>0</v>
      </c>
      <c r="X7542">
        <f t="shared" si="2117"/>
        <v>0</v>
      </c>
      <c r="Y7542">
        <f t="shared" ca="1" si="2118"/>
        <v>0.58629999999999993</v>
      </c>
      <c r="Z7542">
        <f t="shared" ca="1" si="2119"/>
        <v>0</v>
      </c>
      <c r="AA7542">
        <f t="shared" ca="1" si="2120"/>
        <v>0</v>
      </c>
      <c r="AB7542">
        <f t="shared" ca="1" si="2121"/>
        <v>0</v>
      </c>
      <c r="AC7542">
        <f t="shared" ca="1" si="2127"/>
        <v>0</v>
      </c>
      <c r="AD7542">
        <f t="shared" ca="1" si="2110"/>
        <v>0.58629999999999993</v>
      </c>
      <c r="AE7542">
        <f t="shared" ca="1" si="2122"/>
        <v>0</v>
      </c>
      <c r="AF7542">
        <f t="shared" ca="1" si="2123"/>
        <v>0.58629999999999993</v>
      </c>
      <c r="AG7542">
        <f t="shared" ca="1" si="2124"/>
        <v>0</v>
      </c>
      <c r="AH7542">
        <f t="shared" ca="1" si="2125"/>
        <v>1</v>
      </c>
    </row>
    <row r="7543" spans="15:34" x14ac:dyDescent="0.25">
      <c r="O7543">
        <v>7487</v>
      </c>
      <c r="P7543" s="2">
        <f t="shared" si="2126"/>
        <v>44508.916666648511</v>
      </c>
      <c r="Q7543">
        <f t="shared" si="2111"/>
        <v>8</v>
      </c>
      <c r="R7543">
        <f t="shared" si="2112"/>
        <v>11</v>
      </c>
      <c r="S7543">
        <f t="shared" si="2113"/>
        <v>3</v>
      </c>
      <c r="T7543">
        <f t="shared" si="2114"/>
        <v>22</v>
      </c>
      <c r="U7543">
        <f t="shared" si="2115"/>
        <v>0</v>
      </c>
      <c r="V7543">
        <f t="shared" ca="1" si="2116"/>
        <v>0.49419999999999997</v>
      </c>
      <c r="W7543">
        <f>INDEX(Solarstrahlungsdaten!$B$13:$G$8772,Übersicht!O7543,Übersicht!$E$10)</f>
        <v>0</v>
      </c>
      <c r="X7543">
        <f t="shared" si="2117"/>
        <v>0</v>
      </c>
      <c r="Y7543">
        <f t="shared" ca="1" si="2118"/>
        <v>0.49419999999999997</v>
      </c>
      <c r="Z7543">
        <f t="shared" ca="1" si="2119"/>
        <v>0</v>
      </c>
      <c r="AA7543">
        <f t="shared" ca="1" si="2120"/>
        <v>0</v>
      </c>
      <c r="AB7543">
        <f t="shared" ca="1" si="2121"/>
        <v>0</v>
      </c>
      <c r="AC7543">
        <f t="shared" ca="1" si="2127"/>
        <v>0</v>
      </c>
      <c r="AD7543">
        <f t="shared" ca="1" si="2110"/>
        <v>0.49419999999999997</v>
      </c>
      <c r="AE7543">
        <f t="shared" ca="1" si="2122"/>
        <v>0</v>
      </c>
      <c r="AF7543">
        <f t="shared" ca="1" si="2123"/>
        <v>0.49419999999999997</v>
      </c>
      <c r="AG7543">
        <f t="shared" ca="1" si="2124"/>
        <v>0</v>
      </c>
      <c r="AH7543">
        <f t="shared" ca="1" si="2125"/>
        <v>1</v>
      </c>
    </row>
    <row r="7544" spans="15:34" x14ac:dyDescent="0.25">
      <c r="O7544">
        <v>7488</v>
      </c>
      <c r="P7544" s="2">
        <f t="shared" si="2126"/>
        <v>44508.958333315175</v>
      </c>
      <c r="Q7544">
        <f t="shared" si="2111"/>
        <v>8</v>
      </c>
      <c r="R7544">
        <f t="shared" si="2112"/>
        <v>11</v>
      </c>
      <c r="S7544">
        <f t="shared" si="2113"/>
        <v>3</v>
      </c>
      <c r="T7544">
        <f t="shared" si="2114"/>
        <v>23</v>
      </c>
      <c r="U7544">
        <f t="shared" si="2115"/>
        <v>0</v>
      </c>
      <c r="V7544">
        <f t="shared" ca="1" si="2116"/>
        <v>0.37639999999999996</v>
      </c>
      <c r="W7544">
        <f>INDEX(Solarstrahlungsdaten!$B$13:$G$8772,Übersicht!O7544,Übersicht!$E$10)</f>
        <v>0</v>
      </c>
      <c r="X7544">
        <f t="shared" si="2117"/>
        <v>0</v>
      </c>
      <c r="Y7544">
        <f t="shared" ca="1" si="2118"/>
        <v>0.37639999999999996</v>
      </c>
      <c r="Z7544">
        <f t="shared" ca="1" si="2119"/>
        <v>0</v>
      </c>
      <c r="AA7544">
        <f t="shared" ca="1" si="2120"/>
        <v>0</v>
      </c>
      <c r="AB7544">
        <f t="shared" ca="1" si="2121"/>
        <v>0</v>
      </c>
      <c r="AC7544">
        <f t="shared" ca="1" si="2127"/>
        <v>0</v>
      </c>
      <c r="AD7544">
        <f t="shared" ca="1" si="2110"/>
        <v>0.37639999999999996</v>
      </c>
      <c r="AE7544">
        <f t="shared" ca="1" si="2122"/>
        <v>0</v>
      </c>
      <c r="AF7544">
        <f t="shared" ca="1" si="2123"/>
        <v>0.37639999999999996</v>
      </c>
      <c r="AG7544">
        <f t="shared" ca="1" si="2124"/>
        <v>0</v>
      </c>
      <c r="AH7544">
        <f t="shared" ca="1" si="2125"/>
        <v>1</v>
      </c>
    </row>
    <row r="7545" spans="15:34" x14ac:dyDescent="0.25">
      <c r="O7545">
        <v>7489</v>
      </c>
      <c r="P7545" s="2">
        <f t="shared" si="2126"/>
        <v>44508.999999981839</v>
      </c>
      <c r="Q7545">
        <f t="shared" si="2111"/>
        <v>9</v>
      </c>
      <c r="R7545">
        <f t="shared" si="2112"/>
        <v>11</v>
      </c>
      <c r="S7545">
        <f t="shared" si="2113"/>
        <v>3</v>
      </c>
      <c r="T7545">
        <f t="shared" si="2114"/>
        <v>0</v>
      </c>
      <c r="U7545">
        <f t="shared" si="2115"/>
        <v>0</v>
      </c>
      <c r="V7545">
        <f t="shared" ca="1" si="2116"/>
        <v>0.25819999999999999</v>
      </c>
      <c r="W7545">
        <f>INDEX(Solarstrahlungsdaten!$B$13:$G$8772,Übersicht!O7545,Übersicht!$E$10)</f>
        <v>0</v>
      </c>
      <c r="X7545">
        <f t="shared" si="2117"/>
        <v>0</v>
      </c>
      <c r="Y7545">
        <f t="shared" ca="1" si="2118"/>
        <v>0.25819999999999999</v>
      </c>
      <c r="Z7545">
        <f t="shared" ca="1" si="2119"/>
        <v>0</v>
      </c>
      <c r="AA7545">
        <f t="shared" ca="1" si="2120"/>
        <v>0</v>
      </c>
      <c r="AB7545">
        <f t="shared" ca="1" si="2121"/>
        <v>0</v>
      </c>
      <c r="AC7545">
        <f t="shared" ca="1" si="2127"/>
        <v>0</v>
      </c>
      <c r="AD7545">
        <f t="shared" ref="AD7545:AD7608" ca="1" si="2128">Y7545+AA7545-AB7545</f>
        <v>0.25819999999999999</v>
      </c>
      <c r="AE7545">
        <f t="shared" ca="1" si="2122"/>
        <v>0</v>
      </c>
      <c r="AF7545">
        <f t="shared" ca="1" si="2123"/>
        <v>0.25819999999999999</v>
      </c>
      <c r="AG7545">
        <f t="shared" ca="1" si="2124"/>
        <v>0</v>
      </c>
      <c r="AH7545">
        <f t="shared" ca="1" si="2125"/>
        <v>1</v>
      </c>
    </row>
    <row r="7546" spans="15:34" x14ac:dyDescent="0.25">
      <c r="O7546">
        <v>7490</v>
      </c>
      <c r="P7546" s="2">
        <f t="shared" si="2126"/>
        <v>44509.041666648503</v>
      </c>
      <c r="Q7546">
        <f t="shared" ref="Q7546:Q7609" si="2129">DAY(P7546)</f>
        <v>9</v>
      </c>
      <c r="R7546">
        <f t="shared" ref="R7546:R7609" si="2130">MONTH(P7546)</f>
        <v>11</v>
      </c>
      <c r="S7546">
        <f t="shared" ref="S7546:S7609" si="2131">IF(WEEKDAY(P7546)=6,1,IF(WEEKDAY(P7546)=7,2,3))</f>
        <v>3</v>
      </c>
      <c r="T7546">
        <f t="shared" ref="T7546:T7609" si="2132">HOUR(P7546)</f>
        <v>1</v>
      </c>
      <c r="U7546">
        <f t="shared" ref="U7546:U7609" si="2133">IF(AND(P7546&gt;DATE(2021,5,14),P7546&lt;DATE(2021,9,15)),1,IF(AND(P7546&gt;DATE(2021,3,20),P7546&lt;DATE(2021,11,1)),2,0))</f>
        <v>0</v>
      </c>
      <c r="V7546">
        <f t="shared" ref="V7546:V7609" ca="1" si="2134">INDEX($D$57:$L$80,1+T7546,S7546+U7546*3)</f>
        <v>0.18159999999999998</v>
      </c>
      <c r="W7546">
        <f>INDEX(Solarstrahlungsdaten!$B$13:$G$8772,Übersicht!O7546,Übersicht!$E$10)</f>
        <v>0</v>
      </c>
      <c r="X7546">
        <f t="shared" ref="X7546:X7609" si="2135">IF(W7546*$D$9/1000*(1-$D$41)&gt;$D$9*$D$42,$D$9*$D$42,W7546*$D$9/1000*(1-$D$41))</f>
        <v>0</v>
      </c>
      <c r="Y7546">
        <f t="shared" ref="Y7546:Y7609" ca="1" si="2136">V7546-X7546</f>
        <v>0.18159999999999998</v>
      </c>
      <c r="Z7546">
        <f t="shared" ref="Z7546:Z7609" ca="1" si="2137">IF(X7546&gt;V7546,V7546,X7546)</f>
        <v>0</v>
      </c>
      <c r="AA7546">
        <f t="shared" ref="AA7546:AA7609" ca="1" si="2138">IF(Y7546&lt;0, IF(AC7545-Y7546&lt;$D$22, -Y7546, $D$22-AC7545),0)</f>
        <v>0</v>
      </c>
      <c r="AB7546">
        <f t="shared" ref="AB7546:AB7609" ca="1" si="2139">IF(Y7546&gt;0, IF(AC7545-Y7546&gt;0, Y7546, AC7545),0)</f>
        <v>0</v>
      </c>
      <c r="AC7546">
        <f t="shared" ca="1" si="2127"/>
        <v>0</v>
      </c>
      <c r="AD7546">
        <f t="shared" ca="1" si="2128"/>
        <v>0.18159999999999998</v>
      </c>
      <c r="AE7546">
        <f t="shared" ref="AE7546:AE7609" ca="1" si="2140">IF(AD7546&lt;0,-AD7546,0)</f>
        <v>0</v>
      </c>
      <c r="AF7546">
        <f t="shared" ref="AF7546:AF7609" ca="1" si="2141">IF(AD7546&gt;0,AD7546,0)</f>
        <v>0.18159999999999998</v>
      </c>
      <c r="AG7546">
        <f t="shared" ref="AG7546:AG7609" ca="1" si="2142">IF($D$22&gt;0,AC7546/$D$22,0)</f>
        <v>0</v>
      </c>
      <c r="AH7546">
        <f t="shared" ref="AH7546:AH7609" ca="1" si="2143">IF(AC7546&lt;=0,1,0)</f>
        <v>1</v>
      </c>
    </row>
    <row r="7547" spans="15:34" x14ac:dyDescent="0.25">
      <c r="O7547">
        <v>7491</v>
      </c>
      <c r="P7547" s="2">
        <f t="shared" ref="P7547:P7610" si="2144">P7546+TIME(1,,)</f>
        <v>44509.083333315168</v>
      </c>
      <c r="Q7547">
        <f t="shared" si="2129"/>
        <v>9</v>
      </c>
      <c r="R7547">
        <f t="shared" si="2130"/>
        <v>11</v>
      </c>
      <c r="S7547">
        <f t="shared" si="2131"/>
        <v>3</v>
      </c>
      <c r="T7547">
        <f t="shared" si="2132"/>
        <v>2</v>
      </c>
      <c r="U7547">
        <f t="shared" si="2133"/>
        <v>0</v>
      </c>
      <c r="V7547">
        <f t="shared" ca="1" si="2134"/>
        <v>0.15990000000000001</v>
      </c>
      <c r="W7547">
        <f>INDEX(Solarstrahlungsdaten!$B$13:$G$8772,Übersicht!O7547,Übersicht!$E$10)</f>
        <v>0</v>
      </c>
      <c r="X7547">
        <f t="shared" si="2135"/>
        <v>0</v>
      </c>
      <c r="Y7547">
        <f t="shared" ca="1" si="2136"/>
        <v>0.15990000000000001</v>
      </c>
      <c r="Z7547">
        <f t="shared" ca="1" si="2137"/>
        <v>0</v>
      </c>
      <c r="AA7547">
        <f t="shared" ca="1" si="2138"/>
        <v>0</v>
      </c>
      <c r="AB7547">
        <f t="shared" ca="1" si="2139"/>
        <v>0</v>
      </c>
      <c r="AC7547">
        <f t="shared" ref="AC7547:AC7610" ca="1" si="2145">AC7546+AA7547-AB7547</f>
        <v>0</v>
      </c>
      <c r="AD7547">
        <f t="shared" ca="1" si="2128"/>
        <v>0.15990000000000001</v>
      </c>
      <c r="AE7547">
        <f t="shared" ca="1" si="2140"/>
        <v>0</v>
      </c>
      <c r="AF7547">
        <f t="shared" ca="1" si="2141"/>
        <v>0.15990000000000001</v>
      </c>
      <c r="AG7547">
        <f t="shared" ca="1" si="2142"/>
        <v>0</v>
      </c>
      <c r="AH7547">
        <f t="shared" ca="1" si="2143"/>
        <v>1</v>
      </c>
    </row>
    <row r="7548" spans="15:34" x14ac:dyDescent="0.25">
      <c r="O7548">
        <v>7492</v>
      </c>
      <c r="P7548" s="2">
        <f t="shared" si="2144"/>
        <v>44509.124999981832</v>
      </c>
      <c r="Q7548">
        <f t="shared" si="2129"/>
        <v>9</v>
      </c>
      <c r="R7548">
        <f t="shared" si="2130"/>
        <v>11</v>
      </c>
      <c r="S7548">
        <f t="shared" si="2131"/>
        <v>3</v>
      </c>
      <c r="T7548">
        <f t="shared" si="2132"/>
        <v>3</v>
      </c>
      <c r="U7548">
        <f t="shared" si="2133"/>
        <v>0</v>
      </c>
      <c r="V7548">
        <f t="shared" ca="1" si="2134"/>
        <v>0.15480000000000002</v>
      </c>
      <c r="W7548">
        <f>INDEX(Solarstrahlungsdaten!$B$13:$G$8772,Übersicht!O7548,Übersicht!$E$10)</f>
        <v>0</v>
      </c>
      <c r="X7548">
        <f t="shared" si="2135"/>
        <v>0</v>
      </c>
      <c r="Y7548">
        <f t="shared" ca="1" si="2136"/>
        <v>0.15480000000000002</v>
      </c>
      <c r="Z7548">
        <f t="shared" ca="1" si="2137"/>
        <v>0</v>
      </c>
      <c r="AA7548">
        <f t="shared" ca="1" si="2138"/>
        <v>0</v>
      </c>
      <c r="AB7548">
        <f t="shared" ca="1" si="2139"/>
        <v>0</v>
      </c>
      <c r="AC7548">
        <f t="shared" ca="1" si="2145"/>
        <v>0</v>
      </c>
      <c r="AD7548">
        <f t="shared" ca="1" si="2128"/>
        <v>0.15480000000000002</v>
      </c>
      <c r="AE7548">
        <f t="shared" ca="1" si="2140"/>
        <v>0</v>
      </c>
      <c r="AF7548">
        <f t="shared" ca="1" si="2141"/>
        <v>0.15480000000000002</v>
      </c>
      <c r="AG7548">
        <f t="shared" ca="1" si="2142"/>
        <v>0</v>
      </c>
      <c r="AH7548">
        <f t="shared" ca="1" si="2143"/>
        <v>1</v>
      </c>
    </row>
    <row r="7549" spans="15:34" x14ac:dyDescent="0.25">
      <c r="O7549">
        <v>7493</v>
      </c>
      <c r="P7549" s="2">
        <f t="shared" si="2144"/>
        <v>44509.166666648496</v>
      </c>
      <c r="Q7549">
        <f t="shared" si="2129"/>
        <v>9</v>
      </c>
      <c r="R7549">
        <f t="shared" si="2130"/>
        <v>11</v>
      </c>
      <c r="S7549">
        <f t="shared" si="2131"/>
        <v>3</v>
      </c>
      <c r="T7549">
        <f t="shared" si="2132"/>
        <v>4</v>
      </c>
      <c r="U7549">
        <f t="shared" si="2133"/>
        <v>0</v>
      </c>
      <c r="V7549">
        <f t="shared" ca="1" si="2134"/>
        <v>0.15479999999999999</v>
      </c>
      <c r="W7549">
        <f>INDEX(Solarstrahlungsdaten!$B$13:$G$8772,Übersicht!O7549,Übersicht!$E$10)</f>
        <v>0</v>
      </c>
      <c r="X7549">
        <f t="shared" si="2135"/>
        <v>0</v>
      </c>
      <c r="Y7549">
        <f t="shared" ca="1" si="2136"/>
        <v>0.15479999999999999</v>
      </c>
      <c r="Z7549">
        <f t="shared" ca="1" si="2137"/>
        <v>0</v>
      </c>
      <c r="AA7549">
        <f t="shared" ca="1" si="2138"/>
        <v>0</v>
      </c>
      <c r="AB7549">
        <f t="shared" ca="1" si="2139"/>
        <v>0</v>
      </c>
      <c r="AC7549">
        <f t="shared" ca="1" si="2145"/>
        <v>0</v>
      </c>
      <c r="AD7549">
        <f t="shared" ca="1" si="2128"/>
        <v>0.15479999999999999</v>
      </c>
      <c r="AE7549">
        <f t="shared" ca="1" si="2140"/>
        <v>0</v>
      </c>
      <c r="AF7549">
        <f t="shared" ca="1" si="2141"/>
        <v>0.15479999999999999</v>
      </c>
      <c r="AG7549">
        <f t="shared" ca="1" si="2142"/>
        <v>0</v>
      </c>
      <c r="AH7549">
        <f t="shared" ca="1" si="2143"/>
        <v>1</v>
      </c>
    </row>
    <row r="7550" spans="15:34" x14ac:dyDescent="0.25">
      <c r="O7550">
        <v>7494</v>
      </c>
      <c r="P7550" s="2">
        <f t="shared" si="2144"/>
        <v>44509.20833331516</v>
      </c>
      <c r="Q7550">
        <f t="shared" si="2129"/>
        <v>9</v>
      </c>
      <c r="R7550">
        <f t="shared" si="2130"/>
        <v>11</v>
      </c>
      <c r="S7550">
        <f t="shared" si="2131"/>
        <v>3</v>
      </c>
      <c r="T7550">
        <f t="shared" si="2132"/>
        <v>5</v>
      </c>
      <c r="U7550">
        <f t="shared" si="2133"/>
        <v>0</v>
      </c>
      <c r="V7550">
        <f t="shared" ca="1" si="2134"/>
        <v>0.17169999999999999</v>
      </c>
      <c r="W7550">
        <f>INDEX(Solarstrahlungsdaten!$B$13:$G$8772,Übersicht!O7550,Übersicht!$E$10)</f>
        <v>0</v>
      </c>
      <c r="X7550">
        <f t="shared" si="2135"/>
        <v>0</v>
      </c>
      <c r="Y7550">
        <f t="shared" ca="1" si="2136"/>
        <v>0.17169999999999999</v>
      </c>
      <c r="Z7550">
        <f t="shared" ca="1" si="2137"/>
        <v>0</v>
      </c>
      <c r="AA7550">
        <f t="shared" ca="1" si="2138"/>
        <v>0</v>
      </c>
      <c r="AB7550">
        <f t="shared" ca="1" si="2139"/>
        <v>0</v>
      </c>
      <c r="AC7550">
        <f t="shared" ca="1" si="2145"/>
        <v>0</v>
      </c>
      <c r="AD7550">
        <f t="shared" ca="1" si="2128"/>
        <v>0.17169999999999999</v>
      </c>
      <c r="AE7550">
        <f t="shared" ca="1" si="2140"/>
        <v>0</v>
      </c>
      <c r="AF7550">
        <f t="shared" ca="1" si="2141"/>
        <v>0.17169999999999999</v>
      </c>
      <c r="AG7550">
        <f t="shared" ca="1" si="2142"/>
        <v>0</v>
      </c>
      <c r="AH7550">
        <f t="shared" ca="1" si="2143"/>
        <v>1</v>
      </c>
    </row>
    <row r="7551" spans="15:34" x14ac:dyDescent="0.25">
      <c r="O7551">
        <v>7495</v>
      </c>
      <c r="P7551" s="2">
        <f t="shared" si="2144"/>
        <v>44509.249999981825</v>
      </c>
      <c r="Q7551">
        <f t="shared" si="2129"/>
        <v>9</v>
      </c>
      <c r="R7551">
        <f t="shared" si="2130"/>
        <v>11</v>
      </c>
      <c r="S7551">
        <f t="shared" si="2131"/>
        <v>3</v>
      </c>
      <c r="T7551">
        <f t="shared" si="2132"/>
        <v>6</v>
      </c>
      <c r="U7551">
        <f t="shared" si="2133"/>
        <v>0</v>
      </c>
      <c r="V7551">
        <f t="shared" ca="1" si="2134"/>
        <v>0.30460000000000004</v>
      </c>
      <c r="W7551">
        <f>INDEX(Solarstrahlungsdaten!$B$13:$G$8772,Übersicht!O7551,Übersicht!$E$10)</f>
        <v>0</v>
      </c>
      <c r="X7551">
        <f t="shared" si="2135"/>
        <v>0</v>
      </c>
      <c r="Y7551">
        <f t="shared" ca="1" si="2136"/>
        <v>0.30460000000000004</v>
      </c>
      <c r="Z7551">
        <f t="shared" ca="1" si="2137"/>
        <v>0</v>
      </c>
      <c r="AA7551">
        <f t="shared" ca="1" si="2138"/>
        <v>0</v>
      </c>
      <c r="AB7551">
        <f t="shared" ca="1" si="2139"/>
        <v>0</v>
      </c>
      <c r="AC7551">
        <f t="shared" ca="1" si="2145"/>
        <v>0</v>
      </c>
      <c r="AD7551">
        <f t="shared" ca="1" si="2128"/>
        <v>0.30460000000000004</v>
      </c>
      <c r="AE7551">
        <f t="shared" ca="1" si="2140"/>
        <v>0</v>
      </c>
      <c r="AF7551">
        <f t="shared" ca="1" si="2141"/>
        <v>0.30460000000000004</v>
      </c>
      <c r="AG7551">
        <f t="shared" ca="1" si="2142"/>
        <v>0</v>
      </c>
      <c r="AH7551">
        <f t="shared" ca="1" si="2143"/>
        <v>1</v>
      </c>
    </row>
    <row r="7552" spans="15:34" x14ac:dyDescent="0.25">
      <c r="O7552">
        <v>7496</v>
      </c>
      <c r="P7552" s="2">
        <f t="shared" si="2144"/>
        <v>44509.291666648489</v>
      </c>
      <c r="Q7552">
        <f t="shared" si="2129"/>
        <v>9</v>
      </c>
      <c r="R7552">
        <f t="shared" si="2130"/>
        <v>11</v>
      </c>
      <c r="S7552">
        <f t="shared" si="2131"/>
        <v>3</v>
      </c>
      <c r="T7552">
        <f t="shared" si="2132"/>
        <v>7</v>
      </c>
      <c r="U7552">
        <f t="shared" si="2133"/>
        <v>0</v>
      </c>
      <c r="V7552">
        <f t="shared" ca="1" si="2134"/>
        <v>0.49430000000000002</v>
      </c>
      <c r="W7552">
        <f>INDEX(Solarstrahlungsdaten!$B$13:$G$8772,Übersicht!O7552,Übersicht!$E$10)</f>
        <v>35.555</v>
      </c>
      <c r="X7552">
        <f t="shared" si="2135"/>
        <v>0.12230919999999998</v>
      </c>
      <c r="Y7552">
        <f t="shared" ca="1" si="2136"/>
        <v>0.37199080000000007</v>
      </c>
      <c r="Z7552">
        <f t="shared" ca="1" si="2137"/>
        <v>0.12230919999999998</v>
      </c>
      <c r="AA7552">
        <f t="shared" ca="1" si="2138"/>
        <v>0</v>
      </c>
      <c r="AB7552">
        <f t="shared" ca="1" si="2139"/>
        <v>0</v>
      </c>
      <c r="AC7552">
        <f t="shared" ca="1" si="2145"/>
        <v>0</v>
      </c>
      <c r="AD7552">
        <f t="shared" ca="1" si="2128"/>
        <v>0.37199080000000007</v>
      </c>
      <c r="AE7552">
        <f t="shared" ca="1" si="2140"/>
        <v>0</v>
      </c>
      <c r="AF7552">
        <f t="shared" ca="1" si="2141"/>
        <v>0.37199080000000007</v>
      </c>
      <c r="AG7552">
        <f t="shared" ca="1" si="2142"/>
        <v>0</v>
      </c>
      <c r="AH7552">
        <f t="shared" ca="1" si="2143"/>
        <v>1</v>
      </c>
    </row>
    <row r="7553" spans="15:34" x14ac:dyDescent="0.25">
      <c r="O7553">
        <v>7497</v>
      </c>
      <c r="P7553" s="2">
        <f t="shared" si="2144"/>
        <v>44509.333333315153</v>
      </c>
      <c r="Q7553">
        <f t="shared" si="2129"/>
        <v>9</v>
      </c>
      <c r="R7553">
        <f t="shared" si="2130"/>
        <v>11</v>
      </c>
      <c r="S7553">
        <f t="shared" si="2131"/>
        <v>3</v>
      </c>
      <c r="T7553">
        <f t="shared" si="2132"/>
        <v>8</v>
      </c>
      <c r="U7553">
        <f t="shared" si="2133"/>
        <v>0</v>
      </c>
      <c r="V7553">
        <f t="shared" ca="1" si="2134"/>
        <v>0.53810000000000002</v>
      </c>
      <c r="W7553">
        <f>INDEX(Solarstrahlungsdaten!$B$13:$G$8772,Übersicht!O7553,Übersicht!$E$10)</f>
        <v>124.26</v>
      </c>
      <c r="X7553">
        <f t="shared" si="2135"/>
        <v>0.42745440000000001</v>
      </c>
      <c r="Y7553">
        <f t="shared" ca="1" si="2136"/>
        <v>0.11064560000000001</v>
      </c>
      <c r="Z7553">
        <f t="shared" ca="1" si="2137"/>
        <v>0.42745440000000001</v>
      </c>
      <c r="AA7553">
        <f t="shared" ca="1" si="2138"/>
        <v>0</v>
      </c>
      <c r="AB7553">
        <f t="shared" ca="1" si="2139"/>
        <v>0</v>
      </c>
      <c r="AC7553">
        <f t="shared" ca="1" si="2145"/>
        <v>0</v>
      </c>
      <c r="AD7553">
        <f t="shared" ca="1" si="2128"/>
        <v>0.11064560000000001</v>
      </c>
      <c r="AE7553">
        <f t="shared" ca="1" si="2140"/>
        <v>0</v>
      </c>
      <c r="AF7553">
        <f t="shared" ca="1" si="2141"/>
        <v>0.11064560000000001</v>
      </c>
      <c r="AG7553">
        <f t="shared" ca="1" si="2142"/>
        <v>0</v>
      </c>
      <c r="AH7553">
        <f t="shared" ca="1" si="2143"/>
        <v>1</v>
      </c>
    </row>
    <row r="7554" spans="15:34" x14ac:dyDescent="0.25">
      <c r="O7554">
        <v>7498</v>
      </c>
      <c r="P7554" s="2">
        <f t="shared" si="2144"/>
        <v>44509.374999981817</v>
      </c>
      <c r="Q7554">
        <f t="shared" si="2129"/>
        <v>9</v>
      </c>
      <c r="R7554">
        <f t="shared" si="2130"/>
        <v>11</v>
      </c>
      <c r="S7554">
        <f t="shared" si="2131"/>
        <v>3</v>
      </c>
      <c r="T7554">
        <f t="shared" si="2132"/>
        <v>9</v>
      </c>
      <c r="U7554">
        <f t="shared" si="2133"/>
        <v>0</v>
      </c>
      <c r="V7554">
        <f t="shared" ca="1" si="2134"/>
        <v>0.50449999999999995</v>
      </c>
      <c r="W7554">
        <f>INDEX(Solarstrahlungsdaten!$B$13:$G$8772,Übersicht!O7554,Übersicht!$E$10)</f>
        <v>142.05500000000001</v>
      </c>
      <c r="X7554">
        <f t="shared" si="2135"/>
        <v>0.48866920000000003</v>
      </c>
      <c r="Y7554">
        <f t="shared" ca="1" si="2136"/>
        <v>1.5830799999999923E-2</v>
      </c>
      <c r="Z7554">
        <f t="shared" ca="1" si="2137"/>
        <v>0.48866920000000003</v>
      </c>
      <c r="AA7554">
        <f t="shared" ca="1" si="2138"/>
        <v>0</v>
      </c>
      <c r="AB7554">
        <f t="shared" ca="1" si="2139"/>
        <v>0</v>
      </c>
      <c r="AC7554">
        <f t="shared" ca="1" si="2145"/>
        <v>0</v>
      </c>
      <c r="AD7554">
        <f t="shared" ca="1" si="2128"/>
        <v>1.5830799999999923E-2</v>
      </c>
      <c r="AE7554">
        <f t="shared" ca="1" si="2140"/>
        <v>0</v>
      </c>
      <c r="AF7554">
        <f t="shared" ca="1" si="2141"/>
        <v>1.5830799999999923E-2</v>
      </c>
      <c r="AG7554">
        <f t="shared" ca="1" si="2142"/>
        <v>0</v>
      </c>
      <c r="AH7554">
        <f t="shared" ca="1" si="2143"/>
        <v>1</v>
      </c>
    </row>
    <row r="7555" spans="15:34" x14ac:dyDescent="0.25">
      <c r="O7555">
        <v>7499</v>
      </c>
      <c r="P7555" s="2">
        <f t="shared" si="2144"/>
        <v>44509.416666648482</v>
      </c>
      <c r="Q7555">
        <f t="shared" si="2129"/>
        <v>9</v>
      </c>
      <c r="R7555">
        <f t="shared" si="2130"/>
        <v>11</v>
      </c>
      <c r="S7555">
        <f t="shared" si="2131"/>
        <v>3</v>
      </c>
      <c r="T7555">
        <f t="shared" si="2132"/>
        <v>10</v>
      </c>
      <c r="U7555">
        <f t="shared" si="2133"/>
        <v>0</v>
      </c>
      <c r="V7555">
        <f t="shared" ca="1" si="2134"/>
        <v>0.46820000000000001</v>
      </c>
      <c r="W7555">
        <f>INDEX(Solarstrahlungsdaten!$B$13:$G$8772,Übersicht!O7555,Übersicht!$E$10)</f>
        <v>206.535</v>
      </c>
      <c r="X7555">
        <f t="shared" si="2135"/>
        <v>0.71048040000000001</v>
      </c>
      <c r="Y7555">
        <f t="shared" ca="1" si="2136"/>
        <v>-0.24228040000000001</v>
      </c>
      <c r="Z7555">
        <f t="shared" ca="1" si="2137"/>
        <v>0.46820000000000001</v>
      </c>
      <c r="AA7555">
        <f t="shared" ca="1" si="2138"/>
        <v>0.24228040000000001</v>
      </c>
      <c r="AB7555">
        <f t="shared" ca="1" si="2139"/>
        <v>0</v>
      </c>
      <c r="AC7555">
        <f t="shared" ca="1" si="2145"/>
        <v>0.24228040000000001</v>
      </c>
      <c r="AD7555">
        <f t="shared" ca="1" si="2128"/>
        <v>0</v>
      </c>
      <c r="AE7555">
        <f t="shared" ca="1" si="2140"/>
        <v>0</v>
      </c>
      <c r="AF7555">
        <f t="shared" ca="1" si="2141"/>
        <v>0</v>
      </c>
      <c r="AG7555">
        <f t="shared" ca="1" si="2142"/>
        <v>6.0570100000000002E-2</v>
      </c>
      <c r="AH7555">
        <f t="shared" ca="1" si="2143"/>
        <v>0</v>
      </c>
    </row>
    <row r="7556" spans="15:34" x14ac:dyDescent="0.25">
      <c r="O7556">
        <v>7500</v>
      </c>
      <c r="P7556" s="2">
        <f t="shared" si="2144"/>
        <v>44509.458333315146</v>
      </c>
      <c r="Q7556">
        <f t="shared" si="2129"/>
        <v>9</v>
      </c>
      <c r="R7556">
        <f t="shared" si="2130"/>
        <v>11</v>
      </c>
      <c r="S7556">
        <f t="shared" si="2131"/>
        <v>3</v>
      </c>
      <c r="T7556">
        <f t="shared" si="2132"/>
        <v>11</v>
      </c>
      <c r="U7556">
        <f t="shared" si="2133"/>
        <v>0</v>
      </c>
      <c r="V7556">
        <f t="shared" ca="1" si="2134"/>
        <v>0.46750000000000003</v>
      </c>
      <c r="W7556">
        <f>INDEX(Solarstrahlungsdaten!$B$13:$G$8772,Übersicht!O7556,Übersicht!$E$10)</f>
        <v>123.125</v>
      </c>
      <c r="X7556">
        <f t="shared" si="2135"/>
        <v>0.42354999999999998</v>
      </c>
      <c r="Y7556">
        <f t="shared" ca="1" si="2136"/>
        <v>4.3950000000000045E-2</v>
      </c>
      <c r="Z7556">
        <f t="shared" ca="1" si="2137"/>
        <v>0.42354999999999998</v>
      </c>
      <c r="AA7556">
        <f t="shared" ca="1" si="2138"/>
        <v>0</v>
      </c>
      <c r="AB7556">
        <f t="shared" ca="1" si="2139"/>
        <v>4.3950000000000045E-2</v>
      </c>
      <c r="AC7556">
        <f t="shared" ca="1" si="2145"/>
        <v>0.19833039999999996</v>
      </c>
      <c r="AD7556">
        <f t="shared" ca="1" si="2128"/>
        <v>0</v>
      </c>
      <c r="AE7556">
        <f t="shared" ca="1" si="2140"/>
        <v>0</v>
      </c>
      <c r="AF7556">
        <f t="shared" ca="1" si="2141"/>
        <v>0</v>
      </c>
      <c r="AG7556">
        <f t="shared" ca="1" si="2142"/>
        <v>4.9582599999999991E-2</v>
      </c>
      <c r="AH7556">
        <f t="shared" ca="1" si="2143"/>
        <v>0</v>
      </c>
    </row>
    <row r="7557" spans="15:34" x14ac:dyDescent="0.25">
      <c r="O7557">
        <v>7501</v>
      </c>
      <c r="P7557" s="2">
        <f t="shared" si="2144"/>
        <v>44509.49999998181</v>
      </c>
      <c r="Q7557">
        <f t="shared" si="2129"/>
        <v>9</v>
      </c>
      <c r="R7557">
        <f t="shared" si="2130"/>
        <v>11</v>
      </c>
      <c r="S7557">
        <f t="shared" si="2131"/>
        <v>3</v>
      </c>
      <c r="T7557">
        <f t="shared" si="2132"/>
        <v>12</v>
      </c>
      <c r="U7557">
        <f t="shared" si="2133"/>
        <v>0</v>
      </c>
      <c r="V7557">
        <f t="shared" ca="1" si="2134"/>
        <v>0.50949999999999995</v>
      </c>
      <c r="W7557">
        <f>INDEX(Solarstrahlungsdaten!$B$13:$G$8772,Übersicht!O7557,Übersicht!$E$10)</f>
        <v>55.67</v>
      </c>
      <c r="X7557">
        <f t="shared" si="2135"/>
        <v>0.1915048</v>
      </c>
      <c r="Y7557">
        <f t="shared" ca="1" si="2136"/>
        <v>0.31799519999999992</v>
      </c>
      <c r="Z7557">
        <f t="shared" ca="1" si="2137"/>
        <v>0.1915048</v>
      </c>
      <c r="AA7557">
        <f t="shared" ca="1" si="2138"/>
        <v>0</v>
      </c>
      <c r="AB7557">
        <f t="shared" ca="1" si="2139"/>
        <v>0.19833039999999996</v>
      </c>
      <c r="AC7557">
        <f t="shared" ca="1" si="2145"/>
        <v>0</v>
      </c>
      <c r="AD7557">
        <f t="shared" ca="1" si="2128"/>
        <v>0.11966479999999996</v>
      </c>
      <c r="AE7557">
        <f t="shared" ca="1" si="2140"/>
        <v>0</v>
      </c>
      <c r="AF7557">
        <f t="shared" ca="1" si="2141"/>
        <v>0.11966479999999996</v>
      </c>
      <c r="AG7557">
        <f t="shared" ca="1" si="2142"/>
        <v>0</v>
      </c>
      <c r="AH7557">
        <f t="shared" ca="1" si="2143"/>
        <v>1</v>
      </c>
    </row>
    <row r="7558" spans="15:34" x14ac:dyDescent="0.25">
      <c r="O7558">
        <v>7502</v>
      </c>
      <c r="P7558" s="2">
        <f t="shared" si="2144"/>
        <v>44509.541666648474</v>
      </c>
      <c r="Q7558">
        <f t="shared" si="2129"/>
        <v>9</v>
      </c>
      <c r="R7558">
        <f t="shared" si="2130"/>
        <v>11</v>
      </c>
      <c r="S7558">
        <f t="shared" si="2131"/>
        <v>3</v>
      </c>
      <c r="T7558">
        <f t="shared" si="2132"/>
        <v>13</v>
      </c>
      <c r="U7558">
        <f t="shared" si="2133"/>
        <v>0</v>
      </c>
      <c r="V7558">
        <f t="shared" ca="1" si="2134"/>
        <v>0.52870000000000006</v>
      </c>
      <c r="W7558">
        <f>INDEX(Solarstrahlungsdaten!$B$13:$G$8772,Übersicht!O7558,Übersicht!$E$10)</f>
        <v>23.95</v>
      </c>
      <c r="X7558">
        <f t="shared" si="2135"/>
        <v>8.2387999999999989E-2</v>
      </c>
      <c r="Y7558">
        <f t="shared" ca="1" si="2136"/>
        <v>0.44631200000000004</v>
      </c>
      <c r="Z7558">
        <f t="shared" ca="1" si="2137"/>
        <v>8.2387999999999989E-2</v>
      </c>
      <c r="AA7558">
        <f t="shared" ca="1" si="2138"/>
        <v>0</v>
      </c>
      <c r="AB7558">
        <f t="shared" ca="1" si="2139"/>
        <v>0</v>
      </c>
      <c r="AC7558">
        <f t="shared" ca="1" si="2145"/>
        <v>0</v>
      </c>
      <c r="AD7558">
        <f t="shared" ca="1" si="2128"/>
        <v>0.44631200000000004</v>
      </c>
      <c r="AE7558">
        <f t="shared" ca="1" si="2140"/>
        <v>0</v>
      </c>
      <c r="AF7558">
        <f t="shared" ca="1" si="2141"/>
        <v>0.44631200000000004</v>
      </c>
      <c r="AG7558">
        <f t="shared" ca="1" si="2142"/>
        <v>0</v>
      </c>
      <c r="AH7558">
        <f t="shared" ca="1" si="2143"/>
        <v>1</v>
      </c>
    </row>
    <row r="7559" spans="15:34" x14ac:dyDescent="0.25">
      <c r="O7559">
        <v>7503</v>
      </c>
      <c r="P7559" s="2">
        <f t="shared" si="2144"/>
        <v>44509.583333315139</v>
      </c>
      <c r="Q7559">
        <f t="shared" si="2129"/>
        <v>9</v>
      </c>
      <c r="R7559">
        <f t="shared" si="2130"/>
        <v>11</v>
      </c>
      <c r="S7559">
        <f t="shared" si="2131"/>
        <v>3</v>
      </c>
      <c r="T7559">
        <f t="shared" si="2132"/>
        <v>14</v>
      </c>
      <c r="U7559">
        <f t="shared" si="2133"/>
        <v>0</v>
      </c>
      <c r="V7559">
        <f t="shared" ca="1" si="2134"/>
        <v>0.47470000000000001</v>
      </c>
      <c r="W7559">
        <f>INDEX(Solarstrahlungsdaten!$B$13:$G$8772,Übersicht!O7559,Übersicht!$E$10)</f>
        <v>27.204999999999998</v>
      </c>
      <c r="X7559">
        <f t="shared" si="2135"/>
        <v>9.3585199999999993E-2</v>
      </c>
      <c r="Y7559">
        <f t="shared" ca="1" si="2136"/>
        <v>0.38111480000000003</v>
      </c>
      <c r="Z7559">
        <f t="shared" ca="1" si="2137"/>
        <v>9.3585199999999993E-2</v>
      </c>
      <c r="AA7559">
        <f t="shared" ca="1" si="2138"/>
        <v>0</v>
      </c>
      <c r="AB7559">
        <f t="shared" ca="1" si="2139"/>
        <v>0</v>
      </c>
      <c r="AC7559">
        <f t="shared" ca="1" si="2145"/>
        <v>0</v>
      </c>
      <c r="AD7559">
        <f t="shared" ca="1" si="2128"/>
        <v>0.38111480000000003</v>
      </c>
      <c r="AE7559">
        <f t="shared" ca="1" si="2140"/>
        <v>0</v>
      </c>
      <c r="AF7559">
        <f t="shared" ca="1" si="2141"/>
        <v>0.38111480000000003</v>
      </c>
      <c r="AG7559">
        <f t="shared" ca="1" si="2142"/>
        <v>0</v>
      </c>
      <c r="AH7559">
        <f t="shared" ca="1" si="2143"/>
        <v>1</v>
      </c>
    </row>
    <row r="7560" spans="15:34" x14ac:dyDescent="0.25">
      <c r="O7560">
        <v>7504</v>
      </c>
      <c r="P7560" s="2">
        <f t="shared" si="2144"/>
        <v>44509.624999981803</v>
      </c>
      <c r="Q7560">
        <f t="shared" si="2129"/>
        <v>9</v>
      </c>
      <c r="R7560">
        <f t="shared" si="2130"/>
        <v>11</v>
      </c>
      <c r="S7560">
        <f t="shared" si="2131"/>
        <v>3</v>
      </c>
      <c r="T7560">
        <f t="shared" si="2132"/>
        <v>15</v>
      </c>
      <c r="U7560">
        <f t="shared" si="2133"/>
        <v>0</v>
      </c>
      <c r="V7560">
        <f t="shared" ca="1" si="2134"/>
        <v>0.42760000000000004</v>
      </c>
      <c r="W7560">
        <f>INDEX(Solarstrahlungsdaten!$B$13:$G$8772,Übersicht!O7560,Übersicht!$E$10)</f>
        <v>0</v>
      </c>
      <c r="X7560">
        <f t="shared" si="2135"/>
        <v>0</v>
      </c>
      <c r="Y7560">
        <f t="shared" ca="1" si="2136"/>
        <v>0.42760000000000004</v>
      </c>
      <c r="Z7560">
        <f t="shared" ca="1" si="2137"/>
        <v>0</v>
      </c>
      <c r="AA7560">
        <f t="shared" ca="1" si="2138"/>
        <v>0</v>
      </c>
      <c r="AB7560">
        <f t="shared" ca="1" si="2139"/>
        <v>0</v>
      </c>
      <c r="AC7560">
        <f t="shared" ca="1" si="2145"/>
        <v>0</v>
      </c>
      <c r="AD7560">
        <f t="shared" ca="1" si="2128"/>
        <v>0.42760000000000004</v>
      </c>
      <c r="AE7560">
        <f t="shared" ca="1" si="2140"/>
        <v>0</v>
      </c>
      <c r="AF7560">
        <f t="shared" ca="1" si="2141"/>
        <v>0.42760000000000004</v>
      </c>
      <c r="AG7560">
        <f t="shared" ca="1" si="2142"/>
        <v>0</v>
      </c>
      <c r="AH7560">
        <f t="shared" ca="1" si="2143"/>
        <v>1</v>
      </c>
    </row>
    <row r="7561" spans="15:34" x14ac:dyDescent="0.25">
      <c r="O7561">
        <v>7505</v>
      </c>
      <c r="P7561" s="2">
        <f t="shared" si="2144"/>
        <v>44509.666666648467</v>
      </c>
      <c r="Q7561">
        <f t="shared" si="2129"/>
        <v>9</v>
      </c>
      <c r="R7561">
        <f t="shared" si="2130"/>
        <v>11</v>
      </c>
      <c r="S7561">
        <f t="shared" si="2131"/>
        <v>3</v>
      </c>
      <c r="T7561">
        <f t="shared" si="2132"/>
        <v>16</v>
      </c>
      <c r="U7561">
        <f t="shared" si="2133"/>
        <v>0</v>
      </c>
      <c r="V7561">
        <f t="shared" ca="1" si="2134"/>
        <v>0.41339999999999999</v>
      </c>
      <c r="W7561">
        <f>INDEX(Solarstrahlungsdaten!$B$13:$G$8772,Übersicht!O7561,Übersicht!$E$10)</f>
        <v>0</v>
      </c>
      <c r="X7561">
        <f t="shared" si="2135"/>
        <v>0</v>
      </c>
      <c r="Y7561">
        <f t="shared" ca="1" si="2136"/>
        <v>0.41339999999999999</v>
      </c>
      <c r="Z7561">
        <f t="shared" ca="1" si="2137"/>
        <v>0</v>
      </c>
      <c r="AA7561">
        <f t="shared" ca="1" si="2138"/>
        <v>0</v>
      </c>
      <c r="AB7561">
        <f t="shared" ca="1" si="2139"/>
        <v>0</v>
      </c>
      <c r="AC7561">
        <f t="shared" ca="1" si="2145"/>
        <v>0</v>
      </c>
      <c r="AD7561">
        <f t="shared" ca="1" si="2128"/>
        <v>0.41339999999999999</v>
      </c>
      <c r="AE7561">
        <f t="shared" ca="1" si="2140"/>
        <v>0</v>
      </c>
      <c r="AF7561">
        <f t="shared" ca="1" si="2141"/>
        <v>0.41339999999999999</v>
      </c>
      <c r="AG7561">
        <f t="shared" ca="1" si="2142"/>
        <v>0</v>
      </c>
      <c r="AH7561">
        <f t="shared" ca="1" si="2143"/>
        <v>1</v>
      </c>
    </row>
    <row r="7562" spans="15:34" x14ac:dyDescent="0.25">
      <c r="O7562">
        <v>7506</v>
      </c>
      <c r="P7562" s="2">
        <f t="shared" si="2144"/>
        <v>44509.708333315131</v>
      </c>
      <c r="Q7562">
        <f t="shared" si="2129"/>
        <v>9</v>
      </c>
      <c r="R7562">
        <f t="shared" si="2130"/>
        <v>11</v>
      </c>
      <c r="S7562">
        <f t="shared" si="2131"/>
        <v>3</v>
      </c>
      <c r="T7562">
        <f t="shared" si="2132"/>
        <v>17</v>
      </c>
      <c r="U7562">
        <f t="shared" si="2133"/>
        <v>0</v>
      </c>
      <c r="V7562">
        <f t="shared" ca="1" si="2134"/>
        <v>0.48220000000000007</v>
      </c>
      <c r="W7562">
        <f>INDEX(Solarstrahlungsdaten!$B$13:$G$8772,Übersicht!O7562,Übersicht!$E$10)</f>
        <v>0</v>
      </c>
      <c r="X7562">
        <f t="shared" si="2135"/>
        <v>0</v>
      </c>
      <c r="Y7562">
        <f t="shared" ca="1" si="2136"/>
        <v>0.48220000000000007</v>
      </c>
      <c r="Z7562">
        <f t="shared" ca="1" si="2137"/>
        <v>0</v>
      </c>
      <c r="AA7562">
        <f t="shared" ca="1" si="2138"/>
        <v>0</v>
      </c>
      <c r="AB7562">
        <f t="shared" ca="1" si="2139"/>
        <v>0</v>
      </c>
      <c r="AC7562">
        <f t="shared" ca="1" si="2145"/>
        <v>0</v>
      </c>
      <c r="AD7562">
        <f t="shared" ca="1" si="2128"/>
        <v>0.48220000000000007</v>
      </c>
      <c r="AE7562">
        <f t="shared" ca="1" si="2140"/>
        <v>0</v>
      </c>
      <c r="AF7562">
        <f t="shared" ca="1" si="2141"/>
        <v>0.48220000000000007</v>
      </c>
      <c r="AG7562">
        <f t="shared" ca="1" si="2142"/>
        <v>0</v>
      </c>
      <c r="AH7562">
        <f t="shared" ca="1" si="2143"/>
        <v>1</v>
      </c>
    </row>
    <row r="7563" spans="15:34" x14ac:dyDescent="0.25">
      <c r="O7563">
        <v>7507</v>
      </c>
      <c r="P7563" s="2">
        <f t="shared" si="2144"/>
        <v>44509.749999981796</v>
      </c>
      <c r="Q7563">
        <f t="shared" si="2129"/>
        <v>9</v>
      </c>
      <c r="R7563">
        <f t="shared" si="2130"/>
        <v>11</v>
      </c>
      <c r="S7563">
        <f t="shared" si="2131"/>
        <v>3</v>
      </c>
      <c r="T7563">
        <f t="shared" si="2132"/>
        <v>18</v>
      </c>
      <c r="U7563">
        <f t="shared" si="2133"/>
        <v>0</v>
      </c>
      <c r="V7563">
        <f t="shared" ca="1" si="2134"/>
        <v>0.62809999999999999</v>
      </c>
      <c r="W7563">
        <f>INDEX(Solarstrahlungsdaten!$B$13:$G$8772,Übersicht!O7563,Übersicht!$E$10)</f>
        <v>0</v>
      </c>
      <c r="X7563">
        <f t="shared" si="2135"/>
        <v>0</v>
      </c>
      <c r="Y7563">
        <f t="shared" ca="1" si="2136"/>
        <v>0.62809999999999999</v>
      </c>
      <c r="Z7563">
        <f t="shared" ca="1" si="2137"/>
        <v>0</v>
      </c>
      <c r="AA7563">
        <f t="shared" ca="1" si="2138"/>
        <v>0</v>
      </c>
      <c r="AB7563">
        <f t="shared" ca="1" si="2139"/>
        <v>0</v>
      </c>
      <c r="AC7563">
        <f t="shared" ca="1" si="2145"/>
        <v>0</v>
      </c>
      <c r="AD7563">
        <f t="shared" ca="1" si="2128"/>
        <v>0.62809999999999999</v>
      </c>
      <c r="AE7563">
        <f t="shared" ca="1" si="2140"/>
        <v>0</v>
      </c>
      <c r="AF7563">
        <f t="shared" ca="1" si="2141"/>
        <v>0.62809999999999999</v>
      </c>
      <c r="AG7563">
        <f t="shared" ca="1" si="2142"/>
        <v>0</v>
      </c>
      <c r="AH7563">
        <f t="shared" ca="1" si="2143"/>
        <v>1</v>
      </c>
    </row>
    <row r="7564" spans="15:34" x14ac:dyDescent="0.25">
      <c r="O7564">
        <v>7508</v>
      </c>
      <c r="P7564" s="2">
        <f t="shared" si="2144"/>
        <v>44509.79166664846</v>
      </c>
      <c r="Q7564">
        <f t="shared" si="2129"/>
        <v>9</v>
      </c>
      <c r="R7564">
        <f t="shared" si="2130"/>
        <v>11</v>
      </c>
      <c r="S7564">
        <f t="shared" si="2131"/>
        <v>3</v>
      </c>
      <c r="T7564">
        <f t="shared" si="2132"/>
        <v>19</v>
      </c>
      <c r="U7564">
        <f t="shared" si="2133"/>
        <v>0</v>
      </c>
      <c r="V7564">
        <f t="shared" ca="1" si="2134"/>
        <v>0.74069999999999991</v>
      </c>
      <c r="W7564">
        <f>INDEX(Solarstrahlungsdaten!$B$13:$G$8772,Übersicht!O7564,Übersicht!$E$10)</f>
        <v>0</v>
      </c>
      <c r="X7564">
        <f t="shared" si="2135"/>
        <v>0</v>
      </c>
      <c r="Y7564">
        <f t="shared" ca="1" si="2136"/>
        <v>0.74069999999999991</v>
      </c>
      <c r="Z7564">
        <f t="shared" ca="1" si="2137"/>
        <v>0</v>
      </c>
      <c r="AA7564">
        <f t="shared" ca="1" si="2138"/>
        <v>0</v>
      </c>
      <c r="AB7564">
        <f t="shared" ca="1" si="2139"/>
        <v>0</v>
      </c>
      <c r="AC7564">
        <f t="shared" ca="1" si="2145"/>
        <v>0</v>
      </c>
      <c r="AD7564">
        <f t="shared" ca="1" si="2128"/>
        <v>0.74069999999999991</v>
      </c>
      <c r="AE7564">
        <f t="shared" ca="1" si="2140"/>
        <v>0</v>
      </c>
      <c r="AF7564">
        <f t="shared" ca="1" si="2141"/>
        <v>0.74069999999999991</v>
      </c>
      <c r="AG7564">
        <f t="shared" ca="1" si="2142"/>
        <v>0</v>
      </c>
      <c r="AH7564">
        <f t="shared" ca="1" si="2143"/>
        <v>1</v>
      </c>
    </row>
    <row r="7565" spans="15:34" x14ac:dyDescent="0.25">
      <c r="O7565">
        <v>7509</v>
      </c>
      <c r="P7565" s="2">
        <f t="shared" si="2144"/>
        <v>44509.833333315124</v>
      </c>
      <c r="Q7565">
        <f t="shared" si="2129"/>
        <v>9</v>
      </c>
      <c r="R7565">
        <f t="shared" si="2130"/>
        <v>11</v>
      </c>
      <c r="S7565">
        <f t="shared" si="2131"/>
        <v>3</v>
      </c>
      <c r="T7565">
        <f t="shared" si="2132"/>
        <v>20</v>
      </c>
      <c r="U7565">
        <f t="shared" si="2133"/>
        <v>0</v>
      </c>
      <c r="V7565">
        <f t="shared" ca="1" si="2134"/>
        <v>0.70369999999999988</v>
      </c>
      <c r="W7565">
        <f>INDEX(Solarstrahlungsdaten!$B$13:$G$8772,Übersicht!O7565,Übersicht!$E$10)</f>
        <v>0</v>
      </c>
      <c r="X7565">
        <f t="shared" si="2135"/>
        <v>0</v>
      </c>
      <c r="Y7565">
        <f t="shared" ca="1" si="2136"/>
        <v>0.70369999999999988</v>
      </c>
      <c r="Z7565">
        <f t="shared" ca="1" si="2137"/>
        <v>0</v>
      </c>
      <c r="AA7565">
        <f t="shared" ca="1" si="2138"/>
        <v>0</v>
      </c>
      <c r="AB7565">
        <f t="shared" ca="1" si="2139"/>
        <v>0</v>
      </c>
      <c r="AC7565">
        <f t="shared" ca="1" si="2145"/>
        <v>0</v>
      </c>
      <c r="AD7565">
        <f t="shared" ca="1" si="2128"/>
        <v>0.70369999999999988</v>
      </c>
      <c r="AE7565">
        <f t="shared" ca="1" si="2140"/>
        <v>0</v>
      </c>
      <c r="AF7565">
        <f t="shared" ca="1" si="2141"/>
        <v>0.70369999999999988</v>
      </c>
      <c r="AG7565">
        <f t="shared" ca="1" si="2142"/>
        <v>0</v>
      </c>
      <c r="AH7565">
        <f t="shared" ca="1" si="2143"/>
        <v>1</v>
      </c>
    </row>
    <row r="7566" spans="15:34" x14ac:dyDescent="0.25">
      <c r="O7566">
        <v>7510</v>
      </c>
      <c r="P7566" s="2">
        <f t="shared" si="2144"/>
        <v>44509.874999981788</v>
      </c>
      <c r="Q7566">
        <f t="shared" si="2129"/>
        <v>9</v>
      </c>
      <c r="R7566">
        <f t="shared" si="2130"/>
        <v>11</v>
      </c>
      <c r="S7566">
        <f t="shared" si="2131"/>
        <v>3</v>
      </c>
      <c r="T7566">
        <f t="shared" si="2132"/>
        <v>21</v>
      </c>
      <c r="U7566">
        <f t="shared" si="2133"/>
        <v>0</v>
      </c>
      <c r="V7566">
        <f t="shared" ca="1" si="2134"/>
        <v>0.58629999999999993</v>
      </c>
      <c r="W7566">
        <f>INDEX(Solarstrahlungsdaten!$B$13:$G$8772,Übersicht!O7566,Übersicht!$E$10)</f>
        <v>0</v>
      </c>
      <c r="X7566">
        <f t="shared" si="2135"/>
        <v>0</v>
      </c>
      <c r="Y7566">
        <f t="shared" ca="1" si="2136"/>
        <v>0.58629999999999993</v>
      </c>
      <c r="Z7566">
        <f t="shared" ca="1" si="2137"/>
        <v>0</v>
      </c>
      <c r="AA7566">
        <f t="shared" ca="1" si="2138"/>
        <v>0</v>
      </c>
      <c r="AB7566">
        <f t="shared" ca="1" si="2139"/>
        <v>0</v>
      </c>
      <c r="AC7566">
        <f t="shared" ca="1" si="2145"/>
        <v>0</v>
      </c>
      <c r="AD7566">
        <f t="shared" ca="1" si="2128"/>
        <v>0.58629999999999993</v>
      </c>
      <c r="AE7566">
        <f t="shared" ca="1" si="2140"/>
        <v>0</v>
      </c>
      <c r="AF7566">
        <f t="shared" ca="1" si="2141"/>
        <v>0.58629999999999993</v>
      </c>
      <c r="AG7566">
        <f t="shared" ca="1" si="2142"/>
        <v>0</v>
      </c>
      <c r="AH7566">
        <f t="shared" ca="1" si="2143"/>
        <v>1</v>
      </c>
    </row>
    <row r="7567" spans="15:34" x14ac:dyDescent="0.25">
      <c r="O7567">
        <v>7511</v>
      </c>
      <c r="P7567" s="2">
        <f t="shared" si="2144"/>
        <v>44509.916666648453</v>
      </c>
      <c r="Q7567">
        <f t="shared" si="2129"/>
        <v>9</v>
      </c>
      <c r="R7567">
        <f t="shared" si="2130"/>
        <v>11</v>
      </c>
      <c r="S7567">
        <f t="shared" si="2131"/>
        <v>3</v>
      </c>
      <c r="T7567">
        <f t="shared" si="2132"/>
        <v>22</v>
      </c>
      <c r="U7567">
        <f t="shared" si="2133"/>
        <v>0</v>
      </c>
      <c r="V7567">
        <f t="shared" ca="1" si="2134"/>
        <v>0.49419999999999997</v>
      </c>
      <c r="W7567">
        <f>INDEX(Solarstrahlungsdaten!$B$13:$G$8772,Übersicht!O7567,Übersicht!$E$10)</f>
        <v>0</v>
      </c>
      <c r="X7567">
        <f t="shared" si="2135"/>
        <v>0</v>
      </c>
      <c r="Y7567">
        <f t="shared" ca="1" si="2136"/>
        <v>0.49419999999999997</v>
      </c>
      <c r="Z7567">
        <f t="shared" ca="1" si="2137"/>
        <v>0</v>
      </c>
      <c r="AA7567">
        <f t="shared" ca="1" si="2138"/>
        <v>0</v>
      </c>
      <c r="AB7567">
        <f t="shared" ca="1" si="2139"/>
        <v>0</v>
      </c>
      <c r="AC7567">
        <f t="shared" ca="1" si="2145"/>
        <v>0</v>
      </c>
      <c r="AD7567">
        <f t="shared" ca="1" si="2128"/>
        <v>0.49419999999999997</v>
      </c>
      <c r="AE7567">
        <f t="shared" ca="1" si="2140"/>
        <v>0</v>
      </c>
      <c r="AF7567">
        <f t="shared" ca="1" si="2141"/>
        <v>0.49419999999999997</v>
      </c>
      <c r="AG7567">
        <f t="shared" ca="1" si="2142"/>
        <v>0</v>
      </c>
      <c r="AH7567">
        <f t="shared" ca="1" si="2143"/>
        <v>1</v>
      </c>
    </row>
    <row r="7568" spans="15:34" x14ac:dyDescent="0.25">
      <c r="O7568">
        <v>7512</v>
      </c>
      <c r="P7568" s="2">
        <f t="shared" si="2144"/>
        <v>44509.958333315117</v>
      </c>
      <c r="Q7568">
        <f t="shared" si="2129"/>
        <v>9</v>
      </c>
      <c r="R7568">
        <f t="shared" si="2130"/>
        <v>11</v>
      </c>
      <c r="S7568">
        <f t="shared" si="2131"/>
        <v>3</v>
      </c>
      <c r="T7568">
        <f t="shared" si="2132"/>
        <v>23</v>
      </c>
      <c r="U7568">
        <f t="shared" si="2133"/>
        <v>0</v>
      </c>
      <c r="V7568">
        <f t="shared" ca="1" si="2134"/>
        <v>0.37639999999999996</v>
      </c>
      <c r="W7568">
        <f>INDEX(Solarstrahlungsdaten!$B$13:$G$8772,Übersicht!O7568,Übersicht!$E$10)</f>
        <v>0</v>
      </c>
      <c r="X7568">
        <f t="shared" si="2135"/>
        <v>0</v>
      </c>
      <c r="Y7568">
        <f t="shared" ca="1" si="2136"/>
        <v>0.37639999999999996</v>
      </c>
      <c r="Z7568">
        <f t="shared" ca="1" si="2137"/>
        <v>0</v>
      </c>
      <c r="AA7568">
        <f t="shared" ca="1" si="2138"/>
        <v>0</v>
      </c>
      <c r="AB7568">
        <f t="shared" ca="1" si="2139"/>
        <v>0</v>
      </c>
      <c r="AC7568">
        <f t="shared" ca="1" si="2145"/>
        <v>0</v>
      </c>
      <c r="AD7568">
        <f t="shared" ca="1" si="2128"/>
        <v>0.37639999999999996</v>
      </c>
      <c r="AE7568">
        <f t="shared" ca="1" si="2140"/>
        <v>0</v>
      </c>
      <c r="AF7568">
        <f t="shared" ca="1" si="2141"/>
        <v>0.37639999999999996</v>
      </c>
      <c r="AG7568">
        <f t="shared" ca="1" si="2142"/>
        <v>0</v>
      </c>
      <c r="AH7568">
        <f t="shared" ca="1" si="2143"/>
        <v>1</v>
      </c>
    </row>
    <row r="7569" spans="15:34" x14ac:dyDescent="0.25">
      <c r="O7569">
        <v>7513</v>
      </c>
      <c r="P7569" s="2">
        <f t="shared" si="2144"/>
        <v>44509.999999981781</v>
      </c>
      <c r="Q7569">
        <f t="shared" si="2129"/>
        <v>10</v>
      </c>
      <c r="R7569">
        <f t="shared" si="2130"/>
        <v>11</v>
      </c>
      <c r="S7569">
        <f t="shared" si="2131"/>
        <v>3</v>
      </c>
      <c r="T7569">
        <f t="shared" si="2132"/>
        <v>0</v>
      </c>
      <c r="U7569">
        <f t="shared" si="2133"/>
        <v>0</v>
      </c>
      <c r="V7569">
        <f t="shared" ca="1" si="2134"/>
        <v>0.25819999999999999</v>
      </c>
      <c r="W7569">
        <f>INDEX(Solarstrahlungsdaten!$B$13:$G$8772,Übersicht!O7569,Übersicht!$E$10)</f>
        <v>0</v>
      </c>
      <c r="X7569">
        <f t="shared" si="2135"/>
        <v>0</v>
      </c>
      <c r="Y7569">
        <f t="shared" ca="1" si="2136"/>
        <v>0.25819999999999999</v>
      </c>
      <c r="Z7569">
        <f t="shared" ca="1" si="2137"/>
        <v>0</v>
      </c>
      <c r="AA7569">
        <f t="shared" ca="1" si="2138"/>
        <v>0</v>
      </c>
      <c r="AB7569">
        <f t="shared" ca="1" si="2139"/>
        <v>0</v>
      </c>
      <c r="AC7569">
        <f t="shared" ca="1" si="2145"/>
        <v>0</v>
      </c>
      <c r="AD7569">
        <f t="shared" ca="1" si="2128"/>
        <v>0.25819999999999999</v>
      </c>
      <c r="AE7569">
        <f t="shared" ca="1" si="2140"/>
        <v>0</v>
      </c>
      <c r="AF7569">
        <f t="shared" ca="1" si="2141"/>
        <v>0.25819999999999999</v>
      </c>
      <c r="AG7569">
        <f t="shared" ca="1" si="2142"/>
        <v>0</v>
      </c>
      <c r="AH7569">
        <f t="shared" ca="1" si="2143"/>
        <v>1</v>
      </c>
    </row>
    <row r="7570" spans="15:34" x14ac:dyDescent="0.25">
      <c r="O7570">
        <v>7514</v>
      </c>
      <c r="P7570" s="2">
        <f t="shared" si="2144"/>
        <v>44510.041666648445</v>
      </c>
      <c r="Q7570">
        <f t="shared" si="2129"/>
        <v>10</v>
      </c>
      <c r="R7570">
        <f t="shared" si="2130"/>
        <v>11</v>
      </c>
      <c r="S7570">
        <f t="shared" si="2131"/>
        <v>3</v>
      </c>
      <c r="T7570">
        <f t="shared" si="2132"/>
        <v>1</v>
      </c>
      <c r="U7570">
        <f t="shared" si="2133"/>
        <v>0</v>
      </c>
      <c r="V7570">
        <f t="shared" ca="1" si="2134"/>
        <v>0.18159999999999998</v>
      </c>
      <c r="W7570">
        <f>INDEX(Solarstrahlungsdaten!$B$13:$G$8772,Übersicht!O7570,Übersicht!$E$10)</f>
        <v>0</v>
      </c>
      <c r="X7570">
        <f t="shared" si="2135"/>
        <v>0</v>
      </c>
      <c r="Y7570">
        <f t="shared" ca="1" si="2136"/>
        <v>0.18159999999999998</v>
      </c>
      <c r="Z7570">
        <f t="shared" ca="1" si="2137"/>
        <v>0</v>
      </c>
      <c r="AA7570">
        <f t="shared" ca="1" si="2138"/>
        <v>0</v>
      </c>
      <c r="AB7570">
        <f t="shared" ca="1" si="2139"/>
        <v>0</v>
      </c>
      <c r="AC7570">
        <f t="shared" ca="1" si="2145"/>
        <v>0</v>
      </c>
      <c r="AD7570">
        <f t="shared" ca="1" si="2128"/>
        <v>0.18159999999999998</v>
      </c>
      <c r="AE7570">
        <f t="shared" ca="1" si="2140"/>
        <v>0</v>
      </c>
      <c r="AF7570">
        <f t="shared" ca="1" si="2141"/>
        <v>0.18159999999999998</v>
      </c>
      <c r="AG7570">
        <f t="shared" ca="1" si="2142"/>
        <v>0</v>
      </c>
      <c r="AH7570">
        <f t="shared" ca="1" si="2143"/>
        <v>1</v>
      </c>
    </row>
    <row r="7571" spans="15:34" x14ac:dyDescent="0.25">
      <c r="O7571">
        <v>7515</v>
      </c>
      <c r="P7571" s="2">
        <f t="shared" si="2144"/>
        <v>44510.083333315109</v>
      </c>
      <c r="Q7571">
        <f t="shared" si="2129"/>
        <v>10</v>
      </c>
      <c r="R7571">
        <f t="shared" si="2130"/>
        <v>11</v>
      </c>
      <c r="S7571">
        <f t="shared" si="2131"/>
        <v>3</v>
      </c>
      <c r="T7571">
        <f t="shared" si="2132"/>
        <v>2</v>
      </c>
      <c r="U7571">
        <f t="shared" si="2133"/>
        <v>0</v>
      </c>
      <c r="V7571">
        <f t="shared" ca="1" si="2134"/>
        <v>0.15990000000000001</v>
      </c>
      <c r="W7571">
        <f>INDEX(Solarstrahlungsdaten!$B$13:$G$8772,Übersicht!O7571,Übersicht!$E$10)</f>
        <v>0</v>
      </c>
      <c r="X7571">
        <f t="shared" si="2135"/>
        <v>0</v>
      </c>
      <c r="Y7571">
        <f t="shared" ca="1" si="2136"/>
        <v>0.15990000000000001</v>
      </c>
      <c r="Z7571">
        <f t="shared" ca="1" si="2137"/>
        <v>0</v>
      </c>
      <c r="AA7571">
        <f t="shared" ca="1" si="2138"/>
        <v>0</v>
      </c>
      <c r="AB7571">
        <f t="shared" ca="1" si="2139"/>
        <v>0</v>
      </c>
      <c r="AC7571">
        <f t="shared" ca="1" si="2145"/>
        <v>0</v>
      </c>
      <c r="AD7571">
        <f t="shared" ca="1" si="2128"/>
        <v>0.15990000000000001</v>
      </c>
      <c r="AE7571">
        <f t="shared" ca="1" si="2140"/>
        <v>0</v>
      </c>
      <c r="AF7571">
        <f t="shared" ca="1" si="2141"/>
        <v>0.15990000000000001</v>
      </c>
      <c r="AG7571">
        <f t="shared" ca="1" si="2142"/>
        <v>0</v>
      </c>
      <c r="AH7571">
        <f t="shared" ca="1" si="2143"/>
        <v>1</v>
      </c>
    </row>
    <row r="7572" spans="15:34" x14ac:dyDescent="0.25">
      <c r="O7572">
        <v>7516</v>
      </c>
      <c r="P7572" s="2">
        <f t="shared" si="2144"/>
        <v>44510.124999981774</v>
      </c>
      <c r="Q7572">
        <f t="shared" si="2129"/>
        <v>10</v>
      </c>
      <c r="R7572">
        <f t="shared" si="2130"/>
        <v>11</v>
      </c>
      <c r="S7572">
        <f t="shared" si="2131"/>
        <v>3</v>
      </c>
      <c r="T7572">
        <f t="shared" si="2132"/>
        <v>3</v>
      </c>
      <c r="U7572">
        <f t="shared" si="2133"/>
        <v>0</v>
      </c>
      <c r="V7572">
        <f t="shared" ca="1" si="2134"/>
        <v>0.15480000000000002</v>
      </c>
      <c r="W7572">
        <f>INDEX(Solarstrahlungsdaten!$B$13:$G$8772,Übersicht!O7572,Übersicht!$E$10)</f>
        <v>0</v>
      </c>
      <c r="X7572">
        <f t="shared" si="2135"/>
        <v>0</v>
      </c>
      <c r="Y7572">
        <f t="shared" ca="1" si="2136"/>
        <v>0.15480000000000002</v>
      </c>
      <c r="Z7572">
        <f t="shared" ca="1" si="2137"/>
        <v>0</v>
      </c>
      <c r="AA7572">
        <f t="shared" ca="1" si="2138"/>
        <v>0</v>
      </c>
      <c r="AB7572">
        <f t="shared" ca="1" si="2139"/>
        <v>0</v>
      </c>
      <c r="AC7572">
        <f t="shared" ca="1" si="2145"/>
        <v>0</v>
      </c>
      <c r="AD7572">
        <f t="shared" ca="1" si="2128"/>
        <v>0.15480000000000002</v>
      </c>
      <c r="AE7572">
        <f t="shared" ca="1" si="2140"/>
        <v>0</v>
      </c>
      <c r="AF7572">
        <f t="shared" ca="1" si="2141"/>
        <v>0.15480000000000002</v>
      </c>
      <c r="AG7572">
        <f t="shared" ca="1" si="2142"/>
        <v>0</v>
      </c>
      <c r="AH7572">
        <f t="shared" ca="1" si="2143"/>
        <v>1</v>
      </c>
    </row>
    <row r="7573" spans="15:34" x14ac:dyDescent="0.25">
      <c r="O7573">
        <v>7517</v>
      </c>
      <c r="P7573" s="2">
        <f t="shared" si="2144"/>
        <v>44510.166666648438</v>
      </c>
      <c r="Q7573">
        <f t="shared" si="2129"/>
        <v>10</v>
      </c>
      <c r="R7573">
        <f t="shared" si="2130"/>
        <v>11</v>
      </c>
      <c r="S7573">
        <f t="shared" si="2131"/>
        <v>3</v>
      </c>
      <c r="T7573">
        <f t="shared" si="2132"/>
        <v>4</v>
      </c>
      <c r="U7573">
        <f t="shared" si="2133"/>
        <v>0</v>
      </c>
      <c r="V7573">
        <f t="shared" ca="1" si="2134"/>
        <v>0.15479999999999999</v>
      </c>
      <c r="W7573">
        <f>INDEX(Solarstrahlungsdaten!$B$13:$G$8772,Übersicht!O7573,Übersicht!$E$10)</f>
        <v>0</v>
      </c>
      <c r="X7573">
        <f t="shared" si="2135"/>
        <v>0</v>
      </c>
      <c r="Y7573">
        <f t="shared" ca="1" si="2136"/>
        <v>0.15479999999999999</v>
      </c>
      <c r="Z7573">
        <f t="shared" ca="1" si="2137"/>
        <v>0</v>
      </c>
      <c r="AA7573">
        <f t="shared" ca="1" si="2138"/>
        <v>0</v>
      </c>
      <c r="AB7573">
        <f t="shared" ca="1" si="2139"/>
        <v>0</v>
      </c>
      <c r="AC7573">
        <f t="shared" ca="1" si="2145"/>
        <v>0</v>
      </c>
      <c r="AD7573">
        <f t="shared" ca="1" si="2128"/>
        <v>0.15479999999999999</v>
      </c>
      <c r="AE7573">
        <f t="shared" ca="1" si="2140"/>
        <v>0</v>
      </c>
      <c r="AF7573">
        <f t="shared" ca="1" si="2141"/>
        <v>0.15479999999999999</v>
      </c>
      <c r="AG7573">
        <f t="shared" ca="1" si="2142"/>
        <v>0</v>
      </c>
      <c r="AH7573">
        <f t="shared" ca="1" si="2143"/>
        <v>1</v>
      </c>
    </row>
    <row r="7574" spans="15:34" x14ac:dyDescent="0.25">
      <c r="O7574">
        <v>7518</v>
      </c>
      <c r="P7574" s="2">
        <f t="shared" si="2144"/>
        <v>44510.208333315102</v>
      </c>
      <c r="Q7574">
        <f t="shared" si="2129"/>
        <v>10</v>
      </c>
      <c r="R7574">
        <f t="shared" si="2130"/>
        <v>11</v>
      </c>
      <c r="S7574">
        <f t="shared" si="2131"/>
        <v>3</v>
      </c>
      <c r="T7574">
        <f t="shared" si="2132"/>
        <v>5</v>
      </c>
      <c r="U7574">
        <f t="shared" si="2133"/>
        <v>0</v>
      </c>
      <c r="V7574">
        <f t="shared" ca="1" si="2134"/>
        <v>0.17169999999999999</v>
      </c>
      <c r="W7574">
        <f>INDEX(Solarstrahlungsdaten!$B$13:$G$8772,Übersicht!O7574,Übersicht!$E$10)</f>
        <v>0</v>
      </c>
      <c r="X7574">
        <f t="shared" si="2135"/>
        <v>0</v>
      </c>
      <c r="Y7574">
        <f t="shared" ca="1" si="2136"/>
        <v>0.17169999999999999</v>
      </c>
      <c r="Z7574">
        <f t="shared" ca="1" si="2137"/>
        <v>0</v>
      </c>
      <c r="AA7574">
        <f t="shared" ca="1" si="2138"/>
        <v>0</v>
      </c>
      <c r="AB7574">
        <f t="shared" ca="1" si="2139"/>
        <v>0</v>
      </c>
      <c r="AC7574">
        <f t="shared" ca="1" si="2145"/>
        <v>0</v>
      </c>
      <c r="AD7574">
        <f t="shared" ca="1" si="2128"/>
        <v>0.17169999999999999</v>
      </c>
      <c r="AE7574">
        <f t="shared" ca="1" si="2140"/>
        <v>0</v>
      </c>
      <c r="AF7574">
        <f t="shared" ca="1" si="2141"/>
        <v>0.17169999999999999</v>
      </c>
      <c r="AG7574">
        <f t="shared" ca="1" si="2142"/>
        <v>0</v>
      </c>
      <c r="AH7574">
        <f t="shared" ca="1" si="2143"/>
        <v>1</v>
      </c>
    </row>
    <row r="7575" spans="15:34" x14ac:dyDescent="0.25">
      <c r="O7575">
        <v>7519</v>
      </c>
      <c r="P7575" s="2">
        <f t="shared" si="2144"/>
        <v>44510.249999981766</v>
      </c>
      <c r="Q7575">
        <f t="shared" si="2129"/>
        <v>10</v>
      </c>
      <c r="R7575">
        <f t="shared" si="2130"/>
        <v>11</v>
      </c>
      <c r="S7575">
        <f t="shared" si="2131"/>
        <v>3</v>
      </c>
      <c r="T7575">
        <f t="shared" si="2132"/>
        <v>6</v>
      </c>
      <c r="U7575">
        <f t="shared" si="2133"/>
        <v>0</v>
      </c>
      <c r="V7575">
        <f t="shared" ca="1" si="2134"/>
        <v>0.30460000000000004</v>
      </c>
      <c r="W7575">
        <f>INDEX(Solarstrahlungsdaten!$B$13:$G$8772,Übersicht!O7575,Übersicht!$E$10)</f>
        <v>0</v>
      </c>
      <c r="X7575">
        <f t="shared" si="2135"/>
        <v>0</v>
      </c>
      <c r="Y7575">
        <f t="shared" ca="1" si="2136"/>
        <v>0.30460000000000004</v>
      </c>
      <c r="Z7575">
        <f t="shared" ca="1" si="2137"/>
        <v>0</v>
      </c>
      <c r="AA7575">
        <f t="shared" ca="1" si="2138"/>
        <v>0</v>
      </c>
      <c r="AB7575">
        <f t="shared" ca="1" si="2139"/>
        <v>0</v>
      </c>
      <c r="AC7575">
        <f t="shared" ca="1" si="2145"/>
        <v>0</v>
      </c>
      <c r="AD7575">
        <f t="shared" ca="1" si="2128"/>
        <v>0.30460000000000004</v>
      </c>
      <c r="AE7575">
        <f t="shared" ca="1" si="2140"/>
        <v>0</v>
      </c>
      <c r="AF7575">
        <f t="shared" ca="1" si="2141"/>
        <v>0.30460000000000004</v>
      </c>
      <c r="AG7575">
        <f t="shared" ca="1" si="2142"/>
        <v>0</v>
      </c>
      <c r="AH7575">
        <f t="shared" ca="1" si="2143"/>
        <v>1</v>
      </c>
    </row>
    <row r="7576" spans="15:34" x14ac:dyDescent="0.25">
      <c r="O7576">
        <v>7520</v>
      </c>
      <c r="P7576" s="2">
        <f t="shared" si="2144"/>
        <v>44510.291666648431</v>
      </c>
      <c r="Q7576">
        <f t="shared" si="2129"/>
        <v>10</v>
      </c>
      <c r="R7576">
        <f t="shared" si="2130"/>
        <v>11</v>
      </c>
      <c r="S7576">
        <f t="shared" si="2131"/>
        <v>3</v>
      </c>
      <c r="T7576">
        <f t="shared" si="2132"/>
        <v>7</v>
      </c>
      <c r="U7576">
        <f t="shared" si="2133"/>
        <v>0</v>
      </c>
      <c r="V7576">
        <f t="shared" ca="1" si="2134"/>
        <v>0.49430000000000002</v>
      </c>
      <c r="W7576">
        <f>INDEX(Solarstrahlungsdaten!$B$13:$G$8772,Übersicht!O7576,Übersicht!$E$10)</f>
        <v>5.7650000000000006</v>
      </c>
      <c r="X7576">
        <f t="shared" si="2135"/>
        <v>1.9831600000000001E-2</v>
      </c>
      <c r="Y7576">
        <f t="shared" ca="1" si="2136"/>
        <v>0.47446840000000001</v>
      </c>
      <c r="Z7576">
        <f t="shared" ca="1" si="2137"/>
        <v>1.9831600000000001E-2</v>
      </c>
      <c r="AA7576">
        <f t="shared" ca="1" si="2138"/>
        <v>0</v>
      </c>
      <c r="AB7576">
        <f t="shared" ca="1" si="2139"/>
        <v>0</v>
      </c>
      <c r="AC7576">
        <f t="shared" ca="1" si="2145"/>
        <v>0</v>
      </c>
      <c r="AD7576">
        <f t="shared" ca="1" si="2128"/>
        <v>0.47446840000000001</v>
      </c>
      <c r="AE7576">
        <f t="shared" ca="1" si="2140"/>
        <v>0</v>
      </c>
      <c r="AF7576">
        <f t="shared" ca="1" si="2141"/>
        <v>0.47446840000000001</v>
      </c>
      <c r="AG7576">
        <f t="shared" ca="1" si="2142"/>
        <v>0</v>
      </c>
      <c r="AH7576">
        <f t="shared" ca="1" si="2143"/>
        <v>1</v>
      </c>
    </row>
    <row r="7577" spans="15:34" x14ac:dyDescent="0.25">
      <c r="O7577">
        <v>7521</v>
      </c>
      <c r="P7577" s="2">
        <f t="shared" si="2144"/>
        <v>44510.333333315095</v>
      </c>
      <c r="Q7577">
        <f t="shared" si="2129"/>
        <v>10</v>
      </c>
      <c r="R7577">
        <f t="shared" si="2130"/>
        <v>11</v>
      </c>
      <c r="S7577">
        <f t="shared" si="2131"/>
        <v>3</v>
      </c>
      <c r="T7577">
        <f t="shared" si="2132"/>
        <v>8</v>
      </c>
      <c r="U7577">
        <f t="shared" si="2133"/>
        <v>0</v>
      </c>
      <c r="V7577">
        <f t="shared" ca="1" si="2134"/>
        <v>0.53810000000000002</v>
      </c>
      <c r="W7577">
        <f>INDEX(Solarstrahlungsdaten!$B$13:$G$8772,Übersicht!O7577,Übersicht!$E$10)</f>
        <v>47.93</v>
      </c>
      <c r="X7577">
        <f t="shared" si="2135"/>
        <v>0.1648792</v>
      </c>
      <c r="Y7577">
        <f t="shared" ca="1" si="2136"/>
        <v>0.37322080000000002</v>
      </c>
      <c r="Z7577">
        <f t="shared" ca="1" si="2137"/>
        <v>0.1648792</v>
      </c>
      <c r="AA7577">
        <f t="shared" ca="1" si="2138"/>
        <v>0</v>
      </c>
      <c r="AB7577">
        <f t="shared" ca="1" si="2139"/>
        <v>0</v>
      </c>
      <c r="AC7577">
        <f t="shared" ca="1" si="2145"/>
        <v>0</v>
      </c>
      <c r="AD7577">
        <f t="shared" ca="1" si="2128"/>
        <v>0.37322080000000002</v>
      </c>
      <c r="AE7577">
        <f t="shared" ca="1" si="2140"/>
        <v>0</v>
      </c>
      <c r="AF7577">
        <f t="shared" ca="1" si="2141"/>
        <v>0.37322080000000002</v>
      </c>
      <c r="AG7577">
        <f t="shared" ca="1" si="2142"/>
        <v>0</v>
      </c>
      <c r="AH7577">
        <f t="shared" ca="1" si="2143"/>
        <v>1</v>
      </c>
    </row>
    <row r="7578" spans="15:34" x14ac:dyDescent="0.25">
      <c r="O7578">
        <v>7522</v>
      </c>
      <c r="P7578" s="2">
        <f t="shared" si="2144"/>
        <v>44510.374999981759</v>
      </c>
      <c r="Q7578">
        <f t="shared" si="2129"/>
        <v>10</v>
      </c>
      <c r="R7578">
        <f t="shared" si="2130"/>
        <v>11</v>
      </c>
      <c r="S7578">
        <f t="shared" si="2131"/>
        <v>3</v>
      </c>
      <c r="T7578">
        <f t="shared" si="2132"/>
        <v>9</v>
      </c>
      <c r="U7578">
        <f t="shared" si="2133"/>
        <v>0</v>
      </c>
      <c r="V7578">
        <f t="shared" ca="1" si="2134"/>
        <v>0.50449999999999995</v>
      </c>
      <c r="W7578">
        <f>INDEX(Solarstrahlungsdaten!$B$13:$G$8772,Übersicht!O7578,Übersicht!$E$10)</f>
        <v>53.66</v>
      </c>
      <c r="X7578">
        <f t="shared" si="2135"/>
        <v>0.18459039999999999</v>
      </c>
      <c r="Y7578">
        <f t="shared" ca="1" si="2136"/>
        <v>0.31990959999999996</v>
      </c>
      <c r="Z7578">
        <f t="shared" ca="1" si="2137"/>
        <v>0.18459039999999999</v>
      </c>
      <c r="AA7578">
        <f t="shared" ca="1" si="2138"/>
        <v>0</v>
      </c>
      <c r="AB7578">
        <f t="shared" ca="1" si="2139"/>
        <v>0</v>
      </c>
      <c r="AC7578">
        <f t="shared" ca="1" si="2145"/>
        <v>0</v>
      </c>
      <c r="AD7578">
        <f t="shared" ca="1" si="2128"/>
        <v>0.31990959999999996</v>
      </c>
      <c r="AE7578">
        <f t="shared" ca="1" si="2140"/>
        <v>0</v>
      </c>
      <c r="AF7578">
        <f t="shared" ca="1" si="2141"/>
        <v>0.31990959999999996</v>
      </c>
      <c r="AG7578">
        <f t="shared" ca="1" si="2142"/>
        <v>0</v>
      </c>
      <c r="AH7578">
        <f t="shared" ca="1" si="2143"/>
        <v>1</v>
      </c>
    </row>
    <row r="7579" spans="15:34" x14ac:dyDescent="0.25">
      <c r="O7579">
        <v>7523</v>
      </c>
      <c r="P7579" s="2">
        <f t="shared" si="2144"/>
        <v>44510.416666648423</v>
      </c>
      <c r="Q7579">
        <f t="shared" si="2129"/>
        <v>10</v>
      </c>
      <c r="R7579">
        <f t="shared" si="2130"/>
        <v>11</v>
      </c>
      <c r="S7579">
        <f t="shared" si="2131"/>
        <v>3</v>
      </c>
      <c r="T7579">
        <f t="shared" si="2132"/>
        <v>10</v>
      </c>
      <c r="U7579">
        <f t="shared" si="2133"/>
        <v>0</v>
      </c>
      <c r="V7579">
        <f t="shared" ca="1" si="2134"/>
        <v>0.46820000000000001</v>
      </c>
      <c r="W7579">
        <f>INDEX(Solarstrahlungsdaten!$B$13:$G$8772,Übersicht!O7579,Übersicht!$E$10)</f>
        <v>69.73</v>
      </c>
      <c r="X7579">
        <f t="shared" si="2135"/>
        <v>0.23987120000000001</v>
      </c>
      <c r="Y7579">
        <f t="shared" ca="1" si="2136"/>
        <v>0.2283288</v>
      </c>
      <c r="Z7579">
        <f t="shared" ca="1" si="2137"/>
        <v>0.23987120000000001</v>
      </c>
      <c r="AA7579">
        <f t="shared" ca="1" si="2138"/>
        <v>0</v>
      </c>
      <c r="AB7579">
        <f t="shared" ca="1" si="2139"/>
        <v>0</v>
      </c>
      <c r="AC7579">
        <f t="shared" ca="1" si="2145"/>
        <v>0</v>
      </c>
      <c r="AD7579">
        <f t="shared" ca="1" si="2128"/>
        <v>0.2283288</v>
      </c>
      <c r="AE7579">
        <f t="shared" ca="1" si="2140"/>
        <v>0</v>
      </c>
      <c r="AF7579">
        <f t="shared" ca="1" si="2141"/>
        <v>0.2283288</v>
      </c>
      <c r="AG7579">
        <f t="shared" ca="1" si="2142"/>
        <v>0</v>
      </c>
      <c r="AH7579">
        <f t="shared" ca="1" si="2143"/>
        <v>1</v>
      </c>
    </row>
    <row r="7580" spans="15:34" x14ac:dyDescent="0.25">
      <c r="O7580">
        <v>7524</v>
      </c>
      <c r="P7580" s="2">
        <f t="shared" si="2144"/>
        <v>44510.458333315088</v>
      </c>
      <c r="Q7580">
        <f t="shared" si="2129"/>
        <v>10</v>
      </c>
      <c r="R7580">
        <f t="shared" si="2130"/>
        <v>11</v>
      </c>
      <c r="S7580">
        <f t="shared" si="2131"/>
        <v>3</v>
      </c>
      <c r="T7580">
        <f t="shared" si="2132"/>
        <v>11</v>
      </c>
      <c r="U7580">
        <f t="shared" si="2133"/>
        <v>0</v>
      </c>
      <c r="V7580">
        <f t="shared" ca="1" si="2134"/>
        <v>0.46750000000000003</v>
      </c>
      <c r="W7580">
        <f>INDEX(Solarstrahlungsdaten!$B$13:$G$8772,Übersicht!O7580,Übersicht!$E$10)</f>
        <v>69.680000000000007</v>
      </c>
      <c r="X7580">
        <f t="shared" si="2135"/>
        <v>0.23969920000000003</v>
      </c>
      <c r="Y7580">
        <f t="shared" ca="1" si="2136"/>
        <v>0.2278008</v>
      </c>
      <c r="Z7580">
        <f t="shared" ca="1" si="2137"/>
        <v>0.23969920000000003</v>
      </c>
      <c r="AA7580">
        <f t="shared" ca="1" si="2138"/>
        <v>0</v>
      </c>
      <c r="AB7580">
        <f t="shared" ca="1" si="2139"/>
        <v>0</v>
      </c>
      <c r="AC7580">
        <f t="shared" ca="1" si="2145"/>
        <v>0</v>
      </c>
      <c r="AD7580">
        <f t="shared" ca="1" si="2128"/>
        <v>0.2278008</v>
      </c>
      <c r="AE7580">
        <f t="shared" ca="1" si="2140"/>
        <v>0</v>
      </c>
      <c r="AF7580">
        <f t="shared" ca="1" si="2141"/>
        <v>0.2278008</v>
      </c>
      <c r="AG7580">
        <f t="shared" ca="1" si="2142"/>
        <v>0</v>
      </c>
      <c r="AH7580">
        <f t="shared" ca="1" si="2143"/>
        <v>1</v>
      </c>
    </row>
    <row r="7581" spans="15:34" x14ac:dyDescent="0.25">
      <c r="O7581">
        <v>7525</v>
      </c>
      <c r="P7581" s="2">
        <f t="shared" si="2144"/>
        <v>44510.499999981752</v>
      </c>
      <c r="Q7581">
        <f t="shared" si="2129"/>
        <v>10</v>
      </c>
      <c r="R7581">
        <f t="shared" si="2130"/>
        <v>11</v>
      </c>
      <c r="S7581">
        <f t="shared" si="2131"/>
        <v>3</v>
      </c>
      <c r="T7581">
        <f t="shared" si="2132"/>
        <v>12</v>
      </c>
      <c r="U7581">
        <f t="shared" si="2133"/>
        <v>0</v>
      </c>
      <c r="V7581">
        <f t="shared" ca="1" si="2134"/>
        <v>0.50949999999999995</v>
      </c>
      <c r="W7581">
        <f>INDEX(Solarstrahlungsdaten!$B$13:$G$8772,Übersicht!O7581,Übersicht!$E$10)</f>
        <v>30.78</v>
      </c>
      <c r="X7581">
        <f t="shared" si="2135"/>
        <v>0.10588320000000001</v>
      </c>
      <c r="Y7581">
        <f t="shared" ca="1" si="2136"/>
        <v>0.40361679999999994</v>
      </c>
      <c r="Z7581">
        <f t="shared" ca="1" si="2137"/>
        <v>0.10588320000000001</v>
      </c>
      <c r="AA7581">
        <f t="shared" ca="1" si="2138"/>
        <v>0</v>
      </c>
      <c r="AB7581">
        <f t="shared" ca="1" si="2139"/>
        <v>0</v>
      </c>
      <c r="AC7581">
        <f t="shared" ca="1" si="2145"/>
        <v>0</v>
      </c>
      <c r="AD7581">
        <f t="shared" ca="1" si="2128"/>
        <v>0.40361679999999994</v>
      </c>
      <c r="AE7581">
        <f t="shared" ca="1" si="2140"/>
        <v>0</v>
      </c>
      <c r="AF7581">
        <f t="shared" ca="1" si="2141"/>
        <v>0.40361679999999994</v>
      </c>
      <c r="AG7581">
        <f t="shared" ca="1" si="2142"/>
        <v>0</v>
      </c>
      <c r="AH7581">
        <f t="shared" ca="1" si="2143"/>
        <v>1</v>
      </c>
    </row>
    <row r="7582" spans="15:34" x14ac:dyDescent="0.25">
      <c r="O7582">
        <v>7526</v>
      </c>
      <c r="P7582" s="2">
        <f t="shared" si="2144"/>
        <v>44510.541666648416</v>
      </c>
      <c r="Q7582">
        <f t="shared" si="2129"/>
        <v>10</v>
      </c>
      <c r="R7582">
        <f t="shared" si="2130"/>
        <v>11</v>
      </c>
      <c r="S7582">
        <f t="shared" si="2131"/>
        <v>3</v>
      </c>
      <c r="T7582">
        <f t="shared" si="2132"/>
        <v>13</v>
      </c>
      <c r="U7582">
        <f t="shared" si="2133"/>
        <v>0</v>
      </c>
      <c r="V7582">
        <f t="shared" ca="1" si="2134"/>
        <v>0.52870000000000006</v>
      </c>
      <c r="W7582">
        <f>INDEX(Solarstrahlungsdaten!$B$13:$G$8772,Übersicht!O7582,Übersicht!$E$10)</f>
        <v>20.45</v>
      </c>
      <c r="X7582">
        <f t="shared" si="2135"/>
        <v>7.0347999999999994E-2</v>
      </c>
      <c r="Y7582">
        <f t="shared" ca="1" si="2136"/>
        <v>0.45835200000000009</v>
      </c>
      <c r="Z7582">
        <f t="shared" ca="1" si="2137"/>
        <v>7.0347999999999994E-2</v>
      </c>
      <c r="AA7582">
        <f t="shared" ca="1" si="2138"/>
        <v>0</v>
      </c>
      <c r="AB7582">
        <f t="shared" ca="1" si="2139"/>
        <v>0</v>
      </c>
      <c r="AC7582">
        <f t="shared" ca="1" si="2145"/>
        <v>0</v>
      </c>
      <c r="AD7582">
        <f t="shared" ca="1" si="2128"/>
        <v>0.45835200000000009</v>
      </c>
      <c r="AE7582">
        <f t="shared" ca="1" si="2140"/>
        <v>0</v>
      </c>
      <c r="AF7582">
        <f t="shared" ca="1" si="2141"/>
        <v>0.45835200000000009</v>
      </c>
      <c r="AG7582">
        <f t="shared" ca="1" si="2142"/>
        <v>0</v>
      </c>
      <c r="AH7582">
        <f t="shared" ca="1" si="2143"/>
        <v>1</v>
      </c>
    </row>
    <row r="7583" spans="15:34" x14ac:dyDescent="0.25">
      <c r="O7583">
        <v>7527</v>
      </c>
      <c r="P7583" s="2">
        <f t="shared" si="2144"/>
        <v>44510.58333331508</v>
      </c>
      <c r="Q7583">
        <f t="shared" si="2129"/>
        <v>10</v>
      </c>
      <c r="R7583">
        <f t="shared" si="2130"/>
        <v>11</v>
      </c>
      <c r="S7583">
        <f t="shared" si="2131"/>
        <v>3</v>
      </c>
      <c r="T7583">
        <f t="shared" si="2132"/>
        <v>14</v>
      </c>
      <c r="U7583">
        <f t="shared" si="2133"/>
        <v>0</v>
      </c>
      <c r="V7583">
        <f t="shared" ca="1" si="2134"/>
        <v>0.47470000000000001</v>
      </c>
      <c r="W7583">
        <f>INDEX(Solarstrahlungsdaten!$B$13:$G$8772,Übersicht!O7583,Übersicht!$E$10)</f>
        <v>5.07</v>
      </c>
      <c r="X7583">
        <f t="shared" si="2135"/>
        <v>1.7440799999999999E-2</v>
      </c>
      <c r="Y7583">
        <f t="shared" ca="1" si="2136"/>
        <v>0.45725920000000003</v>
      </c>
      <c r="Z7583">
        <f t="shared" ca="1" si="2137"/>
        <v>1.7440799999999999E-2</v>
      </c>
      <c r="AA7583">
        <f t="shared" ca="1" si="2138"/>
        <v>0</v>
      </c>
      <c r="AB7583">
        <f t="shared" ca="1" si="2139"/>
        <v>0</v>
      </c>
      <c r="AC7583">
        <f t="shared" ca="1" si="2145"/>
        <v>0</v>
      </c>
      <c r="AD7583">
        <f t="shared" ca="1" si="2128"/>
        <v>0.45725920000000003</v>
      </c>
      <c r="AE7583">
        <f t="shared" ca="1" si="2140"/>
        <v>0</v>
      </c>
      <c r="AF7583">
        <f t="shared" ca="1" si="2141"/>
        <v>0.45725920000000003</v>
      </c>
      <c r="AG7583">
        <f t="shared" ca="1" si="2142"/>
        <v>0</v>
      </c>
      <c r="AH7583">
        <f t="shared" ca="1" si="2143"/>
        <v>1</v>
      </c>
    </row>
    <row r="7584" spans="15:34" x14ac:dyDescent="0.25">
      <c r="O7584">
        <v>7528</v>
      </c>
      <c r="P7584" s="2">
        <f t="shared" si="2144"/>
        <v>44510.624999981745</v>
      </c>
      <c r="Q7584">
        <f t="shared" si="2129"/>
        <v>10</v>
      </c>
      <c r="R7584">
        <f t="shared" si="2130"/>
        <v>11</v>
      </c>
      <c r="S7584">
        <f t="shared" si="2131"/>
        <v>3</v>
      </c>
      <c r="T7584">
        <f t="shared" si="2132"/>
        <v>15</v>
      </c>
      <c r="U7584">
        <f t="shared" si="2133"/>
        <v>0</v>
      </c>
      <c r="V7584">
        <f t="shared" ca="1" si="2134"/>
        <v>0.42760000000000004</v>
      </c>
      <c r="W7584">
        <f>INDEX(Solarstrahlungsdaten!$B$13:$G$8772,Übersicht!O7584,Übersicht!$E$10)</f>
        <v>0</v>
      </c>
      <c r="X7584">
        <f t="shared" si="2135"/>
        <v>0</v>
      </c>
      <c r="Y7584">
        <f t="shared" ca="1" si="2136"/>
        <v>0.42760000000000004</v>
      </c>
      <c r="Z7584">
        <f t="shared" ca="1" si="2137"/>
        <v>0</v>
      </c>
      <c r="AA7584">
        <f t="shared" ca="1" si="2138"/>
        <v>0</v>
      </c>
      <c r="AB7584">
        <f t="shared" ca="1" si="2139"/>
        <v>0</v>
      </c>
      <c r="AC7584">
        <f t="shared" ca="1" si="2145"/>
        <v>0</v>
      </c>
      <c r="AD7584">
        <f t="shared" ca="1" si="2128"/>
        <v>0.42760000000000004</v>
      </c>
      <c r="AE7584">
        <f t="shared" ca="1" si="2140"/>
        <v>0</v>
      </c>
      <c r="AF7584">
        <f t="shared" ca="1" si="2141"/>
        <v>0.42760000000000004</v>
      </c>
      <c r="AG7584">
        <f t="shared" ca="1" si="2142"/>
        <v>0</v>
      </c>
      <c r="AH7584">
        <f t="shared" ca="1" si="2143"/>
        <v>1</v>
      </c>
    </row>
    <row r="7585" spans="15:34" x14ac:dyDescent="0.25">
      <c r="O7585">
        <v>7529</v>
      </c>
      <c r="P7585" s="2">
        <f t="shared" si="2144"/>
        <v>44510.666666648409</v>
      </c>
      <c r="Q7585">
        <f t="shared" si="2129"/>
        <v>10</v>
      </c>
      <c r="R7585">
        <f t="shared" si="2130"/>
        <v>11</v>
      </c>
      <c r="S7585">
        <f t="shared" si="2131"/>
        <v>3</v>
      </c>
      <c r="T7585">
        <f t="shared" si="2132"/>
        <v>16</v>
      </c>
      <c r="U7585">
        <f t="shared" si="2133"/>
        <v>0</v>
      </c>
      <c r="V7585">
        <f t="shared" ca="1" si="2134"/>
        <v>0.41339999999999999</v>
      </c>
      <c r="W7585">
        <f>INDEX(Solarstrahlungsdaten!$B$13:$G$8772,Übersicht!O7585,Übersicht!$E$10)</f>
        <v>0</v>
      </c>
      <c r="X7585">
        <f t="shared" si="2135"/>
        <v>0</v>
      </c>
      <c r="Y7585">
        <f t="shared" ca="1" si="2136"/>
        <v>0.41339999999999999</v>
      </c>
      <c r="Z7585">
        <f t="shared" ca="1" si="2137"/>
        <v>0</v>
      </c>
      <c r="AA7585">
        <f t="shared" ca="1" si="2138"/>
        <v>0</v>
      </c>
      <c r="AB7585">
        <f t="shared" ca="1" si="2139"/>
        <v>0</v>
      </c>
      <c r="AC7585">
        <f t="shared" ca="1" si="2145"/>
        <v>0</v>
      </c>
      <c r="AD7585">
        <f t="shared" ca="1" si="2128"/>
        <v>0.41339999999999999</v>
      </c>
      <c r="AE7585">
        <f t="shared" ca="1" si="2140"/>
        <v>0</v>
      </c>
      <c r="AF7585">
        <f t="shared" ca="1" si="2141"/>
        <v>0.41339999999999999</v>
      </c>
      <c r="AG7585">
        <f t="shared" ca="1" si="2142"/>
        <v>0</v>
      </c>
      <c r="AH7585">
        <f t="shared" ca="1" si="2143"/>
        <v>1</v>
      </c>
    </row>
    <row r="7586" spans="15:34" x14ac:dyDescent="0.25">
      <c r="O7586">
        <v>7530</v>
      </c>
      <c r="P7586" s="2">
        <f t="shared" si="2144"/>
        <v>44510.708333315073</v>
      </c>
      <c r="Q7586">
        <f t="shared" si="2129"/>
        <v>10</v>
      </c>
      <c r="R7586">
        <f t="shared" si="2130"/>
        <v>11</v>
      </c>
      <c r="S7586">
        <f t="shared" si="2131"/>
        <v>3</v>
      </c>
      <c r="T7586">
        <f t="shared" si="2132"/>
        <v>17</v>
      </c>
      <c r="U7586">
        <f t="shared" si="2133"/>
        <v>0</v>
      </c>
      <c r="V7586">
        <f t="shared" ca="1" si="2134"/>
        <v>0.48220000000000007</v>
      </c>
      <c r="W7586">
        <f>INDEX(Solarstrahlungsdaten!$B$13:$G$8772,Übersicht!O7586,Übersicht!$E$10)</f>
        <v>0</v>
      </c>
      <c r="X7586">
        <f t="shared" si="2135"/>
        <v>0</v>
      </c>
      <c r="Y7586">
        <f t="shared" ca="1" si="2136"/>
        <v>0.48220000000000007</v>
      </c>
      <c r="Z7586">
        <f t="shared" ca="1" si="2137"/>
        <v>0</v>
      </c>
      <c r="AA7586">
        <f t="shared" ca="1" si="2138"/>
        <v>0</v>
      </c>
      <c r="AB7586">
        <f t="shared" ca="1" si="2139"/>
        <v>0</v>
      </c>
      <c r="AC7586">
        <f t="shared" ca="1" si="2145"/>
        <v>0</v>
      </c>
      <c r="AD7586">
        <f t="shared" ca="1" si="2128"/>
        <v>0.48220000000000007</v>
      </c>
      <c r="AE7586">
        <f t="shared" ca="1" si="2140"/>
        <v>0</v>
      </c>
      <c r="AF7586">
        <f t="shared" ca="1" si="2141"/>
        <v>0.48220000000000007</v>
      </c>
      <c r="AG7586">
        <f t="shared" ca="1" si="2142"/>
        <v>0</v>
      </c>
      <c r="AH7586">
        <f t="shared" ca="1" si="2143"/>
        <v>1</v>
      </c>
    </row>
    <row r="7587" spans="15:34" x14ac:dyDescent="0.25">
      <c r="O7587">
        <v>7531</v>
      </c>
      <c r="P7587" s="2">
        <f t="shared" si="2144"/>
        <v>44510.749999981737</v>
      </c>
      <c r="Q7587">
        <f t="shared" si="2129"/>
        <v>10</v>
      </c>
      <c r="R7587">
        <f t="shared" si="2130"/>
        <v>11</v>
      </c>
      <c r="S7587">
        <f t="shared" si="2131"/>
        <v>3</v>
      </c>
      <c r="T7587">
        <f t="shared" si="2132"/>
        <v>18</v>
      </c>
      <c r="U7587">
        <f t="shared" si="2133"/>
        <v>0</v>
      </c>
      <c r="V7587">
        <f t="shared" ca="1" si="2134"/>
        <v>0.62809999999999999</v>
      </c>
      <c r="W7587">
        <f>INDEX(Solarstrahlungsdaten!$B$13:$G$8772,Übersicht!O7587,Übersicht!$E$10)</f>
        <v>0</v>
      </c>
      <c r="X7587">
        <f t="shared" si="2135"/>
        <v>0</v>
      </c>
      <c r="Y7587">
        <f t="shared" ca="1" si="2136"/>
        <v>0.62809999999999999</v>
      </c>
      <c r="Z7587">
        <f t="shared" ca="1" si="2137"/>
        <v>0</v>
      </c>
      <c r="AA7587">
        <f t="shared" ca="1" si="2138"/>
        <v>0</v>
      </c>
      <c r="AB7587">
        <f t="shared" ca="1" si="2139"/>
        <v>0</v>
      </c>
      <c r="AC7587">
        <f t="shared" ca="1" si="2145"/>
        <v>0</v>
      </c>
      <c r="AD7587">
        <f t="shared" ca="1" si="2128"/>
        <v>0.62809999999999999</v>
      </c>
      <c r="AE7587">
        <f t="shared" ca="1" si="2140"/>
        <v>0</v>
      </c>
      <c r="AF7587">
        <f t="shared" ca="1" si="2141"/>
        <v>0.62809999999999999</v>
      </c>
      <c r="AG7587">
        <f t="shared" ca="1" si="2142"/>
        <v>0</v>
      </c>
      <c r="AH7587">
        <f t="shared" ca="1" si="2143"/>
        <v>1</v>
      </c>
    </row>
    <row r="7588" spans="15:34" x14ac:dyDescent="0.25">
      <c r="O7588">
        <v>7532</v>
      </c>
      <c r="P7588" s="2">
        <f t="shared" si="2144"/>
        <v>44510.791666648402</v>
      </c>
      <c r="Q7588">
        <f t="shared" si="2129"/>
        <v>10</v>
      </c>
      <c r="R7588">
        <f t="shared" si="2130"/>
        <v>11</v>
      </c>
      <c r="S7588">
        <f t="shared" si="2131"/>
        <v>3</v>
      </c>
      <c r="T7588">
        <f t="shared" si="2132"/>
        <v>19</v>
      </c>
      <c r="U7588">
        <f t="shared" si="2133"/>
        <v>0</v>
      </c>
      <c r="V7588">
        <f t="shared" ca="1" si="2134"/>
        <v>0.74069999999999991</v>
      </c>
      <c r="W7588">
        <f>INDEX(Solarstrahlungsdaten!$B$13:$G$8772,Übersicht!O7588,Übersicht!$E$10)</f>
        <v>0</v>
      </c>
      <c r="X7588">
        <f t="shared" si="2135"/>
        <v>0</v>
      </c>
      <c r="Y7588">
        <f t="shared" ca="1" si="2136"/>
        <v>0.74069999999999991</v>
      </c>
      <c r="Z7588">
        <f t="shared" ca="1" si="2137"/>
        <v>0</v>
      </c>
      <c r="AA7588">
        <f t="shared" ca="1" si="2138"/>
        <v>0</v>
      </c>
      <c r="AB7588">
        <f t="shared" ca="1" si="2139"/>
        <v>0</v>
      </c>
      <c r="AC7588">
        <f t="shared" ca="1" si="2145"/>
        <v>0</v>
      </c>
      <c r="AD7588">
        <f t="shared" ca="1" si="2128"/>
        <v>0.74069999999999991</v>
      </c>
      <c r="AE7588">
        <f t="shared" ca="1" si="2140"/>
        <v>0</v>
      </c>
      <c r="AF7588">
        <f t="shared" ca="1" si="2141"/>
        <v>0.74069999999999991</v>
      </c>
      <c r="AG7588">
        <f t="shared" ca="1" si="2142"/>
        <v>0</v>
      </c>
      <c r="AH7588">
        <f t="shared" ca="1" si="2143"/>
        <v>1</v>
      </c>
    </row>
    <row r="7589" spans="15:34" x14ac:dyDescent="0.25">
      <c r="O7589">
        <v>7533</v>
      </c>
      <c r="P7589" s="2">
        <f t="shared" si="2144"/>
        <v>44510.833333315066</v>
      </c>
      <c r="Q7589">
        <f t="shared" si="2129"/>
        <v>10</v>
      </c>
      <c r="R7589">
        <f t="shared" si="2130"/>
        <v>11</v>
      </c>
      <c r="S7589">
        <f t="shared" si="2131"/>
        <v>3</v>
      </c>
      <c r="T7589">
        <f t="shared" si="2132"/>
        <v>20</v>
      </c>
      <c r="U7589">
        <f t="shared" si="2133"/>
        <v>0</v>
      </c>
      <c r="V7589">
        <f t="shared" ca="1" si="2134"/>
        <v>0.70369999999999988</v>
      </c>
      <c r="W7589">
        <f>INDEX(Solarstrahlungsdaten!$B$13:$G$8772,Übersicht!O7589,Übersicht!$E$10)</f>
        <v>0</v>
      </c>
      <c r="X7589">
        <f t="shared" si="2135"/>
        <v>0</v>
      </c>
      <c r="Y7589">
        <f t="shared" ca="1" si="2136"/>
        <v>0.70369999999999988</v>
      </c>
      <c r="Z7589">
        <f t="shared" ca="1" si="2137"/>
        <v>0</v>
      </c>
      <c r="AA7589">
        <f t="shared" ca="1" si="2138"/>
        <v>0</v>
      </c>
      <c r="AB7589">
        <f t="shared" ca="1" si="2139"/>
        <v>0</v>
      </c>
      <c r="AC7589">
        <f t="shared" ca="1" si="2145"/>
        <v>0</v>
      </c>
      <c r="AD7589">
        <f t="shared" ca="1" si="2128"/>
        <v>0.70369999999999988</v>
      </c>
      <c r="AE7589">
        <f t="shared" ca="1" si="2140"/>
        <v>0</v>
      </c>
      <c r="AF7589">
        <f t="shared" ca="1" si="2141"/>
        <v>0.70369999999999988</v>
      </c>
      <c r="AG7589">
        <f t="shared" ca="1" si="2142"/>
        <v>0</v>
      </c>
      <c r="AH7589">
        <f t="shared" ca="1" si="2143"/>
        <v>1</v>
      </c>
    </row>
    <row r="7590" spans="15:34" x14ac:dyDescent="0.25">
      <c r="O7590">
        <v>7534</v>
      </c>
      <c r="P7590" s="2">
        <f t="shared" si="2144"/>
        <v>44510.87499998173</v>
      </c>
      <c r="Q7590">
        <f t="shared" si="2129"/>
        <v>10</v>
      </c>
      <c r="R7590">
        <f t="shared" si="2130"/>
        <v>11</v>
      </c>
      <c r="S7590">
        <f t="shared" si="2131"/>
        <v>3</v>
      </c>
      <c r="T7590">
        <f t="shared" si="2132"/>
        <v>21</v>
      </c>
      <c r="U7590">
        <f t="shared" si="2133"/>
        <v>0</v>
      </c>
      <c r="V7590">
        <f t="shared" ca="1" si="2134"/>
        <v>0.58629999999999993</v>
      </c>
      <c r="W7590">
        <f>INDEX(Solarstrahlungsdaten!$B$13:$G$8772,Übersicht!O7590,Übersicht!$E$10)</f>
        <v>0</v>
      </c>
      <c r="X7590">
        <f t="shared" si="2135"/>
        <v>0</v>
      </c>
      <c r="Y7590">
        <f t="shared" ca="1" si="2136"/>
        <v>0.58629999999999993</v>
      </c>
      <c r="Z7590">
        <f t="shared" ca="1" si="2137"/>
        <v>0</v>
      </c>
      <c r="AA7590">
        <f t="shared" ca="1" si="2138"/>
        <v>0</v>
      </c>
      <c r="AB7590">
        <f t="shared" ca="1" si="2139"/>
        <v>0</v>
      </c>
      <c r="AC7590">
        <f t="shared" ca="1" si="2145"/>
        <v>0</v>
      </c>
      <c r="AD7590">
        <f t="shared" ca="1" si="2128"/>
        <v>0.58629999999999993</v>
      </c>
      <c r="AE7590">
        <f t="shared" ca="1" si="2140"/>
        <v>0</v>
      </c>
      <c r="AF7590">
        <f t="shared" ca="1" si="2141"/>
        <v>0.58629999999999993</v>
      </c>
      <c r="AG7590">
        <f t="shared" ca="1" si="2142"/>
        <v>0</v>
      </c>
      <c r="AH7590">
        <f t="shared" ca="1" si="2143"/>
        <v>1</v>
      </c>
    </row>
    <row r="7591" spans="15:34" x14ac:dyDescent="0.25">
      <c r="O7591">
        <v>7535</v>
      </c>
      <c r="P7591" s="2">
        <f t="shared" si="2144"/>
        <v>44510.916666648394</v>
      </c>
      <c r="Q7591">
        <f t="shared" si="2129"/>
        <v>10</v>
      </c>
      <c r="R7591">
        <f t="shared" si="2130"/>
        <v>11</v>
      </c>
      <c r="S7591">
        <f t="shared" si="2131"/>
        <v>3</v>
      </c>
      <c r="T7591">
        <f t="shared" si="2132"/>
        <v>22</v>
      </c>
      <c r="U7591">
        <f t="shared" si="2133"/>
        <v>0</v>
      </c>
      <c r="V7591">
        <f t="shared" ca="1" si="2134"/>
        <v>0.49419999999999997</v>
      </c>
      <c r="W7591">
        <f>INDEX(Solarstrahlungsdaten!$B$13:$G$8772,Übersicht!O7591,Übersicht!$E$10)</f>
        <v>0</v>
      </c>
      <c r="X7591">
        <f t="shared" si="2135"/>
        <v>0</v>
      </c>
      <c r="Y7591">
        <f t="shared" ca="1" si="2136"/>
        <v>0.49419999999999997</v>
      </c>
      <c r="Z7591">
        <f t="shared" ca="1" si="2137"/>
        <v>0</v>
      </c>
      <c r="AA7591">
        <f t="shared" ca="1" si="2138"/>
        <v>0</v>
      </c>
      <c r="AB7591">
        <f t="shared" ca="1" si="2139"/>
        <v>0</v>
      </c>
      <c r="AC7591">
        <f t="shared" ca="1" si="2145"/>
        <v>0</v>
      </c>
      <c r="AD7591">
        <f t="shared" ca="1" si="2128"/>
        <v>0.49419999999999997</v>
      </c>
      <c r="AE7591">
        <f t="shared" ca="1" si="2140"/>
        <v>0</v>
      </c>
      <c r="AF7591">
        <f t="shared" ca="1" si="2141"/>
        <v>0.49419999999999997</v>
      </c>
      <c r="AG7591">
        <f t="shared" ca="1" si="2142"/>
        <v>0</v>
      </c>
      <c r="AH7591">
        <f t="shared" ca="1" si="2143"/>
        <v>1</v>
      </c>
    </row>
    <row r="7592" spans="15:34" x14ac:dyDescent="0.25">
      <c r="O7592">
        <v>7536</v>
      </c>
      <c r="P7592" s="2">
        <f t="shared" si="2144"/>
        <v>44510.958333315059</v>
      </c>
      <c r="Q7592">
        <f t="shared" si="2129"/>
        <v>10</v>
      </c>
      <c r="R7592">
        <f t="shared" si="2130"/>
        <v>11</v>
      </c>
      <c r="S7592">
        <f t="shared" si="2131"/>
        <v>3</v>
      </c>
      <c r="T7592">
        <f t="shared" si="2132"/>
        <v>23</v>
      </c>
      <c r="U7592">
        <f t="shared" si="2133"/>
        <v>0</v>
      </c>
      <c r="V7592">
        <f t="shared" ca="1" si="2134"/>
        <v>0.37639999999999996</v>
      </c>
      <c r="W7592">
        <f>INDEX(Solarstrahlungsdaten!$B$13:$G$8772,Übersicht!O7592,Übersicht!$E$10)</f>
        <v>0</v>
      </c>
      <c r="X7592">
        <f t="shared" si="2135"/>
        <v>0</v>
      </c>
      <c r="Y7592">
        <f t="shared" ca="1" si="2136"/>
        <v>0.37639999999999996</v>
      </c>
      <c r="Z7592">
        <f t="shared" ca="1" si="2137"/>
        <v>0</v>
      </c>
      <c r="AA7592">
        <f t="shared" ca="1" si="2138"/>
        <v>0</v>
      </c>
      <c r="AB7592">
        <f t="shared" ca="1" si="2139"/>
        <v>0</v>
      </c>
      <c r="AC7592">
        <f t="shared" ca="1" si="2145"/>
        <v>0</v>
      </c>
      <c r="AD7592">
        <f t="shared" ca="1" si="2128"/>
        <v>0.37639999999999996</v>
      </c>
      <c r="AE7592">
        <f t="shared" ca="1" si="2140"/>
        <v>0</v>
      </c>
      <c r="AF7592">
        <f t="shared" ca="1" si="2141"/>
        <v>0.37639999999999996</v>
      </c>
      <c r="AG7592">
        <f t="shared" ca="1" si="2142"/>
        <v>0</v>
      </c>
      <c r="AH7592">
        <f t="shared" ca="1" si="2143"/>
        <v>1</v>
      </c>
    </row>
    <row r="7593" spans="15:34" x14ac:dyDescent="0.25">
      <c r="O7593">
        <v>7537</v>
      </c>
      <c r="P7593" s="2">
        <f t="shared" si="2144"/>
        <v>44510.999999981723</v>
      </c>
      <c r="Q7593">
        <f t="shared" si="2129"/>
        <v>11</v>
      </c>
      <c r="R7593">
        <f t="shared" si="2130"/>
        <v>11</v>
      </c>
      <c r="S7593">
        <f t="shared" si="2131"/>
        <v>3</v>
      </c>
      <c r="T7593">
        <f t="shared" si="2132"/>
        <v>0</v>
      </c>
      <c r="U7593">
        <f t="shared" si="2133"/>
        <v>0</v>
      </c>
      <c r="V7593">
        <f t="shared" ca="1" si="2134"/>
        <v>0.25819999999999999</v>
      </c>
      <c r="W7593">
        <f>INDEX(Solarstrahlungsdaten!$B$13:$G$8772,Übersicht!O7593,Übersicht!$E$10)</f>
        <v>0</v>
      </c>
      <c r="X7593">
        <f t="shared" si="2135"/>
        <v>0</v>
      </c>
      <c r="Y7593">
        <f t="shared" ca="1" si="2136"/>
        <v>0.25819999999999999</v>
      </c>
      <c r="Z7593">
        <f t="shared" ca="1" si="2137"/>
        <v>0</v>
      </c>
      <c r="AA7593">
        <f t="shared" ca="1" si="2138"/>
        <v>0</v>
      </c>
      <c r="AB7593">
        <f t="shared" ca="1" si="2139"/>
        <v>0</v>
      </c>
      <c r="AC7593">
        <f t="shared" ca="1" si="2145"/>
        <v>0</v>
      </c>
      <c r="AD7593">
        <f t="shared" ca="1" si="2128"/>
        <v>0.25819999999999999</v>
      </c>
      <c r="AE7593">
        <f t="shared" ca="1" si="2140"/>
        <v>0</v>
      </c>
      <c r="AF7593">
        <f t="shared" ca="1" si="2141"/>
        <v>0.25819999999999999</v>
      </c>
      <c r="AG7593">
        <f t="shared" ca="1" si="2142"/>
        <v>0</v>
      </c>
      <c r="AH7593">
        <f t="shared" ca="1" si="2143"/>
        <v>1</v>
      </c>
    </row>
    <row r="7594" spans="15:34" x14ac:dyDescent="0.25">
      <c r="O7594">
        <v>7538</v>
      </c>
      <c r="P7594" s="2">
        <f t="shared" si="2144"/>
        <v>44511.041666648387</v>
      </c>
      <c r="Q7594">
        <f t="shared" si="2129"/>
        <v>11</v>
      </c>
      <c r="R7594">
        <f t="shared" si="2130"/>
        <v>11</v>
      </c>
      <c r="S7594">
        <f t="shared" si="2131"/>
        <v>3</v>
      </c>
      <c r="T7594">
        <f t="shared" si="2132"/>
        <v>1</v>
      </c>
      <c r="U7594">
        <f t="shared" si="2133"/>
        <v>0</v>
      </c>
      <c r="V7594">
        <f t="shared" ca="1" si="2134"/>
        <v>0.18159999999999998</v>
      </c>
      <c r="W7594">
        <f>INDEX(Solarstrahlungsdaten!$B$13:$G$8772,Übersicht!O7594,Übersicht!$E$10)</f>
        <v>0</v>
      </c>
      <c r="X7594">
        <f t="shared" si="2135"/>
        <v>0</v>
      </c>
      <c r="Y7594">
        <f t="shared" ca="1" si="2136"/>
        <v>0.18159999999999998</v>
      </c>
      <c r="Z7594">
        <f t="shared" ca="1" si="2137"/>
        <v>0</v>
      </c>
      <c r="AA7594">
        <f t="shared" ca="1" si="2138"/>
        <v>0</v>
      </c>
      <c r="AB7594">
        <f t="shared" ca="1" si="2139"/>
        <v>0</v>
      </c>
      <c r="AC7594">
        <f t="shared" ca="1" si="2145"/>
        <v>0</v>
      </c>
      <c r="AD7594">
        <f t="shared" ca="1" si="2128"/>
        <v>0.18159999999999998</v>
      </c>
      <c r="AE7594">
        <f t="shared" ca="1" si="2140"/>
        <v>0</v>
      </c>
      <c r="AF7594">
        <f t="shared" ca="1" si="2141"/>
        <v>0.18159999999999998</v>
      </c>
      <c r="AG7594">
        <f t="shared" ca="1" si="2142"/>
        <v>0</v>
      </c>
      <c r="AH7594">
        <f t="shared" ca="1" si="2143"/>
        <v>1</v>
      </c>
    </row>
    <row r="7595" spans="15:34" x14ac:dyDescent="0.25">
      <c r="O7595">
        <v>7539</v>
      </c>
      <c r="P7595" s="2">
        <f t="shared" si="2144"/>
        <v>44511.083333315051</v>
      </c>
      <c r="Q7595">
        <f t="shared" si="2129"/>
        <v>11</v>
      </c>
      <c r="R7595">
        <f t="shared" si="2130"/>
        <v>11</v>
      </c>
      <c r="S7595">
        <f t="shared" si="2131"/>
        <v>3</v>
      </c>
      <c r="T7595">
        <f t="shared" si="2132"/>
        <v>2</v>
      </c>
      <c r="U7595">
        <f t="shared" si="2133"/>
        <v>0</v>
      </c>
      <c r="V7595">
        <f t="shared" ca="1" si="2134"/>
        <v>0.15990000000000001</v>
      </c>
      <c r="W7595">
        <f>INDEX(Solarstrahlungsdaten!$B$13:$G$8772,Übersicht!O7595,Übersicht!$E$10)</f>
        <v>0</v>
      </c>
      <c r="X7595">
        <f t="shared" si="2135"/>
        <v>0</v>
      </c>
      <c r="Y7595">
        <f t="shared" ca="1" si="2136"/>
        <v>0.15990000000000001</v>
      </c>
      <c r="Z7595">
        <f t="shared" ca="1" si="2137"/>
        <v>0</v>
      </c>
      <c r="AA7595">
        <f t="shared" ca="1" si="2138"/>
        <v>0</v>
      </c>
      <c r="AB7595">
        <f t="shared" ca="1" si="2139"/>
        <v>0</v>
      </c>
      <c r="AC7595">
        <f t="shared" ca="1" si="2145"/>
        <v>0</v>
      </c>
      <c r="AD7595">
        <f t="shared" ca="1" si="2128"/>
        <v>0.15990000000000001</v>
      </c>
      <c r="AE7595">
        <f t="shared" ca="1" si="2140"/>
        <v>0</v>
      </c>
      <c r="AF7595">
        <f t="shared" ca="1" si="2141"/>
        <v>0.15990000000000001</v>
      </c>
      <c r="AG7595">
        <f t="shared" ca="1" si="2142"/>
        <v>0</v>
      </c>
      <c r="AH7595">
        <f t="shared" ca="1" si="2143"/>
        <v>1</v>
      </c>
    </row>
    <row r="7596" spans="15:34" x14ac:dyDescent="0.25">
      <c r="O7596">
        <v>7540</v>
      </c>
      <c r="P7596" s="2">
        <f t="shared" si="2144"/>
        <v>44511.124999981716</v>
      </c>
      <c r="Q7596">
        <f t="shared" si="2129"/>
        <v>11</v>
      </c>
      <c r="R7596">
        <f t="shared" si="2130"/>
        <v>11</v>
      </c>
      <c r="S7596">
        <f t="shared" si="2131"/>
        <v>3</v>
      </c>
      <c r="T7596">
        <f t="shared" si="2132"/>
        <v>3</v>
      </c>
      <c r="U7596">
        <f t="shared" si="2133"/>
        <v>0</v>
      </c>
      <c r="V7596">
        <f t="shared" ca="1" si="2134"/>
        <v>0.15480000000000002</v>
      </c>
      <c r="W7596">
        <f>INDEX(Solarstrahlungsdaten!$B$13:$G$8772,Übersicht!O7596,Übersicht!$E$10)</f>
        <v>0</v>
      </c>
      <c r="X7596">
        <f t="shared" si="2135"/>
        <v>0</v>
      </c>
      <c r="Y7596">
        <f t="shared" ca="1" si="2136"/>
        <v>0.15480000000000002</v>
      </c>
      <c r="Z7596">
        <f t="shared" ca="1" si="2137"/>
        <v>0</v>
      </c>
      <c r="AA7596">
        <f t="shared" ca="1" si="2138"/>
        <v>0</v>
      </c>
      <c r="AB7596">
        <f t="shared" ca="1" si="2139"/>
        <v>0</v>
      </c>
      <c r="AC7596">
        <f t="shared" ca="1" si="2145"/>
        <v>0</v>
      </c>
      <c r="AD7596">
        <f t="shared" ca="1" si="2128"/>
        <v>0.15480000000000002</v>
      </c>
      <c r="AE7596">
        <f t="shared" ca="1" si="2140"/>
        <v>0</v>
      </c>
      <c r="AF7596">
        <f t="shared" ca="1" si="2141"/>
        <v>0.15480000000000002</v>
      </c>
      <c r="AG7596">
        <f t="shared" ca="1" si="2142"/>
        <v>0</v>
      </c>
      <c r="AH7596">
        <f t="shared" ca="1" si="2143"/>
        <v>1</v>
      </c>
    </row>
    <row r="7597" spans="15:34" x14ac:dyDescent="0.25">
      <c r="O7597">
        <v>7541</v>
      </c>
      <c r="P7597" s="2">
        <f t="shared" si="2144"/>
        <v>44511.16666664838</v>
      </c>
      <c r="Q7597">
        <f t="shared" si="2129"/>
        <v>11</v>
      </c>
      <c r="R7597">
        <f t="shared" si="2130"/>
        <v>11</v>
      </c>
      <c r="S7597">
        <f t="shared" si="2131"/>
        <v>3</v>
      </c>
      <c r="T7597">
        <f t="shared" si="2132"/>
        <v>4</v>
      </c>
      <c r="U7597">
        <f t="shared" si="2133"/>
        <v>0</v>
      </c>
      <c r="V7597">
        <f t="shared" ca="1" si="2134"/>
        <v>0.15479999999999999</v>
      </c>
      <c r="W7597">
        <f>INDEX(Solarstrahlungsdaten!$B$13:$G$8772,Übersicht!O7597,Übersicht!$E$10)</f>
        <v>0</v>
      </c>
      <c r="X7597">
        <f t="shared" si="2135"/>
        <v>0</v>
      </c>
      <c r="Y7597">
        <f t="shared" ca="1" si="2136"/>
        <v>0.15479999999999999</v>
      </c>
      <c r="Z7597">
        <f t="shared" ca="1" si="2137"/>
        <v>0</v>
      </c>
      <c r="AA7597">
        <f t="shared" ca="1" si="2138"/>
        <v>0</v>
      </c>
      <c r="AB7597">
        <f t="shared" ca="1" si="2139"/>
        <v>0</v>
      </c>
      <c r="AC7597">
        <f t="shared" ca="1" si="2145"/>
        <v>0</v>
      </c>
      <c r="AD7597">
        <f t="shared" ca="1" si="2128"/>
        <v>0.15479999999999999</v>
      </c>
      <c r="AE7597">
        <f t="shared" ca="1" si="2140"/>
        <v>0</v>
      </c>
      <c r="AF7597">
        <f t="shared" ca="1" si="2141"/>
        <v>0.15479999999999999</v>
      </c>
      <c r="AG7597">
        <f t="shared" ca="1" si="2142"/>
        <v>0</v>
      </c>
      <c r="AH7597">
        <f t="shared" ca="1" si="2143"/>
        <v>1</v>
      </c>
    </row>
    <row r="7598" spans="15:34" x14ac:dyDescent="0.25">
      <c r="O7598">
        <v>7542</v>
      </c>
      <c r="P7598" s="2">
        <f t="shared" si="2144"/>
        <v>44511.208333315044</v>
      </c>
      <c r="Q7598">
        <f t="shared" si="2129"/>
        <v>11</v>
      </c>
      <c r="R7598">
        <f t="shared" si="2130"/>
        <v>11</v>
      </c>
      <c r="S7598">
        <f t="shared" si="2131"/>
        <v>3</v>
      </c>
      <c r="T7598">
        <f t="shared" si="2132"/>
        <v>5</v>
      </c>
      <c r="U7598">
        <f t="shared" si="2133"/>
        <v>0</v>
      </c>
      <c r="V7598">
        <f t="shared" ca="1" si="2134"/>
        <v>0.17169999999999999</v>
      </c>
      <c r="W7598">
        <f>INDEX(Solarstrahlungsdaten!$B$13:$G$8772,Übersicht!O7598,Übersicht!$E$10)</f>
        <v>0</v>
      </c>
      <c r="X7598">
        <f t="shared" si="2135"/>
        <v>0</v>
      </c>
      <c r="Y7598">
        <f t="shared" ca="1" si="2136"/>
        <v>0.17169999999999999</v>
      </c>
      <c r="Z7598">
        <f t="shared" ca="1" si="2137"/>
        <v>0</v>
      </c>
      <c r="AA7598">
        <f t="shared" ca="1" si="2138"/>
        <v>0</v>
      </c>
      <c r="AB7598">
        <f t="shared" ca="1" si="2139"/>
        <v>0</v>
      </c>
      <c r="AC7598">
        <f t="shared" ca="1" si="2145"/>
        <v>0</v>
      </c>
      <c r="AD7598">
        <f t="shared" ca="1" si="2128"/>
        <v>0.17169999999999999</v>
      </c>
      <c r="AE7598">
        <f t="shared" ca="1" si="2140"/>
        <v>0</v>
      </c>
      <c r="AF7598">
        <f t="shared" ca="1" si="2141"/>
        <v>0.17169999999999999</v>
      </c>
      <c r="AG7598">
        <f t="shared" ca="1" si="2142"/>
        <v>0</v>
      </c>
      <c r="AH7598">
        <f t="shared" ca="1" si="2143"/>
        <v>1</v>
      </c>
    </row>
    <row r="7599" spans="15:34" x14ac:dyDescent="0.25">
      <c r="O7599">
        <v>7543</v>
      </c>
      <c r="P7599" s="2">
        <f t="shared" si="2144"/>
        <v>44511.249999981708</v>
      </c>
      <c r="Q7599">
        <f t="shared" si="2129"/>
        <v>11</v>
      </c>
      <c r="R7599">
        <f t="shared" si="2130"/>
        <v>11</v>
      </c>
      <c r="S7599">
        <f t="shared" si="2131"/>
        <v>3</v>
      </c>
      <c r="T7599">
        <f t="shared" si="2132"/>
        <v>6</v>
      </c>
      <c r="U7599">
        <f t="shared" si="2133"/>
        <v>0</v>
      </c>
      <c r="V7599">
        <f t="shared" ca="1" si="2134"/>
        <v>0.30460000000000004</v>
      </c>
      <c r="W7599">
        <f>INDEX(Solarstrahlungsdaten!$B$13:$G$8772,Übersicht!O7599,Übersicht!$E$10)</f>
        <v>0</v>
      </c>
      <c r="X7599">
        <f t="shared" si="2135"/>
        <v>0</v>
      </c>
      <c r="Y7599">
        <f t="shared" ca="1" si="2136"/>
        <v>0.30460000000000004</v>
      </c>
      <c r="Z7599">
        <f t="shared" ca="1" si="2137"/>
        <v>0</v>
      </c>
      <c r="AA7599">
        <f t="shared" ca="1" si="2138"/>
        <v>0</v>
      </c>
      <c r="AB7599">
        <f t="shared" ca="1" si="2139"/>
        <v>0</v>
      </c>
      <c r="AC7599">
        <f t="shared" ca="1" si="2145"/>
        <v>0</v>
      </c>
      <c r="AD7599">
        <f t="shared" ca="1" si="2128"/>
        <v>0.30460000000000004</v>
      </c>
      <c r="AE7599">
        <f t="shared" ca="1" si="2140"/>
        <v>0</v>
      </c>
      <c r="AF7599">
        <f t="shared" ca="1" si="2141"/>
        <v>0.30460000000000004</v>
      </c>
      <c r="AG7599">
        <f t="shared" ca="1" si="2142"/>
        <v>0</v>
      </c>
      <c r="AH7599">
        <f t="shared" ca="1" si="2143"/>
        <v>1</v>
      </c>
    </row>
    <row r="7600" spans="15:34" x14ac:dyDescent="0.25">
      <c r="O7600">
        <v>7544</v>
      </c>
      <c r="P7600" s="2">
        <f t="shared" si="2144"/>
        <v>44511.291666648372</v>
      </c>
      <c r="Q7600">
        <f t="shared" si="2129"/>
        <v>11</v>
      </c>
      <c r="R7600">
        <f t="shared" si="2130"/>
        <v>11</v>
      </c>
      <c r="S7600">
        <f t="shared" si="2131"/>
        <v>3</v>
      </c>
      <c r="T7600">
        <f t="shared" si="2132"/>
        <v>7</v>
      </c>
      <c r="U7600">
        <f t="shared" si="2133"/>
        <v>0</v>
      </c>
      <c r="V7600">
        <f t="shared" ca="1" si="2134"/>
        <v>0.49430000000000002</v>
      </c>
      <c r="W7600">
        <f>INDEX(Solarstrahlungsdaten!$B$13:$G$8772,Übersicht!O7600,Übersicht!$E$10)</f>
        <v>8.5000000000000006E-2</v>
      </c>
      <c r="X7600">
        <f t="shared" si="2135"/>
        <v>2.9240000000000001E-4</v>
      </c>
      <c r="Y7600">
        <f t="shared" ca="1" si="2136"/>
        <v>0.49400759999999999</v>
      </c>
      <c r="Z7600">
        <f t="shared" ca="1" si="2137"/>
        <v>2.9240000000000001E-4</v>
      </c>
      <c r="AA7600">
        <f t="shared" ca="1" si="2138"/>
        <v>0</v>
      </c>
      <c r="AB7600">
        <f t="shared" ca="1" si="2139"/>
        <v>0</v>
      </c>
      <c r="AC7600">
        <f t="shared" ca="1" si="2145"/>
        <v>0</v>
      </c>
      <c r="AD7600">
        <f t="shared" ca="1" si="2128"/>
        <v>0.49400759999999999</v>
      </c>
      <c r="AE7600">
        <f t="shared" ca="1" si="2140"/>
        <v>0</v>
      </c>
      <c r="AF7600">
        <f t="shared" ca="1" si="2141"/>
        <v>0.49400759999999999</v>
      </c>
      <c r="AG7600">
        <f t="shared" ca="1" si="2142"/>
        <v>0</v>
      </c>
      <c r="AH7600">
        <f t="shared" ca="1" si="2143"/>
        <v>1</v>
      </c>
    </row>
    <row r="7601" spans="15:34" x14ac:dyDescent="0.25">
      <c r="O7601">
        <v>7545</v>
      </c>
      <c r="P7601" s="2">
        <f t="shared" si="2144"/>
        <v>44511.333333315037</v>
      </c>
      <c r="Q7601">
        <f t="shared" si="2129"/>
        <v>11</v>
      </c>
      <c r="R7601">
        <f t="shared" si="2130"/>
        <v>11</v>
      </c>
      <c r="S7601">
        <f t="shared" si="2131"/>
        <v>3</v>
      </c>
      <c r="T7601">
        <f t="shared" si="2132"/>
        <v>8</v>
      </c>
      <c r="U7601">
        <f t="shared" si="2133"/>
        <v>0</v>
      </c>
      <c r="V7601">
        <f t="shared" ca="1" si="2134"/>
        <v>0.53810000000000002</v>
      </c>
      <c r="W7601">
        <f>INDEX(Solarstrahlungsdaten!$B$13:$G$8772,Übersicht!O7601,Übersicht!$E$10)</f>
        <v>36.56</v>
      </c>
      <c r="X7601">
        <f t="shared" si="2135"/>
        <v>0.1257664</v>
      </c>
      <c r="Y7601">
        <f t="shared" ca="1" si="2136"/>
        <v>0.41233360000000002</v>
      </c>
      <c r="Z7601">
        <f t="shared" ca="1" si="2137"/>
        <v>0.1257664</v>
      </c>
      <c r="AA7601">
        <f t="shared" ca="1" si="2138"/>
        <v>0</v>
      </c>
      <c r="AB7601">
        <f t="shared" ca="1" si="2139"/>
        <v>0</v>
      </c>
      <c r="AC7601">
        <f t="shared" ca="1" si="2145"/>
        <v>0</v>
      </c>
      <c r="AD7601">
        <f t="shared" ca="1" si="2128"/>
        <v>0.41233360000000002</v>
      </c>
      <c r="AE7601">
        <f t="shared" ca="1" si="2140"/>
        <v>0</v>
      </c>
      <c r="AF7601">
        <f t="shared" ca="1" si="2141"/>
        <v>0.41233360000000002</v>
      </c>
      <c r="AG7601">
        <f t="shared" ca="1" si="2142"/>
        <v>0</v>
      </c>
      <c r="AH7601">
        <f t="shared" ca="1" si="2143"/>
        <v>1</v>
      </c>
    </row>
    <row r="7602" spans="15:34" x14ac:dyDescent="0.25">
      <c r="O7602">
        <v>7546</v>
      </c>
      <c r="P7602" s="2">
        <f t="shared" si="2144"/>
        <v>44511.374999981701</v>
      </c>
      <c r="Q7602">
        <f t="shared" si="2129"/>
        <v>11</v>
      </c>
      <c r="R7602">
        <f t="shared" si="2130"/>
        <v>11</v>
      </c>
      <c r="S7602">
        <f t="shared" si="2131"/>
        <v>3</v>
      </c>
      <c r="T7602">
        <f t="shared" si="2132"/>
        <v>9</v>
      </c>
      <c r="U7602">
        <f t="shared" si="2133"/>
        <v>0</v>
      </c>
      <c r="V7602">
        <f t="shared" ca="1" si="2134"/>
        <v>0.50449999999999995</v>
      </c>
      <c r="W7602">
        <f>INDEX(Solarstrahlungsdaten!$B$13:$G$8772,Übersicht!O7602,Übersicht!$E$10)</f>
        <v>22.43</v>
      </c>
      <c r="X7602">
        <f t="shared" si="2135"/>
        <v>7.7159199999999997E-2</v>
      </c>
      <c r="Y7602">
        <f t="shared" ca="1" si="2136"/>
        <v>0.42734079999999997</v>
      </c>
      <c r="Z7602">
        <f t="shared" ca="1" si="2137"/>
        <v>7.7159199999999997E-2</v>
      </c>
      <c r="AA7602">
        <f t="shared" ca="1" si="2138"/>
        <v>0</v>
      </c>
      <c r="AB7602">
        <f t="shared" ca="1" si="2139"/>
        <v>0</v>
      </c>
      <c r="AC7602">
        <f t="shared" ca="1" si="2145"/>
        <v>0</v>
      </c>
      <c r="AD7602">
        <f t="shared" ca="1" si="2128"/>
        <v>0.42734079999999997</v>
      </c>
      <c r="AE7602">
        <f t="shared" ca="1" si="2140"/>
        <v>0</v>
      </c>
      <c r="AF7602">
        <f t="shared" ca="1" si="2141"/>
        <v>0.42734079999999997</v>
      </c>
      <c r="AG7602">
        <f t="shared" ca="1" si="2142"/>
        <v>0</v>
      </c>
      <c r="AH7602">
        <f t="shared" ca="1" si="2143"/>
        <v>1</v>
      </c>
    </row>
    <row r="7603" spans="15:34" x14ac:dyDescent="0.25">
      <c r="O7603">
        <v>7547</v>
      </c>
      <c r="P7603" s="2">
        <f t="shared" si="2144"/>
        <v>44511.416666648365</v>
      </c>
      <c r="Q7603">
        <f t="shared" si="2129"/>
        <v>11</v>
      </c>
      <c r="R7603">
        <f t="shared" si="2130"/>
        <v>11</v>
      </c>
      <c r="S7603">
        <f t="shared" si="2131"/>
        <v>3</v>
      </c>
      <c r="T7603">
        <f t="shared" si="2132"/>
        <v>10</v>
      </c>
      <c r="U7603">
        <f t="shared" si="2133"/>
        <v>0</v>
      </c>
      <c r="V7603">
        <f t="shared" ca="1" si="2134"/>
        <v>0.46820000000000001</v>
      </c>
      <c r="W7603">
        <f>INDEX(Solarstrahlungsdaten!$B$13:$G$8772,Übersicht!O7603,Übersicht!$E$10)</f>
        <v>26.72</v>
      </c>
      <c r="X7603">
        <f t="shared" si="2135"/>
        <v>9.1916799999999993E-2</v>
      </c>
      <c r="Y7603">
        <f t="shared" ca="1" si="2136"/>
        <v>0.37628320000000004</v>
      </c>
      <c r="Z7603">
        <f t="shared" ca="1" si="2137"/>
        <v>9.1916799999999993E-2</v>
      </c>
      <c r="AA7603">
        <f t="shared" ca="1" si="2138"/>
        <v>0</v>
      </c>
      <c r="AB7603">
        <f t="shared" ca="1" si="2139"/>
        <v>0</v>
      </c>
      <c r="AC7603">
        <f t="shared" ca="1" si="2145"/>
        <v>0</v>
      </c>
      <c r="AD7603">
        <f t="shared" ca="1" si="2128"/>
        <v>0.37628320000000004</v>
      </c>
      <c r="AE7603">
        <f t="shared" ca="1" si="2140"/>
        <v>0</v>
      </c>
      <c r="AF7603">
        <f t="shared" ca="1" si="2141"/>
        <v>0.37628320000000004</v>
      </c>
      <c r="AG7603">
        <f t="shared" ca="1" si="2142"/>
        <v>0</v>
      </c>
      <c r="AH7603">
        <f t="shared" ca="1" si="2143"/>
        <v>1</v>
      </c>
    </row>
    <row r="7604" spans="15:34" x14ac:dyDescent="0.25">
      <c r="O7604">
        <v>7548</v>
      </c>
      <c r="P7604" s="2">
        <f t="shared" si="2144"/>
        <v>44511.458333315029</v>
      </c>
      <c r="Q7604">
        <f t="shared" si="2129"/>
        <v>11</v>
      </c>
      <c r="R7604">
        <f t="shared" si="2130"/>
        <v>11</v>
      </c>
      <c r="S7604">
        <f t="shared" si="2131"/>
        <v>3</v>
      </c>
      <c r="T7604">
        <f t="shared" si="2132"/>
        <v>11</v>
      </c>
      <c r="U7604">
        <f t="shared" si="2133"/>
        <v>0</v>
      </c>
      <c r="V7604">
        <f t="shared" ca="1" si="2134"/>
        <v>0.46750000000000003</v>
      </c>
      <c r="W7604">
        <f>INDEX(Solarstrahlungsdaten!$B$13:$G$8772,Übersicht!O7604,Übersicht!$E$10)</f>
        <v>31.99</v>
      </c>
      <c r="X7604">
        <f t="shared" si="2135"/>
        <v>0.11004559999999999</v>
      </c>
      <c r="Y7604">
        <f t="shared" ca="1" si="2136"/>
        <v>0.35745440000000006</v>
      </c>
      <c r="Z7604">
        <f t="shared" ca="1" si="2137"/>
        <v>0.11004559999999999</v>
      </c>
      <c r="AA7604">
        <f t="shared" ca="1" si="2138"/>
        <v>0</v>
      </c>
      <c r="AB7604">
        <f t="shared" ca="1" si="2139"/>
        <v>0</v>
      </c>
      <c r="AC7604">
        <f t="shared" ca="1" si="2145"/>
        <v>0</v>
      </c>
      <c r="AD7604">
        <f t="shared" ca="1" si="2128"/>
        <v>0.35745440000000006</v>
      </c>
      <c r="AE7604">
        <f t="shared" ca="1" si="2140"/>
        <v>0</v>
      </c>
      <c r="AF7604">
        <f t="shared" ca="1" si="2141"/>
        <v>0.35745440000000006</v>
      </c>
      <c r="AG7604">
        <f t="shared" ca="1" si="2142"/>
        <v>0</v>
      </c>
      <c r="AH7604">
        <f t="shared" ca="1" si="2143"/>
        <v>1</v>
      </c>
    </row>
    <row r="7605" spans="15:34" x14ac:dyDescent="0.25">
      <c r="O7605">
        <v>7549</v>
      </c>
      <c r="P7605" s="2">
        <f t="shared" si="2144"/>
        <v>44511.499999981694</v>
      </c>
      <c r="Q7605">
        <f t="shared" si="2129"/>
        <v>11</v>
      </c>
      <c r="R7605">
        <f t="shared" si="2130"/>
        <v>11</v>
      </c>
      <c r="S7605">
        <f t="shared" si="2131"/>
        <v>3</v>
      </c>
      <c r="T7605">
        <f t="shared" si="2132"/>
        <v>12</v>
      </c>
      <c r="U7605">
        <f t="shared" si="2133"/>
        <v>0</v>
      </c>
      <c r="V7605">
        <f t="shared" ca="1" si="2134"/>
        <v>0.50949999999999995</v>
      </c>
      <c r="W7605">
        <f>INDEX(Solarstrahlungsdaten!$B$13:$G$8772,Übersicht!O7605,Übersicht!$E$10)</f>
        <v>56.86</v>
      </c>
      <c r="X7605">
        <f t="shared" si="2135"/>
        <v>0.19559840000000001</v>
      </c>
      <c r="Y7605">
        <f t="shared" ca="1" si="2136"/>
        <v>0.31390159999999995</v>
      </c>
      <c r="Z7605">
        <f t="shared" ca="1" si="2137"/>
        <v>0.19559840000000001</v>
      </c>
      <c r="AA7605">
        <f t="shared" ca="1" si="2138"/>
        <v>0</v>
      </c>
      <c r="AB7605">
        <f t="shared" ca="1" si="2139"/>
        <v>0</v>
      </c>
      <c r="AC7605">
        <f t="shared" ca="1" si="2145"/>
        <v>0</v>
      </c>
      <c r="AD7605">
        <f t="shared" ca="1" si="2128"/>
        <v>0.31390159999999995</v>
      </c>
      <c r="AE7605">
        <f t="shared" ca="1" si="2140"/>
        <v>0</v>
      </c>
      <c r="AF7605">
        <f t="shared" ca="1" si="2141"/>
        <v>0.31390159999999995</v>
      </c>
      <c r="AG7605">
        <f t="shared" ca="1" si="2142"/>
        <v>0</v>
      </c>
      <c r="AH7605">
        <f t="shared" ca="1" si="2143"/>
        <v>1</v>
      </c>
    </row>
    <row r="7606" spans="15:34" x14ac:dyDescent="0.25">
      <c r="O7606">
        <v>7550</v>
      </c>
      <c r="P7606" s="2">
        <f t="shared" si="2144"/>
        <v>44511.541666648358</v>
      </c>
      <c r="Q7606">
        <f t="shared" si="2129"/>
        <v>11</v>
      </c>
      <c r="R7606">
        <f t="shared" si="2130"/>
        <v>11</v>
      </c>
      <c r="S7606">
        <f t="shared" si="2131"/>
        <v>3</v>
      </c>
      <c r="T7606">
        <f t="shared" si="2132"/>
        <v>13</v>
      </c>
      <c r="U7606">
        <f t="shared" si="2133"/>
        <v>0</v>
      </c>
      <c r="V7606">
        <f t="shared" ca="1" si="2134"/>
        <v>0.52870000000000006</v>
      </c>
      <c r="W7606">
        <f>INDEX(Solarstrahlungsdaten!$B$13:$G$8772,Übersicht!O7606,Übersicht!$E$10)</f>
        <v>115.34</v>
      </c>
      <c r="X7606">
        <f t="shared" si="2135"/>
        <v>0.3967696</v>
      </c>
      <c r="Y7606">
        <f t="shared" ca="1" si="2136"/>
        <v>0.13193040000000006</v>
      </c>
      <c r="Z7606">
        <f t="shared" ca="1" si="2137"/>
        <v>0.3967696</v>
      </c>
      <c r="AA7606">
        <f t="shared" ca="1" si="2138"/>
        <v>0</v>
      </c>
      <c r="AB7606">
        <f t="shared" ca="1" si="2139"/>
        <v>0</v>
      </c>
      <c r="AC7606">
        <f t="shared" ca="1" si="2145"/>
        <v>0</v>
      </c>
      <c r="AD7606">
        <f t="shared" ca="1" si="2128"/>
        <v>0.13193040000000006</v>
      </c>
      <c r="AE7606">
        <f t="shared" ca="1" si="2140"/>
        <v>0</v>
      </c>
      <c r="AF7606">
        <f t="shared" ca="1" si="2141"/>
        <v>0.13193040000000006</v>
      </c>
      <c r="AG7606">
        <f t="shared" ca="1" si="2142"/>
        <v>0</v>
      </c>
      <c r="AH7606">
        <f t="shared" ca="1" si="2143"/>
        <v>1</v>
      </c>
    </row>
    <row r="7607" spans="15:34" x14ac:dyDescent="0.25">
      <c r="O7607">
        <v>7551</v>
      </c>
      <c r="P7607" s="2">
        <f t="shared" si="2144"/>
        <v>44511.583333315022</v>
      </c>
      <c r="Q7607">
        <f t="shared" si="2129"/>
        <v>11</v>
      </c>
      <c r="R7607">
        <f t="shared" si="2130"/>
        <v>11</v>
      </c>
      <c r="S7607">
        <f t="shared" si="2131"/>
        <v>3</v>
      </c>
      <c r="T7607">
        <f t="shared" si="2132"/>
        <v>14</v>
      </c>
      <c r="U7607">
        <f t="shared" si="2133"/>
        <v>0</v>
      </c>
      <c r="V7607">
        <f t="shared" ca="1" si="2134"/>
        <v>0.47470000000000001</v>
      </c>
      <c r="W7607">
        <f>INDEX(Solarstrahlungsdaten!$B$13:$G$8772,Übersicht!O7607,Übersicht!$E$10)</f>
        <v>31.79</v>
      </c>
      <c r="X7607">
        <f t="shared" si="2135"/>
        <v>0.1093576</v>
      </c>
      <c r="Y7607">
        <f t="shared" ca="1" si="2136"/>
        <v>0.36534240000000001</v>
      </c>
      <c r="Z7607">
        <f t="shared" ca="1" si="2137"/>
        <v>0.1093576</v>
      </c>
      <c r="AA7607">
        <f t="shared" ca="1" si="2138"/>
        <v>0</v>
      </c>
      <c r="AB7607">
        <f t="shared" ca="1" si="2139"/>
        <v>0</v>
      </c>
      <c r="AC7607">
        <f t="shared" ca="1" si="2145"/>
        <v>0</v>
      </c>
      <c r="AD7607">
        <f t="shared" ca="1" si="2128"/>
        <v>0.36534240000000001</v>
      </c>
      <c r="AE7607">
        <f t="shared" ca="1" si="2140"/>
        <v>0</v>
      </c>
      <c r="AF7607">
        <f t="shared" ca="1" si="2141"/>
        <v>0.36534240000000001</v>
      </c>
      <c r="AG7607">
        <f t="shared" ca="1" si="2142"/>
        <v>0</v>
      </c>
      <c r="AH7607">
        <f t="shared" ca="1" si="2143"/>
        <v>1</v>
      </c>
    </row>
    <row r="7608" spans="15:34" x14ac:dyDescent="0.25">
      <c r="O7608">
        <v>7552</v>
      </c>
      <c r="P7608" s="2">
        <f t="shared" si="2144"/>
        <v>44511.624999981686</v>
      </c>
      <c r="Q7608">
        <f t="shared" si="2129"/>
        <v>11</v>
      </c>
      <c r="R7608">
        <f t="shared" si="2130"/>
        <v>11</v>
      </c>
      <c r="S7608">
        <f t="shared" si="2131"/>
        <v>3</v>
      </c>
      <c r="T7608">
        <f t="shared" si="2132"/>
        <v>15</v>
      </c>
      <c r="U7608">
        <f t="shared" si="2133"/>
        <v>0</v>
      </c>
      <c r="V7608">
        <f t="shared" ca="1" si="2134"/>
        <v>0.42760000000000004</v>
      </c>
      <c r="W7608">
        <f>INDEX(Solarstrahlungsdaten!$B$13:$G$8772,Übersicht!O7608,Übersicht!$E$10)</f>
        <v>0</v>
      </c>
      <c r="X7608">
        <f t="shared" si="2135"/>
        <v>0</v>
      </c>
      <c r="Y7608">
        <f t="shared" ca="1" si="2136"/>
        <v>0.42760000000000004</v>
      </c>
      <c r="Z7608">
        <f t="shared" ca="1" si="2137"/>
        <v>0</v>
      </c>
      <c r="AA7608">
        <f t="shared" ca="1" si="2138"/>
        <v>0</v>
      </c>
      <c r="AB7608">
        <f t="shared" ca="1" si="2139"/>
        <v>0</v>
      </c>
      <c r="AC7608">
        <f t="shared" ca="1" si="2145"/>
        <v>0</v>
      </c>
      <c r="AD7608">
        <f t="shared" ca="1" si="2128"/>
        <v>0.42760000000000004</v>
      </c>
      <c r="AE7608">
        <f t="shared" ca="1" si="2140"/>
        <v>0</v>
      </c>
      <c r="AF7608">
        <f t="shared" ca="1" si="2141"/>
        <v>0.42760000000000004</v>
      </c>
      <c r="AG7608">
        <f t="shared" ca="1" si="2142"/>
        <v>0</v>
      </c>
      <c r="AH7608">
        <f t="shared" ca="1" si="2143"/>
        <v>1</v>
      </c>
    </row>
    <row r="7609" spans="15:34" x14ac:dyDescent="0.25">
      <c r="O7609">
        <v>7553</v>
      </c>
      <c r="P7609" s="2">
        <f t="shared" si="2144"/>
        <v>44511.666666648351</v>
      </c>
      <c r="Q7609">
        <f t="shared" si="2129"/>
        <v>11</v>
      </c>
      <c r="R7609">
        <f t="shared" si="2130"/>
        <v>11</v>
      </c>
      <c r="S7609">
        <f t="shared" si="2131"/>
        <v>3</v>
      </c>
      <c r="T7609">
        <f t="shared" si="2132"/>
        <v>16</v>
      </c>
      <c r="U7609">
        <f t="shared" si="2133"/>
        <v>0</v>
      </c>
      <c r="V7609">
        <f t="shared" ca="1" si="2134"/>
        <v>0.41339999999999999</v>
      </c>
      <c r="W7609">
        <f>INDEX(Solarstrahlungsdaten!$B$13:$G$8772,Übersicht!O7609,Übersicht!$E$10)</f>
        <v>0</v>
      </c>
      <c r="X7609">
        <f t="shared" si="2135"/>
        <v>0</v>
      </c>
      <c r="Y7609">
        <f t="shared" ca="1" si="2136"/>
        <v>0.41339999999999999</v>
      </c>
      <c r="Z7609">
        <f t="shared" ca="1" si="2137"/>
        <v>0</v>
      </c>
      <c r="AA7609">
        <f t="shared" ca="1" si="2138"/>
        <v>0</v>
      </c>
      <c r="AB7609">
        <f t="shared" ca="1" si="2139"/>
        <v>0</v>
      </c>
      <c r="AC7609">
        <f t="shared" ca="1" si="2145"/>
        <v>0</v>
      </c>
      <c r="AD7609">
        <f t="shared" ref="AD7609:AD7672" ca="1" si="2146">Y7609+AA7609-AB7609</f>
        <v>0.41339999999999999</v>
      </c>
      <c r="AE7609">
        <f t="shared" ca="1" si="2140"/>
        <v>0</v>
      </c>
      <c r="AF7609">
        <f t="shared" ca="1" si="2141"/>
        <v>0.41339999999999999</v>
      </c>
      <c r="AG7609">
        <f t="shared" ca="1" si="2142"/>
        <v>0</v>
      </c>
      <c r="AH7609">
        <f t="shared" ca="1" si="2143"/>
        <v>1</v>
      </c>
    </row>
    <row r="7610" spans="15:34" x14ac:dyDescent="0.25">
      <c r="O7610">
        <v>7554</v>
      </c>
      <c r="P7610" s="2">
        <f t="shared" si="2144"/>
        <v>44511.708333315015</v>
      </c>
      <c r="Q7610">
        <f t="shared" ref="Q7610:Q7673" si="2147">DAY(P7610)</f>
        <v>11</v>
      </c>
      <c r="R7610">
        <f t="shared" ref="R7610:R7673" si="2148">MONTH(P7610)</f>
        <v>11</v>
      </c>
      <c r="S7610">
        <f t="shared" ref="S7610:S7673" si="2149">IF(WEEKDAY(P7610)=6,1,IF(WEEKDAY(P7610)=7,2,3))</f>
        <v>3</v>
      </c>
      <c r="T7610">
        <f t="shared" ref="T7610:T7673" si="2150">HOUR(P7610)</f>
        <v>17</v>
      </c>
      <c r="U7610">
        <f t="shared" ref="U7610:U7673" si="2151">IF(AND(P7610&gt;DATE(2021,5,14),P7610&lt;DATE(2021,9,15)),1,IF(AND(P7610&gt;DATE(2021,3,20),P7610&lt;DATE(2021,11,1)),2,0))</f>
        <v>0</v>
      </c>
      <c r="V7610">
        <f t="shared" ref="V7610:V7673" ca="1" si="2152">INDEX($D$57:$L$80,1+T7610,S7610+U7610*3)</f>
        <v>0.48220000000000007</v>
      </c>
      <c r="W7610">
        <f>INDEX(Solarstrahlungsdaten!$B$13:$G$8772,Übersicht!O7610,Übersicht!$E$10)</f>
        <v>0</v>
      </c>
      <c r="X7610">
        <f t="shared" ref="X7610:X7673" si="2153">IF(W7610*$D$9/1000*(1-$D$41)&gt;$D$9*$D$42,$D$9*$D$42,W7610*$D$9/1000*(1-$D$41))</f>
        <v>0</v>
      </c>
      <c r="Y7610">
        <f t="shared" ref="Y7610:Y7673" ca="1" si="2154">V7610-X7610</f>
        <v>0.48220000000000007</v>
      </c>
      <c r="Z7610">
        <f t="shared" ref="Z7610:Z7673" ca="1" si="2155">IF(X7610&gt;V7610,V7610,X7610)</f>
        <v>0</v>
      </c>
      <c r="AA7610">
        <f t="shared" ref="AA7610:AA7673" ca="1" si="2156">IF(Y7610&lt;0, IF(AC7609-Y7610&lt;$D$22, -Y7610, $D$22-AC7609),0)</f>
        <v>0</v>
      </c>
      <c r="AB7610">
        <f t="shared" ref="AB7610:AB7673" ca="1" si="2157">IF(Y7610&gt;0, IF(AC7609-Y7610&gt;0, Y7610, AC7609),0)</f>
        <v>0</v>
      </c>
      <c r="AC7610">
        <f t="shared" ca="1" si="2145"/>
        <v>0</v>
      </c>
      <c r="AD7610">
        <f t="shared" ca="1" si="2146"/>
        <v>0.48220000000000007</v>
      </c>
      <c r="AE7610">
        <f t="shared" ref="AE7610:AE7673" ca="1" si="2158">IF(AD7610&lt;0,-AD7610,0)</f>
        <v>0</v>
      </c>
      <c r="AF7610">
        <f t="shared" ref="AF7610:AF7673" ca="1" si="2159">IF(AD7610&gt;0,AD7610,0)</f>
        <v>0.48220000000000007</v>
      </c>
      <c r="AG7610">
        <f t="shared" ref="AG7610:AG7673" ca="1" si="2160">IF($D$22&gt;0,AC7610/$D$22,0)</f>
        <v>0</v>
      </c>
      <c r="AH7610">
        <f t="shared" ref="AH7610:AH7673" ca="1" si="2161">IF(AC7610&lt;=0,1,0)</f>
        <v>1</v>
      </c>
    </row>
    <row r="7611" spans="15:34" x14ac:dyDescent="0.25">
      <c r="O7611">
        <v>7555</v>
      </c>
      <c r="P7611" s="2">
        <f t="shared" ref="P7611:P7674" si="2162">P7610+TIME(1,,)</f>
        <v>44511.749999981679</v>
      </c>
      <c r="Q7611">
        <f t="shared" si="2147"/>
        <v>11</v>
      </c>
      <c r="R7611">
        <f t="shared" si="2148"/>
        <v>11</v>
      </c>
      <c r="S7611">
        <f t="shared" si="2149"/>
        <v>3</v>
      </c>
      <c r="T7611">
        <f t="shared" si="2150"/>
        <v>18</v>
      </c>
      <c r="U7611">
        <f t="shared" si="2151"/>
        <v>0</v>
      </c>
      <c r="V7611">
        <f t="shared" ca="1" si="2152"/>
        <v>0.62809999999999999</v>
      </c>
      <c r="W7611">
        <f>INDEX(Solarstrahlungsdaten!$B$13:$G$8772,Übersicht!O7611,Übersicht!$E$10)</f>
        <v>0</v>
      </c>
      <c r="X7611">
        <f t="shared" si="2153"/>
        <v>0</v>
      </c>
      <c r="Y7611">
        <f t="shared" ca="1" si="2154"/>
        <v>0.62809999999999999</v>
      </c>
      <c r="Z7611">
        <f t="shared" ca="1" si="2155"/>
        <v>0</v>
      </c>
      <c r="AA7611">
        <f t="shared" ca="1" si="2156"/>
        <v>0</v>
      </c>
      <c r="AB7611">
        <f t="shared" ca="1" si="2157"/>
        <v>0</v>
      </c>
      <c r="AC7611">
        <f t="shared" ref="AC7611:AC7674" ca="1" si="2163">AC7610+AA7611-AB7611</f>
        <v>0</v>
      </c>
      <c r="AD7611">
        <f t="shared" ca="1" si="2146"/>
        <v>0.62809999999999999</v>
      </c>
      <c r="AE7611">
        <f t="shared" ca="1" si="2158"/>
        <v>0</v>
      </c>
      <c r="AF7611">
        <f t="shared" ca="1" si="2159"/>
        <v>0.62809999999999999</v>
      </c>
      <c r="AG7611">
        <f t="shared" ca="1" si="2160"/>
        <v>0</v>
      </c>
      <c r="AH7611">
        <f t="shared" ca="1" si="2161"/>
        <v>1</v>
      </c>
    </row>
    <row r="7612" spans="15:34" x14ac:dyDescent="0.25">
      <c r="O7612">
        <v>7556</v>
      </c>
      <c r="P7612" s="2">
        <f t="shared" si="2162"/>
        <v>44511.791666648343</v>
      </c>
      <c r="Q7612">
        <f t="shared" si="2147"/>
        <v>11</v>
      </c>
      <c r="R7612">
        <f t="shared" si="2148"/>
        <v>11</v>
      </c>
      <c r="S7612">
        <f t="shared" si="2149"/>
        <v>3</v>
      </c>
      <c r="T7612">
        <f t="shared" si="2150"/>
        <v>19</v>
      </c>
      <c r="U7612">
        <f t="shared" si="2151"/>
        <v>0</v>
      </c>
      <c r="V7612">
        <f t="shared" ca="1" si="2152"/>
        <v>0.74069999999999991</v>
      </c>
      <c r="W7612">
        <f>INDEX(Solarstrahlungsdaten!$B$13:$G$8772,Übersicht!O7612,Übersicht!$E$10)</f>
        <v>0</v>
      </c>
      <c r="X7612">
        <f t="shared" si="2153"/>
        <v>0</v>
      </c>
      <c r="Y7612">
        <f t="shared" ca="1" si="2154"/>
        <v>0.74069999999999991</v>
      </c>
      <c r="Z7612">
        <f t="shared" ca="1" si="2155"/>
        <v>0</v>
      </c>
      <c r="AA7612">
        <f t="shared" ca="1" si="2156"/>
        <v>0</v>
      </c>
      <c r="AB7612">
        <f t="shared" ca="1" si="2157"/>
        <v>0</v>
      </c>
      <c r="AC7612">
        <f t="shared" ca="1" si="2163"/>
        <v>0</v>
      </c>
      <c r="AD7612">
        <f t="shared" ca="1" si="2146"/>
        <v>0.74069999999999991</v>
      </c>
      <c r="AE7612">
        <f t="shared" ca="1" si="2158"/>
        <v>0</v>
      </c>
      <c r="AF7612">
        <f t="shared" ca="1" si="2159"/>
        <v>0.74069999999999991</v>
      </c>
      <c r="AG7612">
        <f t="shared" ca="1" si="2160"/>
        <v>0</v>
      </c>
      <c r="AH7612">
        <f t="shared" ca="1" si="2161"/>
        <v>1</v>
      </c>
    </row>
    <row r="7613" spans="15:34" x14ac:dyDescent="0.25">
      <c r="O7613">
        <v>7557</v>
      </c>
      <c r="P7613" s="2">
        <f t="shared" si="2162"/>
        <v>44511.833333315008</v>
      </c>
      <c r="Q7613">
        <f t="shared" si="2147"/>
        <v>11</v>
      </c>
      <c r="R7613">
        <f t="shared" si="2148"/>
        <v>11</v>
      </c>
      <c r="S7613">
        <f t="shared" si="2149"/>
        <v>3</v>
      </c>
      <c r="T7613">
        <f t="shared" si="2150"/>
        <v>20</v>
      </c>
      <c r="U7613">
        <f t="shared" si="2151"/>
        <v>0</v>
      </c>
      <c r="V7613">
        <f t="shared" ca="1" si="2152"/>
        <v>0.70369999999999988</v>
      </c>
      <c r="W7613">
        <f>INDEX(Solarstrahlungsdaten!$B$13:$G$8772,Übersicht!O7613,Übersicht!$E$10)</f>
        <v>0</v>
      </c>
      <c r="X7613">
        <f t="shared" si="2153"/>
        <v>0</v>
      </c>
      <c r="Y7613">
        <f t="shared" ca="1" si="2154"/>
        <v>0.70369999999999988</v>
      </c>
      <c r="Z7613">
        <f t="shared" ca="1" si="2155"/>
        <v>0</v>
      </c>
      <c r="AA7613">
        <f t="shared" ca="1" si="2156"/>
        <v>0</v>
      </c>
      <c r="AB7613">
        <f t="shared" ca="1" si="2157"/>
        <v>0</v>
      </c>
      <c r="AC7613">
        <f t="shared" ca="1" si="2163"/>
        <v>0</v>
      </c>
      <c r="AD7613">
        <f t="shared" ca="1" si="2146"/>
        <v>0.70369999999999988</v>
      </c>
      <c r="AE7613">
        <f t="shared" ca="1" si="2158"/>
        <v>0</v>
      </c>
      <c r="AF7613">
        <f t="shared" ca="1" si="2159"/>
        <v>0.70369999999999988</v>
      </c>
      <c r="AG7613">
        <f t="shared" ca="1" si="2160"/>
        <v>0</v>
      </c>
      <c r="AH7613">
        <f t="shared" ca="1" si="2161"/>
        <v>1</v>
      </c>
    </row>
    <row r="7614" spans="15:34" x14ac:dyDescent="0.25">
      <c r="O7614">
        <v>7558</v>
      </c>
      <c r="P7614" s="2">
        <f t="shared" si="2162"/>
        <v>44511.874999981672</v>
      </c>
      <c r="Q7614">
        <f t="shared" si="2147"/>
        <v>11</v>
      </c>
      <c r="R7614">
        <f t="shared" si="2148"/>
        <v>11</v>
      </c>
      <c r="S7614">
        <f t="shared" si="2149"/>
        <v>3</v>
      </c>
      <c r="T7614">
        <f t="shared" si="2150"/>
        <v>21</v>
      </c>
      <c r="U7614">
        <f t="shared" si="2151"/>
        <v>0</v>
      </c>
      <c r="V7614">
        <f t="shared" ca="1" si="2152"/>
        <v>0.58629999999999993</v>
      </c>
      <c r="W7614">
        <f>INDEX(Solarstrahlungsdaten!$B$13:$G$8772,Übersicht!O7614,Übersicht!$E$10)</f>
        <v>0</v>
      </c>
      <c r="X7614">
        <f t="shared" si="2153"/>
        <v>0</v>
      </c>
      <c r="Y7614">
        <f t="shared" ca="1" si="2154"/>
        <v>0.58629999999999993</v>
      </c>
      <c r="Z7614">
        <f t="shared" ca="1" si="2155"/>
        <v>0</v>
      </c>
      <c r="AA7614">
        <f t="shared" ca="1" si="2156"/>
        <v>0</v>
      </c>
      <c r="AB7614">
        <f t="shared" ca="1" si="2157"/>
        <v>0</v>
      </c>
      <c r="AC7614">
        <f t="shared" ca="1" si="2163"/>
        <v>0</v>
      </c>
      <c r="AD7614">
        <f t="shared" ca="1" si="2146"/>
        <v>0.58629999999999993</v>
      </c>
      <c r="AE7614">
        <f t="shared" ca="1" si="2158"/>
        <v>0</v>
      </c>
      <c r="AF7614">
        <f t="shared" ca="1" si="2159"/>
        <v>0.58629999999999993</v>
      </c>
      <c r="AG7614">
        <f t="shared" ca="1" si="2160"/>
        <v>0</v>
      </c>
      <c r="AH7614">
        <f t="shared" ca="1" si="2161"/>
        <v>1</v>
      </c>
    </row>
    <row r="7615" spans="15:34" x14ac:dyDescent="0.25">
      <c r="O7615">
        <v>7559</v>
      </c>
      <c r="P7615" s="2">
        <f t="shared" si="2162"/>
        <v>44511.916666648336</v>
      </c>
      <c r="Q7615">
        <f t="shared" si="2147"/>
        <v>11</v>
      </c>
      <c r="R7615">
        <f t="shared" si="2148"/>
        <v>11</v>
      </c>
      <c r="S7615">
        <f t="shared" si="2149"/>
        <v>3</v>
      </c>
      <c r="T7615">
        <f t="shared" si="2150"/>
        <v>22</v>
      </c>
      <c r="U7615">
        <f t="shared" si="2151"/>
        <v>0</v>
      </c>
      <c r="V7615">
        <f t="shared" ca="1" si="2152"/>
        <v>0.49419999999999997</v>
      </c>
      <c r="W7615">
        <f>INDEX(Solarstrahlungsdaten!$B$13:$G$8772,Übersicht!O7615,Übersicht!$E$10)</f>
        <v>0</v>
      </c>
      <c r="X7615">
        <f t="shared" si="2153"/>
        <v>0</v>
      </c>
      <c r="Y7615">
        <f t="shared" ca="1" si="2154"/>
        <v>0.49419999999999997</v>
      </c>
      <c r="Z7615">
        <f t="shared" ca="1" si="2155"/>
        <v>0</v>
      </c>
      <c r="AA7615">
        <f t="shared" ca="1" si="2156"/>
        <v>0</v>
      </c>
      <c r="AB7615">
        <f t="shared" ca="1" si="2157"/>
        <v>0</v>
      </c>
      <c r="AC7615">
        <f t="shared" ca="1" si="2163"/>
        <v>0</v>
      </c>
      <c r="AD7615">
        <f t="shared" ca="1" si="2146"/>
        <v>0.49419999999999997</v>
      </c>
      <c r="AE7615">
        <f t="shared" ca="1" si="2158"/>
        <v>0</v>
      </c>
      <c r="AF7615">
        <f t="shared" ca="1" si="2159"/>
        <v>0.49419999999999997</v>
      </c>
      <c r="AG7615">
        <f t="shared" ca="1" si="2160"/>
        <v>0</v>
      </c>
      <c r="AH7615">
        <f t="shared" ca="1" si="2161"/>
        <v>1</v>
      </c>
    </row>
    <row r="7616" spans="15:34" x14ac:dyDescent="0.25">
      <c r="O7616">
        <v>7560</v>
      </c>
      <c r="P7616" s="2">
        <f t="shared" si="2162"/>
        <v>44511.958333315</v>
      </c>
      <c r="Q7616">
        <f t="shared" si="2147"/>
        <v>11</v>
      </c>
      <c r="R7616">
        <f t="shared" si="2148"/>
        <v>11</v>
      </c>
      <c r="S7616">
        <f t="shared" si="2149"/>
        <v>3</v>
      </c>
      <c r="T7616">
        <f t="shared" si="2150"/>
        <v>23</v>
      </c>
      <c r="U7616">
        <f t="shared" si="2151"/>
        <v>0</v>
      </c>
      <c r="V7616">
        <f t="shared" ca="1" si="2152"/>
        <v>0.37639999999999996</v>
      </c>
      <c r="W7616">
        <f>INDEX(Solarstrahlungsdaten!$B$13:$G$8772,Übersicht!O7616,Übersicht!$E$10)</f>
        <v>0</v>
      </c>
      <c r="X7616">
        <f t="shared" si="2153"/>
        <v>0</v>
      </c>
      <c r="Y7616">
        <f t="shared" ca="1" si="2154"/>
        <v>0.37639999999999996</v>
      </c>
      <c r="Z7616">
        <f t="shared" ca="1" si="2155"/>
        <v>0</v>
      </c>
      <c r="AA7616">
        <f t="shared" ca="1" si="2156"/>
        <v>0</v>
      </c>
      <c r="AB7616">
        <f t="shared" ca="1" si="2157"/>
        <v>0</v>
      </c>
      <c r="AC7616">
        <f t="shared" ca="1" si="2163"/>
        <v>0</v>
      </c>
      <c r="AD7616">
        <f t="shared" ca="1" si="2146"/>
        <v>0.37639999999999996</v>
      </c>
      <c r="AE7616">
        <f t="shared" ca="1" si="2158"/>
        <v>0</v>
      </c>
      <c r="AF7616">
        <f t="shared" ca="1" si="2159"/>
        <v>0.37639999999999996</v>
      </c>
      <c r="AG7616">
        <f t="shared" ca="1" si="2160"/>
        <v>0</v>
      </c>
      <c r="AH7616">
        <f t="shared" ca="1" si="2161"/>
        <v>1</v>
      </c>
    </row>
    <row r="7617" spans="15:34" x14ac:dyDescent="0.25">
      <c r="O7617">
        <v>7561</v>
      </c>
      <c r="P7617" s="2">
        <f t="shared" si="2162"/>
        <v>44511.999999981665</v>
      </c>
      <c r="Q7617">
        <f t="shared" si="2147"/>
        <v>12</v>
      </c>
      <c r="R7617">
        <f t="shared" si="2148"/>
        <v>11</v>
      </c>
      <c r="S7617">
        <f t="shared" si="2149"/>
        <v>1</v>
      </c>
      <c r="T7617">
        <f t="shared" si="2150"/>
        <v>0</v>
      </c>
      <c r="U7617">
        <f t="shared" si="2151"/>
        <v>0</v>
      </c>
      <c r="V7617">
        <f t="shared" ca="1" si="2152"/>
        <v>0.29899999999999999</v>
      </c>
      <c r="W7617">
        <f>INDEX(Solarstrahlungsdaten!$B$13:$G$8772,Übersicht!O7617,Übersicht!$E$10)</f>
        <v>0</v>
      </c>
      <c r="X7617">
        <f t="shared" si="2153"/>
        <v>0</v>
      </c>
      <c r="Y7617">
        <f t="shared" ca="1" si="2154"/>
        <v>0.29899999999999999</v>
      </c>
      <c r="Z7617">
        <f t="shared" ca="1" si="2155"/>
        <v>0</v>
      </c>
      <c r="AA7617">
        <f t="shared" ca="1" si="2156"/>
        <v>0</v>
      </c>
      <c r="AB7617">
        <f t="shared" ca="1" si="2157"/>
        <v>0</v>
      </c>
      <c r="AC7617">
        <f t="shared" ca="1" si="2163"/>
        <v>0</v>
      </c>
      <c r="AD7617">
        <f t="shared" ca="1" si="2146"/>
        <v>0.29899999999999999</v>
      </c>
      <c r="AE7617">
        <f t="shared" ca="1" si="2158"/>
        <v>0</v>
      </c>
      <c r="AF7617">
        <f t="shared" ca="1" si="2159"/>
        <v>0.29899999999999999</v>
      </c>
      <c r="AG7617">
        <f t="shared" ca="1" si="2160"/>
        <v>0</v>
      </c>
      <c r="AH7617">
        <f t="shared" ca="1" si="2161"/>
        <v>1</v>
      </c>
    </row>
    <row r="7618" spans="15:34" x14ac:dyDescent="0.25">
      <c r="O7618">
        <v>7562</v>
      </c>
      <c r="P7618" s="2">
        <f t="shared" si="2162"/>
        <v>44512.041666648329</v>
      </c>
      <c r="Q7618">
        <f t="shared" si="2147"/>
        <v>12</v>
      </c>
      <c r="R7618">
        <f t="shared" si="2148"/>
        <v>11</v>
      </c>
      <c r="S7618">
        <f t="shared" si="2149"/>
        <v>1</v>
      </c>
      <c r="T7618">
        <f t="shared" si="2150"/>
        <v>1</v>
      </c>
      <c r="U7618">
        <f t="shared" si="2151"/>
        <v>0</v>
      </c>
      <c r="V7618">
        <f t="shared" ca="1" si="2152"/>
        <v>0.2283</v>
      </c>
      <c r="W7618">
        <f>INDEX(Solarstrahlungsdaten!$B$13:$G$8772,Übersicht!O7618,Übersicht!$E$10)</f>
        <v>0</v>
      </c>
      <c r="X7618">
        <f t="shared" si="2153"/>
        <v>0</v>
      </c>
      <c r="Y7618">
        <f t="shared" ca="1" si="2154"/>
        <v>0.2283</v>
      </c>
      <c r="Z7618">
        <f t="shared" ca="1" si="2155"/>
        <v>0</v>
      </c>
      <c r="AA7618">
        <f t="shared" ca="1" si="2156"/>
        <v>0</v>
      </c>
      <c r="AB7618">
        <f t="shared" ca="1" si="2157"/>
        <v>0</v>
      </c>
      <c r="AC7618">
        <f t="shared" ca="1" si="2163"/>
        <v>0</v>
      </c>
      <c r="AD7618">
        <f t="shared" ca="1" si="2146"/>
        <v>0.2283</v>
      </c>
      <c r="AE7618">
        <f t="shared" ca="1" si="2158"/>
        <v>0</v>
      </c>
      <c r="AF7618">
        <f t="shared" ca="1" si="2159"/>
        <v>0.2283</v>
      </c>
      <c r="AG7618">
        <f t="shared" ca="1" si="2160"/>
        <v>0</v>
      </c>
      <c r="AH7618">
        <f t="shared" ca="1" si="2161"/>
        <v>1</v>
      </c>
    </row>
    <row r="7619" spans="15:34" x14ac:dyDescent="0.25">
      <c r="O7619">
        <v>7563</v>
      </c>
      <c r="P7619" s="2">
        <f t="shared" si="2162"/>
        <v>44512.083333314993</v>
      </c>
      <c r="Q7619">
        <f t="shared" si="2147"/>
        <v>12</v>
      </c>
      <c r="R7619">
        <f t="shared" si="2148"/>
        <v>11</v>
      </c>
      <c r="S7619">
        <f t="shared" si="2149"/>
        <v>1</v>
      </c>
      <c r="T7619">
        <f t="shared" si="2150"/>
        <v>2</v>
      </c>
      <c r="U7619">
        <f t="shared" si="2151"/>
        <v>0</v>
      </c>
      <c r="V7619">
        <f t="shared" ca="1" si="2152"/>
        <v>0.17420000000000002</v>
      </c>
      <c r="W7619">
        <f>INDEX(Solarstrahlungsdaten!$B$13:$G$8772,Übersicht!O7619,Übersicht!$E$10)</f>
        <v>0</v>
      </c>
      <c r="X7619">
        <f t="shared" si="2153"/>
        <v>0</v>
      </c>
      <c r="Y7619">
        <f t="shared" ca="1" si="2154"/>
        <v>0.17420000000000002</v>
      </c>
      <c r="Z7619">
        <f t="shared" ca="1" si="2155"/>
        <v>0</v>
      </c>
      <c r="AA7619">
        <f t="shared" ca="1" si="2156"/>
        <v>0</v>
      </c>
      <c r="AB7619">
        <f t="shared" ca="1" si="2157"/>
        <v>0</v>
      </c>
      <c r="AC7619">
        <f t="shared" ca="1" si="2163"/>
        <v>0</v>
      </c>
      <c r="AD7619">
        <f t="shared" ca="1" si="2146"/>
        <v>0.17420000000000002</v>
      </c>
      <c r="AE7619">
        <f t="shared" ca="1" si="2158"/>
        <v>0</v>
      </c>
      <c r="AF7619">
        <f t="shared" ca="1" si="2159"/>
        <v>0.17420000000000002</v>
      </c>
      <c r="AG7619">
        <f t="shared" ca="1" si="2160"/>
        <v>0</v>
      </c>
      <c r="AH7619">
        <f t="shared" ca="1" si="2161"/>
        <v>1</v>
      </c>
    </row>
    <row r="7620" spans="15:34" x14ac:dyDescent="0.25">
      <c r="O7620">
        <v>7564</v>
      </c>
      <c r="P7620" s="2">
        <f t="shared" si="2162"/>
        <v>44512.124999981657</v>
      </c>
      <c r="Q7620">
        <f t="shared" si="2147"/>
        <v>12</v>
      </c>
      <c r="R7620">
        <f t="shared" si="2148"/>
        <v>11</v>
      </c>
      <c r="S7620">
        <f t="shared" si="2149"/>
        <v>1</v>
      </c>
      <c r="T7620">
        <f t="shared" si="2150"/>
        <v>3</v>
      </c>
      <c r="U7620">
        <f t="shared" si="2151"/>
        <v>0</v>
      </c>
      <c r="V7620">
        <f t="shared" ca="1" si="2152"/>
        <v>0.1605</v>
      </c>
      <c r="W7620">
        <f>INDEX(Solarstrahlungsdaten!$B$13:$G$8772,Übersicht!O7620,Übersicht!$E$10)</f>
        <v>0</v>
      </c>
      <c r="X7620">
        <f t="shared" si="2153"/>
        <v>0</v>
      </c>
      <c r="Y7620">
        <f t="shared" ca="1" si="2154"/>
        <v>0.1605</v>
      </c>
      <c r="Z7620">
        <f t="shared" ca="1" si="2155"/>
        <v>0</v>
      </c>
      <c r="AA7620">
        <f t="shared" ca="1" si="2156"/>
        <v>0</v>
      </c>
      <c r="AB7620">
        <f t="shared" ca="1" si="2157"/>
        <v>0</v>
      </c>
      <c r="AC7620">
        <f t="shared" ca="1" si="2163"/>
        <v>0</v>
      </c>
      <c r="AD7620">
        <f t="shared" ca="1" si="2146"/>
        <v>0.1605</v>
      </c>
      <c r="AE7620">
        <f t="shared" ca="1" si="2158"/>
        <v>0</v>
      </c>
      <c r="AF7620">
        <f t="shared" ca="1" si="2159"/>
        <v>0.1605</v>
      </c>
      <c r="AG7620">
        <f t="shared" ca="1" si="2160"/>
        <v>0</v>
      </c>
      <c r="AH7620">
        <f t="shared" ca="1" si="2161"/>
        <v>1</v>
      </c>
    </row>
    <row r="7621" spans="15:34" x14ac:dyDescent="0.25">
      <c r="O7621">
        <v>7565</v>
      </c>
      <c r="P7621" s="2">
        <f t="shared" si="2162"/>
        <v>44512.166666648322</v>
      </c>
      <c r="Q7621">
        <f t="shared" si="2147"/>
        <v>12</v>
      </c>
      <c r="R7621">
        <f t="shared" si="2148"/>
        <v>11</v>
      </c>
      <c r="S7621">
        <f t="shared" si="2149"/>
        <v>1</v>
      </c>
      <c r="T7621">
        <f t="shared" si="2150"/>
        <v>4</v>
      </c>
      <c r="U7621">
        <f t="shared" si="2151"/>
        <v>0</v>
      </c>
      <c r="V7621">
        <f t="shared" ca="1" si="2152"/>
        <v>0.15469999999999998</v>
      </c>
      <c r="W7621">
        <f>INDEX(Solarstrahlungsdaten!$B$13:$G$8772,Übersicht!O7621,Übersicht!$E$10)</f>
        <v>0</v>
      </c>
      <c r="X7621">
        <f t="shared" si="2153"/>
        <v>0</v>
      </c>
      <c r="Y7621">
        <f t="shared" ca="1" si="2154"/>
        <v>0.15469999999999998</v>
      </c>
      <c r="Z7621">
        <f t="shared" ca="1" si="2155"/>
        <v>0</v>
      </c>
      <c r="AA7621">
        <f t="shared" ca="1" si="2156"/>
        <v>0</v>
      </c>
      <c r="AB7621">
        <f t="shared" ca="1" si="2157"/>
        <v>0</v>
      </c>
      <c r="AC7621">
        <f t="shared" ca="1" si="2163"/>
        <v>0</v>
      </c>
      <c r="AD7621">
        <f t="shared" ca="1" si="2146"/>
        <v>0.15469999999999998</v>
      </c>
      <c r="AE7621">
        <f t="shared" ca="1" si="2158"/>
        <v>0</v>
      </c>
      <c r="AF7621">
        <f t="shared" ca="1" si="2159"/>
        <v>0.15469999999999998</v>
      </c>
      <c r="AG7621">
        <f t="shared" ca="1" si="2160"/>
        <v>0</v>
      </c>
      <c r="AH7621">
        <f t="shared" ca="1" si="2161"/>
        <v>1</v>
      </c>
    </row>
    <row r="7622" spans="15:34" x14ac:dyDescent="0.25">
      <c r="O7622">
        <v>7566</v>
      </c>
      <c r="P7622" s="2">
        <f t="shared" si="2162"/>
        <v>44512.208333314986</v>
      </c>
      <c r="Q7622">
        <f t="shared" si="2147"/>
        <v>12</v>
      </c>
      <c r="R7622">
        <f t="shared" si="2148"/>
        <v>11</v>
      </c>
      <c r="S7622">
        <f t="shared" si="2149"/>
        <v>1</v>
      </c>
      <c r="T7622">
        <f t="shared" si="2150"/>
        <v>5</v>
      </c>
      <c r="U7622">
        <f t="shared" si="2151"/>
        <v>0</v>
      </c>
      <c r="V7622">
        <f t="shared" ca="1" si="2152"/>
        <v>0.15619999999999998</v>
      </c>
      <c r="W7622">
        <f>INDEX(Solarstrahlungsdaten!$B$13:$G$8772,Übersicht!O7622,Übersicht!$E$10)</f>
        <v>0</v>
      </c>
      <c r="X7622">
        <f t="shared" si="2153"/>
        <v>0</v>
      </c>
      <c r="Y7622">
        <f t="shared" ca="1" si="2154"/>
        <v>0.15619999999999998</v>
      </c>
      <c r="Z7622">
        <f t="shared" ca="1" si="2155"/>
        <v>0</v>
      </c>
      <c r="AA7622">
        <f t="shared" ca="1" si="2156"/>
        <v>0</v>
      </c>
      <c r="AB7622">
        <f t="shared" ca="1" si="2157"/>
        <v>0</v>
      </c>
      <c r="AC7622">
        <f t="shared" ca="1" si="2163"/>
        <v>0</v>
      </c>
      <c r="AD7622">
        <f t="shared" ca="1" si="2146"/>
        <v>0.15619999999999998</v>
      </c>
      <c r="AE7622">
        <f t="shared" ca="1" si="2158"/>
        <v>0</v>
      </c>
      <c r="AF7622">
        <f t="shared" ca="1" si="2159"/>
        <v>0.15619999999999998</v>
      </c>
      <c r="AG7622">
        <f t="shared" ca="1" si="2160"/>
        <v>0</v>
      </c>
      <c r="AH7622">
        <f t="shared" ca="1" si="2161"/>
        <v>1</v>
      </c>
    </row>
    <row r="7623" spans="15:34" x14ac:dyDescent="0.25">
      <c r="O7623">
        <v>7567</v>
      </c>
      <c r="P7623" s="2">
        <f t="shared" si="2162"/>
        <v>44512.24999998165</v>
      </c>
      <c r="Q7623">
        <f t="shared" si="2147"/>
        <v>12</v>
      </c>
      <c r="R7623">
        <f t="shared" si="2148"/>
        <v>11</v>
      </c>
      <c r="S7623">
        <f t="shared" si="2149"/>
        <v>1</v>
      </c>
      <c r="T7623">
        <f t="shared" si="2150"/>
        <v>6</v>
      </c>
      <c r="U7623">
        <f t="shared" si="2151"/>
        <v>0</v>
      </c>
      <c r="V7623">
        <f t="shared" ca="1" si="2152"/>
        <v>0.19319999999999998</v>
      </c>
      <c r="W7623">
        <f>INDEX(Solarstrahlungsdaten!$B$13:$G$8772,Übersicht!O7623,Übersicht!$E$10)</f>
        <v>0</v>
      </c>
      <c r="X7623">
        <f t="shared" si="2153"/>
        <v>0</v>
      </c>
      <c r="Y7623">
        <f t="shared" ca="1" si="2154"/>
        <v>0.19319999999999998</v>
      </c>
      <c r="Z7623">
        <f t="shared" ca="1" si="2155"/>
        <v>0</v>
      </c>
      <c r="AA7623">
        <f t="shared" ca="1" si="2156"/>
        <v>0</v>
      </c>
      <c r="AB7623">
        <f t="shared" ca="1" si="2157"/>
        <v>0</v>
      </c>
      <c r="AC7623">
        <f t="shared" ca="1" si="2163"/>
        <v>0</v>
      </c>
      <c r="AD7623">
        <f t="shared" ca="1" si="2146"/>
        <v>0.19319999999999998</v>
      </c>
      <c r="AE7623">
        <f t="shared" ca="1" si="2158"/>
        <v>0</v>
      </c>
      <c r="AF7623">
        <f t="shared" ca="1" si="2159"/>
        <v>0.19319999999999998</v>
      </c>
      <c r="AG7623">
        <f t="shared" ca="1" si="2160"/>
        <v>0</v>
      </c>
      <c r="AH7623">
        <f t="shared" ca="1" si="2161"/>
        <v>1</v>
      </c>
    </row>
    <row r="7624" spans="15:34" x14ac:dyDescent="0.25">
      <c r="O7624">
        <v>7568</v>
      </c>
      <c r="P7624" s="2">
        <f t="shared" si="2162"/>
        <v>44512.291666648314</v>
      </c>
      <c r="Q7624">
        <f t="shared" si="2147"/>
        <v>12</v>
      </c>
      <c r="R7624">
        <f t="shared" si="2148"/>
        <v>11</v>
      </c>
      <c r="S7624">
        <f t="shared" si="2149"/>
        <v>1</v>
      </c>
      <c r="T7624">
        <f t="shared" si="2150"/>
        <v>7</v>
      </c>
      <c r="U7624">
        <f t="shared" si="2151"/>
        <v>0</v>
      </c>
      <c r="V7624">
        <f t="shared" ca="1" si="2152"/>
        <v>0.29369999999999996</v>
      </c>
      <c r="W7624">
        <f>INDEX(Solarstrahlungsdaten!$B$13:$G$8772,Übersicht!O7624,Übersicht!$E$10)</f>
        <v>13.415000000000001</v>
      </c>
      <c r="X7624">
        <f t="shared" si="2153"/>
        <v>4.6147600000000004E-2</v>
      </c>
      <c r="Y7624">
        <f t="shared" ca="1" si="2154"/>
        <v>0.24755239999999995</v>
      </c>
      <c r="Z7624">
        <f t="shared" ca="1" si="2155"/>
        <v>4.6147600000000004E-2</v>
      </c>
      <c r="AA7624">
        <f t="shared" ca="1" si="2156"/>
        <v>0</v>
      </c>
      <c r="AB7624">
        <f t="shared" ca="1" si="2157"/>
        <v>0</v>
      </c>
      <c r="AC7624">
        <f t="shared" ca="1" si="2163"/>
        <v>0</v>
      </c>
      <c r="AD7624">
        <f t="shared" ca="1" si="2146"/>
        <v>0.24755239999999995</v>
      </c>
      <c r="AE7624">
        <f t="shared" ca="1" si="2158"/>
        <v>0</v>
      </c>
      <c r="AF7624">
        <f t="shared" ca="1" si="2159"/>
        <v>0.24755239999999995</v>
      </c>
      <c r="AG7624">
        <f t="shared" ca="1" si="2160"/>
        <v>0</v>
      </c>
      <c r="AH7624">
        <f t="shared" ca="1" si="2161"/>
        <v>1</v>
      </c>
    </row>
    <row r="7625" spans="15:34" x14ac:dyDescent="0.25">
      <c r="O7625">
        <v>7569</v>
      </c>
      <c r="P7625" s="2">
        <f t="shared" si="2162"/>
        <v>44512.333333314979</v>
      </c>
      <c r="Q7625">
        <f t="shared" si="2147"/>
        <v>12</v>
      </c>
      <c r="R7625">
        <f t="shared" si="2148"/>
        <v>11</v>
      </c>
      <c r="S7625">
        <f t="shared" si="2149"/>
        <v>1</v>
      </c>
      <c r="T7625">
        <f t="shared" si="2150"/>
        <v>8</v>
      </c>
      <c r="U7625">
        <f t="shared" si="2151"/>
        <v>0</v>
      </c>
      <c r="V7625">
        <f t="shared" ca="1" si="2152"/>
        <v>0.44220000000000004</v>
      </c>
      <c r="W7625">
        <f>INDEX(Solarstrahlungsdaten!$B$13:$G$8772,Übersicht!O7625,Übersicht!$E$10)</f>
        <v>40.914999999999999</v>
      </c>
      <c r="X7625">
        <f t="shared" si="2153"/>
        <v>0.1407476</v>
      </c>
      <c r="Y7625">
        <f t="shared" ca="1" si="2154"/>
        <v>0.30145240000000006</v>
      </c>
      <c r="Z7625">
        <f t="shared" ca="1" si="2155"/>
        <v>0.1407476</v>
      </c>
      <c r="AA7625">
        <f t="shared" ca="1" si="2156"/>
        <v>0</v>
      </c>
      <c r="AB7625">
        <f t="shared" ca="1" si="2157"/>
        <v>0</v>
      </c>
      <c r="AC7625">
        <f t="shared" ca="1" si="2163"/>
        <v>0</v>
      </c>
      <c r="AD7625">
        <f t="shared" ca="1" si="2146"/>
        <v>0.30145240000000006</v>
      </c>
      <c r="AE7625">
        <f t="shared" ca="1" si="2158"/>
        <v>0</v>
      </c>
      <c r="AF7625">
        <f t="shared" ca="1" si="2159"/>
        <v>0.30145240000000006</v>
      </c>
      <c r="AG7625">
        <f t="shared" ca="1" si="2160"/>
        <v>0</v>
      </c>
      <c r="AH7625">
        <f t="shared" ca="1" si="2161"/>
        <v>1</v>
      </c>
    </row>
    <row r="7626" spans="15:34" x14ac:dyDescent="0.25">
      <c r="O7626">
        <v>7570</v>
      </c>
      <c r="P7626" s="2">
        <f t="shared" si="2162"/>
        <v>44512.374999981643</v>
      </c>
      <c r="Q7626">
        <f t="shared" si="2147"/>
        <v>12</v>
      </c>
      <c r="R7626">
        <f t="shared" si="2148"/>
        <v>11</v>
      </c>
      <c r="S7626">
        <f t="shared" si="2149"/>
        <v>1</v>
      </c>
      <c r="T7626">
        <f t="shared" si="2150"/>
        <v>9</v>
      </c>
      <c r="U7626">
        <f t="shared" si="2151"/>
        <v>0</v>
      </c>
      <c r="V7626">
        <f t="shared" ca="1" si="2152"/>
        <v>0.5542999999999999</v>
      </c>
      <c r="W7626">
        <f>INDEX(Solarstrahlungsdaten!$B$13:$G$8772,Übersicht!O7626,Übersicht!$E$10)</f>
        <v>144.04500000000002</v>
      </c>
      <c r="X7626">
        <f t="shared" si="2153"/>
        <v>0.49551480000000003</v>
      </c>
      <c r="Y7626">
        <f t="shared" ca="1" si="2154"/>
        <v>5.8785199999999871E-2</v>
      </c>
      <c r="Z7626">
        <f t="shared" ca="1" si="2155"/>
        <v>0.49551480000000003</v>
      </c>
      <c r="AA7626">
        <f t="shared" ca="1" si="2156"/>
        <v>0</v>
      </c>
      <c r="AB7626">
        <f t="shared" ca="1" si="2157"/>
        <v>0</v>
      </c>
      <c r="AC7626">
        <f t="shared" ca="1" si="2163"/>
        <v>0</v>
      </c>
      <c r="AD7626">
        <f t="shared" ca="1" si="2146"/>
        <v>5.8785199999999871E-2</v>
      </c>
      <c r="AE7626">
        <f t="shared" ca="1" si="2158"/>
        <v>0</v>
      </c>
      <c r="AF7626">
        <f t="shared" ca="1" si="2159"/>
        <v>5.8785199999999871E-2</v>
      </c>
      <c r="AG7626">
        <f t="shared" ca="1" si="2160"/>
        <v>0</v>
      </c>
      <c r="AH7626">
        <f t="shared" ca="1" si="2161"/>
        <v>1</v>
      </c>
    </row>
    <row r="7627" spans="15:34" x14ac:dyDescent="0.25">
      <c r="O7627">
        <v>7571</v>
      </c>
      <c r="P7627" s="2">
        <f t="shared" si="2162"/>
        <v>44512.416666648307</v>
      </c>
      <c r="Q7627">
        <f t="shared" si="2147"/>
        <v>12</v>
      </c>
      <c r="R7627">
        <f t="shared" si="2148"/>
        <v>11</v>
      </c>
      <c r="S7627">
        <f t="shared" si="2149"/>
        <v>1</v>
      </c>
      <c r="T7627">
        <f t="shared" si="2150"/>
        <v>10</v>
      </c>
      <c r="U7627">
        <f t="shared" si="2151"/>
        <v>0</v>
      </c>
      <c r="V7627">
        <f t="shared" ca="1" si="2152"/>
        <v>0.58640000000000003</v>
      </c>
      <c r="W7627">
        <f>INDEX(Solarstrahlungsdaten!$B$13:$G$8772,Übersicht!O7627,Übersicht!$E$10)</f>
        <v>57.62</v>
      </c>
      <c r="X7627">
        <f t="shared" si="2153"/>
        <v>0.19821279999999999</v>
      </c>
      <c r="Y7627">
        <f t="shared" ca="1" si="2154"/>
        <v>0.38818720000000007</v>
      </c>
      <c r="Z7627">
        <f t="shared" ca="1" si="2155"/>
        <v>0.19821279999999999</v>
      </c>
      <c r="AA7627">
        <f t="shared" ca="1" si="2156"/>
        <v>0</v>
      </c>
      <c r="AB7627">
        <f t="shared" ca="1" si="2157"/>
        <v>0</v>
      </c>
      <c r="AC7627">
        <f t="shared" ca="1" si="2163"/>
        <v>0</v>
      </c>
      <c r="AD7627">
        <f t="shared" ca="1" si="2146"/>
        <v>0.38818720000000007</v>
      </c>
      <c r="AE7627">
        <f t="shared" ca="1" si="2158"/>
        <v>0</v>
      </c>
      <c r="AF7627">
        <f t="shared" ca="1" si="2159"/>
        <v>0.38818720000000007</v>
      </c>
      <c r="AG7627">
        <f t="shared" ca="1" si="2160"/>
        <v>0</v>
      </c>
      <c r="AH7627">
        <f t="shared" ca="1" si="2161"/>
        <v>1</v>
      </c>
    </row>
    <row r="7628" spans="15:34" x14ac:dyDescent="0.25">
      <c r="O7628">
        <v>7572</v>
      </c>
      <c r="P7628" s="2">
        <f t="shared" si="2162"/>
        <v>44512.458333314971</v>
      </c>
      <c r="Q7628">
        <f t="shared" si="2147"/>
        <v>12</v>
      </c>
      <c r="R7628">
        <f t="shared" si="2148"/>
        <v>11</v>
      </c>
      <c r="S7628">
        <f t="shared" si="2149"/>
        <v>1</v>
      </c>
      <c r="T7628">
        <f t="shared" si="2150"/>
        <v>11</v>
      </c>
      <c r="U7628">
        <f t="shared" si="2151"/>
        <v>0</v>
      </c>
      <c r="V7628">
        <f t="shared" ca="1" si="2152"/>
        <v>0.61080000000000001</v>
      </c>
      <c r="W7628">
        <f>INDEX(Solarstrahlungsdaten!$B$13:$G$8772,Übersicht!O7628,Übersicht!$E$10)</f>
        <v>212.17500000000001</v>
      </c>
      <c r="X7628">
        <f t="shared" si="2153"/>
        <v>0.72988200000000003</v>
      </c>
      <c r="Y7628">
        <f t="shared" ca="1" si="2154"/>
        <v>-0.11908200000000002</v>
      </c>
      <c r="Z7628">
        <f t="shared" ca="1" si="2155"/>
        <v>0.61080000000000001</v>
      </c>
      <c r="AA7628">
        <f t="shared" ca="1" si="2156"/>
        <v>0.11908200000000002</v>
      </c>
      <c r="AB7628">
        <f t="shared" ca="1" si="2157"/>
        <v>0</v>
      </c>
      <c r="AC7628">
        <f t="shared" ca="1" si="2163"/>
        <v>0.11908200000000002</v>
      </c>
      <c r="AD7628">
        <f t="shared" ca="1" si="2146"/>
        <v>0</v>
      </c>
      <c r="AE7628">
        <f t="shared" ca="1" si="2158"/>
        <v>0</v>
      </c>
      <c r="AF7628">
        <f t="shared" ca="1" si="2159"/>
        <v>0</v>
      </c>
      <c r="AG7628">
        <f t="shared" ca="1" si="2160"/>
        <v>2.9770500000000005E-2</v>
      </c>
      <c r="AH7628">
        <f t="shared" ca="1" si="2161"/>
        <v>0</v>
      </c>
    </row>
    <row r="7629" spans="15:34" x14ac:dyDescent="0.25">
      <c r="O7629">
        <v>7573</v>
      </c>
      <c r="P7629" s="2">
        <f t="shared" si="2162"/>
        <v>44512.499999981635</v>
      </c>
      <c r="Q7629">
        <f t="shared" si="2147"/>
        <v>12</v>
      </c>
      <c r="R7629">
        <f t="shared" si="2148"/>
        <v>11</v>
      </c>
      <c r="S7629">
        <f t="shared" si="2149"/>
        <v>1</v>
      </c>
      <c r="T7629">
        <f t="shared" si="2150"/>
        <v>12</v>
      </c>
      <c r="U7629">
        <f t="shared" si="2151"/>
        <v>0</v>
      </c>
      <c r="V7629">
        <f t="shared" ca="1" si="2152"/>
        <v>0.65560000000000007</v>
      </c>
      <c r="W7629">
        <f>INDEX(Solarstrahlungsdaten!$B$13:$G$8772,Übersicht!O7629,Übersicht!$E$10)</f>
        <v>109.85499999999999</v>
      </c>
      <c r="X7629">
        <f t="shared" si="2153"/>
        <v>0.37790119999999999</v>
      </c>
      <c r="Y7629">
        <f t="shared" ca="1" si="2154"/>
        <v>0.27769880000000008</v>
      </c>
      <c r="Z7629">
        <f t="shared" ca="1" si="2155"/>
        <v>0.37790119999999999</v>
      </c>
      <c r="AA7629">
        <f t="shared" ca="1" si="2156"/>
        <v>0</v>
      </c>
      <c r="AB7629">
        <f t="shared" ca="1" si="2157"/>
        <v>0.11908200000000002</v>
      </c>
      <c r="AC7629">
        <f t="shared" ca="1" si="2163"/>
        <v>0</v>
      </c>
      <c r="AD7629">
        <f t="shared" ca="1" si="2146"/>
        <v>0.15861680000000006</v>
      </c>
      <c r="AE7629">
        <f t="shared" ca="1" si="2158"/>
        <v>0</v>
      </c>
      <c r="AF7629">
        <f t="shared" ca="1" si="2159"/>
        <v>0.15861680000000006</v>
      </c>
      <c r="AG7629">
        <f t="shared" ca="1" si="2160"/>
        <v>0</v>
      </c>
      <c r="AH7629">
        <f t="shared" ca="1" si="2161"/>
        <v>1</v>
      </c>
    </row>
    <row r="7630" spans="15:34" x14ac:dyDescent="0.25">
      <c r="O7630">
        <v>7574</v>
      </c>
      <c r="P7630" s="2">
        <f t="shared" si="2162"/>
        <v>44512.5416666483</v>
      </c>
      <c r="Q7630">
        <f t="shared" si="2147"/>
        <v>12</v>
      </c>
      <c r="R7630">
        <f t="shared" si="2148"/>
        <v>11</v>
      </c>
      <c r="S7630">
        <f t="shared" si="2149"/>
        <v>1</v>
      </c>
      <c r="T7630">
        <f t="shared" si="2150"/>
        <v>13</v>
      </c>
      <c r="U7630">
        <f t="shared" si="2151"/>
        <v>0</v>
      </c>
      <c r="V7630">
        <f t="shared" ca="1" si="2152"/>
        <v>0.67160000000000009</v>
      </c>
      <c r="W7630">
        <f>INDEX(Solarstrahlungsdaten!$B$13:$G$8772,Übersicht!O7630,Übersicht!$E$10)</f>
        <v>107.02000000000001</v>
      </c>
      <c r="X7630">
        <f t="shared" si="2153"/>
        <v>0.3681488</v>
      </c>
      <c r="Y7630">
        <f t="shared" ca="1" si="2154"/>
        <v>0.30345120000000009</v>
      </c>
      <c r="Z7630">
        <f t="shared" ca="1" si="2155"/>
        <v>0.3681488</v>
      </c>
      <c r="AA7630">
        <f t="shared" ca="1" si="2156"/>
        <v>0</v>
      </c>
      <c r="AB7630">
        <f t="shared" ca="1" si="2157"/>
        <v>0</v>
      </c>
      <c r="AC7630">
        <f t="shared" ca="1" si="2163"/>
        <v>0</v>
      </c>
      <c r="AD7630">
        <f t="shared" ca="1" si="2146"/>
        <v>0.30345120000000009</v>
      </c>
      <c r="AE7630">
        <f t="shared" ca="1" si="2158"/>
        <v>0</v>
      </c>
      <c r="AF7630">
        <f t="shared" ca="1" si="2159"/>
        <v>0.30345120000000009</v>
      </c>
      <c r="AG7630">
        <f t="shared" ca="1" si="2160"/>
        <v>0</v>
      </c>
      <c r="AH7630">
        <f t="shared" ca="1" si="2161"/>
        <v>1</v>
      </c>
    </row>
    <row r="7631" spans="15:34" x14ac:dyDescent="0.25">
      <c r="O7631">
        <v>7575</v>
      </c>
      <c r="P7631" s="2">
        <f t="shared" si="2162"/>
        <v>44512.583333314964</v>
      </c>
      <c r="Q7631">
        <f t="shared" si="2147"/>
        <v>12</v>
      </c>
      <c r="R7631">
        <f t="shared" si="2148"/>
        <v>11</v>
      </c>
      <c r="S7631">
        <f t="shared" si="2149"/>
        <v>1</v>
      </c>
      <c r="T7631">
        <f t="shared" si="2150"/>
        <v>14</v>
      </c>
      <c r="U7631">
        <f t="shared" si="2151"/>
        <v>0</v>
      </c>
      <c r="V7631">
        <f t="shared" ca="1" si="2152"/>
        <v>0.62629999999999997</v>
      </c>
      <c r="W7631">
        <f>INDEX(Solarstrahlungsdaten!$B$13:$G$8772,Übersicht!O7631,Übersicht!$E$10)</f>
        <v>72.795000000000002</v>
      </c>
      <c r="X7631">
        <f t="shared" si="2153"/>
        <v>0.25041479999999999</v>
      </c>
      <c r="Y7631">
        <f t="shared" ca="1" si="2154"/>
        <v>0.37588519999999997</v>
      </c>
      <c r="Z7631">
        <f t="shared" ca="1" si="2155"/>
        <v>0.25041479999999999</v>
      </c>
      <c r="AA7631">
        <f t="shared" ca="1" si="2156"/>
        <v>0</v>
      </c>
      <c r="AB7631">
        <f t="shared" ca="1" si="2157"/>
        <v>0</v>
      </c>
      <c r="AC7631">
        <f t="shared" ca="1" si="2163"/>
        <v>0</v>
      </c>
      <c r="AD7631">
        <f t="shared" ca="1" si="2146"/>
        <v>0.37588519999999997</v>
      </c>
      <c r="AE7631">
        <f t="shared" ca="1" si="2158"/>
        <v>0</v>
      </c>
      <c r="AF7631">
        <f t="shared" ca="1" si="2159"/>
        <v>0.37588519999999997</v>
      </c>
      <c r="AG7631">
        <f t="shared" ca="1" si="2160"/>
        <v>0</v>
      </c>
      <c r="AH7631">
        <f t="shared" ca="1" si="2161"/>
        <v>1</v>
      </c>
    </row>
    <row r="7632" spans="15:34" x14ac:dyDescent="0.25">
      <c r="O7632">
        <v>7576</v>
      </c>
      <c r="P7632" s="2">
        <f t="shared" si="2162"/>
        <v>44512.624999981628</v>
      </c>
      <c r="Q7632">
        <f t="shared" si="2147"/>
        <v>12</v>
      </c>
      <c r="R7632">
        <f t="shared" si="2148"/>
        <v>11</v>
      </c>
      <c r="S7632">
        <f t="shared" si="2149"/>
        <v>1</v>
      </c>
      <c r="T7632">
        <f t="shared" si="2150"/>
        <v>15</v>
      </c>
      <c r="U7632">
        <f t="shared" si="2151"/>
        <v>0</v>
      </c>
      <c r="V7632">
        <f t="shared" ca="1" si="2152"/>
        <v>0.5825999999999999</v>
      </c>
      <c r="W7632">
        <f>INDEX(Solarstrahlungsdaten!$B$13:$G$8772,Übersicht!O7632,Übersicht!$E$10)</f>
        <v>0.995</v>
      </c>
      <c r="X7632">
        <f t="shared" si="2153"/>
        <v>3.4228000000000001E-3</v>
      </c>
      <c r="Y7632">
        <f t="shared" ca="1" si="2154"/>
        <v>0.57917719999999995</v>
      </c>
      <c r="Z7632">
        <f t="shared" ca="1" si="2155"/>
        <v>3.4228000000000001E-3</v>
      </c>
      <c r="AA7632">
        <f t="shared" ca="1" si="2156"/>
        <v>0</v>
      </c>
      <c r="AB7632">
        <f t="shared" ca="1" si="2157"/>
        <v>0</v>
      </c>
      <c r="AC7632">
        <f t="shared" ca="1" si="2163"/>
        <v>0</v>
      </c>
      <c r="AD7632">
        <f t="shared" ca="1" si="2146"/>
        <v>0.57917719999999995</v>
      </c>
      <c r="AE7632">
        <f t="shared" ca="1" si="2158"/>
        <v>0</v>
      </c>
      <c r="AF7632">
        <f t="shared" ca="1" si="2159"/>
        <v>0.57917719999999995</v>
      </c>
      <c r="AG7632">
        <f t="shared" ca="1" si="2160"/>
        <v>0</v>
      </c>
      <c r="AH7632">
        <f t="shared" ca="1" si="2161"/>
        <v>1</v>
      </c>
    </row>
    <row r="7633" spans="15:34" x14ac:dyDescent="0.25">
      <c r="O7633">
        <v>7577</v>
      </c>
      <c r="P7633" s="2">
        <f t="shared" si="2162"/>
        <v>44512.666666648292</v>
      </c>
      <c r="Q7633">
        <f t="shared" si="2147"/>
        <v>12</v>
      </c>
      <c r="R7633">
        <f t="shared" si="2148"/>
        <v>11</v>
      </c>
      <c r="S7633">
        <f t="shared" si="2149"/>
        <v>1</v>
      </c>
      <c r="T7633">
        <f t="shared" si="2150"/>
        <v>16</v>
      </c>
      <c r="U7633">
        <f t="shared" si="2151"/>
        <v>0</v>
      </c>
      <c r="V7633">
        <f t="shared" ca="1" si="2152"/>
        <v>0.56899999999999995</v>
      </c>
      <c r="W7633">
        <f>INDEX(Solarstrahlungsdaten!$B$13:$G$8772,Übersicht!O7633,Übersicht!$E$10)</f>
        <v>0</v>
      </c>
      <c r="X7633">
        <f t="shared" si="2153"/>
        <v>0</v>
      </c>
      <c r="Y7633">
        <f t="shared" ca="1" si="2154"/>
        <v>0.56899999999999995</v>
      </c>
      <c r="Z7633">
        <f t="shared" ca="1" si="2155"/>
        <v>0</v>
      </c>
      <c r="AA7633">
        <f t="shared" ca="1" si="2156"/>
        <v>0</v>
      </c>
      <c r="AB7633">
        <f t="shared" ca="1" si="2157"/>
        <v>0</v>
      </c>
      <c r="AC7633">
        <f t="shared" ca="1" si="2163"/>
        <v>0</v>
      </c>
      <c r="AD7633">
        <f t="shared" ca="1" si="2146"/>
        <v>0.56899999999999995</v>
      </c>
      <c r="AE7633">
        <f t="shared" ca="1" si="2158"/>
        <v>0</v>
      </c>
      <c r="AF7633">
        <f t="shared" ca="1" si="2159"/>
        <v>0.56899999999999995</v>
      </c>
      <c r="AG7633">
        <f t="shared" ca="1" si="2160"/>
        <v>0</v>
      </c>
      <c r="AH7633">
        <f t="shared" ca="1" si="2161"/>
        <v>1</v>
      </c>
    </row>
    <row r="7634" spans="15:34" x14ac:dyDescent="0.25">
      <c r="O7634">
        <v>7578</v>
      </c>
      <c r="P7634" s="2">
        <f t="shared" si="2162"/>
        <v>44512.708333314957</v>
      </c>
      <c r="Q7634">
        <f t="shared" si="2147"/>
        <v>12</v>
      </c>
      <c r="R7634">
        <f t="shared" si="2148"/>
        <v>11</v>
      </c>
      <c r="S7634">
        <f t="shared" si="2149"/>
        <v>1</v>
      </c>
      <c r="T7634">
        <f t="shared" si="2150"/>
        <v>17</v>
      </c>
      <c r="U7634">
        <f t="shared" si="2151"/>
        <v>0</v>
      </c>
      <c r="V7634">
        <f t="shared" ca="1" si="2152"/>
        <v>0.6754</v>
      </c>
      <c r="W7634">
        <f>INDEX(Solarstrahlungsdaten!$B$13:$G$8772,Übersicht!O7634,Übersicht!$E$10)</f>
        <v>0</v>
      </c>
      <c r="X7634">
        <f t="shared" si="2153"/>
        <v>0</v>
      </c>
      <c r="Y7634">
        <f t="shared" ca="1" si="2154"/>
        <v>0.6754</v>
      </c>
      <c r="Z7634">
        <f t="shared" ca="1" si="2155"/>
        <v>0</v>
      </c>
      <c r="AA7634">
        <f t="shared" ca="1" si="2156"/>
        <v>0</v>
      </c>
      <c r="AB7634">
        <f t="shared" ca="1" si="2157"/>
        <v>0</v>
      </c>
      <c r="AC7634">
        <f t="shared" ca="1" si="2163"/>
        <v>0</v>
      </c>
      <c r="AD7634">
        <f t="shared" ca="1" si="2146"/>
        <v>0.6754</v>
      </c>
      <c r="AE7634">
        <f t="shared" ca="1" si="2158"/>
        <v>0</v>
      </c>
      <c r="AF7634">
        <f t="shared" ca="1" si="2159"/>
        <v>0.6754</v>
      </c>
      <c r="AG7634">
        <f t="shared" ca="1" si="2160"/>
        <v>0</v>
      </c>
      <c r="AH7634">
        <f t="shared" ca="1" si="2161"/>
        <v>1</v>
      </c>
    </row>
    <row r="7635" spans="15:34" x14ac:dyDescent="0.25">
      <c r="O7635">
        <v>7579</v>
      </c>
      <c r="P7635" s="2">
        <f t="shared" si="2162"/>
        <v>44512.749999981621</v>
      </c>
      <c r="Q7635">
        <f t="shared" si="2147"/>
        <v>12</v>
      </c>
      <c r="R7635">
        <f t="shared" si="2148"/>
        <v>11</v>
      </c>
      <c r="S7635">
        <f t="shared" si="2149"/>
        <v>1</v>
      </c>
      <c r="T7635">
        <f t="shared" si="2150"/>
        <v>18</v>
      </c>
      <c r="U7635">
        <f t="shared" si="2151"/>
        <v>0</v>
      </c>
      <c r="V7635">
        <f t="shared" ca="1" si="2152"/>
        <v>0.82350000000000001</v>
      </c>
      <c r="W7635">
        <f>INDEX(Solarstrahlungsdaten!$B$13:$G$8772,Übersicht!O7635,Übersicht!$E$10)</f>
        <v>0</v>
      </c>
      <c r="X7635">
        <f t="shared" si="2153"/>
        <v>0</v>
      </c>
      <c r="Y7635">
        <f t="shared" ca="1" si="2154"/>
        <v>0.82350000000000001</v>
      </c>
      <c r="Z7635">
        <f t="shared" ca="1" si="2155"/>
        <v>0</v>
      </c>
      <c r="AA7635">
        <f t="shared" ca="1" si="2156"/>
        <v>0</v>
      </c>
      <c r="AB7635">
        <f t="shared" ca="1" si="2157"/>
        <v>0</v>
      </c>
      <c r="AC7635">
        <f t="shared" ca="1" si="2163"/>
        <v>0</v>
      </c>
      <c r="AD7635">
        <f t="shared" ca="1" si="2146"/>
        <v>0.82350000000000001</v>
      </c>
      <c r="AE7635">
        <f t="shared" ca="1" si="2158"/>
        <v>0</v>
      </c>
      <c r="AF7635">
        <f t="shared" ca="1" si="2159"/>
        <v>0.82350000000000001</v>
      </c>
      <c r="AG7635">
        <f t="shared" ca="1" si="2160"/>
        <v>0</v>
      </c>
      <c r="AH7635">
        <f t="shared" ca="1" si="2161"/>
        <v>1</v>
      </c>
    </row>
    <row r="7636" spans="15:34" x14ac:dyDescent="0.25">
      <c r="O7636">
        <v>7580</v>
      </c>
      <c r="P7636" s="2">
        <f t="shared" si="2162"/>
        <v>44512.791666648285</v>
      </c>
      <c r="Q7636">
        <f t="shared" si="2147"/>
        <v>12</v>
      </c>
      <c r="R7636">
        <f t="shared" si="2148"/>
        <v>11</v>
      </c>
      <c r="S7636">
        <f t="shared" si="2149"/>
        <v>1</v>
      </c>
      <c r="T7636">
        <f t="shared" si="2150"/>
        <v>19</v>
      </c>
      <c r="U7636">
        <f t="shared" si="2151"/>
        <v>0</v>
      </c>
      <c r="V7636">
        <f t="shared" ca="1" si="2152"/>
        <v>0.8488</v>
      </c>
      <c r="W7636">
        <f>INDEX(Solarstrahlungsdaten!$B$13:$G$8772,Übersicht!O7636,Übersicht!$E$10)</f>
        <v>0</v>
      </c>
      <c r="X7636">
        <f t="shared" si="2153"/>
        <v>0</v>
      </c>
      <c r="Y7636">
        <f t="shared" ca="1" si="2154"/>
        <v>0.8488</v>
      </c>
      <c r="Z7636">
        <f t="shared" ca="1" si="2155"/>
        <v>0</v>
      </c>
      <c r="AA7636">
        <f t="shared" ca="1" si="2156"/>
        <v>0</v>
      </c>
      <c r="AB7636">
        <f t="shared" ca="1" si="2157"/>
        <v>0</v>
      </c>
      <c r="AC7636">
        <f t="shared" ca="1" si="2163"/>
        <v>0</v>
      </c>
      <c r="AD7636">
        <f t="shared" ca="1" si="2146"/>
        <v>0.8488</v>
      </c>
      <c r="AE7636">
        <f t="shared" ca="1" si="2158"/>
        <v>0</v>
      </c>
      <c r="AF7636">
        <f t="shared" ca="1" si="2159"/>
        <v>0.8488</v>
      </c>
      <c r="AG7636">
        <f t="shared" ca="1" si="2160"/>
        <v>0</v>
      </c>
      <c r="AH7636">
        <f t="shared" ca="1" si="2161"/>
        <v>1</v>
      </c>
    </row>
    <row r="7637" spans="15:34" x14ac:dyDescent="0.25">
      <c r="O7637">
        <v>7581</v>
      </c>
      <c r="P7637" s="2">
        <f t="shared" si="2162"/>
        <v>44512.833333314949</v>
      </c>
      <c r="Q7637">
        <f t="shared" si="2147"/>
        <v>12</v>
      </c>
      <c r="R7637">
        <f t="shared" si="2148"/>
        <v>11</v>
      </c>
      <c r="S7637">
        <f t="shared" si="2149"/>
        <v>1</v>
      </c>
      <c r="T7637">
        <f t="shared" si="2150"/>
        <v>20</v>
      </c>
      <c r="U7637">
        <f t="shared" si="2151"/>
        <v>0</v>
      </c>
      <c r="V7637">
        <f t="shared" ca="1" si="2152"/>
        <v>0.74019999999999997</v>
      </c>
      <c r="W7637">
        <f>INDEX(Solarstrahlungsdaten!$B$13:$G$8772,Übersicht!O7637,Übersicht!$E$10)</f>
        <v>0</v>
      </c>
      <c r="X7637">
        <f t="shared" si="2153"/>
        <v>0</v>
      </c>
      <c r="Y7637">
        <f t="shared" ca="1" si="2154"/>
        <v>0.74019999999999997</v>
      </c>
      <c r="Z7637">
        <f t="shared" ca="1" si="2155"/>
        <v>0</v>
      </c>
      <c r="AA7637">
        <f t="shared" ca="1" si="2156"/>
        <v>0</v>
      </c>
      <c r="AB7637">
        <f t="shared" ca="1" si="2157"/>
        <v>0</v>
      </c>
      <c r="AC7637">
        <f t="shared" ca="1" si="2163"/>
        <v>0</v>
      </c>
      <c r="AD7637">
        <f t="shared" ca="1" si="2146"/>
        <v>0.74019999999999997</v>
      </c>
      <c r="AE7637">
        <f t="shared" ca="1" si="2158"/>
        <v>0</v>
      </c>
      <c r="AF7637">
        <f t="shared" ca="1" si="2159"/>
        <v>0.74019999999999997</v>
      </c>
      <c r="AG7637">
        <f t="shared" ca="1" si="2160"/>
        <v>0</v>
      </c>
      <c r="AH7637">
        <f t="shared" ca="1" si="2161"/>
        <v>1</v>
      </c>
    </row>
    <row r="7638" spans="15:34" x14ac:dyDescent="0.25">
      <c r="O7638">
        <v>7582</v>
      </c>
      <c r="P7638" s="2">
        <f t="shared" si="2162"/>
        <v>44512.874999981614</v>
      </c>
      <c r="Q7638">
        <f t="shared" si="2147"/>
        <v>12</v>
      </c>
      <c r="R7638">
        <f t="shared" si="2148"/>
        <v>11</v>
      </c>
      <c r="S7638">
        <f t="shared" si="2149"/>
        <v>1</v>
      </c>
      <c r="T7638">
        <f t="shared" si="2150"/>
        <v>21</v>
      </c>
      <c r="U7638">
        <f t="shared" si="2151"/>
        <v>0</v>
      </c>
      <c r="V7638">
        <f t="shared" ca="1" si="2152"/>
        <v>0.55970000000000009</v>
      </c>
      <c r="W7638">
        <f>INDEX(Solarstrahlungsdaten!$B$13:$G$8772,Übersicht!O7638,Übersicht!$E$10)</f>
        <v>0</v>
      </c>
      <c r="X7638">
        <f t="shared" si="2153"/>
        <v>0</v>
      </c>
      <c r="Y7638">
        <f t="shared" ca="1" si="2154"/>
        <v>0.55970000000000009</v>
      </c>
      <c r="Z7638">
        <f t="shared" ca="1" si="2155"/>
        <v>0</v>
      </c>
      <c r="AA7638">
        <f t="shared" ca="1" si="2156"/>
        <v>0</v>
      </c>
      <c r="AB7638">
        <f t="shared" ca="1" si="2157"/>
        <v>0</v>
      </c>
      <c r="AC7638">
        <f t="shared" ca="1" si="2163"/>
        <v>0</v>
      </c>
      <c r="AD7638">
        <f t="shared" ca="1" si="2146"/>
        <v>0.55970000000000009</v>
      </c>
      <c r="AE7638">
        <f t="shared" ca="1" si="2158"/>
        <v>0</v>
      </c>
      <c r="AF7638">
        <f t="shared" ca="1" si="2159"/>
        <v>0.55970000000000009</v>
      </c>
      <c r="AG7638">
        <f t="shared" ca="1" si="2160"/>
        <v>0</v>
      </c>
      <c r="AH7638">
        <f t="shared" ca="1" si="2161"/>
        <v>1</v>
      </c>
    </row>
    <row r="7639" spans="15:34" x14ac:dyDescent="0.25">
      <c r="O7639">
        <v>7583</v>
      </c>
      <c r="P7639" s="2">
        <f t="shared" si="2162"/>
        <v>44512.916666648278</v>
      </c>
      <c r="Q7639">
        <f t="shared" si="2147"/>
        <v>12</v>
      </c>
      <c r="R7639">
        <f t="shared" si="2148"/>
        <v>11</v>
      </c>
      <c r="S7639">
        <f t="shared" si="2149"/>
        <v>1</v>
      </c>
      <c r="T7639">
        <f t="shared" si="2150"/>
        <v>22</v>
      </c>
      <c r="U7639">
        <f t="shared" si="2151"/>
        <v>0</v>
      </c>
      <c r="V7639">
        <f t="shared" ca="1" si="2152"/>
        <v>0.5</v>
      </c>
      <c r="W7639">
        <f>INDEX(Solarstrahlungsdaten!$B$13:$G$8772,Übersicht!O7639,Übersicht!$E$10)</f>
        <v>0</v>
      </c>
      <c r="X7639">
        <f t="shared" si="2153"/>
        <v>0</v>
      </c>
      <c r="Y7639">
        <f t="shared" ca="1" si="2154"/>
        <v>0.5</v>
      </c>
      <c r="Z7639">
        <f t="shared" ca="1" si="2155"/>
        <v>0</v>
      </c>
      <c r="AA7639">
        <f t="shared" ca="1" si="2156"/>
        <v>0</v>
      </c>
      <c r="AB7639">
        <f t="shared" ca="1" si="2157"/>
        <v>0</v>
      </c>
      <c r="AC7639">
        <f t="shared" ca="1" si="2163"/>
        <v>0</v>
      </c>
      <c r="AD7639">
        <f t="shared" ca="1" si="2146"/>
        <v>0.5</v>
      </c>
      <c r="AE7639">
        <f t="shared" ca="1" si="2158"/>
        <v>0</v>
      </c>
      <c r="AF7639">
        <f t="shared" ca="1" si="2159"/>
        <v>0.5</v>
      </c>
      <c r="AG7639">
        <f t="shared" ca="1" si="2160"/>
        <v>0</v>
      </c>
      <c r="AH7639">
        <f t="shared" ca="1" si="2161"/>
        <v>1</v>
      </c>
    </row>
    <row r="7640" spans="15:34" x14ac:dyDescent="0.25">
      <c r="O7640">
        <v>7584</v>
      </c>
      <c r="P7640" s="2">
        <f t="shared" si="2162"/>
        <v>44512.958333314942</v>
      </c>
      <c r="Q7640">
        <f t="shared" si="2147"/>
        <v>12</v>
      </c>
      <c r="R7640">
        <f t="shared" si="2148"/>
        <v>11</v>
      </c>
      <c r="S7640">
        <f t="shared" si="2149"/>
        <v>1</v>
      </c>
      <c r="T7640">
        <f t="shared" si="2150"/>
        <v>23</v>
      </c>
      <c r="U7640">
        <f t="shared" si="2151"/>
        <v>0</v>
      </c>
      <c r="V7640">
        <f t="shared" ca="1" si="2152"/>
        <v>0.43980000000000002</v>
      </c>
      <c r="W7640">
        <f>INDEX(Solarstrahlungsdaten!$B$13:$G$8772,Übersicht!O7640,Übersicht!$E$10)</f>
        <v>0</v>
      </c>
      <c r="X7640">
        <f t="shared" si="2153"/>
        <v>0</v>
      </c>
      <c r="Y7640">
        <f t="shared" ca="1" si="2154"/>
        <v>0.43980000000000002</v>
      </c>
      <c r="Z7640">
        <f t="shared" ca="1" si="2155"/>
        <v>0</v>
      </c>
      <c r="AA7640">
        <f t="shared" ca="1" si="2156"/>
        <v>0</v>
      </c>
      <c r="AB7640">
        <f t="shared" ca="1" si="2157"/>
        <v>0</v>
      </c>
      <c r="AC7640">
        <f t="shared" ca="1" si="2163"/>
        <v>0</v>
      </c>
      <c r="AD7640">
        <f t="shared" ca="1" si="2146"/>
        <v>0.43980000000000002</v>
      </c>
      <c r="AE7640">
        <f t="shared" ca="1" si="2158"/>
        <v>0</v>
      </c>
      <c r="AF7640">
        <f t="shared" ca="1" si="2159"/>
        <v>0.43980000000000002</v>
      </c>
      <c r="AG7640">
        <f t="shared" ca="1" si="2160"/>
        <v>0</v>
      </c>
      <c r="AH7640">
        <f t="shared" ca="1" si="2161"/>
        <v>1</v>
      </c>
    </row>
    <row r="7641" spans="15:34" x14ac:dyDescent="0.25">
      <c r="O7641">
        <v>7585</v>
      </c>
      <c r="P7641" s="2">
        <f t="shared" si="2162"/>
        <v>44512.999999981606</v>
      </c>
      <c r="Q7641">
        <f t="shared" si="2147"/>
        <v>13</v>
      </c>
      <c r="R7641">
        <f t="shared" si="2148"/>
        <v>11</v>
      </c>
      <c r="S7641">
        <f t="shared" si="2149"/>
        <v>2</v>
      </c>
      <c r="T7641">
        <f t="shared" si="2150"/>
        <v>0</v>
      </c>
      <c r="U7641">
        <f t="shared" si="2151"/>
        <v>0</v>
      </c>
      <c r="V7641">
        <f t="shared" ca="1" si="2152"/>
        <v>0.31680000000000003</v>
      </c>
      <c r="W7641">
        <f>INDEX(Solarstrahlungsdaten!$B$13:$G$8772,Übersicht!O7641,Übersicht!$E$10)</f>
        <v>0</v>
      </c>
      <c r="X7641">
        <f t="shared" si="2153"/>
        <v>0</v>
      </c>
      <c r="Y7641">
        <f t="shared" ca="1" si="2154"/>
        <v>0.31680000000000003</v>
      </c>
      <c r="Z7641">
        <f t="shared" ca="1" si="2155"/>
        <v>0</v>
      </c>
      <c r="AA7641">
        <f t="shared" ca="1" si="2156"/>
        <v>0</v>
      </c>
      <c r="AB7641">
        <f t="shared" ca="1" si="2157"/>
        <v>0</v>
      </c>
      <c r="AC7641">
        <f t="shared" ca="1" si="2163"/>
        <v>0</v>
      </c>
      <c r="AD7641">
        <f t="shared" ca="1" si="2146"/>
        <v>0.31680000000000003</v>
      </c>
      <c r="AE7641">
        <f t="shared" ca="1" si="2158"/>
        <v>0</v>
      </c>
      <c r="AF7641">
        <f t="shared" ca="1" si="2159"/>
        <v>0.31680000000000003</v>
      </c>
      <c r="AG7641">
        <f t="shared" ca="1" si="2160"/>
        <v>0</v>
      </c>
      <c r="AH7641">
        <f t="shared" ca="1" si="2161"/>
        <v>1</v>
      </c>
    </row>
    <row r="7642" spans="15:34" x14ac:dyDescent="0.25">
      <c r="O7642">
        <v>7586</v>
      </c>
      <c r="P7642" s="2">
        <f t="shared" si="2162"/>
        <v>44513.041666648271</v>
      </c>
      <c r="Q7642">
        <f t="shared" si="2147"/>
        <v>13</v>
      </c>
      <c r="R7642">
        <f t="shared" si="2148"/>
        <v>11</v>
      </c>
      <c r="S7642">
        <f t="shared" si="2149"/>
        <v>2</v>
      </c>
      <c r="T7642">
        <f t="shared" si="2150"/>
        <v>1</v>
      </c>
      <c r="U7642">
        <f t="shared" si="2151"/>
        <v>0</v>
      </c>
      <c r="V7642">
        <f t="shared" ca="1" si="2152"/>
        <v>0.24429999999999999</v>
      </c>
      <c r="W7642">
        <f>INDEX(Solarstrahlungsdaten!$B$13:$G$8772,Übersicht!O7642,Übersicht!$E$10)</f>
        <v>0</v>
      </c>
      <c r="X7642">
        <f t="shared" si="2153"/>
        <v>0</v>
      </c>
      <c r="Y7642">
        <f t="shared" ca="1" si="2154"/>
        <v>0.24429999999999999</v>
      </c>
      <c r="Z7642">
        <f t="shared" ca="1" si="2155"/>
        <v>0</v>
      </c>
      <c r="AA7642">
        <f t="shared" ca="1" si="2156"/>
        <v>0</v>
      </c>
      <c r="AB7642">
        <f t="shared" ca="1" si="2157"/>
        <v>0</v>
      </c>
      <c r="AC7642">
        <f t="shared" ca="1" si="2163"/>
        <v>0</v>
      </c>
      <c r="AD7642">
        <f t="shared" ca="1" si="2146"/>
        <v>0.24429999999999999</v>
      </c>
      <c r="AE7642">
        <f t="shared" ca="1" si="2158"/>
        <v>0</v>
      </c>
      <c r="AF7642">
        <f t="shared" ca="1" si="2159"/>
        <v>0.24429999999999999</v>
      </c>
      <c r="AG7642">
        <f t="shared" ca="1" si="2160"/>
        <v>0</v>
      </c>
      <c r="AH7642">
        <f t="shared" ca="1" si="2161"/>
        <v>1</v>
      </c>
    </row>
    <row r="7643" spans="15:34" x14ac:dyDescent="0.25">
      <c r="O7643">
        <v>7587</v>
      </c>
      <c r="P7643" s="2">
        <f t="shared" si="2162"/>
        <v>44513.083333314935</v>
      </c>
      <c r="Q7643">
        <f t="shared" si="2147"/>
        <v>13</v>
      </c>
      <c r="R7643">
        <f t="shared" si="2148"/>
        <v>11</v>
      </c>
      <c r="S7643">
        <f t="shared" si="2149"/>
        <v>2</v>
      </c>
      <c r="T7643">
        <f t="shared" si="2150"/>
        <v>2</v>
      </c>
      <c r="U7643">
        <f t="shared" si="2151"/>
        <v>0</v>
      </c>
      <c r="V7643">
        <f t="shared" ca="1" si="2152"/>
        <v>0.18689999999999998</v>
      </c>
      <c r="W7643">
        <f>INDEX(Solarstrahlungsdaten!$B$13:$G$8772,Übersicht!O7643,Übersicht!$E$10)</f>
        <v>0</v>
      </c>
      <c r="X7643">
        <f t="shared" si="2153"/>
        <v>0</v>
      </c>
      <c r="Y7643">
        <f t="shared" ca="1" si="2154"/>
        <v>0.18689999999999998</v>
      </c>
      <c r="Z7643">
        <f t="shared" ca="1" si="2155"/>
        <v>0</v>
      </c>
      <c r="AA7643">
        <f t="shared" ca="1" si="2156"/>
        <v>0</v>
      </c>
      <c r="AB7643">
        <f t="shared" ca="1" si="2157"/>
        <v>0</v>
      </c>
      <c r="AC7643">
        <f t="shared" ca="1" si="2163"/>
        <v>0</v>
      </c>
      <c r="AD7643">
        <f t="shared" ca="1" si="2146"/>
        <v>0.18689999999999998</v>
      </c>
      <c r="AE7643">
        <f t="shared" ca="1" si="2158"/>
        <v>0</v>
      </c>
      <c r="AF7643">
        <f t="shared" ca="1" si="2159"/>
        <v>0.18689999999999998</v>
      </c>
      <c r="AG7643">
        <f t="shared" ca="1" si="2160"/>
        <v>0</v>
      </c>
      <c r="AH7643">
        <f t="shared" ca="1" si="2161"/>
        <v>1</v>
      </c>
    </row>
    <row r="7644" spans="15:34" x14ac:dyDescent="0.25">
      <c r="O7644">
        <v>7588</v>
      </c>
      <c r="P7644" s="2">
        <f t="shared" si="2162"/>
        <v>44513.124999981599</v>
      </c>
      <c r="Q7644">
        <f t="shared" si="2147"/>
        <v>13</v>
      </c>
      <c r="R7644">
        <f t="shared" si="2148"/>
        <v>11</v>
      </c>
      <c r="S7644">
        <f t="shared" si="2149"/>
        <v>2</v>
      </c>
      <c r="T7644">
        <f t="shared" si="2150"/>
        <v>3</v>
      </c>
      <c r="U7644">
        <f t="shared" si="2151"/>
        <v>0</v>
      </c>
      <c r="V7644">
        <f t="shared" ca="1" si="2152"/>
        <v>0.16789999999999997</v>
      </c>
      <c r="W7644">
        <f>INDEX(Solarstrahlungsdaten!$B$13:$G$8772,Übersicht!O7644,Übersicht!$E$10)</f>
        <v>0</v>
      </c>
      <c r="X7644">
        <f t="shared" si="2153"/>
        <v>0</v>
      </c>
      <c r="Y7644">
        <f t="shared" ca="1" si="2154"/>
        <v>0.16789999999999997</v>
      </c>
      <c r="Z7644">
        <f t="shared" ca="1" si="2155"/>
        <v>0</v>
      </c>
      <c r="AA7644">
        <f t="shared" ca="1" si="2156"/>
        <v>0</v>
      </c>
      <c r="AB7644">
        <f t="shared" ca="1" si="2157"/>
        <v>0</v>
      </c>
      <c r="AC7644">
        <f t="shared" ca="1" si="2163"/>
        <v>0</v>
      </c>
      <c r="AD7644">
        <f t="shared" ca="1" si="2146"/>
        <v>0.16789999999999997</v>
      </c>
      <c r="AE7644">
        <f t="shared" ca="1" si="2158"/>
        <v>0</v>
      </c>
      <c r="AF7644">
        <f t="shared" ca="1" si="2159"/>
        <v>0.16789999999999997</v>
      </c>
      <c r="AG7644">
        <f t="shared" ca="1" si="2160"/>
        <v>0</v>
      </c>
      <c r="AH7644">
        <f t="shared" ca="1" si="2161"/>
        <v>1</v>
      </c>
    </row>
    <row r="7645" spans="15:34" x14ac:dyDescent="0.25">
      <c r="O7645">
        <v>7589</v>
      </c>
      <c r="P7645" s="2">
        <f t="shared" si="2162"/>
        <v>44513.166666648263</v>
      </c>
      <c r="Q7645">
        <f t="shared" si="2147"/>
        <v>13</v>
      </c>
      <c r="R7645">
        <f t="shared" si="2148"/>
        <v>11</v>
      </c>
      <c r="S7645">
        <f t="shared" si="2149"/>
        <v>2</v>
      </c>
      <c r="T7645">
        <f t="shared" si="2150"/>
        <v>4</v>
      </c>
      <c r="U7645">
        <f t="shared" si="2151"/>
        <v>0</v>
      </c>
      <c r="V7645">
        <f t="shared" ca="1" si="2152"/>
        <v>0.15659999999999999</v>
      </c>
      <c r="W7645">
        <f>INDEX(Solarstrahlungsdaten!$B$13:$G$8772,Übersicht!O7645,Übersicht!$E$10)</f>
        <v>0</v>
      </c>
      <c r="X7645">
        <f t="shared" si="2153"/>
        <v>0</v>
      </c>
      <c r="Y7645">
        <f t="shared" ca="1" si="2154"/>
        <v>0.15659999999999999</v>
      </c>
      <c r="Z7645">
        <f t="shared" ca="1" si="2155"/>
        <v>0</v>
      </c>
      <c r="AA7645">
        <f t="shared" ca="1" si="2156"/>
        <v>0</v>
      </c>
      <c r="AB7645">
        <f t="shared" ca="1" si="2157"/>
        <v>0</v>
      </c>
      <c r="AC7645">
        <f t="shared" ca="1" si="2163"/>
        <v>0</v>
      </c>
      <c r="AD7645">
        <f t="shared" ca="1" si="2146"/>
        <v>0.15659999999999999</v>
      </c>
      <c r="AE7645">
        <f t="shared" ca="1" si="2158"/>
        <v>0</v>
      </c>
      <c r="AF7645">
        <f t="shared" ca="1" si="2159"/>
        <v>0.15659999999999999</v>
      </c>
      <c r="AG7645">
        <f t="shared" ca="1" si="2160"/>
        <v>0</v>
      </c>
      <c r="AH7645">
        <f t="shared" ca="1" si="2161"/>
        <v>1</v>
      </c>
    </row>
    <row r="7646" spans="15:34" x14ac:dyDescent="0.25">
      <c r="O7646">
        <v>7590</v>
      </c>
      <c r="P7646" s="2">
        <f t="shared" si="2162"/>
        <v>44513.208333314928</v>
      </c>
      <c r="Q7646">
        <f t="shared" si="2147"/>
        <v>13</v>
      </c>
      <c r="R7646">
        <f t="shared" si="2148"/>
        <v>11</v>
      </c>
      <c r="S7646">
        <f t="shared" si="2149"/>
        <v>2</v>
      </c>
      <c r="T7646">
        <f t="shared" si="2150"/>
        <v>5</v>
      </c>
      <c r="U7646">
        <f t="shared" si="2151"/>
        <v>0</v>
      </c>
      <c r="V7646">
        <f t="shared" ca="1" si="2152"/>
        <v>0.15369999999999998</v>
      </c>
      <c r="W7646">
        <f>INDEX(Solarstrahlungsdaten!$B$13:$G$8772,Übersicht!O7646,Übersicht!$E$10)</f>
        <v>0</v>
      </c>
      <c r="X7646">
        <f t="shared" si="2153"/>
        <v>0</v>
      </c>
      <c r="Y7646">
        <f t="shared" ca="1" si="2154"/>
        <v>0.15369999999999998</v>
      </c>
      <c r="Z7646">
        <f t="shared" ca="1" si="2155"/>
        <v>0</v>
      </c>
      <c r="AA7646">
        <f t="shared" ca="1" si="2156"/>
        <v>0</v>
      </c>
      <c r="AB7646">
        <f t="shared" ca="1" si="2157"/>
        <v>0</v>
      </c>
      <c r="AC7646">
        <f t="shared" ca="1" si="2163"/>
        <v>0</v>
      </c>
      <c r="AD7646">
        <f t="shared" ca="1" si="2146"/>
        <v>0.15369999999999998</v>
      </c>
      <c r="AE7646">
        <f t="shared" ca="1" si="2158"/>
        <v>0</v>
      </c>
      <c r="AF7646">
        <f t="shared" ca="1" si="2159"/>
        <v>0.15369999999999998</v>
      </c>
      <c r="AG7646">
        <f t="shared" ca="1" si="2160"/>
        <v>0</v>
      </c>
      <c r="AH7646">
        <f t="shared" ca="1" si="2161"/>
        <v>1</v>
      </c>
    </row>
    <row r="7647" spans="15:34" x14ac:dyDescent="0.25">
      <c r="O7647">
        <v>7591</v>
      </c>
      <c r="P7647" s="2">
        <f t="shared" si="2162"/>
        <v>44513.249999981592</v>
      </c>
      <c r="Q7647">
        <f t="shared" si="2147"/>
        <v>13</v>
      </c>
      <c r="R7647">
        <f t="shared" si="2148"/>
        <v>11</v>
      </c>
      <c r="S7647">
        <f t="shared" si="2149"/>
        <v>2</v>
      </c>
      <c r="T7647">
        <f t="shared" si="2150"/>
        <v>6</v>
      </c>
      <c r="U7647">
        <f t="shared" si="2151"/>
        <v>0</v>
      </c>
      <c r="V7647">
        <f t="shared" ca="1" si="2152"/>
        <v>0.1605</v>
      </c>
      <c r="W7647">
        <f>INDEX(Solarstrahlungsdaten!$B$13:$G$8772,Übersicht!O7647,Übersicht!$E$10)</f>
        <v>0</v>
      </c>
      <c r="X7647">
        <f t="shared" si="2153"/>
        <v>0</v>
      </c>
      <c r="Y7647">
        <f t="shared" ca="1" si="2154"/>
        <v>0.1605</v>
      </c>
      <c r="Z7647">
        <f t="shared" ca="1" si="2155"/>
        <v>0</v>
      </c>
      <c r="AA7647">
        <f t="shared" ca="1" si="2156"/>
        <v>0</v>
      </c>
      <c r="AB7647">
        <f t="shared" ca="1" si="2157"/>
        <v>0</v>
      </c>
      <c r="AC7647">
        <f t="shared" ca="1" si="2163"/>
        <v>0</v>
      </c>
      <c r="AD7647">
        <f t="shared" ca="1" si="2146"/>
        <v>0.1605</v>
      </c>
      <c r="AE7647">
        <f t="shared" ca="1" si="2158"/>
        <v>0</v>
      </c>
      <c r="AF7647">
        <f t="shared" ca="1" si="2159"/>
        <v>0.1605</v>
      </c>
      <c r="AG7647">
        <f t="shared" ca="1" si="2160"/>
        <v>0</v>
      </c>
      <c r="AH7647">
        <f t="shared" ca="1" si="2161"/>
        <v>1</v>
      </c>
    </row>
    <row r="7648" spans="15:34" x14ac:dyDescent="0.25">
      <c r="O7648">
        <v>7592</v>
      </c>
      <c r="P7648" s="2">
        <f t="shared" si="2162"/>
        <v>44513.291666648256</v>
      </c>
      <c r="Q7648">
        <f t="shared" si="2147"/>
        <v>13</v>
      </c>
      <c r="R7648">
        <f t="shared" si="2148"/>
        <v>11</v>
      </c>
      <c r="S7648">
        <f t="shared" si="2149"/>
        <v>2</v>
      </c>
      <c r="T7648">
        <f t="shared" si="2150"/>
        <v>7</v>
      </c>
      <c r="U7648">
        <f t="shared" si="2151"/>
        <v>0</v>
      </c>
      <c r="V7648">
        <f t="shared" ca="1" si="2152"/>
        <v>0.18409999999999999</v>
      </c>
      <c r="W7648">
        <f>INDEX(Solarstrahlungsdaten!$B$13:$G$8772,Übersicht!O7648,Übersicht!$E$10)</f>
        <v>0</v>
      </c>
      <c r="X7648">
        <f t="shared" si="2153"/>
        <v>0</v>
      </c>
      <c r="Y7648">
        <f t="shared" ca="1" si="2154"/>
        <v>0.18409999999999999</v>
      </c>
      <c r="Z7648">
        <f t="shared" ca="1" si="2155"/>
        <v>0</v>
      </c>
      <c r="AA7648">
        <f t="shared" ca="1" si="2156"/>
        <v>0</v>
      </c>
      <c r="AB7648">
        <f t="shared" ca="1" si="2157"/>
        <v>0</v>
      </c>
      <c r="AC7648">
        <f t="shared" ca="1" si="2163"/>
        <v>0</v>
      </c>
      <c r="AD7648">
        <f t="shared" ca="1" si="2146"/>
        <v>0.18409999999999999</v>
      </c>
      <c r="AE7648">
        <f t="shared" ca="1" si="2158"/>
        <v>0</v>
      </c>
      <c r="AF7648">
        <f t="shared" ca="1" si="2159"/>
        <v>0.18409999999999999</v>
      </c>
      <c r="AG7648">
        <f t="shared" ca="1" si="2160"/>
        <v>0</v>
      </c>
      <c r="AH7648">
        <f t="shared" ca="1" si="2161"/>
        <v>1</v>
      </c>
    </row>
    <row r="7649" spans="15:34" x14ac:dyDescent="0.25">
      <c r="O7649">
        <v>7593</v>
      </c>
      <c r="P7649" s="2">
        <f t="shared" si="2162"/>
        <v>44513.33333331492</v>
      </c>
      <c r="Q7649">
        <f t="shared" si="2147"/>
        <v>13</v>
      </c>
      <c r="R7649">
        <f t="shared" si="2148"/>
        <v>11</v>
      </c>
      <c r="S7649">
        <f t="shared" si="2149"/>
        <v>2</v>
      </c>
      <c r="T7649">
        <f t="shared" si="2150"/>
        <v>8</v>
      </c>
      <c r="U7649">
        <f t="shared" si="2151"/>
        <v>0</v>
      </c>
      <c r="V7649">
        <f t="shared" ca="1" si="2152"/>
        <v>0.3034</v>
      </c>
      <c r="W7649">
        <f>INDEX(Solarstrahlungsdaten!$B$13:$G$8772,Übersicht!O7649,Übersicht!$E$10)</f>
        <v>38.150000000000006</v>
      </c>
      <c r="X7649">
        <f t="shared" si="2153"/>
        <v>0.13123600000000002</v>
      </c>
      <c r="Y7649">
        <f t="shared" ca="1" si="2154"/>
        <v>0.17216399999999998</v>
      </c>
      <c r="Z7649">
        <f t="shared" ca="1" si="2155"/>
        <v>0.13123600000000002</v>
      </c>
      <c r="AA7649">
        <f t="shared" ca="1" si="2156"/>
        <v>0</v>
      </c>
      <c r="AB7649">
        <f t="shared" ca="1" si="2157"/>
        <v>0</v>
      </c>
      <c r="AC7649">
        <f t="shared" ca="1" si="2163"/>
        <v>0</v>
      </c>
      <c r="AD7649">
        <f t="shared" ca="1" si="2146"/>
        <v>0.17216399999999998</v>
      </c>
      <c r="AE7649">
        <f t="shared" ca="1" si="2158"/>
        <v>0</v>
      </c>
      <c r="AF7649">
        <f t="shared" ca="1" si="2159"/>
        <v>0.17216399999999998</v>
      </c>
      <c r="AG7649">
        <f t="shared" ca="1" si="2160"/>
        <v>0</v>
      </c>
      <c r="AH7649">
        <f t="shared" ca="1" si="2161"/>
        <v>1</v>
      </c>
    </row>
    <row r="7650" spans="15:34" x14ac:dyDescent="0.25">
      <c r="O7650">
        <v>7594</v>
      </c>
      <c r="P7650" s="2">
        <f t="shared" si="2162"/>
        <v>44513.374999981585</v>
      </c>
      <c r="Q7650">
        <f t="shared" si="2147"/>
        <v>13</v>
      </c>
      <c r="R7650">
        <f t="shared" si="2148"/>
        <v>11</v>
      </c>
      <c r="S7650">
        <f t="shared" si="2149"/>
        <v>2</v>
      </c>
      <c r="T7650">
        <f t="shared" si="2150"/>
        <v>9</v>
      </c>
      <c r="U7650">
        <f t="shared" si="2151"/>
        <v>0</v>
      </c>
      <c r="V7650">
        <f t="shared" ca="1" si="2152"/>
        <v>0.50900000000000001</v>
      </c>
      <c r="W7650">
        <f>INDEX(Solarstrahlungsdaten!$B$13:$G$8772,Übersicht!O7650,Übersicht!$E$10)</f>
        <v>153.28</v>
      </c>
      <c r="X7650">
        <f t="shared" si="2153"/>
        <v>0.52728319999999995</v>
      </c>
      <c r="Y7650">
        <f t="shared" ca="1" si="2154"/>
        <v>-1.8283199999999944E-2</v>
      </c>
      <c r="Z7650">
        <f t="shared" ca="1" si="2155"/>
        <v>0.50900000000000001</v>
      </c>
      <c r="AA7650">
        <f t="shared" ca="1" si="2156"/>
        <v>1.8283199999999944E-2</v>
      </c>
      <c r="AB7650">
        <f t="shared" ca="1" si="2157"/>
        <v>0</v>
      </c>
      <c r="AC7650">
        <f t="shared" ca="1" si="2163"/>
        <v>1.8283199999999944E-2</v>
      </c>
      <c r="AD7650">
        <f t="shared" ca="1" si="2146"/>
        <v>0</v>
      </c>
      <c r="AE7650">
        <f t="shared" ca="1" si="2158"/>
        <v>0</v>
      </c>
      <c r="AF7650">
        <f t="shared" ca="1" si="2159"/>
        <v>0</v>
      </c>
      <c r="AG7650">
        <f t="shared" ca="1" si="2160"/>
        <v>4.570799999999986E-3</v>
      </c>
      <c r="AH7650">
        <f t="shared" ca="1" si="2161"/>
        <v>0</v>
      </c>
    </row>
    <row r="7651" spans="15:34" x14ac:dyDescent="0.25">
      <c r="O7651">
        <v>7595</v>
      </c>
      <c r="P7651" s="2">
        <f t="shared" si="2162"/>
        <v>44513.416666648249</v>
      </c>
      <c r="Q7651">
        <f t="shared" si="2147"/>
        <v>13</v>
      </c>
      <c r="R7651">
        <f t="shared" si="2148"/>
        <v>11</v>
      </c>
      <c r="S7651">
        <f t="shared" si="2149"/>
        <v>2</v>
      </c>
      <c r="T7651">
        <f t="shared" si="2150"/>
        <v>10</v>
      </c>
      <c r="U7651">
        <f t="shared" si="2151"/>
        <v>0</v>
      </c>
      <c r="V7651">
        <f t="shared" ca="1" si="2152"/>
        <v>0.66510000000000002</v>
      </c>
      <c r="W7651">
        <f>INDEX(Solarstrahlungsdaten!$B$13:$G$8772,Übersicht!O7651,Übersicht!$E$10)</f>
        <v>116.215</v>
      </c>
      <c r="X7651">
        <f t="shared" si="2153"/>
        <v>0.39977960000000001</v>
      </c>
      <c r="Y7651">
        <f t="shared" ca="1" si="2154"/>
        <v>0.26532040000000001</v>
      </c>
      <c r="Z7651">
        <f t="shared" ca="1" si="2155"/>
        <v>0.39977960000000001</v>
      </c>
      <c r="AA7651">
        <f t="shared" ca="1" si="2156"/>
        <v>0</v>
      </c>
      <c r="AB7651">
        <f t="shared" ca="1" si="2157"/>
        <v>1.8283199999999944E-2</v>
      </c>
      <c r="AC7651">
        <f t="shared" ca="1" si="2163"/>
        <v>0</v>
      </c>
      <c r="AD7651">
        <f t="shared" ca="1" si="2146"/>
        <v>0.24703720000000007</v>
      </c>
      <c r="AE7651">
        <f t="shared" ca="1" si="2158"/>
        <v>0</v>
      </c>
      <c r="AF7651">
        <f t="shared" ca="1" si="2159"/>
        <v>0.24703720000000007</v>
      </c>
      <c r="AG7651">
        <f t="shared" ca="1" si="2160"/>
        <v>0</v>
      </c>
      <c r="AH7651">
        <f t="shared" ca="1" si="2161"/>
        <v>1</v>
      </c>
    </row>
    <row r="7652" spans="15:34" x14ac:dyDescent="0.25">
      <c r="O7652">
        <v>7596</v>
      </c>
      <c r="P7652" s="2">
        <f t="shared" si="2162"/>
        <v>44513.458333314913</v>
      </c>
      <c r="Q7652">
        <f t="shared" si="2147"/>
        <v>13</v>
      </c>
      <c r="R7652">
        <f t="shared" si="2148"/>
        <v>11</v>
      </c>
      <c r="S7652">
        <f t="shared" si="2149"/>
        <v>2</v>
      </c>
      <c r="T7652">
        <f t="shared" si="2150"/>
        <v>11</v>
      </c>
      <c r="U7652">
        <f t="shared" si="2151"/>
        <v>0</v>
      </c>
      <c r="V7652">
        <f t="shared" ca="1" si="2152"/>
        <v>0.78610000000000002</v>
      </c>
      <c r="W7652">
        <f>INDEX(Solarstrahlungsdaten!$B$13:$G$8772,Übersicht!O7652,Übersicht!$E$10)</f>
        <v>68.14</v>
      </c>
      <c r="X7652">
        <f t="shared" si="2153"/>
        <v>0.23440160000000002</v>
      </c>
      <c r="Y7652">
        <f t="shared" ca="1" si="2154"/>
        <v>0.55169840000000003</v>
      </c>
      <c r="Z7652">
        <f t="shared" ca="1" si="2155"/>
        <v>0.23440160000000002</v>
      </c>
      <c r="AA7652">
        <f t="shared" ca="1" si="2156"/>
        <v>0</v>
      </c>
      <c r="AB7652">
        <f t="shared" ca="1" si="2157"/>
        <v>0</v>
      </c>
      <c r="AC7652">
        <f t="shared" ca="1" si="2163"/>
        <v>0</v>
      </c>
      <c r="AD7652">
        <f t="shared" ca="1" si="2146"/>
        <v>0.55169840000000003</v>
      </c>
      <c r="AE7652">
        <f t="shared" ca="1" si="2158"/>
        <v>0</v>
      </c>
      <c r="AF7652">
        <f t="shared" ca="1" si="2159"/>
        <v>0.55169840000000003</v>
      </c>
      <c r="AG7652">
        <f t="shared" ca="1" si="2160"/>
        <v>0</v>
      </c>
      <c r="AH7652">
        <f t="shared" ca="1" si="2161"/>
        <v>1</v>
      </c>
    </row>
    <row r="7653" spans="15:34" x14ac:dyDescent="0.25">
      <c r="O7653">
        <v>7597</v>
      </c>
      <c r="P7653" s="2">
        <f t="shared" si="2162"/>
        <v>44513.499999981577</v>
      </c>
      <c r="Q7653">
        <f t="shared" si="2147"/>
        <v>13</v>
      </c>
      <c r="R7653">
        <f t="shared" si="2148"/>
        <v>11</v>
      </c>
      <c r="S7653">
        <f t="shared" si="2149"/>
        <v>2</v>
      </c>
      <c r="T7653">
        <f t="shared" si="2150"/>
        <v>12</v>
      </c>
      <c r="U7653">
        <f t="shared" si="2151"/>
        <v>0</v>
      </c>
      <c r="V7653">
        <f t="shared" ca="1" si="2152"/>
        <v>0.83849999999999991</v>
      </c>
      <c r="W7653">
        <f>INDEX(Solarstrahlungsdaten!$B$13:$G$8772,Übersicht!O7653,Übersicht!$E$10)</f>
        <v>39.06</v>
      </c>
      <c r="X7653">
        <f t="shared" si="2153"/>
        <v>0.13436640000000002</v>
      </c>
      <c r="Y7653">
        <f t="shared" ca="1" si="2154"/>
        <v>0.70413359999999992</v>
      </c>
      <c r="Z7653">
        <f t="shared" ca="1" si="2155"/>
        <v>0.13436640000000002</v>
      </c>
      <c r="AA7653">
        <f t="shared" ca="1" si="2156"/>
        <v>0</v>
      </c>
      <c r="AB7653">
        <f t="shared" ca="1" si="2157"/>
        <v>0</v>
      </c>
      <c r="AC7653">
        <f t="shared" ca="1" si="2163"/>
        <v>0</v>
      </c>
      <c r="AD7653">
        <f t="shared" ca="1" si="2146"/>
        <v>0.70413359999999992</v>
      </c>
      <c r="AE7653">
        <f t="shared" ca="1" si="2158"/>
        <v>0</v>
      </c>
      <c r="AF7653">
        <f t="shared" ca="1" si="2159"/>
        <v>0.70413359999999992</v>
      </c>
      <c r="AG7653">
        <f t="shared" ca="1" si="2160"/>
        <v>0</v>
      </c>
      <c r="AH7653">
        <f t="shared" ca="1" si="2161"/>
        <v>1</v>
      </c>
    </row>
    <row r="7654" spans="15:34" x14ac:dyDescent="0.25">
      <c r="O7654">
        <v>7598</v>
      </c>
      <c r="P7654" s="2">
        <f t="shared" si="2162"/>
        <v>44513.541666648242</v>
      </c>
      <c r="Q7654">
        <f t="shared" si="2147"/>
        <v>13</v>
      </c>
      <c r="R7654">
        <f t="shared" si="2148"/>
        <v>11</v>
      </c>
      <c r="S7654">
        <f t="shared" si="2149"/>
        <v>2</v>
      </c>
      <c r="T7654">
        <f t="shared" si="2150"/>
        <v>13</v>
      </c>
      <c r="U7654">
        <f t="shared" si="2151"/>
        <v>0</v>
      </c>
      <c r="V7654">
        <f t="shared" ca="1" si="2152"/>
        <v>0.73450000000000004</v>
      </c>
      <c r="W7654">
        <f>INDEX(Solarstrahlungsdaten!$B$13:$G$8772,Übersicht!O7654,Übersicht!$E$10)</f>
        <v>48.35</v>
      </c>
      <c r="X7654">
        <f t="shared" si="2153"/>
        <v>0.166324</v>
      </c>
      <c r="Y7654">
        <f t="shared" ca="1" si="2154"/>
        <v>0.56817600000000001</v>
      </c>
      <c r="Z7654">
        <f t="shared" ca="1" si="2155"/>
        <v>0.166324</v>
      </c>
      <c r="AA7654">
        <f t="shared" ca="1" si="2156"/>
        <v>0</v>
      </c>
      <c r="AB7654">
        <f t="shared" ca="1" si="2157"/>
        <v>0</v>
      </c>
      <c r="AC7654">
        <f t="shared" ca="1" si="2163"/>
        <v>0</v>
      </c>
      <c r="AD7654">
        <f t="shared" ca="1" si="2146"/>
        <v>0.56817600000000001</v>
      </c>
      <c r="AE7654">
        <f t="shared" ca="1" si="2158"/>
        <v>0</v>
      </c>
      <c r="AF7654">
        <f t="shared" ca="1" si="2159"/>
        <v>0.56817600000000001</v>
      </c>
      <c r="AG7654">
        <f t="shared" ca="1" si="2160"/>
        <v>0</v>
      </c>
      <c r="AH7654">
        <f t="shared" ca="1" si="2161"/>
        <v>1</v>
      </c>
    </row>
    <row r="7655" spans="15:34" x14ac:dyDescent="0.25">
      <c r="O7655">
        <v>7599</v>
      </c>
      <c r="P7655" s="2">
        <f t="shared" si="2162"/>
        <v>44513.583333314906</v>
      </c>
      <c r="Q7655">
        <f t="shared" si="2147"/>
        <v>13</v>
      </c>
      <c r="R7655">
        <f t="shared" si="2148"/>
        <v>11</v>
      </c>
      <c r="S7655">
        <f t="shared" si="2149"/>
        <v>2</v>
      </c>
      <c r="T7655">
        <f t="shared" si="2150"/>
        <v>14</v>
      </c>
      <c r="U7655">
        <f t="shared" si="2151"/>
        <v>0</v>
      </c>
      <c r="V7655">
        <f t="shared" ca="1" si="2152"/>
        <v>0.57450000000000001</v>
      </c>
      <c r="W7655">
        <f>INDEX(Solarstrahlungsdaten!$B$13:$G$8772,Übersicht!O7655,Übersicht!$E$10)</f>
        <v>16.36</v>
      </c>
      <c r="X7655">
        <f t="shared" si="2153"/>
        <v>5.6278399999999999E-2</v>
      </c>
      <c r="Y7655">
        <f t="shared" ca="1" si="2154"/>
        <v>0.51822160000000006</v>
      </c>
      <c r="Z7655">
        <f t="shared" ca="1" si="2155"/>
        <v>5.6278399999999999E-2</v>
      </c>
      <c r="AA7655">
        <f t="shared" ca="1" si="2156"/>
        <v>0</v>
      </c>
      <c r="AB7655">
        <f t="shared" ca="1" si="2157"/>
        <v>0</v>
      </c>
      <c r="AC7655">
        <f t="shared" ca="1" si="2163"/>
        <v>0</v>
      </c>
      <c r="AD7655">
        <f t="shared" ca="1" si="2146"/>
        <v>0.51822160000000006</v>
      </c>
      <c r="AE7655">
        <f t="shared" ca="1" si="2158"/>
        <v>0</v>
      </c>
      <c r="AF7655">
        <f t="shared" ca="1" si="2159"/>
        <v>0.51822160000000006</v>
      </c>
      <c r="AG7655">
        <f t="shared" ca="1" si="2160"/>
        <v>0</v>
      </c>
      <c r="AH7655">
        <f t="shared" ca="1" si="2161"/>
        <v>1</v>
      </c>
    </row>
    <row r="7656" spans="15:34" x14ac:dyDescent="0.25">
      <c r="O7656">
        <v>7600</v>
      </c>
      <c r="P7656" s="2">
        <f t="shared" si="2162"/>
        <v>44513.62499998157</v>
      </c>
      <c r="Q7656">
        <f t="shared" si="2147"/>
        <v>13</v>
      </c>
      <c r="R7656">
        <f t="shared" si="2148"/>
        <v>11</v>
      </c>
      <c r="S7656">
        <f t="shared" si="2149"/>
        <v>2</v>
      </c>
      <c r="T7656">
        <f t="shared" si="2150"/>
        <v>15</v>
      </c>
      <c r="U7656">
        <f t="shared" si="2151"/>
        <v>0</v>
      </c>
      <c r="V7656">
        <f t="shared" ca="1" si="2152"/>
        <v>0.48140000000000005</v>
      </c>
      <c r="W7656">
        <f>INDEX(Solarstrahlungsdaten!$B$13:$G$8772,Übersicht!O7656,Übersicht!$E$10)</f>
        <v>0</v>
      </c>
      <c r="X7656">
        <f t="shared" si="2153"/>
        <v>0</v>
      </c>
      <c r="Y7656">
        <f t="shared" ca="1" si="2154"/>
        <v>0.48140000000000005</v>
      </c>
      <c r="Z7656">
        <f t="shared" ca="1" si="2155"/>
        <v>0</v>
      </c>
      <c r="AA7656">
        <f t="shared" ca="1" si="2156"/>
        <v>0</v>
      </c>
      <c r="AB7656">
        <f t="shared" ca="1" si="2157"/>
        <v>0</v>
      </c>
      <c r="AC7656">
        <f t="shared" ca="1" si="2163"/>
        <v>0</v>
      </c>
      <c r="AD7656">
        <f t="shared" ca="1" si="2146"/>
        <v>0.48140000000000005</v>
      </c>
      <c r="AE7656">
        <f t="shared" ca="1" si="2158"/>
        <v>0</v>
      </c>
      <c r="AF7656">
        <f t="shared" ca="1" si="2159"/>
        <v>0.48140000000000005</v>
      </c>
      <c r="AG7656">
        <f t="shared" ca="1" si="2160"/>
        <v>0</v>
      </c>
      <c r="AH7656">
        <f t="shared" ca="1" si="2161"/>
        <v>1</v>
      </c>
    </row>
    <row r="7657" spans="15:34" x14ac:dyDescent="0.25">
      <c r="O7657">
        <v>7601</v>
      </c>
      <c r="P7657" s="2">
        <f t="shared" si="2162"/>
        <v>44513.666666648234</v>
      </c>
      <c r="Q7657">
        <f t="shared" si="2147"/>
        <v>13</v>
      </c>
      <c r="R7657">
        <f t="shared" si="2148"/>
        <v>11</v>
      </c>
      <c r="S7657">
        <f t="shared" si="2149"/>
        <v>2</v>
      </c>
      <c r="T7657">
        <f t="shared" si="2150"/>
        <v>16</v>
      </c>
      <c r="U7657">
        <f t="shared" si="2151"/>
        <v>0</v>
      </c>
      <c r="V7657">
        <f t="shared" ca="1" si="2152"/>
        <v>0.43090000000000006</v>
      </c>
      <c r="W7657">
        <f>INDEX(Solarstrahlungsdaten!$B$13:$G$8772,Übersicht!O7657,Übersicht!$E$10)</f>
        <v>0</v>
      </c>
      <c r="X7657">
        <f t="shared" si="2153"/>
        <v>0</v>
      </c>
      <c r="Y7657">
        <f t="shared" ca="1" si="2154"/>
        <v>0.43090000000000006</v>
      </c>
      <c r="Z7657">
        <f t="shared" ca="1" si="2155"/>
        <v>0</v>
      </c>
      <c r="AA7657">
        <f t="shared" ca="1" si="2156"/>
        <v>0</v>
      </c>
      <c r="AB7657">
        <f t="shared" ca="1" si="2157"/>
        <v>0</v>
      </c>
      <c r="AC7657">
        <f t="shared" ca="1" si="2163"/>
        <v>0</v>
      </c>
      <c r="AD7657">
        <f t="shared" ca="1" si="2146"/>
        <v>0.43090000000000006</v>
      </c>
      <c r="AE7657">
        <f t="shared" ca="1" si="2158"/>
        <v>0</v>
      </c>
      <c r="AF7657">
        <f t="shared" ca="1" si="2159"/>
        <v>0.43090000000000006</v>
      </c>
      <c r="AG7657">
        <f t="shared" ca="1" si="2160"/>
        <v>0</v>
      </c>
      <c r="AH7657">
        <f t="shared" ca="1" si="2161"/>
        <v>1</v>
      </c>
    </row>
    <row r="7658" spans="15:34" x14ac:dyDescent="0.25">
      <c r="O7658">
        <v>7602</v>
      </c>
      <c r="P7658" s="2">
        <f t="shared" si="2162"/>
        <v>44513.708333314898</v>
      </c>
      <c r="Q7658">
        <f t="shared" si="2147"/>
        <v>13</v>
      </c>
      <c r="R7658">
        <f t="shared" si="2148"/>
        <v>11</v>
      </c>
      <c r="S7658">
        <f t="shared" si="2149"/>
        <v>2</v>
      </c>
      <c r="T7658">
        <f t="shared" si="2150"/>
        <v>17</v>
      </c>
      <c r="U7658">
        <f t="shared" si="2151"/>
        <v>0</v>
      </c>
      <c r="V7658">
        <f t="shared" ca="1" si="2152"/>
        <v>0.47120000000000006</v>
      </c>
      <c r="W7658">
        <f>INDEX(Solarstrahlungsdaten!$B$13:$G$8772,Übersicht!O7658,Übersicht!$E$10)</f>
        <v>0</v>
      </c>
      <c r="X7658">
        <f t="shared" si="2153"/>
        <v>0</v>
      </c>
      <c r="Y7658">
        <f t="shared" ca="1" si="2154"/>
        <v>0.47120000000000006</v>
      </c>
      <c r="Z7658">
        <f t="shared" ca="1" si="2155"/>
        <v>0</v>
      </c>
      <c r="AA7658">
        <f t="shared" ca="1" si="2156"/>
        <v>0</v>
      </c>
      <c r="AB7658">
        <f t="shared" ca="1" si="2157"/>
        <v>0</v>
      </c>
      <c r="AC7658">
        <f t="shared" ca="1" si="2163"/>
        <v>0</v>
      </c>
      <c r="AD7658">
        <f t="shared" ca="1" si="2146"/>
        <v>0.47120000000000006</v>
      </c>
      <c r="AE7658">
        <f t="shared" ca="1" si="2158"/>
        <v>0</v>
      </c>
      <c r="AF7658">
        <f t="shared" ca="1" si="2159"/>
        <v>0.47120000000000006</v>
      </c>
      <c r="AG7658">
        <f t="shared" ca="1" si="2160"/>
        <v>0</v>
      </c>
      <c r="AH7658">
        <f t="shared" ca="1" si="2161"/>
        <v>1</v>
      </c>
    </row>
    <row r="7659" spans="15:34" x14ac:dyDescent="0.25">
      <c r="O7659">
        <v>7603</v>
      </c>
      <c r="P7659" s="2">
        <f t="shared" si="2162"/>
        <v>44513.749999981563</v>
      </c>
      <c r="Q7659">
        <f t="shared" si="2147"/>
        <v>13</v>
      </c>
      <c r="R7659">
        <f t="shared" si="2148"/>
        <v>11</v>
      </c>
      <c r="S7659">
        <f t="shared" si="2149"/>
        <v>2</v>
      </c>
      <c r="T7659">
        <f t="shared" si="2150"/>
        <v>18</v>
      </c>
      <c r="U7659">
        <f t="shared" si="2151"/>
        <v>0</v>
      </c>
      <c r="V7659">
        <f t="shared" ca="1" si="2152"/>
        <v>0.59899999999999998</v>
      </c>
      <c r="W7659">
        <f>INDEX(Solarstrahlungsdaten!$B$13:$G$8772,Übersicht!O7659,Übersicht!$E$10)</f>
        <v>0</v>
      </c>
      <c r="X7659">
        <f t="shared" si="2153"/>
        <v>0</v>
      </c>
      <c r="Y7659">
        <f t="shared" ca="1" si="2154"/>
        <v>0.59899999999999998</v>
      </c>
      <c r="Z7659">
        <f t="shared" ca="1" si="2155"/>
        <v>0</v>
      </c>
      <c r="AA7659">
        <f t="shared" ca="1" si="2156"/>
        <v>0</v>
      </c>
      <c r="AB7659">
        <f t="shared" ca="1" si="2157"/>
        <v>0</v>
      </c>
      <c r="AC7659">
        <f t="shared" ca="1" si="2163"/>
        <v>0</v>
      </c>
      <c r="AD7659">
        <f t="shared" ca="1" si="2146"/>
        <v>0.59899999999999998</v>
      </c>
      <c r="AE7659">
        <f t="shared" ca="1" si="2158"/>
        <v>0</v>
      </c>
      <c r="AF7659">
        <f t="shared" ca="1" si="2159"/>
        <v>0.59899999999999998</v>
      </c>
      <c r="AG7659">
        <f t="shared" ca="1" si="2160"/>
        <v>0</v>
      </c>
      <c r="AH7659">
        <f t="shared" ca="1" si="2161"/>
        <v>1</v>
      </c>
    </row>
    <row r="7660" spans="15:34" x14ac:dyDescent="0.25">
      <c r="O7660">
        <v>7604</v>
      </c>
      <c r="P7660" s="2">
        <f t="shared" si="2162"/>
        <v>44513.791666648227</v>
      </c>
      <c r="Q7660">
        <f t="shared" si="2147"/>
        <v>13</v>
      </c>
      <c r="R7660">
        <f t="shared" si="2148"/>
        <v>11</v>
      </c>
      <c r="S7660">
        <f t="shared" si="2149"/>
        <v>2</v>
      </c>
      <c r="T7660">
        <f t="shared" si="2150"/>
        <v>19</v>
      </c>
      <c r="U7660">
        <f t="shared" si="2151"/>
        <v>0</v>
      </c>
      <c r="V7660">
        <f t="shared" ca="1" si="2152"/>
        <v>0.69259999999999999</v>
      </c>
      <c r="W7660">
        <f>INDEX(Solarstrahlungsdaten!$B$13:$G$8772,Übersicht!O7660,Übersicht!$E$10)</f>
        <v>0</v>
      </c>
      <c r="X7660">
        <f t="shared" si="2153"/>
        <v>0</v>
      </c>
      <c r="Y7660">
        <f t="shared" ca="1" si="2154"/>
        <v>0.69259999999999999</v>
      </c>
      <c r="Z7660">
        <f t="shared" ca="1" si="2155"/>
        <v>0</v>
      </c>
      <c r="AA7660">
        <f t="shared" ca="1" si="2156"/>
        <v>0</v>
      </c>
      <c r="AB7660">
        <f t="shared" ca="1" si="2157"/>
        <v>0</v>
      </c>
      <c r="AC7660">
        <f t="shared" ca="1" si="2163"/>
        <v>0</v>
      </c>
      <c r="AD7660">
        <f t="shared" ca="1" si="2146"/>
        <v>0.69259999999999999</v>
      </c>
      <c r="AE7660">
        <f t="shared" ca="1" si="2158"/>
        <v>0</v>
      </c>
      <c r="AF7660">
        <f t="shared" ca="1" si="2159"/>
        <v>0.69259999999999999</v>
      </c>
      <c r="AG7660">
        <f t="shared" ca="1" si="2160"/>
        <v>0</v>
      </c>
      <c r="AH7660">
        <f t="shared" ca="1" si="2161"/>
        <v>1</v>
      </c>
    </row>
    <row r="7661" spans="15:34" x14ac:dyDescent="0.25">
      <c r="O7661">
        <v>7605</v>
      </c>
      <c r="P7661" s="2">
        <f t="shared" si="2162"/>
        <v>44513.833333314891</v>
      </c>
      <c r="Q7661">
        <f t="shared" si="2147"/>
        <v>13</v>
      </c>
      <c r="R7661">
        <f t="shared" si="2148"/>
        <v>11</v>
      </c>
      <c r="S7661">
        <f t="shared" si="2149"/>
        <v>2</v>
      </c>
      <c r="T7661">
        <f t="shared" si="2150"/>
        <v>20</v>
      </c>
      <c r="U7661">
        <f t="shared" si="2151"/>
        <v>0</v>
      </c>
      <c r="V7661">
        <f t="shared" ca="1" si="2152"/>
        <v>0.67130000000000012</v>
      </c>
      <c r="W7661">
        <f>INDEX(Solarstrahlungsdaten!$B$13:$G$8772,Übersicht!O7661,Übersicht!$E$10)</f>
        <v>0</v>
      </c>
      <c r="X7661">
        <f t="shared" si="2153"/>
        <v>0</v>
      </c>
      <c r="Y7661">
        <f t="shared" ca="1" si="2154"/>
        <v>0.67130000000000012</v>
      </c>
      <c r="Z7661">
        <f t="shared" ca="1" si="2155"/>
        <v>0</v>
      </c>
      <c r="AA7661">
        <f t="shared" ca="1" si="2156"/>
        <v>0</v>
      </c>
      <c r="AB7661">
        <f t="shared" ca="1" si="2157"/>
        <v>0</v>
      </c>
      <c r="AC7661">
        <f t="shared" ca="1" si="2163"/>
        <v>0</v>
      </c>
      <c r="AD7661">
        <f t="shared" ca="1" si="2146"/>
        <v>0.67130000000000012</v>
      </c>
      <c r="AE7661">
        <f t="shared" ca="1" si="2158"/>
        <v>0</v>
      </c>
      <c r="AF7661">
        <f t="shared" ca="1" si="2159"/>
        <v>0.67130000000000012</v>
      </c>
      <c r="AG7661">
        <f t="shared" ca="1" si="2160"/>
        <v>0</v>
      </c>
      <c r="AH7661">
        <f t="shared" ca="1" si="2161"/>
        <v>1</v>
      </c>
    </row>
    <row r="7662" spans="15:34" x14ac:dyDescent="0.25">
      <c r="O7662">
        <v>7606</v>
      </c>
      <c r="P7662" s="2">
        <f t="shared" si="2162"/>
        <v>44513.874999981555</v>
      </c>
      <c r="Q7662">
        <f t="shared" si="2147"/>
        <v>13</v>
      </c>
      <c r="R7662">
        <f t="shared" si="2148"/>
        <v>11</v>
      </c>
      <c r="S7662">
        <f t="shared" si="2149"/>
        <v>2</v>
      </c>
      <c r="T7662">
        <f t="shared" si="2150"/>
        <v>21</v>
      </c>
      <c r="U7662">
        <f t="shared" si="2151"/>
        <v>0</v>
      </c>
      <c r="V7662">
        <f t="shared" ca="1" si="2152"/>
        <v>0.55959999999999999</v>
      </c>
      <c r="W7662">
        <f>INDEX(Solarstrahlungsdaten!$B$13:$G$8772,Übersicht!O7662,Übersicht!$E$10)</f>
        <v>0</v>
      </c>
      <c r="X7662">
        <f t="shared" si="2153"/>
        <v>0</v>
      </c>
      <c r="Y7662">
        <f t="shared" ca="1" si="2154"/>
        <v>0.55959999999999999</v>
      </c>
      <c r="Z7662">
        <f t="shared" ca="1" si="2155"/>
        <v>0</v>
      </c>
      <c r="AA7662">
        <f t="shared" ca="1" si="2156"/>
        <v>0</v>
      </c>
      <c r="AB7662">
        <f t="shared" ca="1" si="2157"/>
        <v>0</v>
      </c>
      <c r="AC7662">
        <f t="shared" ca="1" si="2163"/>
        <v>0</v>
      </c>
      <c r="AD7662">
        <f t="shared" ca="1" si="2146"/>
        <v>0.55959999999999999</v>
      </c>
      <c r="AE7662">
        <f t="shared" ca="1" si="2158"/>
        <v>0</v>
      </c>
      <c r="AF7662">
        <f t="shared" ca="1" si="2159"/>
        <v>0.55959999999999999</v>
      </c>
      <c r="AG7662">
        <f t="shared" ca="1" si="2160"/>
        <v>0</v>
      </c>
      <c r="AH7662">
        <f t="shared" ca="1" si="2161"/>
        <v>1</v>
      </c>
    </row>
    <row r="7663" spans="15:34" x14ac:dyDescent="0.25">
      <c r="O7663">
        <v>7607</v>
      </c>
      <c r="P7663" s="2">
        <f t="shared" si="2162"/>
        <v>44513.91666664822</v>
      </c>
      <c r="Q7663">
        <f t="shared" si="2147"/>
        <v>13</v>
      </c>
      <c r="R7663">
        <f t="shared" si="2148"/>
        <v>11</v>
      </c>
      <c r="S7663">
        <f t="shared" si="2149"/>
        <v>2</v>
      </c>
      <c r="T7663">
        <f t="shared" si="2150"/>
        <v>22</v>
      </c>
      <c r="U7663">
        <f t="shared" si="2151"/>
        <v>0</v>
      </c>
      <c r="V7663">
        <f t="shared" ca="1" si="2152"/>
        <v>0.48480000000000006</v>
      </c>
      <c r="W7663">
        <f>INDEX(Solarstrahlungsdaten!$B$13:$G$8772,Übersicht!O7663,Übersicht!$E$10)</f>
        <v>0</v>
      </c>
      <c r="X7663">
        <f t="shared" si="2153"/>
        <v>0</v>
      </c>
      <c r="Y7663">
        <f t="shared" ca="1" si="2154"/>
        <v>0.48480000000000006</v>
      </c>
      <c r="Z7663">
        <f t="shared" ca="1" si="2155"/>
        <v>0</v>
      </c>
      <c r="AA7663">
        <f t="shared" ca="1" si="2156"/>
        <v>0</v>
      </c>
      <c r="AB7663">
        <f t="shared" ca="1" si="2157"/>
        <v>0</v>
      </c>
      <c r="AC7663">
        <f t="shared" ca="1" si="2163"/>
        <v>0</v>
      </c>
      <c r="AD7663">
        <f t="shared" ca="1" si="2146"/>
        <v>0.48480000000000006</v>
      </c>
      <c r="AE7663">
        <f t="shared" ca="1" si="2158"/>
        <v>0</v>
      </c>
      <c r="AF7663">
        <f t="shared" ca="1" si="2159"/>
        <v>0.48480000000000006</v>
      </c>
      <c r="AG7663">
        <f t="shared" ca="1" si="2160"/>
        <v>0</v>
      </c>
      <c r="AH7663">
        <f t="shared" ca="1" si="2161"/>
        <v>1</v>
      </c>
    </row>
    <row r="7664" spans="15:34" x14ac:dyDescent="0.25">
      <c r="O7664">
        <v>7608</v>
      </c>
      <c r="P7664" s="2">
        <f t="shared" si="2162"/>
        <v>44513.958333314884</v>
      </c>
      <c r="Q7664">
        <f t="shared" si="2147"/>
        <v>13</v>
      </c>
      <c r="R7664">
        <f t="shared" si="2148"/>
        <v>11</v>
      </c>
      <c r="S7664">
        <f t="shared" si="2149"/>
        <v>2</v>
      </c>
      <c r="T7664">
        <f t="shared" si="2150"/>
        <v>23</v>
      </c>
      <c r="U7664">
        <f t="shared" si="2151"/>
        <v>0</v>
      </c>
      <c r="V7664">
        <f t="shared" ca="1" si="2152"/>
        <v>0.36930000000000002</v>
      </c>
      <c r="W7664">
        <f>INDEX(Solarstrahlungsdaten!$B$13:$G$8772,Übersicht!O7664,Übersicht!$E$10)</f>
        <v>0</v>
      </c>
      <c r="X7664">
        <f t="shared" si="2153"/>
        <v>0</v>
      </c>
      <c r="Y7664">
        <f t="shared" ca="1" si="2154"/>
        <v>0.36930000000000002</v>
      </c>
      <c r="Z7664">
        <f t="shared" ca="1" si="2155"/>
        <v>0</v>
      </c>
      <c r="AA7664">
        <f t="shared" ca="1" si="2156"/>
        <v>0</v>
      </c>
      <c r="AB7664">
        <f t="shared" ca="1" si="2157"/>
        <v>0</v>
      </c>
      <c r="AC7664">
        <f t="shared" ca="1" si="2163"/>
        <v>0</v>
      </c>
      <c r="AD7664">
        <f t="shared" ca="1" si="2146"/>
        <v>0.36930000000000002</v>
      </c>
      <c r="AE7664">
        <f t="shared" ca="1" si="2158"/>
        <v>0</v>
      </c>
      <c r="AF7664">
        <f t="shared" ca="1" si="2159"/>
        <v>0.36930000000000002</v>
      </c>
      <c r="AG7664">
        <f t="shared" ca="1" si="2160"/>
        <v>0</v>
      </c>
      <c r="AH7664">
        <f t="shared" ca="1" si="2161"/>
        <v>1</v>
      </c>
    </row>
    <row r="7665" spans="15:34" x14ac:dyDescent="0.25">
      <c r="O7665">
        <v>7609</v>
      </c>
      <c r="P7665" s="2">
        <f t="shared" si="2162"/>
        <v>44513.999999981548</v>
      </c>
      <c r="Q7665">
        <f t="shared" si="2147"/>
        <v>14</v>
      </c>
      <c r="R7665">
        <f t="shared" si="2148"/>
        <v>11</v>
      </c>
      <c r="S7665">
        <f t="shared" si="2149"/>
        <v>3</v>
      </c>
      <c r="T7665">
        <f t="shared" si="2150"/>
        <v>0</v>
      </c>
      <c r="U7665">
        <f t="shared" si="2151"/>
        <v>0</v>
      </c>
      <c r="V7665">
        <f t="shared" ca="1" si="2152"/>
        <v>0.25819999999999999</v>
      </c>
      <c r="W7665">
        <f>INDEX(Solarstrahlungsdaten!$B$13:$G$8772,Übersicht!O7665,Übersicht!$E$10)</f>
        <v>0</v>
      </c>
      <c r="X7665">
        <f t="shared" si="2153"/>
        <v>0</v>
      </c>
      <c r="Y7665">
        <f t="shared" ca="1" si="2154"/>
        <v>0.25819999999999999</v>
      </c>
      <c r="Z7665">
        <f t="shared" ca="1" si="2155"/>
        <v>0</v>
      </c>
      <c r="AA7665">
        <f t="shared" ca="1" si="2156"/>
        <v>0</v>
      </c>
      <c r="AB7665">
        <f t="shared" ca="1" si="2157"/>
        <v>0</v>
      </c>
      <c r="AC7665">
        <f t="shared" ca="1" si="2163"/>
        <v>0</v>
      </c>
      <c r="AD7665">
        <f t="shared" ca="1" si="2146"/>
        <v>0.25819999999999999</v>
      </c>
      <c r="AE7665">
        <f t="shared" ca="1" si="2158"/>
        <v>0</v>
      </c>
      <c r="AF7665">
        <f t="shared" ca="1" si="2159"/>
        <v>0.25819999999999999</v>
      </c>
      <c r="AG7665">
        <f t="shared" ca="1" si="2160"/>
        <v>0</v>
      </c>
      <c r="AH7665">
        <f t="shared" ca="1" si="2161"/>
        <v>1</v>
      </c>
    </row>
    <row r="7666" spans="15:34" x14ac:dyDescent="0.25">
      <c r="O7666">
        <v>7610</v>
      </c>
      <c r="P7666" s="2">
        <f t="shared" si="2162"/>
        <v>44514.041666648212</v>
      </c>
      <c r="Q7666">
        <f t="shared" si="2147"/>
        <v>14</v>
      </c>
      <c r="R7666">
        <f t="shared" si="2148"/>
        <v>11</v>
      </c>
      <c r="S7666">
        <f t="shared" si="2149"/>
        <v>3</v>
      </c>
      <c r="T7666">
        <f t="shared" si="2150"/>
        <v>1</v>
      </c>
      <c r="U7666">
        <f t="shared" si="2151"/>
        <v>0</v>
      </c>
      <c r="V7666">
        <f t="shared" ca="1" si="2152"/>
        <v>0.18159999999999998</v>
      </c>
      <c r="W7666">
        <f>INDEX(Solarstrahlungsdaten!$B$13:$G$8772,Übersicht!O7666,Übersicht!$E$10)</f>
        <v>0</v>
      </c>
      <c r="X7666">
        <f t="shared" si="2153"/>
        <v>0</v>
      </c>
      <c r="Y7666">
        <f t="shared" ca="1" si="2154"/>
        <v>0.18159999999999998</v>
      </c>
      <c r="Z7666">
        <f t="shared" ca="1" si="2155"/>
        <v>0</v>
      </c>
      <c r="AA7666">
        <f t="shared" ca="1" si="2156"/>
        <v>0</v>
      </c>
      <c r="AB7666">
        <f t="shared" ca="1" si="2157"/>
        <v>0</v>
      </c>
      <c r="AC7666">
        <f t="shared" ca="1" si="2163"/>
        <v>0</v>
      </c>
      <c r="AD7666">
        <f t="shared" ca="1" si="2146"/>
        <v>0.18159999999999998</v>
      </c>
      <c r="AE7666">
        <f t="shared" ca="1" si="2158"/>
        <v>0</v>
      </c>
      <c r="AF7666">
        <f t="shared" ca="1" si="2159"/>
        <v>0.18159999999999998</v>
      </c>
      <c r="AG7666">
        <f t="shared" ca="1" si="2160"/>
        <v>0</v>
      </c>
      <c r="AH7666">
        <f t="shared" ca="1" si="2161"/>
        <v>1</v>
      </c>
    </row>
    <row r="7667" spans="15:34" x14ac:dyDescent="0.25">
      <c r="O7667">
        <v>7611</v>
      </c>
      <c r="P7667" s="2">
        <f t="shared" si="2162"/>
        <v>44514.083333314877</v>
      </c>
      <c r="Q7667">
        <f t="shared" si="2147"/>
        <v>14</v>
      </c>
      <c r="R7667">
        <f t="shared" si="2148"/>
        <v>11</v>
      </c>
      <c r="S7667">
        <f t="shared" si="2149"/>
        <v>3</v>
      </c>
      <c r="T7667">
        <f t="shared" si="2150"/>
        <v>2</v>
      </c>
      <c r="U7667">
        <f t="shared" si="2151"/>
        <v>0</v>
      </c>
      <c r="V7667">
        <f t="shared" ca="1" si="2152"/>
        <v>0.15990000000000001</v>
      </c>
      <c r="W7667">
        <f>INDEX(Solarstrahlungsdaten!$B$13:$G$8772,Übersicht!O7667,Übersicht!$E$10)</f>
        <v>0</v>
      </c>
      <c r="X7667">
        <f t="shared" si="2153"/>
        <v>0</v>
      </c>
      <c r="Y7667">
        <f t="shared" ca="1" si="2154"/>
        <v>0.15990000000000001</v>
      </c>
      <c r="Z7667">
        <f t="shared" ca="1" si="2155"/>
        <v>0</v>
      </c>
      <c r="AA7667">
        <f t="shared" ca="1" si="2156"/>
        <v>0</v>
      </c>
      <c r="AB7667">
        <f t="shared" ca="1" si="2157"/>
        <v>0</v>
      </c>
      <c r="AC7667">
        <f t="shared" ca="1" si="2163"/>
        <v>0</v>
      </c>
      <c r="AD7667">
        <f t="shared" ca="1" si="2146"/>
        <v>0.15990000000000001</v>
      </c>
      <c r="AE7667">
        <f t="shared" ca="1" si="2158"/>
        <v>0</v>
      </c>
      <c r="AF7667">
        <f t="shared" ca="1" si="2159"/>
        <v>0.15990000000000001</v>
      </c>
      <c r="AG7667">
        <f t="shared" ca="1" si="2160"/>
        <v>0</v>
      </c>
      <c r="AH7667">
        <f t="shared" ca="1" si="2161"/>
        <v>1</v>
      </c>
    </row>
    <row r="7668" spans="15:34" x14ac:dyDescent="0.25">
      <c r="O7668">
        <v>7612</v>
      </c>
      <c r="P7668" s="2">
        <f t="shared" si="2162"/>
        <v>44514.124999981541</v>
      </c>
      <c r="Q7668">
        <f t="shared" si="2147"/>
        <v>14</v>
      </c>
      <c r="R7668">
        <f t="shared" si="2148"/>
        <v>11</v>
      </c>
      <c r="S7668">
        <f t="shared" si="2149"/>
        <v>3</v>
      </c>
      <c r="T7668">
        <f t="shared" si="2150"/>
        <v>3</v>
      </c>
      <c r="U7668">
        <f t="shared" si="2151"/>
        <v>0</v>
      </c>
      <c r="V7668">
        <f t="shared" ca="1" si="2152"/>
        <v>0.15480000000000002</v>
      </c>
      <c r="W7668">
        <f>INDEX(Solarstrahlungsdaten!$B$13:$G$8772,Übersicht!O7668,Übersicht!$E$10)</f>
        <v>0</v>
      </c>
      <c r="X7668">
        <f t="shared" si="2153"/>
        <v>0</v>
      </c>
      <c r="Y7668">
        <f t="shared" ca="1" si="2154"/>
        <v>0.15480000000000002</v>
      </c>
      <c r="Z7668">
        <f t="shared" ca="1" si="2155"/>
        <v>0</v>
      </c>
      <c r="AA7668">
        <f t="shared" ca="1" si="2156"/>
        <v>0</v>
      </c>
      <c r="AB7668">
        <f t="shared" ca="1" si="2157"/>
        <v>0</v>
      </c>
      <c r="AC7668">
        <f t="shared" ca="1" si="2163"/>
        <v>0</v>
      </c>
      <c r="AD7668">
        <f t="shared" ca="1" si="2146"/>
        <v>0.15480000000000002</v>
      </c>
      <c r="AE7668">
        <f t="shared" ca="1" si="2158"/>
        <v>0</v>
      </c>
      <c r="AF7668">
        <f t="shared" ca="1" si="2159"/>
        <v>0.15480000000000002</v>
      </c>
      <c r="AG7668">
        <f t="shared" ca="1" si="2160"/>
        <v>0</v>
      </c>
      <c r="AH7668">
        <f t="shared" ca="1" si="2161"/>
        <v>1</v>
      </c>
    </row>
    <row r="7669" spans="15:34" x14ac:dyDescent="0.25">
      <c r="O7669">
        <v>7613</v>
      </c>
      <c r="P7669" s="2">
        <f t="shared" si="2162"/>
        <v>44514.166666648205</v>
      </c>
      <c r="Q7669">
        <f t="shared" si="2147"/>
        <v>14</v>
      </c>
      <c r="R7669">
        <f t="shared" si="2148"/>
        <v>11</v>
      </c>
      <c r="S7669">
        <f t="shared" si="2149"/>
        <v>3</v>
      </c>
      <c r="T7669">
        <f t="shared" si="2150"/>
        <v>4</v>
      </c>
      <c r="U7669">
        <f t="shared" si="2151"/>
        <v>0</v>
      </c>
      <c r="V7669">
        <f t="shared" ca="1" si="2152"/>
        <v>0.15479999999999999</v>
      </c>
      <c r="W7669">
        <f>INDEX(Solarstrahlungsdaten!$B$13:$G$8772,Übersicht!O7669,Übersicht!$E$10)</f>
        <v>0</v>
      </c>
      <c r="X7669">
        <f t="shared" si="2153"/>
        <v>0</v>
      </c>
      <c r="Y7669">
        <f t="shared" ca="1" si="2154"/>
        <v>0.15479999999999999</v>
      </c>
      <c r="Z7669">
        <f t="shared" ca="1" si="2155"/>
        <v>0</v>
      </c>
      <c r="AA7669">
        <f t="shared" ca="1" si="2156"/>
        <v>0</v>
      </c>
      <c r="AB7669">
        <f t="shared" ca="1" si="2157"/>
        <v>0</v>
      </c>
      <c r="AC7669">
        <f t="shared" ca="1" si="2163"/>
        <v>0</v>
      </c>
      <c r="AD7669">
        <f t="shared" ca="1" si="2146"/>
        <v>0.15479999999999999</v>
      </c>
      <c r="AE7669">
        <f t="shared" ca="1" si="2158"/>
        <v>0</v>
      </c>
      <c r="AF7669">
        <f t="shared" ca="1" si="2159"/>
        <v>0.15479999999999999</v>
      </c>
      <c r="AG7669">
        <f t="shared" ca="1" si="2160"/>
        <v>0</v>
      </c>
      <c r="AH7669">
        <f t="shared" ca="1" si="2161"/>
        <v>1</v>
      </c>
    </row>
    <row r="7670" spans="15:34" x14ac:dyDescent="0.25">
      <c r="O7670">
        <v>7614</v>
      </c>
      <c r="P7670" s="2">
        <f t="shared" si="2162"/>
        <v>44514.208333314869</v>
      </c>
      <c r="Q7670">
        <f t="shared" si="2147"/>
        <v>14</v>
      </c>
      <c r="R7670">
        <f t="shared" si="2148"/>
        <v>11</v>
      </c>
      <c r="S7670">
        <f t="shared" si="2149"/>
        <v>3</v>
      </c>
      <c r="T7670">
        <f t="shared" si="2150"/>
        <v>5</v>
      </c>
      <c r="U7670">
        <f t="shared" si="2151"/>
        <v>0</v>
      </c>
      <c r="V7670">
        <f t="shared" ca="1" si="2152"/>
        <v>0.17169999999999999</v>
      </c>
      <c r="W7670">
        <f>INDEX(Solarstrahlungsdaten!$B$13:$G$8772,Übersicht!O7670,Übersicht!$E$10)</f>
        <v>0</v>
      </c>
      <c r="X7670">
        <f t="shared" si="2153"/>
        <v>0</v>
      </c>
      <c r="Y7670">
        <f t="shared" ca="1" si="2154"/>
        <v>0.17169999999999999</v>
      </c>
      <c r="Z7670">
        <f t="shared" ca="1" si="2155"/>
        <v>0</v>
      </c>
      <c r="AA7670">
        <f t="shared" ca="1" si="2156"/>
        <v>0</v>
      </c>
      <c r="AB7670">
        <f t="shared" ca="1" si="2157"/>
        <v>0</v>
      </c>
      <c r="AC7670">
        <f t="shared" ca="1" si="2163"/>
        <v>0</v>
      </c>
      <c r="AD7670">
        <f t="shared" ca="1" si="2146"/>
        <v>0.17169999999999999</v>
      </c>
      <c r="AE7670">
        <f t="shared" ca="1" si="2158"/>
        <v>0</v>
      </c>
      <c r="AF7670">
        <f t="shared" ca="1" si="2159"/>
        <v>0.17169999999999999</v>
      </c>
      <c r="AG7670">
        <f t="shared" ca="1" si="2160"/>
        <v>0</v>
      </c>
      <c r="AH7670">
        <f t="shared" ca="1" si="2161"/>
        <v>1</v>
      </c>
    </row>
    <row r="7671" spans="15:34" x14ac:dyDescent="0.25">
      <c r="O7671">
        <v>7615</v>
      </c>
      <c r="P7671" s="2">
        <f t="shared" si="2162"/>
        <v>44514.249999981534</v>
      </c>
      <c r="Q7671">
        <f t="shared" si="2147"/>
        <v>14</v>
      </c>
      <c r="R7671">
        <f t="shared" si="2148"/>
        <v>11</v>
      </c>
      <c r="S7671">
        <f t="shared" si="2149"/>
        <v>3</v>
      </c>
      <c r="T7671">
        <f t="shared" si="2150"/>
        <v>6</v>
      </c>
      <c r="U7671">
        <f t="shared" si="2151"/>
        <v>0</v>
      </c>
      <c r="V7671">
        <f t="shared" ca="1" si="2152"/>
        <v>0.30460000000000004</v>
      </c>
      <c r="W7671">
        <f>INDEX(Solarstrahlungsdaten!$B$13:$G$8772,Übersicht!O7671,Übersicht!$E$10)</f>
        <v>0</v>
      </c>
      <c r="X7671">
        <f t="shared" si="2153"/>
        <v>0</v>
      </c>
      <c r="Y7671">
        <f t="shared" ca="1" si="2154"/>
        <v>0.30460000000000004</v>
      </c>
      <c r="Z7671">
        <f t="shared" ca="1" si="2155"/>
        <v>0</v>
      </c>
      <c r="AA7671">
        <f t="shared" ca="1" si="2156"/>
        <v>0</v>
      </c>
      <c r="AB7671">
        <f t="shared" ca="1" si="2157"/>
        <v>0</v>
      </c>
      <c r="AC7671">
        <f t="shared" ca="1" si="2163"/>
        <v>0</v>
      </c>
      <c r="AD7671">
        <f t="shared" ca="1" si="2146"/>
        <v>0.30460000000000004</v>
      </c>
      <c r="AE7671">
        <f t="shared" ca="1" si="2158"/>
        <v>0</v>
      </c>
      <c r="AF7671">
        <f t="shared" ca="1" si="2159"/>
        <v>0.30460000000000004</v>
      </c>
      <c r="AG7671">
        <f t="shared" ca="1" si="2160"/>
        <v>0</v>
      </c>
      <c r="AH7671">
        <f t="shared" ca="1" si="2161"/>
        <v>1</v>
      </c>
    </row>
    <row r="7672" spans="15:34" x14ac:dyDescent="0.25">
      <c r="O7672">
        <v>7616</v>
      </c>
      <c r="P7672" s="2">
        <f t="shared" si="2162"/>
        <v>44514.291666648198</v>
      </c>
      <c r="Q7672">
        <f t="shared" si="2147"/>
        <v>14</v>
      </c>
      <c r="R7672">
        <f t="shared" si="2148"/>
        <v>11</v>
      </c>
      <c r="S7672">
        <f t="shared" si="2149"/>
        <v>3</v>
      </c>
      <c r="T7672">
        <f t="shared" si="2150"/>
        <v>7</v>
      </c>
      <c r="U7672">
        <f t="shared" si="2151"/>
        <v>0</v>
      </c>
      <c r="V7672">
        <f t="shared" ca="1" si="2152"/>
        <v>0.49430000000000002</v>
      </c>
      <c r="W7672">
        <f>INDEX(Solarstrahlungsdaten!$B$13:$G$8772,Übersicht!O7672,Übersicht!$E$10)</f>
        <v>24.88</v>
      </c>
      <c r="X7672">
        <f t="shared" si="2153"/>
        <v>8.5587200000000002E-2</v>
      </c>
      <c r="Y7672">
        <f t="shared" ca="1" si="2154"/>
        <v>0.40871279999999999</v>
      </c>
      <c r="Z7672">
        <f t="shared" ca="1" si="2155"/>
        <v>8.5587200000000002E-2</v>
      </c>
      <c r="AA7672">
        <f t="shared" ca="1" si="2156"/>
        <v>0</v>
      </c>
      <c r="AB7672">
        <f t="shared" ca="1" si="2157"/>
        <v>0</v>
      </c>
      <c r="AC7672">
        <f t="shared" ca="1" si="2163"/>
        <v>0</v>
      </c>
      <c r="AD7672">
        <f t="shared" ca="1" si="2146"/>
        <v>0.40871279999999999</v>
      </c>
      <c r="AE7672">
        <f t="shared" ca="1" si="2158"/>
        <v>0</v>
      </c>
      <c r="AF7672">
        <f t="shared" ca="1" si="2159"/>
        <v>0.40871279999999999</v>
      </c>
      <c r="AG7672">
        <f t="shared" ca="1" si="2160"/>
        <v>0</v>
      </c>
      <c r="AH7672">
        <f t="shared" ca="1" si="2161"/>
        <v>1</v>
      </c>
    </row>
    <row r="7673" spans="15:34" x14ac:dyDescent="0.25">
      <c r="O7673">
        <v>7617</v>
      </c>
      <c r="P7673" s="2">
        <f t="shared" si="2162"/>
        <v>44514.333333314862</v>
      </c>
      <c r="Q7673">
        <f t="shared" si="2147"/>
        <v>14</v>
      </c>
      <c r="R7673">
        <f t="shared" si="2148"/>
        <v>11</v>
      </c>
      <c r="S7673">
        <f t="shared" si="2149"/>
        <v>3</v>
      </c>
      <c r="T7673">
        <f t="shared" si="2150"/>
        <v>8</v>
      </c>
      <c r="U7673">
        <f t="shared" si="2151"/>
        <v>0</v>
      </c>
      <c r="V7673">
        <f t="shared" ca="1" si="2152"/>
        <v>0.53810000000000002</v>
      </c>
      <c r="W7673">
        <f>INDEX(Solarstrahlungsdaten!$B$13:$G$8772,Übersicht!O7673,Übersicht!$E$10)</f>
        <v>116.425</v>
      </c>
      <c r="X7673">
        <f t="shared" si="2153"/>
        <v>0.40050199999999997</v>
      </c>
      <c r="Y7673">
        <f t="shared" ca="1" si="2154"/>
        <v>0.13759800000000005</v>
      </c>
      <c r="Z7673">
        <f t="shared" ca="1" si="2155"/>
        <v>0.40050199999999997</v>
      </c>
      <c r="AA7673">
        <f t="shared" ca="1" si="2156"/>
        <v>0</v>
      </c>
      <c r="AB7673">
        <f t="shared" ca="1" si="2157"/>
        <v>0</v>
      </c>
      <c r="AC7673">
        <f t="shared" ca="1" si="2163"/>
        <v>0</v>
      </c>
      <c r="AD7673">
        <f t="shared" ref="AD7673:AD7736" ca="1" si="2164">Y7673+AA7673-AB7673</f>
        <v>0.13759800000000005</v>
      </c>
      <c r="AE7673">
        <f t="shared" ca="1" si="2158"/>
        <v>0</v>
      </c>
      <c r="AF7673">
        <f t="shared" ca="1" si="2159"/>
        <v>0.13759800000000005</v>
      </c>
      <c r="AG7673">
        <f t="shared" ca="1" si="2160"/>
        <v>0</v>
      </c>
      <c r="AH7673">
        <f t="shared" ca="1" si="2161"/>
        <v>1</v>
      </c>
    </row>
    <row r="7674" spans="15:34" x14ac:dyDescent="0.25">
      <c r="O7674">
        <v>7618</v>
      </c>
      <c r="P7674" s="2">
        <f t="shared" si="2162"/>
        <v>44514.374999981526</v>
      </c>
      <c r="Q7674">
        <f t="shared" ref="Q7674:Q7737" si="2165">DAY(P7674)</f>
        <v>14</v>
      </c>
      <c r="R7674">
        <f t="shared" ref="R7674:R7737" si="2166">MONTH(P7674)</f>
        <v>11</v>
      </c>
      <c r="S7674">
        <f t="shared" ref="S7674:S7737" si="2167">IF(WEEKDAY(P7674)=6,1,IF(WEEKDAY(P7674)=7,2,3))</f>
        <v>3</v>
      </c>
      <c r="T7674">
        <f t="shared" ref="T7674:T7737" si="2168">HOUR(P7674)</f>
        <v>9</v>
      </c>
      <c r="U7674">
        <f t="shared" ref="U7674:U7737" si="2169">IF(AND(P7674&gt;DATE(2021,5,14),P7674&lt;DATE(2021,9,15)),1,IF(AND(P7674&gt;DATE(2021,3,20),P7674&lt;DATE(2021,11,1)),2,0))</f>
        <v>0</v>
      </c>
      <c r="V7674">
        <f t="shared" ref="V7674:V7737" ca="1" si="2170">INDEX($D$57:$L$80,1+T7674,S7674+U7674*3)</f>
        <v>0.50449999999999995</v>
      </c>
      <c r="W7674">
        <f>INDEX(Solarstrahlungsdaten!$B$13:$G$8772,Übersicht!O7674,Übersicht!$E$10)</f>
        <v>189.815</v>
      </c>
      <c r="X7674">
        <f t="shared" ref="X7674:X7737" si="2171">IF(W7674*$D$9/1000*(1-$D$41)&gt;$D$9*$D$42,$D$9*$D$42,W7674*$D$9/1000*(1-$D$41))</f>
        <v>0.65296359999999998</v>
      </c>
      <c r="Y7674">
        <f t="shared" ref="Y7674:Y7737" ca="1" si="2172">V7674-X7674</f>
        <v>-0.14846360000000003</v>
      </c>
      <c r="Z7674">
        <f t="shared" ref="Z7674:Z7737" ca="1" si="2173">IF(X7674&gt;V7674,V7674,X7674)</f>
        <v>0.50449999999999995</v>
      </c>
      <c r="AA7674">
        <f t="shared" ref="AA7674:AA7737" ca="1" si="2174">IF(Y7674&lt;0, IF(AC7673-Y7674&lt;$D$22, -Y7674, $D$22-AC7673),0)</f>
        <v>0.14846360000000003</v>
      </c>
      <c r="AB7674">
        <f t="shared" ref="AB7674:AB7737" ca="1" si="2175">IF(Y7674&gt;0, IF(AC7673-Y7674&gt;0, Y7674, AC7673),0)</f>
        <v>0</v>
      </c>
      <c r="AC7674">
        <f t="shared" ca="1" si="2163"/>
        <v>0.14846360000000003</v>
      </c>
      <c r="AD7674">
        <f t="shared" ca="1" si="2164"/>
        <v>0</v>
      </c>
      <c r="AE7674">
        <f t="shared" ref="AE7674:AE7737" ca="1" si="2176">IF(AD7674&lt;0,-AD7674,0)</f>
        <v>0</v>
      </c>
      <c r="AF7674">
        <f t="shared" ref="AF7674:AF7737" ca="1" si="2177">IF(AD7674&gt;0,AD7674,0)</f>
        <v>0</v>
      </c>
      <c r="AG7674">
        <f t="shared" ref="AG7674:AG7737" ca="1" si="2178">IF($D$22&gt;0,AC7674/$D$22,0)</f>
        <v>3.7115900000000007E-2</v>
      </c>
      <c r="AH7674">
        <f t="shared" ref="AH7674:AH7737" ca="1" si="2179">IF(AC7674&lt;=0,1,0)</f>
        <v>0</v>
      </c>
    </row>
    <row r="7675" spans="15:34" x14ac:dyDescent="0.25">
      <c r="O7675">
        <v>7619</v>
      </c>
      <c r="P7675" s="2">
        <f t="shared" ref="P7675:P7738" si="2180">P7674+TIME(1,,)</f>
        <v>44514.416666648191</v>
      </c>
      <c r="Q7675">
        <f t="shared" si="2165"/>
        <v>14</v>
      </c>
      <c r="R7675">
        <f t="shared" si="2166"/>
        <v>11</v>
      </c>
      <c r="S7675">
        <f t="shared" si="2167"/>
        <v>3</v>
      </c>
      <c r="T7675">
        <f t="shared" si="2168"/>
        <v>10</v>
      </c>
      <c r="U7675">
        <f t="shared" si="2169"/>
        <v>0</v>
      </c>
      <c r="V7675">
        <f t="shared" ca="1" si="2170"/>
        <v>0.46820000000000001</v>
      </c>
      <c r="W7675">
        <f>INDEX(Solarstrahlungsdaten!$B$13:$G$8772,Übersicht!O7675,Übersicht!$E$10)</f>
        <v>196.46</v>
      </c>
      <c r="X7675">
        <f t="shared" si="2171"/>
        <v>0.67582239999999993</v>
      </c>
      <c r="Y7675">
        <f t="shared" ca="1" si="2172"/>
        <v>-0.20762239999999993</v>
      </c>
      <c r="Z7675">
        <f t="shared" ca="1" si="2173"/>
        <v>0.46820000000000001</v>
      </c>
      <c r="AA7675">
        <f t="shared" ca="1" si="2174"/>
        <v>0.20762239999999993</v>
      </c>
      <c r="AB7675">
        <f t="shared" ca="1" si="2175"/>
        <v>0</v>
      </c>
      <c r="AC7675">
        <f t="shared" ref="AC7675:AC7738" ca="1" si="2181">AC7674+AA7675-AB7675</f>
        <v>0.35608599999999996</v>
      </c>
      <c r="AD7675">
        <f t="shared" ca="1" si="2164"/>
        <v>0</v>
      </c>
      <c r="AE7675">
        <f t="shared" ca="1" si="2176"/>
        <v>0</v>
      </c>
      <c r="AF7675">
        <f t="shared" ca="1" si="2177"/>
        <v>0</v>
      </c>
      <c r="AG7675">
        <f t="shared" ca="1" si="2178"/>
        <v>8.902149999999999E-2</v>
      </c>
      <c r="AH7675">
        <f t="shared" ca="1" si="2179"/>
        <v>0</v>
      </c>
    </row>
    <row r="7676" spans="15:34" x14ac:dyDescent="0.25">
      <c r="O7676">
        <v>7620</v>
      </c>
      <c r="P7676" s="2">
        <f t="shared" si="2180"/>
        <v>44514.458333314855</v>
      </c>
      <c r="Q7676">
        <f t="shared" si="2165"/>
        <v>14</v>
      </c>
      <c r="R7676">
        <f t="shared" si="2166"/>
        <v>11</v>
      </c>
      <c r="S7676">
        <f t="shared" si="2167"/>
        <v>3</v>
      </c>
      <c r="T7676">
        <f t="shared" si="2168"/>
        <v>11</v>
      </c>
      <c r="U7676">
        <f t="shared" si="2169"/>
        <v>0</v>
      </c>
      <c r="V7676">
        <f t="shared" ca="1" si="2170"/>
        <v>0.46750000000000003</v>
      </c>
      <c r="W7676">
        <f>INDEX(Solarstrahlungsdaten!$B$13:$G$8772,Übersicht!O7676,Übersicht!$E$10)</f>
        <v>148.57</v>
      </c>
      <c r="X7676">
        <f t="shared" si="2171"/>
        <v>0.51108079999999989</v>
      </c>
      <c r="Y7676">
        <f t="shared" ca="1" si="2172"/>
        <v>-4.3580799999999864E-2</v>
      </c>
      <c r="Z7676">
        <f t="shared" ca="1" si="2173"/>
        <v>0.46750000000000003</v>
      </c>
      <c r="AA7676">
        <f t="shared" ca="1" si="2174"/>
        <v>4.3580799999999864E-2</v>
      </c>
      <c r="AB7676">
        <f t="shared" ca="1" si="2175"/>
        <v>0</v>
      </c>
      <c r="AC7676">
        <f t="shared" ca="1" si="2181"/>
        <v>0.39966679999999982</v>
      </c>
      <c r="AD7676">
        <f t="shared" ca="1" si="2164"/>
        <v>0</v>
      </c>
      <c r="AE7676">
        <f t="shared" ca="1" si="2176"/>
        <v>0</v>
      </c>
      <c r="AF7676">
        <f t="shared" ca="1" si="2177"/>
        <v>0</v>
      </c>
      <c r="AG7676">
        <f t="shared" ca="1" si="2178"/>
        <v>9.9916699999999956E-2</v>
      </c>
      <c r="AH7676">
        <f t="shared" ca="1" si="2179"/>
        <v>0</v>
      </c>
    </row>
    <row r="7677" spans="15:34" x14ac:dyDescent="0.25">
      <c r="O7677">
        <v>7621</v>
      </c>
      <c r="P7677" s="2">
        <f t="shared" si="2180"/>
        <v>44514.499999981519</v>
      </c>
      <c r="Q7677">
        <f t="shared" si="2165"/>
        <v>14</v>
      </c>
      <c r="R7677">
        <f t="shared" si="2166"/>
        <v>11</v>
      </c>
      <c r="S7677">
        <f t="shared" si="2167"/>
        <v>3</v>
      </c>
      <c r="T7677">
        <f t="shared" si="2168"/>
        <v>12</v>
      </c>
      <c r="U7677">
        <f t="shared" si="2169"/>
        <v>0</v>
      </c>
      <c r="V7677">
        <f t="shared" ca="1" si="2170"/>
        <v>0.50949999999999995</v>
      </c>
      <c r="W7677">
        <f>INDEX(Solarstrahlungsdaten!$B$13:$G$8772,Übersicht!O7677,Übersicht!$E$10)</f>
        <v>101.035</v>
      </c>
      <c r="X7677">
        <f t="shared" si="2171"/>
        <v>0.34756039999999999</v>
      </c>
      <c r="Y7677">
        <f t="shared" ca="1" si="2172"/>
        <v>0.16193959999999996</v>
      </c>
      <c r="Z7677">
        <f t="shared" ca="1" si="2173"/>
        <v>0.34756039999999999</v>
      </c>
      <c r="AA7677">
        <f t="shared" ca="1" si="2174"/>
        <v>0</v>
      </c>
      <c r="AB7677">
        <f t="shared" ca="1" si="2175"/>
        <v>0.16193959999999996</v>
      </c>
      <c r="AC7677">
        <f t="shared" ca="1" si="2181"/>
        <v>0.23772719999999986</v>
      </c>
      <c r="AD7677">
        <f t="shared" ca="1" si="2164"/>
        <v>0</v>
      </c>
      <c r="AE7677">
        <f t="shared" ca="1" si="2176"/>
        <v>0</v>
      </c>
      <c r="AF7677">
        <f t="shared" ca="1" si="2177"/>
        <v>0</v>
      </c>
      <c r="AG7677">
        <f t="shared" ca="1" si="2178"/>
        <v>5.9431799999999965E-2</v>
      </c>
      <c r="AH7677">
        <f t="shared" ca="1" si="2179"/>
        <v>0</v>
      </c>
    </row>
    <row r="7678" spans="15:34" x14ac:dyDescent="0.25">
      <c r="O7678">
        <v>7622</v>
      </c>
      <c r="P7678" s="2">
        <f t="shared" si="2180"/>
        <v>44514.541666648183</v>
      </c>
      <c r="Q7678">
        <f t="shared" si="2165"/>
        <v>14</v>
      </c>
      <c r="R7678">
        <f t="shared" si="2166"/>
        <v>11</v>
      </c>
      <c r="S7678">
        <f t="shared" si="2167"/>
        <v>3</v>
      </c>
      <c r="T7678">
        <f t="shared" si="2168"/>
        <v>13</v>
      </c>
      <c r="U7678">
        <f t="shared" si="2169"/>
        <v>0</v>
      </c>
      <c r="V7678">
        <f t="shared" ca="1" si="2170"/>
        <v>0.52870000000000006</v>
      </c>
      <c r="W7678">
        <f>INDEX(Solarstrahlungsdaten!$B$13:$G$8772,Übersicht!O7678,Übersicht!$E$10)</f>
        <v>70.490000000000009</v>
      </c>
      <c r="X7678">
        <f t="shared" si="2171"/>
        <v>0.24248560000000002</v>
      </c>
      <c r="Y7678">
        <f t="shared" ca="1" si="2172"/>
        <v>0.28621440000000004</v>
      </c>
      <c r="Z7678">
        <f t="shared" ca="1" si="2173"/>
        <v>0.24248560000000002</v>
      </c>
      <c r="AA7678">
        <f t="shared" ca="1" si="2174"/>
        <v>0</v>
      </c>
      <c r="AB7678">
        <f t="shared" ca="1" si="2175"/>
        <v>0.23772719999999986</v>
      </c>
      <c r="AC7678">
        <f t="shared" ca="1" si="2181"/>
        <v>0</v>
      </c>
      <c r="AD7678">
        <f t="shared" ca="1" si="2164"/>
        <v>4.8487200000000175E-2</v>
      </c>
      <c r="AE7678">
        <f t="shared" ca="1" si="2176"/>
        <v>0</v>
      </c>
      <c r="AF7678">
        <f t="shared" ca="1" si="2177"/>
        <v>4.8487200000000175E-2</v>
      </c>
      <c r="AG7678">
        <f t="shared" ca="1" si="2178"/>
        <v>0</v>
      </c>
      <c r="AH7678">
        <f t="shared" ca="1" si="2179"/>
        <v>1</v>
      </c>
    </row>
    <row r="7679" spans="15:34" x14ac:dyDescent="0.25">
      <c r="O7679">
        <v>7623</v>
      </c>
      <c r="P7679" s="2">
        <f t="shared" si="2180"/>
        <v>44514.583333314848</v>
      </c>
      <c r="Q7679">
        <f t="shared" si="2165"/>
        <v>14</v>
      </c>
      <c r="R7679">
        <f t="shared" si="2166"/>
        <v>11</v>
      </c>
      <c r="S7679">
        <f t="shared" si="2167"/>
        <v>3</v>
      </c>
      <c r="T7679">
        <f t="shared" si="2168"/>
        <v>14</v>
      </c>
      <c r="U7679">
        <f t="shared" si="2169"/>
        <v>0</v>
      </c>
      <c r="V7679">
        <f t="shared" ca="1" si="2170"/>
        <v>0.47470000000000001</v>
      </c>
      <c r="W7679">
        <f>INDEX(Solarstrahlungsdaten!$B$13:$G$8772,Übersicht!O7679,Übersicht!$E$10)</f>
        <v>48.234999999999999</v>
      </c>
      <c r="X7679">
        <f t="shared" si="2171"/>
        <v>0.1659284</v>
      </c>
      <c r="Y7679">
        <f t="shared" ca="1" si="2172"/>
        <v>0.30877160000000003</v>
      </c>
      <c r="Z7679">
        <f t="shared" ca="1" si="2173"/>
        <v>0.1659284</v>
      </c>
      <c r="AA7679">
        <f t="shared" ca="1" si="2174"/>
        <v>0</v>
      </c>
      <c r="AB7679">
        <f t="shared" ca="1" si="2175"/>
        <v>0</v>
      </c>
      <c r="AC7679">
        <f t="shared" ca="1" si="2181"/>
        <v>0</v>
      </c>
      <c r="AD7679">
        <f t="shared" ca="1" si="2164"/>
        <v>0.30877160000000003</v>
      </c>
      <c r="AE7679">
        <f t="shared" ca="1" si="2176"/>
        <v>0</v>
      </c>
      <c r="AF7679">
        <f t="shared" ca="1" si="2177"/>
        <v>0.30877160000000003</v>
      </c>
      <c r="AG7679">
        <f t="shared" ca="1" si="2178"/>
        <v>0</v>
      </c>
      <c r="AH7679">
        <f t="shared" ca="1" si="2179"/>
        <v>1</v>
      </c>
    </row>
    <row r="7680" spans="15:34" x14ac:dyDescent="0.25">
      <c r="O7680">
        <v>7624</v>
      </c>
      <c r="P7680" s="2">
        <f t="shared" si="2180"/>
        <v>44514.624999981512</v>
      </c>
      <c r="Q7680">
        <f t="shared" si="2165"/>
        <v>14</v>
      </c>
      <c r="R7680">
        <f t="shared" si="2166"/>
        <v>11</v>
      </c>
      <c r="S7680">
        <f t="shared" si="2167"/>
        <v>3</v>
      </c>
      <c r="T7680">
        <f t="shared" si="2168"/>
        <v>15</v>
      </c>
      <c r="U7680">
        <f t="shared" si="2169"/>
        <v>0</v>
      </c>
      <c r="V7680">
        <f t="shared" ca="1" si="2170"/>
        <v>0.42760000000000004</v>
      </c>
      <c r="W7680">
        <f>INDEX(Solarstrahlungsdaten!$B$13:$G$8772,Übersicht!O7680,Übersicht!$E$10)</f>
        <v>0</v>
      </c>
      <c r="X7680">
        <f t="shared" si="2171"/>
        <v>0</v>
      </c>
      <c r="Y7680">
        <f t="shared" ca="1" si="2172"/>
        <v>0.42760000000000004</v>
      </c>
      <c r="Z7680">
        <f t="shared" ca="1" si="2173"/>
        <v>0</v>
      </c>
      <c r="AA7680">
        <f t="shared" ca="1" si="2174"/>
        <v>0</v>
      </c>
      <c r="AB7680">
        <f t="shared" ca="1" si="2175"/>
        <v>0</v>
      </c>
      <c r="AC7680">
        <f t="shared" ca="1" si="2181"/>
        <v>0</v>
      </c>
      <c r="AD7680">
        <f t="shared" ca="1" si="2164"/>
        <v>0.42760000000000004</v>
      </c>
      <c r="AE7680">
        <f t="shared" ca="1" si="2176"/>
        <v>0</v>
      </c>
      <c r="AF7680">
        <f t="shared" ca="1" si="2177"/>
        <v>0.42760000000000004</v>
      </c>
      <c r="AG7680">
        <f t="shared" ca="1" si="2178"/>
        <v>0</v>
      </c>
      <c r="AH7680">
        <f t="shared" ca="1" si="2179"/>
        <v>1</v>
      </c>
    </row>
    <row r="7681" spans="15:34" x14ac:dyDescent="0.25">
      <c r="O7681">
        <v>7625</v>
      </c>
      <c r="P7681" s="2">
        <f t="shared" si="2180"/>
        <v>44514.666666648176</v>
      </c>
      <c r="Q7681">
        <f t="shared" si="2165"/>
        <v>14</v>
      </c>
      <c r="R7681">
        <f t="shared" si="2166"/>
        <v>11</v>
      </c>
      <c r="S7681">
        <f t="shared" si="2167"/>
        <v>3</v>
      </c>
      <c r="T7681">
        <f t="shared" si="2168"/>
        <v>16</v>
      </c>
      <c r="U7681">
        <f t="shared" si="2169"/>
        <v>0</v>
      </c>
      <c r="V7681">
        <f t="shared" ca="1" si="2170"/>
        <v>0.41339999999999999</v>
      </c>
      <c r="W7681">
        <f>INDEX(Solarstrahlungsdaten!$B$13:$G$8772,Übersicht!O7681,Übersicht!$E$10)</f>
        <v>0</v>
      </c>
      <c r="X7681">
        <f t="shared" si="2171"/>
        <v>0</v>
      </c>
      <c r="Y7681">
        <f t="shared" ca="1" si="2172"/>
        <v>0.41339999999999999</v>
      </c>
      <c r="Z7681">
        <f t="shared" ca="1" si="2173"/>
        <v>0</v>
      </c>
      <c r="AA7681">
        <f t="shared" ca="1" si="2174"/>
        <v>0</v>
      </c>
      <c r="AB7681">
        <f t="shared" ca="1" si="2175"/>
        <v>0</v>
      </c>
      <c r="AC7681">
        <f t="shared" ca="1" si="2181"/>
        <v>0</v>
      </c>
      <c r="AD7681">
        <f t="shared" ca="1" si="2164"/>
        <v>0.41339999999999999</v>
      </c>
      <c r="AE7681">
        <f t="shared" ca="1" si="2176"/>
        <v>0</v>
      </c>
      <c r="AF7681">
        <f t="shared" ca="1" si="2177"/>
        <v>0.41339999999999999</v>
      </c>
      <c r="AG7681">
        <f t="shared" ca="1" si="2178"/>
        <v>0</v>
      </c>
      <c r="AH7681">
        <f t="shared" ca="1" si="2179"/>
        <v>1</v>
      </c>
    </row>
    <row r="7682" spans="15:34" x14ac:dyDescent="0.25">
      <c r="O7682">
        <v>7626</v>
      </c>
      <c r="P7682" s="2">
        <f t="shared" si="2180"/>
        <v>44514.70833331484</v>
      </c>
      <c r="Q7682">
        <f t="shared" si="2165"/>
        <v>14</v>
      </c>
      <c r="R7682">
        <f t="shared" si="2166"/>
        <v>11</v>
      </c>
      <c r="S7682">
        <f t="shared" si="2167"/>
        <v>3</v>
      </c>
      <c r="T7682">
        <f t="shared" si="2168"/>
        <v>17</v>
      </c>
      <c r="U7682">
        <f t="shared" si="2169"/>
        <v>0</v>
      </c>
      <c r="V7682">
        <f t="shared" ca="1" si="2170"/>
        <v>0.48220000000000007</v>
      </c>
      <c r="W7682">
        <f>INDEX(Solarstrahlungsdaten!$B$13:$G$8772,Übersicht!O7682,Übersicht!$E$10)</f>
        <v>0</v>
      </c>
      <c r="X7682">
        <f t="shared" si="2171"/>
        <v>0</v>
      </c>
      <c r="Y7682">
        <f t="shared" ca="1" si="2172"/>
        <v>0.48220000000000007</v>
      </c>
      <c r="Z7682">
        <f t="shared" ca="1" si="2173"/>
        <v>0</v>
      </c>
      <c r="AA7682">
        <f t="shared" ca="1" si="2174"/>
        <v>0</v>
      </c>
      <c r="AB7682">
        <f t="shared" ca="1" si="2175"/>
        <v>0</v>
      </c>
      <c r="AC7682">
        <f t="shared" ca="1" si="2181"/>
        <v>0</v>
      </c>
      <c r="AD7682">
        <f t="shared" ca="1" si="2164"/>
        <v>0.48220000000000007</v>
      </c>
      <c r="AE7682">
        <f t="shared" ca="1" si="2176"/>
        <v>0</v>
      </c>
      <c r="AF7682">
        <f t="shared" ca="1" si="2177"/>
        <v>0.48220000000000007</v>
      </c>
      <c r="AG7682">
        <f t="shared" ca="1" si="2178"/>
        <v>0</v>
      </c>
      <c r="AH7682">
        <f t="shared" ca="1" si="2179"/>
        <v>1</v>
      </c>
    </row>
    <row r="7683" spans="15:34" x14ac:dyDescent="0.25">
      <c r="O7683">
        <v>7627</v>
      </c>
      <c r="P7683" s="2">
        <f t="shared" si="2180"/>
        <v>44514.749999981505</v>
      </c>
      <c r="Q7683">
        <f t="shared" si="2165"/>
        <v>14</v>
      </c>
      <c r="R7683">
        <f t="shared" si="2166"/>
        <v>11</v>
      </c>
      <c r="S7683">
        <f t="shared" si="2167"/>
        <v>3</v>
      </c>
      <c r="T7683">
        <f t="shared" si="2168"/>
        <v>18</v>
      </c>
      <c r="U7683">
        <f t="shared" si="2169"/>
        <v>0</v>
      </c>
      <c r="V7683">
        <f t="shared" ca="1" si="2170"/>
        <v>0.62809999999999999</v>
      </c>
      <c r="W7683">
        <f>INDEX(Solarstrahlungsdaten!$B$13:$G$8772,Übersicht!O7683,Übersicht!$E$10)</f>
        <v>0</v>
      </c>
      <c r="X7683">
        <f t="shared" si="2171"/>
        <v>0</v>
      </c>
      <c r="Y7683">
        <f t="shared" ca="1" si="2172"/>
        <v>0.62809999999999999</v>
      </c>
      <c r="Z7683">
        <f t="shared" ca="1" si="2173"/>
        <v>0</v>
      </c>
      <c r="AA7683">
        <f t="shared" ca="1" si="2174"/>
        <v>0</v>
      </c>
      <c r="AB7683">
        <f t="shared" ca="1" si="2175"/>
        <v>0</v>
      </c>
      <c r="AC7683">
        <f t="shared" ca="1" si="2181"/>
        <v>0</v>
      </c>
      <c r="AD7683">
        <f t="shared" ca="1" si="2164"/>
        <v>0.62809999999999999</v>
      </c>
      <c r="AE7683">
        <f t="shared" ca="1" si="2176"/>
        <v>0</v>
      </c>
      <c r="AF7683">
        <f t="shared" ca="1" si="2177"/>
        <v>0.62809999999999999</v>
      </c>
      <c r="AG7683">
        <f t="shared" ca="1" si="2178"/>
        <v>0</v>
      </c>
      <c r="AH7683">
        <f t="shared" ca="1" si="2179"/>
        <v>1</v>
      </c>
    </row>
    <row r="7684" spans="15:34" x14ac:dyDescent="0.25">
      <c r="O7684">
        <v>7628</v>
      </c>
      <c r="P7684" s="2">
        <f t="shared" si="2180"/>
        <v>44514.791666648169</v>
      </c>
      <c r="Q7684">
        <f t="shared" si="2165"/>
        <v>14</v>
      </c>
      <c r="R7684">
        <f t="shared" si="2166"/>
        <v>11</v>
      </c>
      <c r="S7684">
        <f t="shared" si="2167"/>
        <v>3</v>
      </c>
      <c r="T7684">
        <f t="shared" si="2168"/>
        <v>19</v>
      </c>
      <c r="U7684">
        <f t="shared" si="2169"/>
        <v>0</v>
      </c>
      <c r="V7684">
        <f t="shared" ca="1" si="2170"/>
        <v>0.74069999999999991</v>
      </c>
      <c r="W7684">
        <f>INDEX(Solarstrahlungsdaten!$B$13:$G$8772,Übersicht!O7684,Übersicht!$E$10)</f>
        <v>0</v>
      </c>
      <c r="X7684">
        <f t="shared" si="2171"/>
        <v>0</v>
      </c>
      <c r="Y7684">
        <f t="shared" ca="1" si="2172"/>
        <v>0.74069999999999991</v>
      </c>
      <c r="Z7684">
        <f t="shared" ca="1" si="2173"/>
        <v>0</v>
      </c>
      <c r="AA7684">
        <f t="shared" ca="1" si="2174"/>
        <v>0</v>
      </c>
      <c r="AB7684">
        <f t="shared" ca="1" si="2175"/>
        <v>0</v>
      </c>
      <c r="AC7684">
        <f t="shared" ca="1" si="2181"/>
        <v>0</v>
      </c>
      <c r="AD7684">
        <f t="shared" ca="1" si="2164"/>
        <v>0.74069999999999991</v>
      </c>
      <c r="AE7684">
        <f t="shared" ca="1" si="2176"/>
        <v>0</v>
      </c>
      <c r="AF7684">
        <f t="shared" ca="1" si="2177"/>
        <v>0.74069999999999991</v>
      </c>
      <c r="AG7684">
        <f t="shared" ca="1" si="2178"/>
        <v>0</v>
      </c>
      <c r="AH7684">
        <f t="shared" ca="1" si="2179"/>
        <v>1</v>
      </c>
    </row>
    <row r="7685" spans="15:34" x14ac:dyDescent="0.25">
      <c r="O7685">
        <v>7629</v>
      </c>
      <c r="P7685" s="2">
        <f t="shared" si="2180"/>
        <v>44514.833333314833</v>
      </c>
      <c r="Q7685">
        <f t="shared" si="2165"/>
        <v>14</v>
      </c>
      <c r="R7685">
        <f t="shared" si="2166"/>
        <v>11</v>
      </c>
      <c r="S7685">
        <f t="shared" si="2167"/>
        <v>3</v>
      </c>
      <c r="T7685">
        <f t="shared" si="2168"/>
        <v>20</v>
      </c>
      <c r="U7685">
        <f t="shared" si="2169"/>
        <v>0</v>
      </c>
      <c r="V7685">
        <f t="shared" ca="1" si="2170"/>
        <v>0.70369999999999988</v>
      </c>
      <c r="W7685">
        <f>INDEX(Solarstrahlungsdaten!$B$13:$G$8772,Übersicht!O7685,Übersicht!$E$10)</f>
        <v>0</v>
      </c>
      <c r="X7685">
        <f t="shared" si="2171"/>
        <v>0</v>
      </c>
      <c r="Y7685">
        <f t="shared" ca="1" si="2172"/>
        <v>0.70369999999999988</v>
      </c>
      <c r="Z7685">
        <f t="shared" ca="1" si="2173"/>
        <v>0</v>
      </c>
      <c r="AA7685">
        <f t="shared" ca="1" si="2174"/>
        <v>0</v>
      </c>
      <c r="AB7685">
        <f t="shared" ca="1" si="2175"/>
        <v>0</v>
      </c>
      <c r="AC7685">
        <f t="shared" ca="1" si="2181"/>
        <v>0</v>
      </c>
      <c r="AD7685">
        <f t="shared" ca="1" si="2164"/>
        <v>0.70369999999999988</v>
      </c>
      <c r="AE7685">
        <f t="shared" ca="1" si="2176"/>
        <v>0</v>
      </c>
      <c r="AF7685">
        <f t="shared" ca="1" si="2177"/>
        <v>0.70369999999999988</v>
      </c>
      <c r="AG7685">
        <f t="shared" ca="1" si="2178"/>
        <v>0</v>
      </c>
      <c r="AH7685">
        <f t="shared" ca="1" si="2179"/>
        <v>1</v>
      </c>
    </row>
    <row r="7686" spans="15:34" x14ac:dyDescent="0.25">
      <c r="O7686">
        <v>7630</v>
      </c>
      <c r="P7686" s="2">
        <f t="shared" si="2180"/>
        <v>44514.874999981497</v>
      </c>
      <c r="Q7686">
        <f t="shared" si="2165"/>
        <v>14</v>
      </c>
      <c r="R7686">
        <f t="shared" si="2166"/>
        <v>11</v>
      </c>
      <c r="S7686">
        <f t="shared" si="2167"/>
        <v>3</v>
      </c>
      <c r="T7686">
        <f t="shared" si="2168"/>
        <v>21</v>
      </c>
      <c r="U7686">
        <f t="shared" si="2169"/>
        <v>0</v>
      </c>
      <c r="V7686">
        <f t="shared" ca="1" si="2170"/>
        <v>0.58629999999999993</v>
      </c>
      <c r="W7686">
        <f>INDEX(Solarstrahlungsdaten!$B$13:$G$8772,Übersicht!O7686,Übersicht!$E$10)</f>
        <v>0</v>
      </c>
      <c r="X7686">
        <f t="shared" si="2171"/>
        <v>0</v>
      </c>
      <c r="Y7686">
        <f t="shared" ca="1" si="2172"/>
        <v>0.58629999999999993</v>
      </c>
      <c r="Z7686">
        <f t="shared" ca="1" si="2173"/>
        <v>0</v>
      </c>
      <c r="AA7686">
        <f t="shared" ca="1" si="2174"/>
        <v>0</v>
      </c>
      <c r="AB7686">
        <f t="shared" ca="1" si="2175"/>
        <v>0</v>
      </c>
      <c r="AC7686">
        <f t="shared" ca="1" si="2181"/>
        <v>0</v>
      </c>
      <c r="AD7686">
        <f t="shared" ca="1" si="2164"/>
        <v>0.58629999999999993</v>
      </c>
      <c r="AE7686">
        <f t="shared" ca="1" si="2176"/>
        <v>0</v>
      </c>
      <c r="AF7686">
        <f t="shared" ca="1" si="2177"/>
        <v>0.58629999999999993</v>
      </c>
      <c r="AG7686">
        <f t="shared" ca="1" si="2178"/>
        <v>0</v>
      </c>
      <c r="AH7686">
        <f t="shared" ca="1" si="2179"/>
        <v>1</v>
      </c>
    </row>
    <row r="7687" spans="15:34" x14ac:dyDescent="0.25">
      <c r="O7687">
        <v>7631</v>
      </c>
      <c r="P7687" s="2">
        <f t="shared" si="2180"/>
        <v>44514.916666648161</v>
      </c>
      <c r="Q7687">
        <f t="shared" si="2165"/>
        <v>14</v>
      </c>
      <c r="R7687">
        <f t="shared" si="2166"/>
        <v>11</v>
      </c>
      <c r="S7687">
        <f t="shared" si="2167"/>
        <v>3</v>
      </c>
      <c r="T7687">
        <f t="shared" si="2168"/>
        <v>22</v>
      </c>
      <c r="U7687">
        <f t="shared" si="2169"/>
        <v>0</v>
      </c>
      <c r="V7687">
        <f t="shared" ca="1" si="2170"/>
        <v>0.49419999999999997</v>
      </c>
      <c r="W7687">
        <f>INDEX(Solarstrahlungsdaten!$B$13:$G$8772,Übersicht!O7687,Übersicht!$E$10)</f>
        <v>0</v>
      </c>
      <c r="X7687">
        <f t="shared" si="2171"/>
        <v>0</v>
      </c>
      <c r="Y7687">
        <f t="shared" ca="1" si="2172"/>
        <v>0.49419999999999997</v>
      </c>
      <c r="Z7687">
        <f t="shared" ca="1" si="2173"/>
        <v>0</v>
      </c>
      <c r="AA7687">
        <f t="shared" ca="1" si="2174"/>
        <v>0</v>
      </c>
      <c r="AB7687">
        <f t="shared" ca="1" si="2175"/>
        <v>0</v>
      </c>
      <c r="AC7687">
        <f t="shared" ca="1" si="2181"/>
        <v>0</v>
      </c>
      <c r="AD7687">
        <f t="shared" ca="1" si="2164"/>
        <v>0.49419999999999997</v>
      </c>
      <c r="AE7687">
        <f t="shared" ca="1" si="2176"/>
        <v>0</v>
      </c>
      <c r="AF7687">
        <f t="shared" ca="1" si="2177"/>
        <v>0.49419999999999997</v>
      </c>
      <c r="AG7687">
        <f t="shared" ca="1" si="2178"/>
        <v>0</v>
      </c>
      <c r="AH7687">
        <f t="shared" ca="1" si="2179"/>
        <v>1</v>
      </c>
    </row>
    <row r="7688" spans="15:34" x14ac:dyDescent="0.25">
      <c r="O7688">
        <v>7632</v>
      </c>
      <c r="P7688" s="2">
        <f t="shared" si="2180"/>
        <v>44514.958333314826</v>
      </c>
      <c r="Q7688">
        <f t="shared" si="2165"/>
        <v>14</v>
      </c>
      <c r="R7688">
        <f t="shared" si="2166"/>
        <v>11</v>
      </c>
      <c r="S7688">
        <f t="shared" si="2167"/>
        <v>3</v>
      </c>
      <c r="T7688">
        <f t="shared" si="2168"/>
        <v>23</v>
      </c>
      <c r="U7688">
        <f t="shared" si="2169"/>
        <v>0</v>
      </c>
      <c r="V7688">
        <f t="shared" ca="1" si="2170"/>
        <v>0.37639999999999996</v>
      </c>
      <c r="W7688">
        <f>INDEX(Solarstrahlungsdaten!$B$13:$G$8772,Übersicht!O7688,Übersicht!$E$10)</f>
        <v>0</v>
      </c>
      <c r="X7688">
        <f t="shared" si="2171"/>
        <v>0</v>
      </c>
      <c r="Y7688">
        <f t="shared" ca="1" si="2172"/>
        <v>0.37639999999999996</v>
      </c>
      <c r="Z7688">
        <f t="shared" ca="1" si="2173"/>
        <v>0</v>
      </c>
      <c r="AA7688">
        <f t="shared" ca="1" si="2174"/>
        <v>0</v>
      </c>
      <c r="AB7688">
        <f t="shared" ca="1" si="2175"/>
        <v>0</v>
      </c>
      <c r="AC7688">
        <f t="shared" ca="1" si="2181"/>
        <v>0</v>
      </c>
      <c r="AD7688">
        <f t="shared" ca="1" si="2164"/>
        <v>0.37639999999999996</v>
      </c>
      <c r="AE7688">
        <f t="shared" ca="1" si="2176"/>
        <v>0</v>
      </c>
      <c r="AF7688">
        <f t="shared" ca="1" si="2177"/>
        <v>0.37639999999999996</v>
      </c>
      <c r="AG7688">
        <f t="shared" ca="1" si="2178"/>
        <v>0</v>
      </c>
      <c r="AH7688">
        <f t="shared" ca="1" si="2179"/>
        <v>1</v>
      </c>
    </row>
    <row r="7689" spans="15:34" x14ac:dyDescent="0.25">
      <c r="O7689">
        <v>7633</v>
      </c>
      <c r="P7689" s="2">
        <f t="shared" si="2180"/>
        <v>44514.99999998149</v>
      </c>
      <c r="Q7689">
        <f t="shared" si="2165"/>
        <v>15</v>
      </c>
      <c r="R7689">
        <f t="shared" si="2166"/>
        <v>11</v>
      </c>
      <c r="S7689">
        <f t="shared" si="2167"/>
        <v>3</v>
      </c>
      <c r="T7689">
        <f t="shared" si="2168"/>
        <v>0</v>
      </c>
      <c r="U7689">
        <f t="shared" si="2169"/>
        <v>0</v>
      </c>
      <c r="V7689">
        <f t="shared" ca="1" si="2170"/>
        <v>0.25819999999999999</v>
      </c>
      <c r="W7689">
        <f>INDEX(Solarstrahlungsdaten!$B$13:$G$8772,Übersicht!O7689,Übersicht!$E$10)</f>
        <v>0</v>
      </c>
      <c r="X7689">
        <f t="shared" si="2171"/>
        <v>0</v>
      </c>
      <c r="Y7689">
        <f t="shared" ca="1" si="2172"/>
        <v>0.25819999999999999</v>
      </c>
      <c r="Z7689">
        <f t="shared" ca="1" si="2173"/>
        <v>0</v>
      </c>
      <c r="AA7689">
        <f t="shared" ca="1" si="2174"/>
        <v>0</v>
      </c>
      <c r="AB7689">
        <f t="shared" ca="1" si="2175"/>
        <v>0</v>
      </c>
      <c r="AC7689">
        <f t="shared" ca="1" si="2181"/>
        <v>0</v>
      </c>
      <c r="AD7689">
        <f t="shared" ca="1" si="2164"/>
        <v>0.25819999999999999</v>
      </c>
      <c r="AE7689">
        <f t="shared" ca="1" si="2176"/>
        <v>0</v>
      </c>
      <c r="AF7689">
        <f t="shared" ca="1" si="2177"/>
        <v>0.25819999999999999</v>
      </c>
      <c r="AG7689">
        <f t="shared" ca="1" si="2178"/>
        <v>0</v>
      </c>
      <c r="AH7689">
        <f t="shared" ca="1" si="2179"/>
        <v>1</v>
      </c>
    </row>
    <row r="7690" spans="15:34" x14ac:dyDescent="0.25">
      <c r="O7690">
        <v>7634</v>
      </c>
      <c r="P7690" s="2">
        <f t="shared" si="2180"/>
        <v>44515.041666648154</v>
      </c>
      <c r="Q7690">
        <f t="shared" si="2165"/>
        <v>15</v>
      </c>
      <c r="R7690">
        <f t="shared" si="2166"/>
        <v>11</v>
      </c>
      <c r="S7690">
        <f t="shared" si="2167"/>
        <v>3</v>
      </c>
      <c r="T7690">
        <f t="shared" si="2168"/>
        <v>1</v>
      </c>
      <c r="U7690">
        <f t="shared" si="2169"/>
        <v>0</v>
      </c>
      <c r="V7690">
        <f t="shared" ca="1" si="2170"/>
        <v>0.18159999999999998</v>
      </c>
      <c r="W7690">
        <f>INDEX(Solarstrahlungsdaten!$B$13:$G$8772,Übersicht!O7690,Übersicht!$E$10)</f>
        <v>0</v>
      </c>
      <c r="X7690">
        <f t="shared" si="2171"/>
        <v>0</v>
      </c>
      <c r="Y7690">
        <f t="shared" ca="1" si="2172"/>
        <v>0.18159999999999998</v>
      </c>
      <c r="Z7690">
        <f t="shared" ca="1" si="2173"/>
        <v>0</v>
      </c>
      <c r="AA7690">
        <f t="shared" ca="1" si="2174"/>
        <v>0</v>
      </c>
      <c r="AB7690">
        <f t="shared" ca="1" si="2175"/>
        <v>0</v>
      </c>
      <c r="AC7690">
        <f t="shared" ca="1" si="2181"/>
        <v>0</v>
      </c>
      <c r="AD7690">
        <f t="shared" ca="1" si="2164"/>
        <v>0.18159999999999998</v>
      </c>
      <c r="AE7690">
        <f t="shared" ca="1" si="2176"/>
        <v>0</v>
      </c>
      <c r="AF7690">
        <f t="shared" ca="1" si="2177"/>
        <v>0.18159999999999998</v>
      </c>
      <c r="AG7690">
        <f t="shared" ca="1" si="2178"/>
        <v>0</v>
      </c>
      <c r="AH7690">
        <f t="shared" ca="1" si="2179"/>
        <v>1</v>
      </c>
    </row>
    <row r="7691" spans="15:34" x14ac:dyDescent="0.25">
      <c r="O7691">
        <v>7635</v>
      </c>
      <c r="P7691" s="2">
        <f t="shared" si="2180"/>
        <v>44515.083333314818</v>
      </c>
      <c r="Q7691">
        <f t="shared" si="2165"/>
        <v>15</v>
      </c>
      <c r="R7691">
        <f t="shared" si="2166"/>
        <v>11</v>
      </c>
      <c r="S7691">
        <f t="shared" si="2167"/>
        <v>3</v>
      </c>
      <c r="T7691">
        <f t="shared" si="2168"/>
        <v>2</v>
      </c>
      <c r="U7691">
        <f t="shared" si="2169"/>
        <v>0</v>
      </c>
      <c r="V7691">
        <f t="shared" ca="1" si="2170"/>
        <v>0.15990000000000001</v>
      </c>
      <c r="W7691">
        <f>INDEX(Solarstrahlungsdaten!$B$13:$G$8772,Übersicht!O7691,Übersicht!$E$10)</f>
        <v>0</v>
      </c>
      <c r="X7691">
        <f t="shared" si="2171"/>
        <v>0</v>
      </c>
      <c r="Y7691">
        <f t="shared" ca="1" si="2172"/>
        <v>0.15990000000000001</v>
      </c>
      <c r="Z7691">
        <f t="shared" ca="1" si="2173"/>
        <v>0</v>
      </c>
      <c r="AA7691">
        <f t="shared" ca="1" si="2174"/>
        <v>0</v>
      </c>
      <c r="AB7691">
        <f t="shared" ca="1" si="2175"/>
        <v>0</v>
      </c>
      <c r="AC7691">
        <f t="shared" ca="1" si="2181"/>
        <v>0</v>
      </c>
      <c r="AD7691">
        <f t="shared" ca="1" si="2164"/>
        <v>0.15990000000000001</v>
      </c>
      <c r="AE7691">
        <f t="shared" ca="1" si="2176"/>
        <v>0</v>
      </c>
      <c r="AF7691">
        <f t="shared" ca="1" si="2177"/>
        <v>0.15990000000000001</v>
      </c>
      <c r="AG7691">
        <f t="shared" ca="1" si="2178"/>
        <v>0</v>
      </c>
      <c r="AH7691">
        <f t="shared" ca="1" si="2179"/>
        <v>1</v>
      </c>
    </row>
    <row r="7692" spans="15:34" x14ac:dyDescent="0.25">
      <c r="O7692">
        <v>7636</v>
      </c>
      <c r="P7692" s="2">
        <f t="shared" si="2180"/>
        <v>44515.124999981483</v>
      </c>
      <c r="Q7692">
        <f t="shared" si="2165"/>
        <v>15</v>
      </c>
      <c r="R7692">
        <f t="shared" si="2166"/>
        <v>11</v>
      </c>
      <c r="S7692">
        <f t="shared" si="2167"/>
        <v>3</v>
      </c>
      <c r="T7692">
        <f t="shared" si="2168"/>
        <v>3</v>
      </c>
      <c r="U7692">
        <f t="shared" si="2169"/>
        <v>0</v>
      </c>
      <c r="V7692">
        <f t="shared" ca="1" si="2170"/>
        <v>0.15480000000000002</v>
      </c>
      <c r="W7692">
        <f>INDEX(Solarstrahlungsdaten!$B$13:$G$8772,Übersicht!O7692,Übersicht!$E$10)</f>
        <v>0</v>
      </c>
      <c r="X7692">
        <f t="shared" si="2171"/>
        <v>0</v>
      </c>
      <c r="Y7692">
        <f t="shared" ca="1" si="2172"/>
        <v>0.15480000000000002</v>
      </c>
      <c r="Z7692">
        <f t="shared" ca="1" si="2173"/>
        <v>0</v>
      </c>
      <c r="AA7692">
        <f t="shared" ca="1" si="2174"/>
        <v>0</v>
      </c>
      <c r="AB7692">
        <f t="shared" ca="1" si="2175"/>
        <v>0</v>
      </c>
      <c r="AC7692">
        <f t="shared" ca="1" si="2181"/>
        <v>0</v>
      </c>
      <c r="AD7692">
        <f t="shared" ca="1" si="2164"/>
        <v>0.15480000000000002</v>
      </c>
      <c r="AE7692">
        <f t="shared" ca="1" si="2176"/>
        <v>0</v>
      </c>
      <c r="AF7692">
        <f t="shared" ca="1" si="2177"/>
        <v>0.15480000000000002</v>
      </c>
      <c r="AG7692">
        <f t="shared" ca="1" si="2178"/>
        <v>0</v>
      </c>
      <c r="AH7692">
        <f t="shared" ca="1" si="2179"/>
        <v>1</v>
      </c>
    </row>
    <row r="7693" spans="15:34" x14ac:dyDescent="0.25">
      <c r="O7693">
        <v>7637</v>
      </c>
      <c r="P7693" s="2">
        <f t="shared" si="2180"/>
        <v>44515.166666648147</v>
      </c>
      <c r="Q7693">
        <f t="shared" si="2165"/>
        <v>15</v>
      </c>
      <c r="R7693">
        <f t="shared" si="2166"/>
        <v>11</v>
      </c>
      <c r="S7693">
        <f t="shared" si="2167"/>
        <v>3</v>
      </c>
      <c r="T7693">
        <f t="shared" si="2168"/>
        <v>4</v>
      </c>
      <c r="U7693">
        <f t="shared" si="2169"/>
        <v>0</v>
      </c>
      <c r="V7693">
        <f t="shared" ca="1" si="2170"/>
        <v>0.15479999999999999</v>
      </c>
      <c r="W7693">
        <f>INDEX(Solarstrahlungsdaten!$B$13:$G$8772,Übersicht!O7693,Übersicht!$E$10)</f>
        <v>0</v>
      </c>
      <c r="X7693">
        <f t="shared" si="2171"/>
        <v>0</v>
      </c>
      <c r="Y7693">
        <f t="shared" ca="1" si="2172"/>
        <v>0.15479999999999999</v>
      </c>
      <c r="Z7693">
        <f t="shared" ca="1" si="2173"/>
        <v>0</v>
      </c>
      <c r="AA7693">
        <f t="shared" ca="1" si="2174"/>
        <v>0</v>
      </c>
      <c r="AB7693">
        <f t="shared" ca="1" si="2175"/>
        <v>0</v>
      </c>
      <c r="AC7693">
        <f t="shared" ca="1" si="2181"/>
        <v>0</v>
      </c>
      <c r="AD7693">
        <f t="shared" ca="1" si="2164"/>
        <v>0.15479999999999999</v>
      </c>
      <c r="AE7693">
        <f t="shared" ca="1" si="2176"/>
        <v>0</v>
      </c>
      <c r="AF7693">
        <f t="shared" ca="1" si="2177"/>
        <v>0.15479999999999999</v>
      </c>
      <c r="AG7693">
        <f t="shared" ca="1" si="2178"/>
        <v>0</v>
      </c>
      <c r="AH7693">
        <f t="shared" ca="1" si="2179"/>
        <v>1</v>
      </c>
    </row>
    <row r="7694" spans="15:34" x14ac:dyDescent="0.25">
      <c r="O7694">
        <v>7638</v>
      </c>
      <c r="P7694" s="2">
        <f t="shared" si="2180"/>
        <v>44515.208333314811</v>
      </c>
      <c r="Q7694">
        <f t="shared" si="2165"/>
        <v>15</v>
      </c>
      <c r="R7694">
        <f t="shared" si="2166"/>
        <v>11</v>
      </c>
      <c r="S7694">
        <f t="shared" si="2167"/>
        <v>3</v>
      </c>
      <c r="T7694">
        <f t="shared" si="2168"/>
        <v>5</v>
      </c>
      <c r="U7694">
        <f t="shared" si="2169"/>
        <v>0</v>
      </c>
      <c r="V7694">
        <f t="shared" ca="1" si="2170"/>
        <v>0.17169999999999999</v>
      </c>
      <c r="W7694">
        <f>INDEX(Solarstrahlungsdaten!$B$13:$G$8772,Übersicht!O7694,Übersicht!$E$10)</f>
        <v>0</v>
      </c>
      <c r="X7694">
        <f t="shared" si="2171"/>
        <v>0</v>
      </c>
      <c r="Y7694">
        <f t="shared" ca="1" si="2172"/>
        <v>0.17169999999999999</v>
      </c>
      <c r="Z7694">
        <f t="shared" ca="1" si="2173"/>
        <v>0</v>
      </c>
      <c r="AA7694">
        <f t="shared" ca="1" si="2174"/>
        <v>0</v>
      </c>
      <c r="AB7694">
        <f t="shared" ca="1" si="2175"/>
        <v>0</v>
      </c>
      <c r="AC7694">
        <f t="shared" ca="1" si="2181"/>
        <v>0</v>
      </c>
      <c r="AD7694">
        <f t="shared" ca="1" si="2164"/>
        <v>0.17169999999999999</v>
      </c>
      <c r="AE7694">
        <f t="shared" ca="1" si="2176"/>
        <v>0</v>
      </c>
      <c r="AF7694">
        <f t="shared" ca="1" si="2177"/>
        <v>0.17169999999999999</v>
      </c>
      <c r="AG7694">
        <f t="shared" ca="1" si="2178"/>
        <v>0</v>
      </c>
      <c r="AH7694">
        <f t="shared" ca="1" si="2179"/>
        <v>1</v>
      </c>
    </row>
    <row r="7695" spans="15:34" x14ac:dyDescent="0.25">
      <c r="O7695">
        <v>7639</v>
      </c>
      <c r="P7695" s="2">
        <f t="shared" si="2180"/>
        <v>44515.249999981475</v>
      </c>
      <c r="Q7695">
        <f t="shared" si="2165"/>
        <v>15</v>
      </c>
      <c r="R7695">
        <f t="shared" si="2166"/>
        <v>11</v>
      </c>
      <c r="S7695">
        <f t="shared" si="2167"/>
        <v>3</v>
      </c>
      <c r="T7695">
        <f t="shared" si="2168"/>
        <v>6</v>
      </c>
      <c r="U7695">
        <f t="shared" si="2169"/>
        <v>0</v>
      </c>
      <c r="V7695">
        <f t="shared" ca="1" si="2170"/>
        <v>0.30460000000000004</v>
      </c>
      <c r="W7695">
        <f>INDEX(Solarstrahlungsdaten!$B$13:$G$8772,Übersicht!O7695,Übersicht!$E$10)</f>
        <v>0</v>
      </c>
      <c r="X7695">
        <f t="shared" si="2171"/>
        <v>0</v>
      </c>
      <c r="Y7695">
        <f t="shared" ca="1" si="2172"/>
        <v>0.30460000000000004</v>
      </c>
      <c r="Z7695">
        <f t="shared" ca="1" si="2173"/>
        <v>0</v>
      </c>
      <c r="AA7695">
        <f t="shared" ca="1" si="2174"/>
        <v>0</v>
      </c>
      <c r="AB7695">
        <f t="shared" ca="1" si="2175"/>
        <v>0</v>
      </c>
      <c r="AC7695">
        <f t="shared" ca="1" si="2181"/>
        <v>0</v>
      </c>
      <c r="AD7695">
        <f t="shared" ca="1" si="2164"/>
        <v>0.30460000000000004</v>
      </c>
      <c r="AE7695">
        <f t="shared" ca="1" si="2176"/>
        <v>0</v>
      </c>
      <c r="AF7695">
        <f t="shared" ca="1" si="2177"/>
        <v>0.30460000000000004</v>
      </c>
      <c r="AG7695">
        <f t="shared" ca="1" si="2178"/>
        <v>0</v>
      </c>
      <c r="AH7695">
        <f t="shared" ca="1" si="2179"/>
        <v>1</v>
      </c>
    </row>
    <row r="7696" spans="15:34" x14ac:dyDescent="0.25">
      <c r="O7696">
        <v>7640</v>
      </c>
      <c r="P7696" s="2">
        <f t="shared" si="2180"/>
        <v>44515.29166664814</v>
      </c>
      <c r="Q7696">
        <f t="shared" si="2165"/>
        <v>15</v>
      </c>
      <c r="R7696">
        <f t="shared" si="2166"/>
        <v>11</v>
      </c>
      <c r="S7696">
        <f t="shared" si="2167"/>
        <v>3</v>
      </c>
      <c r="T7696">
        <f t="shared" si="2168"/>
        <v>7</v>
      </c>
      <c r="U7696">
        <f t="shared" si="2169"/>
        <v>0</v>
      </c>
      <c r="V7696">
        <f t="shared" ca="1" si="2170"/>
        <v>0.49430000000000002</v>
      </c>
      <c r="W7696">
        <f>INDEX(Solarstrahlungsdaten!$B$13:$G$8772,Übersicht!O7696,Übersicht!$E$10)</f>
        <v>0</v>
      </c>
      <c r="X7696">
        <f t="shared" si="2171"/>
        <v>0</v>
      </c>
      <c r="Y7696">
        <f t="shared" ca="1" si="2172"/>
        <v>0.49430000000000002</v>
      </c>
      <c r="Z7696">
        <f t="shared" ca="1" si="2173"/>
        <v>0</v>
      </c>
      <c r="AA7696">
        <f t="shared" ca="1" si="2174"/>
        <v>0</v>
      </c>
      <c r="AB7696">
        <f t="shared" ca="1" si="2175"/>
        <v>0</v>
      </c>
      <c r="AC7696">
        <f t="shared" ca="1" si="2181"/>
        <v>0</v>
      </c>
      <c r="AD7696">
        <f t="shared" ca="1" si="2164"/>
        <v>0.49430000000000002</v>
      </c>
      <c r="AE7696">
        <f t="shared" ca="1" si="2176"/>
        <v>0</v>
      </c>
      <c r="AF7696">
        <f t="shared" ca="1" si="2177"/>
        <v>0.49430000000000002</v>
      </c>
      <c r="AG7696">
        <f t="shared" ca="1" si="2178"/>
        <v>0</v>
      </c>
      <c r="AH7696">
        <f t="shared" ca="1" si="2179"/>
        <v>1</v>
      </c>
    </row>
    <row r="7697" spans="15:34" x14ac:dyDescent="0.25">
      <c r="O7697">
        <v>7641</v>
      </c>
      <c r="P7697" s="2">
        <f t="shared" si="2180"/>
        <v>44515.333333314804</v>
      </c>
      <c r="Q7697">
        <f t="shared" si="2165"/>
        <v>15</v>
      </c>
      <c r="R7697">
        <f t="shared" si="2166"/>
        <v>11</v>
      </c>
      <c r="S7697">
        <f t="shared" si="2167"/>
        <v>3</v>
      </c>
      <c r="T7697">
        <f t="shared" si="2168"/>
        <v>8</v>
      </c>
      <c r="U7697">
        <f t="shared" si="2169"/>
        <v>0</v>
      </c>
      <c r="V7697">
        <f t="shared" ca="1" si="2170"/>
        <v>0.53810000000000002</v>
      </c>
      <c r="W7697">
        <f>INDEX(Solarstrahlungsdaten!$B$13:$G$8772,Übersicht!O7697,Übersicht!$E$10)</f>
        <v>10.18</v>
      </c>
      <c r="X7697">
        <f t="shared" si="2171"/>
        <v>3.50192E-2</v>
      </c>
      <c r="Y7697">
        <f t="shared" ca="1" si="2172"/>
        <v>0.50308079999999999</v>
      </c>
      <c r="Z7697">
        <f t="shared" ca="1" si="2173"/>
        <v>3.50192E-2</v>
      </c>
      <c r="AA7697">
        <f t="shared" ca="1" si="2174"/>
        <v>0</v>
      </c>
      <c r="AB7697">
        <f t="shared" ca="1" si="2175"/>
        <v>0</v>
      </c>
      <c r="AC7697">
        <f t="shared" ca="1" si="2181"/>
        <v>0</v>
      </c>
      <c r="AD7697">
        <f t="shared" ca="1" si="2164"/>
        <v>0.50308079999999999</v>
      </c>
      <c r="AE7697">
        <f t="shared" ca="1" si="2176"/>
        <v>0</v>
      </c>
      <c r="AF7697">
        <f t="shared" ca="1" si="2177"/>
        <v>0.50308079999999999</v>
      </c>
      <c r="AG7697">
        <f t="shared" ca="1" si="2178"/>
        <v>0</v>
      </c>
      <c r="AH7697">
        <f t="shared" ca="1" si="2179"/>
        <v>1</v>
      </c>
    </row>
    <row r="7698" spans="15:34" x14ac:dyDescent="0.25">
      <c r="O7698">
        <v>7642</v>
      </c>
      <c r="P7698" s="2">
        <f t="shared" si="2180"/>
        <v>44515.374999981468</v>
      </c>
      <c r="Q7698">
        <f t="shared" si="2165"/>
        <v>15</v>
      </c>
      <c r="R7698">
        <f t="shared" si="2166"/>
        <v>11</v>
      </c>
      <c r="S7698">
        <f t="shared" si="2167"/>
        <v>3</v>
      </c>
      <c r="T7698">
        <f t="shared" si="2168"/>
        <v>9</v>
      </c>
      <c r="U7698">
        <f t="shared" si="2169"/>
        <v>0</v>
      </c>
      <c r="V7698">
        <f t="shared" ca="1" si="2170"/>
        <v>0.50449999999999995</v>
      </c>
      <c r="W7698">
        <f>INDEX(Solarstrahlungsdaten!$B$13:$G$8772,Übersicht!O7698,Übersicht!$E$10)</f>
        <v>36.64</v>
      </c>
      <c r="X7698">
        <f t="shared" si="2171"/>
        <v>0.1260416</v>
      </c>
      <c r="Y7698">
        <f t="shared" ca="1" si="2172"/>
        <v>0.37845839999999997</v>
      </c>
      <c r="Z7698">
        <f t="shared" ca="1" si="2173"/>
        <v>0.1260416</v>
      </c>
      <c r="AA7698">
        <f t="shared" ca="1" si="2174"/>
        <v>0</v>
      </c>
      <c r="AB7698">
        <f t="shared" ca="1" si="2175"/>
        <v>0</v>
      </c>
      <c r="AC7698">
        <f t="shared" ca="1" si="2181"/>
        <v>0</v>
      </c>
      <c r="AD7698">
        <f t="shared" ca="1" si="2164"/>
        <v>0.37845839999999997</v>
      </c>
      <c r="AE7698">
        <f t="shared" ca="1" si="2176"/>
        <v>0</v>
      </c>
      <c r="AF7698">
        <f t="shared" ca="1" si="2177"/>
        <v>0.37845839999999997</v>
      </c>
      <c r="AG7698">
        <f t="shared" ca="1" si="2178"/>
        <v>0</v>
      </c>
      <c r="AH7698">
        <f t="shared" ca="1" si="2179"/>
        <v>1</v>
      </c>
    </row>
    <row r="7699" spans="15:34" x14ac:dyDescent="0.25">
      <c r="O7699">
        <v>7643</v>
      </c>
      <c r="P7699" s="2">
        <f t="shared" si="2180"/>
        <v>44515.416666648132</v>
      </c>
      <c r="Q7699">
        <f t="shared" si="2165"/>
        <v>15</v>
      </c>
      <c r="R7699">
        <f t="shared" si="2166"/>
        <v>11</v>
      </c>
      <c r="S7699">
        <f t="shared" si="2167"/>
        <v>3</v>
      </c>
      <c r="T7699">
        <f t="shared" si="2168"/>
        <v>10</v>
      </c>
      <c r="U7699">
        <f t="shared" si="2169"/>
        <v>0</v>
      </c>
      <c r="V7699">
        <f t="shared" ca="1" si="2170"/>
        <v>0.46820000000000001</v>
      </c>
      <c r="W7699">
        <f>INDEX(Solarstrahlungsdaten!$B$13:$G$8772,Übersicht!O7699,Übersicht!$E$10)</f>
        <v>66.78</v>
      </c>
      <c r="X7699">
        <f t="shared" si="2171"/>
        <v>0.22972320000000002</v>
      </c>
      <c r="Y7699">
        <f t="shared" ca="1" si="2172"/>
        <v>0.23847679999999999</v>
      </c>
      <c r="Z7699">
        <f t="shared" ca="1" si="2173"/>
        <v>0.22972320000000002</v>
      </c>
      <c r="AA7699">
        <f t="shared" ca="1" si="2174"/>
        <v>0</v>
      </c>
      <c r="AB7699">
        <f t="shared" ca="1" si="2175"/>
        <v>0</v>
      </c>
      <c r="AC7699">
        <f t="shared" ca="1" si="2181"/>
        <v>0</v>
      </c>
      <c r="AD7699">
        <f t="shared" ca="1" si="2164"/>
        <v>0.23847679999999999</v>
      </c>
      <c r="AE7699">
        <f t="shared" ca="1" si="2176"/>
        <v>0</v>
      </c>
      <c r="AF7699">
        <f t="shared" ca="1" si="2177"/>
        <v>0.23847679999999999</v>
      </c>
      <c r="AG7699">
        <f t="shared" ca="1" si="2178"/>
        <v>0</v>
      </c>
      <c r="AH7699">
        <f t="shared" ca="1" si="2179"/>
        <v>1</v>
      </c>
    </row>
    <row r="7700" spans="15:34" x14ac:dyDescent="0.25">
      <c r="O7700">
        <v>7644</v>
      </c>
      <c r="P7700" s="2">
        <f t="shared" si="2180"/>
        <v>44515.458333314797</v>
      </c>
      <c r="Q7700">
        <f t="shared" si="2165"/>
        <v>15</v>
      </c>
      <c r="R7700">
        <f t="shared" si="2166"/>
        <v>11</v>
      </c>
      <c r="S7700">
        <f t="shared" si="2167"/>
        <v>3</v>
      </c>
      <c r="T7700">
        <f t="shared" si="2168"/>
        <v>11</v>
      </c>
      <c r="U7700">
        <f t="shared" si="2169"/>
        <v>0</v>
      </c>
      <c r="V7700">
        <f t="shared" ca="1" si="2170"/>
        <v>0.46750000000000003</v>
      </c>
      <c r="W7700">
        <f>INDEX(Solarstrahlungsdaten!$B$13:$G$8772,Übersicht!O7700,Übersicht!$E$10)</f>
        <v>24.19</v>
      </c>
      <c r="X7700">
        <f t="shared" si="2171"/>
        <v>8.3213599999999999E-2</v>
      </c>
      <c r="Y7700">
        <f t="shared" ca="1" si="2172"/>
        <v>0.38428640000000003</v>
      </c>
      <c r="Z7700">
        <f t="shared" ca="1" si="2173"/>
        <v>8.3213599999999999E-2</v>
      </c>
      <c r="AA7700">
        <f t="shared" ca="1" si="2174"/>
        <v>0</v>
      </c>
      <c r="AB7700">
        <f t="shared" ca="1" si="2175"/>
        <v>0</v>
      </c>
      <c r="AC7700">
        <f t="shared" ca="1" si="2181"/>
        <v>0</v>
      </c>
      <c r="AD7700">
        <f t="shared" ca="1" si="2164"/>
        <v>0.38428640000000003</v>
      </c>
      <c r="AE7700">
        <f t="shared" ca="1" si="2176"/>
        <v>0</v>
      </c>
      <c r="AF7700">
        <f t="shared" ca="1" si="2177"/>
        <v>0.38428640000000003</v>
      </c>
      <c r="AG7700">
        <f t="shared" ca="1" si="2178"/>
        <v>0</v>
      </c>
      <c r="AH7700">
        <f t="shared" ca="1" si="2179"/>
        <v>1</v>
      </c>
    </row>
    <row r="7701" spans="15:34" x14ac:dyDescent="0.25">
      <c r="O7701">
        <v>7645</v>
      </c>
      <c r="P7701" s="2">
        <f t="shared" si="2180"/>
        <v>44515.499999981461</v>
      </c>
      <c r="Q7701">
        <f t="shared" si="2165"/>
        <v>15</v>
      </c>
      <c r="R7701">
        <f t="shared" si="2166"/>
        <v>11</v>
      </c>
      <c r="S7701">
        <f t="shared" si="2167"/>
        <v>3</v>
      </c>
      <c r="T7701">
        <f t="shared" si="2168"/>
        <v>12</v>
      </c>
      <c r="U7701">
        <f t="shared" si="2169"/>
        <v>0</v>
      </c>
      <c r="V7701">
        <f t="shared" ca="1" si="2170"/>
        <v>0.50949999999999995</v>
      </c>
      <c r="W7701">
        <f>INDEX(Solarstrahlungsdaten!$B$13:$G$8772,Übersicht!O7701,Übersicht!$E$10)</f>
        <v>51.51</v>
      </c>
      <c r="X7701">
        <f t="shared" si="2171"/>
        <v>0.1771944</v>
      </c>
      <c r="Y7701">
        <f t="shared" ca="1" si="2172"/>
        <v>0.33230559999999998</v>
      </c>
      <c r="Z7701">
        <f t="shared" ca="1" si="2173"/>
        <v>0.1771944</v>
      </c>
      <c r="AA7701">
        <f t="shared" ca="1" si="2174"/>
        <v>0</v>
      </c>
      <c r="AB7701">
        <f t="shared" ca="1" si="2175"/>
        <v>0</v>
      </c>
      <c r="AC7701">
        <f t="shared" ca="1" si="2181"/>
        <v>0</v>
      </c>
      <c r="AD7701">
        <f t="shared" ca="1" si="2164"/>
        <v>0.33230559999999998</v>
      </c>
      <c r="AE7701">
        <f t="shared" ca="1" si="2176"/>
        <v>0</v>
      </c>
      <c r="AF7701">
        <f t="shared" ca="1" si="2177"/>
        <v>0.33230559999999998</v>
      </c>
      <c r="AG7701">
        <f t="shared" ca="1" si="2178"/>
        <v>0</v>
      </c>
      <c r="AH7701">
        <f t="shared" ca="1" si="2179"/>
        <v>1</v>
      </c>
    </row>
    <row r="7702" spans="15:34" x14ac:dyDescent="0.25">
      <c r="O7702">
        <v>7646</v>
      </c>
      <c r="P7702" s="2">
        <f t="shared" si="2180"/>
        <v>44515.541666648125</v>
      </c>
      <c r="Q7702">
        <f t="shared" si="2165"/>
        <v>15</v>
      </c>
      <c r="R7702">
        <f t="shared" si="2166"/>
        <v>11</v>
      </c>
      <c r="S7702">
        <f t="shared" si="2167"/>
        <v>3</v>
      </c>
      <c r="T7702">
        <f t="shared" si="2168"/>
        <v>13</v>
      </c>
      <c r="U7702">
        <f t="shared" si="2169"/>
        <v>0</v>
      </c>
      <c r="V7702">
        <f t="shared" ca="1" si="2170"/>
        <v>0.52870000000000006</v>
      </c>
      <c r="W7702">
        <f>INDEX(Solarstrahlungsdaten!$B$13:$G$8772,Übersicht!O7702,Übersicht!$E$10)</f>
        <v>8.02</v>
      </c>
      <c r="X7702">
        <f t="shared" si="2171"/>
        <v>2.7588799999999997E-2</v>
      </c>
      <c r="Y7702">
        <f t="shared" ca="1" si="2172"/>
        <v>0.50111120000000009</v>
      </c>
      <c r="Z7702">
        <f t="shared" ca="1" si="2173"/>
        <v>2.7588799999999997E-2</v>
      </c>
      <c r="AA7702">
        <f t="shared" ca="1" si="2174"/>
        <v>0</v>
      </c>
      <c r="AB7702">
        <f t="shared" ca="1" si="2175"/>
        <v>0</v>
      </c>
      <c r="AC7702">
        <f t="shared" ca="1" si="2181"/>
        <v>0</v>
      </c>
      <c r="AD7702">
        <f t="shared" ca="1" si="2164"/>
        <v>0.50111120000000009</v>
      </c>
      <c r="AE7702">
        <f t="shared" ca="1" si="2176"/>
        <v>0</v>
      </c>
      <c r="AF7702">
        <f t="shared" ca="1" si="2177"/>
        <v>0.50111120000000009</v>
      </c>
      <c r="AG7702">
        <f t="shared" ca="1" si="2178"/>
        <v>0</v>
      </c>
      <c r="AH7702">
        <f t="shared" ca="1" si="2179"/>
        <v>1</v>
      </c>
    </row>
    <row r="7703" spans="15:34" x14ac:dyDescent="0.25">
      <c r="O7703">
        <v>7647</v>
      </c>
      <c r="P7703" s="2">
        <f t="shared" si="2180"/>
        <v>44515.583333314789</v>
      </c>
      <c r="Q7703">
        <f t="shared" si="2165"/>
        <v>15</v>
      </c>
      <c r="R7703">
        <f t="shared" si="2166"/>
        <v>11</v>
      </c>
      <c r="S7703">
        <f t="shared" si="2167"/>
        <v>3</v>
      </c>
      <c r="T7703">
        <f t="shared" si="2168"/>
        <v>14</v>
      </c>
      <c r="U7703">
        <f t="shared" si="2169"/>
        <v>0</v>
      </c>
      <c r="V7703">
        <f t="shared" ca="1" si="2170"/>
        <v>0.47470000000000001</v>
      </c>
      <c r="W7703">
        <f>INDEX(Solarstrahlungsdaten!$B$13:$G$8772,Übersicht!O7703,Übersicht!$E$10)</f>
        <v>3.8499999999999996</v>
      </c>
      <c r="X7703">
        <f t="shared" si="2171"/>
        <v>1.3243999999999999E-2</v>
      </c>
      <c r="Y7703">
        <f t="shared" ca="1" si="2172"/>
        <v>0.46145600000000003</v>
      </c>
      <c r="Z7703">
        <f t="shared" ca="1" si="2173"/>
        <v>1.3243999999999999E-2</v>
      </c>
      <c r="AA7703">
        <f t="shared" ca="1" si="2174"/>
        <v>0</v>
      </c>
      <c r="AB7703">
        <f t="shared" ca="1" si="2175"/>
        <v>0</v>
      </c>
      <c r="AC7703">
        <f t="shared" ca="1" si="2181"/>
        <v>0</v>
      </c>
      <c r="AD7703">
        <f t="shared" ca="1" si="2164"/>
        <v>0.46145600000000003</v>
      </c>
      <c r="AE7703">
        <f t="shared" ca="1" si="2176"/>
        <v>0</v>
      </c>
      <c r="AF7703">
        <f t="shared" ca="1" si="2177"/>
        <v>0.46145600000000003</v>
      </c>
      <c r="AG7703">
        <f t="shared" ca="1" si="2178"/>
        <v>0</v>
      </c>
      <c r="AH7703">
        <f t="shared" ca="1" si="2179"/>
        <v>1</v>
      </c>
    </row>
    <row r="7704" spans="15:34" x14ac:dyDescent="0.25">
      <c r="O7704">
        <v>7648</v>
      </c>
      <c r="P7704" s="2">
        <f t="shared" si="2180"/>
        <v>44515.624999981454</v>
      </c>
      <c r="Q7704">
        <f t="shared" si="2165"/>
        <v>15</v>
      </c>
      <c r="R7704">
        <f t="shared" si="2166"/>
        <v>11</v>
      </c>
      <c r="S7704">
        <f t="shared" si="2167"/>
        <v>3</v>
      </c>
      <c r="T7704">
        <f t="shared" si="2168"/>
        <v>15</v>
      </c>
      <c r="U7704">
        <f t="shared" si="2169"/>
        <v>0</v>
      </c>
      <c r="V7704">
        <f t="shared" ca="1" si="2170"/>
        <v>0.42760000000000004</v>
      </c>
      <c r="W7704">
        <f>INDEX(Solarstrahlungsdaten!$B$13:$G$8772,Übersicht!O7704,Übersicht!$E$10)</f>
        <v>0</v>
      </c>
      <c r="X7704">
        <f t="shared" si="2171"/>
        <v>0</v>
      </c>
      <c r="Y7704">
        <f t="shared" ca="1" si="2172"/>
        <v>0.42760000000000004</v>
      </c>
      <c r="Z7704">
        <f t="shared" ca="1" si="2173"/>
        <v>0</v>
      </c>
      <c r="AA7704">
        <f t="shared" ca="1" si="2174"/>
        <v>0</v>
      </c>
      <c r="AB7704">
        <f t="shared" ca="1" si="2175"/>
        <v>0</v>
      </c>
      <c r="AC7704">
        <f t="shared" ca="1" si="2181"/>
        <v>0</v>
      </c>
      <c r="AD7704">
        <f t="shared" ca="1" si="2164"/>
        <v>0.42760000000000004</v>
      </c>
      <c r="AE7704">
        <f t="shared" ca="1" si="2176"/>
        <v>0</v>
      </c>
      <c r="AF7704">
        <f t="shared" ca="1" si="2177"/>
        <v>0.42760000000000004</v>
      </c>
      <c r="AG7704">
        <f t="shared" ca="1" si="2178"/>
        <v>0</v>
      </c>
      <c r="AH7704">
        <f t="shared" ca="1" si="2179"/>
        <v>1</v>
      </c>
    </row>
    <row r="7705" spans="15:34" x14ac:dyDescent="0.25">
      <c r="O7705">
        <v>7649</v>
      </c>
      <c r="P7705" s="2">
        <f t="shared" si="2180"/>
        <v>44515.666666648118</v>
      </c>
      <c r="Q7705">
        <f t="shared" si="2165"/>
        <v>15</v>
      </c>
      <c r="R7705">
        <f t="shared" si="2166"/>
        <v>11</v>
      </c>
      <c r="S7705">
        <f t="shared" si="2167"/>
        <v>3</v>
      </c>
      <c r="T7705">
        <f t="shared" si="2168"/>
        <v>16</v>
      </c>
      <c r="U7705">
        <f t="shared" si="2169"/>
        <v>0</v>
      </c>
      <c r="V7705">
        <f t="shared" ca="1" si="2170"/>
        <v>0.41339999999999999</v>
      </c>
      <c r="W7705">
        <f>INDEX(Solarstrahlungsdaten!$B$13:$G$8772,Übersicht!O7705,Übersicht!$E$10)</f>
        <v>0</v>
      </c>
      <c r="X7705">
        <f t="shared" si="2171"/>
        <v>0</v>
      </c>
      <c r="Y7705">
        <f t="shared" ca="1" si="2172"/>
        <v>0.41339999999999999</v>
      </c>
      <c r="Z7705">
        <f t="shared" ca="1" si="2173"/>
        <v>0</v>
      </c>
      <c r="AA7705">
        <f t="shared" ca="1" si="2174"/>
        <v>0</v>
      </c>
      <c r="AB7705">
        <f t="shared" ca="1" si="2175"/>
        <v>0</v>
      </c>
      <c r="AC7705">
        <f t="shared" ca="1" si="2181"/>
        <v>0</v>
      </c>
      <c r="AD7705">
        <f t="shared" ca="1" si="2164"/>
        <v>0.41339999999999999</v>
      </c>
      <c r="AE7705">
        <f t="shared" ca="1" si="2176"/>
        <v>0</v>
      </c>
      <c r="AF7705">
        <f t="shared" ca="1" si="2177"/>
        <v>0.41339999999999999</v>
      </c>
      <c r="AG7705">
        <f t="shared" ca="1" si="2178"/>
        <v>0</v>
      </c>
      <c r="AH7705">
        <f t="shared" ca="1" si="2179"/>
        <v>1</v>
      </c>
    </row>
    <row r="7706" spans="15:34" x14ac:dyDescent="0.25">
      <c r="O7706">
        <v>7650</v>
      </c>
      <c r="P7706" s="2">
        <f t="shared" si="2180"/>
        <v>44515.708333314782</v>
      </c>
      <c r="Q7706">
        <f t="shared" si="2165"/>
        <v>15</v>
      </c>
      <c r="R7706">
        <f t="shared" si="2166"/>
        <v>11</v>
      </c>
      <c r="S7706">
        <f t="shared" si="2167"/>
        <v>3</v>
      </c>
      <c r="T7706">
        <f t="shared" si="2168"/>
        <v>17</v>
      </c>
      <c r="U7706">
        <f t="shared" si="2169"/>
        <v>0</v>
      </c>
      <c r="V7706">
        <f t="shared" ca="1" si="2170"/>
        <v>0.48220000000000007</v>
      </c>
      <c r="W7706">
        <f>INDEX(Solarstrahlungsdaten!$B$13:$G$8772,Übersicht!O7706,Übersicht!$E$10)</f>
        <v>0</v>
      </c>
      <c r="X7706">
        <f t="shared" si="2171"/>
        <v>0</v>
      </c>
      <c r="Y7706">
        <f t="shared" ca="1" si="2172"/>
        <v>0.48220000000000007</v>
      </c>
      <c r="Z7706">
        <f t="shared" ca="1" si="2173"/>
        <v>0</v>
      </c>
      <c r="AA7706">
        <f t="shared" ca="1" si="2174"/>
        <v>0</v>
      </c>
      <c r="AB7706">
        <f t="shared" ca="1" si="2175"/>
        <v>0</v>
      </c>
      <c r="AC7706">
        <f t="shared" ca="1" si="2181"/>
        <v>0</v>
      </c>
      <c r="AD7706">
        <f t="shared" ca="1" si="2164"/>
        <v>0.48220000000000007</v>
      </c>
      <c r="AE7706">
        <f t="shared" ca="1" si="2176"/>
        <v>0</v>
      </c>
      <c r="AF7706">
        <f t="shared" ca="1" si="2177"/>
        <v>0.48220000000000007</v>
      </c>
      <c r="AG7706">
        <f t="shared" ca="1" si="2178"/>
        <v>0</v>
      </c>
      <c r="AH7706">
        <f t="shared" ca="1" si="2179"/>
        <v>1</v>
      </c>
    </row>
    <row r="7707" spans="15:34" x14ac:dyDescent="0.25">
      <c r="O7707">
        <v>7651</v>
      </c>
      <c r="P7707" s="2">
        <f t="shared" si="2180"/>
        <v>44515.749999981446</v>
      </c>
      <c r="Q7707">
        <f t="shared" si="2165"/>
        <v>15</v>
      </c>
      <c r="R7707">
        <f t="shared" si="2166"/>
        <v>11</v>
      </c>
      <c r="S7707">
        <f t="shared" si="2167"/>
        <v>3</v>
      </c>
      <c r="T7707">
        <f t="shared" si="2168"/>
        <v>18</v>
      </c>
      <c r="U7707">
        <f t="shared" si="2169"/>
        <v>0</v>
      </c>
      <c r="V7707">
        <f t="shared" ca="1" si="2170"/>
        <v>0.62809999999999999</v>
      </c>
      <c r="W7707">
        <f>INDEX(Solarstrahlungsdaten!$B$13:$G$8772,Übersicht!O7707,Übersicht!$E$10)</f>
        <v>0</v>
      </c>
      <c r="X7707">
        <f t="shared" si="2171"/>
        <v>0</v>
      </c>
      <c r="Y7707">
        <f t="shared" ca="1" si="2172"/>
        <v>0.62809999999999999</v>
      </c>
      <c r="Z7707">
        <f t="shared" ca="1" si="2173"/>
        <v>0</v>
      </c>
      <c r="AA7707">
        <f t="shared" ca="1" si="2174"/>
        <v>0</v>
      </c>
      <c r="AB7707">
        <f t="shared" ca="1" si="2175"/>
        <v>0</v>
      </c>
      <c r="AC7707">
        <f t="shared" ca="1" si="2181"/>
        <v>0</v>
      </c>
      <c r="AD7707">
        <f t="shared" ca="1" si="2164"/>
        <v>0.62809999999999999</v>
      </c>
      <c r="AE7707">
        <f t="shared" ca="1" si="2176"/>
        <v>0</v>
      </c>
      <c r="AF7707">
        <f t="shared" ca="1" si="2177"/>
        <v>0.62809999999999999</v>
      </c>
      <c r="AG7707">
        <f t="shared" ca="1" si="2178"/>
        <v>0</v>
      </c>
      <c r="AH7707">
        <f t="shared" ca="1" si="2179"/>
        <v>1</v>
      </c>
    </row>
    <row r="7708" spans="15:34" x14ac:dyDescent="0.25">
      <c r="O7708">
        <v>7652</v>
      </c>
      <c r="P7708" s="2">
        <f t="shared" si="2180"/>
        <v>44515.791666648111</v>
      </c>
      <c r="Q7708">
        <f t="shared" si="2165"/>
        <v>15</v>
      </c>
      <c r="R7708">
        <f t="shared" si="2166"/>
        <v>11</v>
      </c>
      <c r="S7708">
        <f t="shared" si="2167"/>
        <v>3</v>
      </c>
      <c r="T7708">
        <f t="shared" si="2168"/>
        <v>19</v>
      </c>
      <c r="U7708">
        <f t="shared" si="2169"/>
        <v>0</v>
      </c>
      <c r="V7708">
        <f t="shared" ca="1" si="2170"/>
        <v>0.74069999999999991</v>
      </c>
      <c r="W7708">
        <f>INDEX(Solarstrahlungsdaten!$B$13:$G$8772,Übersicht!O7708,Übersicht!$E$10)</f>
        <v>0</v>
      </c>
      <c r="X7708">
        <f t="shared" si="2171"/>
        <v>0</v>
      </c>
      <c r="Y7708">
        <f t="shared" ca="1" si="2172"/>
        <v>0.74069999999999991</v>
      </c>
      <c r="Z7708">
        <f t="shared" ca="1" si="2173"/>
        <v>0</v>
      </c>
      <c r="AA7708">
        <f t="shared" ca="1" si="2174"/>
        <v>0</v>
      </c>
      <c r="AB7708">
        <f t="shared" ca="1" si="2175"/>
        <v>0</v>
      </c>
      <c r="AC7708">
        <f t="shared" ca="1" si="2181"/>
        <v>0</v>
      </c>
      <c r="AD7708">
        <f t="shared" ca="1" si="2164"/>
        <v>0.74069999999999991</v>
      </c>
      <c r="AE7708">
        <f t="shared" ca="1" si="2176"/>
        <v>0</v>
      </c>
      <c r="AF7708">
        <f t="shared" ca="1" si="2177"/>
        <v>0.74069999999999991</v>
      </c>
      <c r="AG7708">
        <f t="shared" ca="1" si="2178"/>
        <v>0</v>
      </c>
      <c r="AH7708">
        <f t="shared" ca="1" si="2179"/>
        <v>1</v>
      </c>
    </row>
    <row r="7709" spans="15:34" x14ac:dyDescent="0.25">
      <c r="O7709">
        <v>7653</v>
      </c>
      <c r="P7709" s="2">
        <f t="shared" si="2180"/>
        <v>44515.833333314775</v>
      </c>
      <c r="Q7709">
        <f t="shared" si="2165"/>
        <v>15</v>
      </c>
      <c r="R7709">
        <f t="shared" si="2166"/>
        <v>11</v>
      </c>
      <c r="S7709">
        <f t="shared" si="2167"/>
        <v>3</v>
      </c>
      <c r="T7709">
        <f t="shared" si="2168"/>
        <v>20</v>
      </c>
      <c r="U7709">
        <f t="shared" si="2169"/>
        <v>0</v>
      </c>
      <c r="V7709">
        <f t="shared" ca="1" si="2170"/>
        <v>0.70369999999999988</v>
      </c>
      <c r="W7709">
        <f>INDEX(Solarstrahlungsdaten!$B$13:$G$8772,Übersicht!O7709,Übersicht!$E$10)</f>
        <v>0</v>
      </c>
      <c r="X7709">
        <f t="shared" si="2171"/>
        <v>0</v>
      </c>
      <c r="Y7709">
        <f t="shared" ca="1" si="2172"/>
        <v>0.70369999999999988</v>
      </c>
      <c r="Z7709">
        <f t="shared" ca="1" si="2173"/>
        <v>0</v>
      </c>
      <c r="AA7709">
        <f t="shared" ca="1" si="2174"/>
        <v>0</v>
      </c>
      <c r="AB7709">
        <f t="shared" ca="1" si="2175"/>
        <v>0</v>
      </c>
      <c r="AC7709">
        <f t="shared" ca="1" si="2181"/>
        <v>0</v>
      </c>
      <c r="AD7709">
        <f t="shared" ca="1" si="2164"/>
        <v>0.70369999999999988</v>
      </c>
      <c r="AE7709">
        <f t="shared" ca="1" si="2176"/>
        <v>0</v>
      </c>
      <c r="AF7709">
        <f t="shared" ca="1" si="2177"/>
        <v>0.70369999999999988</v>
      </c>
      <c r="AG7709">
        <f t="shared" ca="1" si="2178"/>
        <v>0</v>
      </c>
      <c r="AH7709">
        <f t="shared" ca="1" si="2179"/>
        <v>1</v>
      </c>
    </row>
    <row r="7710" spans="15:34" x14ac:dyDescent="0.25">
      <c r="O7710">
        <v>7654</v>
      </c>
      <c r="P7710" s="2">
        <f t="shared" si="2180"/>
        <v>44515.874999981439</v>
      </c>
      <c r="Q7710">
        <f t="shared" si="2165"/>
        <v>15</v>
      </c>
      <c r="R7710">
        <f t="shared" si="2166"/>
        <v>11</v>
      </c>
      <c r="S7710">
        <f t="shared" si="2167"/>
        <v>3</v>
      </c>
      <c r="T7710">
        <f t="shared" si="2168"/>
        <v>21</v>
      </c>
      <c r="U7710">
        <f t="shared" si="2169"/>
        <v>0</v>
      </c>
      <c r="V7710">
        <f t="shared" ca="1" si="2170"/>
        <v>0.58629999999999993</v>
      </c>
      <c r="W7710">
        <f>INDEX(Solarstrahlungsdaten!$B$13:$G$8772,Übersicht!O7710,Übersicht!$E$10)</f>
        <v>0</v>
      </c>
      <c r="X7710">
        <f t="shared" si="2171"/>
        <v>0</v>
      </c>
      <c r="Y7710">
        <f t="shared" ca="1" si="2172"/>
        <v>0.58629999999999993</v>
      </c>
      <c r="Z7710">
        <f t="shared" ca="1" si="2173"/>
        <v>0</v>
      </c>
      <c r="AA7710">
        <f t="shared" ca="1" si="2174"/>
        <v>0</v>
      </c>
      <c r="AB7710">
        <f t="shared" ca="1" si="2175"/>
        <v>0</v>
      </c>
      <c r="AC7710">
        <f t="shared" ca="1" si="2181"/>
        <v>0</v>
      </c>
      <c r="AD7710">
        <f t="shared" ca="1" si="2164"/>
        <v>0.58629999999999993</v>
      </c>
      <c r="AE7710">
        <f t="shared" ca="1" si="2176"/>
        <v>0</v>
      </c>
      <c r="AF7710">
        <f t="shared" ca="1" si="2177"/>
        <v>0.58629999999999993</v>
      </c>
      <c r="AG7710">
        <f t="shared" ca="1" si="2178"/>
        <v>0</v>
      </c>
      <c r="AH7710">
        <f t="shared" ca="1" si="2179"/>
        <v>1</v>
      </c>
    </row>
    <row r="7711" spans="15:34" x14ac:dyDescent="0.25">
      <c r="O7711">
        <v>7655</v>
      </c>
      <c r="P7711" s="2">
        <f t="shared" si="2180"/>
        <v>44515.916666648103</v>
      </c>
      <c r="Q7711">
        <f t="shared" si="2165"/>
        <v>15</v>
      </c>
      <c r="R7711">
        <f t="shared" si="2166"/>
        <v>11</v>
      </c>
      <c r="S7711">
        <f t="shared" si="2167"/>
        <v>3</v>
      </c>
      <c r="T7711">
        <f t="shared" si="2168"/>
        <v>22</v>
      </c>
      <c r="U7711">
        <f t="shared" si="2169"/>
        <v>0</v>
      </c>
      <c r="V7711">
        <f t="shared" ca="1" si="2170"/>
        <v>0.49419999999999997</v>
      </c>
      <c r="W7711">
        <f>INDEX(Solarstrahlungsdaten!$B$13:$G$8772,Übersicht!O7711,Übersicht!$E$10)</f>
        <v>0</v>
      </c>
      <c r="X7711">
        <f t="shared" si="2171"/>
        <v>0</v>
      </c>
      <c r="Y7711">
        <f t="shared" ca="1" si="2172"/>
        <v>0.49419999999999997</v>
      </c>
      <c r="Z7711">
        <f t="shared" ca="1" si="2173"/>
        <v>0</v>
      </c>
      <c r="AA7711">
        <f t="shared" ca="1" si="2174"/>
        <v>0</v>
      </c>
      <c r="AB7711">
        <f t="shared" ca="1" si="2175"/>
        <v>0</v>
      </c>
      <c r="AC7711">
        <f t="shared" ca="1" si="2181"/>
        <v>0</v>
      </c>
      <c r="AD7711">
        <f t="shared" ca="1" si="2164"/>
        <v>0.49419999999999997</v>
      </c>
      <c r="AE7711">
        <f t="shared" ca="1" si="2176"/>
        <v>0</v>
      </c>
      <c r="AF7711">
        <f t="shared" ca="1" si="2177"/>
        <v>0.49419999999999997</v>
      </c>
      <c r="AG7711">
        <f t="shared" ca="1" si="2178"/>
        <v>0</v>
      </c>
      <c r="AH7711">
        <f t="shared" ca="1" si="2179"/>
        <v>1</v>
      </c>
    </row>
    <row r="7712" spans="15:34" x14ac:dyDescent="0.25">
      <c r="O7712">
        <v>7656</v>
      </c>
      <c r="P7712" s="2">
        <f t="shared" si="2180"/>
        <v>44515.958333314768</v>
      </c>
      <c r="Q7712">
        <f t="shared" si="2165"/>
        <v>15</v>
      </c>
      <c r="R7712">
        <f t="shared" si="2166"/>
        <v>11</v>
      </c>
      <c r="S7712">
        <f t="shared" si="2167"/>
        <v>3</v>
      </c>
      <c r="T7712">
        <f t="shared" si="2168"/>
        <v>23</v>
      </c>
      <c r="U7712">
        <f t="shared" si="2169"/>
        <v>0</v>
      </c>
      <c r="V7712">
        <f t="shared" ca="1" si="2170"/>
        <v>0.37639999999999996</v>
      </c>
      <c r="W7712">
        <f>INDEX(Solarstrahlungsdaten!$B$13:$G$8772,Übersicht!O7712,Übersicht!$E$10)</f>
        <v>0</v>
      </c>
      <c r="X7712">
        <f t="shared" si="2171"/>
        <v>0</v>
      </c>
      <c r="Y7712">
        <f t="shared" ca="1" si="2172"/>
        <v>0.37639999999999996</v>
      </c>
      <c r="Z7712">
        <f t="shared" ca="1" si="2173"/>
        <v>0</v>
      </c>
      <c r="AA7712">
        <f t="shared" ca="1" si="2174"/>
        <v>0</v>
      </c>
      <c r="AB7712">
        <f t="shared" ca="1" si="2175"/>
        <v>0</v>
      </c>
      <c r="AC7712">
        <f t="shared" ca="1" si="2181"/>
        <v>0</v>
      </c>
      <c r="AD7712">
        <f t="shared" ca="1" si="2164"/>
        <v>0.37639999999999996</v>
      </c>
      <c r="AE7712">
        <f t="shared" ca="1" si="2176"/>
        <v>0</v>
      </c>
      <c r="AF7712">
        <f t="shared" ca="1" si="2177"/>
        <v>0.37639999999999996</v>
      </c>
      <c r="AG7712">
        <f t="shared" ca="1" si="2178"/>
        <v>0</v>
      </c>
      <c r="AH7712">
        <f t="shared" ca="1" si="2179"/>
        <v>1</v>
      </c>
    </row>
    <row r="7713" spans="15:34" x14ac:dyDescent="0.25">
      <c r="O7713">
        <v>7657</v>
      </c>
      <c r="P7713" s="2">
        <f t="shared" si="2180"/>
        <v>44515.999999981432</v>
      </c>
      <c r="Q7713">
        <f t="shared" si="2165"/>
        <v>16</v>
      </c>
      <c r="R7713">
        <f t="shared" si="2166"/>
        <v>11</v>
      </c>
      <c r="S7713">
        <f t="shared" si="2167"/>
        <v>3</v>
      </c>
      <c r="T7713">
        <f t="shared" si="2168"/>
        <v>0</v>
      </c>
      <c r="U7713">
        <f t="shared" si="2169"/>
        <v>0</v>
      </c>
      <c r="V7713">
        <f t="shared" ca="1" si="2170"/>
        <v>0.25819999999999999</v>
      </c>
      <c r="W7713">
        <f>INDEX(Solarstrahlungsdaten!$B$13:$G$8772,Übersicht!O7713,Übersicht!$E$10)</f>
        <v>0</v>
      </c>
      <c r="X7713">
        <f t="shared" si="2171"/>
        <v>0</v>
      </c>
      <c r="Y7713">
        <f t="shared" ca="1" si="2172"/>
        <v>0.25819999999999999</v>
      </c>
      <c r="Z7713">
        <f t="shared" ca="1" si="2173"/>
        <v>0</v>
      </c>
      <c r="AA7713">
        <f t="shared" ca="1" si="2174"/>
        <v>0</v>
      </c>
      <c r="AB7713">
        <f t="shared" ca="1" si="2175"/>
        <v>0</v>
      </c>
      <c r="AC7713">
        <f t="shared" ca="1" si="2181"/>
        <v>0</v>
      </c>
      <c r="AD7713">
        <f t="shared" ca="1" si="2164"/>
        <v>0.25819999999999999</v>
      </c>
      <c r="AE7713">
        <f t="shared" ca="1" si="2176"/>
        <v>0</v>
      </c>
      <c r="AF7713">
        <f t="shared" ca="1" si="2177"/>
        <v>0.25819999999999999</v>
      </c>
      <c r="AG7713">
        <f t="shared" ca="1" si="2178"/>
        <v>0</v>
      </c>
      <c r="AH7713">
        <f t="shared" ca="1" si="2179"/>
        <v>1</v>
      </c>
    </row>
    <row r="7714" spans="15:34" x14ac:dyDescent="0.25">
      <c r="O7714">
        <v>7658</v>
      </c>
      <c r="P7714" s="2">
        <f t="shared" si="2180"/>
        <v>44516.041666648096</v>
      </c>
      <c r="Q7714">
        <f t="shared" si="2165"/>
        <v>16</v>
      </c>
      <c r="R7714">
        <f t="shared" si="2166"/>
        <v>11</v>
      </c>
      <c r="S7714">
        <f t="shared" si="2167"/>
        <v>3</v>
      </c>
      <c r="T7714">
        <f t="shared" si="2168"/>
        <v>1</v>
      </c>
      <c r="U7714">
        <f t="shared" si="2169"/>
        <v>0</v>
      </c>
      <c r="V7714">
        <f t="shared" ca="1" si="2170"/>
        <v>0.18159999999999998</v>
      </c>
      <c r="W7714">
        <f>INDEX(Solarstrahlungsdaten!$B$13:$G$8772,Übersicht!O7714,Übersicht!$E$10)</f>
        <v>0</v>
      </c>
      <c r="X7714">
        <f t="shared" si="2171"/>
        <v>0</v>
      </c>
      <c r="Y7714">
        <f t="shared" ca="1" si="2172"/>
        <v>0.18159999999999998</v>
      </c>
      <c r="Z7714">
        <f t="shared" ca="1" si="2173"/>
        <v>0</v>
      </c>
      <c r="AA7714">
        <f t="shared" ca="1" si="2174"/>
        <v>0</v>
      </c>
      <c r="AB7714">
        <f t="shared" ca="1" si="2175"/>
        <v>0</v>
      </c>
      <c r="AC7714">
        <f t="shared" ca="1" si="2181"/>
        <v>0</v>
      </c>
      <c r="AD7714">
        <f t="shared" ca="1" si="2164"/>
        <v>0.18159999999999998</v>
      </c>
      <c r="AE7714">
        <f t="shared" ca="1" si="2176"/>
        <v>0</v>
      </c>
      <c r="AF7714">
        <f t="shared" ca="1" si="2177"/>
        <v>0.18159999999999998</v>
      </c>
      <c r="AG7714">
        <f t="shared" ca="1" si="2178"/>
        <v>0</v>
      </c>
      <c r="AH7714">
        <f t="shared" ca="1" si="2179"/>
        <v>1</v>
      </c>
    </row>
    <row r="7715" spans="15:34" x14ac:dyDescent="0.25">
      <c r="O7715">
        <v>7659</v>
      </c>
      <c r="P7715" s="2">
        <f t="shared" si="2180"/>
        <v>44516.08333331476</v>
      </c>
      <c r="Q7715">
        <f t="shared" si="2165"/>
        <v>16</v>
      </c>
      <c r="R7715">
        <f t="shared" si="2166"/>
        <v>11</v>
      </c>
      <c r="S7715">
        <f t="shared" si="2167"/>
        <v>3</v>
      </c>
      <c r="T7715">
        <f t="shared" si="2168"/>
        <v>2</v>
      </c>
      <c r="U7715">
        <f t="shared" si="2169"/>
        <v>0</v>
      </c>
      <c r="V7715">
        <f t="shared" ca="1" si="2170"/>
        <v>0.15990000000000001</v>
      </c>
      <c r="W7715">
        <f>INDEX(Solarstrahlungsdaten!$B$13:$G$8772,Übersicht!O7715,Übersicht!$E$10)</f>
        <v>0</v>
      </c>
      <c r="X7715">
        <f t="shared" si="2171"/>
        <v>0</v>
      </c>
      <c r="Y7715">
        <f t="shared" ca="1" si="2172"/>
        <v>0.15990000000000001</v>
      </c>
      <c r="Z7715">
        <f t="shared" ca="1" si="2173"/>
        <v>0</v>
      </c>
      <c r="AA7715">
        <f t="shared" ca="1" si="2174"/>
        <v>0</v>
      </c>
      <c r="AB7715">
        <f t="shared" ca="1" si="2175"/>
        <v>0</v>
      </c>
      <c r="AC7715">
        <f t="shared" ca="1" si="2181"/>
        <v>0</v>
      </c>
      <c r="AD7715">
        <f t="shared" ca="1" si="2164"/>
        <v>0.15990000000000001</v>
      </c>
      <c r="AE7715">
        <f t="shared" ca="1" si="2176"/>
        <v>0</v>
      </c>
      <c r="AF7715">
        <f t="shared" ca="1" si="2177"/>
        <v>0.15990000000000001</v>
      </c>
      <c r="AG7715">
        <f t="shared" ca="1" si="2178"/>
        <v>0</v>
      </c>
      <c r="AH7715">
        <f t="shared" ca="1" si="2179"/>
        <v>1</v>
      </c>
    </row>
    <row r="7716" spans="15:34" x14ac:dyDescent="0.25">
      <c r="O7716">
        <v>7660</v>
      </c>
      <c r="P7716" s="2">
        <f t="shared" si="2180"/>
        <v>44516.124999981424</v>
      </c>
      <c r="Q7716">
        <f t="shared" si="2165"/>
        <v>16</v>
      </c>
      <c r="R7716">
        <f t="shared" si="2166"/>
        <v>11</v>
      </c>
      <c r="S7716">
        <f t="shared" si="2167"/>
        <v>3</v>
      </c>
      <c r="T7716">
        <f t="shared" si="2168"/>
        <v>3</v>
      </c>
      <c r="U7716">
        <f t="shared" si="2169"/>
        <v>0</v>
      </c>
      <c r="V7716">
        <f t="shared" ca="1" si="2170"/>
        <v>0.15480000000000002</v>
      </c>
      <c r="W7716">
        <f>INDEX(Solarstrahlungsdaten!$B$13:$G$8772,Übersicht!O7716,Übersicht!$E$10)</f>
        <v>0</v>
      </c>
      <c r="X7716">
        <f t="shared" si="2171"/>
        <v>0</v>
      </c>
      <c r="Y7716">
        <f t="shared" ca="1" si="2172"/>
        <v>0.15480000000000002</v>
      </c>
      <c r="Z7716">
        <f t="shared" ca="1" si="2173"/>
        <v>0</v>
      </c>
      <c r="AA7716">
        <f t="shared" ca="1" si="2174"/>
        <v>0</v>
      </c>
      <c r="AB7716">
        <f t="shared" ca="1" si="2175"/>
        <v>0</v>
      </c>
      <c r="AC7716">
        <f t="shared" ca="1" si="2181"/>
        <v>0</v>
      </c>
      <c r="AD7716">
        <f t="shared" ca="1" si="2164"/>
        <v>0.15480000000000002</v>
      </c>
      <c r="AE7716">
        <f t="shared" ca="1" si="2176"/>
        <v>0</v>
      </c>
      <c r="AF7716">
        <f t="shared" ca="1" si="2177"/>
        <v>0.15480000000000002</v>
      </c>
      <c r="AG7716">
        <f t="shared" ca="1" si="2178"/>
        <v>0</v>
      </c>
      <c r="AH7716">
        <f t="shared" ca="1" si="2179"/>
        <v>1</v>
      </c>
    </row>
    <row r="7717" spans="15:34" x14ac:dyDescent="0.25">
      <c r="O7717">
        <v>7661</v>
      </c>
      <c r="P7717" s="2">
        <f t="shared" si="2180"/>
        <v>44516.166666648089</v>
      </c>
      <c r="Q7717">
        <f t="shared" si="2165"/>
        <v>16</v>
      </c>
      <c r="R7717">
        <f t="shared" si="2166"/>
        <v>11</v>
      </c>
      <c r="S7717">
        <f t="shared" si="2167"/>
        <v>3</v>
      </c>
      <c r="T7717">
        <f t="shared" si="2168"/>
        <v>4</v>
      </c>
      <c r="U7717">
        <f t="shared" si="2169"/>
        <v>0</v>
      </c>
      <c r="V7717">
        <f t="shared" ca="1" si="2170"/>
        <v>0.15479999999999999</v>
      </c>
      <c r="W7717">
        <f>INDEX(Solarstrahlungsdaten!$B$13:$G$8772,Übersicht!O7717,Übersicht!$E$10)</f>
        <v>0</v>
      </c>
      <c r="X7717">
        <f t="shared" si="2171"/>
        <v>0</v>
      </c>
      <c r="Y7717">
        <f t="shared" ca="1" si="2172"/>
        <v>0.15479999999999999</v>
      </c>
      <c r="Z7717">
        <f t="shared" ca="1" si="2173"/>
        <v>0</v>
      </c>
      <c r="AA7717">
        <f t="shared" ca="1" si="2174"/>
        <v>0</v>
      </c>
      <c r="AB7717">
        <f t="shared" ca="1" si="2175"/>
        <v>0</v>
      </c>
      <c r="AC7717">
        <f t="shared" ca="1" si="2181"/>
        <v>0</v>
      </c>
      <c r="AD7717">
        <f t="shared" ca="1" si="2164"/>
        <v>0.15479999999999999</v>
      </c>
      <c r="AE7717">
        <f t="shared" ca="1" si="2176"/>
        <v>0</v>
      </c>
      <c r="AF7717">
        <f t="shared" ca="1" si="2177"/>
        <v>0.15479999999999999</v>
      </c>
      <c r="AG7717">
        <f t="shared" ca="1" si="2178"/>
        <v>0</v>
      </c>
      <c r="AH7717">
        <f t="shared" ca="1" si="2179"/>
        <v>1</v>
      </c>
    </row>
    <row r="7718" spans="15:34" x14ac:dyDescent="0.25">
      <c r="O7718">
        <v>7662</v>
      </c>
      <c r="P7718" s="2">
        <f t="shared" si="2180"/>
        <v>44516.208333314753</v>
      </c>
      <c r="Q7718">
        <f t="shared" si="2165"/>
        <v>16</v>
      </c>
      <c r="R7718">
        <f t="shared" si="2166"/>
        <v>11</v>
      </c>
      <c r="S7718">
        <f t="shared" si="2167"/>
        <v>3</v>
      </c>
      <c r="T7718">
        <f t="shared" si="2168"/>
        <v>5</v>
      </c>
      <c r="U7718">
        <f t="shared" si="2169"/>
        <v>0</v>
      </c>
      <c r="V7718">
        <f t="shared" ca="1" si="2170"/>
        <v>0.17169999999999999</v>
      </c>
      <c r="W7718">
        <f>INDEX(Solarstrahlungsdaten!$B$13:$G$8772,Übersicht!O7718,Übersicht!$E$10)</f>
        <v>0</v>
      </c>
      <c r="X7718">
        <f t="shared" si="2171"/>
        <v>0</v>
      </c>
      <c r="Y7718">
        <f t="shared" ca="1" si="2172"/>
        <v>0.17169999999999999</v>
      </c>
      <c r="Z7718">
        <f t="shared" ca="1" si="2173"/>
        <v>0</v>
      </c>
      <c r="AA7718">
        <f t="shared" ca="1" si="2174"/>
        <v>0</v>
      </c>
      <c r="AB7718">
        <f t="shared" ca="1" si="2175"/>
        <v>0</v>
      </c>
      <c r="AC7718">
        <f t="shared" ca="1" si="2181"/>
        <v>0</v>
      </c>
      <c r="AD7718">
        <f t="shared" ca="1" si="2164"/>
        <v>0.17169999999999999</v>
      </c>
      <c r="AE7718">
        <f t="shared" ca="1" si="2176"/>
        <v>0</v>
      </c>
      <c r="AF7718">
        <f t="shared" ca="1" si="2177"/>
        <v>0.17169999999999999</v>
      </c>
      <c r="AG7718">
        <f t="shared" ca="1" si="2178"/>
        <v>0</v>
      </c>
      <c r="AH7718">
        <f t="shared" ca="1" si="2179"/>
        <v>1</v>
      </c>
    </row>
    <row r="7719" spans="15:34" x14ac:dyDescent="0.25">
      <c r="O7719">
        <v>7663</v>
      </c>
      <c r="P7719" s="2">
        <f t="shared" si="2180"/>
        <v>44516.249999981417</v>
      </c>
      <c r="Q7719">
        <f t="shared" si="2165"/>
        <v>16</v>
      </c>
      <c r="R7719">
        <f t="shared" si="2166"/>
        <v>11</v>
      </c>
      <c r="S7719">
        <f t="shared" si="2167"/>
        <v>3</v>
      </c>
      <c r="T7719">
        <f t="shared" si="2168"/>
        <v>6</v>
      </c>
      <c r="U7719">
        <f t="shared" si="2169"/>
        <v>0</v>
      </c>
      <c r="V7719">
        <f t="shared" ca="1" si="2170"/>
        <v>0.30460000000000004</v>
      </c>
      <c r="W7719">
        <f>INDEX(Solarstrahlungsdaten!$B$13:$G$8772,Übersicht!O7719,Übersicht!$E$10)</f>
        <v>0</v>
      </c>
      <c r="X7719">
        <f t="shared" si="2171"/>
        <v>0</v>
      </c>
      <c r="Y7719">
        <f t="shared" ca="1" si="2172"/>
        <v>0.30460000000000004</v>
      </c>
      <c r="Z7719">
        <f t="shared" ca="1" si="2173"/>
        <v>0</v>
      </c>
      <c r="AA7719">
        <f t="shared" ca="1" si="2174"/>
        <v>0</v>
      </c>
      <c r="AB7719">
        <f t="shared" ca="1" si="2175"/>
        <v>0</v>
      </c>
      <c r="AC7719">
        <f t="shared" ca="1" si="2181"/>
        <v>0</v>
      </c>
      <c r="AD7719">
        <f t="shared" ca="1" si="2164"/>
        <v>0.30460000000000004</v>
      </c>
      <c r="AE7719">
        <f t="shared" ca="1" si="2176"/>
        <v>0</v>
      </c>
      <c r="AF7719">
        <f t="shared" ca="1" si="2177"/>
        <v>0.30460000000000004</v>
      </c>
      <c r="AG7719">
        <f t="shared" ca="1" si="2178"/>
        <v>0</v>
      </c>
      <c r="AH7719">
        <f t="shared" ca="1" si="2179"/>
        <v>1</v>
      </c>
    </row>
    <row r="7720" spans="15:34" x14ac:dyDescent="0.25">
      <c r="O7720">
        <v>7664</v>
      </c>
      <c r="P7720" s="2">
        <f t="shared" si="2180"/>
        <v>44516.291666648081</v>
      </c>
      <c r="Q7720">
        <f t="shared" si="2165"/>
        <v>16</v>
      </c>
      <c r="R7720">
        <f t="shared" si="2166"/>
        <v>11</v>
      </c>
      <c r="S7720">
        <f t="shared" si="2167"/>
        <v>3</v>
      </c>
      <c r="T7720">
        <f t="shared" si="2168"/>
        <v>7</v>
      </c>
      <c r="U7720">
        <f t="shared" si="2169"/>
        <v>0</v>
      </c>
      <c r="V7720">
        <f t="shared" ca="1" si="2170"/>
        <v>0.49430000000000002</v>
      </c>
      <c r="W7720">
        <f>INDEX(Solarstrahlungsdaten!$B$13:$G$8772,Übersicht!O7720,Übersicht!$E$10)</f>
        <v>0</v>
      </c>
      <c r="X7720">
        <f t="shared" si="2171"/>
        <v>0</v>
      </c>
      <c r="Y7720">
        <f t="shared" ca="1" si="2172"/>
        <v>0.49430000000000002</v>
      </c>
      <c r="Z7720">
        <f t="shared" ca="1" si="2173"/>
        <v>0</v>
      </c>
      <c r="AA7720">
        <f t="shared" ca="1" si="2174"/>
        <v>0</v>
      </c>
      <c r="AB7720">
        <f t="shared" ca="1" si="2175"/>
        <v>0</v>
      </c>
      <c r="AC7720">
        <f t="shared" ca="1" si="2181"/>
        <v>0</v>
      </c>
      <c r="AD7720">
        <f t="shared" ca="1" si="2164"/>
        <v>0.49430000000000002</v>
      </c>
      <c r="AE7720">
        <f t="shared" ca="1" si="2176"/>
        <v>0</v>
      </c>
      <c r="AF7720">
        <f t="shared" ca="1" si="2177"/>
        <v>0.49430000000000002</v>
      </c>
      <c r="AG7720">
        <f t="shared" ca="1" si="2178"/>
        <v>0</v>
      </c>
      <c r="AH7720">
        <f t="shared" ca="1" si="2179"/>
        <v>1</v>
      </c>
    </row>
    <row r="7721" spans="15:34" x14ac:dyDescent="0.25">
      <c r="O7721">
        <v>7665</v>
      </c>
      <c r="P7721" s="2">
        <f t="shared" si="2180"/>
        <v>44516.333333314746</v>
      </c>
      <c r="Q7721">
        <f t="shared" si="2165"/>
        <v>16</v>
      </c>
      <c r="R7721">
        <f t="shared" si="2166"/>
        <v>11</v>
      </c>
      <c r="S7721">
        <f t="shared" si="2167"/>
        <v>3</v>
      </c>
      <c r="T7721">
        <f t="shared" si="2168"/>
        <v>8</v>
      </c>
      <c r="U7721">
        <f t="shared" si="2169"/>
        <v>0</v>
      </c>
      <c r="V7721">
        <f t="shared" ca="1" si="2170"/>
        <v>0.53810000000000002</v>
      </c>
      <c r="W7721">
        <f>INDEX(Solarstrahlungsdaten!$B$13:$G$8772,Übersicht!O7721,Übersicht!$E$10)</f>
        <v>25.89</v>
      </c>
      <c r="X7721">
        <f t="shared" si="2171"/>
        <v>8.9061600000000005E-2</v>
      </c>
      <c r="Y7721">
        <f t="shared" ca="1" si="2172"/>
        <v>0.4490384</v>
      </c>
      <c r="Z7721">
        <f t="shared" ca="1" si="2173"/>
        <v>8.9061600000000005E-2</v>
      </c>
      <c r="AA7721">
        <f t="shared" ca="1" si="2174"/>
        <v>0</v>
      </c>
      <c r="AB7721">
        <f t="shared" ca="1" si="2175"/>
        <v>0</v>
      </c>
      <c r="AC7721">
        <f t="shared" ca="1" si="2181"/>
        <v>0</v>
      </c>
      <c r="AD7721">
        <f t="shared" ca="1" si="2164"/>
        <v>0.4490384</v>
      </c>
      <c r="AE7721">
        <f t="shared" ca="1" si="2176"/>
        <v>0</v>
      </c>
      <c r="AF7721">
        <f t="shared" ca="1" si="2177"/>
        <v>0.4490384</v>
      </c>
      <c r="AG7721">
        <f t="shared" ca="1" si="2178"/>
        <v>0</v>
      </c>
      <c r="AH7721">
        <f t="shared" ca="1" si="2179"/>
        <v>1</v>
      </c>
    </row>
    <row r="7722" spans="15:34" x14ac:dyDescent="0.25">
      <c r="O7722">
        <v>7666</v>
      </c>
      <c r="P7722" s="2">
        <f t="shared" si="2180"/>
        <v>44516.37499998141</v>
      </c>
      <c r="Q7722">
        <f t="shared" si="2165"/>
        <v>16</v>
      </c>
      <c r="R7722">
        <f t="shared" si="2166"/>
        <v>11</v>
      </c>
      <c r="S7722">
        <f t="shared" si="2167"/>
        <v>3</v>
      </c>
      <c r="T7722">
        <f t="shared" si="2168"/>
        <v>9</v>
      </c>
      <c r="U7722">
        <f t="shared" si="2169"/>
        <v>0</v>
      </c>
      <c r="V7722">
        <f t="shared" ca="1" si="2170"/>
        <v>0.50449999999999995</v>
      </c>
      <c r="W7722">
        <f>INDEX(Solarstrahlungsdaten!$B$13:$G$8772,Übersicht!O7722,Übersicht!$E$10)</f>
        <v>23.47</v>
      </c>
      <c r="X7722">
        <f t="shared" si="2171"/>
        <v>8.0736799999999997E-2</v>
      </c>
      <c r="Y7722">
        <f t="shared" ca="1" si="2172"/>
        <v>0.42376319999999995</v>
      </c>
      <c r="Z7722">
        <f t="shared" ca="1" si="2173"/>
        <v>8.0736799999999997E-2</v>
      </c>
      <c r="AA7722">
        <f t="shared" ca="1" si="2174"/>
        <v>0</v>
      </c>
      <c r="AB7722">
        <f t="shared" ca="1" si="2175"/>
        <v>0</v>
      </c>
      <c r="AC7722">
        <f t="shared" ca="1" si="2181"/>
        <v>0</v>
      </c>
      <c r="AD7722">
        <f t="shared" ca="1" si="2164"/>
        <v>0.42376319999999995</v>
      </c>
      <c r="AE7722">
        <f t="shared" ca="1" si="2176"/>
        <v>0</v>
      </c>
      <c r="AF7722">
        <f t="shared" ca="1" si="2177"/>
        <v>0.42376319999999995</v>
      </c>
      <c r="AG7722">
        <f t="shared" ca="1" si="2178"/>
        <v>0</v>
      </c>
      <c r="AH7722">
        <f t="shared" ca="1" si="2179"/>
        <v>1</v>
      </c>
    </row>
    <row r="7723" spans="15:34" x14ac:dyDescent="0.25">
      <c r="O7723">
        <v>7667</v>
      </c>
      <c r="P7723" s="2">
        <f t="shared" si="2180"/>
        <v>44516.416666648074</v>
      </c>
      <c r="Q7723">
        <f t="shared" si="2165"/>
        <v>16</v>
      </c>
      <c r="R7723">
        <f t="shared" si="2166"/>
        <v>11</v>
      </c>
      <c r="S7723">
        <f t="shared" si="2167"/>
        <v>3</v>
      </c>
      <c r="T7723">
        <f t="shared" si="2168"/>
        <v>10</v>
      </c>
      <c r="U7723">
        <f t="shared" si="2169"/>
        <v>0</v>
      </c>
      <c r="V7723">
        <f t="shared" ca="1" si="2170"/>
        <v>0.46820000000000001</v>
      </c>
      <c r="W7723">
        <f>INDEX(Solarstrahlungsdaten!$B$13:$G$8772,Übersicht!O7723,Übersicht!$E$10)</f>
        <v>49.82</v>
      </c>
      <c r="X7723">
        <f t="shared" si="2171"/>
        <v>0.1713808</v>
      </c>
      <c r="Y7723">
        <f t="shared" ca="1" si="2172"/>
        <v>0.29681920000000001</v>
      </c>
      <c r="Z7723">
        <f t="shared" ca="1" si="2173"/>
        <v>0.1713808</v>
      </c>
      <c r="AA7723">
        <f t="shared" ca="1" si="2174"/>
        <v>0</v>
      </c>
      <c r="AB7723">
        <f t="shared" ca="1" si="2175"/>
        <v>0</v>
      </c>
      <c r="AC7723">
        <f t="shared" ca="1" si="2181"/>
        <v>0</v>
      </c>
      <c r="AD7723">
        <f t="shared" ca="1" si="2164"/>
        <v>0.29681920000000001</v>
      </c>
      <c r="AE7723">
        <f t="shared" ca="1" si="2176"/>
        <v>0</v>
      </c>
      <c r="AF7723">
        <f t="shared" ca="1" si="2177"/>
        <v>0.29681920000000001</v>
      </c>
      <c r="AG7723">
        <f t="shared" ca="1" si="2178"/>
        <v>0</v>
      </c>
      <c r="AH7723">
        <f t="shared" ca="1" si="2179"/>
        <v>1</v>
      </c>
    </row>
    <row r="7724" spans="15:34" x14ac:dyDescent="0.25">
      <c r="O7724">
        <v>7668</v>
      </c>
      <c r="P7724" s="2">
        <f t="shared" si="2180"/>
        <v>44516.458333314738</v>
      </c>
      <c r="Q7724">
        <f t="shared" si="2165"/>
        <v>16</v>
      </c>
      <c r="R7724">
        <f t="shared" si="2166"/>
        <v>11</v>
      </c>
      <c r="S7724">
        <f t="shared" si="2167"/>
        <v>3</v>
      </c>
      <c r="T7724">
        <f t="shared" si="2168"/>
        <v>11</v>
      </c>
      <c r="U7724">
        <f t="shared" si="2169"/>
        <v>0</v>
      </c>
      <c r="V7724">
        <f t="shared" ca="1" si="2170"/>
        <v>0.46750000000000003</v>
      </c>
      <c r="W7724">
        <f>INDEX(Solarstrahlungsdaten!$B$13:$G$8772,Übersicht!O7724,Übersicht!$E$10)</f>
        <v>126.11500000000001</v>
      </c>
      <c r="X7724">
        <f t="shared" si="2171"/>
        <v>0.43383559999999999</v>
      </c>
      <c r="Y7724">
        <f t="shared" ca="1" si="2172"/>
        <v>3.3664400000000039E-2</v>
      </c>
      <c r="Z7724">
        <f t="shared" ca="1" si="2173"/>
        <v>0.43383559999999999</v>
      </c>
      <c r="AA7724">
        <f t="shared" ca="1" si="2174"/>
        <v>0</v>
      </c>
      <c r="AB7724">
        <f t="shared" ca="1" si="2175"/>
        <v>0</v>
      </c>
      <c r="AC7724">
        <f t="shared" ca="1" si="2181"/>
        <v>0</v>
      </c>
      <c r="AD7724">
        <f t="shared" ca="1" si="2164"/>
        <v>3.3664400000000039E-2</v>
      </c>
      <c r="AE7724">
        <f t="shared" ca="1" si="2176"/>
        <v>0</v>
      </c>
      <c r="AF7724">
        <f t="shared" ca="1" si="2177"/>
        <v>3.3664400000000039E-2</v>
      </c>
      <c r="AG7724">
        <f t="shared" ca="1" si="2178"/>
        <v>0</v>
      </c>
      <c r="AH7724">
        <f t="shared" ca="1" si="2179"/>
        <v>1</v>
      </c>
    </row>
    <row r="7725" spans="15:34" x14ac:dyDescent="0.25">
      <c r="O7725">
        <v>7669</v>
      </c>
      <c r="P7725" s="2">
        <f t="shared" si="2180"/>
        <v>44516.499999981403</v>
      </c>
      <c r="Q7725">
        <f t="shared" si="2165"/>
        <v>16</v>
      </c>
      <c r="R7725">
        <f t="shared" si="2166"/>
        <v>11</v>
      </c>
      <c r="S7725">
        <f t="shared" si="2167"/>
        <v>3</v>
      </c>
      <c r="T7725">
        <f t="shared" si="2168"/>
        <v>12</v>
      </c>
      <c r="U7725">
        <f t="shared" si="2169"/>
        <v>0</v>
      </c>
      <c r="V7725">
        <f t="shared" ca="1" si="2170"/>
        <v>0.50949999999999995</v>
      </c>
      <c r="W7725">
        <f>INDEX(Solarstrahlungsdaten!$B$13:$G$8772,Übersicht!O7725,Übersicht!$E$10)</f>
        <v>89.039999999999992</v>
      </c>
      <c r="X7725">
        <f t="shared" si="2171"/>
        <v>0.30629759999999995</v>
      </c>
      <c r="Y7725">
        <f t="shared" ca="1" si="2172"/>
        <v>0.20320240000000001</v>
      </c>
      <c r="Z7725">
        <f t="shared" ca="1" si="2173"/>
        <v>0.30629759999999995</v>
      </c>
      <c r="AA7725">
        <f t="shared" ca="1" si="2174"/>
        <v>0</v>
      </c>
      <c r="AB7725">
        <f t="shared" ca="1" si="2175"/>
        <v>0</v>
      </c>
      <c r="AC7725">
        <f t="shared" ca="1" si="2181"/>
        <v>0</v>
      </c>
      <c r="AD7725">
        <f t="shared" ca="1" si="2164"/>
        <v>0.20320240000000001</v>
      </c>
      <c r="AE7725">
        <f t="shared" ca="1" si="2176"/>
        <v>0</v>
      </c>
      <c r="AF7725">
        <f t="shared" ca="1" si="2177"/>
        <v>0.20320240000000001</v>
      </c>
      <c r="AG7725">
        <f t="shared" ca="1" si="2178"/>
        <v>0</v>
      </c>
      <c r="AH7725">
        <f t="shared" ca="1" si="2179"/>
        <v>1</v>
      </c>
    </row>
    <row r="7726" spans="15:34" x14ac:dyDescent="0.25">
      <c r="O7726">
        <v>7670</v>
      </c>
      <c r="P7726" s="2">
        <f t="shared" si="2180"/>
        <v>44516.541666648067</v>
      </c>
      <c r="Q7726">
        <f t="shared" si="2165"/>
        <v>16</v>
      </c>
      <c r="R7726">
        <f t="shared" si="2166"/>
        <v>11</v>
      </c>
      <c r="S7726">
        <f t="shared" si="2167"/>
        <v>3</v>
      </c>
      <c r="T7726">
        <f t="shared" si="2168"/>
        <v>13</v>
      </c>
      <c r="U7726">
        <f t="shared" si="2169"/>
        <v>0</v>
      </c>
      <c r="V7726">
        <f t="shared" ca="1" si="2170"/>
        <v>0.52870000000000006</v>
      </c>
      <c r="W7726">
        <f>INDEX(Solarstrahlungsdaten!$B$13:$G$8772,Übersicht!O7726,Übersicht!$E$10)</f>
        <v>25.09</v>
      </c>
      <c r="X7726">
        <f t="shared" si="2171"/>
        <v>8.63096E-2</v>
      </c>
      <c r="Y7726">
        <f t="shared" ca="1" si="2172"/>
        <v>0.44239040000000007</v>
      </c>
      <c r="Z7726">
        <f t="shared" ca="1" si="2173"/>
        <v>8.63096E-2</v>
      </c>
      <c r="AA7726">
        <f t="shared" ca="1" si="2174"/>
        <v>0</v>
      </c>
      <c r="AB7726">
        <f t="shared" ca="1" si="2175"/>
        <v>0</v>
      </c>
      <c r="AC7726">
        <f t="shared" ca="1" si="2181"/>
        <v>0</v>
      </c>
      <c r="AD7726">
        <f t="shared" ca="1" si="2164"/>
        <v>0.44239040000000007</v>
      </c>
      <c r="AE7726">
        <f t="shared" ca="1" si="2176"/>
        <v>0</v>
      </c>
      <c r="AF7726">
        <f t="shared" ca="1" si="2177"/>
        <v>0.44239040000000007</v>
      </c>
      <c r="AG7726">
        <f t="shared" ca="1" si="2178"/>
        <v>0</v>
      </c>
      <c r="AH7726">
        <f t="shared" ca="1" si="2179"/>
        <v>1</v>
      </c>
    </row>
    <row r="7727" spans="15:34" x14ac:dyDescent="0.25">
      <c r="O7727">
        <v>7671</v>
      </c>
      <c r="P7727" s="2">
        <f t="shared" si="2180"/>
        <v>44516.583333314731</v>
      </c>
      <c r="Q7727">
        <f t="shared" si="2165"/>
        <v>16</v>
      </c>
      <c r="R7727">
        <f t="shared" si="2166"/>
        <v>11</v>
      </c>
      <c r="S7727">
        <f t="shared" si="2167"/>
        <v>3</v>
      </c>
      <c r="T7727">
        <f t="shared" si="2168"/>
        <v>14</v>
      </c>
      <c r="U7727">
        <f t="shared" si="2169"/>
        <v>0</v>
      </c>
      <c r="V7727">
        <f t="shared" ca="1" si="2170"/>
        <v>0.47470000000000001</v>
      </c>
      <c r="W7727">
        <f>INDEX(Solarstrahlungsdaten!$B$13:$G$8772,Übersicht!O7727,Übersicht!$E$10)</f>
        <v>71.365000000000009</v>
      </c>
      <c r="X7727">
        <f t="shared" si="2171"/>
        <v>0.24549560000000004</v>
      </c>
      <c r="Y7727">
        <f t="shared" ca="1" si="2172"/>
        <v>0.22920439999999997</v>
      </c>
      <c r="Z7727">
        <f t="shared" ca="1" si="2173"/>
        <v>0.24549560000000004</v>
      </c>
      <c r="AA7727">
        <f t="shared" ca="1" si="2174"/>
        <v>0</v>
      </c>
      <c r="AB7727">
        <f t="shared" ca="1" si="2175"/>
        <v>0</v>
      </c>
      <c r="AC7727">
        <f t="shared" ca="1" si="2181"/>
        <v>0</v>
      </c>
      <c r="AD7727">
        <f t="shared" ca="1" si="2164"/>
        <v>0.22920439999999997</v>
      </c>
      <c r="AE7727">
        <f t="shared" ca="1" si="2176"/>
        <v>0</v>
      </c>
      <c r="AF7727">
        <f t="shared" ca="1" si="2177"/>
        <v>0.22920439999999997</v>
      </c>
      <c r="AG7727">
        <f t="shared" ca="1" si="2178"/>
        <v>0</v>
      </c>
      <c r="AH7727">
        <f t="shared" ca="1" si="2179"/>
        <v>1</v>
      </c>
    </row>
    <row r="7728" spans="15:34" x14ac:dyDescent="0.25">
      <c r="O7728">
        <v>7672</v>
      </c>
      <c r="P7728" s="2">
        <f t="shared" si="2180"/>
        <v>44516.624999981395</v>
      </c>
      <c r="Q7728">
        <f t="shared" si="2165"/>
        <v>16</v>
      </c>
      <c r="R7728">
        <f t="shared" si="2166"/>
        <v>11</v>
      </c>
      <c r="S7728">
        <f t="shared" si="2167"/>
        <v>3</v>
      </c>
      <c r="T7728">
        <f t="shared" si="2168"/>
        <v>15</v>
      </c>
      <c r="U7728">
        <f t="shared" si="2169"/>
        <v>0</v>
      </c>
      <c r="V7728">
        <f t="shared" ca="1" si="2170"/>
        <v>0.42760000000000004</v>
      </c>
      <c r="W7728">
        <f>INDEX(Solarstrahlungsdaten!$B$13:$G$8772,Übersicht!O7728,Übersicht!$E$10)</f>
        <v>0</v>
      </c>
      <c r="X7728">
        <f t="shared" si="2171"/>
        <v>0</v>
      </c>
      <c r="Y7728">
        <f t="shared" ca="1" si="2172"/>
        <v>0.42760000000000004</v>
      </c>
      <c r="Z7728">
        <f t="shared" ca="1" si="2173"/>
        <v>0</v>
      </c>
      <c r="AA7728">
        <f t="shared" ca="1" si="2174"/>
        <v>0</v>
      </c>
      <c r="AB7728">
        <f t="shared" ca="1" si="2175"/>
        <v>0</v>
      </c>
      <c r="AC7728">
        <f t="shared" ca="1" si="2181"/>
        <v>0</v>
      </c>
      <c r="AD7728">
        <f t="shared" ca="1" si="2164"/>
        <v>0.42760000000000004</v>
      </c>
      <c r="AE7728">
        <f t="shared" ca="1" si="2176"/>
        <v>0</v>
      </c>
      <c r="AF7728">
        <f t="shared" ca="1" si="2177"/>
        <v>0.42760000000000004</v>
      </c>
      <c r="AG7728">
        <f t="shared" ca="1" si="2178"/>
        <v>0</v>
      </c>
      <c r="AH7728">
        <f t="shared" ca="1" si="2179"/>
        <v>1</v>
      </c>
    </row>
    <row r="7729" spans="15:34" x14ac:dyDescent="0.25">
      <c r="O7729">
        <v>7673</v>
      </c>
      <c r="P7729" s="2">
        <f t="shared" si="2180"/>
        <v>44516.66666664806</v>
      </c>
      <c r="Q7729">
        <f t="shared" si="2165"/>
        <v>16</v>
      </c>
      <c r="R7729">
        <f t="shared" si="2166"/>
        <v>11</v>
      </c>
      <c r="S7729">
        <f t="shared" si="2167"/>
        <v>3</v>
      </c>
      <c r="T7729">
        <f t="shared" si="2168"/>
        <v>16</v>
      </c>
      <c r="U7729">
        <f t="shared" si="2169"/>
        <v>0</v>
      </c>
      <c r="V7729">
        <f t="shared" ca="1" si="2170"/>
        <v>0.41339999999999999</v>
      </c>
      <c r="W7729">
        <f>INDEX(Solarstrahlungsdaten!$B$13:$G$8772,Übersicht!O7729,Übersicht!$E$10)</f>
        <v>0</v>
      </c>
      <c r="X7729">
        <f t="shared" si="2171"/>
        <v>0</v>
      </c>
      <c r="Y7729">
        <f t="shared" ca="1" si="2172"/>
        <v>0.41339999999999999</v>
      </c>
      <c r="Z7729">
        <f t="shared" ca="1" si="2173"/>
        <v>0</v>
      </c>
      <c r="AA7729">
        <f t="shared" ca="1" si="2174"/>
        <v>0</v>
      </c>
      <c r="AB7729">
        <f t="shared" ca="1" si="2175"/>
        <v>0</v>
      </c>
      <c r="AC7729">
        <f t="shared" ca="1" si="2181"/>
        <v>0</v>
      </c>
      <c r="AD7729">
        <f t="shared" ca="1" si="2164"/>
        <v>0.41339999999999999</v>
      </c>
      <c r="AE7729">
        <f t="shared" ca="1" si="2176"/>
        <v>0</v>
      </c>
      <c r="AF7729">
        <f t="shared" ca="1" si="2177"/>
        <v>0.41339999999999999</v>
      </c>
      <c r="AG7729">
        <f t="shared" ca="1" si="2178"/>
        <v>0</v>
      </c>
      <c r="AH7729">
        <f t="shared" ca="1" si="2179"/>
        <v>1</v>
      </c>
    </row>
    <row r="7730" spans="15:34" x14ac:dyDescent="0.25">
      <c r="O7730">
        <v>7674</v>
      </c>
      <c r="P7730" s="2">
        <f t="shared" si="2180"/>
        <v>44516.708333314724</v>
      </c>
      <c r="Q7730">
        <f t="shared" si="2165"/>
        <v>16</v>
      </c>
      <c r="R7730">
        <f t="shared" si="2166"/>
        <v>11</v>
      </c>
      <c r="S7730">
        <f t="shared" si="2167"/>
        <v>3</v>
      </c>
      <c r="T7730">
        <f t="shared" si="2168"/>
        <v>17</v>
      </c>
      <c r="U7730">
        <f t="shared" si="2169"/>
        <v>0</v>
      </c>
      <c r="V7730">
        <f t="shared" ca="1" si="2170"/>
        <v>0.48220000000000007</v>
      </c>
      <c r="W7730">
        <f>INDEX(Solarstrahlungsdaten!$B$13:$G$8772,Übersicht!O7730,Übersicht!$E$10)</f>
        <v>0</v>
      </c>
      <c r="X7730">
        <f t="shared" si="2171"/>
        <v>0</v>
      </c>
      <c r="Y7730">
        <f t="shared" ca="1" si="2172"/>
        <v>0.48220000000000007</v>
      </c>
      <c r="Z7730">
        <f t="shared" ca="1" si="2173"/>
        <v>0</v>
      </c>
      <c r="AA7730">
        <f t="shared" ca="1" si="2174"/>
        <v>0</v>
      </c>
      <c r="AB7730">
        <f t="shared" ca="1" si="2175"/>
        <v>0</v>
      </c>
      <c r="AC7730">
        <f t="shared" ca="1" si="2181"/>
        <v>0</v>
      </c>
      <c r="AD7730">
        <f t="shared" ca="1" si="2164"/>
        <v>0.48220000000000007</v>
      </c>
      <c r="AE7730">
        <f t="shared" ca="1" si="2176"/>
        <v>0</v>
      </c>
      <c r="AF7730">
        <f t="shared" ca="1" si="2177"/>
        <v>0.48220000000000007</v>
      </c>
      <c r="AG7730">
        <f t="shared" ca="1" si="2178"/>
        <v>0</v>
      </c>
      <c r="AH7730">
        <f t="shared" ca="1" si="2179"/>
        <v>1</v>
      </c>
    </row>
    <row r="7731" spans="15:34" x14ac:dyDescent="0.25">
      <c r="O7731">
        <v>7675</v>
      </c>
      <c r="P7731" s="2">
        <f t="shared" si="2180"/>
        <v>44516.749999981388</v>
      </c>
      <c r="Q7731">
        <f t="shared" si="2165"/>
        <v>16</v>
      </c>
      <c r="R7731">
        <f t="shared" si="2166"/>
        <v>11</v>
      </c>
      <c r="S7731">
        <f t="shared" si="2167"/>
        <v>3</v>
      </c>
      <c r="T7731">
        <f t="shared" si="2168"/>
        <v>18</v>
      </c>
      <c r="U7731">
        <f t="shared" si="2169"/>
        <v>0</v>
      </c>
      <c r="V7731">
        <f t="shared" ca="1" si="2170"/>
        <v>0.62809999999999999</v>
      </c>
      <c r="W7731">
        <f>INDEX(Solarstrahlungsdaten!$B$13:$G$8772,Übersicht!O7731,Übersicht!$E$10)</f>
        <v>0</v>
      </c>
      <c r="X7731">
        <f t="shared" si="2171"/>
        <v>0</v>
      </c>
      <c r="Y7731">
        <f t="shared" ca="1" si="2172"/>
        <v>0.62809999999999999</v>
      </c>
      <c r="Z7731">
        <f t="shared" ca="1" si="2173"/>
        <v>0</v>
      </c>
      <c r="AA7731">
        <f t="shared" ca="1" si="2174"/>
        <v>0</v>
      </c>
      <c r="AB7731">
        <f t="shared" ca="1" si="2175"/>
        <v>0</v>
      </c>
      <c r="AC7731">
        <f t="shared" ca="1" si="2181"/>
        <v>0</v>
      </c>
      <c r="AD7731">
        <f t="shared" ca="1" si="2164"/>
        <v>0.62809999999999999</v>
      </c>
      <c r="AE7731">
        <f t="shared" ca="1" si="2176"/>
        <v>0</v>
      </c>
      <c r="AF7731">
        <f t="shared" ca="1" si="2177"/>
        <v>0.62809999999999999</v>
      </c>
      <c r="AG7731">
        <f t="shared" ca="1" si="2178"/>
        <v>0</v>
      </c>
      <c r="AH7731">
        <f t="shared" ca="1" si="2179"/>
        <v>1</v>
      </c>
    </row>
    <row r="7732" spans="15:34" x14ac:dyDescent="0.25">
      <c r="O7732">
        <v>7676</v>
      </c>
      <c r="P7732" s="2">
        <f t="shared" si="2180"/>
        <v>44516.791666648052</v>
      </c>
      <c r="Q7732">
        <f t="shared" si="2165"/>
        <v>16</v>
      </c>
      <c r="R7732">
        <f t="shared" si="2166"/>
        <v>11</v>
      </c>
      <c r="S7732">
        <f t="shared" si="2167"/>
        <v>3</v>
      </c>
      <c r="T7732">
        <f t="shared" si="2168"/>
        <v>19</v>
      </c>
      <c r="U7732">
        <f t="shared" si="2169"/>
        <v>0</v>
      </c>
      <c r="V7732">
        <f t="shared" ca="1" si="2170"/>
        <v>0.74069999999999991</v>
      </c>
      <c r="W7732">
        <f>INDEX(Solarstrahlungsdaten!$B$13:$G$8772,Übersicht!O7732,Übersicht!$E$10)</f>
        <v>0</v>
      </c>
      <c r="X7732">
        <f t="shared" si="2171"/>
        <v>0</v>
      </c>
      <c r="Y7732">
        <f t="shared" ca="1" si="2172"/>
        <v>0.74069999999999991</v>
      </c>
      <c r="Z7732">
        <f t="shared" ca="1" si="2173"/>
        <v>0</v>
      </c>
      <c r="AA7732">
        <f t="shared" ca="1" si="2174"/>
        <v>0</v>
      </c>
      <c r="AB7732">
        <f t="shared" ca="1" si="2175"/>
        <v>0</v>
      </c>
      <c r="AC7732">
        <f t="shared" ca="1" si="2181"/>
        <v>0</v>
      </c>
      <c r="AD7732">
        <f t="shared" ca="1" si="2164"/>
        <v>0.74069999999999991</v>
      </c>
      <c r="AE7732">
        <f t="shared" ca="1" si="2176"/>
        <v>0</v>
      </c>
      <c r="AF7732">
        <f t="shared" ca="1" si="2177"/>
        <v>0.74069999999999991</v>
      </c>
      <c r="AG7732">
        <f t="shared" ca="1" si="2178"/>
        <v>0</v>
      </c>
      <c r="AH7732">
        <f t="shared" ca="1" si="2179"/>
        <v>1</v>
      </c>
    </row>
    <row r="7733" spans="15:34" x14ac:dyDescent="0.25">
      <c r="O7733">
        <v>7677</v>
      </c>
      <c r="P7733" s="2">
        <f t="shared" si="2180"/>
        <v>44516.833333314717</v>
      </c>
      <c r="Q7733">
        <f t="shared" si="2165"/>
        <v>16</v>
      </c>
      <c r="R7733">
        <f t="shared" si="2166"/>
        <v>11</v>
      </c>
      <c r="S7733">
        <f t="shared" si="2167"/>
        <v>3</v>
      </c>
      <c r="T7733">
        <f t="shared" si="2168"/>
        <v>20</v>
      </c>
      <c r="U7733">
        <f t="shared" si="2169"/>
        <v>0</v>
      </c>
      <c r="V7733">
        <f t="shared" ca="1" si="2170"/>
        <v>0.70369999999999988</v>
      </c>
      <c r="W7733">
        <f>INDEX(Solarstrahlungsdaten!$B$13:$G$8772,Übersicht!O7733,Übersicht!$E$10)</f>
        <v>0</v>
      </c>
      <c r="X7733">
        <f t="shared" si="2171"/>
        <v>0</v>
      </c>
      <c r="Y7733">
        <f t="shared" ca="1" si="2172"/>
        <v>0.70369999999999988</v>
      </c>
      <c r="Z7733">
        <f t="shared" ca="1" si="2173"/>
        <v>0</v>
      </c>
      <c r="AA7733">
        <f t="shared" ca="1" si="2174"/>
        <v>0</v>
      </c>
      <c r="AB7733">
        <f t="shared" ca="1" si="2175"/>
        <v>0</v>
      </c>
      <c r="AC7733">
        <f t="shared" ca="1" si="2181"/>
        <v>0</v>
      </c>
      <c r="AD7733">
        <f t="shared" ca="1" si="2164"/>
        <v>0.70369999999999988</v>
      </c>
      <c r="AE7733">
        <f t="shared" ca="1" si="2176"/>
        <v>0</v>
      </c>
      <c r="AF7733">
        <f t="shared" ca="1" si="2177"/>
        <v>0.70369999999999988</v>
      </c>
      <c r="AG7733">
        <f t="shared" ca="1" si="2178"/>
        <v>0</v>
      </c>
      <c r="AH7733">
        <f t="shared" ca="1" si="2179"/>
        <v>1</v>
      </c>
    </row>
    <row r="7734" spans="15:34" x14ac:dyDescent="0.25">
      <c r="O7734">
        <v>7678</v>
      </c>
      <c r="P7734" s="2">
        <f t="shared" si="2180"/>
        <v>44516.874999981381</v>
      </c>
      <c r="Q7734">
        <f t="shared" si="2165"/>
        <v>16</v>
      </c>
      <c r="R7734">
        <f t="shared" si="2166"/>
        <v>11</v>
      </c>
      <c r="S7734">
        <f t="shared" si="2167"/>
        <v>3</v>
      </c>
      <c r="T7734">
        <f t="shared" si="2168"/>
        <v>21</v>
      </c>
      <c r="U7734">
        <f t="shared" si="2169"/>
        <v>0</v>
      </c>
      <c r="V7734">
        <f t="shared" ca="1" si="2170"/>
        <v>0.58629999999999993</v>
      </c>
      <c r="W7734">
        <f>INDEX(Solarstrahlungsdaten!$B$13:$G$8772,Übersicht!O7734,Übersicht!$E$10)</f>
        <v>0</v>
      </c>
      <c r="X7734">
        <f t="shared" si="2171"/>
        <v>0</v>
      </c>
      <c r="Y7734">
        <f t="shared" ca="1" si="2172"/>
        <v>0.58629999999999993</v>
      </c>
      <c r="Z7734">
        <f t="shared" ca="1" si="2173"/>
        <v>0</v>
      </c>
      <c r="AA7734">
        <f t="shared" ca="1" si="2174"/>
        <v>0</v>
      </c>
      <c r="AB7734">
        <f t="shared" ca="1" si="2175"/>
        <v>0</v>
      </c>
      <c r="AC7734">
        <f t="shared" ca="1" si="2181"/>
        <v>0</v>
      </c>
      <c r="AD7734">
        <f t="shared" ca="1" si="2164"/>
        <v>0.58629999999999993</v>
      </c>
      <c r="AE7734">
        <f t="shared" ca="1" si="2176"/>
        <v>0</v>
      </c>
      <c r="AF7734">
        <f t="shared" ca="1" si="2177"/>
        <v>0.58629999999999993</v>
      </c>
      <c r="AG7734">
        <f t="shared" ca="1" si="2178"/>
        <v>0</v>
      </c>
      <c r="AH7734">
        <f t="shared" ca="1" si="2179"/>
        <v>1</v>
      </c>
    </row>
    <row r="7735" spans="15:34" x14ac:dyDescent="0.25">
      <c r="O7735">
        <v>7679</v>
      </c>
      <c r="P7735" s="2">
        <f t="shared" si="2180"/>
        <v>44516.916666648045</v>
      </c>
      <c r="Q7735">
        <f t="shared" si="2165"/>
        <v>16</v>
      </c>
      <c r="R7735">
        <f t="shared" si="2166"/>
        <v>11</v>
      </c>
      <c r="S7735">
        <f t="shared" si="2167"/>
        <v>3</v>
      </c>
      <c r="T7735">
        <f t="shared" si="2168"/>
        <v>22</v>
      </c>
      <c r="U7735">
        <f t="shared" si="2169"/>
        <v>0</v>
      </c>
      <c r="V7735">
        <f t="shared" ca="1" si="2170"/>
        <v>0.49419999999999997</v>
      </c>
      <c r="W7735">
        <f>INDEX(Solarstrahlungsdaten!$B$13:$G$8772,Übersicht!O7735,Übersicht!$E$10)</f>
        <v>0</v>
      </c>
      <c r="X7735">
        <f t="shared" si="2171"/>
        <v>0</v>
      </c>
      <c r="Y7735">
        <f t="shared" ca="1" si="2172"/>
        <v>0.49419999999999997</v>
      </c>
      <c r="Z7735">
        <f t="shared" ca="1" si="2173"/>
        <v>0</v>
      </c>
      <c r="AA7735">
        <f t="shared" ca="1" si="2174"/>
        <v>0</v>
      </c>
      <c r="AB7735">
        <f t="shared" ca="1" si="2175"/>
        <v>0</v>
      </c>
      <c r="AC7735">
        <f t="shared" ca="1" si="2181"/>
        <v>0</v>
      </c>
      <c r="AD7735">
        <f t="shared" ca="1" si="2164"/>
        <v>0.49419999999999997</v>
      </c>
      <c r="AE7735">
        <f t="shared" ca="1" si="2176"/>
        <v>0</v>
      </c>
      <c r="AF7735">
        <f t="shared" ca="1" si="2177"/>
        <v>0.49419999999999997</v>
      </c>
      <c r="AG7735">
        <f t="shared" ca="1" si="2178"/>
        <v>0</v>
      </c>
      <c r="AH7735">
        <f t="shared" ca="1" si="2179"/>
        <v>1</v>
      </c>
    </row>
    <row r="7736" spans="15:34" x14ac:dyDescent="0.25">
      <c r="O7736">
        <v>7680</v>
      </c>
      <c r="P7736" s="2">
        <f t="shared" si="2180"/>
        <v>44516.958333314709</v>
      </c>
      <c r="Q7736">
        <f t="shared" si="2165"/>
        <v>16</v>
      </c>
      <c r="R7736">
        <f t="shared" si="2166"/>
        <v>11</v>
      </c>
      <c r="S7736">
        <f t="shared" si="2167"/>
        <v>3</v>
      </c>
      <c r="T7736">
        <f t="shared" si="2168"/>
        <v>23</v>
      </c>
      <c r="U7736">
        <f t="shared" si="2169"/>
        <v>0</v>
      </c>
      <c r="V7736">
        <f t="shared" ca="1" si="2170"/>
        <v>0.37639999999999996</v>
      </c>
      <c r="W7736">
        <f>INDEX(Solarstrahlungsdaten!$B$13:$G$8772,Übersicht!O7736,Übersicht!$E$10)</f>
        <v>0</v>
      </c>
      <c r="X7736">
        <f t="shared" si="2171"/>
        <v>0</v>
      </c>
      <c r="Y7736">
        <f t="shared" ca="1" si="2172"/>
        <v>0.37639999999999996</v>
      </c>
      <c r="Z7736">
        <f t="shared" ca="1" si="2173"/>
        <v>0</v>
      </c>
      <c r="AA7736">
        <f t="shared" ca="1" si="2174"/>
        <v>0</v>
      </c>
      <c r="AB7736">
        <f t="shared" ca="1" si="2175"/>
        <v>0</v>
      </c>
      <c r="AC7736">
        <f t="shared" ca="1" si="2181"/>
        <v>0</v>
      </c>
      <c r="AD7736">
        <f t="shared" ca="1" si="2164"/>
        <v>0.37639999999999996</v>
      </c>
      <c r="AE7736">
        <f t="shared" ca="1" si="2176"/>
        <v>0</v>
      </c>
      <c r="AF7736">
        <f t="shared" ca="1" si="2177"/>
        <v>0.37639999999999996</v>
      </c>
      <c r="AG7736">
        <f t="shared" ca="1" si="2178"/>
        <v>0</v>
      </c>
      <c r="AH7736">
        <f t="shared" ca="1" si="2179"/>
        <v>1</v>
      </c>
    </row>
    <row r="7737" spans="15:34" x14ac:dyDescent="0.25">
      <c r="O7737">
        <v>7681</v>
      </c>
      <c r="P7737" s="2">
        <f t="shared" si="2180"/>
        <v>44516.999999981374</v>
      </c>
      <c r="Q7737">
        <f t="shared" si="2165"/>
        <v>17</v>
      </c>
      <c r="R7737">
        <f t="shared" si="2166"/>
        <v>11</v>
      </c>
      <c r="S7737">
        <f t="shared" si="2167"/>
        <v>3</v>
      </c>
      <c r="T7737">
        <f t="shared" si="2168"/>
        <v>0</v>
      </c>
      <c r="U7737">
        <f t="shared" si="2169"/>
        <v>0</v>
      </c>
      <c r="V7737">
        <f t="shared" ca="1" si="2170"/>
        <v>0.25819999999999999</v>
      </c>
      <c r="W7737">
        <f>INDEX(Solarstrahlungsdaten!$B$13:$G$8772,Übersicht!O7737,Übersicht!$E$10)</f>
        <v>0</v>
      </c>
      <c r="X7737">
        <f t="shared" si="2171"/>
        <v>0</v>
      </c>
      <c r="Y7737">
        <f t="shared" ca="1" si="2172"/>
        <v>0.25819999999999999</v>
      </c>
      <c r="Z7737">
        <f t="shared" ca="1" si="2173"/>
        <v>0</v>
      </c>
      <c r="AA7737">
        <f t="shared" ca="1" si="2174"/>
        <v>0</v>
      </c>
      <c r="AB7737">
        <f t="shared" ca="1" si="2175"/>
        <v>0</v>
      </c>
      <c r="AC7737">
        <f t="shared" ca="1" si="2181"/>
        <v>0</v>
      </c>
      <c r="AD7737">
        <f t="shared" ref="AD7737:AD7800" ca="1" si="2182">Y7737+AA7737-AB7737</f>
        <v>0.25819999999999999</v>
      </c>
      <c r="AE7737">
        <f t="shared" ca="1" si="2176"/>
        <v>0</v>
      </c>
      <c r="AF7737">
        <f t="shared" ca="1" si="2177"/>
        <v>0.25819999999999999</v>
      </c>
      <c r="AG7737">
        <f t="shared" ca="1" si="2178"/>
        <v>0</v>
      </c>
      <c r="AH7737">
        <f t="shared" ca="1" si="2179"/>
        <v>1</v>
      </c>
    </row>
    <row r="7738" spans="15:34" x14ac:dyDescent="0.25">
      <c r="O7738">
        <v>7682</v>
      </c>
      <c r="P7738" s="2">
        <f t="shared" si="2180"/>
        <v>44517.041666648038</v>
      </c>
      <c r="Q7738">
        <f t="shared" ref="Q7738:Q7801" si="2183">DAY(P7738)</f>
        <v>17</v>
      </c>
      <c r="R7738">
        <f t="shared" ref="R7738:R7801" si="2184">MONTH(P7738)</f>
        <v>11</v>
      </c>
      <c r="S7738">
        <f t="shared" ref="S7738:S7801" si="2185">IF(WEEKDAY(P7738)=6,1,IF(WEEKDAY(P7738)=7,2,3))</f>
        <v>3</v>
      </c>
      <c r="T7738">
        <f t="shared" ref="T7738:T7801" si="2186">HOUR(P7738)</f>
        <v>1</v>
      </c>
      <c r="U7738">
        <f t="shared" ref="U7738:U7801" si="2187">IF(AND(P7738&gt;DATE(2021,5,14),P7738&lt;DATE(2021,9,15)),1,IF(AND(P7738&gt;DATE(2021,3,20),P7738&lt;DATE(2021,11,1)),2,0))</f>
        <v>0</v>
      </c>
      <c r="V7738">
        <f t="shared" ref="V7738:V7801" ca="1" si="2188">INDEX($D$57:$L$80,1+T7738,S7738+U7738*3)</f>
        <v>0.18159999999999998</v>
      </c>
      <c r="W7738">
        <f>INDEX(Solarstrahlungsdaten!$B$13:$G$8772,Übersicht!O7738,Übersicht!$E$10)</f>
        <v>0</v>
      </c>
      <c r="X7738">
        <f t="shared" ref="X7738:X7801" si="2189">IF(W7738*$D$9/1000*(1-$D$41)&gt;$D$9*$D$42,$D$9*$D$42,W7738*$D$9/1000*(1-$D$41))</f>
        <v>0</v>
      </c>
      <c r="Y7738">
        <f t="shared" ref="Y7738:Y7801" ca="1" si="2190">V7738-X7738</f>
        <v>0.18159999999999998</v>
      </c>
      <c r="Z7738">
        <f t="shared" ref="Z7738:Z7801" ca="1" si="2191">IF(X7738&gt;V7738,V7738,X7738)</f>
        <v>0</v>
      </c>
      <c r="AA7738">
        <f t="shared" ref="AA7738:AA7801" ca="1" si="2192">IF(Y7738&lt;0, IF(AC7737-Y7738&lt;$D$22, -Y7738, $D$22-AC7737),0)</f>
        <v>0</v>
      </c>
      <c r="AB7738">
        <f t="shared" ref="AB7738:AB7801" ca="1" si="2193">IF(Y7738&gt;0, IF(AC7737-Y7738&gt;0, Y7738, AC7737),0)</f>
        <v>0</v>
      </c>
      <c r="AC7738">
        <f t="shared" ca="1" si="2181"/>
        <v>0</v>
      </c>
      <c r="AD7738">
        <f t="shared" ca="1" si="2182"/>
        <v>0.18159999999999998</v>
      </c>
      <c r="AE7738">
        <f t="shared" ref="AE7738:AE7801" ca="1" si="2194">IF(AD7738&lt;0,-AD7738,0)</f>
        <v>0</v>
      </c>
      <c r="AF7738">
        <f t="shared" ref="AF7738:AF7801" ca="1" si="2195">IF(AD7738&gt;0,AD7738,0)</f>
        <v>0.18159999999999998</v>
      </c>
      <c r="AG7738">
        <f t="shared" ref="AG7738:AG7801" ca="1" si="2196">IF($D$22&gt;0,AC7738/$D$22,0)</f>
        <v>0</v>
      </c>
      <c r="AH7738">
        <f t="shared" ref="AH7738:AH7801" ca="1" si="2197">IF(AC7738&lt;=0,1,0)</f>
        <v>1</v>
      </c>
    </row>
    <row r="7739" spans="15:34" x14ac:dyDescent="0.25">
      <c r="O7739">
        <v>7683</v>
      </c>
      <c r="P7739" s="2">
        <f t="shared" ref="P7739:P7802" si="2198">P7738+TIME(1,,)</f>
        <v>44517.083333314702</v>
      </c>
      <c r="Q7739">
        <f t="shared" si="2183"/>
        <v>17</v>
      </c>
      <c r="R7739">
        <f t="shared" si="2184"/>
        <v>11</v>
      </c>
      <c r="S7739">
        <f t="shared" si="2185"/>
        <v>3</v>
      </c>
      <c r="T7739">
        <f t="shared" si="2186"/>
        <v>2</v>
      </c>
      <c r="U7739">
        <f t="shared" si="2187"/>
        <v>0</v>
      </c>
      <c r="V7739">
        <f t="shared" ca="1" si="2188"/>
        <v>0.15990000000000001</v>
      </c>
      <c r="W7739">
        <f>INDEX(Solarstrahlungsdaten!$B$13:$G$8772,Übersicht!O7739,Übersicht!$E$10)</f>
        <v>0</v>
      </c>
      <c r="X7739">
        <f t="shared" si="2189"/>
        <v>0</v>
      </c>
      <c r="Y7739">
        <f t="shared" ca="1" si="2190"/>
        <v>0.15990000000000001</v>
      </c>
      <c r="Z7739">
        <f t="shared" ca="1" si="2191"/>
        <v>0</v>
      </c>
      <c r="AA7739">
        <f t="shared" ca="1" si="2192"/>
        <v>0</v>
      </c>
      <c r="AB7739">
        <f t="shared" ca="1" si="2193"/>
        <v>0</v>
      </c>
      <c r="AC7739">
        <f t="shared" ref="AC7739:AC7802" ca="1" si="2199">AC7738+AA7739-AB7739</f>
        <v>0</v>
      </c>
      <c r="AD7739">
        <f t="shared" ca="1" si="2182"/>
        <v>0.15990000000000001</v>
      </c>
      <c r="AE7739">
        <f t="shared" ca="1" si="2194"/>
        <v>0</v>
      </c>
      <c r="AF7739">
        <f t="shared" ca="1" si="2195"/>
        <v>0.15990000000000001</v>
      </c>
      <c r="AG7739">
        <f t="shared" ca="1" si="2196"/>
        <v>0</v>
      </c>
      <c r="AH7739">
        <f t="shared" ca="1" si="2197"/>
        <v>1</v>
      </c>
    </row>
    <row r="7740" spans="15:34" x14ac:dyDescent="0.25">
      <c r="O7740">
        <v>7684</v>
      </c>
      <c r="P7740" s="2">
        <f t="shared" si="2198"/>
        <v>44517.124999981366</v>
      </c>
      <c r="Q7740">
        <f t="shared" si="2183"/>
        <v>17</v>
      </c>
      <c r="R7740">
        <f t="shared" si="2184"/>
        <v>11</v>
      </c>
      <c r="S7740">
        <f t="shared" si="2185"/>
        <v>3</v>
      </c>
      <c r="T7740">
        <f t="shared" si="2186"/>
        <v>3</v>
      </c>
      <c r="U7740">
        <f t="shared" si="2187"/>
        <v>0</v>
      </c>
      <c r="V7740">
        <f t="shared" ca="1" si="2188"/>
        <v>0.15480000000000002</v>
      </c>
      <c r="W7740">
        <f>INDEX(Solarstrahlungsdaten!$B$13:$G$8772,Übersicht!O7740,Übersicht!$E$10)</f>
        <v>0</v>
      </c>
      <c r="X7740">
        <f t="shared" si="2189"/>
        <v>0</v>
      </c>
      <c r="Y7740">
        <f t="shared" ca="1" si="2190"/>
        <v>0.15480000000000002</v>
      </c>
      <c r="Z7740">
        <f t="shared" ca="1" si="2191"/>
        <v>0</v>
      </c>
      <c r="AA7740">
        <f t="shared" ca="1" si="2192"/>
        <v>0</v>
      </c>
      <c r="AB7740">
        <f t="shared" ca="1" si="2193"/>
        <v>0</v>
      </c>
      <c r="AC7740">
        <f t="shared" ca="1" si="2199"/>
        <v>0</v>
      </c>
      <c r="AD7740">
        <f t="shared" ca="1" si="2182"/>
        <v>0.15480000000000002</v>
      </c>
      <c r="AE7740">
        <f t="shared" ca="1" si="2194"/>
        <v>0</v>
      </c>
      <c r="AF7740">
        <f t="shared" ca="1" si="2195"/>
        <v>0.15480000000000002</v>
      </c>
      <c r="AG7740">
        <f t="shared" ca="1" si="2196"/>
        <v>0</v>
      </c>
      <c r="AH7740">
        <f t="shared" ca="1" si="2197"/>
        <v>1</v>
      </c>
    </row>
    <row r="7741" spans="15:34" x14ac:dyDescent="0.25">
      <c r="O7741">
        <v>7685</v>
      </c>
      <c r="P7741" s="2">
        <f t="shared" si="2198"/>
        <v>44517.166666648031</v>
      </c>
      <c r="Q7741">
        <f t="shared" si="2183"/>
        <v>17</v>
      </c>
      <c r="R7741">
        <f t="shared" si="2184"/>
        <v>11</v>
      </c>
      <c r="S7741">
        <f t="shared" si="2185"/>
        <v>3</v>
      </c>
      <c r="T7741">
        <f t="shared" si="2186"/>
        <v>4</v>
      </c>
      <c r="U7741">
        <f t="shared" si="2187"/>
        <v>0</v>
      </c>
      <c r="V7741">
        <f t="shared" ca="1" si="2188"/>
        <v>0.15479999999999999</v>
      </c>
      <c r="W7741">
        <f>INDEX(Solarstrahlungsdaten!$B$13:$G$8772,Übersicht!O7741,Übersicht!$E$10)</f>
        <v>0</v>
      </c>
      <c r="X7741">
        <f t="shared" si="2189"/>
        <v>0</v>
      </c>
      <c r="Y7741">
        <f t="shared" ca="1" si="2190"/>
        <v>0.15479999999999999</v>
      </c>
      <c r="Z7741">
        <f t="shared" ca="1" si="2191"/>
        <v>0</v>
      </c>
      <c r="AA7741">
        <f t="shared" ca="1" si="2192"/>
        <v>0</v>
      </c>
      <c r="AB7741">
        <f t="shared" ca="1" si="2193"/>
        <v>0</v>
      </c>
      <c r="AC7741">
        <f t="shared" ca="1" si="2199"/>
        <v>0</v>
      </c>
      <c r="AD7741">
        <f t="shared" ca="1" si="2182"/>
        <v>0.15479999999999999</v>
      </c>
      <c r="AE7741">
        <f t="shared" ca="1" si="2194"/>
        <v>0</v>
      </c>
      <c r="AF7741">
        <f t="shared" ca="1" si="2195"/>
        <v>0.15479999999999999</v>
      </c>
      <c r="AG7741">
        <f t="shared" ca="1" si="2196"/>
        <v>0</v>
      </c>
      <c r="AH7741">
        <f t="shared" ca="1" si="2197"/>
        <v>1</v>
      </c>
    </row>
    <row r="7742" spans="15:34" x14ac:dyDescent="0.25">
      <c r="O7742">
        <v>7686</v>
      </c>
      <c r="P7742" s="2">
        <f t="shared" si="2198"/>
        <v>44517.208333314695</v>
      </c>
      <c r="Q7742">
        <f t="shared" si="2183"/>
        <v>17</v>
      </c>
      <c r="R7742">
        <f t="shared" si="2184"/>
        <v>11</v>
      </c>
      <c r="S7742">
        <f t="shared" si="2185"/>
        <v>3</v>
      </c>
      <c r="T7742">
        <f t="shared" si="2186"/>
        <v>5</v>
      </c>
      <c r="U7742">
        <f t="shared" si="2187"/>
        <v>0</v>
      </c>
      <c r="V7742">
        <f t="shared" ca="1" si="2188"/>
        <v>0.17169999999999999</v>
      </c>
      <c r="W7742">
        <f>INDEX(Solarstrahlungsdaten!$B$13:$G$8772,Übersicht!O7742,Übersicht!$E$10)</f>
        <v>0</v>
      </c>
      <c r="X7742">
        <f t="shared" si="2189"/>
        <v>0</v>
      </c>
      <c r="Y7742">
        <f t="shared" ca="1" si="2190"/>
        <v>0.17169999999999999</v>
      </c>
      <c r="Z7742">
        <f t="shared" ca="1" si="2191"/>
        <v>0</v>
      </c>
      <c r="AA7742">
        <f t="shared" ca="1" si="2192"/>
        <v>0</v>
      </c>
      <c r="AB7742">
        <f t="shared" ca="1" si="2193"/>
        <v>0</v>
      </c>
      <c r="AC7742">
        <f t="shared" ca="1" si="2199"/>
        <v>0</v>
      </c>
      <c r="AD7742">
        <f t="shared" ca="1" si="2182"/>
        <v>0.17169999999999999</v>
      </c>
      <c r="AE7742">
        <f t="shared" ca="1" si="2194"/>
        <v>0</v>
      </c>
      <c r="AF7742">
        <f t="shared" ca="1" si="2195"/>
        <v>0.17169999999999999</v>
      </c>
      <c r="AG7742">
        <f t="shared" ca="1" si="2196"/>
        <v>0</v>
      </c>
      <c r="AH7742">
        <f t="shared" ca="1" si="2197"/>
        <v>1</v>
      </c>
    </row>
    <row r="7743" spans="15:34" x14ac:dyDescent="0.25">
      <c r="O7743">
        <v>7687</v>
      </c>
      <c r="P7743" s="2">
        <f t="shared" si="2198"/>
        <v>44517.249999981359</v>
      </c>
      <c r="Q7743">
        <f t="shared" si="2183"/>
        <v>17</v>
      </c>
      <c r="R7743">
        <f t="shared" si="2184"/>
        <v>11</v>
      </c>
      <c r="S7743">
        <f t="shared" si="2185"/>
        <v>3</v>
      </c>
      <c r="T7743">
        <f t="shared" si="2186"/>
        <v>6</v>
      </c>
      <c r="U7743">
        <f t="shared" si="2187"/>
        <v>0</v>
      </c>
      <c r="V7743">
        <f t="shared" ca="1" si="2188"/>
        <v>0.30460000000000004</v>
      </c>
      <c r="W7743">
        <f>INDEX(Solarstrahlungsdaten!$B$13:$G$8772,Übersicht!O7743,Übersicht!$E$10)</f>
        <v>0</v>
      </c>
      <c r="X7743">
        <f t="shared" si="2189"/>
        <v>0</v>
      </c>
      <c r="Y7743">
        <f t="shared" ca="1" si="2190"/>
        <v>0.30460000000000004</v>
      </c>
      <c r="Z7743">
        <f t="shared" ca="1" si="2191"/>
        <v>0</v>
      </c>
      <c r="AA7743">
        <f t="shared" ca="1" si="2192"/>
        <v>0</v>
      </c>
      <c r="AB7743">
        <f t="shared" ca="1" si="2193"/>
        <v>0</v>
      </c>
      <c r="AC7743">
        <f t="shared" ca="1" si="2199"/>
        <v>0</v>
      </c>
      <c r="AD7743">
        <f t="shared" ca="1" si="2182"/>
        <v>0.30460000000000004</v>
      </c>
      <c r="AE7743">
        <f t="shared" ca="1" si="2194"/>
        <v>0</v>
      </c>
      <c r="AF7743">
        <f t="shared" ca="1" si="2195"/>
        <v>0.30460000000000004</v>
      </c>
      <c r="AG7743">
        <f t="shared" ca="1" si="2196"/>
        <v>0</v>
      </c>
      <c r="AH7743">
        <f t="shared" ca="1" si="2197"/>
        <v>1</v>
      </c>
    </row>
    <row r="7744" spans="15:34" x14ac:dyDescent="0.25">
      <c r="O7744">
        <v>7688</v>
      </c>
      <c r="P7744" s="2">
        <f t="shared" si="2198"/>
        <v>44517.291666648023</v>
      </c>
      <c r="Q7744">
        <f t="shared" si="2183"/>
        <v>17</v>
      </c>
      <c r="R7744">
        <f t="shared" si="2184"/>
        <v>11</v>
      </c>
      <c r="S7744">
        <f t="shared" si="2185"/>
        <v>3</v>
      </c>
      <c r="T7744">
        <f t="shared" si="2186"/>
        <v>7</v>
      </c>
      <c r="U7744">
        <f t="shared" si="2187"/>
        <v>0</v>
      </c>
      <c r="V7744">
        <f t="shared" ca="1" si="2188"/>
        <v>0.49430000000000002</v>
      </c>
      <c r="W7744">
        <f>INDEX(Solarstrahlungsdaten!$B$13:$G$8772,Übersicht!O7744,Übersicht!$E$10)</f>
        <v>7.665</v>
      </c>
      <c r="X7744">
        <f t="shared" si="2189"/>
        <v>2.6367599999999998E-2</v>
      </c>
      <c r="Y7744">
        <f t="shared" ca="1" si="2190"/>
        <v>0.46793240000000003</v>
      </c>
      <c r="Z7744">
        <f t="shared" ca="1" si="2191"/>
        <v>2.6367599999999998E-2</v>
      </c>
      <c r="AA7744">
        <f t="shared" ca="1" si="2192"/>
        <v>0</v>
      </c>
      <c r="AB7744">
        <f t="shared" ca="1" si="2193"/>
        <v>0</v>
      </c>
      <c r="AC7744">
        <f t="shared" ca="1" si="2199"/>
        <v>0</v>
      </c>
      <c r="AD7744">
        <f t="shared" ca="1" si="2182"/>
        <v>0.46793240000000003</v>
      </c>
      <c r="AE7744">
        <f t="shared" ca="1" si="2194"/>
        <v>0</v>
      </c>
      <c r="AF7744">
        <f t="shared" ca="1" si="2195"/>
        <v>0.46793240000000003</v>
      </c>
      <c r="AG7744">
        <f t="shared" ca="1" si="2196"/>
        <v>0</v>
      </c>
      <c r="AH7744">
        <f t="shared" ca="1" si="2197"/>
        <v>1</v>
      </c>
    </row>
    <row r="7745" spans="15:34" x14ac:dyDescent="0.25">
      <c r="O7745">
        <v>7689</v>
      </c>
      <c r="P7745" s="2">
        <f t="shared" si="2198"/>
        <v>44517.333333314687</v>
      </c>
      <c r="Q7745">
        <f t="shared" si="2183"/>
        <v>17</v>
      </c>
      <c r="R7745">
        <f t="shared" si="2184"/>
        <v>11</v>
      </c>
      <c r="S7745">
        <f t="shared" si="2185"/>
        <v>3</v>
      </c>
      <c r="T7745">
        <f t="shared" si="2186"/>
        <v>8</v>
      </c>
      <c r="U7745">
        <f t="shared" si="2187"/>
        <v>0</v>
      </c>
      <c r="V7745">
        <f t="shared" ca="1" si="2188"/>
        <v>0.53810000000000002</v>
      </c>
      <c r="W7745">
        <f>INDEX(Solarstrahlungsdaten!$B$13:$G$8772,Übersicht!O7745,Übersicht!$E$10)</f>
        <v>23.045000000000002</v>
      </c>
      <c r="X7745">
        <f t="shared" si="2189"/>
        <v>7.9274800000000006E-2</v>
      </c>
      <c r="Y7745">
        <f t="shared" ca="1" si="2190"/>
        <v>0.45882520000000004</v>
      </c>
      <c r="Z7745">
        <f t="shared" ca="1" si="2191"/>
        <v>7.9274800000000006E-2</v>
      </c>
      <c r="AA7745">
        <f t="shared" ca="1" si="2192"/>
        <v>0</v>
      </c>
      <c r="AB7745">
        <f t="shared" ca="1" si="2193"/>
        <v>0</v>
      </c>
      <c r="AC7745">
        <f t="shared" ca="1" si="2199"/>
        <v>0</v>
      </c>
      <c r="AD7745">
        <f t="shared" ca="1" si="2182"/>
        <v>0.45882520000000004</v>
      </c>
      <c r="AE7745">
        <f t="shared" ca="1" si="2194"/>
        <v>0</v>
      </c>
      <c r="AF7745">
        <f t="shared" ca="1" si="2195"/>
        <v>0.45882520000000004</v>
      </c>
      <c r="AG7745">
        <f t="shared" ca="1" si="2196"/>
        <v>0</v>
      </c>
      <c r="AH7745">
        <f t="shared" ca="1" si="2197"/>
        <v>1</v>
      </c>
    </row>
    <row r="7746" spans="15:34" x14ac:dyDescent="0.25">
      <c r="O7746">
        <v>7690</v>
      </c>
      <c r="P7746" s="2">
        <f t="shared" si="2198"/>
        <v>44517.374999981352</v>
      </c>
      <c r="Q7746">
        <f t="shared" si="2183"/>
        <v>17</v>
      </c>
      <c r="R7746">
        <f t="shared" si="2184"/>
        <v>11</v>
      </c>
      <c r="S7746">
        <f t="shared" si="2185"/>
        <v>3</v>
      </c>
      <c r="T7746">
        <f t="shared" si="2186"/>
        <v>9</v>
      </c>
      <c r="U7746">
        <f t="shared" si="2187"/>
        <v>0</v>
      </c>
      <c r="V7746">
        <f t="shared" ca="1" si="2188"/>
        <v>0.50449999999999995</v>
      </c>
      <c r="W7746">
        <f>INDEX(Solarstrahlungsdaten!$B$13:$G$8772,Übersicht!O7746,Übersicht!$E$10)</f>
        <v>8.7100000000000009</v>
      </c>
      <c r="X7746">
        <f t="shared" si="2189"/>
        <v>2.9962400000000004E-2</v>
      </c>
      <c r="Y7746">
        <f t="shared" ca="1" si="2190"/>
        <v>0.47453759999999995</v>
      </c>
      <c r="Z7746">
        <f t="shared" ca="1" si="2191"/>
        <v>2.9962400000000004E-2</v>
      </c>
      <c r="AA7746">
        <f t="shared" ca="1" si="2192"/>
        <v>0</v>
      </c>
      <c r="AB7746">
        <f t="shared" ca="1" si="2193"/>
        <v>0</v>
      </c>
      <c r="AC7746">
        <f t="shared" ca="1" si="2199"/>
        <v>0</v>
      </c>
      <c r="AD7746">
        <f t="shared" ca="1" si="2182"/>
        <v>0.47453759999999995</v>
      </c>
      <c r="AE7746">
        <f t="shared" ca="1" si="2194"/>
        <v>0</v>
      </c>
      <c r="AF7746">
        <f t="shared" ca="1" si="2195"/>
        <v>0.47453759999999995</v>
      </c>
      <c r="AG7746">
        <f t="shared" ca="1" si="2196"/>
        <v>0</v>
      </c>
      <c r="AH7746">
        <f t="shared" ca="1" si="2197"/>
        <v>1</v>
      </c>
    </row>
    <row r="7747" spans="15:34" x14ac:dyDescent="0.25">
      <c r="O7747">
        <v>7691</v>
      </c>
      <c r="P7747" s="2">
        <f t="shared" si="2198"/>
        <v>44517.416666648016</v>
      </c>
      <c r="Q7747">
        <f t="shared" si="2183"/>
        <v>17</v>
      </c>
      <c r="R7747">
        <f t="shared" si="2184"/>
        <v>11</v>
      </c>
      <c r="S7747">
        <f t="shared" si="2185"/>
        <v>3</v>
      </c>
      <c r="T7747">
        <f t="shared" si="2186"/>
        <v>10</v>
      </c>
      <c r="U7747">
        <f t="shared" si="2187"/>
        <v>0</v>
      </c>
      <c r="V7747">
        <f t="shared" ca="1" si="2188"/>
        <v>0.46820000000000001</v>
      </c>
      <c r="W7747">
        <f>INDEX(Solarstrahlungsdaten!$B$13:$G$8772,Übersicht!O7747,Übersicht!$E$10)</f>
        <v>33.71</v>
      </c>
      <c r="X7747">
        <f t="shared" si="2189"/>
        <v>0.11596240000000001</v>
      </c>
      <c r="Y7747">
        <f t="shared" ca="1" si="2190"/>
        <v>0.35223759999999998</v>
      </c>
      <c r="Z7747">
        <f t="shared" ca="1" si="2191"/>
        <v>0.11596240000000001</v>
      </c>
      <c r="AA7747">
        <f t="shared" ca="1" si="2192"/>
        <v>0</v>
      </c>
      <c r="AB7747">
        <f t="shared" ca="1" si="2193"/>
        <v>0</v>
      </c>
      <c r="AC7747">
        <f t="shared" ca="1" si="2199"/>
        <v>0</v>
      </c>
      <c r="AD7747">
        <f t="shared" ca="1" si="2182"/>
        <v>0.35223759999999998</v>
      </c>
      <c r="AE7747">
        <f t="shared" ca="1" si="2194"/>
        <v>0</v>
      </c>
      <c r="AF7747">
        <f t="shared" ca="1" si="2195"/>
        <v>0.35223759999999998</v>
      </c>
      <c r="AG7747">
        <f t="shared" ca="1" si="2196"/>
        <v>0</v>
      </c>
      <c r="AH7747">
        <f t="shared" ca="1" si="2197"/>
        <v>1</v>
      </c>
    </row>
    <row r="7748" spans="15:34" x14ac:dyDescent="0.25">
      <c r="O7748">
        <v>7692</v>
      </c>
      <c r="P7748" s="2">
        <f t="shared" si="2198"/>
        <v>44517.45833331468</v>
      </c>
      <c r="Q7748">
        <f t="shared" si="2183"/>
        <v>17</v>
      </c>
      <c r="R7748">
        <f t="shared" si="2184"/>
        <v>11</v>
      </c>
      <c r="S7748">
        <f t="shared" si="2185"/>
        <v>3</v>
      </c>
      <c r="T7748">
        <f t="shared" si="2186"/>
        <v>11</v>
      </c>
      <c r="U7748">
        <f t="shared" si="2187"/>
        <v>0</v>
      </c>
      <c r="V7748">
        <f t="shared" ca="1" si="2188"/>
        <v>0.46750000000000003</v>
      </c>
      <c r="W7748">
        <f>INDEX(Solarstrahlungsdaten!$B$13:$G$8772,Übersicht!O7748,Übersicht!$E$10)</f>
        <v>173.66500000000002</v>
      </c>
      <c r="X7748">
        <f t="shared" si="2189"/>
        <v>0.59740760000000004</v>
      </c>
      <c r="Y7748">
        <f t="shared" ca="1" si="2190"/>
        <v>-0.12990760000000001</v>
      </c>
      <c r="Z7748">
        <f t="shared" ca="1" si="2191"/>
        <v>0.46750000000000003</v>
      </c>
      <c r="AA7748">
        <f t="shared" ca="1" si="2192"/>
        <v>0.12990760000000001</v>
      </c>
      <c r="AB7748">
        <f t="shared" ca="1" si="2193"/>
        <v>0</v>
      </c>
      <c r="AC7748">
        <f t="shared" ca="1" si="2199"/>
        <v>0.12990760000000001</v>
      </c>
      <c r="AD7748">
        <f t="shared" ca="1" si="2182"/>
        <v>0</v>
      </c>
      <c r="AE7748">
        <f t="shared" ca="1" si="2194"/>
        <v>0</v>
      </c>
      <c r="AF7748">
        <f t="shared" ca="1" si="2195"/>
        <v>0</v>
      </c>
      <c r="AG7748">
        <f t="shared" ca="1" si="2196"/>
        <v>3.2476900000000003E-2</v>
      </c>
      <c r="AH7748">
        <f t="shared" ca="1" si="2197"/>
        <v>0</v>
      </c>
    </row>
    <row r="7749" spans="15:34" x14ac:dyDescent="0.25">
      <c r="O7749">
        <v>7693</v>
      </c>
      <c r="P7749" s="2">
        <f t="shared" si="2198"/>
        <v>44517.499999981344</v>
      </c>
      <c r="Q7749">
        <f t="shared" si="2183"/>
        <v>17</v>
      </c>
      <c r="R7749">
        <f t="shared" si="2184"/>
        <v>11</v>
      </c>
      <c r="S7749">
        <f t="shared" si="2185"/>
        <v>3</v>
      </c>
      <c r="T7749">
        <f t="shared" si="2186"/>
        <v>12</v>
      </c>
      <c r="U7749">
        <f t="shared" si="2187"/>
        <v>0</v>
      </c>
      <c r="V7749">
        <f t="shared" ca="1" si="2188"/>
        <v>0.50949999999999995</v>
      </c>
      <c r="W7749">
        <f>INDEX(Solarstrahlungsdaten!$B$13:$G$8772,Übersicht!O7749,Übersicht!$E$10)</f>
        <v>126.68</v>
      </c>
      <c r="X7749">
        <f t="shared" si="2189"/>
        <v>0.43577920000000003</v>
      </c>
      <c r="Y7749">
        <f t="shared" ca="1" si="2190"/>
        <v>7.372079999999992E-2</v>
      </c>
      <c r="Z7749">
        <f t="shared" ca="1" si="2191"/>
        <v>0.43577920000000003</v>
      </c>
      <c r="AA7749">
        <f t="shared" ca="1" si="2192"/>
        <v>0</v>
      </c>
      <c r="AB7749">
        <f t="shared" ca="1" si="2193"/>
        <v>7.372079999999992E-2</v>
      </c>
      <c r="AC7749">
        <f t="shared" ca="1" si="2199"/>
        <v>5.6186800000000092E-2</v>
      </c>
      <c r="AD7749">
        <f t="shared" ca="1" si="2182"/>
        <v>0</v>
      </c>
      <c r="AE7749">
        <f t="shared" ca="1" si="2194"/>
        <v>0</v>
      </c>
      <c r="AF7749">
        <f t="shared" ca="1" si="2195"/>
        <v>0</v>
      </c>
      <c r="AG7749">
        <f t="shared" ca="1" si="2196"/>
        <v>1.4046700000000023E-2</v>
      </c>
      <c r="AH7749">
        <f t="shared" ca="1" si="2197"/>
        <v>0</v>
      </c>
    </row>
    <row r="7750" spans="15:34" x14ac:dyDescent="0.25">
      <c r="O7750">
        <v>7694</v>
      </c>
      <c r="P7750" s="2">
        <f t="shared" si="2198"/>
        <v>44517.541666648009</v>
      </c>
      <c r="Q7750">
        <f t="shared" si="2183"/>
        <v>17</v>
      </c>
      <c r="R7750">
        <f t="shared" si="2184"/>
        <v>11</v>
      </c>
      <c r="S7750">
        <f t="shared" si="2185"/>
        <v>3</v>
      </c>
      <c r="T7750">
        <f t="shared" si="2186"/>
        <v>13</v>
      </c>
      <c r="U7750">
        <f t="shared" si="2187"/>
        <v>0</v>
      </c>
      <c r="V7750">
        <f t="shared" ca="1" si="2188"/>
        <v>0.52870000000000006</v>
      </c>
      <c r="W7750">
        <f>INDEX(Solarstrahlungsdaten!$B$13:$G$8772,Übersicht!O7750,Übersicht!$E$10)</f>
        <v>11.69</v>
      </c>
      <c r="X7750">
        <f t="shared" si="2189"/>
        <v>4.0213599999999995E-2</v>
      </c>
      <c r="Y7750">
        <f t="shared" ca="1" si="2190"/>
        <v>0.48848640000000004</v>
      </c>
      <c r="Z7750">
        <f t="shared" ca="1" si="2191"/>
        <v>4.0213599999999995E-2</v>
      </c>
      <c r="AA7750">
        <f t="shared" ca="1" si="2192"/>
        <v>0</v>
      </c>
      <c r="AB7750">
        <f t="shared" ca="1" si="2193"/>
        <v>5.6186800000000092E-2</v>
      </c>
      <c r="AC7750">
        <f t="shared" ca="1" si="2199"/>
        <v>0</v>
      </c>
      <c r="AD7750">
        <f t="shared" ca="1" si="2182"/>
        <v>0.43229959999999995</v>
      </c>
      <c r="AE7750">
        <f t="shared" ca="1" si="2194"/>
        <v>0</v>
      </c>
      <c r="AF7750">
        <f t="shared" ca="1" si="2195"/>
        <v>0.43229959999999995</v>
      </c>
      <c r="AG7750">
        <f t="shared" ca="1" si="2196"/>
        <v>0</v>
      </c>
      <c r="AH7750">
        <f t="shared" ca="1" si="2197"/>
        <v>1</v>
      </c>
    </row>
    <row r="7751" spans="15:34" x14ac:dyDescent="0.25">
      <c r="O7751">
        <v>7695</v>
      </c>
      <c r="P7751" s="2">
        <f t="shared" si="2198"/>
        <v>44517.583333314673</v>
      </c>
      <c r="Q7751">
        <f t="shared" si="2183"/>
        <v>17</v>
      </c>
      <c r="R7751">
        <f t="shared" si="2184"/>
        <v>11</v>
      </c>
      <c r="S7751">
        <f t="shared" si="2185"/>
        <v>3</v>
      </c>
      <c r="T7751">
        <f t="shared" si="2186"/>
        <v>14</v>
      </c>
      <c r="U7751">
        <f t="shared" si="2187"/>
        <v>0</v>
      </c>
      <c r="V7751">
        <f t="shared" ca="1" si="2188"/>
        <v>0.47470000000000001</v>
      </c>
      <c r="W7751">
        <f>INDEX(Solarstrahlungsdaten!$B$13:$G$8772,Übersicht!O7751,Übersicht!$E$10)</f>
        <v>24.66</v>
      </c>
      <c r="X7751">
        <f t="shared" si="2189"/>
        <v>8.48304E-2</v>
      </c>
      <c r="Y7751">
        <f t="shared" ca="1" si="2190"/>
        <v>0.38986960000000004</v>
      </c>
      <c r="Z7751">
        <f t="shared" ca="1" si="2191"/>
        <v>8.48304E-2</v>
      </c>
      <c r="AA7751">
        <f t="shared" ca="1" si="2192"/>
        <v>0</v>
      </c>
      <c r="AB7751">
        <f t="shared" ca="1" si="2193"/>
        <v>0</v>
      </c>
      <c r="AC7751">
        <f t="shared" ca="1" si="2199"/>
        <v>0</v>
      </c>
      <c r="AD7751">
        <f t="shared" ca="1" si="2182"/>
        <v>0.38986960000000004</v>
      </c>
      <c r="AE7751">
        <f t="shared" ca="1" si="2194"/>
        <v>0</v>
      </c>
      <c r="AF7751">
        <f t="shared" ca="1" si="2195"/>
        <v>0.38986960000000004</v>
      </c>
      <c r="AG7751">
        <f t="shared" ca="1" si="2196"/>
        <v>0</v>
      </c>
      <c r="AH7751">
        <f t="shared" ca="1" si="2197"/>
        <v>1</v>
      </c>
    </row>
    <row r="7752" spans="15:34" x14ac:dyDescent="0.25">
      <c r="O7752">
        <v>7696</v>
      </c>
      <c r="P7752" s="2">
        <f t="shared" si="2198"/>
        <v>44517.624999981337</v>
      </c>
      <c r="Q7752">
        <f t="shared" si="2183"/>
        <v>17</v>
      </c>
      <c r="R7752">
        <f t="shared" si="2184"/>
        <v>11</v>
      </c>
      <c r="S7752">
        <f t="shared" si="2185"/>
        <v>3</v>
      </c>
      <c r="T7752">
        <f t="shared" si="2186"/>
        <v>15</v>
      </c>
      <c r="U7752">
        <f t="shared" si="2187"/>
        <v>0</v>
      </c>
      <c r="V7752">
        <f t="shared" ca="1" si="2188"/>
        <v>0.42760000000000004</v>
      </c>
      <c r="W7752">
        <f>INDEX(Solarstrahlungsdaten!$B$13:$G$8772,Übersicht!O7752,Übersicht!$E$10)</f>
        <v>0</v>
      </c>
      <c r="X7752">
        <f t="shared" si="2189"/>
        <v>0</v>
      </c>
      <c r="Y7752">
        <f t="shared" ca="1" si="2190"/>
        <v>0.42760000000000004</v>
      </c>
      <c r="Z7752">
        <f t="shared" ca="1" si="2191"/>
        <v>0</v>
      </c>
      <c r="AA7752">
        <f t="shared" ca="1" si="2192"/>
        <v>0</v>
      </c>
      <c r="AB7752">
        <f t="shared" ca="1" si="2193"/>
        <v>0</v>
      </c>
      <c r="AC7752">
        <f t="shared" ca="1" si="2199"/>
        <v>0</v>
      </c>
      <c r="AD7752">
        <f t="shared" ca="1" si="2182"/>
        <v>0.42760000000000004</v>
      </c>
      <c r="AE7752">
        <f t="shared" ca="1" si="2194"/>
        <v>0</v>
      </c>
      <c r="AF7752">
        <f t="shared" ca="1" si="2195"/>
        <v>0.42760000000000004</v>
      </c>
      <c r="AG7752">
        <f t="shared" ca="1" si="2196"/>
        <v>0</v>
      </c>
      <c r="AH7752">
        <f t="shared" ca="1" si="2197"/>
        <v>1</v>
      </c>
    </row>
    <row r="7753" spans="15:34" x14ac:dyDescent="0.25">
      <c r="O7753">
        <v>7697</v>
      </c>
      <c r="P7753" s="2">
        <f t="shared" si="2198"/>
        <v>44517.666666648001</v>
      </c>
      <c r="Q7753">
        <f t="shared" si="2183"/>
        <v>17</v>
      </c>
      <c r="R7753">
        <f t="shared" si="2184"/>
        <v>11</v>
      </c>
      <c r="S7753">
        <f t="shared" si="2185"/>
        <v>3</v>
      </c>
      <c r="T7753">
        <f t="shared" si="2186"/>
        <v>16</v>
      </c>
      <c r="U7753">
        <f t="shared" si="2187"/>
        <v>0</v>
      </c>
      <c r="V7753">
        <f t="shared" ca="1" si="2188"/>
        <v>0.41339999999999999</v>
      </c>
      <c r="W7753">
        <f>INDEX(Solarstrahlungsdaten!$B$13:$G$8772,Übersicht!O7753,Übersicht!$E$10)</f>
        <v>0</v>
      </c>
      <c r="X7753">
        <f t="shared" si="2189"/>
        <v>0</v>
      </c>
      <c r="Y7753">
        <f t="shared" ca="1" si="2190"/>
        <v>0.41339999999999999</v>
      </c>
      <c r="Z7753">
        <f t="shared" ca="1" si="2191"/>
        <v>0</v>
      </c>
      <c r="AA7753">
        <f t="shared" ca="1" si="2192"/>
        <v>0</v>
      </c>
      <c r="AB7753">
        <f t="shared" ca="1" si="2193"/>
        <v>0</v>
      </c>
      <c r="AC7753">
        <f t="shared" ca="1" si="2199"/>
        <v>0</v>
      </c>
      <c r="AD7753">
        <f t="shared" ca="1" si="2182"/>
        <v>0.41339999999999999</v>
      </c>
      <c r="AE7753">
        <f t="shared" ca="1" si="2194"/>
        <v>0</v>
      </c>
      <c r="AF7753">
        <f t="shared" ca="1" si="2195"/>
        <v>0.41339999999999999</v>
      </c>
      <c r="AG7753">
        <f t="shared" ca="1" si="2196"/>
        <v>0</v>
      </c>
      <c r="AH7753">
        <f t="shared" ca="1" si="2197"/>
        <v>1</v>
      </c>
    </row>
    <row r="7754" spans="15:34" x14ac:dyDescent="0.25">
      <c r="O7754">
        <v>7698</v>
      </c>
      <c r="P7754" s="2">
        <f t="shared" si="2198"/>
        <v>44517.708333314666</v>
      </c>
      <c r="Q7754">
        <f t="shared" si="2183"/>
        <v>17</v>
      </c>
      <c r="R7754">
        <f t="shared" si="2184"/>
        <v>11</v>
      </c>
      <c r="S7754">
        <f t="shared" si="2185"/>
        <v>3</v>
      </c>
      <c r="T7754">
        <f t="shared" si="2186"/>
        <v>17</v>
      </c>
      <c r="U7754">
        <f t="shared" si="2187"/>
        <v>0</v>
      </c>
      <c r="V7754">
        <f t="shared" ca="1" si="2188"/>
        <v>0.48220000000000007</v>
      </c>
      <c r="W7754">
        <f>INDEX(Solarstrahlungsdaten!$B$13:$G$8772,Übersicht!O7754,Übersicht!$E$10)</f>
        <v>0</v>
      </c>
      <c r="X7754">
        <f t="shared" si="2189"/>
        <v>0</v>
      </c>
      <c r="Y7754">
        <f t="shared" ca="1" si="2190"/>
        <v>0.48220000000000007</v>
      </c>
      <c r="Z7754">
        <f t="shared" ca="1" si="2191"/>
        <v>0</v>
      </c>
      <c r="AA7754">
        <f t="shared" ca="1" si="2192"/>
        <v>0</v>
      </c>
      <c r="AB7754">
        <f t="shared" ca="1" si="2193"/>
        <v>0</v>
      </c>
      <c r="AC7754">
        <f t="shared" ca="1" si="2199"/>
        <v>0</v>
      </c>
      <c r="AD7754">
        <f t="shared" ca="1" si="2182"/>
        <v>0.48220000000000007</v>
      </c>
      <c r="AE7754">
        <f t="shared" ca="1" si="2194"/>
        <v>0</v>
      </c>
      <c r="AF7754">
        <f t="shared" ca="1" si="2195"/>
        <v>0.48220000000000007</v>
      </c>
      <c r="AG7754">
        <f t="shared" ca="1" si="2196"/>
        <v>0</v>
      </c>
      <c r="AH7754">
        <f t="shared" ca="1" si="2197"/>
        <v>1</v>
      </c>
    </row>
    <row r="7755" spans="15:34" x14ac:dyDescent="0.25">
      <c r="O7755">
        <v>7699</v>
      </c>
      <c r="P7755" s="2">
        <f t="shared" si="2198"/>
        <v>44517.74999998133</v>
      </c>
      <c r="Q7755">
        <f t="shared" si="2183"/>
        <v>17</v>
      </c>
      <c r="R7755">
        <f t="shared" si="2184"/>
        <v>11</v>
      </c>
      <c r="S7755">
        <f t="shared" si="2185"/>
        <v>3</v>
      </c>
      <c r="T7755">
        <f t="shared" si="2186"/>
        <v>18</v>
      </c>
      <c r="U7755">
        <f t="shared" si="2187"/>
        <v>0</v>
      </c>
      <c r="V7755">
        <f t="shared" ca="1" si="2188"/>
        <v>0.62809999999999999</v>
      </c>
      <c r="W7755">
        <f>INDEX(Solarstrahlungsdaten!$B$13:$G$8772,Übersicht!O7755,Übersicht!$E$10)</f>
        <v>0</v>
      </c>
      <c r="X7755">
        <f t="shared" si="2189"/>
        <v>0</v>
      </c>
      <c r="Y7755">
        <f t="shared" ca="1" si="2190"/>
        <v>0.62809999999999999</v>
      </c>
      <c r="Z7755">
        <f t="shared" ca="1" si="2191"/>
        <v>0</v>
      </c>
      <c r="AA7755">
        <f t="shared" ca="1" si="2192"/>
        <v>0</v>
      </c>
      <c r="AB7755">
        <f t="shared" ca="1" si="2193"/>
        <v>0</v>
      </c>
      <c r="AC7755">
        <f t="shared" ca="1" si="2199"/>
        <v>0</v>
      </c>
      <c r="AD7755">
        <f t="shared" ca="1" si="2182"/>
        <v>0.62809999999999999</v>
      </c>
      <c r="AE7755">
        <f t="shared" ca="1" si="2194"/>
        <v>0</v>
      </c>
      <c r="AF7755">
        <f t="shared" ca="1" si="2195"/>
        <v>0.62809999999999999</v>
      </c>
      <c r="AG7755">
        <f t="shared" ca="1" si="2196"/>
        <v>0</v>
      </c>
      <c r="AH7755">
        <f t="shared" ca="1" si="2197"/>
        <v>1</v>
      </c>
    </row>
    <row r="7756" spans="15:34" x14ac:dyDescent="0.25">
      <c r="O7756">
        <v>7700</v>
      </c>
      <c r="P7756" s="2">
        <f t="shared" si="2198"/>
        <v>44517.791666647994</v>
      </c>
      <c r="Q7756">
        <f t="shared" si="2183"/>
        <v>17</v>
      </c>
      <c r="R7756">
        <f t="shared" si="2184"/>
        <v>11</v>
      </c>
      <c r="S7756">
        <f t="shared" si="2185"/>
        <v>3</v>
      </c>
      <c r="T7756">
        <f t="shared" si="2186"/>
        <v>19</v>
      </c>
      <c r="U7756">
        <f t="shared" si="2187"/>
        <v>0</v>
      </c>
      <c r="V7756">
        <f t="shared" ca="1" si="2188"/>
        <v>0.74069999999999991</v>
      </c>
      <c r="W7756">
        <f>INDEX(Solarstrahlungsdaten!$B$13:$G$8772,Übersicht!O7756,Übersicht!$E$10)</f>
        <v>0</v>
      </c>
      <c r="X7756">
        <f t="shared" si="2189"/>
        <v>0</v>
      </c>
      <c r="Y7756">
        <f t="shared" ca="1" si="2190"/>
        <v>0.74069999999999991</v>
      </c>
      <c r="Z7756">
        <f t="shared" ca="1" si="2191"/>
        <v>0</v>
      </c>
      <c r="AA7756">
        <f t="shared" ca="1" si="2192"/>
        <v>0</v>
      </c>
      <c r="AB7756">
        <f t="shared" ca="1" si="2193"/>
        <v>0</v>
      </c>
      <c r="AC7756">
        <f t="shared" ca="1" si="2199"/>
        <v>0</v>
      </c>
      <c r="AD7756">
        <f t="shared" ca="1" si="2182"/>
        <v>0.74069999999999991</v>
      </c>
      <c r="AE7756">
        <f t="shared" ca="1" si="2194"/>
        <v>0</v>
      </c>
      <c r="AF7756">
        <f t="shared" ca="1" si="2195"/>
        <v>0.74069999999999991</v>
      </c>
      <c r="AG7756">
        <f t="shared" ca="1" si="2196"/>
        <v>0</v>
      </c>
      <c r="AH7756">
        <f t="shared" ca="1" si="2197"/>
        <v>1</v>
      </c>
    </row>
    <row r="7757" spans="15:34" x14ac:dyDescent="0.25">
      <c r="O7757">
        <v>7701</v>
      </c>
      <c r="P7757" s="2">
        <f t="shared" si="2198"/>
        <v>44517.833333314658</v>
      </c>
      <c r="Q7757">
        <f t="shared" si="2183"/>
        <v>17</v>
      </c>
      <c r="R7757">
        <f t="shared" si="2184"/>
        <v>11</v>
      </c>
      <c r="S7757">
        <f t="shared" si="2185"/>
        <v>3</v>
      </c>
      <c r="T7757">
        <f t="shared" si="2186"/>
        <v>20</v>
      </c>
      <c r="U7757">
        <f t="shared" si="2187"/>
        <v>0</v>
      </c>
      <c r="V7757">
        <f t="shared" ca="1" si="2188"/>
        <v>0.70369999999999988</v>
      </c>
      <c r="W7757">
        <f>INDEX(Solarstrahlungsdaten!$B$13:$G$8772,Übersicht!O7757,Übersicht!$E$10)</f>
        <v>0</v>
      </c>
      <c r="X7757">
        <f t="shared" si="2189"/>
        <v>0</v>
      </c>
      <c r="Y7757">
        <f t="shared" ca="1" si="2190"/>
        <v>0.70369999999999988</v>
      </c>
      <c r="Z7757">
        <f t="shared" ca="1" si="2191"/>
        <v>0</v>
      </c>
      <c r="AA7757">
        <f t="shared" ca="1" si="2192"/>
        <v>0</v>
      </c>
      <c r="AB7757">
        <f t="shared" ca="1" si="2193"/>
        <v>0</v>
      </c>
      <c r="AC7757">
        <f t="shared" ca="1" si="2199"/>
        <v>0</v>
      </c>
      <c r="AD7757">
        <f t="shared" ca="1" si="2182"/>
        <v>0.70369999999999988</v>
      </c>
      <c r="AE7757">
        <f t="shared" ca="1" si="2194"/>
        <v>0</v>
      </c>
      <c r="AF7757">
        <f t="shared" ca="1" si="2195"/>
        <v>0.70369999999999988</v>
      </c>
      <c r="AG7757">
        <f t="shared" ca="1" si="2196"/>
        <v>0</v>
      </c>
      <c r="AH7757">
        <f t="shared" ca="1" si="2197"/>
        <v>1</v>
      </c>
    </row>
    <row r="7758" spans="15:34" x14ac:dyDescent="0.25">
      <c r="O7758">
        <v>7702</v>
      </c>
      <c r="P7758" s="2">
        <f t="shared" si="2198"/>
        <v>44517.874999981323</v>
      </c>
      <c r="Q7758">
        <f t="shared" si="2183"/>
        <v>17</v>
      </c>
      <c r="R7758">
        <f t="shared" si="2184"/>
        <v>11</v>
      </c>
      <c r="S7758">
        <f t="shared" si="2185"/>
        <v>3</v>
      </c>
      <c r="T7758">
        <f t="shared" si="2186"/>
        <v>21</v>
      </c>
      <c r="U7758">
        <f t="shared" si="2187"/>
        <v>0</v>
      </c>
      <c r="V7758">
        <f t="shared" ca="1" si="2188"/>
        <v>0.58629999999999993</v>
      </c>
      <c r="W7758">
        <f>INDEX(Solarstrahlungsdaten!$B$13:$G$8772,Übersicht!O7758,Übersicht!$E$10)</f>
        <v>0</v>
      </c>
      <c r="X7758">
        <f t="shared" si="2189"/>
        <v>0</v>
      </c>
      <c r="Y7758">
        <f t="shared" ca="1" si="2190"/>
        <v>0.58629999999999993</v>
      </c>
      <c r="Z7758">
        <f t="shared" ca="1" si="2191"/>
        <v>0</v>
      </c>
      <c r="AA7758">
        <f t="shared" ca="1" si="2192"/>
        <v>0</v>
      </c>
      <c r="AB7758">
        <f t="shared" ca="1" si="2193"/>
        <v>0</v>
      </c>
      <c r="AC7758">
        <f t="shared" ca="1" si="2199"/>
        <v>0</v>
      </c>
      <c r="AD7758">
        <f t="shared" ca="1" si="2182"/>
        <v>0.58629999999999993</v>
      </c>
      <c r="AE7758">
        <f t="shared" ca="1" si="2194"/>
        <v>0</v>
      </c>
      <c r="AF7758">
        <f t="shared" ca="1" si="2195"/>
        <v>0.58629999999999993</v>
      </c>
      <c r="AG7758">
        <f t="shared" ca="1" si="2196"/>
        <v>0</v>
      </c>
      <c r="AH7758">
        <f t="shared" ca="1" si="2197"/>
        <v>1</v>
      </c>
    </row>
    <row r="7759" spans="15:34" x14ac:dyDescent="0.25">
      <c r="O7759">
        <v>7703</v>
      </c>
      <c r="P7759" s="2">
        <f t="shared" si="2198"/>
        <v>44517.916666647987</v>
      </c>
      <c r="Q7759">
        <f t="shared" si="2183"/>
        <v>17</v>
      </c>
      <c r="R7759">
        <f t="shared" si="2184"/>
        <v>11</v>
      </c>
      <c r="S7759">
        <f t="shared" si="2185"/>
        <v>3</v>
      </c>
      <c r="T7759">
        <f t="shared" si="2186"/>
        <v>22</v>
      </c>
      <c r="U7759">
        <f t="shared" si="2187"/>
        <v>0</v>
      </c>
      <c r="V7759">
        <f t="shared" ca="1" si="2188"/>
        <v>0.49419999999999997</v>
      </c>
      <c r="W7759">
        <f>INDEX(Solarstrahlungsdaten!$B$13:$G$8772,Übersicht!O7759,Übersicht!$E$10)</f>
        <v>0</v>
      </c>
      <c r="X7759">
        <f t="shared" si="2189"/>
        <v>0</v>
      </c>
      <c r="Y7759">
        <f t="shared" ca="1" si="2190"/>
        <v>0.49419999999999997</v>
      </c>
      <c r="Z7759">
        <f t="shared" ca="1" si="2191"/>
        <v>0</v>
      </c>
      <c r="AA7759">
        <f t="shared" ca="1" si="2192"/>
        <v>0</v>
      </c>
      <c r="AB7759">
        <f t="shared" ca="1" si="2193"/>
        <v>0</v>
      </c>
      <c r="AC7759">
        <f t="shared" ca="1" si="2199"/>
        <v>0</v>
      </c>
      <c r="AD7759">
        <f t="shared" ca="1" si="2182"/>
        <v>0.49419999999999997</v>
      </c>
      <c r="AE7759">
        <f t="shared" ca="1" si="2194"/>
        <v>0</v>
      </c>
      <c r="AF7759">
        <f t="shared" ca="1" si="2195"/>
        <v>0.49419999999999997</v>
      </c>
      <c r="AG7759">
        <f t="shared" ca="1" si="2196"/>
        <v>0</v>
      </c>
      <c r="AH7759">
        <f t="shared" ca="1" si="2197"/>
        <v>1</v>
      </c>
    </row>
    <row r="7760" spans="15:34" x14ac:dyDescent="0.25">
      <c r="O7760">
        <v>7704</v>
      </c>
      <c r="P7760" s="2">
        <f t="shared" si="2198"/>
        <v>44517.958333314651</v>
      </c>
      <c r="Q7760">
        <f t="shared" si="2183"/>
        <v>17</v>
      </c>
      <c r="R7760">
        <f t="shared" si="2184"/>
        <v>11</v>
      </c>
      <c r="S7760">
        <f t="shared" si="2185"/>
        <v>3</v>
      </c>
      <c r="T7760">
        <f t="shared" si="2186"/>
        <v>23</v>
      </c>
      <c r="U7760">
        <f t="shared" si="2187"/>
        <v>0</v>
      </c>
      <c r="V7760">
        <f t="shared" ca="1" si="2188"/>
        <v>0.37639999999999996</v>
      </c>
      <c r="W7760">
        <f>INDEX(Solarstrahlungsdaten!$B$13:$G$8772,Übersicht!O7760,Übersicht!$E$10)</f>
        <v>0</v>
      </c>
      <c r="X7760">
        <f t="shared" si="2189"/>
        <v>0</v>
      </c>
      <c r="Y7760">
        <f t="shared" ca="1" si="2190"/>
        <v>0.37639999999999996</v>
      </c>
      <c r="Z7760">
        <f t="shared" ca="1" si="2191"/>
        <v>0</v>
      </c>
      <c r="AA7760">
        <f t="shared" ca="1" si="2192"/>
        <v>0</v>
      </c>
      <c r="AB7760">
        <f t="shared" ca="1" si="2193"/>
        <v>0</v>
      </c>
      <c r="AC7760">
        <f t="shared" ca="1" si="2199"/>
        <v>0</v>
      </c>
      <c r="AD7760">
        <f t="shared" ca="1" si="2182"/>
        <v>0.37639999999999996</v>
      </c>
      <c r="AE7760">
        <f t="shared" ca="1" si="2194"/>
        <v>0</v>
      </c>
      <c r="AF7760">
        <f t="shared" ca="1" si="2195"/>
        <v>0.37639999999999996</v>
      </c>
      <c r="AG7760">
        <f t="shared" ca="1" si="2196"/>
        <v>0</v>
      </c>
      <c r="AH7760">
        <f t="shared" ca="1" si="2197"/>
        <v>1</v>
      </c>
    </row>
    <row r="7761" spans="15:34" x14ac:dyDescent="0.25">
      <c r="O7761">
        <v>7705</v>
      </c>
      <c r="P7761" s="2">
        <f t="shared" si="2198"/>
        <v>44517.999999981315</v>
      </c>
      <c r="Q7761">
        <f t="shared" si="2183"/>
        <v>18</v>
      </c>
      <c r="R7761">
        <f t="shared" si="2184"/>
        <v>11</v>
      </c>
      <c r="S7761">
        <f t="shared" si="2185"/>
        <v>3</v>
      </c>
      <c r="T7761">
        <f t="shared" si="2186"/>
        <v>0</v>
      </c>
      <c r="U7761">
        <f t="shared" si="2187"/>
        <v>0</v>
      </c>
      <c r="V7761">
        <f t="shared" ca="1" si="2188"/>
        <v>0.25819999999999999</v>
      </c>
      <c r="W7761">
        <f>INDEX(Solarstrahlungsdaten!$B$13:$G$8772,Übersicht!O7761,Übersicht!$E$10)</f>
        <v>0</v>
      </c>
      <c r="X7761">
        <f t="shared" si="2189"/>
        <v>0</v>
      </c>
      <c r="Y7761">
        <f t="shared" ca="1" si="2190"/>
        <v>0.25819999999999999</v>
      </c>
      <c r="Z7761">
        <f t="shared" ca="1" si="2191"/>
        <v>0</v>
      </c>
      <c r="AA7761">
        <f t="shared" ca="1" si="2192"/>
        <v>0</v>
      </c>
      <c r="AB7761">
        <f t="shared" ca="1" si="2193"/>
        <v>0</v>
      </c>
      <c r="AC7761">
        <f t="shared" ca="1" si="2199"/>
        <v>0</v>
      </c>
      <c r="AD7761">
        <f t="shared" ca="1" si="2182"/>
        <v>0.25819999999999999</v>
      </c>
      <c r="AE7761">
        <f t="shared" ca="1" si="2194"/>
        <v>0</v>
      </c>
      <c r="AF7761">
        <f t="shared" ca="1" si="2195"/>
        <v>0.25819999999999999</v>
      </c>
      <c r="AG7761">
        <f t="shared" ca="1" si="2196"/>
        <v>0</v>
      </c>
      <c r="AH7761">
        <f t="shared" ca="1" si="2197"/>
        <v>1</v>
      </c>
    </row>
    <row r="7762" spans="15:34" x14ac:dyDescent="0.25">
      <c r="O7762">
        <v>7706</v>
      </c>
      <c r="P7762" s="2">
        <f t="shared" si="2198"/>
        <v>44518.04166664798</v>
      </c>
      <c r="Q7762">
        <f t="shared" si="2183"/>
        <v>18</v>
      </c>
      <c r="R7762">
        <f t="shared" si="2184"/>
        <v>11</v>
      </c>
      <c r="S7762">
        <f t="shared" si="2185"/>
        <v>3</v>
      </c>
      <c r="T7762">
        <f t="shared" si="2186"/>
        <v>1</v>
      </c>
      <c r="U7762">
        <f t="shared" si="2187"/>
        <v>0</v>
      </c>
      <c r="V7762">
        <f t="shared" ca="1" si="2188"/>
        <v>0.18159999999999998</v>
      </c>
      <c r="W7762">
        <f>INDEX(Solarstrahlungsdaten!$B$13:$G$8772,Übersicht!O7762,Übersicht!$E$10)</f>
        <v>0</v>
      </c>
      <c r="X7762">
        <f t="shared" si="2189"/>
        <v>0</v>
      </c>
      <c r="Y7762">
        <f t="shared" ca="1" si="2190"/>
        <v>0.18159999999999998</v>
      </c>
      <c r="Z7762">
        <f t="shared" ca="1" si="2191"/>
        <v>0</v>
      </c>
      <c r="AA7762">
        <f t="shared" ca="1" si="2192"/>
        <v>0</v>
      </c>
      <c r="AB7762">
        <f t="shared" ca="1" si="2193"/>
        <v>0</v>
      </c>
      <c r="AC7762">
        <f t="shared" ca="1" si="2199"/>
        <v>0</v>
      </c>
      <c r="AD7762">
        <f t="shared" ca="1" si="2182"/>
        <v>0.18159999999999998</v>
      </c>
      <c r="AE7762">
        <f t="shared" ca="1" si="2194"/>
        <v>0</v>
      </c>
      <c r="AF7762">
        <f t="shared" ca="1" si="2195"/>
        <v>0.18159999999999998</v>
      </c>
      <c r="AG7762">
        <f t="shared" ca="1" si="2196"/>
        <v>0</v>
      </c>
      <c r="AH7762">
        <f t="shared" ca="1" si="2197"/>
        <v>1</v>
      </c>
    </row>
    <row r="7763" spans="15:34" x14ac:dyDescent="0.25">
      <c r="O7763">
        <v>7707</v>
      </c>
      <c r="P7763" s="2">
        <f t="shared" si="2198"/>
        <v>44518.083333314644</v>
      </c>
      <c r="Q7763">
        <f t="shared" si="2183"/>
        <v>18</v>
      </c>
      <c r="R7763">
        <f t="shared" si="2184"/>
        <v>11</v>
      </c>
      <c r="S7763">
        <f t="shared" si="2185"/>
        <v>3</v>
      </c>
      <c r="T7763">
        <f t="shared" si="2186"/>
        <v>2</v>
      </c>
      <c r="U7763">
        <f t="shared" si="2187"/>
        <v>0</v>
      </c>
      <c r="V7763">
        <f t="shared" ca="1" si="2188"/>
        <v>0.15990000000000001</v>
      </c>
      <c r="W7763">
        <f>INDEX(Solarstrahlungsdaten!$B$13:$G$8772,Übersicht!O7763,Übersicht!$E$10)</f>
        <v>0</v>
      </c>
      <c r="X7763">
        <f t="shared" si="2189"/>
        <v>0</v>
      </c>
      <c r="Y7763">
        <f t="shared" ca="1" si="2190"/>
        <v>0.15990000000000001</v>
      </c>
      <c r="Z7763">
        <f t="shared" ca="1" si="2191"/>
        <v>0</v>
      </c>
      <c r="AA7763">
        <f t="shared" ca="1" si="2192"/>
        <v>0</v>
      </c>
      <c r="AB7763">
        <f t="shared" ca="1" si="2193"/>
        <v>0</v>
      </c>
      <c r="AC7763">
        <f t="shared" ca="1" si="2199"/>
        <v>0</v>
      </c>
      <c r="AD7763">
        <f t="shared" ca="1" si="2182"/>
        <v>0.15990000000000001</v>
      </c>
      <c r="AE7763">
        <f t="shared" ca="1" si="2194"/>
        <v>0</v>
      </c>
      <c r="AF7763">
        <f t="shared" ca="1" si="2195"/>
        <v>0.15990000000000001</v>
      </c>
      <c r="AG7763">
        <f t="shared" ca="1" si="2196"/>
        <v>0</v>
      </c>
      <c r="AH7763">
        <f t="shared" ca="1" si="2197"/>
        <v>1</v>
      </c>
    </row>
    <row r="7764" spans="15:34" x14ac:dyDescent="0.25">
      <c r="O7764">
        <v>7708</v>
      </c>
      <c r="P7764" s="2">
        <f t="shared" si="2198"/>
        <v>44518.124999981308</v>
      </c>
      <c r="Q7764">
        <f t="shared" si="2183"/>
        <v>18</v>
      </c>
      <c r="R7764">
        <f t="shared" si="2184"/>
        <v>11</v>
      </c>
      <c r="S7764">
        <f t="shared" si="2185"/>
        <v>3</v>
      </c>
      <c r="T7764">
        <f t="shared" si="2186"/>
        <v>3</v>
      </c>
      <c r="U7764">
        <f t="shared" si="2187"/>
        <v>0</v>
      </c>
      <c r="V7764">
        <f t="shared" ca="1" si="2188"/>
        <v>0.15480000000000002</v>
      </c>
      <c r="W7764">
        <f>INDEX(Solarstrahlungsdaten!$B$13:$G$8772,Übersicht!O7764,Übersicht!$E$10)</f>
        <v>0</v>
      </c>
      <c r="X7764">
        <f t="shared" si="2189"/>
        <v>0</v>
      </c>
      <c r="Y7764">
        <f t="shared" ca="1" si="2190"/>
        <v>0.15480000000000002</v>
      </c>
      <c r="Z7764">
        <f t="shared" ca="1" si="2191"/>
        <v>0</v>
      </c>
      <c r="AA7764">
        <f t="shared" ca="1" si="2192"/>
        <v>0</v>
      </c>
      <c r="AB7764">
        <f t="shared" ca="1" si="2193"/>
        <v>0</v>
      </c>
      <c r="AC7764">
        <f t="shared" ca="1" si="2199"/>
        <v>0</v>
      </c>
      <c r="AD7764">
        <f t="shared" ca="1" si="2182"/>
        <v>0.15480000000000002</v>
      </c>
      <c r="AE7764">
        <f t="shared" ca="1" si="2194"/>
        <v>0</v>
      </c>
      <c r="AF7764">
        <f t="shared" ca="1" si="2195"/>
        <v>0.15480000000000002</v>
      </c>
      <c r="AG7764">
        <f t="shared" ca="1" si="2196"/>
        <v>0</v>
      </c>
      <c r="AH7764">
        <f t="shared" ca="1" si="2197"/>
        <v>1</v>
      </c>
    </row>
    <row r="7765" spans="15:34" x14ac:dyDescent="0.25">
      <c r="O7765">
        <v>7709</v>
      </c>
      <c r="P7765" s="2">
        <f t="shared" si="2198"/>
        <v>44518.166666647972</v>
      </c>
      <c r="Q7765">
        <f t="shared" si="2183"/>
        <v>18</v>
      </c>
      <c r="R7765">
        <f t="shared" si="2184"/>
        <v>11</v>
      </c>
      <c r="S7765">
        <f t="shared" si="2185"/>
        <v>3</v>
      </c>
      <c r="T7765">
        <f t="shared" si="2186"/>
        <v>4</v>
      </c>
      <c r="U7765">
        <f t="shared" si="2187"/>
        <v>0</v>
      </c>
      <c r="V7765">
        <f t="shared" ca="1" si="2188"/>
        <v>0.15479999999999999</v>
      </c>
      <c r="W7765">
        <f>INDEX(Solarstrahlungsdaten!$B$13:$G$8772,Übersicht!O7765,Übersicht!$E$10)</f>
        <v>0</v>
      </c>
      <c r="X7765">
        <f t="shared" si="2189"/>
        <v>0</v>
      </c>
      <c r="Y7765">
        <f t="shared" ca="1" si="2190"/>
        <v>0.15479999999999999</v>
      </c>
      <c r="Z7765">
        <f t="shared" ca="1" si="2191"/>
        <v>0</v>
      </c>
      <c r="AA7765">
        <f t="shared" ca="1" si="2192"/>
        <v>0</v>
      </c>
      <c r="AB7765">
        <f t="shared" ca="1" si="2193"/>
        <v>0</v>
      </c>
      <c r="AC7765">
        <f t="shared" ca="1" si="2199"/>
        <v>0</v>
      </c>
      <c r="AD7765">
        <f t="shared" ca="1" si="2182"/>
        <v>0.15479999999999999</v>
      </c>
      <c r="AE7765">
        <f t="shared" ca="1" si="2194"/>
        <v>0</v>
      </c>
      <c r="AF7765">
        <f t="shared" ca="1" si="2195"/>
        <v>0.15479999999999999</v>
      </c>
      <c r="AG7765">
        <f t="shared" ca="1" si="2196"/>
        <v>0</v>
      </c>
      <c r="AH7765">
        <f t="shared" ca="1" si="2197"/>
        <v>1</v>
      </c>
    </row>
    <row r="7766" spans="15:34" x14ac:dyDescent="0.25">
      <c r="O7766">
        <v>7710</v>
      </c>
      <c r="P7766" s="2">
        <f t="shared" si="2198"/>
        <v>44518.208333314637</v>
      </c>
      <c r="Q7766">
        <f t="shared" si="2183"/>
        <v>18</v>
      </c>
      <c r="R7766">
        <f t="shared" si="2184"/>
        <v>11</v>
      </c>
      <c r="S7766">
        <f t="shared" si="2185"/>
        <v>3</v>
      </c>
      <c r="T7766">
        <f t="shared" si="2186"/>
        <v>5</v>
      </c>
      <c r="U7766">
        <f t="shared" si="2187"/>
        <v>0</v>
      </c>
      <c r="V7766">
        <f t="shared" ca="1" si="2188"/>
        <v>0.17169999999999999</v>
      </c>
      <c r="W7766">
        <f>INDEX(Solarstrahlungsdaten!$B$13:$G$8772,Übersicht!O7766,Übersicht!$E$10)</f>
        <v>0</v>
      </c>
      <c r="X7766">
        <f t="shared" si="2189"/>
        <v>0</v>
      </c>
      <c r="Y7766">
        <f t="shared" ca="1" si="2190"/>
        <v>0.17169999999999999</v>
      </c>
      <c r="Z7766">
        <f t="shared" ca="1" si="2191"/>
        <v>0</v>
      </c>
      <c r="AA7766">
        <f t="shared" ca="1" si="2192"/>
        <v>0</v>
      </c>
      <c r="AB7766">
        <f t="shared" ca="1" si="2193"/>
        <v>0</v>
      </c>
      <c r="AC7766">
        <f t="shared" ca="1" si="2199"/>
        <v>0</v>
      </c>
      <c r="AD7766">
        <f t="shared" ca="1" si="2182"/>
        <v>0.17169999999999999</v>
      </c>
      <c r="AE7766">
        <f t="shared" ca="1" si="2194"/>
        <v>0</v>
      </c>
      <c r="AF7766">
        <f t="shared" ca="1" si="2195"/>
        <v>0.17169999999999999</v>
      </c>
      <c r="AG7766">
        <f t="shared" ca="1" si="2196"/>
        <v>0</v>
      </c>
      <c r="AH7766">
        <f t="shared" ca="1" si="2197"/>
        <v>1</v>
      </c>
    </row>
    <row r="7767" spans="15:34" x14ac:dyDescent="0.25">
      <c r="O7767">
        <v>7711</v>
      </c>
      <c r="P7767" s="2">
        <f t="shared" si="2198"/>
        <v>44518.249999981301</v>
      </c>
      <c r="Q7767">
        <f t="shared" si="2183"/>
        <v>18</v>
      </c>
      <c r="R7767">
        <f t="shared" si="2184"/>
        <v>11</v>
      </c>
      <c r="S7767">
        <f t="shared" si="2185"/>
        <v>3</v>
      </c>
      <c r="T7767">
        <f t="shared" si="2186"/>
        <v>6</v>
      </c>
      <c r="U7767">
        <f t="shared" si="2187"/>
        <v>0</v>
      </c>
      <c r="V7767">
        <f t="shared" ca="1" si="2188"/>
        <v>0.30460000000000004</v>
      </c>
      <c r="W7767">
        <f>INDEX(Solarstrahlungsdaten!$B$13:$G$8772,Übersicht!O7767,Übersicht!$E$10)</f>
        <v>0</v>
      </c>
      <c r="X7767">
        <f t="shared" si="2189"/>
        <v>0</v>
      </c>
      <c r="Y7767">
        <f t="shared" ca="1" si="2190"/>
        <v>0.30460000000000004</v>
      </c>
      <c r="Z7767">
        <f t="shared" ca="1" si="2191"/>
        <v>0</v>
      </c>
      <c r="AA7767">
        <f t="shared" ca="1" si="2192"/>
        <v>0</v>
      </c>
      <c r="AB7767">
        <f t="shared" ca="1" si="2193"/>
        <v>0</v>
      </c>
      <c r="AC7767">
        <f t="shared" ca="1" si="2199"/>
        <v>0</v>
      </c>
      <c r="AD7767">
        <f t="shared" ca="1" si="2182"/>
        <v>0.30460000000000004</v>
      </c>
      <c r="AE7767">
        <f t="shared" ca="1" si="2194"/>
        <v>0</v>
      </c>
      <c r="AF7767">
        <f t="shared" ca="1" si="2195"/>
        <v>0.30460000000000004</v>
      </c>
      <c r="AG7767">
        <f t="shared" ca="1" si="2196"/>
        <v>0</v>
      </c>
      <c r="AH7767">
        <f t="shared" ca="1" si="2197"/>
        <v>1</v>
      </c>
    </row>
    <row r="7768" spans="15:34" x14ac:dyDescent="0.25">
      <c r="O7768">
        <v>7712</v>
      </c>
      <c r="P7768" s="2">
        <f t="shared" si="2198"/>
        <v>44518.291666647965</v>
      </c>
      <c r="Q7768">
        <f t="shared" si="2183"/>
        <v>18</v>
      </c>
      <c r="R7768">
        <f t="shared" si="2184"/>
        <v>11</v>
      </c>
      <c r="S7768">
        <f t="shared" si="2185"/>
        <v>3</v>
      </c>
      <c r="T7768">
        <f t="shared" si="2186"/>
        <v>7</v>
      </c>
      <c r="U7768">
        <f t="shared" si="2187"/>
        <v>0</v>
      </c>
      <c r="V7768">
        <f t="shared" ca="1" si="2188"/>
        <v>0.49430000000000002</v>
      </c>
      <c r="W7768">
        <f>INDEX(Solarstrahlungsdaten!$B$13:$G$8772,Übersicht!O7768,Übersicht!$E$10)</f>
        <v>0</v>
      </c>
      <c r="X7768">
        <f t="shared" si="2189"/>
        <v>0</v>
      </c>
      <c r="Y7768">
        <f t="shared" ca="1" si="2190"/>
        <v>0.49430000000000002</v>
      </c>
      <c r="Z7768">
        <f t="shared" ca="1" si="2191"/>
        <v>0</v>
      </c>
      <c r="AA7768">
        <f t="shared" ca="1" si="2192"/>
        <v>0</v>
      </c>
      <c r="AB7768">
        <f t="shared" ca="1" si="2193"/>
        <v>0</v>
      </c>
      <c r="AC7768">
        <f t="shared" ca="1" si="2199"/>
        <v>0</v>
      </c>
      <c r="AD7768">
        <f t="shared" ca="1" si="2182"/>
        <v>0.49430000000000002</v>
      </c>
      <c r="AE7768">
        <f t="shared" ca="1" si="2194"/>
        <v>0</v>
      </c>
      <c r="AF7768">
        <f t="shared" ca="1" si="2195"/>
        <v>0.49430000000000002</v>
      </c>
      <c r="AG7768">
        <f t="shared" ca="1" si="2196"/>
        <v>0</v>
      </c>
      <c r="AH7768">
        <f t="shared" ca="1" si="2197"/>
        <v>1</v>
      </c>
    </row>
    <row r="7769" spans="15:34" x14ac:dyDescent="0.25">
      <c r="O7769">
        <v>7713</v>
      </c>
      <c r="P7769" s="2">
        <f t="shared" si="2198"/>
        <v>44518.333333314629</v>
      </c>
      <c r="Q7769">
        <f t="shared" si="2183"/>
        <v>18</v>
      </c>
      <c r="R7769">
        <f t="shared" si="2184"/>
        <v>11</v>
      </c>
      <c r="S7769">
        <f t="shared" si="2185"/>
        <v>3</v>
      </c>
      <c r="T7769">
        <f t="shared" si="2186"/>
        <v>8</v>
      </c>
      <c r="U7769">
        <f t="shared" si="2187"/>
        <v>0</v>
      </c>
      <c r="V7769">
        <f t="shared" ca="1" si="2188"/>
        <v>0.53810000000000002</v>
      </c>
      <c r="W7769">
        <f>INDEX(Solarstrahlungsdaten!$B$13:$G$8772,Übersicht!O7769,Übersicht!$E$10)</f>
        <v>38.674999999999997</v>
      </c>
      <c r="X7769">
        <f t="shared" si="2189"/>
        <v>0.13304199999999997</v>
      </c>
      <c r="Y7769">
        <f t="shared" ca="1" si="2190"/>
        <v>0.40505800000000003</v>
      </c>
      <c r="Z7769">
        <f t="shared" ca="1" si="2191"/>
        <v>0.13304199999999997</v>
      </c>
      <c r="AA7769">
        <f t="shared" ca="1" si="2192"/>
        <v>0</v>
      </c>
      <c r="AB7769">
        <f t="shared" ca="1" si="2193"/>
        <v>0</v>
      </c>
      <c r="AC7769">
        <f t="shared" ca="1" si="2199"/>
        <v>0</v>
      </c>
      <c r="AD7769">
        <f t="shared" ca="1" si="2182"/>
        <v>0.40505800000000003</v>
      </c>
      <c r="AE7769">
        <f t="shared" ca="1" si="2194"/>
        <v>0</v>
      </c>
      <c r="AF7769">
        <f t="shared" ca="1" si="2195"/>
        <v>0.40505800000000003</v>
      </c>
      <c r="AG7769">
        <f t="shared" ca="1" si="2196"/>
        <v>0</v>
      </c>
      <c r="AH7769">
        <f t="shared" ca="1" si="2197"/>
        <v>1</v>
      </c>
    </row>
    <row r="7770" spans="15:34" x14ac:dyDescent="0.25">
      <c r="O7770">
        <v>7714</v>
      </c>
      <c r="P7770" s="2">
        <f t="shared" si="2198"/>
        <v>44518.374999981294</v>
      </c>
      <c r="Q7770">
        <f t="shared" si="2183"/>
        <v>18</v>
      </c>
      <c r="R7770">
        <f t="shared" si="2184"/>
        <v>11</v>
      </c>
      <c r="S7770">
        <f t="shared" si="2185"/>
        <v>3</v>
      </c>
      <c r="T7770">
        <f t="shared" si="2186"/>
        <v>9</v>
      </c>
      <c r="U7770">
        <f t="shared" si="2187"/>
        <v>0</v>
      </c>
      <c r="V7770">
        <f t="shared" ca="1" si="2188"/>
        <v>0.50449999999999995</v>
      </c>
      <c r="W7770">
        <f>INDEX(Solarstrahlungsdaten!$B$13:$G$8772,Übersicht!O7770,Übersicht!$E$10)</f>
        <v>83.794999999999987</v>
      </c>
      <c r="X7770">
        <f t="shared" si="2189"/>
        <v>0.28825479999999992</v>
      </c>
      <c r="Y7770">
        <f t="shared" ca="1" si="2190"/>
        <v>0.21624520000000003</v>
      </c>
      <c r="Z7770">
        <f t="shared" ca="1" si="2191"/>
        <v>0.28825479999999992</v>
      </c>
      <c r="AA7770">
        <f t="shared" ca="1" si="2192"/>
        <v>0</v>
      </c>
      <c r="AB7770">
        <f t="shared" ca="1" si="2193"/>
        <v>0</v>
      </c>
      <c r="AC7770">
        <f t="shared" ca="1" si="2199"/>
        <v>0</v>
      </c>
      <c r="AD7770">
        <f t="shared" ca="1" si="2182"/>
        <v>0.21624520000000003</v>
      </c>
      <c r="AE7770">
        <f t="shared" ca="1" si="2194"/>
        <v>0</v>
      </c>
      <c r="AF7770">
        <f t="shared" ca="1" si="2195"/>
        <v>0.21624520000000003</v>
      </c>
      <c r="AG7770">
        <f t="shared" ca="1" si="2196"/>
        <v>0</v>
      </c>
      <c r="AH7770">
        <f t="shared" ca="1" si="2197"/>
        <v>1</v>
      </c>
    </row>
    <row r="7771" spans="15:34" x14ac:dyDescent="0.25">
      <c r="O7771">
        <v>7715</v>
      </c>
      <c r="P7771" s="2">
        <f t="shared" si="2198"/>
        <v>44518.416666647958</v>
      </c>
      <c r="Q7771">
        <f t="shared" si="2183"/>
        <v>18</v>
      </c>
      <c r="R7771">
        <f t="shared" si="2184"/>
        <v>11</v>
      </c>
      <c r="S7771">
        <f t="shared" si="2185"/>
        <v>3</v>
      </c>
      <c r="T7771">
        <f t="shared" si="2186"/>
        <v>10</v>
      </c>
      <c r="U7771">
        <f t="shared" si="2187"/>
        <v>0</v>
      </c>
      <c r="V7771">
        <f t="shared" ca="1" si="2188"/>
        <v>0.46820000000000001</v>
      </c>
      <c r="W7771">
        <f>INDEX(Solarstrahlungsdaten!$B$13:$G$8772,Übersicht!O7771,Übersicht!$E$10)</f>
        <v>218.495</v>
      </c>
      <c r="X7771">
        <f t="shared" si="2189"/>
        <v>0.75162279999999992</v>
      </c>
      <c r="Y7771">
        <f t="shared" ca="1" si="2190"/>
        <v>-0.28342279999999992</v>
      </c>
      <c r="Z7771">
        <f t="shared" ca="1" si="2191"/>
        <v>0.46820000000000001</v>
      </c>
      <c r="AA7771">
        <f t="shared" ca="1" si="2192"/>
        <v>0.28342279999999992</v>
      </c>
      <c r="AB7771">
        <f t="shared" ca="1" si="2193"/>
        <v>0</v>
      </c>
      <c r="AC7771">
        <f t="shared" ca="1" si="2199"/>
        <v>0.28342279999999992</v>
      </c>
      <c r="AD7771">
        <f t="shared" ca="1" si="2182"/>
        <v>0</v>
      </c>
      <c r="AE7771">
        <f t="shared" ca="1" si="2194"/>
        <v>0</v>
      </c>
      <c r="AF7771">
        <f t="shared" ca="1" si="2195"/>
        <v>0</v>
      </c>
      <c r="AG7771">
        <f t="shared" ca="1" si="2196"/>
        <v>7.085569999999998E-2</v>
      </c>
      <c r="AH7771">
        <f t="shared" ca="1" si="2197"/>
        <v>0</v>
      </c>
    </row>
    <row r="7772" spans="15:34" x14ac:dyDescent="0.25">
      <c r="O7772">
        <v>7716</v>
      </c>
      <c r="P7772" s="2">
        <f t="shared" si="2198"/>
        <v>44518.458333314622</v>
      </c>
      <c r="Q7772">
        <f t="shared" si="2183"/>
        <v>18</v>
      </c>
      <c r="R7772">
        <f t="shared" si="2184"/>
        <v>11</v>
      </c>
      <c r="S7772">
        <f t="shared" si="2185"/>
        <v>3</v>
      </c>
      <c r="T7772">
        <f t="shared" si="2186"/>
        <v>11</v>
      </c>
      <c r="U7772">
        <f t="shared" si="2187"/>
        <v>0</v>
      </c>
      <c r="V7772">
        <f t="shared" ca="1" si="2188"/>
        <v>0.46750000000000003</v>
      </c>
      <c r="W7772">
        <f>INDEX(Solarstrahlungsdaten!$B$13:$G$8772,Übersicht!O7772,Übersicht!$E$10)</f>
        <v>177.14</v>
      </c>
      <c r="X7772">
        <f t="shared" si="2189"/>
        <v>0.60936159999999995</v>
      </c>
      <c r="Y7772">
        <f t="shared" ca="1" si="2190"/>
        <v>-0.14186159999999992</v>
      </c>
      <c r="Z7772">
        <f t="shared" ca="1" si="2191"/>
        <v>0.46750000000000003</v>
      </c>
      <c r="AA7772">
        <f t="shared" ca="1" si="2192"/>
        <v>0.14186159999999992</v>
      </c>
      <c r="AB7772">
        <f t="shared" ca="1" si="2193"/>
        <v>0</v>
      </c>
      <c r="AC7772">
        <f t="shared" ca="1" si="2199"/>
        <v>0.42528439999999984</v>
      </c>
      <c r="AD7772">
        <f t="shared" ca="1" si="2182"/>
        <v>0</v>
      </c>
      <c r="AE7772">
        <f t="shared" ca="1" si="2194"/>
        <v>0</v>
      </c>
      <c r="AF7772">
        <f t="shared" ca="1" si="2195"/>
        <v>0</v>
      </c>
      <c r="AG7772">
        <f t="shared" ca="1" si="2196"/>
        <v>0.10632109999999996</v>
      </c>
      <c r="AH7772">
        <f t="shared" ca="1" si="2197"/>
        <v>0</v>
      </c>
    </row>
    <row r="7773" spans="15:34" x14ac:dyDescent="0.25">
      <c r="O7773">
        <v>7717</v>
      </c>
      <c r="P7773" s="2">
        <f t="shared" si="2198"/>
        <v>44518.499999981286</v>
      </c>
      <c r="Q7773">
        <f t="shared" si="2183"/>
        <v>18</v>
      </c>
      <c r="R7773">
        <f t="shared" si="2184"/>
        <v>11</v>
      </c>
      <c r="S7773">
        <f t="shared" si="2185"/>
        <v>3</v>
      </c>
      <c r="T7773">
        <f t="shared" si="2186"/>
        <v>12</v>
      </c>
      <c r="U7773">
        <f t="shared" si="2187"/>
        <v>0</v>
      </c>
      <c r="V7773">
        <f t="shared" ca="1" si="2188"/>
        <v>0.50949999999999995</v>
      </c>
      <c r="W7773">
        <f>INDEX(Solarstrahlungsdaten!$B$13:$G$8772,Übersicht!O7773,Übersicht!$E$10)</f>
        <v>117.63499999999999</v>
      </c>
      <c r="X7773">
        <f t="shared" si="2189"/>
        <v>0.40466439999999998</v>
      </c>
      <c r="Y7773">
        <f t="shared" ca="1" si="2190"/>
        <v>0.10483559999999997</v>
      </c>
      <c r="Z7773">
        <f t="shared" ca="1" si="2191"/>
        <v>0.40466439999999998</v>
      </c>
      <c r="AA7773">
        <f t="shared" ca="1" si="2192"/>
        <v>0</v>
      </c>
      <c r="AB7773">
        <f t="shared" ca="1" si="2193"/>
        <v>0.10483559999999997</v>
      </c>
      <c r="AC7773">
        <f t="shared" ca="1" si="2199"/>
        <v>0.32044879999999987</v>
      </c>
      <c r="AD7773">
        <f t="shared" ca="1" si="2182"/>
        <v>0</v>
      </c>
      <c r="AE7773">
        <f t="shared" ca="1" si="2194"/>
        <v>0</v>
      </c>
      <c r="AF7773">
        <f t="shared" ca="1" si="2195"/>
        <v>0</v>
      </c>
      <c r="AG7773">
        <f t="shared" ca="1" si="2196"/>
        <v>8.0112199999999967E-2</v>
      </c>
      <c r="AH7773">
        <f t="shared" ca="1" si="2197"/>
        <v>0</v>
      </c>
    </row>
    <row r="7774" spans="15:34" x14ac:dyDescent="0.25">
      <c r="O7774">
        <v>7718</v>
      </c>
      <c r="P7774" s="2">
        <f t="shared" si="2198"/>
        <v>44518.54166664795</v>
      </c>
      <c r="Q7774">
        <f t="shared" si="2183"/>
        <v>18</v>
      </c>
      <c r="R7774">
        <f t="shared" si="2184"/>
        <v>11</v>
      </c>
      <c r="S7774">
        <f t="shared" si="2185"/>
        <v>3</v>
      </c>
      <c r="T7774">
        <f t="shared" si="2186"/>
        <v>13</v>
      </c>
      <c r="U7774">
        <f t="shared" si="2187"/>
        <v>0</v>
      </c>
      <c r="V7774">
        <f t="shared" ca="1" si="2188"/>
        <v>0.52870000000000006</v>
      </c>
      <c r="W7774">
        <f>INDEX(Solarstrahlungsdaten!$B$13:$G$8772,Übersicht!O7774,Übersicht!$E$10)</f>
        <v>31.29</v>
      </c>
      <c r="X7774">
        <f t="shared" si="2189"/>
        <v>0.10763759999999999</v>
      </c>
      <c r="Y7774">
        <f t="shared" ca="1" si="2190"/>
        <v>0.42106240000000006</v>
      </c>
      <c r="Z7774">
        <f t="shared" ca="1" si="2191"/>
        <v>0.10763759999999999</v>
      </c>
      <c r="AA7774">
        <f t="shared" ca="1" si="2192"/>
        <v>0</v>
      </c>
      <c r="AB7774">
        <f t="shared" ca="1" si="2193"/>
        <v>0.32044879999999987</v>
      </c>
      <c r="AC7774">
        <f t="shared" ca="1" si="2199"/>
        <v>0</v>
      </c>
      <c r="AD7774">
        <f t="shared" ca="1" si="2182"/>
        <v>0.10061360000000019</v>
      </c>
      <c r="AE7774">
        <f t="shared" ca="1" si="2194"/>
        <v>0</v>
      </c>
      <c r="AF7774">
        <f t="shared" ca="1" si="2195"/>
        <v>0.10061360000000019</v>
      </c>
      <c r="AG7774">
        <f t="shared" ca="1" si="2196"/>
        <v>0</v>
      </c>
      <c r="AH7774">
        <f t="shared" ca="1" si="2197"/>
        <v>1</v>
      </c>
    </row>
    <row r="7775" spans="15:34" x14ac:dyDescent="0.25">
      <c r="O7775">
        <v>7719</v>
      </c>
      <c r="P7775" s="2">
        <f t="shared" si="2198"/>
        <v>44518.583333314615</v>
      </c>
      <c r="Q7775">
        <f t="shared" si="2183"/>
        <v>18</v>
      </c>
      <c r="R7775">
        <f t="shared" si="2184"/>
        <v>11</v>
      </c>
      <c r="S7775">
        <f t="shared" si="2185"/>
        <v>3</v>
      </c>
      <c r="T7775">
        <f t="shared" si="2186"/>
        <v>14</v>
      </c>
      <c r="U7775">
        <f t="shared" si="2187"/>
        <v>0</v>
      </c>
      <c r="V7775">
        <f t="shared" ca="1" si="2188"/>
        <v>0.47470000000000001</v>
      </c>
      <c r="W7775">
        <f>INDEX(Solarstrahlungsdaten!$B$13:$G$8772,Übersicht!O7775,Übersicht!$E$10)</f>
        <v>3.87</v>
      </c>
      <c r="X7775">
        <f t="shared" si="2189"/>
        <v>1.33128E-2</v>
      </c>
      <c r="Y7775">
        <f t="shared" ca="1" si="2190"/>
        <v>0.4613872</v>
      </c>
      <c r="Z7775">
        <f t="shared" ca="1" si="2191"/>
        <v>1.33128E-2</v>
      </c>
      <c r="AA7775">
        <f t="shared" ca="1" si="2192"/>
        <v>0</v>
      </c>
      <c r="AB7775">
        <f t="shared" ca="1" si="2193"/>
        <v>0</v>
      </c>
      <c r="AC7775">
        <f t="shared" ca="1" si="2199"/>
        <v>0</v>
      </c>
      <c r="AD7775">
        <f t="shared" ca="1" si="2182"/>
        <v>0.4613872</v>
      </c>
      <c r="AE7775">
        <f t="shared" ca="1" si="2194"/>
        <v>0</v>
      </c>
      <c r="AF7775">
        <f t="shared" ca="1" si="2195"/>
        <v>0.4613872</v>
      </c>
      <c r="AG7775">
        <f t="shared" ca="1" si="2196"/>
        <v>0</v>
      </c>
      <c r="AH7775">
        <f t="shared" ca="1" si="2197"/>
        <v>1</v>
      </c>
    </row>
    <row r="7776" spans="15:34" x14ac:dyDescent="0.25">
      <c r="O7776">
        <v>7720</v>
      </c>
      <c r="P7776" s="2">
        <f t="shared" si="2198"/>
        <v>44518.624999981279</v>
      </c>
      <c r="Q7776">
        <f t="shared" si="2183"/>
        <v>18</v>
      </c>
      <c r="R7776">
        <f t="shared" si="2184"/>
        <v>11</v>
      </c>
      <c r="S7776">
        <f t="shared" si="2185"/>
        <v>3</v>
      </c>
      <c r="T7776">
        <f t="shared" si="2186"/>
        <v>15</v>
      </c>
      <c r="U7776">
        <f t="shared" si="2187"/>
        <v>0</v>
      </c>
      <c r="V7776">
        <f t="shared" ca="1" si="2188"/>
        <v>0.42760000000000004</v>
      </c>
      <c r="W7776">
        <f>INDEX(Solarstrahlungsdaten!$B$13:$G$8772,Übersicht!O7776,Übersicht!$E$10)</f>
        <v>0</v>
      </c>
      <c r="X7776">
        <f t="shared" si="2189"/>
        <v>0</v>
      </c>
      <c r="Y7776">
        <f t="shared" ca="1" si="2190"/>
        <v>0.42760000000000004</v>
      </c>
      <c r="Z7776">
        <f t="shared" ca="1" si="2191"/>
        <v>0</v>
      </c>
      <c r="AA7776">
        <f t="shared" ca="1" si="2192"/>
        <v>0</v>
      </c>
      <c r="AB7776">
        <f t="shared" ca="1" si="2193"/>
        <v>0</v>
      </c>
      <c r="AC7776">
        <f t="shared" ca="1" si="2199"/>
        <v>0</v>
      </c>
      <c r="AD7776">
        <f t="shared" ca="1" si="2182"/>
        <v>0.42760000000000004</v>
      </c>
      <c r="AE7776">
        <f t="shared" ca="1" si="2194"/>
        <v>0</v>
      </c>
      <c r="AF7776">
        <f t="shared" ca="1" si="2195"/>
        <v>0.42760000000000004</v>
      </c>
      <c r="AG7776">
        <f t="shared" ca="1" si="2196"/>
        <v>0</v>
      </c>
      <c r="AH7776">
        <f t="shared" ca="1" si="2197"/>
        <v>1</v>
      </c>
    </row>
    <row r="7777" spans="15:34" x14ac:dyDescent="0.25">
      <c r="O7777">
        <v>7721</v>
      </c>
      <c r="P7777" s="2">
        <f t="shared" si="2198"/>
        <v>44518.666666647943</v>
      </c>
      <c r="Q7777">
        <f t="shared" si="2183"/>
        <v>18</v>
      </c>
      <c r="R7777">
        <f t="shared" si="2184"/>
        <v>11</v>
      </c>
      <c r="S7777">
        <f t="shared" si="2185"/>
        <v>3</v>
      </c>
      <c r="T7777">
        <f t="shared" si="2186"/>
        <v>16</v>
      </c>
      <c r="U7777">
        <f t="shared" si="2187"/>
        <v>0</v>
      </c>
      <c r="V7777">
        <f t="shared" ca="1" si="2188"/>
        <v>0.41339999999999999</v>
      </c>
      <c r="W7777">
        <f>INDEX(Solarstrahlungsdaten!$B$13:$G$8772,Übersicht!O7777,Übersicht!$E$10)</f>
        <v>0</v>
      </c>
      <c r="X7777">
        <f t="shared" si="2189"/>
        <v>0</v>
      </c>
      <c r="Y7777">
        <f t="shared" ca="1" si="2190"/>
        <v>0.41339999999999999</v>
      </c>
      <c r="Z7777">
        <f t="shared" ca="1" si="2191"/>
        <v>0</v>
      </c>
      <c r="AA7777">
        <f t="shared" ca="1" si="2192"/>
        <v>0</v>
      </c>
      <c r="AB7777">
        <f t="shared" ca="1" si="2193"/>
        <v>0</v>
      </c>
      <c r="AC7777">
        <f t="shared" ca="1" si="2199"/>
        <v>0</v>
      </c>
      <c r="AD7777">
        <f t="shared" ca="1" si="2182"/>
        <v>0.41339999999999999</v>
      </c>
      <c r="AE7777">
        <f t="shared" ca="1" si="2194"/>
        <v>0</v>
      </c>
      <c r="AF7777">
        <f t="shared" ca="1" si="2195"/>
        <v>0.41339999999999999</v>
      </c>
      <c r="AG7777">
        <f t="shared" ca="1" si="2196"/>
        <v>0</v>
      </c>
      <c r="AH7777">
        <f t="shared" ca="1" si="2197"/>
        <v>1</v>
      </c>
    </row>
    <row r="7778" spans="15:34" x14ac:dyDescent="0.25">
      <c r="O7778">
        <v>7722</v>
      </c>
      <c r="P7778" s="2">
        <f t="shared" si="2198"/>
        <v>44518.708333314607</v>
      </c>
      <c r="Q7778">
        <f t="shared" si="2183"/>
        <v>18</v>
      </c>
      <c r="R7778">
        <f t="shared" si="2184"/>
        <v>11</v>
      </c>
      <c r="S7778">
        <f t="shared" si="2185"/>
        <v>3</v>
      </c>
      <c r="T7778">
        <f t="shared" si="2186"/>
        <v>17</v>
      </c>
      <c r="U7778">
        <f t="shared" si="2187"/>
        <v>0</v>
      </c>
      <c r="V7778">
        <f t="shared" ca="1" si="2188"/>
        <v>0.48220000000000007</v>
      </c>
      <c r="W7778">
        <f>INDEX(Solarstrahlungsdaten!$B$13:$G$8772,Übersicht!O7778,Übersicht!$E$10)</f>
        <v>0</v>
      </c>
      <c r="X7778">
        <f t="shared" si="2189"/>
        <v>0</v>
      </c>
      <c r="Y7778">
        <f t="shared" ca="1" si="2190"/>
        <v>0.48220000000000007</v>
      </c>
      <c r="Z7778">
        <f t="shared" ca="1" si="2191"/>
        <v>0</v>
      </c>
      <c r="AA7778">
        <f t="shared" ca="1" si="2192"/>
        <v>0</v>
      </c>
      <c r="AB7778">
        <f t="shared" ca="1" si="2193"/>
        <v>0</v>
      </c>
      <c r="AC7778">
        <f t="shared" ca="1" si="2199"/>
        <v>0</v>
      </c>
      <c r="AD7778">
        <f t="shared" ca="1" si="2182"/>
        <v>0.48220000000000007</v>
      </c>
      <c r="AE7778">
        <f t="shared" ca="1" si="2194"/>
        <v>0</v>
      </c>
      <c r="AF7778">
        <f t="shared" ca="1" si="2195"/>
        <v>0.48220000000000007</v>
      </c>
      <c r="AG7778">
        <f t="shared" ca="1" si="2196"/>
        <v>0</v>
      </c>
      <c r="AH7778">
        <f t="shared" ca="1" si="2197"/>
        <v>1</v>
      </c>
    </row>
    <row r="7779" spans="15:34" x14ac:dyDescent="0.25">
      <c r="O7779">
        <v>7723</v>
      </c>
      <c r="P7779" s="2">
        <f t="shared" si="2198"/>
        <v>44518.749999981272</v>
      </c>
      <c r="Q7779">
        <f t="shared" si="2183"/>
        <v>18</v>
      </c>
      <c r="R7779">
        <f t="shared" si="2184"/>
        <v>11</v>
      </c>
      <c r="S7779">
        <f t="shared" si="2185"/>
        <v>3</v>
      </c>
      <c r="T7779">
        <f t="shared" si="2186"/>
        <v>18</v>
      </c>
      <c r="U7779">
        <f t="shared" si="2187"/>
        <v>0</v>
      </c>
      <c r="V7779">
        <f t="shared" ca="1" si="2188"/>
        <v>0.62809999999999999</v>
      </c>
      <c r="W7779">
        <f>INDEX(Solarstrahlungsdaten!$B$13:$G$8772,Übersicht!O7779,Übersicht!$E$10)</f>
        <v>0</v>
      </c>
      <c r="X7779">
        <f t="shared" si="2189"/>
        <v>0</v>
      </c>
      <c r="Y7779">
        <f t="shared" ca="1" si="2190"/>
        <v>0.62809999999999999</v>
      </c>
      <c r="Z7779">
        <f t="shared" ca="1" si="2191"/>
        <v>0</v>
      </c>
      <c r="AA7779">
        <f t="shared" ca="1" si="2192"/>
        <v>0</v>
      </c>
      <c r="AB7779">
        <f t="shared" ca="1" si="2193"/>
        <v>0</v>
      </c>
      <c r="AC7779">
        <f t="shared" ca="1" si="2199"/>
        <v>0</v>
      </c>
      <c r="AD7779">
        <f t="shared" ca="1" si="2182"/>
        <v>0.62809999999999999</v>
      </c>
      <c r="AE7779">
        <f t="shared" ca="1" si="2194"/>
        <v>0</v>
      </c>
      <c r="AF7779">
        <f t="shared" ca="1" si="2195"/>
        <v>0.62809999999999999</v>
      </c>
      <c r="AG7779">
        <f t="shared" ca="1" si="2196"/>
        <v>0</v>
      </c>
      <c r="AH7779">
        <f t="shared" ca="1" si="2197"/>
        <v>1</v>
      </c>
    </row>
    <row r="7780" spans="15:34" x14ac:dyDescent="0.25">
      <c r="O7780">
        <v>7724</v>
      </c>
      <c r="P7780" s="2">
        <f t="shared" si="2198"/>
        <v>44518.791666647936</v>
      </c>
      <c r="Q7780">
        <f t="shared" si="2183"/>
        <v>18</v>
      </c>
      <c r="R7780">
        <f t="shared" si="2184"/>
        <v>11</v>
      </c>
      <c r="S7780">
        <f t="shared" si="2185"/>
        <v>3</v>
      </c>
      <c r="T7780">
        <f t="shared" si="2186"/>
        <v>19</v>
      </c>
      <c r="U7780">
        <f t="shared" si="2187"/>
        <v>0</v>
      </c>
      <c r="V7780">
        <f t="shared" ca="1" si="2188"/>
        <v>0.74069999999999991</v>
      </c>
      <c r="W7780">
        <f>INDEX(Solarstrahlungsdaten!$B$13:$G$8772,Übersicht!O7780,Übersicht!$E$10)</f>
        <v>0</v>
      </c>
      <c r="X7780">
        <f t="shared" si="2189"/>
        <v>0</v>
      </c>
      <c r="Y7780">
        <f t="shared" ca="1" si="2190"/>
        <v>0.74069999999999991</v>
      </c>
      <c r="Z7780">
        <f t="shared" ca="1" si="2191"/>
        <v>0</v>
      </c>
      <c r="AA7780">
        <f t="shared" ca="1" si="2192"/>
        <v>0</v>
      </c>
      <c r="AB7780">
        <f t="shared" ca="1" si="2193"/>
        <v>0</v>
      </c>
      <c r="AC7780">
        <f t="shared" ca="1" si="2199"/>
        <v>0</v>
      </c>
      <c r="AD7780">
        <f t="shared" ca="1" si="2182"/>
        <v>0.74069999999999991</v>
      </c>
      <c r="AE7780">
        <f t="shared" ca="1" si="2194"/>
        <v>0</v>
      </c>
      <c r="AF7780">
        <f t="shared" ca="1" si="2195"/>
        <v>0.74069999999999991</v>
      </c>
      <c r="AG7780">
        <f t="shared" ca="1" si="2196"/>
        <v>0</v>
      </c>
      <c r="AH7780">
        <f t="shared" ca="1" si="2197"/>
        <v>1</v>
      </c>
    </row>
    <row r="7781" spans="15:34" x14ac:dyDescent="0.25">
      <c r="O7781">
        <v>7725</v>
      </c>
      <c r="P7781" s="2">
        <f t="shared" si="2198"/>
        <v>44518.8333333146</v>
      </c>
      <c r="Q7781">
        <f t="shared" si="2183"/>
        <v>18</v>
      </c>
      <c r="R7781">
        <f t="shared" si="2184"/>
        <v>11</v>
      </c>
      <c r="S7781">
        <f t="shared" si="2185"/>
        <v>3</v>
      </c>
      <c r="T7781">
        <f t="shared" si="2186"/>
        <v>20</v>
      </c>
      <c r="U7781">
        <f t="shared" si="2187"/>
        <v>0</v>
      </c>
      <c r="V7781">
        <f t="shared" ca="1" si="2188"/>
        <v>0.70369999999999988</v>
      </c>
      <c r="W7781">
        <f>INDEX(Solarstrahlungsdaten!$B$13:$G$8772,Übersicht!O7781,Übersicht!$E$10)</f>
        <v>0</v>
      </c>
      <c r="X7781">
        <f t="shared" si="2189"/>
        <v>0</v>
      </c>
      <c r="Y7781">
        <f t="shared" ca="1" si="2190"/>
        <v>0.70369999999999988</v>
      </c>
      <c r="Z7781">
        <f t="shared" ca="1" si="2191"/>
        <v>0</v>
      </c>
      <c r="AA7781">
        <f t="shared" ca="1" si="2192"/>
        <v>0</v>
      </c>
      <c r="AB7781">
        <f t="shared" ca="1" si="2193"/>
        <v>0</v>
      </c>
      <c r="AC7781">
        <f t="shared" ca="1" si="2199"/>
        <v>0</v>
      </c>
      <c r="AD7781">
        <f t="shared" ca="1" si="2182"/>
        <v>0.70369999999999988</v>
      </c>
      <c r="AE7781">
        <f t="shared" ca="1" si="2194"/>
        <v>0</v>
      </c>
      <c r="AF7781">
        <f t="shared" ca="1" si="2195"/>
        <v>0.70369999999999988</v>
      </c>
      <c r="AG7781">
        <f t="shared" ca="1" si="2196"/>
        <v>0</v>
      </c>
      <c r="AH7781">
        <f t="shared" ca="1" si="2197"/>
        <v>1</v>
      </c>
    </row>
    <row r="7782" spans="15:34" x14ac:dyDescent="0.25">
      <c r="O7782">
        <v>7726</v>
      </c>
      <c r="P7782" s="2">
        <f t="shared" si="2198"/>
        <v>44518.874999981264</v>
      </c>
      <c r="Q7782">
        <f t="shared" si="2183"/>
        <v>18</v>
      </c>
      <c r="R7782">
        <f t="shared" si="2184"/>
        <v>11</v>
      </c>
      <c r="S7782">
        <f t="shared" si="2185"/>
        <v>3</v>
      </c>
      <c r="T7782">
        <f t="shared" si="2186"/>
        <v>21</v>
      </c>
      <c r="U7782">
        <f t="shared" si="2187"/>
        <v>0</v>
      </c>
      <c r="V7782">
        <f t="shared" ca="1" si="2188"/>
        <v>0.58629999999999993</v>
      </c>
      <c r="W7782">
        <f>INDEX(Solarstrahlungsdaten!$B$13:$G$8772,Übersicht!O7782,Übersicht!$E$10)</f>
        <v>0</v>
      </c>
      <c r="X7782">
        <f t="shared" si="2189"/>
        <v>0</v>
      </c>
      <c r="Y7782">
        <f t="shared" ca="1" si="2190"/>
        <v>0.58629999999999993</v>
      </c>
      <c r="Z7782">
        <f t="shared" ca="1" si="2191"/>
        <v>0</v>
      </c>
      <c r="AA7782">
        <f t="shared" ca="1" si="2192"/>
        <v>0</v>
      </c>
      <c r="AB7782">
        <f t="shared" ca="1" si="2193"/>
        <v>0</v>
      </c>
      <c r="AC7782">
        <f t="shared" ca="1" si="2199"/>
        <v>0</v>
      </c>
      <c r="AD7782">
        <f t="shared" ca="1" si="2182"/>
        <v>0.58629999999999993</v>
      </c>
      <c r="AE7782">
        <f t="shared" ca="1" si="2194"/>
        <v>0</v>
      </c>
      <c r="AF7782">
        <f t="shared" ca="1" si="2195"/>
        <v>0.58629999999999993</v>
      </c>
      <c r="AG7782">
        <f t="shared" ca="1" si="2196"/>
        <v>0</v>
      </c>
      <c r="AH7782">
        <f t="shared" ca="1" si="2197"/>
        <v>1</v>
      </c>
    </row>
    <row r="7783" spans="15:34" x14ac:dyDescent="0.25">
      <c r="O7783">
        <v>7727</v>
      </c>
      <c r="P7783" s="2">
        <f t="shared" si="2198"/>
        <v>44518.916666647929</v>
      </c>
      <c r="Q7783">
        <f t="shared" si="2183"/>
        <v>18</v>
      </c>
      <c r="R7783">
        <f t="shared" si="2184"/>
        <v>11</v>
      </c>
      <c r="S7783">
        <f t="shared" si="2185"/>
        <v>3</v>
      </c>
      <c r="T7783">
        <f t="shared" si="2186"/>
        <v>22</v>
      </c>
      <c r="U7783">
        <f t="shared" si="2187"/>
        <v>0</v>
      </c>
      <c r="V7783">
        <f t="shared" ca="1" si="2188"/>
        <v>0.49419999999999997</v>
      </c>
      <c r="W7783">
        <f>INDEX(Solarstrahlungsdaten!$B$13:$G$8772,Übersicht!O7783,Übersicht!$E$10)</f>
        <v>0</v>
      </c>
      <c r="X7783">
        <f t="shared" si="2189"/>
        <v>0</v>
      </c>
      <c r="Y7783">
        <f t="shared" ca="1" si="2190"/>
        <v>0.49419999999999997</v>
      </c>
      <c r="Z7783">
        <f t="shared" ca="1" si="2191"/>
        <v>0</v>
      </c>
      <c r="AA7783">
        <f t="shared" ca="1" si="2192"/>
        <v>0</v>
      </c>
      <c r="AB7783">
        <f t="shared" ca="1" si="2193"/>
        <v>0</v>
      </c>
      <c r="AC7783">
        <f t="shared" ca="1" si="2199"/>
        <v>0</v>
      </c>
      <c r="AD7783">
        <f t="shared" ca="1" si="2182"/>
        <v>0.49419999999999997</v>
      </c>
      <c r="AE7783">
        <f t="shared" ca="1" si="2194"/>
        <v>0</v>
      </c>
      <c r="AF7783">
        <f t="shared" ca="1" si="2195"/>
        <v>0.49419999999999997</v>
      </c>
      <c r="AG7783">
        <f t="shared" ca="1" si="2196"/>
        <v>0</v>
      </c>
      <c r="AH7783">
        <f t="shared" ca="1" si="2197"/>
        <v>1</v>
      </c>
    </row>
    <row r="7784" spans="15:34" x14ac:dyDescent="0.25">
      <c r="O7784">
        <v>7728</v>
      </c>
      <c r="P7784" s="2">
        <f t="shared" si="2198"/>
        <v>44518.958333314593</v>
      </c>
      <c r="Q7784">
        <f t="shared" si="2183"/>
        <v>18</v>
      </c>
      <c r="R7784">
        <f t="shared" si="2184"/>
        <v>11</v>
      </c>
      <c r="S7784">
        <f t="shared" si="2185"/>
        <v>3</v>
      </c>
      <c r="T7784">
        <f t="shared" si="2186"/>
        <v>23</v>
      </c>
      <c r="U7784">
        <f t="shared" si="2187"/>
        <v>0</v>
      </c>
      <c r="V7784">
        <f t="shared" ca="1" si="2188"/>
        <v>0.37639999999999996</v>
      </c>
      <c r="W7784">
        <f>INDEX(Solarstrahlungsdaten!$B$13:$G$8772,Übersicht!O7784,Übersicht!$E$10)</f>
        <v>0</v>
      </c>
      <c r="X7784">
        <f t="shared" si="2189"/>
        <v>0</v>
      </c>
      <c r="Y7784">
        <f t="shared" ca="1" si="2190"/>
        <v>0.37639999999999996</v>
      </c>
      <c r="Z7784">
        <f t="shared" ca="1" si="2191"/>
        <v>0</v>
      </c>
      <c r="AA7784">
        <f t="shared" ca="1" si="2192"/>
        <v>0</v>
      </c>
      <c r="AB7784">
        <f t="shared" ca="1" si="2193"/>
        <v>0</v>
      </c>
      <c r="AC7784">
        <f t="shared" ca="1" si="2199"/>
        <v>0</v>
      </c>
      <c r="AD7784">
        <f t="shared" ca="1" si="2182"/>
        <v>0.37639999999999996</v>
      </c>
      <c r="AE7784">
        <f t="shared" ca="1" si="2194"/>
        <v>0</v>
      </c>
      <c r="AF7784">
        <f t="shared" ca="1" si="2195"/>
        <v>0.37639999999999996</v>
      </c>
      <c r="AG7784">
        <f t="shared" ca="1" si="2196"/>
        <v>0</v>
      </c>
      <c r="AH7784">
        <f t="shared" ca="1" si="2197"/>
        <v>1</v>
      </c>
    </row>
    <row r="7785" spans="15:34" x14ac:dyDescent="0.25">
      <c r="O7785">
        <v>7729</v>
      </c>
      <c r="P7785" s="2">
        <f t="shared" si="2198"/>
        <v>44518.999999981257</v>
      </c>
      <c r="Q7785">
        <f t="shared" si="2183"/>
        <v>19</v>
      </c>
      <c r="R7785">
        <f t="shared" si="2184"/>
        <v>11</v>
      </c>
      <c r="S7785">
        <f t="shared" si="2185"/>
        <v>1</v>
      </c>
      <c r="T7785">
        <f t="shared" si="2186"/>
        <v>0</v>
      </c>
      <c r="U7785">
        <f t="shared" si="2187"/>
        <v>0</v>
      </c>
      <c r="V7785">
        <f t="shared" ca="1" si="2188"/>
        <v>0.29899999999999999</v>
      </c>
      <c r="W7785">
        <f>INDEX(Solarstrahlungsdaten!$B$13:$G$8772,Übersicht!O7785,Übersicht!$E$10)</f>
        <v>0</v>
      </c>
      <c r="X7785">
        <f t="shared" si="2189"/>
        <v>0</v>
      </c>
      <c r="Y7785">
        <f t="shared" ca="1" si="2190"/>
        <v>0.29899999999999999</v>
      </c>
      <c r="Z7785">
        <f t="shared" ca="1" si="2191"/>
        <v>0</v>
      </c>
      <c r="AA7785">
        <f t="shared" ca="1" si="2192"/>
        <v>0</v>
      </c>
      <c r="AB7785">
        <f t="shared" ca="1" si="2193"/>
        <v>0</v>
      </c>
      <c r="AC7785">
        <f t="shared" ca="1" si="2199"/>
        <v>0</v>
      </c>
      <c r="AD7785">
        <f t="shared" ca="1" si="2182"/>
        <v>0.29899999999999999</v>
      </c>
      <c r="AE7785">
        <f t="shared" ca="1" si="2194"/>
        <v>0</v>
      </c>
      <c r="AF7785">
        <f t="shared" ca="1" si="2195"/>
        <v>0.29899999999999999</v>
      </c>
      <c r="AG7785">
        <f t="shared" ca="1" si="2196"/>
        <v>0</v>
      </c>
      <c r="AH7785">
        <f t="shared" ca="1" si="2197"/>
        <v>1</v>
      </c>
    </row>
    <row r="7786" spans="15:34" x14ac:dyDescent="0.25">
      <c r="O7786">
        <v>7730</v>
      </c>
      <c r="P7786" s="2">
        <f t="shared" si="2198"/>
        <v>44519.041666647921</v>
      </c>
      <c r="Q7786">
        <f t="shared" si="2183"/>
        <v>19</v>
      </c>
      <c r="R7786">
        <f t="shared" si="2184"/>
        <v>11</v>
      </c>
      <c r="S7786">
        <f t="shared" si="2185"/>
        <v>1</v>
      </c>
      <c r="T7786">
        <f t="shared" si="2186"/>
        <v>1</v>
      </c>
      <c r="U7786">
        <f t="shared" si="2187"/>
        <v>0</v>
      </c>
      <c r="V7786">
        <f t="shared" ca="1" si="2188"/>
        <v>0.2283</v>
      </c>
      <c r="W7786">
        <f>INDEX(Solarstrahlungsdaten!$B$13:$G$8772,Übersicht!O7786,Übersicht!$E$10)</f>
        <v>0</v>
      </c>
      <c r="X7786">
        <f t="shared" si="2189"/>
        <v>0</v>
      </c>
      <c r="Y7786">
        <f t="shared" ca="1" si="2190"/>
        <v>0.2283</v>
      </c>
      <c r="Z7786">
        <f t="shared" ca="1" si="2191"/>
        <v>0</v>
      </c>
      <c r="AA7786">
        <f t="shared" ca="1" si="2192"/>
        <v>0</v>
      </c>
      <c r="AB7786">
        <f t="shared" ca="1" si="2193"/>
        <v>0</v>
      </c>
      <c r="AC7786">
        <f t="shared" ca="1" si="2199"/>
        <v>0</v>
      </c>
      <c r="AD7786">
        <f t="shared" ca="1" si="2182"/>
        <v>0.2283</v>
      </c>
      <c r="AE7786">
        <f t="shared" ca="1" si="2194"/>
        <v>0</v>
      </c>
      <c r="AF7786">
        <f t="shared" ca="1" si="2195"/>
        <v>0.2283</v>
      </c>
      <c r="AG7786">
        <f t="shared" ca="1" si="2196"/>
        <v>0</v>
      </c>
      <c r="AH7786">
        <f t="shared" ca="1" si="2197"/>
        <v>1</v>
      </c>
    </row>
    <row r="7787" spans="15:34" x14ac:dyDescent="0.25">
      <c r="O7787">
        <v>7731</v>
      </c>
      <c r="P7787" s="2">
        <f t="shared" si="2198"/>
        <v>44519.083333314586</v>
      </c>
      <c r="Q7787">
        <f t="shared" si="2183"/>
        <v>19</v>
      </c>
      <c r="R7787">
        <f t="shared" si="2184"/>
        <v>11</v>
      </c>
      <c r="S7787">
        <f t="shared" si="2185"/>
        <v>1</v>
      </c>
      <c r="T7787">
        <f t="shared" si="2186"/>
        <v>2</v>
      </c>
      <c r="U7787">
        <f t="shared" si="2187"/>
        <v>0</v>
      </c>
      <c r="V7787">
        <f t="shared" ca="1" si="2188"/>
        <v>0.17420000000000002</v>
      </c>
      <c r="W7787">
        <f>INDEX(Solarstrahlungsdaten!$B$13:$G$8772,Übersicht!O7787,Übersicht!$E$10)</f>
        <v>0</v>
      </c>
      <c r="X7787">
        <f t="shared" si="2189"/>
        <v>0</v>
      </c>
      <c r="Y7787">
        <f t="shared" ca="1" si="2190"/>
        <v>0.17420000000000002</v>
      </c>
      <c r="Z7787">
        <f t="shared" ca="1" si="2191"/>
        <v>0</v>
      </c>
      <c r="AA7787">
        <f t="shared" ca="1" si="2192"/>
        <v>0</v>
      </c>
      <c r="AB7787">
        <f t="shared" ca="1" si="2193"/>
        <v>0</v>
      </c>
      <c r="AC7787">
        <f t="shared" ca="1" si="2199"/>
        <v>0</v>
      </c>
      <c r="AD7787">
        <f t="shared" ca="1" si="2182"/>
        <v>0.17420000000000002</v>
      </c>
      <c r="AE7787">
        <f t="shared" ca="1" si="2194"/>
        <v>0</v>
      </c>
      <c r="AF7787">
        <f t="shared" ca="1" si="2195"/>
        <v>0.17420000000000002</v>
      </c>
      <c r="AG7787">
        <f t="shared" ca="1" si="2196"/>
        <v>0</v>
      </c>
      <c r="AH7787">
        <f t="shared" ca="1" si="2197"/>
        <v>1</v>
      </c>
    </row>
    <row r="7788" spans="15:34" x14ac:dyDescent="0.25">
      <c r="O7788">
        <v>7732</v>
      </c>
      <c r="P7788" s="2">
        <f t="shared" si="2198"/>
        <v>44519.12499998125</v>
      </c>
      <c r="Q7788">
        <f t="shared" si="2183"/>
        <v>19</v>
      </c>
      <c r="R7788">
        <f t="shared" si="2184"/>
        <v>11</v>
      </c>
      <c r="S7788">
        <f t="shared" si="2185"/>
        <v>1</v>
      </c>
      <c r="T7788">
        <f t="shared" si="2186"/>
        <v>3</v>
      </c>
      <c r="U7788">
        <f t="shared" si="2187"/>
        <v>0</v>
      </c>
      <c r="V7788">
        <f t="shared" ca="1" si="2188"/>
        <v>0.1605</v>
      </c>
      <c r="W7788">
        <f>INDEX(Solarstrahlungsdaten!$B$13:$G$8772,Übersicht!O7788,Übersicht!$E$10)</f>
        <v>0</v>
      </c>
      <c r="X7788">
        <f t="shared" si="2189"/>
        <v>0</v>
      </c>
      <c r="Y7788">
        <f t="shared" ca="1" si="2190"/>
        <v>0.1605</v>
      </c>
      <c r="Z7788">
        <f t="shared" ca="1" si="2191"/>
        <v>0</v>
      </c>
      <c r="AA7788">
        <f t="shared" ca="1" si="2192"/>
        <v>0</v>
      </c>
      <c r="AB7788">
        <f t="shared" ca="1" si="2193"/>
        <v>0</v>
      </c>
      <c r="AC7788">
        <f t="shared" ca="1" si="2199"/>
        <v>0</v>
      </c>
      <c r="AD7788">
        <f t="shared" ca="1" si="2182"/>
        <v>0.1605</v>
      </c>
      <c r="AE7788">
        <f t="shared" ca="1" si="2194"/>
        <v>0</v>
      </c>
      <c r="AF7788">
        <f t="shared" ca="1" si="2195"/>
        <v>0.1605</v>
      </c>
      <c r="AG7788">
        <f t="shared" ca="1" si="2196"/>
        <v>0</v>
      </c>
      <c r="AH7788">
        <f t="shared" ca="1" si="2197"/>
        <v>1</v>
      </c>
    </row>
    <row r="7789" spans="15:34" x14ac:dyDescent="0.25">
      <c r="O7789">
        <v>7733</v>
      </c>
      <c r="P7789" s="2">
        <f t="shared" si="2198"/>
        <v>44519.166666647914</v>
      </c>
      <c r="Q7789">
        <f t="shared" si="2183"/>
        <v>19</v>
      </c>
      <c r="R7789">
        <f t="shared" si="2184"/>
        <v>11</v>
      </c>
      <c r="S7789">
        <f t="shared" si="2185"/>
        <v>1</v>
      </c>
      <c r="T7789">
        <f t="shared" si="2186"/>
        <v>4</v>
      </c>
      <c r="U7789">
        <f t="shared" si="2187"/>
        <v>0</v>
      </c>
      <c r="V7789">
        <f t="shared" ca="1" si="2188"/>
        <v>0.15469999999999998</v>
      </c>
      <c r="W7789">
        <f>INDEX(Solarstrahlungsdaten!$B$13:$G$8772,Übersicht!O7789,Übersicht!$E$10)</f>
        <v>0</v>
      </c>
      <c r="X7789">
        <f t="shared" si="2189"/>
        <v>0</v>
      </c>
      <c r="Y7789">
        <f t="shared" ca="1" si="2190"/>
        <v>0.15469999999999998</v>
      </c>
      <c r="Z7789">
        <f t="shared" ca="1" si="2191"/>
        <v>0</v>
      </c>
      <c r="AA7789">
        <f t="shared" ca="1" si="2192"/>
        <v>0</v>
      </c>
      <c r="AB7789">
        <f t="shared" ca="1" si="2193"/>
        <v>0</v>
      </c>
      <c r="AC7789">
        <f t="shared" ca="1" si="2199"/>
        <v>0</v>
      </c>
      <c r="AD7789">
        <f t="shared" ca="1" si="2182"/>
        <v>0.15469999999999998</v>
      </c>
      <c r="AE7789">
        <f t="shared" ca="1" si="2194"/>
        <v>0</v>
      </c>
      <c r="AF7789">
        <f t="shared" ca="1" si="2195"/>
        <v>0.15469999999999998</v>
      </c>
      <c r="AG7789">
        <f t="shared" ca="1" si="2196"/>
        <v>0</v>
      </c>
      <c r="AH7789">
        <f t="shared" ca="1" si="2197"/>
        <v>1</v>
      </c>
    </row>
    <row r="7790" spans="15:34" x14ac:dyDescent="0.25">
      <c r="O7790">
        <v>7734</v>
      </c>
      <c r="P7790" s="2">
        <f t="shared" si="2198"/>
        <v>44519.208333314578</v>
      </c>
      <c r="Q7790">
        <f t="shared" si="2183"/>
        <v>19</v>
      </c>
      <c r="R7790">
        <f t="shared" si="2184"/>
        <v>11</v>
      </c>
      <c r="S7790">
        <f t="shared" si="2185"/>
        <v>1</v>
      </c>
      <c r="T7790">
        <f t="shared" si="2186"/>
        <v>5</v>
      </c>
      <c r="U7790">
        <f t="shared" si="2187"/>
        <v>0</v>
      </c>
      <c r="V7790">
        <f t="shared" ca="1" si="2188"/>
        <v>0.15619999999999998</v>
      </c>
      <c r="W7790">
        <f>INDEX(Solarstrahlungsdaten!$B$13:$G$8772,Übersicht!O7790,Übersicht!$E$10)</f>
        <v>0</v>
      </c>
      <c r="X7790">
        <f t="shared" si="2189"/>
        <v>0</v>
      </c>
      <c r="Y7790">
        <f t="shared" ca="1" si="2190"/>
        <v>0.15619999999999998</v>
      </c>
      <c r="Z7790">
        <f t="shared" ca="1" si="2191"/>
        <v>0</v>
      </c>
      <c r="AA7790">
        <f t="shared" ca="1" si="2192"/>
        <v>0</v>
      </c>
      <c r="AB7790">
        <f t="shared" ca="1" si="2193"/>
        <v>0</v>
      </c>
      <c r="AC7790">
        <f t="shared" ca="1" si="2199"/>
        <v>0</v>
      </c>
      <c r="AD7790">
        <f t="shared" ca="1" si="2182"/>
        <v>0.15619999999999998</v>
      </c>
      <c r="AE7790">
        <f t="shared" ca="1" si="2194"/>
        <v>0</v>
      </c>
      <c r="AF7790">
        <f t="shared" ca="1" si="2195"/>
        <v>0.15619999999999998</v>
      </c>
      <c r="AG7790">
        <f t="shared" ca="1" si="2196"/>
        <v>0</v>
      </c>
      <c r="AH7790">
        <f t="shared" ca="1" si="2197"/>
        <v>1</v>
      </c>
    </row>
    <row r="7791" spans="15:34" x14ac:dyDescent="0.25">
      <c r="O7791">
        <v>7735</v>
      </c>
      <c r="P7791" s="2">
        <f t="shared" si="2198"/>
        <v>44519.249999981243</v>
      </c>
      <c r="Q7791">
        <f t="shared" si="2183"/>
        <v>19</v>
      </c>
      <c r="R7791">
        <f t="shared" si="2184"/>
        <v>11</v>
      </c>
      <c r="S7791">
        <f t="shared" si="2185"/>
        <v>1</v>
      </c>
      <c r="T7791">
        <f t="shared" si="2186"/>
        <v>6</v>
      </c>
      <c r="U7791">
        <f t="shared" si="2187"/>
        <v>0</v>
      </c>
      <c r="V7791">
        <f t="shared" ca="1" si="2188"/>
        <v>0.19319999999999998</v>
      </c>
      <c r="W7791">
        <f>INDEX(Solarstrahlungsdaten!$B$13:$G$8772,Übersicht!O7791,Übersicht!$E$10)</f>
        <v>0</v>
      </c>
      <c r="X7791">
        <f t="shared" si="2189"/>
        <v>0</v>
      </c>
      <c r="Y7791">
        <f t="shared" ca="1" si="2190"/>
        <v>0.19319999999999998</v>
      </c>
      <c r="Z7791">
        <f t="shared" ca="1" si="2191"/>
        <v>0</v>
      </c>
      <c r="AA7791">
        <f t="shared" ca="1" si="2192"/>
        <v>0</v>
      </c>
      <c r="AB7791">
        <f t="shared" ca="1" si="2193"/>
        <v>0</v>
      </c>
      <c r="AC7791">
        <f t="shared" ca="1" si="2199"/>
        <v>0</v>
      </c>
      <c r="AD7791">
        <f t="shared" ca="1" si="2182"/>
        <v>0.19319999999999998</v>
      </c>
      <c r="AE7791">
        <f t="shared" ca="1" si="2194"/>
        <v>0</v>
      </c>
      <c r="AF7791">
        <f t="shared" ca="1" si="2195"/>
        <v>0.19319999999999998</v>
      </c>
      <c r="AG7791">
        <f t="shared" ca="1" si="2196"/>
        <v>0</v>
      </c>
      <c r="AH7791">
        <f t="shared" ca="1" si="2197"/>
        <v>1</v>
      </c>
    </row>
    <row r="7792" spans="15:34" x14ac:dyDescent="0.25">
      <c r="O7792">
        <v>7736</v>
      </c>
      <c r="P7792" s="2">
        <f t="shared" si="2198"/>
        <v>44519.291666647907</v>
      </c>
      <c r="Q7792">
        <f t="shared" si="2183"/>
        <v>19</v>
      </c>
      <c r="R7792">
        <f t="shared" si="2184"/>
        <v>11</v>
      </c>
      <c r="S7792">
        <f t="shared" si="2185"/>
        <v>1</v>
      </c>
      <c r="T7792">
        <f t="shared" si="2186"/>
        <v>7</v>
      </c>
      <c r="U7792">
        <f t="shared" si="2187"/>
        <v>0</v>
      </c>
      <c r="V7792">
        <f t="shared" ca="1" si="2188"/>
        <v>0.29369999999999996</v>
      </c>
      <c r="W7792">
        <f>INDEX(Solarstrahlungsdaten!$B$13:$G$8772,Übersicht!O7792,Übersicht!$E$10)</f>
        <v>0</v>
      </c>
      <c r="X7792">
        <f t="shared" si="2189"/>
        <v>0</v>
      </c>
      <c r="Y7792">
        <f t="shared" ca="1" si="2190"/>
        <v>0.29369999999999996</v>
      </c>
      <c r="Z7792">
        <f t="shared" ca="1" si="2191"/>
        <v>0</v>
      </c>
      <c r="AA7792">
        <f t="shared" ca="1" si="2192"/>
        <v>0</v>
      </c>
      <c r="AB7792">
        <f t="shared" ca="1" si="2193"/>
        <v>0</v>
      </c>
      <c r="AC7792">
        <f t="shared" ca="1" si="2199"/>
        <v>0</v>
      </c>
      <c r="AD7792">
        <f t="shared" ca="1" si="2182"/>
        <v>0.29369999999999996</v>
      </c>
      <c r="AE7792">
        <f t="shared" ca="1" si="2194"/>
        <v>0</v>
      </c>
      <c r="AF7792">
        <f t="shared" ca="1" si="2195"/>
        <v>0.29369999999999996</v>
      </c>
      <c r="AG7792">
        <f t="shared" ca="1" si="2196"/>
        <v>0</v>
      </c>
      <c r="AH7792">
        <f t="shared" ca="1" si="2197"/>
        <v>1</v>
      </c>
    </row>
    <row r="7793" spans="15:34" x14ac:dyDescent="0.25">
      <c r="O7793">
        <v>7737</v>
      </c>
      <c r="P7793" s="2">
        <f t="shared" si="2198"/>
        <v>44519.333333314571</v>
      </c>
      <c r="Q7793">
        <f t="shared" si="2183"/>
        <v>19</v>
      </c>
      <c r="R7793">
        <f t="shared" si="2184"/>
        <v>11</v>
      </c>
      <c r="S7793">
        <f t="shared" si="2185"/>
        <v>1</v>
      </c>
      <c r="T7793">
        <f t="shared" si="2186"/>
        <v>8</v>
      </c>
      <c r="U7793">
        <f t="shared" si="2187"/>
        <v>0</v>
      </c>
      <c r="V7793">
        <f t="shared" ca="1" si="2188"/>
        <v>0.44220000000000004</v>
      </c>
      <c r="W7793">
        <f>INDEX(Solarstrahlungsdaten!$B$13:$G$8772,Übersicht!O7793,Übersicht!$E$10)</f>
        <v>29.439999999999998</v>
      </c>
      <c r="X7793">
        <f t="shared" si="2189"/>
        <v>0.10127359999999999</v>
      </c>
      <c r="Y7793">
        <f t="shared" ca="1" si="2190"/>
        <v>0.34092640000000007</v>
      </c>
      <c r="Z7793">
        <f t="shared" ca="1" si="2191"/>
        <v>0.10127359999999999</v>
      </c>
      <c r="AA7793">
        <f t="shared" ca="1" si="2192"/>
        <v>0</v>
      </c>
      <c r="AB7793">
        <f t="shared" ca="1" si="2193"/>
        <v>0</v>
      </c>
      <c r="AC7793">
        <f t="shared" ca="1" si="2199"/>
        <v>0</v>
      </c>
      <c r="AD7793">
        <f t="shared" ca="1" si="2182"/>
        <v>0.34092640000000007</v>
      </c>
      <c r="AE7793">
        <f t="shared" ca="1" si="2194"/>
        <v>0</v>
      </c>
      <c r="AF7793">
        <f t="shared" ca="1" si="2195"/>
        <v>0.34092640000000007</v>
      </c>
      <c r="AG7793">
        <f t="shared" ca="1" si="2196"/>
        <v>0</v>
      </c>
      <c r="AH7793">
        <f t="shared" ca="1" si="2197"/>
        <v>1</v>
      </c>
    </row>
    <row r="7794" spans="15:34" x14ac:dyDescent="0.25">
      <c r="O7794">
        <v>7738</v>
      </c>
      <c r="P7794" s="2">
        <f t="shared" si="2198"/>
        <v>44519.374999981235</v>
      </c>
      <c r="Q7794">
        <f t="shared" si="2183"/>
        <v>19</v>
      </c>
      <c r="R7794">
        <f t="shared" si="2184"/>
        <v>11</v>
      </c>
      <c r="S7794">
        <f t="shared" si="2185"/>
        <v>1</v>
      </c>
      <c r="T7794">
        <f t="shared" si="2186"/>
        <v>9</v>
      </c>
      <c r="U7794">
        <f t="shared" si="2187"/>
        <v>0</v>
      </c>
      <c r="V7794">
        <f t="shared" ca="1" si="2188"/>
        <v>0.5542999999999999</v>
      </c>
      <c r="W7794">
        <f>INDEX(Solarstrahlungsdaten!$B$13:$G$8772,Übersicht!O7794,Übersicht!$E$10)</f>
        <v>155.94</v>
      </c>
      <c r="X7794">
        <f t="shared" si="2189"/>
        <v>0.53643359999999995</v>
      </c>
      <c r="Y7794">
        <f t="shared" ca="1" si="2190"/>
        <v>1.7866399999999949E-2</v>
      </c>
      <c r="Z7794">
        <f t="shared" ca="1" si="2191"/>
        <v>0.53643359999999995</v>
      </c>
      <c r="AA7794">
        <f t="shared" ca="1" si="2192"/>
        <v>0</v>
      </c>
      <c r="AB7794">
        <f t="shared" ca="1" si="2193"/>
        <v>0</v>
      </c>
      <c r="AC7794">
        <f t="shared" ca="1" si="2199"/>
        <v>0</v>
      </c>
      <c r="AD7794">
        <f t="shared" ca="1" si="2182"/>
        <v>1.7866399999999949E-2</v>
      </c>
      <c r="AE7794">
        <f t="shared" ca="1" si="2194"/>
        <v>0</v>
      </c>
      <c r="AF7794">
        <f t="shared" ca="1" si="2195"/>
        <v>1.7866399999999949E-2</v>
      </c>
      <c r="AG7794">
        <f t="shared" ca="1" si="2196"/>
        <v>0</v>
      </c>
      <c r="AH7794">
        <f t="shared" ca="1" si="2197"/>
        <v>1</v>
      </c>
    </row>
    <row r="7795" spans="15:34" x14ac:dyDescent="0.25">
      <c r="O7795">
        <v>7739</v>
      </c>
      <c r="P7795" s="2">
        <f t="shared" si="2198"/>
        <v>44519.4166666479</v>
      </c>
      <c r="Q7795">
        <f t="shared" si="2183"/>
        <v>19</v>
      </c>
      <c r="R7795">
        <f t="shared" si="2184"/>
        <v>11</v>
      </c>
      <c r="S7795">
        <f t="shared" si="2185"/>
        <v>1</v>
      </c>
      <c r="T7795">
        <f t="shared" si="2186"/>
        <v>10</v>
      </c>
      <c r="U7795">
        <f t="shared" si="2187"/>
        <v>0</v>
      </c>
      <c r="V7795">
        <f t="shared" ca="1" si="2188"/>
        <v>0.58640000000000003</v>
      </c>
      <c r="W7795">
        <f>INDEX(Solarstrahlungsdaten!$B$13:$G$8772,Übersicht!O7795,Übersicht!$E$10)</f>
        <v>174.01999999999998</v>
      </c>
      <c r="X7795">
        <f t="shared" si="2189"/>
        <v>0.59862879999999996</v>
      </c>
      <c r="Y7795">
        <f t="shared" ca="1" si="2190"/>
        <v>-1.2228799999999929E-2</v>
      </c>
      <c r="Z7795">
        <f t="shared" ca="1" si="2191"/>
        <v>0.58640000000000003</v>
      </c>
      <c r="AA7795">
        <f t="shared" ca="1" si="2192"/>
        <v>1.2228799999999929E-2</v>
      </c>
      <c r="AB7795">
        <f t="shared" ca="1" si="2193"/>
        <v>0</v>
      </c>
      <c r="AC7795">
        <f t="shared" ca="1" si="2199"/>
        <v>1.2228799999999929E-2</v>
      </c>
      <c r="AD7795">
        <f t="shared" ca="1" si="2182"/>
        <v>0</v>
      </c>
      <c r="AE7795">
        <f t="shared" ca="1" si="2194"/>
        <v>0</v>
      </c>
      <c r="AF7795">
        <f t="shared" ca="1" si="2195"/>
        <v>0</v>
      </c>
      <c r="AG7795">
        <f t="shared" ca="1" si="2196"/>
        <v>3.0571999999999822E-3</v>
      </c>
      <c r="AH7795">
        <f t="shared" ca="1" si="2197"/>
        <v>0</v>
      </c>
    </row>
    <row r="7796" spans="15:34" x14ac:dyDescent="0.25">
      <c r="O7796">
        <v>7740</v>
      </c>
      <c r="P7796" s="2">
        <f t="shared" si="2198"/>
        <v>44519.458333314564</v>
      </c>
      <c r="Q7796">
        <f t="shared" si="2183"/>
        <v>19</v>
      </c>
      <c r="R7796">
        <f t="shared" si="2184"/>
        <v>11</v>
      </c>
      <c r="S7796">
        <f t="shared" si="2185"/>
        <v>1</v>
      </c>
      <c r="T7796">
        <f t="shared" si="2186"/>
        <v>11</v>
      </c>
      <c r="U7796">
        <f t="shared" si="2187"/>
        <v>0</v>
      </c>
      <c r="V7796">
        <f t="shared" ca="1" si="2188"/>
        <v>0.61080000000000001</v>
      </c>
      <c r="W7796">
        <f>INDEX(Solarstrahlungsdaten!$B$13:$G$8772,Übersicht!O7796,Übersicht!$E$10)</f>
        <v>243.655</v>
      </c>
      <c r="X7796">
        <f t="shared" si="2189"/>
        <v>0.83817320000000006</v>
      </c>
      <c r="Y7796">
        <f t="shared" ca="1" si="2190"/>
        <v>-0.22737320000000005</v>
      </c>
      <c r="Z7796">
        <f t="shared" ca="1" si="2191"/>
        <v>0.61080000000000001</v>
      </c>
      <c r="AA7796">
        <f t="shared" ca="1" si="2192"/>
        <v>0.22737320000000005</v>
      </c>
      <c r="AB7796">
        <f t="shared" ca="1" si="2193"/>
        <v>0</v>
      </c>
      <c r="AC7796">
        <f t="shared" ca="1" si="2199"/>
        <v>0.23960199999999998</v>
      </c>
      <c r="AD7796">
        <f t="shared" ca="1" si="2182"/>
        <v>0</v>
      </c>
      <c r="AE7796">
        <f t="shared" ca="1" si="2194"/>
        <v>0</v>
      </c>
      <c r="AF7796">
        <f t="shared" ca="1" si="2195"/>
        <v>0</v>
      </c>
      <c r="AG7796">
        <f t="shared" ca="1" si="2196"/>
        <v>5.9900499999999995E-2</v>
      </c>
      <c r="AH7796">
        <f t="shared" ca="1" si="2197"/>
        <v>0</v>
      </c>
    </row>
    <row r="7797" spans="15:34" x14ac:dyDescent="0.25">
      <c r="O7797">
        <v>7741</v>
      </c>
      <c r="P7797" s="2">
        <f t="shared" si="2198"/>
        <v>44519.499999981228</v>
      </c>
      <c r="Q7797">
        <f t="shared" si="2183"/>
        <v>19</v>
      </c>
      <c r="R7797">
        <f t="shared" si="2184"/>
        <v>11</v>
      </c>
      <c r="S7797">
        <f t="shared" si="2185"/>
        <v>1</v>
      </c>
      <c r="T7797">
        <f t="shared" si="2186"/>
        <v>12</v>
      </c>
      <c r="U7797">
        <f t="shared" si="2187"/>
        <v>0</v>
      </c>
      <c r="V7797">
        <f t="shared" ca="1" si="2188"/>
        <v>0.65560000000000007</v>
      </c>
      <c r="W7797">
        <f>INDEX(Solarstrahlungsdaten!$B$13:$G$8772,Übersicht!O7797,Übersicht!$E$10)</f>
        <v>191.13</v>
      </c>
      <c r="X7797">
        <f t="shared" si="2189"/>
        <v>0.65748719999999994</v>
      </c>
      <c r="Y7797">
        <f t="shared" ca="1" si="2190"/>
        <v>-1.8871999999998668E-3</v>
      </c>
      <c r="Z7797">
        <f t="shared" ca="1" si="2191"/>
        <v>0.65560000000000007</v>
      </c>
      <c r="AA7797">
        <f t="shared" ca="1" si="2192"/>
        <v>1.8871999999998668E-3</v>
      </c>
      <c r="AB7797">
        <f t="shared" ca="1" si="2193"/>
        <v>0</v>
      </c>
      <c r="AC7797">
        <f t="shared" ca="1" si="2199"/>
        <v>0.24148919999999985</v>
      </c>
      <c r="AD7797">
        <f t="shared" ca="1" si="2182"/>
        <v>0</v>
      </c>
      <c r="AE7797">
        <f t="shared" ca="1" si="2194"/>
        <v>0</v>
      </c>
      <c r="AF7797">
        <f t="shared" ca="1" si="2195"/>
        <v>0</v>
      </c>
      <c r="AG7797">
        <f t="shared" ca="1" si="2196"/>
        <v>6.0372299999999962E-2</v>
      </c>
      <c r="AH7797">
        <f t="shared" ca="1" si="2197"/>
        <v>0</v>
      </c>
    </row>
    <row r="7798" spans="15:34" x14ac:dyDescent="0.25">
      <c r="O7798">
        <v>7742</v>
      </c>
      <c r="P7798" s="2">
        <f t="shared" si="2198"/>
        <v>44519.541666647892</v>
      </c>
      <c r="Q7798">
        <f t="shared" si="2183"/>
        <v>19</v>
      </c>
      <c r="R7798">
        <f t="shared" si="2184"/>
        <v>11</v>
      </c>
      <c r="S7798">
        <f t="shared" si="2185"/>
        <v>1</v>
      </c>
      <c r="T7798">
        <f t="shared" si="2186"/>
        <v>13</v>
      </c>
      <c r="U7798">
        <f t="shared" si="2187"/>
        <v>0</v>
      </c>
      <c r="V7798">
        <f t="shared" ca="1" si="2188"/>
        <v>0.67160000000000009</v>
      </c>
      <c r="W7798">
        <f>INDEX(Solarstrahlungsdaten!$B$13:$G$8772,Übersicht!O7798,Übersicht!$E$10)</f>
        <v>80.545000000000002</v>
      </c>
      <c r="X7798">
        <f t="shared" si="2189"/>
        <v>0.27707480000000001</v>
      </c>
      <c r="Y7798">
        <f t="shared" ca="1" si="2190"/>
        <v>0.39452520000000008</v>
      </c>
      <c r="Z7798">
        <f t="shared" ca="1" si="2191"/>
        <v>0.27707480000000001</v>
      </c>
      <c r="AA7798">
        <f t="shared" ca="1" si="2192"/>
        <v>0</v>
      </c>
      <c r="AB7798">
        <f t="shared" ca="1" si="2193"/>
        <v>0.24148919999999985</v>
      </c>
      <c r="AC7798">
        <f t="shared" ca="1" si="2199"/>
        <v>0</v>
      </c>
      <c r="AD7798">
        <f t="shared" ca="1" si="2182"/>
        <v>0.15303600000000023</v>
      </c>
      <c r="AE7798">
        <f t="shared" ca="1" si="2194"/>
        <v>0</v>
      </c>
      <c r="AF7798">
        <f t="shared" ca="1" si="2195"/>
        <v>0.15303600000000023</v>
      </c>
      <c r="AG7798">
        <f t="shared" ca="1" si="2196"/>
        <v>0</v>
      </c>
      <c r="AH7798">
        <f t="shared" ca="1" si="2197"/>
        <v>1</v>
      </c>
    </row>
    <row r="7799" spans="15:34" x14ac:dyDescent="0.25">
      <c r="O7799">
        <v>7743</v>
      </c>
      <c r="P7799" s="2">
        <f t="shared" si="2198"/>
        <v>44519.583333314557</v>
      </c>
      <c r="Q7799">
        <f t="shared" si="2183"/>
        <v>19</v>
      </c>
      <c r="R7799">
        <f t="shared" si="2184"/>
        <v>11</v>
      </c>
      <c r="S7799">
        <f t="shared" si="2185"/>
        <v>1</v>
      </c>
      <c r="T7799">
        <f t="shared" si="2186"/>
        <v>14</v>
      </c>
      <c r="U7799">
        <f t="shared" si="2187"/>
        <v>0</v>
      </c>
      <c r="V7799">
        <f t="shared" ca="1" si="2188"/>
        <v>0.62629999999999997</v>
      </c>
      <c r="W7799">
        <f>INDEX(Solarstrahlungsdaten!$B$13:$G$8772,Übersicht!O7799,Übersicht!$E$10)</f>
        <v>26.914999999999999</v>
      </c>
      <c r="X7799">
        <f t="shared" si="2189"/>
        <v>9.2587599999999992E-2</v>
      </c>
      <c r="Y7799">
        <f t="shared" ca="1" si="2190"/>
        <v>0.53371239999999998</v>
      </c>
      <c r="Z7799">
        <f t="shared" ca="1" si="2191"/>
        <v>9.2587599999999992E-2</v>
      </c>
      <c r="AA7799">
        <f t="shared" ca="1" si="2192"/>
        <v>0</v>
      </c>
      <c r="AB7799">
        <f t="shared" ca="1" si="2193"/>
        <v>0</v>
      </c>
      <c r="AC7799">
        <f t="shared" ca="1" si="2199"/>
        <v>0</v>
      </c>
      <c r="AD7799">
        <f t="shared" ca="1" si="2182"/>
        <v>0.53371239999999998</v>
      </c>
      <c r="AE7799">
        <f t="shared" ca="1" si="2194"/>
        <v>0</v>
      </c>
      <c r="AF7799">
        <f t="shared" ca="1" si="2195"/>
        <v>0.53371239999999998</v>
      </c>
      <c r="AG7799">
        <f t="shared" ca="1" si="2196"/>
        <v>0</v>
      </c>
      <c r="AH7799">
        <f t="shared" ca="1" si="2197"/>
        <v>1</v>
      </c>
    </row>
    <row r="7800" spans="15:34" x14ac:dyDescent="0.25">
      <c r="O7800">
        <v>7744</v>
      </c>
      <c r="P7800" s="2">
        <f t="shared" si="2198"/>
        <v>44519.624999981221</v>
      </c>
      <c r="Q7800">
        <f t="shared" si="2183"/>
        <v>19</v>
      </c>
      <c r="R7800">
        <f t="shared" si="2184"/>
        <v>11</v>
      </c>
      <c r="S7800">
        <f t="shared" si="2185"/>
        <v>1</v>
      </c>
      <c r="T7800">
        <f t="shared" si="2186"/>
        <v>15</v>
      </c>
      <c r="U7800">
        <f t="shared" si="2187"/>
        <v>0</v>
      </c>
      <c r="V7800">
        <f t="shared" ca="1" si="2188"/>
        <v>0.5825999999999999</v>
      </c>
      <c r="W7800">
        <f>INDEX(Solarstrahlungsdaten!$B$13:$G$8772,Übersicht!O7800,Übersicht!$E$10)</f>
        <v>0</v>
      </c>
      <c r="X7800">
        <f t="shared" si="2189"/>
        <v>0</v>
      </c>
      <c r="Y7800">
        <f t="shared" ca="1" si="2190"/>
        <v>0.5825999999999999</v>
      </c>
      <c r="Z7800">
        <f t="shared" ca="1" si="2191"/>
        <v>0</v>
      </c>
      <c r="AA7800">
        <f t="shared" ca="1" si="2192"/>
        <v>0</v>
      </c>
      <c r="AB7800">
        <f t="shared" ca="1" si="2193"/>
        <v>0</v>
      </c>
      <c r="AC7800">
        <f t="shared" ca="1" si="2199"/>
        <v>0</v>
      </c>
      <c r="AD7800">
        <f t="shared" ca="1" si="2182"/>
        <v>0.5825999999999999</v>
      </c>
      <c r="AE7800">
        <f t="shared" ca="1" si="2194"/>
        <v>0</v>
      </c>
      <c r="AF7800">
        <f t="shared" ca="1" si="2195"/>
        <v>0.5825999999999999</v>
      </c>
      <c r="AG7800">
        <f t="shared" ca="1" si="2196"/>
        <v>0</v>
      </c>
      <c r="AH7800">
        <f t="shared" ca="1" si="2197"/>
        <v>1</v>
      </c>
    </row>
    <row r="7801" spans="15:34" x14ac:dyDescent="0.25">
      <c r="O7801">
        <v>7745</v>
      </c>
      <c r="P7801" s="2">
        <f t="shared" si="2198"/>
        <v>44519.666666647885</v>
      </c>
      <c r="Q7801">
        <f t="shared" si="2183"/>
        <v>19</v>
      </c>
      <c r="R7801">
        <f t="shared" si="2184"/>
        <v>11</v>
      </c>
      <c r="S7801">
        <f t="shared" si="2185"/>
        <v>1</v>
      </c>
      <c r="T7801">
        <f t="shared" si="2186"/>
        <v>16</v>
      </c>
      <c r="U7801">
        <f t="shared" si="2187"/>
        <v>0</v>
      </c>
      <c r="V7801">
        <f t="shared" ca="1" si="2188"/>
        <v>0.56899999999999995</v>
      </c>
      <c r="W7801">
        <f>INDEX(Solarstrahlungsdaten!$B$13:$G$8772,Übersicht!O7801,Übersicht!$E$10)</f>
        <v>0</v>
      </c>
      <c r="X7801">
        <f t="shared" si="2189"/>
        <v>0</v>
      </c>
      <c r="Y7801">
        <f t="shared" ca="1" si="2190"/>
        <v>0.56899999999999995</v>
      </c>
      <c r="Z7801">
        <f t="shared" ca="1" si="2191"/>
        <v>0</v>
      </c>
      <c r="AA7801">
        <f t="shared" ca="1" si="2192"/>
        <v>0</v>
      </c>
      <c r="AB7801">
        <f t="shared" ca="1" si="2193"/>
        <v>0</v>
      </c>
      <c r="AC7801">
        <f t="shared" ca="1" si="2199"/>
        <v>0</v>
      </c>
      <c r="AD7801">
        <f t="shared" ref="AD7801:AD7864" ca="1" si="2200">Y7801+AA7801-AB7801</f>
        <v>0.56899999999999995</v>
      </c>
      <c r="AE7801">
        <f t="shared" ca="1" si="2194"/>
        <v>0</v>
      </c>
      <c r="AF7801">
        <f t="shared" ca="1" si="2195"/>
        <v>0.56899999999999995</v>
      </c>
      <c r="AG7801">
        <f t="shared" ca="1" si="2196"/>
        <v>0</v>
      </c>
      <c r="AH7801">
        <f t="shared" ca="1" si="2197"/>
        <v>1</v>
      </c>
    </row>
    <row r="7802" spans="15:34" x14ac:dyDescent="0.25">
      <c r="O7802">
        <v>7746</v>
      </c>
      <c r="P7802" s="2">
        <f t="shared" si="2198"/>
        <v>44519.708333314549</v>
      </c>
      <c r="Q7802">
        <f t="shared" ref="Q7802:Q7865" si="2201">DAY(P7802)</f>
        <v>19</v>
      </c>
      <c r="R7802">
        <f t="shared" ref="R7802:R7865" si="2202">MONTH(P7802)</f>
        <v>11</v>
      </c>
      <c r="S7802">
        <f t="shared" ref="S7802:S7865" si="2203">IF(WEEKDAY(P7802)=6,1,IF(WEEKDAY(P7802)=7,2,3))</f>
        <v>1</v>
      </c>
      <c r="T7802">
        <f t="shared" ref="T7802:T7865" si="2204">HOUR(P7802)</f>
        <v>17</v>
      </c>
      <c r="U7802">
        <f t="shared" ref="U7802:U7865" si="2205">IF(AND(P7802&gt;DATE(2021,5,14),P7802&lt;DATE(2021,9,15)),1,IF(AND(P7802&gt;DATE(2021,3,20),P7802&lt;DATE(2021,11,1)),2,0))</f>
        <v>0</v>
      </c>
      <c r="V7802">
        <f t="shared" ref="V7802:V7865" ca="1" si="2206">INDEX($D$57:$L$80,1+T7802,S7802+U7802*3)</f>
        <v>0.6754</v>
      </c>
      <c r="W7802">
        <f>INDEX(Solarstrahlungsdaten!$B$13:$G$8772,Übersicht!O7802,Übersicht!$E$10)</f>
        <v>0</v>
      </c>
      <c r="X7802">
        <f t="shared" ref="X7802:X7865" si="2207">IF(W7802*$D$9/1000*(1-$D$41)&gt;$D$9*$D$42,$D$9*$D$42,W7802*$D$9/1000*(1-$D$41))</f>
        <v>0</v>
      </c>
      <c r="Y7802">
        <f t="shared" ref="Y7802:Y7865" ca="1" si="2208">V7802-X7802</f>
        <v>0.6754</v>
      </c>
      <c r="Z7802">
        <f t="shared" ref="Z7802:Z7865" ca="1" si="2209">IF(X7802&gt;V7802,V7802,X7802)</f>
        <v>0</v>
      </c>
      <c r="AA7802">
        <f t="shared" ref="AA7802:AA7865" ca="1" si="2210">IF(Y7802&lt;0, IF(AC7801-Y7802&lt;$D$22, -Y7802, $D$22-AC7801),0)</f>
        <v>0</v>
      </c>
      <c r="AB7802">
        <f t="shared" ref="AB7802:AB7865" ca="1" si="2211">IF(Y7802&gt;0, IF(AC7801-Y7802&gt;0, Y7802, AC7801),0)</f>
        <v>0</v>
      </c>
      <c r="AC7802">
        <f t="shared" ca="1" si="2199"/>
        <v>0</v>
      </c>
      <c r="AD7802">
        <f t="shared" ca="1" si="2200"/>
        <v>0.6754</v>
      </c>
      <c r="AE7802">
        <f t="shared" ref="AE7802:AE7865" ca="1" si="2212">IF(AD7802&lt;0,-AD7802,0)</f>
        <v>0</v>
      </c>
      <c r="AF7802">
        <f t="shared" ref="AF7802:AF7865" ca="1" si="2213">IF(AD7802&gt;0,AD7802,0)</f>
        <v>0.6754</v>
      </c>
      <c r="AG7802">
        <f t="shared" ref="AG7802:AG7865" ca="1" si="2214">IF($D$22&gt;0,AC7802/$D$22,0)</f>
        <v>0</v>
      </c>
      <c r="AH7802">
        <f t="shared" ref="AH7802:AH7865" ca="1" si="2215">IF(AC7802&lt;=0,1,0)</f>
        <v>1</v>
      </c>
    </row>
    <row r="7803" spans="15:34" x14ac:dyDescent="0.25">
      <c r="O7803">
        <v>7747</v>
      </c>
      <c r="P7803" s="2">
        <f t="shared" ref="P7803:P7866" si="2216">P7802+TIME(1,,)</f>
        <v>44519.749999981213</v>
      </c>
      <c r="Q7803">
        <f t="shared" si="2201"/>
        <v>19</v>
      </c>
      <c r="R7803">
        <f t="shared" si="2202"/>
        <v>11</v>
      </c>
      <c r="S7803">
        <f t="shared" si="2203"/>
        <v>1</v>
      </c>
      <c r="T7803">
        <f t="shared" si="2204"/>
        <v>18</v>
      </c>
      <c r="U7803">
        <f t="shared" si="2205"/>
        <v>0</v>
      </c>
      <c r="V7803">
        <f t="shared" ca="1" si="2206"/>
        <v>0.82350000000000001</v>
      </c>
      <c r="W7803">
        <f>INDEX(Solarstrahlungsdaten!$B$13:$G$8772,Übersicht!O7803,Übersicht!$E$10)</f>
        <v>0</v>
      </c>
      <c r="X7803">
        <f t="shared" si="2207"/>
        <v>0</v>
      </c>
      <c r="Y7803">
        <f t="shared" ca="1" si="2208"/>
        <v>0.82350000000000001</v>
      </c>
      <c r="Z7803">
        <f t="shared" ca="1" si="2209"/>
        <v>0</v>
      </c>
      <c r="AA7803">
        <f t="shared" ca="1" si="2210"/>
        <v>0</v>
      </c>
      <c r="AB7803">
        <f t="shared" ca="1" si="2211"/>
        <v>0</v>
      </c>
      <c r="AC7803">
        <f t="shared" ref="AC7803:AC7866" ca="1" si="2217">AC7802+AA7803-AB7803</f>
        <v>0</v>
      </c>
      <c r="AD7803">
        <f t="shared" ca="1" si="2200"/>
        <v>0.82350000000000001</v>
      </c>
      <c r="AE7803">
        <f t="shared" ca="1" si="2212"/>
        <v>0</v>
      </c>
      <c r="AF7803">
        <f t="shared" ca="1" si="2213"/>
        <v>0.82350000000000001</v>
      </c>
      <c r="AG7803">
        <f t="shared" ca="1" si="2214"/>
        <v>0</v>
      </c>
      <c r="AH7803">
        <f t="shared" ca="1" si="2215"/>
        <v>1</v>
      </c>
    </row>
    <row r="7804" spans="15:34" x14ac:dyDescent="0.25">
      <c r="O7804">
        <v>7748</v>
      </c>
      <c r="P7804" s="2">
        <f t="shared" si="2216"/>
        <v>44519.791666647878</v>
      </c>
      <c r="Q7804">
        <f t="shared" si="2201"/>
        <v>19</v>
      </c>
      <c r="R7804">
        <f t="shared" si="2202"/>
        <v>11</v>
      </c>
      <c r="S7804">
        <f t="shared" si="2203"/>
        <v>1</v>
      </c>
      <c r="T7804">
        <f t="shared" si="2204"/>
        <v>19</v>
      </c>
      <c r="U7804">
        <f t="shared" si="2205"/>
        <v>0</v>
      </c>
      <c r="V7804">
        <f t="shared" ca="1" si="2206"/>
        <v>0.8488</v>
      </c>
      <c r="W7804">
        <f>INDEX(Solarstrahlungsdaten!$B$13:$G$8772,Übersicht!O7804,Übersicht!$E$10)</f>
        <v>0</v>
      </c>
      <c r="X7804">
        <f t="shared" si="2207"/>
        <v>0</v>
      </c>
      <c r="Y7804">
        <f t="shared" ca="1" si="2208"/>
        <v>0.8488</v>
      </c>
      <c r="Z7804">
        <f t="shared" ca="1" si="2209"/>
        <v>0</v>
      </c>
      <c r="AA7804">
        <f t="shared" ca="1" si="2210"/>
        <v>0</v>
      </c>
      <c r="AB7804">
        <f t="shared" ca="1" si="2211"/>
        <v>0</v>
      </c>
      <c r="AC7804">
        <f t="shared" ca="1" si="2217"/>
        <v>0</v>
      </c>
      <c r="AD7804">
        <f t="shared" ca="1" si="2200"/>
        <v>0.8488</v>
      </c>
      <c r="AE7804">
        <f t="shared" ca="1" si="2212"/>
        <v>0</v>
      </c>
      <c r="AF7804">
        <f t="shared" ca="1" si="2213"/>
        <v>0.8488</v>
      </c>
      <c r="AG7804">
        <f t="shared" ca="1" si="2214"/>
        <v>0</v>
      </c>
      <c r="AH7804">
        <f t="shared" ca="1" si="2215"/>
        <v>1</v>
      </c>
    </row>
    <row r="7805" spans="15:34" x14ac:dyDescent="0.25">
      <c r="O7805">
        <v>7749</v>
      </c>
      <c r="P7805" s="2">
        <f t="shared" si="2216"/>
        <v>44519.833333314542</v>
      </c>
      <c r="Q7805">
        <f t="shared" si="2201"/>
        <v>19</v>
      </c>
      <c r="R7805">
        <f t="shared" si="2202"/>
        <v>11</v>
      </c>
      <c r="S7805">
        <f t="shared" si="2203"/>
        <v>1</v>
      </c>
      <c r="T7805">
        <f t="shared" si="2204"/>
        <v>20</v>
      </c>
      <c r="U7805">
        <f t="shared" si="2205"/>
        <v>0</v>
      </c>
      <c r="V7805">
        <f t="shared" ca="1" si="2206"/>
        <v>0.74019999999999997</v>
      </c>
      <c r="W7805">
        <f>INDEX(Solarstrahlungsdaten!$B$13:$G$8772,Übersicht!O7805,Übersicht!$E$10)</f>
        <v>0</v>
      </c>
      <c r="X7805">
        <f t="shared" si="2207"/>
        <v>0</v>
      </c>
      <c r="Y7805">
        <f t="shared" ca="1" si="2208"/>
        <v>0.74019999999999997</v>
      </c>
      <c r="Z7805">
        <f t="shared" ca="1" si="2209"/>
        <v>0</v>
      </c>
      <c r="AA7805">
        <f t="shared" ca="1" si="2210"/>
        <v>0</v>
      </c>
      <c r="AB7805">
        <f t="shared" ca="1" si="2211"/>
        <v>0</v>
      </c>
      <c r="AC7805">
        <f t="shared" ca="1" si="2217"/>
        <v>0</v>
      </c>
      <c r="AD7805">
        <f t="shared" ca="1" si="2200"/>
        <v>0.74019999999999997</v>
      </c>
      <c r="AE7805">
        <f t="shared" ca="1" si="2212"/>
        <v>0</v>
      </c>
      <c r="AF7805">
        <f t="shared" ca="1" si="2213"/>
        <v>0.74019999999999997</v>
      </c>
      <c r="AG7805">
        <f t="shared" ca="1" si="2214"/>
        <v>0</v>
      </c>
      <c r="AH7805">
        <f t="shared" ca="1" si="2215"/>
        <v>1</v>
      </c>
    </row>
    <row r="7806" spans="15:34" x14ac:dyDescent="0.25">
      <c r="O7806">
        <v>7750</v>
      </c>
      <c r="P7806" s="2">
        <f t="shared" si="2216"/>
        <v>44519.874999981206</v>
      </c>
      <c r="Q7806">
        <f t="shared" si="2201"/>
        <v>19</v>
      </c>
      <c r="R7806">
        <f t="shared" si="2202"/>
        <v>11</v>
      </c>
      <c r="S7806">
        <f t="shared" si="2203"/>
        <v>1</v>
      </c>
      <c r="T7806">
        <f t="shared" si="2204"/>
        <v>21</v>
      </c>
      <c r="U7806">
        <f t="shared" si="2205"/>
        <v>0</v>
      </c>
      <c r="V7806">
        <f t="shared" ca="1" si="2206"/>
        <v>0.55970000000000009</v>
      </c>
      <c r="W7806">
        <f>INDEX(Solarstrahlungsdaten!$B$13:$G$8772,Übersicht!O7806,Übersicht!$E$10)</f>
        <v>0</v>
      </c>
      <c r="X7806">
        <f t="shared" si="2207"/>
        <v>0</v>
      </c>
      <c r="Y7806">
        <f t="shared" ca="1" si="2208"/>
        <v>0.55970000000000009</v>
      </c>
      <c r="Z7806">
        <f t="shared" ca="1" si="2209"/>
        <v>0</v>
      </c>
      <c r="AA7806">
        <f t="shared" ca="1" si="2210"/>
        <v>0</v>
      </c>
      <c r="AB7806">
        <f t="shared" ca="1" si="2211"/>
        <v>0</v>
      </c>
      <c r="AC7806">
        <f t="shared" ca="1" si="2217"/>
        <v>0</v>
      </c>
      <c r="AD7806">
        <f t="shared" ca="1" si="2200"/>
        <v>0.55970000000000009</v>
      </c>
      <c r="AE7806">
        <f t="shared" ca="1" si="2212"/>
        <v>0</v>
      </c>
      <c r="AF7806">
        <f t="shared" ca="1" si="2213"/>
        <v>0.55970000000000009</v>
      </c>
      <c r="AG7806">
        <f t="shared" ca="1" si="2214"/>
        <v>0</v>
      </c>
      <c r="AH7806">
        <f t="shared" ca="1" si="2215"/>
        <v>1</v>
      </c>
    </row>
    <row r="7807" spans="15:34" x14ac:dyDescent="0.25">
      <c r="O7807">
        <v>7751</v>
      </c>
      <c r="P7807" s="2">
        <f t="shared" si="2216"/>
        <v>44519.91666664787</v>
      </c>
      <c r="Q7807">
        <f t="shared" si="2201"/>
        <v>19</v>
      </c>
      <c r="R7807">
        <f t="shared" si="2202"/>
        <v>11</v>
      </c>
      <c r="S7807">
        <f t="shared" si="2203"/>
        <v>1</v>
      </c>
      <c r="T7807">
        <f t="shared" si="2204"/>
        <v>22</v>
      </c>
      <c r="U7807">
        <f t="shared" si="2205"/>
        <v>0</v>
      </c>
      <c r="V7807">
        <f t="shared" ca="1" si="2206"/>
        <v>0.5</v>
      </c>
      <c r="W7807">
        <f>INDEX(Solarstrahlungsdaten!$B$13:$G$8772,Übersicht!O7807,Übersicht!$E$10)</f>
        <v>0</v>
      </c>
      <c r="X7807">
        <f t="shared" si="2207"/>
        <v>0</v>
      </c>
      <c r="Y7807">
        <f t="shared" ca="1" si="2208"/>
        <v>0.5</v>
      </c>
      <c r="Z7807">
        <f t="shared" ca="1" si="2209"/>
        <v>0</v>
      </c>
      <c r="AA7807">
        <f t="shared" ca="1" si="2210"/>
        <v>0</v>
      </c>
      <c r="AB7807">
        <f t="shared" ca="1" si="2211"/>
        <v>0</v>
      </c>
      <c r="AC7807">
        <f t="shared" ca="1" si="2217"/>
        <v>0</v>
      </c>
      <c r="AD7807">
        <f t="shared" ca="1" si="2200"/>
        <v>0.5</v>
      </c>
      <c r="AE7807">
        <f t="shared" ca="1" si="2212"/>
        <v>0</v>
      </c>
      <c r="AF7807">
        <f t="shared" ca="1" si="2213"/>
        <v>0.5</v>
      </c>
      <c r="AG7807">
        <f t="shared" ca="1" si="2214"/>
        <v>0</v>
      </c>
      <c r="AH7807">
        <f t="shared" ca="1" si="2215"/>
        <v>1</v>
      </c>
    </row>
    <row r="7808" spans="15:34" x14ac:dyDescent="0.25">
      <c r="O7808">
        <v>7752</v>
      </c>
      <c r="P7808" s="2">
        <f t="shared" si="2216"/>
        <v>44519.958333314535</v>
      </c>
      <c r="Q7808">
        <f t="shared" si="2201"/>
        <v>19</v>
      </c>
      <c r="R7808">
        <f t="shared" si="2202"/>
        <v>11</v>
      </c>
      <c r="S7808">
        <f t="shared" si="2203"/>
        <v>1</v>
      </c>
      <c r="T7808">
        <f t="shared" si="2204"/>
        <v>23</v>
      </c>
      <c r="U7808">
        <f t="shared" si="2205"/>
        <v>0</v>
      </c>
      <c r="V7808">
        <f t="shared" ca="1" si="2206"/>
        <v>0.43980000000000002</v>
      </c>
      <c r="W7808">
        <f>INDEX(Solarstrahlungsdaten!$B$13:$G$8772,Übersicht!O7808,Übersicht!$E$10)</f>
        <v>0</v>
      </c>
      <c r="X7808">
        <f t="shared" si="2207"/>
        <v>0</v>
      </c>
      <c r="Y7808">
        <f t="shared" ca="1" si="2208"/>
        <v>0.43980000000000002</v>
      </c>
      <c r="Z7808">
        <f t="shared" ca="1" si="2209"/>
        <v>0</v>
      </c>
      <c r="AA7808">
        <f t="shared" ca="1" si="2210"/>
        <v>0</v>
      </c>
      <c r="AB7808">
        <f t="shared" ca="1" si="2211"/>
        <v>0</v>
      </c>
      <c r="AC7808">
        <f t="shared" ca="1" si="2217"/>
        <v>0</v>
      </c>
      <c r="AD7808">
        <f t="shared" ca="1" si="2200"/>
        <v>0.43980000000000002</v>
      </c>
      <c r="AE7808">
        <f t="shared" ca="1" si="2212"/>
        <v>0</v>
      </c>
      <c r="AF7808">
        <f t="shared" ca="1" si="2213"/>
        <v>0.43980000000000002</v>
      </c>
      <c r="AG7808">
        <f t="shared" ca="1" si="2214"/>
        <v>0</v>
      </c>
      <c r="AH7808">
        <f t="shared" ca="1" si="2215"/>
        <v>1</v>
      </c>
    </row>
    <row r="7809" spans="15:34" x14ac:dyDescent="0.25">
      <c r="O7809">
        <v>7753</v>
      </c>
      <c r="P7809" s="2">
        <f t="shared" si="2216"/>
        <v>44519.999999981199</v>
      </c>
      <c r="Q7809">
        <f t="shared" si="2201"/>
        <v>20</v>
      </c>
      <c r="R7809">
        <f t="shared" si="2202"/>
        <v>11</v>
      </c>
      <c r="S7809">
        <f t="shared" si="2203"/>
        <v>2</v>
      </c>
      <c r="T7809">
        <f t="shared" si="2204"/>
        <v>0</v>
      </c>
      <c r="U7809">
        <f t="shared" si="2205"/>
        <v>0</v>
      </c>
      <c r="V7809">
        <f t="shared" ca="1" si="2206"/>
        <v>0.31680000000000003</v>
      </c>
      <c r="W7809">
        <f>INDEX(Solarstrahlungsdaten!$B$13:$G$8772,Übersicht!O7809,Übersicht!$E$10)</f>
        <v>0</v>
      </c>
      <c r="X7809">
        <f t="shared" si="2207"/>
        <v>0</v>
      </c>
      <c r="Y7809">
        <f t="shared" ca="1" si="2208"/>
        <v>0.31680000000000003</v>
      </c>
      <c r="Z7809">
        <f t="shared" ca="1" si="2209"/>
        <v>0</v>
      </c>
      <c r="AA7809">
        <f t="shared" ca="1" si="2210"/>
        <v>0</v>
      </c>
      <c r="AB7809">
        <f t="shared" ca="1" si="2211"/>
        <v>0</v>
      </c>
      <c r="AC7809">
        <f t="shared" ca="1" si="2217"/>
        <v>0</v>
      </c>
      <c r="AD7809">
        <f t="shared" ca="1" si="2200"/>
        <v>0.31680000000000003</v>
      </c>
      <c r="AE7809">
        <f t="shared" ca="1" si="2212"/>
        <v>0</v>
      </c>
      <c r="AF7809">
        <f t="shared" ca="1" si="2213"/>
        <v>0.31680000000000003</v>
      </c>
      <c r="AG7809">
        <f t="shared" ca="1" si="2214"/>
        <v>0</v>
      </c>
      <c r="AH7809">
        <f t="shared" ca="1" si="2215"/>
        <v>1</v>
      </c>
    </row>
    <row r="7810" spans="15:34" x14ac:dyDescent="0.25">
      <c r="O7810">
        <v>7754</v>
      </c>
      <c r="P7810" s="2">
        <f t="shared" si="2216"/>
        <v>44520.041666647863</v>
      </c>
      <c r="Q7810">
        <f t="shared" si="2201"/>
        <v>20</v>
      </c>
      <c r="R7810">
        <f t="shared" si="2202"/>
        <v>11</v>
      </c>
      <c r="S7810">
        <f t="shared" si="2203"/>
        <v>2</v>
      </c>
      <c r="T7810">
        <f t="shared" si="2204"/>
        <v>1</v>
      </c>
      <c r="U7810">
        <f t="shared" si="2205"/>
        <v>0</v>
      </c>
      <c r="V7810">
        <f t="shared" ca="1" si="2206"/>
        <v>0.24429999999999999</v>
      </c>
      <c r="W7810">
        <f>INDEX(Solarstrahlungsdaten!$B$13:$G$8772,Übersicht!O7810,Übersicht!$E$10)</f>
        <v>0</v>
      </c>
      <c r="X7810">
        <f t="shared" si="2207"/>
        <v>0</v>
      </c>
      <c r="Y7810">
        <f t="shared" ca="1" si="2208"/>
        <v>0.24429999999999999</v>
      </c>
      <c r="Z7810">
        <f t="shared" ca="1" si="2209"/>
        <v>0</v>
      </c>
      <c r="AA7810">
        <f t="shared" ca="1" si="2210"/>
        <v>0</v>
      </c>
      <c r="AB7810">
        <f t="shared" ca="1" si="2211"/>
        <v>0</v>
      </c>
      <c r="AC7810">
        <f t="shared" ca="1" si="2217"/>
        <v>0</v>
      </c>
      <c r="AD7810">
        <f t="shared" ca="1" si="2200"/>
        <v>0.24429999999999999</v>
      </c>
      <c r="AE7810">
        <f t="shared" ca="1" si="2212"/>
        <v>0</v>
      </c>
      <c r="AF7810">
        <f t="shared" ca="1" si="2213"/>
        <v>0.24429999999999999</v>
      </c>
      <c r="AG7810">
        <f t="shared" ca="1" si="2214"/>
        <v>0</v>
      </c>
      <c r="AH7810">
        <f t="shared" ca="1" si="2215"/>
        <v>1</v>
      </c>
    </row>
    <row r="7811" spans="15:34" x14ac:dyDescent="0.25">
      <c r="O7811">
        <v>7755</v>
      </c>
      <c r="P7811" s="2">
        <f t="shared" si="2216"/>
        <v>44520.083333314527</v>
      </c>
      <c r="Q7811">
        <f t="shared" si="2201"/>
        <v>20</v>
      </c>
      <c r="R7811">
        <f t="shared" si="2202"/>
        <v>11</v>
      </c>
      <c r="S7811">
        <f t="shared" si="2203"/>
        <v>2</v>
      </c>
      <c r="T7811">
        <f t="shared" si="2204"/>
        <v>2</v>
      </c>
      <c r="U7811">
        <f t="shared" si="2205"/>
        <v>0</v>
      </c>
      <c r="V7811">
        <f t="shared" ca="1" si="2206"/>
        <v>0.18689999999999998</v>
      </c>
      <c r="W7811">
        <f>INDEX(Solarstrahlungsdaten!$B$13:$G$8772,Übersicht!O7811,Übersicht!$E$10)</f>
        <v>0</v>
      </c>
      <c r="X7811">
        <f t="shared" si="2207"/>
        <v>0</v>
      </c>
      <c r="Y7811">
        <f t="shared" ca="1" si="2208"/>
        <v>0.18689999999999998</v>
      </c>
      <c r="Z7811">
        <f t="shared" ca="1" si="2209"/>
        <v>0</v>
      </c>
      <c r="AA7811">
        <f t="shared" ca="1" si="2210"/>
        <v>0</v>
      </c>
      <c r="AB7811">
        <f t="shared" ca="1" si="2211"/>
        <v>0</v>
      </c>
      <c r="AC7811">
        <f t="shared" ca="1" si="2217"/>
        <v>0</v>
      </c>
      <c r="AD7811">
        <f t="shared" ca="1" si="2200"/>
        <v>0.18689999999999998</v>
      </c>
      <c r="AE7811">
        <f t="shared" ca="1" si="2212"/>
        <v>0</v>
      </c>
      <c r="AF7811">
        <f t="shared" ca="1" si="2213"/>
        <v>0.18689999999999998</v>
      </c>
      <c r="AG7811">
        <f t="shared" ca="1" si="2214"/>
        <v>0</v>
      </c>
      <c r="AH7811">
        <f t="shared" ca="1" si="2215"/>
        <v>1</v>
      </c>
    </row>
    <row r="7812" spans="15:34" x14ac:dyDescent="0.25">
      <c r="O7812">
        <v>7756</v>
      </c>
      <c r="P7812" s="2">
        <f t="shared" si="2216"/>
        <v>44520.124999981192</v>
      </c>
      <c r="Q7812">
        <f t="shared" si="2201"/>
        <v>20</v>
      </c>
      <c r="R7812">
        <f t="shared" si="2202"/>
        <v>11</v>
      </c>
      <c r="S7812">
        <f t="shared" si="2203"/>
        <v>2</v>
      </c>
      <c r="T7812">
        <f t="shared" si="2204"/>
        <v>3</v>
      </c>
      <c r="U7812">
        <f t="shared" si="2205"/>
        <v>0</v>
      </c>
      <c r="V7812">
        <f t="shared" ca="1" si="2206"/>
        <v>0.16789999999999997</v>
      </c>
      <c r="W7812">
        <f>INDEX(Solarstrahlungsdaten!$B$13:$G$8772,Übersicht!O7812,Übersicht!$E$10)</f>
        <v>0</v>
      </c>
      <c r="X7812">
        <f t="shared" si="2207"/>
        <v>0</v>
      </c>
      <c r="Y7812">
        <f t="shared" ca="1" si="2208"/>
        <v>0.16789999999999997</v>
      </c>
      <c r="Z7812">
        <f t="shared" ca="1" si="2209"/>
        <v>0</v>
      </c>
      <c r="AA7812">
        <f t="shared" ca="1" si="2210"/>
        <v>0</v>
      </c>
      <c r="AB7812">
        <f t="shared" ca="1" si="2211"/>
        <v>0</v>
      </c>
      <c r="AC7812">
        <f t="shared" ca="1" si="2217"/>
        <v>0</v>
      </c>
      <c r="AD7812">
        <f t="shared" ca="1" si="2200"/>
        <v>0.16789999999999997</v>
      </c>
      <c r="AE7812">
        <f t="shared" ca="1" si="2212"/>
        <v>0</v>
      </c>
      <c r="AF7812">
        <f t="shared" ca="1" si="2213"/>
        <v>0.16789999999999997</v>
      </c>
      <c r="AG7812">
        <f t="shared" ca="1" si="2214"/>
        <v>0</v>
      </c>
      <c r="AH7812">
        <f t="shared" ca="1" si="2215"/>
        <v>1</v>
      </c>
    </row>
    <row r="7813" spans="15:34" x14ac:dyDescent="0.25">
      <c r="O7813">
        <v>7757</v>
      </c>
      <c r="P7813" s="2">
        <f t="shared" si="2216"/>
        <v>44520.166666647856</v>
      </c>
      <c r="Q7813">
        <f t="shared" si="2201"/>
        <v>20</v>
      </c>
      <c r="R7813">
        <f t="shared" si="2202"/>
        <v>11</v>
      </c>
      <c r="S7813">
        <f t="shared" si="2203"/>
        <v>2</v>
      </c>
      <c r="T7813">
        <f t="shared" si="2204"/>
        <v>4</v>
      </c>
      <c r="U7813">
        <f t="shared" si="2205"/>
        <v>0</v>
      </c>
      <c r="V7813">
        <f t="shared" ca="1" si="2206"/>
        <v>0.15659999999999999</v>
      </c>
      <c r="W7813">
        <f>INDEX(Solarstrahlungsdaten!$B$13:$G$8772,Übersicht!O7813,Übersicht!$E$10)</f>
        <v>0</v>
      </c>
      <c r="X7813">
        <f t="shared" si="2207"/>
        <v>0</v>
      </c>
      <c r="Y7813">
        <f t="shared" ca="1" si="2208"/>
        <v>0.15659999999999999</v>
      </c>
      <c r="Z7813">
        <f t="shared" ca="1" si="2209"/>
        <v>0</v>
      </c>
      <c r="AA7813">
        <f t="shared" ca="1" si="2210"/>
        <v>0</v>
      </c>
      <c r="AB7813">
        <f t="shared" ca="1" si="2211"/>
        <v>0</v>
      </c>
      <c r="AC7813">
        <f t="shared" ca="1" si="2217"/>
        <v>0</v>
      </c>
      <c r="AD7813">
        <f t="shared" ca="1" si="2200"/>
        <v>0.15659999999999999</v>
      </c>
      <c r="AE7813">
        <f t="shared" ca="1" si="2212"/>
        <v>0</v>
      </c>
      <c r="AF7813">
        <f t="shared" ca="1" si="2213"/>
        <v>0.15659999999999999</v>
      </c>
      <c r="AG7813">
        <f t="shared" ca="1" si="2214"/>
        <v>0</v>
      </c>
      <c r="AH7813">
        <f t="shared" ca="1" si="2215"/>
        <v>1</v>
      </c>
    </row>
    <row r="7814" spans="15:34" x14ac:dyDescent="0.25">
      <c r="O7814">
        <v>7758</v>
      </c>
      <c r="P7814" s="2">
        <f t="shared" si="2216"/>
        <v>44520.20833331452</v>
      </c>
      <c r="Q7814">
        <f t="shared" si="2201"/>
        <v>20</v>
      </c>
      <c r="R7814">
        <f t="shared" si="2202"/>
        <v>11</v>
      </c>
      <c r="S7814">
        <f t="shared" si="2203"/>
        <v>2</v>
      </c>
      <c r="T7814">
        <f t="shared" si="2204"/>
        <v>5</v>
      </c>
      <c r="U7814">
        <f t="shared" si="2205"/>
        <v>0</v>
      </c>
      <c r="V7814">
        <f t="shared" ca="1" si="2206"/>
        <v>0.15369999999999998</v>
      </c>
      <c r="W7814">
        <f>INDEX(Solarstrahlungsdaten!$B$13:$G$8772,Übersicht!O7814,Übersicht!$E$10)</f>
        <v>0</v>
      </c>
      <c r="X7814">
        <f t="shared" si="2207"/>
        <v>0</v>
      </c>
      <c r="Y7814">
        <f t="shared" ca="1" si="2208"/>
        <v>0.15369999999999998</v>
      </c>
      <c r="Z7814">
        <f t="shared" ca="1" si="2209"/>
        <v>0</v>
      </c>
      <c r="AA7814">
        <f t="shared" ca="1" si="2210"/>
        <v>0</v>
      </c>
      <c r="AB7814">
        <f t="shared" ca="1" si="2211"/>
        <v>0</v>
      </c>
      <c r="AC7814">
        <f t="shared" ca="1" si="2217"/>
        <v>0</v>
      </c>
      <c r="AD7814">
        <f t="shared" ca="1" si="2200"/>
        <v>0.15369999999999998</v>
      </c>
      <c r="AE7814">
        <f t="shared" ca="1" si="2212"/>
        <v>0</v>
      </c>
      <c r="AF7814">
        <f t="shared" ca="1" si="2213"/>
        <v>0.15369999999999998</v>
      </c>
      <c r="AG7814">
        <f t="shared" ca="1" si="2214"/>
        <v>0</v>
      </c>
      <c r="AH7814">
        <f t="shared" ca="1" si="2215"/>
        <v>1</v>
      </c>
    </row>
    <row r="7815" spans="15:34" x14ac:dyDescent="0.25">
      <c r="O7815">
        <v>7759</v>
      </c>
      <c r="P7815" s="2">
        <f t="shared" si="2216"/>
        <v>44520.249999981184</v>
      </c>
      <c r="Q7815">
        <f t="shared" si="2201"/>
        <v>20</v>
      </c>
      <c r="R7815">
        <f t="shared" si="2202"/>
        <v>11</v>
      </c>
      <c r="S7815">
        <f t="shared" si="2203"/>
        <v>2</v>
      </c>
      <c r="T7815">
        <f t="shared" si="2204"/>
        <v>6</v>
      </c>
      <c r="U7815">
        <f t="shared" si="2205"/>
        <v>0</v>
      </c>
      <c r="V7815">
        <f t="shared" ca="1" si="2206"/>
        <v>0.1605</v>
      </c>
      <c r="W7815">
        <f>INDEX(Solarstrahlungsdaten!$B$13:$G$8772,Übersicht!O7815,Übersicht!$E$10)</f>
        <v>0</v>
      </c>
      <c r="X7815">
        <f t="shared" si="2207"/>
        <v>0</v>
      </c>
      <c r="Y7815">
        <f t="shared" ca="1" si="2208"/>
        <v>0.1605</v>
      </c>
      <c r="Z7815">
        <f t="shared" ca="1" si="2209"/>
        <v>0</v>
      </c>
      <c r="AA7815">
        <f t="shared" ca="1" si="2210"/>
        <v>0</v>
      </c>
      <c r="AB7815">
        <f t="shared" ca="1" si="2211"/>
        <v>0</v>
      </c>
      <c r="AC7815">
        <f t="shared" ca="1" si="2217"/>
        <v>0</v>
      </c>
      <c r="AD7815">
        <f t="shared" ca="1" si="2200"/>
        <v>0.1605</v>
      </c>
      <c r="AE7815">
        <f t="shared" ca="1" si="2212"/>
        <v>0</v>
      </c>
      <c r="AF7815">
        <f t="shared" ca="1" si="2213"/>
        <v>0.1605</v>
      </c>
      <c r="AG7815">
        <f t="shared" ca="1" si="2214"/>
        <v>0</v>
      </c>
      <c r="AH7815">
        <f t="shared" ca="1" si="2215"/>
        <v>1</v>
      </c>
    </row>
    <row r="7816" spans="15:34" x14ac:dyDescent="0.25">
      <c r="O7816">
        <v>7760</v>
      </c>
      <c r="P7816" s="2">
        <f t="shared" si="2216"/>
        <v>44520.291666647849</v>
      </c>
      <c r="Q7816">
        <f t="shared" si="2201"/>
        <v>20</v>
      </c>
      <c r="R7816">
        <f t="shared" si="2202"/>
        <v>11</v>
      </c>
      <c r="S7816">
        <f t="shared" si="2203"/>
        <v>2</v>
      </c>
      <c r="T7816">
        <f t="shared" si="2204"/>
        <v>7</v>
      </c>
      <c r="U7816">
        <f t="shared" si="2205"/>
        <v>0</v>
      </c>
      <c r="V7816">
        <f t="shared" ca="1" si="2206"/>
        <v>0.18409999999999999</v>
      </c>
      <c r="W7816">
        <f>INDEX(Solarstrahlungsdaten!$B$13:$G$8772,Übersicht!O7816,Übersicht!$E$10)</f>
        <v>0</v>
      </c>
      <c r="X7816">
        <f t="shared" si="2207"/>
        <v>0</v>
      </c>
      <c r="Y7816">
        <f t="shared" ca="1" si="2208"/>
        <v>0.18409999999999999</v>
      </c>
      <c r="Z7816">
        <f t="shared" ca="1" si="2209"/>
        <v>0</v>
      </c>
      <c r="AA7816">
        <f t="shared" ca="1" si="2210"/>
        <v>0</v>
      </c>
      <c r="AB7816">
        <f t="shared" ca="1" si="2211"/>
        <v>0</v>
      </c>
      <c r="AC7816">
        <f t="shared" ca="1" si="2217"/>
        <v>0</v>
      </c>
      <c r="AD7816">
        <f t="shared" ca="1" si="2200"/>
        <v>0.18409999999999999</v>
      </c>
      <c r="AE7816">
        <f t="shared" ca="1" si="2212"/>
        <v>0</v>
      </c>
      <c r="AF7816">
        <f t="shared" ca="1" si="2213"/>
        <v>0.18409999999999999</v>
      </c>
      <c r="AG7816">
        <f t="shared" ca="1" si="2214"/>
        <v>0</v>
      </c>
      <c r="AH7816">
        <f t="shared" ca="1" si="2215"/>
        <v>1</v>
      </c>
    </row>
    <row r="7817" spans="15:34" x14ac:dyDescent="0.25">
      <c r="O7817">
        <v>7761</v>
      </c>
      <c r="P7817" s="2">
        <f t="shared" si="2216"/>
        <v>44520.333333314513</v>
      </c>
      <c r="Q7817">
        <f t="shared" si="2201"/>
        <v>20</v>
      </c>
      <c r="R7817">
        <f t="shared" si="2202"/>
        <v>11</v>
      </c>
      <c r="S7817">
        <f t="shared" si="2203"/>
        <v>2</v>
      </c>
      <c r="T7817">
        <f t="shared" si="2204"/>
        <v>8</v>
      </c>
      <c r="U7817">
        <f t="shared" si="2205"/>
        <v>0</v>
      </c>
      <c r="V7817">
        <f t="shared" ca="1" si="2206"/>
        <v>0.3034</v>
      </c>
      <c r="W7817">
        <f>INDEX(Solarstrahlungsdaten!$B$13:$G$8772,Übersicht!O7817,Übersicht!$E$10)</f>
        <v>62.414999999999999</v>
      </c>
      <c r="X7817">
        <f t="shared" si="2207"/>
        <v>0.2147076</v>
      </c>
      <c r="Y7817">
        <f t="shared" ca="1" si="2208"/>
        <v>8.8692400000000005E-2</v>
      </c>
      <c r="Z7817">
        <f t="shared" ca="1" si="2209"/>
        <v>0.2147076</v>
      </c>
      <c r="AA7817">
        <f t="shared" ca="1" si="2210"/>
        <v>0</v>
      </c>
      <c r="AB7817">
        <f t="shared" ca="1" si="2211"/>
        <v>0</v>
      </c>
      <c r="AC7817">
        <f t="shared" ca="1" si="2217"/>
        <v>0</v>
      </c>
      <c r="AD7817">
        <f t="shared" ca="1" si="2200"/>
        <v>8.8692400000000005E-2</v>
      </c>
      <c r="AE7817">
        <f t="shared" ca="1" si="2212"/>
        <v>0</v>
      </c>
      <c r="AF7817">
        <f t="shared" ca="1" si="2213"/>
        <v>8.8692400000000005E-2</v>
      </c>
      <c r="AG7817">
        <f t="shared" ca="1" si="2214"/>
        <v>0</v>
      </c>
      <c r="AH7817">
        <f t="shared" ca="1" si="2215"/>
        <v>1</v>
      </c>
    </row>
    <row r="7818" spans="15:34" x14ac:dyDescent="0.25">
      <c r="O7818">
        <v>7762</v>
      </c>
      <c r="P7818" s="2">
        <f t="shared" si="2216"/>
        <v>44520.374999981177</v>
      </c>
      <c r="Q7818">
        <f t="shared" si="2201"/>
        <v>20</v>
      </c>
      <c r="R7818">
        <f t="shared" si="2202"/>
        <v>11</v>
      </c>
      <c r="S7818">
        <f t="shared" si="2203"/>
        <v>2</v>
      </c>
      <c r="T7818">
        <f t="shared" si="2204"/>
        <v>9</v>
      </c>
      <c r="U7818">
        <f t="shared" si="2205"/>
        <v>0</v>
      </c>
      <c r="V7818">
        <f t="shared" ca="1" si="2206"/>
        <v>0.50900000000000001</v>
      </c>
      <c r="W7818">
        <f>INDEX(Solarstrahlungsdaten!$B$13:$G$8772,Übersicht!O7818,Übersicht!$E$10)</f>
        <v>170.7</v>
      </c>
      <c r="X7818">
        <f t="shared" si="2207"/>
        <v>0.58720799999999995</v>
      </c>
      <c r="Y7818">
        <f t="shared" ca="1" si="2208"/>
        <v>-7.8207999999999944E-2</v>
      </c>
      <c r="Z7818">
        <f t="shared" ca="1" si="2209"/>
        <v>0.50900000000000001</v>
      </c>
      <c r="AA7818">
        <f t="shared" ca="1" si="2210"/>
        <v>7.8207999999999944E-2</v>
      </c>
      <c r="AB7818">
        <f t="shared" ca="1" si="2211"/>
        <v>0</v>
      </c>
      <c r="AC7818">
        <f t="shared" ca="1" si="2217"/>
        <v>7.8207999999999944E-2</v>
      </c>
      <c r="AD7818">
        <f t="shared" ca="1" si="2200"/>
        <v>0</v>
      </c>
      <c r="AE7818">
        <f t="shared" ca="1" si="2212"/>
        <v>0</v>
      </c>
      <c r="AF7818">
        <f t="shared" ca="1" si="2213"/>
        <v>0</v>
      </c>
      <c r="AG7818">
        <f t="shared" ca="1" si="2214"/>
        <v>1.9551999999999986E-2</v>
      </c>
      <c r="AH7818">
        <f t="shared" ca="1" si="2215"/>
        <v>0</v>
      </c>
    </row>
    <row r="7819" spans="15:34" x14ac:dyDescent="0.25">
      <c r="O7819">
        <v>7763</v>
      </c>
      <c r="P7819" s="2">
        <f t="shared" si="2216"/>
        <v>44520.416666647841</v>
      </c>
      <c r="Q7819">
        <f t="shared" si="2201"/>
        <v>20</v>
      </c>
      <c r="R7819">
        <f t="shared" si="2202"/>
        <v>11</v>
      </c>
      <c r="S7819">
        <f t="shared" si="2203"/>
        <v>2</v>
      </c>
      <c r="T7819">
        <f t="shared" si="2204"/>
        <v>10</v>
      </c>
      <c r="U7819">
        <f t="shared" si="2205"/>
        <v>0</v>
      </c>
      <c r="V7819">
        <f t="shared" ca="1" si="2206"/>
        <v>0.66510000000000002</v>
      </c>
      <c r="W7819">
        <f>INDEX(Solarstrahlungsdaten!$B$13:$G$8772,Übersicht!O7819,Übersicht!$E$10)</f>
        <v>134.35</v>
      </c>
      <c r="X7819">
        <f t="shared" si="2207"/>
        <v>0.46216399999999996</v>
      </c>
      <c r="Y7819">
        <f t="shared" ca="1" si="2208"/>
        <v>0.20293600000000006</v>
      </c>
      <c r="Z7819">
        <f t="shared" ca="1" si="2209"/>
        <v>0.46216399999999996</v>
      </c>
      <c r="AA7819">
        <f t="shared" ca="1" si="2210"/>
        <v>0</v>
      </c>
      <c r="AB7819">
        <f t="shared" ca="1" si="2211"/>
        <v>7.8207999999999944E-2</v>
      </c>
      <c r="AC7819">
        <f t="shared" ca="1" si="2217"/>
        <v>0</v>
      </c>
      <c r="AD7819">
        <f t="shared" ca="1" si="2200"/>
        <v>0.12472800000000012</v>
      </c>
      <c r="AE7819">
        <f t="shared" ca="1" si="2212"/>
        <v>0</v>
      </c>
      <c r="AF7819">
        <f t="shared" ca="1" si="2213"/>
        <v>0.12472800000000012</v>
      </c>
      <c r="AG7819">
        <f t="shared" ca="1" si="2214"/>
        <v>0</v>
      </c>
      <c r="AH7819">
        <f t="shared" ca="1" si="2215"/>
        <v>1</v>
      </c>
    </row>
    <row r="7820" spans="15:34" x14ac:dyDescent="0.25">
      <c r="O7820">
        <v>7764</v>
      </c>
      <c r="P7820" s="2">
        <f t="shared" si="2216"/>
        <v>44520.458333314506</v>
      </c>
      <c r="Q7820">
        <f t="shared" si="2201"/>
        <v>20</v>
      </c>
      <c r="R7820">
        <f t="shared" si="2202"/>
        <v>11</v>
      </c>
      <c r="S7820">
        <f t="shared" si="2203"/>
        <v>2</v>
      </c>
      <c r="T7820">
        <f t="shared" si="2204"/>
        <v>11</v>
      </c>
      <c r="U7820">
        <f t="shared" si="2205"/>
        <v>0</v>
      </c>
      <c r="V7820">
        <f t="shared" ca="1" si="2206"/>
        <v>0.78610000000000002</v>
      </c>
      <c r="W7820">
        <f>INDEX(Solarstrahlungsdaten!$B$13:$G$8772,Übersicht!O7820,Übersicht!$E$10)</f>
        <v>128.70499999999998</v>
      </c>
      <c r="X7820">
        <f t="shared" si="2207"/>
        <v>0.44274519999999995</v>
      </c>
      <c r="Y7820">
        <f t="shared" ca="1" si="2208"/>
        <v>0.34335480000000007</v>
      </c>
      <c r="Z7820">
        <f t="shared" ca="1" si="2209"/>
        <v>0.44274519999999995</v>
      </c>
      <c r="AA7820">
        <f t="shared" ca="1" si="2210"/>
        <v>0</v>
      </c>
      <c r="AB7820">
        <f t="shared" ca="1" si="2211"/>
        <v>0</v>
      </c>
      <c r="AC7820">
        <f t="shared" ca="1" si="2217"/>
        <v>0</v>
      </c>
      <c r="AD7820">
        <f t="shared" ca="1" si="2200"/>
        <v>0.34335480000000007</v>
      </c>
      <c r="AE7820">
        <f t="shared" ca="1" si="2212"/>
        <v>0</v>
      </c>
      <c r="AF7820">
        <f t="shared" ca="1" si="2213"/>
        <v>0.34335480000000007</v>
      </c>
      <c r="AG7820">
        <f t="shared" ca="1" si="2214"/>
        <v>0</v>
      </c>
      <c r="AH7820">
        <f t="shared" ca="1" si="2215"/>
        <v>1</v>
      </c>
    </row>
    <row r="7821" spans="15:34" x14ac:dyDescent="0.25">
      <c r="O7821">
        <v>7765</v>
      </c>
      <c r="P7821" s="2">
        <f t="shared" si="2216"/>
        <v>44520.49999998117</v>
      </c>
      <c r="Q7821">
        <f t="shared" si="2201"/>
        <v>20</v>
      </c>
      <c r="R7821">
        <f t="shared" si="2202"/>
        <v>11</v>
      </c>
      <c r="S7821">
        <f t="shared" si="2203"/>
        <v>2</v>
      </c>
      <c r="T7821">
        <f t="shared" si="2204"/>
        <v>12</v>
      </c>
      <c r="U7821">
        <f t="shared" si="2205"/>
        <v>0</v>
      </c>
      <c r="V7821">
        <f t="shared" ca="1" si="2206"/>
        <v>0.83849999999999991</v>
      </c>
      <c r="W7821">
        <f>INDEX(Solarstrahlungsdaten!$B$13:$G$8772,Übersicht!O7821,Übersicht!$E$10)</f>
        <v>215.31</v>
      </c>
      <c r="X7821">
        <f t="shared" si="2207"/>
        <v>0.74066639999999995</v>
      </c>
      <c r="Y7821">
        <f t="shared" ca="1" si="2208"/>
        <v>9.7833599999999965E-2</v>
      </c>
      <c r="Z7821">
        <f t="shared" ca="1" si="2209"/>
        <v>0.74066639999999995</v>
      </c>
      <c r="AA7821">
        <f t="shared" ca="1" si="2210"/>
        <v>0</v>
      </c>
      <c r="AB7821">
        <f t="shared" ca="1" si="2211"/>
        <v>0</v>
      </c>
      <c r="AC7821">
        <f t="shared" ca="1" si="2217"/>
        <v>0</v>
      </c>
      <c r="AD7821">
        <f t="shared" ca="1" si="2200"/>
        <v>9.7833599999999965E-2</v>
      </c>
      <c r="AE7821">
        <f t="shared" ca="1" si="2212"/>
        <v>0</v>
      </c>
      <c r="AF7821">
        <f t="shared" ca="1" si="2213"/>
        <v>9.7833599999999965E-2</v>
      </c>
      <c r="AG7821">
        <f t="shared" ca="1" si="2214"/>
        <v>0</v>
      </c>
      <c r="AH7821">
        <f t="shared" ca="1" si="2215"/>
        <v>1</v>
      </c>
    </row>
    <row r="7822" spans="15:34" x14ac:dyDescent="0.25">
      <c r="O7822">
        <v>7766</v>
      </c>
      <c r="P7822" s="2">
        <f t="shared" si="2216"/>
        <v>44520.541666647834</v>
      </c>
      <c r="Q7822">
        <f t="shared" si="2201"/>
        <v>20</v>
      </c>
      <c r="R7822">
        <f t="shared" si="2202"/>
        <v>11</v>
      </c>
      <c r="S7822">
        <f t="shared" si="2203"/>
        <v>2</v>
      </c>
      <c r="T7822">
        <f t="shared" si="2204"/>
        <v>13</v>
      </c>
      <c r="U7822">
        <f t="shared" si="2205"/>
        <v>0</v>
      </c>
      <c r="V7822">
        <f t="shared" ca="1" si="2206"/>
        <v>0.73450000000000004</v>
      </c>
      <c r="W7822">
        <f>INDEX(Solarstrahlungsdaten!$B$13:$G$8772,Übersicht!O7822,Übersicht!$E$10)</f>
        <v>43.97</v>
      </c>
      <c r="X7822">
        <f t="shared" si="2207"/>
        <v>0.1512568</v>
      </c>
      <c r="Y7822">
        <f t="shared" ca="1" si="2208"/>
        <v>0.58324320000000007</v>
      </c>
      <c r="Z7822">
        <f t="shared" ca="1" si="2209"/>
        <v>0.1512568</v>
      </c>
      <c r="AA7822">
        <f t="shared" ca="1" si="2210"/>
        <v>0</v>
      </c>
      <c r="AB7822">
        <f t="shared" ca="1" si="2211"/>
        <v>0</v>
      </c>
      <c r="AC7822">
        <f t="shared" ca="1" si="2217"/>
        <v>0</v>
      </c>
      <c r="AD7822">
        <f t="shared" ca="1" si="2200"/>
        <v>0.58324320000000007</v>
      </c>
      <c r="AE7822">
        <f t="shared" ca="1" si="2212"/>
        <v>0</v>
      </c>
      <c r="AF7822">
        <f t="shared" ca="1" si="2213"/>
        <v>0.58324320000000007</v>
      </c>
      <c r="AG7822">
        <f t="shared" ca="1" si="2214"/>
        <v>0</v>
      </c>
      <c r="AH7822">
        <f t="shared" ca="1" si="2215"/>
        <v>1</v>
      </c>
    </row>
    <row r="7823" spans="15:34" x14ac:dyDescent="0.25">
      <c r="O7823">
        <v>7767</v>
      </c>
      <c r="P7823" s="2">
        <f t="shared" si="2216"/>
        <v>44520.583333314498</v>
      </c>
      <c r="Q7823">
        <f t="shared" si="2201"/>
        <v>20</v>
      </c>
      <c r="R7823">
        <f t="shared" si="2202"/>
        <v>11</v>
      </c>
      <c r="S7823">
        <f t="shared" si="2203"/>
        <v>2</v>
      </c>
      <c r="T7823">
        <f t="shared" si="2204"/>
        <v>14</v>
      </c>
      <c r="U7823">
        <f t="shared" si="2205"/>
        <v>0</v>
      </c>
      <c r="V7823">
        <f t="shared" ca="1" si="2206"/>
        <v>0.57450000000000001</v>
      </c>
      <c r="W7823">
        <f>INDEX(Solarstrahlungsdaten!$B$13:$G$8772,Übersicht!O7823,Übersicht!$E$10)</f>
        <v>23.64</v>
      </c>
      <c r="X7823">
        <f t="shared" si="2207"/>
        <v>8.1321600000000008E-2</v>
      </c>
      <c r="Y7823">
        <f t="shared" ca="1" si="2208"/>
        <v>0.49317840000000002</v>
      </c>
      <c r="Z7823">
        <f t="shared" ca="1" si="2209"/>
        <v>8.1321600000000008E-2</v>
      </c>
      <c r="AA7823">
        <f t="shared" ca="1" si="2210"/>
        <v>0</v>
      </c>
      <c r="AB7823">
        <f t="shared" ca="1" si="2211"/>
        <v>0</v>
      </c>
      <c r="AC7823">
        <f t="shared" ca="1" si="2217"/>
        <v>0</v>
      </c>
      <c r="AD7823">
        <f t="shared" ca="1" si="2200"/>
        <v>0.49317840000000002</v>
      </c>
      <c r="AE7823">
        <f t="shared" ca="1" si="2212"/>
        <v>0</v>
      </c>
      <c r="AF7823">
        <f t="shared" ca="1" si="2213"/>
        <v>0.49317840000000002</v>
      </c>
      <c r="AG7823">
        <f t="shared" ca="1" si="2214"/>
        <v>0</v>
      </c>
      <c r="AH7823">
        <f t="shared" ca="1" si="2215"/>
        <v>1</v>
      </c>
    </row>
    <row r="7824" spans="15:34" x14ac:dyDescent="0.25">
      <c r="O7824">
        <v>7768</v>
      </c>
      <c r="P7824" s="2">
        <f t="shared" si="2216"/>
        <v>44520.624999981163</v>
      </c>
      <c r="Q7824">
        <f t="shared" si="2201"/>
        <v>20</v>
      </c>
      <c r="R7824">
        <f t="shared" si="2202"/>
        <v>11</v>
      </c>
      <c r="S7824">
        <f t="shared" si="2203"/>
        <v>2</v>
      </c>
      <c r="T7824">
        <f t="shared" si="2204"/>
        <v>15</v>
      </c>
      <c r="U7824">
        <f t="shared" si="2205"/>
        <v>0</v>
      </c>
      <c r="V7824">
        <f t="shared" ca="1" si="2206"/>
        <v>0.48140000000000005</v>
      </c>
      <c r="W7824">
        <f>INDEX(Solarstrahlungsdaten!$B$13:$G$8772,Übersicht!O7824,Übersicht!$E$10)</f>
        <v>0</v>
      </c>
      <c r="X7824">
        <f t="shared" si="2207"/>
        <v>0</v>
      </c>
      <c r="Y7824">
        <f t="shared" ca="1" si="2208"/>
        <v>0.48140000000000005</v>
      </c>
      <c r="Z7824">
        <f t="shared" ca="1" si="2209"/>
        <v>0</v>
      </c>
      <c r="AA7824">
        <f t="shared" ca="1" si="2210"/>
        <v>0</v>
      </c>
      <c r="AB7824">
        <f t="shared" ca="1" si="2211"/>
        <v>0</v>
      </c>
      <c r="AC7824">
        <f t="shared" ca="1" si="2217"/>
        <v>0</v>
      </c>
      <c r="AD7824">
        <f t="shared" ca="1" si="2200"/>
        <v>0.48140000000000005</v>
      </c>
      <c r="AE7824">
        <f t="shared" ca="1" si="2212"/>
        <v>0</v>
      </c>
      <c r="AF7824">
        <f t="shared" ca="1" si="2213"/>
        <v>0.48140000000000005</v>
      </c>
      <c r="AG7824">
        <f t="shared" ca="1" si="2214"/>
        <v>0</v>
      </c>
      <c r="AH7824">
        <f t="shared" ca="1" si="2215"/>
        <v>1</v>
      </c>
    </row>
    <row r="7825" spans="15:34" x14ac:dyDescent="0.25">
      <c r="O7825">
        <v>7769</v>
      </c>
      <c r="P7825" s="2">
        <f t="shared" si="2216"/>
        <v>44520.666666647827</v>
      </c>
      <c r="Q7825">
        <f t="shared" si="2201"/>
        <v>20</v>
      </c>
      <c r="R7825">
        <f t="shared" si="2202"/>
        <v>11</v>
      </c>
      <c r="S7825">
        <f t="shared" si="2203"/>
        <v>2</v>
      </c>
      <c r="T7825">
        <f t="shared" si="2204"/>
        <v>16</v>
      </c>
      <c r="U7825">
        <f t="shared" si="2205"/>
        <v>0</v>
      </c>
      <c r="V7825">
        <f t="shared" ca="1" si="2206"/>
        <v>0.43090000000000006</v>
      </c>
      <c r="W7825">
        <f>INDEX(Solarstrahlungsdaten!$B$13:$G$8772,Übersicht!O7825,Übersicht!$E$10)</f>
        <v>0</v>
      </c>
      <c r="X7825">
        <f t="shared" si="2207"/>
        <v>0</v>
      </c>
      <c r="Y7825">
        <f t="shared" ca="1" si="2208"/>
        <v>0.43090000000000006</v>
      </c>
      <c r="Z7825">
        <f t="shared" ca="1" si="2209"/>
        <v>0</v>
      </c>
      <c r="AA7825">
        <f t="shared" ca="1" si="2210"/>
        <v>0</v>
      </c>
      <c r="AB7825">
        <f t="shared" ca="1" si="2211"/>
        <v>0</v>
      </c>
      <c r="AC7825">
        <f t="shared" ca="1" si="2217"/>
        <v>0</v>
      </c>
      <c r="AD7825">
        <f t="shared" ca="1" si="2200"/>
        <v>0.43090000000000006</v>
      </c>
      <c r="AE7825">
        <f t="shared" ca="1" si="2212"/>
        <v>0</v>
      </c>
      <c r="AF7825">
        <f t="shared" ca="1" si="2213"/>
        <v>0.43090000000000006</v>
      </c>
      <c r="AG7825">
        <f t="shared" ca="1" si="2214"/>
        <v>0</v>
      </c>
      <c r="AH7825">
        <f t="shared" ca="1" si="2215"/>
        <v>1</v>
      </c>
    </row>
    <row r="7826" spans="15:34" x14ac:dyDescent="0.25">
      <c r="O7826">
        <v>7770</v>
      </c>
      <c r="P7826" s="2">
        <f t="shared" si="2216"/>
        <v>44520.708333314491</v>
      </c>
      <c r="Q7826">
        <f t="shared" si="2201"/>
        <v>20</v>
      </c>
      <c r="R7826">
        <f t="shared" si="2202"/>
        <v>11</v>
      </c>
      <c r="S7826">
        <f t="shared" si="2203"/>
        <v>2</v>
      </c>
      <c r="T7826">
        <f t="shared" si="2204"/>
        <v>17</v>
      </c>
      <c r="U7826">
        <f t="shared" si="2205"/>
        <v>0</v>
      </c>
      <c r="V7826">
        <f t="shared" ca="1" si="2206"/>
        <v>0.47120000000000006</v>
      </c>
      <c r="W7826">
        <f>INDEX(Solarstrahlungsdaten!$B$13:$G$8772,Übersicht!O7826,Übersicht!$E$10)</f>
        <v>0</v>
      </c>
      <c r="X7826">
        <f t="shared" si="2207"/>
        <v>0</v>
      </c>
      <c r="Y7826">
        <f t="shared" ca="1" si="2208"/>
        <v>0.47120000000000006</v>
      </c>
      <c r="Z7826">
        <f t="shared" ca="1" si="2209"/>
        <v>0</v>
      </c>
      <c r="AA7826">
        <f t="shared" ca="1" si="2210"/>
        <v>0</v>
      </c>
      <c r="AB7826">
        <f t="shared" ca="1" si="2211"/>
        <v>0</v>
      </c>
      <c r="AC7826">
        <f t="shared" ca="1" si="2217"/>
        <v>0</v>
      </c>
      <c r="AD7826">
        <f t="shared" ca="1" si="2200"/>
        <v>0.47120000000000006</v>
      </c>
      <c r="AE7826">
        <f t="shared" ca="1" si="2212"/>
        <v>0</v>
      </c>
      <c r="AF7826">
        <f t="shared" ca="1" si="2213"/>
        <v>0.47120000000000006</v>
      </c>
      <c r="AG7826">
        <f t="shared" ca="1" si="2214"/>
        <v>0</v>
      </c>
      <c r="AH7826">
        <f t="shared" ca="1" si="2215"/>
        <v>1</v>
      </c>
    </row>
    <row r="7827" spans="15:34" x14ac:dyDescent="0.25">
      <c r="O7827">
        <v>7771</v>
      </c>
      <c r="P7827" s="2">
        <f t="shared" si="2216"/>
        <v>44520.749999981155</v>
      </c>
      <c r="Q7827">
        <f t="shared" si="2201"/>
        <v>20</v>
      </c>
      <c r="R7827">
        <f t="shared" si="2202"/>
        <v>11</v>
      </c>
      <c r="S7827">
        <f t="shared" si="2203"/>
        <v>2</v>
      </c>
      <c r="T7827">
        <f t="shared" si="2204"/>
        <v>18</v>
      </c>
      <c r="U7827">
        <f t="shared" si="2205"/>
        <v>0</v>
      </c>
      <c r="V7827">
        <f t="shared" ca="1" si="2206"/>
        <v>0.59899999999999998</v>
      </c>
      <c r="W7827">
        <f>INDEX(Solarstrahlungsdaten!$B$13:$G$8772,Übersicht!O7827,Übersicht!$E$10)</f>
        <v>0</v>
      </c>
      <c r="X7827">
        <f t="shared" si="2207"/>
        <v>0</v>
      </c>
      <c r="Y7827">
        <f t="shared" ca="1" si="2208"/>
        <v>0.59899999999999998</v>
      </c>
      <c r="Z7827">
        <f t="shared" ca="1" si="2209"/>
        <v>0</v>
      </c>
      <c r="AA7827">
        <f t="shared" ca="1" si="2210"/>
        <v>0</v>
      </c>
      <c r="AB7827">
        <f t="shared" ca="1" si="2211"/>
        <v>0</v>
      </c>
      <c r="AC7827">
        <f t="shared" ca="1" si="2217"/>
        <v>0</v>
      </c>
      <c r="AD7827">
        <f t="shared" ca="1" si="2200"/>
        <v>0.59899999999999998</v>
      </c>
      <c r="AE7827">
        <f t="shared" ca="1" si="2212"/>
        <v>0</v>
      </c>
      <c r="AF7827">
        <f t="shared" ca="1" si="2213"/>
        <v>0.59899999999999998</v>
      </c>
      <c r="AG7827">
        <f t="shared" ca="1" si="2214"/>
        <v>0</v>
      </c>
      <c r="AH7827">
        <f t="shared" ca="1" si="2215"/>
        <v>1</v>
      </c>
    </row>
    <row r="7828" spans="15:34" x14ac:dyDescent="0.25">
      <c r="O7828">
        <v>7772</v>
      </c>
      <c r="P7828" s="2">
        <f t="shared" si="2216"/>
        <v>44520.79166664782</v>
      </c>
      <c r="Q7828">
        <f t="shared" si="2201"/>
        <v>20</v>
      </c>
      <c r="R7828">
        <f t="shared" si="2202"/>
        <v>11</v>
      </c>
      <c r="S7828">
        <f t="shared" si="2203"/>
        <v>2</v>
      </c>
      <c r="T7828">
        <f t="shared" si="2204"/>
        <v>19</v>
      </c>
      <c r="U7828">
        <f t="shared" si="2205"/>
        <v>0</v>
      </c>
      <c r="V7828">
        <f t="shared" ca="1" si="2206"/>
        <v>0.69259999999999999</v>
      </c>
      <c r="W7828">
        <f>INDEX(Solarstrahlungsdaten!$B$13:$G$8772,Übersicht!O7828,Übersicht!$E$10)</f>
        <v>0</v>
      </c>
      <c r="X7828">
        <f t="shared" si="2207"/>
        <v>0</v>
      </c>
      <c r="Y7828">
        <f t="shared" ca="1" si="2208"/>
        <v>0.69259999999999999</v>
      </c>
      <c r="Z7828">
        <f t="shared" ca="1" si="2209"/>
        <v>0</v>
      </c>
      <c r="AA7828">
        <f t="shared" ca="1" si="2210"/>
        <v>0</v>
      </c>
      <c r="AB7828">
        <f t="shared" ca="1" si="2211"/>
        <v>0</v>
      </c>
      <c r="AC7828">
        <f t="shared" ca="1" si="2217"/>
        <v>0</v>
      </c>
      <c r="AD7828">
        <f t="shared" ca="1" si="2200"/>
        <v>0.69259999999999999</v>
      </c>
      <c r="AE7828">
        <f t="shared" ca="1" si="2212"/>
        <v>0</v>
      </c>
      <c r="AF7828">
        <f t="shared" ca="1" si="2213"/>
        <v>0.69259999999999999</v>
      </c>
      <c r="AG7828">
        <f t="shared" ca="1" si="2214"/>
        <v>0</v>
      </c>
      <c r="AH7828">
        <f t="shared" ca="1" si="2215"/>
        <v>1</v>
      </c>
    </row>
    <row r="7829" spans="15:34" x14ac:dyDescent="0.25">
      <c r="O7829">
        <v>7773</v>
      </c>
      <c r="P7829" s="2">
        <f t="shared" si="2216"/>
        <v>44520.833333314484</v>
      </c>
      <c r="Q7829">
        <f t="shared" si="2201"/>
        <v>20</v>
      </c>
      <c r="R7829">
        <f t="shared" si="2202"/>
        <v>11</v>
      </c>
      <c r="S7829">
        <f t="shared" si="2203"/>
        <v>2</v>
      </c>
      <c r="T7829">
        <f t="shared" si="2204"/>
        <v>20</v>
      </c>
      <c r="U7829">
        <f t="shared" si="2205"/>
        <v>0</v>
      </c>
      <c r="V7829">
        <f t="shared" ca="1" si="2206"/>
        <v>0.67130000000000012</v>
      </c>
      <c r="W7829">
        <f>INDEX(Solarstrahlungsdaten!$B$13:$G$8772,Übersicht!O7829,Übersicht!$E$10)</f>
        <v>0</v>
      </c>
      <c r="X7829">
        <f t="shared" si="2207"/>
        <v>0</v>
      </c>
      <c r="Y7829">
        <f t="shared" ca="1" si="2208"/>
        <v>0.67130000000000012</v>
      </c>
      <c r="Z7829">
        <f t="shared" ca="1" si="2209"/>
        <v>0</v>
      </c>
      <c r="AA7829">
        <f t="shared" ca="1" si="2210"/>
        <v>0</v>
      </c>
      <c r="AB7829">
        <f t="shared" ca="1" si="2211"/>
        <v>0</v>
      </c>
      <c r="AC7829">
        <f t="shared" ca="1" si="2217"/>
        <v>0</v>
      </c>
      <c r="AD7829">
        <f t="shared" ca="1" si="2200"/>
        <v>0.67130000000000012</v>
      </c>
      <c r="AE7829">
        <f t="shared" ca="1" si="2212"/>
        <v>0</v>
      </c>
      <c r="AF7829">
        <f t="shared" ca="1" si="2213"/>
        <v>0.67130000000000012</v>
      </c>
      <c r="AG7829">
        <f t="shared" ca="1" si="2214"/>
        <v>0</v>
      </c>
      <c r="AH7829">
        <f t="shared" ca="1" si="2215"/>
        <v>1</v>
      </c>
    </row>
    <row r="7830" spans="15:34" x14ac:dyDescent="0.25">
      <c r="O7830">
        <v>7774</v>
      </c>
      <c r="P7830" s="2">
        <f t="shared" si="2216"/>
        <v>44520.874999981148</v>
      </c>
      <c r="Q7830">
        <f t="shared" si="2201"/>
        <v>20</v>
      </c>
      <c r="R7830">
        <f t="shared" si="2202"/>
        <v>11</v>
      </c>
      <c r="S7830">
        <f t="shared" si="2203"/>
        <v>2</v>
      </c>
      <c r="T7830">
        <f t="shared" si="2204"/>
        <v>21</v>
      </c>
      <c r="U7830">
        <f t="shared" si="2205"/>
        <v>0</v>
      </c>
      <c r="V7830">
        <f t="shared" ca="1" si="2206"/>
        <v>0.55959999999999999</v>
      </c>
      <c r="W7830">
        <f>INDEX(Solarstrahlungsdaten!$B$13:$G$8772,Übersicht!O7830,Übersicht!$E$10)</f>
        <v>0</v>
      </c>
      <c r="X7830">
        <f t="shared" si="2207"/>
        <v>0</v>
      </c>
      <c r="Y7830">
        <f t="shared" ca="1" si="2208"/>
        <v>0.55959999999999999</v>
      </c>
      <c r="Z7830">
        <f t="shared" ca="1" si="2209"/>
        <v>0</v>
      </c>
      <c r="AA7830">
        <f t="shared" ca="1" si="2210"/>
        <v>0</v>
      </c>
      <c r="AB7830">
        <f t="shared" ca="1" si="2211"/>
        <v>0</v>
      </c>
      <c r="AC7830">
        <f t="shared" ca="1" si="2217"/>
        <v>0</v>
      </c>
      <c r="AD7830">
        <f t="shared" ca="1" si="2200"/>
        <v>0.55959999999999999</v>
      </c>
      <c r="AE7830">
        <f t="shared" ca="1" si="2212"/>
        <v>0</v>
      </c>
      <c r="AF7830">
        <f t="shared" ca="1" si="2213"/>
        <v>0.55959999999999999</v>
      </c>
      <c r="AG7830">
        <f t="shared" ca="1" si="2214"/>
        <v>0</v>
      </c>
      <c r="AH7830">
        <f t="shared" ca="1" si="2215"/>
        <v>1</v>
      </c>
    </row>
    <row r="7831" spans="15:34" x14ac:dyDescent="0.25">
      <c r="O7831">
        <v>7775</v>
      </c>
      <c r="P7831" s="2">
        <f t="shared" si="2216"/>
        <v>44520.916666647812</v>
      </c>
      <c r="Q7831">
        <f t="shared" si="2201"/>
        <v>20</v>
      </c>
      <c r="R7831">
        <f t="shared" si="2202"/>
        <v>11</v>
      </c>
      <c r="S7831">
        <f t="shared" si="2203"/>
        <v>2</v>
      </c>
      <c r="T7831">
        <f t="shared" si="2204"/>
        <v>22</v>
      </c>
      <c r="U7831">
        <f t="shared" si="2205"/>
        <v>0</v>
      </c>
      <c r="V7831">
        <f t="shared" ca="1" si="2206"/>
        <v>0.48480000000000006</v>
      </c>
      <c r="W7831">
        <f>INDEX(Solarstrahlungsdaten!$B$13:$G$8772,Übersicht!O7831,Übersicht!$E$10)</f>
        <v>0</v>
      </c>
      <c r="X7831">
        <f t="shared" si="2207"/>
        <v>0</v>
      </c>
      <c r="Y7831">
        <f t="shared" ca="1" si="2208"/>
        <v>0.48480000000000006</v>
      </c>
      <c r="Z7831">
        <f t="shared" ca="1" si="2209"/>
        <v>0</v>
      </c>
      <c r="AA7831">
        <f t="shared" ca="1" si="2210"/>
        <v>0</v>
      </c>
      <c r="AB7831">
        <f t="shared" ca="1" si="2211"/>
        <v>0</v>
      </c>
      <c r="AC7831">
        <f t="shared" ca="1" si="2217"/>
        <v>0</v>
      </c>
      <c r="AD7831">
        <f t="shared" ca="1" si="2200"/>
        <v>0.48480000000000006</v>
      </c>
      <c r="AE7831">
        <f t="shared" ca="1" si="2212"/>
        <v>0</v>
      </c>
      <c r="AF7831">
        <f t="shared" ca="1" si="2213"/>
        <v>0.48480000000000006</v>
      </c>
      <c r="AG7831">
        <f t="shared" ca="1" si="2214"/>
        <v>0</v>
      </c>
      <c r="AH7831">
        <f t="shared" ca="1" si="2215"/>
        <v>1</v>
      </c>
    </row>
    <row r="7832" spans="15:34" x14ac:dyDescent="0.25">
      <c r="O7832">
        <v>7776</v>
      </c>
      <c r="P7832" s="2">
        <f t="shared" si="2216"/>
        <v>44520.958333314476</v>
      </c>
      <c r="Q7832">
        <f t="shared" si="2201"/>
        <v>20</v>
      </c>
      <c r="R7832">
        <f t="shared" si="2202"/>
        <v>11</v>
      </c>
      <c r="S7832">
        <f t="shared" si="2203"/>
        <v>2</v>
      </c>
      <c r="T7832">
        <f t="shared" si="2204"/>
        <v>23</v>
      </c>
      <c r="U7832">
        <f t="shared" si="2205"/>
        <v>0</v>
      </c>
      <c r="V7832">
        <f t="shared" ca="1" si="2206"/>
        <v>0.36930000000000002</v>
      </c>
      <c r="W7832">
        <f>INDEX(Solarstrahlungsdaten!$B$13:$G$8772,Übersicht!O7832,Übersicht!$E$10)</f>
        <v>0</v>
      </c>
      <c r="X7832">
        <f t="shared" si="2207"/>
        <v>0</v>
      </c>
      <c r="Y7832">
        <f t="shared" ca="1" si="2208"/>
        <v>0.36930000000000002</v>
      </c>
      <c r="Z7832">
        <f t="shared" ca="1" si="2209"/>
        <v>0</v>
      </c>
      <c r="AA7832">
        <f t="shared" ca="1" si="2210"/>
        <v>0</v>
      </c>
      <c r="AB7832">
        <f t="shared" ca="1" si="2211"/>
        <v>0</v>
      </c>
      <c r="AC7832">
        <f t="shared" ca="1" si="2217"/>
        <v>0</v>
      </c>
      <c r="AD7832">
        <f t="shared" ca="1" si="2200"/>
        <v>0.36930000000000002</v>
      </c>
      <c r="AE7832">
        <f t="shared" ca="1" si="2212"/>
        <v>0</v>
      </c>
      <c r="AF7832">
        <f t="shared" ca="1" si="2213"/>
        <v>0.36930000000000002</v>
      </c>
      <c r="AG7832">
        <f t="shared" ca="1" si="2214"/>
        <v>0</v>
      </c>
      <c r="AH7832">
        <f t="shared" ca="1" si="2215"/>
        <v>1</v>
      </c>
    </row>
    <row r="7833" spans="15:34" x14ac:dyDescent="0.25">
      <c r="O7833">
        <v>7777</v>
      </c>
      <c r="P7833" s="2">
        <f t="shared" si="2216"/>
        <v>44520.999999981141</v>
      </c>
      <c r="Q7833">
        <f t="shared" si="2201"/>
        <v>21</v>
      </c>
      <c r="R7833">
        <f t="shared" si="2202"/>
        <v>11</v>
      </c>
      <c r="S7833">
        <f t="shared" si="2203"/>
        <v>3</v>
      </c>
      <c r="T7833">
        <f t="shared" si="2204"/>
        <v>0</v>
      </c>
      <c r="U7833">
        <f t="shared" si="2205"/>
        <v>0</v>
      </c>
      <c r="V7833">
        <f t="shared" ca="1" si="2206"/>
        <v>0.25819999999999999</v>
      </c>
      <c r="W7833">
        <f>INDEX(Solarstrahlungsdaten!$B$13:$G$8772,Übersicht!O7833,Übersicht!$E$10)</f>
        <v>0</v>
      </c>
      <c r="X7833">
        <f t="shared" si="2207"/>
        <v>0</v>
      </c>
      <c r="Y7833">
        <f t="shared" ca="1" si="2208"/>
        <v>0.25819999999999999</v>
      </c>
      <c r="Z7833">
        <f t="shared" ca="1" si="2209"/>
        <v>0</v>
      </c>
      <c r="AA7833">
        <f t="shared" ca="1" si="2210"/>
        <v>0</v>
      </c>
      <c r="AB7833">
        <f t="shared" ca="1" si="2211"/>
        <v>0</v>
      </c>
      <c r="AC7833">
        <f t="shared" ca="1" si="2217"/>
        <v>0</v>
      </c>
      <c r="AD7833">
        <f t="shared" ca="1" si="2200"/>
        <v>0.25819999999999999</v>
      </c>
      <c r="AE7833">
        <f t="shared" ca="1" si="2212"/>
        <v>0</v>
      </c>
      <c r="AF7833">
        <f t="shared" ca="1" si="2213"/>
        <v>0.25819999999999999</v>
      </c>
      <c r="AG7833">
        <f t="shared" ca="1" si="2214"/>
        <v>0</v>
      </c>
      <c r="AH7833">
        <f t="shared" ca="1" si="2215"/>
        <v>1</v>
      </c>
    </row>
    <row r="7834" spans="15:34" x14ac:dyDescent="0.25">
      <c r="O7834">
        <v>7778</v>
      </c>
      <c r="P7834" s="2">
        <f t="shared" si="2216"/>
        <v>44521.041666647805</v>
      </c>
      <c r="Q7834">
        <f t="shared" si="2201"/>
        <v>21</v>
      </c>
      <c r="R7834">
        <f t="shared" si="2202"/>
        <v>11</v>
      </c>
      <c r="S7834">
        <f t="shared" si="2203"/>
        <v>3</v>
      </c>
      <c r="T7834">
        <f t="shared" si="2204"/>
        <v>1</v>
      </c>
      <c r="U7834">
        <f t="shared" si="2205"/>
        <v>0</v>
      </c>
      <c r="V7834">
        <f t="shared" ca="1" si="2206"/>
        <v>0.18159999999999998</v>
      </c>
      <c r="W7834">
        <f>INDEX(Solarstrahlungsdaten!$B$13:$G$8772,Übersicht!O7834,Übersicht!$E$10)</f>
        <v>0</v>
      </c>
      <c r="X7834">
        <f t="shared" si="2207"/>
        <v>0</v>
      </c>
      <c r="Y7834">
        <f t="shared" ca="1" si="2208"/>
        <v>0.18159999999999998</v>
      </c>
      <c r="Z7834">
        <f t="shared" ca="1" si="2209"/>
        <v>0</v>
      </c>
      <c r="AA7834">
        <f t="shared" ca="1" si="2210"/>
        <v>0</v>
      </c>
      <c r="AB7834">
        <f t="shared" ca="1" si="2211"/>
        <v>0</v>
      </c>
      <c r="AC7834">
        <f t="shared" ca="1" si="2217"/>
        <v>0</v>
      </c>
      <c r="AD7834">
        <f t="shared" ca="1" si="2200"/>
        <v>0.18159999999999998</v>
      </c>
      <c r="AE7834">
        <f t="shared" ca="1" si="2212"/>
        <v>0</v>
      </c>
      <c r="AF7834">
        <f t="shared" ca="1" si="2213"/>
        <v>0.18159999999999998</v>
      </c>
      <c r="AG7834">
        <f t="shared" ca="1" si="2214"/>
        <v>0</v>
      </c>
      <c r="AH7834">
        <f t="shared" ca="1" si="2215"/>
        <v>1</v>
      </c>
    </row>
    <row r="7835" spans="15:34" x14ac:dyDescent="0.25">
      <c r="O7835">
        <v>7779</v>
      </c>
      <c r="P7835" s="2">
        <f t="shared" si="2216"/>
        <v>44521.083333314469</v>
      </c>
      <c r="Q7835">
        <f t="shared" si="2201"/>
        <v>21</v>
      </c>
      <c r="R7835">
        <f t="shared" si="2202"/>
        <v>11</v>
      </c>
      <c r="S7835">
        <f t="shared" si="2203"/>
        <v>3</v>
      </c>
      <c r="T7835">
        <f t="shared" si="2204"/>
        <v>2</v>
      </c>
      <c r="U7835">
        <f t="shared" si="2205"/>
        <v>0</v>
      </c>
      <c r="V7835">
        <f t="shared" ca="1" si="2206"/>
        <v>0.15990000000000001</v>
      </c>
      <c r="W7835">
        <f>INDEX(Solarstrahlungsdaten!$B$13:$G$8772,Übersicht!O7835,Übersicht!$E$10)</f>
        <v>0</v>
      </c>
      <c r="X7835">
        <f t="shared" si="2207"/>
        <v>0</v>
      </c>
      <c r="Y7835">
        <f t="shared" ca="1" si="2208"/>
        <v>0.15990000000000001</v>
      </c>
      <c r="Z7835">
        <f t="shared" ca="1" si="2209"/>
        <v>0</v>
      </c>
      <c r="AA7835">
        <f t="shared" ca="1" si="2210"/>
        <v>0</v>
      </c>
      <c r="AB7835">
        <f t="shared" ca="1" si="2211"/>
        <v>0</v>
      </c>
      <c r="AC7835">
        <f t="shared" ca="1" si="2217"/>
        <v>0</v>
      </c>
      <c r="AD7835">
        <f t="shared" ca="1" si="2200"/>
        <v>0.15990000000000001</v>
      </c>
      <c r="AE7835">
        <f t="shared" ca="1" si="2212"/>
        <v>0</v>
      </c>
      <c r="AF7835">
        <f t="shared" ca="1" si="2213"/>
        <v>0.15990000000000001</v>
      </c>
      <c r="AG7835">
        <f t="shared" ca="1" si="2214"/>
        <v>0</v>
      </c>
      <c r="AH7835">
        <f t="shared" ca="1" si="2215"/>
        <v>1</v>
      </c>
    </row>
    <row r="7836" spans="15:34" x14ac:dyDescent="0.25">
      <c r="O7836">
        <v>7780</v>
      </c>
      <c r="P7836" s="2">
        <f t="shared" si="2216"/>
        <v>44521.124999981133</v>
      </c>
      <c r="Q7836">
        <f t="shared" si="2201"/>
        <v>21</v>
      </c>
      <c r="R7836">
        <f t="shared" si="2202"/>
        <v>11</v>
      </c>
      <c r="S7836">
        <f t="shared" si="2203"/>
        <v>3</v>
      </c>
      <c r="T7836">
        <f t="shared" si="2204"/>
        <v>3</v>
      </c>
      <c r="U7836">
        <f t="shared" si="2205"/>
        <v>0</v>
      </c>
      <c r="V7836">
        <f t="shared" ca="1" si="2206"/>
        <v>0.15480000000000002</v>
      </c>
      <c r="W7836">
        <f>INDEX(Solarstrahlungsdaten!$B$13:$G$8772,Übersicht!O7836,Übersicht!$E$10)</f>
        <v>0</v>
      </c>
      <c r="X7836">
        <f t="shared" si="2207"/>
        <v>0</v>
      </c>
      <c r="Y7836">
        <f t="shared" ca="1" si="2208"/>
        <v>0.15480000000000002</v>
      </c>
      <c r="Z7836">
        <f t="shared" ca="1" si="2209"/>
        <v>0</v>
      </c>
      <c r="AA7836">
        <f t="shared" ca="1" si="2210"/>
        <v>0</v>
      </c>
      <c r="AB7836">
        <f t="shared" ca="1" si="2211"/>
        <v>0</v>
      </c>
      <c r="AC7836">
        <f t="shared" ca="1" si="2217"/>
        <v>0</v>
      </c>
      <c r="AD7836">
        <f t="shared" ca="1" si="2200"/>
        <v>0.15480000000000002</v>
      </c>
      <c r="AE7836">
        <f t="shared" ca="1" si="2212"/>
        <v>0</v>
      </c>
      <c r="AF7836">
        <f t="shared" ca="1" si="2213"/>
        <v>0.15480000000000002</v>
      </c>
      <c r="AG7836">
        <f t="shared" ca="1" si="2214"/>
        <v>0</v>
      </c>
      <c r="AH7836">
        <f t="shared" ca="1" si="2215"/>
        <v>1</v>
      </c>
    </row>
    <row r="7837" spans="15:34" x14ac:dyDescent="0.25">
      <c r="O7837">
        <v>7781</v>
      </c>
      <c r="P7837" s="2">
        <f t="shared" si="2216"/>
        <v>44521.166666647798</v>
      </c>
      <c r="Q7837">
        <f t="shared" si="2201"/>
        <v>21</v>
      </c>
      <c r="R7837">
        <f t="shared" si="2202"/>
        <v>11</v>
      </c>
      <c r="S7837">
        <f t="shared" si="2203"/>
        <v>3</v>
      </c>
      <c r="T7837">
        <f t="shared" si="2204"/>
        <v>4</v>
      </c>
      <c r="U7837">
        <f t="shared" si="2205"/>
        <v>0</v>
      </c>
      <c r="V7837">
        <f t="shared" ca="1" si="2206"/>
        <v>0.15479999999999999</v>
      </c>
      <c r="W7837">
        <f>INDEX(Solarstrahlungsdaten!$B$13:$G$8772,Übersicht!O7837,Übersicht!$E$10)</f>
        <v>0</v>
      </c>
      <c r="X7837">
        <f t="shared" si="2207"/>
        <v>0</v>
      </c>
      <c r="Y7837">
        <f t="shared" ca="1" si="2208"/>
        <v>0.15479999999999999</v>
      </c>
      <c r="Z7837">
        <f t="shared" ca="1" si="2209"/>
        <v>0</v>
      </c>
      <c r="AA7837">
        <f t="shared" ca="1" si="2210"/>
        <v>0</v>
      </c>
      <c r="AB7837">
        <f t="shared" ca="1" si="2211"/>
        <v>0</v>
      </c>
      <c r="AC7837">
        <f t="shared" ca="1" si="2217"/>
        <v>0</v>
      </c>
      <c r="AD7837">
        <f t="shared" ca="1" si="2200"/>
        <v>0.15479999999999999</v>
      </c>
      <c r="AE7837">
        <f t="shared" ca="1" si="2212"/>
        <v>0</v>
      </c>
      <c r="AF7837">
        <f t="shared" ca="1" si="2213"/>
        <v>0.15479999999999999</v>
      </c>
      <c r="AG7837">
        <f t="shared" ca="1" si="2214"/>
        <v>0</v>
      </c>
      <c r="AH7837">
        <f t="shared" ca="1" si="2215"/>
        <v>1</v>
      </c>
    </row>
    <row r="7838" spans="15:34" x14ac:dyDescent="0.25">
      <c r="O7838">
        <v>7782</v>
      </c>
      <c r="P7838" s="2">
        <f t="shared" si="2216"/>
        <v>44521.208333314462</v>
      </c>
      <c r="Q7838">
        <f t="shared" si="2201"/>
        <v>21</v>
      </c>
      <c r="R7838">
        <f t="shared" si="2202"/>
        <v>11</v>
      </c>
      <c r="S7838">
        <f t="shared" si="2203"/>
        <v>3</v>
      </c>
      <c r="T7838">
        <f t="shared" si="2204"/>
        <v>5</v>
      </c>
      <c r="U7838">
        <f t="shared" si="2205"/>
        <v>0</v>
      </c>
      <c r="V7838">
        <f t="shared" ca="1" si="2206"/>
        <v>0.17169999999999999</v>
      </c>
      <c r="W7838">
        <f>INDEX(Solarstrahlungsdaten!$B$13:$G$8772,Übersicht!O7838,Übersicht!$E$10)</f>
        <v>0</v>
      </c>
      <c r="X7838">
        <f t="shared" si="2207"/>
        <v>0</v>
      </c>
      <c r="Y7838">
        <f t="shared" ca="1" si="2208"/>
        <v>0.17169999999999999</v>
      </c>
      <c r="Z7838">
        <f t="shared" ca="1" si="2209"/>
        <v>0</v>
      </c>
      <c r="AA7838">
        <f t="shared" ca="1" si="2210"/>
        <v>0</v>
      </c>
      <c r="AB7838">
        <f t="shared" ca="1" si="2211"/>
        <v>0</v>
      </c>
      <c r="AC7838">
        <f t="shared" ca="1" si="2217"/>
        <v>0</v>
      </c>
      <c r="AD7838">
        <f t="shared" ca="1" si="2200"/>
        <v>0.17169999999999999</v>
      </c>
      <c r="AE7838">
        <f t="shared" ca="1" si="2212"/>
        <v>0</v>
      </c>
      <c r="AF7838">
        <f t="shared" ca="1" si="2213"/>
        <v>0.17169999999999999</v>
      </c>
      <c r="AG7838">
        <f t="shared" ca="1" si="2214"/>
        <v>0</v>
      </c>
      <c r="AH7838">
        <f t="shared" ca="1" si="2215"/>
        <v>1</v>
      </c>
    </row>
    <row r="7839" spans="15:34" x14ac:dyDescent="0.25">
      <c r="O7839">
        <v>7783</v>
      </c>
      <c r="P7839" s="2">
        <f t="shared" si="2216"/>
        <v>44521.249999981126</v>
      </c>
      <c r="Q7839">
        <f t="shared" si="2201"/>
        <v>21</v>
      </c>
      <c r="R7839">
        <f t="shared" si="2202"/>
        <v>11</v>
      </c>
      <c r="S7839">
        <f t="shared" si="2203"/>
        <v>3</v>
      </c>
      <c r="T7839">
        <f t="shared" si="2204"/>
        <v>6</v>
      </c>
      <c r="U7839">
        <f t="shared" si="2205"/>
        <v>0</v>
      </c>
      <c r="V7839">
        <f t="shared" ca="1" si="2206"/>
        <v>0.30460000000000004</v>
      </c>
      <c r="W7839">
        <f>INDEX(Solarstrahlungsdaten!$B$13:$G$8772,Übersicht!O7839,Übersicht!$E$10)</f>
        <v>0</v>
      </c>
      <c r="X7839">
        <f t="shared" si="2207"/>
        <v>0</v>
      </c>
      <c r="Y7839">
        <f t="shared" ca="1" si="2208"/>
        <v>0.30460000000000004</v>
      </c>
      <c r="Z7839">
        <f t="shared" ca="1" si="2209"/>
        <v>0</v>
      </c>
      <c r="AA7839">
        <f t="shared" ca="1" si="2210"/>
        <v>0</v>
      </c>
      <c r="AB7839">
        <f t="shared" ca="1" si="2211"/>
        <v>0</v>
      </c>
      <c r="AC7839">
        <f t="shared" ca="1" si="2217"/>
        <v>0</v>
      </c>
      <c r="AD7839">
        <f t="shared" ca="1" si="2200"/>
        <v>0.30460000000000004</v>
      </c>
      <c r="AE7839">
        <f t="shared" ca="1" si="2212"/>
        <v>0</v>
      </c>
      <c r="AF7839">
        <f t="shared" ca="1" si="2213"/>
        <v>0.30460000000000004</v>
      </c>
      <c r="AG7839">
        <f t="shared" ca="1" si="2214"/>
        <v>0</v>
      </c>
      <c r="AH7839">
        <f t="shared" ca="1" si="2215"/>
        <v>1</v>
      </c>
    </row>
    <row r="7840" spans="15:34" x14ac:dyDescent="0.25">
      <c r="O7840">
        <v>7784</v>
      </c>
      <c r="P7840" s="2">
        <f t="shared" si="2216"/>
        <v>44521.29166664779</v>
      </c>
      <c r="Q7840">
        <f t="shared" si="2201"/>
        <v>21</v>
      </c>
      <c r="R7840">
        <f t="shared" si="2202"/>
        <v>11</v>
      </c>
      <c r="S7840">
        <f t="shared" si="2203"/>
        <v>3</v>
      </c>
      <c r="T7840">
        <f t="shared" si="2204"/>
        <v>7</v>
      </c>
      <c r="U7840">
        <f t="shared" si="2205"/>
        <v>0</v>
      </c>
      <c r="V7840">
        <f t="shared" ca="1" si="2206"/>
        <v>0.49430000000000002</v>
      </c>
      <c r="W7840">
        <f>INDEX(Solarstrahlungsdaten!$B$13:$G$8772,Übersicht!O7840,Übersicht!$E$10)</f>
        <v>0</v>
      </c>
      <c r="X7840">
        <f t="shared" si="2207"/>
        <v>0</v>
      </c>
      <c r="Y7840">
        <f t="shared" ca="1" si="2208"/>
        <v>0.49430000000000002</v>
      </c>
      <c r="Z7840">
        <f t="shared" ca="1" si="2209"/>
        <v>0</v>
      </c>
      <c r="AA7840">
        <f t="shared" ca="1" si="2210"/>
        <v>0</v>
      </c>
      <c r="AB7840">
        <f t="shared" ca="1" si="2211"/>
        <v>0</v>
      </c>
      <c r="AC7840">
        <f t="shared" ca="1" si="2217"/>
        <v>0</v>
      </c>
      <c r="AD7840">
        <f t="shared" ca="1" si="2200"/>
        <v>0.49430000000000002</v>
      </c>
      <c r="AE7840">
        <f t="shared" ca="1" si="2212"/>
        <v>0</v>
      </c>
      <c r="AF7840">
        <f t="shared" ca="1" si="2213"/>
        <v>0.49430000000000002</v>
      </c>
      <c r="AG7840">
        <f t="shared" ca="1" si="2214"/>
        <v>0</v>
      </c>
      <c r="AH7840">
        <f t="shared" ca="1" si="2215"/>
        <v>1</v>
      </c>
    </row>
    <row r="7841" spans="15:34" x14ac:dyDescent="0.25">
      <c r="O7841">
        <v>7785</v>
      </c>
      <c r="P7841" s="2">
        <f t="shared" si="2216"/>
        <v>44521.333333314455</v>
      </c>
      <c r="Q7841">
        <f t="shared" si="2201"/>
        <v>21</v>
      </c>
      <c r="R7841">
        <f t="shared" si="2202"/>
        <v>11</v>
      </c>
      <c r="S7841">
        <f t="shared" si="2203"/>
        <v>3</v>
      </c>
      <c r="T7841">
        <f t="shared" si="2204"/>
        <v>8</v>
      </c>
      <c r="U7841">
        <f t="shared" si="2205"/>
        <v>0</v>
      </c>
      <c r="V7841">
        <f t="shared" ca="1" si="2206"/>
        <v>0.53810000000000002</v>
      </c>
      <c r="W7841">
        <f>INDEX(Solarstrahlungsdaten!$B$13:$G$8772,Übersicht!O7841,Übersicht!$E$10)</f>
        <v>8.3049999999999997</v>
      </c>
      <c r="X7841">
        <f t="shared" si="2207"/>
        <v>2.8569199999999999E-2</v>
      </c>
      <c r="Y7841">
        <f t="shared" ca="1" si="2208"/>
        <v>0.50953080000000006</v>
      </c>
      <c r="Z7841">
        <f t="shared" ca="1" si="2209"/>
        <v>2.8569199999999999E-2</v>
      </c>
      <c r="AA7841">
        <f t="shared" ca="1" si="2210"/>
        <v>0</v>
      </c>
      <c r="AB7841">
        <f t="shared" ca="1" si="2211"/>
        <v>0</v>
      </c>
      <c r="AC7841">
        <f t="shared" ca="1" si="2217"/>
        <v>0</v>
      </c>
      <c r="AD7841">
        <f t="shared" ca="1" si="2200"/>
        <v>0.50953080000000006</v>
      </c>
      <c r="AE7841">
        <f t="shared" ca="1" si="2212"/>
        <v>0</v>
      </c>
      <c r="AF7841">
        <f t="shared" ca="1" si="2213"/>
        <v>0.50953080000000006</v>
      </c>
      <c r="AG7841">
        <f t="shared" ca="1" si="2214"/>
        <v>0</v>
      </c>
      <c r="AH7841">
        <f t="shared" ca="1" si="2215"/>
        <v>1</v>
      </c>
    </row>
    <row r="7842" spans="15:34" x14ac:dyDescent="0.25">
      <c r="O7842">
        <v>7786</v>
      </c>
      <c r="P7842" s="2">
        <f t="shared" si="2216"/>
        <v>44521.374999981119</v>
      </c>
      <c r="Q7842">
        <f t="shared" si="2201"/>
        <v>21</v>
      </c>
      <c r="R7842">
        <f t="shared" si="2202"/>
        <v>11</v>
      </c>
      <c r="S7842">
        <f t="shared" si="2203"/>
        <v>3</v>
      </c>
      <c r="T7842">
        <f t="shared" si="2204"/>
        <v>9</v>
      </c>
      <c r="U7842">
        <f t="shared" si="2205"/>
        <v>0</v>
      </c>
      <c r="V7842">
        <f t="shared" ca="1" si="2206"/>
        <v>0.50449999999999995</v>
      </c>
      <c r="W7842">
        <f>INDEX(Solarstrahlungsdaten!$B$13:$G$8772,Übersicht!O7842,Übersicht!$E$10)</f>
        <v>88.425000000000011</v>
      </c>
      <c r="X7842">
        <f t="shared" si="2207"/>
        <v>0.30418200000000006</v>
      </c>
      <c r="Y7842">
        <f t="shared" ca="1" si="2208"/>
        <v>0.20031799999999989</v>
      </c>
      <c r="Z7842">
        <f t="shared" ca="1" si="2209"/>
        <v>0.30418200000000006</v>
      </c>
      <c r="AA7842">
        <f t="shared" ca="1" si="2210"/>
        <v>0</v>
      </c>
      <c r="AB7842">
        <f t="shared" ca="1" si="2211"/>
        <v>0</v>
      </c>
      <c r="AC7842">
        <f t="shared" ca="1" si="2217"/>
        <v>0</v>
      </c>
      <c r="AD7842">
        <f t="shared" ca="1" si="2200"/>
        <v>0.20031799999999989</v>
      </c>
      <c r="AE7842">
        <f t="shared" ca="1" si="2212"/>
        <v>0</v>
      </c>
      <c r="AF7842">
        <f t="shared" ca="1" si="2213"/>
        <v>0.20031799999999989</v>
      </c>
      <c r="AG7842">
        <f t="shared" ca="1" si="2214"/>
        <v>0</v>
      </c>
      <c r="AH7842">
        <f t="shared" ca="1" si="2215"/>
        <v>1</v>
      </c>
    </row>
    <row r="7843" spans="15:34" x14ac:dyDescent="0.25">
      <c r="O7843">
        <v>7787</v>
      </c>
      <c r="P7843" s="2">
        <f t="shared" si="2216"/>
        <v>44521.416666647783</v>
      </c>
      <c r="Q7843">
        <f t="shared" si="2201"/>
        <v>21</v>
      </c>
      <c r="R7843">
        <f t="shared" si="2202"/>
        <v>11</v>
      </c>
      <c r="S7843">
        <f t="shared" si="2203"/>
        <v>3</v>
      </c>
      <c r="T7843">
        <f t="shared" si="2204"/>
        <v>10</v>
      </c>
      <c r="U7843">
        <f t="shared" si="2205"/>
        <v>0</v>
      </c>
      <c r="V7843">
        <f t="shared" ca="1" si="2206"/>
        <v>0.46820000000000001</v>
      </c>
      <c r="W7843">
        <f>INDEX(Solarstrahlungsdaten!$B$13:$G$8772,Übersicht!O7843,Übersicht!$E$10)</f>
        <v>208.29500000000002</v>
      </c>
      <c r="X7843">
        <f t="shared" si="2207"/>
        <v>0.71653480000000003</v>
      </c>
      <c r="Y7843">
        <f t="shared" ca="1" si="2208"/>
        <v>-0.24833480000000002</v>
      </c>
      <c r="Z7843">
        <f t="shared" ca="1" si="2209"/>
        <v>0.46820000000000001</v>
      </c>
      <c r="AA7843">
        <f t="shared" ca="1" si="2210"/>
        <v>0.24833480000000002</v>
      </c>
      <c r="AB7843">
        <f t="shared" ca="1" si="2211"/>
        <v>0</v>
      </c>
      <c r="AC7843">
        <f t="shared" ca="1" si="2217"/>
        <v>0.24833480000000002</v>
      </c>
      <c r="AD7843">
        <f t="shared" ca="1" si="2200"/>
        <v>0</v>
      </c>
      <c r="AE7843">
        <f t="shared" ca="1" si="2212"/>
        <v>0</v>
      </c>
      <c r="AF7843">
        <f t="shared" ca="1" si="2213"/>
        <v>0</v>
      </c>
      <c r="AG7843">
        <f t="shared" ca="1" si="2214"/>
        <v>6.2083700000000006E-2</v>
      </c>
      <c r="AH7843">
        <f t="shared" ca="1" si="2215"/>
        <v>0</v>
      </c>
    </row>
    <row r="7844" spans="15:34" x14ac:dyDescent="0.25">
      <c r="O7844">
        <v>7788</v>
      </c>
      <c r="P7844" s="2">
        <f t="shared" si="2216"/>
        <v>44521.458333314447</v>
      </c>
      <c r="Q7844">
        <f t="shared" si="2201"/>
        <v>21</v>
      </c>
      <c r="R7844">
        <f t="shared" si="2202"/>
        <v>11</v>
      </c>
      <c r="S7844">
        <f t="shared" si="2203"/>
        <v>3</v>
      </c>
      <c r="T7844">
        <f t="shared" si="2204"/>
        <v>11</v>
      </c>
      <c r="U7844">
        <f t="shared" si="2205"/>
        <v>0</v>
      </c>
      <c r="V7844">
        <f t="shared" ca="1" si="2206"/>
        <v>0.46750000000000003</v>
      </c>
      <c r="W7844">
        <f>INDEX(Solarstrahlungsdaten!$B$13:$G$8772,Übersicht!O7844,Übersicht!$E$10)</f>
        <v>182.005</v>
      </c>
      <c r="X7844">
        <f t="shared" si="2207"/>
        <v>0.62609720000000002</v>
      </c>
      <c r="Y7844">
        <f t="shared" ca="1" si="2208"/>
        <v>-0.15859719999999999</v>
      </c>
      <c r="Z7844">
        <f t="shared" ca="1" si="2209"/>
        <v>0.46750000000000003</v>
      </c>
      <c r="AA7844">
        <f t="shared" ca="1" si="2210"/>
        <v>0.15859719999999999</v>
      </c>
      <c r="AB7844">
        <f t="shared" ca="1" si="2211"/>
        <v>0</v>
      </c>
      <c r="AC7844">
        <f t="shared" ca="1" si="2217"/>
        <v>0.40693200000000002</v>
      </c>
      <c r="AD7844">
        <f t="shared" ca="1" si="2200"/>
        <v>0</v>
      </c>
      <c r="AE7844">
        <f t="shared" ca="1" si="2212"/>
        <v>0</v>
      </c>
      <c r="AF7844">
        <f t="shared" ca="1" si="2213"/>
        <v>0</v>
      </c>
      <c r="AG7844">
        <f t="shared" ca="1" si="2214"/>
        <v>0.101733</v>
      </c>
      <c r="AH7844">
        <f t="shared" ca="1" si="2215"/>
        <v>0</v>
      </c>
    </row>
    <row r="7845" spans="15:34" x14ac:dyDescent="0.25">
      <c r="O7845">
        <v>7789</v>
      </c>
      <c r="P7845" s="2">
        <f t="shared" si="2216"/>
        <v>44521.499999981112</v>
      </c>
      <c r="Q7845">
        <f t="shared" si="2201"/>
        <v>21</v>
      </c>
      <c r="R7845">
        <f t="shared" si="2202"/>
        <v>11</v>
      </c>
      <c r="S7845">
        <f t="shared" si="2203"/>
        <v>3</v>
      </c>
      <c r="T7845">
        <f t="shared" si="2204"/>
        <v>12</v>
      </c>
      <c r="U7845">
        <f t="shared" si="2205"/>
        <v>0</v>
      </c>
      <c r="V7845">
        <f t="shared" ca="1" si="2206"/>
        <v>0.50949999999999995</v>
      </c>
      <c r="W7845">
        <f>INDEX(Solarstrahlungsdaten!$B$13:$G$8772,Übersicht!O7845,Übersicht!$E$10)</f>
        <v>177.35499999999999</v>
      </c>
      <c r="X7845">
        <f t="shared" si="2207"/>
        <v>0.6101011999999999</v>
      </c>
      <c r="Y7845">
        <f t="shared" ca="1" si="2208"/>
        <v>-0.10060119999999995</v>
      </c>
      <c r="Z7845">
        <f t="shared" ca="1" si="2209"/>
        <v>0.50949999999999995</v>
      </c>
      <c r="AA7845">
        <f t="shared" ca="1" si="2210"/>
        <v>0.10060119999999995</v>
      </c>
      <c r="AB7845">
        <f t="shared" ca="1" si="2211"/>
        <v>0</v>
      </c>
      <c r="AC7845">
        <f t="shared" ca="1" si="2217"/>
        <v>0.50753319999999991</v>
      </c>
      <c r="AD7845">
        <f t="shared" ca="1" si="2200"/>
        <v>0</v>
      </c>
      <c r="AE7845">
        <f t="shared" ca="1" si="2212"/>
        <v>0</v>
      </c>
      <c r="AF7845">
        <f t="shared" ca="1" si="2213"/>
        <v>0</v>
      </c>
      <c r="AG7845">
        <f t="shared" ca="1" si="2214"/>
        <v>0.12688329999999998</v>
      </c>
      <c r="AH7845">
        <f t="shared" ca="1" si="2215"/>
        <v>0</v>
      </c>
    </row>
    <row r="7846" spans="15:34" x14ac:dyDescent="0.25">
      <c r="O7846">
        <v>7790</v>
      </c>
      <c r="P7846" s="2">
        <f t="shared" si="2216"/>
        <v>44521.541666647776</v>
      </c>
      <c r="Q7846">
        <f t="shared" si="2201"/>
        <v>21</v>
      </c>
      <c r="R7846">
        <f t="shared" si="2202"/>
        <v>11</v>
      </c>
      <c r="S7846">
        <f t="shared" si="2203"/>
        <v>3</v>
      </c>
      <c r="T7846">
        <f t="shared" si="2204"/>
        <v>13</v>
      </c>
      <c r="U7846">
        <f t="shared" si="2205"/>
        <v>0</v>
      </c>
      <c r="V7846">
        <f t="shared" ca="1" si="2206"/>
        <v>0.52870000000000006</v>
      </c>
      <c r="W7846">
        <f>INDEX(Solarstrahlungsdaten!$B$13:$G$8772,Übersicht!O7846,Übersicht!$E$10)</f>
        <v>96.924999999999997</v>
      </c>
      <c r="X7846">
        <f t="shared" si="2207"/>
        <v>0.333422</v>
      </c>
      <c r="Y7846">
        <f t="shared" ca="1" si="2208"/>
        <v>0.19527800000000006</v>
      </c>
      <c r="Z7846">
        <f t="shared" ca="1" si="2209"/>
        <v>0.333422</v>
      </c>
      <c r="AA7846">
        <f t="shared" ca="1" si="2210"/>
        <v>0</v>
      </c>
      <c r="AB7846">
        <f t="shared" ca="1" si="2211"/>
        <v>0.19527800000000006</v>
      </c>
      <c r="AC7846">
        <f t="shared" ca="1" si="2217"/>
        <v>0.31225519999999984</v>
      </c>
      <c r="AD7846">
        <f t="shared" ca="1" si="2200"/>
        <v>0</v>
      </c>
      <c r="AE7846">
        <f t="shared" ca="1" si="2212"/>
        <v>0</v>
      </c>
      <c r="AF7846">
        <f t="shared" ca="1" si="2213"/>
        <v>0</v>
      </c>
      <c r="AG7846">
        <f t="shared" ca="1" si="2214"/>
        <v>7.8063799999999961E-2</v>
      </c>
      <c r="AH7846">
        <f t="shared" ca="1" si="2215"/>
        <v>0</v>
      </c>
    </row>
    <row r="7847" spans="15:34" x14ac:dyDescent="0.25">
      <c r="O7847">
        <v>7791</v>
      </c>
      <c r="P7847" s="2">
        <f t="shared" si="2216"/>
        <v>44521.58333331444</v>
      </c>
      <c r="Q7847">
        <f t="shared" si="2201"/>
        <v>21</v>
      </c>
      <c r="R7847">
        <f t="shared" si="2202"/>
        <v>11</v>
      </c>
      <c r="S7847">
        <f t="shared" si="2203"/>
        <v>3</v>
      </c>
      <c r="T7847">
        <f t="shared" si="2204"/>
        <v>14</v>
      </c>
      <c r="U7847">
        <f t="shared" si="2205"/>
        <v>0</v>
      </c>
      <c r="V7847">
        <f t="shared" ca="1" si="2206"/>
        <v>0.47470000000000001</v>
      </c>
      <c r="W7847">
        <f>INDEX(Solarstrahlungsdaten!$B$13:$G$8772,Übersicht!O7847,Übersicht!$E$10)</f>
        <v>59.655000000000001</v>
      </c>
      <c r="X7847">
        <f t="shared" si="2207"/>
        <v>0.20521319999999998</v>
      </c>
      <c r="Y7847">
        <f t="shared" ca="1" si="2208"/>
        <v>0.26948680000000003</v>
      </c>
      <c r="Z7847">
        <f t="shared" ca="1" si="2209"/>
        <v>0.20521319999999998</v>
      </c>
      <c r="AA7847">
        <f t="shared" ca="1" si="2210"/>
        <v>0</v>
      </c>
      <c r="AB7847">
        <f t="shared" ca="1" si="2211"/>
        <v>0.26948680000000003</v>
      </c>
      <c r="AC7847">
        <f t="shared" ca="1" si="2217"/>
        <v>4.2768399999999818E-2</v>
      </c>
      <c r="AD7847">
        <f t="shared" ca="1" si="2200"/>
        <v>0</v>
      </c>
      <c r="AE7847">
        <f t="shared" ca="1" si="2212"/>
        <v>0</v>
      </c>
      <c r="AF7847">
        <f t="shared" ca="1" si="2213"/>
        <v>0</v>
      </c>
      <c r="AG7847">
        <f t="shared" ca="1" si="2214"/>
        <v>1.0692099999999954E-2</v>
      </c>
      <c r="AH7847">
        <f t="shared" ca="1" si="2215"/>
        <v>0</v>
      </c>
    </row>
    <row r="7848" spans="15:34" x14ac:dyDescent="0.25">
      <c r="O7848">
        <v>7792</v>
      </c>
      <c r="P7848" s="2">
        <f t="shared" si="2216"/>
        <v>44521.624999981104</v>
      </c>
      <c r="Q7848">
        <f t="shared" si="2201"/>
        <v>21</v>
      </c>
      <c r="R7848">
        <f t="shared" si="2202"/>
        <v>11</v>
      </c>
      <c r="S7848">
        <f t="shared" si="2203"/>
        <v>3</v>
      </c>
      <c r="T7848">
        <f t="shared" si="2204"/>
        <v>15</v>
      </c>
      <c r="U7848">
        <f t="shared" si="2205"/>
        <v>0</v>
      </c>
      <c r="V7848">
        <f t="shared" ca="1" si="2206"/>
        <v>0.42760000000000004</v>
      </c>
      <c r="W7848">
        <f>INDEX(Solarstrahlungsdaten!$B$13:$G$8772,Übersicht!O7848,Übersicht!$E$10)</f>
        <v>0</v>
      </c>
      <c r="X7848">
        <f t="shared" si="2207"/>
        <v>0</v>
      </c>
      <c r="Y7848">
        <f t="shared" ca="1" si="2208"/>
        <v>0.42760000000000004</v>
      </c>
      <c r="Z7848">
        <f t="shared" ca="1" si="2209"/>
        <v>0</v>
      </c>
      <c r="AA7848">
        <f t="shared" ca="1" si="2210"/>
        <v>0</v>
      </c>
      <c r="AB7848">
        <f t="shared" ca="1" si="2211"/>
        <v>4.2768399999999818E-2</v>
      </c>
      <c r="AC7848">
        <f t="shared" ca="1" si="2217"/>
        <v>0</v>
      </c>
      <c r="AD7848">
        <f t="shared" ca="1" si="2200"/>
        <v>0.38483160000000022</v>
      </c>
      <c r="AE7848">
        <f t="shared" ca="1" si="2212"/>
        <v>0</v>
      </c>
      <c r="AF7848">
        <f t="shared" ca="1" si="2213"/>
        <v>0.38483160000000022</v>
      </c>
      <c r="AG7848">
        <f t="shared" ca="1" si="2214"/>
        <v>0</v>
      </c>
      <c r="AH7848">
        <f t="shared" ca="1" si="2215"/>
        <v>1</v>
      </c>
    </row>
    <row r="7849" spans="15:34" x14ac:dyDescent="0.25">
      <c r="O7849">
        <v>7793</v>
      </c>
      <c r="P7849" s="2">
        <f t="shared" si="2216"/>
        <v>44521.666666647769</v>
      </c>
      <c r="Q7849">
        <f t="shared" si="2201"/>
        <v>21</v>
      </c>
      <c r="R7849">
        <f t="shared" si="2202"/>
        <v>11</v>
      </c>
      <c r="S7849">
        <f t="shared" si="2203"/>
        <v>3</v>
      </c>
      <c r="T7849">
        <f t="shared" si="2204"/>
        <v>16</v>
      </c>
      <c r="U7849">
        <f t="shared" si="2205"/>
        <v>0</v>
      </c>
      <c r="V7849">
        <f t="shared" ca="1" si="2206"/>
        <v>0.41339999999999999</v>
      </c>
      <c r="W7849">
        <f>INDEX(Solarstrahlungsdaten!$B$13:$G$8772,Übersicht!O7849,Übersicht!$E$10)</f>
        <v>0</v>
      </c>
      <c r="X7849">
        <f t="shared" si="2207"/>
        <v>0</v>
      </c>
      <c r="Y7849">
        <f t="shared" ca="1" si="2208"/>
        <v>0.41339999999999999</v>
      </c>
      <c r="Z7849">
        <f t="shared" ca="1" si="2209"/>
        <v>0</v>
      </c>
      <c r="AA7849">
        <f t="shared" ca="1" si="2210"/>
        <v>0</v>
      </c>
      <c r="AB7849">
        <f t="shared" ca="1" si="2211"/>
        <v>0</v>
      </c>
      <c r="AC7849">
        <f t="shared" ca="1" si="2217"/>
        <v>0</v>
      </c>
      <c r="AD7849">
        <f t="shared" ca="1" si="2200"/>
        <v>0.41339999999999999</v>
      </c>
      <c r="AE7849">
        <f t="shared" ca="1" si="2212"/>
        <v>0</v>
      </c>
      <c r="AF7849">
        <f t="shared" ca="1" si="2213"/>
        <v>0.41339999999999999</v>
      </c>
      <c r="AG7849">
        <f t="shared" ca="1" si="2214"/>
        <v>0</v>
      </c>
      <c r="AH7849">
        <f t="shared" ca="1" si="2215"/>
        <v>1</v>
      </c>
    </row>
    <row r="7850" spans="15:34" x14ac:dyDescent="0.25">
      <c r="O7850">
        <v>7794</v>
      </c>
      <c r="P7850" s="2">
        <f t="shared" si="2216"/>
        <v>44521.708333314433</v>
      </c>
      <c r="Q7850">
        <f t="shared" si="2201"/>
        <v>21</v>
      </c>
      <c r="R7850">
        <f t="shared" si="2202"/>
        <v>11</v>
      </c>
      <c r="S7850">
        <f t="shared" si="2203"/>
        <v>3</v>
      </c>
      <c r="T7850">
        <f t="shared" si="2204"/>
        <v>17</v>
      </c>
      <c r="U7850">
        <f t="shared" si="2205"/>
        <v>0</v>
      </c>
      <c r="V7850">
        <f t="shared" ca="1" si="2206"/>
        <v>0.48220000000000007</v>
      </c>
      <c r="W7850">
        <f>INDEX(Solarstrahlungsdaten!$B$13:$G$8772,Übersicht!O7850,Übersicht!$E$10)</f>
        <v>0</v>
      </c>
      <c r="X7850">
        <f t="shared" si="2207"/>
        <v>0</v>
      </c>
      <c r="Y7850">
        <f t="shared" ca="1" si="2208"/>
        <v>0.48220000000000007</v>
      </c>
      <c r="Z7850">
        <f t="shared" ca="1" si="2209"/>
        <v>0</v>
      </c>
      <c r="AA7850">
        <f t="shared" ca="1" si="2210"/>
        <v>0</v>
      </c>
      <c r="AB7850">
        <f t="shared" ca="1" si="2211"/>
        <v>0</v>
      </c>
      <c r="AC7850">
        <f t="shared" ca="1" si="2217"/>
        <v>0</v>
      </c>
      <c r="AD7850">
        <f t="shared" ca="1" si="2200"/>
        <v>0.48220000000000007</v>
      </c>
      <c r="AE7850">
        <f t="shared" ca="1" si="2212"/>
        <v>0</v>
      </c>
      <c r="AF7850">
        <f t="shared" ca="1" si="2213"/>
        <v>0.48220000000000007</v>
      </c>
      <c r="AG7850">
        <f t="shared" ca="1" si="2214"/>
        <v>0</v>
      </c>
      <c r="AH7850">
        <f t="shared" ca="1" si="2215"/>
        <v>1</v>
      </c>
    </row>
    <row r="7851" spans="15:34" x14ac:dyDescent="0.25">
      <c r="O7851">
        <v>7795</v>
      </c>
      <c r="P7851" s="2">
        <f t="shared" si="2216"/>
        <v>44521.749999981097</v>
      </c>
      <c r="Q7851">
        <f t="shared" si="2201"/>
        <v>21</v>
      </c>
      <c r="R7851">
        <f t="shared" si="2202"/>
        <v>11</v>
      </c>
      <c r="S7851">
        <f t="shared" si="2203"/>
        <v>3</v>
      </c>
      <c r="T7851">
        <f t="shared" si="2204"/>
        <v>18</v>
      </c>
      <c r="U7851">
        <f t="shared" si="2205"/>
        <v>0</v>
      </c>
      <c r="V7851">
        <f t="shared" ca="1" si="2206"/>
        <v>0.62809999999999999</v>
      </c>
      <c r="W7851">
        <f>INDEX(Solarstrahlungsdaten!$B$13:$G$8772,Übersicht!O7851,Übersicht!$E$10)</f>
        <v>0</v>
      </c>
      <c r="X7851">
        <f t="shared" si="2207"/>
        <v>0</v>
      </c>
      <c r="Y7851">
        <f t="shared" ca="1" si="2208"/>
        <v>0.62809999999999999</v>
      </c>
      <c r="Z7851">
        <f t="shared" ca="1" si="2209"/>
        <v>0</v>
      </c>
      <c r="AA7851">
        <f t="shared" ca="1" si="2210"/>
        <v>0</v>
      </c>
      <c r="AB7851">
        <f t="shared" ca="1" si="2211"/>
        <v>0</v>
      </c>
      <c r="AC7851">
        <f t="shared" ca="1" si="2217"/>
        <v>0</v>
      </c>
      <c r="AD7851">
        <f t="shared" ca="1" si="2200"/>
        <v>0.62809999999999999</v>
      </c>
      <c r="AE7851">
        <f t="shared" ca="1" si="2212"/>
        <v>0</v>
      </c>
      <c r="AF7851">
        <f t="shared" ca="1" si="2213"/>
        <v>0.62809999999999999</v>
      </c>
      <c r="AG7851">
        <f t="shared" ca="1" si="2214"/>
        <v>0</v>
      </c>
      <c r="AH7851">
        <f t="shared" ca="1" si="2215"/>
        <v>1</v>
      </c>
    </row>
    <row r="7852" spans="15:34" x14ac:dyDescent="0.25">
      <c r="O7852">
        <v>7796</v>
      </c>
      <c r="P7852" s="2">
        <f t="shared" si="2216"/>
        <v>44521.791666647761</v>
      </c>
      <c r="Q7852">
        <f t="shared" si="2201"/>
        <v>21</v>
      </c>
      <c r="R7852">
        <f t="shared" si="2202"/>
        <v>11</v>
      </c>
      <c r="S7852">
        <f t="shared" si="2203"/>
        <v>3</v>
      </c>
      <c r="T7852">
        <f t="shared" si="2204"/>
        <v>19</v>
      </c>
      <c r="U7852">
        <f t="shared" si="2205"/>
        <v>0</v>
      </c>
      <c r="V7852">
        <f t="shared" ca="1" si="2206"/>
        <v>0.74069999999999991</v>
      </c>
      <c r="W7852">
        <f>INDEX(Solarstrahlungsdaten!$B$13:$G$8772,Übersicht!O7852,Übersicht!$E$10)</f>
        <v>0</v>
      </c>
      <c r="X7852">
        <f t="shared" si="2207"/>
        <v>0</v>
      </c>
      <c r="Y7852">
        <f t="shared" ca="1" si="2208"/>
        <v>0.74069999999999991</v>
      </c>
      <c r="Z7852">
        <f t="shared" ca="1" si="2209"/>
        <v>0</v>
      </c>
      <c r="AA7852">
        <f t="shared" ca="1" si="2210"/>
        <v>0</v>
      </c>
      <c r="AB7852">
        <f t="shared" ca="1" si="2211"/>
        <v>0</v>
      </c>
      <c r="AC7852">
        <f t="shared" ca="1" si="2217"/>
        <v>0</v>
      </c>
      <c r="AD7852">
        <f t="shared" ca="1" si="2200"/>
        <v>0.74069999999999991</v>
      </c>
      <c r="AE7852">
        <f t="shared" ca="1" si="2212"/>
        <v>0</v>
      </c>
      <c r="AF7852">
        <f t="shared" ca="1" si="2213"/>
        <v>0.74069999999999991</v>
      </c>
      <c r="AG7852">
        <f t="shared" ca="1" si="2214"/>
        <v>0</v>
      </c>
      <c r="AH7852">
        <f t="shared" ca="1" si="2215"/>
        <v>1</v>
      </c>
    </row>
    <row r="7853" spans="15:34" x14ac:dyDescent="0.25">
      <c r="O7853">
        <v>7797</v>
      </c>
      <c r="P7853" s="2">
        <f t="shared" si="2216"/>
        <v>44521.833333314426</v>
      </c>
      <c r="Q7853">
        <f t="shared" si="2201"/>
        <v>21</v>
      </c>
      <c r="R7853">
        <f t="shared" si="2202"/>
        <v>11</v>
      </c>
      <c r="S7853">
        <f t="shared" si="2203"/>
        <v>3</v>
      </c>
      <c r="T7853">
        <f t="shared" si="2204"/>
        <v>20</v>
      </c>
      <c r="U7853">
        <f t="shared" si="2205"/>
        <v>0</v>
      </c>
      <c r="V7853">
        <f t="shared" ca="1" si="2206"/>
        <v>0.70369999999999988</v>
      </c>
      <c r="W7853">
        <f>INDEX(Solarstrahlungsdaten!$B$13:$G$8772,Übersicht!O7853,Übersicht!$E$10)</f>
        <v>0</v>
      </c>
      <c r="X7853">
        <f t="shared" si="2207"/>
        <v>0</v>
      </c>
      <c r="Y7853">
        <f t="shared" ca="1" si="2208"/>
        <v>0.70369999999999988</v>
      </c>
      <c r="Z7853">
        <f t="shared" ca="1" si="2209"/>
        <v>0</v>
      </c>
      <c r="AA7853">
        <f t="shared" ca="1" si="2210"/>
        <v>0</v>
      </c>
      <c r="AB7853">
        <f t="shared" ca="1" si="2211"/>
        <v>0</v>
      </c>
      <c r="AC7853">
        <f t="shared" ca="1" si="2217"/>
        <v>0</v>
      </c>
      <c r="AD7853">
        <f t="shared" ca="1" si="2200"/>
        <v>0.70369999999999988</v>
      </c>
      <c r="AE7853">
        <f t="shared" ca="1" si="2212"/>
        <v>0</v>
      </c>
      <c r="AF7853">
        <f t="shared" ca="1" si="2213"/>
        <v>0.70369999999999988</v>
      </c>
      <c r="AG7853">
        <f t="shared" ca="1" si="2214"/>
        <v>0</v>
      </c>
      <c r="AH7853">
        <f t="shared" ca="1" si="2215"/>
        <v>1</v>
      </c>
    </row>
    <row r="7854" spans="15:34" x14ac:dyDescent="0.25">
      <c r="O7854">
        <v>7798</v>
      </c>
      <c r="P7854" s="2">
        <f t="shared" si="2216"/>
        <v>44521.87499998109</v>
      </c>
      <c r="Q7854">
        <f t="shared" si="2201"/>
        <v>21</v>
      </c>
      <c r="R7854">
        <f t="shared" si="2202"/>
        <v>11</v>
      </c>
      <c r="S7854">
        <f t="shared" si="2203"/>
        <v>3</v>
      </c>
      <c r="T7854">
        <f t="shared" si="2204"/>
        <v>21</v>
      </c>
      <c r="U7854">
        <f t="shared" si="2205"/>
        <v>0</v>
      </c>
      <c r="V7854">
        <f t="shared" ca="1" si="2206"/>
        <v>0.58629999999999993</v>
      </c>
      <c r="W7854">
        <f>INDEX(Solarstrahlungsdaten!$B$13:$G$8772,Übersicht!O7854,Übersicht!$E$10)</f>
        <v>0</v>
      </c>
      <c r="X7854">
        <f t="shared" si="2207"/>
        <v>0</v>
      </c>
      <c r="Y7854">
        <f t="shared" ca="1" si="2208"/>
        <v>0.58629999999999993</v>
      </c>
      <c r="Z7854">
        <f t="shared" ca="1" si="2209"/>
        <v>0</v>
      </c>
      <c r="AA7854">
        <f t="shared" ca="1" si="2210"/>
        <v>0</v>
      </c>
      <c r="AB7854">
        <f t="shared" ca="1" si="2211"/>
        <v>0</v>
      </c>
      <c r="AC7854">
        <f t="shared" ca="1" si="2217"/>
        <v>0</v>
      </c>
      <c r="AD7854">
        <f t="shared" ca="1" si="2200"/>
        <v>0.58629999999999993</v>
      </c>
      <c r="AE7854">
        <f t="shared" ca="1" si="2212"/>
        <v>0</v>
      </c>
      <c r="AF7854">
        <f t="shared" ca="1" si="2213"/>
        <v>0.58629999999999993</v>
      </c>
      <c r="AG7854">
        <f t="shared" ca="1" si="2214"/>
        <v>0</v>
      </c>
      <c r="AH7854">
        <f t="shared" ca="1" si="2215"/>
        <v>1</v>
      </c>
    </row>
    <row r="7855" spans="15:34" x14ac:dyDescent="0.25">
      <c r="O7855">
        <v>7799</v>
      </c>
      <c r="P7855" s="2">
        <f t="shared" si="2216"/>
        <v>44521.916666647754</v>
      </c>
      <c r="Q7855">
        <f t="shared" si="2201"/>
        <v>21</v>
      </c>
      <c r="R7855">
        <f t="shared" si="2202"/>
        <v>11</v>
      </c>
      <c r="S7855">
        <f t="shared" si="2203"/>
        <v>3</v>
      </c>
      <c r="T7855">
        <f t="shared" si="2204"/>
        <v>22</v>
      </c>
      <c r="U7855">
        <f t="shared" si="2205"/>
        <v>0</v>
      </c>
      <c r="V7855">
        <f t="shared" ca="1" si="2206"/>
        <v>0.49419999999999997</v>
      </c>
      <c r="W7855">
        <f>INDEX(Solarstrahlungsdaten!$B$13:$G$8772,Übersicht!O7855,Übersicht!$E$10)</f>
        <v>0</v>
      </c>
      <c r="X7855">
        <f t="shared" si="2207"/>
        <v>0</v>
      </c>
      <c r="Y7855">
        <f t="shared" ca="1" si="2208"/>
        <v>0.49419999999999997</v>
      </c>
      <c r="Z7855">
        <f t="shared" ca="1" si="2209"/>
        <v>0</v>
      </c>
      <c r="AA7855">
        <f t="shared" ca="1" si="2210"/>
        <v>0</v>
      </c>
      <c r="AB7855">
        <f t="shared" ca="1" si="2211"/>
        <v>0</v>
      </c>
      <c r="AC7855">
        <f t="shared" ca="1" si="2217"/>
        <v>0</v>
      </c>
      <c r="AD7855">
        <f t="shared" ca="1" si="2200"/>
        <v>0.49419999999999997</v>
      </c>
      <c r="AE7855">
        <f t="shared" ca="1" si="2212"/>
        <v>0</v>
      </c>
      <c r="AF7855">
        <f t="shared" ca="1" si="2213"/>
        <v>0.49419999999999997</v>
      </c>
      <c r="AG7855">
        <f t="shared" ca="1" si="2214"/>
        <v>0</v>
      </c>
      <c r="AH7855">
        <f t="shared" ca="1" si="2215"/>
        <v>1</v>
      </c>
    </row>
    <row r="7856" spans="15:34" x14ac:dyDescent="0.25">
      <c r="O7856">
        <v>7800</v>
      </c>
      <c r="P7856" s="2">
        <f t="shared" si="2216"/>
        <v>44521.958333314418</v>
      </c>
      <c r="Q7856">
        <f t="shared" si="2201"/>
        <v>21</v>
      </c>
      <c r="R7856">
        <f t="shared" si="2202"/>
        <v>11</v>
      </c>
      <c r="S7856">
        <f t="shared" si="2203"/>
        <v>3</v>
      </c>
      <c r="T7856">
        <f t="shared" si="2204"/>
        <v>23</v>
      </c>
      <c r="U7856">
        <f t="shared" si="2205"/>
        <v>0</v>
      </c>
      <c r="V7856">
        <f t="shared" ca="1" si="2206"/>
        <v>0.37639999999999996</v>
      </c>
      <c r="W7856">
        <f>INDEX(Solarstrahlungsdaten!$B$13:$G$8772,Übersicht!O7856,Übersicht!$E$10)</f>
        <v>0</v>
      </c>
      <c r="X7856">
        <f t="shared" si="2207"/>
        <v>0</v>
      </c>
      <c r="Y7856">
        <f t="shared" ca="1" si="2208"/>
        <v>0.37639999999999996</v>
      </c>
      <c r="Z7856">
        <f t="shared" ca="1" si="2209"/>
        <v>0</v>
      </c>
      <c r="AA7856">
        <f t="shared" ca="1" si="2210"/>
        <v>0</v>
      </c>
      <c r="AB7856">
        <f t="shared" ca="1" si="2211"/>
        <v>0</v>
      </c>
      <c r="AC7856">
        <f t="shared" ca="1" si="2217"/>
        <v>0</v>
      </c>
      <c r="AD7856">
        <f t="shared" ca="1" si="2200"/>
        <v>0.37639999999999996</v>
      </c>
      <c r="AE7856">
        <f t="shared" ca="1" si="2212"/>
        <v>0</v>
      </c>
      <c r="AF7856">
        <f t="shared" ca="1" si="2213"/>
        <v>0.37639999999999996</v>
      </c>
      <c r="AG7856">
        <f t="shared" ca="1" si="2214"/>
        <v>0</v>
      </c>
      <c r="AH7856">
        <f t="shared" ca="1" si="2215"/>
        <v>1</v>
      </c>
    </row>
    <row r="7857" spans="15:34" x14ac:dyDescent="0.25">
      <c r="O7857">
        <v>7801</v>
      </c>
      <c r="P7857" s="2">
        <f t="shared" si="2216"/>
        <v>44521.999999981083</v>
      </c>
      <c r="Q7857">
        <f t="shared" si="2201"/>
        <v>22</v>
      </c>
      <c r="R7857">
        <f t="shared" si="2202"/>
        <v>11</v>
      </c>
      <c r="S7857">
        <f t="shared" si="2203"/>
        <v>3</v>
      </c>
      <c r="T7857">
        <f t="shared" si="2204"/>
        <v>0</v>
      </c>
      <c r="U7857">
        <f t="shared" si="2205"/>
        <v>0</v>
      </c>
      <c r="V7857">
        <f t="shared" ca="1" si="2206"/>
        <v>0.25819999999999999</v>
      </c>
      <c r="W7857">
        <f>INDEX(Solarstrahlungsdaten!$B$13:$G$8772,Übersicht!O7857,Übersicht!$E$10)</f>
        <v>0</v>
      </c>
      <c r="X7857">
        <f t="shared" si="2207"/>
        <v>0</v>
      </c>
      <c r="Y7857">
        <f t="shared" ca="1" si="2208"/>
        <v>0.25819999999999999</v>
      </c>
      <c r="Z7857">
        <f t="shared" ca="1" si="2209"/>
        <v>0</v>
      </c>
      <c r="AA7857">
        <f t="shared" ca="1" si="2210"/>
        <v>0</v>
      </c>
      <c r="AB7857">
        <f t="shared" ca="1" si="2211"/>
        <v>0</v>
      </c>
      <c r="AC7857">
        <f t="shared" ca="1" si="2217"/>
        <v>0</v>
      </c>
      <c r="AD7857">
        <f t="shared" ca="1" si="2200"/>
        <v>0.25819999999999999</v>
      </c>
      <c r="AE7857">
        <f t="shared" ca="1" si="2212"/>
        <v>0</v>
      </c>
      <c r="AF7857">
        <f t="shared" ca="1" si="2213"/>
        <v>0.25819999999999999</v>
      </c>
      <c r="AG7857">
        <f t="shared" ca="1" si="2214"/>
        <v>0</v>
      </c>
      <c r="AH7857">
        <f t="shared" ca="1" si="2215"/>
        <v>1</v>
      </c>
    </row>
    <row r="7858" spans="15:34" x14ac:dyDescent="0.25">
      <c r="O7858">
        <v>7802</v>
      </c>
      <c r="P7858" s="2">
        <f t="shared" si="2216"/>
        <v>44522.041666647747</v>
      </c>
      <c r="Q7858">
        <f t="shared" si="2201"/>
        <v>22</v>
      </c>
      <c r="R7858">
        <f t="shared" si="2202"/>
        <v>11</v>
      </c>
      <c r="S7858">
        <f t="shared" si="2203"/>
        <v>3</v>
      </c>
      <c r="T7858">
        <f t="shared" si="2204"/>
        <v>1</v>
      </c>
      <c r="U7858">
        <f t="shared" si="2205"/>
        <v>0</v>
      </c>
      <c r="V7858">
        <f t="shared" ca="1" si="2206"/>
        <v>0.18159999999999998</v>
      </c>
      <c r="W7858">
        <f>INDEX(Solarstrahlungsdaten!$B$13:$G$8772,Übersicht!O7858,Übersicht!$E$10)</f>
        <v>0</v>
      </c>
      <c r="X7858">
        <f t="shared" si="2207"/>
        <v>0</v>
      </c>
      <c r="Y7858">
        <f t="shared" ca="1" si="2208"/>
        <v>0.18159999999999998</v>
      </c>
      <c r="Z7858">
        <f t="shared" ca="1" si="2209"/>
        <v>0</v>
      </c>
      <c r="AA7858">
        <f t="shared" ca="1" si="2210"/>
        <v>0</v>
      </c>
      <c r="AB7858">
        <f t="shared" ca="1" si="2211"/>
        <v>0</v>
      </c>
      <c r="AC7858">
        <f t="shared" ca="1" si="2217"/>
        <v>0</v>
      </c>
      <c r="AD7858">
        <f t="shared" ca="1" si="2200"/>
        <v>0.18159999999999998</v>
      </c>
      <c r="AE7858">
        <f t="shared" ca="1" si="2212"/>
        <v>0</v>
      </c>
      <c r="AF7858">
        <f t="shared" ca="1" si="2213"/>
        <v>0.18159999999999998</v>
      </c>
      <c r="AG7858">
        <f t="shared" ca="1" si="2214"/>
        <v>0</v>
      </c>
      <c r="AH7858">
        <f t="shared" ca="1" si="2215"/>
        <v>1</v>
      </c>
    </row>
    <row r="7859" spans="15:34" x14ac:dyDescent="0.25">
      <c r="O7859">
        <v>7803</v>
      </c>
      <c r="P7859" s="2">
        <f t="shared" si="2216"/>
        <v>44522.083333314411</v>
      </c>
      <c r="Q7859">
        <f t="shared" si="2201"/>
        <v>22</v>
      </c>
      <c r="R7859">
        <f t="shared" si="2202"/>
        <v>11</v>
      </c>
      <c r="S7859">
        <f t="shared" si="2203"/>
        <v>3</v>
      </c>
      <c r="T7859">
        <f t="shared" si="2204"/>
        <v>2</v>
      </c>
      <c r="U7859">
        <f t="shared" si="2205"/>
        <v>0</v>
      </c>
      <c r="V7859">
        <f t="shared" ca="1" si="2206"/>
        <v>0.15990000000000001</v>
      </c>
      <c r="W7859">
        <f>INDEX(Solarstrahlungsdaten!$B$13:$G$8772,Übersicht!O7859,Übersicht!$E$10)</f>
        <v>0</v>
      </c>
      <c r="X7859">
        <f t="shared" si="2207"/>
        <v>0</v>
      </c>
      <c r="Y7859">
        <f t="shared" ca="1" si="2208"/>
        <v>0.15990000000000001</v>
      </c>
      <c r="Z7859">
        <f t="shared" ca="1" si="2209"/>
        <v>0</v>
      </c>
      <c r="AA7859">
        <f t="shared" ca="1" si="2210"/>
        <v>0</v>
      </c>
      <c r="AB7859">
        <f t="shared" ca="1" si="2211"/>
        <v>0</v>
      </c>
      <c r="AC7859">
        <f t="shared" ca="1" si="2217"/>
        <v>0</v>
      </c>
      <c r="AD7859">
        <f t="shared" ca="1" si="2200"/>
        <v>0.15990000000000001</v>
      </c>
      <c r="AE7859">
        <f t="shared" ca="1" si="2212"/>
        <v>0</v>
      </c>
      <c r="AF7859">
        <f t="shared" ca="1" si="2213"/>
        <v>0.15990000000000001</v>
      </c>
      <c r="AG7859">
        <f t="shared" ca="1" si="2214"/>
        <v>0</v>
      </c>
      <c r="AH7859">
        <f t="shared" ca="1" si="2215"/>
        <v>1</v>
      </c>
    </row>
    <row r="7860" spans="15:34" x14ac:dyDescent="0.25">
      <c r="O7860">
        <v>7804</v>
      </c>
      <c r="P7860" s="2">
        <f t="shared" si="2216"/>
        <v>44522.124999981075</v>
      </c>
      <c r="Q7860">
        <f t="shared" si="2201"/>
        <v>22</v>
      </c>
      <c r="R7860">
        <f t="shared" si="2202"/>
        <v>11</v>
      </c>
      <c r="S7860">
        <f t="shared" si="2203"/>
        <v>3</v>
      </c>
      <c r="T7860">
        <f t="shared" si="2204"/>
        <v>3</v>
      </c>
      <c r="U7860">
        <f t="shared" si="2205"/>
        <v>0</v>
      </c>
      <c r="V7860">
        <f t="shared" ca="1" si="2206"/>
        <v>0.15480000000000002</v>
      </c>
      <c r="W7860">
        <f>INDEX(Solarstrahlungsdaten!$B$13:$G$8772,Übersicht!O7860,Übersicht!$E$10)</f>
        <v>0</v>
      </c>
      <c r="X7860">
        <f t="shared" si="2207"/>
        <v>0</v>
      </c>
      <c r="Y7860">
        <f t="shared" ca="1" si="2208"/>
        <v>0.15480000000000002</v>
      </c>
      <c r="Z7860">
        <f t="shared" ca="1" si="2209"/>
        <v>0</v>
      </c>
      <c r="AA7860">
        <f t="shared" ca="1" si="2210"/>
        <v>0</v>
      </c>
      <c r="AB7860">
        <f t="shared" ca="1" si="2211"/>
        <v>0</v>
      </c>
      <c r="AC7860">
        <f t="shared" ca="1" si="2217"/>
        <v>0</v>
      </c>
      <c r="AD7860">
        <f t="shared" ca="1" si="2200"/>
        <v>0.15480000000000002</v>
      </c>
      <c r="AE7860">
        <f t="shared" ca="1" si="2212"/>
        <v>0</v>
      </c>
      <c r="AF7860">
        <f t="shared" ca="1" si="2213"/>
        <v>0.15480000000000002</v>
      </c>
      <c r="AG7860">
        <f t="shared" ca="1" si="2214"/>
        <v>0</v>
      </c>
      <c r="AH7860">
        <f t="shared" ca="1" si="2215"/>
        <v>1</v>
      </c>
    </row>
    <row r="7861" spans="15:34" x14ac:dyDescent="0.25">
      <c r="O7861">
        <v>7805</v>
      </c>
      <c r="P7861" s="2">
        <f t="shared" si="2216"/>
        <v>44522.166666647739</v>
      </c>
      <c r="Q7861">
        <f t="shared" si="2201"/>
        <v>22</v>
      </c>
      <c r="R7861">
        <f t="shared" si="2202"/>
        <v>11</v>
      </c>
      <c r="S7861">
        <f t="shared" si="2203"/>
        <v>3</v>
      </c>
      <c r="T7861">
        <f t="shared" si="2204"/>
        <v>4</v>
      </c>
      <c r="U7861">
        <f t="shared" si="2205"/>
        <v>0</v>
      </c>
      <c r="V7861">
        <f t="shared" ca="1" si="2206"/>
        <v>0.15479999999999999</v>
      </c>
      <c r="W7861">
        <f>INDEX(Solarstrahlungsdaten!$B$13:$G$8772,Übersicht!O7861,Übersicht!$E$10)</f>
        <v>0</v>
      </c>
      <c r="X7861">
        <f t="shared" si="2207"/>
        <v>0</v>
      </c>
      <c r="Y7861">
        <f t="shared" ca="1" si="2208"/>
        <v>0.15479999999999999</v>
      </c>
      <c r="Z7861">
        <f t="shared" ca="1" si="2209"/>
        <v>0</v>
      </c>
      <c r="AA7861">
        <f t="shared" ca="1" si="2210"/>
        <v>0</v>
      </c>
      <c r="AB7861">
        <f t="shared" ca="1" si="2211"/>
        <v>0</v>
      </c>
      <c r="AC7861">
        <f t="shared" ca="1" si="2217"/>
        <v>0</v>
      </c>
      <c r="AD7861">
        <f t="shared" ca="1" si="2200"/>
        <v>0.15479999999999999</v>
      </c>
      <c r="AE7861">
        <f t="shared" ca="1" si="2212"/>
        <v>0</v>
      </c>
      <c r="AF7861">
        <f t="shared" ca="1" si="2213"/>
        <v>0.15479999999999999</v>
      </c>
      <c r="AG7861">
        <f t="shared" ca="1" si="2214"/>
        <v>0</v>
      </c>
      <c r="AH7861">
        <f t="shared" ca="1" si="2215"/>
        <v>1</v>
      </c>
    </row>
    <row r="7862" spans="15:34" x14ac:dyDescent="0.25">
      <c r="O7862">
        <v>7806</v>
      </c>
      <c r="P7862" s="2">
        <f t="shared" si="2216"/>
        <v>44522.208333314404</v>
      </c>
      <c r="Q7862">
        <f t="shared" si="2201"/>
        <v>22</v>
      </c>
      <c r="R7862">
        <f t="shared" si="2202"/>
        <v>11</v>
      </c>
      <c r="S7862">
        <f t="shared" si="2203"/>
        <v>3</v>
      </c>
      <c r="T7862">
        <f t="shared" si="2204"/>
        <v>5</v>
      </c>
      <c r="U7862">
        <f t="shared" si="2205"/>
        <v>0</v>
      </c>
      <c r="V7862">
        <f t="shared" ca="1" si="2206"/>
        <v>0.17169999999999999</v>
      </c>
      <c r="W7862">
        <f>INDEX(Solarstrahlungsdaten!$B$13:$G$8772,Übersicht!O7862,Übersicht!$E$10)</f>
        <v>0</v>
      </c>
      <c r="X7862">
        <f t="shared" si="2207"/>
        <v>0</v>
      </c>
      <c r="Y7862">
        <f t="shared" ca="1" si="2208"/>
        <v>0.17169999999999999</v>
      </c>
      <c r="Z7862">
        <f t="shared" ca="1" si="2209"/>
        <v>0</v>
      </c>
      <c r="AA7862">
        <f t="shared" ca="1" si="2210"/>
        <v>0</v>
      </c>
      <c r="AB7862">
        <f t="shared" ca="1" si="2211"/>
        <v>0</v>
      </c>
      <c r="AC7862">
        <f t="shared" ca="1" si="2217"/>
        <v>0</v>
      </c>
      <c r="AD7862">
        <f t="shared" ca="1" si="2200"/>
        <v>0.17169999999999999</v>
      </c>
      <c r="AE7862">
        <f t="shared" ca="1" si="2212"/>
        <v>0</v>
      </c>
      <c r="AF7862">
        <f t="shared" ca="1" si="2213"/>
        <v>0.17169999999999999</v>
      </c>
      <c r="AG7862">
        <f t="shared" ca="1" si="2214"/>
        <v>0</v>
      </c>
      <c r="AH7862">
        <f t="shared" ca="1" si="2215"/>
        <v>1</v>
      </c>
    </row>
    <row r="7863" spans="15:34" x14ac:dyDescent="0.25">
      <c r="O7863">
        <v>7807</v>
      </c>
      <c r="P7863" s="2">
        <f t="shared" si="2216"/>
        <v>44522.249999981068</v>
      </c>
      <c r="Q7863">
        <f t="shared" si="2201"/>
        <v>22</v>
      </c>
      <c r="R7863">
        <f t="shared" si="2202"/>
        <v>11</v>
      </c>
      <c r="S7863">
        <f t="shared" si="2203"/>
        <v>3</v>
      </c>
      <c r="T7863">
        <f t="shared" si="2204"/>
        <v>6</v>
      </c>
      <c r="U7863">
        <f t="shared" si="2205"/>
        <v>0</v>
      </c>
      <c r="V7863">
        <f t="shared" ca="1" si="2206"/>
        <v>0.30460000000000004</v>
      </c>
      <c r="W7863">
        <f>INDEX(Solarstrahlungsdaten!$B$13:$G$8772,Übersicht!O7863,Übersicht!$E$10)</f>
        <v>0</v>
      </c>
      <c r="X7863">
        <f t="shared" si="2207"/>
        <v>0</v>
      </c>
      <c r="Y7863">
        <f t="shared" ca="1" si="2208"/>
        <v>0.30460000000000004</v>
      </c>
      <c r="Z7863">
        <f t="shared" ca="1" si="2209"/>
        <v>0</v>
      </c>
      <c r="AA7863">
        <f t="shared" ca="1" si="2210"/>
        <v>0</v>
      </c>
      <c r="AB7863">
        <f t="shared" ca="1" si="2211"/>
        <v>0</v>
      </c>
      <c r="AC7863">
        <f t="shared" ca="1" si="2217"/>
        <v>0</v>
      </c>
      <c r="AD7863">
        <f t="shared" ca="1" si="2200"/>
        <v>0.30460000000000004</v>
      </c>
      <c r="AE7863">
        <f t="shared" ca="1" si="2212"/>
        <v>0</v>
      </c>
      <c r="AF7863">
        <f t="shared" ca="1" si="2213"/>
        <v>0.30460000000000004</v>
      </c>
      <c r="AG7863">
        <f t="shared" ca="1" si="2214"/>
        <v>0</v>
      </c>
      <c r="AH7863">
        <f t="shared" ca="1" si="2215"/>
        <v>1</v>
      </c>
    </row>
    <row r="7864" spans="15:34" x14ac:dyDescent="0.25">
      <c r="O7864">
        <v>7808</v>
      </c>
      <c r="P7864" s="2">
        <f t="shared" si="2216"/>
        <v>44522.291666647732</v>
      </c>
      <c r="Q7864">
        <f t="shared" si="2201"/>
        <v>22</v>
      </c>
      <c r="R7864">
        <f t="shared" si="2202"/>
        <v>11</v>
      </c>
      <c r="S7864">
        <f t="shared" si="2203"/>
        <v>3</v>
      </c>
      <c r="T7864">
        <f t="shared" si="2204"/>
        <v>7</v>
      </c>
      <c r="U7864">
        <f t="shared" si="2205"/>
        <v>0</v>
      </c>
      <c r="V7864">
        <f t="shared" ca="1" si="2206"/>
        <v>0.49430000000000002</v>
      </c>
      <c r="W7864">
        <f>INDEX(Solarstrahlungsdaten!$B$13:$G$8772,Übersicht!O7864,Übersicht!$E$10)</f>
        <v>0</v>
      </c>
      <c r="X7864">
        <f t="shared" si="2207"/>
        <v>0</v>
      </c>
      <c r="Y7864">
        <f t="shared" ca="1" si="2208"/>
        <v>0.49430000000000002</v>
      </c>
      <c r="Z7864">
        <f t="shared" ca="1" si="2209"/>
        <v>0</v>
      </c>
      <c r="AA7864">
        <f t="shared" ca="1" si="2210"/>
        <v>0</v>
      </c>
      <c r="AB7864">
        <f t="shared" ca="1" si="2211"/>
        <v>0</v>
      </c>
      <c r="AC7864">
        <f t="shared" ca="1" si="2217"/>
        <v>0</v>
      </c>
      <c r="AD7864">
        <f t="shared" ca="1" si="2200"/>
        <v>0.49430000000000002</v>
      </c>
      <c r="AE7864">
        <f t="shared" ca="1" si="2212"/>
        <v>0</v>
      </c>
      <c r="AF7864">
        <f t="shared" ca="1" si="2213"/>
        <v>0.49430000000000002</v>
      </c>
      <c r="AG7864">
        <f t="shared" ca="1" si="2214"/>
        <v>0</v>
      </c>
      <c r="AH7864">
        <f t="shared" ca="1" si="2215"/>
        <v>1</v>
      </c>
    </row>
    <row r="7865" spans="15:34" x14ac:dyDescent="0.25">
      <c r="O7865">
        <v>7809</v>
      </c>
      <c r="P7865" s="2">
        <f t="shared" si="2216"/>
        <v>44522.333333314396</v>
      </c>
      <c r="Q7865">
        <f t="shared" si="2201"/>
        <v>22</v>
      </c>
      <c r="R7865">
        <f t="shared" si="2202"/>
        <v>11</v>
      </c>
      <c r="S7865">
        <f t="shared" si="2203"/>
        <v>3</v>
      </c>
      <c r="T7865">
        <f t="shared" si="2204"/>
        <v>8</v>
      </c>
      <c r="U7865">
        <f t="shared" si="2205"/>
        <v>0</v>
      </c>
      <c r="V7865">
        <f t="shared" ca="1" si="2206"/>
        <v>0.53810000000000002</v>
      </c>
      <c r="W7865">
        <f>INDEX(Solarstrahlungsdaten!$B$13:$G$8772,Übersicht!O7865,Übersicht!$E$10)</f>
        <v>33.879999999999995</v>
      </c>
      <c r="X7865">
        <f t="shared" si="2207"/>
        <v>0.11654719999999998</v>
      </c>
      <c r="Y7865">
        <f t="shared" ca="1" si="2208"/>
        <v>0.42155280000000006</v>
      </c>
      <c r="Z7865">
        <f t="shared" ca="1" si="2209"/>
        <v>0.11654719999999998</v>
      </c>
      <c r="AA7865">
        <f t="shared" ca="1" si="2210"/>
        <v>0</v>
      </c>
      <c r="AB7865">
        <f t="shared" ca="1" si="2211"/>
        <v>0</v>
      </c>
      <c r="AC7865">
        <f t="shared" ca="1" si="2217"/>
        <v>0</v>
      </c>
      <c r="AD7865">
        <f t="shared" ref="AD7865:AD7928" ca="1" si="2218">Y7865+AA7865-AB7865</f>
        <v>0.42155280000000006</v>
      </c>
      <c r="AE7865">
        <f t="shared" ca="1" si="2212"/>
        <v>0</v>
      </c>
      <c r="AF7865">
        <f t="shared" ca="1" si="2213"/>
        <v>0.42155280000000006</v>
      </c>
      <c r="AG7865">
        <f t="shared" ca="1" si="2214"/>
        <v>0</v>
      </c>
      <c r="AH7865">
        <f t="shared" ca="1" si="2215"/>
        <v>1</v>
      </c>
    </row>
    <row r="7866" spans="15:34" x14ac:dyDescent="0.25">
      <c r="O7866">
        <v>7810</v>
      </c>
      <c r="P7866" s="2">
        <f t="shared" si="2216"/>
        <v>44522.374999981061</v>
      </c>
      <c r="Q7866">
        <f t="shared" ref="Q7866:Q7929" si="2219">DAY(P7866)</f>
        <v>22</v>
      </c>
      <c r="R7866">
        <f t="shared" ref="R7866:R7929" si="2220">MONTH(P7866)</f>
        <v>11</v>
      </c>
      <c r="S7866">
        <f t="shared" ref="S7866:S7929" si="2221">IF(WEEKDAY(P7866)=6,1,IF(WEEKDAY(P7866)=7,2,3))</f>
        <v>3</v>
      </c>
      <c r="T7866">
        <f t="shared" ref="T7866:T7929" si="2222">HOUR(P7866)</f>
        <v>9</v>
      </c>
      <c r="U7866">
        <f t="shared" ref="U7866:U7929" si="2223">IF(AND(P7866&gt;DATE(2021,5,14),P7866&lt;DATE(2021,9,15)),1,IF(AND(P7866&gt;DATE(2021,3,20),P7866&lt;DATE(2021,11,1)),2,0))</f>
        <v>0</v>
      </c>
      <c r="V7866">
        <f t="shared" ref="V7866:V7929" ca="1" si="2224">INDEX($D$57:$L$80,1+T7866,S7866+U7866*3)</f>
        <v>0.50449999999999995</v>
      </c>
      <c r="W7866">
        <f>INDEX(Solarstrahlungsdaten!$B$13:$G$8772,Übersicht!O7866,Übersicht!$E$10)</f>
        <v>17.510000000000002</v>
      </c>
      <c r="X7866">
        <f t="shared" ref="X7866:X7929" si="2225">IF(W7866*$D$9/1000*(1-$D$41)&gt;$D$9*$D$42,$D$9*$D$42,W7866*$D$9/1000*(1-$D$41))</f>
        <v>6.02344E-2</v>
      </c>
      <c r="Y7866">
        <f t="shared" ref="Y7866:Y7929" ca="1" si="2226">V7866-X7866</f>
        <v>0.44426559999999993</v>
      </c>
      <c r="Z7866">
        <f t="shared" ref="Z7866:Z7929" ca="1" si="2227">IF(X7866&gt;V7866,V7866,X7866)</f>
        <v>6.02344E-2</v>
      </c>
      <c r="AA7866">
        <f t="shared" ref="AA7866:AA7929" ca="1" si="2228">IF(Y7866&lt;0, IF(AC7865-Y7866&lt;$D$22, -Y7866, $D$22-AC7865),0)</f>
        <v>0</v>
      </c>
      <c r="AB7866">
        <f t="shared" ref="AB7866:AB7929" ca="1" si="2229">IF(Y7866&gt;0, IF(AC7865-Y7866&gt;0, Y7866, AC7865),0)</f>
        <v>0</v>
      </c>
      <c r="AC7866">
        <f t="shared" ca="1" si="2217"/>
        <v>0</v>
      </c>
      <c r="AD7866">
        <f t="shared" ca="1" si="2218"/>
        <v>0.44426559999999993</v>
      </c>
      <c r="AE7866">
        <f t="shared" ref="AE7866:AE7929" ca="1" si="2230">IF(AD7866&lt;0,-AD7866,0)</f>
        <v>0</v>
      </c>
      <c r="AF7866">
        <f t="shared" ref="AF7866:AF7929" ca="1" si="2231">IF(AD7866&gt;0,AD7866,0)</f>
        <v>0.44426559999999993</v>
      </c>
      <c r="AG7866">
        <f t="shared" ref="AG7866:AG7929" ca="1" si="2232">IF($D$22&gt;0,AC7866/$D$22,0)</f>
        <v>0</v>
      </c>
      <c r="AH7866">
        <f t="shared" ref="AH7866:AH7929" ca="1" si="2233">IF(AC7866&lt;=0,1,0)</f>
        <v>1</v>
      </c>
    </row>
    <row r="7867" spans="15:34" x14ac:dyDescent="0.25">
      <c r="O7867">
        <v>7811</v>
      </c>
      <c r="P7867" s="2">
        <f t="shared" ref="P7867:P7930" si="2234">P7866+TIME(1,,)</f>
        <v>44522.416666647725</v>
      </c>
      <c r="Q7867">
        <f t="shared" si="2219"/>
        <v>22</v>
      </c>
      <c r="R7867">
        <f t="shared" si="2220"/>
        <v>11</v>
      </c>
      <c r="S7867">
        <f t="shared" si="2221"/>
        <v>3</v>
      </c>
      <c r="T7867">
        <f t="shared" si="2222"/>
        <v>10</v>
      </c>
      <c r="U7867">
        <f t="shared" si="2223"/>
        <v>0</v>
      </c>
      <c r="V7867">
        <f t="shared" ca="1" si="2224"/>
        <v>0.46820000000000001</v>
      </c>
      <c r="W7867">
        <f>INDEX(Solarstrahlungsdaten!$B$13:$G$8772,Übersicht!O7867,Übersicht!$E$10)</f>
        <v>173.4</v>
      </c>
      <c r="X7867">
        <f t="shared" si="2225"/>
        <v>0.59649600000000003</v>
      </c>
      <c r="Y7867">
        <f t="shared" ca="1" si="2226"/>
        <v>-0.12829600000000002</v>
      </c>
      <c r="Z7867">
        <f t="shared" ca="1" si="2227"/>
        <v>0.46820000000000001</v>
      </c>
      <c r="AA7867">
        <f t="shared" ca="1" si="2228"/>
        <v>0.12829600000000002</v>
      </c>
      <c r="AB7867">
        <f t="shared" ca="1" si="2229"/>
        <v>0</v>
      </c>
      <c r="AC7867">
        <f t="shared" ref="AC7867:AC7930" ca="1" si="2235">AC7866+AA7867-AB7867</f>
        <v>0.12829600000000002</v>
      </c>
      <c r="AD7867">
        <f t="shared" ca="1" si="2218"/>
        <v>0</v>
      </c>
      <c r="AE7867">
        <f t="shared" ca="1" si="2230"/>
        <v>0</v>
      </c>
      <c r="AF7867">
        <f t="shared" ca="1" si="2231"/>
        <v>0</v>
      </c>
      <c r="AG7867">
        <f t="shared" ca="1" si="2232"/>
        <v>3.2074000000000005E-2</v>
      </c>
      <c r="AH7867">
        <f t="shared" ca="1" si="2233"/>
        <v>0</v>
      </c>
    </row>
    <row r="7868" spans="15:34" x14ac:dyDescent="0.25">
      <c r="O7868">
        <v>7812</v>
      </c>
      <c r="P7868" s="2">
        <f t="shared" si="2234"/>
        <v>44522.458333314389</v>
      </c>
      <c r="Q7868">
        <f t="shared" si="2219"/>
        <v>22</v>
      </c>
      <c r="R7868">
        <f t="shared" si="2220"/>
        <v>11</v>
      </c>
      <c r="S7868">
        <f t="shared" si="2221"/>
        <v>3</v>
      </c>
      <c r="T7868">
        <f t="shared" si="2222"/>
        <v>11</v>
      </c>
      <c r="U7868">
        <f t="shared" si="2223"/>
        <v>0</v>
      </c>
      <c r="V7868">
        <f t="shared" ca="1" si="2224"/>
        <v>0.46750000000000003</v>
      </c>
      <c r="W7868">
        <f>INDEX(Solarstrahlungsdaten!$B$13:$G$8772,Übersicht!O7868,Übersicht!$E$10)</f>
        <v>216.07999999999998</v>
      </c>
      <c r="X7868">
        <f t="shared" si="2225"/>
        <v>0.74331519999999995</v>
      </c>
      <c r="Y7868">
        <f t="shared" ca="1" si="2226"/>
        <v>-0.27581519999999993</v>
      </c>
      <c r="Z7868">
        <f t="shared" ca="1" si="2227"/>
        <v>0.46750000000000003</v>
      </c>
      <c r="AA7868">
        <f t="shared" ca="1" si="2228"/>
        <v>0.27581519999999993</v>
      </c>
      <c r="AB7868">
        <f t="shared" ca="1" si="2229"/>
        <v>0</v>
      </c>
      <c r="AC7868">
        <f t="shared" ca="1" si="2235"/>
        <v>0.40411119999999995</v>
      </c>
      <c r="AD7868">
        <f t="shared" ca="1" si="2218"/>
        <v>0</v>
      </c>
      <c r="AE7868">
        <f t="shared" ca="1" si="2230"/>
        <v>0</v>
      </c>
      <c r="AF7868">
        <f t="shared" ca="1" si="2231"/>
        <v>0</v>
      </c>
      <c r="AG7868">
        <f t="shared" ca="1" si="2232"/>
        <v>0.10102779999999999</v>
      </c>
      <c r="AH7868">
        <f t="shared" ca="1" si="2233"/>
        <v>0</v>
      </c>
    </row>
    <row r="7869" spans="15:34" x14ac:dyDescent="0.25">
      <c r="O7869">
        <v>7813</v>
      </c>
      <c r="P7869" s="2">
        <f t="shared" si="2234"/>
        <v>44522.499999981053</v>
      </c>
      <c r="Q7869">
        <f t="shared" si="2219"/>
        <v>22</v>
      </c>
      <c r="R7869">
        <f t="shared" si="2220"/>
        <v>11</v>
      </c>
      <c r="S7869">
        <f t="shared" si="2221"/>
        <v>3</v>
      </c>
      <c r="T7869">
        <f t="shared" si="2222"/>
        <v>12</v>
      </c>
      <c r="U7869">
        <f t="shared" si="2223"/>
        <v>0</v>
      </c>
      <c r="V7869">
        <f t="shared" ca="1" si="2224"/>
        <v>0.50949999999999995</v>
      </c>
      <c r="W7869">
        <f>INDEX(Solarstrahlungsdaten!$B$13:$G$8772,Übersicht!O7869,Übersicht!$E$10)</f>
        <v>66.819999999999993</v>
      </c>
      <c r="X7869">
        <f t="shared" si="2225"/>
        <v>0.22986079999999998</v>
      </c>
      <c r="Y7869">
        <f t="shared" ca="1" si="2226"/>
        <v>0.27963919999999998</v>
      </c>
      <c r="Z7869">
        <f t="shared" ca="1" si="2227"/>
        <v>0.22986079999999998</v>
      </c>
      <c r="AA7869">
        <f t="shared" ca="1" si="2228"/>
        <v>0</v>
      </c>
      <c r="AB7869">
        <f t="shared" ca="1" si="2229"/>
        <v>0.27963919999999998</v>
      </c>
      <c r="AC7869">
        <f t="shared" ca="1" si="2235"/>
        <v>0.12447199999999997</v>
      </c>
      <c r="AD7869">
        <f t="shared" ca="1" si="2218"/>
        <v>0</v>
      </c>
      <c r="AE7869">
        <f t="shared" ca="1" si="2230"/>
        <v>0</v>
      </c>
      <c r="AF7869">
        <f t="shared" ca="1" si="2231"/>
        <v>0</v>
      </c>
      <c r="AG7869">
        <f t="shared" ca="1" si="2232"/>
        <v>3.1117999999999993E-2</v>
      </c>
      <c r="AH7869">
        <f t="shared" ca="1" si="2233"/>
        <v>0</v>
      </c>
    </row>
    <row r="7870" spans="15:34" x14ac:dyDescent="0.25">
      <c r="O7870">
        <v>7814</v>
      </c>
      <c r="P7870" s="2">
        <f t="shared" si="2234"/>
        <v>44522.541666647718</v>
      </c>
      <c r="Q7870">
        <f t="shared" si="2219"/>
        <v>22</v>
      </c>
      <c r="R7870">
        <f t="shared" si="2220"/>
        <v>11</v>
      </c>
      <c r="S7870">
        <f t="shared" si="2221"/>
        <v>3</v>
      </c>
      <c r="T7870">
        <f t="shared" si="2222"/>
        <v>13</v>
      </c>
      <c r="U7870">
        <f t="shared" si="2223"/>
        <v>0</v>
      </c>
      <c r="V7870">
        <f t="shared" ca="1" si="2224"/>
        <v>0.52870000000000006</v>
      </c>
      <c r="W7870">
        <f>INDEX(Solarstrahlungsdaten!$B$13:$G$8772,Übersicht!O7870,Übersicht!$E$10)</f>
        <v>97.93</v>
      </c>
      <c r="X7870">
        <f t="shared" si="2225"/>
        <v>0.33687919999999999</v>
      </c>
      <c r="Y7870">
        <f t="shared" ca="1" si="2226"/>
        <v>0.19182080000000007</v>
      </c>
      <c r="Z7870">
        <f t="shared" ca="1" si="2227"/>
        <v>0.33687919999999999</v>
      </c>
      <c r="AA7870">
        <f t="shared" ca="1" si="2228"/>
        <v>0</v>
      </c>
      <c r="AB7870">
        <f t="shared" ca="1" si="2229"/>
        <v>0.12447199999999997</v>
      </c>
      <c r="AC7870">
        <f t="shared" ca="1" si="2235"/>
        <v>0</v>
      </c>
      <c r="AD7870">
        <f t="shared" ca="1" si="2218"/>
        <v>6.7348800000000097E-2</v>
      </c>
      <c r="AE7870">
        <f t="shared" ca="1" si="2230"/>
        <v>0</v>
      </c>
      <c r="AF7870">
        <f t="shared" ca="1" si="2231"/>
        <v>6.7348800000000097E-2</v>
      </c>
      <c r="AG7870">
        <f t="shared" ca="1" si="2232"/>
        <v>0</v>
      </c>
      <c r="AH7870">
        <f t="shared" ca="1" si="2233"/>
        <v>1</v>
      </c>
    </row>
    <row r="7871" spans="15:34" x14ac:dyDescent="0.25">
      <c r="O7871">
        <v>7815</v>
      </c>
      <c r="P7871" s="2">
        <f t="shared" si="2234"/>
        <v>44522.583333314382</v>
      </c>
      <c r="Q7871">
        <f t="shared" si="2219"/>
        <v>22</v>
      </c>
      <c r="R7871">
        <f t="shared" si="2220"/>
        <v>11</v>
      </c>
      <c r="S7871">
        <f t="shared" si="2221"/>
        <v>3</v>
      </c>
      <c r="T7871">
        <f t="shared" si="2222"/>
        <v>14</v>
      </c>
      <c r="U7871">
        <f t="shared" si="2223"/>
        <v>0</v>
      </c>
      <c r="V7871">
        <f t="shared" ca="1" si="2224"/>
        <v>0.47470000000000001</v>
      </c>
      <c r="W7871">
        <f>INDEX(Solarstrahlungsdaten!$B$13:$G$8772,Übersicht!O7871,Übersicht!$E$10)</f>
        <v>3.4849999999999999</v>
      </c>
      <c r="X7871">
        <f t="shared" si="2225"/>
        <v>1.19884E-2</v>
      </c>
      <c r="Y7871">
        <f t="shared" ca="1" si="2226"/>
        <v>0.4627116</v>
      </c>
      <c r="Z7871">
        <f t="shared" ca="1" si="2227"/>
        <v>1.19884E-2</v>
      </c>
      <c r="AA7871">
        <f t="shared" ca="1" si="2228"/>
        <v>0</v>
      </c>
      <c r="AB7871">
        <f t="shared" ca="1" si="2229"/>
        <v>0</v>
      </c>
      <c r="AC7871">
        <f t="shared" ca="1" si="2235"/>
        <v>0</v>
      </c>
      <c r="AD7871">
        <f t="shared" ca="1" si="2218"/>
        <v>0.4627116</v>
      </c>
      <c r="AE7871">
        <f t="shared" ca="1" si="2230"/>
        <v>0</v>
      </c>
      <c r="AF7871">
        <f t="shared" ca="1" si="2231"/>
        <v>0.4627116</v>
      </c>
      <c r="AG7871">
        <f t="shared" ca="1" si="2232"/>
        <v>0</v>
      </c>
      <c r="AH7871">
        <f t="shared" ca="1" si="2233"/>
        <v>1</v>
      </c>
    </row>
    <row r="7872" spans="15:34" x14ac:dyDescent="0.25">
      <c r="O7872">
        <v>7816</v>
      </c>
      <c r="P7872" s="2">
        <f t="shared" si="2234"/>
        <v>44522.624999981046</v>
      </c>
      <c r="Q7872">
        <f t="shared" si="2219"/>
        <v>22</v>
      </c>
      <c r="R7872">
        <f t="shared" si="2220"/>
        <v>11</v>
      </c>
      <c r="S7872">
        <f t="shared" si="2221"/>
        <v>3</v>
      </c>
      <c r="T7872">
        <f t="shared" si="2222"/>
        <v>15</v>
      </c>
      <c r="U7872">
        <f t="shared" si="2223"/>
        <v>0</v>
      </c>
      <c r="V7872">
        <f t="shared" ca="1" si="2224"/>
        <v>0.42760000000000004</v>
      </c>
      <c r="W7872">
        <f>INDEX(Solarstrahlungsdaten!$B$13:$G$8772,Übersicht!O7872,Übersicht!$E$10)</f>
        <v>0</v>
      </c>
      <c r="X7872">
        <f t="shared" si="2225"/>
        <v>0</v>
      </c>
      <c r="Y7872">
        <f t="shared" ca="1" si="2226"/>
        <v>0.42760000000000004</v>
      </c>
      <c r="Z7872">
        <f t="shared" ca="1" si="2227"/>
        <v>0</v>
      </c>
      <c r="AA7872">
        <f t="shared" ca="1" si="2228"/>
        <v>0</v>
      </c>
      <c r="AB7872">
        <f t="shared" ca="1" si="2229"/>
        <v>0</v>
      </c>
      <c r="AC7872">
        <f t="shared" ca="1" si="2235"/>
        <v>0</v>
      </c>
      <c r="AD7872">
        <f t="shared" ca="1" si="2218"/>
        <v>0.42760000000000004</v>
      </c>
      <c r="AE7872">
        <f t="shared" ca="1" si="2230"/>
        <v>0</v>
      </c>
      <c r="AF7872">
        <f t="shared" ca="1" si="2231"/>
        <v>0.42760000000000004</v>
      </c>
      <c r="AG7872">
        <f t="shared" ca="1" si="2232"/>
        <v>0</v>
      </c>
      <c r="AH7872">
        <f t="shared" ca="1" si="2233"/>
        <v>1</v>
      </c>
    </row>
    <row r="7873" spans="15:34" x14ac:dyDescent="0.25">
      <c r="O7873">
        <v>7817</v>
      </c>
      <c r="P7873" s="2">
        <f t="shared" si="2234"/>
        <v>44522.66666664771</v>
      </c>
      <c r="Q7873">
        <f t="shared" si="2219"/>
        <v>22</v>
      </c>
      <c r="R7873">
        <f t="shared" si="2220"/>
        <v>11</v>
      </c>
      <c r="S7873">
        <f t="shared" si="2221"/>
        <v>3</v>
      </c>
      <c r="T7873">
        <f t="shared" si="2222"/>
        <v>16</v>
      </c>
      <c r="U7873">
        <f t="shared" si="2223"/>
        <v>0</v>
      </c>
      <c r="V7873">
        <f t="shared" ca="1" si="2224"/>
        <v>0.41339999999999999</v>
      </c>
      <c r="W7873">
        <f>INDEX(Solarstrahlungsdaten!$B$13:$G$8772,Übersicht!O7873,Übersicht!$E$10)</f>
        <v>0</v>
      </c>
      <c r="X7873">
        <f t="shared" si="2225"/>
        <v>0</v>
      </c>
      <c r="Y7873">
        <f t="shared" ca="1" si="2226"/>
        <v>0.41339999999999999</v>
      </c>
      <c r="Z7873">
        <f t="shared" ca="1" si="2227"/>
        <v>0</v>
      </c>
      <c r="AA7873">
        <f t="shared" ca="1" si="2228"/>
        <v>0</v>
      </c>
      <c r="AB7873">
        <f t="shared" ca="1" si="2229"/>
        <v>0</v>
      </c>
      <c r="AC7873">
        <f t="shared" ca="1" si="2235"/>
        <v>0</v>
      </c>
      <c r="AD7873">
        <f t="shared" ca="1" si="2218"/>
        <v>0.41339999999999999</v>
      </c>
      <c r="AE7873">
        <f t="shared" ca="1" si="2230"/>
        <v>0</v>
      </c>
      <c r="AF7873">
        <f t="shared" ca="1" si="2231"/>
        <v>0.41339999999999999</v>
      </c>
      <c r="AG7873">
        <f t="shared" ca="1" si="2232"/>
        <v>0</v>
      </c>
      <c r="AH7873">
        <f t="shared" ca="1" si="2233"/>
        <v>1</v>
      </c>
    </row>
    <row r="7874" spans="15:34" x14ac:dyDescent="0.25">
      <c r="O7874">
        <v>7818</v>
      </c>
      <c r="P7874" s="2">
        <f t="shared" si="2234"/>
        <v>44522.708333314375</v>
      </c>
      <c r="Q7874">
        <f t="shared" si="2219"/>
        <v>22</v>
      </c>
      <c r="R7874">
        <f t="shared" si="2220"/>
        <v>11</v>
      </c>
      <c r="S7874">
        <f t="shared" si="2221"/>
        <v>3</v>
      </c>
      <c r="T7874">
        <f t="shared" si="2222"/>
        <v>17</v>
      </c>
      <c r="U7874">
        <f t="shared" si="2223"/>
        <v>0</v>
      </c>
      <c r="V7874">
        <f t="shared" ca="1" si="2224"/>
        <v>0.48220000000000007</v>
      </c>
      <c r="W7874">
        <f>INDEX(Solarstrahlungsdaten!$B$13:$G$8772,Übersicht!O7874,Übersicht!$E$10)</f>
        <v>0</v>
      </c>
      <c r="X7874">
        <f t="shared" si="2225"/>
        <v>0</v>
      </c>
      <c r="Y7874">
        <f t="shared" ca="1" si="2226"/>
        <v>0.48220000000000007</v>
      </c>
      <c r="Z7874">
        <f t="shared" ca="1" si="2227"/>
        <v>0</v>
      </c>
      <c r="AA7874">
        <f t="shared" ca="1" si="2228"/>
        <v>0</v>
      </c>
      <c r="AB7874">
        <f t="shared" ca="1" si="2229"/>
        <v>0</v>
      </c>
      <c r="AC7874">
        <f t="shared" ca="1" si="2235"/>
        <v>0</v>
      </c>
      <c r="AD7874">
        <f t="shared" ca="1" si="2218"/>
        <v>0.48220000000000007</v>
      </c>
      <c r="AE7874">
        <f t="shared" ca="1" si="2230"/>
        <v>0</v>
      </c>
      <c r="AF7874">
        <f t="shared" ca="1" si="2231"/>
        <v>0.48220000000000007</v>
      </c>
      <c r="AG7874">
        <f t="shared" ca="1" si="2232"/>
        <v>0</v>
      </c>
      <c r="AH7874">
        <f t="shared" ca="1" si="2233"/>
        <v>1</v>
      </c>
    </row>
    <row r="7875" spans="15:34" x14ac:dyDescent="0.25">
      <c r="O7875">
        <v>7819</v>
      </c>
      <c r="P7875" s="2">
        <f t="shared" si="2234"/>
        <v>44522.749999981039</v>
      </c>
      <c r="Q7875">
        <f t="shared" si="2219"/>
        <v>22</v>
      </c>
      <c r="R7875">
        <f t="shared" si="2220"/>
        <v>11</v>
      </c>
      <c r="S7875">
        <f t="shared" si="2221"/>
        <v>3</v>
      </c>
      <c r="T7875">
        <f t="shared" si="2222"/>
        <v>18</v>
      </c>
      <c r="U7875">
        <f t="shared" si="2223"/>
        <v>0</v>
      </c>
      <c r="V7875">
        <f t="shared" ca="1" si="2224"/>
        <v>0.62809999999999999</v>
      </c>
      <c r="W7875">
        <f>INDEX(Solarstrahlungsdaten!$B$13:$G$8772,Übersicht!O7875,Übersicht!$E$10)</f>
        <v>0</v>
      </c>
      <c r="X7875">
        <f t="shared" si="2225"/>
        <v>0</v>
      </c>
      <c r="Y7875">
        <f t="shared" ca="1" si="2226"/>
        <v>0.62809999999999999</v>
      </c>
      <c r="Z7875">
        <f t="shared" ca="1" si="2227"/>
        <v>0</v>
      </c>
      <c r="AA7875">
        <f t="shared" ca="1" si="2228"/>
        <v>0</v>
      </c>
      <c r="AB7875">
        <f t="shared" ca="1" si="2229"/>
        <v>0</v>
      </c>
      <c r="AC7875">
        <f t="shared" ca="1" si="2235"/>
        <v>0</v>
      </c>
      <c r="AD7875">
        <f t="shared" ca="1" si="2218"/>
        <v>0.62809999999999999</v>
      </c>
      <c r="AE7875">
        <f t="shared" ca="1" si="2230"/>
        <v>0</v>
      </c>
      <c r="AF7875">
        <f t="shared" ca="1" si="2231"/>
        <v>0.62809999999999999</v>
      </c>
      <c r="AG7875">
        <f t="shared" ca="1" si="2232"/>
        <v>0</v>
      </c>
      <c r="AH7875">
        <f t="shared" ca="1" si="2233"/>
        <v>1</v>
      </c>
    </row>
    <row r="7876" spans="15:34" x14ac:dyDescent="0.25">
      <c r="O7876">
        <v>7820</v>
      </c>
      <c r="P7876" s="2">
        <f t="shared" si="2234"/>
        <v>44522.791666647703</v>
      </c>
      <c r="Q7876">
        <f t="shared" si="2219"/>
        <v>22</v>
      </c>
      <c r="R7876">
        <f t="shared" si="2220"/>
        <v>11</v>
      </c>
      <c r="S7876">
        <f t="shared" si="2221"/>
        <v>3</v>
      </c>
      <c r="T7876">
        <f t="shared" si="2222"/>
        <v>19</v>
      </c>
      <c r="U7876">
        <f t="shared" si="2223"/>
        <v>0</v>
      </c>
      <c r="V7876">
        <f t="shared" ca="1" si="2224"/>
        <v>0.74069999999999991</v>
      </c>
      <c r="W7876">
        <f>INDEX(Solarstrahlungsdaten!$B$13:$G$8772,Übersicht!O7876,Übersicht!$E$10)</f>
        <v>0</v>
      </c>
      <c r="X7876">
        <f t="shared" si="2225"/>
        <v>0</v>
      </c>
      <c r="Y7876">
        <f t="shared" ca="1" si="2226"/>
        <v>0.74069999999999991</v>
      </c>
      <c r="Z7876">
        <f t="shared" ca="1" si="2227"/>
        <v>0</v>
      </c>
      <c r="AA7876">
        <f t="shared" ca="1" si="2228"/>
        <v>0</v>
      </c>
      <c r="AB7876">
        <f t="shared" ca="1" si="2229"/>
        <v>0</v>
      </c>
      <c r="AC7876">
        <f t="shared" ca="1" si="2235"/>
        <v>0</v>
      </c>
      <c r="AD7876">
        <f t="shared" ca="1" si="2218"/>
        <v>0.74069999999999991</v>
      </c>
      <c r="AE7876">
        <f t="shared" ca="1" si="2230"/>
        <v>0</v>
      </c>
      <c r="AF7876">
        <f t="shared" ca="1" si="2231"/>
        <v>0.74069999999999991</v>
      </c>
      <c r="AG7876">
        <f t="shared" ca="1" si="2232"/>
        <v>0</v>
      </c>
      <c r="AH7876">
        <f t="shared" ca="1" si="2233"/>
        <v>1</v>
      </c>
    </row>
    <row r="7877" spans="15:34" x14ac:dyDescent="0.25">
      <c r="O7877">
        <v>7821</v>
      </c>
      <c r="P7877" s="2">
        <f t="shared" si="2234"/>
        <v>44522.833333314367</v>
      </c>
      <c r="Q7877">
        <f t="shared" si="2219"/>
        <v>22</v>
      </c>
      <c r="R7877">
        <f t="shared" si="2220"/>
        <v>11</v>
      </c>
      <c r="S7877">
        <f t="shared" si="2221"/>
        <v>3</v>
      </c>
      <c r="T7877">
        <f t="shared" si="2222"/>
        <v>20</v>
      </c>
      <c r="U7877">
        <f t="shared" si="2223"/>
        <v>0</v>
      </c>
      <c r="V7877">
        <f t="shared" ca="1" si="2224"/>
        <v>0.70369999999999988</v>
      </c>
      <c r="W7877">
        <f>INDEX(Solarstrahlungsdaten!$B$13:$G$8772,Übersicht!O7877,Übersicht!$E$10)</f>
        <v>0</v>
      </c>
      <c r="X7877">
        <f t="shared" si="2225"/>
        <v>0</v>
      </c>
      <c r="Y7877">
        <f t="shared" ca="1" si="2226"/>
        <v>0.70369999999999988</v>
      </c>
      <c r="Z7877">
        <f t="shared" ca="1" si="2227"/>
        <v>0</v>
      </c>
      <c r="AA7877">
        <f t="shared" ca="1" si="2228"/>
        <v>0</v>
      </c>
      <c r="AB7877">
        <f t="shared" ca="1" si="2229"/>
        <v>0</v>
      </c>
      <c r="AC7877">
        <f t="shared" ca="1" si="2235"/>
        <v>0</v>
      </c>
      <c r="AD7877">
        <f t="shared" ca="1" si="2218"/>
        <v>0.70369999999999988</v>
      </c>
      <c r="AE7877">
        <f t="shared" ca="1" si="2230"/>
        <v>0</v>
      </c>
      <c r="AF7877">
        <f t="shared" ca="1" si="2231"/>
        <v>0.70369999999999988</v>
      </c>
      <c r="AG7877">
        <f t="shared" ca="1" si="2232"/>
        <v>0</v>
      </c>
      <c r="AH7877">
        <f t="shared" ca="1" si="2233"/>
        <v>1</v>
      </c>
    </row>
    <row r="7878" spans="15:34" x14ac:dyDescent="0.25">
      <c r="O7878">
        <v>7822</v>
      </c>
      <c r="P7878" s="2">
        <f t="shared" si="2234"/>
        <v>44522.874999981032</v>
      </c>
      <c r="Q7878">
        <f t="shared" si="2219"/>
        <v>22</v>
      </c>
      <c r="R7878">
        <f t="shared" si="2220"/>
        <v>11</v>
      </c>
      <c r="S7878">
        <f t="shared" si="2221"/>
        <v>3</v>
      </c>
      <c r="T7878">
        <f t="shared" si="2222"/>
        <v>21</v>
      </c>
      <c r="U7878">
        <f t="shared" si="2223"/>
        <v>0</v>
      </c>
      <c r="V7878">
        <f t="shared" ca="1" si="2224"/>
        <v>0.58629999999999993</v>
      </c>
      <c r="W7878">
        <f>INDEX(Solarstrahlungsdaten!$B$13:$G$8772,Übersicht!O7878,Übersicht!$E$10)</f>
        <v>0</v>
      </c>
      <c r="X7878">
        <f t="shared" si="2225"/>
        <v>0</v>
      </c>
      <c r="Y7878">
        <f t="shared" ca="1" si="2226"/>
        <v>0.58629999999999993</v>
      </c>
      <c r="Z7878">
        <f t="shared" ca="1" si="2227"/>
        <v>0</v>
      </c>
      <c r="AA7878">
        <f t="shared" ca="1" si="2228"/>
        <v>0</v>
      </c>
      <c r="AB7878">
        <f t="shared" ca="1" si="2229"/>
        <v>0</v>
      </c>
      <c r="AC7878">
        <f t="shared" ca="1" si="2235"/>
        <v>0</v>
      </c>
      <c r="AD7878">
        <f t="shared" ca="1" si="2218"/>
        <v>0.58629999999999993</v>
      </c>
      <c r="AE7878">
        <f t="shared" ca="1" si="2230"/>
        <v>0</v>
      </c>
      <c r="AF7878">
        <f t="shared" ca="1" si="2231"/>
        <v>0.58629999999999993</v>
      </c>
      <c r="AG7878">
        <f t="shared" ca="1" si="2232"/>
        <v>0</v>
      </c>
      <c r="AH7878">
        <f t="shared" ca="1" si="2233"/>
        <v>1</v>
      </c>
    </row>
    <row r="7879" spans="15:34" x14ac:dyDescent="0.25">
      <c r="O7879">
        <v>7823</v>
      </c>
      <c r="P7879" s="2">
        <f t="shared" si="2234"/>
        <v>44522.916666647696</v>
      </c>
      <c r="Q7879">
        <f t="shared" si="2219"/>
        <v>22</v>
      </c>
      <c r="R7879">
        <f t="shared" si="2220"/>
        <v>11</v>
      </c>
      <c r="S7879">
        <f t="shared" si="2221"/>
        <v>3</v>
      </c>
      <c r="T7879">
        <f t="shared" si="2222"/>
        <v>22</v>
      </c>
      <c r="U7879">
        <f t="shared" si="2223"/>
        <v>0</v>
      </c>
      <c r="V7879">
        <f t="shared" ca="1" si="2224"/>
        <v>0.49419999999999997</v>
      </c>
      <c r="W7879">
        <f>INDEX(Solarstrahlungsdaten!$B$13:$G$8772,Übersicht!O7879,Übersicht!$E$10)</f>
        <v>0</v>
      </c>
      <c r="X7879">
        <f t="shared" si="2225"/>
        <v>0</v>
      </c>
      <c r="Y7879">
        <f t="shared" ca="1" si="2226"/>
        <v>0.49419999999999997</v>
      </c>
      <c r="Z7879">
        <f t="shared" ca="1" si="2227"/>
        <v>0</v>
      </c>
      <c r="AA7879">
        <f t="shared" ca="1" si="2228"/>
        <v>0</v>
      </c>
      <c r="AB7879">
        <f t="shared" ca="1" si="2229"/>
        <v>0</v>
      </c>
      <c r="AC7879">
        <f t="shared" ca="1" si="2235"/>
        <v>0</v>
      </c>
      <c r="AD7879">
        <f t="shared" ca="1" si="2218"/>
        <v>0.49419999999999997</v>
      </c>
      <c r="AE7879">
        <f t="shared" ca="1" si="2230"/>
        <v>0</v>
      </c>
      <c r="AF7879">
        <f t="shared" ca="1" si="2231"/>
        <v>0.49419999999999997</v>
      </c>
      <c r="AG7879">
        <f t="shared" ca="1" si="2232"/>
        <v>0</v>
      </c>
      <c r="AH7879">
        <f t="shared" ca="1" si="2233"/>
        <v>1</v>
      </c>
    </row>
    <row r="7880" spans="15:34" x14ac:dyDescent="0.25">
      <c r="O7880">
        <v>7824</v>
      </c>
      <c r="P7880" s="2">
        <f t="shared" si="2234"/>
        <v>44522.95833331436</v>
      </c>
      <c r="Q7880">
        <f t="shared" si="2219"/>
        <v>22</v>
      </c>
      <c r="R7880">
        <f t="shared" si="2220"/>
        <v>11</v>
      </c>
      <c r="S7880">
        <f t="shared" si="2221"/>
        <v>3</v>
      </c>
      <c r="T7880">
        <f t="shared" si="2222"/>
        <v>23</v>
      </c>
      <c r="U7880">
        <f t="shared" si="2223"/>
        <v>0</v>
      </c>
      <c r="V7880">
        <f t="shared" ca="1" si="2224"/>
        <v>0.37639999999999996</v>
      </c>
      <c r="W7880">
        <f>INDEX(Solarstrahlungsdaten!$B$13:$G$8772,Übersicht!O7880,Übersicht!$E$10)</f>
        <v>0</v>
      </c>
      <c r="X7880">
        <f t="shared" si="2225"/>
        <v>0</v>
      </c>
      <c r="Y7880">
        <f t="shared" ca="1" si="2226"/>
        <v>0.37639999999999996</v>
      </c>
      <c r="Z7880">
        <f t="shared" ca="1" si="2227"/>
        <v>0</v>
      </c>
      <c r="AA7880">
        <f t="shared" ca="1" si="2228"/>
        <v>0</v>
      </c>
      <c r="AB7880">
        <f t="shared" ca="1" si="2229"/>
        <v>0</v>
      </c>
      <c r="AC7880">
        <f t="shared" ca="1" si="2235"/>
        <v>0</v>
      </c>
      <c r="AD7880">
        <f t="shared" ca="1" si="2218"/>
        <v>0.37639999999999996</v>
      </c>
      <c r="AE7880">
        <f t="shared" ca="1" si="2230"/>
        <v>0</v>
      </c>
      <c r="AF7880">
        <f t="shared" ca="1" si="2231"/>
        <v>0.37639999999999996</v>
      </c>
      <c r="AG7880">
        <f t="shared" ca="1" si="2232"/>
        <v>0</v>
      </c>
      <c r="AH7880">
        <f t="shared" ca="1" si="2233"/>
        <v>1</v>
      </c>
    </row>
    <row r="7881" spans="15:34" x14ac:dyDescent="0.25">
      <c r="O7881">
        <v>7825</v>
      </c>
      <c r="P7881" s="2">
        <f t="shared" si="2234"/>
        <v>44522.999999981024</v>
      </c>
      <c r="Q7881">
        <f t="shared" si="2219"/>
        <v>23</v>
      </c>
      <c r="R7881">
        <f t="shared" si="2220"/>
        <v>11</v>
      </c>
      <c r="S7881">
        <f t="shared" si="2221"/>
        <v>3</v>
      </c>
      <c r="T7881">
        <f t="shared" si="2222"/>
        <v>0</v>
      </c>
      <c r="U7881">
        <f t="shared" si="2223"/>
        <v>0</v>
      </c>
      <c r="V7881">
        <f t="shared" ca="1" si="2224"/>
        <v>0.25819999999999999</v>
      </c>
      <c r="W7881">
        <f>INDEX(Solarstrahlungsdaten!$B$13:$G$8772,Übersicht!O7881,Übersicht!$E$10)</f>
        <v>0</v>
      </c>
      <c r="X7881">
        <f t="shared" si="2225"/>
        <v>0</v>
      </c>
      <c r="Y7881">
        <f t="shared" ca="1" si="2226"/>
        <v>0.25819999999999999</v>
      </c>
      <c r="Z7881">
        <f t="shared" ca="1" si="2227"/>
        <v>0</v>
      </c>
      <c r="AA7881">
        <f t="shared" ca="1" si="2228"/>
        <v>0</v>
      </c>
      <c r="AB7881">
        <f t="shared" ca="1" si="2229"/>
        <v>0</v>
      </c>
      <c r="AC7881">
        <f t="shared" ca="1" si="2235"/>
        <v>0</v>
      </c>
      <c r="AD7881">
        <f t="shared" ca="1" si="2218"/>
        <v>0.25819999999999999</v>
      </c>
      <c r="AE7881">
        <f t="shared" ca="1" si="2230"/>
        <v>0</v>
      </c>
      <c r="AF7881">
        <f t="shared" ca="1" si="2231"/>
        <v>0.25819999999999999</v>
      </c>
      <c r="AG7881">
        <f t="shared" ca="1" si="2232"/>
        <v>0</v>
      </c>
      <c r="AH7881">
        <f t="shared" ca="1" si="2233"/>
        <v>1</v>
      </c>
    </row>
    <row r="7882" spans="15:34" x14ac:dyDescent="0.25">
      <c r="O7882">
        <v>7826</v>
      </c>
      <c r="P7882" s="2">
        <f t="shared" si="2234"/>
        <v>44523.041666647689</v>
      </c>
      <c r="Q7882">
        <f t="shared" si="2219"/>
        <v>23</v>
      </c>
      <c r="R7882">
        <f t="shared" si="2220"/>
        <v>11</v>
      </c>
      <c r="S7882">
        <f t="shared" si="2221"/>
        <v>3</v>
      </c>
      <c r="T7882">
        <f t="shared" si="2222"/>
        <v>1</v>
      </c>
      <c r="U7882">
        <f t="shared" si="2223"/>
        <v>0</v>
      </c>
      <c r="V7882">
        <f t="shared" ca="1" si="2224"/>
        <v>0.18159999999999998</v>
      </c>
      <c r="W7882">
        <f>INDEX(Solarstrahlungsdaten!$B$13:$G$8772,Übersicht!O7882,Übersicht!$E$10)</f>
        <v>0</v>
      </c>
      <c r="X7882">
        <f t="shared" si="2225"/>
        <v>0</v>
      </c>
      <c r="Y7882">
        <f t="shared" ca="1" si="2226"/>
        <v>0.18159999999999998</v>
      </c>
      <c r="Z7882">
        <f t="shared" ca="1" si="2227"/>
        <v>0</v>
      </c>
      <c r="AA7882">
        <f t="shared" ca="1" si="2228"/>
        <v>0</v>
      </c>
      <c r="AB7882">
        <f t="shared" ca="1" si="2229"/>
        <v>0</v>
      </c>
      <c r="AC7882">
        <f t="shared" ca="1" si="2235"/>
        <v>0</v>
      </c>
      <c r="AD7882">
        <f t="shared" ca="1" si="2218"/>
        <v>0.18159999999999998</v>
      </c>
      <c r="AE7882">
        <f t="shared" ca="1" si="2230"/>
        <v>0</v>
      </c>
      <c r="AF7882">
        <f t="shared" ca="1" si="2231"/>
        <v>0.18159999999999998</v>
      </c>
      <c r="AG7882">
        <f t="shared" ca="1" si="2232"/>
        <v>0</v>
      </c>
      <c r="AH7882">
        <f t="shared" ca="1" si="2233"/>
        <v>1</v>
      </c>
    </row>
    <row r="7883" spans="15:34" x14ac:dyDescent="0.25">
      <c r="O7883">
        <v>7827</v>
      </c>
      <c r="P7883" s="2">
        <f t="shared" si="2234"/>
        <v>44523.083333314353</v>
      </c>
      <c r="Q7883">
        <f t="shared" si="2219"/>
        <v>23</v>
      </c>
      <c r="R7883">
        <f t="shared" si="2220"/>
        <v>11</v>
      </c>
      <c r="S7883">
        <f t="shared" si="2221"/>
        <v>3</v>
      </c>
      <c r="T7883">
        <f t="shared" si="2222"/>
        <v>2</v>
      </c>
      <c r="U7883">
        <f t="shared" si="2223"/>
        <v>0</v>
      </c>
      <c r="V7883">
        <f t="shared" ca="1" si="2224"/>
        <v>0.15990000000000001</v>
      </c>
      <c r="W7883">
        <f>INDEX(Solarstrahlungsdaten!$B$13:$G$8772,Übersicht!O7883,Übersicht!$E$10)</f>
        <v>0</v>
      </c>
      <c r="X7883">
        <f t="shared" si="2225"/>
        <v>0</v>
      </c>
      <c r="Y7883">
        <f t="shared" ca="1" si="2226"/>
        <v>0.15990000000000001</v>
      </c>
      <c r="Z7883">
        <f t="shared" ca="1" si="2227"/>
        <v>0</v>
      </c>
      <c r="AA7883">
        <f t="shared" ca="1" si="2228"/>
        <v>0</v>
      </c>
      <c r="AB7883">
        <f t="shared" ca="1" si="2229"/>
        <v>0</v>
      </c>
      <c r="AC7883">
        <f t="shared" ca="1" si="2235"/>
        <v>0</v>
      </c>
      <c r="AD7883">
        <f t="shared" ca="1" si="2218"/>
        <v>0.15990000000000001</v>
      </c>
      <c r="AE7883">
        <f t="shared" ca="1" si="2230"/>
        <v>0</v>
      </c>
      <c r="AF7883">
        <f t="shared" ca="1" si="2231"/>
        <v>0.15990000000000001</v>
      </c>
      <c r="AG7883">
        <f t="shared" ca="1" si="2232"/>
        <v>0</v>
      </c>
      <c r="AH7883">
        <f t="shared" ca="1" si="2233"/>
        <v>1</v>
      </c>
    </row>
    <row r="7884" spans="15:34" x14ac:dyDescent="0.25">
      <c r="O7884">
        <v>7828</v>
      </c>
      <c r="P7884" s="2">
        <f t="shared" si="2234"/>
        <v>44523.124999981017</v>
      </c>
      <c r="Q7884">
        <f t="shared" si="2219"/>
        <v>23</v>
      </c>
      <c r="R7884">
        <f t="shared" si="2220"/>
        <v>11</v>
      </c>
      <c r="S7884">
        <f t="shared" si="2221"/>
        <v>3</v>
      </c>
      <c r="T7884">
        <f t="shared" si="2222"/>
        <v>3</v>
      </c>
      <c r="U7884">
        <f t="shared" si="2223"/>
        <v>0</v>
      </c>
      <c r="V7884">
        <f t="shared" ca="1" si="2224"/>
        <v>0.15480000000000002</v>
      </c>
      <c r="W7884">
        <f>INDEX(Solarstrahlungsdaten!$B$13:$G$8772,Übersicht!O7884,Übersicht!$E$10)</f>
        <v>0</v>
      </c>
      <c r="X7884">
        <f t="shared" si="2225"/>
        <v>0</v>
      </c>
      <c r="Y7884">
        <f t="shared" ca="1" si="2226"/>
        <v>0.15480000000000002</v>
      </c>
      <c r="Z7884">
        <f t="shared" ca="1" si="2227"/>
        <v>0</v>
      </c>
      <c r="AA7884">
        <f t="shared" ca="1" si="2228"/>
        <v>0</v>
      </c>
      <c r="AB7884">
        <f t="shared" ca="1" si="2229"/>
        <v>0</v>
      </c>
      <c r="AC7884">
        <f t="shared" ca="1" si="2235"/>
        <v>0</v>
      </c>
      <c r="AD7884">
        <f t="shared" ca="1" si="2218"/>
        <v>0.15480000000000002</v>
      </c>
      <c r="AE7884">
        <f t="shared" ca="1" si="2230"/>
        <v>0</v>
      </c>
      <c r="AF7884">
        <f t="shared" ca="1" si="2231"/>
        <v>0.15480000000000002</v>
      </c>
      <c r="AG7884">
        <f t="shared" ca="1" si="2232"/>
        <v>0</v>
      </c>
      <c r="AH7884">
        <f t="shared" ca="1" si="2233"/>
        <v>1</v>
      </c>
    </row>
    <row r="7885" spans="15:34" x14ac:dyDescent="0.25">
      <c r="O7885">
        <v>7829</v>
      </c>
      <c r="P7885" s="2">
        <f t="shared" si="2234"/>
        <v>44523.166666647681</v>
      </c>
      <c r="Q7885">
        <f t="shared" si="2219"/>
        <v>23</v>
      </c>
      <c r="R7885">
        <f t="shared" si="2220"/>
        <v>11</v>
      </c>
      <c r="S7885">
        <f t="shared" si="2221"/>
        <v>3</v>
      </c>
      <c r="T7885">
        <f t="shared" si="2222"/>
        <v>4</v>
      </c>
      <c r="U7885">
        <f t="shared" si="2223"/>
        <v>0</v>
      </c>
      <c r="V7885">
        <f t="shared" ca="1" si="2224"/>
        <v>0.15479999999999999</v>
      </c>
      <c r="W7885">
        <f>INDEX(Solarstrahlungsdaten!$B$13:$G$8772,Übersicht!O7885,Übersicht!$E$10)</f>
        <v>0</v>
      </c>
      <c r="X7885">
        <f t="shared" si="2225"/>
        <v>0</v>
      </c>
      <c r="Y7885">
        <f t="shared" ca="1" si="2226"/>
        <v>0.15479999999999999</v>
      </c>
      <c r="Z7885">
        <f t="shared" ca="1" si="2227"/>
        <v>0</v>
      </c>
      <c r="AA7885">
        <f t="shared" ca="1" si="2228"/>
        <v>0</v>
      </c>
      <c r="AB7885">
        <f t="shared" ca="1" si="2229"/>
        <v>0</v>
      </c>
      <c r="AC7885">
        <f t="shared" ca="1" si="2235"/>
        <v>0</v>
      </c>
      <c r="AD7885">
        <f t="shared" ca="1" si="2218"/>
        <v>0.15479999999999999</v>
      </c>
      <c r="AE7885">
        <f t="shared" ca="1" si="2230"/>
        <v>0</v>
      </c>
      <c r="AF7885">
        <f t="shared" ca="1" si="2231"/>
        <v>0.15479999999999999</v>
      </c>
      <c r="AG7885">
        <f t="shared" ca="1" si="2232"/>
        <v>0</v>
      </c>
      <c r="AH7885">
        <f t="shared" ca="1" si="2233"/>
        <v>1</v>
      </c>
    </row>
    <row r="7886" spans="15:34" x14ac:dyDescent="0.25">
      <c r="O7886">
        <v>7830</v>
      </c>
      <c r="P7886" s="2">
        <f t="shared" si="2234"/>
        <v>44523.208333314346</v>
      </c>
      <c r="Q7886">
        <f t="shared" si="2219"/>
        <v>23</v>
      </c>
      <c r="R7886">
        <f t="shared" si="2220"/>
        <v>11</v>
      </c>
      <c r="S7886">
        <f t="shared" si="2221"/>
        <v>3</v>
      </c>
      <c r="T7886">
        <f t="shared" si="2222"/>
        <v>5</v>
      </c>
      <c r="U7886">
        <f t="shared" si="2223"/>
        <v>0</v>
      </c>
      <c r="V7886">
        <f t="shared" ca="1" si="2224"/>
        <v>0.17169999999999999</v>
      </c>
      <c r="W7886">
        <f>INDEX(Solarstrahlungsdaten!$B$13:$G$8772,Übersicht!O7886,Übersicht!$E$10)</f>
        <v>0</v>
      </c>
      <c r="X7886">
        <f t="shared" si="2225"/>
        <v>0</v>
      </c>
      <c r="Y7886">
        <f t="shared" ca="1" si="2226"/>
        <v>0.17169999999999999</v>
      </c>
      <c r="Z7886">
        <f t="shared" ca="1" si="2227"/>
        <v>0</v>
      </c>
      <c r="AA7886">
        <f t="shared" ca="1" si="2228"/>
        <v>0</v>
      </c>
      <c r="AB7886">
        <f t="shared" ca="1" si="2229"/>
        <v>0</v>
      </c>
      <c r="AC7886">
        <f t="shared" ca="1" si="2235"/>
        <v>0</v>
      </c>
      <c r="AD7886">
        <f t="shared" ca="1" si="2218"/>
        <v>0.17169999999999999</v>
      </c>
      <c r="AE7886">
        <f t="shared" ca="1" si="2230"/>
        <v>0</v>
      </c>
      <c r="AF7886">
        <f t="shared" ca="1" si="2231"/>
        <v>0.17169999999999999</v>
      </c>
      <c r="AG7886">
        <f t="shared" ca="1" si="2232"/>
        <v>0</v>
      </c>
      <c r="AH7886">
        <f t="shared" ca="1" si="2233"/>
        <v>1</v>
      </c>
    </row>
    <row r="7887" spans="15:34" x14ac:dyDescent="0.25">
      <c r="O7887">
        <v>7831</v>
      </c>
      <c r="P7887" s="2">
        <f t="shared" si="2234"/>
        <v>44523.24999998101</v>
      </c>
      <c r="Q7887">
        <f t="shared" si="2219"/>
        <v>23</v>
      </c>
      <c r="R7887">
        <f t="shared" si="2220"/>
        <v>11</v>
      </c>
      <c r="S7887">
        <f t="shared" si="2221"/>
        <v>3</v>
      </c>
      <c r="T7887">
        <f t="shared" si="2222"/>
        <v>6</v>
      </c>
      <c r="U7887">
        <f t="shared" si="2223"/>
        <v>0</v>
      </c>
      <c r="V7887">
        <f t="shared" ca="1" si="2224"/>
        <v>0.30460000000000004</v>
      </c>
      <c r="W7887">
        <f>INDEX(Solarstrahlungsdaten!$B$13:$G$8772,Übersicht!O7887,Übersicht!$E$10)</f>
        <v>0</v>
      </c>
      <c r="X7887">
        <f t="shared" si="2225"/>
        <v>0</v>
      </c>
      <c r="Y7887">
        <f t="shared" ca="1" si="2226"/>
        <v>0.30460000000000004</v>
      </c>
      <c r="Z7887">
        <f t="shared" ca="1" si="2227"/>
        <v>0</v>
      </c>
      <c r="AA7887">
        <f t="shared" ca="1" si="2228"/>
        <v>0</v>
      </c>
      <c r="AB7887">
        <f t="shared" ca="1" si="2229"/>
        <v>0</v>
      </c>
      <c r="AC7887">
        <f t="shared" ca="1" si="2235"/>
        <v>0</v>
      </c>
      <c r="AD7887">
        <f t="shared" ca="1" si="2218"/>
        <v>0.30460000000000004</v>
      </c>
      <c r="AE7887">
        <f t="shared" ca="1" si="2230"/>
        <v>0</v>
      </c>
      <c r="AF7887">
        <f t="shared" ca="1" si="2231"/>
        <v>0.30460000000000004</v>
      </c>
      <c r="AG7887">
        <f t="shared" ca="1" si="2232"/>
        <v>0</v>
      </c>
      <c r="AH7887">
        <f t="shared" ca="1" si="2233"/>
        <v>1</v>
      </c>
    </row>
    <row r="7888" spans="15:34" x14ac:dyDescent="0.25">
      <c r="O7888">
        <v>7832</v>
      </c>
      <c r="P7888" s="2">
        <f t="shared" si="2234"/>
        <v>44523.291666647674</v>
      </c>
      <c r="Q7888">
        <f t="shared" si="2219"/>
        <v>23</v>
      </c>
      <c r="R7888">
        <f t="shared" si="2220"/>
        <v>11</v>
      </c>
      <c r="S7888">
        <f t="shared" si="2221"/>
        <v>3</v>
      </c>
      <c r="T7888">
        <f t="shared" si="2222"/>
        <v>7</v>
      </c>
      <c r="U7888">
        <f t="shared" si="2223"/>
        <v>0</v>
      </c>
      <c r="V7888">
        <f t="shared" ca="1" si="2224"/>
        <v>0.49430000000000002</v>
      </c>
      <c r="W7888">
        <f>INDEX(Solarstrahlungsdaten!$B$13:$G$8772,Übersicht!O7888,Übersicht!$E$10)</f>
        <v>0</v>
      </c>
      <c r="X7888">
        <f t="shared" si="2225"/>
        <v>0</v>
      </c>
      <c r="Y7888">
        <f t="shared" ca="1" si="2226"/>
        <v>0.49430000000000002</v>
      </c>
      <c r="Z7888">
        <f t="shared" ca="1" si="2227"/>
        <v>0</v>
      </c>
      <c r="AA7888">
        <f t="shared" ca="1" si="2228"/>
        <v>0</v>
      </c>
      <c r="AB7888">
        <f t="shared" ca="1" si="2229"/>
        <v>0</v>
      </c>
      <c r="AC7888">
        <f t="shared" ca="1" si="2235"/>
        <v>0</v>
      </c>
      <c r="AD7888">
        <f t="shared" ca="1" si="2218"/>
        <v>0.49430000000000002</v>
      </c>
      <c r="AE7888">
        <f t="shared" ca="1" si="2230"/>
        <v>0</v>
      </c>
      <c r="AF7888">
        <f t="shared" ca="1" si="2231"/>
        <v>0.49430000000000002</v>
      </c>
      <c r="AG7888">
        <f t="shared" ca="1" si="2232"/>
        <v>0</v>
      </c>
      <c r="AH7888">
        <f t="shared" ca="1" si="2233"/>
        <v>1</v>
      </c>
    </row>
    <row r="7889" spans="15:34" x14ac:dyDescent="0.25">
      <c r="O7889">
        <v>7833</v>
      </c>
      <c r="P7889" s="2">
        <f t="shared" si="2234"/>
        <v>44523.333333314338</v>
      </c>
      <c r="Q7889">
        <f t="shared" si="2219"/>
        <v>23</v>
      </c>
      <c r="R7889">
        <f t="shared" si="2220"/>
        <v>11</v>
      </c>
      <c r="S7889">
        <f t="shared" si="2221"/>
        <v>3</v>
      </c>
      <c r="T7889">
        <f t="shared" si="2222"/>
        <v>8</v>
      </c>
      <c r="U7889">
        <f t="shared" si="2223"/>
        <v>0</v>
      </c>
      <c r="V7889">
        <f t="shared" ca="1" si="2224"/>
        <v>0.53810000000000002</v>
      </c>
      <c r="W7889">
        <f>INDEX(Solarstrahlungsdaten!$B$13:$G$8772,Übersicht!O7889,Übersicht!$E$10)</f>
        <v>90.41</v>
      </c>
      <c r="X7889">
        <f t="shared" si="2225"/>
        <v>0.31101039999999996</v>
      </c>
      <c r="Y7889">
        <f t="shared" ca="1" si="2226"/>
        <v>0.22708960000000006</v>
      </c>
      <c r="Z7889">
        <f t="shared" ca="1" si="2227"/>
        <v>0.31101039999999996</v>
      </c>
      <c r="AA7889">
        <f t="shared" ca="1" si="2228"/>
        <v>0</v>
      </c>
      <c r="AB7889">
        <f t="shared" ca="1" si="2229"/>
        <v>0</v>
      </c>
      <c r="AC7889">
        <f t="shared" ca="1" si="2235"/>
        <v>0</v>
      </c>
      <c r="AD7889">
        <f t="shared" ca="1" si="2218"/>
        <v>0.22708960000000006</v>
      </c>
      <c r="AE7889">
        <f t="shared" ca="1" si="2230"/>
        <v>0</v>
      </c>
      <c r="AF7889">
        <f t="shared" ca="1" si="2231"/>
        <v>0.22708960000000006</v>
      </c>
      <c r="AG7889">
        <f t="shared" ca="1" si="2232"/>
        <v>0</v>
      </c>
      <c r="AH7889">
        <f t="shared" ca="1" si="2233"/>
        <v>1</v>
      </c>
    </row>
    <row r="7890" spans="15:34" x14ac:dyDescent="0.25">
      <c r="O7890">
        <v>7834</v>
      </c>
      <c r="P7890" s="2">
        <f t="shared" si="2234"/>
        <v>44523.374999981002</v>
      </c>
      <c r="Q7890">
        <f t="shared" si="2219"/>
        <v>23</v>
      </c>
      <c r="R7890">
        <f t="shared" si="2220"/>
        <v>11</v>
      </c>
      <c r="S7890">
        <f t="shared" si="2221"/>
        <v>3</v>
      </c>
      <c r="T7890">
        <f t="shared" si="2222"/>
        <v>9</v>
      </c>
      <c r="U7890">
        <f t="shared" si="2223"/>
        <v>0</v>
      </c>
      <c r="V7890">
        <f t="shared" ca="1" si="2224"/>
        <v>0.50449999999999995</v>
      </c>
      <c r="W7890">
        <f>INDEX(Solarstrahlungsdaten!$B$13:$G$8772,Übersicht!O7890,Übersicht!$E$10)</f>
        <v>155.62</v>
      </c>
      <c r="X7890">
        <f t="shared" si="2225"/>
        <v>0.53533280000000005</v>
      </c>
      <c r="Y7890">
        <f t="shared" ca="1" si="2226"/>
        <v>-3.0832800000000105E-2</v>
      </c>
      <c r="Z7890">
        <f t="shared" ca="1" si="2227"/>
        <v>0.50449999999999995</v>
      </c>
      <c r="AA7890">
        <f t="shared" ca="1" si="2228"/>
        <v>3.0832800000000105E-2</v>
      </c>
      <c r="AB7890">
        <f t="shared" ca="1" si="2229"/>
        <v>0</v>
      </c>
      <c r="AC7890">
        <f t="shared" ca="1" si="2235"/>
        <v>3.0832800000000105E-2</v>
      </c>
      <c r="AD7890">
        <f t="shared" ca="1" si="2218"/>
        <v>0</v>
      </c>
      <c r="AE7890">
        <f t="shared" ca="1" si="2230"/>
        <v>0</v>
      </c>
      <c r="AF7890">
        <f t="shared" ca="1" si="2231"/>
        <v>0</v>
      </c>
      <c r="AG7890">
        <f t="shared" ca="1" si="2232"/>
        <v>7.7082000000000261E-3</v>
      </c>
      <c r="AH7890">
        <f t="shared" ca="1" si="2233"/>
        <v>0</v>
      </c>
    </row>
    <row r="7891" spans="15:34" x14ac:dyDescent="0.25">
      <c r="O7891">
        <v>7835</v>
      </c>
      <c r="P7891" s="2">
        <f t="shared" si="2234"/>
        <v>44523.416666647667</v>
      </c>
      <c r="Q7891">
        <f t="shared" si="2219"/>
        <v>23</v>
      </c>
      <c r="R7891">
        <f t="shared" si="2220"/>
        <v>11</v>
      </c>
      <c r="S7891">
        <f t="shared" si="2221"/>
        <v>3</v>
      </c>
      <c r="T7891">
        <f t="shared" si="2222"/>
        <v>10</v>
      </c>
      <c r="U7891">
        <f t="shared" si="2223"/>
        <v>0</v>
      </c>
      <c r="V7891">
        <f t="shared" ca="1" si="2224"/>
        <v>0.46820000000000001</v>
      </c>
      <c r="W7891">
        <f>INDEX(Solarstrahlungsdaten!$B$13:$G$8772,Übersicht!O7891,Übersicht!$E$10)</f>
        <v>214.75</v>
      </c>
      <c r="X7891">
        <f t="shared" si="2225"/>
        <v>0.73873999999999995</v>
      </c>
      <c r="Y7891">
        <f t="shared" ca="1" si="2226"/>
        <v>-0.27053999999999995</v>
      </c>
      <c r="Z7891">
        <f t="shared" ca="1" si="2227"/>
        <v>0.46820000000000001</v>
      </c>
      <c r="AA7891">
        <f t="shared" ca="1" si="2228"/>
        <v>0.27053999999999995</v>
      </c>
      <c r="AB7891">
        <f t="shared" ca="1" si="2229"/>
        <v>0</v>
      </c>
      <c r="AC7891">
        <f t="shared" ca="1" si="2235"/>
        <v>0.30137280000000005</v>
      </c>
      <c r="AD7891">
        <f t="shared" ca="1" si="2218"/>
        <v>0</v>
      </c>
      <c r="AE7891">
        <f t="shared" ca="1" si="2230"/>
        <v>0</v>
      </c>
      <c r="AF7891">
        <f t="shared" ca="1" si="2231"/>
        <v>0</v>
      </c>
      <c r="AG7891">
        <f t="shared" ca="1" si="2232"/>
        <v>7.5343200000000013E-2</v>
      </c>
      <c r="AH7891">
        <f t="shared" ca="1" si="2233"/>
        <v>0</v>
      </c>
    </row>
    <row r="7892" spans="15:34" x14ac:dyDescent="0.25">
      <c r="O7892">
        <v>7836</v>
      </c>
      <c r="P7892" s="2">
        <f t="shared" si="2234"/>
        <v>44523.458333314331</v>
      </c>
      <c r="Q7892">
        <f t="shared" si="2219"/>
        <v>23</v>
      </c>
      <c r="R7892">
        <f t="shared" si="2220"/>
        <v>11</v>
      </c>
      <c r="S7892">
        <f t="shared" si="2221"/>
        <v>3</v>
      </c>
      <c r="T7892">
        <f t="shared" si="2222"/>
        <v>11</v>
      </c>
      <c r="U7892">
        <f t="shared" si="2223"/>
        <v>0</v>
      </c>
      <c r="V7892">
        <f t="shared" ca="1" si="2224"/>
        <v>0.46750000000000003</v>
      </c>
      <c r="W7892">
        <f>INDEX(Solarstrahlungsdaten!$B$13:$G$8772,Übersicht!O7892,Übersicht!$E$10)</f>
        <v>234.63499999999999</v>
      </c>
      <c r="X7892">
        <f t="shared" si="2225"/>
        <v>0.80714439999999987</v>
      </c>
      <c r="Y7892">
        <f t="shared" ca="1" si="2226"/>
        <v>-0.33964439999999985</v>
      </c>
      <c r="Z7892">
        <f t="shared" ca="1" si="2227"/>
        <v>0.46750000000000003</v>
      </c>
      <c r="AA7892">
        <f t="shared" ca="1" si="2228"/>
        <v>0.33964439999999985</v>
      </c>
      <c r="AB7892">
        <f t="shared" ca="1" si="2229"/>
        <v>0</v>
      </c>
      <c r="AC7892">
        <f t="shared" ca="1" si="2235"/>
        <v>0.64101719999999984</v>
      </c>
      <c r="AD7892">
        <f t="shared" ca="1" si="2218"/>
        <v>0</v>
      </c>
      <c r="AE7892">
        <f t="shared" ca="1" si="2230"/>
        <v>0</v>
      </c>
      <c r="AF7892">
        <f t="shared" ca="1" si="2231"/>
        <v>0</v>
      </c>
      <c r="AG7892">
        <f t="shared" ca="1" si="2232"/>
        <v>0.16025429999999996</v>
      </c>
      <c r="AH7892">
        <f t="shared" ca="1" si="2233"/>
        <v>0</v>
      </c>
    </row>
    <row r="7893" spans="15:34" x14ac:dyDescent="0.25">
      <c r="O7893">
        <v>7837</v>
      </c>
      <c r="P7893" s="2">
        <f t="shared" si="2234"/>
        <v>44523.499999980995</v>
      </c>
      <c r="Q7893">
        <f t="shared" si="2219"/>
        <v>23</v>
      </c>
      <c r="R7893">
        <f t="shared" si="2220"/>
        <v>11</v>
      </c>
      <c r="S7893">
        <f t="shared" si="2221"/>
        <v>3</v>
      </c>
      <c r="T7893">
        <f t="shared" si="2222"/>
        <v>12</v>
      </c>
      <c r="U7893">
        <f t="shared" si="2223"/>
        <v>0</v>
      </c>
      <c r="V7893">
        <f t="shared" ca="1" si="2224"/>
        <v>0.50949999999999995</v>
      </c>
      <c r="W7893">
        <f>INDEX(Solarstrahlungsdaten!$B$13:$G$8772,Übersicht!O7893,Übersicht!$E$10)</f>
        <v>207.69499999999999</v>
      </c>
      <c r="X7893">
        <f t="shared" si="2225"/>
        <v>0.71447079999999996</v>
      </c>
      <c r="Y7893">
        <f t="shared" ca="1" si="2226"/>
        <v>-0.20497080000000001</v>
      </c>
      <c r="Z7893">
        <f t="shared" ca="1" si="2227"/>
        <v>0.50949999999999995</v>
      </c>
      <c r="AA7893">
        <f t="shared" ca="1" si="2228"/>
        <v>0.20497080000000001</v>
      </c>
      <c r="AB7893">
        <f t="shared" ca="1" si="2229"/>
        <v>0</v>
      </c>
      <c r="AC7893">
        <f t="shared" ca="1" si="2235"/>
        <v>0.84598799999999985</v>
      </c>
      <c r="AD7893">
        <f t="shared" ca="1" si="2218"/>
        <v>0</v>
      </c>
      <c r="AE7893">
        <f t="shared" ca="1" si="2230"/>
        <v>0</v>
      </c>
      <c r="AF7893">
        <f t="shared" ca="1" si="2231"/>
        <v>0</v>
      </c>
      <c r="AG7893">
        <f t="shared" ca="1" si="2232"/>
        <v>0.21149699999999996</v>
      </c>
      <c r="AH7893">
        <f t="shared" ca="1" si="2233"/>
        <v>0</v>
      </c>
    </row>
    <row r="7894" spans="15:34" x14ac:dyDescent="0.25">
      <c r="O7894">
        <v>7838</v>
      </c>
      <c r="P7894" s="2">
        <f t="shared" si="2234"/>
        <v>44523.541666647659</v>
      </c>
      <c r="Q7894">
        <f t="shared" si="2219"/>
        <v>23</v>
      </c>
      <c r="R7894">
        <f t="shared" si="2220"/>
        <v>11</v>
      </c>
      <c r="S7894">
        <f t="shared" si="2221"/>
        <v>3</v>
      </c>
      <c r="T7894">
        <f t="shared" si="2222"/>
        <v>13</v>
      </c>
      <c r="U7894">
        <f t="shared" si="2223"/>
        <v>0</v>
      </c>
      <c r="V7894">
        <f t="shared" ca="1" si="2224"/>
        <v>0.52870000000000006</v>
      </c>
      <c r="W7894">
        <f>INDEX(Solarstrahlungsdaten!$B$13:$G$8772,Übersicht!O7894,Übersicht!$E$10)</f>
        <v>144.05500000000001</v>
      </c>
      <c r="X7894">
        <f t="shared" si="2225"/>
        <v>0.49554920000000002</v>
      </c>
      <c r="Y7894">
        <f t="shared" ca="1" si="2226"/>
        <v>3.3150800000000036E-2</v>
      </c>
      <c r="Z7894">
        <f t="shared" ca="1" si="2227"/>
        <v>0.49554920000000002</v>
      </c>
      <c r="AA7894">
        <f t="shared" ca="1" si="2228"/>
        <v>0</v>
      </c>
      <c r="AB7894">
        <f t="shared" ca="1" si="2229"/>
        <v>3.3150800000000036E-2</v>
      </c>
      <c r="AC7894">
        <f t="shared" ca="1" si="2235"/>
        <v>0.81283719999999982</v>
      </c>
      <c r="AD7894">
        <f t="shared" ca="1" si="2218"/>
        <v>0</v>
      </c>
      <c r="AE7894">
        <f t="shared" ca="1" si="2230"/>
        <v>0</v>
      </c>
      <c r="AF7894">
        <f t="shared" ca="1" si="2231"/>
        <v>0</v>
      </c>
      <c r="AG7894">
        <f t="shared" ca="1" si="2232"/>
        <v>0.20320929999999995</v>
      </c>
      <c r="AH7894">
        <f t="shared" ca="1" si="2233"/>
        <v>0</v>
      </c>
    </row>
    <row r="7895" spans="15:34" x14ac:dyDescent="0.25">
      <c r="O7895">
        <v>7839</v>
      </c>
      <c r="P7895" s="2">
        <f t="shared" si="2234"/>
        <v>44523.583333314324</v>
      </c>
      <c r="Q7895">
        <f t="shared" si="2219"/>
        <v>23</v>
      </c>
      <c r="R7895">
        <f t="shared" si="2220"/>
        <v>11</v>
      </c>
      <c r="S7895">
        <f t="shared" si="2221"/>
        <v>3</v>
      </c>
      <c r="T7895">
        <f t="shared" si="2222"/>
        <v>14</v>
      </c>
      <c r="U7895">
        <f t="shared" si="2223"/>
        <v>0</v>
      </c>
      <c r="V7895">
        <f t="shared" ca="1" si="2224"/>
        <v>0.47470000000000001</v>
      </c>
      <c r="W7895">
        <f>INDEX(Solarstrahlungsdaten!$B$13:$G$8772,Übersicht!O7895,Übersicht!$E$10)</f>
        <v>69.685000000000002</v>
      </c>
      <c r="X7895">
        <f t="shared" si="2225"/>
        <v>0.2397164</v>
      </c>
      <c r="Y7895">
        <f t="shared" ca="1" si="2226"/>
        <v>0.23498360000000001</v>
      </c>
      <c r="Z7895">
        <f t="shared" ca="1" si="2227"/>
        <v>0.2397164</v>
      </c>
      <c r="AA7895">
        <f t="shared" ca="1" si="2228"/>
        <v>0</v>
      </c>
      <c r="AB7895">
        <f t="shared" ca="1" si="2229"/>
        <v>0.23498360000000001</v>
      </c>
      <c r="AC7895">
        <f t="shared" ca="1" si="2235"/>
        <v>0.57785359999999986</v>
      </c>
      <c r="AD7895">
        <f t="shared" ca="1" si="2218"/>
        <v>0</v>
      </c>
      <c r="AE7895">
        <f t="shared" ca="1" si="2230"/>
        <v>0</v>
      </c>
      <c r="AF7895">
        <f t="shared" ca="1" si="2231"/>
        <v>0</v>
      </c>
      <c r="AG7895">
        <f t="shared" ca="1" si="2232"/>
        <v>0.14446339999999996</v>
      </c>
      <c r="AH7895">
        <f t="shared" ca="1" si="2233"/>
        <v>0</v>
      </c>
    </row>
    <row r="7896" spans="15:34" x14ac:dyDescent="0.25">
      <c r="O7896">
        <v>7840</v>
      </c>
      <c r="P7896" s="2">
        <f t="shared" si="2234"/>
        <v>44523.624999980988</v>
      </c>
      <c r="Q7896">
        <f t="shared" si="2219"/>
        <v>23</v>
      </c>
      <c r="R7896">
        <f t="shared" si="2220"/>
        <v>11</v>
      </c>
      <c r="S7896">
        <f t="shared" si="2221"/>
        <v>3</v>
      </c>
      <c r="T7896">
        <f t="shared" si="2222"/>
        <v>15</v>
      </c>
      <c r="U7896">
        <f t="shared" si="2223"/>
        <v>0</v>
      </c>
      <c r="V7896">
        <f t="shared" ca="1" si="2224"/>
        <v>0.42760000000000004</v>
      </c>
      <c r="W7896">
        <f>INDEX(Solarstrahlungsdaten!$B$13:$G$8772,Übersicht!O7896,Übersicht!$E$10)</f>
        <v>0</v>
      </c>
      <c r="X7896">
        <f t="shared" si="2225"/>
        <v>0</v>
      </c>
      <c r="Y7896">
        <f t="shared" ca="1" si="2226"/>
        <v>0.42760000000000004</v>
      </c>
      <c r="Z7896">
        <f t="shared" ca="1" si="2227"/>
        <v>0</v>
      </c>
      <c r="AA7896">
        <f t="shared" ca="1" si="2228"/>
        <v>0</v>
      </c>
      <c r="AB7896">
        <f t="shared" ca="1" si="2229"/>
        <v>0.42760000000000004</v>
      </c>
      <c r="AC7896">
        <f t="shared" ca="1" si="2235"/>
        <v>0.15025359999999982</v>
      </c>
      <c r="AD7896">
        <f t="shared" ca="1" si="2218"/>
        <v>0</v>
      </c>
      <c r="AE7896">
        <f t="shared" ca="1" si="2230"/>
        <v>0</v>
      </c>
      <c r="AF7896">
        <f t="shared" ca="1" si="2231"/>
        <v>0</v>
      </c>
      <c r="AG7896">
        <f t="shared" ca="1" si="2232"/>
        <v>3.7563399999999955E-2</v>
      </c>
      <c r="AH7896">
        <f t="shared" ca="1" si="2233"/>
        <v>0</v>
      </c>
    </row>
    <row r="7897" spans="15:34" x14ac:dyDescent="0.25">
      <c r="O7897">
        <v>7841</v>
      </c>
      <c r="P7897" s="2">
        <f t="shared" si="2234"/>
        <v>44523.666666647652</v>
      </c>
      <c r="Q7897">
        <f t="shared" si="2219"/>
        <v>23</v>
      </c>
      <c r="R7897">
        <f t="shared" si="2220"/>
        <v>11</v>
      </c>
      <c r="S7897">
        <f t="shared" si="2221"/>
        <v>3</v>
      </c>
      <c r="T7897">
        <f t="shared" si="2222"/>
        <v>16</v>
      </c>
      <c r="U7897">
        <f t="shared" si="2223"/>
        <v>0</v>
      </c>
      <c r="V7897">
        <f t="shared" ca="1" si="2224"/>
        <v>0.41339999999999999</v>
      </c>
      <c r="W7897">
        <f>INDEX(Solarstrahlungsdaten!$B$13:$G$8772,Übersicht!O7897,Übersicht!$E$10)</f>
        <v>0</v>
      </c>
      <c r="X7897">
        <f t="shared" si="2225"/>
        <v>0</v>
      </c>
      <c r="Y7897">
        <f t="shared" ca="1" si="2226"/>
        <v>0.41339999999999999</v>
      </c>
      <c r="Z7897">
        <f t="shared" ca="1" si="2227"/>
        <v>0</v>
      </c>
      <c r="AA7897">
        <f t="shared" ca="1" si="2228"/>
        <v>0</v>
      </c>
      <c r="AB7897">
        <f t="shared" ca="1" si="2229"/>
        <v>0.15025359999999982</v>
      </c>
      <c r="AC7897">
        <f t="shared" ca="1" si="2235"/>
        <v>0</v>
      </c>
      <c r="AD7897">
        <f t="shared" ca="1" si="2218"/>
        <v>0.26314640000000017</v>
      </c>
      <c r="AE7897">
        <f t="shared" ca="1" si="2230"/>
        <v>0</v>
      </c>
      <c r="AF7897">
        <f t="shared" ca="1" si="2231"/>
        <v>0.26314640000000017</v>
      </c>
      <c r="AG7897">
        <f t="shared" ca="1" si="2232"/>
        <v>0</v>
      </c>
      <c r="AH7897">
        <f t="shared" ca="1" si="2233"/>
        <v>1</v>
      </c>
    </row>
    <row r="7898" spans="15:34" x14ac:dyDescent="0.25">
      <c r="O7898">
        <v>7842</v>
      </c>
      <c r="P7898" s="2">
        <f t="shared" si="2234"/>
        <v>44523.708333314316</v>
      </c>
      <c r="Q7898">
        <f t="shared" si="2219"/>
        <v>23</v>
      </c>
      <c r="R7898">
        <f t="shared" si="2220"/>
        <v>11</v>
      </c>
      <c r="S7898">
        <f t="shared" si="2221"/>
        <v>3</v>
      </c>
      <c r="T7898">
        <f t="shared" si="2222"/>
        <v>17</v>
      </c>
      <c r="U7898">
        <f t="shared" si="2223"/>
        <v>0</v>
      </c>
      <c r="V7898">
        <f t="shared" ca="1" si="2224"/>
        <v>0.48220000000000007</v>
      </c>
      <c r="W7898">
        <f>INDEX(Solarstrahlungsdaten!$B$13:$G$8772,Übersicht!O7898,Übersicht!$E$10)</f>
        <v>0</v>
      </c>
      <c r="X7898">
        <f t="shared" si="2225"/>
        <v>0</v>
      </c>
      <c r="Y7898">
        <f t="shared" ca="1" si="2226"/>
        <v>0.48220000000000007</v>
      </c>
      <c r="Z7898">
        <f t="shared" ca="1" si="2227"/>
        <v>0</v>
      </c>
      <c r="AA7898">
        <f t="shared" ca="1" si="2228"/>
        <v>0</v>
      </c>
      <c r="AB7898">
        <f t="shared" ca="1" si="2229"/>
        <v>0</v>
      </c>
      <c r="AC7898">
        <f t="shared" ca="1" si="2235"/>
        <v>0</v>
      </c>
      <c r="AD7898">
        <f t="shared" ca="1" si="2218"/>
        <v>0.48220000000000007</v>
      </c>
      <c r="AE7898">
        <f t="shared" ca="1" si="2230"/>
        <v>0</v>
      </c>
      <c r="AF7898">
        <f t="shared" ca="1" si="2231"/>
        <v>0.48220000000000007</v>
      </c>
      <c r="AG7898">
        <f t="shared" ca="1" si="2232"/>
        <v>0</v>
      </c>
      <c r="AH7898">
        <f t="shared" ca="1" si="2233"/>
        <v>1</v>
      </c>
    </row>
    <row r="7899" spans="15:34" x14ac:dyDescent="0.25">
      <c r="O7899">
        <v>7843</v>
      </c>
      <c r="P7899" s="2">
        <f t="shared" si="2234"/>
        <v>44523.749999980981</v>
      </c>
      <c r="Q7899">
        <f t="shared" si="2219"/>
        <v>23</v>
      </c>
      <c r="R7899">
        <f t="shared" si="2220"/>
        <v>11</v>
      </c>
      <c r="S7899">
        <f t="shared" si="2221"/>
        <v>3</v>
      </c>
      <c r="T7899">
        <f t="shared" si="2222"/>
        <v>18</v>
      </c>
      <c r="U7899">
        <f t="shared" si="2223"/>
        <v>0</v>
      </c>
      <c r="V7899">
        <f t="shared" ca="1" si="2224"/>
        <v>0.62809999999999999</v>
      </c>
      <c r="W7899">
        <f>INDEX(Solarstrahlungsdaten!$B$13:$G$8772,Übersicht!O7899,Übersicht!$E$10)</f>
        <v>0</v>
      </c>
      <c r="X7899">
        <f t="shared" si="2225"/>
        <v>0</v>
      </c>
      <c r="Y7899">
        <f t="shared" ca="1" si="2226"/>
        <v>0.62809999999999999</v>
      </c>
      <c r="Z7899">
        <f t="shared" ca="1" si="2227"/>
        <v>0</v>
      </c>
      <c r="AA7899">
        <f t="shared" ca="1" si="2228"/>
        <v>0</v>
      </c>
      <c r="AB7899">
        <f t="shared" ca="1" si="2229"/>
        <v>0</v>
      </c>
      <c r="AC7899">
        <f t="shared" ca="1" si="2235"/>
        <v>0</v>
      </c>
      <c r="AD7899">
        <f t="shared" ca="1" si="2218"/>
        <v>0.62809999999999999</v>
      </c>
      <c r="AE7899">
        <f t="shared" ca="1" si="2230"/>
        <v>0</v>
      </c>
      <c r="AF7899">
        <f t="shared" ca="1" si="2231"/>
        <v>0.62809999999999999</v>
      </c>
      <c r="AG7899">
        <f t="shared" ca="1" si="2232"/>
        <v>0</v>
      </c>
      <c r="AH7899">
        <f t="shared" ca="1" si="2233"/>
        <v>1</v>
      </c>
    </row>
    <row r="7900" spans="15:34" x14ac:dyDescent="0.25">
      <c r="O7900">
        <v>7844</v>
      </c>
      <c r="P7900" s="2">
        <f t="shared" si="2234"/>
        <v>44523.791666647645</v>
      </c>
      <c r="Q7900">
        <f t="shared" si="2219"/>
        <v>23</v>
      </c>
      <c r="R7900">
        <f t="shared" si="2220"/>
        <v>11</v>
      </c>
      <c r="S7900">
        <f t="shared" si="2221"/>
        <v>3</v>
      </c>
      <c r="T7900">
        <f t="shared" si="2222"/>
        <v>19</v>
      </c>
      <c r="U7900">
        <f t="shared" si="2223"/>
        <v>0</v>
      </c>
      <c r="V7900">
        <f t="shared" ca="1" si="2224"/>
        <v>0.74069999999999991</v>
      </c>
      <c r="W7900">
        <f>INDEX(Solarstrahlungsdaten!$B$13:$G$8772,Übersicht!O7900,Übersicht!$E$10)</f>
        <v>0</v>
      </c>
      <c r="X7900">
        <f t="shared" si="2225"/>
        <v>0</v>
      </c>
      <c r="Y7900">
        <f t="shared" ca="1" si="2226"/>
        <v>0.74069999999999991</v>
      </c>
      <c r="Z7900">
        <f t="shared" ca="1" si="2227"/>
        <v>0</v>
      </c>
      <c r="AA7900">
        <f t="shared" ca="1" si="2228"/>
        <v>0</v>
      </c>
      <c r="AB7900">
        <f t="shared" ca="1" si="2229"/>
        <v>0</v>
      </c>
      <c r="AC7900">
        <f t="shared" ca="1" si="2235"/>
        <v>0</v>
      </c>
      <c r="AD7900">
        <f t="shared" ca="1" si="2218"/>
        <v>0.74069999999999991</v>
      </c>
      <c r="AE7900">
        <f t="shared" ca="1" si="2230"/>
        <v>0</v>
      </c>
      <c r="AF7900">
        <f t="shared" ca="1" si="2231"/>
        <v>0.74069999999999991</v>
      </c>
      <c r="AG7900">
        <f t="shared" ca="1" si="2232"/>
        <v>0</v>
      </c>
      <c r="AH7900">
        <f t="shared" ca="1" si="2233"/>
        <v>1</v>
      </c>
    </row>
    <row r="7901" spans="15:34" x14ac:dyDescent="0.25">
      <c r="O7901">
        <v>7845</v>
      </c>
      <c r="P7901" s="2">
        <f t="shared" si="2234"/>
        <v>44523.833333314309</v>
      </c>
      <c r="Q7901">
        <f t="shared" si="2219"/>
        <v>23</v>
      </c>
      <c r="R7901">
        <f t="shared" si="2220"/>
        <v>11</v>
      </c>
      <c r="S7901">
        <f t="shared" si="2221"/>
        <v>3</v>
      </c>
      <c r="T7901">
        <f t="shared" si="2222"/>
        <v>20</v>
      </c>
      <c r="U7901">
        <f t="shared" si="2223"/>
        <v>0</v>
      </c>
      <c r="V7901">
        <f t="shared" ca="1" si="2224"/>
        <v>0.70369999999999988</v>
      </c>
      <c r="W7901">
        <f>INDEX(Solarstrahlungsdaten!$B$13:$G$8772,Übersicht!O7901,Übersicht!$E$10)</f>
        <v>0</v>
      </c>
      <c r="X7901">
        <f t="shared" si="2225"/>
        <v>0</v>
      </c>
      <c r="Y7901">
        <f t="shared" ca="1" si="2226"/>
        <v>0.70369999999999988</v>
      </c>
      <c r="Z7901">
        <f t="shared" ca="1" si="2227"/>
        <v>0</v>
      </c>
      <c r="AA7901">
        <f t="shared" ca="1" si="2228"/>
        <v>0</v>
      </c>
      <c r="AB7901">
        <f t="shared" ca="1" si="2229"/>
        <v>0</v>
      </c>
      <c r="AC7901">
        <f t="shared" ca="1" si="2235"/>
        <v>0</v>
      </c>
      <c r="AD7901">
        <f t="shared" ca="1" si="2218"/>
        <v>0.70369999999999988</v>
      </c>
      <c r="AE7901">
        <f t="shared" ca="1" si="2230"/>
        <v>0</v>
      </c>
      <c r="AF7901">
        <f t="shared" ca="1" si="2231"/>
        <v>0.70369999999999988</v>
      </c>
      <c r="AG7901">
        <f t="shared" ca="1" si="2232"/>
        <v>0</v>
      </c>
      <c r="AH7901">
        <f t="shared" ca="1" si="2233"/>
        <v>1</v>
      </c>
    </row>
    <row r="7902" spans="15:34" x14ac:dyDescent="0.25">
      <c r="O7902">
        <v>7846</v>
      </c>
      <c r="P7902" s="2">
        <f t="shared" si="2234"/>
        <v>44523.874999980973</v>
      </c>
      <c r="Q7902">
        <f t="shared" si="2219"/>
        <v>23</v>
      </c>
      <c r="R7902">
        <f t="shared" si="2220"/>
        <v>11</v>
      </c>
      <c r="S7902">
        <f t="shared" si="2221"/>
        <v>3</v>
      </c>
      <c r="T7902">
        <f t="shared" si="2222"/>
        <v>21</v>
      </c>
      <c r="U7902">
        <f t="shared" si="2223"/>
        <v>0</v>
      </c>
      <c r="V7902">
        <f t="shared" ca="1" si="2224"/>
        <v>0.58629999999999993</v>
      </c>
      <c r="W7902">
        <f>INDEX(Solarstrahlungsdaten!$B$13:$G$8772,Übersicht!O7902,Übersicht!$E$10)</f>
        <v>0</v>
      </c>
      <c r="X7902">
        <f t="shared" si="2225"/>
        <v>0</v>
      </c>
      <c r="Y7902">
        <f t="shared" ca="1" si="2226"/>
        <v>0.58629999999999993</v>
      </c>
      <c r="Z7902">
        <f t="shared" ca="1" si="2227"/>
        <v>0</v>
      </c>
      <c r="AA7902">
        <f t="shared" ca="1" si="2228"/>
        <v>0</v>
      </c>
      <c r="AB7902">
        <f t="shared" ca="1" si="2229"/>
        <v>0</v>
      </c>
      <c r="AC7902">
        <f t="shared" ca="1" si="2235"/>
        <v>0</v>
      </c>
      <c r="AD7902">
        <f t="shared" ca="1" si="2218"/>
        <v>0.58629999999999993</v>
      </c>
      <c r="AE7902">
        <f t="shared" ca="1" si="2230"/>
        <v>0</v>
      </c>
      <c r="AF7902">
        <f t="shared" ca="1" si="2231"/>
        <v>0.58629999999999993</v>
      </c>
      <c r="AG7902">
        <f t="shared" ca="1" si="2232"/>
        <v>0</v>
      </c>
      <c r="AH7902">
        <f t="shared" ca="1" si="2233"/>
        <v>1</v>
      </c>
    </row>
    <row r="7903" spans="15:34" x14ac:dyDescent="0.25">
      <c r="O7903">
        <v>7847</v>
      </c>
      <c r="P7903" s="2">
        <f t="shared" si="2234"/>
        <v>44523.916666647638</v>
      </c>
      <c r="Q7903">
        <f t="shared" si="2219"/>
        <v>23</v>
      </c>
      <c r="R7903">
        <f t="shared" si="2220"/>
        <v>11</v>
      </c>
      <c r="S7903">
        <f t="shared" si="2221"/>
        <v>3</v>
      </c>
      <c r="T7903">
        <f t="shared" si="2222"/>
        <v>22</v>
      </c>
      <c r="U7903">
        <f t="shared" si="2223"/>
        <v>0</v>
      </c>
      <c r="V7903">
        <f t="shared" ca="1" si="2224"/>
        <v>0.49419999999999997</v>
      </c>
      <c r="W7903">
        <f>INDEX(Solarstrahlungsdaten!$B$13:$G$8772,Übersicht!O7903,Übersicht!$E$10)</f>
        <v>0</v>
      </c>
      <c r="X7903">
        <f t="shared" si="2225"/>
        <v>0</v>
      </c>
      <c r="Y7903">
        <f t="shared" ca="1" si="2226"/>
        <v>0.49419999999999997</v>
      </c>
      <c r="Z7903">
        <f t="shared" ca="1" si="2227"/>
        <v>0</v>
      </c>
      <c r="AA7903">
        <f t="shared" ca="1" si="2228"/>
        <v>0</v>
      </c>
      <c r="AB7903">
        <f t="shared" ca="1" si="2229"/>
        <v>0</v>
      </c>
      <c r="AC7903">
        <f t="shared" ca="1" si="2235"/>
        <v>0</v>
      </c>
      <c r="AD7903">
        <f t="shared" ca="1" si="2218"/>
        <v>0.49419999999999997</v>
      </c>
      <c r="AE7903">
        <f t="shared" ca="1" si="2230"/>
        <v>0</v>
      </c>
      <c r="AF7903">
        <f t="shared" ca="1" si="2231"/>
        <v>0.49419999999999997</v>
      </c>
      <c r="AG7903">
        <f t="shared" ca="1" si="2232"/>
        <v>0</v>
      </c>
      <c r="AH7903">
        <f t="shared" ca="1" si="2233"/>
        <v>1</v>
      </c>
    </row>
    <row r="7904" spans="15:34" x14ac:dyDescent="0.25">
      <c r="O7904">
        <v>7848</v>
      </c>
      <c r="P7904" s="2">
        <f t="shared" si="2234"/>
        <v>44523.958333314302</v>
      </c>
      <c r="Q7904">
        <f t="shared" si="2219"/>
        <v>23</v>
      </c>
      <c r="R7904">
        <f t="shared" si="2220"/>
        <v>11</v>
      </c>
      <c r="S7904">
        <f t="shared" si="2221"/>
        <v>3</v>
      </c>
      <c r="T7904">
        <f t="shared" si="2222"/>
        <v>23</v>
      </c>
      <c r="U7904">
        <f t="shared" si="2223"/>
        <v>0</v>
      </c>
      <c r="V7904">
        <f t="shared" ca="1" si="2224"/>
        <v>0.37639999999999996</v>
      </c>
      <c r="W7904">
        <f>INDEX(Solarstrahlungsdaten!$B$13:$G$8772,Übersicht!O7904,Übersicht!$E$10)</f>
        <v>0</v>
      </c>
      <c r="X7904">
        <f t="shared" si="2225"/>
        <v>0</v>
      </c>
      <c r="Y7904">
        <f t="shared" ca="1" si="2226"/>
        <v>0.37639999999999996</v>
      </c>
      <c r="Z7904">
        <f t="shared" ca="1" si="2227"/>
        <v>0</v>
      </c>
      <c r="AA7904">
        <f t="shared" ca="1" si="2228"/>
        <v>0</v>
      </c>
      <c r="AB7904">
        <f t="shared" ca="1" si="2229"/>
        <v>0</v>
      </c>
      <c r="AC7904">
        <f t="shared" ca="1" si="2235"/>
        <v>0</v>
      </c>
      <c r="AD7904">
        <f t="shared" ca="1" si="2218"/>
        <v>0.37639999999999996</v>
      </c>
      <c r="AE7904">
        <f t="shared" ca="1" si="2230"/>
        <v>0</v>
      </c>
      <c r="AF7904">
        <f t="shared" ca="1" si="2231"/>
        <v>0.37639999999999996</v>
      </c>
      <c r="AG7904">
        <f t="shared" ca="1" si="2232"/>
        <v>0</v>
      </c>
      <c r="AH7904">
        <f t="shared" ca="1" si="2233"/>
        <v>1</v>
      </c>
    </row>
    <row r="7905" spans="15:34" x14ac:dyDescent="0.25">
      <c r="O7905">
        <v>7849</v>
      </c>
      <c r="P7905" s="2">
        <f t="shared" si="2234"/>
        <v>44523.999999980966</v>
      </c>
      <c r="Q7905">
        <f t="shared" si="2219"/>
        <v>24</v>
      </c>
      <c r="R7905">
        <f t="shared" si="2220"/>
        <v>11</v>
      </c>
      <c r="S7905">
        <f t="shared" si="2221"/>
        <v>3</v>
      </c>
      <c r="T7905">
        <f t="shared" si="2222"/>
        <v>0</v>
      </c>
      <c r="U7905">
        <f t="shared" si="2223"/>
        <v>0</v>
      </c>
      <c r="V7905">
        <f t="shared" ca="1" si="2224"/>
        <v>0.25819999999999999</v>
      </c>
      <c r="W7905">
        <f>INDEX(Solarstrahlungsdaten!$B$13:$G$8772,Übersicht!O7905,Übersicht!$E$10)</f>
        <v>0</v>
      </c>
      <c r="X7905">
        <f t="shared" si="2225"/>
        <v>0</v>
      </c>
      <c r="Y7905">
        <f t="shared" ca="1" si="2226"/>
        <v>0.25819999999999999</v>
      </c>
      <c r="Z7905">
        <f t="shared" ca="1" si="2227"/>
        <v>0</v>
      </c>
      <c r="AA7905">
        <f t="shared" ca="1" si="2228"/>
        <v>0</v>
      </c>
      <c r="AB7905">
        <f t="shared" ca="1" si="2229"/>
        <v>0</v>
      </c>
      <c r="AC7905">
        <f t="shared" ca="1" si="2235"/>
        <v>0</v>
      </c>
      <c r="AD7905">
        <f t="shared" ca="1" si="2218"/>
        <v>0.25819999999999999</v>
      </c>
      <c r="AE7905">
        <f t="shared" ca="1" si="2230"/>
        <v>0</v>
      </c>
      <c r="AF7905">
        <f t="shared" ca="1" si="2231"/>
        <v>0.25819999999999999</v>
      </c>
      <c r="AG7905">
        <f t="shared" ca="1" si="2232"/>
        <v>0</v>
      </c>
      <c r="AH7905">
        <f t="shared" ca="1" si="2233"/>
        <v>1</v>
      </c>
    </row>
    <row r="7906" spans="15:34" x14ac:dyDescent="0.25">
      <c r="O7906">
        <v>7850</v>
      </c>
      <c r="P7906" s="2">
        <f t="shared" si="2234"/>
        <v>44524.04166664763</v>
      </c>
      <c r="Q7906">
        <f t="shared" si="2219"/>
        <v>24</v>
      </c>
      <c r="R7906">
        <f t="shared" si="2220"/>
        <v>11</v>
      </c>
      <c r="S7906">
        <f t="shared" si="2221"/>
        <v>3</v>
      </c>
      <c r="T7906">
        <f t="shared" si="2222"/>
        <v>1</v>
      </c>
      <c r="U7906">
        <f t="shared" si="2223"/>
        <v>0</v>
      </c>
      <c r="V7906">
        <f t="shared" ca="1" si="2224"/>
        <v>0.18159999999999998</v>
      </c>
      <c r="W7906">
        <f>INDEX(Solarstrahlungsdaten!$B$13:$G$8772,Übersicht!O7906,Übersicht!$E$10)</f>
        <v>0</v>
      </c>
      <c r="X7906">
        <f t="shared" si="2225"/>
        <v>0</v>
      </c>
      <c r="Y7906">
        <f t="shared" ca="1" si="2226"/>
        <v>0.18159999999999998</v>
      </c>
      <c r="Z7906">
        <f t="shared" ca="1" si="2227"/>
        <v>0</v>
      </c>
      <c r="AA7906">
        <f t="shared" ca="1" si="2228"/>
        <v>0</v>
      </c>
      <c r="AB7906">
        <f t="shared" ca="1" si="2229"/>
        <v>0</v>
      </c>
      <c r="AC7906">
        <f t="shared" ca="1" si="2235"/>
        <v>0</v>
      </c>
      <c r="AD7906">
        <f t="shared" ca="1" si="2218"/>
        <v>0.18159999999999998</v>
      </c>
      <c r="AE7906">
        <f t="shared" ca="1" si="2230"/>
        <v>0</v>
      </c>
      <c r="AF7906">
        <f t="shared" ca="1" si="2231"/>
        <v>0.18159999999999998</v>
      </c>
      <c r="AG7906">
        <f t="shared" ca="1" si="2232"/>
        <v>0</v>
      </c>
      <c r="AH7906">
        <f t="shared" ca="1" si="2233"/>
        <v>1</v>
      </c>
    </row>
    <row r="7907" spans="15:34" x14ac:dyDescent="0.25">
      <c r="O7907">
        <v>7851</v>
      </c>
      <c r="P7907" s="2">
        <f t="shared" si="2234"/>
        <v>44524.083333314295</v>
      </c>
      <c r="Q7907">
        <f t="shared" si="2219"/>
        <v>24</v>
      </c>
      <c r="R7907">
        <f t="shared" si="2220"/>
        <v>11</v>
      </c>
      <c r="S7907">
        <f t="shared" si="2221"/>
        <v>3</v>
      </c>
      <c r="T7907">
        <f t="shared" si="2222"/>
        <v>2</v>
      </c>
      <c r="U7907">
        <f t="shared" si="2223"/>
        <v>0</v>
      </c>
      <c r="V7907">
        <f t="shared" ca="1" si="2224"/>
        <v>0.15990000000000001</v>
      </c>
      <c r="W7907">
        <f>INDEX(Solarstrahlungsdaten!$B$13:$G$8772,Übersicht!O7907,Übersicht!$E$10)</f>
        <v>0</v>
      </c>
      <c r="X7907">
        <f t="shared" si="2225"/>
        <v>0</v>
      </c>
      <c r="Y7907">
        <f t="shared" ca="1" si="2226"/>
        <v>0.15990000000000001</v>
      </c>
      <c r="Z7907">
        <f t="shared" ca="1" si="2227"/>
        <v>0</v>
      </c>
      <c r="AA7907">
        <f t="shared" ca="1" si="2228"/>
        <v>0</v>
      </c>
      <c r="AB7907">
        <f t="shared" ca="1" si="2229"/>
        <v>0</v>
      </c>
      <c r="AC7907">
        <f t="shared" ca="1" si="2235"/>
        <v>0</v>
      </c>
      <c r="AD7907">
        <f t="shared" ca="1" si="2218"/>
        <v>0.15990000000000001</v>
      </c>
      <c r="AE7907">
        <f t="shared" ca="1" si="2230"/>
        <v>0</v>
      </c>
      <c r="AF7907">
        <f t="shared" ca="1" si="2231"/>
        <v>0.15990000000000001</v>
      </c>
      <c r="AG7907">
        <f t="shared" ca="1" si="2232"/>
        <v>0</v>
      </c>
      <c r="AH7907">
        <f t="shared" ca="1" si="2233"/>
        <v>1</v>
      </c>
    </row>
    <row r="7908" spans="15:34" x14ac:dyDescent="0.25">
      <c r="O7908">
        <v>7852</v>
      </c>
      <c r="P7908" s="2">
        <f t="shared" si="2234"/>
        <v>44524.124999980959</v>
      </c>
      <c r="Q7908">
        <f t="shared" si="2219"/>
        <v>24</v>
      </c>
      <c r="R7908">
        <f t="shared" si="2220"/>
        <v>11</v>
      </c>
      <c r="S7908">
        <f t="shared" si="2221"/>
        <v>3</v>
      </c>
      <c r="T7908">
        <f t="shared" si="2222"/>
        <v>3</v>
      </c>
      <c r="U7908">
        <f t="shared" si="2223"/>
        <v>0</v>
      </c>
      <c r="V7908">
        <f t="shared" ca="1" si="2224"/>
        <v>0.15480000000000002</v>
      </c>
      <c r="W7908">
        <f>INDEX(Solarstrahlungsdaten!$B$13:$G$8772,Übersicht!O7908,Übersicht!$E$10)</f>
        <v>0</v>
      </c>
      <c r="X7908">
        <f t="shared" si="2225"/>
        <v>0</v>
      </c>
      <c r="Y7908">
        <f t="shared" ca="1" si="2226"/>
        <v>0.15480000000000002</v>
      </c>
      <c r="Z7908">
        <f t="shared" ca="1" si="2227"/>
        <v>0</v>
      </c>
      <c r="AA7908">
        <f t="shared" ca="1" si="2228"/>
        <v>0</v>
      </c>
      <c r="AB7908">
        <f t="shared" ca="1" si="2229"/>
        <v>0</v>
      </c>
      <c r="AC7908">
        <f t="shared" ca="1" si="2235"/>
        <v>0</v>
      </c>
      <c r="AD7908">
        <f t="shared" ca="1" si="2218"/>
        <v>0.15480000000000002</v>
      </c>
      <c r="AE7908">
        <f t="shared" ca="1" si="2230"/>
        <v>0</v>
      </c>
      <c r="AF7908">
        <f t="shared" ca="1" si="2231"/>
        <v>0.15480000000000002</v>
      </c>
      <c r="AG7908">
        <f t="shared" ca="1" si="2232"/>
        <v>0</v>
      </c>
      <c r="AH7908">
        <f t="shared" ca="1" si="2233"/>
        <v>1</v>
      </c>
    </row>
    <row r="7909" spans="15:34" x14ac:dyDescent="0.25">
      <c r="O7909">
        <v>7853</v>
      </c>
      <c r="P7909" s="2">
        <f t="shared" si="2234"/>
        <v>44524.166666647623</v>
      </c>
      <c r="Q7909">
        <f t="shared" si="2219"/>
        <v>24</v>
      </c>
      <c r="R7909">
        <f t="shared" si="2220"/>
        <v>11</v>
      </c>
      <c r="S7909">
        <f t="shared" si="2221"/>
        <v>3</v>
      </c>
      <c r="T7909">
        <f t="shared" si="2222"/>
        <v>4</v>
      </c>
      <c r="U7909">
        <f t="shared" si="2223"/>
        <v>0</v>
      </c>
      <c r="V7909">
        <f t="shared" ca="1" si="2224"/>
        <v>0.15479999999999999</v>
      </c>
      <c r="W7909">
        <f>INDEX(Solarstrahlungsdaten!$B$13:$G$8772,Übersicht!O7909,Übersicht!$E$10)</f>
        <v>0</v>
      </c>
      <c r="X7909">
        <f t="shared" si="2225"/>
        <v>0</v>
      </c>
      <c r="Y7909">
        <f t="shared" ca="1" si="2226"/>
        <v>0.15479999999999999</v>
      </c>
      <c r="Z7909">
        <f t="shared" ca="1" si="2227"/>
        <v>0</v>
      </c>
      <c r="AA7909">
        <f t="shared" ca="1" si="2228"/>
        <v>0</v>
      </c>
      <c r="AB7909">
        <f t="shared" ca="1" si="2229"/>
        <v>0</v>
      </c>
      <c r="AC7909">
        <f t="shared" ca="1" si="2235"/>
        <v>0</v>
      </c>
      <c r="AD7909">
        <f t="shared" ca="1" si="2218"/>
        <v>0.15479999999999999</v>
      </c>
      <c r="AE7909">
        <f t="shared" ca="1" si="2230"/>
        <v>0</v>
      </c>
      <c r="AF7909">
        <f t="shared" ca="1" si="2231"/>
        <v>0.15479999999999999</v>
      </c>
      <c r="AG7909">
        <f t="shared" ca="1" si="2232"/>
        <v>0</v>
      </c>
      <c r="AH7909">
        <f t="shared" ca="1" si="2233"/>
        <v>1</v>
      </c>
    </row>
    <row r="7910" spans="15:34" x14ac:dyDescent="0.25">
      <c r="O7910">
        <v>7854</v>
      </c>
      <c r="P7910" s="2">
        <f t="shared" si="2234"/>
        <v>44524.208333314287</v>
      </c>
      <c r="Q7910">
        <f t="shared" si="2219"/>
        <v>24</v>
      </c>
      <c r="R7910">
        <f t="shared" si="2220"/>
        <v>11</v>
      </c>
      <c r="S7910">
        <f t="shared" si="2221"/>
        <v>3</v>
      </c>
      <c r="T7910">
        <f t="shared" si="2222"/>
        <v>5</v>
      </c>
      <c r="U7910">
        <f t="shared" si="2223"/>
        <v>0</v>
      </c>
      <c r="V7910">
        <f t="shared" ca="1" si="2224"/>
        <v>0.17169999999999999</v>
      </c>
      <c r="W7910">
        <f>INDEX(Solarstrahlungsdaten!$B$13:$G$8772,Übersicht!O7910,Übersicht!$E$10)</f>
        <v>0</v>
      </c>
      <c r="X7910">
        <f t="shared" si="2225"/>
        <v>0</v>
      </c>
      <c r="Y7910">
        <f t="shared" ca="1" si="2226"/>
        <v>0.17169999999999999</v>
      </c>
      <c r="Z7910">
        <f t="shared" ca="1" si="2227"/>
        <v>0</v>
      </c>
      <c r="AA7910">
        <f t="shared" ca="1" si="2228"/>
        <v>0</v>
      </c>
      <c r="AB7910">
        <f t="shared" ca="1" si="2229"/>
        <v>0</v>
      </c>
      <c r="AC7910">
        <f t="shared" ca="1" si="2235"/>
        <v>0</v>
      </c>
      <c r="AD7910">
        <f t="shared" ca="1" si="2218"/>
        <v>0.17169999999999999</v>
      </c>
      <c r="AE7910">
        <f t="shared" ca="1" si="2230"/>
        <v>0</v>
      </c>
      <c r="AF7910">
        <f t="shared" ca="1" si="2231"/>
        <v>0.17169999999999999</v>
      </c>
      <c r="AG7910">
        <f t="shared" ca="1" si="2232"/>
        <v>0</v>
      </c>
      <c r="AH7910">
        <f t="shared" ca="1" si="2233"/>
        <v>1</v>
      </c>
    </row>
    <row r="7911" spans="15:34" x14ac:dyDescent="0.25">
      <c r="O7911">
        <v>7855</v>
      </c>
      <c r="P7911" s="2">
        <f t="shared" si="2234"/>
        <v>44524.249999980952</v>
      </c>
      <c r="Q7911">
        <f t="shared" si="2219"/>
        <v>24</v>
      </c>
      <c r="R7911">
        <f t="shared" si="2220"/>
        <v>11</v>
      </c>
      <c r="S7911">
        <f t="shared" si="2221"/>
        <v>3</v>
      </c>
      <c r="T7911">
        <f t="shared" si="2222"/>
        <v>6</v>
      </c>
      <c r="U7911">
        <f t="shared" si="2223"/>
        <v>0</v>
      </c>
      <c r="V7911">
        <f t="shared" ca="1" si="2224"/>
        <v>0.30460000000000004</v>
      </c>
      <c r="W7911">
        <f>INDEX(Solarstrahlungsdaten!$B$13:$G$8772,Übersicht!O7911,Übersicht!$E$10)</f>
        <v>0</v>
      </c>
      <c r="X7911">
        <f t="shared" si="2225"/>
        <v>0</v>
      </c>
      <c r="Y7911">
        <f t="shared" ca="1" si="2226"/>
        <v>0.30460000000000004</v>
      </c>
      <c r="Z7911">
        <f t="shared" ca="1" si="2227"/>
        <v>0</v>
      </c>
      <c r="AA7911">
        <f t="shared" ca="1" si="2228"/>
        <v>0</v>
      </c>
      <c r="AB7911">
        <f t="shared" ca="1" si="2229"/>
        <v>0</v>
      </c>
      <c r="AC7911">
        <f t="shared" ca="1" si="2235"/>
        <v>0</v>
      </c>
      <c r="AD7911">
        <f t="shared" ca="1" si="2218"/>
        <v>0.30460000000000004</v>
      </c>
      <c r="AE7911">
        <f t="shared" ca="1" si="2230"/>
        <v>0</v>
      </c>
      <c r="AF7911">
        <f t="shared" ca="1" si="2231"/>
        <v>0.30460000000000004</v>
      </c>
      <c r="AG7911">
        <f t="shared" ca="1" si="2232"/>
        <v>0</v>
      </c>
      <c r="AH7911">
        <f t="shared" ca="1" si="2233"/>
        <v>1</v>
      </c>
    </row>
    <row r="7912" spans="15:34" x14ac:dyDescent="0.25">
      <c r="O7912">
        <v>7856</v>
      </c>
      <c r="P7912" s="2">
        <f t="shared" si="2234"/>
        <v>44524.291666647616</v>
      </c>
      <c r="Q7912">
        <f t="shared" si="2219"/>
        <v>24</v>
      </c>
      <c r="R7912">
        <f t="shared" si="2220"/>
        <v>11</v>
      </c>
      <c r="S7912">
        <f t="shared" si="2221"/>
        <v>3</v>
      </c>
      <c r="T7912">
        <f t="shared" si="2222"/>
        <v>7</v>
      </c>
      <c r="U7912">
        <f t="shared" si="2223"/>
        <v>0</v>
      </c>
      <c r="V7912">
        <f t="shared" ca="1" si="2224"/>
        <v>0.49430000000000002</v>
      </c>
      <c r="W7912">
        <f>INDEX(Solarstrahlungsdaten!$B$13:$G$8772,Übersicht!O7912,Übersicht!$E$10)</f>
        <v>0</v>
      </c>
      <c r="X7912">
        <f t="shared" si="2225"/>
        <v>0</v>
      </c>
      <c r="Y7912">
        <f t="shared" ca="1" si="2226"/>
        <v>0.49430000000000002</v>
      </c>
      <c r="Z7912">
        <f t="shared" ca="1" si="2227"/>
        <v>0</v>
      </c>
      <c r="AA7912">
        <f t="shared" ca="1" si="2228"/>
        <v>0</v>
      </c>
      <c r="AB7912">
        <f t="shared" ca="1" si="2229"/>
        <v>0</v>
      </c>
      <c r="AC7912">
        <f t="shared" ca="1" si="2235"/>
        <v>0</v>
      </c>
      <c r="AD7912">
        <f t="shared" ca="1" si="2218"/>
        <v>0.49430000000000002</v>
      </c>
      <c r="AE7912">
        <f t="shared" ca="1" si="2230"/>
        <v>0</v>
      </c>
      <c r="AF7912">
        <f t="shared" ca="1" si="2231"/>
        <v>0.49430000000000002</v>
      </c>
      <c r="AG7912">
        <f t="shared" ca="1" si="2232"/>
        <v>0</v>
      </c>
      <c r="AH7912">
        <f t="shared" ca="1" si="2233"/>
        <v>1</v>
      </c>
    </row>
    <row r="7913" spans="15:34" x14ac:dyDescent="0.25">
      <c r="O7913">
        <v>7857</v>
      </c>
      <c r="P7913" s="2">
        <f t="shared" si="2234"/>
        <v>44524.33333331428</v>
      </c>
      <c r="Q7913">
        <f t="shared" si="2219"/>
        <v>24</v>
      </c>
      <c r="R7913">
        <f t="shared" si="2220"/>
        <v>11</v>
      </c>
      <c r="S7913">
        <f t="shared" si="2221"/>
        <v>3</v>
      </c>
      <c r="T7913">
        <f t="shared" si="2222"/>
        <v>8</v>
      </c>
      <c r="U7913">
        <f t="shared" si="2223"/>
        <v>0</v>
      </c>
      <c r="V7913">
        <f t="shared" ca="1" si="2224"/>
        <v>0.53810000000000002</v>
      </c>
      <c r="W7913">
        <f>INDEX(Solarstrahlungsdaten!$B$13:$G$8772,Übersicht!O7913,Übersicht!$E$10)</f>
        <v>11.52</v>
      </c>
      <c r="X7913">
        <f t="shared" si="2225"/>
        <v>3.9628799999999999E-2</v>
      </c>
      <c r="Y7913">
        <f t="shared" ca="1" si="2226"/>
        <v>0.4984712</v>
      </c>
      <c r="Z7913">
        <f t="shared" ca="1" si="2227"/>
        <v>3.9628799999999999E-2</v>
      </c>
      <c r="AA7913">
        <f t="shared" ca="1" si="2228"/>
        <v>0</v>
      </c>
      <c r="AB7913">
        <f t="shared" ca="1" si="2229"/>
        <v>0</v>
      </c>
      <c r="AC7913">
        <f t="shared" ca="1" si="2235"/>
        <v>0</v>
      </c>
      <c r="AD7913">
        <f t="shared" ca="1" si="2218"/>
        <v>0.4984712</v>
      </c>
      <c r="AE7913">
        <f t="shared" ca="1" si="2230"/>
        <v>0</v>
      </c>
      <c r="AF7913">
        <f t="shared" ca="1" si="2231"/>
        <v>0.4984712</v>
      </c>
      <c r="AG7913">
        <f t="shared" ca="1" si="2232"/>
        <v>0</v>
      </c>
      <c r="AH7913">
        <f t="shared" ca="1" si="2233"/>
        <v>1</v>
      </c>
    </row>
    <row r="7914" spans="15:34" x14ac:dyDescent="0.25">
      <c r="O7914">
        <v>7858</v>
      </c>
      <c r="P7914" s="2">
        <f t="shared" si="2234"/>
        <v>44524.374999980944</v>
      </c>
      <c r="Q7914">
        <f t="shared" si="2219"/>
        <v>24</v>
      </c>
      <c r="R7914">
        <f t="shared" si="2220"/>
        <v>11</v>
      </c>
      <c r="S7914">
        <f t="shared" si="2221"/>
        <v>3</v>
      </c>
      <c r="T7914">
        <f t="shared" si="2222"/>
        <v>9</v>
      </c>
      <c r="U7914">
        <f t="shared" si="2223"/>
        <v>0</v>
      </c>
      <c r="V7914">
        <f t="shared" ca="1" si="2224"/>
        <v>0.50449999999999995</v>
      </c>
      <c r="W7914">
        <f>INDEX(Solarstrahlungsdaten!$B$13:$G$8772,Übersicht!O7914,Übersicht!$E$10)</f>
        <v>69.97</v>
      </c>
      <c r="X7914">
        <f t="shared" si="2225"/>
        <v>0.24069680000000002</v>
      </c>
      <c r="Y7914">
        <f t="shared" ca="1" si="2226"/>
        <v>0.2638031999999999</v>
      </c>
      <c r="Z7914">
        <f t="shared" ca="1" si="2227"/>
        <v>0.24069680000000002</v>
      </c>
      <c r="AA7914">
        <f t="shared" ca="1" si="2228"/>
        <v>0</v>
      </c>
      <c r="AB7914">
        <f t="shared" ca="1" si="2229"/>
        <v>0</v>
      </c>
      <c r="AC7914">
        <f t="shared" ca="1" si="2235"/>
        <v>0</v>
      </c>
      <c r="AD7914">
        <f t="shared" ca="1" si="2218"/>
        <v>0.2638031999999999</v>
      </c>
      <c r="AE7914">
        <f t="shared" ca="1" si="2230"/>
        <v>0</v>
      </c>
      <c r="AF7914">
        <f t="shared" ca="1" si="2231"/>
        <v>0.2638031999999999</v>
      </c>
      <c r="AG7914">
        <f t="shared" ca="1" si="2232"/>
        <v>0</v>
      </c>
      <c r="AH7914">
        <f t="shared" ca="1" si="2233"/>
        <v>1</v>
      </c>
    </row>
    <row r="7915" spans="15:34" x14ac:dyDescent="0.25">
      <c r="O7915">
        <v>7859</v>
      </c>
      <c r="P7915" s="2">
        <f t="shared" si="2234"/>
        <v>44524.416666647609</v>
      </c>
      <c r="Q7915">
        <f t="shared" si="2219"/>
        <v>24</v>
      </c>
      <c r="R7915">
        <f t="shared" si="2220"/>
        <v>11</v>
      </c>
      <c r="S7915">
        <f t="shared" si="2221"/>
        <v>3</v>
      </c>
      <c r="T7915">
        <f t="shared" si="2222"/>
        <v>10</v>
      </c>
      <c r="U7915">
        <f t="shared" si="2223"/>
        <v>0</v>
      </c>
      <c r="V7915">
        <f t="shared" ca="1" si="2224"/>
        <v>0.46820000000000001</v>
      </c>
      <c r="W7915">
        <f>INDEX(Solarstrahlungsdaten!$B$13:$G$8772,Übersicht!O7915,Übersicht!$E$10)</f>
        <v>127.94999999999999</v>
      </c>
      <c r="X7915">
        <f t="shared" si="2225"/>
        <v>0.44014799999999993</v>
      </c>
      <c r="Y7915">
        <f t="shared" ca="1" si="2226"/>
        <v>2.8052000000000077E-2</v>
      </c>
      <c r="Z7915">
        <f t="shared" ca="1" si="2227"/>
        <v>0.44014799999999993</v>
      </c>
      <c r="AA7915">
        <f t="shared" ca="1" si="2228"/>
        <v>0</v>
      </c>
      <c r="AB7915">
        <f t="shared" ca="1" si="2229"/>
        <v>0</v>
      </c>
      <c r="AC7915">
        <f t="shared" ca="1" si="2235"/>
        <v>0</v>
      </c>
      <c r="AD7915">
        <f t="shared" ca="1" si="2218"/>
        <v>2.8052000000000077E-2</v>
      </c>
      <c r="AE7915">
        <f t="shared" ca="1" si="2230"/>
        <v>0</v>
      </c>
      <c r="AF7915">
        <f t="shared" ca="1" si="2231"/>
        <v>2.8052000000000077E-2</v>
      </c>
      <c r="AG7915">
        <f t="shared" ca="1" si="2232"/>
        <v>0</v>
      </c>
      <c r="AH7915">
        <f t="shared" ca="1" si="2233"/>
        <v>1</v>
      </c>
    </row>
    <row r="7916" spans="15:34" x14ac:dyDescent="0.25">
      <c r="O7916">
        <v>7860</v>
      </c>
      <c r="P7916" s="2">
        <f t="shared" si="2234"/>
        <v>44524.458333314273</v>
      </c>
      <c r="Q7916">
        <f t="shared" si="2219"/>
        <v>24</v>
      </c>
      <c r="R7916">
        <f t="shared" si="2220"/>
        <v>11</v>
      </c>
      <c r="S7916">
        <f t="shared" si="2221"/>
        <v>3</v>
      </c>
      <c r="T7916">
        <f t="shared" si="2222"/>
        <v>11</v>
      </c>
      <c r="U7916">
        <f t="shared" si="2223"/>
        <v>0</v>
      </c>
      <c r="V7916">
        <f t="shared" ca="1" si="2224"/>
        <v>0.46750000000000003</v>
      </c>
      <c r="W7916">
        <f>INDEX(Solarstrahlungsdaten!$B$13:$G$8772,Übersicht!O7916,Übersicht!$E$10)</f>
        <v>137.29499999999999</v>
      </c>
      <c r="X7916">
        <f t="shared" si="2225"/>
        <v>0.47229480000000001</v>
      </c>
      <c r="Y7916">
        <f t="shared" ca="1" si="2226"/>
        <v>-4.794799999999988E-3</v>
      </c>
      <c r="Z7916">
        <f t="shared" ca="1" si="2227"/>
        <v>0.46750000000000003</v>
      </c>
      <c r="AA7916">
        <f t="shared" ca="1" si="2228"/>
        <v>4.794799999999988E-3</v>
      </c>
      <c r="AB7916">
        <f t="shared" ca="1" si="2229"/>
        <v>0</v>
      </c>
      <c r="AC7916">
        <f t="shared" ca="1" si="2235"/>
        <v>4.794799999999988E-3</v>
      </c>
      <c r="AD7916">
        <f t="shared" ca="1" si="2218"/>
        <v>0</v>
      </c>
      <c r="AE7916">
        <f t="shared" ca="1" si="2230"/>
        <v>0</v>
      </c>
      <c r="AF7916">
        <f t="shared" ca="1" si="2231"/>
        <v>0</v>
      </c>
      <c r="AG7916">
        <f t="shared" ca="1" si="2232"/>
        <v>1.198699999999997E-3</v>
      </c>
      <c r="AH7916">
        <f t="shared" ca="1" si="2233"/>
        <v>0</v>
      </c>
    </row>
    <row r="7917" spans="15:34" x14ac:dyDescent="0.25">
      <c r="O7917">
        <v>7861</v>
      </c>
      <c r="P7917" s="2">
        <f t="shared" si="2234"/>
        <v>44524.499999980937</v>
      </c>
      <c r="Q7917">
        <f t="shared" si="2219"/>
        <v>24</v>
      </c>
      <c r="R7917">
        <f t="shared" si="2220"/>
        <v>11</v>
      </c>
      <c r="S7917">
        <f t="shared" si="2221"/>
        <v>3</v>
      </c>
      <c r="T7917">
        <f t="shared" si="2222"/>
        <v>12</v>
      </c>
      <c r="U7917">
        <f t="shared" si="2223"/>
        <v>0</v>
      </c>
      <c r="V7917">
        <f t="shared" ca="1" si="2224"/>
        <v>0.50949999999999995</v>
      </c>
      <c r="W7917">
        <f>INDEX(Solarstrahlungsdaten!$B$13:$G$8772,Übersicht!O7917,Übersicht!$E$10)</f>
        <v>113.13499999999999</v>
      </c>
      <c r="X7917">
        <f t="shared" si="2225"/>
        <v>0.38918439999999993</v>
      </c>
      <c r="Y7917">
        <f t="shared" ca="1" si="2226"/>
        <v>0.12031560000000002</v>
      </c>
      <c r="Z7917">
        <f t="shared" ca="1" si="2227"/>
        <v>0.38918439999999993</v>
      </c>
      <c r="AA7917">
        <f t="shared" ca="1" si="2228"/>
        <v>0</v>
      </c>
      <c r="AB7917">
        <f t="shared" ca="1" si="2229"/>
        <v>4.794799999999988E-3</v>
      </c>
      <c r="AC7917">
        <f t="shared" ca="1" si="2235"/>
        <v>0</v>
      </c>
      <c r="AD7917">
        <f t="shared" ca="1" si="2218"/>
        <v>0.11552080000000003</v>
      </c>
      <c r="AE7917">
        <f t="shared" ca="1" si="2230"/>
        <v>0</v>
      </c>
      <c r="AF7917">
        <f t="shared" ca="1" si="2231"/>
        <v>0.11552080000000003</v>
      </c>
      <c r="AG7917">
        <f t="shared" ca="1" si="2232"/>
        <v>0</v>
      </c>
      <c r="AH7917">
        <f t="shared" ca="1" si="2233"/>
        <v>1</v>
      </c>
    </row>
    <row r="7918" spans="15:34" x14ac:dyDescent="0.25">
      <c r="O7918">
        <v>7862</v>
      </c>
      <c r="P7918" s="2">
        <f t="shared" si="2234"/>
        <v>44524.541666647601</v>
      </c>
      <c r="Q7918">
        <f t="shared" si="2219"/>
        <v>24</v>
      </c>
      <c r="R7918">
        <f t="shared" si="2220"/>
        <v>11</v>
      </c>
      <c r="S7918">
        <f t="shared" si="2221"/>
        <v>3</v>
      </c>
      <c r="T7918">
        <f t="shared" si="2222"/>
        <v>13</v>
      </c>
      <c r="U7918">
        <f t="shared" si="2223"/>
        <v>0</v>
      </c>
      <c r="V7918">
        <f t="shared" ca="1" si="2224"/>
        <v>0.52870000000000006</v>
      </c>
      <c r="W7918">
        <f>INDEX(Solarstrahlungsdaten!$B$13:$G$8772,Übersicht!O7918,Übersicht!$E$10)</f>
        <v>27.96</v>
      </c>
      <c r="X7918">
        <f t="shared" si="2225"/>
        <v>9.6182400000000001E-2</v>
      </c>
      <c r="Y7918">
        <f t="shared" ca="1" si="2226"/>
        <v>0.43251760000000006</v>
      </c>
      <c r="Z7918">
        <f t="shared" ca="1" si="2227"/>
        <v>9.6182400000000001E-2</v>
      </c>
      <c r="AA7918">
        <f t="shared" ca="1" si="2228"/>
        <v>0</v>
      </c>
      <c r="AB7918">
        <f t="shared" ca="1" si="2229"/>
        <v>0</v>
      </c>
      <c r="AC7918">
        <f t="shared" ca="1" si="2235"/>
        <v>0</v>
      </c>
      <c r="AD7918">
        <f t="shared" ca="1" si="2218"/>
        <v>0.43251760000000006</v>
      </c>
      <c r="AE7918">
        <f t="shared" ca="1" si="2230"/>
        <v>0</v>
      </c>
      <c r="AF7918">
        <f t="shared" ca="1" si="2231"/>
        <v>0.43251760000000006</v>
      </c>
      <c r="AG7918">
        <f t="shared" ca="1" si="2232"/>
        <v>0</v>
      </c>
      <c r="AH7918">
        <f t="shared" ca="1" si="2233"/>
        <v>1</v>
      </c>
    </row>
    <row r="7919" spans="15:34" x14ac:dyDescent="0.25">
      <c r="O7919">
        <v>7863</v>
      </c>
      <c r="P7919" s="2">
        <f t="shared" si="2234"/>
        <v>44524.583333314265</v>
      </c>
      <c r="Q7919">
        <f t="shared" si="2219"/>
        <v>24</v>
      </c>
      <c r="R7919">
        <f t="shared" si="2220"/>
        <v>11</v>
      </c>
      <c r="S7919">
        <f t="shared" si="2221"/>
        <v>3</v>
      </c>
      <c r="T7919">
        <f t="shared" si="2222"/>
        <v>14</v>
      </c>
      <c r="U7919">
        <f t="shared" si="2223"/>
        <v>0</v>
      </c>
      <c r="V7919">
        <f t="shared" ca="1" si="2224"/>
        <v>0.47470000000000001</v>
      </c>
      <c r="W7919">
        <f>INDEX(Solarstrahlungsdaten!$B$13:$G$8772,Übersicht!O7919,Übersicht!$E$10)</f>
        <v>50.445</v>
      </c>
      <c r="X7919">
        <f t="shared" si="2225"/>
        <v>0.17353080000000001</v>
      </c>
      <c r="Y7919">
        <f t="shared" ca="1" si="2226"/>
        <v>0.30116920000000003</v>
      </c>
      <c r="Z7919">
        <f t="shared" ca="1" si="2227"/>
        <v>0.17353080000000001</v>
      </c>
      <c r="AA7919">
        <f t="shared" ca="1" si="2228"/>
        <v>0</v>
      </c>
      <c r="AB7919">
        <f t="shared" ca="1" si="2229"/>
        <v>0</v>
      </c>
      <c r="AC7919">
        <f t="shared" ca="1" si="2235"/>
        <v>0</v>
      </c>
      <c r="AD7919">
        <f t="shared" ca="1" si="2218"/>
        <v>0.30116920000000003</v>
      </c>
      <c r="AE7919">
        <f t="shared" ca="1" si="2230"/>
        <v>0</v>
      </c>
      <c r="AF7919">
        <f t="shared" ca="1" si="2231"/>
        <v>0.30116920000000003</v>
      </c>
      <c r="AG7919">
        <f t="shared" ca="1" si="2232"/>
        <v>0</v>
      </c>
      <c r="AH7919">
        <f t="shared" ca="1" si="2233"/>
        <v>1</v>
      </c>
    </row>
    <row r="7920" spans="15:34" x14ac:dyDescent="0.25">
      <c r="O7920">
        <v>7864</v>
      </c>
      <c r="P7920" s="2">
        <f t="shared" si="2234"/>
        <v>44524.62499998093</v>
      </c>
      <c r="Q7920">
        <f t="shared" si="2219"/>
        <v>24</v>
      </c>
      <c r="R7920">
        <f t="shared" si="2220"/>
        <v>11</v>
      </c>
      <c r="S7920">
        <f t="shared" si="2221"/>
        <v>3</v>
      </c>
      <c r="T7920">
        <f t="shared" si="2222"/>
        <v>15</v>
      </c>
      <c r="U7920">
        <f t="shared" si="2223"/>
        <v>0</v>
      </c>
      <c r="V7920">
        <f t="shared" ca="1" si="2224"/>
        <v>0.42760000000000004</v>
      </c>
      <c r="W7920">
        <f>INDEX(Solarstrahlungsdaten!$B$13:$G$8772,Übersicht!O7920,Übersicht!$E$10)</f>
        <v>0</v>
      </c>
      <c r="X7920">
        <f t="shared" si="2225"/>
        <v>0</v>
      </c>
      <c r="Y7920">
        <f t="shared" ca="1" si="2226"/>
        <v>0.42760000000000004</v>
      </c>
      <c r="Z7920">
        <f t="shared" ca="1" si="2227"/>
        <v>0</v>
      </c>
      <c r="AA7920">
        <f t="shared" ca="1" si="2228"/>
        <v>0</v>
      </c>
      <c r="AB7920">
        <f t="shared" ca="1" si="2229"/>
        <v>0</v>
      </c>
      <c r="AC7920">
        <f t="shared" ca="1" si="2235"/>
        <v>0</v>
      </c>
      <c r="AD7920">
        <f t="shared" ca="1" si="2218"/>
        <v>0.42760000000000004</v>
      </c>
      <c r="AE7920">
        <f t="shared" ca="1" si="2230"/>
        <v>0</v>
      </c>
      <c r="AF7920">
        <f t="shared" ca="1" si="2231"/>
        <v>0.42760000000000004</v>
      </c>
      <c r="AG7920">
        <f t="shared" ca="1" si="2232"/>
        <v>0</v>
      </c>
      <c r="AH7920">
        <f t="shared" ca="1" si="2233"/>
        <v>1</v>
      </c>
    </row>
    <row r="7921" spans="15:34" x14ac:dyDescent="0.25">
      <c r="O7921">
        <v>7865</v>
      </c>
      <c r="P7921" s="2">
        <f t="shared" si="2234"/>
        <v>44524.666666647594</v>
      </c>
      <c r="Q7921">
        <f t="shared" si="2219"/>
        <v>24</v>
      </c>
      <c r="R7921">
        <f t="shared" si="2220"/>
        <v>11</v>
      </c>
      <c r="S7921">
        <f t="shared" si="2221"/>
        <v>3</v>
      </c>
      <c r="T7921">
        <f t="shared" si="2222"/>
        <v>16</v>
      </c>
      <c r="U7921">
        <f t="shared" si="2223"/>
        <v>0</v>
      </c>
      <c r="V7921">
        <f t="shared" ca="1" si="2224"/>
        <v>0.41339999999999999</v>
      </c>
      <c r="W7921">
        <f>INDEX(Solarstrahlungsdaten!$B$13:$G$8772,Übersicht!O7921,Übersicht!$E$10)</f>
        <v>0</v>
      </c>
      <c r="X7921">
        <f t="shared" si="2225"/>
        <v>0</v>
      </c>
      <c r="Y7921">
        <f t="shared" ca="1" si="2226"/>
        <v>0.41339999999999999</v>
      </c>
      <c r="Z7921">
        <f t="shared" ca="1" si="2227"/>
        <v>0</v>
      </c>
      <c r="AA7921">
        <f t="shared" ca="1" si="2228"/>
        <v>0</v>
      </c>
      <c r="AB7921">
        <f t="shared" ca="1" si="2229"/>
        <v>0</v>
      </c>
      <c r="AC7921">
        <f t="shared" ca="1" si="2235"/>
        <v>0</v>
      </c>
      <c r="AD7921">
        <f t="shared" ca="1" si="2218"/>
        <v>0.41339999999999999</v>
      </c>
      <c r="AE7921">
        <f t="shared" ca="1" si="2230"/>
        <v>0</v>
      </c>
      <c r="AF7921">
        <f t="shared" ca="1" si="2231"/>
        <v>0.41339999999999999</v>
      </c>
      <c r="AG7921">
        <f t="shared" ca="1" si="2232"/>
        <v>0</v>
      </c>
      <c r="AH7921">
        <f t="shared" ca="1" si="2233"/>
        <v>1</v>
      </c>
    </row>
    <row r="7922" spans="15:34" x14ac:dyDescent="0.25">
      <c r="O7922">
        <v>7866</v>
      </c>
      <c r="P7922" s="2">
        <f t="shared" si="2234"/>
        <v>44524.708333314258</v>
      </c>
      <c r="Q7922">
        <f t="shared" si="2219"/>
        <v>24</v>
      </c>
      <c r="R7922">
        <f t="shared" si="2220"/>
        <v>11</v>
      </c>
      <c r="S7922">
        <f t="shared" si="2221"/>
        <v>3</v>
      </c>
      <c r="T7922">
        <f t="shared" si="2222"/>
        <v>17</v>
      </c>
      <c r="U7922">
        <f t="shared" si="2223"/>
        <v>0</v>
      </c>
      <c r="V7922">
        <f t="shared" ca="1" si="2224"/>
        <v>0.48220000000000007</v>
      </c>
      <c r="W7922">
        <f>INDEX(Solarstrahlungsdaten!$B$13:$G$8772,Übersicht!O7922,Übersicht!$E$10)</f>
        <v>0</v>
      </c>
      <c r="X7922">
        <f t="shared" si="2225"/>
        <v>0</v>
      </c>
      <c r="Y7922">
        <f t="shared" ca="1" si="2226"/>
        <v>0.48220000000000007</v>
      </c>
      <c r="Z7922">
        <f t="shared" ca="1" si="2227"/>
        <v>0</v>
      </c>
      <c r="AA7922">
        <f t="shared" ca="1" si="2228"/>
        <v>0</v>
      </c>
      <c r="AB7922">
        <f t="shared" ca="1" si="2229"/>
        <v>0</v>
      </c>
      <c r="AC7922">
        <f t="shared" ca="1" si="2235"/>
        <v>0</v>
      </c>
      <c r="AD7922">
        <f t="shared" ca="1" si="2218"/>
        <v>0.48220000000000007</v>
      </c>
      <c r="AE7922">
        <f t="shared" ca="1" si="2230"/>
        <v>0</v>
      </c>
      <c r="AF7922">
        <f t="shared" ca="1" si="2231"/>
        <v>0.48220000000000007</v>
      </c>
      <c r="AG7922">
        <f t="shared" ca="1" si="2232"/>
        <v>0</v>
      </c>
      <c r="AH7922">
        <f t="shared" ca="1" si="2233"/>
        <v>1</v>
      </c>
    </row>
    <row r="7923" spans="15:34" x14ac:dyDescent="0.25">
      <c r="O7923">
        <v>7867</v>
      </c>
      <c r="P7923" s="2">
        <f t="shared" si="2234"/>
        <v>44524.749999980922</v>
      </c>
      <c r="Q7923">
        <f t="shared" si="2219"/>
        <v>24</v>
      </c>
      <c r="R7923">
        <f t="shared" si="2220"/>
        <v>11</v>
      </c>
      <c r="S7923">
        <f t="shared" si="2221"/>
        <v>3</v>
      </c>
      <c r="T7923">
        <f t="shared" si="2222"/>
        <v>18</v>
      </c>
      <c r="U7923">
        <f t="shared" si="2223"/>
        <v>0</v>
      </c>
      <c r="V7923">
        <f t="shared" ca="1" si="2224"/>
        <v>0.62809999999999999</v>
      </c>
      <c r="W7923">
        <f>INDEX(Solarstrahlungsdaten!$B$13:$G$8772,Übersicht!O7923,Übersicht!$E$10)</f>
        <v>0</v>
      </c>
      <c r="X7923">
        <f t="shared" si="2225"/>
        <v>0</v>
      </c>
      <c r="Y7923">
        <f t="shared" ca="1" si="2226"/>
        <v>0.62809999999999999</v>
      </c>
      <c r="Z7923">
        <f t="shared" ca="1" si="2227"/>
        <v>0</v>
      </c>
      <c r="AA7923">
        <f t="shared" ca="1" si="2228"/>
        <v>0</v>
      </c>
      <c r="AB7923">
        <f t="shared" ca="1" si="2229"/>
        <v>0</v>
      </c>
      <c r="AC7923">
        <f t="shared" ca="1" si="2235"/>
        <v>0</v>
      </c>
      <c r="AD7923">
        <f t="shared" ca="1" si="2218"/>
        <v>0.62809999999999999</v>
      </c>
      <c r="AE7923">
        <f t="shared" ca="1" si="2230"/>
        <v>0</v>
      </c>
      <c r="AF7923">
        <f t="shared" ca="1" si="2231"/>
        <v>0.62809999999999999</v>
      </c>
      <c r="AG7923">
        <f t="shared" ca="1" si="2232"/>
        <v>0</v>
      </c>
      <c r="AH7923">
        <f t="shared" ca="1" si="2233"/>
        <v>1</v>
      </c>
    </row>
    <row r="7924" spans="15:34" x14ac:dyDescent="0.25">
      <c r="O7924">
        <v>7868</v>
      </c>
      <c r="P7924" s="2">
        <f t="shared" si="2234"/>
        <v>44524.791666647587</v>
      </c>
      <c r="Q7924">
        <f t="shared" si="2219"/>
        <v>24</v>
      </c>
      <c r="R7924">
        <f t="shared" si="2220"/>
        <v>11</v>
      </c>
      <c r="S7924">
        <f t="shared" si="2221"/>
        <v>3</v>
      </c>
      <c r="T7924">
        <f t="shared" si="2222"/>
        <v>19</v>
      </c>
      <c r="U7924">
        <f t="shared" si="2223"/>
        <v>0</v>
      </c>
      <c r="V7924">
        <f t="shared" ca="1" si="2224"/>
        <v>0.74069999999999991</v>
      </c>
      <c r="W7924">
        <f>INDEX(Solarstrahlungsdaten!$B$13:$G$8772,Übersicht!O7924,Übersicht!$E$10)</f>
        <v>0</v>
      </c>
      <c r="X7924">
        <f t="shared" si="2225"/>
        <v>0</v>
      </c>
      <c r="Y7924">
        <f t="shared" ca="1" si="2226"/>
        <v>0.74069999999999991</v>
      </c>
      <c r="Z7924">
        <f t="shared" ca="1" si="2227"/>
        <v>0</v>
      </c>
      <c r="AA7924">
        <f t="shared" ca="1" si="2228"/>
        <v>0</v>
      </c>
      <c r="AB7924">
        <f t="shared" ca="1" si="2229"/>
        <v>0</v>
      </c>
      <c r="AC7924">
        <f t="shared" ca="1" si="2235"/>
        <v>0</v>
      </c>
      <c r="AD7924">
        <f t="shared" ca="1" si="2218"/>
        <v>0.74069999999999991</v>
      </c>
      <c r="AE7924">
        <f t="shared" ca="1" si="2230"/>
        <v>0</v>
      </c>
      <c r="AF7924">
        <f t="shared" ca="1" si="2231"/>
        <v>0.74069999999999991</v>
      </c>
      <c r="AG7924">
        <f t="shared" ca="1" si="2232"/>
        <v>0</v>
      </c>
      <c r="AH7924">
        <f t="shared" ca="1" si="2233"/>
        <v>1</v>
      </c>
    </row>
    <row r="7925" spans="15:34" x14ac:dyDescent="0.25">
      <c r="O7925">
        <v>7869</v>
      </c>
      <c r="P7925" s="2">
        <f t="shared" si="2234"/>
        <v>44524.833333314251</v>
      </c>
      <c r="Q7925">
        <f t="shared" si="2219"/>
        <v>24</v>
      </c>
      <c r="R7925">
        <f t="shared" si="2220"/>
        <v>11</v>
      </c>
      <c r="S7925">
        <f t="shared" si="2221"/>
        <v>3</v>
      </c>
      <c r="T7925">
        <f t="shared" si="2222"/>
        <v>20</v>
      </c>
      <c r="U7925">
        <f t="shared" si="2223"/>
        <v>0</v>
      </c>
      <c r="V7925">
        <f t="shared" ca="1" si="2224"/>
        <v>0.70369999999999988</v>
      </c>
      <c r="W7925">
        <f>INDEX(Solarstrahlungsdaten!$B$13:$G$8772,Übersicht!O7925,Übersicht!$E$10)</f>
        <v>0</v>
      </c>
      <c r="X7925">
        <f t="shared" si="2225"/>
        <v>0</v>
      </c>
      <c r="Y7925">
        <f t="shared" ca="1" si="2226"/>
        <v>0.70369999999999988</v>
      </c>
      <c r="Z7925">
        <f t="shared" ca="1" si="2227"/>
        <v>0</v>
      </c>
      <c r="AA7925">
        <f t="shared" ca="1" si="2228"/>
        <v>0</v>
      </c>
      <c r="AB7925">
        <f t="shared" ca="1" si="2229"/>
        <v>0</v>
      </c>
      <c r="AC7925">
        <f t="shared" ca="1" si="2235"/>
        <v>0</v>
      </c>
      <c r="AD7925">
        <f t="shared" ca="1" si="2218"/>
        <v>0.70369999999999988</v>
      </c>
      <c r="AE7925">
        <f t="shared" ca="1" si="2230"/>
        <v>0</v>
      </c>
      <c r="AF7925">
        <f t="shared" ca="1" si="2231"/>
        <v>0.70369999999999988</v>
      </c>
      <c r="AG7925">
        <f t="shared" ca="1" si="2232"/>
        <v>0</v>
      </c>
      <c r="AH7925">
        <f t="shared" ca="1" si="2233"/>
        <v>1</v>
      </c>
    </row>
    <row r="7926" spans="15:34" x14ac:dyDescent="0.25">
      <c r="O7926">
        <v>7870</v>
      </c>
      <c r="P7926" s="2">
        <f t="shared" si="2234"/>
        <v>44524.874999980915</v>
      </c>
      <c r="Q7926">
        <f t="shared" si="2219"/>
        <v>24</v>
      </c>
      <c r="R7926">
        <f t="shared" si="2220"/>
        <v>11</v>
      </c>
      <c r="S7926">
        <f t="shared" si="2221"/>
        <v>3</v>
      </c>
      <c r="T7926">
        <f t="shared" si="2222"/>
        <v>21</v>
      </c>
      <c r="U7926">
        <f t="shared" si="2223"/>
        <v>0</v>
      </c>
      <c r="V7926">
        <f t="shared" ca="1" si="2224"/>
        <v>0.58629999999999993</v>
      </c>
      <c r="W7926">
        <f>INDEX(Solarstrahlungsdaten!$B$13:$G$8772,Übersicht!O7926,Übersicht!$E$10)</f>
        <v>0</v>
      </c>
      <c r="X7926">
        <f t="shared" si="2225"/>
        <v>0</v>
      </c>
      <c r="Y7926">
        <f t="shared" ca="1" si="2226"/>
        <v>0.58629999999999993</v>
      </c>
      <c r="Z7926">
        <f t="shared" ca="1" si="2227"/>
        <v>0</v>
      </c>
      <c r="AA7926">
        <f t="shared" ca="1" si="2228"/>
        <v>0</v>
      </c>
      <c r="AB7926">
        <f t="shared" ca="1" si="2229"/>
        <v>0</v>
      </c>
      <c r="AC7926">
        <f t="shared" ca="1" si="2235"/>
        <v>0</v>
      </c>
      <c r="AD7926">
        <f t="shared" ca="1" si="2218"/>
        <v>0.58629999999999993</v>
      </c>
      <c r="AE7926">
        <f t="shared" ca="1" si="2230"/>
        <v>0</v>
      </c>
      <c r="AF7926">
        <f t="shared" ca="1" si="2231"/>
        <v>0.58629999999999993</v>
      </c>
      <c r="AG7926">
        <f t="shared" ca="1" si="2232"/>
        <v>0</v>
      </c>
      <c r="AH7926">
        <f t="shared" ca="1" si="2233"/>
        <v>1</v>
      </c>
    </row>
    <row r="7927" spans="15:34" x14ac:dyDescent="0.25">
      <c r="O7927">
        <v>7871</v>
      </c>
      <c r="P7927" s="2">
        <f t="shared" si="2234"/>
        <v>44524.916666647579</v>
      </c>
      <c r="Q7927">
        <f t="shared" si="2219"/>
        <v>24</v>
      </c>
      <c r="R7927">
        <f t="shared" si="2220"/>
        <v>11</v>
      </c>
      <c r="S7927">
        <f t="shared" si="2221"/>
        <v>3</v>
      </c>
      <c r="T7927">
        <f t="shared" si="2222"/>
        <v>22</v>
      </c>
      <c r="U7927">
        <f t="shared" si="2223"/>
        <v>0</v>
      </c>
      <c r="V7927">
        <f t="shared" ca="1" si="2224"/>
        <v>0.49419999999999997</v>
      </c>
      <c r="W7927">
        <f>INDEX(Solarstrahlungsdaten!$B$13:$G$8772,Übersicht!O7927,Übersicht!$E$10)</f>
        <v>0</v>
      </c>
      <c r="X7927">
        <f t="shared" si="2225"/>
        <v>0</v>
      </c>
      <c r="Y7927">
        <f t="shared" ca="1" si="2226"/>
        <v>0.49419999999999997</v>
      </c>
      <c r="Z7927">
        <f t="shared" ca="1" si="2227"/>
        <v>0</v>
      </c>
      <c r="AA7927">
        <f t="shared" ca="1" si="2228"/>
        <v>0</v>
      </c>
      <c r="AB7927">
        <f t="shared" ca="1" si="2229"/>
        <v>0</v>
      </c>
      <c r="AC7927">
        <f t="shared" ca="1" si="2235"/>
        <v>0</v>
      </c>
      <c r="AD7927">
        <f t="shared" ca="1" si="2218"/>
        <v>0.49419999999999997</v>
      </c>
      <c r="AE7927">
        <f t="shared" ca="1" si="2230"/>
        <v>0</v>
      </c>
      <c r="AF7927">
        <f t="shared" ca="1" si="2231"/>
        <v>0.49419999999999997</v>
      </c>
      <c r="AG7927">
        <f t="shared" ca="1" si="2232"/>
        <v>0</v>
      </c>
      <c r="AH7927">
        <f t="shared" ca="1" si="2233"/>
        <v>1</v>
      </c>
    </row>
    <row r="7928" spans="15:34" x14ac:dyDescent="0.25">
      <c r="O7928">
        <v>7872</v>
      </c>
      <c r="P7928" s="2">
        <f t="shared" si="2234"/>
        <v>44524.958333314244</v>
      </c>
      <c r="Q7928">
        <f t="shared" si="2219"/>
        <v>24</v>
      </c>
      <c r="R7928">
        <f t="shared" si="2220"/>
        <v>11</v>
      </c>
      <c r="S7928">
        <f t="shared" si="2221"/>
        <v>3</v>
      </c>
      <c r="T7928">
        <f t="shared" si="2222"/>
        <v>23</v>
      </c>
      <c r="U7928">
        <f t="shared" si="2223"/>
        <v>0</v>
      </c>
      <c r="V7928">
        <f t="shared" ca="1" si="2224"/>
        <v>0.37639999999999996</v>
      </c>
      <c r="W7928">
        <f>INDEX(Solarstrahlungsdaten!$B$13:$G$8772,Übersicht!O7928,Übersicht!$E$10)</f>
        <v>0</v>
      </c>
      <c r="X7928">
        <f t="shared" si="2225"/>
        <v>0</v>
      </c>
      <c r="Y7928">
        <f t="shared" ca="1" si="2226"/>
        <v>0.37639999999999996</v>
      </c>
      <c r="Z7928">
        <f t="shared" ca="1" si="2227"/>
        <v>0</v>
      </c>
      <c r="AA7928">
        <f t="shared" ca="1" si="2228"/>
        <v>0</v>
      </c>
      <c r="AB7928">
        <f t="shared" ca="1" si="2229"/>
        <v>0</v>
      </c>
      <c r="AC7928">
        <f t="shared" ca="1" si="2235"/>
        <v>0</v>
      </c>
      <c r="AD7928">
        <f t="shared" ca="1" si="2218"/>
        <v>0.37639999999999996</v>
      </c>
      <c r="AE7928">
        <f t="shared" ca="1" si="2230"/>
        <v>0</v>
      </c>
      <c r="AF7928">
        <f t="shared" ca="1" si="2231"/>
        <v>0.37639999999999996</v>
      </c>
      <c r="AG7928">
        <f t="shared" ca="1" si="2232"/>
        <v>0</v>
      </c>
      <c r="AH7928">
        <f t="shared" ca="1" si="2233"/>
        <v>1</v>
      </c>
    </row>
    <row r="7929" spans="15:34" x14ac:dyDescent="0.25">
      <c r="O7929">
        <v>7873</v>
      </c>
      <c r="P7929" s="2">
        <f t="shared" si="2234"/>
        <v>44524.999999980908</v>
      </c>
      <c r="Q7929">
        <f t="shared" si="2219"/>
        <v>25</v>
      </c>
      <c r="R7929">
        <f t="shared" si="2220"/>
        <v>11</v>
      </c>
      <c r="S7929">
        <f t="shared" si="2221"/>
        <v>3</v>
      </c>
      <c r="T7929">
        <f t="shared" si="2222"/>
        <v>0</v>
      </c>
      <c r="U7929">
        <f t="shared" si="2223"/>
        <v>0</v>
      </c>
      <c r="V7929">
        <f t="shared" ca="1" si="2224"/>
        <v>0.25819999999999999</v>
      </c>
      <c r="W7929">
        <f>INDEX(Solarstrahlungsdaten!$B$13:$G$8772,Übersicht!O7929,Übersicht!$E$10)</f>
        <v>0</v>
      </c>
      <c r="X7929">
        <f t="shared" si="2225"/>
        <v>0</v>
      </c>
      <c r="Y7929">
        <f t="shared" ca="1" si="2226"/>
        <v>0.25819999999999999</v>
      </c>
      <c r="Z7929">
        <f t="shared" ca="1" si="2227"/>
        <v>0</v>
      </c>
      <c r="AA7929">
        <f t="shared" ca="1" si="2228"/>
        <v>0</v>
      </c>
      <c r="AB7929">
        <f t="shared" ca="1" si="2229"/>
        <v>0</v>
      </c>
      <c r="AC7929">
        <f t="shared" ca="1" si="2235"/>
        <v>0</v>
      </c>
      <c r="AD7929">
        <f t="shared" ref="AD7929:AD7992" ca="1" si="2236">Y7929+AA7929-AB7929</f>
        <v>0.25819999999999999</v>
      </c>
      <c r="AE7929">
        <f t="shared" ca="1" si="2230"/>
        <v>0</v>
      </c>
      <c r="AF7929">
        <f t="shared" ca="1" si="2231"/>
        <v>0.25819999999999999</v>
      </c>
      <c r="AG7929">
        <f t="shared" ca="1" si="2232"/>
        <v>0</v>
      </c>
      <c r="AH7929">
        <f t="shared" ca="1" si="2233"/>
        <v>1</v>
      </c>
    </row>
    <row r="7930" spans="15:34" x14ac:dyDescent="0.25">
      <c r="O7930">
        <v>7874</v>
      </c>
      <c r="P7930" s="2">
        <f t="shared" si="2234"/>
        <v>44525.041666647572</v>
      </c>
      <c r="Q7930">
        <f t="shared" ref="Q7930:Q7993" si="2237">DAY(P7930)</f>
        <v>25</v>
      </c>
      <c r="R7930">
        <f t="shared" ref="R7930:R7993" si="2238">MONTH(P7930)</f>
        <v>11</v>
      </c>
      <c r="S7930">
        <f t="shared" ref="S7930:S7993" si="2239">IF(WEEKDAY(P7930)=6,1,IF(WEEKDAY(P7930)=7,2,3))</f>
        <v>3</v>
      </c>
      <c r="T7930">
        <f t="shared" ref="T7930:T7993" si="2240">HOUR(P7930)</f>
        <v>1</v>
      </c>
      <c r="U7930">
        <f t="shared" ref="U7930:U7993" si="2241">IF(AND(P7930&gt;DATE(2021,5,14),P7930&lt;DATE(2021,9,15)),1,IF(AND(P7930&gt;DATE(2021,3,20),P7930&lt;DATE(2021,11,1)),2,0))</f>
        <v>0</v>
      </c>
      <c r="V7930">
        <f t="shared" ref="V7930:V7993" ca="1" si="2242">INDEX($D$57:$L$80,1+T7930,S7930+U7930*3)</f>
        <v>0.18159999999999998</v>
      </c>
      <c r="W7930">
        <f>INDEX(Solarstrahlungsdaten!$B$13:$G$8772,Übersicht!O7930,Übersicht!$E$10)</f>
        <v>0</v>
      </c>
      <c r="X7930">
        <f t="shared" ref="X7930:X7993" si="2243">IF(W7930*$D$9/1000*(1-$D$41)&gt;$D$9*$D$42,$D$9*$D$42,W7930*$D$9/1000*(1-$D$41))</f>
        <v>0</v>
      </c>
      <c r="Y7930">
        <f t="shared" ref="Y7930:Y7993" ca="1" si="2244">V7930-X7930</f>
        <v>0.18159999999999998</v>
      </c>
      <c r="Z7930">
        <f t="shared" ref="Z7930:Z7993" ca="1" si="2245">IF(X7930&gt;V7930,V7930,X7930)</f>
        <v>0</v>
      </c>
      <c r="AA7930">
        <f t="shared" ref="AA7930:AA7993" ca="1" si="2246">IF(Y7930&lt;0, IF(AC7929-Y7930&lt;$D$22, -Y7930, $D$22-AC7929),0)</f>
        <v>0</v>
      </c>
      <c r="AB7930">
        <f t="shared" ref="AB7930:AB7993" ca="1" si="2247">IF(Y7930&gt;0, IF(AC7929-Y7930&gt;0, Y7930, AC7929),0)</f>
        <v>0</v>
      </c>
      <c r="AC7930">
        <f t="shared" ca="1" si="2235"/>
        <v>0</v>
      </c>
      <c r="AD7930">
        <f t="shared" ca="1" si="2236"/>
        <v>0.18159999999999998</v>
      </c>
      <c r="AE7930">
        <f t="shared" ref="AE7930:AE7993" ca="1" si="2248">IF(AD7930&lt;0,-AD7930,0)</f>
        <v>0</v>
      </c>
      <c r="AF7930">
        <f t="shared" ref="AF7930:AF7993" ca="1" si="2249">IF(AD7930&gt;0,AD7930,0)</f>
        <v>0.18159999999999998</v>
      </c>
      <c r="AG7930">
        <f t="shared" ref="AG7930:AG7993" ca="1" si="2250">IF($D$22&gt;0,AC7930/$D$22,0)</f>
        <v>0</v>
      </c>
      <c r="AH7930">
        <f t="shared" ref="AH7930:AH7993" ca="1" si="2251">IF(AC7930&lt;=0,1,0)</f>
        <v>1</v>
      </c>
    </row>
    <row r="7931" spans="15:34" x14ac:dyDescent="0.25">
      <c r="O7931">
        <v>7875</v>
      </c>
      <c r="P7931" s="2">
        <f t="shared" ref="P7931:P7994" si="2252">P7930+TIME(1,,)</f>
        <v>44525.083333314236</v>
      </c>
      <c r="Q7931">
        <f t="shared" si="2237"/>
        <v>25</v>
      </c>
      <c r="R7931">
        <f t="shared" si="2238"/>
        <v>11</v>
      </c>
      <c r="S7931">
        <f t="shared" si="2239"/>
        <v>3</v>
      </c>
      <c r="T7931">
        <f t="shared" si="2240"/>
        <v>2</v>
      </c>
      <c r="U7931">
        <f t="shared" si="2241"/>
        <v>0</v>
      </c>
      <c r="V7931">
        <f t="shared" ca="1" si="2242"/>
        <v>0.15990000000000001</v>
      </c>
      <c r="W7931">
        <f>INDEX(Solarstrahlungsdaten!$B$13:$G$8772,Übersicht!O7931,Übersicht!$E$10)</f>
        <v>0</v>
      </c>
      <c r="X7931">
        <f t="shared" si="2243"/>
        <v>0</v>
      </c>
      <c r="Y7931">
        <f t="shared" ca="1" si="2244"/>
        <v>0.15990000000000001</v>
      </c>
      <c r="Z7931">
        <f t="shared" ca="1" si="2245"/>
        <v>0</v>
      </c>
      <c r="AA7931">
        <f t="shared" ca="1" si="2246"/>
        <v>0</v>
      </c>
      <c r="AB7931">
        <f t="shared" ca="1" si="2247"/>
        <v>0</v>
      </c>
      <c r="AC7931">
        <f t="shared" ref="AC7931:AC7994" ca="1" si="2253">AC7930+AA7931-AB7931</f>
        <v>0</v>
      </c>
      <c r="AD7931">
        <f t="shared" ca="1" si="2236"/>
        <v>0.15990000000000001</v>
      </c>
      <c r="AE7931">
        <f t="shared" ca="1" si="2248"/>
        <v>0</v>
      </c>
      <c r="AF7931">
        <f t="shared" ca="1" si="2249"/>
        <v>0.15990000000000001</v>
      </c>
      <c r="AG7931">
        <f t="shared" ca="1" si="2250"/>
        <v>0</v>
      </c>
      <c r="AH7931">
        <f t="shared" ca="1" si="2251"/>
        <v>1</v>
      </c>
    </row>
    <row r="7932" spans="15:34" x14ac:dyDescent="0.25">
      <c r="O7932">
        <v>7876</v>
      </c>
      <c r="P7932" s="2">
        <f t="shared" si="2252"/>
        <v>44525.124999980901</v>
      </c>
      <c r="Q7932">
        <f t="shared" si="2237"/>
        <v>25</v>
      </c>
      <c r="R7932">
        <f t="shared" si="2238"/>
        <v>11</v>
      </c>
      <c r="S7932">
        <f t="shared" si="2239"/>
        <v>3</v>
      </c>
      <c r="T7932">
        <f t="shared" si="2240"/>
        <v>3</v>
      </c>
      <c r="U7932">
        <f t="shared" si="2241"/>
        <v>0</v>
      </c>
      <c r="V7932">
        <f t="shared" ca="1" si="2242"/>
        <v>0.15480000000000002</v>
      </c>
      <c r="W7932">
        <f>INDEX(Solarstrahlungsdaten!$B$13:$G$8772,Übersicht!O7932,Übersicht!$E$10)</f>
        <v>0</v>
      </c>
      <c r="X7932">
        <f t="shared" si="2243"/>
        <v>0</v>
      </c>
      <c r="Y7932">
        <f t="shared" ca="1" si="2244"/>
        <v>0.15480000000000002</v>
      </c>
      <c r="Z7932">
        <f t="shared" ca="1" si="2245"/>
        <v>0</v>
      </c>
      <c r="AA7932">
        <f t="shared" ca="1" si="2246"/>
        <v>0</v>
      </c>
      <c r="AB7932">
        <f t="shared" ca="1" si="2247"/>
        <v>0</v>
      </c>
      <c r="AC7932">
        <f t="shared" ca="1" si="2253"/>
        <v>0</v>
      </c>
      <c r="AD7932">
        <f t="shared" ca="1" si="2236"/>
        <v>0.15480000000000002</v>
      </c>
      <c r="AE7932">
        <f t="shared" ca="1" si="2248"/>
        <v>0</v>
      </c>
      <c r="AF7932">
        <f t="shared" ca="1" si="2249"/>
        <v>0.15480000000000002</v>
      </c>
      <c r="AG7932">
        <f t="shared" ca="1" si="2250"/>
        <v>0</v>
      </c>
      <c r="AH7932">
        <f t="shared" ca="1" si="2251"/>
        <v>1</v>
      </c>
    </row>
    <row r="7933" spans="15:34" x14ac:dyDescent="0.25">
      <c r="O7933">
        <v>7877</v>
      </c>
      <c r="P7933" s="2">
        <f t="shared" si="2252"/>
        <v>44525.166666647565</v>
      </c>
      <c r="Q7933">
        <f t="shared" si="2237"/>
        <v>25</v>
      </c>
      <c r="R7933">
        <f t="shared" si="2238"/>
        <v>11</v>
      </c>
      <c r="S7933">
        <f t="shared" si="2239"/>
        <v>3</v>
      </c>
      <c r="T7933">
        <f t="shared" si="2240"/>
        <v>4</v>
      </c>
      <c r="U7933">
        <f t="shared" si="2241"/>
        <v>0</v>
      </c>
      <c r="V7933">
        <f t="shared" ca="1" si="2242"/>
        <v>0.15479999999999999</v>
      </c>
      <c r="W7933">
        <f>INDEX(Solarstrahlungsdaten!$B$13:$G$8772,Übersicht!O7933,Übersicht!$E$10)</f>
        <v>0</v>
      </c>
      <c r="X7933">
        <f t="shared" si="2243"/>
        <v>0</v>
      </c>
      <c r="Y7933">
        <f t="shared" ca="1" si="2244"/>
        <v>0.15479999999999999</v>
      </c>
      <c r="Z7933">
        <f t="shared" ca="1" si="2245"/>
        <v>0</v>
      </c>
      <c r="AA7933">
        <f t="shared" ca="1" si="2246"/>
        <v>0</v>
      </c>
      <c r="AB7933">
        <f t="shared" ca="1" si="2247"/>
        <v>0</v>
      </c>
      <c r="AC7933">
        <f t="shared" ca="1" si="2253"/>
        <v>0</v>
      </c>
      <c r="AD7933">
        <f t="shared" ca="1" si="2236"/>
        <v>0.15479999999999999</v>
      </c>
      <c r="AE7933">
        <f t="shared" ca="1" si="2248"/>
        <v>0</v>
      </c>
      <c r="AF7933">
        <f t="shared" ca="1" si="2249"/>
        <v>0.15479999999999999</v>
      </c>
      <c r="AG7933">
        <f t="shared" ca="1" si="2250"/>
        <v>0</v>
      </c>
      <c r="AH7933">
        <f t="shared" ca="1" si="2251"/>
        <v>1</v>
      </c>
    </row>
    <row r="7934" spans="15:34" x14ac:dyDescent="0.25">
      <c r="O7934">
        <v>7878</v>
      </c>
      <c r="P7934" s="2">
        <f t="shared" si="2252"/>
        <v>44525.208333314229</v>
      </c>
      <c r="Q7934">
        <f t="shared" si="2237"/>
        <v>25</v>
      </c>
      <c r="R7934">
        <f t="shared" si="2238"/>
        <v>11</v>
      </c>
      <c r="S7934">
        <f t="shared" si="2239"/>
        <v>3</v>
      </c>
      <c r="T7934">
        <f t="shared" si="2240"/>
        <v>5</v>
      </c>
      <c r="U7934">
        <f t="shared" si="2241"/>
        <v>0</v>
      </c>
      <c r="V7934">
        <f t="shared" ca="1" si="2242"/>
        <v>0.17169999999999999</v>
      </c>
      <c r="W7934">
        <f>INDEX(Solarstrahlungsdaten!$B$13:$G$8772,Übersicht!O7934,Übersicht!$E$10)</f>
        <v>0</v>
      </c>
      <c r="X7934">
        <f t="shared" si="2243"/>
        <v>0</v>
      </c>
      <c r="Y7934">
        <f t="shared" ca="1" si="2244"/>
        <v>0.17169999999999999</v>
      </c>
      <c r="Z7934">
        <f t="shared" ca="1" si="2245"/>
        <v>0</v>
      </c>
      <c r="AA7934">
        <f t="shared" ca="1" si="2246"/>
        <v>0</v>
      </c>
      <c r="AB7934">
        <f t="shared" ca="1" si="2247"/>
        <v>0</v>
      </c>
      <c r="AC7934">
        <f t="shared" ca="1" si="2253"/>
        <v>0</v>
      </c>
      <c r="AD7934">
        <f t="shared" ca="1" si="2236"/>
        <v>0.17169999999999999</v>
      </c>
      <c r="AE7934">
        <f t="shared" ca="1" si="2248"/>
        <v>0</v>
      </c>
      <c r="AF7934">
        <f t="shared" ca="1" si="2249"/>
        <v>0.17169999999999999</v>
      </c>
      <c r="AG7934">
        <f t="shared" ca="1" si="2250"/>
        <v>0</v>
      </c>
      <c r="AH7934">
        <f t="shared" ca="1" si="2251"/>
        <v>1</v>
      </c>
    </row>
    <row r="7935" spans="15:34" x14ac:dyDescent="0.25">
      <c r="O7935">
        <v>7879</v>
      </c>
      <c r="P7935" s="2">
        <f t="shared" si="2252"/>
        <v>44525.249999980893</v>
      </c>
      <c r="Q7935">
        <f t="shared" si="2237"/>
        <v>25</v>
      </c>
      <c r="R7935">
        <f t="shared" si="2238"/>
        <v>11</v>
      </c>
      <c r="S7935">
        <f t="shared" si="2239"/>
        <v>3</v>
      </c>
      <c r="T7935">
        <f t="shared" si="2240"/>
        <v>6</v>
      </c>
      <c r="U7935">
        <f t="shared" si="2241"/>
        <v>0</v>
      </c>
      <c r="V7935">
        <f t="shared" ca="1" si="2242"/>
        <v>0.30460000000000004</v>
      </c>
      <c r="W7935">
        <f>INDEX(Solarstrahlungsdaten!$B$13:$G$8772,Übersicht!O7935,Übersicht!$E$10)</f>
        <v>0</v>
      </c>
      <c r="X7935">
        <f t="shared" si="2243"/>
        <v>0</v>
      </c>
      <c r="Y7935">
        <f t="shared" ca="1" si="2244"/>
        <v>0.30460000000000004</v>
      </c>
      <c r="Z7935">
        <f t="shared" ca="1" si="2245"/>
        <v>0</v>
      </c>
      <c r="AA7935">
        <f t="shared" ca="1" si="2246"/>
        <v>0</v>
      </c>
      <c r="AB7935">
        <f t="shared" ca="1" si="2247"/>
        <v>0</v>
      </c>
      <c r="AC7935">
        <f t="shared" ca="1" si="2253"/>
        <v>0</v>
      </c>
      <c r="AD7935">
        <f t="shared" ca="1" si="2236"/>
        <v>0.30460000000000004</v>
      </c>
      <c r="AE7935">
        <f t="shared" ca="1" si="2248"/>
        <v>0</v>
      </c>
      <c r="AF7935">
        <f t="shared" ca="1" si="2249"/>
        <v>0.30460000000000004</v>
      </c>
      <c r="AG7935">
        <f t="shared" ca="1" si="2250"/>
        <v>0</v>
      </c>
      <c r="AH7935">
        <f t="shared" ca="1" si="2251"/>
        <v>1</v>
      </c>
    </row>
    <row r="7936" spans="15:34" x14ac:dyDescent="0.25">
      <c r="O7936">
        <v>7880</v>
      </c>
      <c r="P7936" s="2">
        <f t="shared" si="2252"/>
        <v>44525.291666647558</v>
      </c>
      <c r="Q7936">
        <f t="shared" si="2237"/>
        <v>25</v>
      </c>
      <c r="R7936">
        <f t="shared" si="2238"/>
        <v>11</v>
      </c>
      <c r="S7936">
        <f t="shared" si="2239"/>
        <v>3</v>
      </c>
      <c r="T7936">
        <f t="shared" si="2240"/>
        <v>7</v>
      </c>
      <c r="U7936">
        <f t="shared" si="2241"/>
        <v>0</v>
      </c>
      <c r="V7936">
        <f t="shared" ca="1" si="2242"/>
        <v>0.49430000000000002</v>
      </c>
      <c r="W7936">
        <f>INDEX(Solarstrahlungsdaten!$B$13:$G$8772,Übersicht!O7936,Übersicht!$E$10)</f>
        <v>0</v>
      </c>
      <c r="X7936">
        <f t="shared" si="2243"/>
        <v>0</v>
      </c>
      <c r="Y7936">
        <f t="shared" ca="1" si="2244"/>
        <v>0.49430000000000002</v>
      </c>
      <c r="Z7936">
        <f t="shared" ca="1" si="2245"/>
        <v>0</v>
      </c>
      <c r="AA7936">
        <f t="shared" ca="1" si="2246"/>
        <v>0</v>
      </c>
      <c r="AB7936">
        <f t="shared" ca="1" si="2247"/>
        <v>0</v>
      </c>
      <c r="AC7936">
        <f t="shared" ca="1" si="2253"/>
        <v>0</v>
      </c>
      <c r="AD7936">
        <f t="shared" ca="1" si="2236"/>
        <v>0.49430000000000002</v>
      </c>
      <c r="AE7936">
        <f t="shared" ca="1" si="2248"/>
        <v>0</v>
      </c>
      <c r="AF7936">
        <f t="shared" ca="1" si="2249"/>
        <v>0.49430000000000002</v>
      </c>
      <c r="AG7936">
        <f t="shared" ca="1" si="2250"/>
        <v>0</v>
      </c>
      <c r="AH7936">
        <f t="shared" ca="1" si="2251"/>
        <v>1</v>
      </c>
    </row>
    <row r="7937" spans="15:34" x14ac:dyDescent="0.25">
      <c r="O7937">
        <v>7881</v>
      </c>
      <c r="P7937" s="2">
        <f t="shared" si="2252"/>
        <v>44525.333333314222</v>
      </c>
      <c r="Q7937">
        <f t="shared" si="2237"/>
        <v>25</v>
      </c>
      <c r="R7937">
        <f t="shared" si="2238"/>
        <v>11</v>
      </c>
      <c r="S7937">
        <f t="shared" si="2239"/>
        <v>3</v>
      </c>
      <c r="T7937">
        <f t="shared" si="2240"/>
        <v>8</v>
      </c>
      <c r="U7937">
        <f t="shared" si="2241"/>
        <v>0</v>
      </c>
      <c r="V7937">
        <f t="shared" ca="1" si="2242"/>
        <v>0.53810000000000002</v>
      </c>
      <c r="W7937">
        <f>INDEX(Solarstrahlungsdaten!$B$13:$G$8772,Übersicht!O7937,Übersicht!$E$10)</f>
        <v>16.310000000000002</v>
      </c>
      <c r="X7937">
        <f t="shared" si="2243"/>
        <v>5.6106400000000008E-2</v>
      </c>
      <c r="Y7937">
        <f t="shared" ca="1" si="2244"/>
        <v>0.48199360000000002</v>
      </c>
      <c r="Z7937">
        <f t="shared" ca="1" si="2245"/>
        <v>5.6106400000000008E-2</v>
      </c>
      <c r="AA7937">
        <f t="shared" ca="1" si="2246"/>
        <v>0</v>
      </c>
      <c r="AB7937">
        <f t="shared" ca="1" si="2247"/>
        <v>0</v>
      </c>
      <c r="AC7937">
        <f t="shared" ca="1" si="2253"/>
        <v>0</v>
      </c>
      <c r="AD7937">
        <f t="shared" ca="1" si="2236"/>
        <v>0.48199360000000002</v>
      </c>
      <c r="AE7937">
        <f t="shared" ca="1" si="2248"/>
        <v>0</v>
      </c>
      <c r="AF7937">
        <f t="shared" ca="1" si="2249"/>
        <v>0.48199360000000002</v>
      </c>
      <c r="AG7937">
        <f t="shared" ca="1" si="2250"/>
        <v>0</v>
      </c>
      <c r="AH7937">
        <f t="shared" ca="1" si="2251"/>
        <v>1</v>
      </c>
    </row>
    <row r="7938" spans="15:34" x14ac:dyDescent="0.25">
      <c r="O7938">
        <v>7882</v>
      </c>
      <c r="P7938" s="2">
        <f t="shared" si="2252"/>
        <v>44525.374999980886</v>
      </c>
      <c r="Q7938">
        <f t="shared" si="2237"/>
        <v>25</v>
      </c>
      <c r="R7938">
        <f t="shared" si="2238"/>
        <v>11</v>
      </c>
      <c r="S7938">
        <f t="shared" si="2239"/>
        <v>3</v>
      </c>
      <c r="T7938">
        <f t="shared" si="2240"/>
        <v>9</v>
      </c>
      <c r="U7938">
        <f t="shared" si="2241"/>
        <v>0</v>
      </c>
      <c r="V7938">
        <f t="shared" ca="1" si="2242"/>
        <v>0.50449999999999995</v>
      </c>
      <c r="W7938">
        <f>INDEX(Solarstrahlungsdaten!$B$13:$G$8772,Übersicht!O7938,Übersicht!$E$10)</f>
        <v>21.6</v>
      </c>
      <c r="X7938">
        <f t="shared" si="2243"/>
        <v>7.4304000000000009E-2</v>
      </c>
      <c r="Y7938">
        <f t="shared" ca="1" si="2244"/>
        <v>0.43019599999999991</v>
      </c>
      <c r="Z7938">
        <f t="shared" ca="1" si="2245"/>
        <v>7.4304000000000009E-2</v>
      </c>
      <c r="AA7938">
        <f t="shared" ca="1" si="2246"/>
        <v>0</v>
      </c>
      <c r="AB7938">
        <f t="shared" ca="1" si="2247"/>
        <v>0</v>
      </c>
      <c r="AC7938">
        <f t="shared" ca="1" si="2253"/>
        <v>0</v>
      </c>
      <c r="AD7938">
        <f t="shared" ca="1" si="2236"/>
        <v>0.43019599999999991</v>
      </c>
      <c r="AE7938">
        <f t="shared" ca="1" si="2248"/>
        <v>0</v>
      </c>
      <c r="AF7938">
        <f t="shared" ca="1" si="2249"/>
        <v>0.43019599999999991</v>
      </c>
      <c r="AG7938">
        <f t="shared" ca="1" si="2250"/>
        <v>0</v>
      </c>
      <c r="AH7938">
        <f t="shared" ca="1" si="2251"/>
        <v>1</v>
      </c>
    </row>
    <row r="7939" spans="15:34" x14ac:dyDescent="0.25">
      <c r="O7939">
        <v>7883</v>
      </c>
      <c r="P7939" s="2">
        <f t="shared" si="2252"/>
        <v>44525.41666664755</v>
      </c>
      <c r="Q7939">
        <f t="shared" si="2237"/>
        <v>25</v>
      </c>
      <c r="R7939">
        <f t="shared" si="2238"/>
        <v>11</v>
      </c>
      <c r="S7939">
        <f t="shared" si="2239"/>
        <v>3</v>
      </c>
      <c r="T7939">
        <f t="shared" si="2240"/>
        <v>10</v>
      </c>
      <c r="U7939">
        <f t="shared" si="2241"/>
        <v>0</v>
      </c>
      <c r="V7939">
        <f t="shared" ca="1" si="2242"/>
        <v>0.46820000000000001</v>
      </c>
      <c r="W7939">
        <f>INDEX(Solarstrahlungsdaten!$B$13:$G$8772,Übersicht!O7939,Übersicht!$E$10)</f>
        <v>44.62</v>
      </c>
      <c r="X7939">
        <f t="shared" si="2243"/>
        <v>0.15349279999999998</v>
      </c>
      <c r="Y7939">
        <f t="shared" ca="1" si="2244"/>
        <v>0.31470720000000002</v>
      </c>
      <c r="Z7939">
        <f t="shared" ca="1" si="2245"/>
        <v>0.15349279999999998</v>
      </c>
      <c r="AA7939">
        <f t="shared" ca="1" si="2246"/>
        <v>0</v>
      </c>
      <c r="AB7939">
        <f t="shared" ca="1" si="2247"/>
        <v>0</v>
      </c>
      <c r="AC7939">
        <f t="shared" ca="1" si="2253"/>
        <v>0</v>
      </c>
      <c r="AD7939">
        <f t="shared" ca="1" si="2236"/>
        <v>0.31470720000000002</v>
      </c>
      <c r="AE7939">
        <f t="shared" ca="1" si="2248"/>
        <v>0</v>
      </c>
      <c r="AF7939">
        <f t="shared" ca="1" si="2249"/>
        <v>0.31470720000000002</v>
      </c>
      <c r="AG7939">
        <f t="shared" ca="1" si="2250"/>
        <v>0</v>
      </c>
      <c r="AH7939">
        <f t="shared" ca="1" si="2251"/>
        <v>1</v>
      </c>
    </row>
    <row r="7940" spans="15:34" x14ac:dyDescent="0.25">
      <c r="O7940">
        <v>7884</v>
      </c>
      <c r="P7940" s="2">
        <f t="shared" si="2252"/>
        <v>44525.458333314215</v>
      </c>
      <c r="Q7940">
        <f t="shared" si="2237"/>
        <v>25</v>
      </c>
      <c r="R7940">
        <f t="shared" si="2238"/>
        <v>11</v>
      </c>
      <c r="S7940">
        <f t="shared" si="2239"/>
        <v>3</v>
      </c>
      <c r="T7940">
        <f t="shared" si="2240"/>
        <v>11</v>
      </c>
      <c r="U7940">
        <f t="shared" si="2241"/>
        <v>0</v>
      </c>
      <c r="V7940">
        <f t="shared" ca="1" si="2242"/>
        <v>0.46750000000000003</v>
      </c>
      <c r="W7940">
        <f>INDEX(Solarstrahlungsdaten!$B$13:$G$8772,Übersicht!O7940,Übersicht!$E$10)</f>
        <v>46.46</v>
      </c>
      <c r="X7940">
        <f t="shared" si="2243"/>
        <v>0.1598224</v>
      </c>
      <c r="Y7940">
        <f t="shared" ca="1" si="2244"/>
        <v>0.3076776</v>
      </c>
      <c r="Z7940">
        <f t="shared" ca="1" si="2245"/>
        <v>0.1598224</v>
      </c>
      <c r="AA7940">
        <f t="shared" ca="1" si="2246"/>
        <v>0</v>
      </c>
      <c r="AB7940">
        <f t="shared" ca="1" si="2247"/>
        <v>0</v>
      </c>
      <c r="AC7940">
        <f t="shared" ca="1" si="2253"/>
        <v>0</v>
      </c>
      <c r="AD7940">
        <f t="shared" ca="1" si="2236"/>
        <v>0.3076776</v>
      </c>
      <c r="AE7940">
        <f t="shared" ca="1" si="2248"/>
        <v>0</v>
      </c>
      <c r="AF7940">
        <f t="shared" ca="1" si="2249"/>
        <v>0.3076776</v>
      </c>
      <c r="AG7940">
        <f t="shared" ca="1" si="2250"/>
        <v>0</v>
      </c>
      <c r="AH7940">
        <f t="shared" ca="1" si="2251"/>
        <v>1</v>
      </c>
    </row>
    <row r="7941" spans="15:34" x14ac:dyDescent="0.25">
      <c r="O7941">
        <v>7885</v>
      </c>
      <c r="P7941" s="2">
        <f t="shared" si="2252"/>
        <v>44525.499999980879</v>
      </c>
      <c r="Q7941">
        <f t="shared" si="2237"/>
        <v>25</v>
      </c>
      <c r="R7941">
        <f t="shared" si="2238"/>
        <v>11</v>
      </c>
      <c r="S7941">
        <f t="shared" si="2239"/>
        <v>3</v>
      </c>
      <c r="T7941">
        <f t="shared" si="2240"/>
        <v>12</v>
      </c>
      <c r="U7941">
        <f t="shared" si="2241"/>
        <v>0</v>
      </c>
      <c r="V7941">
        <f t="shared" ca="1" si="2242"/>
        <v>0.50949999999999995</v>
      </c>
      <c r="W7941">
        <f>INDEX(Solarstrahlungsdaten!$B$13:$G$8772,Übersicht!O7941,Übersicht!$E$10)</f>
        <v>68.69</v>
      </c>
      <c r="X7941">
        <f t="shared" si="2243"/>
        <v>0.23629359999999999</v>
      </c>
      <c r="Y7941">
        <f t="shared" ca="1" si="2244"/>
        <v>0.27320639999999996</v>
      </c>
      <c r="Z7941">
        <f t="shared" ca="1" si="2245"/>
        <v>0.23629359999999999</v>
      </c>
      <c r="AA7941">
        <f t="shared" ca="1" si="2246"/>
        <v>0</v>
      </c>
      <c r="AB7941">
        <f t="shared" ca="1" si="2247"/>
        <v>0</v>
      </c>
      <c r="AC7941">
        <f t="shared" ca="1" si="2253"/>
        <v>0</v>
      </c>
      <c r="AD7941">
        <f t="shared" ca="1" si="2236"/>
        <v>0.27320639999999996</v>
      </c>
      <c r="AE7941">
        <f t="shared" ca="1" si="2248"/>
        <v>0</v>
      </c>
      <c r="AF7941">
        <f t="shared" ca="1" si="2249"/>
        <v>0.27320639999999996</v>
      </c>
      <c r="AG7941">
        <f t="shared" ca="1" si="2250"/>
        <v>0</v>
      </c>
      <c r="AH7941">
        <f t="shared" ca="1" si="2251"/>
        <v>1</v>
      </c>
    </row>
    <row r="7942" spans="15:34" x14ac:dyDescent="0.25">
      <c r="O7942">
        <v>7886</v>
      </c>
      <c r="P7942" s="2">
        <f t="shared" si="2252"/>
        <v>44525.541666647543</v>
      </c>
      <c r="Q7942">
        <f t="shared" si="2237"/>
        <v>25</v>
      </c>
      <c r="R7942">
        <f t="shared" si="2238"/>
        <v>11</v>
      </c>
      <c r="S7942">
        <f t="shared" si="2239"/>
        <v>3</v>
      </c>
      <c r="T7942">
        <f t="shared" si="2240"/>
        <v>13</v>
      </c>
      <c r="U7942">
        <f t="shared" si="2241"/>
        <v>0</v>
      </c>
      <c r="V7942">
        <f t="shared" ca="1" si="2242"/>
        <v>0.52870000000000006</v>
      </c>
      <c r="W7942">
        <f>INDEX(Solarstrahlungsdaten!$B$13:$G$8772,Übersicht!O7942,Übersicht!$E$10)</f>
        <v>75.289999999999992</v>
      </c>
      <c r="X7942">
        <f t="shared" si="2243"/>
        <v>0.25899759999999999</v>
      </c>
      <c r="Y7942">
        <f t="shared" ca="1" si="2244"/>
        <v>0.26970240000000006</v>
      </c>
      <c r="Z7942">
        <f t="shared" ca="1" si="2245"/>
        <v>0.25899759999999999</v>
      </c>
      <c r="AA7942">
        <f t="shared" ca="1" si="2246"/>
        <v>0</v>
      </c>
      <c r="AB7942">
        <f t="shared" ca="1" si="2247"/>
        <v>0</v>
      </c>
      <c r="AC7942">
        <f t="shared" ca="1" si="2253"/>
        <v>0</v>
      </c>
      <c r="AD7942">
        <f t="shared" ca="1" si="2236"/>
        <v>0.26970240000000006</v>
      </c>
      <c r="AE7942">
        <f t="shared" ca="1" si="2248"/>
        <v>0</v>
      </c>
      <c r="AF7942">
        <f t="shared" ca="1" si="2249"/>
        <v>0.26970240000000006</v>
      </c>
      <c r="AG7942">
        <f t="shared" ca="1" si="2250"/>
        <v>0</v>
      </c>
      <c r="AH7942">
        <f t="shared" ca="1" si="2251"/>
        <v>1</v>
      </c>
    </row>
    <row r="7943" spans="15:34" x14ac:dyDescent="0.25">
      <c r="O7943">
        <v>7887</v>
      </c>
      <c r="P7943" s="2">
        <f t="shared" si="2252"/>
        <v>44525.583333314207</v>
      </c>
      <c r="Q7943">
        <f t="shared" si="2237"/>
        <v>25</v>
      </c>
      <c r="R7943">
        <f t="shared" si="2238"/>
        <v>11</v>
      </c>
      <c r="S7943">
        <f t="shared" si="2239"/>
        <v>3</v>
      </c>
      <c r="T7943">
        <f t="shared" si="2240"/>
        <v>14</v>
      </c>
      <c r="U7943">
        <f t="shared" si="2241"/>
        <v>0</v>
      </c>
      <c r="V7943">
        <f t="shared" ca="1" si="2242"/>
        <v>0.47470000000000001</v>
      </c>
      <c r="W7943">
        <f>INDEX(Solarstrahlungsdaten!$B$13:$G$8772,Übersicht!O7943,Übersicht!$E$10)</f>
        <v>12.115</v>
      </c>
      <c r="X7943">
        <f t="shared" si="2243"/>
        <v>4.16756E-2</v>
      </c>
      <c r="Y7943">
        <f t="shared" ca="1" si="2244"/>
        <v>0.43302440000000003</v>
      </c>
      <c r="Z7943">
        <f t="shared" ca="1" si="2245"/>
        <v>4.16756E-2</v>
      </c>
      <c r="AA7943">
        <f t="shared" ca="1" si="2246"/>
        <v>0</v>
      </c>
      <c r="AB7943">
        <f t="shared" ca="1" si="2247"/>
        <v>0</v>
      </c>
      <c r="AC7943">
        <f t="shared" ca="1" si="2253"/>
        <v>0</v>
      </c>
      <c r="AD7943">
        <f t="shared" ca="1" si="2236"/>
        <v>0.43302440000000003</v>
      </c>
      <c r="AE7943">
        <f t="shared" ca="1" si="2248"/>
        <v>0</v>
      </c>
      <c r="AF7943">
        <f t="shared" ca="1" si="2249"/>
        <v>0.43302440000000003</v>
      </c>
      <c r="AG7943">
        <f t="shared" ca="1" si="2250"/>
        <v>0</v>
      </c>
      <c r="AH7943">
        <f t="shared" ca="1" si="2251"/>
        <v>1</v>
      </c>
    </row>
    <row r="7944" spans="15:34" x14ac:dyDescent="0.25">
      <c r="O7944">
        <v>7888</v>
      </c>
      <c r="P7944" s="2">
        <f t="shared" si="2252"/>
        <v>44525.624999980872</v>
      </c>
      <c r="Q7944">
        <f t="shared" si="2237"/>
        <v>25</v>
      </c>
      <c r="R7944">
        <f t="shared" si="2238"/>
        <v>11</v>
      </c>
      <c r="S7944">
        <f t="shared" si="2239"/>
        <v>3</v>
      </c>
      <c r="T7944">
        <f t="shared" si="2240"/>
        <v>15</v>
      </c>
      <c r="U7944">
        <f t="shared" si="2241"/>
        <v>0</v>
      </c>
      <c r="V7944">
        <f t="shared" ca="1" si="2242"/>
        <v>0.42760000000000004</v>
      </c>
      <c r="W7944">
        <f>INDEX(Solarstrahlungsdaten!$B$13:$G$8772,Übersicht!O7944,Übersicht!$E$10)</f>
        <v>0</v>
      </c>
      <c r="X7944">
        <f t="shared" si="2243"/>
        <v>0</v>
      </c>
      <c r="Y7944">
        <f t="shared" ca="1" si="2244"/>
        <v>0.42760000000000004</v>
      </c>
      <c r="Z7944">
        <f t="shared" ca="1" si="2245"/>
        <v>0</v>
      </c>
      <c r="AA7944">
        <f t="shared" ca="1" si="2246"/>
        <v>0</v>
      </c>
      <c r="AB7944">
        <f t="shared" ca="1" si="2247"/>
        <v>0</v>
      </c>
      <c r="AC7944">
        <f t="shared" ca="1" si="2253"/>
        <v>0</v>
      </c>
      <c r="AD7944">
        <f t="shared" ca="1" si="2236"/>
        <v>0.42760000000000004</v>
      </c>
      <c r="AE7944">
        <f t="shared" ca="1" si="2248"/>
        <v>0</v>
      </c>
      <c r="AF7944">
        <f t="shared" ca="1" si="2249"/>
        <v>0.42760000000000004</v>
      </c>
      <c r="AG7944">
        <f t="shared" ca="1" si="2250"/>
        <v>0</v>
      </c>
      <c r="AH7944">
        <f t="shared" ca="1" si="2251"/>
        <v>1</v>
      </c>
    </row>
    <row r="7945" spans="15:34" x14ac:dyDescent="0.25">
      <c r="O7945">
        <v>7889</v>
      </c>
      <c r="P7945" s="2">
        <f t="shared" si="2252"/>
        <v>44525.666666647536</v>
      </c>
      <c r="Q7945">
        <f t="shared" si="2237"/>
        <v>25</v>
      </c>
      <c r="R7945">
        <f t="shared" si="2238"/>
        <v>11</v>
      </c>
      <c r="S7945">
        <f t="shared" si="2239"/>
        <v>3</v>
      </c>
      <c r="T7945">
        <f t="shared" si="2240"/>
        <v>16</v>
      </c>
      <c r="U7945">
        <f t="shared" si="2241"/>
        <v>0</v>
      </c>
      <c r="V7945">
        <f t="shared" ca="1" si="2242"/>
        <v>0.41339999999999999</v>
      </c>
      <c r="W7945">
        <f>INDEX(Solarstrahlungsdaten!$B$13:$G$8772,Übersicht!O7945,Übersicht!$E$10)</f>
        <v>0</v>
      </c>
      <c r="X7945">
        <f t="shared" si="2243"/>
        <v>0</v>
      </c>
      <c r="Y7945">
        <f t="shared" ca="1" si="2244"/>
        <v>0.41339999999999999</v>
      </c>
      <c r="Z7945">
        <f t="shared" ca="1" si="2245"/>
        <v>0</v>
      </c>
      <c r="AA7945">
        <f t="shared" ca="1" si="2246"/>
        <v>0</v>
      </c>
      <c r="AB7945">
        <f t="shared" ca="1" si="2247"/>
        <v>0</v>
      </c>
      <c r="AC7945">
        <f t="shared" ca="1" si="2253"/>
        <v>0</v>
      </c>
      <c r="AD7945">
        <f t="shared" ca="1" si="2236"/>
        <v>0.41339999999999999</v>
      </c>
      <c r="AE7945">
        <f t="shared" ca="1" si="2248"/>
        <v>0</v>
      </c>
      <c r="AF7945">
        <f t="shared" ca="1" si="2249"/>
        <v>0.41339999999999999</v>
      </c>
      <c r="AG7945">
        <f t="shared" ca="1" si="2250"/>
        <v>0</v>
      </c>
      <c r="AH7945">
        <f t="shared" ca="1" si="2251"/>
        <v>1</v>
      </c>
    </row>
    <row r="7946" spans="15:34" x14ac:dyDescent="0.25">
      <c r="O7946">
        <v>7890</v>
      </c>
      <c r="P7946" s="2">
        <f t="shared" si="2252"/>
        <v>44525.7083333142</v>
      </c>
      <c r="Q7946">
        <f t="shared" si="2237"/>
        <v>25</v>
      </c>
      <c r="R7946">
        <f t="shared" si="2238"/>
        <v>11</v>
      </c>
      <c r="S7946">
        <f t="shared" si="2239"/>
        <v>3</v>
      </c>
      <c r="T7946">
        <f t="shared" si="2240"/>
        <v>17</v>
      </c>
      <c r="U7946">
        <f t="shared" si="2241"/>
        <v>0</v>
      </c>
      <c r="V7946">
        <f t="shared" ca="1" si="2242"/>
        <v>0.48220000000000007</v>
      </c>
      <c r="W7946">
        <f>INDEX(Solarstrahlungsdaten!$B$13:$G$8772,Übersicht!O7946,Übersicht!$E$10)</f>
        <v>0</v>
      </c>
      <c r="X7946">
        <f t="shared" si="2243"/>
        <v>0</v>
      </c>
      <c r="Y7946">
        <f t="shared" ca="1" si="2244"/>
        <v>0.48220000000000007</v>
      </c>
      <c r="Z7946">
        <f t="shared" ca="1" si="2245"/>
        <v>0</v>
      </c>
      <c r="AA7946">
        <f t="shared" ca="1" si="2246"/>
        <v>0</v>
      </c>
      <c r="AB7946">
        <f t="shared" ca="1" si="2247"/>
        <v>0</v>
      </c>
      <c r="AC7946">
        <f t="shared" ca="1" si="2253"/>
        <v>0</v>
      </c>
      <c r="AD7946">
        <f t="shared" ca="1" si="2236"/>
        <v>0.48220000000000007</v>
      </c>
      <c r="AE7946">
        <f t="shared" ca="1" si="2248"/>
        <v>0</v>
      </c>
      <c r="AF7946">
        <f t="shared" ca="1" si="2249"/>
        <v>0.48220000000000007</v>
      </c>
      <c r="AG7946">
        <f t="shared" ca="1" si="2250"/>
        <v>0</v>
      </c>
      <c r="AH7946">
        <f t="shared" ca="1" si="2251"/>
        <v>1</v>
      </c>
    </row>
    <row r="7947" spans="15:34" x14ac:dyDescent="0.25">
      <c r="O7947">
        <v>7891</v>
      </c>
      <c r="P7947" s="2">
        <f t="shared" si="2252"/>
        <v>44525.749999980864</v>
      </c>
      <c r="Q7947">
        <f t="shared" si="2237"/>
        <v>25</v>
      </c>
      <c r="R7947">
        <f t="shared" si="2238"/>
        <v>11</v>
      </c>
      <c r="S7947">
        <f t="shared" si="2239"/>
        <v>3</v>
      </c>
      <c r="T7947">
        <f t="shared" si="2240"/>
        <v>18</v>
      </c>
      <c r="U7947">
        <f t="shared" si="2241"/>
        <v>0</v>
      </c>
      <c r="V7947">
        <f t="shared" ca="1" si="2242"/>
        <v>0.62809999999999999</v>
      </c>
      <c r="W7947">
        <f>INDEX(Solarstrahlungsdaten!$B$13:$G$8772,Übersicht!O7947,Übersicht!$E$10)</f>
        <v>0</v>
      </c>
      <c r="X7947">
        <f t="shared" si="2243"/>
        <v>0</v>
      </c>
      <c r="Y7947">
        <f t="shared" ca="1" si="2244"/>
        <v>0.62809999999999999</v>
      </c>
      <c r="Z7947">
        <f t="shared" ca="1" si="2245"/>
        <v>0</v>
      </c>
      <c r="AA7947">
        <f t="shared" ca="1" si="2246"/>
        <v>0</v>
      </c>
      <c r="AB7947">
        <f t="shared" ca="1" si="2247"/>
        <v>0</v>
      </c>
      <c r="AC7947">
        <f t="shared" ca="1" si="2253"/>
        <v>0</v>
      </c>
      <c r="AD7947">
        <f t="shared" ca="1" si="2236"/>
        <v>0.62809999999999999</v>
      </c>
      <c r="AE7947">
        <f t="shared" ca="1" si="2248"/>
        <v>0</v>
      </c>
      <c r="AF7947">
        <f t="shared" ca="1" si="2249"/>
        <v>0.62809999999999999</v>
      </c>
      <c r="AG7947">
        <f t="shared" ca="1" si="2250"/>
        <v>0</v>
      </c>
      <c r="AH7947">
        <f t="shared" ca="1" si="2251"/>
        <v>1</v>
      </c>
    </row>
    <row r="7948" spans="15:34" x14ac:dyDescent="0.25">
      <c r="O7948">
        <v>7892</v>
      </c>
      <c r="P7948" s="2">
        <f t="shared" si="2252"/>
        <v>44525.791666647528</v>
      </c>
      <c r="Q7948">
        <f t="shared" si="2237"/>
        <v>25</v>
      </c>
      <c r="R7948">
        <f t="shared" si="2238"/>
        <v>11</v>
      </c>
      <c r="S7948">
        <f t="shared" si="2239"/>
        <v>3</v>
      </c>
      <c r="T7948">
        <f t="shared" si="2240"/>
        <v>19</v>
      </c>
      <c r="U7948">
        <f t="shared" si="2241"/>
        <v>0</v>
      </c>
      <c r="V7948">
        <f t="shared" ca="1" si="2242"/>
        <v>0.74069999999999991</v>
      </c>
      <c r="W7948">
        <f>INDEX(Solarstrahlungsdaten!$B$13:$G$8772,Übersicht!O7948,Übersicht!$E$10)</f>
        <v>0</v>
      </c>
      <c r="X7948">
        <f t="shared" si="2243"/>
        <v>0</v>
      </c>
      <c r="Y7948">
        <f t="shared" ca="1" si="2244"/>
        <v>0.74069999999999991</v>
      </c>
      <c r="Z7948">
        <f t="shared" ca="1" si="2245"/>
        <v>0</v>
      </c>
      <c r="AA7948">
        <f t="shared" ca="1" si="2246"/>
        <v>0</v>
      </c>
      <c r="AB7948">
        <f t="shared" ca="1" si="2247"/>
        <v>0</v>
      </c>
      <c r="AC7948">
        <f t="shared" ca="1" si="2253"/>
        <v>0</v>
      </c>
      <c r="AD7948">
        <f t="shared" ca="1" si="2236"/>
        <v>0.74069999999999991</v>
      </c>
      <c r="AE7948">
        <f t="shared" ca="1" si="2248"/>
        <v>0</v>
      </c>
      <c r="AF7948">
        <f t="shared" ca="1" si="2249"/>
        <v>0.74069999999999991</v>
      </c>
      <c r="AG7948">
        <f t="shared" ca="1" si="2250"/>
        <v>0</v>
      </c>
      <c r="AH7948">
        <f t="shared" ca="1" si="2251"/>
        <v>1</v>
      </c>
    </row>
    <row r="7949" spans="15:34" x14ac:dyDescent="0.25">
      <c r="O7949">
        <v>7893</v>
      </c>
      <c r="P7949" s="2">
        <f t="shared" si="2252"/>
        <v>44525.833333314193</v>
      </c>
      <c r="Q7949">
        <f t="shared" si="2237"/>
        <v>25</v>
      </c>
      <c r="R7949">
        <f t="shared" si="2238"/>
        <v>11</v>
      </c>
      <c r="S7949">
        <f t="shared" si="2239"/>
        <v>3</v>
      </c>
      <c r="T7949">
        <f t="shared" si="2240"/>
        <v>20</v>
      </c>
      <c r="U7949">
        <f t="shared" si="2241"/>
        <v>0</v>
      </c>
      <c r="V7949">
        <f t="shared" ca="1" si="2242"/>
        <v>0.70369999999999988</v>
      </c>
      <c r="W7949">
        <f>INDEX(Solarstrahlungsdaten!$B$13:$G$8772,Übersicht!O7949,Übersicht!$E$10)</f>
        <v>0</v>
      </c>
      <c r="X7949">
        <f t="shared" si="2243"/>
        <v>0</v>
      </c>
      <c r="Y7949">
        <f t="shared" ca="1" si="2244"/>
        <v>0.70369999999999988</v>
      </c>
      <c r="Z7949">
        <f t="shared" ca="1" si="2245"/>
        <v>0</v>
      </c>
      <c r="AA7949">
        <f t="shared" ca="1" si="2246"/>
        <v>0</v>
      </c>
      <c r="AB7949">
        <f t="shared" ca="1" si="2247"/>
        <v>0</v>
      </c>
      <c r="AC7949">
        <f t="shared" ca="1" si="2253"/>
        <v>0</v>
      </c>
      <c r="AD7949">
        <f t="shared" ca="1" si="2236"/>
        <v>0.70369999999999988</v>
      </c>
      <c r="AE7949">
        <f t="shared" ca="1" si="2248"/>
        <v>0</v>
      </c>
      <c r="AF7949">
        <f t="shared" ca="1" si="2249"/>
        <v>0.70369999999999988</v>
      </c>
      <c r="AG7949">
        <f t="shared" ca="1" si="2250"/>
        <v>0</v>
      </c>
      <c r="AH7949">
        <f t="shared" ca="1" si="2251"/>
        <v>1</v>
      </c>
    </row>
    <row r="7950" spans="15:34" x14ac:dyDescent="0.25">
      <c r="O7950">
        <v>7894</v>
      </c>
      <c r="P7950" s="2">
        <f t="shared" si="2252"/>
        <v>44525.874999980857</v>
      </c>
      <c r="Q7950">
        <f t="shared" si="2237"/>
        <v>25</v>
      </c>
      <c r="R7950">
        <f t="shared" si="2238"/>
        <v>11</v>
      </c>
      <c r="S7950">
        <f t="shared" si="2239"/>
        <v>3</v>
      </c>
      <c r="T7950">
        <f t="shared" si="2240"/>
        <v>21</v>
      </c>
      <c r="U7950">
        <f t="shared" si="2241"/>
        <v>0</v>
      </c>
      <c r="V7950">
        <f t="shared" ca="1" si="2242"/>
        <v>0.58629999999999993</v>
      </c>
      <c r="W7950">
        <f>INDEX(Solarstrahlungsdaten!$B$13:$G$8772,Übersicht!O7950,Übersicht!$E$10)</f>
        <v>0</v>
      </c>
      <c r="X7950">
        <f t="shared" si="2243"/>
        <v>0</v>
      </c>
      <c r="Y7950">
        <f t="shared" ca="1" si="2244"/>
        <v>0.58629999999999993</v>
      </c>
      <c r="Z7950">
        <f t="shared" ca="1" si="2245"/>
        <v>0</v>
      </c>
      <c r="AA7950">
        <f t="shared" ca="1" si="2246"/>
        <v>0</v>
      </c>
      <c r="AB7950">
        <f t="shared" ca="1" si="2247"/>
        <v>0</v>
      </c>
      <c r="AC7950">
        <f t="shared" ca="1" si="2253"/>
        <v>0</v>
      </c>
      <c r="AD7950">
        <f t="shared" ca="1" si="2236"/>
        <v>0.58629999999999993</v>
      </c>
      <c r="AE7950">
        <f t="shared" ca="1" si="2248"/>
        <v>0</v>
      </c>
      <c r="AF7950">
        <f t="shared" ca="1" si="2249"/>
        <v>0.58629999999999993</v>
      </c>
      <c r="AG7950">
        <f t="shared" ca="1" si="2250"/>
        <v>0</v>
      </c>
      <c r="AH7950">
        <f t="shared" ca="1" si="2251"/>
        <v>1</v>
      </c>
    </row>
    <row r="7951" spans="15:34" x14ac:dyDescent="0.25">
      <c r="O7951">
        <v>7895</v>
      </c>
      <c r="P7951" s="2">
        <f t="shared" si="2252"/>
        <v>44525.916666647521</v>
      </c>
      <c r="Q7951">
        <f t="shared" si="2237"/>
        <v>25</v>
      </c>
      <c r="R7951">
        <f t="shared" si="2238"/>
        <v>11</v>
      </c>
      <c r="S7951">
        <f t="shared" si="2239"/>
        <v>3</v>
      </c>
      <c r="T7951">
        <f t="shared" si="2240"/>
        <v>22</v>
      </c>
      <c r="U7951">
        <f t="shared" si="2241"/>
        <v>0</v>
      </c>
      <c r="V7951">
        <f t="shared" ca="1" si="2242"/>
        <v>0.49419999999999997</v>
      </c>
      <c r="W7951">
        <f>INDEX(Solarstrahlungsdaten!$B$13:$G$8772,Übersicht!O7951,Übersicht!$E$10)</f>
        <v>0</v>
      </c>
      <c r="X7951">
        <f t="shared" si="2243"/>
        <v>0</v>
      </c>
      <c r="Y7951">
        <f t="shared" ca="1" si="2244"/>
        <v>0.49419999999999997</v>
      </c>
      <c r="Z7951">
        <f t="shared" ca="1" si="2245"/>
        <v>0</v>
      </c>
      <c r="AA7951">
        <f t="shared" ca="1" si="2246"/>
        <v>0</v>
      </c>
      <c r="AB7951">
        <f t="shared" ca="1" si="2247"/>
        <v>0</v>
      </c>
      <c r="AC7951">
        <f t="shared" ca="1" si="2253"/>
        <v>0</v>
      </c>
      <c r="AD7951">
        <f t="shared" ca="1" si="2236"/>
        <v>0.49419999999999997</v>
      </c>
      <c r="AE7951">
        <f t="shared" ca="1" si="2248"/>
        <v>0</v>
      </c>
      <c r="AF7951">
        <f t="shared" ca="1" si="2249"/>
        <v>0.49419999999999997</v>
      </c>
      <c r="AG7951">
        <f t="shared" ca="1" si="2250"/>
        <v>0</v>
      </c>
      <c r="AH7951">
        <f t="shared" ca="1" si="2251"/>
        <v>1</v>
      </c>
    </row>
    <row r="7952" spans="15:34" x14ac:dyDescent="0.25">
      <c r="O7952">
        <v>7896</v>
      </c>
      <c r="P7952" s="2">
        <f t="shared" si="2252"/>
        <v>44525.958333314185</v>
      </c>
      <c r="Q7952">
        <f t="shared" si="2237"/>
        <v>25</v>
      </c>
      <c r="R7952">
        <f t="shared" si="2238"/>
        <v>11</v>
      </c>
      <c r="S7952">
        <f t="shared" si="2239"/>
        <v>3</v>
      </c>
      <c r="T7952">
        <f t="shared" si="2240"/>
        <v>23</v>
      </c>
      <c r="U7952">
        <f t="shared" si="2241"/>
        <v>0</v>
      </c>
      <c r="V7952">
        <f t="shared" ca="1" si="2242"/>
        <v>0.37639999999999996</v>
      </c>
      <c r="W7952">
        <f>INDEX(Solarstrahlungsdaten!$B$13:$G$8772,Übersicht!O7952,Übersicht!$E$10)</f>
        <v>0</v>
      </c>
      <c r="X7952">
        <f t="shared" si="2243"/>
        <v>0</v>
      </c>
      <c r="Y7952">
        <f t="shared" ca="1" si="2244"/>
        <v>0.37639999999999996</v>
      </c>
      <c r="Z7952">
        <f t="shared" ca="1" si="2245"/>
        <v>0</v>
      </c>
      <c r="AA7952">
        <f t="shared" ca="1" si="2246"/>
        <v>0</v>
      </c>
      <c r="AB7952">
        <f t="shared" ca="1" si="2247"/>
        <v>0</v>
      </c>
      <c r="AC7952">
        <f t="shared" ca="1" si="2253"/>
        <v>0</v>
      </c>
      <c r="AD7952">
        <f t="shared" ca="1" si="2236"/>
        <v>0.37639999999999996</v>
      </c>
      <c r="AE7952">
        <f t="shared" ca="1" si="2248"/>
        <v>0</v>
      </c>
      <c r="AF7952">
        <f t="shared" ca="1" si="2249"/>
        <v>0.37639999999999996</v>
      </c>
      <c r="AG7952">
        <f t="shared" ca="1" si="2250"/>
        <v>0</v>
      </c>
      <c r="AH7952">
        <f t="shared" ca="1" si="2251"/>
        <v>1</v>
      </c>
    </row>
    <row r="7953" spans="15:34" x14ac:dyDescent="0.25">
      <c r="O7953">
        <v>7897</v>
      </c>
      <c r="P7953" s="2">
        <f t="shared" si="2252"/>
        <v>44525.99999998085</v>
      </c>
      <c r="Q7953">
        <f t="shared" si="2237"/>
        <v>26</v>
      </c>
      <c r="R7953">
        <f t="shared" si="2238"/>
        <v>11</v>
      </c>
      <c r="S7953">
        <f t="shared" si="2239"/>
        <v>1</v>
      </c>
      <c r="T7953">
        <f t="shared" si="2240"/>
        <v>0</v>
      </c>
      <c r="U7953">
        <f t="shared" si="2241"/>
        <v>0</v>
      </c>
      <c r="V7953">
        <f t="shared" ca="1" si="2242"/>
        <v>0.29899999999999999</v>
      </c>
      <c r="W7953">
        <f>INDEX(Solarstrahlungsdaten!$B$13:$G$8772,Übersicht!O7953,Übersicht!$E$10)</f>
        <v>0</v>
      </c>
      <c r="X7953">
        <f t="shared" si="2243"/>
        <v>0</v>
      </c>
      <c r="Y7953">
        <f t="shared" ca="1" si="2244"/>
        <v>0.29899999999999999</v>
      </c>
      <c r="Z7953">
        <f t="shared" ca="1" si="2245"/>
        <v>0</v>
      </c>
      <c r="AA7953">
        <f t="shared" ca="1" si="2246"/>
        <v>0</v>
      </c>
      <c r="AB7953">
        <f t="shared" ca="1" si="2247"/>
        <v>0</v>
      </c>
      <c r="AC7953">
        <f t="shared" ca="1" si="2253"/>
        <v>0</v>
      </c>
      <c r="AD7953">
        <f t="shared" ca="1" si="2236"/>
        <v>0.29899999999999999</v>
      </c>
      <c r="AE7953">
        <f t="shared" ca="1" si="2248"/>
        <v>0</v>
      </c>
      <c r="AF7953">
        <f t="shared" ca="1" si="2249"/>
        <v>0.29899999999999999</v>
      </c>
      <c r="AG7953">
        <f t="shared" ca="1" si="2250"/>
        <v>0</v>
      </c>
      <c r="AH7953">
        <f t="shared" ca="1" si="2251"/>
        <v>1</v>
      </c>
    </row>
    <row r="7954" spans="15:34" x14ac:dyDescent="0.25">
      <c r="O7954">
        <v>7898</v>
      </c>
      <c r="P7954" s="2">
        <f t="shared" si="2252"/>
        <v>44526.041666647514</v>
      </c>
      <c r="Q7954">
        <f t="shared" si="2237"/>
        <v>26</v>
      </c>
      <c r="R7954">
        <f t="shared" si="2238"/>
        <v>11</v>
      </c>
      <c r="S7954">
        <f t="shared" si="2239"/>
        <v>1</v>
      </c>
      <c r="T7954">
        <f t="shared" si="2240"/>
        <v>1</v>
      </c>
      <c r="U7954">
        <f t="shared" si="2241"/>
        <v>0</v>
      </c>
      <c r="V7954">
        <f t="shared" ca="1" si="2242"/>
        <v>0.2283</v>
      </c>
      <c r="W7954">
        <f>INDEX(Solarstrahlungsdaten!$B$13:$G$8772,Übersicht!O7954,Übersicht!$E$10)</f>
        <v>0</v>
      </c>
      <c r="X7954">
        <f t="shared" si="2243"/>
        <v>0</v>
      </c>
      <c r="Y7954">
        <f t="shared" ca="1" si="2244"/>
        <v>0.2283</v>
      </c>
      <c r="Z7954">
        <f t="shared" ca="1" si="2245"/>
        <v>0</v>
      </c>
      <c r="AA7954">
        <f t="shared" ca="1" si="2246"/>
        <v>0</v>
      </c>
      <c r="AB7954">
        <f t="shared" ca="1" si="2247"/>
        <v>0</v>
      </c>
      <c r="AC7954">
        <f t="shared" ca="1" si="2253"/>
        <v>0</v>
      </c>
      <c r="AD7954">
        <f t="shared" ca="1" si="2236"/>
        <v>0.2283</v>
      </c>
      <c r="AE7954">
        <f t="shared" ca="1" si="2248"/>
        <v>0</v>
      </c>
      <c r="AF7954">
        <f t="shared" ca="1" si="2249"/>
        <v>0.2283</v>
      </c>
      <c r="AG7954">
        <f t="shared" ca="1" si="2250"/>
        <v>0</v>
      </c>
      <c r="AH7954">
        <f t="shared" ca="1" si="2251"/>
        <v>1</v>
      </c>
    </row>
    <row r="7955" spans="15:34" x14ac:dyDescent="0.25">
      <c r="O7955">
        <v>7899</v>
      </c>
      <c r="P7955" s="2">
        <f t="shared" si="2252"/>
        <v>44526.083333314178</v>
      </c>
      <c r="Q7955">
        <f t="shared" si="2237"/>
        <v>26</v>
      </c>
      <c r="R7955">
        <f t="shared" si="2238"/>
        <v>11</v>
      </c>
      <c r="S7955">
        <f t="shared" si="2239"/>
        <v>1</v>
      </c>
      <c r="T7955">
        <f t="shared" si="2240"/>
        <v>2</v>
      </c>
      <c r="U7955">
        <f t="shared" si="2241"/>
        <v>0</v>
      </c>
      <c r="V7955">
        <f t="shared" ca="1" si="2242"/>
        <v>0.17420000000000002</v>
      </c>
      <c r="W7955">
        <f>INDEX(Solarstrahlungsdaten!$B$13:$G$8772,Übersicht!O7955,Übersicht!$E$10)</f>
        <v>0</v>
      </c>
      <c r="X7955">
        <f t="shared" si="2243"/>
        <v>0</v>
      </c>
      <c r="Y7955">
        <f t="shared" ca="1" si="2244"/>
        <v>0.17420000000000002</v>
      </c>
      <c r="Z7955">
        <f t="shared" ca="1" si="2245"/>
        <v>0</v>
      </c>
      <c r="AA7955">
        <f t="shared" ca="1" si="2246"/>
        <v>0</v>
      </c>
      <c r="AB7955">
        <f t="shared" ca="1" si="2247"/>
        <v>0</v>
      </c>
      <c r="AC7955">
        <f t="shared" ca="1" si="2253"/>
        <v>0</v>
      </c>
      <c r="AD7955">
        <f t="shared" ca="1" si="2236"/>
        <v>0.17420000000000002</v>
      </c>
      <c r="AE7955">
        <f t="shared" ca="1" si="2248"/>
        <v>0</v>
      </c>
      <c r="AF7955">
        <f t="shared" ca="1" si="2249"/>
        <v>0.17420000000000002</v>
      </c>
      <c r="AG7955">
        <f t="shared" ca="1" si="2250"/>
        <v>0</v>
      </c>
      <c r="AH7955">
        <f t="shared" ca="1" si="2251"/>
        <v>1</v>
      </c>
    </row>
    <row r="7956" spans="15:34" x14ac:dyDescent="0.25">
      <c r="O7956">
        <v>7900</v>
      </c>
      <c r="P7956" s="2">
        <f t="shared" si="2252"/>
        <v>44526.124999980842</v>
      </c>
      <c r="Q7956">
        <f t="shared" si="2237"/>
        <v>26</v>
      </c>
      <c r="R7956">
        <f t="shared" si="2238"/>
        <v>11</v>
      </c>
      <c r="S7956">
        <f t="shared" si="2239"/>
        <v>1</v>
      </c>
      <c r="T7956">
        <f t="shared" si="2240"/>
        <v>3</v>
      </c>
      <c r="U7956">
        <f t="shared" si="2241"/>
        <v>0</v>
      </c>
      <c r="V7956">
        <f t="shared" ca="1" si="2242"/>
        <v>0.1605</v>
      </c>
      <c r="W7956">
        <f>INDEX(Solarstrahlungsdaten!$B$13:$G$8772,Übersicht!O7956,Übersicht!$E$10)</f>
        <v>0</v>
      </c>
      <c r="X7956">
        <f t="shared" si="2243"/>
        <v>0</v>
      </c>
      <c r="Y7956">
        <f t="shared" ca="1" si="2244"/>
        <v>0.1605</v>
      </c>
      <c r="Z7956">
        <f t="shared" ca="1" si="2245"/>
        <v>0</v>
      </c>
      <c r="AA7956">
        <f t="shared" ca="1" si="2246"/>
        <v>0</v>
      </c>
      <c r="AB7956">
        <f t="shared" ca="1" si="2247"/>
        <v>0</v>
      </c>
      <c r="AC7956">
        <f t="shared" ca="1" si="2253"/>
        <v>0</v>
      </c>
      <c r="AD7956">
        <f t="shared" ca="1" si="2236"/>
        <v>0.1605</v>
      </c>
      <c r="AE7956">
        <f t="shared" ca="1" si="2248"/>
        <v>0</v>
      </c>
      <c r="AF7956">
        <f t="shared" ca="1" si="2249"/>
        <v>0.1605</v>
      </c>
      <c r="AG7956">
        <f t="shared" ca="1" si="2250"/>
        <v>0</v>
      </c>
      <c r="AH7956">
        <f t="shared" ca="1" si="2251"/>
        <v>1</v>
      </c>
    </row>
    <row r="7957" spans="15:34" x14ac:dyDescent="0.25">
      <c r="O7957">
        <v>7901</v>
      </c>
      <c r="P7957" s="2">
        <f t="shared" si="2252"/>
        <v>44526.166666647507</v>
      </c>
      <c r="Q7957">
        <f t="shared" si="2237"/>
        <v>26</v>
      </c>
      <c r="R7957">
        <f t="shared" si="2238"/>
        <v>11</v>
      </c>
      <c r="S7957">
        <f t="shared" si="2239"/>
        <v>1</v>
      </c>
      <c r="T7957">
        <f t="shared" si="2240"/>
        <v>4</v>
      </c>
      <c r="U7957">
        <f t="shared" si="2241"/>
        <v>0</v>
      </c>
      <c r="V7957">
        <f t="shared" ca="1" si="2242"/>
        <v>0.15469999999999998</v>
      </c>
      <c r="W7957">
        <f>INDEX(Solarstrahlungsdaten!$B$13:$G$8772,Übersicht!O7957,Übersicht!$E$10)</f>
        <v>0</v>
      </c>
      <c r="X7957">
        <f t="shared" si="2243"/>
        <v>0</v>
      </c>
      <c r="Y7957">
        <f t="shared" ca="1" si="2244"/>
        <v>0.15469999999999998</v>
      </c>
      <c r="Z7957">
        <f t="shared" ca="1" si="2245"/>
        <v>0</v>
      </c>
      <c r="AA7957">
        <f t="shared" ca="1" si="2246"/>
        <v>0</v>
      </c>
      <c r="AB7957">
        <f t="shared" ca="1" si="2247"/>
        <v>0</v>
      </c>
      <c r="AC7957">
        <f t="shared" ca="1" si="2253"/>
        <v>0</v>
      </c>
      <c r="AD7957">
        <f t="shared" ca="1" si="2236"/>
        <v>0.15469999999999998</v>
      </c>
      <c r="AE7957">
        <f t="shared" ca="1" si="2248"/>
        <v>0</v>
      </c>
      <c r="AF7957">
        <f t="shared" ca="1" si="2249"/>
        <v>0.15469999999999998</v>
      </c>
      <c r="AG7957">
        <f t="shared" ca="1" si="2250"/>
        <v>0</v>
      </c>
      <c r="AH7957">
        <f t="shared" ca="1" si="2251"/>
        <v>1</v>
      </c>
    </row>
    <row r="7958" spans="15:34" x14ac:dyDescent="0.25">
      <c r="O7958">
        <v>7902</v>
      </c>
      <c r="P7958" s="2">
        <f t="shared" si="2252"/>
        <v>44526.208333314171</v>
      </c>
      <c r="Q7958">
        <f t="shared" si="2237"/>
        <v>26</v>
      </c>
      <c r="R7958">
        <f t="shared" si="2238"/>
        <v>11</v>
      </c>
      <c r="S7958">
        <f t="shared" si="2239"/>
        <v>1</v>
      </c>
      <c r="T7958">
        <f t="shared" si="2240"/>
        <v>5</v>
      </c>
      <c r="U7958">
        <f t="shared" si="2241"/>
        <v>0</v>
      </c>
      <c r="V7958">
        <f t="shared" ca="1" si="2242"/>
        <v>0.15619999999999998</v>
      </c>
      <c r="W7958">
        <f>INDEX(Solarstrahlungsdaten!$B$13:$G$8772,Übersicht!O7958,Übersicht!$E$10)</f>
        <v>0</v>
      </c>
      <c r="X7958">
        <f t="shared" si="2243"/>
        <v>0</v>
      </c>
      <c r="Y7958">
        <f t="shared" ca="1" si="2244"/>
        <v>0.15619999999999998</v>
      </c>
      <c r="Z7958">
        <f t="shared" ca="1" si="2245"/>
        <v>0</v>
      </c>
      <c r="AA7958">
        <f t="shared" ca="1" si="2246"/>
        <v>0</v>
      </c>
      <c r="AB7958">
        <f t="shared" ca="1" si="2247"/>
        <v>0</v>
      </c>
      <c r="AC7958">
        <f t="shared" ca="1" si="2253"/>
        <v>0</v>
      </c>
      <c r="AD7958">
        <f t="shared" ca="1" si="2236"/>
        <v>0.15619999999999998</v>
      </c>
      <c r="AE7958">
        <f t="shared" ca="1" si="2248"/>
        <v>0</v>
      </c>
      <c r="AF7958">
        <f t="shared" ca="1" si="2249"/>
        <v>0.15619999999999998</v>
      </c>
      <c r="AG7958">
        <f t="shared" ca="1" si="2250"/>
        <v>0</v>
      </c>
      <c r="AH7958">
        <f t="shared" ca="1" si="2251"/>
        <v>1</v>
      </c>
    </row>
    <row r="7959" spans="15:34" x14ac:dyDescent="0.25">
      <c r="O7959">
        <v>7903</v>
      </c>
      <c r="P7959" s="2">
        <f t="shared" si="2252"/>
        <v>44526.249999980835</v>
      </c>
      <c r="Q7959">
        <f t="shared" si="2237"/>
        <v>26</v>
      </c>
      <c r="R7959">
        <f t="shared" si="2238"/>
        <v>11</v>
      </c>
      <c r="S7959">
        <f t="shared" si="2239"/>
        <v>1</v>
      </c>
      <c r="T7959">
        <f t="shared" si="2240"/>
        <v>6</v>
      </c>
      <c r="U7959">
        <f t="shared" si="2241"/>
        <v>0</v>
      </c>
      <c r="V7959">
        <f t="shared" ca="1" si="2242"/>
        <v>0.19319999999999998</v>
      </c>
      <c r="W7959">
        <f>INDEX(Solarstrahlungsdaten!$B$13:$G$8772,Übersicht!O7959,Übersicht!$E$10)</f>
        <v>0</v>
      </c>
      <c r="X7959">
        <f t="shared" si="2243"/>
        <v>0</v>
      </c>
      <c r="Y7959">
        <f t="shared" ca="1" si="2244"/>
        <v>0.19319999999999998</v>
      </c>
      <c r="Z7959">
        <f t="shared" ca="1" si="2245"/>
        <v>0</v>
      </c>
      <c r="AA7959">
        <f t="shared" ca="1" si="2246"/>
        <v>0</v>
      </c>
      <c r="AB7959">
        <f t="shared" ca="1" si="2247"/>
        <v>0</v>
      </c>
      <c r="AC7959">
        <f t="shared" ca="1" si="2253"/>
        <v>0</v>
      </c>
      <c r="AD7959">
        <f t="shared" ca="1" si="2236"/>
        <v>0.19319999999999998</v>
      </c>
      <c r="AE7959">
        <f t="shared" ca="1" si="2248"/>
        <v>0</v>
      </c>
      <c r="AF7959">
        <f t="shared" ca="1" si="2249"/>
        <v>0.19319999999999998</v>
      </c>
      <c r="AG7959">
        <f t="shared" ca="1" si="2250"/>
        <v>0</v>
      </c>
      <c r="AH7959">
        <f t="shared" ca="1" si="2251"/>
        <v>1</v>
      </c>
    </row>
    <row r="7960" spans="15:34" x14ac:dyDescent="0.25">
      <c r="O7960">
        <v>7904</v>
      </c>
      <c r="P7960" s="2">
        <f t="shared" si="2252"/>
        <v>44526.291666647499</v>
      </c>
      <c r="Q7960">
        <f t="shared" si="2237"/>
        <v>26</v>
      </c>
      <c r="R7960">
        <f t="shared" si="2238"/>
        <v>11</v>
      </c>
      <c r="S7960">
        <f t="shared" si="2239"/>
        <v>1</v>
      </c>
      <c r="T7960">
        <f t="shared" si="2240"/>
        <v>7</v>
      </c>
      <c r="U7960">
        <f t="shared" si="2241"/>
        <v>0</v>
      </c>
      <c r="V7960">
        <f t="shared" ca="1" si="2242"/>
        <v>0.29369999999999996</v>
      </c>
      <c r="W7960">
        <f>INDEX(Solarstrahlungsdaten!$B$13:$G$8772,Übersicht!O7960,Übersicht!$E$10)</f>
        <v>0</v>
      </c>
      <c r="X7960">
        <f t="shared" si="2243"/>
        <v>0</v>
      </c>
      <c r="Y7960">
        <f t="shared" ca="1" si="2244"/>
        <v>0.29369999999999996</v>
      </c>
      <c r="Z7960">
        <f t="shared" ca="1" si="2245"/>
        <v>0</v>
      </c>
      <c r="AA7960">
        <f t="shared" ca="1" si="2246"/>
        <v>0</v>
      </c>
      <c r="AB7960">
        <f t="shared" ca="1" si="2247"/>
        <v>0</v>
      </c>
      <c r="AC7960">
        <f t="shared" ca="1" si="2253"/>
        <v>0</v>
      </c>
      <c r="AD7960">
        <f t="shared" ca="1" si="2236"/>
        <v>0.29369999999999996</v>
      </c>
      <c r="AE7960">
        <f t="shared" ca="1" si="2248"/>
        <v>0</v>
      </c>
      <c r="AF7960">
        <f t="shared" ca="1" si="2249"/>
        <v>0.29369999999999996</v>
      </c>
      <c r="AG7960">
        <f t="shared" ca="1" si="2250"/>
        <v>0</v>
      </c>
      <c r="AH7960">
        <f t="shared" ca="1" si="2251"/>
        <v>1</v>
      </c>
    </row>
    <row r="7961" spans="15:34" x14ac:dyDescent="0.25">
      <c r="O7961">
        <v>7905</v>
      </c>
      <c r="P7961" s="2">
        <f t="shared" si="2252"/>
        <v>44526.333333314164</v>
      </c>
      <c r="Q7961">
        <f t="shared" si="2237"/>
        <v>26</v>
      </c>
      <c r="R7961">
        <f t="shared" si="2238"/>
        <v>11</v>
      </c>
      <c r="S7961">
        <f t="shared" si="2239"/>
        <v>1</v>
      </c>
      <c r="T7961">
        <f t="shared" si="2240"/>
        <v>8</v>
      </c>
      <c r="U7961">
        <f t="shared" si="2241"/>
        <v>0</v>
      </c>
      <c r="V7961">
        <f t="shared" ca="1" si="2242"/>
        <v>0.44220000000000004</v>
      </c>
      <c r="W7961">
        <f>INDEX(Solarstrahlungsdaten!$B$13:$G$8772,Übersicht!O7961,Übersicht!$E$10)</f>
        <v>46.879999999999995</v>
      </c>
      <c r="X7961">
        <f t="shared" si="2243"/>
        <v>0.1612672</v>
      </c>
      <c r="Y7961">
        <f t="shared" ca="1" si="2244"/>
        <v>0.28093280000000004</v>
      </c>
      <c r="Z7961">
        <f t="shared" ca="1" si="2245"/>
        <v>0.1612672</v>
      </c>
      <c r="AA7961">
        <f t="shared" ca="1" si="2246"/>
        <v>0</v>
      </c>
      <c r="AB7961">
        <f t="shared" ca="1" si="2247"/>
        <v>0</v>
      </c>
      <c r="AC7961">
        <f t="shared" ca="1" si="2253"/>
        <v>0</v>
      </c>
      <c r="AD7961">
        <f t="shared" ca="1" si="2236"/>
        <v>0.28093280000000004</v>
      </c>
      <c r="AE7961">
        <f t="shared" ca="1" si="2248"/>
        <v>0</v>
      </c>
      <c r="AF7961">
        <f t="shared" ca="1" si="2249"/>
        <v>0.28093280000000004</v>
      </c>
      <c r="AG7961">
        <f t="shared" ca="1" si="2250"/>
        <v>0</v>
      </c>
      <c r="AH7961">
        <f t="shared" ca="1" si="2251"/>
        <v>1</v>
      </c>
    </row>
    <row r="7962" spans="15:34" x14ac:dyDescent="0.25">
      <c r="O7962">
        <v>7906</v>
      </c>
      <c r="P7962" s="2">
        <f t="shared" si="2252"/>
        <v>44526.374999980828</v>
      </c>
      <c r="Q7962">
        <f t="shared" si="2237"/>
        <v>26</v>
      </c>
      <c r="R7962">
        <f t="shared" si="2238"/>
        <v>11</v>
      </c>
      <c r="S7962">
        <f t="shared" si="2239"/>
        <v>1</v>
      </c>
      <c r="T7962">
        <f t="shared" si="2240"/>
        <v>9</v>
      </c>
      <c r="U7962">
        <f t="shared" si="2241"/>
        <v>0</v>
      </c>
      <c r="V7962">
        <f t="shared" ca="1" si="2242"/>
        <v>0.5542999999999999</v>
      </c>
      <c r="W7962">
        <f>INDEX(Solarstrahlungsdaten!$B$13:$G$8772,Übersicht!O7962,Übersicht!$E$10)</f>
        <v>135.99</v>
      </c>
      <c r="X7962">
        <f t="shared" si="2243"/>
        <v>0.46780559999999999</v>
      </c>
      <c r="Y7962">
        <f t="shared" ca="1" si="2244"/>
        <v>8.6494399999999916E-2</v>
      </c>
      <c r="Z7962">
        <f t="shared" ca="1" si="2245"/>
        <v>0.46780559999999999</v>
      </c>
      <c r="AA7962">
        <f t="shared" ca="1" si="2246"/>
        <v>0</v>
      </c>
      <c r="AB7962">
        <f t="shared" ca="1" si="2247"/>
        <v>0</v>
      </c>
      <c r="AC7962">
        <f t="shared" ca="1" si="2253"/>
        <v>0</v>
      </c>
      <c r="AD7962">
        <f t="shared" ca="1" si="2236"/>
        <v>8.6494399999999916E-2</v>
      </c>
      <c r="AE7962">
        <f t="shared" ca="1" si="2248"/>
        <v>0</v>
      </c>
      <c r="AF7962">
        <f t="shared" ca="1" si="2249"/>
        <v>8.6494399999999916E-2</v>
      </c>
      <c r="AG7962">
        <f t="shared" ca="1" si="2250"/>
        <v>0</v>
      </c>
      <c r="AH7962">
        <f t="shared" ca="1" si="2251"/>
        <v>1</v>
      </c>
    </row>
    <row r="7963" spans="15:34" x14ac:dyDescent="0.25">
      <c r="O7963">
        <v>7907</v>
      </c>
      <c r="P7963" s="2">
        <f t="shared" si="2252"/>
        <v>44526.416666647492</v>
      </c>
      <c r="Q7963">
        <f t="shared" si="2237"/>
        <v>26</v>
      </c>
      <c r="R7963">
        <f t="shared" si="2238"/>
        <v>11</v>
      </c>
      <c r="S7963">
        <f t="shared" si="2239"/>
        <v>1</v>
      </c>
      <c r="T7963">
        <f t="shared" si="2240"/>
        <v>10</v>
      </c>
      <c r="U7963">
        <f t="shared" si="2241"/>
        <v>0</v>
      </c>
      <c r="V7963">
        <f t="shared" ca="1" si="2242"/>
        <v>0.58640000000000003</v>
      </c>
      <c r="W7963">
        <f>INDEX(Solarstrahlungsdaten!$B$13:$G$8772,Übersicht!O7963,Übersicht!$E$10)</f>
        <v>197.44499999999999</v>
      </c>
      <c r="X7963">
        <f t="shared" si="2243"/>
        <v>0.67921079999999989</v>
      </c>
      <c r="Y7963">
        <f t="shared" ca="1" si="2244"/>
        <v>-9.281079999999986E-2</v>
      </c>
      <c r="Z7963">
        <f t="shared" ca="1" si="2245"/>
        <v>0.58640000000000003</v>
      </c>
      <c r="AA7963">
        <f t="shared" ca="1" si="2246"/>
        <v>9.281079999999986E-2</v>
      </c>
      <c r="AB7963">
        <f t="shared" ca="1" si="2247"/>
        <v>0</v>
      </c>
      <c r="AC7963">
        <f t="shared" ca="1" si="2253"/>
        <v>9.281079999999986E-2</v>
      </c>
      <c r="AD7963">
        <f t="shared" ca="1" si="2236"/>
        <v>0</v>
      </c>
      <c r="AE7963">
        <f t="shared" ca="1" si="2248"/>
        <v>0</v>
      </c>
      <c r="AF7963">
        <f t="shared" ca="1" si="2249"/>
        <v>0</v>
      </c>
      <c r="AG7963">
        <f t="shared" ca="1" si="2250"/>
        <v>2.3202699999999965E-2</v>
      </c>
      <c r="AH7963">
        <f t="shared" ca="1" si="2251"/>
        <v>0</v>
      </c>
    </row>
    <row r="7964" spans="15:34" x14ac:dyDescent="0.25">
      <c r="O7964">
        <v>7908</v>
      </c>
      <c r="P7964" s="2">
        <f t="shared" si="2252"/>
        <v>44526.458333314156</v>
      </c>
      <c r="Q7964">
        <f t="shared" si="2237"/>
        <v>26</v>
      </c>
      <c r="R7964">
        <f t="shared" si="2238"/>
        <v>11</v>
      </c>
      <c r="S7964">
        <f t="shared" si="2239"/>
        <v>1</v>
      </c>
      <c r="T7964">
        <f t="shared" si="2240"/>
        <v>11</v>
      </c>
      <c r="U7964">
        <f t="shared" si="2241"/>
        <v>0</v>
      </c>
      <c r="V7964">
        <f t="shared" ca="1" si="2242"/>
        <v>0.61080000000000001</v>
      </c>
      <c r="W7964">
        <f>INDEX(Solarstrahlungsdaten!$B$13:$G$8772,Übersicht!O7964,Übersicht!$E$10)</f>
        <v>221.28</v>
      </c>
      <c r="X7964">
        <f t="shared" si="2243"/>
        <v>0.76120319999999997</v>
      </c>
      <c r="Y7964">
        <f t="shared" ca="1" si="2244"/>
        <v>-0.15040319999999996</v>
      </c>
      <c r="Z7964">
        <f t="shared" ca="1" si="2245"/>
        <v>0.61080000000000001</v>
      </c>
      <c r="AA7964">
        <f t="shared" ca="1" si="2246"/>
        <v>0.15040319999999996</v>
      </c>
      <c r="AB7964">
        <f t="shared" ca="1" si="2247"/>
        <v>0</v>
      </c>
      <c r="AC7964">
        <f t="shared" ca="1" si="2253"/>
        <v>0.24321399999999982</v>
      </c>
      <c r="AD7964">
        <f t="shared" ca="1" si="2236"/>
        <v>0</v>
      </c>
      <c r="AE7964">
        <f t="shared" ca="1" si="2248"/>
        <v>0</v>
      </c>
      <c r="AF7964">
        <f t="shared" ca="1" si="2249"/>
        <v>0</v>
      </c>
      <c r="AG7964">
        <f t="shared" ca="1" si="2250"/>
        <v>6.0803499999999955E-2</v>
      </c>
      <c r="AH7964">
        <f t="shared" ca="1" si="2251"/>
        <v>0</v>
      </c>
    </row>
    <row r="7965" spans="15:34" x14ac:dyDescent="0.25">
      <c r="O7965">
        <v>7909</v>
      </c>
      <c r="P7965" s="2">
        <f t="shared" si="2252"/>
        <v>44526.499999980821</v>
      </c>
      <c r="Q7965">
        <f t="shared" si="2237"/>
        <v>26</v>
      </c>
      <c r="R7965">
        <f t="shared" si="2238"/>
        <v>11</v>
      </c>
      <c r="S7965">
        <f t="shared" si="2239"/>
        <v>1</v>
      </c>
      <c r="T7965">
        <f t="shared" si="2240"/>
        <v>12</v>
      </c>
      <c r="U7965">
        <f t="shared" si="2241"/>
        <v>0</v>
      </c>
      <c r="V7965">
        <f t="shared" ca="1" si="2242"/>
        <v>0.65560000000000007</v>
      </c>
      <c r="W7965">
        <f>INDEX(Solarstrahlungsdaten!$B$13:$G$8772,Übersicht!O7965,Übersicht!$E$10)</f>
        <v>137.27000000000001</v>
      </c>
      <c r="X7965">
        <f t="shared" si="2243"/>
        <v>0.47220879999999998</v>
      </c>
      <c r="Y7965">
        <f t="shared" ca="1" si="2244"/>
        <v>0.18339120000000009</v>
      </c>
      <c r="Z7965">
        <f t="shared" ca="1" si="2245"/>
        <v>0.47220879999999998</v>
      </c>
      <c r="AA7965">
        <f t="shared" ca="1" si="2246"/>
        <v>0</v>
      </c>
      <c r="AB7965">
        <f t="shared" ca="1" si="2247"/>
        <v>0.18339120000000009</v>
      </c>
      <c r="AC7965">
        <f t="shared" ca="1" si="2253"/>
        <v>5.9822799999999732E-2</v>
      </c>
      <c r="AD7965">
        <f t="shared" ca="1" si="2236"/>
        <v>0</v>
      </c>
      <c r="AE7965">
        <f t="shared" ca="1" si="2248"/>
        <v>0</v>
      </c>
      <c r="AF7965">
        <f t="shared" ca="1" si="2249"/>
        <v>0</v>
      </c>
      <c r="AG7965">
        <f t="shared" ca="1" si="2250"/>
        <v>1.4955699999999933E-2</v>
      </c>
      <c r="AH7965">
        <f t="shared" ca="1" si="2251"/>
        <v>0</v>
      </c>
    </row>
    <row r="7966" spans="15:34" x14ac:dyDescent="0.25">
      <c r="O7966">
        <v>7910</v>
      </c>
      <c r="P7966" s="2">
        <f t="shared" si="2252"/>
        <v>44526.541666647485</v>
      </c>
      <c r="Q7966">
        <f t="shared" si="2237"/>
        <v>26</v>
      </c>
      <c r="R7966">
        <f t="shared" si="2238"/>
        <v>11</v>
      </c>
      <c r="S7966">
        <f t="shared" si="2239"/>
        <v>1</v>
      </c>
      <c r="T7966">
        <f t="shared" si="2240"/>
        <v>13</v>
      </c>
      <c r="U7966">
        <f t="shared" si="2241"/>
        <v>0</v>
      </c>
      <c r="V7966">
        <f t="shared" ca="1" si="2242"/>
        <v>0.67160000000000009</v>
      </c>
      <c r="W7966">
        <f>INDEX(Solarstrahlungsdaten!$B$13:$G$8772,Übersicht!O7966,Übersicht!$E$10)</f>
        <v>54.57</v>
      </c>
      <c r="X7966">
        <f t="shared" si="2243"/>
        <v>0.18772079999999999</v>
      </c>
      <c r="Y7966">
        <f t="shared" ca="1" si="2244"/>
        <v>0.48387920000000006</v>
      </c>
      <c r="Z7966">
        <f t="shared" ca="1" si="2245"/>
        <v>0.18772079999999999</v>
      </c>
      <c r="AA7966">
        <f t="shared" ca="1" si="2246"/>
        <v>0</v>
      </c>
      <c r="AB7966">
        <f t="shared" ca="1" si="2247"/>
        <v>5.9822799999999732E-2</v>
      </c>
      <c r="AC7966">
        <f t="shared" ca="1" si="2253"/>
        <v>0</v>
      </c>
      <c r="AD7966">
        <f t="shared" ca="1" si="2236"/>
        <v>0.42405640000000033</v>
      </c>
      <c r="AE7966">
        <f t="shared" ca="1" si="2248"/>
        <v>0</v>
      </c>
      <c r="AF7966">
        <f t="shared" ca="1" si="2249"/>
        <v>0.42405640000000033</v>
      </c>
      <c r="AG7966">
        <f t="shared" ca="1" si="2250"/>
        <v>0</v>
      </c>
      <c r="AH7966">
        <f t="shared" ca="1" si="2251"/>
        <v>1</v>
      </c>
    </row>
    <row r="7967" spans="15:34" x14ac:dyDescent="0.25">
      <c r="O7967">
        <v>7911</v>
      </c>
      <c r="P7967" s="2">
        <f t="shared" si="2252"/>
        <v>44526.583333314149</v>
      </c>
      <c r="Q7967">
        <f t="shared" si="2237"/>
        <v>26</v>
      </c>
      <c r="R7967">
        <f t="shared" si="2238"/>
        <v>11</v>
      </c>
      <c r="S7967">
        <f t="shared" si="2239"/>
        <v>1</v>
      </c>
      <c r="T7967">
        <f t="shared" si="2240"/>
        <v>14</v>
      </c>
      <c r="U7967">
        <f t="shared" si="2241"/>
        <v>0</v>
      </c>
      <c r="V7967">
        <f t="shared" ca="1" si="2242"/>
        <v>0.62629999999999997</v>
      </c>
      <c r="W7967">
        <f>INDEX(Solarstrahlungsdaten!$B$13:$G$8772,Übersicht!O7967,Übersicht!$E$10)</f>
        <v>33.159999999999997</v>
      </c>
      <c r="X7967">
        <f t="shared" si="2243"/>
        <v>0.11407039999999997</v>
      </c>
      <c r="Y7967">
        <f t="shared" ca="1" si="2244"/>
        <v>0.51222959999999995</v>
      </c>
      <c r="Z7967">
        <f t="shared" ca="1" si="2245"/>
        <v>0.11407039999999997</v>
      </c>
      <c r="AA7967">
        <f t="shared" ca="1" si="2246"/>
        <v>0</v>
      </c>
      <c r="AB7967">
        <f t="shared" ca="1" si="2247"/>
        <v>0</v>
      </c>
      <c r="AC7967">
        <f t="shared" ca="1" si="2253"/>
        <v>0</v>
      </c>
      <c r="AD7967">
        <f t="shared" ca="1" si="2236"/>
        <v>0.51222959999999995</v>
      </c>
      <c r="AE7967">
        <f t="shared" ca="1" si="2248"/>
        <v>0</v>
      </c>
      <c r="AF7967">
        <f t="shared" ca="1" si="2249"/>
        <v>0.51222959999999995</v>
      </c>
      <c r="AG7967">
        <f t="shared" ca="1" si="2250"/>
        <v>0</v>
      </c>
      <c r="AH7967">
        <f t="shared" ca="1" si="2251"/>
        <v>1</v>
      </c>
    </row>
    <row r="7968" spans="15:34" x14ac:dyDescent="0.25">
      <c r="O7968">
        <v>7912</v>
      </c>
      <c r="P7968" s="2">
        <f t="shared" si="2252"/>
        <v>44526.624999980813</v>
      </c>
      <c r="Q7968">
        <f t="shared" si="2237"/>
        <v>26</v>
      </c>
      <c r="R7968">
        <f t="shared" si="2238"/>
        <v>11</v>
      </c>
      <c r="S7968">
        <f t="shared" si="2239"/>
        <v>1</v>
      </c>
      <c r="T7968">
        <f t="shared" si="2240"/>
        <v>15</v>
      </c>
      <c r="U7968">
        <f t="shared" si="2241"/>
        <v>0</v>
      </c>
      <c r="V7968">
        <f t="shared" ca="1" si="2242"/>
        <v>0.5825999999999999</v>
      </c>
      <c r="W7968">
        <f>INDEX(Solarstrahlungsdaten!$B$13:$G$8772,Übersicht!O7968,Übersicht!$E$10)</f>
        <v>0</v>
      </c>
      <c r="X7968">
        <f t="shared" si="2243"/>
        <v>0</v>
      </c>
      <c r="Y7968">
        <f t="shared" ca="1" si="2244"/>
        <v>0.5825999999999999</v>
      </c>
      <c r="Z7968">
        <f t="shared" ca="1" si="2245"/>
        <v>0</v>
      </c>
      <c r="AA7968">
        <f t="shared" ca="1" si="2246"/>
        <v>0</v>
      </c>
      <c r="AB7968">
        <f t="shared" ca="1" si="2247"/>
        <v>0</v>
      </c>
      <c r="AC7968">
        <f t="shared" ca="1" si="2253"/>
        <v>0</v>
      </c>
      <c r="AD7968">
        <f t="shared" ca="1" si="2236"/>
        <v>0.5825999999999999</v>
      </c>
      <c r="AE7968">
        <f t="shared" ca="1" si="2248"/>
        <v>0</v>
      </c>
      <c r="AF7968">
        <f t="shared" ca="1" si="2249"/>
        <v>0.5825999999999999</v>
      </c>
      <c r="AG7968">
        <f t="shared" ca="1" si="2250"/>
        <v>0</v>
      </c>
      <c r="AH7968">
        <f t="shared" ca="1" si="2251"/>
        <v>1</v>
      </c>
    </row>
    <row r="7969" spans="15:34" x14ac:dyDescent="0.25">
      <c r="O7969">
        <v>7913</v>
      </c>
      <c r="P7969" s="2">
        <f t="shared" si="2252"/>
        <v>44526.666666647478</v>
      </c>
      <c r="Q7969">
        <f t="shared" si="2237"/>
        <v>26</v>
      </c>
      <c r="R7969">
        <f t="shared" si="2238"/>
        <v>11</v>
      </c>
      <c r="S7969">
        <f t="shared" si="2239"/>
        <v>1</v>
      </c>
      <c r="T7969">
        <f t="shared" si="2240"/>
        <v>16</v>
      </c>
      <c r="U7969">
        <f t="shared" si="2241"/>
        <v>0</v>
      </c>
      <c r="V7969">
        <f t="shared" ca="1" si="2242"/>
        <v>0.56899999999999995</v>
      </c>
      <c r="W7969">
        <f>INDEX(Solarstrahlungsdaten!$B$13:$G$8772,Übersicht!O7969,Übersicht!$E$10)</f>
        <v>0</v>
      </c>
      <c r="X7969">
        <f t="shared" si="2243"/>
        <v>0</v>
      </c>
      <c r="Y7969">
        <f t="shared" ca="1" si="2244"/>
        <v>0.56899999999999995</v>
      </c>
      <c r="Z7969">
        <f t="shared" ca="1" si="2245"/>
        <v>0</v>
      </c>
      <c r="AA7969">
        <f t="shared" ca="1" si="2246"/>
        <v>0</v>
      </c>
      <c r="AB7969">
        <f t="shared" ca="1" si="2247"/>
        <v>0</v>
      </c>
      <c r="AC7969">
        <f t="shared" ca="1" si="2253"/>
        <v>0</v>
      </c>
      <c r="AD7969">
        <f t="shared" ca="1" si="2236"/>
        <v>0.56899999999999995</v>
      </c>
      <c r="AE7969">
        <f t="shared" ca="1" si="2248"/>
        <v>0</v>
      </c>
      <c r="AF7969">
        <f t="shared" ca="1" si="2249"/>
        <v>0.56899999999999995</v>
      </c>
      <c r="AG7969">
        <f t="shared" ca="1" si="2250"/>
        <v>0</v>
      </c>
      <c r="AH7969">
        <f t="shared" ca="1" si="2251"/>
        <v>1</v>
      </c>
    </row>
    <row r="7970" spans="15:34" x14ac:dyDescent="0.25">
      <c r="O7970">
        <v>7914</v>
      </c>
      <c r="P7970" s="2">
        <f t="shared" si="2252"/>
        <v>44526.708333314142</v>
      </c>
      <c r="Q7970">
        <f t="shared" si="2237"/>
        <v>26</v>
      </c>
      <c r="R7970">
        <f t="shared" si="2238"/>
        <v>11</v>
      </c>
      <c r="S7970">
        <f t="shared" si="2239"/>
        <v>1</v>
      </c>
      <c r="T7970">
        <f t="shared" si="2240"/>
        <v>17</v>
      </c>
      <c r="U7970">
        <f t="shared" si="2241"/>
        <v>0</v>
      </c>
      <c r="V7970">
        <f t="shared" ca="1" si="2242"/>
        <v>0.6754</v>
      </c>
      <c r="W7970">
        <f>INDEX(Solarstrahlungsdaten!$B$13:$G$8772,Übersicht!O7970,Übersicht!$E$10)</f>
        <v>0</v>
      </c>
      <c r="X7970">
        <f t="shared" si="2243"/>
        <v>0</v>
      </c>
      <c r="Y7970">
        <f t="shared" ca="1" si="2244"/>
        <v>0.6754</v>
      </c>
      <c r="Z7970">
        <f t="shared" ca="1" si="2245"/>
        <v>0</v>
      </c>
      <c r="AA7970">
        <f t="shared" ca="1" si="2246"/>
        <v>0</v>
      </c>
      <c r="AB7970">
        <f t="shared" ca="1" si="2247"/>
        <v>0</v>
      </c>
      <c r="AC7970">
        <f t="shared" ca="1" si="2253"/>
        <v>0</v>
      </c>
      <c r="AD7970">
        <f t="shared" ca="1" si="2236"/>
        <v>0.6754</v>
      </c>
      <c r="AE7970">
        <f t="shared" ca="1" si="2248"/>
        <v>0</v>
      </c>
      <c r="AF7970">
        <f t="shared" ca="1" si="2249"/>
        <v>0.6754</v>
      </c>
      <c r="AG7970">
        <f t="shared" ca="1" si="2250"/>
        <v>0</v>
      </c>
      <c r="AH7970">
        <f t="shared" ca="1" si="2251"/>
        <v>1</v>
      </c>
    </row>
    <row r="7971" spans="15:34" x14ac:dyDescent="0.25">
      <c r="O7971">
        <v>7915</v>
      </c>
      <c r="P7971" s="2">
        <f t="shared" si="2252"/>
        <v>44526.749999980806</v>
      </c>
      <c r="Q7971">
        <f t="shared" si="2237"/>
        <v>26</v>
      </c>
      <c r="R7971">
        <f t="shared" si="2238"/>
        <v>11</v>
      </c>
      <c r="S7971">
        <f t="shared" si="2239"/>
        <v>1</v>
      </c>
      <c r="T7971">
        <f t="shared" si="2240"/>
        <v>18</v>
      </c>
      <c r="U7971">
        <f t="shared" si="2241"/>
        <v>0</v>
      </c>
      <c r="V7971">
        <f t="shared" ca="1" si="2242"/>
        <v>0.82350000000000001</v>
      </c>
      <c r="W7971">
        <f>INDEX(Solarstrahlungsdaten!$B$13:$G$8772,Übersicht!O7971,Übersicht!$E$10)</f>
        <v>0</v>
      </c>
      <c r="X7971">
        <f t="shared" si="2243"/>
        <v>0</v>
      </c>
      <c r="Y7971">
        <f t="shared" ca="1" si="2244"/>
        <v>0.82350000000000001</v>
      </c>
      <c r="Z7971">
        <f t="shared" ca="1" si="2245"/>
        <v>0</v>
      </c>
      <c r="AA7971">
        <f t="shared" ca="1" si="2246"/>
        <v>0</v>
      </c>
      <c r="AB7971">
        <f t="shared" ca="1" si="2247"/>
        <v>0</v>
      </c>
      <c r="AC7971">
        <f t="shared" ca="1" si="2253"/>
        <v>0</v>
      </c>
      <c r="AD7971">
        <f t="shared" ca="1" si="2236"/>
        <v>0.82350000000000001</v>
      </c>
      <c r="AE7971">
        <f t="shared" ca="1" si="2248"/>
        <v>0</v>
      </c>
      <c r="AF7971">
        <f t="shared" ca="1" si="2249"/>
        <v>0.82350000000000001</v>
      </c>
      <c r="AG7971">
        <f t="shared" ca="1" si="2250"/>
        <v>0</v>
      </c>
      <c r="AH7971">
        <f t="shared" ca="1" si="2251"/>
        <v>1</v>
      </c>
    </row>
    <row r="7972" spans="15:34" x14ac:dyDescent="0.25">
      <c r="O7972">
        <v>7916</v>
      </c>
      <c r="P7972" s="2">
        <f t="shared" si="2252"/>
        <v>44526.79166664747</v>
      </c>
      <c r="Q7972">
        <f t="shared" si="2237"/>
        <v>26</v>
      </c>
      <c r="R7972">
        <f t="shared" si="2238"/>
        <v>11</v>
      </c>
      <c r="S7972">
        <f t="shared" si="2239"/>
        <v>1</v>
      </c>
      <c r="T7972">
        <f t="shared" si="2240"/>
        <v>19</v>
      </c>
      <c r="U7972">
        <f t="shared" si="2241"/>
        <v>0</v>
      </c>
      <c r="V7972">
        <f t="shared" ca="1" si="2242"/>
        <v>0.8488</v>
      </c>
      <c r="W7972">
        <f>INDEX(Solarstrahlungsdaten!$B$13:$G$8772,Übersicht!O7972,Übersicht!$E$10)</f>
        <v>0</v>
      </c>
      <c r="X7972">
        <f t="shared" si="2243"/>
        <v>0</v>
      </c>
      <c r="Y7972">
        <f t="shared" ca="1" si="2244"/>
        <v>0.8488</v>
      </c>
      <c r="Z7972">
        <f t="shared" ca="1" si="2245"/>
        <v>0</v>
      </c>
      <c r="AA7972">
        <f t="shared" ca="1" si="2246"/>
        <v>0</v>
      </c>
      <c r="AB7972">
        <f t="shared" ca="1" si="2247"/>
        <v>0</v>
      </c>
      <c r="AC7972">
        <f t="shared" ca="1" si="2253"/>
        <v>0</v>
      </c>
      <c r="AD7972">
        <f t="shared" ca="1" si="2236"/>
        <v>0.8488</v>
      </c>
      <c r="AE7972">
        <f t="shared" ca="1" si="2248"/>
        <v>0</v>
      </c>
      <c r="AF7972">
        <f t="shared" ca="1" si="2249"/>
        <v>0.8488</v>
      </c>
      <c r="AG7972">
        <f t="shared" ca="1" si="2250"/>
        <v>0</v>
      </c>
      <c r="AH7972">
        <f t="shared" ca="1" si="2251"/>
        <v>1</v>
      </c>
    </row>
    <row r="7973" spans="15:34" x14ac:dyDescent="0.25">
      <c r="O7973">
        <v>7917</v>
      </c>
      <c r="P7973" s="2">
        <f t="shared" si="2252"/>
        <v>44526.833333314135</v>
      </c>
      <c r="Q7973">
        <f t="shared" si="2237"/>
        <v>26</v>
      </c>
      <c r="R7973">
        <f t="shared" si="2238"/>
        <v>11</v>
      </c>
      <c r="S7973">
        <f t="shared" si="2239"/>
        <v>1</v>
      </c>
      <c r="T7973">
        <f t="shared" si="2240"/>
        <v>20</v>
      </c>
      <c r="U7973">
        <f t="shared" si="2241"/>
        <v>0</v>
      </c>
      <c r="V7973">
        <f t="shared" ca="1" si="2242"/>
        <v>0.74019999999999997</v>
      </c>
      <c r="W7973">
        <f>INDEX(Solarstrahlungsdaten!$B$13:$G$8772,Übersicht!O7973,Übersicht!$E$10)</f>
        <v>0</v>
      </c>
      <c r="X7973">
        <f t="shared" si="2243"/>
        <v>0</v>
      </c>
      <c r="Y7973">
        <f t="shared" ca="1" si="2244"/>
        <v>0.74019999999999997</v>
      </c>
      <c r="Z7973">
        <f t="shared" ca="1" si="2245"/>
        <v>0</v>
      </c>
      <c r="AA7973">
        <f t="shared" ca="1" si="2246"/>
        <v>0</v>
      </c>
      <c r="AB7973">
        <f t="shared" ca="1" si="2247"/>
        <v>0</v>
      </c>
      <c r="AC7973">
        <f t="shared" ca="1" si="2253"/>
        <v>0</v>
      </c>
      <c r="AD7973">
        <f t="shared" ca="1" si="2236"/>
        <v>0.74019999999999997</v>
      </c>
      <c r="AE7973">
        <f t="shared" ca="1" si="2248"/>
        <v>0</v>
      </c>
      <c r="AF7973">
        <f t="shared" ca="1" si="2249"/>
        <v>0.74019999999999997</v>
      </c>
      <c r="AG7973">
        <f t="shared" ca="1" si="2250"/>
        <v>0</v>
      </c>
      <c r="AH7973">
        <f t="shared" ca="1" si="2251"/>
        <v>1</v>
      </c>
    </row>
    <row r="7974" spans="15:34" x14ac:dyDescent="0.25">
      <c r="O7974">
        <v>7918</v>
      </c>
      <c r="P7974" s="2">
        <f t="shared" si="2252"/>
        <v>44526.874999980799</v>
      </c>
      <c r="Q7974">
        <f t="shared" si="2237"/>
        <v>26</v>
      </c>
      <c r="R7974">
        <f t="shared" si="2238"/>
        <v>11</v>
      </c>
      <c r="S7974">
        <f t="shared" si="2239"/>
        <v>1</v>
      </c>
      <c r="T7974">
        <f t="shared" si="2240"/>
        <v>21</v>
      </c>
      <c r="U7974">
        <f t="shared" si="2241"/>
        <v>0</v>
      </c>
      <c r="V7974">
        <f t="shared" ca="1" si="2242"/>
        <v>0.55970000000000009</v>
      </c>
      <c r="W7974">
        <f>INDEX(Solarstrahlungsdaten!$B$13:$G$8772,Übersicht!O7974,Übersicht!$E$10)</f>
        <v>0</v>
      </c>
      <c r="X7974">
        <f t="shared" si="2243"/>
        <v>0</v>
      </c>
      <c r="Y7974">
        <f t="shared" ca="1" si="2244"/>
        <v>0.55970000000000009</v>
      </c>
      <c r="Z7974">
        <f t="shared" ca="1" si="2245"/>
        <v>0</v>
      </c>
      <c r="AA7974">
        <f t="shared" ca="1" si="2246"/>
        <v>0</v>
      </c>
      <c r="AB7974">
        <f t="shared" ca="1" si="2247"/>
        <v>0</v>
      </c>
      <c r="AC7974">
        <f t="shared" ca="1" si="2253"/>
        <v>0</v>
      </c>
      <c r="AD7974">
        <f t="shared" ca="1" si="2236"/>
        <v>0.55970000000000009</v>
      </c>
      <c r="AE7974">
        <f t="shared" ca="1" si="2248"/>
        <v>0</v>
      </c>
      <c r="AF7974">
        <f t="shared" ca="1" si="2249"/>
        <v>0.55970000000000009</v>
      </c>
      <c r="AG7974">
        <f t="shared" ca="1" si="2250"/>
        <v>0</v>
      </c>
      <c r="AH7974">
        <f t="shared" ca="1" si="2251"/>
        <v>1</v>
      </c>
    </row>
    <row r="7975" spans="15:34" x14ac:dyDescent="0.25">
      <c r="O7975">
        <v>7919</v>
      </c>
      <c r="P7975" s="2">
        <f t="shared" si="2252"/>
        <v>44526.916666647463</v>
      </c>
      <c r="Q7975">
        <f t="shared" si="2237"/>
        <v>26</v>
      </c>
      <c r="R7975">
        <f t="shared" si="2238"/>
        <v>11</v>
      </c>
      <c r="S7975">
        <f t="shared" si="2239"/>
        <v>1</v>
      </c>
      <c r="T7975">
        <f t="shared" si="2240"/>
        <v>22</v>
      </c>
      <c r="U7975">
        <f t="shared" si="2241"/>
        <v>0</v>
      </c>
      <c r="V7975">
        <f t="shared" ca="1" si="2242"/>
        <v>0.5</v>
      </c>
      <c r="W7975">
        <f>INDEX(Solarstrahlungsdaten!$B$13:$G$8772,Übersicht!O7975,Übersicht!$E$10)</f>
        <v>0</v>
      </c>
      <c r="X7975">
        <f t="shared" si="2243"/>
        <v>0</v>
      </c>
      <c r="Y7975">
        <f t="shared" ca="1" si="2244"/>
        <v>0.5</v>
      </c>
      <c r="Z7975">
        <f t="shared" ca="1" si="2245"/>
        <v>0</v>
      </c>
      <c r="AA7975">
        <f t="shared" ca="1" si="2246"/>
        <v>0</v>
      </c>
      <c r="AB7975">
        <f t="shared" ca="1" si="2247"/>
        <v>0</v>
      </c>
      <c r="AC7975">
        <f t="shared" ca="1" si="2253"/>
        <v>0</v>
      </c>
      <c r="AD7975">
        <f t="shared" ca="1" si="2236"/>
        <v>0.5</v>
      </c>
      <c r="AE7975">
        <f t="shared" ca="1" si="2248"/>
        <v>0</v>
      </c>
      <c r="AF7975">
        <f t="shared" ca="1" si="2249"/>
        <v>0.5</v>
      </c>
      <c r="AG7975">
        <f t="shared" ca="1" si="2250"/>
        <v>0</v>
      </c>
      <c r="AH7975">
        <f t="shared" ca="1" si="2251"/>
        <v>1</v>
      </c>
    </row>
    <row r="7976" spans="15:34" x14ac:dyDescent="0.25">
      <c r="O7976">
        <v>7920</v>
      </c>
      <c r="P7976" s="2">
        <f t="shared" si="2252"/>
        <v>44526.958333314127</v>
      </c>
      <c r="Q7976">
        <f t="shared" si="2237"/>
        <v>26</v>
      </c>
      <c r="R7976">
        <f t="shared" si="2238"/>
        <v>11</v>
      </c>
      <c r="S7976">
        <f t="shared" si="2239"/>
        <v>1</v>
      </c>
      <c r="T7976">
        <f t="shared" si="2240"/>
        <v>23</v>
      </c>
      <c r="U7976">
        <f t="shared" si="2241"/>
        <v>0</v>
      </c>
      <c r="V7976">
        <f t="shared" ca="1" si="2242"/>
        <v>0.43980000000000002</v>
      </c>
      <c r="W7976">
        <f>INDEX(Solarstrahlungsdaten!$B$13:$G$8772,Übersicht!O7976,Übersicht!$E$10)</f>
        <v>0</v>
      </c>
      <c r="X7976">
        <f t="shared" si="2243"/>
        <v>0</v>
      </c>
      <c r="Y7976">
        <f t="shared" ca="1" si="2244"/>
        <v>0.43980000000000002</v>
      </c>
      <c r="Z7976">
        <f t="shared" ca="1" si="2245"/>
        <v>0</v>
      </c>
      <c r="AA7976">
        <f t="shared" ca="1" si="2246"/>
        <v>0</v>
      </c>
      <c r="AB7976">
        <f t="shared" ca="1" si="2247"/>
        <v>0</v>
      </c>
      <c r="AC7976">
        <f t="shared" ca="1" si="2253"/>
        <v>0</v>
      </c>
      <c r="AD7976">
        <f t="shared" ca="1" si="2236"/>
        <v>0.43980000000000002</v>
      </c>
      <c r="AE7976">
        <f t="shared" ca="1" si="2248"/>
        <v>0</v>
      </c>
      <c r="AF7976">
        <f t="shared" ca="1" si="2249"/>
        <v>0.43980000000000002</v>
      </c>
      <c r="AG7976">
        <f t="shared" ca="1" si="2250"/>
        <v>0</v>
      </c>
      <c r="AH7976">
        <f t="shared" ca="1" si="2251"/>
        <v>1</v>
      </c>
    </row>
    <row r="7977" spans="15:34" x14ac:dyDescent="0.25">
      <c r="O7977">
        <v>7921</v>
      </c>
      <c r="P7977" s="2">
        <f t="shared" si="2252"/>
        <v>44526.999999980791</v>
      </c>
      <c r="Q7977">
        <f t="shared" si="2237"/>
        <v>27</v>
      </c>
      <c r="R7977">
        <f t="shared" si="2238"/>
        <v>11</v>
      </c>
      <c r="S7977">
        <f t="shared" si="2239"/>
        <v>2</v>
      </c>
      <c r="T7977">
        <f t="shared" si="2240"/>
        <v>0</v>
      </c>
      <c r="U7977">
        <f t="shared" si="2241"/>
        <v>0</v>
      </c>
      <c r="V7977">
        <f t="shared" ca="1" si="2242"/>
        <v>0.31680000000000003</v>
      </c>
      <c r="W7977">
        <f>INDEX(Solarstrahlungsdaten!$B$13:$G$8772,Übersicht!O7977,Übersicht!$E$10)</f>
        <v>0</v>
      </c>
      <c r="X7977">
        <f t="shared" si="2243"/>
        <v>0</v>
      </c>
      <c r="Y7977">
        <f t="shared" ca="1" si="2244"/>
        <v>0.31680000000000003</v>
      </c>
      <c r="Z7977">
        <f t="shared" ca="1" si="2245"/>
        <v>0</v>
      </c>
      <c r="AA7977">
        <f t="shared" ca="1" si="2246"/>
        <v>0</v>
      </c>
      <c r="AB7977">
        <f t="shared" ca="1" si="2247"/>
        <v>0</v>
      </c>
      <c r="AC7977">
        <f t="shared" ca="1" si="2253"/>
        <v>0</v>
      </c>
      <c r="AD7977">
        <f t="shared" ca="1" si="2236"/>
        <v>0.31680000000000003</v>
      </c>
      <c r="AE7977">
        <f t="shared" ca="1" si="2248"/>
        <v>0</v>
      </c>
      <c r="AF7977">
        <f t="shared" ca="1" si="2249"/>
        <v>0.31680000000000003</v>
      </c>
      <c r="AG7977">
        <f t="shared" ca="1" si="2250"/>
        <v>0</v>
      </c>
      <c r="AH7977">
        <f t="shared" ca="1" si="2251"/>
        <v>1</v>
      </c>
    </row>
    <row r="7978" spans="15:34" x14ac:dyDescent="0.25">
      <c r="O7978">
        <v>7922</v>
      </c>
      <c r="P7978" s="2">
        <f t="shared" si="2252"/>
        <v>44527.041666647456</v>
      </c>
      <c r="Q7978">
        <f t="shared" si="2237"/>
        <v>27</v>
      </c>
      <c r="R7978">
        <f t="shared" si="2238"/>
        <v>11</v>
      </c>
      <c r="S7978">
        <f t="shared" si="2239"/>
        <v>2</v>
      </c>
      <c r="T7978">
        <f t="shared" si="2240"/>
        <v>1</v>
      </c>
      <c r="U7978">
        <f t="shared" si="2241"/>
        <v>0</v>
      </c>
      <c r="V7978">
        <f t="shared" ca="1" si="2242"/>
        <v>0.24429999999999999</v>
      </c>
      <c r="W7978">
        <f>INDEX(Solarstrahlungsdaten!$B$13:$G$8772,Übersicht!O7978,Übersicht!$E$10)</f>
        <v>0</v>
      </c>
      <c r="X7978">
        <f t="shared" si="2243"/>
        <v>0</v>
      </c>
      <c r="Y7978">
        <f t="shared" ca="1" si="2244"/>
        <v>0.24429999999999999</v>
      </c>
      <c r="Z7978">
        <f t="shared" ca="1" si="2245"/>
        <v>0</v>
      </c>
      <c r="AA7978">
        <f t="shared" ca="1" si="2246"/>
        <v>0</v>
      </c>
      <c r="AB7978">
        <f t="shared" ca="1" si="2247"/>
        <v>0</v>
      </c>
      <c r="AC7978">
        <f t="shared" ca="1" si="2253"/>
        <v>0</v>
      </c>
      <c r="AD7978">
        <f t="shared" ca="1" si="2236"/>
        <v>0.24429999999999999</v>
      </c>
      <c r="AE7978">
        <f t="shared" ca="1" si="2248"/>
        <v>0</v>
      </c>
      <c r="AF7978">
        <f t="shared" ca="1" si="2249"/>
        <v>0.24429999999999999</v>
      </c>
      <c r="AG7978">
        <f t="shared" ca="1" si="2250"/>
        <v>0</v>
      </c>
      <c r="AH7978">
        <f t="shared" ca="1" si="2251"/>
        <v>1</v>
      </c>
    </row>
    <row r="7979" spans="15:34" x14ac:dyDescent="0.25">
      <c r="O7979">
        <v>7923</v>
      </c>
      <c r="P7979" s="2">
        <f t="shared" si="2252"/>
        <v>44527.08333331412</v>
      </c>
      <c r="Q7979">
        <f t="shared" si="2237"/>
        <v>27</v>
      </c>
      <c r="R7979">
        <f t="shared" si="2238"/>
        <v>11</v>
      </c>
      <c r="S7979">
        <f t="shared" si="2239"/>
        <v>2</v>
      </c>
      <c r="T7979">
        <f t="shared" si="2240"/>
        <v>2</v>
      </c>
      <c r="U7979">
        <f t="shared" si="2241"/>
        <v>0</v>
      </c>
      <c r="V7979">
        <f t="shared" ca="1" si="2242"/>
        <v>0.18689999999999998</v>
      </c>
      <c r="W7979">
        <f>INDEX(Solarstrahlungsdaten!$B$13:$G$8772,Übersicht!O7979,Übersicht!$E$10)</f>
        <v>0</v>
      </c>
      <c r="X7979">
        <f t="shared" si="2243"/>
        <v>0</v>
      </c>
      <c r="Y7979">
        <f t="shared" ca="1" si="2244"/>
        <v>0.18689999999999998</v>
      </c>
      <c r="Z7979">
        <f t="shared" ca="1" si="2245"/>
        <v>0</v>
      </c>
      <c r="AA7979">
        <f t="shared" ca="1" si="2246"/>
        <v>0</v>
      </c>
      <c r="AB7979">
        <f t="shared" ca="1" si="2247"/>
        <v>0</v>
      </c>
      <c r="AC7979">
        <f t="shared" ca="1" si="2253"/>
        <v>0</v>
      </c>
      <c r="AD7979">
        <f t="shared" ca="1" si="2236"/>
        <v>0.18689999999999998</v>
      </c>
      <c r="AE7979">
        <f t="shared" ca="1" si="2248"/>
        <v>0</v>
      </c>
      <c r="AF7979">
        <f t="shared" ca="1" si="2249"/>
        <v>0.18689999999999998</v>
      </c>
      <c r="AG7979">
        <f t="shared" ca="1" si="2250"/>
        <v>0</v>
      </c>
      <c r="AH7979">
        <f t="shared" ca="1" si="2251"/>
        <v>1</v>
      </c>
    </row>
    <row r="7980" spans="15:34" x14ac:dyDescent="0.25">
      <c r="O7980">
        <v>7924</v>
      </c>
      <c r="P7980" s="2">
        <f t="shared" si="2252"/>
        <v>44527.124999980784</v>
      </c>
      <c r="Q7980">
        <f t="shared" si="2237"/>
        <v>27</v>
      </c>
      <c r="R7980">
        <f t="shared" si="2238"/>
        <v>11</v>
      </c>
      <c r="S7980">
        <f t="shared" si="2239"/>
        <v>2</v>
      </c>
      <c r="T7980">
        <f t="shared" si="2240"/>
        <v>3</v>
      </c>
      <c r="U7980">
        <f t="shared" si="2241"/>
        <v>0</v>
      </c>
      <c r="V7980">
        <f t="shared" ca="1" si="2242"/>
        <v>0.16789999999999997</v>
      </c>
      <c r="W7980">
        <f>INDEX(Solarstrahlungsdaten!$B$13:$G$8772,Übersicht!O7980,Übersicht!$E$10)</f>
        <v>0</v>
      </c>
      <c r="X7980">
        <f t="shared" si="2243"/>
        <v>0</v>
      </c>
      <c r="Y7980">
        <f t="shared" ca="1" si="2244"/>
        <v>0.16789999999999997</v>
      </c>
      <c r="Z7980">
        <f t="shared" ca="1" si="2245"/>
        <v>0</v>
      </c>
      <c r="AA7980">
        <f t="shared" ca="1" si="2246"/>
        <v>0</v>
      </c>
      <c r="AB7980">
        <f t="shared" ca="1" si="2247"/>
        <v>0</v>
      </c>
      <c r="AC7980">
        <f t="shared" ca="1" si="2253"/>
        <v>0</v>
      </c>
      <c r="AD7980">
        <f t="shared" ca="1" si="2236"/>
        <v>0.16789999999999997</v>
      </c>
      <c r="AE7980">
        <f t="shared" ca="1" si="2248"/>
        <v>0</v>
      </c>
      <c r="AF7980">
        <f t="shared" ca="1" si="2249"/>
        <v>0.16789999999999997</v>
      </c>
      <c r="AG7980">
        <f t="shared" ca="1" si="2250"/>
        <v>0</v>
      </c>
      <c r="AH7980">
        <f t="shared" ca="1" si="2251"/>
        <v>1</v>
      </c>
    </row>
    <row r="7981" spans="15:34" x14ac:dyDescent="0.25">
      <c r="O7981">
        <v>7925</v>
      </c>
      <c r="P7981" s="2">
        <f t="shared" si="2252"/>
        <v>44527.166666647448</v>
      </c>
      <c r="Q7981">
        <f t="shared" si="2237"/>
        <v>27</v>
      </c>
      <c r="R7981">
        <f t="shared" si="2238"/>
        <v>11</v>
      </c>
      <c r="S7981">
        <f t="shared" si="2239"/>
        <v>2</v>
      </c>
      <c r="T7981">
        <f t="shared" si="2240"/>
        <v>4</v>
      </c>
      <c r="U7981">
        <f t="shared" si="2241"/>
        <v>0</v>
      </c>
      <c r="V7981">
        <f t="shared" ca="1" si="2242"/>
        <v>0.15659999999999999</v>
      </c>
      <c r="W7981">
        <f>INDEX(Solarstrahlungsdaten!$B$13:$G$8772,Übersicht!O7981,Übersicht!$E$10)</f>
        <v>0</v>
      </c>
      <c r="X7981">
        <f t="shared" si="2243"/>
        <v>0</v>
      </c>
      <c r="Y7981">
        <f t="shared" ca="1" si="2244"/>
        <v>0.15659999999999999</v>
      </c>
      <c r="Z7981">
        <f t="shared" ca="1" si="2245"/>
        <v>0</v>
      </c>
      <c r="AA7981">
        <f t="shared" ca="1" si="2246"/>
        <v>0</v>
      </c>
      <c r="AB7981">
        <f t="shared" ca="1" si="2247"/>
        <v>0</v>
      </c>
      <c r="AC7981">
        <f t="shared" ca="1" si="2253"/>
        <v>0</v>
      </c>
      <c r="AD7981">
        <f t="shared" ca="1" si="2236"/>
        <v>0.15659999999999999</v>
      </c>
      <c r="AE7981">
        <f t="shared" ca="1" si="2248"/>
        <v>0</v>
      </c>
      <c r="AF7981">
        <f t="shared" ca="1" si="2249"/>
        <v>0.15659999999999999</v>
      </c>
      <c r="AG7981">
        <f t="shared" ca="1" si="2250"/>
        <v>0</v>
      </c>
      <c r="AH7981">
        <f t="shared" ca="1" si="2251"/>
        <v>1</v>
      </c>
    </row>
    <row r="7982" spans="15:34" x14ac:dyDescent="0.25">
      <c r="O7982">
        <v>7926</v>
      </c>
      <c r="P7982" s="2">
        <f t="shared" si="2252"/>
        <v>44527.208333314113</v>
      </c>
      <c r="Q7982">
        <f t="shared" si="2237"/>
        <v>27</v>
      </c>
      <c r="R7982">
        <f t="shared" si="2238"/>
        <v>11</v>
      </c>
      <c r="S7982">
        <f t="shared" si="2239"/>
        <v>2</v>
      </c>
      <c r="T7982">
        <f t="shared" si="2240"/>
        <v>5</v>
      </c>
      <c r="U7982">
        <f t="shared" si="2241"/>
        <v>0</v>
      </c>
      <c r="V7982">
        <f t="shared" ca="1" si="2242"/>
        <v>0.15369999999999998</v>
      </c>
      <c r="W7982">
        <f>INDEX(Solarstrahlungsdaten!$B$13:$G$8772,Übersicht!O7982,Übersicht!$E$10)</f>
        <v>0</v>
      </c>
      <c r="X7982">
        <f t="shared" si="2243"/>
        <v>0</v>
      </c>
      <c r="Y7982">
        <f t="shared" ca="1" si="2244"/>
        <v>0.15369999999999998</v>
      </c>
      <c r="Z7982">
        <f t="shared" ca="1" si="2245"/>
        <v>0</v>
      </c>
      <c r="AA7982">
        <f t="shared" ca="1" si="2246"/>
        <v>0</v>
      </c>
      <c r="AB7982">
        <f t="shared" ca="1" si="2247"/>
        <v>0</v>
      </c>
      <c r="AC7982">
        <f t="shared" ca="1" si="2253"/>
        <v>0</v>
      </c>
      <c r="AD7982">
        <f t="shared" ca="1" si="2236"/>
        <v>0.15369999999999998</v>
      </c>
      <c r="AE7982">
        <f t="shared" ca="1" si="2248"/>
        <v>0</v>
      </c>
      <c r="AF7982">
        <f t="shared" ca="1" si="2249"/>
        <v>0.15369999999999998</v>
      </c>
      <c r="AG7982">
        <f t="shared" ca="1" si="2250"/>
        <v>0</v>
      </c>
      <c r="AH7982">
        <f t="shared" ca="1" si="2251"/>
        <v>1</v>
      </c>
    </row>
    <row r="7983" spans="15:34" x14ac:dyDescent="0.25">
      <c r="O7983">
        <v>7927</v>
      </c>
      <c r="P7983" s="2">
        <f t="shared" si="2252"/>
        <v>44527.249999980777</v>
      </c>
      <c r="Q7983">
        <f t="shared" si="2237"/>
        <v>27</v>
      </c>
      <c r="R7983">
        <f t="shared" si="2238"/>
        <v>11</v>
      </c>
      <c r="S7983">
        <f t="shared" si="2239"/>
        <v>2</v>
      </c>
      <c r="T7983">
        <f t="shared" si="2240"/>
        <v>6</v>
      </c>
      <c r="U7983">
        <f t="shared" si="2241"/>
        <v>0</v>
      </c>
      <c r="V7983">
        <f t="shared" ca="1" si="2242"/>
        <v>0.1605</v>
      </c>
      <c r="W7983">
        <f>INDEX(Solarstrahlungsdaten!$B$13:$G$8772,Übersicht!O7983,Übersicht!$E$10)</f>
        <v>0</v>
      </c>
      <c r="X7983">
        <f t="shared" si="2243"/>
        <v>0</v>
      </c>
      <c r="Y7983">
        <f t="shared" ca="1" si="2244"/>
        <v>0.1605</v>
      </c>
      <c r="Z7983">
        <f t="shared" ca="1" si="2245"/>
        <v>0</v>
      </c>
      <c r="AA7983">
        <f t="shared" ca="1" si="2246"/>
        <v>0</v>
      </c>
      <c r="AB7983">
        <f t="shared" ca="1" si="2247"/>
        <v>0</v>
      </c>
      <c r="AC7983">
        <f t="shared" ca="1" si="2253"/>
        <v>0</v>
      </c>
      <c r="AD7983">
        <f t="shared" ca="1" si="2236"/>
        <v>0.1605</v>
      </c>
      <c r="AE7983">
        <f t="shared" ca="1" si="2248"/>
        <v>0</v>
      </c>
      <c r="AF7983">
        <f t="shared" ca="1" si="2249"/>
        <v>0.1605</v>
      </c>
      <c r="AG7983">
        <f t="shared" ca="1" si="2250"/>
        <v>0</v>
      </c>
      <c r="AH7983">
        <f t="shared" ca="1" si="2251"/>
        <v>1</v>
      </c>
    </row>
    <row r="7984" spans="15:34" x14ac:dyDescent="0.25">
      <c r="O7984">
        <v>7928</v>
      </c>
      <c r="P7984" s="2">
        <f t="shared" si="2252"/>
        <v>44527.291666647441</v>
      </c>
      <c r="Q7984">
        <f t="shared" si="2237"/>
        <v>27</v>
      </c>
      <c r="R7984">
        <f t="shared" si="2238"/>
        <v>11</v>
      </c>
      <c r="S7984">
        <f t="shared" si="2239"/>
        <v>2</v>
      </c>
      <c r="T7984">
        <f t="shared" si="2240"/>
        <v>7</v>
      </c>
      <c r="U7984">
        <f t="shared" si="2241"/>
        <v>0</v>
      </c>
      <c r="V7984">
        <f t="shared" ca="1" si="2242"/>
        <v>0.18409999999999999</v>
      </c>
      <c r="W7984">
        <f>INDEX(Solarstrahlungsdaten!$B$13:$G$8772,Übersicht!O7984,Übersicht!$E$10)</f>
        <v>0</v>
      </c>
      <c r="X7984">
        <f t="shared" si="2243"/>
        <v>0</v>
      </c>
      <c r="Y7984">
        <f t="shared" ca="1" si="2244"/>
        <v>0.18409999999999999</v>
      </c>
      <c r="Z7984">
        <f t="shared" ca="1" si="2245"/>
        <v>0</v>
      </c>
      <c r="AA7984">
        <f t="shared" ca="1" si="2246"/>
        <v>0</v>
      </c>
      <c r="AB7984">
        <f t="shared" ca="1" si="2247"/>
        <v>0</v>
      </c>
      <c r="AC7984">
        <f t="shared" ca="1" si="2253"/>
        <v>0</v>
      </c>
      <c r="AD7984">
        <f t="shared" ca="1" si="2236"/>
        <v>0.18409999999999999</v>
      </c>
      <c r="AE7984">
        <f t="shared" ca="1" si="2248"/>
        <v>0</v>
      </c>
      <c r="AF7984">
        <f t="shared" ca="1" si="2249"/>
        <v>0.18409999999999999</v>
      </c>
      <c r="AG7984">
        <f t="shared" ca="1" si="2250"/>
        <v>0</v>
      </c>
      <c r="AH7984">
        <f t="shared" ca="1" si="2251"/>
        <v>1</v>
      </c>
    </row>
    <row r="7985" spans="15:34" x14ac:dyDescent="0.25">
      <c r="O7985">
        <v>7929</v>
      </c>
      <c r="P7985" s="2">
        <f t="shared" si="2252"/>
        <v>44527.333333314105</v>
      </c>
      <c r="Q7985">
        <f t="shared" si="2237"/>
        <v>27</v>
      </c>
      <c r="R7985">
        <f t="shared" si="2238"/>
        <v>11</v>
      </c>
      <c r="S7985">
        <f t="shared" si="2239"/>
        <v>2</v>
      </c>
      <c r="T7985">
        <f t="shared" si="2240"/>
        <v>8</v>
      </c>
      <c r="U7985">
        <f t="shared" si="2241"/>
        <v>0</v>
      </c>
      <c r="V7985">
        <f t="shared" ca="1" si="2242"/>
        <v>0.3034</v>
      </c>
      <c r="W7985">
        <f>INDEX(Solarstrahlungsdaten!$B$13:$G$8772,Übersicht!O7985,Übersicht!$E$10)</f>
        <v>68.795000000000002</v>
      </c>
      <c r="X7985">
        <f t="shared" si="2243"/>
        <v>0.23665479999999997</v>
      </c>
      <c r="Y7985">
        <f t="shared" ca="1" si="2244"/>
        <v>6.6745200000000032E-2</v>
      </c>
      <c r="Z7985">
        <f t="shared" ca="1" si="2245"/>
        <v>0.23665479999999997</v>
      </c>
      <c r="AA7985">
        <f t="shared" ca="1" si="2246"/>
        <v>0</v>
      </c>
      <c r="AB7985">
        <f t="shared" ca="1" si="2247"/>
        <v>0</v>
      </c>
      <c r="AC7985">
        <f t="shared" ca="1" si="2253"/>
        <v>0</v>
      </c>
      <c r="AD7985">
        <f t="shared" ca="1" si="2236"/>
        <v>6.6745200000000032E-2</v>
      </c>
      <c r="AE7985">
        <f t="shared" ca="1" si="2248"/>
        <v>0</v>
      </c>
      <c r="AF7985">
        <f t="shared" ca="1" si="2249"/>
        <v>6.6745200000000032E-2</v>
      </c>
      <c r="AG7985">
        <f t="shared" ca="1" si="2250"/>
        <v>0</v>
      </c>
      <c r="AH7985">
        <f t="shared" ca="1" si="2251"/>
        <v>1</v>
      </c>
    </row>
    <row r="7986" spans="15:34" x14ac:dyDescent="0.25">
      <c r="O7986">
        <v>7930</v>
      </c>
      <c r="P7986" s="2">
        <f t="shared" si="2252"/>
        <v>44527.37499998077</v>
      </c>
      <c r="Q7986">
        <f t="shared" si="2237"/>
        <v>27</v>
      </c>
      <c r="R7986">
        <f t="shared" si="2238"/>
        <v>11</v>
      </c>
      <c r="S7986">
        <f t="shared" si="2239"/>
        <v>2</v>
      </c>
      <c r="T7986">
        <f t="shared" si="2240"/>
        <v>9</v>
      </c>
      <c r="U7986">
        <f t="shared" si="2241"/>
        <v>0</v>
      </c>
      <c r="V7986">
        <f t="shared" ca="1" si="2242"/>
        <v>0.50900000000000001</v>
      </c>
      <c r="W7986">
        <f>INDEX(Solarstrahlungsdaten!$B$13:$G$8772,Übersicht!O7986,Übersicht!$E$10)</f>
        <v>139.48000000000002</v>
      </c>
      <c r="X7986">
        <f t="shared" si="2243"/>
        <v>0.47981120000000005</v>
      </c>
      <c r="Y7986">
        <f t="shared" ca="1" si="2244"/>
        <v>2.9188799999999959E-2</v>
      </c>
      <c r="Z7986">
        <f t="shared" ca="1" si="2245"/>
        <v>0.47981120000000005</v>
      </c>
      <c r="AA7986">
        <f t="shared" ca="1" si="2246"/>
        <v>0</v>
      </c>
      <c r="AB7986">
        <f t="shared" ca="1" si="2247"/>
        <v>0</v>
      </c>
      <c r="AC7986">
        <f t="shared" ca="1" si="2253"/>
        <v>0</v>
      </c>
      <c r="AD7986">
        <f t="shared" ca="1" si="2236"/>
        <v>2.9188799999999959E-2</v>
      </c>
      <c r="AE7986">
        <f t="shared" ca="1" si="2248"/>
        <v>0</v>
      </c>
      <c r="AF7986">
        <f t="shared" ca="1" si="2249"/>
        <v>2.9188799999999959E-2</v>
      </c>
      <c r="AG7986">
        <f t="shared" ca="1" si="2250"/>
        <v>0</v>
      </c>
      <c r="AH7986">
        <f t="shared" ca="1" si="2251"/>
        <v>1</v>
      </c>
    </row>
    <row r="7987" spans="15:34" x14ac:dyDescent="0.25">
      <c r="O7987">
        <v>7931</v>
      </c>
      <c r="P7987" s="2">
        <f t="shared" si="2252"/>
        <v>44527.416666647434</v>
      </c>
      <c r="Q7987">
        <f t="shared" si="2237"/>
        <v>27</v>
      </c>
      <c r="R7987">
        <f t="shared" si="2238"/>
        <v>11</v>
      </c>
      <c r="S7987">
        <f t="shared" si="2239"/>
        <v>2</v>
      </c>
      <c r="T7987">
        <f t="shared" si="2240"/>
        <v>10</v>
      </c>
      <c r="U7987">
        <f t="shared" si="2241"/>
        <v>0</v>
      </c>
      <c r="V7987">
        <f t="shared" ca="1" si="2242"/>
        <v>0.66510000000000002</v>
      </c>
      <c r="W7987">
        <f>INDEX(Solarstrahlungsdaten!$B$13:$G$8772,Übersicht!O7987,Übersicht!$E$10)</f>
        <v>198.15</v>
      </c>
      <c r="X7987">
        <f t="shared" si="2243"/>
        <v>0.68163600000000002</v>
      </c>
      <c r="Y7987">
        <f t="shared" ca="1" si="2244"/>
        <v>-1.6535999999999995E-2</v>
      </c>
      <c r="Z7987">
        <f t="shared" ca="1" si="2245"/>
        <v>0.66510000000000002</v>
      </c>
      <c r="AA7987">
        <f t="shared" ca="1" si="2246"/>
        <v>1.6535999999999995E-2</v>
      </c>
      <c r="AB7987">
        <f t="shared" ca="1" si="2247"/>
        <v>0</v>
      </c>
      <c r="AC7987">
        <f t="shared" ca="1" si="2253"/>
        <v>1.6535999999999995E-2</v>
      </c>
      <c r="AD7987">
        <f t="shared" ca="1" si="2236"/>
        <v>0</v>
      </c>
      <c r="AE7987">
        <f t="shared" ca="1" si="2248"/>
        <v>0</v>
      </c>
      <c r="AF7987">
        <f t="shared" ca="1" si="2249"/>
        <v>0</v>
      </c>
      <c r="AG7987">
        <f t="shared" ca="1" si="2250"/>
        <v>4.1339999999999988E-3</v>
      </c>
      <c r="AH7987">
        <f t="shared" ca="1" si="2251"/>
        <v>0</v>
      </c>
    </row>
    <row r="7988" spans="15:34" x14ac:dyDescent="0.25">
      <c r="O7988">
        <v>7932</v>
      </c>
      <c r="P7988" s="2">
        <f t="shared" si="2252"/>
        <v>44527.458333314098</v>
      </c>
      <c r="Q7988">
        <f t="shared" si="2237"/>
        <v>27</v>
      </c>
      <c r="R7988">
        <f t="shared" si="2238"/>
        <v>11</v>
      </c>
      <c r="S7988">
        <f t="shared" si="2239"/>
        <v>2</v>
      </c>
      <c r="T7988">
        <f t="shared" si="2240"/>
        <v>11</v>
      </c>
      <c r="U7988">
        <f t="shared" si="2241"/>
        <v>0</v>
      </c>
      <c r="V7988">
        <f t="shared" ca="1" si="2242"/>
        <v>0.78610000000000002</v>
      </c>
      <c r="W7988">
        <f>INDEX(Solarstrahlungsdaten!$B$13:$G$8772,Übersicht!O7988,Übersicht!$E$10)</f>
        <v>221.49</v>
      </c>
      <c r="X7988">
        <f t="shared" si="2243"/>
        <v>0.76192560000000009</v>
      </c>
      <c r="Y7988">
        <f t="shared" ca="1" si="2244"/>
        <v>2.4174399999999929E-2</v>
      </c>
      <c r="Z7988">
        <f t="shared" ca="1" si="2245"/>
        <v>0.76192560000000009</v>
      </c>
      <c r="AA7988">
        <f t="shared" ca="1" si="2246"/>
        <v>0</v>
      </c>
      <c r="AB7988">
        <f t="shared" ca="1" si="2247"/>
        <v>1.6535999999999995E-2</v>
      </c>
      <c r="AC7988">
        <f t="shared" ca="1" si="2253"/>
        <v>0</v>
      </c>
      <c r="AD7988">
        <f t="shared" ca="1" si="2236"/>
        <v>7.6383999999999341E-3</v>
      </c>
      <c r="AE7988">
        <f t="shared" ca="1" si="2248"/>
        <v>0</v>
      </c>
      <c r="AF7988">
        <f t="shared" ca="1" si="2249"/>
        <v>7.6383999999999341E-3</v>
      </c>
      <c r="AG7988">
        <f t="shared" ca="1" si="2250"/>
        <v>0</v>
      </c>
      <c r="AH7988">
        <f t="shared" ca="1" si="2251"/>
        <v>1</v>
      </c>
    </row>
    <row r="7989" spans="15:34" x14ac:dyDescent="0.25">
      <c r="O7989">
        <v>7933</v>
      </c>
      <c r="P7989" s="2">
        <f t="shared" si="2252"/>
        <v>44527.499999980762</v>
      </c>
      <c r="Q7989">
        <f t="shared" si="2237"/>
        <v>27</v>
      </c>
      <c r="R7989">
        <f t="shared" si="2238"/>
        <v>11</v>
      </c>
      <c r="S7989">
        <f t="shared" si="2239"/>
        <v>2</v>
      </c>
      <c r="T7989">
        <f t="shared" si="2240"/>
        <v>12</v>
      </c>
      <c r="U7989">
        <f t="shared" si="2241"/>
        <v>0</v>
      </c>
      <c r="V7989">
        <f t="shared" ca="1" si="2242"/>
        <v>0.83849999999999991</v>
      </c>
      <c r="W7989">
        <f>INDEX(Solarstrahlungsdaten!$B$13:$G$8772,Übersicht!O7989,Übersicht!$E$10)</f>
        <v>197.095</v>
      </c>
      <c r="X7989">
        <f t="shared" si="2243"/>
        <v>0.67800679999999991</v>
      </c>
      <c r="Y7989">
        <f t="shared" ca="1" si="2244"/>
        <v>0.1604932</v>
      </c>
      <c r="Z7989">
        <f t="shared" ca="1" si="2245"/>
        <v>0.67800679999999991</v>
      </c>
      <c r="AA7989">
        <f t="shared" ca="1" si="2246"/>
        <v>0</v>
      </c>
      <c r="AB7989">
        <f t="shared" ca="1" si="2247"/>
        <v>0</v>
      </c>
      <c r="AC7989">
        <f t="shared" ca="1" si="2253"/>
        <v>0</v>
      </c>
      <c r="AD7989">
        <f t="shared" ca="1" si="2236"/>
        <v>0.1604932</v>
      </c>
      <c r="AE7989">
        <f t="shared" ca="1" si="2248"/>
        <v>0</v>
      </c>
      <c r="AF7989">
        <f t="shared" ca="1" si="2249"/>
        <v>0.1604932</v>
      </c>
      <c r="AG7989">
        <f t="shared" ca="1" si="2250"/>
        <v>0</v>
      </c>
      <c r="AH7989">
        <f t="shared" ca="1" si="2251"/>
        <v>1</v>
      </c>
    </row>
    <row r="7990" spans="15:34" x14ac:dyDescent="0.25">
      <c r="O7990">
        <v>7934</v>
      </c>
      <c r="P7990" s="2">
        <f t="shared" si="2252"/>
        <v>44527.541666647427</v>
      </c>
      <c r="Q7990">
        <f t="shared" si="2237"/>
        <v>27</v>
      </c>
      <c r="R7990">
        <f t="shared" si="2238"/>
        <v>11</v>
      </c>
      <c r="S7990">
        <f t="shared" si="2239"/>
        <v>2</v>
      </c>
      <c r="T7990">
        <f t="shared" si="2240"/>
        <v>13</v>
      </c>
      <c r="U7990">
        <f t="shared" si="2241"/>
        <v>0</v>
      </c>
      <c r="V7990">
        <f t="shared" ca="1" si="2242"/>
        <v>0.73450000000000004</v>
      </c>
      <c r="W7990">
        <f>INDEX(Solarstrahlungsdaten!$B$13:$G$8772,Übersicht!O7990,Übersicht!$E$10)</f>
        <v>135.065</v>
      </c>
      <c r="X7990">
        <f t="shared" si="2243"/>
        <v>0.46462359999999997</v>
      </c>
      <c r="Y7990">
        <f t="shared" ca="1" si="2244"/>
        <v>0.26987640000000007</v>
      </c>
      <c r="Z7990">
        <f t="shared" ca="1" si="2245"/>
        <v>0.46462359999999997</v>
      </c>
      <c r="AA7990">
        <f t="shared" ca="1" si="2246"/>
        <v>0</v>
      </c>
      <c r="AB7990">
        <f t="shared" ca="1" si="2247"/>
        <v>0</v>
      </c>
      <c r="AC7990">
        <f t="shared" ca="1" si="2253"/>
        <v>0</v>
      </c>
      <c r="AD7990">
        <f t="shared" ca="1" si="2236"/>
        <v>0.26987640000000007</v>
      </c>
      <c r="AE7990">
        <f t="shared" ca="1" si="2248"/>
        <v>0</v>
      </c>
      <c r="AF7990">
        <f t="shared" ca="1" si="2249"/>
        <v>0.26987640000000007</v>
      </c>
      <c r="AG7990">
        <f t="shared" ca="1" si="2250"/>
        <v>0</v>
      </c>
      <c r="AH7990">
        <f t="shared" ca="1" si="2251"/>
        <v>1</v>
      </c>
    </row>
    <row r="7991" spans="15:34" x14ac:dyDescent="0.25">
      <c r="O7991">
        <v>7935</v>
      </c>
      <c r="P7991" s="2">
        <f t="shared" si="2252"/>
        <v>44527.583333314091</v>
      </c>
      <c r="Q7991">
        <f t="shared" si="2237"/>
        <v>27</v>
      </c>
      <c r="R7991">
        <f t="shared" si="2238"/>
        <v>11</v>
      </c>
      <c r="S7991">
        <f t="shared" si="2239"/>
        <v>2</v>
      </c>
      <c r="T7991">
        <f t="shared" si="2240"/>
        <v>14</v>
      </c>
      <c r="U7991">
        <f t="shared" si="2241"/>
        <v>0</v>
      </c>
      <c r="V7991">
        <f t="shared" ca="1" si="2242"/>
        <v>0.57450000000000001</v>
      </c>
      <c r="W7991">
        <f>INDEX(Solarstrahlungsdaten!$B$13:$G$8772,Übersicht!O7991,Übersicht!$E$10)</f>
        <v>68.834999999999994</v>
      </c>
      <c r="X7991">
        <f t="shared" si="2243"/>
        <v>0.23679239999999999</v>
      </c>
      <c r="Y7991">
        <f t="shared" ca="1" si="2244"/>
        <v>0.3377076</v>
      </c>
      <c r="Z7991">
        <f t="shared" ca="1" si="2245"/>
        <v>0.23679239999999999</v>
      </c>
      <c r="AA7991">
        <f t="shared" ca="1" si="2246"/>
        <v>0</v>
      </c>
      <c r="AB7991">
        <f t="shared" ca="1" si="2247"/>
        <v>0</v>
      </c>
      <c r="AC7991">
        <f t="shared" ca="1" si="2253"/>
        <v>0</v>
      </c>
      <c r="AD7991">
        <f t="shared" ca="1" si="2236"/>
        <v>0.3377076</v>
      </c>
      <c r="AE7991">
        <f t="shared" ca="1" si="2248"/>
        <v>0</v>
      </c>
      <c r="AF7991">
        <f t="shared" ca="1" si="2249"/>
        <v>0.3377076</v>
      </c>
      <c r="AG7991">
        <f t="shared" ca="1" si="2250"/>
        <v>0</v>
      </c>
      <c r="AH7991">
        <f t="shared" ca="1" si="2251"/>
        <v>1</v>
      </c>
    </row>
    <row r="7992" spans="15:34" x14ac:dyDescent="0.25">
      <c r="O7992">
        <v>7936</v>
      </c>
      <c r="P7992" s="2">
        <f t="shared" si="2252"/>
        <v>44527.624999980755</v>
      </c>
      <c r="Q7992">
        <f t="shared" si="2237"/>
        <v>27</v>
      </c>
      <c r="R7992">
        <f t="shared" si="2238"/>
        <v>11</v>
      </c>
      <c r="S7992">
        <f t="shared" si="2239"/>
        <v>2</v>
      </c>
      <c r="T7992">
        <f t="shared" si="2240"/>
        <v>15</v>
      </c>
      <c r="U7992">
        <f t="shared" si="2241"/>
        <v>0</v>
      </c>
      <c r="V7992">
        <f t="shared" ca="1" si="2242"/>
        <v>0.48140000000000005</v>
      </c>
      <c r="W7992">
        <f>INDEX(Solarstrahlungsdaten!$B$13:$G$8772,Übersicht!O7992,Übersicht!$E$10)</f>
        <v>0</v>
      </c>
      <c r="X7992">
        <f t="shared" si="2243"/>
        <v>0</v>
      </c>
      <c r="Y7992">
        <f t="shared" ca="1" si="2244"/>
        <v>0.48140000000000005</v>
      </c>
      <c r="Z7992">
        <f t="shared" ca="1" si="2245"/>
        <v>0</v>
      </c>
      <c r="AA7992">
        <f t="shared" ca="1" si="2246"/>
        <v>0</v>
      </c>
      <c r="AB7992">
        <f t="shared" ca="1" si="2247"/>
        <v>0</v>
      </c>
      <c r="AC7992">
        <f t="shared" ca="1" si="2253"/>
        <v>0</v>
      </c>
      <c r="AD7992">
        <f t="shared" ca="1" si="2236"/>
        <v>0.48140000000000005</v>
      </c>
      <c r="AE7992">
        <f t="shared" ca="1" si="2248"/>
        <v>0</v>
      </c>
      <c r="AF7992">
        <f t="shared" ca="1" si="2249"/>
        <v>0.48140000000000005</v>
      </c>
      <c r="AG7992">
        <f t="shared" ca="1" si="2250"/>
        <v>0</v>
      </c>
      <c r="AH7992">
        <f t="shared" ca="1" si="2251"/>
        <v>1</v>
      </c>
    </row>
    <row r="7993" spans="15:34" x14ac:dyDescent="0.25">
      <c r="O7993">
        <v>7937</v>
      </c>
      <c r="P7993" s="2">
        <f t="shared" si="2252"/>
        <v>44527.666666647419</v>
      </c>
      <c r="Q7993">
        <f t="shared" si="2237"/>
        <v>27</v>
      </c>
      <c r="R7993">
        <f t="shared" si="2238"/>
        <v>11</v>
      </c>
      <c r="S7993">
        <f t="shared" si="2239"/>
        <v>2</v>
      </c>
      <c r="T7993">
        <f t="shared" si="2240"/>
        <v>16</v>
      </c>
      <c r="U7993">
        <f t="shared" si="2241"/>
        <v>0</v>
      </c>
      <c r="V7993">
        <f t="shared" ca="1" si="2242"/>
        <v>0.43090000000000006</v>
      </c>
      <c r="W7993">
        <f>INDEX(Solarstrahlungsdaten!$B$13:$G$8772,Übersicht!O7993,Übersicht!$E$10)</f>
        <v>0</v>
      </c>
      <c r="X7993">
        <f t="shared" si="2243"/>
        <v>0</v>
      </c>
      <c r="Y7993">
        <f t="shared" ca="1" si="2244"/>
        <v>0.43090000000000006</v>
      </c>
      <c r="Z7993">
        <f t="shared" ca="1" si="2245"/>
        <v>0</v>
      </c>
      <c r="AA7993">
        <f t="shared" ca="1" si="2246"/>
        <v>0</v>
      </c>
      <c r="AB7993">
        <f t="shared" ca="1" si="2247"/>
        <v>0</v>
      </c>
      <c r="AC7993">
        <f t="shared" ca="1" si="2253"/>
        <v>0</v>
      </c>
      <c r="AD7993">
        <f t="shared" ref="AD7993:AD8056" ca="1" si="2254">Y7993+AA7993-AB7993</f>
        <v>0.43090000000000006</v>
      </c>
      <c r="AE7993">
        <f t="shared" ca="1" si="2248"/>
        <v>0</v>
      </c>
      <c r="AF7993">
        <f t="shared" ca="1" si="2249"/>
        <v>0.43090000000000006</v>
      </c>
      <c r="AG7993">
        <f t="shared" ca="1" si="2250"/>
        <v>0</v>
      </c>
      <c r="AH7993">
        <f t="shared" ca="1" si="2251"/>
        <v>1</v>
      </c>
    </row>
    <row r="7994" spans="15:34" x14ac:dyDescent="0.25">
      <c r="O7994">
        <v>7938</v>
      </c>
      <c r="P7994" s="2">
        <f t="shared" si="2252"/>
        <v>44527.708333314084</v>
      </c>
      <c r="Q7994">
        <f t="shared" ref="Q7994:Q8057" si="2255">DAY(P7994)</f>
        <v>27</v>
      </c>
      <c r="R7994">
        <f t="shared" ref="R7994:R8057" si="2256">MONTH(P7994)</f>
        <v>11</v>
      </c>
      <c r="S7994">
        <f t="shared" ref="S7994:S8057" si="2257">IF(WEEKDAY(P7994)=6,1,IF(WEEKDAY(P7994)=7,2,3))</f>
        <v>2</v>
      </c>
      <c r="T7994">
        <f t="shared" ref="T7994:T8057" si="2258">HOUR(P7994)</f>
        <v>17</v>
      </c>
      <c r="U7994">
        <f t="shared" ref="U7994:U8057" si="2259">IF(AND(P7994&gt;DATE(2021,5,14),P7994&lt;DATE(2021,9,15)),1,IF(AND(P7994&gt;DATE(2021,3,20),P7994&lt;DATE(2021,11,1)),2,0))</f>
        <v>0</v>
      </c>
      <c r="V7994">
        <f t="shared" ref="V7994:V8057" ca="1" si="2260">INDEX($D$57:$L$80,1+T7994,S7994+U7994*3)</f>
        <v>0.47120000000000006</v>
      </c>
      <c r="W7994">
        <f>INDEX(Solarstrahlungsdaten!$B$13:$G$8772,Übersicht!O7994,Übersicht!$E$10)</f>
        <v>0</v>
      </c>
      <c r="X7994">
        <f t="shared" ref="X7994:X8057" si="2261">IF(W7994*$D$9/1000*(1-$D$41)&gt;$D$9*$D$42,$D$9*$D$42,W7994*$D$9/1000*(1-$D$41))</f>
        <v>0</v>
      </c>
      <c r="Y7994">
        <f t="shared" ref="Y7994:Y8057" ca="1" si="2262">V7994-X7994</f>
        <v>0.47120000000000006</v>
      </c>
      <c r="Z7994">
        <f t="shared" ref="Z7994:Z8057" ca="1" si="2263">IF(X7994&gt;V7994,V7994,X7994)</f>
        <v>0</v>
      </c>
      <c r="AA7994">
        <f t="shared" ref="AA7994:AA8057" ca="1" si="2264">IF(Y7994&lt;0, IF(AC7993-Y7994&lt;$D$22, -Y7994, $D$22-AC7993),0)</f>
        <v>0</v>
      </c>
      <c r="AB7994">
        <f t="shared" ref="AB7994:AB8057" ca="1" si="2265">IF(Y7994&gt;0, IF(AC7993-Y7994&gt;0, Y7994, AC7993),0)</f>
        <v>0</v>
      </c>
      <c r="AC7994">
        <f t="shared" ca="1" si="2253"/>
        <v>0</v>
      </c>
      <c r="AD7994">
        <f t="shared" ca="1" si="2254"/>
        <v>0.47120000000000006</v>
      </c>
      <c r="AE7994">
        <f t="shared" ref="AE7994:AE8057" ca="1" si="2266">IF(AD7994&lt;0,-AD7994,0)</f>
        <v>0</v>
      </c>
      <c r="AF7994">
        <f t="shared" ref="AF7994:AF8057" ca="1" si="2267">IF(AD7994&gt;0,AD7994,0)</f>
        <v>0.47120000000000006</v>
      </c>
      <c r="AG7994">
        <f t="shared" ref="AG7994:AG8057" ca="1" si="2268">IF($D$22&gt;0,AC7994/$D$22,0)</f>
        <v>0</v>
      </c>
      <c r="AH7994">
        <f t="shared" ref="AH7994:AH8057" ca="1" si="2269">IF(AC7994&lt;=0,1,0)</f>
        <v>1</v>
      </c>
    </row>
    <row r="7995" spans="15:34" x14ac:dyDescent="0.25">
      <c r="O7995">
        <v>7939</v>
      </c>
      <c r="P7995" s="2">
        <f t="shared" ref="P7995:P8058" si="2270">P7994+TIME(1,,)</f>
        <v>44527.749999980748</v>
      </c>
      <c r="Q7995">
        <f t="shared" si="2255"/>
        <v>27</v>
      </c>
      <c r="R7995">
        <f t="shared" si="2256"/>
        <v>11</v>
      </c>
      <c r="S7995">
        <f t="shared" si="2257"/>
        <v>2</v>
      </c>
      <c r="T7995">
        <f t="shared" si="2258"/>
        <v>18</v>
      </c>
      <c r="U7995">
        <f t="shared" si="2259"/>
        <v>0</v>
      </c>
      <c r="V7995">
        <f t="shared" ca="1" si="2260"/>
        <v>0.59899999999999998</v>
      </c>
      <c r="W7995">
        <f>INDEX(Solarstrahlungsdaten!$B$13:$G$8772,Übersicht!O7995,Übersicht!$E$10)</f>
        <v>0</v>
      </c>
      <c r="X7995">
        <f t="shared" si="2261"/>
        <v>0</v>
      </c>
      <c r="Y7995">
        <f t="shared" ca="1" si="2262"/>
        <v>0.59899999999999998</v>
      </c>
      <c r="Z7995">
        <f t="shared" ca="1" si="2263"/>
        <v>0</v>
      </c>
      <c r="AA7995">
        <f t="shared" ca="1" si="2264"/>
        <v>0</v>
      </c>
      <c r="AB7995">
        <f t="shared" ca="1" si="2265"/>
        <v>0</v>
      </c>
      <c r="AC7995">
        <f t="shared" ref="AC7995:AC8058" ca="1" si="2271">AC7994+AA7995-AB7995</f>
        <v>0</v>
      </c>
      <c r="AD7995">
        <f t="shared" ca="1" si="2254"/>
        <v>0.59899999999999998</v>
      </c>
      <c r="AE7995">
        <f t="shared" ca="1" si="2266"/>
        <v>0</v>
      </c>
      <c r="AF7995">
        <f t="shared" ca="1" si="2267"/>
        <v>0.59899999999999998</v>
      </c>
      <c r="AG7995">
        <f t="shared" ca="1" si="2268"/>
        <v>0</v>
      </c>
      <c r="AH7995">
        <f t="shared" ca="1" si="2269"/>
        <v>1</v>
      </c>
    </row>
    <row r="7996" spans="15:34" x14ac:dyDescent="0.25">
      <c r="O7996">
        <v>7940</v>
      </c>
      <c r="P7996" s="2">
        <f t="shared" si="2270"/>
        <v>44527.791666647412</v>
      </c>
      <c r="Q7996">
        <f t="shared" si="2255"/>
        <v>27</v>
      </c>
      <c r="R7996">
        <f t="shared" si="2256"/>
        <v>11</v>
      </c>
      <c r="S7996">
        <f t="shared" si="2257"/>
        <v>2</v>
      </c>
      <c r="T7996">
        <f t="shared" si="2258"/>
        <v>19</v>
      </c>
      <c r="U7996">
        <f t="shared" si="2259"/>
        <v>0</v>
      </c>
      <c r="V7996">
        <f t="shared" ca="1" si="2260"/>
        <v>0.69259999999999999</v>
      </c>
      <c r="W7996">
        <f>INDEX(Solarstrahlungsdaten!$B$13:$G$8772,Übersicht!O7996,Übersicht!$E$10)</f>
        <v>0</v>
      </c>
      <c r="X7996">
        <f t="shared" si="2261"/>
        <v>0</v>
      </c>
      <c r="Y7996">
        <f t="shared" ca="1" si="2262"/>
        <v>0.69259999999999999</v>
      </c>
      <c r="Z7996">
        <f t="shared" ca="1" si="2263"/>
        <v>0</v>
      </c>
      <c r="AA7996">
        <f t="shared" ca="1" si="2264"/>
        <v>0</v>
      </c>
      <c r="AB7996">
        <f t="shared" ca="1" si="2265"/>
        <v>0</v>
      </c>
      <c r="AC7996">
        <f t="shared" ca="1" si="2271"/>
        <v>0</v>
      </c>
      <c r="AD7996">
        <f t="shared" ca="1" si="2254"/>
        <v>0.69259999999999999</v>
      </c>
      <c r="AE7996">
        <f t="shared" ca="1" si="2266"/>
        <v>0</v>
      </c>
      <c r="AF7996">
        <f t="shared" ca="1" si="2267"/>
        <v>0.69259999999999999</v>
      </c>
      <c r="AG7996">
        <f t="shared" ca="1" si="2268"/>
        <v>0</v>
      </c>
      <c r="AH7996">
        <f t="shared" ca="1" si="2269"/>
        <v>1</v>
      </c>
    </row>
    <row r="7997" spans="15:34" x14ac:dyDescent="0.25">
      <c r="O7997">
        <v>7941</v>
      </c>
      <c r="P7997" s="2">
        <f t="shared" si="2270"/>
        <v>44527.833333314076</v>
      </c>
      <c r="Q7997">
        <f t="shared" si="2255"/>
        <v>27</v>
      </c>
      <c r="R7997">
        <f t="shared" si="2256"/>
        <v>11</v>
      </c>
      <c r="S7997">
        <f t="shared" si="2257"/>
        <v>2</v>
      </c>
      <c r="T7997">
        <f t="shared" si="2258"/>
        <v>20</v>
      </c>
      <c r="U7997">
        <f t="shared" si="2259"/>
        <v>0</v>
      </c>
      <c r="V7997">
        <f t="shared" ca="1" si="2260"/>
        <v>0.67130000000000012</v>
      </c>
      <c r="W7997">
        <f>INDEX(Solarstrahlungsdaten!$B$13:$G$8772,Übersicht!O7997,Übersicht!$E$10)</f>
        <v>0</v>
      </c>
      <c r="X7997">
        <f t="shared" si="2261"/>
        <v>0</v>
      </c>
      <c r="Y7997">
        <f t="shared" ca="1" si="2262"/>
        <v>0.67130000000000012</v>
      </c>
      <c r="Z7997">
        <f t="shared" ca="1" si="2263"/>
        <v>0</v>
      </c>
      <c r="AA7997">
        <f t="shared" ca="1" si="2264"/>
        <v>0</v>
      </c>
      <c r="AB7997">
        <f t="shared" ca="1" si="2265"/>
        <v>0</v>
      </c>
      <c r="AC7997">
        <f t="shared" ca="1" si="2271"/>
        <v>0</v>
      </c>
      <c r="AD7997">
        <f t="shared" ca="1" si="2254"/>
        <v>0.67130000000000012</v>
      </c>
      <c r="AE7997">
        <f t="shared" ca="1" si="2266"/>
        <v>0</v>
      </c>
      <c r="AF7997">
        <f t="shared" ca="1" si="2267"/>
        <v>0.67130000000000012</v>
      </c>
      <c r="AG7997">
        <f t="shared" ca="1" si="2268"/>
        <v>0</v>
      </c>
      <c r="AH7997">
        <f t="shared" ca="1" si="2269"/>
        <v>1</v>
      </c>
    </row>
    <row r="7998" spans="15:34" x14ac:dyDescent="0.25">
      <c r="O7998">
        <v>7942</v>
      </c>
      <c r="P7998" s="2">
        <f t="shared" si="2270"/>
        <v>44527.874999980741</v>
      </c>
      <c r="Q7998">
        <f t="shared" si="2255"/>
        <v>27</v>
      </c>
      <c r="R7998">
        <f t="shared" si="2256"/>
        <v>11</v>
      </c>
      <c r="S7998">
        <f t="shared" si="2257"/>
        <v>2</v>
      </c>
      <c r="T7998">
        <f t="shared" si="2258"/>
        <v>21</v>
      </c>
      <c r="U7998">
        <f t="shared" si="2259"/>
        <v>0</v>
      </c>
      <c r="V7998">
        <f t="shared" ca="1" si="2260"/>
        <v>0.55959999999999999</v>
      </c>
      <c r="W7998">
        <f>INDEX(Solarstrahlungsdaten!$B$13:$G$8772,Übersicht!O7998,Übersicht!$E$10)</f>
        <v>0</v>
      </c>
      <c r="X7998">
        <f t="shared" si="2261"/>
        <v>0</v>
      </c>
      <c r="Y7998">
        <f t="shared" ca="1" si="2262"/>
        <v>0.55959999999999999</v>
      </c>
      <c r="Z7998">
        <f t="shared" ca="1" si="2263"/>
        <v>0</v>
      </c>
      <c r="AA7998">
        <f t="shared" ca="1" si="2264"/>
        <v>0</v>
      </c>
      <c r="AB7998">
        <f t="shared" ca="1" si="2265"/>
        <v>0</v>
      </c>
      <c r="AC7998">
        <f t="shared" ca="1" si="2271"/>
        <v>0</v>
      </c>
      <c r="AD7998">
        <f t="shared" ca="1" si="2254"/>
        <v>0.55959999999999999</v>
      </c>
      <c r="AE7998">
        <f t="shared" ca="1" si="2266"/>
        <v>0</v>
      </c>
      <c r="AF7998">
        <f t="shared" ca="1" si="2267"/>
        <v>0.55959999999999999</v>
      </c>
      <c r="AG7998">
        <f t="shared" ca="1" si="2268"/>
        <v>0</v>
      </c>
      <c r="AH7998">
        <f t="shared" ca="1" si="2269"/>
        <v>1</v>
      </c>
    </row>
    <row r="7999" spans="15:34" x14ac:dyDescent="0.25">
      <c r="O7999">
        <v>7943</v>
      </c>
      <c r="P7999" s="2">
        <f t="shared" si="2270"/>
        <v>44527.916666647405</v>
      </c>
      <c r="Q7999">
        <f t="shared" si="2255"/>
        <v>27</v>
      </c>
      <c r="R7999">
        <f t="shared" si="2256"/>
        <v>11</v>
      </c>
      <c r="S7999">
        <f t="shared" si="2257"/>
        <v>2</v>
      </c>
      <c r="T7999">
        <f t="shared" si="2258"/>
        <v>22</v>
      </c>
      <c r="U7999">
        <f t="shared" si="2259"/>
        <v>0</v>
      </c>
      <c r="V7999">
        <f t="shared" ca="1" si="2260"/>
        <v>0.48480000000000006</v>
      </c>
      <c r="W7999">
        <f>INDEX(Solarstrahlungsdaten!$B$13:$G$8772,Übersicht!O7999,Übersicht!$E$10)</f>
        <v>0</v>
      </c>
      <c r="X7999">
        <f t="shared" si="2261"/>
        <v>0</v>
      </c>
      <c r="Y7999">
        <f t="shared" ca="1" si="2262"/>
        <v>0.48480000000000006</v>
      </c>
      <c r="Z7999">
        <f t="shared" ca="1" si="2263"/>
        <v>0</v>
      </c>
      <c r="AA7999">
        <f t="shared" ca="1" si="2264"/>
        <v>0</v>
      </c>
      <c r="AB7999">
        <f t="shared" ca="1" si="2265"/>
        <v>0</v>
      </c>
      <c r="AC7999">
        <f t="shared" ca="1" si="2271"/>
        <v>0</v>
      </c>
      <c r="AD7999">
        <f t="shared" ca="1" si="2254"/>
        <v>0.48480000000000006</v>
      </c>
      <c r="AE7999">
        <f t="shared" ca="1" si="2266"/>
        <v>0</v>
      </c>
      <c r="AF7999">
        <f t="shared" ca="1" si="2267"/>
        <v>0.48480000000000006</v>
      </c>
      <c r="AG7999">
        <f t="shared" ca="1" si="2268"/>
        <v>0</v>
      </c>
      <c r="AH7999">
        <f t="shared" ca="1" si="2269"/>
        <v>1</v>
      </c>
    </row>
    <row r="8000" spans="15:34" x14ac:dyDescent="0.25">
      <c r="O8000">
        <v>7944</v>
      </c>
      <c r="P8000" s="2">
        <f t="shared" si="2270"/>
        <v>44527.958333314069</v>
      </c>
      <c r="Q8000">
        <f t="shared" si="2255"/>
        <v>27</v>
      </c>
      <c r="R8000">
        <f t="shared" si="2256"/>
        <v>11</v>
      </c>
      <c r="S8000">
        <f t="shared" si="2257"/>
        <v>2</v>
      </c>
      <c r="T8000">
        <f t="shared" si="2258"/>
        <v>23</v>
      </c>
      <c r="U8000">
        <f t="shared" si="2259"/>
        <v>0</v>
      </c>
      <c r="V8000">
        <f t="shared" ca="1" si="2260"/>
        <v>0.36930000000000002</v>
      </c>
      <c r="W8000">
        <f>INDEX(Solarstrahlungsdaten!$B$13:$G$8772,Übersicht!O8000,Übersicht!$E$10)</f>
        <v>0</v>
      </c>
      <c r="X8000">
        <f t="shared" si="2261"/>
        <v>0</v>
      </c>
      <c r="Y8000">
        <f t="shared" ca="1" si="2262"/>
        <v>0.36930000000000002</v>
      </c>
      <c r="Z8000">
        <f t="shared" ca="1" si="2263"/>
        <v>0</v>
      </c>
      <c r="AA8000">
        <f t="shared" ca="1" si="2264"/>
        <v>0</v>
      </c>
      <c r="AB8000">
        <f t="shared" ca="1" si="2265"/>
        <v>0</v>
      </c>
      <c r="AC8000">
        <f t="shared" ca="1" si="2271"/>
        <v>0</v>
      </c>
      <c r="AD8000">
        <f t="shared" ca="1" si="2254"/>
        <v>0.36930000000000002</v>
      </c>
      <c r="AE8000">
        <f t="shared" ca="1" si="2266"/>
        <v>0</v>
      </c>
      <c r="AF8000">
        <f t="shared" ca="1" si="2267"/>
        <v>0.36930000000000002</v>
      </c>
      <c r="AG8000">
        <f t="shared" ca="1" si="2268"/>
        <v>0</v>
      </c>
      <c r="AH8000">
        <f t="shared" ca="1" si="2269"/>
        <v>1</v>
      </c>
    </row>
    <row r="8001" spans="15:34" x14ac:dyDescent="0.25">
      <c r="O8001">
        <v>7945</v>
      </c>
      <c r="P8001" s="2">
        <f t="shared" si="2270"/>
        <v>44527.999999980733</v>
      </c>
      <c r="Q8001">
        <f t="shared" si="2255"/>
        <v>28</v>
      </c>
      <c r="R8001">
        <f t="shared" si="2256"/>
        <v>11</v>
      </c>
      <c r="S8001">
        <f t="shared" si="2257"/>
        <v>3</v>
      </c>
      <c r="T8001">
        <f t="shared" si="2258"/>
        <v>0</v>
      </c>
      <c r="U8001">
        <f t="shared" si="2259"/>
        <v>0</v>
      </c>
      <c r="V8001">
        <f t="shared" ca="1" si="2260"/>
        <v>0.25819999999999999</v>
      </c>
      <c r="W8001">
        <f>INDEX(Solarstrahlungsdaten!$B$13:$G$8772,Übersicht!O8001,Übersicht!$E$10)</f>
        <v>0</v>
      </c>
      <c r="X8001">
        <f t="shared" si="2261"/>
        <v>0</v>
      </c>
      <c r="Y8001">
        <f t="shared" ca="1" si="2262"/>
        <v>0.25819999999999999</v>
      </c>
      <c r="Z8001">
        <f t="shared" ca="1" si="2263"/>
        <v>0</v>
      </c>
      <c r="AA8001">
        <f t="shared" ca="1" si="2264"/>
        <v>0</v>
      </c>
      <c r="AB8001">
        <f t="shared" ca="1" si="2265"/>
        <v>0</v>
      </c>
      <c r="AC8001">
        <f t="shared" ca="1" si="2271"/>
        <v>0</v>
      </c>
      <c r="AD8001">
        <f t="shared" ca="1" si="2254"/>
        <v>0.25819999999999999</v>
      </c>
      <c r="AE8001">
        <f t="shared" ca="1" si="2266"/>
        <v>0</v>
      </c>
      <c r="AF8001">
        <f t="shared" ca="1" si="2267"/>
        <v>0.25819999999999999</v>
      </c>
      <c r="AG8001">
        <f t="shared" ca="1" si="2268"/>
        <v>0</v>
      </c>
      <c r="AH8001">
        <f t="shared" ca="1" si="2269"/>
        <v>1</v>
      </c>
    </row>
    <row r="8002" spans="15:34" x14ac:dyDescent="0.25">
      <c r="O8002">
        <v>7946</v>
      </c>
      <c r="P8002" s="2">
        <f t="shared" si="2270"/>
        <v>44528.041666647398</v>
      </c>
      <c r="Q8002">
        <f t="shared" si="2255"/>
        <v>28</v>
      </c>
      <c r="R8002">
        <f t="shared" si="2256"/>
        <v>11</v>
      </c>
      <c r="S8002">
        <f t="shared" si="2257"/>
        <v>3</v>
      </c>
      <c r="T8002">
        <f t="shared" si="2258"/>
        <v>1</v>
      </c>
      <c r="U8002">
        <f t="shared" si="2259"/>
        <v>0</v>
      </c>
      <c r="V8002">
        <f t="shared" ca="1" si="2260"/>
        <v>0.18159999999999998</v>
      </c>
      <c r="W8002">
        <f>INDEX(Solarstrahlungsdaten!$B$13:$G$8772,Übersicht!O8002,Übersicht!$E$10)</f>
        <v>0</v>
      </c>
      <c r="X8002">
        <f t="shared" si="2261"/>
        <v>0</v>
      </c>
      <c r="Y8002">
        <f t="shared" ca="1" si="2262"/>
        <v>0.18159999999999998</v>
      </c>
      <c r="Z8002">
        <f t="shared" ca="1" si="2263"/>
        <v>0</v>
      </c>
      <c r="AA8002">
        <f t="shared" ca="1" si="2264"/>
        <v>0</v>
      </c>
      <c r="AB8002">
        <f t="shared" ca="1" si="2265"/>
        <v>0</v>
      </c>
      <c r="AC8002">
        <f t="shared" ca="1" si="2271"/>
        <v>0</v>
      </c>
      <c r="AD8002">
        <f t="shared" ca="1" si="2254"/>
        <v>0.18159999999999998</v>
      </c>
      <c r="AE8002">
        <f t="shared" ca="1" si="2266"/>
        <v>0</v>
      </c>
      <c r="AF8002">
        <f t="shared" ca="1" si="2267"/>
        <v>0.18159999999999998</v>
      </c>
      <c r="AG8002">
        <f t="shared" ca="1" si="2268"/>
        <v>0</v>
      </c>
      <c r="AH8002">
        <f t="shared" ca="1" si="2269"/>
        <v>1</v>
      </c>
    </row>
    <row r="8003" spans="15:34" x14ac:dyDescent="0.25">
      <c r="O8003">
        <v>7947</v>
      </c>
      <c r="P8003" s="2">
        <f t="shared" si="2270"/>
        <v>44528.083333314062</v>
      </c>
      <c r="Q8003">
        <f t="shared" si="2255"/>
        <v>28</v>
      </c>
      <c r="R8003">
        <f t="shared" si="2256"/>
        <v>11</v>
      </c>
      <c r="S8003">
        <f t="shared" si="2257"/>
        <v>3</v>
      </c>
      <c r="T8003">
        <f t="shared" si="2258"/>
        <v>2</v>
      </c>
      <c r="U8003">
        <f t="shared" si="2259"/>
        <v>0</v>
      </c>
      <c r="V8003">
        <f t="shared" ca="1" si="2260"/>
        <v>0.15990000000000001</v>
      </c>
      <c r="W8003">
        <f>INDEX(Solarstrahlungsdaten!$B$13:$G$8772,Übersicht!O8003,Übersicht!$E$10)</f>
        <v>0</v>
      </c>
      <c r="X8003">
        <f t="shared" si="2261"/>
        <v>0</v>
      </c>
      <c r="Y8003">
        <f t="shared" ca="1" si="2262"/>
        <v>0.15990000000000001</v>
      </c>
      <c r="Z8003">
        <f t="shared" ca="1" si="2263"/>
        <v>0</v>
      </c>
      <c r="AA8003">
        <f t="shared" ca="1" si="2264"/>
        <v>0</v>
      </c>
      <c r="AB8003">
        <f t="shared" ca="1" si="2265"/>
        <v>0</v>
      </c>
      <c r="AC8003">
        <f t="shared" ca="1" si="2271"/>
        <v>0</v>
      </c>
      <c r="AD8003">
        <f t="shared" ca="1" si="2254"/>
        <v>0.15990000000000001</v>
      </c>
      <c r="AE8003">
        <f t="shared" ca="1" si="2266"/>
        <v>0</v>
      </c>
      <c r="AF8003">
        <f t="shared" ca="1" si="2267"/>
        <v>0.15990000000000001</v>
      </c>
      <c r="AG8003">
        <f t="shared" ca="1" si="2268"/>
        <v>0</v>
      </c>
      <c r="AH8003">
        <f t="shared" ca="1" si="2269"/>
        <v>1</v>
      </c>
    </row>
    <row r="8004" spans="15:34" x14ac:dyDescent="0.25">
      <c r="O8004">
        <v>7948</v>
      </c>
      <c r="P8004" s="2">
        <f t="shared" si="2270"/>
        <v>44528.124999980726</v>
      </c>
      <c r="Q8004">
        <f t="shared" si="2255"/>
        <v>28</v>
      </c>
      <c r="R8004">
        <f t="shared" si="2256"/>
        <v>11</v>
      </c>
      <c r="S8004">
        <f t="shared" si="2257"/>
        <v>3</v>
      </c>
      <c r="T8004">
        <f t="shared" si="2258"/>
        <v>3</v>
      </c>
      <c r="U8004">
        <f t="shared" si="2259"/>
        <v>0</v>
      </c>
      <c r="V8004">
        <f t="shared" ca="1" si="2260"/>
        <v>0.15480000000000002</v>
      </c>
      <c r="W8004">
        <f>INDEX(Solarstrahlungsdaten!$B$13:$G$8772,Übersicht!O8004,Übersicht!$E$10)</f>
        <v>0</v>
      </c>
      <c r="X8004">
        <f t="shared" si="2261"/>
        <v>0</v>
      </c>
      <c r="Y8004">
        <f t="shared" ca="1" si="2262"/>
        <v>0.15480000000000002</v>
      </c>
      <c r="Z8004">
        <f t="shared" ca="1" si="2263"/>
        <v>0</v>
      </c>
      <c r="AA8004">
        <f t="shared" ca="1" si="2264"/>
        <v>0</v>
      </c>
      <c r="AB8004">
        <f t="shared" ca="1" si="2265"/>
        <v>0</v>
      </c>
      <c r="AC8004">
        <f t="shared" ca="1" si="2271"/>
        <v>0</v>
      </c>
      <c r="AD8004">
        <f t="shared" ca="1" si="2254"/>
        <v>0.15480000000000002</v>
      </c>
      <c r="AE8004">
        <f t="shared" ca="1" si="2266"/>
        <v>0</v>
      </c>
      <c r="AF8004">
        <f t="shared" ca="1" si="2267"/>
        <v>0.15480000000000002</v>
      </c>
      <c r="AG8004">
        <f t="shared" ca="1" si="2268"/>
        <v>0</v>
      </c>
      <c r="AH8004">
        <f t="shared" ca="1" si="2269"/>
        <v>1</v>
      </c>
    </row>
    <row r="8005" spans="15:34" x14ac:dyDescent="0.25">
      <c r="O8005">
        <v>7949</v>
      </c>
      <c r="P8005" s="2">
        <f t="shared" si="2270"/>
        <v>44528.16666664739</v>
      </c>
      <c r="Q8005">
        <f t="shared" si="2255"/>
        <v>28</v>
      </c>
      <c r="R8005">
        <f t="shared" si="2256"/>
        <v>11</v>
      </c>
      <c r="S8005">
        <f t="shared" si="2257"/>
        <v>3</v>
      </c>
      <c r="T8005">
        <f t="shared" si="2258"/>
        <v>4</v>
      </c>
      <c r="U8005">
        <f t="shared" si="2259"/>
        <v>0</v>
      </c>
      <c r="V8005">
        <f t="shared" ca="1" si="2260"/>
        <v>0.15479999999999999</v>
      </c>
      <c r="W8005">
        <f>INDEX(Solarstrahlungsdaten!$B$13:$G$8772,Übersicht!O8005,Übersicht!$E$10)</f>
        <v>0</v>
      </c>
      <c r="X8005">
        <f t="shared" si="2261"/>
        <v>0</v>
      </c>
      <c r="Y8005">
        <f t="shared" ca="1" si="2262"/>
        <v>0.15479999999999999</v>
      </c>
      <c r="Z8005">
        <f t="shared" ca="1" si="2263"/>
        <v>0</v>
      </c>
      <c r="AA8005">
        <f t="shared" ca="1" si="2264"/>
        <v>0</v>
      </c>
      <c r="AB8005">
        <f t="shared" ca="1" si="2265"/>
        <v>0</v>
      </c>
      <c r="AC8005">
        <f t="shared" ca="1" si="2271"/>
        <v>0</v>
      </c>
      <c r="AD8005">
        <f t="shared" ca="1" si="2254"/>
        <v>0.15479999999999999</v>
      </c>
      <c r="AE8005">
        <f t="shared" ca="1" si="2266"/>
        <v>0</v>
      </c>
      <c r="AF8005">
        <f t="shared" ca="1" si="2267"/>
        <v>0.15479999999999999</v>
      </c>
      <c r="AG8005">
        <f t="shared" ca="1" si="2268"/>
        <v>0</v>
      </c>
      <c r="AH8005">
        <f t="shared" ca="1" si="2269"/>
        <v>1</v>
      </c>
    </row>
    <row r="8006" spans="15:34" x14ac:dyDescent="0.25">
      <c r="O8006">
        <v>7950</v>
      </c>
      <c r="P8006" s="2">
        <f t="shared" si="2270"/>
        <v>44528.208333314054</v>
      </c>
      <c r="Q8006">
        <f t="shared" si="2255"/>
        <v>28</v>
      </c>
      <c r="R8006">
        <f t="shared" si="2256"/>
        <v>11</v>
      </c>
      <c r="S8006">
        <f t="shared" si="2257"/>
        <v>3</v>
      </c>
      <c r="T8006">
        <f t="shared" si="2258"/>
        <v>5</v>
      </c>
      <c r="U8006">
        <f t="shared" si="2259"/>
        <v>0</v>
      </c>
      <c r="V8006">
        <f t="shared" ca="1" si="2260"/>
        <v>0.17169999999999999</v>
      </c>
      <c r="W8006">
        <f>INDEX(Solarstrahlungsdaten!$B$13:$G$8772,Übersicht!O8006,Übersicht!$E$10)</f>
        <v>0</v>
      </c>
      <c r="X8006">
        <f t="shared" si="2261"/>
        <v>0</v>
      </c>
      <c r="Y8006">
        <f t="shared" ca="1" si="2262"/>
        <v>0.17169999999999999</v>
      </c>
      <c r="Z8006">
        <f t="shared" ca="1" si="2263"/>
        <v>0</v>
      </c>
      <c r="AA8006">
        <f t="shared" ca="1" si="2264"/>
        <v>0</v>
      </c>
      <c r="AB8006">
        <f t="shared" ca="1" si="2265"/>
        <v>0</v>
      </c>
      <c r="AC8006">
        <f t="shared" ca="1" si="2271"/>
        <v>0</v>
      </c>
      <c r="AD8006">
        <f t="shared" ca="1" si="2254"/>
        <v>0.17169999999999999</v>
      </c>
      <c r="AE8006">
        <f t="shared" ca="1" si="2266"/>
        <v>0</v>
      </c>
      <c r="AF8006">
        <f t="shared" ca="1" si="2267"/>
        <v>0.17169999999999999</v>
      </c>
      <c r="AG8006">
        <f t="shared" ca="1" si="2268"/>
        <v>0</v>
      </c>
      <c r="AH8006">
        <f t="shared" ca="1" si="2269"/>
        <v>1</v>
      </c>
    </row>
    <row r="8007" spans="15:34" x14ac:dyDescent="0.25">
      <c r="O8007">
        <v>7951</v>
      </c>
      <c r="P8007" s="2">
        <f t="shared" si="2270"/>
        <v>44528.249999980719</v>
      </c>
      <c r="Q8007">
        <f t="shared" si="2255"/>
        <v>28</v>
      </c>
      <c r="R8007">
        <f t="shared" si="2256"/>
        <v>11</v>
      </c>
      <c r="S8007">
        <f t="shared" si="2257"/>
        <v>3</v>
      </c>
      <c r="T8007">
        <f t="shared" si="2258"/>
        <v>6</v>
      </c>
      <c r="U8007">
        <f t="shared" si="2259"/>
        <v>0</v>
      </c>
      <c r="V8007">
        <f t="shared" ca="1" si="2260"/>
        <v>0.30460000000000004</v>
      </c>
      <c r="W8007">
        <f>INDEX(Solarstrahlungsdaten!$B$13:$G$8772,Übersicht!O8007,Übersicht!$E$10)</f>
        <v>0</v>
      </c>
      <c r="X8007">
        <f t="shared" si="2261"/>
        <v>0</v>
      </c>
      <c r="Y8007">
        <f t="shared" ca="1" si="2262"/>
        <v>0.30460000000000004</v>
      </c>
      <c r="Z8007">
        <f t="shared" ca="1" si="2263"/>
        <v>0</v>
      </c>
      <c r="AA8007">
        <f t="shared" ca="1" si="2264"/>
        <v>0</v>
      </c>
      <c r="AB8007">
        <f t="shared" ca="1" si="2265"/>
        <v>0</v>
      </c>
      <c r="AC8007">
        <f t="shared" ca="1" si="2271"/>
        <v>0</v>
      </c>
      <c r="AD8007">
        <f t="shared" ca="1" si="2254"/>
        <v>0.30460000000000004</v>
      </c>
      <c r="AE8007">
        <f t="shared" ca="1" si="2266"/>
        <v>0</v>
      </c>
      <c r="AF8007">
        <f t="shared" ca="1" si="2267"/>
        <v>0.30460000000000004</v>
      </c>
      <c r="AG8007">
        <f t="shared" ca="1" si="2268"/>
        <v>0</v>
      </c>
      <c r="AH8007">
        <f t="shared" ca="1" si="2269"/>
        <v>1</v>
      </c>
    </row>
    <row r="8008" spans="15:34" x14ac:dyDescent="0.25">
      <c r="O8008">
        <v>7952</v>
      </c>
      <c r="P8008" s="2">
        <f t="shared" si="2270"/>
        <v>44528.291666647383</v>
      </c>
      <c r="Q8008">
        <f t="shared" si="2255"/>
        <v>28</v>
      </c>
      <c r="R8008">
        <f t="shared" si="2256"/>
        <v>11</v>
      </c>
      <c r="S8008">
        <f t="shared" si="2257"/>
        <v>3</v>
      </c>
      <c r="T8008">
        <f t="shared" si="2258"/>
        <v>7</v>
      </c>
      <c r="U8008">
        <f t="shared" si="2259"/>
        <v>0</v>
      </c>
      <c r="V8008">
        <f t="shared" ca="1" si="2260"/>
        <v>0.49430000000000002</v>
      </c>
      <c r="W8008">
        <f>INDEX(Solarstrahlungsdaten!$B$13:$G$8772,Übersicht!O8008,Übersicht!$E$10)</f>
        <v>0</v>
      </c>
      <c r="X8008">
        <f t="shared" si="2261"/>
        <v>0</v>
      </c>
      <c r="Y8008">
        <f t="shared" ca="1" si="2262"/>
        <v>0.49430000000000002</v>
      </c>
      <c r="Z8008">
        <f t="shared" ca="1" si="2263"/>
        <v>0</v>
      </c>
      <c r="AA8008">
        <f t="shared" ca="1" si="2264"/>
        <v>0</v>
      </c>
      <c r="AB8008">
        <f t="shared" ca="1" si="2265"/>
        <v>0</v>
      </c>
      <c r="AC8008">
        <f t="shared" ca="1" si="2271"/>
        <v>0</v>
      </c>
      <c r="AD8008">
        <f t="shared" ca="1" si="2254"/>
        <v>0.49430000000000002</v>
      </c>
      <c r="AE8008">
        <f t="shared" ca="1" si="2266"/>
        <v>0</v>
      </c>
      <c r="AF8008">
        <f t="shared" ca="1" si="2267"/>
        <v>0.49430000000000002</v>
      </c>
      <c r="AG8008">
        <f t="shared" ca="1" si="2268"/>
        <v>0</v>
      </c>
      <c r="AH8008">
        <f t="shared" ca="1" si="2269"/>
        <v>1</v>
      </c>
    </row>
    <row r="8009" spans="15:34" x14ac:dyDescent="0.25">
      <c r="O8009">
        <v>7953</v>
      </c>
      <c r="P8009" s="2">
        <f t="shared" si="2270"/>
        <v>44528.333333314047</v>
      </c>
      <c r="Q8009">
        <f t="shared" si="2255"/>
        <v>28</v>
      </c>
      <c r="R8009">
        <f t="shared" si="2256"/>
        <v>11</v>
      </c>
      <c r="S8009">
        <f t="shared" si="2257"/>
        <v>3</v>
      </c>
      <c r="T8009">
        <f t="shared" si="2258"/>
        <v>8</v>
      </c>
      <c r="U8009">
        <f t="shared" si="2259"/>
        <v>0</v>
      </c>
      <c r="V8009">
        <f t="shared" ca="1" si="2260"/>
        <v>0.53810000000000002</v>
      </c>
      <c r="W8009">
        <f>INDEX(Solarstrahlungsdaten!$B$13:$G$8772,Übersicht!O8009,Übersicht!$E$10)</f>
        <v>19.645</v>
      </c>
      <c r="X8009">
        <f t="shared" si="2261"/>
        <v>6.7578799999999994E-2</v>
      </c>
      <c r="Y8009">
        <f t="shared" ca="1" si="2262"/>
        <v>0.47052120000000003</v>
      </c>
      <c r="Z8009">
        <f t="shared" ca="1" si="2263"/>
        <v>6.7578799999999994E-2</v>
      </c>
      <c r="AA8009">
        <f t="shared" ca="1" si="2264"/>
        <v>0</v>
      </c>
      <c r="AB8009">
        <f t="shared" ca="1" si="2265"/>
        <v>0</v>
      </c>
      <c r="AC8009">
        <f t="shared" ca="1" si="2271"/>
        <v>0</v>
      </c>
      <c r="AD8009">
        <f t="shared" ca="1" si="2254"/>
        <v>0.47052120000000003</v>
      </c>
      <c r="AE8009">
        <f t="shared" ca="1" si="2266"/>
        <v>0</v>
      </c>
      <c r="AF8009">
        <f t="shared" ca="1" si="2267"/>
        <v>0.47052120000000003</v>
      </c>
      <c r="AG8009">
        <f t="shared" ca="1" si="2268"/>
        <v>0</v>
      </c>
      <c r="AH8009">
        <f t="shared" ca="1" si="2269"/>
        <v>1</v>
      </c>
    </row>
    <row r="8010" spans="15:34" x14ac:dyDescent="0.25">
      <c r="O8010">
        <v>7954</v>
      </c>
      <c r="P8010" s="2">
        <f t="shared" si="2270"/>
        <v>44528.374999980711</v>
      </c>
      <c r="Q8010">
        <f t="shared" si="2255"/>
        <v>28</v>
      </c>
      <c r="R8010">
        <f t="shared" si="2256"/>
        <v>11</v>
      </c>
      <c r="S8010">
        <f t="shared" si="2257"/>
        <v>3</v>
      </c>
      <c r="T8010">
        <f t="shared" si="2258"/>
        <v>9</v>
      </c>
      <c r="U8010">
        <f t="shared" si="2259"/>
        <v>0</v>
      </c>
      <c r="V8010">
        <f t="shared" ca="1" si="2260"/>
        <v>0.50449999999999995</v>
      </c>
      <c r="W8010">
        <f>INDEX(Solarstrahlungsdaten!$B$13:$G$8772,Übersicht!O8010,Übersicht!$E$10)</f>
        <v>18.04</v>
      </c>
      <c r="X8010">
        <f t="shared" si="2261"/>
        <v>6.2057599999999997E-2</v>
      </c>
      <c r="Y8010">
        <f t="shared" ca="1" si="2262"/>
        <v>0.44244239999999996</v>
      </c>
      <c r="Z8010">
        <f t="shared" ca="1" si="2263"/>
        <v>6.2057599999999997E-2</v>
      </c>
      <c r="AA8010">
        <f t="shared" ca="1" si="2264"/>
        <v>0</v>
      </c>
      <c r="AB8010">
        <f t="shared" ca="1" si="2265"/>
        <v>0</v>
      </c>
      <c r="AC8010">
        <f t="shared" ca="1" si="2271"/>
        <v>0</v>
      </c>
      <c r="AD8010">
        <f t="shared" ca="1" si="2254"/>
        <v>0.44244239999999996</v>
      </c>
      <c r="AE8010">
        <f t="shared" ca="1" si="2266"/>
        <v>0</v>
      </c>
      <c r="AF8010">
        <f t="shared" ca="1" si="2267"/>
        <v>0.44244239999999996</v>
      </c>
      <c r="AG8010">
        <f t="shared" ca="1" si="2268"/>
        <v>0</v>
      </c>
      <c r="AH8010">
        <f t="shared" ca="1" si="2269"/>
        <v>1</v>
      </c>
    </row>
    <row r="8011" spans="15:34" x14ac:dyDescent="0.25">
      <c r="O8011">
        <v>7955</v>
      </c>
      <c r="P8011" s="2">
        <f t="shared" si="2270"/>
        <v>44528.416666647376</v>
      </c>
      <c r="Q8011">
        <f t="shared" si="2255"/>
        <v>28</v>
      </c>
      <c r="R8011">
        <f t="shared" si="2256"/>
        <v>11</v>
      </c>
      <c r="S8011">
        <f t="shared" si="2257"/>
        <v>3</v>
      </c>
      <c r="T8011">
        <f t="shared" si="2258"/>
        <v>10</v>
      </c>
      <c r="U8011">
        <f t="shared" si="2259"/>
        <v>0</v>
      </c>
      <c r="V8011">
        <f t="shared" ca="1" si="2260"/>
        <v>0.46820000000000001</v>
      </c>
      <c r="W8011">
        <f>INDEX(Solarstrahlungsdaten!$B$13:$G$8772,Übersicht!O8011,Übersicht!$E$10)</f>
        <v>151.30500000000001</v>
      </c>
      <c r="X8011">
        <f t="shared" si="2261"/>
        <v>0.52048919999999999</v>
      </c>
      <c r="Y8011">
        <f t="shared" ca="1" si="2262"/>
        <v>-5.228919999999998E-2</v>
      </c>
      <c r="Z8011">
        <f t="shared" ca="1" si="2263"/>
        <v>0.46820000000000001</v>
      </c>
      <c r="AA8011">
        <f t="shared" ca="1" si="2264"/>
        <v>5.228919999999998E-2</v>
      </c>
      <c r="AB8011">
        <f t="shared" ca="1" si="2265"/>
        <v>0</v>
      </c>
      <c r="AC8011">
        <f t="shared" ca="1" si="2271"/>
        <v>5.228919999999998E-2</v>
      </c>
      <c r="AD8011">
        <f t="shared" ca="1" si="2254"/>
        <v>0</v>
      </c>
      <c r="AE8011">
        <f t="shared" ca="1" si="2266"/>
        <v>0</v>
      </c>
      <c r="AF8011">
        <f t="shared" ca="1" si="2267"/>
        <v>0</v>
      </c>
      <c r="AG8011">
        <f t="shared" ca="1" si="2268"/>
        <v>1.3072299999999995E-2</v>
      </c>
      <c r="AH8011">
        <f t="shared" ca="1" si="2269"/>
        <v>0</v>
      </c>
    </row>
    <row r="8012" spans="15:34" x14ac:dyDescent="0.25">
      <c r="O8012">
        <v>7956</v>
      </c>
      <c r="P8012" s="2">
        <f t="shared" si="2270"/>
        <v>44528.45833331404</v>
      </c>
      <c r="Q8012">
        <f t="shared" si="2255"/>
        <v>28</v>
      </c>
      <c r="R8012">
        <f t="shared" si="2256"/>
        <v>11</v>
      </c>
      <c r="S8012">
        <f t="shared" si="2257"/>
        <v>3</v>
      </c>
      <c r="T8012">
        <f t="shared" si="2258"/>
        <v>11</v>
      </c>
      <c r="U8012">
        <f t="shared" si="2259"/>
        <v>0</v>
      </c>
      <c r="V8012">
        <f t="shared" ca="1" si="2260"/>
        <v>0.46750000000000003</v>
      </c>
      <c r="W8012">
        <f>INDEX(Solarstrahlungsdaten!$B$13:$G$8772,Übersicht!O8012,Übersicht!$E$10)</f>
        <v>194.965</v>
      </c>
      <c r="X8012">
        <f t="shared" si="2261"/>
        <v>0.67067960000000004</v>
      </c>
      <c r="Y8012">
        <f t="shared" ca="1" si="2262"/>
        <v>-0.20317960000000002</v>
      </c>
      <c r="Z8012">
        <f t="shared" ca="1" si="2263"/>
        <v>0.46750000000000003</v>
      </c>
      <c r="AA8012">
        <f t="shared" ca="1" si="2264"/>
        <v>0.20317960000000002</v>
      </c>
      <c r="AB8012">
        <f t="shared" ca="1" si="2265"/>
        <v>0</v>
      </c>
      <c r="AC8012">
        <f t="shared" ca="1" si="2271"/>
        <v>0.2554688</v>
      </c>
      <c r="AD8012">
        <f t="shared" ca="1" si="2254"/>
        <v>0</v>
      </c>
      <c r="AE8012">
        <f t="shared" ca="1" si="2266"/>
        <v>0</v>
      </c>
      <c r="AF8012">
        <f t="shared" ca="1" si="2267"/>
        <v>0</v>
      </c>
      <c r="AG8012">
        <f t="shared" ca="1" si="2268"/>
        <v>6.3867199999999999E-2</v>
      </c>
      <c r="AH8012">
        <f t="shared" ca="1" si="2269"/>
        <v>0</v>
      </c>
    </row>
    <row r="8013" spans="15:34" x14ac:dyDescent="0.25">
      <c r="O8013">
        <v>7957</v>
      </c>
      <c r="P8013" s="2">
        <f t="shared" si="2270"/>
        <v>44528.499999980704</v>
      </c>
      <c r="Q8013">
        <f t="shared" si="2255"/>
        <v>28</v>
      </c>
      <c r="R8013">
        <f t="shared" si="2256"/>
        <v>11</v>
      </c>
      <c r="S8013">
        <f t="shared" si="2257"/>
        <v>3</v>
      </c>
      <c r="T8013">
        <f t="shared" si="2258"/>
        <v>12</v>
      </c>
      <c r="U8013">
        <f t="shared" si="2259"/>
        <v>0</v>
      </c>
      <c r="V8013">
        <f t="shared" ca="1" si="2260"/>
        <v>0.50949999999999995</v>
      </c>
      <c r="W8013">
        <f>INDEX(Solarstrahlungsdaten!$B$13:$G$8772,Übersicht!O8013,Übersicht!$E$10)</f>
        <v>186.05</v>
      </c>
      <c r="X8013">
        <f t="shared" si="2261"/>
        <v>0.64001200000000003</v>
      </c>
      <c r="Y8013">
        <f t="shared" ca="1" si="2262"/>
        <v>-0.13051200000000007</v>
      </c>
      <c r="Z8013">
        <f t="shared" ca="1" si="2263"/>
        <v>0.50949999999999995</v>
      </c>
      <c r="AA8013">
        <f t="shared" ca="1" si="2264"/>
        <v>0.13051200000000007</v>
      </c>
      <c r="AB8013">
        <f t="shared" ca="1" si="2265"/>
        <v>0</v>
      </c>
      <c r="AC8013">
        <f t="shared" ca="1" si="2271"/>
        <v>0.38598080000000007</v>
      </c>
      <c r="AD8013">
        <f t="shared" ca="1" si="2254"/>
        <v>0</v>
      </c>
      <c r="AE8013">
        <f t="shared" ca="1" si="2266"/>
        <v>0</v>
      </c>
      <c r="AF8013">
        <f t="shared" ca="1" si="2267"/>
        <v>0</v>
      </c>
      <c r="AG8013">
        <f t="shared" ca="1" si="2268"/>
        <v>9.6495200000000017E-2</v>
      </c>
      <c r="AH8013">
        <f t="shared" ca="1" si="2269"/>
        <v>0</v>
      </c>
    </row>
    <row r="8014" spans="15:34" x14ac:dyDescent="0.25">
      <c r="O8014">
        <v>7958</v>
      </c>
      <c r="P8014" s="2">
        <f t="shared" si="2270"/>
        <v>44528.541666647368</v>
      </c>
      <c r="Q8014">
        <f t="shared" si="2255"/>
        <v>28</v>
      </c>
      <c r="R8014">
        <f t="shared" si="2256"/>
        <v>11</v>
      </c>
      <c r="S8014">
        <f t="shared" si="2257"/>
        <v>3</v>
      </c>
      <c r="T8014">
        <f t="shared" si="2258"/>
        <v>13</v>
      </c>
      <c r="U8014">
        <f t="shared" si="2259"/>
        <v>0</v>
      </c>
      <c r="V8014">
        <f t="shared" ca="1" si="2260"/>
        <v>0.52870000000000006</v>
      </c>
      <c r="W8014">
        <f>INDEX(Solarstrahlungsdaten!$B$13:$G$8772,Übersicht!O8014,Übersicht!$E$10)</f>
        <v>99.314999999999998</v>
      </c>
      <c r="X8014">
        <f t="shared" si="2261"/>
        <v>0.34164359999999999</v>
      </c>
      <c r="Y8014">
        <f t="shared" ca="1" si="2262"/>
        <v>0.18705640000000007</v>
      </c>
      <c r="Z8014">
        <f t="shared" ca="1" si="2263"/>
        <v>0.34164359999999999</v>
      </c>
      <c r="AA8014">
        <f t="shared" ca="1" si="2264"/>
        <v>0</v>
      </c>
      <c r="AB8014">
        <f t="shared" ca="1" si="2265"/>
        <v>0.18705640000000007</v>
      </c>
      <c r="AC8014">
        <f t="shared" ca="1" si="2271"/>
        <v>0.1989244</v>
      </c>
      <c r="AD8014">
        <f t="shared" ca="1" si="2254"/>
        <v>0</v>
      </c>
      <c r="AE8014">
        <f t="shared" ca="1" si="2266"/>
        <v>0</v>
      </c>
      <c r="AF8014">
        <f t="shared" ca="1" si="2267"/>
        <v>0</v>
      </c>
      <c r="AG8014">
        <f t="shared" ca="1" si="2268"/>
        <v>4.97311E-2</v>
      </c>
      <c r="AH8014">
        <f t="shared" ca="1" si="2269"/>
        <v>0</v>
      </c>
    </row>
    <row r="8015" spans="15:34" x14ac:dyDescent="0.25">
      <c r="O8015">
        <v>7959</v>
      </c>
      <c r="P8015" s="2">
        <f t="shared" si="2270"/>
        <v>44528.583333314033</v>
      </c>
      <c r="Q8015">
        <f t="shared" si="2255"/>
        <v>28</v>
      </c>
      <c r="R8015">
        <f t="shared" si="2256"/>
        <v>11</v>
      </c>
      <c r="S8015">
        <f t="shared" si="2257"/>
        <v>3</v>
      </c>
      <c r="T8015">
        <f t="shared" si="2258"/>
        <v>14</v>
      </c>
      <c r="U8015">
        <f t="shared" si="2259"/>
        <v>0</v>
      </c>
      <c r="V8015">
        <f t="shared" ca="1" si="2260"/>
        <v>0.47470000000000001</v>
      </c>
      <c r="W8015">
        <f>INDEX(Solarstrahlungsdaten!$B$13:$G$8772,Übersicht!O8015,Übersicht!$E$10)</f>
        <v>53.51</v>
      </c>
      <c r="X8015">
        <f t="shared" si="2261"/>
        <v>0.18407439999999997</v>
      </c>
      <c r="Y8015">
        <f t="shared" ca="1" si="2262"/>
        <v>0.29062560000000004</v>
      </c>
      <c r="Z8015">
        <f t="shared" ca="1" si="2263"/>
        <v>0.18407439999999997</v>
      </c>
      <c r="AA8015">
        <f t="shared" ca="1" si="2264"/>
        <v>0</v>
      </c>
      <c r="AB8015">
        <f t="shared" ca="1" si="2265"/>
        <v>0.1989244</v>
      </c>
      <c r="AC8015">
        <f t="shared" ca="1" si="2271"/>
        <v>0</v>
      </c>
      <c r="AD8015">
        <f t="shared" ca="1" si="2254"/>
        <v>9.1701200000000038E-2</v>
      </c>
      <c r="AE8015">
        <f t="shared" ca="1" si="2266"/>
        <v>0</v>
      </c>
      <c r="AF8015">
        <f t="shared" ca="1" si="2267"/>
        <v>9.1701200000000038E-2</v>
      </c>
      <c r="AG8015">
        <f t="shared" ca="1" si="2268"/>
        <v>0</v>
      </c>
      <c r="AH8015">
        <f t="shared" ca="1" si="2269"/>
        <v>1</v>
      </c>
    </row>
    <row r="8016" spans="15:34" x14ac:dyDescent="0.25">
      <c r="O8016">
        <v>7960</v>
      </c>
      <c r="P8016" s="2">
        <f t="shared" si="2270"/>
        <v>44528.624999980697</v>
      </c>
      <c r="Q8016">
        <f t="shared" si="2255"/>
        <v>28</v>
      </c>
      <c r="R8016">
        <f t="shared" si="2256"/>
        <v>11</v>
      </c>
      <c r="S8016">
        <f t="shared" si="2257"/>
        <v>3</v>
      </c>
      <c r="T8016">
        <f t="shared" si="2258"/>
        <v>15</v>
      </c>
      <c r="U8016">
        <f t="shared" si="2259"/>
        <v>0</v>
      </c>
      <c r="V8016">
        <f t="shared" ca="1" si="2260"/>
        <v>0.42760000000000004</v>
      </c>
      <c r="W8016">
        <f>INDEX(Solarstrahlungsdaten!$B$13:$G$8772,Übersicht!O8016,Übersicht!$E$10)</f>
        <v>0</v>
      </c>
      <c r="X8016">
        <f t="shared" si="2261"/>
        <v>0</v>
      </c>
      <c r="Y8016">
        <f t="shared" ca="1" si="2262"/>
        <v>0.42760000000000004</v>
      </c>
      <c r="Z8016">
        <f t="shared" ca="1" si="2263"/>
        <v>0</v>
      </c>
      <c r="AA8016">
        <f t="shared" ca="1" si="2264"/>
        <v>0</v>
      </c>
      <c r="AB8016">
        <f t="shared" ca="1" si="2265"/>
        <v>0</v>
      </c>
      <c r="AC8016">
        <f t="shared" ca="1" si="2271"/>
        <v>0</v>
      </c>
      <c r="AD8016">
        <f t="shared" ca="1" si="2254"/>
        <v>0.42760000000000004</v>
      </c>
      <c r="AE8016">
        <f t="shared" ca="1" si="2266"/>
        <v>0</v>
      </c>
      <c r="AF8016">
        <f t="shared" ca="1" si="2267"/>
        <v>0.42760000000000004</v>
      </c>
      <c r="AG8016">
        <f t="shared" ca="1" si="2268"/>
        <v>0</v>
      </c>
      <c r="AH8016">
        <f t="shared" ca="1" si="2269"/>
        <v>1</v>
      </c>
    </row>
    <row r="8017" spans="15:34" x14ac:dyDescent="0.25">
      <c r="O8017">
        <v>7961</v>
      </c>
      <c r="P8017" s="2">
        <f t="shared" si="2270"/>
        <v>44528.666666647361</v>
      </c>
      <c r="Q8017">
        <f t="shared" si="2255"/>
        <v>28</v>
      </c>
      <c r="R8017">
        <f t="shared" si="2256"/>
        <v>11</v>
      </c>
      <c r="S8017">
        <f t="shared" si="2257"/>
        <v>3</v>
      </c>
      <c r="T8017">
        <f t="shared" si="2258"/>
        <v>16</v>
      </c>
      <c r="U8017">
        <f t="shared" si="2259"/>
        <v>0</v>
      </c>
      <c r="V8017">
        <f t="shared" ca="1" si="2260"/>
        <v>0.41339999999999999</v>
      </c>
      <c r="W8017">
        <f>INDEX(Solarstrahlungsdaten!$B$13:$G$8772,Übersicht!O8017,Übersicht!$E$10)</f>
        <v>0</v>
      </c>
      <c r="X8017">
        <f t="shared" si="2261"/>
        <v>0</v>
      </c>
      <c r="Y8017">
        <f t="shared" ca="1" si="2262"/>
        <v>0.41339999999999999</v>
      </c>
      <c r="Z8017">
        <f t="shared" ca="1" si="2263"/>
        <v>0</v>
      </c>
      <c r="AA8017">
        <f t="shared" ca="1" si="2264"/>
        <v>0</v>
      </c>
      <c r="AB8017">
        <f t="shared" ca="1" si="2265"/>
        <v>0</v>
      </c>
      <c r="AC8017">
        <f t="shared" ca="1" si="2271"/>
        <v>0</v>
      </c>
      <c r="AD8017">
        <f t="shared" ca="1" si="2254"/>
        <v>0.41339999999999999</v>
      </c>
      <c r="AE8017">
        <f t="shared" ca="1" si="2266"/>
        <v>0</v>
      </c>
      <c r="AF8017">
        <f t="shared" ca="1" si="2267"/>
        <v>0.41339999999999999</v>
      </c>
      <c r="AG8017">
        <f t="shared" ca="1" si="2268"/>
        <v>0</v>
      </c>
      <c r="AH8017">
        <f t="shared" ca="1" si="2269"/>
        <v>1</v>
      </c>
    </row>
    <row r="8018" spans="15:34" x14ac:dyDescent="0.25">
      <c r="O8018">
        <v>7962</v>
      </c>
      <c r="P8018" s="2">
        <f t="shared" si="2270"/>
        <v>44528.708333314025</v>
      </c>
      <c r="Q8018">
        <f t="shared" si="2255"/>
        <v>28</v>
      </c>
      <c r="R8018">
        <f t="shared" si="2256"/>
        <v>11</v>
      </c>
      <c r="S8018">
        <f t="shared" si="2257"/>
        <v>3</v>
      </c>
      <c r="T8018">
        <f t="shared" si="2258"/>
        <v>17</v>
      </c>
      <c r="U8018">
        <f t="shared" si="2259"/>
        <v>0</v>
      </c>
      <c r="V8018">
        <f t="shared" ca="1" si="2260"/>
        <v>0.48220000000000007</v>
      </c>
      <c r="W8018">
        <f>INDEX(Solarstrahlungsdaten!$B$13:$G$8772,Übersicht!O8018,Übersicht!$E$10)</f>
        <v>0</v>
      </c>
      <c r="X8018">
        <f t="shared" si="2261"/>
        <v>0</v>
      </c>
      <c r="Y8018">
        <f t="shared" ca="1" si="2262"/>
        <v>0.48220000000000007</v>
      </c>
      <c r="Z8018">
        <f t="shared" ca="1" si="2263"/>
        <v>0</v>
      </c>
      <c r="AA8018">
        <f t="shared" ca="1" si="2264"/>
        <v>0</v>
      </c>
      <c r="AB8018">
        <f t="shared" ca="1" si="2265"/>
        <v>0</v>
      </c>
      <c r="AC8018">
        <f t="shared" ca="1" si="2271"/>
        <v>0</v>
      </c>
      <c r="AD8018">
        <f t="shared" ca="1" si="2254"/>
        <v>0.48220000000000007</v>
      </c>
      <c r="AE8018">
        <f t="shared" ca="1" si="2266"/>
        <v>0</v>
      </c>
      <c r="AF8018">
        <f t="shared" ca="1" si="2267"/>
        <v>0.48220000000000007</v>
      </c>
      <c r="AG8018">
        <f t="shared" ca="1" si="2268"/>
        <v>0</v>
      </c>
      <c r="AH8018">
        <f t="shared" ca="1" si="2269"/>
        <v>1</v>
      </c>
    </row>
    <row r="8019" spans="15:34" x14ac:dyDescent="0.25">
      <c r="O8019">
        <v>7963</v>
      </c>
      <c r="P8019" s="2">
        <f t="shared" si="2270"/>
        <v>44528.74999998069</v>
      </c>
      <c r="Q8019">
        <f t="shared" si="2255"/>
        <v>28</v>
      </c>
      <c r="R8019">
        <f t="shared" si="2256"/>
        <v>11</v>
      </c>
      <c r="S8019">
        <f t="shared" si="2257"/>
        <v>3</v>
      </c>
      <c r="T8019">
        <f t="shared" si="2258"/>
        <v>18</v>
      </c>
      <c r="U8019">
        <f t="shared" si="2259"/>
        <v>0</v>
      </c>
      <c r="V8019">
        <f t="shared" ca="1" si="2260"/>
        <v>0.62809999999999999</v>
      </c>
      <c r="W8019">
        <f>INDEX(Solarstrahlungsdaten!$B$13:$G$8772,Übersicht!O8019,Übersicht!$E$10)</f>
        <v>0</v>
      </c>
      <c r="X8019">
        <f t="shared" si="2261"/>
        <v>0</v>
      </c>
      <c r="Y8019">
        <f t="shared" ca="1" si="2262"/>
        <v>0.62809999999999999</v>
      </c>
      <c r="Z8019">
        <f t="shared" ca="1" si="2263"/>
        <v>0</v>
      </c>
      <c r="AA8019">
        <f t="shared" ca="1" si="2264"/>
        <v>0</v>
      </c>
      <c r="AB8019">
        <f t="shared" ca="1" si="2265"/>
        <v>0</v>
      </c>
      <c r="AC8019">
        <f t="shared" ca="1" si="2271"/>
        <v>0</v>
      </c>
      <c r="AD8019">
        <f t="shared" ca="1" si="2254"/>
        <v>0.62809999999999999</v>
      </c>
      <c r="AE8019">
        <f t="shared" ca="1" si="2266"/>
        <v>0</v>
      </c>
      <c r="AF8019">
        <f t="shared" ca="1" si="2267"/>
        <v>0.62809999999999999</v>
      </c>
      <c r="AG8019">
        <f t="shared" ca="1" si="2268"/>
        <v>0</v>
      </c>
      <c r="AH8019">
        <f t="shared" ca="1" si="2269"/>
        <v>1</v>
      </c>
    </row>
    <row r="8020" spans="15:34" x14ac:dyDescent="0.25">
      <c r="O8020">
        <v>7964</v>
      </c>
      <c r="P8020" s="2">
        <f t="shared" si="2270"/>
        <v>44528.791666647354</v>
      </c>
      <c r="Q8020">
        <f t="shared" si="2255"/>
        <v>28</v>
      </c>
      <c r="R8020">
        <f t="shared" si="2256"/>
        <v>11</v>
      </c>
      <c r="S8020">
        <f t="shared" si="2257"/>
        <v>3</v>
      </c>
      <c r="T8020">
        <f t="shared" si="2258"/>
        <v>19</v>
      </c>
      <c r="U8020">
        <f t="shared" si="2259"/>
        <v>0</v>
      </c>
      <c r="V8020">
        <f t="shared" ca="1" si="2260"/>
        <v>0.74069999999999991</v>
      </c>
      <c r="W8020">
        <f>INDEX(Solarstrahlungsdaten!$B$13:$G$8772,Übersicht!O8020,Übersicht!$E$10)</f>
        <v>0</v>
      </c>
      <c r="X8020">
        <f t="shared" si="2261"/>
        <v>0</v>
      </c>
      <c r="Y8020">
        <f t="shared" ca="1" si="2262"/>
        <v>0.74069999999999991</v>
      </c>
      <c r="Z8020">
        <f t="shared" ca="1" si="2263"/>
        <v>0</v>
      </c>
      <c r="AA8020">
        <f t="shared" ca="1" si="2264"/>
        <v>0</v>
      </c>
      <c r="AB8020">
        <f t="shared" ca="1" si="2265"/>
        <v>0</v>
      </c>
      <c r="AC8020">
        <f t="shared" ca="1" si="2271"/>
        <v>0</v>
      </c>
      <c r="AD8020">
        <f t="shared" ca="1" si="2254"/>
        <v>0.74069999999999991</v>
      </c>
      <c r="AE8020">
        <f t="shared" ca="1" si="2266"/>
        <v>0</v>
      </c>
      <c r="AF8020">
        <f t="shared" ca="1" si="2267"/>
        <v>0.74069999999999991</v>
      </c>
      <c r="AG8020">
        <f t="shared" ca="1" si="2268"/>
        <v>0</v>
      </c>
      <c r="AH8020">
        <f t="shared" ca="1" si="2269"/>
        <v>1</v>
      </c>
    </row>
    <row r="8021" spans="15:34" x14ac:dyDescent="0.25">
      <c r="O8021">
        <v>7965</v>
      </c>
      <c r="P8021" s="2">
        <f t="shared" si="2270"/>
        <v>44528.833333314018</v>
      </c>
      <c r="Q8021">
        <f t="shared" si="2255"/>
        <v>28</v>
      </c>
      <c r="R8021">
        <f t="shared" si="2256"/>
        <v>11</v>
      </c>
      <c r="S8021">
        <f t="shared" si="2257"/>
        <v>3</v>
      </c>
      <c r="T8021">
        <f t="shared" si="2258"/>
        <v>20</v>
      </c>
      <c r="U8021">
        <f t="shared" si="2259"/>
        <v>0</v>
      </c>
      <c r="V8021">
        <f t="shared" ca="1" si="2260"/>
        <v>0.70369999999999988</v>
      </c>
      <c r="W8021">
        <f>INDEX(Solarstrahlungsdaten!$B$13:$G$8772,Übersicht!O8021,Übersicht!$E$10)</f>
        <v>0</v>
      </c>
      <c r="X8021">
        <f t="shared" si="2261"/>
        <v>0</v>
      </c>
      <c r="Y8021">
        <f t="shared" ca="1" si="2262"/>
        <v>0.70369999999999988</v>
      </c>
      <c r="Z8021">
        <f t="shared" ca="1" si="2263"/>
        <v>0</v>
      </c>
      <c r="AA8021">
        <f t="shared" ca="1" si="2264"/>
        <v>0</v>
      </c>
      <c r="AB8021">
        <f t="shared" ca="1" si="2265"/>
        <v>0</v>
      </c>
      <c r="AC8021">
        <f t="shared" ca="1" si="2271"/>
        <v>0</v>
      </c>
      <c r="AD8021">
        <f t="shared" ca="1" si="2254"/>
        <v>0.70369999999999988</v>
      </c>
      <c r="AE8021">
        <f t="shared" ca="1" si="2266"/>
        <v>0</v>
      </c>
      <c r="AF8021">
        <f t="shared" ca="1" si="2267"/>
        <v>0.70369999999999988</v>
      </c>
      <c r="AG8021">
        <f t="shared" ca="1" si="2268"/>
        <v>0</v>
      </c>
      <c r="AH8021">
        <f t="shared" ca="1" si="2269"/>
        <v>1</v>
      </c>
    </row>
    <row r="8022" spans="15:34" x14ac:dyDescent="0.25">
      <c r="O8022">
        <v>7966</v>
      </c>
      <c r="P8022" s="2">
        <f t="shared" si="2270"/>
        <v>44528.874999980682</v>
      </c>
      <c r="Q8022">
        <f t="shared" si="2255"/>
        <v>28</v>
      </c>
      <c r="R8022">
        <f t="shared" si="2256"/>
        <v>11</v>
      </c>
      <c r="S8022">
        <f t="shared" si="2257"/>
        <v>3</v>
      </c>
      <c r="T8022">
        <f t="shared" si="2258"/>
        <v>21</v>
      </c>
      <c r="U8022">
        <f t="shared" si="2259"/>
        <v>0</v>
      </c>
      <c r="V8022">
        <f t="shared" ca="1" si="2260"/>
        <v>0.58629999999999993</v>
      </c>
      <c r="W8022">
        <f>INDEX(Solarstrahlungsdaten!$B$13:$G$8772,Übersicht!O8022,Übersicht!$E$10)</f>
        <v>0</v>
      </c>
      <c r="X8022">
        <f t="shared" si="2261"/>
        <v>0</v>
      </c>
      <c r="Y8022">
        <f t="shared" ca="1" si="2262"/>
        <v>0.58629999999999993</v>
      </c>
      <c r="Z8022">
        <f t="shared" ca="1" si="2263"/>
        <v>0</v>
      </c>
      <c r="AA8022">
        <f t="shared" ca="1" si="2264"/>
        <v>0</v>
      </c>
      <c r="AB8022">
        <f t="shared" ca="1" si="2265"/>
        <v>0</v>
      </c>
      <c r="AC8022">
        <f t="shared" ca="1" si="2271"/>
        <v>0</v>
      </c>
      <c r="AD8022">
        <f t="shared" ca="1" si="2254"/>
        <v>0.58629999999999993</v>
      </c>
      <c r="AE8022">
        <f t="shared" ca="1" si="2266"/>
        <v>0</v>
      </c>
      <c r="AF8022">
        <f t="shared" ca="1" si="2267"/>
        <v>0.58629999999999993</v>
      </c>
      <c r="AG8022">
        <f t="shared" ca="1" si="2268"/>
        <v>0</v>
      </c>
      <c r="AH8022">
        <f t="shared" ca="1" si="2269"/>
        <v>1</v>
      </c>
    </row>
    <row r="8023" spans="15:34" x14ac:dyDescent="0.25">
      <c r="O8023">
        <v>7967</v>
      </c>
      <c r="P8023" s="2">
        <f t="shared" si="2270"/>
        <v>44528.916666647347</v>
      </c>
      <c r="Q8023">
        <f t="shared" si="2255"/>
        <v>28</v>
      </c>
      <c r="R8023">
        <f t="shared" si="2256"/>
        <v>11</v>
      </c>
      <c r="S8023">
        <f t="shared" si="2257"/>
        <v>3</v>
      </c>
      <c r="T8023">
        <f t="shared" si="2258"/>
        <v>22</v>
      </c>
      <c r="U8023">
        <f t="shared" si="2259"/>
        <v>0</v>
      </c>
      <c r="V8023">
        <f t="shared" ca="1" si="2260"/>
        <v>0.49419999999999997</v>
      </c>
      <c r="W8023">
        <f>INDEX(Solarstrahlungsdaten!$B$13:$G$8772,Übersicht!O8023,Übersicht!$E$10)</f>
        <v>0</v>
      </c>
      <c r="X8023">
        <f t="shared" si="2261"/>
        <v>0</v>
      </c>
      <c r="Y8023">
        <f t="shared" ca="1" si="2262"/>
        <v>0.49419999999999997</v>
      </c>
      <c r="Z8023">
        <f t="shared" ca="1" si="2263"/>
        <v>0</v>
      </c>
      <c r="AA8023">
        <f t="shared" ca="1" si="2264"/>
        <v>0</v>
      </c>
      <c r="AB8023">
        <f t="shared" ca="1" si="2265"/>
        <v>0</v>
      </c>
      <c r="AC8023">
        <f t="shared" ca="1" si="2271"/>
        <v>0</v>
      </c>
      <c r="AD8023">
        <f t="shared" ca="1" si="2254"/>
        <v>0.49419999999999997</v>
      </c>
      <c r="AE8023">
        <f t="shared" ca="1" si="2266"/>
        <v>0</v>
      </c>
      <c r="AF8023">
        <f t="shared" ca="1" si="2267"/>
        <v>0.49419999999999997</v>
      </c>
      <c r="AG8023">
        <f t="shared" ca="1" si="2268"/>
        <v>0</v>
      </c>
      <c r="AH8023">
        <f t="shared" ca="1" si="2269"/>
        <v>1</v>
      </c>
    </row>
    <row r="8024" spans="15:34" x14ac:dyDescent="0.25">
      <c r="O8024">
        <v>7968</v>
      </c>
      <c r="P8024" s="2">
        <f t="shared" si="2270"/>
        <v>44528.958333314011</v>
      </c>
      <c r="Q8024">
        <f t="shared" si="2255"/>
        <v>28</v>
      </c>
      <c r="R8024">
        <f t="shared" si="2256"/>
        <v>11</v>
      </c>
      <c r="S8024">
        <f t="shared" si="2257"/>
        <v>3</v>
      </c>
      <c r="T8024">
        <f t="shared" si="2258"/>
        <v>23</v>
      </c>
      <c r="U8024">
        <f t="shared" si="2259"/>
        <v>0</v>
      </c>
      <c r="V8024">
        <f t="shared" ca="1" si="2260"/>
        <v>0.37639999999999996</v>
      </c>
      <c r="W8024">
        <f>INDEX(Solarstrahlungsdaten!$B$13:$G$8772,Übersicht!O8024,Übersicht!$E$10)</f>
        <v>0</v>
      </c>
      <c r="X8024">
        <f t="shared" si="2261"/>
        <v>0</v>
      </c>
      <c r="Y8024">
        <f t="shared" ca="1" si="2262"/>
        <v>0.37639999999999996</v>
      </c>
      <c r="Z8024">
        <f t="shared" ca="1" si="2263"/>
        <v>0</v>
      </c>
      <c r="AA8024">
        <f t="shared" ca="1" si="2264"/>
        <v>0</v>
      </c>
      <c r="AB8024">
        <f t="shared" ca="1" si="2265"/>
        <v>0</v>
      </c>
      <c r="AC8024">
        <f t="shared" ca="1" si="2271"/>
        <v>0</v>
      </c>
      <c r="AD8024">
        <f t="shared" ca="1" si="2254"/>
        <v>0.37639999999999996</v>
      </c>
      <c r="AE8024">
        <f t="shared" ca="1" si="2266"/>
        <v>0</v>
      </c>
      <c r="AF8024">
        <f t="shared" ca="1" si="2267"/>
        <v>0.37639999999999996</v>
      </c>
      <c r="AG8024">
        <f t="shared" ca="1" si="2268"/>
        <v>0</v>
      </c>
      <c r="AH8024">
        <f t="shared" ca="1" si="2269"/>
        <v>1</v>
      </c>
    </row>
    <row r="8025" spans="15:34" x14ac:dyDescent="0.25">
      <c r="O8025">
        <v>7969</v>
      </c>
      <c r="P8025" s="2">
        <f t="shared" si="2270"/>
        <v>44528.999999980675</v>
      </c>
      <c r="Q8025">
        <f t="shared" si="2255"/>
        <v>29</v>
      </c>
      <c r="R8025">
        <f t="shared" si="2256"/>
        <v>11</v>
      </c>
      <c r="S8025">
        <f t="shared" si="2257"/>
        <v>3</v>
      </c>
      <c r="T8025">
        <f t="shared" si="2258"/>
        <v>0</v>
      </c>
      <c r="U8025">
        <f t="shared" si="2259"/>
        <v>0</v>
      </c>
      <c r="V8025">
        <f t="shared" ca="1" si="2260"/>
        <v>0.25819999999999999</v>
      </c>
      <c r="W8025">
        <f>INDEX(Solarstrahlungsdaten!$B$13:$G$8772,Übersicht!O8025,Übersicht!$E$10)</f>
        <v>0</v>
      </c>
      <c r="X8025">
        <f t="shared" si="2261"/>
        <v>0</v>
      </c>
      <c r="Y8025">
        <f t="shared" ca="1" si="2262"/>
        <v>0.25819999999999999</v>
      </c>
      <c r="Z8025">
        <f t="shared" ca="1" si="2263"/>
        <v>0</v>
      </c>
      <c r="AA8025">
        <f t="shared" ca="1" si="2264"/>
        <v>0</v>
      </c>
      <c r="AB8025">
        <f t="shared" ca="1" si="2265"/>
        <v>0</v>
      </c>
      <c r="AC8025">
        <f t="shared" ca="1" si="2271"/>
        <v>0</v>
      </c>
      <c r="AD8025">
        <f t="shared" ca="1" si="2254"/>
        <v>0.25819999999999999</v>
      </c>
      <c r="AE8025">
        <f t="shared" ca="1" si="2266"/>
        <v>0</v>
      </c>
      <c r="AF8025">
        <f t="shared" ca="1" si="2267"/>
        <v>0.25819999999999999</v>
      </c>
      <c r="AG8025">
        <f t="shared" ca="1" si="2268"/>
        <v>0</v>
      </c>
      <c r="AH8025">
        <f t="shared" ca="1" si="2269"/>
        <v>1</v>
      </c>
    </row>
    <row r="8026" spans="15:34" x14ac:dyDescent="0.25">
      <c r="O8026">
        <v>7970</v>
      </c>
      <c r="P8026" s="2">
        <f t="shared" si="2270"/>
        <v>44529.041666647339</v>
      </c>
      <c r="Q8026">
        <f t="shared" si="2255"/>
        <v>29</v>
      </c>
      <c r="R8026">
        <f t="shared" si="2256"/>
        <v>11</v>
      </c>
      <c r="S8026">
        <f t="shared" si="2257"/>
        <v>3</v>
      </c>
      <c r="T8026">
        <f t="shared" si="2258"/>
        <v>1</v>
      </c>
      <c r="U8026">
        <f t="shared" si="2259"/>
        <v>0</v>
      </c>
      <c r="V8026">
        <f t="shared" ca="1" si="2260"/>
        <v>0.18159999999999998</v>
      </c>
      <c r="W8026">
        <f>INDEX(Solarstrahlungsdaten!$B$13:$G$8772,Übersicht!O8026,Übersicht!$E$10)</f>
        <v>0</v>
      </c>
      <c r="X8026">
        <f t="shared" si="2261"/>
        <v>0</v>
      </c>
      <c r="Y8026">
        <f t="shared" ca="1" si="2262"/>
        <v>0.18159999999999998</v>
      </c>
      <c r="Z8026">
        <f t="shared" ca="1" si="2263"/>
        <v>0</v>
      </c>
      <c r="AA8026">
        <f t="shared" ca="1" si="2264"/>
        <v>0</v>
      </c>
      <c r="AB8026">
        <f t="shared" ca="1" si="2265"/>
        <v>0</v>
      </c>
      <c r="AC8026">
        <f t="shared" ca="1" si="2271"/>
        <v>0</v>
      </c>
      <c r="AD8026">
        <f t="shared" ca="1" si="2254"/>
        <v>0.18159999999999998</v>
      </c>
      <c r="AE8026">
        <f t="shared" ca="1" si="2266"/>
        <v>0</v>
      </c>
      <c r="AF8026">
        <f t="shared" ca="1" si="2267"/>
        <v>0.18159999999999998</v>
      </c>
      <c r="AG8026">
        <f t="shared" ca="1" si="2268"/>
        <v>0</v>
      </c>
      <c r="AH8026">
        <f t="shared" ca="1" si="2269"/>
        <v>1</v>
      </c>
    </row>
    <row r="8027" spans="15:34" x14ac:dyDescent="0.25">
      <c r="O8027">
        <v>7971</v>
      </c>
      <c r="P8027" s="2">
        <f t="shared" si="2270"/>
        <v>44529.083333314004</v>
      </c>
      <c r="Q8027">
        <f t="shared" si="2255"/>
        <v>29</v>
      </c>
      <c r="R8027">
        <f t="shared" si="2256"/>
        <v>11</v>
      </c>
      <c r="S8027">
        <f t="shared" si="2257"/>
        <v>3</v>
      </c>
      <c r="T8027">
        <f t="shared" si="2258"/>
        <v>2</v>
      </c>
      <c r="U8027">
        <f t="shared" si="2259"/>
        <v>0</v>
      </c>
      <c r="V8027">
        <f t="shared" ca="1" si="2260"/>
        <v>0.15990000000000001</v>
      </c>
      <c r="W8027">
        <f>INDEX(Solarstrahlungsdaten!$B$13:$G$8772,Übersicht!O8027,Übersicht!$E$10)</f>
        <v>0</v>
      </c>
      <c r="X8027">
        <f t="shared" si="2261"/>
        <v>0</v>
      </c>
      <c r="Y8027">
        <f t="shared" ca="1" si="2262"/>
        <v>0.15990000000000001</v>
      </c>
      <c r="Z8027">
        <f t="shared" ca="1" si="2263"/>
        <v>0</v>
      </c>
      <c r="AA8027">
        <f t="shared" ca="1" si="2264"/>
        <v>0</v>
      </c>
      <c r="AB8027">
        <f t="shared" ca="1" si="2265"/>
        <v>0</v>
      </c>
      <c r="AC8027">
        <f t="shared" ca="1" si="2271"/>
        <v>0</v>
      </c>
      <c r="AD8027">
        <f t="shared" ca="1" si="2254"/>
        <v>0.15990000000000001</v>
      </c>
      <c r="AE8027">
        <f t="shared" ca="1" si="2266"/>
        <v>0</v>
      </c>
      <c r="AF8027">
        <f t="shared" ca="1" si="2267"/>
        <v>0.15990000000000001</v>
      </c>
      <c r="AG8027">
        <f t="shared" ca="1" si="2268"/>
        <v>0</v>
      </c>
      <c r="AH8027">
        <f t="shared" ca="1" si="2269"/>
        <v>1</v>
      </c>
    </row>
    <row r="8028" spans="15:34" x14ac:dyDescent="0.25">
      <c r="O8028">
        <v>7972</v>
      </c>
      <c r="P8028" s="2">
        <f t="shared" si="2270"/>
        <v>44529.124999980668</v>
      </c>
      <c r="Q8028">
        <f t="shared" si="2255"/>
        <v>29</v>
      </c>
      <c r="R8028">
        <f t="shared" si="2256"/>
        <v>11</v>
      </c>
      <c r="S8028">
        <f t="shared" si="2257"/>
        <v>3</v>
      </c>
      <c r="T8028">
        <f t="shared" si="2258"/>
        <v>3</v>
      </c>
      <c r="U8028">
        <f t="shared" si="2259"/>
        <v>0</v>
      </c>
      <c r="V8028">
        <f t="shared" ca="1" si="2260"/>
        <v>0.15480000000000002</v>
      </c>
      <c r="W8028">
        <f>INDEX(Solarstrahlungsdaten!$B$13:$G$8772,Übersicht!O8028,Übersicht!$E$10)</f>
        <v>0</v>
      </c>
      <c r="X8028">
        <f t="shared" si="2261"/>
        <v>0</v>
      </c>
      <c r="Y8028">
        <f t="shared" ca="1" si="2262"/>
        <v>0.15480000000000002</v>
      </c>
      <c r="Z8028">
        <f t="shared" ca="1" si="2263"/>
        <v>0</v>
      </c>
      <c r="AA8028">
        <f t="shared" ca="1" si="2264"/>
        <v>0</v>
      </c>
      <c r="AB8028">
        <f t="shared" ca="1" si="2265"/>
        <v>0</v>
      </c>
      <c r="AC8028">
        <f t="shared" ca="1" si="2271"/>
        <v>0</v>
      </c>
      <c r="AD8028">
        <f t="shared" ca="1" si="2254"/>
        <v>0.15480000000000002</v>
      </c>
      <c r="AE8028">
        <f t="shared" ca="1" si="2266"/>
        <v>0</v>
      </c>
      <c r="AF8028">
        <f t="shared" ca="1" si="2267"/>
        <v>0.15480000000000002</v>
      </c>
      <c r="AG8028">
        <f t="shared" ca="1" si="2268"/>
        <v>0</v>
      </c>
      <c r="AH8028">
        <f t="shared" ca="1" si="2269"/>
        <v>1</v>
      </c>
    </row>
    <row r="8029" spans="15:34" x14ac:dyDescent="0.25">
      <c r="O8029">
        <v>7973</v>
      </c>
      <c r="P8029" s="2">
        <f t="shared" si="2270"/>
        <v>44529.166666647332</v>
      </c>
      <c r="Q8029">
        <f t="shared" si="2255"/>
        <v>29</v>
      </c>
      <c r="R8029">
        <f t="shared" si="2256"/>
        <v>11</v>
      </c>
      <c r="S8029">
        <f t="shared" si="2257"/>
        <v>3</v>
      </c>
      <c r="T8029">
        <f t="shared" si="2258"/>
        <v>4</v>
      </c>
      <c r="U8029">
        <f t="shared" si="2259"/>
        <v>0</v>
      </c>
      <c r="V8029">
        <f t="shared" ca="1" si="2260"/>
        <v>0.15479999999999999</v>
      </c>
      <c r="W8029">
        <f>INDEX(Solarstrahlungsdaten!$B$13:$G$8772,Übersicht!O8029,Übersicht!$E$10)</f>
        <v>0</v>
      </c>
      <c r="X8029">
        <f t="shared" si="2261"/>
        <v>0</v>
      </c>
      <c r="Y8029">
        <f t="shared" ca="1" si="2262"/>
        <v>0.15479999999999999</v>
      </c>
      <c r="Z8029">
        <f t="shared" ca="1" si="2263"/>
        <v>0</v>
      </c>
      <c r="AA8029">
        <f t="shared" ca="1" si="2264"/>
        <v>0</v>
      </c>
      <c r="AB8029">
        <f t="shared" ca="1" si="2265"/>
        <v>0</v>
      </c>
      <c r="AC8029">
        <f t="shared" ca="1" si="2271"/>
        <v>0</v>
      </c>
      <c r="AD8029">
        <f t="shared" ca="1" si="2254"/>
        <v>0.15479999999999999</v>
      </c>
      <c r="AE8029">
        <f t="shared" ca="1" si="2266"/>
        <v>0</v>
      </c>
      <c r="AF8029">
        <f t="shared" ca="1" si="2267"/>
        <v>0.15479999999999999</v>
      </c>
      <c r="AG8029">
        <f t="shared" ca="1" si="2268"/>
        <v>0</v>
      </c>
      <c r="AH8029">
        <f t="shared" ca="1" si="2269"/>
        <v>1</v>
      </c>
    </row>
    <row r="8030" spans="15:34" x14ac:dyDescent="0.25">
      <c r="O8030">
        <v>7974</v>
      </c>
      <c r="P8030" s="2">
        <f t="shared" si="2270"/>
        <v>44529.208333313996</v>
      </c>
      <c r="Q8030">
        <f t="shared" si="2255"/>
        <v>29</v>
      </c>
      <c r="R8030">
        <f t="shared" si="2256"/>
        <v>11</v>
      </c>
      <c r="S8030">
        <f t="shared" si="2257"/>
        <v>3</v>
      </c>
      <c r="T8030">
        <f t="shared" si="2258"/>
        <v>5</v>
      </c>
      <c r="U8030">
        <f t="shared" si="2259"/>
        <v>0</v>
      </c>
      <c r="V8030">
        <f t="shared" ca="1" si="2260"/>
        <v>0.17169999999999999</v>
      </c>
      <c r="W8030">
        <f>INDEX(Solarstrahlungsdaten!$B$13:$G$8772,Übersicht!O8030,Übersicht!$E$10)</f>
        <v>0</v>
      </c>
      <c r="X8030">
        <f t="shared" si="2261"/>
        <v>0</v>
      </c>
      <c r="Y8030">
        <f t="shared" ca="1" si="2262"/>
        <v>0.17169999999999999</v>
      </c>
      <c r="Z8030">
        <f t="shared" ca="1" si="2263"/>
        <v>0</v>
      </c>
      <c r="AA8030">
        <f t="shared" ca="1" si="2264"/>
        <v>0</v>
      </c>
      <c r="AB8030">
        <f t="shared" ca="1" si="2265"/>
        <v>0</v>
      </c>
      <c r="AC8030">
        <f t="shared" ca="1" si="2271"/>
        <v>0</v>
      </c>
      <c r="AD8030">
        <f t="shared" ca="1" si="2254"/>
        <v>0.17169999999999999</v>
      </c>
      <c r="AE8030">
        <f t="shared" ca="1" si="2266"/>
        <v>0</v>
      </c>
      <c r="AF8030">
        <f t="shared" ca="1" si="2267"/>
        <v>0.17169999999999999</v>
      </c>
      <c r="AG8030">
        <f t="shared" ca="1" si="2268"/>
        <v>0</v>
      </c>
      <c r="AH8030">
        <f t="shared" ca="1" si="2269"/>
        <v>1</v>
      </c>
    </row>
    <row r="8031" spans="15:34" x14ac:dyDescent="0.25">
      <c r="O8031">
        <v>7975</v>
      </c>
      <c r="P8031" s="2">
        <f t="shared" si="2270"/>
        <v>44529.249999980661</v>
      </c>
      <c r="Q8031">
        <f t="shared" si="2255"/>
        <v>29</v>
      </c>
      <c r="R8031">
        <f t="shared" si="2256"/>
        <v>11</v>
      </c>
      <c r="S8031">
        <f t="shared" si="2257"/>
        <v>3</v>
      </c>
      <c r="T8031">
        <f t="shared" si="2258"/>
        <v>6</v>
      </c>
      <c r="U8031">
        <f t="shared" si="2259"/>
        <v>0</v>
      </c>
      <c r="V8031">
        <f t="shared" ca="1" si="2260"/>
        <v>0.30460000000000004</v>
      </c>
      <c r="W8031">
        <f>INDEX(Solarstrahlungsdaten!$B$13:$G$8772,Übersicht!O8031,Übersicht!$E$10)</f>
        <v>0</v>
      </c>
      <c r="X8031">
        <f t="shared" si="2261"/>
        <v>0</v>
      </c>
      <c r="Y8031">
        <f t="shared" ca="1" si="2262"/>
        <v>0.30460000000000004</v>
      </c>
      <c r="Z8031">
        <f t="shared" ca="1" si="2263"/>
        <v>0</v>
      </c>
      <c r="AA8031">
        <f t="shared" ca="1" si="2264"/>
        <v>0</v>
      </c>
      <c r="AB8031">
        <f t="shared" ca="1" si="2265"/>
        <v>0</v>
      </c>
      <c r="AC8031">
        <f t="shared" ca="1" si="2271"/>
        <v>0</v>
      </c>
      <c r="AD8031">
        <f t="shared" ca="1" si="2254"/>
        <v>0.30460000000000004</v>
      </c>
      <c r="AE8031">
        <f t="shared" ca="1" si="2266"/>
        <v>0</v>
      </c>
      <c r="AF8031">
        <f t="shared" ca="1" si="2267"/>
        <v>0.30460000000000004</v>
      </c>
      <c r="AG8031">
        <f t="shared" ca="1" si="2268"/>
        <v>0</v>
      </c>
      <c r="AH8031">
        <f t="shared" ca="1" si="2269"/>
        <v>1</v>
      </c>
    </row>
    <row r="8032" spans="15:34" x14ac:dyDescent="0.25">
      <c r="O8032">
        <v>7976</v>
      </c>
      <c r="P8032" s="2">
        <f t="shared" si="2270"/>
        <v>44529.291666647325</v>
      </c>
      <c r="Q8032">
        <f t="shared" si="2255"/>
        <v>29</v>
      </c>
      <c r="R8032">
        <f t="shared" si="2256"/>
        <v>11</v>
      </c>
      <c r="S8032">
        <f t="shared" si="2257"/>
        <v>3</v>
      </c>
      <c r="T8032">
        <f t="shared" si="2258"/>
        <v>7</v>
      </c>
      <c r="U8032">
        <f t="shared" si="2259"/>
        <v>0</v>
      </c>
      <c r="V8032">
        <f t="shared" ca="1" si="2260"/>
        <v>0.49430000000000002</v>
      </c>
      <c r="W8032">
        <f>INDEX(Solarstrahlungsdaten!$B$13:$G$8772,Übersicht!O8032,Übersicht!$E$10)</f>
        <v>0</v>
      </c>
      <c r="X8032">
        <f t="shared" si="2261"/>
        <v>0</v>
      </c>
      <c r="Y8032">
        <f t="shared" ca="1" si="2262"/>
        <v>0.49430000000000002</v>
      </c>
      <c r="Z8032">
        <f t="shared" ca="1" si="2263"/>
        <v>0</v>
      </c>
      <c r="AA8032">
        <f t="shared" ca="1" si="2264"/>
        <v>0</v>
      </c>
      <c r="AB8032">
        <f t="shared" ca="1" si="2265"/>
        <v>0</v>
      </c>
      <c r="AC8032">
        <f t="shared" ca="1" si="2271"/>
        <v>0</v>
      </c>
      <c r="AD8032">
        <f t="shared" ca="1" si="2254"/>
        <v>0.49430000000000002</v>
      </c>
      <c r="AE8032">
        <f t="shared" ca="1" si="2266"/>
        <v>0</v>
      </c>
      <c r="AF8032">
        <f t="shared" ca="1" si="2267"/>
        <v>0.49430000000000002</v>
      </c>
      <c r="AG8032">
        <f t="shared" ca="1" si="2268"/>
        <v>0</v>
      </c>
      <c r="AH8032">
        <f t="shared" ca="1" si="2269"/>
        <v>1</v>
      </c>
    </row>
    <row r="8033" spans="15:34" x14ac:dyDescent="0.25">
      <c r="O8033">
        <v>7977</v>
      </c>
      <c r="P8033" s="2">
        <f t="shared" si="2270"/>
        <v>44529.333333313989</v>
      </c>
      <c r="Q8033">
        <f t="shared" si="2255"/>
        <v>29</v>
      </c>
      <c r="R8033">
        <f t="shared" si="2256"/>
        <v>11</v>
      </c>
      <c r="S8033">
        <f t="shared" si="2257"/>
        <v>3</v>
      </c>
      <c r="T8033">
        <f t="shared" si="2258"/>
        <v>8</v>
      </c>
      <c r="U8033">
        <f t="shared" si="2259"/>
        <v>0</v>
      </c>
      <c r="V8033">
        <f t="shared" ca="1" si="2260"/>
        <v>0.53810000000000002</v>
      </c>
      <c r="W8033">
        <f>INDEX(Solarstrahlungsdaten!$B$13:$G$8772,Übersicht!O8033,Übersicht!$E$10)</f>
        <v>4.6500000000000004</v>
      </c>
      <c r="X8033">
        <f t="shared" si="2261"/>
        <v>1.5996E-2</v>
      </c>
      <c r="Y8033">
        <f t="shared" ca="1" si="2262"/>
        <v>0.52210400000000001</v>
      </c>
      <c r="Z8033">
        <f t="shared" ca="1" si="2263"/>
        <v>1.5996E-2</v>
      </c>
      <c r="AA8033">
        <f t="shared" ca="1" si="2264"/>
        <v>0</v>
      </c>
      <c r="AB8033">
        <f t="shared" ca="1" si="2265"/>
        <v>0</v>
      </c>
      <c r="AC8033">
        <f t="shared" ca="1" si="2271"/>
        <v>0</v>
      </c>
      <c r="AD8033">
        <f t="shared" ca="1" si="2254"/>
        <v>0.52210400000000001</v>
      </c>
      <c r="AE8033">
        <f t="shared" ca="1" si="2266"/>
        <v>0</v>
      </c>
      <c r="AF8033">
        <f t="shared" ca="1" si="2267"/>
        <v>0.52210400000000001</v>
      </c>
      <c r="AG8033">
        <f t="shared" ca="1" si="2268"/>
        <v>0</v>
      </c>
      <c r="AH8033">
        <f t="shared" ca="1" si="2269"/>
        <v>1</v>
      </c>
    </row>
    <row r="8034" spans="15:34" x14ac:dyDescent="0.25">
      <c r="O8034">
        <v>7978</v>
      </c>
      <c r="P8034" s="2">
        <f t="shared" si="2270"/>
        <v>44529.374999980653</v>
      </c>
      <c r="Q8034">
        <f t="shared" si="2255"/>
        <v>29</v>
      </c>
      <c r="R8034">
        <f t="shared" si="2256"/>
        <v>11</v>
      </c>
      <c r="S8034">
        <f t="shared" si="2257"/>
        <v>3</v>
      </c>
      <c r="T8034">
        <f t="shared" si="2258"/>
        <v>9</v>
      </c>
      <c r="U8034">
        <f t="shared" si="2259"/>
        <v>0</v>
      </c>
      <c r="V8034">
        <f t="shared" ca="1" si="2260"/>
        <v>0.50449999999999995</v>
      </c>
      <c r="W8034">
        <f>INDEX(Solarstrahlungsdaten!$B$13:$G$8772,Übersicht!O8034,Übersicht!$E$10)</f>
        <v>14.5</v>
      </c>
      <c r="X8034">
        <f t="shared" si="2261"/>
        <v>4.9880000000000001E-2</v>
      </c>
      <c r="Y8034">
        <f t="shared" ca="1" si="2262"/>
        <v>0.45461999999999997</v>
      </c>
      <c r="Z8034">
        <f t="shared" ca="1" si="2263"/>
        <v>4.9880000000000001E-2</v>
      </c>
      <c r="AA8034">
        <f t="shared" ca="1" si="2264"/>
        <v>0</v>
      </c>
      <c r="AB8034">
        <f t="shared" ca="1" si="2265"/>
        <v>0</v>
      </c>
      <c r="AC8034">
        <f t="shared" ca="1" si="2271"/>
        <v>0</v>
      </c>
      <c r="AD8034">
        <f t="shared" ca="1" si="2254"/>
        <v>0.45461999999999997</v>
      </c>
      <c r="AE8034">
        <f t="shared" ca="1" si="2266"/>
        <v>0</v>
      </c>
      <c r="AF8034">
        <f t="shared" ca="1" si="2267"/>
        <v>0.45461999999999997</v>
      </c>
      <c r="AG8034">
        <f t="shared" ca="1" si="2268"/>
        <v>0</v>
      </c>
      <c r="AH8034">
        <f t="shared" ca="1" si="2269"/>
        <v>1</v>
      </c>
    </row>
    <row r="8035" spans="15:34" x14ac:dyDescent="0.25">
      <c r="O8035">
        <v>7979</v>
      </c>
      <c r="P8035" s="2">
        <f t="shared" si="2270"/>
        <v>44529.416666647317</v>
      </c>
      <c r="Q8035">
        <f t="shared" si="2255"/>
        <v>29</v>
      </c>
      <c r="R8035">
        <f t="shared" si="2256"/>
        <v>11</v>
      </c>
      <c r="S8035">
        <f t="shared" si="2257"/>
        <v>3</v>
      </c>
      <c r="T8035">
        <f t="shared" si="2258"/>
        <v>10</v>
      </c>
      <c r="U8035">
        <f t="shared" si="2259"/>
        <v>0</v>
      </c>
      <c r="V8035">
        <f t="shared" ca="1" si="2260"/>
        <v>0.46820000000000001</v>
      </c>
      <c r="W8035">
        <f>INDEX(Solarstrahlungsdaten!$B$13:$G$8772,Übersicht!O8035,Übersicht!$E$10)</f>
        <v>26.47</v>
      </c>
      <c r="X8035">
        <f t="shared" si="2261"/>
        <v>9.1056799999999993E-2</v>
      </c>
      <c r="Y8035">
        <f t="shared" ca="1" si="2262"/>
        <v>0.37714320000000001</v>
      </c>
      <c r="Z8035">
        <f t="shared" ca="1" si="2263"/>
        <v>9.1056799999999993E-2</v>
      </c>
      <c r="AA8035">
        <f t="shared" ca="1" si="2264"/>
        <v>0</v>
      </c>
      <c r="AB8035">
        <f t="shared" ca="1" si="2265"/>
        <v>0</v>
      </c>
      <c r="AC8035">
        <f t="shared" ca="1" si="2271"/>
        <v>0</v>
      </c>
      <c r="AD8035">
        <f t="shared" ca="1" si="2254"/>
        <v>0.37714320000000001</v>
      </c>
      <c r="AE8035">
        <f t="shared" ca="1" si="2266"/>
        <v>0</v>
      </c>
      <c r="AF8035">
        <f t="shared" ca="1" si="2267"/>
        <v>0.37714320000000001</v>
      </c>
      <c r="AG8035">
        <f t="shared" ca="1" si="2268"/>
        <v>0</v>
      </c>
      <c r="AH8035">
        <f t="shared" ca="1" si="2269"/>
        <v>1</v>
      </c>
    </row>
    <row r="8036" spans="15:34" x14ac:dyDescent="0.25">
      <c r="O8036">
        <v>7980</v>
      </c>
      <c r="P8036" s="2">
        <f t="shared" si="2270"/>
        <v>44529.458333313982</v>
      </c>
      <c r="Q8036">
        <f t="shared" si="2255"/>
        <v>29</v>
      </c>
      <c r="R8036">
        <f t="shared" si="2256"/>
        <v>11</v>
      </c>
      <c r="S8036">
        <f t="shared" si="2257"/>
        <v>3</v>
      </c>
      <c r="T8036">
        <f t="shared" si="2258"/>
        <v>11</v>
      </c>
      <c r="U8036">
        <f t="shared" si="2259"/>
        <v>0</v>
      </c>
      <c r="V8036">
        <f t="shared" ca="1" si="2260"/>
        <v>0.46750000000000003</v>
      </c>
      <c r="W8036">
        <f>INDEX(Solarstrahlungsdaten!$B$13:$G$8772,Übersicht!O8036,Übersicht!$E$10)</f>
        <v>11.26</v>
      </c>
      <c r="X8036">
        <f t="shared" si="2261"/>
        <v>3.8734399999999995E-2</v>
      </c>
      <c r="Y8036">
        <f t="shared" ca="1" si="2262"/>
        <v>0.42876560000000002</v>
      </c>
      <c r="Z8036">
        <f t="shared" ca="1" si="2263"/>
        <v>3.8734399999999995E-2</v>
      </c>
      <c r="AA8036">
        <f t="shared" ca="1" si="2264"/>
        <v>0</v>
      </c>
      <c r="AB8036">
        <f t="shared" ca="1" si="2265"/>
        <v>0</v>
      </c>
      <c r="AC8036">
        <f t="shared" ca="1" si="2271"/>
        <v>0</v>
      </c>
      <c r="AD8036">
        <f t="shared" ca="1" si="2254"/>
        <v>0.42876560000000002</v>
      </c>
      <c r="AE8036">
        <f t="shared" ca="1" si="2266"/>
        <v>0</v>
      </c>
      <c r="AF8036">
        <f t="shared" ca="1" si="2267"/>
        <v>0.42876560000000002</v>
      </c>
      <c r="AG8036">
        <f t="shared" ca="1" si="2268"/>
        <v>0</v>
      </c>
      <c r="AH8036">
        <f t="shared" ca="1" si="2269"/>
        <v>1</v>
      </c>
    </row>
    <row r="8037" spans="15:34" x14ac:dyDescent="0.25">
      <c r="O8037">
        <v>7981</v>
      </c>
      <c r="P8037" s="2">
        <f t="shared" si="2270"/>
        <v>44529.499999980646</v>
      </c>
      <c r="Q8037">
        <f t="shared" si="2255"/>
        <v>29</v>
      </c>
      <c r="R8037">
        <f t="shared" si="2256"/>
        <v>11</v>
      </c>
      <c r="S8037">
        <f t="shared" si="2257"/>
        <v>3</v>
      </c>
      <c r="T8037">
        <f t="shared" si="2258"/>
        <v>12</v>
      </c>
      <c r="U8037">
        <f t="shared" si="2259"/>
        <v>0</v>
      </c>
      <c r="V8037">
        <f t="shared" ca="1" si="2260"/>
        <v>0.50949999999999995</v>
      </c>
      <c r="W8037">
        <f>INDEX(Solarstrahlungsdaten!$B$13:$G$8772,Übersicht!O8037,Übersicht!$E$10)</f>
        <v>72.490000000000009</v>
      </c>
      <c r="X8037">
        <f t="shared" si="2261"/>
        <v>0.24936560000000005</v>
      </c>
      <c r="Y8037">
        <f t="shared" ca="1" si="2262"/>
        <v>0.26013439999999988</v>
      </c>
      <c r="Z8037">
        <f t="shared" ca="1" si="2263"/>
        <v>0.24936560000000005</v>
      </c>
      <c r="AA8037">
        <f t="shared" ca="1" si="2264"/>
        <v>0</v>
      </c>
      <c r="AB8037">
        <f t="shared" ca="1" si="2265"/>
        <v>0</v>
      </c>
      <c r="AC8037">
        <f t="shared" ca="1" si="2271"/>
        <v>0</v>
      </c>
      <c r="AD8037">
        <f t="shared" ca="1" si="2254"/>
        <v>0.26013439999999988</v>
      </c>
      <c r="AE8037">
        <f t="shared" ca="1" si="2266"/>
        <v>0</v>
      </c>
      <c r="AF8037">
        <f t="shared" ca="1" si="2267"/>
        <v>0.26013439999999988</v>
      </c>
      <c r="AG8037">
        <f t="shared" ca="1" si="2268"/>
        <v>0</v>
      </c>
      <c r="AH8037">
        <f t="shared" ca="1" si="2269"/>
        <v>1</v>
      </c>
    </row>
    <row r="8038" spans="15:34" x14ac:dyDescent="0.25">
      <c r="O8038">
        <v>7982</v>
      </c>
      <c r="P8038" s="2">
        <f t="shared" si="2270"/>
        <v>44529.54166664731</v>
      </c>
      <c r="Q8038">
        <f t="shared" si="2255"/>
        <v>29</v>
      </c>
      <c r="R8038">
        <f t="shared" si="2256"/>
        <v>11</v>
      </c>
      <c r="S8038">
        <f t="shared" si="2257"/>
        <v>3</v>
      </c>
      <c r="T8038">
        <f t="shared" si="2258"/>
        <v>13</v>
      </c>
      <c r="U8038">
        <f t="shared" si="2259"/>
        <v>0</v>
      </c>
      <c r="V8038">
        <f t="shared" ca="1" si="2260"/>
        <v>0.52870000000000006</v>
      </c>
      <c r="W8038">
        <f>INDEX(Solarstrahlungsdaten!$B$13:$G$8772,Übersicht!O8038,Übersicht!$E$10)</f>
        <v>70.314999999999998</v>
      </c>
      <c r="X8038">
        <f t="shared" si="2261"/>
        <v>0.2418836</v>
      </c>
      <c r="Y8038">
        <f t="shared" ca="1" si="2262"/>
        <v>0.28681640000000008</v>
      </c>
      <c r="Z8038">
        <f t="shared" ca="1" si="2263"/>
        <v>0.2418836</v>
      </c>
      <c r="AA8038">
        <f t="shared" ca="1" si="2264"/>
        <v>0</v>
      </c>
      <c r="AB8038">
        <f t="shared" ca="1" si="2265"/>
        <v>0</v>
      </c>
      <c r="AC8038">
        <f t="shared" ca="1" si="2271"/>
        <v>0</v>
      </c>
      <c r="AD8038">
        <f t="shared" ca="1" si="2254"/>
        <v>0.28681640000000008</v>
      </c>
      <c r="AE8038">
        <f t="shared" ca="1" si="2266"/>
        <v>0</v>
      </c>
      <c r="AF8038">
        <f t="shared" ca="1" si="2267"/>
        <v>0.28681640000000008</v>
      </c>
      <c r="AG8038">
        <f t="shared" ca="1" si="2268"/>
        <v>0</v>
      </c>
      <c r="AH8038">
        <f t="shared" ca="1" si="2269"/>
        <v>1</v>
      </c>
    </row>
    <row r="8039" spans="15:34" x14ac:dyDescent="0.25">
      <c r="O8039">
        <v>7983</v>
      </c>
      <c r="P8039" s="2">
        <f t="shared" si="2270"/>
        <v>44529.583333313974</v>
      </c>
      <c r="Q8039">
        <f t="shared" si="2255"/>
        <v>29</v>
      </c>
      <c r="R8039">
        <f t="shared" si="2256"/>
        <v>11</v>
      </c>
      <c r="S8039">
        <f t="shared" si="2257"/>
        <v>3</v>
      </c>
      <c r="T8039">
        <f t="shared" si="2258"/>
        <v>14</v>
      </c>
      <c r="U8039">
        <f t="shared" si="2259"/>
        <v>0</v>
      </c>
      <c r="V8039">
        <f t="shared" ca="1" si="2260"/>
        <v>0.47470000000000001</v>
      </c>
      <c r="W8039">
        <f>INDEX(Solarstrahlungsdaten!$B$13:$G$8772,Übersicht!O8039,Übersicht!$E$10)</f>
        <v>16.759999999999998</v>
      </c>
      <c r="X8039">
        <f t="shared" si="2261"/>
        <v>5.7654399999999988E-2</v>
      </c>
      <c r="Y8039">
        <f t="shared" ca="1" si="2262"/>
        <v>0.41704560000000002</v>
      </c>
      <c r="Z8039">
        <f t="shared" ca="1" si="2263"/>
        <v>5.7654399999999988E-2</v>
      </c>
      <c r="AA8039">
        <f t="shared" ca="1" si="2264"/>
        <v>0</v>
      </c>
      <c r="AB8039">
        <f t="shared" ca="1" si="2265"/>
        <v>0</v>
      </c>
      <c r="AC8039">
        <f t="shared" ca="1" si="2271"/>
        <v>0</v>
      </c>
      <c r="AD8039">
        <f t="shared" ca="1" si="2254"/>
        <v>0.41704560000000002</v>
      </c>
      <c r="AE8039">
        <f t="shared" ca="1" si="2266"/>
        <v>0</v>
      </c>
      <c r="AF8039">
        <f t="shared" ca="1" si="2267"/>
        <v>0.41704560000000002</v>
      </c>
      <c r="AG8039">
        <f t="shared" ca="1" si="2268"/>
        <v>0</v>
      </c>
      <c r="AH8039">
        <f t="shared" ca="1" si="2269"/>
        <v>1</v>
      </c>
    </row>
    <row r="8040" spans="15:34" x14ac:dyDescent="0.25">
      <c r="O8040">
        <v>7984</v>
      </c>
      <c r="P8040" s="2">
        <f t="shared" si="2270"/>
        <v>44529.624999980639</v>
      </c>
      <c r="Q8040">
        <f t="shared" si="2255"/>
        <v>29</v>
      </c>
      <c r="R8040">
        <f t="shared" si="2256"/>
        <v>11</v>
      </c>
      <c r="S8040">
        <f t="shared" si="2257"/>
        <v>3</v>
      </c>
      <c r="T8040">
        <f t="shared" si="2258"/>
        <v>15</v>
      </c>
      <c r="U8040">
        <f t="shared" si="2259"/>
        <v>0</v>
      </c>
      <c r="V8040">
        <f t="shared" ca="1" si="2260"/>
        <v>0.42760000000000004</v>
      </c>
      <c r="W8040">
        <f>INDEX(Solarstrahlungsdaten!$B$13:$G$8772,Übersicht!O8040,Übersicht!$E$10)</f>
        <v>0</v>
      </c>
      <c r="X8040">
        <f t="shared" si="2261"/>
        <v>0</v>
      </c>
      <c r="Y8040">
        <f t="shared" ca="1" si="2262"/>
        <v>0.42760000000000004</v>
      </c>
      <c r="Z8040">
        <f t="shared" ca="1" si="2263"/>
        <v>0</v>
      </c>
      <c r="AA8040">
        <f t="shared" ca="1" si="2264"/>
        <v>0</v>
      </c>
      <c r="AB8040">
        <f t="shared" ca="1" si="2265"/>
        <v>0</v>
      </c>
      <c r="AC8040">
        <f t="shared" ca="1" si="2271"/>
        <v>0</v>
      </c>
      <c r="AD8040">
        <f t="shared" ca="1" si="2254"/>
        <v>0.42760000000000004</v>
      </c>
      <c r="AE8040">
        <f t="shared" ca="1" si="2266"/>
        <v>0</v>
      </c>
      <c r="AF8040">
        <f t="shared" ca="1" si="2267"/>
        <v>0.42760000000000004</v>
      </c>
      <c r="AG8040">
        <f t="shared" ca="1" si="2268"/>
        <v>0</v>
      </c>
      <c r="AH8040">
        <f t="shared" ca="1" si="2269"/>
        <v>1</v>
      </c>
    </row>
    <row r="8041" spans="15:34" x14ac:dyDescent="0.25">
      <c r="O8041">
        <v>7985</v>
      </c>
      <c r="P8041" s="2">
        <f t="shared" si="2270"/>
        <v>44529.666666647303</v>
      </c>
      <c r="Q8041">
        <f t="shared" si="2255"/>
        <v>29</v>
      </c>
      <c r="R8041">
        <f t="shared" si="2256"/>
        <v>11</v>
      </c>
      <c r="S8041">
        <f t="shared" si="2257"/>
        <v>3</v>
      </c>
      <c r="T8041">
        <f t="shared" si="2258"/>
        <v>16</v>
      </c>
      <c r="U8041">
        <f t="shared" si="2259"/>
        <v>0</v>
      </c>
      <c r="V8041">
        <f t="shared" ca="1" si="2260"/>
        <v>0.41339999999999999</v>
      </c>
      <c r="W8041">
        <f>INDEX(Solarstrahlungsdaten!$B$13:$G$8772,Übersicht!O8041,Übersicht!$E$10)</f>
        <v>0</v>
      </c>
      <c r="X8041">
        <f t="shared" si="2261"/>
        <v>0</v>
      </c>
      <c r="Y8041">
        <f t="shared" ca="1" si="2262"/>
        <v>0.41339999999999999</v>
      </c>
      <c r="Z8041">
        <f t="shared" ca="1" si="2263"/>
        <v>0</v>
      </c>
      <c r="AA8041">
        <f t="shared" ca="1" si="2264"/>
        <v>0</v>
      </c>
      <c r="AB8041">
        <f t="shared" ca="1" si="2265"/>
        <v>0</v>
      </c>
      <c r="AC8041">
        <f t="shared" ca="1" si="2271"/>
        <v>0</v>
      </c>
      <c r="AD8041">
        <f t="shared" ca="1" si="2254"/>
        <v>0.41339999999999999</v>
      </c>
      <c r="AE8041">
        <f t="shared" ca="1" si="2266"/>
        <v>0</v>
      </c>
      <c r="AF8041">
        <f t="shared" ca="1" si="2267"/>
        <v>0.41339999999999999</v>
      </c>
      <c r="AG8041">
        <f t="shared" ca="1" si="2268"/>
        <v>0</v>
      </c>
      <c r="AH8041">
        <f t="shared" ca="1" si="2269"/>
        <v>1</v>
      </c>
    </row>
    <row r="8042" spans="15:34" x14ac:dyDescent="0.25">
      <c r="O8042">
        <v>7986</v>
      </c>
      <c r="P8042" s="2">
        <f t="shared" si="2270"/>
        <v>44529.708333313967</v>
      </c>
      <c r="Q8042">
        <f t="shared" si="2255"/>
        <v>29</v>
      </c>
      <c r="R8042">
        <f t="shared" si="2256"/>
        <v>11</v>
      </c>
      <c r="S8042">
        <f t="shared" si="2257"/>
        <v>3</v>
      </c>
      <c r="T8042">
        <f t="shared" si="2258"/>
        <v>17</v>
      </c>
      <c r="U8042">
        <f t="shared" si="2259"/>
        <v>0</v>
      </c>
      <c r="V8042">
        <f t="shared" ca="1" si="2260"/>
        <v>0.48220000000000007</v>
      </c>
      <c r="W8042">
        <f>INDEX(Solarstrahlungsdaten!$B$13:$G$8772,Übersicht!O8042,Übersicht!$E$10)</f>
        <v>0</v>
      </c>
      <c r="X8042">
        <f t="shared" si="2261"/>
        <v>0</v>
      </c>
      <c r="Y8042">
        <f t="shared" ca="1" si="2262"/>
        <v>0.48220000000000007</v>
      </c>
      <c r="Z8042">
        <f t="shared" ca="1" si="2263"/>
        <v>0</v>
      </c>
      <c r="AA8042">
        <f t="shared" ca="1" si="2264"/>
        <v>0</v>
      </c>
      <c r="AB8042">
        <f t="shared" ca="1" si="2265"/>
        <v>0</v>
      </c>
      <c r="AC8042">
        <f t="shared" ca="1" si="2271"/>
        <v>0</v>
      </c>
      <c r="AD8042">
        <f t="shared" ca="1" si="2254"/>
        <v>0.48220000000000007</v>
      </c>
      <c r="AE8042">
        <f t="shared" ca="1" si="2266"/>
        <v>0</v>
      </c>
      <c r="AF8042">
        <f t="shared" ca="1" si="2267"/>
        <v>0.48220000000000007</v>
      </c>
      <c r="AG8042">
        <f t="shared" ca="1" si="2268"/>
        <v>0</v>
      </c>
      <c r="AH8042">
        <f t="shared" ca="1" si="2269"/>
        <v>1</v>
      </c>
    </row>
    <row r="8043" spans="15:34" x14ac:dyDescent="0.25">
      <c r="O8043">
        <v>7987</v>
      </c>
      <c r="P8043" s="2">
        <f t="shared" si="2270"/>
        <v>44529.749999980631</v>
      </c>
      <c r="Q8043">
        <f t="shared" si="2255"/>
        <v>29</v>
      </c>
      <c r="R8043">
        <f t="shared" si="2256"/>
        <v>11</v>
      </c>
      <c r="S8043">
        <f t="shared" si="2257"/>
        <v>3</v>
      </c>
      <c r="T8043">
        <f t="shared" si="2258"/>
        <v>18</v>
      </c>
      <c r="U8043">
        <f t="shared" si="2259"/>
        <v>0</v>
      </c>
      <c r="V8043">
        <f t="shared" ca="1" si="2260"/>
        <v>0.62809999999999999</v>
      </c>
      <c r="W8043">
        <f>INDEX(Solarstrahlungsdaten!$B$13:$G$8772,Übersicht!O8043,Übersicht!$E$10)</f>
        <v>0</v>
      </c>
      <c r="X8043">
        <f t="shared" si="2261"/>
        <v>0</v>
      </c>
      <c r="Y8043">
        <f t="shared" ca="1" si="2262"/>
        <v>0.62809999999999999</v>
      </c>
      <c r="Z8043">
        <f t="shared" ca="1" si="2263"/>
        <v>0</v>
      </c>
      <c r="AA8043">
        <f t="shared" ca="1" si="2264"/>
        <v>0</v>
      </c>
      <c r="AB8043">
        <f t="shared" ca="1" si="2265"/>
        <v>0</v>
      </c>
      <c r="AC8043">
        <f t="shared" ca="1" si="2271"/>
        <v>0</v>
      </c>
      <c r="AD8043">
        <f t="shared" ca="1" si="2254"/>
        <v>0.62809999999999999</v>
      </c>
      <c r="AE8043">
        <f t="shared" ca="1" si="2266"/>
        <v>0</v>
      </c>
      <c r="AF8043">
        <f t="shared" ca="1" si="2267"/>
        <v>0.62809999999999999</v>
      </c>
      <c r="AG8043">
        <f t="shared" ca="1" si="2268"/>
        <v>0</v>
      </c>
      <c r="AH8043">
        <f t="shared" ca="1" si="2269"/>
        <v>1</v>
      </c>
    </row>
    <row r="8044" spans="15:34" x14ac:dyDescent="0.25">
      <c r="O8044">
        <v>7988</v>
      </c>
      <c r="P8044" s="2">
        <f t="shared" si="2270"/>
        <v>44529.791666647296</v>
      </c>
      <c r="Q8044">
        <f t="shared" si="2255"/>
        <v>29</v>
      </c>
      <c r="R8044">
        <f t="shared" si="2256"/>
        <v>11</v>
      </c>
      <c r="S8044">
        <f t="shared" si="2257"/>
        <v>3</v>
      </c>
      <c r="T8044">
        <f t="shared" si="2258"/>
        <v>19</v>
      </c>
      <c r="U8044">
        <f t="shared" si="2259"/>
        <v>0</v>
      </c>
      <c r="V8044">
        <f t="shared" ca="1" si="2260"/>
        <v>0.74069999999999991</v>
      </c>
      <c r="W8044">
        <f>INDEX(Solarstrahlungsdaten!$B$13:$G$8772,Übersicht!O8044,Übersicht!$E$10)</f>
        <v>0</v>
      </c>
      <c r="X8044">
        <f t="shared" si="2261"/>
        <v>0</v>
      </c>
      <c r="Y8044">
        <f t="shared" ca="1" si="2262"/>
        <v>0.74069999999999991</v>
      </c>
      <c r="Z8044">
        <f t="shared" ca="1" si="2263"/>
        <v>0</v>
      </c>
      <c r="AA8044">
        <f t="shared" ca="1" si="2264"/>
        <v>0</v>
      </c>
      <c r="AB8044">
        <f t="shared" ca="1" si="2265"/>
        <v>0</v>
      </c>
      <c r="AC8044">
        <f t="shared" ca="1" si="2271"/>
        <v>0</v>
      </c>
      <c r="AD8044">
        <f t="shared" ca="1" si="2254"/>
        <v>0.74069999999999991</v>
      </c>
      <c r="AE8044">
        <f t="shared" ca="1" si="2266"/>
        <v>0</v>
      </c>
      <c r="AF8044">
        <f t="shared" ca="1" si="2267"/>
        <v>0.74069999999999991</v>
      </c>
      <c r="AG8044">
        <f t="shared" ca="1" si="2268"/>
        <v>0</v>
      </c>
      <c r="AH8044">
        <f t="shared" ca="1" si="2269"/>
        <v>1</v>
      </c>
    </row>
    <row r="8045" spans="15:34" x14ac:dyDescent="0.25">
      <c r="O8045">
        <v>7989</v>
      </c>
      <c r="P8045" s="2">
        <f t="shared" si="2270"/>
        <v>44529.83333331396</v>
      </c>
      <c r="Q8045">
        <f t="shared" si="2255"/>
        <v>29</v>
      </c>
      <c r="R8045">
        <f t="shared" si="2256"/>
        <v>11</v>
      </c>
      <c r="S8045">
        <f t="shared" si="2257"/>
        <v>3</v>
      </c>
      <c r="T8045">
        <f t="shared" si="2258"/>
        <v>20</v>
      </c>
      <c r="U8045">
        <f t="shared" si="2259"/>
        <v>0</v>
      </c>
      <c r="V8045">
        <f t="shared" ca="1" si="2260"/>
        <v>0.70369999999999988</v>
      </c>
      <c r="W8045">
        <f>INDEX(Solarstrahlungsdaten!$B$13:$G$8772,Übersicht!O8045,Übersicht!$E$10)</f>
        <v>0</v>
      </c>
      <c r="X8045">
        <f t="shared" si="2261"/>
        <v>0</v>
      </c>
      <c r="Y8045">
        <f t="shared" ca="1" si="2262"/>
        <v>0.70369999999999988</v>
      </c>
      <c r="Z8045">
        <f t="shared" ca="1" si="2263"/>
        <v>0</v>
      </c>
      <c r="AA8045">
        <f t="shared" ca="1" si="2264"/>
        <v>0</v>
      </c>
      <c r="AB8045">
        <f t="shared" ca="1" si="2265"/>
        <v>0</v>
      </c>
      <c r="AC8045">
        <f t="shared" ca="1" si="2271"/>
        <v>0</v>
      </c>
      <c r="AD8045">
        <f t="shared" ca="1" si="2254"/>
        <v>0.70369999999999988</v>
      </c>
      <c r="AE8045">
        <f t="shared" ca="1" si="2266"/>
        <v>0</v>
      </c>
      <c r="AF8045">
        <f t="shared" ca="1" si="2267"/>
        <v>0.70369999999999988</v>
      </c>
      <c r="AG8045">
        <f t="shared" ca="1" si="2268"/>
        <v>0</v>
      </c>
      <c r="AH8045">
        <f t="shared" ca="1" si="2269"/>
        <v>1</v>
      </c>
    </row>
    <row r="8046" spans="15:34" x14ac:dyDescent="0.25">
      <c r="O8046">
        <v>7990</v>
      </c>
      <c r="P8046" s="2">
        <f t="shared" si="2270"/>
        <v>44529.874999980624</v>
      </c>
      <c r="Q8046">
        <f t="shared" si="2255"/>
        <v>29</v>
      </c>
      <c r="R8046">
        <f t="shared" si="2256"/>
        <v>11</v>
      </c>
      <c r="S8046">
        <f t="shared" si="2257"/>
        <v>3</v>
      </c>
      <c r="T8046">
        <f t="shared" si="2258"/>
        <v>21</v>
      </c>
      <c r="U8046">
        <f t="shared" si="2259"/>
        <v>0</v>
      </c>
      <c r="V8046">
        <f t="shared" ca="1" si="2260"/>
        <v>0.58629999999999993</v>
      </c>
      <c r="W8046">
        <f>INDEX(Solarstrahlungsdaten!$B$13:$G$8772,Übersicht!O8046,Übersicht!$E$10)</f>
        <v>0</v>
      </c>
      <c r="X8046">
        <f t="shared" si="2261"/>
        <v>0</v>
      </c>
      <c r="Y8046">
        <f t="shared" ca="1" si="2262"/>
        <v>0.58629999999999993</v>
      </c>
      <c r="Z8046">
        <f t="shared" ca="1" si="2263"/>
        <v>0</v>
      </c>
      <c r="AA8046">
        <f t="shared" ca="1" si="2264"/>
        <v>0</v>
      </c>
      <c r="AB8046">
        <f t="shared" ca="1" si="2265"/>
        <v>0</v>
      </c>
      <c r="AC8046">
        <f t="shared" ca="1" si="2271"/>
        <v>0</v>
      </c>
      <c r="AD8046">
        <f t="shared" ca="1" si="2254"/>
        <v>0.58629999999999993</v>
      </c>
      <c r="AE8046">
        <f t="shared" ca="1" si="2266"/>
        <v>0</v>
      </c>
      <c r="AF8046">
        <f t="shared" ca="1" si="2267"/>
        <v>0.58629999999999993</v>
      </c>
      <c r="AG8046">
        <f t="shared" ca="1" si="2268"/>
        <v>0</v>
      </c>
      <c r="AH8046">
        <f t="shared" ca="1" si="2269"/>
        <v>1</v>
      </c>
    </row>
    <row r="8047" spans="15:34" x14ac:dyDescent="0.25">
      <c r="O8047">
        <v>7991</v>
      </c>
      <c r="P8047" s="2">
        <f t="shared" si="2270"/>
        <v>44529.916666647288</v>
      </c>
      <c r="Q8047">
        <f t="shared" si="2255"/>
        <v>29</v>
      </c>
      <c r="R8047">
        <f t="shared" si="2256"/>
        <v>11</v>
      </c>
      <c r="S8047">
        <f t="shared" si="2257"/>
        <v>3</v>
      </c>
      <c r="T8047">
        <f t="shared" si="2258"/>
        <v>22</v>
      </c>
      <c r="U8047">
        <f t="shared" si="2259"/>
        <v>0</v>
      </c>
      <c r="V8047">
        <f t="shared" ca="1" si="2260"/>
        <v>0.49419999999999997</v>
      </c>
      <c r="W8047">
        <f>INDEX(Solarstrahlungsdaten!$B$13:$G$8772,Übersicht!O8047,Übersicht!$E$10)</f>
        <v>0</v>
      </c>
      <c r="X8047">
        <f t="shared" si="2261"/>
        <v>0</v>
      </c>
      <c r="Y8047">
        <f t="shared" ca="1" si="2262"/>
        <v>0.49419999999999997</v>
      </c>
      <c r="Z8047">
        <f t="shared" ca="1" si="2263"/>
        <v>0</v>
      </c>
      <c r="AA8047">
        <f t="shared" ca="1" si="2264"/>
        <v>0</v>
      </c>
      <c r="AB8047">
        <f t="shared" ca="1" si="2265"/>
        <v>0</v>
      </c>
      <c r="AC8047">
        <f t="shared" ca="1" si="2271"/>
        <v>0</v>
      </c>
      <c r="AD8047">
        <f t="shared" ca="1" si="2254"/>
        <v>0.49419999999999997</v>
      </c>
      <c r="AE8047">
        <f t="shared" ca="1" si="2266"/>
        <v>0</v>
      </c>
      <c r="AF8047">
        <f t="shared" ca="1" si="2267"/>
        <v>0.49419999999999997</v>
      </c>
      <c r="AG8047">
        <f t="shared" ca="1" si="2268"/>
        <v>0</v>
      </c>
      <c r="AH8047">
        <f t="shared" ca="1" si="2269"/>
        <v>1</v>
      </c>
    </row>
    <row r="8048" spans="15:34" x14ac:dyDescent="0.25">
      <c r="O8048">
        <v>7992</v>
      </c>
      <c r="P8048" s="2">
        <f t="shared" si="2270"/>
        <v>44529.958333313953</v>
      </c>
      <c r="Q8048">
        <f t="shared" si="2255"/>
        <v>29</v>
      </c>
      <c r="R8048">
        <f t="shared" si="2256"/>
        <v>11</v>
      </c>
      <c r="S8048">
        <f t="shared" si="2257"/>
        <v>3</v>
      </c>
      <c r="T8048">
        <f t="shared" si="2258"/>
        <v>23</v>
      </c>
      <c r="U8048">
        <f t="shared" si="2259"/>
        <v>0</v>
      </c>
      <c r="V8048">
        <f t="shared" ca="1" si="2260"/>
        <v>0.37639999999999996</v>
      </c>
      <c r="W8048">
        <f>INDEX(Solarstrahlungsdaten!$B$13:$G$8772,Übersicht!O8048,Übersicht!$E$10)</f>
        <v>0</v>
      </c>
      <c r="X8048">
        <f t="shared" si="2261"/>
        <v>0</v>
      </c>
      <c r="Y8048">
        <f t="shared" ca="1" si="2262"/>
        <v>0.37639999999999996</v>
      </c>
      <c r="Z8048">
        <f t="shared" ca="1" si="2263"/>
        <v>0</v>
      </c>
      <c r="AA8048">
        <f t="shared" ca="1" si="2264"/>
        <v>0</v>
      </c>
      <c r="AB8048">
        <f t="shared" ca="1" si="2265"/>
        <v>0</v>
      </c>
      <c r="AC8048">
        <f t="shared" ca="1" si="2271"/>
        <v>0</v>
      </c>
      <c r="AD8048">
        <f t="shared" ca="1" si="2254"/>
        <v>0.37639999999999996</v>
      </c>
      <c r="AE8048">
        <f t="shared" ca="1" si="2266"/>
        <v>0</v>
      </c>
      <c r="AF8048">
        <f t="shared" ca="1" si="2267"/>
        <v>0.37639999999999996</v>
      </c>
      <c r="AG8048">
        <f t="shared" ca="1" si="2268"/>
        <v>0</v>
      </c>
      <c r="AH8048">
        <f t="shared" ca="1" si="2269"/>
        <v>1</v>
      </c>
    </row>
    <row r="8049" spans="15:34" x14ac:dyDescent="0.25">
      <c r="O8049">
        <v>7993</v>
      </c>
      <c r="P8049" s="2">
        <f t="shared" si="2270"/>
        <v>44529.999999980617</v>
      </c>
      <c r="Q8049">
        <f t="shared" si="2255"/>
        <v>30</v>
      </c>
      <c r="R8049">
        <f t="shared" si="2256"/>
        <v>11</v>
      </c>
      <c r="S8049">
        <f t="shared" si="2257"/>
        <v>3</v>
      </c>
      <c r="T8049">
        <f t="shared" si="2258"/>
        <v>0</v>
      </c>
      <c r="U8049">
        <f t="shared" si="2259"/>
        <v>0</v>
      </c>
      <c r="V8049">
        <f t="shared" ca="1" si="2260"/>
        <v>0.25819999999999999</v>
      </c>
      <c r="W8049">
        <f>INDEX(Solarstrahlungsdaten!$B$13:$G$8772,Übersicht!O8049,Übersicht!$E$10)</f>
        <v>0</v>
      </c>
      <c r="X8049">
        <f t="shared" si="2261"/>
        <v>0</v>
      </c>
      <c r="Y8049">
        <f t="shared" ca="1" si="2262"/>
        <v>0.25819999999999999</v>
      </c>
      <c r="Z8049">
        <f t="shared" ca="1" si="2263"/>
        <v>0</v>
      </c>
      <c r="AA8049">
        <f t="shared" ca="1" si="2264"/>
        <v>0</v>
      </c>
      <c r="AB8049">
        <f t="shared" ca="1" si="2265"/>
        <v>0</v>
      </c>
      <c r="AC8049">
        <f t="shared" ca="1" si="2271"/>
        <v>0</v>
      </c>
      <c r="AD8049">
        <f t="shared" ca="1" si="2254"/>
        <v>0.25819999999999999</v>
      </c>
      <c r="AE8049">
        <f t="shared" ca="1" si="2266"/>
        <v>0</v>
      </c>
      <c r="AF8049">
        <f t="shared" ca="1" si="2267"/>
        <v>0.25819999999999999</v>
      </c>
      <c r="AG8049">
        <f t="shared" ca="1" si="2268"/>
        <v>0</v>
      </c>
      <c r="AH8049">
        <f t="shared" ca="1" si="2269"/>
        <v>1</v>
      </c>
    </row>
    <row r="8050" spans="15:34" x14ac:dyDescent="0.25">
      <c r="O8050">
        <v>7994</v>
      </c>
      <c r="P8050" s="2">
        <f t="shared" si="2270"/>
        <v>44530.041666647281</v>
      </c>
      <c r="Q8050">
        <f t="shared" si="2255"/>
        <v>30</v>
      </c>
      <c r="R8050">
        <f t="shared" si="2256"/>
        <v>11</v>
      </c>
      <c r="S8050">
        <f t="shared" si="2257"/>
        <v>3</v>
      </c>
      <c r="T8050">
        <f t="shared" si="2258"/>
        <v>1</v>
      </c>
      <c r="U8050">
        <f t="shared" si="2259"/>
        <v>0</v>
      </c>
      <c r="V8050">
        <f t="shared" ca="1" si="2260"/>
        <v>0.18159999999999998</v>
      </c>
      <c r="W8050">
        <f>INDEX(Solarstrahlungsdaten!$B$13:$G$8772,Übersicht!O8050,Übersicht!$E$10)</f>
        <v>0</v>
      </c>
      <c r="X8050">
        <f t="shared" si="2261"/>
        <v>0</v>
      </c>
      <c r="Y8050">
        <f t="shared" ca="1" si="2262"/>
        <v>0.18159999999999998</v>
      </c>
      <c r="Z8050">
        <f t="shared" ca="1" si="2263"/>
        <v>0</v>
      </c>
      <c r="AA8050">
        <f t="shared" ca="1" si="2264"/>
        <v>0</v>
      </c>
      <c r="AB8050">
        <f t="shared" ca="1" si="2265"/>
        <v>0</v>
      </c>
      <c r="AC8050">
        <f t="shared" ca="1" si="2271"/>
        <v>0</v>
      </c>
      <c r="AD8050">
        <f t="shared" ca="1" si="2254"/>
        <v>0.18159999999999998</v>
      </c>
      <c r="AE8050">
        <f t="shared" ca="1" si="2266"/>
        <v>0</v>
      </c>
      <c r="AF8050">
        <f t="shared" ca="1" si="2267"/>
        <v>0.18159999999999998</v>
      </c>
      <c r="AG8050">
        <f t="shared" ca="1" si="2268"/>
        <v>0</v>
      </c>
      <c r="AH8050">
        <f t="shared" ca="1" si="2269"/>
        <v>1</v>
      </c>
    </row>
    <row r="8051" spans="15:34" x14ac:dyDescent="0.25">
      <c r="O8051">
        <v>7995</v>
      </c>
      <c r="P8051" s="2">
        <f t="shared" si="2270"/>
        <v>44530.083333313945</v>
      </c>
      <c r="Q8051">
        <f t="shared" si="2255"/>
        <v>30</v>
      </c>
      <c r="R8051">
        <f t="shared" si="2256"/>
        <v>11</v>
      </c>
      <c r="S8051">
        <f t="shared" si="2257"/>
        <v>3</v>
      </c>
      <c r="T8051">
        <f t="shared" si="2258"/>
        <v>2</v>
      </c>
      <c r="U8051">
        <f t="shared" si="2259"/>
        <v>0</v>
      </c>
      <c r="V8051">
        <f t="shared" ca="1" si="2260"/>
        <v>0.15990000000000001</v>
      </c>
      <c r="W8051">
        <f>INDEX(Solarstrahlungsdaten!$B$13:$G$8772,Übersicht!O8051,Übersicht!$E$10)</f>
        <v>0</v>
      </c>
      <c r="X8051">
        <f t="shared" si="2261"/>
        <v>0</v>
      </c>
      <c r="Y8051">
        <f t="shared" ca="1" si="2262"/>
        <v>0.15990000000000001</v>
      </c>
      <c r="Z8051">
        <f t="shared" ca="1" si="2263"/>
        <v>0</v>
      </c>
      <c r="AA8051">
        <f t="shared" ca="1" si="2264"/>
        <v>0</v>
      </c>
      <c r="AB8051">
        <f t="shared" ca="1" si="2265"/>
        <v>0</v>
      </c>
      <c r="AC8051">
        <f t="shared" ca="1" si="2271"/>
        <v>0</v>
      </c>
      <c r="AD8051">
        <f t="shared" ca="1" si="2254"/>
        <v>0.15990000000000001</v>
      </c>
      <c r="AE8051">
        <f t="shared" ca="1" si="2266"/>
        <v>0</v>
      </c>
      <c r="AF8051">
        <f t="shared" ca="1" si="2267"/>
        <v>0.15990000000000001</v>
      </c>
      <c r="AG8051">
        <f t="shared" ca="1" si="2268"/>
        <v>0</v>
      </c>
      <c r="AH8051">
        <f t="shared" ca="1" si="2269"/>
        <v>1</v>
      </c>
    </row>
    <row r="8052" spans="15:34" x14ac:dyDescent="0.25">
      <c r="O8052">
        <v>7996</v>
      </c>
      <c r="P8052" s="2">
        <f t="shared" si="2270"/>
        <v>44530.12499998061</v>
      </c>
      <c r="Q8052">
        <f t="shared" si="2255"/>
        <v>30</v>
      </c>
      <c r="R8052">
        <f t="shared" si="2256"/>
        <v>11</v>
      </c>
      <c r="S8052">
        <f t="shared" si="2257"/>
        <v>3</v>
      </c>
      <c r="T8052">
        <f t="shared" si="2258"/>
        <v>3</v>
      </c>
      <c r="U8052">
        <f t="shared" si="2259"/>
        <v>0</v>
      </c>
      <c r="V8052">
        <f t="shared" ca="1" si="2260"/>
        <v>0.15480000000000002</v>
      </c>
      <c r="W8052">
        <f>INDEX(Solarstrahlungsdaten!$B$13:$G$8772,Übersicht!O8052,Übersicht!$E$10)</f>
        <v>0</v>
      </c>
      <c r="X8052">
        <f t="shared" si="2261"/>
        <v>0</v>
      </c>
      <c r="Y8052">
        <f t="shared" ca="1" si="2262"/>
        <v>0.15480000000000002</v>
      </c>
      <c r="Z8052">
        <f t="shared" ca="1" si="2263"/>
        <v>0</v>
      </c>
      <c r="AA8052">
        <f t="shared" ca="1" si="2264"/>
        <v>0</v>
      </c>
      <c r="AB8052">
        <f t="shared" ca="1" si="2265"/>
        <v>0</v>
      </c>
      <c r="AC8052">
        <f t="shared" ca="1" si="2271"/>
        <v>0</v>
      </c>
      <c r="AD8052">
        <f t="shared" ca="1" si="2254"/>
        <v>0.15480000000000002</v>
      </c>
      <c r="AE8052">
        <f t="shared" ca="1" si="2266"/>
        <v>0</v>
      </c>
      <c r="AF8052">
        <f t="shared" ca="1" si="2267"/>
        <v>0.15480000000000002</v>
      </c>
      <c r="AG8052">
        <f t="shared" ca="1" si="2268"/>
        <v>0</v>
      </c>
      <c r="AH8052">
        <f t="shared" ca="1" si="2269"/>
        <v>1</v>
      </c>
    </row>
    <row r="8053" spans="15:34" x14ac:dyDescent="0.25">
      <c r="O8053">
        <v>7997</v>
      </c>
      <c r="P8053" s="2">
        <f t="shared" si="2270"/>
        <v>44530.166666647274</v>
      </c>
      <c r="Q8053">
        <f t="shared" si="2255"/>
        <v>30</v>
      </c>
      <c r="R8053">
        <f t="shared" si="2256"/>
        <v>11</v>
      </c>
      <c r="S8053">
        <f t="shared" si="2257"/>
        <v>3</v>
      </c>
      <c r="T8053">
        <f t="shared" si="2258"/>
        <v>4</v>
      </c>
      <c r="U8053">
        <f t="shared" si="2259"/>
        <v>0</v>
      </c>
      <c r="V8053">
        <f t="shared" ca="1" si="2260"/>
        <v>0.15479999999999999</v>
      </c>
      <c r="W8053">
        <f>INDEX(Solarstrahlungsdaten!$B$13:$G$8772,Übersicht!O8053,Übersicht!$E$10)</f>
        <v>0</v>
      </c>
      <c r="X8053">
        <f t="shared" si="2261"/>
        <v>0</v>
      </c>
      <c r="Y8053">
        <f t="shared" ca="1" si="2262"/>
        <v>0.15479999999999999</v>
      </c>
      <c r="Z8053">
        <f t="shared" ca="1" si="2263"/>
        <v>0</v>
      </c>
      <c r="AA8053">
        <f t="shared" ca="1" si="2264"/>
        <v>0</v>
      </c>
      <c r="AB8053">
        <f t="shared" ca="1" si="2265"/>
        <v>0</v>
      </c>
      <c r="AC8053">
        <f t="shared" ca="1" si="2271"/>
        <v>0</v>
      </c>
      <c r="AD8053">
        <f t="shared" ca="1" si="2254"/>
        <v>0.15479999999999999</v>
      </c>
      <c r="AE8053">
        <f t="shared" ca="1" si="2266"/>
        <v>0</v>
      </c>
      <c r="AF8053">
        <f t="shared" ca="1" si="2267"/>
        <v>0.15479999999999999</v>
      </c>
      <c r="AG8053">
        <f t="shared" ca="1" si="2268"/>
        <v>0</v>
      </c>
      <c r="AH8053">
        <f t="shared" ca="1" si="2269"/>
        <v>1</v>
      </c>
    </row>
    <row r="8054" spans="15:34" x14ac:dyDescent="0.25">
      <c r="O8054">
        <v>7998</v>
      </c>
      <c r="P8054" s="2">
        <f t="shared" si="2270"/>
        <v>44530.208333313938</v>
      </c>
      <c r="Q8054">
        <f t="shared" si="2255"/>
        <v>30</v>
      </c>
      <c r="R8054">
        <f t="shared" si="2256"/>
        <v>11</v>
      </c>
      <c r="S8054">
        <f t="shared" si="2257"/>
        <v>3</v>
      </c>
      <c r="T8054">
        <f t="shared" si="2258"/>
        <v>5</v>
      </c>
      <c r="U8054">
        <f t="shared" si="2259"/>
        <v>0</v>
      </c>
      <c r="V8054">
        <f t="shared" ca="1" si="2260"/>
        <v>0.17169999999999999</v>
      </c>
      <c r="W8054">
        <f>INDEX(Solarstrahlungsdaten!$B$13:$G$8772,Übersicht!O8054,Übersicht!$E$10)</f>
        <v>0</v>
      </c>
      <c r="X8054">
        <f t="shared" si="2261"/>
        <v>0</v>
      </c>
      <c r="Y8054">
        <f t="shared" ca="1" si="2262"/>
        <v>0.17169999999999999</v>
      </c>
      <c r="Z8054">
        <f t="shared" ca="1" si="2263"/>
        <v>0</v>
      </c>
      <c r="AA8054">
        <f t="shared" ca="1" si="2264"/>
        <v>0</v>
      </c>
      <c r="AB8054">
        <f t="shared" ca="1" si="2265"/>
        <v>0</v>
      </c>
      <c r="AC8054">
        <f t="shared" ca="1" si="2271"/>
        <v>0</v>
      </c>
      <c r="AD8054">
        <f t="shared" ca="1" si="2254"/>
        <v>0.17169999999999999</v>
      </c>
      <c r="AE8054">
        <f t="shared" ca="1" si="2266"/>
        <v>0</v>
      </c>
      <c r="AF8054">
        <f t="shared" ca="1" si="2267"/>
        <v>0.17169999999999999</v>
      </c>
      <c r="AG8054">
        <f t="shared" ca="1" si="2268"/>
        <v>0</v>
      </c>
      <c r="AH8054">
        <f t="shared" ca="1" si="2269"/>
        <v>1</v>
      </c>
    </row>
    <row r="8055" spans="15:34" x14ac:dyDescent="0.25">
      <c r="O8055">
        <v>7999</v>
      </c>
      <c r="P8055" s="2">
        <f t="shared" si="2270"/>
        <v>44530.249999980602</v>
      </c>
      <c r="Q8055">
        <f t="shared" si="2255"/>
        <v>30</v>
      </c>
      <c r="R8055">
        <f t="shared" si="2256"/>
        <v>11</v>
      </c>
      <c r="S8055">
        <f t="shared" si="2257"/>
        <v>3</v>
      </c>
      <c r="T8055">
        <f t="shared" si="2258"/>
        <v>6</v>
      </c>
      <c r="U8055">
        <f t="shared" si="2259"/>
        <v>0</v>
      </c>
      <c r="V8055">
        <f t="shared" ca="1" si="2260"/>
        <v>0.30460000000000004</v>
      </c>
      <c r="W8055">
        <f>INDEX(Solarstrahlungsdaten!$B$13:$G$8772,Übersicht!O8055,Übersicht!$E$10)</f>
        <v>0</v>
      </c>
      <c r="X8055">
        <f t="shared" si="2261"/>
        <v>0</v>
      </c>
      <c r="Y8055">
        <f t="shared" ca="1" si="2262"/>
        <v>0.30460000000000004</v>
      </c>
      <c r="Z8055">
        <f t="shared" ca="1" si="2263"/>
        <v>0</v>
      </c>
      <c r="AA8055">
        <f t="shared" ca="1" si="2264"/>
        <v>0</v>
      </c>
      <c r="AB8055">
        <f t="shared" ca="1" si="2265"/>
        <v>0</v>
      </c>
      <c r="AC8055">
        <f t="shared" ca="1" si="2271"/>
        <v>0</v>
      </c>
      <c r="AD8055">
        <f t="shared" ca="1" si="2254"/>
        <v>0.30460000000000004</v>
      </c>
      <c r="AE8055">
        <f t="shared" ca="1" si="2266"/>
        <v>0</v>
      </c>
      <c r="AF8055">
        <f t="shared" ca="1" si="2267"/>
        <v>0.30460000000000004</v>
      </c>
      <c r="AG8055">
        <f t="shared" ca="1" si="2268"/>
        <v>0</v>
      </c>
      <c r="AH8055">
        <f t="shared" ca="1" si="2269"/>
        <v>1</v>
      </c>
    </row>
    <row r="8056" spans="15:34" x14ac:dyDescent="0.25">
      <c r="O8056">
        <v>8000</v>
      </c>
      <c r="P8056" s="2">
        <f t="shared" si="2270"/>
        <v>44530.291666647267</v>
      </c>
      <c r="Q8056">
        <f t="shared" si="2255"/>
        <v>30</v>
      </c>
      <c r="R8056">
        <f t="shared" si="2256"/>
        <v>11</v>
      </c>
      <c r="S8056">
        <f t="shared" si="2257"/>
        <v>3</v>
      </c>
      <c r="T8056">
        <f t="shared" si="2258"/>
        <v>7</v>
      </c>
      <c r="U8056">
        <f t="shared" si="2259"/>
        <v>0</v>
      </c>
      <c r="V8056">
        <f t="shared" ca="1" si="2260"/>
        <v>0.49430000000000002</v>
      </c>
      <c r="W8056">
        <f>INDEX(Solarstrahlungsdaten!$B$13:$G$8772,Übersicht!O8056,Übersicht!$E$10)</f>
        <v>0</v>
      </c>
      <c r="X8056">
        <f t="shared" si="2261"/>
        <v>0</v>
      </c>
      <c r="Y8056">
        <f t="shared" ca="1" si="2262"/>
        <v>0.49430000000000002</v>
      </c>
      <c r="Z8056">
        <f t="shared" ca="1" si="2263"/>
        <v>0</v>
      </c>
      <c r="AA8056">
        <f t="shared" ca="1" si="2264"/>
        <v>0</v>
      </c>
      <c r="AB8056">
        <f t="shared" ca="1" si="2265"/>
        <v>0</v>
      </c>
      <c r="AC8056">
        <f t="shared" ca="1" si="2271"/>
        <v>0</v>
      </c>
      <c r="AD8056">
        <f t="shared" ca="1" si="2254"/>
        <v>0.49430000000000002</v>
      </c>
      <c r="AE8056">
        <f t="shared" ca="1" si="2266"/>
        <v>0</v>
      </c>
      <c r="AF8056">
        <f t="shared" ca="1" si="2267"/>
        <v>0.49430000000000002</v>
      </c>
      <c r="AG8056">
        <f t="shared" ca="1" si="2268"/>
        <v>0</v>
      </c>
      <c r="AH8056">
        <f t="shared" ca="1" si="2269"/>
        <v>1</v>
      </c>
    </row>
    <row r="8057" spans="15:34" x14ac:dyDescent="0.25">
      <c r="O8057">
        <v>8001</v>
      </c>
      <c r="P8057" s="2">
        <f t="shared" si="2270"/>
        <v>44530.333333313931</v>
      </c>
      <c r="Q8057">
        <f t="shared" si="2255"/>
        <v>30</v>
      </c>
      <c r="R8057">
        <f t="shared" si="2256"/>
        <v>11</v>
      </c>
      <c r="S8057">
        <f t="shared" si="2257"/>
        <v>3</v>
      </c>
      <c r="T8057">
        <f t="shared" si="2258"/>
        <v>8</v>
      </c>
      <c r="U8057">
        <f t="shared" si="2259"/>
        <v>0</v>
      </c>
      <c r="V8057">
        <f t="shared" ca="1" si="2260"/>
        <v>0.53810000000000002</v>
      </c>
      <c r="W8057">
        <f>INDEX(Solarstrahlungsdaten!$B$13:$G$8772,Übersicht!O8057,Übersicht!$E$10)</f>
        <v>25.3</v>
      </c>
      <c r="X8057">
        <f t="shared" si="2261"/>
        <v>8.7031999999999998E-2</v>
      </c>
      <c r="Y8057">
        <f t="shared" ca="1" si="2262"/>
        <v>0.45106800000000002</v>
      </c>
      <c r="Z8057">
        <f t="shared" ca="1" si="2263"/>
        <v>8.7031999999999998E-2</v>
      </c>
      <c r="AA8057">
        <f t="shared" ca="1" si="2264"/>
        <v>0</v>
      </c>
      <c r="AB8057">
        <f t="shared" ca="1" si="2265"/>
        <v>0</v>
      </c>
      <c r="AC8057">
        <f t="shared" ca="1" si="2271"/>
        <v>0</v>
      </c>
      <c r="AD8057">
        <f t="shared" ref="AD8057:AD8120" ca="1" si="2272">Y8057+AA8057-AB8057</f>
        <v>0.45106800000000002</v>
      </c>
      <c r="AE8057">
        <f t="shared" ca="1" si="2266"/>
        <v>0</v>
      </c>
      <c r="AF8057">
        <f t="shared" ca="1" si="2267"/>
        <v>0.45106800000000002</v>
      </c>
      <c r="AG8057">
        <f t="shared" ca="1" si="2268"/>
        <v>0</v>
      </c>
      <c r="AH8057">
        <f t="shared" ca="1" si="2269"/>
        <v>1</v>
      </c>
    </row>
    <row r="8058" spans="15:34" x14ac:dyDescent="0.25">
      <c r="O8058">
        <v>8002</v>
      </c>
      <c r="P8058" s="2">
        <f t="shared" si="2270"/>
        <v>44530.374999980595</v>
      </c>
      <c r="Q8058">
        <f t="shared" ref="Q8058:Q8121" si="2273">DAY(P8058)</f>
        <v>30</v>
      </c>
      <c r="R8058">
        <f t="shared" ref="R8058:R8121" si="2274">MONTH(P8058)</f>
        <v>11</v>
      </c>
      <c r="S8058">
        <f t="shared" ref="S8058:S8121" si="2275">IF(WEEKDAY(P8058)=6,1,IF(WEEKDAY(P8058)=7,2,3))</f>
        <v>3</v>
      </c>
      <c r="T8058">
        <f t="shared" ref="T8058:T8121" si="2276">HOUR(P8058)</f>
        <v>9</v>
      </c>
      <c r="U8058">
        <f t="shared" ref="U8058:U8121" si="2277">IF(AND(P8058&gt;DATE(2021,5,14),P8058&lt;DATE(2021,9,15)),1,IF(AND(P8058&gt;DATE(2021,3,20),P8058&lt;DATE(2021,11,1)),2,0))</f>
        <v>0</v>
      </c>
      <c r="V8058">
        <f t="shared" ref="V8058:V8121" ca="1" si="2278">INDEX($D$57:$L$80,1+T8058,S8058+U8058*3)</f>
        <v>0.50449999999999995</v>
      </c>
      <c r="W8058">
        <f>INDEX(Solarstrahlungsdaten!$B$13:$G$8772,Übersicht!O8058,Übersicht!$E$10)</f>
        <v>44.2</v>
      </c>
      <c r="X8058">
        <f t="shared" ref="X8058:X8121" si="2279">IF(W8058*$D$9/1000*(1-$D$41)&gt;$D$9*$D$42,$D$9*$D$42,W8058*$D$9/1000*(1-$D$41))</f>
        <v>0.15204800000000002</v>
      </c>
      <c r="Y8058">
        <f t="shared" ref="Y8058:Y8121" ca="1" si="2280">V8058-X8058</f>
        <v>0.35245199999999993</v>
      </c>
      <c r="Z8058">
        <f t="shared" ref="Z8058:Z8121" ca="1" si="2281">IF(X8058&gt;V8058,V8058,X8058)</f>
        <v>0.15204800000000002</v>
      </c>
      <c r="AA8058">
        <f t="shared" ref="AA8058:AA8121" ca="1" si="2282">IF(Y8058&lt;0, IF(AC8057-Y8058&lt;$D$22, -Y8058, $D$22-AC8057),0)</f>
        <v>0</v>
      </c>
      <c r="AB8058">
        <f t="shared" ref="AB8058:AB8121" ca="1" si="2283">IF(Y8058&gt;0, IF(AC8057-Y8058&gt;0, Y8058, AC8057),0)</f>
        <v>0</v>
      </c>
      <c r="AC8058">
        <f t="shared" ca="1" si="2271"/>
        <v>0</v>
      </c>
      <c r="AD8058">
        <f t="shared" ca="1" si="2272"/>
        <v>0.35245199999999993</v>
      </c>
      <c r="AE8058">
        <f t="shared" ref="AE8058:AE8121" ca="1" si="2284">IF(AD8058&lt;0,-AD8058,0)</f>
        <v>0</v>
      </c>
      <c r="AF8058">
        <f t="shared" ref="AF8058:AF8121" ca="1" si="2285">IF(AD8058&gt;0,AD8058,0)</f>
        <v>0.35245199999999993</v>
      </c>
      <c r="AG8058">
        <f t="shared" ref="AG8058:AG8121" ca="1" si="2286">IF($D$22&gt;0,AC8058/$D$22,0)</f>
        <v>0</v>
      </c>
      <c r="AH8058">
        <f t="shared" ref="AH8058:AH8121" ca="1" si="2287">IF(AC8058&lt;=0,1,0)</f>
        <v>1</v>
      </c>
    </row>
    <row r="8059" spans="15:34" x14ac:dyDescent="0.25">
      <c r="O8059">
        <v>8003</v>
      </c>
      <c r="P8059" s="2">
        <f t="shared" ref="P8059:P8122" si="2288">P8058+TIME(1,,)</f>
        <v>44530.416666647259</v>
      </c>
      <c r="Q8059">
        <f t="shared" si="2273"/>
        <v>30</v>
      </c>
      <c r="R8059">
        <f t="shared" si="2274"/>
        <v>11</v>
      </c>
      <c r="S8059">
        <f t="shared" si="2275"/>
        <v>3</v>
      </c>
      <c r="T8059">
        <f t="shared" si="2276"/>
        <v>10</v>
      </c>
      <c r="U8059">
        <f t="shared" si="2277"/>
        <v>0</v>
      </c>
      <c r="V8059">
        <f t="shared" ca="1" si="2278"/>
        <v>0.46820000000000001</v>
      </c>
      <c r="W8059">
        <f>INDEX(Solarstrahlungsdaten!$B$13:$G$8772,Übersicht!O8059,Übersicht!$E$10)</f>
        <v>29.44</v>
      </c>
      <c r="X8059">
        <f t="shared" si="2279"/>
        <v>0.10127360000000001</v>
      </c>
      <c r="Y8059">
        <f t="shared" ca="1" si="2280"/>
        <v>0.36692639999999999</v>
      </c>
      <c r="Z8059">
        <f t="shared" ca="1" si="2281"/>
        <v>0.10127360000000001</v>
      </c>
      <c r="AA8059">
        <f t="shared" ca="1" si="2282"/>
        <v>0</v>
      </c>
      <c r="AB8059">
        <f t="shared" ca="1" si="2283"/>
        <v>0</v>
      </c>
      <c r="AC8059">
        <f t="shared" ref="AC8059:AC8122" ca="1" si="2289">AC8058+AA8059-AB8059</f>
        <v>0</v>
      </c>
      <c r="AD8059">
        <f t="shared" ca="1" si="2272"/>
        <v>0.36692639999999999</v>
      </c>
      <c r="AE8059">
        <f t="shared" ca="1" si="2284"/>
        <v>0</v>
      </c>
      <c r="AF8059">
        <f t="shared" ca="1" si="2285"/>
        <v>0.36692639999999999</v>
      </c>
      <c r="AG8059">
        <f t="shared" ca="1" si="2286"/>
        <v>0</v>
      </c>
      <c r="AH8059">
        <f t="shared" ca="1" si="2287"/>
        <v>1</v>
      </c>
    </row>
    <row r="8060" spans="15:34" x14ac:dyDescent="0.25">
      <c r="O8060">
        <v>8004</v>
      </c>
      <c r="P8060" s="2">
        <f t="shared" si="2288"/>
        <v>44530.458333313924</v>
      </c>
      <c r="Q8060">
        <f t="shared" si="2273"/>
        <v>30</v>
      </c>
      <c r="R8060">
        <f t="shared" si="2274"/>
        <v>11</v>
      </c>
      <c r="S8060">
        <f t="shared" si="2275"/>
        <v>3</v>
      </c>
      <c r="T8060">
        <f t="shared" si="2276"/>
        <v>11</v>
      </c>
      <c r="U8060">
        <f t="shared" si="2277"/>
        <v>0</v>
      </c>
      <c r="V8060">
        <f t="shared" ca="1" si="2278"/>
        <v>0.46750000000000003</v>
      </c>
      <c r="W8060">
        <f>INDEX(Solarstrahlungsdaten!$B$13:$G$8772,Übersicht!O8060,Übersicht!$E$10)</f>
        <v>24.92</v>
      </c>
      <c r="X8060">
        <f t="shared" si="2279"/>
        <v>8.5724800000000004E-2</v>
      </c>
      <c r="Y8060">
        <f t="shared" ca="1" si="2280"/>
        <v>0.38177520000000004</v>
      </c>
      <c r="Z8060">
        <f t="shared" ca="1" si="2281"/>
        <v>8.5724800000000004E-2</v>
      </c>
      <c r="AA8060">
        <f t="shared" ca="1" si="2282"/>
        <v>0</v>
      </c>
      <c r="AB8060">
        <f t="shared" ca="1" si="2283"/>
        <v>0</v>
      </c>
      <c r="AC8060">
        <f t="shared" ca="1" si="2289"/>
        <v>0</v>
      </c>
      <c r="AD8060">
        <f t="shared" ca="1" si="2272"/>
        <v>0.38177520000000004</v>
      </c>
      <c r="AE8060">
        <f t="shared" ca="1" si="2284"/>
        <v>0</v>
      </c>
      <c r="AF8060">
        <f t="shared" ca="1" si="2285"/>
        <v>0.38177520000000004</v>
      </c>
      <c r="AG8060">
        <f t="shared" ca="1" si="2286"/>
        <v>0</v>
      </c>
      <c r="AH8060">
        <f t="shared" ca="1" si="2287"/>
        <v>1</v>
      </c>
    </row>
    <row r="8061" spans="15:34" x14ac:dyDescent="0.25">
      <c r="O8061">
        <v>8005</v>
      </c>
      <c r="P8061" s="2">
        <f t="shared" si="2288"/>
        <v>44530.499999980588</v>
      </c>
      <c r="Q8061">
        <f t="shared" si="2273"/>
        <v>30</v>
      </c>
      <c r="R8061">
        <f t="shared" si="2274"/>
        <v>11</v>
      </c>
      <c r="S8061">
        <f t="shared" si="2275"/>
        <v>3</v>
      </c>
      <c r="T8061">
        <f t="shared" si="2276"/>
        <v>12</v>
      </c>
      <c r="U8061">
        <f t="shared" si="2277"/>
        <v>0</v>
      </c>
      <c r="V8061">
        <f t="shared" ca="1" si="2278"/>
        <v>0.50949999999999995</v>
      </c>
      <c r="W8061">
        <f>INDEX(Solarstrahlungsdaten!$B$13:$G$8772,Übersicht!O8061,Übersicht!$E$10)</f>
        <v>35.83</v>
      </c>
      <c r="X8061">
        <f t="shared" si="2279"/>
        <v>0.1232552</v>
      </c>
      <c r="Y8061">
        <f t="shared" ca="1" si="2280"/>
        <v>0.38624479999999994</v>
      </c>
      <c r="Z8061">
        <f t="shared" ca="1" si="2281"/>
        <v>0.1232552</v>
      </c>
      <c r="AA8061">
        <f t="shared" ca="1" si="2282"/>
        <v>0</v>
      </c>
      <c r="AB8061">
        <f t="shared" ca="1" si="2283"/>
        <v>0</v>
      </c>
      <c r="AC8061">
        <f t="shared" ca="1" si="2289"/>
        <v>0</v>
      </c>
      <c r="AD8061">
        <f t="shared" ca="1" si="2272"/>
        <v>0.38624479999999994</v>
      </c>
      <c r="AE8061">
        <f t="shared" ca="1" si="2284"/>
        <v>0</v>
      </c>
      <c r="AF8061">
        <f t="shared" ca="1" si="2285"/>
        <v>0.38624479999999994</v>
      </c>
      <c r="AG8061">
        <f t="shared" ca="1" si="2286"/>
        <v>0</v>
      </c>
      <c r="AH8061">
        <f t="shared" ca="1" si="2287"/>
        <v>1</v>
      </c>
    </row>
    <row r="8062" spans="15:34" x14ac:dyDescent="0.25">
      <c r="O8062">
        <v>8006</v>
      </c>
      <c r="P8062" s="2">
        <f t="shared" si="2288"/>
        <v>44530.541666647252</v>
      </c>
      <c r="Q8062">
        <f t="shared" si="2273"/>
        <v>30</v>
      </c>
      <c r="R8062">
        <f t="shared" si="2274"/>
        <v>11</v>
      </c>
      <c r="S8062">
        <f t="shared" si="2275"/>
        <v>3</v>
      </c>
      <c r="T8062">
        <f t="shared" si="2276"/>
        <v>13</v>
      </c>
      <c r="U8062">
        <f t="shared" si="2277"/>
        <v>0</v>
      </c>
      <c r="V8062">
        <f t="shared" ca="1" si="2278"/>
        <v>0.52870000000000006</v>
      </c>
      <c r="W8062">
        <f>INDEX(Solarstrahlungsdaten!$B$13:$G$8772,Übersicht!O8062,Übersicht!$E$10)</f>
        <v>6.11</v>
      </c>
      <c r="X8062">
        <f t="shared" si="2279"/>
        <v>2.10184E-2</v>
      </c>
      <c r="Y8062">
        <f t="shared" ca="1" si="2280"/>
        <v>0.50768160000000007</v>
      </c>
      <c r="Z8062">
        <f t="shared" ca="1" si="2281"/>
        <v>2.10184E-2</v>
      </c>
      <c r="AA8062">
        <f t="shared" ca="1" si="2282"/>
        <v>0</v>
      </c>
      <c r="AB8062">
        <f t="shared" ca="1" si="2283"/>
        <v>0</v>
      </c>
      <c r="AC8062">
        <f t="shared" ca="1" si="2289"/>
        <v>0</v>
      </c>
      <c r="AD8062">
        <f t="shared" ca="1" si="2272"/>
        <v>0.50768160000000007</v>
      </c>
      <c r="AE8062">
        <f t="shared" ca="1" si="2284"/>
        <v>0</v>
      </c>
      <c r="AF8062">
        <f t="shared" ca="1" si="2285"/>
        <v>0.50768160000000007</v>
      </c>
      <c r="AG8062">
        <f t="shared" ca="1" si="2286"/>
        <v>0</v>
      </c>
      <c r="AH8062">
        <f t="shared" ca="1" si="2287"/>
        <v>1</v>
      </c>
    </row>
    <row r="8063" spans="15:34" x14ac:dyDescent="0.25">
      <c r="O8063">
        <v>8007</v>
      </c>
      <c r="P8063" s="2">
        <f t="shared" si="2288"/>
        <v>44530.583333313916</v>
      </c>
      <c r="Q8063">
        <f t="shared" si="2273"/>
        <v>30</v>
      </c>
      <c r="R8063">
        <f t="shared" si="2274"/>
        <v>11</v>
      </c>
      <c r="S8063">
        <f t="shared" si="2275"/>
        <v>3</v>
      </c>
      <c r="T8063">
        <f t="shared" si="2276"/>
        <v>14</v>
      </c>
      <c r="U8063">
        <f t="shared" si="2277"/>
        <v>0</v>
      </c>
      <c r="V8063">
        <f t="shared" ca="1" si="2278"/>
        <v>0.47470000000000001</v>
      </c>
      <c r="W8063">
        <f>INDEX(Solarstrahlungsdaten!$B$13:$G$8772,Übersicht!O8063,Übersicht!$E$10)</f>
        <v>11.23</v>
      </c>
      <c r="X8063">
        <f t="shared" si="2279"/>
        <v>3.8631199999999997E-2</v>
      </c>
      <c r="Y8063">
        <f t="shared" ca="1" si="2280"/>
        <v>0.43606880000000003</v>
      </c>
      <c r="Z8063">
        <f t="shared" ca="1" si="2281"/>
        <v>3.8631199999999997E-2</v>
      </c>
      <c r="AA8063">
        <f t="shared" ca="1" si="2282"/>
        <v>0</v>
      </c>
      <c r="AB8063">
        <f t="shared" ca="1" si="2283"/>
        <v>0</v>
      </c>
      <c r="AC8063">
        <f t="shared" ca="1" si="2289"/>
        <v>0</v>
      </c>
      <c r="AD8063">
        <f t="shared" ca="1" si="2272"/>
        <v>0.43606880000000003</v>
      </c>
      <c r="AE8063">
        <f t="shared" ca="1" si="2284"/>
        <v>0</v>
      </c>
      <c r="AF8063">
        <f t="shared" ca="1" si="2285"/>
        <v>0.43606880000000003</v>
      </c>
      <c r="AG8063">
        <f t="shared" ca="1" si="2286"/>
        <v>0</v>
      </c>
      <c r="AH8063">
        <f t="shared" ca="1" si="2287"/>
        <v>1</v>
      </c>
    </row>
    <row r="8064" spans="15:34" x14ac:dyDescent="0.25">
      <c r="O8064">
        <v>8008</v>
      </c>
      <c r="P8064" s="2">
        <f t="shared" si="2288"/>
        <v>44530.62499998058</v>
      </c>
      <c r="Q8064">
        <f t="shared" si="2273"/>
        <v>30</v>
      </c>
      <c r="R8064">
        <f t="shared" si="2274"/>
        <v>11</v>
      </c>
      <c r="S8064">
        <f t="shared" si="2275"/>
        <v>3</v>
      </c>
      <c r="T8064">
        <f t="shared" si="2276"/>
        <v>15</v>
      </c>
      <c r="U8064">
        <f t="shared" si="2277"/>
        <v>0</v>
      </c>
      <c r="V8064">
        <f t="shared" ca="1" si="2278"/>
        <v>0.42760000000000004</v>
      </c>
      <c r="W8064">
        <f>INDEX(Solarstrahlungsdaten!$B$13:$G$8772,Übersicht!O8064,Übersicht!$E$10)</f>
        <v>0</v>
      </c>
      <c r="X8064">
        <f t="shared" si="2279"/>
        <v>0</v>
      </c>
      <c r="Y8064">
        <f t="shared" ca="1" si="2280"/>
        <v>0.42760000000000004</v>
      </c>
      <c r="Z8064">
        <f t="shared" ca="1" si="2281"/>
        <v>0</v>
      </c>
      <c r="AA8064">
        <f t="shared" ca="1" si="2282"/>
        <v>0</v>
      </c>
      <c r="AB8064">
        <f t="shared" ca="1" si="2283"/>
        <v>0</v>
      </c>
      <c r="AC8064">
        <f t="shared" ca="1" si="2289"/>
        <v>0</v>
      </c>
      <c r="AD8064">
        <f t="shared" ca="1" si="2272"/>
        <v>0.42760000000000004</v>
      </c>
      <c r="AE8064">
        <f t="shared" ca="1" si="2284"/>
        <v>0</v>
      </c>
      <c r="AF8064">
        <f t="shared" ca="1" si="2285"/>
        <v>0.42760000000000004</v>
      </c>
      <c r="AG8064">
        <f t="shared" ca="1" si="2286"/>
        <v>0</v>
      </c>
      <c r="AH8064">
        <f t="shared" ca="1" si="2287"/>
        <v>1</v>
      </c>
    </row>
    <row r="8065" spans="15:34" x14ac:dyDescent="0.25">
      <c r="O8065">
        <v>8009</v>
      </c>
      <c r="P8065" s="2">
        <f t="shared" si="2288"/>
        <v>44530.666666647245</v>
      </c>
      <c r="Q8065">
        <f t="shared" si="2273"/>
        <v>30</v>
      </c>
      <c r="R8065">
        <f t="shared" si="2274"/>
        <v>11</v>
      </c>
      <c r="S8065">
        <f t="shared" si="2275"/>
        <v>3</v>
      </c>
      <c r="T8065">
        <f t="shared" si="2276"/>
        <v>16</v>
      </c>
      <c r="U8065">
        <f t="shared" si="2277"/>
        <v>0</v>
      </c>
      <c r="V8065">
        <f t="shared" ca="1" si="2278"/>
        <v>0.41339999999999999</v>
      </c>
      <c r="W8065">
        <f>INDEX(Solarstrahlungsdaten!$B$13:$G$8772,Übersicht!O8065,Übersicht!$E$10)</f>
        <v>0</v>
      </c>
      <c r="X8065">
        <f t="shared" si="2279"/>
        <v>0</v>
      </c>
      <c r="Y8065">
        <f t="shared" ca="1" si="2280"/>
        <v>0.41339999999999999</v>
      </c>
      <c r="Z8065">
        <f t="shared" ca="1" si="2281"/>
        <v>0</v>
      </c>
      <c r="AA8065">
        <f t="shared" ca="1" si="2282"/>
        <v>0</v>
      </c>
      <c r="AB8065">
        <f t="shared" ca="1" si="2283"/>
        <v>0</v>
      </c>
      <c r="AC8065">
        <f t="shared" ca="1" si="2289"/>
        <v>0</v>
      </c>
      <c r="AD8065">
        <f t="shared" ca="1" si="2272"/>
        <v>0.41339999999999999</v>
      </c>
      <c r="AE8065">
        <f t="shared" ca="1" si="2284"/>
        <v>0</v>
      </c>
      <c r="AF8065">
        <f t="shared" ca="1" si="2285"/>
        <v>0.41339999999999999</v>
      </c>
      <c r="AG8065">
        <f t="shared" ca="1" si="2286"/>
        <v>0</v>
      </c>
      <c r="AH8065">
        <f t="shared" ca="1" si="2287"/>
        <v>1</v>
      </c>
    </row>
    <row r="8066" spans="15:34" x14ac:dyDescent="0.25">
      <c r="O8066">
        <v>8010</v>
      </c>
      <c r="P8066" s="2">
        <f t="shared" si="2288"/>
        <v>44530.708333313909</v>
      </c>
      <c r="Q8066">
        <f t="shared" si="2273"/>
        <v>30</v>
      </c>
      <c r="R8066">
        <f t="shared" si="2274"/>
        <v>11</v>
      </c>
      <c r="S8066">
        <f t="shared" si="2275"/>
        <v>3</v>
      </c>
      <c r="T8066">
        <f t="shared" si="2276"/>
        <v>17</v>
      </c>
      <c r="U8066">
        <f t="shared" si="2277"/>
        <v>0</v>
      </c>
      <c r="V8066">
        <f t="shared" ca="1" si="2278"/>
        <v>0.48220000000000007</v>
      </c>
      <c r="W8066">
        <f>INDEX(Solarstrahlungsdaten!$B$13:$G$8772,Übersicht!O8066,Übersicht!$E$10)</f>
        <v>0</v>
      </c>
      <c r="X8066">
        <f t="shared" si="2279"/>
        <v>0</v>
      </c>
      <c r="Y8066">
        <f t="shared" ca="1" si="2280"/>
        <v>0.48220000000000007</v>
      </c>
      <c r="Z8066">
        <f t="shared" ca="1" si="2281"/>
        <v>0</v>
      </c>
      <c r="AA8066">
        <f t="shared" ca="1" si="2282"/>
        <v>0</v>
      </c>
      <c r="AB8066">
        <f t="shared" ca="1" si="2283"/>
        <v>0</v>
      </c>
      <c r="AC8066">
        <f t="shared" ca="1" si="2289"/>
        <v>0</v>
      </c>
      <c r="AD8066">
        <f t="shared" ca="1" si="2272"/>
        <v>0.48220000000000007</v>
      </c>
      <c r="AE8066">
        <f t="shared" ca="1" si="2284"/>
        <v>0</v>
      </c>
      <c r="AF8066">
        <f t="shared" ca="1" si="2285"/>
        <v>0.48220000000000007</v>
      </c>
      <c r="AG8066">
        <f t="shared" ca="1" si="2286"/>
        <v>0</v>
      </c>
      <c r="AH8066">
        <f t="shared" ca="1" si="2287"/>
        <v>1</v>
      </c>
    </row>
    <row r="8067" spans="15:34" x14ac:dyDescent="0.25">
      <c r="O8067">
        <v>8011</v>
      </c>
      <c r="P8067" s="2">
        <f t="shared" si="2288"/>
        <v>44530.749999980573</v>
      </c>
      <c r="Q8067">
        <f t="shared" si="2273"/>
        <v>30</v>
      </c>
      <c r="R8067">
        <f t="shared" si="2274"/>
        <v>11</v>
      </c>
      <c r="S8067">
        <f t="shared" si="2275"/>
        <v>3</v>
      </c>
      <c r="T8067">
        <f t="shared" si="2276"/>
        <v>18</v>
      </c>
      <c r="U8067">
        <f t="shared" si="2277"/>
        <v>0</v>
      </c>
      <c r="V8067">
        <f t="shared" ca="1" si="2278"/>
        <v>0.62809999999999999</v>
      </c>
      <c r="W8067">
        <f>INDEX(Solarstrahlungsdaten!$B$13:$G$8772,Übersicht!O8067,Übersicht!$E$10)</f>
        <v>0</v>
      </c>
      <c r="X8067">
        <f t="shared" si="2279"/>
        <v>0</v>
      </c>
      <c r="Y8067">
        <f t="shared" ca="1" si="2280"/>
        <v>0.62809999999999999</v>
      </c>
      <c r="Z8067">
        <f t="shared" ca="1" si="2281"/>
        <v>0</v>
      </c>
      <c r="AA8067">
        <f t="shared" ca="1" si="2282"/>
        <v>0</v>
      </c>
      <c r="AB8067">
        <f t="shared" ca="1" si="2283"/>
        <v>0</v>
      </c>
      <c r="AC8067">
        <f t="shared" ca="1" si="2289"/>
        <v>0</v>
      </c>
      <c r="AD8067">
        <f t="shared" ca="1" si="2272"/>
        <v>0.62809999999999999</v>
      </c>
      <c r="AE8067">
        <f t="shared" ca="1" si="2284"/>
        <v>0</v>
      </c>
      <c r="AF8067">
        <f t="shared" ca="1" si="2285"/>
        <v>0.62809999999999999</v>
      </c>
      <c r="AG8067">
        <f t="shared" ca="1" si="2286"/>
        <v>0</v>
      </c>
      <c r="AH8067">
        <f t="shared" ca="1" si="2287"/>
        <v>1</v>
      </c>
    </row>
    <row r="8068" spans="15:34" x14ac:dyDescent="0.25">
      <c r="O8068">
        <v>8012</v>
      </c>
      <c r="P8068" s="2">
        <f t="shared" si="2288"/>
        <v>44530.791666647237</v>
      </c>
      <c r="Q8068">
        <f t="shared" si="2273"/>
        <v>30</v>
      </c>
      <c r="R8068">
        <f t="shared" si="2274"/>
        <v>11</v>
      </c>
      <c r="S8068">
        <f t="shared" si="2275"/>
        <v>3</v>
      </c>
      <c r="T8068">
        <f t="shared" si="2276"/>
        <v>19</v>
      </c>
      <c r="U8068">
        <f t="shared" si="2277"/>
        <v>0</v>
      </c>
      <c r="V8068">
        <f t="shared" ca="1" si="2278"/>
        <v>0.74069999999999991</v>
      </c>
      <c r="W8068">
        <f>INDEX(Solarstrahlungsdaten!$B$13:$G$8772,Übersicht!O8068,Übersicht!$E$10)</f>
        <v>0</v>
      </c>
      <c r="X8068">
        <f t="shared" si="2279"/>
        <v>0</v>
      </c>
      <c r="Y8068">
        <f t="shared" ca="1" si="2280"/>
        <v>0.74069999999999991</v>
      </c>
      <c r="Z8068">
        <f t="shared" ca="1" si="2281"/>
        <v>0</v>
      </c>
      <c r="AA8068">
        <f t="shared" ca="1" si="2282"/>
        <v>0</v>
      </c>
      <c r="AB8068">
        <f t="shared" ca="1" si="2283"/>
        <v>0</v>
      </c>
      <c r="AC8068">
        <f t="shared" ca="1" si="2289"/>
        <v>0</v>
      </c>
      <c r="AD8068">
        <f t="shared" ca="1" si="2272"/>
        <v>0.74069999999999991</v>
      </c>
      <c r="AE8068">
        <f t="shared" ca="1" si="2284"/>
        <v>0</v>
      </c>
      <c r="AF8068">
        <f t="shared" ca="1" si="2285"/>
        <v>0.74069999999999991</v>
      </c>
      <c r="AG8068">
        <f t="shared" ca="1" si="2286"/>
        <v>0</v>
      </c>
      <c r="AH8068">
        <f t="shared" ca="1" si="2287"/>
        <v>1</v>
      </c>
    </row>
    <row r="8069" spans="15:34" x14ac:dyDescent="0.25">
      <c r="O8069">
        <v>8013</v>
      </c>
      <c r="P8069" s="2">
        <f t="shared" si="2288"/>
        <v>44530.833333313902</v>
      </c>
      <c r="Q8069">
        <f t="shared" si="2273"/>
        <v>30</v>
      </c>
      <c r="R8069">
        <f t="shared" si="2274"/>
        <v>11</v>
      </c>
      <c r="S8069">
        <f t="shared" si="2275"/>
        <v>3</v>
      </c>
      <c r="T8069">
        <f t="shared" si="2276"/>
        <v>20</v>
      </c>
      <c r="U8069">
        <f t="shared" si="2277"/>
        <v>0</v>
      </c>
      <c r="V8069">
        <f t="shared" ca="1" si="2278"/>
        <v>0.70369999999999988</v>
      </c>
      <c r="W8069">
        <f>INDEX(Solarstrahlungsdaten!$B$13:$G$8772,Übersicht!O8069,Übersicht!$E$10)</f>
        <v>0</v>
      </c>
      <c r="X8069">
        <f t="shared" si="2279"/>
        <v>0</v>
      </c>
      <c r="Y8069">
        <f t="shared" ca="1" si="2280"/>
        <v>0.70369999999999988</v>
      </c>
      <c r="Z8069">
        <f t="shared" ca="1" si="2281"/>
        <v>0</v>
      </c>
      <c r="AA8069">
        <f t="shared" ca="1" si="2282"/>
        <v>0</v>
      </c>
      <c r="AB8069">
        <f t="shared" ca="1" si="2283"/>
        <v>0</v>
      </c>
      <c r="AC8069">
        <f t="shared" ca="1" si="2289"/>
        <v>0</v>
      </c>
      <c r="AD8069">
        <f t="shared" ca="1" si="2272"/>
        <v>0.70369999999999988</v>
      </c>
      <c r="AE8069">
        <f t="shared" ca="1" si="2284"/>
        <v>0</v>
      </c>
      <c r="AF8069">
        <f t="shared" ca="1" si="2285"/>
        <v>0.70369999999999988</v>
      </c>
      <c r="AG8069">
        <f t="shared" ca="1" si="2286"/>
        <v>0</v>
      </c>
      <c r="AH8069">
        <f t="shared" ca="1" si="2287"/>
        <v>1</v>
      </c>
    </row>
    <row r="8070" spans="15:34" x14ac:dyDescent="0.25">
      <c r="O8070">
        <v>8014</v>
      </c>
      <c r="P8070" s="2">
        <f t="shared" si="2288"/>
        <v>44530.874999980566</v>
      </c>
      <c r="Q8070">
        <f t="shared" si="2273"/>
        <v>30</v>
      </c>
      <c r="R8070">
        <f t="shared" si="2274"/>
        <v>11</v>
      </c>
      <c r="S8070">
        <f t="shared" si="2275"/>
        <v>3</v>
      </c>
      <c r="T8070">
        <f t="shared" si="2276"/>
        <v>21</v>
      </c>
      <c r="U8070">
        <f t="shared" si="2277"/>
        <v>0</v>
      </c>
      <c r="V8070">
        <f t="shared" ca="1" si="2278"/>
        <v>0.58629999999999993</v>
      </c>
      <c r="W8070">
        <f>INDEX(Solarstrahlungsdaten!$B$13:$G$8772,Übersicht!O8070,Übersicht!$E$10)</f>
        <v>0</v>
      </c>
      <c r="X8070">
        <f t="shared" si="2279"/>
        <v>0</v>
      </c>
      <c r="Y8070">
        <f t="shared" ca="1" si="2280"/>
        <v>0.58629999999999993</v>
      </c>
      <c r="Z8070">
        <f t="shared" ca="1" si="2281"/>
        <v>0</v>
      </c>
      <c r="AA8070">
        <f t="shared" ca="1" si="2282"/>
        <v>0</v>
      </c>
      <c r="AB8070">
        <f t="shared" ca="1" si="2283"/>
        <v>0</v>
      </c>
      <c r="AC8070">
        <f t="shared" ca="1" si="2289"/>
        <v>0</v>
      </c>
      <c r="AD8070">
        <f t="shared" ca="1" si="2272"/>
        <v>0.58629999999999993</v>
      </c>
      <c r="AE8070">
        <f t="shared" ca="1" si="2284"/>
        <v>0</v>
      </c>
      <c r="AF8070">
        <f t="shared" ca="1" si="2285"/>
        <v>0.58629999999999993</v>
      </c>
      <c r="AG8070">
        <f t="shared" ca="1" si="2286"/>
        <v>0</v>
      </c>
      <c r="AH8070">
        <f t="shared" ca="1" si="2287"/>
        <v>1</v>
      </c>
    </row>
    <row r="8071" spans="15:34" x14ac:dyDescent="0.25">
      <c r="O8071">
        <v>8015</v>
      </c>
      <c r="P8071" s="2">
        <f t="shared" si="2288"/>
        <v>44530.91666664723</v>
      </c>
      <c r="Q8071">
        <f t="shared" si="2273"/>
        <v>30</v>
      </c>
      <c r="R8071">
        <f t="shared" si="2274"/>
        <v>11</v>
      </c>
      <c r="S8071">
        <f t="shared" si="2275"/>
        <v>3</v>
      </c>
      <c r="T8071">
        <f t="shared" si="2276"/>
        <v>22</v>
      </c>
      <c r="U8071">
        <f t="shared" si="2277"/>
        <v>0</v>
      </c>
      <c r="V8071">
        <f t="shared" ca="1" si="2278"/>
        <v>0.49419999999999997</v>
      </c>
      <c r="W8071">
        <f>INDEX(Solarstrahlungsdaten!$B$13:$G$8772,Übersicht!O8071,Übersicht!$E$10)</f>
        <v>0</v>
      </c>
      <c r="X8071">
        <f t="shared" si="2279"/>
        <v>0</v>
      </c>
      <c r="Y8071">
        <f t="shared" ca="1" si="2280"/>
        <v>0.49419999999999997</v>
      </c>
      <c r="Z8071">
        <f t="shared" ca="1" si="2281"/>
        <v>0</v>
      </c>
      <c r="AA8071">
        <f t="shared" ca="1" si="2282"/>
        <v>0</v>
      </c>
      <c r="AB8071">
        <f t="shared" ca="1" si="2283"/>
        <v>0</v>
      </c>
      <c r="AC8071">
        <f t="shared" ca="1" si="2289"/>
        <v>0</v>
      </c>
      <c r="AD8071">
        <f t="shared" ca="1" si="2272"/>
        <v>0.49419999999999997</v>
      </c>
      <c r="AE8071">
        <f t="shared" ca="1" si="2284"/>
        <v>0</v>
      </c>
      <c r="AF8071">
        <f t="shared" ca="1" si="2285"/>
        <v>0.49419999999999997</v>
      </c>
      <c r="AG8071">
        <f t="shared" ca="1" si="2286"/>
        <v>0</v>
      </c>
      <c r="AH8071">
        <f t="shared" ca="1" si="2287"/>
        <v>1</v>
      </c>
    </row>
    <row r="8072" spans="15:34" x14ac:dyDescent="0.25">
      <c r="O8072">
        <v>8016</v>
      </c>
      <c r="P8072" s="2">
        <f t="shared" si="2288"/>
        <v>44530.958333313894</v>
      </c>
      <c r="Q8072">
        <f t="shared" si="2273"/>
        <v>30</v>
      </c>
      <c r="R8072">
        <f t="shared" si="2274"/>
        <v>11</v>
      </c>
      <c r="S8072">
        <f t="shared" si="2275"/>
        <v>3</v>
      </c>
      <c r="T8072">
        <f t="shared" si="2276"/>
        <v>23</v>
      </c>
      <c r="U8072">
        <f t="shared" si="2277"/>
        <v>0</v>
      </c>
      <c r="V8072">
        <f t="shared" ca="1" si="2278"/>
        <v>0.37639999999999996</v>
      </c>
      <c r="W8072">
        <f>INDEX(Solarstrahlungsdaten!$B$13:$G$8772,Übersicht!O8072,Übersicht!$E$10)</f>
        <v>0</v>
      </c>
      <c r="X8072">
        <f t="shared" si="2279"/>
        <v>0</v>
      </c>
      <c r="Y8072">
        <f t="shared" ca="1" si="2280"/>
        <v>0.37639999999999996</v>
      </c>
      <c r="Z8072">
        <f t="shared" ca="1" si="2281"/>
        <v>0</v>
      </c>
      <c r="AA8072">
        <f t="shared" ca="1" si="2282"/>
        <v>0</v>
      </c>
      <c r="AB8072">
        <f t="shared" ca="1" si="2283"/>
        <v>0</v>
      </c>
      <c r="AC8072">
        <f t="shared" ca="1" si="2289"/>
        <v>0</v>
      </c>
      <c r="AD8072">
        <f t="shared" ca="1" si="2272"/>
        <v>0.37639999999999996</v>
      </c>
      <c r="AE8072">
        <f t="shared" ca="1" si="2284"/>
        <v>0</v>
      </c>
      <c r="AF8072">
        <f t="shared" ca="1" si="2285"/>
        <v>0.37639999999999996</v>
      </c>
      <c r="AG8072">
        <f t="shared" ca="1" si="2286"/>
        <v>0</v>
      </c>
      <c r="AH8072">
        <f t="shared" ca="1" si="2287"/>
        <v>1</v>
      </c>
    </row>
    <row r="8073" spans="15:34" x14ac:dyDescent="0.25">
      <c r="O8073">
        <v>8017</v>
      </c>
      <c r="P8073" s="2">
        <f t="shared" si="2288"/>
        <v>44530.999999980559</v>
      </c>
      <c r="Q8073">
        <f t="shared" si="2273"/>
        <v>1</v>
      </c>
      <c r="R8073">
        <f t="shared" si="2274"/>
        <v>12</v>
      </c>
      <c r="S8073">
        <f t="shared" si="2275"/>
        <v>3</v>
      </c>
      <c r="T8073">
        <f t="shared" si="2276"/>
        <v>0</v>
      </c>
      <c r="U8073">
        <f t="shared" si="2277"/>
        <v>0</v>
      </c>
      <c r="V8073">
        <f t="shared" ca="1" si="2278"/>
        <v>0.25819999999999999</v>
      </c>
      <c r="W8073">
        <f>INDEX(Solarstrahlungsdaten!$B$13:$G$8772,Übersicht!O8073,Übersicht!$E$10)</f>
        <v>0</v>
      </c>
      <c r="X8073">
        <f t="shared" si="2279"/>
        <v>0</v>
      </c>
      <c r="Y8073">
        <f t="shared" ca="1" si="2280"/>
        <v>0.25819999999999999</v>
      </c>
      <c r="Z8073">
        <f t="shared" ca="1" si="2281"/>
        <v>0</v>
      </c>
      <c r="AA8073">
        <f t="shared" ca="1" si="2282"/>
        <v>0</v>
      </c>
      <c r="AB8073">
        <f t="shared" ca="1" si="2283"/>
        <v>0</v>
      </c>
      <c r="AC8073">
        <f t="shared" ca="1" si="2289"/>
        <v>0</v>
      </c>
      <c r="AD8073">
        <f t="shared" ca="1" si="2272"/>
        <v>0.25819999999999999</v>
      </c>
      <c r="AE8073">
        <f t="shared" ca="1" si="2284"/>
        <v>0</v>
      </c>
      <c r="AF8073">
        <f t="shared" ca="1" si="2285"/>
        <v>0.25819999999999999</v>
      </c>
      <c r="AG8073">
        <f t="shared" ca="1" si="2286"/>
        <v>0</v>
      </c>
      <c r="AH8073">
        <f t="shared" ca="1" si="2287"/>
        <v>1</v>
      </c>
    </row>
    <row r="8074" spans="15:34" x14ac:dyDescent="0.25">
      <c r="O8074">
        <v>8018</v>
      </c>
      <c r="P8074" s="2">
        <f t="shared" si="2288"/>
        <v>44531.041666647223</v>
      </c>
      <c r="Q8074">
        <f t="shared" si="2273"/>
        <v>1</v>
      </c>
      <c r="R8074">
        <f t="shared" si="2274"/>
        <v>12</v>
      </c>
      <c r="S8074">
        <f t="shared" si="2275"/>
        <v>3</v>
      </c>
      <c r="T8074">
        <f t="shared" si="2276"/>
        <v>1</v>
      </c>
      <c r="U8074">
        <f t="shared" si="2277"/>
        <v>0</v>
      </c>
      <c r="V8074">
        <f t="shared" ca="1" si="2278"/>
        <v>0.18159999999999998</v>
      </c>
      <c r="W8074">
        <f>INDEX(Solarstrahlungsdaten!$B$13:$G$8772,Übersicht!O8074,Übersicht!$E$10)</f>
        <v>0</v>
      </c>
      <c r="X8074">
        <f t="shared" si="2279"/>
        <v>0</v>
      </c>
      <c r="Y8074">
        <f t="shared" ca="1" si="2280"/>
        <v>0.18159999999999998</v>
      </c>
      <c r="Z8074">
        <f t="shared" ca="1" si="2281"/>
        <v>0</v>
      </c>
      <c r="AA8074">
        <f t="shared" ca="1" si="2282"/>
        <v>0</v>
      </c>
      <c r="AB8074">
        <f t="shared" ca="1" si="2283"/>
        <v>0</v>
      </c>
      <c r="AC8074">
        <f t="shared" ca="1" si="2289"/>
        <v>0</v>
      </c>
      <c r="AD8074">
        <f t="shared" ca="1" si="2272"/>
        <v>0.18159999999999998</v>
      </c>
      <c r="AE8074">
        <f t="shared" ca="1" si="2284"/>
        <v>0</v>
      </c>
      <c r="AF8074">
        <f t="shared" ca="1" si="2285"/>
        <v>0.18159999999999998</v>
      </c>
      <c r="AG8074">
        <f t="shared" ca="1" si="2286"/>
        <v>0</v>
      </c>
      <c r="AH8074">
        <f t="shared" ca="1" si="2287"/>
        <v>1</v>
      </c>
    </row>
    <row r="8075" spans="15:34" x14ac:dyDescent="0.25">
      <c r="O8075">
        <v>8019</v>
      </c>
      <c r="P8075" s="2">
        <f t="shared" si="2288"/>
        <v>44531.083333313887</v>
      </c>
      <c r="Q8075">
        <f t="shared" si="2273"/>
        <v>1</v>
      </c>
      <c r="R8075">
        <f t="shared" si="2274"/>
        <v>12</v>
      </c>
      <c r="S8075">
        <f t="shared" si="2275"/>
        <v>3</v>
      </c>
      <c r="T8075">
        <f t="shared" si="2276"/>
        <v>2</v>
      </c>
      <c r="U8075">
        <f t="shared" si="2277"/>
        <v>0</v>
      </c>
      <c r="V8075">
        <f t="shared" ca="1" si="2278"/>
        <v>0.15990000000000001</v>
      </c>
      <c r="W8075">
        <f>INDEX(Solarstrahlungsdaten!$B$13:$G$8772,Übersicht!O8075,Übersicht!$E$10)</f>
        <v>0</v>
      </c>
      <c r="X8075">
        <f t="shared" si="2279"/>
        <v>0</v>
      </c>
      <c r="Y8075">
        <f t="shared" ca="1" si="2280"/>
        <v>0.15990000000000001</v>
      </c>
      <c r="Z8075">
        <f t="shared" ca="1" si="2281"/>
        <v>0</v>
      </c>
      <c r="AA8075">
        <f t="shared" ca="1" si="2282"/>
        <v>0</v>
      </c>
      <c r="AB8075">
        <f t="shared" ca="1" si="2283"/>
        <v>0</v>
      </c>
      <c r="AC8075">
        <f t="shared" ca="1" si="2289"/>
        <v>0</v>
      </c>
      <c r="AD8075">
        <f t="shared" ca="1" si="2272"/>
        <v>0.15990000000000001</v>
      </c>
      <c r="AE8075">
        <f t="shared" ca="1" si="2284"/>
        <v>0</v>
      </c>
      <c r="AF8075">
        <f t="shared" ca="1" si="2285"/>
        <v>0.15990000000000001</v>
      </c>
      <c r="AG8075">
        <f t="shared" ca="1" si="2286"/>
        <v>0</v>
      </c>
      <c r="AH8075">
        <f t="shared" ca="1" si="2287"/>
        <v>1</v>
      </c>
    </row>
    <row r="8076" spans="15:34" x14ac:dyDescent="0.25">
      <c r="O8076">
        <v>8020</v>
      </c>
      <c r="P8076" s="2">
        <f t="shared" si="2288"/>
        <v>44531.124999980551</v>
      </c>
      <c r="Q8076">
        <f t="shared" si="2273"/>
        <v>1</v>
      </c>
      <c r="R8076">
        <f t="shared" si="2274"/>
        <v>12</v>
      </c>
      <c r="S8076">
        <f t="shared" si="2275"/>
        <v>3</v>
      </c>
      <c r="T8076">
        <f t="shared" si="2276"/>
        <v>3</v>
      </c>
      <c r="U8076">
        <f t="shared" si="2277"/>
        <v>0</v>
      </c>
      <c r="V8076">
        <f t="shared" ca="1" si="2278"/>
        <v>0.15480000000000002</v>
      </c>
      <c r="W8076">
        <f>INDEX(Solarstrahlungsdaten!$B$13:$G$8772,Übersicht!O8076,Übersicht!$E$10)</f>
        <v>0</v>
      </c>
      <c r="X8076">
        <f t="shared" si="2279"/>
        <v>0</v>
      </c>
      <c r="Y8076">
        <f t="shared" ca="1" si="2280"/>
        <v>0.15480000000000002</v>
      </c>
      <c r="Z8076">
        <f t="shared" ca="1" si="2281"/>
        <v>0</v>
      </c>
      <c r="AA8076">
        <f t="shared" ca="1" si="2282"/>
        <v>0</v>
      </c>
      <c r="AB8076">
        <f t="shared" ca="1" si="2283"/>
        <v>0</v>
      </c>
      <c r="AC8076">
        <f t="shared" ca="1" si="2289"/>
        <v>0</v>
      </c>
      <c r="AD8076">
        <f t="shared" ca="1" si="2272"/>
        <v>0.15480000000000002</v>
      </c>
      <c r="AE8076">
        <f t="shared" ca="1" si="2284"/>
        <v>0</v>
      </c>
      <c r="AF8076">
        <f t="shared" ca="1" si="2285"/>
        <v>0.15480000000000002</v>
      </c>
      <c r="AG8076">
        <f t="shared" ca="1" si="2286"/>
        <v>0</v>
      </c>
      <c r="AH8076">
        <f t="shared" ca="1" si="2287"/>
        <v>1</v>
      </c>
    </row>
    <row r="8077" spans="15:34" x14ac:dyDescent="0.25">
      <c r="O8077">
        <v>8021</v>
      </c>
      <c r="P8077" s="2">
        <f t="shared" si="2288"/>
        <v>44531.166666647216</v>
      </c>
      <c r="Q8077">
        <f t="shared" si="2273"/>
        <v>1</v>
      </c>
      <c r="R8077">
        <f t="shared" si="2274"/>
        <v>12</v>
      </c>
      <c r="S8077">
        <f t="shared" si="2275"/>
        <v>3</v>
      </c>
      <c r="T8077">
        <f t="shared" si="2276"/>
        <v>4</v>
      </c>
      <c r="U8077">
        <f t="shared" si="2277"/>
        <v>0</v>
      </c>
      <c r="V8077">
        <f t="shared" ca="1" si="2278"/>
        <v>0.15479999999999999</v>
      </c>
      <c r="W8077">
        <f>INDEX(Solarstrahlungsdaten!$B$13:$G$8772,Übersicht!O8077,Übersicht!$E$10)</f>
        <v>0</v>
      </c>
      <c r="X8077">
        <f t="shared" si="2279"/>
        <v>0</v>
      </c>
      <c r="Y8077">
        <f t="shared" ca="1" si="2280"/>
        <v>0.15479999999999999</v>
      </c>
      <c r="Z8077">
        <f t="shared" ca="1" si="2281"/>
        <v>0</v>
      </c>
      <c r="AA8077">
        <f t="shared" ca="1" si="2282"/>
        <v>0</v>
      </c>
      <c r="AB8077">
        <f t="shared" ca="1" si="2283"/>
        <v>0</v>
      </c>
      <c r="AC8077">
        <f t="shared" ca="1" si="2289"/>
        <v>0</v>
      </c>
      <c r="AD8077">
        <f t="shared" ca="1" si="2272"/>
        <v>0.15479999999999999</v>
      </c>
      <c r="AE8077">
        <f t="shared" ca="1" si="2284"/>
        <v>0</v>
      </c>
      <c r="AF8077">
        <f t="shared" ca="1" si="2285"/>
        <v>0.15479999999999999</v>
      </c>
      <c r="AG8077">
        <f t="shared" ca="1" si="2286"/>
        <v>0</v>
      </c>
      <c r="AH8077">
        <f t="shared" ca="1" si="2287"/>
        <v>1</v>
      </c>
    </row>
    <row r="8078" spans="15:34" x14ac:dyDescent="0.25">
      <c r="O8078">
        <v>8022</v>
      </c>
      <c r="P8078" s="2">
        <f t="shared" si="2288"/>
        <v>44531.20833331388</v>
      </c>
      <c r="Q8078">
        <f t="shared" si="2273"/>
        <v>1</v>
      </c>
      <c r="R8078">
        <f t="shared" si="2274"/>
        <v>12</v>
      </c>
      <c r="S8078">
        <f t="shared" si="2275"/>
        <v>3</v>
      </c>
      <c r="T8078">
        <f t="shared" si="2276"/>
        <v>5</v>
      </c>
      <c r="U8078">
        <f t="shared" si="2277"/>
        <v>0</v>
      </c>
      <c r="V8078">
        <f t="shared" ca="1" si="2278"/>
        <v>0.17169999999999999</v>
      </c>
      <c r="W8078">
        <f>INDEX(Solarstrahlungsdaten!$B$13:$G$8772,Übersicht!O8078,Übersicht!$E$10)</f>
        <v>0</v>
      </c>
      <c r="X8078">
        <f t="shared" si="2279"/>
        <v>0</v>
      </c>
      <c r="Y8078">
        <f t="shared" ca="1" si="2280"/>
        <v>0.17169999999999999</v>
      </c>
      <c r="Z8078">
        <f t="shared" ca="1" si="2281"/>
        <v>0</v>
      </c>
      <c r="AA8078">
        <f t="shared" ca="1" si="2282"/>
        <v>0</v>
      </c>
      <c r="AB8078">
        <f t="shared" ca="1" si="2283"/>
        <v>0</v>
      </c>
      <c r="AC8078">
        <f t="shared" ca="1" si="2289"/>
        <v>0</v>
      </c>
      <c r="AD8078">
        <f t="shared" ca="1" si="2272"/>
        <v>0.17169999999999999</v>
      </c>
      <c r="AE8078">
        <f t="shared" ca="1" si="2284"/>
        <v>0</v>
      </c>
      <c r="AF8078">
        <f t="shared" ca="1" si="2285"/>
        <v>0.17169999999999999</v>
      </c>
      <c r="AG8078">
        <f t="shared" ca="1" si="2286"/>
        <v>0</v>
      </c>
      <c r="AH8078">
        <f t="shared" ca="1" si="2287"/>
        <v>1</v>
      </c>
    </row>
    <row r="8079" spans="15:34" x14ac:dyDescent="0.25">
      <c r="O8079">
        <v>8023</v>
      </c>
      <c r="P8079" s="2">
        <f t="shared" si="2288"/>
        <v>44531.249999980544</v>
      </c>
      <c r="Q8079">
        <f t="shared" si="2273"/>
        <v>1</v>
      </c>
      <c r="R8079">
        <f t="shared" si="2274"/>
        <v>12</v>
      </c>
      <c r="S8079">
        <f t="shared" si="2275"/>
        <v>3</v>
      </c>
      <c r="T8079">
        <f t="shared" si="2276"/>
        <v>6</v>
      </c>
      <c r="U8079">
        <f t="shared" si="2277"/>
        <v>0</v>
      </c>
      <c r="V8079">
        <f t="shared" ca="1" si="2278"/>
        <v>0.30460000000000004</v>
      </c>
      <c r="W8079">
        <f>INDEX(Solarstrahlungsdaten!$B$13:$G$8772,Übersicht!O8079,Übersicht!$E$10)</f>
        <v>0</v>
      </c>
      <c r="X8079">
        <f t="shared" si="2279"/>
        <v>0</v>
      </c>
      <c r="Y8079">
        <f t="shared" ca="1" si="2280"/>
        <v>0.30460000000000004</v>
      </c>
      <c r="Z8079">
        <f t="shared" ca="1" si="2281"/>
        <v>0</v>
      </c>
      <c r="AA8079">
        <f t="shared" ca="1" si="2282"/>
        <v>0</v>
      </c>
      <c r="AB8079">
        <f t="shared" ca="1" si="2283"/>
        <v>0</v>
      </c>
      <c r="AC8079">
        <f t="shared" ca="1" si="2289"/>
        <v>0</v>
      </c>
      <c r="AD8079">
        <f t="shared" ca="1" si="2272"/>
        <v>0.30460000000000004</v>
      </c>
      <c r="AE8079">
        <f t="shared" ca="1" si="2284"/>
        <v>0</v>
      </c>
      <c r="AF8079">
        <f t="shared" ca="1" si="2285"/>
        <v>0.30460000000000004</v>
      </c>
      <c r="AG8079">
        <f t="shared" ca="1" si="2286"/>
        <v>0</v>
      </c>
      <c r="AH8079">
        <f t="shared" ca="1" si="2287"/>
        <v>1</v>
      </c>
    </row>
    <row r="8080" spans="15:34" x14ac:dyDescent="0.25">
      <c r="O8080">
        <v>8024</v>
      </c>
      <c r="P8080" s="2">
        <f t="shared" si="2288"/>
        <v>44531.291666647208</v>
      </c>
      <c r="Q8080">
        <f t="shared" si="2273"/>
        <v>1</v>
      </c>
      <c r="R8080">
        <f t="shared" si="2274"/>
        <v>12</v>
      </c>
      <c r="S8080">
        <f t="shared" si="2275"/>
        <v>3</v>
      </c>
      <c r="T8080">
        <f t="shared" si="2276"/>
        <v>7</v>
      </c>
      <c r="U8080">
        <f t="shared" si="2277"/>
        <v>0</v>
      </c>
      <c r="V8080">
        <f t="shared" ca="1" si="2278"/>
        <v>0.49430000000000002</v>
      </c>
      <c r="W8080">
        <f>INDEX(Solarstrahlungsdaten!$B$13:$G$8772,Übersicht!O8080,Übersicht!$E$10)</f>
        <v>0</v>
      </c>
      <c r="X8080">
        <f t="shared" si="2279"/>
        <v>0</v>
      </c>
      <c r="Y8080">
        <f t="shared" ca="1" si="2280"/>
        <v>0.49430000000000002</v>
      </c>
      <c r="Z8080">
        <f t="shared" ca="1" si="2281"/>
        <v>0</v>
      </c>
      <c r="AA8080">
        <f t="shared" ca="1" si="2282"/>
        <v>0</v>
      </c>
      <c r="AB8080">
        <f t="shared" ca="1" si="2283"/>
        <v>0</v>
      </c>
      <c r="AC8080">
        <f t="shared" ca="1" si="2289"/>
        <v>0</v>
      </c>
      <c r="AD8080">
        <f t="shared" ca="1" si="2272"/>
        <v>0.49430000000000002</v>
      </c>
      <c r="AE8080">
        <f t="shared" ca="1" si="2284"/>
        <v>0</v>
      </c>
      <c r="AF8080">
        <f t="shared" ca="1" si="2285"/>
        <v>0.49430000000000002</v>
      </c>
      <c r="AG8080">
        <f t="shared" ca="1" si="2286"/>
        <v>0</v>
      </c>
      <c r="AH8080">
        <f t="shared" ca="1" si="2287"/>
        <v>1</v>
      </c>
    </row>
    <row r="8081" spans="15:34" x14ac:dyDescent="0.25">
      <c r="O8081">
        <v>8025</v>
      </c>
      <c r="P8081" s="2">
        <f t="shared" si="2288"/>
        <v>44531.333333313873</v>
      </c>
      <c r="Q8081">
        <f t="shared" si="2273"/>
        <v>1</v>
      </c>
      <c r="R8081">
        <f t="shared" si="2274"/>
        <v>12</v>
      </c>
      <c r="S8081">
        <f t="shared" si="2275"/>
        <v>3</v>
      </c>
      <c r="T8081">
        <f t="shared" si="2276"/>
        <v>8</v>
      </c>
      <c r="U8081">
        <f t="shared" si="2277"/>
        <v>0</v>
      </c>
      <c r="V8081">
        <f t="shared" ca="1" si="2278"/>
        <v>0.53810000000000002</v>
      </c>
      <c r="W8081">
        <f>INDEX(Solarstrahlungsdaten!$B$13:$G$8772,Übersicht!O8081,Übersicht!$E$10)</f>
        <v>81.795000000000002</v>
      </c>
      <c r="X8081">
        <f t="shared" si="2279"/>
        <v>0.28137480000000004</v>
      </c>
      <c r="Y8081">
        <f t="shared" ca="1" si="2280"/>
        <v>0.25672519999999999</v>
      </c>
      <c r="Z8081">
        <f t="shared" ca="1" si="2281"/>
        <v>0.28137480000000004</v>
      </c>
      <c r="AA8081">
        <f t="shared" ca="1" si="2282"/>
        <v>0</v>
      </c>
      <c r="AB8081">
        <f t="shared" ca="1" si="2283"/>
        <v>0</v>
      </c>
      <c r="AC8081">
        <f t="shared" ca="1" si="2289"/>
        <v>0</v>
      </c>
      <c r="AD8081">
        <f t="shared" ca="1" si="2272"/>
        <v>0.25672519999999999</v>
      </c>
      <c r="AE8081">
        <f t="shared" ca="1" si="2284"/>
        <v>0</v>
      </c>
      <c r="AF8081">
        <f t="shared" ca="1" si="2285"/>
        <v>0.25672519999999999</v>
      </c>
      <c r="AG8081">
        <f t="shared" ca="1" si="2286"/>
        <v>0</v>
      </c>
      <c r="AH8081">
        <f t="shared" ca="1" si="2287"/>
        <v>1</v>
      </c>
    </row>
    <row r="8082" spans="15:34" x14ac:dyDescent="0.25">
      <c r="O8082">
        <v>8026</v>
      </c>
      <c r="P8082" s="2">
        <f t="shared" si="2288"/>
        <v>44531.374999980537</v>
      </c>
      <c r="Q8082">
        <f t="shared" si="2273"/>
        <v>1</v>
      </c>
      <c r="R8082">
        <f t="shared" si="2274"/>
        <v>12</v>
      </c>
      <c r="S8082">
        <f t="shared" si="2275"/>
        <v>3</v>
      </c>
      <c r="T8082">
        <f t="shared" si="2276"/>
        <v>9</v>
      </c>
      <c r="U8082">
        <f t="shared" si="2277"/>
        <v>0</v>
      </c>
      <c r="V8082">
        <f t="shared" ca="1" si="2278"/>
        <v>0.50449999999999995</v>
      </c>
      <c r="W8082">
        <f>INDEX(Solarstrahlungsdaten!$B$13:$G$8772,Übersicht!O8082,Übersicht!$E$10)</f>
        <v>111.095</v>
      </c>
      <c r="X8082">
        <f t="shared" si="2279"/>
        <v>0.38216679999999997</v>
      </c>
      <c r="Y8082">
        <f t="shared" ca="1" si="2280"/>
        <v>0.12233319999999998</v>
      </c>
      <c r="Z8082">
        <f t="shared" ca="1" si="2281"/>
        <v>0.38216679999999997</v>
      </c>
      <c r="AA8082">
        <f t="shared" ca="1" si="2282"/>
        <v>0</v>
      </c>
      <c r="AB8082">
        <f t="shared" ca="1" si="2283"/>
        <v>0</v>
      </c>
      <c r="AC8082">
        <f t="shared" ca="1" si="2289"/>
        <v>0</v>
      </c>
      <c r="AD8082">
        <f t="shared" ca="1" si="2272"/>
        <v>0.12233319999999998</v>
      </c>
      <c r="AE8082">
        <f t="shared" ca="1" si="2284"/>
        <v>0</v>
      </c>
      <c r="AF8082">
        <f t="shared" ca="1" si="2285"/>
        <v>0.12233319999999998</v>
      </c>
      <c r="AG8082">
        <f t="shared" ca="1" si="2286"/>
        <v>0</v>
      </c>
      <c r="AH8082">
        <f t="shared" ca="1" si="2287"/>
        <v>1</v>
      </c>
    </row>
    <row r="8083" spans="15:34" x14ac:dyDescent="0.25">
      <c r="O8083">
        <v>8027</v>
      </c>
      <c r="P8083" s="2">
        <f t="shared" si="2288"/>
        <v>44531.416666647201</v>
      </c>
      <c r="Q8083">
        <f t="shared" si="2273"/>
        <v>1</v>
      </c>
      <c r="R8083">
        <f t="shared" si="2274"/>
        <v>12</v>
      </c>
      <c r="S8083">
        <f t="shared" si="2275"/>
        <v>3</v>
      </c>
      <c r="T8083">
        <f t="shared" si="2276"/>
        <v>10</v>
      </c>
      <c r="U8083">
        <f t="shared" si="2277"/>
        <v>0</v>
      </c>
      <c r="V8083">
        <f t="shared" ca="1" si="2278"/>
        <v>0.46820000000000001</v>
      </c>
      <c r="W8083">
        <f>INDEX(Solarstrahlungsdaten!$B$13:$G$8772,Übersicht!O8083,Übersicht!$E$10)</f>
        <v>116.39</v>
      </c>
      <c r="X8083">
        <f t="shared" si="2279"/>
        <v>0.4003816</v>
      </c>
      <c r="Y8083">
        <f t="shared" ca="1" si="2280"/>
        <v>6.7818400000000001E-2</v>
      </c>
      <c r="Z8083">
        <f t="shared" ca="1" si="2281"/>
        <v>0.4003816</v>
      </c>
      <c r="AA8083">
        <f t="shared" ca="1" si="2282"/>
        <v>0</v>
      </c>
      <c r="AB8083">
        <f t="shared" ca="1" si="2283"/>
        <v>0</v>
      </c>
      <c r="AC8083">
        <f t="shared" ca="1" si="2289"/>
        <v>0</v>
      </c>
      <c r="AD8083">
        <f t="shared" ca="1" si="2272"/>
        <v>6.7818400000000001E-2</v>
      </c>
      <c r="AE8083">
        <f t="shared" ca="1" si="2284"/>
        <v>0</v>
      </c>
      <c r="AF8083">
        <f t="shared" ca="1" si="2285"/>
        <v>6.7818400000000001E-2</v>
      </c>
      <c r="AG8083">
        <f t="shared" ca="1" si="2286"/>
        <v>0</v>
      </c>
      <c r="AH8083">
        <f t="shared" ca="1" si="2287"/>
        <v>1</v>
      </c>
    </row>
    <row r="8084" spans="15:34" x14ac:dyDescent="0.25">
      <c r="O8084">
        <v>8028</v>
      </c>
      <c r="P8084" s="2">
        <f t="shared" si="2288"/>
        <v>44531.458333313865</v>
      </c>
      <c r="Q8084">
        <f t="shared" si="2273"/>
        <v>1</v>
      </c>
      <c r="R8084">
        <f t="shared" si="2274"/>
        <v>12</v>
      </c>
      <c r="S8084">
        <f t="shared" si="2275"/>
        <v>3</v>
      </c>
      <c r="T8084">
        <f t="shared" si="2276"/>
        <v>11</v>
      </c>
      <c r="U8084">
        <f t="shared" si="2277"/>
        <v>0</v>
      </c>
      <c r="V8084">
        <f t="shared" ca="1" si="2278"/>
        <v>0.46750000000000003</v>
      </c>
      <c r="W8084">
        <f>INDEX(Solarstrahlungsdaten!$B$13:$G$8772,Übersicht!O8084,Übersicht!$E$10)</f>
        <v>151.94999999999999</v>
      </c>
      <c r="X8084">
        <f t="shared" si="2279"/>
        <v>0.52270799999999995</v>
      </c>
      <c r="Y8084">
        <f t="shared" ca="1" si="2280"/>
        <v>-5.5207999999999924E-2</v>
      </c>
      <c r="Z8084">
        <f t="shared" ca="1" si="2281"/>
        <v>0.46750000000000003</v>
      </c>
      <c r="AA8084">
        <f t="shared" ca="1" si="2282"/>
        <v>5.5207999999999924E-2</v>
      </c>
      <c r="AB8084">
        <f t="shared" ca="1" si="2283"/>
        <v>0</v>
      </c>
      <c r="AC8084">
        <f t="shared" ca="1" si="2289"/>
        <v>5.5207999999999924E-2</v>
      </c>
      <c r="AD8084">
        <f t="shared" ca="1" si="2272"/>
        <v>0</v>
      </c>
      <c r="AE8084">
        <f t="shared" ca="1" si="2284"/>
        <v>0</v>
      </c>
      <c r="AF8084">
        <f t="shared" ca="1" si="2285"/>
        <v>0</v>
      </c>
      <c r="AG8084">
        <f t="shared" ca="1" si="2286"/>
        <v>1.3801999999999981E-2</v>
      </c>
      <c r="AH8084">
        <f t="shared" ca="1" si="2287"/>
        <v>0</v>
      </c>
    </row>
    <row r="8085" spans="15:34" x14ac:dyDescent="0.25">
      <c r="O8085">
        <v>8029</v>
      </c>
      <c r="P8085" s="2">
        <f t="shared" si="2288"/>
        <v>44531.49999998053</v>
      </c>
      <c r="Q8085">
        <f t="shared" si="2273"/>
        <v>1</v>
      </c>
      <c r="R8085">
        <f t="shared" si="2274"/>
        <v>12</v>
      </c>
      <c r="S8085">
        <f t="shared" si="2275"/>
        <v>3</v>
      </c>
      <c r="T8085">
        <f t="shared" si="2276"/>
        <v>12</v>
      </c>
      <c r="U8085">
        <f t="shared" si="2277"/>
        <v>0</v>
      </c>
      <c r="V8085">
        <f t="shared" ca="1" si="2278"/>
        <v>0.50949999999999995</v>
      </c>
      <c r="W8085">
        <f>INDEX(Solarstrahlungsdaten!$B$13:$G$8772,Übersicht!O8085,Übersicht!$E$10)</f>
        <v>135.41</v>
      </c>
      <c r="X8085">
        <f t="shared" si="2279"/>
        <v>0.46581040000000001</v>
      </c>
      <c r="Y8085">
        <f t="shared" ca="1" si="2280"/>
        <v>4.368959999999994E-2</v>
      </c>
      <c r="Z8085">
        <f t="shared" ca="1" si="2281"/>
        <v>0.46581040000000001</v>
      </c>
      <c r="AA8085">
        <f t="shared" ca="1" si="2282"/>
        <v>0</v>
      </c>
      <c r="AB8085">
        <f t="shared" ca="1" si="2283"/>
        <v>4.368959999999994E-2</v>
      </c>
      <c r="AC8085">
        <f t="shared" ca="1" si="2289"/>
        <v>1.1518399999999984E-2</v>
      </c>
      <c r="AD8085">
        <f t="shared" ca="1" si="2272"/>
        <v>0</v>
      </c>
      <c r="AE8085">
        <f t="shared" ca="1" si="2284"/>
        <v>0</v>
      </c>
      <c r="AF8085">
        <f t="shared" ca="1" si="2285"/>
        <v>0</v>
      </c>
      <c r="AG8085">
        <f t="shared" ca="1" si="2286"/>
        <v>2.8795999999999961E-3</v>
      </c>
      <c r="AH8085">
        <f t="shared" ca="1" si="2287"/>
        <v>0</v>
      </c>
    </row>
    <row r="8086" spans="15:34" x14ac:dyDescent="0.25">
      <c r="O8086">
        <v>8030</v>
      </c>
      <c r="P8086" s="2">
        <f t="shared" si="2288"/>
        <v>44531.541666647194</v>
      </c>
      <c r="Q8086">
        <f t="shared" si="2273"/>
        <v>1</v>
      </c>
      <c r="R8086">
        <f t="shared" si="2274"/>
        <v>12</v>
      </c>
      <c r="S8086">
        <f t="shared" si="2275"/>
        <v>3</v>
      </c>
      <c r="T8086">
        <f t="shared" si="2276"/>
        <v>13</v>
      </c>
      <c r="U8086">
        <f t="shared" si="2277"/>
        <v>0</v>
      </c>
      <c r="V8086">
        <f t="shared" ca="1" si="2278"/>
        <v>0.52870000000000006</v>
      </c>
      <c r="W8086">
        <f>INDEX(Solarstrahlungsdaten!$B$13:$G$8772,Übersicht!O8086,Übersicht!$E$10)</f>
        <v>110.61500000000001</v>
      </c>
      <c r="X8086">
        <f t="shared" si="2279"/>
        <v>0.38051560000000001</v>
      </c>
      <c r="Y8086">
        <f t="shared" ca="1" si="2280"/>
        <v>0.14818440000000005</v>
      </c>
      <c r="Z8086">
        <f t="shared" ca="1" si="2281"/>
        <v>0.38051560000000001</v>
      </c>
      <c r="AA8086">
        <f t="shared" ca="1" si="2282"/>
        <v>0</v>
      </c>
      <c r="AB8086">
        <f t="shared" ca="1" si="2283"/>
        <v>1.1518399999999984E-2</v>
      </c>
      <c r="AC8086">
        <f t="shared" ca="1" si="2289"/>
        <v>0</v>
      </c>
      <c r="AD8086">
        <f t="shared" ca="1" si="2272"/>
        <v>0.13666600000000007</v>
      </c>
      <c r="AE8086">
        <f t="shared" ca="1" si="2284"/>
        <v>0</v>
      </c>
      <c r="AF8086">
        <f t="shared" ca="1" si="2285"/>
        <v>0.13666600000000007</v>
      </c>
      <c r="AG8086">
        <f t="shared" ca="1" si="2286"/>
        <v>0</v>
      </c>
      <c r="AH8086">
        <f t="shared" ca="1" si="2287"/>
        <v>1</v>
      </c>
    </row>
    <row r="8087" spans="15:34" x14ac:dyDescent="0.25">
      <c r="O8087">
        <v>8031</v>
      </c>
      <c r="P8087" s="2">
        <f t="shared" si="2288"/>
        <v>44531.583333313858</v>
      </c>
      <c r="Q8087">
        <f t="shared" si="2273"/>
        <v>1</v>
      </c>
      <c r="R8087">
        <f t="shared" si="2274"/>
        <v>12</v>
      </c>
      <c r="S8087">
        <f t="shared" si="2275"/>
        <v>3</v>
      </c>
      <c r="T8087">
        <f t="shared" si="2276"/>
        <v>14</v>
      </c>
      <c r="U8087">
        <f t="shared" si="2277"/>
        <v>0</v>
      </c>
      <c r="V8087">
        <f t="shared" ca="1" si="2278"/>
        <v>0.47470000000000001</v>
      </c>
      <c r="W8087">
        <f>INDEX(Solarstrahlungsdaten!$B$13:$G$8772,Übersicht!O8087,Übersicht!$E$10)</f>
        <v>28.545000000000002</v>
      </c>
      <c r="X8087">
        <f t="shared" si="2279"/>
        <v>9.8194799999999999E-2</v>
      </c>
      <c r="Y8087">
        <f t="shared" ca="1" si="2280"/>
        <v>0.37650519999999998</v>
      </c>
      <c r="Z8087">
        <f t="shared" ca="1" si="2281"/>
        <v>9.8194799999999999E-2</v>
      </c>
      <c r="AA8087">
        <f t="shared" ca="1" si="2282"/>
        <v>0</v>
      </c>
      <c r="AB8087">
        <f t="shared" ca="1" si="2283"/>
        <v>0</v>
      </c>
      <c r="AC8087">
        <f t="shared" ca="1" si="2289"/>
        <v>0</v>
      </c>
      <c r="AD8087">
        <f t="shared" ca="1" si="2272"/>
        <v>0.37650519999999998</v>
      </c>
      <c r="AE8087">
        <f t="shared" ca="1" si="2284"/>
        <v>0</v>
      </c>
      <c r="AF8087">
        <f t="shared" ca="1" si="2285"/>
        <v>0.37650519999999998</v>
      </c>
      <c r="AG8087">
        <f t="shared" ca="1" si="2286"/>
        <v>0</v>
      </c>
      <c r="AH8087">
        <f t="shared" ca="1" si="2287"/>
        <v>1</v>
      </c>
    </row>
    <row r="8088" spans="15:34" x14ac:dyDescent="0.25">
      <c r="O8088">
        <v>8032</v>
      </c>
      <c r="P8088" s="2">
        <f t="shared" si="2288"/>
        <v>44531.624999980522</v>
      </c>
      <c r="Q8088">
        <f t="shared" si="2273"/>
        <v>1</v>
      </c>
      <c r="R8088">
        <f t="shared" si="2274"/>
        <v>12</v>
      </c>
      <c r="S8088">
        <f t="shared" si="2275"/>
        <v>3</v>
      </c>
      <c r="T8088">
        <f t="shared" si="2276"/>
        <v>15</v>
      </c>
      <c r="U8088">
        <f t="shared" si="2277"/>
        <v>0</v>
      </c>
      <c r="V8088">
        <f t="shared" ca="1" si="2278"/>
        <v>0.42760000000000004</v>
      </c>
      <c r="W8088">
        <f>INDEX(Solarstrahlungsdaten!$B$13:$G$8772,Übersicht!O8088,Übersicht!$E$10)</f>
        <v>0</v>
      </c>
      <c r="X8088">
        <f t="shared" si="2279"/>
        <v>0</v>
      </c>
      <c r="Y8088">
        <f t="shared" ca="1" si="2280"/>
        <v>0.42760000000000004</v>
      </c>
      <c r="Z8088">
        <f t="shared" ca="1" si="2281"/>
        <v>0</v>
      </c>
      <c r="AA8088">
        <f t="shared" ca="1" si="2282"/>
        <v>0</v>
      </c>
      <c r="AB8088">
        <f t="shared" ca="1" si="2283"/>
        <v>0</v>
      </c>
      <c r="AC8088">
        <f t="shared" ca="1" si="2289"/>
        <v>0</v>
      </c>
      <c r="AD8088">
        <f t="shared" ca="1" si="2272"/>
        <v>0.42760000000000004</v>
      </c>
      <c r="AE8088">
        <f t="shared" ca="1" si="2284"/>
        <v>0</v>
      </c>
      <c r="AF8088">
        <f t="shared" ca="1" si="2285"/>
        <v>0.42760000000000004</v>
      </c>
      <c r="AG8088">
        <f t="shared" ca="1" si="2286"/>
        <v>0</v>
      </c>
      <c r="AH8088">
        <f t="shared" ca="1" si="2287"/>
        <v>1</v>
      </c>
    </row>
    <row r="8089" spans="15:34" x14ac:dyDescent="0.25">
      <c r="O8089">
        <v>8033</v>
      </c>
      <c r="P8089" s="2">
        <f t="shared" si="2288"/>
        <v>44531.666666647187</v>
      </c>
      <c r="Q8089">
        <f t="shared" si="2273"/>
        <v>1</v>
      </c>
      <c r="R8089">
        <f t="shared" si="2274"/>
        <v>12</v>
      </c>
      <c r="S8089">
        <f t="shared" si="2275"/>
        <v>3</v>
      </c>
      <c r="T8089">
        <f t="shared" si="2276"/>
        <v>16</v>
      </c>
      <c r="U8089">
        <f t="shared" si="2277"/>
        <v>0</v>
      </c>
      <c r="V8089">
        <f t="shared" ca="1" si="2278"/>
        <v>0.41339999999999999</v>
      </c>
      <c r="W8089">
        <f>INDEX(Solarstrahlungsdaten!$B$13:$G$8772,Übersicht!O8089,Übersicht!$E$10)</f>
        <v>0</v>
      </c>
      <c r="X8089">
        <f t="shared" si="2279"/>
        <v>0</v>
      </c>
      <c r="Y8089">
        <f t="shared" ca="1" si="2280"/>
        <v>0.41339999999999999</v>
      </c>
      <c r="Z8089">
        <f t="shared" ca="1" si="2281"/>
        <v>0</v>
      </c>
      <c r="AA8089">
        <f t="shared" ca="1" si="2282"/>
        <v>0</v>
      </c>
      <c r="AB8089">
        <f t="shared" ca="1" si="2283"/>
        <v>0</v>
      </c>
      <c r="AC8089">
        <f t="shared" ca="1" si="2289"/>
        <v>0</v>
      </c>
      <c r="AD8089">
        <f t="shared" ca="1" si="2272"/>
        <v>0.41339999999999999</v>
      </c>
      <c r="AE8089">
        <f t="shared" ca="1" si="2284"/>
        <v>0</v>
      </c>
      <c r="AF8089">
        <f t="shared" ca="1" si="2285"/>
        <v>0.41339999999999999</v>
      </c>
      <c r="AG8089">
        <f t="shared" ca="1" si="2286"/>
        <v>0</v>
      </c>
      <c r="AH8089">
        <f t="shared" ca="1" si="2287"/>
        <v>1</v>
      </c>
    </row>
    <row r="8090" spans="15:34" x14ac:dyDescent="0.25">
      <c r="O8090">
        <v>8034</v>
      </c>
      <c r="P8090" s="2">
        <f t="shared" si="2288"/>
        <v>44531.708333313851</v>
      </c>
      <c r="Q8090">
        <f t="shared" si="2273"/>
        <v>1</v>
      </c>
      <c r="R8090">
        <f t="shared" si="2274"/>
        <v>12</v>
      </c>
      <c r="S8090">
        <f t="shared" si="2275"/>
        <v>3</v>
      </c>
      <c r="T8090">
        <f t="shared" si="2276"/>
        <v>17</v>
      </c>
      <c r="U8090">
        <f t="shared" si="2277"/>
        <v>0</v>
      </c>
      <c r="V8090">
        <f t="shared" ca="1" si="2278"/>
        <v>0.48220000000000007</v>
      </c>
      <c r="W8090">
        <f>INDEX(Solarstrahlungsdaten!$B$13:$G$8772,Übersicht!O8090,Übersicht!$E$10)</f>
        <v>0</v>
      </c>
      <c r="X8090">
        <f t="shared" si="2279"/>
        <v>0</v>
      </c>
      <c r="Y8090">
        <f t="shared" ca="1" si="2280"/>
        <v>0.48220000000000007</v>
      </c>
      <c r="Z8090">
        <f t="shared" ca="1" si="2281"/>
        <v>0</v>
      </c>
      <c r="AA8090">
        <f t="shared" ca="1" si="2282"/>
        <v>0</v>
      </c>
      <c r="AB8090">
        <f t="shared" ca="1" si="2283"/>
        <v>0</v>
      </c>
      <c r="AC8090">
        <f t="shared" ca="1" si="2289"/>
        <v>0</v>
      </c>
      <c r="AD8090">
        <f t="shared" ca="1" si="2272"/>
        <v>0.48220000000000007</v>
      </c>
      <c r="AE8090">
        <f t="shared" ca="1" si="2284"/>
        <v>0</v>
      </c>
      <c r="AF8090">
        <f t="shared" ca="1" si="2285"/>
        <v>0.48220000000000007</v>
      </c>
      <c r="AG8090">
        <f t="shared" ca="1" si="2286"/>
        <v>0</v>
      </c>
      <c r="AH8090">
        <f t="shared" ca="1" si="2287"/>
        <v>1</v>
      </c>
    </row>
    <row r="8091" spans="15:34" x14ac:dyDescent="0.25">
      <c r="O8091">
        <v>8035</v>
      </c>
      <c r="P8091" s="2">
        <f t="shared" si="2288"/>
        <v>44531.749999980515</v>
      </c>
      <c r="Q8091">
        <f t="shared" si="2273"/>
        <v>1</v>
      </c>
      <c r="R8091">
        <f t="shared" si="2274"/>
        <v>12</v>
      </c>
      <c r="S8091">
        <f t="shared" si="2275"/>
        <v>3</v>
      </c>
      <c r="T8091">
        <f t="shared" si="2276"/>
        <v>18</v>
      </c>
      <c r="U8091">
        <f t="shared" si="2277"/>
        <v>0</v>
      </c>
      <c r="V8091">
        <f t="shared" ca="1" si="2278"/>
        <v>0.62809999999999999</v>
      </c>
      <c r="W8091">
        <f>INDEX(Solarstrahlungsdaten!$B$13:$G$8772,Übersicht!O8091,Übersicht!$E$10)</f>
        <v>0</v>
      </c>
      <c r="X8091">
        <f t="shared" si="2279"/>
        <v>0</v>
      </c>
      <c r="Y8091">
        <f t="shared" ca="1" si="2280"/>
        <v>0.62809999999999999</v>
      </c>
      <c r="Z8091">
        <f t="shared" ca="1" si="2281"/>
        <v>0</v>
      </c>
      <c r="AA8091">
        <f t="shared" ca="1" si="2282"/>
        <v>0</v>
      </c>
      <c r="AB8091">
        <f t="shared" ca="1" si="2283"/>
        <v>0</v>
      </c>
      <c r="AC8091">
        <f t="shared" ca="1" si="2289"/>
        <v>0</v>
      </c>
      <c r="AD8091">
        <f t="shared" ca="1" si="2272"/>
        <v>0.62809999999999999</v>
      </c>
      <c r="AE8091">
        <f t="shared" ca="1" si="2284"/>
        <v>0</v>
      </c>
      <c r="AF8091">
        <f t="shared" ca="1" si="2285"/>
        <v>0.62809999999999999</v>
      </c>
      <c r="AG8091">
        <f t="shared" ca="1" si="2286"/>
        <v>0</v>
      </c>
      <c r="AH8091">
        <f t="shared" ca="1" si="2287"/>
        <v>1</v>
      </c>
    </row>
    <row r="8092" spans="15:34" x14ac:dyDescent="0.25">
      <c r="O8092">
        <v>8036</v>
      </c>
      <c r="P8092" s="2">
        <f t="shared" si="2288"/>
        <v>44531.791666647179</v>
      </c>
      <c r="Q8092">
        <f t="shared" si="2273"/>
        <v>1</v>
      </c>
      <c r="R8092">
        <f t="shared" si="2274"/>
        <v>12</v>
      </c>
      <c r="S8092">
        <f t="shared" si="2275"/>
        <v>3</v>
      </c>
      <c r="T8092">
        <f t="shared" si="2276"/>
        <v>19</v>
      </c>
      <c r="U8092">
        <f t="shared" si="2277"/>
        <v>0</v>
      </c>
      <c r="V8092">
        <f t="shared" ca="1" si="2278"/>
        <v>0.74069999999999991</v>
      </c>
      <c r="W8092">
        <f>INDEX(Solarstrahlungsdaten!$B$13:$G$8772,Übersicht!O8092,Übersicht!$E$10)</f>
        <v>0</v>
      </c>
      <c r="X8092">
        <f t="shared" si="2279"/>
        <v>0</v>
      </c>
      <c r="Y8092">
        <f t="shared" ca="1" si="2280"/>
        <v>0.74069999999999991</v>
      </c>
      <c r="Z8092">
        <f t="shared" ca="1" si="2281"/>
        <v>0</v>
      </c>
      <c r="AA8092">
        <f t="shared" ca="1" si="2282"/>
        <v>0</v>
      </c>
      <c r="AB8092">
        <f t="shared" ca="1" si="2283"/>
        <v>0</v>
      </c>
      <c r="AC8092">
        <f t="shared" ca="1" si="2289"/>
        <v>0</v>
      </c>
      <c r="AD8092">
        <f t="shared" ca="1" si="2272"/>
        <v>0.74069999999999991</v>
      </c>
      <c r="AE8092">
        <f t="shared" ca="1" si="2284"/>
        <v>0</v>
      </c>
      <c r="AF8092">
        <f t="shared" ca="1" si="2285"/>
        <v>0.74069999999999991</v>
      </c>
      <c r="AG8092">
        <f t="shared" ca="1" si="2286"/>
        <v>0</v>
      </c>
      <c r="AH8092">
        <f t="shared" ca="1" si="2287"/>
        <v>1</v>
      </c>
    </row>
    <row r="8093" spans="15:34" x14ac:dyDescent="0.25">
      <c r="O8093">
        <v>8037</v>
      </c>
      <c r="P8093" s="2">
        <f t="shared" si="2288"/>
        <v>44531.833333313843</v>
      </c>
      <c r="Q8093">
        <f t="shared" si="2273"/>
        <v>1</v>
      </c>
      <c r="R8093">
        <f t="shared" si="2274"/>
        <v>12</v>
      </c>
      <c r="S8093">
        <f t="shared" si="2275"/>
        <v>3</v>
      </c>
      <c r="T8093">
        <f t="shared" si="2276"/>
        <v>20</v>
      </c>
      <c r="U8093">
        <f t="shared" si="2277"/>
        <v>0</v>
      </c>
      <c r="V8093">
        <f t="shared" ca="1" si="2278"/>
        <v>0.70369999999999988</v>
      </c>
      <c r="W8093">
        <f>INDEX(Solarstrahlungsdaten!$B$13:$G$8772,Übersicht!O8093,Übersicht!$E$10)</f>
        <v>0</v>
      </c>
      <c r="X8093">
        <f t="shared" si="2279"/>
        <v>0</v>
      </c>
      <c r="Y8093">
        <f t="shared" ca="1" si="2280"/>
        <v>0.70369999999999988</v>
      </c>
      <c r="Z8093">
        <f t="shared" ca="1" si="2281"/>
        <v>0</v>
      </c>
      <c r="AA8093">
        <f t="shared" ca="1" si="2282"/>
        <v>0</v>
      </c>
      <c r="AB8093">
        <f t="shared" ca="1" si="2283"/>
        <v>0</v>
      </c>
      <c r="AC8093">
        <f t="shared" ca="1" si="2289"/>
        <v>0</v>
      </c>
      <c r="AD8093">
        <f t="shared" ca="1" si="2272"/>
        <v>0.70369999999999988</v>
      </c>
      <c r="AE8093">
        <f t="shared" ca="1" si="2284"/>
        <v>0</v>
      </c>
      <c r="AF8093">
        <f t="shared" ca="1" si="2285"/>
        <v>0.70369999999999988</v>
      </c>
      <c r="AG8093">
        <f t="shared" ca="1" si="2286"/>
        <v>0</v>
      </c>
      <c r="AH8093">
        <f t="shared" ca="1" si="2287"/>
        <v>1</v>
      </c>
    </row>
    <row r="8094" spans="15:34" x14ac:dyDescent="0.25">
      <c r="O8094">
        <v>8038</v>
      </c>
      <c r="P8094" s="2">
        <f t="shared" si="2288"/>
        <v>44531.874999980508</v>
      </c>
      <c r="Q8094">
        <f t="shared" si="2273"/>
        <v>1</v>
      </c>
      <c r="R8094">
        <f t="shared" si="2274"/>
        <v>12</v>
      </c>
      <c r="S8094">
        <f t="shared" si="2275"/>
        <v>3</v>
      </c>
      <c r="T8094">
        <f t="shared" si="2276"/>
        <v>21</v>
      </c>
      <c r="U8094">
        <f t="shared" si="2277"/>
        <v>0</v>
      </c>
      <c r="V8094">
        <f t="shared" ca="1" si="2278"/>
        <v>0.58629999999999993</v>
      </c>
      <c r="W8094">
        <f>INDEX(Solarstrahlungsdaten!$B$13:$G$8772,Übersicht!O8094,Übersicht!$E$10)</f>
        <v>0</v>
      </c>
      <c r="X8094">
        <f t="shared" si="2279"/>
        <v>0</v>
      </c>
      <c r="Y8094">
        <f t="shared" ca="1" si="2280"/>
        <v>0.58629999999999993</v>
      </c>
      <c r="Z8094">
        <f t="shared" ca="1" si="2281"/>
        <v>0</v>
      </c>
      <c r="AA8094">
        <f t="shared" ca="1" si="2282"/>
        <v>0</v>
      </c>
      <c r="AB8094">
        <f t="shared" ca="1" si="2283"/>
        <v>0</v>
      </c>
      <c r="AC8094">
        <f t="shared" ca="1" si="2289"/>
        <v>0</v>
      </c>
      <c r="AD8094">
        <f t="shared" ca="1" si="2272"/>
        <v>0.58629999999999993</v>
      </c>
      <c r="AE8094">
        <f t="shared" ca="1" si="2284"/>
        <v>0</v>
      </c>
      <c r="AF8094">
        <f t="shared" ca="1" si="2285"/>
        <v>0.58629999999999993</v>
      </c>
      <c r="AG8094">
        <f t="shared" ca="1" si="2286"/>
        <v>0</v>
      </c>
      <c r="AH8094">
        <f t="shared" ca="1" si="2287"/>
        <v>1</v>
      </c>
    </row>
    <row r="8095" spans="15:34" x14ac:dyDescent="0.25">
      <c r="O8095">
        <v>8039</v>
      </c>
      <c r="P8095" s="2">
        <f t="shared" si="2288"/>
        <v>44531.916666647172</v>
      </c>
      <c r="Q8095">
        <f t="shared" si="2273"/>
        <v>1</v>
      </c>
      <c r="R8095">
        <f t="shared" si="2274"/>
        <v>12</v>
      </c>
      <c r="S8095">
        <f t="shared" si="2275"/>
        <v>3</v>
      </c>
      <c r="T8095">
        <f t="shared" si="2276"/>
        <v>22</v>
      </c>
      <c r="U8095">
        <f t="shared" si="2277"/>
        <v>0</v>
      </c>
      <c r="V8095">
        <f t="shared" ca="1" si="2278"/>
        <v>0.49419999999999997</v>
      </c>
      <c r="W8095">
        <f>INDEX(Solarstrahlungsdaten!$B$13:$G$8772,Übersicht!O8095,Übersicht!$E$10)</f>
        <v>0</v>
      </c>
      <c r="X8095">
        <f t="shared" si="2279"/>
        <v>0</v>
      </c>
      <c r="Y8095">
        <f t="shared" ca="1" si="2280"/>
        <v>0.49419999999999997</v>
      </c>
      <c r="Z8095">
        <f t="shared" ca="1" si="2281"/>
        <v>0</v>
      </c>
      <c r="AA8095">
        <f t="shared" ca="1" si="2282"/>
        <v>0</v>
      </c>
      <c r="AB8095">
        <f t="shared" ca="1" si="2283"/>
        <v>0</v>
      </c>
      <c r="AC8095">
        <f t="shared" ca="1" si="2289"/>
        <v>0</v>
      </c>
      <c r="AD8095">
        <f t="shared" ca="1" si="2272"/>
        <v>0.49419999999999997</v>
      </c>
      <c r="AE8095">
        <f t="shared" ca="1" si="2284"/>
        <v>0</v>
      </c>
      <c r="AF8095">
        <f t="shared" ca="1" si="2285"/>
        <v>0.49419999999999997</v>
      </c>
      <c r="AG8095">
        <f t="shared" ca="1" si="2286"/>
        <v>0</v>
      </c>
      <c r="AH8095">
        <f t="shared" ca="1" si="2287"/>
        <v>1</v>
      </c>
    </row>
    <row r="8096" spans="15:34" x14ac:dyDescent="0.25">
      <c r="O8096">
        <v>8040</v>
      </c>
      <c r="P8096" s="2">
        <f t="shared" si="2288"/>
        <v>44531.958333313836</v>
      </c>
      <c r="Q8096">
        <f t="shared" si="2273"/>
        <v>1</v>
      </c>
      <c r="R8096">
        <f t="shared" si="2274"/>
        <v>12</v>
      </c>
      <c r="S8096">
        <f t="shared" si="2275"/>
        <v>3</v>
      </c>
      <c r="T8096">
        <f t="shared" si="2276"/>
        <v>23</v>
      </c>
      <c r="U8096">
        <f t="shared" si="2277"/>
        <v>0</v>
      </c>
      <c r="V8096">
        <f t="shared" ca="1" si="2278"/>
        <v>0.37639999999999996</v>
      </c>
      <c r="W8096">
        <f>INDEX(Solarstrahlungsdaten!$B$13:$G$8772,Übersicht!O8096,Übersicht!$E$10)</f>
        <v>0</v>
      </c>
      <c r="X8096">
        <f t="shared" si="2279"/>
        <v>0</v>
      </c>
      <c r="Y8096">
        <f t="shared" ca="1" si="2280"/>
        <v>0.37639999999999996</v>
      </c>
      <c r="Z8096">
        <f t="shared" ca="1" si="2281"/>
        <v>0</v>
      </c>
      <c r="AA8096">
        <f t="shared" ca="1" si="2282"/>
        <v>0</v>
      </c>
      <c r="AB8096">
        <f t="shared" ca="1" si="2283"/>
        <v>0</v>
      </c>
      <c r="AC8096">
        <f t="shared" ca="1" si="2289"/>
        <v>0</v>
      </c>
      <c r="AD8096">
        <f t="shared" ca="1" si="2272"/>
        <v>0.37639999999999996</v>
      </c>
      <c r="AE8096">
        <f t="shared" ca="1" si="2284"/>
        <v>0</v>
      </c>
      <c r="AF8096">
        <f t="shared" ca="1" si="2285"/>
        <v>0.37639999999999996</v>
      </c>
      <c r="AG8096">
        <f t="shared" ca="1" si="2286"/>
        <v>0</v>
      </c>
      <c r="AH8096">
        <f t="shared" ca="1" si="2287"/>
        <v>1</v>
      </c>
    </row>
    <row r="8097" spans="15:34" x14ac:dyDescent="0.25">
      <c r="O8097">
        <v>8041</v>
      </c>
      <c r="P8097" s="2">
        <f t="shared" si="2288"/>
        <v>44531.9999999805</v>
      </c>
      <c r="Q8097">
        <f t="shared" si="2273"/>
        <v>2</v>
      </c>
      <c r="R8097">
        <f t="shared" si="2274"/>
        <v>12</v>
      </c>
      <c r="S8097">
        <f t="shared" si="2275"/>
        <v>3</v>
      </c>
      <c r="T8097">
        <f t="shared" si="2276"/>
        <v>0</v>
      </c>
      <c r="U8097">
        <f t="shared" si="2277"/>
        <v>0</v>
      </c>
      <c r="V8097">
        <f t="shared" ca="1" si="2278"/>
        <v>0.25819999999999999</v>
      </c>
      <c r="W8097">
        <f>INDEX(Solarstrahlungsdaten!$B$13:$G$8772,Übersicht!O8097,Übersicht!$E$10)</f>
        <v>0</v>
      </c>
      <c r="X8097">
        <f t="shared" si="2279"/>
        <v>0</v>
      </c>
      <c r="Y8097">
        <f t="shared" ca="1" si="2280"/>
        <v>0.25819999999999999</v>
      </c>
      <c r="Z8097">
        <f t="shared" ca="1" si="2281"/>
        <v>0</v>
      </c>
      <c r="AA8097">
        <f t="shared" ca="1" si="2282"/>
        <v>0</v>
      </c>
      <c r="AB8097">
        <f t="shared" ca="1" si="2283"/>
        <v>0</v>
      </c>
      <c r="AC8097">
        <f t="shared" ca="1" si="2289"/>
        <v>0</v>
      </c>
      <c r="AD8097">
        <f t="shared" ca="1" si="2272"/>
        <v>0.25819999999999999</v>
      </c>
      <c r="AE8097">
        <f t="shared" ca="1" si="2284"/>
        <v>0</v>
      </c>
      <c r="AF8097">
        <f t="shared" ca="1" si="2285"/>
        <v>0.25819999999999999</v>
      </c>
      <c r="AG8097">
        <f t="shared" ca="1" si="2286"/>
        <v>0</v>
      </c>
      <c r="AH8097">
        <f t="shared" ca="1" si="2287"/>
        <v>1</v>
      </c>
    </row>
    <row r="8098" spans="15:34" x14ac:dyDescent="0.25">
      <c r="O8098">
        <v>8042</v>
      </c>
      <c r="P8098" s="2">
        <f t="shared" si="2288"/>
        <v>44532.041666647165</v>
      </c>
      <c r="Q8098">
        <f t="shared" si="2273"/>
        <v>2</v>
      </c>
      <c r="R8098">
        <f t="shared" si="2274"/>
        <v>12</v>
      </c>
      <c r="S8098">
        <f t="shared" si="2275"/>
        <v>3</v>
      </c>
      <c r="T8098">
        <f t="shared" si="2276"/>
        <v>1</v>
      </c>
      <c r="U8098">
        <f t="shared" si="2277"/>
        <v>0</v>
      </c>
      <c r="V8098">
        <f t="shared" ca="1" si="2278"/>
        <v>0.18159999999999998</v>
      </c>
      <c r="W8098">
        <f>INDEX(Solarstrahlungsdaten!$B$13:$G$8772,Übersicht!O8098,Übersicht!$E$10)</f>
        <v>0</v>
      </c>
      <c r="X8098">
        <f t="shared" si="2279"/>
        <v>0</v>
      </c>
      <c r="Y8098">
        <f t="shared" ca="1" si="2280"/>
        <v>0.18159999999999998</v>
      </c>
      <c r="Z8098">
        <f t="shared" ca="1" si="2281"/>
        <v>0</v>
      </c>
      <c r="AA8098">
        <f t="shared" ca="1" si="2282"/>
        <v>0</v>
      </c>
      <c r="AB8098">
        <f t="shared" ca="1" si="2283"/>
        <v>0</v>
      </c>
      <c r="AC8098">
        <f t="shared" ca="1" si="2289"/>
        <v>0</v>
      </c>
      <c r="AD8098">
        <f t="shared" ca="1" si="2272"/>
        <v>0.18159999999999998</v>
      </c>
      <c r="AE8098">
        <f t="shared" ca="1" si="2284"/>
        <v>0</v>
      </c>
      <c r="AF8098">
        <f t="shared" ca="1" si="2285"/>
        <v>0.18159999999999998</v>
      </c>
      <c r="AG8098">
        <f t="shared" ca="1" si="2286"/>
        <v>0</v>
      </c>
      <c r="AH8098">
        <f t="shared" ca="1" si="2287"/>
        <v>1</v>
      </c>
    </row>
    <row r="8099" spans="15:34" x14ac:dyDescent="0.25">
      <c r="O8099">
        <v>8043</v>
      </c>
      <c r="P8099" s="2">
        <f t="shared" si="2288"/>
        <v>44532.083333313829</v>
      </c>
      <c r="Q8099">
        <f t="shared" si="2273"/>
        <v>2</v>
      </c>
      <c r="R8099">
        <f t="shared" si="2274"/>
        <v>12</v>
      </c>
      <c r="S8099">
        <f t="shared" si="2275"/>
        <v>3</v>
      </c>
      <c r="T8099">
        <f t="shared" si="2276"/>
        <v>2</v>
      </c>
      <c r="U8099">
        <f t="shared" si="2277"/>
        <v>0</v>
      </c>
      <c r="V8099">
        <f t="shared" ca="1" si="2278"/>
        <v>0.15990000000000001</v>
      </c>
      <c r="W8099">
        <f>INDEX(Solarstrahlungsdaten!$B$13:$G$8772,Übersicht!O8099,Übersicht!$E$10)</f>
        <v>0</v>
      </c>
      <c r="X8099">
        <f t="shared" si="2279"/>
        <v>0</v>
      </c>
      <c r="Y8099">
        <f t="shared" ca="1" si="2280"/>
        <v>0.15990000000000001</v>
      </c>
      <c r="Z8099">
        <f t="shared" ca="1" si="2281"/>
        <v>0</v>
      </c>
      <c r="AA8099">
        <f t="shared" ca="1" si="2282"/>
        <v>0</v>
      </c>
      <c r="AB8099">
        <f t="shared" ca="1" si="2283"/>
        <v>0</v>
      </c>
      <c r="AC8099">
        <f t="shared" ca="1" si="2289"/>
        <v>0</v>
      </c>
      <c r="AD8099">
        <f t="shared" ca="1" si="2272"/>
        <v>0.15990000000000001</v>
      </c>
      <c r="AE8099">
        <f t="shared" ca="1" si="2284"/>
        <v>0</v>
      </c>
      <c r="AF8099">
        <f t="shared" ca="1" si="2285"/>
        <v>0.15990000000000001</v>
      </c>
      <c r="AG8099">
        <f t="shared" ca="1" si="2286"/>
        <v>0</v>
      </c>
      <c r="AH8099">
        <f t="shared" ca="1" si="2287"/>
        <v>1</v>
      </c>
    </row>
    <row r="8100" spans="15:34" x14ac:dyDescent="0.25">
      <c r="O8100">
        <v>8044</v>
      </c>
      <c r="P8100" s="2">
        <f t="shared" si="2288"/>
        <v>44532.124999980493</v>
      </c>
      <c r="Q8100">
        <f t="shared" si="2273"/>
        <v>2</v>
      </c>
      <c r="R8100">
        <f t="shared" si="2274"/>
        <v>12</v>
      </c>
      <c r="S8100">
        <f t="shared" si="2275"/>
        <v>3</v>
      </c>
      <c r="T8100">
        <f t="shared" si="2276"/>
        <v>3</v>
      </c>
      <c r="U8100">
        <f t="shared" si="2277"/>
        <v>0</v>
      </c>
      <c r="V8100">
        <f t="shared" ca="1" si="2278"/>
        <v>0.15480000000000002</v>
      </c>
      <c r="W8100">
        <f>INDEX(Solarstrahlungsdaten!$B$13:$G$8772,Übersicht!O8100,Übersicht!$E$10)</f>
        <v>0</v>
      </c>
      <c r="X8100">
        <f t="shared" si="2279"/>
        <v>0</v>
      </c>
      <c r="Y8100">
        <f t="shared" ca="1" si="2280"/>
        <v>0.15480000000000002</v>
      </c>
      <c r="Z8100">
        <f t="shared" ca="1" si="2281"/>
        <v>0</v>
      </c>
      <c r="AA8100">
        <f t="shared" ca="1" si="2282"/>
        <v>0</v>
      </c>
      <c r="AB8100">
        <f t="shared" ca="1" si="2283"/>
        <v>0</v>
      </c>
      <c r="AC8100">
        <f t="shared" ca="1" si="2289"/>
        <v>0</v>
      </c>
      <c r="AD8100">
        <f t="shared" ca="1" si="2272"/>
        <v>0.15480000000000002</v>
      </c>
      <c r="AE8100">
        <f t="shared" ca="1" si="2284"/>
        <v>0</v>
      </c>
      <c r="AF8100">
        <f t="shared" ca="1" si="2285"/>
        <v>0.15480000000000002</v>
      </c>
      <c r="AG8100">
        <f t="shared" ca="1" si="2286"/>
        <v>0</v>
      </c>
      <c r="AH8100">
        <f t="shared" ca="1" si="2287"/>
        <v>1</v>
      </c>
    </row>
    <row r="8101" spans="15:34" x14ac:dyDescent="0.25">
      <c r="O8101">
        <v>8045</v>
      </c>
      <c r="P8101" s="2">
        <f t="shared" si="2288"/>
        <v>44532.166666647157</v>
      </c>
      <c r="Q8101">
        <f t="shared" si="2273"/>
        <v>2</v>
      </c>
      <c r="R8101">
        <f t="shared" si="2274"/>
        <v>12</v>
      </c>
      <c r="S8101">
        <f t="shared" si="2275"/>
        <v>3</v>
      </c>
      <c r="T8101">
        <f t="shared" si="2276"/>
        <v>4</v>
      </c>
      <c r="U8101">
        <f t="shared" si="2277"/>
        <v>0</v>
      </c>
      <c r="V8101">
        <f t="shared" ca="1" si="2278"/>
        <v>0.15479999999999999</v>
      </c>
      <c r="W8101">
        <f>INDEX(Solarstrahlungsdaten!$B$13:$G$8772,Übersicht!O8101,Übersicht!$E$10)</f>
        <v>0</v>
      </c>
      <c r="X8101">
        <f t="shared" si="2279"/>
        <v>0</v>
      </c>
      <c r="Y8101">
        <f t="shared" ca="1" si="2280"/>
        <v>0.15479999999999999</v>
      </c>
      <c r="Z8101">
        <f t="shared" ca="1" si="2281"/>
        <v>0</v>
      </c>
      <c r="AA8101">
        <f t="shared" ca="1" si="2282"/>
        <v>0</v>
      </c>
      <c r="AB8101">
        <f t="shared" ca="1" si="2283"/>
        <v>0</v>
      </c>
      <c r="AC8101">
        <f t="shared" ca="1" si="2289"/>
        <v>0</v>
      </c>
      <c r="AD8101">
        <f t="shared" ca="1" si="2272"/>
        <v>0.15479999999999999</v>
      </c>
      <c r="AE8101">
        <f t="shared" ca="1" si="2284"/>
        <v>0</v>
      </c>
      <c r="AF8101">
        <f t="shared" ca="1" si="2285"/>
        <v>0.15479999999999999</v>
      </c>
      <c r="AG8101">
        <f t="shared" ca="1" si="2286"/>
        <v>0</v>
      </c>
      <c r="AH8101">
        <f t="shared" ca="1" si="2287"/>
        <v>1</v>
      </c>
    </row>
    <row r="8102" spans="15:34" x14ac:dyDescent="0.25">
      <c r="O8102">
        <v>8046</v>
      </c>
      <c r="P8102" s="2">
        <f t="shared" si="2288"/>
        <v>44532.208333313822</v>
      </c>
      <c r="Q8102">
        <f t="shared" si="2273"/>
        <v>2</v>
      </c>
      <c r="R8102">
        <f t="shared" si="2274"/>
        <v>12</v>
      </c>
      <c r="S8102">
        <f t="shared" si="2275"/>
        <v>3</v>
      </c>
      <c r="T8102">
        <f t="shared" si="2276"/>
        <v>5</v>
      </c>
      <c r="U8102">
        <f t="shared" si="2277"/>
        <v>0</v>
      </c>
      <c r="V8102">
        <f t="shared" ca="1" si="2278"/>
        <v>0.17169999999999999</v>
      </c>
      <c r="W8102">
        <f>INDEX(Solarstrahlungsdaten!$B$13:$G$8772,Übersicht!O8102,Übersicht!$E$10)</f>
        <v>0</v>
      </c>
      <c r="X8102">
        <f t="shared" si="2279"/>
        <v>0</v>
      </c>
      <c r="Y8102">
        <f t="shared" ca="1" si="2280"/>
        <v>0.17169999999999999</v>
      </c>
      <c r="Z8102">
        <f t="shared" ca="1" si="2281"/>
        <v>0</v>
      </c>
      <c r="AA8102">
        <f t="shared" ca="1" si="2282"/>
        <v>0</v>
      </c>
      <c r="AB8102">
        <f t="shared" ca="1" si="2283"/>
        <v>0</v>
      </c>
      <c r="AC8102">
        <f t="shared" ca="1" si="2289"/>
        <v>0</v>
      </c>
      <c r="AD8102">
        <f t="shared" ca="1" si="2272"/>
        <v>0.17169999999999999</v>
      </c>
      <c r="AE8102">
        <f t="shared" ca="1" si="2284"/>
        <v>0</v>
      </c>
      <c r="AF8102">
        <f t="shared" ca="1" si="2285"/>
        <v>0.17169999999999999</v>
      </c>
      <c r="AG8102">
        <f t="shared" ca="1" si="2286"/>
        <v>0</v>
      </c>
      <c r="AH8102">
        <f t="shared" ca="1" si="2287"/>
        <v>1</v>
      </c>
    </row>
    <row r="8103" spans="15:34" x14ac:dyDescent="0.25">
      <c r="O8103">
        <v>8047</v>
      </c>
      <c r="P8103" s="2">
        <f t="shared" si="2288"/>
        <v>44532.249999980486</v>
      </c>
      <c r="Q8103">
        <f t="shared" si="2273"/>
        <v>2</v>
      </c>
      <c r="R8103">
        <f t="shared" si="2274"/>
        <v>12</v>
      </c>
      <c r="S8103">
        <f t="shared" si="2275"/>
        <v>3</v>
      </c>
      <c r="T8103">
        <f t="shared" si="2276"/>
        <v>6</v>
      </c>
      <c r="U8103">
        <f t="shared" si="2277"/>
        <v>0</v>
      </c>
      <c r="V8103">
        <f t="shared" ca="1" si="2278"/>
        <v>0.30460000000000004</v>
      </c>
      <c r="W8103">
        <f>INDEX(Solarstrahlungsdaten!$B$13:$G$8772,Übersicht!O8103,Übersicht!$E$10)</f>
        <v>0</v>
      </c>
      <c r="X8103">
        <f t="shared" si="2279"/>
        <v>0</v>
      </c>
      <c r="Y8103">
        <f t="shared" ca="1" si="2280"/>
        <v>0.30460000000000004</v>
      </c>
      <c r="Z8103">
        <f t="shared" ca="1" si="2281"/>
        <v>0</v>
      </c>
      <c r="AA8103">
        <f t="shared" ca="1" si="2282"/>
        <v>0</v>
      </c>
      <c r="AB8103">
        <f t="shared" ca="1" si="2283"/>
        <v>0</v>
      </c>
      <c r="AC8103">
        <f t="shared" ca="1" si="2289"/>
        <v>0</v>
      </c>
      <c r="AD8103">
        <f t="shared" ca="1" si="2272"/>
        <v>0.30460000000000004</v>
      </c>
      <c r="AE8103">
        <f t="shared" ca="1" si="2284"/>
        <v>0</v>
      </c>
      <c r="AF8103">
        <f t="shared" ca="1" si="2285"/>
        <v>0.30460000000000004</v>
      </c>
      <c r="AG8103">
        <f t="shared" ca="1" si="2286"/>
        <v>0</v>
      </c>
      <c r="AH8103">
        <f t="shared" ca="1" si="2287"/>
        <v>1</v>
      </c>
    </row>
    <row r="8104" spans="15:34" x14ac:dyDescent="0.25">
      <c r="O8104">
        <v>8048</v>
      </c>
      <c r="P8104" s="2">
        <f t="shared" si="2288"/>
        <v>44532.29166664715</v>
      </c>
      <c r="Q8104">
        <f t="shared" si="2273"/>
        <v>2</v>
      </c>
      <c r="R8104">
        <f t="shared" si="2274"/>
        <v>12</v>
      </c>
      <c r="S8104">
        <f t="shared" si="2275"/>
        <v>3</v>
      </c>
      <c r="T8104">
        <f t="shared" si="2276"/>
        <v>7</v>
      </c>
      <c r="U8104">
        <f t="shared" si="2277"/>
        <v>0</v>
      </c>
      <c r="V8104">
        <f t="shared" ca="1" si="2278"/>
        <v>0.49430000000000002</v>
      </c>
      <c r="W8104">
        <f>INDEX(Solarstrahlungsdaten!$B$13:$G$8772,Übersicht!O8104,Übersicht!$E$10)</f>
        <v>0</v>
      </c>
      <c r="X8104">
        <f t="shared" si="2279"/>
        <v>0</v>
      </c>
      <c r="Y8104">
        <f t="shared" ca="1" si="2280"/>
        <v>0.49430000000000002</v>
      </c>
      <c r="Z8104">
        <f t="shared" ca="1" si="2281"/>
        <v>0</v>
      </c>
      <c r="AA8104">
        <f t="shared" ca="1" si="2282"/>
        <v>0</v>
      </c>
      <c r="AB8104">
        <f t="shared" ca="1" si="2283"/>
        <v>0</v>
      </c>
      <c r="AC8104">
        <f t="shared" ca="1" si="2289"/>
        <v>0</v>
      </c>
      <c r="AD8104">
        <f t="shared" ca="1" si="2272"/>
        <v>0.49430000000000002</v>
      </c>
      <c r="AE8104">
        <f t="shared" ca="1" si="2284"/>
        <v>0</v>
      </c>
      <c r="AF8104">
        <f t="shared" ca="1" si="2285"/>
        <v>0.49430000000000002</v>
      </c>
      <c r="AG8104">
        <f t="shared" ca="1" si="2286"/>
        <v>0</v>
      </c>
      <c r="AH8104">
        <f t="shared" ca="1" si="2287"/>
        <v>1</v>
      </c>
    </row>
    <row r="8105" spans="15:34" x14ac:dyDescent="0.25">
      <c r="O8105">
        <v>8049</v>
      </c>
      <c r="P8105" s="2">
        <f t="shared" si="2288"/>
        <v>44532.333333313814</v>
      </c>
      <c r="Q8105">
        <f t="shared" si="2273"/>
        <v>2</v>
      </c>
      <c r="R8105">
        <f t="shared" si="2274"/>
        <v>12</v>
      </c>
      <c r="S8105">
        <f t="shared" si="2275"/>
        <v>3</v>
      </c>
      <c r="T8105">
        <f t="shared" si="2276"/>
        <v>8</v>
      </c>
      <c r="U8105">
        <f t="shared" si="2277"/>
        <v>0</v>
      </c>
      <c r="V8105">
        <f t="shared" ca="1" si="2278"/>
        <v>0.53810000000000002</v>
      </c>
      <c r="W8105">
        <f>INDEX(Solarstrahlungsdaten!$B$13:$G$8772,Übersicht!O8105,Übersicht!$E$10)</f>
        <v>11.824999999999999</v>
      </c>
      <c r="X8105">
        <f t="shared" si="2279"/>
        <v>4.0677999999999992E-2</v>
      </c>
      <c r="Y8105">
        <f t="shared" ca="1" si="2280"/>
        <v>0.49742200000000003</v>
      </c>
      <c r="Z8105">
        <f t="shared" ca="1" si="2281"/>
        <v>4.0677999999999992E-2</v>
      </c>
      <c r="AA8105">
        <f t="shared" ca="1" si="2282"/>
        <v>0</v>
      </c>
      <c r="AB8105">
        <f t="shared" ca="1" si="2283"/>
        <v>0</v>
      </c>
      <c r="AC8105">
        <f t="shared" ca="1" si="2289"/>
        <v>0</v>
      </c>
      <c r="AD8105">
        <f t="shared" ca="1" si="2272"/>
        <v>0.49742200000000003</v>
      </c>
      <c r="AE8105">
        <f t="shared" ca="1" si="2284"/>
        <v>0</v>
      </c>
      <c r="AF8105">
        <f t="shared" ca="1" si="2285"/>
        <v>0.49742200000000003</v>
      </c>
      <c r="AG8105">
        <f t="shared" ca="1" si="2286"/>
        <v>0</v>
      </c>
      <c r="AH8105">
        <f t="shared" ca="1" si="2287"/>
        <v>1</v>
      </c>
    </row>
    <row r="8106" spans="15:34" x14ac:dyDescent="0.25">
      <c r="O8106">
        <v>8050</v>
      </c>
      <c r="P8106" s="2">
        <f t="shared" si="2288"/>
        <v>44532.374999980479</v>
      </c>
      <c r="Q8106">
        <f t="shared" si="2273"/>
        <v>2</v>
      </c>
      <c r="R8106">
        <f t="shared" si="2274"/>
        <v>12</v>
      </c>
      <c r="S8106">
        <f t="shared" si="2275"/>
        <v>3</v>
      </c>
      <c r="T8106">
        <f t="shared" si="2276"/>
        <v>9</v>
      </c>
      <c r="U8106">
        <f t="shared" si="2277"/>
        <v>0</v>
      </c>
      <c r="V8106">
        <f t="shared" ca="1" si="2278"/>
        <v>0.50449999999999995</v>
      </c>
      <c r="W8106">
        <f>INDEX(Solarstrahlungsdaten!$B$13:$G$8772,Übersicht!O8106,Übersicht!$E$10)</f>
        <v>13.52</v>
      </c>
      <c r="X8106">
        <f t="shared" si="2279"/>
        <v>4.6508799999999996E-2</v>
      </c>
      <c r="Y8106">
        <f t="shared" ca="1" si="2280"/>
        <v>0.45799119999999993</v>
      </c>
      <c r="Z8106">
        <f t="shared" ca="1" si="2281"/>
        <v>4.6508799999999996E-2</v>
      </c>
      <c r="AA8106">
        <f t="shared" ca="1" si="2282"/>
        <v>0</v>
      </c>
      <c r="AB8106">
        <f t="shared" ca="1" si="2283"/>
        <v>0</v>
      </c>
      <c r="AC8106">
        <f t="shared" ca="1" si="2289"/>
        <v>0</v>
      </c>
      <c r="AD8106">
        <f t="shared" ca="1" si="2272"/>
        <v>0.45799119999999993</v>
      </c>
      <c r="AE8106">
        <f t="shared" ca="1" si="2284"/>
        <v>0</v>
      </c>
      <c r="AF8106">
        <f t="shared" ca="1" si="2285"/>
        <v>0.45799119999999993</v>
      </c>
      <c r="AG8106">
        <f t="shared" ca="1" si="2286"/>
        <v>0</v>
      </c>
      <c r="AH8106">
        <f t="shared" ca="1" si="2287"/>
        <v>1</v>
      </c>
    </row>
    <row r="8107" spans="15:34" x14ac:dyDescent="0.25">
      <c r="O8107">
        <v>8051</v>
      </c>
      <c r="P8107" s="2">
        <f t="shared" si="2288"/>
        <v>44532.416666647143</v>
      </c>
      <c r="Q8107">
        <f t="shared" si="2273"/>
        <v>2</v>
      </c>
      <c r="R8107">
        <f t="shared" si="2274"/>
        <v>12</v>
      </c>
      <c r="S8107">
        <f t="shared" si="2275"/>
        <v>3</v>
      </c>
      <c r="T8107">
        <f t="shared" si="2276"/>
        <v>10</v>
      </c>
      <c r="U8107">
        <f t="shared" si="2277"/>
        <v>0</v>
      </c>
      <c r="V8107">
        <f t="shared" ca="1" si="2278"/>
        <v>0.46820000000000001</v>
      </c>
      <c r="W8107">
        <f>INDEX(Solarstrahlungsdaten!$B$13:$G$8772,Übersicht!O8107,Übersicht!$E$10)</f>
        <v>27.95</v>
      </c>
      <c r="X8107">
        <f t="shared" si="2279"/>
        <v>9.6147999999999997E-2</v>
      </c>
      <c r="Y8107">
        <f t="shared" ca="1" si="2280"/>
        <v>0.37205199999999999</v>
      </c>
      <c r="Z8107">
        <f t="shared" ca="1" si="2281"/>
        <v>9.6147999999999997E-2</v>
      </c>
      <c r="AA8107">
        <f t="shared" ca="1" si="2282"/>
        <v>0</v>
      </c>
      <c r="AB8107">
        <f t="shared" ca="1" si="2283"/>
        <v>0</v>
      </c>
      <c r="AC8107">
        <f t="shared" ca="1" si="2289"/>
        <v>0</v>
      </c>
      <c r="AD8107">
        <f t="shared" ca="1" si="2272"/>
        <v>0.37205199999999999</v>
      </c>
      <c r="AE8107">
        <f t="shared" ca="1" si="2284"/>
        <v>0</v>
      </c>
      <c r="AF8107">
        <f t="shared" ca="1" si="2285"/>
        <v>0.37205199999999999</v>
      </c>
      <c r="AG8107">
        <f t="shared" ca="1" si="2286"/>
        <v>0</v>
      </c>
      <c r="AH8107">
        <f t="shared" ca="1" si="2287"/>
        <v>1</v>
      </c>
    </row>
    <row r="8108" spans="15:34" x14ac:dyDescent="0.25">
      <c r="O8108">
        <v>8052</v>
      </c>
      <c r="P8108" s="2">
        <f t="shared" si="2288"/>
        <v>44532.458333313807</v>
      </c>
      <c r="Q8108">
        <f t="shared" si="2273"/>
        <v>2</v>
      </c>
      <c r="R8108">
        <f t="shared" si="2274"/>
        <v>12</v>
      </c>
      <c r="S8108">
        <f t="shared" si="2275"/>
        <v>3</v>
      </c>
      <c r="T8108">
        <f t="shared" si="2276"/>
        <v>11</v>
      </c>
      <c r="U8108">
        <f t="shared" si="2277"/>
        <v>0</v>
      </c>
      <c r="V8108">
        <f t="shared" ca="1" si="2278"/>
        <v>0.46750000000000003</v>
      </c>
      <c r="W8108">
        <f>INDEX(Solarstrahlungsdaten!$B$13:$G$8772,Übersicht!O8108,Übersicht!$E$10)</f>
        <v>30.59</v>
      </c>
      <c r="X8108">
        <f t="shared" si="2279"/>
        <v>0.10522959999999999</v>
      </c>
      <c r="Y8108">
        <f t="shared" ca="1" si="2280"/>
        <v>0.36227040000000005</v>
      </c>
      <c r="Z8108">
        <f t="shared" ca="1" si="2281"/>
        <v>0.10522959999999999</v>
      </c>
      <c r="AA8108">
        <f t="shared" ca="1" si="2282"/>
        <v>0</v>
      </c>
      <c r="AB8108">
        <f t="shared" ca="1" si="2283"/>
        <v>0</v>
      </c>
      <c r="AC8108">
        <f t="shared" ca="1" si="2289"/>
        <v>0</v>
      </c>
      <c r="AD8108">
        <f t="shared" ca="1" si="2272"/>
        <v>0.36227040000000005</v>
      </c>
      <c r="AE8108">
        <f t="shared" ca="1" si="2284"/>
        <v>0</v>
      </c>
      <c r="AF8108">
        <f t="shared" ca="1" si="2285"/>
        <v>0.36227040000000005</v>
      </c>
      <c r="AG8108">
        <f t="shared" ca="1" si="2286"/>
        <v>0</v>
      </c>
      <c r="AH8108">
        <f t="shared" ca="1" si="2287"/>
        <v>1</v>
      </c>
    </row>
    <row r="8109" spans="15:34" x14ac:dyDescent="0.25">
      <c r="O8109">
        <v>8053</v>
      </c>
      <c r="P8109" s="2">
        <f t="shared" si="2288"/>
        <v>44532.499999980471</v>
      </c>
      <c r="Q8109">
        <f t="shared" si="2273"/>
        <v>2</v>
      </c>
      <c r="R8109">
        <f t="shared" si="2274"/>
        <v>12</v>
      </c>
      <c r="S8109">
        <f t="shared" si="2275"/>
        <v>3</v>
      </c>
      <c r="T8109">
        <f t="shared" si="2276"/>
        <v>12</v>
      </c>
      <c r="U8109">
        <f t="shared" si="2277"/>
        <v>0</v>
      </c>
      <c r="V8109">
        <f t="shared" ca="1" si="2278"/>
        <v>0.50949999999999995</v>
      </c>
      <c r="W8109">
        <f>INDEX(Solarstrahlungsdaten!$B$13:$G$8772,Übersicht!O8109,Übersicht!$E$10)</f>
        <v>28.78</v>
      </c>
      <c r="X8109">
        <f t="shared" si="2279"/>
        <v>9.90032E-2</v>
      </c>
      <c r="Y8109">
        <f t="shared" ca="1" si="2280"/>
        <v>0.41049679999999994</v>
      </c>
      <c r="Z8109">
        <f t="shared" ca="1" si="2281"/>
        <v>9.90032E-2</v>
      </c>
      <c r="AA8109">
        <f t="shared" ca="1" si="2282"/>
        <v>0</v>
      </c>
      <c r="AB8109">
        <f t="shared" ca="1" si="2283"/>
        <v>0</v>
      </c>
      <c r="AC8109">
        <f t="shared" ca="1" si="2289"/>
        <v>0</v>
      </c>
      <c r="AD8109">
        <f t="shared" ca="1" si="2272"/>
        <v>0.41049679999999994</v>
      </c>
      <c r="AE8109">
        <f t="shared" ca="1" si="2284"/>
        <v>0</v>
      </c>
      <c r="AF8109">
        <f t="shared" ca="1" si="2285"/>
        <v>0.41049679999999994</v>
      </c>
      <c r="AG8109">
        <f t="shared" ca="1" si="2286"/>
        <v>0</v>
      </c>
      <c r="AH8109">
        <f t="shared" ca="1" si="2287"/>
        <v>1</v>
      </c>
    </row>
    <row r="8110" spans="15:34" x14ac:dyDescent="0.25">
      <c r="O8110">
        <v>8054</v>
      </c>
      <c r="P8110" s="2">
        <f t="shared" si="2288"/>
        <v>44532.541666647136</v>
      </c>
      <c r="Q8110">
        <f t="shared" si="2273"/>
        <v>2</v>
      </c>
      <c r="R8110">
        <f t="shared" si="2274"/>
        <v>12</v>
      </c>
      <c r="S8110">
        <f t="shared" si="2275"/>
        <v>3</v>
      </c>
      <c r="T8110">
        <f t="shared" si="2276"/>
        <v>13</v>
      </c>
      <c r="U8110">
        <f t="shared" si="2277"/>
        <v>0</v>
      </c>
      <c r="V8110">
        <f t="shared" ca="1" si="2278"/>
        <v>0.52870000000000006</v>
      </c>
      <c r="W8110">
        <f>INDEX(Solarstrahlungsdaten!$B$13:$G$8772,Übersicht!O8110,Übersicht!$E$10)</f>
        <v>18.41</v>
      </c>
      <c r="X8110">
        <f t="shared" si="2279"/>
        <v>6.3330399999999995E-2</v>
      </c>
      <c r="Y8110">
        <f t="shared" ca="1" si="2280"/>
        <v>0.46536960000000005</v>
      </c>
      <c r="Z8110">
        <f t="shared" ca="1" si="2281"/>
        <v>6.3330399999999995E-2</v>
      </c>
      <c r="AA8110">
        <f t="shared" ca="1" si="2282"/>
        <v>0</v>
      </c>
      <c r="AB8110">
        <f t="shared" ca="1" si="2283"/>
        <v>0</v>
      </c>
      <c r="AC8110">
        <f t="shared" ca="1" si="2289"/>
        <v>0</v>
      </c>
      <c r="AD8110">
        <f t="shared" ca="1" si="2272"/>
        <v>0.46536960000000005</v>
      </c>
      <c r="AE8110">
        <f t="shared" ca="1" si="2284"/>
        <v>0</v>
      </c>
      <c r="AF8110">
        <f t="shared" ca="1" si="2285"/>
        <v>0.46536960000000005</v>
      </c>
      <c r="AG8110">
        <f t="shared" ca="1" si="2286"/>
        <v>0</v>
      </c>
      <c r="AH8110">
        <f t="shared" ca="1" si="2287"/>
        <v>1</v>
      </c>
    </row>
    <row r="8111" spans="15:34" x14ac:dyDescent="0.25">
      <c r="O8111">
        <v>8055</v>
      </c>
      <c r="P8111" s="2">
        <f t="shared" si="2288"/>
        <v>44532.5833333138</v>
      </c>
      <c r="Q8111">
        <f t="shared" si="2273"/>
        <v>2</v>
      </c>
      <c r="R8111">
        <f t="shared" si="2274"/>
        <v>12</v>
      </c>
      <c r="S8111">
        <f t="shared" si="2275"/>
        <v>3</v>
      </c>
      <c r="T8111">
        <f t="shared" si="2276"/>
        <v>14</v>
      </c>
      <c r="U8111">
        <f t="shared" si="2277"/>
        <v>0</v>
      </c>
      <c r="V8111">
        <f t="shared" ca="1" si="2278"/>
        <v>0.47470000000000001</v>
      </c>
      <c r="W8111">
        <f>INDEX(Solarstrahlungsdaten!$B$13:$G$8772,Übersicht!O8111,Übersicht!$E$10)</f>
        <v>3.2949999999999999</v>
      </c>
      <c r="X8111">
        <f t="shared" si="2279"/>
        <v>1.1334799999999999E-2</v>
      </c>
      <c r="Y8111">
        <f t="shared" ca="1" si="2280"/>
        <v>0.46336520000000003</v>
      </c>
      <c r="Z8111">
        <f t="shared" ca="1" si="2281"/>
        <v>1.1334799999999999E-2</v>
      </c>
      <c r="AA8111">
        <f t="shared" ca="1" si="2282"/>
        <v>0</v>
      </c>
      <c r="AB8111">
        <f t="shared" ca="1" si="2283"/>
        <v>0</v>
      </c>
      <c r="AC8111">
        <f t="shared" ca="1" si="2289"/>
        <v>0</v>
      </c>
      <c r="AD8111">
        <f t="shared" ca="1" si="2272"/>
        <v>0.46336520000000003</v>
      </c>
      <c r="AE8111">
        <f t="shared" ca="1" si="2284"/>
        <v>0</v>
      </c>
      <c r="AF8111">
        <f t="shared" ca="1" si="2285"/>
        <v>0.46336520000000003</v>
      </c>
      <c r="AG8111">
        <f t="shared" ca="1" si="2286"/>
        <v>0</v>
      </c>
      <c r="AH8111">
        <f t="shared" ca="1" si="2287"/>
        <v>1</v>
      </c>
    </row>
    <row r="8112" spans="15:34" x14ac:dyDescent="0.25">
      <c r="O8112">
        <v>8056</v>
      </c>
      <c r="P8112" s="2">
        <f t="shared" si="2288"/>
        <v>44532.624999980464</v>
      </c>
      <c r="Q8112">
        <f t="shared" si="2273"/>
        <v>2</v>
      </c>
      <c r="R8112">
        <f t="shared" si="2274"/>
        <v>12</v>
      </c>
      <c r="S8112">
        <f t="shared" si="2275"/>
        <v>3</v>
      </c>
      <c r="T8112">
        <f t="shared" si="2276"/>
        <v>15</v>
      </c>
      <c r="U8112">
        <f t="shared" si="2277"/>
        <v>0</v>
      </c>
      <c r="V8112">
        <f t="shared" ca="1" si="2278"/>
        <v>0.42760000000000004</v>
      </c>
      <c r="W8112">
        <f>INDEX(Solarstrahlungsdaten!$B$13:$G$8772,Übersicht!O8112,Übersicht!$E$10)</f>
        <v>0</v>
      </c>
      <c r="X8112">
        <f t="shared" si="2279"/>
        <v>0</v>
      </c>
      <c r="Y8112">
        <f t="shared" ca="1" si="2280"/>
        <v>0.42760000000000004</v>
      </c>
      <c r="Z8112">
        <f t="shared" ca="1" si="2281"/>
        <v>0</v>
      </c>
      <c r="AA8112">
        <f t="shared" ca="1" si="2282"/>
        <v>0</v>
      </c>
      <c r="AB8112">
        <f t="shared" ca="1" si="2283"/>
        <v>0</v>
      </c>
      <c r="AC8112">
        <f t="shared" ca="1" si="2289"/>
        <v>0</v>
      </c>
      <c r="AD8112">
        <f t="shared" ca="1" si="2272"/>
        <v>0.42760000000000004</v>
      </c>
      <c r="AE8112">
        <f t="shared" ca="1" si="2284"/>
        <v>0</v>
      </c>
      <c r="AF8112">
        <f t="shared" ca="1" si="2285"/>
        <v>0.42760000000000004</v>
      </c>
      <c r="AG8112">
        <f t="shared" ca="1" si="2286"/>
        <v>0</v>
      </c>
      <c r="AH8112">
        <f t="shared" ca="1" si="2287"/>
        <v>1</v>
      </c>
    </row>
    <row r="8113" spans="15:34" x14ac:dyDescent="0.25">
      <c r="O8113">
        <v>8057</v>
      </c>
      <c r="P8113" s="2">
        <f t="shared" si="2288"/>
        <v>44532.666666647128</v>
      </c>
      <c r="Q8113">
        <f t="shared" si="2273"/>
        <v>2</v>
      </c>
      <c r="R8113">
        <f t="shared" si="2274"/>
        <v>12</v>
      </c>
      <c r="S8113">
        <f t="shared" si="2275"/>
        <v>3</v>
      </c>
      <c r="T8113">
        <f t="shared" si="2276"/>
        <v>16</v>
      </c>
      <c r="U8113">
        <f t="shared" si="2277"/>
        <v>0</v>
      </c>
      <c r="V8113">
        <f t="shared" ca="1" si="2278"/>
        <v>0.41339999999999999</v>
      </c>
      <c r="W8113">
        <f>INDEX(Solarstrahlungsdaten!$B$13:$G$8772,Übersicht!O8113,Übersicht!$E$10)</f>
        <v>0</v>
      </c>
      <c r="X8113">
        <f t="shared" si="2279"/>
        <v>0</v>
      </c>
      <c r="Y8113">
        <f t="shared" ca="1" si="2280"/>
        <v>0.41339999999999999</v>
      </c>
      <c r="Z8113">
        <f t="shared" ca="1" si="2281"/>
        <v>0</v>
      </c>
      <c r="AA8113">
        <f t="shared" ca="1" si="2282"/>
        <v>0</v>
      </c>
      <c r="AB8113">
        <f t="shared" ca="1" si="2283"/>
        <v>0</v>
      </c>
      <c r="AC8113">
        <f t="shared" ca="1" si="2289"/>
        <v>0</v>
      </c>
      <c r="AD8113">
        <f t="shared" ca="1" si="2272"/>
        <v>0.41339999999999999</v>
      </c>
      <c r="AE8113">
        <f t="shared" ca="1" si="2284"/>
        <v>0</v>
      </c>
      <c r="AF8113">
        <f t="shared" ca="1" si="2285"/>
        <v>0.41339999999999999</v>
      </c>
      <c r="AG8113">
        <f t="shared" ca="1" si="2286"/>
        <v>0</v>
      </c>
      <c r="AH8113">
        <f t="shared" ca="1" si="2287"/>
        <v>1</v>
      </c>
    </row>
    <row r="8114" spans="15:34" x14ac:dyDescent="0.25">
      <c r="O8114">
        <v>8058</v>
      </c>
      <c r="P8114" s="2">
        <f t="shared" si="2288"/>
        <v>44532.708333313793</v>
      </c>
      <c r="Q8114">
        <f t="shared" si="2273"/>
        <v>2</v>
      </c>
      <c r="R8114">
        <f t="shared" si="2274"/>
        <v>12</v>
      </c>
      <c r="S8114">
        <f t="shared" si="2275"/>
        <v>3</v>
      </c>
      <c r="T8114">
        <f t="shared" si="2276"/>
        <v>17</v>
      </c>
      <c r="U8114">
        <f t="shared" si="2277"/>
        <v>0</v>
      </c>
      <c r="V8114">
        <f t="shared" ca="1" si="2278"/>
        <v>0.48220000000000007</v>
      </c>
      <c r="W8114">
        <f>INDEX(Solarstrahlungsdaten!$B$13:$G$8772,Übersicht!O8114,Übersicht!$E$10)</f>
        <v>0</v>
      </c>
      <c r="X8114">
        <f t="shared" si="2279"/>
        <v>0</v>
      </c>
      <c r="Y8114">
        <f t="shared" ca="1" si="2280"/>
        <v>0.48220000000000007</v>
      </c>
      <c r="Z8114">
        <f t="shared" ca="1" si="2281"/>
        <v>0</v>
      </c>
      <c r="AA8114">
        <f t="shared" ca="1" si="2282"/>
        <v>0</v>
      </c>
      <c r="AB8114">
        <f t="shared" ca="1" si="2283"/>
        <v>0</v>
      </c>
      <c r="AC8114">
        <f t="shared" ca="1" si="2289"/>
        <v>0</v>
      </c>
      <c r="AD8114">
        <f t="shared" ca="1" si="2272"/>
        <v>0.48220000000000007</v>
      </c>
      <c r="AE8114">
        <f t="shared" ca="1" si="2284"/>
        <v>0</v>
      </c>
      <c r="AF8114">
        <f t="shared" ca="1" si="2285"/>
        <v>0.48220000000000007</v>
      </c>
      <c r="AG8114">
        <f t="shared" ca="1" si="2286"/>
        <v>0</v>
      </c>
      <c r="AH8114">
        <f t="shared" ca="1" si="2287"/>
        <v>1</v>
      </c>
    </row>
    <row r="8115" spans="15:34" x14ac:dyDescent="0.25">
      <c r="O8115">
        <v>8059</v>
      </c>
      <c r="P8115" s="2">
        <f t="shared" si="2288"/>
        <v>44532.749999980457</v>
      </c>
      <c r="Q8115">
        <f t="shared" si="2273"/>
        <v>2</v>
      </c>
      <c r="R8115">
        <f t="shared" si="2274"/>
        <v>12</v>
      </c>
      <c r="S8115">
        <f t="shared" si="2275"/>
        <v>3</v>
      </c>
      <c r="T8115">
        <f t="shared" si="2276"/>
        <v>18</v>
      </c>
      <c r="U8115">
        <f t="shared" si="2277"/>
        <v>0</v>
      </c>
      <c r="V8115">
        <f t="shared" ca="1" si="2278"/>
        <v>0.62809999999999999</v>
      </c>
      <c r="W8115">
        <f>INDEX(Solarstrahlungsdaten!$B$13:$G$8772,Übersicht!O8115,Übersicht!$E$10)</f>
        <v>0</v>
      </c>
      <c r="X8115">
        <f t="shared" si="2279"/>
        <v>0</v>
      </c>
      <c r="Y8115">
        <f t="shared" ca="1" si="2280"/>
        <v>0.62809999999999999</v>
      </c>
      <c r="Z8115">
        <f t="shared" ca="1" si="2281"/>
        <v>0</v>
      </c>
      <c r="AA8115">
        <f t="shared" ca="1" si="2282"/>
        <v>0</v>
      </c>
      <c r="AB8115">
        <f t="shared" ca="1" si="2283"/>
        <v>0</v>
      </c>
      <c r="AC8115">
        <f t="shared" ca="1" si="2289"/>
        <v>0</v>
      </c>
      <c r="AD8115">
        <f t="shared" ca="1" si="2272"/>
        <v>0.62809999999999999</v>
      </c>
      <c r="AE8115">
        <f t="shared" ca="1" si="2284"/>
        <v>0</v>
      </c>
      <c r="AF8115">
        <f t="shared" ca="1" si="2285"/>
        <v>0.62809999999999999</v>
      </c>
      <c r="AG8115">
        <f t="shared" ca="1" si="2286"/>
        <v>0</v>
      </c>
      <c r="AH8115">
        <f t="shared" ca="1" si="2287"/>
        <v>1</v>
      </c>
    </row>
    <row r="8116" spans="15:34" x14ac:dyDescent="0.25">
      <c r="O8116">
        <v>8060</v>
      </c>
      <c r="P8116" s="2">
        <f t="shared" si="2288"/>
        <v>44532.791666647121</v>
      </c>
      <c r="Q8116">
        <f t="shared" si="2273"/>
        <v>2</v>
      </c>
      <c r="R8116">
        <f t="shared" si="2274"/>
        <v>12</v>
      </c>
      <c r="S8116">
        <f t="shared" si="2275"/>
        <v>3</v>
      </c>
      <c r="T8116">
        <f t="shared" si="2276"/>
        <v>19</v>
      </c>
      <c r="U8116">
        <f t="shared" si="2277"/>
        <v>0</v>
      </c>
      <c r="V8116">
        <f t="shared" ca="1" si="2278"/>
        <v>0.74069999999999991</v>
      </c>
      <c r="W8116">
        <f>INDEX(Solarstrahlungsdaten!$B$13:$G$8772,Übersicht!O8116,Übersicht!$E$10)</f>
        <v>0</v>
      </c>
      <c r="X8116">
        <f t="shared" si="2279"/>
        <v>0</v>
      </c>
      <c r="Y8116">
        <f t="shared" ca="1" si="2280"/>
        <v>0.74069999999999991</v>
      </c>
      <c r="Z8116">
        <f t="shared" ca="1" si="2281"/>
        <v>0</v>
      </c>
      <c r="AA8116">
        <f t="shared" ca="1" si="2282"/>
        <v>0</v>
      </c>
      <c r="AB8116">
        <f t="shared" ca="1" si="2283"/>
        <v>0</v>
      </c>
      <c r="AC8116">
        <f t="shared" ca="1" si="2289"/>
        <v>0</v>
      </c>
      <c r="AD8116">
        <f t="shared" ca="1" si="2272"/>
        <v>0.74069999999999991</v>
      </c>
      <c r="AE8116">
        <f t="shared" ca="1" si="2284"/>
        <v>0</v>
      </c>
      <c r="AF8116">
        <f t="shared" ca="1" si="2285"/>
        <v>0.74069999999999991</v>
      </c>
      <c r="AG8116">
        <f t="shared" ca="1" si="2286"/>
        <v>0</v>
      </c>
      <c r="AH8116">
        <f t="shared" ca="1" si="2287"/>
        <v>1</v>
      </c>
    </row>
    <row r="8117" spans="15:34" x14ac:dyDescent="0.25">
      <c r="O8117">
        <v>8061</v>
      </c>
      <c r="P8117" s="2">
        <f t="shared" si="2288"/>
        <v>44532.833333313785</v>
      </c>
      <c r="Q8117">
        <f t="shared" si="2273"/>
        <v>2</v>
      </c>
      <c r="R8117">
        <f t="shared" si="2274"/>
        <v>12</v>
      </c>
      <c r="S8117">
        <f t="shared" si="2275"/>
        <v>3</v>
      </c>
      <c r="T8117">
        <f t="shared" si="2276"/>
        <v>20</v>
      </c>
      <c r="U8117">
        <f t="shared" si="2277"/>
        <v>0</v>
      </c>
      <c r="V8117">
        <f t="shared" ca="1" si="2278"/>
        <v>0.70369999999999988</v>
      </c>
      <c r="W8117">
        <f>INDEX(Solarstrahlungsdaten!$B$13:$G$8772,Übersicht!O8117,Übersicht!$E$10)</f>
        <v>0</v>
      </c>
      <c r="X8117">
        <f t="shared" si="2279"/>
        <v>0</v>
      </c>
      <c r="Y8117">
        <f t="shared" ca="1" si="2280"/>
        <v>0.70369999999999988</v>
      </c>
      <c r="Z8117">
        <f t="shared" ca="1" si="2281"/>
        <v>0</v>
      </c>
      <c r="AA8117">
        <f t="shared" ca="1" si="2282"/>
        <v>0</v>
      </c>
      <c r="AB8117">
        <f t="shared" ca="1" si="2283"/>
        <v>0</v>
      </c>
      <c r="AC8117">
        <f t="shared" ca="1" si="2289"/>
        <v>0</v>
      </c>
      <c r="AD8117">
        <f t="shared" ca="1" si="2272"/>
        <v>0.70369999999999988</v>
      </c>
      <c r="AE8117">
        <f t="shared" ca="1" si="2284"/>
        <v>0</v>
      </c>
      <c r="AF8117">
        <f t="shared" ca="1" si="2285"/>
        <v>0.70369999999999988</v>
      </c>
      <c r="AG8117">
        <f t="shared" ca="1" si="2286"/>
        <v>0</v>
      </c>
      <c r="AH8117">
        <f t="shared" ca="1" si="2287"/>
        <v>1</v>
      </c>
    </row>
    <row r="8118" spans="15:34" x14ac:dyDescent="0.25">
      <c r="O8118">
        <v>8062</v>
      </c>
      <c r="P8118" s="2">
        <f t="shared" si="2288"/>
        <v>44532.87499998045</v>
      </c>
      <c r="Q8118">
        <f t="shared" si="2273"/>
        <v>2</v>
      </c>
      <c r="R8118">
        <f t="shared" si="2274"/>
        <v>12</v>
      </c>
      <c r="S8118">
        <f t="shared" si="2275"/>
        <v>3</v>
      </c>
      <c r="T8118">
        <f t="shared" si="2276"/>
        <v>21</v>
      </c>
      <c r="U8118">
        <f t="shared" si="2277"/>
        <v>0</v>
      </c>
      <c r="V8118">
        <f t="shared" ca="1" si="2278"/>
        <v>0.58629999999999993</v>
      </c>
      <c r="W8118">
        <f>INDEX(Solarstrahlungsdaten!$B$13:$G$8772,Übersicht!O8118,Übersicht!$E$10)</f>
        <v>0</v>
      </c>
      <c r="X8118">
        <f t="shared" si="2279"/>
        <v>0</v>
      </c>
      <c r="Y8118">
        <f t="shared" ca="1" si="2280"/>
        <v>0.58629999999999993</v>
      </c>
      <c r="Z8118">
        <f t="shared" ca="1" si="2281"/>
        <v>0</v>
      </c>
      <c r="AA8118">
        <f t="shared" ca="1" si="2282"/>
        <v>0</v>
      </c>
      <c r="AB8118">
        <f t="shared" ca="1" si="2283"/>
        <v>0</v>
      </c>
      <c r="AC8118">
        <f t="shared" ca="1" si="2289"/>
        <v>0</v>
      </c>
      <c r="AD8118">
        <f t="shared" ca="1" si="2272"/>
        <v>0.58629999999999993</v>
      </c>
      <c r="AE8118">
        <f t="shared" ca="1" si="2284"/>
        <v>0</v>
      </c>
      <c r="AF8118">
        <f t="shared" ca="1" si="2285"/>
        <v>0.58629999999999993</v>
      </c>
      <c r="AG8118">
        <f t="shared" ca="1" si="2286"/>
        <v>0</v>
      </c>
      <c r="AH8118">
        <f t="shared" ca="1" si="2287"/>
        <v>1</v>
      </c>
    </row>
    <row r="8119" spans="15:34" x14ac:dyDescent="0.25">
      <c r="O8119">
        <v>8063</v>
      </c>
      <c r="P8119" s="2">
        <f t="shared" si="2288"/>
        <v>44532.916666647114</v>
      </c>
      <c r="Q8119">
        <f t="shared" si="2273"/>
        <v>2</v>
      </c>
      <c r="R8119">
        <f t="shared" si="2274"/>
        <v>12</v>
      </c>
      <c r="S8119">
        <f t="shared" si="2275"/>
        <v>3</v>
      </c>
      <c r="T8119">
        <f t="shared" si="2276"/>
        <v>22</v>
      </c>
      <c r="U8119">
        <f t="shared" si="2277"/>
        <v>0</v>
      </c>
      <c r="V8119">
        <f t="shared" ca="1" si="2278"/>
        <v>0.49419999999999997</v>
      </c>
      <c r="W8119">
        <f>INDEX(Solarstrahlungsdaten!$B$13:$G$8772,Übersicht!O8119,Übersicht!$E$10)</f>
        <v>0</v>
      </c>
      <c r="X8119">
        <f t="shared" si="2279"/>
        <v>0</v>
      </c>
      <c r="Y8119">
        <f t="shared" ca="1" si="2280"/>
        <v>0.49419999999999997</v>
      </c>
      <c r="Z8119">
        <f t="shared" ca="1" si="2281"/>
        <v>0</v>
      </c>
      <c r="AA8119">
        <f t="shared" ca="1" si="2282"/>
        <v>0</v>
      </c>
      <c r="AB8119">
        <f t="shared" ca="1" si="2283"/>
        <v>0</v>
      </c>
      <c r="AC8119">
        <f t="shared" ca="1" si="2289"/>
        <v>0</v>
      </c>
      <c r="AD8119">
        <f t="shared" ca="1" si="2272"/>
        <v>0.49419999999999997</v>
      </c>
      <c r="AE8119">
        <f t="shared" ca="1" si="2284"/>
        <v>0</v>
      </c>
      <c r="AF8119">
        <f t="shared" ca="1" si="2285"/>
        <v>0.49419999999999997</v>
      </c>
      <c r="AG8119">
        <f t="shared" ca="1" si="2286"/>
        <v>0</v>
      </c>
      <c r="AH8119">
        <f t="shared" ca="1" si="2287"/>
        <v>1</v>
      </c>
    </row>
    <row r="8120" spans="15:34" x14ac:dyDescent="0.25">
      <c r="O8120">
        <v>8064</v>
      </c>
      <c r="P8120" s="2">
        <f t="shared" si="2288"/>
        <v>44532.958333313778</v>
      </c>
      <c r="Q8120">
        <f t="shared" si="2273"/>
        <v>2</v>
      </c>
      <c r="R8120">
        <f t="shared" si="2274"/>
        <v>12</v>
      </c>
      <c r="S8120">
        <f t="shared" si="2275"/>
        <v>3</v>
      </c>
      <c r="T8120">
        <f t="shared" si="2276"/>
        <v>23</v>
      </c>
      <c r="U8120">
        <f t="shared" si="2277"/>
        <v>0</v>
      </c>
      <c r="V8120">
        <f t="shared" ca="1" si="2278"/>
        <v>0.37639999999999996</v>
      </c>
      <c r="W8120">
        <f>INDEX(Solarstrahlungsdaten!$B$13:$G$8772,Übersicht!O8120,Übersicht!$E$10)</f>
        <v>0</v>
      </c>
      <c r="X8120">
        <f t="shared" si="2279"/>
        <v>0</v>
      </c>
      <c r="Y8120">
        <f t="shared" ca="1" si="2280"/>
        <v>0.37639999999999996</v>
      </c>
      <c r="Z8120">
        <f t="shared" ca="1" si="2281"/>
        <v>0</v>
      </c>
      <c r="AA8120">
        <f t="shared" ca="1" si="2282"/>
        <v>0</v>
      </c>
      <c r="AB8120">
        <f t="shared" ca="1" si="2283"/>
        <v>0</v>
      </c>
      <c r="AC8120">
        <f t="shared" ca="1" si="2289"/>
        <v>0</v>
      </c>
      <c r="AD8120">
        <f t="shared" ca="1" si="2272"/>
        <v>0.37639999999999996</v>
      </c>
      <c r="AE8120">
        <f t="shared" ca="1" si="2284"/>
        <v>0</v>
      </c>
      <c r="AF8120">
        <f t="shared" ca="1" si="2285"/>
        <v>0.37639999999999996</v>
      </c>
      <c r="AG8120">
        <f t="shared" ca="1" si="2286"/>
        <v>0</v>
      </c>
      <c r="AH8120">
        <f t="shared" ca="1" si="2287"/>
        <v>1</v>
      </c>
    </row>
    <row r="8121" spans="15:34" x14ac:dyDescent="0.25">
      <c r="O8121">
        <v>8065</v>
      </c>
      <c r="P8121" s="2">
        <f t="shared" si="2288"/>
        <v>44532.999999980442</v>
      </c>
      <c r="Q8121">
        <f t="shared" si="2273"/>
        <v>3</v>
      </c>
      <c r="R8121">
        <f t="shared" si="2274"/>
        <v>12</v>
      </c>
      <c r="S8121">
        <f t="shared" si="2275"/>
        <v>1</v>
      </c>
      <c r="T8121">
        <f t="shared" si="2276"/>
        <v>0</v>
      </c>
      <c r="U8121">
        <f t="shared" si="2277"/>
        <v>0</v>
      </c>
      <c r="V8121">
        <f t="shared" ca="1" si="2278"/>
        <v>0.29899999999999999</v>
      </c>
      <c r="W8121">
        <f>INDEX(Solarstrahlungsdaten!$B$13:$G$8772,Übersicht!O8121,Übersicht!$E$10)</f>
        <v>0</v>
      </c>
      <c r="X8121">
        <f t="shared" si="2279"/>
        <v>0</v>
      </c>
      <c r="Y8121">
        <f t="shared" ca="1" si="2280"/>
        <v>0.29899999999999999</v>
      </c>
      <c r="Z8121">
        <f t="shared" ca="1" si="2281"/>
        <v>0</v>
      </c>
      <c r="AA8121">
        <f t="shared" ca="1" si="2282"/>
        <v>0</v>
      </c>
      <c r="AB8121">
        <f t="shared" ca="1" si="2283"/>
        <v>0</v>
      </c>
      <c r="AC8121">
        <f t="shared" ca="1" si="2289"/>
        <v>0</v>
      </c>
      <c r="AD8121">
        <f t="shared" ref="AD8121:AD8184" ca="1" si="2290">Y8121+AA8121-AB8121</f>
        <v>0.29899999999999999</v>
      </c>
      <c r="AE8121">
        <f t="shared" ca="1" si="2284"/>
        <v>0</v>
      </c>
      <c r="AF8121">
        <f t="shared" ca="1" si="2285"/>
        <v>0.29899999999999999</v>
      </c>
      <c r="AG8121">
        <f t="shared" ca="1" si="2286"/>
        <v>0</v>
      </c>
      <c r="AH8121">
        <f t="shared" ca="1" si="2287"/>
        <v>1</v>
      </c>
    </row>
    <row r="8122" spans="15:34" x14ac:dyDescent="0.25">
      <c r="O8122">
        <v>8066</v>
      </c>
      <c r="P8122" s="2">
        <f t="shared" si="2288"/>
        <v>44533.041666647106</v>
      </c>
      <c r="Q8122">
        <f t="shared" ref="Q8122:Q8185" si="2291">DAY(P8122)</f>
        <v>3</v>
      </c>
      <c r="R8122">
        <f t="shared" ref="R8122:R8185" si="2292">MONTH(P8122)</f>
        <v>12</v>
      </c>
      <c r="S8122">
        <f t="shared" ref="S8122:S8185" si="2293">IF(WEEKDAY(P8122)=6,1,IF(WEEKDAY(P8122)=7,2,3))</f>
        <v>1</v>
      </c>
      <c r="T8122">
        <f t="shared" ref="T8122:T8185" si="2294">HOUR(P8122)</f>
        <v>1</v>
      </c>
      <c r="U8122">
        <f t="shared" ref="U8122:U8185" si="2295">IF(AND(P8122&gt;DATE(2021,5,14),P8122&lt;DATE(2021,9,15)),1,IF(AND(P8122&gt;DATE(2021,3,20),P8122&lt;DATE(2021,11,1)),2,0))</f>
        <v>0</v>
      </c>
      <c r="V8122">
        <f t="shared" ref="V8122:V8185" ca="1" si="2296">INDEX($D$57:$L$80,1+T8122,S8122+U8122*3)</f>
        <v>0.2283</v>
      </c>
      <c r="W8122">
        <f>INDEX(Solarstrahlungsdaten!$B$13:$G$8772,Übersicht!O8122,Übersicht!$E$10)</f>
        <v>0</v>
      </c>
      <c r="X8122">
        <f t="shared" ref="X8122:X8185" si="2297">IF(W8122*$D$9/1000*(1-$D$41)&gt;$D$9*$D$42,$D$9*$D$42,W8122*$D$9/1000*(1-$D$41))</f>
        <v>0</v>
      </c>
      <c r="Y8122">
        <f t="shared" ref="Y8122:Y8185" ca="1" si="2298">V8122-X8122</f>
        <v>0.2283</v>
      </c>
      <c r="Z8122">
        <f t="shared" ref="Z8122:Z8185" ca="1" si="2299">IF(X8122&gt;V8122,V8122,X8122)</f>
        <v>0</v>
      </c>
      <c r="AA8122">
        <f t="shared" ref="AA8122:AA8185" ca="1" si="2300">IF(Y8122&lt;0, IF(AC8121-Y8122&lt;$D$22, -Y8122, $D$22-AC8121),0)</f>
        <v>0</v>
      </c>
      <c r="AB8122">
        <f t="shared" ref="AB8122:AB8185" ca="1" si="2301">IF(Y8122&gt;0, IF(AC8121-Y8122&gt;0, Y8122, AC8121),0)</f>
        <v>0</v>
      </c>
      <c r="AC8122">
        <f t="shared" ca="1" si="2289"/>
        <v>0</v>
      </c>
      <c r="AD8122">
        <f t="shared" ca="1" si="2290"/>
        <v>0.2283</v>
      </c>
      <c r="AE8122">
        <f t="shared" ref="AE8122:AE8185" ca="1" si="2302">IF(AD8122&lt;0,-AD8122,0)</f>
        <v>0</v>
      </c>
      <c r="AF8122">
        <f t="shared" ref="AF8122:AF8185" ca="1" si="2303">IF(AD8122&gt;0,AD8122,0)</f>
        <v>0.2283</v>
      </c>
      <c r="AG8122">
        <f t="shared" ref="AG8122:AG8185" ca="1" si="2304">IF($D$22&gt;0,AC8122/$D$22,0)</f>
        <v>0</v>
      </c>
      <c r="AH8122">
        <f t="shared" ref="AH8122:AH8185" ca="1" si="2305">IF(AC8122&lt;=0,1,0)</f>
        <v>1</v>
      </c>
    </row>
    <row r="8123" spans="15:34" x14ac:dyDescent="0.25">
      <c r="O8123">
        <v>8067</v>
      </c>
      <c r="P8123" s="2">
        <f t="shared" ref="P8123:P8186" si="2306">P8122+TIME(1,,)</f>
        <v>44533.083333313771</v>
      </c>
      <c r="Q8123">
        <f t="shared" si="2291"/>
        <v>3</v>
      </c>
      <c r="R8123">
        <f t="shared" si="2292"/>
        <v>12</v>
      </c>
      <c r="S8123">
        <f t="shared" si="2293"/>
        <v>1</v>
      </c>
      <c r="T8123">
        <f t="shared" si="2294"/>
        <v>2</v>
      </c>
      <c r="U8123">
        <f t="shared" si="2295"/>
        <v>0</v>
      </c>
      <c r="V8123">
        <f t="shared" ca="1" si="2296"/>
        <v>0.17420000000000002</v>
      </c>
      <c r="W8123">
        <f>INDEX(Solarstrahlungsdaten!$B$13:$G$8772,Übersicht!O8123,Übersicht!$E$10)</f>
        <v>0</v>
      </c>
      <c r="X8123">
        <f t="shared" si="2297"/>
        <v>0</v>
      </c>
      <c r="Y8123">
        <f t="shared" ca="1" si="2298"/>
        <v>0.17420000000000002</v>
      </c>
      <c r="Z8123">
        <f t="shared" ca="1" si="2299"/>
        <v>0</v>
      </c>
      <c r="AA8123">
        <f t="shared" ca="1" si="2300"/>
        <v>0</v>
      </c>
      <c r="AB8123">
        <f t="shared" ca="1" si="2301"/>
        <v>0</v>
      </c>
      <c r="AC8123">
        <f t="shared" ref="AC8123:AC8186" ca="1" si="2307">AC8122+AA8123-AB8123</f>
        <v>0</v>
      </c>
      <c r="AD8123">
        <f t="shared" ca="1" si="2290"/>
        <v>0.17420000000000002</v>
      </c>
      <c r="AE8123">
        <f t="shared" ca="1" si="2302"/>
        <v>0</v>
      </c>
      <c r="AF8123">
        <f t="shared" ca="1" si="2303"/>
        <v>0.17420000000000002</v>
      </c>
      <c r="AG8123">
        <f t="shared" ca="1" si="2304"/>
        <v>0</v>
      </c>
      <c r="AH8123">
        <f t="shared" ca="1" si="2305"/>
        <v>1</v>
      </c>
    </row>
    <row r="8124" spans="15:34" x14ac:dyDescent="0.25">
      <c r="O8124">
        <v>8068</v>
      </c>
      <c r="P8124" s="2">
        <f t="shared" si="2306"/>
        <v>44533.124999980435</v>
      </c>
      <c r="Q8124">
        <f t="shared" si="2291"/>
        <v>3</v>
      </c>
      <c r="R8124">
        <f t="shared" si="2292"/>
        <v>12</v>
      </c>
      <c r="S8124">
        <f t="shared" si="2293"/>
        <v>1</v>
      </c>
      <c r="T8124">
        <f t="shared" si="2294"/>
        <v>3</v>
      </c>
      <c r="U8124">
        <f t="shared" si="2295"/>
        <v>0</v>
      </c>
      <c r="V8124">
        <f t="shared" ca="1" si="2296"/>
        <v>0.1605</v>
      </c>
      <c r="W8124">
        <f>INDEX(Solarstrahlungsdaten!$B$13:$G$8772,Übersicht!O8124,Übersicht!$E$10)</f>
        <v>0</v>
      </c>
      <c r="X8124">
        <f t="shared" si="2297"/>
        <v>0</v>
      </c>
      <c r="Y8124">
        <f t="shared" ca="1" si="2298"/>
        <v>0.1605</v>
      </c>
      <c r="Z8124">
        <f t="shared" ca="1" si="2299"/>
        <v>0</v>
      </c>
      <c r="AA8124">
        <f t="shared" ca="1" si="2300"/>
        <v>0</v>
      </c>
      <c r="AB8124">
        <f t="shared" ca="1" si="2301"/>
        <v>0</v>
      </c>
      <c r="AC8124">
        <f t="shared" ca="1" si="2307"/>
        <v>0</v>
      </c>
      <c r="AD8124">
        <f t="shared" ca="1" si="2290"/>
        <v>0.1605</v>
      </c>
      <c r="AE8124">
        <f t="shared" ca="1" si="2302"/>
        <v>0</v>
      </c>
      <c r="AF8124">
        <f t="shared" ca="1" si="2303"/>
        <v>0.1605</v>
      </c>
      <c r="AG8124">
        <f t="shared" ca="1" si="2304"/>
        <v>0</v>
      </c>
      <c r="AH8124">
        <f t="shared" ca="1" si="2305"/>
        <v>1</v>
      </c>
    </row>
    <row r="8125" spans="15:34" x14ac:dyDescent="0.25">
      <c r="O8125">
        <v>8069</v>
      </c>
      <c r="P8125" s="2">
        <f t="shared" si="2306"/>
        <v>44533.166666647099</v>
      </c>
      <c r="Q8125">
        <f t="shared" si="2291"/>
        <v>3</v>
      </c>
      <c r="R8125">
        <f t="shared" si="2292"/>
        <v>12</v>
      </c>
      <c r="S8125">
        <f t="shared" si="2293"/>
        <v>1</v>
      </c>
      <c r="T8125">
        <f t="shared" si="2294"/>
        <v>4</v>
      </c>
      <c r="U8125">
        <f t="shared" si="2295"/>
        <v>0</v>
      </c>
      <c r="V8125">
        <f t="shared" ca="1" si="2296"/>
        <v>0.15469999999999998</v>
      </c>
      <c r="W8125">
        <f>INDEX(Solarstrahlungsdaten!$B$13:$G$8772,Übersicht!O8125,Übersicht!$E$10)</f>
        <v>0</v>
      </c>
      <c r="X8125">
        <f t="shared" si="2297"/>
        <v>0</v>
      </c>
      <c r="Y8125">
        <f t="shared" ca="1" si="2298"/>
        <v>0.15469999999999998</v>
      </c>
      <c r="Z8125">
        <f t="shared" ca="1" si="2299"/>
        <v>0</v>
      </c>
      <c r="AA8125">
        <f t="shared" ca="1" si="2300"/>
        <v>0</v>
      </c>
      <c r="AB8125">
        <f t="shared" ca="1" si="2301"/>
        <v>0</v>
      </c>
      <c r="AC8125">
        <f t="shared" ca="1" si="2307"/>
        <v>0</v>
      </c>
      <c r="AD8125">
        <f t="shared" ca="1" si="2290"/>
        <v>0.15469999999999998</v>
      </c>
      <c r="AE8125">
        <f t="shared" ca="1" si="2302"/>
        <v>0</v>
      </c>
      <c r="AF8125">
        <f t="shared" ca="1" si="2303"/>
        <v>0.15469999999999998</v>
      </c>
      <c r="AG8125">
        <f t="shared" ca="1" si="2304"/>
        <v>0</v>
      </c>
      <c r="AH8125">
        <f t="shared" ca="1" si="2305"/>
        <v>1</v>
      </c>
    </row>
    <row r="8126" spans="15:34" x14ac:dyDescent="0.25">
      <c r="O8126">
        <v>8070</v>
      </c>
      <c r="P8126" s="2">
        <f t="shared" si="2306"/>
        <v>44533.208333313763</v>
      </c>
      <c r="Q8126">
        <f t="shared" si="2291"/>
        <v>3</v>
      </c>
      <c r="R8126">
        <f t="shared" si="2292"/>
        <v>12</v>
      </c>
      <c r="S8126">
        <f t="shared" si="2293"/>
        <v>1</v>
      </c>
      <c r="T8126">
        <f t="shared" si="2294"/>
        <v>5</v>
      </c>
      <c r="U8126">
        <f t="shared" si="2295"/>
        <v>0</v>
      </c>
      <c r="V8126">
        <f t="shared" ca="1" si="2296"/>
        <v>0.15619999999999998</v>
      </c>
      <c r="W8126">
        <f>INDEX(Solarstrahlungsdaten!$B$13:$G$8772,Übersicht!O8126,Übersicht!$E$10)</f>
        <v>0</v>
      </c>
      <c r="X8126">
        <f t="shared" si="2297"/>
        <v>0</v>
      </c>
      <c r="Y8126">
        <f t="shared" ca="1" si="2298"/>
        <v>0.15619999999999998</v>
      </c>
      <c r="Z8126">
        <f t="shared" ca="1" si="2299"/>
        <v>0</v>
      </c>
      <c r="AA8126">
        <f t="shared" ca="1" si="2300"/>
        <v>0</v>
      </c>
      <c r="AB8126">
        <f t="shared" ca="1" si="2301"/>
        <v>0</v>
      </c>
      <c r="AC8126">
        <f t="shared" ca="1" si="2307"/>
        <v>0</v>
      </c>
      <c r="AD8126">
        <f t="shared" ca="1" si="2290"/>
        <v>0.15619999999999998</v>
      </c>
      <c r="AE8126">
        <f t="shared" ca="1" si="2302"/>
        <v>0</v>
      </c>
      <c r="AF8126">
        <f t="shared" ca="1" si="2303"/>
        <v>0.15619999999999998</v>
      </c>
      <c r="AG8126">
        <f t="shared" ca="1" si="2304"/>
        <v>0</v>
      </c>
      <c r="AH8126">
        <f t="shared" ca="1" si="2305"/>
        <v>1</v>
      </c>
    </row>
    <row r="8127" spans="15:34" x14ac:dyDescent="0.25">
      <c r="O8127">
        <v>8071</v>
      </c>
      <c r="P8127" s="2">
        <f t="shared" si="2306"/>
        <v>44533.249999980428</v>
      </c>
      <c r="Q8127">
        <f t="shared" si="2291"/>
        <v>3</v>
      </c>
      <c r="R8127">
        <f t="shared" si="2292"/>
        <v>12</v>
      </c>
      <c r="S8127">
        <f t="shared" si="2293"/>
        <v>1</v>
      </c>
      <c r="T8127">
        <f t="shared" si="2294"/>
        <v>6</v>
      </c>
      <c r="U8127">
        <f t="shared" si="2295"/>
        <v>0</v>
      </c>
      <c r="V8127">
        <f t="shared" ca="1" si="2296"/>
        <v>0.19319999999999998</v>
      </c>
      <c r="W8127">
        <f>INDEX(Solarstrahlungsdaten!$B$13:$G$8772,Übersicht!O8127,Übersicht!$E$10)</f>
        <v>0</v>
      </c>
      <c r="X8127">
        <f t="shared" si="2297"/>
        <v>0</v>
      </c>
      <c r="Y8127">
        <f t="shared" ca="1" si="2298"/>
        <v>0.19319999999999998</v>
      </c>
      <c r="Z8127">
        <f t="shared" ca="1" si="2299"/>
        <v>0</v>
      </c>
      <c r="AA8127">
        <f t="shared" ca="1" si="2300"/>
        <v>0</v>
      </c>
      <c r="AB8127">
        <f t="shared" ca="1" si="2301"/>
        <v>0</v>
      </c>
      <c r="AC8127">
        <f t="shared" ca="1" si="2307"/>
        <v>0</v>
      </c>
      <c r="AD8127">
        <f t="shared" ca="1" si="2290"/>
        <v>0.19319999999999998</v>
      </c>
      <c r="AE8127">
        <f t="shared" ca="1" si="2302"/>
        <v>0</v>
      </c>
      <c r="AF8127">
        <f t="shared" ca="1" si="2303"/>
        <v>0.19319999999999998</v>
      </c>
      <c r="AG8127">
        <f t="shared" ca="1" si="2304"/>
        <v>0</v>
      </c>
      <c r="AH8127">
        <f t="shared" ca="1" si="2305"/>
        <v>1</v>
      </c>
    </row>
    <row r="8128" spans="15:34" x14ac:dyDescent="0.25">
      <c r="O8128">
        <v>8072</v>
      </c>
      <c r="P8128" s="2">
        <f t="shared" si="2306"/>
        <v>44533.291666647092</v>
      </c>
      <c r="Q8128">
        <f t="shared" si="2291"/>
        <v>3</v>
      </c>
      <c r="R8128">
        <f t="shared" si="2292"/>
        <v>12</v>
      </c>
      <c r="S8128">
        <f t="shared" si="2293"/>
        <v>1</v>
      </c>
      <c r="T8128">
        <f t="shared" si="2294"/>
        <v>7</v>
      </c>
      <c r="U8128">
        <f t="shared" si="2295"/>
        <v>0</v>
      </c>
      <c r="V8128">
        <f t="shared" ca="1" si="2296"/>
        <v>0.29369999999999996</v>
      </c>
      <c r="W8128">
        <f>INDEX(Solarstrahlungsdaten!$B$13:$G$8772,Übersicht!O8128,Übersicht!$E$10)</f>
        <v>0</v>
      </c>
      <c r="X8128">
        <f t="shared" si="2297"/>
        <v>0</v>
      </c>
      <c r="Y8128">
        <f t="shared" ca="1" si="2298"/>
        <v>0.29369999999999996</v>
      </c>
      <c r="Z8128">
        <f t="shared" ca="1" si="2299"/>
        <v>0</v>
      </c>
      <c r="AA8128">
        <f t="shared" ca="1" si="2300"/>
        <v>0</v>
      </c>
      <c r="AB8128">
        <f t="shared" ca="1" si="2301"/>
        <v>0</v>
      </c>
      <c r="AC8128">
        <f t="shared" ca="1" si="2307"/>
        <v>0</v>
      </c>
      <c r="AD8128">
        <f t="shared" ca="1" si="2290"/>
        <v>0.29369999999999996</v>
      </c>
      <c r="AE8128">
        <f t="shared" ca="1" si="2302"/>
        <v>0</v>
      </c>
      <c r="AF8128">
        <f t="shared" ca="1" si="2303"/>
        <v>0.29369999999999996</v>
      </c>
      <c r="AG8128">
        <f t="shared" ca="1" si="2304"/>
        <v>0</v>
      </c>
      <c r="AH8128">
        <f t="shared" ca="1" si="2305"/>
        <v>1</v>
      </c>
    </row>
    <row r="8129" spans="15:34" x14ac:dyDescent="0.25">
      <c r="O8129">
        <v>8073</v>
      </c>
      <c r="P8129" s="2">
        <f t="shared" si="2306"/>
        <v>44533.333333313756</v>
      </c>
      <c r="Q8129">
        <f t="shared" si="2291"/>
        <v>3</v>
      </c>
      <c r="R8129">
        <f t="shared" si="2292"/>
        <v>12</v>
      </c>
      <c r="S8129">
        <f t="shared" si="2293"/>
        <v>1</v>
      </c>
      <c r="T8129">
        <f t="shared" si="2294"/>
        <v>8</v>
      </c>
      <c r="U8129">
        <f t="shared" si="2295"/>
        <v>0</v>
      </c>
      <c r="V8129">
        <f t="shared" ca="1" si="2296"/>
        <v>0.44220000000000004</v>
      </c>
      <c r="W8129">
        <f>INDEX(Solarstrahlungsdaten!$B$13:$G$8772,Übersicht!O8129,Übersicht!$E$10)</f>
        <v>21.785</v>
      </c>
      <c r="X8129">
        <f t="shared" si="2297"/>
        <v>7.494039999999999E-2</v>
      </c>
      <c r="Y8129">
        <f t="shared" ca="1" si="2298"/>
        <v>0.36725960000000002</v>
      </c>
      <c r="Z8129">
        <f t="shared" ca="1" si="2299"/>
        <v>7.494039999999999E-2</v>
      </c>
      <c r="AA8129">
        <f t="shared" ca="1" si="2300"/>
        <v>0</v>
      </c>
      <c r="AB8129">
        <f t="shared" ca="1" si="2301"/>
        <v>0</v>
      </c>
      <c r="AC8129">
        <f t="shared" ca="1" si="2307"/>
        <v>0</v>
      </c>
      <c r="AD8129">
        <f t="shared" ca="1" si="2290"/>
        <v>0.36725960000000002</v>
      </c>
      <c r="AE8129">
        <f t="shared" ca="1" si="2302"/>
        <v>0</v>
      </c>
      <c r="AF8129">
        <f t="shared" ca="1" si="2303"/>
        <v>0.36725960000000002</v>
      </c>
      <c r="AG8129">
        <f t="shared" ca="1" si="2304"/>
        <v>0</v>
      </c>
      <c r="AH8129">
        <f t="shared" ca="1" si="2305"/>
        <v>1</v>
      </c>
    </row>
    <row r="8130" spans="15:34" x14ac:dyDescent="0.25">
      <c r="O8130">
        <v>8074</v>
      </c>
      <c r="P8130" s="2">
        <f t="shared" si="2306"/>
        <v>44533.37499998042</v>
      </c>
      <c r="Q8130">
        <f t="shared" si="2291"/>
        <v>3</v>
      </c>
      <c r="R8130">
        <f t="shared" si="2292"/>
        <v>12</v>
      </c>
      <c r="S8130">
        <f t="shared" si="2293"/>
        <v>1</v>
      </c>
      <c r="T8130">
        <f t="shared" si="2294"/>
        <v>9</v>
      </c>
      <c r="U8130">
        <f t="shared" si="2295"/>
        <v>0</v>
      </c>
      <c r="V8130">
        <f t="shared" ca="1" si="2296"/>
        <v>0.5542999999999999</v>
      </c>
      <c r="W8130">
        <f>INDEX(Solarstrahlungsdaten!$B$13:$G$8772,Übersicht!O8130,Übersicht!$E$10)</f>
        <v>78.765000000000001</v>
      </c>
      <c r="X8130">
        <f t="shared" si="2297"/>
        <v>0.27095160000000001</v>
      </c>
      <c r="Y8130">
        <f t="shared" ca="1" si="2298"/>
        <v>0.28334839999999989</v>
      </c>
      <c r="Z8130">
        <f t="shared" ca="1" si="2299"/>
        <v>0.27095160000000001</v>
      </c>
      <c r="AA8130">
        <f t="shared" ca="1" si="2300"/>
        <v>0</v>
      </c>
      <c r="AB8130">
        <f t="shared" ca="1" si="2301"/>
        <v>0</v>
      </c>
      <c r="AC8130">
        <f t="shared" ca="1" si="2307"/>
        <v>0</v>
      </c>
      <c r="AD8130">
        <f t="shared" ca="1" si="2290"/>
        <v>0.28334839999999989</v>
      </c>
      <c r="AE8130">
        <f t="shared" ca="1" si="2302"/>
        <v>0</v>
      </c>
      <c r="AF8130">
        <f t="shared" ca="1" si="2303"/>
        <v>0.28334839999999989</v>
      </c>
      <c r="AG8130">
        <f t="shared" ca="1" si="2304"/>
        <v>0</v>
      </c>
      <c r="AH8130">
        <f t="shared" ca="1" si="2305"/>
        <v>1</v>
      </c>
    </row>
    <row r="8131" spans="15:34" x14ac:dyDescent="0.25">
      <c r="O8131">
        <v>8075</v>
      </c>
      <c r="P8131" s="2">
        <f t="shared" si="2306"/>
        <v>44533.416666647085</v>
      </c>
      <c r="Q8131">
        <f t="shared" si="2291"/>
        <v>3</v>
      </c>
      <c r="R8131">
        <f t="shared" si="2292"/>
        <v>12</v>
      </c>
      <c r="S8131">
        <f t="shared" si="2293"/>
        <v>1</v>
      </c>
      <c r="T8131">
        <f t="shared" si="2294"/>
        <v>10</v>
      </c>
      <c r="U8131">
        <f t="shared" si="2295"/>
        <v>0</v>
      </c>
      <c r="V8131">
        <f t="shared" ca="1" si="2296"/>
        <v>0.58640000000000003</v>
      </c>
      <c r="W8131">
        <f>INDEX(Solarstrahlungsdaten!$B$13:$G$8772,Übersicht!O8131,Übersicht!$E$10)</f>
        <v>177.625</v>
      </c>
      <c r="X8131">
        <f t="shared" si="2297"/>
        <v>0.61102999999999996</v>
      </c>
      <c r="Y8131">
        <f t="shared" ca="1" si="2298"/>
        <v>-2.462999999999993E-2</v>
      </c>
      <c r="Z8131">
        <f t="shared" ca="1" si="2299"/>
        <v>0.58640000000000003</v>
      </c>
      <c r="AA8131">
        <f t="shared" ca="1" si="2300"/>
        <v>2.462999999999993E-2</v>
      </c>
      <c r="AB8131">
        <f t="shared" ca="1" si="2301"/>
        <v>0</v>
      </c>
      <c r="AC8131">
        <f t="shared" ca="1" si="2307"/>
        <v>2.462999999999993E-2</v>
      </c>
      <c r="AD8131">
        <f t="shared" ca="1" si="2290"/>
        <v>0</v>
      </c>
      <c r="AE8131">
        <f t="shared" ca="1" si="2302"/>
        <v>0</v>
      </c>
      <c r="AF8131">
        <f t="shared" ca="1" si="2303"/>
        <v>0</v>
      </c>
      <c r="AG8131">
        <f t="shared" ca="1" si="2304"/>
        <v>6.1574999999999824E-3</v>
      </c>
      <c r="AH8131">
        <f t="shared" ca="1" si="2305"/>
        <v>0</v>
      </c>
    </row>
    <row r="8132" spans="15:34" x14ac:dyDescent="0.25">
      <c r="O8132">
        <v>8076</v>
      </c>
      <c r="P8132" s="2">
        <f t="shared" si="2306"/>
        <v>44533.458333313749</v>
      </c>
      <c r="Q8132">
        <f t="shared" si="2291"/>
        <v>3</v>
      </c>
      <c r="R8132">
        <f t="shared" si="2292"/>
        <v>12</v>
      </c>
      <c r="S8132">
        <f t="shared" si="2293"/>
        <v>1</v>
      </c>
      <c r="T8132">
        <f t="shared" si="2294"/>
        <v>11</v>
      </c>
      <c r="U8132">
        <f t="shared" si="2295"/>
        <v>0</v>
      </c>
      <c r="V8132">
        <f t="shared" ca="1" si="2296"/>
        <v>0.61080000000000001</v>
      </c>
      <c r="W8132">
        <f>INDEX(Solarstrahlungsdaten!$B$13:$G$8772,Übersicht!O8132,Übersicht!$E$10)</f>
        <v>196.62</v>
      </c>
      <c r="X8132">
        <f t="shared" si="2297"/>
        <v>0.6763728</v>
      </c>
      <c r="Y8132">
        <f t="shared" ca="1" si="2298"/>
        <v>-6.5572799999999987E-2</v>
      </c>
      <c r="Z8132">
        <f t="shared" ca="1" si="2299"/>
        <v>0.61080000000000001</v>
      </c>
      <c r="AA8132">
        <f t="shared" ca="1" si="2300"/>
        <v>6.5572799999999987E-2</v>
      </c>
      <c r="AB8132">
        <f t="shared" ca="1" si="2301"/>
        <v>0</v>
      </c>
      <c r="AC8132">
        <f t="shared" ca="1" si="2307"/>
        <v>9.0202799999999916E-2</v>
      </c>
      <c r="AD8132">
        <f t="shared" ca="1" si="2290"/>
        <v>0</v>
      </c>
      <c r="AE8132">
        <f t="shared" ca="1" si="2302"/>
        <v>0</v>
      </c>
      <c r="AF8132">
        <f t="shared" ca="1" si="2303"/>
        <v>0</v>
      </c>
      <c r="AG8132">
        <f t="shared" ca="1" si="2304"/>
        <v>2.2550699999999979E-2</v>
      </c>
      <c r="AH8132">
        <f t="shared" ca="1" si="2305"/>
        <v>0</v>
      </c>
    </row>
    <row r="8133" spans="15:34" x14ac:dyDescent="0.25">
      <c r="O8133">
        <v>8077</v>
      </c>
      <c r="P8133" s="2">
        <f t="shared" si="2306"/>
        <v>44533.499999980413</v>
      </c>
      <c r="Q8133">
        <f t="shared" si="2291"/>
        <v>3</v>
      </c>
      <c r="R8133">
        <f t="shared" si="2292"/>
        <v>12</v>
      </c>
      <c r="S8133">
        <f t="shared" si="2293"/>
        <v>1</v>
      </c>
      <c r="T8133">
        <f t="shared" si="2294"/>
        <v>12</v>
      </c>
      <c r="U8133">
        <f t="shared" si="2295"/>
        <v>0</v>
      </c>
      <c r="V8133">
        <f t="shared" ca="1" si="2296"/>
        <v>0.65560000000000007</v>
      </c>
      <c r="W8133">
        <f>INDEX(Solarstrahlungsdaten!$B$13:$G$8772,Übersicht!O8133,Übersicht!$E$10)</f>
        <v>175.405</v>
      </c>
      <c r="X8133">
        <f t="shared" si="2297"/>
        <v>0.60339319999999996</v>
      </c>
      <c r="Y8133">
        <f t="shared" ca="1" si="2298"/>
        <v>5.2206800000000109E-2</v>
      </c>
      <c r="Z8133">
        <f t="shared" ca="1" si="2299"/>
        <v>0.60339319999999996</v>
      </c>
      <c r="AA8133">
        <f t="shared" ca="1" si="2300"/>
        <v>0</v>
      </c>
      <c r="AB8133">
        <f t="shared" ca="1" si="2301"/>
        <v>5.2206800000000109E-2</v>
      </c>
      <c r="AC8133">
        <f t="shared" ca="1" si="2307"/>
        <v>3.7995999999999808E-2</v>
      </c>
      <c r="AD8133">
        <f t="shared" ca="1" si="2290"/>
        <v>0</v>
      </c>
      <c r="AE8133">
        <f t="shared" ca="1" si="2302"/>
        <v>0</v>
      </c>
      <c r="AF8133">
        <f t="shared" ca="1" si="2303"/>
        <v>0</v>
      </c>
      <c r="AG8133">
        <f t="shared" ca="1" si="2304"/>
        <v>9.4989999999999519E-3</v>
      </c>
      <c r="AH8133">
        <f t="shared" ca="1" si="2305"/>
        <v>0</v>
      </c>
    </row>
    <row r="8134" spans="15:34" x14ac:dyDescent="0.25">
      <c r="O8134">
        <v>8078</v>
      </c>
      <c r="P8134" s="2">
        <f t="shared" si="2306"/>
        <v>44533.541666647077</v>
      </c>
      <c r="Q8134">
        <f t="shared" si="2291"/>
        <v>3</v>
      </c>
      <c r="R8134">
        <f t="shared" si="2292"/>
        <v>12</v>
      </c>
      <c r="S8134">
        <f t="shared" si="2293"/>
        <v>1</v>
      </c>
      <c r="T8134">
        <f t="shared" si="2294"/>
        <v>13</v>
      </c>
      <c r="U8134">
        <f t="shared" si="2295"/>
        <v>0</v>
      </c>
      <c r="V8134">
        <f t="shared" ca="1" si="2296"/>
        <v>0.67160000000000009</v>
      </c>
      <c r="W8134">
        <f>INDEX(Solarstrahlungsdaten!$B$13:$G$8772,Übersicht!O8134,Übersicht!$E$10)</f>
        <v>102.29</v>
      </c>
      <c r="X8134">
        <f t="shared" si="2297"/>
        <v>0.35187760000000001</v>
      </c>
      <c r="Y8134">
        <f t="shared" ca="1" si="2298"/>
        <v>0.31972240000000007</v>
      </c>
      <c r="Z8134">
        <f t="shared" ca="1" si="2299"/>
        <v>0.35187760000000001</v>
      </c>
      <c r="AA8134">
        <f t="shared" ca="1" si="2300"/>
        <v>0</v>
      </c>
      <c r="AB8134">
        <f t="shared" ca="1" si="2301"/>
        <v>3.7995999999999808E-2</v>
      </c>
      <c r="AC8134">
        <f t="shared" ca="1" si="2307"/>
        <v>0</v>
      </c>
      <c r="AD8134">
        <f t="shared" ca="1" si="2290"/>
        <v>0.28172640000000027</v>
      </c>
      <c r="AE8134">
        <f t="shared" ca="1" si="2302"/>
        <v>0</v>
      </c>
      <c r="AF8134">
        <f t="shared" ca="1" si="2303"/>
        <v>0.28172640000000027</v>
      </c>
      <c r="AG8134">
        <f t="shared" ca="1" si="2304"/>
        <v>0</v>
      </c>
      <c r="AH8134">
        <f t="shared" ca="1" si="2305"/>
        <v>1</v>
      </c>
    </row>
    <row r="8135" spans="15:34" x14ac:dyDescent="0.25">
      <c r="O8135">
        <v>8079</v>
      </c>
      <c r="P8135" s="2">
        <f t="shared" si="2306"/>
        <v>44533.583333313742</v>
      </c>
      <c r="Q8135">
        <f t="shared" si="2291"/>
        <v>3</v>
      </c>
      <c r="R8135">
        <f t="shared" si="2292"/>
        <v>12</v>
      </c>
      <c r="S8135">
        <f t="shared" si="2293"/>
        <v>1</v>
      </c>
      <c r="T8135">
        <f t="shared" si="2294"/>
        <v>14</v>
      </c>
      <c r="U8135">
        <f t="shared" si="2295"/>
        <v>0</v>
      </c>
      <c r="V8135">
        <f t="shared" ca="1" si="2296"/>
        <v>0.62629999999999997</v>
      </c>
      <c r="W8135">
        <f>INDEX(Solarstrahlungsdaten!$B$13:$G$8772,Übersicht!O8135,Übersicht!$E$10)</f>
        <v>43.13</v>
      </c>
      <c r="X8135">
        <f t="shared" si="2297"/>
        <v>0.1483672</v>
      </c>
      <c r="Y8135">
        <f t="shared" ca="1" si="2298"/>
        <v>0.47793279999999994</v>
      </c>
      <c r="Z8135">
        <f t="shared" ca="1" si="2299"/>
        <v>0.1483672</v>
      </c>
      <c r="AA8135">
        <f t="shared" ca="1" si="2300"/>
        <v>0</v>
      </c>
      <c r="AB8135">
        <f t="shared" ca="1" si="2301"/>
        <v>0</v>
      </c>
      <c r="AC8135">
        <f t="shared" ca="1" si="2307"/>
        <v>0</v>
      </c>
      <c r="AD8135">
        <f t="shared" ca="1" si="2290"/>
        <v>0.47793279999999994</v>
      </c>
      <c r="AE8135">
        <f t="shared" ca="1" si="2302"/>
        <v>0</v>
      </c>
      <c r="AF8135">
        <f t="shared" ca="1" si="2303"/>
        <v>0.47793279999999994</v>
      </c>
      <c r="AG8135">
        <f t="shared" ca="1" si="2304"/>
        <v>0</v>
      </c>
      <c r="AH8135">
        <f t="shared" ca="1" si="2305"/>
        <v>1</v>
      </c>
    </row>
    <row r="8136" spans="15:34" x14ac:dyDescent="0.25">
      <c r="O8136">
        <v>8080</v>
      </c>
      <c r="P8136" s="2">
        <f t="shared" si="2306"/>
        <v>44533.624999980406</v>
      </c>
      <c r="Q8136">
        <f t="shared" si="2291"/>
        <v>3</v>
      </c>
      <c r="R8136">
        <f t="shared" si="2292"/>
        <v>12</v>
      </c>
      <c r="S8136">
        <f t="shared" si="2293"/>
        <v>1</v>
      </c>
      <c r="T8136">
        <f t="shared" si="2294"/>
        <v>15</v>
      </c>
      <c r="U8136">
        <f t="shared" si="2295"/>
        <v>0</v>
      </c>
      <c r="V8136">
        <f t="shared" ca="1" si="2296"/>
        <v>0.5825999999999999</v>
      </c>
      <c r="W8136">
        <f>INDEX(Solarstrahlungsdaten!$B$13:$G$8772,Übersicht!O8136,Übersicht!$E$10)</f>
        <v>0</v>
      </c>
      <c r="X8136">
        <f t="shared" si="2297"/>
        <v>0</v>
      </c>
      <c r="Y8136">
        <f t="shared" ca="1" si="2298"/>
        <v>0.5825999999999999</v>
      </c>
      <c r="Z8136">
        <f t="shared" ca="1" si="2299"/>
        <v>0</v>
      </c>
      <c r="AA8136">
        <f t="shared" ca="1" si="2300"/>
        <v>0</v>
      </c>
      <c r="AB8136">
        <f t="shared" ca="1" si="2301"/>
        <v>0</v>
      </c>
      <c r="AC8136">
        <f t="shared" ca="1" si="2307"/>
        <v>0</v>
      </c>
      <c r="AD8136">
        <f t="shared" ca="1" si="2290"/>
        <v>0.5825999999999999</v>
      </c>
      <c r="AE8136">
        <f t="shared" ca="1" si="2302"/>
        <v>0</v>
      </c>
      <c r="AF8136">
        <f t="shared" ca="1" si="2303"/>
        <v>0.5825999999999999</v>
      </c>
      <c r="AG8136">
        <f t="shared" ca="1" si="2304"/>
        <v>0</v>
      </c>
      <c r="AH8136">
        <f t="shared" ca="1" si="2305"/>
        <v>1</v>
      </c>
    </row>
    <row r="8137" spans="15:34" x14ac:dyDescent="0.25">
      <c r="O8137">
        <v>8081</v>
      </c>
      <c r="P8137" s="2">
        <f t="shared" si="2306"/>
        <v>44533.66666664707</v>
      </c>
      <c r="Q8137">
        <f t="shared" si="2291"/>
        <v>3</v>
      </c>
      <c r="R8137">
        <f t="shared" si="2292"/>
        <v>12</v>
      </c>
      <c r="S8137">
        <f t="shared" si="2293"/>
        <v>1</v>
      </c>
      <c r="T8137">
        <f t="shared" si="2294"/>
        <v>16</v>
      </c>
      <c r="U8137">
        <f t="shared" si="2295"/>
        <v>0</v>
      </c>
      <c r="V8137">
        <f t="shared" ca="1" si="2296"/>
        <v>0.56899999999999995</v>
      </c>
      <c r="W8137">
        <f>INDEX(Solarstrahlungsdaten!$B$13:$G$8772,Übersicht!O8137,Übersicht!$E$10)</f>
        <v>0</v>
      </c>
      <c r="X8137">
        <f t="shared" si="2297"/>
        <v>0</v>
      </c>
      <c r="Y8137">
        <f t="shared" ca="1" si="2298"/>
        <v>0.56899999999999995</v>
      </c>
      <c r="Z8137">
        <f t="shared" ca="1" si="2299"/>
        <v>0</v>
      </c>
      <c r="AA8137">
        <f t="shared" ca="1" si="2300"/>
        <v>0</v>
      </c>
      <c r="AB8137">
        <f t="shared" ca="1" si="2301"/>
        <v>0</v>
      </c>
      <c r="AC8137">
        <f t="shared" ca="1" si="2307"/>
        <v>0</v>
      </c>
      <c r="AD8137">
        <f t="shared" ca="1" si="2290"/>
        <v>0.56899999999999995</v>
      </c>
      <c r="AE8137">
        <f t="shared" ca="1" si="2302"/>
        <v>0</v>
      </c>
      <c r="AF8137">
        <f t="shared" ca="1" si="2303"/>
        <v>0.56899999999999995</v>
      </c>
      <c r="AG8137">
        <f t="shared" ca="1" si="2304"/>
        <v>0</v>
      </c>
      <c r="AH8137">
        <f t="shared" ca="1" si="2305"/>
        <v>1</v>
      </c>
    </row>
    <row r="8138" spans="15:34" x14ac:dyDescent="0.25">
      <c r="O8138">
        <v>8082</v>
      </c>
      <c r="P8138" s="2">
        <f t="shared" si="2306"/>
        <v>44533.708333313734</v>
      </c>
      <c r="Q8138">
        <f t="shared" si="2291"/>
        <v>3</v>
      </c>
      <c r="R8138">
        <f t="shared" si="2292"/>
        <v>12</v>
      </c>
      <c r="S8138">
        <f t="shared" si="2293"/>
        <v>1</v>
      </c>
      <c r="T8138">
        <f t="shared" si="2294"/>
        <v>17</v>
      </c>
      <c r="U8138">
        <f t="shared" si="2295"/>
        <v>0</v>
      </c>
      <c r="V8138">
        <f t="shared" ca="1" si="2296"/>
        <v>0.6754</v>
      </c>
      <c r="W8138">
        <f>INDEX(Solarstrahlungsdaten!$B$13:$G$8772,Übersicht!O8138,Übersicht!$E$10)</f>
        <v>0</v>
      </c>
      <c r="X8138">
        <f t="shared" si="2297"/>
        <v>0</v>
      </c>
      <c r="Y8138">
        <f t="shared" ca="1" si="2298"/>
        <v>0.6754</v>
      </c>
      <c r="Z8138">
        <f t="shared" ca="1" si="2299"/>
        <v>0</v>
      </c>
      <c r="AA8138">
        <f t="shared" ca="1" si="2300"/>
        <v>0</v>
      </c>
      <c r="AB8138">
        <f t="shared" ca="1" si="2301"/>
        <v>0</v>
      </c>
      <c r="AC8138">
        <f t="shared" ca="1" si="2307"/>
        <v>0</v>
      </c>
      <c r="AD8138">
        <f t="shared" ca="1" si="2290"/>
        <v>0.6754</v>
      </c>
      <c r="AE8138">
        <f t="shared" ca="1" si="2302"/>
        <v>0</v>
      </c>
      <c r="AF8138">
        <f t="shared" ca="1" si="2303"/>
        <v>0.6754</v>
      </c>
      <c r="AG8138">
        <f t="shared" ca="1" si="2304"/>
        <v>0</v>
      </c>
      <c r="AH8138">
        <f t="shared" ca="1" si="2305"/>
        <v>1</v>
      </c>
    </row>
    <row r="8139" spans="15:34" x14ac:dyDescent="0.25">
      <c r="O8139">
        <v>8083</v>
      </c>
      <c r="P8139" s="2">
        <f t="shared" si="2306"/>
        <v>44533.749999980399</v>
      </c>
      <c r="Q8139">
        <f t="shared" si="2291"/>
        <v>3</v>
      </c>
      <c r="R8139">
        <f t="shared" si="2292"/>
        <v>12</v>
      </c>
      <c r="S8139">
        <f t="shared" si="2293"/>
        <v>1</v>
      </c>
      <c r="T8139">
        <f t="shared" si="2294"/>
        <v>18</v>
      </c>
      <c r="U8139">
        <f t="shared" si="2295"/>
        <v>0</v>
      </c>
      <c r="V8139">
        <f t="shared" ca="1" si="2296"/>
        <v>0.82350000000000001</v>
      </c>
      <c r="W8139">
        <f>INDEX(Solarstrahlungsdaten!$B$13:$G$8772,Übersicht!O8139,Übersicht!$E$10)</f>
        <v>0</v>
      </c>
      <c r="X8139">
        <f t="shared" si="2297"/>
        <v>0</v>
      </c>
      <c r="Y8139">
        <f t="shared" ca="1" si="2298"/>
        <v>0.82350000000000001</v>
      </c>
      <c r="Z8139">
        <f t="shared" ca="1" si="2299"/>
        <v>0</v>
      </c>
      <c r="AA8139">
        <f t="shared" ca="1" si="2300"/>
        <v>0</v>
      </c>
      <c r="AB8139">
        <f t="shared" ca="1" si="2301"/>
        <v>0</v>
      </c>
      <c r="AC8139">
        <f t="shared" ca="1" si="2307"/>
        <v>0</v>
      </c>
      <c r="AD8139">
        <f t="shared" ca="1" si="2290"/>
        <v>0.82350000000000001</v>
      </c>
      <c r="AE8139">
        <f t="shared" ca="1" si="2302"/>
        <v>0</v>
      </c>
      <c r="AF8139">
        <f t="shared" ca="1" si="2303"/>
        <v>0.82350000000000001</v>
      </c>
      <c r="AG8139">
        <f t="shared" ca="1" si="2304"/>
        <v>0</v>
      </c>
      <c r="AH8139">
        <f t="shared" ca="1" si="2305"/>
        <v>1</v>
      </c>
    </row>
    <row r="8140" spans="15:34" x14ac:dyDescent="0.25">
      <c r="O8140">
        <v>8084</v>
      </c>
      <c r="P8140" s="2">
        <f t="shared" si="2306"/>
        <v>44533.791666647063</v>
      </c>
      <c r="Q8140">
        <f t="shared" si="2291"/>
        <v>3</v>
      </c>
      <c r="R8140">
        <f t="shared" si="2292"/>
        <v>12</v>
      </c>
      <c r="S8140">
        <f t="shared" si="2293"/>
        <v>1</v>
      </c>
      <c r="T8140">
        <f t="shared" si="2294"/>
        <v>19</v>
      </c>
      <c r="U8140">
        <f t="shared" si="2295"/>
        <v>0</v>
      </c>
      <c r="V8140">
        <f t="shared" ca="1" si="2296"/>
        <v>0.8488</v>
      </c>
      <c r="W8140">
        <f>INDEX(Solarstrahlungsdaten!$B$13:$G$8772,Übersicht!O8140,Übersicht!$E$10)</f>
        <v>0</v>
      </c>
      <c r="X8140">
        <f t="shared" si="2297"/>
        <v>0</v>
      </c>
      <c r="Y8140">
        <f t="shared" ca="1" si="2298"/>
        <v>0.8488</v>
      </c>
      <c r="Z8140">
        <f t="shared" ca="1" si="2299"/>
        <v>0</v>
      </c>
      <c r="AA8140">
        <f t="shared" ca="1" si="2300"/>
        <v>0</v>
      </c>
      <c r="AB8140">
        <f t="shared" ca="1" si="2301"/>
        <v>0</v>
      </c>
      <c r="AC8140">
        <f t="shared" ca="1" si="2307"/>
        <v>0</v>
      </c>
      <c r="AD8140">
        <f t="shared" ca="1" si="2290"/>
        <v>0.8488</v>
      </c>
      <c r="AE8140">
        <f t="shared" ca="1" si="2302"/>
        <v>0</v>
      </c>
      <c r="AF8140">
        <f t="shared" ca="1" si="2303"/>
        <v>0.8488</v>
      </c>
      <c r="AG8140">
        <f t="shared" ca="1" si="2304"/>
        <v>0</v>
      </c>
      <c r="AH8140">
        <f t="shared" ca="1" si="2305"/>
        <v>1</v>
      </c>
    </row>
    <row r="8141" spans="15:34" x14ac:dyDescent="0.25">
      <c r="O8141">
        <v>8085</v>
      </c>
      <c r="P8141" s="2">
        <f t="shared" si="2306"/>
        <v>44533.833333313727</v>
      </c>
      <c r="Q8141">
        <f t="shared" si="2291"/>
        <v>3</v>
      </c>
      <c r="R8141">
        <f t="shared" si="2292"/>
        <v>12</v>
      </c>
      <c r="S8141">
        <f t="shared" si="2293"/>
        <v>1</v>
      </c>
      <c r="T8141">
        <f t="shared" si="2294"/>
        <v>20</v>
      </c>
      <c r="U8141">
        <f t="shared" si="2295"/>
        <v>0</v>
      </c>
      <c r="V8141">
        <f t="shared" ca="1" si="2296"/>
        <v>0.74019999999999997</v>
      </c>
      <c r="W8141">
        <f>INDEX(Solarstrahlungsdaten!$B$13:$G$8772,Übersicht!O8141,Übersicht!$E$10)</f>
        <v>0</v>
      </c>
      <c r="X8141">
        <f t="shared" si="2297"/>
        <v>0</v>
      </c>
      <c r="Y8141">
        <f t="shared" ca="1" si="2298"/>
        <v>0.74019999999999997</v>
      </c>
      <c r="Z8141">
        <f t="shared" ca="1" si="2299"/>
        <v>0</v>
      </c>
      <c r="AA8141">
        <f t="shared" ca="1" si="2300"/>
        <v>0</v>
      </c>
      <c r="AB8141">
        <f t="shared" ca="1" si="2301"/>
        <v>0</v>
      </c>
      <c r="AC8141">
        <f t="shared" ca="1" si="2307"/>
        <v>0</v>
      </c>
      <c r="AD8141">
        <f t="shared" ca="1" si="2290"/>
        <v>0.74019999999999997</v>
      </c>
      <c r="AE8141">
        <f t="shared" ca="1" si="2302"/>
        <v>0</v>
      </c>
      <c r="AF8141">
        <f t="shared" ca="1" si="2303"/>
        <v>0.74019999999999997</v>
      </c>
      <c r="AG8141">
        <f t="shared" ca="1" si="2304"/>
        <v>0</v>
      </c>
      <c r="AH8141">
        <f t="shared" ca="1" si="2305"/>
        <v>1</v>
      </c>
    </row>
    <row r="8142" spans="15:34" x14ac:dyDescent="0.25">
      <c r="O8142">
        <v>8086</v>
      </c>
      <c r="P8142" s="2">
        <f t="shared" si="2306"/>
        <v>44533.874999980391</v>
      </c>
      <c r="Q8142">
        <f t="shared" si="2291"/>
        <v>3</v>
      </c>
      <c r="R8142">
        <f t="shared" si="2292"/>
        <v>12</v>
      </c>
      <c r="S8142">
        <f t="shared" si="2293"/>
        <v>1</v>
      </c>
      <c r="T8142">
        <f t="shared" si="2294"/>
        <v>21</v>
      </c>
      <c r="U8142">
        <f t="shared" si="2295"/>
        <v>0</v>
      </c>
      <c r="V8142">
        <f t="shared" ca="1" si="2296"/>
        <v>0.55970000000000009</v>
      </c>
      <c r="W8142">
        <f>INDEX(Solarstrahlungsdaten!$B$13:$G$8772,Übersicht!O8142,Übersicht!$E$10)</f>
        <v>0</v>
      </c>
      <c r="X8142">
        <f t="shared" si="2297"/>
        <v>0</v>
      </c>
      <c r="Y8142">
        <f t="shared" ca="1" si="2298"/>
        <v>0.55970000000000009</v>
      </c>
      <c r="Z8142">
        <f t="shared" ca="1" si="2299"/>
        <v>0</v>
      </c>
      <c r="AA8142">
        <f t="shared" ca="1" si="2300"/>
        <v>0</v>
      </c>
      <c r="AB8142">
        <f t="shared" ca="1" si="2301"/>
        <v>0</v>
      </c>
      <c r="AC8142">
        <f t="shared" ca="1" si="2307"/>
        <v>0</v>
      </c>
      <c r="AD8142">
        <f t="shared" ca="1" si="2290"/>
        <v>0.55970000000000009</v>
      </c>
      <c r="AE8142">
        <f t="shared" ca="1" si="2302"/>
        <v>0</v>
      </c>
      <c r="AF8142">
        <f t="shared" ca="1" si="2303"/>
        <v>0.55970000000000009</v>
      </c>
      <c r="AG8142">
        <f t="shared" ca="1" si="2304"/>
        <v>0</v>
      </c>
      <c r="AH8142">
        <f t="shared" ca="1" si="2305"/>
        <v>1</v>
      </c>
    </row>
    <row r="8143" spans="15:34" x14ac:dyDescent="0.25">
      <c r="O8143">
        <v>8087</v>
      </c>
      <c r="P8143" s="2">
        <f t="shared" si="2306"/>
        <v>44533.916666647056</v>
      </c>
      <c r="Q8143">
        <f t="shared" si="2291"/>
        <v>3</v>
      </c>
      <c r="R8143">
        <f t="shared" si="2292"/>
        <v>12</v>
      </c>
      <c r="S8143">
        <f t="shared" si="2293"/>
        <v>1</v>
      </c>
      <c r="T8143">
        <f t="shared" si="2294"/>
        <v>22</v>
      </c>
      <c r="U8143">
        <f t="shared" si="2295"/>
        <v>0</v>
      </c>
      <c r="V8143">
        <f t="shared" ca="1" si="2296"/>
        <v>0.5</v>
      </c>
      <c r="W8143">
        <f>INDEX(Solarstrahlungsdaten!$B$13:$G$8772,Übersicht!O8143,Übersicht!$E$10)</f>
        <v>0</v>
      </c>
      <c r="X8143">
        <f t="shared" si="2297"/>
        <v>0</v>
      </c>
      <c r="Y8143">
        <f t="shared" ca="1" si="2298"/>
        <v>0.5</v>
      </c>
      <c r="Z8143">
        <f t="shared" ca="1" si="2299"/>
        <v>0</v>
      </c>
      <c r="AA8143">
        <f t="shared" ca="1" si="2300"/>
        <v>0</v>
      </c>
      <c r="AB8143">
        <f t="shared" ca="1" si="2301"/>
        <v>0</v>
      </c>
      <c r="AC8143">
        <f t="shared" ca="1" si="2307"/>
        <v>0</v>
      </c>
      <c r="AD8143">
        <f t="shared" ca="1" si="2290"/>
        <v>0.5</v>
      </c>
      <c r="AE8143">
        <f t="shared" ca="1" si="2302"/>
        <v>0</v>
      </c>
      <c r="AF8143">
        <f t="shared" ca="1" si="2303"/>
        <v>0.5</v>
      </c>
      <c r="AG8143">
        <f t="shared" ca="1" si="2304"/>
        <v>0</v>
      </c>
      <c r="AH8143">
        <f t="shared" ca="1" si="2305"/>
        <v>1</v>
      </c>
    </row>
    <row r="8144" spans="15:34" x14ac:dyDescent="0.25">
      <c r="O8144">
        <v>8088</v>
      </c>
      <c r="P8144" s="2">
        <f t="shared" si="2306"/>
        <v>44533.95833331372</v>
      </c>
      <c r="Q8144">
        <f t="shared" si="2291"/>
        <v>3</v>
      </c>
      <c r="R8144">
        <f t="shared" si="2292"/>
        <v>12</v>
      </c>
      <c r="S8144">
        <f t="shared" si="2293"/>
        <v>1</v>
      </c>
      <c r="T8144">
        <f t="shared" si="2294"/>
        <v>23</v>
      </c>
      <c r="U8144">
        <f t="shared" si="2295"/>
        <v>0</v>
      </c>
      <c r="V8144">
        <f t="shared" ca="1" si="2296"/>
        <v>0.43980000000000002</v>
      </c>
      <c r="W8144">
        <f>INDEX(Solarstrahlungsdaten!$B$13:$G$8772,Übersicht!O8144,Übersicht!$E$10)</f>
        <v>0</v>
      </c>
      <c r="X8144">
        <f t="shared" si="2297"/>
        <v>0</v>
      </c>
      <c r="Y8144">
        <f t="shared" ca="1" si="2298"/>
        <v>0.43980000000000002</v>
      </c>
      <c r="Z8144">
        <f t="shared" ca="1" si="2299"/>
        <v>0</v>
      </c>
      <c r="AA8144">
        <f t="shared" ca="1" si="2300"/>
        <v>0</v>
      </c>
      <c r="AB8144">
        <f t="shared" ca="1" si="2301"/>
        <v>0</v>
      </c>
      <c r="AC8144">
        <f t="shared" ca="1" si="2307"/>
        <v>0</v>
      </c>
      <c r="AD8144">
        <f t="shared" ca="1" si="2290"/>
        <v>0.43980000000000002</v>
      </c>
      <c r="AE8144">
        <f t="shared" ca="1" si="2302"/>
        <v>0</v>
      </c>
      <c r="AF8144">
        <f t="shared" ca="1" si="2303"/>
        <v>0.43980000000000002</v>
      </c>
      <c r="AG8144">
        <f t="shared" ca="1" si="2304"/>
        <v>0</v>
      </c>
      <c r="AH8144">
        <f t="shared" ca="1" si="2305"/>
        <v>1</v>
      </c>
    </row>
    <row r="8145" spans="15:34" x14ac:dyDescent="0.25">
      <c r="O8145">
        <v>8089</v>
      </c>
      <c r="P8145" s="2">
        <f t="shared" si="2306"/>
        <v>44533.999999980384</v>
      </c>
      <c r="Q8145">
        <f t="shared" si="2291"/>
        <v>4</v>
      </c>
      <c r="R8145">
        <f t="shared" si="2292"/>
        <v>12</v>
      </c>
      <c r="S8145">
        <f t="shared" si="2293"/>
        <v>2</v>
      </c>
      <c r="T8145">
        <f t="shared" si="2294"/>
        <v>0</v>
      </c>
      <c r="U8145">
        <f t="shared" si="2295"/>
        <v>0</v>
      </c>
      <c r="V8145">
        <f t="shared" ca="1" si="2296"/>
        <v>0.31680000000000003</v>
      </c>
      <c r="W8145">
        <f>INDEX(Solarstrahlungsdaten!$B$13:$G$8772,Übersicht!O8145,Übersicht!$E$10)</f>
        <v>0</v>
      </c>
      <c r="X8145">
        <f t="shared" si="2297"/>
        <v>0</v>
      </c>
      <c r="Y8145">
        <f t="shared" ca="1" si="2298"/>
        <v>0.31680000000000003</v>
      </c>
      <c r="Z8145">
        <f t="shared" ca="1" si="2299"/>
        <v>0</v>
      </c>
      <c r="AA8145">
        <f t="shared" ca="1" si="2300"/>
        <v>0</v>
      </c>
      <c r="AB8145">
        <f t="shared" ca="1" si="2301"/>
        <v>0</v>
      </c>
      <c r="AC8145">
        <f t="shared" ca="1" si="2307"/>
        <v>0</v>
      </c>
      <c r="AD8145">
        <f t="shared" ca="1" si="2290"/>
        <v>0.31680000000000003</v>
      </c>
      <c r="AE8145">
        <f t="shared" ca="1" si="2302"/>
        <v>0</v>
      </c>
      <c r="AF8145">
        <f t="shared" ca="1" si="2303"/>
        <v>0.31680000000000003</v>
      </c>
      <c r="AG8145">
        <f t="shared" ca="1" si="2304"/>
        <v>0</v>
      </c>
      <c r="AH8145">
        <f t="shared" ca="1" si="2305"/>
        <v>1</v>
      </c>
    </row>
    <row r="8146" spans="15:34" x14ac:dyDescent="0.25">
      <c r="O8146">
        <v>8090</v>
      </c>
      <c r="P8146" s="2">
        <f t="shared" si="2306"/>
        <v>44534.041666647048</v>
      </c>
      <c r="Q8146">
        <f t="shared" si="2291"/>
        <v>4</v>
      </c>
      <c r="R8146">
        <f t="shared" si="2292"/>
        <v>12</v>
      </c>
      <c r="S8146">
        <f t="shared" si="2293"/>
        <v>2</v>
      </c>
      <c r="T8146">
        <f t="shared" si="2294"/>
        <v>1</v>
      </c>
      <c r="U8146">
        <f t="shared" si="2295"/>
        <v>0</v>
      </c>
      <c r="V8146">
        <f t="shared" ca="1" si="2296"/>
        <v>0.24429999999999999</v>
      </c>
      <c r="W8146">
        <f>INDEX(Solarstrahlungsdaten!$B$13:$G$8772,Übersicht!O8146,Übersicht!$E$10)</f>
        <v>0</v>
      </c>
      <c r="X8146">
        <f t="shared" si="2297"/>
        <v>0</v>
      </c>
      <c r="Y8146">
        <f t="shared" ca="1" si="2298"/>
        <v>0.24429999999999999</v>
      </c>
      <c r="Z8146">
        <f t="shared" ca="1" si="2299"/>
        <v>0</v>
      </c>
      <c r="AA8146">
        <f t="shared" ca="1" si="2300"/>
        <v>0</v>
      </c>
      <c r="AB8146">
        <f t="shared" ca="1" si="2301"/>
        <v>0</v>
      </c>
      <c r="AC8146">
        <f t="shared" ca="1" si="2307"/>
        <v>0</v>
      </c>
      <c r="AD8146">
        <f t="shared" ca="1" si="2290"/>
        <v>0.24429999999999999</v>
      </c>
      <c r="AE8146">
        <f t="shared" ca="1" si="2302"/>
        <v>0</v>
      </c>
      <c r="AF8146">
        <f t="shared" ca="1" si="2303"/>
        <v>0.24429999999999999</v>
      </c>
      <c r="AG8146">
        <f t="shared" ca="1" si="2304"/>
        <v>0</v>
      </c>
      <c r="AH8146">
        <f t="shared" ca="1" si="2305"/>
        <v>1</v>
      </c>
    </row>
    <row r="8147" spans="15:34" x14ac:dyDescent="0.25">
      <c r="O8147">
        <v>8091</v>
      </c>
      <c r="P8147" s="2">
        <f t="shared" si="2306"/>
        <v>44534.083333313713</v>
      </c>
      <c r="Q8147">
        <f t="shared" si="2291"/>
        <v>4</v>
      </c>
      <c r="R8147">
        <f t="shared" si="2292"/>
        <v>12</v>
      </c>
      <c r="S8147">
        <f t="shared" si="2293"/>
        <v>2</v>
      </c>
      <c r="T8147">
        <f t="shared" si="2294"/>
        <v>2</v>
      </c>
      <c r="U8147">
        <f t="shared" si="2295"/>
        <v>0</v>
      </c>
      <c r="V8147">
        <f t="shared" ca="1" si="2296"/>
        <v>0.18689999999999998</v>
      </c>
      <c r="W8147">
        <f>INDEX(Solarstrahlungsdaten!$B$13:$G$8772,Übersicht!O8147,Übersicht!$E$10)</f>
        <v>0</v>
      </c>
      <c r="X8147">
        <f t="shared" si="2297"/>
        <v>0</v>
      </c>
      <c r="Y8147">
        <f t="shared" ca="1" si="2298"/>
        <v>0.18689999999999998</v>
      </c>
      <c r="Z8147">
        <f t="shared" ca="1" si="2299"/>
        <v>0</v>
      </c>
      <c r="AA8147">
        <f t="shared" ca="1" si="2300"/>
        <v>0</v>
      </c>
      <c r="AB8147">
        <f t="shared" ca="1" si="2301"/>
        <v>0</v>
      </c>
      <c r="AC8147">
        <f t="shared" ca="1" si="2307"/>
        <v>0</v>
      </c>
      <c r="AD8147">
        <f t="shared" ca="1" si="2290"/>
        <v>0.18689999999999998</v>
      </c>
      <c r="AE8147">
        <f t="shared" ca="1" si="2302"/>
        <v>0</v>
      </c>
      <c r="AF8147">
        <f t="shared" ca="1" si="2303"/>
        <v>0.18689999999999998</v>
      </c>
      <c r="AG8147">
        <f t="shared" ca="1" si="2304"/>
        <v>0</v>
      </c>
      <c r="AH8147">
        <f t="shared" ca="1" si="2305"/>
        <v>1</v>
      </c>
    </row>
    <row r="8148" spans="15:34" x14ac:dyDescent="0.25">
      <c r="O8148">
        <v>8092</v>
      </c>
      <c r="P8148" s="2">
        <f t="shared" si="2306"/>
        <v>44534.124999980377</v>
      </c>
      <c r="Q8148">
        <f t="shared" si="2291"/>
        <v>4</v>
      </c>
      <c r="R8148">
        <f t="shared" si="2292"/>
        <v>12</v>
      </c>
      <c r="S8148">
        <f t="shared" si="2293"/>
        <v>2</v>
      </c>
      <c r="T8148">
        <f t="shared" si="2294"/>
        <v>3</v>
      </c>
      <c r="U8148">
        <f t="shared" si="2295"/>
        <v>0</v>
      </c>
      <c r="V8148">
        <f t="shared" ca="1" si="2296"/>
        <v>0.16789999999999997</v>
      </c>
      <c r="W8148">
        <f>INDEX(Solarstrahlungsdaten!$B$13:$G$8772,Übersicht!O8148,Übersicht!$E$10)</f>
        <v>0</v>
      </c>
      <c r="X8148">
        <f t="shared" si="2297"/>
        <v>0</v>
      </c>
      <c r="Y8148">
        <f t="shared" ca="1" si="2298"/>
        <v>0.16789999999999997</v>
      </c>
      <c r="Z8148">
        <f t="shared" ca="1" si="2299"/>
        <v>0</v>
      </c>
      <c r="AA8148">
        <f t="shared" ca="1" si="2300"/>
        <v>0</v>
      </c>
      <c r="AB8148">
        <f t="shared" ca="1" si="2301"/>
        <v>0</v>
      </c>
      <c r="AC8148">
        <f t="shared" ca="1" si="2307"/>
        <v>0</v>
      </c>
      <c r="AD8148">
        <f t="shared" ca="1" si="2290"/>
        <v>0.16789999999999997</v>
      </c>
      <c r="AE8148">
        <f t="shared" ca="1" si="2302"/>
        <v>0</v>
      </c>
      <c r="AF8148">
        <f t="shared" ca="1" si="2303"/>
        <v>0.16789999999999997</v>
      </c>
      <c r="AG8148">
        <f t="shared" ca="1" si="2304"/>
        <v>0</v>
      </c>
      <c r="AH8148">
        <f t="shared" ca="1" si="2305"/>
        <v>1</v>
      </c>
    </row>
    <row r="8149" spans="15:34" x14ac:dyDescent="0.25">
      <c r="O8149">
        <v>8093</v>
      </c>
      <c r="P8149" s="2">
        <f t="shared" si="2306"/>
        <v>44534.166666647041</v>
      </c>
      <c r="Q8149">
        <f t="shared" si="2291"/>
        <v>4</v>
      </c>
      <c r="R8149">
        <f t="shared" si="2292"/>
        <v>12</v>
      </c>
      <c r="S8149">
        <f t="shared" si="2293"/>
        <v>2</v>
      </c>
      <c r="T8149">
        <f t="shared" si="2294"/>
        <v>4</v>
      </c>
      <c r="U8149">
        <f t="shared" si="2295"/>
        <v>0</v>
      </c>
      <c r="V8149">
        <f t="shared" ca="1" si="2296"/>
        <v>0.15659999999999999</v>
      </c>
      <c r="W8149">
        <f>INDEX(Solarstrahlungsdaten!$B$13:$G$8772,Übersicht!O8149,Übersicht!$E$10)</f>
        <v>0</v>
      </c>
      <c r="X8149">
        <f t="shared" si="2297"/>
        <v>0</v>
      </c>
      <c r="Y8149">
        <f t="shared" ca="1" si="2298"/>
        <v>0.15659999999999999</v>
      </c>
      <c r="Z8149">
        <f t="shared" ca="1" si="2299"/>
        <v>0</v>
      </c>
      <c r="AA8149">
        <f t="shared" ca="1" si="2300"/>
        <v>0</v>
      </c>
      <c r="AB8149">
        <f t="shared" ca="1" si="2301"/>
        <v>0</v>
      </c>
      <c r="AC8149">
        <f t="shared" ca="1" si="2307"/>
        <v>0</v>
      </c>
      <c r="AD8149">
        <f t="shared" ca="1" si="2290"/>
        <v>0.15659999999999999</v>
      </c>
      <c r="AE8149">
        <f t="shared" ca="1" si="2302"/>
        <v>0</v>
      </c>
      <c r="AF8149">
        <f t="shared" ca="1" si="2303"/>
        <v>0.15659999999999999</v>
      </c>
      <c r="AG8149">
        <f t="shared" ca="1" si="2304"/>
        <v>0</v>
      </c>
      <c r="AH8149">
        <f t="shared" ca="1" si="2305"/>
        <v>1</v>
      </c>
    </row>
    <row r="8150" spans="15:34" x14ac:dyDescent="0.25">
      <c r="O8150">
        <v>8094</v>
      </c>
      <c r="P8150" s="2">
        <f t="shared" si="2306"/>
        <v>44534.208333313705</v>
      </c>
      <c r="Q8150">
        <f t="shared" si="2291"/>
        <v>4</v>
      </c>
      <c r="R8150">
        <f t="shared" si="2292"/>
        <v>12</v>
      </c>
      <c r="S8150">
        <f t="shared" si="2293"/>
        <v>2</v>
      </c>
      <c r="T8150">
        <f t="shared" si="2294"/>
        <v>5</v>
      </c>
      <c r="U8150">
        <f t="shared" si="2295"/>
        <v>0</v>
      </c>
      <c r="V8150">
        <f t="shared" ca="1" si="2296"/>
        <v>0.15369999999999998</v>
      </c>
      <c r="W8150">
        <f>INDEX(Solarstrahlungsdaten!$B$13:$G$8772,Übersicht!O8150,Übersicht!$E$10)</f>
        <v>0</v>
      </c>
      <c r="X8150">
        <f t="shared" si="2297"/>
        <v>0</v>
      </c>
      <c r="Y8150">
        <f t="shared" ca="1" si="2298"/>
        <v>0.15369999999999998</v>
      </c>
      <c r="Z8150">
        <f t="shared" ca="1" si="2299"/>
        <v>0</v>
      </c>
      <c r="AA8150">
        <f t="shared" ca="1" si="2300"/>
        <v>0</v>
      </c>
      <c r="AB8150">
        <f t="shared" ca="1" si="2301"/>
        <v>0</v>
      </c>
      <c r="AC8150">
        <f t="shared" ca="1" si="2307"/>
        <v>0</v>
      </c>
      <c r="AD8150">
        <f t="shared" ca="1" si="2290"/>
        <v>0.15369999999999998</v>
      </c>
      <c r="AE8150">
        <f t="shared" ca="1" si="2302"/>
        <v>0</v>
      </c>
      <c r="AF8150">
        <f t="shared" ca="1" si="2303"/>
        <v>0.15369999999999998</v>
      </c>
      <c r="AG8150">
        <f t="shared" ca="1" si="2304"/>
        <v>0</v>
      </c>
      <c r="AH8150">
        <f t="shared" ca="1" si="2305"/>
        <v>1</v>
      </c>
    </row>
    <row r="8151" spans="15:34" x14ac:dyDescent="0.25">
      <c r="O8151">
        <v>8095</v>
      </c>
      <c r="P8151" s="2">
        <f t="shared" si="2306"/>
        <v>44534.249999980369</v>
      </c>
      <c r="Q8151">
        <f t="shared" si="2291"/>
        <v>4</v>
      </c>
      <c r="R8151">
        <f t="shared" si="2292"/>
        <v>12</v>
      </c>
      <c r="S8151">
        <f t="shared" si="2293"/>
        <v>2</v>
      </c>
      <c r="T8151">
        <f t="shared" si="2294"/>
        <v>6</v>
      </c>
      <c r="U8151">
        <f t="shared" si="2295"/>
        <v>0</v>
      </c>
      <c r="V8151">
        <f t="shared" ca="1" si="2296"/>
        <v>0.1605</v>
      </c>
      <c r="W8151">
        <f>INDEX(Solarstrahlungsdaten!$B$13:$G$8772,Übersicht!O8151,Übersicht!$E$10)</f>
        <v>0</v>
      </c>
      <c r="X8151">
        <f t="shared" si="2297"/>
        <v>0</v>
      </c>
      <c r="Y8151">
        <f t="shared" ca="1" si="2298"/>
        <v>0.1605</v>
      </c>
      <c r="Z8151">
        <f t="shared" ca="1" si="2299"/>
        <v>0</v>
      </c>
      <c r="AA8151">
        <f t="shared" ca="1" si="2300"/>
        <v>0</v>
      </c>
      <c r="AB8151">
        <f t="shared" ca="1" si="2301"/>
        <v>0</v>
      </c>
      <c r="AC8151">
        <f t="shared" ca="1" si="2307"/>
        <v>0</v>
      </c>
      <c r="AD8151">
        <f t="shared" ca="1" si="2290"/>
        <v>0.1605</v>
      </c>
      <c r="AE8151">
        <f t="shared" ca="1" si="2302"/>
        <v>0</v>
      </c>
      <c r="AF8151">
        <f t="shared" ca="1" si="2303"/>
        <v>0.1605</v>
      </c>
      <c r="AG8151">
        <f t="shared" ca="1" si="2304"/>
        <v>0</v>
      </c>
      <c r="AH8151">
        <f t="shared" ca="1" si="2305"/>
        <v>1</v>
      </c>
    </row>
    <row r="8152" spans="15:34" x14ac:dyDescent="0.25">
      <c r="O8152">
        <v>8096</v>
      </c>
      <c r="P8152" s="2">
        <f t="shared" si="2306"/>
        <v>44534.291666647034</v>
      </c>
      <c r="Q8152">
        <f t="shared" si="2291"/>
        <v>4</v>
      </c>
      <c r="R8152">
        <f t="shared" si="2292"/>
        <v>12</v>
      </c>
      <c r="S8152">
        <f t="shared" si="2293"/>
        <v>2</v>
      </c>
      <c r="T8152">
        <f t="shared" si="2294"/>
        <v>7</v>
      </c>
      <c r="U8152">
        <f t="shared" si="2295"/>
        <v>0</v>
      </c>
      <c r="V8152">
        <f t="shared" ca="1" si="2296"/>
        <v>0.18409999999999999</v>
      </c>
      <c r="W8152">
        <f>INDEX(Solarstrahlungsdaten!$B$13:$G$8772,Übersicht!O8152,Übersicht!$E$10)</f>
        <v>0</v>
      </c>
      <c r="X8152">
        <f t="shared" si="2297"/>
        <v>0</v>
      </c>
      <c r="Y8152">
        <f t="shared" ca="1" si="2298"/>
        <v>0.18409999999999999</v>
      </c>
      <c r="Z8152">
        <f t="shared" ca="1" si="2299"/>
        <v>0</v>
      </c>
      <c r="AA8152">
        <f t="shared" ca="1" si="2300"/>
        <v>0</v>
      </c>
      <c r="AB8152">
        <f t="shared" ca="1" si="2301"/>
        <v>0</v>
      </c>
      <c r="AC8152">
        <f t="shared" ca="1" si="2307"/>
        <v>0</v>
      </c>
      <c r="AD8152">
        <f t="shared" ca="1" si="2290"/>
        <v>0.18409999999999999</v>
      </c>
      <c r="AE8152">
        <f t="shared" ca="1" si="2302"/>
        <v>0</v>
      </c>
      <c r="AF8152">
        <f t="shared" ca="1" si="2303"/>
        <v>0.18409999999999999</v>
      </c>
      <c r="AG8152">
        <f t="shared" ca="1" si="2304"/>
        <v>0</v>
      </c>
      <c r="AH8152">
        <f t="shared" ca="1" si="2305"/>
        <v>1</v>
      </c>
    </row>
    <row r="8153" spans="15:34" x14ac:dyDescent="0.25">
      <c r="O8153">
        <v>8097</v>
      </c>
      <c r="P8153" s="2">
        <f t="shared" si="2306"/>
        <v>44534.333333313698</v>
      </c>
      <c r="Q8153">
        <f t="shared" si="2291"/>
        <v>4</v>
      </c>
      <c r="R8153">
        <f t="shared" si="2292"/>
        <v>12</v>
      </c>
      <c r="S8153">
        <f t="shared" si="2293"/>
        <v>2</v>
      </c>
      <c r="T8153">
        <f t="shared" si="2294"/>
        <v>8</v>
      </c>
      <c r="U8153">
        <f t="shared" si="2295"/>
        <v>0</v>
      </c>
      <c r="V8153">
        <f t="shared" ca="1" si="2296"/>
        <v>0.3034</v>
      </c>
      <c r="W8153">
        <f>INDEX(Solarstrahlungsdaten!$B$13:$G$8772,Übersicht!O8153,Übersicht!$E$10)</f>
        <v>3.3049999999999997</v>
      </c>
      <c r="X8153">
        <f t="shared" si="2297"/>
        <v>1.1369199999999999E-2</v>
      </c>
      <c r="Y8153">
        <f t="shared" ca="1" si="2298"/>
        <v>0.29203079999999998</v>
      </c>
      <c r="Z8153">
        <f t="shared" ca="1" si="2299"/>
        <v>1.1369199999999999E-2</v>
      </c>
      <c r="AA8153">
        <f t="shared" ca="1" si="2300"/>
        <v>0</v>
      </c>
      <c r="AB8153">
        <f t="shared" ca="1" si="2301"/>
        <v>0</v>
      </c>
      <c r="AC8153">
        <f t="shared" ca="1" si="2307"/>
        <v>0</v>
      </c>
      <c r="AD8153">
        <f t="shared" ca="1" si="2290"/>
        <v>0.29203079999999998</v>
      </c>
      <c r="AE8153">
        <f t="shared" ca="1" si="2302"/>
        <v>0</v>
      </c>
      <c r="AF8153">
        <f t="shared" ca="1" si="2303"/>
        <v>0.29203079999999998</v>
      </c>
      <c r="AG8153">
        <f t="shared" ca="1" si="2304"/>
        <v>0</v>
      </c>
      <c r="AH8153">
        <f t="shared" ca="1" si="2305"/>
        <v>1</v>
      </c>
    </row>
    <row r="8154" spans="15:34" x14ac:dyDescent="0.25">
      <c r="O8154">
        <v>8098</v>
      </c>
      <c r="P8154" s="2">
        <f t="shared" si="2306"/>
        <v>44534.374999980362</v>
      </c>
      <c r="Q8154">
        <f t="shared" si="2291"/>
        <v>4</v>
      </c>
      <c r="R8154">
        <f t="shared" si="2292"/>
        <v>12</v>
      </c>
      <c r="S8154">
        <f t="shared" si="2293"/>
        <v>2</v>
      </c>
      <c r="T8154">
        <f t="shared" si="2294"/>
        <v>9</v>
      </c>
      <c r="U8154">
        <f t="shared" si="2295"/>
        <v>0</v>
      </c>
      <c r="V8154">
        <f t="shared" ca="1" si="2296"/>
        <v>0.50900000000000001</v>
      </c>
      <c r="W8154">
        <f>INDEX(Solarstrahlungsdaten!$B$13:$G$8772,Übersicht!O8154,Übersicht!$E$10)</f>
        <v>21.91</v>
      </c>
      <c r="X8154">
        <f t="shared" si="2297"/>
        <v>7.537039999999999E-2</v>
      </c>
      <c r="Y8154">
        <f t="shared" ca="1" si="2298"/>
        <v>0.4336296</v>
      </c>
      <c r="Z8154">
        <f t="shared" ca="1" si="2299"/>
        <v>7.537039999999999E-2</v>
      </c>
      <c r="AA8154">
        <f t="shared" ca="1" si="2300"/>
        <v>0</v>
      </c>
      <c r="AB8154">
        <f t="shared" ca="1" si="2301"/>
        <v>0</v>
      </c>
      <c r="AC8154">
        <f t="shared" ca="1" si="2307"/>
        <v>0</v>
      </c>
      <c r="AD8154">
        <f t="shared" ca="1" si="2290"/>
        <v>0.4336296</v>
      </c>
      <c r="AE8154">
        <f t="shared" ca="1" si="2302"/>
        <v>0</v>
      </c>
      <c r="AF8154">
        <f t="shared" ca="1" si="2303"/>
        <v>0.4336296</v>
      </c>
      <c r="AG8154">
        <f t="shared" ca="1" si="2304"/>
        <v>0</v>
      </c>
      <c r="AH8154">
        <f t="shared" ca="1" si="2305"/>
        <v>1</v>
      </c>
    </row>
    <row r="8155" spans="15:34" x14ac:dyDescent="0.25">
      <c r="O8155">
        <v>8099</v>
      </c>
      <c r="P8155" s="2">
        <f t="shared" si="2306"/>
        <v>44534.416666647026</v>
      </c>
      <c r="Q8155">
        <f t="shared" si="2291"/>
        <v>4</v>
      </c>
      <c r="R8155">
        <f t="shared" si="2292"/>
        <v>12</v>
      </c>
      <c r="S8155">
        <f t="shared" si="2293"/>
        <v>2</v>
      </c>
      <c r="T8155">
        <f t="shared" si="2294"/>
        <v>10</v>
      </c>
      <c r="U8155">
        <f t="shared" si="2295"/>
        <v>0</v>
      </c>
      <c r="V8155">
        <f t="shared" ca="1" si="2296"/>
        <v>0.66510000000000002</v>
      </c>
      <c r="W8155">
        <f>INDEX(Solarstrahlungsdaten!$B$13:$G$8772,Übersicht!O8155,Übersicht!$E$10)</f>
        <v>37.1</v>
      </c>
      <c r="X8155">
        <f t="shared" si="2297"/>
        <v>0.12762400000000002</v>
      </c>
      <c r="Y8155">
        <f t="shared" ca="1" si="2298"/>
        <v>0.53747600000000006</v>
      </c>
      <c r="Z8155">
        <f t="shared" ca="1" si="2299"/>
        <v>0.12762400000000002</v>
      </c>
      <c r="AA8155">
        <f t="shared" ca="1" si="2300"/>
        <v>0</v>
      </c>
      <c r="AB8155">
        <f t="shared" ca="1" si="2301"/>
        <v>0</v>
      </c>
      <c r="AC8155">
        <f t="shared" ca="1" si="2307"/>
        <v>0</v>
      </c>
      <c r="AD8155">
        <f t="shared" ca="1" si="2290"/>
        <v>0.53747600000000006</v>
      </c>
      <c r="AE8155">
        <f t="shared" ca="1" si="2302"/>
        <v>0</v>
      </c>
      <c r="AF8155">
        <f t="shared" ca="1" si="2303"/>
        <v>0.53747600000000006</v>
      </c>
      <c r="AG8155">
        <f t="shared" ca="1" si="2304"/>
        <v>0</v>
      </c>
      <c r="AH8155">
        <f t="shared" ca="1" si="2305"/>
        <v>1</v>
      </c>
    </row>
    <row r="8156" spans="15:34" x14ac:dyDescent="0.25">
      <c r="O8156">
        <v>8100</v>
      </c>
      <c r="P8156" s="2">
        <f t="shared" si="2306"/>
        <v>44534.458333313691</v>
      </c>
      <c r="Q8156">
        <f t="shared" si="2291"/>
        <v>4</v>
      </c>
      <c r="R8156">
        <f t="shared" si="2292"/>
        <v>12</v>
      </c>
      <c r="S8156">
        <f t="shared" si="2293"/>
        <v>2</v>
      </c>
      <c r="T8156">
        <f t="shared" si="2294"/>
        <v>11</v>
      </c>
      <c r="U8156">
        <f t="shared" si="2295"/>
        <v>0</v>
      </c>
      <c r="V8156">
        <f t="shared" ca="1" si="2296"/>
        <v>0.78610000000000002</v>
      </c>
      <c r="W8156">
        <f>INDEX(Solarstrahlungsdaten!$B$13:$G$8772,Übersicht!O8156,Übersicht!$E$10)</f>
        <v>201.65</v>
      </c>
      <c r="X8156">
        <f t="shared" si="2297"/>
        <v>0.69367599999999996</v>
      </c>
      <c r="Y8156">
        <f t="shared" ca="1" si="2298"/>
        <v>9.2424000000000062E-2</v>
      </c>
      <c r="Z8156">
        <f t="shared" ca="1" si="2299"/>
        <v>0.69367599999999996</v>
      </c>
      <c r="AA8156">
        <f t="shared" ca="1" si="2300"/>
        <v>0</v>
      </c>
      <c r="AB8156">
        <f t="shared" ca="1" si="2301"/>
        <v>0</v>
      </c>
      <c r="AC8156">
        <f t="shared" ca="1" si="2307"/>
        <v>0</v>
      </c>
      <c r="AD8156">
        <f t="shared" ca="1" si="2290"/>
        <v>9.2424000000000062E-2</v>
      </c>
      <c r="AE8156">
        <f t="shared" ca="1" si="2302"/>
        <v>0</v>
      </c>
      <c r="AF8156">
        <f t="shared" ca="1" si="2303"/>
        <v>9.2424000000000062E-2</v>
      </c>
      <c r="AG8156">
        <f t="shared" ca="1" si="2304"/>
        <v>0</v>
      </c>
      <c r="AH8156">
        <f t="shared" ca="1" si="2305"/>
        <v>1</v>
      </c>
    </row>
    <row r="8157" spans="15:34" x14ac:dyDescent="0.25">
      <c r="O8157">
        <v>8101</v>
      </c>
      <c r="P8157" s="2">
        <f t="shared" si="2306"/>
        <v>44534.499999980355</v>
      </c>
      <c r="Q8157">
        <f t="shared" si="2291"/>
        <v>4</v>
      </c>
      <c r="R8157">
        <f t="shared" si="2292"/>
        <v>12</v>
      </c>
      <c r="S8157">
        <f t="shared" si="2293"/>
        <v>2</v>
      </c>
      <c r="T8157">
        <f t="shared" si="2294"/>
        <v>12</v>
      </c>
      <c r="U8157">
        <f t="shared" si="2295"/>
        <v>0</v>
      </c>
      <c r="V8157">
        <f t="shared" ca="1" si="2296"/>
        <v>0.83849999999999991</v>
      </c>
      <c r="W8157">
        <f>INDEX(Solarstrahlungsdaten!$B$13:$G$8772,Übersicht!O8157,Übersicht!$E$10)</f>
        <v>170.51</v>
      </c>
      <c r="X8157">
        <f t="shared" si="2297"/>
        <v>0.58655439999999992</v>
      </c>
      <c r="Y8157">
        <f t="shared" ca="1" si="2298"/>
        <v>0.25194559999999999</v>
      </c>
      <c r="Z8157">
        <f t="shared" ca="1" si="2299"/>
        <v>0.58655439999999992</v>
      </c>
      <c r="AA8157">
        <f t="shared" ca="1" si="2300"/>
        <v>0</v>
      </c>
      <c r="AB8157">
        <f t="shared" ca="1" si="2301"/>
        <v>0</v>
      </c>
      <c r="AC8157">
        <f t="shared" ca="1" si="2307"/>
        <v>0</v>
      </c>
      <c r="AD8157">
        <f t="shared" ca="1" si="2290"/>
        <v>0.25194559999999999</v>
      </c>
      <c r="AE8157">
        <f t="shared" ca="1" si="2302"/>
        <v>0</v>
      </c>
      <c r="AF8157">
        <f t="shared" ca="1" si="2303"/>
        <v>0.25194559999999999</v>
      </c>
      <c r="AG8157">
        <f t="shared" ca="1" si="2304"/>
        <v>0</v>
      </c>
      <c r="AH8157">
        <f t="shared" ca="1" si="2305"/>
        <v>1</v>
      </c>
    </row>
    <row r="8158" spans="15:34" x14ac:dyDescent="0.25">
      <c r="O8158">
        <v>8102</v>
      </c>
      <c r="P8158" s="2">
        <f t="shared" si="2306"/>
        <v>44534.541666647019</v>
      </c>
      <c r="Q8158">
        <f t="shared" si="2291"/>
        <v>4</v>
      </c>
      <c r="R8158">
        <f t="shared" si="2292"/>
        <v>12</v>
      </c>
      <c r="S8158">
        <f t="shared" si="2293"/>
        <v>2</v>
      </c>
      <c r="T8158">
        <f t="shared" si="2294"/>
        <v>13</v>
      </c>
      <c r="U8158">
        <f t="shared" si="2295"/>
        <v>0</v>
      </c>
      <c r="V8158">
        <f t="shared" ca="1" si="2296"/>
        <v>0.73450000000000004</v>
      </c>
      <c r="W8158">
        <f>INDEX(Solarstrahlungsdaten!$B$13:$G$8772,Übersicht!O8158,Übersicht!$E$10)</f>
        <v>120.315</v>
      </c>
      <c r="X8158">
        <f t="shared" si="2297"/>
        <v>0.41388359999999996</v>
      </c>
      <c r="Y8158">
        <f t="shared" ca="1" si="2298"/>
        <v>0.32061640000000008</v>
      </c>
      <c r="Z8158">
        <f t="shared" ca="1" si="2299"/>
        <v>0.41388359999999996</v>
      </c>
      <c r="AA8158">
        <f t="shared" ca="1" si="2300"/>
        <v>0</v>
      </c>
      <c r="AB8158">
        <f t="shared" ca="1" si="2301"/>
        <v>0</v>
      </c>
      <c r="AC8158">
        <f t="shared" ca="1" si="2307"/>
        <v>0</v>
      </c>
      <c r="AD8158">
        <f t="shared" ca="1" si="2290"/>
        <v>0.32061640000000008</v>
      </c>
      <c r="AE8158">
        <f t="shared" ca="1" si="2302"/>
        <v>0</v>
      </c>
      <c r="AF8158">
        <f t="shared" ca="1" si="2303"/>
        <v>0.32061640000000008</v>
      </c>
      <c r="AG8158">
        <f t="shared" ca="1" si="2304"/>
        <v>0</v>
      </c>
      <c r="AH8158">
        <f t="shared" ca="1" si="2305"/>
        <v>1</v>
      </c>
    </row>
    <row r="8159" spans="15:34" x14ac:dyDescent="0.25">
      <c r="O8159">
        <v>8103</v>
      </c>
      <c r="P8159" s="2">
        <f t="shared" si="2306"/>
        <v>44534.583333313683</v>
      </c>
      <c r="Q8159">
        <f t="shared" si="2291"/>
        <v>4</v>
      </c>
      <c r="R8159">
        <f t="shared" si="2292"/>
        <v>12</v>
      </c>
      <c r="S8159">
        <f t="shared" si="2293"/>
        <v>2</v>
      </c>
      <c r="T8159">
        <f t="shared" si="2294"/>
        <v>14</v>
      </c>
      <c r="U8159">
        <f t="shared" si="2295"/>
        <v>0</v>
      </c>
      <c r="V8159">
        <f t="shared" ca="1" si="2296"/>
        <v>0.57450000000000001</v>
      </c>
      <c r="W8159">
        <f>INDEX(Solarstrahlungsdaten!$B$13:$G$8772,Übersicht!O8159,Übersicht!$E$10)</f>
        <v>65.665000000000006</v>
      </c>
      <c r="X8159">
        <f t="shared" si="2297"/>
        <v>0.22588759999999999</v>
      </c>
      <c r="Y8159">
        <f t="shared" ca="1" si="2298"/>
        <v>0.34861240000000004</v>
      </c>
      <c r="Z8159">
        <f t="shared" ca="1" si="2299"/>
        <v>0.22588759999999999</v>
      </c>
      <c r="AA8159">
        <f t="shared" ca="1" si="2300"/>
        <v>0</v>
      </c>
      <c r="AB8159">
        <f t="shared" ca="1" si="2301"/>
        <v>0</v>
      </c>
      <c r="AC8159">
        <f t="shared" ca="1" si="2307"/>
        <v>0</v>
      </c>
      <c r="AD8159">
        <f t="shared" ca="1" si="2290"/>
        <v>0.34861240000000004</v>
      </c>
      <c r="AE8159">
        <f t="shared" ca="1" si="2302"/>
        <v>0</v>
      </c>
      <c r="AF8159">
        <f t="shared" ca="1" si="2303"/>
        <v>0.34861240000000004</v>
      </c>
      <c r="AG8159">
        <f t="shared" ca="1" si="2304"/>
        <v>0</v>
      </c>
      <c r="AH8159">
        <f t="shared" ca="1" si="2305"/>
        <v>1</v>
      </c>
    </row>
    <row r="8160" spans="15:34" x14ac:dyDescent="0.25">
      <c r="O8160">
        <v>8104</v>
      </c>
      <c r="P8160" s="2">
        <f t="shared" si="2306"/>
        <v>44534.624999980348</v>
      </c>
      <c r="Q8160">
        <f t="shared" si="2291"/>
        <v>4</v>
      </c>
      <c r="R8160">
        <f t="shared" si="2292"/>
        <v>12</v>
      </c>
      <c r="S8160">
        <f t="shared" si="2293"/>
        <v>2</v>
      </c>
      <c r="T8160">
        <f t="shared" si="2294"/>
        <v>15</v>
      </c>
      <c r="U8160">
        <f t="shared" si="2295"/>
        <v>0</v>
      </c>
      <c r="V8160">
        <f t="shared" ca="1" si="2296"/>
        <v>0.48140000000000005</v>
      </c>
      <c r="W8160">
        <f>INDEX(Solarstrahlungsdaten!$B$13:$G$8772,Übersicht!O8160,Übersicht!$E$10)</f>
        <v>0</v>
      </c>
      <c r="X8160">
        <f t="shared" si="2297"/>
        <v>0</v>
      </c>
      <c r="Y8160">
        <f t="shared" ca="1" si="2298"/>
        <v>0.48140000000000005</v>
      </c>
      <c r="Z8160">
        <f t="shared" ca="1" si="2299"/>
        <v>0</v>
      </c>
      <c r="AA8160">
        <f t="shared" ca="1" si="2300"/>
        <v>0</v>
      </c>
      <c r="AB8160">
        <f t="shared" ca="1" si="2301"/>
        <v>0</v>
      </c>
      <c r="AC8160">
        <f t="shared" ca="1" si="2307"/>
        <v>0</v>
      </c>
      <c r="AD8160">
        <f t="shared" ca="1" si="2290"/>
        <v>0.48140000000000005</v>
      </c>
      <c r="AE8160">
        <f t="shared" ca="1" si="2302"/>
        <v>0</v>
      </c>
      <c r="AF8160">
        <f t="shared" ca="1" si="2303"/>
        <v>0.48140000000000005</v>
      </c>
      <c r="AG8160">
        <f t="shared" ca="1" si="2304"/>
        <v>0</v>
      </c>
      <c r="AH8160">
        <f t="shared" ca="1" si="2305"/>
        <v>1</v>
      </c>
    </row>
    <row r="8161" spans="15:34" x14ac:dyDescent="0.25">
      <c r="O8161">
        <v>8105</v>
      </c>
      <c r="P8161" s="2">
        <f t="shared" si="2306"/>
        <v>44534.666666647012</v>
      </c>
      <c r="Q8161">
        <f t="shared" si="2291"/>
        <v>4</v>
      </c>
      <c r="R8161">
        <f t="shared" si="2292"/>
        <v>12</v>
      </c>
      <c r="S8161">
        <f t="shared" si="2293"/>
        <v>2</v>
      </c>
      <c r="T8161">
        <f t="shared" si="2294"/>
        <v>16</v>
      </c>
      <c r="U8161">
        <f t="shared" si="2295"/>
        <v>0</v>
      </c>
      <c r="V8161">
        <f t="shared" ca="1" si="2296"/>
        <v>0.43090000000000006</v>
      </c>
      <c r="W8161">
        <f>INDEX(Solarstrahlungsdaten!$B$13:$G$8772,Übersicht!O8161,Übersicht!$E$10)</f>
        <v>0</v>
      </c>
      <c r="X8161">
        <f t="shared" si="2297"/>
        <v>0</v>
      </c>
      <c r="Y8161">
        <f t="shared" ca="1" si="2298"/>
        <v>0.43090000000000006</v>
      </c>
      <c r="Z8161">
        <f t="shared" ca="1" si="2299"/>
        <v>0</v>
      </c>
      <c r="AA8161">
        <f t="shared" ca="1" si="2300"/>
        <v>0</v>
      </c>
      <c r="AB8161">
        <f t="shared" ca="1" si="2301"/>
        <v>0</v>
      </c>
      <c r="AC8161">
        <f t="shared" ca="1" si="2307"/>
        <v>0</v>
      </c>
      <c r="AD8161">
        <f t="shared" ca="1" si="2290"/>
        <v>0.43090000000000006</v>
      </c>
      <c r="AE8161">
        <f t="shared" ca="1" si="2302"/>
        <v>0</v>
      </c>
      <c r="AF8161">
        <f t="shared" ca="1" si="2303"/>
        <v>0.43090000000000006</v>
      </c>
      <c r="AG8161">
        <f t="shared" ca="1" si="2304"/>
        <v>0</v>
      </c>
      <c r="AH8161">
        <f t="shared" ca="1" si="2305"/>
        <v>1</v>
      </c>
    </row>
    <row r="8162" spans="15:34" x14ac:dyDescent="0.25">
      <c r="O8162">
        <v>8106</v>
      </c>
      <c r="P8162" s="2">
        <f t="shared" si="2306"/>
        <v>44534.708333313676</v>
      </c>
      <c r="Q8162">
        <f t="shared" si="2291"/>
        <v>4</v>
      </c>
      <c r="R8162">
        <f t="shared" si="2292"/>
        <v>12</v>
      </c>
      <c r="S8162">
        <f t="shared" si="2293"/>
        <v>2</v>
      </c>
      <c r="T8162">
        <f t="shared" si="2294"/>
        <v>17</v>
      </c>
      <c r="U8162">
        <f t="shared" si="2295"/>
        <v>0</v>
      </c>
      <c r="V8162">
        <f t="shared" ca="1" si="2296"/>
        <v>0.47120000000000006</v>
      </c>
      <c r="W8162">
        <f>INDEX(Solarstrahlungsdaten!$B$13:$G$8772,Übersicht!O8162,Übersicht!$E$10)</f>
        <v>0</v>
      </c>
      <c r="X8162">
        <f t="shared" si="2297"/>
        <v>0</v>
      </c>
      <c r="Y8162">
        <f t="shared" ca="1" si="2298"/>
        <v>0.47120000000000006</v>
      </c>
      <c r="Z8162">
        <f t="shared" ca="1" si="2299"/>
        <v>0</v>
      </c>
      <c r="AA8162">
        <f t="shared" ca="1" si="2300"/>
        <v>0</v>
      </c>
      <c r="AB8162">
        <f t="shared" ca="1" si="2301"/>
        <v>0</v>
      </c>
      <c r="AC8162">
        <f t="shared" ca="1" si="2307"/>
        <v>0</v>
      </c>
      <c r="AD8162">
        <f t="shared" ca="1" si="2290"/>
        <v>0.47120000000000006</v>
      </c>
      <c r="AE8162">
        <f t="shared" ca="1" si="2302"/>
        <v>0</v>
      </c>
      <c r="AF8162">
        <f t="shared" ca="1" si="2303"/>
        <v>0.47120000000000006</v>
      </c>
      <c r="AG8162">
        <f t="shared" ca="1" si="2304"/>
        <v>0</v>
      </c>
      <c r="AH8162">
        <f t="shared" ca="1" si="2305"/>
        <v>1</v>
      </c>
    </row>
    <row r="8163" spans="15:34" x14ac:dyDescent="0.25">
      <c r="O8163">
        <v>8107</v>
      </c>
      <c r="P8163" s="2">
        <f t="shared" si="2306"/>
        <v>44534.74999998034</v>
      </c>
      <c r="Q8163">
        <f t="shared" si="2291"/>
        <v>4</v>
      </c>
      <c r="R8163">
        <f t="shared" si="2292"/>
        <v>12</v>
      </c>
      <c r="S8163">
        <f t="shared" si="2293"/>
        <v>2</v>
      </c>
      <c r="T8163">
        <f t="shared" si="2294"/>
        <v>18</v>
      </c>
      <c r="U8163">
        <f t="shared" si="2295"/>
        <v>0</v>
      </c>
      <c r="V8163">
        <f t="shared" ca="1" si="2296"/>
        <v>0.59899999999999998</v>
      </c>
      <c r="W8163">
        <f>INDEX(Solarstrahlungsdaten!$B$13:$G$8772,Übersicht!O8163,Übersicht!$E$10)</f>
        <v>0</v>
      </c>
      <c r="X8163">
        <f t="shared" si="2297"/>
        <v>0</v>
      </c>
      <c r="Y8163">
        <f t="shared" ca="1" si="2298"/>
        <v>0.59899999999999998</v>
      </c>
      <c r="Z8163">
        <f t="shared" ca="1" si="2299"/>
        <v>0</v>
      </c>
      <c r="AA8163">
        <f t="shared" ca="1" si="2300"/>
        <v>0</v>
      </c>
      <c r="AB8163">
        <f t="shared" ca="1" si="2301"/>
        <v>0</v>
      </c>
      <c r="AC8163">
        <f t="shared" ca="1" si="2307"/>
        <v>0</v>
      </c>
      <c r="AD8163">
        <f t="shared" ca="1" si="2290"/>
        <v>0.59899999999999998</v>
      </c>
      <c r="AE8163">
        <f t="shared" ca="1" si="2302"/>
        <v>0</v>
      </c>
      <c r="AF8163">
        <f t="shared" ca="1" si="2303"/>
        <v>0.59899999999999998</v>
      </c>
      <c r="AG8163">
        <f t="shared" ca="1" si="2304"/>
        <v>0</v>
      </c>
      <c r="AH8163">
        <f t="shared" ca="1" si="2305"/>
        <v>1</v>
      </c>
    </row>
    <row r="8164" spans="15:34" x14ac:dyDescent="0.25">
      <c r="O8164">
        <v>8108</v>
      </c>
      <c r="P8164" s="2">
        <f t="shared" si="2306"/>
        <v>44534.791666647005</v>
      </c>
      <c r="Q8164">
        <f t="shared" si="2291"/>
        <v>4</v>
      </c>
      <c r="R8164">
        <f t="shared" si="2292"/>
        <v>12</v>
      </c>
      <c r="S8164">
        <f t="shared" si="2293"/>
        <v>2</v>
      </c>
      <c r="T8164">
        <f t="shared" si="2294"/>
        <v>19</v>
      </c>
      <c r="U8164">
        <f t="shared" si="2295"/>
        <v>0</v>
      </c>
      <c r="V8164">
        <f t="shared" ca="1" si="2296"/>
        <v>0.69259999999999999</v>
      </c>
      <c r="W8164">
        <f>INDEX(Solarstrahlungsdaten!$B$13:$G$8772,Übersicht!O8164,Übersicht!$E$10)</f>
        <v>0</v>
      </c>
      <c r="X8164">
        <f t="shared" si="2297"/>
        <v>0</v>
      </c>
      <c r="Y8164">
        <f t="shared" ca="1" si="2298"/>
        <v>0.69259999999999999</v>
      </c>
      <c r="Z8164">
        <f t="shared" ca="1" si="2299"/>
        <v>0</v>
      </c>
      <c r="AA8164">
        <f t="shared" ca="1" si="2300"/>
        <v>0</v>
      </c>
      <c r="AB8164">
        <f t="shared" ca="1" si="2301"/>
        <v>0</v>
      </c>
      <c r="AC8164">
        <f t="shared" ca="1" si="2307"/>
        <v>0</v>
      </c>
      <c r="AD8164">
        <f t="shared" ca="1" si="2290"/>
        <v>0.69259999999999999</v>
      </c>
      <c r="AE8164">
        <f t="shared" ca="1" si="2302"/>
        <v>0</v>
      </c>
      <c r="AF8164">
        <f t="shared" ca="1" si="2303"/>
        <v>0.69259999999999999</v>
      </c>
      <c r="AG8164">
        <f t="shared" ca="1" si="2304"/>
        <v>0</v>
      </c>
      <c r="AH8164">
        <f t="shared" ca="1" si="2305"/>
        <v>1</v>
      </c>
    </row>
    <row r="8165" spans="15:34" x14ac:dyDescent="0.25">
      <c r="O8165">
        <v>8109</v>
      </c>
      <c r="P8165" s="2">
        <f t="shared" si="2306"/>
        <v>44534.833333313669</v>
      </c>
      <c r="Q8165">
        <f t="shared" si="2291"/>
        <v>4</v>
      </c>
      <c r="R8165">
        <f t="shared" si="2292"/>
        <v>12</v>
      </c>
      <c r="S8165">
        <f t="shared" si="2293"/>
        <v>2</v>
      </c>
      <c r="T8165">
        <f t="shared" si="2294"/>
        <v>20</v>
      </c>
      <c r="U8165">
        <f t="shared" si="2295"/>
        <v>0</v>
      </c>
      <c r="V8165">
        <f t="shared" ca="1" si="2296"/>
        <v>0.67130000000000012</v>
      </c>
      <c r="W8165">
        <f>INDEX(Solarstrahlungsdaten!$B$13:$G$8772,Übersicht!O8165,Übersicht!$E$10)</f>
        <v>0</v>
      </c>
      <c r="X8165">
        <f t="shared" si="2297"/>
        <v>0</v>
      </c>
      <c r="Y8165">
        <f t="shared" ca="1" si="2298"/>
        <v>0.67130000000000012</v>
      </c>
      <c r="Z8165">
        <f t="shared" ca="1" si="2299"/>
        <v>0</v>
      </c>
      <c r="AA8165">
        <f t="shared" ca="1" si="2300"/>
        <v>0</v>
      </c>
      <c r="AB8165">
        <f t="shared" ca="1" si="2301"/>
        <v>0</v>
      </c>
      <c r="AC8165">
        <f t="shared" ca="1" si="2307"/>
        <v>0</v>
      </c>
      <c r="AD8165">
        <f t="shared" ca="1" si="2290"/>
        <v>0.67130000000000012</v>
      </c>
      <c r="AE8165">
        <f t="shared" ca="1" si="2302"/>
        <v>0</v>
      </c>
      <c r="AF8165">
        <f t="shared" ca="1" si="2303"/>
        <v>0.67130000000000012</v>
      </c>
      <c r="AG8165">
        <f t="shared" ca="1" si="2304"/>
        <v>0</v>
      </c>
      <c r="AH8165">
        <f t="shared" ca="1" si="2305"/>
        <v>1</v>
      </c>
    </row>
    <row r="8166" spans="15:34" x14ac:dyDescent="0.25">
      <c r="O8166">
        <v>8110</v>
      </c>
      <c r="P8166" s="2">
        <f t="shared" si="2306"/>
        <v>44534.874999980333</v>
      </c>
      <c r="Q8166">
        <f t="shared" si="2291"/>
        <v>4</v>
      </c>
      <c r="R8166">
        <f t="shared" si="2292"/>
        <v>12</v>
      </c>
      <c r="S8166">
        <f t="shared" si="2293"/>
        <v>2</v>
      </c>
      <c r="T8166">
        <f t="shared" si="2294"/>
        <v>21</v>
      </c>
      <c r="U8166">
        <f t="shared" si="2295"/>
        <v>0</v>
      </c>
      <c r="V8166">
        <f t="shared" ca="1" si="2296"/>
        <v>0.55959999999999999</v>
      </c>
      <c r="W8166">
        <f>INDEX(Solarstrahlungsdaten!$B$13:$G$8772,Übersicht!O8166,Übersicht!$E$10)</f>
        <v>0</v>
      </c>
      <c r="X8166">
        <f t="shared" si="2297"/>
        <v>0</v>
      </c>
      <c r="Y8166">
        <f t="shared" ca="1" si="2298"/>
        <v>0.55959999999999999</v>
      </c>
      <c r="Z8166">
        <f t="shared" ca="1" si="2299"/>
        <v>0</v>
      </c>
      <c r="AA8166">
        <f t="shared" ca="1" si="2300"/>
        <v>0</v>
      </c>
      <c r="AB8166">
        <f t="shared" ca="1" si="2301"/>
        <v>0</v>
      </c>
      <c r="AC8166">
        <f t="shared" ca="1" si="2307"/>
        <v>0</v>
      </c>
      <c r="AD8166">
        <f t="shared" ca="1" si="2290"/>
        <v>0.55959999999999999</v>
      </c>
      <c r="AE8166">
        <f t="shared" ca="1" si="2302"/>
        <v>0</v>
      </c>
      <c r="AF8166">
        <f t="shared" ca="1" si="2303"/>
        <v>0.55959999999999999</v>
      </c>
      <c r="AG8166">
        <f t="shared" ca="1" si="2304"/>
        <v>0</v>
      </c>
      <c r="AH8166">
        <f t="shared" ca="1" si="2305"/>
        <v>1</v>
      </c>
    </row>
    <row r="8167" spans="15:34" x14ac:dyDescent="0.25">
      <c r="O8167">
        <v>8111</v>
      </c>
      <c r="P8167" s="2">
        <f t="shared" si="2306"/>
        <v>44534.916666646997</v>
      </c>
      <c r="Q8167">
        <f t="shared" si="2291"/>
        <v>4</v>
      </c>
      <c r="R8167">
        <f t="shared" si="2292"/>
        <v>12</v>
      </c>
      <c r="S8167">
        <f t="shared" si="2293"/>
        <v>2</v>
      </c>
      <c r="T8167">
        <f t="shared" si="2294"/>
        <v>22</v>
      </c>
      <c r="U8167">
        <f t="shared" si="2295"/>
        <v>0</v>
      </c>
      <c r="V8167">
        <f t="shared" ca="1" si="2296"/>
        <v>0.48480000000000006</v>
      </c>
      <c r="W8167">
        <f>INDEX(Solarstrahlungsdaten!$B$13:$G$8772,Übersicht!O8167,Übersicht!$E$10)</f>
        <v>0</v>
      </c>
      <c r="X8167">
        <f t="shared" si="2297"/>
        <v>0</v>
      </c>
      <c r="Y8167">
        <f t="shared" ca="1" si="2298"/>
        <v>0.48480000000000006</v>
      </c>
      <c r="Z8167">
        <f t="shared" ca="1" si="2299"/>
        <v>0</v>
      </c>
      <c r="AA8167">
        <f t="shared" ca="1" si="2300"/>
        <v>0</v>
      </c>
      <c r="AB8167">
        <f t="shared" ca="1" si="2301"/>
        <v>0</v>
      </c>
      <c r="AC8167">
        <f t="shared" ca="1" si="2307"/>
        <v>0</v>
      </c>
      <c r="AD8167">
        <f t="shared" ca="1" si="2290"/>
        <v>0.48480000000000006</v>
      </c>
      <c r="AE8167">
        <f t="shared" ca="1" si="2302"/>
        <v>0</v>
      </c>
      <c r="AF8167">
        <f t="shared" ca="1" si="2303"/>
        <v>0.48480000000000006</v>
      </c>
      <c r="AG8167">
        <f t="shared" ca="1" si="2304"/>
        <v>0</v>
      </c>
      <c r="AH8167">
        <f t="shared" ca="1" si="2305"/>
        <v>1</v>
      </c>
    </row>
    <row r="8168" spans="15:34" x14ac:dyDescent="0.25">
      <c r="O8168">
        <v>8112</v>
      </c>
      <c r="P8168" s="2">
        <f t="shared" si="2306"/>
        <v>44534.958333313662</v>
      </c>
      <c r="Q8168">
        <f t="shared" si="2291"/>
        <v>4</v>
      </c>
      <c r="R8168">
        <f t="shared" si="2292"/>
        <v>12</v>
      </c>
      <c r="S8168">
        <f t="shared" si="2293"/>
        <v>2</v>
      </c>
      <c r="T8168">
        <f t="shared" si="2294"/>
        <v>23</v>
      </c>
      <c r="U8168">
        <f t="shared" si="2295"/>
        <v>0</v>
      </c>
      <c r="V8168">
        <f t="shared" ca="1" si="2296"/>
        <v>0.36930000000000002</v>
      </c>
      <c r="W8168">
        <f>INDEX(Solarstrahlungsdaten!$B$13:$G$8772,Übersicht!O8168,Übersicht!$E$10)</f>
        <v>0</v>
      </c>
      <c r="X8168">
        <f t="shared" si="2297"/>
        <v>0</v>
      </c>
      <c r="Y8168">
        <f t="shared" ca="1" si="2298"/>
        <v>0.36930000000000002</v>
      </c>
      <c r="Z8168">
        <f t="shared" ca="1" si="2299"/>
        <v>0</v>
      </c>
      <c r="AA8168">
        <f t="shared" ca="1" si="2300"/>
        <v>0</v>
      </c>
      <c r="AB8168">
        <f t="shared" ca="1" si="2301"/>
        <v>0</v>
      </c>
      <c r="AC8168">
        <f t="shared" ca="1" si="2307"/>
        <v>0</v>
      </c>
      <c r="AD8168">
        <f t="shared" ca="1" si="2290"/>
        <v>0.36930000000000002</v>
      </c>
      <c r="AE8168">
        <f t="shared" ca="1" si="2302"/>
        <v>0</v>
      </c>
      <c r="AF8168">
        <f t="shared" ca="1" si="2303"/>
        <v>0.36930000000000002</v>
      </c>
      <c r="AG8168">
        <f t="shared" ca="1" si="2304"/>
        <v>0</v>
      </c>
      <c r="AH8168">
        <f t="shared" ca="1" si="2305"/>
        <v>1</v>
      </c>
    </row>
    <row r="8169" spans="15:34" x14ac:dyDescent="0.25">
      <c r="O8169">
        <v>8113</v>
      </c>
      <c r="P8169" s="2">
        <f t="shared" si="2306"/>
        <v>44534.999999980326</v>
      </c>
      <c r="Q8169">
        <f t="shared" si="2291"/>
        <v>5</v>
      </c>
      <c r="R8169">
        <f t="shared" si="2292"/>
        <v>12</v>
      </c>
      <c r="S8169">
        <f t="shared" si="2293"/>
        <v>3</v>
      </c>
      <c r="T8169">
        <f t="shared" si="2294"/>
        <v>0</v>
      </c>
      <c r="U8169">
        <f t="shared" si="2295"/>
        <v>0</v>
      </c>
      <c r="V8169">
        <f t="shared" ca="1" si="2296"/>
        <v>0.25819999999999999</v>
      </c>
      <c r="W8169">
        <f>INDEX(Solarstrahlungsdaten!$B$13:$G$8772,Übersicht!O8169,Übersicht!$E$10)</f>
        <v>0</v>
      </c>
      <c r="X8169">
        <f t="shared" si="2297"/>
        <v>0</v>
      </c>
      <c r="Y8169">
        <f t="shared" ca="1" si="2298"/>
        <v>0.25819999999999999</v>
      </c>
      <c r="Z8169">
        <f t="shared" ca="1" si="2299"/>
        <v>0</v>
      </c>
      <c r="AA8169">
        <f t="shared" ca="1" si="2300"/>
        <v>0</v>
      </c>
      <c r="AB8169">
        <f t="shared" ca="1" si="2301"/>
        <v>0</v>
      </c>
      <c r="AC8169">
        <f t="shared" ca="1" si="2307"/>
        <v>0</v>
      </c>
      <c r="AD8169">
        <f t="shared" ca="1" si="2290"/>
        <v>0.25819999999999999</v>
      </c>
      <c r="AE8169">
        <f t="shared" ca="1" si="2302"/>
        <v>0</v>
      </c>
      <c r="AF8169">
        <f t="shared" ca="1" si="2303"/>
        <v>0.25819999999999999</v>
      </c>
      <c r="AG8169">
        <f t="shared" ca="1" si="2304"/>
        <v>0</v>
      </c>
      <c r="AH8169">
        <f t="shared" ca="1" si="2305"/>
        <v>1</v>
      </c>
    </row>
    <row r="8170" spans="15:34" x14ac:dyDescent="0.25">
      <c r="O8170">
        <v>8114</v>
      </c>
      <c r="P8170" s="2">
        <f t="shared" si="2306"/>
        <v>44535.04166664699</v>
      </c>
      <c r="Q8170">
        <f t="shared" si="2291"/>
        <v>5</v>
      </c>
      <c r="R8170">
        <f t="shared" si="2292"/>
        <v>12</v>
      </c>
      <c r="S8170">
        <f t="shared" si="2293"/>
        <v>3</v>
      </c>
      <c r="T8170">
        <f t="shared" si="2294"/>
        <v>1</v>
      </c>
      <c r="U8170">
        <f t="shared" si="2295"/>
        <v>0</v>
      </c>
      <c r="V8170">
        <f t="shared" ca="1" si="2296"/>
        <v>0.18159999999999998</v>
      </c>
      <c r="W8170">
        <f>INDEX(Solarstrahlungsdaten!$B$13:$G$8772,Übersicht!O8170,Übersicht!$E$10)</f>
        <v>0</v>
      </c>
      <c r="X8170">
        <f t="shared" si="2297"/>
        <v>0</v>
      </c>
      <c r="Y8170">
        <f t="shared" ca="1" si="2298"/>
        <v>0.18159999999999998</v>
      </c>
      <c r="Z8170">
        <f t="shared" ca="1" si="2299"/>
        <v>0</v>
      </c>
      <c r="AA8170">
        <f t="shared" ca="1" si="2300"/>
        <v>0</v>
      </c>
      <c r="AB8170">
        <f t="shared" ca="1" si="2301"/>
        <v>0</v>
      </c>
      <c r="AC8170">
        <f t="shared" ca="1" si="2307"/>
        <v>0</v>
      </c>
      <c r="AD8170">
        <f t="shared" ca="1" si="2290"/>
        <v>0.18159999999999998</v>
      </c>
      <c r="AE8170">
        <f t="shared" ca="1" si="2302"/>
        <v>0</v>
      </c>
      <c r="AF8170">
        <f t="shared" ca="1" si="2303"/>
        <v>0.18159999999999998</v>
      </c>
      <c r="AG8170">
        <f t="shared" ca="1" si="2304"/>
        <v>0</v>
      </c>
      <c r="AH8170">
        <f t="shared" ca="1" si="2305"/>
        <v>1</v>
      </c>
    </row>
    <row r="8171" spans="15:34" x14ac:dyDescent="0.25">
      <c r="O8171">
        <v>8115</v>
      </c>
      <c r="P8171" s="2">
        <f t="shared" si="2306"/>
        <v>44535.083333313654</v>
      </c>
      <c r="Q8171">
        <f t="shared" si="2291"/>
        <v>5</v>
      </c>
      <c r="R8171">
        <f t="shared" si="2292"/>
        <v>12</v>
      </c>
      <c r="S8171">
        <f t="shared" si="2293"/>
        <v>3</v>
      </c>
      <c r="T8171">
        <f t="shared" si="2294"/>
        <v>2</v>
      </c>
      <c r="U8171">
        <f t="shared" si="2295"/>
        <v>0</v>
      </c>
      <c r="V8171">
        <f t="shared" ca="1" si="2296"/>
        <v>0.15990000000000001</v>
      </c>
      <c r="W8171">
        <f>INDEX(Solarstrahlungsdaten!$B$13:$G$8772,Übersicht!O8171,Übersicht!$E$10)</f>
        <v>0</v>
      </c>
      <c r="X8171">
        <f t="shared" si="2297"/>
        <v>0</v>
      </c>
      <c r="Y8171">
        <f t="shared" ca="1" si="2298"/>
        <v>0.15990000000000001</v>
      </c>
      <c r="Z8171">
        <f t="shared" ca="1" si="2299"/>
        <v>0</v>
      </c>
      <c r="AA8171">
        <f t="shared" ca="1" si="2300"/>
        <v>0</v>
      </c>
      <c r="AB8171">
        <f t="shared" ca="1" si="2301"/>
        <v>0</v>
      </c>
      <c r="AC8171">
        <f t="shared" ca="1" si="2307"/>
        <v>0</v>
      </c>
      <c r="AD8171">
        <f t="shared" ca="1" si="2290"/>
        <v>0.15990000000000001</v>
      </c>
      <c r="AE8171">
        <f t="shared" ca="1" si="2302"/>
        <v>0</v>
      </c>
      <c r="AF8171">
        <f t="shared" ca="1" si="2303"/>
        <v>0.15990000000000001</v>
      </c>
      <c r="AG8171">
        <f t="shared" ca="1" si="2304"/>
        <v>0</v>
      </c>
      <c r="AH8171">
        <f t="shared" ca="1" si="2305"/>
        <v>1</v>
      </c>
    </row>
    <row r="8172" spans="15:34" x14ac:dyDescent="0.25">
      <c r="O8172">
        <v>8116</v>
      </c>
      <c r="P8172" s="2">
        <f t="shared" si="2306"/>
        <v>44535.124999980319</v>
      </c>
      <c r="Q8172">
        <f t="shared" si="2291"/>
        <v>5</v>
      </c>
      <c r="R8172">
        <f t="shared" si="2292"/>
        <v>12</v>
      </c>
      <c r="S8172">
        <f t="shared" si="2293"/>
        <v>3</v>
      </c>
      <c r="T8172">
        <f t="shared" si="2294"/>
        <v>3</v>
      </c>
      <c r="U8172">
        <f t="shared" si="2295"/>
        <v>0</v>
      </c>
      <c r="V8172">
        <f t="shared" ca="1" si="2296"/>
        <v>0.15480000000000002</v>
      </c>
      <c r="W8172">
        <f>INDEX(Solarstrahlungsdaten!$B$13:$G$8772,Übersicht!O8172,Übersicht!$E$10)</f>
        <v>0</v>
      </c>
      <c r="X8172">
        <f t="shared" si="2297"/>
        <v>0</v>
      </c>
      <c r="Y8172">
        <f t="shared" ca="1" si="2298"/>
        <v>0.15480000000000002</v>
      </c>
      <c r="Z8172">
        <f t="shared" ca="1" si="2299"/>
        <v>0</v>
      </c>
      <c r="AA8172">
        <f t="shared" ca="1" si="2300"/>
        <v>0</v>
      </c>
      <c r="AB8172">
        <f t="shared" ca="1" si="2301"/>
        <v>0</v>
      </c>
      <c r="AC8172">
        <f t="shared" ca="1" si="2307"/>
        <v>0</v>
      </c>
      <c r="AD8172">
        <f t="shared" ca="1" si="2290"/>
        <v>0.15480000000000002</v>
      </c>
      <c r="AE8172">
        <f t="shared" ca="1" si="2302"/>
        <v>0</v>
      </c>
      <c r="AF8172">
        <f t="shared" ca="1" si="2303"/>
        <v>0.15480000000000002</v>
      </c>
      <c r="AG8172">
        <f t="shared" ca="1" si="2304"/>
        <v>0</v>
      </c>
      <c r="AH8172">
        <f t="shared" ca="1" si="2305"/>
        <v>1</v>
      </c>
    </row>
    <row r="8173" spans="15:34" x14ac:dyDescent="0.25">
      <c r="O8173">
        <v>8117</v>
      </c>
      <c r="P8173" s="2">
        <f t="shared" si="2306"/>
        <v>44535.166666646983</v>
      </c>
      <c r="Q8173">
        <f t="shared" si="2291"/>
        <v>5</v>
      </c>
      <c r="R8173">
        <f t="shared" si="2292"/>
        <v>12</v>
      </c>
      <c r="S8173">
        <f t="shared" si="2293"/>
        <v>3</v>
      </c>
      <c r="T8173">
        <f t="shared" si="2294"/>
        <v>4</v>
      </c>
      <c r="U8173">
        <f t="shared" si="2295"/>
        <v>0</v>
      </c>
      <c r="V8173">
        <f t="shared" ca="1" si="2296"/>
        <v>0.15479999999999999</v>
      </c>
      <c r="W8173">
        <f>INDEX(Solarstrahlungsdaten!$B$13:$G$8772,Übersicht!O8173,Übersicht!$E$10)</f>
        <v>0</v>
      </c>
      <c r="X8173">
        <f t="shared" si="2297"/>
        <v>0</v>
      </c>
      <c r="Y8173">
        <f t="shared" ca="1" si="2298"/>
        <v>0.15479999999999999</v>
      </c>
      <c r="Z8173">
        <f t="shared" ca="1" si="2299"/>
        <v>0</v>
      </c>
      <c r="AA8173">
        <f t="shared" ca="1" si="2300"/>
        <v>0</v>
      </c>
      <c r="AB8173">
        <f t="shared" ca="1" si="2301"/>
        <v>0</v>
      </c>
      <c r="AC8173">
        <f t="shared" ca="1" si="2307"/>
        <v>0</v>
      </c>
      <c r="AD8173">
        <f t="shared" ca="1" si="2290"/>
        <v>0.15479999999999999</v>
      </c>
      <c r="AE8173">
        <f t="shared" ca="1" si="2302"/>
        <v>0</v>
      </c>
      <c r="AF8173">
        <f t="shared" ca="1" si="2303"/>
        <v>0.15479999999999999</v>
      </c>
      <c r="AG8173">
        <f t="shared" ca="1" si="2304"/>
        <v>0</v>
      </c>
      <c r="AH8173">
        <f t="shared" ca="1" si="2305"/>
        <v>1</v>
      </c>
    </row>
    <row r="8174" spans="15:34" x14ac:dyDescent="0.25">
      <c r="O8174">
        <v>8118</v>
      </c>
      <c r="P8174" s="2">
        <f t="shared" si="2306"/>
        <v>44535.208333313647</v>
      </c>
      <c r="Q8174">
        <f t="shared" si="2291"/>
        <v>5</v>
      </c>
      <c r="R8174">
        <f t="shared" si="2292"/>
        <v>12</v>
      </c>
      <c r="S8174">
        <f t="shared" si="2293"/>
        <v>3</v>
      </c>
      <c r="T8174">
        <f t="shared" si="2294"/>
        <v>5</v>
      </c>
      <c r="U8174">
        <f t="shared" si="2295"/>
        <v>0</v>
      </c>
      <c r="V8174">
        <f t="shared" ca="1" si="2296"/>
        <v>0.17169999999999999</v>
      </c>
      <c r="W8174">
        <f>INDEX(Solarstrahlungsdaten!$B$13:$G$8772,Übersicht!O8174,Übersicht!$E$10)</f>
        <v>0</v>
      </c>
      <c r="X8174">
        <f t="shared" si="2297"/>
        <v>0</v>
      </c>
      <c r="Y8174">
        <f t="shared" ca="1" si="2298"/>
        <v>0.17169999999999999</v>
      </c>
      <c r="Z8174">
        <f t="shared" ca="1" si="2299"/>
        <v>0</v>
      </c>
      <c r="AA8174">
        <f t="shared" ca="1" si="2300"/>
        <v>0</v>
      </c>
      <c r="AB8174">
        <f t="shared" ca="1" si="2301"/>
        <v>0</v>
      </c>
      <c r="AC8174">
        <f t="shared" ca="1" si="2307"/>
        <v>0</v>
      </c>
      <c r="AD8174">
        <f t="shared" ca="1" si="2290"/>
        <v>0.17169999999999999</v>
      </c>
      <c r="AE8174">
        <f t="shared" ca="1" si="2302"/>
        <v>0</v>
      </c>
      <c r="AF8174">
        <f t="shared" ca="1" si="2303"/>
        <v>0.17169999999999999</v>
      </c>
      <c r="AG8174">
        <f t="shared" ca="1" si="2304"/>
        <v>0</v>
      </c>
      <c r="AH8174">
        <f t="shared" ca="1" si="2305"/>
        <v>1</v>
      </c>
    </row>
    <row r="8175" spans="15:34" x14ac:dyDescent="0.25">
      <c r="O8175">
        <v>8119</v>
      </c>
      <c r="P8175" s="2">
        <f t="shared" si="2306"/>
        <v>44535.249999980311</v>
      </c>
      <c r="Q8175">
        <f t="shared" si="2291"/>
        <v>5</v>
      </c>
      <c r="R8175">
        <f t="shared" si="2292"/>
        <v>12</v>
      </c>
      <c r="S8175">
        <f t="shared" si="2293"/>
        <v>3</v>
      </c>
      <c r="T8175">
        <f t="shared" si="2294"/>
        <v>6</v>
      </c>
      <c r="U8175">
        <f t="shared" si="2295"/>
        <v>0</v>
      </c>
      <c r="V8175">
        <f t="shared" ca="1" si="2296"/>
        <v>0.30460000000000004</v>
      </c>
      <c r="W8175">
        <f>INDEX(Solarstrahlungsdaten!$B$13:$G$8772,Übersicht!O8175,Übersicht!$E$10)</f>
        <v>0</v>
      </c>
      <c r="X8175">
        <f t="shared" si="2297"/>
        <v>0</v>
      </c>
      <c r="Y8175">
        <f t="shared" ca="1" si="2298"/>
        <v>0.30460000000000004</v>
      </c>
      <c r="Z8175">
        <f t="shared" ca="1" si="2299"/>
        <v>0</v>
      </c>
      <c r="AA8175">
        <f t="shared" ca="1" si="2300"/>
        <v>0</v>
      </c>
      <c r="AB8175">
        <f t="shared" ca="1" si="2301"/>
        <v>0</v>
      </c>
      <c r="AC8175">
        <f t="shared" ca="1" si="2307"/>
        <v>0</v>
      </c>
      <c r="AD8175">
        <f t="shared" ca="1" si="2290"/>
        <v>0.30460000000000004</v>
      </c>
      <c r="AE8175">
        <f t="shared" ca="1" si="2302"/>
        <v>0</v>
      </c>
      <c r="AF8175">
        <f t="shared" ca="1" si="2303"/>
        <v>0.30460000000000004</v>
      </c>
      <c r="AG8175">
        <f t="shared" ca="1" si="2304"/>
        <v>0</v>
      </c>
      <c r="AH8175">
        <f t="shared" ca="1" si="2305"/>
        <v>1</v>
      </c>
    </row>
    <row r="8176" spans="15:34" x14ac:dyDescent="0.25">
      <c r="O8176">
        <v>8120</v>
      </c>
      <c r="P8176" s="2">
        <f t="shared" si="2306"/>
        <v>44535.291666646976</v>
      </c>
      <c r="Q8176">
        <f t="shared" si="2291"/>
        <v>5</v>
      </c>
      <c r="R8176">
        <f t="shared" si="2292"/>
        <v>12</v>
      </c>
      <c r="S8176">
        <f t="shared" si="2293"/>
        <v>3</v>
      </c>
      <c r="T8176">
        <f t="shared" si="2294"/>
        <v>7</v>
      </c>
      <c r="U8176">
        <f t="shared" si="2295"/>
        <v>0</v>
      </c>
      <c r="V8176">
        <f t="shared" ca="1" si="2296"/>
        <v>0.49430000000000002</v>
      </c>
      <c r="W8176">
        <f>INDEX(Solarstrahlungsdaten!$B$13:$G$8772,Übersicht!O8176,Übersicht!$E$10)</f>
        <v>0</v>
      </c>
      <c r="X8176">
        <f t="shared" si="2297"/>
        <v>0</v>
      </c>
      <c r="Y8176">
        <f t="shared" ca="1" si="2298"/>
        <v>0.49430000000000002</v>
      </c>
      <c r="Z8176">
        <f t="shared" ca="1" si="2299"/>
        <v>0</v>
      </c>
      <c r="AA8176">
        <f t="shared" ca="1" si="2300"/>
        <v>0</v>
      </c>
      <c r="AB8176">
        <f t="shared" ca="1" si="2301"/>
        <v>0</v>
      </c>
      <c r="AC8176">
        <f t="shared" ca="1" si="2307"/>
        <v>0</v>
      </c>
      <c r="AD8176">
        <f t="shared" ca="1" si="2290"/>
        <v>0.49430000000000002</v>
      </c>
      <c r="AE8176">
        <f t="shared" ca="1" si="2302"/>
        <v>0</v>
      </c>
      <c r="AF8176">
        <f t="shared" ca="1" si="2303"/>
        <v>0.49430000000000002</v>
      </c>
      <c r="AG8176">
        <f t="shared" ca="1" si="2304"/>
        <v>0</v>
      </c>
      <c r="AH8176">
        <f t="shared" ca="1" si="2305"/>
        <v>1</v>
      </c>
    </row>
    <row r="8177" spans="15:34" x14ac:dyDescent="0.25">
      <c r="O8177">
        <v>8121</v>
      </c>
      <c r="P8177" s="2">
        <f t="shared" si="2306"/>
        <v>44535.33333331364</v>
      </c>
      <c r="Q8177">
        <f t="shared" si="2291"/>
        <v>5</v>
      </c>
      <c r="R8177">
        <f t="shared" si="2292"/>
        <v>12</v>
      </c>
      <c r="S8177">
        <f t="shared" si="2293"/>
        <v>3</v>
      </c>
      <c r="T8177">
        <f t="shared" si="2294"/>
        <v>8</v>
      </c>
      <c r="U8177">
        <f t="shared" si="2295"/>
        <v>0</v>
      </c>
      <c r="V8177">
        <f t="shared" ca="1" si="2296"/>
        <v>0.53810000000000002</v>
      </c>
      <c r="W8177">
        <f>INDEX(Solarstrahlungsdaten!$B$13:$G$8772,Übersicht!O8177,Übersicht!$E$10)</f>
        <v>15.545</v>
      </c>
      <c r="X8177">
        <f t="shared" si="2297"/>
        <v>5.3474799999999996E-2</v>
      </c>
      <c r="Y8177">
        <f t="shared" ca="1" si="2298"/>
        <v>0.48462520000000003</v>
      </c>
      <c r="Z8177">
        <f t="shared" ca="1" si="2299"/>
        <v>5.3474799999999996E-2</v>
      </c>
      <c r="AA8177">
        <f t="shared" ca="1" si="2300"/>
        <v>0</v>
      </c>
      <c r="AB8177">
        <f t="shared" ca="1" si="2301"/>
        <v>0</v>
      </c>
      <c r="AC8177">
        <f t="shared" ca="1" si="2307"/>
        <v>0</v>
      </c>
      <c r="AD8177">
        <f t="shared" ca="1" si="2290"/>
        <v>0.48462520000000003</v>
      </c>
      <c r="AE8177">
        <f t="shared" ca="1" si="2302"/>
        <v>0</v>
      </c>
      <c r="AF8177">
        <f t="shared" ca="1" si="2303"/>
        <v>0.48462520000000003</v>
      </c>
      <c r="AG8177">
        <f t="shared" ca="1" si="2304"/>
        <v>0</v>
      </c>
      <c r="AH8177">
        <f t="shared" ca="1" si="2305"/>
        <v>1</v>
      </c>
    </row>
    <row r="8178" spans="15:34" x14ac:dyDescent="0.25">
      <c r="O8178">
        <v>8122</v>
      </c>
      <c r="P8178" s="2">
        <f t="shared" si="2306"/>
        <v>44535.374999980304</v>
      </c>
      <c r="Q8178">
        <f t="shared" si="2291"/>
        <v>5</v>
      </c>
      <c r="R8178">
        <f t="shared" si="2292"/>
        <v>12</v>
      </c>
      <c r="S8178">
        <f t="shared" si="2293"/>
        <v>3</v>
      </c>
      <c r="T8178">
        <f t="shared" si="2294"/>
        <v>9</v>
      </c>
      <c r="U8178">
        <f t="shared" si="2295"/>
        <v>0</v>
      </c>
      <c r="V8178">
        <f t="shared" ca="1" si="2296"/>
        <v>0.50449999999999995</v>
      </c>
      <c r="W8178">
        <f>INDEX(Solarstrahlungsdaten!$B$13:$G$8772,Übersicht!O8178,Übersicht!$E$10)</f>
        <v>66.835000000000008</v>
      </c>
      <c r="X8178">
        <f t="shared" si="2297"/>
        <v>0.22991240000000002</v>
      </c>
      <c r="Y8178">
        <f t="shared" ca="1" si="2298"/>
        <v>0.27458759999999993</v>
      </c>
      <c r="Z8178">
        <f t="shared" ca="1" si="2299"/>
        <v>0.22991240000000002</v>
      </c>
      <c r="AA8178">
        <f t="shared" ca="1" si="2300"/>
        <v>0</v>
      </c>
      <c r="AB8178">
        <f t="shared" ca="1" si="2301"/>
        <v>0</v>
      </c>
      <c r="AC8178">
        <f t="shared" ca="1" si="2307"/>
        <v>0</v>
      </c>
      <c r="AD8178">
        <f t="shared" ca="1" si="2290"/>
        <v>0.27458759999999993</v>
      </c>
      <c r="AE8178">
        <f t="shared" ca="1" si="2302"/>
        <v>0</v>
      </c>
      <c r="AF8178">
        <f t="shared" ca="1" si="2303"/>
        <v>0.27458759999999993</v>
      </c>
      <c r="AG8178">
        <f t="shared" ca="1" si="2304"/>
        <v>0</v>
      </c>
      <c r="AH8178">
        <f t="shared" ca="1" si="2305"/>
        <v>1</v>
      </c>
    </row>
    <row r="8179" spans="15:34" x14ac:dyDescent="0.25">
      <c r="O8179">
        <v>8123</v>
      </c>
      <c r="P8179" s="2">
        <f t="shared" si="2306"/>
        <v>44535.416666646968</v>
      </c>
      <c r="Q8179">
        <f t="shared" si="2291"/>
        <v>5</v>
      </c>
      <c r="R8179">
        <f t="shared" si="2292"/>
        <v>12</v>
      </c>
      <c r="S8179">
        <f t="shared" si="2293"/>
        <v>3</v>
      </c>
      <c r="T8179">
        <f t="shared" si="2294"/>
        <v>10</v>
      </c>
      <c r="U8179">
        <f t="shared" si="2295"/>
        <v>0</v>
      </c>
      <c r="V8179">
        <f t="shared" ca="1" si="2296"/>
        <v>0.46820000000000001</v>
      </c>
      <c r="W8179">
        <f>INDEX(Solarstrahlungsdaten!$B$13:$G$8772,Übersicht!O8179,Übersicht!$E$10)</f>
        <v>58.61</v>
      </c>
      <c r="X8179">
        <f t="shared" si="2297"/>
        <v>0.2016184</v>
      </c>
      <c r="Y8179">
        <f t="shared" ca="1" si="2298"/>
        <v>0.26658159999999997</v>
      </c>
      <c r="Z8179">
        <f t="shared" ca="1" si="2299"/>
        <v>0.2016184</v>
      </c>
      <c r="AA8179">
        <f t="shared" ca="1" si="2300"/>
        <v>0</v>
      </c>
      <c r="AB8179">
        <f t="shared" ca="1" si="2301"/>
        <v>0</v>
      </c>
      <c r="AC8179">
        <f t="shared" ca="1" si="2307"/>
        <v>0</v>
      </c>
      <c r="AD8179">
        <f t="shared" ca="1" si="2290"/>
        <v>0.26658159999999997</v>
      </c>
      <c r="AE8179">
        <f t="shared" ca="1" si="2302"/>
        <v>0</v>
      </c>
      <c r="AF8179">
        <f t="shared" ca="1" si="2303"/>
        <v>0.26658159999999997</v>
      </c>
      <c r="AG8179">
        <f t="shared" ca="1" si="2304"/>
        <v>0</v>
      </c>
      <c r="AH8179">
        <f t="shared" ca="1" si="2305"/>
        <v>1</v>
      </c>
    </row>
    <row r="8180" spans="15:34" x14ac:dyDescent="0.25">
      <c r="O8180">
        <v>8124</v>
      </c>
      <c r="P8180" s="2">
        <f t="shared" si="2306"/>
        <v>44535.458333313632</v>
      </c>
      <c r="Q8180">
        <f t="shared" si="2291"/>
        <v>5</v>
      </c>
      <c r="R8180">
        <f t="shared" si="2292"/>
        <v>12</v>
      </c>
      <c r="S8180">
        <f t="shared" si="2293"/>
        <v>3</v>
      </c>
      <c r="T8180">
        <f t="shared" si="2294"/>
        <v>11</v>
      </c>
      <c r="U8180">
        <f t="shared" si="2295"/>
        <v>0</v>
      </c>
      <c r="V8180">
        <f t="shared" ca="1" si="2296"/>
        <v>0.46750000000000003</v>
      </c>
      <c r="W8180">
        <f>INDEX(Solarstrahlungsdaten!$B$13:$G$8772,Übersicht!O8180,Übersicht!$E$10)</f>
        <v>42.15</v>
      </c>
      <c r="X8180">
        <f t="shared" si="2297"/>
        <v>0.14499599999999999</v>
      </c>
      <c r="Y8180">
        <f t="shared" ca="1" si="2298"/>
        <v>0.32250400000000001</v>
      </c>
      <c r="Z8180">
        <f t="shared" ca="1" si="2299"/>
        <v>0.14499599999999999</v>
      </c>
      <c r="AA8180">
        <f t="shared" ca="1" si="2300"/>
        <v>0</v>
      </c>
      <c r="AB8180">
        <f t="shared" ca="1" si="2301"/>
        <v>0</v>
      </c>
      <c r="AC8180">
        <f t="shared" ca="1" si="2307"/>
        <v>0</v>
      </c>
      <c r="AD8180">
        <f t="shared" ca="1" si="2290"/>
        <v>0.32250400000000001</v>
      </c>
      <c r="AE8180">
        <f t="shared" ca="1" si="2302"/>
        <v>0</v>
      </c>
      <c r="AF8180">
        <f t="shared" ca="1" si="2303"/>
        <v>0.32250400000000001</v>
      </c>
      <c r="AG8180">
        <f t="shared" ca="1" si="2304"/>
        <v>0</v>
      </c>
      <c r="AH8180">
        <f t="shared" ca="1" si="2305"/>
        <v>1</v>
      </c>
    </row>
    <row r="8181" spans="15:34" x14ac:dyDescent="0.25">
      <c r="O8181">
        <v>8125</v>
      </c>
      <c r="P8181" s="2">
        <f t="shared" si="2306"/>
        <v>44535.499999980297</v>
      </c>
      <c r="Q8181">
        <f t="shared" si="2291"/>
        <v>5</v>
      </c>
      <c r="R8181">
        <f t="shared" si="2292"/>
        <v>12</v>
      </c>
      <c r="S8181">
        <f t="shared" si="2293"/>
        <v>3</v>
      </c>
      <c r="T8181">
        <f t="shared" si="2294"/>
        <v>12</v>
      </c>
      <c r="U8181">
        <f t="shared" si="2295"/>
        <v>0</v>
      </c>
      <c r="V8181">
        <f t="shared" ca="1" si="2296"/>
        <v>0.50949999999999995</v>
      </c>
      <c r="W8181">
        <f>INDEX(Solarstrahlungsdaten!$B$13:$G$8772,Übersicht!O8181,Übersicht!$E$10)</f>
        <v>57.28</v>
      </c>
      <c r="X8181">
        <f t="shared" si="2297"/>
        <v>0.1970432</v>
      </c>
      <c r="Y8181">
        <f t="shared" ca="1" si="2298"/>
        <v>0.31245679999999998</v>
      </c>
      <c r="Z8181">
        <f t="shared" ca="1" si="2299"/>
        <v>0.1970432</v>
      </c>
      <c r="AA8181">
        <f t="shared" ca="1" si="2300"/>
        <v>0</v>
      </c>
      <c r="AB8181">
        <f t="shared" ca="1" si="2301"/>
        <v>0</v>
      </c>
      <c r="AC8181">
        <f t="shared" ca="1" si="2307"/>
        <v>0</v>
      </c>
      <c r="AD8181">
        <f t="shared" ca="1" si="2290"/>
        <v>0.31245679999999998</v>
      </c>
      <c r="AE8181">
        <f t="shared" ca="1" si="2302"/>
        <v>0</v>
      </c>
      <c r="AF8181">
        <f t="shared" ca="1" si="2303"/>
        <v>0.31245679999999998</v>
      </c>
      <c r="AG8181">
        <f t="shared" ca="1" si="2304"/>
        <v>0</v>
      </c>
      <c r="AH8181">
        <f t="shared" ca="1" si="2305"/>
        <v>1</v>
      </c>
    </row>
    <row r="8182" spans="15:34" x14ac:dyDescent="0.25">
      <c r="O8182">
        <v>8126</v>
      </c>
      <c r="P8182" s="2">
        <f t="shared" si="2306"/>
        <v>44535.541666646961</v>
      </c>
      <c r="Q8182">
        <f t="shared" si="2291"/>
        <v>5</v>
      </c>
      <c r="R8182">
        <f t="shared" si="2292"/>
        <v>12</v>
      </c>
      <c r="S8182">
        <f t="shared" si="2293"/>
        <v>3</v>
      </c>
      <c r="T8182">
        <f t="shared" si="2294"/>
        <v>13</v>
      </c>
      <c r="U8182">
        <f t="shared" si="2295"/>
        <v>0</v>
      </c>
      <c r="V8182">
        <f t="shared" ca="1" si="2296"/>
        <v>0.52870000000000006</v>
      </c>
      <c r="W8182">
        <f>INDEX(Solarstrahlungsdaten!$B$13:$G$8772,Übersicht!O8182,Übersicht!$E$10)</f>
        <v>68.984999999999999</v>
      </c>
      <c r="X8182">
        <f t="shared" si="2297"/>
        <v>0.2373084</v>
      </c>
      <c r="Y8182">
        <f t="shared" ca="1" si="2298"/>
        <v>0.29139160000000008</v>
      </c>
      <c r="Z8182">
        <f t="shared" ca="1" si="2299"/>
        <v>0.2373084</v>
      </c>
      <c r="AA8182">
        <f t="shared" ca="1" si="2300"/>
        <v>0</v>
      </c>
      <c r="AB8182">
        <f t="shared" ca="1" si="2301"/>
        <v>0</v>
      </c>
      <c r="AC8182">
        <f t="shared" ca="1" si="2307"/>
        <v>0</v>
      </c>
      <c r="AD8182">
        <f t="shared" ca="1" si="2290"/>
        <v>0.29139160000000008</v>
      </c>
      <c r="AE8182">
        <f t="shared" ca="1" si="2302"/>
        <v>0</v>
      </c>
      <c r="AF8182">
        <f t="shared" ca="1" si="2303"/>
        <v>0.29139160000000008</v>
      </c>
      <c r="AG8182">
        <f t="shared" ca="1" si="2304"/>
        <v>0</v>
      </c>
      <c r="AH8182">
        <f t="shared" ca="1" si="2305"/>
        <v>1</v>
      </c>
    </row>
    <row r="8183" spans="15:34" x14ac:dyDescent="0.25">
      <c r="O8183">
        <v>8127</v>
      </c>
      <c r="P8183" s="2">
        <f t="shared" si="2306"/>
        <v>44535.583333313625</v>
      </c>
      <c r="Q8183">
        <f t="shared" si="2291"/>
        <v>5</v>
      </c>
      <c r="R8183">
        <f t="shared" si="2292"/>
        <v>12</v>
      </c>
      <c r="S8183">
        <f t="shared" si="2293"/>
        <v>3</v>
      </c>
      <c r="T8183">
        <f t="shared" si="2294"/>
        <v>14</v>
      </c>
      <c r="U8183">
        <f t="shared" si="2295"/>
        <v>0</v>
      </c>
      <c r="V8183">
        <f t="shared" ca="1" si="2296"/>
        <v>0.47470000000000001</v>
      </c>
      <c r="W8183">
        <f>INDEX(Solarstrahlungsdaten!$B$13:$G$8772,Übersicht!O8183,Übersicht!$E$10)</f>
        <v>35.090000000000003</v>
      </c>
      <c r="X8183">
        <f t="shared" si="2297"/>
        <v>0.12070960000000001</v>
      </c>
      <c r="Y8183">
        <f t="shared" ca="1" si="2298"/>
        <v>0.35399039999999998</v>
      </c>
      <c r="Z8183">
        <f t="shared" ca="1" si="2299"/>
        <v>0.12070960000000001</v>
      </c>
      <c r="AA8183">
        <f t="shared" ca="1" si="2300"/>
        <v>0</v>
      </c>
      <c r="AB8183">
        <f t="shared" ca="1" si="2301"/>
        <v>0</v>
      </c>
      <c r="AC8183">
        <f t="shared" ca="1" si="2307"/>
        <v>0</v>
      </c>
      <c r="AD8183">
        <f t="shared" ca="1" si="2290"/>
        <v>0.35399039999999998</v>
      </c>
      <c r="AE8183">
        <f t="shared" ca="1" si="2302"/>
        <v>0</v>
      </c>
      <c r="AF8183">
        <f t="shared" ca="1" si="2303"/>
        <v>0.35399039999999998</v>
      </c>
      <c r="AG8183">
        <f t="shared" ca="1" si="2304"/>
        <v>0</v>
      </c>
      <c r="AH8183">
        <f t="shared" ca="1" si="2305"/>
        <v>1</v>
      </c>
    </row>
    <row r="8184" spans="15:34" x14ac:dyDescent="0.25">
      <c r="O8184">
        <v>8128</v>
      </c>
      <c r="P8184" s="2">
        <f t="shared" si="2306"/>
        <v>44535.624999980289</v>
      </c>
      <c r="Q8184">
        <f t="shared" si="2291"/>
        <v>5</v>
      </c>
      <c r="R8184">
        <f t="shared" si="2292"/>
        <v>12</v>
      </c>
      <c r="S8184">
        <f t="shared" si="2293"/>
        <v>3</v>
      </c>
      <c r="T8184">
        <f t="shared" si="2294"/>
        <v>15</v>
      </c>
      <c r="U8184">
        <f t="shared" si="2295"/>
        <v>0</v>
      </c>
      <c r="V8184">
        <f t="shared" ca="1" si="2296"/>
        <v>0.42760000000000004</v>
      </c>
      <c r="W8184">
        <f>INDEX(Solarstrahlungsdaten!$B$13:$G$8772,Übersicht!O8184,Übersicht!$E$10)</f>
        <v>0</v>
      </c>
      <c r="X8184">
        <f t="shared" si="2297"/>
        <v>0</v>
      </c>
      <c r="Y8184">
        <f t="shared" ca="1" si="2298"/>
        <v>0.42760000000000004</v>
      </c>
      <c r="Z8184">
        <f t="shared" ca="1" si="2299"/>
        <v>0</v>
      </c>
      <c r="AA8184">
        <f t="shared" ca="1" si="2300"/>
        <v>0</v>
      </c>
      <c r="AB8184">
        <f t="shared" ca="1" si="2301"/>
        <v>0</v>
      </c>
      <c r="AC8184">
        <f t="shared" ca="1" si="2307"/>
        <v>0</v>
      </c>
      <c r="AD8184">
        <f t="shared" ca="1" si="2290"/>
        <v>0.42760000000000004</v>
      </c>
      <c r="AE8184">
        <f t="shared" ca="1" si="2302"/>
        <v>0</v>
      </c>
      <c r="AF8184">
        <f t="shared" ca="1" si="2303"/>
        <v>0.42760000000000004</v>
      </c>
      <c r="AG8184">
        <f t="shared" ca="1" si="2304"/>
        <v>0</v>
      </c>
      <c r="AH8184">
        <f t="shared" ca="1" si="2305"/>
        <v>1</v>
      </c>
    </row>
    <row r="8185" spans="15:34" x14ac:dyDescent="0.25">
      <c r="O8185">
        <v>8129</v>
      </c>
      <c r="P8185" s="2">
        <f t="shared" si="2306"/>
        <v>44535.666666646954</v>
      </c>
      <c r="Q8185">
        <f t="shared" si="2291"/>
        <v>5</v>
      </c>
      <c r="R8185">
        <f t="shared" si="2292"/>
        <v>12</v>
      </c>
      <c r="S8185">
        <f t="shared" si="2293"/>
        <v>3</v>
      </c>
      <c r="T8185">
        <f t="shared" si="2294"/>
        <v>16</v>
      </c>
      <c r="U8185">
        <f t="shared" si="2295"/>
        <v>0</v>
      </c>
      <c r="V8185">
        <f t="shared" ca="1" si="2296"/>
        <v>0.41339999999999999</v>
      </c>
      <c r="W8185">
        <f>INDEX(Solarstrahlungsdaten!$B$13:$G$8772,Übersicht!O8185,Übersicht!$E$10)</f>
        <v>0</v>
      </c>
      <c r="X8185">
        <f t="shared" si="2297"/>
        <v>0</v>
      </c>
      <c r="Y8185">
        <f t="shared" ca="1" si="2298"/>
        <v>0.41339999999999999</v>
      </c>
      <c r="Z8185">
        <f t="shared" ca="1" si="2299"/>
        <v>0</v>
      </c>
      <c r="AA8185">
        <f t="shared" ca="1" si="2300"/>
        <v>0</v>
      </c>
      <c r="AB8185">
        <f t="shared" ca="1" si="2301"/>
        <v>0</v>
      </c>
      <c r="AC8185">
        <f t="shared" ca="1" si="2307"/>
        <v>0</v>
      </c>
      <c r="AD8185">
        <f t="shared" ref="AD8185:AD8248" ca="1" si="2308">Y8185+AA8185-AB8185</f>
        <v>0.41339999999999999</v>
      </c>
      <c r="AE8185">
        <f t="shared" ca="1" si="2302"/>
        <v>0</v>
      </c>
      <c r="AF8185">
        <f t="shared" ca="1" si="2303"/>
        <v>0.41339999999999999</v>
      </c>
      <c r="AG8185">
        <f t="shared" ca="1" si="2304"/>
        <v>0</v>
      </c>
      <c r="AH8185">
        <f t="shared" ca="1" si="2305"/>
        <v>1</v>
      </c>
    </row>
    <row r="8186" spans="15:34" x14ac:dyDescent="0.25">
      <c r="O8186">
        <v>8130</v>
      </c>
      <c r="P8186" s="2">
        <f t="shared" si="2306"/>
        <v>44535.708333313618</v>
      </c>
      <c r="Q8186">
        <f t="shared" ref="Q8186:Q8249" si="2309">DAY(P8186)</f>
        <v>5</v>
      </c>
      <c r="R8186">
        <f t="shared" ref="R8186:R8249" si="2310">MONTH(P8186)</f>
        <v>12</v>
      </c>
      <c r="S8186">
        <f t="shared" ref="S8186:S8249" si="2311">IF(WEEKDAY(P8186)=6,1,IF(WEEKDAY(P8186)=7,2,3))</f>
        <v>3</v>
      </c>
      <c r="T8186">
        <f t="shared" ref="T8186:T8249" si="2312">HOUR(P8186)</f>
        <v>17</v>
      </c>
      <c r="U8186">
        <f t="shared" ref="U8186:U8249" si="2313">IF(AND(P8186&gt;DATE(2021,5,14),P8186&lt;DATE(2021,9,15)),1,IF(AND(P8186&gt;DATE(2021,3,20),P8186&lt;DATE(2021,11,1)),2,0))</f>
        <v>0</v>
      </c>
      <c r="V8186">
        <f t="shared" ref="V8186:V8249" ca="1" si="2314">INDEX($D$57:$L$80,1+T8186,S8186+U8186*3)</f>
        <v>0.48220000000000007</v>
      </c>
      <c r="W8186">
        <f>INDEX(Solarstrahlungsdaten!$B$13:$G$8772,Übersicht!O8186,Übersicht!$E$10)</f>
        <v>0</v>
      </c>
      <c r="X8186">
        <f t="shared" ref="X8186:X8249" si="2315">IF(W8186*$D$9/1000*(1-$D$41)&gt;$D$9*$D$42,$D$9*$D$42,W8186*$D$9/1000*(1-$D$41))</f>
        <v>0</v>
      </c>
      <c r="Y8186">
        <f t="shared" ref="Y8186:Y8249" ca="1" si="2316">V8186-X8186</f>
        <v>0.48220000000000007</v>
      </c>
      <c r="Z8186">
        <f t="shared" ref="Z8186:Z8249" ca="1" si="2317">IF(X8186&gt;V8186,V8186,X8186)</f>
        <v>0</v>
      </c>
      <c r="AA8186">
        <f t="shared" ref="AA8186:AA8249" ca="1" si="2318">IF(Y8186&lt;0, IF(AC8185-Y8186&lt;$D$22, -Y8186, $D$22-AC8185),0)</f>
        <v>0</v>
      </c>
      <c r="AB8186">
        <f t="shared" ref="AB8186:AB8249" ca="1" si="2319">IF(Y8186&gt;0, IF(AC8185-Y8186&gt;0, Y8186, AC8185),0)</f>
        <v>0</v>
      </c>
      <c r="AC8186">
        <f t="shared" ca="1" si="2307"/>
        <v>0</v>
      </c>
      <c r="AD8186">
        <f t="shared" ca="1" si="2308"/>
        <v>0.48220000000000007</v>
      </c>
      <c r="AE8186">
        <f t="shared" ref="AE8186:AE8249" ca="1" si="2320">IF(AD8186&lt;0,-AD8186,0)</f>
        <v>0</v>
      </c>
      <c r="AF8186">
        <f t="shared" ref="AF8186:AF8249" ca="1" si="2321">IF(AD8186&gt;0,AD8186,0)</f>
        <v>0.48220000000000007</v>
      </c>
      <c r="AG8186">
        <f t="shared" ref="AG8186:AG8249" ca="1" si="2322">IF($D$22&gt;0,AC8186/$D$22,0)</f>
        <v>0</v>
      </c>
      <c r="AH8186">
        <f t="shared" ref="AH8186:AH8249" ca="1" si="2323">IF(AC8186&lt;=0,1,0)</f>
        <v>1</v>
      </c>
    </row>
    <row r="8187" spans="15:34" x14ac:dyDescent="0.25">
      <c r="O8187">
        <v>8131</v>
      </c>
      <c r="P8187" s="2">
        <f t="shared" ref="P8187:P8250" si="2324">P8186+TIME(1,,)</f>
        <v>44535.749999980282</v>
      </c>
      <c r="Q8187">
        <f t="shared" si="2309"/>
        <v>5</v>
      </c>
      <c r="R8187">
        <f t="shared" si="2310"/>
        <v>12</v>
      </c>
      <c r="S8187">
        <f t="shared" si="2311"/>
        <v>3</v>
      </c>
      <c r="T8187">
        <f t="shared" si="2312"/>
        <v>18</v>
      </c>
      <c r="U8187">
        <f t="shared" si="2313"/>
        <v>0</v>
      </c>
      <c r="V8187">
        <f t="shared" ca="1" si="2314"/>
        <v>0.62809999999999999</v>
      </c>
      <c r="W8187">
        <f>INDEX(Solarstrahlungsdaten!$B$13:$G$8772,Übersicht!O8187,Übersicht!$E$10)</f>
        <v>0</v>
      </c>
      <c r="X8187">
        <f t="shared" si="2315"/>
        <v>0</v>
      </c>
      <c r="Y8187">
        <f t="shared" ca="1" si="2316"/>
        <v>0.62809999999999999</v>
      </c>
      <c r="Z8187">
        <f t="shared" ca="1" si="2317"/>
        <v>0</v>
      </c>
      <c r="AA8187">
        <f t="shared" ca="1" si="2318"/>
        <v>0</v>
      </c>
      <c r="AB8187">
        <f t="shared" ca="1" si="2319"/>
        <v>0</v>
      </c>
      <c r="AC8187">
        <f t="shared" ref="AC8187:AC8250" ca="1" si="2325">AC8186+AA8187-AB8187</f>
        <v>0</v>
      </c>
      <c r="AD8187">
        <f t="shared" ca="1" si="2308"/>
        <v>0.62809999999999999</v>
      </c>
      <c r="AE8187">
        <f t="shared" ca="1" si="2320"/>
        <v>0</v>
      </c>
      <c r="AF8187">
        <f t="shared" ca="1" si="2321"/>
        <v>0.62809999999999999</v>
      </c>
      <c r="AG8187">
        <f t="shared" ca="1" si="2322"/>
        <v>0</v>
      </c>
      <c r="AH8187">
        <f t="shared" ca="1" si="2323"/>
        <v>1</v>
      </c>
    </row>
    <row r="8188" spans="15:34" x14ac:dyDescent="0.25">
      <c r="O8188">
        <v>8132</v>
      </c>
      <c r="P8188" s="2">
        <f t="shared" si="2324"/>
        <v>44535.791666646946</v>
      </c>
      <c r="Q8188">
        <f t="shared" si="2309"/>
        <v>5</v>
      </c>
      <c r="R8188">
        <f t="shared" si="2310"/>
        <v>12</v>
      </c>
      <c r="S8188">
        <f t="shared" si="2311"/>
        <v>3</v>
      </c>
      <c r="T8188">
        <f t="shared" si="2312"/>
        <v>19</v>
      </c>
      <c r="U8188">
        <f t="shared" si="2313"/>
        <v>0</v>
      </c>
      <c r="V8188">
        <f t="shared" ca="1" si="2314"/>
        <v>0.74069999999999991</v>
      </c>
      <c r="W8188">
        <f>INDEX(Solarstrahlungsdaten!$B$13:$G$8772,Übersicht!O8188,Übersicht!$E$10)</f>
        <v>0</v>
      </c>
      <c r="X8188">
        <f t="shared" si="2315"/>
        <v>0</v>
      </c>
      <c r="Y8188">
        <f t="shared" ca="1" si="2316"/>
        <v>0.74069999999999991</v>
      </c>
      <c r="Z8188">
        <f t="shared" ca="1" si="2317"/>
        <v>0</v>
      </c>
      <c r="AA8188">
        <f t="shared" ca="1" si="2318"/>
        <v>0</v>
      </c>
      <c r="AB8188">
        <f t="shared" ca="1" si="2319"/>
        <v>0</v>
      </c>
      <c r="AC8188">
        <f t="shared" ca="1" si="2325"/>
        <v>0</v>
      </c>
      <c r="AD8188">
        <f t="shared" ca="1" si="2308"/>
        <v>0.74069999999999991</v>
      </c>
      <c r="AE8188">
        <f t="shared" ca="1" si="2320"/>
        <v>0</v>
      </c>
      <c r="AF8188">
        <f t="shared" ca="1" si="2321"/>
        <v>0.74069999999999991</v>
      </c>
      <c r="AG8188">
        <f t="shared" ca="1" si="2322"/>
        <v>0</v>
      </c>
      <c r="AH8188">
        <f t="shared" ca="1" si="2323"/>
        <v>1</v>
      </c>
    </row>
    <row r="8189" spans="15:34" x14ac:dyDescent="0.25">
      <c r="O8189">
        <v>8133</v>
      </c>
      <c r="P8189" s="2">
        <f t="shared" si="2324"/>
        <v>44535.833333313611</v>
      </c>
      <c r="Q8189">
        <f t="shared" si="2309"/>
        <v>5</v>
      </c>
      <c r="R8189">
        <f t="shared" si="2310"/>
        <v>12</v>
      </c>
      <c r="S8189">
        <f t="shared" si="2311"/>
        <v>3</v>
      </c>
      <c r="T8189">
        <f t="shared" si="2312"/>
        <v>20</v>
      </c>
      <c r="U8189">
        <f t="shared" si="2313"/>
        <v>0</v>
      </c>
      <c r="V8189">
        <f t="shared" ca="1" si="2314"/>
        <v>0.70369999999999988</v>
      </c>
      <c r="W8189">
        <f>INDEX(Solarstrahlungsdaten!$B$13:$G$8772,Übersicht!O8189,Übersicht!$E$10)</f>
        <v>0</v>
      </c>
      <c r="X8189">
        <f t="shared" si="2315"/>
        <v>0</v>
      </c>
      <c r="Y8189">
        <f t="shared" ca="1" si="2316"/>
        <v>0.70369999999999988</v>
      </c>
      <c r="Z8189">
        <f t="shared" ca="1" si="2317"/>
        <v>0</v>
      </c>
      <c r="AA8189">
        <f t="shared" ca="1" si="2318"/>
        <v>0</v>
      </c>
      <c r="AB8189">
        <f t="shared" ca="1" si="2319"/>
        <v>0</v>
      </c>
      <c r="AC8189">
        <f t="shared" ca="1" si="2325"/>
        <v>0</v>
      </c>
      <c r="AD8189">
        <f t="shared" ca="1" si="2308"/>
        <v>0.70369999999999988</v>
      </c>
      <c r="AE8189">
        <f t="shared" ca="1" si="2320"/>
        <v>0</v>
      </c>
      <c r="AF8189">
        <f t="shared" ca="1" si="2321"/>
        <v>0.70369999999999988</v>
      </c>
      <c r="AG8189">
        <f t="shared" ca="1" si="2322"/>
        <v>0</v>
      </c>
      <c r="AH8189">
        <f t="shared" ca="1" si="2323"/>
        <v>1</v>
      </c>
    </row>
    <row r="8190" spans="15:34" x14ac:dyDescent="0.25">
      <c r="O8190">
        <v>8134</v>
      </c>
      <c r="P8190" s="2">
        <f t="shared" si="2324"/>
        <v>44535.874999980275</v>
      </c>
      <c r="Q8190">
        <f t="shared" si="2309"/>
        <v>5</v>
      </c>
      <c r="R8190">
        <f t="shared" si="2310"/>
        <v>12</v>
      </c>
      <c r="S8190">
        <f t="shared" si="2311"/>
        <v>3</v>
      </c>
      <c r="T8190">
        <f t="shared" si="2312"/>
        <v>21</v>
      </c>
      <c r="U8190">
        <f t="shared" si="2313"/>
        <v>0</v>
      </c>
      <c r="V8190">
        <f t="shared" ca="1" si="2314"/>
        <v>0.58629999999999993</v>
      </c>
      <c r="W8190">
        <f>INDEX(Solarstrahlungsdaten!$B$13:$G$8772,Übersicht!O8190,Übersicht!$E$10)</f>
        <v>0</v>
      </c>
      <c r="X8190">
        <f t="shared" si="2315"/>
        <v>0</v>
      </c>
      <c r="Y8190">
        <f t="shared" ca="1" si="2316"/>
        <v>0.58629999999999993</v>
      </c>
      <c r="Z8190">
        <f t="shared" ca="1" si="2317"/>
        <v>0</v>
      </c>
      <c r="AA8190">
        <f t="shared" ca="1" si="2318"/>
        <v>0</v>
      </c>
      <c r="AB8190">
        <f t="shared" ca="1" si="2319"/>
        <v>0</v>
      </c>
      <c r="AC8190">
        <f t="shared" ca="1" si="2325"/>
        <v>0</v>
      </c>
      <c r="AD8190">
        <f t="shared" ca="1" si="2308"/>
        <v>0.58629999999999993</v>
      </c>
      <c r="AE8190">
        <f t="shared" ca="1" si="2320"/>
        <v>0</v>
      </c>
      <c r="AF8190">
        <f t="shared" ca="1" si="2321"/>
        <v>0.58629999999999993</v>
      </c>
      <c r="AG8190">
        <f t="shared" ca="1" si="2322"/>
        <v>0</v>
      </c>
      <c r="AH8190">
        <f t="shared" ca="1" si="2323"/>
        <v>1</v>
      </c>
    </row>
    <row r="8191" spans="15:34" x14ac:dyDescent="0.25">
      <c r="O8191">
        <v>8135</v>
      </c>
      <c r="P8191" s="2">
        <f t="shared" si="2324"/>
        <v>44535.916666646939</v>
      </c>
      <c r="Q8191">
        <f t="shared" si="2309"/>
        <v>5</v>
      </c>
      <c r="R8191">
        <f t="shared" si="2310"/>
        <v>12</v>
      </c>
      <c r="S8191">
        <f t="shared" si="2311"/>
        <v>3</v>
      </c>
      <c r="T8191">
        <f t="shared" si="2312"/>
        <v>22</v>
      </c>
      <c r="U8191">
        <f t="shared" si="2313"/>
        <v>0</v>
      </c>
      <c r="V8191">
        <f t="shared" ca="1" si="2314"/>
        <v>0.49419999999999997</v>
      </c>
      <c r="W8191">
        <f>INDEX(Solarstrahlungsdaten!$B$13:$G$8772,Übersicht!O8191,Übersicht!$E$10)</f>
        <v>0</v>
      </c>
      <c r="X8191">
        <f t="shared" si="2315"/>
        <v>0</v>
      </c>
      <c r="Y8191">
        <f t="shared" ca="1" si="2316"/>
        <v>0.49419999999999997</v>
      </c>
      <c r="Z8191">
        <f t="shared" ca="1" si="2317"/>
        <v>0</v>
      </c>
      <c r="AA8191">
        <f t="shared" ca="1" si="2318"/>
        <v>0</v>
      </c>
      <c r="AB8191">
        <f t="shared" ca="1" si="2319"/>
        <v>0</v>
      </c>
      <c r="AC8191">
        <f t="shared" ca="1" si="2325"/>
        <v>0</v>
      </c>
      <c r="AD8191">
        <f t="shared" ca="1" si="2308"/>
        <v>0.49419999999999997</v>
      </c>
      <c r="AE8191">
        <f t="shared" ca="1" si="2320"/>
        <v>0</v>
      </c>
      <c r="AF8191">
        <f t="shared" ca="1" si="2321"/>
        <v>0.49419999999999997</v>
      </c>
      <c r="AG8191">
        <f t="shared" ca="1" si="2322"/>
        <v>0</v>
      </c>
      <c r="AH8191">
        <f t="shared" ca="1" si="2323"/>
        <v>1</v>
      </c>
    </row>
    <row r="8192" spans="15:34" x14ac:dyDescent="0.25">
      <c r="O8192">
        <v>8136</v>
      </c>
      <c r="P8192" s="2">
        <f t="shared" si="2324"/>
        <v>44535.958333313603</v>
      </c>
      <c r="Q8192">
        <f t="shared" si="2309"/>
        <v>5</v>
      </c>
      <c r="R8192">
        <f t="shared" si="2310"/>
        <v>12</v>
      </c>
      <c r="S8192">
        <f t="shared" si="2311"/>
        <v>3</v>
      </c>
      <c r="T8192">
        <f t="shared" si="2312"/>
        <v>23</v>
      </c>
      <c r="U8192">
        <f t="shared" si="2313"/>
        <v>0</v>
      </c>
      <c r="V8192">
        <f t="shared" ca="1" si="2314"/>
        <v>0.37639999999999996</v>
      </c>
      <c r="W8192">
        <f>INDEX(Solarstrahlungsdaten!$B$13:$G$8772,Übersicht!O8192,Übersicht!$E$10)</f>
        <v>0</v>
      </c>
      <c r="X8192">
        <f t="shared" si="2315"/>
        <v>0</v>
      </c>
      <c r="Y8192">
        <f t="shared" ca="1" si="2316"/>
        <v>0.37639999999999996</v>
      </c>
      <c r="Z8192">
        <f t="shared" ca="1" si="2317"/>
        <v>0</v>
      </c>
      <c r="AA8192">
        <f t="shared" ca="1" si="2318"/>
        <v>0</v>
      </c>
      <c r="AB8192">
        <f t="shared" ca="1" si="2319"/>
        <v>0</v>
      </c>
      <c r="AC8192">
        <f t="shared" ca="1" si="2325"/>
        <v>0</v>
      </c>
      <c r="AD8192">
        <f t="shared" ca="1" si="2308"/>
        <v>0.37639999999999996</v>
      </c>
      <c r="AE8192">
        <f t="shared" ca="1" si="2320"/>
        <v>0</v>
      </c>
      <c r="AF8192">
        <f t="shared" ca="1" si="2321"/>
        <v>0.37639999999999996</v>
      </c>
      <c r="AG8192">
        <f t="shared" ca="1" si="2322"/>
        <v>0</v>
      </c>
      <c r="AH8192">
        <f t="shared" ca="1" si="2323"/>
        <v>1</v>
      </c>
    </row>
    <row r="8193" spans="15:34" x14ac:dyDescent="0.25">
      <c r="O8193">
        <v>8137</v>
      </c>
      <c r="P8193" s="2">
        <f t="shared" si="2324"/>
        <v>44535.999999980268</v>
      </c>
      <c r="Q8193">
        <f t="shared" si="2309"/>
        <v>6</v>
      </c>
      <c r="R8193">
        <f t="shared" si="2310"/>
        <v>12</v>
      </c>
      <c r="S8193">
        <f t="shared" si="2311"/>
        <v>3</v>
      </c>
      <c r="T8193">
        <f t="shared" si="2312"/>
        <v>0</v>
      </c>
      <c r="U8193">
        <f t="shared" si="2313"/>
        <v>0</v>
      </c>
      <c r="V8193">
        <f t="shared" ca="1" si="2314"/>
        <v>0.25819999999999999</v>
      </c>
      <c r="W8193">
        <f>INDEX(Solarstrahlungsdaten!$B$13:$G$8772,Übersicht!O8193,Übersicht!$E$10)</f>
        <v>0</v>
      </c>
      <c r="X8193">
        <f t="shared" si="2315"/>
        <v>0</v>
      </c>
      <c r="Y8193">
        <f t="shared" ca="1" si="2316"/>
        <v>0.25819999999999999</v>
      </c>
      <c r="Z8193">
        <f t="shared" ca="1" si="2317"/>
        <v>0</v>
      </c>
      <c r="AA8193">
        <f t="shared" ca="1" si="2318"/>
        <v>0</v>
      </c>
      <c r="AB8193">
        <f t="shared" ca="1" si="2319"/>
        <v>0</v>
      </c>
      <c r="AC8193">
        <f t="shared" ca="1" si="2325"/>
        <v>0</v>
      </c>
      <c r="AD8193">
        <f t="shared" ca="1" si="2308"/>
        <v>0.25819999999999999</v>
      </c>
      <c r="AE8193">
        <f t="shared" ca="1" si="2320"/>
        <v>0</v>
      </c>
      <c r="AF8193">
        <f t="shared" ca="1" si="2321"/>
        <v>0.25819999999999999</v>
      </c>
      <c r="AG8193">
        <f t="shared" ca="1" si="2322"/>
        <v>0</v>
      </c>
      <c r="AH8193">
        <f t="shared" ca="1" si="2323"/>
        <v>1</v>
      </c>
    </row>
    <row r="8194" spans="15:34" x14ac:dyDescent="0.25">
      <c r="O8194">
        <v>8138</v>
      </c>
      <c r="P8194" s="2">
        <f t="shared" si="2324"/>
        <v>44536.041666646932</v>
      </c>
      <c r="Q8194">
        <f t="shared" si="2309"/>
        <v>6</v>
      </c>
      <c r="R8194">
        <f t="shared" si="2310"/>
        <v>12</v>
      </c>
      <c r="S8194">
        <f t="shared" si="2311"/>
        <v>3</v>
      </c>
      <c r="T8194">
        <f t="shared" si="2312"/>
        <v>1</v>
      </c>
      <c r="U8194">
        <f t="shared" si="2313"/>
        <v>0</v>
      </c>
      <c r="V8194">
        <f t="shared" ca="1" si="2314"/>
        <v>0.18159999999999998</v>
      </c>
      <c r="W8194">
        <f>INDEX(Solarstrahlungsdaten!$B$13:$G$8772,Übersicht!O8194,Übersicht!$E$10)</f>
        <v>0</v>
      </c>
      <c r="X8194">
        <f t="shared" si="2315"/>
        <v>0</v>
      </c>
      <c r="Y8194">
        <f t="shared" ca="1" si="2316"/>
        <v>0.18159999999999998</v>
      </c>
      <c r="Z8194">
        <f t="shared" ca="1" si="2317"/>
        <v>0</v>
      </c>
      <c r="AA8194">
        <f t="shared" ca="1" si="2318"/>
        <v>0</v>
      </c>
      <c r="AB8194">
        <f t="shared" ca="1" si="2319"/>
        <v>0</v>
      </c>
      <c r="AC8194">
        <f t="shared" ca="1" si="2325"/>
        <v>0</v>
      </c>
      <c r="AD8194">
        <f t="shared" ca="1" si="2308"/>
        <v>0.18159999999999998</v>
      </c>
      <c r="AE8194">
        <f t="shared" ca="1" si="2320"/>
        <v>0</v>
      </c>
      <c r="AF8194">
        <f t="shared" ca="1" si="2321"/>
        <v>0.18159999999999998</v>
      </c>
      <c r="AG8194">
        <f t="shared" ca="1" si="2322"/>
        <v>0</v>
      </c>
      <c r="AH8194">
        <f t="shared" ca="1" si="2323"/>
        <v>1</v>
      </c>
    </row>
    <row r="8195" spans="15:34" x14ac:dyDescent="0.25">
      <c r="O8195">
        <v>8139</v>
      </c>
      <c r="P8195" s="2">
        <f t="shared" si="2324"/>
        <v>44536.083333313596</v>
      </c>
      <c r="Q8195">
        <f t="shared" si="2309"/>
        <v>6</v>
      </c>
      <c r="R8195">
        <f t="shared" si="2310"/>
        <v>12</v>
      </c>
      <c r="S8195">
        <f t="shared" si="2311"/>
        <v>3</v>
      </c>
      <c r="T8195">
        <f t="shared" si="2312"/>
        <v>2</v>
      </c>
      <c r="U8195">
        <f t="shared" si="2313"/>
        <v>0</v>
      </c>
      <c r="V8195">
        <f t="shared" ca="1" si="2314"/>
        <v>0.15990000000000001</v>
      </c>
      <c r="W8195">
        <f>INDEX(Solarstrahlungsdaten!$B$13:$G$8772,Übersicht!O8195,Übersicht!$E$10)</f>
        <v>0</v>
      </c>
      <c r="X8195">
        <f t="shared" si="2315"/>
        <v>0</v>
      </c>
      <c r="Y8195">
        <f t="shared" ca="1" si="2316"/>
        <v>0.15990000000000001</v>
      </c>
      <c r="Z8195">
        <f t="shared" ca="1" si="2317"/>
        <v>0</v>
      </c>
      <c r="AA8195">
        <f t="shared" ca="1" si="2318"/>
        <v>0</v>
      </c>
      <c r="AB8195">
        <f t="shared" ca="1" si="2319"/>
        <v>0</v>
      </c>
      <c r="AC8195">
        <f t="shared" ca="1" si="2325"/>
        <v>0</v>
      </c>
      <c r="AD8195">
        <f t="shared" ca="1" si="2308"/>
        <v>0.15990000000000001</v>
      </c>
      <c r="AE8195">
        <f t="shared" ca="1" si="2320"/>
        <v>0</v>
      </c>
      <c r="AF8195">
        <f t="shared" ca="1" si="2321"/>
        <v>0.15990000000000001</v>
      </c>
      <c r="AG8195">
        <f t="shared" ca="1" si="2322"/>
        <v>0</v>
      </c>
      <c r="AH8195">
        <f t="shared" ca="1" si="2323"/>
        <v>1</v>
      </c>
    </row>
    <row r="8196" spans="15:34" x14ac:dyDescent="0.25">
      <c r="O8196">
        <v>8140</v>
      </c>
      <c r="P8196" s="2">
        <f t="shared" si="2324"/>
        <v>44536.12499998026</v>
      </c>
      <c r="Q8196">
        <f t="shared" si="2309"/>
        <v>6</v>
      </c>
      <c r="R8196">
        <f t="shared" si="2310"/>
        <v>12</v>
      </c>
      <c r="S8196">
        <f t="shared" si="2311"/>
        <v>3</v>
      </c>
      <c r="T8196">
        <f t="shared" si="2312"/>
        <v>3</v>
      </c>
      <c r="U8196">
        <f t="shared" si="2313"/>
        <v>0</v>
      </c>
      <c r="V8196">
        <f t="shared" ca="1" si="2314"/>
        <v>0.15480000000000002</v>
      </c>
      <c r="W8196">
        <f>INDEX(Solarstrahlungsdaten!$B$13:$G$8772,Übersicht!O8196,Übersicht!$E$10)</f>
        <v>0</v>
      </c>
      <c r="X8196">
        <f t="shared" si="2315"/>
        <v>0</v>
      </c>
      <c r="Y8196">
        <f t="shared" ca="1" si="2316"/>
        <v>0.15480000000000002</v>
      </c>
      <c r="Z8196">
        <f t="shared" ca="1" si="2317"/>
        <v>0</v>
      </c>
      <c r="AA8196">
        <f t="shared" ca="1" si="2318"/>
        <v>0</v>
      </c>
      <c r="AB8196">
        <f t="shared" ca="1" si="2319"/>
        <v>0</v>
      </c>
      <c r="AC8196">
        <f t="shared" ca="1" si="2325"/>
        <v>0</v>
      </c>
      <c r="AD8196">
        <f t="shared" ca="1" si="2308"/>
        <v>0.15480000000000002</v>
      </c>
      <c r="AE8196">
        <f t="shared" ca="1" si="2320"/>
        <v>0</v>
      </c>
      <c r="AF8196">
        <f t="shared" ca="1" si="2321"/>
        <v>0.15480000000000002</v>
      </c>
      <c r="AG8196">
        <f t="shared" ca="1" si="2322"/>
        <v>0</v>
      </c>
      <c r="AH8196">
        <f t="shared" ca="1" si="2323"/>
        <v>1</v>
      </c>
    </row>
    <row r="8197" spans="15:34" x14ac:dyDescent="0.25">
      <c r="O8197">
        <v>8141</v>
      </c>
      <c r="P8197" s="2">
        <f t="shared" si="2324"/>
        <v>44536.166666646925</v>
      </c>
      <c r="Q8197">
        <f t="shared" si="2309"/>
        <v>6</v>
      </c>
      <c r="R8197">
        <f t="shared" si="2310"/>
        <v>12</v>
      </c>
      <c r="S8197">
        <f t="shared" si="2311"/>
        <v>3</v>
      </c>
      <c r="T8197">
        <f t="shared" si="2312"/>
        <v>4</v>
      </c>
      <c r="U8197">
        <f t="shared" si="2313"/>
        <v>0</v>
      </c>
      <c r="V8197">
        <f t="shared" ca="1" si="2314"/>
        <v>0.15479999999999999</v>
      </c>
      <c r="W8197">
        <f>INDEX(Solarstrahlungsdaten!$B$13:$G$8772,Übersicht!O8197,Übersicht!$E$10)</f>
        <v>0</v>
      </c>
      <c r="X8197">
        <f t="shared" si="2315"/>
        <v>0</v>
      </c>
      <c r="Y8197">
        <f t="shared" ca="1" si="2316"/>
        <v>0.15479999999999999</v>
      </c>
      <c r="Z8197">
        <f t="shared" ca="1" si="2317"/>
        <v>0</v>
      </c>
      <c r="AA8197">
        <f t="shared" ca="1" si="2318"/>
        <v>0</v>
      </c>
      <c r="AB8197">
        <f t="shared" ca="1" si="2319"/>
        <v>0</v>
      </c>
      <c r="AC8197">
        <f t="shared" ca="1" si="2325"/>
        <v>0</v>
      </c>
      <c r="AD8197">
        <f t="shared" ca="1" si="2308"/>
        <v>0.15479999999999999</v>
      </c>
      <c r="AE8197">
        <f t="shared" ca="1" si="2320"/>
        <v>0</v>
      </c>
      <c r="AF8197">
        <f t="shared" ca="1" si="2321"/>
        <v>0.15479999999999999</v>
      </c>
      <c r="AG8197">
        <f t="shared" ca="1" si="2322"/>
        <v>0</v>
      </c>
      <c r="AH8197">
        <f t="shared" ca="1" si="2323"/>
        <v>1</v>
      </c>
    </row>
    <row r="8198" spans="15:34" x14ac:dyDescent="0.25">
      <c r="O8198">
        <v>8142</v>
      </c>
      <c r="P8198" s="2">
        <f t="shared" si="2324"/>
        <v>44536.208333313589</v>
      </c>
      <c r="Q8198">
        <f t="shared" si="2309"/>
        <v>6</v>
      </c>
      <c r="R8198">
        <f t="shared" si="2310"/>
        <v>12</v>
      </c>
      <c r="S8198">
        <f t="shared" si="2311"/>
        <v>3</v>
      </c>
      <c r="T8198">
        <f t="shared" si="2312"/>
        <v>5</v>
      </c>
      <c r="U8198">
        <f t="shared" si="2313"/>
        <v>0</v>
      </c>
      <c r="V8198">
        <f t="shared" ca="1" si="2314"/>
        <v>0.17169999999999999</v>
      </c>
      <c r="W8198">
        <f>INDEX(Solarstrahlungsdaten!$B$13:$G$8772,Übersicht!O8198,Übersicht!$E$10)</f>
        <v>0</v>
      </c>
      <c r="X8198">
        <f t="shared" si="2315"/>
        <v>0</v>
      </c>
      <c r="Y8198">
        <f t="shared" ca="1" si="2316"/>
        <v>0.17169999999999999</v>
      </c>
      <c r="Z8198">
        <f t="shared" ca="1" si="2317"/>
        <v>0</v>
      </c>
      <c r="AA8198">
        <f t="shared" ca="1" si="2318"/>
        <v>0</v>
      </c>
      <c r="AB8198">
        <f t="shared" ca="1" si="2319"/>
        <v>0</v>
      </c>
      <c r="AC8198">
        <f t="shared" ca="1" si="2325"/>
        <v>0</v>
      </c>
      <c r="AD8198">
        <f t="shared" ca="1" si="2308"/>
        <v>0.17169999999999999</v>
      </c>
      <c r="AE8198">
        <f t="shared" ca="1" si="2320"/>
        <v>0</v>
      </c>
      <c r="AF8198">
        <f t="shared" ca="1" si="2321"/>
        <v>0.17169999999999999</v>
      </c>
      <c r="AG8198">
        <f t="shared" ca="1" si="2322"/>
        <v>0</v>
      </c>
      <c r="AH8198">
        <f t="shared" ca="1" si="2323"/>
        <v>1</v>
      </c>
    </row>
    <row r="8199" spans="15:34" x14ac:dyDescent="0.25">
      <c r="O8199">
        <v>8143</v>
      </c>
      <c r="P8199" s="2">
        <f t="shared" si="2324"/>
        <v>44536.249999980253</v>
      </c>
      <c r="Q8199">
        <f t="shared" si="2309"/>
        <v>6</v>
      </c>
      <c r="R8199">
        <f t="shared" si="2310"/>
        <v>12</v>
      </c>
      <c r="S8199">
        <f t="shared" si="2311"/>
        <v>3</v>
      </c>
      <c r="T8199">
        <f t="shared" si="2312"/>
        <v>6</v>
      </c>
      <c r="U8199">
        <f t="shared" si="2313"/>
        <v>0</v>
      </c>
      <c r="V8199">
        <f t="shared" ca="1" si="2314"/>
        <v>0.30460000000000004</v>
      </c>
      <c r="W8199">
        <f>INDEX(Solarstrahlungsdaten!$B$13:$G$8772,Übersicht!O8199,Übersicht!$E$10)</f>
        <v>0</v>
      </c>
      <c r="X8199">
        <f t="shared" si="2315"/>
        <v>0</v>
      </c>
      <c r="Y8199">
        <f t="shared" ca="1" si="2316"/>
        <v>0.30460000000000004</v>
      </c>
      <c r="Z8199">
        <f t="shared" ca="1" si="2317"/>
        <v>0</v>
      </c>
      <c r="AA8199">
        <f t="shared" ca="1" si="2318"/>
        <v>0</v>
      </c>
      <c r="AB8199">
        <f t="shared" ca="1" si="2319"/>
        <v>0</v>
      </c>
      <c r="AC8199">
        <f t="shared" ca="1" si="2325"/>
        <v>0</v>
      </c>
      <c r="AD8199">
        <f t="shared" ca="1" si="2308"/>
        <v>0.30460000000000004</v>
      </c>
      <c r="AE8199">
        <f t="shared" ca="1" si="2320"/>
        <v>0</v>
      </c>
      <c r="AF8199">
        <f t="shared" ca="1" si="2321"/>
        <v>0.30460000000000004</v>
      </c>
      <c r="AG8199">
        <f t="shared" ca="1" si="2322"/>
        <v>0</v>
      </c>
      <c r="AH8199">
        <f t="shared" ca="1" si="2323"/>
        <v>1</v>
      </c>
    </row>
    <row r="8200" spans="15:34" x14ac:dyDescent="0.25">
      <c r="O8200">
        <v>8144</v>
      </c>
      <c r="P8200" s="2">
        <f t="shared" si="2324"/>
        <v>44536.291666646917</v>
      </c>
      <c r="Q8200">
        <f t="shared" si="2309"/>
        <v>6</v>
      </c>
      <c r="R8200">
        <f t="shared" si="2310"/>
        <v>12</v>
      </c>
      <c r="S8200">
        <f t="shared" si="2311"/>
        <v>3</v>
      </c>
      <c r="T8200">
        <f t="shared" si="2312"/>
        <v>7</v>
      </c>
      <c r="U8200">
        <f t="shared" si="2313"/>
        <v>0</v>
      </c>
      <c r="V8200">
        <f t="shared" ca="1" si="2314"/>
        <v>0.49430000000000002</v>
      </c>
      <c r="W8200">
        <f>INDEX(Solarstrahlungsdaten!$B$13:$G$8772,Übersicht!O8200,Übersicht!$E$10)</f>
        <v>0</v>
      </c>
      <c r="X8200">
        <f t="shared" si="2315"/>
        <v>0</v>
      </c>
      <c r="Y8200">
        <f t="shared" ca="1" si="2316"/>
        <v>0.49430000000000002</v>
      </c>
      <c r="Z8200">
        <f t="shared" ca="1" si="2317"/>
        <v>0</v>
      </c>
      <c r="AA8200">
        <f t="shared" ca="1" si="2318"/>
        <v>0</v>
      </c>
      <c r="AB8200">
        <f t="shared" ca="1" si="2319"/>
        <v>0</v>
      </c>
      <c r="AC8200">
        <f t="shared" ca="1" si="2325"/>
        <v>0</v>
      </c>
      <c r="AD8200">
        <f t="shared" ca="1" si="2308"/>
        <v>0.49430000000000002</v>
      </c>
      <c r="AE8200">
        <f t="shared" ca="1" si="2320"/>
        <v>0</v>
      </c>
      <c r="AF8200">
        <f t="shared" ca="1" si="2321"/>
        <v>0.49430000000000002</v>
      </c>
      <c r="AG8200">
        <f t="shared" ca="1" si="2322"/>
        <v>0</v>
      </c>
      <c r="AH8200">
        <f t="shared" ca="1" si="2323"/>
        <v>1</v>
      </c>
    </row>
    <row r="8201" spans="15:34" x14ac:dyDescent="0.25">
      <c r="O8201">
        <v>8145</v>
      </c>
      <c r="P8201" s="2">
        <f t="shared" si="2324"/>
        <v>44536.333333313582</v>
      </c>
      <c r="Q8201">
        <f t="shared" si="2309"/>
        <v>6</v>
      </c>
      <c r="R8201">
        <f t="shared" si="2310"/>
        <v>12</v>
      </c>
      <c r="S8201">
        <f t="shared" si="2311"/>
        <v>3</v>
      </c>
      <c r="T8201">
        <f t="shared" si="2312"/>
        <v>8</v>
      </c>
      <c r="U8201">
        <f t="shared" si="2313"/>
        <v>0</v>
      </c>
      <c r="V8201">
        <f t="shared" ca="1" si="2314"/>
        <v>0.53810000000000002</v>
      </c>
      <c r="W8201">
        <f>INDEX(Solarstrahlungsdaten!$B$13:$G$8772,Übersicht!O8201,Übersicht!$E$10)</f>
        <v>43.05</v>
      </c>
      <c r="X8201">
        <f t="shared" si="2315"/>
        <v>0.148092</v>
      </c>
      <c r="Y8201">
        <f t="shared" ca="1" si="2316"/>
        <v>0.39000800000000002</v>
      </c>
      <c r="Z8201">
        <f t="shared" ca="1" si="2317"/>
        <v>0.148092</v>
      </c>
      <c r="AA8201">
        <f t="shared" ca="1" si="2318"/>
        <v>0</v>
      </c>
      <c r="AB8201">
        <f t="shared" ca="1" si="2319"/>
        <v>0</v>
      </c>
      <c r="AC8201">
        <f t="shared" ca="1" si="2325"/>
        <v>0</v>
      </c>
      <c r="AD8201">
        <f t="shared" ca="1" si="2308"/>
        <v>0.39000800000000002</v>
      </c>
      <c r="AE8201">
        <f t="shared" ca="1" si="2320"/>
        <v>0</v>
      </c>
      <c r="AF8201">
        <f t="shared" ca="1" si="2321"/>
        <v>0.39000800000000002</v>
      </c>
      <c r="AG8201">
        <f t="shared" ca="1" si="2322"/>
        <v>0</v>
      </c>
      <c r="AH8201">
        <f t="shared" ca="1" si="2323"/>
        <v>1</v>
      </c>
    </row>
    <row r="8202" spans="15:34" x14ac:dyDescent="0.25">
      <c r="O8202">
        <v>8146</v>
      </c>
      <c r="P8202" s="2">
        <f t="shared" si="2324"/>
        <v>44536.374999980246</v>
      </c>
      <c r="Q8202">
        <f t="shared" si="2309"/>
        <v>6</v>
      </c>
      <c r="R8202">
        <f t="shared" si="2310"/>
        <v>12</v>
      </c>
      <c r="S8202">
        <f t="shared" si="2311"/>
        <v>3</v>
      </c>
      <c r="T8202">
        <f t="shared" si="2312"/>
        <v>9</v>
      </c>
      <c r="U8202">
        <f t="shared" si="2313"/>
        <v>0</v>
      </c>
      <c r="V8202">
        <f t="shared" ca="1" si="2314"/>
        <v>0.50449999999999995</v>
      </c>
      <c r="W8202">
        <f>INDEX(Solarstrahlungsdaten!$B$13:$G$8772,Übersicht!O8202,Übersicht!$E$10)</f>
        <v>9.7200000000000006</v>
      </c>
      <c r="X8202">
        <f t="shared" si="2315"/>
        <v>3.3436800000000003E-2</v>
      </c>
      <c r="Y8202">
        <f t="shared" ca="1" si="2316"/>
        <v>0.47106319999999996</v>
      </c>
      <c r="Z8202">
        <f t="shared" ca="1" si="2317"/>
        <v>3.3436800000000003E-2</v>
      </c>
      <c r="AA8202">
        <f t="shared" ca="1" si="2318"/>
        <v>0</v>
      </c>
      <c r="AB8202">
        <f t="shared" ca="1" si="2319"/>
        <v>0</v>
      </c>
      <c r="AC8202">
        <f t="shared" ca="1" si="2325"/>
        <v>0</v>
      </c>
      <c r="AD8202">
        <f t="shared" ca="1" si="2308"/>
        <v>0.47106319999999996</v>
      </c>
      <c r="AE8202">
        <f t="shared" ca="1" si="2320"/>
        <v>0</v>
      </c>
      <c r="AF8202">
        <f t="shared" ca="1" si="2321"/>
        <v>0.47106319999999996</v>
      </c>
      <c r="AG8202">
        <f t="shared" ca="1" si="2322"/>
        <v>0</v>
      </c>
      <c r="AH8202">
        <f t="shared" ca="1" si="2323"/>
        <v>1</v>
      </c>
    </row>
    <row r="8203" spans="15:34" x14ac:dyDescent="0.25">
      <c r="O8203">
        <v>8147</v>
      </c>
      <c r="P8203" s="2">
        <f t="shared" si="2324"/>
        <v>44536.41666664691</v>
      </c>
      <c r="Q8203">
        <f t="shared" si="2309"/>
        <v>6</v>
      </c>
      <c r="R8203">
        <f t="shared" si="2310"/>
        <v>12</v>
      </c>
      <c r="S8203">
        <f t="shared" si="2311"/>
        <v>3</v>
      </c>
      <c r="T8203">
        <f t="shared" si="2312"/>
        <v>10</v>
      </c>
      <c r="U8203">
        <f t="shared" si="2313"/>
        <v>0</v>
      </c>
      <c r="V8203">
        <f t="shared" ca="1" si="2314"/>
        <v>0.46820000000000001</v>
      </c>
      <c r="W8203">
        <f>INDEX(Solarstrahlungsdaten!$B$13:$G$8772,Übersicht!O8203,Übersicht!$E$10)</f>
        <v>12</v>
      </c>
      <c r="X8203">
        <f t="shared" si="2315"/>
        <v>4.1279999999999997E-2</v>
      </c>
      <c r="Y8203">
        <f t="shared" ca="1" si="2316"/>
        <v>0.42692000000000002</v>
      </c>
      <c r="Z8203">
        <f t="shared" ca="1" si="2317"/>
        <v>4.1279999999999997E-2</v>
      </c>
      <c r="AA8203">
        <f t="shared" ca="1" si="2318"/>
        <v>0</v>
      </c>
      <c r="AB8203">
        <f t="shared" ca="1" si="2319"/>
        <v>0</v>
      </c>
      <c r="AC8203">
        <f t="shared" ca="1" si="2325"/>
        <v>0</v>
      </c>
      <c r="AD8203">
        <f t="shared" ca="1" si="2308"/>
        <v>0.42692000000000002</v>
      </c>
      <c r="AE8203">
        <f t="shared" ca="1" si="2320"/>
        <v>0</v>
      </c>
      <c r="AF8203">
        <f t="shared" ca="1" si="2321"/>
        <v>0.42692000000000002</v>
      </c>
      <c r="AG8203">
        <f t="shared" ca="1" si="2322"/>
        <v>0</v>
      </c>
      <c r="AH8203">
        <f t="shared" ca="1" si="2323"/>
        <v>1</v>
      </c>
    </row>
    <row r="8204" spans="15:34" x14ac:dyDescent="0.25">
      <c r="O8204">
        <v>8148</v>
      </c>
      <c r="P8204" s="2">
        <f t="shared" si="2324"/>
        <v>44536.458333313574</v>
      </c>
      <c r="Q8204">
        <f t="shared" si="2309"/>
        <v>6</v>
      </c>
      <c r="R8204">
        <f t="shared" si="2310"/>
        <v>12</v>
      </c>
      <c r="S8204">
        <f t="shared" si="2311"/>
        <v>3</v>
      </c>
      <c r="T8204">
        <f t="shared" si="2312"/>
        <v>11</v>
      </c>
      <c r="U8204">
        <f t="shared" si="2313"/>
        <v>0</v>
      </c>
      <c r="V8204">
        <f t="shared" ca="1" si="2314"/>
        <v>0.46750000000000003</v>
      </c>
      <c r="W8204">
        <f>INDEX(Solarstrahlungsdaten!$B$13:$G$8772,Übersicht!O8204,Übersicht!$E$10)</f>
        <v>44.55</v>
      </c>
      <c r="X8204">
        <f t="shared" si="2315"/>
        <v>0.153252</v>
      </c>
      <c r="Y8204">
        <f t="shared" ca="1" si="2316"/>
        <v>0.31424800000000003</v>
      </c>
      <c r="Z8204">
        <f t="shared" ca="1" si="2317"/>
        <v>0.153252</v>
      </c>
      <c r="AA8204">
        <f t="shared" ca="1" si="2318"/>
        <v>0</v>
      </c>
      <c r="AB8204">
        <f t="shared" ca="1" si="2319"/>
        <v>0</v>
      </c>
      <c r="AC8204">
        <f t="shared" ca="1" si="2325"/>
        <v>0</v>
      </c>
      <c r="AD8204">
        <f t="shared" ca="1" si="2308"/>
        <v>0.31424800000000003</v>
      </c>
      <c r="AE8204">
        <f t="shared" ca="1" si="2320"/>
        <v>0</v>
      </c>
      <c r="AF8204">
        <f t="shared" ca="1" si="2321"/>
        <v>0.31424800000000003</v>
      </c>
      <c r="AG8204">
        <f t="shared" ca="1" si="2322"/>
        <v>0</v>
      </c>
      <c r="AH8204">
        <f t="shared" ca="1" si="2323"/>
        <v>1</v>
      </c>
    </row>
    <row r="8205" spans="15:34" x14ac:dyDescent="0.25">
      <c r="O8205">
        <v>8149</v>
      </c>
      <c r="P8205" s="2">
        <f t="shared" si="2324"/>
        <v>44536.499999980238</v>
      </c>
      <c r="Q8205">
        <f t="shared" si="2309"/>
        <v>6</v>
      </c>
      <c r="R8205">
        <f t="shared" si="2310"/>
        <v>12</v>
      </c>
      <c r="S8205">
        <f t="shared" si="2311"/>
        <v>3</v>
      </c>
      <c r="T8205">
        <f t="shared" si="2312"/>
        <v>12</v>
      </c>
      <c r="U8205">
        <f t="shared" si="2313"/>
        <v>0</v>
      </c>
      <c r="V8205">
        <f t="shared" ca="1" si="2314"/>
        <v>0.50949999999999995</v>
      </c>
      <c r="W8205">
        <f>INDEX(Solarstrahlungsdaten!$B$13:$G$8772,Übersicht!O8205,Übersicht!$E$10)</f>
        <v>90.245000000000005</v>
      </c>
      <c r="X8205">
        <f t="shared" si="2315"/>
        <v>0.31044280000000002</v>
      </c>
      <c r="Y8205">
        <f t="shared" ca="1" si="2316"/>
        <v>0.19905719999999993</v>
      </c>
      <c r="Z8205">
        <f t="shared" ca="1" si="2317"/>
        <v>0.31044280000000002</v>
      </c>
      <c r="AA8205">
        <f t="shared" ca="1" si="2318"/>
        <v>0</v>
      </c>
      <c r="AB8205">
        <f t="shared" ca="1" si="2319"/>
        <v>0</v>
      </c>
      <c r="AC8205">
        <f t="shared" ca="1" si="2325"/>
        <v>0</v>
      </c>
      <c r="AD8205">
        <f t="shared" ca="1" si="2308"/>
        <v>0.19905719999999993</v>
      </c>
      <c r="AE8205">
        <f t="shared" ca="1" si="2320"/>
        <v>0</v>
      </c>
      <c r="AF8205">
        <f t="shared" ca="1" si="2321"/>
        <v>0.19905719999999993</v>
      </c>
      <c r="AG8205">
        <f t="shared" ca="1" si="2322"/>
        <v>0</v>
      </c>
      <c r="AH8205">
        <f t="shared" ca="1" si="2323"/>
        <v>1</v>
      </c>
    </row>
    <row r="8206" spans="15:34" x14ac:dyDescent="0.25">
      <c r="O8206">
        <v>8150</v>
      </c>
      <c r="P8206" s="2">
        <f t="shared" si="2324"/>
        <v>44536.541666646903</v>
      </c>
      <c r="Q8206">
        <f t="shared" si="2309"/>
        <v>6</v>
      </c>
      <c r="R8206">
        <f t="shared" si="2310"/>
        <v>12</v>
      </c>
      <c r="S8206">
        <f t="shared" si="2311"/>
        <v>3</v>
      </c>
      <c r="T8206">
        <f t="shared" si="2312"/>
        <v>13</v>
      </c>
      <c r="U8206">
        <f t="shared" si="2313"/>
        <v>0</v>
      </c>
      <c r="V8206">
        <f t="shared" ca="1" si="2314"/>
        <v>0.52870000000000006</v>
      </c>
      <c r="W8206">
        <f>INDEX(Solarstrahlungsdaten!$B$13:$G$8772,Übersicht!O8206,Übersicht!$E$10)</f>
        <v>58.655000000000001</v>
      </c>
      <c r="X8206">
        <f t="shared" si="2315"/>
        <v>0.20177319999999999</v>
      </c>
      <c r="Y8206">
        <f t="shared" ca="1" si="2316"/>
        <v>0.32692680000000007</v>
      </c>
      <c r="Z8206">
        <f t="shared" ca="1" si="2317"/>
        <v>0.20177319999999999</v>
      </c>
      <c r="AA8206">
        <f t="shared" ca="1" si="2318"/>
        <v>0</v>
      </c>
      <c r="AB8206">
        <f t="shared" ca="1" si="2319"/>
        <v>0</v>
      </c>
      <c r="AC8206">
        <f t="shared" ca="1" si="2325"/>
        <v>0</v>
      </c>
      <c r="AD8206">
        <f t="shared" ca="1" si="2308"/>
        <v>0.32692680000000007</v>
      </c>
      <c r="AE8206">
        <f t="shared" ca="1" si="2320"/>
        <v>0</v>
      </c>
      <c r="AF8206">
        <f t="shared" ca="1" si="2321"/>
        <v>0.32692680000000007</v>
      </c>
      <c r="AG8206">
        <f t="shared" ca="1" si="2322"/>
        <v>0</v>
      </c>
      <c r="AH8206">
        <f t="shared" ca="1" si="2323"/>
        <v>1</v>
      </c>
    </row>
    <row r="8207" spans="15:34" x14ac:dyDescent="0.25">
      <c r="O8207">
        <v>8151</v>
      </c>
      <c r="P8207" s="2">
        <f t="shared" si="2324"/>
        <v>44536.583333313567</v>
      </c>
      <c r="Q8207">
        <f t="shared" si="2309"/>
        <v>6</v>
      </c>
      <c r="R8207">
        <f t="shared" si="2310"/>
        <v>12</v>
      </c>
      <c r="S8207">
        <f t="shared" si="2311"/>
        <v>3</v>
      </c>
      <c r="T8207">
        <f t="shared" si="2312"/>
        <v>14</v>
      </c>
      <c r="U8207">
        <f t="shared" si="2313"/>
        <v>0</v>
      </c>
      <c r="V8207">
        <f t="shared" ca="1" si="2314"/>
        <v>0.47470000000000001</v>
      </c>
      <c r="W8207">
        <f>INDEX(Solarstrahlungsdaten!$B$13:$G$8772,Übersicht!O8207,Übersicht!$E$10)</f>
        <v>1.55</v>
      </c>
      <c r="X8207">
        <f t="shared" si="2315"/>
        <v>5.3319999999999999E-3</v>
      </c>
      <c r="Y8207">
        <f t="shared" ca="1" si="2316"/>
        <v>0.46936800000000001</v>
      </c>
      <c r="Z8207">
        <f t="shared" ca="1" si="2317"/>
        <v>5.3319999999999999E-3</v>
      </c>
      <c r="AA8207">
        <f t="shared" ca="1" si="2318"/>
        <v>0</v>
      </c>
      <c r="AB8207">
        <f t="shared" ca="1" si="2319"/>
        <v>0</v>
      </c>
      <c r="AC8207">
        <f t="shared" ca="1" si="2325"/>
        <v>0</v>
      </c>
      <c r="AD8207">
        <f t="shared" ca="1" si="2308"/>
        <v>0.46936800000000001</v>
      </c>
      <c r="AE8207">
        <f t="shared" ca="1" si="2320"/>
        <v>0</v>
      </c>
      <c r="AF8207">
        <f t="shared" ca="1" si="2321"/>
        <v>0.46936800000000001</v>
      </c>
      <c r="AG8207">
        <f t="shared" ca="1" si="2322"/>
        <v>0</v>
      </c>
      <c r="AH8207">
        <f t="shared" ca="1" si="2323"/>
        <v>1</v>
      </c>
    </row>
    <row r="8208" spans="15:34" x14ac:dyDescent="0.25">
      <c r="O8208">
        <v>8152</v>
      </c>
      <c r="P8208" s="2">
        <f t="shared" si="2324"/>
        <v>44536.624999980231</v>
      </c>
      <c r="Q8208">
        <f t="shared" si="2309"/>
        <v>6</v>
      </c>
      <c r="R8208">
        <f t="shared" si="2310"/>
        <v>12</v>
      </c>
      <c r="S8208">
        <f t="shared" si="2311"/>
        <v>3</v>
      </c>
      <c r="T8208">
        <f t="shared" si="2312"/>
        <v>15</v>
      </c>
      <c r="U8208">
        <f t="shared" si="2313"/>
        <v>0</v>
      </c>
      <c r="V8208">
        <f t="shared" ca="1" si="2314"/>
        <v>0.42760000000000004</v>
      </c>
      <c r="W8208">
        <f>INDEX(Solarstrahlungsdaten!$B$13:$G$8772,Übersicht!O8208,Übersicht!$E$10)</f>
        <v>0</v>
      </c>
      <c r="X8208">
        <f t="shared" si="2315"/>
        <v>0</v>
      </c>
      <c r="Y8208">
        <f t="shared" ca="1" si="2316"/>
        <v>0.42760000000000004</v>
      </c>
      <c r="Z8208">
        <f t="shared" ca="1" si="2317"/>
        <v>0</v>
      </c>
      <c r="AA8208">
        <f t="shared" ca="1" si="2318"/>
        <v>0</v>
      </c>
      <c r="AB8208">
        <f t="shared" ca="1" si="2319"/>
        <v>0</v>
      </c>
      <c r="AC8208">
        <f t="shared" ca="1" si="2325"/>
        <v>0</v>
      </c>
      <c r="AD8208">
        <f t="shared" ca="1" si="2308"/>
        <v>0.42760000000000004</v>
      </c>
      <c r="AE8208">
        <f t="shared" ca="1" si="2320"/>
        <v>0</v>
      </c>
      <c r="AF8208">
        <f t="shared" ca="1" si="2321"/>
        <v>0.42760000000000004</v>
      </c>
      <c r="AG8208">
        <f t="shared" ca="1" si="2322"/>
        <v>0</v>
      </c>
      <c r="AH8208">
        <f t="shared" ca="1" si="2323"/>
        <v>1</v>
      </c>
    </row>
    <row r="8209" spans="15:34" x14ac:dyDescent="0.25">
      <c r="O8209">
        <v>8153</v>
      </c>
      <c r="P8209" s="2">
        <f t="shared" si="2324"/>
        <v>44536.666666646895</v>
      </c>
      <c r="Q8209">
        <f t="shared" si="2309"/>
        <v>6</v>
      </c>
      <c r="R8209">
        <f t="shared" si="2310"/>
        <v>12</v>
      </c>
      <c r="S8209">
        <f t="shared" si="2311"/>
        <v>3</v>
      </c>
      <c r="T8209">
        <f t="shared" si="2312"/>
        <v>16</v>
      </c>
      <c r="U8209">
        <f t="shared" si="2313"/>
        <v>0</v>
      </c>
      <c r="V8209">
        <f t="shared" ca="1" si="2314"/>
        <v>0.41339999999999999</v>
      </c>
      <c r="W8209">
        <f>INDEX(Solarstrahlungsdaten!$B$13:$G$8772,Übersicht!O8209,Übersicht!$E$10)</f>
        <v>0</v>
      </c>
      <c r="X8209">
        <f t="shared" si="2315"/>
        <v>0</v>
      </c>
      <c r="Y8209">
        <f t="shared" ca="1" si="2316"/>
        <v>0.41339999999999999</v>
      </c>
      <c r="Z8209">
        <f t="shared" ca="1" si="2317"/>
        <v>0</v>
      </c>
      <c r="AA8209">
        <f t="shared" ca="1" si="2318"/>
        <v>0</v>
      </c>
      <c r="AB8209">
        <f t="shared" ca="1" si="2319"/>
        <v>0</v>
      </c>
      <c r="AC8209">
        <f t="shared" ca="1" si="2325"/>
        <v>0</v>
      </c>
      <c r="AD8209">
        <f t="shared" ca="1" si="2308"/>
        <v>0.41339999999999999</v>
      </c>
      <c r="AE8209">
        <f t="shared" ca="1" si="2320"/>
        <v>0</v>
      </c>
      <c r="AF8209">
        <f t="shared" ca="1" si="2321"/>
        <v>0.41339999999999999</v>
      </c>
      <c r="AG8209">
        <f t="shared" ca="1" si="2322"/>
        <v>0</v>
      </c>
      <c r="AH8209">
        <f t="shared" ca="1" si="2323"/>
        <v>1</v>
      </c>
    </row>
    <row r="8210" spans="15:34" x14ac:dyDescent="0.25">
      <c r="O8210">
        <v>8154</v>
      </c>
      <c r="P8210" s="2">
        <f t="shared" si="2324"/>
        <v>44536.70833331356</v>
      </c>
      <c r="Q8210">
        <f t="shared" si="2309"/>
        <v>6</v>
      </c>
      <c r="R8210">
        <f t="shared" si="2310"/>
        <v>12</v>
      </c>
      <c r="S8210">
        <f t="shared" si="2311"/>
        <v>3</v>
      </c>
      <c r="T8210">
        <f t="shared" si="2312"/>
        <v>17</v>
      </c>
      <c r="U8210">
        <f t="shared" si="2313"/>
        <v>0</v>
      </c>
      <c r="V8210">
        <f t="shared" ca="1" si="2314"/>
        <v>0.48220000000000007</v>
      </c>
      <c r="W8210">
        <f>INDEX(Solarstrahlungsdaten!$B$13:$G$8772,Übersicht!O8210,Übersicht!$E$10)</f>
        <v>0</v>
      </c>
      <c r="X8210">
        <f t="shared" si="2315"/>
        <v>0</v>
      </c>
      <c r="Y8210">
        <f t="shared" ca="1" si="2316"/>
        <v>0.48220000000000007</v>
      </c>
      <c r="Z8210">
        <f t="shared" ca="1" si="2317"/>
        <v>0</v>
      </c>
      <c r="AA8210">
        <f t="shared" ca="1" si="2318"/>
        <v>0</v>
      </c>
      <c r="AB8210">
        <f t="shared" ca="1" si="2319"/>
        <v>0</v>
      </c>
      <c r="AC8210">
        <f t="shared" ca="1" si="2325"/>
        <v>0</v>
      </c>
      <c r="AD8210">
        <f t="shared" ca="1" si="2308"/>
        <v>0.48220000000000007</v>
      </c>
      <c r="AE8210">
        <f t="shared" ca="1" si="2320"/>
        <v>0</v>
      </c>
      <c r="AF8210">
        <f t="shared" ca="1" si="2321"/>
        <v>0.48220000000000007</v>
      </c>
      <c r="AG8210">
        <f t="shared" ca="1" si="2322"/>
        <v>0</v>
      </c>
      <c r="AH8210">
        <f t="shared" ca="1" si="2323"/>
        <v>1</v>
      </c>
    </row>
    <row r="8211" spans="15:34" x14ac:dyDescent="0.25">
      <c r="O8211">
        <v>8155</v>
      </c>
      <c r="P8211" s="2">
        <f t="shared" si="2324"/>
        <v>44536.749999980224</v>
      </c>
      <c r="Q8211">
        <f t="shared" si="2309"/>
        <v>6</v>
      </c>
      <c r="R8211">
        <f t="shared" si="2310"/>
        <v>12</v>
      </c>
      <c r="S8211">
        <f t="shared" si="2311"/>
        <v>3</v>
      </c>
      <c r="T8211">
        <f t="shared" si="2312"/>
        <v>18</v>
      </c>
      <c r="U8211">
        <f t="shared" si="2313"/>
        <v>0</v>
      </c>
      <c r="V8211">
        <f t="shared" ca="1" si="2314"/>
        <v>0.62809999999999999</v>
      </c>
      <c r="W8211">
        <f>INDEX(Solarstrahlungsdaten!$B$13:$G$8772,Übersicht!O8211,Übersicht!$E$10)</f>
        <v>0</v>
      </c>
      <c r="X8211">
        <f t="shared" si="2315"/>
        <v>0</v>
      </c>
      <c r="Y8211">
        <f t="shared" ca="1" si="2316"/>
        <v>0.62809999999999999</v>
      </c>
      <c r="Z8211">
        <f t="shared" ca="1" si="2317"/>
        <v>0</v>
      </c>
      <c r="AA8211">
        <f t="shared" ca="1" si="2318"/>
        <v>0</v>
      </c>
      <c r="AB8211">
        <f t="shared" ca="1" si="2319"/>
        <v>0</v>
      </c>
      <c r="AC8211">
        <f t="shared" ca="1" si="2325"/>
        <v>0</v>
      </c>
      <c r="AD8211">
        <f t="shared" ca="1" si="2308"/>
        <v>0.62809999999999999</v>
      </c>
      <c r="AE8211">
        <f t="shared" ca="1" si="2320"/>
        <v>0</v>
      </c>
      <c r="AF8211">
        <f t="shared" ca="1" si="2321"/>
        <v>0.62809999999999999</v>
      </c>
      <c r="AG8211">
        <f t="shared" ca="1" si="2322"/>
        <v>0</v>
      </c>
      <c r="AH8211">
        <f t="shared" ca="1" si="2323"/>
        <v>1</v>
      </c>
    </row>
    <row r="8212" spans="15:34" x14ac:dyDescent="0.25">
      <c r="O8212">
        <v>8156</v>
      </c>
      <c r="P8212" s="2">
        <f t="shared" si="2324"/>
        <v>44536.791666646888</v>
      </c>
      <c r="Q8212">
        <f t="shared" si="2309"/>
        <v>6</v>
      </c>
      <c r="R8212">
        <f t="shared" si="2310"/>
        <v>12</v>
      </c>
      <c r="S8212">
        <f t="shared" si="2311"/>
        <v>3</v>
      </c>
      <c r="T8212">
        <f t="shared" si="2312"/>
        <v>19</v>
      </c>
      <c r="U8212">
        <f t="shared" si="2313"/>
        <v>0</v>
      </c>
      <c r="V8212">
        <f t="shared" ca="1" si="2314"/>
        <v>0.74069999999999991</v>
      </c>
      <c r="W8212">
        <f>INDEX(Solarstrahlungsdaten!$B$13:$G$8772,Übersicht!O8212,Übersicht!$E$10)</f>
        <v>0</v>
      </c>
      <c r="X8212">
        <f t="shared" si="2315"/>
        <v>0</v>
      </c>
      <c r="Y8212">
        <f t="shared" ca="1" si="2316"/>
        <v>0.74069999999999991</v>
      </c>
      <c r="Z8212">
        <f t="shared" ca="1" si="2317"/>
        <v>0</v>
      </c>
      <c r="AA8212">
        <f t="shared" ca="1" si="2318"/>
        <v>0</v>
      </c>
      <c r="AB8212">
        <f t="shared" ca="1" si="2319"/>
        <v>0</v>
      </c>
      <c r="AC8212">
        <f t="shared" ca="1" si="2325"/>
        <v>0</v>
      </c>
      <c r="AD8212">
        <f t="shared" ca="1" si="2308"/>
        <v>0.74069999999999991</v>
      </c>
      <c r="AE8212">
        <f t="shared" ca="1" si="2320"/>
        <v>0</v>
      </c>
      <c r="AF8212">
        <f t="shared" ca="1" si="2321"/>
        <v>0.74069999999999991</v>
      </c>
      <c r="AG8212">
        <f t="shared" ca="1" si="2322"/>
        <v>0</v>
      </c>
      <c r="AH8212">
        <f t="shared" ca="1" si="2323"/>
        <v>1</v>
      </c>
    </row>
    <row r="8213" spans="15:34" x14ac:dyDescent="0.25">
      <c r="O8213">
        <v>8157</v>
      </c>
      <c r="P8213" s="2">
        <f t="shared" si="2324"/>
        <v>44536.833333313552</v>
      </c>
      <c r="Q8213">
        <f t="shared" si="2309"/>
        <v>6</v>
      </c>
      <c r="R8213">
        <f t="shared" si="2310"/>
        <v>12</v>
      </c>
      <c r="S8213">
        <f t="shared" si="2311"/>
        <v>3</v>
      </c>
      <c r="T8213">
        <f t="shared" si="2312"/>
        <v>20</v>
      </c>
      <c r="U8213">
        <f t="shared" si="2313"/>
        <v>0</v>
      </c>
      <c r="V8213">
        <f t="shared" ca="1" si="2314"/>
        <v>0.70369999999999988</v>
      </c>
      <c r="W8213">
        <f>INDEX(Solarstrahlungsdaten!$B$13:$G$8772,Übersicht!O8213,Übersicht!$E$10)</f>
        <v>0</v>
      </c>
      <c r="X8213">
        <f t="shared" si="2315"/>
        <v>0</v>
      </c>
      <c r="Y8213">
        <f t="shared" ca="1" si="2316"/>
        <v>0.70369999999999988</v>
      </c>
      <c r="Z8213">
        <f t="shared" ca="1" si="2317"/>
        <v>0</v>
      </c>
      <c r="AA8213">
        <f t="shared" ca="1" si="2318"/>
        <v>0</v>
      </c>
      <c r="AB8213">
        <f t="shared" ca="1" si="2319"/>
        <v>0</v>
      </c>
      <c r="AC8213">
        <f t="shared" ca="1" si="2325"/>
        <v>0</v>
      </c>
      <c r="AD8213">
        <f t="shared" ca="1" si="2308"/>
        <v>0.70369999999999988</v>
      </c>
      <c r="AE8213">
        <f t="shared" ca="1" si="2320"/>
        <v>0</v>
      </c>
      <c r="AF8213">
        <f t="shared" ca="1" si="2321"/>
        <v>0.70369999999999988</v>
      </c>
      <c r="AG8213">
        <f t="shared" ca="1" si="2322"/>
        <v>0</v>
      </c>
      <c r="AH8213">
        <f t="shared" ca="1" si="2323"/>
        <v>1</v>
      </c>
    </row>
    <row r="8214" spans="15:34" x14ac:dyDescent="0.25">
      <c r="O8214">
        <v>8158</v>
      </c>
      <c r="P8214" s="2">
        <f t="shared" si="2324"/>
        <v>44536.874999980217</v>
      </c>
      <c r="Q8214">
        <f t="shared" si="2309"/>
        <v>6</v>
      </c>
      <c r="R8214">
        <f t="shared" si="2310"/>
        <v>12</v>
      </c>
      <c r="S8214">
        <f t="shared" si="2311"/>
        <v>3</v>
      </c>
      <c r="T8214">
        <f t="shared" si="2312"/>
        <v>21</v>
      </c>
      <c r="U8214">
        <f t="shared" si="2313"/>
        <v>0</v>
      </c>
      <c r="V8214">
        <f t="shared" ca="1" si="2314"/>
        <v>0.58629999999999993</v>
      </c>
      <c r="W8214">
        <f>INDEX(Solarstrahlungsdaten!$B$13:$G$8772,Übersicht!O8214,Übersicht!$E$10)</f>
        <v>0</v>
      </c>
      <c r="X8214">
        <f t="shared" si="2315"/>
        <v>0</v>
      </c>
      <c r="Y8214">
        <f t="shared" ca="1" si="2316"/>
        <v>0.58629999999999993</v>
      </c>
      <c r="Z8214">
        <f t="shared" ca="1" si="2317"/>
        <v>0</v>
      </c>
      <c r="AA8214">
        <f t="shared" ca="1" si="2318"/>
        <v>0</v>
      </c>
      <c r="AB8214">
        <f t="shared" ca="1" si="2319"/>
        <v>0</v>
      </c>
      <c r="AC8214">
        <f t="shared" ca="1" si="2325"/>
        <v>0</v>
      </c>
      <c r="AD8214">
        <f t="shared" ca="1" si="2308"/>
        <v>0.58629999999999993</v>
      </c>
      <c r="AE8214">
        <f t="shared" ca="1" si="2320"/>
        <v>0</v>
      </c>
      <c r="AF8214">
        <f t="shared" ca="1" si="2321"/>
        <v>0.58629999999999993</v>
      </c>
      <c r="AG8214">
        <f t="shared" ca="1" si="2322"/>
        <v>0</v>
      </c>
      <c r="AH8214">
        <f t="shared" ca="1" si="2323"/>
        <v>1</v>
      </c>
    </row>
    <row r="8215" spans="15:34" x14ac:dyDescent="0.25">
      <c r="O8215">
        <v>8159</v>
      </c>
      <c r="P8215" s="2">
        <f t="shared" si="2324"/>
        <v>44536.916666646881</v>
      </c>
      <c r="Q8215">
        <f t="shared" si="2309"/>
        <v>6</v>
      </c>
      <c r="R8215">
        <f t="shared" si="2310"/>
        <v>12</v>
      </c>
      <c r="S8215">
        <f t="shared" si="2311"/>
        <v>3</v>
      </c>
      <c r="T8215">
        <f t="shared" si="2312"/>
        <v>22</v>
      </c>
      <c r="U8215">
        <f t="shared" si="2313"/>
        <v>0</v>
      </c>
      <c r="V8215">
        <f t="shared" ca="1" si="2314"/>
        <v>0.49419999999999997</v>
      </c>
      <c r="W8215">
        <f>INDEX(Solarstrahlungsdaten!$B$13:$G$8772,Übersicht!O8215,Übersicht!$E$10)</f>
        <v>0</v>
      </c>
      <c r="X8215">
        <f t="shared" si="2315"/>
        <v>0</v>
      </c>
      <c r="Y8215">
        <f t="shared" ca="1" si="2316"/>
        <v>0.49419999999999997</v>
      </c>
      <c r="Z8215">
        <f t="shared" ca="1" si="2317"/>
        <v>0</v>
      </c>
      <c r="AA8215">
        <f t="shared" ca="1" si="2318"/>
        <v>0</v>
      </c>
      <c r="AB8215">
        <f t="shared" ca="1" si="2319"/>
        <v>0</v>
      </c>
      <c r="AC8215">
        <f t="shared" ca="1" si="2325"/>
        <v>0</v>
      </c>
      <c r="AD8215">
        <f t="shared" ca="1" si="2308"/>
        <v>0.49419999999999997</v>
      </c>
      <c r="AE8215">
        <f t="shared" ca="1" si="2320"/>
        <v>0</v>
      </c>
      <c r="AF8215">
        <f t="shared" ca="1" si="2321"/>
        <v>0.49419999999999997</v>
      </c>
      <c r="AG8215">
        <f t="shared" ca="1" si="2322"/>
        <v>0</v>
      </c>
      <c r="AH8215">
        <f t="shared" ca="1" si="2323"/>
        <v>1</v>
      </c>
    </row>
    <row r="8216" spans="15:34" x14ac:dyDescent="0.25">
      <c r="O8216">
        <v>8160</v>
      </c>
      <c r="P8216" s="2">
        <f t="shared" si="2324"/>
        <v>44536.958333313545</v>
      </c>
      <c r="Q8216">
        <f t="shared" si="2309"/>
        <v>6</v>
      </c>
      <c r="R8216">
        <f t="shared" si="2310"/>
        <v>12</v>
      </c>
      <c r="S8216">
        <f t="shared" si="2311"/>
        <v>3</v>
      </c>
      <c r="T8216">
        <f t="shared" si="2312"/>
        <v>23</v>
      </c>
      <c r="U8216">
        <f t="shared" si="2313"/>
        <v>0</v>
      </c>
      <c r="V8216">
        <f t="shared" ca="1" si="2314"/>
        <v>0.37639999999999996</v>
      </c>
      <c r="W8216">
        <f>INDEX(Solarstrahlungsdaten!$B$13:$G$8772,Übersicht!O8216,Übersicht!$E$10)</f>
        <v>0</v>
      </c>
      <c r="X8216">
        <f t="shared" si="2315"/>
        <v>0</v>
      </c>
      <c r="Y8216">
        <f t="shared" ca="1" si="2316"/>
        <v>0.37639999999999996</v>
      </c>
      <c r="Z8216">
        <f t="shared" ca="1" si="2317"/>
        <v>0</v>
      </c>
      <c r="AA8216">
        <f t="shared" ca="1" si="2318"/>
        <v>0</v>
      </c>
      <c r="AB8216">
        <f t="shared" ca="1" si="2319"/>
        <v>0</v>
      </c>
      <c r="AC8216">
        <f t="shared" ca="1" si="2325"/>
        <v>0</v>
      </c>
      <c r="AD8216">
        <f t="shared" ca="1" si="2308"/>
        <v>0.37639999999999996</v>
      </c>
      <c r="AE8216">
        <f t="shared" ca="1" si="2320"/>
        <v>0</v>
      </c>
      <c r="AF8216">
        <f t="shared" ca="1" si="2321"/>
        <v>0.37639999999999996</v>
      </c>
      <c r="AG8216">
        <f t="shared" ca="1" si="2322"/>
        <v>0</v>
      </c>
      <c r="AH8216">
        <f t="shared" ca="1" si="2323"/>
        <v>1</v>
      </c>
    </row>
    <row r="8217" spans="15:34" x14ac:dyDescent="0.25">
      <c r="O8217">
        <v>8161</v>
      </c>
      <c r="P8217" s="2">
        <f t="shared" si="2324"/>
        <v>44536.999999980209</v>
      </c>
      <c r="Q8217">
        <f t="shared" si="2309"/>
        <v>7</v>
      </c>
      <c r="R8217">
        <f t="shared" si="2310"/>
        <v>12</v>
      </c>
      <c r="S8217">
        <f t="shared" si="2311"/>
        <v>3</v>
      </c>
      <c r="T8217">
        <f t="shared" si="2312"/>
        <v>0</v>
      </c>
      <c r="U8217">
        <f t="shared" si="2313"/>
        <v>0</v>
      </c>
      <c r="V8217">
        <f t="shared" ca="1" si="2314"/>
        <v>0.25819999999999999</v>
      </c>
      <c r="W8217">
        <f>INDEX(Solarstrahlungsdaten!$B$13:$G$8772,Übersicht!O8217,Übersicht!$E$10)</f>
        <v>0</v>
      </c>
      <c r="X8217">
        <f t="shared" si="2315"/>
        <v>0</v>
      </c>
      <c r="Y8217">
        <f t="shared" ca="1" si="2316"/>
        <v>0.25819999999999999</v>
      </c>
      <c r="Z8217">
        <f t="shared" ca="1" si="2317"/>
        <v>0</v>
      </c>
      <c r="AA8217">
        <f t="shared" ca="1" si="2318"/>
        <v>0</v>
      </c>
      <c r="AB8217">
        <f t="shared" ca="1" si="2319"/>
        <v>0</v>
      </c>
      <c r="AC8217">
        <f t="shared" ca="1" si="2325"/>
        <v>0</v>
      </c>
      <c r="AD8217">
        <f t="shared" ca="1" si="2308"/>
        <v>0.25819999999999999</v>
      </c>
      <c r="AE8217">
        <f t="shared" ca="1" si="2320"/>
        <v>0</v>
      </c>
      <c r="AF8217">
        <f t="shared" ca="1" si="2321"/>
        <v>0.25819999999999999</v>
      </c>
      <c r="AG8217">
        <f t="shared" ca="1" si="2322"/>
        <v>0</v>
      </c>
      <c r="AH8217">
        <f t="shared" ca="1" si="2323"/>
        <v>1</v>
      </c>
    </row>
    <row r="8218" spans="15:34" x14ac:dyDescent="0.25">
      <c r="O8218">
        <v>8162</v>
      </c>
      <c r="P8218" s="2">
        <f t="shared" si="2324"/>
        <v>44537.041666646874</v>
      </c>
      <c r="Q8218">
        <f t="shared" si="2309"/>
        <v>7</v>
      </c>
      <c r="R8218">
        <f t="shared" si="2310"/>
        <v>12</v>
      </c>
      <c r="S8218">
        <f t="shared" si="2311"/>
        <v>3</v>
      </c>
      <c r="T8218">
        <f t="shared" si="2312"/>
        <v>1</v>
      </c>
      <c r="U8218">
        <f t="shared" si="2313"/>
        <v>0</v>
      </c>
      <c r="V8218">
        <f t="shared" ca="1" si="2314"/>
        <v>0.18159999999999998</v>
      </c>
      <c r="W8218">
        <f>INDEX(Solarstrahlungsdaten!$B$13:$G$8772,Übersicht!O8218,Übersicht!$E$10)</f>
        <v>0</v>
      </c>
      <c r="X8218">
        <f t="shared" si="2315"/>
        <v>0</v>
      </c>
      <c r="Y8218">
        <f t="shared" ca="1" si="2316"/>
        <v>0.18159999999999998</v>
      </c>
      <c r="Z8218">
        <f t="shared" ca="1" si="2317"/>
        <v>0</v>
      </c>
      <c r="AA8218">
        <f t="shared" ca="1" si="2318"/>
        <v>0</v>
      </c>
      <c r="AB8218">
        <f t="shared" ca="1" si="2319"/>
        <v>0</v>
      </c>
      <c r="AC8218">
        <f t="shared" ca="1" si="2325"/>
        <v>0</v>
      </c>
      <c r="AD8218">
        <f t="shared" ca="1" si="2308"/>
        <v>0.18159999999999998</v>
      </c>
      <c r="AE8218">
        <f t="shared" ca="1" si="2320"/>
        <v>0</v>
      </c>
      <c r="AF8218">
        <f t="shared" ca="1" si="2321"/>
        <v>0.18159999999999998</v>
      </c>
      <c r="AG8218">
        <f t="shared" ca="1" si="2322"/>
        <v>0</v>
      </c>
      <c r="AH8218">
        <f t="shared" ca="1" si="2323"/>
        <v>1</v>
      </c>
    </row>
    <row r="8219" spans="15:34" x14ac:dyDescent="0.25">
      <c r="O8219">
        <v>8163</v>
      </c>
      <c r="P8219" s="2">
        <f t="shared" si="2324"/>
        <v>44537.083333313538</v>
      </c>
      <c r="Q8219">
        <f t="shared" si="2309"/>
        <v>7</v>
      </c>
      <c r="R8219">
        <f t="shared" si="2310"/>
        <v>12</v>
      </c>
      <c r="S8219">
        <f t="shared" si="2311"/>
        <v>3</v>
      </c>
      <c r="T8219">
        <f t="shared" si="2312"/>
        <v>2</v>
      </c>
      <c r="U8219">
        <f t="shared" si="2313"/>
        <v>0</v>
      </c>
      <c r="V8219">
        <f t="shared" ca="1" si="2314"/>
        <v>0.15990000000000001</v>
      </c>
      <c r="W8219">
        <f>INDEX(Solarstrahlungsdaten!$B$13:$G$8772,Übersicht!O8219,Übersicht!$E$10)</f>
        <v>0</v>
      </c>
      <c r="X8219">
        <f t="shared" si="2315"/>
        <v>0</v>
      </c>
      <c r="Y8219">
        <f t="shared" ca="1" si="2316"/>
        <v>0.15990000000000001</v>
      </c>
      <c r="Z8219">
        <f t="shared" ca="1" si="2317"/>
        <v>0</v>
      </c>
      <c r="AA8219">
        <f t="shared" ca="1" si="2318"/>
        <v>0</v>
      </c>
      <c r="AB8219">
        <f t="shared" ca="1" si="2319"/>
        <v>0</v>
      </c>
      <c r="AC8219">
        <f t="shared" ca="1" si="2325"/>
        <v>0</v>
      </c>
      <c r="AD8219">
        <f t="shared" ca="1" si="2308"/>
        <v>0.15990000000000001</v>
      </c>
      <c r="AE8219">
        <f t="shared" ca="1" si="2320"/>
        <v>0</v>
      </c>
      <c r="AF8219">
        <f t="shared" ca="1" si="2321"/>
        <v>0.15990000000000001</v>
      </c>
      <c r="AG8219">
        <f t="shared" ca="1" si="2322"/>
        <v>0</v>
      </c>
      <c r="AH8219">
        <f t="shared" ca="1" si="2323"/>
        <v>1</v>
      </c>
    </row>
    <row r="8220" spans="15:34" x14ac:dyDescent="0.25">
      <c r="O8220">
        <v>8164</v>
      </c>
      <c r="P8220" s="2">
        <f t="shared" si="2324"/>
        <v>44537.124999980202</v>
      </c>
      <c r="Q8220">
        <f t="shared" si="2309"/>
        <v>7</v>
      </c>
      <c r="R8220">
        <f t="shared" si="2310"/>
        <v>12</v>
      </c>
      <c r="S8220">
        <f t="shared" si="2311"/>
        <v>3</v>
      </c>
      <c r="T8220">
        <f t="shared" si="2312"/>
        <v>3</v>
      </c>
      <c r="U8220">
        <f t="shared" si="2313"/>
        <v>0</v>
      </c>
      <c r="V8220">
        <f t="shared" ca="1" si="2314"/>
        <v>0.15480000000000002</v>
      </c>
      <c r="W8220">
        <f>INDEX(Solarstrahlungsdaten!$B$13:$G$8772,Übersicht!O8220,Übersicht!$E$10)</f>
        <v>0</v>
      </c>
      <c r="X8220">
        <f t="shared" si="2315"/>
        <v>0</v>
      </c>
      <c r="Y8220">
        <f t="shared" ca="1" si="2316"/>
        <v>0.15480000000000002</v>
      </c>
      <c r="Z8220">
        <f t="shared" ca="1" si="2317"/>
        <v>0</v>
      </c>
      <c r="AA8220">
        <f t="shared" ca="1" si="2318"/>
        <v>0</v>
      </c>
      <c r="AB8220">
        <f t="shared" ca="1" si="2319"/>
        <v>0</v>
      </c>
      <c r="AC8220">
        <f t="shared" ca="1" si="2325"/>
        <v>0</v>
      </c>
      <c r="AD8220">
        <f t="shared" ca="1" si="2308"/>
        <v>0.15480000000000002</v>
      </c>
      <c r="AE8220">
        <f t="shared" ca="1" si="2320"/>
        <v>0</v>
      </c>
      <c r="AF8220">
        <f t="shared" ca="1" si="2321"/>
        <v>0.15480000000000002</v>
      </c>
      <c r="AG8220">
        <f t="shared" ca="1" si="2322"/>
        <v>0</v>
      </c>
      <c r="AH8220">
        <f t="shared" ca="1" si="2323"/>
        <v>1</v>
      </c>
    </row>
    <row r="8221" spans="15:34" x14ac:dyDescent="0.25">
      <c r="O8221">
        <v>8165</v>
      </c>
      <c r="P8221" s="2">
        <f t="shared" si="2324"/>
        <v>44537.166666646866</v>
      </c>
      <c r="Q8221">
        <f t="shared" si="2309"/>
        <v>7</v>
      </c>
      <c r="R8221">
        <f t="shared" si="2310"/>
        <v>12</v>
      </c>
      <c r="S8221">
        <f t="shared" si="2311"/>
        <v>3</v>
      </c>
      <c r="T8221">
        <f t="shared" si="2312"/>
        <v>4</v>
      </c>
      <c r="U8221">
        <f t="shared" si="2313"/>
        <v>0</v>
      </c>
      <c r="V8221">
        <f t="shared" ca="1" si="2314"/>
        <v>0.15479999999999999</v>
      </c>
      <c r="W8221">
        <f>INDEX(Solarstrahlungsdaten!$B$13:$G$8772,Übersicht!O8221,Übersicht!$E$10)</f>
        <v>0</v>
      </c>
      <c r="X8221">
        <f t="shared" si="2315"/>
        <v>0</v>
      </c>
      <c r="Y8221">
        <f t="shared" ca="1" si="2316"/>
        <v>0.15479999999999999</v>
      </c>
      <c r="Z8221">
        <f t="shared" ca="1" si="2317"/>
        <v>0</v>
      </c>
      <c r="AA8221">
        <f t="shared" ca="1" si="2318"/>
        <v>0</v>
      </c>
      <c r="AB8221">
        <f t="shared" ca="1" si="2319"/>
        <v>0</v>
      </c>
      <c r="AC8221">
        <f t="shared" ca="1" si="2325"/>
        <v>0</v>
      </c>
      <c r="AD8221">
        <f t="shared" ca="1" si="2308"/>
        <v>0.15479999999999999</v>
      </c>
      <c r="AE8221">
        <f t="shared" ca="1" si="2320"/>
        <v>0</v>
      </c>
      <c r="AF8221">
        <f t="shared" ca="1" si="2321"/>
        <v>0.15479999999999999</v>
      </c>
      <c r="AG8221">
        <f t="shared" ca="1" si="2322"/>
        <v>0</v>
      </c>
      <c r="AH8221">
        <f t="shared" ca="1" si="2323"/>
        <v>1</v>
      </c>
    </row>
    <row r="8222" spans="15:34" x14ac:dyDescent="0.25">
      <c r="O8222">
        <v>8166</v>
      </c>
      <c r="P8222" s="2">
        <f t="shared" si="2324"/>
        <v>44537.208333313531</v>
      </c>
      <c r="Q8222">
        <f t="shared" si="2309"/>
        <v>7</v>
      </c>
      <c r="R8222">
        <f t="shared" si="2310"/>
        <v>12</v>
      </c>
      <c r="S8222">
        <f t="shared" si="2311"/>
        <v>3</v>
      </c>
      <c r="T8222">
        <f t="shared" si="2312"/>
        <v>5</v>
      </c>
      <c r="U8222">
        <f t="shared" si="2313"/>
        <v>0</v>
      </c>
      <c r="V8222">
        <f t="shared" ca="1" si="2314"/>
        <v>0.17169999999999999</v>
      </c>
      <c r="W8222">
        <f>INDEX(Solarstrahlungsdaten!$B$13:$G$8772,Übersicht!O8222,Übersicht!$E$10)</f>
        <v>0</v>
      </c>
      <c r="X8222">
        <f t="shared" si="2315"/>
        <v>0</v>
      </c>
      <c r="Y8222">
        <f t="shared" ca="1" si="2316"/>
        <v>0.17169999999999999</v>
      </c>
      <c r="Z8222">
        <f t="shared" ca="1" si="2317"/>
        <v>0</v>
      </c>
      <c r="AA8222">
        <f t="shared" ca="1" si="2318"/>
        <v>0</v>
      </c>
      <c r="AB8222">
        <f t="shared" ca="1" si="2319"/>
        <v>0</v>
      </c>
      <c r="AC8222">
        <f t="shared" ca="1" si="2325"/>
        <v>0</v>
      </c>
      <c r="AD8222">
        <f t="shared" ca="1" si="2308"/>
        <v>0.17169999999999999</v>
      </c>
      <c r="AE8222">
        <f t="shared" ca="1" si="2320"/>
        <v>0</v>
      </c>
      <c r="AF8222">
        <f t="shared" ca="1" si="2321"/>
        <v>0.17169999999999999</v>
      </c>
      <c r="AG8222">
        <f t="shared" ca="1" si="2322"/>
        <v>0</v>
      </c>
      <c r="AH8222">
        <f t="shared" ca="1" si="2323"/>
        <v>1</v>
      </c>
    </row>
    <row r="8223" spans="15:34" x14ac:dyDescent="0.25">
      <c r="O8223">
        <v>8167</v>
      </c>
      <c r="P8223" s="2">
        <f t="shared" si="2324"/>
        <v>44537.249999980195</v>
      </c>
      <c r="Q8223">
        <f t="shared" si="2309"/>
        <v>7</v>
      </c>
      <c r="R8223">
        <f t="shared" si="2310"/>
        <v>12</v>
      </c>
      <c r="S8223">
        <f t="shared" si="2311"/>
        <v>3</v>
      </c>
      <c r="T8223">
        <f t="shared" si="2312"/>
        <v>6</v>
      </c>
      <c r="U8223">
        <f t="shared" si="2313"/>
        <v>0</v>
      </c>
      <c r="V8223">
        <f t="shared" ca="1" si="2314"/>
        <v>0.30460000000000004</v>
      </c>
      <c r="W8223">
        <f>INDEX(Solarstrahlungsdaten!$B$13:$G$8772,Übersicht!O8223,Übersicht!$E$10)</f>
        <v>0</v>
      </c>
      <c r="X8223">
        <f t="shared" si="2315"/>
        <v>0</v>
      </c>
      <c r="Y8223">
        <f t="shared" ca="1" si="2316"/>
        <v>0.30460000000000004</v>
      </c>
      <c r="Z8223">
        <f t="shared" ca="1" si="2317"/>
        <v>0</v>
      </c>
      <c r="AA8223">
        <f t="shared" ca="1" si="2318"/>
        <v>0</v>
      </c>
      <c r="AB8223">
        <f t="shared" ca="1" si="2319"/>
        <v>0</v>
      </c>
      <c r="AC8223">
        <f t="shared" ca="1" si="2325"/>
        <v>0</v>
      </c>
      <c r="AD8223">
        <f t="shared" ca="1" si="2308"/>
        <v>0.30460000000000004</v>
      </c>
      <c r="AE8223">
        <f t="shared" ca="1" si="2320"/>
        <v>0</v>
      </c>
      <c r="AF8223">
        <f t="shared" ca="1" si="2321"/>
        <v>0.30460000000000004</v>
      </c>
      <c r="AG8223">
        <f t="shared" ca="1" si="2322"/>
        <v>0</v>
      </c>
      <c r="AH8223">
        <f t="shared" ca="1" si="2323"/>
        <v>1</v>
      </c>
    </row>
    <row r="8224" spans="15:34" x14ac:dyDescent="0.25">
      <c r="O8224">
        <v>8168</v>
      </c>
      <c r="P8224" s="2">
        <f t="shared" si="2324"/>
        <v>44537.291666646859</v>
      </c>
      <c r="Q8224">
        <f t="shared" si="2309"/>
        <v>7</v>
      </c>
      <c r="R8224">
        <f t="shared" si="2310"/>
        <v>12</v>
      </c>
      <c r="S8224">
        <f t="shared" si="2311"/>
        <v>3</v>
      </c>
      <c r="T8224">
        <f t="shared" si="2312"/>
        <v>7</v>
      </c>
      <c r="U8224">
        <f t="shared" si="2313"/>
        <v>0</v>
      </c>
      <c r="V8224">
        <f t="shared" ca="1" si="2314"/>
        <v>0.49430000000000002</v>
      </c>
      <c r="W8224">
        <f>INDEX(Solarstrahlungsdaten!$B$13:$G$8772,Übersicht!O8224,Übersicht!$E$10)</f>
        <v>0</v>
      </c>
      <c r="X8224">
        <f t="shared" si="2315"/>
        <v>0</v>
      </c>
      <c r="Y8224">
        <f t="shared" ca="1" si="2316"/>
        <v>0.49430000000000002</v>
      </c>
      <c r="Z8224">
        <f t="shared" ca="1" si="2317"/>
        <v>0</v>
      </c>
      <c r="AA8224">
        <f t="shared" ca="1" si="2318"/>
        <v>0</v>
      </c>
      <c r="AB8224">
        <f t="shared" ca="1" si="2319"/>
        <v>0</v>
      </c>
      <c r="AC8224">
        <f t="shared" ca="1" si="2325"/>
        <v>0</v>
      </c>
      <c r="AD8224">
        <f t="shared" ca="1" si="2308"/>
        <v>0.49430000000000002</v>
      </c>
      <c r="AE8224">
        <f t="shared" ca="1" si="2320"/>
        <v>0</v>
      </c>
      <c r="AF8224">
        <f t="shared" ca="1" si="2321"/>
        <v>0.49430000000000002</v>
      </c>
      <c r="AG8224">
        <f t="shared" ca="1" si="2322"/>
        <v>0</v>
      </c>
      <c r="AH8224">
        <f t="shared" ca="1" si="2323"/>
        <v>1</v>
      </c>
    </row>
    <row r="8225" spans="15:34" x14ac:dyDescent="0.25">
      <c r="O8225">
        <v>8169</v>
      </c>
      <c r="P8225" s="2">
        <f t="shared" si="2324"/>
        <v>44537.333333313523</v>
      </c>
      <c r="Q8225">
        <f t="shared" si="2309"/>
        <v>7</v>
      </c>
      <c r="R8225">
        <f t="shared" si="2310"/>
        <v>12</v>
      </c>
      <c r="S8225">
        <f t="shared" si="2311"/>
        <v>3</v>
      </c>
      <c r="T8225">
        <f t="shared" si="2312"/>
        <v>8</v>
      </c>
      <c r="U8225">
        <f t="shared" si="2313"/>
        <v>0</v>
      </c>
      <c r="V8225">
        <f t="shared" ca="1" si="2314"/>
        <v>0.53810000000000002</v>
      </c>
      <c r="W8225">
        <f>INDEX(Solarstrahlungsdaten!$B$13:$G$8772,Übersicht!O8225,Übersicht!$E$10)</f>
        <v>11.780000000000001</v>
      </c>
      <c r="X8225">
        <f t="shared" si="2315"/>
        <v>4.0523200000000002E-2</v>
      </c>
      <c r="Y8225">
        <f t="shared" ca="1" si="2316"/>
        <v>0.49757680000000004</v>
      </c>
      <c r="Z8225">
        <f t="shared" ca="1" si="2317"/>
        <v>4.0523200000000002E-2</v>
      </c>
      <c r="AA8225">
        <f t="shared" ca="1" si="2318"/>
        <v>0</v>
      </c>
      <c r="AB8225">
        <f t="shared" ca="1" si="2319"/>
        <v>0</v>
      </c>
      <c r="AC8225">
        <f t="shared" ca="1" si="2325"/>
        <v>0</v>
      </c>
      <c r="AD8225">
        <f t="shared" ca="1" si="2308"/>
        <v>0.49757680000000004</v>
      </c>
      <c r="AE8225">
        <f t="shared" ca="1" si="2320"/>
        <v>0</v>
      </c>
      <c r="AF8225">
        <f t="shared" ca="1" si="2321"/>
        <v>0.49757680000000004</v>
      </c>
      <c r="AG8225">
        <f t="shared" ca="1" si="2322"/>
        <v>0</v>
      </c>
      <c r="AH8225">
        <f t="shared" ca="1" si="2323"/>
        <v>1</v>
      </c>
    </row>
    <row r="8226" spans="15:34" x14ac:dyDescent="0.25">
      <c r="O8226">
        <v>8170</v>
      </c>
      <c r="P8226" s="2">
        <f t="shared" si="2324"/>
        <v>44537.374999980188</v>
      </c>
      <c r="Q8226">
        <f t="shared" si="2309"/>
        <v>7</v>
      </c>
      <c r="R8226">
        <f t="shared" si="2310"/>
        <v>12</v>
      </c>
      <c r="S8226">
        <f t="shared" si="2311"/>
        <v>3</v>
      </c>
      <c r="T8226">
        <f t="shared" si="2312"/>
        <v>9</v>
      </c>
      <c r="U8226">
        <f t="shared" si="2313"/>
        <v>0</v>
      </c>
      <c r="V8226">
        <f t="shared" ca="1" si="2314"/>
        <v>0.50449999999999995</v>
      </c>
      <c r="W8226">
        <f>INDEX(Solarstrahlungsdaten!$B$13:$G$8772,Übersicht!O8226,Übersicht!$E$10)</f>
        <v>35.950000000000003</v>
      </c>
      <c r="X8226">
        <f t="shared" si="2315"/>
        <v>0.12366800000000001</v>
      </c>
      <c r="Y8226">
        <f t="shared" ca="1" si="2316"/>
        <v>0.38083199999999995</v>
      </c>
      <c r="Z8226">
        <f t="shared" ca="1" si="2317"/>
        <v>0.12366800000000001</v>
      </c>
      <c r="AA8226">
        <f t="shared" ca="1" si="2318"/>
        <v>0</v>
      </c>
      <c r="AB8226">
        <f t="shared" ca="1" si="2319"/>
        <v>0</v>
      </c>
      <c r="AC8226">
        <f t="shared" ca="1" si="2325"/>
        <v>0</v>
      </c>
      <c r="AD8226">
        <f t="shared" ca="1" si="2308"/>
        <v>0.38083199999999995</v>
      </c>
      <c r="AE8226">
        <f t="shared" ca="1" si="2320"/>
        <v>0</v>
      </c>
      <c r="AF8226">
        <f t="shared" ca="1" si="2321"/>
        <v>0.38083199999999995</v>
      </c>
      <c r="AG8226">
        <f t="shared" ca="1" si="2322"/>
        <v>0</v>
      </c>
      <c r="AH8226">
        <f t="shared" ca="1" si="2323"/>
        <v>1</v>
      </c>
    </row>
    <row r="8227" spans="15:34" x14ac:dyDescent="0.25">
      <c r="O8227">
        <v>8171</v>
      </c>
      <c r="P8227" s="2">
        <f t="shared" si="2324"/>
        <v>44537.416666646852</v>
      </c>
      <c r="Q8227">
        <f t="shared" si="2309"/>
        <v>7</v>
      </c>
      <c r="R8227">
        <f t="shared" si="2310"/>
        <v>12</v>
      </c>
      <c r="S8227">
        <f t="shared" si="2311"/>
        <v>3</v>
      </c>
      <c r="T8227">
        <f t="shared" si="2312"/>
        <v>10</v>
      </c>
      <c r="U8227">
        <f t="shared" si="2313"/>
        <v>0</v>
      </c>
      <c r="V8227">
        <f t="shared" ca="1" si="2314"/>
        <v>0.46820000000000001</v>
      </c>
      <c r="W8227">
        <f>INDEX(Solarstrahlungsdaten!$B$13:$G$8772,Übersicht!O8227,Übersicht!$E$10)</f>
        <v>36.78</v>
      </c>
      <c r="X8227">
        <f t="shared" si="2315"/>
        <v>0.1265232</v>
      </c>
      <c r="Y8227">
        <f t="shared" ca="1" si="2316"/>
        <v>0.3416768</v>
      </c>
      <c r="Z8227">
        <f t="shared" ca="1" si="2317"/>
        <v>0.1265232</v>
      </c>
      <c r="AA8227">
        <f t="shared" ca="1" si="2318"/>
        <v>0</v>
      </c>
      <c r="AB8227">
        <f t="shared" ca="1" si="2319"/>
        <v>0</v>
      </c>
      <c r="AC8227">
        <f t="shared" ca="1" si="2325"/>
        <v>0</v>
      </c>
      <c r="AD8227">
        <f t="shared" ca="1" si="2308"/>
        <v>0.3416768</v>
      </c>
      <c r="AE8227">
        <f t="shared" ca="1" si="2320"/>
        <v>0</v>
      </c>
      <c r="AF8227">
        <f t="shared" ca="1" si="2321"/>
        <v>0.3416768</v>
      </c>
      <c r="AG8227">
        <f t="shared" ca="1" si="2322"/>
        <v>0</v>
      </c>
      <c r="AH8227">
        <f t="shared" ca="1" si="2323"/>
        <v>1</v>
      </c>
    </row>
    <row r="8228" spans="15:34" x14ac:dyDescent="0.25">
      <c r="O8228">
        <v>8172</v>
      </c>
      <c r="P8228" s="2">
        <f t="shared" si="2324"/>
        <v>44537.458333313516</v>
      </c>
      <c r="Q8228">
        <f t="shared" si="2309"/>
        <v>7</v>
      </c>
      <c r="R8228">
        <f t="shared" si="2310"/>
        <v>12</v>
      </c>
      <c r="S8228">
        <f t="shared" si="2311"/>
        <v>3</v>
      </c>
      <c r="T8228">
        <f t="shared" si="2312"/>
        <v>11</v>
      </c>
      <c r="U8228">
        <f t="shared" si="2313"/>
        <v>0</v>
      </c>
      <c r="V8228">
        <f t="shared" ca="1" si="2314"/>
        <v>0.46750000000000003</v>
      </c>
      <c r="W8228">
        <f>INDEX(Solarstrahlungsdaten!$B$13:$G$8772,Übersicht!O8228,Übersicht!$E$10)</f>
        <v>19.96</v>
      </c>
      <c r="X8228">
        <f t="shared" si="2315"/>
        <v>6.8662400000000012E-2</v>
      </c>
      <c r="Y8228">
        <f t="shared" ca="1" si="2316"/>
        <v>0.39883760000000001</v>
      </c>
      <c r="Z8228">
        <f t="shared" ca="1" si="2317"/>
        <v>6.8662400000000012E-2</v>
      </c>
      <c r="AA8228">
        <f t="shared" ca="1" si="2318"/>
        <v>0</v>
      </c>
      <c r="AB8228">
        <f t="shared" ca="1" si="2319"/>
        <v>0</v>
      </c>
      <c r="AC8228">
        <f t="shared" ca="1" si="2325"/>
        <v>0</v>
      </c>
      <c r="AD8228">
        <f t="shared" ca="1" si="2308"/>
        <v>0.39883760000000001</v>
      </c>
      <c r="AE8228">
        <f t="shared" ca="1" si="2320"/>
        <v>0</v>
      </c>
      <c r="AF8228">
        <f t="shared" ca="1" si="2321"/>
        <v>0.39883760000000001</v>
      </c>
      <c r="AG8228">
        <f t="shared" ca="1" si="2322"/>
        <v>0</v>
      </c>
      <c r="AH8228">
        <f t="shared" ca="1" si="2323"/>
        <v>1</v>
      </c>
    </row>
    <row r="8229" spans="15:34" x14ac:dyDescent="0.25">
      <c r="O8229">
        <v>8173</v>
      </c>
      <c r="P8229" s="2">
        <f t="shared" si="2324"/>
        <v>44537.49999998018</v>
      </c>
      <c r="Q8229">
        <f t="shared" si="2309"/>
        <v>7</v>
      </c>
      <c r="R8229">
        <f t="shared" si="2310"/>
        <v>12</v>
      </c>
      <c r="S8229">
        <f t="shared" si="2311"/>
        <v>3</v>
      </c>
      <c r="T8229">
        <f t="shared" si="2312"/>
        <v>12</v>
      </c>
      <c r="U8229">
        <f t="shared" si="2313"/>
        <v>0</v>
      </c>
      <c r="V8229">
        <f t="shared" ca="1" si="2314"/>
        <v>0.50949999999999995</v>
      </c>
      <c r="W8229">
        <f>INDEX(Solarstrahlungsdaten!$B$13:$G$8772,Übersicht!O8229,Übersicht!$E$10)</f>
        <v>15.78</v>
      </c>
      <c r="X8229">
        <f t="shared" si="2315"/>
        <v>5.4283199999999997E-2</v>
      </c>
      <c r="Y8229">
        <f t="shared" ca="1" si="2316"/>
        <v>0.45521679999999998</v>
      </c>
      <c r="Z8229">
        <f t="shared" ca="1" si="2317"/>
        <v>5.4283199999999997E-2</v>
      </c>
      <c r="AA8229">
        <f t="shared" ca="1" si="2318"/>
        <v>0</v>
      </c>
      <c r="AB8229">
        <f t="shared" ca="1" si="2319"/>
        <v>0</v>
      </c>
      <c r="AC8229">
        <f t="shared" ca="1" si="2325"/>
        <v>0</v>
      </c>
      <c r="AD8229">
        <f t="shared" ca="1" si="2308"/>
        <v>0.45521679999999998</v>
      </c>
      <c r="AE8229">
        <f t="shared" ca="1" si="2320"/>
        <v>0</v>
      </c>
      <c r="AF8229">
        <f t="shared" ca="1" si="2321"/>
        <v>0.45521679999999998</v>
      </c>
      <c r="AG8229">
        <f t="shared" ca="1" si="2322"/>
        <v>0</v>
      </c>
      <c r="AH8229">
        <f t="shared" ca="1" si="2323"/>
        <v>1</v>
      </c>
    </row>
    <row r="8230" spans="15:34" x14ac:dyDescent="0.25">
      <c r="O8230">
        <v>8174</v>
      </c>
      <c r="P8230" s="2">
        <f t="shared" si="2324"/>
        <v>44537.541666646845</v>
      </c>
      <c r="Q8230">
        <f t="shared" si="2309"/>
        <v>7</v>
      </c>
      <c r="R8230">
        <f t="shared" si="2310"/>
        <v>12</v>
      </c>
      <c r="S8230">
        <f t="shared" si="2311"/>
        <v>3</v>
      </c>
      <c r="T8230">
        <f t="shared" si="2312"/>
        <v>13</v>
      </c>
      <c r="U8230">
        <f t="shared" si="2313"/>
        <v>0</v>
      </c>
      <c r="V8230">
        <f t="shared" ca="1" si="2314"/>
        <v>0.52870000000000006</v>
      </c>
      <c r="W8230">
        <f>INDEX(Solarstrahlungsdaten!$B$13:$G$8772,Übersicht!O8230,Übersicht!$E$10)</f>
        <v>27.73</v>
      </c>
      <c r="X8230">
        <f t="shared" si="2315"/>
        <v>9.5391200000000009E-2</v>
      </c>
      <c r="Y8230">
        <f t="shared" ca="1" si="2316"/>
        <v>0.43330880000000005</v>
      </c>
      <c r="Z8230">
        <f t="shared" ca="1" si="2317"/>
        <v>9.5391200000000009E-2</v>
      </c>
      <c r="AA8230">
        <f t="shared" ca="1" si="2318"/>
        <v>0</v>
      </c>
      <c r="AB8230">
        <f t="shared" ca="1" si="2319"/>
        <v>0</v>
      </c>
      <c r="AC8230">
        <f t="shared" ca="1" si="2325"/>
        <v>0</v>
      </c>
      <c r="AD8230">
        <f t="shared" ca="1" si="2308"/>
        <v>0.43330880000000005</v>
      </c>
      <c r="AE8230">
        <f t="shared" ca="1" si="2320"/>
        <v>0</v>
      </c>
      <c r="AF8230">
        <f t="shared" ca="1" si="2321"/>
        <v>0.43330880000000005</v>
      </c>
      <c r="AG8230">
        <f t="shared" ca="1" si="2322"/>
        <v>0</v>
      </c>
      <c r="AH8230">
        <f t="shared" ca="1" si="2323"/>
        <v>1</v>
      </c>
    </row>
    <row r="8231" spans="15:34" x14ac:dyDescent="0.25">
      <c r="O8231">
        <v>8175</v>
      </c>
      <c r="P8231" s="2">
        <f t="shared" si="2324"/>
        <v>44537.583333313509</v>
      </c>
      <c r="Q8231">
        <f t="shared" si="2309"/>
        <v>7</v>
      </c>
      <c r="R8231">
        <f t="shared" si="2310"/>
        <v>12</v>
      </c>
      <c r="S8231">
        <f t="shared" si="2311"/>
        <v>3</v>
      </c>
      <c r="T8231">
        <f t="shared" si="2312"/>
        <v>14</v>
      </c>
      <c r="U8231">
        <f t="shared" si="2313"/>
        <v>0</v>
      </c>
      <c r="V8231">
        <f t="shared" ca="1" si="2314"/>
        <v>0.47470000000000001</v>
      </c>
      <c r="W8231">
        <f>INDEX(Solarstrahlungsdaten!$B$13:$G$8772,Übersicht!O8231,Übersicht!$E$10)</f>
        <v>11.745000000000001</v>
      </c>
      <c r="X8231">
        <f t="shared" si="2315"/>
        <v>4.0402800000000003E-2</v>
      </c>
      <c r="Y8231">
        <f t="shared" ca="1" si="2316"/>
        <v>0.43429719999999999</v>
      </c>
      <c r="Z8231">
        <f t="shared" ca="1" si="2317"/>
        <v>4.0402800000000003E-2</v>
      </c>
      <c r="AA8231">
        <f t="shared" ca="1" si="2318"/>
        <v>0</v>
      </c>
      <c r="AB8231">
        <f t="shared" ca="1" si="2319"/>
        <v>0</v>
      </c>
      <c r="AC8231">
        <f t="shared" ca="1" si="2325"/>
        <v>0</v>
      </c>
      <c r="AD8231">
        <f t="shared" ca="1" si="2308"/>
        <v>0.43429719999999999</v>
      </c>
      <c r="AE8231">
        <f t="shared" ca="1" si="2320"/>
        <v>0</v>
      </c>
      <c r="AF8231">
        <f t="shared" ca="1" si="2321"/>
        <v>0.43429719999999999</v>
      </c>
      <c r="AG8231">
        <f t="shared" ca="1" si="2322"/>
        <v>0</v>
      </c>
      <c r="AH8231">
        <f t="shared" ca="1" si="2323"/>
        <v>1</v>
      </c>
    </row>
    <row r="8232" spans="15:34" x14ac:dyDescent="0.25">
      <c r="O8232">
        <v>8176</v>
      </c>
      <c r="P8232" s="2">
        <f t="shared" si="2324"/>
        <v>44537.624999980173</v>
      </c>
      <c r="Q8232">
        <f t="shared" si="2309"/>
        <v>7</v>
      </c>
      <c r="R8232">
        <f t="shared" si="2310"/>
        <v>12</v>
      </c>
      <c r="S8232">
        <f t="shared" si="2311"/>
        <v>3</v>
      </c>
      <c r="T8232">
        <f t="shared" si="2312"/>
        <v>15</v>
      </c>
      <c r="U8232">
        <f t="shared" si="2313"/>
        <v>0</v>
      </c>
      <c r="V8232">
        <f t="shared" ca="1" si="2314"/>
        <v>0.42760000000000004</v>
      </c>
      <c r="W8232">
        <f>INDEX(Solarstrahlungsdaten!$B$13:$G$8772,Übersicht!O8232,Übersicht!$E$10)</f>
        <v>0</v>
      </c>
      <c r="X8232">
        <f t="shared" si="2315"/>
        <v>0</v>
      </c>
      <c r="Y8232">
        <f t="shared" ca="1" si="2316"/>
        <v>0.42760000000000004</v>
      </c>
      <c r="Z8232">
        <f t="shared" ca="1" si="2317"/>
        <v>0</v>
      </c>
      <c r="AA8232">
        <f t="shared" ca="1" si="2318"/>
        <v>0</v>
      </c>
      <c r="AB8232">
        <f t="shared" ca="1" si="2319"/>
        <v>0</v>
      </c>
      <c r="AC8232">
        <f t="shared" ca="1" si="2325"/>
        <v>0</v>
      </c>
      <c r="AD8232">
        <f t="shared" ca="1" si="2308"/>
        <v>0.42760000000000004</v>
      </c>
      <c r="AE8232">
        <f t="shared" ca="1" si="2320"/>
        <v>0</v>
      </c>
      <c r="AF8232">
        <f t="shared" ca="1" si="2321"/>
        <v>0.42760000000000004</v>
      </c>
      <c r="AG8232">
        <f t="shared" ca="1" si="2322"/>
        <v>0</v>
      </c>
      <c r="AH8232">
        <f t="shared" ca="1" si="2323"/>
        <v>1</v>
      </c>
    </row>
    <row r="8233" spans="15:34" x14ac:dyDescent="0.25">
      <c r="O8233">
        <v>8177</v>
      </c>
      <c r="P8233" s="2">
        <f t="shared" si="2324"/>
        <v>44537.666666646837</v>
      </c>
      <c r="Q8233">
        <f t="shared" si="2309"/>
        <v>7</v>
      </c>
      <c r="R8233">
        <f t="shared" si="2310"/>
        <v>12</v>
      </c>
      <c r="S8233">
        <f t="shared" si="2311"/>
        <v>3</v>
      </c>
      <c r="T8233">
        <f t="shared" si="2312"/>
        <v>16</v>
      </c>
      <c r="U8233">
        <f t="shared" si="2313"/>
        <v>0</v>
      </c>
      <c r="V8233">
        <f t="shared" ca="1" si="2314"/>
        <v>0.41339999999999999</v>
      </c>
      <c r="W8233">
        <f>INDEX(Solarstrahlungsdaten!$B$13:$G$8772,Übersicht!O8233,Übersicht!$E$10)</f>
        <v>0</v>
      </c>
      <c r="X8233">
        <f t="shared" si="2315"/>
        <v>0</v>
      </c>
      <c r="Y8233">
        <f t="shared" ca="1" si="2316"/>
        <v>0.41339999999999999</v>
      </c>
      <c r="Z8233">
        <f t="shared" ca="1" si="2317"/>
        <v>0</v>
      </c>
      <c r="AA8233">
        <f t="shared" ca="1" si="2318"/>
        <v>0</v>
      </c>
      <c r="AB8233">
        <f t="shared" ca="1" si="2319"/>
        <v>0</v>
      </c>
      <c r="AC8233">
        <f t="shared" ca="1" si="2325"/>
        <v>0</v>
      </c>
      <c r="AD8233">
        <f t="shared" ca="1" si="2308"/>
        <v>0.41339999999999999</v>
      </c>
      <c r="AE8233">
        <f t="shared" ca="1" si="2320"/>
        <v>0</v>
      </c>
      <c r="AF8233">
        <f t="shared" ca="1" si="2321"/>
        <v>0.41339999999999999</v>
      </c>
      <c r="AG8233">
        <f t="shared" ca="1" si="2322"/>
        <v>0</v>
      </c>
      <c r="AH8233">
        <f t="shared" ca="1" si="2323"/>
        <v>1</v>
      </c>
    </row>
    <row r="8234" spans="15:34" x14ac:dyDescent="0.25">
      <c r="O8234">
        <v>8178</v>
      </c>
      <c r="P8234" s="2">
        <f t="shared" si="2324"/>
        <v>44537.708333313501</v>
      </c>
      <c r="Q8234">
        <f t="shared" si="2309"/>
        <v>7</v>
      </c>
      <c r="R8234">
        <f t="shared" si="2310"/>
        <v>12</v>
      </c>
      <c r="S8234">
        <f t="shared" si="2311"/>
        <v>3</v>
      </c>
      <c r="T8234">
        <f t="shared" si="2312"/>
        <v>17</v>
      </c>
      <c r="U8234">
        <f t="shared" si="2313"/>
        <v>0</v>
      </c>
      <c r="V8234">
        <f t="shared" ca="1" si="2314"/>
        <v>0.48220000000000007</v>
      </c>
      <c r="W8234">
        <f>INDEX(Solarstrahlungsdaten!$B$13:$G$8772,Übersicht!O8234,Übersicht!$E$10)</f>
        <v>0</v>
      </c>
      <c r="X8234">
        <f t="shared" si="2315"/>
        <v>0</v>
      </c>
      <c r="Y8234">
        <f t="shared" ca="1" si="2316"/>
        <v>0.48220000000000007</v>
      </c>
      <c r="Z8234">
        <f t="shared" ca="1" si="2317"/>
        <v>0</v>
      </c>
      <c r="AA8234">
        <f t="shared" ca="1" si="2318"/>
        <v>0</v>
      </c>
      <c r="AB8234">
        <f t="shared" ca="1" si="2319"/>
        <v>0</v>
      </c>
      <c r="AC8234">
        <f t="shared" ca="1" si="2325"/>
        <v>0</v>
      </c>
      <c r="AD8234">
        <f t="shared" ca="1" si="2308"/>
        <v>0.48220000000000007</v>
      </c>
      <c r="AE8234">
        <f t="shared" ca="1" si="2320"/>
        <v>0</v>
      </c>
      <c r="AF8234">
        <f t="shared" ca="1" si="2321"/>
        <v>0.48220000000000007</v>
      </c>
      <c r="AG8234">
        <f t="shared" ca="1" si="2322"/>
        <v>0</v>
      </c>
      <c r="AH8234">
        <f t="shared" ca="1" si="2323"/>
        <v>1</v>
      </c>
    </row>
    <row r="8235" spans="15:34" x14ac:dyDescent="0.25">
      <c r="O8235">
        <v>8179</v>
      </c>
      <c r="P8235" s="2">
        <f t="shared" si="2324"/>
        <v>44537.749999980166</v>
      </c>
      <c r="Q8235">
        <f t="shared" si="2309"/>
        <v>7</v>
      </c>
      <c r="R8235">
        <f t="shared" si="2310"/>
        <v>12</v>
      </c>
      <c r="S8235">
        <f t="shared" si="2311"/>
        <v>3</v>
      </c>
      <c r="T8235">
        <f t="shared" si="2312"/>
        <v>18</v>
      </c>
      <c r="U8235">
        <f t="shared" si="2313"/>
        <v>0</v>
      </c>
      <c r="V8235">
        <f t="shared" ca="1" si="2314"/>
        <v>0.62809999999999999</v>
      </c>
      <c r="W8235">
        <f>INDEX(Solarstrahlungsdaten!$B$13:$G$8772,Übersicht!O8235,Übersicht!$E$10)</f>
        <v>0</v>
      </c>
      <c r="X8235">
        <f t="shared" si="2315"/>
        <v>0</v>
      </c>
      <c r="Y8235">
        <f t="shared" ca="1" si="2316"/>
        <v>0.62809999999999999</v>
      </c>
      <c r="Z8235">
        <f t="shared" ca="1" si="2317"/>
        <v>0</v>
      </c>
      <c r="AA8235">
        <f t="shared" ca="1" si="2318"/>
        <v>0</v>
      </c>
      <c r="AB8235">
        <f t="shared" ca="1" si="2319"/>
        <v>0</v>
      </c>
      <c r="AC8235">
        <f t="shared" ca="1" si="2325"/>
        <v>0</v>
      </c>
      <c r="AD8235">
        <f t="shared" ca="1" si="2308"/>
        <v>0.62809999999999999</v>
      </c>
      <c r="AE8235">
        <f t="shared" ca="1" si="2320"/>
        <v>0</v>
      </c>
      <c r="AF8235">
        <f t="shared" ca="1" si="2321"/>
        <v>0.62809999999999999</v>
      </c>
      <c r="AG8235">
        <f t="shared" ca="1" si="2322"/>
        <v>0</v>
      </c>
      <c r="AH8235">
        <f t="shared" ca="1" si="2323"/>
        <v>1</v>
      </c>
    </row>
    <row r="8236" spans="15:34" x14ac:dyDescent="0.25">
      <c r="O8236">
        <v>8180</v>
      </c>
      <c r="P8236" s="2">
        <f t="shared" si="2324"/>
        <v>44537.79166664683</v>
      </c>
      <c r="Q8236">
        <f t="shared" si="2309"/>
        <v>7</v>
      </c>
      <c r="R8236">
        <f t="shared" si="2310"/>
        <v>12</v>
      </c>
      <c r="S8236">
        <f t="shared" si="2311"/>
        <v>3</v>
      </c>
      <c r="T8236">
        <f t="shared" si="2312"/>
        <v>19</v>
      </c>
      <c r="U8236">
        <f t="shared" si="2313"/>
        <v>0</v>
      </c>
      <c r="V8236">
        <f t="shared" ca="1" si="2314"/>
        <v>0.74069999999999991</v>
      </c>
      <c r="W8236">
        <f>INDEX(Solarstrahlungsdaten!$B$13:$G$8772,Übersicht!O8236,Übersicht!$E$10)</f>
        <v>0</v>
      </c>
      <c r="X8236">
        <f t="shared" si="2315"/>
        <v>0</v>
      </c>
      <c r="Y8236">
        <f t="shared" ca="1" si="2316"/>
        <v>0.74069999999999991</v>
      </c>
      <c r="Z8236">
        <f t="shared" ca="1" si="2317"/>
        <v>0</v>
      </c>
      <c r="AA8236">
        <f t="shared" ca="1" si="2318"/>
        <v>0</v>
      </c>
      <c r="AB8236">
        <f t="shared" ca="1" si="2319"/>
        <v>0</v>
      </c>
      <c r="AC8236">
        <f t="shared" ca="1" si="2325"/>
        <v>0</v>
      </c>
      <c r="AD8236">
        <f t="shared" ca="1" si="2308"/>
        <v>0.74069999999999991</v>
      </c>
      <c r="AE8236">
        <f t="shared" ca="1" si="2320"/>
        <v>0</v>
      </c>
      <c r="AF8236">
        <f t="shared" ca="1" si="2321"/>
        <v>0.74069999999999991</v>
      </c>
      <c r="AG8236">
        <f t="shared" ca="1" si="2322"/>
        <v>0</v>
      </c>
      <c r="AH8236">
        <f t="shared" ca="1" si="2323"/>
        <v>1</v>
      </c>
    </row>
    <row r="8237" spans="15:34" x14ac:dyDescent="0.25">
      <c r="O8237">
        <v>8181</v>
      </c>
      <c r="P8237" s="2">
        <f t="shared" si="2324"/>
        <v>44537.833333313494</v>
      </c>
      <c r="Q8237">
        <f t="shared" si="2309"/>
        <v>7</v>
      </c>
      <c r="R8237">
        <f t="shared" si="2310"/>
        <v>12</v>
      </c>
      <c r="S8237">
        <f t="shared" si="2311"/>
        <v>3</v>
      </c>
      <c r="T8237">
        <f t="shared" si="2312"/>
        <v>20</v>
      </c>
      <c r="U8237">
        <f t="shared" si="2313"/>
        <v>0</v>
      </c>
      <c r="V8237">
        <f t="shared" ca="1" si="2314"/>
        <v>0.70369999999999988</v>
      </c>
      <c r="W8237">
        <f>INDEX(Solarstrahlungsdaten!$B$13:$G$8772,Übersicht!O8237,Übersicht!$E$10)</f>
        <v>0</v>
      </c>
      <c r="X8237">
        <f t="shared" si="2315"/>
        <v>0</v>
      </c>
      <c r="Y8237">
        <f t="shared" ca="1" si="2316"/>
        <v>0.70369999999999988</v>
      </c>
      <c r="Z8237">
        <f t="shared" ca="1" si="2317"/>
        <v>0</v>
      </c>
      <c r="AA8237">
        <f t="shared" ca="1" si="2318"/>
        <v>0</v>
      </c>
      <c r="AB8237">
        <f t="shared" ca="1" si="2319"/>
        <v>0</v>
      </c>
      <c r="AC8237">
        <f t="shared" ca="1" si="2325"/>
        <v>0</v>
      </c>
      <c r="AD8237">
        <f t="shared" ca="1" si="2308"/>
        <v>0.70369999999999988</v>
      </c>
      <c r="AE8237">
        <f t="shared" ca="1" si="2320"/>
        <v>0</v>
      </c>
      <c r="AF8237">
        <f t="shared" ca="1" si="2321"/>
        <v>0.70369999999999988</v>
      </c>
      <c r="AG8237">
        <f t="shared" ca="1" si="2322"/>
        <v>0</v>
      </c>
      <c r="AH8237">
        <f t="shared" ca="1" si="2323"/>
        <v>1</v>
      </c>
    </row>
    <row r="8238" spans="15:34" x14ac:dyDescent="0.25">
      <c r="O8238">
        <v>8182</v>
      </c>
      <c r="P8238" s="2">
        <f t="shared" si="2324"/>
        <v>44537.874999980158</v>
      </c>
      <c r="Q8238">
        <f t="shared" si="2309"/>
        <v>7</v>
      </c>
      <c r="R8238">
        <f t="shared" si="2310"/>
        <v>12</v>
      </c>
      <c r="S8238">
        <f t="shared" si="2311"/>
        <v>3</v>
      </c>
      <c r="T8238">
        <f t="shared" si="2312"/>
        <v>21</v>
      </c>
      <c r="U8238">
        <f t="shared" si="2313"/>
        <v>0</v>
      </c>
      <c r="V8238">
        <f t="shared" ca="1" si="2314"/>
        <v>0.58629999999999993</v>
      </c>
      <c r="W8238">
        <f>INDEX(Solarstrahlungsdaten!$B$13:$G$8772,Übersicht!O8238,Übersicht!$E$10)</f>
        <v>0</v>
      </c>
      <c r="X8238">
        <f t="shared" si="2315"/>
        <v>0</v>
      </c>
      <c r="Y8238">
        <f t="shared" ca="1" si="2316"/>
        <v>0.58629999999999993</v>
      </c>
      <c r="Z8238">
        <f t="shared" ca="1" si="2317"/>
        <v>0</v>
      </c>
      <c r="AA8238">
        <f t="shared" ca="1" si="2318"/>
        <v>0</v>
      </c>
      <c r="AB8238">
        <f t="shared" ca="1" si="2319"/>
        <v>0</v>
      </c>
      <c r="AC8238">
        <f t="shared" ca="1" si="2325"/>
        <v>0</v>
      </c>
      <c r="AD8238">
        <f t="shared" ca="1" si="2308"/>
        <v>0.58629999999999993</v>
      </c>
      <c r="AE8238">
        <f t="shared" ca="1" si="2320"/>
        <v>0</v>
      </c>
      <c r="AF8238">
        <f t="shared" ca="1" si="2321"/>
        <v>0.58629999999999993</v>
      </c>
      <c r="AG8238">
        <f t="shared" ca="1" si="2322"/>
        <v>0</v>
      </c>
      <c r="AH8238">
        <f t="shared" ca="1" si="2323"/>
        <v>1</v>
      </c>
    </row>
    <row r="8239" spans="15:34" x14ac:dyDescent="0.25">
      <c r="O8239">
        <v>8183</v>
      </c>
      <c r="P8239" s="2">
        <f t="shared" si="2324"/>
        <v>44537.916666646823</v>
      </c>
      <c r="Q8239">
        <f t="shared" si="2309"/>
        <v>7</v>
      </c>
      <c r="R8239">
        <f t="shared" si="2310"/>
        <v>12</v>
      </c>
      <c r="S8239">
        <f t="shared" si="2311"/>
        <v>3</v>
      </c>
      <c r="T8239">
        <f t="shared" si="2312"/>
        <v>22</v>
      </c>
      <c r="U8239">
        <f t="shared" si="2313"/>
        <v>0</v>
      </c>
      <c r="V8239">
        <f t="shared" ca="1" si="2314"/>
        <v>0.49419999999999997</v>
      </c>
      <c r="W8239">
        <f>INDEX(Solarstrahlungsdaten!$B$13:$G$8772,Übersicht!O8239,Übersicht!$E$10)</f>
        <v>0</v>
      </c>
      <c r="X8239">
        <f t="shared" si="2315"/>
        <v>0</v>
      </c>
      <c r="Y8239">
        <f t="shared" ca="1" si="2316"/>
        <v>0.49419999999999997</v>
      </c>
      <c r="Z8239">
        <f t="shared" ca="1" si="2317"/>
        <v>0</v>
      </c>
      <c r="AA8239">
        <f t="shared" ca="1" si="2318"/>
        <v>0</v>
      </c>
      <c r="AB8239">
        <f t="shared" ca="1" si="2319"/>
        <v>0</v>
      </c>
      <c r="AC8239">
        <f t="shared" ca="1" si="2325"/>
        <v>0</v>
      </c>
      <c r="AD8239">
        <f t="shared" ca="1" si="2308"/>
        <v>0.49419999999999997</v>
      </c>
      <c r="AE8239">
        <f t="shared" ca="1" si="2320"/>
        <v>0</v>
      </c>
      <c r="AF8239">
        <f t="shared" ca="1" si="2321"/>
        <v>0.49419999999999997</v>
      </c>
      <c r="AG8239">
        <f t="shared" ca="1" si="2322"/>
        <v>0</v>
      </c>
      <c r="AH8239">
        <f t="shared" ca="1" si="2323"/>
        <v>1</v>
      </c>
    </row>
    <row r="8240" spans="15:34" x14ac:dyDescent="0.25">
      <c r="O8240">
        <v>8184</v>
      </c>
      <c r="P8240" s="2">
        <f t="shared" si="2324"/>
        <v>44537.958333313487</v>
      </c>
      <c r="Q8240">
        <f t="shared" si="2309"/>
        <v>7</v>
      </c>
      <c r="R8240">
        <f t="shared" si="2310"/>
        <v>12</v>
      </c>
      <c r="S8240">
        <f t="shared" si="2311"/>
        <v>3</v>
      </c>
      <c r="T8240">
        <f t="shared" si="2312"/>
        <v>23</v>
      </c>
      <c r="U8240">
        <f t="shared" si="2313"/>
        <v>0</v>
      </c>
      <c r="V8240">
        <f t="shared" ca="1" si="2314"/>
        <v>0.37639999999999996</v>
      </c>
      <c r="W8240">
        <f>INDEX(Solarstrahlungsdaten!$B$13:$G$8772,Übersicht!O8240,Übersicht!$E$10)</f>
        <v>0</v>
      </c>
      <c r="X8240">
        <f t="shared" si="2315"/>
        <v>0</v>
      </c>
      <c r="Y8240">
        <f t="shared" ca="1" si="2316"/>
        <v>0.37639999999999996</v>
      </c>
      <c r="Z8240">
        <f t="shared" ca="1" si="2317"/>
        <v>0</v>
      </c>
      <c r="AA8240">
        <f t="shared" ca="1" si="2318"/>
        <v>0</v>
      </c>
      <c r="AB8240">
        <f t="shared" ca="1" si="2319"/>
        <v>0</v>
      </c>
      <c r="AC8240">
        <f t="shared" ca="1" si="2325"/>
        <v>0</v>
      </c>
      <c r="AD8240">
        <f t="shared" ca="1" si="2308"/>
        <v>0.37639999999999996</v>
      </c>
      <c r="AE8240">
        <f t="shared" ca="1" si="2320"/>
        <v>0</v>
      </c>
      <c r="AF8240">
        <f t="shared" ca="1" si="2321"/>
        <v>0.37639999999999996</v>
      </c>
      <c r="AG8240">
        <f t="shared" ca="1" si="2322"/>
        <v>0</v>
      </c>
      <c r="AH8240">
        <f t="shared" ca="1" si="2323"/>
        <v>1</v>
      </c>
    </row>
    <row r="8241" spans="15:34" x14ac:dyDescent="0.25">
      <c r="O8241">
        <v>8185</v>
      </c>
      <c r="P8241" s="2">
        <f t="shared" si="2324"/>
        <v>44537.999999980151</v>
      </c>
      <c r="Q8241">
        <f t="shared" si="2309"/>
        <v>8</v>
      </c>
      <c r="R8241">
        <f t="shared" si="2310"/>
        <v>12</v>
      </c>
      <c r="S8241">
        <f t="shared" si="2311"/>
        <v>3</v>
      </c>
      <c r="T8241">
        <f t="shared" si="2312"/>
        <v>0</v>
      </c>
      <c r="U8241">
        <f t="shared" si="2313"/>
        <v>0</v>
      </c>
      <c r="V8241">
        <f t="shared" ca="1" si="2314"/>
        <v>0.25819999999999999</v>
      </c>
      <c r="W8241">
        <f>INDEX(Solarstrahlungsdaten!$B$13:$G$8772,Übersicht!O8241,Übersicht!$E$10)</f>
        <v>0</v>
      </c>
      <c r="X8241">
        <f t="shared" si="2315"/>
        <v>0</v>
      </c>
      <c r="Y8241">
        <f t="shared" ca="1" si="2316"/>
        <v>0.25819999999999999</v>
      </c>
      <c r="Z8241">
        <f t="shared" ca="1" si="2317"/>
        <v>0</v>
      </c>
      <c r="AA8241">
        <f t="shared" ca="1" si="2318"/>
        <v>0</v>
      </c>
      <c r="AB8241">
        <f t="shared" ca="1" si="2319"/>
        <v>0</v>
      </c>
      <c r="AC8241">
        <f t="shared" ca="1" si="2325"/>
        <v>0</v>
      </c>
      <c r="AD8241">
        <f t="shared" ca="1" si="2308"/>
        <v>0.25819999999999999</v>
      </c>
      <c r="AE8241">
        <f t="shared" ca="1" si="2320"/>
        <v>0</v>
      </c>
      <c r="AF8241">
        <f t="shared" ca="1" si="2321"/>
        <v>0.25819999999999999</v>
      </c>
      <c r="AG8241">
        <f t="shared" ca="1" si="2322"/>
        <v>0</v>
      </c>
      <c r="AH8241">
        <f t="shared" ca="1" si="2323"/>
        <v>1</v>
      </c>
    </row>
    <row r="8242" spans="15:34" x14ac:dyDescent="0.25">
      <c r="O8242">
        <v>8186</v>
      </c>
      <c r="P8242" s="2">
        <f t="shared" si="2324"/>
        <v>44538.041666646815</v>
      </c>
      <c r="Q8242">
        <f t="shared" si="2309"/>
        <v>8</v>
      </c>
      <c r="R8242">
        <f t="shared" si="2310"/>
        <v>12</v>
      </c>
      <c r="S8242">
        <f t="shared" si="2311"/>
        <v>3</v>
      </c>
      <c r="T8242">
        <f t="shared" si="2312"/>
        <v>1</v>
      </c>
      <c r="U8242">
        <f t="shared" si="2313"/>
        <v>0</v>
      </c>
      <c r="V8242">
        <f t="shared" ca="1" si="2314"/>
        <v>0.18159999999999998</v>
      </c>
      <c r="W8242">
        <f>INDEX(Solarstrahlungsdaten!$B$13:$G$8772,Übersicht!O8242,Übersicht!$E$10)</f>
        <v>0</v>
      </c>
      <c r="X8242">
        <f t="shared" si="2315"/>
        <v>0</v>
      </c>
      <c r="Y8242">
        <f t="shared" ca="1" si="2316"/>
        <v>0.18159999999999998</v>
      </c>
      <c r="Z8242">
        <f t="shared" ca="1" si="2317"/>
        <v>0</v>
      </c>
      <c r="AA8242">
        <f t="shared" ca="1" si="2318"/>
        <v>0</v>
      </c>
      <c r="AB8242">
        <f t="shared" ca="1" si="2319"/>
        <v>0</v>
      </c>
      <c r="AC8242">
        <f t="shared" ca="1" si="2325"/>
        <v>0</v>
      </c>
      <c r="AD8242">
        <f t="shared" ca="1" si="2308"/>
        <v>0.18159999999999998</v>
      </c>
      <c r="AE8242">
        <f t="shared" ca="1" si="2320"/>
        <v>0</v>
      </c>
      <c r="AF8242">
        <f t="shared" ca="1" si="2321"/>
        <v>0.18159999999999998</v>
      </c>
      <c r="AG8242">
        <f t="shared" ca="1" si="2322"/>
        <v>0</v>
      </c>
      <c r="AH8242">
        <f t="shared" ca="1" si="2323"/>
        <v>1</v>
      </c>
    </row>
    <row r="8243" spans="15:34" x14ac:dyDescent="0.25">
      <c r="O8243">
        <v>8187</v>
      </c>
      <c r="P8243" s="2">
        <f t="shared" si="2324"/>
        <v>44538.08333331348</v>
      </c>
      <c r="Q8243">
        <f t="shared" si="2309"/>
        <v>8</v>
      </c>
      <c r="R8243">
        <f t="shared" si="2310"/>
        <v>12</v>
      </c>
      <c r="S8243">
        <f t="shared" si="2311"/>
        <v>3</v>
      </c>
      <c r="T8243">
        <f t="shared" si="2312"/>
        <v>2</v>
      </c>
      <c r="U8243">
        <f t="shared" si="2313"/>
        <v>0</v>
      </c>
      <c r="V8243">
        <f t="shared" ca="1" si="2314"/>
        <v>0.15990000000000001</v>
      </c>
      <c r="W8243">
        <f>INDEX(Solarstrahlungsdaten!$B$13:$G$8772,Übersicht!O8243,Übersicht!$E$10)</f>
        <v>0</v>
      </c>
      <c r="X8243">
        <f t="shared" si="2315"/>
        <v>0</v>
      </c>
      <c r="Y8243">
        <f t="shared" ca="1" si="2316"/>
        <v>0.15990000000000001</v>
      </c>
      <c r="Z8243">
        <f t="shared" ca="1" si="2317"/>
        <v>0</v>
      </c>
      <c r="AA8243">
        <f t="shared" ca="1" si="2318"/>
        <v>0</v>
      </c>
      <c r="AB8243">
        <f t="shared" ca="1" si="2319"/>
        <v>0</v>
      </c>
      <c r="AC8243">
        <f t="shared" ca="1" si="2325"/>
        <v>0</v>
      </c>
      <c r="AD8243">
        <f t="shared" ca="1" si="2308"/>
        <v>0.15990000000000001</v>
      </c>
      <c r="AE8243">
        <f t="shared" ca="1" si="2320"/>
        <v>0</v>
      </c>
      <c r="AF8243">
        <f t="shared" ca="1" si="2321"/>
        <v>0.15990000000000001</v>
      </c>
      <c r="AG8243">
        <f t="shared" ca="1" si="2322"/>
        <v>0</v>
      </c>
      <c r="AH8243">
        <f t="shared" ca="1" si="2323"/>
        <v>1</v>
      </c>
    </row>
    <row r="8244" spans="15:34" x14ac:dyDescent="0.25">
      <c r="O8244">
        <v>8188</v>
      </c>
      <c r="P8244" s="2">
        <f t="shared" si="2324"/>
        <v>44538.124999980144</v>
      </c>
      <c r="Q8244">
        <f t="shared" si="2309"/>
        <v>8</v>
      </c>
      <c r="R8244">
        <f t="shared" si="2310"/>
        <v>12</v>
      </c>
      <c r="S8244">
        <f t="shared" si="2311"/>
        <v>3</v>
      </c>
      <c r="T8244">
        <f t="shared" si="2312"/>
        <v>3</v>
      </c>
      <c r="U8244">
        <f t="shared" si="2313"/>
        <v>0</v>
      </c>
      <c r="V8244">
        <f t="shared" ca="1" si="2314"/>
        <v>0.15480000000000002</v>
      </c>
      <c r="W8244">
        <f>INDEX(Solarstrahlungsdaten!$B$13:$G$8772,Übersicht!O8244,Übersicht!$E$10)</f>
        <v>0</v>
      </c>
      <c r="X8244">
        <f t="shared" si="2315"/>
        <v>0</v>
      </c>
      <c r="Y8244">
        <f t="shared" ca="1" si="2316"/>
        <v>0.15480000000000002</v>
      </c>
      <c r="Z8244">
        <f t="shared" ca="1" si="2317"/>
        <v>0</v>
      </c>
      <c r="AA8244">
        <f t="shared" ca="1" si="2318"/>
        <v>0</v>
      </c>
      <c r="AB8244">
        <f t="shared" ca="1" si="2319"/>
        <v>0</v>
      </c>
      <c r="AC8244">
        <f t="shared" ca="1" si="2325"/>
        <v>0</v>
      </c>
      <c r="AD8244">
        <f t="shared" ca="1" si="2308"/>
        <v>0.15480000000000002</v>
      </c>
      <c r="AE8244">
        <f t="shared" ca="1" si="2320"/>
        <v>0</v>
      </c>
      <c r="AF8244">
        <f t="shared" ca="1" si="2321"/>
        <v>0.15480000000000002</v>
      </c>
      <c r="AG8244">
        <f t="shared" ca="1" si="2322"/>
        <v>0</v>
      </c>
      <c r="AH8244">
        <f t="shared" ca="1" si="2323"/>
        <v>1</v>
      </c>
    </row>
    <row r="8245" spans="15:34" x14ac:dyDescent="0.25">
      <c r="O8245">
        <v>8189</v>
      </c>
      <c r="P8245" s="2">
        <f t="shared" si="2324"/>
        <v>44538.166666646808</v>
      </c>
      <c r="Q8245">
        <f t="shared" si="2309"/>
        <v>8</v>
      </c>
      <c r="R8245">
        <f t="shared" si="2310"/>
        <v>12</v>
      </c>
      <c r="S8245">
        <f t="shared" si="2311"/>
        <v>3</v>
      </c>
      <c r="T8245">
        <f t="shared" si="2312"/>
        <v>4</v>
      </c>
      <c r="U8245">
        <f t="shared" si="2313"/>
        <v>0</v>
      </c>
      <c r="V8245">
        <f t="shared" ca="1" si="2314"/>
        <v>0.15479999999999999</v>
      </c>
      <c r="W8245">
        <f>INDEX(Solarstrahlungsdaten!$B$13:$G$8772,Übersicht!O8245,Übersicht!$E$10)</f>
        <v>0</v>
      </c>
      <c r="X8245">
        <f t="shared" si="2315"/>
        <v>0</v>
      </c>
      <c r="Y8245">
        <f t="shared" ca="1" si="2316"/>
        <v>0.15479999999999999</v>
      </c>
      <c r="Z8245">
        <f t="shared" ca="1" si="2317"/>
        <v>0</v>
      </c>
      <c r="AA8245">
        <f t="shared" ca="1" si="2318"/>
        <v>0</v>
      </c>
      <c r="AB8245">
        <f t="shared" ca="1" si="2319"/>
        <v>0</v>
      </c>
      <c r="AC8245">
        <f t="shared" ca="1" si="2325"/>
        <v>0</v>
      </c>
      <c r="AD8245">
        <f t="shared" ca="1" si="2308"/>
        <v>0.15479999999999999</v>
      </c>
      <c r="AE8245">
        <f t="shared" ca="1" si="2320"/>
        <v>0</v>
      </c>
      <c r="AF8245">
        <f t="shared" ca="1" si="2321"/>
        <v>0.15479999999999999</v>
      </c>
      <c r="AG8245">
        <f t="shared" ca="1" si="2322"/>
        <v>0</v>
      </c>
      <c r="AH8245">
        <f t="shared" ca="1" si="2323"/>
        <v>1</v>
      </c>
    </row>
    <row r="8246" spans="15:34" x14ac:dyDescent="0.25">
      <c r="O8246">
        <v>8190</v>
      </c>
      <c r="P8246" s="2">
        <f t="shared" si="2324"/>
        <v>44538.208333313472</v>
      </c>
      <c r="Q8246">
        <f t="shared" si="2309"/>
        <v>8</v>
      </c>
      <c r="R8246">
        <f t="shared" si="2310"/>
        <v>12</v>
      </c>
      <c r="S8246">
        <f t="shared" si="2311"/>
        <v>3</v>
      </c>
      <c r="T8246">
        <f t="shared" si="2312"/>
        <v>5</v>
      </c>
      <c r="U8246">
        <f t="shared" si="2313"/>
        <v>0</v>
      </c>
      <c r="V8246">
        <f t="shared" ca="1" si="2314"/>
        <v>0.17169999999999999</v>
      </c>
      <c r="W8246">
        <f>INDEX(Solarstrahlungsdaten!$B$13:$G$8772,Übersicht!O8246,Übersicht!$E$10)</f>
        <v>0</v>
      </c>
      <c r="X8246">
        <f t="shared" si="2315"/>
        <v>0</v>
      </c>
      <c r="Y8246">
        <f t="shared" ca="1" si="2316"/>
        <v>0.17169999999999999</v>
      </c>
      <c r="Z8246">
        <f t="shared" ca="1" si="2317"/>
        <v>0</v>
      </c>
      <c r="AA8246">
        <f t="shared" ca="1" si="2318"/>
        <v>0</v>
      </c>
      <c r="AB8246">
        <f t="shared" ca="1" si="2319"/>
        <v>0</v>
      </c>
      <c r="AC8246">
        <f t="shared" ca="1" si="2325"/>
        <v>0</v>
      </c>
      <c r="AD8246">
        <f t="shared" ca="1" si="2308"/>
        <v>0.17169999999999999</v>
      </c>
      <c r="AE8246">
        <f t="shared" ca="1" si="2320"/>
        <v>0</v>
      </c>
      <c r="AF8246">
        <f t="shared" ca="1" si="2321"/>
        <v>0.17169999999999999</v>
      </c>
      <c r="AG8246">
        <f t="shared" ca="1" si="2322"/>
        <v>0</v>
      </c>
      <c r="AH8246">
        <f t="shared" ca="1" si="2323"/>
        <v>1</v>
      </c>
    </row>
    <row r="8247" spans="15:34" x14ac:dyDescent="0.25">
      <c r="O8247">
        <v>8191</v>
      </c>
      <c r="P8247" s="2">
        <f t="shared" si="2324"/>
        <v>44538.249999980137</v>
      </c>
      <c r="Q8247">
        <f t="shared" si="2309"/>
        <v>8</v>
      </c>
      <c r="R8247">
        <f t="shared" si="2310"/>
        <v>12</v>
      </c>
      <c r="S8247">
        <f t="shared" si="2311"/>
        <v>3</v>
      </c>
      <c r="T8247">
        <f t="shared" si="2312"/>
        <v>6</v>
      </c>
      <c r="U8247">
        <f t="shared" si="2313"/>
        <v>0</v>
      </c>
      <c r="V8247">
        <f t="shared" ca="1" si="2314"/>
        <v>0.30460000000000004</v>
      </c>
      <c r="W8247">
        <f>INDEX(Solarstrahlungsdaten!$B$13:$G$8772,Übersicht!O8247,Übersicht!$E$10)</f>
        <v>0</v>
      </c>
      <c r="X8247">
        <f t="shared" si="2315"/>
        <v>0</v>
      </c>
      <c r="Y8247">
        <f t="shared" ca="1" si="2316"/>
        <v>0.30460000000000004</v>
      </c>
      <c r="Z8247">
        <f t="shared" ca="1" si="2317"/>
        <v>0</v>
      </c>
      <c r="AA8247">
        <f t="shared" ca="1" si="2318"/>
        <v>0</v>
      </c>
      <c r="AB8247">
        <f t="shared" ca="1" si="2319"/>
        <v>0</v>
      </c>
      <c r="AC8247">
        <f t="shared" ca="1" si="2325"/>
        <v>0</v>
      </c>
      <c r="AD8247">
        <f t="shared" ca="1" si="2308"/>
        <v>0.30460000000000004</v>
      </c>
      <c r="AE8247">
        <f t="shared" ca="1" si="2320"/>
        <v>0</v>
      </c>
      <c r="AF8247">
        <f t="shared" ca="1" si="2321"/>
        <v>0.30460000000000004</v>
      </c>
      <c r="AG8247">
        <f t="shared" ca="1" si="2322"/>
        <v>0</v>
      </c>
      <c r="AH8247">
        <f t="shared" ca="1" si="2323"/>
        <v>1</v>
      </c>
    </row>
    <row r="8248" spans="15:34" x14ac:dyDescent="0.25">
      <c r="O8248">
        <v>8192</v>
      </c>
      <c r="P8248" s="2">
        <f t="shared" si="2324"/>
        <v>44538.291666646801</v>
      </c>
      <c r="Q8248">
        <f t="shared" si="2309"/>
        <v>8</v>
      </c>
      <c r="R8248">
        <f t="shared" si="2310"/>
        <v>12</v>
      </c>
      <c r="S8248">
        <f t="shared" si="2311"/>
        <v>3</v>
      </c>
      <c r="T8248">
        <f t="shared" si="2312"/>
        <v>7</v>
      </c>
      <c r="U8248">
        <f t="shared" si="2313"/>
        <v>0</v>
      </c>
      <c r="V8248">
        <f t="shared" ca="1" si="2314"/>
        <v>0.49430000000000002</v>
      </c>
      <c r="W8248">
        <f>INDEX(Solarstrahlungsdaten!$B$13:$G$8772,Übersicht!O8248,Übersicht!$E$10)</f>
        <v>0</v>
      </c>
      <c r="X8248">
        <f t="shared" si="2315"/>
        <v>0</v>
      </c>
      <c r="Y8248">
        <f t="shared" ca="1" si="2316"/>
        <v>0.49430000000000002</v>
      </c>
      <c r="Z8248">
        <f t="shared" ca="1" si="2317"/>
        <v>0</v>
      </c>
      <c r="AA8248">
        <f t="shared" ca="1" si="2318"/>
        <v>0</v>
      </c>
      <c r="AB8248">
        <f t="shared" ca="1" si="2319"/>
        <v>0</v>
      </c>
      <c r="AC8248">
        <f t="shared" ca="1" si="2325"/>
        <v>0</v>
      </c>
      <c r="AD8248">
        <f t="shared" ca="1" si="2308"/>
        <v>0.49430000000000002</v>
      </c>
      <c r="AE8248">
        <f t="shared" ca="1" si="2320"/>
        <v>0</v>
      </c>
      <c r="AF8248">
        <f t="shared" ca="1" si="2321"/>
        <v>0.49430000000000002</v>
      </c>
      <c r="AG8248">
        <f t="shared" ca="1" si="2322"/>
        <v>0</v>
      </c>
      <c r="AH8248">
        <f t="shared" ca="1" si="2323"/>
        <v>1</v>
      </c>
    </row>
    <row r="8249" spans="15:34" x14ac:dyDescent="0.25">
      <c r="O8249">
        <v>8193</v>
      </c>
      <c r="P8249" s="2">
        <f t="shared" si="2324"/>
        <v>44538.333333313465</v>
      </c>
      <c r="Q8249">
        <f t="shared" si="2309"/>
        <v>8</v>
      </c>
      <c r="R8249">
        <f t="shared" si="2310"/>
        <v>12</v>
      </c>
      <c r="S8249">
        <f t="shared" si="2311"/>
        <v>3</v>
      </c>
      <c r="T8249">
        <f t="shared" si="2312"/>
        <v>8</v>
      </c>
      <c r="U8249">
        <f t="shared" si="2313"/>
        <v>0</v>
      </c>
      <c r="V8249">
        <f t="shared" ca="1" si="2314"/>
        <v>0.53810000000000002</v>
      </c>
      <c r="W8249">
        <f>INDEX(Solarstrahlungsdaten!$B$13:$G$8772,Übersicht!O8249,Übersicht!$E$10)</f>
        <v>57.675000000000004</v>
      </c>
      <c r="X8249">
        <f t="shared" si="2315"/>
        <v>0.19840200000000002</v>
      </c>
      <c r="Y8249">
        <f t="shared" ca="1" si="2316"/>
        <v>0.339698</v>
      </c>
      <c r="Z8249">
        <f t="shared" ca="1" si="2317"/>
        <v>0.19840200000000002</v>
      </c>
      <c r="AA8249">
        <f t="shared" ca="1" si="2318"/>
        <v>0</v>
      </c>
      <c r="AB8249">
        <f t="shared" ca="1" si="2319"/>
        <v>0</v>
      </c>
      <c r="AC8249">
        <f t="shared" ca="1" si="2325"/>
        <v>0</v>
      </c>
      <c r="AD8249">
        <f t="shared" ref="AD8249:AD8312" ca="1" si="2326">Y8249+AA8249-AB8249</f>
        <v>0.339698</v>
      </c>
      <c r="AE8249">
        <f t="shared" ca="1" si="2320"/>
        <v>0</v>
      </c>
      <c r="AF8249">
        <f t="shared" ca="1" si="2321"/>
        <v>0.339698</v>
      </c>
      <c r="AG8249">
        <f t="shared" ca="1" si="2322"/>
        <v>0</v>
      </c>
      <c r="AH8249">
        <f t="shared" ca="1" si="2323"/>
        <v>1</v>
      </c>
    </row>
    <row r="8250" spans="15:34" x14ac:dyDescent="0.25">
      <c r="O8250">
        <v>8194</v>
      </c>
      <c r="P8250" s="2">
        <f t="shared" si="2324"/>
        <v>44538.374999980129</v>
      </c>
      <c r="Q8250">
        <f t="shared" ref="Q8250:Q8313" si="2327">DAY(P8250)</f>
        <v>8</v>
      </c>
      <c r="R8250">
        <f t="shared" ref="R8250:R8313" si="2328">MONTH(P8250)</f>
        <v>12</v>
      </c>
      <c r="S8250">
        <f t="shared" ref="S8250:S8313" si="2329">IF(WEEKDAY(P8250)=6,1,IF(WEEKDAY(P8250)=7,2,3))</f>
        <v>3</v>
      </c>
      <c r="T8250">
        <f t="shared" ref="T8250:T8313" si="2330">HOUR(P8250)</f>
        <v>9</v>
      </c>
      <c r="U8250">
        <f t="shared" ref="U8250:U8313" si="2331">IF(AND(P8250&gt;DATE(2021,5,14),P8250&lt;DATE(2021,9,15)),1,IF(AND(P8250&gt;DATE(2021,3,20),P8250&lt;DATE(2021,11,1)),2,0))</f>
        <v>0</v>
      </c>
      <c r="V8250">
        <f t="shared" ref="V8250:V8313" ca="1" si="2332">INDEX($D$57:$L$80,1+T8250,S8250+U8250*3)</f>
        <v>0.50449999999999995</v>
      </c>
      <c r="W8250">
        <f>INDEX(Solarstrahlungsdaten!$B$13:$G$8772,Übersicht!O8250,Übersicht!$E$10)</f>
        <v>115.28</v>
      </c>
      <c r="X8250">
        <f t="shared" ref="X8250:X8313" si="2333">IF(W8250*$D$9/1000*(1-$D$41)&gt;$D$9*$D$42,$D$9*$D$42,W8250*$D$9/1000*(1-$D$41))</f>
        <v>0.3965632</v>
      </c>
      <c r="Y8250">
        <f t="shared" ref="Y8250:Y8313" ca="1" si="2334">V8250-X8250</f>
        <v>0.10793679999999994</v>
      </c>
      <c r="Z8250">
        <f t="shared" ref="Z8250:Z8313" ca="1" si="2335">IF(X8250&gt;V8250,V8250,X8250)</f>
        <v>0.3965632</v>
      </c>
      <c r="AA8250">
        <f t="shared" ref="AA8250:AA8313" ca="1" si="2336">IF(Y8250&lt;0, IF(AC8249-Y8250&lt;$D$22, -Y8250, $D$22-AC8249),0)</f>
        <v>0</v>
      </c>
      <c r="AB8250">
        <f t="shared" ref="AB8250:AB8313" ca="1" si="2337">IF(Y8250&gt;0, IF(AC8249-Y8250&gt;0, Y8250, AC8249),0)</f>
        <v>0</v>
      </c>
      <c r="AC8250">
        <f t="shared" ca="1" si="2325"/>
        <v>0</v>
      </c>
      <c r="AD8250">
        <f t="shared" ca="1" si="2326"/>
        <v>0.10793679999999994</v>
      </c>
      <c r="AE8250">
        <f t="shared" ref="AE8250:AE8313" ca="1" si="2338">IF(AD8250&lt;0,-AD8250,0)</f>
        <v>0</v>
      </c>
      <c r="AF8250">
        <f t="shared" ref="AF8250:AF8313" ca="1" si="2339">IF(AD8250&gt;0,AD8250,0)</f>
        <v>0.10793679999999994</v>
      </c>
      <c r="AG8250">
        <f t="shared" ref="AG8250:AG8313" ca="1" si="2340">IF($D$22&gt;0,AC8250/$D$22,0)</f>
        <v>0</v>
      </c>
      <c r="AH8250">
        <f t="shared" ref="AH8250:AH8313" ca="1" si="2341">IF(AC8250&lt;=0,1,0)</f>
        <v>1</v>
      </c>
    </row>
    <row r="8251" spans="15:34" x14ac:dyDescent="0.25">
      <c r="O8251">
        <v>8195</v>
      </c>
      <c r="P8251" s="2">
        <f t="shared" ref="P8251:P8314" si="2342">P8250+TIME(1,,)</f>
        <v>44538.416666646794</v>
      </c>
      <c r="Q8251">
        <f t="shared" si="2327"/>
        <v>8</v>
      </c>
      <c r="R8251">
        <f t="shared" si="2328"/>
        <v>12</v>
      </c>
      <c r="S8251">
        <f t="shared" si="2329"/>
        <v>3</v>
      </c>
      <c r="T8251">
        <f t="shared" si="2330"/>
        <v>10</v>
      </c>
      <c r="U8251">
        <f t="shared" si="2331"/>
        <v>0</v>
      </c>
      <c r="V8251">
        <f t="shared" ca="1" si="2332"/>
        <v>0.46820000000000001</v>
      </c>
      <c r="W8251">
        <f>INDEX(Solarstrahlungsdaten!$B$13:$G$8772,Übersicht!O8251,Übersicht!$E$10)</f>
        <v>164.82499999999999</v>
      </c>
      <c r="X8251">
        <f t="shared" si="2333"/>
        <v>0.566998</v>
      </c>
      <c r="Y8251">
        <f t="shared" ca="1" si="2334"/>
        <v>-9.8797999999999997E-2</v>
      </c>
      <c r="Z8251">
        <f t="shared" ca="1" si="2335"/>
        <v>0.46820000000000001</v>
      </c>
      <c r="AA8251">
        <f t="shared" ca="1" si="2336"/>
        <v>9.8797999999999997E-2</v>
      </c>
      <c r="AB8251">
        <f t="shared" ca="1" si="2337"/>
        <v>0</v>
      </c>
      <c r="AC8251">
        <f t="shared" ref="AC8251:AC8314" ca="1" si="2343">AC8250+AA8251-AB8251</f>
        <v>9.8797999999999997E-2</v>
      </c>
      <c r="AD8251">
        <f t="shared" ca="1" si="2326"/>
        <v>0</v>
      </c>
      <c r="AE8251">
        <f t="shared" ca="1" si="2338"/>
        <v>0</v>
      </c>
      <c r="AF8251">
        <f t="shared" ca="1" si="2339"/>
        <v>0</v>
      </c>
      <c r="AG8251">
        <f t="shared" ca="1" si="2340"/>
        <v>2.4699499999999999E-2</v>
      </c>
      <c r="AH8251">
        <f t="shared" ca="1" si="2341"/>
        <v>0</v>
      </c>
    </row>
    <row r="8252" spans="15:34" x14ac:dyDescent="0.25">
      <c r="O8252">
        <v>8196</v>
      </c>
      <c r="P8252" s="2">
        <f t="shared" si="2342"/>
        <v>44538.458333313458</v>
      </c>
      <c r="Q8252">
        <f t="shared" si="2327"/>
        <v>8</v>
      </c>
      <c r="R8252">
        <f t="shared" si="2328"/>
        <v>12</v>
      </c>
      <c r="S8252">
        <f t="shared" si="2329"/>
        <v>3</v>
      </c>
      <c r="T8252">
        <f t="shared" si="2330"/>
        <v>11</v>
      </c>
      <c r="U8252">
        <f t="shared" si="2331"/>
        <v>0</v>
      </c>
      <c r="V8252">
        <f t="shared" ca="1" si="2332"/>
        <v>0.46750000000000003</v>
      </c>
      <c r="W8252">
        <f>INDEX(Solarstrahlungsdaten!$B$13:$G$8772,Übersicht!O8252,Übersicht!$E$10)</f>
        <v>183.03</v>
      </c>
      <c r="X8252">
        <f t="shared" si="2333"/>
        <v>0.62962319999999994</v>
      </c>
      <c r="Y8252">
        <f t="shared" ca="1" si="2334"/>
        <v>-0.16212319999999991</v>
      </c>
      <c r="Z8252">
        <f t="shared" ca="1" si="2335"/>
        <v>0.46750000000000003</v>
      </c>
      <c r="AA8252">
        <f t="shared" ca="1" si="2336"/>
        <v>0.16212319999999991</v>
      </c>
      <c r="AB8252">
        <f t="shared" ca="1" si="2337"/>
        <v>0</v>
      </c>
      <c r="AC8252">
        <f t="shared" ca="1" si="2343"/>
        <v>0.26092119999999991</v>
      </c>
      <c r="AD8252">
        <f t="shared" ca="1" si="2326"/>
        <v>0</v>
      </c>
      <c r="AE8252">
        <f t="shared" ca="1" si="2338"/>
        <v>0</v>
      </c>
      <c r="AF8252">
        <f t="shared" ca="1" si="2339"/>
        <v>0</v>
      </c>
      <c r="AG8252">
        <f t="shared" ca="1" si="2340"/>
        <v>6.5230299999999977E-2</v>
      </c>
      <c r="AH8252">
        <f t="shared" ca="1" si="2341"/>
        <v>0</v>
      </c>
    </row>
    <row r="8253" spans="15:34" x14ac:dyDescent="0.25">
      <c r="O8253">
        <v>8197</v>
      </c>
      <c r="P8253" s="2">
        <f t="shared" si="2342"/>
        <v>44538.499999980122</v>
      </c>
      <c r="Q8253">
        <f t="shared" si="2327"/>
        <v>8</v>
      </c>
      <c r="R8253">
        <f t="shared" si="2328"/>
        <v>12</v>
      </c>
      <c r="S8253">
        <f t="shared" si="2329"/>
        <v>3</v>
      </c>
      <c r="T8253">
        <f t="shared" si="2330"/>
        <v>12</v>
      </c>
      <c r="U8253">
        <f t="shared" si="2331"/>
        <v>0</v>
      </c>
      <c r="V8253">
        <f t="shared" ca="1" si="2332"/>
        <v>0.50949999999999995</v>
      </c>
      <c r="W8253">
        <f>INDEX(Solarstrahlungsdaten!$B$13:$G$8772,Übersicht!O8253,Übersicht!$E$10)</f>
        <v>166.86500000000001</v>
      </c>
      <c r="X8253">
        <f t="shared" si="2333"/>
        <v>0.57401560000000007</v>
      </c>
      <c r="Y8253">
        <f t="shared" ca="1" si="2334"/>
        <v>-6.4515600000000117E-2</v>
      </c>
      <c r="Z8253">
        <f t="shared" ca="1" si="2335"/>
        <v>0.50949999999999995</v>
      </c>
      <c r="AA8253">
        <f t="shared" ca="1" si="2336"/>
        <v>6.4515600000000117E-2</v>
      </c>
      <c r="AB8253">
        <f t="shared" ca="1" si="2337"/>
        <v>0</v>
      </c>
      <c r="AC8253">
        <f t="shared" ca="1" si="2343"/>
        <v>0.32543680000000003</v>
      </c>
      <c r="AD8253">
        <f t="shared" ca="1" si="2326"/>
        <v>0</v>
      </c>
      <c r="AE8253">
        <f t="shared" ca="1" si="2338"/>
        <v>0</v>
      </c>
      <c r="AF8253">
        <f t="shared" ca="1" si="2339"/>
        <v>0</v>
      </c>
      <c r="AG8253">
        <f t="shared" ca="1" si="2340"/>
        <v>8.1359200000000007E-2</v>
      </c>
      <c r="AH8253">
        <f t="shared" ca="1" si="2341"/>
        <v>0</v>
      </c>
    </row>
    <row r="8254" spans="15:34" x14ac:dyDescent="0.25">
      <c r="O8254">
        <v>8198</v>
      </c>
      <c r="P8254" s="2">
        <f t="shared" si="2342"/>
        <v>44538.541666646786</v>
      </c>
      <c r="Q8254">
        <f t="shared" si="2327"/>
        <v>8</v>
      </c>
      <c r="R8254">
        <f t="shared" si="2328"/>
        <v>12</v>
      </c>
      <c r="S8254">
        <f t="shared" si="2329"/>
        <v>3</v>
      </c>
      <c r="T8254">
        <f t="shared" si="2330"/>
        <v>13</v>
      </c>
      <c r="U8254">
        <f t="shared" si="2331"/>
        <v>0</v>
      </c>
      <c r="V8254">
        <f t="shared" ca="1" si="2332"/>
        <v>0.52870000000000006</v>
      </c>
      <c r="W8254">
        <f>INDEX(Solarstrahlungsdaten!$B$13:$G$8772,Übersicht!O8254,Übersicht!$E$10)</f>
        <v>114.41499999999999</v>
      </c>
      <c r="X8254">
        <f t="shared" si="2333"/>
        <v>0.39358759999999998</v>
      </c>
      <c r="Y8254">
        <f t="shared" ca="1" si="2334"/>
        <v>0.13511240000000008</v>
      </c>
      <c r="Z8254">
        <f t="shared" ca="1" si="2335"/>
        <v>0.39358759999999998</v>
      </c>
      <c r="AA8254">
        <f t="shared" ca="1" si="2336"/>
        <v>0</v>
      </c>
      <c r="AB8254">
        <f t="shared" ca="1" si="2337"/>
        <v>0.13511240000000008</v>
      </c>
      <c r="AC8254">
        <f t="shared" ca="1" si="2343"/>
        <v>0.19032439999999995</v>
      </c>
      <c r="AD8254">
        <f t="shared" ca="1" si="2326"/>
        <v>0</v>
      </c>
      <c r="AE8254">
        <f t="shared" ca="1" si="2338"/>
        <v>0</v>
      </c>
      <c r="AF8254">
        <f t="shared" ca="1" si="2339"/>
        <v>0</v>
      </c>
      <c r="AG8254">
        <f t="shared" ca="1" si="2340"/>
        <v>4.7581099999999987E-2</v>
      </c>
      <c r="AH8254">
        <f t="shared" ca="1" si="2341"/>
        <v>0</v>
      </c>
    </row>
    <row r="8255" spans="15:34" x14ac:dyDescent="0.25">
      <c r="O8255">
        <v>8199</v>
      </c>
      <c r="P8255" s="2">
        <f t="shared" si="2342"/>
        <v>44538.583333313451</v>
      </c>
      <c r="Q8255">
        <f t="shared" si="2327"/>
        <v>8</v>
      </c>
      <c r="R8255">
        <f t="shared" si="2328"/>
        <v>12</v>
      </c>
      <c r="S8255">
        <f t="shared" si="2329"/>
        <v>3</v>
      </c>
      <c r="T8255">
        <f t="shared" si="2330"/>
        <v>14</v>
      </c>
      <c r="U8255">
        <f t="shared" si="2331"/>
        <v>0</v>
      </c>
      <c r="V8255">
        <f t="shared" ca="1" si="2332"/>
        <v>0.47470000000000001</v>
      </c>
      <c r="W8255">
        <f>INDEX(Solarstrahlungsdaten!$B$13:$G$8772,Übersicht!O8255,Übersicht!$E$10)</f>
        <v>48.96</v>
      </c>
      <c r="X8255">
        <f t="shared" si="2333"/>
        <v>0.1684224</v>
      </c>
      <c r="Y8255">
        <f t="shared" ca="1" si="2334"/>
        <v>0.30627760000000004</v>
      </c>
      <c r="Z8255">
        <f t="shared" ca="1" si="2335"/>
        <v>0.1684224</v>
      </c>
      <c r="AA8255">
        <f t="shared" ca="1" si="2336"/>
        <v>0</v>
      </c>
      <c r="AB8255">
        <f t="shared" ca="1" si="2337"/>
        <v>0.19032439999999995</v>
      </c>
      <c r="AC8255">
        <f t="shared" ca="1" si="2343"/>
        <v>0</v>
      </c>
      <c r="AD8255">
        <f t="shared" ca="1" si="2326"/>
        <v>0.11595320000000009</v>
      </c>
      <c r="AE8255">
        <f t="shared" ca="1" si="2338"/>
        <v>0</v>
      </c>
      <c r="AF8255">
        <f t="shared" ca="1" si="2339"/>
        <v>0.11595320000000009</v>
      </c>
      <c r="AG8255">
        <f t="shared" ca="1" si="2340"/>
        <v>0</v>
      </c>
      <c r="AH8255">
        <f t="shared" ca="1" si="2341"/>
        <v>1</v>
      </c>
    </row>
    <row r="8256" spans="15:34" x14ac:dyDescent="0.25">
      <c r="O8256">
        <v>8200</v>
      </c>
      <c r="P8256" s="2">
        <f t="shared" si="2342"/>
        <v>44538.624999980115</v>
      </c>
      <c r="Q8256">
        <f t="shared" si="2327"/>
        <v>8</v>
      </c>
      <c r="R8256">
        <f t="shared" si="2328"/>
        <v>12</v>
      </c>
      <c r="S8256">
        <f t="shared" si="2329"/>
        <v>3</v>
      </c>
      <c r="T8256">
        <f t="shared" si="2330"/>
        <v>15</v>
      </c>
      <c r="U8256">
        <f t="shared" si="2331"/>
        <v>0</v>
      </c>
      <c r="V8256">
        <f t="shared" ca="1" si="2332"/>
        <v>0.42760000000000004</v>
      </c>
      <c r="W8256">
        <f>INDEX(Solarstrahlungsdaten!$B$13:$G$8772,Übersicht!O8256,Übersicht!$E$10)</f>
        <v>0</v>
      </c>
      <c r="X8256">
        <f t="shared" si="2333"/>
        <v>0</v>
      </c>
      <c r="Y8256">
        <f t="shared" ca="1" si="2334"/>
        <v>0.42760000000000004</v>
      </c>
      <c r="Z8256">
        <f t="shared" ca="1" si="2335"/>
        <v>0</v>
      </c>
      <c r="AA8256">
        <f t="shared" ca="1" si="2336"/>
        <v>0</v>
      </c>
      <c r="AB8256">
        <f t="shared" ca="1" si="2337"/>
        <v>0</v>
      </c>
      <c r="AC8256">
        <f t="shared" ca="1" si="2343"/>
        <v>0</v>
      </c>
      <c r="AD8256">
        <f t="shared" ca="1" si="2326"/>
        <v>0.42760000000000004</v>
      </c>
      <c r="AE8256">
        <f t="shared" ca="1" si="2338"/>
        <v>0</v>
      </c>
      <c r="AF8256">
        <f t="shared" ca="1" si="2339"/>
        <v>0.42760000000000004</v>
      </c>
      <c r="AG8256">
        <f t="shared" ca="1" si="2340"/>
        <v>0</v>
      </c>
      <c r="AH8256">
        <f t="shared" ca="1" si="2341"/>
        <v>1</v>
      </c>
    </row>
    <row r="8257" spans="15:34" x14ac:dyDescent="0.25">
      <c r="O8257">
        <v>8201</v>
      </c>
      <c r="P8257" s="2">
        <f t="shared" si="2342"/>
        <v>44538.666666646779</v>
      </c>
      <c r="Q8257">
        <f t="shared" si="2327"/>
        <v>8</v>
      </c>
      <c r="R8257">
        <f t="shared" si="2328"/>
        <v>12</v>
      </c>
      <c r="S8257">
        <f t="shared" si="2329"/>
        <v>3</v>
      </c>
      <c r="T8257">
        <f t="shared" si="2330"/>
        <v>16</v>
      </c>
      <c r="U8257">
        <f t="shared" si="2331"/>
        <v>0</v>
      </c>
      <c r="V8257">
        <f t="shared" ca="1" si="2332"/>
        <v>0.41339999999999999</v>
      </c>
      <c r="W8257">
        <f>INDEX(Solarstrahlungsdaten!$B$13:$G$8772,Übersicht!O8257,Übersicht!$E$10)</f>
        <v>0</v>
      </c>
      <c r="X8257">
        <f t="shared" si="2333"/>
        <v>0</v>
      </c>
      <c r="Y8257">
        <f t="shared" ca="1" si="2334"/>
        <v>0.41339999999999999</v>
      </c>
      <c r="Z8257">
        <f t="shared" ca="1" si="2335"/>
        <v>0</v>
      </c>
      <c r="AA8257">
        <f t="shared" ca="1" si="2336"/>
        <v>0</v>
      </c>
      <c r="AB8257">
        <f t="shared" ca="1" si="2337"/>
        <v>0</v>
      </c>
      <c r="AC8257">
        <f t="shared" ca="1" si="2343"/>
        <v>0</v>
      </c>
      <c r="AD8257">
        <f t="shared" ca="1" si="2326"/>
        <v>0.41339999999999999</v>
      </c>
      <c r="AE8257">
        <f t="shared" ca="1" si="2338"/>
        <v>0</v>
      </c>
      <c r="AF8257">
        <f t="shared" ca="1" si="2339"/>
        <v>0.41339999999999999</v>
      </c>
      <c r="AG8257">
        <f t="shared" ca="1" si="2340"/>
        <v>0</v>
      </c>
      <c r="AH8257">
        <f t="shared" ca="1" si="2341"/>
        <v>1</v>
      </c>
    </row>
    <row r="8258" spans="15:34" x14ac:dyDescent="0.25">
      <c r="O8258">
        <v>8202</v>
      </c>
      <c r="P8258" s="2">
        <f t="shared" si="2342"/>
        <v>44538.708333313443</v>
      </c>
      <c r="Q8258">
        <f t="shared" si="2327"/>
        <v>8</v>
      </c>
      <c r="R8258">
        <f t="shared" si="2328"/>
        <v>12</v>
      </c>
      <c r="S8258">
        <f t="shared" si="2329"/>
        <v>3</v>
      </c>
      <c r="T8258">
        <f t="shared" si="2330"/>
        <v>17</v>
      </c>
      <c r="U8258">
        <f t="shared" si="2331"/>
        <v>0</v>
      </c>
      <c r="V8258">
        <f t="shared" ca="1" si="2332"/>
        <v>0.48220000000000007</v>
      </c>
      <c r="W8258">
        <f>INDEX(Solarstrahlungsdaten!$B$13:$G$8772,Übersicht!O8258,Übersicht!$E$10)</f>
        <v>0</v>
      </c>
      <c r="X8258">
        <f t="shared" si="2333"/>
        <v>0</v>
      </c>
      <c r="Y8258">
        <f t="shared" ca="1" si="2334"/>
        <v>0.48220000000000007</v>
      </c>
      <c r="Z8258">
        <f t="shared" ca="1" si="2335"/>
        <v>0</v>
      </c>
      <c r="AA8258">
        <f t="shared" ca="1" si="2336"/>
        <v>0</v>
      </c>
      <c r="AB8258">
        <f t="shared" ca="1" si="2337"/>
        <v>0</v>
      </c>
      <c r="AC8258">
        <f t="shared" ca="1" si="2343"/>
        <v>0</v>
      </c>
      <c r="AD8258">
        <f t="shared" ca="1" si="2326"/>
        <v>0.48220000000000007</v>
      </c>
      <c r="AE8258">
        <f t="shared" ca="1" si="2338"/>
        <v>0</v>
      </c>
      <c r="AF8258">
        <f t="shared" ca="1" si="2339"/>
        <v>0.48220000000000007</v>
      </c>
      <c r="AG8258">
        <f t="shared" ca="1" si="2340"/>
        <v>0</v>
      </c>
      <c r="AH8258">
        <f t="shared" ca="1" si="2341"/>
        <v>1</v>
      </c>
    </row>
    <row r="8259" spans="15:34" x14ac:dyDescent="0.25">
      <c r="O8259">
        <v>8203</v>
      </c>
      <c r="P8259" s="2">
        <f t="shared" si="2342"/>
        <v>44538.749999980108</v>
      </c>
      <c r="Q8259">
        <f t="shared" si="2327"/>
        <v>8</v>
      </c>
      <c r="R8259">
        <f t="shared" si="2328"/>
        <v>12</v>
      </c>
      <c r="S8259">
        <f t="shared" si="2329"/>
        <v>3</v>
      </c>
      <c r="T8259">
        <f t="shared" si="2330"/>
        <v>18</v>
      </c>
      <c r="U8259">
        <f t="shared" si="2331"/>
        <v>0</v>
      </c>
      <c r="V8259">
        <f t="shared" ca="1" si="2332"/>
        <v>0.62809999999999999</v>
      </c>
      <c r="W8259">
        <f>INDEX(Solarstrahlungsdaten!$B$13:$G$8772,Übersicht!O8259,Übersicht!$E$10)</f>
        <v>0</v>
      </c>
      <c r="X8259">
        <f t="shared" si="2333"/>
        <v>0</v>
      </c>
      <c r="Y8259">
        <f t="shared" ca="1" si="2334"/>
        <v>0.62809999999999999</v>
      </c>
      <c r="Z8259">
        <f t="shared" ca="1" si="2335"/>
        <v>0</v>
      </c>
      <c r="AA8259">
        <f t="shared" ca="1" si="2336"/>
        <v>0</v>
      </c>
      <c r="AB8259">
        <f t="shared" ca="1" si="2337"/>
        <v>0</v>
      </c>
      <c r="AC8259">
        <f t="shared" ca="1" si="2343"/>
        <v>0</v>
      </c>
      <c r="AD8259">
        <f t="shared" ca="1" si="2326"/>
        <v>0.62809999999999999</v>
      </c>
      <c r="AE8259">
        <f t="shared" ca="1" si="2338"/>
        <v>0</v>
      </c>
      <c r="AF8259">
        <f t="shared" ca="1" si="2339"/>
        <v>0.62809999999999999</v>
      </c>
      <c r="AG8259">
        <f t="shared" ca="1" si="2340"/>
        <v>0</v>
      </c>
      <c r="AH8259">
        <f t="shared" ca="1" si="2341"/>
        <v>1</v>
      </c>
    </row>
    <row r="8260" spans="15:34" x14ac:dyDescent="0.25">
      <c r="O8260">
        <v>8204</v>
      </c>
      <c r="P8260" s="2">
        <f t="shared" si="2342"/>
        <v>44538.791666646772</v>
      </c>
      <c r="Q8260">
        <f t="shared" si="2327"/>
        <v>8</v>
      </c>
      <c r="R8260">
        <f t="shared" si="2328"/>
        <v>12</v>
      </c>
      <c r="S8260">
        <f t="shared" si="2329"/>
        <v>3</v>
      </c>
      <c r="T8260">
        <f t="shared" si="2330"/>
        <v>19</v>
      </c>
      <c r="U8260">
        <f t="shared" si="2331"/>
        <v>0</v>
      </c>
      <c r="V8260">
        <f t="shared" ca="1" si="2332"/>
        <v>0.74069999999999991</v>
      </c>
      <c r="W8260">
        <f>INDEX(Solarstrahlungsdaten!$B$13:$G$8772,Übersicht!O8260,Übersicht!$E$10)</f>
        <v>0</v>
      </c>
      <c r="X8260">
        <f t="shared" si="2333"/>
        <v>0</v>
      </c>
      <c r="Y8260">
        <f t="shared" ca="1" si="2334"/>
        <v>0.74069999999999991</v>
      </c>
      <c r="Z8260">
        <f t="shared" ca="1" si="2335"/>
        <v>0</v>
      </c>
      <c r="AA8260">
        <f t="shared" ca="1" si="2336"/>
        <v>0</v>
      </c>
      <c r="AB8260">
        <f t="shared" ca="1" si="2337"/>
        <v>0</v>
      </c>
      <c r="AC8260">
        <f t="shared" ca="1" si="2343"/>
        <v>0</v>
      </c>
      <c r="AD8260">
        <f t="shared" ca="1" si="2326"/>
        <v>0.74069999999999991</v>
      </c>
      <c r="AE8260">
        <f t="shared" ca="1" si="2338"/>
        <v>0</v>
      </c>
      <c r="AF8260">
        <f t="shared" ca="1" si="2339"/>
        <v>0.74069999999999991</v>
      </c>
      <c r="AG8260">
        <f t="shared" ca="1" si="2340"/>
        <v>0</v>
      </c>
      <c r="AH8260">
        <f t="shared" ca="1" si="2341"/>
        <v>1</v>
      </c>
    </row>
    <row r="8261" spans="15:34" x14ac:dyDescent="0.25">
      <c r="O8261">
        <v>8205</v>
      </c>
      <c r="P8261" s="2">
        <f t="shared" si="2342"/>
        <v>44538.833333313436</v>
      </c>
      <c r="Q8261">
        <f t="shared" si="2327"/>
        <v>8</v>
      </c>
      <c r="R8261">
        <f t="shared" si="2328"/>
        <v>12</v>
      </c>
      <c r="S8261">
        <f t="shared" si="2329"/>
        <v>3</v>
      </c>
      <c r="T8261">
        <f t="shared" si="2330"/>
        <v>20</v>
      </c>
      <c r="U8261">
        <f t="shared" si="2331"/>
        <v>0</v>
      </c>
      <c r="V8261">
        <f t="shared" ca="1" si="2332"/>
        <v>0.70369999999999988</v>
      </c>
      <c r="W8261">
        <f>INDEX(Solarstrahlungsdaten!$B$13:$G$8772,Übersicht!O8261,Übersicht!$E$10)</f>
        <v>0</v>
      </c>
      <c r="X8261">
        <f t="shared" si="2333"/>
        <v>0</v>
      </c>
      <c r="Y8261">
        <f t="shared" ca="1" si="2334"/>
        <v>0.70369999999999988</v>
      </c>
      <c r="Z8261">
        <f t="shared" ca="1" si="2335"/>
        <v>0</v>
      </c>
      <c r="AA8261">
        <f t="shared" ca="1" si="2336"/>
        <v>0</v>
      </c>
      <c r="AB8261">
        <f t="shared" ca="1" si="2337"/>
        <v>0</v>
      </c>
      <c r="AC8261">
        <f t="shared" ca="1" si="2343"/>
        <v>0</v>
      </c>
      <c r="AD8261">
        <f t="shared" ca="1" si="2326"/>
        <v>0.70369999999999988</v>
      </c>
      <c r="AE8261">
        <f t="shared" ca="1" si="2338"/>
        <v>0</v>
      </c>
      <c r="AF8261">
        <f t="shared" ca="1" si="2339"/>
        <v>0.70369999999999988</v>
      </c>
      <c r="AG8261">
        <f t="shared" ca="1" si="2340"/>
        <v>0</v>
      </c>
      <c r="AH8261">
        <f t="shared" ca="1" si="2341"/>
        <v>1</v>
      </c>
    </row>
    <row r="8262" spans="15:34" x14ac:dyDescent="0.25">
      <c r="O8262">
        <v>8206</v>
      </c>
      <c r="P8262" s="2">
        <f t="shared" si="2342"/>
        <v>44538.8749999801</v>
      </c>
      <c r="Q8262">
        <f t="shared" si="2327"/>
        <v>8</v>
      </c>
      <c r="R8262">
        <f t="shared" si="2328"/>
        <v>12</v>
      </c>
      <c r="S8262">
        <f t="shared" si="2329"/>
        <v>3</v>
      </c>
      <c r="T8262">
        <f t="shared" si="2330"/>
        <v>21</v>
      </c>
      <c r="U8262">
        <f t="shared" si="2331"/>
        <v>0</v>
      </c>
      <c r="V8262">
        <f t="shared" ca="1" si="2332"/>
        <v>0.58629999999999993</v>
      </c>
      <c r="W8262">
        <f>INDEX(Solarstrahlungsdaten!$B$13:$G$8772,Übersicht!O8262,Übersicht!$E$10)</f>
        <v>0</v>
      </c>
      <c r="X8262">
        <f t="shared" si="2333"/>
        <v>0</v>
      </c>
      <c r="Y8262">
        <f t="shared" ca="1" si="2334"/>
        <v>0.58629999999999993</v>
      </c>
      <c r="Z8262">
        <f t="shared" ca="1" si="2335"/>
        <v>0</v>
      </c>
      <c r="AA8262">
        <f t="shared" ca="1" si="2336"/>
        <v>0</v>
      </c>
      <c r="AB8262">
        <f t="shared" ca="1" si="2337"/>
        <v>0</v>
      </c>
      <c r="AC8262">
        <f t="shared" ca="1" si="2343"/>
        <v>0</v>
      </c>
      <c r="AD8262">
        <f t="shared" ca="1" si="2326"/>
        <v>0.58629999999999993</v>
      </c>
      <c r="AE8262">
        <f t="shared" ca="1" si="2338"/>
        <v>0</v>
      </c>
      <c r="AF8262">
        <f t="shared" ca="1" si="2339"/>
        <v>0.58629999999999993</v>
      </c>
      <c r="AG8262">
        <f t="shared" ca="1" si="2340"/>
        <v>0</v>
      </c>
      <c r="AH8262">
        <f t="shared" ca="1" si="2341"/>
        <v>1</v>
      </c>
    </row>
    <row r="8263" spans="15:34" x14ac:dyDescent="0.25">
      <c r="O8263">
        <v>8207</v>
      </c>
      <c r="P8263" s="2">
        <f t="shared" si="2342"/>
        <v>44538.916666646764</v>
      </c>
      <c r="Q8263">
        <f t="shared" si="2327"/>
        <v>8</v>
      </c>
      <c r="R8263">
        <f t="shared" si="2328"/>
        <v>12</v>
      </c>
      <c r="S8263">
        <f t="shared" si="2329"/>
        <v>3</v>
      </c>
      <c r="T8263">
        <f t="shared" si="2330"/>
        <v>22</v>
      </c>
      <c r="U8263">
        <f t="shared" si="2331"/>
        <v>0</v>
      </c>
      <c r="V8263">
        <f t="shared" ca="1" si="2332"/>
        <v>0.49419999999999997</v>
      </c>
      <c r="W8263">
        <f>INDEX(Solarstrahlungsdaten!$B$13:$G$8772,Übersicht!O8263,Übersicht!$E$10)</f>
        <v>0</v>
      </c>
      <c r="X8263">
        <f t="shared" si="2333"/>
        <v>0</v>
      </c>
      <c r="Y8263">
        <f t="shared" ca="1" si="2334"/>
        <v>0.49419999999999997</v>
      </c>
      <c r="Z8263">
        <f t="shared" ca="1" si="2335"/>
        <v>0</v>
      </c>
      <c r="AA8263">
        <f t="shared" ca="1" si="2336"/>
        <v>0</v>
      </c>
      <c r="AB8263">
        <f t="shared" ca="1" si="2337"/>
        <v>0</v>
      </c>
      <c r="AC8263">
        <f t="shared" ca="1" si="2343"/>
        <v>0</v>
      </c>
      <c r="AD8263">
        <f t="shared" ca="1" si="2326"/>
        <v>0.49419999999999997</v>
      </c>
      <c r="AE8263">
        <f t="shared" ca="1" si="2338"/>
        <v>0</v>
      </c>
      <c r="AF8263">
        <f t="shared" ca="1" si="2339"/>
        <v>0.49419999999999997</v>
      </c>
      <c r="AG8263">
        <f t="shared" ca="1" si="2340"/>
        <v>0</v>
      </c>
      <c r="AH8263">
        <f t="shared" ca="1" si="2341"/>
        <v>1</v>
      </c>
    </row>
    <row r="8264" spans="15:34" x14ac:dyDescent="0.25">
      <c r="O8264">
        <v>8208</v>
      </c>
      <c r="P8264" s="2">
        <f t="shared" si="2342"/>
        <v>44538.958333313429</v>
      </c>
      <c r="Q8264">
        <f t="shared" si="2327"/>
        <v>8</v>
      </c>
      <c r="R8264">
        <f t="shared" si="2328"/>
        <v>12</v>
      </c>
      <c r="S8264">
        <f t="shared" si="2329"/>
        <v>3</v>
      </c>
      <c r="T8264">
        <f t="shared" si="2330"/>
        <v>23</v>
      </c>
      <c r="U8264">
        <f t="shared" si="2331"/>
        <v>0</v>
      </c>
      <c r="V8264">
        <f t="shared" ca="1" si="2332"/>
        <v>0.37639999999999996</v>
      </c>
      <c r="W8264">
        <f>INDEX(Solarstrahlungsdaten!$B$13:$G$8772,Übersicht!O8264,Übersicht!$E$10)</f>
        <v>0</v>
      </c>
      <c r="X8264">
        <f t="shared" si="2333"/>
        <v>0</v>
      </c>
      <c r="Y8264">
        <f t="shared" ca="1" si="2334"/>
        <v>0.37639999999999996</v>
      </c>
      <c r="Z8264">
        <f t="shared" ca="1" si="2335"/>
        <v>0</v>
      </c>
      <c r="AA8264">
        <f t="shared" ca="1" si="2336"/>
        <v>0</v>
      </c>
      <c r="AB8264">
        <f t="shared" ca="1" si="2337"/>
        <v>0</v>
      </c>
      <c r="AC8264">
        <f t="shared" ca="1" si="2343"/>
        <v>0</v>
      </c>
      <c r="AD8264">
        <f t="shared" ca="1" si="2326"/>
        <v>0.37639999999999996</v>
      </c>
      <c r="AE8264">
        <f t="shared" ca="1" si="2338"/>
        <v>0</v>
      </c>
      <c r="AF8264">
        <f t="shared" ca="1" si="2339"/>
        <v>0.37639999999999996</v>
      </c>
      <c r="AG8264">
        <f t="shared" ca="1" si="2340"/>
        <v>0</v>
      </c>
      <c r="AH8264">
        <f t="shared" ca="1" si="2341"/>
        <v>1</v>
      </c>
    </row>
    <row r="8265" spans="15:34" x14ac:dyDescent="0.25">
      <c r="O8265">
        <v>8209</v>
      </c>
      <c r="P8265" s="2">
        <f t="shared" si="2342"/>
        <v>44538.999999980093</v>
      </c>
      <c r="Q8265">
        <f t="shared" si="2327"/>
        <v>9</v>
      </c>
      <c r="R8265">
        <f t="shared" si="2328"/>
        <v>12</v>
      </c>
      <c r="S8265">
        <f t="shared" si="2329"/>
        <v>3</v>
      </c>
      <c r="T8265">
        <f t="shared" si="2330"/>
        <v>0</v>
      </c>
      <c r="U8265">
        <f t="shared" si="2331"/>
        <v>0</v>
      </c>
      <c r="V8265">
        <f t="shared" ca="1" si="2332"/>
        <v>0.25819999999999999</v>
      </c>
      <c r="W8265">
        <f>INDEX(Solarstrahlungsdaten!$B$13:$G$8772,Übersicht!O8265,Übersicht!$E$10)</f>
        <v>0</v>
      </c>
      <c r="X8265">
        <f t="shared" si="2333"/>
        <v>0</v>
      </c>
      <c r="Y8265">
        <f t="shared" ca="1" si="2334"/>
        <v>0.25819999999999999</v>
      </c>
      <c r="Z8265">
        <f t="shared" ca="1" si="2335"/>
        <v>0</v>
      </c>
      <c r="AA8265">
        <f t="shared" ca="1" si="2336"/>
        <v>0</v>
      </c>
      <c r="AB8265">
        <f t="shared" ca="1" si="2337"/>
        <v>0</v>
      </c>
      <c r="AC8265">
        <f t="shared" ca="1" si="2343"/>
        <v>0</v>
      </c>
      <c r="AD8265">
        <f t="shared" ca="1" si="2326"/>
        <v>0.25819999999999999</v>
      </c>
      <c r="AE8265">
        <f t="shared" ca="1" si="2338"/>
        <v>0</v>
      </c>
      <c r="AF8265">
        <f t="shared" ca="1" si="2339"/>
        <v>0.25819999999999999</v>
      </c>
      <c r="AG8265">
        <f t="shared" ca="1" si="2340"/>
        <v>0</v>
      </c>
      <c r="AH8265">
        <f t="shared" ca="1" si="2341"/>
        <v>1</v>
      </c>
    </row>
    <row r="8266" spans="15:34" x14ac:dyDescent="0.25">
      <c r="O8266">
        <v>8210</v>
      </c>
      <c r="P8266" s="2">
        <f t="shared" si="2342"/>
        <v>44539.041666646757</v>
      </c>
      <c r="Q8266">
        <f t="shared" si="2327"/>
        <v>9</v>
      </c>
      <c r="R8266">
        <f t="shared" si="2328"/>
        <v>12</v>
      </c>
      <c r="S8266">
        <f t="shared" si="2329"/>
        <v>3</v>
      </c>
      <c r="T8266">
        <f t="shared" si="2330"/>
        <v>1</v>
      </c>
      <c r="U8266">
        <f t="shared" si="2331"/>
        <v>0</v>
      </c>
      <c r="V8266">
        <f t="shared" ca="1" si="2332"/>
        <v>0.18159999999999998</v>
      </c>
      <c r="W8266">
        <f>INDEX(Solarstrahlungsdaten!$B$13:$G$8772,Übersicht!O8266,Übersicht!$E$10)</f>
        <v>0</v>
      </c>
      <c r="X8266">
        <f t="shared" si="2333"/>
        <v>0</v>
      </c>
      <c r="Y8266">
        <f t="shared" ca="1" si="2334"/>
        <v>0.18159999999999998</v>
      </c>
      <c r="Z8266">
        <f t="shared" ca="1" si="2335"/>
        <v>0</v>
      </c>
      <c r="AA8266">
        <f t="shared" ca="1" si="2336"/>
        <v>0</v>
      </c>
      <c r="AB8266">
        <f t="shared" ca="1" si="2337"/>
        <v>0</v>
      </c>
      <c r="AC8266">
        <f t="shared" ca="1" si="2343"/>
        <v>0</v>
      </c>
      <c r="AD8266">
        <f t="shared" ca="1" si="2326"/>
        <v>0.18159999999999998</v>
      </c>
      <c r="AE8266">
        <f t="shared" ca="1" si="2338"/>
        <v>0</v>
      </c>
      <c r="AF8266">
        <f t="shared" ca="1" si="2339"/>
        <v>0.18159999999999998</v>
      </c>
      <c r="AG8266">
        <f t="shared" ca="1" si="2340"/>
        <v>0</v>
      </c>
      <c r="AH8266">
        <f t="shared" ca="1" si="2341"/>
        <v>1</v>
      </c>
    </row>
    <row r="8267" spans="15:34" x14ac:dyDescent="0.25">
      <c r="O8267">
        <v>8211</v>
      </c>
      <c r="P8267" s="2">
        <f t="shared" si="2342"/>
        <v>44539.083333313421</v>
      </c>
      <c r="Q8267">
        <f t="shared" si="2327"/>
        <v>9</v>
      </c>
      <c r="R8267">
        <f t="shared" si="2328"/>
        <v>12</v>
      </c>
      <c r="S8267">
        <f t="shared" si="2329"/>
        <v>3</v>
      </c>
      <c r="T8267">
        <f t="shared" si="2330"/>
        <v>2</v>
      </c>
      <c r="U8267">
        <f t="shared" si="2331"/>
        <v>0</v>
      </c>
      <c r="V8267">
        <f t="shared" ca="1" si="2332"/>
        <v>0.15990000000000001</v>
      </c>
      <c r="W8267">
        <f>INDEX(Solarstrahlungsdaten!$B$13:$G$8772,Übersicht!O8267,Übersicht!$E$10)</f>
        <v>0</v>
      </c>
      <c r="X8267">
        <f t="shared" si="2333"/>
        <v>0</v>
      </c>
      <c r="Y8267">
        <f t="shared" ca="1" si="2334"/>
        <v>0.15990000000000001</v>
      </c>
      <c r="Z8267">
        <f t="shared" ca="1" si="2335"/>
        <v>0</v>
      </c>
      <c r="AA8267">
        <f t="shared" ca="1" si="2336"/>
        <v>0</v>
      </c>
      <c r="AB8267">
        <f t="shared" ca="1" si="2337"/>
        <v>0</v>
      </c>
      <c r="AC8267">
        <f t="shared" ca="1" si="2343"/>
        <v>0</v>
      </c>
      <c r="AD8267">
        <f t="shared" ca="1" si="2326"/>
        <v>0.15990000000000001</v>
      </c>
      <c r="AE8267">
        <f t="shared" ca="1" si="2338"/>
        <v>0</v>
      </c>
      <c r="AF8267">
        <f t="shared" ca="1" si="2339"/>
        <v>0.15990000000000001</v>
      </c>
      <c r="AG8267">
        <f t="shared" ca="1" si="2340"/>
        <v>0</v>
      </c>
      <c r="AH8267">
        <f t="shared" ca="1" si="2341"/>
        <v>1</v>
      </c>
    </row>
    <row r="8268" spans="15:34" x14ac:dyDescent="0.25">
      <c r="O8268">
        <v>8212</v>
      </c>
      <c r="P8268" s="2">
        <f t="shared" si="2342"/>
        <v>44539.124999980086</v>
      </c>
      <c r="Q8268">
        <f t="shared" si="2327"/>
        <v>9</v>
      </c>
      <c r="R8268">
        <f t="shared" si="2328"/>
        <v>12</v>
      </c>
      <c r="S8268">
        <f t="shared" si="2329"/>
        <v>3</v>
      </c>
      <c r="T8268">
        <f t="shared" si="2330"/>
        <v>3</v>
      </c>
      <c r="U8268">
        <f t="shared" si="2331"/>
        <v>0</v>
      </c>
      <c r="V8268">
        <f t="shared" ca="1" si="2332"/>
        <v>0.15480000000000002</v>
      </c>
      <c r="W8268">
        <f>INDEX(Solarstrahlungsdaten!$B$13:$G$8772,Übersicht!O8268,Übersicht!$E$10)</f>
        <v>0</v>
      </c>
      <c r="X8268">
        <f t="shared" si="2333"/>
        <v>0</v>
      </c>
      <c r="Y8268">
        <f t="shared" ca="1" si="2334"/>
        <v>0.15480000000000002</v>
      </c>
      <c r="Z8268">
        <f t="shared" ca="1" si="2335"/>
        <v>0</v>
      </c>
      <c r="AA8268">
        <f t="shared" ca="1" si="2336"/>
        <v>0</v>
      </c>
      <c r="AB8268">
        <f t="shared" ca="1" si="2337"/>
        <v>0</v>
      </c>
      <c r="AC8268">
        <f t="shared" ca="1" si="2343"/>
        <v>0</v>
      </c>
      <c r="AD8268">
        <f t="shared" ca="1" si="2326"/>
        <v>0.15480000000000002</v>
      </c>
      <c r="AE8268">
        <f t="shared" ca="1" si="2338"/>
        <v>0</v>
      </c>
      <c r="AF8268">
        <f t="shared" ca="1" si="2339"/>
        <v>0.15480000000000002</v>
      </c>
      <c r="AG8268">
        <f t="shared" ca="1" si="2340"/>
        <v>0</v>
      </c>
      <c r="AH8268">
        <f t="shared" ca="1" si="2341"/>
        <v>1</v>
      </c>
    </row>
    <row r="8269" spans="15:34" x14ac:dyDescent="0.25">
      <c r="O8269">
        <v>8213</v>
      </c>
      <c r="P8269" s="2">
        <f t="shared" si="2342"/>
        <v>44539.16666664675</v>
      </c>
      <c r="Q8269">
        <f t="shared" si="2327"/>
        <v>9</v>
      </c>
      <c r="R8269">
        <f t="shared" si="2328"/>
        <v>12</v>
      </c>
      <c r="S8269">
        <f t="shared" si="2329"/>
        <v>3</v>
      </c>
      <c r="T8269">
        <f t="shared" si="2330"/>
        <v>4</v>
      </c>
      <c r="U8269">
        <f t="shared" si="2331"/>
        <v>0</v>
      </c>
      <c r="V8269">
        <f t="shared" ca="1" si="2332"/>
        <v>0.15479999999999999</v>
      </c>
      <c r="W8269">
        <f>INDEX(Solarstrahlungsdaten!$B$13:$G$8772,Übersicht!O8269,Übersicht!$E$10)</f>
        <v>0</v>
      </c>
      <c r="X8269">
        <f t="shared" si="2333"/>
        <v>0</v>
      </c>
      <c r="Y8269">
        <f t="shared" ca="1" si="2334"/>
        <v>0.15479999999999999</v>
      </c>
      <c r="Z8269">
        <f t="shared" ca="1" si="2335"/>
        <v>0</v>
      </c>
      <c r="AA8269">
        <f t="shared" ca="1" si="2336"/>
        <v>0</v>
      </c>
      <c r="AB8269">
        <f t="shared" ca="1" si="2337"/>
        <v>0</v>
      </c>
      <c r="AC8269">
        <f t="shared" ca="1" si="2343"/>
        <v>0</v>
      </c>
      <c r="AD8269">
        <f t="shared" ca="1" si="2326"/>
        <v>0.15479999999999999</v>
      </c>
      <c r="AE8269">
        <f t="shared" ca="1" si="2338"/>
        <v>0</v>
      </c>
      <c r="AF8269">
        <f t="shared" ca="1" si="2339"/>
        <v>0.15479999999999999</v>
      </c>
      <c r="AG8269">
        <f t="shared" ca="1" si="2340"/>
        <v>0</v>
      </c>
      <c r="AH8269">
        <f t="shared" ca="1" si="2341"/>
        <v>1</v>
      </c>
    </row>
    <row r="8270" spans="15:34" x14ac:dyDescent="0.25">
      <c r="O8270">
        <v>8214</v>
      </c>
      <c r="P8270" s="2">
        <f t="shared" si="2342"/>
        <v>44539.208333313414</v>
      </c>
      <c r="Q8270">
        <f t="shared" si="2327"/>
        <v>9</v>
      </c>
      <c r="R8270">
        <f t="shared" si="2328"/>
        <v>12</v>
      </c>
      <c r="S8270">
        <f t="shared" si="2329"/>
        <v>3</v>
      </c>
      <c r="T8270">
        <f t="shared" si="2330"/>
        <v>5</v>
      </c>
      <c r="U8270">
        <f t="shared" si="2331"/>
        <v>0</v>
      </c>
      <c r="V8270">
        <f t="shared" ca="1" si="2332"/>
        <v>0.17169999999999999</v>
      </c>
      <c r="W8270">
        <f>INDEX(Solarstrahlungsdaten!$B$13:$G$8772,Übersicht!O8270,Übersicht!$E$10)</f>
        <v>0</v>
      </c>
      <c r="X8270">
        <f t="shared" si="2333"/>
        <v>0</v>
      </c>
      <c r="Y8270">
        <f t="shared" ca="1" si="2334"/>
        <v>0.17169999999999999</v>
      </c>
      <c r="Z8270">
        <f t="shared" ca="1" si="2335"/>
        <v>0</v>
      </c>
      <c r="AA8270">
        <f t="shared" ca="1" si="2336"/>
        <v>0</v>
      </c>
      <c r="AB8270">
        <f t="shared" ca="1" si="2337"/>
        <v>0</v>
      </c>
      <c r="AC8270">
        <f t="shared" ca="1" si="2343"/>
        <v>0</v>
      </c>
      <c r="AD8270">
        <f t="shared" ca="1" si="2326"/>
        <v>0.17169999999999999</v>
      </c>
      <c r="AE8270">
        <f t="shared" ca="1" si="2338"/>
        <v>0</v>
      </c>
      <c r="AF8270">
        <f t="shared" ca="1" si="2339"/>
        <v>0.17169999999999999</v>
      </c>
      <c r="AG8270">
        <f t="shared" ca="1" si="2340"/>
        <v>0</v>
      </c>
      <c r="AH8270">
        <f t="shared" ca="1" si="2341"/>
        <v>1</v>
      </c>
    </row>
    <row r="8271" spans="15:34" x14ac:dyDescent="0.25">
      <c r="O8271">
        <v>8215</v>
      </c>
      <c r="P8271" s="2">
        <f t="shared" si="2342"/>
        <v>44539.249999980078</v>
      </c>
      <c r="Q8271">
        <f t="shared" si="2327"/>
        <v>9</v>
      </c>
      <c r="R8271">
        <f t="shared" si="2328"/>
        <v>12</v>
      </c>
      <c r="S8271">
        <f t="shared" si="2329"/>
        <v>3</v>
      </c>
      <c r="T8271">
        <f t="shared" si="2330"/>
        <v>6</v>
      </c>
      <c r="U8271">
        <f t="shared" si="2331"/>
        <v>0</v>
      </c>
      <c r="V8271">
        <f t="shared" ca="1" si="2332"/>
        <v>0.30460000000000004</v>
      </c>
      <c r="W8271">
        <f>INDEX(Solarstrahlungsdaten!$B$13:$G$8772,Übersicht!O8271,Übersicht!$E$10)</f>
        <v>0</v>
      </c>
      <c r="X8271">
        <f t="shared" si="2333"/>
        <v>0</v>
      </c>
      <c r="Y8271">
        <f t="shared" ca="1" si="2334"/>
        <v>0.30460000000000004</v>
      </c>
      <c r="Z8271">
        <f t="shared" ca="1" si="2335"/>
        <v>0</v>
      </c>
      <c r="AA8271">
        <f t="shared" ca="1" si="2336"/>
        <v>0</v>
      </c>
      <c r="AB8271">
        <f t="shared" ca="1" si="2337"/>
        <v>0</v>
      </c>
      <c r="AC8271">
        <f t="shared" ca="1" si="2343"/>
        <v>0</v>
      </c>
      <c r="AD8271">
        <f t="shared" ca="1" si="2326"/>
        <v>0.30460000000000004</v>
      </c>
      <c r="AE8271">
        <f t="shared" ca="1" si="2338"/>
        <v>0</v>
      </c>
      <c r="AF8271">
        <f t="shared" ca="1" si="2339"/>
        <v>0.30460000000000004</v>
      </c>
      <c r="AG8271">
        <f t="shared" ca="1" si="2340"/>
        <v>0</v>
      </c>
      <c r="AH8271">
        <f t="shared" ca="1" si="2341"/>
        <v>1</v>
      </c>
    </row>
    <row r="8272" spans="15:34" x14ac:dyDescent="0.25">
      <c r="O8272">
        <v>8216</v>
      </c>
      <c r="P8272" s="2">
        <f t="shared" si="2342"/>
        <v>44539.291666646743</v>
      </c>
      <c r="Q8272">
        <f t="shared" si="2327"/>
        <v>9</v>
      </c>
      <c r="R8272">
        <f t="shared" si="2328"/>
        <v>12</v>
      </c>
      <c r="S8272">
        <f t="shared" si="2329"/>
        <v>3</v>
      </c>
      <c r="T8272">
        <f t="shared" si="2330"/>
        <v>7</v>
      </c>
      <c r="U8272">
        <f t="shared" si="2331"/>
        <v>0</v>
      </c>
      <c r="V8272">
        <f t="shared" ca="1" si="2332"/>
        <v>0.49430000000000002</v>
      </c>
      <c r="W8272">
        <f>INDEX(Solarstrahlungsdaten!$B$13:$G$8772,Übersicht!O8272,Übersicht!$E$10)</f>
        <v>0</v>
      </c>
      <c r="X8272">
        <f t="shared" si="2333"/>
        <v>0</v>
      </c>
      <c r="Y8272">
        <f t="shared" ca="1" si="2334"/>
        <v>0.49430000000000002</v>
      </c>
      <c r="Z8272">
        <f t="shared" ca="1" si="2335"/>
        <v>0</v>
      </c>
      <c r="AA8272">
        <f t="shared" ca="1" si="2336"/>
        <v>0</v>
      </c>
      <c r="AB8272">
        <f t="shared" ca="1" si="2337"/>
        <v>0</v>
      </c>
      <c r="AC8272">
        <f t="shared" ca="1" si="2343"/>
        <v>0</v>
      </c>
      <c r="AD8272">
        <f t="shared" ca="1" si="2326"/>
        <v>0.49430000000000002</v>
      </c>
      <c r="AE8272">
        <f t="shared" ca="1" si="2338"/>
        <v>0</v>
      </c>
      <c r="AF8272">
        <f t="shared" ca="1" si="2339"/>
        <v>0.49430000000000002</v>
      </c>
      <c r="AG8272">
        <f t="shared" ca="1" si="2340"/>
        <v>0</v>
      </c>
      <c r="AH8272">
        <f t="shared" ca="1" si="2341"/>
        <v>1</v>
      </c>
    </row>
    <row r="8273" spans="15:34" x14ac:dyDescent="0.25">
      <c r="O8273">
        <v>8217</v>
      </c>
      <c r="P8273" s="2">
        <f t="shared" si="2342"/>
        <v>44539.333333313407</v>
      </c>
      <c r="Q8273">
        <f t="shared" si="2327"/>
        <v>9</v>
      </c>
      <c r="R8273">
        <f t="shared" si="2328"/>
        <v>12</v>
      </c>
      <c r="S8273">
        <f t="shared" si="2329"/>
        <v>3</v>
      </c>
      <c r="T8273">
        <f t="shared" si="2330"/>
        <v>8</v>
      </c>
      <c r="U8273">
        <f t="shared" si="2331"/>
        <v>0</v>
      </c>
      <c r="V8273">
        <f t="shared" ca="1" si="2332"/>
        <v>0.53810000000000002</v>
      </c>
      <c r="W8273">
        <f>INDEX(Solarstrahlungsdaten!$B$13:$G$8772,Übersicht!O8273,Übersicht!$E$10)</f>
        <v>0.57000000000000006</v>
      </c>
      <c r="X8273">
        <f t="shared" si="2333"/>
        <v>1.9608000000000004E-3</v>
      </c>
      <c r="Y8273">
        <f t="shared" ca="1" si="2334"/>
        <v>0.53613920000000004</v>
      </c>
      <c r="Z8273">
        <f t="shared" ca="1" si="2335"/>
        <v>1.9608000000000004E-3</v>
      </c>
      <c r="AA8273">
        <f t="shared" ca="1" si="2336"/>
        <v>0</v>
      </c>
      <c r="AB8273">
        <f t="shared" ca="1" si="2337"/>
        <v>0</v>
      </c>
      <c r="AC8273">
        <f t="shared" ca="1" si="2343"/>
        <v>0</v>
      </c>
      <c r="AD8273">
        <f t="shared" ca="1" si="2326"/>
        <v>0.53613920000000004</v>
      </c>
      <c r="AE8273">
        <f t="shared" ca="1" si="2338"/>
        <v>0</v>
      </c>
      <c r="AF8273">
        <f t="shared" ca="1" si="2339"/>
        <v>0.53613920000000004</v>
      </c>
      <c r="AG8273">
        <f t="shared" ca="1" si="2340"/>
        <v>0</v>
      </c>
      <c r="AH8273">
        <f t="shared" ca="1" si="2341"/>
        <v>1</v>
      </c>
    </row>
    <row r="8274" spans="15:34" x14ac:dyDescent="0.25">
      <c r="O8274">
        <v>8218</v>
      </c>
      <c r="P8274" s="2">
        <f t="shared" si="2342"/>
        <v>44539.374999980071</v>
      </c>
      <c r="Q8274">
        <f t="shared" si="2327"/>
        <v>9</v>
      </c>
      <c r="R8274">
        <f t="shared" si="2328"/>
        <v>12</v>
      </c>
      <c r="S8274">
        <f t="shared" si="2329"/>
        <v>3</v>
      </c>
      <c r="T8274">
        <f t="shared" si="2330"/>
        <v>9</v>
      </c>
      <c r="U8274">
        <f t="shared" si="2331"/>
        <v>0</v>
      </c>
      <c r="V8274">
        <f t="shared" ca="1" si="2332"/>
        <v>0.50449999999999995</v>
      </c>
      <c r="W8274">
        <f>INDEX(Solarstrahlungsdaten!$B$13:$G$8772,Übersicht!O8274,Übersicht!$E$10)</f>
        <v>46.505000000000003</v>
      </c>
      <c r="X8274">
        <f t="shared" si="2333"/>
        <v>0.15997720000000001</v>
      </c>
      <c r="Y8274">
        <f t="shared" ca="1" si="2334"/>
        <v>0.34452279999999991</v>
      </c>
      <c r="Z8274">
        <f t="shared" ca="1" si="2335"/>
        <v>0.15997720000000001</v>
      </c>
      <c r="AA8274">
        <f t="shared" ca="1" si="2336"/>
        <v>0</v>
      </c>
      <c r="AB8274">
        <f t="shared" ca="1" si="2337"/>
        <v>0</v>
      </c>
      <c r="AC8274">
        <f t="shared" ca="1" si="2343"/>
        <v>0</v>
      </c>
      <c r="AD8274">
        <f t="shared" ca="1" si="2326"/>
        <v>0.34452279999999991</v>
      </c>
      <c r="AE8274">
        <f t="shared" ca="1" si="2338"/>
        <v>0</v>
      </c>
      <c r="AF8274">
        <f t="shared" ca="1" si="2339"/>
        <v>0.34452279999999991</v>
      </c>
      <c r="AG8274">
        <f t="shared" ca="1" si="2340"/>
        <v>0</v>
      </c>
      <c r="AH8274">
        <f t="shared" ca="1" si="2341"/>
        <v>1</v>
      </c>
    </row>
    <row r="8275" spans="15:34" x14ac:dyDescent="0.25">
      <c r="O8275">
        <v>8219</v>
      </c>
      <c r="P8275" s="2">
        <f t="shared" si="2342"/>
        <v>44539.416666646735</v>
      </c>
      <c r="Q8275">
        <f t="shared" si="2327"/>
        <v>9</v>
      </c>
      <c r="R8275">
        <f t="shared" si="2328"/>
        <v>12</v>
      </c>
      <c r="S8275">
        <f t="shared" si="2329"/>
        <v>3</v>
      </c>
      <c r="T8275">
        <f t="shared" si="2330"/>
        <v>10</v>
      </c>
      <c r="U8275">
        <f t="shared" si="2331"/>
        <v>0</v>
      </c>
      <c r="V8275">
        <f t="shared" ca="1" si="2332"/>
        <v>0.46820000000000001</v>
      </c>
      <c r="W8275">
        <f>INDEX(Solarstrahlungsdaten!$B$13:$G$8772,Übersicht!O8275,Übersicht!$E$10)</f>
        <v>122.19</v>
      </c>
      <c r="X8275">
        <f t="shared" si="2333"/>
        <v>0.42033359999999997</v>
      </c>
      <c r="Y8275">
        <f t="shared" ca="1" si="2334"/>
        <v>4.7866400000000031E-2</v>
      </c>
      <c r="Z8275">
        <f t="shared" ca="1" si="2335"/>
        <v>0.42033359999999997</v>
      </c>
      <c r="AA8275">
        <f t="shared" ca="1" si="2336"/>
        <v>0</v>
      </c>
      <c r="AB8275">
        <f t="shared" ca="1" si="2337"/>
        <v>0</v>
      </c>
      <c r="AC8275">
        <f t="shared" ca="1" si="2343"/>
        <v>0</v>
      </c>
      <c r="AD8275">
        <f t="shared" ca="1" si="2326"/>
        <v>4.7866400000000031E-2</v>
      </c>
      <c r="AE8275">
        <f t="shared" ca="1" si="2338"/>
        <v>0</v>
      </c>
      <c r="AF8275">
        <f t="shared" ca="1" si="2339"/>
        <v>4.7866400000000031E-2</v>
      </c>
      <c r="AG8275">
        <f t="shared" ca="1" si="2340"/>
        <v>0</v>
      </c>
      <c r="AH8275">
        <f t="shared" ca="1" si="2341"/>
        <v>1</v>
      </c>
    </row>
    <row r="8276" spans="15:34" x14ac:dyDescent="0.25">
      <c r="O8276">
        <v>8220</v>
      </c>
      <c r="P8276" s="2">
        <f t="shared" si="2342"/>
        <v>44539.4583333134</v>
      </c>
      <c r="Q8276">
        <f t="shared" si="2327"/>
        <v>9</v>
      </c>
      <c r="R8276">
        <f t="shared" si="2328"/>
        <v>12</v>
      </c>
      <c r="S8276">
        <f t="shared" si="2329"/>
        <v>3</v>
      </c>
      <c r="T8276">
        <f t="shared" si="2330"/>
        <v>11</v>
      </c>
      <c r="U8276">
        <f t="shared" si="2331"/>
        <v>0</v>
      </c>
      <c r="V8276">
        <f t="shared" ca="1" si="2332"/>
        <v>0.46750000000000003</v>
      </c>
      <c r="W8276">
        <f>INDEX(Solarstrahlungsdaten!$B$13:$G$8772,Übersicht!O8276,Übersicht!$E$10)</f>
        <v>133.24</v>
      </c>
      <c r="X8276">
        <f t="shared" si="2333"/>
        <v>0.45834559999999996</v>
      </c>
      <c r="Y8276">
        <f t="shared" ca="1" si="2334"/>
        <v>9.1544000000000625E-3</v>
      </c>
      <c r="Z8276">
        <f t="shared" ca="1" si="2335"/>
        <v>0.45834559999999996</v>
      </c>
      <c r="AA8276">
        <f t="shared" ca="1" si="2336"/>
        <v>0</v>
      </c>
      <c r="AB8276">
        <f t="shared" ca="1" si="2337"/>
        <v>0</v>
      </c>
      <c r="AC8276">
        <f t="shared" ca="1" si="2343"/>
        <v>0</v>
      </c>
      <c r="AD8276">
        <f t="shared" ca="1" si="2326"/>
        <v>9.1544000000000625E-3</v>
      </c>
      <c r="AE8276">
        <f t="shared" ca="1" si="2338"/>
        <v>0</v>
      </c>
      <c r="AF8276">
        <f t="shared" ca="1" si="2339"/>
        <v>9.1544000000000625E-3</v>
      </c>
      <c r="AG8276">
        <f t="shared" ca="1" si="2340"/>
        <v>0</v>
      </c>
      <c r="AH8276">
        <f t="shared" ca="1" si="2341"/>
        <v>1</v>
      </c>
    </row>
    <row r="8277" spans="15:34" x14ac:dyDescent="0.25">
      <c r="O8277">
        <v>8221</v>
      </c>
      <c r="P8277" s="2">
        <f t="shared" si="2342"/>
        <v>44539.499999980064</v>
      </c>
      <c r="Q8277">
        <f t="shared" si="2327"/>
        <v>9</v>
      </c>
      <c r="R8277">
        <f t="shared" si="2328"/>
        <v>12</v>
      </c>
      <c r="S8277">
        <f t="shared" si="2329"/>
        <v>3</v>
      </c>
      <c r="T8277">
        <f t="shared" si="2330"/>
        <v>12</v>
      </c>
      <c r="U8277">
        <f t="shared" si="2331"/>
        <v>0</v>
      </c>
      <c r="V8277">
        <f t="shared" ca="1" si="2332"/>
        <v>0.50949999999999995</v>
      </c>
      <c r="W8277">
        <f>INDEX(Solarstrahlungsdaten!$B$13:$G$8772,Übersicht!O8277,Übersicht!$E$10)</f>
        <v>101.535</v>
      </c>
      <c r="X8277">
        <f t="shared" si="2333"/>
        <v>0.34928039999999999</v>
      </c>
      <c r="Y8277">
        <f t="shared" ca="1" si="2334"/>
        <v>0.16021959999999996</v>
      </c>
      <c r="Z8277">
        <f t="shared" ca="1" si="2335"/>
        <v>0.34928039999999999</v>
      </c>
      <c r="AA8277">
        <f t="shared" ca="1" si="2336"/>
        <v>0</v>
      </c>
      <c r="AB8277">
        <f t="shared" ca="1" si="2337"/>
        <v>0</v>
      </c>
      <c r="AC8277">
        <f t="shared" ca="1" si="2343"/>
        <v>0</v>
      </c>
      <c r="AD8277">
        <f t="shared" ca="1" si="2326"/>
        <v>0.16021959999999996</v>
      </c>
      <c r="AE8277">
        <f t="shared" ca="1" si="2338"/>
        <v>0</v>
      </c>
      <c r="AF8277">
        <f t="shared" ca="1" si="2339"/>
        <v>0.16021959999999996</v>
      </c>
      <c r="AG8277">
        <f t="shared" ca="1" si="2340"/>
        <v>0</v>
      </c>
      <c r="AH8277">
        <f t="shared" ca="1" si="2341"/>
        <v>1</v>
      </c>
    </row>
    <row r="8278" spans="15:34" x14ac:dyDescent="0.25">
      <c r="O8278">
        <v>8222</v>
      </c>
      <c r="P8278" s="2">
        <f t="shared" si="2342"/>
        <v>44539.541666646728</v>
      </c>
      <c r="Q8278">
        <f t="shared" si="2327"/>
        <v>9</v>
      </c>
      <c r="R8278">
        <f t="shared" si="2328"/>
        <v>12</v>
      </c>
      <c r="S8278">
        <f t="shared" si="2329"/>
        <v>3</v>
      </c>
      <c r="T8278">
        <f t="shared" si="2330"/>
        <v>13</v>
      </c>
      <c r="U8278">
        <f t="shared" si="2331"/>
        <v>0</v>
      </c>
      <c r="V8278">
        <f t="shared" ca="1" si="2332"/>
        <v>0.52870000000000006</v>
      </c>
      <c r="W8278">
        <f>INDEX(Solarstrahlungsdaten!$B$13:$G$8772,Übersicht!O8278,Übersicht!$E$10)</f>
        <v>114.80499999999999</v>
      </c>
      <c r="X8278">
        <f t="shared" si="2333"/>
        <v>0.39492919999999998</v>
      </c>
      <c r="Y8278">
        <f t="shared" ca="1" si="2334"/>
        <v>0.13377080000000008</v>
      </c>
      <c r="Z8278">
        <f t="shared" ca="1" si="2335"/>
        <v>0.39492919999999998</v>
      </c>
      <c r="AA8278">
        <f t="shared" ca="1" si="2336"/>
        <v>0</v>
      </c>
      <c r="AB8278">
        <f t="shared" ca="1" si="2337"/>
        <v>0</v>
      </c>
      <c r="AC8278">
        <f t="shared" ca="1" si="2343"/>
        <v>0</v>
      </c>
      <c r="AD8278">
        <f t="shared" ca="1" si="2326"/>
        <v>0.13377080000000008</v>
      </c>
      <c r="AE8278">
        <f t="shared" ca="1" si="2338"/>
        <v>0</v>
      </c>
      <c r="AF8278">
        <f t="shared" ca="1" si="2339"/>
        <v>0.13377080000000008</v>
      </c>
      <c r="AG8278">
        <f t="shared" ca="1" si="2340"/>
        <v>0</v>
      </c>
      <c r="AH8278">
        <f t="shared" ca="1" si="2341"/>
        <v>1</v>
      </c>
    </row>
    <row r="8279" spans="15:34" x14ac:dyDescent="0.25">
      <c r="O8279">
        <v>8223</v>
      </c>
      <c r="P8279" s="2">
        <f t="shared" si="2342"/>
        <v>44539.583333313392</v>
      </c>
      <c r="Q8279">
        <f t="shared" si="2327"/>
        <v>9</v>
      </c>
      <c r="R8279">
        <f t="shared" si="2328"/>
        <v>12</v>
      </c>
      <c r="S8279">
        <f t="shared" si="2329"/>
        <v>3</v>
      </c>
      <c r="T8279">
        <f t="shared" si="2330"/>
        <v>14</v>
      </c>
      <c r="U8279">
        <f t="shared" si="2331"/>
        <v>0</v>
      </c>
      <c r="V8279">
        <f t="shared" ca="1" si="2332"/>
        <v>0.47470000000000001</v>
      </c>
      <c r="W8279">
        <f>INDEX(Solarstrahlungsdaten!$B$13:$G$8772,Übersicht!O8279,Übersicht!$E$10)</f>
        <v>57.085000000000001</v>
      </c>
      <c r="X8279">
        <f t="shared" si="2333"/>
        <v>0.1963724</v>
      </c>
      <c r="Y8279">
        <f t="shared" ca="1" si="2334"/>
        <v>0.27832760000000001</v>
      </c>
      <c r="Z8279">
        <f t="shared" ca="1" si="2335"/>
        <v>0.1963724</v>
      </c>
      <c r="AA8279">
        <f t="shared" ca="1" si="2336"/>
        <v>0</v>
      </c>
      <c r="AB8279">
        <f t="shared" ca="1" si="2337"/>
        <v>0</v>
      </c>
      <c r="AC8279">
        <f t="shared" ca="1" si="2343"/>
        <v>0</v>
      </c>
      <c r="AD8279">
        <f t="shared" ca="1" si="2326"/>
        <v>0.27832760000000001</v>
      </c>
      <c r="AE8279">
        <f t="shared" ca="1" si="2338"/>
        <v>0</v>
      </c>
      <c r="AF8279">
        <f t="shared" ca="1" si="2339"/>
        <v>0.27832760000000001</v>
      </c>
      <c r="AG8279">
        <f t="shared" ca="1" si="2340"/>
        <v>0</v>
      </c>
      <c r="AH8279">
        <f t="shared" ca="1" si="2341"/>
        <v>1</v>
      </c>
    </row>
    <row r="8280" spans="15:34" x14ac:dyDescent="0.25">
      <c r="O8280">
        <v>8224</v>
      </c>
      <c r="P8280" s="2">
        <f t="shared" si="2342"/>
        <v>44539.624999980057</v>
      </c>
      <c r="Q8280">
        <f t="shared" si="2327"/>
        <v>9</v>
      </c>
      <c r="R8280">
        <f t="shared" si="2328"/>
        <v>12</v>
      </c>
      <c r="S8280">
        <f t="shared" si="2329"/>
        <v>3</v>
      </c>
      <c r="T8280">
        <f t="shared" si="2330"/>
        <v>15</v>
      </c>
      <c r="U8280">
        <f t="shared" si="2331"/>
        <v>0</v>
      </c>
      <c r="V8280">
        <f t="shared" ca="1" si="2332"/>
        <v>0.42760000000000004</v>
      </c>
      <c r="W8280">
        <f>INDEX(Solarstrahlungsdaten!$B$13:$G$8772,Übersicht!O8280,Übersicht!$E$10)</f>
        <v>0</v>
      </c>
      <c r="X8280">
        <f t="shared" si="2333"/>
        <v>0</v>
      </c>
      <c r="Y8280">
        <f t="shared" ca="1" si="2334"/>
        <v>0.42760000000000004</v>
      </c>
      <c r="Z8280">
        <f t="shared" ca="1" si="2335"/>
        <v>0</v>
      </c>
      <c r="AA8280">
        <f t="shared" ca="1" si="2336"/>
        <v>0</v>
      </c>
      <c r="AB8280">
        <f t="shared" ca="1" si="2337"/>
        <v>0</v>
      </c>
      <c r="AC8280">
        <f t="shared" ca="1" si="2343"/>
        <v>0</v>
      </c>
      <c r="AD8280">
        <f t="shared" ca="1" si="2326"/>
        <v>0.42760000000000004</v>
      </c>
      <c r="AE8280">
        <f t="shared" ca="1" si="2338"/>
        <v>0</v>
      </c>
      <c r="AF8280">
        <f t="shared" ca="1" si="2339"/>
        <v>0.42760000000000004</v>
      </c>
      <c r="AG8280">
        <f t="shared" ca="1" si="2340"/>
        <v>0</v>
      </c>
      <c r="AH8280">
        <f t="shared" ca="1" si="2341"/>
        <v>1</v>
      </c>
    </row>
    <row r="8281" spans="15:34" x14ac:dyDescent="0.25">
      <c r="O8281">
        <v>8225</v>
      </c>
      <c r="P8281" s="2">
        <f t="shared" si="2342"/>
        <v>44539.666666646721</v>
      </c>
      <c r="Q8281">
        <f t="shared" si="2327"/>
        <v>9</v>
      </c>
      <c r="R8281">
        <f t="shared" si="2328"/>
        <v>12</v>
      </c>
      <c r="S8281">
        <f t="shared" si="2329"/>
        <v>3</v>
      </c>
      <c r="T8281">
        <f t="shared" si="2330"/>
        <v>16</v>
      </c>
      <c r="U8281">
        <f t="shared" si="2331"/>
        <v>0</v>
      </c>
      <c r="V8281">
        <f t="shared" ca="1" si="2332"/>
        <v>0.41339999999999999</v>
      </c>
      <c r="W8281">
        <f>INDEX(Solarstrahlungsdaten!$B$13:$G$8772,Übersicht!O8281,Übersicht!$E$10)</f>
        <v>0</v>
      </c>
      <c r="X8281">
        <f t="shared" si="2333"/>
        <v>0</v>
      </c>
      <c r="Y8281">
        <f t="shared" ca="1" si="2334"/>
        <v>0.41339999999999999</v>
      </c>
      <c r="Z8281">
        <f t="shared" ca="1" si="2335"/>
        <v>0</v>
      </c>
      <c r="AA8281">
        <f t="shared" ca="1" si="2336"/>
        <v>0</v>
      </c>
      <c r="AB8281">
        <f t="shared" ca="1" si="2337"/>
        <v>0</v>
      </c>
      <c r="AC8281">
        <f t="shared" ca="1" si="2343"/>
        <v>0</v>
      </c>
      <c r="AD8281">
        <f t="shared" ca="1" si="2326"/>
        <v>0.41339999999999999</v>
      </c>
      <c r="AE8281">
        <f t="shared" ca="1" si="2338"/>
        <v>0</v>
      </c>
      <c r="AF8281">
        <f t="shared" ca="1" si="2339"/>
        <v>0.41339999999999999</v>
      </c>
      <c r="AG8281">
        <f t="shared" ca="1" si="2340"/>
        <v>0</v>
      </c>
      <c r="AH8281">
        <f t="shared" ca="1" si="2341"/>
        <v>1</v>
      </c>
    </row>
    <row r="8282" spans="15:34" x14ac:dyDescent="0.25">
      <c r="O8282">
        <v>8226</v>
      </c>
      <c r="P8282" s="2">
        <f t="shared" si="2342"/>
        <v>44539.708333313385</v>
      </c>
      <c r="Q8282">
        <f t="shared" si="2327"/>
        <v>9</v>
      </c>
      <c r="R8282">
        <f t="shared" si="2328"/>
        <v>12</v>
      </c>
      <c r="S8282">
        <f t="shared" si="2329"/>
        <v>3</v>
      </c>
      <c r="T8282">
        <f t="shared" si="2330"/>
        <v>17</v>
      </c>
      <c r="U8282">
        <f t="shared" si="2331"/>
        <v>0</v>
      </c>
      <c r="V8282">
        <f t="shared" ca="1" si="2332"/>
        <v>0.48220000000000007</v>
      </c>
      <c r="W8282">
        <f>INDEX(Solarstrahlungsdaten!$B$13:$G$8772,Übersicht!O8282,Übersicht!$E$10)</f>
        <v>0</v>
      </c>
      <c r="X8282">
        <f t="shared" si="2333"/>
        <v>0</v>
      </c>
      <c r="Y8282">
        <f t="shared" ca="1" si="2334"/>
        <v>0.48220000000000007</v>
      </c>
      <c r="Z8282">
        <f t="shared" ca="1" si="2335"/>
        <v>0</v>
      </c>
      <c r="AA8282">
        <f t="shared" ca="1" si="2336"/>
        <v>0</v>
      </c>
      <c r="AB8282">
        <f t="shared" ca="1" si="2337"/>
        <v>0</v>
      </c>
      <c r="AC8282">
        <f t="shared" ca="1" si="2343"/>
        <v>0</v>
      </c>
      <c r="AD8282">
        <f t="shared" ca="1" si="2326"/>
        <v>0.48220000000000007</v>
      </c>
      <c r="AE8282">
        <f t="shared" ca="1" si="2338"/>
        <v>0</v>
      </c>
      <c r="AF8282">
        <f t="shared" ca="1" si="2339"/>
        <v>0.48220000000000007</v>
      </c>
      <c r="AG8282">
        <f t="shared" ca="1" si="2340"/>
        <v>0</v>
      </c>
      <c r="AH8282">
        <f t="shared" ca="1" si="2341"/>
        <v>1</v>
      </c>
    </row>
    <row r="8283" spans="15:34" x14ac:dyDescent="0.25">
      <c r="O8283">
        <v>8227</v>
      </c>
      <c r="P8283" s="2">
        <f t="shared" si="2342"/>
        <v>44539.749999980049</v>
      </c>
      <c r="Q8283">
        <f t="shared" si="2327"/>
        <v>9</v>
      </c>
      <c r="R8283">
        <f t="shared" si="2328"/>
        <v>12</v>
      </c>
      <c r="S8283">
        <f t="shared" si="2329"/>
        <v>3</v>
      </c>
      <c r="T8283">
        <f t="shared" si="2330"/>
        <v>18</v>
      </c>
      <c r="U8283">
        <f t="shared" si="2331"/>
        <v>0</v>
      </c>
      <c r="V8283">
        <f t="shared" ca="1" si="2332"/>
        <v>0.62809999999999999</v>
      </c>
      <c r="W8283">
        <f>INDEX(Solarstrahlungsdaten!$B$13:$G$8772,Übersicht!O8283,Übersicht!$E$10)</f>
        <v>0</v>
      </c>
      <c r="X8283">
        <f t="shared" si="2333"/>
        <v>0</v>
      </c>
      <c r="Y8283">
        <f t="shared" ca="1" si="2334"/>
        <v>0.62809999999999999</v>
      </c>
      <c r="Z8283">
        <f t="shared" ca="1" si="2335"/>
        <v>0</v>
      </c>
      <c r="AA8283">
        <f t="shared" ca="1" si="2336"/>
        <v>0</v>
      </c>
      <c r="AB8283">
        <f t="shared" ca="1" si="2337"/>
        <v>0</v>
      </c>
      <c r="AC8283">
        <f t="shared" ca="1" si="2343"/>
        <v>0</v>
      </c>
      <c r="AD8283">
        <f t="shared" ca="1" si="2326"/>
        <v>0.62809999999999999</v>
      </c>
      <c r="AE8283">
        <f t="shared" ca="1" si="2338"/>
        <v>0</v>
      </c>
      <c r="AF8283">
        <f t="shared" ca="1" si="2339"/>
        <v>0.62809999999999999</v>
      </c>
      <c r="AG8283">
        <f t="shared" ca="1" si="2340"/>
        <v>0</v>
      </c>
      <c r="AH8283">
        <f t="shared" ca="1" si="2341"/>
        <v>1</v>
      </c>
    </row>
    <row r="8284" spans="15:34" x14ac:dyDescent="0.25">
      <c r="O8284">
        <v>8228</v>
      </c>
      <c r="P8284" s="2">
        <f t="shared" si="2342"/>
        <v>44539.791666646714</v>
      </c>
      <c r="Q8284">
        <f t="shared" si="2327"/>
        <v>9</v>
      </c>
      <c r="R8284">
        <f t="shared" si="2328"/>
        <v>12</v>
      </c>
      <c r="S8284">
        <f t="shared" si="2329"/>
        <v>3</v>
      </c>
      <c r="T8284">
        <f t="shared" si="2330"/>
        <v>19</v>
      </c>
      <c r="U8284">
        <f t="shared" si="2331"/>
        <v>0</v>
      </c>
      <c r="V8284">
        <f t="shared" ca="1" si="2332"/>
        <v>0.74069999999999991</v>
      </c>
      <c r="W8284">
        <f>INDEX(Solarstrahlungsdaten!$B$13:$G$8772,Übersicht!O8284,Übersicht!$E$10)</f>
        <v>0</v>
      </c>
      <c r="X8284">
        <f t="shared" si="2333"/>
        <v>0</v>
      </c>
      <c r="Y8284">
        <f t="shared" ca="1" si="2334"/>
        <v>0.74069999999999991</v>
      </c>
      <c r="Z8284">
        <f t="shared" ca="1" si="2335"/>
        <v>0</v>
      </c>
      <c r="AA8284">
        <f t="shared" ca="1" si="2336"/>
        <v>0</v>
      </c>
      <c r="AB8284">
        <f t="shared" ca="1" si="2337"/>
        <v>0</v>
      </c>
      <c r="AC8284">
        <f t="shared" ca="1" si="2343"/>
        <v>0</v>
      </c>
      <c r="AD8284">
        <f t="shared" ca="1" si="2326"/>
        <v>0.74069999999999991</v>
      </c>
      <c r="AE8284">
        <f t="shared" ca="1" si="2338"/>
        <v>0</v>
      </c>
      <c r="AF8284">
        <f t="shared" ca="1" si="2339"/>
        <v>0.74069999999999991</v>
      </c>
      <c r="AG8284">
        <f t="shared" ca="1" si="2340"/>
        <v>0</v>
      </c>
      <c r="AH8284">
        <f t="shared" ca="1" si="2341"/>
        <v>1</v>
      </c>
    </row>
    <row r="8285" spans="15:34" x14ac:dyDescent="0.25">
      <c r="O8285">
        <v>8229</v>
      </c>
      <c r="P8285" s="2">
        <f t="shared" si="2342"/>
        <v>44539.833333313378</v>
      </c>
      <c r="Q8285">
        <f t="shared" si="2327"/>
        <v>9</v>
      </c>
      <c r="R8285">
        <f t="shared" si="2328"/>
        <v>12</v>
      </c>
      <c r="S8285">
        <f t="shared" si="2329"/>
        <v>3</v>
      </c>
      <c r="T8285">
        <f t="shared" si="2330"/>
        <v>20</v>
      </c>
      <c r="U8285">
        <f t="shared" si="2331"/>
        <v>0</v>
      </c>
      <c r="V8285">
        <f t="shared" ca="1" si="2332"/>
        <v>0.70369999999999988</v>
      </c>
      <c r="W8285">
        <f>INDEX(Solarstrahlungsdaten!$B$13:$G$8772,Übersicht!O8285,Übersicht!$E$10)</f>
        <v>0</v>
      </c>
      <c r="X8285">
        <f t="shared" si="2333"/>
        <v>0</v>
      </c>
      <c r="Y8285">
        <f t="shared" ca="1" si="2334"/>
        <v>0.70369999999999988</v>
      </c>
      <c r="Z8285">
        <f t="shared" ca="1" si="2335"/>
        <v>0</v>
      </c>
      <c r="AA8285">
        <f t="shared" ca="1" si="2336"/>
        <v>0</v>
      </c>
      <c r="AB8285">
        <f t="shared" ca="1" si="2337"/>
        <v>0</v>
      </c>
      <c r="AC8285">
        <f t="shared" ca="1" si="2343"/>
        <v>0</v>
      </c>
      <c r="AD8285">
        <f t="shared" ca="1" si="2326"/>
        <v>0.70369999999999988</v>
      </c>
      <c r="AE8285">
        <f t="shared" ca="1" si="2338"/>
        <v>0</v>
      </c>
      <c r="AF8285">
        <f t="shared" ca="1" si="2339"/>
        <v>0.70369999999999988</v>
      </c>
      <c r="AG8285">
        <f t="shared" ca="1" si="2340"/>
        <v>0</v>
      </c>
      <c r="AH8285">
        <f t="shared" ca="1" si="2341"/>
        <v>1</v>
      </c>
    </row>
    <row r="8286" spans="15:34" x14ac:dyDescent="0.25">
      <c r="O8286">
        <v>8230</v>
      </c>
      <c r="P8286" s="2">
        <f t="shared" si="2342"/>
        <v>44539.874999980042</v>
      </c>
      <c r="Q8286">
        <f t="shared" si="2327"/>
        <v>9</v>
      </c>
      <c r="R8286">
        <f t="shared" si="2328"/>
        <v>12</v>
      </c>
      <c r="S8286">
        <f t="shared" si="2329"/>
        <v>3</v>
      </c>
      <c r="T8286">
        <f t="shared" si="2330"/>
        <v>21</v>
      </c>
      <c r="U8286">
        <f t="shared" si="2331"/>
        <v>0</v>
      </c>
      <c r="V8286">
        <f t="shared" ca="1" si="2332"/>
        <v>0.58629999999999993</v>
      </c>
      <c r="W8286">
        <f>INDEX(Solarstrahlungsdaten!$B$13:$G$8772,Übersicht!O8286,Übersicht!$E$10)</f>
        <v>0</v>
      </c>
      <c r="X8286">
        <f t="shared" si="2333"/>
        <v>0</v>
      </c>
      <c r="Y8286">
        <f t="shared" ca="1" si="2334"/>
        <v>0.58629999999999993</v>
      </c>
      <c r="Z8286">
        <f t="shared" ca="1" si="2335"/>
        <v>0</v>
      </c>
      <c r="AA8286">
        <f t="shared" ca="1" si="2336"/>
        <v>0</v>
      </c>
      <c r="AB8286">
        <f t="shared" ca="1" si="2337"/>
        <v>0</v>
      </c>
      <c r="AC8286">
        <f t="shared" ca="1" si="2343"/>
        <v>0</v>
      </c>
      <c r="AD8286">
        <f t="shared" ca="1" si="2326"/>
        <v>0.58629999999999993</v>
      </c>
      <c r="AE8286">
        <f t="shared" ca="1" si="2338"/>
        <v>0</v>
      </c>
      <c r="AF8286">
        <f t="shared" ca="1" si="2339"/>
        <v>0.58629999999999993</v>
      </c>
      <c r="AG8286">
        <f t="shared" ca="1" si="2340"/>
        <v>0</v>
      </c>
      <c r="AH8286">
        <f t="shared" ca="1" si="2341"/>
        <v>1</v>
      </c>
    </row>
    <row r="8287" spans="15:34" x14ac:dyDescent="0.25">
      <c r="O8287">
        <v>8231</v>
      </c>
      <c r="P8287" s="2">
        <f t="shared" si="2342"/>
        <v>44539.916666646706</v>
      </c>
      <c r="Q8287">
        <f t="shared" si="2327"/>
        <v>9</v>
      </c>
      <c r="R8287">
        <f t="shared" si="2328"/>
        <v>12</v>
      </c>
      <c r="S8287">
        <f t="shared" si="2329"/>
        <v>3</v>
      </c>
      <c r="T8287">
        <f t="shared" si="2330"/>
        <v>22</v>
      </c>
      <c r="U8287">
        <f t="shared" si="2331"/>
        <v>0</v>
      </c>
      <c r="V8287">
        <f t="shared" ca="1" si="2332"/>
        <v>0.49419999999999997</v>
      </c>
      <c r="W8287">
        <f>INDEX(Solarstrahlungsdaten!$B$13:$G$8772,Übersicht!O8287,Übersicht!$E$10)</f>
        <v>0</v>
      </c>
      <c r="X8287">
        <f t="shared" si="2333"/>
        <v>0</v>
      </c>
      <c r="Y8287">
        <f t="shared" ca="1" si="2334"/>
        <v>0.49419999999999997</v>
      </c>
      <c r="Z8287">
        <f t="shared" ca="1" si="2335"/>
        <v>0</v>
      </c>
      <c r="AA8287">
        <f t="shared" ca="1" si="2336"/>
        <v>0</v>
      </c>
      <c r="AB8287">
        <f t="shared" ca="1" si="2337"/>
        <v>0</v>
      </c>
      <c r="AC8287">
        <f t="shared" ca="1" si="2343"/>
        <v>0</v>
      </c>
      <c r="AD8287">
        <f t="shared" ca="1" si="2326"/>
        <v>0.49419999999999997</v>
      </c>
      <c r="AE8287">
        <f t="shared" ca="1" si="2338"/>
        <v>0</v>
      </c>
      <c r="AF8287">
        <f t="shared" ca="1" si="2339"/>
        <v>0.49419999999999997</v>
      </c>
      <c r="AG8287">
        <f t="shared" ca="1" si="2340"/>
        <v>0</v>
      </c>
      <c r="AH8287">
        <f t="shared" ca="1" si="2341"/>
        <v>1</v>
      </c>
    </row>
    <row r="8288" spans="15:34" x14ac:dyDescent="0.25">
      <c r="O8288">
        <v>8232</v>
      </c>
      <c r="P8288" s="2">
        <f t="shared" si="2342"/>
        <v>44539.958333313371</v>
      </c>
      <c r="Q8288">
        <f t="shared" si="2327"/>
        <v>9</v>
      </c>
      <c r="R8288">
        <f t="shared" si="2328"/>
        <v>12</v>
      </c>
      <c r="S8288">
        <f t="shared" si="2329"/>
        <v>3</v>
      </c>
      <c r="T8288">
        <f t="shared" si="2330"/>
        <v>23</v>
      </c>
      <c r="U8288">
        <f t="shared" si="2331"/>
        <v>0</v>
      </c>
      <c r="V8288">
        <f t="shared" ca="1" si="2332"/>
        <v>0.37639999999999996</v>
      </c>
      <c r="W8288">
        <f>INDEX(Solarstrahlungsdaten!$B$13:$G$8772,Übersicht!O8288,Übersicht!$E$10)</f>
        <v>0</v>
      </c>
      <c r="X8288">
        <f t="shared" si="2333"/>
        <v>0</v>
      </c>
      <c r="Y8288">
        <f t="shared" ca="1" si="2334"/>
        <v>0.37639999999999996</v>
      </c>
      <c r="Z8288">
        <f t="shared" ca="1" si="2335"/>
        <v>0</v>
      </c>
      <c r="AA8288">
        <f t="shared" ca="1" si="2336"/>
        <v>0</v>
      </c>
      <c r="AB8288">
        <f t="shared" ca="1" si="2337"/>
        <v>0</v>
      </c>
      <c r="AC8288">
        <f t="shared" ca="1" si="2343"/>
        <v>0</v>
      </c>
      <c r="AD8288">
        <f t="shared" ca="1" si="2326"/>
        <v>0.37639999999999996</v>
      </c>
      <c r="AE8288">
        <f t="shared" ca="1" si="2338"/>
        <v>0</v>
      </c>
      <c r="AF8288">
        <f t="shared" ca="1" si="2339"/>
        <v>0.37639999999999996</v>
      </c>
      <c r="AG8288">
        <f t="shared" ca="1" si="2340"/>
        <v>0</v>
      </c>
      <c r="AH8288">
        <f t="shared" ca="1" si="2341"/>
        <v>1</v>
      </c>
    </row>
    <row r="8289" spans="15:34" x14ac:dyDescent="0.25">
      <c r="O8289">
        <v>8233</v>
      </c>
      <c r="P8289" s="2">
        <f t="shared" si="2342"/>
        <v>44539.999999980035</v>
      </c>
      <c r="Q8289">
        <f t="shared" si="2327"/>
        <v>10</v>
      </c>
      <c r="R8289">
        <f t="shared" si="2328"/>
        <v>12</v>
      </c>
      <c r="S8289">
        <f t="shared" si="2329"/>
        <v>1</v>
      </c>
      <c r="T8289">
        <f t="shared" si="2330"/>
        <v>0</v>
      </c>
      <c r="U8289">
        <f t="shared" si="2331"/>
        <v>0</v>
      </c>
      <c r="V8289">
        <f t="shared" ca="1" si="2332"/>
        <v>0.29899999999999999</v>
      </c>
      <c r="W8289">
        <f>INDEX(Solarstrahlungsdaten!$B$13:$G$8772,Übersicht!O8289,Übersicht!$E$10)</f>
        <v>0</v>
      </c>
      <c r="X8289">
        <f t="shared" si="2333"/>
        <v>0</v>
      </c>
      <c r="Y8289">
        <f t="shared" ca="1" si="2334"/>
        <v>0.29899999999999999</v>
      </c>
      <c r="Z8289">
        <f t="shared" ca="1" si="2335"/>
        <v>0</v>
      </c>
      <c r="AA8289">
        <f t="shared" ca="1" si="2336"/>
        <v>0</v>
      </c>
      <c r="AB8289">
        <f t="shared" ca="1" si="2337"/>
        <v>0</v>
      </c>
      <c r="AC8289">
        <f t="shared" ca="1" si="2343"/>
        <v>0</v>
      </c>
      <c r="AD8289">
        <f t="shared" ca="1" si="2326"/>
        <v>0.29899999999999999</v>
      </c>
      <c r="AE8289">
        <f t="shared" ca="1" si="2338"/>
        <v>0</v>
      </c>
      <c r="AF8289">
        <f t="shared" ca="1" si="2339"/>
        <v>0.29899999999999999</v>
      </c>
      <c r="AG8289">
        <f t="shared" ca="1" si="2340"/>
        <v>0</v>
      </c>
      <c r="AH8289">
        <f t="shared" ca="1" si="2341"/>
        <v>1</v>
      </c>
    </row>
    <row r="8290" spans="15:34" x14ac:dyDescent="0.25">
      <c r="O8290">
        <v>8234</v>
      </c>
      <c r="P8290" s="2">
        <f t="shared" si="2342"/>
        <v>44540.041666646699</v>
      </c>
      <c r="Q8290">
        <f t="shared" si="2327"/>
        <v>10</v>
      </c>
      <c r="R8290">
        <f t="shared" si="2328"/>
        <v>12</v>
      </c>
      <c r="S8290">
        <f t="shared" si="2329"/>
        <v>1</v>
      </c>
      <c r="T8290">
        <f t="shared" si="2330"/>
        <v>1</v>
      </c>
      <c r="U8290">
        <f t="shared" si="2331"/>
        <v>0</v>
      </c>
      <c r="V8290">
        <f t="shared" ca="1" si="2332"/>
        <v>0.2283</v>
      </c>
      <c r="W8290">
        <f>INDEX(Solarstrahlungsdaten!$B$13:$G$8772,Übersicht!O8290,Übersicht!$E$10)</f>
        <v>0</v>
      </c>
      <c r="X8290">
        <f t="shared" si="2333"/>
        <v>0</v>
      </c>
      <c r="Y8290">
        <f t="shared" ca="1" si="2334"/>
        <v>0.2283</v>
      </c>
      <c r="Z8290">
        <f t="shared" ca="1" si="2335"/>
        <v>0</v>
      </c>
      <c r="AA8290">
        <f t="shared" ca="1" si="2336"/>
        <v>0</v>
      </c>
      <c r="AB8290">
        <f t="shared" ca="1" si="2337"/>
        <v>0</v>
      </c>
      <c r="AC8290">
        <f t="shared" ca="1" si="2343"/>
        <v>0</v>
      </c>
      <c r="AD8290">
        <f t="shared" ca="1" si="2326"/>
        <v>0.2283</v>
      </c>
      <c r="AE8290">
        <f t="shared" ca="1" si="2338"/>
        <v>0</v>
      </c>
      <c r="AF8290">
        <f t="shared" ca="1" si="2339"/>
        <v>0.2283</v>
      </c>
      <c r="AG8290">
        <f t="shared" ca="1" si="2340"/>
        <v>0</v>
      </c>
      <c r="AH8290">
        <f t="shared" ca="1" si="2341"/>
        <v>1</v>
      </c>
    </row>
    <row r="8291" spans="15:34" x14ac:dyDescent="0.25">
      <c r="O8291">
        <v>8235</v>
      </c>
      <c r="P8291" s="2">
        <f t="shared" si="2342"/>
        <v>44540.083333313363</v>
      </c>
      <c r="Q8291">
        <f t="shared" si="2327"/>
        <v>10</v>
      </c>
      <c r="R8291">
        <f t="shared" si="2328"/>
        <v>12</v>
      </c>
      <c r="S8291">
        <f t="shared" si="2329"/>
        <v>1</v>
      </c>
      <c r="T8291">
        <f t="shared" si="2330"/>
        <v>2</v>
      </c>
      <c r="U8291">
        <f t="shared" si="2331"/>
        <v>0</v>
      </c>
      <c r="V8291">
        <f t="shared" ca="1" si="2332"/>
        <v>0.17420000000000002</v>
      </c>
      <c r="W8291">
        <f>INDEX(Solarstrahlungsdaten!$B$13:$G$8772,Übersicht!O8291,Übersicht!$E$10)</f>
        <v>0</v>
      </c>
      <c r="X8291">
        <f t="shared" si="2333"/>
        <v>0</v>
      </c>
      <c r="Y8291">
        <f t="shared" ca="1" si="2334"/>
        <v>0.17420000000000002</v>
      </c>
      <c r="Z8291">
        <f t="shared" ca="1" si="2335"/>
        <v>0</v>
      </c>
      <c r="AA8291">
        <f t="shared" ca="1" si="2336"/>
        <v>0</v>
      </c>
      <c r="AB8291">
        <f t="shared" ca="1" si="2337"/>
        <v>0</v>
      </c>
      <c r="AC8291">
        <f t="shared" ca="1" si="2343"/>
        <v>0</v>
      </c>
      <c r="AD8291">
        <f t="shared" ca="1" si="2326"/>
        <v>0.17420000000000002</v>
      </c>
      <c r="AE8291">
        <f t="shared" ca="1" si="2338"/>
        <v>0</v>
      </c>
      <c r="AF8291">
        <f t="shared" ca="1" si="2339"/>
        <v>0.17420000000000002</v>
      </c>
      <c r="AG8291">
        <f t="shared" ca="1" si="2340"/>
        <v>0</v>
      </c>
      <c r="AH8291">
        <f t="shared" ca="1" si="2341"/>
        <v>1</v>
      </c>
    </row>
    <row r="8292" spans="15:34" x14ac:dyDescent="0.25">
      <c r="O8292">
        <v>8236</v>
      </c>
      <c r="P8292" s="2">
        <f t="shared" si="2342"/>
        <v>44540.124999980027</v>
      </c>
      <c r="Q8292">
        <f t="shared" si="2327"/>
        <v>10</v>
      </c>
      <c r="R8292">
        <f t="shared" si="2328"/>
        <v>12</v>
      </c>
      <c r="S8292">
        <f t="shared" si="2329"/>
        <v>1</v>
      </c>
      <c r="T8292">
        <f t="shared" si="2330"/>
        <v>3</v>
      </c>
      <c r="U8292">
        <f t="shared" si="2331"/>
        <v>0</v>
      </c>
      <c r="V8292">
        <f t="shared" ca="1" si="2332"/>
        <v>0.1605</v>
      </c>
      <c r="W8292">
        <f>INDEX(Solarstrahlungsdaten!$B$13:$G$8772,Übersicht!O8292,Übersicht!$E$10)</f>
        <v>0</v>
      </c>
      <c r="X8292">
        <f t="shared" si="2333"/>
        <v>0</v>
      </c>
      <c r="Y8292">
        <f t="shared" ca="1" si="2334"/>
        <v>0.1605</v>
      </c>
      <c r="Z8292">
        <f t="shared" ca="1" si="2335"/>
        <v>0</v>
      </c>
      <c r="AA8292">
        <f t="shared" ca="1" si="2336"/>
        <v>0</v>
      </c>
      <c r="AB8292">
        <f t="shared" ca="1" si="2337"/>
        <v>0</v>
      </c>
      <c r="AC8292">
        <f t="shared" ca="1" si="2343"/>
        <v>0</v>
      </c>
      <c r="AD8292">
        <f t="shared" ca="1" si="2326"/>
        <v>0.1605</v>
      </c>
      <c r="AE8292">
        <f t="shared" ca="1" si="2338"/>
        <v>0</v>
      </c>
      <c r="AF8292">
        <f t="shared" ca="1" si="2339"/>
        <v>0.1605</v>
      </c>
      <c r="AG8292">
        <f t="shared" ca="1" si="2340"/>
        <v>0</v>
      </c>
      <c r="AH8292">
        <f t="shared" ca="1" si="2341"/>
        <v>1</v>
      </c>
    </row>
    <row r="8293" spans="15:34" x14ac:dyDescent="0.25">
      <c r="O8293">
        <v>8237</v>
      </c>
      <c r="P8293" s="2">
        <f t="shared" si="2342"/>
        <v>44540.166666646692</v>
      </c>
      <c r="Q8293">
        <f t="shared" si="2327"/>
        <v>10</v>
      </c>
      <c r="R8293">
        <f t="shared" si="2328"/>
        <v>12</v>
      </c>
      <c r="S8293">
        <f t="shared" si="2329"/>
        <v>1</v>
      </c>
      <c r="T8293">
        <f t="shared" si="2330"/>
        <v>4</v>
      </c>
      <c r="U8293">
        <f t="shared" si="2331"/>
        <v>0</v>
      </c>
      <c r="V8293">
        <f t="shared" ca="1" si="2332"/>
        <v>0.15469999999999998</v>
      </c>
      <c r="W8293">
        <f>INDEX(Solarstrahlungsdaten!$B$13:$G$8772,Übersicht!O8293,Übersicht!$E$10)</f>
        <v>0</v>
      </c>
      <c r="X8293">
        <f t="shared" si="2333"/>
        <v>0</v>
      </c>
      <c r="Y8293">
        <f t="shared" ca="1" si="2334"/>
        <v>0.15469999999999998</v>
      </c>
      <c r="Z8293">
        <f t="shared" ca="1" si="2335"/>
        <v>0</v>
      </c>
      <c r="AA8293">
        <f t="shared" ca="1" si="2336"/>
        <v>0</v>
      </c>
      <c r="AB8293">
        <f t="shared" ca="1" si="2337"/>
        <v>0</v>
      </c>
      <c r="AC8293">
        <f t="shared" ca="1" si="2343"/>
        <v>0</v>
      </c>
      <c r="AD8293">
        <f t="shared" ca="1" si="2326"/>
        <v>0.15469999999999998</v>
      </c>
      <c r="AE8293">
        <f t="shared" ca="1" si="2338"/>
        <v>0</v>
      </c>
      <c r="AF8293">
        <f t="shared" ca="1" si="2339"/>
        <v>0.15469999999999998</v>
      </c>
      <c r="AG8293">
        <f t="shared" ca="1" si="2340"/>
        <v>0</v>
      </c>
      <c r="AH8293">
        <f t="shared" ca="1" si="2341"/>
        <v>1</v>
      </c>
    </row>
    <row r="8294" spans="15:34" x14ac:dyDescent="0.25">
      <c r="O8294">
        <v>8238</v>
      </c>
      <c r="P8294" s="2">
        <f t="shared" si="2342"/>
        <v>44540.208333313356</v>
      </c>
      <c r="Q8294">
        <f t="shared" si="2327"/>
        <v>10</v>
      </c>
      <c r="R8294">
        <f t="shared" si="2328"/>
        <v>12</v>
      </c>
      <c r="S8294">
        <f t="shared" si="2329"/>
        <v>1</v>
      </c>
      <c r="T8294">
        <f t="shared" si="2330"/>
        <v>5</v>
      </c>
      <c r="U8294">
        <f t="shared" si="2331"/>
        <v>0</v>
      </c>
      <c r="V8294">
        <f t="shared" ca="1" si="2332"/>
        <v>0.15619999999999998</v>
      </c>
      <c r="W8294">
        <f>INDEX(Solarstrahlungsdaten!$B$13:$G$8772,Übersicht!O8294,Übersicht!$E$10)</f>
        <v>0</v>
      </c>
      <c r="X8294">
        <f t="shared" si="2333"/>
        <v>0</v>
      </c>
      <c r="Y8294">
        <f t="shared" ca="1" si="2334"/>
        <v>0.15619999999999998</v>
      </c>
      <c r="Z8294">
        <f t="shared" ca="1" si="2335"/>
        <v>0</v>
      </c>
      <c r="AA8294">
        <f t="shared" ca="1" si="2336"/>
        <v>0</v>
      </c>
      <c r="AB8294">
        <f t="shared" ca="1" si="2337"/>
        <v>0</v>
      </c>
      <c r="AC8294">
        <f t="shared" ca="1" si="2343"/>
        <v>0</v>
      </c>
      <c r="AD8294">
        <f t="shared" ca="1" si="2326"/>
        <v>0.15619999999999998</v>
      </c>
      <c r="AE8294">
        <f t="shared" ca="1" si="2338"/>
        <v>0</v>
      </c>
      <c r="AF8294">
        <f t="shared" ca="1" si="2339"/>
        <v>0.15619999999999998</v>
      </c>
      <c r="AG8294">
        <f t="shared" ca="1" si="2340"/>
        <v>0</v>
      </c>
      <c r="AH8294">
        <f t="shared" ca="1" si="2341"/>
        <v>1</v>
      </c>
    </row>
    <row r="8295" spans="15:34" x14ac:dyDescent="0.25">
      <c r="O8295">
        <v>8239</v>
      </c>
      <c r="P8295" s="2">
        <f t="shared" si="2342"/>
        <v>44540.24999998002</v>
      </c>
      <c r="Q8295">
        <f t="shared" si="2327"/>
        <v>10</v>
      </c>
      <c r="R8295">
        <f t="shared" si="2328"/>
        <v>12</v>
      </c>
      <c r="S8295">
        <f t="shared" si="2329"/>
        <v>1</v>
      </c>
      <c r="T8295">
        <f t="shared" si="2330"/>
        <v>6</v>
      </c>
      <c r="U8295">
        <f t="shared" si="2331"/>
        <v>0</v>
      </c>
      <c r="V8295">
        <f t="shared" ca="1" si="2332"/>
        <v>0.19319999999999998</v>
      </c>
      <c r="W8295">
        <f>INDEX(Solarstrahlungsdaten!$B$13:$G$8772,Übersicht!O8295,Übersicht!$E$10)</f>
        <v>0</v>
      </c>
      <c r="X8295">
        <f t="shared" si="2333"/>
        <v>0</v>
      </c>
      <c r="Y8295">
        <f t="shared" ca="1" si="2334"/>
        <v>0.19319999999999998</v>
      </c>
      <c r="Z8295">
        <f t="shared" ca="1" si="2335"/>
        <v>0</v>
      </c>
      <c r="AA8295">
        <f t="shared" ca="1" si="2336"/>
        <v>0</v>
      </c>
      <c r="AB8295">
        <f t="shared" ca="1" si="2337"/>
        <v>0</v>
      </c>
      <c r="AC8295">
        <f t="shared" ca="1" si="2343"/>
        <v>0</v>
      </c>
      <c r="AD8295">
        <f t="shared" ca="1" si="2326"/>
        <v>0.19319999999999998</v>
      </c>
      <c r="AE8295">
        <f t="shared" ca="1" si="2338"/>
        <v>0</v>
      </c>
      <c r="AF8295">
        <f t="shared" ca="1" si="2339"/>
        <v>0.19319999999999998</v>
      </c>
      <c r="AG8295">
        <f t="shared" ca="1" si="2340"/>
        <v>0</v>
      </c>
      <c r="AH8295">
        <f t="shared" ca="1" si="2341"/>
        <v>1</v>
      </c>
    </row>
    <row r="8296" spans="15:34" x14ac:dyDescent="0.25">
      <c r="O8296">
        <v>8240</v>
      </c>
      <c r="P8296" s="2">
        <f t="shared" si="2342"/>
        <v>44540.291666646684</v>
      </c>
      <c r="Q8296">
        <f t="shared" si="2327"/>
        <v>10</v>
      </c>
      <c r="R8296">
        <f t="shared" si="2328"/>
        <v>12</v>
      </c>
      <c r="S8296">
        <f t="shared" si="2329"/>
        <v>1</v>
      </c>
      <c r="T8296">
        <f t="shared" si="2330"/>
        <v>7</v>
      </c>
      <c r="U8296">
        <f t="shared" si="2331"/>
        <v>0</v>
      </c>
      <c r="V8296">
        <f t="shared" ca="1" si="2332"/>
        <v>0.29369999999999996</v>
      </c>
      <c r="W8296">
        <f>INDEX(Solarstrahlungsdaten!$B$13:$G$8772,Übersicht!O8296,Übersicht!$E$10)</f>
        <v>0</v>
      </c>
      <c r="X8296">
        <f t="shared" si="2333"/>
        <v>0</v>
      </c>
      <c r="Y8296">
        <f t="shared" ca="1" si="2334"/>
        <v>0.29369999999999996</v>
      </c>
      <c r="Z8296">
        <f t="shared" ca="1" si="2335"/>
        <v>0</v>
      </c>
      <c r="AA8296">
        <f t="shared" ca="1" si="2336"/>
        <v>0</v>
      </c>
      <c r="AB8296">
        <f t="shared" ca="1" si="2337"/>
        <v>0</v>
      </c>
      <c r="AC8296">
        <f t="shared" ca="1" si="2343"/>
        <v>0</v>
      </c>
      <c r="AD8296">
        <f t="shared" ca="1" si="2326"/>
        <v>0.29369999999999996</v>
      </c>
      <c r="AE8296">
        <f t="shared" ca="1" si="2338"/>
        <v>0</v>
      </c>
      <c r="AF8296">
        <f t="shared" ca="1" si="2339"/>
        <v>0.29369999999999996</v>
      </c>
      <c r="AG8296">
        <f t="shared" ca="1" si="2340"/>
        <v>0</v>
      </c>
      <c r="AH8296">
        <f t="shared" ca="1" si="2341"/>
        <v>1</v>
      </c>
    </row>
    <row r="8297" spans="15:34" x14ac:dyDescent="0.25">
      <c r="O8297">
        <v>8241</v>
      </c>
      <c r="P8297" s="2">
        <f t="shared" si="2342"/>
        <v>44540.333333313349</v>
      </c>
      <c r="Q8297">
        <f t="shared" si="2327"/>
        <v>10</v>
      </c>
      <c r="R8297">
        <f t="shared" si="2328"/>
        <v>12</v>
      </c>
      <c r="S8297">
        <f t="shared" si="2329"/>
        <v>1</v>
      </c>
      <c r="T8297">
        <f t="shared" si="2330"/>
        <v>8</v>
      </c>
      <c r="U8297">
        <f t="shared" si="2331"/>
        <v>0</v>
      </c>
      <c r="V8297">
        <f t="shared" ca="1" si="2332"/>
        <v>0.44220000000000004</v>
      </c>
      <c r="W8297">
        <f>INDEX(Solarstrahlungsdaten!$B$13:$G$8772,Übersicht!O8297,Übersicht!$E$10)</f>
        <v>51.760000000000005</v>
      </c>
      <c r="X8297">
        <f t="shared" si="2333"/>
        <v>0.17805440000000003</v>
      </c>
      <c r="Y8297">
        <f t="shared" ca="1" si="2334"/>
        <v>0.26414559999999998</v>
      </c>
      <c r="Z8297">
        <f t="shared" ca="1" si="2335"/>
        <v>0.17805440000000003</v>
      </c>
      <c r="AA8297">
        <f t="shared" ca="1" si="2336"/>
        <v>0</v>
      </c>
      <c r="AB8297">
        <f t="shared" ca="1" si="2337"/>
        <v>0</v>
      </c>
      <c r="AC8297">
        <f t="shared" ca="1" si="2343"/>
        <v>0</v>
      </c>
      <c r="AD8297">
        <f t="shared" ca="1" si="2326"/>
        <v>0.26414559999999998</v>
      </c>
      <c r="AE8297">
        <f t="shared" ca="1" si="2338"/>
        <v>0</v>
      </c>
      <c r="AF8297">
        <f t="shared" ca="1" si="2339"/>
        <v>0.26414559999999998</v>
      </c>
      <c r="AG8297">
        <f t="shared" ca="1" si="2340"/>
        <v>0</v>
      </c>
      <c r="AH8297">
        <f t="shared" ca="1" si="2341"/>
        <v>1</v>
      </c>
    </row>
    <row r="8298" spans="15:34" x14ac:dyDescent="0.25">
      <c r="O8298">
        <v>8242</v>
      </c>
      <c r="P8298" s="2">
        <f t="shared" si="2342"/>
        <v>44540.374999980013</v>
      </c>
      <c r="Q8298">
        <f t="shared" si="2327"/>
        <v>10</v>
      </c>
      <c r="R8298">
        <f t="shared" si="2328"/>
        <v>12</v>
      </c>
      <c r="S8298">
        <f t="shared" si="2329"/>
        <v>1</v>
      </c>
      <c r="T8298">
        <f t="shared" si="2330"/>
        <v>9</v>
      </c>
      <c r="U8298">
        <f t="shared" si="2331"/>
        <v>0</v>
      </c>
      <c r="V8298">
        <f t="shared" ca="1" si="2332"/>
        <v>0.5542999999999999</v>
      </c>
      <c r="W8298">
        <f>INDEX(Solarstrahlungsdaten!$B$13:$G$8772,Übersicht!O8298,Übersicht!$E$10)</f>
        <v>112.1</v>
      </c>
      <c r="X8298">
        <f t="shared" si="2333"/>
        <v>0.38562399999999997</v>
      </c>
      <c r="Y8298">
        <f t="shared" ca="1" si="2334"/>
        <v>0.16867599999999994</v>
      </c>
      <c r="Z8298">
        <f t="shared" ca="1" si="2335"/>
        <v>0.38562399999999997</v>
      </c>
      <c r="AA8298">
        <f t="shared" ca="1" si="2336"/>
        <v>0</v>
      </c>
      <c r="AB8298">
        <f t="shared" ca="1" si="2337"/>
        <v>0</v>
      </c>
      <c r="AC8298">
        <f t="shared" ca="1" si="2343"/>
        <v>0</v>
      </c>
      <c r="AD8298">
        <f t="shared" ca="1" si="2326"/>
        <v>0.16867599999999994</v>
      </c>
      <c r="AE8298">
        <f t="shared" ca="1" si="2338"/>
        <v>0</v>
      </c>
      <c r="AF8298">
        <f t="shared" ca="1" si="2339"/>
        <v>0.16867599999999994</v>
      </c>
      <c r="AG8298">
        <f t="shared" ca="1" si="2340"/>
        <v>0</v>
      </c>
      <c r="AH8298">
        <f t="shared" ca="1" si="2341"/>
        <v>1</v>
      </c>
    </row>
    <row r="8299" spans="15:34" x14ac:dyDescent="0.25">
      <c r="O8299">
        <v>8243</v>
      </c>
      <c r="P8299" s="2">
        <f t="shared" si="2342"/>
        <v>44540.416666646677</v>
      </c>
      <c r="Q8299">
        <f t="shared" si="2327"/>
        <v>10</v>
      </c>
      <c r="R8299">
        <f t="shared" si="2328"/>
        <v>12</v>
      </c>
      <c r="S8299">
        <f t="shared" si="2329"/>
        <v>1</v>
      </c>
      <c r="T8299">
        <f t="shared" si="2330"/>
        <v>10</v>
      </c>
      <c r="U8299">
        <f t="shared" si="2331"/>
        <v>0</v>
      </c>
      <c r="V8299">
        <f t="shared" ca="1" si="2332"/>
        <v>0.58640000000000003</v>
      </c>
      <c r="W8299">
        <f>INDEX(Solarstrahlungsdaten!$B$13:$G$8772,Übersicht!O8299,Übersicht!$E$10)</f>
        <v>161.905</v>
      </c>
      <c r="X8299">
        <f t="shared" si="2333"/>
        <v>0.55695319999999993</v>
      </c>
      <c r="Y8299">
        <f t="shared" ca="1" si="2334"/>
        <v>2.9446800000000106E-2</v>
      </c>
      <c r="Z8299">
        <f t="shared" ca="1" si="2335"/>
        <v>0.55695319999999993</v>
      </c>
      <c r="AA8299">
        <f t="shared" ca="1" si="2336"/>
        <v>0</v>
      </c>
      <c r="AB8299">
        <f t="shared" ca="1" si="2337"/>
        <v>0</v>
      </c>
      <c r="AC8299">
        <f t="shared" ca="1" si="2343"/>
        <v>0</v>
      </c>
      <c r="AD8299">
        <f t="shared" ca="1" si="2326"/>
        <v>2.9446800000000106E-2</v>
      </c>
      <c r="AE8299">
        <f t="shared" ca="1" si="2338"/>
        <v>0</v>
      </c>
      <c r="AF8299">
        <f t="shared" ca="1" si="2339"/>
        <v>2.9446800000000106E-2</v>
      </c>
      <c r="AG8299">
        <f t="shared" ca="1" si="2340"/>
        <v>0</v>
      </c>
      <c r="AH8299">
        <f t="shared" ca="1" si="2341"/>
        <v>1</v>
      </c>
    </row>
    <row r="8300" spans="15:34" x14ac:dyDescent="0.25">
      <c r="O8300">
        <v>8244</v>
      </c>
      <c r="P8300" s="2">
        <f t="shared" si="2342"/>
        <v>44540.458333313341</v>
      </c>
      <c r="Q8300">
        <f t="shared" si="2327"/>
        <v>10</v>
      </c>
      <c r="R8300">
        <f t="shared" si="2328"/>
        <v>12</v>
      </c>
      <c r="S8300">
        <f t="shared" si="2329"/>
        <v>1</v>
      </c>
      <c r="T8300">
        <f t="shared" si="2330"/>
        <v>11</v>
      </c>
      <c r="U8300">
        <f t="shared" si="2331"/>
        <v>0</v>
      </c>
      <c r="V8300">
        <f t="shared" ca="1" si="2332"/>
        <v>0.61080000000000001</v>
      </c>
      <c r="W8300">
        <f>INDEX(Solarstrahlungsdaten!$B$13:$G$8772,Übersicht!O8300,Übersicht!$E$10)</f>
        <v>174.39</v>
      </c>
      <c r="X8300">
        <f t="shared" si="2333"/>
        <v>0.59990159999999992</v>
      </c>
      <c r="Y8300">
        <f t="shared" ca="1" si="2334"/>
        <v>1.0898400000000086E-2</v>
      </c>
      <c r="Z8300">
        <f t="shared" ca="1" si="2335"/>
        <v>0.59990159999999992</v>
      </c>
      <c r="AA8300">
        <f t="shared" ca="1" si="2336"/>
        <v>0</v>
      </c>
      <c r="AB8300">
        <f t="shared" ca="1" si="2337"/>
        <v>0</v>
      </c>
      <c r="AC8300">
        <f t="shared" ca="1" si="2343"/>
        <v>0</v>
      </c>
      <c r="AD8300">
        <f t="shared" ca="1" si="2326"/>
        <v>1.0898400000000086E-2</v>
      </c>
      <c r="AE8300">
        <f t="shared" ca="1" si="2338"/>
        <v>0</v>
      </c>
      <c r="AF8300">
        <f t="shared" ca="1" si="2339"/>
        <v>1.0898400000000086E-2</v>
      </c>
      <c r="AG8300">
        <f t="shared" ca="1" si="2340"/>
        <v>0</v>
      </c>
      <c r="AH8300">
        <f t="shared" ca="1" si="2341"/>
        <v>1</v>
      </c>
    </row>
    <row r="8301" spans="15:34" x14ac:dyDescent="0.25">
      <c r="O8301">
        <v>8245</v>
      </c>
      <c r="P8301" s="2">
        <f t="shared" si="2342"/>
        <v>44540.499999980006</v>
      </c>
      <c r="Q8301">
        <f t="shared" si="2327"/>
        <v>10</v>
      </c>
      <c r="R8301">
        <f t="shared" si="2328"/>
        <v>12</v>
      </c>
      <c r="S8301">
        <f t="shared" si="2329"/>
        <v>1</v>
      </c>
      <c r="T8301">
        <f t="shared" si="2330"/>
        <v>12</v>
      </c>
      <c r="U8301">
        <f t="shared" si="2331"/>
        <v>0</v>
      </c>
      <c r="V8301">
        <f t="shared" ca="1" si="2332"/>
        <v>0.65560000000000007</v>
      </c>
      <c r="W8301">
        <f>INDEX(Solarstrahlungsdaten!$B$13:$G$8772,Übersicht!O8301,Übersicht!$E$10)</f>
        <v>142.065</v>
      </c>
      <c r="X8301">
        <f t="shared" si="2333"/>
        <v>0.48870359999999996</v>
      </c>
      <c r="Y8301">
        <f t="shared" ca="1" si="2334"/>
        <v>0.16689640000000011</v>
      </c>
      <c r="Z8301">
        <f t="shared" ca="1" si="2335"/>
        <v>0.48870359999999996</v>
      </c>
      <c r="AA8301">
        <f t="shared" ca="1" si="2336"/>
        <v>0</v>
      </c>
      <c r="AB8301">
        <f t="shared" ca="1" si="2337"/>
        <v>0</v>
      </c>
      <c r="AC8301">
        <f t="shared" ca="1" si="2343"/>
        <v>0</v>
      </c>
      <c r="AD8301">
        <f t="shared" ca="1" si="2326"/>
        <v>0.16689640000000011</v>
      </c>
      <c r="AE8301">
        <f t="shared" ca="1" si="2338"/>
        <v>0</v>
      </c>
      <c r="AF8301">
        <f t="shared" ca="1" si="2339"/>
        <v>0.16689640000000011</v>
      </c>
      <c r="AG8301">
        <f t="shared" ca="1" si="2340"/>
        <v>0</v>
      </c>
      <c r="AH8301">
        <f t="shared" ca="1" si="2341"/>
        <v>1</v>
      </c>
    </row>
    <row r="8302" spans="15:34" x14ac:dyDescent="0.25">
      <c r="O8302">
        <v>8246</v>
      </c>
      <c r="P8302" s="2">
        <f t="shared" si="2342"/>
        <v>44540.54166664667</v>
      </c>
      <c r="Q8302">
        <f t="shared" si="2327"/>
        <v>10</v>
      </c>
      <c r="R8302">
        <f t="shared" si="2328"/>
        <v>12</v>
      </c>
      <c r="S8302">
        <f t="shared" si="2329"/>
        <v>1</v>
      </c>
      <c r="T8302">
        <f t="shared" si="2330"/>
        <v>13</v>
      </c>
      <c r="U8302">
        <f t="shared" si="2331"/>
        <v>0</v>
      </c>
      <c r="V8302">
        <f t="shared" ca="1" si="2332"/>
        <v>0.67160000000000009</v>
      </c>
      <c r="W8302">
        <f>INDEX(Solarstrahlungsdaten!$B$13:$G$8772,Übersicht!O8302,Übersicht!$E$10)</f>
        <v>117.71</v>
      </c>
      <c r="X8302">
        <f t="shared" si="2333"/>
        <v>0.40492239999999996</v>
      </c>
      <c r="Y8302">
        <f t="shared" ca="1" si="2334"/>
        <v>0.26667760000000013</v>
      </c>
      <c r="Z8302">
        <f t="shared" ca="1" si="2335"/>
        <v>0.40492239999999996</v>
      </c>
      <c r="AA8302">
        <f t="shared" ca="1" si="2336"/>
        <v>0</v>
      </c>
      <c r="AB8302">
        <f t="shared" ca="1" si="2337"/>
        <v>0</v>
      </c>
      <c r="AC8302">
        <f t="shared" ca="1" si="2343"/>
        <v>0</v>
      </c>
      <c r="AD8302">
        <f t="shared" ca="1" si="2326"/>
        <v>0.26667760000000013</v>
      </c>
      <c r="AE8302">
        <f t="shared" ca="1" si="2338"/>
        <v>0</v>
      </c>
      <c r="AF8302">
        <f t="shared" ca="1" si="2339"/>
        <v>0.26667760000000013</v>
      </c>
      <c r="AG8302">
        <f t="shared" ca="1" si="2340"/>
        <v>0</v>
      </c>
      <c r="AH8302">
        <f t="shared" ca="1" si="2341"/>
        <v>1</v>
      </c>
    </row>
    <row r="8303" spans="15:34" x14ac:dyDescent="0.25">
      <c r="O8303">
        <v>8247</v>
      </c>
      <c r="P8303" s="2">
        <f t="shared" si="2342"/>
        <v>44540.583333313334</v>
      </c>
      <c r="Q8303">
        <f t="shared" si="2327"/>
        <v>10</v>
      </c>
      <c r="R8303">
        <f t="shared" si="2328"/>
        <v>12</v>
      </c>
      <c r="S8303">
        <f t="shared" si="2329"/>
        <v>1</v>
      </c>
      <c r="T8303">
        <f t="shared" si="2330"/>
        <v>14</v>
      </c>
      <c r="U8303">
        <f t="shared" si="2331"/>
        <v>0</v>
      </c>
      <c r="V8303">
        <f t="shared" ca="1" si="2332"/>
        <v>0.62629999999999997</v>
      </c>
      <c r="W8303">
        <f>INDEX(Solarstrahlungsdaten!$B$13:$G$8772,Übersicht!O8303,Übersicht!$E$10)</f>
        <v>49.245000000000005</v>
      </c>
      <c r="X8303">
        <f t="shared" si="2333"/>
        <v>0.16940280000000002</v>
      </c>
      <c r="Y8303">
        <f t="shared" ca="1" si="2334"/>
        <v>0.45689719999999995</v>
      </c>
      <c r="Z8303">
        <f t="shared" ca="1" si="2335"/>
        <v>0.16940280000000002</v>
      </c>
      <c r="AA8303">
        <f t="shared" ca="1" si="2336"/>
        <v>0</v>
      </c>
      <c r="AB8303">
        <f t="shared" ca="1" si="2337"/>
        <v>0</v>
      </c>
      <c r="AC8303">
        <f t="shared" ca="1" si="2343"/>
        <v>0</v>
      </c>
      <c r="AD8303">
        <f t="shared" ca="1" si="2326"/>
        <v>0.45689719999999995</v>
      </c>
      <c r="AE8303">
        <f t="shared" ca="1" si="2338"/>
        <v>0</v>
      </c>
      <c r="AF8303">
        <f t="shared" ca="1" si="2339"/>
        <v>0.45689719999999995</v>
      </c>
      <c r="AG8303">
        <f t="shared" ca="1" si="2340"/>
        <v>0</v>
      </c>
      <c r="AH8303">
        <f t="shared" ca="1" si="2341"/>
        <v>1</v>
      </c>
    </row>
    <row r="8304" spans="15:34" x14ac:dyDescent="0.25">
      <c r="O8304">
        <v>8248</v>
      </c>
      <c r="P8304" s="2">
        <f t="shared" si="2342"/>
        <v>44540.624999979998</v>
      </c>
      <c r="Q8304">
        <f t="shared" si="2327"/>
        <v>10</v>
      </c>
      <c r="R8304">
        <f t="shared" si="2328"/>
        <v>12</v>
      </c>
      <c r="S8304">
        <f t="shared" si="2329"/>
        <v>1</v>
      </c>
      <c r="T8304">
        <f t="shared" si="2330"/>
        <v>15</v>
      </c>
      <c r="U8304">
        <f t="shared" si="2331"/>
        <v>0</v>
      </c>
      <c r="V8304">
        <f t="shared" ca="1" si="2332"/>
        <v>0.5825999999999999</v>
      </c>
      <c r="W8304">
        <f>INDEX(Solarstrahlungsdaten!$B$13:$G$8772,Übersicht!O8304,Übersicht!$E$10)</f>
        <v>0</v>
      </c>
      <c r="X8304">
        <f t="shared" si="2333"/>
        <v>0</v>
      </c>
      <c r="Y8304">
        <f t="shared" ca="1" si="2334"/>
        <v>0.5825999999999999</v>
      </c>
      <c r="Z8304">
        <f t="shared" ca="1" si="2335"/>
        <v>0</v>
      </c>
      <c r="AA8304">
        <f t="shared" ca="1" si="2336"/>
        <v>0</v>
      </c>
      <c r="AB8304">
        <f t="shared" ca="1" si="2337"/>
        <v>0</v>
      </c>
      <c r="AC8304">
        <f t="shared" ca="1" si="2343"/>
        <v>0</v>
      </c>
      <c r="AD8304">
        <f t="shared" ca="1" si="2326"/>
        <v>0.5825999999999999</v>
      </c>
      <c r="AE8304">
        <f t="shared" ca="1" si="2338"/>
        <v>0</v>
      </c>
      <c r="AF8304">
        <f t="shared" ca="1" si="2339"/>
        <v>0.5825999999999999</v>
      </c>
      <c r="AG8304">
        <f t="shared" ca="1" si="2340"/>
        <v>0</v>
      </c>
      <c r="AH8304">
        <f t="shared" ca="1" si="2341"/>
        <v>1</v>
      </c>
    </row>
    <row r="8305" spans="15:34" x14ac:dyDescent="0.25">
      <c r="O8305">
        <v>8249</v>
      </c>
      <c r="P8305" s="2">
        <f t="shared" si="2342"/>
        <v>44540.666666646663</v>
      </c>
      <c r="Q8305">
        <f t="shared" si="2327"/>
        <v>10</v>
      </c>
      <c r="R8305">
        <f t="shared" si="2328"/>
        <v>12</v>
      </c>
      <c r="S8305">
        <f t="shared" si="2329"/>
        <v>1</v>
      </c>
      <c r="T8305">
        <f t="shared" si="2330"/>
        <v>16</v>
      </c>
      <c r="U8305">
        <f t="shared" si="2331"/>
        <v>0</v>
      </c>
      <c r="V8305">
        <f t="shared" ca="1" si="2332"/>
        <v>0.56899999999999995</v>
      </c>
      <c r="W8305">
        <f>INDEX(Solarstrahlungsdaten!$B$13:$G$8772,Übersicht!O8305,Übersicht!$E$10)</f>
        <v>0</v>
      </c>
      <c r="X8305">
        <f t="shared" si="2333"/>
        <v>0</v>
      </c>
      <c r="Y8305">
        <f t="shared" ca="1" si="2334"/>
        <v>0.56899999999999995</v>
      </c>
      <c r="Z8305">
        <f t="shared" ca="1" si="2335"/>
        <v>0</v>
      </c>
      <c r="AA8305">
        <f t="shared" ca="1" si="2336"/>
        <v>0</v>
      </c>
      <c r="AB8305">
        <f t="shared" ca="1" si="2337"/>
        <v>0</v>
      </c>
      <c r="AC8305">
        <f t="shared" ca="1" si="2343"/>
        <v>0</v>
      </c>
      <c r="AD8305">
        <f t="shared" ca="1" si="2326"/>
        <v>0.56899999999999995</v>
      </c>
      <c r="AE8305">
        <f t="shared" ca="1" si="2338"/>
        <v>0</v>
      </c>
      <c r="AF8305">
        <f t="shared" ca="1" si="2339"/>
        <v>0.56899999999999995</v>
      </c>
      <c r="AG8305">
        <f t="shared" ca="1" si="2340"/>
        <v>0</v>
      </c>
      <c r="AH8305">
        <f t="shared" ca="1" si="2341"/>
        <v>1</v>
      </c>
    </row>
    <row r="8306" spans="15:34" x14ac:dyDescent="0.25">
      <c r="O8306">
        <v>8250</v>
      </c>
      <c r="P8306" s="2">
        <f t="shared" si="2342"/>
        <v>44540.708333313327</v>
      </c>
      <c r="Q8306">
        <f t="shared" si="2327"/>
        <v>10</v>
      </c>
      <c r="R8306">
        <f t="shared" si="2328"/>
        <v>12</v>
      </c>
      <c r="S8306">
        <f t="shared" si="2329"/>
        <v>1</v>
      </c>
      <c r="T8306">
        <f t="shared" si="2330"/>
        <v>17</v>
      </c>
      <c r="U8306">
        <f t="shared" si="2331"/>
        <v>0</v>
      </c>
      <c r="V8306">
        <f t="shared" ca="1" si="2332"/>
        <v>0.6754</v>
      </c>
      <c r="W8306">
        <f>INDEX(Solarstrahlungsdaten!$B$13:$G$8772,Übersicht!O8306,Übersicht!$E$10)</f>
        <v>0</v>
      </c>
      <c r="X8306">
        <f t="shared" si="2333"/>
        <v>0</v>
      </c>
      <c r="Y8306">
        <f t="shared" ca="1" si="2334"/>
        <v>0.6754</v>
      </c>
      <c r="Z8306">
        <f t="shared" ca="1" si="2335"/>
        <v>0</v>
      </c>
      <c r="AA8306">
        <f t="shared" ca="1" si="2336"/>
        <v>0</v>
      </c>
      <c r="AB8306">
        <f t="shared" ca="1" si="2337"/>
        <v>0</v>
      </c>
      <c r="AC8306">
        <f t="shared" ca="1" si="2343"/>
        <v>0</v>
      </c>
      <c r="AD8306">
        <f t="shared" ca="1" si="2326"/>
        <v>0.6754</v>
      </c>
      <c r="AE8306">
        <f t="shared" ca="1" si="2338"/>
        <v>0</v>
      </c>
      <c r="AF8306">
        <f t="shared" ca="1" si="2339"/>
        <v>0.6754</v>
      </c>
      <c r="AG8306">
        <f t="shared" ca="1" si="2340"/>
        <v>0</v>
      </c>
      <c r="AH8306">
        <f t="shared" ca="1" si="2341"/>
        <v>1</v>
      </c>
    </row>
    <row r="8307" spans="15:34" x14ac:dyDescent="0.25">
      <c r="O8307">
        <v>8251</v>
      </c>
      <c r="P8307" s="2">
        <f t="shared" si="2342"/>
        <v>44540.749999979991</v>
      </c>
      <c r="Q8307">
        <f t="shared" si="2327"/>
        <v>10</v>
      </c>
      <c r="R8307">
        <f t="shared" si="2328"/>
        <v>12</v>
      </c>
      <c r="S8307">
        <f t="shared" si="2329"/>
        <v>1</v>
      </c>
      <c r="T8307">
        <f t="shared" si="2330"/>
        <v>18</v>
      </c>
      <c r="U8307">
        <f t="shared" si="2331"/>
        <v>0</v>
      </c>
      <c r="V8307">
        <f t="shared" ca="1" si="2332"/>
        <v>0.82350000000000001</v>
      </c>
      <c r="W8307">
        <f>INDEX(Solarstrahlungsdaten!$B$13:$G$8772,Übersicht!O8307,Übersicht!$E$10)</f>
        <v>0</v>
      </c>
      <c r="X8307">
        <f t="shared" si="2333"/>
        <v>0</v>
      </c>
      <c r="Y8307">
        <f t="shared" ca="1" si="2334"/>
        <v>0.82350000000000001</v>
      </c>
      <c r="Z8307">
        <f t="shared" ca="1" si="2335"/>
        <v>0</v>
      </c>
      <c r="AA8307">
        <f t="shared" ca="1" si="2336"/>
        <v>0</v>
      </c>
      <c r="AB8307">
        <f t="shared" ca="1" si="2337"/>
        <v>0</v>
      </c>
      <c r="AC8307">
        <f t="shared" ca="1" si="2343"/>
        <v>0</v>
      </c>
      <c r="AD8307">
        <f t="shared" ca="1" si="2326"/>
        <v>0.82350000000000001</v>
      </c>
      <c r="AE8307">
        <f t="shared" ca="1" si="2338"/>
        <v>0</v>
      </c>
      <c r="AF8307">
        <f t="shared" ca="1" si="2339"/>
        <v>0.82350000000000001</v>
      </c>
      <c r="AG8307">
        <f t="shared" ca="1" si="2340"/>
        <v>0</v>
      </c>
      <c r="AH8307">
        <f t="shared" ca="1" si="2341"/>
        <v>1</v>
      </c>
    </row>
    <row r="8308" spans="15:34" x14ac:dyDescent="0.25">
      <c r="O8308">
        <v>8252</v>
      </c>
      <c r="P8308" s="2">
        <f t="shared" si="2342"/>
        <v>44540.791666646655</v>
      </c>
      <c r="Q8308">
        <f t="shared" si="2327"/>
        <v>10</v>
      </c>
      <c r="R8308">
        <f t="shared" si="2328"/>
        <v>12</v>
      </c>
      <c r="S8308">
        <f t="shared" si="2329"/>
        <v>1</v>
      </c>
      <c r="T8308">
        <f t="shared" si="2330"/>
        <v>19</v>
      </c>
      <c r="U8308">
        <f t="shared" si="2331"/>
        <v>0</v>
      </c>
      <c r="V8308">
        <f t="shared" ca="1" si="2332"/>
        <v>0.8488</v>
      </c>
      <c r="W8308">
        <f>INDEX(Solarstrahlungsdaten!$B$13:$G$8772,Übersicht!O8308,Übersicht!$E$10)</f>
        <v>0</v>
      </c>
      <c r="X8308">
        <f t="shared" si="2333"/>
        <v>0</v>
      </c>
      <c r="Y8308">
        <f t="shared" ca="1" si="2334"/>
        <v>0.8488</v>
      </c>
      <c r="Z8308">
        <f t="shared" ca="1" si="2335"/>
        <v>0</v>
      </c>
      <c r="AA8308">
        <f t="shared" ca="1" si="2336"/>
        <v>0</v>
      </c>
      <c r="AB8308">
        <f t="shared" ca="1" si="2337"/>
        <v>0</v>
      </c>
      <c r="AC8308">
        <f t="shared" ca="1" si="2343"/>
        <v>0</v>
      </c>
      <c r="AD8308">
        <f t="shared" ca="1" si="2326"/>
        <v>0.8488</v>
      </c>
      <c r="AE8308">
        <f t="shared" ca="1" si="2338"/>
        <v>0</v>
      </c>
      <c r="AF8308">
        <f t="shared" ca="1" si="2339"/>
        <v>0.8488</v>
      </c>
      <c r="AG8308">
        <f t="shared" ca="1" si="2340"/>
        <v>0</v>
      </c>
      <c r="AH8308">
        <f t="shared" ca="1" si="2341"/>
        <v>1</v>
      </c>
    </row>
    <row r="8309" spans="15:34" x14ac:dyDescent="0.25">
      <c r="O8309">
        <v>8253</v>
      </c>
      <c r="P8309" s="2">
        <f t="shared" si="2342"/>
        <v>44540.83333331332</v>
      </c>
      <c r="Q8309">
        <f t="shared" si="2327"/>
        <v>10</v>
      </c>
      <c r="R8309">
        <f t="shared" si="2328"/>
        <v>12</v>
      </c>
      <c r="S8309">
        <f t="shared" si="2329"/>
        <v>1</v>
      </c>
      <c r="T8309">
        <f t="shared" si="2330"/>
        <v>20</v>
      </c>
      <c r="U8309">
        <f t="shared" si="2331"/>
        <v>0</v>
      </c>
      <c r="V8309">
        <f t="shared" ca="1" si="2332"/>
        <v>0.74019999999999997</v>
      </c>
      <c r="W8309">
        <f>INDEX(Solarstrahlungsdaten!$B$13:$G$8772,Übersicht!O8309,Übersicht!$E$10)</f>
        <v>0</v>
      </c>
      <c r="X8309">
        <f t="shared" si="2333"/>
        <v>0</v>
      </c>
      <c r="Y8309">
        <f t="shared" ca="1" si="2334"/>
        <v>0.74019999999999997</v>
      </c>
      <c r="Z8309">
        <f t="shared" ca="1" si="2335"/>
        <v>0</v>
      </c>
      <c r="AA8309">
        <f t="shared" ca="1" si="2336"/>
        <v>0</v>
      </c>
      <c r="AB8309">
        <f t="shared" ca="1" si="2337"/>
        <v>0</v>
      </c>
      <c r="AC8309">
        <f t="shared" ca="1" si="2343"/>
        <v>0</v>
      </c>
      <c r="AD8309">
        <f t="shared" ca="1" si="2326"/>
        <v>0.74019999999999997</v>
      </c>
      <c r="AE8309">
        <f t="shared" ca="1" si="2338"/>
        <v>0</v>
      </c>
      <c r="AF8309">
        <f t="shared" ca="1" si="2339"/>
        <v>0.74019999999999997</v>
      </c>
      <c r="AG8309">
        <f t="shared" ca="1" si="2340"/>
        <v>0</v>
      </c>
      <c r="AH8309">
        <f t="shared" ca="1" si="2341"/>
        <v>1</v>
      </c>
    </row>
    <row r="8310" spans="15:34" x14ac:dyDescent="0.25">
      <c r="O8310">
        <v>8254</v>
      </c>
      <c r="P8310" s="2">
        <f t="shared" si="2342"/>
        <v>44540.874999979984</v>
      </c>
      <c r="Q8310">
        <f t="shared" si="2327"/>
        <v>10</v>
      </c>
      <c r="R8310">
        <f t="shared" si="2328"/>
        <v>12</v>
      </c>
      <c r="S8310">
        <f t="shared" si="2329"/>
        <v>1</v>
      </c>
      <c r="T8310">
        <f t="shared" si="2330"/>
        <v>21</v>
      </c>
      <c r="U8310">
        <f t="shared" si="2331"/>
        <v>0</v>
      </c>
      <c r="V8310">
        <f t="shared" ca="1" si="2332"/>
        <v>0.55970000000000009</v>
      </c>
      <c r="W8310">
        <f>INDEX(Solarstrahlungsdaten!$B$13:$G$8772,Übersicht!O8310,Übersicht!$E$10)</f>
        <v>0</v>
      </c>
      <c r="X8310">
        <f t="shared" si="2333"/>
        <v>0</v>
      </c>
      <c r="Y8310">
        <f t="shared" ca="1" si="2334"/>
        <v>0.55970000000000009</v>
      </c>
      <c r="Z8310">
        <f t="shared" ca="1" si="2335"/>
        <v>0</v>
      </c>
      <c r="AA8310">
        <f t="shared" ca="1" si="2336"/>
        <v>0</v>
      </c>
      <c r="AB8310">
        <f t="shared" ca="1" si="2337"/>
        <v>0</v>
      </c>
      <c r="AC8310">
        <f t="shared" ca="1" si="2343"/>
        <v>0</v>
      </c>
      <c r="AD8310">
        <f t="shared" ca="1" si="2326"/>
        <v>0.55970000000000009</v>
      </c>
      <c r="AE8310">
        <f t="shared" ca="1" si="2338"/>
        <v>0</v>
      </c>
      <c r="AF8310">
        <f t="shared" ca="1" si="2339"/>
        <v>0.55970000000000009</v>
      </c>
      <c r="AG8310">
        <f t="shared" ca="1" si="2340"/>
        <v>0</v>
      </c>
      <c r="AH8310">
        <f t="shared" ca="1" si="2341"/>
        <v>1</v>
      </c>
    </row>
    <row r="8311" spans="15:34" x14ac:dyDescent="0.25">
      <c r="O8311">
        <v>8255</v>
      </c>
      <c r="P8311" s="2">
        <f t="shared" si="2342"/>
        <v>44540.916666646648</v>
      </c>
      <c r="Q8311">
        <f t="shared" si="2327"/>
        <v>10</v>
      </c>
      <c r="R8311">
        <f t="shared" si="2328"/>
        <v>12</v>
      </c>
      <c r="S8311">
        <f t="shared" si="2329"/>
        <v>1</v>
      </c>
      <c r="T8311">
        <f t="shared" si="2330"/>
        <v>22</v>
      </c>
      <c r="U8311">
        <f t="shared" si="2331"/>
        <v>0</v>
      </c>
      <c r="V8311">
        <f t="shared" ca="1" si="2332"/>
        <v>0.5</v>
      </c>
      <c r="W8311">
        <f>INDEX(Solarstrahlungsdaten!$B$13:$G$8772,Übersicht!O8311,Übersicht!$E$10)</f>
        <v>0</v>
      </c>
      <c r="X8311">
        <f t="shared" si="2333"/>
        <v>0</v>
      </c>
      <c r="Y8311">
        <f t="shared" ca="1" si="2334"/>
        <v>0.5</v>
      </c>
      <c r="Z8311">
        <f t="shared" ca="1" si="2335"/>
        <v>0</v>
      </c>
      <c r="AA8311">
        <f t="shared" ca="1" si="2336"/>
        <v>0</v>
      </c>
      <c r="AB8311">
        <f t="shared" ca="1" si="2337"/>
        <v>0</v>
      </c>
      <c r="AC8311">
        <f t="shared" ca="1" si="2343"/>
        <v>0</v>
      </c>
      <c r="AD8311">
        <f t="shared" ca="1" si="2326"/>
        <v>0.5</v>
      </c>
      <c r="AE8311">
        <f t="shared" ca="1" si="2338"/>
        <v>0</v>
      </c>
      <c r="AF8311">
        <f t="shared" ca="1" si="2339"/>
        <v>0.5</v>
      </c>
      <c r="AG8311">
        <f t="shared" ca="1" si="2340"/>
        <v>0</v>
      </c>
      <c r="AH8311">
        <f t="shared" ca="1" si="2341"/>
        <v>1</v>
      </c>
    </row>
    <row r="8312" spans="15:34" x14ac:dyDescent="0.25">
      <c r="O8312">
        <v>8256</v>
      </c>
      <c r="P8312" s="2">
        <f t="shared" si="2342"/>
        <v>44540.958333313312</v>
      </c>
      <c r="Q8312">
        <f t="shared" si="2327"/>
        <v>10</v>
      </c>
      <c r="R8312">
        <f t="shared" si="2328"/>
        <v>12</v>
      </c>
      <c r="S8312">
        <f t="shared" si="2329"/>
        <v>1</v>
      </c>
      <c r="T8312">
        <f t="shared" si="2330"/>
        <v>23</v>
      </c>
      <c r="U8312">
        <f t="shared" si="2331"/>
        <v>0</v>
      </c>
      <c r="V8312">
        <f t="shared" ca="1" si="2332"/>
        <v>0.43980000000000002</v>
      </c>
      <c r="W8312">
        <f>INDEX(Solarstrahlungsdaten!$B$13:$G$8772,Übersicht!O8312,Übersicht!$E$10)</f>
        <v>0</v>
      </c>
      <c r="X8312">
        <f t="shared" si="2333"/>
        <v>0</v>
      </c>
      <c r="Y8312">
        <f t="shared" ca="1" si="2334"/>
        <v>0.43980000000000002</v>
      </c>
      <c r="Z8312">
        <f t="shared" ca="1" si="2335"/>
        <v>0</v>
      </c>
      <c r="AA8312">
        <f t="shared" ca="1" si="2336"/>
        <v>0</v>
      </c>
      <c r="AB8312">
        <f t="shared" ca="1" si="2337"/>
        <v>0</v>
      </c>
      <c r="AC8312">
        <f t="shared" ca="1" si="2343"/>
        <v>0</v>
      </c>
      <c r="AD8312">
        <f t="shared" ca="1" si="2326"/>
        <v>0.43980000000000002</v>
      </c>
      <c r="AE8312">
        <f t="shared" ca="1" si="2338"/>
        <v>0</v>
      </c>
      <c r="AF8312">
        <f t="shared" ca="1" si="2339"/>
        <v>0.43980000000000002</v>
      </c>
      <c r="AG8312">
        <f t="shared" ca="1" si="2340"/>
        <v>0</v>
      </c>
      <c r="AH8312">
        <f t="shared" ca="1" si="2341"/>
        <v>1</v>
      </c>
    </row>
    <row r="8313" spans="15:34" x14ac:dyDescent="0.25">
      <c r="O8313">
        <v>8257</v>
      </c>
      <c r="P8313" s="2">
        <f t="shared" si="2342"/>
        <v>44540.999999979977</v>
      </c>
      <c r="Q8313">
        <f t="shared" si="2327"/>
        <v>11</v>
      </c>
      <c r="R8313">
        <f t="shared" si="2328"/>
        <v>12</v>
      </c>
      <c r="S8313">
        <f t="shared" si="2329"/>
        <v>2</v>
      </c>
      <c r="T8313">
        <f t="shared" si="2330"/>
        <v>0</v>
      </c>
      <c r="U8313">
        <f t="shared" si="2331"/>
        <v>0</v>
      </c>
      <c r="V8313">
        <f t="shared" ca="1" si="2332"/>
        <v>0.31680000000000003</v>
      </c>
      <c r="W8313">
        <f>INDEX(Solarstrahlungsdaten!$B$13:$G$8772,Übersicht!O8313,Übersicht!$E$10)</f>
        <v>0</v>
      </c>
      <c r="X8313">
        <f t="shared" si="2333"/>
        <v>0</v>
      </c>
      <c r="Y8313">
        <f t="shared" ca="1" si="2334"/>
        <v>0.31680000000000003</v>
      </c>
      <c r="Z8313">
        <f t="shared" ca="1" si="2335"/>
        <v>0</v>
      </c>
      <c r="AA8313">
        <f t="shared" ca="1" si="2336"/>
        <v>0</v>
      </c>
      <c r="AB8313">
        <f t="shared" ca="1" si="2337"/>
        <v>0</v>
      </c>
      <c r="AC8313">
        <f t="shared" ca="1" si="2343"/>
        <v>0</v>
      </c>
      <c r="AD8313">
        <f t="shared" ref="AD8313:AD8376" ca="1" si="2344">Y8313+AA8313-AB8313</f>
        <v>0.31680000000000003</v>
      </c>
      <c r="AE8313">
        <f t="shared" ca="1" si="2338"/>
        <v>0</v>
      </c>
      <c r="AF8313">
        <f t="shared" ca="1" si="2339"/>
        <v>0.31680000000000003</v>
      </c>
      <c r="AG8313">
        <f t="shared" ca="1" si="2340"/>
        <v>0</v>
      </c>
      <c r="AH8313">
        <f t="shared" ca="1" si="2341"/>
        <v>1</v>
      </c>
    </row>
    <row r="8314" spans="15:34" x14ac:dyDescent="0.25">
      <c r="O8314">
        <v>8258</v>
      </c>
      <c r="P8314" s="2">
        <f t="shared" si="2342"/>
        <v>44541.041666646641</v>
      </c>
      <c r="Q8314">
        <f t="shared" ref="Q8314:Q8377" si="2345">DAY(P8314)</f>
        <v>11</v>
      </c>
      <c r="R8314">
        <f t="shared" ref="R8314:R8377" si="2346">MONTH(P8314)</f>
        <v>12</v>
      </c>
      <c r="S8314">
        <f t="shared" ref="S8314:S8377" si="2347">IF(WEEKDAY(P8314)=6,1,IF(WEEKDAY(P8314)=7,2,3))</f>
        <v>2</v>
      </c>
      <c r="T8314">
        <f t="shared" ref="T8314:T8377" si="2348">HOUR(P8314)</f>
        <v>1</v>
      </c>
      <c r="U8314">
        <f t="shared" ref="U8314:U8377" si="2349">IF(AND(P8314&gt;DATE(2021,5,14),P8314&lt;DATE(2021,9,15)),1,IF(AND(P8314&gt;DATE(2021,3,20),P8314&lt;DATE(2021,11,1)),2,0))</f>
        <v>0</v>
      </c>
      <c r="V8314">
        <f t="shared" ref="V8314:V8377" ca="1" si="2350">INDEX($D$57:$L$80,1+T8314,S8314+U8314*3)</f>
        <v>0.24429999999999999</v>
      </c>
      <c r="W8314">
        <f>INDEX(Solarstrahlungsdaten!$B$13:$G$8772,Übersicht!O8314,Übersicht!$E$10)</f>
        <v>0</v>
      </c>
      <c r="X8314">
        <f t="shared" ref="X8314:X8377" si="2351">IF(W8314*$D$9/1000*(1-$D$41)&gt;$D$9*$D$42,$D$9*$D$42,W8314*$D$9/1000*(1-$D$41))</f>
        <v>0</v>
      </c>
      <c r="Y8314">
        <f t="shared" ref="Y8314:Y8377" ca="1" si="2352">V8314-X8314</f>
        <v>0.24429999999999999</v>
      </c>
      <c r="Z8314">
        <f t="shared" ref="Z8314:Z8377" ca="1" si="2353">IF(X8314&gt;V8314,V8314,X8314)</f>
        <v>0</v>
      </c>
      <c r="AA8314">
        <f t="shared" ref="AA8314:AA8377" ca="1" si="2354">IF(Y8314&lt;0, IF(AC8313-Y8314&lt;$D$22, -Y8314, $D$22-AC8313),0)</f>
        <v>0</v>
      </c>
      <c r="AB8314">
        <f t="shared" ref="AB8314:AB8377" ca="1" si="2355">IF(Y8314&gt;0, IF(AC8313-Y8314&gt;0, Y8314, AC8313),0)</f>
        <v>0</v>
      </c>
      <c r="AC8314">
        <f t="shared" ca="1" si="2343"/>
        <v>0</v>
      </c>
      <c r="AD8314">
        <f t="shared" ca="1" si="2344"/>
        <v>0.24429999999999999</v>
      </c>
      <c r="AE8314">
        <f t="shared" ref="AE8314:AE8377" ca="1" si="2356">IF(AD8314&lt;0,-AD8314,0)</f>
        <v>0</v>
      </c>
      <c r="AF8314">
        <f t="shared" ref="AF8314:AF8377" ca="1" si="2357">IF(AD8314&gt;0,AD8314,0)</f>
        <v>0.24429999999999999</v>
      </c>
      <c r="AG8314">
        <f t="shared" ref="AG8314:AG8377" ca="1" si="2358">IF($D$22&gt;0,AC8314/$D$22,0)</f>
        <v>0</v>
      </c>
      <c r="AH8314">
        <f t="shared" ref="AH8314:AH8377" ca="1" si="2359">IF(AC8314&lt;=0,1,0)</f>
        <v>1</v>
      </c>
    </row>
    <row r="8315" spans="15:34" x14ac:dyDescent="0.25">
      <c r="O8315">
        <v>8259</v>
      </c>
      <c r="P8315" s="2">
        <f t="shared" ref="P8315:P8378" si="2360">P8314+TIME(1,,)</f>
        <v>44541.083333313305</v>
      </c>
      <c r="Q8315">
        <f t="shared" si="2345"/>
        <v>11</v>
      </c>
      <c r="R8315">
        <f t="shared" si="2346"/>
        <v>12</v>
      </c>
      <c r="S8315">
        <f t="shared" si="2347"/>
        <v>2</v>
      </c>
      <c r="T8315">
        <f t="shared" si="2348"/>
        <v>2</v>
      </c>
      <c r="U8315">
        <f t="shared" si="2349"/>
        <v>0</v>
      </c>
      <c r="V8315">
        <f t="shared" ca="1" si="2350"/>
        <v>0.18689999999999998</v>
      </c>
      <c r="W8315">
        <f>INDEX(Solarstrahlungsdaten!$B$13:$G$8772,Übersicht!O8315,Übersicht!$E$10)</f>
        <v>0</v>
      </c>
      <c r="X8315">
        <f t="shared" si="2351"/>
        <v>0</v>
      </c>
      <c r="Y8315">
        <f t="shared" ca="1" si="2352"/>
        <v>0.18689999999999998</v>
      </c>
      <c r="Z8315">
        <f t="shared" ca="1" si="2353"/>
        <v>0</v>
      </c>
      <c r="AA8315">
        <f t="shared" ca="1" si="2354"/>
        <v>0</v>
      </c>
      <c r="AB8315">
        <f t="shared" ca="1" si="2355"/>
        <v>0</v>
      </c>
      <c r="AC8315">
        <f t="shared" ref="AC8315:AC8378" ca="1" si="2361">AC8314+AA8315-AB8315</f>
        <v>0</v>
      </c>
      <c r="AD8315">
        <f t="shared" ca="1" si="2344"/>
        <v>0.18689999999999998</v>
      </c>
      <c r="AE8315">
        <f t="shared" ca="1" si="2356"/>
        <v>0</v>
      </c>
      <c r="AF8315">
        <f t="shared" ca="1" si="2357"/>
        <v>0.18689999999999998</v>
      </c>
      <c r="AG8315">
        <f t="shared" ca="1" si="2358"/>
        <v>0</v>
      </c>
      <c r="AH8315">
        <f t="shared" ca="1" si="2359"/>
        <v>1</v>
      </c>
    </row>
    <row r="8316" spans="15:34" x14ac:dyDescent="0.25">
      <c r="O8316">
        <v>8260</v>
      </c>
      <c r="P8316" s="2">
        <f t="shared" si="2360"/>
        <v>44541.124999979969</v>
      </c>
      <c r="Q8316">
        <f t="shared" si="2345"/>
        <v>11</v>
      </c>
      <c r="R8316">
        <f t="shared" si="2346"/>
        <v>12</v>
      </c>
      <c r="S8316">
        <f t="shared" si="2347"/>
        <v>2</v>
      </c>
      <c r="T8316">
        <f t="shared" si="2348"/>
        <v>3</v>
      </c>
      <c r="U8316">
        <f t="shared" si="2349"/>
        <v>0</v>
      </c>
      <c r="V8316">
        <f t="shared" ca="1" si="2350"/>
        <v>0.16789999999999997</v>
      </c>
      <c r="W8316">
        <f>INDEX(Solarstrahlungsdaten!$B$13:$G$8772,Übersicht!O8316,Übersicht!$E$10)</f>
        <v>0</v>
      </c>
      <c r="X8316">
        <f t="shared" si="2351"/>
        <v>0</v>
      </c>
      <c r="Y8316">
        <f t="shared" ca="1" si="2352"/>
        <v>0.16789999999999997</v>
      </c>
      <c r="Z8316">
        <f t="shared" ca="1" si="2353"/>
        <v>0</v>
      </c>
      <c r="AA8316">
        <f t="shared" ca="1" si="2354"/>
        <v>0</v>
      </c>
      <c r="AB8316">
        <f t="shared" ca="1" si="2355"/>
        <v>0</v>
      </c>
      <c r="AC8316">
        <f t="shared" ca="1" si="2361"/>
        <v>0</v>
      </c>
      <c r="AD8316">
        <f t="shared" ca="1" si="2344"/>
        <v>0.16789999999999997</v>
      </c>
      <c r="AE8316">
        <f t="shared" ca="1" si="2356"/>
        <v>0</v>
      </c>
      <c r="AF8316">
        <f t="shared" ca="1" si="2357"/>
        <v>0.16789999999999997</v>
      </c>
      <c r="AG8316">
        <f t="shared" ca="1" si="2358"/>
        <v>0</v>
      </c>
      <c r="AH8316">
        <f t="shared" ca="1" si="2359"/>
        <v>1</v>
      </c>
    </row>
    <row r="8317" spans="15:34" x14ac:dyDescent="0.25">
      <c r="O8317">
        <v>8261</v>
      </c>
      <c r="P8317" s="2">
        <f t="shared" si="2360"/>
        <v>44541.166666646634</v>
      </c>
      <c r="Q8317">
        <f t="shared" si="2345"/>
        <v>11</v>
      </c>
      <c r="R8317">
        <f t="shared" si="2346"/>
        <v>12</v>
      </c>
      <c r="S8317">
        <f t="shared" si="2347"/>
        <v>2</v>
      </c>
      <c r="T8317">
        <f t="shared" si="2348"/>
        <v>4</v>
      </c>
      <c r="U8317">
        <f t="shared" si="2349"/>
        <v>0</v>
      </c>
      <c r="V8317">
        <f t="shared" ca="1" si="2350"/>
        <v>0.15659999999999999</v>
      </c>
      <c r="W8317">
        <f>INDEX(Solarstrahlungsdaten!$B$13:$G$8772,Übersicht!O8317,Übersicht!$E$10)</f>
        <v>0</v>
      </c>
      <c r="X8317">
        <f t="shared" si="2351"/>
        <v>0</v>
      </c>
      <c r="Y8317">
        <f t="shared" ca="1" si="2352"/>
        <v>0.15659999999999999</v>
      </c>
      <c r="Z8317">
        <f t="shared" ca="1" si="2353"/>
        <v>0</v>
      </c>
      <c r="AA8317">
        <f t="shared" ca="1" si="2354"/>
        <v>0</v>
      </c>
      <c r="AB8317">
        <f t="shared" ca="1" si="2355"/>
        <v>0</v>
      </c>
      <c r="AC8317">
        <f t="shared" ca="1" si="2361"/>
        <v>0</v>
      </c>
      <c r="AD8317">
        <f t="shared" ca="1" si="2344"/>
        <v>0.15659999999999999</v>
      </c>
      <c r="AE8317">
        <f t="shared" ca="1" si="2356"/>
        <v>0</v>
      </c>
      <c r="AF8317">
        <f t="shared" ca="1" si="2357"/>
        <v>0.15659999999999999</v>
      </c>
      <c r="AG8317">
        <f t="shared" ca="1" si="2358"/>
        <v>0</v>
      </c>
      <c r="AH8317">
        <f t="shared" ca="1" si="2359"/>
        <v>1</v>
      </c>
    </row>
    <row r="8318" spans="15:34" x14ac:dyDescent="0.25">
      <c r="O8318">
        <v>8262</v>
      </c>
      <c r="P8318" s="2">
        <f t="shared" si="2360"/>
        <v>44541.208333313298</v>
      </c>
      <c r="Q8318">
        <f t="shared" si="2345"/>
        <v>11</v>
      </c>
      <c r="R8318">
        <f t="shared" si="2346"/>
        <v>12</v>
      </c>
      <c r="S8318">
        <f t="shared" si="2347"/>
        <v>2</v>
      </c>
      <c r="T8318">
        <f t="shared" si="2348"/>
        <v>5</v>
      </c>
      <c r="U8318">
        <f t="shared" si="2349"/>
        <v>0</v>
      </c>
      <c r="V8318">
        <f t="shared" ca="1" si="2350"/>
        <v>0.15369999999999998</v>
      </c>
      <c r="W8318">
        <f>INDEX(Solarstrahlungsdaten!$B$13:$G$8772,Übersicht!O8318,Übersicht!$E$10)</f>
        <v>0</v>
      </c>
      <c r="X8318">
        <f t="shared" si="2351"/>
        <v>0</v>
      </c>
      <c r="Y8318">
        <f t="shared" ca="1" si="2352"/>
        <v>0.15369999999999998</v>
      </c>
      <c r="Z8318">
        <f t="shared" ca="1" si="2353"/>
        <v>0</v>
      </c>
      <c r="AA8318">
        <f t="shared" ca="1" si="2354"/>
        <v>0</v>
      </c>
      <c r="AB8318">
        <f t="shared" ca="1" si="2355"/>
        <v>0</v>
      </c>
      <c r="AC8318">
        <f t="shared" ca="1" si="2361"/>
        <v>0</v>
      </c>
      <c r="AD8318">
        <f t="shared" ca="1" si="2344"/>
        <v>0.15369999999999998</v>
      </c>
      <c r="AE8318">
        <f t="shared" ca="1" si="2356"/>
        <v>0</v>
      </c>
      <c r="AF8318">
        <f t="shared" ca="1" si="2357"/>
        <v>0.15369999999999998</v>
      </c>
      <c r="AG8318">
        <f t="shared" ca="1" si="2358"/>
        <v>0</v>
      </c>
      <c r="AH8318">
        <f t="shared" ca="1" si="2359"/>
        <v>1</v>
      </c>
    </row>
    <row r="8319" spans="15:34" x14ac:dyDescent="0.25">
      <c r="O8319">
        <v>8263</v>
      </c>
      <c r="P8319" s="2">
        <f t="shared" si="2360"/>
        <v>44541.249999979962</v>
      </c>
      <c r="Q8319">
        <f t="shared" si="2345"/>
        <v>11</v>
      </c>
      <c r="R8319">
        <f t="shared" si="2346"/>
        <v>12</v>
      </c>
      <c r="S8319">
        <f t="shared" si="2347"/>
        <v>2</v>
      </c>
      <c r="T8319">
        <f t="shared" si="2348"/>
        <v>6</v>
      </c>
      <c r="U8319">
        <f t="shared" si="2349"/>
        <v>0</v>
      </c>
      <c r="V8319">
        <f t="shared" ca="1" si="2350"/>
        <v>0.1605</v>
      </c>
      <c r="W8319">
        <f>INDEX(Solarstrahlungsdaten!$B$13:$G$8772,Übersicht!O8319,Übersicht!$E$10)</f>
        <v>0</v>
      </c>
      <c r="X8319">
        <f t="shared" si="2351"/>
        <v>0</v>
      </c>
      <c r="Y8319">
        <f t="shared" ca="1" si="2352"/>
        <v>0.1605</v>
      </c>
      <c r="Z8319">
        <f t="shared" ca="1" si="2353"/>
        <v>0</v>
      </c>
      <c r="AA8319">
        <f t="shared" ca="1" si="2354"/>
        <v>0</v>
      </c>
      <c r="AB8319">
        <f t="shared" ca="1" si="2355"/>
        <v>0</v>
      </c>
      <c r="AC8319">
        <f t="shared" ca="1" si="2361"/>
        <v>0</v>
      </c>
      <c r="AD8319">
        <f t="shared" ca="1" si="2344"/>
        <v>0.1605</v>
      </c>
      <c r="AE8319">
        <f t="shared" ca="1" si="2356"/>
        <v>0</v>
      </c>
      <c r="AF8319">
        <f t="shared" ca="1" si="2357"/>
        <v>0.1605</v>
      </c>
      <c r="AG8319">
        <f t="shared" ca="1" si="2358"/>
        <v>0</v>
      </c>
      <c r="AH8319">
        <f t="shared" ca="1" si="2359"/>
        <v>1</v>
      </c>
    </row>
    <row r="8320" spans="15:34" x14ac:dyDescent="0.25">
      <c r="O8320">
        <v>8264</v>
      </c>
      <c r="P8320" s="2">
        <f t="shared" si="2360"/>
        <v>44541.291666646626</v>
      </c>
      <c r="Q8320">
        <f t="shared" si="2345"/>
        <v>11</v>
      </c>
      <c r="R8320">
        <f t="shared" si="2346"/>
        <v>12</v>
      </c>
      <c r="S8320">
        <f t="shared" si="2347"/>
        <v>2</v>
      </c>
      <c r="T8320">
        <f t="shared" si="2348"/>
        <v>7</v>
      </c>
      <c r="U8320">
        <f t="shared" si="2349"/>
        <v>0</v>
      </c>
      <c r="V8320">
        <f t="shared" ca="1" si="2350"/>
        <v>0.18409999999999999</v>
      </c>
      <c r="W8320">
        <f>INDEX(Solarstrahlungsdaten!$B$13:$G$8772,Übersicht!O8320,Übersicht!$E$10)</f>
        <v>0</v>
      </c>
      <c r="X8320">
        <f t="shared" si="2351"/>
        <v>0</v>
      </c>
      <c r="Y8320">
        <f t="shared" ca="1" si="2352"/>
        <v>0.18409999999999999</v>
      </c>
      <c r="Z8320">
        <f t="shared" ca="1" si="2353"/>
        <v>0</v>
      </c>
      <c r="AA8320">
        <f t="shared" ca="1" si="2354"/>
        <v>0</v>
      </c>
      <c r="AB8320">
        <f t="shared" ca="1" si="2355"/>
        <v>0</v>
      </c>
      <c r="AC8320">
        <f t="shared" ca="1" si="2361"/>
        <v>0</v>
      </c>
      <c r="AD8320">
        <f t="shared" ca="1" si="2344"/>
        <v>0.18409999999999999</v>
      </c>
      <c r="AE8320">
        <f t="shared" ca="1" si="2356"/>
        <v>0</v>
      </c>
      <c r="AF8320">
        <f t="shared" ca="1" si="2357"/>
        <v>0.18409999999999999</v>
      </c>
      <c r="AG8320">
        <f t="shared" ca="1" si="2358"/>
        <v>0</v>
      </c>
      <c r="AH8320">
        <f t="shared" ca="1" si="2359"/>
        <v>1</v>
      </c>
    </row>
    <row r="8321" spans="15:34" x14ac:dyDescent="0.25">
      <c r="O8321">
        <v>8265</v>
      </c>
      <c r="P8321" s="2">
        <f t="shared" si="2360"/>
        <v>44541.33333331329</v>
      </c>
      <c r="Q8321">
        <f t="shared" si="2345"/>
        <v>11</v>
      </c>
      <c r="R8321">
        <f t="shared" si="2346"/>
        <v>12</v>
      </c>
      <c r="S8321">
        <f t="shared" si="2347"/>
        <v>2</v>
      </c>
      <c r="T8321">
        <f t="shared" si="2348"/>
        <v>8</v>
      </c>
      <c r="U8321">
        <f t="shared" si="2349"/>
        <v>0</v>
      </c>
      <c r="V8321">
        <f t="shared" ca="1" si="2350"/>
        <v>0.3034</v>
      </c>
      <c r="W8321">
        <f>INDEX(Solarstrahlungsdaten!$B$13:$G$8772,Übersicht!O8321,Übersicht!$E$10)</f>
        <v>7.53</v>
      </c>
      <c r="X8321">
        <f t="shared" si="2351"/>
        <v>2.5903200000000001E-2</v>
      </c>
      <c r="Y8321">
        <f t="shared" ca="1" si="2352"/>
        <v>0.27749679999999999</v>
      </c>
      <c r="Z8321">
        <f t="shared" ca="1" si="2353"/>
        <v>2.5903200000000001E-2</v>
      </c>
      <c r="AA8321">
        <f t="shared" ca="1" si="2354"/>
        <v>0</v>
      </c>
      <c r="AB8321">
        <f t="shared" ca="1" si="2355"/>
        <v>0</v>
      </c>
      <c r="AC8321">
        <f t="shared" ca="1" si="2361"/>
        <v>0</v>
      </c>
      <c r="AD8321">
        <f t="shared" ca="1" si="2344"/>
        <v>0.27749679999999999</v>
      </c>
      <c r="AE8321">
        <f t="shared" ca="1" si="2356"/>
        <v>0</v>
      </c>
      <c r="AF8321">
        <f t="shared" ca="1" si="2357"/>
        <v>0.27749679999999999</v>
      </c>
      <c r="AG8321">
        <f t="shared" ca="1" si="2358"/>
        <v>0</v>
      </c>
      <c r="AH8321">
        <f t="shared" ca="1" si="2359"/>
        <v>1</v>
      </c>
    </row>
    <row r="8322" spans="15:34" x14ac:dyDescent="0.25">
      <c r="O8322">
        <v>8266</v>
      </c>
      <c r="P8322" s="2">
        <f t="shared" si="2360"/>
        <v>44541.374999979955</v>
      </c>
      <c r="Q8322">
        <f t="shared" si="2345"/>
        <v>11</v>
      </c>
      <c r="R8322">
        <f t="shared" si="2346"/>
        <v>12</v>
      </c>
      <c r="S8322">
        <f t="shared" si="2347"/>
        <v>2</v>
      </c>
      <c r="T8322">
        <f t="shared" si="2348"/>
        <v>9</v>
      </c>
      <c r="U8322">
        <f t="shared" si="2349"/>
        <v>0</v>
      </c>
      <c r="V8322">
        <f t="shared" ca="1" si="2350"/>
        <v>0.50900000000000001</v>
      </c>
      <c r="W8322">
        <f>INDEX(Solarstrahlungsdaten!$B$13:$G$8772,Übersicht!O8322,Übersicht!$E$10)</f>
        <v>19.760000000000002</v>
      </c>
      <c r="X8322">
        <f t="shared" si="2351"/>
        <v>6.7974400000000004E-2</v>
      </c>
      <c r="Y8322">
        <f t="shared" ca="1" si="2352"/>
        <v>0.44102560000000002</v>
      </c>
      <c r="Z8322">
        <f t="shared" ca="1" si="2353"/>
        <v>6.7974400000000004E-2</v>
      </c>
      <c r="AA8322">
        <f t="shared" ca="1" si="2354"/>
        <v>0</v>
      </c>
      <c r="AB8322">
        <f t="shared" ca="1" si="2355"/>
        <v>0</v>
      </c>
      <c r="AC8322">
        <f t="shared" ca="1" si="2361"/>
        <v>0</v>
      </c>
      <c r="AD8322">
        <f t="shared" ca="1" si="2344"/>
        <v>0.44102560000000002</v>
      </c>
      <c r="AE8322">
        <f t="shared" ca="1" si="2356"/>
        <v>0</v>
      </c>
      <c r="AF8322">
        <f t="shared" ca="1" si="2357"/>
        <v>0.44102560000000002</v>
      </c>
      <c r="AG8322">
        <f t="shared" ca="1" si="2358"/>
        <v>0</v>
      </c>
      <c r="AH8322">
        <f t="shared" ca="1" si="2359"/>
        <v>1</v>
      </c>
    </row>
    <row r="8323" spans="15:34" x14ac:dyDescent="0.25">
      <c r="O8323">
        <v>8267</v>
      </c>
      <c r="P8323" s="2">
        <f t="shared" si="2360"/>
        <v>44541.416666646619</v>
      </c>
      <c r="Q8323">
        <f t="shared" si="2345"/>
        <v>11</v>
      </c>
      <c r="R8323">
        <f t="shared" si="2346"/>
        <v>12</v>
      </c>
      <c r="S8323">
        <f t="shared" si="2347"/>
        <v>2</v>
      </c>
      <c r="T8323">
        <f t="shared" si="2348"/>
        <v>10</v>
      </c>
      <c r="U8323">
        <f t="shared" si="2349"/>
        <v>0</v>
      </c>
      <c r="V8323">
        <f t="shared" ca="1" si="2350"/>
        <v>0.66510000000000002</v>
      </c>
      <c r="W8323">
        <f>INDEX(Solarstrahlungsdaten!$B$13:$G$8772,Übersicht!O8323,Übersicht!$E$10)</f>
        <v>33.14</v>
      </c>
      <c r="X8323">
        <f t="shared" si="2351"/>
        <v>0.11400160000000001</v>
      </c>
      <c r="Y8323">
        <f t="shared" ca="1" si="2352"/>
        <v>0.55109839999999999</v>
      </c>
      <c r="Z8323">
        <f t="shared" ca="1" si="2353"/>
        <v>0.11400160000000001</v>
      </c>
      <c r="AA8323">
        <f t="shared" ca="1" si="2354"/>
        <v>0</v>
      </c>
      <c r="AB8323">
        <f t="shared" ca="1" si="2355"/>
        <v>0</v>
      </c>
      <c r="AC8323">
        <f t="shared" ca="1" si="2361"/>
        <v>0</v>
      </c>
      <c r="AD8323">
        <f t="shared" ca="1" si="2344"/>
        <v>0.55109839999999999</v>
      </c>
      <c r="AE8323">
        <f t="shared" ca="1" si="2356"/>
        <v>0</v>
      </c>
      <c r="AF8323">
        <f t="shared" ca="1" si="2357"/>
        <v>0.55109839999999999</v>
      </c>
      <c r="AG8323">
        <f t="shared" ca="1" si="2358"/>
        <v>0</v>
      </c>
      <c r="AH8323">
        <f t="shared" ca="1" si="2359"/>
        <v>1</v>
      </c>
    </row>
    <row r="8324" spans="15:34" x14ac:dyDescent="0.25">
      <c r="O8324">
        <v>8268</v>
      </c>
      <c r="P8324" s="2">
        <f t="shared" si="2360"/>
        <v>44541.458333313283</v>
      </c>
      <c r="Q8324">
        <f t="shared" si="2345"/>
        <v>11</v>
      </c>
      <c r="R8324">
        <f t="shared" si="2346"/>
        <v>12</v>
      </c>
      <c r="S8324">
        <f t="shared" si="2347"/>
        <v>2</v>
      </c>
      <c r="T8324">
        <f t="shared" si="2348"/>
        <v>11</v>
      </c>
      <c r="U8324">
        <f t="shared" si="2349"/>
        <v>0</v>
      </c>
      <c r="V8324">
        <f t="shared" ca="1" si="2350"/>
        <v>0.78610000000000002</v>
      </c>
      <c r="W8324">
        <f>INDEX(Solarstrahlungsdaten!$B$13:$G$8772,Übersicht!O8324,Übersicht!$E$10)</f>
        <v>23.14</v>
      </c>
      <c r="X8324">
        <f t="shared" si="2351"/>
        <v>7.9601600000000008E-2</v>
      </c>
      <c r="Y8324">
        <f t="shared" ca="1" si="2352"/>
        <v>0.70649839999999997</v>
      </c>
      <c r="Z8324">
        <f t="shared" ca="1" si="2353"/>
        <v>7.9601600000000008E-2</v>
      </c>
      <c r="AA8324">
        <f t="shared" ca="1" si="2354"/>
        <v>0</v>
      </c>
      <c r="AB8324">
        <f t="shared" ca="1" si="2355"/>
        <v>0</v>
      </c>
      <c r="AC8324">
        <f t="shared" ca="1" si="2361"/>
        <v>0</v>
      </c>
      <c r="AD8324">
        <f t="shared" ca="1" si="2344"/>
        <v>0.70649839999999997</v>
      </c>
      <c r="AE8324">
        <f t="shared" ca="1" si="2356"/>
        <v>0</v>
      </c>
      <c r="AF8324">
        <f t="shared" ca="1" si="2357"/>
        <v>0.70649839999999997</v>
      </c>
      <c r="AG8324">
        <f t="shared" ca="1" si="2358"/>
        <v>0</v>
      </c>
      <c r="AH8324">
        <f t="shared" ca="1" si="2359"/>
        <v>1</v>
      </c>
    </row>
    <row r="8325" spans="15:34" x14ac:dyDescent="0.25">
      <c r="O8325">
        <v>8269</v>
      </c>
      <c r="P8325" s="2">
        <f t="shared" si="2360"/>
        <v>44541.499999979947</v>
      </c>
      <c r="Q8325">
        <f t="shared" si="2345"/>
        <v>11</v>
      </c>
      <c r="R8325">
        <f t="shared" si="2346"/>
        <v>12</v>
      </c>
      <c r="S8325">
        <f t="shared" si="2347"/>
        <v>2</v>
      </c>
      <c r="T8325">
        <f t="shared" si="2348"/>
        <v>12</v>
      </c>
      <c r="U8325">
        <f t="shared" si="2349"/>
        <v>0</v>
      </c>
      <c r="V8325">
        <f t="shared" ca="1" si="2350"/>
        <v>0.83849999999999991</v>
      </c>
      <c r="W8325">
        <f>INDEX(Solarstrahlungsdaten!$B$13:$G$8772,Übersicht!O8325,Übersicht!$E$10)</f>
        <v>12.94</v>
      </c>
      <c r="X8325">
        <f t="shared" si="2351"/>
        <v>4.45136E-2</v>
      </c>
      <c r="Y8325">
        <f t="shared" ca="1" si="2352"/>
        <v>0.79398639999999987</v>
      </c>
      <c r="Z8325">
        <f t="shared" ca="1" si="2353"/>
        <v>4.45136E-2</v>
      </c>
      <c r="AA8325">
        <f t="shared" ca="1" si="2354"/>
        <v>0</v>
      </c>
      <c r="AB8325">
        <f t="shared" ca="1" si="2355"/>
        <v>0</v>
      </c>
      <c r="AC8325">
        <f t="shared" ca="1" si="2361"/>
        <v>0</v>
      </c>
      <c r="AD8325">
        <f t="shared" ca="1" si="2344"/>
        <v>0.79398639999999987</v>
      </c>
      <c r="AE8325">
        <f t="shared" ca="1" si="2356"/>
        <v>0</v>
      </c>
      <c r="AF8325">
        <f t="shared" ca="1" si="2357"/>
        <v>0.79398639999999987</v>
      </c>
      <c r="AG8325">
        <f t="shared" ca="1" si="2358"/>
        <v>0</v>
      </c>
      <c r="AH8325">
        <f t="shared" ca="1" si="2359"/>
        <v>1</v>
      </c>
    </row>
    <row r="8326" spans="15:34" x14ac:dyDescent="0.25">
      <c r="O8326">
        <v>8270</v>
      </c>
      <c r="P8326" s="2">
        <f t="shared" si="2360"/>
        <v>44541.541666646612</v>
      </c>
      <c r="Q8326">
        <f t="shared" si="2345"/>
        <v>11</v>
      </c>
      <c r="R8326">
        <f t="shared" si="2346"/>
        <v>12</v>
      </c>
      <c r="S8326">
        <f t="shared" si="2347"/>
        <v>2</v>
      </c>
      <c r="T8326">
        <f t="shared" si="2348"/>
        <v>13</v>
      </c>
      <c r="U8326">
        <f t="shared" si="2349"/>
        <v>0</v>
      </c>
      <c r="V8326">
        <f t="shared" ca="1" si="2350"/>
        <v>0.73450000000000004</v>
      </c>
      <c r="W8326">
        <f>INDEX(Solarstrahlungsdaten!$B$13:$G$8772,Übersicht!O8326,Übersicht!$E$10)</f>
        <v>13.74</v>
      </c>
      <c r="X8326">
        <f t="shared" si="2351"/>
        <v>4.7265599999999998E-2</v>
      </c>
      <c r="Y8326">
        <f t="shared" ca="1" si="2352"/>
        <v>0.68723440000000002</v>
      </c>
      <c r="Z8326">
        <f t="shared" ca="1" si="2353"/>
        <v>4.7265599999999998E-2</v>
      </c>
      <c r="AA8326">
        <f t="shared" ca="1" si="2354"/>
        <v>0</v>
      </c>
      <c r="AB8326">
        <f t="shared" ca="1" si="2355"/>
        <v>0</v>
      </c>
      <c r="AC8326">
        <f t="shared" ca="1" si="2361"/>
        <v>0</v>
      </c>
      <c r="AD8326">
        <f t="shared" ca="1" si="2344"/>
        <v>0.68723440000000002</v>
      </c>
      <c r="AE8326">
        <f t="shared" ca="1" si="2356"/>
        <v>0</v>
      </c>
      <c r="AF8326">
        <f t="shared" ca="1" si="2357"/>
        <v>0.68723440000000002</v>
      </c>
      <c r="AG8326">
        <f t="shared" ca="1" si="2358"/>
        <v>0</v>
      </c>
      <c r="AH8326">
        <f t="shared" ca="1" si="2359"/>
        <v>1</v>
      </c>
    </row>
    <row r="8327" spans="15:34" x14ac:dyDescent="0.25">
      <c r="O8327">
        <v>8271</v>
      </c>
      <c r="P8327" s="2">
        <f t="shared" si="2360"/>
        <v>44541.583333313276</v>
      </c>
      <c r="Q8327">
        <f t="shared" si="2345"/>
        <v>11</v>
      </c>
      <c r="R8327">
        <f t="shared" si="2346"/>
        <v>12</v>
      </c>
      <c r="S8327">
        <f t="shared" si="2347"/>
        <v>2</v>
      </c>
      <c r="T8327">
        <f t="shared" si="2348"/>
        <v>14</v>
      </c>
      <c r="U8327">
        <f t="shared" si="2349"/>
        <v>0</v>
      </c>
      <c r="V8327">
        <f t="shared" ca="1" si="2350"/>
        <v>0.57450000000000001</v>
      </c>
      <c r="W8327">
        <f>INDEX(Solarstrahlungsdaten!$B$13:$G$8772,Übersicht!O8327,Übersicht!$E$10)</f>
        <v>10.455</v>
      </c>
      <c r="X8327">
        <f t="shared" si="2351"/>
        <v>3.5965200000000003E-2</v>
      </c>
      <c r="Y8327">
        <f t="shared" ca="1" si="2352"/>
        <v>0.53853479999999998</v>
      </c>
      <c r="Z8327">
        <f t="shared" ca="1" si="2353"/>
        <v>3.5965200000000003E-2</v>
      </c>
      <c r="AA8327">
        <f t="shared" ca="1" si="2354"/>
        <v>0</v>
      </c>
      <c r="AB8327">
        <f t="shared" ca="1" si="2355"/>
        <v>0</v>
      </c>
      <c r="AC8327">
        <f t="shared" ca="1" si="2361"/>
        <v>0</v>
      </c>
      <c r="AD8327">
        <f t="shared" ca="1" si="2344"/>
        <v>0.53853479999999998</v>
      </c>
      <c r="AE8327">
        <f t="shared" ca="1" si="2356"/>
        <v>0</v>
      </c>
      <c r="AF8327">
        <f t="shared" ca="1" si="2357"/>
        <v>0.53853479999999998</v>
      </c>
      <c r="AG8327">
        <f t="shared" ca="1" si="2358"/>
        <v>0</v>
      </c>
      <c r="AH8327">
        <f t="shared" ca="1" si="2359"/>
        <v>1</v>
      </c>
    </row>
    <row r="8328" spans="15:34" x14ac:dyDescent="0.25">
      <c r="O8328">
        <v>8272</v>
      </c>
      <c r="P8328" s="2">
        <f t="shared" si="2360"/>
        <v>44541.62499997994</v>
      </c>
      <c r="Q8328">
        <f t="shared" si="2345"/>
        <v>11</v>
      </c>
      <c r="R8328">
        <f t="shared" si="2346"/>
        <v>12</v>
      </c>
      <c r="S8328">
        <f t="shared" si="2347"/>
        <v>2</v>
      </c>
      <c r="T8328">
        <f t="shared" si="2348"/>
        <v>15</v>
      </c>
      <c r="U8328">
        <f t="shared" si="2349"/>
        <v>0</v>
      </c>
      <c r="V8328">
        <f t="shared" ca="1" si="2350"/>
        <v>0.48140000000000005</v>
      </c>
      <c r="W8328">
        <f>INDEX(Solarstrahlungsdaten!$B$13:$G$8772,Übersicht!O8328,Übersicht!$E$10)</f>
        <v>0</v>
      </c>
      <c r="X8328">
        <f t="shared" si="2351"/>
        <v>0</v>
      </c>
      <c r="Y8328">
        <f t="shared" ca="1" si="2352"/>
        <v>0.48140000000000005</v>
      </c>
      <c r="Z8328">
        <f t="shared" ca="1" si="2353"/>
        <v>0</v>
      </c>
      <c r="AA8328">
        <f t="shared" ca="1" si="2354"/>
        <v>0</v>
      </c>
      <c r="AB8328">
        <f t="shared" ca="1" si="2355"/>
        <v>0</v>
      </c>
      <c r="AC8328">
        <f t="shared" ca="1" si="2361"/>
        <v>0</v>
      </c>
      <c r="AD8328">
        <f t="shared" ca="1" si="2344"/>
        <v>0.48140000000000005</v>
      </c>
      <c r="AE8328">
        <f t="shared" ca="1" si="2356"/>
        <v>0</v>
      </c>
      <c r="AF8328">
        <f t="shared" ca="1" si="2357"/>
        <v>0.48140000000000005</v>
      </c>
      <c r="AG8328">
        <f t="shared" ca="1" si="2358"/>
        <v>0</v>
      </c>
      <c r="AH8328">
        <f t="shared" ca="1" si="2359"/>
        <v>1</v>
      </c>
    </row>
    <row r="8329" spans="15:34" x14ac:dyDescent="0.25">
      <c r="O8329">
        <v>8273</v>
      </c>
      <c r="P8329" s="2">
        <f t="shared" si="2360"/>
        <v>44541.666666646604</v>
      </c>
      <c r="Q8329">
        <f t="shared" si="2345"/>
        <v>11</v>
      </c>
      <c r="R8329">
        <f t="shared" si="2346"/>
        <v>12</v>
      </c>
      <c r="S8329">
        <f t="shared" si="2347"/>
        <v>2</v>
      </c>
      <c r="T8329">
        <f t="shared" si="2348"/>
        <v>16</v>
      </c>
      <c r="U8329">
        <f t="shared" si="2349"/>
        <v>0</v>
      </c>
      <c r="V8329">
        <f t="shared" ca="1" si="2350"/>
        <v>0.43090000000000006</v>
      </c>
      <c r="W8329">
        <f>INDEX(Solarstrahlungsdaten!$B$13:$G$8772,Übersicht!O8329,Übersicht!$E$10)</f>
        <v>0</v>
      </c>
      <c r="X8329">
        <f t="shared" si="2351"/>
        <v>0</v>
      </c>
      <c r="Y8329">
        <f t="shared" ca="1" si="2352"/>
        <v>0.43090000000000006</v>
      </c>
      <c r="Z8329">
        <f t="shared" ca="1" si="2353"/>
        <v>0</v>
      </c>
      <c r="AA8329">
        <f t="shared" ca="1" si="2354"/>
        <v>0</v>
      </c>
      <c r="AB8329">
        <f t="shared" ca="1" si="2355"/>
        <v>0</v>
      </c>
      <c r="AC8329">
        <f t="shared" ca="1" si="2361"/>
        <v>0</v>
      </c>
      <c r="AD8329">
        <f t="shared" ca="1" si="2344"/>
        <v>0.43090000000000006</v>
      </c>
      <c r="AE8329">
        <f t="shared" ca="1" si="2356"/>
        <v>0</v>
      </c>
      <c r="AF8329">
        <f t="shared" ca="1" si="2357"/>
        <v>0.43090000000000006</v>
      </c>
      <c r="AG8329">
        <f t="shared" ca="1" si="2358"/>
        <v>0</v>
      </c>
      <c r="AH8329">
        <f t="shared" ca="1" si="2359"/>
        <v>1</v>
      </c>
    </row>
    <row r="8330" spans="15:34" x14ac:dyDescent="0.25">
      <c r="O8330">
        <v>8274</v>
      </c>
      <c r="P8330" s="2">
        <f t="shared" si="2360"/>
        <v>44541.708333313269</v>
      </c>
      <c r="Q8330">
        <f t="shared" si="2345"/>
        <v>11</v>
      </c>
      <c r="R8330">
        <f t="shared" si="2346"/>
        <v>12</v>
      </c>
      <c r="S8330">
        <f t="shared" si="2347"/>
        <v>2</v>
      </c>
      <c r="T8330">
        <f t="shared" si="2348"/>
        <v>17</v>
      </c>
      <c r="U8330">
        <f t="shared" si="2349"/>
        <v>0</v>
      </c>
      <c r="V8330">
        <f t="shared" ca="1" si="2350"/>
        <v>0.47120000000000006</v>
      </c>
      <c r="W8330">
        <f>INDEX(Solarstrahlungsdaten!$B$13:$G$8772,Übersicht!O8330,Übersicht!$E$10)</f>
        <v>0</v>
      </c>
      <c r="X8330">
        <f t="shared" si="2351"/>
        <v>0</v>
      </c>
      <c r="Y8330">
        <f t="shared" ca="1" si="2352"/>
        <v>0.47120000000000006</v>
      </c>
      <c r="Z8330">
        <f t="shared" ca="1" si="2353"/>
        <v>0</v>
      </c>
      <c r="AA8330">
        <f t="shared" ca="1" si="2354"/>
        <v>0</v>
      </c>
      <c r="AB8330">
        <f t="shared" ca="1" si="2355"/>
        <v>0</v>
      </c>
      <c r="AC8330">
        <f t="shared" ca="1" si="2361"/>
        <v>0</v>
      </c>
      <c r="AD8330">
        <f t="shared" ca="1" si="2344"/>
        <v>0.47120000000000006</v>
      </c>
      <c r="AE8330">
        <f t="shared" ca="1" si="2356"/>
        <v>0</v>
      </c>
      <c r="AF8330">
        <f t="shared" ca="1" si="2357"/>
        <v>0.47120000000000006</v>
      </c>
      <c r="AG8330">
        <f t="shared" ca="1" si="2358"/>
        <v>0</v>
      </c>
      <c r="AH8330">
        <f t="shared" ca="1" si="2359"/>
        <v>1</v>
      </c>
    </row>
    <row r="8331" spans="15:34" x14ac:dyDescent="0.25">
      <c r="O8331">
        <v>8275</v>
      </c>
      <c r="P8331" s="2">
        <f t="shared" si="2360"/>
        <v>44541.749999979933</v>
      </c>
      <c r="Q8331">
        <f t="shared" si="2345"/>
        <v>11</v>
      </c>
      <c r="R8331">
        <f t="shared" si="2346"/>
        <v>12</v>
      </c>
      <c r="S8331">
        <f t="shared" si="2347"/>
        <v>2</v>
      </c>
      <c r="T8331">
        <f t="shared" si="2348"/>
        <v>18</v>
      </c>
      <c r="U8331">
        <f t="shared" si="2349"/>
        <v>0</v>
      </c>
      <c r="V8331">
        <f t="shared" ca="1" si="2350"/>
        <v>0.59899999999999998</v>
      </c>
      <c r="W8331">
        <f>INDEX(Solarstrahlungsdaten!$B$13:$G$8772,Übersicht!O8331,Übersicht!$E$10)</f>
        <v>0</v>
      </c>
      <c r="X8331">
        <f t="shared" si="2351"/>
        <v>0</v>
      </c>
      <c r="Y8331">
        <f t="shared" ca="1" si="2352"/>
        <v>0.59899999999999998</v>
      </c>
      <c r="Z8331">
        <f t="shared" ca="1" si="2353"/>
        <v>0</v>
      </c>
      <c r="AA8331">
        <f t="shared" ca="1" si="2354"/>
        <v>0</v>
      </c>
      <c r="AB8331">
        <f t="shared" ca="1" si="2355"/>
        <v>0</v>
      </c>
      <c r="AC8331">
        <f t="shared" ca="1" si="2361"/>
        <v>0</v>
      </c>
      <c r="AD8331">
        <f t="shared" ca="1" si="2344"/>
        <v>0.59899999999999998</v>
      </c>
      <c r="AE8331">
        <f t="shared" ca="1" si="2356"/>
        <v>0</v>
      </c>
      <c r="AF8331">
        <f t="shared" ca="1" si="2357"/>
        <v>0.59899999999999998</v>
      </c>
      <c r="AG8331">
        <f t="shared" ca="1" si="2358"/>
        <v>0</v>
      </c>
      <c r="AH8331">
        <f t="shared" ca="1" si="2359"/>
        <v>1</v>
      </c>
    </row>
    <row r="8332" spans="15:34" x14ac:dyDescent="0.25">
      <c r="O8332">
        <v>8276</v>
      </c>
      <c r="P8332" s="2">
        <f t="shared" si="2360"/>
        <v>44541.791666646597</v>
      </c>
      <c r="Q8332">
        <f t="shared" si="2345"/>
        <v>11</v>
      </c>
      <c r="R8332">
        <f t="shared" si="2346"/>
        <v>12</v>
      </c>
      <c r="S8332">
        <f t="shared" si="2347"/>
        <v>2</v>
      </c>
      <c r="T8332">
        <f t="shared" si="2348"/>
        <v>19</v>
      </c>
      <c r="U8332">
        <f t="shared" si="2349"/>
        <v>0</v>
      </c>
      <c r="V8332">
        <f t="shared" ca="1" si="2350"/>
        <v>0.69259999999999999</v>
      </c>
      <c r="W8332">
        <f>INDEX(Solarstrahlungsdaten!$B$13:$G$8772,Übersicht!O8332,Übersicht!$E$10)</f>
        <v>0</v>
      </c>
      <c r="X8332">
        <f t="shared" si="2351"/>
        <v>0</v>
      </c>
      <c r="Y8332">
        <f t="shared" ca="1" si="2352"/>
        <v>0.69259999999999999</v>
      </c>
      <c r="Z8332">
        <f t="shared" ca="1" si="2353"/>
        <v>0</v>
      </c>
      <c r="AA8332">
        <f t="shared" ca="1" si="2354"/>
        <v>0</v>
      </c>
      <c r="AB8332">
        <f t="shared" ca="1" si="2355"/>
        <v>0</v>
      </c>
      <c r="AC8332">
        <f t="shared" ca="1" si="2361"/>
        <v>0</v>
      </c>
      <c r="AD8332">
        <f t="shared" ca="1" si="2344"/>
        <v>0.69259999999999999</v>
      </c>
      <c r="AE8332">
        <f t="shared" ca="1" si="2356"/>
        <v>0</v>
      </c>
      <c r="AF8332">
        <f t="shared" ca="1" si="2357"/>
        <v>0.69259999999999999</v>
      </c>
      <c r="AG8332">
        <f t="shared" ca="1" si="2358"/>
        <v>0</v>
      </c>
      <c r="AH8332">
        <f t="shared" ca="1" si="2359"/>
        <v>1</v>
      </c>
    </row>
    <row r="8333" spans="15:34" x14ac:dyDescent="0.25">
      <c r="O8333">
        <v>8277</v>
      </c>
      <c r="P8333" s="2">
        <f t="shared" si="2360"/>
        <v>44541.833333313261</v>
      </c>
      <c r="Q8333">
        <f t="shared" si="2345"/>
        <v>11</v>
      </c>
      <c r="R8333">
        <f t="shared" si="2346"/>
        <v>12</v>
      </c>
      <c r="S8333">
        <f t="shared" si="2347"/>
        <v>2</v>
      </c>
      <c r="T8333">
        <f t="shared" si="2348"/>
        <v>20</v>
      </c>
      <c r="U8333">
        <f t="shared" si="2349"/>
        <v>0</v>
      </c>
      <c r="V8333">
        <f t="shared" ca="1" si="2350"/>
        <v>0.67130000000000012</v>
      </c>
      <c r="W8333">
        <f>INDEX(Solarstrahlungsdaten!$B$13:$G$8772,Übersicht!O8333,Übersicht!$E$10)</f>
        <v>0</v>
      </c>
      <c r="X8333">
        <f t="shared" si="2351"/>
        <v>0</v>
      </c>
      <c r="Y8333">
        <f t="shared" ca="1" si="2352"/>
        <v>0.67130000000000012</v>
      </c>
      <c r="Z8333">
        <f t="shared" ca="1" si="2353"/>
        <v>0</v>
      </c>
      <c r="AA8333">
        <f t="shared" ca="1" si="2354"/>
        <v>0</v>
      </c>
      <c r="AB8333">
        <f t="shared" ca="1" si="2355"/>
        <v>0</v>
      </c>
      <c r="AC8333">
        <f t="shared" ca="1" si="2361"/>
        <v>0</v>
      </c>
      <c r="AD8333">
        <f t="shared" ca="1" si="2344"/>
        <v>0.67130000000000012</v>
      </c>
      <c r="AE8333">
        <f t="shared" ca="1" si="2356"/>
        <v>0</v>
      </c>
      <c r="AF8333">
        <f t="shared" ca="1" si="2357"/>
        <v>0.67130000000000012</v>
      </c>
      <c r="AG8333">
        <f t="shared" ca="1" si="2358"/>
        <v>0</v>
      </c>
      <c r="AH8333">
        <f t="shared" ca="1" si="2359"/>
        <v>1</v>
      </c>
    </row>
    <row r="8334" spans="15:34" x14ac:dyDescent="0.25">
      <c r="O8334">
        <v>8278</v>
      </c>
      <c r="P8334" s="2">
        <f t="shared" si="2360"/>
        <v>44541.874999979926</v>
      </c>
      <c r="Q8334">
        <f t="shared" si="2345"/>
        <v>11</v>
      </c>
      <c r="R8334">
        <f t="shared" si="2346"/>
        <v>12</v>
      </c>
      <c r="S8334">
        <f t="shared" si="2347"/>
        <v>2</v>
      </c>
      <c r="T8334">
        <f t="shared" si="2348"/>
        <v>21</v>
      </c>
      <c r="U8334">
        <f t="shared" si="2349"/>
        <v>0</v>
      </c>
      <c r="V8334">
        <f t="shared" ca="1" si="2350"/>
        <v>0.55959999999999999</v>
      </c>
      <c r="W8334">
        <f>INDEX(Solarstrahlungsdaten!$B$13:$G$8772,Übersicht!O8334,Übersicht!$E$10)</f>
        <v>0</v>
      </c>
      <c r="X8334">
        <f t="shared" si="2351"/>
        <v>0</v>
      </c>
      <c r="Y8334">
        <f t="shared" ca="1" si="2352"/>
        <v>0.55959999999999999</v>
      </c>
      <c r="Z8334">
        <f t="shared" ca="1" si="2353"/>
        <v>0</v>
      </c>
      <c r="AA8334">
        <f t="shared" ca="1" si="2354"/>
        <v>0</v>
      </c>
      <c r="AB8334">
        <f t="shared" ca="1" si="2355"/>
        <v>0</v>
      </c>
      <c r="AC8334">
        <f t="shared" ca="1" si="2361"/>
        <v>0</v>
      </c>
      <c r="AD8334">
        <f t="shared" ca="1" si="2344"/>
        <v>0.55959999999999999</v>
      </c>
      <c r="AE8334">
        <f t="shared" ca="1" si="2356"/>
        <v>0</v>
      </c>
      <c r="AF8334">
        <f t="shared" ca="1" si="2357"/>
        <v>0.55959999999999999</v>
      </c>
      <c r="AG8334">
        <f t="shared" ca="1" si="2358"/>
        <v>0</v>
      </c>
      <c r="AH8334">
        <f t="shared" ca="1" si="2359"/>
        <v>1</v>
      </c>
    </row>
    <row r="8335" spans="15:34" x14ac:dyDescent="0.25">
      <c r="O8335">
        <v>8279</v>
      </c>
      <c r="P8335" s="2">
        <f t="shared" si="2360"/>
        <v>44541.91666664659</v>
      </c>
      <c r="Q8335">
        <f t="shared" si="2345"/>
        <v>11</v>
      </c>
      <c r="R8335">
        <f t="shared" si="2346"/>
        <v>12</v>
      </c>
      <c r="S8335">
        <f t="shared" si="2347"/>
        <v>2</v>
      </c>
      <c r="T8335">
        <f t="shared" si="2348"/>
        <v>22</v>
      </c>
      <c r="U8335">
        <f t="shared" si="2349"/>
        <v>0</v>
      </c>
      <c r="V8335">
        <f t="shared" ca="1" si="2350"/>
        <v>0.48480000000000006</v>
      </c>
      <c r="W8335">
        <f>INDEX(Solarstrahlungsdaten!$B$13:$G$8772,Übersicht!O8335,Übersicht!$E$10)</f>
        <v>0</v>
      </c>
      <c r="X8335">
        <f t="shared" si="2351"/>
        <v>0</v>
      </c>
      <c r="Y8335">
        <f t="shared" ca="1" si="2352"/>
        <v>0.48480000000000006</v>
      </c>
      <c r="Z8335">
        <f t="shared" ca="1" si="2353"/>
        <v>0</v>
      </c>
      <c r="AA8335">
        <f t="shared" ca="1" si="2354"/>
        <v>0</v>
      </c>
      <c r="AB8335">
        <f t="shared" ca="1" si="2355"/>
        <v>0</v>
      </c>
      <c r="AC8335">
        <f t="shared" ca="1" si="2361"/>
        <v>0</v>
      </c>
      <c r="AD8335">
        <f t="shared" ca="1" si="2344"/>
        <v>0.48480000000000006</v>
      </c>
      <c r="AE8335">
        <f t="shared" ca="1" si="2356"/>
        <v>0</v>
      </c>
      <c r="AF8335">
        <f t="shared" ca="1" si="2357"/>
        <v>0.48480000000000006</v>
      </c>
      <c r="AG8335">
        <f t="shared" ca="1" si="2358"/>
        <v>0</v>
      </c>
      <c r="AH8335">
        <f t="shared" ca="1" si="2359"/>
        <v>1</v>
      </c>
    </row>
    <row r="8336" spans="15:34" x14ac:dyDescent="0.25">
      <c r="O8336">
        <v>8280</v>
      </c>
      <c r="P8336" s="2">
        <f t="shared" si="2360"/>
        <v>44541.958333313254</v>
      </c>
      <c r="Q8336">
        <f t="shared" si="2345"/>
        <v>11</v>
      </c>
      <c r="R8336">
        <f t="shared" si="2346"/>
        <v>12</v>
      </c>
      <c r="S8336">
        <f t="shared" si="2347"/>
        <v>2</v>
      </c>
      <c r="T8336">
        <f t="shared" si="2348"/>
        <v>23</v>
      </c>
      <c r="U8336">
        <f t="shared" si="2349"/>
        <v>0</v>
      </c>
      <c r="V8336">
        <f t="shared" ca="1" si="2350"/>
        <v>0.36930000000000002</v>
      </c>
      <c r="W8336">
        <f>INDEX(Solarstrahlungsdaten!$B$13:$G$8772,Übersicht!O8336,Übersicht!$E$10)</f>
        <v>0</v>
      </c>
      <c r="X8336">
        <f t="shared" si="2351"/>
        <v>0</v>
      </c>
      <c r="Y8336">
        <f t="shared" ca="1" si="2352"/>
        <v>0.36930000000000002</v>
      </c>
      <c r="Z8336">
        <f t="shared" ca="1" si="2353"/>
        <v>0</v>
      </c>
      <c r="AA8336">
        <f t="shared" ca="1" si="2354"/>
        <v>0</v>
      </c>
      <c r="AB8336">
        <f t="shared" ca="1" si="2355"/>
        <v>0</v>
      </c>
      <c r="AC8336">
        <f t="shared" ca="1" si="2361"/>
        <v>0</v>
      </c>
      <c r="AD8336">
        <f t="shared" ca="1" si="2344"/>
        <v>0.36930000000000002</v>
      </c>
      <c r="AE8336">
        <f t="shared" ca="1" si="2356"/>
        <v>0</v>
      </c>
      <c r="AF8336">
        <f t="shared" ca="1" si="2357"/>
        <v>0.36930000000000002</v>
      </c>
      <c r="AG8336">
        <f t="shared" ca="1" si="2358"/>
        <v>0</v>
      </c>
      <c r="AH8336">
        <f t="shared" ca="1" si="2359"/>
        <v>1</v>
      </c>
    </row>
    <row r="8337" spans="15:34" x14ac:dyDescent="0.25">
      <c r="O8337">
        <v>8281</v>
      </c>
      <c r="P8337" s="2">
        <f t="shared" si="2360"/>
        <v>44541.999999979918</v>
      </c>
      <c r="Q8337">
        <f t="shared" si="2345"/>
        <v>12</v>
      </c>
      <c r="R8337">
        <f t="shared" si="2346"/>
        <v>12</v>
      </c>
      <c r="S8337">
        <f t="shared" si="2347"/>
        <v>3</v>
      </c>
      <c r="T8337">
        <f t="shared" si="2348"/>
        <v>0</v>
      </c>
      <c r="U8337">
        <f t="shared" si="2349"/>
        <v>0</v>
      </c>
      <c r="V8337">
        <f t="shared" ca="1" si="2350"/>
        <v>0.25819999999999999</v>
      </c>
      <c r="W8337">
        <f>INDEX(Solarstrahlungsdaten!$B$13:$G$8772,Übersicht!O8337,Übersicht!$E$10)</f>
        <v>0</v>
      </c>
      <c r="X8337">
        <f t="shared" si="2351"/>
        <v>0</v>
      </c>
      <c r="Y8337">
        <f t="shared" ca="1" si="2352"/>
        <v>0.25819999999999999</v>
      </c>
      <c r="Z8337">
        <f t="shared" ca="1" si="2353"/>
        <v>0</v>
      </c>
      <c r="AA8337">
        <f t="shared" ca="1" si="2354"/>
        <v>0</v>
      </c>
      <c r="AB8337">
        <f t="shared" ca="1" si="2355"/>
        <v>0</v>
      </c>
      <c r="AC8337">
        <f t="shared" ca="1" si="2361"/>
        <v>0</v>
      </c>
      <c r="AD8337">
        <f t="shared" ca="1" si="2344"/>
        <v>0.25819999999999999</v>
      </c>
      <c r="AE8337">
        <f t="shared" ca="1" si="2356"/>
        <v>0</v>
      </c>
      <c r="AF8337">
        <f t="shared" ca="1" si="2357"/>
        <v>0.25819999999999999</v>
      </c>
      <c r="AG8337">
        <f t="shared" ca="1" si="2358"/>
        <v>0</v>
      </c>
      <c r="AH8337">
        <f t="shared" ca="1" si="2359"/>
        <v>1</v>
      </c>
    </row>
    <row r="8338" spans="15:34" x14ac:dyDescent="0.25">
      <c r="O8338">
        <v>8282</v>
      </c>
      <c r="P8338" s="2">
        <f t="shared" si="2360"/>
        <v>44542.041666646583</v>
      </c>
      <c r="Q8338">
        <f t="shared" si="2345"/>
        <v>12</v>
      </c>
      <c r="R8338">
        <f t="shared" si="2346"/>
        <v>12</v>
      </c>
      <c r="S8338">
        <f t="shared" si="2347"/>
        <v>3</v>
      </c>
      <c r="T8338">
        <f t="shared" si="2348"/>
        <v>1</v>
      </c>
      <c r="U8338">
        <f t="shared" si="2349"/>
        <v>0</v>
      </c>
      <c r="V8338">
        <f t="shared" ca="1" si="2350"/>
        <v>0.18159999999999998</v>
      </c>
      <c r="W8338">
        <f>INDEX(Solarstrahlungsdaten!$B$13:$G$8772,Übersicht!O8338,Übersicht!$E$10)</f>
        <v>0</v>
      </c>
      <c r="X8338">
        <f t="shared" si="2351"/>
        <v>0</v>
      </c>
      <c r="Y8338">
        <f t="shared" ca="1" si="2352"/>
        <v>0.18159999999999998</v>
      </c>
      <c r="Z8338">
        <f t="shared" ca="1" si="2353"/>
        <v>0</v>
      </c>
      <c r="AA8338">
        <f t="shared" ca="1" si="2354"/>
        <v>0</v>
      </c>
      <c r="AB8338">
        <f t="shared" ca="1" si="2355"/>
        <v>0</v>
      </c>
      <c r="AC8338">
        <f t="shared" ca="1" si="2361"/>
        <v>0</v>
      </c>
      <c r="AD8338">
        <f t="shared" ca="1" si="2344"/>
        <v>0.18159999999999998</v>
      </c>
      <c r="AE8338">
        <f t="shared" ca="1" si="2356"/>
        <v>0</v>
      </c>
      <c r="AF8338">
        <f t="shared" ca="1" si="2357"/>
        <v>0.18159999999999998</v>
      </c>
      <c r="AG8338">
        <f t="shared" ca="1" si="2358"/>
        <v>0</v>
      </c>
      <c r="AH8338">
        <f t="shared" ca="1" si="2359"/>
        <v>1</v>
      </c>
    </row>
    <row r="8339" spans="15:34" x14ac:dyDescent="0.25">
      <c r="O8339">
        <v>8283</v>
      </c>
      <c r="P8339" s="2">
        <f t="shared" si="2360"/>
        <v>44542.083333313247</v>
      </c>
      <c r="Q8339">
        <f t="shared" si="2345"/>
        <v>12</v>
      </c>
      <c r="R8339">
        <f t="shared" si="2346"/>
        <v>12</v>
      </c>
      <c r="S8339">
        <f t="shared" si="2347"/>
        <v>3</v>
      </c>
      <c r="T8339">
        <f t="shared" si="2348"/>
        <v>2</v>
      </c>
      <c r="U8339">
        <f t="shared" si="2349"/>
        <v>0</v>
      </c>
      <c r="V8339">
        <f t="shared" ca="1" si="2350"/>
        <v>0.15990000000000001</v>
      </c>
      <c r="W8339">
        <f>INDEX(Solarstrahlungsdaten!$B$13:$G$8772,Übersicht!O8339,Übersicht!$E$10)</f>
        <v>0</v>
      </c>
      <c r="X8339">
        <f t="shared" si="2351"/>
        <v>0</v>
      </c>
      <c r="Y8339">
        <f t="shared" ca="1" si="2352"/>
        <v>0.15990000000000001</v>
      </c>
      <c r="Z8339">
        <f t="shared" ca="1" si="2353"/>
        <v>0</v>
      </c>
      <c r="AA8339">
        <f t="shared" ca="1" si="2354"/>
        <v>0</v>
      </c>
      <c r="AB8339">
        <f t="shared" ca="1" si="2355"/>
        <v>0</v>
      </c>
      <c r="AC8339">
        <f t="shared" ca="1" si="2361"/>
        <v>0</v>
      </c>
      <c r="AD8339">
        <f t="shared" ca="1" si="2344"/>
        <v>0.15990000000000001</v>
      </c>
      <c r="AE8339">
        <f t="shared" ca="1" si="2356"/>
        <v>0</v>
      </c>
      <c r="AF8339">
        <f t="shared" ca="1" si="2357"/>
        <v>0.15990000000000001</v>
      </c>
      <c r="AG8339">
        <f t="shared" ca="1" si="2358"/>
        <v>0</v>
      </c>
      <c r="AH8339">
        <f t="shared" ca="1" si="2359"/>
        <v>1</v>
      </c>
    </row>
    <row r="8340" spans="15:34" x14ac:dyDescent="0.25">
      <c r="O8340">
        <v>8284</v>
      </c>
      <c r="P8340" s="2">
        <f t="shared" si="2360"/>
        <v>44542.124999979911</v>
      </c>
      <c r="Q8340">
        <f t="shared" si="2345"/>
        <v>12</v>
      </c>
      <c r="R8340">
        <f t="shared" si="2346"/>
        <v>12</v>
      </c>
      <c r="S8340">
        <f t="shared" si="2347"/>
        <v>3</v>
      </c>
      <c r="T8340">
        <f t="shared" si="2348"/>
        <v>3</v>
      </c>
      <c r="U8340">
        <f t="shared" si="2349"/>
        <v>0</v>
      </c>
      <c r="V8340">
        <f t="shared" ca="1" si="2350"/>
        <v>0.15480000000000002</v>
      </c>
      <c r="W8340">
        <f>INDEX(Solarstrahlungsdaten!$B$13:$G$8772,Übersicht!O8340,Übersicht!$E$10)</f>
        <v>0</v>
      </c>
      <c r="X8340">
        <f t="shared" si="2351"/>
        <v>0</v>
      </c>
      <c r="Y8340">
        <f t="shared" ca="1" si="2352"/>
        <v>0.15480000000000002</v>
      </c>
      <c r="Z8340">
        <f t="shared" ca="1" si="2353"/>
        <v>0</v>
      </c>
      <c r="AA8340">
        <f t="shared" ca="1" si="2354"/>
        <v>0</v>
      </c>
      <c r="AB8340">
        <f t="shared" ca="1" si="2355"/>
        <v>0</v>
      </c>
      <c r="AC8340">
        <f t="shared" ca="1" si="2361"/>
        <v>0</v>
      </c>
      <c r="AD8340">
        <f t="shared" ca="1" si="2344"/>
        <v>0.15480000000000002</v>
      </c>
      <c r="AE8340">
        <f t="shared" ca="1" si="2356"/>
        <v>0</v>
      </c>
      <c r="AF8340">
        <f t="shared" ca="1" si="2357"/>
        <v>0.15480000000000002</v>
      </c>
      <c r="AG8340">
        <f t="shared" ca="1" si="2358"/>
        <v>0</v>
      </c>
      <c r="AH8340">
        <f t="shared" ca="1" si="2359"/>
        <v>1</v>
      </c>
    </row>
    <row r="8341" spans="15:34" x14ac:dyDescent="0.25">
      <c r="O8341">
        <v>8285</v>
      </c>
      <c r="P8341" s="2">
        <f t="shared" si="2360"/>
        <v>44542.166666646575</v>
      </c>
      <c r="Q8341">
        <f t="shared" si="2345"/>
        <v>12</v>
      </c>
      <c r="R8341">
        <f t="shared" si="2346"/>
        <v>12</v>
      </c>
      <c r="S8341">
        <f t="shared" si="2347"/>
        <v>3</v>
      </c>
      <c r="T8341">
        <f t="shared" si="2348"/>
        <v>4</v>
      </c>
      <c r="U8341">
        <f t="shared" si="2349"/>
        <v>0</v>
      </c>
      <c r="V8341">
        <f t="shared" ca="1" si="2350"/>
        <v>0.15479999999999999</v>
      </c>
      <c r="W8341">
        <f>INDEX(Solarstrahlungsdaten!$B$13:$G$8772,Übersicht!O8341,Übersicht!$E$10)</f>
        <v>0</v>
      </c>
      <c r="X8341">
        <f t="shared" si="2351"/>
        <v>0</v>
      </c>
      <c r="Y8341">
        <f t="shared" ca="1" si="2352"/>
        <v>0.15479999999999999</v>
      </c>
      <c r="Z8341">
        <f t="shared" ca="1" si="2353"/>
        <v>0</v>
      </c>
      <c r="AA8341">
        <f t="shared" ca="1" si="2354"/>
        <v>0</v>
      </c>
      <c r="AB8341">
        <f t="shared" ca="1" si="2355"/>
        <v>0</v>
      </c>
      <c r="AC8341">
        <f t="shared" ca="1" si="2361"/>
        <v>0</v>
      </c>
      <c r="AD8341">
        <f t="shared" ca="1" si="2344"/>
        <v>0.15479999999999999</v>
      </c>
      <c r="AE8341">
        <f t="shared" ca="1" si="2356"/>
        <v>0</v>
      </c>
      <c r="AF8341">
        <f t="shared" ca="1" si="2357"/>
        <v>0.15479999999999999</v>
      </c>
      <c r="AG8341">
        <f t="shared" ca="1" si="2358"/>
        <v>0</v>
      </c>
      <c r="AH8341">
        <f t="shared" ca="1" si="2359"/>
        <v>1</v>
      </c>
    </row>
    <row r="8342" spans="15:34" x14ac:dyDescent="0.25">
      <c r="O8342">
        <v>8286</v>
      </c>
      <c r="P8342" s="2">
        <f t="shared" si="2360"/>
        <v>44542.20833331324</v>
      </c>
      <c r="Q8342">
        <f t="shared" si="2345"/>
        <v>12</v>
      </c>
      <c r="R8342">
        <f t="shared" si="2346"/>
        <v>12</v>
      </c>
      <c r="S8342">
        <f t="shared" si="2347"/>
        <v>3</v>
      </c>
      <c r="T8342">
        <f t="shared" si="2348"/>
        <v>5</v>
      </c>
      <c r="U8342">
        <f t="shared" si="2349"/>
        <v>0</v>
      </c>
      <c r="V8342">
        <f t="shared" ca="1" si="2350"/>
        <v>0.17169999999999999</v>
      </c>
      <c r="W8342">
        <f>INDEX(Solarstrahlungsdaten!$B$13:$G$8772,Übersicht!O8342,Übersicht!$E$10)</f>
        <v>0</v>
      </c>
      <c r="X8342">
        <f t="shared" si="2351"/>
        <v>0</v>
      </c>
      <c r="Y8342">
        <f t="shared" ca="1" si="2352"/>
        <v>0.17169999999999999</v>
      </c>
      <c r="Z8342">
        <f t="shared" ca="1" si="2353"/>
        <v>0</v>
      </c>
      <c r="AA8342">
        <f t="shared" ca="1" si="2354"/>
        <v>0</v>
      </c>
      <c r="AB8342">
        <f t="shared" ca="1" si="2355"/>
        <v>0</v>
      </c>
      <c r="AC8342">
        <f t="shared" ca="1" si="2361"/>
        <v>0</v>
      </c>
      <c r="AD8342">
        <f t="shared" ca="1" si="2344"/>
        <v>0.17169999999999999</v>
      </c>
      <c r="AE8342">
        <f t="shared" ca="1" si="2356"/>
        <v>0</v>
      </c>
      <c r="AF8342">
        <f t="shared" ca="1" si="2357"/>
        <v>0.17169999999999999</v>
      </c>
      <c r="AG8342">
        <f t="shared" ca="1" si="2358"/>
        <v>0</v>
      </c>
      <c r="AH8342">
        <f t="shared" ca="1" si="2359"/>
        <v>1</v>
      </c>
    </row>
    <row r="8343" spans="15:34" x14ac:dyDescent="0.25">
      <c r="O8343">
        <v>8287</v>
      </c>
      <c r="P8343" s="2">
        <f t="shared" si="2360"/>
        <v>44542.249999979904</v>
      </c>
      <c r="Q8343">
        <f t="shared" si="2345"/>
        <v>12</v>
      </c>
      <c r="R8343">
        <f t="shared" si="2346"/>
        <v>12</v>
      </c>
      <c r="S8343">
        <f t="shared" si="2347"/>
        <v>3</v>
      </c>
      <c r="T8343">
        <f t="shared" si="2348"/>
        <v>6</v>
      </c>
      <c r="U8343">
        <f t="shared" si="2349"/>
        <v>0</v>
      </c>
      <c r="V8343">
        <f t="shared" ca="1" si="2350"/>
        <v>0.30460000000000004</v>
      </c>
      <c r="W8343">
        <f>INDEX(Solarstrahlungsdaten!$B$13:$G$8772,Übersicht!O8343,Übersicht!$E$10)</f>
        <v>0</v>
      </c>
      <c r="X8343">
        <f t="shared" si="2351"/>
        <v>0</v>
      </c>
      <c r="Y8343">
        <f t="shared" ca="1" si="2352"/>
        <v>0.30460000000000004</v>
      </c>
      <c r="Z8343">
        <f t="shared" ca="1" si="2353"/>
        <v>0</v>
      </c>
      <c r="AA8343">
        <f t="shared" ca="1" si="2354"/>
        <v>0</v>
      </c>
      <c r="AB8343">
        <f t="shared" ca="1" si="2355"/>
        <v>0</v>
      </c>
      <c r="AC8343">
        <f t="shared" ca="1" si="2361"/>
        <v>0</v>
      </c>
      <c r="AD8343">
        <f t="shared" ca="1" si="2344"/>
        <v>0.30460000000000004</v>
      </c>
      <c r="AE8343">
        <f t="shared" ca="1" si="2356"/>
        <v>0</v>
      </c>
      <c r="AF8343">
        <f t="shared" ca="1" si="2357"/>
        <v>0.30460000000000004</v>
      </c>
      <c r="AG8343">
        <f t="shared" ca="1" si="2358"/>
        <v>0</v>
      </c>
      <c r="AH8343">
        <f t="shared" ca="1" si="2359"/>
        <v>1</v>
      </c>
    </row>
    <row r="8344" spans="15:34" x14ac:dyDescent="0.25">
      <c r="O8344">
        <v>8288</v>
      </c>
      <c r="P8344" s="2">
        <f t="shared" si="2360"/>
        <v>44542.291666646568</v>
      </c>
      <c r="Q8344">
        <f t="shared" si="2345"/>
        <v>12</v>
      </c>
      <c r="R8344">
        <f t="shared" si="2346"/>
        <v>12</v>
      </c>
      <c r="S8344">
        <f t="shared" si="2347"/>
        <v>3</v>
      </c>
      <c r="T8344">
        <f t="shared" si="2348"/>
        <v>7</v>
      </c>
      <c r="U8344">
        <f t="shared" si="2349"/>
        <v>0</v>
      </c>
      <c r="V8344">
        <f t="shared" ca="1" si="2350"/>
        <v>0.49430000000000002</v>
      </c>
      <c r="W8344">
        <f>INDEX(Solarstrahlungsdaten!$B$13:$G$8772,Übersicht!O8344,Übersicht!$E$10)</f>
        <v>0</v>
      </c>
      <c r="X8344">
        <f t="shared" si="2351"/>
        <v>0</v>
      </c>
      <c r="Y8344">
        <f t="shared" ca="1" si="2352"/>
        <v>0.49430000000000002</v>
      </c>
      <c r="Z8344">
        <f t="shared" ca="1" si="2353"/>
        <v>0</v>
      </c>
      <c r="AA8344">
        <f t="shared" ca="1" si="2354"/>
        <v>0</v>
      </c>
      <c r="AB8344">
        <f t="shared" ca="1" si="2355"/>
        <v>0</v>
      </c>
      <c r="AC8344">
        <f t="shared" ca="1" si="2361"/>
        <v>0</v>
      </c>
      <c r="AD8344">
        <f t="shared" ca="1" si="2344"/>
        <v>0.49430000000000002</v>
      </c>
      <c r="AE8344">
        <f t="shared" ca="1" si="2356"/>
        <v>0</v>
      </c>
      <c r="AF8344">
        <f t="shared" ca="1" si="2357"/>
        <v>0.49430000000000002</v>
      </c>
      <c r="AG8344">
        <f t="shared" ca="1" si="2358"/>
        <v>0</v>
      </c>
      <c r="AH8344">
        <f t="shared" ca="1" si="2359"/>
        <v>1</v>
      </c>
    </row>
    <row r="8345" spans="15:34" x14ac:dyDescent="0.25">
      <c r="O8345">
        <v>8289</v>
      </c>
      <c r="P8345" s="2">
        <f t="shared" si="2360"/>
        <v>44542.333333313232</v>
      </c>
      <c r="Q8345">
        <f t="shared" si="2345"/>
        <v>12</v>
      </c>
      <c r="R8345">
        <f t="shared" si="2346"/>
        <v>12</v>
      </c>
      <c r="S8345">
        <f t="shared" si="2347"/>
        <v>3</v>
      </c>
      <c r="T8345">
        <f t="shared" si="2348"/>
        <v>8</v>
      </c>
      <c r="U8345">
        <f t="shared" si="2349"/>
        <v>0</v>
      </c>
      <c r="V8345">
        <f t="shared" ca="1" si="2350"/>
        <v>0.53810000000000002</v>
      </c>
      <c r="W8345">
        <f>INDEX(Solarstrahlungsdaten!$B$13:$G$8772,Übersicht!O8345,Übersicht!$E$10)</f>
        <v>27.865000000000002</v>
      </c>
      <c r="X8345">
        <f t="shared" si="2351"/>
        <v>9.5855599999999999E-2</v>
      </c>
      <c r="Y8345">
        <f t="shared" ca="1" si="2352"/>
        <v>0.44224440000000004</v>
      </c>
      <c r="Z8345">
        <f t="shared" ca="1" si="2353"/>
        <v>9.5855599999999999E-2</v>
      </c>
      <c r="AA8345">
        <f t="shared" ca="1" si="2354"/>
        <v>0</v>
      </c>
      <c r="AB8345">
        <f t="shared" ca="1" si="2355"/>
        <v>0</v>
      </c>
      <c r="AC8345">
        <f t="shared" ca="1" si="2361"/>
        <v>0</v>
      </c>
      <c r="AD8345">
        <f t="shared" ca="1" si="2344"/>
        <v>0.44224440000000004</v>
      </c>
      <c r="AE8345">
        <f t="shared" ca="1" si="2356"/>
        <v>0</v>
      </c>
      <c r="AF8345">
        <f t="shared" ca="1" si="2357"/>
        <v>0.44224440000000004</v>
      </c>
      <c r="AG8345">
        <f t="shared" ca="1" si="2358"/>
        <v>0</v>
      </c>
      <c r="AH8345">
        <f t="shared" ca="1" si="2359"/>
        <v>1</v>
      </c>
    </row>
    <row r="8346" spans="15:34" x14ac:dyDescent="0.25">
      <c r="O8346">
        <v>8290</v>
      </c>
      <c r="P8346" s="2">
        <f t="shared" si="2360"/>
        <v>44542.374999979897</v>
      </c>
      <c r="Q8346">
        <f t="shared" si="2345"/>
        <v>12</v>
      </c>
      <c r="R8346">
        <f t="shared" si="2346"/>
        <v>12</v>
      </c>
      <c r="S8346">
        <f t="shared" si="2347"/>
        <v>3</v>
      </c>
      <c r="T8346">
        <f t="shared" si="2348"/>
        <v>9</v>
      </c>
      <c r="U8346">
        <f t="shared" si="2349"/>
        <v>0</v>
      </c>
      <c r="V8346">
        <f t="shared" ca="1" si="2350"/>
        <v>0.50449999999999995</v>
      </c>
      <c r="W8346">
        <f>INDEX(Solarstrahlungsdaten!$B$13:$G$8772,Übersicht!O8346,Übersicht!$E$10)</f>
        <v>106.21</v>
      </c>
      <c r="X8346">
        <f t="shared" si="2351"/>
        <v>0.36536239999999998</v>
      </c>
      <c r="Y8346">
        <f t="shared" ca="1" si="2352"/>
        <v>0.13913759999999997</v>
      </c>
      <c r="Z8346">
        <f t="shared" ca="1" si="2353"/>
        <v>0.36536239999999998</v>
      </c>
      <c r="AA8346">
        <f t="shared" ca="1" si="2354"/>
        <v>0</v>
      </c>
      <c r="AB8346">
        <f t="shared" ca="1" si="2355"/>
        <v>0</v>
      </c>
      <c r="AC8346">
        <f t="shared" ca="1" si="2361"/>
        <v>0</v>
      </c>
      <c r="AD8346">
        <f t="shared" ca="1" si="2344"/>
        <v>0.13913759999999997</v>
      </c>
      <c r="AE8346">
        <f t="shared" ca="1" si="2356"/>
        <v>0</v>
      </c>
      <c r="AF8346">
        <f t="shared" ca="1" si="2357"/>
        <v>0.13913759999999997</v>
      </c>
      <c r="AG8346">
        <f t="shared" ca="1" si="2358"/>
        <v>0</v>
      </c>
      <c r="AH8346">
        <f t="shared" ca="1" si="2359"/>
        <v>1</v>
      </c>
    </row>
    <row r="8347" spans="15:34" x14ac:dyDescent="0.25">
      <c r="O8347">
        <v>8291</v>
      </c>
      <c r="P8347" s="2">
        <f t="shared" si="2360"/>
        <v>44542.416666646561</v>
      </c>
      <c r="Q8347">
        <f t="shared" si="2345"/>
        <v>12</v>
      </c>
      <c r="R8347">
        <f t="shared" si="2346"/>
        <v>12</v>
      </c>
      <c r="S8347">
        <f t="shared" si="2347"/>
        <v>3</v>
      </c>
      <c r="T8347">
        <f t="shared" si="2348"/>
        <v>10</v>
      </c>
      <c r="U8347">
        <f t="shared" si="2349"/>
        <v>0</v>
      </c>
      <c r="V8347">
        <f t="shared" ca="1" si="2350"/>
        <v>0.46820000000000001</v>
      </c>
      <c r="W8347">
        <f>INDEX(Solarstrahlungsdaten!$B$13:$G$8772,Übersicht!O8347,Übersicht!$E$10)</f>
        <v>141.77000000000001</v>
      </c>
      <c r="X8347">
        <f t="shared" si="2351"/>
        <v>0.48768880000000003</v>
      </c>
      <c r="Y8347">
        <f t="shared" ca="1" si="2352"/>
        <v>-1.9488800000000028E-2</v>
      </c>
      <c r="Z8347">
        <f t="shared" ca="1" si="2353"/>
        <v>0.46820000000000001</v>
      </c>
      <c r="AA8347">
        <f t="shared" ca="1" si="2354"/>
        <v>1.9488800000000028E-2</v>
      </c>
      <c r="AB8347">
        <f t="shared" ca="1" si="2355"/>
        <v>0</v>
      </c>
      <c r="AC8347">
        <f t="shared" ca="1" si="2361"/>
        <v>1.9488800000000028E-2</v>
      </c>
      <c r="AD8347">
        <f t="shared" ca="1" si="2344"/>
        <v>0</v>
      </c>
      <c r="AE8347">
        <f t="shared" ca="1" si="2356"/>
        <v>0</v>
      </c>
      <c r="AF8347">
        <f t="shared" ca="1" si="2357"/>
        <v>0</v>
      </c>
      <c r="AG8347">
        <f t="shared" ca="1" si="2358"/>
        <v>4.8722000000000071E-3</v>
      </c>
      <c r="AH8347">
        <f t="shared" ca="1" si="2359"/>
        <v>0</v>
      </c>
    </row>
    <row r="8348" spans="15:34" x14ac:dyDescent="0.25">
      <c r="O8348">
        <v>8292</v>
      </c>
      <c r="P8348" s="2">
        <f t="shared" si="2360"/>
        <v>44542.458333313225</v>
      </c>
      <c r="Q8348">
        <f t="shared" si="2345"/>
        <v>12</v>
      </c>
      <c r="R8348">
        <f t="shared" si="2346"/>
        <v>12</v>
      </c>
      <c r="S8348">
        <f t="shared" si="2347"/>
        <v>3</v>
      </c>
      <c r="T8348">
        <f t="shared" si="2348"/>
        <v>11</v>
      </c>
      <c r="U8348">
        <f t="shared" si="2349"/>
        <v>0</v>
      </c>
      <c r="V8348">
        <f t="shared" ca="1" si="2350"/>
        <v>0.46750000000000003</v>
      </c>
      <c r="W8348">
        <f>INDEX(Solarstrahlungsdaten!$B$13:$G$8772,Übersicht!O8348,Übersicht!$E$10)</f>
        <v>164.85</v>
      </c>
      <c r="X8348">
        <f t="shared" si="2351"/>
        <v>0.56708400000000003</v>
      </c>
      <c r="Y8348">
        <f t="shared" ca="1" si="2352"/>
        <v>-9.9584000000000006E-2</v>
      </c>
      <c r="Z8348">
        <f t="shared" ca="1" si="2353"/>
        <v>0.46750000000000003</v>
      </c>
      <c r="AA8348">
        <f t="shared" ca="1" si="2354"/>
        <v>9.9584000000000006E-2</v>
      </c>
      <c r="AB8348">
        <f t="shared" ca="1" si="2355"/>
        <v>0</v>
      </c>
      <c r="AC8348">
        <f t="shared" ca="1" si="2361"/>
        <v>0.11907280000000003</v>
      </c>
      <c r="AD8348">
        <f t="shared" ca="1" si="2344"/>
        <v>0</v>
      </c>
      <c r="AE8348">
        <f t="shared" ca="1" si="2356"/>
        <v>0</v>
      </c>
      <c r="AF8348">
        <f t="shared" ca="1" si="2357"/>
        <v>0</v>
      </c>
      <c r="AG8348">
        <f t="shared" ca="1" si="2358"/>
        <v>2.9768200000000009E-2</v>
      </c>
      <c r="AH8348">
        <f t="shared" ca="1" si="2359"/>
        <v>0</v>
      </c>
    </row>
    <row r="8349" spans="15:34" x14ac:dyDescent="0.25">
      <c r="O8349">
        <v>8293</v>
      </c>
      <c r="P8349" s="2">
        <f t="shared" si="2360"/>
        <v>44542.499999979889</v>
      </c>
      <c r="Q8349">
        <f t="shared" si="2345"/>
        <v>12</v>
      </c>
      <c r="R8349">
        <f t="shared" si="2346"/>
        <v>12</v>
      </c>
      <c r="S8349">
        <f t="shared" si="2347"/>
        <v>3</v>
      </c>
      <c r="T8349">
        <f t="shared" si="2348"/>
        <v>12</v>
      </c>
      <c r="U8349">
        <f t="shared" si="2349"/>
        <v>0</v>
      </c>
      <c r="V8349">
        <f t="shared" ca="1" si="2350"/>
        <v>0.50949999999999995</v>
      </c>
      <c r="W8349">
        <f>INDEX(Solarstrahlungsdaten!$B$13:$G$8772,Übersicht!O8349,Übersicht!$E$10)</f>
        <v>146.78</v>
      </c>
      <c r="X8349">
        <f t="shared" si="2351"/>
        <v>0.50492320000000002</v>
      </c>
      <c r="Y8349">
        <f t="shared" ca="1" si="2352"/>
        <v>4.5767999999999365E-3</v>
      </c>
      <c r="Z8349">
        <f t="shared" ca="1" si="2353"/>
        <v>0.50492320000000002</v>
      </c>
      <c r="AA8349">
        <f t="shared" ca="1" si="2354"/>
        <v>0</v>
      </c>
      <c r="AB8349">
        <f t="shared" ca="1" si="2355"/>
        <v>4.5767999999999365E-3</v>
      </c>
      <c r="AC8349">
        <f t="shared" ca="1" si="2361"/>
        <v>0.1144960000000001</v>
      </c>
      <c r="AD8349">
        <f t="shared" ca="1" si="2344"/>
        <v>0</v>
      </c>
      <c r="AE8349">
        <f t="shared" ca="1" si="2356"/>
        <v>0</v>
      </c>
      <c r="AF8349">
        <f t="shared" ca="1" si="2357"/>
        <v>0</v>
      </c>
      <c r="AG8349">
        <f t="shared" ca="1" si="2358"/>
        <v>2.8624000000000024E-2</v>
      </c>
      <c r="AH8349">
        <f t="shared" ca="1" si="2359"/>
        <v>0</v>
      </c>
    </row>
    <row r="8350" spans="15:34" x14ac:dyDescent="0.25">
      <c r="O8350">
        <v>8294</v>
      </c>
      <c r="P8350" s="2">
        <f t="shared" si="2360"/>
        <v>44542.541666646553</v>
      </c>
      <c r="Q8350">
        <f t="shared" si="2345"/>
        <v>12</v>
      </c>
      <c r="R8350">
        <f t="shared" si="2346"/>
        <v>12</v>
      </c>
      <c r="S8350">
        <f t="shared" si="2347"/>
        <v>3</v>
      </c>
      <c r="T8350">
        <f t="shared" si="2348"/>
        <v>13</v>
      </c>
      <c r="U8350">
        <f t="shared" si="2349"/>
        <v>0</v>
      </c>
      <c r="V8350">
        <f t="shared" ca="1" si="2350"/>
        <v>0.52870000000000006</v>
      </c>
      <c r="W8350">
        <f>INDEX(Solarstrahlungsdaten!$B$13:$G$8772,Übersicht!O8350,Übersicht!$E$10)</f>
        <v>105.36</v>
      </c>
      <c r="X8350">
        <f t="shared" si="2351"/>
        <v>0.36243839999999999</v>
      </c>
      <c r="Y8350">
        <f t="shared" ca="1" si="2352"/>
        <v>0.16626160000000006</v>
      </c>
      <c r="Z8350">
        <f t="shared" ca="1" si="2353"/>
        <v>0.36243839999999999</v>
      </c>
      <c r="AA8350">
        <f t="shared" ca="1" si="2354"/>
        <v>0</v>
      </c>
      <c r="AB8350">
        <f t="shared" ca="1" si="2355"/>
        <v>0.1144960000000001</v>
      </c>
      <c r="AC8350">
        <f t="shared" ca="1" si="2361"/>
        <v>0</v>
      </c>
      <c r="AD8350">
        <f t="shared" ca="1" si="2344"/>
        <v>5.1765599999999967E-2</v>
      </c>
      <c r="AE8350">
        <f t="shared" ca="1" si="2356"/>
        <v>0</v>
      </c>
      <c r="AF8350">
        <f t="shared" ca="1" si="2357"/>
        <v>5.1765599999999967E-2</v>
      </c>
      <c r="AG8350">
        <f t="shared" ca="1" si="2358"/>
        <v>0</v>
      </c>
      <c r="AH8350">
        <f t="shared" ca="1" si="2359"/>
        <v>1</v>
      </c>
    </row>
    <row r="8351" spans="15:34" x14ac:dyDescent="0.25">
      <c r="O8351">
        <v>8295</v>
      </c>
      <c r="P8351" s="2">
        <f t="shared" si="2360"/>
        <v>44542.583333313218</v>
      </c>
      <c r="Q8351">
        <f t="shared" si="2345"/>
        <v>12</v>
      </c>
      <c r="R8351">
        <f t="shared" si="2346"/>
        <v>12</v>
      </c>
      <c r="S8351">
        <f t="shared" si="2347"/>
        <v>3</v>
      </c>
      <c r="T8351">
        <f t="shared" si="2348"/>
        <v>14</v>
      </c>
      <c r="U8351">
        <f t="shared" si="2349"/>
        <v>0</v>
      </c>
      <c r="V8351">
        <f t="shared" ca="1" si="2350"/>
        <v>0.47470000000000001</v>
      </c>
      <c r="W8351">
        <f>INDEX(Solarstrahlungsdaten!$B$13:$G$8772,Übersicht!O8351,Übersicht!$E$10)</f>
        <v>51.015000000000001</v>
      </c>
      <c r="X8351">
        <f t="shared" si="2351"/>
        <v>0.1754916</v>
      </c>
      <c r="Y8351">
        <f t="shared" ca="1" si="2352"/>
        <v>0.29920840000000004</v>
      </c>
      <c r="Z8351">
        <f t="shared" ca="1" si="2353"/>
        <v>0.1754916</v>
      </c>
      <c r="AA8351">
        <f t="shared" ca="1" si="2354"/>
        <v>0</v>
      </c>
      <c r="AB8351">
        <f t="shared" ca="1" si="2355"/>
        <v>0</v>
      </c>
      <c r="AC8351">
        <f t="shared" ca="1" si="2361"/>
        <v>0</v>
      </c>
      <c r="AD8351">
        <f t="shared" ca="1" si="2344"/>
        <v>0.29920840000000004</v>
      </c>
      <c r="AE8351">
        <f t="shared" ca="1" si="2356"/>
        <v>0</v>
      </c>
      <c r="AF8351">
        <f t="shared" ca="1" si="2357"/>
        <v>0.29920840000000004</v>
      </c>
      <c r="AG8351">
        <f t="shared" ca="1" si="2358"/>
        <v>0</v>
      </c>
      <c r="AH8351">
        <f t="shared" ca="1" si="2359"/>
        <v>1</v>
      </c>
    </row>
    <row r="8352" spans="15:34" x14ac:dyDescent="0.25">
      <c r="O8352">
        <v>8296</v>
      </c>
      <c r="P8352" s="2">
        <f t="shared" si="2360"/>
        <v>44542.624999979882</v>
      </c>
      <c r="Q8352">
        <f t="shared" si="2345"/>
        <v>12</v>
      </c>
      <c r="R8352">
        <f t="shared" si="2346"/>
        <v>12</v>
      </c>
      <c r="S8352">
        <f t="shared" si="2347"/>
        <v>3</v>
      </c>
      <c r="T8352">
        <f t="shared" si="2348"/>
        <v>15</v>
      </c>
      <c r="U8352">
        <f t="shared" si="2349"/>
        <v>0</v>
      </c>
      <c r="V8352">
        <f t="shared" ca="1" si="2350"/>
        <v>0.42760000000000004</v>
      </c>
      <c r="W8352">
        <f>INDEX(Solarstrahlungsdaten!$B$13:$G$8772,Übersicht!O8352,Übersicht!$E$10)</f>
        <v>0</v>
      </c>
      <c r="X8352">
        <f t="shared" si="2351"/>
        <v>0</v>
      </c>
      <c r="Y8352">
        <f t="shared" ca="1" si="2352"/>
        <v>0.42760000000000004</v>
      </c>
      <c r="Z8352">
        <f t="shared" ca="1" si="2353"/>
        <v>0</v>
      </c>
      <c r="AA8352">
        <f t="shared" ca="1" si="2354"/>
        <v>0</v>
      </c>
      <c r="AB8352">
        <f t="shared" ca="1" si="2355"/>
        <v>0</v>
      </c>
      <c r="AC8352">
        <f t="shared" ca="1" si="2361"/>
        <v>0</v>
      </c>
      <c r="AD8352">
        <f t="shared" ca="1" si="2344"/>
        <v>0.42760000000000004</v>
      </c>
      <c r="AE8352">
        <f t="shared" ca="1" si="2356"/>
        <v>0</v>
      </c>
      <c r="AF8352">
        <f t="shared" ca="1" si="2357"/>
        <v>0.42760000000000004</v>
      </c>
      <c r="AG8352">
        <f t="shared" ca="1" si="2358"/>
        <v>0</v>
      </c>
      <c r="AH8352">
        <f t="shared" ca="1" si="2359"/>
        <v>1</v>
      </c>
    </row>
    <row r="8353" spans="15:34" x14ac:dyDescent="0.25">
      <c r="O8353">
        <v>8297</v>
      </c>
      <c r="P8353" s="2">
        <f t="shared" si="2360"/>
        <v>44542.666666646546</v>
      </c>
      <c r="Q8353">
        <f t="shared" si="2345"/>
        <v>12</v>
      </c>
      <c r="R8353">
        <f t="shared" si="2346"/>
        <v>12</v>
      </c>
      <c r="S8353">
        <f t="shared" si="2347"/>
        <v>3</v>
      </c>
      <c r="T8353">
        <f t="shared" si="2348"/>
        <v>16</v>
      </c>
      <c r="U8353">
        <f t="shared" si="2349"/>
        <v>0</v>
      </c>
      <c r="V8353">
        <f t="shared" ca="1" si="2350"/>
        <v>0.41339999999999999</v>
      </c>
      <c r="W8353">
        <f>INDEX(Solarstrahlungsdaten!$B$13:$G$8772,Übersicht!O8353,Übersicht!$E$10)</f>
        <v>0</v>
      </c>
      <c r="X8353">
        <f t="shared" si="2351"/>
        <v>0</v>
      </c>
      <c r="Y8353">
        <f t="shared" ca="1" si="2352"/>
        <v>0.41339999999999999</v>
      </c>
      <c r="Z8353">
        <f t="shared" ca="1" si="2353"/>
        <v>0</v>
      </c>
      <c r="AA8353">
        <f t="shared" ca="1" si="2354"/>
        <v>0</v>
      </c>
      <c r="AB8353">
        <f t="shared" ca="1" si="2355"/>
        <v>0</v>
      </c>
      <c r="AC8353">
        <f t="shared" ca="1" si="2361"/>
        <v>0</v>
      </c>
      <c r="AD8353">
        <f t="shared" ca="1" si="2344"/>
        <v>0.41339999999999999</v>
      </c>
      <c r="AE8353">
        <f t="shared" ca="1" si="2356"/>
        <v>0</v>
      </c>
      <c r="AF8353">
        <f t="shared" ca="1" si="2357"/>
        <v>0.41339999999999999</v>
      </c>
      <c r="AG8353">
        <f t="shared" ca="1" si="2358"/>
        <v>0</v>
      </c>
      <c r="AH8353">
        <f t="shared" ca="1" si="2359"/>
        <v>1</v>
      </c>
    </row>
    <row r="8354" spans="15:34" x14ac:dyDescent="0.25">
      <c r="O8354">
        <v>8298</v>
      </c>
      <c r="P8354" s="2">
        <f t="shared" si="2360"/>
        <v>44542.70833331321</v>
      </c>
      <c r="Q8354">
        <f t="shared" si="2345"/>
        <v>12</v>
      </c>
      <c r="R8354">
        <f t="shared" si="2346"/>
        <v>12</v>
      </c>
      <c r="S8354">
        <f t="shared" si="2347"/>
        <v>3</v>
      </c>
      <c r="T8354">
        <f t="shared" si="2348"/>
        <v>17</v>
      </c>
      <c r="U8354">
        <f t="shared" si="2349"/>
        <v>0</v>
      </c>
      <c r="V8354">
        <f t="shared" ca="1" si="2350"/>
        <v>0.48220000000000007</v>
      </c>
      <c r="W8354">
        <f>INDEX(Solarstrahlungsdaten!$B$13:$G$8772,Übersicht!O8354,Übersicht!$E$10)</f>
        <v>0</v>
      </c>
      <c r="X8354">
        <f t="shared" si="2351"/>
        <v>0</v>
      </c>
      <c r="Y8354">
        <f t="shared" ca="1" si="2352"/>
        <v>0.48220000000000007</v>
      </c>
      <c r="Z8354">
        <f t="shared" ca="1" si="2353"/>
        <v>0</v>
      </c>
      <c r="AA8354">
        <f t="shared" ca="1" si="2354"/>
        <v>0</v>
      </c>
      <c r="AB8354">
        <f t="shared" ca="1" si="2355"/>
        <v>0</v>
      </c>
      <c r="AC8354">
        <f t="shared" ca="1" si="2361"/>
        <v>0</v>
      </c>
      <c r="AD8354">
        <f t="shared" ca="1" si="2344"/>
        <v>0.48220000000000007</v>
      </c>
      <c r="AE8354">
        <f t="shared" ca="1" si="2356"/>
        <v>0</v>
      </c>
      <c r="AF8354">
        <f t="shared" ca="1" si="2357"/>
        <v>0.48220000000000007</v>
      </c>
      <c r="AG8354">
        <f t="shared" ca="1" si="2358"/>
        <v>0</v>
      </c>
      <c r="AH8354">
        <f t="shared" ca="1" si="2359"/>
        <v>1</v>
      </c>
    </row>
    <row r="8355" spans="15:34" x14ac:dyDescent="0.25">
      <c r="O8355">
        <v>8299</v>
      </c>
      <c r="P8355" s="2">
        <f t="shared" si="2360"/>
        <v>44542.749999979875</v>
      </c>
      <c r="Q8355">
        <f t="shared" si="2345"/>
        <v>12</v>
      </c>
      <c r="R8355">
        <f t="shared" si="2346"/>
        <v>12</v>
      </c>
      <c r="S8355">
        <f t="shared" si="2347"/>
        <v>3</v>
      </c>
      <c r="T8355">
        <f t="shared" si="2348"/>
        <v>18</v>
      </c>
      <c r="U8355">
        <f t="shared" si="2349"/>
        <v>0</v>
      </c>
      <c r="V8355">
        <f t="shared" ca="1" si="2350"/>
        <v>0.62809999999999999</v>
      </c>
      <c r="W8355">
        <f>INDEX(Solarstrahlungsdaten!$B$13:$G$8772,Übersicht!O8355,Übersicht!$E$10)</f>
        <v>0</v>
      </c>
      <c r="X8355">
        <f t="shared" si="2351"/>
        <v>0</v>
      </c>
      <c r="Y8355">
        <f t="shared" ca="1" si="2352"/>
        <v>0.62809999999999999</v>
      </c>
      <c r="Z8355">
        <f t="shared" ca="1" si="2353"/>
        <v>0</v>
      </c>
      <c r="AA8355">
        <f t="shared" ca="1" si="2354"/>
        <v>0</v>
      </c>
      <c r="AB8355">
        <f t="shared" ca="1" si="2355"/>
        <v>0</v>
      </c>
      <c r="AC8355">
        <f t="shared" ca="1" si="2361"/>
        <v>0</v>
      </c>
      <c r="AD8355">
        <f t="shared" ca="1" si="2344"/>
        <v>0.62809999999999999</v>
      </c>
      <c r="AE8355">
        <f t="shared" ca="1" si="2356"/>
        <v>0</v>
      </c>
      <c r="AF8355">
        <f t="shared" ca="1" si="2357"/>
        <v>0.62809999999999999</v>
      </c>
      <c r="AG8355">
        <f t="shared" ca="1" si="2358"/>
        <v>0</v>
      </c>
      <c r="AH8355">
        <f t="shared" ca="1" si="2359"/>
        <v>1</v>
      </c>
    </row>
    <row r="8356" spans="15:34" x14ac:dyDescent="0.25">
      <c r="O8356">
        <v>8300</v>
      </c>
      <c r="P8356" s="2">
        <f t="shared" si="2360"/>
        <v>44542.791666646539</v>
      </c>
      <c r="Q8356">
        <f t="shared" si="2345"/>
        <v>12</v>
      </c>
      <c r="R8356">
        <f t="shared" si="2346"/>
        <v>12</v>
      </c>
      <c r="S8356">
        <f t="shared" si="2347"/>
        <v>3</v>
      </c>
      <c r="T8356">
        <f t="shared" si="2348"/>
        <v>19</v>
      </c>
      <c r="U8356">
        <f t="shared" si="2349"/>
        <v>0</v>
      </c>
      <c r="V8356">
        <f t="shared" ca="1" si="2350"/>
        <v>0.74069999999999991</v>
      </c>
      <c r="W8356">
        <f>INDEX(Solarstrahlungsdaten!$B$13:$G$8772,Übersicht!O8356,Übersicht!$E$10)</f>
        <v>0</v>
      </c>
      <c r="X8356">
        <f t="shared" si="2351"/>
        <v>0</v>
      </c>
      <c r="Y8356">
        <f t="shared" ca="1" si="2352"/>
        <v>0.74069999999999991</v>
      </c>
      <c r="Z8356">
        <f t="shared" ca="1" si="2353"/>
        <v>0</v>
      </c>
      <c r="AA8356">
        <f t="shared" ca="1" si="2354"/>
        <v>0</v>
      </c>
      <c r="AB8356">
        <f t="shared" ca="1" si="2355"/>
        <v>0</v>
      </c>
      <c r="AC8356">
        <f t="shared" ca="1" si="2361"/>
        <v>0</v>
      </c>
      <c r="AD8356">
        <f t="shared" ca="1" si="2344"/>
        <v>0.74069999999999991</v>
      </c>
      <c r="AE8356">
        <f t="shared" ca="1" si="2356"/>
        <v>0</v>
      </c>
      <c r="AF8356">
        <f t="shared" ca="1" si="2357"/>
        <v>0.74069999999999991</v>
      </c>
      <c r="AG8356">
        <f t="shared" ca="1" si="2358"/>
        <v>0</v>
      </c>
      <c r="AH8356">
        <f t="shared" ca="1" si="2359"/>
        <v>1</v>
      </c>
    </row>
    <row r="8357" spans="15:34" x14ac:dyDescent="0.25">
      <c r="O8357">
        <v>8301</v>
      </c>
      <c r="P8357" s="2">
        <f t="shared" si="2360"/>
        <v>44542.833333313203</v>
      </c>
      <c r="Q8357">
        <f t="shared" si="2345"/>
        <v>12</v>
      </c>
      <c r="R8357">
        <f t="shared" si="2346"/>
        <v>12</v>
      </c>
      <c r="S8357">
        <f t="shared" si="2347"/>
        <v>3</v>
      </c>
      <c r="T8357">
        <f t="shared" si="2348"/>
        <v>20</v>
      </c>
      <c r="U8357">
        <f t="shared" si="2349"/>
        <v>0</v>
      </c>
      <c r="V8357">
        <f t="shared" ca="1" si="2350"/>
        <v>0.70369999999999988</v>
      </c>
      <c r="W8357">
        <f>INDEX(Solarstrahlungsdaten!$B$13:$G$8772,Übersicht!O8357,Übersicht!$E$10)</f>
        <v>0</v>
      </c>
      <c r="X8357">
        <f t="shared" si="2351"/>
        <v>0</v>
      </c>
      <c r="Y8357">
        <f t="shared" ca="1" si="2352"/>
        <v>0.70369999999999988</v>
      </c>
      <c r="Z8357">
        <f t="shared" ca="1" si="2353"/>
        <v>0</v>
      </c>
      <c r="AA8357">
        <f t="shared" ca="1" si="2354"/>
        <v>0</v>
      </c>
      <c r="AB8357">
        <f t="shared" ca="1" si="2355"/>
        <v>0</v>
      </c>
      <c r="AC8357">
        <f t="shared" ca="1" si="2361"/>
        <v>0</v>
      </c>
      <c r="AD8357">
        <f t="shared" ca="1" si="2344"/>
        <v>0.70369999999999988</v>
      </c>
      <c r="AE8357">
        <f t="shared" ca="1" si="2356"/>
        <v>0</v>
      </c>
      <c r="AF8357">
        <f t="shared" ca="1" si="2357"/>
        <v>0.70369999999999988</v>
      </c>
      <c r="AG8357">
        <f t="shared" ca="1" si="2358"/>
        <v>0</v>
      </c>
      <c r="AH8357">
        <f t="shared" ca="1" si="2359"/>
        <v>1</v>
      </c>
    </row>
    <row r="8358" spans="15:34" x14ac:dyDescent="0.25">
      <c r="O8358">
        <v>8302</v>
      </c>
      <c r="P8358" s="2">
        <f t="shared" si="2360"/>
        <v>44542.874999979867</v>
      </c>
      <c r="Q8358">
        <f t="shared" si="2345"/>
        <v>12</v>
      </c>
      <c r="R8358">
        <f t="shared" si="2346"/>
        <v>12</v>
      </c>
      <c r="S8358">
        <f t="shared" si="2347"/>
        <v>3</v>
      </c>
      <c r="T8358">
        <f t="shared" si="2348"/>
        <v>21</v>
      </c>
      <c r="U8358">
        <f t="shared" si="2349"/>
        <v>0</v>
      </c>
      <c r="V8358">
        <f t="shared" ca="1" si="2350"/>
        <v>0.58629999999999993</v>
      </c>
      <c r="W8358">
        <f>INDEX(Solarstrahlungsdaten!$B$13:$G$8772,Übersicht!O8358,Übersicht!$E$10)</f>
        <v>0</v>
      </c>
      <c r="X8358">
        <f t="shared" si="2351"/>
        <v>0</v>
      </c>
      <c r="Y8358">
        <f t="shared" ca="1" si="2352"/>
        <v>0.58629999999999993</v>
      </c>
      <c r="Z8358">
        <f t="shared" ca="1" si="2353"/>
        <v>0</v>
      </c>
      <c r="AA8358">
        <f t="shared" ca="1" si="2354"/>
        <v>0</v>
      </c>
      <c r="AB8358">
        <f t="shared" ca="1" si="2355"/>
        <v>0</v>
      </c>
      <c r="AC8358">
        <f t="shared" ca="1" si="2361"/>
        <v>0</v>
      </c>
      <c r="AD8358">
        <f t="shared" ca="1" si="2344"/>
        <v>0.58629999999999993</v>
      </c>
      <c r="AE8358">
        <f t="shared" ca="1" si="2356"/>
        <v>0</v>
      </c>
      <c r="AF8358">
        <f t="shared" ca="1" si="2357"/>
        <v>0.58629999999999993</v>
      </c>
      <c r="AG8358">
        <f t="shared" ca="1" si="2358"/>
        <v>0</v>
      </c>
      <c r="AH8358">
        <f t="shared" ca="1" si="2359"/>
        <v>1</v>
      </c>
    </row>
    <row r="8359" spans="15:34" x14ac:dyDescent="0.25">
      <c r="O8359">
        <v>8303</v>
      </c>
      <c r="P8359" s="2">
        <f t="shared" si="2360"/>
        <v>44542.916666646532</v>
      </c>
      <c r="Q8359">
        <f t="shared" si="2345"/>
        <v>12</v>
      </c>
      <c r="R8359">
        <f t="shared" si="2346"/>
        <v>12</v>
      </c>
      <c r="S8359">
        <f t="shared" si="2347"/>
        <v>3</v>
      </c>
      <c r="T8359">
        <f t="shared" si="2348"/>
        <v>22</v>
      </c>
      <c r="U8359">
        <f t="shared" si="2349"/>
        <v>0</v>
      </c>
      <c r="V8359">
        <f t="shared" ca="1" si="2350"/>
        <v>0.49419999999999997</v>
      </c>
      <c r="W8359">
        <f>INDEX(Solarstrahlungsdaten!$B$13:$G$8772,Übersicht!O8359,Übersicht!$E$10)</f>
        <v>0</v>
      </c>
      <c r="X8359">
        <f t="shared" si="2351"/>
        <v>0</v>
      </c>
      <c r="Y8359">
        <f t="shared" ca="1" si="2352"/>
        <v>0.49419999999999997</v>
      </c>
      <c r="Z8359">
        <f t="shared" ca="1" si="2353"/>
        <v>0</v>
      </c>
      <c r="AA8359">
        <f t="shared" ca="1" si="2354"/>
        <v>0</v>
      </c>
      <c r="AB8359">
        <f t="shared" ca="1" si="2355"/>
        <v>0</v>
      </c>
      <c r="AC8359">
        <f t="shared" ca="1" si="2361"/>
        <v>0</v>
      </c>
      <c r="AD8359">
        <f t="shared" ca="1" si="2344"/>
        <v>0.49419999999999997</v>
      </c>
      <c r="AE8359">
        <f t="shared" ca="1" si="2356"/>
        <v>0</v>
      </c>
      <c r="AF8359">
        <f t="shared" ca="1" si="2357"/>
        <v>0.49419999999999997</v>
      </c>
      <c r="AG8359">
        <f t="shared" ca="1" si="2358"/>
        <v>0</v>
      </c>
      <c r="AH8359">
        <f t="shared" ca="1" si="2359"/>
        <v>1</v>
      </c>
    </row>
    <row r="8360" spans="15:34" x14ac:dyDescent="0.25">
      <c r="O8360">
        <v>8304</v>
      </c>
      <c r="P8360" s="2">
        <f t="shared" si="2360"/>
        <v>44542.958333313196</v>
      </c>
      <c r="Q8360">
        <f t="shared" si="2345"/>
        <v>12</v>
      </c>
      <c r="R8360">
        <f t="shared" si="2346"/>
        <v>12</v>
      </c>
      <c r="S8360">
        <f t="shared" si="2347"/>
        <v>3</v>
      </c>
      <c r="T8360">
        <f t="shared" si="2348"/>
        <v>23</v>
      </c>
      <c r="U8360">
        <f t="shared" si="2349"/>
        <v>0</v>
      </c>
      <c r="V8360">
        <f t="shared" ca="1" si="2350"/>
        <v>0.37639999999999996</v>
      </c>
      <c r="W8360">
        <f>INDEX(Solarstrahlungsdaten!$B$13:$G$8772,Übersicht!O8360,Übersicht!$E$10)</f>
        <v>0</v>
      </c>
      <c r="X8360">
        <f t="shared" si="2351"/>
        <v>0</v>
      </c>
      <c r="Y8360">
        <f t="shared" ca="1" si="2352"/>
        <v>0.37639999999999996</v>
      </c>
      <c r="Z8360">
        <f t="shared" ca="1" si="2353"/>
        <v>0</v>
      </c>
      <c r="AA8360">
        <f t="shared" ca="1" si="2354"/>
        <v>0</v>
      </c>
      <c r="AB8360">
        <f t="shared" ca="1" si="2355"/>
        <v>0</v>
      </c>
      <c r="AC8360">
        <f t="shared" ca="1" si="2361"/>
        <v>0</v>
      </c>
      <c r="AD8360">
        <f t="shared" ca="1" si="2344"/>
        <v>0.37639999999999996</v>
      </c>
      <c r="AE8360">
        <f t="shared" ca="1" si="2356"/>
        <v>0</v>
      </c>
      <c r="AF8360">
        <f t="shared" ca="1" si="2357"/>
        <v>0.37639999999999996</v>
      </c>
      <c r="AG8360">
        <f t="shared" ca="1" si="2358"/>
        <v>0</v>
      </c>
      <c r="AH8360">
        <f t="shared" ca="1" si="2359"/>
        <v>1</v>
      </c>
    </row>
    <row r="8361" spans="15:34" x14ac:dyDescent="0.25">
      <c r="O8361">
        <v>8305</v>
      </c>
      <c r="P8361" s="2">
        <f t="shared" si="2360"/>
        <v>44542.99999997986</v>
      </c>
      <c r="Q8361">
        <f t="shared" si="2345"/>
        <v>13</v>
      </c>
      <c r="R8361">
        <f t="shared" si="2346"/>
        <v>12</v>
      </c>
      <c r="S8361">
        <f t="shared" si="2347"/>
        <v>3</v>
      </c>
      <c r="T8361">
        <f t="shared" si="2348"/>
        <v>0</v>
      </c>
      <c r="U8361">
        <f t="shared" si="2349"/>
        <v>0</v>
      </c>
      <c r="V8361">
        <f t="shared" ca="1" si="2350"/>
        <v>0.25819999999999999</v>
      </c>
      <c r="W8361">
        <f>INDEX(Solarstrahlungsdaten!$B$13:$G$8772,Übersicht!O8361,Übersicht!$E$10)</f>
        <v>0</v>
      </c>
      <c r="X8361">
        <f t="shared" si="2351"/>
        <v>0</v>
      </c>
      <c r="Y8361">
        <f t="shared" ca="1" si="2352"/>
        <v>0.25819999999999999</v>
      </c>
      <c r="Z8361">
        <f t="shared" ca="1" si="2353"/>
        <v>0</v>
      </c>
      <c r="AA8361">
        <f t="shared" ca="1" si="2354"/>
        <v>0</v>
      </c>
      <c r="AB8361">
        <f t="shared" ca="1" si="2355"/>
        <v>0</v>
      </c>
      <c r="AC8361">
        <f t="shared" ca="1" si="2361"/>
        <v>0</v>
      </c>
      <c r="AD8361">
        <f t="shared" ca="1" si="2344"/>
        <v>0.25819999999999999</v>
      </c>
      <c r="AE8361">
        <f t="shared" ca="1" si="2356"/>
        <v>0</v>
      </c>
      <c r="AF8361">
        <f t="shared" ca="1" si="2357"/>
        <v>0.25819999999999999</v>
      </c>
      <c r="AG8361">
        <f t="shared" ca="1" si="2358"/>
        <v>0</v>
      </c>
      <c r="AH8361">
        <f t="shared" ca="1" si="2359"/>
        <v>1</v>
      </c>
    </row>
    <row r="8362" spans="15:34" x14ac:dyDescent="0.25">
      <c r="O8362">
        <v>8306</v>
      </c>
      <c r="P8362" s="2">
        <f t="shared" si="2360"/>
        <v>44543.041666646524</v>
      </c>
      <c r="Q8362">
        <f t="shared" si="2345"/>
        <v>13</v>
      </c>
      <c r="R8362">
        <f t="shared" si="2346"/>
        <v>12</v>
      </c>
      <c r="S8362">
        <f t="shared" si="2347"/>
        <v>3</v>
      </c>
      <c r="T8362">
        <f t="shared" si="2348"/>
        <v>1</v>
      </c>
      <c r="U8362">
        <f t="shared" si="2349"/>
        <v>0</v>
      </c>
      <c r="V8362">
        <f t="shared" ca="1" si="2350"/>
        <v>0.18159999999999998</v>
      </c>
      <c r="W8362">
        <f>INDEX(Solarstrahlungsdaten!$B$13:$G$8772,Übersicht!O8362,Übersicht!$E$10)</f>
        <v>0</v>
      </c>
      <c r="X8362">
        <f t="shared" si="2351"/>
        <v>0</v>
      </c>
      <c r="Y8362">
        <f t="shared" ca="1" si="2352"/>
        <v>0.18159999999999998</v>
      </c>
      <c r="Z8362">
        <f t="shared" ca="1" si="2353"/>
        <v>0</v>
      </c>
      <c r="AA8362">
        <f t="shared" ca="1" si="2354"/>
        <v>0</v>
      </c>
      <c r="AB8362">
        <f t="shared" ca="1" si="2355"/>
        <v>0</v>
      </c>
      <c r="AC8362">
        <f t="shared" ca="1" si="2361"/>
        <v>0</v>
      </c>
      <c r="AD8362">
        <f t="shared" ca="1" si="2344"/>
        <v>0.18159999999999998</v>
      </c>
      <c r="AE8362">
        <f t="shared" ca="1" si="2356"/>
        <v>0</v>
      </c>
      <c r="AF8362">
        <f t="shared" ca="1" si="2357"/>
        <v>0.18159999999999998</v>
      </c>
      <c r="AG8362">
        <f t="shared" ca="1" si="2358"/>
        <v>0</v>
      </c>
      <c r="AH8362">
        <f t="shared" ca="1" si="2359"/>
        <v>1</v>
      </c>
    </row>
    <row r="8363" spans="15:34" x14ac:dyDescent="0.25">
      <c r="O8363">
        <v>8307</v>
      </c>
      <c r="P8363" s="2">
        <f t="shared" si="2360"/>
        <v>44543.083333313189</v>
      </c>
      <c r="Q8363">
        <f t="shared" si="2345"/>
        <v>13</v>
      </c>
      <c r="R8363">
        <f t="shared" si="2346"/>
        <v>12</v>
      </c>
      <c r="S8363">
        <f t="shared" si="2347"/>
        <v>3</v>
      </c>
      <c r="T8363">
        <f t="shared" si="2348"/>
        <v>2</v>
      </c>
      <c r="U8363">
        <f t="shared" si="2349"/>
        <v>0</v>
      </c>
      <c r="V8363">
        <f t="shared" ca="1" si="2350"/>
        <v>0.15990000000000001</v>
      </c>
      <c r="W8363">
        <f>INDEX(Solarstrahlungsdaten!$B$13:$G$8772,Übersicht!O8363,Übersicht!$E$10)</f>
        <v>0</v>
      </c>
      <c r="X8363">
        <f t="shared" si="2351"/>
        <v>0</v>
      </c>
      <c r="Y8363">
        <f t="shared" ca="1" si="2352"/>
        <v>0.15990000000000001</v>
      </c>
      <c r="Z8363">
        <f t="shared" ca="1" si="2353"/>
        <v>0</v>
      </c>
      <c r="AA8363">
        <f t="shared" ca="1" si="2354"/>
        <v>0</v>
      </c>
      <c r="AB8363">
        <f t="shared" ca="1" si="2355"/>
        <v>0</v>
      </c>
      <c r="AC8363">
        <f t="shared" ca="1" si="2361"/>
        <v>0</v>
      </c>
      <c r="AD8363">
        <f t="shared" ca="1" si="2344"/>
        <v>0.15990000000000001</v>
      </c>
      <c r="AE8363">
        <f t="shared" ca="1" si="2356"/>
        <v>0</v>
      </c>
      <c r="AF8363">
        <f t="shared" ca="1" si="2357"/>
        <v>0.15990000000000001</v>
      </c>
      <c r="AG8363">
        <f t="shared" ca="1" si="2358"/>
        <v>0</v>
      </c>
      <c r="AH8363">
        <f t="shared" ca="1" si="2359"/>
        <v>1</v>
      </c>
    </row>
    <row r="8364" spans="15:34" x14ac:dyDescent="0.25">
      <c r="O8364">
        <v>8308</v>
      </c>
      <c r="P8364" s="2">
        <f t="shared" si="2360"/>
        <v>44543.124999979853</v>
      </c>
      <c r="Q8364">
        <f t="shared" si="2345"/>
        <v>13</v>
      </c>
      <c r="R8364">
        <f t="shared" si="2346"/>
        <v>12</v>
      </c>
      <c r="S8364">
        <f t="shared" si="2347"/>
        <v>3</v>
      </c>
      <c r="T8364">
        <f t="shared" si="2348"/>
        <v>3</v>
      </c>
      <c r="U8364">
        <f t="shared" si="2349"/>
        <v>0</v>
      </c>
      <c r="V8364">
        <f t="shared" ca="1" si="2350"/>
        <v>0.15480000000000002</v>
      </c>
      <c r="W8364">
        <f>INDEX(Solarstrahlungsdaten!$B$13:$G$8772,Übersicht!O8364,Übersicht!$E$10)</f>
        <v>0</v>
      </c>
      <c r="X8364">
        <f t="shared" si="2351"/>
        <v>0</v>
      </c>
      <c r="Y8364">
        <f t="shared" ca="1" si="2352"/>
        <v>0.15480000000000002</v>
      </c>
      <c r="Z8364">
        <f t="shared" ca="1" si="2353"/>
        <v>0</v>
      </c>
      <c r="AA8364">
        <f t="shared" ca="1" si="2354"/>
        <v>0</v>
      </c>
      <c r="AB8364">
        <f t="shared" ca="1" si="2355"/>
        <v>0</v>
      </c>
      <c r="AC8364">
        <f t="shared" ca="1" si="2361"/>
        <v>0</v>
      </c>
      <c r="AD8364">
        <f t="shared" ca="1" si="2344"/>
        <v>0.15480000000000002</v>
      </c>
      <c r="AE8364">
        <f t="shared" ca="1" si="2356"/>
        <v>0</v>
      </c>
      <c r="AF8364">
        <f t="shared" ca="1" si="2357"/>
        <v>0.15480000000000002</v>
      </c>
      <c r="AG8364">
        <f t="shared" ca="1" si="2358"/>
        <v>0</v>
      </c>
      <c r="AH8364">
        <f t="shared" ca="1" si="2359"/>
        <v>1</v>
      </c>
    </row>
    <row r="8365" spans="15:34" x14ac:dyDescent="0.25">
      <c r="O8365">
        <v>8309</v>
      </c>
      <c r="P8365" s="2">
        <f t="shared" si="2360"/>
        <v>44543.166666646517</v>
      </c>
      <c r="Q8365">
        <f t="shared" si="2345"/>
        <v>13</v>
      </c>
      <c r="R8365">
        <f t="shared" si="2346"/>
        <v>12</v>
      </c>
      <c r="S8365">
        <f t="shared" si="2347"/>
        <v>3</v>
      </c>
      <c r="T8365">
        <f t="shared" si="2348"/>
        <v>4</v>
      </c>
      <c r="U8365">
        <f t="shared" si="2349"/>
        <v>0</v>
      </c>
      <c r="V8365">
        <f t="shared" ca="1" si="2350"/>
        <v>0.15479999999999999</v>
      </c>
      <c r="W8365">
        <f>INDEX(Solarstrahlungsdaten!$B$13:$G$8772,Übersicht!O8365,Übersicht!$E$10)</f>
        <v>0</v>
      </c>
      <c r="X8365">
        <f t="shared" si="2351"/>
        <v>0</v>
      </c>
      <c r="Y8365">
        <f t="shared" ca="1" si="2352"/>
        <v>0.15479999999999999</v>
      </c>
      <c r="Z8365">
        <f t="shared" ca="1" si="2353"/>
        <v>0</v>
      </c>
      <c r="AA8365">
        <f t="shared" ca="1" si="2354"/>
        <v>0</v>
      </c>
      <c r="AB8365">
        <f t="shared" ca="1" si="2355"/>
        <v>0</v>
      </c>
      <c r="AC8365">
        <f t="shared" ca="1" si="2361"/>
        <v>0</v>
      </c>
      <c r="AD8365">
        <f t="shared" ca="1" si="2344"/>
        <v>0.15479999999999999</v>
      </c>
      <c r="AE8365">
        <f t="shared" ca="1" si="2356"/>
        <v>0</v>
      </c>
      <c r="AF8365">
        <f t="shared" ca="1" si="2357"/>
        <v>0.15479999999999999</v>
      </c>
      <c r="AG8365">
        <f t="shared" ca="1" si="2358"/>
        <v>0</v>
      </c>
      <c r="AH8365">
        <f t="shared" ca="1" si="2359"/>
        <v>1</v>
      </c>
    </row>
    <row r="8366" spans="15:34" x14ac:dyDescent="0.25">
      <c r="O8366">
        <v>8310</v>
      </c>
      <c r="P8366" s="2">
        <f t="shared" si="2360"/>
        <v>44543.208333313181</v>
      </c>
      <c r="Q8366">
        <f t="shared" si="2345"/>
        <v>13</v>
      </c>
      <c r="R8366">
        <f t="shared" si="2346"/>
        <v>12</v>
      </c>
      <c r="S8366">
        <f t="shared" si="2347"/>
        <v>3</v>
      </c>
      <c r="T8366">
        <f t="shared" si="2348"/>
        <v>5</v>
      </c>
      <c r="U8366">
        <f t="shared" si="2349"/>
        <v>0</v>
      </c>
      <c r="V8366">
        <f t="shared" ca="1" si="2350"/>
        <v>0.17169999999999999</v>
      </c>
      <c r="W8366">
        <f>INDEX(Solarstrahlungsdaten!$B$13:$G$8772,Übersicht!O8366,Übersicht!$E$10)</f>
        <v>0</v>
      </c>
      <c r="X8366">
        <f t="shared" si="2351"/>
        <v>0</v>
      </c>
      <c r="Y8366">
        <f t="shared" ca="1" si="2352"/>
        <v>0.17169999999999999</v>
      </c>
      <c r="Z8366">
        <f t="shared" ca="1" si="2353"/>
        <v>0</v>
      </c>
      <c r="AA8366">
        <f t="shared" ca="1" si="2354"/>
        <v>0</v>
      </c>
      <c r="AB8366">
        <f t="shared" ca="1" si="2355"/>
        <v>0</v>
      </c>
      <c r="AC8366">
        <f t="shared" ca="1" si="2361"/>
        <v>0</v>
      </c>
      <c r="AD8366">
        <f t="shared" ca="1" si="2344"/>
        <v>0.17169999999999999</v>
      </c>
      <c r="AE8366">
        <f t="shared" ca="1" si="2356"/>
        <v>0</v>
      </c>
      <c r="AF8366">
        <f t="shared" ca="1" si="2357"/>
        <v>0.17169999999999999</v>
      </c>
      <c r="AG8366">
        <f t="shared" ca="1" si="2358"/>
        <v>0</v>
      </c>
      <c r="AH8366">
        <f t="shared" ca="1" si="2359"/>
        <v>1</v>
      </c>
    </row>
    <row r="8367" spans="15:34" x14ac:dyDescent="0.25">
      <c r="O8367">
        <v>8311</v>
      </c>
      <c r="P8367" s="2">
        <f t="shared" si="2360"/>
        <v>44543.249999979846</v>
      </c>
      <c r="Q8367">
        <f t="shared" si="2345"/>
        <v>13</v>
      </c>
      <c r="R8367">
        <f t="shared" si="2346"/>
        <v>12</v>
      </c>
      <c r="S8367">
        <f t="shared" si="2347"/>
        <v>3</v>
      </c>
      <c r="T8367">
        <f t="shared" si="2348"/>
        <v>6</v>
      </c>
      <c r="U8367">
        <f t="shared" si="2349"/>
        <v>0</v>
      </c>
      <c r="V8367">
        <f t="shared" ca="1" si="2350"/>
        <v>0.30460000000000004</v>
      </c>
      <c r="W8367">
        <f>INDEX(Solarstrahlungsdaten!$B$13:$G$8772,Übersicht!O8367,Übersicht!$E$10)</f>
        <v>0</v>
      </c>
      <c r="X8367">
        <f t="shared" si="2351"/>
        <v>0</v>
      </c>
      <c r="Y8367">
        <f t="shared" ca="1" si="2352"/>
        <v>0.30460000000000004</v>
      </c>
      <c r="Z8367">
        <f t="shared" ca="1" si="2353"/>
        <v>0</v>
      </c>
      <c r="AA8367">
        <f t="shared" ca="1" si="2354"/>
        <v>0</v>
      </c>
      <c r="AB8367">
        <f t="shared" ca="1" si="2355"/>
        <v>0</v>
      </c>
      <c r="AC8367">
        <f t="shared" ca="1" si="2361"/>
        <v>0</v>
      </c>
      <c r="AD8367">
        <f t="shared" ca="1" si="2344"/>
        <v>0.30460000000000004</v>
      </c>
      <c r="AE8367">
        <f t="shared" ca="1" si="2356"/>
        <v>0</v>
      </c>
      <c r="AF8367">
        <f t="shared" ca="1" si="2357"/>
        <v>0.30460000000000004</v>
      </c>
      <c r="AG8367">
        <f t="shared" ca="1" si="2358"/>
        <v>0</v>
      </c>
      <c r="AH8367">
        <f t="shared" ca="1" si="2359"/>
        <v>1</v>
      </c>
    </row>
    <row r="8368" spans="15:34" x14ac:dyDescent="0.25">
      <c r="O8368">
        <v>8312</v>
      </c>
      <c r="P8368" s="2">
        <f t="shared" si="2360"/>
        <v>44543.29166664651</v>
      </c>
      <c r="Q8368">
        <f t="shared" si="2345"/>
        <v>13</v>
      </c>
      <c r="R8368">
        <f t="shared" si="2346"/>
        <v>12</v>
      </c>
      <c r="S8368">
        <f t="shared" si="2347"/>
        <v>3</v>
      </c>
      <c r="T8368">
        <f t="shared" si="2348"/>
        <v>7</v>
      </c>
      <c r="U8368">
        <f t="shared" si="2349"/>
        <v>0</v>
      </c>
      <c r="V8368">
        <f t="shared" ca="1" si="2350"/>
        <v>0.49430000000000002</v>
      </c>
      <c r="W8368">
        <f>INDEX(Solarstrahlungsdaten!$B$13:$G$8772,Übersicht!O8368,Übersicht!$E$10)</f>
        <v>0</v>
      </c>
      <c r="X8368">
        <f t="shared" si="2351"/>
        <v>0</v>
      </c>
      <c r="Y8368">
        <f t="shared" ca="1" si="2352"/>
        <v>0.49430000000000002</v>
      </c>
      <c r="Z8368">
        <f t="shared" ca="1" si="2353"/>
        <v>0</v>
      </c>
      <c r="AA8368">
        <f t="shared" ca="1" si="2354"/>
        <v>0</v>
      </c>
      <c r="AB8368">
        <f t="shared" ca="1" si="2355"/>
        <v>0</v>
      </c>
      <c r="AC8368">
        <f t="shared" ca="1" si="2361"/>
        <v>0</v>
      </c>
      <c r="AD8368">
        <f t="shared" ca="1" si="2344"/>
        <v>0.49430000000000002</v>
      </c>
      <c r="AE8368">
        <f t="shared" ca="1" si="2356"/>
        <v>0</v>
      </c>
      <c r="AF8368">
        <f t="shared" ca="1" si="2357"/>
        <v>0.49430000000000002</v>
      </c>
      <c r="AG8368">
        <f t="shared" ca="1" si="2358"/>
        <v>0</v>
      </c>
      <c r="AH8368">
        <f t="shared" ca="1" si="2359"/>
        <v>1</v>
      </c>
    </row>
    <row r="8369" spans="15:34" x14ac:dyDescent="0.25">
      <c r="O8369">
        <v>8313</v>
      </c>
      <c r="P8369" s="2">
        <f t="shared" si="2360"/>
        <v>44543.333333313174</v>
      </c>
      <c r="Q8369">
        <f t="shared" si="2345"/>
        <v>13</v>
      </c>
      <c r="R8369">
        <f t="shared" si="2346"/>
        <v>12</v>
      </c>
      <c r="S8369">
        <f t="shared" si="2347"/>
        <v>3</v>
      </c>
      <c r="T8369">
        <f t="shared" si="2348"/>
        <v>8</v>
      </c>
      <c r="U8369">
        <f t="shared" si="2349"/>
        <v>0</v>
      </c>
      <c r="V8369">
        <f t="shared" ca="1" si="2350"/>
        <v>0.53810000000000002</v>
      </c>
      <c r="W8369">
        <f>INDEX(Solarstrahlungsdaten!$B$13:$G$8772,Übersicht!O8369,Übersicht!$E$10)</f>
        <v>12.3</v>
      </c>
      <c r="X8369">
        <f t="shared" si="2351"/>
        <v>4.2312000000000002E-2</v>
      </c>
      <c r="Y8369">
        <f t="shared" ca="1" si="2352"/>
        <v>0.49578800000000001</v>
      </c>
      <c r="Z8369">
        <f t="shared" ca="1" si="2353"/>
        <v>4.2312000000000002E-2</v>
      </c>
      <c r="AA8369">
        <f t="shared" ca="1" si="2354"/>
        <v>0</v>
      </c>
      <c r="AB8369">
        <f t="shared" ca="1" si="2355"/>
        <v>0</v>
      </c>
      <c r="AC8369">
        <f t="shared" ca="1" si="2361"/>
        <v>0</v>
      </c>
      <c r="AD8369">
        <f t="shared" ca="1" si="2344"/>
        <v>0.49578800000000001</v>
      </c>
      <c r="AE8369">
        <f t="shared" ca="1" si="2356"/>
        <v>0</v>
      </c>
      <c r="AF8369">
        <f t="shared" ca="1" si="2357"/>
        <v>0.49578800000000001</v>
      </c>
      <c r="AG8369">
        <f t="shared" ca="1" si="2358"/>
        <v>0</v>
      </c>
      <c r="AH8369">
        <f t="shared" ca="1" si="2359"/>
        <v>1</v>
      </c>
    </row>
    <row r="8370" spans="15:34" x14ac:dyDescent="0.25">
      <c r="O8370">
        <v>8314</v>
      </c>
      <c r="P8370" s="2">
        <f t="shared" si="2360"/>
        <v>44543.374999979838</v>
      </c>
      <c r="Q8370">
        <f t="shared" si="2345"/>
        <v>13</v>
      </c>
      <c r="R8370">
        <f t="shared" si="2346"/>
        <v>12</v>
      </c>
      <c r="S8370">
        <f t="shared" si="2347"/>
        <v>3</v>
      </c>
      <c r="T8370">
        <f t="shared" si="2348"/>
        <v>9</v>
      </c>
      <c r="U8370">
        <f t="shared" si="2349"/>
        <v>0</v>
      </c>
      <c r="V8370">
        <f t="shared" ca="1" si="2350"/>
        <v>0.50449999999999995</v>
      </c>
      <c r="W8370">
        <f>INDEX(Solarstrahlungsdaten!$B$13:$G$8772,Übersicht!O8370,Übersicht!$E$10)</f>
        <v>13.68</v>
      </c>
      <c r="X8370">
        <f t="shared" si="2351"/>
        <v>4.7059199999999995E-2</v>
      </c>
      <c r="Y8370">
        <f t="shared" ca="1" si="2352"/>
        <v>0.45744079999999998</v>
      </c>
      <c r="Z8370">
        <f t="shared" ca="1" si="2353"/>
        <v>4.7059199999999995E-2</v>
      </c>
      <c r="AA8370">
        <f t="shared" ca="1" si="2354"/>
        <v>0</v>
      </c>
      <c r="AB8370">
        <f t="shared" ca="1" si="2355"/>
        <v>0</v>
      </c>
      <c r="AC8370">
        <f t="shared" ca="1" si="2361"/>
        <v>0</v>
      </c>
      <c r="AD8370">
        <f t="shared" ca="1" si="2344"/>
        <v>0.45744079999999998</v>
      </c>
      <c r="AE8370">
        <f t="shared" ca="1" si="2356"/>
        <v>0</v>
      </c>
      <c r="AF8370">
        <f t="shared" ca="1" si="2357"/>
        <v>0.45744079999999998</v>
      </c>
      <c r="AG8370">
        <f t="shared" ca="1" si="2358"/>
        <v>0</v>
      </c>
      <c r="AH8370">
        <f t="shared" ca="1" si="2359"/>
        <v>1</v>
      </c>
    </row>
    <row r="8371" spans="15:34" x14ac:dyDescent="0.25">
      <c r="O8371">
        <v>8315</v>
      </c>
      <c r="P8371" s="2">
        <f t="shared" si="2360"/>
        <v>44543.416666646503</v>
      </c>
      <c r="Q8371">
        <f t="shared" si="2345"/>
        <v>13</v>
      </c>
      <c r="R8371">
        <f t="shared" si="2346"/>
        <v>12</v>
      </c>
      <c r="S8371">
        <f t="shared" si="2347"/>
        <v>3</v>
      </c>
      <c r="T8371">
        <f t="shared" si="2348"/>
        <v>10</v>
      </c>
      <c r="U8371">
        <f t="shared" si="2349"/>
        <v>0</v>
      </c>
      <c r="V8371">
        <f t="shared" ca="1" si="2350"/>
        <v>0.46820000000000001</v>
      </c>
      <c r="W8371">
        <f>INDEX(Solarstrahlungsdaten!$B$13:$G$8772,Übersicht!O8371,Übersicht!$E$10)</f>
        <v>84.10499999999999</v>
      </c>
      <c r="X8371">
        <f t="shared" si="2351"/>
        <v>0.28932119999999995</v>
      </c>
      <c r="Y8371">
        <f t="shared" ca="1" si="2352"/>
        <v>0.17887880000000006</v>
      </c>
      <c r="Z8371">
        <f t="shared" ca="1" si="2353"/>
        <v>0.28932119999999995</v>
      </c>
      <c r="AA8371">
        <f t="shared" ca="1" si="2354"/>
        <v>0</v>
      </c>
      <c r="AB8371">
        <f t="shared" ca="1" si="2355"/>
        <v>0</v>
      </c>
      <c r="AC8371">
        <f t="shared" ca="1" si="2361"/>
        <v>0</v>
      </c>
      <c r="AD8371">
        <f t="shared" ca="1" si="2344"/>
        <v>0.17887880000000006</v>
      </c>
      <c r="AE8371">
        <f t="shared" ca="1" si="2356"/>
        <v>0</v>
      </c>
      <c r="AF8371">
        <f t="shared" ca="1" si="2357"/>
        <v>0.17887880000000006</v>
      </c>
      <c r="AG8371">
        <f t="shared" ca="1" si="2358"/>
        <v>0</v>
      </c>
      <c r="AH8371">
        <f t="shared" ca="1" si="2359"/>
        <v>1</v>
      </c>
    </row>
    <row r="8372" spans="15:34" x14ac:dyDescent="0.25">
      <c r="O8372">
        <v>8316</v>
      </c>
      <c r="P8372" s="2">
        <f t="shared" si="2360"/>
        <v>44543.458333313167</v>
      </c>
      <c r="Q8372">
        <f t="shared" si="2345"/>
        <v>13</v>
      </c>
      <c r="R8372">
        <f t="shared" si="2346"/>
        <v>12</v>
      </c>
      <c r="S8372">
        <f t="shared" si="2347"/>
        <v>3</v>
      </c>
      <c r="T8372">
        <f t="shared" si="2348"/>
        <v>11</v>
      </c>
      <c r="U8372">
        <f t="shared" si="2349"/>
        <v>0</v>
      </c>
      <c r="V8372">
        <f t="shared" ca="1" si="2350"/>
        <v>0.46750000000000003</v>
      </c>
      <c r="W8372">
        <f>INDEX(Solarstrahlungsdaten!$B$13:$G$8772,Übersicht!O8372,Übersicht!$E$10)</f>
        <v>86.844999999999999</v>
      </c>
      <c r="X8372">
        <f t="shared" si="2351"/>
        <v>0.29874680000000003</v>
      </c>
      <c r="Y8372">
        <f t="shared" ca="1" si="2352"/>
        <v>0.16875319999999999</v>
      </c>
      <c r="Z8372">
        <f t="shared" ca="1" si="2353"/>
        <v>0.29874680000000003</v>
      </c>
      <c r="AA8372">
        <f t="shared" ca="1" si="2354"/>
        <v>0</v>
      </c>
      <c r="AB8372">
        <f t="shared" ca="1" si="2355"/>
        <v>0</v>
      </c>
      <c r="AC8372">
        <f t="shared" ca="1" si="2361"/>
        <v>0</v>
      </c>
      <c r="AD8372">
        <f t="shared" ca="1" si="2344"/>
        <v>0.16875319999999999</v>
      </c>
      <c r="AE8372">
        <f t="shared" ca="1" si="2356"/>
        <v>0</v>
      </c>
      <c r="AF8372">
        <f t="shared" ca="1" si="2357"/>
        <v>0.16875319999999999</v>
      </c>
      <c r="AG8372">
        <f t="shared" ca="1" si="2358"/>
        <v>0</v>
      </c>
      <c r="AH8372">
        <f t="shared" ca="1" si="2359"/>
        <v>1</v>
      </c>
    </row>
    <row r="8373" spans="15:34" x14ac:dyDescent="0.25">
      <c r="O8373">
        <v>8317</v>
      </c>
      <c r="P8373" s="2">
        <f t="shared" si="2360"/>
        <v>44543.499999979831</v>
      </c>
      <c r="Q8373">
        <f t="shared" si="2345"/>
        <v>13</v>
      </c>
      <c r="R8373">
        <f t="shared" si="2346"/>
        <v>12</v>
      </c>
      <c r="S8373">
        <f t="shared" si="2347"/>
        <v>3</v>
      </c>
      <c r="T8373">
        <f t="shared" si="2348"/>
        <v>12</v>
      </c>
      <c r="U8373">
        <f t="shared" si="2349"/>
        <v>0</v>
      </c>
      <c r="V8373">
        <f t="shared" ca="1" si="2350"/>
        <v>0.50949999999999995</v>
      </c>
      <c r="W8373">
        <f>INDEX(Solarstrahlungsdaten!$B$13:$G$8772,Übersicht!O8373,Übersicht!$E$10)</f>
        <v>124.98499999999999</v>
      </c>
      <c r="X8373">
        <f t="shared" si="2351"/>
        <v>0.42994839999999995</v>
      </c>
      <c r="Y8373">
        <f t="shared" ca="1" si="2352"/>
        <v>7.95516E-2</v>
      </c>
      <c r="Z8373">
        <f t="shared" ca="1" si="2353"/>
        <v>0.42994839999999995</v>
      </c>
      <c r="AA8373">
        <f t="shared" ca="1" si="2354"/>
        <v>0</v>
      </c>
      <c r="AB8373">
        <f t="shared" ca="1" si="2355"/>
        <v>0</v>
      </c>
      <c r="AC8373">
        <f t="shared" ca="1" si="2361"/>
        <v>0</v>
      </c>
      <c r="AD8373">
        <f t="shared" ca="1" si="2344"/>
        <v>7.95516E-2</v>
      </c>
      <c r="AE8373">
        <f t="shared" ca="1" si="2356"/>
        <v>0</v>
      </c>
      <c r="AF8373">
        <f t="shared" ca="1" si="2357"/>
        <v>7.95516E-2</v>
      </c>
      <c r="AG8373">
        <f t="shared" ca="1" si="2358"/>
        <v>0</v>
      </c>
      <c r="AH8373">
        <f t="shared" ca="1" si="2359"/>
        <v>1</v>
      </c>
    </row>
    <row r="8374" spans="15:34" x14ac:dyDescent="0.25">
      <c r="O8374">
        <v>8318</v>
      </c>
      <c r="P8374" s="2">
        <f t="shared" si="2360"/>
        <v>44543.541666646495</v>
      </c>
      <c r="Q8374">
        <f t="shared" si="2345"/>
        <v>13</v>
      </c>
      <c r="R8374">
        <f t="shared" si="2346"/>
        <v>12</v>
      </c>
      <c r="S8374">
        <f t="shared" si="2347"/>
        <v>3</v>
      </c>
      <c r="T8374">
        <f t="shared" si="2348"/>
        <v>13</v>
      </c>
      <c r="U8374">
        <f t="shared" si="2349"/>
        <v>0</v>
      </c>
      <c r="V8374">
        <f t="shared" ca="1" si="2350"/>
        <v>0.52870000000000006</v>
      </c>
      <c r="W8374">
        <f>INDEX(Solarstrahlungsdaten!$B$13:$G$8772,Übersicht!O8374,Übersicht!$E$10)</f>
        <v>104.21</v>
      </c>
      <c r="X8374">
        <f t="shared" si="2351"/>
        <v>0.35848239999999998</v>
      </c>
      <c r="Y8374">
        <f t="shared" ca="1" si="2352"/>
        <v>0.17021760000000008</v>
      </c>
      <c r="Z8374">
        <f t="shared" ca="1" si="2353"/>
        <v>0.35848239999999998</v>
      </c>
      <c r="AA8374">
        <f t="shared" ca="1" si="2354"/>
        <v>0</v>
      </c>
      <c r="AB8374">
        <f t="shared" ca="1" si="2355"/>
        <v>0</v>
      </c>
      <c r="AC8374">
        <f t="shared" ca="1" si="2361"/>
        <v>0</v>
      </c>
      <c r="AD8374">
        <f t="shared" ca="1" si="2344"/>
        <v>0.17021760000000008</v>
      </c>
      <c r="AE8374">
        <f t="shared" ca="1" si="2356"/>
        <v>0</v>
      </c>
      <c r="AF8374">
        <f t="shared" ca="1" si="2357"/>
        <v>0.17021760000000008</v>
      </c>
      <c r="AG8374">
        <f t="shared" ca="1" si="2358"/>
        <v>0</v>
      </c>
      <c r="AH8374">
        <f t="shared" ca="1" si="2359"/>
        <v>1</v>
      </c>
    </row>
    <row r="8375" spans="15:34" x14ac:dyDescent="0.25">
      <c r="O8375">
        <v>8319</v>
      </c>
      <c r="P8375" s="2">
        <f t="shared" si="2360"/>
        <v>44543.58333331316</v>
      </c>
      <c r="Q8375">
        <f t="shared" si="2345"/>
        <v>13</v>
      </c>
      <c r="R8375">
        <f t="shared" si="2346"/>
        <v>12</v>
      </c>
      <c r="S8375">
        <f t="shared" si="2347"/>
        <v>3</v>
      </c>
      <c r="T8375">
        <f t="shared" si="2348"/>
        <v>14</v>
      </c>
      <c r="U8375">
        <f t="shared" si="2349"/>
        <v>0</v>
      </c>
      <c r="V8375">
        <f t="shared" ca="1" si="2350"/>
        <v>0.47470000000000001</v>
      </c>
      <c r="W8375">
        <f>INDEX(Solarstrahlungsdaten!$B$13:$G$8772,Übersicht!O8375,Übersicht!$E$10)</f>
        <v>23.055</v>
      </c>
      <c r="X8375">
        <f t="shared" si="2351"/>
        <v>7.9309199999999996E-2</v>
      </c>
      <c r="Y8375">
        <f t="shared" ca="1" si="2352"/>
        <v>0.39539080000000004</v>
      </c>
      <c r="Z8375">
        <f t="shared" ca="1" si="2353"/>
        <v>7.9309199999999996E-2</v>
      </c>
      <c r="AA8375">
        <f t="shared" ca="1" si="2354"/>
        <v>0</v>
      </c>
      <c r="AB8375">
        <f t="shared" ca="1" si="2355"/>
        <v>0</v>
      </c>
      <c r="AC8375">
        <f t="shared" ca="1" si="2361"/>
        <v>0</v>
      </c>
      <c r="AD8375">
        <f t="shared" ca="1" si="2344"/>
        <v>0.39539080000000004</v>
      </c>
      <c r="AE8375">
        <f t="shared" ca="1" si="2356"/>
        <v>0</v>
      </c>
      <c r="AF8375">
        <f t="shared" ca="1" si="2357"/>
        <v>0.39539080000000004</v>
      </c>
      <c r="AG8375">
        <f t="shared" ca="1" si="2358"/>
        <v>0</v>
      </c>
      <c r="AH8375">
        <f t="shared" ca="1" si="2359"/>
        <v>1</v>
      </c>
    </row>
    <row r="8376" spans="15:34" x14ac:dyDescent="0.25">
      <c r="O8376">
        <v>8320</v>
      </c>
      <c r="P8376" s="2">
        <f t="shared" si="2360"/>
        <v>44543.624999979824</v>
      </c>
      <c r="Q8376">
        <f t="shared" si="2345"/>
        <v>13</v>
      </c>
      <c r="R8376">
        <f t="shared" si="2346"/>
        <v>12</v>
      </c>
      <c r="S8376">
        <f t="shared" si="2347"/>
        <v>3</v>
      </c>
      <c r="T8376">
        <f t="shared" si="2348"/>
        <v>15</v>
      </c>
      <c r="U8376">
        <f t="shared" si="2349"/>
        <v>0</v>
      </c>
      <c r="V8376">
        <f t="shared" ca="1" si="2350"/>
        <v>0.42760000000000004</v>
      </c>
      <c r="W8376">
        <f>INDEX(Solarstrahlungsdaten!$B$13:$G$8772,Übersicht!O8376,Übersicht!$E$10)</f>
        <v>0</v>
      </c>
      <c r="X8376">
        <f t="shared" si="2351"/>
        <v>0</v>
      </c>
      <c r="Y8376">
        <f t="shared" ca="1" si="2352"/>
        <v>0.42760000000000004</v>
      </c>
      <c r="Z8376">
        <f t="shared" ca="1" si="2353"/>
        <v>0</v>
      </c>
      <c r="AA8376">
        <f t="shared" ca="1" si="2354"/>
        <v>0</v>
      </c>
      <c r="AB8376">
        <f t="shared" ca="1" si="2355"/>
        <v>0</v>
      </c>
      <c r="AC8376">
        <f t="shared" ca="1" si="2361"/>
        <v>0</v>
      </c>
      <c r="AD8376">
        <f t="shared" ca="1" si="2344"/>
        <v>0.42760000000000004</v>
      </c>
      <c r="AE8376">
        <f t="shared" ca="1" si="2356"/>
        <v>0</v>
      </c>
      <c r="AF8376">
        <f t="shared" ca="1" si="2357"/>
        <v>0.42760000000000004</v>
      </c>
      <c r="AG8376">
        <f t="shared" ca="1" si="2358"/>
        <v>0</v>
      </c>
      <c r="AH8376">
        <f t="shared" ca="1" si="2359"/>
        <v>1</v>
      </c>
    </row>
    <row r="8377" spans="15:34" x14ac:dyDescent="0.25">
      <c r="O8377">
        <v>8321</v>
      </c>
      <c r="P8377" s="2">
        <f t="shared" si="2360"/>
        <v>44543.666666646488</v>
      </c>
      <c r="Q8377">
        <f t="shared" si="2345"/>
        <v>13</v>
      </c>
      <c r="R8377">
        <f t="shared" si="2346"/>
        <v>12</v>
      </c>
      <c r="S8377">
        <f t="shared" si="2347"/>
        <v>3</v>
      </c>
      <c r="T8377">
        <f t="shared" si="2348"/>
        <v>16</v>
      </c>
      <c r="U8377">
        <f t="shared" si="2349"/>
        <v>0</v>
      </c>
      <c r="V8377">
        <f t="shared" ca="1" si="2350"/>
        <v>0.41339999999999999</v>
      </c>
      <c r="W8377">
        <f>INDEX(Solarstrahlungsdaten!$B$13:$G$8772,Übersicht!O8377,Übersicht!$E$10)</f>
        <v>0</v>
      </c>
      <c r="X8377">
        <f t="shared" si="2351"/>
        <v>0</v>
      </c>
      <c r="Y8377">
        <f t="shared" ca="1" si="2352"/>
        <v>0.41339999999999999</v>
      </c>
      <c r="Z8377">
        <f t="shared" ca="1" si="2353"/>
        <v>0</v>
      </c>
      <c r="AA8377">
        <f t="shared" ca="1" si="2354"/>
        <v>0</v>
      </c>
      <c r="AB8377">
        <f t="shared" ca="1" si="2355"/>
        <v>0</v>
      </c>
      <c r="AC8377">
        <f t="shared" ca="1" si="2361"/>
        <v>0</v>
      </c>
      <c r="AD8377">
        <f t="shared" ref="AD8377:AD8440" ca="1" si="2362">Y8377+AA8377-AB8377</f>
        <v>0.41339999999999999</v>
      </c>
      <c r="AE8377">
        <f t="shared" ca="1" si="2356"/>
        <v>0</v>
      </c>
      <c r="AF8377">
        <f t="shared" ca="1" si="2357"/>
        <v>0.41339999999999999</v>
      </c>
      <c r="AG8377">
        <f t="shared" ca="1" si="2358"/>
        <v>0</v>
      </c>
      <c r="AH8377">
        <f t="shared" ca="1" si="2359"/>
        <v>1</v>
      </c>
    </row>
    <row r="8378" spans="15:34" x14ac:dyDescent="0.25">
      <c r="O8378">
        <v>8322</v>
      </c>
      <c r="P8378" s="2">
        <f t="shared" si="2360"/>
        <v>44543.708333313152</v>
      </c>
      <c r="Q8378">
        <f t="shared" ref="Q8378:Q8441" si="2363">DAY(P8378)</f>
        <v>13</v>
      </c>
      <c r="R8378">
        <f t="shared" ref="R8378:R8441" si="2364">MONTH(P8378)</f>
        <v>12</v>
      </c>
      <c r="S8378">
        <f t="shared" ref="S8378:S8441" si="2365">IF(WEEKDAY(P8378)=6,1,IF(WEEKDAY(P8378)=7,2,3))</f>
        <v>3</v>
      </c>
      <c r="T8378">
        <f t="shared" ref="T8378:T8441" si="2366">HOUR(P8378)</f>
        <v>17</v>
      </c>
      <c r="U8378">
        <f t="shared" ref="U8378:U8441" si="2367">IF(AND(P8378&gt;DATE(2021,5,14),P8378&lt;DATE(2021,9,15)),1,IF(AND(P8378&gt;DATE(2021,3,20),P8378&lt;DATE(2021,11,1)),2,0))</f>
        <v>0</v>
      </c>
      <c r="V8378">
        <f t="shared" ref="V8378:V8441" ca="1" si="2368">INDEX($D$57:$L$80,1+T8378,S8378+U8378*3)</f>
        <v>0.48220000000000007</v>
      </c>
      <c r="W8378">
        <f>INDEX(Solarstrahlungsdaten!$B$13:$G$8772,Übersicht!O8378,Übersicht!$E$10)</f>
        <v>0</v>
      </c>
      <c r="X8378">
        <f t="shared" ref="X8378:X8441" si="2369">IF(W8378*$D$9/1000*(1-$D$41)&gt;$D$9*$D$42,$D$9*$D$42,W8378*$D$9/1000*(1-$D$41))</f>
        <v>0</v>
      </c>
      <c r="Y8378">
        <f t="shared" ref="Y8378:Y8441" ca="1" si="2370">V8378-X8378</f>
        <v>0.48220000000000007</v>
      </c>
      <c r="Z8378">
        <f t="shared" ref="Z8378:Z8441" ca="1" si="2371">IF(X8378&gt;V8378,V8378,X8378)</f>
        <v>0</v>
      </c>
      <c r="AA8378">
        <f t="shared" ref="AA8378:AA8441" ca="1" si="2372">IF(Y8378&lt;0, IF(AC8377-Y8378&lt;$D$22, -Y8378, $D$22-AC8377),0)</f>
        <v>0</v>
      </c>
      <c r="AB8378">
        <f t="shared" ref="AB8378:AB8441" ca="1" si="2373">IF(Y8378&gt;0, IF(AC8377-Y8378&gt;0, Y8378, AC8377),0)</f>
        <v>0</v>
      </c>
      <c r="AC8378">
        <f t="shared" ca="1" si="2361"/>
        <v>0</v>
      </c>
      <c r="AD8378">
        <f t="shared" ca="1" si="2362"/>
        <v>0.48220000000000007</v>
      </c>
      <c r="AE8378">
        <f t="shared" ref="AE8378:AE8441" ca="1" si="2374">IF(AD8378&lt;0,-AD8378,0)</f>
        <v>0</v>
      </c>
      <c r="AF8378">
        <f t="shared" ref="AF8378:AF8441" ca="1" si="2375">IF(AD8378&gt;0,AD8378,0)</f>
        <v>0.48220000000000007</v>
      </c>
      <c r="AG8378">
        <f t="shared" ref="AG8378:AG8441" ca="1" si="2376">IF($D$22&gt;0,AC8378/$D$22,0)</f>
        <v>0</v>
      </c>
      <c r="AH8378">
        <f t="shared" ref="AH8378:AH8441" ca="1" si="2377">IF(AC8378&lt;=0,1,0)</f>
        <v>1</v>
      </c>
    </row>
    <row r="8379" spans="15:34" x14ac:dyDescent="0.25">
      <c r="O8379">
        <v>8323</v>
      </c>
      <c r="P8379" s="2">
        <f t="shared" ref="P8379:P8442" si="2378">P8378+TIME(1,,)</f>
        <v>44543.749999979816</v>
      </c>
      <c r="Q8379">
        <f t="shared" si="2363"/>
        <v>13</v>
      </c>
      <c r="R8379">
        <f t="shared" si="2364"/>
        <v>12</v>
      </c>
      <c r="S8379">
        <f t="shared" si="2365"/>
        <v>3</v>
      </c>
      <c r="T8379">
        <f t="shared" si="2366"/>
        <v>18</v>
      </c>
      <c r="U8379">
        <f t="shared" si="2367"/>
        <v>0</v>
      </c>
      <c r="V8379">
        <f t="shared" ca="1" si="2368"/>
        <v>0.62809999999999999</v>
      </c>
      <c r="W8379">
        <f>INDEX(Solarstrahlungsdaten!$B$13:$G$8772,Übersicht!O8379,Übersicht!$E$10)</f>
        <v>0</v>
      </c>
      <c r="X8379">
        <f t="shared" si="2369"/>
        <v>0</v>
      </c>
      <c r="Y8379">
        <f t="shared" ca="1" si="2370"/>
        <v>0.62809999999999999</v>
      </c>
      <c r="Z8379">
        <f t="shared" ca="1" si="2371"/>
        <v>0</v>
      </c>
      <c r="AA8379">
        <f t="shared" ca="1" si="2372"/>
        <v>0</v>
      </c>
      <c r="AB8379">
        <f t="shared" ca="1" si="2373"/>
        <v>0</v>
      </c>
      <c r="AC8379">
        <f t="shared" ref="AC8379:AC8442" ca="1" si="2379">AC8378+AA8379-AB8379</f>
        <v>0</v>
      </c>
      <c r="AD8379">
        <f t="shared" ca="1" si="2362"/>
        <v>0.62809999999999999</v>
      </c>
      <c r="AE8379">
        <f t="shared" ca="1" si="2374"/>
        <v>0</v>
      </c>
      <c r="AF8379">
        <f t="shared" ca="1" si="2375"/>
        <v>0.62809999999999999</v>
      </c>
      <c r="AG8379">
        <f t="shared" ca="1" si="2376"/>
        <v>0</v>
      </c>
      <c r="AH8379">
        <f t="shared" ca="1" si="2377"/>
        <v>1</v>
      </c>
    </row>
    <row r="8380" spans="15:34" x14ac:dyDescent="0.25">
      <c r="O8380">
        <v>8324</v>
      </c>
      <c r="P8380" s="2">
        <f t="shared" si="2378"/>
        <v>44543.791666646481</v>
      </c>
      <c r="Q8380">
        <f t="shared" si="2363"/>
        <v>13</v>
      </c>
      <c r="R8380">
        <f t="shared" si="2364"/>
        <v>12</v>
      </c>
      <c r="S8380">
        <f t="shared" si="2365"/>
        <v>3</v>
      </c>
      <c r="T8380">
        <f t="shared" si="2366"/>
        <v>19</v>
      </c>
      <c r="U8380">
        <f t="shared" si="2367"/>
        <v>0</v>
      </c>
      <c r="V8380">
        <f t="shared" ca="1" si="2368"/>
        <v>0.74069999999999991</v>
      </c>
      <c r="W8380">
        <f>INDEX(Solarstrahlungsdaten!$B$13:$G$8772,Übersicht!O8380,Übersicht!$E$10)</f>
        <v>0</v>
      </c>
      <c r="X8380">
        <f t="shared" si="2369"/>
        <v>0</v>
      </c>
      <c r="Y8380">
        <f t="shared" ca="1" si="2370"/>
        <v>0.74069999999999991</v>
      </c>
      <c r="Z8380">
        <f t="shared" ca="1" si="2371"/>
        <v>0</v>
      </c>
      <c r="AA8380">
        <f t="shared" ca="1" si="2372"/>
        <v>0</v>
      </c>
      <c r="AB8380">
        <f t="shared" ca="1" si="2373"/>
        <v>0</v>
      </c>
      <c r="AC8380">
        <f t="shared" ca="1" si="2379"/>
        <v>0</v>
      </c>
      <c r="AD8380">
        <f t="shared" ca="1" si="2362"/>
        <v>0.74069999999999991</v>
      </c>
      <c r="AE8380">
        <f t="shared" ca="1" si="2374"/>
        <v>0</v>
      </c>
      <c r="AF8380">
        <f t="shared" ca="1" si="2375"/>
        <v>0.74069999999999991</v>
      </c>
      <c r="AG8380">
        <f t="shared" ca="1" si="2376"/>
        <v>0</v>
      </c>
      <c r="AH8380">
        <f t="shared" ca="1" si="2377"/>
        <v>1</v>
      </c>
    </row>
    <row r="8381" spans="15:34" x14ac:dyDescent="0.25">
      <c r="O8381">
        <v>8325</v>
      </c>
      <c r="P8381" s="2">
        <f t="shared" si="2378"/>
        <v>44543.833333313145</v>
      </c>
      <c r="Q8381">
        <f t="shared" si="2363"/>
        <v>13</v>
      </c>
      <c r="R8381">
        <f t="shared" si="2364"/>
        <v>12</v>
      </c>
      <c r="S8381">
        <f t="shared" si="2365"/>
        <v>3</v>
      </c>
      <c r="T8381">
        <f t="shared" si="2366"/>
        <v>20</v>
      </c>
      <c r="U8381">
        <f t="shared" si="2367"/>
        <v>0</v>
      </c>
      <c r="V8381">
        <f t="shared" ca="1" si="2368"/>
        <v>0.70369999999999988</v>
      </c>
      <c r="W8381">
        <f>INDEX(Solarstrahlungsdaten!$B$13:$G$8772,Übersicht!O8381,Übersicht!$E$10)</f>
        <v>0</v>
      </c>
      <c r="X8381">
        <f t="shared" si="2369"/>
        <v>0</v>
      </c>
      <c r="Y8381">
        <f t="shared" ca="1" si="2370"/>
        <v>0.70369999999999988</v>
      </c>
      <c r="Z8381">
        <f t="shared" ca="1" si="2371"/>
        <v>0</v>
      </c>
      <c r="AA8381">
        <f t="shared" ca="1" si="2372"/>
        <v>0</v>
      </c>
      <c r="AB8381">
        <f t="shared" ca="1" si="2373"/>
        <v>0</v>
      </c>
      <c r="AC8381">
        <f t="shared" ca="1" si="2379"/>
        <v>0</v>
      </c>
      <c r="AD8381">
        <f t="shared" ca="1" si="2362"/>
        <v>0.70369999999999988</v>
      </c>
      <c r="AE8381">
        <f t="shared" ca="1" si="2374"/>
        <v>0</v>
      </c>
      <c r="AF8381">
        <f t="shared" ca="1" si="2375"/>
        <v>0.70369999999999988</v>
      </c>
      <c r="AG8381">
        <f t="shared" ca="1" si="2376"/>
        <v>0</v>
      </c>
      <c r="AH8381">
        <f t="shared" ca="1" si="2377"/>
        <v>1</v>
      </c>
    </row>
    <row r="8382" spans="15:34" x14ac:dyDescent="0.25">
      <c r="O8382">
        <v>8326</v>
      </c>
      <c r="P8382" s="2">
        <f t="shared" si="2378"/>
        <v>44543.874999979809</v>
      </c>
      <c r="Q8382">
        <f t="shared" si="2363"/>
        <v>13</v>
      </c>
      <c r="R8382">
        <f t="shared" si="2364"/>
        <v>12</v>
      </c>
      <c r="S8382">
        <f t="shared" si="2365"/>
        <v>3</v>
      </c>
      <c r="T8382">
        <f t="shared" si="2366"/>
        <v>21</v>
      </c>
      <c r="U8382">
        <f t="shared" si="2367"/>
        <v>0</v>
      </c>
      <c r="V8382">
        <f t="shared" ca="1" si="2368"/>
        <v>0.58629999999999993</v>
      </c>
      <c r="W8382">
        <f>INDEX(Solarstrahlungsdaten!$B$13:$G$8772,Übersicht!O8382,Übersicht!$E$10)</f>
        <v>0</v>
      </c>
      <c r="X8382">
        <f t="shared" si="2369"/>
        <v>0</v>
      </c>
      <c r="Y8382">
        <f t="shared" ca="1" si="2370"/>
        <v>0.58629999999999993</v>
      </c>
      <c r="Z8382">
        <f t="shared" ca="1" si="2371"/>
        <v>0</v>
      </c>
      <c r="AA8382">
        <f t="shared" ca="1" si="2372"/>
        <v>0</v>
      </c>
      <c r="AB8382">
        <f t="shared" ca="1" si="2373"/>
        <v>0</v>
      </c>
      <c r="AC8382">
        <f t="shared" ca="1" si="2379"/>
        <v>0</v>
      </c>
      <c r="AD8382">
        <f t="shared" ca="1" si="2362"/>
        <v>0.58629999999999993</v>
      </c>
      <c r="AE8382">
        <f t="shared" ca="1" si="2374"/>
        <v>0</v>
      </c>
      <c r="AF8382">
        <f t="shared" ca="1" si="2375"/>
        <v>0.58629999999999993</v>
      </c>
      <c r="AG8382">
        <f t="shared" ca="1" si="2376"/>
        <v>0</v>
      </c>
      <c r="AH8382">
        <f t="shared" ca="1" si="2377"/>
        <v>1</v>
      </c>
    </row>
    <row r="8383" spans="15:34" x14ac:dyDescent="0.25">
      <c r="O8383">
        <v>8327</v>
      </c>
      <c r="P8383" s="2">
        <f t="shared" si="2378"/>
        <v>44543.916666646473</v>
      </c>
      <c r="Q8383">
        <f t="shared" si="2363"/>
        <v>13</v>
      </c>
      <c r="R8383">
        <f t="shared" si="2364"/>
        <v>12</v>
      </c>
      <c r="S8383">
        <f t="shared" si="2365"/>
        <v>3</v>
      </c>
      <c r="T8383">
        <f t="shared" si="2366"/>
        <v>22</v>
      </c>
      <c r="U8383">
        <f t="shared" si="2367"/>
        <v>0</v>
      </c>
      <c r="V8383">
        <f t="shared" ca="1" si="2368"/>
        <v>0.49419999999999997</v>
      </c>
      <c r="W8383">
        <f>INDEX(Solarstrahlungsdaten!$B$13:$G$8772,Übersicht!O8383,Übersicht!$E$10)</f>
        <v>0</v>
      </c>
      <c r="X8383">
        <f t="shared" si="2369"/>
        <v>0</v>
      </c>
      <c r="Y8383">
        <f t="shared" ca="1" si="2370"/>
        <v>0.49419999999999997</v>
      </c>
      <c r="Z8383">
        <f t="shared" ca="1" si="2371"/>
        <v>0</v>
      </c>
      <c r="AA8383">
        <f t="shared" ca="1" si="2372"/>
        <v>0</v>
      </c>
      <c r="AB8383">
        <f t="shared" ca="1" si="2373"/>
        <v>0</v>
      </c>
      <c r="AC8383">
        <f t="shared" ca="1" si="2379"/>
        <v>0</v>
      </c>
      <c r="AD8383">
        <f t="shared" ca="1" si="2362"/>
        <v>0.49419999999999997</v>
      </c>
      <c r="AE8383">
        <f t="shared" ca="1" si="2374"/>
        <v>0</v>
      </c>
      <c r="AF8383">
        <f t="shared" ca="1" si="2375"/>
        <v>0.49419999999999997</v>
      </c>
      <c r="AG8383">
        <f t="shared" ca="1" si="2376"/>
        <v>0</v>
      </c>
      <c r="AH8383">
        <f t="shared" ca="1" si="2377"/>
        <v>1</v>
      </c>
    </row>
    <row r="8384" spans="15:34" x14ac:dyDescent="0.25">
      <c r="O8384">
        <v>8328</v>
      </c>
      <c r="P8384" s="2">
        <f t="shared" si="2378"/>
        <v>44543.958333313138</v>
      </c>
      <c r="Q8384">
        <f t="shared" si="2363"/>
        <v>13</v>
      </c>
      <c r="R8384">
        <f t="shared" si="2364"/>
        <v>12</v>
      </c>
      <c r="S8384">
        <f t="shared" si="2365"/>
        <v>3</v>
      </c>
      <c r="T8384">
        <f t="shared" si="2366"/>
        <v>23</v>
      </c>
      <c r="U8384">
        <f t="shared" si="2367"/>
        <v>0</v>
      </c>
      <c r="V8384">
        <f t="shared" ca="1" si="2368"/>
        <v>0.37639999999999996</v>
      </c>
      <c r="W8384">
        <f>INDEX(Solarstrahlungsdaten!$B$13:$G$8772,Übersicht!O8384,Übersicht!$E$10)</f>
        <v>0</v>
      </c>
      <c r="X8384">
        <f t="shared" si="2369"/>
        <v>0</v>
      </c>
      <c r="Y8384">
        <f t="shared" ca="1" si="2370"/>
        <v>0.37639999999999996</v>
      </c>
      <c r="Z8384">
        <f t="shared" ca="1" si="2371"/>
        <v>0</v>
      </c>
      <c r="AA8384">
        <f t="shared" ca="1" si="2372"/>
        <v>0</v>
      </c>
      <c r="AB8384">
        <f t="shared" ca="1" si="2373"/>
        <v>0</v>
      </c>
      <c r="AC8384">
        <f t="shared" ca="1" si="2379"/>
        <v>0</v>
      </c>
      <c r="AD8384">
        <f t="shared" ca="1" si="2362"/>
        <v>0.37639999999999996</v>
      </c>
      <c r="AE8384">
        <f t="shared" ca="1" si="2374"/>
        <v>0</v>
      </c>
      <c r="AF8384">
        <f t="shared" ca="1" si="2375"/>
        <v>0.37639999999999996</v>
      </c>
      <c r="AG8384">
        <f t="shared" ca="1" si="2376"/>
        <v>0</v>
      </c>
      <c r="AH8384">
        <f t="shared" ca="1" si="2377"/>
        <v>1</v>
      </c>
    </row>
    <row r="8385" spans="15:34" x14ac:dyDescent="0.25">
      <c r="O8385">
        <v>8329</v>
      </c>
      <c r="P8385" s="2">
        <f t="shared" si="2378"/>
        <v>44543.999999979802</v>
      </c>
      <c r="Q8385">
        <f t="shared" si="2363"/>
        <v>14</v>
      </c>
      <c r="R8385">
        <f t="shared" si="2364"/>
        <v>12</v>
      </c>
      <c r="S8385">
        <f t="shared" si="2365"/>
        <v>3</v>
      </c>
      <c r="T8385">
        <f t="shared" si="2366"/>
        <v>0</v>
      </c>
      <c r="U8385">
        <f t="shared" si="2367"/>
        <v>0</v>
      </c>
      <c r="V8385">
        <f t="shared" ca="1" si="2368"/>
        <v>0.25819999999999999</v>
      </c>
      <c r="W8385">
        <f>INDEX(Solarstrahlungsdaten!$B$13:$G$8772,Übersicht!O8385,Übersicht!$E$10)</f>
        <v>0</v>
      </c>
      <c r="X8385">
        <f t="shared" si="2369"/>
        <v>0</v>
      </c>
      <c r="Y8385">
        <f t="shared" ca="1" si="2370"/>
        <v>0.25819999999999999</v>
      </c>
      <c r="Z8385">
        <f t="shared" ca="1" si="2371"/>
        <v>0</v>
      </c>
      <c r="AA8385">
        <f t="shared" ca="1" si="2372"/>
        <v>0</v>
      </c>
      <c r="AB8385">
        <f t="shared" ca="1" si="2373"/>
        <v>0</v>
      </c>
      <c r="AC8385">
        <f t="shared" ca="1" si="2379"/>
        <v>0</v>
      </c>
      <c r="AD8385">
        <f t="shared" ca="1" si="2362"/>
        <v>0.25819999999999999</v>
      </c>
      <c r="AE8385">
        <f t="shared" ca="1" si="2374"/>
        <v>0</v>
      </c>
      <c r="AF8385">
        <f t="shared" ca="1" si="2375"/>
        <v>0.25819999999999999</v>
      </c>
      <c r="AG8385">
        <f t="shared" ca="1" si="2376"/>
        <v>0</v>
      </c>
      <c r="AH8385">
        <f t="shared" ca="1" si="2377"/>
        <v>1</v>
      </c>
    </row>
    <row r="8386" spans="15:34" x14ac:dyDescent="0.25">
      <c r="O8386">
        <v>8330</v>
      </c>
      <c r="P8386" s="2">
        <f t="shared" si="2378"/>
        <v>44544.041666646466</v>
      </c>
      <c r="Q8386">
        <f t="shared" si="2363"/>
        <v>14</v>
      </c>
      <c r="R8386">
        <f t="shared" si="2364"/>
        <v>12</v>
      </c>
      <c r="S8386">
        <f t="shared" si="2365"/>
        <v>3</v>
      </c>
      <c r="T8386">
        <f t="shared" si="2366"/>
        <v>1</v>
      </c>
      <c r="U8386">
        <f t="shared" si="2367"/>
        <v>0</v>
      </c>
      <c r="V8386">
        <f t="shared" ca="1" si="2368"/>
        <v>0.18159999999999998</v>
      </c>
      <c r="W8386">
        <f>INDEX(Solarstrahlungsdaten!$B$13:$G$8772,Übersicht!O8386,Übersicht!$E$10)</f>
        <v>0</v>
      </c>
      <c r="X8386">
        <f t="shared" si="2369"/>
        <v>0</v>
      </c>
      <c r="Y8386">
        <f t="shared" ca="1" si="2370"/>
        <v>0.18159999999999998</v>
      </c>
      <c r="Z8386">
        <f t="shared" ca="1" si="2371"/>
        <v>0</v>
      </c>
      <c r="AA8386">
        <f t="shared" ca="1" si="2372"/>
        <v>0</v>
      </c>
      <c r="AB8386">
        <f t="shared" ca="1" si="2373"/>
        <v>0</v>
      </c>
      <c r="AC8386">
        <f t="shared" ca="1" si="2379"/>
        <v>0</v>
      </c>
      <c r="AD8386">
        <f t="shared" ca="1" si="2362"/>
        <v>0.18159999999999998</v>
      </c>
      <c r="AE8386">
        <f t="shared" ca="1" si="2374"/>
        <v>0</v>
      </c>
      <c r="AF8386">
        <f t="shared" ca="1" si="2375"/>
        <v>0.18159999999999998</v>
      </c>
      <c r="AG8386">
        <f t="shared" ca="1" si="2376"/>
        <v>0</v>
      </c>
      <c r="AH8386">
        <f t="shared" ca="1" si="2377"/>
        <v>1</v>
      </c>
    </row>
    <row r="8387" spans="15:34" x14ac:dyDescent="0.25">
      <c r="O8387">
        <v>8331</v>
      </c>
      <c r="P8387" s="2">
        <f t="shared" si="2378"/>
        <v>44544.08333331313</v>
      </c>
      <c r="Q8387">
        <f t="shared" si="2363"/>
        <v>14</v>
      </c>
      <c r="R8387">
        <f t="shared" si="2364"/>
        <v>12</v>
      </c>
      <c r="S8387">
        <f t="shared" si="2365"/>
        <v>3</v>
      </c>
      <c r="T8387">
        <f t="shared" si="2366"/>
        <v>2</v>
      </c>
      <c r="U8387">
        <f t="shared" si="2367"/>
        <v>0</v>
      </c>
      <c r="V8387">
        <f t="shared" ca="1" si="2368"/>
        <v>0.15990000000000001</v>
      </c>
      <c r="W8387">
        <f>INDEX(Solarstrahlungsdaten!$B$13:$G$8772,Übersicht!O8387,Übersicht!$E$10)</f>
        <v>0</v>
      </c>
      <c r="X8387">
        <f t="shared" si="2369"/>
        <v>0</v>
      </c>
      <c r="Y8387">
        <f t="shared" ca="1" si="2370"/>
        <v>0.15990000000000001</v>
      </c>
      <c r="Z8387">
        <f t="shared" ca="1" si="2371"/>
        <v>0</v>
      </c>
      <c r="AA8387">
        <f t="shared" ca="1" si="2372"/>
        <v>0</v>
      </c>
      <c r="AB8387">
        <f t="shared" ca="1" si="2373"/>
        <v>0</v>
      </c>
      <c r="AC8387">
        <f t="shared" ca="1" si="2379"/>
        <v>0</v>
      </c>
      <c r="AD8387">
        <f t="shared" ca="1" si="2362"/>
        <v>0.15990000000000001</v>
      </c>
      <c r="AE8387">
        <f t="shared" ca="1" si="2374"/>
        <v>0</v>
      </c>
      <c r="AF8387">
        <f t="shared" ca="1" si="2375"/>
        <v>0.15990000000000001</v>
      </c>
      <c r="AG8387">
        <f t="shared" ca="1" si="2376"/>
        <v>0</v>
      </c>
      <c r="AH8387">
        <f t="shared" ca="1" si="2377"/>
        <v>1</v>
      </c>
    </row>
    <row r="8388" spans="15:34" x14ac:dyDescent="0.25">
      <c r="O8388">
        <v>8332</v>
      </c>
      <c r="P8388" s="2">
        <f t="shared" si="2378"/>
        <v>44544.124999979795</v>
      </c>
      <c r="Q8388">
        <f t="shared" si="2363"/>
        <v>14</v>
      </c>
      <c r="R8388">
        <f t="shared" si="2364"/>
        <v>12</v>
      </c>
      <c r="S8388">
        <f t="shared" si="2365"/>
        <v>3</v>
      </c>
      <c r="T8388">
        <f t="shared" si="2366"/>
        <v>3</v>
      </c>
      <c r="U8388">
        <f t="shared" si="2367"/>
        <v>0</v>
      </c>
      <c r="V8388">
        <f t="shared" ca="1" si="2368"/>
        <v>0.15480000000000002</v>
      </c>
      <c r="W8388">
        <f>INDEX(Solarstrahlungsdaten!$B$13:$G$8772,Übersicht!O8388,Übersicht!$E$10)</f>
        <v>0</v>
      </c>
      <c r="X8388">
        <f t="shared" si="2369"/>
        <v>0</v>
      </c>
      <c r="Y8388">
        <f t="shared" ca="1" si="2370"/>
        <v>0.15480000000000002</v>
      </c>
      <c r="Z8388">
        <f t="shared" ca="1" si="2371"/>
        <v>0</v>
      </c>
      <c r="AA8388">
        <f t="shared" ca="1" si="2372"/>
        <v>0</v>
      </c>
      <c r="AB8388">
        <f t="shared" ca="1" si="2373"/>
        <v>0</v>
      </c>
      <c r="AC8388">
        <f t="shared" ca="1" si="2379"/>
        <v>0</v>
      </c>
      <c r="AD8388">
        <f t="shared" ca="1" si="2362"/>
        <v>0.15480000000000002</v>
      </c>
      <c r="AE8388">
        <f t="shared" ca="1" si="2374"/>
        <v>0</v>
      </c>
      <c r="AF8388">
        <f t="shared" ca="1" si="2375"/>
        <v>0.15480000000000002</v>
      </c>
      <c r="AG8388">
        <f t="shared" ca="1" si="2376"/>
        <v>0</v>
      </c>
      <c r="AH8388">
        <f t="shared" ca="1" si="2377"/>
        <v>1</v>
      </c>
    </row>
    <row r="8389" spans="15:34" x14ac:dyDescent="0.25">
      <c r="O8389">
        <v>8333</v>
      </c>
      <c r="P8389" s="2">
        <f t="shared" si="2378"/>
        <v>44544.166666646459</v>
      </c>
      <c r="Q8389">
        <f t="shared" si="2363"/>
        <v>14</v>
      </c>
      <c r="R8389">
        <f t="shared" si="2364"/>
        <v>12</v>
      </c>
      <c r="S8389">
        <f t="shared" si="2365"/>
        <v>3</v>
      </c>
      <c r="T8389">
        <f t="shared" si="2366"/>
        <v>4</v>
      </c>
      <c r="U8389">
        <f t="shared" si="2367"/>
        <v>0</v>
      </c>
      <c r="V8389">
        <f t="shared" ca="1" si="2368"/>
        <v>0.15479999999999999</v>
      </c>
      <c r="W8389">
        <f>INDEX(Solarstrahlungsdaten!$B$13:$G$8772,Übersicht!O8389,Übersicht!$E$10)</f>
        <v>0</v>
      </c>
      <c r="X8389">
        <f t="shared" si="2369"/>
        <v>0</v>
      </c>
      <c r="Y8389">
        <f t="shared" ca="1" si="2370"/>
        <v>0.15479999999999999</v>
      </c>
      <c r="Z8389">
        <f t="shared" ca="1" si="2371"/>
        <v>0</v>
      </c>
      <c r="AA8389">
        <f t="shared" ca="1" si="2372"/>
        <v>0</v>
      </c>
      <c r="AB8389">
        <f t="shared" ca="1" si="2373"/>
        <v>0</v>
      </c>
      <c r="AC8389">
        <f t="shared" ca="1" si="2379"/>
        <v>0</v>
      </c>
      <c r="AD8389">
        <f t="shared" ca="1" si="2362"/>
        <v>0.15479999999999999</v>
      </c>
      <c r="AE8389">
        <f t="shared" ca="1" si="2374"/>
        <v>0</v>
      </c>
      <c r="AF8389">
        <f t="shared" ca="1" si="2375"/>
        <v>0.15479999999999999</v>
      </c>
      <c r="AG8389">
        <f t="shared" ca="1" si="2376"/>
        <v>0</v>
      </c>
      <c r="AH8389">
        <f t="shared" ca="1" si="2377"/>
        <v>1</v>
      </c>
    </row>
    <row r="8390" spans="15:34" x14ac:dyDescent="0.25">
      <c r="O8390">
        <v>8334</v>
      </c>
      <c r="P8390" s="2">
        <f t="shared" si="2378"/>
        <v>44544.208333313123</v>
      </c>
      <c r="Q8390">
        <f t="shared" si="2363"/>
        <v>14</v>
      </c>
      <c r="R8390">
        <f t="shared" si="2364"/>
        <v>12</v>
      </c>
      <c r="S8390">
        <f t="shared" si="2365"/>
        <v>3</v>
      </c>
      <c r="T8390">
        <f t="shared" si="2366"/>
        <v>5</v>
      </c>
      <c r="U8390">
        <f t="shared" si="2367"/>
        <v>0</v>
      </c>
      <c r="V8390">
        <f t="shared" ca="1" si="2368"/>
        <v>0.17169999999999999</v>
      </c>
      <c r="W8390">
        <f>INDEX(Solarstrahlungsdaten!$B$13:$G$8772,Übersicht!O8390,Übersicht!$E$10)</f>
        <v>0</v>
      </c>
      <c r="X8390">
        <f t="shared" si="2369"/>
        <v>0</v>
      </c>
      <c r="Y8390">
        <f t="shared" ca="1" si="2370"/>
        <v>0.17169999999999999</v>
      </c>
      <c r="Z8390">
        <f t="shared" ca="1" si="2371"/>
        <v>0</v>
      </c>
      <c r="AA8390">
        <f t="shared" ca="1" si="2372"/>
        <v>0</v>
      </c>
      <c r="AB8390">
        <f t="shared" ca="1" si="2373"/>
        <v>0</v>
      </c>
      <c r="AC8390">
        <f t="shared" ca="1" si="2379"/>
        <v>0</v>
      </c>
      <c r="AD8390">
        <f t="shared" ca="1" si="2362"/>
        <v>0.17169999999999999</v>
      </c>
      <c r="AE8390">
        <f t="shared" ca="1" si="2374"/>
        <v>0</v>
      </c>
      <c r="AF8390">
        <f t="shared" ca="1" si="2375"/>
        <v>0.17169999999999999</v>
      </c>
      <c r="AG8390">
        <f t="shared" ca="1" si="2376"/>
        <v>0</v>
      </c>
      <c r="AH8390">
        <f t="shared" ca="1" si="2377"/>
        <v>1</v>
      </c>
    </row>
    <row r="8391" spans="15:34" x14ac:dyDescent="0.25">
      <c r="O8391">
        <v>8335</v>
      </c>
      <c r="P8391" s="2">
        <f t="shared" si="2378"/>
        <v>44544.249999979787</v>
      </c>
      <c r="Q8391">
        <f t="shared" si="2363"/>
        <v>14</v>
      </c>
      <c r="R8391">
        <f t="shared" si="2364"/>
        <v>12</v>
      </c>
      <c r="S8391">
        <f t="shared" si="2365"/>
        <v>3</v>
      </c>
      <c r="T8391">
        <f t="shared" si="2366"/>
        <v>6</v>
      </c>
      <c r="U8391">
        <f t="shared" si="2367"/>
        <v>0</v>
      </c>
      <c r="V8391">
        <f t="shared" ca="1" si="2368"/>
        <v>0.30460000000000004</v>
      </c>
      <c r="W8391">
        <f>INDEX(Solarstrahlungsdaten!$B$13:$G$8772,Übersicht!O8391,Übersicht!$E$10)</f>
        <v>0</v>
      </c>
      <c r="X8391">
        <f t="shared" si="2369"/>
        <v>0</v>
      </c>
      <c r="Y8391">
        <f t="shared" ca="1" si="2370"/>
        <v>0.30460000000000004</v>
      </c>
      <c r="Z8391">
        <f t="shared" ca="1" si="2371"/>
        <v>0</v>
      </c>
      <c r="AA8391">
        <f t="shared" ca="1" si="2372"/>
        <v>0</v>
      </c>
      <c r="AB8391">
        <f t="shared" ca="1" si="2373"/>
        <v>0</v>
      </c>
      <c r="AC8391">
        <f t="shared" ca="1" si="2379"/>
        <v>0</v>
      </c>
      <c r="AD8391">
        <f t="shared" ca="1" si="2362"/>
        <v>0.30460000000000004</v>
      </c>
      <c r="AE8391">
        <f t="shared" ca="1" si="2374"/>
        <v>0</v>
      </c>
      <c r="AF8391">
        <f t="shared" ca="1" si="2375"/>
        <v>0.30460000000000004</v>
      </c>
      <c r="AG8391">
        <f t="shared" ca="1" si="2376"/>
        <v>0</v>
      </c>
      <c r="AH8391">
        <f t="shared" ca="1" si="2377"/>
        <v>1</v>
      </c>
    </row>
    <row r="8392" spans="15:34" x14ac:dyDescent="0.25">
      <c r="O8392">
        <v>8336</v>
      </c>
      <c r="P8392" s="2">
        <f t="shared" si="2378"/>
        <v>44544.291666646452</v>
      </c>
      <c r="Q8392">
        <f t="shared" si="2363"/>
        <v>14</v>
      </c>
      <c r="R8392">
        <f t="shared" si="2364"/>
        <v>12</v>
      </c>
      <c r="S8392">
        <f t="shared" si="2365"/>
        <v>3</v>
      </c>
      <c r="T8392">
        <f t="shared" si="2366"/>
        <v>7</v>
      </c>
      <c r="U8392">
        <f t="shared" si="2367"/>
        <v>0</v>
      </c>
      <c r="V8392">
        <f t="shared" ca="1" si="2368"/>
        <v>0.49430000000000002</v>
      </c>
      <c r="W8392">
        <f>INDEX(Solarstrahlungsdaten!$B$13:$G$8772,Übersicht!O8392,Übersicht!$E$10)</f>
        <v>0</v>
      </c>
      <c r="X8392">
        <f t="shared" si="2369"/>
        <v>0</v>
      </c>
      <c r="Y8392">
        <f t="shared" ca="1" si="2370"/>
        <v>0.49430000000000002</v>
      </c>
      <c r="Z8392">
        <f t="shared" ca="1" si="2371"/>
        <v>0</v>
      </c>
      <c r="AA8392">
        <f t="shared" ca="1" si="2372"/>
        <v>0</v>
      </c>
      <c r="AB8392">
        <f t="shared" ca="1" si="2373"/>
        <v>0</v>
      </c>
      <c r="AC8392">
        <f t="shared" ca="1" si="2379"/>
        <v>0</v>
      </c>
      <c r="AD8392">
        <f t="shared" ca="1" si="2362"/>
        <v>0.49430000000000002</v>
      </c>
      <c r="AE8392">
        <f t="shared" ca="1" si="2374"/>
        <v>0</v>
      </c>
      <c r="AF8392">
        <f t="shared" ca="1" si="2375"/>
        <v>0.49430000000000002</v>
      </c>
      <c r="AG8392">
        <f t="shared" ca="1" si="2376"/>
        <v>0</v>
      </c>
      <c r="AH8392">
        <f t="shared" ca="1" si="2377"/>
        <v>1</v>
      </c>
    </row>
    <row r="8393" spans="15:34" x14ac:dyDescent="0.25">
      <c r="O8393">
        <v>8337</v>
      </c>
      <c r="P8393" s="2">
        <f t="shared" si="2378"/>
        <v>44544.333333313116</v>
      </c>
      <c r="Q8393">
        <f t="shared" si="2363"/>
        <v>14</v>
      </c>
      <c r="R8393">
        <f t="shared" si="2364"/>
        <v>12</v>
      </c>
      <c r="S8393">
        <f t="shared" si="2365"/>
        <v>3</v>
      </c>
      <c r="T8393">
        <f t="shared" si="2366"/>
        <v>8</v>
      </c>
      <c r="U8393">
        <f t="shared" si="2367"/>
        <v>0</v>
      </c>
      <c r="V8393">
        <f t="shared" ca="1" si="2368"/>
        <v>0.53810000000000002</v>
      </c>
      <c r="W8393">
        <f>INDEX(Solarstrahlungsdaten!$B$13:$G$8772,Übersicht!O8393,Übersicht!$E$10)</f>
        <v>6.7949999999999999</v>
      </c>
      <c r="X8393">
        <f t="shared" si="2369"/>
        <v>2.3374799999999998E-2</v>
      </c>
      <c r="Y8393">
        <f t="shared" ca="1" si="2370"/>
        <v>0.51472519999999999</v>
      </c>
      <c r="Z8393">
        <f t="shared" ca="1" si="2371"/>
        <v>2.3374799999999998E-2</v>
      </c>
      <c r="AA8393">
        <f t="shared" ca="1" si="2372"/>
        <v>0</v>
      </c>
      <c r="AB8393">
        <f t="shared" ca="1" si="2373"/>
        <v>0</v>
      </c>
      <c r="AC8393">
        <f t="shared" ca="1" si="2379"/>
        <v>0</v>
      </c>
      <c r="AD8393">
        <f t="shared" ca="1" si="2362"/>
        <v>0.51472519999999999</v>
      </c>
      <c r="AE8393">
        <f t="shared" ca="1" si="2374"/>
        <v>0</v>
      </c>
      <c r="AF8393">
        <f t="shared" ca="1" si="2375"/>
        <v>0.51472519999999999</v>
      </c>
      <c r="AG8393">
        <f t="shared" ca="1" si="2376"/>
        <v>0</v>
      </c>
      <c r="AH8393">
        <f t="shared" ca="1" si="2377"/>
        <v>1</v>
      </c>
    </row>
    <row r="8394" spans="15:34" x14ac:dyDescent="0.25">
      <c r="O8394">
        <v>8338</v>
      </c>
      <c r="P8394" s="2">
        <f t="shared" si="2378"/>
        <v>44544.37499997978</v>
      </c>
      <c r="Q8394">
        <f t="shared" si="2363"/>
        <v>14</v>
      </c>
      <c r="R8394">
        <f t="shared" si="2364"/>
        <v>12</v>
      </c>
      <c r="S8394">
        <f t="shared" si="2365"/>
        <v>3</v>
      </c>
      <c r="T8394">
        <f t="shared" si="2366"/>
        <v>9</v>
      </c>
      <c r="U8394">
        <f t="shared" si="2367"/>
        <v>0</v>
      </c>
      <c r="V8394">
        <f t="shared" ca="1" si="2368"/>
        <v>0.50449999999999995</v>
      </c>
      <c r="W8394">
        <f>INDEX(Solarstrahlungsdaten!$B$13:$G$8772,Übersicht!O8394,Übersicht!$E$10)</f>
        <v>29.43</v>
      </c>
      <c r="X8394">
        <f t="shared" si="2369"/>
        <v>0.1012392</v>
      </c>
      <c r="Y8394">
        <f t="shared" ca="1" si="2370"/>
        <v>0.40326079999999997</v>
      </c>
      <c r="Z8394">
        <f t="shared" ca="1" si="2371"/>
        <v>0.1012392</v>
      </c>
      <c r="AA8394">
        <f t="shared" ca="1" si="2372"/>
        <v>0</v>
      </c>
      <c r="AB8394">
        <f t="shared" ca="1" si="2373"/>
        <v>0</v>
      </c>
      <c r="AC8394">
        <f t="shared" ca="1" si="2379"/>
        <v>0</v>
      </c>
      <c r="AD8394">
        <f t="shared" ca="1" si="2362"/>
        <v>0.40326079999999997</v>
      </c>
      <c r="AE8394">
        <f t="shared" ca="1" si="2374"/>
        <v>0</v>
      </c>
      <c r="AF8394">
        <f t="shared" ca="1" si="2375"/>
        <v>0.40326079999999997</v>
      </c>
      <c r="AG8394">
        <f t="shared" ca="1" si="2376"/>
        <v>0</v>
      </c>
      <c r="AH8394">
        <f t="shared" ca="1" si="2377"/>
        <v>1</v>
      </c>
    </row>
    <row r="8395" spans="15:34" x14ac:dyDescent="0.25">
      <c r="O8395">
        <v>8339</v>
      </c>
      <c r="P8395" s="2">
        <f t="shared" si="2378"/>
        <v>44544.416666646444</v>
      </c>
      <c r="Q8395">
        <f t="shared" si="2363"/>
        <v>14</v>
      </c>
      <c r="R8395">
        <f t="shared" si="2364"/>
        <v>12</v>
      </c>
      <c r="S8395">
        <f t="shared" si="2365"/>
        <v>3</v>
      </c>
      <c r="T8395">
        <f t="shared" si="2366"/>
        <v>10</v>
      </c>
      <c r="U8395">
        <f t="shared" si="2367"/>
        <v>0</v>
      </c>
      <c r="V8395">
        <f t="shared" ca="1" si="2368"/>
        <v>0.46820000000000001</v>
      </c>
      <c r="W8395">
        <f>INDEX(Solarstrahlungsdaten!$B$13:$G$8772,Übersicht!O8395,Übersicht!$E$10)</f>
        <v>43.17</v>
      </c>
      <c r="X8395">
        <f t="shared" si="2369"/>
        <v>0.14850479999999999</v>
      </c>
      <c r="Y8395">
        <f t="shared" ca="1" si="2370"/>
        <v>0.31969520000000001</v>
      </c>
      <c r="Z8395">
        <f t="shared" ca="1" si="2371"/>
        <v>0.14850479999999999</v>
      </c>
      <c r="AA8395">
        <f t="shared" ca="1" si="2372"/>
        <v>0</v>
      </c>
      <c r="AB8395">
        <f t="shared" ca="1" si="2373"/>
        <v>0</v>
      </c>
      <c r="AC8395">
        <f t="shared" ca="1" si="2379"/>
        <v>0</v>
      </c>
      <c r="AD8395">
        <f t="shared" ca="1" si="2362"/>
        <v>0.31969520000000001</v>
      </c>
      <c r="AE8395">
        <f t="shared" ca="1" si="2374"/>
        <v>0</v>
      </c>
      <c r="AF8395">
        <f t="shared" ca="1" si="2375"/>
        <v>0.31969520000000001</v>
      </c>
      <c r="AG8395">
        <f t="shared" ca="1" si="2376"/>
        <v>0</v>
      </c>
      <c r="AH8395">
        <f t="shared" ca="1" si="2377"/>
        <v>1</v>
      </c>
    </row>
    <row r="8396" spans="15:34" x14ac:dyDescent="0.25">
      <c r="O8396">
        <v>8340</v>
      </c>
      <c r="P8396" s="2">
        <f t="shared" si="2378"/>
        <v>44544.458333313109</v>
      </c>
      <c r="Q8396">
        <f t="shared" si="2363"/>
        <v>14</v>
      </c>
      <c r="R8396">
        <f t="shared" si="2364"/>
        <v>12</v>
      </c>
      <c r="S8396">
        <f t="shared" si="2365"/>
        <v>3</v>
      </c>
      <c r="T8396">
        <f t="shared" si="2366"/>
        <v>11</v>
      </c>
      <c r="U8396">
        <f t="shared" si="2367"/>
        <v>0</v>
      </c>
      <c r="V8396">
        <f t="shared" ca="1" si="2368"/>
        <v>0.46750000000000003</v>
      </c>
      <c r="W8396">
        <f>INDEX(Solarstrahlungsdaten!$B$13:$G$8772,Übersicht!O8396,Übersicht!$E$10)</f>
        <v>76.25</v>
      </c>
      <c r="X8396">
        <f t="shared" si="2369"/>
        <v>0.26229999999999998</v>
      </c>
      <c r="Y8396">
        <f t="shared" ca="1" si="2370"/>
        <v>0.20520000000000005</v>
      </c>
      <c r="Z8396">
        <f t="shared" ca="1" si="2371"/>
        <v>0.26229999999999998</v>
      </c>
      <c r="AA8396">
        <f t="shared" ca="1" si="2372"/>
        <v>0</v>
      </c>
      <c r="AB8396">
        <f t="shared" ca="1" si="2373"/>
        <v>0</v>
      </c>
      <c r="AC8396">
        <f t="shared" ca="1" si="2379"/>
        <v>0</v>
      </c>
      <c r="AD8396">
        <f t="shared" ca="1" si="2362"/>
        <v>0.20520000000000005</v>
      </c>
      <c r="AE8396">
        <f t="shared" ca="1" si="2374"/>
        <v>0</v>
      </c>
      <c r="AF8396">
        <f t="shared" ca="1" si="2375"/>
        <v>0.20520000000000005</v>
      </c>
      <c r="AG8396">
        <f t="shared" ca="1" si="2376"/>
        <v>0</v>
      </c>
      <c r="AH8396">
        <f t="shared" ca="1" si="2377"/>
        <v>1</v>
      </c>
    </row>
    <row r="8397" spans="15:34" x14ac:dyDescent="0.25">
      <c r="O8397">
        <v>8341</v>
      </c>
      <c r="P8397" s="2">
        <f t="shared" si="2378"/>
        <v>44544.499999979773</v>
      </c>
      <c r="Q8397">
        <f t="shared" si="2363"/>
        <v>14</v>
      </c>
      <c r="R8397">
        <f t="shared" si="2364"/>
        <v>12</v>
      </c>
      <c r="S8397">
        <f t="shared" si="2365"/>
        <v>3</v>
      </c>
      <c r="T8397">
        <f t="shared" si="2366"/>
        <v>12</v>
      </c>
      <c r="U8397">
        <f t="shared" si="2367"/>
        <v>0</v>
      </c>
      <c r="V8397">
        <f t="shared" ca="1" si="2368"/>
        <v>0.50949999999999995</v>
      </c>
      <c r="W8397">
        <f>INDEX(Solarstrahlungsdaten!$B$13:$G$8772,Übersicht!O8397,Übersicht!$E$10)</f>
        <v>82.724999999999994</v>
      </c>
      <c r="X8397">
        <f t="shared" si="2369"/>
        <v>0.28457399999999999</v>
      </c>
      <c r="Y8397">
        <f t="shared" ca="1" si="2370"/>
        <v>0.22492599999999996</v>
      </c>
      <c r="Z8397">
        <f t="shared" ca="1" si="2371"/>
        <v>0.28457399999999999</v>
      </c>
      <c r="AA8397">
        <f t="shared" ca="1" si="2372"/>
        <v>0</v>
      </c>
      <c r="AB8397">
        <f t="shared" ca="1" si="2373"/>
        <v>0</v>
      </c>
      <c r="AC8397">
        <f t="shared" ca="1" si="2379"/>
        <v>0</v>
      </c>
      <c r="AD8397">
        <f t="shared" ca="1" si="2362"/>
        <v>0.22492599999999996</v>
      </c>
      <c r="AE8397">
        <f t="shared" ca="1" si="2374"/>
        <v>0</v>
      </c>
      <c r="AF8397">
        <f t="shared" ca="1" si="2375"/>
        <v>0.22492599999999996</v>
      </c>
      <c r="AG8397">
        <f t="shared" ca="1" si="2376"/>
        <v>0</v>
      </c>
      <c r="AH8397">
        <f t="shared" ca="1" si="2377"/>
        <v>1</v>
      </c>
    </row>
    <row r="8398" spans="15:34" x14ac:dyDescent="0.25">
      <c r="O8398">
        <v>8342</v>
      </c>
      <c r="P8398" s="2">
        <f t="shared" si="2378"/>
        <v>44544.541666646437</v>
      </c>
      <c r="Q8398">
        <f t="shared" si="2363"/>
        <v>14</v>
      </c>
      <c r="R8398">
        <f t="shared" si="2364"/>
        <v>12</v>
      </c>
      <c r="S8398">
        <f t="shared" si="2365"/>
        <v>3</v>
      </c>
      <c r="T8398">
        <f t="shared" si="2366"/>
        <v>13</v>
      </c>
      <c r="U8398">
        <f t="shared" si="2367"/>
        <v>0</v>
      </c>
      <c r="V8398">
        <f t="shared" ca="1" si="2368"/>
        <v>0.52870000000000006</v>
      </c>
      <c r="W8398">
        <f>INDEX(Solarstrahlungsdaten!$B$13:$G$8772,Übersicht!O8398,Übersicht!$E$10)</f>
        <v>29.09</v>
      </c>
      <c r="X8398">
        <f t="shared" si="2369"/>
        <v>0.10006960000000001</v>
      </c>
      <c r="Y8398">
        <f t="shared" ca="1" si="2370"/>
        <v>0.42863040000000008</v>
      </c>
      <c r="Z8398">
        <f t="shared" ca="1" si="2371"/>
        <v>0.10006960000000001</v>
      </c>
      <c r="AA8398">
        <f t="shared" ca="1" si="2372"/>
        <v>0</v>
      </c>
      <c r="AB8398">
        <f t="shared" ca="1" si="2373"/>
        <v>0</v>
      </c>
      <c r="AC8398">
        <f t="shared" ca="1" si="2379"/>
        <v>0</v>
      </c>
      <c r="AD8398">
        <f t="shared" ca="1" si="2362"/>
        <v>0.42863040000000008</v>
      </c>
      <c r="AE8398">
        <f t="shared" ca="1" si="2374"/>
        <v>0</v>
      </c>
      <c r="AF8398">
        <f t="shared" ca="1" si="2375"/>
        <v>0.42863040000000008</v>
      </c>
      <c r="AG8398">
        <f t="shared" ca="1" si="2376"/>
        <v>0</v>
      </c>
      <c r="AH8398">
        <f t="shared" ca="1" si="2377"/>
        <v>1</v>
      </c>
    </row>
    <row r="8399" spans="15:34" x14ac:dyDescent="0.25">
      <c r="O8399">
        <v>8343</v>
      </c>
      <c r="P8399" s="2">
        <f t="shared" si="2378"/>
        <v>44544.583333313101</v>
      </c>
      <c r="Q8399">
        <f t="shared" si="2363"/>
        <v>14</v>
      </c>
      <c r="R8399">
        <f t="shared" si="2364"/>
        <v>12</v>
      </c>
      <c r="S8399">
        <f t="shared" si="2365"/>
        <v>3</v>
      </c>
      <c r="T8399">
        <f t="shared" si="2366"/>
        <v>14</v>
      </c>
      <c r="U8399">
        <f t="shared" si="2367"/>
        <v>0</v>
      </c>
      <c r="V8399">
        <f t="shared" ca="1" si="2368"/>
        <v>0.47470000000000001</v>
      </c>
      <c r="W8399">
        <f>INDEX(Solarstrahlungsdaten!$B$13:$G$8772,Übersicht!O8399,Übersicht!$E$10)</f>
        <v>11.18</v>
      </c>
      <c r="X8399">
        <f t="shared" si="2369"/>
        <v>3.8459199999999999E-2</v>
      </c>
      <c r="Y8399">
        <f t="shared" ca="1" si="2370"/>
        <v>0.43624079999999998</v>
      </c>
      <c r="Z8399">
        <f t="shared" ca="1" si="2371"/>
        <v>3.8459199999999999E-2</v>
      </c>
      <c r="AA8399">
        <f t="shared" ca="1" si="2372"/>
        <v>0</v>
      </c>
      <c r="AB8399">
        <f t="shared" ca="1" si="2373"/>
        <v>0</v>
      </c>
      <c r="AC8399">
        <f t="shared" ca="1" si="2379"/>
        <v>0</v>
      </c>
      <c r="AD8399">
        <f t="shared" ca="1" si="2362"/>
        <v>0.43624079999999998</v>
      </c>
      <c r="AE8399">
        <f t="shared" ca="1" si="2374"/>
        <v>0</v>
      </c>
      <c r="AF8399">
        <f t="shared" ca="1" si="2375"/>
        <v>0.43624079999999998</v>
      </c>
      <c r="AG8399">
        <f t="shared" ca="1" si="2376"/>
        <v>0</v>
      </c>
      <c r="AH8399">
        <f t="shared" ca="1" si="2377"/>
        <v>1</v>
      </c>
    </row>
    <row r="8400" spans="15:34" x14ac:dyDescent="0.25">
      <c r="O8400">
        <v>8344</v>
      </c>
      <c r="P8400" s="2">
        <f t="shared" si="2378"/>
        <v>44544.624999979766</v>
      </c>
      <c r="Q8400">
        <f t="shared" si="2363"/>
        <v>14</v>
      </c>
      <c r="R8400">
        <f t="shared" si="2364"/>
        <v>12</v>
      </c>
      <c r="S8400">
        <f t="shared" si="2365"/>
        <v>3</v>
      </c>
      <c r="T8400">
        <f t="shared" si="2366"/>
        <v>15</v>
      </c>
      <c r="U8400">
        <f t="shared" si="2367"/>
        <v>0</v>
      </c>
      <c r="V8400">
        <f t="shared" ca="1" si="2368"/>
        <v>0.42760000000000004</v>
      </c>
      <c r="W8400">
        <f>INDEX(Solarstrahlungsdaten!$B$13:$G$8772,Übersicht!O8400,Übersicht!$E$10)</f>
        <v>0</v>
      </c>
      <c r="X8400">
        <f t="shared" si="2369"/>
        <v>0</v>
      </c>
      <c r="Y8400">
        <f t="shared" ca="1" si="2370"/>
        <v>0.42760000000000004</v>
      </c>
      <c r="Z8400">
        <f t="shared" ca="1" si="2371"/>
        <v>0</v>
      </c>
      <c r="AA8400">
        <f t="shared" ca="1" si="2372"/>
        <v>0</v>
      </c>
      <c r="AB8400">
        <f t="shared" ca="1" si="2373"/>
        <v>0</v>
      </c>
      <c r="AC8400">
        <f t="shared" ca="1" si="2379"/>
        <v>0</v>
      </c>
      <c r="AD8400">
        <f t="shared" ca="1" si="2362"/>
        <v>0.42760000000000004</v>
      </c>
      <c r="AE8400">
        <f t="shared" ca="1" si="2374"/>
        <v>0</v>
      </c>
      <c r="AF8400">
        <f t="shared" ca="1" si="2375"/>
        <v>0.42760000000000004</v>
      </c>
      <c r="AG8400">
        <f t="shared" ca="1" si="2376"/>
        <v>0</v>
      </c>
      <c r="AH8400">
        <f t="shared" ca="1" si="2377"/>
        <v>1</v>
      </c>
    </row>
    <row r="8401" spans="15:34" x14ac:dyDescent="0.25">
      <c r="O8401">
        <v>8345</v>
      </c>
      <c r="P8401" s="2">
        <f t="shared" si="2378"/>
        <v>44544.66666664643</v>
      </c>
      <c r="Q8401">
        <f t="shared" si="2363"/>
        <v>14</v>
      </c>
      <c r="R8401">
        <f t="shared" si="2364"/>
        <v>12</v>
      </c>
      <c r="S8401">
        <f t="shared" si="2365"/>
        <v>3</v>
      </c>
      <c r="T8401">
        <f t="shared" si="2366"/>
        <v>16</v>
      </c>
      <c r="U8401">
        <f t="shared" si="2367"/>
        <v>0</v>
      </c>
      <c r="V8401">
        <f t="shared" ca="1" si="2368"/>
        <v>0.41339999999999999</v>
      </c>
      <c r="W8401">
        <f>INDEX(Solarstrahlungsdaten!$B$13:$G$8772,Übersicht!O8401,Übersicht!$E$10)</f>
        <v>0</v>
      </c>
      <c r="X8401">
        <f t="shared" si="2369"/>
        <v>0</v>
      </c>
      <c r="Y8401">
        <f t="shared" ca="1" si="2370"/>
        <v>0.41339999999999999</v>
      </c>
      <c r="Z8401">
        <f t="shared" ca="1" si="2371"/>
        <v>0</v>
      </c>
      <c r="AA8401">
        <f t="shared" ca="1" si="2372"/>
        <v>0</v>
      </c>
      <c r="AB8401">
        <f t="shared" ca="1" si="2373"/>
        <v>0</v>
      </c>
      <c r="AC8401">
        <f t="shared" ca="1" si="2379"/>
        <v>0</v>
      </c>
      <c r="AD8401">
        <f t="shared" ca="1" si="2362"/>
        <v>0.41339999999999999</v>
      </c>
      <c r="AE8401">
        <f t="shared" ca="1" si="2374"/>
        <v>0</v>
      </c>
      <c r="AF8401">
        <f t="shared" ca="1" si="2375"/>
        <v>0.41339999999999999</v>
      </c>
      <c r="AG8401">
        <f t="shared" ca="1" si="2376"/>
        <v>0</v>
      </c>
      <c r="AH8401">
        <f t="shared" ca="1" si="2377"/>
        <v>1</v>
      </c>
    </row>
    <row r="8402" spans="15:34" x14ac:dyDescent="0.25">
      <c r="O8402">
        <v>8346</v>
      </c>
      <c r="P8402" s="2">
        <f t="shared" si="2378"/>
        <v>44544.708333313094</v>
      </c>
      <c r="Q8402">
        <f t="shared" si="2363"/>
        <v>14</v>
      </c>
      <c r="R8402">
        <f t="shared" si="2364"/>
        <v>12</v>
      </c>
      <c r="S8402">
        <f t="shared" si="2365"/>
        <v>3</v>
      </c>
      <c r="T8402">
        <f t="shared" si="2366"/>
        <v>17</v>
      </c>
      <c r="U8402">
        <f t="shared" si="2367"/>
        <v>0</v>
      </c>
      <c r="V8402">
        <f t="shared" ca="1" si="2368"/>
        <v>0.48220000000000007</v>
      </c>
      <c r="W8402">
        <f>INDEX(Solarstrahlungsdaten!$B$13:$G$8772,Übersicht!O8402,Übersicht!$E$10)</f>
        <v>0</v>
      </c>
      <c r="X8402">
        <f t="shared" si="2369"/>
        <v>0</v>
      </c>
      <c r="Y8402">
        <f t="shared" ca="1" si="2370"/>
        <v>0.48220000000000007</v>
      </c>
      <c r="Z8402">
        <f t="shared" ca="1" si="2371"/>
        <v>0</v>
      </c>
      <c r="AA8402">
        <f t="shared" ca="1" si="2372"/>
        <v>0</v>
      </c>
      <c r="AB8402">
        <f t="shared" ca="1" si="2373"/>
        <v>0</v>
      </c>
      <c r="AC8402">
        <f t="shared" ca="1" si="2379"/>
        <v>0</v>
      </c>
      <c r="AD8402">
        <f t="shared" ca="1" si="2362"/>
        <v>0.48220000000000007</v>
      </c>
      <c r="AE8402">
        <f t="shared" ca="1" si="2374"/>
        <v>0</v>
      </c>
      <c r="AF8402">
        <f t="shared" ca="1" si="2375"/>
        <v>0.48220000000000007</v>
      </c>
      <c r="AG8402">
        <f t="shared" ca="1" si="2376"/>
        <v>0</v>
      </c>
      <c r="AH8402">
        <f t="shared" ca="1" si="2377"/>
        <v>1</v>
      </c>
    </row>
    <row r="8403" spans="15:34" x14ac:dyDescent="0.25">
      <c r="O8403">
        <v>8347</v>
      </c>
      <c r="P8403" s="2">
        <f t="shared" si="2378"/>
        <v>44544.749999979758</v>
      </c>
      <c r="Q8403">
        <f t="shared" si="2363"/>
        <v>14</v>
      </c>
      <c r="R8403">
        <f t="shared" si="2364"/>
        <v>12</v>
      </c>
      <c r="S8403">
        <f t="shared" si="2365"/>
        <v>3</v>
      </c>
      <c r="T8403">
        <f t="shared" si="2366"/>
        <v>18</v>
      </c>
      <c r="U8403">
        <f t="shared" si="2367"/>
        <v>0</v>
      </c>
      <c r="V8403">
        <f t="shared" ca="1" si="2368"/>
        <v>0.62809999999999999</v>
      </c>
      <c r="W8403">
        <f>INDEX(Solarstrahlungsdaten!$B$13:$G$8772,Übersicht!O8403,Übersicht!$E$10)</f>
        <v>0</v>
      </c>
      <c r="X8403">
        <f t="shared" si="2369"/>
        <v>0</v>
      </c>
      <c r="Y8403">
        <f t="shared" ca="1" si="2370"/>
        <v>0.62809999999999999</v>
      </c>
      <c r="Z8403">
        <f t="shared" ca="1" si="2371"/>
        <v>0</v>
      </c>
      <c r="AA8403">
        <f t="shared" ca="1" si="2372"/>
        <v>0</v>
      </c>
      <c r="AB8403">
        <f t="shared" ca="1" si="2373"/>
        <v>0</v>
      </c>
      <c r="AC8403">
        <f t="shared" ca="1" si="2379"/>
        <v>0</v>
      </c>
      <c r="AD8403">
        <f t="shared" ca="1" si="2362"/>
        <v>0.62809999999999999</v>
      </c>
      <c r="AE8403">
        <f t="shared" ca="1" si="2374"/>
        <v>0</v>
      </c>
      <c r="AF8403">
        <f t="shared" ca="1" si="2375"/>
        <v>0.62809999999999999</v>
      </c>
      <c r="AG8403">
        <f t="shared" ca="1" si="2376"/>
        <v>0</v>
      </c>
      <c r="AH8403">
        <f t="shared" ca="1" si="2377"/>
        <v>1</v>
      </c>
    </row>
    <row r="8404" spans="15:34" x14ac:dyDescent="0.25">
      <c r="O8404">
        <v>8348</v>
      </c>
      <c r="P8404" s="2">
        <f t="shared" si="2378"/>
        <v>44544.791666646423</v>
      </c>
      <c r="Q8404">
        <f t="shared" si="2363"/>
        <v>14</v>
      </c>
      <c r="R8404">
        <f t="shared" si="2364"/>
        <v>12</v>
      </c>
      <c r="S8404">
        <f t="shared" si="2365"/>
        <v>3</v>
      </c>
      <c r="T8404">
        <f t="shared" si="2366"/>
        <v>19</v>
      </c>
      <c r="U8404">
        <f t="shared" si="2367"/>
        <v>0</v>
      </c>
      <c r="V8404">
        <f t="shared" ca="1" si="2368"/>
        <v>0.74069999999999991</v>
      </c>
      <c r="W8404">
        <f>INDEX(Solarstrahlungsdaten!$B$13:$G$8772,Übersicht!O8404,Übersicht!$E$10)</f>
        <v>0</v>
      </c>
      <c r="X8404">
        <f t="shared" si="2369"/>
        <v>0</v>
      </c>
      <c r="Y8404">
        <f t="shared" ca="1" si="2370"/>
        <v>0.74069999999999991</v>
      </c>
      <c r="Z8404">
        <f t="shared" ca="1" si="2371"/>
        <v>0</v>
      </c>
      <c r="AA8404">
        <f t="shared" ca="1" si="2372"/>
        <v>0</v>
      </c>
      <c r="AB8404">
        <f t="shared" ca="1" si="2373"/>
        <v>0</v>
      </c>
      <c r="AC8404">
        <f t="shared" ca="1" si="2379"/>
        <v>0</v>
      </c>
      <c r="AD8404">
        <f t="shared" ca="1" si="2362"/>
        <v>0.74069999999999991</v>
      </c>
      <c r="AE8404">
        <f t="shared" ca="1" si="2374"/>
        <v>0</v>
      </c>
      <c r="AF8404">
        <f t="shared" ca="1" si="2375"/>
        <v>0.74069999999999991</v>
      </c>
      <c r="AG8404">
        <f t="shared" ca="1" si="2376"/>
        <v>0</v>
      </c>
      <c r="AH8404">
        <f t="shared" ca="1" si="2377"/>
        <v>1</v>
      </c>
    </row>
    <row r="8405" spans="15:34" x14ac:dyDescent="0.25">
      <c r="O8405">
        <v>8349</v>
      </c>
      <c r="P8405" s="2">
        <f t="shared" si="2378"/>
        <v>44544.833333313087</v>
      </c>
      <c r="Q8405">
        <f t="shared" si="2363"/>
        <v>14</v>
      </c>
      <c r="R8405">
        <f t="shared" si="2364"/>
        <v>12</v>
      </c>
      <c r="S8405">
        <f t="shared" si="2365"/>
        <v>3</v>
      </c>
      <c r="T8405">
        <f t="shared" si="2366"/>
        <v>20</v>
      </c>
      <c r="U8405">
        <f t="shared" si="2367"/>
        <v>0</v>
      </c>
      <c r="V8405">
        <f t="shared" ca="1" si="2368"/>
        <v>0.70369999999999988</v>
      </c>
      <c r="W8405">
        <f>INDEX(Solarstrahlungsdaten!$B$13:$G$8772,Übersicht!O8405,Übersicht!$E$10)</f>
        <v>0</v>
      </c>
      <c r="X8405">
        <f t="shared" si="2369"/>
        <v>0</v>
      </c>
      <c r="Y8405">
        <f t="shared" ca="1" si="2370"/>
        <v>0.70369999999999988</v>
      </c>
      <c r="Z8405">
        <f t="shared" ca="1" si="2371"/>
        <v>0</v>
      </c>
      <c r="AA8405">
        <f t="shared" ca="1" si="2372"/>
        <v>0</v>
      </c>
      <c r="AB8405">
        <f t="shared" ca="1" si="2373"/>
        <v>0</v>
      </c>
      <c r="AC8405">
        <f t="shared" ca="1" si="2379"/>
        <v>0</v>
      </c>
      <c r="AD8405">
        <f t="shared" ca="1" si="2362"/>
        <v>0.70369999999999988</v>
      </c>
      <c r="AE8405">
        <f t="shared" ca="1" si="2374"/>
        <v>0</v>
      </c>
      <c r="AF8405">
        <f t="shared" ca="1" si="2375"/>
        <v>0.70369999999999988</v>
      </c>
      <c r="AG8405">
        <f t="shared" ca="1" si="2376"/>
        <v>0</v>
      </c>
      <c r="AH8405">
        <f t="shared" ca="1" si="2377"/>
        <v>1</v>
      </c>
    </row>
    <row r="8406" spans="15:34" x14ac:dyDescent="0.25">
      <c r="O8406">
        <v>8350</v>
      </c>
      <c r="P8406" s="2">
        <f t="shared" si="2378"/>
        <v>44544.874999979751</v>
      </c>
      <c r="Q8406">
        <f t="shared" si="2363"/>
        <v>14</v>
      </c>
      <c r="R8406">
        <f t="shared" si="2364"/>
        <v>12</v>
      </c>
      <c r="S8406">
        <f t="shared" si="2365"/>
        <v>3</v>
      </c>
      <c r="T8406">
        <f t="shared" si="2366"/>
        <v>21</v>
      </c>
      <c r="U8406">
        <f t="shared" si="2367"/>
        <v>0</v>
      </c>
      <c r="V8406">
        <f t="shared" ca="1" si="2368"/>
        <v>0.58629999999999993</v>
      </c>
      <c r="W8406">
        <f>INDEX(Solarstrahlungsdaten!$B$13:$G$8772,Übersicht!O8406,Übersicht!$E$10)</f>
        <v>0</v>
      </c>
      <c r="X8406">
        <f t="shared" si="2369"/>
        <v>0</v>
      </c>
      <c r="Y8406">
        <f t="shared" ca="1" si="2370"/>
        <v>0.58629999999999993</v>
      </c>
      <c r="Z8406">
        <f t="shared" ca="1" si="2371"/>
        <v>0</v>
      </c>
      <c r="AA8406">
        <f t="shared" ca="1" si="2372"/>
        <v>0</v>
      </c>
      <c r="AB8406">
        <f t="shared" ca="1" si="2373"/>
        <v>0</v>
      </c>
      <c r="AC8406">
        <f t="shared" ca="1" si="2379"/>
        <v>0</v>
      </c>
      <c r="AD8406">
        <f t="shared" ca="1" si="2362"/>
        <v>0.58629999999999993</v>
      </c>
      <c r="AE8406">
        <f t="shared" ca="1" si="2374"/>
        <v>0</v>
      </c>
      <c r="AF8406">
        <f t="shared" ca="1" si="2375"/>
        <v>0.58629999999999993</v>
      </c>
      <c r="AG8406">
        <f t="shared" ca="1" si="2376"/>
        <v>0</v>
      </c>
      <c r="AH8406">
        <f t="shared" ca="1" si="2377"/>
        <v>1</v>
      </c>
    </row>
    <row r="8407" spans="15:34" x14ac:dyDescent="0.25">
      <c r="O8407">
        <v>8351</v>
      </c>
      <c r="P8407" s="2">
        <f t="shared" si="2378"/>
        <v>44544.916666646415</v>
      </c>
      <c r="Q8407">
        <f t="shared" si="2363"/>
        <v>14</v>
      </c>
      <c r="R8407">
        <f t="shared" si="2364"/>
        <v>12</v>
      </c>
      <c r="S8407">
        <f t="shared" si="2365"/>
        <v>3</v>
      </c>
      <c r="T8407">
        <f t="shared" si="2366"/>
        <v>22</v>
      </c>
      <c r="U8407">
        <f t="shared" si="2367"/>
        <v>0</v>
      </c>
      <c r="V8407">
        <f t="shared" ca="1" si="2368"/>
        <v>0.49419999999999997</v>
      </c>
      <c r="W8407">
        <f>INDEX(Solarstrahlungsdaten!$B$13:$G$8772,Übersicht!O8407,Übersicht!$E$10)</f>
        <v>0</v>
      </c>
      <c r="X8407">
        <f t="shared" si="2369"/>
        <v>0</v>
      </c>
      <c r="Y8407">
        <f t="shared" ca="1" si="2370"/>
        <v>0.49419999999999997</v>
      </c>
      <c r="Z8407">
        <f t="shared" ca="1" si="2371"/>
        <v>0</v>
      </c>
      <c r="AA8407">
        <f t="shared" ca="1" si="2372"/>
        <v>0</v>
      </c>
      <c r="AB8407">
        <f t="shared" ca="1" si="2373"/>
        <v>0</v>
      </c>
      <c r="AC8407">
        <f t="shared" ca="1" si="2379"/>
        <v>0</v>
      </c>
      <c r="AD8407">
        <f t="shared" ca="1" si="2362"/>
        <v>0.49419999999999997</v>
      </c>
      <c r="AE8407">
        <f t="shared" ca="1" si="2374"/>
        <v>0</v>
      </c>
      <c r="AF8407">
        <f t="shared" ca="1" si="2375"/>
        <v>0.49419999999999997</v>
      </c>
      <c r="AG8407">
        <f t="shared" ca="1" si="2376"/>
        <v>0</v>
      </c>
      <c r="AH8407">
        <f t="shared" ca="1" si="2377"/>
        <v>1</v>
      </c>
    </row>
    <row r="8408" spans="15:34" x14ac:dyDescent="0.25">
      <c r="O8408">
        <v>8352</v>
      </c>
      <c r="P8408" s="2">
        <f t="shared" si="2378"/>
        <v>44544.958333313079</v>
      </c>
      <c r="Q8408">
        <f t="shared" si="2363"/>
        <v>14</v>
      </c>
      <c r="R8408">
        <f t="shared" si="2364"/>
        <v>12</v>
      </c>
      <c r="S8408">
        <f t="shared" si="2365"/>
        <v>3</v>
      </c>
      <c r="T8408">
        <f t="shared" si="2366"/>
        <v>23</v>
      </c>
      <c r="U8408">
        <f t="shared" si="2367"/>
        <v>0</v>
      </c>
      <c r="V8408">
        <f t="shared" ca="1" si="2368"/>
        <v>0.37639999999999996</v>
      </c>
      <c r="W8408">
        <f>INDEX(Solarstrahlungsdaten!$B$13:$G$8772,Übersicht!O8408,Übersicht!$E$10)</f>
        <v>0</v>
      </c>
      <c r="X8408">
        <f t="shared" si="2369"/>
        <v>0</v>
      </c>
      <c r="Y8408">
        <f t="shared" ca="1" si="2370"/>
        <v>0.37639999999999996</v>
      </c>
      <c r="Z8408">
        <f t="shared" ca="1" si="2371"/>
        <v>0</v>
      </c>
      <c r="AA8408">
        <f t="shared" ca="1" si="2372"/>
        <v>0</v>
      </c>
      <c r="AB8408">
        <f t="shared" ca="1" si="2373"/>
        <v>0</v>
      </c>
      <c r="AC8408">
        <f t="shared" ca="1" si="2379"/>
        <v>0</v>
      </c>
      <c r="AD8408">
        <f t="shared" ca="1" si="2362"/>
        <v>0.37639999999999996</v>
      </c>
      <c r="AE8408">
        <f t="shared" ca="1" si="2374"/>
        <v>0</v>
      </c>
      <c r="AF8408">
        <f t="shared" ca="1" si="2375"/>
        <v>0.37639999999999996</v>
      </c>
      <c r="AG8408">
        <f t="shared" ca="1" si="2376"/>
        <v>0</v>
      </c>
      <c r="AH8408">
        <f t="shared" ca="1" si="2377"/>
        <v>1</v>
      </c>
    </row>
    <row r="8409" spans="15:34" x14ac:dyDescent="0.25">
      <c r="O8409">
        <v>8353</v>
      </c>
      <c r="P8409" s="2">
        <f t="shared" si="2378"/>
        <v>44544.999999979744</v>
      </c>
      <c r="Q8409">
        <f t="shared" si="2363"/>
        <v>15</v>
      </c>
      <c r="R8409">
        <f t="shared" si="2364"/>
        <v>12</v>
      </c>
      <c r="S8409">
        <f t="shared" si="2365"/>
        <v>3</v>
      </c>
      <c r="T8409">
        <f t="shared" si="2366"/>
        <v>0</v>
      </c>
      <c r="U8409">
        <f t="shared" si="2367"/>
        <v>0</v>
      </c>
      <c r="V8409">
        <f t="shared" ca="1" si="2368"/>
        <v>0.25819999999999999</v>
      </c>
      <c r="W8409">
        <f>INDEX(Solarstrahlungsdaten!$B$13:$G$8772,Übersicht!O8409,Übersicht!$E$10)</f>
        <v>0</v>
      </c>
      <c r="X8409">
        <f t="shared" si="2369"/>
        <v>0</v>
      </c>
      <c r="Y8409">
        <f t="shared" ca="1" si="2370"/>
        <v>0.25819999999999999</v>
      </c>
      <c r="Z8409">
        <f t="shared" ca="1" si="2371"/>
        <v>0</v>
      </c>
      <c r="AA8409">
        <f t="shared" ca="1" si="2372"/>
        <v>0</v>
      </c>
      <c r="AB8409">
        <f t="shared" ca="1" si="2373"/>
        <v>0</v>
      </c>
      <c r="AC8409">
        <f t="shared" ca="1" si="2379"/>
        <v>0</v>
      </c>
      <c r="AD8409">
        <f t="shared" ca="1" si="2362"/>
        <v>0.25819999999999999</v>
      </c>
      <c r="AE8409">
        <f t="shared" ca="1" si="2374"/>
        <v>0</v>
      </c>
      <c r="AF8409">
        <f t="shared" ca="1" si="2375"/>
        <v>0.25819999999999999</v>
      </c>
      <c r="AG8409">
        <f t="shared" ca="1" si="2376"/>
        <v>0</v>
      </c>
      <c r="AH8409">
        <f t="shared" ca="1" si="2377"/>
        <v>1</v>
      </c>
    </row>
    <row r="8410" spans="15:34" x14ac:dyDescent="0.25">
      <c r="O8410">
        <v>8354</v>
      </c>
      <c r="P8410" s="2">
        <f t="shared" si="2378"/>
        <v>44545.041666646408</v>
      </c>
      <c r="Q8410">
        <f t="shared" si="2363"/>
        <v>15</v>
      </c>
      <c r="R8410">
        <f t="shared" si="2364"/>
        <v>12</v>
      </c>
      <c r="S8410">
        <f t="shared" si="2365"/>
        <v>3</v>
      </c>
      <c r="T8410">
        <f t="shared" si="2366"/>
        <v>1</v>
      </c>
      <c r="U8410">
        <f t="shared" si="2367"/>
        <v>0</v>
      </c>
      <c r="V8410">
        <f t="shared" ca="1" si="2368"/>
        <v>0.18159999999999998</v>
      </c>
      <c r="W8410">
        <f>INDEX(Solarstrahlungsdaten!$B$13:$G$8772,Übersicht!O8410,Übersicht!$E$10)</f>
        <v>0</v>
      </c>
      <c r="X8410">
        <f t="shared" si="2369"/>
        <v>0</v>
      </c>
      <c r="Y8410">
        <f t="shared" ca="1" si="2370"/>
        <v>0.18159999999999998</v>
      </c>
      <c r="Z8410">
        <f t="shared" ca="1" si="2371"/>
        <v>0</v>
      </c>
      <c r="AA8410">
        <f t="shared" ca="1" si="2372"/>
        <v>0</v>
      </c>
      <c r="AB8410">
        <f t="shared" ca="1" si="2373"/>
        <v>0</v>
      </c>
      <c r="AC8410">
        <f t="shared" ca="1" si="2379"/>
        <v>0</v>
      </c>
      <c r="AD8410">
        <f t="shared" ca="1" si="2362"/>
        <v>0.18159999999999998</v>
      </c>
      <c r="AE8410">
        <f t="shared" ca="1" si="2374"/>
        <v>0</v>
      </c>
      <c r="AF8410">
        <f t="shared" ca="1" si="2375"/>
        <v>0.18159999999999998</v>
      </c>
      <c r="AG8410">
        <f t="shared" ca="1" si="2376"/>
        <v>0</v>
      </c>
      <c r="AH8410">
        <f t="shared" ca="1" si="2377"/>
        <v>1</v>
      </c>
    </row>
    <row r="8411" spans="15:34" x14ac:dyDescent="0.25">
      <c r="O8411">
        <v>8355</v>
      </c>
      <c r="P8411" s="2">
        <f t="shared" si="2378"/>
        <v>44545.083333313072</v>
      </c>
      <c r="Q8411">
        <f t="shared" si="2363"/>
        <v>15</v>
      </c>
      <c r="R8411">
        <f t="shared" si="2364"/>
        <v>12</v>
      </c>
      <c r="S8411">
        <f t="shared" si="2365"/>
        <v>3</v>
      </c>
      <c r="T8411">
        <f t="shared" si="2366"/>
        <v>2</v>
      </c>
      <c r="U8411">
        <f t="shared" si="2367"/>
        <v>0</v>
      </c>
      <c r="V8411">
        <f t="shared" ca="1" si="2368"/>
        <v>0.15990000000000001</v>
      </c>
      <c r="W8411">
        <f>INDEX(Solarstrahlungsdaten!$B$13:$G$8772,Übersicht!O8411,Übersicht!$E$10)</f>
        <v>0</v>
      </c>
      <c r="X8411">
        <f t="shared" si="2369"/>
        <v>0</v>
      </c>
      <c r="Y8411">
        <f t="shared" ca="1" si="2370"/>
        <v>0.15990000000000001</v>
      </c>
      <c r="Z8411">
        <f t="shared" ca="1" si="2371"/>
        <v>0</v>
      </c>
      <c r="AA8411">
        <f t="shared" ca="1" si="2372"/>
        <v>0</v>
      </c>
      <c r="AB8411">
        <f t="shared" ca="1" si="2373"/>
        <v>0</v>
      </c>
      <c r="AC8411">
        <f t="shared" ca="1" si="2379"/>
        <v>0</v>
      </c>
      <c r="AD8411">
        <f t="shared" ca="1" si="2362"/>
        <v>0.15990000000000001</v>
      </c>
      <c r="AE8411">
        <f t="shared" ca="1" si="2374"/>
        <v>0</v>
      </c>
      <c r="AF8411">
        <f t="shared" ca="1" si="2375"/>
        <v>0.15990000000000001</v>
      </c>
      <c r="AG8411">
        <f t="shared" ca="1" si="2376"/>
        <v>0</v>
      </c>
      <c r="AH8411">
        <f t="shared" ca="1" si="2377"/>
        <v>1</v>
      </c>
    </row>
    <row r="8412" spans="15:34" x14ac:dyDescent="0.25">
      <c r="O8412">
        <v>8356</v>
      </c>
      <c r="P8412" s="2">
        <f t="shared" si="2378"/>
        <v>44545.124999979736</v>
      </c>
      <c r="Q8412">
        <f t="shared" si="2363"/>
        <v>15</v>
      </c>
      <c r="R8412">
        <f t="shared" si="2364"/>
        <v>12</v>
      </c>
      <c r="S8412">
        <f t="shared" si="2365"/>
        <v>3</v>
      </c>
      <c r="T8412">
        <f t="shared" si="2366"/>
        <v>3</v>
      </c>
      <c r="U8412">
        <f t="shared" si="2367"/>
        <v>0</v>
      </c>
      <c r="V8412">
        <f t="shared" ca="1" si="2368"/>
        <v>0.15480000000000002</v>
      </c>
      <c r="W8412">
        <f>INDEX(Solarstrahlungsdaten!$B$13:$G$8772,Übersicht!O8412,Übersicht!$E$10)</f>
        <v>0</v>
      </c>
      <c r="X8412">
        <f t="shared" si="2369"/>
        <v>0</v>
      </c>
      <c r="Y8412">
        <f t="shared" ca="1" si="2370"/>
        <v>0.15480000000000002</v>
      </c>
      <c r="Z8412">
        <f t="shared" ca="1" si="2371"/>
        <v>0</v>
      </c>
      <c r="AA8412">
        <f t="shared" ca="1" si="2372"/>
        <v>0</v>
      </c>
      <c r="AB8412">
        <f t="shared" ca="1" si="2373"/>
        <v>0</v>
      </c>
      <c r="AC8412">
        <f t="shared" ca="1" si="2379"/>
        <v>0</v>
      </c>
      <c r="AD8412">
        <f t="shared" ca="1" si="2362"/>
        <v>0.15480000000000002</v>
      </c>
      <c r="AE8412">
        <f t="shared" ca="1" si="2374"/>
        <v>0</v>
      </c>
      <c r="AF8412">
        <f t="shared" ca="1" si="2375"/>
        <v>0.15480000000000002</v>
      </c>
      <c r="AG8412">
        <f t="shared" ca="1" si="2376"/>
        <v>0</v>
      </c>
      <c r="AH8412">
        <f t="shared" ca="1" si="2377"/>
        <v>1</v>
      </c>
    </row>
    <row r="8413" spans="15:34" x14ac:dyDescent="0.25">
      <c r="O8413">
        <v>8357</v>
      </c>
      <c r="P8413" s="2">
        <f t="shared" si="2378"/>
        <v>44545.166666646401</v>
      </c>
      <c r="Q8413">
        <f t="shared" si="2363"/>
        <v>15</v>
      </c>
      <c r="R8413">
        <f t="shared" si="2364"/>
        <v>12</v>
      </c>
      <c r="S8413">
        <f t="shared" si="2365"/>
        <v>3</v>
      </c>
      <c r="T8413">
        <f t="shared" si="2366"/>
        <v>4</v>
      </c>
      <c r="U8413">
        <f t="shared" si="2367"/>
        <v>0</v>
      </c>
      <c r="V8413">
        <f t="shared" ca="1" si="2368"/>
        <v>0.15479999999999999</v>
      </c>
      <c r="W8413">
        <f>INDEX(Solarstrahlungsdaten!$B$13:$G$8772,Übersicht!O8413,Übersicht!$E$10)</f>
        <v>0</v>
      </c>
      <c r="X8413">
        <f t="shared" si="2369"/>
        <v>0</v>
      </c>
      <c r="Y8413">
        <f t="shared" ca="1" si="2370"/>
        <v>0.15479999999999999</v>
      </c>
      <c r="Z8413">
        <f t="shared" ca="1" si="2371"/>
        <v>0</v>
      </c>
      <c r="AA8413">
        <f t="shared" ca="1" si="2372"/>
        <v>0</v>
      </c>
      <c r="AB8413">
        <f t="shared" ca="1" si="2373"/>
        <v>0</v>
      </c>
      <c r="AC8413">
        <f t="shared" ca="1" si="2379"/>
        <v>0</v>
      </c>
      <c r="AD8413">
        <f t="shared" ca="1" si="2362"/>
        <v>0.15479999999999999</v>
      </c>
      <c r="AE8413">
        <f t="shared" ca="1" si="2374"/>
        <v>0</v>
      </c>
      <c r="AF8413">
        <f t="shared" ca="1" si="2375"/>
        <v>0.15479999999999999</v>
      </c>
      <c r="AG8413">
        <f t="shared" ca="1" si="2376"/>
        <v>0</v>
      </c>
      <c r="AH8413">
        <f t="shared" ca="1" si="2377"/>
        <v>1</v>
      </c>
    </row>
    <row r="8414" spans="15:34" x14ac:dyDescent="0.25">
      <c r="O8414">
        <v>8358</v>
      </c>
      <c r="P8414" s="2">
        <f t="shared" si="2378"/>
        <v>44545.208333313065</v>
      </c>
      <c r="Q8414">
        <f t="shared" si="2363"/>
        <v>15</v>
      </c>
      <c r="R8414">
        <f t="shared" si="2364"/>
        <v>12</v>
      </c>
      <c r="S8414">
        <f t="shared" si="2365"/>
        <v>3</v>
      </c>
      <c r="T8414">
        <f t="shared" si="2366"/>
        <v>5</v>
      </c>
      <c r="U8414">
        <f t="shared" si="2367"/>
        <v>0</v>
      </c>
      <c r="V8414">
        <f t="shared" ca="1" si="2368"/>
        <v>0.17169999999999999</v>
      </c>
      <c r="W8414">
        <f>INDEX(Solarstrahlungsdaten!$B$13:$G$8772,Übersicht!O8414,Übersicht!$E$10)</f>
        <v>0</v>
      </c>
      <c r="X8414">
        <f t="shared" si="2369"/>
        <v>0</v>
      </c>
      <c r="Y8414">
        <f t="shared" ca="1" si="2370"/>
        <v>0.17169999999999999</v>
      </c>
      <c r="Z8414">
        <f t="shared" ca="1" si="2371"/>
        <v>0</v>
      </c>
      <c r="AA8414">
        <f t="shared" ca="1" si="2372"/>
        <v>0</v>
      </c>
      <c r="AB8414">
        <f t="shared" ca="1" si="2373"/>
        <v>0</v>
      </c>
      <c r="AC8414">
        <f t="shared" ca="1" si="2379"/>
        <v>0</v>
      </c>
      <c r="AD8414">
        <f t="shared" ca="1" si="2362"/>
        <v>0.17169999999999999</v>
      </c>
      <c r="AE8414">
        <f t="shared" ca="1" si="2374"/>
        <v>0</v>
      </c>
      <c r="AF8414">
        <f t="shared" ca="1" si="2375"/>
        <v>0.17169999999999999</v>
      </c>
      <c r="AG8414">
        <f t="shared" ca="1" si="2376"/>
        <v>0</v>
      </c>
      <c r="AH8414">
        <f t="shared" ca="1" si="2377"/>
        <v>1</v>
      </c>
    </row>
    <row r="8415" spans="15:34" x14ac:dyDescent="0.25">
      <c r="O8415">
        <v>8359</v>
      </c>
      <c r="P8415" s="2">
        <f t="shared" si="2378"/>
        <v>44545.249999979729</v>
      </c>
      <c r="Q8415">
        <f t="shared" si="2363"/>
        <v>15</v>
      </c>
      <c r="R8415">
        <f t="shared" si="2364"/>
        <v>12</v>
      </c>
      <c r="S8415">
        <f t="shared" si="2365"/>
        <v>3</v>
      </c>
      <c r="T8415">
        <f t="shared" si="2366"/>
        <v>6</v>
      </c>
      <c r="U8415">
        <f t="shared" si="2367"/>
        <v>0</v>
      </c>
      <c r="V8415">
        <f t="shared" ca="1" si="2368"/>
        <v>0.30460000000000004</v>
      </c>
      <c r="W8415">
        <f>INDEX(Solarstrahlungsdaten!$B$13:$G$8772,Übersicht!O8415,Übersicht!$E$10)</f>
        <v>0</v>
      </c>
      <c r="X8415">
        <f t="shared" si="2369"/>
        <v>0</v>
      </c>
      <c r="Y8415">
        <f t="shared" ca="1" si="2370"/>
        <v>0.30460000000000004</v>
      </c>
      <c r="Z8415">
        <f t="shared" ca="1" si="2371"/>
        <v>0</v>
      </c>
      <c r="AA8415">
        <f t="shared" ca="1" si="2372"/>
        <v>0</v>
      </c>
      <c r="AB8415">
        <f t="shared" ca="1" si="2373"/>
        <v>0</v>
      </c>
      <c r="AC8415">
        <f t="shared" ca="1" si="2379"/>
        <v>0</v>
      </c>
      <c r="AD8415">
        <f t="shared" ca="1" si="2362"/>
        <v>0.30460000000000004</v>
      </c>
      <c r="AE8415">
        <f t="shared" ca="1" si="2374"/>
        <v>0</v>
      </c>
      <c r="AF8415">
        <f t="shared" ca="1" si="2375"/>
        <v>0.30460000000000004</v>
      </c>
      <c r="AG8415">
        <f t="shared" ca="1" si="2376"/>
        <v>0</v>
      </c>
      <c r="AH8415">
        <f t="shared" ca="1" si="2377"/>
        <v>1</v>
      </c>
    </row>
    <row r="8416" spans="15:34" x14ac:dyDescent="0.25">
      <c r="O8416">
        <v>8360</v>
      </c>
      <c r="P8416" s="2">
        <f t="shared" si="2378"/>
        <v>44545.291666646393</v>
      </c>
      <c r="Q8416">
        <f t="shared" si="2363"/>
        <v>15</v>
      </c>
      <c r="R8416">
        <f t="shared" si="2364"/>
        <v>12</v>
      </c>
      <c r="S8416">
        <f t="shared" si="2365"/>
        <v>3</v>
      </c>
      <c r="T8416">
        <f t="shared" si="2366"/>
        <v>7</v>
      </c>
      <c r="U8416">
        <f t="shared" si="2367"/>
        <v>0</v>
      </c>
      <c r="V8416">
        <f t="shared" ca="1" si="2368"/>
        <v>0.49430000000000002</v>
      </c>
      <c r="W8416">
        <f>INDEX(Solarstrahlungsdaten!$B$13:$G$8772,Übersicht!O8416,Übersicht!$E$10)</f>
        <v>0</v>
      </c>
      <c r="X8416">
        <f t="shared" si="2369"/>
        <v>0</v>
      </c>
      <c r="Y8416">
        <f t="shared" ca="1" si="2370"/>
        <v>0.49430000000000002</v>
      </c>
      <c r="Z8416">
        <f t="shared" ca="1" si="2371"/>
        <v>0</v>
      </c>
      <c r="AA8416">
        <f t="shared" ca="1" si="2372"/>
        <v>0</v>
      </c>
      <c r="AB8416">
        <f t="shared" ca="1" si="2373"/>
        <v>0</v>
      </c>
      <c r="AC8416">
        <f t="shared" ca="1" si="2379"/>
        <v>0</v>
      </c>
      <c r="AD8416">
        <f t="shared" ca="1" si="2362"/>
        <v>0.49430000000000002</v>
      </c>
      <c r="AE8416">
        <f t="shared" ca="1" si="2374"/>
        <v>0</v>
      </c>
      <c r="AF8416">
        <f t="shared" ca="1" si="2375"/>
        <v>0.49430000000000002</v>
      </c>
      <c r="AG8416">
        <f t="shared" ca="1" si="2376"/>
        <v>0</v>
      </c>
      <c r="AH8416">
        <f t="shared" ca="1" si="2377"/>
        <v>1</v>
      </c>
    </row>
    <row r="8417" spans="15:34" x14ac:dyDescent="0.25">
      <c r="O8417">
        <v>8361</v>
      </c>
      <c r="P8417" s="2">
        <f t="shared" si="2378"/>
        <v>44545.333333313058</v>
      </c>
      <c r="Q8417">
        <f t="shared" si="2363"/>
        <v>15</v>
      </c>
      <c r="R8417">
        <f t="shared" si="2364"/>
        <v>12</v>
      </c>
      <c r="S8417">
        <f t="shared" si="2365"/>
        <v>3</v>
      </c>
      <c r="T8417">
        <f t="shared" si="2366"/>
        <v>8</v>
      </c>
      <c r="U8417">
        <f t="shared" si="2367"/>
        <v>0</v>
      </c>
      <c r="V8417">
        <f t="shared" ca="1" si="2368"/>
        <v>0.53810000000000002</v>
      </c>
      <c r="W8417">
        <f>INDEX(Solarstrahlungsdaten!$B$13:$G$8772,Übersicht!O8417,Übersicht!$E$10)</f>
        <v>4.6899999999999995</v>
      </c>
      <c r="X8417">
        <f t="shared" si="2369"/>
        <v>1.6133599999999998E-2</v>
      </c>
      <c r="Y8417">
        <f t="shared" ca="1" si="2370"/>
        <v>0.52196640000000005</v>
      </c>
      <c r="Z8417">
        <f t="shared" ca="1" si="2371"/>
        <v>1.6133599999999998E-2</v>
      </c>
      <c r="AA8417">
        <f t="shared" ca="1" si="2372"/>
        <v>0</v>
      </c>
      <c r="AB8417">
        <f t="shared" ca="1" si="2373"/>
        <v>0</v>
      </c>
      <c r="AC8417">
        <f t="shared" ca="1" si="2379"/>
        <v>0</v>
      </c>
      <c r="AD8417">
        <f t="shared" ca="1" si="2362"/>
        <v>0.52196640000000005</v>
      </c>
      <c r="AE8417">
        <f t="shared" ca="1" si="2374"/>
        <v>0</v>
      </c>
      <c r="AF8417">
        <f t="shared" ca="1" si="2375"/>
        <v>0.52196640000000005</v>
      </c>
      <c r="AG8417">
        <f t="shared" ca="1" si="2376"/>
        <v>0</v>
      </c>
      <c r="AH8417">
        <f t="shared" ca="1" si="2377"/>
        <v>1</v>
      </c>
    </row>
    <row r="8418" spans="15:34" x14ac:dyDescent="0.25">
      <c r="O8418">
        <v>8362</v>
      </c>
      <c r="P8418" s="2">
        <f t="shared" si="2378"/>
        <v>44545.374999979722</v>
      </c>
      <c r="Q8418">
        <f t="shared" si="2363"/>
        <v>15</v>
      </c>
      <c r="R8418">
        <f t="shared" si="2364"/>
        <v>12</v>
      </c>
      <c r="S8418">
        <f t="shared" si="2365"/>
        <v>3</v>
      </c>
      <c r="T8418">
        <f t="shared" si="2366"/>
        <v>9</v>
      </c>
      <c r="U8418">
        <f t="shared" si="2367"/>
        <v>0</v>
      </c>
      <c r="V8418">
        <f t="shared" ca="1" si="2368"/>
        <v>0.50449999999999995</v>
      </c>
      <c r="W8418">
        <f>INDEX(Solarstrahlungsdaten!$B$13:$G$8772,Übersicht!O8418,Übersicht!$E$10)</f>
        <v>44.64</v>
      </c>
      <c r="X8418">
        <f t="shared" si="2369"/>
        <v>0.15356159999999999</v>
      </c>
      <c r="Y8418">
        <f t="shared" ca="1" si="2370"/>
        <v>0.35093839999999998</v>
      </c>
      <c r="Z8418">
        <f t="shared" ca="1" si="2371"/>
        <v>0.15356159999999999</v>
      </c>
      <c r="AA8418">
        <f t="shared" ca="1" si="2372"/>
        <v>0</v>
      </c>
      <c r="AB8418">
        <f t="shared" ca="1" si="2373"/>
        <v>0</v>
      </c>
      <c r="AC8418">
        <f t="shared" ca="1" si="2379"/>
        <v>0</v>
      </c>
      <c r="AD8418">
        <f t="shared" ca="1" si="2362"/>
        <v>0.35093839999999998</v>
      </c>
      <c r="AE8418">
        <f t="shared" ca="1" si="2374"/>
        <v>0</v>
      </c>
      <c r="AF8418">
        <f t="shared" ca="1" si="2375"/>
        <v>0.35093839999999998</v>
      </c>
      <c r="AG8418">
        <f t="shared" ca="1" si="2376"/>
        <v>0</v>
      </c>
      <c r="AH8418">
        <f t="shared" ca="1" si="2377"/>
        <v>1</v>
      </c>
    </row>
    <row r="8419" spans="15:34" x14ac:dyDescent="0.25">
      <c r="O8419">
        <v>8363</v>
      </c>
      <c r="P8419" s="2">
        <f t="shared" si="2378"/>
        <v>44545.416666646386</v>
      </c>
      <c r="Q8419">
        <f t="shared" si="2363"/>
        <v>15</v>
      </c>
      <c r="R8419">
        <f t="shared" si="2364"/>
        <v>12</v>
      </c>
      <c r="S8419">
        <f t="shared" si="2365"/>
        <v>3</v>
      </c>
      <c r="T8419">
        <f t="shared" si="2366"/>
        <v>10</v>
      </c>
      <c r="U8419">
        <f t="shared" si="2367"/>
        <v>0</v>
      </c>
      <c r="V8419">
        <f t="shared" ca="1" si="2368"/>
        <v>0.46820000000000001</v>
      </c>
      <c r="W8419">
        <f>INDEX(Solarstrahlungsdaten!$B$13:$G$8772,Übersicht!O8419,Übersicht!$E$10)</f>
        <v>51.74</v>
      </c>
      <c r="X8419">
        <f t="shared" si="2369"/>
        <v>0.17798559999999999</v>
      </c>
      <c r="Y8419">
        <f t="shared" ca="1" si="2370"/>
        <v>0.29021439999999998</v>
      </c>
      <c r="Z8419">
        <f t="shared" ca="1" si="2371"/>
        <v>0.17798559999999999</v>
      </c>
      <c r="AA8419">
        <f t="shared" ca="1" si="2372"/>
        <v>0</v>
      </c>
      <c r="AB8419">
        <f t="shared" ca="1" si="2373"/>
        <v>0</v>
      </c>
      <c r="AC8419">
        <f t="shared" ca="1" si="2379"/>
        <v>0</v>
      </c>
      <c r="AD8419">
        <f t="shared" ca="1" si="2362"/>
        <v>0.29021439999999998</v>
      </c>
      <c r="AE8419">
        <f t="shared" ca="1" si="2374"/>
        <v>0</v>
      </c>
      <c r="AF8419">
        <f t="shared" ca="1" si="2375"/>
        <v>0.29021439999999998</v>
      </c>
      <c r="AG8419">
        <f t="shared" ca="1" si="2376"/>
        <v>0</v>
      </c>
      <c r="AH8419">
        <f t="shared" ca="1" si="2377"/>
        <v>1</v>
      </c>
    </row>
    <row r="8420" spans="15:34" x14ac:dyDescent="0.25">
      <c r="O8420">
        <v>8364</v>
      </c>
      <c r="P8420" s="2">
        <f t="shared" si="2378"/>
        <v>44545.45833331305</v>
      </c>
      <c r="Q8420">
        <f t="shared" si="2363"/>
        <v>15</v>
      </c>
      <c r="R8420">
        <f t="shared" si="2364"/>
        <v>12</v>
      </c>
      <c r="S8420">
        <f t="shared" si="2365"/>
        <v>3</v>
      </c>
      <c r="T8420">
        <f t="shared" si="2366"/>
        <v>11</v>
      </c>
      <c r="U8420">
        <f t="shared" si="2367"/>
        <v>0</v>
      </c>
      <c r="V8420">
        <f t="shared" ca="1" si="2368"/>
        <v>0.46750000000000003</v>
      </c>
      <c r="W8420">
        <f>INDEX(Solarstrahlungsdaten!$B$13:$G$8772,Übersicht!O8420,Übersicht!$E$10)</f>
        <v>41.14</v>
      </c>
      <c r="X8420">
        <f t="shared" si="2369"/>
        <v>0.1415216</v>
      </c>
      <c r="Y8420">
        <f t="shared" ca="1" si="2370"/>
        <v>0.3259784</v>
      </c>
      <c r="Z8420">
        <f t="shared" ca="1" si="2371"/>
        <v>0.1415216</v>
      </c>
      <c r="AA8420">
        <f t="shared" ca="1" si="2372"/>
        <v>0</v>
      </c>
      <c r="AB8420">
        <f t="shared" ca="1" si="2373"/>
        <v>0</v>
      </c>
      <c r="AC8420">
        <f t="shared" ca="1" si="2379"/>
        <v>0</v>
      </c>
      <c r="AD8420">
        <f t="shared" ca="1" si="2362"/>
        <v>0.3259784</v>
      </c>
      <c r="AE8420">
        <f t="shared" ca="1" si="2374"/>
        <v>0</v>
      </c>
      <c r="AF8420">
        <f t="shared" ca="1" si="2375"/>
        <v>0.3259784</v>
      </c>
      <c r="AG8420">
        <f t="shared" ca="1" si="2376"/>
        <v>0</v>
      </c>
      <c r="AH8420">
        <f t="shared" ca="1" si="2377"/>
        <v>1</v>
      </c>
    </row>
    <row r="8421" spans="15:34" x14ac:dyDescent="0.25">
      <c r="O8421">
        <v>8365</v>
      </c>
      <c r="P8421" s="2">
        <f t="shared" si="2378"/>
        <v>44545.499999979715</v>
      </c>
      <c r="Q8421">
        <f t="shared" si="2363"/>
        <v>15</v>
      </c>
      <c r="R8421">
        <f t="shared" si="2364"/>
        <v>12</v>
      </c>
      <c r="S8421">
        <f t="shared" si="2365"/>
        <v>3</v>
      </c>
      <c r="T8421">
        <f t="shared" si="2366"/>
        <v>12</v>
      </c>
      <c r="U8421">
        <f t="shared" si="2367"/>
        <v>0</v>
      </c>
      <c r="V8421">
        <f t="shared" ca="1" si="2368"/>
        <v>0.50949999999999995</v>
      </c>
      <c r="W8421">
        <f>INDEX(Solarstrahlungsdaten!$B$13:$G$8772,Übersicht!O8421,Übersicht!$E$10)</f>
        <v>36.36</v>
      </c>
      <c r="X8421">
        <f t="shared" si="2369"/>
        <v>0.12507839999999998</v>
      </c>
      <c r="Y8421">
        <f t="shared" ca="1" si="2370"/>
        <v>0.38442159999999997</v>
      </c>
      <c r="Z8421">
        <f t="shared" ca="1" si="2371"/>
        <v>0.12507839999999998</v>
      </c>
      <c r="AA8421">
        <f t="shared" ca="1" si="2372"/>
        <v>0</v>
      </c>
      <c r="AB8421">
        <f t="shared" ca="1" si="2373"/>
        <v>0</v>
      </c>
      <c r="AC8421">
        <f t="shared" ca="1" si="2379"/>
        <v>0</v>
      </c>
      <c r="AD8421">
        <f t="shared" ca="1" si="2362"/>
        <v>0.38442159999999997</v>
      </c>
      <c r="AE8421">
        <f t="shared" ca="1" si="2374"/>
        <v>0</v>
      </c>
      <c r="AF8421">
        <f t="shared" ca="1" si="2375"/>
        <v>0.38442159999999997</v>
      </c>
      <c r="AG8421">
        <f t="shared" ca="1" si="2376"/>
        <v>0</v>
      </c>
      <c r="AH8421">
        <f t="shared" ca="1" si="2377"/>
        <v>1</v>
      </c>
    </row>
    <row r="8422" spans="15:34" x14ac:dyDescent="0.25">
      <c r="O8422">
        <v>8366</v>
      </c>
      <c r="P8422" s="2">
        <f t="shared" si="2378"/>
        <v>44545.541666646379</v>
      </c>
      <c r="Q8422">
        <f t="shared" si="2363"/>
        <v>15</v>
      </c>
      <c r="R8422">
        <f t="shared" si="2364"/>
        <v>12</v>
      </c>
      <c r="S8422">
        <f t="shared" si="2365"/>
        <v>3</v>
      </c>
      <c r="T8422">
        <f t="shared" si="2366"/>
        <v>13</v>
      </c>
      <c r="U8422">
        <f t="shared" si="2367"/>
        <v>0</v>
      </c>
      <c r="V8422">
        <f t="shared" ca="1" si="2368"/>
        <v>0.52870000000000006</v>
      </c>
      <c r="W8422">
        <f>INDEX(Solarstrahlungsdaten!$B$13:$G$8772,Übersicht!O8422,Übersicht!$E$10)</f>
        <v>37.33</v>
      </c>
      <c r="X8422">
        <f t="shared" si="2369"/>
        <v>0.12841519999999998</v>
      </c>
      <c r="Y8422">
        <f t="shared" ca="1" si="2370"/>
        <v>0.40028480000000011</v>
      </c>
      <c r="Z8422">
        <f t="shared" ca="1" si="2371"/>
        <v>0.12841519999999998</v>
      </c>
      <c r="AA8422">
        <f t="shared" ca="1" si="2372"/>
        <v>0</v>
      </c>
      <c r="AB8422">
        <f t="shared" ca="1" si="2373"/>
        <v>0</v>
      </c>
      <c r="AC8422">
        <f t="shared" ca="1" si="2379"/>
        <v>0</v>
      </c>
      <c r="AD8422">
        <f t="shared" ca="1" si="2362"/>
        <v>0.40028480000000011</v>
      </c>
      <c r="AE8422">
        <f t="shared" ca="1" si="2374"/>
        <v>0</v>
      </c>
      <c r="AF8422">
        <f t="shared" ca="1" si="2375"/>
        <v>0.40028480000000011</v>
      </c>
      <c r="AG8422">
        <f t="shared" ca="1" si="2376"/>
        <v>0</v>
      </c>
      <c r="AH8422">
        <f t="shared" ca="1" si="2377"/>
        <v>1</v>
      </c>
    </row>
    <row r="8423" spans="15:34" x14ac:dyDescent="0.25">
      <c r="O8423">
        <v>8367</v>
      </c>
      <c r="P8423" s="2">
        <f t="shared" si="2378"/>
        <v>44545.583333313043</v>
      </c>
      <c r="Q8423">
        <f t="shared" si="2363"/>
        <v>15</v>
      </c>
      <c r="R8423">
        <f t="shared" si="2364"/>
        <v>12</v>
      </c>
      <c r="S8423">
        <f t="shared" si="2365"/>
        <v>3</v>
      </c>
      <c r="T8423">
        <f t="shared" si="2366"/>
        <v>14</v>
      </c>
      <c r="U8423">
        <f t="shared" si="2367"/>
        <v>0</v>
      </c>
      <c r="V8423">
        <f t="shared" ca="1" si="2368"/>
        <v>0.47470000000000001</v>
      </c>
      <c r="W8423">
        <f>INDEX(Solarstrahlungsdaten!$B$13:$G$8772,Übersicht!O8423,Übersicht!$E$10)</f>
        <v>3.3449999999999998</v>
      </c>
      <c r="X8423">
        <f t="shared" si="2369"/>
        <v>1.1506799999999999E-2</v>
      </c>
      <c r="Y8423">
        <f t="shared" ca="1" si="2370"/>
        <v>0.46319320000000003</v>
      </c>
      <c r="Z8423">
        <f t="shared" ca="1" si="2371"/>
        <v>1.1506799999999999E-2</v>
      </c>
      <c r="AA8423">
        <f t="shared" ca="1" si="2372"/>
        <v>0</v>
      </c>
      <c r="AB8423">
        <f t="shared" ca="1" si="2373"/>
        <v>0</v>
      </c>
      <c r="AC8423">
        <f t="shared" ca="1" si="2379"/>
        <v>0</v>
      </c>
      <c r="AD8423">
        <f t="shared" ca="1" si="2362"/>
        <v>0.46319320000000003</v>
      </c>
      <c r="AE8423">
        <f t="shared" ca="1" si="2374"/>
        <v>0</v>
      </c>
      <c r="AF8423">
        <f t="shared" ca="1" si="2375"/>
        <v>0.46319320000000003</v>
      </c>
      <c r="AG8423">
        <f t="shared" ca="1" si="2376"/>
        <v>0</v>
      </c>
      <c r="AH8423">
        <f t="shared" ca="1" si="2377"/>
        <v>1</v>
      </c>
    </row>
    <row r="8424" spans="15:34" x14ac:dyDescent="0.25">
      <c r="O8424">
        <v>8368</v>
      </c>
      <c r="P8424" s="2">
        <f t="shared" si="2378"/>
        <v>44545.624999979707</v>
      </c>
      <c r="Q8424">
        <f t="shared" si="2363"/>
        <v>15</v>
      </c>
      <c r="R8424">
        <f t="shared" si="2364"/>
        <v>12</v>
      </c>
      <c r="S8424">
        <f t="shared" si="2365"/>
        <v>3</v>
      </c>
      <c r="T8424">
        <f t="shared" si="2366"/>
        <v>15</v>
      </c>
      <c r="U8424">
        <f t="shared" si="2367"/>
        <v>0</v>
      </c>
      <c r="V8424">
        <f t="shared" ca="1" si="2368"/>
        <v>0.42760000000000004</v>
      </c>
      <c r="W8424">
        <f>INDEX(Solarstrahlungsdaten!$B$13:$G$8772,Übersicht!O8424,Übersicht!$E$10)</f>
        <v>0</v>
      </c>
      <c r="X8424">
        <f t="shared" si="2369"/>
        <v>0</v>
      </c>
      <c r="Y8424">
        <f t="shared" ca="1" si="2370"/>
        <v>0.42760000000000004</v>
      </c>
      <c r="Z8424">
        <f t="shared" ca="1" si="2371"/>
        <v>0</v>
      </c>
      <c r="AA8424">
        <f t="shared" ca="1" si="2372"/>
        <v>0</v>
      </c>
      <c r="AB8424">
        <f t="shared" ca="1" si="2373"/>
        <v>0</v>
      </c>
      <c r="AC8424">
        <f t="shared" ca="1" si="2379"/>
        <v>0</v>
      </c>
      <c r="AD8424">
        <f t="shared" ca="1" si="2362"/>
        <v>0.42760000000000004</v>
      </c>
      <c r="AE8424">
        <f t="shared" ca="1" si="2374"/>
        <v>0</v>
      </c>
      <c r="AF8424">
        <f t="shared" ca="1" si="2375"/>
        <v>0.42760000000000004</v>
      </c>
      <c r="AG8424">
        <f t="shared" ca="1" si="2376"/>
        <v>0</v>
      </c>
      <c r="AH8424">
        <f t="shared" ca="1" si="2377"/>
        <v>1</v>
      </c>
    </row>
    <row r="8425" spans="15:34" x14ac:dyDescent="0.25">
      <c r="O8425">
        <v>8369</v>
      </c>
      <c r="P8425" s="2">
        <f t="shared" si="2378"/>
        <v>44545.666666646372</v>
      </c>
      <c r="Q8425">
        <f t="shared" si="2363"/>
        <v>15</v>
      </c>
      <c r="R8425">
        <f t="shared" si="2364"/>
        <v>12</v>
      </c>
      <c r="S8425">
        <f t="shared" si="2365"/>
        <v>3</v>
      </c>
      <c r="T8425">
        <f t="shared" si="2366"/>
        <v>16</v>
      </c>
      <c r="U8425">
        <f t="shared" si="2367"/>
        <v>0</v>
      </c>
      <c r="V8425">
        <f t="shared" ca="1" si="2368"/>
        <v>0.41339999999999999</v>
      </c>
      <c r="W8425">
        <f>INDEX(Solarstrahlungsdaten!$B$13:$G$8772,Übersicht!O8425,Übersicht!$E$10)</f>
        <v>0</v>
      </c>
      <c r="X8425">
        <f t="shared" si="2369"/>
        <v>0</v>
      </c>
      <c r="Y8425">
        <f t="shared" ca="1" si="2370"/>
        <v>0.41339999999999999</v>
      </c>
      <c r="Z8425">
        <f t="shared" ca="1" si="2371"/>
        <v>0</v>
      </c>
      <c r="AA8425">
        <f t="shared" ca="1" si="2372"/>
        <v>0</v>
      </c>
      <c r="AB8425">
        <f t="shared" ca="1" si="2373"/>
        <v>0</v>
      </c>
      <c r="AC8425">
        <f t="shared" ca="1" si="2379"/>
        <v>0</v>
      </c>
      <c r="AD8425">
        <f t="shared" ca="1" si="2362"/>
        <v>0.41339999999999999</v>
      </c>
      <c r="AE8425">
        <f t="shared" ca="1" si="2374"/>
        <v>0</v>
      </c>
      <c r="AF8425">
        <f t="shared" ca="1" si="2375"/>
        <v>0.41339999999999999</v>
      </c>
      <c r="AG8425">
        <f t="shared" ca="1" si="2376"/>
        <v>0</v>
      </c>
      <c r="AH8425">
        <f t="shared" ca="1" si="2377"/>
        <v>1</v>
      </c>
    </row>
    <row r="8426" spans="15:34" x14ac:dyDescent="0.25">
      <c r="O8426">
        <v>8370</v>
      </c>
      <c r="P8426" s="2">
        <f t="shared" si="2378"/>
        <v>44545.708333313036</v>
      </c>
      <c r="Q8426">
        <f t="shared" si="2363"/>
        <v>15</v>
      </c>
      <c r="R8426">
        <f t="shared" si="2364"/>
        <v>12</v>
      </c>
      <c r="S8426">
        <f t="shared" si="2365"/>
        <v>3</v>
      </c>
      <c r="T8426">
        <f t="shared" si="2366"/>
        <v>17</v>
      </c>
      <c r="U8426">
        <f t="shared" si="2367"/>
        <v>0</v>
      </c>
      <c r="V8426">
        <f t="shared" ca="1" si="2368"/>
        <v>0.48220000000000007</v>
      </c>
      <c r="W8426">
        <f>INDEX(Solarstrahlungsdaten!$B$13:$G$8772,Übersicht!O8426,Übersicht!$E$10)</f>
        <v>0</v>
      </c>
      <c r="X8426">
        <f t="shared" si="2369"/>
        <v>0</v>
      </c>
      <c r="Y8426">
        <f t="shared" ca="1" si="2370"/>
        <v>0.48220000000000007</v>
      </c>
      <c r="Z8426">
        <f t="shared" ca="1" si="2371"/>
        <v>0</v>
      </c>
      <c r="AA8426">
        <f t="shared" ca="1" si="2372"/>
        <v>0</v>
      </c>
      <c r="AB8426">
        <f t="shared" ca="1" si="2373"/>
        <v>0</v>
      </c>
      <c r="AC8426">
        <f t="shared" ca="1" si="2379"/>
        <v>0</v>
      </c>
      <c r="AD8426">
        <f t="shared" ca="1" si="2362"/>
        <v>0.48220000000000007</v>
      </c>
      <c r="AE8426">
        <f t="shared" ca="1" si="2374"/>
        <v>0</v>
      </c>
      <c r="AF8426">
        <f t="shared" ca="1" si="2375"/>
        <v>0.48220000000000007</v>
      </c>
      <c r="AG8426">
        <f t="shared" ca="1" si="2376"/>
        <v>0</v>
      </c>
      <c r="AH8426">
        <f t="shared" ca="1" si="2377"/>
        <v>1</v>
      </c>
    </row>
    <row r="8427" spans="15:34" x14ac:dyDescent="0.25">
      <c r="O8427">
        <v>8371</v>
      </c>
      <c r="P8427" s="2">
        <f t="shared" si="2378"/>
        <v>44545.7499999797</v>
      </c>
      <c r="Q8427">
        <f t="shared" si="2363"/>
        <v>15</v>
      </c>
      <c r="R8427">
        <f t="shared" si="2364"/>
        <v>12</v>
      </c>
      <c r="S8427">
        <f t="shared" si="2365"/>
        <v>3</v>
      </c>
      <c r="T8427">
        <f t="shared" si="2366"/>
        <v>18</v>
      </c>
      <c r="U8427">
        <f t="shared" si="2367"/>
        <v>0</v>
      </c>
      <c r="V8427">
        <f t="shared" ca="1" si="2368"/>
        <v>0.62809999999999999</v>
      </c>
      <c r="W8427">
        <f>INDEX(Solarstrahlungsdaten!$B$13:$G$8772,Übersicht!O8427,Übersicht!$E$10)</f>
        <v>0</v>
      </c>
      <c r="X8427">
        <f t="shared" si="2369"/>
        <v>0</v>
      </c>
      <c r="Y8427">
        <f t="shared" ca="1" si="2370"/>
        <v>0.62809999999999999</v>
      </c>
      <c r="Z8427">
        <f t="shared" ca="1" si="2371"/>
        <v>0</v>
      </c>
      <c r="AA8427">
        <f t="shared" ca="1" si="2372"/>
        <v>0</v>
      </c>
      <c r="AB8427">
        <f t="shared" ca="1" si="2373"/>
        <v>0</v>
      </c>
      <c r="AC8427">
        <f t="shared" ca="1" si="2379"/>
        <v>0</v>
      </c>
      <c r="AD8427">
        <f t="shared" ca="1" si="2362"/>
        <v>0.62809999999999999</v>
      </c>
      <c r="AE8427">
        <f t="shared" ca="1" si="2374"/>
        <v>0</v>
      </c>
      <c r="AF8427">
        <f t="shared" ca="1" si="2375"/>
        <v>0.62809999999999999</v>
      </c>
      <c r="AG8427">
        <f t="shared" ca="1" si="2376"/>
        <v>0</v>
      </c>
      <c r="AH8427">
        <f t="shared" ca="1" si="2377"/>
        <v>1</v>
      </c>
    </row>
    <row r="8428" spans="15:34" x14ac:dyDescent="0.25">
      <c r="O8428">
        <v>8372</v>
      </c>
      <c r="P8428" s="2">
        <f t="shared" si="2378"/>
        <v>44545.791666646364</v>
      </c>
      <c r="Q8428">
        <f t="shared" si="2363"/>
        <v>15</v>
      </c>
      <c r="R8428">
        <f t="shared" si="2364"/>
        <v>12</v>
      </c>
      <c r="S8428">
        <f t="shared" si="2365"/>
        <v>3</v>
      </c>
      <c r="T8428">
        <f t="shared" si="2366"/>
        <v>19</v>
      </c>
      <c r="U8428">
        <f t="shared" si="2367"/>
        <v>0</v>
      </c>
      <c r="V8428">
        <f t="shared" ca="1" si="2368"/>
        <v>0.74069999999999991</v>
      </c>
      <c r="W8428">
        <f>INDEX(Solarstrahlungsdaten!$B$13:$G$8772,Übersicht!O8428,Übersicht!$E$10)</f>
        <v>0</v>
      </c>
      <c r="X8428">
        <f t="shared" si="2369"/>
        <v>0</v>
      </c>
      <c r="Y8428">
        <f t="shared" ca="1" si="2370"/>
        <v>0.74069999999999991</v>
      </c>
      <c r="Z8428">
        <f t="shared" ca="1" si="2371"/>
        <v>0</v>
      </c>
      <c r="AA8428">
        <f t="shared" ca="1" si="2372"/>
        <v>0</v>
      </c>
      <c r="AB8428">
        <f t="shared" ca="1" si="2373"/>
        <v>0</v>
      </c>
      <c r="AC8428">
        <f t="shared" ca="1" si="2379"/>
        <v>0</v>
      </c>
      <c r="AD8428">
        <f t="shared" ca="1" si="2362"/>
        <v>0.74069999999999991</v>
      </c>
      <c r="AE8428">
        <f t="shared" ca="1" si="2374"/>
        <v>0</v>
      </c>
      <c r="AF8428">
        <f t="shared" ca="1" si="2375"/>
        <v>0.74069999999999991</v>
      </c>
      <c r="AG8428">
        <f t="shared" ca="1" si="2376"/>
        <v>0</v>
      </c>
      <c r="AH8428">
        <f t="shared" ca="1" si="2377"/>
        <v>1</v>
      </c>
    </row>
    <row r="8429" spans="15:34" x14ac:dyDescent="0.25">
      <c r="O8429">
        <v>8373</v>
      </c>
      <c r="P8429" s="2">
        <f t="shared" si="2378"/>
        <v>44545.833333313029</v>
      </c>
      <c r="Q8429">
        <f t="shared" si="2363"/>
        <v>15</v>
      </c>
      <c r="R8429">
        <f t="shared" si="2364"/>
        <v>12</v>
      </c>
      <c r="S8429">
        <f t="shared" si="2365"/>
        <v>3</v>
      </c>
      <c r="T8429">
        <f t="shared" si="2366"/>
        <v>20</v>
      </c>
      <c r="U8429">
        <f t="shared" si="2367"/>
        <v>0</v>
      </c>
      <c r="V8429">
        <f t="shared" ca="1" si="2368"/>
        <v>0.70369999999999988</v>
      </c>
      <c r="W8429">
        <f>INDEX(Solarstrahlungsdaten!$B$13:$G$8772,Übersicht!O8429,Übersicht!$E$10)</f>
        <v>0</v>
      </c>
      <c r="X8429">
        <f t="shared" si="2369"/>
        <v>0</v>
      </c>
      <c r="Y8429">
        <f t="shared" ca="1" si="2370"/>
        <v>0.70369999999999988</v>
      </c>
      <c r="Z8429">
        <f t="shared" ca="1" si="2371"/>
        <v>0</v>
      </c>
      <c r="AA8429">
        <f t="shared" ca="1" si="2372"/>
        <v>0</v>
      </c>
      <c r="AB8429">
        <f t="shared" ca="1" si="2373"/>
        <v>0</v>
      </c>
      <c r="AC8429">
        <f t="shared" ca="1" si="2379"/>
        <v>0</v>
      </c>
      <c r="AD8429">
        <f t="shared" ca="1" si="2362"/>
        <v>0.70369999999999988</v>
      </c>
      <c r="AE8429">
        <f t="shared" ca="1" si="2374"/>
        <v>0</v>
      </c>
      <c r="AF8429">
        <f t="shared" ca="1" si="2375"/>
        <v>0.70369999999999988</v>
      </c>
      <c r="AG8429">
        <f t="shared" ca="1" si="2376"/>
        <v>0</v>
      </c>
      <c r="AH8429">
        <f t="shared" ca="1" si="2377"/>
        <v>1</v>
      </c>
    </row>
    <row r="8430" spans="15:34" x14ac:dyDescent="0.25">
      <c r="O8430">
        <v>8374</v>
      </c>
      <c r="P8430" s="2">
        <f t="shared" si="2378"/>
        <v>44545.874999979693</v>
      </c>
      <c r="Q8430">
        <f t="shared" si="2363"/>
        <v>15</v>
      </c>
      <c r="R8430">
        <f t="shared" si="2364"/>
        <v>12</v>
      </c>
      <c r="S8430">
        <f t="shared" si="2365"/>
        <v>3</v>
      </c>
      <c r="T8430">
        <f t="shared" si="2366"/>
        <v>21</v>
      </c>
      <c r="U8430">
        <f t="shared" si="2367"/>
        <v>0</v>
      </c>
      <c r="V8430">
        <f t="shared" ca="1" si="2368"/>
        <v>0.58629999999999993</v>
      </c>
      <c r="W8430">
        <f>INDEX(Solarstrahlungsdaten!$B$13:$G$8772,Übersicht!O8430,Übersicht!$E$10)</f>
        <v>0</v>
      </c>
      <c r="X8430">
        <f t="shared" si="2369"/>
        <v>0</v>
      </c>
      <c r="Y8430">
        <f t="shared" ca="1" si="2370"/>
        <v>0.58629999999999993</v>
      </c>
      <c r="Z8430">
        <f t="shared" ca="1" si="2371"/>
        <v>0</v>
      </c>
      <c r="AA8430">
        <f t="shared" ca="1" si="2372"/>
        <v>0</v>
      </c>
      <c r="AB8430">
        <f t="shared" ca="1" si="2373"/>
        <v>0</v>
      </c>
      <c r="AC8430">
        <f t="shared" ca="1" si="2379"/>
        <v>0</v>
      </c>
      <c r="AD8430">
        <f t="shared" ca="1" si="2362"/>
        <v>0.58629999999999993</v>
      </c>
      <c r="AE8430">
        <f t="shared" ca="1" si="2374"/>
        <v>0</v>
      </c>
      <c r="AF8430">
        <f t="shared" ca="1" si="2375"/>
        <v>0.58629999999999993</v>
      </c>
      <c r="AG8430">
        <f t="shared" ca="1" si="2376"/>
        <v>0</v>
      </c>
      <c r="AH8430">
        <f t="shared" ca="1" si="2377"/>
        <v>1</v>
      </c>
    </row>
    <row r="8431" spans="15:34" x14ac:dyDescent="0.25">
      <c r="O8431">
        <v>8375</v>
      </c>
      <c r="P8431" s="2">
        <f t="shared" si="2378"/>
        <v>44545.916666646357</v>
      </c>
      <c r="Q8431">
        <f t="shared" si="2363"/>
        <v>15</v>
      </c>
      <c r="R8431">
        <f t="shared" si="2364"/>
        <v>12</v>
      </c>
      <c r="S8431">
        <f t="shared" si="2365"/>
        <v>3</v>
      </c>
      <c r="T8431">
        <f t="shared" si="2366"/>
        <v>22</v>
      </c>
      <c r="U8431">
        <f t="shared" si="2367"/>
        <v>0</v>
      </c>
      <c r="V8431">
        <f t="shared" ca="1" si="2368"/>
        <v>0.49419999999999997</v>
      </c>
      <c r="W8431">
        <f>INDEX(Solarstrahlungsdaten!$B$13:$G$8772,Übersicht!O8431,Übersicht!$E$10)</f>
        <v>0</v>
      </c>
      <c r="X8431">
        <f t="shared" si="2369"/>
        <v>0</v>
      </c>
      <c r="Y8431">
        <f t="shared" ca="1" si="2370"/>
        <v>0.49419999999999997</v>
      </c>
      <c r="Z8431">
        <f t="shared" ca="1" si="2371"/>
        <v>0</v>
      </c>
      <c r="AA8431">
        <f t="shared" ca="1" si="2372"/>
        <v>0</v>
      </c>
      <c r="AB8431">
        <f t="shared" ca="1" si="2373"/>
        <v>0</v>
      </c>
      <c r="AC8431">
        <f t="shared" ca="1" si="2379"/>
        <v>0</v>
      </c>
      <c r="AD8431">
        <f t="shared" ca="1" si="2362"/>
        <v>0.49419999999999997</v>
      </c>
      <c r="AE8431">
        <f t="shared" ca="1" si="2374"/>
        <v>0</v>
      </c>
      <c r="AF8431">
        <f t="shared" ca="1" si="2375"/>
        <v>0.49419999999999997</v>
      </c>
      <c r="AG8431">
        <f t="shared" ca="1" si="2376"/>
        <v>0</v>
      </c>
      <c r="AH8431">
        <f t="shared" ca="1" si="2377"/>
        <v>1</v>
      </c>
    </row>
    <row r="8432" spans="15:34" x14ac:dyDescent="0.25">
      <c r="O8432">
        <v>8376</v>
      </c>
      <c r="P8432" s="2">
        <f t="shared" si="2378"/>
        <v>44545.958333313021</v>
      </c>
      <c r="Q8432">
        <f t="shared" si="2363"/>
        <v>15</v>
      </c>
      <c r="R8432">
        <f t="shared" si="2364"/>
        <v>12</v>
      </c>
      <c r="S8432">
        <f t="shared" si="2365"/>
        <v>3</v>
      </c>
      <c r="T8432">
        <f t="shared" si="2366"/>
        <v>23</v>
      </c>
      <c r="U8432">
        <f t="shared" si="2367"/>
        <v>0</v>
      </c>
      <c r="V8432">
        <f t="shared" ca="1" si="2368"/>
        <v>0.37639999999999996</v>
      </c>
      <c r="W8432">
        <f>INDEX(Solarstrahlungsdaten!$B$13:$G$8772,Übersicht!O8432,Übersicht!$E$10)</f>
        <v>0</v>
      </c>
      <c r="X8432">
        <f t="shared" si="2369"/>
        <v>0</v>
      </c>
      <c r="Y8432">
        <f t="shared" ca="1" si="2370"/>
        <v>0.37639999999999996</v>
      </c>
      <c r="Z8432">
        <f t="shared" ca="1" si="2371"/>
        <v>0</v>
      </c>
      <c r="AA8432">
        <f t="shared" ca="1" si="2372"/>
        <v>0</v>
      </c>
      <c r="AB8432">
        <f t="shared" ca="1" si="2373"/>
        <v>0</v>
      </c>
      <c r="AC8432">
        <f t="shared" ca="1" si="2379"/>
        <v>0</v>
      </c>
      <c r="AD8432">
        <f t="shared" ca="1" si="2362"/>
        <v>0.37639999999999996</v>
      </c>
      <c r="AE8432">
        <f t="shared" ca="1" si="2374"/>
        <v>0</v>
      </c>
      <c r="AF8432">
        <f t="shared" ca="1" si="2375"/>
        <v>0.37639999999999996</v>
      </c>
      <c r="AG8432">
        <f t="shared" ca="1" si="2376"/>
        <v>0</v>
      </c>
      <c r="AH8432">
        <f t="shared" ca="1" si="2377"/>
        <v>1</v>
      </c>
    </row>
    <row r="8433" spans="15:34" x14ac:dyDescent="0.25">
      <c r="O8433">
        <v>8377</v>
      </c>
      <c r="P8433" s="2">
        <f t="shared" si="2378"/>
        <v>44545.999999979686</v>
      </c>
      <c r="Q8433">
        <f t="shared" si="2363"/>
        <v>16</v>
      </c>
      <c r="R8433">
        <f t="shared" si="2364"/>
        <v>12</v>
      </c>
      <c r="S8433">
        <f t="shared" si="2365"/>
        <v>3</v>
      </c>
      <c r="T8433">
        <f t="shared" si="2366"/>
        <v>0</v>
      </c>
      <c r="U8433">
        <f t="shared" si="2367"/>
        <v>0</v>
      </c>
      <c r="V8433">
        <f t="shared" ca="1" si="2368"/>
        <v>0.25819999999999999</v>
      </c>
      <c r="W8433">
        <f>INDEX(Solarstrahlungsdaten!$B$13:$G$8772,Übersicht!O8433,Übersicht!$E$10)</f>
        <v>0</v>
      </c>
      <c r="X8433">
        <f t="shared" si="2369"/>
        <v>0</v>
      </c>
      <c r="Y8433">
        <f t="shared" ca="1" si="2370"/>
        <v>0.25819999999999999</v>
      </c>
      <c r="Z8433">
        <f t="shared" ca="1" si="2371"/>
        <v>0</v>
      </c>
      <c r="AA8433">
        <f t="shared" ca="1" si="2372"/>
        <v>0</v>
      </c>
      <c r="AB8433">
        <f t="shared" ca="1" si="2373"/>
        <v>0</v>
      </c>
      <c r="AC8433">
        <f t="shared" ca="1" si="2379"/>
        <v>0</v>
      </c>
      <c r="AD8433">
        <f t="shared" ca="1" si="2362"/>
        <v>0.25819999999999999</v>
      </c>
      <c r="AE8433">
        <f t="shared" ca="1" si="2374"/>
        <v>0</v>
      </c>
      <c r="AF8433">
        <f t="shared" ca="1" si="2375"/>
        <v>0.25819999999999999</v>
      </c>
      <c r="AG8433">
        <f t="shared" ca="1" si="2376"/>
        <v>0</v>
      </c>
      <c r="AH8433">
        <f t="shared" ca="1" si="2377"/>
        <v>1</v>
      </c>
    </row>
    <row r="8434" spans="15:34" x14ac:dyDescent="0.25">
      <c r="O8434">
        <v>8378</v>
      </c>
      <c r="P8434" s="2">
        <f t="shared" si="2378"/>
        <v>44546.04166664635</v>
      </c>
      <c r="Q8434">
        <f t="shared" si="2363"/>
        <v>16</v>
      </c>
      <c r="R8434">
        <f t="shared" si="2364"/>
        <v>12</v>
      </c>
      <c r="S8434">
        <f t="shared" si="2365"/>
        <v>3</v>
      </c>
      <c r="T8434">
        <f t="shared" si="2366"/>
        <v>1</v>
      </c>
      <c r="U8434">
        <f t="shared" si="2367"/>
        <v>0</v>
      </c>
      <c r="V8434">
        <f t="shared" ca="1" si="2368"/>
        <v>0.18159999999999998</v>
      </c>
      <c r="W8434">
        <f>INDEX(Solarstrahlungsdaten!$B$13:$G$8772,Übersicht!O8434,Übersicht!$E$10)</f>
        <v>0</v>
      </c>
      <c r="X8434">
        <f t="shared" si="2369"/>
        <v>0</v>
      </c>
      <c r="Y8434">
        <f t="shared" ca="1" si="2370"/>
        <v>0.18159999999999998</v>
      </c>
      <c r="Z8434">
        <f t="shared" ca="1" si="2371"/>
        <v>0</v>
      </c>
      <c r="AA8434">
        <f t="shared" ca="1" si="2372"/>
        <v>0</v>
      </c>
      <c r="AB8434">
        <f t="shared" ca="1" si="2373"/>
        <v>0</v>
      </c>
      <c r="AC8434">
        <f t="shared" ca="1" si="2379"/>
        <v>0</v>
      </c>
      <c r="AD8434">
        <f t="shared" ca="1" si="2362"/>
        <v>0.18159999999999998</v>
      </c>
      <c r="AE8434">
        <f t="shared" ca="1" si="2374"/>
        <v>0</v>
      </c>
      <c r="AF8434">
        <f t="shared" ca="1" si="2375"/>
        <v>0.18159999999999998</v>
      </c>
      <c r="AG8434">
        <f t="shared" ca="1" si="2376"/>
        <v>0</v>
      </c>
      <c r="AH8434">
        <f t="shared" ca="1" si="2377"/>
        <v>1</v>
      </c>
    </row>
    <row r="8435" spans="15:34" x14ac:dyDescent="0.25">
      <c r="O8435">
        <v>8379</v>
      </c>
      <c r="P8435" s="2">
        <f t="shared" si="2378"/>
        <v>44546.083333313014</v>
      </c>
      <c r="Q8435">
        <f t="shared" si="2363"/>
        <v>16</v>
      </c>
      <c r="R8435">
        <f t="shared" si="2364"/>
        <v>12</v>
      </c>
      <c r="S8435">
        <f t="shared" si="2365"/>
        <v>3</v>
      </c>
      <c r="T8435">
        <f t="shared" si="2366"/>
        <v>2</v>
      </c>
      <c r="U8435">
        <f t="shared" si="2367"/>
        <v>0</v>
      </c>
      <c r="V8435">
        <f t="shared" ca="1" si="2368"/>
        <v>0.15990000000000001</v>
      </c>
      <c r="W8435">
        <f>INDEX(Solarstrahlungsdaten!$B$13:$G$8772,Übersicht!O8435,Übersicht!$E$10)</f>
        <v>0</v>
      </c>
      <c r="X8435">
        <f t="shared" si="2369"/>
        <v>0</v>
      </c>
      <c r="Y8435">
        <f t="shared" ca="1" si="2370"/>
        <v>0.15990000000000001</v>
      </c>
      <c r="Z8435">
        <f t="shared" ca="1" si="2371"/>
        <v>0</v>
      </c>
      <c r="AA8435">
        <f t="shared" ca="1" si="2372"/>
        <v>0</v>
      </c>
      <c r="AB8435">
        <f t="shared" ca="1" si="2373"/>
        <v>0</v>
      </c>
      <c r="AC8435">
        <f t="shared" ca="1" si="2379"/>
        <v>0</v>
      </c>
      <c r="AD8435">
        <f t="shared" ca="1" si="2362"/>
        <v>0.15990000000000001</v>
      </c>
      <c r="AE8435">
        <f t="shared" ca="1" si="2374"/>
        <v>0</v>
      </c>
      <c r="AF8435">
        <f t="shared" ca="1" si="2375"/>
        <v>0.15990000000000001</v>
      </c>
      <c r="AG8435">
        <f t="shared" ca="1" si="2376"/>
        <v>0</v>
      </c>
      <c r="AH8435">
        <f t="shared" ca="1" si="2377"/>
        <v>1</v>
      </c>
    </row>
    <row r="8436" spans="15:34" x14ac:dyDescent="0.25">
      <c r="O8436">
        <v>8380</v>
      </c>
      <c r="P8436" s="2">
        <f t="shared" si="2378"/>
        <v>44546.124999979678</v>
      </c>
      <c r="Q8436">
        <f t="shared" si="2363"/>
        <v>16</v>
      </c>
      <c r="R8436">
        <f t="shared" si="2364"/>
        <v>12</v>
      </c>
      <c r="S8436">
        <f t="shared" si="2365"/>
        <v>3</v>
      </c>
      <c r="T8436">
        <f t="shared" si="2366"/>
        <v>3</v>
      </c>
      <c r="U8436">
        <f t="shared" si="2367"/>
        <v>0</v>
      </c>
      <c r="V8436">
        <f t="shared" ca="1" si="2368"/>
        <v>0.15480000000000002</v>
      </c>
      <c r="W8436">
        <f>INDEX(Solarstrahlungsdaten!$B$13:$G$8772,Übersicht!O8436,Übersicht!$E$10)</f>
        <v>0</v>
      </c>
      <c r="X8436">
        <f t="shared" si="2369"/>
        <v>0</v>
      </c>
      <c r="Y8436">
        <f t="shared" ca="1" si="2370"/>
        <v>0.15480000000000002</v>
      </c>
      <c r="Z8436">
        <f t="shared" ca="1" si="2371"/>
        <v>0</v>
      </c>
      <c r="AA8436">
        <f t="shared" ca="1" si="2372"/>
        <v>0</v>
      </c>
      <c r="AB8436">
        <f t="shared" ca="1" si="2373"/>
        <v>0</v>
      </c>
      <c r="AC8436">
        <f t="shared" ca="1" si="2379"/>
        <v>0</v>
      </c>
      <c r="AD8436">
        <f t="shared" ca="1" si="2362"/>
        <v>0.15480000000000002</v>
      </c>
      <c r="AE8436">
        <f t="shared" ca="1" si="2374"/>
        <v>0</v>
      </c>
      <c r="AF8436">
        <f t="shared" ca="1" si="2375"/>
        <v>0.15480000000000002</v>
      </c>
      <c r="AG8436">
        <f t="shared" ca="1" si="2376"/>
        <v>0</v>
      </c>
      <c r="AH8436">
        <f t="shared" ca="1" si="2377"/>
        <v>1</v>
      </c>
    </row>
    <row r="8437" spans="15:34" x14ac:dyDescent="0.25">
      <c r="O8437">
        <v>8381</v>
      </c>
      <c r="P8437" s="2">
        <f t="shared" si="2378"/>
        <v>44546.166666646342</v>
      </c>
      <c r="Q8437">
        <f t="shared" si="2363"/>
        <v>16</v>
      </c>
      <c r="R8437">
        <f t="shared" si="2364"/>
        <v>12</v>
      </c>
      <c r="S8437">
        <f t="shared" si="2365"/>
        <v>3</v>
      </c>
      <c r="T8437">
        <f t="shared" si="2366"/>
        <v>4</v>
      </c>
      <c r="U8437">
        <f t="shared" si="2367"/>
        <v>0</v>
      </c>
      <c r="V8437">
        <f t="shared" ca="1" si="2368"/>
        <v>0.15479999999999999</v>
      </c>
      <c r="W8437">
        <f>INDEX(Solarstrahlungsdaten!$B$13:$G$8772,Übersicht!O8437,Übersicht!$E$10)</f>
        <v>0</v>
      </c>
      <c r="X8437">
        <f t="shared" si="2369"/>
        <v>0</v>
      </c>
      <c r="Y8437">
        <f t="shared" ca="1" si="2370"/>
        <v>0.15479999999999999</v>
      </c>
      <c r="Z8437">
        <f t="shared" ca="1" si="2371"/>
        <v>0</v>
      </c>
      <c r="AA8437">
        <f t="shared" ca="1" si="2372"/>
        <v>0</v>
      </c>
      <c r="AB8437">
        <f t="shared" ca="1" si="2373"/>
        <v>0</v>
      </c>
      <c r="AC8437">
        <f t="shared" ca="1" si="2379"/>
        <v>0</v>
      </c>
      <c r="AD8437">
        <f t="shared" ca="1" si="2362"/>
        <v>0.15479999999999999</v>
      </c>
      <c r="AE8437">
        <f t="shared" ca="1" si="2374"/>
        <v>0</v>
      </c>
      <c r="AF8437">
        <f t="shared" ca="1" si="2375"/>
        <v>0.15479999999999999</v>
      </c>
      <c r="AG8437">
        <f t="shared" ca="1" si="2376"/>
        <v>0</v>
      </c>
      <c r="AH8437">
        <f t="shared" ca="1" si="2377"/>
        <v>1</v>
      </c>
    </row>
    <row r="8438" spans="15:34" x14ac:dyDescent="0.25">
      <c r="O8438">
        <v>8382</v>
      </c>
      <c r="P8438" s="2">
        <f t="shared" si="2378"/>
        <v>44546.208333313007</v>
      </c>
      <c r="Q8438">
        <f t="shared" si="2363"/>
        <v>16</v>
      </c>
      <c r="R8438">
        <f t="shared" si="2364"/>
        <v>12</v>
      </c>
      <c r="S8438">
        <f t="shared" si="2365"/>
        <v>3</v>
      </c>
      <c r="T8438">
        <f t="shared" si="2366"/>
        <v>5</v>
      </c>
      <c r="U8438">
        <f t="shared" si="2367"/>
        <v>0</v>
      </c>
      <c r="V8438">
        <f t="shared" ca="1" si="2368"/>
        <v>0.17169999999999999</v>
      </c>
      <c r="W8438">
        <f>INDEX(Solarstrahlungsdaten!$B$13:$G$8772,Übersicht!O8438,Übersicht!$E$10)</f>
        <v>0</v>
      </c>
      <c r="X8438">
        <f t="shared" si="2369"/>
        <v>0</v>
      </c>
      <c r="Y8438">
        <f t="shared" ca="1" si="2370"/>
        <v>0.17169999999999999</v>
      </c>
      <c r="Z8438">
        <f t="shared" ca="1" si="2371"/>
        <v>0</v>
      </c>
      <c r="AA8438">
        <f t="shared" ca="1" si="2372"/>
        <v>0</v>
      </c>
      <c r="AB8438">
        <f t="shared" ca="1" si="2373"/>
        <v>0</v>
      </c>
      <c r="AC8438">
        <f t="shared" ca="1" si="2379"/>
        <v>0</v>
      </c>
      <c r="AD8438">
        <f t="shared" ca="1" si="2362"/>
        <v>0.17169999999999999</v>
      </c>
      <c r="AE8438">
        <f t="shared" ca="1" si="2374"/>
        <v>0</v>
      </c>
      <c r="AF8438">
        <f t="shared" ca="1" si="2375"/>
        <v>0.17169999999999999</v>
      </c>
      <c r="AG8438">
        <f t="shared" ca="1" si="2376"/>
        <v>0</v>
      </c>
      <c r="AH8438">
        <f t="shared" ca="1" si="2377"/>
        <v>1</v>
      </c>
    </row>
    <row r="8439" spans="15:34" x14ac:dyDescent="0.25">
      <c r="O8439">
        <v>8383</v>
      </c>
      <c r="P8439" s="2">
        <f t="shared" si="2378"/>
        <v>44546.249999979671</v>
      </c>
      <c r="Q8439">
        <f t="shared" si="2363"/>
        <v>16</v>
      </c>
      <c r="R8439">
        <f t="shared" si="2364"/>
        <v>12</v>
      </c>
      <c r="S8439">
        <f t="shared" si="2365"/>
        <v>3</v>
      </c>
      <c r="T8439">
        <f t="shared" si="2366"/>
        <v>6</v>
      </c>
      <c r="U8439">
        <f t="shared" si="2367"/>
        <v>0</v>
      </c>
      <c r="V8439">
        <f t="shared" ca="1" si="2368"/>
        <v>0.30460000000000004</v>
      </c>
      <c r="W8439">
        <f>INDEX(Solarstrahlungsdaten!$B$13:$G$8772,Übersicht!O8439,Übersicht!$E$10)</f>
        <v>0</v>
      </c>
      <c r="X8439">
        <f t="shared" si="2369"/>
        <v>0</v>
      </c>
      <c r="Y8439">
        <f t="shared" ca="1" si="2370"/>
        <v>0.30460000000000004</v>
      </c>
      <c r="Z8439">
        <f t="shared" ca="1" si="2371"/>
        <v>0</v>
      </c>
      <c r="AA8439">
        <f t="shared" ca="1" si="2372"/>
        <v>0</v>
      </c>
      <c r="AB8439">
        <f t="shared" ca="1" si="2373"/>
        <v>0</v>
      </c>
      <c r="AC8439">
        <f t="shared" ca="1" si="2379"/>
        <v>0</v>
      </c>
      <c r="AD8439">
        <f t="shared" ca="1" si="2362"/>
        <v>0.30460000000000004</v>
      </c>
      <c r="AE8439">
        <f t="shared" ca="1" si="2374"/>
        <v>0</v>
      </c>
      <c r="AF8439">
        <f t="shared" ca="1" si="2375"/>
        <v>0.30460000000000004</v>
      </c>
      <c r="AG8439">
        <f t="shared" ca="1" si="2376"/>
        <v>0</v>
      </c>
      <c r="AH8439">
        <f t="shared" ca="1" si="2377"/>
        <v>1</v>
      </c>
    </row>
    <row r="8440" spans="15:34" x14ac:dyDescent="0.25">
      <c r="O8440">
        <v>8384</v>
      </c>
      <c r="P8440" s="2">
        <f t="shared" si="2378"/>
        <v>44546.291666646335</v>
      </c>
      <c r="Q8440">
        <f t="shared" si="2363"/>
        <v>16</v>
      </c>
      <c r="R8440">
        <f t="shared" si="2364"/>
        <v>12</v>
      </c>
      <c r="S8440">
        <f t="shared" si="2365"/>
        <v>3</v>
      </c>
      <c r="T8440">
        <f t="shared" si="2366"/>
        <v>7</v>
      </c>
      <c r="U8440">
        <f t="shared" si="2367"/>
        <v>0</v>
      </c>
      <c r="V8440">
        <f t="shared" ca="1" si="2368"/>
        <v>0.49430000000000002</v>
      </c>
      <c r="W8440">
        <f>INDEX(Solarstrahlungsdaten!$B$13:$G$8772,Übersicht!O8440,Übersicht!$E$10)</f>
        <v>0</v>
      </c>
      <c r="X8440">
        <f t="shared" si="2369"/>
        <v>0</v>
      </c>
      <c r="Y8440">
        <f t="shared" ca="1" si="2370"/>
        <v>0.49430000000000002</v>
      </c>
      <c r="Z8440">
        <f t="shared" ca="1" si="2371"/>
        <v>0</v>
      </c>
      <c r="AA8440">
        <f t="shared" ca="1" si="2372"/>
        <v>0</v>
      </c>
      <c r="AB8440">
        <f t="shared" ca="1" si="2373"/>
        <v>0</v>
      </c>
      <c r="AC8440">
        <f t="shared" ca="1" si="2379"/>
        <v>0</v>
      </c>
      <c r="AD8440">
        <f t="shared" ca="1" si="2362"/>
        <v>0.49430000000000002</v>
      </c>
      <c r="AE8440">
        <f t="shared" ca="1" si="2374"/>
        <v>0</v>
      </c>
      <c r="AF8440">
        <f t="shared" ca="1" si="2375"/>
        <v>0.49430000000000002</v>
      </c>
      <c r="AG8440">
        <f t="shared" ca="1" si="2376"/>
        <v>0</v>
      </c>
      <c r="AH8440">
        <f t="shared" ca="1" si="2377"/>
        <v>1</v>
      </c>
    </row>
    <row r="8441" spans="15:34" x14ac:dyDescent="0.25">
      <c r="O8441">
        <v>8385</v>
      </c>
      <c r="P8441" s="2">
        <f t="shared" si="2378"/>
        <v>44546.333333312999</v>
      </c>
      <c r="Q8441">
        <f t="shared" si="2363"/>
        <v>16</v>
      </c>
      <c r="R8441">
        <f t="shared" si="2364"/>
        <v>12</v>
      </c>
      <c r="S8441">
        <f t="shared" si="2365"/>
        <v>3</v>
      </c>
      <c r="T8441">
        <f t="shared" si="2366"/>
        <v>8</v>
      </c>
      <c r="U8441">
        <f t="shared" si="2367"/>
        <v>0</v>
      </c>
      <c r="V8441">
        <f t="shared" ca="1" si="2368"/>
        <v>0.53810000000000002</v>
      </c>
      <c r="W8441">
        <f>INDEX(Solarstrahlungsdaten!$B$13:$G$8772,Übersicht!O8441,Übersicht!$E$10)</f>
        <v>1.0550000000000002</v>
      </c>
      <c r="X8441">
        <f t="shared" si="2369"/>
        <v>3.6292000000000004E-3</v>
      </c>
      <c r="Y8441">
        <f t="shared" ca="1" si="2370"/>
        <v>0.53447080000000002</v>
      </c>
      <c r="Z8441">
        <f t="shared" ca="1" si="2371"/>
        <v>3.6292000000000004E-3</v>
      </c>
      <c r="AA8441">
        <f t="shared" ca="1" si="2372"/>
        <v>0</v>
      </c>
      <c r="AB8441">
        <f t="shared" ca="1" si="2373"/>
        <v>0</v>
      </c>
      <c r="AC8441">
        <f t="shared" ca="1" si="2379"/>
        <v>0</v>
      </c>
      <c r="AD8441">
        <f t="shared" ref="AD8441:AD8504" ca="1" si="2380">Y8441+AA8441-AB8441</f>
        <v>0.53447080000000002</v>
      </c>
      <c r="AE8441">
        <f t="shared" ca="1" si="2374"/>
        <v>0</v>
      </c>
      <c r="AF8441">
        <f t="shared" ca="1" si="2375"/>
        <v>0.53447080000000002</v>
      </c>
      <c r="AG8441">
        <f t="shared" ca="1" si="2376"/>
        <v>0</v>
      </c>
      <c r="AH8441">
        <f t="shared" ca="1" si="2377"/>
        <v>1</v>
      </c>
    </row>
    <row r="8442" spans="15:34" x14ac:dyDescent="0.25">
      <c r="O8442">
        <v>8386</v>
      </c>
      <c r="P8442" s="2">
        <f t="shared" si="2378"/>
        <v>44546.374999979664</v>
      </c>
      <c r="Q8442">
        <f t="shared" ref="Q8442:Q8505" si="2381">DAY(P8442)</f>
        <v>16</v>
      </c>
      <c r="R8442">
        <f t="shared" ref="R8442:R8505" si="2382">MONTH(P8442)</f>
        <v>12</v>
      </c>
      <c r="S8442">
        <f t="shared" ref="S8442:S8505" si="2383">IF(WEEKDAY(P8442)=6,1,IF(WEEKDAY(P8442)=7,2,3))</f>
        <v>3</v>
      </c>
      <c r="T8442">
        <f t="shared" ref="T8442:T8505" si="2384">HOUR(P8442)</f>
        <v>9</v>
      </c>
      <c r="U8442">
        <f t="shared" ref="U8442:U8505" si="2385">IF(AND(P8442&gt;DATE(2021,5,14),P8442&lt;DATE(2021,9,15)),1,IF(AND(P8442&gt;DATE(2021,3,20),P8442&lt;DATE(2021,11,1)),2,0))</f>
        <v>0</v>
      </c>
      <c r="V8442">
        <f t="shared" ref="V8442:V8505" ca="1" si="2386">INDEX($D$57:$L$80,1+T8442,S8442+U8442*3)</f>
        <v>0.50449999999999995</v>
      </c>
      <c r="W8442">
        <f>INDEX(Solarstrahlungsdaten!$B$13:$G$8772,Übersicht!O8442,Übersicht!$E$10)</f>
        <v>71.465000000000003</v>
      </c>
      <c r="X8442">
        <f t="shared" ref="X8442:X8505" si="2387">IF(W8442*$D$9/1000*(1-$D$41)&gt;$D$9*$D$42,$D$9*$D$42,W8442*$D$9/1000*(1-$D$41))</f>
        <v>0.24583959999999999</v>
      </c>
      <c r="Y8442">
        <f t="shared" ref="Y8442:Y8505" ca="1" si="2388">V8442-X8442</f>
        <v>0.25866039999999996</v>
      </c>
      <c r="Z8442">
        <f t="shared" ref="Z8442:Z8505" ca="1" si="2389">IF(X8442&gt;V8442,V8442,X8442)</f>
        <v>0.24583959999999999</v>
      </c>
      <c r="AA8442">
        <f t="shared" ref="AA8442:AA8505" ca="1" si="2390">IF(Y8442&lt;0, IF(AC8441-Y8442&lt;$D$22, -Y8442, $D$22-AC8441),0)</f>
        <v>0</v>
      </c>
      <c r="AB8442">
        <f t="shared" ref="AB8442:AB8505" ca="1" si="2391">IF(Y8442&gt;0, IF(AC8441-Y8442&gt;0, Y8442, AC8441),0)</f>
        <v>0</v>
      </c>
      <c r="AC8442">
        <f t="shared" ca="1" si="2379"/>
        <v>0</v>
      </c>
      <c r="AD8442">
        <f t="shared" ca="1" si="2380"/>
        <v>0.25866039999999996</v>
      </c>
      <c r="AE8442">
        <f t="shared" ref="AE8442:AE8505" ca="1" si="2392">IF(AD8442&lt;0,-AD8442,0)</f>
        <v>0</v>
      </c>
      <c r="AF8442">
        <f t="shared" ref="AF8442:AF8505" ca="1" si="2393">IF(AD8442&gt;0,AD8442,0)</f>
        <v>0.25866039999999996</v>
      </c>
      <c r="AG8442">
        <f t="shared" ref="AG8442:AG8505" ca="1" si="2394">IF($D$22&gt;0,AC8442/$D$22,0)</f>
        <v>0</v>
      </c>
      <c r="AH8442">
        <f t="shared" ref="AH8442:AH8505" ca="1" si="2395">IF(AC8442&lt;=0,1,0)</f>
        <v>1</v>
      </c>
    </row>
    <row r="8443" spans="15:34" x14ac:dyDescent="0.25">
      <c r="O8443">
        <v>8387</v>
      </c>
      <c r="P8443" s="2">
        <f t="shared" ref="P8443:P8506" si="2396">P8442+TIME(1,,)</f>
        <v>44546.416666646328</v>
      </c>
      <c r="Q8443">
        <f t="shared" si="2381"/>
        <v>16</v>
      </c>
      <c r="R8443">
        <f t="shared" si="2382"/>
        <v>12</v>
      </c>
      <c r="S8443">
        <f t="shared" si="2383"/>
        <v>3</v>
      </c>
      <c r="T8443">
        <f t="shared" si="2384"/>
        <v>10</v>
      </c>
      <c r="U8443">
        <f t="shared" si="2385"/>
        <v>0</v>
      </c>
      <c r="V8443">
        <f t="shared" ca="1" si="2386"/>
        <v>0.46820000000000001</v>
      </c>
      <c r="W8443">
        <f>INDEX(Solarstrahlungsdaten!$B$13:$G$8772,Übersicht!O8443,Übersicht!$E$10)</f>
        <v>107.82499999999999</v>
      </c>
      <c r="X8443">
        <f t="shared" si="2387"/>
        <v>0.37091799999999997</v>
      </c>
      <c r="Y8443">
        <f t="shared" ca="1" si="2388"/>
        <v>9.7282000000000035E-2</v>
      </c>
      <c r="Z8443">
        <f t="shared" ca="1" si="2389"/>
        <v>0.37091799999999997</v>
      </c>
      <c r="AA8443">
        <f t="shared" ca="1" si="2390"/>
        <v>0</v>
      </c>
      <c r="AB8443">
        <f t="shared" ca="1" si="2391"/>
        <v>0</v>
      </c>
      <c r="AC8443">
        <f t="shared" ref="AC8443:AC8506" ca="1" si="2397">AC8442+AA8443-AB8443</f>
        <v>0</v>
      </c>
      <c r="AD8443">
        <f t="shared" ca="1" si="2380"/>
        <v>9.7282000000000035E-2</v>
      </c>
      <c r="AE8443">
        <f t="shared" ca="1" si="2392"/>
        <v>0</v>
      </c>
      <c r="AF8443">
        <f t="shared" ca="1" si="2393"/>
        <v>9.7282000000000035E-2</v>
      </c>
      <c r="AG8443">
        <f t="shared" ca="1" si="2394"/>
        <v>0</v>
      </c>
      <c r="AH8443">
        <f t="shared" ca="1" si="2395"/>
        <v>1</v>
      </c>
    </row>
    <row r="8444" spans="15:34" x14ac:dyDescent="0.25">
      <c r="O8444">
        <v>8388</v>
      </c>
      <c r="P8444" s="2">
        <f t="shared" si="2396"/>
        <v>44546.458333312992</v>
      </c>
      <c r="Q8444">
        <f t="shared" si="2381"/>
        <v>16</v>
      </c>
      <c r="R8444">
        <f t="shared" si="2382"/>
        <v>12</v>
      </c>
      <c r="S8444">
        <f t="shared" si="2383"/>
        <v>3</v>
      </c>
      <c r="T8444">
        <f t="shared" si="2384"/>
        <v>11</v>
      </c>
      <c r="U8444">
        <f t="shared" si="2385"/>
        <v>0</v>
      </c>
      <c r="V8444">
        <f t="shared" ca="1" si="2386"/>
        <v>0.46750000000000003</v>
      </c>
      <c r="W8444">
        <f>INDEX(Solarstrahlungsdaten!$B$13:$G$8772,Übersicht!O8444,Übersicht!$E$10)</f>
        <v>38.93</v>
      </c>
      <c r="X8444">
        <f t="shared" si="2387"/>
        <v>0.13391919999999999</v>
      </c>
      <c r="Y8444">
        <f t="shared" ca="1" si="2388"/>
        <v>0.33358080000000001</v>
      </c>
      <c r="Z8444">
        <f t="shared" ca="1" si="2389"/>
        <v>0.13391919999999999</v>
      </c>
      <c r="AA8444">
        <f t="shared" ca="1" si="2390"/>
        <v>0</v>
      </c>
      <c r="AB8444">
        <f t="shared" ca="1" si="2391"/>
        <v>0</v>
      </c>
      <c r="AC8444">
        <f t="shared" ca="1" si="2397"/>
        <v>0</v>
      </c>
      <c r="AD8444">
        <f t="shared" ca="1" si="2380"/>
        <v>0.33358080000000001</v>
      </c>
      <c r="AE8444">
        <f t="shared" ca="1" si="2392"/>
        <v>0</v>
      </c>
      <c r="AF8444">
        <f t="shared" ca="1" si="2393"/>
        <v>0.33358080000000001</v>
      </c>
      <c r="AG8444">
        <f t="shared" ca="1" si="2394"/>
        <v>0</v>
      </c>
      <c r="AH8444">
        <f t="shared" ca="1" si="2395"/>
        <v>1</v>
      </c>
    </row>
    <row r="8445" spans="15:34" x14ac:dyDescent="0.25">
      <c r="O8445">
        <v>8389</v>
      </c>
      <c r="P8445" s="2">
        <f t="shared" si="2396"/>
        <v>44546.499999979656</v>
      </c>
      <c r="Q8445">
        <f t="shared" si="2381"/>
        <v>16</v>
      </c>
      <c r="R8445">
        <f t="shared" si="2382"/>
        <v>12</v>
      </c>
      <c r="S8445">
        <f t="shared" si="2383"/>
        <v>3</v>
      </c>
      <c r="T8445">
        <f t="shared" si="2384"/>
        <v>12</v>
      </c>
      <c r="U8445">
        <f t="shared" si="2385"/>
        <v>0</v>
      </c>
      <c r="V8445">
        <f t="shared" ca="1" si="2386"/>
        <v>0.50949999999999995</v>
      </c>
      <c r="W8445">
        <f>INDEX(Solarstrahlungsdaten!$B$13:$G$8772,Übersicht!O8445,Übersicht!$E$10)</f>
        <v>21.83</v>
      </c>
      <c r="X8445">
        <f t="shared" si="2387"/>
        <v>7.5095200000000001E-2</v>
      </c>
      <c r="Y8445">
        <f t="shared" ca="1" si="2388"/>
        <v>0.43440479999999992</v>
      </c>
      <c r="Z8445">
        <f t="shared" ca="1" si="2389"/>
        <v>7.5095200000000001E-2</v>
      </c>
      <c r="AA8445">
        <f t="shared" ca="1" si="2390"/>
        <v>0</v>
      </c>
      <c r="AB8445">
        <f t="shared" ca="1" si="2391"/>
        <v>0</v>
      </c>
      <c r="AC8445">
        <f t="shared" ca="1" si="2397"/>
        <v>0</v>
      </c>
      <c r="AD8445">
        <f t="shared" ca="1" si="2380"/>
        <v>0.43440479999999992</v>
      </c>
      <c r="AE8445">
        <f t="shared" ca="1" si="2392"/>
        <v>0</v>
      </c>
      <c r="AF8445">
        <f t="shared" ca="1" si="2393"/>
        <v>0.43440479999999992</v>
      </c>
      <c r="AG8445">
        <f t="shared" ca="1" si="2394"/>
        <v>0</v>
      </c>
      <c r="AH8445">
        <f t="shared" ca="1" si="2395"/>
        <v>1</v>
      </c>
    </row>
    <row r="8446" spans="15:34" x14ac:dyDescent="0.25">
      <c r="O8446">
        <v>8390</v>
      </c>
      <c r="P8446" s="2">
        <f t="shared" si="2396"/>
        <v>44546.541666646321</v>
      </c>
      <c r="Q8446">
        <f t="shared" si="2381"/>
        <v>16</v>
      </c>
      <c r="R8446">
        <f t="shared" si="2382"/>
        <v>12</v>
      </c>
      <c r="S8446">
        <f t="shared" si="2383"/>
        <v>3</v>
      </c>
      <c r="T8446">
        <f t="shared" si="2384"/>
        <v>13</v>
      </c>
      <c r="U8446">
        <f t="shared" si="2385"/>
        <v>0</v>
      </c>
      <c r="V8446">
        <f t="shared" ca="1" si="2386"/>
        <v>0.52870000000000006</v>
      </c>
      <c r="W8446">
        <f>INDEX(Solarstrahlungsdaten!$B$13:$G$8772,Übersicht!O8446,Übersicht!$E$10)</f>
        <v>5.98</v>
      </c>
      <c r="X8446">
        <f t="shared" si="2387"/>
        <v>2.0571200000000001E-2</v>
      </c>
      <c r="Y8446">
        <f t="shared" ca="1" si="2388"/>
        <v>0.50812880000000005</v>
      </c>
      <c r="Z8446">
        <f t="shared" ca="1" si="2389"/>
        <v>2.0571200000000001E-2</v>
      </c>
      <c r="AA8446">
        <f t="shared" ca="1" si="2390"/>
        <v>0</v>
      </c>
      <c r="AB8446">
        <f t="shared" ca="1" si="2391"/>
        <v>0</v>
      </c>
      <c r="AC8446">
        <f t="shared" ca="1" si="2397"/>
        <v>0</v>
      </c>
      <c r="AD8446">
        <f t="shared" ca="1" si="2380"/>
        <v>0.50812880000000005</v>
      </c>
      <c r="AE8446">
        <f t="shared" ca="1" si="2392"/>
        <v>0</v>
      </c>
      <c r="AF8446">
        <f t="shared" ca="1" si="2393"/>
        <v>0.50812880000000005</v>
      </c>
      <c r="AG8446">
        <f t="shared" ca="1" si="2394"/>
        <v>0</v>
      </c>
      <c r="AH8446">
        <f t="shared" ca="1" si="2395"/>
        <v>1</v>
      </c>
    </row>
    <row r="8447" spans="15:34" x14ac:dyDescent="0.25">
      <c r="O8447">
        <v>8391</v>
      </c>
      <c r="P8447" s="2">
        <f t="shared" si="2396"/>
        <v>44546.583333312985</v>
      </c>
      <c r="Q8447">
        <f t="shared" si="2381"/>
        <v>16</v>
      </c>
      <c r="R8447">
        <f t="shared" si="2382"/>
        <v>12</v>
      </c>
      <c r="S8447">
        <f t="shared" si="2383"/>
        <v>3</v>
      </c>
      <c r="T8447">
        <f t="shared" si="2384"/>
        <v>14</v>
      </c>
      <c r="U8447">
        <f t="shared" si="2385"/>
        <v>0</v>
      </c>
      <c r="V8447">
        <f t="shared" ca="1" si="2386"/>
        <v>0.47470000000000001</v>
      </c>
      <c r="W8447">
        <f>INDEX(Solarstrahlungsdaten!$B$13:$G$8772,Übersicht!O8447,Übersicht!$E$10)</f>
        <v>19.78</v>
      </c>
      <c r="X8447">
        <f t="shared" si="2387"/>
        <v>6.8043200000000012E-2</v>
      </c>
      <c r="Y8447">
        <f t="shared" ca="1" si="2388"/>
        <v>0.40665679999999998</v>
      </c>
      <c r="Z8447">
        <f t="shared" ca="1" si="2389"/>
        <v>6.8043200000000012E-2</v>
      </c>
      <c r="AA8447">
        <f t="shared" ca="1" si="2390"/>
        <v>0</v>
      </c>
      <c r="AB8447">
        <f t="shared" ca="1" si="2391"/>
        <v>0</v>
      </c>
      <c r="AC8447">
        <f t="shared" ca="1" si="2397"/>
        <v>0</v>
      </c>
      <c r="AD8447">
        <f t="shared" ca="1" si="2380"/>
        <v>0.40665679999999998</v>
      </c>
      <c r="AE8447">
        <f t="shared" ca="1" si="2392"/>
        <v>0</v>
      </c>
      <c r="AF8447">
        <f t="shared" ca="1" si="2393"/>
        <v>0.40665679999999998</v>
      </c>
      <c r="AG8447">
        <f t="shared" ca="1" si="2394"/>
        <v>0</v>
      </c>
      <c r="AH8447">
        <f t="shared" ca="1" si="2395"/>
        <v>1</v>
      </c>
    </row>
    <row r="8448" spans="15:34" x14ac:dyDescent="0.25">
      <c r="O8448">
        <v>8392</v>
      </c>
      <c r="P8448" s="2">
        <f t="shared" si="2396"/>
        <v>44546.624999979649</v>
      </c>
      <c r="Q8448">
        <f t="shared" si="2381"/>
        <v>16</v>
      </c>
      <c r="R8448">
        <f t="shared" si="2382"/>
        <v>12</v>
      </c>
      <c r="S8448">
        <f t="shared" si="2383"/>
        <v>3</v>
      </c>
      <c r="T8448">
        <f t="shared" si="2384"/>
        <v>15</v>
      </c>
      <c r="U8448">
        <f t="shared" si="2385"/>
        <v>0</v>
      </c>
      <c r="V8448">
        <f t="shared" ca="1" si="2386"/>
        <v>0.42760000000000004</v>
      </c>
      <c r="W8448">
        <f>INDEX(Solarstrahlungsdaten!$B$13:$G$8772,Übersicht!O8448,Übersicht!$E$10)</f>
        <v>0</v>
      </c>
      <c r="X8448">
        <f t="shared" si="2387"/>
        <v>0</v>
      </c>
      <c r="Y8448">
        <f t="shared" ca="1" si="2388"/>
        <v>0.42760000000000004</v>
      </c>
      <c r="Z8448">
        <f t="shared" ca="1" si="2389"/>
        <v>0</v>
      </c>
      <c r="AA8448">
        <f t="shared" ca="1" si="2390"/>
        <v>0</v>
      </c>
      <c r="AB8448">
        <f t="shared" ca="1" si="2391"/>
        <v>0</v>
      </c>
      <c r="AC8448">
        <f t="shared" ca="1" si="2397"/>
        <v>0</v>
      </c>
      <c r="AD8448">
        <f t="shared" ca="1" si="2380"/>
        <v>0.42760000000000004</v>
      </c>
      <c r="AE8448">
        <f t="shared" ca="1" si="2392"/>
        <v>0</v>
      </c>
      <c r="AF8448">
        <f t="shared" ca="1" si="2393"/>
        <v>0.42760000000000004</v>
      </c>
      <c r="AG8448">
        <f t="shared" ca="1" si="2394"/>
        <v>0</v>
      </c>
      <c r="AH8448">
        <f t="shared" ca="1" si="2395"/>
        <v>1</v>
      </c>
    </row>
    <row r="8449" spans="15:34" x14ac:dyDescent="0.25">
      <c r="O8449">
        <v>8393</v>
      </c>
      <c r="P8449" s="2">
        <f t="shared" si="2396"/>
        <v>44546.666666646313</v>
      </c>
      <c r="Q8449">
        <f t="shared" si="2381"/>
        <v>16</v>
      </c>
      <c r="R8449">
        <f t="shared" si="2382"/>
        <v>12</v>
      </c>
      <c r="S8449">
        <f t="shared" si="2383"/>
        <v>3</v>
      </c>
      <c r="T8449">
        <f t="shared" si="2384"/>
        <v>16</v>
      </c>
      <c r="U8449">
        <f t="shared" si="2385"/>
        <v>0</v>
      </c>
      <c r="V8449">
        <f t="shared" ca="1" si="2386"/>
        <v>0.41339999999999999</v>
      </c>
      <c r="W8449">
        <f>INDEX(Solarstrahlungsdaten!$B$13:$G$8772,Übersicht!O8449,Übersicht!$E$10)</f>
        <v>0</v>
      </c>
      <c r="X8449">
        <f t="shared" si="2387"/>
        <v>0</v>
      </c>
      <c r="Y8449">
        <f t="shared" ca="1" si="2388"/>
        <v>0.41339999999999999</v>
      </c>
      <c r="Z8449">
        <f t="shared" ca="1" si="2389"/>
        <v>0</v>
      </c>
      <c r="AA8449">
        <f t="shared" ca="1" si="2390"/>
        <v>0</v>
      </c>
      <c r="AB8449">
        <f t="shared" ca="1" si="2391"/>
        <v>0</v>
      </c>
      <c r="AC8449">
        <f t="shared" ca="1" si="2397"/>
        <v>0</v>
      </c>
      <c r="AD8449">
        <f t="shared" ca="1" si="2380"/>
        <v>0.41339999999999999</v>
      </c>
      <c r="AE8449">
        <f t="shared" ca="1" si="2392"/>
        <v>0</v>
      </c>
      <c r="AF8449">
        <f t="shared" ca="1" si="2393"/>
        <v>0.41339999999999999</v>
      </c>
      <c r="AG8449">
        <f t="shared" ca="1" si="2394"/>
        <v>0</v>
      </c>
      <c r="AH8449">
        <f t="shared" ca="1" si="2395"/>
        <v>1</v>
      </c>
    </row>
    <row r="8450" spans="15:34" x14ac:dyDescent="0.25">
      <c r="O8450">
        <v>8394</v>
      </c>
      <c r="P8450" s="2">
        <f t="shared" si="2396"/>
        <v>44546.708333312978</v>
      </c>
      <c r="Q8450">
        <f t="shared" si="2381"/>
        <v>16</v>
      </c>
      <c r="R8450">
        <f t="shared" si="2382"/>
        <v>12</v>
      </c>
      <c r="S8450">
        <f t="shared" si="2383"/>
        <v>3</v>
      </c>
      <c r="T8450">
        <f t="shared" si="2384"/>
        <v>17</v>
      </c>
      <c r="U8450">
        <f t="shared" si="2385"/>
        <v>0</v>
      </c>
      <c r="V8450">
        <f t="shared" ca="1" si="2386"/>
        <v>0.48220000000000007</v>
      </c>
      <c r="W8450">
        <f>INDEX(Solarstrahlungsdaten!$B$13:$G$8772,Übersicht!O8450,Übersicht!$E$10)</f>
        <v>0</v>
      </c>
      <c r="X8450">
        <f t="shared" si="2387"/>
        <v>0</v>
      </c>
      <c r="Y8450">
        <f t="shared" ca="1" si="2388"/>
        <v>0.48220000000000007</v>
      </c>
      <c r="Z8450">
        <f t="shared" ca="1" si="2389"/>
        <v>0</v>
      </c>
      <c r="AA8450">
        <f t="shared" ca="1" si="2390"/>
        <v>0</v>
      </c>
      <c r="AB8450">
        <f t="shared" ca="1" si="2391"/>
        <v>0</v>
      </c>
      <c r="AC8450">
        <f t="shared" ca="1" si="2397"/>
        <v>0</v>
      </c>
      <c r="AD8450">
        <f t="shared" ca="1" si="2380"/>
        <v>0.48220000000000007</v>
      </c>
      <c r="AE8450">
        <f t="shared" ca="1" si="2392"/>
        <v>0</v>
      </c>
      <c r="AF8450">
        <f t="shared" ca="1" si="2393"/>
        <v>0.48220000000000007</v>
      </c>
      <c r="AG8450">
        <f t="shared" ca="1" si="2394"/>
        <v>0</v>
      </c>
      <c r="AH8450">
        <f t="shared" ca="1" si="2395"/>
        <v>1</v>
      </c>
    </row>
    <row r="8451" spans="15:34" x14ac:dyDescent="0.25">
      <c r="O8451">
        <v>8395</v>
      </c>
      <c r="P8451" s="2">
        <f t="shared" si="2396"/>
        <v>44546.749999979642</v>
      </c>
      <c r="Q8451">
        <f t="shared" si="2381"/>
        <v>16</v>
      </c>
      <c r="R8451">
        <f t="shared" si="2382"/>
        <v>12</v>
      </c>
      <c r="S8451">
        <f t="shared" si="2383"/>
        <v>3</v>
      </c>
      <c r="T8451">
        <f t="shared" si="2384"/>
        <v>18</v>
      </c>
      <c r="U8451">
        <f t="shared" si="2385"/>
        <v>0</v>
      </c>
      <c r="V8451">
        <f t="shared" ca="1" si="2386"/>
        <v>0.62809999999999999</v>
      </c>
      <c r="W8451">
        <f>INDEX(Solarstrahlungsdaten!$B$13:$G$8772,Übersicht!O8451,Übersicht!$E$10)</f>
        <v>0</v>
      </c>
      <c r="X8451">
        <f t="shared" si="2387"/>
        <v>0</v>
      </c>
      <c r="Y8451">
        <f t="shared" ca="1" si="2388"/>
        <v>0.62809999999999999</v>
      </c>
      <c r="Z8451">
        <f t="shared" ca="1" si="2389"/>
        <v>0</v>
      </c>
      <c r="AA8451">
        <f t="shared" ca="1" si="2390"/>
        <v>0</v>
      </c>
      <c r="AB8451">
        <f t="shared" ca="1" si="2391"/>
        <v>0</v>
      </c>
      <c r="AC8451">
        <f t="shared" ca="1" si="2397"/>
        <v>0</v>
      </c>
      <c r="AD8451">
        <f t="shared" ca="1" si="2380"/>
        <v>0.62809999999999999</v>
      </c>
      <c r="AE8451">
        <f t="shared" ca="1" si="2392"/>
        <v>0</v>
      </c>
      <c r="AF8451">
        <f t="shared" ca="1" si="2393"/>
        <v>0.62809999999999999</v>
      </c>
      <c r="AG8451">
        <f t="shared" ca="1" si="2394"/>
        <v>0</v>
      </c>
      <c r="AH8451">
        <f t="shared" ca="1" si="2395"/>
        <v>1</v>
      </c>
    </row>
    <row r="8452" spans="15:34" x14ac:dyDescent="0.25">
      <c r="O8452">
        <v>8396</v>
      </c>
      <c r="P8452" s="2">
        <f t="shared" si="2396"/>
        <v>44546.791666646306</v>
      </c>
      <c r="Q8452">
        <f t="shared" si="2381"/>
        <v>16</v>
      </c>
      <c r="R8452">
        <f t="shared" si="2382"/>
        <v>12</v>
      </c>
      <c r="S8452">
        <f t="shared" si="2383"/>
        <v>3</v>
      </c>
      <c r="T8452">
        <f t="shared" si="2384"/>
        <v>19</v>
      </c>
      <c r="U8452">
        <f t="shared" si="2385"/>
        <v>0</v>
      </c>
      <c r="V8452">
        <f t="shared" ca="1" si="2386"/>
        <v>0.74069999999999991</v>
      </c>
      <c r="W8452">
        <f>INDEX(Solarstrahlungsdaten!$B$13:$G$8772,Übersicht!O8452,Übersicht!$E$10)</f>
        <v>0</v>
      </c>
      <c r="X8452">
        <f t="shared" si="2387"/>
        <v>0</v>
      </c>
      <c r="Y8452">
        <f t="shared" ca="1" si="2388"/>
        <v>0.74069999999999991</v>
      </c>
      <c r="Z8452">
        <f t="shared" ca="1" si="2389"/>
        <v>0</v>
      </c>
      <c r="AA8452">
        <f t="shared" ca="1" si="2390"/>
        <v>0</v>
      </c>
      <c r="AB8452">
        <f t="shared" ca="1" si="2391"/>
        <v>0</v>
      </c>
      <c r="AC8452">
        <f t="shared" ca="1" si="2397"/>
        <v>0</v>
      </c>
      <c r="AD8452">
        <f t="shared" ca="1" si="2380"/>
        <v>0.74069999999999991</v>
      </c>
      <c r="AE8452">
        <f t="shared" ca="1" si="2392"/>
        <v>0</v>
      </c>
      <c r="AF8452">
        <f t="shared" ca="1" si="2393"/>
        <v>0.74069999999999991</v>
      </c>
      <c r="AG8452">
        <f t="shared" ca="1" si="2394"/>
        <v>0</v>
      </c>
      <c r="AH8452">
        <f t="shared" ca="1" si="2395"/>
        <v>1</v>
      </c>
    </row>
    <row r="8453" spans="15:34" x14ac:dyDescent="0.25">
      <c r="O8453">
        <v>8397</v>
      </c>
      <c r="P8453" s="2">
        <f t="shared" si="2396"/>
        <v>44546.83333331297</v>
      </c>
      <c r="Q8453">
        <f t="shared" si="2381"/>
        <v>16</v>
      </c>
      <c r="R8453">
        <f t="shared" si="2382"/>
        <v>12</v>
      </c>
      <c r="S8453">
        <f t="shared" si="2383"/>
        <v>3</v>
      </c>
      <c r="T8453">
        <f t="shared" si="2384"/>
        <v>20</v>
      </c>
      <c r="U8453">
        <f t="shared" si="2385"/>
        <v>0</v>
      </c>
      <c r="V8453">
        <f t="shared" ca="1" si="2386"/>
        <v>0.70369999999999988</v>
      </c>
      <c r="W8453">
        <f>INDEX(Solarstrahlungsdaten!$B$13:$G$8772,Übersicht!O8453,Übersicht!$E$10)</f>
        <v>0</v>
      </c>
      <c r="X8453">
        <f t="shared" si="2387"/>
        <v>0</v>
      </c>
      <c r="Y8453">
        <f t="shared" ca="1" si="2388"/>
        <v>0.70369999999999988</v>
      </c>
      <c r="Z8453">
        <f t="shared" ca="1" si="2389"/>
        <v>0</v>
      </c>
      <c r="AA8453">
        <f t="shared" ca="1" si="2390"/>
        <v>0</v>
      </c>
      <c r="AB8453">
        <f t="shared" ca="1" si="2391"/>
        <v>0</v>
      </c>
      <c r="AC8453">
        <f t="shared" ca="1" si="2397"/>
        <v>0</v>
      </c>
      <c r="AD8453">
        <f t="shared" ca="1" si="2380"/>
        <v>0.70369999999999988</v>
      </c>
      <c r="AE8453">
        <f t="shared" ca="1" si="2392"/>
        <v>0</v>
      </c>
      <c r="AF8453">
        <f t="shared" ca="1" si="2393"/>
        <v>0.70369999999999988</v>
      </c>
      <c r="AG8453">
        <f t="shared" ca="1" si="2394"/>
        <v>0</v>
      </c>
      <c r="AH8453">
        <f t="shared" ca="1" si="2395"/>
        <v>1</v>
      </c>
    </row>
    <row r="8454" spans="15:34" x14ac:dyDescent="0.25">
      <c r="O8454">
        <v>8398</v>
      </c>
      <c r="P8454" s="2">
        <f t="shared" si="2396"/>
        <v>44546.874999979635</v>
      </c>
      <c r="Q8454">
        <f t="shared" si="2381"/>
        <v>16</v>
      </c>
      <c r="R8454">
        <f t="shared" si="2382"/>
        <v>12</v>
      </c>
      <c r="S8454">
        <f t="shared" si="2383"/>
        <v>3</v>
      </c>
      <c r="T8454">
        <f t="shared" si="2384"/>
        <v>21</v>
      </c>
      <c r="U8454">
        <f t="shared" si="2385"/>
        <v>0</v>
      </c>
      <c r="V8454">
        <f t="shared" ca="1" si="2386"/>
        <v>0.58629999999999993</v>
      </c>
      <c r="W8454">
        <f>INDEX(Solarstrahlungsdaten!$B$13:$G$8772,Übersicht!O8454,Übersicht!$E$10)</f>
        <v>0</v>
      </c>
      <c r="X8454">
        <f t="shared" si="2387"/>
        <v>0</v>
      </c>
      <c r="Y8454">
        <f t="shared" ca="1" si="2388"/>
        <v>0.58629999999999993</v>
      </c>
      <c r="Z8454">
        <f t="shared" ca="1" si="2389"/>
        <v>0</v>
      </c>
      <c r="AA8454">
        <f t="shared" ca="1" si="2390"/>
        <v>0</v>
      </c>
      <c r="AB8454">
        <f t="shared" ca="1" si="2391"/>
        <v>0</v>
      </c>
      <c r="AC8454">
        <f t="shared" ca="1" si="2397"/>
        <v>0</v>
      </c>
      <c r="AD8454">
        <f t="shared" ca="1" si="2380"/>
        <v>0.58629999999999993</v>
      </c>
      <c r="AE8454">
        <f t="shared" ca="1" si="2392"/>
        <v>0</v>
      </c>
      <c r="AF8454">
        <f t="shared" ca="1" si="2393"/>
        <v>0.58629999999999993</v>
      </c>
      <c r="AG8454">
        <f t="shared" ca="1" si="2394"/>
        <v>0</v>
      </c>
      <c r="AH8454">
        <f t="shared" ca="1" si="2395"/>
        <v>1</v>
      </c>
    </row>
    <row r="8455" spans="15:34" x14ac:dyDescent="0.25">
      <c r="O8455">
        <v>8399</v>
      </c>
      <c r="P8455" s="2">
        <f t="shared" si="2396"/>
        <v>44546.916666646299</v>
      </c>
      <c r="Q8455">
        <f t="shared" si="2381"/>
        <v>16</v>
      </c>
      <c r="R8455">
        <f t="shared" si="2382"/>
        <v>12</v>
      </c>
      <c r="S8455">
        <f t="shared" si="2383"/>
        <v>3</v>
      </c>
      <c r="T8455">
        <f t="shared" si="2384"/>
        <v>22</v>
      </c>
      <c r="U8455">
        <f t="shared" si="2385"/>
        <v>0</v>
      </c>
      <c r="V8455">
        <f t="shared" ca="1" si="2386"/>
        <v>0.49419999999999997</v>
      </c>
      <c r="W8455">
        <f>INDEX(Solarstrahlungsdaten!$B$13:$G$8772,Übersicht!O8455,Übersicht!$E$10)</f>
        <v>0</v>
      </c>
      <c r="X8455">
        <f t="shared" si="2387"/>
        <v>0</v>
      </c>
      <c r="Y8455">
        <f t="shared" ca="1" si="2388"/>
        <v>0.49419999999999997</v>
      </c>
      <c r="Z8455">
        <f t="shared" ca="1" si="2389"/>
        <v>0</v>
      </c>
      <c r="AA8455">
        <f t="shared" ca="1" si="2390"/>
        <v>0</v>
      </c>
      <c r="AB8455">
        <f t="shared" ca="1" si="2391"/>
        <v>0</v>
      </c>
      <c r="AC8455">
        <f t="shared" ca="1" si="2397"/>
        <v>0</v>
      </c>
      <c r="AD8455">
        <f t="shared" ca="1" si="2380"/>
        <v>0.49419999999999997</v>
      </c>
      <c r="AE8455">
        <f t="shared" ca="1" si="2392"/>
        <v>0</v>
      </c>
      <c r="AF8455">
        <f t="shared" ca="1" si="2393"/>
        <v>0.49419999999999997</v>
      </c>
      <c r="AG8455">
        <f t="shared" ca="1" si="2394"/>
        <v>0</v>
      </c>
      <c r="AH8455">
        <f t="shared" ca="1" si="2395"/>
        <v>1</v>
      </c>
    </row>
    <row r="8456" spans="15:34" x14ac:dyDescent="0.25">
      <c r="O8456">
        <v>8400</v>
      </c>
      <c r="P8456" s="2">
        <f t="shared" si="2396"/>
        <v>44546.958333312963</v>
      </c>
      <c r="Q8456">
        <f t="shared" si="2381"/>
        <v>16</v>
      </c>
      <c r="R8456">
        <f t="shared" si="2382"/>
        <v>12</v>
      </c>
      <c r="S8456">
        <f t="shared" si="2383"/>
        <v>3</v>
      </c>
      <c r="T8456">
        <f t="shared" si="2384"/>
        <v>23</v>
      </c>
      <c r="U8456">
        <f t="shared" si="2385"/>
        <v>0</v>
      </c>
      <c r="V8456">
        <f t="shared" ca="1" si="2386"/>
        <v>0.37639999999999996</v>
      </c>
      <c r="W8456">
        <f>INDEX(Solarstrahlungsdaten!$B$13:$G$8772,Übersicht!O8456,Übersicht!$E$10)</f>
        <v>0</v>
      </c>
      <c r="X8456">
        <f t="shared" si="2387"/>
        <v>0</v>
      </c>
      <c r="Y8456">
        <f t="shared" ca="1" si="2388"/>
        <v>0.37639999999999996</v>
      </c>
      <c r="Z8456">
        <f t="shared" ca="1" si="2389"/>
        <v>0</v>
      </c>
      <c r="AA8456">
        <f t="shared" ca="1" si="2390"/>
        <v>0</v>
      </c>
      <c r="AB8456">
        <f t="shared" ca="1" si="2391"/>
        <v>0</v>
      </c>
      <c r="AC8456">
        <f t="shared" ca="1" si="2397"/>
        <v>0</v>
      </c>
      <c r="AD8456">
        <f t="shared" ca="1" si="2380"/>
        <v>0.37639999999999996</v>
      </c>
      <c r="AE8456">
        <f t="shared" ca="1" si="2392"/>
        <v>0</v>
      </c>
      <c r="AF8456">
        <f t="shared" ca="1" si="2393"/>
        <v>0.37639999999999996</v>
      </c>
      <c r="AG8456">
        <f t="shared" ca="1" si="2394"/>
        <v>0</v>
      </c>
      <c r="AH8456">
        <f t="shared" ca="1" si="2395"/>
        <v>1</v>
      </c>
    </row>
    <row r="8457" spans="15:34" x14ac:dyDescent="0.25">
      <c r="O8457">
        <v>8401</v>
      </c>
      <c r="P8457" s="2">
        <f t="shared" si="2396"/>
        <v>44546.999999979627</v>
      </c>
      <c r="Q8457">
        <f t="shared" si="2381"/>
        <v>17</v>
      </c>
      <c r="R8457">
        <f t="shared" si="2382"/>
        <v>12</v>
      </c>
      <c r="S8457">
        <f t="shared" si="2383"/>
        <v>1</v>
      </c>
      <c r="T8457">
        <f t="shared" si="2384"/>
        <v>0</v>
      </c>
      <c r="U8457">
        <f t="shared" si="2385"/>
        <v>0</v>
      </c>
      <c r="V8457">
        <f t="shared" ca="1" si="2386"/>
        <v>0.29899999999999999</v>
      </c>
      <c r="W8457">
        <f>INDEX(Solarstrahlungsdaten!$B$13:$G$8772,Übersicht!O8457,Übersicht!$E$10)</f>
        <v>0</v>
      </c>
      <c r="X8457">
        <f t="shared" si="2387"/>
        <v>0</v>
      </c>
      <c r="Y8457">
        <f t="shared" ca="1" si="2388"/>
        <v>0.29899999999999999</v>
      </c>
      <c r="Z8457">
        <f t="shared" ca="1" si="2389"/>
        <v>0</v>
      </c>
      <c r="AA8457">
        <f t="shared" ca="1" si="2390"/>
        <v>0</v>
      </c>
      <c r="AB8457">
        <f t="shared" ca="1" si="2391"/>
        <v>0</v>
      </c>
      <c r="AC8457">
        <f t="shared" ca="1" si="2397"/>
        <v>0</v>
      </c>
      <c r="AD8457">
        <f t="shared" ca="1" si="2380"/>
        <v>0.29899999999999999</v>
      </c>
      <c r="AE8457">
        <f t="shared" ca="1" si="2392"/>
        <v>0</v>
      </c>
      <c r="AF8457">
        <f t="shared" ca="1" si="2393"/>
        <v>0.29899999999999999</v>
      </c>
      <c r="AG8457">
        <f t="shared" ca="1" si="2394"/>
        <v>0</v>
      </c>
      <c r="AH8457">
        <f t="shared" ca="1" si="2395"/>
        <v>1</v>
      </c>
    </row>
    <row r="8458" spans="15:34" x14ac:dyDescent="0.25">
      <c r="O8458">
        <v>8402</v>
      </c>
      <c r="P8458" s="2">
        <f t="shared" si="2396"/>
        <v>44547.041666646292</v>
      </c>
      <c r="Q8458">
        <f t="shared" si="2381"/>
        <v>17</v>
      </c>
      <c r="R8458">
        <f t="shared" si="2382"/>
        <v>12</v>
      </c>
      <c r="S8458">
        <f t="shared" si="2383"/>
        <v>1</v>
      </c>
      <c r="T8458">
        <f t="shared" si="2384"/>
        <v>1</v>
      </c>
      <c r="U8458">
        <f t="shared" si="2385"/>
        <v>0</v>
      </c>
      <c r="V8458">
        <f t="shared" ca="1" si="2386"/>
        <v>0.2283</v>
      </c>
      <c r="W8458">
        <f>INDEX(Solarstrahlungsdaten!$B$13:$G$8772,Übersicht!O8458,Übersicht!$E$10)</f>
        <v>0</v>
      </c>
      <c r="X8458">
        <f t="shared" si="2387"/>
        <v>0</v>
      </c>
      <c r="Y8458">
        <f t="shared" ca="1" si="2388"/>
        <v>0.2283</v>
      </c>
      <c r="Z8458">
        <f t="shared" ca="1" si="2389"/>
        <v>0</v>
      </c>
      <c r="AA8458">
        <f t="shared" ca="1" si="2390"/>
        <v>0</v>
      </c>
      <c r="AB8458">
        <f t="shared" ca="1" si="2391"/>
        <v>0</v>
      </c>
      <c r="AC8458">
        <f t="shared" ca="1" si="2397"/>
        <v>0</v>
      </c>
      <c r="AD8458">
        <f t="shared" ca="1" si="2380"/>
        <v>0.2283</v>
      </c>
      <c r="AE8458">
        <f t="shared" ca="1" si="2392"/>
        <v>0</v>
      </c>
      <c r="AF8458">
        <f t="shared" ca="1" si="2393"/>
        <v>0.2283</v>
      </c>
      <c r="AG8458">
        <f t="shared" ca="1" si="2394"/>
        <v>0</v>
      </c>
      <c r="AH8458">
        <f t="shared" ca="1" si="2395"/>
        <v>1</v>
      </c>
    </row>
    <row r="8459" spans="15:34" x14ac:dyDescent="0.25">
      <c r="O8459">
        <v>8403</v>
      </c>
      <c r="P8459" s="2">
        <f t="shared" si="2396"/>
        <v>44547.083333312956</v>
      </c>
      <c r="Q8459">
        <f t="shared" si="2381"/>
        <v>17</v>
      </c>
      <c r="R8459">
        <f t="shared" si="2382"/>
        <v>12</v>
      </c>
      <c r="S8459">
        <f t="shared" si="2383"/>
        <v>1</v>
      </c>
      <c r="T8459">
        <f t="shared" si="2384"/>
        <v>2</v>
      </c>
      <c r="U8459">
        <f t="shared" si="2385"/>
        <v>0</v>
      </c>
      <c r="V8459">
        <f t="shared" ca="1" si="2386"/>
        <v>0.17420000000000002</v>
      </c>
      <c r="W8459">
        <f>INDEX(Solarstrahlungsdaten!$B$13:$G$8772,Übersicht!O8459,Übersicht!$E$10)</f>
        <v>0</v>
      </c>
      <c r="X8459">
        <f t="shared" si="2387"/>
        <v>0</v>
      </c>
      <c r="Y8459">
        <f t="shared" ca="1" si="2388"/>
        <v>0.17420000000000002</v>
      </c>
      <c r="Z8459">
        <f t="shared" ca="1" si="2389"/>
        <v>0</v>
      </c>
      <c r="AA8459">
        <f t="shared" ca="1" si="2390"/>
        <v>0</v>
      </c>
      <c r="AB8459">
        <f t="shared" ca="1" si="2391"/>
        <v>0</v>
      </c>
      <c r="AC8459">
        <f t="shared" ca="1" si="2397"/>
        <v>0</v>
      </c>
      <c r="AD8459">
        <f t="shared" ca="1" si="2380"/>
        <v>0.17420000000000002</v>
      </c>
      <c r="AE8459">
        <f t="shared" ca="1" si="2392"/>
        <v>0</v>
      </c>
      <c r="AF8459">
        <f t="shared" ca="1" si="2393"/>
        <v>0.17420000000000002</v>
      </c>
      <c r="AG8459">
        <f t="shared" ca="1" si="2394"/>
        <v>0</v>
      </c>
      <c r="AH8459">
        <f t="shared" ca="1" si="2395"/>
        <v>1</v>
      </c>
    </row>
    <row r="8460" spans="15:34" x14ac:dyDescent="0.25">
      <c r="O8460">
        <v>8404</v>
      </c>
      <c r="P8460" s="2">
        <f t="shared" si="2396"/>
        <v>44547.12499997962</v>
      </c>
      <c r="Q8460">
        <f t="shared" si="2381"/>
        <v>17</v>
      </c>
      <c r="R8460">
        <f t="shared" si="2382"/>
        <v>12</v>
      </c>
      <c r="S8460">
        <f t="shared" si="2383"/>
        <v>1</v>
      </c>
      <c r="T8460">
        <f t="shared" si="2384"/>
        <v>3</v>
      </c>
      <c r="U8460">
        <f t="shared" si="2385"/>
        <v>0</v>
      </c>
      <c r="V8460">
        <f t="shared" ca="1" si="2386"/>
        <v>0.1605</v>
      </c>
      <c r="W8460">
        <f>INDEX(Solarstrahlungsdaten!$B$13:$G$8772,Übersicht!O8460,Übersicht!$E$10)</f>
        <v>0</v>
      </c>
      <c r="X8460">
        <f t="shared" si="2387"/>
        <v>0</v>
      </c>
      <c r="Y8460">
        <f t="shared" ca="1" si="2388"/>
        <v>0.1605</v>
      </c>
      <c r="Z8460">
        <f t="shared" ca="1" si="2389"/>
        <v>0</v>
      </c>
      <c r="AA8460">
        <f t="shared" ca="1" si="2390"/>
        <v>0</v>
      </c>
      <c r="AB8460">
        <f t="shared" ca="1" si="2391"/>
        <v>0</v>
      </c>
      <c r="AC8460">
        <f t="shared" ca="1" si="2397"/>
        <v>0</v>
      </c>
      <c r="AD8460">
        <f t="shared" ca="1" si="2380"/>
        <v>0.1605</v>
      </c>
      <c r="AE8460">
        <f t="shared" ca="1" si="2392"/>
        <v>0</v>
      </c>
      <c r="AF8460">
        <f t="shared" ca="1" si="2393"/>
        <v>0.1605</v>
      </c>
      <c r="AG8460">
        <f t="shared" ca="1" si="2394"/>
        <v>0</v>
      </c>
      <c r="AH8460">
        <f t="shared" ca="1" si="2395"/>
        <v>1</v>
      </c>
    </row>
    <row r="8461" spans="15:34" x14ac:dyDescent="0.25">
      <c r="O8461">
        <v>8405</v>
      </c>
      <c r="P8461" s="2">
        <f t="shared" si="2396"/>
        <v>44547.166666646284</v>
      </c>
      <c r="Q8461">
        <f t="shared" si="2381"/>
        <v>17</v>
      </c>
      <c r="R8461">
        <f t="shared" si="2382"/>
        <v>12</v>
      </c>
      <c r="S8461">
        <f t="shared" si="2383"/>
        <v>1</v>
      </c>
      <c r="T8461">
        <f t="shared" si="2384"/>
        <v>4</v>
      </c>
      <c r="U8461">
        <f t="shared" si="2385"/>
        <v>0</v>
      </c>
      <c r="V8461">
        <f t="shared" ca="1" si="2386"/>
        <v>0.15469999999999998</v>
      </c>
      <c r="W8461">
        <f>INDEX(Solarstrahlungsdaten!$B$13:$G$8772,Übersicht!O8461,Übersicht!$E$10)</f>
        <v>0</v>
      </c>
      <c r="X8461">
        <f t="shared" si="2387"/>
        <v>0</v>
      </c>
      <c r="Y8461">
        <f t="shared" ca="1" si="2388"/>
        <v>0.15469999999999998</v>
      </c>
      <c r="Z8461">
        <f t="shared" ca="1" si="2389"/>
        <v>0</v>
      </c>
      <c r="AA8461">
        <f t="shared" ca="1" si="2390"/>
        <v>0</v>
      </c>
      <c r="AB8461">
        <f t="shared" ca="1" si="2391"/>
        <v>0</v>
      </c>
      <c r="AC8461">
        <f t="shared" ca="1" si="2397"/>
        <v>0</v>
      </c>
      <c r="AD8461">
        <f t="shared" ca="1" si="2380"/>
        <v>0.15469999999999998</v>
      </c>
      <c r="AE8461">
        <f t="shared" ca="1" si="2392"/>
        <v>0</v>
      </c>
      <c r="AF8461">
        <f t="shared" ca="1" si="2393"/>
        <v>0.15469999999999998</v>
      </c>
      <c r="AG8461">
        <f t="shared" ca="1" si="2394"/>
        <v>0</v>
      </c>
      <c r="AH8461">
        <f t="shared" ca="1" si="2395"/>
        <v>1</v>
      </c>
    </row>
    <row r="8462" spans="15:34" x14ac:dyDescent="0.25">
      <c r="O8462">
        <v>8406</v>
      </c>
      <c r="P8462" s="2">
        <f t="shared" si="2396"/>
        <v>44547.208333312949</v>
      </c>
      <c r="Q8462">
        <f t="shared" si="2381"/>
        <v>17</v>
      </c>
      <c r="R8462">
        <f t="shared" si="2382"/>
        <v>12</v>
      </c>
      <c r="S8462">
        <f t="shared" si="2383"/>
        <v>1</v>
      </c>
      <c r="T8462">
        <f t="shared" si="2384"/>
        <v>5</v>
      </c>
      <c r="U8462">
        <f t="shared" si="2385"/>
        <v>0</v>
      </c>
      <c r="V8462">
        <f t="shared" ca="1" si="2386"/>
        <v>0.15619999999999998</v>
      </c>
      <c r="W8462">
        <f>INDEX(Solarstrahlungsdaten!$B$13:$G$8772,Übersicht!O8462,Übersicht!$E$10)</f>
        <v>0</v>
      </c>
      <c r="X8462">
        <f t="shared" si="2387"/>
        <v>0</v>
      </c>
      <c r="Y8462">
        <f t="shared" ca="1" si="2388"/>
        <v>0.15619999999999998</v>
      </c>
      <c r="Z8462">
        <f t="shared" ca="1" si="2389"/>
        <v>0</v>
      </c>
      <c r="AA8462">
        <f t="shared" ca="1" si="2390"/>
        <v>0</v>
      </c>
      <c r="AB8462">
        <f t="shared" ca="1" si="2391"/>
        <v>0</v>
      </c>
      <c r="AC8462">
        <f t="shared" ca="1" si="2397"/>
        <v>0</v>
      </c>
      <c r="AD8462">
        <f t="shared" ca="1" si="2380"/>
        <v>0.15619999999999998</v>
      </c>
      <c r="AE8462">
        <f t="shared" ca="1" si="2392"/>
        <v>0</v>
      </c>
      <c r="AF8462">
        <f t="shared" ca="1" si="2393"/>
        <v>0.15619999999999998</v>
      </c>
      <c r="AG8462">
        <f t="shared" ca="1" si="2394"/>
        <v>0</v>
      </c>
      <c r="AH8462">
        <f t="shared" ca="1" si="2395"/>
        <v>1</v>
      </c>
    </row>
    <row r="8463" spans="15:34" x14ac:dyDescent="0.25">
      <c r="O8463">
        <v>8407</v>
      </c>
      <c r="P8463" s="2">
        <f t="shared" si="2396"/>
        <v>44547.249999979613</v>
      </c>
      <c r="Q8463">
        <f t="shared" si="2381"/>
        <v>17</v>
      </c>
      <c r="R8463">
        <f t="shared" si="2382"/>
        <v>12</v>
      </c>
      <c r="S8463">
        <f t="shared" si="2383"/>
        <v>1</v>
      </c>
      <c r="T8463">
        <f t="shared" si="2384"/>
        <v>6</v>
      </c>
      <c r="U8463">
        <f t="shared" si="2385"/>
        <v>0</v>
      </c>
      <c r="V8463">
        <f t="shared" ca="1" si="2386"/>
        <v>0.19319999999999998</v>
      </c>
      <c r="W8463">
        <f>INDEX(Solarstrahlungsdaten!$B$13:$G$8772,Übersicht!O8463,Übersicht!$E$10)</f>
        <v>0</v>
      </c>
      <c r="X8463">
        <f t="shared" si="2387"/>
        <v>0</v>
      </c>
      <c r="Y8463">
        <f t="shared" ca="1" si="2388"/>
        <v>0.19319999999999998</v>
      </c>
      <c r="Z8463">
        <f t="shared" ca="1" si="2389"/>
        <v>0</v>
      </c>
      <c r="AA8463">
        <f t="shared" ca="1" si="2390"/>
        <v>0</v>
      </c>
      <c r="AB8463">
        <f t="shared" ca="1" si="2391"/>
        <v>0</v>
      </c>
      <c r="AC8463">
        <f t="shared" ca="1" si="2397"/>
        <v>0</v>
      </c>
      <c r="AD8463">
        <f t="shared" ca="1" si="2380"/>
        <v>0.19319999999999998</v>
      </c>
      <c r="AE8463">
        <f t="shared" ca="1" si="2392"/>
        <v>0</v>
      </c>
      <c r="AF8463">
        <f t="shared" ca="1" si="2393"/>
        <v>0.19319999999999998</v>
      </c>
      <c r="AG8463">
        <f t="shared" ca="1" si="2394"/>
        <v>0</v>
      </c>
      <c r="AH8463">
        <f t="shared" ca="1" si="2395"/>
        <v>1</v>
      </c>
    </row>
    <row r="8464" spans="15:34" x14ac:dyDescent="0.25">
      <c r="O8464">
        <v>8408</v>
      </c>
      <c r="P8464" s="2">
        <f t="shared" si="2396"/>
        <v>44547.291666646277</v>
      </c>
      <c r="Q8464">
        <f t="shared" si="2381"/>
        <v>17</v>
      </c>
      <c r="R8464">
        <f t="shared" si="2382"/>
        <v>12</v>
      </c>
      <c r="S8464">
        <f t="shared" si="2383"/>
        <v>1</v>
      </c>
      <c r="T8464">
        <f t="shared" si="2384"/>
        <v>7</v>
      </c>
      <c r="U8464">
        <f t="shared" si="2385"/>
        <v>0</v>
      </c>
      <c r="V8464">
        <f t="shared" ca="1" si="2386"/>
        <v>0.29369999999999996</v>
      </c>
      <c r="W8464">
        <f>INDEX(Solarstrahlungsdaten!$B$13:$G$8772,Übersicht!O8464,Übersicht!$E$10)</f>
        <v>0</v>
      </c>
      <c r="X8464">
        <f t="shared" si="2387"/>
        <v>0</v>
      </c>
      <c r="Y8464">
        <f t="shared" ca="1" si="2388"/>
        <v>0.29369999999999996</v>
      </c>
      <c r="Z8464">
        <f t="shared" ca="1" si="2389"/>
        <v>0</v>
      </c>
      <c r="AA8464">
        <f t="shared" ca="1" si="2390"/>
        <v>0</v>
      </c>
      <c r="AB8464">
        <f t="shared" ca="1" si="2391"/>
        <v>0</v>
      </c>
      <c r="AC8464">
        <f t="shared" ca="1" si="2397"/>
        <v>0</v>
      </c>
      <c r="AD8464">
        <f t="shared" ca="1" si="2380"/>
        <v>0.29369999999999996</v>
      </c>
      <c r="AE8464">
        <f t="shared" ca="1" si="2392"/>
        <v>0</v>
      </c>
      <c r="AF8464">
        <f t="shared" ca="1" si="2393"/>
        <v>0.29369999999999996</v>
      </c>
      <c r="AG8464">
        <f t="shared" ca="1" si="2394"/>
        <v>0</v>
      </c>
      <c r="AH8464">
        <f t="shared" ca="1" si="2395"/>
        <v>1</v>
      </c>
    </row>
    <row r="8465" spans="15:34" x14ac:dyDescent="0.25">
      <c r="O8465">
        <v>8409</v>
      </c>
      <c r="P8465" s="2">
        <f t="shared" si="2396"/>
        <v>44547.333333312941</v>
      </c>
      <c r="Q8465">
        <f t="shared" si="2381"/>
        <v>17</v>
      </c>
      <c r="R8465">
        <f t="shared" si="2382"/>
        <v>12</v>
      </c>
      <c r="S8465">
        <f t="shared" si="2383"/>
        <v>1</v>
      </c>
      <c r="T8465">
        <f t="shared" si="2384"/>
        <v>8</v>
      </c>
      <c r="U8465">
        <f t="shared" si="2385"/>
        <v>0</v>
      </c>
      <c r="V8465">
        <f t="shared" ca="1" si="2386"/>
        <v>0.44220000000000004</v>
      </c>
      <c r="W8465">
        <f>INDEX(Solarstrahlungsdaten!$B$13:$G$8772,Übersicht!O8465,Übersicht!$E$10)</f>
        <v>0</v>
      </c>
      <c r="X8465">
        <f t="shared" si="2387"/>
        <v>0</v>
      </c>
      <c r="Y8465">
        <f t="shared" ca="1" si="2388"/>
        <v>0.44220000000000004</v>
      </c>
      <c r="Z8465">
        <f t="shared" ca="1" si="2389"/>
        <v>0</v>
      </c>
      <c r="AA8465">
        <f t="shared" ca="1" si="2390"/>
        <v>0</v>
      </c>
      <c r="AB8465">
        <f t="shared" ca="1" si="2391"/>
        <v>0</v>
      </c>
      <c r="AC8465">
        <f t="shared" ca="1" si="2397"/>
        <v>0</v>
      </c>
      <c r="AD8465">
        <f t="shared" ca="1" si="2380"/>
        <v>0.44220000000000004</v>
      </c>
      <c r="AE8465">
        <f t="shared" ca="1" si="2392"/>
        <v>0</v>
      </c>
      <c r="AF8465">
        <f t="shared" ca="1" si="2393"/>
        <v>0.44220000000000004</v>
      </c>
      <c r="AG8465">
        <f t="shared" ca="1" si="2394"/>
        <v>0</v>
      </c>
      <c r="AH8465">
        <f t="shared" ca="1" si="2395"/>
        <v>1</v>
      </c>
    </row>
    <row r="8466" spans="15:34" x14ac:dyDescent="0.25">
      <c r="O8466">
        <v>8410</v>
      </c>
      <c r="P8466" s="2">
        <f t="shared" si="2396"/>
        <v>44547.374999979605</v>
      </c>
      <c r="Q8466">
        <f t="shared" si="2381"/>
        <v>17</v>
      </c>
      <c r="R8466">
        <f t="shared" si="2382"/>
        <v>12</v>
      </c>
      <c r="S8466">
        <f t="shared" si="2383"/>
        <v>1</v>
      </c>
      <c r="T8466">
        <f t="shared" si="2384"/>
        <v>9</v>
      </c>
      <c r="U8466">
        <f t="shared" si="2385"/>
        <v>0</v>
      </c>
      <c r="V8466">
        <f t="shared" ca="1" si="2386"/>
        <v>0.5542999999999999</v>
      </c>
      <c r="W8466">
        <f>INDEX(Solarstrahlungsdaten!$B$13:$G$8772,Übersicht!O8466,Übersicht!$E$10)</f>
        <v>27.63</v>
      </c>
      <c r="X8466">
        <f t="shared" si="2387"/>
        <v>9.5047199999999998E-2</v>
      </c>
      <c r="Y8466">
        <f t="shared" ca="1" si="2388"/>
        <v>0.45925279999999991</v>
      </c>
      <c r="Z8466">
        <f t="shared" ca="1" si="2389"/>
        <v>9.5047199999999998E-2</v>
      </c>
      <c r="AA8466">
        <f t="shared" ca="1" si="2390"/>
        <v>0</v>
      </c>
      <c r="AB8466">
        <f t="shared" ca="1" si="2391"/>
        <v>0</v>
      </c>
      <c r="AC8466">
        <f t="shared" ca="1" si="2397"/>
        <v>0</v>
      </c>
      <c r="AD8466">
        <f t="shared" ca="1" si="2380"/>
        <v>0.45925279999999991</v>
      </c>
      <c r="AE8466">
        <f t="shared" ca="1" si="2392"/>
        <v>0</v>
      </c>
      <c r="AF8466">
        <f t="shared" ca="1" si="2393"/>
        <v>0.45925279999999991</v>
      </c>
      <c r="AG8466">
        <f t="shared" ca="1" si="2394"/>
        <v>0</v>
      </c>
      <c r="AH8466">
        <f t="shared" ca="1" si="2395"/>
        <v>1</v>
      </c>
    </row>
    <row r="8467" spans="15:34" x14ac:dyDescent="0.25">
      <c r="O8467">
        <v>8411</v>
      </c>
      <c r="P8467" s="2">
        <f t="shared" si="2396"/>
        <v>44547.41666664627</v>
      </c>
      <c r="Q8467">
        <f t="shared" si="2381"/>
        <v>17</v>
      </c>
      <c r="R8467">
        <f t="shared" si="2382"/>
        <v>12</v>
      </c>
      <c r="S8467">
        <f t="shared" si="2383"/>
        <v>1</v>
      </c>
      <c r="T8467">
        <f t="shared" si="2384"/>
        <v>10</v>
      </c>
      <c r="U8467">
        <f t="shared" si="2385"/>
        <v>0</v>
      </c>
      <c r="V8467">
        <f t="shared" ca="1" si="2386"/>
        <v>0.58640000000000003</v>
      </c>
      <c r="W8467">
        <f>INDEX(Solarstrahlungsdaten!$B$13:$G$8772,Übersicht!O8467,Übersicht!$E$10)</f>
        <v>14.92</v>
      </c>
      <c r="X8467">
        <f t="shared" si="2387"/>
        <v>5.1324799999999997E-2</v>
      </c>
      <c r="Y8467">
        <f t="shared" ca="1" si="2388"/>
        <v>0.53507520000000008</v>
      </c>
      <c r="Z8467">
        <f t="shared" ca="1" si="2389"/>
        <v>5.1324799999999997E-2</v>
      </c>
      <c r="AA8467">
        <f t="shared" ca="1" si="2390"/>
        <v>0</v>
      </c>
      <c r="AB8467">
        <f t="shared" ca="1" si="2391"/>
        <v>0</v>
      </c>
      <c r="AC8467">
        <f t="shared" ca="1" si="2397"/>
        <v>0</v>
      </c>
      <c r="AD8467">
        <f t="shared" ca="1" si="2380"/>
        <v>0.53507520000000008</v>
      </c>
      <c r="AE8467">
        <f t="shared" ca="1" si="2392"/>
        <v>0</v>
      </c>
      <c r="AF8467">
        <f t="shared" ca="1" si="2393"/>
        <v>0.53507520000000008</v>
      </c>
      <c r="AG8467">
        <f t="shared" ca="1" si="2394"/>
        <v>0</v>
      </c>
      <c r="AH8467">
        <f t="shared" ca="1" si="2395"/>
        <v>1</v>
      </c>
    </row>
    <row r="8468" spans="15:34" x14ac:dyDescent="0.25">
      <c r="O8468">
        <v>8412</v>
      </c>
      <c r="P8468" s="2">
        <f t="shared" si="2396"/>
        <v>44547.458333312934</v>
      </c>
      <c r="Q8468">
        <f t="shared" si="2381"/>
        <v>17</v>
      </c>
      <c r="R8468">
        <f t="shared" si="2382"/>
        <v>12</v>
      </c>
      <c r="S8468">
        <f t="shared" si="2383"/>
        <v>1</v>
      </c>
      <c r="T8468">
        <f t="shared" si="2384"/>
        <v>11</v>
      </c>
      <c r="U8468">
        <f t="shared" si="2385"/>
        <v>0</v>
      </c>
      <c r="V8468">
        <f t="shared" ca="1" si="2386"/>
        <v>0.61080000000000001</v>
      </c>
      <c r="W8468">
        <f>INDEX(Solarstrahlungsdaten!$B$13:$G$8772,Übersicht!O8468,Übersicht!$E$10)</f>
        <v>74.504999999999995</v>
      </c>
      <c r="X8468">
        <f t="shared" si="2387"/>
        <v>0.2562972</v>
      </c>
      <c r="Y8468">
        <f t="shared" ca="1" si="2388"/>
        <v>0.35450280000000001</v>
      </c>
      <c r="Z8468">
        <f t="shared" ca="1" si="2389"/>
        <v>0.2562972</v>
      </c>
      <c r="AA8468">
        <f t="shared" ca="1" si="2390"/>
        <v>0</v>
      </c>
      <c r="AB8468">
        <f t="shared" ca="1" si="2391"/>
        <v>0</v>
      </c>
      <c r="AC8468">
        <f t="shared" ca="1" si="2397"/>
        <v>0</v>
      </c>
      <c r="AD8468">
        <f t="shared" ca="1" si="2380"/>
        <v>0.35450280000000001</v>
      </c>
      <c r="AE8468">
        <f t="shared" ca="1" si="2392"/>
        <v>0</v>
      </c>
      <c r="AF8468">
        <f t="shared" ca="1" si="2393"/>
        <v>0.35450280000000001</v>
      </c>
      <c r="AG8468">
        <f t="shared" ca="1" si="2394"/>
        <v>0</v>
      </c>
      <c r="AH8468">
        <f t="shared" ca="1" si="2395"/>
        <v>1</v>
      </c>
    </row>
    <row r="8469" spans="15:34" x14ac:dyDescent="0.25">
      <c r="O8469">
        <v>8413</v>
      </c>
      <c r="P8469" s="2">
        <f t="shared" si="2396"/>
        <v>44547.499999979598</v>
      </c>
      <c r="Q8469">
        <f t="shared" si="2381"/>
        <v>17</v>
      </c>
      <c r="R8469">
        <f t="shared" si="2382"/>
        <v>12</v>
      </c>
      <c r="S8469">
        <f t="shared" si="2383"/>
        <v>1</v>
      </c>
      <c r="T8469">
        <f t="shared" si="2384"/>
        <v>12</v>
      </c>
      <c r="U8469">
        <f t="shared" si="2385"/>
        <v>0</v>
      </c>
      <c r="V8469">
        <f t="shared" ca="1" si="2386"/>
        <v>0.65560000000000007</v>
      </c>
      <c r="W8469">
        <f>INDEX(Solarstrahlungsdaten!$B$13:$G$8772,Übersicht!O8469,Übersicht!$E$10)</f>
        <v>34.6</v>
      </c>
      <c r="X8469">
        <f t="shared" si="2387"/>
        <v>0.11902399999999999</v>
      </c>
      <c r="Y8469">
        <f t="shared" ca="1" si="2388"/>
        <v>0.53657600000000005</v>
      </c>
      <c r="Z8469">
        <f t="shared" ca="1" si="2389"/>
        <v>0.11902399999999999</v>
      </c>
      <c r="AA8469">
        <f t="shared" ca="1" si="2390"/>
        <v>0</v>
      </c>
      <c r="AB8469">
        <f t="shared" ca="1" si="2391"/>
        <v>0</v>
      </c>
      <c r="AC8469">
        <f t="shared" ca="1" si="2397"/>
        <v>0</v>
      </c>
      <c r="AD8469">
        <f t="shared" ca="1" si="2380"/>
        <v>0.53657600000000005</v>
      </c>
      <c r="AE8469">
        <f t="shared" ca="1" si="2392"/>
        <v>0</v>
      </c>
      <c r="AF8469">
        <f t="shared" ca="1" si="2393"/>
        <v>0.53657600000000005</v>
      </c>
      <c r="AG8469">
        <f t="shared" ca="1" si="2394"/>
        <v>0</v>
      </c>
      <c r="AH8469">
        <f t="shared" ca="1" si="2395"/>
        <v>1</v>
      </c>
    </row>
    <row r="8470" spans="15:34" x14ac:dyDescent="0.25">
      <c r="O8470">
        <v>8414</v>
      </c>
      <c r="P8470" s="2">
        <f t="shared" si="2396"/>
        <v>44547.541666646262</v>
      </c>
      <c r="Q8470">
        <f t="shared" si="2381"/>
        <v>17</v>
      </c>
      <c r="R8470">
        <f t="shared" si="2382"/>
        <v>12</v>
      </c>
      <c r="S8470">
        <f t="shared" si="2383"/>
        <v>1</v>
      </c>
      <c r="T8470">
        <f t="shared" si="2384"/>
        <v>13</v>
      </c>
      <c r="U8470">
        <f t="shared" si="2385"/>
        <v>0</v>
      </c>
      <c r="V8470">
        <f t="shared" ca="1" si="2386"/>
        <v>0.67160000000000009</v>
      </c>
      <c r="W8470">
        <f>INDEX(Solarstrahlungsdaten!$B$13:$G$8772,Übersicht!O8470,Übersicht!$E$10)</f>
        <v>88.064999999999998</v>
      </c>
      <c r="X8470">
        <f t="shared" si="2387"/>
        <v>0.30294360000000004</v>
      </c>
      <c r="Y8470">
        <f t="shared" ca="1" si="2388"/>
        <v>0.36865640000000005</v>
      </c>
      <c r="Z8470">
        <f t="shared" ca="1" si="2389"/>
        <v>0.30294360000000004</v>
      </c>
      <c r="AA8470">
        <f t="shared" ca="1" si="2390"/>
        <v>0</v>
      </c>
      <c r="AB8470">
        <f t="shared" ca="1" si="2391"/>
        <v>0</v>
      </c>
      <c r="AC8470">
        <f t="shared" ca="1" si="2397"/>
        <v>0</v>
      </c>
      <c r="AD8470">
        <f t="shared" ca="1" si="2380"/>
        <v>0.36865640000000005</v>
      </c>
      <c r="AE8470">
        <f t="shared" ca="1" si="2392"/>
        <v>0</v>
      </c>
      <c r="AF8470">
        <f t="shared" ca="1" si="2393"/>
        <v>0.36865640000000005</v>
      </c>
      <c r="AG8470">
        <f t="shared" ca="1" si="2394"/>
        <v>0</v>
      </c>
      <c r="AH8470">
        <f t="shared" ca="1" si="2395"/>
        <v>1</v>
      </c>
    </row>
    <row r="8471" spans="15:34" x14ac:dyDescent="0.25">
      <c r="O8471">
        <v>8415</v>
      </c>
      <c r="P8471" s="2">
        <f t="shared" si="2396"/>
        <v>44547.583333312927</v>
      </c>
      <c r="Q8471">
        <f t="shared" si="2381"/>
        <v>17</v>
      </c>
      <c r="R8471">
        <f t="shared" si="2382"/>
        <v>12</v>
      </c>
      <c r="S8471">
        <f t="shared" si="2383"/>
        <v>1</v>
      </c>
      <c r="T8471">
        <f t="shared" si="2384"/>
        <v>14</v>
      </c>
      <c r="U8471">
        <f t="shared" si="2385"/>
        <v>0</v>
      </c>
      <c r="V8471">
        <f t="shared" ca="1" si="2386"/>
        <v>0.62629999999999997</v>
      </c>
      <c r="W8471">
        <f>INDEX(Solarstrahlungsdaten!$B$13:$G$8772,Übersicht!O8471,Übersicht!$E$10)</f>
        <v>30.475000000000001</v>
      </c>
      <c r="X8471">
        <f t="shared" si="2387"/>
        <v>0.10483400000000001</v>
      </c>
      <c r="Y8471">
        <f t="shared" ca="1" si="2388"/>
        <v>0.52146599999999999</v>
      </c>
      <c r="Z8471">
        <f t="shared" ca="1" si="2389"/>
        <v>0.10483400000000001</v>
      </c>
      <c r="AA8471">
        <f t="shared" ca="1" si="2390"/>
        <v>0</v>
      </c>
      <c r="AB8471">
        <f t="shared" ca="1" si="2391"/>
        <v>0</v>
      </c>
      <c r="AC8471">
        <f t="shared" ca="1" si="2397"/>
        <v>0</v>
      </c>
      <c r="AD8471">
        <f t="shared" ca="1" si="2380"/>
        <v>0.52146599999999999</v>
      </c>
      <c r="AE8471">
        <f t="shared" ca="1" si="2392"/>
        <v>0</v>
      </c>
      <c r="AF8471">
        <f t="shared" ca="1" si="2393"/>
        <v>0.52146599999999999</v>
      </c>
      <c r="AG8471">
        <f t="shared" ca="1" si="2394"/>
        <v>0</v>
      </c>
      <c r="AH8471">
        <f t="shared" ca="1" si="2395"/>
        <v>1</v>
      </c>
    </row>
    <row r="8472" spans="15:34" x14ac:dyDescent="0.25">
      <c r="O8472">
        <v>8416</v>
      </c>
      <c r="P8472" s="2">
        <f t="shared" si="2396"/>
        <v>44547.624999979591</v>
      </c>
      <c r="Q8472">
        <f t="shared" si="2381"/>
        <v>17</v>
      </c>
      <c r="R8472">
        <f t="shared" si="2382"/>
        <v>12</v>
      </c>
      <c r="S8472">
        <f t="shared" si="2383"/>
        <v>1</v>
      </c>
      <c r="T8472">
        <f t="shared" si="2384"/>
        <v>15</v>
      </c>
      <c r="U8472">
        <f t="shared" si="2385"/>
        <v>0</v>
      </c>
      <c r="V8472">
        <f t="shared" ca="1" si="2386"/>
        <v>0.5825999999999999</v>
      </c>
      <c r="W8472">
        <f>INDEX(Solarstrahlungsdaten!$B$13:$G$8772,Übersicht!O8472,Übersicht!$E$10)</f>
        <v>0</v>
      </c>
      <c r="X8472">
        <f t="shared" si="2387"/>
        <v>0</v>
      </c>
      <c r="Y8472">
        <f t="shared" ca="1" si="2388"/>
        <v>0.5825999999999999</v>
      </c>
      <c r="Z8472">
        <f t="shared" ca="1" si="2389"/>
        <v>0</v>
      </c>
      <c r="AA8472">
        <f t="shared" ca="1" si="2390"/>
        <v>0</v>
      </c>
      <c r="AB8472">
        <f t="shared" ca="1" si="2391"/>
        <v>0</v>
      </c>
      <c r="AC8472">
        <f t="shared" ca="1" si="2397"/>
        <v>0</v>
      </c>
      <c r="AD8472">
        <f t="shared" ca="1" si="2380"/>
        <v>0.5825999999999999</v>
      </c>
      <c r="AE8472">
        <f t="shared" ca="1" si="2392"/>
        <v>0</v>
      </c>
      <c r="AF8472">
        <f t="shared" ca="1" si="2393"/>
        <v>0.5825999999999999</v>
      </c>
      <c r="AG8472">
        <f t="shared" ca="1" si="2394"/>
        <v>0</v>
      </c>
      <c r="AH8472">
        <f t="shared" ca="1" si="2395"/>
        <v>1</v>
      </c>
    </row>
    <row r="8473" spans="15:34" x14ac:dyDescent="0.25">
      <c r="O8473">
        <v>8417</v>
      </c>
      <c r="P8473" s="2">
        <f t="shared" si="2396"/>
        <v>44547.666666646255</v>
      </c>
      <c r="Q8473">
        <f t="shared" si="2381"/>
        <v>17</v>
      </c>
      <c r="R8473">
        <f t="shared" si="2382"/>
        <v>12</v>
      </c>
      <c r="S8473">
        <f t="shared" si="2383"/>
        <v>1</v>
      </c>
      <c r="T8473">
        <f t="shared" si="2384"/>
        <v>16</v>
      </c>
      <c r="U8473">
        <f t="shared" si="2385"/>
        <v>0</v>
      </c>
      <c r="V8473">
        <f t="shared" ca="1" si="2386"/>
        <v>0.56899999999999995</v>
      </c>
      <c r="W8473">
        <f>INDEX(Solarstrahlungsdaten!$B$13:$G$8772,Übersicht!O8473,Übersicht!$E$10)</f>
        <v>0</v>
      </c>
      <c r="X8473">
        <f t="shared" si="2387"/>
        <v>0</v>
      </c>
      <c r="Y8473">
        <f t="shared" ca="1" si="2388"/>
        <v>0.56899999999999995</v>
      </c>
      <c r="Z8473">
        <f t="shared" ca="1" si="2389"/>
        <v>0</v>
      </c>
      <c r="AA8473">
        <f t="shared" ca="1" si="2390"/>
        <v>0</v>
      </c>
      <c r="AB8473">
        <f t="shared" ca="1" si="2391"/>
        <v>0</v>
      </c>
      <c r="AC8473">
        <f t="shared" ca="1" si="2397"/>
        <v>0</v>
      </c>
      <c r="AD8473">
        <f t="shared" ca="1" si="2380"/>
        <v>0.56899999999999995</v>
      </c>
      <c r="AE8473">
        <f t="shared" ca="1" si="2392"/>
        <v>0</v>
      </c>
      <c r="AF8473">
        <f t="shared" ca="1" si="2393"/>
        <v>0.56899999999999995</v>
      </c>
      <c r="AG8473">
        <f t="shared" ca="1" si="2394"/>
        <v>0</v>
      </c>
      <c r="AH8473">
        <f t="shared" ca="1" si="2395"/>
        <v>1</v>
      </c>
    </row>
    <row r="8474" spans="15:34" x14ac:dyDescent="0.25">
      <c r="O8474">
        <v>8418</v>
      </c>
      <c r="P8474" s="2">
        <f t="shared" si="2396"/>
        <v>44547.708333312919</v>
      </c>
      <c r="Q8474">
        <f t="shared" si="2381"/>
        <v>17</v>
      </c>
      <c r="R8474">
        <f t="shared" si="2382"/>
        <v>12</v>
      </c>
      <c r="S8474">
        <f t="shared" si="2383"/>
        <v>1</v>
      </c>
      <c r="T8474">
        <f t="shared" si="2384"/>
        <v>17</v>
      </c>
      <c r="U8474">
        <f t="shared" si="2385"/>
        <v>0</v>
      </c>
      <c r="V8474">
        <f t="shared" ca="1" si="2386"/>
        <v>0.6754</v>
      </c>
      <c r="W8474">
        <f>INDEX(Solarstrahlungsdaten!$B$13:$G$8772,Übersicht!O8474,Übersicht!$E$10)</f>
        <v>0</v>
      </c>
      <c r="X8474">
        <f t="shared" si="2387"/>
        <v>0</v>
      </c>
      <c r="Y8474">
        <f t="shared" ca="1" si="2388"/>
        <v>0.6754</v>
      </c>
      <c r="Z8474">
        <f t="shared" ca="1" si="2389"/>
        <v>0</v>
      </c>
      <c r="AA8474">
        <f t="shared" ca="1" si="2390"/>
        <v>0</v>
      </c>
      <c r="AB8474">
        <f t="shared" ca="1" si="2391"/>
        <v>0</v>
      </c>
      <c r="AC8474">
        <f t="shared" ca="1" si="2397"/>
        <v>0</v>
      </c>
      <c r="AD8474">
        <f t="shared" ca="1" si="2380"/>
        <v>0.6754</v>
      </c>
      <c r="AE8474">
        <f t="shared" ca="1" si="2392"/>
        <v>0</v>
      </c>
      <c r="AF8474">
        <f t="shared" ca="1" si="2393"/>
        <v>0.6754</v>
      </c>
      <c r="AG8474">
        <f t="shared" ca="1" si="2394"/>
        <v>0</v>
      </c>
      <c r="AH8474">
        <f t="shared" ca="1" si="2395"/>
        <v>1</v>
      </c>
    </row>
    <row r="8475" spans="15:34" x14ac:dyDescent="0.25">
      <c r="O8475">
        <v>8419</v>
      </c>
      <c r="P8475" s="2">
        <f t="shared" si="2396"/>
        <v>44547.749999979584</v>
      </c>
      <c r="Q8475">
        <f t="shared" si="2381"/>
        <v>17</v>
      </c>
      <c r="R8475">
        <f t="shared" si="2382"/>
        <v>12</v>
      </c>
      <c r="S8475">
        <f t="shared" si="2383"/>
        <v>1</v>
      </c>
      <c r="T8475">
        <f t="shared" si="2384"/>
        <v>18</v>
      </c>
      <c r="U8475">
        <f t="shared" si="2385"/>
        <v>0</v>
      </c>
      <c r="V8475">
        <f t="shared" ca="1" si="2386"/>
        <v>0.82350000000000001</v>
      </c>
      <c r="W8475">
        <f>INDEX(Solarstrahlungsdaten!$B$13:$G$8772,Übersicht!O8475,Übersicht!$E$10)</f>
        <v>0</v>
      </c>
      <c r="X8475">
        <f t="shared" si="2387"/>
        <v>0</v>
      </c>
      <c r="Y8475">
        <f t="shared" ca="1" si="2388"/>
        <v>0.82350000000000001</v>
      </c>
      <c r="Z8475">
        <f t="shared" ca="1" si="2389"/>
        <v>0</v>
      </c>
      <c r="AA8475">
        <f t="shared" ca="1" si="2390"/>
        <v>0</v>
      </c>
      <c r="AB8475">
        <f t="shared" ca="1" si="2391"/>
        <v>0</v>
      </c>
      <c r="AC8475">
        <f t="shared" ca="1" si="2397"/>
        <v>0</v>
      </c>
      <c r="AD8475">
        <f t="shared" ca="1" si="2380"/>
        <v>0.82350000000000001</v>
      </c>
      <c r="AE8475">
        <f t="shared" ca="1" si="2392"/>
        <v>0</v>
      </c>
      <c r="AF8475">
        <f t="shared" ca="1" si="2393"/>
        <v>0.82350000000000001</v>
      </c>
      <c r="AG8475">
        <f t="shared" ca="1" si="2394"/>
        <v>0</v>
      </c>
      <c r="AH8475">
        <f t="shared" ca="1" si="2395"/>
        <v>1</v>
      </c>
    </row>
    <row r="8476" spans="15:34" x14ac:dyDescent="0.25">
      <c r="O8476">
        <v>8420</v>
      </c>
      <c r="P8476" s="2">
        <f t="shared" si="2396"/>
        <v>44547.791666646248</v>
      </c>
      <c r="Q8476">
        <f t="shared" si="2381"/>
        <v>17</v>
      </c>
      <c r="R8476">
        <f t="shared" si="2382"/>
        <v>12</v>
      </c>
      <c r="S8476">
        <f t="shared" si="2383"/>
        <v>1</v>
      </c>
      <c r="T8476">
        <f t="shared" si="2384"/>
        <v>19</v>
      </c>
      <c r="U8476">
        <f t="shared" si="2385"/>
        <v>0</v>
      </c>
      <c r="V8476">
        <f t="shared" ca="1" si="2386"/>
        <v>0.8488</v>
      </c>
      <c r="W8476">
        <f>INDEX(Solarstrahlungsdaten!$B$13:$G$8772,Übersicht!O8476,Übersicht!$E$10)</f>
        <v>0</v>
      </c>
      <c r="X8476">
        <f t="shared" si="2387"/>
        <v>0</v>
      </c>
      <c r="Y8476">
        <f t="shared" ca="1" si="2388"/>
        <v>0.8488</v>
      </c>
      <c r="Z8476">
        <f t="shared" ca="1" si="2389"/>
        <v>0</v>
      </c>
      <c r="AA8476">
        <f t="shared" ca="1" si="2390"/>
        <v>0</v>
      </c>
      <c r="AB8476">
        <f t="shared" ca="1" si="2391"/>
        <v>0</v>
      </c>
      <c r="AC8476">
        <f t="shared" ca="1" si="2397"/>
        <v>0</v>
      </c>
      <c r="AD8476">
        <f t="shared" ca="1" si="2380"/>
        <v>0.8488</v>
      </c>
      <c r="AE8476">
        <f t="shared" ca="1" si="2392"/>
        <v>0</v>
      </c>
      <c r="AF8476">
        <f t="shared" ca="1" si="2393"/>
        <v>0.8488</v>
      </c>
      <c r="AG8476">
        <f t="shared" ca="1" si="2394"/>
        <v>0</v>
      </c>
      <c r="AH8476">
        <f t="shared" ca="1" si="2395"/>
        <v>1</v>
      </c>
    </row>
    <row r="8477" spans="15:34" x14ac:dyDescent="0.25">
      <c r="O8477">
        <v>8421</v>
      </c>
      <c r="P8477" s="2">
        <f t="shared" si="2396"/>
        <v>44547.833333312912</v>
      </c>
      <c r="Q8477">
        <f t="shared" si="2381"/>
        <v>17</v>
      </c>
      <c r="R8477">
        <f t="shared" si="2382"/>
        <v>12</v>
      </c>
      <c r="S8477">
        <f t="shared" si="2383"/>
        <v>1</v>
      </c>
      <c r="T8477">
        <f t="shared" si="2384"/>
        <v>20</v>
      </c>
      <c r="U8477">
        <f t="shared" si="2385"/>
        <v>0</v>
      </c>
      <c r="V8477">
        <f t="shared" ca="1" si="2386"/>
        <v>0.74019999999999997</v>
      </c>
      <c r="W8477">
        <f>INDEX(Solarstrahlungsdaten!$B$13:$G$8772,Übersicht!O8477,Übersicht!$E$10)</f>
        <v>0</v>
      </c>
      <c r="X8477">
        <f t="shared" si="2387"/>
        <v>0</v>
      </c>
      <c r="Y8477">
        <f t="shared" ca="1" si="2388"/>
        <v>0.74019999999999997</v>
      </c>
      <c r="Z8477">
        <f t="shared" ca="1" si="2389"/>
        <v>0</v>
      </c>
      <c r="AA8477">
        <f t="shared" ca="1" si="2390"/>
        <v>0</v>
      </c>
      <c r="AB8477">
        <f t="shared" ca="1" si="2391"/>
        <v>0</v>
      </c>
      <c r="AC8477">
        <f t="shared" ca="1" si="2397"/>
        <v>0</v>
      </c>
      <c r="AD8477">
        <f t="shared" ca="1" si="2380"/>
        <v>0.74019999999999997</v>
      </c>
      <c r="AE8477">
        <f t="shared" ca="1" si="2392"/>
        <v>0</v>
      </c>
      <c r="AF8477">
        <f t="shared" ca="1" si="2393"/>
        <v>0.74019999999999997</v>
      </c>
      <c r="AG8477">
        <f t="shared" ca="1" si="2394"/>
        <v>0</v>
      </c>
      <c r="AH8477">
        <f t="shared" ca="1" si="2395"/>
        <v>1</v>
      </c>
    </row>
    <row r="8478" spans="15:34" x14ac:dyDescent="0.25">
      <c r="O8478">
        <v>8422</v>
      </c>
      <c r="P8478" s="2">
        <f t="shared" si="2396"/>
        <v>44547.874999979576</v>
      </c>
      <c r="Q8478">
        <f t="shared" si="2381"/>
        <v>17</v>
      </c>
      <c r="R8478">
        <f t="shared" si="2382"/>
        <v>12</v>
      </c>
      <c r="S8478">
        <f t="shared" si="2383"/>
        <v>1</v>
      </c>
      <c r="T8478">
        <f t="shared" si="2384"/>
        <v>21</v>
      </c>
      <c r="U8478">
        <f t="shared" si="2385"/>
        <v>0</v>
      </c>
      <c r="V8478">
        <f t="shared" ca="1" si="2386"/>
        <v>0.55970000000000009</v>
      </c>
      <c r="W8478">
        <f>INDEX(Solarstrahlungsdaten!$B$13:$G$8772,Übersicht!O8478,Übersicht!$E$10)</f>
        <v>0</v>
      </c>
      <c r="X8478">
        <f t="shared" si="2387"/>
        <v>0</v>
      </c>
      <c r="Y8478">
        <f t="shared" ca="1" si="2388"/>
        <v>0.55970000000000009</v>
      </c>
      <c r="Z8478">
        <f t="shared" ca="1" si="2389"/>
        <v>0</v>
      </c>
      <c r="AA8478">
        <f t="shared" ca="1" si="2390"/>
        <v>0</v>
      </c>
      <c r="AB8478">
        <f t="shared" ca="1" si="2391"/>
        <v>0</v>
      </c>
      <c r="AC8478">
        <f t="shared" ca="1" si="2397"/>
        <v>0</v>
      </c>
      <c r="AD8478">
        <f t="shared" ca="1" si="2380"/>
        <v>0.55970000000000009</v>
      </c>
      <c r="AE8478">
        <f t="shared" ca="1" si="2392"/>
        <v>0</v>
      </c>
      <c r="AF8478">
        <f t="shared" ca="1" si="2393"/>
        <v>0.55970000000000009</v>
      </c>
      <c r="AG8478">
        <f t="shared" ca="1" si="2394"/>
        <v>0</v>
      </c>
      <c r="AH8478">
        <f t="shared" ca="1" si="2395"/>
        <v>1</v>
      </c>
    </row>
    <row r="8479" spans="15:34" x14ac:dyDescent="0.25">
      <c r="O8479">
        <v>8423</v>
      </c>
      <c r="P8479" s="2">
        <f t="shared" si="2396"/>
        <v>44547.916666646241</v>
      </c>
      <c r="Q8479">
        <f t="shared" si="2381"/>
        <v>17</v>
      </c>
      <c r="R8479">
        <f t="shared" si="2382"/>
        <v>12</v>
      </c>
      <c r="S8479">
        <f t="shared" si="2383"/>
        <v>1</v>
      </c>
      <c r="T8479">
        <f t="shared" si="2384"/>
        <v>22</v>
      </c>
      <c r="U8479">
        <f t="shared" si="2385"/>
        <v>0</v>
      </c>
      <c r="V8479">
        <f t="shared" ca="1" si="2386"/>
        <v>0.5</v>
      </c>
      <c r="W8479">
        <f>INDEX(Solarstrahlungsdaten!$B$13:$G$8772,Übersicht!O8479,Übersicht!$E$10)</f>
        <v>0</v>
      </c>
      <c r="X8479">
        <f t="shared" si="2387"/>
        <v>0</v>
      </c>
      <c r="Y8479">
        <f t="shared" ca="1" si="2388"/>
        <v>0.5</v>
      </c>
      <c r="Z8479">
        <f t="shared" ca="1" si="2389"/>
        <v>0</v>
      </c>
      <c r="AA8479">
        <f t="shared" ca="1" si="2390"/>
        <v>0</v>
      </c>
      <c r="AB8479">
        <f t="shared" ca="1" si="2391"/>
        <v>0</v>
      </c>
      <c r="AC8479">
        <f t="shared" ca="1" si="2397"/>
        <v>0</v>
      </c>
      <c r="AD8479">
        <f t="shared" ca="1" si="2380"/>
        <v>0.5</v>
      </c>
      <c r="AE8479">
        <f t="shared" ca="1" si="2392"/>
        <v>0</v>
      </c>
      <c r="AF8479">
        <f t="shared" ca="1" si="2393"/>
        <v>0.5</v>
      </c>
      <c r="AG8479">
        <f t="shared" ca="1" si="2394"/>
        <v>0</v>
      </c>
      <c r="AH8479">
        <f t="shared" ca="1" si="2395"/>
        <v>1</v>
      </c>
    </row>
    <row r="8480" spans="15:34" x14ac:dyDescent="0.25">
      <c r="O8480">
        <v>8424</v>
      </c>
      <c r="P8480" s="2">
        <f t="shared" si="2396"/>
        <v>44547.958333312905</v>
      </c>
      <c r="Q8480">
        <f t="shared" si="2381"/>
        <v>17</v>
      </c>
      <c r="R8480">
        <f t="shared" si="2382"/>
        <v>12</v>
      </c>
      <c r="S8480">
        <f t="shared" si="2383"/>
        <v>1</v>
      </c>
      <c r="T8480">
        <f t="shared" si="2384"/>
        <v>23</v>
      </c>
      <c r="U8480">
        <f t="shared" si="2385"/>
        <v>0</v>
      </c>
      <c r="V8480">
        <f t="shared" ca="1" si="2386"/>
        <v>0.43980000000000002</v>
      </c>
      <c r="W8480">
        <f>INDEX(Solarstrahlungsdaten!$B$13:$G$8772,Übersicht!O8480,Übersicht!$E$10)</f>
        <v>0</v>
      </c>
      <c r="X8480">
        <f t="shared" si="2387"/>
        <v>0</v>
      </c>
      <c r="Y8480">
        <f t="shared" ca="1" si="2388"/>
        <v>0.43980000000000002</v>
      </c>
      <c r="Z8480">
        <f t="shared" ca="1" si="2389"/>
        <v>0</v>
      </c>
      <c r="AA8480">
        <f t="shared" ca="1" si="2390"/>
        <v>0</v>
      </c>
      <c r="AB8480">
        <f t="shared" ca="1" si="2391"/>
        <v>0</v>
      </c>
      <c r="AC8480">
        <f t="shared" ca="1" si="2397"/>
        <v>0</v>
      </c>
      <c r="AD8480">
        <f t="shared" ca="1" si="2380"/>
        <v>0.43980000000000002</v>
      </c>
      <c r="AE8480">
        <f t="shared" ca="1" si="2392"/>
        <v>0</v>
      </c>
      <c r="AF8480">
        <f t="shared" ca="1" si="2393"/>
        <v>0.43980000000000002</v>
      </c>
      <c r="AG8480">
        <f t="shared" ca="1" si="2394"/>
        <v>0</v>
      </c>
      <c r="AH8480">
        <f t="shared" ca="1" si="2395"/>
        <v>1</v>
      </c>
    </row>
    <row r="8481" spans="15:34" x14ac:dyDescent="0.25">
      <c r="O8481">
        <v>8425</v>
      </c>
      <c r="P8481" s="2">
        <f t="shared" si="2396"/>
        <v>44547.999999979569</v>
      </c>
      <c r="Q8481">
        <f t="shared" si="2381"/>
        <v>18</v>
      </c>
      <c r="R8481">
        <f t="shared" si="2382"/>
        <v>12</v>
      </c>
      <c r="S8481">
        <f t="shared" si="2383"/>
        <v>2</v>
      </c>
      <c r="T8481">
        <f t="shared" si="2384"/>
        <v>0</v>
      </c>
      <c r="U8481">
        <f t="shared" si="2385"/>
        <v>0</v>
      </c>
      <c r="V8481">
        <f t="shared" ca="1" si="2386"/>
        <v>0.31680000000000003</v>
      </c>
      <c r="W8481">
        <f>INDEX(Solarstrahlungsdaten!$B$13:$G$8772,Übersicht!O8481,Übersicht!$E$10)</f>
        <v>0</v>
      </c>
      <c r="X8481">
        <f t="shared" si="2387"/>
        <v>0</v>
      </c>
      <c r="Y8481">
        <f t="shared" ca="1" si="2388"/>
        <v>0.31680000000000003</v>
      </c>
      <c r="Z8481">
        <f t="shared" ca="1" si="2389"/>
        <v>0</v>
      </c>
      <c r="AA8481">
        <f t="shared" ca="1" si="2390"/>
        <v>0</v>
      </c>
      <c r="AB8481">
        <f t="shared" ca="1" si="2391"/>
        <v>0</v>
      </c>
      <c r="AC8481">
        <f t="shared" ca="1" si="2397"/>
        <v>0</v>
      </c>
      <c r="AD8481">
        <f t="shared" ca="1" si="2380"/>
        <v>0.31680000000000003</v>
      </c>
      <c r="AE8481">
        <f t="shared" ca="1" si="2392"/>
        <v>0</v>
      </c>
      <c r="AF8481">
        <f t="shared" ca="1" si="2393"/>
        <v>0.31680000000000003</v>
      </c>
      <c r="AG8481">
        <f t="shared" ca="1" si="2394"/>
        <v>0</v>
      </c>
      <c r="AH8481">
        <f t="shared" ca="1" si="2395"/>
        <v>1</v>
      </c>
    </row>
    <row r="8482" spans="15:34" x14ac:dyDescent="0.25">
      <c r="O8482">
        <v>8426</v>
      </c>
      <c r="P8482" s="2">
        <f t="shared" si="2396"/>
        <v>44548.041666646233</v>
      </c>
      <c r="Q8482">
        <f t="shared" si="2381"/>
        <v>18</v>
      </c>
      <c r="R8482">
        <f t="shared" si="2382"/>
        <v>12</v>
      </c>
      <c r="S8482">
        <f t="shared" si="2383"/>
        <v>2</v>
      </c>
      <c r="T8482">
        <f t="shared" si="2384"/>
        <v>1</v>
      </c>
      <c r="U8482">
        <f t="shared" si="2385"/>
        <v>0</v>
      </c>
      <c r="V8482">
        <f t="shared" ca="1" si="2386"/>
        <v>0.24429999999999999</v>
      </c>
      <c r="W8482">
        <f>INDEX(Solarstrahlungsdaten!$B$13:$G$8772,Übersicht!O8482,Übersicht!$E$10)</f>
        <v>0</v>
      </c>
      <c r="X8482">
        <f t="shared" si="2387"/>
        <v>0</v>
      </c>
      <c r="Y8482">
        <f t="shared" ca="1" si="2388"/>
        <v>0.24429999999999999</v>
      </c>
      <c r="Z8482">
        <f t="shared" ca="1" si="2389"/>
        <v>0</v>
      </c>
      <c r="AA8482">
        <f t="shared" ca="1" si="2390"/>
        <v>0</v>
      </c>
      <c r="AB8482">
        <f t="shared" ca="1" si="2391"/>
        <v>0</v>
      </c>
      <c r="AC8482">
        <f t="shared" ca="1" si="2397"/>
        <v>0</v>
      </c>
      <c r="AD8482">
        <f t="shared" ca="1" si="2380"/>
        <v>0.24429999999999999</v>
      </c>
      <c r="AE8482">
        <f t="shared" ca="1" si="2392"/>
        <v>0</v>
      </c>
      <c r="AF8482">
        <f t="shared" ca="1" si="2393"/>
        <v>0.24429999999999999</v>
      </c>
      <c r="AG8482">
        <f t="shared" ca="1" si="2394"/>
        <v>0</v>
      </c>
      <c r="AH8482">
        <f t="shared" ca="1" si="2395"/>
        <v>1</v>
      </c>
    </row>
    <row r="8483" spans="15:34" x14ac:dyDescent="0.25">
      <c r="O8483">
        <v>8427</v>
      </c>
      <c r="P8483" s="2">
        <f t="shared" si="2396"/>
        <v>44548.083333312898</v>
      </c>
      <c r="Q8483">
        <f t="shared" si="2381"/>
        <v>18</v>
      </c>
      <c r="R8483">
        <f t="shared" si="2382"/>
        <v>12</v>
      </c>
      <c r="S8483">
        <f t="shared" si="2383"/>
        <v>2</v>
      </c>
      <c r="T8483">
        <f t="shared" si="2384"/>
        <v>2</v>
      </c>
      <c r="U8483">
        <f t="shared" si="2385"/>
        <v>0</v>
      </c>
      <c r="V8483">
        <f t="shared" ca="1" si="2386"/>
        <v>0.18689999999999998</v>
      </c>
      <c r="W8483">
        <f>INDEX(Solarstrahlungsdaten!$B$13:$G$8772,Übersicht!O8483,Übersicht!$E$10)</f>
        <v>0</v>
      </c>
      <c r="X8483">
        <f t="shared" si="2387"/>
        <v>0</v>
      </c>
      <c r="Y8483">
        <f t="shared" ca="1" si="2388"/>
        <v>0.18689999999999998</v>
      </c>
      <c r="Z8483">
        <f t="shared" ca="1" si="2389"/>
        <v>0</v>
      </c>
      <c r="AA8483">
        <f t="shared" ca="1" si="2390"/>
        <v>0</v>
      </c>
      <c r="AB8483">
        <f t="shared" ca="1" si="2391"/>
        <v>0</v>
      </c>
      <c r="AC8483">
        <f t="shared" ca="1" si="2397"/>
        <v>0</v>
      </c>
      <c r="AD8483">
        <f t="shared" ca="1" si="2380"/>
        <v>0.18689999999999998</v>
      </c>
      <c r="AE8483">
        <f t="shared" ca="1" si="2392"/>
        <v>0</v>
      </c>
      <c r="AF8483">
        <f t="shared" ca="1" si="2393"/>
        <v>0.18689999999999998</v>
      </c>
      <c r="AG8483">
        <f t="shared" ca="1" si="2394"/>
        <v>0</v>
      </c>
      <c r="AH8483">
        <f t="shared" ca="1" si="2395"/>
        <v>1</v>
      </c>
    </row>
    <row r="8484" spans="15:34" x14ac:dyDescent="0.25">
      <c r="O8484">
        <v>8428</v>
      </c>
      <c r="P8484" s="2">
        <f t="shared" si="2396"/>
        <v>44548.124999979562</v>
      </c>
      <c r="Q8484">
        <f t="shared" si="2381"/>
        <v>18</v>
      </c>
      <c r="R8484">
        <f t="shared" si="2382"/>
        <v>12</v>
      </c>
      <c r="S8484">
        <f t="shared" si="2383"/>
        <v>2</v>
      </c>
      <c r="T8484">
        <f t="shared" si="2384"/>
        <v>3</v>
      </c>
      <c r="U8484">
        <f t="shared" si="2385"/>
        <v>0</v>
      </c>
      <c r="V8484">
        <f t="shared" ca="1" si="2386"/>
        <v>0.16789999999999997</v>
      </c>
      <c r="W8484">
        <f>INDEX(Solarstrahlungsdaten!$B$13:$G$8772,Übersicht!O8484,Übersicht!$E$10)</f>
        <v>0</v>
      </c>
      <c r="X8484">
        <f t="shared" si="2387"/>
        <v>0</v>
      </c>
      <c r="Y8484">
        <f t="shared" ca="1" si="2388"/>
        <v>0.16789999999999997</v>
      </c>
      <c r="Z8484">
        <f t="shared" ca="1" si="2389"/>
        <v>0</v>
      </c>
      <c r="AA8484">
        <f t="shared" ca="1" si="2390"/>
        <v>0</v>
      </c>
      <c r="AB8484">
        <f t="shared" ca="1" si="2391"/>
        <v>0</v>
      </c>
      <c r="AC8484">
        <f t="shared" ca="1" si="2397"/>
        <v>0</v>
      </c>
      <c r="AD8484">
        <f t="shared" ca="1" si="2380"/>
        <v>0.16789999999999997</v>
      </c>
      <c r="AE8484">
        <f t="shared" ca="1" si="2392"/>
        <v>0</v>
      </c>
      <c r="AF8484">
        <f t="shared" ca="1" si="2393"/>
        <v>0.16789999999999997</v>
      </c>
      <c r="AG8484">
        <f t="shared" ca="1" si="2394"/>
        <v>0</v>
      </c>
      <c r="AH8484">
        <f t="shared" ca="1" si="2395"/>
        <v>1</v>
      </c>
    </row>
    <row r="8485" spans="15:34" x14ac:dyDescent="0.25">
      <c r="O8485">
        <v>8429</v>
      </c>
      <c r="P8485" s="2">
        <f t="shared" si="2396"/>
        <v>44548.166666646226</v>
      </c>
      <c r="Q8485">
        <f t="shared" si="2381"/>
        <v>18</v>
      </c>
      <c r="R8485">
        <f t="shared" si="2382"/>
        <v>12</v>
      </c>
      <c r="S8485">
        <f t="shared" si="2383"/>
        <v>2</v>
      </c>
      <c r="T8485">
        <f t="shared" si="2384"/>
        <v>4</v>
      </c>
      <c r="U8485">
        <f t="shared" si="2385"/>
        <v>0</v>
      </c>
      <c r="V8485">
        <f t="shared" ca="1" si="2386"/>
        <v>0.15659999999999999</v>
      </c>
      <c r="W8485">
        <f>INDEX(Solarstrahlungsdaten!$B$13:$G$8772,Übersicht!O8485,Übersicht!$E$10)</f>
        <v>0</v>
      </c>
      <c r="X8485">
        <f t="shared" si="2387"/>
        <v>0</v>
      </c>
      <c r="Y8485">
        <f t="shared" ca="1" si="2388"/>
        <v>0.15659999999999999</v>
      </c>
      <c r="Z8485">
        <f t="shared" ca="1" si="2389"/>
        <v>0</v>
      </c>
      <c r="AA8485">
        <f t="shared" ca="1" si="2390"/>
        <v>0</v>
      </c>
      <c r="AB8485">
        <f t="shared" ca="1" si="2391"/>
        <v>0</v>
      </c>
      <c r="AC8485">
        <f t="shared" ca="1" si="2397"/>
        <v>0</v>
      </c>
      <c r="AD8485">
        <f t="shared" ca="1" si="2380"/>
        <v>0.15659999999999999</v>
      </c>
      <c r="AE8485">
        <f t="shared" ca="1" si="2392"/>
        <v>0</v>
      </c>
      <c r="AF8485">
        <f t="shared" ca="1" si="2393"/>
        <v>0.15659999999999999</v>
      </c>
      <c r="AG8485">
        <f t="shared" ca="1" si="2394"/>
        <v>0</v>
      </c>
      <c r="AH8485">
        <f t="shared" ca="1" si="2395"/>
        <v>1</v>
      </c>
    </row>
    <row r="8486" spans="15:34" x14ac:dyDescent="0.25">
      <c r="O8486">
        <v>8430</v>
      </c>
      <c r="P8486" s="2">
        <f t="shared" si="2396"/>
        <v>44548.20833331289</v>
      </c>
      <c r="Q8486">
        <f t="shared" si="2381"/>
        <v>18</v>
      </c>
      <c r="R8486">
        <f t="shared" si="2382"/>
        <v>12</v>
      </c>
      <c r="S8486">
        <f t="shared" si="2383"/>
        <v>2</v>
      </c>
      <c r="T8486">
        <f t="shared" si="2384"/>
        <v>5</v>
      </c>
      <c r="U8486">
        <f t="shared" si="2385"/>
        <v>0</v>
      </c>
      <c r="V8486">
        <f t="shared" ca="1" si="2386"/>
        <v>0.15369999999999998</v>
      </c>
      <c r="W8486">
        <f>INDEX(Solarstrahlungsdaten!$B$13:$G$8772,Übersicht!O8486,Übersicht!$E$10)</f>
        <v>0</v>
      </c>
      <c r="X8486">
        <f t="shared" si="2387"/>
        <v>0</v>
      </c>
      <c r="Y8486">
        <f t="shared" ca="1" si="2388"/>
        <v>0.15369999999999998</v>
      </c>
      <c r="Z8486">
        <f t="shared" ca="1" si="2389"/>
        <v>0</v>
      </c>
      <c r="AA8486">
        <f t="shared" ca="1" si="2390"/>
        <v>0</v>
      </c>
      <c r="AB8486">
        <f t="shared" ca="1" si="2391"/>
        <v>0</v>
      </c>
      <c r="AC8486">
        <f t="shared" ca="1" si="2397"/>
        <v>0</v>
      </c>
      <c r="AD8486">
        <f t="shared" ca="1" si="2380"/>
        <v>0.15369999999999998</v>
      </c>
      <c r="AE8486">
        <f t="shared" ca="1" si="2392"/>
        <v>0</v>
      </c>
      <c r="AF8486">
        <f t="shared" ca="1" si="2393"/>
        <v>0.15369999999999998</v>
      </c>
      <c r="AG8486">
        <f t="shared" ca="1" si="2394"/>
        <v>0</v>
      </c>
      <c r="AH8486">
        <f t="shared" ca="1" si="2395"/>
        <v>1</v>
      </c>
    </row>
    <row r="8487" spans="15:34" x14ac:dyDescent="0.25">
      <c r="O8487">
        <v>8431</v>
      </c>
      <c r="P8487" s="2">
        <f t="shared" si="2396"/>
        <v>44548.249999979555</v>
      </c>
      <c r="Q8487">
        <f t="shared" si="2381"/>
        <v>18</v>
      </c>
      <c r="R8487">
        <f t="shared" si="2382"/>
        <v>12</v>
      </c>
      <c r="S8487">
        <f t="shared" si="2383"/>
        <v>2</v>
      </c>
      <c r="T8487">
        <f t="shared" si="2384"/>
        <v>6</v>
      </c>
      <c r="U8487">
        <f t="shared" si="2385"/>
        <v>0</v>
      </c>
      <c r="V8487">
        <f t="shared" ca="1" si="2386"/>
        <v>0.1605</v>
      </c>
      <c r="W8487">
        <f>INDEX(Solarstrahlungsdaten!$B$13:$G$8772,Übersicht!O8487,Übersicht!$E$10)</f>
        <v>0</v>
      </c>
      <c r="X8487">
        <f t="shared" si="2387"/>
        <v>0</v>
      </c>
      <c r="Y8487">
        <f t="shared" ca="1" si="2388"/>
        <v>0.1605</v>
      </c>
      <c r="Z8487">
        <f t="shared" ca="1" si="2389"/>
        <v>0</v>
      </c>
      <c r="AA8487">
        <f t="shared" ca="1" si="2390"/>
        <v>0</v>
      </c>
      <c r="AB8487">
        <f t="shared" ca="1" si="2391"/>
        <v>0</v>
      </c>
      <c r="AC8487">
        <f t="shared" ca="1" si="2397"/>
        <v>0</v>
      </c>
      <c r="AD8487">
        <f t="shared" ca="1" si="2380"/>
        <v>0.1605</v>
      </c>
      <c r="AE8487">
        <f t="shared" ca="1" si="2392"/>
        <v>0</v>
      </c>
      <c r="AF8487">
        <f t="shared" ca="1" si="2393"/>
        <v>0.1605</v>
      </c>
      <c r="AG8487">
        <f t="shared" ca="1" si="2394"/>
        <v>0</v>
      </c>
      <c r="AH8487">
        <f t="shared" ca="1" si="2395"/>
        <v>1</v>
      </c>
    </row>
    <row r="8488" spans="15:34" x14ac:dyDescent="0.25">
      <c r="O8488">
        <v>8432</v>
      </c>
      <c r="P8488" s="2">
        <f t="shared" si="2396"/>
        <v>44548.291666646219</v>
      </c>
      <c r="Q8488">
        <f t="shared" si="2381"/>
        <v>18</v>
      </c>
      <c r="R8488">
        <f t="shared" si="2382"/>
        <v>12</v>
      </c>
      <c r="S8488">
        <f t="shared" si="2383"/>
        <v>2</v>
      </c>
      <c r="T8488">
        <f t="shared" si="2384"/>
        <v>7</v>
      </c>
      <c r="U8488">
        <f t="shared" si="2385"/>
        <v>0</v>
      </c>
      <c r="V8488">
        <f t="shared" ca="1" si="2386"/>
        <v>0.18409999999999999</v>
      </c>
      <c r="W8488">
        <f>INDEX(Solarstrahlungsdaten!$B$13:$G$8772,Übersicht!O8488,Übersicht!$E$10)</f>
        <v>0</v>
      </c>
      <c r="X8488">
        <f t="shared" si="2387"/>
        <v>0</v>
      </c>
      <c r="Y8488">
        <f t="shared" ca="1" si="2388"/>
        <v>0.18409999999999999</v>
      </c>
      <c r="Z8488">
        <f t="shared" ca="1" si="2389"/>
        <v>0</v>
      </c>
      <c r="AA8488">
        <f t="shared" ca="1" si="2390"/>
        <v>0</v>
      </c>
      <c r="AB8488">
        <f t="shared" ca="1" si="2391"/>
        <v>0</v>
      </c>
      <c r="AC8488">
        <f t="shared" ca="1" si="2397"/>
        <v>0</v>
      </c>
      <c r="AD8488">
        <f t="shared" ca="1" si="2380"/>
        <v>0.18409999999999999</v>
      </c>
      <c r="AE8488">
        <f t="shared" ca="1" si="2392"/>
        <v>0</v>
      </c>
      <c r="AF8488">
        <f t="shared" ca="1" si="2393"/>
        <v>0.18409999999999999</v>
      </c>
      <c r="AG8488">
        <f t="shared" ca="1" si="2394"/>
        <v>0</v>
      </c>
      <c r="AH8488">
        <f t="shared" ca="1" si="2395"/>
        <v>1</v>
      </c>
    </row>
    <row r="8489" spans="15:34" x14ac:dyDescent="0.25">
      <c r="O8489">
        <v>8433</v>
      </c>
      <c r="P8489" s="2">
        <f t="shared" si="2396"/>
        <v>44548.333333312883</v>
      </c>
      <c r="Q8489">
        <f t="shared" si="2381"/>
        <v>18</v>
      </c>
      <c r="R8489">
        <f t="shared" si="2382"/>
        <v>12</v>
      </c>
      <c r="S8489">
        <f t="shared" si="2383"/>
        <v>2</v>
      </c>
      <c r="T8489">
        <f t="shared" si="2384"/>
        <v>8</v>
      </c>
      <c r="U8489">
        <f t="shared" si="2385"/>
        <v>0</v>
      </c>
      <c r="V8489">
        <f t="shared" ca="1" si="2386"/>
        <v>0.3034</v>
      </c>
      <c r="W8489">
        <f>INDEX(Solarstrahlungsdaten!$B$13:$G$8772,Übersicht!O8489,Übersicht!$E$10)</f>
        <v>35.975000000000001</v>
      </c>
      <c r="X8489">
        <f t="shared" si="2387"/>
        <v>0.123754</v>
      </c>
      <c r="Y8489">
        <f t="shared" ca="1" si="2388"/>
        <v>0.179646</v>
      </c>
      <c r="Z8489">
        <f t="shared" ca="1" si="2389"/>
        <v>0.123754</v>
      </c>
      <c r="AA8489">
        <f t="shared" ca="1" si="2390"/>
        <v>0</v>
      </c>
      <c r="AB8489">
        <f t="shared" ca="1" si="2391"/>
        <v>0</v>
      </c>
      <c r="AC8489">
        <f t="shared" ca="1" si="2397"/>
        <v>0</v>
      </c>
      <c r="AD8489">
        <f t="shared" ca="1" si="2380"/>
        <v>0.179646</v>
      </c>
      <c r="AE8489">
        <f t="shared" ca="1" si="2392"/>
        <v>0</v>
      </c>
      <c r="AF8489">
        <f t="shared" ca="1" si="2393"/>
        <v>0.179646</v>
      </c>
      <c r="AG8489">
        <f t="shared" ca="1" si="2394"/>
        <v>0</v>
      </c>
      <c r="AH8489">
        <f t="shared" ca="1" si="2395"/>
        <v>1</v>
      </c>
    </row>
    <row r="8490" spans="15:34" x14ac:dyDescent="0.25">
      <c r="O8490">
        <v>8434</v>
      </c>
      <c r="P8490" s="2">
        <f t="shared" si="2396"/>
        <v>44548.374999979547</v>
      </c>
      <c r="Q8490">
        <f t="shared" si="2381"/>
        <v>18</v>
      </c>
      <c r="R8490">
        <f t="shared" si="2382"/>
        <v>12</v>
      </c>
      <c r="S8490">
        <f t="shared" si="2383"/>
        <v>2</v>
      </c>
      <c r="T8490">
        <f t="shared" si="2384"/>
        <v>9</v>
      </c>
      <c r="U8490">
        <f t="shared" si="2385"/>
        <v>0</v>
      </c>
      <c r="V8490">
        <f t="shared" ca="1" si="2386"/>
        <v>0.50900000000000001</v>
      </c>
      <c r="W8490">
        <f>INDEX(Solarstrahlungsdaten!$B$13:$G$8772,Übersicht!O8490,Übersicht!$E$10)</f>
        <v>52</v>
      </c>
      <c r="X8490">
        <f t="shared" si="2387"/>
        <v>0.17887999999999998</v>
      </c>
      <c r="Y8490">
        <f t="shared" ca="1" si="2388"/>
        <v>0.33012000000000002</v>
      </c>
      <c r="Z8490">
        <f t="shared" ca="1" si="2389"/>
        <v>0.17887999999999998</v>
      </c>
      <c r="AA8490">
        <f t="shared" ca="1" si="2390"/>
        <v>0</v>
      </c>
      <c r="AB8490">
        <f t="shared" ca="1" si="2391"/>
        <v>0</v>
      </c>
      <c r="AC8490">
        <f t="shared" ca="1" si="2397"/>
        <v>0</v>
      </c>
      <c r="AD8490">
        <f t="shared" ca="1" si="2380"/>
        <v>0.33012000000000002</v>
      </c>
      <c r="AE8490">
        <f t="shared" ca="1" si="2392"/>
        <v>0</v>
      </c>
      <c r="AF8490">
        <f t="shared" ca="1" si="2393"/>
        <v>0.33012000000000002</v>
      </c>
      <c r="AG8490">
        <f t="shared" ca="1" si="2394"/>
        <v>0</v>
      </c>
      <c r="AH8490">
        <f t="shared" ca="1" si="2395"/>
        <v>1</v>
      </c>
    </row>
    <row r="8491" spans="15:34" x14ac:dyDescent="0.25">
      <c r="O8491">
        <v>8435</v>
      </c>
      <c r="P8491" s="2">
        <f t="shared" si="2396"/>
        <v>44548.416666646212</v>
      </c>
      <c r="Q8491">
        <f t="shared" si="2381"/>
        <v>18</v>
      </c>
      <c r="R8491">
        <f t="shared" si="2382"/>
        <v>12</v>
      </c>
      <c r="S8491">
        <f t="shared" si="2383"/>
        <v>2</v>
      </c>
      <c r="T8491">
        <f t="shared" si="2384"/>
        <v>10</v>
      </c>
      <c r="U8491">
        <f t="shared" si="2385"/>
        <v>0</v>
      </c>
      <c r="V8491">
        <f t="shared" ca="1" si="2386"/>
        <v>0.66510000000000002</v>
      </c>
      <c r="W8491">
        <f>INDEX(Solarstrahlungsdaten!$B$13:$G$8772,Übersicht!O8491,Übersicht!$E$10)</f>
        <v>39.32</v>
      </c>
      <c r="X8491">
        <f t="shared" si="2387"/>
        <v>0.13526080000000001</v>
      </c>
      <c r="Y8491">
        <f t="shared" ca="1" si="2388"/>
        <v>0.52983920000000007</v>
      </c>
      <c r="Z8491">
        <f t="shared" ca="1" si="2389"/>
        <v>0.13526080000000001</v>
      </c>
      <c r="AA8491">
        <f t="shared" ca="1" si="2390"/>
        <v>0</v>
      </c>
      <c r="AB8491">
        <f t="shared" ca="1" si="2391"/>
        <v>0</v>
      </c>
      <c r="AC8491">
        <f t="shared" ca="1" si="2397"/>
        <v>0</v>
      </c>
      <c r="AD8491">
        <f t="shared" ca="1" si="2380"/>
        <v>0.52983920000000007</v>
      </c>
      <c r="AE8491">
        <f t="shared" ca="1" si="2392"/>
        <v>0</v>
      </c>
      <c r="AF8491">
        <f t="shared" ca="1" si="2393"/>
        <v>0.52983920000000007</v>
      </c>
      <c r="AG8491">
        <f t="shared" ca="1" si="2394"/>
        <v>0</v>
      </c>
      <c r="AH8491">
        <f t="shared" ca="1" si="2395"/>
        <v>1</v>
      </c>
    </row>
    <row r="8492" spans="15:34" x14ac:dyDescent="0.25">
      <c r="O8492">
        <v>8436</v>
      </c>
      <c r="P8492" s="2">
        <f t="shared" si="2396"/>
        <v>44548.458333312876</v>
      </c>
      <c r="Q8492">
        <f t="shared" si="2381"/>
        <v>18</v>
      </c>
      <c r="R8492">
        <f t="shared" si="2382"/>
        <v>12</v>
      </c>
      <c r="S8492">
        <f t="shared" si="2383"/>
        <v>2</v>
      </c>
      <c r="T8492">
        <f t="shared" si="2384"/>
        <v>11</v>
      </c>
      <c r="U8492">
        <f t="shared" si="2385"/>
        <v>0</v>
      </c>
      <c r="V8492">
        <f t="shared" ca="1" si="2386"/>
        <v>0.78610000000000002</v>
      </c>
      <c r="W8492">
        <f>INDEX(Solarstrahlungsdaten!$B$13:$G$8772,Übersicht!O8492,Übersicht!$E$10)</f>
        <v>42.97</v>
      </c>
      <c r="X8492">
        <f t="shared" si="2387"/>
        <v>0.1478168</v>
      </c>
      <c r="Y8492">
        <f t="shared" ca="1" si="2388"/>
        <v>0.63828320000000005</v>
      </c>
      <c r="Z8492">
        <f t="shared" ca="1" si="2389"/>
        <v>0.1478168</v>
      </c>
      <c r="AA8492">
        <f t="shared" ca="1" si="2390"/>
        <v>0</v>
      </c>
      <c r="AB8492">
        <f t="shared" ca="1" si="2391"/>
        <v>0</v>
      </c>
      <c r="AC8492">
        <f t="shared" ca="1" si="2397"/>
        <v>0</v>
      </c>
      <c r="AD8492">
        <f t="shared" ca="1" si="2380"/>
        <v>0.63828320000000005</v>
      </c>
      <c r="AE8492">
        <f t="shared" ca="1" si="2392"/>
        <v>0</v>
      </c>
      <c r="AF8492">
        <f t="shared" ca="1" si="2393"/>
        <v>0.63828320000000005</v>
      </c>
      <c r="AG8492">
        <f t="shared" ca="1" si="2394"/>
        <v>0</v>
      </c>
      <c r="AH8492">
        <f t="shared" ca="1" si="2395"/>
        <v>1</v>
      </c>
    </row>
    <row r="8493" spans="15:34" x14ac:dyDescent="0.25">
      <c r="O8493">
        <v>8437</v>
      </c>
      <c r="P8493" s="2">
        <f t="shared" si="2396"/>
        <v>44548.49999997954</v>
      </c>
      <c r="Q8493">
        <f t="shared" si="2381"/>
        <v>18</v>
      </c>
      <c r="R8493">
        <f t="shared" si="2382"/>
        <v>12</v>
      </c>
      <c r="S8493">
        <f t="shared" si="2383"/>
        <v>2</v>
      </c>
      <c r="T8493">
        <f t="shared" si="2384"/>
        <v>12</v>
      </c>
      <c r="U8493">
        <f t="shared" si="2385"/>
        <v>0</v>
      </c>
      <c r="V8493">
        <f t="shared" ca="1" si="2386"/>
        <v>0.83849999999999991</v>
      </c>
      <c r="W8493">
        <f>INDEX(Solarstrahlungsdaten!$B$13:$G$8772,Übersicht!O8493,Übersicht!$E$10)</f>
        <v>57.745000000000005</v>
      </c>
      <c r="X8493">
        <f t="shared" si="2387"/>
        <v>0.19864280000000001</v>
      </c>
      <c r="Y8493">
        <f t="shared" ca="1" si="2388"/>
        <v>0.6398571999999999</v>
      </c>
      <c r="Z8493">
        <f t="shared" ca="1" si="2389"/>
        <v>0.19864280000000001</v>
      </c>
      <c r="AA8493">
        <f t="shared" ca="1" si="2390"/>
        <v>0</v>
      </c>
      <c r="AB8493">
        <f t="shared" ca="1" si="2391"/>
        <v>0</v>
      </c>
      <c r="AC8493">
        <f t="shared" ca="1" si="2397"/>
        <v>0</v>
      </c>
      <c r="AD8493">
        <f t="shared" ca="1" si="2380"/>
        <v>0.6398571999999999</v>
      </c>
      <c r="AE8493">
        <f t="shared" ca="1" si="2392"/>
        <v>0</v>
      </c>
      <c r="AF8493">
        <f t="shared" ca="1" si="2393"/>
        <v>0.6398571999999999</v>
      </c>
      <c r="AG8493">
        <f t="shared" ca="1" si="2394"/>
        <v>0</v>
      </c>
      <c r="AH8493">
        <f t="shared" ca="1" si="2395"/>
        <v>1</v>
      </c>
    </row>
    <row r="8494" spans="15:34" x14ac:dyDescent="0.25">
      <c r="O8494">
        <v>8438</v>
      </c>
      <c r="P8494" s="2">
        <f t="shared" si="2396"/>
        <v>44548.541666646204</v>
      </c>
      <c r="Q8494">
        <f t="shared" si="2381"/>
        <v>18</v>
      </c>
      <c r="R8494">
        <f t="shared" si="2382"/>
        <v>12</v>
      </c>
      <c r="S8494">
        <f t="shared" si="2383"/>
        <v>2</v>
      </c>
      <c r="T8494">
        <f t="shared" si="2384"/>
        <v>13</v>
      </c>
      <c r="U8494">
        <f t="shared" si="2385"/>
        <v>0</v>
      </c>
      <c r="V8494">
        <f t="shared" ca="1" si="2386"/>
        <v>0.73450000000000004</v>
      </c>
      <c r="W8494">
        <f>INDEX(Solarstrahlungsdaten!$B$13:$G$8772,Übersicht!O8494,Übersicht!$E$10)</f>
        <v>24.16</v>
      </c>
      <c r="X8494">
        <f t="shared" si="2387"/>
        <v>8.3110400000000001E-2</v>
      </c>
      <c r="Y8494">
        <f t="shared" ca="1" si="2388"/>
        <v>0.65138960000000001</v>
      </c>
      <c r="Z8494">
        <f t="shared" ca="1" si="2389"/>
        <v>8.3110400000000001E-2</v>
      </c>
      <c r="AA8494">
        <f t="shared" ca="1" si="2390"/>
        <v>0</v>
      </c>
      <c r="AB8494">
        <f t="shared" ca="1" si="2391"/>
        <v>0</v>
      </c>
      <c r="AC8494">
        <f t="shared" ca="1" si="2397"/>
        <v>0</v>
      </c>
      <c r="AD8494">
        <f t="shared" ca="1" si="2380"/>
        <v>0.65138960000000001</v>
      </c>
      <c r="AE8494">
        <f t="shared" ca="1" si="2392"/>
        <v>0</v>
      </c>
      <c r="AF8494">
        <f t="shared" ca="1" si="2393"/>
        <v>0.65138960000000001</v>
      </c>
      <c r="AG8494">
        <f t="shared" ca="1" si="2394"/>
        <v>0</v>
      </c>
      <c r="AH8494">
        <f t="shared" ca="1" si="2395"/>
        <v>1</v>
      </c>
    </row>
    <row r="8495" spans="15:34" x14ac:dyDescent="0.25">
      <c r="O8495">
        <v>8439</v>
      </c>
      <c r="P8495" s="2">
        <f t="shared" si="2396"/>
        <v>44548.583333312868</v>
      </c>
      <c r="Q8495">
        <f t="shared" si="2381"/>
        <v>18</v>
      </c>
      <c r="R8495">
        <f t="shared" si="2382"/>
        <v>12</v>
      </c>
      <c r="S8495">
        <f t="shared" si="2383"/>
        <v>2</v>
      </c>
      <c r="T8495">
        <f t="shared" si="2384"/>
        <v>14</v>
      </c>
      <c r="U8495">
        <f t="shared" si="2385"/>
        <v>0</v>
      </c>
      <c r="V8495">
        <f t="shared" ca="1" si="2386"/>
        <v>0.57450000000000001</v>
      </c>
      <c r="W8495">
        <f>INDEX(Solarstrahlungsdaten!$B$13:$G$8772,Übersicht!O8495,Übersicht!$E$10)</f>
        <v>1.01</v>
      </c>
      <c r="X8495">
        <f t="shared" si="2387"/>
        <v>3.4744000000000003E-3</v>
      </c>
      <c r="Y8495">
        <f t="shared" ca="1" si="2388"/>
        <v>0.57102560000000002</v>
      </c>
      <c r="Z8495">
        <f t="shared" ca="1" si="2389"/>
        <v>3.4744000000000003E-3</v>
      </c>
      <c r="AA8495">
        <f t="shared" ca="1" si="2390"/>
        <v>0</v>
      </c>
      <c r="AB8495">
        <f t="shared" ca="1" si="2391"/>
        <v>0</v>
      </c>
      <c r="AC8495">
        <f t="shared" ca="1" si="2397"/>
        <v>0</v>
      </c>
      <c r="AD8495">
        <f t="shared" ca="1" si="2380"/>
        <v>0.57102560000000002</v>
      </c>
      <c r="AE8495">
        <f t="shared" ca="1" si="2392"/>
        <v>0</v>
      </c>
      <c r="AF8495">
        <f t="shared" ca="1" si="2393"/>
        <v>0.57102560000000002</v>
      </c>
      <c r="AG8495">
        <f t="shared" ca="1" si="2394"/>
        <v>0</v>
      </c>
      <c r="AH8495">
        <f t="shared" ca="1" si="2395"/>
        <v>1</v>
      </c>
    </row>
    <row r="8496" spans="15:34" x14ac:dyDescent="0.25">
      <c r="O8496">
        <v>8440</v>
      </c>
      <c r="P8496" s="2">
        <f t="shared" si="2396"/>
        <v>44548.624999979533</v>
      </c>
      <c r="Q8496">
        <f t="shared" si="2381"/>
        <v>18</v>
      </c>
      <c r="R8496">
        <f t="shared" si="2382"/>
        <v>12</v>
      </c>
      <c r="S8496">
        <f t="shared" si="2383"/>
        <v>2</v>
      </c>
      <c r="T8496">
        <f t="shared" si="2384"/>
        <v>15</v>
      </c>
      <c r="U8496">
        <f t="shared" si="2385"/>
        <v>0</v>
      </c>
      <c r="V8496">
        <f t="shared" ca="1" si="2386"/>
        <v>0.48140000000000005</v>
      </c>
      <c r="W8496">
        <f>INDEX(Solarstrahlungsdaten!$B$13:$G$8772,Übersicht!O8496,Übersicht!$E$10)</f>
        <v>0</v>
      </c>
      <c r="X8496">
        <f t="shared" si="2387"/>
        <v>0</v>
      </c>
      <c r="Y8496">
        <f t="shared" ca="1" si="2388"/>
        <v>0.48140000000000005</v>
      </c>
      <c r="Z8496">
        <f t="shared" ca="1" si="2389"/>
        <v>0</v>
      </c>
      <c r="AA8496">
        <f t="shared" ca="1" si="2390"/>
        <v>0</v>
      </c>
      <c r="AB8496">
        <f t="shared" ca="1" si="2391"/>
        <v>0</v>
      </c>
      <c r="AC8496">
        <f t="shared" ca="1" si="2397"/>
        <v>0</v>
      </c>
      <c r="AD8496">
        <f t="shared" ca="1" si="2380"/>
        <v>0.48140000000000005</v>
      </c>
      <c r="AE8496">
        <f t="shared" ca="1" si="2392"/>
        <v>0</v>
      </c>
      <c r="AF8496">
        <f t="shared" ca="1" si="2393"/>
        <v>0.48140000000000005</v>
      </c>
      <c r="AG8496">
        <f t="shared" ca="1" si="2394"/>
        <v>0</v>
      </c>
      <c r="AH8496">
        <f t="shared" ca="1" si="2395"/>
        <v>1</v>
      </c>
    </row>
    <row r="8497" spans="15:34" x14ac:dyDescent="0.25">
      <c r="O8497">
        <v>8441</v>
      </c>
      <c r="P8497" s="2">
        <f t="shared" si="2396"/>
        <v>44548.666666646197</v>
      </c>
      <c r="Q8497">
        <f t="shared" si="2381"/>
        <v>18</v>
      </c>
      <c r="R8497">
        <f t="shared" si="2382"/>
        <v>12</v>
      </c>
      <c r="S8497">
        <f t="shared" si="2383"/>
        <v>2</v>
      </c>
      <c r="T8497">
        <f t="shared" si="2384"/>
        <v>16</v>
      </c>
      <c r="U8497">
        <f t="shared" si="2385"/>
        <v>0</v>
      </c>
      <c r="V8497">
        <f t="shared" ca="1" si="2386"/>
        <v>0.43090000000000006</v>
      </c>
      <c r="W8497">
        <f>INDEX(Solarstrahlungsdaten!$B$13:$G$8772,Übersicht!O8497,Übersicht!$E$10)</f>
        <v>0</v>
      </c>
      <c r="X8497">
        <f t="shared" si="2387"/>
        <v>0</v>
      </c>
      <c r="Y8497">
        <f t="shared" ca="1" si="2388"/>
        <v>0.43090000000000006</v>
      </c>
      <c r="Z8497">
        <f t="shared" ca="1" si="2389"/>
        <v>0</v>
      </c>
      <c r="AA8497">
        <f t="shared" ca="1" si="2390"/>
        <v>0</v>
      </c>
      <c r="AB8497">
        <f t="shared" ca="1" si="2391"/>
        <v>0</v>
      </c>
      <c r="AC8497">
        <f t="shared" ca="1" si="2397"/>
        <v>0</v>
      </c>
      <c r="AD8497">
        <f t="shared" ca="1" si="2380"/>
        <v>0.43090000000000006</v>
      </c>
      <c r="AE8497">
        <f t="shared" ca="1" si="2392"/>
        <v>0</v>
      </c>
      <c r="AF8497">
        <f t="shared" ca="1" si="2393"/>
        <v>0.43090000000000006</v>
      </c>
      <c r="AG8497">
        <f t="shared" ca="1" si="2394"/>
        <v>0</v>
      </c>
      <c r="AH8497">
        <f t="shared" ca="1" si="2395"/>
        <v>1</v>
      </c>
    </row>
    <row r="8498" spans="15:34" x14ac:dyDescent="0.25">
      <c r="O8498">
        <v>8442</v>
      </c>
      <c r="P8498" s="2">
        <f t="shared" si="2396"/>
        <v>44548.708333312861</v>
      </c>
      <c r="Q8498">
        <f t="shared" si="2381"/>
        <v>18</v>
      </c>
      <c r="R8498">
        <f t="shared" si="2382"/>
        <v>12</v>
      </c>
      <c r="S8498">
        <f t="shared" si="2383"/>
        <v>2</v>
      </c>
      <c r="T8498">
        <f t="shared" si="2384"/>
        <v>17</v>
      </c>
      <c r="U8498">
        <f t="shared" si="2385"/>
        <v>0</v>
      </c>
      <c r="V8498">
        <f t="shared" ca="1" si="2386"/>
        <v>0.47120000000000006</v>
      </c>
      <c r="W8498">
        <f>INDEX(Solarstrahlungsdaten!$B$13:$G$8772,Übersicht!O8498,Übersicht!$E$10)</f>
        <v>0</v>
      </c>
      <c r="X8498">
        <f t="shared" si="2387"/>
        <v>0</v>
      </c>
      <c r="Y8498">
        <f t="shared" ca="1" si="2388"/>
        <v>0.47120000000000006</v>
      </c>
      <c r="Z8498">
        <f t="shared" ca="1" si="2389"/>
        <v>0</v>
      </c>
      <c r="AA8498">
        <f t="shared" ca="1" si="2390"/>
        <v>0</v>
      </c>
      <c r="AB8498">
        <f t="shared" ca="1" si="2391"/>
        <v>0</v>
      </c>
      <c r="AC8498">
        <f t="shared" ca="1" si="2397"/>
        <v>0</v>
      </c>
      <c r="AD8498">
        <f t="shared" ca="1" si="2380"/>
        <v>0.47120000000000006</v>
      </c>
      <c r="AE8498">
        <f t="shared" ca="1" si="2392"/>
        <v>0</v>
      </c>
      <c r="AF8498">
        <f t="shared" ca="1" si="2393"/>
        <v>0.47120000000000006</v>
      </c>
      <c r="AG8498">
        <f t="shared" ca="1" si="2394"/>
        <v>0</v>
      </c>
      <c r="AH8498">
        <f t="shared" ca="1" si="2395"/>
        <v>1</v>
      </c>
    </row>
    <row r="8499" spans="15:34" x14ac:dyDescent="0.25">
      <c r="O8499">
        <v>8443</v>
      </c>
      <c r="P8499" s="2">
        <f t="shared" si="2396"/>
        <v>44548.749999979525</v>
      </c>
      <c r="Q8499">
        <f t="shared" si="2381"/>
        <v>18</v>
      </c>
      <c r="R8499">
        <f t="shared" si="2382"/>
        <v>12</v>
      </c>
      <c r="S8499">
        <f t="shared" si="2383"/>
        <v>2</v>
      </c>
      <c r="T8499">
        <f t="shared" si="2384"/>
        <v>18</v>
      </c>
      <c r="U8499">
        <f t="shared" si="2385"/>
        <v>0</v>
      </c>
      <c r="V8499">
        <f t="shared" ca="1" si="2386"/>
        <v>0.59899999999999998</v>
      </c>
      <c r="W8499">
        <f>INDEX(Solarstrahlungsdaten!$B$13:$G$8772,Übersicht!O8499,Übersicht!$E$10)</f>
        <v>0</v>
      </c>
      <c r="X8499">
        <f t="shared" si="2387"/>
        <v>0</v>
      </c>
      <c r="Y8499">
        <f t="shared" ca="1" si="2388"/>
        <v>0.59899999999999998</v>
      </c>
      <c r="Z8499">
        <f t="shared" ca="1" si="2389"/>
        <v>0</v>
      </c>
      <c r="AA8499">
        <f t="shared" ca="1" si="2390"/>
        <v>0</v>
      </c>
      <c r="AB8499">
        <f t="shared" ca="1" si="2391"/>
        <v>0</v>
      </c>
      <c r="AC8499">
        <f t="shared" ca="1" si="2397"/>
        <v>0</v>
      </c>
      <c r="AD8499">
        <f t="shared" ca="1" si="2380"/>
        <v>0.59899999999999998</v>
      </c>
      <c r="AE8499">
        <f t="shared" ca="1" si="2392"/>
        <v>0</v>
      </c>
      <c r="AF8499">
        <f t="shared" ca="1" si="2393"/>
        <v>0.59899999999999998</v>
      </c>
      <c r="AG8499">
        <f t="shared" ca="1" si="2394"/>
        <v>0</v>
      </c>
      <c r="AH8499">
        <f t="shared" ca="1" si="2395"/>
        <v>1</v>
      </c>
    </row>
    <row r="8500" spans="15:34" x14ac:dyDescent="0.25">
      <c r="O8500">
        <v>8444</v>
      </c>
      <c r="P8500" s="2">
        <f t="shared" si="2396"/>
        <v>44548.79166664619</v>
      </c>
      <c r="Q8500">
        <f t="shared" si="2381"/>
        <v>18</v>
      </c>
      <c r="R8500">
        <f t="shared" si="2382"/>
        <v>12</v>
      </c>
      <c r="S8500">
        <f t="shared" si="2383"/>
        <v>2</v>
      </c>
      <c r="T8500">
        <f t="shared" si="2384"/>
        <v>19</v>
      </c>
      <c r="U8500">
        <f t="shared" si="2385"/>
        <v>0</v>
      </c>
      <c r="V8500">
        <f t="shared" ca="1" si="2386"/>
        <v>0.69259999999999999</v>
      </c>
      <c r="W8500">
        <f>INDEX(Solarstrahlungsdaten!$B$13:$G$8772,Übersicht!O8500,Übersicht!$E$10)</f>
        <v>0</v>
      </c>
      <c r="X8500">
        <f t="shared" si="2387"/>
        <v>0</v>
      </c>
      <c r="Y8500">
        <f t="shared" ca="1" si="2388"/>
        <v>0.69259999999999999</v>
      </c>
      <c r="Z8500">
        <f t="shared" ca="1" si="2389"/>
        <v>0</v>
      </c>
      <c r="AA8500">
        <f t="shared" ca="1" si="2390"/>
        <v>0</v>
      </c>
      <c r="AB8500">
        <f t="shared" ca="1" si="2391"/>
        <v>0</v>
      </c>
      <c r="AC8500">
        <f t="shared" ca="1" si="2397"/>
        <v>0</v>
      </c>
      <c r="AD8500">
        <f t="shared" ca="1" si="2380"/>
        <v>0.69259999999999999</v>
      </c>
      <c r="AE8500">
        <f t="shared" ca="1" si="2392"/>
        <v>0</v>
      </c>
      <c r="AF8500">
        <f t="shared" ca="1" si="2393"/>
        <v>0.69259999999999999</v>
      </c>
      <c r="AG8500">
        <f t="shared" ca="1" si="2394"/>
        <v>0</v>
      </c>
      <c r="AH8500">
        <f t="shared" ca="1" si="2395"/>
        <v>1</v>
      </c>
    </row>
    <row r="8501" spans="15:34" x14ac:dyDescent="0.25">
      <c r="O8501">
        <v>8445</v>
      </c>
      <c r="P8501" s="2">
        <f t="shared" si="2396"/>
        <v>44548.833333312854</v>
      </c>
      <c r="Q8501">
        <f t="shared" si="2381"/>
        <v>18</v>
      </c>
      <c r="R8501">
        <f t="shared" si="2382"/>
        <v>12</v>
      </c>
      <c r="S8501">
        <f t="shared" si="2383"/>
        <v>2</v>
      </c>
      <c r="T8501">
        <f t="shared" si="2384"/>
        <v>20</v>
      </c>
      <c r="U8501">
        <f t="shared" si="2385"/>
        <v>0</v>
      </c>
      <c r="V8501">
        <f t="shared" ca="1" si="2386"/>
        <v>0.67130000000000012</v>
      </c>
      <c r="W8501">
        <f>INDEX(Solarstrahlungsdaten!$B$13:$G$8772,Übersicht!O8501,Übersicht!$E$10)</f>
        <v>0</v>
      </c>
      <c r="X8501">
        <f t="shared" si="2387"/>
        <v>0</v>
      </c>
      <c r="Y8501">
        <f t="shared" ca="1" si="2388"/>
        <v>0.67130000000000012</v>
      </c>
      <c r="Z8501">
        <f t="shared" ca="1" si="2389"/>
        <v>0</v>
      </c>
      <c r="AA8501">
        <f t="shared" ca="1" si="2390"/>
        <v>0</v>
      </c>
      <c r="AB8501">
        <f t="shared" ca="1" si="2391"/>
        <v>0</v>
      </c>
      <c r="AC8501">
        <f t="shared" ca="1" si="2397"/>
        <v>0</v>
      </c>
      <c r="AD8501">
        <f t="shared" ca="1" si="2380"/>
        <v>0.67130000000000012</v>
      </c>
      <c r="AE8501">
        <f t="shared" ca="1" si="2392"/>
        <v>0</v>
      </c>
      <c r="AF8501">
        <f t="shared" ca="1" si="2393"/>
        <v>0.67130000000000012</v>
      </c>
      <c r="AG8501">
        <f t="shared" ca="1" si="2394"/>
        <v>0</v>
      </c>
      <c r="AH8501">
        <f t="shared" ca="1" si="2395"/>
        <v>1</v>
      </c>
    </row>
    <row r="8502" spans="15:34" x14ac:dyDescent="0.25">
      <c r="O8502">
        <v>8446</v>
      </c>
      <c r="P8502" s="2">
        <f t="shared" si="2396"/>
        <v>44548.874999979518</v>
      </c>
      <c r="Q8502">
        <f t="shared" si="2381"/>
        <v>18</v>
      </c>
      <c r="R8502">
        <f t="shared" si="2382"/>
        <v>12</v>
      </c>
      <c r="S8502">
        <f t="shared" si="2383"/>
        <v>2</v>
      </c>
      <c r="T8502">
        <f t="shared" si="2384"/>
        <v>21</v>
      </c>
      <c r="U8502">
        <f t="shared" si="2385"/>
        <v>0</v>
      </c>
      <c r="V8502">
        <f t="shared" ca="1" si="2386"/>
        <v>0.55959999999999999</v>
      </c>
      <c r="W8502">
        <f>INDEX(Solarstrahlungsdaten!$B$13:$G$8772,Übersicht!O8502,Übersicht!$E$10)</f>
        <v>0</v>
      </c>
      <c r="X8502">
        <f t="shared" si="2387"/>
        <v>0</v>
      </c>
      <c r="Y8502">
        <f t="shared" ca="1" si="2388"/>
        <v>0.55959999999999999</v>
      </c>
      <c r="Z8502">
        <f t="shared" ca="1" si="2389"/>
        <v>0</v>
      </c>
      <c r="AA8502">
        <f t="shared" ca="1" si="2390"/>
        <v>0</v>
      </c>
      <c r="AB8502">
        <f t="shared" ca="1" si="2391"/>
        <v>0</v>
      </c>
      <c r="AC8502">
        <f t="shared" ca="1" si="2397"/>
        <v>0</v>
      </c>
      <c r="AD8502">
        <f t="shared" ca="1" si="2380"/>
        <v>0.55959999999999999</v>
      </c>
      <c r="AE8502">
        <f t="shared" ca="1" si="2392"/>
        <v>0</v>
      </c>
      <c r="AF8502">
        <f t="shared" ca="1" si="2393"/>
        <v>0.55959999999999999</v>
      </c>
      <c r="AG8502">
        <f t="shared" ca="1" si="2394"/>
        <v>0</v>
      </c>
      <c r="AH8502">
        <f t="shared" ca="1" si="2395"/>
        <v>1</v>
      </c>
    </row>
    <row r="8503" spans="15:34" x14ac:dyDescent="0.25">
      <c r="O8503">
        <v>8447</v>
      </c>
      <c r="P8503" s="2">
        <f t="shared" si="2396"/>
        <v>44548.916666646182</v>
      </c>
      <c r="Q8503">
        <f t="shared" si="2381"/>
        <v>18</v>
      </c>
      <c r="R8503">
        <f t="shared" si="2382"/>
        <v>12</v>
      </c>
      <c r="S8503">
        <f t="shared" si="2383"/>
        <v>2</v>
      </c>
      <c r="T8503">
        <f t="shared" si="2384"/>
        <v>22</v>
      </c>
      <c r="U8503">
        <f t="shared" si="2385"/>
        <v>0</v>
      </c>
      <c r="V8503">
        <f t="shared" ca="1" si="2386"/>
        <v>0.48480000000000006</v>
      </c>
      <c r="W8503">
        <f>INDEX(Solarstrahlungsdaten!$B$13:$G$8772,Übersicht!O8503,Übersicht!$E$10)</f>
        <v>0</v>
      </c>
      <c r="X8503">
        <f t="shared" si="2387"/>
        <v>0</v>
      </c>
      <c r="Y8503">
        <f t="shared" ca="1" si="2388"/>
        <v>0.48480000000000006</v>
      </c>
      <c r="Z8503">
        <f t="shared" ca="1" si="2389"/>
        <v>0</v>
      </c>
      <c r="AA8503">
        <f t="shared" ca="1" si="2390"/>
        <v>0</v>
      </c>
      <c r="AB8503">
        <f t="shared" ca="1" si="2391"/>
        <v>0</v>
      </c>
      <c r="AC8503">
        <f t="shared" ca="1" si="2397"/>
        <v>0</v>
      </c>
      <c r="AD8503">
        <f t="shared" ca="1" si="2380"/>
        <v>0.48480000000000006</v>
      </c>
      <c r="AE8503">
        <f t="shared" ca="1" si="2392"/>
        <v>0</v>
      </c>
      <c r="AF8503">
        <f t="shared" ca="1" si="2393"/>
        <v>0.48480000000000006</v>
      </c>
      <c r="AG8503">
        <f t="shared" ca="1" si="2394"/>
        <v>0</v>
      </c>
      <c r="AH8503">
        <f t="shared" ca="1" si="2395"/>
        <v>1</v>
      </c>
    </row>
    <row r="8504" spans="15:34" x14ac:dyDescent="0.25">
      <c r="O8504">
        <v>8448</v>
      </c>
      <c r="P8504" s="2">
        <f t="shared" si="2396"/>
        <v>44548.958333312847</v>
      </c>
      <c r="Q8504">
        <f t="shared" si="2381"/>
        <v>18</v>
      </c>
      <c r="R8504">
        <f t="shared" si="2382"/>
        <v>12</v>
      </c>
      <c r="S8504">
        <f t="shared" si="2383"/>
        <v>2</v>
      </c>
      <c r="T8504">
        <f t="shared" si="2384"/>
        <v>23</v>
      </c>
      <c r="U8504">
        <f t="shared" si="2385"/>
        <v>0</v>
      </c>
      <c r="V8504">
        <f t="shared" ca="1" si="2386"/>
        <v>0.36930000000000002</v>
      </c>
      <c r="W8504">
        <f>INDEX(Solarstrahlungsdaten!$B$13:$G$8772,Übersicht!O8504,Übersicht!$E$10)</f>
        <v>0</v>
      </c>
      <c r="X8504">
        <f t="shared" si="2387"/>
        <v>0</v>
      </c>
      <c r="Y8504">
        <f t="shared" ca="1" si="2388"/>
        <v>0.36930000000000002</v>
      </c>
      <c r="Z8504">
        <f t="shared" ca="1" si="2389"/>
        <v>0</v>
      </c>
      <c r="AA8504">
        <f t="shared" ca="1" si="2390"/>
        <v>0</v>
      </c>
      <c r="AB8504">
        <f t="shared" ca="1" si="2391"/>
        <v>0</v>
      </c>
      <c r="AC8504">
        <f t="shared" ca="1" si="2397"/>
        <v>0</v>
      </c>
      <c r="AD8504">
        <f t="shared" ca="1" si="2380"/>
        <v>0.36930000000000002</v>
      </c>
      <c r="AE8504">
        <f t="shared" ca="1" si="2392"/>
        <v>0</v>
      </c>
      <c r="AF8504">
        <f t="shared" ca="1" si="2393"/>
        <v>0.36930000000000002</v>
      </c>
      <c r="AG8504">
        <f t="shared" ca="1" si="2394"/>
        <v>0</v>
      </c>
      <c r="AH8504">
        <f t="shared" ca="1" si="2395"/>
        <v>1</v>
      </c>
    </row>
    <row r="8505" spans="15:34" x14ac:dyDescent="0.25">
      <c r="O8505">
        <v>8449</v>
      </c>
      <c r="P8505" s="2">
        <f t="shared" si="2396"/>
        <v>44548.999999979511</v>
      </c>
      <c r="Q8505">
        <f t="shared" si="2381"/>
        <v>19</v>
      </c>
      <c r="R8505">
        <f t="shared" si="2382"/>
        <v>12</v>
      </c>
      <c r="S8505">
        <f t="shared" si="2383"/>
        <v>3</v>
      </c>
      <c r="T8505">
        <f t="shared" si="2384"/>
        <v>0</v>
      </c>
      <c r="U8505">
        <f t="shared" si="2385"/>
        <v>0</v>
      </c>
      <c r="V8505">
        <f t="shared" ca="1" si="2386"/>
        <v>0.25819999999999999</v>
      </c>
      <c r="W8505">
        <f>INDEX(Solarstrahlungsdaten!$B$13:$G$8772,Übersicht!O8505,Übersicht!$E$10)</f>
        <v>0</v>
      </c>
      <c r="X8505">
        <f t="shared" si="2387"/>
        <v>0</v>
      </c>
      <c r="Y8505">
        <f t="shared" ca="1" si="2388"/>
        <v>0.25819999999999999</v>
      </c>
      <c r="Z8505">
        <f t="shared" ca="1" si="2389"/>
        <v>0</v>
      </c>
      <c r="AA8505">
        <f t="shared" ca="1" si="2390"/>
        <v>0</v>
      </c>
      <c r="AB8505">
        <f t="shared" ca="1" si="2391"/>
        <v>0</v>
      </c>
      <c r="AC8505">
        <f t="shared" ca="1" si="2397"/>
        <v>0</v>
      </c>
      <c r="AD8505">
        <f t="shared" ref="AD8505:AD8568" ca="1" si="2398">Y8505+AA8505-AB8505</f>
        <v>0.25819999999999999</v>
      </c>
      <c r="AE8505">
        <f t="shared" ca="1" si="2392"/>
        <v>0</v>
      </c>
      <c r="AF8505">
        <f t="shared" ca="1" si="2393"/>
        <v>0.25819999999999999</v>
      </c>
      <c r="AG8505">
        <f t="shared" ca="1" si="2394"/>
        <v>0</v>
      </c>
      <c r="AH8505">
        <f t="shared" ca="1" si="2395"/>
        <v>1</v>
      </c>
    </row>
    <row r="8506" spans="15:34" x14ac:dyDescent="0.25">
      <c r="O8506">
        <v>8450</v>
      </c>
      <c r="P8506" s="2">
        <f t="shared" si="2396"/>
        <v>44549.041666646175</v>
      </c>
      <c r="Q8506">
        <f t="shared" ref="Q8506:Q8569" si="2399">DAY(P8506)</f>
        <v>19</v>
      </c>
      <c r="R8506">
        <f t="shared" ref="R8506:R8569" si="2400">MONTH(P8506)</f>
        <v>12</v>
      </c>
      <c r="S8506">
        <f t="shared" ref="S8506:S8569" si="2401">IF(WEEKDAY(P8506)=6,1,IF(WEEKDAY(P8506)=7,2,3))</f>
        <v>3</v>
      </c>
      <c r="T8506">
        <f t="shared" ref="T8506:T8569" si="2402">HOUR(P8506)</f>
        <v>1</v>
      </c>
      <c r="U8506">
        <f t="shared" ref="U8506:U8569" si="2403">IF(AND(P8506&gt;DATE(2021,5,14),P8506&lt;DATE(2021,9,15)),1,IF(AND(P8506&gt;DATE(2021,3,20),P8506&lt;DATE(2021,11,1)),2,0))</f>
        <v>0</v>
      </c>
      <c r="V8506">
        <f t="shared" ref="V8506:V8569" ca="1" si="2404">INDEX($D$57:$L$80,1+T8506,S8506+U8506*3)</f>
        <v>0.18159999999999998</v>
      </c>
      <c r="W8506">
        <f>INDEX(Solarstrahlungsdaten!$B$13:$G$8772,Übersicht!O8506,Übersicht!$E$10)</f>
        <v>0</v>
      </c>
      <c r="X8506">
        <f t="shared" ref="X8506:X8569" si="2405">IF(W8506*$D$9/1000*(1-$D$41)&gt;$D$9*$D$42,$D$9*$D$42,W8506*$D$9/1000*(1-$D$41))</f>
        <v>0</v>
      </c>
      <c r="Y8506">
        <f t="shared" ref="Y8506:Y8569" ca="1" si="2406">V8506-X8506</f>
        <v>0.18159999999999998</v>
      </c>
      <c r="Z8506">
        <f t="shared" ref="Z8506:Z8569" ca="1" si="2407">IF(X8506&gt;V8506,V8506,X8506)</f>
        <v>0</v>
      </c>
      <c r="AA8506">
        <f t="shared" ref="AA8506:AA8569" ca="1" si="2408">IF(Y8506&lt;0, IF(AC8505-Y8506&lt;$D$22, -Y8506, $D$22-AC8505),0)</f>
        <v>0</v>
      </c>
      <c r="AB8506">
        <f t="shared" ref="AB8506:AB8569" ca="1" si="2409">IF(Y8506&gt;0, IF(AC8505-Y8506&gt;0, Y8506, AC8505),0)</f>
        <v>0</v>
      </c>
      <c r="AC8506">
        <f t="shared" ca="1" si="2397"/>
        <v>0</v>
      </c>
      <c r="AD8506">
        <f t="shared" ca="1" si="2398"/>
        <v>0.18159999999999998</v>
      </c>
      <c r="AE8506">
        <f t="shared" ref="AE8506:AE8569" ca="1" si="2410">IF(AD8506&lt;0,-AD8506,0)</f>
        <v>0</v>
      </c>
      <c r="AF8506">
        <f t="shared" ref="AF8506:AF8569" ca="1" si="2411">IF(AD8506&gt;0,AD8506,0)</f>
        <v>0.18159999999999998</v>
      </c>
      <c r="AG8506">
        <f t="shared" ref="AG8506:AG8569" ca="1" si="2412">IF($D$22&gt;0,AC8506/$D$22,0)</f>
        <v>0</v>
      </c>
      <c r="AH8506">
        <f t="shared" ref="AH8506:AH8569" ca="1" si="2413">IF(AC8506&lt;=0,1,0)</f>
        <v>1</v>
      </c>
    </row>
    <row r="8507" spans="15:34" x14ac:dyDescent="0.25">
      <c r="O8507">
        <v>8451</v>
      </c>
      <c r="P8507" s="2">
        <f t="shared" ref="P8507:P8570" si="2414">P8506+TIME(1,,)</f>
        <v>44549.083333312839</v>
      </c>
      <c r="Q8507">
        <f t="shared" si="2399"/>
        <v>19</v>
      </c>
      <c r="R8507">
        <f t="shared" si="2400"/>
        <v>12</v>
      </c>
      <c r="S8507">
        <f t="shared" si="2401"/>
        <v>3</v>
      </c>
      <c r="T8507">
        <f t="shared" si="2402"/>
        <v>2</v>
      </c>
      <c r="U8507">
        <f t="shared" si="2403"/>
        <v>0</v>
      </c>
      <c r="V8507">
        <f t="shared" ca="1" si="2404"/>
        <v>0.15990000000000001</v>
      </c>
      <c r="W8507">
        <f>INDEX(Solarstrahlungsdaten!$B$13:$G$8772,Übersicht!O8507,Übersicht!$E$10)</f>
        <v>0</v>
      </c>
      <c r="X8507">
        <f t="shared" si="2405"/>
        <v>0</v>
      </c>
      <c r="Y8507">
        <f t="shared" ca="1" si="2406"/>
        <v>0.15990000000000001</v>
      </c>
      <c r="Z8507">
        <f t="shared" ca="1" si="2407"/>
        <v>0</v>
      </c>
      <c r="AA8507">
        <f t="shared" ca="1" si="2408"/>
        <v>0</v>
      </c>
      <c r="AB8507">
        <f t="shared" ca="1" si="2409"/>
        <v>0</v>
      </c>
      <c r="AC8507">
        <f t="shared" ref="AC8507:AC8570" ca="1" si="2415">AC8506+AA8507-AB8507</f>
        <v>0</v>
      </c>
      <c r="AD8507">
        <f t="shared" ca="1" si="2398"/>
        <v>0.15990000000000001</v>
      </c>
      <c r="AE8507">
        <f t="shared" ca="1" si="2410"/>
        <v>0</v>
      </c>
      <c r="AF8507">
        <f t="shared" ca="1" si="2411"/>
        <v>0.15990000000000001</v>
      </c>
      <c r="AG8507">
        <f t="shared" ca="1" si="2412"/>
        <v>0</v>
      </c>
      <c r="AH8507">
        <f t="shared" ca="1" si="2413"/>
        <v>1</v>
      </c>
    </row>
    <row r="8508" spans="15:34" x14ac:dyDescent="0.25">
      <c r="O8508">
        <v>8452</v>
      </c>
      <c r="P8508" s="2">
        <f t="shared" si="2414"/>
        <v>44549.124999979504</v>
      </c>
      <c r="Q8508">
        <f t="shared" si="2399"/>
        <v>19</v>
      </c>
      <c r="R8508">
        <f t="shared" si="2400"/>
        <v>12</v>
      </c>
      <c r="S8508">
        <f t="shared" si="2401"/>
        <v>3</v>
      </c>
      <c r="T8508">
        <f t="shared" si="2402"/>
        <v>3</v>
      </c>
      <c r="U8508">
        <f t="shared" si="2403"/>
        <v>0</v>
      </c>
      <c r="V8508">
        <f t="shared" ca="1" si="2404"/>
        <v>0.15480000000000002</v>
      </c>
      <c r="W8508">
        <f>INDEX(Solarstrahlungsdaten!$B$13:$G$8772,Übersicht!O8508,Übersicht!$E$10)</f>
        <v>0</v>
      </c>
      <c r="X8508">
        <f t="shared" si="2405"/>
        <v>0</v>
      </c>
      <c r="Y8508">
        <f t="shared" ca="1" si="2406"/>
        <v>0.15480000000000002</v>
      </c>
      <c r="Z8508">
        <f t="shared" ca="1" si="2407"/>
        <v>0</v>
      </c>
      <c r="AA8508">
        <f t="shared" ca="1" si="2408"/>
        <v>0</v>
      </c>
      <c r="AB8508">
        <f t="shared" ca="1" si="2409"/>
        <v>0</v>
      </c>
      <c r="AC8508">
        <f t="shared" ca="1" si="2415"/>
        <v>0</v>
      </c>
      <c r="AD8508">
        <f t="shared" ca="1" si="2398"/>
        <v>0.15480000000000002</v>
      </c>
      <c r="AE8508">
        <f t="shared" ca="1" si="2410"/>
        <v>0</v>
      </c>
      <c r="AF8508">
        <f t="shared" ca="1" si="2411"/>
        <v>0.15480000000000002</v>
      </c>
      <c r="AG8508">
        <f t="shared" ca="1" si="2412"/>
        <v>0</v>
      </c>
      <c r="AH8508">
        <f t="shared" ca="1" si="2413"/>
        <v>1</v>
      </c>
    </row>
    <row r="8509" spans="15:34" x14ac:dyDescent="0.25">
      <c r="O8509">
        <v>8453</v>
      </c>
      <c r="P8509" s="2">
        <f t="shared" si="2414"/>
        <v>44549.166666646168</v>
      </c>
      <c r="Q8509">
        <f t="shared" si="2399"/>
        <v>19</v>
      </c>
      <c r="R8509">
        <f t="shared" si="2400"/>
        <v>12</v>
      </c>
      <c r="S8509">
        <f t="shared" si="2401"/>
        <v>3</v>
      </c>
      <c r="T8509">
        <f t="shared" si="2402"/>
        <v>4</v>
      </c>
      <c r="U8509">
        <f t="shared" si="2403"/>
        <v>0</v>
      </c>
      <c r="V8509">
        <f t="shared" ca="1" si="2404"/>
        <v>0.15479999999999999</v>
      </c>
      <c r="W8509">
        <f>INDEX(Solarstrahlungsdaten!$B$13:$G$8772,Übersicht!O8509,Übersicht!$E$10)</f>
        <v>0</v>
      </c>
      <c r="X8509">
        <f t="shared" si="2405"/>
        <v>0</v>
      </c>
      <c r="Y8509">
        <f t="shared" ca="1" si="2406"/>
        <v>0.15479999999999999</v>
      </c>
      <c r="Z8509">
        <f t="shared" ca="1" si="2407"/>
        <v>0</v>
      </c>
      <c r="AA8509">
        <f t="shared" ca="1" si="2408"/>
        <v>0</v>
      </c>
      <c r="AB8509">
        <f t="shared" ca="1" si="2409"/>
        <v>0</v>
      </c>
      <c r="AC8509">
        <f t="shared" ca="1" si="2415"/>
        <v>0</v>
      </c>
      <c r="AD8509">
        <f t="shared" ca="1" si="2398"/>
        <v>0.15479999999999999</v>
      </c>
      <c r="AE8509">
        <f t="shared" ca="1" si="2410"/>
        <v>0</v>
      </c>
      <c r="AF8509">
        <f t="shared" ca="1" si="2411"/>
        <v>0.15479999999999999</v>
      </c>
      <c r="AG8509">
        <f t="shared" ca="1" si="2412"/>
        <v>0</v>
      </c>
      <c r="AH8509">
        <f t="shared" ca="1" si="2413"/>
        <v>1</v>
      </c>
    </row>
    <row r="8510" spans="15:34" x14ac:dyDescent="0.25">
      <c r="O8510">
        <v>8454</v>
      </c>
      <c r="P8510" s="2">
        <f t="shared" si="2414"/>
        <v>44549.208333312832</v>
      </c>
      <c r="Q8510">
        <f t="shared" si="2399"/>
        <v>19</v>
      </c>
      <c r="R8510">
        <f t="shared" si="2400"/>
        <v>12</v>
      </c>
      <c r="S8510">
        <f t="shared" si="2401"/>
        <v>3</v>
      </c>
      <c r="T8510">
        <f t="shared" si="2402"/>
        <v>5</v>
      </c>
      <c r="U8510">
        <f t="shared" si="2403"/>
        <v>0</v>
      </c>
      <c r="V8510">
        <f t="shared" ca="1" si="2404"/>
        <v>0.17169999999999999</v>
      </c>
      <c r="W8510">
        <f>INDEX(Solarstrahlungsdaten!$B$13:$G$8772,Übersicht!O8510,Übersicht!$E$10)</f>
        <v>0</v>
      </c>
      <c r="X8510">
        <f t="shared" si="2405"/>
        <v>0</v>
      </c>
      <c r="Y8510">
        <f t="shared" ca="1" si="2406"/>
        <v>0.17169999999999999</v>
      </c>
      <c r="Z8510">
        <f t="shared" ca="1" si="2407"/>
        <v>0</v>
      </c>
      <c r="AA8510">
        <f t="shared" ca="1" si="2408"/>
        <v>0</v>
      </c>
      <c r="AB8510">
        <f t="shared" ca="1" si="2409"/>
        <v>0</v>
      </c>
      <c r="AC8510">
        <f t="shared" ca="1" si="2415"/>
        <v>0</v>
      </c>
      <c r="AD8510">
        <f t="shared" ca="1" si="2398"/>
        <v>0.17169999999999999</v>
      </c>
      <c r="AE8510">
        <f t="shared" ca="1" si="2410"/>
        <v>0</v>
      </c>
      <c r="AF8510">
        <f t="shared" ca="1" si="2411"/>
        <v>0.17169999999999999</v>
      </c>
      <c r="AG8510">
        <f t="shared" ca="1" si="2412"/>
        <v>0</v>
      </c>
      <c r="AH8510">
        <f t="shared" ca="1" si="2413"/>
        <v>1</v>
      </c>
    </row>
    <row r="8511" spans="15:34" x14ac:dyDescent="0.25">
      <c r="O8511">
        <v>8455</v>
      </c>
      <c r="P8511" s="2">
        <f t="shared" si="2414"/>
        <v>44549.249999979496</v>
      </c>
      <c r="Q8511">
        <f t="shared" si="2399"/>
        <v>19</v>
      </c>
      <c r="R8511">
        <f t="shared" si="2400"/>
        <v>12</v>
      </c>
      <c r="S8511">
        <f t="shared" si="2401"/>
        <v>3</v>
      </c>
      <c r="T8511">
        <f t="shared" si="2402"/>
        <v>6</v>
      </c>
      <c r="U8511">
        <f t="shared" si="2403"/>
        <v>0</v>
      </c>
      <c r="V8511">
        <f t="shared" ca="1" si="2404"/>
        <v>0.30460000000000004</v>
      </c>
      <c r="W8511">
        <f>INDEX(Solarstrahlungsdaten!$B$13:$G$8772,Übersicht!O8511,Übersicht!$E$10)</f>
        <v>0</v>
      </c>
      <c r="X8511">
        <f t="shared" si="2405"/>
        <v>0</v>
      </c>
      <c r="Y8511">
        <f t="shared" ca="1" si="2406"/>
        <v>0.30460000000000004</v>
      </c>
      <c r="Z8511">
        <f t="shared" ca="1" si="2407"/>
        <v>0</v>
      </c>
      <c r="AA8511">
        <f t="shared" ca="1" si="2408"/>
        <v>0</v>
      </c>
      <c r="AB8511">
        <f t="shared" ca="1" si="2409"/>
        <v>0</v>
      </c>
      <c r="AC8511">
        <f t="shared" ca="1" si="2415"/>
        <v>0</v>
      </c>
      <c r="AD8511">
        <f t="shared" ca="1" si="2398"/>
        <v>0.30460000000000004</v>
      </c>
      <c r="AE8511">
        <f t="shared" ca="1" si="2410"/>
        <v>0</v>
      </c>
      <c r="AF8511">
        <f t="shared" ca="1" si="2411"/>
        <v>0.30460000000000004</v>
      </c>
      <c r="AG8511">
        <f t="shared" ca="1" si="2412"/>
        <v>0</v>
      </c>
      <c r="AH8511">
        <f t="shared" ca="1" si="2413"/>
        <v>1</v>
      </c>
    </row>
    <row r="8512" spans="15:34" x14ac:dyDescent="0.25">
      <c r="O8512">
        <v>8456</v>
      </c>
      <c r="P8512" s="2">
        <f t="shared" si="2414"/>
        <v>44549.291666646161</v>
      </c>
      <c r="Q8512">
        <f t="shared" si="2399"/>
        <v>19</v>
      </c>
      <c r="R8512">
        <f t="shared" si="2400"/>
        <v>12</v>
      </c>
      <c r="S8512">
        <f t="shared" si="2401"/>
        <v>3</v>
      </c>
      <c r="T8512">
        <f t="shared" si="2402"/>
        <v>7</v>
      </c>
      <c r="U8512">
        <f t="shared" si="2403"/>
        <v>0</v>
      </c>
      <c r="V8512">
        <f t="shared" ca="1" si="2404"/>
        <v>0.49430000000000002</v>
      </c>
      <c r="W8512">
        <f>INDEX(Solarstrahlungsdaten!$B$13:$G$8772,Übersicht!O8512,Übersicht!$E$10)</f>
        <v>0</v>
      </c>
      <c r="X8512">
        <f t="shared" si="2405"/>
        <v>0</v>
      </c>
      <c r="Y8512">
        <f t="shared" ca="1" si="2406"/>
        <v>0.49430000000000002</v>
      </c>
      <c r="Z8512">
        <f t="shared" ca="1" si="2407"/>
        <v>0</v>
      </c>
      <c r="AA8512">
        <f t="shared" ca="1" si="2408"/>
        <v>0</v>
      </c>
      <c r="AB8512">
        <f t="shared" ca="1" si="2409"/>
        <v>0</v>
      </c>
      <c r="AC8512">
        <f t="shared" ca="1" si="2415"/>
        <v>0</v>
      </c>
      <c r="AD8512">
        <f t="shared" ca="1" si="2398"/>
        <v>0.49430000000000002</v>
      </c>
      <c r="AE8512">
        <f t="shared" ca="1" si="2410"/>
        <v>0</v>
      </c>
      <c r="AF8512">
        <f t="shared" ca="1" si="2411"/>
        <v>0.49430000000000002</v>
      </c>
      <c r="AG8512">
        <f t="shared" ca="1" si="2412"/>
        <v>0</v>
      </c>
      <c r="AH8512">
        <f t="shared" ca="1" si="2413"/>
        <v>1</v>
      </c>
    </row>
    <row r="8513" spans="15:34" x14ac:dyDescent="0.25">
      <c r="O8513">
        <v>8457</v>
      </c>
      <c r="P8513" s="2">
        <f t="shared" si="2414"/>
        <v>44549.333333312825</v>
      </c>
      <c r="Q8513">
        <f t="shared" si="2399"/>
        <v>19</v>
      </c>
      <c r="R8513">
        <f t="shared" si="2400"/>
        <v>12</v>
      </c>
      <c r="S8513">
        <f t="shared" si="2401"/>
        <v>3</v>
      </c>
      <c r="T8513">
        <f t="shared" si="2402"/>
        <v>8</v>
      </c>
      <c r="U8513">
        <f t="shared" si="2403"/>
        <v>0</v>
      </c>
      <c r="V8513">
        <f t="shared" ca="1" si="2404"/>
        <v>0.53810000000000002</v>
      </c>
      <c r="W8513">
        <f>INDEX(Solarstrahlungsdaten!$B$13:$G$8772,Übersicht!O8513,Übersicht!$E$10)</f>
        <v>25.26</v>
      </c>
      <c r="X8513">
        <f t="shared" si="2405"/>
        <v>8.6894399999999997E-2</v>
      </c>
      <c r="Y8513">
        <f t="shared" ca="1" si="2406"/>
        <v>0.45120560000000004</v>
      </c>
      <c r="Z8513">
        <f t="shared" ca="1" si="2407"/>
        <v>8.6894399999999997E-2</v>
      </c>
      <c r="AA8513">
        <f t="shared" ca="1" si="2408"/>
        <v>0</v>
      </c>
      <c r="AB8513">
        <f t="shared" ca="1" si="2409"/>
        <v>0</v>
      </c>
      <c r="AC8513">
        <f t="shared" ca="1" si="2415"/>
        <v>0</v>
      </c>
      <c r="AD8513">
        <f t="shared" ca="1" si="2398"/>
        <v>0.45120560000000004</v>
      </c>
      <c r="AE8513">
        <f t="shared" ca="1" si="2410"/>
        <v>0</v>
      </c>
      <c r="AF8513">
        <f t="shared" ca="1" si="2411"/>
        <v>0.45120560000000004</v>
      </c>
      <c r="AG8513">
        <f t="shared" ca="1" si="2412"/>
        <v>0</v>
      </c>
      <c r="AH8513">
        <f t="shared" ca="1" si="2413"/>
        <v>1</v>
      </c>
    </row>
    <row r="8514" spans="15:34" x14ac:dyDescent="0.25">
      <c r="O8514">
        <v>8458</v>
      </c>
      <c r="P8514" s="2">
        <f t="shared" si="2414"/>
        <v>44549.374999979489</v>
      </c>
      <c r="Q8514">
        <f t="shared" si="2399"/>
        <v>19</v>
      </c>
      <c r="R8514">
        <f t="shared" si="2400"/>
        <v>12</v>
      </c>
      <c r="S8514">
        <f t="shared" si="2401"/>
        <v>3</v>
      </c>
      <c r="T8514">
        <f t="shared" si="2402"/>
        <v>9</v>
      </c>
      <c r="U8514">
        <f t="shared" si="2403"/>
        <v>0</v>
      </c>
      <c r="V8514">
        <f t="shared" ca="1" si="2404"/>
        <v>0.50449999999999995</v>
      </c>
      <c r="W8514">
        <f>INDEX(Solarstrahlungsdaten!$B$13:$G$8772,Übersicht!O8514,Übersicht!$E$10)</f>
        <v>34.875</v>
      </c>
      <c r="X8514">
        <f t="shared" si="2405"/>
        <v>0.11997000000000001</v>
      </c>
      <c r="Y8514">
        <f t="shared" ca="1" si="2406"/>
        <v>0.38452999999999993</v>
      </c>
      <c r="Z8514">
        <f t="shared" ca="1" si="2407"/>
        <v>0.11997000000000001</v>
      </c>
      <c r="AA8514">
        <f t="shared" ca="1" si="2408"/>
        <v>0</v>
      </c>
      <c r="AB8514">
        <f t="shared" ca="1" si="2409"/>
        <v>0</v>
      </c>
      <c r="AC8514">
        <f t="shared" ca="1" si="2415"/>
        <v>0</v>
      </c>
      <c r="AD8514">
        <f t="shared" ca="1" si="2398"/>
        <v>0.38452999999999993</v>
      </c>
      <c r="AE8514">
        <f t="shared" ca="1" si="2410"/>
        <v>0</v>
      </c>
      <c r="AF8514">
        <f t="shared" ca="1" si="2411"/>
        <v>0.38452999999999993</v>
      </c>
      <c r="AG8514">
        <f t="shared" ca="1" si="2412"/>
        <v>0</v>
      </c>
      <c r="AH8514">
        <f t="shared" ca="1" si="2413"/>
        <v>1</v>
      </c>
    </row>
    <row r="8515" spans="15:34" x14ac:dyDescent="0.25">
      <c r="O8515">
        <v>8459</v>
      </c>
      <c r="P8515" s="2">
        <f t="shared" si="2414"/>
        <v>44549.416666646153</v>
      </c>
      <c r="Q8515">
        <f t="shared" si="2399"/>
        <v>19</v>
      </c>
      <c r="R8515">
        <f t="shared" si="2400"/>
        <v>12</v>
      </c>
      <c r="S8515">
        <f t="shared" si="2401"/>
        <v>3</v>
      </c>
      <c r="T8515">
        <f t="shared" si="2402"/>
        <v>10</v>
      </c>
      <c r="U8515">
        <f t="shared" si="2403"/>
        <v>0</v>
      </c>
      <c r="V8515">
        <f t="shared" ca="1" si="2404"/>
        <v>0.46820000000000001</v>
      </c>
      <c r="W8515">
        <f>INDEX(Solarstrahlungsdaten!$B$13:$G$8772,Übersicht!O8515,Übersicht!$E$10)</f>
        <v>101.605</v>
      </c>
      <c r="X8515">
        <f t="shared" si="2405"/>
        <v>0.34952119999999998</v>
      </c>
      <c r="Y8515">
        <f t="shared" ca="1" si="2406"/>
        <v>0.11867880000000003</v>
      </c>
      <c r="Z8515">
        <f t="shared" ca="1" si="2407"/>
        <v>0.34952119999999998</v>
      </c>
      <c r="AA8515">
        <f t="shared" ca="1" si="2408"/>
        <v>0</v>
      </c>
      <c r="AB8515">
        <f t="shared" ca="1" si="2409"/>
        <v>0</v>
      </c>
      <c r="AC8515">
        <f t="shared" ca="1" si="2415"/>
        <v>0</v>
      </c>
      <c r="AD8515">
        <f t="shared" ca="1" si="2398"/>
        <v>0.11867880000000003</v>
      </c>
      <c r="AE8515">
        <f t="shared" ca="1" si="2410"/>
        <v>0</v>
      </c>
      <c r="AF8515">
        <f t="shared" ca="1" si="2411"/>
        <v>0.11867880000000003</v>
      </c>
      <c r="AG8515">
        <f t="shared" ca="1" si="2412"/>
        <v>0</v>
      </c>
      <c r="AH8515">
        <f t="shared" ca="1" si="2413"/>
        <v>1</v>
      </c>
    </row>
    <row r="8516" spans="15:34" x14ac:dyDescent="0.25">
      <c r="O8516">
        <v>8460</v>
      </c>
      <c r="P8516" s="2">
        <f t="shared" si="2414"/>
        <v>44549.458333312818</v>
      </c>
      <c r="Q8516">
        <f t="shared" si="2399"/>
        <v>19</v>
      </c>
      <c r="R8516">
        <f t="shared" si="2400"/>
        <v>12</v>
      </c>
      <c r="S8516">
        <f t="shared" si="2401"/>
        <v>3</v>
      </c>
      <c r="T8516">
        <f t="shared" si="2402"/>
        <v>11</v>
      </c>
      <c r="U8516">
        <f t="shared" si="2403"/>
        <v>0</v>
      </c>
      <c r="V8516">
        <f t="shared" ca="1" si="2404"/>
        <v>0.46750000000000003</v>
      </c>
      <c r="W8516">
        <f>INDEX(Solarstrahlungsdaten!$B$13:$G$8772,Übersicht!O8516,Übersicht!$E$10)</f>
        <v>168.32999999999998</v>
      </c>
      <c r="X8516">
        <f t="shared" si="2405"/>
        <v>0.57905519999999988</v>
      </c>
      <c r="Y8516">
        <f t="shared" ca="1" si="2406"/>
        <v>-0.11155519999999985</v>
      </c>
      <c r="Z8516">
        <f t="shared" ca="1" si="2407"/>
        <v>0.46750000000000003</v>
      </c>
      <c r="AA8516">
        <f t="shared" ca="1" si="2408"/>
        <v>0.11155519999999985</v>
      </c>
      <c r="AB8516">
        <f t="shared" ca="1" si="2409"/>
        <v>0</v>
      </c>
      <c r="AC8516">
        <f t="shared" ca="1" si="2415"/>
        <v>0.11155519999999985</v>
      </c>
      <c r="AD8516">
        <f t="shared" ca="1" si="2398"/>
        <v>0</v>
      </c>
      <c r="AE8516">
        <f t="shared" ca="1" si="2410"/>
        <v>0</v>
      </c>
      <c r="AF8516">
        <f t="shared" ca="1" si="2411"/>
        <v>0</v>
      </c>
      <c r="AG8516">
        <f t="shared" ca="1" si="2412"/>
        <v>2.7888799999999964E-2</v>
      </c>
      <c r="AH8516">
        <f t="shared" ca="1" si="2413"/>
        <v>0</v>
      </c>
    </row>
    <row r="8517" spans="15:34" x14ac:dyDescent="0.25">
      <c r="O8517">
        <v>8461</v>
      </c>
      <c r="P8517" s="2">
        <f t="shared" si="2414"/>
        <v>44549.499999979482</v>
      </c>
      <c r="Q8517">
        <f t="shared" si="2399"/>
        <v>19</v>
      </c>
      <c r="R8517">
        <f t="shared" si="2400"/>
        <v>12</v>
      </c>
      <c r="S8517">
        <f t="shared" si="2401"/>
        <v>3</v>
      </c>
      <c r="T8517">
        <f t="shared" si="2402"/>
        <v>12</v>
      </c>
      <c r="U8517">
        <f t="shared" si="2403"/>
        <v>0</v>
      </c>
      <c r="V8517">
        <f t="shared" ca="1" si="2404"/>
        <v>0.50949999999999995</v>
      </c>
      <c r="W8517">
        <f>INDEX(Solarstrahlungsdaten!$B$13:$G$8772,Übersicht!O8517,Übersicht!$E$10)</f>
        <v>154.55500000000001</v>
      </c>
      <c r="X8517">
        <f t="shared" si="2405"/>
        <v>0.53166919999999995</v>
      </c>
      <c r="Y8517">
        <f t="shared" ca="1" si="2406"/>
        <v>-2.21692E-2</v>
      </c>
      <c r="Z8517">
        <f t="shared" ca="1" si="2407"/>
        <v>0.50949999999999995</v>
      </c>
      <c r="AA8517">
        <f t="shared" ca="1" si="2408"/>
        <v>2.21692E-2</v>
      </c>
      <c r="AB8517">
        <f t="shared" ca="1" si="2409"/>
        <v>0</v>
      </c>
      <c r="AC8517">
        <f t="shared" ca="1" si="2415"/>
        <v>0.13372439999999985</v>
      </c>
      <c r="AD8517">
        <f t="shared" ca="1" si="2398"/>
        <v>0</v>
      </c>
      <c r="AE8517">
        <f t="shared" ca="1" si="2410"/>
        <v>0</v>
      </c>
      <c r="AF8517">
        <f t="shared" ca="1" si="2411"/>
        <v>0</v>
      </c>
      <c r="AG8517">
        <f t="shared" ca="1" si="2412"/>
        <v>3.3431099999999964E-2</v>
      </c>
      <c r="AH8517">
        <f t="shared" ca="1" si="2413"/>
        <v>0</v>
      </c>
    </row>
    <row r="8518" spans="15:34" x14ac:dyDescent="0.25">
      <c r="O8518">
        <v>8462</v>
      </c>
      <c r="P8518" s="2">
        <f t="shared" si="2414"/>
        <v>44549.541666646146</v>
      </c>
      <c r="Q8518">
        <f t="shared" si="2399"/>
        <v>19</v>
      </c>
      <c r="R8518">
        <f t="shared" si="2400"/>
        <v>12</v>
      </c>
      <c r="S8518">
        <f t="shared" si="2401"/>
        <v>3</v>
      </c>
      <c r="T8518">
        <f t="shared" si="2402"/>
        <v>13</v>
      </c>
      <c r="U8518">
        <f t="shared" si="2403"/>
        <v>0</v>
      </c>
      <c r="V8518">
        <f t="shared" ca="1" si="2404"/>
        <v>0.52870000000000006</v>
      </c>
      <c r="W8518">
        <f>INDEX(Solarstrahlungsdaten!$B$13:$G$8772,Übersicht!O8518,Übersicht!$E$10)</f>
        <v>108.405</v>
      </c>
      <c r="X8518">
        <f t="shared" si="2405"/>
        <v>0.3729132</v>
      </c>
      <c r="Y8518">
        <f t="shared" ca="1" si="2406"/>
        <v>0.15578680000000006</v>
      </c>
      <c r="Z8518">
        <f t="shared" ca="1" si="2407"/>
        <v>0.3729132</v>
      </c>
      <c r="AA8518">
        <f t="shared" ca="1" si="2408"/>
        <v>0</v>
      </c>
      <c r="AB8518">
        <f t="shared" ca="1" si="2409"/>
        <v>0.13372439999999985</v>
      </c>
      <c r="AC8518">
        <f t="shared" ca="1" si="2415"/>
        <v>0</v>
      </c>
      <c r="AD8518">
        <f t="shared" ca="1" si="2398"/>
        <v>2.2062400000000204E-2</v>
      </c>
      <c r="AE8518">
        <f t="shared" ca="1" si="2410"/>
        <v>0</v>
      </c>
      <c r="AF8518">
        <f t="shared" ca="1" si="2411"/>
        <v>2.2062400000000204E-2</v>
      </c>
      <c r="AG8518">
        <f t="shared" ca="1" si="2412"/>
        <v>0</v>
      </c>
      <c r="AH8518">
        <f t="shared" ca="1" si="2413"/>
        <v>1</v>
      </c>
    </row>
    <row r="8519" spans="15:34" x14ac:dyDescent="0.25">
      <c r="O8519">
        <v>8463</v>
      </c>
      <c r="P8519" s="2">
        <f t="shared" si="2414"/>
        <v>44549.58333331281</v>
      </c>
      <c r="Q8519">
        <f t="shared" si="2399"/>
        <v>19</v>
      </c>
      <c r="R8519">
        <f t="shared" si="2400"/>
        <v>12</v>
      </c>
      <c r="S8519">
        <f t="shared" si="2401"/>
        <v>3</v>
      </c>
      <c r="T8519">
        <f t="shared" si="2402"/>
        <v>14</v>
      </c>
      <c r="U8519">
        <f t="shared" si="2403"/>
        <v>0</v>
      </c>
      <c r="V8519">
        <f t="shared" ca="1" si="2404"/>
        <v>0.47470000000000001</v>
      </c>
      <c r="W8519">
        <f>INDEX(Solarstrahlungsdaten!$B$13:$G$8772,Übersicht!O8519,Übersicht!$E$10)</f>
        <v>46.26</v>
      </c>
      <c r="X8519">
        <f t="shared" si="2405"/>
        <v>0.15913439999999998</v>
      </c>
      <c r="Y8519">
        <f t="shared" ca="1" si="2406"/>
        <v>0.3155656</v>
      </c>
      <c r="Z8519">
        <f t="shared" ca="1" si="2407"/>
        <v>0.15913439999999998</v>
      </c>
      <c r="AA8519">
        <f t="shared" ca="1" si="2408"/>
        <v>0</v>
      </c>
      <c r="AB8519">
        <f t="shared" ca="1" si="2409"/>
        <v>0</v>
      </c>
      <c r="AC8519">
        <f t="shared" ca="1" si="2415"/>
        <v>0</v>
      </c>
      <c r="AD8519">
        <f t="shared" ca="1" si="2398"/>
        <v>0.3155656</v>
      </c>
      <c r="AE8519">
        <f t="shared" ca="1" si="2410"/>
        <v>0</v>
      </c>
      <c r="AF8519">
        <f t="shared" ca="1" si="2411"/>
        <v>0.3155656</v>
      </c>
      <c r="AG8519">
        <f t="shared" ca="1" si="2412"/>
        <v>0</v>
      </c>
      <c r="AH8519">
        <f t="shared" ca="1" si="2413"/>
        <v>1</v>
      </c>
    </row>
    <row r="8520" spans="15:34" x14ac:dyDescent="0.25">
      <c r="O8520">
        <v>8464</v>
      </c>
      <c r="P8520" s="2">
        <f t="shared" si="2414"/>
        <v>44549.624999979475</v>
      </c>
      <c r="Q8520">
        <f t="shared" si="2399"/>
        <v>19</v>
      </c>
      <c r="R8520">
        <f t="shared" si="2400"/>
        <v>12</v>
      </c>
      <c r="S8520">
        <f t="shared" si="2401"/>
        <v>3</v>
      </c>
      <c r="T8520">
        <f t="shared" si="2402"/>
        <v>15</v>
      </c>
      <c r="U8520">
        <f t="shared" si="2403"/>
        <v>0</v>
      </c>
      <c r="V8520">
        <f t="shared" ca="1" si="2404"/>
        <v>0.42760000000000004</v>
      </c>
      <c r="W8520">
        <f>INDEX(Solarstrahlungsdaten!$B$13:$G$8772,Übersicht!O8520,Übersicht!$E$10)</f>
        <v>0</v>
      </c>
      <c r="X8520">
        <f t="shared" si="2405"/>
        <v>0</v>
      </c>
      <c r="Y8520">
        <f t="shared" ca="1" si="2406"/>
        <v>0.42760000000000004</v>
      </c>
      <c r="Z8520">
        <f t="shared" ca="1" si="2407"/>
        <v>0</v>
      </c>
      <c r="AA8520">
        <f t="shared" ca="1" si="2408"/>
        <v>0</v>
      </c>
      <c r="AB8520">
        <f t="shared" ca="1" si="2409"/>
        <v>0</v>
      </c>
      <c r="AC8520">
        <f t="shared" ca="1" si="2415"/>
        <v>0</v>
      </c>
      <c r="AD8520">
        <f t="shared" ca="1" si="2398"/>
        <v>0.42760000000000004</v>
      </c>
      <c r="AE8520">
        <f t="shared" ca="1" si="2410"/>
        <v>0</v>
      </c>
      <c r="AF8520">
        <f t="shared" ca="1" si="2411"/>
        <v>0.42760000000000004</v>
      </c>
      <c r="AG8520">
        <f t="shared" ca="1" si="2412"/>
        <v>0</v>
      </c>
      <c r="AH8520">
        <f t="shared" ca="1" si="2413"/>
        <v>1</v>
      </c>
    </row>
    <row r="8521" spans="15:34" x14ac:dyDescent="0.25">
      <c r="O8521">
        <v>8465</v>
      </c>
      <c r="P8521" s="2">
        <f t="shared" si="2414"/>
        <v>44549.666666646139</v>
      </c>
      <c r="Q8521">
        <f t="shared" si="2399"/>
        <v>19</v>
      </c>
      <c r="R8521">
        <f t="shared" si="2400"/>
        <v>12</v>
      </c>
      <c r="S8521">
        <f t="shared" si="2401"/>
        <v>3</v>
      </c>
      <c r="T8521">
        <f t="shared" si="2402"/>
        <v>16</v>
      </c>
      <c r="U8521">
        <f t="shared" si="2403"/>
        <v>0</v>
      </c>
      <c r="V8521">
        <f t="shared" ca="1" si="2404"/>
        <v>0.41339999999999999</v>
      </c>
      <c r="W8521">
        <f>INDEX(Solarstrahlungsdaten!$B$13:$G$8772,Übersicht!O8521,Übersicht!$E$10)</f>
        <v>0</v>
      </c>
      <c r="X8521">
        <f t="shared" si="2405"/>
        <v>0</v>
      </c>
      <c r="Y8521">
        <f t="shared" ca="1" si="2406"/>
        <v>0.41339999999999999</v>
      </c>
      <c r="Z8521">
        <f t="shared" ca="1" si="2407"/>
        <v>0</v>
      </c>
      <c r="AA8521">
        <f t="shared" ca="1" si="2408"/>
        <v>0</v>
      </c>
      <c r="AB8521">
        <f t="shared" ca="1" si="2409"/>
        <v>0</v>
      </c>
      <c r="AC8521">
        <f t="shared" ca="1" si="2415"/>
        <v>0</v>
      </c>
      <c r="AD8521">
        <f t="shared" ca="1" si="2398"/>
        <v>0.41339999999999999</v>
      </c>
      <c r="AE8521">
        <f t="shared" ca="1" si="2410"/>
        <v>0</v>
      </c>
      <c r="AF8521">
        <f t="shared" ca="1" si="2411"/>
        <v>0.41339999999999999</v>
      </c>
      <c r="AG8521">
        <f t="shared" ca="1" si="2412"/>
        <v>0</v>
      </c>
      <c r="AH8521">
        <f t="shared" ca="1" si="2413"/>
        <v>1</v>
      </c>
    </row>
    <row r="8522" spans="15:34" x14ac:dyDescent="0.25">
      <c r="O8522">
        <v>8466</v>
      </c>
      <c r="P8522" s="2">
        <f t="shared" si="2414"/>
        <v>44549.708333312803</v>
      </c>
      <c r="Q8522">
        <f t="shared" si="2399"/>
        <v>19</v>
      </c>
      <c r="R8522">
        <f t="shared" si="2400"/>
        <v>12</v>
      </c>
      <c r="S8522">
        <f t="shared" si="2401"/>
        <v>3</v>
      </c>
      <c r="T8522">
        <f t="shared" si="2402"/>
        <v>17</v>
      </c>
      <c r="U8522">
        <f t="shared" si="2403"/>
        <v>0</v>
      </c>
      <c r="V8522">
        <f t="shared" ca="1" si="2404"/>
        <v>0.48220000000000007</v>
      </c>
      <c r="W8522">
        <f>INDEX(Solarstrahlungsdaten!$B$13:$G$8772,Übersicht!O8522,Übersicht!$E$10)</f>
        <v>0</v>
      </c>
      <c r="X8522">
        <f t="shared" si="2405"/>
        <v>0</v>
      </c>
      <c r="Y8522">
        <f t="shared" ca="1" si="2406"/>
        <v>0.48220000000000007</v>
      </c>
      <c r="Z8522">
        <f t="shared" ca="1" si="2407"/>
        <v>0</v>
      </c>
      <c r="AA8522">
        <f t="shared" ca="1" si="2408"/>
        <v>0</v>
      </c>
      <c r="AB8522">
        <f t="shared" ca="1" si="2409"/>
        <v>0</v>
      </c>
      <c r="AC8522">
        <f t="shared" ca="1" si="2415"/>
        <v>0</v>
      </c>
      <c r="AD8522">
        <f t="shared" ca="1" si="2398"/>
        <v>0.48220000000000007</v>
      </c>
      <c r="AE8522">
        <f t="shared" ca="1" si="2410"/>
        <v>0</v>
      </c>
      <c r="AF8522">
        <f t="shared" ca="1" si="2411"/>
        <v>0.48220000000000007</v>
      </c>
      <c r="AG8522">
        <f t="shared" ca="1" si="2412"/>
        <v>0</v>
      </c>
      <c r="AH8522">
        <f t="shared" ca="1" si="2413"/>
        <v>1</v>
      </c>
    </row>
    <row r="8523" spans="15:34" x14ac:dyDescent="0.25">
      <c r="O8523">
        <v>8467</v>
      </c>
      <c r="P8523" s="2">
        <f t="shared" si="2414"/>
        <v>44549.749999979467</v>
      </c>
      <c r="Q8523">
        <f t="shared" si="2399"/>
        <v>19</v>
      </c>
      <c r="R8523">
        <f t="shared" si="2400"/>
        <v>12</v>
      </c>
      <c r="S8523">
        <f t="shared" si="2401"/>
        <v>3</v>
      </c>
      <c r="T8523">
        <f t="shared" si="2402"/>
        <v>18</v>
      </c>
      <c r="U8523">
        <f t="shared" si="2403"/>
        <v>0</v>
      </c>
      <c r="V8523">
        <f t="shared" ca="1" si="2404"/>
        <v>0.62809999999999999</v>
      </c>
      <c r="W8523">
        <f>INDEX(Solarstrahlungsdaten!$B$13:$G$8772,Übersicht!O8523,Übersicht!$E$10)</f>
        <v>0</v>
      </c>
      <c r="X8523">
        <f t="shared" si="2405"/>
        <v>0</v>
      </c>
      <c r="Y8523">
        <f t="shared" ca="1" si="2406"/>
        <v>0.62809999999999999</v>
      </c>
      <c r="Z8523">
        <f t="shared" ca="1" si="2407"/>
        <v>0</v>
      </c>
      <c r="AA8523">
        <f t="shared" ca="1" si="2408"/>
        <v>0</v>
      </c>
      <c r="AB8523">
        <f t="shared" ca="1" si="2409"/>
        <v>0</v>
      </c>
      <c r="AC8523">
        <f t="shared" ca="1" si="2415"/>
        <v>0</v>
      </c>
      <c r="AD8523">
        <f t="shared" ca="1" si="2398"/>
        <v>0.62809999999999999</v>
      </c>
      <c r="AE8523">
        <f t="shared" ca="1" si="2410"/>
        <v>0</v>
      </c>
      <c r="AF8523">
        <f t="shared" ca="1" si="2411"/>
        <v>0.62809999999999999</v>
      </c>
      <c r="AG8523">
        <f t="shared" ca="1" si="2412"/>
        <v>0</v>
      </c>
      <c r="AH8523">
        <f t="shared" ca="1" si="2413"/>
        <v>1</v>
      </c>
    </row>
    <row r="8524" spans="15:34" x14ac:dyDescent="0.25">
      <c r="O8524">
        <v>8468</v>
      </c>
      <c r="P8524" s="2">
        <f t="shared" si="2414"/>
        <v>44549.791666646131</v>
      </c>
      <c r="Q8524">
        <f t="shared" si="2399"/>
        <v>19</v>
      </c>
      <c r="R8524">
        <f t="shared" si="2400"/>
        <v>12</v>
      </c>
      <c r="S8524">
        <f t="shared" si="2401"/>
        <v>3</v>
      </c>
      <c r="T8524">
        <f t="shared" si="2402"/>
        <v>19</v>
      </c>
      <c r="U8524">
        <f t="shared" si="2403"/>
        <v>0</v>
      </c>
      <c r="V8524">
        <f t="shared" ca="1" si="2404"/>
        <v>0.74069999999999991</v>
      </c>
      <c r="W8524">
        <f>INDEX(Solarstrahlungsdaten!$B$13:$G$8772,Übersicht!O8524,Übersicht!$E$10)</f>
        <v>0</v>
      </c>
      <c r="X8524">
        <f t="shared" si="2405"/>
        <v>0</v>
      </c>
      <c r="Y8524">
        <f t="shared" ca="1" si="2406"/>
        <v>0.74069999999999991</v>
      </c>
      <c r="Z8524">
        <f t="shared" ca="1" si="2407"/>
        <v>0</v>
      </c>
      <c r="AA8524">
        <f t="shared" ca="1" si="2408"/>
        <v>0</v>
      </c>
      <c r="AB8524">
        <f t="shared" ca="1" si="2409"/>
        <v>0</v>
      </c>
      <c r="AC8524">
        <f t="shared" ca="1" si="2415"/>
        <v>0</v>
      </c>
      <c r="AD8524">
        <f t="shared" ca="1" si="2398"/>
        <v>0.74069999999999991</v>
      </c>
      <c r="AE8524">
        <f t="shared" ca="1" si="2410"/>
        <v>0</v>
      </c>
      <c r="AF8524">
        <f t="shared" ca="1" si="2411"/>
        <v>0.74069999999999991</v>
      </c>
      <c r="AG8524">
        <f t="shared" ca="1" si="2412"/>
        <v>0</v>
      </c>
      <c r="AH8524">
        <f t="shared" ca="1" si="2413"/>
        <v>1</v>
      </c>
    </row>
    <row r="8525" spans="15:34" x14ac:dyDescent="0.25">
      <c r="O8525">
        <v>8469</v>
      </c>
      <c r="P8525" s="2">
        <f t="shared" si="2414"/>
        <v>44549.833333312796</v>
      </c>
      <c r="Q8525">
        <f t="shared" si="2399"/>
        <v>19</v>
      </c>
      <c r="R8525">
        <f t="shared" si="2400"/>
        <v>12</v>
      </c>
      <c r="S8525">
        <f t="shared" si="2401"/>
        <v>3</v>
      </c>
      <c r="T8525">
        <f t="shared" si="2402"/>
        <v>20</v>
      </c>
      <c r="U8525">
        <f t="shared" si="2403"/>
        <v>0</v>
      </c>
      <c r="V8525">
        <f t="shared" ca="1" si="2404"/>
        <v>0.70369999999999988</v>
      </c>
      <c r="W8525">
        <f>INDEX(Solarstrahlungsdaten!$B$13:$G$8772,Übersicht!O8525,Übersicht!$E$10)</f>
        <v>0</v>
      </c>
      <c r="X8525">
        <f t="shared" si="2405"/>
        <v>0</v>
      </c>
      <c r="Y8525">
        <f t="shared" ca="1" si="2406"/>
        <v>0.70369999999999988</v>
      </c>
      <c r="Z8525">
        <f t="shared" ca="1" si="2407"/>
        <v>0</v>
      </c>
      <c r="AA8525">
        <f t="shared" ca="1" si="2408"/>
        <v>0</v>
      </c>
      <c r="AB8525">
        <f t="shared" ca="1" si="2409"/>
        <v>0</v>
      </c>
      <c r="AC8525">
        <f t="shared" ca="1" si="2415"/>
        <v>0</v>
      </c>
      <c r="AD8525">
        <f t="shared" ca="1" si="2398"/>
        <v>0.70369999999999988</v>
      </c>
      <c r="AE8525">
        <f t="shared" ca="1" si="2410"/>
        <v>0</v>
      </c>
      <c r="AF8525">
        <f t="shared" ca="1" si="2411"/>
        <v>0.70369999999999988</v>
      </c>
      <c r="AG8525">
        <f t="shared" ca="1" si="2412"/>
        <v>0</v>
      </c>
      <c r="AH8525">
        <f t="shared" ca="1" si="2413"/>
        <v>1</v>
      </c>
    </row>
    <row r="8526" spans="15:34" x14ac:dyDescent="0.25">
      <c r="O8526">
        <v>8470</v>
      </c>
      <c r="P8526" s="2">
        <f t="shared" si="2414"/>
        <v>44549.87499997946</v>
      </c>
      <c r="Q8526">
        <f t="shared" si="2399"/>
        <v>19</v>
      </c>
      <c r="R8526">
        <f t="shared" si="2400"/>
        <v>12</v>
      </c>
      <c r="S8526">
        <f t="shared" si="2401"/>
        <v>3</v>
      </c>
      <c r="T8526">
        <f t="shared" si="2402"/>
        <v>21</v>
      </c>
      <c r="U8526">
        <f t="shared" si="2403"/>
        <v>0</v>
      </c>
      <c r="V8526">
        <f t="shared" ca="1" si="2404"/>
        <v>0.58629999999999993</v>
      </c>
      <c r="W8526">
        <f>INDEX(Solarstrahlungsdaten!$B$13:$G$8772,Übersicht!O8526,Übersicht!$E$10)</f>
        <v>0</v>
      </c>
      <c r="X8526">
        <f t="shared" si="2405"/>
        <v>0</v>
      </c>
      <c r="Y8526">
        <f t="shared" ca="1" si="2406"/>
        <v>0.58629999999999993</v>
      </c>
      <c r="Z8526">
        <f t="shared" ca="1" si="2407"/>
        <v>0</v>
      </c>
      <c r="AA8526">
        <f t="shared" ca="1" si="2408"/>
        <v>0</v>
      </c>
      <c r="AB8526">
        <f t="shared" ca="1" si="2409"/>
        <v>0</v>
      </c>
      <c r="AC8526">
        <f t="shared" ca="1" si="2415"/>
        <v>0</v>
      </c>
      <c r="AD8526">
        <f t="shared" ca="1" si="2398"/>
        <v>0.58629999999999993</v>
      </c>
      <c r="AE8526">
        <f t="shared" ca="1" si="2410"/>
        <v>0</v>
      </c>
      <c r="AF8526">
        <f t="shared" ca="1" si="2411"/>
        <v>0.58629999999999993</v>
      </c>
      <c r="AG8526">
        <f t="shared" ca="1" si="2412"/>
        <v>0</v>
      </c>
      <c r="AH8526">
        <f t="shared" ca="1" si="2413"/>
        <v>1</v>
      </c>
    </row>
    <row r="8527" spans="15:34" x14ac:dyDescent="0.25">
      <c r="O8527">
        <v>8471</v>
      </c>
      <c r="P8527" s="2">
        <f t="shared" si="2414"/>
        <v>44549.916666646124</v>
      </c>
      <c r="Q8527">
        <f t="shared" si="2399"/>
        <v>19</v>
      </c>
      <c r="R8527">
        <f t="shared" si="2400"/>
        <v>12</v>
      </c>
      <c r="S8527">
        <f t="shared" si="2401"/>
        <v>3</v>
      </c>
      <c r="T8527">
        <f t="shared" si="2402"/>
        <v>22</v>
      </c>
      <c r="U8527">
        <f t="shared" si="2403"/>
        <v>0</v>
      </c>
      <c r="V8527">
        <f t="shared" ca="1" si="2404"/>
        <v>0.49419999999999997</v>
      </c>
      <c r="W8527">
        <f>INDEX(Solarstrahlungsdaten!$B$13:$G$8772,Übersicht!O8527,Übersicht!$E$10)</f>
        <v>0</v>
      </c>
      <c r="X8527">
        <f t="shared" si="2405"/>
        <v>0</v>
      </c>
      <c r="Y8527">
        <f t="shared" ca="1" si="2406"/>
        <v>0.49419999999999997</v>
      </c>
      <c r="Z8527">
        <f t="shared" ca="1" si="2407"/>
        <v>0</v>
      </c>
      <c r="AA8527">
        <f t="shared" ca="1" si="2408"/>
        <v>0</v>
      </c>
      <c r="AB8527">
        <f t="shared" ca="1" si="2409"/>
        <v>0</v>
      </c>
      <c r="AC8527">
        <f t="shared" ca="1" si="2415"/>
        <v>0</v>
      </c>
      <c r="AD8527">
        <f t="shared" ca="1" si="2398"/>
        <v>0.49419999999999997</v>
      </c>
      <c r="AE8527">
        <f t="shared" ca="1" si="2410"/>
        <v>0</v>
      </c>
      <c r="AF8527">
        <f t="shared" ca="1" si="2411"/>
        <v>0.49419999999999997</v>
      </c>
      <c r="AG8527">
        <f t="shared" ca="1" si="2412"/>
        <v>0</v>
      </c>
      <c r="AH8527">
        <f t="shared" ca="1" si="2413"/>
        <v>1</v>
      </c>
    </row>
    <row r="8528" spans="15:34" x14ac:dyDescent="0.25">
      <c r="O8528">
        <v>8472</v>
      </c>
      <c r="P8528" s="2">
        <f t="shared" si="2414"/>
        <v>44549.958333312788</v>
      </c>
      <c r="Q8528">
        <f t="shared" si="2399"/>
        <v>19</v>
      </c>
      <c r="R8528">
        <f t="shared" si="2400"/>
        <v>12</v>
      </c>
      <c r="S8528">
        <f t="shared" si="2401"/>
        <v>3</v>
      </c>
      <c r="T8528">
        <f t="shared" si="2402"/>
        <v>23</v>
      </c>
      <c r="U8528">
        <f t="shared" si="2403"/>
        <v>0</v>
      </c>
      <c r="V8528">
        <f t="shared" ca="1" si="2404"/>
        <v>0.37639999999999996</v>
      </c>
      <c r="W8528">
        <f>INDEX(Solarstrahlungsdaten!$B$13:$G$8772,Übersicht!O8528,Übersicht!$E$10)</f>
        <v>0</v>
      </c>
      <c r="X8528">
        <f t="shared" si="2405"/>
        <v>0</v>
      </c>
      <c r="Y8528">
        <f t="shared" ca="1" si="2406"/>
        <v>0.37639999999999996</v>
      </c>
      <c r="Z8528">
        <f t="shared" ca="1" si="2407"/>
        <v>0</v>
      </c>
      <c r="AA8528">
        <f t="shared" ca="1" si="2408"/>
        <v>0</v>
      </c>
      <c r="AB8528">
        <f t="shared" ca="1" si="2409"/>
        <v>0</v>
      </c>
      <c r="AC8528">
        <f t="shared" ca="1" si="2415"/>
        <v>0</v>
      </c>
      <c r="AD8528">
        <f t="shared" ca="1" si="2398"/>
        <v>0.37639999999999996</v>
      </c>
      <c r="AE8528">
        <f t="shared" ca="1" si="2410"/>
        <v>0</v>
      </c>
      <c r="AF8528">
        <f t="shared" ca="1" si="2411"/>
        <v>0.37639999999999996</v>
      </c>
      <c r="AG8528">
        <f t="shared" ca="1" si="2412"/>
        <v>0</v>
      </c>
      <c r="AH8528">
        <f t="shared" ca="1" si="2413"/>
        <v>1</v>
      </c>
    </row>
    <row r="8529" spans="15:34" x14ac:dyDescent="0.25">
      <c r="O8529">
        <v>8473</v>
      </c>
      <c r="P8529" s="2">
        <f t="shared" si="2414"/>
        <v>44549.999999979453</v>
      </c>
      <c r="Q8529">
        <f t="shared" si="2399"/>
        <v>20</v>
      </c>
      <c r="R8529">
        <f t="shared" si="2400"/>
        <v>12</v>
      </c>
      <c r="S8529">
        <f t="shared" si="2401"/>
        <v>3</v>
      </c>
      <c r="T8529">
        <f t="shared" si="2402"/>
        <v>0</v>
      </c>
      <c r="U8529">
        <f t="shared" si="2403"/>
        <v>0</v>
      </c>
      <c r="V8529">
        <f t="shared" ca="1" si="2404"/>
        <v>0.25819999999999999</v>
      </c>
      <c r="W8529">
        <f>INDEX(Solarstrahlungsdaten!$B$13:$G$8772,Übersicht!O8529,Übersicht!$E$10)</f>
        <v>0</v>
      </c>
      <c r="X8529">
        <f t="shared" si="2405"/>
        <v>0</v>
      </c>
      <c r="Y8529">
        <f t="shared" ca="1" si="2406"/>
        <v>0.25819999999999999</v>
      </c>
      <c r="Z8529">
        <f t="shared" ca="1" si="2407"/>
        <v>0</v>
      </c>
      <c r="AA8529">
        <f t="shared" ca="1" si="2408"/>
        <v>0</v>
      </c>
      <c r="AB8529">
        <f t="shared" ca="1" si="2409"/>
        <v>0</v>
      </c>
      <c r="AC8529">
        <f t="shared" ca="1" si="2415"/>
        <v>0</v>
      </c>
      <c r="AD8529">
        <f t="shared" ca="1" si="2398"/>
        <v>0.25819999999999999</v>
      </c>
      <c r="AE8529">
        <f t="shared" ca="1" si="2410"/>
        <v>0</v>
      </c>
      <c r="AF8529">
        <f t="shared" ca="1" si="2411"/>
        <v>0.25819999999999999</v>
      </c>
      <c r="AG8529">
        <f t="shared" ca="1" si="2412"/>
        <v>0</v>
      </c>
      <c r="AH8529">
        <f t="shared" ca="1" si="2413"/>
        <v>1</v>
      </c>
    </row>
    <row r="8530" spans="15:34" x14ac:dyDescent="0.25">
      <c r="O8530">
        <v>8474</v>
      </c>
      <c r="P8530" s="2">
        <f t="shared" si="2414"/>
        <v>44550.041666646117</v>
      </c>
      <c r="Q8530">
        <f t="shared" si="2399"/>
        <v>20</v>
      </c>
      <c r="R8530">
        <f t="shared" si="2400"/>
        <v>12</v>
      </c>
      <c r="S8530">
        <f t="shared" si="2401"/>
        <v>3</v>
      </c>
      <c r="T8530">
        <f t="shared" si="2402"/>
        <v>1</v>
      </c>
      <c r="U8530">
        <f t="shared" si="2403"/>
        <v>0</v>
      </c>
      <c r="V8530">
        <f t="shared" ca="1" si="2404"/>
        <v>0.18159999999999998</v>
      </c>
      <c r="W8530">
        <f>INDEX(Solarstrahlungsdaten!$B$13:$G$8772,Übersicht!O8530,Übersicht!$E$10)</f>
        <v>0</v>
      </c>
      <c r="X8530">
        <f t="shared" si="2405"/>
        <v>0</v>
      </c>
      <c r="Y8530">
        <f t="shared" ca="1" si="2406"/>
        <v>0.18159999999999998</v>
      </c>
      <c r="Z8530">
        <f t="shared" ca="1" si="2407"/>
        <v>0</v>
      </c>
      <c r="AA8530">
        <f t="shared" ca="1" si="2408"/>
        <v>0</v>
      </c>
      <c r="AB8530">
        <f t="shared" ca="1" si="2409"/>
        <v>0</v>
      </c>
      <c r="AC8530">
        <f t="shared" ca="1" si="2415"/>
        <v>0</v>
      </c>
      <c r="AD8530">
        <f t="shared" ca="1" si="2398"/>
        <v>0.18159999999999998</v>
      </c>
      <c r="AE8530">
        <f t="shared" ca="1" si="2410"/>
        <v>0</v>
      </c>
      <c r="AF8530">
        <f t="shared" ca="1" si="2411"/>
        <v>0.18159999999999998</v>
      </c>
      <c r="AG8530">
        <f t="shared" ca="1" si="2412"/>
        <v>0</v>
      </c>
      <c r="AH8530">
        <f t="shared" ca="1" si="2413"/>
        <v>1</v>
      </c>
    </row>
    <row r="8531" spans="15:34" x14ac:dyDescent="0.25">
      <c r="O8531">
        <v>8475</v>
      </c>
      <c r="P8531" s="2">
        <f t="shared" si="2414"/>
        <v>44550.083333312781</v>
      </c>
      <c r="Q8531">
        <f t="shared" si="2399"/>
        <v>20</v>
      </c>
      <c r="R8531">
        <f t="shared" si="2400"/>
        <v>12</v>
      </c>
      <c r="S8531">
        <f t="shared" si="2401"/>
        <v>3</v>
      </c>
      <c r="T8531">
        <f t="shared" si="2402"/>
        <v>2</v>
      </c>
      <c r="U8531">
        <f t="shared" si="2403"/>
        <v>0</v>
      </c>
      <c r="V8531">
        <f t="shared" ca="1" si="2404"/>
        <v>0.15990000000000001</v>
      </c>
      <c r="W8531">
        <f>INDEX(Solarstrahlungsdaten!$B$13:$G$8772,Übersicht!O8531,Übersicht!$E$10)</f>
        <v>0</v>
      </c>
      <c r="X8531">
        <f t="shared" si="2405"/>
        <v>0</v>
      </c>
      <c r="Y8531">
        <f t="shared" ca="1" si="2406"/>
        <v>0.15990000000000001</v>
      </c>
      <c r="Z8531">
        <f t="shared" ca="1" si="2407"/>
        <v>0</v>
      </c>
      <c r="AA8531">
        <f t="shared" ca="1" si="2408"/>
        <v>0</v>
      </c>
      <c r="AB8531">
        <f t="shared" ca="1" si="2409"/>
        <v>0</v>
      </c>
      <c r="AC8531">
        <f t="shared" ca="1" si="2415"/>
        <v>0</v>
      </c>
      <c r="AD8531">
        <f t="shared" ca="1" si="2398"/>
        <v>0.15990000000000001</v>
      </c>
      <c r="AE8531">
        <f t="shared" ca="1" si="2410"/>
        <v>0</v>
      </c>
      <c r="AF8531">
        <f t="shared" ca="1" si="2411"/>
        <v>0.15990000000000001</v>
      </c>
      <c r="AG8531">
        <f t="shared" ca="1" si="2412"/>
        <v>0</v>
      </c>
      <c r="AH8531">
        <f t="shared" ca="1" si="2413"/>
        <v>1</v>
      </c>
    </row>
    <row r="8532" spans="15:34" x14ac:dyDescent="0.25">
      <c r="O8532">
        <v>8476</v>
      </c>
      <c r="P8532" s="2">
        <f t="shared" si="2414"/>
        <v>44550.124999979445</v>
      </c>
      <c r="Q8532">
        <f t="shared" si="2399"/>
        <v>20</v>
      </c>
      <c r="R8532">
        <f t="shared" si="2400"/>
        <v>12</v>
      </c>
      <c r="S8532">
        <f t="shared" si="2401"/>
        <v>3</v>
      </c>
      <c r="T8532">
        <f t="shared" si="2402"/>
        <v>3</v>
      </c>
      <c r="U8532">
        <f t="shared" si="2403"/>
        <v>0</v>
      </c>
      <c r="V8532">
        <f t="shared" ca="1" si="2404"/>
        <v>0.15480000000000002</v>
      </c>
      <c r="W8532">
        <f>INDEX(Solarstrahlungsdaten!$B$13:$G$8772,Übersicht!O8532,Übersicht!$E$10)</f>
        <v>0</v>
      </c>
      <c r="X8532">
        <f t="shared" si="2405"/>
        <v>0</v>
      </c>
      <c r="Y8532">
        <f t="shared" ca="1" si="2406"/>
        <v>0.15480000000000002</v>
      </c>
      <c r="Z8532">
        <f t="shared" ca="1" si="2407"/>
        <v>0</v>
      </c>
      <c r="AA8532">
        <f t="shared" ca="1" si="2408"/>
        <v>0</v>
      </c>
      <c r="AB8532">
        <f t="shared" ca="1" si="2409"/>
        <v>0</v>
      </c>
      <c r="AC8532">
        <f t="shared" ca="1" si="2415"/>
        <v>0</v>
      </c>
      <c r="AD8532">
        <f t="shared" ca="1" si="2398"/>
        <v>0.15480000000000002</v>
      </c>
      <c r="AE8532">
        <f t="shared" ca="1" si="2410"/>
        <v>0</v>
      </c>
      <c r="AF8532">
        <f t="shared" ca="1" si="2411"/>
        <v>0.15480000000000002</v>
      </c>
      <c r="AG8532">
        <f t="shared" ca="1" si="2412"/>
        <v>0</v>
      </c>
      <c r="AH8532">
        <f t="shared" ca="1" si="2413"/>
        <v>1</v>
      </c>
    </row>
    <row r="8533" spans="15:34" x14ac:dyDescent="0.25">
      <c r="O8533">
        <v>8477</v>
      </c>
      <c r="P8533" s="2">
        <f t="shared" si="2414"/>
        <v>44550.16666664611</v>
      </c>
      <c r="Q8533">
        <f t="shared" si="2399"/>
        <v>20</v>
      </c>
      <c r="R8533">
        <f t="shared" si="2400"/>
        <v>12</v>
      </c>
      <c r="S8533">
        <f t="shared" si="2401"/>
        <v>3</v>
      </c>
      <c r="T8533">
        <f t="shared" si="2402"/>
        <v>4</v>
      </c>
      <c r="U8533">
        <f t="shared" si="2403"/>
        <v>0</v>
      </c>
      <c r="V8533">
        <f t="shared" ca="1" si="2404"/>
        <v>0.15479999999999999</v>
      </c>
      <c r="W8533">
        <f>INDEX(Solarstrahlungsdaten!$B$13:$G$8772,Übersicht!O8533,Übersicht!$E$10)</f>
        <v>0</v>
      </c>
      <c r="X8533">
        <f t="shared" si="2405"/>
        <v>0</v>
      </c>
      <c r="Y8533">
        <f t="shared" ca="1" si="2406"/>
        <v>0.15479999999999999</v>
      </c>
      <c r="Z8533">
        <f t="shared" ca="1" si="2407"/>
        <v>0</v>
      </c>
      <c r="AA8533">
        <f t="shared" ca="1" si="2408"/>
        <v>0</v>
      </c>
      <c r="AB8533">
        <f t="shared" ca="1" si="2409"/>
        <v>0</v>
      </c>
      <c r="AC8533">
        <f t="shared" ca="1" si="2415"/>
        <v>0</v>
      </c>
      <c r="AD8533">
        <f t="shared" ca="1" si="2398"/>
        <v>0.15479999999999999</v>
      </c>
      <c r="AE8533">
        <f t="shared" ca="1" si="2410"/>
        <v>0</v>
      </c>
      <c r="AF8533">
        <f t="shared" ca="1" si="2411"/>
        <v>0.15479999999999999</v>
      </c>
      <c r="AG8533">
        <f t="shared" ca="1" si="2412"/>
        <v>0</v>
      </c>
      <c r="AH8533">
        <f t="shared" ca="1" si="2413"/>
        <v>1</v>
      </c>
    </row>
    <row r="8534" spans="15:34" x14ac:dyDescent="0.25">
      <c r="O8534">
        <v>8478</v>
      </c>
      <c r="P8534" s="2">
        <f t="shared" si="2414"/>
        <v>44550.208333312774</v>
      </c>
      <c r="Q8534">
        <f t="shared" si="2399"/>
        <v>20</v>
      </c>
      <c r="R8534">
        <f t="shared" si="2400"/>
        <v>12</v>
      </c>
      <c r="S8534">
        <f t="shared" si="2401"/>
        <v>3</v>
      </c>
      <c r="T8534">
        <f t="shared" si="2402"/>
        <v>5</v>
      </c>
      <c r="U8534">
        <f t="shared" si="2403"/>
        <v>0</v>
      </c>
      <c r="V8534">
        <f t="shared" ca="1" si="2404"/>
        <v>0.17169999999999999</v>
      </c>
      <c r="W8534">
        <f>INDEX(Solarstrahlungsdaten!$B$13:$G$8772,Übersicht!O8534,Übersicht!$E$10)</f>
        <v>0</v>
      </c>
      <c r="X8534">
        <f t="shared" si="2405"/>
        <v>0</v>
      </c>
      <c r="Y8534">
        <f t="shared" ca="1" si="2406"/>
        <v>0.17169999999999999</v>
      </c>
      <c r="Z8534">
        <f t="shared" ca="1" si="2407"/>
        <v>0</v>
      </c>
      <c r="AA8534">
        <f t="shared" ca="1" si="2408"/>
        <v>0</v>
      </c>
      <c r="AB8534">
        <f t="shared" ca="1" si="2409"/>
        <v>0</v>
      </c>
      <c r="AC8534">
        <f t="shared" ca="1" si="2415"/>
        <v>0</v>
      </c>
      <c r="AD8534">
        <f t="shared" ca="1" si="2398"/>
        <v>0.17169999999999999</v>
      </c>
      <c r="AE8534">
        <f t="shared" ca="1" si="2410"/>
        <v>0</v>
      </c>
      <c r="AF8534">
        <f t="shared" ca="1" si="2411"/>
        <v>0.17169999999999999</v>
      </c>
      <c r="AG8534">
        <f t="shared" ca="1" si="2412"/>
        <v>0</v>
      </c>
      <c r="AH8534">
        <f t="shared" ca="1" si="2413"/>
        <v>1</v>
      </c>
    </row>
    <row r="8535" spans="15:34" x14ac:dyDescent="0.25">
      <c r="O8535">
        <v>8479</v>
      </c>
      <c r="P8535" s="2">
        <f t="shared" si="2414"/>
        <v>44550.249999979438</v>
      </c>
      <c r="Q8535">
        <f t="shared" si="2399"/>
        <v>20</v>
      </c>
      <c r="R8535">
        <f t="shared" si="2400"/>
        <v>12</v>
      </c>
      <c r="S8535">
        <f t="shared" si="2401"/>
        <v>3</v>
      </c>
      <c r="T8535">
        <f t="shared" si="2402"/>
        <v>6</v>
      </c>
      <c r="U8535">
        <f t="shared" si="2403"/>
        <v>0</v>
      </c>
      <c r="V8535">
        <f t="shared" ca="1" si="2404"/>
        <v>0.30460000000000004</v>
      </c>
      <c r="W8535">
        <f>INDEX(Solarstrahlungsdaten!$B$13:$G$8772,Übersicht!O8535,Übersicht!$E$10)</f>
        <v>0</v>
      </c>
      <c r="X8535">
        <f t="shared" si="2405"/>
        <v>0</v>
      </c>
      <c r="Y8535">
        <f t="shared" ca="1" si="2406"/>
        <v>0.30460000000000004</v>
      </c>
      <c r="Z8535">
        <f t="shared" ca="1" si="2407"/>
        <v>0</v>
      </c>
      <c r="AA8535">
        <f t="shared" ca="1" si="2408"/>
        <v>0</v>
      </c>
      <c r="AB8535">
        <f t="shared" ca="1" si="2409"/>
        <v>0</v>
      </c>
      <c r="AC8535">
        <f t="shared" ca="1" si="2415"/>
        <v>0</v>
      </c>
      <c r="AD8535">
        <f t="shared" ca="1" si="2398"/>
        <v>0.30460000000000004</v>
      </c>
      <c r="AE8535">
        <f t="shared" ca="1" si="2410"/>
        <v>0</v>
      </c>
      <c r="AF8535">
        <f t="shared" ca="1" si="2411"/>
        <v>0.30460000000000004</v>
      </c>
      <c r="AG8535">
        <f t="shared" ca="1" si="2412"/>
        <v>0</v>
      </c>
      <c r="AH8535">
        <f t="shared" ca="1" si="2413"/>
        <v>1</v>
      </c>
    </row>
    <row r="8536" spans="15:34" x14ac:dyDescent="0.25">
      <c r="O8536">
        <v>8480</v>
      </c>
      <c r="P8536" s="2">
        <f t="shared" si="2414"/>
        <v>44550.291666646102</v>
      </c>
      <c r="Q8536">
        <f t="shared" si="2399"/>
        <v>20</v>
      </c>
      <c r="R8536">
        <f t="shared" si="2400"/>
        <v>12</v>
      </c>
      <c r="S8536">
        <f t="shared" si="2401"/>
        <v>3</v>
      </c>
      <c r="T8536">
        <f t="shared" si="2402"/>
        <v>7</v>
      </c>
      <c r="U8536">
        <f t="shared" si="2403"/>
        <v>0</v>
      </c>
      <c r="V8536">
        <f t="shared" ca="1" si="2404"/>
        <v>0.49430000000000002</v>
      </c>
      <c r="W8536">
        <f>INDEX(Solarstrahlungsdaten!$B$13:$G$8772,Übersicht!O8536,Übersicht!$E$10)</f>
        <v>0</v>
      </c>
      <c r="X8536">
        <f t="shared" si="2405"/>
        <v>0</v>
      </c>
      <c r="Y8536">
        <f t="shared" ca="1" si="2406"/>
        <v>0.49430000000000002</v>
      </c>
      <c r="Z8536">
        <f t="shared" ca="1" si="2407"/>
        <v>0</v>
      </c>
      <c r="AA8536">
        <f t="shared" ca="1" si="2408"/>
        <v>0</v>
      </c>
      <c r="AB8536">
        <f t="shared" ca="1" si="2409"/>
        <v>0</v>
      </c>
      <c r="AC8536">
        <f t="shared" ca="1" si="2415"/>
        <v>0</v>
      </c>
      <c r="AD8536">
        <f t="shared" ca="1" si="2398"/>
        <v>0.49430000000000002</v>
      </c>
      <c r="AE8536">
        <f t="shared" ca="1" si="2410"/>
        <v>0</v>
      </c>
      <c r="AF8536">
        <f t="shared" ca="1" si="2411"/>
        <v>0.49430000000000002</v>
      </c>
      <c r="AG8536">
        <f t="shared" ca="1" si="2412"/>
        <v>0</v>
      </c>
      <c r="AH8536">
        <f t="shared" ca="1" si="2413"/>
        <v>1</v>
      </c>
    </row>
    <row r="8537" spans="15:34" x14ac:dyDescent="0.25">
      <c r="O8537">
        <v>8481</v>
      </c>
      <c r="P8537" s="2">
        <f t="shared" si="2414"/>
        <v>44550.333333312767</v>
      </c>
      <c r="Q8537">
        <f t="shared" si="2399"/>
        <v>20</v>
      </c>
      <c r="R8537">
        <f t="shared" si="2400"/>
        <v>12</v>
      </c>
      <c r="S8537">
        <f t="shared" si="2401"/>
        <v>3</v>
      </c>
      <c r="T8537">
        <f t="shared" si="2402"/>
        <v>8</v>
      </c>
      <c r="U8537">
        <f t="shared" si="2403"/>
        <v>0</v>
      </c>
      <c r="V8537">
        <f t="shared" ca="1" si="2404"/>
        <v>0.53810000000000002</v>
      </c>
      <c r="W8537">
        <f>INDEX(Solarstrahlungsdaten!$B$13:$G$8772,Übersicht!O8537,Übersicht!$E$10)</f>
        <v>0.53</v>
      </c>
      <c r="X8537">
        <f t="shared" si="2405"/>
        <v>1.8231999999999999E-3</v>
      </c>
      <c r="Y8537">
        <f t="shared" ca="1" si="2406"/>
        <v>0.5362768</v>
      </c>
      <c r="Z8537">
        <f t="shared" ca="1" si="2407"/>
        <v>1.8231999999999999E-3</v>
      </c>
      <c r="AA8537">
        <f t="shared" ca="1" si="2408"/>
        <v>0</v>
      </c>
      <c r="AB8537">
        <f t="shared" ca="1" si="2409"/>
        <v>0</v>
      </c>
      <c r="AC8537">
        <f t="shared" ca="1" si="2415"/>
        <v>0</v>
      </c>
      <c r="AD8537">
        <f t="shared" ca="1" si="2398"/>
        <v>0.5362768</v>
      </c>
      <c r="AE8537">
        <f t="shared" ca="1" si="2410"/>
        <v>0</v>
      </c>
      <c r="AF8537">
        <f t="shared" ca="1" si="2411"/>
        <v>0.5362768</v>
      </c>
      <c r="AG8537">
        <f t="shared" ca="1" si="2412"/>
        <v>0</v>
      </c>
      <c r="AH8537">
        <f t="shared" ca="1" si="2413"/>
        <v>1</v>
      </c>
    </row>
    <row r="8538" spans="15:34" x14ac:dyDescent="0.25">
      <c r="O8538">
        <v>8482</v>
      </c>
      <c r="P8538" s="2">
        <f t="shared" si="2414"/>
        <v>44550.374999979431</v>
      </c>
      <c r="Q8538">
        <f t="shared" si="2399"/>
        <v>20</v>
      </c>
      <c r="R8538">
        <f t="shared" si="2400"/>
        <v>12</v>
      </c>
      <c r="S8538">
        <f t="shared" si="2401"/>
        <v>3</v>
      </c>
      <c r="T8538">
        <f t="shared" si="2402"/>
        <v>9</v>
      </c>
      <c r="U8538">
        <f t="shared" si="2403"/>
        <v>0</v>
      </c>
      <c r="V8538">
        <f t="shared" ca="1" si="2404"/>
        <v>0.50449999999999995</v>
      </c>
      <c r="W8538">
        <f>INDEX(Solarstrahlungsdaten!$B$13:$G$8772,Übersicht!O8538,Übersicht!$E$10)</f>
        <v>34.605000000000004</v>
      </c>
      <c r="X8538">
        <f t="shared" si="2405"/>
        <v>0.11904120000000001</v>
      </c>
      <c r="Y8538">
        <f t="shared" ca="1" si="2406"/>
        <v>0.38545879999999993</v>
      </c>
      <c r="Z8538">
        <f t="shared" ca="1" si="2407"/>
        <v>0.11904120000000001</v>
      </c>
      <c r="AA8538">
        <f t="shared" ca="1" si="2408"/>
        <v>0</v>
      </c>
      <c r="AB8538">
        <f t="shared" ca="1" si="2409"/>
        <v>0</v>
      </c>
      <c r="AC8538">
        <f t="shared" ca="1" si="2415"/>
        <v>0</v>
      </c>
      <c r="AD8538">
        <f t="shared" ca="1" si="2398"/>
        <v>0.38545879999999993</v>
      </c>
      <c r="AE8538">
        <f t="shared" ca="1" si="2410"/>
        <v>0</v>
      </c>
      <c r="AF8538">
        <f t="shared" ca="1" si="2411"/>
        <v>0.38545879999999993</v>
      </c>
      <c r="AG8538">
        <f t="shared" ca="1" si="2412"/>
        <v>0</v>
      </c>
      <c r="AH8538">
        <f t="shared" ca="1" si="2413"/>
        <v>1</v>
      </c>
    </row>
    <row r="8539" spans="15:34" x14ac:dyDescent="0.25">
      <c r="O8539">
        <v>8483</v>
      </c>
      <c r="P8539" s="2">
        <f t="shared" si="2414"/>
        <v>44550.416666646095</v>
      </c>
      <c r="Q8539">
        <f t="shared" si="2399"/>
        <v>20</v>
      </c>
      <c r="R8539">
        <f t="shared" si="2400"/>
        <v>12</v>
      </c>
      <c r="S8539">
        <f t="shared" si="2401"/>
        <v>3</v>
      </c>
      <c r="T8539">
        <f t="shared" si="2402"/>
        <v>10</v>
      </c>
      <c r="U8539">
        <f t="shared" si="2403"/>
        <v>0</v>
      </c>
      <c r="V8539">
        <f t="shared" ca="1" si="2404"/>
        <v>0.46820000000000001</v>
      </c>
      <c r="W8539">
        <f>INDEX(Solarstrahlungsdaten!$B$13:$G$8772,Übersicht!O8539,Übersicht!$E$10)</f>
        <v>56.81</v>
      </c>
      <c r="X8539">
        <f t="shared" si="2405"/>
        <v>0.1954264</v>
      </c>
      <c r="Y8539">
        <f t="shared" ca="1" si="2406"/>
        <v>0.2727736</v>
      </c>
      <c r="Z8539">
        <f t="shared" ca="1" si="2407"/>
        <v>0.1954264</v>
      </c>
      <c r="AA8539">
        <f t="shared" ca="1" si="2408"/>
        <v>0</v>
      </c>
      <c r="AB8539">
        <f t="shared" ca="1" si="2409"/>
        <v>0</v>
      </c>
      <c r="AC8539">
        <f t="shared" ca="1" si="2415"/>
        <v>0</v>
      </c>
      <c r="AD8539">
        <f t="shared" ca="1" si="2398"/>
        <v>0.2727736</v>
      </c>
      <c r="AE8539">
        <f t="shared" ca="1" si="2410"/>
        <v>0</v>
      </c>
      <c r="AF8539">
        <f t="shared" ca="1" si="2411"/>
        <v>0.2727736</v>
      </c>
      <c r="AG8539">
        <f t="shared" ca="1" si="2412"/>
        <v>0</v>
      </c>
      <c r="AH8539">
        <f t="shared" ca="1" si="2413"/>
        <v>1</v>
      </c>
    </row>
    <row r="8540" spans="15:34" x14ac:dyDescent="0.25">
      <c r="O8540">
        <v>8484</v>
      </c>
      <c r="P8540" s="2">
        <f t="shared" si="2414"/>
        <v>44550.458333312759</v>
      </c>
      <c r="Q8540">
        <f t="shared" si="2399"/>
        <v>20</v>
      </c>
      <c r="R8540">
        <f t="shared" si="2400"/>
        <v>12</v>
      </c>
      <c r="S8540">
        <f t="shared" si="2401"/>
        <v>3</v>
      </c>
      <c r="T8540">
        <f t="shared" si="2402"/>
        <v>11</v>
      </c>
      <c r="U8540">
        <f t="shared" si="2403"/>
        <v>0</v>
      </c>
      <c r="V8540">
        <f t="shared" ca="1" si="2404"/>
        <v>0.46750000000000003</v>
      </c>
      <c r="W8540">
        <f>INDEX(Solarstrahlungsdaten!$B$13:$G$8772,Übersicht!O8540,Übersicht!$E$10)</f>
        <v>68.009999999999991</v>
      </c>
      <c r="X8540">
        <f t="shared" si="2405"/>
        <v>0.23395439999999995</v>
      </c>
      <c r="Y8540">
        <f t="shared" ca="1" si="2406"/>
        <v>0.23354560000000008</v>
      </c>
      <c r="Z8540">
        <f t="shared" ca="1" si="2407"/>
        <v>0.23395439999999995</v>
      </c>
      <c r="AA8540">
        <f t="shared" ca="1" si="2408"/>
        <v>0</v>
      </c>
      <c r="AB8540">
        <f t="shared" ca="1" si="2409"/>
        <v>0</v>
      </c>
      <c r="AC8540">
        <f t="shared" ca="1" si="2415"/>
        <v>0</v>
      </c>
      <c r="AD8540">
        <f t="shared" ca="1" si="2398"/>
        <v>0.23354560000000008</v>
      </c>
      <c r="AE8540">
        <f t="shared" ca="1" si="2410"/>
        <v>0</v>
      </c>
      <c r="AF8540">
        <f t="shared" ca="1" si="2411"/>
        <v>0.23354560000000008</v>
      </c>
      <c r="AG8540">
        <f t="shared" ca="1" si="2412"/>
        <v>0</v>
      </c>
      <c r="AH8540">
        <f t="shared" ca="1" si="2413"/>
        <v>1</v>
      </c>
    </row>
    <row r="8541" spans="15:34" x14ac:dyDescent="0.25">
      <c r="O8541">
        <v>8485</v>
      </c>
      <c r="P8541" s="2">
        <f t="shared" si="2414"/>
        <v>44550.499999979424</v>
      </c>
      <c r="Q8541">
        <f t="shared" si="2399"/>
        <v>20</v>
      </c>
      <c r="R8541">
        <f t="shared" si="2400"/>
        <v>12</v>
      </c>
      <c r="S8541">
        <f t="shared" si="2401"/>
        <v>3</v>
      </c>
      <c r="T8541">
        <f t="shared" si="2402"/>
        <v>12</v>
      </c>
      <c r="U8541">
        <f t="shared" si="2403"/>
        <v>0</v>
      </c>
      <c r="V8541">
        <f t="shared" ca="1" si="2404"/>
        <v>0.50949999999999995</v>
      </c>
      <c r="W8541">
        <f>INDEX(Solarstrahlungsdaten!$B$13:$G$8772,Übersicht!O8541,Übersicht!$E$10)</f>
        <v>53.805</v>
      </c>
      <c r="X8541">
        <f t="shared" si="2405"/>
        <v>0.18508919999999998</v>
      </c>
      <c r="Y8541">
        <f t="shared" ca="1" si="2406"/>
        <v>0.3244108</v>
      </c>
      <c r="Z8541">
        <f t="shared" ca="1" si="2407"/>
        <v>0.18508919999999998</v>
      </c>
      <c r="AA8541">
        <f t="shared" ca="1" si="2408"/>
        <v>0</v>
      </c>
      <c r="AB8541">
        <f t="shared" ca="1" si="2409"/>
        <v>0</v>
      </c>
      <c r="AC8541">
        <f t="shared" ca="1" si="2415"/>
        <v>0</v>
      </c>
      <c r="AD8541">
        <f t="shared" ca="1" si="2398"/>
        <v>0.3244108</v>
      </c>
      <c r="AE8541">
        <f t="shared" ca="1" si="2410"/>
        <v>0</v>
      </c>
      <c r="AF8541">
        <f t="shared" ca="1" si="2411"/>
        <v>0.3244108</v>
      </c>
      <c r="AG8541">
        <f t="shared" ca="1" si="2412"/>
        <v>0</v>
      </c>
      <c r="AH8541">
        <f t="shared" ca="1" si="2413"/>
        <v>1</v>
      </c>
    </row>
    <row r="8542" spans="15:34" x14ac:dyDescent="0.25">
      <c r="O8542">
        <v>8486</v>
      </c>
      <c r="P8542" s="2">
        <f t="shared" si="2414"/>
        <v>44550.541666646088</v>
      </c>
      <c r="Q8542">
        <f t="shared" si="2399"/>
        <v>20</v>
      </c>
      <c r="R8542">
        <f t="shared" si="2400"/>
        <v>12</v>
      </c>
      <c r="S8542">
        <f t="shared" si="2401"/>
        <v>3</v>
      </c>
      <c r="T8542">
        <f t="shared" si="2402"/>
        <v>13</v>
      </c>
      <c r="U8542">
        <f t="shared" si="2403"/>
        <v>0</v>
      </c>
      <c r="V8542">
        <f t="shared" ca="1" si="2404"/>
        <v>0.52870000000000006</v>
      </c>
      <c r="W8542">
        <f>INDEX(Solarstrahlungsdaten!$B$13:$G$8772,Übersicht!O8542,Übersicht!$E$10)</f>
        <v>24.07</v>
      </c>
      <c r="X8542">
        <f t="shared" si="2405"/>
        <v>8.2800800000000008E-2</v>
      </c>
      <c r="Y8542">
        <f t="shared" ca="1" si="2406"/>
        <v>0.44589920000000005</v>
      </c>
      <c r="Z8542">
        <f t="shared" ca="1" si="2407"/>
        <v>8.2800800000000008E-2</v>
      </c>
      <c r="AA8542">
        <f t="shared" ca="1" si="2408"/>
        <v>0</v>
      </c>
      <c r="AB8542">
        <f t="shared" ca="1" si="2409"/>
        <v>0</v>
      </c>
      <c r="AC8542">
        <f t="shared" ca="1" si="2415"/>
        <v>0</v>
      </c>
      <c r="AD8542">
        <f t="shared" ca="1" si="2398"/>
        <v>0.44589920000000005</v>
      </c>
      <c r="AE8542">
        <f t="shared" ca="1" si="2410"/>
        <v>0</v>
      </c>
      <c r="AF8542">
        <f t="shared" ca="1" si="2411"/>
        <v>0.44589920000000005</v>
      </c>
      <c r="AG8542">
        <f t="shared" ca="1" si="2412"/>
        <v>0</v>
      </c>
      <c r="AH8542">
        <f t="shared" ca="1" si="2413"/>
        <v>1</v>
      </c>
    </row>
    <row r="8543" spans="15:34" x14ac:dyDescent="0.25">
      <c r="O8543">
        <v>8487</v>
      </c>
      <c r="P8543" s="2">
        <f t="shared" si="2414"/>
        <v>44550.583333312752</v>
      </c>
      <c r="Q8543">
        <f t="shared" si="2399"/>
        <v>20</v>
      </c>
      <c r="R8543">
        <f t="shared" si="2400"/>
        <v>12</v>
      </c>
      <c r="S8543">
        <f t="shared" si="2401"/>
        <v>3</v>
      </c>
      <c r="T8543">
        <f t="shared" si="2402"/>
        <v>14</v>
      </c>
      <c r="U8543">
        <f t="shared" si="2403"/>
        <v>0</v>
      </c>
      <c r="V8543">
        <f t="shared" ca="1" si="2404"/>
        <v>0.47470000000000001</v>
      </c>
      <c r="W8543">
        <f>INDEX(Solarstrahlungsdaten!$B$13:$G$8772,Übersicht!O8543,Übersicht!$E$10)</f>
        <v>9.375</v>
      </c>
      <c r="X8543">
        <f t="shared" si="2405"/>
        <v>3.2250000000000001E-2</v>
      </c>
      <c r="Y8543">
        <f t="shared" ca="1" si="2406"/>
        <v>0.44245000000000001</v>
      </c>
      <c r="Z8543">
        <f t="shared" ca="1" si="2407"/>
        <v>3.2250000000000001E-2</v>
      </c>
      <c r="AA8543">
        <f t="shared" ca="1" si="2408"/>
        <v>0</v>
      </c>
      <c r="AB8543">
        <f t="shared" ca="1" si="2409"/>
        <v>0</v>
      </c>
      <c r="AC8543">
        <f t="shared" ca="1" si="2415"/>
        <v>0</v>
      </c>
      <c r="AD8543">
        <f t="shared" ca="1" si="2398"/>
        <v>0.44245000000000001</v>
      </c>
      <c r="AE8543">
        <f t="shared" ca="1" si="2410"/>
        <v>0</v>
      </c>
      <c r="AF8543">
        <f t="shared" ca="1" si="2411"/>
        <v>0.44245000000000001</v>
      </c>
      <c r="AG8543">
        <f t="shared" ca="1" si="2412"/>
        <v>0</v>
      </c>
      <c r="AH8543">
        <f t="shared" ca="1" si="2413"/>
        <v>1</v>
      </c>
    </row>
    <row r="8544" spans="15:34" x14ac:dyDescent="0.25">
      <c r="O8544">
        <v>8488</v>
      </c>
      <c r="P8544" s="2">
        <f t="shared" si="2414"/>
        <v>44550.624999979416</v>
      </c>
      <c r="Q8544">
        <f t="shared" si="2399"/>
        <v>20</v>
      </c>
      <c r="R8544">
        <f t="shared" si="2400"/>
        <v>12</v>
      </c>
      <c r="S8544">
        <f t="shared" si="2401"/>
        <v>3</v>
      </c>
      <c r="T8544">
        <f t="shared" si="2402"/>
        <v>15</v>
      </c>
      <c r="U8544">
        <f t="shared" si="2403"/>
        <v>0</v>
      </c>
      <c r="V8544">
        <f t="shared" ca="1" si="2404"/>
        <v>0.42760000000000004</v>
      </c>
      <c r="W8544">
        <f>INDEX(Solarstrahlungsdaten!$B$13:$G$8772,Übersicht!O8544,Übersicht!$E$10)</f>
        <v>0</v>
      </c>
      <c r="X8544">
        <f t="shared" si="2405"/>
        <v>0</v>
      </c>
      <c r="Y8544">
        <f t="shared" ca="1" si="2406"/>
        <v>0.42760000000000004</v>
      </c>
      <c r="Z8544">
        <f t="shared" ca="1" si="2407"/>
        <v>0</v>
      </c>
      <c r="AA8544">
        <f t="shared" ca="1" si="2408"/>
        <v>0</v>
      </c>
      <c r="AB8544">
        <f t="shared" ca="1" si="2409"/>
        <v>0</v>
      </c>
      <c r="AC8544">
        <f t="shared" ca="1" si="2415"/>
        <v>0</v>
      </c>
      <c r="AD8544">
        <f t="shared" ca="1" si="2398"/>
        <v>0.42760000000000004</v>
      </c>
      <c r="AE8544">
        <f t="shared" ca="1" si="2410"/>
        <v>0</v>
      </c>
      <c r="AF8544">
        <f t="shared" ca="1" si="2411"/>
        <v>0.42760000000000004</v>
      </c>
      <c r="AG8544">
        <f t="shared" ca="1" si="2412"/>
        <v>0</v>
      </c>
      <c r="AH8544">
        <f t="shared" ca="1" si="2413"/>
        <v>1</v>
      </c>
    </row>
    <row r="8545" spans="15:34" x14ac:dyDescent="0.25">
      <c r="O8545">
        <v>8489</v>
      </c>
      <c r="P8545" s="2">
        <f t="shared" si="2414"/>
        <v>44550.666666646081</v>
      </c>
      <c r="Q8545">
        <f t="shared" si="2399"/>
        <v>20</v>
      </c>
      <c r="R8545">
        <f t="shared" si="2400"/>
        <v>12</v>
      </c>
      <c r="S8545">
        <f t="shared" si="2401"/>
        <v>3</v>
      </c>
      <c r="T8545">
        <f t="shared" si="2402"/>
        <v>16</v>
      </c>
      <c r="U8545">
        <f t="shared" si="2403"/>
        <v>0</v>
      </c>
      <c r="V8545">
        <f t="shared" ca="1" si="2404"/>
        <v>0.41339999999999999</v>
      </c>
      <c r="W8545">
        <f>INDEX(Solarstrahlungsdaten!$B$13:$G$8772,Übersicht!O8545,Übersicht!$E$10)</f>
        <v>0</v>
      </c>
      <c r="X8545">
        <f t="shared" si="2405"/>
        <v>0</v>
      </c>
      <c r="Y8545">
        <f t="shared" ca="1" si="2406"/>
        <v>0.41339999999999999</v>
      </c>
      <c r="Z8545">
        <f t="shared" ca="1" si="2407"/>
        <v>0</v>
      </c>
      <c r="AA8545">
        <f t="shared" ca="1" si="2408"/>
        <v>0</v>
      </c>
      <c r="AB8545">
        <f t="shared" ca="1" si="2409"/>
        <v>0</v>
      </c>
      <c r="AC8545">
        <f t="shared" ca="1" si="2415"/>
        <v>0</v>
      </c>
      <c r="AD8545">
        <f t="shared" ca="1" si="2398"/>
        <v>0.41339999999999999</v>
      </c>
      <c r="AE8545">
        <f t="shared" ca="1" si="2410"/>
        <v>0</v>
      </c>
      <c r="AF8545">
        <f t="shared" ca="1" si="2411"/>
        <v>0.41339999999999999</v>
      </c>
      <c r="AG8545">
        <f t="shared" ca="1" si="2412"/>
        <v>0</v>
      </c>
      <c r="AH8545">
        <f t="shared" ca="1" si="2413"/>
        <v>1</v>
      </c>
    </row>
    <row r="8546" spans="15:34" x14ac:dyDescent="0.25">
      <c r="O8546">
        <v>8490</v>
      </c>
      <c r="P8546" s="2">
        <f t="shared" si="2414"/>
        <v>44550.708333312745</v>
      </c>
      <c r="Q8546">
        <f t="shared" si="2399"/>
        <v>20</v>
      </c>
      <c r="R8546">
        <f t="shared" si="2400"/>
        <v>12</v>
      </c>
      <c r="S8546">
        <f t="shared" si="2401"/>
        <v>3</v>
      </c>
      <c r="T8546">
        <f t="shared" si="2402"/>
        <v>17</v>
      </c>
      <c r="U8546">
        <f t="shared" si="2403"/>
        <v>0</v>
      </c>
      <c r="V8546">
        <f t="shared" ca="1" si="2404"/>
        <v>0.48220000000000007</v>
      </c>
      <c r="W8546">
        <f>INDEX(Solarstrahlungsdaten!$B$13:$G$8772,Übersicht!O8546,Übersicht!$E$10)</f>
        <v>0</v>
      </c>
      <c r="X8546">
        <f t="shared" si="2405"/>
        <v>0</v>
      </c>
      <c r="Y8546">
        <f t="shared" ca="1" si="2406"/>
        <v>0.48220000000000007</v>
      </c>
      <c r="Z8546">
        <f t="shared" ca="1" si="2407"/>
        <v>0</v>
      </c>
      <c r="AA8546">
        <f t="shared" ca="1" si="2408"/>
        <v>0</v>
      </c>
      <c r="AB8546">
        <f t="shared" ca="1" si="2409"/>
        <v>0</v>
      </c>
      <c r="AC8546">
        <f t="shared" ca="1" si="2415"/>
        <v>0</v>
      </c>
      <c r="AD8546">
        <f t="shared" ca="1" si="2398"/>
        <v>0.48220000000000007</v>
      </c>
      <c r="AE8546">
        <f t="shared" ca="1" si="2410"/>
        <v>0</v>
      </c>
      <c r="AF8546">
        <f t="shared" ca="1" si="2411"/>
        <v>0.48220000000000007</v>
      </c>
      <c r="AG8546">
        <f t="shared" ca="1" si="2412"/>
        <v>0</v>
      </c>
      <c r="AH8546">
        <f t="shared" ca="1" si="2413"/>
        <v>1</v>
      </c>
    </row>
    <row r="8547" spans="15:34" x14ac:dyDescent="0.25">
      <c r="O8547">
        <v>8491</v>
      </c>
      <c r="P8547" s="2">
        <f t="shared" si="2414"/>
        <v>44550.749999979409</v>
      </c>
      <c r="Q8547">
        <f t="shared" si="2399"/>
        <v>20</v>
      </c>
      <c r="R8547">
        <f t="shared" si="2400"/>
        <v>12</v>
      </c>
      <c r="S8547">
        <f t="shared" si="2401"/>
        <v>3</v>
      </c>
      <c r="T8547">
        <f t="shared" si="2402"/>
        <v>18</v>
      </c>
      <c r="U8547">
        <f t="shared" si="2403"/>
        <v>0</v>
      </c>
      <c r="V8547">
        <f t="shared" ca="1" si="2404"/>
        <v>0.62809999999999999</v>
      </c>
      <c r="W8547">
        <f>INDEX(Solarstrahlungsdaten!$B$13:$G$8772,Übersicht!O8547,Übersicht!$E$10)</f>
        <v>0</v>
      </c>
      <c r="X8547">
        <f t="shared" si="2405"/>
        <v>0</v>
      </c>
      <c r="Y8547">
        <f t="shared" ca="1" si="2406"/>
        <v>0.62809999999999999</v>
      </c>
      <c r="Z8547">
        <f t="shared" ca="1" si="2407"/>
        <v>0</v>
      </c>
      <c r="AA8547">
        <f t="shared" ca="1" si="2408"/>
        <v>0</v>
      </c>
      <c r="AB8547">
        <f t="shared" ca="1" si="2409"/>
        <v>0</v>
      </c>
      <c r="AC8547">
        <f t="shared" ca="1" si="2415"/>
        <v>0</v>
      </c>
      <c r="AD8547">
        <f t="shared" ca="1" si="2398"/>
        <v>0.62809999999999999</v>
      </c>
      <c r="AE8547">
        <f t="shared" ca="1" si="2410"/>
        <v>0</v>
      </c>
      <c r="AF8547">
        <f t="shared" ca="1" si="2411"/>
        <v>0.62809999999999999</v>
      </c>
      <c r="AG8547">
        <f t="shared" ca="1" si="2412"/>
        <v>0</v>
      </c>
      <c r="AH8547">
        <f t="shared" ca="1" si="2413"/>
        <v>1</v>
      </c>
    </row>
    <row r="8548" spans="15:34" x14ac:dyDescent="0.25">
      <c r="O8548">
        <v>8492</v>
      </c>
      <c r="P8548" s="2">
        <f t="shared" si="2414"/>
        <v>44550.791666646073</v>
      </c>
      <c r="Q8548">
        <f t="shared" si="2399"/>
        <v>20</v>
      </c>
      <c r="R8548">
        <f t="shared" si="2400"/>
        <v>12</v>
      </c>
      <c r="S8548">
        <f t="shared" si="2401"/>
        <v>3</v>
      </c>
      <c r="T8548">
        <f t="shared" si="2402"/>
        <v>19</v>
      </c>
      <c r="U8548">
        <f t="shared" si="2403"/>
        <v>0</v>
      </c>
      <c r="V8548">
        <f t="shared" ca="1" si="2404"/>
        <v>0.74069999999999991</v>
      </c>
      <c r="W8548">
        <f>INDEX(Solarstrahlungsdaten!$B$13:$G$8772,Übersicht!O8548,Übersicht!$E$10)</f>
        <v>0</v>
      </c>
      <c r="X8548">
        <f t="shared" si="2405"/>
        <v>0</v>
      </c>
      <c r="Y8548">
        <f t="shared" ca="1" si="2406"/>
        <v>0.74069999999999991</v>
      </c>
      <c r="Z8548">
        <f t="shared" ca="1" si="2407"/>
        <v>0</v>
      </c>
      <c r="AA8548">
        <f t="shared" ca="1" si="2408"/>
        <v>0</v>
      </c>
      <c r="AB8548">
        <f t="shared" ca="1" si="2409"/>
        <v>0</v>
      </c>
      <c r="AC8548">
        <f t="shared" ca="1" si="2415"/>
        <v>0</v>
      </c>
      <c r="AD8548">
        <f t="shared" ca="1" si="2398"/>
        <v>0.74069999999999991</v>
      </c>
      <c r="AE8548">
        <f t="shared" ca="1" si="2410"/>
        <v>0</v>
      </c>
      <c r="AF8548">
        <f t="shared" ca="1" si="2411"/>
        <v>0.74069999999999991</v>
      </c>
      <c r="AG8548">
        <f t="shared" ca="1" si="2412"/>
        <v>0</v>
      </c>
      <c r="AH8548">
        <f t="shared" ca="1" si="2413"/>
        <v>1</v>
      </c>
    </row>
    <row r="8549" spans="15:34" x14ac:dyDescent="0.25">
      <c r="O8549">
        <v>8493</v>
      </c>
      <c r="P8549" s="2">
        <f t="shared" si="2414"/>
        <v>44550.833333312738</v>
      </c>
      <c r="Q8549">
        <f t="shared" si="2399"/>
        <v>20</v>
      </c>
      <c r="R8549">
        <f t="shared" si="2400"/>
        <v>12</v>
      </c>
      <c r="S8549">
        <f t="shared" si="2401"/>
        <v>3</v>
      </c>
      <c r="T8549">
        <f t="shared" si="2402"/>
        <v>20</v>
      </c>
      <c r="U8549">
        <f t="shared" si="2403"/>
        <v>0</v>
      </c>
      <c r="V8549">
        <f t="shared" ca="1" si="2404"/>
        <v>0.70369999999999988</v>
      </c>
      <c r="W8549">
        <f>INDEX(Solarstrahlungsdaten!$B$13:$G$8772,Übersicht!O8549,Übersicht!$E$10)</f>
        <v>0</v>
      </c>
      <c r="X8549">
        <f t="shared" si="2405"/>
        <v>0</v>
      </c>
      <c r="Y8549">
        <f t="shared" ca="1" si="2406"/>
        <v>0.70369999999999988</v>
      </c>
      <c r="Z8549">
        <f t="shared" ca="1" si="2407"/>
        <v>0</v>
      </c>
      <c r="AA8549">
        <f t="shared" ca="1" si="2408"/>
        <v>0</v>
      </c>
      <c r="AB8549">
        <f t="shared" ca="1" si="2409"/>
        <v>0</v>
      </c>
      <c r="AC8549">
        <f t="shared" ca="1" si="2415"/>
        <v>0</v>
      </c>
      <c r="AD8549">
        <f t="shared" ca="1" si="2398"/>
        <v>0.70369999999999988</v>
      </c>
      <c r="AE8549">
        <f t="shared" ca="1" si="2410"/>
        <v>0</v>
      </c>
      <c r="AF8549">
        <f t="shared" ca="1" si="2411"/>
        <v>0.70369999999999988</v>
      </c>
      <c r="AG8549">
        <f t="shared" ca="1" si="2412"/>
        <v>0</v>
      </c>
      <c r="AH8549">
        <f t="shared" ca="1" si="2413"/>
        <v>1</v>
      </c>
    </row>
    <row r="8550" spans="15:34" x14ac:dyDescent="0.25">
      <c r="O8550">
        <v>8494</v>
      </c>
      <c r="P8550" s="2">
        <f t="shared" si="2414"/>
        <v>44550.874999979402</v>
      </c>
      <c r="Q8550">
        <f t="shared" si="2399"/>
        <v>20</v>
      </c>
      <c r="R8550">
        <f t="shared" si="2400"/>
        <v>12</v>
      </c>
      <c r="S8550">
        <f t="shared" si="2401"/>
        <v>3</v>
      </c>
      <c r="T8550">
        <f t="shared" si="2402"/>
        <v>21</v>
      </c>
      <c r="U8550">
        <f t="shared" si="2403"/>
        <v>0</v>
      </c>
      <c r="V8550">
        <f t="shared" ca="1" si="2404"/>
        <v>0.58629999999999993</v>
      </c>
      <c r="W8550">
        <f>INDEX(Solarstrahlungsdaten!$B$13:$G$8772,Übersicht!O8550,Übersicht!$E$10)</f>
        <v>0</v>
      </c>
      <c r="X8550">
        <f t="shared" si="2405"/>
        <v>0</v>
      </c>
      <c r="Y8550">
        <f t="shared" ca="1" si="2406"/>
        <v>0.58629999999999993</v>
      </c>
      <c r="Z8550">
        <f t="shared" ca="1" si="2407"/>
        <v>0</v>
      </c>
      <c r="AA8550">
        <f t="shared" ca="1" si="2408"/>
        <v>0</v>
      </c>
      <c r="AB8550">
        <f t="shared" ca="1" si="2409"/>
        <v>0</v>
      </c>
      <c r="AC8550">
        <f t="shared" ca="1" si="2415"/>
        <v>0</v>
      </c>
      <c r="AD8550">
        <f t="shared" ca="1" si="2398"/>
        <v>0.58629999999999993</v>
      </c>
      <c r="AE8550">
        <f t="shared" ca="1" si="2410"/>
        <v>0</v>
      </c>
      <c r="AF8550">
        <f t="shared" ca="1" si="2411"/>
        <v>0.58629999999999993</v>
      </c>
      <c r="AG8550">
        <f t="shared" ca="1" si="2412"/>
        <v>0</v>
      </c>
      <c r="AH8550">
        <f t="shared" ca="1" si="2413"/>
        <v>1</v>
      </c>
    </row>
    <row r="8551" spans="15:34" x14ac:dyDescent="0.25">
      <c r="O8551">
        <v>8495</v>
      </c>
      <c r="P8551" s="2">
        <f t="shared" si="2414"/>
        <v>44550.916666646066</v>
      </c>
      <c r="Q8551">
        <f t="shared" si="2399"/>
        <v>20</v>
      </c>
      <c r="R8551">
        <f t="shared" si="2400"/>
        <v>12</v>
      </c>
      <c r="S8551">
        <f t="shared" si="2401"/>
        <v>3</v>
      </c>
      <c r="T8551">
        <f t="shared" si="2402"/>
        <v>22</v>
      </c>
      <c r="U8551">
        <f t="shared" si="2403"/>
        <v>0</v>
      </c>
      <c r="V8551">
        <f t="shared" ca="1" si="2404"/>
        <v>0.49419999999999997</v>
      </c>
      <c r="W8551">
        <f>INDEX(Solarstrahlungsdaten!$B$13:$G$8772,Übersicht!O8551,Übersicht!$E$10)</f>
        <v>0</v>
      </c>
      <c r="X8551">
        <f t="shared" si="2405"/>
        <v>0</v>
      </c>
      <c r="Y8551">
        <f t="shared" ca="1" si="2406"/>
        <v>0.49419999999999997</v>
      </c>
      <c r="Z8551">
        <f t="shared" ca="1" si="2407"/>
        <v>0</v>
      </c>
      <c r="AA8551">
        <f t="shared" ca="1" si="2408"/>
        <v>0</v>
      </c>
      <c r="AB8551">
        <f t="shared" ca="1" si="2409"/>
        <v>0</v>
      </c>
      <c r="AC8551">
        <f t="shared" ca="1" si="2415"/>
        <v>0</v>
      </c>
      <c r="AD8551">
        <f t="shared" ca="1" si="2398"/>
        <v>0.49419999999999997</v>
      </c>
      <c r="AE8551">
        <f t="shared" ca="1" si="2410"/>
        <v>0</v>
      </c>
      <c r="AF8551">
        <f t="shared" ca="1" si="2411"/>
        <v>0.49419999999999997</v>
      </c>
      <c r="AG8551">
        <f t="shared" ca="1" si="2412"/>
        <v>0</v>
      </c>
      <c r="AH8551">
        <f t="shared" ca="1" si="2413"/>
        <v>1</v>
      </c>
    </row>
    <row r="8552" spans="15:34" x14ac:dyDescent="0.25">
      <c r="O8552">
        <v>8496</v>
      </c>
      <c r="P8552" s="2">
        <f t="shared" si="2414"/>
        <v>44550.95833331273</v>
      </c>
      <c r="Q8552">
        <f t="shared" si="2399"/>
        <v>20</v>
      </c>
      <c r="R8552">
        <f t="shared" si="2400"/>
        <v>12</v>
      </c>
      <c r="S8552">
        <f t="shared" si="2401"/>
        <v>3</v>
      </c>
      <c r="T8552">
        <f t="shared" si="2402"/>
        <v>23</v>
      </c>
      <c r="U8552">
        <f t="shared" si="2403"/>
        <v>0</v>
      </c>
      <c r="V8552">
        <f t="shared" ca="1" si="2404"/>
        <v>0.37639999999999996</v>
      </c>
      <c r="W8552">
        <f>INDEX(Solarstrahlungsdaten!$B$13:$G$8772,Übersicht!O8552,Übersicht!$E$10)</f>
        <v>0</v>
      </c>
      <c r="X8552">
        <f t="shared" si="2405"/>
        <v>0</v>
      </c>
      <c r="Y8552">
        <f t="shared" ca="1" si="2406"/>
        <v>0.37639999999999996</v>
      </c>
      <c r="Z8552">
        <f t="shared" ca="1" si="2407"/>
        <v>0</v>
      </c>
      <c r="AA8552">
        <f t="shared" ca="1" si="2408"/>
        <v>0</v>
      </c>
      <c r="AB8552">
        <f t="shared" ca="1" si="2409"/>
        <v>0</v>
      </c>
      <c r="AC8552">
        <f t="shared" ca="1" si="2415"/>
        <v>0</v>
      </c>
      <c r="AD8552">
        <f t="shared" ca="1" si="2398"/>
        <v>0.37639999999999996</v>
      </c>
      <c r="AE8552">
        <f t="shared" ca="1" si="2410"/>
        <v>0</v>
      </c>
      <c r="AF8552">
        <f t="shared" ca="1" si="2411"/>
        <v>0.37639999999999996</v>
      </c>
      <c r="AG8552">
        <f t="shared" ca="1" si="2412"/>
        <v>0</v>
      </c>
      <c r="AH8552">
        <f t="shared" ca="1" si="2413"/>
        <v>1</v>
      </c>
    </row>
    <row r="8553" spans="15:34" x14ac:dyDescent="0.25">
      <c r="O8553">
        <v>8497</v>
      </c>
      <c r="P8553" s="2">
        <f t="shared" si="2414"/>
        <v>44550.999999979394</v>
      </c>
      <c r="Q8553">
        <f t="shared" si="2399"/>
        <v>21</v>
      </c>
      <c r="R8553">
        <f t="shared" si="2400"/>
        <v>12</v>
      </c>
      <c r="S8553">
        <f t="shared" si="2401"/>
        <v>3</v>
      </c>
      <c r="T8553">
        <f t="shared" si="2402"/>
        <v>0</v>
      </c>
      <c r="U8553">
        <f t="shared" si="2403"/>
        <v>0</v>
      </c>
      <c r="V8553">
        <f t="shared" ca="1" si="2404"/>
        <v>0.25819999999999999</v>
      </c>
      <c r="W8553">
        <f>INDEX(Solarstrahlungsdaten!$B$13:$G$8772,Übersicht!O8553,Übersicht!$E$10)</f>
        <v>0</v>
      </c>
      <c r="X8553">
        <f t="shared" si="2405"/>
        <v>0</v>
      </c>
      <c r="Y8553">
        <f t="shared" ca="1" si="2406"/>
        <v>0.25819999999999999</v>
      </c>
      <c r="Z8553">
        <f t="shared" ca="1" si="2407"/>
        <v>0</v>
      </c>
      <c r="AA8553">
        <f t="shared" ca="1" si="2408"/>
        <v>0</v>
      </c>
      <c r="AB8553">
        <f t="shared" ca="1" si="2409"/>
        <v>0</v>
      </c>
      <c r="AC8553">
        <f t="shared" ca="1" si="2415"/>
        <v>0</v>
      </c>
      <c r="AD8553">
        <f t="shared" ca="1" si="2398"/>
        <v>0.25819999999999999</v>
      </c>
      <c r="AE8553">
        <f t="shared" ca="1" si="2410"/>
        <v>0</v>
      </c>
      <c r="AF8553">
        <f t="shared" ca="1" si="2411"/>
        <v>0.25819999999999999</v>
      </c>
      <c r="AG8553">
        <f t="shared" ca="1" si="2412"/>
        <v>0</v>
      </c>
      <c r="AH8553">
        <f t="shared" ca="1" si="2413"/>
        <v>1</v>
      </c>
    </row>
    <row r="8554" spans="15:34" x14ac:dyDescent="0.25">
      <c r="O8554">
        <v>8498</v>
      </c>
      <c r="P8554" s="2">
        <f t="shared" si="2414"/>
        <v>44551.041666646059</v>
      </c>
      <c r="Q8554">
        <f t="shared" si="2399"/>
        <v>21</v>
      </c>
      <c r="R8554">
        <f t="shared" si="2400"/>
        <v>12</v>
      </c>
      <c r="S8554">
        <f t="shared" si="2401"/>
        <v>3</v>
      </c>
      <c r="T8554">
        <f t="shared" si="2402"/>
        <v>1</v>
      </c>
      <c r="U8554">
        <f t="shared" si="2403"/>
        <v>0</v>
      </c>
      <c r="V8554">
        <f t="shared" ca="1" si="2404"/>
        <v>0.18159999999999998</v>
      </c>
      <c r="W8554">
        <f>INDEX(Solarstrahlungsdaten!$B$13:$G$8772,Übersicht!O8554,Übersicht!$E$10)</f>
        <v>0</v>
      </c>
      <c r="X8554">
        <f t="shared" si="2405"/>
        <v>0</v>
      </c>
      <c r="Y8554">
        <f t="shared" ca="1" si="2406"/>
        <v>0.18159999999999998</v>
      </c>
      <c r="Z8554">
        <f t="shared" ca="1" si="2407"/>
        <v>0</v>
      </c>
      <c r="AA8554">
        <f t="shared" ca="1" si="2408"/>
        <v>0</v>
      </c>
      <c r="AB8554">
        <f t="shared" ca="1" si="2409"/>
        <v>0</v>
      </c>
      <c r="AC8554">
        <f t="shared" ca="1" si="2415"/>
        <v>0</v>
      </c>
      <c r="AD8554">
        <f t="shared" ca="1" si="2398"/>
        <v>0.18159999999999998</v>
      </c>
      <c r="AE8554">
        <f t="shared" ca="1" si="2410"/>
        <v>0</v>
      </c>
      <c r="AF8554">
        <f t="shared" ca="1" si="2411"/>
        <v>0.18159999999999998</v>
      </c>
      <c r="AG8554">
        <f t="shared" ca="1" si="2412"/>
        <v>0</v>
      </c>
      <c r="AH8554">
        <f t="shared" ca="1" si="2413"/>
        <v>1</v>
      </c>
    </row>
    <row r="8555" spans="15:34" x14ac:dyDescent="0.25">
      <c r="O8555">
        <v>8499</v>
      </c>
      <c r="P8555" s="2">
        <f t="shared" si="2414"/>
        <v>44551.083333312723</v>
      </c>
      <c r="Q8555">
        <f t="shared" si="2399"/>
        <v>21</v>
      </c>
      <c r="R8555">
        <f t="shared" si="2400"/>
        <v>12</v>
      </c>
      <c r="S8555">
        <f t="shared" si="2401"/>
        <v>3</v>
      </c>
      <c r="T8555">
        <f t="shared" si="2402"/>
        <v>2</v>
      </c>
      <c r="U8555">
        <f t="shared" si="2403"/>
        <v>0</v>
      </c>
      <c r="V8555">
        <f t="shared" ca="1" si="2404"/>
        <v>0.15990000000000001</v>
      </c>
      <c r="W8555">
        <f>INDEX(Solarstrahlungsdaten!$B$13:$G$8772,Übersicht!O8555,Übersicht!$E$10)</f>
        <v>0</v>
      </c>
      <c r="X8555">
        <f t="shared" si="2405"/>
        <v>0</v>
      </c>
      <c r="Y8555">
        <f t="shared" ca="1" si="2406"/>
        <v>0.15990000000000001</v>
      </c>
      <c r="Z8555">
        <f t="shared" ca="1" si="2407"/>
        <v>0</v>
      </c>
      <c r="AA8555">
        <f t="shared" ca="1" si="2408"/>
        <v>0</v>
      </c>
      <c r="AB8555">
        <f t="shared" ca="1" si="2409"/>
        <v>0</v>
      </c>
      <c r="AC8555">
        <f t="shared" ca="1" si="2415"/>
        <v>0</v>
      </c>
      <c r="AD8555">
        <f t="shared" ca="1" si="2398"/>
        <v>0.15990000000000001</v>
      </c>
      <c r="AE8555">
        <f t="shared" ca="1" si="2410"/>
        <v>0</v>
      </c>
      <c r="AF8555">
        <f t="shared" ca="1" si="2411"/>
        <v>0.15990000000000001</v>
      </c>
      <c r="AG8555">
        <f t="shared" ca="1" si="2412"/>
        <v>0</v>
      </c>
      <c r="AH8555">
        <f t="shared" ca="1" si="2413"/>
        <v>1</v>
      </c>
    </row>
    <row r="8556" spans="15:34" x14ac:dyDescent="0.25">
      <c r="O8556">
        <v>8500</v>
      </c>
      <c r="P8556" s="2">
        <f t="shared" si="2414"/>
        <v>44551.124999979387</v>
      </c>
      <c r="Q8556">
        <f t="shared" si="2399"/>
        <v>21</v>
      </c>
      <c r="R8556">
        <f t="shared" si="2400"/>
        <v>12</v>
      </c>
      <c r="S8556">
        <f t="shared" si="2401"/>
        <v>3</v>
      </c>
      <c r="T8556">
        <f t="shared" si="2402"/>
        <v>3</v>
      </c>
      <c r="U8556">
        <f t="shared" si="2403"/>
        <v>0</v>
      </c>
      <c r="V8556">
        <f t="shared" ca="1" si="2404"/>
        <v>0.15480000000000002</v>
      </c>
      <c r="W8556">
        <f>INDEX(Solarstrahlungsdaten!$B$13:$G$8772,Übersicht!O8556,Übersicht!$E$10)</f>
        <v>0</v>
      </c>
      <c r="X8556">
        <f t="shared" si="2405"/>
        <v>0</v>
      </c>
      <c r="Y8556">
        <f t="shared" ca="1" si="2406"/>
        <v>0.15480000000000002</v>
      </c>
      <c r="Z8556">
        <f t="shared" ca="1" si="2407"/>
        <v>0</v>
      </c>
      <c r="AA8556">
        <f t="shared" ca="1" si="2408"/>
        <v>0</v>
      </c>
      <c r="AB8556">
        <f t="shared" ca="1" si="2409"/>
        <v>0</v>
      </c>
      <c r="AC8556">
        <f t="shared" ca="1" si="2415"/>
        <v>0</v>
      </c>
      <c r="AD8556">
        <f t="shared" ca="1" si="2398"/>
        <v>0.15480000000000002</v>
      </c>
      <c r="AE8556">
        <f t="shared" ca="1" si="2410"/>
        <v>0</v>
      </c>
      <c r="AF8556">
        <f t="shared" ca="1" si="2411"/>
        <v>0.15480000000000002</v>
      </c>
      <c r="AG8556">
        <f t="shared" ca="1" si="2412"/>
        <v>0</v>
      </c>
      <c r="AH8556">
        <f t="shared" ca="1" si="2413"/>
        <v>1</v>
      </c>
    </row>
    <row r="8557" spans="15:34" x14ac:dyDescent="0.25">
      <c r="O8557">
        <v>8501</v>
      </c>
      <c r="P8557" s="2">
        <f t="shared" si="2414"/>
        <v>44551.166666646051</v>
      </c>
      <c r="Q8557">
        <f t="shared" si="2399"/>
        <v>21</v>
      </c>
      <c r="R8557">
        <f t="shared" si="2400"/>
        <v>12</v>
      </c>
      <c r="S8557">
        <f t="shared" si="2401"/>
        <v>3</v>
      </c>
      <c r="T8557">
        <f t="shared" si="2402"/>
        <v>4</v>
      </c>
      <c r="U8557">
        <f t="shared" si="2403"/>
        <v>0</v>
      </c>
      <c r="V8557">
        <f t="shared" ca="1" si="2404"/>
        <v>0.15479999999999999</v>
      </c>
      <c r="W8557">
        <f>INDEX(Solarstrahlungsdaten!$B$13:$G$8772,Übersicht!O8557,Übersicht!$E$10)</f>
        <v>0</v>
      </c>
      <c r="X8557">
        <f t="shared" si="2405"/>
        <v>0</v>
      </c>
      <c r="Y8557">
        <f t="shared" ca="1" si="2406"/>
        <v>0.15479999999999999</v>
      </c>
      <c r="Z8557">
        <f t="shared" ca="1" si="2407"/>
        <v>0</v>
      </c>
      <c r="AA8557">
        <f t="shared" ca="1" si="2408"/>
        <v>0</v>
      </c>
      <c r="AB8557">
        <f t="shared" ca="1" si="2409"/>
        <v>0</v>
      </c>
      <c r="AC8557">
        <f t="shared" ca="1" si="2415"/>
        <v>0</v>
      </c>
      <c r="AD8557">
        <f t="shared" ca="1" si="2398"/>
        <v>0.15479999999999999</v>
      </c>
      <c r="AE8557">
        <f t="shared" ca="1" si="2410"/>
        <v>0</v>
      </c>
      <c r="AF8557">
        <f t="shared" ca="1" si="2411"/>
        <v>0.15479999999999999</v>
      </c>
      <c r="AG8557">
        <f t="shared" ca="1" si="2412"/>
        <v>0</v>
      </c>
      <c r="AH8557">
        <f t="shared" ca="1" si="2413"/>
        <v>1</v>
      </c>
    </row>
    <row r="8558" spans="15:34" x14ac:dyDescent="0.25">
      <c r="O8558">
        <v>8502</v>
      </c>
      <c r="P8558" s="2">
        <f t="shared" si="2414"/>
        <v>44551.208333312716</v>
      </c>
      <c r="Q8558">
        <f t="shared" si="2399"/>
        <v>21</v>
      </c>
      <c r="R8558">
        <f t="shared" si="2400"/>
        <v>12</v>
      </c>
      <c r="S8558">
        <f t="shared" si="2401"/>
        <v>3</v>
      </c>
      <c r="T8558">
        <f t="shared" si="2402"/>
        <v>5</v>
      </c>
      <c r="U8558">
        <f t="shared" si="2403"/>
        <v>0</v>
      </c>
      <c r="V8558">
        <f t="shared" ca="1" si="2404"/>
        <v>0.17169999999999999</v>
      </c>
      <c r="W8558">
        <f>INDEX(Solarstrahlungsdaten!$B$13:$G$8772,Übersicht!O8558,Übersicht!$E$10)</f>
        <v>0</v>
      </c>
      <c r="X8558">
        <f t="shared" si="2405"/>
        <v>0</v>
      </c>
      <c r="Y8558">
        <f t="shared" ca="1" si="2406"/>
        <v>0.17169999999999999</v>
      </c>
      <c r="Z8558">
        <f t="shared" ca="1" si="2407"/>
        <v>0</v>
      </c>
      <c r="AA8558">
        <f t="shared" ca="1" si="2408"/>
        <v>0</v>
      </c>
      <c r="AB8558">
        <f t="shared" ca="1" si="2409"/>
        <v>0</v>
      </c>
      <c r="AC8558">
        <f t="shared" ca="1" si="2415"/>
        <v>0</v>
      </c>
      <c r="AD8558">
        <f t="shared" ca="1" si="2398"/>
        <v>0.17169999999999999</v>
      </c>
      <c r="AE8558">
        <f t="shared" ca="1" si="2410"/>
        <v>0</v>
      </c>
      <c r="AF8558">
        <f t="shared" ca="1" si="2411"/>
        <v>0.17169999999999999</v>
      </c>
      <c r="AG8558">
        <f t="shared" ca="1" si="2412"/>
        <v>0</v>
      </c>
      <c r="AH8558">
        <f t="shared" ca="1" si="2413"/>
        <v>1</v>
      </c>
    </row>
    <row r="8559" spans="15:34" x14ac:dyDescent="0.25">
      <c r="O8559">
        <v>8503</v>
      </c>
      <c r="P8559" s="2">
        <f t="shared" si="2414"/>
        <v>44551.24999997938</v>
      </c>
      <c r="Q8559">
        <f t="shared" si="2399"/>
        <v>21</v>
      </c>
      <c r="R8559">
        <f t="shared" si="2400"/>
        <v>12</v>
      </c>
      <c r="S8559">
        <f t="shared" si="2401"/>
        <v>3</v>
      </c>
      <c r="T8559">
        <f t="shared" si="2402"/>
        <v>6</v>
      </c>
      <c r="U8559">
        <f t="shared" si="2403"/>
        <v>0</v>
      </c>
      <c r="V8559">
        <f t="shared" ca="1" si="2404"/>
        <v>0.30460000000000004</v>
      </c>
      <c r="W8559">
        <f>INDEX(Solarstrahlungsdaten!$B$13:$G$8772,Übersicht!O8559,Übersicht!$E$10)</f>
        <v>0</v>
      </c>
      <c r="X8559">
        <f t="shared" si="2405"/>
        <v>0</v>
      </c>
      <c r="Y8559">
        <f t="shared" ca="1" si="2406"/>
        <v>0.30460000000000004</v>
      </c>
      <c r="Z8559">
        <f t="shared" ca="1" si="2407"/>
        <v>0</v>
      </c>
      <c r="AA8559">
        <f t="shared" ca="1" si="2408"/>
        <v>0</v>
      </c>
      <c r="AB8559">
        <f t="shared" ca="1" si="2409"/>
        <v>0</v>
      </c>
      <c r="AC8559">
        <f t="shared" ca="1" si="2415"/>
        <v>0</v>
      </c>
      <c r="AD8559">
        <f t="shared" ca="1" si="2398"/>
        <v>0.30460000000000004</v>
      </c>
      <c r="AE8559">
        <f t="shared" ca="1" si="2410"/>
        <v>0</v>
      </c>
      <c r="AF8559">
        <f t="shared" ca="1" si="2411"/>
        <v>0.30460000000000004</v>
      </c>
      <c r="AG8559">
        <f t="shared" ca="1" si="2412"/>
        <v>0</v>
      </c>
      <c r="AH8559">
        <f t="shared" ca="1" si="2413"/>
        <v>1</v>
      </c>
    </row>
    <row r="8560" spans="15:34" x14ac:dyDescent="0.25">
      <c r="O8560">
        <v>8504</v>
      </c>
      <c r="P8560" s="2">
        <f t="shared" si="2414"/>
        <v>44551.291666646044</v>
      </c>
      <c r="Q8560">
        <f t="shared" si="2399"/>
        <v>21</v>
      </c>
      <c r="R8560">
        <f t="shared" si="2400"/>
        <v>12</v>
      </c>
      <c r="S8560">
        <f t="shared" si="2401"/>
        <v>3</v>
      </c>
      <c r="T8560">
        <f t="shared" si="2402"/>
        <v>7</v>
      </c>
      <c r="U8560">
        <f t="shared" si="2403"/>
        <v>0</v>
      </c>
      <c r="V8560">
        <f t="shared" ca="1" si="2404"/>
        <v>0.49430000000000002</v>
      </c>
      <c r="W8560">
        <f>INDEX(Solarstrahlungsdaten!$B$13:$G$8772,Übersicht!O8560,Übersicht!$E$10)</f>
        <v>0</v>
      </c>
      <c r="X8560">
        <f t="shared" si="2405"/>
        <v>0</v>
      </c>
      <c r="Y8560">
        <f t="shared" ca="1" si="2406"/>
        <v>0.49430000000000002</v>
      </c>
      <c r="Z8560">
        <f t="shared" ca="1" si="2407"/>
        <v>0</v>
      </c>
      <c r="AA8560">
        <f t="shared" ca="1" si="2408"/>
        <v>0</v>
      </c>
      <c r="AB8560">
        <f t="shared" ca="1" si="2409"/>
        <v>0</v>
      </c>
      <c r="AC8560">
        <f t="shared" ca="1" si="2415"/>
        <v>0</v>
      </c>
      <c r="AD8560">
        <f t="shared" ca="1" si="2398"/>
        <v>0.49430000000000002</v>
      </c>
      <c r="AE8560">
        <f t="shared" ca="1" si="2410"/>
        <v>0</v>
      </c>
      <c r="AF8560">
        <f t="shared" ca="1" si="2411"/>
        <v>0.49430000000000002</v>
      </c>
      <c r="AG8560">
        <f t="shared" ca="1" si="2412"/>
        <v>0</v>
      </c>
      <c r="AH8560">
        <f t="shared" ca="1" si="2413"/>
        <v>1</v>
      </c>
    </row>
    <row r="8561" spans="15:34" x14ac:dyDescent="0.25">
      <c r="O8561">
        <v>8505</v>
      </c>
      <c r="P8561" s="2">
        <f t="shared" si="2414"/>
        <v>44551.333333312708</v>
      </c>
      <c r="Q8561">
        <f t="shared" si="2399"/>
        <v>21</v>
      </c>
      <c r="R8561">
        <f t="shared" si="2400"/>
        <v>12</v>
      </c>
      <c r="S8561">
        <f t="shared" si="2401"/>
        <v>3</v>
      </c>
      <c r="T8561">
        <f t="shared" si="2402"/>
        <v>8</v>
      </c>
      <c r="U8561">
        <f t="shared" si="2403"/>
        <v>0</v>
      </c>
      <c r="V8561">
        <f t="shared" ca="1" si="2404"/>
        <v>0.53810000000000002</v>
      </c>
      <c r="W8561">
        <f>INDEX(Solarstrahlungsdaten!$B$13:$G$8772,Übersicht!O8561,Übersicht!$E$10)</f>
        <v>0</v>
      </c>
      <c r="X8561">
        <f t="shared" si="2405"/>
        <v>0</v>
      </c>
      <c r="Y8561">
        <f t="shared" ca="1" si="2406"/>
        <v>0.53810000000000002</v>
      </c>
      <c r="Z8561">
        <f t="shared" ca="1" si="2407"/>
        <v>0</v>
      </c>
      <c r="AA8561">
        <f t="shared" ca="1" si="2408"/>
        <v>0</v>
      </c>
      <c r="AB8561">
        <f t="shared" ca="1" si="2409"/>
        <v>0</v>
      </c>
      <c r="AC8561">
        <f t="shared" ca="1" si="2415"/>
        <v>0</v>
      </c>
      <c r="AD8561">
        <f t="shared" ca="1" si="2398"/>
        <v>0.53810000000000002</v>
      </c>
      <c r="AE8561">
        <f t="shared" ca="1" si="2410"/>
        <v>0</v>
      </c>
      <c r="AF8561">
        <f t="shared" ca="1" si="2411"/>
        <v>0.53810000000000002</v>
      </c>
      <c r="AG8561">
        <f t="shared" ca="1" si="2412"/>
        <v>0</v>
      </c>
      <c r="AH8561">
        <f t="shared" ca="1" si="2413"/>
        <v>1</v>
      </c>
    </row>
    <row r="8562" spans="15:34" x14ac:dyDescent="0.25">
      <c r="O8562">
        <v>8506</v>
      </c>
      <c r="P8562" s="2">
        <f t="shared" si="2414"/>
        <v>44551.374999979373</v>
      </c>
      <c r="Q8562">
        <f t="shared" si="2399"/>
        <v>21</v>
      </c>
      <c r="R8562">
        <f t="shared" si="2400"/>
        <v>12</v>
      </c>
      <c r="S8562">
        <f t="shared" si="2401"/>
        <v>3</v>
      </c>
      <c r="T8562">
        <f t="shared" si="2402"/>
        <v>9</v>
      </c>
      <c r="U8562">
        <f t="shared" si="2403"/>
        <v>0</v>
      </c>
      <c r="V8562">
        <f t="shared" ca="1" si="2404"/>
        <v>0.50449999999999995</v>
      </c>
      <c r="W8562">
        <f>INDEX(Solarstrahlungsdaten!$B$13:$G$8772,Übersicht!O8562,Übersicht!$E$10)</f>
        <v>97.43</v>
      </c>
      <c r="X8562">
        <f t="shared" si="2405"/>
        <v>0.33515919999999999</v>
      </c>
      <c r="Y8562">
        <f t="shared" ca="1" si="2406"/>
        <v>0.16934079999999996</v>
      </c>
      <c r="Z8562">
        <f t="shared" ca="1" si="2407"/>
        <v>0.33515919999999999</v>
      </c>
      <c r="AA8562">
        <f t="shared" ca="1" si="2408"/>
        <v>0</v>
      </c>
      <c r="AB8562">
        <f t="shared" ca="1" si="2409"/>
        <v>0</v>
      </c>
      <c r="AC8562">
        <f t="shared" ca="1" si="2415"/>
        <v>0</v>
      </c>
      <c r="AD8562">
        <f t="shared" ca="1" si="2398"/>
        <v>0.16934079999999996</v>
      </c>
      <c r="AE8562">
        <f t="shared" ca="1" si="2410"/>
        <v>0</v>
      </c>
      <c r="AF8562">
        <f t="shared" ca="1" si="2411"/>
        <v>0.16934079999999996</v>
      </c>
      <c r="AG8562">
        <f t="shared" ca="1" si="2412"/>
        <v>0</v>
      </c>
      <c r="AH8562">
        <f t="shared" ca="1" si="2413"/>
        <v>1</v>
      </c>
    </row>
    <row r="8563" spans="15:34" x14ac:dyDescent="0.25">
      <c r="O8563">
        <v>8507</v>
      </c>
      <c r="P8563" s="2">
        <f t="shared" si="2414"/>
        <v>44551.416666646037</v>
      </c>
      <c r="Q8563">
        <f t="shared" si="2399"/>
        <v>21</v>
      </c>
      <c r="R8563">
        <f t="shared" si="2400"/>
        <v>12</v>
      </c>
      <c r="S8563">
        <f t="shared" si="2401"/>
        <v>3</v>
      </c>
      <c r="T8563">
        <f t="shared" si="2402"/>
        <v>10</v>
      </c>
      <c r="U8563">
        <f t="shared" si="2403"/>
        <v>0</v>
      </c>
      <c r="V8563">
        <f t="shared" ca="1" si="2404"/>
        <v>0.46820000000000001</v>
      </c>
      <c r="W8563">
        <f>INDEX(Solarstrahlungsdaten!$B$13:$G$8772,Übersicht!O8563,Übersicht!$E$10)</f>
        <v>52.844999999999999</v>
      </c>
      <c r="X8563">
        <f t="shared" si="2405"/>
        <v>0.18178679999999997</v>
      </c>
      <c r="Y8563">
        <f t="shared" ca="1" si="2406"/>
        <v>0.28641320000000003</v>
      </c>
      <c r="Z8563">
        <f t="shared" ca="1" si="2407"/>
        <v>0.18178679999999997</v>
      </c>
      <c r="AA8563">
        <f t="shared" ca="1" si="2408"/>
        <v>0</v>
      </c>
      <c r="AB8563">
        <f t="shared" ca="1" si="2409"/>
        <v>0</v>
      </c>
      <c r="AC8563">
        <f t="shared" ca="1" si="2415"/>
        <v>0</v>
      </c>
      <c r="AD8563">
        <f t="shared" ca="1" si="2398"/>
        <v>0.28641320000000003</v>
      </c>
      <c r="AE8563">
        <f t="shared" ca="1" si="2410"/>
        <v>0</v>
      </c>
      <c r="AF8563">
        <f t="shared" ca="1" si="2411"/>
        <v>0.28641320000000003</v>
      </c>
      <c r="AG8563">
        <f t="shared" ca="1" si="2412"/>
        <v>0</v>
      </c>
      <c r="AH8563">
        <f t="shared" ca="1" si="2413"/>
        <v>1</v>
      </c>
    </row>
    <row r="8564" spans="15:34" x14ac:dyDescent="0.25">
      <c r="O8564">
        <v>8508</v>
      </c>
      <c r="P8564" s="2">
        <f t="shared" si="2414"/>
        <v>44551.458333312701</v>
      </c>
      <c r="Q8564">
        <f t="shared" si="2399"/>
        <v>21</v>
      </c>
      <c r="R8564">
        <f t="shared" si="2400"/>
        <v>12</v>
      </c>
      <c r="S8564">
        <f t="shared" si="2401"/>
        <v>3</v>
      </c>
      <c r="T8564">
        <f t="shared" si="2402"/>
        <v>11</v>
      </c>
      <c r="U8564">
        <f t="shared" si="2403"/>
        <v>0</v>
      </c>
      <c r="V8564">
        <f t="shared" ca="1" si="2404"/>
        <v>0.46750000000000003</v>
      </c>
      <c r="W8564">
        <f>INDEX(Solarstrahlungsdaten!$B$13:$G$8772,Übersicht!O8564,Übersicht!$E$10)</f>
        <v>141.07</v>
      </c>
      <c r="X8564">
        <f t="shared" si="2405"/>
        <v>0.48528080000000001</v>
      </c>
      <c r="Y8564">
        <f t="shared" ca="1" si="2406"/>
        <v>-1.7780799999999986E-2</v>
      </c>
      <c r="Z8564">
        <f t="shared" ca="1" si="2407"/>
        <v>0.46750000000000003</v>
      </c>
      <c r="AA8564">
        <f t="shared" ca="1" si="2408"/>
        <v>1.7780799999999986E-2</v>
      </c>
      <c r="AB8564">
        <f t="shared" ca="1" si="2409"/>
        <v>0</v>
      </c>
      <c r="AC8564">
        <f t="shared" ca="1" si="2415"/>
        <v>1.7780799999999986E-2</v>
      </c>
      <c r="AD8564">
        <f t="shared" ca="1" si="2398"/>
        <v>0</v>
      </c>
      <c r="AE8564">
        <f t="shared" ca="1" si="2410"/>
        <v>0</v>
      </c>
      <c r="AF8564">
        <f t="shared" ca="1" si="2411"/>
        <v>0</v>
      </c>
      <c r="AG8564">
        <f t="shared" ca="1" si="2412"/>
        <v>4.4451999999999964E-3</v>
      </c>
      <c r="AH8564">
        <f t="shared" ca="1" si="2413"/>
        <v>0</v>
      </c>
    </row>
    <row r="8565" spans="15:34" x14ac:dyDescent="0.25">
      <c r="O8565">
        <v>8509</v>
      </c>
      <c r="P8565" s="2">
        <f t="shared" si="2414"/>
        <v>44551.499999979365</v>
      </c>
      <c r="Q8565">
        <f t="shared" si="2399"/>
        <v>21</v>
      </c>
      <c r="R8565">
        <f t="shared" si="2400"/>
        <v>12</v>
      </c>
      <c r="S8565">
        <f t="shared" si="2401"/>
        <v>3</v>
      </c>
      <c r="T8565">
        <f t="shared" si="2402"/>
        <v>12</v>
      </c>
      <c r="U8565">
        <f t="shared" si="2403"/>
        <v>0</v>
      </c>
      <c r="V8565">
        <f t="shared" ca="1" si="2404"/>
        <v>0.50949999999999995</v>
      </c>
      <c r="W8565">
        <f>INDEX(Solarstrahlungsdaten!$B$13:$G$8772,Übersicht!O8565,Übersicht!$E$10)</f>
        <v>51.98</v>
      </c>
      <c r="X8565">
        <f t="shared" si="2405"/>
        <v>0.1788112</v>
      </c>
      <c r="Y8565">
        <f t="shared" ca="1" si="2406"/>
        <v>0.33068879999999995</v>
      </c>
      <c r="Z8565">
        <f t="shared" ca="1" si="2407"/>
        <v>0.1788112</v>
      </c>
      <c r="AA8565">
        <f t="shared" ca="1" si="2408"/>
        <v>0</v>
      </c>
      <c r="AB8565">
        <f t="shared" ca="1" si="2409"/>
        <v>1.7780799999999986E-2</v>
      </c>
      <c r="AC8565">
        <f t="shared" ca="1" si="2415"/>
        <v>0</v>
      </c>
      <c r="AD8565">
        <f t="shared" ca="1" si="2398"/>
        <v>0.31290799999999996</v>
      </c>
      <c r="AE8565">
        <f t="shared" ca="1" si="2410"/>
        <v>0</v>
      </c>
      <c r="AF8565">
        <f t="shared" ca="1" si="2411"/>
        <v>0.31290799999999996</v>
      </c>
      <c r="AG8565">
        <f t="shared" ca="1" si="2412"/>
        <v>0</v>
      </c>
      <c r="AH8565">
        <f t="shared" ca="1" si="2413"/>
        <v>1</v>
      </c>
    </row>
    <row r="8566" spans="15:34" x14ac:dyDescent="0.25">
      <c r="O8566">
        <v>8510</v>
      </c>
      <c r="P8566" s="2">
        <f t="shared" si="2414"/>
        <v>44551.54166664603</v>
      </c>
      <c r="Q8566">
        <f t="shared" si="2399"/>
        <v>21</v>
      </c>
      <c r="R8566">
        <f t="shared" si="2400"/>
        <v>12</v>
      </c>
      <c r="S8566">
        <f t="shared" si="2401"/>
        <v>3</v>
      </c>
      <c r="T8566">
        <f t="shared" si="2402"/>
        <v>13</v>
      </c>
      <c r="U8566">
        <f t="shared" si="2403"/>
        <v>0</v>
      </c>
      <c r="V8566">
        <f t="shared" ca="1" si="2404"/>
        <v>0.52870000000000006</v>
      </c>
      <c r="W8566">
        <f>INDEX(Solarstrahlungsdaten!$B$13:$G$8772,Übersicht!O8566,Übersicht!$E$10)</f>
        <v>23.56</v>
      </c>
      <c r="X8566">
        <f t="shared" si="2405"/>
        <v>8.1046399999999991E-2</v>
      </c>
      <c r="Y8566">
        <f t="shared" ca="1" si="2406"/>
        <v>0.4476536000000001</v>
      </c>
      <c r="Z8566">
        <f t="shared" ca="1" si="2407"/>
        <v>8.1046399999999991E-2</v>
      </c>
      <c r="AA8566">
        <f t="shared" ca="1" si="2408"/>
        <v>0</v>
      </c>
      <c r="AB8566">
        <f t="shared" ca="1" si="2409"/>
        <v>0</v>
      </c>
      <c r="AC8566">
        <f t="shared" ca="1" si="2415"/>
        <v>0</v>
      </c>
      <c r="AD8566">
        <f t="shared" ca="1" si="2398"/>
        <v>0.4476536000000001</v>
      </c>
      <c r="AE8566">
        <f t="shared" ca="1" si="2410"/>
        <v>0</v>
      </c>
      <c r="AF8566">
        <f t="shared" ca="1" si="2411"/>
        <v>0.4476536000000001</v>
      </c>
      <c r="AG8566">
        <f t="shared" ca="1" si="2412"/>
        <v>0</v>
      </c>
      <c r="AH8566">
        <f t="shared" ca="1" si="2413"/>
        <v>1</v>
      </c>
    </row>
    <row r="8567" spans="15:34" x14ac:dyDescent="0.25">
      <c r="O8567">
        <v>8511</v>
      </c>
      <c r="P8567" s="2">
        <f t="shared" si="2414"/>
        <v>44551.583333312694</v>
      </c>
      <c r="Q8567">
        <f t="shared" si="2399"/>
        <v>21</v>
      </c>
      <c r="R8567">
        <f t="shared" si="2400"/>
        <v>12</v>
      </c>
      <c r="S8567">
        <f t="shared" si="2401"/>
        <v>3</v>
      </c>
      <c r="T8567">
        <f t="shared" si="2402"/>
        <v>14</v>
      </c>
      <c r="U8567">
        <f t="shared" si="2403"/>
        <v>0</v>
      </c>
      <c r="V8567">
        <f t="shared" ca="1" si="2404"/>
        <v>0.47470000000000001</v>
      </c>
      <c r="W8567">
        <f>INDEX(Solarstrahlungsdaten!$B$13:$G$8772,Übersicht!O8567,Übersicht!$E$10)</f>
        <v>59.934999999999995</v>
      </c>
      <c r="X8567">
        <f t="shared" si="2405"/>
        <v>0.20617639999999998</v>
      </c>
      <c r="Y8567">
        <f t="shared" ca="1" si="2406"/>
        <v>0.26852360000000003</v>
      </c>
      <c r="Z8567">
        <f t="shared" ca="1" si="2407"/>
        <v>0.20617639999999998</v>
      </c>
      <c r="AA8567">
        <f t="shared" ca="1" si="2408"/>
        <v>0</v>
      </c>
      <c r="AB8567">
        <f t="shared" ca="1" si="2409"/>
        <v>0</v>
      </c>
      <c r="AC8567">
        <f t="shared" ca="1" si="2415"/>
        <v>0</v>
      </c>
      <c r="AD8567">
        <f t="shared" ca="1" si="2398"/>
        <v>0.26852360000000003</v>
      </c>
      <c r="AE8567">
        <f t="shared" ca="1" si="2410"/>
        <v>0</v>
      </c>
      <c r="AF8567">
        <f t="shared" ca="1" si="2411"/>
        <v>0.26852360000000003</v>
      </c>
      <c r="AG8567">
        <f t="shared" ca="1" si="2412"/>
        <v>0</v>
      </c>
      <c r="AH8567">
        <f t="shared" ca="1" si="2413"/>
        <v>1</v>
      </c>
    </row>
    <row r="8568" spans="15:34" x14ac:dyDescent="0.25">
      <c r="O8568">
        <v>8512</v>
      </c>
      <c r="P8568" s="2">
        <f t="shared" si="2414"/>
        <v>44551.624999979358</v>
      </c>
      <c r="Q8568">
        <f t="shared" si="2399"/>
        <v>21</v>
      </c>
      <c r="R8568">
        <f t="shared" si="2400"/>
        <v>12</v>
      </c>
      <c r="S8568">
        <f t="shared" si="2401"/>
        <v>3</v>
      </c>
      <c r="T8568">
        <f t="shared" si="2402"/>
        <v>15</v>
      </c>
      <c r="U8568">
        <f t="shared" si="2403"/>
        <v>0</v>
      </c>
      <c r="V8568">
        <f t="shared" ca="1" si="2404"/>
        <v>0.42760000000000004</v>
      </c>
      <c r="W8568">
        <f>INDEX(Solarstrahlungsdaten!$B$13:$G$8772,Übersicht!O8568,Übersicht!$E$10)</f>
        <v>0</v>
      </c>
      <c r="X8568">
        <f t="shared" si="2405"/>
        <v>0</v>
      </c>
      <c r="Y8568">
        <f t="shared" ca="1" si="2406"/>
        <v>0.42760000000000004</v>
      </c>
      <c r="Z8568">
        <f t="shared" ca="1" si="2407"/>
        <v>0</v>
      </c>
      <c r="AA8568">
        <f t="shared" ca="1" si="2408"/>
        <v>0</v>
      </c>
      <c r="AB8568">
        <f t="shared" ca="1" si="2409"/>
        <v>0</v>
      </c>
      <c r="AC8568">
        <f t="shared" ca="1" si="2415"/>
        <v>0</v>
      </c>
      <c r="AD8568">
        <f t="shared" ca="1" si="2398"/>
        <v>0.42760000000000004</v>
      </c>
      <c r="AE8568">
        <f t="shared" ca="1" si="2410"/>
        <v>0</v>
      </c>
      <c r="AF8568">
        <f t="shared" ca="1" si="2411"/>
        <v>0.42760000000000004</v>
      </c>
      <c r="AG8568">
        <f t="shared" ca="1" si="2412"/>
        <v>0</v>
      </c>
      <c r="AH8568">
        <f t="shared" ca="1" si="2413"/>
        <v>1</v>
      </c>
    </row>
    <row r="8569" spans="15:34" x14ac:dyDescent="0.25">
      <c r="O8569">
        <v>8513</v>
      </c>
      <c r="P8569" s="2">
        <f t="shared" si="2414"/>
        <v>44551.666666646022</v>
      </c>
      <c r="Q8569">
        <f t="shared" si="2399"/>
        <v>21</v>
      </c>
      <c r="R8569">
        <f t="shared" si="2400"/>
        <v>12</v>
      </c>
      <c r="S8569">
        <f t="shared" si="2401"/>
        <v>3</v>
      </c>
      <c r="T8569">
        <f t="shared" si="2402"/>
        <v>16</v>
      </c>
      <c r="U8569">
        <f t="shared" si="2403"/>
        <v>0</v>
      </c>
      <c r="V8569">
        <f t="shared" ca="1" si="2404"/>
        <v>0.41339999999999999</v>
      </c>
      <c r="W8569">
        <f>INDEX(Solarstrahlungsdaten!$B$13:$G$8772,Übersicht!O8569,Übersicht!$E$10)</f>
        <v>0</v>
      </c>
      <c r="X8569">
        <f t="shared" si="2405"/>
        <v>0</v>
      </c>
      <c r="Y8569">
        <f t="shared" ca="1" si="2406"/>
        <v>0.41339999999999999</v>
      </c>
      <c r="Z8569">
        <f t="shared" ca="1" si="2407"/>
        <v>0</v>
      </c>
      <c r="AA8569">
        <f t="shared" ca="1" si="2408"/>
        <v>0</v>
      </c>
      <c r="AB8569">
        <f t="shared" ca="1" si="2409"/>
        <v>0</v>
      </c>
      <c r="AC8569">
        <f t="shared" ca="1" si="2415"/>
        <v>0</v>
      </c>
      <c r="AD8569">
        <f t="shared" ref="AD8569:AD8632" ca="1" si="2416">Y8569+AA8569-AB8569</f>
        <v>0.41339999999999999</v>
      </c>
      <c r="AE8569">
        <f t="shared" ca="1" si="2410"/>
        <v>0</v>
      </c>
      <c r="AF8569">
        <f t="shared" ca="1" si="2411"/>
        <v>0.41339999999999999</v>
      </c>
      <c r="AG8569">
        <f t="shared" ca="1" si="2412"/>
        <v>0</v>
      </c>
      <c r="AH8569">
        <f t="shared" ca="1" si="2413"/>
        <v>1</v>
      </c>
    </row>
    <row r="8570" spans="15:34" x14ac:dyDescent="0.25">
      <c r="O8570">
        <v>8514</v>
      </c>
      <c r="P8570" s="2">
        <f t="shared" si="2414"/>
        <v>44551.708333312687</v>
      </c>
      <c r="Q8570">
        <f t="shared" ref="Q8570:Q8633" si="2417">DAY(P8570)</f>
        <v>21</v>
      </c>
      <c r="R8570">
        <f t="shared" ref="R8570:R8633" si="2418">MONTH(P8570)</f>
        <v>12</v>
      </c>
      <c r="S8570">
        <f t="shared" ref="S8570:S8633" si="2419">IF(WEEKDAY(P8570)=6,1,IF(WEEKDAY(P8570)=7,2,3))</f>
        <v>3</v>
      </c>
      <c r="T8570">
        <f t="shared" ref="T8570:T8633" si="2420">HOUR(P8570)</f>
        <v>17</v>
      </c>
      <c r="U8570">
        <f t="shared" ref="U8570:U8633" si="2421">IF(AND(P8570&gt;DATE(2021,5,14),P8570&lt;DATE(2021,9,15)),1,IF(AND(P8570&gt;DATE(2021,3,20),P8570&lt;DATE(2021,11,1)),2,0))</f>
        <v>0</v>
      </c>
      <c r="V8570">
        <f t="shared" ref="V8570:V8633" ca="1" si="2422">INDEX($D$57:$L$80,1+T8570,S8570+U8570*3)</f>
        <v>0.48220000000000007</v>
      </c>
      <c r="W8570">
        <f>INDEX(Solarstrahlungsdaten!$B$13:$G$8772,Übersicht!O8570,Übersicht!$E$10)</f>
        <v>0</v>
      </c>
      <c r="X8570">
        <f t="shared" ref="X8570:X8633" si="2423">IF(W8570*$D$9/1000*(1-$D$41)&gt;$D$9*$D$42,$D$9*$D$42,W8570*$D$9/1000*(1-$D$41))</f>
        <v>0</v>
      </c>
      <c r="Y8570">
        <f t="shared" ref="Y8570:Y8633" ca="1" si="2424">V8570-X8570</f>
        <v>0.48220000000000007</v>
      </c>
      <c r="Z8570">
        <f t="shared" ref="Z8570:Z8633" ca="1" si="2425">IF(X8570&gt;V8570,V8570,X8570)</f>
        <v>0</v>
      </c>
      <c r="AA8570">
        <f t="shared" ref="AA8570:AA8633" ca="1" si="2426">IF(Y8570&lt;0, IF(AC8569-Y8570&lt;$D$22, -Y8570, $D$22-AC8569),0)</f>
        <v>0</v>
      </c>
      <c r="AB8570">
        <f t="shared" ref="AB8570:AB8633" ca="1" si="2427">IF(Y8570&gt;0, IF(AC8569-Y8570&gt;0, Y8570, AC8569),0)</f>
        <v>0</v>
      </c>
      <c r="AC8570">
        <f t="shared" ca="1" si="2415"/>
        <v>0</v>
      </c>
      <c r="AD8570">
        <f t="shared" ca="1" si="2416"/>
        <v>0.48220000000000007</v>
      </c>
      <c r="AE8570">
        <f t="shared" ref="AE8570:AE8633" ca="1" si="2428">IF(AD8570&lt;0,-AD8570,0)</f>
        <v>0</v>
      </c>
      <c r="AF8570">
        <f t="shared" ref="AF8570:AF8633" ca="1" si="2429">IF(AD8570&gt;0,AD8570,0)</f>
        <v>0.48220000000000007</v>
      </c>
      <c r="AG8570">
        <f t="shared" ref="AG8570:AG8633" ca="1" si="2430">IF($D$22&gt;0,AC8570/$D$22,0)</f>
        <v>0</v>
      </c>
      <c r="AH8570">
        <f t="shared" ref="AH8570:AH8633" ca="1" si="2431">IF(AC8570&lt;=0,1,0)</f>
        <v>1</v>
      </c>
    </row>
    <row r="8571" spans="15:34" x14ac:dyDescent="0.25">
      <c r="O8571">
        <v>8515</v>
      </c>
      <c r="P8571" s="2">
        <f t="shared" ref="P8571:P8634" si="2432">P8570+TIME(1,,)</f>
        <v>44551.749999979351</v>
      </c>
      <c r="Q8571">
        <f t="shared" si="2417"/>
        <v>21</v>
      </c>
      <c r="R8571">
        <f t="shared" si="2418"/>
        <v>12</v>
      </c>
      <c r="S8571">
        <f t="shared" si="2419"/>
        <v>3</v>
      </c>
      <c r="T8571">
        <f t="shared" si="2420"/>
        <v>18</v>
      </c>
      <c r="U8571">
        <f t="shared" si="2421"/>
        <v>0</v>
      </c>
      <c r="V8571">
        <f t="shared" ca="1" si="2422"/>
        <v>0.62809999999999999</v>
      </c>
      <c r="W8571">
        <f>INDEX(Solarstrahlungsdaten!$B$13:$G$8772,Übersicht!O8571,Übersicht!$E$10)</f>
        <v>0</v>
      </c>
      <c r="X8571">
        <f t="shared" si="2423"/>
        <v>0</v>
      </c>
      <c r="Y8571">
        <f t="shared" ca="1" si="2424"/>
        <v>0.62809999999999999</v>
      </c>
      <c r="Z8571">
        <f t="shared" ca="1" si="2425"/>
        <v>0</v>
      </c>
      <c r="AA8571">
        <f t="shared" ca="1" si="2426"/>
        <v>0</v>
      </c>
      <c r="AB8571">
        <f t="shared" ca="1" si="2427"/>
        <v>0</v>
      </c>
      <c r="AC8571">
        <f t="shared" ref="AC8571:AC8634" ca="1" si="2433">AC8570+AA8571-AB8571</f>
        <v>0</v>
      </c>
      <c r="AD8571">
        <f t="shared" ca="1" si="2416"/>
        <v>0.62809999999999999</v>
      </c>
      <c r="AE8571">
        <f t="shared" ca="1" si="2428"/>
        <v>0</v>
      </c>
      <c r="AF8571">
        <f t="shared" ca="1" si="2429"/>
        <v>0.62809999999999999</v>
      </c>
      <c r="AG8571">
        <f t="shared" ca="1" si="2430"/>
        <v>0</v>
      </c>
      <c r="AH8571">
        <f t="shared" ca="1" si="2431"/>
        <v>1</v>
      </c>
    </row>
    <row r="8572" spans="15:34" x14ac:dyDescent="0.25">
      <c r="O8572">
        <v>8516</v>
      </c>
      <c r="P8572" s="2">
        <f t="shared" si="2432"/>
        <v>44551.791666646015</v>
      </c>
      <c r="Q8572">
        <f t="shared" si="2417"/>
        <v>21</v>
      </c>
      <c r="R8572">
        <f t="shared" si="2418"/>
        <v>12</v>
      </c>
      <c r="S8572">
        <f t="shared" si="2419"/>
        <v>3</v>
      </c>
      <c r="T8572">
        <f t="shared" si="2420"/>
        <v>19</v>
      </c>
      <c r="U8572">
        <f t="shared" si="2421"/>
        <v>0</v>
      </c>
      <c r="V8572">
        <f t="shared" ca="1" si="2422"/>
        <v>0.74069999999999991</v>
      </c>
      <c r="W8572">
        <f>INDEX(Solarstrahlungsdaten!$B$13:$G$8772,Übersicht!O8572,Übersicht!$E$10)</f>
        <v>0</v>
      </c>
      <c r="X8572">
        <f t="shared" si="2423"/>
        <v>0</v>
      </c>
      <c r="Y8572">
        <f t="shared" ca="1" si="2424"/>
        <v>0.74069999999999991</v>
      </c>
      <c r="Z8572">
        <f t="shared" ca="1" si="2425"/>
        <v>0</v>
      </c>
      <c r="AA8572">
        <f t="shared" ca="1" si="2426"/>
        <v>0</v>
      </c>
      <c r="AB8572">
        <f t="shared" ca="1" si="2427"/>
        <v>0</v>
      </c>
      <c r="AC8572">
        <f t="shared" ca="1" si="2433"/>
        <v>0</v>
      </c>
      <c r="AD8572">
        <f t="shared" ca="1" si="2416"/>
        <v>0.74069999999999991</v>
      </c>
      <c r="AE8572">
        <f t="shared" ca="1" si="2428"/>
        <v>0</v>
      </c>
      <c r="AF8572">
        <f t="shared" ca="1" si="2429"/>
        <v>0.74069999999999991</v>
      </c>
      <c r="AG8572">
        <f t="shared" ca="1" si="2430"/>
        <v>0</v>
      </c>
      <c r="AH8572">
        <f t="shared" ca="1" si="2431"/>
        <v>1</v>
      </c>
    </row>
    <row r="8573" spans="15:34" x14ac:dyDescent="0.25">
      <c r="O8573">
        <v>8517</v>
      </c>
      <c r="P8573" s="2">
        <f t="shared" si="2432"/>
        <v>44551.833333312679</v>
      </c>
      <c r="Q8573">
        <f t="shared" si="2417"/>
        <v>21</v>
      </c>
      <c r="R8573">
        <f t="shared" si="2418"/>
        <v>12</v>
      </c>
      <c r="S8573">
        <f t="shared" si="2419"/>
        <v>3</v>
      </c>
      <c r="T8573">
        <f t="shared" si="2420"/>
        <v>20</v>
      </c>
      <c r="U8573">
        <f t="shared" si="2421"/>
        <v>0</v>
      </c>
      <c r="V8573">
        <f t="shared" ca="1" si="2422"/>
        <v>0.70369999999999988</v>
      </c>
      <c r="W8573">
        <f>INDEX(Solarstrahlungsdaten!$B$13:$G$8772,Übersicht!O8573,Übersicht!$E$10)</f>
        <v>0</v>
      </c>
      <c r="X8573">
        <f t="shared" si="2423"/>
        <v>0</v>
      </c>
      <c r="Y8573">
        <f t="shared" ca="1" si="2424"/>
        <v>0.70369999999999988</v>
      </c>
      <c r="Z8573">
        <f t="shared" ca="1" si="2425"/>
        <v>0</v>
      </c>
      <c r="AA8573">
        <f t="shared" ca="1" si="2426"/>
        <v>0</v>
      </c>
      <c r="AB8573">
        <f t="shared" ca="1" si="2427"/>
        <v>0</v>
      </c>
      <c r="AC8573">
        <f t="shared" ca="1" si="2433"/>
        <v>0</v>
      </c>
      <c r="AD8573">
        <f t="shared" ca="1" si="2416"/>
        <v>0.70369999999999988</v>
      </c>
      <c r="AE8573">
        <f t="shared" ca="1" si="2428"/>
        <v>0</v>
      </c>
      <c r="AF8573">
        <f t="shared" ca="1" si="2429"/>
        <v>0.70369999999999988</v>
      </c>
      <c r="AG8573">
        <f t="shared" ca="1" si="2430"/>
        <v>0</v>
      </c>
      <c r="AH8573">
        <f t="shared" ca="1" si="2431"/>
        <v>1</v>
      </c>
    </row>
    <row r="8574" spans="15:34" x14ac:dyDescent="0.25">
      <c r="O8574">
        <v>8518</v>
      </c>
      <c r="P8574" s="2">
        <f t="shared" si="2432"/>
        <v>44551.874999979344</v>
      </c>
      <c r="Q8574">
        <f t="shared" si="2417"/>
        <v>21</v>
      </c>
      <c r="R8574">
        <f t="shared" si="2418"/>
        <v>12</v>
      </c>
      <c r="S8574">
        <f t="shared" si="2419"/>
        <v>3</v>
      </c>
      <c r="T8574">
        <f t="shared" si="2420"/>
        <v>21</v>
      </c>
      <c r="U8574">
        <f t="shared" si="2421"/>
        <v>0</v>
      </c>
      <c r="V8574">
        <f t="shared" ca="1" si="2422"/>
        <v>0.58629999999999993</v>
      </c>
      <c r="W8574">
        <f>INDEX(Solarstrahlungsdaten!$B$13:$G$8772,Übersicht!O8574,Übersicht!$E$10)</f>
        <v>0</v>
      </c>
      <c r="X8574">
        <f t="shared" si="2423"/>
        <v>0</v>
      </c>
      <c r="Y8574">
        <f t="shared" ca="1" si="2424"/>
        <v>0.58629999999999993</v>
      </c>
      <c r="Z8574">
        <f t="shared" ca="1" si="2425"/>
        <v>0</v>
      </c>
      <c r="AA8574">
        <f t="shared" ca="1" si="2426"/>
        <v>0</v>
      </c>
      <c r="AB8574">
        <f t="shared" ca="1" si="2427"/>
        <v>0</v>
      </c>
      <c r="AC8574">
        <f t="shared" ca="1" si="2433"/>
        <v>0</v>
      </c>
      <c r="AD8574">
        <f t="shared" ca="1" si="2416"/>
        <v>0.58629999999999993</v>
      </c>
      <c r="AE8574">
        <f t="shared" ca="1" si="2428"/>
        <v>0</v>
      </c>
      <c r="AF8574">
        <f t="shared" ca="1" si="2429"/>
        <v>0.58629999999999993</v>
      </c>
      <c r="AG8574">
        <f t="shared" ca="1" si="2430"/>
        <v>0</v>
      </c>
      <c r="AH8574">
        <f t="shared" ca="1" si="2431"/>
        <v>1</v>
      </c>
    </row>
    <row r="8575" spans="15:34" x14ac:dyDescent="0.25">
      <c r="O8575">
        <v>8519</v>
      </c>
      <c r="P8575" s="2">
        <f t="shared" si="2432"/>
        <v>44551.916666646008</v>
      </c>
      <c r="Q8575">
        <f t="shared" si="2417"/>
        <v>21</v>
      </c>
      <c r="R8575">
        <f t="shared" si="2418"/>
        <v>12</v>
      </c>
      <c r="S8575">
        <f t="shared" si="2419"/>
        <v>3</v>
      </c>
      <c r="T8575">
        <f t="shared" si="2420"/>
        <v>22</v>
      </c>
      <c r="U8575">
        <f t="shared" si="2421"/>
        <v>0</v>
      </c>
      <c r="V8575">
        <f t="shared" ca="1" si="2422"/>
        <v>0.49419999999999997</v>
      </c>
      <c r="W8575">
        <f>INDEX(Solarstrahlungsdaten!$B$13:$G$8772,Übersicht!O8575,Übersicht!$E$10)</f>
        <v>0</v>
      </c>
      <c r="X8575">
        <f t="shared" si="2423"/>
        <v>0</v>
      </c>
      <c r="Y8575">
        <f t="shared" ca="1" si="2424"/>
        <v>0.49419999999999997</v>
      </c>
      <c r="Z8575">
        <f t="shared" ca="1" si="2425"/>
        <v>0</v>
      </c>
      <c r="AA8575">
        <f t="shared" ca="1" si="2426"/>
        <v>0</v>
      </c>
      <c r="AB8575">
        <f t="shared" ca="1" si="2427"/>
        <v>0</v>
      </c>
      <c r="AC8575">
        <f t="shared" ca="1" si="2433"/>
        <v>0</v>
      </c>
      <c r="AD8575">
        <f t="shared" ca="1" si="2416"/>
        <v>0.49419999999999997</v>
      </c>
      <c r="AE8575">
        <f t="shared" ca="1" si="2428"/>
        <v>0</v>
      </c>
      <c r="AF8575">
        <f t="shared" ca="1" si="2429"/>
        <v>0.49419999999999997</v>
      </c>
      <c r="AG8575">
        <f t="shared" ca="1" si="2430"/>
        <v>0</v>
      </c>
      <c r="AH8575">
        <f t="shared" ca="1" si="2431"/>
        <v>1</v>
      </c>
    </row>
    <row r="8576" spans="15:34" x14ac:dyDescent="0.25">
      <c r="O8576">
        <v>8520</v>
      </c>
      <c r="P8576" s="2">
        <f t="shared" si="2432"/>
        <v>44551.958333312672</v>
      </c>
      <c r="Q8576">
        <f t="shared" si="2417"/>
        <v>21</v>
      </c>
      <c r="R8576">
        <f t="shared" si="2418"/>
        <v>12</v>
      </c>
      <c r="S8576">
        <f t="shared" si="2419"/>
        <v>3</v>
      </c>
      <c r="T8576">
        <f t="shared" si="2420"/>
        <v>23</v>
      </c>
      <c r="U8576">
        <f t="shared" si="2421"/>
        <v>0</v>
      </c>
      <c r="V8576">
        <f t="shared" ca="1" si="2422"/>
        <v>0.37639999999999996</v>
      </c>
      <c r="W8576">
        <f>INDEX(Solarstrahlungsdaten!$B$13:$G$8772,Übersicht!O8576,Übersicht!$E$10)</f>
        <v>0</v>
      </c>
      <c r="X8576">
        <f t="shared" si="2423"/>
        <v>0</v>
      </c>
      <c r="Y8576">
        <f t="shared" ca="1" si="2424"/>
        <v>0.37639999999999996</v>
      </c>
      <c r="Z8576">
        <f t="shared" ca="1" si="2425"/>
        <v>0</v>
      </c>
      <c r="AA8576">
        <f t="shared" ca="1" si="2426"/>
        <v>0</v>
      </c>
      <c r="AB8576">
        <f t="shared" ca="1" si="2427"/>
        <v>0</v>
      </c>
      <c r="AC8576">
        <f t="shared" ca="1" si="2433"/>
        <v>0</v>
      </c>
      <c r="AD8576">
        <f t="shared" ca="1" si="2416"/>
        <v>0.37639999999999996</v>
      </c>
      <c r="AE8576">
        <f t="shared" ca="1" si="2428"/>
        <v>0</v>
      </c>
      <c r="AF8576">
        <f t="shared" ca="1" si="2429"/>
        <v>0.37639999999999996</v>
      </c>
      <c r="AG8576">
        <f t="shared" ca="1" si="2430"/>
        <v>0</v>
      </c>
      <c r="AH8576">
        <f t="shared" ca="1" si="2431"/>
        <v>1</v>
      </c>
    </row>
    <row r="8577" spans="15:34" x14ac:dyDescent="0.25">
      <c r="O8577">
        <v>8521</v>
      </c>
      <c r="P8577" s="2">
        <f t="shared" si="2432"/>
        <v>44551.999999979336</v>
      </c>
      <c r="Q8577">
        <f t="shared" si="2417"/>
        <v>22</v>
      </c>
      <c r="R8577">
        <f t="shared" si="2418"/>
        <v>12</v>
      </c>
      <c r="S8577">
        <f t="shared" si="2419"/>
        <v>3</v>
      </c>
      <c r="T8577">
        <f t="shared" si="2420"/>
        <v>0</v>
      </c>
      <c r="U8577">
        <f t="shared" si="2421"/>
        <v>0</v>
      </c>
      <c r="V8577">
        <f t="shared" ca="1" si="2422"/>
        <v>0.25819999999999999</v>
      </c>
      <c r="W8577">
        <f>INDEX(Solarstrahlungsdaten!$B$13:$G$8772,Übersicht!O8577,Übersicht!$E$10)</f>
        <v>0</v>
      </c>
      <c r="X8577">
        <f t="shared" si="2423"/>
        <v>0</v>
      </c>
      <c r="Y8577">
        <f t="shared" ca="1" si="2424"/>
        <v>0.25819999999999999</v>
      </c>
      <c r="Z8577">
        <f t="shared" ca="1" si="2425"/>
        <v>0</v>
      </c>
      <c r="AA8577">
        <f t="shared" ca="1" si="2426"/>
        <v>0</v>
      </c>
      <c r="AB8577">
        <f t="shared" ca="1" si="2427"/>
        <v>0</v>
      </c>
      <c r="AC8577">
        <f t="shared" ca="1" si="2433"/>
        <v>0</v>
      </c>
      <c r="AD8577">
        <f t="shared" ca="1" si="2416"/>
        <v>0.25819999999999999</v>
      </c>
      <c r="AE8577">
        <f t="shared" ca="1" si="2428"/>
        <v>0</v>
      </c>
      <c r="AF8577">
        <f t="shared" ca="1" si="2429"/>
        <v>0.25819999999999999</v>
      </c>
      <c r="AG8577">
        <f t="shared" ca="1" si="2430"/>
        <v>0</v>
      </c>
      <c r="AH8577">
        <f t="shared" ca="1" si="2431"/>
        <v>1</v>
      </c>
    </row>
    <row r="8578" spans="15:34" x14ac:dyDescent="0.25">
      <c r="O8578">
        <v>8522</v>
      </c>
      <c r="P8578" s="2">
        <f t="shared" si="2432"/>
        <v>44552.041666646001</v>
      </c>
      <c r="Q8578">
        <f t="shared" si="2417"/>
        <v>22</v>
      </c>
      <c r="R8578">
        <f t="shared" si="2418"/>
        <v>12</v>
      </c>
      <c r="S8578">
        <f t="shared" si="2419"/>
        <v>3</v>
      </c>
      <c r="T8578">
        <f t="shared" si="2420"/>
        <v>1</v>
      </c>
      <c r="U8578">
        <f t="shared" si="2421"/>
        <v>0</v>
      </c>
      <c r="V8578">
        <f t="shared" ca="1" si="2422"/>
        <v>0.18159999999999998</v>
      </c>
      <c r="W8578">
        <f>INDEX(Solarstrahlungsdaten!$B$13:$G$8772,Übersicht!O8578,Übersicht!$E$10)</f>
        <v>0</v>
      </c>
      <c r="X8578">
        <f t="shared" si="2423"/>
        <v>0</v>
      </c>
      <c r="Y8578">
        <f t="shared" ca="1" si="2424"/>
        <v>0.18159999999999998</v>
      </c>
      <c r="Z8578">
        <f t="shared" ca="1" si="2425"/>
        <v>0</v>
      </c>
      <c r="AA8578">
        <f t="shared" ca="1" si="2426"/>
        <v>0</v>
      </c>
      <c r="AB8578">
        <f t="shared" ca="1" si="2427"/>
        <v>0</v>
      </c>
      <c r="AC8578">
        <f t="shared" ca="1" si="2433"/>
        <v>0</v>
      </c>
      <c r="AD8578">
        <f t="shared" ca="1" si="2416"/>
        <v>0.18159999999999998</v>
      </c>
      <c r="AE8578">
        <f t="shared" ca="1" si="2428"/>
        <v>0</v>
      </c>
      <c r="AF8578">
        <f t="shared" ca="1" si="2429"/>
        <v>0.18159999999999998</v>
      </c>
      <c r="AG8578">
        <f t="shared" ca="1" si="2430"/>
        <v>0</v>
      </c>
      <c r="AH8578">
        <f t="shared" ca="1" si="2431"/>
        <v>1</v>
      </c>
    </row>
    <row r="8579" spans="15:34" x14ac:dyDescent="0.25">
      <c r="O8579">
        <v>8523</v>
      </c>
      <c r="P8579" s="2">
        <f t="shared" si="2432"/>
        <v>44552.083333312665</v>
      </c>
      <c r="Q8579">
        <f t="shared" si="2417"/>
        <v>22</v>
      </c>
      <c r="R8579">
        <f t="shared" si="2418"/>
        <v>12</v>
      </c>
      <c r="S8579">
        <f t="shared" si="2419"/>
        <v>3</v>
      </c>
      <c r="T8579">
        <f t="shared" si="2420"/>
        <v>2</v>
      </c>
      <c r="U8579">
        <f t="shared" si="2421"/>
        <v>0</v>
      </c>
      <c r="V8579">
        <f t="shared" ca="1" si="2422"/>
        <v>0.15990000000000001</v>
      </c>
      <c r="W8579">
        <f>INDEX(Solarstrahlungsdaten!$B$13:$G$8772,Übersicht!O8579,Übersicht!$E$10)</f>
        <v>0</v>
      </c>
      <c r="X8579">
        <f t="shared" si="2423"/>
        <v>0</v>
      </c>
      <c r="Y8579">
        <f t="shared" ca="1" si="2424"/>
        <v>0.15990000000000001</v>
      </c>
      <c r="Z8579">
        <f t="shared" ca="1" si="2425"/>
        <v>0</v>
      </c>
      <c r="AA8579">
        <f t="shared" ca="1" si="2426"/>
        <v>0</v>
      </c>
      <c r="AB8579">
        <f t="shared" ca="1" si="2427"/>
        <v>0</v>
      </c>
      <c r="AC8579">
        <f t="shared" ca="1" si="2433"/>
        <v>0</v>
      </c>
      <c r="AD8579">
        <f t="shared" ca="1" si="2416"/>
        <v>0.15990000000000001</v>
      </c>
      <c r="AE8579">
        <f t="shared" ca="1" si="2428"/>
        <v>0</v>
      </c>
      <c r="AF8579">
        <f t="shared" ca="1" si="2429"/>
        <v>0.15990000000000001</v>
      </c>
      <c r="AG8579">
        <f t="shared" ca="1" si="2430"/>
        <v>0</v>
      </c>
      <c r="AH8579">
        <f t="shared" ca="1" si="2431"/>
        <v>1</v>
      </c>
    </row>
    <row r="8580" spans="15:34" x14ac:dyDescent="0.25">
      <c r="O8580">
        <v>8524</v>
      </c>
      <c r="P8580" s="2">
        <f t="shared" si="2432"/>
        <v>44552.124999979329</v>
      </c>
      <c r="Q8580">
        <f t="shared" si="2417"/>
        <v>22</v>
      </c>
      <c r="R8580">
        <f t="shared" si="2418"/>
        <v>12</v>
      </c>
      <c r="S8580">
        <f t="shared" si="2419"/>
        <v>3</v>
      </c>
      <c r="T8580">
        <f t="shared" si="2420"/>
        <v>3</v>
      </c>
      <c r="U8580">
        <f t="shared" si="2421"/>
        <v>0</v>
      </c>
      <c r="V8580">
        <f t="shared" ca="1" si="2422"/>
        <v>0.15480000000000002</v>
      </c>
      <c r="W8580">
        <f>INDEX(Solarstrahlungsdaten!$B$13:$G$8772,Übersicht!O8580,Übersicht!$E$10)</f>
        <v>0</v>
      </c>
      <c r="X8580">
        <f t="shared" si="2423"/>
        <v>0</v>
      </c>
      <c r="Y8580">
        <f t="shared" ca="1" si="2424"/>
        <v>0.15480000000000002</v>
      </c>
      <c r="Z8580">
        <f t="shared" ca="1" si="2425"/>
        <v>0</v>
      </c>
      <c r="AA8580">
        <f t="shared" ca="1" si="2426"/>
        <v>0</v>
      </c>
      <c r="AB8580">
        <f t="shared" ca="1" si="2427"/>
        <v>0</v>
      </c>
      <c r="AC8580">
        <f t="shared" ca="1" si="2433"/>
        <v>0</v>
      </c>
      <c r="AD8580">
        <f t="shared" ca="1" si="2416"/>
        <v>0.15480000000000002</v>
      </c>
      <c r="AE8580">
        <f t="shared" ca="1" si="2428"/>
        <v>0</v>
      </c>
      <c r="AF8580">
        <f t="shared" ca="1" si="2429"/>
        <v>0.15480000000000002</v>
      </c>
      <c r="AG8580">
        <f t="shared" ca="1" si="2430"/>
        <v>0</v>
      </c>
      <c r="AH8580">
        <f t="shared" ca="1" si="2431"/>
        <v>1</v>
      </c>
    </row>
    <row r="8581" spans="15:34" x14ac:dyDescent="0.25">
      <c r="O8581">
        <v>8525</v>
      </c>
      <c r="P8581" s="2">
        <f t="shared" si="2432"/>
        <v>44552.166666645993</v>
      </c>
      <c r="Q8581">
        <f t="shared" si="2417"/>
        <v>22</v>
      </c>
      <c r="R8581">
        <f t="shared" si="2418"/>
        <v>12</v>
      </c>
      <c r="S8581">
        <f t="shared" si="2419"/>
        <v>3</v>
      </c>
      <c r="T8581">
        <f t="shared" si="2420"/>
        <v>4</v>
      </c>
      <c r="U8581">
        <f t="shared" si="2421"/>
        <v>0</v>
      </c>
      <c r="V8581">
        <f t="shared" ca="1" si="2422"/>
        <v>0.15479999999999999</v>
      </c>
      <c r="W8581">
        <f>INDEX(Solarstrahlungsdaten!$B$13:$G$8772,Übersicht!O8581,Übersicht!$E$10)</f>
        <v>0</v>
      </c>
      <c r="X8581">
        <f t="shared" si="2423"/>
        <v>0</v>
      </c>
      <c r="Y8581">
        <f t="shared" ca="1" si="2424"/>
        <v>0.15479999999999999</v>
      </c>
      <c r="Z8581">
        <f t="shared" ca="1" si="2425"/>
        <v>0</v>
      </c>
      <c r="AA8581">
        <f t="shared" ca="1" si="2426"/>
        <v>0</v>
      </c>
      <c r="AB8581">
        <f t="shared" ca="1" si="2427"/>
        <v>0</v>
      </c>
      <c r="AC8581">
        <f t="shared" ca="1" si="2433"/>
        <v>0</v>
      </c>
      <c r="AD8581">
        <f t="shared" ca="1" si="2416"/>
        <v>0.15479999999999999</v>
      </c>
      <c r="AE8581">
        <f t="shared" ca="1" si="2428"/>
        <v>0</v>
      </c>
      <c r="AF8581">
        <f t="shared" ca="1" si="2429"/>
        <v>0.15479999999999999</v>
      </c>
      <c r="AG8581">
        <f t="shared" ca="1" si="2430"/>
        <v>0</v>
      </c>
      <c r="AH8581">
        <f t="shared" ca="1" si="2431"/>
        <v>1</v>
      </c>
    </row>
    <row r="8582" spans="15:34" x14ac:dyDescent="0.25">
      <c r="O8582">
        <v>8526</v>
      </c>
      <c r="P8582" s="2">
        <f t="shared" si="2432"/>
        <v>44552.208333312657</v>
      </c>
      <c r="Q8582">
        <f t="shared" si="2417"/>
        <v>22</v>
      </c>
      <c r="R8582">
        <f t="shared" si="2418"/>
        <v>12</v>
      </c>
      <c r="S8582">
        <f t="shared" si="2419"/>
        <v>3</v>
      </c>
      <c r="T8582">
        <f t="shared" si="2420"/>
        <v>5</v>
      </c>
      <c r="U8582">
        <f t="shared" si="2421"/>
        <v>0</v>
      </c>
      <c r="V8582">
        <f t="shared" ca="1" si="2422"/>
        <v>0.17169999999999999</v>
      </c>
      <c r="W8582">
        <f>INDEX(Solarstrahlungsdaten!$B$13:$G$8772,Übersicht!O8582,Übersicht!$E$10)</f>
        <v>0</v>
      </c>
      <c r="X8582">
        <f t="shared" si="2423"/>
        <v>0</v>
      </c>
      <c r="Y8582">
        <f t="shared" ca="1" si="2424"/>
        <v>0.17169999999999999</v>
      </c>
      <c r="Z8582">
        <f t="shared" ca="1" si="2425"/>
        <v>0</v>
      </c>
      <c r="AA8582">
        <f t="shared" ca="1" si="2426"/>
        <v>0</v>
      </c>
      <c r="AB8582">
        <f t="shared" ca="1" si="2427"/>
        <v>0</v>
      </c>
      <c r="AC8582">
        <f t="shared" ca="1" si="2433"/>
        <v>0</v>
      </c>
      <c r="AD8582">
        <f t="shared" ca="1" si="2416"/>
        <v>0.17169999999999999</v>
      </c>
      <c r="AE8582">
        <f t="shared" ca="1" si="2428"/>
        <v>0</v>
      </c>
      <c r="AF8582">
        <f t="shared" ca="1" si="2429"/>
        <v>0.17169999999999999</v>
      </c>
      <c r="AG8582">
        <f t="shared" ca="1" si="2430"/>
        <v>0</v>
      </c>
      <c r="AH8582">
        <f t="shared" ca="1" si="2431"/>
        <v>1</v>
      </c>
    </row>
    <row r="8583" spans="15:34" x14ac:dyDescent="0.25">
      <c r="O8583">
        <v>8527</v>
      </c>
      <c r="P8583" s="2">
        <f t="shared" si="2432"/>
        <v>44552.249999979322</v>
      </c>
      <c r="Q8583">
        <f t="shared" si="2417"/>
        <v>22</v>
      </c>
      <c r="R8583">
        <f t="shared" si="2418"/>
        <v>12</v>
      </c>
      <c r="S8583">
        <f t="shared" si="2419"/>
        <v>3</v>
      </c>
      <c r="T8583">
        <f t="shared" si="2420"/>
        <v>6</v>
      </c>
      <c r="U8583">
        <f t="shared" si="2421"/>
        <v>0</v>
      </c>
      <c r="V8583">
        <f t="shared" ca="1" si="2422"/>
        <v>0.30460000000000004</v>
      </c>
      <c r="W8583">
        <f>INDEX(Solarstrahlungsdaten!$B$13:$G$8772,Übersicht!O8583,Übersicht!$E$10)</f>
        <v>0</v>
      </c>
      <c r="X8583">
        <f t="shared" si="2423"/>
        <v>0</v>
      </c>
      <c r="Y8583">
        <f t="shared" ca="1" si="2424"/>
        <v>0.30460000000000004</v>
      </c>
      <c r="Z8583">
        <f t="shared" ca="1" si="2425"/>
        <v>0</v>
      </c>
      <c r="AA8583">
        <f t="shared" ca="1" si="2426"/>
        <v>0</v>
      </c>
      <c r="AB8583">
        <f t="shared" ca="1" si="2427"/>
        <v>0</v>
      </c>
      <c r="AC8583">
        <f t="shared" ca="1" si="2433"/>
        <v>0</v>
      </c>
      <c r="AD8583">
        <f t="shared" ca="1" si="2416"/>
        <v>0.30460000000000004</v>
      </c>
      <c r="AE8583">
        <f t="shared" ca="1" si="2428"/>
        <v>0</v>
      </c>
      <c r="AF8583">
        <f t="shared" ca="1" si="2429"/>
        <v>0.30460000000000004</v>
      </c>
      <c r="AG8583">
        <f t="shared" ca="1" si="2430"/>
        <v>0</v>
      </c>
      <c r="AH8583">
        <f t="shared" ca="1" si="2431"/>
        <v>1</v>
      </c>
    </row>
    <row r="8584" spans="15:34" x14ac:dyDescent="0.25">
      <c r="O8584">
        <v>8528</v>
      </c>
      <c r="P8584" s="2">
        <f t="shared" si="2432"/>
        <v>44552.291666645986</v>
      </c>
      <c r="Q8584">
        <f t="shared" si="2417"/>
        <v>22</v>
      </c>
      <c r="R8584">
        <f t="shared" si="2418"/>
        <v>12</v>
      </c>
      <c r="S8584">
        <f t="shared" si="2419"/>
        <v>3</v>
      </c>
      <c r="T8584">
        <f t="shared" si="2420"/>
        <v>7</v>
      </c>
      <c r="U8584">
        <f t="shared" si="2421"/>
        <v>0</v>
      </c>
      <c r="V8584">
        <f t="shared" ca="1" si="2422"/>
        <v>0.49430000000000002</v>
      </c>
      <c r="W8584">
        <f>INDEX(Solarstrahlungsdaten!$B$13:$G$8772,Übersicht!O8584,Übersicht!$E$10)</f>
        <v>0</v>
      </c>
      <c r="X8584">
        <f t="shared" si="2423"/>
        <v>0</v>
      </c>
      <c r="Y8584">
        <f t="shared" ca="1" si="2424"/>
        <v>0.49430000000000002</v>
      </c>
      <c r="Z8584">
        <f t="shared" ca="1" si="2425"/>
        <v>0</v>
      </c>
      <c r="AA8584">
        <f t="shared" ca="1" si="2426"/>
        <v>0</v>
      </c>
      <c r="AB8584">
        <f t="shared" ca="1" si="2427"/>
        <v>0</v>
      </c>
      <c r="AC8584">
        <f t="shared" ca="1" si="2433"/>
        <v>0</v>
      </c>
      <c r="AD8584">
        <f t="shared" ca="1" si="2416"/>
        <v>0.49430000000000002</v>
      </c>
      <c r="AE8584">
        <f t="shared" ca="1" si="2428"/>
        <v>0</v>
      </c>
      <c r="AF8584">
        <f t="shared" ca="1" si="2429"/>
        <v>0.49430000000000002</v>
      </c>
      <c r="AG8584">
        <f t="shared" ca="1" si="2430"/>
        <v>0</v>
      </c>
      <c r="AH8584">
        <f t="shared" ca="1" si="2431"/>
        <v>1</v>
      </c>
    </row>
    <row r="8585" spans="15:34" x14ac:dyDescent="0.25">
      <c r="O8585">
        <v>8529</v>
      </c>
      <c r="P8585" s="2">
        <f t="shared" si="2432"/>
        <v>44552.33333331265</v>
      </c>
      <c r="Q8585">
        <f t="shared" si="2417"/>
        <v>22</v>
      </c>
      <c r="R8585">
        <f t="shared" si="2418"/>
        <v>12</v>
      </c>
      <c r="S8585">
        <f t="shared" si="2419"/>
        <v>3</v>
      </c>
      <c r="T8585">
        <f t="shared" si="2420"/>
        <v>8</v>
      </c>
      <c r="U8585">
        <f t="shared" si="2421"/>
        <v>0</v>
      </c>
      <c r="V8585">
        <f t="shared" ca="1" si="2422"/>
        <v>0.53810000000000002</v>
      </c>
      <c r="W8585">
        <f>INDEX(Solarstrahlungsdaten!$B$13:$G$8772,Übersicht!O8585,Übersicht!$E$10)</f>
        <v>0</v>
      </c>
      <c r="X8585">
        <f t="shared" si="2423"/>
        <v>0</v>
      </c>
      <c r="Y8585">
        <f t="shared" ca="1" si="2424"/>
        <v>0.53810000000000002</v>
      </c>
      <c r="Z8585">
        <f t="shared" ca="1" si="2425"/>
        <v>0</v>
      </c>
      <c r="AA8585">
        <f t="shared" ca="1" si="2426"/>
        <v>0</v>
      </c>
      <c r="AB8585">
        <f t="shared" ca="1" si="2427"/>
        <v>0</v>
      </c>
      <c r="AC8585">
        <f t="shared" ca="1" si="2433"/>
        <v>0</v>
      </c>
      <c r="AD8585">
        <f t="shared" ca="1" si="2416"/>
        <v>0.53810000000000002</v>
      </c>
      <c r="AE8585">
        <f t="shared" ca="1" si="2428"/>
        <v>0</v>
      </c>
      <c r="AF8585">
        <f t="shared" ca="1" si="2429"/>
        <v>0.53810000000000002</v>
      </c>
      <c r="AG8585">
        <f t="shared" ca="1" si="2430"/>
        <v>0</v>
      </c>
      <c r="AH8585">
        <f t="shared" ca="1" si="2431"/>
        <v>1</v>
      </c>
    </row>
    <row r="8586" spans="15:34" x14ac:dyDescent="0.25">
      <c r="O8586">
        <v>8530</v>
      </c>
      <c r="P8586" s="2">
        <f t="shared" si="2432"/>
        <v>44552.374999979314</v>
      </c>
      <c r="Q8586">
        <f t="shared" si="2417"/>
        <v>22</v>
      </c>
      <c r="R8586">
        <f t="shared" si="2418"/>
        <v>12</v>
      </c>
      <c r="S8586">
        <f t="shared" si="2419"/>
        <v>3</v>
      </c>
      <c r="T8586">
        <f t="shared" si="2420"/>
        <v>9</v>
      </c>
      <c r="U8586">
        <f t="shared" si="2421"/>
        <v>0</v>
      </c>
      <c r="V8586">
        <f t="shared" ca="1" si="2422"/>
        <v>0.50449999999999995</v>
      </c>
      <c r="W8586">
        <f>INDEX(Solarstrahlungsdaten!$B$13:$G$8772,Übersicht!O8586,Übersicht!$E$10)</f>
        <v>11.09</v>
      </c>
      <c r="X8586">
        <f t="shared" si="2423"/>
        <v>3.8149599999999999E-2</v>
      </c>
      <c r="Y8586">
        <f t="shared" ca="1" si="2424"/>
        <v>0.46635039999999994</v>
      </c>
      <c r="Z8586">
        <f t="shared" ca="1" si="2425"/>
        <v>3.8149599999999999E-2</v>
      </c>
      <c r="AA8586">
        <f t="shared" ca="1" si="2426"/>
        <v>0</v>
      </c>
      <c r="AB8586">
        <f t="shared" ca="1" si="2427"/>
        <v>0</v>
      </c>
      <c r="AC8586">
        <f t="shared" ca="1" si="2433"/>
        <v>0</v>
      </c>
      <c r="AD8586">
        <f t="shared" ca="1" si="2416"/>
        <v>0.46635039999999994</v>
      </c>
      <c r="AE8586">
        <f t="shared" ca="1" si="2428"/>
        <v>0</v>
      </c>
      <c r="AF8586">
        <f t="shared" ca="1" si="2429"/>
        <v>0.46635039999999994</v>
      </c>
      <c r="AG8586">
        <f t="shared" ca="1" si="2430"/>
        <v>0</v>
      </c>
      <c r="AH8586">
        <f t="shared" ca="1" si="2431"/>
        <v>1</v>
      </c>
    </row>
    <row r="8587" spans="15:34" x14ac:dyDescent="0.25">
      <c r="O8587">
        <v>8531</v>
      </c>
      <c r="P8587" s="2">
        <f t="shared" si="2432"/>
        <v>44552.416666645979</v>
      </c>
      <c r="Q8587">
        <f t="shared" si="2417"/>
        <v>22</v>
      </c>
      <c r="R8587">
        <f t="shared" si="2418"/>
        <v>12</v>
      </c>
      <c r="S8587">
        <f t="shared" si="2419"/>
        <v>3</v>
      </c>
      <c r="T8587">
        <f t="shared" si="2420"/>
        <v>10</v>
      </c>
      <c r="U8587">
        <f t="shared" si="2421"/>
        <v>0</v>
      </c>
      <c r="V8587">
        <f t="shared" ca="1" si="2422"/>
        <v>0.46820000000000001</v>
      </c>
      <c r="W8587">
        <f>INDEX(Solarstrahlungsdaten!$B$13:$G$8772,Übersicht!O8587,Übersicht!$E$10)</f>
        <v>16.649999999999999</v>
      </c>
      <c r="X8587">
        <f t="shared" si="2423"/>
        <v>5.7275999999999994E-2</v>
      </c>
      <c r="Y8587">
        <f t="shared" ca="1" si="2424"/>
        <v>0.41092400000000001</v>
      </c>
      <c r="Z8587">
        <f t="shared" ca="1" si="2425"/>
        <v>5.7275999999999994E-2</v>
      </c>
      <c r="AA8587">
        <f t="shared" ca="1" si="2426"/>
        <v>0</v>
      </c>
      <c r="AB8587">
        <f t="shared" ca="1" si="2427"/>
        <v>0</v>
      </c>
      <c r="AC8587">
        <f t="shared" ca="1" si="2433"/>
        <v>0</v>
      </c>
      <c r="AD8587">
        <f t="shared" ca="1" si="2416"/>
        <v>0.41092400000000001</v>
      </c>
      <c r="AE8587">
        <f t="shared" ca="1" si="2428"/>
        <v>0</v>
      </c>
      <c r="AF8587">
        <f t="shared" ca="1" si="2429"/>
        <v>0.41092400000000001</v>
      </c>
      <c r="AG8587">
        <f t="shared" ca="1" si="2430"/>
        <v>0</v>
      </c>
      <c r="AH8587">
        <f t="shared" ca="1" si="2431"/>
        <v>1</v>
      </c>
    </row>
    <row r="8588" spans="15:34" x14ac:dyDescent="0.25">
      <c r="O8588">
        <v>8532</v>
      </c>
      <c r="P8588" s="2">
        <f t="shared" si="2432"/>
        <v>44552.458333312643</v>
      </c>
      <c r="Q8588">
        <f t="shared" si="2417"/>
        <v>22</v>
      </c>
      <c r="R8588">
        <f t="shared" si="2418"/>
        <v>12</v>
      </c>
      <c r="S8588">
        <f t="shared" si="2419"/>
        <v>3</v>
      </c>
      <c r="T8588">
        <f t="shared" si="2420"/>
        <v>11</v>
      </c>
      <c r="U8588">
        <f t="shared" si="2421"/>
        <v>0</v>
      </c>
      <c r="V8588">
        <f t="shared" ca="1" si="2422"/>
        <v>0.46750000000000003</v>
      </c>
      <c r="W8588">
        <f>INDEX(Solarstrahlungsdaten!$B$13:$G$8772,Übersicht!O8588,Übersicht!$E$10)</f>
        <v>36.71</v>
      </c>
      <c r="X8588">
        <f t="shared" si="2423"/>
        <v>0.12628239999999999</v>
      </c>
      <c r="Y8588">
        <f t="shared" ca="1" si="2424"/>
        <v>0.34121760000000001</v>
      </c>
      <c r="Z8588">
        <f t="shared" ca="1" si="2425"/>
        <v>0.12628239999999999</v>
      </c>
      <c r="AA8588">
        <f t="shared" ca="1" si="2426"/>
        <v>0</v>
      </c>
      <c r="AB8588">
        <f t="shared" ca="1" si="2427"/>
        <v>0</v>
      </c>
      <c r="AC8588">
        <f t="shared" ca="1" si="2433"/>
        <v>0</v>
      </c>
      <c r="AD8588">
        <f t="shared" ca="1" si="2416"/>
        <v>0.34121760000000001</v>
      </c>
      <c r="AE8588">
        <f t="shared" ca="1" si="2428"/>
        <v>0</v>
      </c>
      <c r="AF8588">
        <f t="shared" ca="1" si="2429"/>
        <v>0.34121760000000001</v>
      </c>
      <c r="AG8588">
        <f t="shared" ca="1" si="2430"/>
        <v>0</v>
      </c>
      <c r="AH8588">
        <f t="shared" ca="1" si="2431"/>
        <v>1</v>
      </c>
    </row>
    <row r="8589" spans="15:34" x14ac:dyDescent="0.25">
      <c r="O8589">
        <v>8533</v>
      </c>
      <c r="P8589" s="2">
        <f t="shared" si="2432"/>
        <v>44552.499999979307</v>
      </c>
      <c r="Q8589">
        <f t="shared" si="2417"/>
        <v>22</v>
      </c>
      <c r="R8589">
        <f t="shared" si="2418"/>
        <v>12</v>
      </c>
      <c r="S8589">
        <f t="shared" si="2419"/>
        <v>3</v>
      </c>
      <c r="T8589">
        <f t="shared" si="2420"/>
        <v>12</v>
      </c>
      <c r="U8589">
        <f t="shared" si="2421"/>
        <v>0</v>
      </c>
      <c r="V8589">
        <f t="shared" ca="1" si="2422"/>
        <v>0.50949999999999995</v>
      </c>
      <c r="W8589">
        <f>INDEX(Solarstrahlungsdaten!$B$13:$G$8772,Übersicht!O8589,Übersicht!$E$10)</f>
        <v>43.07</v>
      </c>
      <c r="X8589">
        <f t="shared" si="2423"/>
        <v>0.14816079999999998</v>
      </c>
      <c r="Y8589">
        <f t="shared" ca="1" si="2424"/>
        <v>0.36133919999999997</v>
      </c>
      <c r="Z8589">
        <f t="shared" ca="1" si="2425"/>
        <v>0.14816079999999998</v>
      </c>
      <c r="AA8589">
        <f t="shared" ca="1" si="2426"/>
        <v>0</v>
      </c>
      <c r="AB8589">
        <f t="shared" ca="1" si="2427"/>
        <v>0</v>
      </c>
      <c r="AC8589">
        <f t="shared" ca="1" si="2433"/>
        <v>0</v>
      </c>
      <c r="AD8589">
        <f t="shared" ca="1" si="2416"/>
        <v>0.36133919999999997</v>
      </c>
      <c r="AE8589">
        <f t="shared" ca="1" si="2428"/>
        <v>0</v>
      </c>
      <c r="AF8589">
        <f t="shared" ca="1" si="2429"/>
        <v>0.36133919999999997</v>
      </c>
      <c r="AG8589">
        <f t="shared" ca="1" si="2430"/>
        <v>0</v>
      </c>
      <c r="AH8589">
        <f t="shared" ca="1" si="2431"/>
        <v>1</v>
      </c>
    </row>
    <row r="8590" spans="15:34" x14ac:dyDescent="0.25">
      <c r="O8590">
        <v>8534</v>
      </c>
      <c r="P8590" s="2">
        <f t="shared" si="2432"/>
        <v>44552.541666645971</v>
      </c>
      <c r="Q8590">
        <f t="shared" si="2417"/>
        <v>22</v>
      </c>
      <c r="R8590">
        <f t="shared" si="2418"/>
        <v>12</v>
      </c>
      <c r="S8590">
        <f t="shared" si="2419"/>
        <v>3</v>
      </c>
      <c r="T8590">
        <f t="shared" si="2420"/>
        <v>13</v>
      </c>
      <c r="U8590">
        <f t="shared" si="2421"/>
        <v>0</v>
      </c>
      <c r="V8590">
        <f t="shared" ca="1" si="2422"/>
        <v>0.52870000000000006</v>
      </c>
      <c r="W8590">
        <f>INDEX(Solarstrahlungsdaten!$B$13:$G$8772,Übersicht!O8590,Übersicht!$E$10)</f>
        <v>3.9</v>
      </c>
      <c r="X8590">
        <f t="shared" si="2423"/>
        <v>1.3415999999999999E-2</v>
      </c>
      <c r="Y8590">
        <f t="shared" ca="1" si="2424"/>
        <v>0.51528400000000008</v>
      </c>
      <c r="Z8590">
        <f t="shared" ca="1" si="2425"/>
        <v>1.3415999999999999E-2</v>
      </c>
      <c r="AA8590">
        <f t="shared" ca="1" si="2426"/>
        <v>0</v>
      </c>
      <c r="AB8590">
        <f t="shared" ca="1" si="2427"/>
        <v>0</v>
      </c>
      <c r="AC8590">
        <f t="shared" ca="1" si="2433"/>
        <v>0</v>
      </c>
      <c r="AD8590">
        <f t="shared" ca="1" si="2416"/>
        <v>0.51528400000000008</v>
      </c>
      <c r="AE8590">
        <f t="shared" ca="1" si="2428"/>
        <v>0</v>
      </c>
      <c r="AF8590">
        <f t="shared" ca="1" si="2429"/>
        <v>0.51528400000000008</v>
      </c>
      <c r="AG8590">
        <f t="shared" ca="1" si="2430"/>
        <v>0</v>
      </c>
      <c r="AH8590">
        <f t="shared" ca="1" si="2431"/>
        <v>1</v>
      </c>
    </row>
    <row r="8591" spans="15:34" x14ac:dyDescent="0.25">
      <c r="O8591">
        <v>8535</v>
      </c>
      <c r="P8591" s="2">
        <f t="shared" si="2432"/>
        <v>44552.583333312636</v>
      </c>
      <c r="Q8591">
        <f t="shared" si="2417"/>
        <v>22</v>
      </c>
      <c r="R8591">
        <f t="shared" si="2418"/>
        <v>12</v>
      </c>
      <c r="S8591">
        <f t="shared" si="2419"/>
        <v>3</v>
      </c>
      <c r="T8591">
        <f t="shared" si="2420"/>
        <v>14</v>
      </c>
      <c r="U8591">
        <f t="shared" si="2421"/>
        <v>0</v>
      </c>
      <c r="V8591">
        <f t="shared" ca="1" si="2422"/>
        <v>0.47470000000000001</v>
      </c>
      <c r="W8591">
        <f>INDEX(Solarstrahlungsdaten!$B$13:$G$8772,Übersicht!O8591,Übersicht!$E$10)</f>
        <v>16.560000000000002</v>
      </c>
      <c r="X8591">
        <f t="shared" si="2423"/>
        <v>5.6966400000000007E-2</v>
      </c>
      <c r="Y8591">
        <f t="shared" ca="1" si="2424"/>
        <v>0.41773359999999998</v>
      </c>
      <c r="Z8591">
        <f t="shared" ca="1" si="2425"/>
        <v>5.6966400000000007E-2</v>
      </c>
      <c r="AA8591">
        <f t="shared" ca="1" si="2426"/>
        <v>0</v>
      </c>
      <c r="AB8591">
        <f t="shared" ca="1" si="2427"/>
        <v>0</v>
      </c>
      <c r="AC8591">
        <f t="shared" ca="1" si="2433"/>
        <v>0</v>
      </c>
      <c r="AD8591">
        <f t="shared" ca="1" si="2416"/>
        <v>0.41773359999999998</v>
      </c>
      <c r="AE8591">
        <f t="shared" ca="1" si="2428"/>
        <v>0</v>
      </c>
      <c r="AF8591">
        <f t="shared" ca="1" si="2429"/>
        <v>0.41773359999999998</v>
      </c>
      <c r="AG8591">
        <f t="shared" ca="1" si="2430"/>
        <v>0</v>
      </c>
      <c r="AH8591">
        <f t="shared" ca="1" si="2431"/>
        <v>1</v>
      </c>
    </row>
    <row r="8592" spans="15:34" x14ac:dyDescent="0.25">
      <c r="O8592">
        <v>8536</v>
      </c>
      <c r="P8592" s="2">
        <f t="shared" si="2432"/>
        <v>44552.6249999793</v>
      </c>
      <c r="Q8592">
        <f t="shared" si="2417"/>
        <v>22</v>
      </c>
      <c r="R8592">
        <f t="shared" si="2418"/>
        <v>12</v>
      </c>
      <c r="S8592">
        <f t="shared" si="2419"/>
        <v>3</v>
      </c>
      <c r="T8592">
        <f t="shared" si="2420"/>
        <v>15</v>
      </c>
      <c r="U8592">
        <f t="shared" si="2421"/>
        <v>0</v>
      </c>
      <c r="V8592">
        <f t="shared" ca="1" si="2422"/>
        <v>0.42760000000000004</v>
      </c>
      <c r="W8592">
        <f>INDEX(Solarstrahlungsdaten!$B$13:$G$8772,Übersicht!O8592,Übersicht!$E$10)</f>
        <v>0</v>
      </c>
      <c r="X8592">
        <f t="shared" si="2423"/>
        <v>0</v>
      </c>
      <c r="Y8592">
        <f t="shared" ca="1" si="2424"/>
        <v>0.42760000000000004</v>
      </c>
      <c r="Z8592">
        <f t="shared" ca="1" si="2425"/>
        <v>0</v>
      </c>
      <c r="AA8592">
        <f t="shared" ca="1" si="2426"/>
        <v>0</v>
      </c>
      <c r="AB8592">
        <f t="shared" ca="1" si="2427"/>
        <v>0</v>
      </c>
      <c r="AC8592">
        <f t="shared" ca="1" si="2433"/>
        <v>0</v>
      </c>
      <c r="AD8592">
        <f t="shared" ca="1" si="2416"/>
        <v>0.42760000000000004</v>
      </c>
      <c r="AE8592">
        <f t="shared" ca="1" si="2428"/>
        <v>0</v>
      </c>
      <c r="AF8592">
        <f t="shared" ca="1" si="2429"/>
        <v>0.42760000000000004</v>
      </c>
      <c r="AG8592">
        <f t="shared" ca="1" si="2430"/>
        <v>0</v>
      </c>
      <c r="AH8592">
        <f t="shared" ca="1" si="2431"/>
        <v>1</v>
      </c>
    </row>
    <row r="8593" spans="15:34" x14ac:dyDescent="0.25">
      <c r="O8593">
        <v>8537</v>
      </c>
      <c r="P8593" s="2">
        <f t="shared" si="2432"/>
        <v>44552.666666645964</v>
      </c>
      <c r="Q8593">
        <f t="shared" si="2417"/>
        <v>22</v>
      </c>
      <c r="R8593">
        <f t="shared" si="2418"/>
        <v>12</v>
      </c>
      <c r="S8593">
        <f t="shared" si="2419"/>
        <v>3</v>
      </c>
      <c r="T8593">
        <f t="shared" si="2420"/>
        <v>16</v>
      </c>
      <c r="U8593">
        <f t="shared" si="2421"/>
        <v>0</v>
      </c>
      <c r="V8593">
        <f t="shared" ca="1" si="2422"/>
        <v>0.41339999999999999</v>
      </c>
      <c r="W8593">
        <f>INDEX(Solarstrahlungsdaten!$B$13:$G$8772,Übersicht!O8593,Übersicht!$E$10)</f>
        <v>0</v>
      </c>
      <c r="X8593">
        <f t="shared" si="2423"/>
        <v>0</v>
      </c>
      <c r="Y8593">
        <f t="shared" ca="1" si="2424"/>
        <v>0.41339999999999999</v>
      </c>
      <c r="Z8593">
        <f t="shared" ca="1" si="2425"/>
        <v>0</v>
      </c>
      <c r="AA8593">
        <f t="shared" ca="1" si="2426"/>
        <v>0</v>
      </c>
      <c r="AB8593">
        <f t="shared" ca="1" si="2427"/>
        <v>0</v>
      </c>
      <c r="AC8593">
        <f t="shared" ca="1" si="2433"/>
        <v>0</v>
      </c>
      <c r="AD8593">
        <f t="shared" ca="1" si="2416"/>
        <v>0.41339999999999999</v>
      </c>
      <c r="AE8593">
        <f t="shared" ca="1" si="2428"/>
        <v>0</v>
      </c>
      <c r="AF8593">
        <f t="shared" ca="1" si="2429"/>
        <v>0.41339999999999999</v>
      </c>
      <c r="AG8593">
        <f t="shared" ca="1" si="2430"/>
        <v>0</v>
      </c>
      <c r="AH8593">
        <f t="shared" ca="1" si="2431"/>
        <v>1</v>
      </c>
    </row>
    <row r="8594" spans="15:34" x14ac:dyDescent="0.25">
      <c r="O8594">
        <v>8538</v>
      </c>
      <c r="P8594" s="2">
        <f t="shared" si="2432"/>
        <v>44552.708333312628</v>
      </c>
      <c r="Q8594">
        <f t="shared" si="2417"/>
        <v>22</v>
      </c>
      <c r="R8594">
        <f t="shared" si="2418"/>
        <v>12</v>
      </c>
      <c r="S8594">
        <f t="shared" si="2419"/>
        <v>3</v>
      </c>
      <c r="T8594">
        <f t="shared" si="2420"/>
        <v>17</v>
      </c>
      <c r="U8594">
        <f t="shared" si="2421"/>
        <v>0</v>
      </c>
      <c r="V8594">
        <f t="shared" ca="1" si="2422"/>
        <v>0.48220000000000007</v>
      </c>
      <c r="W8594">
        <f>INDEX(Solarstrahlungsdaten!$B$13:$G$8772,Übersicht!O8594,Übersicht!$E$10)</f>
        <v>0</v>
      </c>
      <c r="X8594">
        <f t="shared" si="2423"/>
        <v>0</v>
      </c>
      <c r="Y8594">
        <f t="shared" ca="1" si="2424"/>
        <v>0.48220000000000007</v>
      </c>
      <c r="Z8594">
        <f t="shared" ca="1" si="2425"/>
        <v>0</v>
      </c>
      <c r="AA8594">
        <f t="shared" ca="1" si="2426"/>
        <v>0</v>
      </c>
      <c r="AB8594">
        <f t="shared" ca="1" si="2427"/>
        <v>0</v>
      </c>
      <c r="AC8594">
        <f t="shared" ca="1" si="2433"/>
        <v>0</v>
      </c>
      <c r="AD8594">
        <f t="shared" ca="1" si="2416"/>
        <v>0.48220000000000007</v>
      </c>
      <c r="AE8594">
        <f t="shared" ca="1" si="2428"/>
        <v>0</v>
      </c>
      <c r="AF8594">
        <f t="shared" ca="1" si="2429"/>
        <v>0.48220000000000007</v>
      </c>
      <c r="AG8594">
        <f t="shared" ca="1" si="2430"/>
        <v>0</v>
      </c>
      <c r="AH8594">
        <f t="shared" ca="1" si="2431"/>
        <v>1</v>
      </c>
    </row>
    <row r="8595" spans="15:34" x14ac:dyDescent="0.25">
      <c r="O8595">
        <v>8539</v>
      </c>
      <c r="P8595" s="2">
        <f t="shared" si="2432"/>
        <v>44552.749999979293</v>
      </c>
      <c r="Q8595">
        <f t="shared" si="2417"/>
        <v>22</v>
      </c>
      <c r="R8595">
        <f t="shared" si="2418"/>
        <v>12</v>
      </c>
      <c r="S8595">
        <f t="shared" si="2419"/>
        <v>3</v>
      </c>
      <c r="T8595">
        <f t="shared" si="2420"/>
        <v>18</v>
      </c>
      <c r="U8595">
        <f t="shared" si="2421"/>
        <v>0</v>
      </c>
      <c r="V8595">
        <f t="shared" ca="1" si="2422"/>
        <v>0.62809999999999999</v>
      </c>
      <c r="W8595">
        <f>INDEX(Solarstrahlungsdaten!$B$13:$G$8772,Übersicht!O8595,Übersicht!$E$10)</f>
        <v>0</v>
      </c>
      <c r="X8595">
        <f t="shared" si="2423"/>
        <v>0</v>
      </c>
      <c r="Y8595">
        <f t="shared" ca="1" si="2424"/>
        <v>0.62809999999999999</v>
      </c>
      <c r="Z8595">
        <f t="shared" ca="1" si="2425"/>
        <v>0</v>
      </c>
      <c r="AA8595">
        <f t="shared" ca="1" si="2426"/>
        <v>0</v>
      </c>
      <c r="AB8595">
        <f t="shared" ca="1" si="2427"/>
        <v>0</v>
      </c>
      <c r="AC8595">
        <f t="shared" ca="1" si="2433"/>
        <v>0</v>
      </c>
      <c r="AD8595">
        <f t="shared" ca="1" si="2416"/>
        <v>0.62809999999999999</v>
      </c>
      <c r="AE8595">
        <f t="shared" ca="1" si="2428"/>
        <v>0</v>
      </c>
      <c r="AF8595">
        <f t="shared" ca="1" si="2429"/>
        <v>0.62809999999999999</v>
      </c>
      <c r="AG8595">
        <f t="shared" ca="1" si="2430"/>
        <v>0</v>
      </c>
      <c r="AH8595">
        <f t="shared" ca="1" si="2431"/>
        <v>1</v>
      </c>
    </row>
    <row r="8596" spans="15:34" x14ac:dyDescent="0.25">
      <c r="O8596">
        <v>8540</v>
      </c>
      <c r="P8596" s="2">
        <f t="shared" si="2432"/>
        <v>44552.791666645957</v>
      </c>
      <c r="Q8596">
        <f t="shared" si="2417"/>
        <v>22</v>
      </c>
      <c r="R8596">
        <f t="shared" si="2418"/>
        <v>12</v>
      </c>
      <c r="S8596">
        <f t="shared" si="2419"/>
        <v>3</v>
      </c>
      <c r="T8596">
        <f t="shared" si="2420"/>
        <v>19</v>
      </c>
      <c r="U8596">
        <f t="shared" si="2421"/>
        <v>0</v>
      </c>
      <c r="V8596">
        <f t="shared" ca="1" si="2422"/>
        <v>0.74069999999999991</v>
      </c>
      <c r="W8596">
        <f>INDEX(Solarstrahlungsdaten!$B$13:$G$8772,Übersicht!O8596,Übersicht!$E$10)</f>
        <v>0</v>
      </c>
      <c r="X8596">
        <f t="shared" si="2423"/>
        <v>0</v>
      </c>
      <c r="Y8596">
        <f t="shared" ca="1" si="2424"/>
        <v>0.74069999999999991</v>
      </c>
      <c r="Z8596">
        <f t="shared" ca="1" si="2425"/>
        <v>0</v>
      </c>
      <c r="AA8596">
        <f t="shared" ca="1" si="2426"/>
        <v>0</v>
      </c>
      <c r="AB8596">
        <f t="shared" ca="1" si="2427"/>
        <v>0</v>
      </c>
      <c r="AC8596">
        <f t="shared" ca="1" si="2433"/>
        <v>0</v>
      </c>
      <c r="AD8596">
        <f t="shared" ca="1" si="2416"/>
        <v>0.74069999999999991</v>
      </c>
      <c r="AE8596">
        <f t="shared" ca="1" si="2428"/>
        <v>0</v>
      </c>
      <c r="AF8596">
        <f t="shared" ca="1" si="2429"/>
        <v>0.74069999999999991</v>
      </c>
      <c r="AG8596">
        <f t="shared" ca="1" si="2430"/>
        <v>0</v>
      </c>
      <c r="AH8596">
        <f t="shared" ca="1" si="2431"/>
        <v>1</v>
      </c>
    </row>
    <row r="8597" spans="15:34" x14ac:dyDescent="0.25">
      <c r="O8597">
        <v>8541</v>
      </c>
      <c r="P8597" s="2">
        <f t="shared" si="2432"/>
        <v>44552.833333312621</v>
      </c>
      <c r="Q8597">
        <f t="shared" si="2417"/>
        <v>22</v>
      </c>
      <c r="R8597">
        <f t="shared" si="2418"/>
        <v>12</v>
      </c>
      <c r="S8597">
        <f t="shared" si="2419"/>
        <v>3</v>
      </c>
      <c r="T8597">
        <f t="shared" si="2420"/>
        <v>20</v>
      </c>
      <c r="U8597">
        <f t="shared" si="2421"/>
        <v>0</v>
      </c>
      <c r="V8597">
        <f t="shared" ca="1" si="2422"/>
        <v>0.70369999999999988</v>
      </c>
      <c r="W8597">
        <f>INDEX(Solarstrahlungsdaten!$B$13:$G$8772,Übersicht!O8597,Übersicht!$E$10)</f>
        <v>0</v>
      </c>
      <c r="X8597">
        <f t="shared" si="2423"/>
        <v>0</v>
      </c>
      <c r="Y8597">
        <f t="shared" ca="1" si="2424"/>
        <v>0.70369999999999988</v>
      </c>
      <c r="Z8597">
        <f t="shared" ca="1" si="2425"/>
        <v>0</v>
      </c>
      <c r="AA8597">
        <f t="shared" ca="1" si="2426"/>
        <v>0</v>
      </c>
      <c r="AB8597">
        <f t="shared" ca="1" si="2427"/>
        <v>0</v>
      </c>
      <c r="AC8597">
        <f t="shared" ca="1" si="2433"/>
        <v>0</v>
      </c>
      <c r="AD8597">
        <f t="shared" ca="1" si="2416"/>
        <v>0.70369999999999988</v>
      </c>
      <c r="AE8597">
        <f t="shared" ca="1" si="2428"/>
        <v>0</v>
      </c>
      <c r="AF8597">
        <f t="shared" ca="1" si="2429"/>
        <v>0.70369999999999988</v>
      </c>
      <c r="AG8597">
        <f t="shared" ca="1" si="2430"/>
        <v>0</v>
      </c>
      <c r="AH8597">
        <f t="shared" ca="1" si="2431"/>
        <v>1</v>
      </c>
    </row>
    <row r="8598" spans="15:34" x14ac:dyDescent="0.25">
      <c r="O8598">
        <v>8542</v>
      </c>
      <c r="P8598" s="2">
        <f t="shared" si="2432"/>
        <v>44552.874999979285</v>
      </c>
      <c r="Q8598">
        <f t="shared" si="2417"/>
        <v>22</v>
      </c>
      <c r="R8598">
        <f t="shared" si="2418"/>
        <v>12</v>
      </c>
      <c r="S8598">
        <f t="shared" si="2419"/>
        <v>3</v>
      </c>
      <c r="T8598">
        <f t="shared" si="2420"/>
        <v>21</v>
      </c>
      <c r="U8598">
        <f t="shared" si="2421"/>
        <v>0</v>
      </c>
      <c r="V8598">
        <f t="shared" ca="1" si="2422"/>
        <v>0.58629999999999993</v>
      </c>
      <c r="W8598">
        <f>INDEX(Solarstrahlungsdaten!$B$13:$G$8772,Übersicht!O8598,Übersicht!$E$10)</f>
        <v>0</v>
      </c>
      <c r="X8598">
        <f t="shared" si="2423"/>
        <v>0</v>
      </c>
      <c r="Y8598">
        <f t="shared" ca="1" si="2424"/>
        <v>0.58629999999999993</v>
      </c>
      <c r="Z8598">
        <f t="shared" ca="1" si="2425"/>
        <v>0</v>
      </c>
      <c r="AA8598">
        <f t="shared" ca="1" si="2426"/>
        <v>0</v>
      </c>
      <c r="AB8598">
        <f t="shared" ca="1" si="2427"/>
        <v>0</v>
      </c>
      <c r="AC8598">
        <f t="shared" ca="1" si="2433"/>
        <v>0</v>
      </c>
      <c r="AD8598">
        <f t="shared" ca="1" si="2416"/>
        <v>0.58629999999999993</v>
      </c>
      <c r="AE8598">
        <f t="shared" ca="1" si="2428"/>
        <v>0</v>
      </c>
      <c r="AF8598">
        <f t="shared" ca="1" si="2429"/>
        <v>0.58629999999999993</v>
      </c>
      <c r="AG8598">
        <f t="shared" ca="1" si="2430"/>
        <v>0</v>
      </c>
      <c r="AH8598">
        <f t="shared" ca="1" si="2431"/>
        <v>1</v>
      </c>
    </row>
    <row r="8599" spans="15:34" x14ac:dyDescent="0.25">
      <c r="O8599">
        <v>8543</v>
      </c>
      <c r="P8599" s="2">
        <f t="shared" si="2432"/>
        <v>44552.91666664595</v>
      </c>
      <c r="Q8599">
        <f t="shared" si="2417"/>
        <v>22</v>
      </c>
      <c r="R8599">
        <f t="shared" si="2418"/>
        <v>12</v>
      </c>
      <c r="S8599">
        <f t="shared" si="2419"/>
        <v>3</v>
      </c>
      <c r="T8599">
        <f t="shared" si="2420"/>
        <v>22</v>
      </c>
      <c r="U8599">
        <f t="shared" si="2421"/>
        <v>0</v>
      </c>
      <c r="V8599">
        <f t="shared" ca="1" si="2422"/>
        <v>0.49419999999999997</v>
      </c>
      <c r="W8599">
        <f>INDEX(Solarstrahlungsdaten!$B$13:$G$8772,Übersicht!O8599,Übersicht!$E$10)</f>
        <v>0</v>
      </c>
      <c r="X8599">
        <f t="shared" si="2423"/>
        <v>0</v>
      </c>
      <c r="Y8599">
        <f t="shared" ca="1" si="2424"/>
        <v>0.49419999999999997</v>
      </c>
      <c r="Z8599">
        <f t="shared" ca="1" si="2425"/>
        <v>0</v>
      </c>
      <c r="AA8599">
        <f t="shared" ca="1" si="2426"/>
        <v>0</v>
      </c>
      <c r="AB8599">
        <f t="shared" ca="1" si="2427"/>
        <v>0</v>
      </c>
      <c r="AC8599">
        <f t="shared" ca="1" si="2433"/>
        <v>0</v>
      </c>
      <c r="AD8599">
        <f t="shared" ca="1" si="2416"/>
        <v>0.49419999999999997</v>
      </c>
      <c r="AE8599">
        <f t="shared" ca="1" si="2428"/>
        <v>0</v>
      </c>
      <c r="AF8599">
        <f t="shared" ca="1" si="2429"/>
        <v>0.49419999999999997</v>
      </c>
      <c r="AG8599">
        <f t="shared" ca="1" si="2430"/>
        <v>0</v>
      </c>
      <c r="AH8599">
        <f t="shared" ca="1" si="2431"/>
        <v>1</v>
      </c>
    </row>
    <row r="8600" spans="15:34" x14ac:dyDescent="0.25">
      <c r="O8600">
        <v>8544</v>
      </c>
      <c r="P8600" s="2">
        <f t="shared" si="2432"/>
        <v>44552.958333312614</v>
      </c>
      <c r="Q8600">
        <f t="shared" si="2417"/>
        <v>22</v>
      </c>
      <c r="R8600">
        <f t="shared" si="2418"/>
        <v>12</v>
      </c>
      <c r="S8600">
        <f t="shared" si="2419"/>
        <v>3</v>
      </c>
      <c r="T8600">
        <f t="shared" si="2420"/>
        <v>23</v>
      </c>
      <c r="U8600">
        <f t="shared" si="2421"/>
        <v>0</v>
      </c>
      <c r="V8600">
        <f t="shared" ca="1" si="2422"/>
        <v>0.37639999999999996</v>
      </c>
      <c r="W8600">
        <f>INDEX(Solarstrahlungsdaten!$B$13:$G$8772,Übersicht!O8600,Übersicht!$E$10)</f>
        <v>0</v>
      </c>
      <c r="X8600">
        <f t="shared" si="2423"/>
        <v>0</v>
      </c>
      <c r="Y8600">
        <f t="shared" ca="1" si="2424"/>
        <v>0.37639999999999996</v>
      </c>
      <c r="Z8600">
        <f t="shared" ca="1" si="2425"/>
        <v>0</v>
      </c>
      <c r="AA8600">
        <f t="shared" ca="1" si="2426"/>
        <v>0</v>
      </c>
      <c r="AB8600">
        <f t="shared" ca="1" si="2427"/>
        <v>0</v>
      </c>
      <c r="AC8600">
        <f t="shared" ca="1" si="2433"/>
        <v>0</v>
      </c>
      <c r="AD8600">
        <f t="shared" ca="1" si="2416"/>
        <v>0.37639999999999996</v>
      </c>
      <c r="AE8600">
        <f t="shared" ca="1" si="2428"/>
        <v>0</v>
      </c>
      <c r="AF8600">
        <f t="shared" ca="1" si="2429"/>
        <v>0.37639999999999996</v>
      </c>
      <c r="AG8600">
        <f t="shared" ca="1" si="2430"/>
        <v>0</v>
      </c>
      <c r="AH8600">
        <f t="shared" ca="1" si="2431"/>
        <v>1</v>
      </c>
    </row>
    <row r="8601" spans="15:34" x14ac:dyDescent="0.25">
      <c r="O8601">
        <v>8545</v>
      </c>
      <c r="P8601" s="2">
        <f t="shared" si="2432"/>
        <v>44552.999999979278</v>
      </c>
      <c r="Q8601">
        <f t="shared" si="2417"/>
        <v>23</v>
      </c>
      <c r="R8601">
        <f t="shared" si="2418"/>
        <v>12</v>
      </c>
      <c r="S8601">
        <f t="shared" si="2419"/>
        <v>3</v>
      </c>
      <c r="T8601">
        <f t="shared" si="2420"/>
        <v>0</v>
      </c>
      <c r="U8601">
        <f t="shared" si="2421"/>
        <v>0</v>
      </c>
      <c r="V8601">
        <f t="shared" ca="1" si="2422"/>
        <v>0.25819999999999999</v>
      </c>
      <c r="W8601">
        <f>INDEX(Solarstrahlungsdaten!$B$13:$G$8772,Übersicht!O8601,Übersicht!$E$10)</f>
        <v>0</v>
      </c>
      <c r="X8601">
        <f t="shared" si="2423"/>
        <v>0</v>
      </c>
      <c r="Y8601">
        <f t="shared" ca="1" si="2424"/>
        <v>0.25819999999999999</v>
      </c>
      <c r="Z8601">
        <f t="shared" ca="1" si="2425"/>
        <v>0</v>
      </c>
      <c r="AA8601">
        <f t="shared" ca="1" si="2426"/>
        <v>0</v>
      </c>
      <c r="AB8601">
        <f t="shared" ca="1" si="2427"/>
        <v>0</v>
      </c>
      <c r="AC8601">
        <f t="shared" ca="1" si="2433"/>
        <v>0</v>
      </c>
      <c r="AD8601">
        <f t="shared" ca="1" si="2416"/>
        <v>0.25819999999999999</v>
      </c>
      <c r="AE8601">
        <f t="shared" ca="1" si="2428"/>
        <v>0</v>
      </c>
      <c r="AF8601">
        <f t="shared" ca="1" si="2429"/>
        <v>0.25819999999999999</v>
      </c>
      <c r="AG8601">
        <f t="shared" ca="1" si="2430"/>
        <v>0</v>
      </c>
      <c r="AH8601">
        <f t="shared" ca="1" si="2431"/>
        <v>1</v>
      </c>
    </row>
    <row r="8602" spans="15:34" x14ac:dyDescent="0.25">
      <c r="O8602">
        <v>8546</v>
      </c>
      <c r="P8602" s="2">
        <f t="shared" si="2432"/>
        <v>44553.041666645942</v>
      </c>
      <c r="Q8602">
        <f t="shared" si="2417"/>
        <v>23</v>
      </c>
      <c r="R8602">
        <f t="shared" si="2418"/>
        <v>12</v>
      </c>
      <c r="S8602">
        <f t="shared" si="2419"/>
        <v>3</v>
      </c>
      <c r="T8602">
        <f t="shared" si="2420"/>
        <v>1</v>
      </c>
      <c r="U8602">
        <f t="shared" si="2421"/>
        <v>0</v>
      </c>
      <c r="V8602">
        <f t="shared" ca="1" si="2422"/>
        <v>0.18159999999999998</v>
      </c>
      <c r="W8602">
        <f>INDEX(Solarstrahlungsdaten!$B$13:$G$8772,Übersicht!O8602,Übersicht!$E$10)</f>
        <v>0</v>
      </c>
      <c r="X8602">
        <f t="shared" si="2423"/>
        <v>0</v>
      </c>
      <c r="Y8602">
        <f t="shared" ca="1" si="2424"/>
        <v>0.18159999999999998</v>
      </c>
      <c r="Z8602">
        <f t="shared" ca="1" si="2425"/>
        <v>0</v>
      </c>
      <c r="AA8602">
        <f t="shared" ca="1" si="2426"/>
        <v>0</v>
      </c>
      <c r="AB8602">
        <f t="shared" ca="1" si="2427"/>
        <v>0</v>
      </c>
      <c r="AC8602">
        <f t="shared" ca="1" si="2433"/>
        <v>0</v>
      </c>
      <c r="AD8602">
        <f t="shared" ca="1" si="2416"/>
        <v>0.18159999999999998</v>
      </c>
      <c r="AE8602">
        <f t="shared" ca="1" si="2428"/>
        <v>0</v>
      </c>
      <c r="AF8602">
        <f t="shared" ca="1" si="2429"/>
        <v>0.18159999999999998</v>
      </c>
      <c r="AG8602">
        <f t="shared" ca="1" si="2430"/>
        <v>0</v>
      </c>
      <c r="AH8602">
        <f t="shared" ca="1" si="2431"/>
        <v>1</v>
      </c>
    </row>
    <row r="8603" spans="15:34" x14ac:dyDescent="0.25">
      <c r="O8603">
        <v>8547</v>
      </c>
      <c r="P8603" s="2">
        <f t="shared" si="2432"/>
        <v>44553.083333312607</v>
      </c>
      <c r="Q8603">
        <f t="shared" si="2417"/>
        <v>23</v>
      </c>
      <c r="R8603">
        <f t="shared" si="2418"/>
        <v>12</v>
      </c>
      <c r="S8603">
        <f t="shared" si="2419"/>
        <v>3</v>
      </c>
      <c r="T8603">
        <f t="shared" si="2420"/>
        <v>2</v>
      </c>
      <c r="U8603">
        <f t="shared" si="2421"/>
        <v>0</v>
      </c>
      <c r="V8603">
        <f t="shared" ca="1" si="2422"/>
        <v>0.15990000000000001</v>
      </c>
      <c r="W8603">
        <f>INDEX(Solarstrahlungsdaten!$B$13:$G$8772,Übersicht!O8603,Übersicht!$E$10)</f>
        <v>0</v>
      </c>
      <c r="X8603">
        <f t="shared" si="2423"/>
        <v>0</v>
      </c>
      <c r="Y8603">
        <f t="shared" ca="1" si="2424"/>
        <v>0.15990000000000001</v>
      </c>
      <c r="Z8603">
        <f t="shared" ca="1" si="2425"/>
        <v>0</v>
      </c>
      <c r="AA8603">
        <f t="shared" ca="1" si="2426"/>
        <v>0</v>
      </c>
      <c r="AB8603">
        <f t="shared" ca="1" si="2427"/>
        <v>0</v>
      </c>
      <c r="AC8603">
        <f t="shared" ca="1" si="2433"/>
        <v>0</v>
      </c>
      <c r="AD8603">
        <f t="shared" ca="1" si="2416"/>
        <v>0.15990000000000001</v>
      </c>
      <c r="AE8603">
        <f t="shared" ca="1" si="2428"/>
        <v>0</v>
      </c>
      <c r="AF8603">
        <f t="shared" ca="1" si="2429"/>
        <v>0.15990000000000001</v>
      </c>
      <c r="AG8603">
        <f t="shared" ca="1" si="2430"/>
        <v>0</v>
      </c>
      <c r="AH8603">
        <f t="shared" ca="1" si="2431"/>
        <v>1</v>
      </c>
    </row>
    <row r="8604" spans="15:34" x14ac:dyDescent="0.25">
      <c r="O8604">
        <v>8548</v>
      </c>
      <c r="P8604" s="2">
        <f t="shared" si="2432"/>
        <v>44553.124999979271</v>
      </c>
      <c r="Q8604">
        <f t="shared" si="2417"/>
        <v>23</v>
      </c>
      <c r="R8604">
        <f t="shared" si="2418"/>
        <v>12</v>
      </c>
      <c r="S8604">
        <f t="shared" si="2419"/>
        <v>3</v>
      </c>
      <c r="T8604">
        <f t="shared" si="2420"/>
        <v>3</v>
      </c>
      <c r="U8604">
        <f t="shared" si="2421"/>
        <v>0</v>
      </c>
      <c r="V8604">
        <f t="shared" ca="1" si="2422"/>
        <v>0.15480000000000002</v>
      </c>
      <c r="W8604">
        <f>INDEX(Solarstrahlungsdaten!$B$13:$G$8772,Übersicht!O8604,Übersicht!$E$10)</f>
        <v>0</v>
      </c>
      <c r="X8604">
        <f t="shared" si="2423"/>
        <v>0</v>
      </c>
      <c r="Y8604">
        <f t="shared" ca="1" si="2424"/>
        <v>0.15480000000000002</v>
      </c>
      <c r="Z8604">
        <f t="shared" ca="1" si="2425"/>
        <v>0</v>
      </c>
      <c r="AA8604">
        <f t="shared" ca="1" si="2426"/>
        <v>0</v>
      </c>
      <c r="AB8604">
        <f t="shared" ca="1" si="2427"/>
        <v>0</v>
      </c>
      <c r="AC8604">
        <f t="shared" ca="1" si="2433"/>
        <v>0</v>
      </c>
      <c r="AD8604">
        <f t="shared" ca="1" si="2416"/>
        <v>0.15480000000000002</v>
      </c>
      <c r="AE8604">
        <f t="shared" ca="1" si="2428"/>
        <v>0</v>
      </c>
      <c r="AF8604">
        <f t="shared" ca="1" si="2429"/>
        <v>0.15480000000000002</v>
      </c>
      <c r="AG8604">
        <f t="shared" ca="1" si="2430"/>
        <v>0</v>
      </c>
      <c r="AH8604">
        <f t="shared" ca="1" si="2431"/>
        <v>1</v>
      </c>
    </row>
    <row r="8605" spans="15:34" x14ac:dyDescent="0.25">
      <c r="O8605">
        <v>8549</v>
      </c>
      <c r="P8605" s="2">
        <f t="shared" si="2432"/>
        <v>44553.166666645935</v>
      </c>
      <c r="Q8605">
        <f t="shared" si="2417"/>
        <v>23</v>
      </c>
      <c r="R8605">
        <f t="shared" si="2418"/>
        <v>12</v>
      </c>
      <c r="S8605">
        <f t="shared" si="2419"/>
        <v>3</v>
      </c>
      <c r="T8605">
        <f t="shared" si="2420"/>
        <v>4</v>
      </c>
      <c r="U8605">
        <f t="shared" si="2421"/>
        <v>0</v>
      </c>
      <c r="V8605">
        <f t="shared" ca="1" si="2422"/>
        <v>0.15479999999999999</v>
      </c>
      <c r="W8605">
        <f>INDEX(Solarstrahlungsdaten!$B$13:$G$8772,Übersicht!O8605,Übersicht!$E$10)</f>
        <v>0</v>
      </c>
      <c r="X8605">
        <f t="shared" si="2423"/>
        <v>0</v>
      </c>
      <c r="Y8605">
        <f t="shared" ca="1" si="2424"/>
        <v>0.15479999999999999</v>
      </c>
      <c r="Z8605">
        <f t="shared" ca="1" si="2425"/>
        <v>0</v>
      </c>
      <c r="AA8605">
        <f t="shared" ca="1" si="2426"/>
        <v>0</v>
      </c>
      <c r="AB8605">
        <f t="shared" ca="1" si="2427"/>
        <v>0</v>
      </c>
      <c r="AC8605">
        <f t="shared" ca="1" si="2433"/>
        <v>0</v>
      </c>
      <c r="AD8605">
        <f t="shared" ca="1" si="2416"/>
        <v>0.15479999999999999</v>
      </c>
      <c r="AE8605">
        <f t="shared" ca="1" si="2428"/>
        <v>0</v>
      </c>
      <c r="AF8605">
        <f t="shared" ca="1" si="2429"/>
        <v>0.15479999999999999</v>
      </c>
      <c r="AG8605">
        <f t="shared" ca="1" si="2430"/>
        <v>0</v>
      </c>
      <c r="AH8605">
        <f t="shared" ca="1" si="2431"/>
        <v>1</v>
      </c>
    </row>
    <row r="8606" spans="15:34" x14ac:dyDescent="0.25">
      <c r="O8606">
        <v>8550</v>
      </c>
      <c r="P8606" s="2">
        <f t="shared" si="2432"/>
        <v>44553.208333312599</v>
      </c>
      <c r="Q8606">
        <f t="shared" si="2417"/>
        <v>23</v>
      </c>
      <c r="R8606">
        <f t="shared" si="2418"/>
        <v>12</v>
      </c>
      <c r="S8606">
        <f t="shared" si="2419"/>
        <v>3</v>
      </c>
      <c r="T8606">
        <f t="shared" si="2420"/>
        <v>5</v>
      </c>
      <c r="U8606">
        <f t="shared" si="2421"/>
        <v>0</v>
      </c>
      <c r="V8606">
        <f t="shared" ca="1" si="2422"/>
        <v>0.17169999999999999</v>
      </c>
      <c r="W8606">
        <f>INDEX(Solarstrahlungsdaten!$B$13:$G$8772,Übersicht!O8606,Übersicht!$E$10)</f>
        <v>0</v>
      </c>
      <c r="X8606">
        <f t="shared" si="2423"/>
        <v>0</v>
      </c>
      <c r="Y8606">
        <f t="shared" ca="1" si="2424"/>
        <v>0.17169999999999999</v>
      </c>
      <c r="Z8606">
        <f t="shared" ca="1" si="2425"/>
        <v>0</v>
      </c>
      <c r="AA8606">
        <f t="shared" ca="1" si="2426"/>
        <v>0</v>
      </c>
      <c r="AB8606">
        <f t="shared" ca="1" si="2427"/>
        <v>0</v>
      </c>
      <c r="AC8606">
        <f t="shared" ca="1" si="2433"/>
        <v>0</v>
      </c>
      <c r="AD8606">
        <f t="shared" ca="1" si="2416"/>
        <v>0.17169999999999999</v>
      </c>
      <c r="AE8606">
        <f t="shared" ca="1" si="2428"/>
        <v>0</v>
      </c>
      <c r="AF8606">
        <f t="shared" ca="1" si="2429"/>
        <v>0.17169999999999999</v>
      </c>
      <c r="AG8606">
        <f t="shared" ca="1" si="2430"/>
        <v>0</v>
      </c>
      <c r="AH8606">
        <f t="shared" ca="1" si="2431"/>
        <v>1</v>
      </c>
    </row>
    <row r="8607" spans="15:34" x14ac:dyDescent="0.25">
      <c r="O8607">
        <v>8551</v>
      </c>
      <c r="P8607" s="2">
        <f t="shared" si="2432"/>
        <v>44553.249999979264</v>
      </c>
      <c r="Q8607">
        <f t="shared" si="2417"/>
        <v>23</v>
      </c>
      <c r="R8607">
        <f t="shared" si="2418"/>
        <v>12</v>
      </c>
      <c r="S8607">
        <f t="shared" si="2419"/>
        <v>3</v>
      </c>
      <c r="T8607">
        <f t="shared" si="2420"/>
        <v>6</v>
      </c>
      <c r="U8607">
        <f t="shared" si="2421"/>
        <v>0</v>
      </c>
      <c r="V8607">
        <f t="shared" ca="1" si="2422"/>
        <v>0.30460000000000004</v>
      </c>
      <c r="W8607">
        <f>INDEX(Solarstrahlungsdaten!$B$13:$G$8772,Übersicht!O8607,Übersicht!$E$10)</f>
        <v>0</v>
      </c>
      <c r="X8607">
        <f t="shared" si="2423"/>
        <v>0</v>
      </c>
      <c r="Y8607">
        <f t="shared" ca="1" si="2424"/>
        <v>0.30460000000000004</v>
      </c>
      <c r="Z8607">
        <f t="shared" ca="1" si="2425"/>
        <v>0</v>
      </c>
      <c r="AA8607">
        <f t="shared" ca="1" si="2426"/>
        <v>0</v>
      </c>
      <c r="AB8607">
        <f t="shared" ca="1" si="2427"/>
        <v>0</v>
      </c>
      <c r="AC8607">
        <f t="shared" ca="1" si="2433"/>
        <v>0</v>
      </c>
      <c r="AD8607">
        <f t="shared" ca="1" si="2416"/>
        <v>0.30460000000000004</v>
      </c>
      <c r="AE8607">
        <f t="shared" ca="1" si="2428"/>
        <v>0</v>
      </c>
      <c r="AF8607">
        <f t="shared" ca="1" si="2429"/>
        <v>0.30460000000000004</v>
      </c>
      <c r="AG8607">
        <f t="shared" ca="1" si="2430"/>
        <v>0</v>
      </c>
      <c r="AH8607">
        <f t="shared" ca="1" si="2431"/>
        <v>1</v>
      </c>
    </row>
    <row r="8608" spans="15:34" x14ac:dyDescent="0.25">
      <c r="O8608">
        <v>8552</v>
      </c>
      <c r="P8608" s="2">
        <f t="shared" si="2432"/>
        <v>44553.291666645928</v>
      </c>
      <c r="Q8608">
        <f t="shared" si="2417"/>
        <v>23</v>
      </c>
      <c r="R8608">
        <f t="shared" si="2418"/>
        <v>12</v>
      </c>
      <c r="S8608">
        <f t="shared" si="2419"/>
        <v>3</v>
      </c>
      <c r="T8608">
        <f t="shared" si="2420"/>
        <v>7</v>
      </c>
      <c r="U8608">
        <f t="shared" si="2421"/>
        <v>0</v>
      </c>
      <c r="V8608">
        <f t="shared" ca="1" si="2422"/>
        <v>0.49430000000000002</v>
      </c>
      <c r="W8608">
        <f>INDEX(Solarstrahlungsdaten!$B$13:$G$8772,Übersicht!O8608,Übersicht!$E$10)</f>
        <v>0</v>
      </c>
      <c r="X8608">
        <f t="shared" si="2423"/>
        <v>0</v>
      </c>
      <c r="Y8608">
        <f t="shared" ca="1" si="2424"/>
        <v>0.49430000000000002</v>
      </c>
      <c r="Z8608">
        <f t="shared" ca="1" si="2425"/>
        <v>0</v>
      </c>
      <c r="AA8608">
        <f t="shared" ca="1" si="2426"/>
        <v>0</v>
      </c>
      <c r="AB8608">
        <f t="shared" ca="1" si="2427"/>
        <v>0</v>
      </c>
      <c r="AC8608">
        <f t="shared" ca="1" si="2433"/>
        <v>0</v>
      </c>
      <c r="AD8608">
        <f t="shared" ca="1" si="2416"/>
        <v>0.49430000000000002</v>
      </c>
      <c r="AE8608">
        <f t="shared" ca="1" si="2428"/>
        <v>0</v>
      </c>
      <c r="AF8608">
        <f t="shared" ca="1" si="2429"/>
        <v>0.49430000000000002</v>
      </c>
      <c r="AG8608">
        <f t="shared" ca="1" si="2430"/>
        <v>0</v>
      </c>
      <c r="AH8608">
        <f t="shared" ca="1" si="2431"/>
        <v>1</v>
      </c>
    </row>
    <row r="8609" spans="15:34" x14ac:dyDescent="0.25">
      <c r="O8609">
        <v>8553</v>
      </c>
      <c r="P8609" s="2">
        <f t="shared" si="2432"/>
        <v>44553.333333312592</v>
      </c>
      <c r="Q8609">
        <f t="shared" si="2417"/>
        <v>23</v>
      </c>
      <c r="R8609">
        <f t="shared" si="2418"/>
        <v>12</v>
      </c>
      <c r="S8609">
        <f t="shared" si="2419"/>
        <v>3</v>
      </c>
      <c r="T8609">
        <f t="shared" si="2420"/>
        <v>8</v>
      </c>
      <c r="U8609">
        <f t="shared" si="2421"/>
        <v>0</v>
      </c>
      <c r="V8609">
        <f t="shared" ca="1" si="2422"/>
        <v>0.53810000000000002</v>
      </c>
      <c r="W8609">
        <f>INDEX(Solarstrahlungsdaten!$B$13:$G$8772,Übersicht!O8609,Übersicht!$E$10)</f>
        <v>2.085</v>
      </c>
      <c r="X8609">
        <f t="shared" si="2423"/>
        <v>7.1723999999999998E-3</v>
      </c>
      <c r="Y8609">
        <f t="shared" ca="1" si="2424"/>
        <v>0.53092760000000006</v>
      </c>
      <c r="Z8609">
        <f t="shared" ca="1" si="2425"/>
        <v>7.1723999999999998E-3</v>
      </c>
      <c r="AA8609">
        <f t="shared" ca="1" si="2426"/>
        <v>0</v>
      </c>
      <c r="AB8609">
        <f t="shared" ca="1" si="2427"/>
        <v>0</v>
      </c>
      <c r="AC8609">
        <f t="shared" ca="1" si="2433"/>
        <v>0</v>
      </c>
      <c r="AD8609">
        <f t="shared" ca="1" si="2416"/>
        <v>0.53092760000000006</v>
      </c>
      <c r="AE8609">
        <f t="shared" ca="1" si="2428"/>
        <v>0</v>
      </c>
      <c r="AF8609">
        <f t="shared" ca="1" si="2429"/>
        <v>0.53092760000000006</v>
      </c>
      <c r="AG8609">
        <f t="shared" ca="1" si="2430"/>
        <v>0</v>
      </c>
      <c r="AH8609">
        <f t="shared" ca="1" si="2431"/>
        <v>1</v>
      </c>
    </row>
    <row r="8610" spans="15:34" x14ac:dyDescent="0.25">
      <c r="O8610">
        <v>8554</v>
      </c>
      <c r="P8610" s="2">
        <f t="shared" si="2432"/>
        <v>44553.374999979256</v>
      </c>
      <c r="Q8610">
        <f t="shared" si="2417"/>
        <v>23</v>
      </c>
      <c r="R8610">
        <f t="shared" si="2418"/>
        <v>12</v>
      </c>
      <c r="S8610">
        <f t="shared" si="2419"/>
        <v>3</v>
      </c>
      <c r="T8610">
        <f t="shared" si="2420"/>
        <v>9</v>
      </c>
      <c r="U8610">
        <f t="shared" si="2421"/>
        <v>0</v>
      </c>
      <c r="V8610">
        <f t="shared" ca="1" si="2422"/>
        <v>0.50449999999999995</v>
      </c>
      <c r="W8610">
        <f>INDEX(Solarstrahlungsdaten!$B$13:$G$8772,Übersicht!O8610,Übersicht!$E$10)</f>
        <v>91.429999999999993</v>
      </c>
      <c r="X8610">
        <f t="shared" si="2423"/>
        <v>0.3145192</v>
      </c>
      <c r="Y8610">
        <f t="shared" ca="1" si="2424"/>
        <v>0.18998079999999995</v>
      </c>
      <c r="Z8610">
        <f t="shared" ca="1" si="2425"/>
        <v>0.3145192</v>
      </c>
      <c r="AA8610">
        <f t="shared" ca="1" si="2426"/>
        <v>0</v>
      </c>
      <c r="AB8610">
        <f t="shared" ca="1" si="2427"/>
        <v>0</v>
      </c>
      <c r="AC8610">
        <f t="shared" ca="1" si="2433"/>
        <v>0</v>
      </c>
      <c r="AD8610">
        <f t="shared" ca="1" si="2416"/>
        <v>0.18998079999999995</v>
      </c>
      <c r="AE8610">
        <f t="shared" ca="1" si="2428"/>
        <v>0</v>
      </c>
      <c r="AF8610">
        <f t="shared" ca="1" si="2429"/>
        <v>0.18998079999999995</v>
      </c>
      <c r="AG8610">
        <f t="shared" ca="1" si="2430"/>
        <v>0</v>
      </c>
      <c r="AH8610">
        <f t="shared" ca="1" si="2431"/>
        <v>1</v>
      </c>
    </row>
    <row r="8611" spans="15:34" x14ac:dyDescent="0.25">
      <c r="O8611">
        <v>8555</v>
      </c>
      <c r="P8611" s="2">
        <f t="shared" si="2432"/>
        <v>44553.41666664592</v>
      </c>
      <c r="Q8611">
        <f t="shared" si="2417"/>
        <v>23</v>
      </c>
      <c r="R8611">
        <f t="shared" si="2418"/>
        <v>12</v>
      </c>
      <c r="S8611">
        <f t="shared" si="2419"/>
        <v>3</v>
      </c>
      <c r="T8611">
        <f t="shared" si="2420"/>
        <v>10</v>
      </c>
      <c r="U8611">
        <f t="shared" si="2421"/>
        <v>0</v>
      </c>
      <c r="V8611">
        <f t="shared" ca="1" si="2422"/>
        <v>0.46820000000000001</v>
      </c>
      <c r="W8611">
        <f>INDEX(Solarstrahlungsdaten!$B$13:$G$8772,Übersicht!O8611,Übersicht!$E$10)</f>
        <v>114.64500000000001</v>
      </c>
      <c r="X8611">
        <f t="shared" si="2423"/>
        <v>0.39437880000000003</v>
      </c>
      <c r="Y8611">
        <f t="shared" ca="1" si="2424"/>
        <v>7.3821199999999976E-2</v>
      </c>
      <c r="Z8611">
        <f t="shared" ca="1" si="2425"/>
        <v>0.39437880000000003</v>
      </c>
      <c r="AA8611">
        <f t="shared" ca="1" si="2426"/>
        <v>0</v>
      </c>
      <c r="AB8611">
        <f t="shared" ca="1" si="2427"/>
        <v>0</v>
      </c>
      <c r="AC8611">
        <f t="shared" ca="1" si="2433"/>
        <v>0</v>
      </c>
      <c r="AD8611">
        <f t="shared" ca="1" si="2416"/>
        <v>7.3821199999999976E-2</v>
      </c>
      <c r="AE8611">
        <f t="shared" ca="1" si="2428"/>
        <v>0</v>
      </c>
      <c r="AF8611">
        <f t="shared" ca="1" si="2429"/>
        <v>7.3821199999999976E-2</v>
      </c>
      <c r="AG8611">
        <f t="shared" ca="1" si="2430"/>
        <v>0</v>
      </c>
      <c r="AH8611">
        <f t="shared" ca="1" si="2431"/>
        <v>1</v>
      </c>
    </row>
    <row r="8612" spans="15:34" x14ac:dyDescent="0.25">
      <c r="O8612">
        <v>8556</v>
      </c>
      <c r="P8612" s="2">
        <f t="shared" si="2432"/>
        <v>44553.458333312585</v>
      </c>
      <c r="Q8612">
        <f t="shared" si="2417"/>
        <v>23</v>
      </c>
      <c r="R8612">
        <f t="shared" si="2418"/>
        <v>12</v>
      </c>
      <c r="S8612">
        <f t="shared" si="2419"/>
        <v>3</v>
      </c>
      <c r="T8612">
        <f t="shared" si="2420"/>
        <v>11</v>
      </c>
      <c r="U8612">
        <f t="shared" si="2421"/>
        <v>0</v>
      </c>
      <c r="V8612">
        <f t="shared" ca="1" si="2422"/>
        <v>0.46750000000000003</v>
      </c>
      <c r="W8612">
        <f>INDEX(Solarstrahlungsdaten!$B$13:$G$8772,Übersicht!O8612,Übersicht!$E$10)</f>
        <v>150.51</v>
      </c>
      <c r="X8612">
        <f t="shared" si="2423"/>
        <v>0.51775439999999995</v>
      </c>
      <c r="Y8612">
        <f t="shared" ca="1" si="2424"/>
        <v>-5.0254399999999921E-2</v>
      </c>
      <c r="Z8612">
        <f t="shared" ca="1" si="2425"/>
        <v>0.46750000000000003</v>
      </c>
      <c r="AA8612">
        <f t="shared" ca="1" si="2426"/>
        <v>5.0254399999999921E-2</v>
      </c>
      <c r="AB8612">
        <f t="shared" ca="1" si="2427"/>
        <v>0</v>
      </c>
      <c r="AC8612">
        <f t="shared" ca="1" si="2433"/>
        <v>5.0254399999999921E-2</v>
      </c>
      <c r="AD8612">
        <f t="shared" ca="1" si="2416"/>
        <v>0</v>
      </c>
      <c r="AE8612">
        <f t="shared" ca="1" si="2428"/>
        <v>0</v>
      </c>
      <c r="AF8612">
        <f t="shared" ca="1" si="2429"/>
        <v>0</v>
      </c>
      <c r="AG8612">
        <f t="shared" ca="1" si="2430"/>
        <v>1.256359999999998E-2</v>
      </c>
      <c r="AH8612">
        <f t="shared" ca="1" si="2431"/>
        <v>0</v>
      </c>
    </row>
    <row r="8613" spans="15:34" x14ac:dyDescent="0.25">
      <c r="O8613">
        <v>8557</v>
      </c>
      <c r="P8613" s="2">
        <f t="shared" si="2432"/>
        <v>44553.499999979249</v>
      </c>
      <c r="Q8613">
        <f t="shared" si="2417"/>
        <v>23</v>
      </c>
      <c r="R8613">
        <f t="shared" si="2418"/>
        <v>12</v>
      </c>
      <c r="S8613">
        <f t="shared" si="2419"/>
        <v>3</v>
      </c>
      <c r="T8613">
        <f t="shared" si="2420"/>
        <v>12</v>
      </c>
      <c r="U8613">
        <f t="shared" si="2421"/>
        <v>0</v>
      </c>
      <c r="V8613">
        <f t="shared" ca="1" si="2422"/>
        <v>0.50949999999999995</v>
      </c>
      <c r="W8613">
        <f>INDEX(Solarstrahlungsdaten!$B$13:$G$8772,Übersicht!O8613,Übersicht!$E$10)</f>
        <v>124.35999999999999</v>
      </c>
      <c r="X8613">
        <f t="shared" si="2423"/>
        <v>0.42779839999999997</v>
      </c>
      <c r="Y8613">
        <f t="shared" ca="1" si="2424"/>
        <v>8.1701599999999985E-2</v>
      </c>
      <c r="Z8613">
        <f t="shared" ca="1" si="2425"/>
        <v>0.42779839999999997</v>
      </c>
      <c r="AA8613">
        <f t="shared" ca="1" si="2426"/>
        <v>0</v>
      </c>
      <c r="AB8613">
        <f t="shared" ca="1" si="2427"/>
        <v>5.0254399999999921E-2</v>
      </c>
      <c r="AC8613">
        <f t="shared" ca="1" si="2433"/>
        <v>0</v>
      </c>
      <c r="AD8613">
        <f t="shared" ca="1" si="2416"/>
        <v>3.1447200000000064E-2</v>
      </c>
      <c r="AE8613">
        <f t="shared" ca="1" si="2428"/>
        <v>0</v>
      </c>
      <c r="AF8613">
        <f t="shared" ca="1" si="2429"/>
        <v>3.1447200000000064E-2</v>
      </c>
      <c r="AG8613">
        <f t="shared" ca="1" si="2430"/>
        <v>0</v>
      </c>
      <c r="AH8613">
        <f t="shared" ca="1" si="2431"/>
        <v>1</v>
      </c>
    </row>
    <row r="8614" spans="15:34" x14ac:dyDescent="0.25">
      <c r="O8614">
        <v>8558</v>
      </c>
      <c r="P8614" s="2">
        <f t="shared" si="2432"/>
        <v>44553.541666645913</v>
      </c>
      <c r="Q8614">
        <f t="shared" si="2417"/>
        <v>23</v>
      </c>
      <c r="R8614">
        <f t="shared" si="2418"/>
        <v>12</v>
      </c>
      <c r="S8614">
        <f t="shared" si="2419"/>
        <v>3</v>
      </c>
      <c r="T8614">
        <f t="shared" si="2420"/>
        <v>13</v>
      </c>
      <c r="U8614">
        <f t="shared" si="2421"/>
        <v>0</v>
      </c>
      <c r="V8614">
        <f t="shared" ca="1" si="2422"/>
        <v>0.52870000000000006</v>
      </c>
      <c r="W8614">
        <f>INDEX(Solarstrahlungsdaten!$B$13:$G$8772,Übersicht!O8614,Übersicht!$E$10)</f>
        <v>102.8</v>
      </c>
      <c r="X8614">
        <f t="shared" si="2423"/>
        <v>0.353632</v>
      </c>
      <c r="Y8614">
        <f t="shared" ca="1" si="2424"/>
        <v>0.17506800000000006</v>
      </c>
      <c r="Z8614">
        <f t="shared" ca="1" si="2425"/>
        <v>0.353632</v>
      </c>
      <c r="AA8614">
        <f t="shared" ca="1" si="2426"/>
        <v>0</v>
      </c>
      <c r="AB8614">
        <f t="shared" ca="1" si="2427"/>
        <v>0</v>
      </c>
      <c r="AC8614">
        <f t="shared" ca="1" si="2433"/>
        <v>0</v>
      </c>
      <c r="AD8614">
        <f t="shared" ca="1" si="2416"/>
        <v>0.17506800000000006</v>
      </c>
      <c r="AE8614">
        <f t="shared" ca="1" si="2428"/>
        <v>0</v>
      </c>
      <c r="AF8614">
        <f t="shared" ca="1" si="2429"/>
        <v>0.17506800000000006</v>
      </c>
      <c r="AG8614">
        <f t="shared" ca="1" si="2430"/>
        <v>0</v>
      </c>
      <c r="AH8614">
        <f t="shared" ca="1" si="2431"/>
        <v>1</v>
      </c>
    </row>
    <row r="8615" spans="15:34" x14ac:dyDescent="0.25">
      <c r="O8615">
        <v>8559</v>
      </c>
      <c r="P8615" s="2">
        <f t="shared" si="2432"/>
        <v>44553.583333312577</v>
      </c>
      <c r="Q8615">
        <f t="shared" si="2417"/>
        <v>23</v>
      </c>
      <c r="R8615">
        <f t="shared" si="2418"/>
        <v>12</v>
      </c>
      <c r="S8615">
        <f t="shared" si="2419"/>
        <v>3</v>
      </c>
      <c r="T8615">
        <f t="shared" si="2420"/>
        <v>14</v>
      </c>
      <c r="U8615">
        <f t="shared" si="2421"/>
        <v>0</v>
      </c>
      <c r="V8615">
        <f t="shared" ca="1" si="2422"/>
        <v>0.47470000000000001</v>
      </c>
      <c r="W8615">
        <f>INDEX(Solarstrahlungsdaten!$B$13:$G$8772,Übersicht!O8615,Übersicht!$E$10)</f>
        <v>2.66</v>
      </c>
      <c r="X8615">
        <f t="shared" si="2423"/>
        <v>9.1503999999999995E-3</v>
      </c>
      <c r="Y8615">
        <f t="shared" ca="1" si="2424"/>
        <v>0.46554960000000001</v>
      </c>
      <c r="Z8615">
        <f t="shared" ca="1" si="2425"/>
        <v>9.1503999999999995E-3</v>
      </c>
      <c r="AA8615">
        <f t="shared" ca="1" si="2426"/>
        <v>0</v>
      </c>
      <c r="AB8615">
        <f t="shared" ca="1" si="2427"/>
        <v>0</v>
      </c>
      <c r="AC8615">
        <f t="shared" ca="1" si="2433"/>
        <v>0</v>
      </c>
      <c r="AD8615">
        <f t="shared" ca="1" si="2416"/>
        <v>0.46554960000000001</v>
      </c>
      <c r="AE8615">
        <f t="shared" ca="1" si="2428"/>
        <v>0</v>
      </c>
      <c r="AF8615">
        <f t="shared" ca="1" si="2429"/>
        <v>0.46554960000000001</v>
      </c>
      <c r="AG8615">
        <f t="shared" ca="1" si="2430"/>
        <v>0</v>
      </c>
      <c r="AH8615">
        <f t="shared" ca="1" si="2431"/>
        <v>1</v>
      </c>
    </row>
    <row r="8616" spans="15:34" x14ac:dyDescent="0.25">
      <c r="O8616">
        <v>8560</v>
      </c>
      <c r="P8616" s="2">
        <f t="shared" si="2432"/>
        <v>44553.624999979242</v>
      </c>
      <c r="Q8616">
        <f t="shared" si="2417"/>
        <v>23</v>
      </c>
      <c r="R8616">
        <f t="shared" si="2418"/>
        <v>12</v>
      </c>
      <c r="S8616">
        <f t="shared" si="2419"/>
        <v>3</v>
      </c>
      <c r="T8616">
        <f t="shared" si="2420"/>
        <v>15</v>
      </c>
      <c r="U8616">
        <f t="shared" si="2421"/>
        <v>0</v>
      </c>
      <c r="V8616">
        <f t="shared" ca="1" si="2422"/>
        <v>0.42760000000000004</v>
      </c>
      <c r="W8616">
        <f>INDEX(Solarstrahlungsdaten!$B$13:$G$8772,Übersicht!O8616,Übersicht!$E$10)</f>
        <v>0</v>
      </c>
      <c r="X8616">
        <f t="shared" si="2423"/>
        <v>0</v>
      </c>
      <c r="Y8616">
        <f t="shared" ca="1" si="2424"/>
        <v>0.42760000000000004</v>
      </c>
      <c r="Z8616">
        <f t="shared" ca="1" si="2425"/>
        <v>0</v>
      </c>
      <c r="AA8616">
        <f t="shared" ca="1" si="2426"/>
        <v>0</v>
      </c>
      <c r="AB8616">
        <f t="shared" ca="1" si="2427"/>
        <v>0</v>
      </c>
      <c r="AC8616">
        <f t="shared" ca="1" si="2433"/>
        <v>0</v>
      </c>
      <c r="AD8616">
        <f t="shared" ca="1" si="2416"/>
        <v>0.42760000000000004</v>
      </c>
      <c r="AE8616">
        <f t="shared" ca="1" si="2428"/>
        <v>0</v>
      </c>
      <c r="AF8616">
        <f t="shared" ca="1" si="2429"/>
        <v>0.42760000000000004</v>
      </c>
      <c r="AG8616">
        <f t="shared" ca="1" si="2430"/>
        <v>0</v>
      </c>
      <c r="AH8616">
        <f t="shared" ca="1" si="2431"/>
        <v>1</v>
      </c>
    </row>
    <row r="8617" spans="15:34" x14ac:dyDescent="0.25">
      <c r="O8617">
        <v>8561</v>
      </c>
      <c r="P8617" s="2">
        <f t="shared" si="2432"/>
        <v>44553.666666645906</v>
      </c>
      <c r="Q8617">
        <f t="shared" si="2417"/>
        <v>23</v>
      </c>
      <c r="R8617">
        <f t="shared" si="2418"/>
        <v>12</v>
      </c>
      <c r="S8617">
        <f t="shared" si="2419"/>
        <v>3</v>
      </c>
      <c r="T8617">
        <f t="shared" si="2420"/>
        <v>16</v>
      </c>
      <c r="U8617">
        <f t="shared" si="2421"/>
        <v>0</v>
      </c>
      <c r="V8617">
        <f t="shared" ca="1" si="2422"/>
        <v>0.41339999999999999</v>
      </c>
      <c r="W8617">
        <f>INDEX(Solarstrahlungsdaten!$B$13:$G$8772,Übersicht!O8617,Übersicht!$E$10)</f>
        <v>0</v>
      </c>
      <c r="X8617">
        <f t="shared" si="2423"/>
        <v>0</v>
      </c>
      <c r="Y8617">
        <f t="shared" ca="1" si="2424"/>
        <v>0.41339999999999999</v>
      </c>
      <c r="Z8617">
        <f t="shared" ca="1" si="2425"/>
        <v>0</v>
      </c>
      <c r="AA8617">
        <f t="shared" ca="1" si="2426"/>
        <v>0</v>
      </c>
      <c r="AB8617">
        <f t="shared" ca="1" si="2427"/>
        <v>0</v>
      </c>
      <c r="AC8617">
        <f t="shared" ca="1" si="2433"/>
        <v>0</v>
      </c>
      <c r="AD8617">
        <f t="shared" ca="1" si="2416"/>
        <v>0.41339999999999999</v>
      </c>
      <c r="AE8617">
        <f t="shared" ca="1" si="2428"/>
        <v>0</v>
      </c>
      <c r="AF8617">
        <f t="shared" ca="1" si="2429"/>
        <v>0.41339999999999999</v>
      </c>
      <c r="AG8617">
        <f t="shared" ca="1" si="2430"/>
        <v>0</v>
      </c>
      <c r="AH8617">
        <f t="shared" ca="1" si="2431"/>
        <v>1</v>
      </c>
    </row>
    <row r="8618" spans="15:34" x14ac:dyDescent="0.25">
      <c r="O8618">
        <v>8562</v>
      </c>
      <c r="P8618" s="2">
        <f t="shared" si="2432"/>
        <v>44553.70833331257</v>
      </c>
      <c r="Q8618">
        <f t="shared" si="2417"/>
        <v>23</v>
      </c>
      <c r="R8618">
        <f t="shared" si="2418"/>
        <v>12</v>
      </c>
      <c r="S8618">
        <f t="shared" si="2419"/>
        <v>3</v>
      </c>
      <c r="T8618">
        <f t="shared" si="2420"/>
        <v>17</v>
      </c>
      <c r="U8618">
        <f t="shared" si="2421"/>
        <v>0</v>
      </c>
      <c r="V8618">
        <f t="shared" ca="1" si="2422"/>
        <v>0.48220000000000007</v>
      </c>
      <c r="W8618">
        <f>INDEX(Solarstrahlungsdaten!$B$13:$G$8772,Übersicht!O8618,Übersicht!$E$10)</f>
        <v>0</v>
      </c>
      <c r="X8618">
        <f t="shared" si="2423"/>
        <v>0</v>
      </c>
      <c r="Y8618">
        <f t="shared" ca="1" si="2424"/>
        <v>0.48220000000000007</v>
      </c>
      <c r="Z8618">
        <f t="shared" ca="1" si="2425"/>
        <v>0</v>
      </c>
      <c r="AA8618">
        <f t="shared" ca="1" si="2426"/>
        <v>0</v>
      </c>
      <c r="AB8618">
        <f t="shared" ca="1" si="2427"/>
        <v>0</v>
      </c>
      <c r="AC8618">
        <f t="shared" ca="1" si="2433"/>
        <v>0</v>
      </c>
      <c r="AD8618">
        <f t="shared" ca="1" si="2416"/>
        <v>0.48220000000000007</v>
      </c>
      <c r="AE8618">
        <f t="shared" ca="1" si="2428"/>
        <v>0</v>
      </c>
      <c r="AF8618">
        <f t="shared" ca="1" si="2429"/>
        <v>0.48220000000000007</v>
      </c>
      <c r="AG8618">
        <f t="shared" ca="1" si="2430"/>
        <v>0</v>
      </c>
      <c r="AH8618">
        <f t="shared" ca="1" si="2431"/>
        <v>1</v>
      </c>
    </row>
    <row r="8619" spans="15:34" x14ac:dyDescent="0.25">
      <c r="O8619">
        <v>8563</v>
      </c>
      <c r="P8619" s="2">
        <f t="shared" si="2432"/>
        <v>44553.749999979234</v>
      </c>
      <c r="Q8619">
        <f t="shared" si="2417"/>
        <v>23</v>
      </c>
      <c r="R8619">
        <f t="shared" si="2418"/>
        <v>12</v>
      </c>
      <c r="S8619">
        <f t="shared" si="2419"/>
        <v>3</v>
      </c>
      <c r="T8619">
        <f t="shared" si="2420"/>
        <v>18</v>
      </c>
      <c r="U8619">
        <f t="shared" si="2421"/>
        <v>0</v>
      </c>
      <c r="V8619">
        <f t="shared" ca="1" si="2422"/>
        <v>0.62809999999999999</v>
      </c>
      <c r="W8619">
        <f>INDEX(Solarstrahlungsdaten!$B$13:$G$8772,Übersicht!O8619,Übersicht!$E$10)</f>
        <v>0</v>
      </c>
      <c r="X8619">
        <f t="shared" si="2423"/>
        <v>0</v>
      </c>
      <c r="Y8619">
        <f t="shared" ca="1" si="2424"/>
        <v>0.62809999999999999</v>
      </c>
      <c r="Z8619">
        <f t="shared" ca="1" si="2425"/>
        <v>0</v>
      </c>
      <c r="AA8619">
        <f t="shared" ca="1" si="2426"/>
        <v>0</v>
      </c>
      <c r="AB8619">
        <f t="shared" ca="1" si="2427"/>
        <v>0</v>
      </c>
      <c r="AC8619">
        <f t="shared" ca="1" si="2433"/>
        <v>0</v>
      </c>
      <c r="AD8619">
        <f t="shared" ca="1" si="2416"/>
        <v>0.62809999999999999</v>
      </c>
      <c r="AE8619">
        <f t="shared" ca="1" si="2428"/>
        <v>0</v>
      </c>
      <c r="AF8619">
        <f t="shared" ca="1" si="2429"/>
        <v>0.62809999999999999</v>
      </c>
      <c r="AG8619">
        <f t="shared" ca="1" si="2430"/>
        <v>0</v>
      </c>
      <c r="AH8619">
        <f t="shared" ca="1" si="2431"/>
        <v>1</v>
      </c>
    </row>
    <row r="8620" spans="15:34" x14ac:dyDescent="0.25">
      <c r="O8620">
        <v>8564</v>
      </c>
      <c r="P8620" s="2">
        <f t="shared" si="2432"/>
        <v>44553.791666645899</v>
      </c>
      <c r="Q8620">
        <f t="shared" si="2417"/>
        <v>23</v>
      </c>
      <c r="R8620">
        <f t="shared" si="2418"/>
        <v>12</v>
      </c>
      <c r="S8620">
        <f t="shared" si="2419"/>
        <v>3</v>
      </c>
      <c r="T8620">
        <f t="shared" si="2420"/>
        <v>19</v>
      </c>
      <c r="U8620">
        <f t="shared" si="2421"/>
        <v>0</v>
      </c>
      <c r="V8620">
        <f t="shared" ca="1" si="2422"/>
        <v>0.74069999999999991</v>
      </c>
      <c r="W8620">
        <f>INDEX(Solarstrahlungsdaten!$B$13:$G$8772,Übersicht!O8620,Übersicht!$E$10)</f>
        <v>0</v>
      </c>
      <c r="X8620">
        <f t="shared" si="2423"/>
        <v>0</v>
      </c>
      <c r="Y8620">
        <f t="shared" ca="1" si="2424"/>
        <v>0.74069999999999991</v>
      </c>
      <c r="Z8620">
        <f t="shared" ca="1" si="2425"/>
        <v>0</v>
      </c>
      <c r="AA8620">
        <f t="shared" ca="1" si="2426"/>
        <v>0</v>
      </c>
      <c r="AB8620">
        <f t="shared" ca="1" si="2427"/>
        <v>0</v>
      </c>
      <c r="AC8620">
        <f t="shared" ca="1" si="2433"/>
        <v>0</v>
      </c>
      <c r="AD8620">
        <f t="shared" ca="1" si="2416"/>
        <v>0.74069999999999991</v>
      </c>
      <c r="AE8620">
        <f t="shared" ca="1" si="2428"/>
        <v>0</v>
      </c>
      <c r="AF8620">
        <f t="shared" ca="1" si="2429"/>
        <v>0.74069999999999991</v>
      </c>
      <c r="AG8620">
        <f t="shared" ca="1" si="2430"/>
        <v>0</v>
      </c>
      <c r="AH8620">
        <f t="shared" ca="1" si="2431"/>
        <v>1</v>
      </c>
    </row>
    <row r="8621" spans="15:34" x14ac:dyDescent="0.25">
      <c r="O8621">
        <v>8565</v>
      </c>
      <c r="P8621" s="2">
        <f t="shared" si="2432"/>
        <v>44553.833333312563</v>
      </c>
      <c r="Q8621">
        <f t="shared" si="2417"/>
        <v>23</v>
      </c>
      <c r="R8621">
        <f t="shared" si="2418"/>
        <v>12</v>
      </c>
      <c r="S8621">
        <f t="shared" si="2419"/>
        <v>3</v>
      </c>
      <c r="T8621">
        <f t="shared" si="2420"/>
        <v>20</v>
      </c>
      <c r="U8621">
        <f t="shared" si="2421"/>
        <v>0</v>
      </c>
      <c r="V8621">
        <f t="shared" ca="1" si="2422"/>
        <v>0.70369999999999988</v>
      </c>
      <c r="W8621">
        <f>INDEX(Solarstrahlungsdaten!$B$13:$G$8772,Übersicht!O8621,Übersicht!$E$10)</f>
        <v>0</v>
      </c>
      <c r="X8621">
        <f t="shared" si="2423"/>
        <v>0</v>
      </c>
      <c r="Y8621">
        <f t="shared" ca="1" si="2424"/>
        <v>0.70369999999999988</v>
      </c>
      <c r="Z8621">
        <f t="shared" ca="1" si="2425"/>
        <v>0</v>
      </c>
      <c r="AA8621">
        <f t="shared" ca="1" si="2426"/>
        <v>0</v>
      </c>
      <c r="AB8621">
        <f t="shared" ca="1" si="2427"/>
        <v>0</v>
      </c>
      <c r="AC8621">
        <f t="shared" ca="1" si="2433"/>
        <v>0</v>
      </c>
      <c r="AD8621">
        <f t="shared" ca="1" si="2416"/>
        <v>0.70369999999999988</v>
      </c>
      <c r="AE8621">
        <f t="shared" ca="1" si="2428"/>
        <v>0</v>
      </c>
      <c r="AF8621">
        <f t="shared" ca="1" si="2429"/>
        <v>0.70369999999999988</v>
      </c>
      <c r="AG8621">
        <f t="shared" ca="1" si="2430"/>
        <v>0</v>
      </c>
      <c r="AH8621">
        <f t="shared" ca="1" si="2431"/>
        <v>1</v>
      </c>
    </row>
    <row r="8622" spans="15:34" x14ac:dyDescent="0.25">
      <c r="O8622">
        <v>8566</v>
      </c>
      <c r="P8622" s="2">
        <f t="shared" si="2432"/>
        <v>44553.874999979227</v>
      </c>
      <c r="Q8622">
        <f t="shared" si="2417"/>
        <v>23</v>
      </c>
      <c r="R8622">
        <f t="shared" si="2418"/>
        <v>12</v>
      </c>
      <c r="S8622">
        <f t="shared" si="2419"/>
        <v>3</v>
      </c>
      <c r="T8622">
        <f t="shared" si="2420"/>
        <v>21</v>
      </c>
      <c r="U8622">
        <f t="shared" si="2421"/>
        <v>0</v>
      </c>
      <c r="V8622">
        <f t="shared" ca="1" si="2422"/>
        <v>0.58629999999999993</v>
      </c>
      <c r="W8622">
        <f>INDEX(Solarstrahlungsdaten!$B$13:$G$8772,Übersicht!O8622,Übersicht!$E$10)</f>
        <v>0</v>
      </c>
      <c r="X8622">
        <f t="shared" si="2423"/>
        <v>0</v>
      </c>
      <c r="Y8622">
        <f t="shared" ca="1" si="2424"/>
        <v>0.58629999999999993</v>
      </c>
      <c r="Z8622">
        <f t="shared" ca="1" si="2425"/>
        <v>0</v>
      </c>
      <c r="AA8622">
        <f t="shared" ca="1" si="2426"/>
        <v>0</v>
      </c>
      <c r="AB8622">
        <f t="shared" ca="1" si="2427"/>
        <v>0</v>
      </c>
      <c r="AC8622">
        <f t="shared" ca="1" si="2433"/>
        <v>0</v>
      </c>
      <c r="AD8622">
        <f t="shared" ca="1" si="2416"/>
        <v>0.58629999999999993</v>
      </c>
      <c r="AE8622">
        <f t="shared" ca="1" si="2428"/>
        <v>0</v>
      </c>
      <c r="AF8622">
        <f t="shared" ca="1" si="2429"/>
        <v>0.58629999999999993</v>
      </c>
      <c r="AG8622">
        <f t="shared" ca="1" si="2430"/>
        <v>0</v>
      </c>
      <c r="AH8622">
        <f t="shared" ca="1" si="2431"/>
        <v>1</v>
      </c>
    </row>
    <row r="8623" spans="15:34" x14ac:dyDescent="0.25">
      <c r="O8623">
        <v>8567</v>
      </c>
      <c r="P8623" s="2">
        <f t="shared" si="2432"/>
        <v>44553.916666645891</v>
      </c>
      <c r="Q8623">
        <f t="shared" si="2417"/>
        <v>23</v>
      </c>
      <c r="R8623">
        <f t="shared" si="2418"/>
        <v>12</v>
      </c>
      <c r="S8623">
        <f t="shared" si="2419"/>
        <v>3</v>
      </c>
      <c r="T8623">
        <f t="shared" si="2420"/>
        <v>22</v>
      </c>
      <c r="U8623">
        <f t="shared" si="2421"/>
        <v>0</v>
      </c>
      <c r="V8623">
        <f t="shared" ca="1" si="2422"/>
        <v>0.49419999999999997</v>
      </c>
      <c r="W8623">
        <f>INDEX(Solarstrahlungsdaten!$B$13:$G$8772,Übersicht!O8623,Übersicht!$E$10)</f>
        <v>0</v>
      </c>
      <c r="X8623">
        <f t="shared" si="2423"/>
        <v>0</v>
      </c>
      <c r="Y8623">
        <f t="shared" ca="1" si="2424"/>
        <v>0.49419999999999997</v>
      </c>
      <c r="Z8623">
        <f t="shared" ca="1" si="2425"/>
        <v>0</v>
      </c>
      <c r="AA8623">
        <f t="shared" ca="1" si="2426"/>
        <v>0</v>
      </c>
      <c r="AB8623">
        <f t="shared" ca="1" si="2427"/>
        <v>0</v>
      </c>
      <c r="AC8623">
        <f t="shared" ca="1" si="2433"/>
        <v>0</v>
      </c>
      <c r="AD8623">
        <f t="shared" ca="1" si="2416"/>
        <v>0.49419999999999997</v>
      </c>
      <c r="AE8623">
        <f t="shared" ca="1" si="2428"/>
        <v>0</v>
      </c>
      <c r="AF8623">
        <f t="shared" ca="1" si="2429"/>
        <v>0.49419999999999997</v>
      </c>
      <c r="AG8623">
        <f t="shared" ca="1" si="2430"/>
        <v>0</v>
      </c>
      <c r="AH8623">
        <f t="shared" ca="1" si="2431"/>
        <v>1</v>
      </c>
    </row>
    <row r="8624" spans="15:34" x14ac:dyDescent="0.25">
      <c r="O8624">
        <v>8568</v>
      </c>
      <c r="P8624" s="2">
        <f t="shared" si="2432"/>
        <v>44553.958333312556</v>
      </c>
      <c r="Q8624">
        <f t="shared" si="2417"/>
        <v>23</v>
      </c>
      <c r="R8624">
        <f t="shared" si="2418"/>
        <v>12</v>
      </c>
      <c r="S8624">
        <f t="shared" si="2419"/>
        <v>3</v>
      </c>
      <c r="T8624">
        <f t="shared" si="2420"/>
        <v>23</v>
      </c>
      <c r="U8624">
        <f t="shared" si="2421"/>
        <v>0</v>
      </c>
      <c r="V8624">
        <f t="shared" ca="1" si="2422"/>
        <v>0.37639999999999996</v>
      </c>
      <c r="W8624">
        <f>INDEX(Solarstrahlungsdaten!$B$13:$G$8772,Übersicht!O8624,Übersicht!$E$10)</f>
        <v>0</v>
      </c>
      <c r="X8624">
        <f t="shared" si="2423"/>
        <v>0</v>
      </c>
      <c r="Y8624">
        <f t="shared" ca="1" si="2424"/>
        <v>0.37639999999999996</v>
      </c>
      <c r="Z8624">
        <f t="shared" ca="1" si="2425"/>
        <v>0</v>
      </c>
      <c r="AA8624">
        <f t="shared" ca="1" si="2426"/>
        <v>0</v>
      </c>
      <c r="AB8624">
        <f t="shared" ca="1" si="2427"/>
        <v>0</v>
      </c>
      <c r="AC8624">
        <f t="shared" ca="1" si="2433"/>
        <v>0</v>
      </c>
      <c r="AD8624">
        <f t="shared" ca="1" si="2416"/>
        <v>0.37639999999999996</v>
      </c>
      <c r="AE8624">
        <f t="shared" ca="1" si="2428"/>
        <v>0</v>
      </c>
      <c r="AF8624">
        <f t="shared" ca="1" si="2429"/>
        <v>0.37639999999999996</v>
      </c>
      <c r="AG8624">
        <f t="shared" ca="1" si="2430"/>
        <v>0</v>
      </c>
      <c r="AH8624">
        <f t="shared" ca="1" si="2431"/>
        <v>1</v>
      </c>
    </row>
    <row r="8625" spans="15:34" x14ac:dyDescent="0.25">
      <c r="O8625">
        <v>8569</v>
      </c>
      <c r="P8625" s="2">
        <f t="shared" si="2432"/>
        <v>44553.99999997922</v>
      </c>
      <c r="Q8625">
        <f t="shared" si="2417"/>
        <v>24</v>
      </c>
      <c r="R8625">
        <f t="shared" si="2418"/>
        <v>12</v>
      </c>
      <c r="S8625">
        <f t="shared" si="2419"/>
        <v>1</v>
      </c>
      <c r="T8625">
        <f t="shared" si="2420"/>
        <v>0</v>
      </c>
      <c r="U8625">
        <f t="shared" si="2421"/>
        <v>0</v>
      </c>
      <c r="V8625">
        <f t="shared" ca="1" si="2422"/>
        <v>0.29899999999999999</v>
      </c>
      <c r="W8625">
        <f>INDEX(Solarstrahlungsdaten!$B$13:$G$8772,Übersicht!O8625,Übersicht!$E$10)</f>
        <v>0</v>
      </c>
      <c r="X8625">
        <f t="shared" si="2423"/>
        <v>0</v>
      </c>
      <c r="Y8625">
        <f t="shared" ca="1" si="2424"/>
        <v>0.29899999999999999</v>
      </c>
      <c r="Z8625">
        <f t="shared" ca="1" si="2425"/>
        <v>0</v>
      </c>
      <c r="AA8625">
        <f t="shared" ca="1" si="2426"/>
        <v>0</v>
      </c>
      <c r="AB8625">
        <f t="shared" ca="1" si="2427"/>
        <v>0</v>
      </c>
      <c r="AC8625">
        <f t="shared" ca="1" si="2433"/>
        <v>0</v>
      </c>
      <c r="AD8625">
        <f t="shared" ca="1" si="2416"/>
        <v>0.29899999999999999</v>
      </c>
      <c r="AE8625">
        <f t="shared" ca="1" si="2428"/>
        <v>0</v>
      </c>
      <c r="AF8625">
        <f t="shared" ca="1" si="2429"/>
        <v>0.29899999999999999</v>
      </c>
      <c r="AG8625">
        <f t="shared" ca="1" si="2430"/>
        <v>0</v>
      </c>
      <c r="AH8625">
        <f t="shared" ca="1" si="2431"/>
        <v>1</v>
      </c>
    </row>
    <row r="8626" spans="15:34" x14ac:dyDescent="0.25">
      <c r="O8626">
        <v>8570</v>
      </c>
      <c r="P8626" s="2">
        <f t="shared" si="2432"/>
        <v>44554.041666645884</v>
      </c>
      <c r="Q8626">
        <f t="shared" si="2417"/>
        <v>24</v>
      </c>
      <c r="R8626">
        <f t="shared" si="2418"/>
        <v>12</v>
      </c>
      <c r="S8626">
        <f t="shared" si="2419"/>
        <v>1</v>
      </c>
      <c r="T8626">
        <f t="shared" si="2420"/>
        <v>1</v>
      </c>
      <c r="U8626">
        <f t="shared" si="2421"/>
        <v>0</v>
      </c>
      <c r="V8626">
        <f t="shared" ca="1" si="2422"/>
        <v>0.2283</v>
      </c>
      <c r="W8626">
        <f>INDEX(Solarstrahlungsdaten!$B$13:$G$8772,Übersicht!O8626,Übersicht!$E$10)</f>
        <v>0</v>
      </c>
      <c r="X8626">
        <f t="shared" si="2423"/>
        <v>0</v>
      </c>
      <c r="Y8626">
        <f t="shared" ca="1" si="2424"/>
        <v>0.2283</v>
      </c>
      <c r="Z8626">
        <f t="shared" ca="1" si="2425"/>
        <v>0</v>
      </c>
      <c r="AA8626">
        <f t="shared" ca="1" si="2426"/>
        <v>0</v>
      </c>
      <c r="AB8626">
        <f t="shared" ca="1" si="2427"/>
        <v>0</v>
      </c>
      <c r="AC8626">
        <f t="shared" ca="1" si="2433"/>
        <v>0</v>
      </c>
      <c r="AD8626">
        <f t="shared" ca="1" si="2416"/>
        <v>0.2283</v>
      </c>
      <c r="AE8626">
        <f t="shared" ca="1" si="2428"/>
        <v>0</v>
      </c>
      <c r="AF8626">
        <f t="shared" ca="1" si="2429"/>
        <v>0.2283</v>
      </c>
      <c r="AG8626">
        <f t="shared" ca="1" si="2430"/>
        <v>0</v>
      </c>
      <c r="AH8626">
        <f t="shared" ca="1" si="2431"/>
        <v>1</v>
      </c>
    </row>
    <row r="8627" spans="15:34" x14ac:dyDescent="0.25">
      <c r="O8627">
        <v>8571</v>
      </c>
      <c r="P8627" s="2">
        <f t="shared" si="2432"/>
        <v>44554.083333312548</v>
      </c>
      <c r="Q8627">
        <f t="shared" si="2417"/>
        <v>24</v>
      </c>
      <c r="R8627">
        <f t="shared" si="2418"/>
        <v>12</v>
      </c>
      <c r="S8627">
        <f t="shared" si="2419"/>
        <v>1</v>
      </c>
      <c r="T8627">
        <f t="shared" si="2420"/>
        <v>2</v>
      </c>
      <c r="U8627">
        <f t="shared" si="2421"/>
        <v>0</v>
      </c>
      <c r="V8627">
        <f t="shared" ca="1" si="2422"/>
        <v>0.17420000000000002</v>
      </c>
      <c r="W8627">
        <f>INDEX(Solarstrahlungsdaten!$B$13:$G$8772,Übersicht!O8627,Übersicht!$E$10)</f>
        <v>0</v>
      </c>
      <c r="X8627">
        <f t="shared" si="2423"/>
        <v>0</v>
      </c>
      <c r="Y8627">
        <f t="shared" ca="1" si="2424"/>
        <v>0.17420000000000002</v>
      </c>
      <c r="Z8627">
        <f t="shared" ca="1" si="2425"/>
        <v>0</v>
      </c>
      <c r="AA8627">
        <f t="shared" ca="1" si="2426"/>
        <v>0</v>
      </c>
      <c r="AB8627">
        <f t="shared" ca="1" si="2427"/>
        <v>0</v>
      </c>
      <c r="AC8627">
        <f t="shared" ca="1" si="2433"/>
        <v>0</v>
      </c>
      <c r="AD8627">
        <f t="shared" ca="1" si="2416"/>
        <v>0.17420000000000002</v>
      </c>
      <c r="AE8627">
        <f t="shared" ca="1" si="2428"/>
        <v>0</v>
      </c>
      <c r="AF8627">
        <f t="shared" ca="1" si="2429"/>
        <v>0.17420000000000002</v>
      </c>
      <c r="AG8627">
        <f t="shared" ca="1" si="2430"/>
        <v>0</v>
      </c>
      <c r="AH8627">
        <f t="shared" ca="1" si="2431"/>
        <v>1</v>
      </c>
    </row>
    <row r="8628" spans="15:34" x14ac:dyDescent="0.25">
      <c r="O8628">
        <v>8572</v>
      </c>
      <c r="P8628" s="2">
        <f t="shared" si="2432"/>
        <v>44554.124999979213</v>
      </c>
      <c r="Q8628">
        <f t="shared" si="2417"/>
        <v>24</v>
      </c>
      <c r="R8628">
        <f t="shared" si="2418"/>
        <v>12</v>
      </c>
      <c r="S8628">
        <f t="shared" si="2419"/>
        <v>1</v>
      </c>
      <c r="T8628">
        <f t="shared" si="2420"/>
        <v>3</v>
      </c>
      <c r="U8628">
        <f t="shared" si="2421"/>
        <v>0</v>
      </c>
      <c r="V8628">
        <f t="shared" ca="1" si="2422"/>
        <v>0.1605</v>
      </c>
      <c r="W8628">
        <f>INDEX(Solarstrahlungsdaten!$B$13:$G$8772,Übersicht!O8628,Übersicht!$E$10)</f>
        <v>0</v>
      </c>
      <c r="X8628">
        <f t="shared" si="2423"/>
        <v>0</v>
      </c>
      <c r="Y8628">
        <f t="shared" ca="1" si="2424"/>
        <v>0.1605</v>
      </c>
      <c r="Z8628">
        <f t="shared" ca="1" si="2425"/>
        <v>0</v>
      </c>
      <c r="AA8628">
        <f t="shared" ca="1" si="2426"/>
        <v>0</v>
      </c>
      <c r="AB8628">
        <f t="shared" ca="1" si="2427"/>
        <v>0</v>
      </c>
      <c r="AC8628">
        <f t="shared" ca="1" si="2433"/>
        <v>0</v>
      </c>
      <c r="AD8628">
        <f t="shared" ca="1" si="2416"/>
        <v>0.1605</v>
      </c>
      <c r="AE8628">
        <f t="shared" ca="1" si="2428"/>
        <v>0</v>
      </c>
      <c r="AF8628">
        <f t="shared" ca="1" si="2429"/>
        <v>0.1605</v>
      </c>
      <c r="AG8628">
        <f t="shared" ca="1" si="2430"/>
        <v>0</v>
      </c>
      <c r="AH8628">
        <f t="shared" ca="1" si="2431"/>
        <v>1</v>
      </c>
    </row>
    <row r="8629" spans="15:34" x14ac:dyDescent="0.25">
      <c r="O8629">
        <v>8573</v>
      </c>
      <c r="P8629" s="2">
        <f t="shared" si="2432"/>
        <v>44554.166666645877</v>
      </c>
      <c r="Q8629">
        <f t="shared" si="2417"/>
        <v>24</v>
      </c>
      <c r="R8629">
        <f t="shared" si="2418"/>
        <v>12</v>
      </c>
      <c r="S8629">
        <f t="shared" si="2419"/>
        <v>1</v>
      </c>
      <c r="T8629">
        <f t="shared" si="2420"/>
        <v>4</v>
      </c>
      <c r="U8629">
        <f t="shared" si="2421"/>
        <v>0</v>
      </c>
      <c r="V8629">
        <f t="shared" ca="1" si="2422"/>
        <v>0.15469999999999998</v>
      </c>
      <c r="W8629">
        <f>INDEX(Solarstrahlungsdaten!$B$13:$G$8772,Übersicht!O8629,Übersicht!$E$10)</f>
        <v>0</v>
      </c>
      <c r="X8629">
        <f t="shared" si="2423"/>
        <v>0</v>
      </c>
      <c r="Y8629">
        <f t="shared" ca="1" si="2424"/>
        <v>0.15469999999999998</v>
      </c>
      <c r="Z8629">
        <f t="shared" ca="1" si="2425"/>
        <v>0</v>
      </c>
      <c r="AA8629">
        <f t="shared" ca="1" si="2426"/>
        <v>0</v>
      </c>
      <c r="AB8629">
        <f t="shared" ca="1" si="2427"/>
        <v>0</v>
      </c>
      <c r="AC8629">
        <f t="shared" ca="1" si="2433"/>
        <v>0</v>
      </c>
      <c r="AD8629">
        <f t="shared" ca="1" si="2416"/>
        <v>0.15469999999999998</v>
      </c>
      <c r="AE8629">
        <f t="shared" ca="1" si="2428"/>
        <v>0</v>
      </c>
      <c r="AF8629">
        <f t="shared" ca="1" si="2429"/>
        <v>0.15469999999999998</v>
      </c>
      <c r="AG8629">
        <f t="shared" ca="1" si="2430"/>
        <v>0</v>
      </c>
      <c r="AH8629">
        <f t="shared" ca="1" si="2431"/>
        <v>1</v>
      </c>
    </row>
    <row r="8630" spans="15:34" x14ac:dyDescent="0.25">
      <c r="O8630">
        <v>8574</v>
      </c>
      <c r="P8630" s="2">
        <f t="shared" si="2432"/>
        <v>44554.208333312541</v>
      </c>
      <c r="Q8630">
        <f t="shared" si="2417"/>
        <v>24</v>
      </c>
      <c r="R8630">
        <f t="shared" si="2418"/>
        <v>12</v>
      </c>
      <c r="S8630">
        <f t="shared" si="2419"/>
        <v>1</v>
      </c>
      <c r="T8630">
        <f t="shared" si="2420"/>
        <v>5</v>
      </c>
      <c r="U8630">
        <f t="shared" si="2421"/>
        <v>0</v>
      </c>
      <c r="V8630">
        <f t="shared" ca="1" si="2422"/>
        <v>0.15619999999999998</v>
      </c>
      <c r="W8630">
        <f>INDEX(Solarstrahlungsdaten!$B$13:$G$8772,Übersicht!O8630,Übersicht!$E$10)</f>
        <v>0</v>
      </c>
      <c r="X8630">
        <f t="shared" si="2423"/>
        <v>0</v>
      </c>
      <c r="Y8630">
        <f t="shared" ca="1" si="2424"/>
        <v>0.15619999999999998</v>
      </c>
      <c r="Z8630">
        <f t="shared" ca="1" si="2425"/>
        <v>0</v>
      </c>
      <c r="AA8630">
        <f t="shared" ca="1" si="2426"/>
        <v>0</v>
      </c>
      <c r="AB8630">
        <f t="shared" ca="1" si="2427"/>
        <v>0</v>
      </c>
      <c r="AC8630">
        <f t="shared" ca="1" si="2433"/>
        <v>0</v>
      </c>
      <c r="AD8630">
        <f t="shared" ca="1" si="2416"/>
        <v>0.15619999999999998</v>
      </c>
      <c r="AE8630">
        <f t="shared" ca="1" si="2428"/>
        <v>0</v>
      </c>
      <c r="AF8630">
        <f t="shared" ca="1" si="2429"/>
        <v>0.15619999999999998</v>
      </c>
      <c r="AG8630">
        <f t="shared" ca="1" si="2430"/>
        <v>0</v>
      </c>
      <c r="AH8630">
        <f t="shared" ca="1" si="2431"/>
        <v>1</v>
      </c>
    </row>
    <row r="8631" spans="15:34" x14ac:dyDescent="0.25">
      <c r="O8631">
        <v>8575</v>
      </c>
      <c r="P8631" s="2">
        <f t="shared" si="2432"/>
        <v>44554.249999979205</v>
      </c>
      <c r="Q8631">
        <f t="shared" si="2417"/>
        <v>24</v>
      </c>
      <c r="R8631">
        <f t="shared" si="2418"/>
        <v>12</v>
      </c>
      <c r="S8631">
        <f t="shared" si="2419"/>
        <v>1</v>
      </c>
      <c r="T8631">
        <f t="shared" si="2420"/>
        <v>6</v>
      </c>
      <c r="U8631">
        <f t="shared" si="2421"/>
        <v>0</v>
      </c>
      <c r="V8631">
        <f t="shared" ca="1" si="2422"/>
        <v>0.19319999999999998</v>
      </c>
      <c r="W8631">
        <f>INDEX(Solarstrahlungsdaten!$B$13:$G$8772,Übersicht!O8631,Übersicht!$E$10)</f>
        <v>0</v>
      </c>
      <c r="X8631">
        <f t="shared" si="2423"/>
        <v>0</v>
      </c>
      <c r="Y8631">
        <f t="shared" ca="1" si="2424"/>
        <v>0.19319999999999998</v>
      </c>
      <c r="Z8631">
        <f t="shared" ca="1" si="2425"/>
        <v>0</v>
      </c>
      <c r="AA8631">
        <f t="shared" ca="1" si="2426"/>
        <v>0</v>
      </c>
      <c r="AB8631">
        <f t="shared" ca="1" si="2427"/>
        <v>0</v>
      </c>
      <c r="AC8631">
        <f t="shared" ca="1" si="2433"/>
        <v>0</v>
      </c>
      <c r="AD8631">
        <f t="shared" ca="1" si="2416"/>
        <v>0.19319999999999998</v>
      </c>
      <c r="AE8631">
        <f t="shared" ca="1" si="2428"/>
        <v>0</v>
      </c>
      <c r="AF8631">
        <f t="shared" ca="1" si="2429"/>
        <v>0.19319999999999998</v>
      </c>
      <c r="AG8631">
        <f t="shared" ca="1" si="2430"/>
        <v>0</v>
      </c>
      <c r="AH8631">
        <f t="shared" ca="1" si="2431"/>
        <v>1</v>
      </c>
    </row>
    <row r="8632" spans="15:34" x14ac:dyDescent="0.25">
      <c r="O8632">
        <v>8576</v>
      </c>
      <c r="P8632" s="2">
        <f t="shared" si="2432"/>
        <v>44554.29166664587</v>
      </c>
      <c r="Q8632">
        <f t="shared" si="2417"/>
        <v>24</v>
      </c>
      <c r="R8632">
        <f t="shared" si="2418"/>
        <v>12</v>
      </c>
      <c r="S8632">
        <f t="shared" si="2419"/>
        <v>1</v>
      </c>
      <c r="T8632">
        <f t="shared" si="2420"/>
        <v>7</v>
      </c>
      <c r="U8632">
        <f t="shared" si="2421"/>
        <v>0</v>
      </c>
      <c r="V8632">
        <f t="shared" ca="1" si="2422"/>
        <v>0.29369999999999996</v>
      </c>
      <c r="W8632">
        <f>INDEX(Solarstrahlungsdaten!$B$13:$G$8772,Übersicht!O8632,Übersicht!$E$10)</f>
        <v>0</v>
      </c>
      <c r="X8632">
        <f t="shared" si="2423"/>
        <v>0</v>
      </c>
      <c r="Y8632">
        <f t="shared" ca="1" si="2424"/>
        <v>0.29369999999999996</v>
      </c>
      <c r="Z8632">
        <f t="shared" ca="1" si="2425"/>
        <v>0</v>
      </c>
      <c r="AA8632">
        <f t="shared" ca="1" si="2426"/>
        <v>0</v>
      </c>
      <c r="AB8632">
        <f t="shared" ca="1" si="2427"/>
        <v>0</v>
      </c>
      <c r="AC8632">
        <f t="shared" ca="1" si="2433"/>
        <v>0</v>
      </c>
      <c r="AD8632">
        <f t="shared" ca="1" si="2416"/>
        <v>0.29369999999999996</v>
      </c>
      <c r="AE8632">
        <f t="shared" ca="1" si="2428"/>
        <v>0</v>
      </c>
      <c r="AF8632">
        <f t="shared" ca="1" si="2429"/>
        <v>0.29369999999999996</v>
      </c>
      <c r="AG8632">
        <f t="shared" ca="1" si="2430"/>
        <v>0</v>
      </c>
      <c r="AH8632">
        <f t="shared" ca="1" si="2431"/>
        <v>1</v>
      </c>
    </row>
    <row r="8633" spans="15:34" x14ac:dyDescent="0.25">
      <c r="O8633">
        <v>8577</v>
      </c>
      <c r="P8633" s="2">
        <f t="shared" si="2432"/>
        <v>44554.333333312534</v>
      </c>
      <c r="Q8633">
        <f t="shared" si="2417"/>
        <v>24</v>
      </c>
      <c r="R8633">
        <f t="shared" si="2418"/>
        <v>12</v>
      </c>
      <c r="S8633">
        <f t="shared" si="2419"/>
        <v>1</v>
      </c>
      <c r="T8633">
        <f t="shared" si="2420"/>
        <v>8</v>
      </c>
      <c r="U8633">
        <f t="shared" si="2421"/>
        <v>0</v>
      </c>
      <c r="V8633">
        <f t="shared" ca="1" si="2422"/>
        <v>0.44220000000000004</v>
      </c>
      <c r="W8633">
        <f>INDEX(Solarstrahlungsdaten!$B$13:$G$8772,Übersicht!O8633,Übersicht!$E$10)</f>
        <v>14.899999999999999</v>
      </c>
      <c r="X8633">
        <f t="shared" si="2423"/>
        <v>5.1255999999999996E-2</v>
      </c>
      <c r="Y8633">
        <f t="shared" ca="1" si="2424"/>
        <v>0.39094400000000007</v>
      </c>
      <c r="Z8633">
        <f t="shared" ca="1" si="2425"/>
        <v>5.1255999999999996E-2</v>
      </c>
      <c r="AA8633">
        <f t="shared" ca="1" si="2426"/>
        <v>0</v>
      </c>
      <c r="AB8633">
        <f t="shared" ca="1" si="2427"/>
        <v>0</v>
      </c>
      <c r="AC8633">
        <f t="shared" ca="1" si="2433"/>
        <v>0</v>
      </c>
      <c r="AD8633">
        <f t="shared" ref="AD8633:AD8696" ca="1" si="2434">Y8633+AA8633-AB8633</f>
        <v>0.39094400000000007</v>
      </c>
      <c r="AE8633">
        <f t="shared" ca="1" si="2428"/>
        <v>0</v>
      </c>
      <c r="AF8633">
        <f t="shared" ca="1" si="2429"/>
        <v>0.39094400000000007</v>
      </c>
      <c r="AG8633">
        <f t="shared" ca="1" si="2430"/>
        <v>0</v>
      </c>
      <c r="AH8633">
        <f t="shared" ca="1" si="2431"/>
        <v>1</v>
      </c>
    </row>
    <row r="8634" spans="15:34" x14ac:dyDescent="0.25">
      <c r="O8634">
        <v>8578</v>
      </c>
      <c r="P8634" s="2">
        <f t="shared" si="2432"/>
        <v>44554.374999979198</v>
      </c>
      <c r="Q8634">
        <f t="shared" ref="Q8634:Q8697" si="2435">DAY(P8634)</f>
        <v>24</v>
      </c>
      <c r="R8634">
        <f t="shared" ref="R8634:R8697" si="2436">MONTH(P8634)</f>
        <v>12</v>
      </c>
      <c r="S8634">
        <f t="shared" ref="S8634:S8697" si="2437">IF(WEEKDAY(P8634)=6,1,IF(WEEKDAY(P8634)=7,2,3))</f>
        <v>1</v>
      </c>
      <c r="T8634">
        <f t="shared" ref="T8634:T8697" si="2438">HOUR(P8634)</f>
        <v>9</v>
      </c>
      <c r="U8634">
        <f t="shared" ref="U8634:U8697" si="2439">IF(AND(P8634&gt;DATE(2021,5,14),P8634&lt;DATE(2021,9,15)),1,IF(AND(P8634&gt;DATE(2021,3,20),P8634&lt;DATE(2021,11,1)),2,0))</f>
        <v>0</v>
      </c>
      <c r="V8634">
        <f t="shared" ref="V8634:V8697" ca="1" si="2440">INDEX($D$57:$L$80,1+T8634,S8634+U8634*3)</f>
        <v>0.5542999999999999</v>
      </c>
      <c r="W8634">
        <f>INDEX(Solarstrahlungsdaten!$B$13:$G$8772,Übersicht!O8634,Übersicht!$E$10)</f>
        <v>60.28</v>
      </c>
      <c r="X8634">
        <f t="shared" ref="X8634:X8697" si="2441">IF(W8634*$D$9/1000*(1-$D$41)&gt;$D$9*$D$42,$D$9*$D$42,W8634*$D$9/1000*(1-$D$41))</f>
        <v>0.2073632</v>
      </c>
      <c r="Y8634">
        <f t="shared" ref="Y8634:Y8697" ca="1" si="2442">V8634-X8634</f>
        <v>0.34693679999999993</v>
      </c>
      <c r="Z8634">
        <f t="shared" ref="Z8634:Z8697" ca="1" si="2443">IF(X8634&gt;V8634,V8634,X8634)</f>
        <v>0.2073632</v>
      </c>
      <c r="AA8634">
        <f t="shared" ref="AA8634:AA8697" ca="1" si="2444">IF(Y8634&lt;0, IF(AC8633-Y8634&lt;$D$22, -Y8634, $D$22-AC8633),0)</f>
        <v>0</v>
      </c>
      <c r="AB8634">
        <f t="shared" ref="AB8634:AB8697" ca="1" si="2445">IF(Y8634&gt;0, IF(AC8633-Y8634&gt;0, Y8634, AC8633),0)</f>
        <v>0</v>
      </c>
      <c r="AC8634">
        <f t="shared" ca="1" si="2433"/>
        <v>0</v>
      </c>
      <c r="AD8634">
        <f t="shared" ca="1" si="2434"/>
        <v>0.34693679999999993</v>
      </c>
      <c r="AE8634">
        <f t="shared" ref="AE8634:AE8697" ca="1" si="2446">IF(AD8634&lt;0,-AD8634,0)</f>
        <v>0</v>
      </c>
      <c r="AF8634">
        <f t="shared" ref="AF8634:AF8697" ca="1" si="2447">IF(AD8634&gt;0,AD8634,0)</f>
        <v>0.34693679999999993</v>
      </c>
      <c r="AG8634">
        <f t="shared" ref="AG8634:AG8697" ca="1" si="2448">IF($D$22&gt;0,AC8634/$D$22,0)</f>
        <v>0</v>
      </c>
      <c r="AH8634">
        <f t="shared" ref="AH8634:AH8697" ca="1" si="2449">IF(AC8634&lt;=0,1,0)</f>
        <v>1</v>
      </c>
    </row>
    <row r="8635" spans="15:34" x14ac:dyDescent="0.25">
      <c r="O8635">
        <v>8579</v>
      </c>
      <c r="P8635" s="2">
        <f t="shared" ref="P8635:P8698" si="2450">P8634+TIME(1,,)</f>
        <v>44554.416666645862</v>
      </c>
      <c r="Q8635">
        <f t="shared" si="2435"/>
        <v>24</v>
      </c>
      <c r="R8635">
        <f t="shared" si="2436"/>
        <v>12</v>
      </c>
      <c r="S8635">
        <f t="shared" si="2437"/>
        <v>1</v>
      </c>
      <c r="T8635">
        <f t="shared" si="2438"/>
        <v>10</v>
      </c>
      <c r="U8635">
        <f t="shared" si="2439"/>
        <v>0</v>
      </c>
      <c r="V8635">
        <f t="shared" ca="1" si="2440"/>
        <v>0.58640000000000003</v>
      </c>
      <c r="W8635">
        <f>INDEX(Solarstrahlungsdaten!$B$13:$G$8772,Übersicht!O8635,Übersicht!$E$10)</f>
        <v>75.599999999999994</v>
      </c>
      <c r="X8635">
        <f t="shared" si="2441"/>
        <v>0.26006400000000002</v>
      </c>
      <c r="Y8635">
        <f t="shared" ca="1" si="2442"/>
        <v>0.32633600000000001</v>
      </c>
      <c r="Z8635">
        <f t="shared" ca="1" si="2443"/>
        <v>0.26006400000000002</v>
      </c>
      <c r="AA8635">
        <f t="shared" ca="1" si="2444"/>
        <v>0</v>
      </c>
      <c r="AB8635">
        <f t="shared" ca="1" si="2445"/>
        <v>0</v>
      </c>
      <c r="AC8635">
        <f t="shared" ref="AC8635:AC8698" ca="1" si="2451">AC8634+AA8635-AB8635</f>
        <v>0</v>
      </c>
      <c r="AD8635">
        <f t="shared" ca="1" si="2434"/>
        <v>0.32633600000000001</v>
      </c>
      <c r="AE8635">
        <f t="shared" ca="1" si="2446"/>
        <v>0</v>
      </c>
      <c r="AF8635">
        <f t="shared" ca="1" si="2447"/>
        <v>0.32633600000000001</v>
      </c>
      <c r="AG8635">
        <f t="shared" ca="1" si="2448"/>
        <v>0</v>
      </c>
      <c r="AH8635">
        <f t="shared" ca="1" si="2449"/>
        <v>1</v>
      </c>
    </row>
    <row r="8636" spans="15:34" x14ac:dyDescent="0.25">
      <c r="O8636">
        <v>8580</v>
      </c>
      <c r="P8636" s="2">
        <f t="shared" si="2450"/>
        <v>44554.458333312527</v>
      </c>
      <c r="Q8636">
        <f t="shared" si="2435"/>
        <v>24</v>
      </c>
      <c r="R8636">
        <f t="shared" si="2436"/>
        <v>12</v>
      </c>
      <c r="S8636">
        <f t="shared" si="2437"/>
        <v>1</v>
      </c>
      <c r="T8636">
        <f t="shared" si="2438"/>
        <v>11</v>
      </c>
      <c r="U8636">
        <f t="shared" si="2439"/>
        <v>0</v>
      </c>
      <c r="V8636">
        <f t="shared" ca="1" si="2440"/>
        <v>0.61080000000000001</v>
      </c>
      <c r="W8636">
        <f>INDEX(Solarstrahlungsdaten!$B$13:$G$8772,Übersicht!O8636,Übersicht!$E$10)</f>
        <v>134.10500000000002</v>
      </c>
      <c r="X8636">
        <f t="shared" si="2441"/>
        <v>0.4613212000000001</v>
      </c>
      <c r="Y8636">
        <f t="shared" ca="1" si="2442"/>
        <v>0.14947879999999991</v>
      </c>
      <c r="Z8636">
        <f t="shared" ca="1" si="2443"/>
        <v>0.4613212000000001</v>
      </c>
      <c r="AA8636">
        <f t="shared" ca="1" si="2444"/>
        <v>0</v>
      </c>
      <c r="AB8636">
        <f t="shared" ca="1" si="2445"/>
        <v>0</v>
      </c>
      <c r="AC8636">
        <f t="shared" ca="1" si="2451"/>
        <v>0</v>
      </c>
      <c r="AD8636">
        <f t="shared" ca="1" si="2434"/>
        <v>0.14947879999999991</v>
      </c>
      <c r="AE8636">
        <f t="shared" ca="1" si="2446"/>
        <v>0</v>
      </c>
      <c r="AF8636">
        <f t="shared" ca="1" si="2447"/>
        <v>0.14947879999999991</v>
      </c>
      <c r="AG8636">
        <f t="shared" ca="1" si="2448"/>
        <v>0</v>
      </c>
      <c r="AH8636">
        <f t="shared" ca="1" si="2449"/>
        <v>1</v>
      </c>
    </row>
    <row r="8637" spans="15:34" x14ac:dyDescent="0.25">
      <c r="O8637">
        <v>8581</v>
      </c>
      <c r="P8637" s="2">
        <f t="shared" si="2450"/>
        <v>44554.499999979191</v>
      </c>
      <c r="Q8637">
        <f t="shared" si="2435"/>
        <v>24</v>
      </c>
      <c r="R8637">
        <f t="shared" si="2436"/>
        <v>12</v>
      </c>
      <c r="S8637">
        <f t="shared" si="2437"/>
        <v>1</v>
      </c>
      <c r="T8637">
        <f t="shared" si="2438"/>
        <v>12</v>
      </c>
      <c r="U8637">
        <f t="shared" si="2439"/>
        <v>0</v>
      </c>
      <c r="V8637">
        <f t="shared" ca="1" si="2440"/>
        <v>0.65560000000000007</v>
      </c>
      <c r="W8637">
        <f>INDEX(Solarstrahlungsdaten!$B$13:$G$8772,Übersicht!O8637,Übersicht!$E$10)</f>
        <v>135.845</v>
      </c>
      <c r="X8637">
        <f t="shared" si="2441"/>
        <v>0.46730679999999997</v>
      </c>
      <c r="Y8637">
        <f t="shared" ca="1" si="2442"/>
        <v>0.1882932000000001</v>
      </c>
      <c r="Z8637">
        <f t="shared" ca="1" si="2443"/>
        <v>0.46730679999999997</v>
      </c>
      <c r="AA8637">
        <f t="shared" ca="1" si="2444"/>
        <v>0</v>
      </c>
      <c r="AB8637">
        <f t="shared" ca="1" si="2445"/>
        <v>0</v>
      </c>
      <c r="AC8637">
        <f t="shared" ca="1" si="2451"/>
        <v>0</v>
      </c>
      <c r="AD8637">
        <f t="shared" ca="1" si="2434"/>
        <v>0.1882932000000001</v>
      </c>
      <c r="AE8637">
        <f t="shared" ca="1" si="2446"/>
        <v>0</v>
      </c>
      <c r="AF8637">
        <f t="shared" ca="1" si="2447"/>
        <v>0.1882932000000001</v>
      </c>
      <c r="AG8637">
        <f t="shared" ca="1" si="2448"/>
        <v>0</v>
      </c>
      <c r="AH8637">
        <f t="shared" ca="1" si="2449"/>
        <v>1</v>
      </c>
    </row>
    <row r="8638" spans="15:34" x14ac:dyDescent="0.25">
      <c r="O8638">
        <v>8582</v>
      </c>
      <c r="P8638" s="2">
        <f t="shared" si="2450"/>
        <v>44554.541666645855</v>
      </c>
      <c r="Q8638">
        <f t="shared" si="2435"/>
        <v>24</v>
      </c>
      <c r="R8638">
        <f t="shared" si="2436"/>
        <v>12</v>
      </c>
      <c r="S8638">
        <f t="shared" si="2437"/>
        <v>1</v>
      </c>
      <c r="T8638">
        <f t="shared" si="2438"/>
        <v>13</v>
      </c>
      <c r="U8638">
        <f t="shared" si="2439"/>
        <v>0</v>
      </c>
      <c r="V8638">
        <f t="shared" ca="1" si="2440"/>
        <v>0.67160000000000009</v>
      </c>
      <c r="W8638">
        <f>INDEX(Solarstrahlungsdaten!$B$13:$G$8772,Übersicht!O8638,Übersicht!$E$10)</f>
        <v>85.67</v>
      </c>
      <c r="X8638">
        <f t="shared" si="2441"/>
        <v>0.29470479999999999</v>
      </c>
      <c r="Y8638">
        <f t="shared" ca="1" si="2442"/>
        <v>0.3768952000000001</v>
      </c>
      <c r="Z8638">
        <f t="shared" ca="1" si="2443"/>
        <v>0.29470479999999999</v>
      </c>
      <c r="AA8638">
        <f t="shared" ca="1" si="2444"/>
        <v>0</v>
      </c>
      <c r="AB8638">
        <f t="shared" ca="1" si="2445"/>
        <v>0</v>
      </c>
      <c r="AC8638">
        <f t="shared" ca="1" si="2451"/>
        <v>0</v>
      </c>
      <c r="AD8638">
        <f t="shared" ca="1" si="2434"/>
        <v>0.3768952000000001</v>
      </c>
      <c r="AE8638">
        <f t="shared" ca="1" si="2446"/>
        <v>0</v>
      </c>
      <c r="AF8638">
        <f t="shared" ca="1" si="2447"/>
        <v>0.3768952000000001</v>
      </c>
      <c r="AG8638">
        <f t="shared" ca="1" si="2448"/>
        <v>0</v>
      </c>
      <c r="AH8638">
        <f t="shared" ca="1" si="2449"/>
        <v>1</v>
      </c>
    </row>
    <row r="8639" spans="15:34" x14ac:dyDescent="0.25">
      <c r="O8639">
        <v>8583</v>
      </c>
      <c r="P8639" s="2">
        <f t="shared" si="2450"/>
        <v>44554.583333312519</v>
      </c>
      <c r="Q8639">
        <f t="shared" si="2435"/>
        <v>24</v>
      </c>
      <c r="R8639">
        <f t="shared" si="2436"/>
        <v>12</v>
      </c>
      <c r="S8639">
        <f t="shared" si="2437"/>
        <v>1</v>
      </c>
      <c r="T8639">
        <f t="shared" si="2438"/>
        <v>14</v>
      </c>
      <c r="U8639">
        <f t="shared" si="2439"/>
        <v>0</v>
      </c>
      <c r="V8639">
        <f t="shared" ca="1" si="2440"/>
        <v>0.62629999999999997</v>
      </c>
      <c r="W8639">
        <f>INDEX(Solarstrahlungsdaten!$B$13:$G$8772,Übersicht!O8639,Übersicht!$E$10)</f>
        <v>37.625</v>
      </c>
      <c r="X8639">
        <f t="shared" si="2441"/>
        <v>0.12942999999999999</v>
      </c>
      <c r="Y8639">
        <f t="shared" ca="1" si="2442"/>
        <v>0.49686999999999998</v>
      </c>
      <c r="Z8639">
        <f t="shared" ca="1" si="2443"/>
        <v>0.12942999999999999</v>
      </c>
      <c r="AA8639">
        <f t="shared" ca="1" si="2444"/>
        <v>0</v>
      </c>
      <c r="AB8639">
        <f t="shared" ca="1" si="2445"/>
        <v>0</v>
      </c>
      <c r="AC8639">
        <f t="shared" ca="1" si="2451"/>
        <v>0</v>
      </c>
      <c r="AD8639">
        <f t="shared" ca="1" si="2434"/>
        <v>0.49686999999999998</v>
      </c>
      <c r="AE8639">
        <f t="shared" ca="1" si="2446"/>
        <v>0</v>
      </c>
      <c r="AF8639">
        <f t="shared" ca="1" si="2447"/>
        <v>0.49686999999999998</v>
      </c>
      <c r="AG8639">
        <f t="shared" ca="1" si="2448"/>
        <v>0</v>
      </c>
      <c r="AH8639">
        <f t="shared" ca="1" si="2449"/>
        <v>1</v>
      </c>
    </row>
    <row r="8640" spans="15:34" x14ac:dyDescent="0.25">
      <c r="O8640">
        <v>8584</v>
      </c>
      <c r="P8640" s="2">
        <f t="shared" si="2450"/>
        <v>44554.624999979183</v>
      </c>
      <c r="Q8640">
        <f t="shared" si="2435"/>
        <v>24</v>
      </c>
      <c r="R8640">
        <f t="shared" si="2436"/>
        <v>12</v>
      </c>
      <c r="S8640">
        <f t="shared" si="2437"/>
        <v>1</v>
      </c>
      <c r="T8640">
        <f t="shared" si="2438"/>
        <v>15</v>
      </c>
      <c r="U8640">
        <f t="shared" si="2439"/>
        <v>0</v>
      </c>
      <c r="V8640">
        <f t="shared" ca="1" si="2440"/>
        <v>0.5825999999999999</v>
      </c>
      <c r="W8640">
        <f>INDEX(Solarstrahlungsdaten!$B$13:$G$8772,Übersicht!O8640,Übersicht!$E$10)</f>
        <v>0</v>
      </c>
      <c r="X8640">
        <f t="shared" si="2441"/>
        <v>0</v>
      </c>
      <c r="Y8640">
        <f t="shared" ca="1" si="2442"/>
        <v>0.5825999999999999</v>
      </c>
      <c r="Z8640">
        <f t="shared" ca="1" si="2443"/>
        <v>0</v>
      </c>
      <c r="AA8640">
        <f t="shared" ca="1" si="2444"/>
        <v>0</v>
      </c>
      <c r="AB8640">
        <f t="shared" ca="1" si="2445"/>
        <v>0</v>
      </c>
      <c r="AC8640">
        <f t="shared" ca="1" si="2451"/>
        <v>0</v>
      </c>
      <c r="AD8640">
        <f t="shared" ca="1" si="2434"/>
        <v>0.5825999999999999</v>
      </c>
      <c r="AE8640">
        <f t="shared" ca="1" si="2446"/>
        <v>0</v>
      </c>
      <c r="AF8640">
        <f t="shared" ca="1" si="2447"/>
        <v>0.5825999999999999</v>
      </c>
      <c r="AG8640">
        <f t="shared" ca="1" si="2448"/>
        <v>0</v>
      </c>
      <c r="AH8640">
        <f t="shared" ca="1" si="2449"/>
        <v>1</v>
      </c>
    </row>
    <row r="8641" spans="15:34" x14ac:dyDescent="0.25">
      <c r="O8641">
        <v>8585</v>
      </c>
      <c r="P8641" s="2">
        <f t="shared" si="2450"/>
        <v>44554.666666645848</v>
      </c>
      <c r="Q8641">
        <f t="shared" si="2435"/>
        <v>24</v>
      </c>
      <c r="R8641">
        <f t="shared" si="2436"/>
        <v>12</v>
      </c>
      <c r="S8641">
        <f t="shared" si="2437"/>
        <v>1</v>
      </c>
      <c r="T8641">
        <f t="shared" si="2438"/>
        <v>16</v>
      </c>
      <c r="U8641">
        <f t="shared" si="2439"/>
        <v>0</v>
      </c>
      <c r="V8641">
        <f t="shared" ca="1" si="2440"/>
        <v>0.56899999999999995</v>
      </c>
      <c r="W8641">
        <f>INDEX(Solarstrahlungsdaten!$B$13:$G$8772,Übersicht!O8641,Übersicht!$E$10)</f>
        <v>0</v>
      </c>
      <c r="X8641">
        <f t="shared" si="2441"/>
        <v>0</v>
      </c>
      <c r="Y8641">
        <f t="shared" ca="1" si="2442"/>
        <v>0.56899999999999995</v>
      </c>
      <c r="Z8641">
        <f t="shared" ca="1" si="2443"/>
        <v>0</v>
      </c>
      <c r="AA8641">
        <f t="shared" ca="1" si="2444"/>
        <v>0</v>
      </c>
      <c r="AB8641">
        <f t="shared" ca="1" si="2445"/>
        <v>0</v>
      </c>
      <c r="AC8641">
        <f t="shared" ca="1" si="2451"/>
        <v>0</v>
      </c>
      <c r="AD8641">
        <f t="shared" ca="1" si="2434"/>
        <v>0.56899999999999995</v>
      </c>
      <c r="AE8641">
        <f t="shared" ca="1" si="2446"/>
        <v>0</v>
      </c>
      <c r="AF8641">
        <f t="shared" ca="1" si="2447"/>
        <v>0.56899999999999995</v>
      </c>
      <c r="AG8641">
        <f t="shared" ca="1" si="2448"/>
        <v>0</v>
      </c>
      <c r="AH8641">
        <f t="shared" ca="1" si="2449"/>
        <v>1</v>
      </c>
    </row>
    <row r="8642" spans="15:34" x14ac:dyDescent="0.25">
      <c r="O8642">
        <v>8586</v>
      </c>
      <c r="P8642" s="2">
        <f t="shared" si="2450"/>
        <v>44554.708333312512</v>
      </c>
      <c r="Q8642">
        <f t="shared" si="2435"/>
        <v>24</v>
      </c>
      <c r="R8642">
        <f t="shared" si="2436"/>
        <v>12</v>
      </c>
      <c r="S8642">
        <f t="shared" si="2437"/>
        <v>1</v>
      </c>
      <c r="T8642">
        <f t="shared" si="2438"/>
        <v>17</v>
      </c>
      <c r="U8642">
        <f t="shared" si="2439"/>
        <v>0</v>
      </c>
      <c r="V8642">
        <f t="shared" ca="1" si="2440"/>
        <v>0.6754</v>
      </c>
      <c r="W8642">
        <f>INDEX(Solarstrahlungsdaten!$B$13:$G$8772,Übersicht!O8642,Übersicht!$E$10)</f>
        <v>0</v>
      </c>
      <c r="X8642">
        <f t="shared" si="2441"/>
        <v>0</v>
      </c>
      <c r="Y8642">
        <f t="shared" ca="1" si="2442"/>
        <v>0.6754</v>
      </c>
      <c r="Z8642">
        <f t="shared" ca="1" si="2443"/>
        <v>0</v>
      </c>
      <c r="AA8642">
        <f t="shared" ca="1" si="2444"/>
        <v>0</v>
      </c>
      <c r="AB8642">
        <f t="shared" ca="1" si="2445"/>
        <v>0</v>
      </c>
      <c r="AC8642">
        <f t="shared" ca="1" si="2451"/>
        <v>0</v>
      </c>
      <c r="AD8642">
        <f t="shared" ca="1" si="2434"/>
        <v>0.6754</v>
      </c>
      <c r="AE8642">
        <f t="shared" ca="1" si="2446"/>
        <v>0</v>
      </c>
      <c r="AF8642">
        <f t="shared" ca="1" si="2447"/>
        <v>0.6754</v>
      </c>
      <c r="AG8642">
        <f t="shared" ca="1" si="2448"/>
        <v>0</v>
      </c>
      <c r="AH8642">
        <f t="shared" ca="1" si="2449"/>
        <v>1</v>
      </c>
    </row>
    <row r="8643" spans="15:34" x14ac:dyDescent="0.25">
      <c r="O8643">
        <v>8587</v>
      </c>
      <c r="P8643" s="2">
        <f t="shared" si="2450"/>
        <v>44554.749999979176</v>
      </c>
      <c r="Q8643">
        <f t="shared" si="2435"/>
        <v>24</v>
      </c>
      <c r="R8643">
        <f t="shared" si="2436"/>
        <v>12</v>
      </c>
      <c r="S8643">
        <f t="shared" si="2437"/>
        <v>1</v>
      </c>
      <c r="T8643">
        <f t="shared" si="2438"/>
        <v>18</v>
      </c>
      <c r="U8643">
        <f t="shared" si="2439"/>
        <v>0</v>
      </c>
      <c r="V8643">
        <f t="shared" ca="1" si="2440"/>
        <v>0.82350000000000001</v>
      </c>
      <c r="W8643">
        <f>INDEX(Solarstrahlungsdaten!$B$13:$G$8772,Übersicht!O8643,Übersicht!$E$10)</f>
        <v>0</v>
      </c>
      <c r="X8643">
        <f t="shared" si="2441"/>
        <v>0</v>
      </c>
      <c r="Y8643">
        <f t="shared" ca="1" si="2442"/>
        <v>0.82350000000000001</v>
      </c>
      <c r="Z8643">
        <f t="shared" ca="1" si="2443"/>
        <v>0</v>
      </c>
      <c r="AA8643">
        <f t="shared" ca="1" si="2444"/>
        <v>0</v>
      </c>
      <c r="AB8643">
        <f t="shared" ca="1" si="2445"/>
        <v>0</v>
      </c>
      <c r="AC8643">
        <f t="shared" ca="1" si="2451"/>
        <v>0</v>
      </c>
      <c r="AD8643">
        <f t="shared" ca="1" si="2434"/>
        <v>0.82350000000000001</v>
      </c>
      <c r="AE8643">
        <f t="shared" ca="1" si="2446"/>
        <v>0</v>
      </c>
      <c r="AF8643">
        <f t="shared" ca="1" si="2447"/>
        <v>0.82350000000000001</v>
      </c>
      <c r="AG8643">
        <f t="shared" ca="1" si="2448"/>
        <v>0</v>
      </c>
      <c r="AH8643">
        <f t="shared" ca="1" si="2449"/>
        <v>1</v>
      </c>
    </row>
    <row r="8644" spans="15:34" x14ac:dyDescent="0.25">
      <c r="O8644">
        <v>8588</v>
      </c>
      <c r="P8644" s="2">
        <f t="shared" si="2450"/>
        <v>44554.79166664584</v>
      </c>
      <c r="Q8644">
        <f t="shared" si="2435"/>
        <v>24</v>
      </c>
      <c r="R8644">
        <f t="shared" si="2436"/>
        <v>12</v>
      </c>
      <c r="S8644">
        <f t="shared" si="2437"/>
        <v>1</v>
      </c>
      <c r="T8644">
        <f t="shared" si="2438"/>
        <v>19</v>
      </c>
      <c r="U8644">
        <f t="shared" si="2439"/>
        <v>0</v>
      </c>
      <c r="V8644">
        <f t="shared" ca="1" si="2440"/>
        <v>0.8488</v>
      </c>
      <c r="W8644">
        <f>INDEX(Solarstrahlungsdaten!$B$13:$G$8772,Übersicht!O8644,Übersicht!$E$10)</f>
        <v>0</v>
      </c>
      <c r="X8644">
        <f t="shared" si="2441"/>
        <v>0</v>
      </c>
      <c r="Y8644">
        <f t="shared" ca="1" si="2442"/>
        <v>0.8488</v>
      </c>
      <c r="Z8644">
        <f t="shared" ca="1" si="2443"/>
        <v>0</v>
      </c>
      <c r="AA8644">
        <f t="shared" ca="1" si="2444"/>
        <v>0</v>
      </c>
      <c r="AB8644">
        <f t="shared" ca="1" si="2445"/>
        <v>0</v>
      </c>
      <c r="AC8644">
        <f t="shared" ca="1" si="2451"/>
        <v>0</v>
      </c>
      <c r="AD8644">
        <f t="shared" ca="1" si="2434"/>
        <v>0.8488</v>
      </c>
      <c r="AE8644">
        <f t="shared" ca="1" si="2446"/>
        <v>0</v>
      </c>
      <c r="AF8644">
        <f t="shared" ca="1" si="2447"/>
        <v>0.8488</v>
      </c>
      <c r="AG8644">
        <f t="shared" ca="1" si="2448"/>
        <v>0</v>
      </c>
      <c r="AH8644">
        <f t="shared" ca="1" si="2449"/>
        <v>1</v>
      </c>
    </row>
    <row r="8645" spans="15:34" x14ac:dyDescent="0.25">
      <c r="O8645">
        <v>8589</v>
      </c>
      <c r="P8645" s="2">
        <f t="shared" si="2450"/>
        <v>44554.833333312505</v>
      </c>
      <c r="Q8645">
        <f t="shared" si="2435"/>
        <v>24</v>
      </c>
      <c r="R8645">
        <f t="shared" si="2436"/>
        <v>12</v>
      </c>
      <c r="S8645">
        <f t="shared" si="2437"/>
        <v>1</v>
      </c>
      <c r="T8645">
        <f t="shared" si="2438"/>
        <v>20</v>
      </c>
      <c r="U8645">
        <f t="shared" si="2439"/>
        <v>0</v>
      </c>
      <c r="V8645">
        <f t="shared" ca="1" si="2440"/>
        <v>0.74019999999999997</v>
      </c>
      <c r="W8645">
        <f>INDEX(Solarstrahlungsdaten!$B$13:$G$8772,Übersicht!O8645,Übersicht!$E$10)</f>
        <v>0</v>
      </c>
      <c r="X8645">
        <f t="shared" si="2441"/>
        <v>0</v>
      </c>
      <c r="Y8645">
        <f t="shared" ca="1" si="2442"/>
        <v>0.74019999999999997</v>
      </c>
      <c r="Z8645">
        <f t="shared" ca="1" si="2443"/>
        <v>0</v>
      </c>
      <c r="AA8645">
        <f t="shared" ca="1" si="2444"/>
        <v>0</v>
      </c>
      <c r="AB8645">
        <f t="shared" ca="1" si="2445"/>
        <v>0</v>
      </c>
      <c r="AC8645">
        <f t="shared" ca="1" si="2451"/>
        <v>0</v>
      </c>
      <c r="AD8645">
        <f t="shared" ca="1" si="2434"/>
        <v>0.74019999999999997</v>
      </c>
      <c r="AE8645">
        <f t="shared" ca="1" si="2446"/>
        <v>0</v>
      </c>
      <c r="AF8645">
        <f t="shared" ca="1" si="2447"/>
        <v>0.74019999999999997</v>
      </c>
      <c r="AG8645">
        <f t="shared" ca="1" si="2448"/>
        <v>0</v>
      </c>
      <c r="AH8645">
        <f t="shared" ca="1" si="2449"/>
        <v>1</v>
      </c>
    </row>
    <row r="8646" spans="15:34" x14ac:dyDescent="0.25">
      <c r="O8646">
        <v>8590</v>
      </c>
      <c r="P8646" s="2">
        <f t="shared" si="2450"/>
        <v>44554.874999979169</v>
      </c>
      <c r="Q8646">
        <f t="shared" si="2435"/>
        <v>24</v>
      </c>
      <c r="R8646">
        <f t="shared" si="2436"/>
        <v>12</v>
      </c>
      <c r="S8646">
        <f t="shared" si="2437"/>
        <v>1</v>
      </c>
      <c r="T8646">
        <f t="shared" si="2438"/>
        <v>21</v>
      </c>
      <c r="U8646">
        <f t="shared" si="2439"/>
        <v>0</v>
      </c>
      <c r="V8646">
        <f t="shared" ca="1" si="2440"/>
        <v>0.55970000000000009</v>
      </c>
      <c r="W8646">
        <f>INDEX(Solarstrahlungsdaten!$B$13:$G$8772,Übersicht!O8646,Übersicht!$E$10)</f>
        <v>0</v>
      </c>
      <c r="X8646">
        <f t="shared" si="2441"/>
        <v>0</v>
      </c>
      <c r="Y8646">
        <f t="shared" ca="1" si="2442"/>
        <v>0.55970000000000009</v>
      </c>
      <c r="Z8646">
        <f t="shared" ca="1" si="2443"/>
        <v>0</v>
      </c>
      <c r="AA8646">
        <f t="shared" ca="1" si="2444"/>
        <v>0</v>
      </c>
      <c r="AB8646">
        <f t="shared" ca="1" si="2445"/>
        <v>0</v>
      </c>
      <c r="AC8646">
        <f t="shared" ca="1" si="2451"/>
        <v>0</v>
      </c>
      <c r="AD8646">
        <f t="shared" ca="1" si="2434"/>
        <v>0.55970000000000009</v>
      </c>
      <c r="AE8646">
        <f t="shared" ca="1" si="2446"/>
        <v>0</v>
      </c>
      <c r="AF8646">
        <f t="shared" ca="1" si="2447"/>
        <v>0.55970000000000009</v>
      </c>
      <c r="AG8646">
        <f t="shared" ca="1" si="2448"/>
        <v>0</v>
      </c>
      <c r="AH8646">
        <f t="shared" ca="1" si="2449"/>
        <v>1</v>
      </c>
    </row>
    <row r="8647" spans="15:34" x14ac:dyDescent="0.25">
      <c r="O8647">
        <v>8591</v>
      </c>
      <c r="P8647" s="2">
        <f t="shared" si="2450"/>
        <v>44554.916666645833</v>
      </c>
      <c r="Q8647">
        <f t="shared" si="2435"/>
        <v>24</v>
      </c>
      <c r="R8647">
        <f t="shared" si="2436"/>
        <v>12</v>
      </c>
      <c r="S8647">
        <f t="shared" si="2437"/>
        <v>1</v>
      </c>
      <c r="T8647">
        <f t="shared" si="2438"/>
        <v>22</v>
      </c>
      <c r="U8647">
        <f t="shared" si="2439"/>
        <v>0</v>
      </c>
      <c r="V8647">
        <f t="shared" ca="1" si="2440"/>
        <v>0.5</v>
      </c>
      <c r="W8647">
        <f>INDEX(Solarstrahlungsdaten!$B$13:$G$8772,Übersicht!O8647,Übersicht!$E$10)</f>
        <v>0</v>
      </c>
      <c r="X8647">
        <f t="shared" si="2441"/>
        <v>0</v>
      </c>
      <c r="Y8647">
        <f t="shared" ca="1" si="2442"/>
        <v>0.5</v>
      </c>
      <c r="Z8647">
        <f t="shared" ca="1" si="2443"/>
        <v>0</v>
      </c>
      <c r="AA8647">
        <f t="shared" ca="1" si="2444"/>
        <v>0</v>
      </c>
      <c r="AB8647">
        <f t="shared" ca="1" si="2445"/>
        <v>0</v>
      </c>
      <c r="AC8647">
        <f t="shared" ca="1" si="2451"/>
        <v>0</v>
      </c>
      <c r="AD8647">
        <f t="shared" ca="1" si="2434"/>
        <v>0.5</v>
      </c>
      <c r="AE8647">
        <f t="shared" ca="1" si="2446"/>
        <v>0</v>
      </c>
      <c r="AF8647">
        <f t="shared" ca="1" si="2447"/>
        <v>0.5</v>
      </c>
      <c r="AG8647">
        <f t="shared" ca="1" si="2448"/>
        <v>0</v>
      </c>
      <c r="AH8647">
        <f t="shared" ca="1" si="2449"/>
        <v>1</v>
      </c>
    </row>
    <row r="8648" spans="15:34" x14ac:dyDescent="0.25">
      <c r="O8648">
        <v>8592</v>
      </c>
      <c r="P8648" s="2">
        <f t="shared" si="2450"/>
        <v>44554.958333312497</v>
      </c>
      <c r="Q8648">
        <f t="shared" si="2435"/>
        <v>24</v>
      </c>
      <c r="R8648">
        <f t="shared" si="2436"/>
        <v>12</v>
      </c>
      <c r="S8648">
        <f t="shared" si="2437"/>
        <v>1</v>
      </c>
      <c r="T8648">
        <f t="shared" si="2438"/>
        <v>23</v>
      </c>
      <c r="U8648">
        <f t="shared" si="2439"/>
        <v>0</v>
      </c>
      <c r="V8648">
        <f t="shared" ca="1" si="2440"/>
        <v>0.43980000000000002</v>
      </c>
      <c r="W8648">
        <f>INDEX(Solarstrahlungsdaten!$B$13:$G$8772,Übersicht!O8648,Übersicht!$E$10)</f>
        <v>0</v>
      </c>
      <c r="X8648">
        <f t="shared" si="2441"/>
        <v>0</v>
      </c>
      <c r="Y8648">
        <f t="shared" ca="1" si="2442"/>
        <v>0.43980000000000002</v>
      </c>
      <c r="Z8648">
        <f t="shared" ca="1" si="2443"/>
        <v>0</v>
      </c>
      <c r="AA8648">
        <f t="shared" ca="1" si="2444"/>
        <v>0</v>
      </c>
      <c r="AB8648">
        <f t="shared" ca="1" si="2445"/>
        <v>0</v>
      </c>
      <c r="AC8648">
        <f t="shared" ca="1" si="2451"/>
        <v>0</v>
      </c>
      <c r="AD8648">
        <f t="shared" ca="1" si="2434"/>
        <v>0.43980000000000002</v>
      </c>
      <c r="AE8648">
        <f t="shared" ca="1" si="2446"/>
        <v>0</v>
      </c>
      <c r="AF8648">
        <f t="shared" ca="1" si="2447"/>
        <v>0.43980000000000002</v>
      </c>
      <c r="AG8648">
        <f t="shared" ca="1" si="2448"/>
        <v>0</v>
      </c>
      <c r="AH8648">
        <f t="shared" ca="1" si="2449"/>
        <v>1</v>
      </c>
    </row>
    <row r="8649" spans="15:34" x14ac:dyDescent="0.25">
      <c r="O8649">
        <v>8593</v>
      </c>
      <c r="P8649" s="2">
        <f t="shared" si="2450"/>
        <v>44554.999999979162</v>
      </c>
      <c r="Q8649">
        <f t="shared" si="2435"/>
        <v>25</v>
      </c>
      <c r="R8649">
        <f t="shared" si="2436"/>
        <v>12</v>
      </c>
      <c r="S8649">
        <f t="shared" si="2437"/>
        <v>2</v>
      </c>
      <c r="T8649">
        <f t="shared" si="2438"/>
        <v>0</v>
      </c>
      <c r="U8649">
        <f t="shared" si="2439"/>
        <v>0</v>
      </c>
      <c r="V8649">
        <f t="shared" ca="1" si="2440"/>
        <v>0.31680000000000003</v>
      </c>
      <c r="W8649">
        <f>INDEX(Solarstrahlungsdaten!$B$13:$G$8772,Übersicht!O8649,Übersicht!$E$10)</f>
        <v>0</v>
      </c>
      <c r="X8649">
        <f t="shared" si="2441"/>
        <v>0</v>
      </c>
      <c r="Y8649">
        <f t="shared" ca="1" si="2442"/>
        <v>0.31680000000000003</v>
      </c>
      <c r="Z8649">
        <f t="shared" ca="1" si="2443"/>
        <v>0</v>
      </c>
      <c r="AA8649">
        <f t="shared" ca="1" si="2444"/>
        <v>0</v>
      </c>
      <c r="AB8649">
        <f t="shared" ca="1" si="2445"/>
        <v>0</v>
      </c>
      <c r="AC8649">
        <f t="shared" ca="1" si="2451"/>
        <v>0</v>
      </c>
      <c r="AD8649">
        <f t="shared" ca="1" si="2434"/>
        <v>0.31680000000000003</v>
      </c>
      <c r="AE8649">
        <f t="shared" ca="1" si="2446"/>
        <v>0</v>
      </c>
      <c r="AF8649">
        <f t="shared" ca="1" si="2447"/>
        <v>0.31680000000000003</v>
      </c>
      <c r="AG8649">
        <f t="shared" ca="1" si="2448"/>
        <v>0</v>
      </c>
      <c r="AH8649">
        <f t="shared" ca="1" si="2449"/>
        <v>1</v>
      </c>
    </row>
    <row r="8650" spans="15:34" x14ac:dyDescent="0.25">
      <c r="O8650">
        <v>8594</v>
      </c>
      <c r="P8650" s="2">
        <f t="shared" si="2450"/>
        <v>44555.041666645826</v>
      </c>
      <c r="Q8650">
        <f t="shared" si="2435"/>
        <v>25</v>
      </c>
      <c r="R8650">
        <f t="shared" si="2436"/>
        <v>12</v>
      </c>
      <c r="S8650">
        <f t="shared" si="2437"/>
        <v>2</v>
      </c>
      <c r="T8650">
        <f t="shared" si="2438"/>
        <v>1</v>
      </c>
      <c r="U8650">
        <f t="shared" si="2439"/>
        <v>0</v>
      </c>
      <c r="V8650">
        <f t="shared" ca="1" si="2440"/>
        <v>0.24429999999999999</v>
      </c>
      <c r="W8650">
        <f>INDEX(Solarstrahlungsdaten!$B$13:$G$8772,Übersicht!O8650,Übersicht!$E$10)</f>
        <v>0</v>
      </c>
      <c r="X8650">
        <f t="shared" si="2441"/>
        <v>0</v>
      </c>
      <c r="Y8650">
        <f t="shared" ca="1" si="2442"/>
        <v>0.24429999999999999</v>
      </c>
      <c r="Z8650">
        <f t="shared" ca="1" si="2443"/>
        <v>0</v>
      </c>
      <c r="AA8650">
        <f t="shared" ca="1" si="2444"/>
        <v>0</v>
      </c>
      <c r="AB8650">
        <f t="shared" ca="1" si="2445"/>
        <v>0</v>
      </c>
      <c r="AC8650">
        <f t="shared" ca="1" si="2451"/>
        <v>0</v>
      </c>
      <c r="AD8650">
        <f t="shared" ca="1" si="2434"/>
        <v>0.24429999999999999</v>
      </c>
      <c r="AE8650">
        <f t="shared" ca="1" si="2446"/>
        <v>0</v>
      </c>
      <c r="AF8650">
        <f t="shared" ca="1" si="2447"/>
        <v>0.24429999999999999</v>
      </c>
      <c r="AG8650">
        <f t="shared" ca="1" si="2448"/>
        <v>0</v>
      </c>
      <c r="AH8650">
        <f t="shared" ca="1" si="2449"/>
        <v>1</v>
      </c>
    </row>
    <row r="8651" spans="15:34" x14ac:dyDescent="0.25">
      <c r="O8651">
        <v>8595</v>
      </c>
      <c r="P8651" s="2">
        <f t="shared" si="2450"/>
        <v>44555.08333331249</v>
      </c>
      <c r="Q8651">
        <f t="shared" si="2435"/>
        <v>25</v>
      </c>
      <c r="R8651">
        <f t="shared" si="2436"/>
        <v>12</v>
      </c>
      <c r="S8651">
        <f t="shared" si="2437"/>
        <v>2</v>
      </c>
      <c r="T8651">
        <f t="shared" si="2438"/>
        <v>2</v>
      </c>
      <c r="U8651">
        <f t="shared" si="2439"/>
        <v>0</v>
      </c>
      <c r="V8651">
        <f t="shared" ca="1" si="2440"/>
        <v>0.18689999999999998</v>
      </c>
      <c r="W8651">
        <f>INDEX(Solarstrahlungsdaten!$B$13:$G$8772,Übersicht!O8651,Übersicht!$E$10)</f>
        <v>0</v>
      </c>
      <c r="X8651">
        <f t="shared" si="2441"/>
        <v>0</v>
      </c>
      <c r="Y8651">
        <f t="shared" ca="1" si="2442"/>
        <v>0.18689999999999998</v>
      </c>
      <c r="Z8651">
        <f t="shared" ca="1" si="2443"/>
        <v>0</v>
      </c>
      <c r="AA8651">
        <f t="shared" ca="1" si="2444"/>
        <v>0</v>
      </c>
      <c r="AB8651">
        <f t="shared" ca="1" si="2445"/>
        <v>0</v>
      </c>
      <c r="AC8651">
        <f t="shared" ca="1" si="2451"/>
        <v>0</v>
      </c>
      <c r="AD8651">
        <f t="shared" ca="1" si="2434"/>
        <v>0.18689999999999998</v>
      </c>
      <c r="AE8651">
        <f t="shared" ca="1" si="2446"/>
        <v>0</v>
      </c>
      <c r="AF8651">
        <f t="shared" ca="1" si="2447"/>
        <v>0.18689999999999998</v>
      </c>
      <c r="AG8651">
        <f t="shared" ca="1" si="2448"/>
        <v>0</v>
      </c>
      <c r="AH8651">
        <f t="shared" ca="1" si="2449"/>
        <v>1</v>
      </c>
    </row>
    <row r="8652" spans="15:34" x14ac:dyDescent="0.25">
      <c r="O8652">
        <v>8596</v>
      </c>
      <c r="P8652" s="2">
        <f t="shared" si="2450"/>
        <v>44555.124999979154</v>
      </c>
      <c r="Q8652">
        <f t="shared" si="2435"/>
        <v>25</v>
      </c>
      <c r="R8652">
        <f t="shared" si="2436"/>
        <v>12</v>
      </c>
      <c r="S8652">
        <f t="shared" si="2437"/>
        <v>2</v>
      </c>
      <c r="T8652">
        <f t="shared" si="2438"/>
        <v>3</v>
      </c>
      <c r="U8652">
        <f t="shared" si="2439"/>
        <v>0</v>
      </c>
      <c r="V8652">
        <f t="shared" ca="1" si="2440"/>
        <v>0.16789999999999997</v>
      </c>
      <c r="W8652">
        <f>INDEX(Solarstrahlungsdaten!$B$13:$G$8772,Übersicht!O8652,Übersicht!$E$10)</f>
        <v>0</v>
      </c>
      <c r="X8652">
        <f t="shared" si="2441"/>
        <v>0</v>
      </c>
      <c r="Y8652">
        <f t="shared" ca="1" si="2442"/>
        <v>0.16789999999999997</v>
      </c>
      <c r="Z8652">
        <f t="shared" ca="1" si="2443"/>
        <v>0</v>
      </c>
      <c r="AA8652">
        <f t="shared" ca="1" si="2444"/>
        <v>0</v>
      </c>
      <c r="AB8652">
        <f t="shared" ca="1" si="2445"/>
        <v>0</v>
      </c>
      <c r="AC8652">
        <f t="shared" ca="1" si="2451"/>
        <v>0</v>
      </c>
      <c r="AD8652">
        <f t="shared" ca="1" si="2434"/>
        <v>0.16789999999999997</v>
      </c>
      <c r="AE8652">
        <f t="shared" ca="1" si="2446"/>
        <v>0</v>
      </c>
      <c r="AF8652">
        <f t="shared" ca="1" si="2447"/>
        <v>0.16789999999999997</v>
      </c>
      <c r="AG8652">
        <f t="shared" ca="1" si="2448"/>
        <v>0</v>
      </c>
      <c r="AH8652">
        <f t="shared" ca="1" si="2449"/>
        <v>1</v>
      </c>
    </row>
    <row r="8653" spans="15:34" x14ac:dyDescent="0.25">
      <c r="O8653">
        <v>8597</v>
      </c>
      <c r="P8653" s="2">
        <f t="shared" si="2450"/>
        <v>44555.166666645819</v>
      </c>
      <c r="Q8653">
        <f t="shared" si="2435"/>
        <v>25</v>
      </c>
      <c r="R8653">
        <f t="shared" si="2436"/>
        <v>12</v>
      </c>
      <c r="S8653">
        <f t="shared" si="2437"/>
        <v>2</v>
      </c>
      <c r="T8653">
        <f t="shared" si="2438"/>
        <v>4</v>
      </c>
      <c r="U8653">
        <f t="shared" si="2439"/>
        <v>0</v>
      </c>
      <c r="V8653">
        <f t="shared" ca="1" si="2440"/>
        <v>0.15659999999999999</v>
      </c>
      <c r="W8653">
        <f>INDEX(Solarstrahlungsdaten!$B$13:$G$8772,Übersicht!O8653,Übersicht!$E$10)</f>
        <v>0</v>
      </c>
      <c r="X8653">
        <f t="shared" si="2441"/>
        <v>0</v>
      </c>
      <c r="Y8653">
        <f t="shared" ca="1" si="2442"/>
        <v>0.15659999999999999</v>
      </c>
      <c r="Z8653">
        <f t="shared" ca="1" si="2443"/>
        <v>0</v>
      </c>
      <c r="AA8653">
        <f t="shared" ca="1" si="2444"/>
        <v>0</v>
      </c>
      <c r="AB8653">
        <f t="shared" ca="1" si="2445"/>
        <v>0</v>
      </c>
      <c r="AC8653">
        <f t="shared" ca="1" si="2451"/>
        <v>0</v>
      </c>
      <c r="AD8653">
        <f t="shared" ca="1" si="2434"/>
        <v>0.15659999999999999</v>
      </c>
      <c r="AE8653">
        <f t="shared" ca="1" si="2446"/>
        <v>0</v>
      </c>
      <c r="AF8653">
        <f t="shared" ca="1" si="2447"/>
        <v>0.15659999999999999</v>
      </c>
      <c r="AG8653">
        <f t="shared" ca="1" si="2448"/>
        <v>0</v>
      </c>
      <c r="AH8653">
        <f t="shared" ca="1" si="2449"/>
        <v>1</v>
      </c>
    </row>
    <row r="8654" spans="15:34" x14ac:dyDescent="0.25">
      <c r="O8654">
        <v>8598</v>
      </c>
      <c r="P8654" s="2">
        <f t="shared" si="2450"/>
        <v>44555.208333312483</v>
      </c>
      <c r="Q8654">
        <f t="shared" si="2435"/>
        <v>25</v>
      </c>
      <c r="R8654">
        <f t="shared" si="2436"/>
        <v>12</v>
      </c>
      <c r="S8654">
        <f t="shared" si="2437"/>
        <v>2</v>
      </c>
      <c r="T8654">
        <f t="shared" si="2438"/>
        <v>5</v>
      </c>
      <c r="U8654">
        <f t="shared" si="2439"/>
        <v>0</v>
      </c>
      <c r="V8654">
        <f t="shared" ca="1" si="2440"/>
        <v>0.15369999999999998</v>
      </c>
      <c r="W8654">
        <f>INDEX(Solarstrahlungsdaten!$B$13:$G$8772,Übersicht!O8654,Übersicht!$E$10)</f>
        <v>0</v>
      </c>
      <c r="X8654">
        <f t="shared" si="2441"/>
        <v>0</v>
      </c>
      <c r="Y8654">
        <f t="shared" ca="1" si="2442"/>
        <v>0.15369999999999998</v>
      </c>
      <c r="Z8654">
        <f t="shared" ca="1" si="2443"/>
        <v>0</v>
      </c>
      <c r="AA8654">
        <f t="shared" ca="1" si="2444"/>
        <v>0</v>
      </c>
      <c r="AB8654">
        <f t="shared" ca="1" si="2445"/>
        <v>0</v>
      </c>
      <c r="AC8654">
        <f t="shared" ca="1" si="2451"/>
        <v>0</v>
      </c>
      <c r="AD8654">
        <f t="shared" ca="1" si="2434"/>
        <v>0.15369999999999998</v>
      </c>
      <c r="AE8654">
        <f t="shared" ca="1" si="2446"/>
        <v>0</v>
      </c>
      <c r="AF8654">
        <f t="shared" ca="1" si="2447"/>
        <v>0.15369999999999998</v>
      </c>
      <c r="AG8654">
        <f t="shared" ca="1" si="2448"/>
        <v>0</v>
      </c>
      <c r="AH8654">
        <f t="shared" ca="1" si="2449"/>
        <v>1</v>
      </c>
    </row>
    <row r="8655" spans="15:34" x14ac:dyDescent="0.25">
      <c r="O8655">
        <v>8599</v>
      </c>
      <c r="P8655" s="2">
        <f t="shared" si="2450"/>
        <v>44555.249999979147</v>
      </c>
      <c r="Q8655">
        <f t="shared" si="2435"/>
        <v>25</v>
      </c>
      <c r="R8655">
        <f t="shared" si="2436"/>
        <v>12</v>
      </c>
      <c r="S8655">
        <f t="shared" si="2437"/>
        <v>2</v>
      </c>
      <c r="T8655">
        <f t="shared" si="2438"/>
        <v>6</v>
      </c>
      <c r="U8655">
        <f t="shared" si="2439"/>
        <v>0</v>
      </c>
      <c r="V8655">
        <f t="shared" ca="1" si="2440"/>
        <v>0.1605</v>
      </c>
      <c r="W8655">
        <f>INDEX(Solarstrahlungsdaten!$B$13:$G$8772,Übersicht!O8655,Übersicht!$E$10)</f>
        <v>0</v>
      </c>
      <c r="X8655">
        <f t="shared" si="2441"/>
        <v>0</v>
      </c>
      <c r="Y8655">
        <f t="shared" ca="1" si="2442"/>
        <v>0.1605</v>
      </c>
      <c r="Z8655">
        <f t="shared" ca="1" si="2443"/>
        <v>0</v>
      </c>
      <c r="AA8655">
        <f t="shared" ca="1" si="2444"/>
        <v>0</v>
      </c>
      <c r="AB8655">
        <f t="shared" ca="1" si="2445"/>
        <v>0</v>
      </c>
      <c r="AC8655">
        <f t="shared" ca="1" si="2451"/>
        <v>0</v>
      </c>
      <c r="AD8655">
        <f t="shared" ca="1" si="2434"/>
        <v>0.1605</v>
      </c>
      <c r="AE8655">
        <f t="shared" ca="1" si="2446"/>
        <v>0</v>
      </c>
      <c r="AF8655">
        <f t="shared" ca="1" si="2447"/>
        <v>0.1605</v>
      </c>
      <c r="AG8655">
        <f t="shared" ca="1" si="2448"/>
        <v>0</v>
      </c>
      <c r="AH8655">
        <f t="shared" ca="1" si="2449"/>
        <v>1</v>
      </c>
    </row>
    <row r="8656" spans="15:34" x14ac:dyDescent="0.25">
      <c r="O8656">
        <v>8600</v>
      </c>
      <c r="P8656" s="2">
        <f t="shared" si="2450"/>
        <v>44555.291666645811</v>
      </c>
      <c r="Q8656">
        <f t="shared" si="2435"/>
        <v>25</v>
      </c>
      <c r="R8656">
        <f t="shared" si="2436"/>
        <v>12</v>
      </c>
      <c r="S8656">
        <f t="shared" si="2437"/>
        <v>2</v>
      </c>
      <c r="T8656">
        <f t="shared" si="2438"/>
        <v>7</v>
      </c>
      <c r="U8656">
        <f t="shared" si="2439"/>
        <v>0</v>
      </c>
      <c r="V8656">
        <f t="shared" ca="1" si="2440"/>
        <v>0.18409999999999999</v>
      </c>
      <c r="W8656">
        <f>INDEX(Solarstrahlungsdaten!$B$13:$G$8772,Übersicht!O8656,Übersicht!$E$10)</f>
        <v>0</v>
      </c>
      <c r="X8656">
        <f t="shared" si="2441"/>
        <v>0</v>
      </c>
      <c r="Y8656">
        <f t="shared" ca="1" si="2442"/>
        <v>0.18409999999999999</v>
      </c>
      <c r="Z8656">
        <f t="shared" ca="1" si="2443"/>
        <v>0</v>
      </c>
      <c r="AA8656">
        <f t="shared" ca="1" si="2444"/>
        <v>0</v>
      </c>
      <c r="AB8656">
        <f t="shared" ca="1" si="2445"/>
        <v>0</v>
      </c>
      <c r="AC8656">
        <f t="shared" ca="1" si="2451"/>
        <v>0</v>
      </c>
      <c r="AD8656">
        <f t="shared" ca="1" si="2434"/>
        <v>0.18409999999999999</v>
      </c>
      <c r="AE8656">
        <f t="shared" ca="1" si="2446"/>
        <v>0</v>
      </c>
      <c r="AF8656">
        <f t="shared" ca="1" si="2447"/>
        <v>0.18409999999999999</v>
      </c>
      <c r="AG8656">
        <f t="shared" ca="1" si="2448"/>
        <v>0</v>
      </c>
      <c r="AH8656">
        <f t="shared" ca="1" si="2449"/>
        <v>1</v>
      </c>
    </row>
    <row r="8657" spans="15:34" x14ac:dyDescent="0.25">
      <c r="O8657">
        <v>8601</v>
      </c>
      <c r="P8657" s="2">
        <f t="shared" si="2450"/>
        <v>44555.333333312476</v>
      </c>
      <c r="Q8657">
        <f t="shared" si="2435"/>
        <v>25</v>
      </c>
      <c r="R8657">
        <f t="shared" si="2436"/>
        <v>12</v>
      </c>
      <c r="S8657">
        <f t="shared" si="2437"/>
        <v>2</v>
      </c>
      <c r="T8657">
        <f t="shared" si="2438"/>
        <v>8</v>
      </c>
      <c r="U8657">
        <f t="shared" si="2439"/>
        <v>0</v>
      </c>
      <c r="V8657">
        <f t="shared" ca="1" si="2440"/>
        <v>0.3034</v>
      </c>
      <c r="W8657">
        <f>INDEX(Solarstrahlungsdaten!$B$13:$G$8772,Übersicht!O8657,Übersicht!$E$10)</f>
        <v>35.405000000000001</v>
      </c>
      <c r="X8657">
        <f t="shared" si="2441"/>
        <v>0.12179319999999999</v>
      </c>
      <c r="Y8657">
        <f t="shared" ca="1" si="2442"/>
        <v>0.18160680000000001</v>
      </c>
      <c r="Z8657">
        <f t="shared" ca="1" si="2443"/>
        <v>0.12179319999999999</v>
      </c>
      <c r="AA8657">
        <f t="shared" ca="1" si="2444"/>
        <v>0</v>
      </c>
      <c r="AB8657">
        <f t="shared" ca="1" si="2445"/>
        <v>0</v>
      </c>
      <c r="AC8657">
        <f t="shared" ca="1" si="2451"/>
        <v>0</v>
      </c>
      <c r="AD8657">
        <f t="shared" ca="1" si="2434"/>
        <v>0.18160680000000001</v>
      </c>
      <c r="AE8657">
        <f t="shared" ca="1" si="2446"/>
        <v>0</v>
      </c>
      <c r="AF8657">
        <f t="shared" ca="1" si="2447"/>
        <v>0.18160680000000001</v>
      </c>
      <c r="AG8657">
        <f t="shared" ca="1" si="2448"/>
        <v>0</v>
      </c>
      <c r="AH8657">
        <f t="shared" ca="1" si="2449"/>
        <v>1</v>
      </c>
    </row>
    <row r="8658" spans="15:34" x14ac:dyDescent="0.25">
      <c r="O8658">
        <v>8602</v>
      </c>
      <c r="P8658" s="2">
        <f t="shared" si="2450"/>
        <v>44555.37499997914</v>
      </c>
      <c r="Q8658">
        <f t="shared" si="2435"/>
        <v>25</v>
      </c>
      <c r="R8658">
        <f t="shared" si="2436"/>
        <v>12</v>
      </c>
      <c r="S8658">
        <f t="shared" si="2437"/>
        <v>2</v>
      </c>
      <c r="T8658">
        <f t="shared" si="2438"/>
        <v>9</v>
      </c>
      <c r="U8658">
        <f t="shared" si="2439"/>
        <v>0</v>
      </c>
      <c r="V8658">
        <f t="shared" ca="1" si="2440"/>
        <v>0.50900000000000001</v>
      </c>
      <c r="W8658">
        <f>INDEX(Solarstrahlungsdaten!$B$13:$G$8772,Übersicht!O8658,Übersicht!$E$10)</f>
        <v>87.164999999999992</v>
      </c>
      <c r="X8658">
        <f t="shared" si="2441"/>
        <v>0.29984759999999999</v>
      </c>
      <c r="Y8658">
        <f t="shared" ca="1" si="2442"/>
        <v>0.20915240000000002</v>
      </c>
      <c r="Z8658">
        <f t="shared" ca="1" si="2443"/>
        <v>0.29984759999999999</v>
      </c>
      <c r="AA8658">
        <f t="shared" ca="1" si="2444"/>
        <v>0</v>
      </c>
      <c r="AB8658">
        <f t="shared" ca="1" si="2445"/>
        <v>0</v>
      </c>
      <c r="AC8658">
        <f t="shared" ca="1" si="2451"/>
        <v>0</v>
      </c>
      <c r="AD8658">
        <f t="shared" ca="1" si="2434"/>
        <v>0.20915240000000002</v>
      </c>
      <c r="AE8658">
        <f t="shared" ca="1" si="2446"/>
        <v>0</v>
      </c>
      <c r="AF8658">
        <f t="shared" ca="1" si="2447"/>
        <v>0.20915240000000002</v>
      </c>
      <c r="AG8658">
        <f t="shared" ca="1" si="2448"/>
        <v>0</v>
      </c>
      <c r="AH8658">
        <f t="shared" ca="1" si="2449"/>
        <v>1</v>
      </c>
    </row>
    <row r="8659" spans="15:34" x14ac:dyDescent="0.25">
      <c r="O8659">
        <v>8603</v>
      </c>
      <c r="P8659" s="2">
        <f t="shared" si="2450"/>
        <v>44555.416666645804</v>
      </c>
      <c r="Q8659">
        <f t="shared" si="2435"/>
        <v>25</v>
      </c>
      <c r="R8659">
        <f t="shared" si="2436"/>
        <v>12</v>
      </c>
      <c r="S8659">
        <f t="shared" si="2437"/>
        <v>2</v>
      </c>
      <c r="T8659">
        <f t="shared" si="2438"/>
        <v>10</v>
      </c>
      <c r="U8659">
        <f t="shared" si="2439"/>
        <v>0</v>
      </c>
      <c r="V8659">
        <f t="shared" ca="1" si="2440"/>
        <v>0.66510000000000002</v>
      </c>
      <c r="W8659">
        <f>INDEX(Solarstrahlungsdaten!$B$13:$G$8772,Übersicht!O8659,Übersicht!$E$10)</f>
        <v>137.92500000000001</v>
      </c>
      <c r="X8659">
        <f t="shared" si="2441"/>
        <v>0.47446200000000005</v>
      </c>
      <c r="Y8659">
        <f t="shared" ca="1" si="2442"/>
        <v>0.19063799999999997</v>
      </c>
      <c r="Z8659">
        <f t="shared" ca="1" si="2443"/>
        <v>0.47446200000000005</v>
      </c>
      <c r="AA8659">
        <f t="shared" ca="1" si="2444"/>
        <v>0</v>
      </c>
      <c r="AB8659">
        <f t="shared" ca="1" si="2445"/>
        <v>0</v>
      </c>
      <c r="AC8659">
        <f t="shared" ca="1" si="2451"/>
        <v>0</v>
      </c>
      <c r="AD8659">
        <f t="shared" ca="1" si="2434"/>
        <v>0.19063799999999997</v>
      </c>
      <c r="AE8659">
        <f t="shared" ca="1" si="2446"/>
        <v>0</v>
      </c>
      <c r="AF8659">
        <f t="shared" ca="1" si="2447"/>
        <v>0.19063799999999997</v>
      </c>
      <c r="AG8659">
        <f t="shared" ca="1" si="2448"/>
        <v>0</v>
      </c>
      <c r="AH8659">
        <f t="shared" ca="1" si="2449"/>
        <v>1</v>
      </c>
    </row>
    <row r="8660" spans="15:34" x14ac:dyDescent="0.25">
      <c r="O8660">
        <v>8604</v>
      </c>
      <c r="P8660" s="2">
        <f t="shared" si="2450"/>
        <v>44555.458333312468</v>
      </c>
      <c r="Q8660">
        <f t="shared" si="2435"/>
        <v>25</v>
      </c>
      <c r="R8660">
        <f t="shared" si="2436"/>
        <v>12</v>
      </c>
      <c r="S8660">
        <f t="shared" si="2437"/>
        <v>2</v>
      </c>
      <c r="T8660">
        <f t="shared" si="2438"/>
        <v>11</v>
      </c>
      <c r="U8660">
        <f t="shared" si="2439"/>
        <v>0</v>
      </c>
      <c r="V8660">
        <f t="shared" ca="1" si="2440"/>
        <v>0.78610000000000002</v>
      </c>
      <c r="W8660">
        <f>INDEX(Solarstrahlungsdaten!$B$13:$G$8772,Übersicht!O8660,Übersicht!$E$10)</f>
        <v>108.405</v>
      </c>
      <c r="X8660">
        <f t="shared" si="2441"/>
        <v>0.3729132</v>
      </c>
      <c r="Y8660">
        <f t="shared" ca="1" si="2442"/>
        <v>0.41318680000000002</v>
      </c>
      <c r="Z8660">
        <f t="shared" ca="1" si="2443"/>
        <v>0.3729132</v>
      </c>
      <c r="AA8660">
        <f t="shared" ca="1" si="2444"/>
        <v>0</v>
      </c>
      <c r="AB8660">
        <f t="shared" ca="1" si="2445"/>
        <v>0</v>
      </c>
      <c r="AC8660">
        <f t="shared" ca="1" si="2451"/>
        <v>0</v>
      </c>
      <c r="AD8660">
        <f t="shared" ca="1" si="2434"/>
        <v>0.41318680000000002</v>
      </c>
      <c r="AE8660">
        <f t="shared" ca="1" si="2446"/>
        <v>0</v>
      </c>
      <c r="AF8660">
        <f t="shared" ca="1" si="2447"/>
        <v>0.41318680000000002</v>
      </c>
      <c r="AG8660">
        <f t="shared" ca="1" si="2448"/>
        <v>0</v>
      </c>
      <c r="AH8660">
        <f t="shared" ca="1" si="2449"/>
        <v>1</v>
      </c>
    </row>
    <row r="8661" spans="15:34" x14ac:dyDescent="0.25">
      <c r="O8661">
        <v>8605</v>
      </c>
      <c r="P8661" s="2">
        <f t="shared" si="2450"/>
        <v>44555.499999979133</v>
      </c>
      <c r="Q8661">
        <f t="shared" si="2435"/>
        <v>25</v>
      </c>
      <c r="R8661">
        <f t="shared" si="2436"/>
        <v>12</v>
      </c>
      <c r="S8661">
        <f t="shared" si="2437"/>
        <v>2</v>
      </c>
      <c r="T8661">
        <f t="shared" si="2438"/>
        <v>12</v>
      </c>
      <c r="U8661">
        <f t="shared" si="2439"/>
        <v>0</v>
      </c>
      <c r="V8661">
        <f t="shared" ca="1" si="2440"/>
        <v>0.83849999999999991</v>
      </c>
      <c r="W8661">
        <f>INDEX(Solarstrahlungsdaten!$B$13:$G$8772,Übersicht!O8661,Übersicht!$E$10)</f>
        <v>72.435000000000002</v>
      </c>
      <c r="X8661">
        <f t="shared" si="2441"/>
        <v>0.24917639999999999</v>
      </c>
      <c r="Y8661">
        <f t="shared" ca="1" si="2442"/>
        <v>0.58932359999999995</v>
      </c>
      <c r="Z8661">
        <f t="shared" ca="1" si="2443"/>
        <v>0.24917639999999999</v>
      </c>
      <c r="AA8661">
        <f t="shared" ca="1" si="2444"/>
        <v>0</v>
      </c>
      <c r="AB8661">
        <f t="shared" ca="1" si="2445"/>
        <v>0</v>
      </c>
      <c r="AC8661">
        <f t="shared" ca="1" si="2451"/>
        <v>0</v>
      </c>
      <c r="AD8661">
        <f t="shared" ca="1" si="2434"/>
        <v>0.58932359999999995</v>
      </c>
      <c r="AE8661">
        <f t="shared" ca="1" si="2446"/>
        <v>0</v>
      </c>
      <c r="AF8661">
        <f t="shared" ca="1" si="2447"/>
        <v>0.58932359999999995</v>
      </c>
      <c r="AG8661">
        <f t="shared" ca="1" si="2448"/>
        <v>0</v>
      </c>
      <c r="AH8661">
        <f t="shared" ca="1" si="2449"/>
        <v>1</v>
      </c>
    </row>
    <row r="8662" spans="15:34" x14ac:dyDescent="0.25">
      <c r="O8662">
        <v>8606</v>
      </c>
      <c r="P8662" s="2">
        <f t="shared" si="2450"/>
        <v>44555.541666645797</v>
      </c>
      <c r="Q8662">
        <f t="shared" si="2435"/>
        <v>25</v>
      </c>
      <c r="R8662">
        <f t="shared" si="2436"/>
        <v>12</v>
      </c>
      <c r="S8662">
        <f t="shared" si="2437"/>
        <v>2</v>
      </c>
      <c r="T8662">
        <f t="shared" si="2438"/>
        <v>13</v>
      </c>
      <c r="U8662">
        <f t="shared" si="2439"/>
        <v>0</v>
      </c>
      <c r="V8662">
        <f t="shared" ca="1" si="2440"/>
        <v>0.73450000000000004</v>
      </c>
      <c r="W8662">
        <f>INDEX(Solarstrahlungsdaten!$B$13:$G$8772,Übersicht!O8662,Übersicht!$E$10)</f>
        <v>37.07</v>
      </c>
      <c r="X8662">
        <f t="shared" si="2441"/>
        <v>0.12752079999999999</v>
      </c>
      <c r="Y8662">
        <f t="shared" ca="1" si="2442"/>
        <v>0.60697920000000005</v>
      </c>
      <c r="Z8662">
        <f t="shared" ca="1" si="2443"/>
        <v>0.12752079999999999</v>
      </c>
      <c r="AA8662">
        <f t="shared" ca="1" si="2444"/>
        <v>0</v>
      </c>
      <c r="AB8662">
        <f t="shared" ca="1" si="2445"/>
        <v>0</v>
      </c>
      <c r="AC8662">
        <f t="shared" ca="1" si="2451"/>
        <v>0</v>
      </c>
      <c r="AD8662">
        <f t="shared" ca="1" si="2434"/>
        <v>0.60697920000000005</v>
      </c>
      <c r="AE8662">
        <f t="shared" ca="1" si="2446"/>
        <v>0</v>
      </c>
      <c r="AF8662">
        <f t="shared" ca="1" si="2447"/>
        <v>0.60697920000000005</v>
      </c>
      <c r="AG8662">
        <f t="shared" ca="1" si="2448"/>
        <v>0</v>
      </c>
      <c r="AH8662">
        <f t="shared" ca="1" si="2449"/>
        <v>1</v>
      </c>
    </row>
    <row r="8663" spans="15:34" x14ac:dyDescent="0.25">
      <c r="O8663">
        <v>8607</v>
      </c>
      <c r="P8663" s="2">
        <f t="shared" si="2450"/>
        <v>44555.583333312461</v>
      </c>
      <c r="Q8663">
        <f t="shared" si="2435"/>
        <v>25</v>
      </c>
      <c r="R8663">
        <f t="shared" si="2436"/>
        <v>12</v>
      </c>
      <c r="S8663">
        <f t="shared" si="2437"/>
        <v>2</v>
      </c>
      <c r="T8663">
        <f t="shared" si="2438"/>
        <v>14</v>
      </c>
      <c r="U8663">
        <f t="shared" si="2439"/>
        <v>0</v>
      </c>
      <c r="V8663">
        <f t="shared" ca="1" si="2440"/>
        <v>0.57450000000000001</v>
      </c>
      <c r="W8663">
        <f>INDEX(Solarstrahlungsdaten!$B$13:$G$8772,Übersicht!O8663,Übersicht!$E$10)</f>
        <v>41.31</v>
      </c>
      <c r="X8663">
        <f t="shared" si="2441"/>
        <v>0.14210639999999999</v>
      </c>
      <c r="Y8663">
        <f t="shared" ca="1" si="2442"/>
        <v>0.43239360000000004</v>
      </c>
      <c r="Z8663">
        <f t="shared" ca="1" si="2443"/>
        <v>0.14210639999999999</v>
      </c>
      <c r="AA8663">
        <f t="shared" ca="1" si="2444"/>
        <v>0</v>
      </c>
      <c r="AB8663">
        <f t="shared" ca="1" si="2445"/>
        <v>0</v>
      </c>
      <c r="AC8663">
        <f t="shared" ca="1" si="2451"/>
        <v>0</v>
      </c>
      <c r="AD8663">
        <f t="shared" ca="1" si="2434"/>
        <v>0.43239360000000004</v>
      </c>
      <c r="AE8663">
        <f t="shared" ca="1" si="2446"/>
        <v>0</v>
      </c>
      <c r="AF8663">
        <f t="shared" ca="1" si="2447"/>
        <v>0.43239360000000004</v>
      </c>
      <c r="AG8663">
        <f t="shared" ca="1" si="2448"/>
        <v>0</v>
      </c>
      <c r="AH8663">
        <f t="shared" ca="1" si="2449"/>
        <v>1</v>
      </c>
    </row>
    <row r="8664" spans="15:34" x14ac:dyDescent="0.25">
      <c r="O8664">
        <v>8608</v>
      </c>
      <c r="P8664" s="2">
        <f t="shared" si="2450"/>
        <v>44555.624999979125</v>
      </c>
      <c r="Q8664">
        <f t="shared" si="2435"/>
        <v>25</v>
      </c>
      <c r="R8664">
        <f t="shared" si="2436"/>
        <v>12</v>
      </c>
      <c r="S8664">
        <f t="shared" si="2437"/>
        <v>2</v>
      </c>
      <c r="T8664">
        <f t="shared" si="2438"/>
        <v>15</v>
      </c>
      <c r="U8664">
        <f t="shared" si="2439"/>
        <v>0</v>
      </c>
      <c r="V8664">
        <f t="shared" ca="1" si="2440"/>
        <v>0.48140000000000005</v>
      </c>
      <c r="W8664">
        <f>INDEX(Solarstrahlungsdaten!$B$13:$G$8772,Übersicht!O8664,Übersicht!$E$10)</f>
        <v>0</v>
      </c>
      <c r="X8664">
        <f t="shared" si="2441"/>
        <v>0</v>
      </c>
      <c r="Y8664">
        <f t="shared" ca="1" si="2442"/>
        <v>0.48140000000000005</v>
      </c>
      <c r="Z8664">
        <f t="shared" ca="1" si="2443"/>
        <v>0</v>
      </c>
      <c r="AA8664">
        <f t="shared" ca="1" si="2444"/>
        <v>0</v>
      </c>
      <c r="AB8664">
        <f t="shared" ca="1" si="2445"/>
        <v>0</v>
      </c>
      <c r="AC8664">
        <f t="shared" ca="1" si="2451"/>
        <v>0</v>
      </c>
      <c r="AD8664">
        <f t="shared" ca="1" si="2434"/>
        <v>0.48140000000000005</v>
      </c>
      <c r="AE8664">
        <f t="shared" ca="1" si="2446"/>
        <v>0</v>
      </c>
      <c r="AF8664">
        <f t="shared" ca="1" si="2447"/>
        <v>0.48140000000000005</v>
      </c>
      <c r="AG8664">
        <f t="shared" ca="1" si="2448"/>
        <v>0</v>
      </c>
      <c r="AH8664">
        <f t="shared" ca="1" si="2449"/>
        <v>1</v>
      </c>
    </row>
    <row r="8665" spans="15:34" x14ac:dyDescent="0.25">
      <c r="O8665">
        <v>8609</v>
      </c>
      <c r="P8665" s="2">
        <f t="shared" si="2450"/>
        <v>44555.66666664579</v>
      </c>
      <c r="Q8665">
        <f t="shared" si="2435"/>
        <v>25</v>
      </c>
      <c r="R8665">
        <f t="shared" si="2436"/>
        <v>12</v>
      </c>
      <c r="S8665">
        <f t="shared" si="2437"/>
        <v>2</v>
      </c>
      <c r="T8665">
        <f t="shared" si="2438"/>
        <v>16</v>
      </c>
      <c r="U8665">
        <f t="shared" si="2439"/>
        <v>0</v>
      </c>
      <c r="V8665">
        <f t="shared" ca="1" si="2440"/>
        <v>0.43090000000000006</v>
      </c>
      <c r="W8665">
        <f>INDEX(Solarstrahlungsdaten!$B$13:$G$8772,Übersicht!O8665,Übersicht!$E$10)</f>
        <v>0</v>
      </c>
      <c r="X8665">
        <f t="shared" si="2441"/>
        <v>0</v>
      </c>
      <c r="Y8665">
        <f t="shared" ca="1" si="2442"/>
        <v>0.43090000000000006</v>
      </c>
      <c r="Z8665">
        <f t="shared" ca="1" si="2443"/>
        <v>0</v>
      </c>
      <c r="AA8665">
        <f t="shared" ca="1" si="2444"/>
        <v>0</v>
      </c>
      <c r="AB8665">
        <f t="shared" ca="1" si="2445"/>
        <v>0</v>
      </c>
      <c r="AC8665">
        <f t="shared" ca="1" si="2451"/>
        <v>0</v>
      </c>
      <c r="AD8665">
        <f t="shared" ca="1" si="2434"/>
        <v>0.43090000000000006</v>
      </c>
      <c r="AE8665">
        <f t="shared" ca="1" si="2446"/>
        <v>0</v>
      </c>
      <c r="AF8665">
        <f t="shared" ca="1" si="2447"/>
        <v>0.43090000000000006</v>
      </c>
      <c r="AG8665">
        <f t="shared" ca="1" si="2448"/>
        <v>0</v>
      </c>
      <c r="AH8665">
        <f t="shared" ca="1" si="2449"/>
        <v>1</v>
      </c>
    </row>
    <row r="8666" spans="15:34" x14ac:dyDescent="0.25">
      <c r="O8666">
        <v>8610</v>
      </c>
      <c r="P8666" s="2">
        <f t="shared" si="2450"/>
        <v>44555.708333312454</v>
      </c>
      <c r="Q8666">
        <f t="shared" si="2435"/>
        <v>25</v>
      </c>
      <c r="R8666">
        <f t="shared" si="2436"/>
        <v>12</v>
      </c>
      <c r="S8666">
        <f t="shared" si="2437"/>
        <v>2</v>
      </c>
      <c r="T8666">
        <f t="shared" si="2438"/>
        <v>17</v>
      </c>
      <c r="U8666">
        <f t="shared" si="2439"/>
        <v>0</v>
      </c>
      <c r="V8666">
        <f t="shared" ca="1" si="2440"/>
        <v>0.47120000000000006</v>
      </c>
      <c r="W8666">
        <f>INDEX(Solarstrahlungsdaten!$B$13:$G$8772,Übersicht!O8666,Übersicht!$E$10)</f>
        <v>0</v>
      </c>
      <c r="X8666">
        <f t="shared" si="2441"/>
        <v>0</v>
      </c>
      <c r="Y8666">
        <f t="shared" ca="1" si="2442"/>
        <v>0.47120000000000006</v>
      </c>
      <c r="Z8666">
        <f t="shared" ca="1" si="2443"/>
        <v>0</v>
      </c>
      <c r="AA8666">
        <f t="shared" ca="1" si="2444"/>
        <v>0</v>
      </c>
      <c r="AB8666">
        <f t="shared" ca="1" si="2445"/>
        <v>0</v>
      </c>
      <c r="AC8666">
        <f t="shared" ca="1" si="2451"/>
        <v>0</v>
      </c>
      <c r="AD8666">
        <f t="shared" ca="1" si="2434"/>
        <v>0.47120000000000006</v>
      </c>
      <c r="AE8666">
        <f t="shared" ca="1" si="2446"/>
        <v>0</v>
      </c>
      <c r="AF8666">
        <f t="shared" ca="1" si="2447"/>
        <v>0.47120000000000006</v>
      </c>
      <c r="AG8666">
        <f t="shared" ca="1" si="2448"/>
        <v>0</v>
      </c>
      <c r="AH8666">
        <f t="shared" ca="1" si="2449"/>
        <v>1</v>
      </c>
    </row>
    <row r="8667" spans="15:34" x14ac:dyDescent="0.25">
      <c r="O8667">
        <v>8611</v>
      </c>
      <c r="P8667" s="2">
        <f t="shared" si="2450"/>
        <v>44555.749999979118</v>
      </c>
      <c r="Q8667">
        <f t="shared" si="2435"/>
        <v>25</v>
      </c>
      <c r="R8667">
        <f t="shared" si="2436"/>
        <v>12</v>
      </c>
      <c r="S8667">
        <f t="shared" si="2437"/>
        <v>2</v>
      </c>
      <c r="T8667">
        <f t="shared" si="2438"/>
        <v>18</v>
      </c>
      <c r="U8667">
        <f t="shared" si="2439"/>
        <v>0</v>
      </c>
      <c r="V8667">
        <f t="shared" ca="1" si="2440"/>
        <v>0.59899999999999998</v>
      </c>
      <c r="W8667">
        <f>INDEX(Solarstrahlungsdaten!$B$13:$G$8772,Übersicht!O8667,Übersicht!$E$10)</f>
        <v>0</v>
      </c>
      <c r="X8667">
        <f t="shared" si="2441"/>
        <v>0</v>
      </c>
      <c r="Y8667">
        <f t="shared" ca="1" si="2442"/>
        <v>0.59899999999999998</v>
      </c>
      <c r="Z8667">
        <f t="shared" ca="1" si="2443"/>
        <v>0</v>
      </c>
      <c r="AA8667">
        <f t="shared" ca="1" si="2444"/>
        <v>0</v>
      </c>
      <c r="AB8667">
        <f t="shared" ca="1" si="2445"/>
        <v>0</v>
      </c>
      <c r="AC8667">
        <f t="shared" ca="1" si="2451"/>
        <v>0</v>
      </c>
      <c r="AD8667">
        <f t="shared" ca="1" si="2434"/>
        <v>0.59899999999999998</v>
      </c>
      <c r="AE8667">
        <f t="shared" ca="1" si="2446"/>
        <v>0</v>
      </c>
      <c r="AF8667">
        <f t="shared" ca="1" si="2447"/>
        <v>0.59899999999999998</v>
      </c>
      <c r="AG8667">
        <f t="shared" ca="1" si="2448"/>
        <v>0</v>
      </c>
      <c r="AH8667">
        <f t="shared" ca="1" si="2449"/>
        <v>1</v>
      </c>
    </row>
    <row r="8668" spans="15:34" x14ac:dyDescent="0.25">
      <c r="O8668">
        <v>8612</v>
      </c>
      <c r="P8668" s="2">
        <f t="shared" si="2450"/>
        <v>44555.791666645782</v>
      </c>
      <c r="Q8668">
        <f t="shared" si="2435"/>
        <v>25</v>
      </c>
      <c r="R8668">
        <f t="shared" si="2436"/>
        <v>12</v>
      </c>
      <c r="S8668">
        <f t="shared" si="2437"/>
        <v>2</v>
      </c>
      <c r="T8668">
        <f t="shared" si="2438"/>
        <v>19</v>
      </c>
      <c r="U8668">
        <f t="shared" si="2439"/>
        <v>0</v>
      </c>
      <c r="V8668">
        <f t="shared" ca="1" si="2440"/>
        <v>0.69259999999999999</v>
      </c>
      <c r="W8668">
        <f>INDEX(Solarstrahlungsdaten!$B$13:$G$8772,Übersicht!O8668,Übersicht!$E$10)</f>
        <v>0</v>
      </c>
      <c r="X8668">
        <f t="shared" si="2441"/>
        <v>0</v>
      </c>
      <c r="Y8668">
        <f t="shared" ca="1" si="2442"/>
        <v>0.69259999999999999</v>
      </c>
      <c r="Z8668">
        <f t="shared" ca="1" si="2443"/>
        <v>0</v>
      </c>
      <c r="AA8668">
        <f t="shared" ca="1" si="2444"/>
        <v>0</v>
      </c>
      <c r="AB8668">
        <f t="shared" ca="1" si="2445"/>
        <v>0</v>
      </c>
      <c r="AC8668">
        <f t="shared" ca="1" si="2451"/>
        <v>0</v>
      </c>
      <c r="AD8668">
        <f t="shared" ca="1" si="2434"/>
        <v>0.69259999999999999</v>
      </c>
      <c r="AE8668">
        <f t="shared" ca="1" si="2446"/>
        <v>0</v>
      </c>
      <c r="AF8668">
        <f t="shared" ca="1" si="2447"/>
        <v>0.69259999999999999</v>
      </c>
      <c r="AG8668">
        <f t="shared" ca="1" si="2448"/>
        <v>0</v>
      </c>
      <c r="AH8668">
        <f t="shared" ca="1" si="2449"/>
        <v>1</v>
      </c>
    </row>
    <row r="8669" spans="15:34" x14ac:dyDescent="0.25">
      <c r="O8669">
        <v>8613</v>
      </c>
      <c r="P8669" s="2">
        <f t="shared" si="2450"/>
        <v>44555.833333312446</v>
      </c>
      <c r="Q8669">
        <f t="shared" si="2435"/>
        <v>25</v>
      </c>
      <c r="R8669">
        <f t="shared" si="2436"/>
        <v>12</v>
      </c>
      <c r="S8669">
        <f t="shared" si="2437"/>
        <v>2</v>
      </c>
      <c r="T8669">
        <f t="shared" si="2438"/>
        <v>20</v>
      </c>
      <c r="U8669">
        <f t="shared" si="2439"/>
        <v>0</v>
      </c>
      <c r="V8669">
        <f t="shared" ca="1" si="2440"/>
        <v>0.67130000000000012</v>
      </c>
      <c r="W8669">
        <f>INDEX(Solarstrahlungsdaten!$B$13:$G$8772,Übersicht!O8669,Übersicht!$E$10)</f>
        <v>0</v>
      </c>
      <c r="X8669">
        <f t="shared" si="2441"/>
        <v>0</v>
      </c>
      <c r="Y8669">
        <f t="shared" ca="1" si="2442"/>
        <v>0.67130000000000012</v>
      </c>
      <c r="Z8669">
        <f t="shared" ca="1" si="2443"/>
        <v>0</v>
      </c>
      <c r="AA8669">
        <f t="shared" ca="1" si="2444"/>
        <v>0</v>
      </c>
      <c r="AB8669">
        <f t="shared" ca="1" si="2445"/>
        <v>0</v>
      </c>
      <c r="AC8669">
        <f t="shared" ca="1" si="2451"/>
        <v>0</v>
      </c>
      <c r="AD8669">
        <f t="shared" ca="1" si="2434"/>
        <v>0.67130000000000012</v>
      </c>
      <c r="AE8669">
        <f t="shared" ca="1" si="2446"/>
        <v>0</v>
      </c>
      <c r="AF8669">
        <f t="shared" ca="1" si="2447"/>
        <v>0.67130000000000012</v>
      </c>
      <c r="AG8669">
        <f t="shared" ca="1" si="2448"/>
        <v>0</v>
      </c>
      <c r="AH8669">
        <f t="shared" ca="1" si="2449"/>
        <v>1</v>
      </c>
    </row>
    <row r="8670" spans="15:34" x14ac:dyDescent="0.25">
      <c r="O8670">
        <v>8614</v>
      </c>
      <c r="P8670" s="2">
        <f t="shared" si="2450"/>
        <v>44555.874999979111</v>
      </c>
      <c r="Q8670">
        <f t="shared" si="2435"/>
        <v>25</v>
      </c>
      <c r="R8670">
        <f t="shared" si="2436"/>
        <v>12</v>
      </c>
      <c r="S8670">
        <f t="shared" si="2437"/>
        <v>2</v>
      </c>
      <c r="T8670">
        <f t="shared" si="2438"/>
        <v>21</v>
      </c>
      <c r="U8670">
        <f t="shared" si="2439"/>
        <v>0</v>
      </c>
      <c r="V8670">
        <f t="shared" ca="1" si="2440"/>
        <v>0.55959999999999999</v>
      </c>
      <c r="W8670">
        <f>INDEX(Solarstrahlungsdaten!$B$13:$G$8772,Übersicht!O8670,Übersicht!$E$10)</f>
        <v>0</v>
      </c>
      <c r="X8670">
        <f t="shared" si="2441"/>
        <v>0</v>
      </c>
      <c r="Y8670">
        <f t="shared" ca="1" si="2442"/>
        <v>0.55959999999999999</v>
      </c>
      <c r="Z8670">
        <f t="shared" ca="1" si="2443"/>
        <v>0</v>
      </c>
      <c r="AA8670">
        <f t="shared" ca="1" si="2444"/>
        <v>0</v>
      </c>
      <c r="AB8670">
        <f t="shared" ca="1" si="2445"/>
        <v>0</v>
      </c>
      <c r="AC8670">
        <f t="shared" ca="1" si="2451"/>
        <v>0</v>
      </c>
      <c r="AD8670">
        <f t="shared" ca="1" si="2434"/>
        <v>0.55959999999999999</v>
      </c>
      <c r="AE8670">
        <f t="shared" ca="1" si="2446"/>
        <v>0</v>
      </c>
      <c r="AF8670">
        <f t="shared" ca="1" si="2447"/>
        <v>0.55959999999999999</v>
      </c>
      <c r="AG8670">
        <f t="shared" ca="1" si="2448"/>
        <v>0</v>
      </c>
      <c r="AH8670">
        <f t="shared" ca="1" si="2449"/>
        <v>1</v>
      </c>
    </row>
    <row r="8671" spans="15:34" x14ac:dyDescent="0.25">
      <c r="O8671">
        <v>8615</v>
      </c>
      <c r="P8671" s="2">
        <f t="shared" si="2450"/>
        <v>44555.916666645775</v>
      </c>
      <c r="Q8671">
        <f t="shared" si="2435"/>
        <v>25</v>
      </c>
      <c r="R8671">
        <f t="shared" si="2436"/>
        <v>12</v>
      </c>
      <c r="S8671">
        <f t="shared" si="2437"/>
        <v>2</v>
      </c>
      <c r="T8671">
        <f t="shared" si="2438"/>
        <v>22</v>
      </c>
      <c r="U8671">
        <f t="shared" si="2439"/>
        <v>0</v>
      </c>
      <c r="V8671">
        <f t="shared" ca="1" si="2440"/>
        <v>0.48480000000000006</v>
      </c>
      <c r="W8671">
        <f>INDEX(Solarstrahlungsdaten!$B$13:$G$8772,Übersicht!O8671,Übersicht!$E$10)</f>
        <v>0</v>
      </c>
      <c r="X8671">
        <f t="shared" si="2441"/>
        <v>0</v>
      </c>
      <c r="Y8671">
        <f t="shared" ca="1" si="2442"/>
        <v>0.48480000000000006</v>
      </c>
      <c r="Z8671">
        <f t="shared" ca="1" si="2443"/>
        <v>0</v>
      </c>
      <c r="AA8671">
        <f t="shared" ca="1" si="2444"/>
        <v>0</v>
      </c>
      <c r="AB8671">
        <f t="shared" ca="1" si="2445"/>
        <v>0</v>
      </c>
      <c r="AC8671">
        <f t="shared" ca="1" si="2451"/>
        <v>0</v>
      </c>
      <c r="AD8671">
        <f t="shared" ca="1" si="2434"/>
        <v>0.48480000000000006</v>
      </c>
      <c r="AE8671">
        <f t="shared" ca="1" si="2446"/>
        <v>0</v>
      </c>
      <c r="AF8671">
        <f t="shared" ca="1" si="2447"/>
        <v>0.48480000000000006</v>
      </c>
      <c r="AG8671">
        <f t="shared" ca="1" si="2448"/>
        <v>0</v>
      </c>
      <c r="AH8671">
        <f t="shared" ca="1" si="2449"/>
        <v>1</v>
      </c>
    </row>
    <row r="8672" spans="15:34" x14ac:dyDescent="0.25">
      <c r="O8672">
        <v>8616</v>
      </c>
      <c r="P8672" s="2">
        <f t="shared" si="2450"/>
        <v>44555.958333312439</v>
      </c>
      <c r="Q8672">
        <f t="shared" si="2435"/>
        <v>25</v>
      </c>
      <c r="R8672">
        <f t="shared" si="2436"/>
        <v>12</v>
      </c>
      <c r="S8672">
        <f t="shared" si="2437"/>
        <v>2</v>
      </c>
      <c r="T8672">
        <f t="shared" si="2438"/>
        <v>23</v>
      </c>
      <c r="U8672">
        <f t="shared" si="2439"/>
        <v>0</v>
      </c>
      <c r="V8672">
        <f t="shared" ca="1" si="2440"/>
        <v>0.36930000000000002</v>
      </c>
      <c r="W8672">
        <f>INDEX(Solarstrahlungsdaten!$B$13:$G$8772,Übersicht!O8672,Übersicht!$E$10)</f>
        <v>0</v>
      </c>
      <c r="X8672">
        <f t="shared" si="2441"/>
        <v>0</v>
      </c>
      <c r="Y8672">
        <f t="shared" ca="1" si="2442"/>
        <v>0.36930000000000002</v>
      </c>
      <c r="Z8672">
        <f t="shared" ca="1" si="2443"/>
        <v>0</v>
      </c>
      <c r="AA8672">
        <f t="shared" ca="1" si="2444"/>
        <v>0</v>
      </c>
      <c r="AB8672">
        <f t="shared" ca="1" si="2445"/>
        <v>0</v>
      </c>
      <c r="AC8672">
        <f t="shared" ca="1" si="2451"/>
        <v>0</v>
      </c>
      <c r="AD8672">
        <f t="shared" ca="1" si="2434"/>
        <v>0.36930000000000002</v>
      </c>
      <c r="AE8672">
        <f t="shared" ca="1" si="2446"/>
        <v>0</v>
      </c>
      <c r="AF8672">
        <f t="shared" ca="1" si="2447"/>
        <v>0.36930000000000002</v>
      </c>
      <c r="AG8672">
        <f t="shared" ca="1" si="2448"/>
        <v>0</v>
      </c>
      <c r="AH8672">
        <f t="shared" ca="1" si="2449"/>
        <v>1</v>
      </c>
    </row>
    <row r="8673" spans="15:34" x14ac:dyDescent="0.25">
      <c r="O8673">
        <v>8617</v>
      </c>
      <c r="P8673" s="2">
        <f t="shared" si="2450"/>
        <v>44555.999999979103</v>
      </c>
      <c r="Q8673">
        <f t="shared" si="2435"/>
        <v>26</v>
      </c>
      <c r="R8673">
        <f t="shared" si="2436"/>
        <v>12</v>
      </c>
      <c r="S8673">
        <f t="shared" si="2437"/>
        <v>3</v>
      </c>
      <c r="T8673">
        <f t="shared" si="2438"/>
        <v>0</v>
      </c>
      <c r="U8673">
        <f t="shared" si="2439"/>
        <v>0</v>
      </c>
      <c r="V8673">
        <f t="shared" ca="1" si="2440"/>
        <v>0.25819999999999999</v>
      </c>
      <c r="W8673">
        <f>INDEX(Solarstrahlungsdaten!$B$13:$G$8772,Übersicht!O8673,Übersicht!$E$10)</f>
        <v>0</v>
      </c>
      <c r="X8673">
        <f t="shared" si="2441"/>
        <v>0</v>
      </c>
      <c r="Y8673">
        <f t="shared" ca="1" si="2442"/>
        <v>0.25819999999999999</v>
      </c>
      <c r="Z8673">
        <f t="shared" ca="1" si="2443"/>
        <v>0</v>
      </c>
      <c r="AA8673">
        <f t="shared" ca="1" si="2444"/>
        <v>0</v>
      </c>
      <c r="AB8673">
        <f t="shared" ca="1" si="2445"/>
        <v>0</v>
      </c>
      <c r="AC8673">
        <f t="shared" ca="1" si="2451"/>
        <v>0</v>
      </c>
      <c r="AD8673">
        <f t="shared" ca="1" si="2434"/>
        <v>0.25819999999999999</v>
      </c>
      <c r="AE8673">
        <f t="shared" ca="1" si="2446"/>
        <v>0</v>
      </c>
      <c r="AF8673">
        <f t="shared" ca="1" si="2447"/>
        <v>0.25819999999999999</v>
      </c>
      <c r="AG8673">
        <f t="shared" ca="1" si="2448"/>
        <v>0</v>
      </c>
      <c r="AH8673">
        <f t="shared" ca="1" si="2449"/>
        <v>1</v>
      </c>
    </row>
    <row r="8674" spans="15:34" x14ac:dyDescent="0.25">
      <c r="O8674">
        <v>8618</v>
      </c>
      <c r="P8674" s="2">
        <f t="shared" si="2450"/>
        <v>44556.041666645768</v>
      </c>
      <c r="Q8674">
        <f t="shared" si="2435"/>
        <v>26</v>
      </c>
      <c r="R8674">
        <f t="shared" si="2436"/>
        <v>12</v>
      </c>
      <c r="S8674">
        <f t="shared" si="2437"/>
        <v>3</v>
      </c>
      <c r="T8674">
        <f t="shared" si="2438"/>
        <v>1</v>
      </c>
      <c r="U8674">
        <f t="shared" si="2439"/>
        <v>0</v>
      </c>
      <c r="V8674">
        <f t="shared" ca="1" si="2440"/>
        <v>0.18159999999999998</v>
      </c>
      <c r="W8674">
        <f>INDEX(Solarstrahlungsdaten!$B$13:$G$8772,Übersicht!O8674,Übersicht!$E$10)</f>
        <v>0</v>
      </c>
      <c r="X8674">
        <f t="shared" si="2441"/>
        <v>0</v>
      </c>
      <c r="Y8674">
        <f t="shared" ca="1" si="2442"/>
        <v>0.18159999999999998</v>
      </c>
      <c r="Z8674">
        <f t="shared" ca="1" si="2443"/>
        <v>0</v>
      </c>
      <c r="AA8674">
        <f t="shared" ca="1" si="2444"/>
        <v>0</v>
      </c>
      <c r="AB8674">
        <f t="shared" ca="1" si="2445"/>
        <v>0</v>
      </c>
      <c r="AC8674">
        <f t="shared" ca="1" si="2451"/>
        <v>0</v>
      </c>
      <c r="AD8674">
        <f t="shared" ca="1" si="2434"/>
        <v>0.18159999999999998</v>
      </c>
      <c r="AE8674">
        <f t="shared" ca="1" si="2446"/>
        <v>0</v>
      </c>
      <c r="AF8674">
        <f t="shared" ca="1" si="2447"/>
        <v>0.18159999999999998</v>
      </c>
      <c r="AG8674">
        <f t="shared" ca="1" si="2448"/>
        <v>0</v>
      </c>
      <c r="AH8674">
        <f t="shared" ca="1" si="2449"/>
        <v>1</v>
      </c>
    </row>
    <row r="8675" spans="15:34" x14ac:dyDescent="0.25">
      <c r="O8675">
        <v>8619</v>
      </c>
      <c r="P8675" s="2">
        <f t="shared" si="2450"/>
        <v>44556.083333312432</v>
      </c>
      <c r="Q8675">
        <f t="shared" si="2435"/>
        <v>26</v>
      </c>
      <c r="R8675">
        <f t="shared" si="2436"/>
        <v>12</v>
      </c>
      <c r="S8675">
        <f t="shared" si="2437"/>
        <v>3</v>
      </c>
      <c r="T8675">
        <f t="shared" si="2438"/>
        <v>2</v>
      </c>
      <c r="U8675">
        <f t="shared" si="2439"/>
        <v>0</v>
      </c>
      <c r="V8675">
        <f t="shared" ca="1" si="2440"/>
        <v>0.15990000000000001</v>
      </c>
      <c r="W8675">
        <f>INDEX(Solarstrahlungsdaten!$B$13:$G$8772,Übersicht!O8675,Übersicht!$E$10)</f>
        <v>0</v>
      </c>
      <c r="X8675">
        <f t="shared" si="2441"/>
        <v>0</v>
      </c>
      <c r="Y8675">
        <f t="shared" ca="1" si="2442"/>
        <v>0.15990000000000001</v>
      </c>
      <c r="Z8675">
        <f t="shared" ca="1" si="2443"/>
        <v>0</v>
      </c>
      <c r="AA8675">
        <f t="shared" ca="1" si="2444"/>
        <v>0</v>
      </c>
      <c r="AB8675">
        <f t="shared" ca="1" si="2445"/>
        <v>0</v>
      </c>
      <c r="AC8675">
        <f t="shared" ca="1" si="2451"/>
        <v>0</v>
      </c>
      <c r="AD8675">
        <f t="shared" ca="1" si="2434"/>
        <v>0.15990000000000001</v>
      </c>
      <c r="AE8675">
        <f t="shared" ca="1" si="2446"/>
        <v>0</v>
      </c>
      <c r="AF8675">
        <f t="shared" ca="1" si="2447"/>
        <v>0.15990000000000001</v>
      </c>
      <c r="AG8675">
        <f t="shared" ca="1" si="2448"/>
        <v>0</v>
      </c>
      <c r="AH8675">
        <f t="shared" ca="1" si="2449"/>
        <v>1</v>
      </c>
    </row>
    <row r="8676" spans="15:34" x14ac:dyDescent="0.25">
      <c r="O8676">
        <v>8620</v>
      </c>
      <c r="P8676" s="2">
        <f t="shared" si="2450"/>
        <v>44556.124999979096</v>
      </c>
      <c r="Q8676">
        <f t="shared" si="2435"/>
        <v>26</v>
      </c>
      <c r="R8676">
        <f t="shared" si="2436"/>
        <v>12</v>
      </c>
      <c r="S8676">
        <f t="shared" si="2437"/>
        <v>3</v>
      </c>
      <c r="T8676">
        <f t="shared" si="2438"/>
        <v>3</v>
      </c>
      <c r="U8676">
        <f t="shared" si="2439"/>
        <v>0</v>
      </c>
      <c r="V8676">
        <f t="shared" ca="1" si="2440"/>
        <v>0.15480000000000002</v>
      </c>
      <c r="W8676">
        <f>INDEX(Solarstrahlungsdaten!$B$13:$G$8772,Übersicht!O8676,Übersicht!$E$10)</f>
        <v>0</v>
      </c>
      <c r="X8676">
        <f t="shared" si="2441"/>
        <v>0</v>
      </c>
      <c r="Y8676">
        <f t="shared" ca="1" si="2442"/>
        <v>0.15480000000000002</v>
      </c>
      <c r="Z8676">
        <f t="shared" ca="1" si="2443"/>
        <v>0</v>
      </c>
      <c r="AA8676">
        <f t="shared" ca="1" si="2444"/>
        <v>0</v>
      </c>
      <c r="AB8676">
        <f t="shared" ca="1" si="2445"/>
        <v>0</v>
      </c>
      <c r="AC8676">
        <f t="shared" ca="1" si="2451"/>
        <v>0</v>
      </c>
      <c r="AD8676">
        <f t="shared" ca="1" si="2434"/>
        <v>0.15480000000000002</v>
      </c>
      <c r="AE8676">
        <f t="shared" ca="1" si="2446"/>
        <v>0</v>
      </c>
      <c r="AF8676">
        <f t="shared" ca="1" si="2447"/>
        <v>0.15480000000000002</v>
      </c>
      <c r="AG8676">
        <f t="shared" ca="1" si="2448"/>
        <v>0</v>
      </c>
      <c r="AH8676">
        <f t="shared" ca="1" si="2449"/>
        <v>1</v>
      </c>
    </row>
    <row r="8677" spans="15:34" x14ac:dyDescent="0.25">
      <c r="O8677">
        <v>8621</v>
      </c>
      <c r="P8677" s="2">
        <f t="shared" si="2450"/>
        <v>44556.16666664576</v>
      </c>
      <c r="Q8677">
        <f t="shared" si="2435"/>
        <v>26</v>
      </c>
      <c r="R8677">
        <f t="shared" si="2436"/>
        <v>12</v>
      </c>
      <c r="S8677">
        <f t="shared" si="2437"/>
        <v>3</v>
      </c>
      <c r="T8677">
        <f t="shared" si="2438"/>
        <v>4</v>
      </c>
      <c r="U8677">
        <f t="shared" si="2439"/>
        <v>0</v>
      </c>
      <c r="V8677">
        <f t="shared" ca="1" si="2440"/>
        <v>0.15479999999999999</v>
      </c>
      <c r="W8677">
        <f>INDEX(Solarstrahlungsdaten!$B$13:$G$8772,Übersicht!O8677,Übersicht!$E$10)</f>
        <v>0</v>
      </c>
      <c r="X8677">
        <f t="shared" si="2441"/>
        <v>0</v>
      </c>
      <c r="Y8677">
        <f t="shared" ca="1" si="2442"/>
        <v>0.15479999999999999</v>
      </c>
      <c r="Z8677">
        <f t="shared" ca="1" si="2443"/>
        <v>0</v>
      </c>
      <c r="AA8677">
        <f t="shared" ca="1" si="2444"/>
        <v>0</v>
      </c>
      <c r="AB8677">
        <f t="shared" ca="1" si="2445"/>
        <v>0</v>
      </c>
      <c r="AC8677">
        <f t="shared" ca="1" si="2451"/>
        <v>0</v>
      </c>
      <c r="AD8677">
        <f t="shared" ca="1" si="2434"/>
        <v>0.15479999999999999</v>
      </c>
      <c r="AE8677">
        <f t="shared" ca="1" si="2446"/>
        <v>0</v>
      </c>
      <c r="AF8677">
        <f t="shared" ca="1" si="2447"/>
        <v>0.15479999999999999</v>
      </c>
      <c r="AG8677">
        <f t="shared" ca="1" si="2448"/>
        <v>0</v>
      </c>
      <c r="AH8677">
        <f t="shared" ca="1" si="2449"/>
        <v>1</v>
      </c>
    </row>
    <row r="8678" spans="15:34" x14ac:dyDescent="0.25">
      <c r="O8678">
        <v>8622</v>
      </c>
      <c r="P8678" s="2">
        <f t="shared" si="2450"/>
        <v>44556.208333312425</v>
      </c>
      <c r="Q8678">
        <f t="shared" si="2435"/>
        <v>26</v>
      </c>
      <c r="R8678">
        <f t="shared" si="2436"/>
        <v>12</v>
      </c>
      <c r="S8678">
        <f t="shared" si="2437"/>
        <v>3</v>
      </c>
      <c r="T8678">
        <f t="shared" si="2438"/>
        <v>5</v>
      </c>
      <c r="U8678">
        <f t="shared" si="2439"/>
        <v>0</v>
      </c>
      <c r="V8678">
        <f t="shared" ca="1" si="2440"/>
        <v>0.17169999999999999</v>
      </c>
      <c r="W8678">
        <f>INDEX(Solarstrahlungsdaten!$B$13:$G$8772,Übersicht!O8678,Übersicht!$E$10)</f>
        <v>0</v>
      </c>
      <c r="X8678">
        <f t="shared" si="2441"/>
        <v>0</v>
      </c>
      <c r="Y8678">
        <f t="shared" ca="1" si="2442"/>
        <v>0.17169999999999999</v>
      </c>
      <c r="Z8678">
        <f t="shared" ca="1" si="2443"/>
        <v>0</v>
      </c>
      <c r="AA8678">
        <f t="shared" ca="1" si="2444"/>
        <v>0</v>
      </c>
      <c r="AB8678">
        <f t="shared" ca="1" si="2445"/>
        <v>0</v>
      </c>
      <c r="AC8678">
        <f t="shared" ca="1" si="2451"/>
        <v>0</v>
      </c>
      <c r="AD8678">
        <f t="shared" ca="1" si="2434"/>
        <v>0.17169999999999999</v>
      </c>
      <c r="AE8678">
        <f t="shared" ca="1" si="2446"/>
        <v>0</v>
      </c>
      <c r="AF8678">
        <f t="shared" ca="1" si="2447"/>
        <v>0.17169999999999999</v>
      </c>
      <c r="AG8678">
        <f t="shared" ca="1" si="2448"/>
        <v>0</v>
      </c>
      <c r="AH8678">
        <f t="shared" ca="1" si="2449"/>
        <v>1</v>
      </c>
    </row>
    <row r="8679" spans="15:34" x14ac:dyDescent="0.25">
      <c r="O8679">
        <v>8623</v>
      </c>
      <c r="P8679" s="2">
        <f t="shared" si="2450"/>
        <v>44556.249999979089</v>
      </c>
      <c r="Q8679">
        <f t="shared" si="2435"/>
        <v>26</v>
      </c>
      <c r="R8679">
        <f t="shared" si="2436"/>
        <v>12</v>
      </c>
      <c r="S8679">
        <f t="shared" si="2437"/>
        <v>3</v>
      </c>
      <c r="T8679">
        <f t="shared" si="2438"/>
        <v>6</v>
      </c>
      <c r="U8679">
        <f t="shared" si="2439"/>
        <v>0</v>
      </c>
      <c r="V8679">
        <f t="shared" ca="1" si="2440"/>
        <v>0.30460000000000004</v>
      </c>
      <c r="W8679">
        <f>INDEX(Solarstrahlungsdaten!$B$13:$G$8772,Übersicht!O8679,Übersicht!$E$10)</f>
        <v>0</v>
      </c>
      <c r="X8679">
        <f t="shared" si="2441"/>
        <v>0</v>
      </c>
      <c r="Y8679">
        <f t="shared" ca="1" si="2442"/>
        <v>0.30460000000000004</v>
      </c>
      <c r="Z8679">
        <f t="shared" ca="1" si="2443"/>
        <v>0</v>
      </c>
      <c r="AA8679">
        <f t="shared" ca="1" si="2444"/>
        <v>0</v>
      </c>
      <c r="AB8679">
        <f t="shared" ca="1" si="2445"/>
        <v>0</v>
      </c>
      <c r="AC8679">
        <f t="shared" ca="1" si="2451"/>
        <v>0</v>
      </c>
      <c r="AD8679">
        <f t="shared" ca="1" si="2434"/>
        <v>0.30460000000000004</v>
      </c>
      <c r="AE8679">
        <f t="shared" ca="1" si="2446"/>
        <v>0</v>
      </c>
      <c r="AF8679">
        <f t="shared" ca="1" si="2447"/>
        <v>0.30460000000000004</v>
      </c>
      <c r="AG8679">
        <f t="shared" ca="1" si="2448"/>
        <v>0</v>
      </c>
      <c r="AH8679">
        <f t="shared" ca="1" si="2449"/>
        <v>1</v>
      </c>
    </row>
    <row r="8680" spans="15:34" x14ac:dyDescent="0.25">
      <c r="O8680">
        <v>8624</v>
      </c>
      <c r="P8680" s="2">
        <f t="shared" si="2450"/>
        <v>44556.291666645753</v>
      </c>
      <c r="Q8680">
        <f t="shared" si="2435"/>
        <v>26</v>
      </c>
      <c r="R8680">
        <f t="shared" si="2436"/>
        <v>12</v>
      </c>
      <c r="S8680">
        <f t="shared" si="2437"/>
        <v>3</v>
      </c>
      <c r="T8680">
        <f t="shared" si="2438"/>
        <v>7</v>
      </c>
      <c r="U8680">
        <f t="shared" si="2439"/>
        <v>0</v>
      </c>
      <c r="V8680">
        <f t="shared" ca="1" si="2440"/>
        <v>0.49430000000000002</v>
      </c>
      <c r="W8680">
        <f>INDEX(Solarstrahlungsdaten!$B$13:$G$8772,Übersicht!O8680,Übersicht!$E$10)</f>
        <v>0</v>
      </c>
      <c r="X8680">
        <f t="shared" si="2441"/>
        <v>0</v>
      </c>
      <c r="Y8680">
        <f t="shared" ca="1" si="2442"/>
        <v>0.49430000000000002</v>
      </c>
      <c r="Z8680">
        <f t="shared" ca="1" si="2443"/>
        <v>0</v>
      </c>
      <c r="AA8680">
        <f t="shared" ca="1" si="2444"/>
        <v>0</v>
      </c>
      <c r="AB8680">
        <f t="shared" ca="1" si="2445"/>
        <v>0</v>
      </c>
      <c r="AC8680">
        <f t="shared" ca="1" si="2451"/>
        <v>0</v>
      </c>
      <c r="AD8680">
        <f t="shared" ca="1" si="2434"/>
        <v>0.49430000000000002</v>
      </c>
      <c r="AE8680">
        <f t="shared" ca="1" si="2446"/>
        <v>0</v>
      </c>
      <c r="AF8680">
        <f t="shared" ca="1" si="2447"/>
        <v>0.49430000000000002</v>
      </c>
      <c r="AG8680">
        <f t="shared" ca="1" si="2448"/>
        <v>0</v>
      </c>
      <c r="AH8680">
        <f t="shared" ca="1" si="2449"/>
        <v>1</v>
      </c>
    </row>
    <row r="8681" spans="15:34" x14ac:dyDescent="0.25">
      <c r="O8681">
        <v>8625</v>
      </c>
      <c r="P8681" s="2">
        <f t="shared" si="2450"/>
        <v>44556.333333312417</v>
      </c>
      <c r="Q8681">
        <f t="shared" si="2435"/>
        <v>26</v>
      </c>
      <c r="R8681">
        <f t="shared" si="2436"/>
        <v>12</v>
      </c>
      <c r="S8681">
        <f t="shared" si="2437"/>
        <v>3</v>
      </c>
      <c r="T8681">
        <f t="shared" si="2438"/>
        <v>8</v>
      </c>
      <c r="U8681">
        <f t="shared" si="2439"/>
        <v>0</v>
      </c>
      <c r="V8681">
        <f t="shared" ca="1" si="2440"/>
        <v>0.53810000000000002</v>
      </c>
      <c r="W8681">
        <f>INDEX(Solarstrahlungsdaten!$B$13:$G$8772,Übersicht!O8681,Übersicht!$E$10)</f>
        <v>9.16</v>
      </c>
      <c r="X8681">
        <f t="shared" si="2441"/>
        <v>3.1510400000000001E-2</v>
      </c>
      <c r="Y8681">
        <f t="shared" ca="1" si="2442"/>
        <v>0.50658959999999997</v>
      </c>
      <c r="Z8681">
        <f t="shared" ca="1" si="2443"/>
        <v>3.1510400000000001E-2</v>
      </c>
      <c r="AA8681">
        <f t="shared" ca="1" si="2444"/>
        <v>0</v>
      </c>
      <c r="AB8681">
        <f t="shared" ca="1" si="2445"/>
        <v>0</v>
      </c>
      <c r="AC8681">
        <f t="shared" ca="1" si="2451"/>
        <v>0</v>
      </c>
      <c r="AD8681">
        <f t="shared" ca="1" si="2434"/>
        <v>0.50658959999999997</v>
      </c>
      <c r="AE8681">
        <f t="shared" ca="1" si="2446"/>
        <v>0</v>
      </c>
      <c r="AF8681">
        <f t="shared" ca="1" si="2447"/>
        <v>0.50658959999999997</v>
      </c>
      <c r="AG8681">
        <f t="shared" ca="1" si="2448"/>
        <v>0</v>
      </c>
      <c r="AH8681">
        <f t="shared" ca="1" si="2449"/>
        <v>1</v>
      </c>
    </row>
    <row r="8682" spans="15:34" x14ac:dyDescent="0.25">
      <c r="O8682">
        <v>8626</v>
      </c>
      <c r="P8682" s="2">
        <f t="shared" si="2450"/>
        <v>44556.374999979082</v>
      </c>
      <c r="Q8682">
        <f t="shared" si="2435"/>
        <v>26</v>
      </c>
      <c r="R8682">
        <f t="shared" si="2436"/>
        <v>12</v>
      </c>
      <c r="S8682">
        <f t="shared" si="2437"/>
        <v>3</v>
      </c>
      <c r="T8682">
        <f t="shared" si="2438"/>
        <v>9</v>
      </c>
      <c r="U8682">
        <f t="shared" si="2439"/>
        <v>0</v>
      </c>
      <c r="V8682">
        <f t="shared" ca="1" si="2440"/>
        <v>0.50449999999999995</v>
      </c>
      <c r="W8682">
        <f>INDEX(Solarstrahlungsdaten!$B$13:$G$8772,Übersicht!O8682,Übersicht!$E$10)</f>
        <v>24.17</v>
      </c>
      <c r="X8682">
        <f t="shared" si="2441"/>
        <v>8.3144800000000005E-2</v>
      </c>
      <c r="Y8682">
        <f t="shared" ca="1" si="2442"/>
        <v>0.42135519999999993</v>
      </c>
      <c r="Z8682">
        <f t="shared" ca="1" si="2443"/>
        <v>8.3144800000000005E-2</v>
      </c>
      <c r="AA8682">
        <f t="shared" ca="1" si="2444"/>
        <v>0</v>
      </c>
      <c r="AB8682">
        <f t="shared" ca="1" si="2445"/>
        <v>0</v>
      </c>
      <c r="AC8682">
        <f t="shared" ca="1" si="2451"/>
        <v>0</v>
      </c>
      <c r="AD8682">
        <f t="shared" ca="1" si="2434"/>
        <v>0.42135519999999993</v>
      </c>
      <c r="AE8682">
        <f t="shared" ca="1" si="2446"/>
        <v>0</v>
      </c>
      <c r="AF8682">
        <f t="shared" ca="1" si="2447"/>
        <v>0.42135519999999993</v>
      </c>
      <c r="AG8682">
        <f t="shared" ca="1" si="2448"/>
        <v>0</v>
      </c>
      <c r="AH8682">
        <f t="shared" ca="1" si="2449"/>
        <v>1</v>
      </c>
    </row>
    <row r="8683" spans="15:34" x14ac:dyDescent="0.25">
      <c r="O8683">
        <v>8627</v>
      </c>
      <c r="P8683" s="2">
        <f t="shared" si="2450"/>
        <v>44556.416666645746</v>
      </c>
      <c r="Q8683">
        <f t="shared" si="2435"/>
        <v>26</v>
      </c>
      <c r="R8683">
        <f t="shared" si="2436"/>
        <v>12</v>
      </c>
      <c r="S8683">
        <f t="shared" si="2437"/>
        <v>3</v>
      </c>
      <c r="T8683">
        <f t="shared" si="2438"/>
        <v>10</v>
      </c>
      <c r="U8683">
        <f t="shared" si="2439"/>
        <v>0</v>
      </c>
      <c r="V8683">
        <f t="shared" ca="1" si="2440"/>
        <v>0.46820000000000001</v>
      </c>
      <c r="W8683">
        <f>INDEX(Solarstrahlungsdaten!$B$13:$G$8772,Übersicht!O8683,Übersicht!$E$10)</f>
        <v>91.07</v>
      </c>
      <c r="X8683">
        <f t="shared" si="2441"/>
        <v>0.31328079999999997</v>
      </c>
      <c r="Y8683">
        <f t="shared" ca="1" si="2442"/>
        <v>0.15491920000000003</v>
      </c>
      <c r="Z8683">
        <f t="shared" ca="1" si="2443"/>
        <v>0.31328079999999997</v>
      </c>
      <c r="AA8683">
        <f t="shared" ca="1" si="2444"/>
        <v>0</v>
      </c>
      <c r="AB8683">
        <f t="shared" ca="1" si="2445"/>
        <v>0</v>
      </c>
      <c r="AC8683">
        <f t="shared" ca="1" si="2451"/>
        <v>0</v>
      </c>
      <c r="AD8683">
        <f t="shared" ca="1" si="2434"/>
        <v>0.15491920000000003</v>
      </c>
      <c r="AE8683">
        <f t="shared" ca="1" si="2446"/>
        <v>0</v>
      </c>
      <c r="AF8683">
        <f t="shared" ca="1" si="2447"/>
        <v>0.15491920000000003</v>
      </c>
      <c r="AG8683">
        <f t="shared" ca="1" si="2448"/>
        <v>0</v>
      </c>
      <c r="AH8683">
        <f t="shared" ca="1" si="2449"/>
        <v>1</v>
      </c>
    </row>
    <row r="8684" spans="15:34" x14ac:dyDescent="0.25">
      <c r="O8684">
        <v>8628</v>
      </c>
      <c r="P8684" s="2">
        <f t="shared" si="2450"/>
        <v>44556.45833331241</v>
      </c>
      <c r="Q8684">
        <f t="shared" si="2435"/>
        <v>26</v>
      </c>
      <c r="R8684">
        <f t="shared" si="2436"/>
        <v>12</v>
      </c>
      <c r="S8684">
        <f t="shared" si="2437"/>
        <v>3</v>
      </c>
      <c r="T8684">
        <f t="shared" si="2438"/>
        <v>11</v>
      </c>
      <c r="U8684">
        <f t="shared" si="2439"/>
        <v>0</v>
      </c>
      <c r="V8684">
        <f t="shared" ca="1" si="2440"/>
        <v>0.46750000000000003</v>
      </c>
      <c r="W8684">
        <f>INDEX(Solarstrahlungsdaten!$B$13:$G$8772,Übersicht!O8684,Übersicht!$E$10)</f>
        <v>103.105</v>
      </c>
      <c r="X8684">
        <f t="shared" si="2441"/>
        <v>0.35468120000000003</v>
      </c>
      <c r="Y8684">
        <f t="shared" ca="1" si="2442"/>
        <v>0.1128188</v>
      </c>
      <c r="Z8684">
        <f t="shared" ca="1" si="2443"/>
        <v>0.35468120000000003</v>
      </c>
      <c r="AA8684">
        <f t="shared" ca="1" si="2444"/>
        <v>0</v>
      </c>
      <c r="AB8684">
        <f t="shared" ca="1" si="2445"/>
        <v>0</v>
      </c>
      <c r="AC8684">
        <f t="shared" ca="1" si="2451"/>
        <v>0</v>
      </c>
      <c r="AD8684">
        <f t="shared" ca="1" si="2434"/>
        <v>0.1128188</v>
      </c>
      <c r="AE8684">
        <f t="shared" ca="1" si="2446"/>
        <v>0</v>
      </c>
      <c r="AF8684">
        <f t="shared" ca="1" si="2447"/>
        <v>0.1128188</v>
      </c>
      <c r="AG8684">
        <f t="shared" ca="1" si="2448"/>
        <v>0</v>
      </c>
      <c r="AH8684">
        <f t="shared" ca="1" si="2449"/>
        <v>1</v>
      </c>
    </row>
    <row r="8685" spans="15:34" x14ac:dyDescent="0.25">
      <c r="O8685">
        <v>8629</v>
      </c>
      <c r="P8685" s="2">
        <f t="shared" si="2450"/>
        <v>44556.499999979074</v>
      </c>
      <c r="Q8685">
        <f t="shared" si="2435"/>
        <v>26</v>
      </c>
      <c r="R8685">
        <f t="shared" si="2436"/>
        <v>12</v>
      </c>
      <c r="S8685">
        <f t="shared" si="2437"/>
        <v>3</v>
      </c>
      <c r="T8685">
        <f t="shared" si="2438"/>
        <v>12</v>
      </c>
      <c r="U8685">
        <f t="shared" si="2439"/>
        <v>0</v>
      </c>
      <c r="V8685">
        <f t="shared" ca="1" si="2440"/>
        <v>0.50949999999999995</v>
      </c>
      <c r="W8685">
        <f>INDEX(Solarstrahlungsdaten!$B$13:$G$8772,Übersicht!O8685,Übersicht!$E$10)</f>
        <v>130.30500000000001</v>
      </c>
      <c r="X8685">
        <f t="shared" si="2441"/>
        <v>0.44824920000000001</v>
      </c>
      <c r="Y8685">
        <f t="shared" ca="1" si="2442"/>
        <v>6.1250799999999939E-2</v>
      </c>
      <c r="Z8685">
        <f t="shared" ca="1" si="2443"/>
        <v>0.44824920000000001</v>
      </c>
      <c r="AA8685">
        <f t="shared" ca="1" si="2444"/>
        <v>0</v>
      </c>
      <c r="AB8685">
        <f t="shared" ca="1" si="2445"/>
        <v>0</v>
      </c>
      <c r="AC8685">
        <f t="shared" ca="1" si="2451"/>
        <v>0</v>
      </c>
      <c r="AD8685">
        <f t="shared" ca="1" si="2434"/>
        <v>6.1250799999999939E-2</v>
      </c>
      <c r="AE8685">
        <f t="shared" ca="1" si="2446"/>
        <v>0</v>
      </c>
      <c r="AF8685">
        <f t="shared" ca="1" si="2447"/>
        <v>6.1250799999999939E-2</v>
      </c>
      <c r="AG8685">
        <f t="shared" ca="1" si="2448"/>
        <v>0</v>
      </c>
      <c r="AH8685">
        <f t="shared" ca="1" si="2449"/>
        <v>1</v>
      </c>
    </row>
    <row r="8686" spans="15:34" x14ac:dyDescent="0.25">
      <c r="O8686">
        <v>8630</v>
      </c>
      <c r="P8686" s="2">
        <f t="shared" si="2450"/>
        <v>44556.541666645739</v>
      </c>
      <c r="Q8686">
        <f t="shared" si="2435"/>
        <v>26</v>
      </c>
      <c r="R8686">
        <f t="shared" si="2436"/>
        <v>12</v>
      </c>
      <c r="S8686">
        <f t="shared" si="2437"/>
        <v>3</v>
      </c>
      <c r="T8686">
        <f t="shared" si="2438"/>
        <v>13</v>
      </c>
      <c r="U8686">
        <f t="shared" si="2439"/>
        <v>0</v>
      </c>
      <c r="V8686">
        <f t="shared" ca="1" si="2440"/>
        <v>0.52870000000000006</v>
      </c>
      <c r="W8686">
        <f>INDEX(Solarstrahlungsdaten!$B$13:$G$8772,Übersicht!O8686,Übersicht!$E$10)</f>
        <v>94.12</v>
      </c>
      <c r="X8686">
        <f t="shared" si="2441"/>
        <v>0.32377280000000003</v>
      </c>
      <c r="Y8686">
        <f t="shared" ca="1" si="2442"/>
        <v>0.20492720000000003</v>
      </c>
      <c r="Z8686">
        <f t="shared" ca="1" si="2443"/>
        <v>0.32377280000000003</v>
      </c>
      <c r="AA8686">
        <f t="shared" ca="1" si="2444"/>
        <v>0</v>
      </c>
      <c r="AB8686">
        <f t="shared" ca="1" si="2445"/>
        <v>0</v>
      </c>
      <c r="AC8686">
        <f t="shared" ca="1" si="2451"/>
        <v>0</v>
      </c>
      <c r="AD8686">
        <f t="shared" ca="1" si="2434"/>
        <v>0.20492720000000003</v>
      </c>
      <c r="AE8686">
        <f t="shared" ca="1" si="2446"/>
        <v>0</v>
      </c>
      <c r="AF8686">
        <f t="shared" ca="1" si="2447"/>
        <v>0.20492720000000003</v>
      </c>
      <c r="AG8686">
        <f t="shared" ca="1" si="2448"/>
        <v>0</v>
      </c>
      <c r="AH8686">
        <f t="shared" ca="1" si="2449"/>
        <v>1</v>
      </c>
    </row>
    <row r="8687" spans="15:34" x14ac:dyDescent="0.25">
      <c r="O8687">
        <v>8631</v>
      </c>
      <c r="P8687" s="2">
        <f t="shared" si="2450"/>
        <v>44556.583333312403</v>
      </c>
      <c r="Q8687">
        <f t="shared" si="2435"/>
        <v>26</v>
      </c>
      <c r="R8687">
        <f t="shared" si="2436"/>
        <v>12</v>
      </c>
      <c r="S8687">
        <f t="shared" si="2437"/>
        <v>3</v>
      </c>
      <c r="T8687">
        <f t="shared" si="2438"/>
        <v>14</v>
      </c>
      <c r="U8687">
        <f t="shared" si="2439"/>
        <v>0</v>
      </c>
      <c r="V8687">
        <f t="shared" ca="1" si="2440"/>
        <v>0.47470000000000001</v>
      </c>
      <c r="W8687">
        <f>INDEX(Solarstrahlungsdaten!$B$13:$G$8772,Übersicht!O8687,Übersicht!$E$10)</f>
        <v>48.975000000000001</v>
      </c>
      <c r="X8687">
        <f t="shared" si="2441"/>
        <v>0.16847400000000001</v>
      </c>
      <c r="Y8687">
        <f t="shared" ca="1" si="2442"/>
        <v>0.306226</v>
      </c>
      <c r="Z8687">
        <f t="shared" ca="1" si="2443"/>
        <v>0.16847400000000001</v>
      </c>
      <c r="AA8687">
        <f t="shared" ca="1" si="2444"/>
        <v>0</v>
      </c>
      <c r="AB8687">
        <f t="shared" ca="1" si="2445"/>
        <v>0</v>
      </c>
      <c r="AC8687">
        <f t="shared" ca="1" si="2451"/>
        <v>0</v>
      </c>
      <c r="AD8687">
        <f t="shared" ca="1" si="2434"/>
        <v>0.306226</v>
      </c>
      <c r="AE8687">
        <f t="shared" ca="1" si="2446"/>
        <v>0</v>
      </c>
      <c r="AF8687">
        <f t="shared" ca="1" si="2447"/>
        <v>0.306226</v>
      </c>
      <c r="AG8687">
        <f t="shared" ca="1" si="2448"/>
        <v>0</v>
      </c>
      <c r="AH8687">
        <f t="shared" ca="1" si="2449"/>
        <v>1</v>
      </c>
    </row>
    <row r="8688" spans="15:34" x14ac:dyDescent="0.25">
      <c r="O8688">
        <v>8632</v>
      </c>
      <c r="P8688" s="2">
        <f t="shared" si="2450"/>
        <v>44556.624999979067</v>
      </c>
      <c r="Q8688">
        <f t="shared" si="2435"/>
        <v>26</v>
      </c>
      <c r="R8688">
        <f t="shared" si="2436"/>
        <v>12</v>
      </c>
      <c r="S8688">
        <f t="shared" si="2437"/>
        <v>3</v>
      </c>
      <c r="T8688">
        <f t="shared" si="2438"/>
        <v>15</v>
      </c>
      <c r="U8688">
        <f t="shared" si="2439"/>
        <v>0</v>
      </c>
      <c r="V8688">
        <f t="shared" ca="1" si="2440"/>
        <v>0.42760000000000004</v>
      </c>
      <c r="W8688">
        <f>INDEX(Solarstrahlungsdaten!$B$13:$G$8772,Übersicht!O8688,Übersicht!$E$10)</f>
        <v>0</v>
      </c>
      <c r="X8688">
        <f t="shared" si="2441"/>
        <v>0</v>
      </c>
      <c r="Y8688">
        <f t="shared" ca="1" si="2442"/>
        <v>0.42760000000000004</v>
      </c>
      <c r="Z8688">
        <f t="shared" ca="1" si="2443"/>
        <v>0</v>
      </c>
      <c r="AA8688">
        <f t="shared" ca="1" si="2444"/>
        <v>0</v>
      </c>
      <c r="AB8688">
        <f t="shared" ca="1" si="2445"/>
        <v>0</v>
      </c>
      <c r="AC8688">
        <f t="shared" ca="1" si="2451"/>
        <v>0</v>
      </c>
      <c r="AD8688">
        <f t="shared" ca="1" si="2434"/>
        <v>0.42760000000000004</v>
      </c>
      <c r="AE8688">
        <f t="shared" ca="1" si="2446"/>
        <v>0</v>
      </c>
      <c r="AF8688">
        <f t="shared" ca="1" si="2447"/>
        <v>0.42760000000000004</v>
      </c>
      <c r="AG8688">
        <f t="shared" ca="1" si="2448"/>
        <v>0</v>
      </c>
      <c r="AH8688">
        <f t="shared" ca="1" si="2449"/>
        <v>1</v>
      </c>
    </row>
    <row r="8689" spans="15:34" x14ac:dyDescent="0.25">
      <c r="O8689">
        <v>8633</v>
      </c>
      <c r="P8689" s="2">
        <f t="shared" si="2450"/>
        <v>44556.666666645731</v>
      </c>
      <c r="Q8689">
        <f t="shared" si="2435"/>
        <v>26</v>
      </c>
      <c r="R8689">
        <f t="shared" si="2436"/>
        <v>12</v>
      </c>
      <c r="S8689">
        <f t="shared" si="2437"/>
        <v>3</v>
      </c>
      <c r="T8689">
        <f t="shared" si="2438"/>
        <v>16</v>
      </c>
      <c r="U8689">
        <f t="shared" si="2439"/>
        <v>0</v>
      </c>
      <c r="V8689">
        <f t="shared" ca="1" si="2440"/>
        <v>0.41339999999999999</v>
      </c>
      <c r="W8689">
        <f>INDEX(Solarstrahlungsdaten!$B$13:$G$8772,Übersicht!O8689,Übersicht!$E$10)</f>
        <v>0</v>
      </c>
      <c r="X8689">
        <f t="shared" si="2441"/>
        <v>0</v>
      </c>
      <c r="Y8689">
        <f t="shared" ca="1" si="2442"/>
        <v>0.41339999999999999</v>
      </c>
      <c r="Z8689">
        <f t="shared" ca="1" si="2443"/>
        <v>0</v>
      </c>
      <c r="AA8689">
        <f t="shared" ca="1" si="2444"/>
        <v>0</v>
      </c>
      <c r="AB8689">
        <f t="shared" ca="1" si="2445"/>
        <v>0</v>
      </c>
      <c r="AC8689">
        <f t="shared" ca="1" si="2451"/>
        <v>0</v>
      </c>
      <c r="AD8689">
        <f t="shared" ca="1" si="2434"/>
        <v>0.41339999999999999</v>
      </c>
      <c r="AE8689">
        <f t="shared" ca="1" si="2446"/>
        <v>0</v>
      </c>
      <c r="AF8689">
        <f t="shared" ca="1" si="2447"/>
        <v>0.41339999999999999</v>
      </c>
      <c r="AG8689">
        <f t="shared" ca="1" si="2448"/>
        <v>0</v>
      </c>
      <c r="AH8689">
        <f t="shared" ca="1" si="2449"/>
        <v>1</v>
      </c>
    </row>
    <row r="8690" spans="15:34" x14ac:dyDescent="0.25">
      <c r="O8690">
        <v>8634</v>
      </c>
      <c r="P8690" s="2">
        <f t="shared" si="2450"/>
        <v>44556.708333312396</v>
      </c>
      <c r="Q8690">
        <f t="shared" si="2435"/>
        <v>26</v>
      </c>
      <c r="R8690">
        <f t="shared" si="2436"/>
        <v>12</v>
      </c>
      <c r="S8690">
        <f t="shared" si="2437"/>
        <v>3</v>
      </c>
      <c r="T8690">
        <f t="shared" si="2438"/>
        <v>17</v>
      </c>
      <c r="U8690">
        <f t="shared" si="2439"/>
        <v>0</v>
      </c>
      <c r="V8690">
        <f t="shared" ca="1" si="2440"/>
        <v>0.48220000000000007</v>
      </c>
      <c r="W8690">
        <f>INDEX(Solarstrahlungsdaten!$B$13:$G$8772,Übersicht!O8690,Übersicht!$E$10)</f>
        <v>0</v>
      </c>
      <c r="X8690">
        <f t="shared" si="2441"/>
        <v>0</v>
      </c>
      <c r="Y8690">
        <f t="shared" ca="1" si="2442"/>
        <v>0.48220000000000007</v>
      </c>
      <c r="Z8690">
        <f t="shared" ca="1" si="2443"/>
        <v>0</v>
      </c>
      <c r="AA8690">
        <f t="shared" ca="1" si="2444"/>
        <v>0</v>
      </c>
      <c r="AB8690">
        <f t="shared" ca="1" si="2445"/>
        <v>0</v>
      </c>
      <c r="AC8690">
        <f t="shared" ca="1" si="2451"/>
        <v>0</v>
      </c>
      <c r="AD8690">
        <f t="shared" ca="1" si="2434"/>
        <v>0.48220000000000007</v>
      </c>
      <c r="AE8690">
        <f t="shared" ca="1" si="2446"/>
        <v>0</v>
      </c>
      <c r="AF8690">
        <f t="shared" ca="1" si="2447"/>
        <v>0.48220000000000007</v>
      </c>
      <c r="AG8690">
        <f t="shared" ca="1" si="2448"/>
        <v>0</v>
      </c>
      <c r="AH8690">
        <f t="shared" ca="1" si="2449"/>
        <v>1</v>
      </c>
    </row>
    <row r="8691" spans="15:34" x14ac:dyDescent="0.25">
      <c r="O8691">
        <v>8635</v>
      </c>
      <c r="P8691" s="2">
        <f t="shared" si="2450"/>
        <v>44556.74999997906</v>
      </c>
      <c r="Q8691">
        <f t="shared" si="2435"/>
        <v>26</v>
      </c>
      <c r="R8691">
        <f t="shared" si="2436"/>
        <v>12</v>
      </c>
      <c r="S8691">
        <f t="shared" si="2437"/>
        <v>3</v>
      </c>
      <c r="T8691">
        <f t="shared" si="2438"/>
        <v>18</v>
      </c>
      <c r="U8691">
        <f t="shared" si="2439"/>
        <v>0</v>
      </c>
      <c r="V8691">
        <f t="shared" ca="1" si="2440"/>
        <v>0.62809999999999999</v>
      </c>
      <c r="W8691">
        <f>INDEX(Solarstrahlungsdaten!$B$13:$G$8772,Übersicht!O8691,Übersicht!$E$10)</f>
        <v>0</v>
      </c>
      <c r="X8691">
        <f t="shared" si="2441"/>
        <v>0</v>
      </c>
      <c r="Y8691">
        <f t="shared" ca="1" si="2442"/>
        <v>0.62809999999999999</v>
      </c>
      <c r="Z8691">
        <f t="shared" ca="1" si="2443"/>
        <v>0</v>
      </c>
      <c r="AA8691">
        <f t="shared" ca="1" si="2444"/>
        <v>0</v>
      </c>
      <c r="AB8691">
        <f t="shared" ca="1" si="2445"/>
        <v>0</v>
      </c>
      <c r="AC8691">
        <f t="shared" ca="1" si="2451"/>
        <v>0</v>
      </c>
      <c r="AD8691">
        <f t="shared" ca="1" si="2434"/>
        <v>0.62809999999999999</v>
      </c>
      <c r="AE8691">
        <f t="shared" ca="1" si="2446"/>
        <v>0</v>
      </c>
      <c r="AF8691">
        <f t="shared" ca="1" si="2447"/>
        <v>0.62809999999999999</v>
      </c>
      <c r="AG8691">
        <f t="shared" ca="1" si="2448"/>
        <v>0</v>
      </c>
      <c r="AH8691">
        <f t="shared" ca="1" si="2449"/>
        <v>1</v>
      </c>
    </row>
    <row r="8692" spans="15:34" x14ac:dyDescent="0.25">
      <c r="O8692">
        <v>8636</v>
      </c>
      <c r="P8692" s="2">
        <f t="shared" si="2450"/>
        <v>44556.791666645724</v>
      </c>
      <c r="Q8692">
        <f t="shared" si="2435"/>
        <v>26</v>
      </c>
      <c r="R8692">
        <f t="shared" si="2436"/>
        <v>12</v>
      </c>
      <c r="S8692">
        <f t="shared" si="2437"/>
        <v>3</v>
      </c>
      <c r="T8692">
        <f t="shared" si="2438"/>
        <v>19</v>
      </c>
      <c r="U8692">
        <f t="shared" si="2439"/>
        <v>0</v>
      </c>
      <c r="V8692">
        <f t="shared" ca="1" si="2440"/>
        <v>0.74069999999999991</v>
      </c>
      <c r="W8692">
        <f>INDEX(Solarstrahlungsdaten!$B$13:$G$8772,Übersicht!O8692,Übersicht!$E$10)</f>
        <v>0</v>
      </c>
      <c r="X8692">
        <f t="shared" si="2441"/>
        <v>0</v>
      </c>
      <c r="Y8692">
        <f t="shared" ca="1" si="2442"/>
        <v>0.74069999999999991</v>
      </c>
      <c r="Z8692">
        <f t="shared" ca="1" si="2443"/>
        <v>0</v>
      </c>
      <c r="AA8692">
        <f t="shared" ca="1" si="2444"/>
        <v>0</v>
      </c>
      <c r="AB8692">
        <f t="shared" ca="1" si="2445"/>
        <v>0</v>
      </c>
      <c r="AC8692">
        <f t="shared" ca="1" si="2451"/>
        <v>0</v>
      </c>
      <c r="AD8692">
        <f t="shared" ca="1" si="2434"/>
        <v>0.74069999999999991</v>
      </c>
      <c r="AE8692">
        <f t="shared" ca="1" si="2446"/>
        <v>0</v>
      </c>
      <c r="AF8692">
        <f t="shared" ca="1" si="2447"/>
        <v>0.74069999999999991</v>
      </c>
      <c r="AG8692">
        <f t="shared" ca="1" si="2448"/>
        <v>0</v>
      </c>
      <c r="AH8692">
        <f t="shared" ca="1" si="2449"/>
        <v>1</v>
      </c>
    </row>
    <row r="8693" spans="15:34" x14ac:dyDescent="0.25">
      <c r="O8693">
        <v>8637</v>
      </c>
      <c r="P8693" s="2">
        <f t="shared" si="2450"/>
        <v>44556.833333312388</v>
      </c>
      <c r="Q8693">
        <f t="shared" si="2435"/>
        <v>26</v>
      </c>
      <c r="R8693">
        <f t="shared" si="2436"/>
        <v>12</v>
      </c>
      <c r="S8693">
        <f t="shared" si="2437"/>
        <v>3</v>
      </c>
      <c r="T8693">
        <f t="shared" si="2438"/>
        <v>20</v>
      </c>
      <c r="U8693">
        <f t="shared" si="2439"/>
        <v>0</v>
      </c>
      <c r="V8693">
        <f t="shared" ca="1" si="2440"/>
        <v>0.70369999999999988</v>
      </c>
      <c r="W8693">
        <f>INDEX(Solarstrahlungsdaten!$B$13:$G$8772,Übersicht!O8693,Übersicht!$E$10)</f>
        <v>0</v>
      </c>
      <c r="X8693">
        <f t="shared" si="2441"/>
        <v>0</v>
      </c>
      <c r="Y8693">
        <f t="shared" ca="1" si="2442"/>
        <v>0.70369999999999988</v>
      </c>
      <c r="Z8693">
        <f t="shared" ca="1" si="2443"/>
        <v>0</v>
      </c>
      <c r="AA8693">
        <f t="shared" ca="1" si="2444"/>
        <v>0</v>
      </c>
      <c r="AB8693">
        <f t="shared" ca="1" si="2445"/>
        <v>0</v>
      </c>
      <c r="AC8693">
        <f t="shared" ca="1" si="2451"/>
        <v>0</v>
      </c>
      <c r="AD8693">
        <f t="shared" ca="1" si="2434"/>
        <v>0.70369999999999988</v>
      </c>
      <c r="AE8693">
        <f t="shared" ca="1" si="2446"/>
        <v>0</v>
      </c>
      <c r="AF8693">
        <f t="shared" ca="1" si="2447"/>
        <v>0.70369999999999988</v>
      </c>
      <c r="AG8693">
        <f t="shared" ca="1" si="2448"/>
        <v>0</v>
      </c>
      <c r="AH8693">
        <f t="shared" ca="1" si="2449"/>
        <v>1</v>
      </c>
    </row>
    <row r="8694" spans="15:34" x14ac:dyDescent="0.25">
      <c r="O8694">
        <v>8638</v>
      </c>
      <c r="P8694" s="2">
        <f t="shared" si="2450"/>
        <v>44556.874999979053</v>
      </c>
      <c r="Q8694">
        <f t="shared" si="2435"/>
        <v>26</v>
      </c>
      <c r="R8694">
        <f t="shared" si="2436"/>
        <v>12</v>
      </c>
      <c r="S8694">
        <f t="shared" si="2437"/>
        <v>3</v>
      </c>
      <c r="T8694">
        <f t="shared" si="2438"/>
        <v>21</v>
      </c>
      <c r="U8694">
        <f t="shared" si="2439"/>
        <v>0</v>
      </c>
      <c r="V8694">
        <f t="shared" ca="1" si="2440"/>
        <v>0.58629999999999993</v>
      </c>
      <c r="W8694">
        <f>INDEX(Solarstrahlungsdaten!$B$13:$G$8772,Übersicht!O8694,Übersicht!$E$10)</f>
        <v>0</v>
      </c>
      <c r="X8694">
        <f t="shared" si="2441"/>
        <v>0</v>
      </c>
      <c r="Y8694">
        <f t="shared" ca="1" si="2442"/>
        <v>0.58629999999999993</v>
      </c>
      <c r="Z8694">
        <f t="shared" ca="1" si="2443"/>
        <v>0</v>
      </c>
      <c r="AA8694">
        <f t="shared" ca="1" si="2444"/>
        <v>0</v>
      </c>
      <c r="AB8694">
        <f t="shared" ca="1" si="2445"/>
        <v>0</v>
      </c>
      <c r="AC8694">
        <f t="shared" ca="1" si="2451"/>
        <v>0</v>
      </c>
      <c r="AD8694">
        <f t="shared" ca="1" si="2434"/>
        <v>0.58629999999999993</v>
      </c>
      <c r="AE8694">
        <f t="shared" ca="1" si="2446"/>
        <v>0</v>
      </c>
      <c r="AF8694">
        <f t="shared" ca="1" si="2447"/>
        <v>0.58629999999999993</v>
      </c>
      <c r="AG8694">
        <f t="shared" ca="1" si="2448"/>
        <v>0</v>
      </c>
      <c r="AH8694">
        <f t="shared" ca="1" si="2449"/>
        <v>1</v>
      </c>
    </row>
    <row r="8695" spans="15:34" x14ac:dyDescent="0.25">
      <c r="O8695">
        <v>8639</v>
      </c>
      <c r="P8695" s="2">
        <f t="shared" si="2450"/>
        <v>44556.916666645717</v>
      </c>
      <c r="Q8695">
        <f t="shared" si="2435"/>
        <v>26</v>
      </c>
      <c r="R8695">
        <f t="shared" si="2436"/>
        <v>12</v>
      </c>
      <c r="S8695">
        <f t="shared" si="2437"/>
        <v>3</v>
      </c>
      <c r="T8695">
        <f t="shared" si="2438"/>
        <v>22</v>
      </c>
      <c r="U8695">
        <f t="shared" si="2439"/>
        <v>0</v>
      </c>
      <c r="V8695">
        <f t="shared" ca="1" si="2440"/>
        <v>0.49419999999999997</v>
      </c>
      <c r="W8695">
        <f>INDEX(Solarstrahlungsdaten!$B$13:$G$8772,Übersicht!O8695,Übersicht!$E$10)</f>
        <v>0</v>
      </c>
      <c r="X8695">
        <f t="shared" si="2441"/>
        <v>0</v>
      </c>
      <c r="Y8695">
        <f t="shared" ca="1" si="2442"/>
        <v>0.49419999999999997</v>
      </c>
      <c r="Z8695">
        <f t="shared" ca="1" si="2443"/>
        <v>0</v>
      </c>
      <c r="AA8695">
        <f t="shared" ca="1" si="2444"/>
        <v>0</v>
      </c>
      <c r="AB8695">
        <f t="shared" ca="1" si="2445"/>
        <v>0</v>
      </c>
      <c r="AC8695">
        <f t="shared" ca="1" si="2451"/>
        <v>0</v>
      </c>
      <c r="AD8695">
        <f t="shared" ca="1" si="2434"/>
        <v>0.49419999999999997</v>
      </c>
      <c r="AE8695">
        <f t="shared" ca="1" si="2446"/>
        <v>0</v>
      </c>
      <c r="AF8695">
        <f t="shared" ca="1" si="2447"/>
        <v>0.49419999999999997</v>
      </c>
      <c r="AG8695">
        <f t="shared" ca="1" si="2448"/>
        <v>0</v>
      </c>
      <c r="AH8695">
        <f t="shared" ca="1" si="2449"/>
        <v>1</v>
      </c>
    </row>
    <row r="8696" spans="15:34" x14ac:dyDescent="0.25">
      <c r="O8696">
        <v>8640</v>
      </c>
      <c r="P8696" s="2">
        <f t="shared" si="2450"/>
        <v>44556.958333312381</v>
      </c>
      <c r="Q8696">
        <f t="shared" si="2435"/>
        <v>26</v>
      </c>
      <c r="R8696">
        <f t="shared" si="2436"/>
        <v>12</v>
      </c>
      <c r="S8696">
        <f t="shared" si="2437"/>
        <v>3</v>
      </c>
      <c r="T8696">
        <f t="shared" si="2438"/>
        <v>23</v>
      </c>
      <c r="U8696">
        <f t="shared" si="2439"/>
        <v>0</v>
      </c>
      <c r="V8696">
        <f t="shared" ca="1" si="2440"/>
        <v>0.37639999999999996</v>
      </c>
      <c r="W8696">
        <f>INDEX(Solarstrahlungsdaten!$B$13:$G$8772,Übersicht!O8696,Übersicht!$E$10)</f>
        <v>0</v>
      </c>
      <c r="X8696">
        <f t="shared" si="2441"/>
        <v>0</v>
      </c>
      <c r="Y8696">
        <f t="shared" ca="1" si="2442"/>
        <v>0.37639999999999996</v>
      </c>
      <c r="Z8696">
        <f t="shared" ca="1" si="2443"/>
        <v>0</v>
      </c>
      <c r="AA8696">
        <f t="shared" ca="1" si="2444"/>
        <v>0</v>
      </c>
      <c r="AB8696">
        <f t="shared" ca="1" si="2445"/>
        <v>0</v>
      </c>
      <c r="AC8696">
        <f t="shared" ca="1" si="2451"/>
        <v>0</v>
      </c>
      <c r="AD8696">
        <f t="shared" ca="1" si="2434"/>
        <v>0.37639999999999996</v>
      </c>
      <c r="AE8696">
        <f t="shared" ca="1" si="2446"/>
        <v>0</v>
      </c>
      <c r="AF8696">
        <f t="shared" ca="1" si="2447"/>
        <v>0.37639999999999996</v>
      </c>
      <c r="AG8696">
        <f t="shared" ca="1" si="2448"/>
        <v>0</v>
      </c>
      <c r="AH8696">
        <f t="shared" ca="1" si="2449"/>
        <v>1</v>
      </c>
    </row>
    <row r="8697" spans="15:34" x14ac:dyDescent="0.25">
      <c r="O8697">
        <v>8641</v>
      </c>
      <c r="P8697" s="2">
        <f t="shared" si="2450"/>
        <v>44556.999999979045</v>
      </c>
      <c r="Q8697">
        <f t="shared" si="2435"/>
        <v>27</v>
      </c>
      <c r="R8697">
        <f t="shared" si="2436"/>
        <v>12</v>
      </c>
      <c r="S8697">
        <f t="shared" si="2437"/>
        <v>3</v>
      </c>
      <c r="T8697">
        <f t="shared" si="2438"/>
        <v>0</v>
      </c>
      <c r="U8697">
        <f t="shared" si="2439"/>
        <v>0</v>
      </c>
      <c r="V8697">
        <f t="shared" ca="1" si="2440"/>
        <v>0.25819999999999999</v>
      </c>
      <c r="W8697">
        <f>INDEX(Solarstrahlungsdaten!$B$13:$G$8772,Übersicht!O8697,Übersicht!$E$10)</f>
        <v>0</v>
      </c>
      <c r="X8697">
        <f t="shared" si="2441"/>
        <v>0</v>
      </c>
      <c r="Y8697">
        <f t="shared" ca="1" si="2442"/>
        <v>0.25819999999999999</v>
      </c>
      <c r="Z8697">
        <f t="shared" ca="1" si="2443"/>
        <v>0</v>
      </c>
      <c r="AA8697">
        <f t="shared" ca="1" si="2444"/>
        <v>0</v>
      </c>
      <c r="AB8697">
        <f t="shared" ca="1" si="2445"/>
        <v>0</v>
      </c>
      <c r="AC8697">
        <f t="shared" ca="1" si="2451"/>
        <v>0</v>
      </c>
      <c r="AD8697">
        <f t="shared" ref="AD8697:AD8760" ca="1" si="2452">Y8697+AA8697-AB8697</f>
        <v>0.25819999999999999</v>
      </c>
      <c r="AE8697">
        <f t="shared" ca="1" si="2446"/>
        <v>0</v>
      </c>
      <c r="AF8697">
        <f t="shared" ca="1" si="2447"/>
        <v>0.25819999999999999</v>
      </c>
      <c r="AG8697">
        <f t="shared" ca="1" si="2448"/>
        <v>0</v>
      </c>
      <c r="AH8697">
        <f t="shared" ca="1" si="2449"/>
        <v>1</v>
      </c>
    </row>
    <row r="8698" spans="15:34" x14ac:dyDescent="0.25">
      <c r="O8698">
        <v>8642</v>
      </c>
      <c r="P8698" s="2">
        <f t="shared" si="2450"/>
        <v>44557.041666645709</v>
      </c>
      <c r="Q8698">
        <f t="shared" ref="Q8698:Q8761" si="2453">DAY(P8698)</f>
        <v>27</v>
      </c>
      <c r="R8698">
        <f t="shared" ref="R8698:R8761" si="2454">MONTH(P8698)</f>
        <v>12</v>
      </c>
      <c r="S8698">
        <f t="shared" ref="S8698:S8761" si="2455">IF(WEEKDAY(P8698)=6,1,IF(WEEKDAY(P8698)=7,2,3))</f>
        <v>3</v>
      </c>
      <c r="T8698">
        <f t="shared" ref="T8698:T8761" si="2456">HOUR(P8698)</f>
        <v>1</v>
      </c>
      <c r="U8698">
        <f t="shared" ref="U8698:U8761" si="2457">IF(AND(P8698&gt;DATE(2021,5,14),P8698&lt;DATE(2021,9,15)),1,IF(AND(P8698&gt;DATE(2021,3,20),P8698&lt;DATE(2021,11,1)),2,0))</f>
        <v>0</v>
      </c>
      <c r="V8698">
        <f t="shared" ref="V8698:V8761" ca="1" si="2458">INDEX($D$57:$L$80,1+T8698,S8698+U8698*3)</f>
        <v>0.18159999999999998</v>
      </c>
      <c r="W8698">
        <f>INDEX(Solarstrahlungsdaten!$B$13:$G$8772,Übersicht!O8698,Übersicht!$E$10)</f>
        <v>0</v>
      </c>
      <c r="X8698">
        <f t="shared" ref="X8698:X8761" si="2459">IF(W8698*$D$9/1000*(1-$D$41)&gt;$D$9*$D$42,$D$9*$D$42,W8698*$D$9/1000*(1-$D$41))</f>
        <v>0</v>
      </c>
      <c r="Y8698">
        <f t="shared" ref="Y8698:Y8761" ca="1" si="2460">V8698-X8698</f>
        <v>0.18159999999999998</v>
      </c>
      <c r="Z8698">
        <f t="shared" ref="Z8698:Z8761" ca="1" si="2461">IF(X8698&gt;V8698,V8698,X8698)</f>
        <v>0</v>
      </c>
      <c r="AA8698">
        <f t="shared" ref="AA8698:AA8761" ca="1" si="2462">IF(Y8698&lt;0, IF(AC8697-Y8698&lt;$D$22, -Y8698, $D$22-AC8697),0)</f>
        <v>0</v>
      </c>
      <c r="AB8698">
        <f t="shared" ref="AB8698:AB8761" ca="1" si="2463">IF(Y8698&gt;0, IF(AC8697-Y8698&gt;0, Y8698, AC8697),0)</f>
        <v>0</v>
      </c>
      <c r="AC8698">
        <f t="shared" ca="1" si="2451"/>
        <v>0</v>
      </c>
      <c r="AD8698">
        <f t="shared" ca="1" si="2452"/>
        <v>0.18159999999999998</v>
      </c>
      <c r="AE8698">
        <f t="shared" ref="AE8698:AE8761" ca="1" si="2464">IF(AD8698&lt;0,-AD8698,0)</f>
        <v>0</v>
      </c>
      <c r="AF8698">
        <f t="shared" ref="AF8698:AF8761" ca="1" si="2465">IF(AD8698&gt;0,AD8698,0)</f>
        <v>0.18159999999999998</v>
      </c>
      <c r="AG8698">
        <f t="shared" ref="AG8698:AG8761" ca="1" si="2466">IF($D$22&gt;0,AC8698/$D$22,0)</f>
        <v>0</v>
      </c>
      <c r="AH8698">
        <f t="shared" ref="AH8698:AH8761" ca="1" si="2467">IF(AC8698&lt;=0,1,0)</f>
        <v>1</v>
      </c>
    </row>
    <row r="8699" spans="15:34" x14ac:dyDescent="0.25">
      <c r="O8699">
        <v>8643</v>
      </c>
      <c r="P8699" s="2">
        <f t="shared" ref="P8699:P8762" si="2468">P8698+TIME(1,,)</f>
        <v>44557.083333312374</v>
      </c>
      <c r="Q8699">
        <f t="shared" si="2453"/>
        <v>27</v>
      </c>
      <c r="R8699">
        <f t="shared" si="2454"/>
        <v>12</v>
      </c>
      <c r="S8699">
        <f t="shared" si="2455"/>
        <v>3</v>
      </c>
      <c r="T8699">
        <f t="shared" si="2456"/>
        <v>2</v>
      </c>
      <c r="U8699">
        <f t="shared" si="2457"/>
        <v>0</v>
      </c>
      <c r="V8699">
        <f t="shared" ca="1" si="2458"/>
        <v>0.15990000000000001</v>
      </c>
      <c r="W8699">
        <f>INDEX(Solarstrahlungsdaten!$B$13:$G$8772,Übersicht!O8699,Übersicht!$E$10)</f>
        <v>0</v>
      </c>
      <c r="X8699">
        <f t="shared" si="2459"/>
        <v>0</v>
      </c>
      <c r="Y8699">
        <f t="shared" ca="1" si="2460"/>
        <v>0.15990000000000001</v>
      </c>
      <c r="Z8699">
        <f t="shared" ca="1" si="2461"/>
        <v>0</v>
      </c>
      <c r="AA8699">
        <f t="shared" ca="1" si="2462"/>
        <v>0</v>
      </c>
      <c r="AB8699">
        <f t="shared" ca="1" si="2463"/>
        <v>0</v>
      </c>
      <c r="AC8699">
        <f t="shared" ref="AC8699:AC8762" ca="1" si="2469">AC8698+AA8699-AB8699</f>
        <v>0</v>
      </c>
      <c r="AD8699">
        <f t="shared" ca="1" si="2452"/>
        <v>0.15990000000000001</v>
      </c>
      <c r="AE8699">
        <f t="shared" ca="1" si="2464"/>
        <v>0</v>
      </c>
      <c r="AF8699">
        <f t="shared" ca="1" si="2465"/>
        <v>0.15990000000000001</v>
      </c>
      <c r="AG8699">
        <f t="shared" ca="1" si="2466"/>
        <v>0</v>
      </c>
      <c r="AH8699">
        <f t="shared" ca="1" si="2467"/>
        <v>1</v>
      </c>
    </row>
    <row r="8700" spans="15:34" x14ac:dyDescent="0.25">
      <c r="O8700">
        <v>8644</v>
      </c>
      <c r="P8700" s="2">
        <f t="shared" si="2468"/>
        <v>44557.124999979038</v>
      </c>
      <c r="Q8700">
        <f t="shared" si="2453"/>
        <v>27</v>
      </c>
      <c r="R8700">
        <f t="shared" si="2454"/>
        <v>12</v>
      </c>
      <c r="S8700">
        <f t="shared" si="2455"/>
        <v>3</v>
      </c>
      <c r="T8700">
        <f t="shared" si="2456"/>
        <v>3</v>
      </c>
      <c r="U8700">
        <f t="shared" si="2457"/>
        <v>0</v>
      </c>
      <c r="V8700">
        <f t="shared" ca="1" si="2458"/>
        <v>0.15480000000000002</v>
      </c>
      <c r="W8700">
        <f>INDEX(Solarstrahlungsdaten!$B$13:$G$8772,Übersicht!O8700,Übersicht!$E$10)</f>
        <v>0</v>
      </c>
      <c r="X8700">
        <f t="shared" si="2459"/>
        <v>0</v>
      </c>
      <c r="Y8700">
        <f t="shared" ca="1" si="2460"/>
        <v>0.15480000000000002</v>
      </c>
      <c r="Z8700">
        <f t="shared" ca="1" si="2461"/>
        <v>0</v>
      </c>
      <c r="AA8700">
        <f t="shared" ca="1" si="2462"/>
        <v>0</v>
      </c>
      <c r="AB8700">
        <f t="shared" ca="1" si="2463"/>
        <v>0</v>
      </c>
      <c r="AC8700">
        <f t="shared" ca="1" si="2469"/>
        <v>0</v>
      </c>
      <c r="AD8700">
        <f t="shared" ca="1" si="2452"/>
        <v>0.15480000000000002</v>
      </c>
      <c r="AE8700">
        <f t="shared" ca="1" si="2464"/>
        <v>0</v>
      </c>
      <c r="AF8700">
        <f t="shared" ca="1" si="2465"/>
        <v>0.15480000000000002</v>
      </c>
      <c r="AG8700">
        <f t="shared" ca="1" si="2466"/>
        <v>0</v>
      </c>
      <c r="AH8700">
        <f t="shared" ca="1" si="2467"/>
        <v>1</v>
      </c>
    </row>
    <row r="8701" spans="15:34" x14ac:dyDescent="0.25">
      <c r="O8701">
        <v>8645</v>
      </c>
      <c r="P8701" s="2">
        <f t="shared" si="2468"/>
        <v>44557.166666645702</v>
      </c>
      <c r="Q8701">
        <f t="shared" si="2453"/>
        <v>27</v>
      </c>
      <c r="R8701">
        <f t="shared" si="2454"/>
        <v>12</v>
      </c>
      <c r="S8701">
        <f t="shared" si="2455"/>
        <v>3</v>
      </c>
      <c r="T8701">
        <f t="shared" si="2456"/>
        <v>4</v>
      </c>
      <c r="U8701">
        <f t="shared" si="2457"/>
        <v>0</v>
      </c>
      <c r="V8701">
        <f t="shared" ca="1" si="2458"/>
        <v>0.15479999999999999</v>
      </c>
      <c r="W8701">
        <f>INDEX(Solarstrahlungsdaten!$B$13:$G$8772,Übersicht!O8701,Übersicht!$E$10)</f>
        <v>0</v>
      </c>
      <c r="X8701">
        <f t="shared" si="2459"/>
        <v>0</v>
      </c>
      <c r="Y8701">
        <f t="shared" ca="1" si="2460"/>
        <v>0.15479999999999999</v>
      </c>
      <c r="Z8701">
        <f t="shared" ca="1" si="2461"/>
        <v>0</v>
      </c>
      <c r="AA8701">
        <f t="shared" ca="1" si="2462"/>
        <v>0</v>
      </c>
      <c r="AB8701">
        <f t="shared" ca="1" si="2463"/>
        <v>0</v>
      </c>
      <c r="AC8701">
        <f t="shared" ca="1" si="2469"/>
        <v>0</v>
      </c>
      <c r="AD8701">
        <f t="shared" ca="1" si="2452"/>
        <v>0.15479999999999999</v>
      </c>
      <c r="AE8701">
        <f t="shared" ca="1" si="2464"/>
        <v>0</v>
      </c>
      <c r="AF8701">
        <f t="shared" ca="1" si="2465"/>
        <v>0.15479999999999999</v>
      </c>
      <c r="AG8701">
        <f t="shared" ca="1" si="2466"/>
        <v>0</v>
      </c>
      <c r="AH8701">
        <f t="shared" ca="1" si="2467"/>
        <v>1</v>
      </c>
    </row>
    <row r="8702" spans="15:34" x14ac:dyDescent="0.25">
      <c r="O8702">
        <v>8646</v>
      </c>
      <c r="P8702" s="2">
        <f t="shared" si="2468"/>
        <v>44557.208333312366</v>
      </c>
      <c r="Q8702">
        <f t="shared" si="2453"/>
        <v>27</v>
      </c>
      <c r="R8702">
        <f t="shared" si="2454"/>
        <v>12</v>
      </c>
      <c r="S8702">
        <f t="shared" si="2455"/>
        <v>3</v>
      </c>
      <c r="T8702">
        <f t="shared" si="2456"/>
        <v>5</v>
      </c>
      <c r="U8702">
        <f t="shared" si="2457"/>
        <v>0</v>
      </c>
      <c r="V8702">
        <f t="shared" ca="1" si="2458"/>
        <v>0.17169999999999999</v>
      </c>
      <c r="W8702">
        <f>INDEX(Solarstrahlungsdaten!$B$13:$G$8772,Übersicht!O8702,Übersicht!$E$10)</f>
        <v>0</v>
      </c>
      <c r="X8702">
        <f t="shared" si="2459"/>
        <v>0</v>
      </c>
      <c r="Y8702">
        <f t="shared" ca="1" si="2460"/>
        <v>0.17169999999999999</v>
      </c>
      <c r="Z8702">
        <f t="shared" ca="1" si="2461"/>
        <v>0</v>
      </c>
      <c r="AA8702">
        <f t="shared" ca="1" si="2462"/>
        <v>0</v>
      </c>
      <c r="AB8702">
        <f t="shared" ca="1" si="2463"/>
        <v>0</v>
      </c>
      <c r="AC8702">
        <f t="shared" ca="1" si="2469"/>
        <v>0</v>
      </c>
      <c r="AD8702">
        <f t="shared" ca="1" si="2452"/>
        <v>0.17169999999999999</v>
      </c>
      <c r="AE8702">
        <f t="shared" ca="1" si="2464"/>
        <v>0</v>
      </c>
      <c r="AF8702">
        <f t="shared" ca="1" si="2465"/>
        <v>0.17169999999999999</v>
      </c>
      <c r="AG8702">
        <f t="shared" ca="1" si="2466"/>
        <v>0</v>
      </c>
      <c r="AH8702">
        <f t="shared" ca="1" si="2467"/>
        <v>1</v>
      </c>
    </row>
    <row r="8703" spans="15:34" x14ac:dyDescent="0.25">
      <c r="O8703">
        <v>8647</v>
      </c>
      <c r="P8703" s="2">
        <f t="shared" si="2468"/>
        <v>44557.249999979031</v>
      </c>
      <c r="Q8703">
        <f t="shared" si="2453"/>
        <v>27</v>
      </c>
      <c r="R8703">
        <f t="shared" si="2454"/>
        <v>12</v>
      </c>
      <c r="S8703">
        <f t="shared" si="2455"/>
        <v>3</v>
      </c>
      <c r="T8703">
        <f t="shared" si="2456"/>
        <v>6</v>
      </c>
      <c r="U8703">
        <f t="shared" si="2457"/>
        <v>0</v>
      </c>
      <c r="V8703">
        <f t="shared" ca="1" si="2458"/>
        <v>0.30460000000000004</v>
      </c>
      <c r="W8703">
        <f>INDEX(Solarstrahlungsdaten!$B$13:$G$8772,Übersicht!O8703,Übersicht!$E$10)</f>
        <v>0</v>
      </c>
      <c r="X8703">
        <f t="shared" si="2459"/>
        <v>0</v>
      </c>
      <c r="Y8703">
        <f t="shared" ca="1" si="2460"/>
        <v>0.30460000000000004</v>
      </c>
      <c r="Z8703">
        <f t="shared" ca="1" si="2461"/>
        <v>0</v>
      </c>
      <c r="AA8703">
        <f t="shared" ca="1" si="2462"/>
        <v>0</v>
      </c>
      <c r="AB8703">
        <f t="shared" ca="1" si="2463"/>
        <v>0</v>
      </c>
      <c r="AC8703">
        <f t="shared" ca="1" si="2469"/>
        <v>0</v>
      </c>
      <c r="AD8703">
        <f t="shared" ca="1" si="2452"/>
        <v>0.30460000000000004</v>
      </c>
      <c r="AE8703">
        <f t="shared" ca="1" si="2464"/>
        <v>0</v>
      </c>
      <c r="AF8703">
        <f t="shared" ca="1" si="2465"/>
        <v>0.30460000000000004</v>
      </c>
      <c r="AG8703">
        <f t="shared" ca="1" si="2466"/>
        <v>0</v>
      </c>
      <c r="AH8703">
        <f t="shared" ca="1" si="2467"/>
        <v>1</v>
      </c>
    </row>
    <row r="8704" spans="15:34" x14ac:dyDescent="0.25">
      <c r="O8704">
        <v>8648</v>
      </c>
      <c r="P8704" s="2">
        <f t="shared" si="2468"/>
        <v>44557.291666645695</v>
      </c>
      <c r="Q8704">
        <f t="shared" si="2453"/>
        <v>27</v>
      </c>
      <c r="R8704">
        <f t="shared" si="2454"/>
        <v>12</v>
      </c>
      <c r="S8704">
        <f t="shared" si="2455"/>
        <v>3</v>
      </c>
      <c r="T8704">
        <f t="shared" si="2456"/>
        <v>7</v>
      </c>
      <c r="U8704">
        <f t="shared" si="2457"/>
        <v>0</v>
      </c>
      <c r="V8704">
        <f t="shared" ca="1" si="2458"/>
        <v>0.49430000000000002</v>
      </c>
      <c r="W8704">
        <f>INDEX(Solarstrahlungsdaten!$B$13:$G$8772,Übersicht!O8704,Übersicht!$E$10)</f>
        <v>0</v>
      </c>
      <c r="X8704">
        <f t="shared" si="2459"/>
        <v>0</v>
      </c>
      <c r="Y8704">
        <f t="shared" ca="1" si="2460"/>
        <v>0.49430000000000002</v>
      </c>
      <c r="Z8704">
        <f t="shared" ca="1" si="2461"/>
        <v>0</v>
      </c>
      <c r="AA8704">
        <f t="shared" ca="1" si="2462"/>
        <v>0</v>
      </c>
      <c r="AB8704">
        <f t="shared" ca="1" si="2463"/>
        <v>0</v>
      </c>
      <c r="AC8704">
        <f t="shared" ca="1" si="2469"/>
        <v>0</v>
      </c>
      <c r="AD8704">
        <f t="shared" ca="1" si="2452"/>
        <v>0.49430000000000002</v>
      </c>
      <c r="AE8704">
        <f t="shared" ca="1" si="2464"/>
        <v>0</v>
      </c>
      <c r="AF8704">
        <f t="shared" ca="1" si="2465"/>
        <v>0.49430000000000002</v>
      </c>
      <c r="AG8704">
        <f t="shared" ca="1" si="2466"/>
        <v>0</v>
      </c>
      <c r="AH8704">
        <f t="shared" ca="1" si="2467"/>
        <v>1</v>
      </c>
    </row>
    <row r="8705" spans="15:34" x14ac:dyDescent="0.25">
      <c r="O8705">
        <v>8649</v>
      </c>
      <c r="P8705" s="2">
        <f t="shared" si="2468"/>
        <v>44557.333333312359</v>
      </c>
      <c r="Q8705">
        <f t="shared" si="2453"/>
        <v>27</v>
      </c>
      <c r="R8705">
        <f t="shared" si="2454"/>
        <v>12</v>
      </c>
      <c r="S8705">
        <f t="shared" si="2455"/>
        <v>3</v>
      </c>
      <c r="T8705">
        <f t="shared" si="2456"/>
        <v>8</v>
      </c>
      <c r="U8705">
        <f t="shared" si="2457"/>
        <v>0</v>
      </c>
      <c r="V8705">
        <f t="shared" ca="1" si="2458"/>
        <v>0.53810000000000002</v>
      </c>
      <c r="W8705">
        <f>INDEX(Solarstrahlungsdaten!$B$13:$G$8772,Übersicht!O8705,Übersicht!$E$10)</f>
        <v>4.5449999999999999</v>
      </c>
      <c r="X8705">
        <f t="shared" si="2459"/>
        <v>1.5634799999999997E-2</v>
      </c>
      <c r="Y8705">
        <f t="shared" ca="1" si="2460"/>
        <v>0.52246520000000007</v>
      </c>
      <c r="Z8705">
        <f t="shared" ca="1" si="2461"/>
        <v>1.5634799999999997E-2</v>
      </c>
      <c r="AA8705">
        <f t="shared" ca="1" si="2462"/>
        <v>0</v>
      </c>
      <c r="AB8705">
        <f t="shared" ca="1" si="2463"/>
        <v>0</v>
      </c>
      <c r="AC8705">
        <f t="shared" ca="1" si="2469"/>
        <v>0</v>
      </c>
      <c r="AD8705">
        <f t="shared" ca="1" si="2452"/>
        <v>0.52246520000000007</v>
      </c>
      <c r="AE8705">
        <f t="shared" ca="1" si="2464"/>
        <v>0</v>
      </c>
      <c r="AF8705">
        <f t="shared" ca="1" si="2465"/>
        <v>0.52246520000000007</v>
      </c>
      <c r="AG8705">
        <f t="shared" ca="1" si="2466"/>
        <v>0</v>
      </c>
      <c r="AH8705">
        <f t="shared" ca="1" si="2467"/>
        <v>1</v>
      </c>
    </row>
    <row r="8706" spans="15:34" x14ac:dyDescent="0.25">
      <c r="O8706">
        <v>8650</v>
      </c>
      <c r="P8706" s="2">
        <f t="shared" si="2468"/>
        <v>44557.374999979023</v>
      </c>
      <c r="Q8706">
        <f t="shared" si="2453"/>
        <v>27</v>
      </c>
      <c r="R8706">
        <f t="shared" si="2454"/>
        <v>12</v>
      </c>
      <c r="S8706">
        <f t="shared" si="2455"/>
        <v>3</v>
      </c>
      <c r="T8706">
        <f t="shared" si="2456"/>
        <v>9</v>
      </c>
      <c r="U8706">
        <f t="shared" si="2457"/>
        <v>0</v>
      </c>
      <c r="V8706">
        <f t="shared" ca="1" si="2458"/>
        <v>0.50449999999999995</v>
      </c>
      <c r="W8706">
        <f>INDEX(Solarstrahlungsdaten!$B$13:$G$8772,Übersicht!O8706,Übersicht!$E$10)</f>
        <v>31.215</v>
      </c>
      <c r="X8706">
        <f t="shared" si="2459"/>
        <v>0.10737959999999999</v>
      </c>
      <c r="Y8706">
        <f t="shared" ca="1" si="2460"/>
        <v>0.39712039999999993</v>
      </c>
      <c r="Z8706">
        <f t="shared" ca="1" si="2461"/>
        <v>0.10737959999999999</v>
      </c>
      <c r="AA8706">
        <f t="shared" ca="1" si="2462"/>
        <v>0</v>
      </c>
      <c r="AB8706">
        <f t="shared" ca="1" si="2463"/>
        <v>0</v>
      </c>
      <c r="AC8706">
        <f t="shared" ca="1" si="2469"/>
        <v>0</v>
      </c>
      <c r="AD8706">
        <f t="shared" ca="1" si="2452"/>
        <v>0.39712039999999993</v>
      </c>
      <c r="AE8706">
        <f t="shared" ca="1" si="2464"/>
        <v>0</v>
      </c>
      <c r="AF8706">
        <f t="shared" ca="1" si="2465"/>
        <v>0.39712039999999993</v>
      </c>
      <c r="AG8706">
        <f t="shared" ca="1" si="2466"/>
        <v>0</v>
      </c>
      <c r="AH8706">
        <f t="shared" ca="1" si="2467"/>
        <v>1</v>
      </c>
    </row>
    <row r="8707" spans="15:34" x14ac:dyDescent="0.25">
      <c r="O8707">
        <v>8651</v>
      </c>
      <c r="P8707" s="2">
        <f t="shared" si="2468"/>
        <v>44557.416666645688</v>
      </c>
      <c r="Q8707">
        <f t="shared" si="2453"/>
        <v>27</v>
      </c>
      <c r="R8707">
        <f t="shared" si="2454"/>
        <v>12</v>
      </c>
      <c r="S8707">
        <f t="shared" si="2455"/>
        <v>3</v>
      </c>
      <c r="T8707">
        <f t="shared" si="2456"/>
        <v>10</v>
      </c>
      <c r="U8707">
        <f t="shared" si="2457"/>
        <v>0</v>
      </c>
      <c r="V8707">
        <f t="shared" ca="1" si="2458"/>
        <v>0.46820000000000001</v>
      </c>
      <c r="W8707">
        <f>INDEX(Solarstrahlungsdaten!$B$13:$G$8772,Übersicht!O8707,Übersicht!$E$10)</f>
        <v>91.495000000000005</v>
      </c>
      <c r="X8707">
        <f t="shared" si="2459"/>
        <v>0.31474280000000004</v>
      </c>
      <c r="Y8707">
        <f t="shared" ca="1" si="2460"/>
        <v>0.15345719999999996</v>
      </c>
      <c r="Z8707">
        <f t="shared" ca="1" si="2461"/>
        <v>0.31474280000000004</v>
      </c>
      <c r="AA8707">
        <f t="shared" ca="1" si="2462"/>
        <v>0</v>
      </c>
      <c r="AB8707">
        <f t="shared" ca="1" si="2463"/>
        <v>0</v>
      </c>
      <c r="AC8707">
        <f t="shared" ca="1" si="2469"/>
        <v>0</v>
      </c>
      <c r="AD8707">
        <f t="shared" ca="1" si="2452"/>
        <v>0.15345719999999996</v>
      </c>
      <c r="AE8707">
        <f t="shared" ca="1" si="2464"/>
        <v>0</v>
      </c>
      <c r="AF8707">
        <f t="shared" ca="1" si="2465"/>
        <v>0.15345719999999996</v>
      </c>
      <c r="AG8707">
        <f t="shared" ca="1" si="2466"/>
        <v>0</v>
      </c>
      <c r="AH8707">
        <f t="shared" ca="1" si="2467"/>
        <v>1</v>
      </c>
    </row>
    <row r="8708" spans="15:34" x14ac:dyDescent="0.25">
      <c r="O8708">
        <v>8652</v>
      </c>
      <c r="P8708" s="2">
        <f t="shared" si="2468"/>
        <v>44557.458333312352</v>
      </c>
      <c r="Q8708">
        <f t="shared" si="2453"/>
        <v>27</v>
      </c>
      <c r="R8708">
        <f t="shared" si="2454"/>
        <v>12</v>
      </c>
      <c r="S8708">
        <f t="shared" si="2455"/>
        <v>3</v>
      </c>
      <c r="T8708">
        <f t="shared" si="2456"/>
        <v>11</v>
      </c>
      <c r="U8708">
        <f t="shared" si="2457"/>
        <v>0</v>
      </c>
      <c r="V8708">
        <f t="shared" ca="1" si="2458"/>
        <v>0.46750000000000003</v>
      </c>
      <c r="W8708">
        <f>INDEX(Solarstrahlungsdaten!$B$13:$G$8772,Übersicht!O8708,Übersicht!$E$10)</f>
        <v>111.35</v>
      </c>
      <c r="X8708">
        <f t="shared" si="2459"/>
        <v>0.38304399999999994</v>
      </c>
      <c r="Y8708">
        <f t="shared" ca="1" si="2460"/>
        <v>8.4456000000000087E-2</v>
      </c>
      <c r="Z8708">
        <f t="shared" ca="1" si="2461"/>
        <v>0.38304399999999994</v>
      </c>
      <c r="AA8708">
        <f t="shared" ca="1" si="2462"/>
        <v>0</v>
      </c>
      <c r="AB8708">
        <f t="shared" ca="1" si="2463"/>
        <v>0</v>
      </c>
      <c r="AC8708">
        <f t="shared" ca="1" si="2469"/>
        <v>0</v>
      </c>
      <c r="AD8708">
        <f t="shared" ca="1" si="2452"/>
        <v>8.4456000000000087E-2</v>
      </c>
      <c r="AE8708">
        <f t="shared" ca="1" si="2464"/>
        <v>0</v>
      </c>
      <c r="AF8708">
        <f t="shared" ca="1" si="2465"/>
        <v>8.4456000000000087E-2</v>
      </c>
      <c r="AG8708">
        <f t="shared" ca="1" si="2466"/>
        <v>0</v>
      </c>
      <c r="AH8708">
        <f t="shared" ca="1" si="2467"/>
        <v>1</v>
      </c>
    </row>
    <row r="8709" spans="15:34" x14ac:dyDescent="0.25">
      <c r="O8709">
        <v>8653</v>
      </c>
      <c r="P8709" s="2">
        <f t="shared" si="2468"/>
        <v>44557.499999979016</v>
      </c>
      <c r="Q8709">
        <f t="shared" si="2453"/>
        <v>27</v>
      </c>
      <c r="R8709">
        <f t="shared" si="2454"/>
        <v>12</v>
      </c>
      <c r="S8709">
        <f t="shared" si="2455"/>
        <v>3</v>
      </c>
      <c r="T8709">
        <f t="shared" si="2456"/>
        <v>12</v>
      </c>
      <c r="U8709">
        <f t="shared" si="2457"/>
        <v>0</v>
      </c>
      <c r="V8709">
        <f t="shared" ca="1" si="2458"/>
        <v>0.50949999999999995</v>
      </c>
      <c r="W8709">
        <f>INDEX(Solarstrahlungsdaten!$B$13:$G$8772,Übersicht!O8709,Übersicht!$E$10)</f>
        <v>112.97</v>
      </c>
      <c r="X8709">
        <f t="shared" si="2459"/>
        <v>0.38861679999999998</v>
      </c>
      <c r="Y8709">
        <f t="shared" ca="1" si="2460"/>
        <v>0.12088319999999997</v>
      </c>
      <c r="Z8709">
        <f t="shared" ca="1" si="2461"/>
        <v>0.38861679999999998</v>
      </c>
      <c r="AA8709">
        <f t="shared" ca="1" si="2462"/>
        <v>0</v>
      </c>
      <c r="AB8709">
        <f t="shared" ca="1" si="2463"/>
        <v>0</v>
      </c>
      <c r="AC8709">
        <f t="shared" ca="1" si="2469"/>
        <v>0</v>
      </c>
      <c r="AD8709">
        <f t="shared" ca="1" si="2452"/>
        <v>0.12088319999999997</v>
      </c>
      <c r="AE8709">
        <f t="shared" ca="1" si="2464"/>
        <v>0</v>
      </c>
      <c r="AF8709">
        <f t="shared" ca="1" si="2465"/>
        <v>0.12088319999999997</v>
      </c>
      <c r="AG8709">
        <f t="shared" ca="1" si="2466"/>
        <v>0</v>
      </c>
      <c r="AH8709">
        <f t="shared" ca="1" si="2467"/>
        <v>1</v>
      </c>
    </row>
    <row r="8710" spans="15:34" x14ac:dyDescent="0.25">
      <c r="O8710">
        <v>8654</v>
      </c>
      <c r="P8710" s="2">
        <f t="shared" si="2468"/>
        <v>44557.54166664568</v>
      </c>
      <c r="Q8710">
        <f t="shared" si="2453"/>
        <v>27</v>
      </c>
      <c r="R8710">
        <f t="shared" si="2454"/>
        <v>12</v>
      </c>
      <c r="S8710">
        <f t="shared" si="2455"/>
        <v>3</v>
      </c>
      <c r="T8710">
        <f t="shared" si="2456"/>
        <v>13</v>
      </c>
      <c r="U8710">
        <f t="shared" si="2457"/>
        <v>0</v>
      </c>
      <c r="V8710">
        <f t="shared" ca="1" si="2458"/>
        <v>0.52870000000000006</v>
      </c>
      <c r="W8710">
        <f>INDEX(Solarstrahlungsdaten!$B$13:$G$8772,Übersicht!O8710,Übersicht!$E$10)</f>
        <v>48.150000000000006</v>
      </c>
      <c r="X8710">
        <f t="shared" si="2459"/>
        <v>0.16563600000000001</v>
      </c>
      <c r="Y8710">
        <f t="shared" ca="1" si="2460"/>
        <v>0.36306400000000005</v>
      </c>
      <c r="Z8710">
        <f t="shared" ca="1" si="2461"/>
        <v>0.16563600000000001</v>
      </c>
      <c r="AA8710">
        <f t="shared" ca="1" si="2462"/>
        <v>0</v>
      </c>
      <c r="AB8710">
        <f t="shared" ca="1" si="2463"/>
        <v>0</v>
      </c>
      <c r="AC8710">
        <f t="shared" ca="1" si="2469"/>
        <v>0</v>
      </c>
      <c r="AD8710">
        <f t="shared" ca="1" si="2452"/>
        <v>0.36306400000000005</v>
      </c>
      <c r="AE8710">
        <f t="shared" ca="1" si="2464"/>
        <v>0</v>
      </c>
      <c r="AF8710">
        <f t="shared" ca="1" si="2465"/>
        <v>0.36306400000000005</v>
      </c>
      <c r="AG8710">
        <f t="shared" ca="1" si="2466"/>
        <v>0</v>
      </c>
      <c r="AH8710">
        <f t="shared" ca="1" si="2467"/>
        <v>1</v>
      </c>
    </row>
    <row r="8711" spans="15:34" x14ac:dyDescent="0.25">
      <c r="O8711">
        <v>8655</v>
      </c>
      <c r="P8711" s="2">
        <f t="shared" si="2468"/>
        <v>44557.583333312345</v>
      </c>
      <c r="Q8711">
        <f t="shared" si="2453"/>
        <v>27</v>
      </c>
      <c r="R8711">
        <f t="shared" si="2454"/>
        <v>12</v>
      </c>
      <c r="S8711">
        <f t="shared" si="2455"/>
        <v>3</v>
      </c>
      <c r="T8711">
        <f t="shared" si="2456"/>
        <v>14</v>
      </c>
      <c r="U8711">
        <f t="shared" si="2457"/>
        <v>0</v>
      </c>
      <c r="V8711">
        <f t="shared" ca="1" si="2458"/>
        <v>0.47470000000000001</v>
      </c>
      <c r="W8711">
        <f>INDEX(Solarstrahlungsdaten!$B$13:$G$8772,Übersicht!O8711,Übersicht!$E$10)</f>
        <v>9.3949999999999996</v>
      </c>
      <c r="X8711">
        <f t="shared" si="2459"/>
        <v>3.2318799999999995E-2</v>
      </c>
      <c r="Y8711">
        <f t="shared" ca="1" si="2460"/>
        <v>0.44238120000000003</v>
      </c>
      <c r="Z8711">
        <f t="shared" ca="1" si="2461"/>
        <v>3.2318799999999995E-2</v>
      </c>
      <c r="AA8711">
        <f t="shared" ca="1" si="2462"/>
        <v>0</v>
      </c>
      <c r="AB8711">
        <f t="shared" ca="1" si="2463"/>
        <v>0</v>
      </c>
      <c r="AC8711">
        <f t="shared" ca="1" si="2469"/>
        <v>0</v>
      </c>
      <c r="AD8711">
        <f t="shared" ca="1" si="2452"/>
        <v>0.44238120000000003</v>
      </c>
      <c r="AE8711">
        <f t="shared" ca="1" si="2464"/>
        <v>0</v>
      </c>
      <c r="AF8711">
        <f t="shared" ca="1" si="2465"/>
        <v>0.44238120000000003</v>
      </c>
      <c r="AG8711">
        <f t="shared" ca="1" si="2466"/>
        <v>0</v>
      </c>
      <c r="AH8711">
        <f t="shared" ca="1" si="2467"/>
        <v>1</v>
      </c>
    </row>
    <row r="8712" spans="15:34" x14ac:dyDescent="0.25">
      <c r="O8712">
        <v>8656</v>
      </c>
      <c r="P8712" s="2">
        <f t="shared" si="2468"/>
        <v>44557.624999979009</v>
      </c>
      <c r="Q8712">
        <f t="shared" si="2453"/>
        <v>27</v>
      </c>
      <c r="R8712">
        <f t="shared" si="2454"/>
        <v>12</v>
      </c>
      <c r="S8712">
        <f t="shared" si="2455"/>
        <v>3</v>
      </c>
      <c r="T8712">
        <f t="shared" si="2456"/>
        <v>15</v>
      </c>
      <c r="U8712">
        <f t="shared" si="2457"/>
        <v>0</v>
      </c>
      <c r="V8712">
        <f t="shared" ca="1" si="2458"/>
        <v>0.42760000000000004</v>
      </c>
      <c r="W8712">
        <f>INDEX(Solarstrahlungsdaten!$B$13:$G$8772,Übersicht!O8712,Übersicht!$E$10)</f>
        <v>0</v>
      </c>
      <c r="X8712">
        <f t="shared" si="2459"/>
        <v>0</v>
      </c>
      <c r="Y8712">
        <f t="shared" ca="1" si="2460"/>
        <v>0.42760000000000004</v>
      </c>
      <c r="Z8712">
        <f t="shared" ca="1" si="2461"/>
        <v>0</v>
      </c>
      <c r="AA8712">
        <f t="shared" ca="1" si="2462"/>
        <v>0</v>
      </c>
      <c r="AB8712">
        <f t="shared" ca="1" si="2463"/>
        <v>0</v>
      </c>
      <c r="AC8712">
        <f t="shared" ca="1" si="2469"/>
        <v>0</v>
      </c>
      <c r="AD8712">
        <f t="shared" ca="1" si="2452"/>
        <v>0.42760000000000004</v>
      </c>
      <c r="AE8712">
        <f t="shared" ca="1" si="2464"/>
        <v>0</v>
      </c>
      <c r="AF8712">
        <f t="shared" ca="1" si="2465"/>
        <v>0.42760000000000004</v>
      </c>
      <c r="AG8712">
        <f t="shared" ca="1" si="2466"/>
        <v>0</v>
      </c>
      <c r="AH8712">
        <f t="shared" ca="1" si="2467"/>
        <v>1</v>
      </c>
    </row>
    <row r="8713" spans="15:34" x14ac:dyDescent="0.25">
      <c r="O8713">
        <v>8657</v>
      </c>
      <c r="P8713" s="2">
        <f t="shared" si="2468"/>
        <v>44557.666666645673</v>
      </c>
      <c r="Q8713">
        <f t="shared" si="2453"/>
        <v>27</v>
      </c>
      <c r="R8713">
        <f t="shared" si="2454"/>
        <v>12</v>
      </c>
      <c r="S8713">
        <f t="shared" si="2455"/>
        <v>3</v>
      </c>
      <c r="T8713">
        <f t="shared" si="2456"/>
        <v>16</v>
      </c>
      <c r="U8713">
        <f t="shared" si="2457"/>
        <v>0</v>
      </c>
      <c r="V8713">
        <f t="shared" ca="1" si="2458"/>
        <v>0.41339999999999999</v>
      </c>
      <c r="W8713">
        <f>INDEX(Solarstrahlungsdaten!$B$13:$G$8772,Übersicht!O8713,Übersicht!$E$10)</f>
        <v>0</v>
      </c>
      <c r="X8713">
        <f t="shared" si="2459"/>
        <v>0</v>
      </c>
      <c r="Y8713">
        <f t="shared" ca="1" si="2460"/>
        <v>0.41339999999999999</v>
      </c>
      <c r="Z8713">
        <f t="shared" ca="1" si="2461"/>
        <v>0</v>
      </c>
      <c r="AA8713">
        <f t="shared" ca="1" si="2462"/>
        <v>0</v>
      </c>
      <c r="AB8713">
        <f t="shared" ca="1" si="2463"/>
        <v>0</v>
      </c>
      <c r="AC8713">
        <f t="shared" ca="1" si="2469"/>
        <v>0</v>
      </c>
      <c r="AD8713">
        <f t="shared" ca="1" si="2452"/>
        <v>0.41339999999999999</v>
      </c>
      <c r="AE8713">
        <f t="shared" ca="1" si="2464"/>
        <v>0</v>
      </c>
      <c r="AF8713">
        <f t="shared" ca="1" si="2465"/>
        <v>0.41339999999999999</v>
      </c>
      <c r="AG8713">
        <f t="shared" ca="1" si="2466"/>
        <v>0</v>
      </c>
      <c r="AH8713">
        <f t="shared" ca="1" si="2467"/>
        <v>1</v>
      </c>
    </row>
    <row r="8714" spans="15:34" x14ac:dyDescent="0.25">
      <c r="O8714">
        <v>8658</v>
      </c>
      <c r="P8714" s="2">
        <f t="shared" si="2468"/>
        <v>44557.708333312337</v>
      </c>
      <c r="Q8714">
        <f t="shared" si="2453"/>
        <v>27</v>
      </c>
      <c r="R8714">
        <f t="shared" si="2454"/>
        <v>12</v>
      </c>
      <c r="S8714">
        <f t="shared" si="2455"/>
        <v>3</v>
      </c>
      <c r="T8714">
        <f t="shared" si="2456"/>
        <v>17</v>
      </c>
      <c r="U8714">
        <f t="shared" si="2457"/>
        <v>0</v>
      </c>
      <c r="V8714">
        <f t="shared" ca="1" si="2458"/>
        <v>0.48220000000000007</v>
      </c>
      <c r="W8714">
        <f>INDEX(Solarstrahlungsdaten!$B$13:$G$8772,Übersicht!O8714,Übersicht!$E$10)</f>
        <v>0</v>
      </c>
      <c r="X8714">
        <f t="shared" si="2459"/>
        <v>0</v>
      </c>
      <c r="Y8714">
        <f t="shared" ca="1" si="2460"/>
        <v>0.48220000000000007</v>
      </c>
      <c r="Z8714">
        <f t="shared" ca="1" si="2461"/>
        <v>0</v>
      </c>
      <c r="AA8714">
        <f t="shared" ca="1" si="2462"/>
        <v>0</v>
      </c>
      <c r="AB8714">
        <f t="shared" ca="1" si="2463"/>
        <v>0</v>
      </c>
      <c r="AC8714">
        <f t="shared" ca="1" si="2469"/>
        <v>0</v>
      </c>
      <c r="AD8714">
        <f t="shared" ca="1" si="2452"/>
        <v>0.48220000000000007</v>
      </c>
      <c r="AE8714">
        <f t="shared" ca="1" si="2464"/>
        <v>0</v>
      </c>
      <c r="AF8714">
        <f t="shared" ca="1" si="2465"/>
        <v>0.48220000000000007</v>
      </c>
      <c r="AG8714">
        <f t="shared" ca="1" si="2466"/>
        <v>0</v>
      </c>
      <c r="AH8714">
        <f t="shared" ca="1" si="2467"/>
        <v>1</v>
      </c>
    </row>
    <row r="8715" spans="15:34" x14ac:dyDescent="0.25">
      <c r="O8715">
        <v>8659</v>
      </c>
      <c r="P8715" s="2">
        <f t="shared" si="2468"/>
        <v>44557.749999979002</v>
      </c>
      <c r="Q8715">
        <f t="shared" si="2453"/>
        <v>27</v>
      </c>
      <c r="R8715">
        <f t="shared" si="2454"/>
        <v>12</v>
      </c>
      <c r="S8715">
        <f t="shared" si="2455"/>
        <v>3</v>
      </c>
      <c r="T8715">
        <f t="shared" si="2456"/>
        <v>18</v>
      </c>
      <c r="U8715">
        <f t="shared" si="2457"/>
        <v>0</v>
      </c>
      <c r="V8715">
        <f t="shared" ca="1" si="2458"/>
        <v>0.62809999999999999</v>
      </c>
      <c r="W8715">
        <f>INDEX(Solarstrahlungsdaten!$B$13:$G$8772,Übersicht!O8715,Übersicht!$E$10)</f>
        <v>0</v>
      </c>
      <c r="X8715">
        <f t="shared" si="2459"/>
        <v>0</v>
      </c>
      <c r="Y8715">
        <f t="shared" ca="1" si="2460"/>
        <v>0.62809999999999999</v>
      </c>
      <c r="Z8715">
        <f t="shared" ca="1" si="2461"/>
        <v>0</v>
      </c>
      <c r="AA8715">
        <f t="shared" ca="1" si="2462"/>
        <v>0</v>
      </c>
      <c r="AB8715">
        <f t="shared" ca="1" si="2463"/>
        <v>0</v>
      </c>
      <c r="AC8715">
        <f t="shared" ca="1" si="2469"/>
        <v>0</v>
      </c>
      <c r="AD8715">
        <f t="shared" ca="1" si="2452"/>
        <v>0.62809999999999999</v>
      </c>
      <c r="AE8715">
        <f t="shared" ca="1" si="2464"/>
        <v>0</v>
      </c>
      <c r="AF8715">
        <f t="shared" ca="1" si="2465"/>
        <v>0.62809999999999999</v>
      </c>
      <c r="AG8715">
        <f t="shared" ca="1" si="2466"/>
        <v>0</v>
      </c>
      <c r="AH8715">
        <f t="shared" ca="1" si="2467"/>
        <v>1</v>
      </c>
    </row>
    <row r="8716" spans="15:34" x14ac:dyDescent="0.25">
      <c r="O8716">
        <v>8660</v>
      </c>
      <c r="P8716" s="2">
        <f t="shared" si="2468"/>
        <v>44557.791666645666</v>
      </c>
      <c r="Q8716">
        <f t="shared" si="2453"/>
        <v>27</v>
      </c>
      <c r="R8716">
        <f t="shared" si="2454"/>
        <v>12</v>
      </c>
      <c r="S8716">
        <f t="shared" si="2455"/>
        <v>3</v>
      </c>
      <c r="T8716">
        <f t="shared" si="2456"/>
        <v>19</v>
      </c>
      <c r="U8716">
        <f t="shared" si="2457"/>
        <v>0</v>
      </c>
      <c r="V8716">
        <f t="shared" ca="1" si="2458"/>
        <v>0.74069999999999991</v>
      </c>
      <c r="W8716">
        <f>INDEX(Solarstrahlungsdaten!$B$13:$G$8772,Übersicht!O8716,Übersicht!$E$10)</f>
        <v>0</v>
      </c>
      <c r="X8716">
        <f t="shared" si="2459"/>
        <v>0</v>
      </c>
      <c r="Y8716">
        <f t="shared" ca="1" si="2460"/>
        <v>0.74069999999999991</v>
      </c>
      <c r="Z8716">
        <f t="shared" ca="1" si="2461"/>
        <v>0</v>
      </c>
      <c r="AA8716">
        <f t="shared" ca="1" si="2462"/>
        <v>0</v>
      </c>
      <c r="AB8716">
        <f t="shared" ca="1" si="2463"/>
        <v>0</v>
      </c>
      <c r="AC8716">
        <f t="shared" ca="1" si="2469"/>
        <v>0</v>
      </c>
      <c r="AD8716">
        <f t="shared" ca="1" si="2452"/>
        <v>0.74069999999999991</v>
      </c>
      <c r="AE8716">
        <f t="shared" ca="1" si="2464"/>
        <v>0</v>
      </c>
      <c r="AF8716">
        <f t="shared" ca="1" si="2465"/>
        <v>0.74069999999999991</v>
      </c>
      <c r="AG8716">
        <f t="shared" ca="1" si="2466"/>
        <v>0</v>
      </c>
      <c r="AH8716">
        <f t="shared" ca="1" si="2467"/>
        <v>1</v>
      </c>
    </row>
    <row r="8717" spans="15:34" x14ac:dyDescent="0.25">
      <c r="O8717">
        <v>8661</v>
      </c>
      <c r="P8717" s="2">
        <f t="shared" si="2468"/>
        <v>44557.83333331233</v>
      </c>
      <c r="Q8717">
        <f t="shared" si="2453"/>
        <v>27</v>
      </c>
      <c r="R8717">
        <f t="shared" si="2454"/>
        <v>12</v>
      </c>
      <c r="S8717">
        <f t="shared" si="2455"/>
        <v>3</v>
      </c>
      <c r="T8717">
        <f t="shared" si="2456"/>
        <v>20</v>
      </c>
      <c r="U8717">
        <f t="shared" si="2457"/>
        <v>0</v>
      </c>
      <c r="V8717">
        <f t="shared" ca="1" si="2458"/>
        <v>0.70369999999999988</v>
      </c>
      <c r="W8717">
        <f>INDEX(Solarstrahlungsdaten!$B$13:$G$8772,Übersicht!O8717,Übersicht!$E$10)</f>
        <v>0</v>
      </c>
      <c r="X8717">
        <f t="shared" si="2459"/>
        <v>0</v>
      </c>
      <c r="Y8717">
        <f t="shared" ca="1" si="2460"/>
        <v>0.70369999999999988</v>
      </c>
      <c r="Z8717">
        <f t="shared" ca="1" si="2461"/>
        <v>0</v>
      </c>
      <c r="AA8717">
        <f t="shared" ca="1" si="2462"/>
        <v>0</v>
      </c>
      <c r="AB8717">
        <f t="shared" ca="1" si="2463"/>
        <v>0</v>
      </c>
      <c r="AC8717">
        <f t="shared" ca="1" si="2469"/>
        <v>0</v>
      </c>
      <c r="AD8717">
        <f t="shared" ca="1" si="2452"/>
        <v>0.70369999999999988</v>
      </c>
      <c r="AE8717">
        <f t="shared" ca="1" si="2464"/>
        <v>0</v>
      </c>
      <c r="AF8717">
        <f t="shared" ca="1" si="2465"/>
        <v>0.70369999999999988</v>
      </c>
      <c r="AG8717">
        <f t="shared" ca="1" si="2466"/>
        <v>0</v>
      </c>
      <c r="AH8717">
        <f t="shared" ca="1" si="2467"/>
        <v>1</v>
      </c>
    </row>
    <row r="8718" spans="15:34" x14ac:dyDescent="0.25">
      <c r="O8718">
        <v>8662</v>
      </c>
      <c r="P8718" s="2">
        <f t="shared" si="2468"/>
        <v>44557.874999978994</v>
      </c>
      <c r="Q8718">
        <f t="shared" si="2453"/>
        <v>27</v>
      </c>
      <c r="R8718">
        <f t="shared" si="2454"/>
        <v>12</v>
      </c>
      <c r="S8718">
        <f t="shared" si="2455"/>
        <v>3</v>
      </c>
      <c r="T8718">
        <f t="shared" si="2456"/>
        <v>21</v>
      </c>
      <c r="U8718">
        <f t="shared" si="2457"/>
        <v>0</v>
      </c>
      <c r="V8718">
        <f t="shared" ca="1" si="2458"/>
        <v>0.58629999999999993</v>
      </c>
      <c r="W8718">
        <f>INDEX(Solarstrahlungsdaten!$B$13:$G$8772,Übersicht!O8718,Übersicht!$E$10)</f>
        <v>0</v>
      </c>
      <c r="X8718">
        <f t="shared" si="2459"/>
        <v>0</v>
      </c>
      <c r="Y8718">
        <f t="shared" ca="1" si="2460"/>
        <v>0.58629999999999993</v>
      </c>
      <c r="Z8718">
        <f t="shared" ca="1" si="2461"/>
        <v>0</v>
      </c>
      <c r="AA8718">
        <f t="shared" ca="1" si="2462"/>
        <v>0</v>
      </c>
      <c r="AB8718">
        <f t="shared" ca="1" si="2463"/>
        <v>0</v>
      </c>
      <c r="AC8718">
        <f t="shared" ca="1" si="2469"/>
        <v>0</v>
      </c>
      <c r="AD8718">
        <f t="shared" ca="1" si="2452"/>
        <v>0.58629999999999993</v>
      </c>
      <c r="AE8718">
        <f t="shared" ca="1" si="2464"/>
        <v>0</v>
      </c>
      <c r="AF8718">
        <f t="shared" ca="1" si="2465"/>
        <v>0.58629999999999993</v>
      </c>
      <c r="AG8718">
        <f t="shared" ca="1" si="2466"/>
        <v>0</v>
      </c>
      <c r="AH8718">
        <f t="shared" ca="1" si="2467"/>
        <v>1</v>
      </c>
    </row>
    <row r="8719" spans="15:34" x14ac:dyDescent="0.25">
      <c r="O8719">
        <v>8663</v>
      </c>
      <c r="P8719" s="2">
        <f t="shared" si="2468"/>
        <v>44557.916666645659</v>
      </c>
      <c r="Q8719">
        <f t="shared" si="2453"/>
        <v>27</v>
      </c>
      <c r="R8719">
        <f t="shared" si="2454"/>
        <v>12</v>
      </c>
      <c r="S8719">
        <f t="shared" si="2455"/>
        <v>3</v>
      </c>
      <c r="T8719">
        <f t="shared" si="2456"/>
        <v>22</v>
      </c>
      <c r="U8719">
        <f t="shared" si="2457"/>
        <v>0</v>
      </c>
      <c r="V8719">
        <f t="shared" ca="1" si="2458"/>
        <v>0.49419999999999997</v>
      </c>
      <c r="W8719">
        <f>INDEX(Solarstrahlungsdaten!$B$13:$G$8772,Übersicht!O8719,Übersicht!$E$10)</f>
        <v>0</v>
      </c>
      <c r="X8719">
        <f t="shared" si="2459"/>
        <v>0</v>
      </c>
      <c r="Y8719">
        <f t="shared" ca="1" si="2460"/>
        <v>0.49419999999999997</v>
      </c>
      <c r="Z8719">
        <f t="shared" ca="1" si="2461"/>
        <v>0</v>
      </c>
      <c r="AA8719">
        <f t="shared" ca="1" si="2462"/>
        <v>0</v>
      </c>
      <c r="AB8719">
        <f t="shared" ca="1" si="2463"/>
        <v>0</v>
      </c>
      <c r="AC8719">
        <f t="shared" ca="1" si="2469"/>
        <v>0</v>
      </c>
      <c r="AD8719">
        <f t="shared" ca="1" si="2452"/>
        <v>0.49419999999999997</v>
      </c>
      <c r="AE8719">
        <f t="shared" ca="1" si="2464"/>
        <v>0</v>
      </c>
      <c r="AF8719">
        <f t="shared" ca="1" si="2465"/>
        <v>0.49419999999999997</v>
      </c>
      <c r="AG8719">
        <f t="shared" ca="1" si="2466"/>
        <v>0</v>
      </c>
      <c r="AH8719">
        <f t="shared" ca="1" si="2467"/>
        <v>1</v>
      </c>
    </row>
    <row r="8720" spans="15:34" x14ac:dyDescent="0.25">
      <c r="O8720">
        <v>8664</v>
      </c>
      <c r="P8720" s="2">
        <f t="shared" si="2468"/>
        <v>44557.958333312323</v>
      </c>
      <c r="Q8720">
        <f t="shared" si="2453"/>
        <v>27</v>
      </c>
      <c r="R8720">
        <f t="shared" si="2454"/>
        <v>12</v>
      </c>
      <c r="S8720">
        <f t="shared" si="2455"/>
        <v>3</v>
      </c>
      <c r="T8720">
        <f t="shared" si="2456"/>
        <v>23</v>
      </c>
      <c r="U8720">
        <f t="shared" si="2457"/>
        <v>0</v>
      </c>
      <c r="V8720">
        <f t="shared" ca="1" si="2458"/>
        <v>0.37639999999999996</v>
      </c>
      <c r="W8720">
        <f>INDEX(Solarstrahlungsdaten!$B$13:$G$8772,Übersicht!O8720,Übersicht!$E$10)</f>
        <v>0</v>
      </c>
      <c r="X8720">
        <f t="shared" si="2459"/>
        <v>0</v>
      </c>
      <c r="Y8720">
        <f t="shared" ca="1" si="2460"/>
        <v>0.37639999999999996</v>
      </c>
      <c r="Z8720">
        <f t="shared" ca="1" si="2461"/>
        <v>0</v>
      </c>
      <c r="AA8720">
        <f t="shared" ca="1" si="2462"/>
        <v>0</v>
      </c>
      <c r="AB8720">
        <f t="shared" ca="1" si="2463"/>
        <v>0</v>
      </c>
      <c r="AC8720">
        <f t="shared" ca="1" si="2469"/>
        <v>0</v>
      </c>
      <c r="AD8720">
        <f t="shared" ca="1" si="2452"/>
        <v>0.37639999999999996</v>
      </c>
      <c r="AE8720">
        <f t="shared" ca="1" si="2464"/>
        <v>0</v>
      </c>
      <c r="AF8720">
        <f t="shared" ca="1" si="2465"/>
        <v>0.37639999999999996</v>
      </c>
      <c r="AG8720">
        <f t="shared" ca="1" si="2466"/>
        <v>0</v>
      </c>
      <c r="AH8720">
        <f t="shared" ca="1" si="2467"/>
        <v>1</v>
      </c>
    </row>
    <row r="8721" spans="15:34" x14ac:dyDescent="0.25">
      <c r="O8721">
        <v>8665</v>
      </c>
      <c r="P8721" s="2">
        <f t="shared" si="2468"/>
        <v>44557.999999978987</v>
      </c>
      <c r="Q8721">
        <f t="shared" si="2453"/>
        <v>28</v>
      </c>
      <c r="R8721">
        <f t="shared" si="2454"/>
        <v>12</v>
      </c>
      <c r="S8721">
        <f t="shared" si="2455"/>
        <v>3</v>
      </c>
      <c r="T8721">
        <f t="shared" si="2456"/>
        <v>0</v>
      </c>
      <c r="U8721">
        <f t="shared" si="2457"/>
        <v>0</v>
      </c>
      <c r="V8721">
        <f t="shared" ca="1" si="2458"/>
        <v>0.25819999999999999</v>
      </c>
      <c r="W8721">
        <f>INDEX(Solarstrahlungsdaten!$B$13:$G$8772,Übersicht!O8721,Übersicht!$E$10)</f>
        <v>0</v>
      </c>
      <c r="X8721">
        <f t="shared" si="2459"/>
        <v>0</v>
      </c>
      <c r="Y8721">
        <f t="shared" ca="1" si="2460"/>
        <v>0.25819999999999999</v>
      </c>
      <c r="Z8721">
        <f t="shared" ca="1" si="2461"/>
        <v>0</v>
      </c>
      <c r="AA8721">
        <f t="shared" ca="1" si="2462"/>
        <v>0</v>
      </c>
      <c r="AB8721">
        <f t="shared" ca="1" si="2463"/>
        <v>0</v>
      </c>
      <c r="AC8721">
        <f t="shared" ca="1" si="2469"/>
        <v>0</v>
      </c>
      <c r="AD8721">
        <f t="shared" ca="1" si="2452"/>
        <v>0.25819999999999999</v>
      </c>
      <c r="AE8721">
        <f t="shared" ca="1" si="2464"/>
        <v>0</v>
      </c>
      <c r="AF8721">
        <f t="shared" ca="1" si="2465"/>
        <v>0.25819999999999999</v>
      </c>
      <c r="AG8721">
        <f t="shared" ca="1" si="2466"/>
        <v>0</v>
      </c>
      <c r="AH8721">
        <f t="shared" ca="1" si="2467"/>
        <v>1</v>
      </c>
    </row>
    <row r="8722" spans="15:34" x14ac:dyDescent="0.25">
      <c r="O8722">
        <v>8666</v>
      </c>
      <c r="P8722" s="2">
        <f t="shared" si="2468"/>
        <v>44558.041666645651</v>
      </c>
      <c r="Q8722">
        <f t="shared" si="2453"/>
        <v>28</v>
      </c>
      <c r="R8722">
        <f t="shared" si="2454"/>
        <v>12</v>
      </c>
      <c r="S8722">
        <f t="shared" si="2455"/>
        <v>3</v>
      </c>
      <c r="T8722">
        <f t="shared" si="2456"/>
        <v>1</v>
      </c>
      <c r="U8722">
        <f t="shared" si="2457"/>
        <v>0</v>
      </c>
      <c r="V8722">
        <f t="shared" ca="1" si="2458"/>
        <v>0.18159999999999998</v>
      </c>
      <c r="W8722">
        <f>INDEX(Solarstrahlungsdaten!$B$13:$G$8772,Übersicht!O8722,Übersicht!$E$10)</f>
        <v>0</v>
      </c>
      <c r="X8722">
        <f t="shared" si="2459"/>
        <v>0</v>
      </c>
      <c r="Y8722">
        <f t="shared" ca="1" si="2460"/>
        <v>0.18159999999999998</v>
      </c>
      <c r="Z8722">
        <f t="shared" ca="1" si="2461"/>
        <v>0</v>
      </c>
      <c r="AA8722">
        <f t="shared" ca="1" si="2462"/>
        <v>0</v>
      </c>
      <c r="AB8722">
        <f t="shared" ca="1" si="2463"/>
        <v>0</v>
      </c>
      <c r="AC8722">
        <f t="shared" ca="1" si="2469"/>
        <v>0</v>
      </c>
      <c r="AD8722">
        <f t="shared" ca="1" si="2452"/>
        <v>0.18159999999999998</v>
      </c>
      <c r="AE8722">
        <f t="shared" ca="1" si="2464"/>
        <v>0</v>
      </c>
      <c r="AF8722">
        <f t="shared" ca="1" si="2465"/>
        <v>0.18159999999999998</v>
      </c>
      <c r="AG8722">
        <f t="shared" ca="1" si="2466"/>
        <v>0</v>
      </c>
      <c r="AH8722">
        <f t="shared" ca="1" si="2467"/>
        <v>1</v>
      </c>
    </row>
    <row r="8723" spans="15:34" x14ac:dyDescent="0.25">
      <c r="O8723">
        <v>8667</v>
      </c>
      <c r="P8723" s="2">
        <f t="shared" si="2468"/>
        <v>44558.083333312316</v>
      </c>
      <c r="Q8723">
        <f t="shared" si="2453"/>
        <v>28</v>
      </c>
      <c r="R8723">
        <f t="shared" si="2454"/>
        <v>12</v>
      </c>
      <c r="S8723">
        <f t="shared" si="2455"/>
        <v>3</v>
      </c>
      <c r="T8723">
        <f t="shared" si="2456"/>
        <v>2</v>
      </c>
      <c r="U8723">
        <f t="shared" si="2457"/>
        <v>0</v>
      </c>
      <c r="V8723">
        <f t="shared" ca="1" si="2458"/>
        <v>0.15990000000000001</v>
      </c>
      <c r="W8723">
        <f>INDEX(Solarstrahlungsdaten!$B$13:$G$8772,Übersicht!O8723,Übersicht!$E$10)</f>
        <v>0</v>
      </c>
      <c r="X8723">
        <f t="shared" si="2459"/>
        <v>0</v>
      </c>
      <c r="Y8723">
        <f t="shared" ca="1" si="2460"/>
        <v>0.15990000000000001</v>
      </c>
      <c r="Z8723">
        <f t="shared" ca="1" si="2461"/>
        <v>0</v>
      </c>
      <c r="AA8723">
        <f t="shared" ca="1" si="2462"/>
        <v>0</v>
      </c>
      <c r="AB8723">
        <f t="shared" ca="1" si="2463"/>
        <v>0</v>
      </c>
      <c r="AC8723">
        <f t="shared" ca="1" si="2469"/>
        <v>0</v>
      </c>
      <c r="AD8723">
        <f t="shared" ca="1" si="2452"/>
        <v>0.15990000000000001</v>
      </c>
      <c r="AE8723">
        <f t="shared" ca="1" si="2464"/>
        <v>0</v>
      </c>
      <c r="AF8723">
        <f t="shared" ca="1" si="2465"/>
        <v>0.15990000000000001</v>
      </c>
      <c r="AG8723">
        <f t="shared" ca="1" si="2466"/>
        <v>0</v>
      </c>
      <c r="AH8723">
        <f t="shared" ca="1" si="2467"/>
        <v>1</v>
      </c>
    </row>
    <row r="8724" spans="15:34" x14ac:dyDescent="0.25">
      <c r="O8724">
        <v>8668</v>
      </c>
      <c r="P8724" s="2">
        <f t="shared" si="2468"/>
        <v>44558.12499997898</v>
      </c>
      <c r="Q8724">
        <f t="shared" si="2453"/>
        <v>28</v>
      </c>
      <c r="R8724">
        <f t="shared" si="2454"/>
        <v>12</v>
      </c>
      <c r="S8724">
        <f t="shared" si="2455"/>
        <v>3</v>
      </c>
      <c r="T8724">
        <f t="shared" si="2456"/>
        <v>3</v>
      </c>
      <c r="U8724">
        <f t="shared" si="2457"/>
        <v>0</v>
      </c>
      <c r="V8724">
        <f t="shared" ca="1" si="2458"/>
        <v>0.15480000000000002</v>
      </c>
      <c r="W8724">
        <f>INDEX(Solarstrahlungsdaten!$B$13:$G$8772,Übersicht!O8724,Übersicht!$E$10)</f>
        <v>0</v>
      </c>
      <c r="X8724">
        <f t="shared" si="2459"/>
        <v>0</v>
      </c>
      <c r="Y8724">
        <f t="shared" ca="1" si="2460"/>
        <v>0.15480000000000002</v>
      </c>
      <c r="Z8724">
        <f t="shared" ca="1" si="2461"/>
        <v>0</v>
      </c>
      <c r="AA8724">
        <f t="shared" ca="1" si="2462"/>
        <v>0</v>
      </c>
      <c r="AB8724">
        <f t="shared" ca="1" si="2463"/>
        <v>0</v>
      </c>
      <c r="AC8724">
        <f t="shared" ca="1" si="2469"/>
        <v>0</v>
      </c>
      <c r="AD8724">
        <f t="shared" ca="1" si="2452"/>
        <v>0.15480000000000002</v>
      </c>
      <c r="AE8724">
        <f t="shared" ca="1" si="2464"/>
        <v>0</v>
      </c>
      <c r="AF8724">
        <f t="shared" ca="1" si="2465"/>
        <v>0.15480000000000002</v>
      </c>
      <c r="AG8724">
        <f t="shared" ca="1" si="2466"/>
        <v>0</v>
      </c>
      <c r="AH8724">
        <f t="shared" ca="1" si="2467"/>
        <v>1</v>
      </c>
    </row>
    <row r="8725" spans="15:34" x14ac:dyDescent="0.25">
      <c r="O8725">
        <v>8669</v>
      </c>
      <c r="P8725" s="2">
        <f t="shared" si="2468"/>
        <v>44558.166666645644</v>
      </c>
      <c r="Q8725">
        <f t="shared" si="2453"/>
        <v>28</v>
      </c>
      <c r="R8725">
        <f t="shared" si="2454"/>
        <v>12</v>
      </c>
      <c r="S8725">
        <f t="shared" si="2455"/>
        <v>3</v>
      </c>
      <c r="T8725">
        <f t="shared" si="2456"/>
        <v>4</v>
      </c>
      <c r="U8725">
        <f t="shared" si="2457"/>
        <v>0</v>
      </c>
      <c r="V8725">
        <f t="shared" ca="1" si="2458"/>
        <v>0.15479999999999999</v>
      </c>
      <c r="W8725">
        <f>INDEX(Solarstrahlungsdaten!$B$13:$G$8772,Übersicht!O8725,Übersicht!$E$10)</f>
        <v>0</v>
      </c>
      <c r="X8725">
        <f t="shared" si="2459"/>
        <v>0</v>
      </c>
      <c r="Y8725">
        <f t="shared" ca="1" si="2460"/>
        <v>0.15479999999999999</v>
      </c>
      <c r="Z8725">
        <f t="shared" ca="1" si="2461"/>
        <v>0</v>
      </c>
      <c r="AA8725">
        <f t="shared" ca="1" si="2462"/>
        <v>0</v>
      </c>
      <c r="AB8725">
        <f t="shared" ca="1" si="2463"/>
        <v>0</v>
      </c>
      <c r="AC8725">
        <f t="shared" ca="1" si="2469"/>
        <v>0</v>
      </c>
      <c r="AD8725">
        <f t="shared" ca="1" si="2452"/>
        <v>0.15479999999999999</v>
      </c>
      <c r="AE8725">
        <f t="shared" ca="1" si="2464"/>
        <v>0</v>
      </c>
      <c r="AF8725">
        <f t="shared" ca="1" si="2465"/>
        <v>0.15479999999999999</v>
      </c>
      <c r="AG8725">
        <f t="shared" ca="1" si="2466"/>
        <v>0</v>
      </c>
      <c r="AH8725">
        <f t="shared" ca="1" si="2467"/>
        <v>1</v>
      </c>
    </row>
    <row r="8726" spans="15:34" x14ac:dyDescent="0.25">
      <c r="O8726">
        <v>8670</v>
      </c>
      <c r="P8726" s="2">
        <f t="shared" si="2468"/>
        <v>44558.208333312308</v>
      </c>
      <c r="Q8726">
        <f t="shared" si="2453"/>
        <v>28</v>
      </c>
      <c r="R8726">
        <f t="shared" si="2454"/>
        <v>12</v>
      </c>
      <c r="S8726">
        <f t="shared" si="2455"/>
        <v>3</v>
      </c>
      <c r="T8726">
        <f t="shared" si="2456"/>
        <v>5</v>
      </c>
      <c r="U8726">
        <f t="shared" si="2457"/>
        <v>0</v>
      </c>
      <c r="V8726">
        <f t="shared" ca="1" si="2458"/>
        <v>0.17169999999999999</v>
      </c>
      <c r="W8726">
        <f>INDEX(Solarstrahlungsdaten!$B$13:$G$8772,Übersicht!O8726,Übersicht!$E$10)</f>
        <v>0</v>
      </c>
      <c r="X8726">
        <f t="shared" si="2459"/>
        <v>0</v>
      </c>
      <c r="Y8726">
        <f t="shared" ca="1" si="2460"/>
        <v>0.17169999999999999</v>
      </c>
      <c r="Z8726">
        <f t="shared" ca="1" si="2461"/>
        <v>0</v>
      </c>
      <c r="AA8726">
        <f t="shared" ca="1" si="2462"/>
        <v>0</v>
      </c>
      <c r="AB8726">
        <f t="shared" ca="1" si="2463"/>
        <v>0</v>
      </c>
      <c r="AC8726">
        <f t="shared" ca="1" si="2469"/>
        <v>0</v>
      </c>
      <c r="AD8726">
        <f t="shared" ca="1" si="2452"/>
        <v>0.17169999999999999</v>
      </c>
      <c r="AE8726">
        <f t="shared" ca="1" si="2464"/>
        <v>0</v>
      </c>
      <c r="AF8726">
        <f t="shared" ca="1" si="2465"/>
        <v>0.17169999999999999</v>
      </c>
      <c r="AG8726">
        <f t="shared" ca="1" si="2466"/>
        <v>0</v>
      </c>
      <c r="AH8726">
        <f t="shared" ca="1" si="2467"/>
        <v>1</v>
      </c>
    </row>
    <row r="8727" spans="15:34" x14ac:dyDescent="0.25">
      <c r="O8727">
        <v>8671</v>
      </c>
      <c r="P8727" s="2">
        <f t="shared" si="2468"/>
        <v>44558.249999978972</v>
      </c>
      <c r="Q8727">
        <f t="shared" si="2453"/>
        <v>28</v>
      </c>
      <c r="R8727">
        <f t="shared" si="2454"/>
        <v>12</v>
      </c>
      <c r="S8727">
        <f t="shared" si="2455"/>
        <v>3</v>
      </c>
      <c r="T8727">
        <f t="shared" si="2456"/>
        <v>6</v>
      </c>
      <c r="U8727">
        <f t="shared" si="2457"/>
        <v>0</v>
      </c>
      <c r="V8727">
        <f t="shared" ca="1" si="2458"/>
        <v>0.30460000000000004</v>
      </c>
      <c r="W8727">
        <f>INDEX(Solarstrahlungsdaten!$B$13:$G$8772,Übersicht!O8727,Übersicht!$E$10)</f>
        <v>0</v>
      </c>
      <c r="X8727">
        <f t="shared" si="2459"/>
        <v>0</v>
      </c>
      <c r="Y8727">
        <f t="shared" ca="1" si="2460"/>
        <v>0.30460000000000004</v>
      </c>
      <c r="Z8727">
        <f t="shared" ca="1" si="2461"/>
        <v>0</v>
      </c>
      <c r="AA8727">
        <f t="shared" ca="1" si="2462"/>
        <v>0</v>
      </c>
      <c r="AB8727">
        <f t="shared" ca="1" si="2463"/>
        <v>0</v>
      </c>
      <c r="AC8727">
        <f t="shared" ca="1" si="2469"/>
        <v>0</v>
      </c>
      <c r="AD8727">
        <f t="shared" ca="1" si="2452"/>
        <v>0.30460000000000004</v>
      </c>
      <c r="AE8727">
        <f t="shared" ca="1" si="2464"/>
        <v>0</v>
      </c>
      <c r="AF8727">
        <f t="shared" ca="1" si="2465"/>
        <v>0.30460000000000004</v>
      </c>
      <c r="AG8727">
        <f t="shared" ca="1" si="2466"/>
        <v>0</v>
      </c>
      <c r="AH8727">
        <f t="shared" ca="1" si="2467"/>
        <v>1</v>
      </c>
    </row>
    <row r="8728" spans="15:34" x14ac:dyDescent="0.25">
      <c r="O8728">
        <v>8672</v>
      </c>
      <c r="P8728" s="2">
        <f t="shared" si="2468"/>
        <v>44558.291666645637</v>
      </c>
      <c r="Q8728">
        <f t="shared" si="2453"/>
        <v>28</v>
      </c>
      <c r="R8728">
        <f t="shared" si="2454"/>
        <v>12</v>
      </c>
      <c r="S8728">
        <f t="shared" si="2455"/>
        <v>3</v>
      </c>
      <c r="T8728">
        <f t="shared" si="2456"/>
        <v>7</v>
      </c>
      <c r="U8728">
        <f t="shared" si="2457"/>
        <v>0</v>
      </c>
      <c r="V8728">
        <f t="shared" ca="1" si="2458"/>
        <v>0.49430000000000002</v>
      </c>
      <c r="W8728">
        <f>INDEX(Solarstrahlungsdaten!$B$13:$G$8772,Übersicht!O8728,Übersicht!$E$10)</f>
        <v>0</v>
      </c>
      <c r="X8728">
        <f t="shared" si="2459"/>
        <v>0</v>
      </c>
      <c r="Y8728">
        <f t="shared" ca="1" si="2460"/>
        <v>0.49430000000000002</v>
      </c>
      <c r="Z8728">
        <f t="shared" ca="1" si="2461"/>
        <v>0</v>
      </c>
      <c r="AA8728">
        <f t="shared" ca="1" si="2462"/>
        <v>0</v>
      </c>
      <c r="AB8728">
        <f t="shared" ca="1" si="2463"/>
        <v>0</v>
      </c>
      <c r="AC8728">
        <f t="shared" ca="1" si="2469"/>
        <v>0</v>
      </c>
      <c r="AD8728">
        <f t="shared" ca="1" si="2452"/>
        <v>0.49430000000000002</v>
      </c>
      <c r="AE8728">
        <f t="shared" ca="1" si="2464"/>
        <v>0</v>
      </c>
      <c r="AF8728">
        <f t="shared" ca="1" si="2465"/>
        <v>0.49430000000000002</v>
      </c>
      <c r="AG8728">
        <f t="shared" ca="1" si="2466"/>
        <v>0</v>
      </c>
      <c r="AH8728">
        <f t="shared" ca="1" si="2467"/>
        <v>1</v>
      </c>
    </row>
    <row r="8729" spans="15:34" x14ac:dyDescent="0.25">
      <c r="O8729">
        <v>8673</v>
      </c>
      <c r="P8729" s="2">
        <f t="shared" si="2468"/>
        <v>44558.333333312301</v>
      </c>
      <c r="Q8729">
        <f t="shared" si="2453"/>
        <v>28</v>
      </c>
      <c r="R8729">
        <f t="shared" si="2454"/>
        <v>12</v>
      </c>
      <c r="S8729">
        <f t="shared" si="2455"/>
        <v>3</v>
      </c>
      <c r="T8729">
        <f t="shared" si="2456"/>
        <v>8</v>
      </c>
      <c r="U8729">
        <f t="shared" si="2457"/>
        <v>0</v>
      </c>
      <c r="V8729">
        <f t="shared" ca="1" si="2458"/>
        <v>0.53810000000000002</v>
      </c>
      <c r="W8729">
        <f>INDEX(Solarstrahlungsdaten!$B$13:$G$8772,Übersicht!O8729,Übersicht!$E$10)</f>
        <v>1.58</v>
      </c>
      <c r="X8729">
        <f t="shared" si="2459"/>
        <v>5.4352000000000003E-3</v>
      </c>
      <c r="Y8729">
        <f t="shared" ca="1" si="2460"/>
        <v>0.53266480000000005</v>
      </c>
      <c r="Z8729">
        <f t="shared" ca="1" si="2461"/>
        <v>5.4352000000000003E-3</v>
      </c>
      <c r="AA8729">
        <f t="shared" ca="1" si="2462"/>
        <v>0</v>
      </c>
      <c r="AB8729">
        <f t="shared" ca="1" si="2463"/>
        <v>0</v>
      </c>
      <c r="AC8729">
        <f t="shared" ca="1" si="2469"/>
        <v>0</v>
      </c>
      <c r="AD8729">
        <f t="shared" ca="1" si="2452"/>
        <v>0.53266480000000005</v>
      </c>
      <c r="AE8729">
        <f t="shared" ca="1" si="2464"/>
        <v>0</v>
      </c>
      <c r="AF8729">
        <f t="shared" ca="1" si="2465"/>
        <v>0.53266480000000005</v>
      </c>
      <c r="AG8729">
        <f t="shared" ca="1" si="2466"/>
        <v>0</v>
      </c>
      <c r="AH8729">
        <f t="shared" ca="1" si="2467"/>
        <v>1</v>
      </c>
    </row>
    <row r="8730" spans="15:34" x14ac:dyDescent="0.25">
      <c r="O8730">
        <v>8674</v>
      </c>
      <c r="P8730" s="2">
        <f t="shared" si="2468"/>
        <v>44558.374999978965</v>
      </c>
      <c r="Q8730">
        <f t="shared" si="2453"/>
        <v>28</v>
      </c>
      <c r="R8730">
        <f t="shared" si="2454"/>
        <v>12</v>
      </c>
      <c r="S8730">
        <f t="shared" si="2455"/>
        <v>3</v>
      </c>
      <c r="T8730">
        <f t="shared" si="2456"/>
        <v>9</v>
      </c>
      <c r="U8730">
        <f t="shared" si="2457"/>
        <v>0</v>
      </c>
      <c r="V8730">
        <f t="shared" ca="1" si="2458"/>
        <v>0.50449999999999995</v>
      </c>
      <c r="W8730">
        <f>INDEX(Solarstrahlungsdaten!$B$13:$G$8772,Übersicht!O8730,Übersicht!$E$10)</f>
        <v>35.31</v>
      </c>
      <c r="X8730">
        <f t="shared" si="2459"/>
        <v>0.1214664</v>
      </c>
      <c r="Y8730">
        <f t="shared" ca="1" si="2460"/>
        <v>0.38303359999999997</v>
      </c>
      <c r="Z8730">
        <f t="shared" ca="1" si="2461"/>
        <v>0.1214664</v>
      </c>
      <c r="AA8730">
        <f t="shared" ca="1" si="2462"/>
        <v>0</v>
      </c>
      <c r="AB8730">
        <f t="shared" ca="1" si="2463"/>
        <v>0</v>
      </c>
      <c r="AC8730">
        <f t="shared" ca="1" si="2469"/>
        <v>0</v>
      </c>
      <c r="AD8730">
        <f t="shared" ca="1" si="2452"/>
        <v>0.38303359999999997</v>
      </c>
      <c r="AE8730">
        <f t="shared" ca="1" si="2464"/>
        <v>0</v>
      </c>
      <c r="AF8730">
        <f t="shared" ca="1" si="2465"/>
        <v>0.38303359999999997</v>
      </c>
      <c r="AG8730">
        <f t="shared" ca="1" si="2466"/>
        <v>0</v>
      </c>
      <c r="AH8730">
        <f t="shared" ca="1" si="2467"/>
        <v>1</v>
      </c>
    </row>
    <row r="8731" spans="15:34" x14ac:dyDescent="0.25">
      <c r="O8731">
        <v>8675</v>
      </c>
      <c r="P8731" s="2">
        <f t="shared" si="2468"/>
        <v>44558.416666645629</v>
      </c>
      <c r="Q8731">
        <f t="shared" si="2453"/>
        <v>28</v>
      </c>
      <c r="R8731">
        <f t="shared" si="2454"/>
        <v>12</v>
      </c>
      <c r="S8731">
        <f t="shared" si="2455"/>
        <v>3</v>
      </c>
      <c r="T8731">
        <f t="shared" si="2456"/>
        <v>10</v>
      </c>
      <c r="U8731">
        <f t="shared" si="2457"/>
        <v>0</v>
      </c>
      <c r="V8731">
        <f t="shared" ca="1" si="2458"/>
        <v>0.46820000000000001</v>
      </c>
      <c r="W8731">
        <f>INDEX(Solarstrahlungsdaten!$B$13:$G$8772,Übersicht!O8731,Übersicht!$E$10)</f>
        <v>57.424999999999997</v>
      </c>
      <c r="X8731">
        <f t="shared" si="2459"/>
        <v>0.197542</v>
      </c>
      <c r="Y8731">
        <f t="shared" ca="1" si="2460"/>
        <v>0.27065800000000001</v>
      </c>
      <c r="Z8731">
        <f t="shared" ca="1" si="2461"/>
        <v>0.197542</v>
      </c>
      <c r="AA8731">
        <f t="shared" ca="1" si="2462"/>
        <v>0</v>
      </c>
      <c r="AB8731">
        <f t="shared" ca="1" si="2463"/>
        <v>0</v>
      </c>
      <c r="AC8731">
        <f t="shared" ca="1" si="2469"/>
        <v>0</v>
      </c>
      <c r="AD8731">
        <f t="shared" ca="1" si="2452"/>
        <v>0.27065800000000001</v>
      </c>
      <c r="AE8731">
        <f t="shared" ca="1" si="2464"/>
        <v>0</v>
      </c>
      <c r="AF8731">
        <f t="shared" ca="1" si="2465"/>
        <v>0.27065800000000001</v>
      </c>
      <c r="AG8731">
        <f t="shared" ca="1" si="2466"/>
        <v>0</v>
      </c>
      <c r="AH8731">
        <f t="shared" ca="1" si="2467"/>
        <v>1</v>
      </c>
    </row>
    <row r="8732" spans="15:34" x14ac:dyDescent="0.25">
      <c r="O8732">
        <v>8676</v>
      </c>
      <c r="P8732" s="2">
        <f t="shared" si="2468"/>
        <v>44558.458333312294</v>
      </c>
      <c r="Q8732">
        <f t="shared" si="2453"/>
        <v>28</v>
      </c>
      <c r="R8732">
        <f t="shared" si="2454"/>
        <v>12</v>
      </c>
      <c r="S8732">
        <f t="shared" si="2455"/>
        <v>3</v>
      </c>
      <c r="T8732">
        <f t="shared" si="2456"/>
        <v>11</v>
      </c>
      <c r="U8732">
        <f t="shared" si="2457"/>
        <v>0</v>
      </c>
      <c r="V8732">
        <f t="shared" ca="1" si="2458"/>
        <v>0.46750000000000003</v>
      </c>
      <c r="W8732">
        <f>INDEX(Solarstrahlungsdaten!$B$13:$G$8772,Übersicht!O8732,Übersicht!$E$10)</f>
        <v>142.73500000000001</v>
      </c>
      <c r="X8732">
        <f t="shared" si="2459"/>
        <v>0.49100840000000001</v>
      </c>
      <c r="Y8732">
        <f t="shared" ca="1" si="2460"/>
        <v>-2.3508399999999985E-2</v>
      </c>
      <c r="Z8732">
        <f t="shared" ca="1" si="2461"/>
        <v>0.46750000000000003</v>
      </c>
      <c r="AA8732">
        <f t="shared" ca="1" si="2462"/>
        <v>2.3508399999999985E-2</v>
      </c>
      <c r="AB8732">
        <f t="shared" ca="1" si="2463"/>
        <v>0</v>
      </c>
      <c r="AC8732">
        <f t="shared" ca="1" si="2469"/>
        <v>2.3508399999999985E-2</v>
      </c>
      <c r="AD8732">
        <f t="shared" ca="1" si="2452"/>
        <v>0</v>
      </c>
      <c r="AE8732">
        <f t="shared" ca="1" si="2464"/>
        <v>0</v>
      </c>
      <c r="AF8732">
        <f t="shared" ca="1" si="2465"/>
        <v>0</v>
      </c>
      <c r="AG8732">
        <f t="shared" ca="1" si="2466"/>
        <v>5.8770999999999962E-3</v>
      </c>
      <c r="AH8732">
        <f t="shared" ca="1" si="2467"/>
        <v>0</v>
      </c>
    </row>
    <row r="8733" spans="15:34" x14ac:dyDescent="0.25">
      <c r="O8733">
        <v>8677</v>
      </c>
      <c r="P8733" s="2">
        <f t="shared" si="2468"/>
        <v>44558.499999978958</v>
      </c>
      <c r="Q8733">
        <f t="shared" si="2453"/>
        <v>28</v>
      </c>
      <c r="R8733">
        <f t="shared" si="2454"/>
        <v>12</v>
      </c>
      <c r="S8733">
        <f t="shared" si="2455"/>
        <v>3</v>
      </c>
      <c r="T8733">
        <f t="shared" si="2456"/>
        <v>12</v>
      </c>
      <c r="U8733">
        <f t="shared" si="2457"/>
        <v>0</v>
      </c>
      <c r="V8733">
        <f t="shared" ca="1" si="2458"/>
        <v>0.50949999999999995</v>
      </c>
      <c r="W8733">
        <f>INDEX(Solarstrahlungsdaten!$B$13:$G$8772,Übersicht!O8733,Übersicht!$E$10)</f>
        <v>121.59</v>
      </c>
      <c r="X8733">
        <f t="shared" si="2459"/>
        <v>0.41826960000000002</v>
      </c>
      <c r="Y8733">
        <f t="shared" ca="1" si="2460"/>
        <v>9.1230399999999934E-2</v>
      </c>
      <c r="Z8733">
        <f t="shared" ca="1" si="2461"/>
        <v>0.41826960000000002</v>
      </c>
      <c r="AA8733">
        <f t="shared" ca="1" si="2462"/>
        <v>0</v>
      </c>
      <c r="AB8733">
        <f t="shared" ca="1" si="2463"/>
        <v>2.3508399999999985E-2</v>
      </c>
      <c r="AC8733">
        <f t="shared" ca="1" si="2469"/>
        <v>0</v>
      </c>
      <c r="AD8733">
        <f t="shared" ca="1" si="2452"/>
        <v>6.7721999999999949E-2</v>
      </c>
      <c r="AE8733">
        <f t="shared" ca="1" si="2464"/>
        <v>0</v>
      </c>
      <c r="AF8733">
        <f t="shared" ca="1" si="2465"/>
        <v>6.7721999999999949E-2</v>
      </c>
      <c r="AG8733">
        <f t="shared" ca="1" si="2466"/>
        <v>0</v>
      </c>
      <c r="AH8733">
        <f t="shared" ca="1" si="2467"/>
        <v>1</v>
      </c>
    </row>
    <row r="8734" spans="15:34" x14ac:dyDescent="0.25">
      <c r="O8734">
        <v>8678</v>
      </c>
      <c r="P8734" s="2">
        <f t="shared" si="2468"/>
        <v>44558.541666645622</v>
      </c>
      <c r="Q8734">
        <f t="shared" si="2453"/>
        <v>28</v>
      </c>
      <c r="R8734">
        <f t="shared" si="2454"/>
        <v>12</v>
      </c>
      <c r="S8734">
        <f t="shared" si="2455"/>
        <v>3</v>
      </c>
      <c r="T8734">
        <f t="shared" si="2456"/>
        <v>13</v>
      </c>
      <c r="U8734">
        <f t="shared" si="2457"/>
        <v>0</v>
      </c>
      <c r="V8734">
        <f t="shared" ca="1" si="2458"/>
        <v>0.52870000000000006</v>
      </c>
      <c r="W8734">
        <f>INDEX(Solarstrahlungsdaten!$B$13:$G$8772,Übersicht!O8734,Übersicht!$E$10)</f>
        <v>90.88</v>
      </c>
      <c r="X8734">
        <f t="shared" si="2459"/>
        <v>0.31262719999999994</v>
      </c>
      <c r="Y8734">
        <f t="shared" ca="1" si="2460"/>
        <v>0.21607280000000012</v>
      </c>
      <c r="Z8734">
        <f t="shared" ca="1" si="2461"/>
        <v>0.31262719999999994</v>
      </c>
      <c r="AA8734">
        <f t="shared" ca="1" si="2462"/>
        <v>0</v>
      </c>
      <c r="AB8734">
        <f t="shared" ca="1" si="2463"/>
        <v>0</v>
      </c>
      <c r="AC8734">
        <f t="shared" ca="1" si="2469"/>
        <v>0</v>
      </c>
      <c r="AD8734">
        <f t="shared" ca="1" si="2452"/>
        <v>0.21607280000000012</v>
      </c>
      <c r="AE8734">
        <f t="shared" ca="1" si="2464"/>
        <v>0</v>
      </c>
      <c r="AF8734">
        <f t="shared" ca="1" si="2465"/>
        <v>0.21607280000000012</v>
      </c>
      <c r="AG8734">
        <f t="shared" ca="1" si="2466"/>
        <v>0</v>
      </c>
      <c r="AH8734">
        <f t="shared" ca="1" si="2467"/>
        <v>1</v>
      </c>
    </row>
    <row r="8735" spans="15:34" x14ac:dyDescent="0.25">
      <c r="O8735">
        <v>8679</v>
      </c>
      <c r="P8735" s="2">
        <f t="shared" si="2468"/>
        <v>44558.583333312286</v>
      </c>
      <c r="Q8735">
        <f t="shared" si="2453"/>
        <v>28</v>
      </c>
      <c r="R8735">
        <f t="shared" si="2454"/>
        <v>12</v>
      </c>
      <c r="S8735">
        <f t="shared" si="2455"/>
        <v>3</v>
      </c>
      <c r="T8735">
        <f t="shared" si="2456"/>
        <v>14</v>
      </c>
      <c r="U8735">
        <f t="shared" si="2457"/>
        <v>0</v>
      </c>
      <c r="V8735">
        <f t="shared" ca="1" si="2458"/>
        <v>0.47470000000000001</v>
      </c>
      <c r="W8735">
        <f>INDEX(Solarstrahlungsdaten!$B$13:$G$8772,Übersicht!O8735,Übersicht!$E$10)</f>
        <v>69.105000000000004</v>
      </c>
      <c r="X8735">
        <f t="shared" si="2459"/>
        <v>0.23772119999999999</v>
      </c>
      <c r="Y8735">
        <f t="shared" ca="1" si="2460"/>
        <v>0.23697880000000002</v>
      </c>
      <c r="Z8735">
        <f t="shared" ca="1" si="2461"/>
        <v>0.23772119999999999</v>
      </c>
      <c r="AA8735">
        <f t="shared" ca="1" si="2462"/>
        <v>0</v>
      </c>
      <c r="AB8735">
        <f t="shared" ca="1" si="2463"/>
        <v>0</v>
      </c>
      <c r="AC8735">
        <f t="shared" ca="1" si="2469"/>
        <v>0</v>
      </c>
      <c r="AD8735">
        <f t="shared" ca="1" si="2452"/>
        <v>0.23697880000000002</v>
      </c>
      <c r="AE8735">
        <f t="shared" ca="1" si="2464"/>
        <v>0</v>
      </c>
      <c r="AF8735">
        <f t="shared" ca="1" si="2465"/>
        <v>0.23697880000000002</v>
      </c>
      <c r="AG8735">
        <f t="shared" ca="1" si="2466"/>
        <v>0</v>
      </c>
      <c r="AH8735">
        <f t="shared" ca="1" si="2467"/>
        <v>1</v>
      </c>
    </row>
    <row r="8736" spans="15:34" x14ac:dyDescent="0.25">
      <c r="O8736">
        <v>8680</v>
      </c>
      <c r="P8736" s="2">
        <f t="shared" si="2468"/>
        <v>44558.624999978951</v>
      </c>
      <c r="Q8736">
        <f t="shared" si="2453"/>
        <v>28</v>
      </c>
      <c r="R8736">
        <f t="shared" si="2454"/>
        <v>12</v>
      </c>
      <c r="S8736">
        <f t="shared" si="2455"/>
        <v>3</v>
      </c>
      <c r="T8736">
        <f t="shared" si="2456"/>
        <v>15</v>
      </c>
      <c r="U8736">
        <f t="shared" si="2457"/>
        <v>0</v>
      </c>
      <c r="V8736">
        <f t="shared" ca="1" si="2458"/>
        <v>0.42760000000000004</v>
      </c>
      <c r="W8736">
        <f>INDEX(Solarstrahlungsdaten!$B$13:$G$8772,Übersicht!O8736,Übersicht!$E$10)</f>
        <v>0</v>
      </c>
      <c r="X8736">
        <f t="shared" si="2459"/>
        <v>0</v>
      </c>
      <c r="Y8736">
        <f t="shared" ca="1" si="2460"/>
        <v>0.42760000000000004</v>
      </c>
      <c r="Z8736">
        <f t="shared" ca="1" si="2461"/>
        <v>0</v>
      </c>
      <c r="AA8736">
        <f t="shared" ca="1" si="2462"/>
        <v>0</v>
      </c>
      <c r="AB8736">
        <f t="shared" ca="1" si="2463"/>
        <v>0</v>
      </c>
      <c r="AC8736">
        <f t="shared" ca="1" si="2469"/>
        <v>0</v>
      </c>
      <c r="AD8736">
        <f t="shared" ca="1" si="2452"/>
        <v>0.42760000000000004</v>
      </c>
      <c r="AE8736">
        <f t="shared" ca="1" si="2464"/>
        <v>0</v>
      </c>
      <c r="AF8736">
        <f t="shared" ca="1" si="2465"/>
        <v>0.42760000000000004</v>
      </c>
      <c r="AG8736">
        <f t="shared" ca="1" si="2466"/>
        <v>0</v>
      </c>
      <c r="AH8736">
        <f t="shared" ca="1" si="2467"/>
        <v>1</v>
      </c>
    </row>
    <row r="8737" spans="15:34" x14ac:dyDescent="0.25">
      <c r="O8737">
        <v>8681</v>
      </c>
      <c r="P8737" s="2">
        <f t="shared" si="2468"/>
        <v>44558.666666645615</v>
      </c>
      <c r="Q8737">
        <f t="shared" si="2453"/>
        <v>28</v>
      </c>
      <c r="R8737">
        <f t="shared" si="2454"/>
        <v>12</v>
      </c>
      <c r="S8737">
        <f t="shared" si="2455"/>
        <v>3</v>
      </c>
      <c r="T8737">
        <f t="shared" si="2456"/>
        <v>16</v>
      </c>
      <c r="U8737">
        <f t="shared" si="2457"/>
        <v>0</v>
      </c>
      <c r="V8737">
        <f t="shared" ca="1" si="2458"/>
        <v>0.41339999999999999</v>
      </c>
      <c r="W8737">
        <f>INDEX(Solarstrahlungsdaten!$B$13:$G$8772,Übersicht!O8737,Übersicht!$E$10)</f>
        <v>0</v>
      </c>
      <c r="X8737">
        <f t="shared" si="2459"/>
        <v>0</v>
      </c>
      <c r="Y8737">
        <f t="shared" ca="1" si="2460"/>
        <v>0.41339999999999999</v>
      </c>
      <c r="Z8737">
        <f t="shared" ca="1" si="2461"/>
        <v>0</v>
      </c>
      <c r="AA8737">
        <f t="shared" ca="1" si="2462"/>
        <v>0</v>
      </c>
      <c r="AB8737">
        <f t="shared" ca="1" si="2463"/>
        <v>0</v>
      </c>
      <c r="AC8737">
        <f t="shared" ca="1" si="2469"/>
        <v>0</v>
      </c>
      <c r="AD8737">
        <f t="shared" ca="1" si="2452"/>
        <v>0.41339999999999999</v>
      </c>
      <c r="AE8737">
        <f t="shared" ca="1" si="2464"/>
        <v>0</v>
      </c>
      <c r="AF8737">
        <f t="shared" ca="1" si="2465"/>
        <v>0.41339999999999999</v>
      </c>
      <c r="AG8737">
        <f t="shared" ca="1" si="2466"/>
        <v>0</v>
      </c>
      <c r="AH8737">
        <f t="shared" ca="1" si="2467"/>
        <v>1</v>
      </c>
    </row>
    <row r="8738" spans="15:34" x14ac:dyDescent="0.25">
      <c r="O8738">
        <v>8682</v>
      </c>
      <c r="P8738" s="2">
        <f t="shared" si="2468"/>
        <v>44558.708333312279</v>
      </c>
      <c r="Q8738">
        <f t="shared" si="2453"/>
        <v>28</v>
      </c>
      <c r="R8738">
        <f t="shared" si="2454"/>
        <v>12</v>
      </c>
      <c r="S8738">
        <f t="shared" si="2455"/>
        <v>3</v>
      </c>
      <c r="T8738">
        <f t="shared" si="2456"/>
        <v>17</v>
      </c>
      <c r="U8738">
        <f t="shared" si="2457"/>
        <v>0</v>
      </c>
      <c r="V8738">
        <f t="shared" ca="1" si="2458"/>
        <v>0.48220000000000007</v>
      </c>
      <c r="W8738">
        <f>INDEX(Solarstrahlungsdaten!$B$13:$G$8772,Übersicht!O8738,Übersicht!$E$10)</f>
        <v>0</v>
      </c>
      <c r="X8738">
        <f t="shared" si="2459"/>
        <v>0</v>
      </c>
      <c r="Y8738">
        <f t="shared" ca="1" si="2460"/>
        <v>0.48220000000000007</v>
      </c>
      <c r="Z8738">
        <f t="shared" ca="1" si="2461"/>
        <v>0</v>
      </c>
      <c r="AA8738">
        <f t="shared" ca="1" si="2462"/>
        <v>0</v>
      </c>
      <c r="AB8738">
        <f t="shared" ca="1" si="2463"/>
        <v>0</v>
      </c>
      <c r="AC8738">
        <f t="shared" ca="1" si="2469"/>
        <v>0</v>
      </c>
      <c r="AD8738">
        <f t="shared" ca="1" si="2452"/>
        <v>0.48220000000000007</v>
      </c>
      <c r="AE8738">
        <f t="shared" ca="1" si="2464"/>
        <v>0</v>
      </c>
      <c r="AF8738">
        <f t="shared" ca="1" si="2465"/>
        <v>0.48220000000000007</v>
      </c>
      <c r="AG8738">
        <f t="shared" ca="1" si="2466"/>
        <v>0</v>
      </c>
      <c r="AH8738">
        <f t="shared" ca="1" si="2467"/>
        <v>1</v>
      </c>
    </row>
    <row r="8739" spans="15:34" x14ac:dyDescent="0.25">
      <c r="O8739">
        <v>8683</v>
      </c>
      <c r="P8739" s="2">
        <f t="shared" si="2468"/>
        <v>44558.749999978943</v>
      </c>
      <c r="Q8739">
        <f t="shared" si="2453"/>
        <v>28</v>
      </c>
      <c r="R8739">
        <f t="shared" si="2454"/>
        <v>12</v>
      </c>
      <c r="S8739">
        <f t="shared" si="2455"/>
        <v>3</v>
      </c>
      <c r="T8739">
        <f t="shared" si="2456"/>
        <v>18</v>
      </c>
      <c r="U8739">
        <f t="shared" si="2457"/>
        <v>0</v>
      </c>
      <c r="V8739">
        <f t="shared" ca="1" si="2458"/>
        <v>0.62809999999999999</v>
      </c>
      <c r="W8739">
        <f>INDEX(Solarstrahlungsdaten!$B$13:$G$8772,Übersicht!O8739,Übersicht!$E$10)</f>
        <v>0</v>
      </c>
      <c r="X8739">
        <f t="shared" si="2459"/>
        <v>0</v>
      </c>
      <c r="Y8739">
        <f t="shared" ca="1" si="2460"/>
        <v>0.62809999999999999</v>
      </c>
      <c r="Z8739">
        <f t="shared" ca="1" si="2461"/>
        <v>0</v>
      </c>
      <c r="AA8739">
        <f t="shared" ca="1" si="2462"/>
        <v>0</v>
      </c>
      <c r="AB8739">
        <f t="shared" ca="1" si="2463"/>
        <v>0</v>
      </c>
      <c r="AC8739">
        <f t="shared" ca="1" si="2469"/>
        <v>0</v>
      </c>
      <c r="AD8739">
        <f t="shared" ca="1" si="2452"/>
        <v>0.62809999999999999</v>
      </c>
      <c r="AE8739">
        <f t="shared" ca="1" si="2464"/>
        <v>0</v>
      </c>
      <c r="AF8739">
        <f t="shared" ca="1" si="2465"/>
        <v>0.62809999999999999</v>
      </c>
      <c r="AG8739">
        <f t="shared" ca="1" si="2466"/>
        <v>0</v>
      </c>
      <c r="AH8739">
        <f t="shared" ca="1" si="2467"/>
        <v>1</v>
      </c>
    </row>
    <row r="8740" spans="15:34" x14ac:dyDescent="0.25">
      <c r="O8740">
        <v>8684</v>
      </c>
      <c r="P8740" s="2">
        <f t="shared" si="2468"/>
        <v>44558.791666645608</v>
      </c>
      <c r="Q8740">
        <f t="shared" si="2453"/>
        <v>28</v>
      </c>
      <c r="R8740">
        <f t="shared" si="2454"/>
        <v>12</v>
      </c>
      <c r="S8740">
        <f t="shared" si="2455"/>
        <v>3</v>
      </c>
      <c r="T8740">
        <f t="shared" si="2456"/>
        <v>19</v>
      </c>
      <c r="U8740">
        <f t="shared" si="2457"/>
        <v>0</v>
      </c>
      <c r="V8740">
        <f t="shared" ca="1" si="2458"/>
        <v>0.74069999999999991</v>
      </c>
      <c r="W8740">
        <f>INDEX(Solarstrahlungsdaten!$B$13:$G$8772,Übersicht!O8740,Übersicht!$E$10)</f>
        <v>0</v>
      </c>
      <c r="X8740">
        <f t="shared" si="2459"/>
        <v>0</v>
      </c>
      <c r="Y8740">
        <f t="shared" ca="1" si="2460"/>
        <v>0.74069999999999991</v>
      </c>
      <c r="Z8740">
        <f t="shared" ca="1" si="2461"/>
        <v>0</v>
      </c>
      <c r="AA8740">
        <f t="shared" ca="1" si="2462"/>
        <v>0</v>
      </c>
      <c r="AB8740">
        <f t="shared" ca="1" si="2463"/>
        <v>0</v>
      </c>
      <c r="AC8740">
        <f t="shared" ca="1" si="2469"/>
        <v>0</v>
      </c>
      <c r="AD8740">
        <f t="shared" ca="1" si="2452"/>
        <v>0.74069999999999991</v>
      </c>
      <c r="AE8740">
        <f t="shared" ca="1" si="2464"/>
        <v>0</v>
      </c>
      <c r="AF8740">
        <f t="shared" ca="1" si="2465"/>
        <v>0.74069999999999991</v>
      </c>
      <c r="AG8740">
        <f t="shared" ca="1" si="2466"/>
        <v>0</v>
      </c>
      <c r="AH8740">
        <f t="shared" ca="1" si="2467"/>
        <v>1</v>
      </c>
    </row>
    <row r="8741" spans="15:34" x14ac:dyDescent="0.25">
      <c r="O8741">
        <v>8685</v>
      </c>
      <c r="P8741" s="2">
        <f t="shared" si="2468"/>
        <v>44558.833333312272</v>
      </c>
      <c r="Q8741">
        <f t="shared" si="2453"/>
        <v>28</v>
      </c>
      <c r="R8741">
        <f t="shared" si="2454"/>
        <v>12</v>
      </c>
      <c r="S8741">
        <f t="shared" si="2455"/>
        <v>3</v>
      </c>
      <c r="T8741">
        <f t="shared" si="2456"/>
        <v>20</v>
      </c>
      <c r="U8741">
        <f t="shared" si="2457"/>
        <v>0</v>
      </c>
      <c r="V8741">
        <f t="shared" ca="1" si="2458"/>
        <v>0.70369999999999988</v>
      </c>
      <c r="W8741">
        <f>INDEX(Solarstrahlungsdaten!$B$13:$G$8772,Übersicht!O8741,Übersicht!$E$10)</f>
        <v>0</v>
      </c>
      <c r="X8741">
        <f t="shared" si="2459"/>
        <v>0</v>
      </c>
      <c r="Y8741">
        <f t="shared" ca="1" si="2460"/>
        <v>0.70369999999999988</v>
      </c>
      <c r="Z8741">
        <f t="shared" ca="1" si="2461"/>
        <v>0</v>
      </c>
      <c r="AA8741">
        <f t="shared" ca="1" si="2462"/>
        <v>0</v>
      </c>
      <c r="AB8741">
        <f t="shared" ca="1" si="2463"/>
        <v>0</v>
      </c>
      <c r="AC8741">
        <f t="shared" ca="1" si="2469"/>
        <v>0</v>
      </c>
      <c r="AD8741">
        <f t="shared" ca="1" si="2452"/>
        <v>0.70369999999999988</v>
      </c>
      <c r="AE8741">
        <f t="shared" ca="1" si="2464"/>
        <v>0</v>
      </c>
      <c r="AF8741">
        <f t="shared" ca="1" si="2465"/>
        <v>0.70369999999999988</v>
      </c>
      <c r="AG8741">
        <f t="shared" ca="1" si="2466"/>
        <v>0</v>
      </c>
      <c r="AH8741">
        <f t="shared" ca="1" si="2467"/>
        <v>1</v>
      </c>
    </row>
    <row r="8742" spans="15:34" x14ac:dyDescent="0.25">
      <c r="O8742">
        <v>8686</v>
      </c>
      <c r="P8742" s="2">
        <f t="shared" si="2468"/>
        <v>44558.874999978936</v>
      </c>
      <c r="Q8742">
        <f t="shared" si="2453"/>
        <v>28</v>
      </c>
      <c r="R8742">
        <f t="shared" si="2454"/>
        <v>12</v>
      </c>
      <c r="S8742">
        <f t="shared" si="2455"/>
        <v>3</v>
      </c>
      <c r="T8742">
        <f t="shared" si="2456"/>
        <v>21</v>
      </c>
      <c r="U8742">
        <f t="shared" si="2457"/>
        <v>0</v>
      </c>
      <c r="V8742">
        <f t="shared" ca="1" si="2458"/>
        <v>0.58629999999999993</v>
      </c>
      <c r="W8742">
        <f>INDEX(Solarstrahlungsdaten!$B$13:$G$8772,Übersicht!O8742,Übersicht!$E$10)</f>
        <v>0</v>
      </c>
      <c r="X8742">
        <f t="shared" si="2459"/>
        <v>0</v>
      </c>
      <c r="Y8742">
        <f t="shared" ca="1" si="2460"/>
        <v>0.58629999999999993</v>
      </c>
      <c r="Z8742">
        <f t="shared" ca="1" si="2461"/>
        <v>0</v>
      </c>
      <c r="AA8742">
        <f t="shared" ca="1" si="2462"/>
        <v>0</v>
      </c>
      <c r="AB8742">
        <f t="shared" ca="1" si="2463"/>
        <v>0</v>
      </c>
      <c r="AC8742">
        <f t="shared" ca="1" si="2469"/>
        <v>0</v>
      </c>
      <c r="AD8742">
        <f t="shared" ca="1" si="2452"/>
        <v>0.58629999999999993</v>
      </c>
      <c r="AE8742">
        <f t="shared" ca="1" si="2464"/>
        <v>0</v>
      </c>
      <c r="AF8742">
        <f t="shared" ca="1" si="2465"/>
        <v>0.58629999999999993</v>
      </c>
      <c r="AG8742">
        <f t="shared" ca="1" si="2466"/>
        <v>0</v>
      </c>
      <c r="AH8742">
        <f t="shared" ca="1" si="2467"/>
        <v>1</v>
      </c>
    </row>
    <row r="8743" spans="15:34" x14ac:dyDescent="0.25">
      <c r="O8743">
        <v>8687</v>
      </c>
      <c r="P8743" s="2">
        <f t="shared" si="2468"/>
        <v>44558.9166666456</v>
      </c>
      <c r="Q8743">
        <f t="shared" si="2453"/>
        <v>28</v>
      </c>
      <c r="R8743">
        <f t="shared" si="2454"/>
        <v>12</v>
      </c>
      <c r="S8743">
        <f t="shared" si="2455"/>
        <v>3</v>
      </c>
      <c r="T8743">
        <f t="shared" si="2456"/>
        <v>22</v>
      </c>
      <c r="U8743">
        <f t="shared" si="2457"/>
        <v>0</v>
      </c>
      <c r="V8743">
        <f t="shared" ca="1" si="2458"/>
        <v>0.49419999999999997</v>
      </c>
      <c r="W8743">
        <f>INDEX(Solarstrahlungsdaten!$B$13:$G$8772,Übersicht!O8743,Übersicht!$E$10)</f>
        <v>0</v>
      </c>
      <c r="X8743">
        <f t="shared" si="2459"/>
        <v>0</v>
      </c>
      <c r="Y8743">
        <f t="shared" ca="1" si="2460"/>
        <v>0.49419999999999997</v>
      </c>
      <c r="Z8743">
        <f t="shared" ca="1" si="2461"/>
        <v>0</v>
      </c>
      <c r="AA8743">
        <f t="shared" ca="1" si="2462"/>
        <v>0</v>
      </c>
      <c r="AB8743">
        <f t="shared" ca="1" si="2463"/>
        <v>0</v>
      </c>
      <c r="AC8743">
        <f t="shared" ca="1" si="2469"/>
        <v>0</v>
      </c>
      <c r="AD8743">
        <f t="shared" ca="1" si="2452"/>
        <v>0.49419999999999997</v>
      </c>
      <c r="AE8743">
        <f t="shared" ca="1" si="2464"/>
        <v>0</v>
      </c>
      <c r="AF8743">
        <f t="shared" ca="1" si="2465"/>
        <v>0.49419999999999997</v>
      </c>
      <c r="AG8743">
        <f t="shared" ca="1" si="2466"/>
        <v>0</v>
      </c>
      <c r="AH8743">
        <f t="shared" ca="1" si="2467"/>
        <v>1</v>
      </c>
    </row>
    <row r="8744" spans="15:34" x14ac:dyDescent="0.25">
      <c r="O8744">
        <v>8688</v>
      </c>
      <c r="P8744" s="2">
        <f t="shared" si="2468"/>
        <v>44558.958333312265</v>
      </c>
      <c r="Q8744">
        <f t="shared" si="2453"/>
        <v>28</v>
      </c>
      <c r="R8744">
        <f t="shared" si="2454"/>
        <v>12</v>
      </c>
      <c r="S8744">
        <f t="shared" si="2455"/>
        <v>3</v>
      </c>
      <c r="T8744">
        <f t="shared" si="2456"/>
        <v>23</v>
      </c>
      <c r="U8744">
        <f t="shared" si="2457"/>
        <v>0</v>
      </c>
      <c r="V8744">
        <f t="shared" ca="1" si="2458"/>
        <v>0.37639999999999996</v>
      </c>
      <c r="W8744">
        <f>INDEX(Solarstrahlungsdaten!$B$13:$G$8772,Übersicht!O8744,Übersicht!$E$10)</f>
        <v>0</v>
      </c>
      <c r="X8744">
        <f t="shared" si="2459"/>
        <v>0</v>
      </c>
      <c r="Y8744">
        <f t="shared" ca="1" si="2460"/>
        <v>0.37639999999999996</v>
      </c>
      <c r="Z8744">
        <f t="shared" ca="1" si="2461"/>
        <v>0</v>
      </c>
      <c r="AA8744">
        <f t="shared" ca="1" si="2462"/>
        <v>0</v>
      </c>
      <c r="AB8744">
        <f t="shared" ca="1" si="2463"/>
        <v>0</v>
      </c>
      <c r="AC8744">
        <f t="shared" ca="1" si="2469"/>
        <v>0</v>
      </c>
      <c r="AD8744">
        <f t="shared" ca="1" si="2452"/>
        <v>0.37639999999999996</v>
      </c>
      <c r="AE8744">
        <f t="shared" ca="1" si="2464"/>
        <v>0</v>
      </c>
      <c r="AF8744">
        <f t="shared" ca="1" si="2465"/>
        <v>0.37639999999999996</v>
      </c>
      <c r="AG8744">
        <f t="shared" ca="1" si="2466"/>
        <v>0</v>
      </c>
      <c r="AH8744">
        <f t="shared" ca="1" si="2467"/>
        <v>1</v>
      </c>
    </row>
    <row r="8745" spans="15:34" x14ac:dyDescent="0.25">
      <c r="O8745">
        <v>8689</v>
      </c>
      <c r="P8745" s="2">
        <f t="shared" si="2468"/>
        <v>44558.999999978929</v>
      </c>
      <c r="Q8745">
        <f t="shared" si="2453"/>
        <v>29</v>
      </c>
      <c r="R8745">
        <f t="shared" si="2454"/>
        <v>12</v>
      </c>
      <c r="S8745">
        <f t="shared" si="2455"/>
        <v>3</v>
      </c>
      <c r="T8745">
        <f t="shared" si="2456"/>
        <v>0</v>
      </c>
      <c r="U8745">
        <f t="shared" si="2457"/>
        <v>0</v>
      </c>
      <c r="V8745">
        <f t="shared" ca="1" si="2458"/>
        <v>0.25819999999999999</v>
      </c>
      <c r="W8745">
        <f>INDEX(Solarstrahlungsdaten!$B$13:$G$8772,Übersicht!O8745,Übersicht!$E$10)</f>
        <v>0</v>
      </c>
      <c r="X8745">
        <f t="shared" si="2459"/>
        <v>0</v>
      </c>
      <c r="Y8745">
        <f t="shared" ca="1" si="2460"/>
        <v>0.25819999999999999</v>
      </c>
      <c r="Z8745">
        <f t="shared" ca="1" si="2461"/>
        <v>0</v>
      </c>
      <c r="AA8745">
        <f t="shared" ca="1" si="2462"/>
        <v>0</v>
      </c>
      <c r="AB8745">
        <f t="shared" ca="1" si="2463"/>
        <v>0</v>
      </c>
      <c r="AC8745">
        <f t="shared" ca="1" si="2469"/>
        <v>0</v>
      </c>
      <c r="AD8745">
        <f t="shared" ca="1" si="2452"/>
        <v>0.25819999999999999</v>
      </c>
      <c r="AE8745">
        <f t="shared" ca="1" si="2464"/>
        <v>0</v>
      </c>
      <c r="AF8745">
        <f t="shared" ca="1" si="2465"/>
        <v>0.25819999999999999</v>
      </c>
      <c r="AG8745">
        <f t="shared" ca="1" si="2466"/>
        <v>0</v>
      </c>
      <c r="AH8745">
        <f t="shared" ca="1" si="2467"/>
        <v>1</v>
      </c>
    </row>
    <row r="8746" spans="15:34" x14ac:dyDescent="0.25">
      <c r="O8746">
        <v>8690</v>
      </c>
      <c r="P8746" s="2">
        <f t="shared" si="2468"/>
        <v>44559.041666645593</v>
      </c>
      <c r="Q8746">
        <f t="shared" si="2453"/>
        <v>29</v>
      </c>
      <c r="R8746">
        <f t="shared" si="2454"/>
        <v>12</v>
      </c>
      <c r="S8746">
        <f t="shared" si="2455"/>
        <v>3</v>
      </c>
      <c r="T8746">
        <f t="shared" si="2456"/>
        <v>1</v>
      </c>
      <c r="U8746">
        <f t="shared" si="2457"/>
        <v>0</v>
      </c>
      <c r="V8746">
        <f t="shared" ca="1" si="2458"/>
        <v>0.18159999999999998</v>
      </c>
      <c r="W8746">
        <f>INDEX(Solarstrahlungsdaten!$B$13:$G$8772,Übersicht!O8746,Übersicht!$E$10)</f>
        <v>0</v>
      </c>
      <c r="X8746">
        <f t="shared" si="2459"/>
        <v>0</v>
      </c>
      <c r="Y8746">
        <f t="shared" ca="1" si="2460"/>
        <v>0.18159999999999998</v>
      </c>
      <c r="Z8746">
        <f t="shared" ca="1" si="2461"/>
        <v>0</v>
      </c>
      <c r="AA8746">
        <f t="shared" ca="1" si="2462"/>
        <v>0</v>
      </c>
      <c r="AB8746">
        <f t="shared" ca="1" si="2463"/>
        <v>0</v>
      </c>
      <c r="AC8746">
        <f t="shared" ca="1" si="2469"/>
        <v>0</v>
      </c>
      <c r="AD8746">
        <f t="shared" ca="1" si="2452"/>
        <v>0.18159999999999998</v>
      </c>
      <c r="AE8746">
        <f t="shared" ca="1" si="2464"/>
        <v>0</v>
      </c>
      <c r="AF8746">
        <f t="shared" ca="1" si="2465"/>
        <v>0.18159999999999998</v>
      </c>
      <c r="AG8746">
        <f t="shared" ca="1" si="2466"/>
        <v>0</v>
      </c>
      <c r="AH8746">
        <f t="shared" ca="1" si="2467"/>
        <v>1</v>
      </c>
    </row>
    <row r="8747" spans="15:34" x14ac:dyDescent="0.25">
      <c r="O8747">
        <v>8691</v>
      </c>
      <c r="P8747" s="2">
        <f t="shared" si="2468"/>
        <v>44559.083333312257</v>
      </c>
      <c r="Q8747">
        <f t="shared" si="2453"/>
        <v>29</v>
      </c>
      <c r="R8747">
        <f t="shared" si="2454"/>
        <v>12</v>
      </c>
      <c r="S8747">
        <f t="shared" si="2455"/>
        <v>3</v>
      </c>
      <c r="T8747">
        <f t="shared" si="2456"/>
        <v>2</v>
      </c>
      <c r="U8747">
        <f t="shared" si="2457"/>
        <v>0</v>
      </c>
      <c r="V8747">
        <f t="shared" ca="1" si="2458"/>
        <v>0.15990000000000001</v>
      </c>
      <c r="W8747">
        <f>INDEX(Solarstrahlungsdaten!$B$13:$G$8772,Übersicht!O8747,Übersicht!$E$10)</f>
        <v>0</v>
      </c>
      <c r="X8747">
        <f t="shared" si="2459"/>
        <v>0</v>
      </c>
      <c r="Y8747">
        <f t="shared" ca="1" si="2460"/>
        <v>0.15990000000000001</v>
      </c>
      <c r="Z8747">
        <f t="shared" ca="1" si="2461"/>
        <v>0</v>
      </c>
      <c r="AA8747">
        <f t="shared" ca="1" si="2462"/>
        <v>0</v>
      </c>
      <c r="AB8747">
        <f t="shared" ca="1" si="2463"/>
        <v>0</v>
      </c>
      <c r="AC8747">
        <f t="shared" ca="1" si="2469"/>
        <v>0</v>
      </c>
      <c r="AD8747">
        <f t="shared" ca="1" si="2452"/>
        <v>0.15990000000000001</v>
      </c>
      <c r="AE8747">
        <f t="shared" ca="1" si="2464"/>
        <v>0</v>
      </c>
      <c r="AF8747">
        <f t="shared" ca="1" si="2465"/>
        <v>0.15990000000000001</v>
      </c>
      <c r="AG8747">
        <f t="shared" ca="1" si="2466"/>
        <v>0</v>
      </c>
      <c r="AH8747">
        <f t="shared" ca="1" si="2467"/>
        <v>1</v>
      </c>
    </row>
    <row r="8748" spans="15:34" x14ac:dyDescent="0.25">
      <c r="O8748">
        <v>8692</v>
      </c>
      <c r="P8748" s="2">
        <f t="shared" si="2468"/>
        <v>44559.124999978922</v>
      </c>
      <c r="Q8748">
        <f t="shared" si="2453"/>
        <v>29</v>
      </c>
      <c r="R8748">
        <f t="shared" si="2454"/>
        <v>12</v>
      </c>
      <c r="S8748">
        <f t="shared" si="2455"/>
        <v>3</v>
      </c>
      <c r="T8748">
        <f t="shared" si="2456"/>
        <v>3</v>
      </c>
      <c r="U8748">
        <f t="shared" si="2457"/>
        <v>0</v>
      </c>
      <c r="V8748">
        <f t="shared" ca="1" si="2458"/>
        <v>0.15480000000000002</v>
      </c>
      <c r="W8748">
        <f>INDEX(Solarstrahlungsdaten!$B$13:$G$8772,Übersicht!O8748,Übersicht!$E$10)</f>
        <v>0</v>
      </c>
      <c r="X8748">
        <f t="shared" si="2459"/>
        <v>0</v>
      </c>
      <c r="Y8748">
        <f t="shared" ca="1" si="2460"/>
        <v>0.15480000000000002</v>
      </c>
      <c r="Z8748">
        <f t="shared" ca="1" si="2461"/>
        <v>0</v>
      </c>
      <c r="AA8748">
        <f t="shared" ca="1" si="2462"/>
        <v>0</v>
      </c>
      <c r="AB8748">
        <f t="shared" ca="1" si="2463"/>
        <v>0</v>
      </c>
      <c r="AC8748">
        <f t="shared" ca="1" si="2469"/>
        <v>0</v>
      </c>
      <c r="AD8748">
        <f t="shared" ca="1" si="2452"/>
        <v>0.15480000000000002</v>
      </c>
      <c r="AE8748">
        <f t="shared" ca="1" si="2464"/>
        <v>0</v>
      </c>
      <c r="AF8748">
        <f t="shared" ca="1" si="2465"/>
        <v>0.15480000000000002</v>
      </c>
      <c r="AG8748">
        <f t="shared" ca="1" si="2466"/>
        <v>0</v>
      </c>
      <c r="AH8748">
        <f t="shared" ca="1" si="2467"/>
        <v>1</v>
      </c>
    </row>
    <row r="8749" spans="15:34" x14ac:dyDescent="0.25">
      <c r="O8749">
        <v>8693</v>
      </c>
      <c r="P8749" s="2">
        <f t="shared" si="2468"/>
        <v>44559.166666645586</v>
      </c>
      <c r="Q8749">
        <f t="shared" si="2453"/>
        <v>29</v>
      </c>
      <c r="R8749">
        <f t="shared" si="2454"/>
        <v>12</v>
      </c>
      <c r="S8749">
        <f t="shared" si="2455"/>
        <v>3</v>
      </c>
      <c r="T8749">
        <f t="shared" si="2456"/>
        <v>4</v>
      </c>
      <c r="U8749">
        <f t="shared" si="2457"/>
        <v>0</v>
      </c>
      <c r="V8749">
        <f t="shared" ca="1" si="2458"/>
        <v>0.15479999999999999</v>
      </c>
      <c r="W8749">
        <f>INDEX(Solarstrahlungsdaten!$B$13:$G$8772,Übersicht!O8749,Übersicht!$E$10)</f>
        <v>0</v>
      </c>
      <c r="X8749">
        <f t="shared" si="2459"/>
        <v>0</v>
      </c>
      <c r="Y8749">
        <f t="shared" ca="1" si="2460"/>
        <v>0.15479999999999999</v>
      </c>
      <c r="Z8749">
        <f t="shared" ca="1" si="2461"/>
        <v>0</v>
      </c>
      <c r="AA8749">
        <f t="shared" ca="1" si="2462"/>
        <v>0</v>
      </c>
      <c r="AB8749">
        <f t="shared" ca="1" si="2463"/>
        <v>0</v>
      </c>
      <c r="AC8749">
        <f t="shared" ca="1" si="2469"/>
        <v>0</v>
      </c>
      <c r="AD8749">
        <f t="shared" ca="1" si="2452"/>
        <v>0.15479999999999999</v>
      </c>
      <c r="AE8749">
        <f t="shared" ca="1" si="2464"/>
        <v>0</v>
      </c>
      <c r="AF8749">
        <f t="shared" ca="1" si="2465"/>
        <v>0.15479999999999999</v>
      </c>
      <c r="AG8749">
        <f t="shared" ca="1" si="2466"/>
        <v>0</v>
      </c>
      <c r="AH8749">
        <f t="shared" ca="1" si="2467"/>
        <v>1</v>
      </c>
    </row>
    <row r="8750" spans="15:34" x14ac:dyDescent="0.25">
      <c r="O8750">
        <v>8694</v>
      </c>
      <c r="P8750" s="2">
        <f t="shared" si="2468"/>
        <v>44559.20833331225</v>
      </c>
      <c r="Q8750">
        <f t="shared" si="2453"/>
        <v>29</v>
      </c>
      <c r="R8750">
        <f t="shared" si="2454"/>
        <v>12</v>
      </c>
      <c r="S8750">
        <f t="shared" si="2455"/>
        <v>3</v>
      </c>
      <c r="T8750">
        <f t="shared" si="2456"/>
        <v>5</v>
      </c>
      <c r="U8750">
        <f t="shared" si="2457"/>
        <v>0</v>
      </c>
      <c r="V8750">
        <f t="shared" ca="1" si="2458"/>
        <v>0.17169999999999999</v>
      </c>
      <c r="W8750">
        <f>INDEX(Solarstrahlungsdaten!$B$13:$G$8772,Übersicht!O8750,Übersicht!$E$10)</f>
        <v>0</v>
      </c>
      <c r="X8750">
        <f t="shared" si="2459"/>
        <v>0</v>
      </c>
      <c r="Y8750">
        <f t="shared" ca="1" si="2460"/>
        <v>0.17169999999999999</v>
      </c>
      <c r="Z8750">
        <f t="shared" ca="1" si="2461"/>
        <v>0</v>
      </c>
      <c r="AA8750">
        <f t="shared" ca="1" si="2462"/>
        <v>0</v>
      </c>
      <c r="AB8750">
        <f t="shared" ca="1" si="2463"/>
        <v>0</v>
      </c>
      <c r="AC8750">
        <f t="shared" ca="1" si="2469"/>
        <v>0</v>
      </c>
      <c r="AD8750">
        <f t="shared" ca="1" si="2452"/>
        <v>0.17169999999999999</v>
      </c>
      <c r="AE8750">
        <f t="shared" ca="1" si="2464"/>
        <v>0</v>
      </c>
      <c r="AF8750">
        <f t="shared" ca="1" si="2465"/>
        <v>0.17169999999999999</v>
      </c>
      <c r="AG8750">
        <f t="shared" ca="1" si="2466"/>
        <v>0</v>
      </c>
      <c r="AH8750">
        <f t="shared" ca="1" si="2467"/>
        <v>1</v>
      </c>
    </row>
    <row r="8751" spans="15:34" x14ac:dyDescent="0.25">
      <c r="O8751">
        <v>8695</v>
      </c>
      <c r="P8751" s="2">
        <f t="shared" si="2468"/>
        <v>44559.249999978914</v>
      </c>
      <c r="Q8751">
        <f t="shared" si="2453"/>
        <v>29</v>
      </c>
      <c r="R8751">
        <f t="shared" si="2454"/>
        <v>12</v>
      </c>
      <c r="S8751">
        <f t="shared" si="2455"/>
        <v>3</v>
      </c>
      <c r="T8751">
        <f t="shared" si="2456"/>
        <v>6</v>
      </c>
      <c r="U8751">
        <f t="shared" si="2457"/>
        <v>0</v>
      </c>
      <c r="V8751">
        <f t="shared" ca="1" si="2458"/>
        <v>0.30460000000000004</v>
      </c>
      <c r="W8751">
        <f>INDEX(Solarstrahlungsdaten!$B$13:$G$8772,Übersicht!O8751,Übersicht!$E$10)</f>
        <v>0</v>
      </c>
      <c r="X8751">
        <f t="shared" si="2459"/>
        <v>0</v>
      </c>
      <c r="Y8751">
        <f t="shared" ca="1" si="2460"/>
        <v>0.30460000000000004</v>
      </c>
      <c r="Z8751">
        <f t="shared" ca="1" si="2461"/>
        <v>0</v>
      </c>
      <c r="AA8751">
        <f t="shared" ca="1" si="2462"/>
        <v>0</v>
      </c>
      <c r="AB8751">
        <f t="shared" ca="1" si="2463"/>
        <v>0</v>
      </c>
      <c r="AC8751">
        <f t="shared" ca="1" si="2469"/>
        <v>0</v>
      </c>
      <c r="AD8751">
        <f t="shared" ca="1" si="2452"/>
        <v>0.30460000000000004</v>
      </c>
      <c r="AE8751">
        <f t="shared" ca="1" si="2464"/>
        <v>0</v>
      </c>
      <c r="AF8751">
        <f t="shared" ca="1" si="2465"/>
        <v>0.30460000000000004</v>
      </c>
      <c r="AG8751">
        <f t="shared" ca="1" si="2466"/>
        <v>0</v>
      </c>
      <c r="AH8751">
        <f t="shared" ca="1" si="2467"/>
        <v>1</v>
      </c>
    </row>
    <row r="8752" spans="15:34" x14ac:dyDescent="0.25">
      <c r="O8752">
        <v>8696</v>
      </c>
      <c r="P8752" s="2">
        <f t="shared" si="2468"/>
        <v>44559.291666645579</v>
      </c>
      <c r="Q8752">
        <f t="shared" si="2453"/>
        <v>29</v>
      </c>
      <c r="R8752">
        <f t="shared" si="2454"/>
        <v>12</v>
      </c>
      <c r="S8752">
        <f t="shared" si="2455"/>
        <v>3</v>
      </c>
      <c r="T8752">
        <f t="shared" si="2456"/>
        <v>7</v>
      </c>
      <c r="U8752">
        <f t="shared" si="2457"/>
        <v>0</v>
      </c>
      <c r="V8752">
        <f t="shared" ca="1" si="2458"/>
        <v>0.49430000000000002</v>
      </c>
      <c r="W8752">
        <f>INDEX(Solarstrahlungsdaten!$B$13:$G$8772,Übersicht!O8752,Übersicht!$E$10)</f>
        <v>0</v>
      </c>
      <c r="X8752">
        <f t="shared" si="2459"/>
        <v>0</v>
      </c>
      <c r="Y8752">
        <f t="shared" ca="1" si="2460"/>
        <v>0.49430000000000002</v>
      </c>
      <c r="Z8752">
        <f t="shared" ca="1" si="2461"/>
        <v>0</v>
      </c>
      <c r="AA8752">
        <f t="shared" ca="1" si="2462"/>
        <v>0</v>
      </c>
      <c r="AB8752">
        <f t="shared" ca="1" si="2463"/>
        <v>0</v>
      </c>
      <c r="AC8752">
        <f t="shared" ca="1" si="2469"/>
        <v>0</v>
      </c>
      <c r="AD8752">
        <f t="shared" ca="1" si="2452"/>
        <v>0.49430000000000002</v>
      </c>
      <c r="AE8752">
        <f t="shared" ca="1" si="2464"/>
        <v>0</v>
      </c>
      <c r="AF8752">
        <f t="shared" ca="1" si="2465"/>
        <v>0.49430000000000002</v>
      </c>
      <c r="AG8752">
        <f t="shared" ca="1" si="2466"/>
        <v>0</v>
      </c>
      <c r="AH8752">
        <f t="shared" ca="1" si="2467"/>
        <v>1</v>
      </c>
    </row>
    <row r="8753" spans="15:34" x14ac:dyDescent="0.25">
      <c r="O8753">
        <v>8697</v>
      </c>
      <c r="P8753" s="2">
        <f t="shared" si="2468"/>
        <v>44559.333333312243</v>
      </c>
      <c r="Q8753">
        <f t="shared" si="2453"/>
        <v>29</v>
      </c>
      <c r="R8753">
        <f t="shared" si="2454"/>
        <v>12</v>
      </c>
      <c r="S8753">
        <f t="shared" si="2455"/>
        <v>3</v>
      </c>
      <c r="T8753">
        <f t="shared" si="2456"/>
        <v>8</v>
      </c>
      <c r="U8753">
        <f t="shared" si="2457"/>
        <v>0</v>
      </c>
      <c r="V8753">
        <f t="shared" ca="1" si="2458"/>
        <v>0.53810000000000002</v>
      </c>
      <c r="W8753">
        <f>INDEX(Solarstrahlungsdaten!$B$13:$G$8772,Übersicht!O8753,Übersicht!$E$10)</f>
        <v>0</v>
      </c>
      <c r="X8753">
        <f t="shared" si="2459"/>
        <v>0</v>
      </c>
      <c r="Y8753">
        <f t="shared" ca="1" si="2460"/>
        <v>0.53810000000000002</v>
      </c>
      <c r="Z8753">
        <f t="shared" ca="1" si="2461"/>
        <v>0</v>
      </c>
      <c r="AA8753">
        <f t="shared" ca="1" si="2462"/>
        <v>0</v>
      </c>
      <c r="AB8753">
        <f t="shared" ca="1" si="2463"/>
        <v>0</v>
      </c>
      <c r="AC8753">
        <f t="shared" ca="1" si="2469"/>
        <v>0</v>
      </c>
      <c r="AD8753">
        <f t="shared" ca="1" si="2452"/>
        <v>0.53810000000000002</v>
      </c>
      <c r="AE8753">
        <f t="shared" ca="1" si="2464"/>
        <v>0</v>
      </c>
      <c r="AF8753">
        <f t="shared" ca="1" si="2465"/>
        <v>0.53810000000000002</v>
      </c>
      <c r="AG8753">
        <f t="shared" ca="1" si="2466"/>
        <v>0</v>
      </c>
      <c r="AH8753">
        <f t="shared" ca="1" si="2467"/>
        <v>1</v>
      </c>
    </row>
    <row r="8754" spans="15:34" x14ac:dyDescent="0.25">
      <c r="O8754">
        <v>8698</v>
      </c>
      <c r="P8754" s="2">
        <f t="shared" si="2468"/>
        <v>44559.374999978907</v>
      </c>
      <c r="Q8754">
        <f t="shared" si="2453"/>
        <v>29</v>
      </c>
      <c r="R8754">
        <f t="shared" si="2454"/>
        <v>12</v>
      </c>
      <c r="S8754">
        <f t="shared" si="2455"/>
        <v>3</v>
      </c>
      <c r="T8754">
        <f t="shared" si="2456"/>
        <v>9</v>
      </c>
      <c r="U8754">
        <f t="shared" si="2457"/>
        <v>0</v>
      </c>
      <c r="V8754">
        <f t="shared" ca="1" si="2458"/>
        <v>0.50449999999999995</v>
      </c>
      <c r="W8754">
        <f>INDEX(Solarstrahlungsdaten!$B$13:$G$8772,Übersicht!O8754,Übersicht!$E$10)</f>
        <v>37.64</v>
      </c>
      <c r="X8754">
        <f t="shared" si="2459"/>
        <v>0.1294816</v>
      </c>
      <c r="Y8754">
        <f t="shared" ca="1" si="2460"/>
        <v>0.37501839999999997</v>
      </c>
      <c r="Z8754">
        <f t="shared" ca="1" si="2461"/>
        <v>0.1294816</v>
      </c>
      <c r="AA8754">
        <f t="shared" ca="1" si="2462"/>
        <v>0</v>
      </c>
      <c r="AB8754">
        <f t="shared" ca="1" si="2463"/>
        <v>0</v>
      </c>
      <c r="AC8754">
        <f t="shared" ca="1" si="2469"/>
        <v>0</v>
      </c>
      <c r="AD8754">
        <f t="shared" ca="1" si="2452"/>
        <v>0.37501839999999997</v>
      </c>
      <c r="AE8754">
        <f t="shared" ca="1" si="2464"/>
        <v>0</v>
      </c>
      <c r="AF8754">
        <f t="shared" ca="1" si="2465"/>
        <v>0.37501839999999997</v>
      </c>
      <c r="AG8754">
        <f t="shared" ca="1" si="2466"/>
        <v>0</v>
      </c>
      <c r="AH8754">
        <f t="shared" ca="1" si="2467"/>
        <v>1</v>
      </c>
    </row>
    <row r="8755" spans="15:34" x14ac:dyDescent="0.25">
      <c r="O8755">
        <v>8699</v>
      </c>
      <c r="P8755" s="2">
        <f t="shared" si="2468"/>
        <v>44559.416666645571</v>
      </c>
      <c r="Q8755">
        <f t="shared" si="2453"/>
        <v>29</v>
      </c>
      <c r="R8755">
        <f t="shared" si="2454"/>
        <v>12</v>
      </c>
      <c r="S8755">
        <f t="shared" si="2455"/>
        <v>3</v>
      </c>
      <c r="T8755">
        <f t="shared" si="2456"/>
        <v>10</v>
      </c>
      <c r="U8755">
        <f t="shared" si="2457"/>
        <v>0</v>
      </c>
      <c r="V8755">
        <f t="shared" ca="1" si="2458"/>
        <v>0.46820000000000001</v>
      </c>
      <c r="W8755">
        <f>INDEX(Solarstrahlungsdaten!$B$13:$G$8772,Übersicht!O8755,Übersicht!$E$10)</f>
        <v>76.134999999999991</v>
      </c>
      <c r="X8755">
        <f t="shared" si="2459"/>
        <v>0.26190439999999998</v>
      </c>
      <c r="Y8755">
        <f t="shared" ca="1" si="2460"/>
        <v>0.20629560000000002</v>
      </c>
      <c r="Z8755">
        <f t="shared" ca="1" si="2461"/>
        <v>0.26190439999999998</v>
      </c>
      <c r="AA8755">
        <f t="shared" ca="1" si="2462"/>
        <v>0</v>
      </c>
      <c r="AB8755">
        <f t="shared" ca="1" si="2463"/>
        <v>0</v>
      </c>
      <c r="AC8755">
        <f t="shared" ca="1" si="2469"/>
        <v>0</v>
      </c>
      <c r="AD8755">
        <f t="shared" ca="1" si="2452"/>
        <v>0.20629560000000002</v>
      </c>
      <c r="AE8755">
        <f t="shared" ca="1" si="2464"/>
        <v>0</v>
      </c>
      <c r="AF8755">
        <f t="shared" ca="1" si="2465"/>
        <v>0.20629560000000002</v>
      </c>
      <c r="AG8755">
        <f t="shared" ca="1" si="2466"/>
        <v>0</v>
      </c>
      <c r="AH8755">
        <f t="shared" ca="1" si="2467"/>
        <v>1</v>
      </c>
    </row>
    <row r="8756" spans="15:34" x14ac:dyDescent="0.25">
      <c r="O8756">
        <v>8700</v>
      </c>
      <c r="P8756" s="2">
        <f t="shared" si="2468"/>
        <v>44559.458333312235</v>
      </c>
      <c r="Q8756">
        <f t="shared" si="2453"/>
        <v>29</v>
      </c>
      <c r="R8756">
        <f t="shared" si="2454"/>
        <v>12</v>
      </c>
      <c r="S8756">
        <f t="shared" si="2455"/>
        <v>3</v>
      </c>
      <c r="T8756">
        <f t="shared" si="2456"/>
        <v>11</v>
      </c>
      <c r="U8756">
        <f t="shared" si="2457"/>
        <v>0</v>
      </c>
      <c r="V8756">
        <f t="shared" ca="1" si="2458"/>
        <v>0.46750000000000003</v>
      </c>
      <c r="W8756">
        <f>INDEX(Solarstrahlungsdaten!$B$13:$G$8772,Übersicht!O8756,Übersicht!$E$10)</f>
        <v>107.86500000000001</v>
      </c>
      <c r="X8756">
        <f t="shared" si="2459"/>
        <v>0.37105559999999999</v>
      </c>
      <c r="Y8756">
        <f t="shared" ca="1" si="2460"/>
        <v>9.6444400000000041E-2</v>
      </c>
      <c r="Z8756">
        <f t="shared" ca="1" si="2461"/>
        <v>0.37105559999999999</v>
      </c>
      <c r="AA8756">
        <f t="shared" ca="1" si="2462"/>
        <v>0</v>
      </c>
      <c r="AB8756">
        <f t="shared" ca="1" si="2463"/>
        <v>0</v>
      </c>
      <c r="AC8756">
        <f t="shared" ca="1" si="2469"/>
        <v>0</v>
      </c>
      <c r="AD8756">
        <f t="shared" ca="1" si="2452"/>
        <v>9.6444400000000041E-2</v>
      </c>
      <c r="AE8756">
        <f t="shared" ca="1" si="2464"/>
        <v>0</v>
      </c>
      <c r="AF8756">
        <f t="shared" ca="1" si="2465"/>
        <v>9.6444400000000041E-2</v>
      </c>
      <c r="AG8756">
        <f t="shared" ca="1" si="2466"/>
        <v>0</v>
      </c>
      <c r="AH8756">
        <f t="shared" ca="1" si="2467"/>
        <v>1</v>
      </c>
    </row>
    <row r="8757" spans="15:34" x14ac:dyDescent="0.25">
      <c r="O8757">
        <v>8701</v>
      </c>
      <c r="P8757" s="2">
        <f t="shared" si="2468"/>
        <v>44559.4999999789</v>
      </c>
      <c r="Q8757">
        <f t="shared" si="2453"/>
        <v>29</v>
      </c>
      <c r="R8757">
        <f t="shared" si="2454"/>
        <v>12</v>
      </c>
      <c r="S8757">
        <f t="shared" si="2455"/>
        <v>3</v>
      </c>
      <c r="T8757">
        <f t="shared" si="2456"/>
        <v>12</v>
      </c>
      <c r="U8757">
        <f t="shared" si="2457"/>
        <v>0</v>
      </c>
      <c r="V8757">
        <f t="shared" ca="1" si="2458"/>
        <v>0.50949999999999995</v>
      </c>
      <c r="W8757">
        <f>INDEX(Solarstrahlungsdaten!$B$13:$G$8772,Übersicht!O8757,Übersicht!$E$10)</f>
        <v>127.85</v>
      </c>
      <c r="X8757">
        <f t="shared" si="2459"/>
        <v>0.43980399999999997</v>
      </c>
      <c r="Y8757">
        <f t="shared" ca="1" si="2460"/>
        <v>6.969599999999998E-2</v>
      </c>
      <c r="Z8757">
        <f t="shared" ca="1" si="2461"/>
        <v>0.43980399999999997</v>
      </c>
      <c r="AA8757">
        <f t="shared" ca="1" si="2462"/>
        <v>0</v>
      </c>
      <c r="AB8757">
        <f t="shared" ca="1" si="2463"/>
        <v>0</v>
      </c>
      <c r="AC8757">
        <f t="shared" ca="1" si="2469"/>
        <v>0</v>
      </c>
      <c r="AD8757">
        <f t="shared" ca="1" si="2452"/>
        <v>6.969599999999998E-2</v>
      </c>
      <c r="AE8757">
        <f t="shared" ca="1" si="2464"/>
        <v>0</v>
      </c>
      <c r="AF8757">
        <f t="shared" ca="1" si="2465"/>
        <v>6.969599999999998E-2</v>
      </c>
      <c r="AG8757">
        <f t="shared" ca="1" si="2466"/>
        <v>0</v>
      </c>
      <c r="AH8757">
        <f t="shared" ca="1" si="2467"/>
        <v>1</v>
      </c>
    </row>
    <row r="8758" spans="15:34" x14ac:dyDescent="0.25">
      <c r="O8758">
        <v>8702</v>
      </c>
      <c r="P8758" s="2">
        <f t="shared" si="2468"/>
        <v>44559.541666645564</v>
      </c>
      <c r="Q8758">
        <f t="shared" si="2453"/>
        <v>29</v>
      </c>
      <c r="R8758">
        <f t="shared" si="2454"/>
        <v>12</v>
      </c>
      <c r="S8758">
        <f t="shared" si="2455"/>
        <v>3</v>
      </c>
      <c r="T8758">
        <f t="shared" si="2456"/>
        <v>13</v>
      </c>
      <c r="U8758">
        <f t="shared" si="2457"/>
        <v>0</v>
      </c>
      <c r="V8758">
        <f t="shared" ca="1" si="2458"/>
        <v>0.52870000000000006</v>
      </c>
      <c r="W8758">
        <f>INDEX(Solarstrahlungsdaten!$B$13:$G$8772,Übersicht!O8758,Übersicht!$E$10)</f>
        <v>114.86</v>
      </c>
      <c r="X8758">
        <f t="shared" si="2459"/>
        <v>0.39511839999999998</v>
      </c>
      <c r="Y8758">
        <f t="shared" ca="1" si="2460"/>
        <v>0.13358160000000008</v>
      </c>
      <c r="Z8758">
        <f t="shared" ca="1" si="2461"/>
        <v>0.39511839999999998</v>
      </c>
      <c r="AA8758">
        <f t="shared" ca="1" si="2462"/>
        <v>0</v>
      </c>
      <c r="AB8758">
        <f t="shared" ca="1" si="2463"/>
        <v>0</v>
      </c>
      <c r="AC8758">
        <f t="shared" ca="1" si="2469"/>
        <v>0</v>
      </c>
      <c r="AD8758">
        <f t="shared" ca="1" si="2452"/>
        <v>0.13358160000000008</v>
      </c>
      <c r="AE8758">
        <f t="shared" ca="1" si="2464"/>
        <v>0</v>
      </c>
      <c r="AF8758">
        <f t="shared" ca="1" si="2465"/>
        <v>0.13358160000000008</v>
      </c>
      <c r="AG8758">
        <f t="shared" ca="1" si="2466"/>
        <v>0</v>
      </c>
      <c r="AH8758">
        <f t="shared" ca="1" si="2467"/>
        <v>1</v>
      </c>
    </row>
    <row r="8759" spans="15:34" x14ac:dyDescent="0.25">
      <c r="O8759">
        <v>8703</v>
      </c>
      <c r="P8759" s="2">
        <f t="shared" si="2468"/>
        <v>44559.583333312228</v>
      </c>
      <c r="Q8759">
        <f t="shared" si="2453"/>
        <v>29</v>
      </c>
      <c r="R8759">
        <f t="shared" si="2454"/>
        <v>12</v>
      </c>
      <c r="S8759">
        <f t="shared" si="2455"/>
        <v>3</v>
      </c>
      <c r="T8759">
        <f t="shared" si="2456"/>
        <v>14</v>
      </c>
      <c r="U8759">
        <f t="shared" si="2457"/>
        <v>0</v>
      </c>
      <c r="V8759">
        <f t="shared" ca="1" si="2458"/>
        <v>0.47470000000000001</v>
      </c>
      <c r="W8759">
        <f>INDEX(Solarstrahlungsdaten!$B$13:$G$8772,Übersicht!O8759,Übersicht!$E$10)</f>
        <v>67.78</v>
      </c>
      <c r="X8759">
        <f t="shared" si="2459"/>
        <v>0.23316320000000001</v>
      </c>
      <c r="Y8759">
        <f t="shared" ca="1" si="2460"/>
        <v>0.2415368</v>
      </c>
      <c r="Z8759">
        <f t="shared" ca="1" si="2461"/>
        <v>0.23316320000000001</v>
      </c>
      <c r="AA8759">
        <f t="shared" ca="1" si="2462"/>
        <v>0</v>
      </c>
      <c r="AB8759">
        <f t="shared" ca="1" si="2463"/>
        <v>0</v>
      </c>
      <c r="AC8759">
        <f t="shared" ca="1" si="2469"/>
        <v>0</v>
      </c>
      <c r="AD8759">
        <f t="shared" ca="1" si="2452"/>
        <v>0.2415368</v>
      </c>
      <c r="AE8759">
        <f t="shared" ca="1" si="2464"/>
        <v>0</v>
      </c>
      <c r="AF8759">
        <f t="shared" ca="1" si="2465"/>
        <v>0.2415368</v>
      </c>
      <c r="AG8759">
        <f t="shared" ca="1" si="2466"/>
        <v>0</v>
      </c>
      <c r="AH8759">
        <f t="shared" ca="1" si="2467"/>
        <v>1</v>
      </c>
    </row>
    <row r="8760" spans="15:34" x14ac:dyDescent="0.25">
      <c r="O8760">
        <v>8704</v>
      </c>
      <c r="P8760" s="2">
        <f t="shared" si="2468"/>
        <v>44559.624999978892</v>
      </c>
      <c r="Q8760">
        <f t="shared" si="2453"/>
        <v>29</v>
      </c>
      <c r="R8760">
        <f t="shared" si="2454"/>
        <v>12</v>
      </c>
      <c r="S8760">
        <f t="shared" si="2455"/>
        <v>3</v>
      </c>
      <c r="T8760">
        <f t="shared" si="2456"/>
        <v>15</v>
      </c>
      <c r="U8760">
        <f t="shared" si="2457"/>
        <v>0</v>
      </c>
      <c r="V8760">
        <f t="shared" ca="1" si="2458"/>
        <v>0.42760000000000004</v>
      </c>
      <c r="W8760">
        <f>INDEX(Solarstrahlungsdaten!$B$13:$G$8772,Übersicht!O8760,Übersicht!$E$10)</f>
        <v>0</v>
      </c>
      <c r="X8760">
        <f t="shared" si="2459"/>
        <v>0</v>
      </c>
      <c r="Y8760">
        <f t="shared" ca="1" si="2460"/>
        <v>0.42760000000000004</v>
      </c>
      <c r="Z8760">
        <f t="shared" ca="1" si="2461"/>
        <v>0</v>
      </c>
      <c r="AA8760">
        <f t="shared" ca="1" si="2462"/>
        <v>0</v>
      </c>
      <c r="AB8760">
        <f t="shared" ca="1" si="2463"/>
        <v>0</v>
      </c>
      <c r="AC8760">
        <f t="shared" ca="1" si="2469"/>
        <v>0</v>
      </c>
      <c r="AD8760">
        <f t="shared" ca="1" si="2452"/>
        <v>0.42760000000000004</v>
      </c>
      <c r="AE8760">
        <f t="shared" ca="1" si="2464"/>
        <v>0</v>
      </c>
      <c r="AF8760">
        <f t="shared" ca="1" si="2465"/>
        <v>0.42760000000000004</v>
      </c>
      <c r="AG8760">
        <f t="shared" ca="1" si="2466"/>
        <v>0</v>
      </c>
      <c r="AH8760">
        <f t="shared" ca="1" si="2467"/>
        <v>1</v>
      </c>
    </row>
    <row r="8761" spans="15:34" x14ac:dyDescent="0.25">
      <c r="O8761">
        <v>8705</v>
      </c>
      <c r="P8761" s="2">
        <f t="shared" si="2468"/>
        <v>44559.666666645557</v>
      </c>
      <c r="Q8761">
        <f t="shared" si="2453"/>
        <v>29</v>
      </c>
      <c r="R8761">
        <f t="shared" si="2454"/>
        <v>12</v>
      </c>
      <c r="S8761">
        <f t="shared" si="2455"/>
        <v>3</v>
      </c>
      <c r="T8761">
        <f t="shared" si="2456"/>
        <v>16</v>
      </c>
      <c r="U8761">
        <f t="shared" si="2457"/>
        <v>0</v>
      </c>
      <c r="V8761">
        <f t="shared" ca="1" si="2458"/>
        <v>0.41339999999999999</v>
      </c>
      <c r="W8761">
        <f>INDEX(Solarstrahlungsdaten!$B$13:$G$8772,Übersicht!O8761,Übersicht!$E$10)</f>
        <v>0</v>
      </c>
      <c r="X8761">
        <f t="shared" si="2459"/>
        <v>0</v>
      </c>
      <c r="Y8761">
        <f t="shared" ca="1" si="2460"/>
        <v>0.41339999999999999</v>
      </c>
      <c r="Z8761">
        <f t="shared" ca="1" si="2461"/>
        <v>0</v>
      </c>
      <c r="AA8761">
        <f t="shared" ca="1" si="2462"/>
        <v>0</v>
      </c>
      <c r="AB8761">
        <f t="shared" ca="1" si="2463"/>
        <v>0</v>
      </c>
      <c r="AC8761">
        <f t="shared" ca="1" si="2469"/>
        <v>0</v>
      </c>
      <c r="AD8761">
        <f t="shared" ref="AD8761:AD8816" ca="1" si="2470">Y8761+AA8761-AB8761</f>
        <v>0.41339999999999999</v>
      </c>
      <c r="AE8761">
        <f t="shared" ca="1" si="2464"/>
        <v>0</v>
      </c>
      <c r="AF8761">
        <f t="shared" ca="1" si="2465"/>
        <v>0.41339999999999999</v>
      </c>
      <c r="AG8761">
        <f t="shared" ca="1" si="2466"/>
        <v>0</v>
      </c>
      <c r="AH8761">
        <f t="shared" ca="1" si="2467"/>
        <v>1</v>
      </c>
    </row>
    <row r="8762" spans="15:34" x14ac:dyDescent="0.25">
      <c r="O8762">
        <v>8706</v>
      </c>
      <c r="P8762" s="2">
        <f t="shared" si="2468"/>
        <v>44559.708333312221</v>
      </c>
      <c r="Q8762">
        <f t="shared" ref="Q8762:Q8816" si="2471">DAY(P8762)</f>
        <v>29</v>
      </c>
      <c r="R8762">
        <f t="shared" ref="R8762:R8816" si="2472">MONTH(P8762)</f>
        <v>12</v>
      </c>
      <c r="S8762">
        <f t="shared" ref="S8762:S8816" si="2473">IF(WEEKDAY(P8762)=6,1,IF(WEEKDAY(P8762)=7,2,3))</f>
        <v>3</v>
      </c>
      <c r="T8762">
        <f t="shared" ref="T8762:T8816" si="2474">HOUR(P8762)</f>
        <v>17</v>
      </c>
      <c r="U8762">
        <f t="shared" ref="U8762:U8816" si="2475">IF(AND(P8762&gt;DATE(2021,5,14),P8762&lt;DATE(2021,9,15)),1,IF(AND(P8762&gt;DATE(2021,3,20),P8762&lt;DATE(2021,11,1)),2,0))</f>
        <v>0</v>
      </c>
      <c r="V8762">
        <f t="shared" ref="V8762:V8816" ca="1" si="2476">INDEX($D$57:$L$80,1+T8762,S8762+U8762*3)</f>
        <v>0.48220000000000007</v>
      </c>
      <c r="W8762">
        <f>INDEX(Solarstrahlungsdaten!$B$13:$G$8772,Übersicht!O8762,Übersicht!$E$10)</f>
        <v>0</v>
      </c>
      <c r="X8762">
        <f t="shared" ref="X8762:X8816" si="2477">IF(W8762*$D$9/1000*(1-$D$41)&gt;$D$9*$D$42,$D$9*$D$42,W8762*$D$9/1000*(1-$D$41))</f>
        <v>0</v>
      </c>
      <c r="Y8762">
        <f t="shared" ref="Y8762:Y8816" ca="1" si="2478">V8762-X8762</f>
        <v>0.48220000000000007</v>
      </c>
      <c r="Z8762">
        <f t="shared" ref="Z8762:Z8816" ca="1" si="2479">IF(X8762&gt;V8762,V8762,X8762)</f>
        <v>0</v>
      </c>
      <c r="AA8762">
        <f t="shared" ref="AA8762:AA8816" ca="1" si="2480">IF(Y8762&lt;0, IF(AC8761-Y8762&lt;$D$22, -Y8762, $D$22-AC8761),0)</f>
        <v>0</v>
      </c>
      <c r="AB8762">
        <f t="shared" ref="AB8762:AB8816" ca="1" si="2481">IF(Y8762&gt;0, IF(AC8761-Y8762&gt;0, Y8762, AC8761),0)</f>
        <v>0</v>
      </c>
      <c r="AC8762">
        <f t="shared" ca="1" si="2469"/>
        <v>0</v>
      </c>
      <c r="AD8762">
        <f t="shared" ca="1" si="2470"/>
        <v>0.48220000000000007</v>
      </c>
      <c r="AE8762">
        <f t="shared" ref="AE8762:AE8816" ca="1" si="2482">IF(AD8762&lt;0,-AD8762,0)</f>
        <v>0</v>
      </c>
      <c r="AF8762">
        <f t="shared" ref="AF8762:AF8816" ca="1" si="2483">IF(AD8762&gt;0,AD8762,0)</f>
        <v>0.48220000000000007</v>
      </c>
      <c r="AG8762">
        <f t="shared" ref="AG8762:AG8816" ca="1" si="2484">IF($D$22&gt;0,AC8762/$D$22,0)</f>
        <v>0</v>
      </c>
      <c r="AH8762">
        <f t="shared" ref="AH8762:AH8816" ca="1" si="2485">IF(AC8762&lt;=0,1,0)</f>
        <v>1</v>
      </c>
    </row>
    <row r="8763" spans="15:34" x14ac:dyDescent="0.25">
      <c r="O8763">
        <v>8707</v>
      </c>
      <c r="P8763" s="2">
        <f t="shared" ref="P8763:P8816" si="2486">P8762+TIME(1,,)</f>
        <v>44559.749999978885</v>
      </c>
      <c r="Q8763">
        <f t="shared" si="2471"/>
        <v>29</v>
      </c>
      <c r="R8763">
        <f t="shared" si="2472"/>
        <v>12</v>
      </c>
      <c r="S8763">
        <f t="shared" si="2473"/>
        <v>3</v>
      </c>
      <c r="T8763">
        <f t="shared" si="2474"/>
        <v>18</v>
      </c>
      <c r="U8763">
        <f t="shared" si="2475"/>
        <v>0</v>
      </c>
      <c r="V8763">
        <f t="shared" ca="1" si="2476"/>
        <v>0.62809999999999999</v>
      </c>
      <c r="W8763">
        <f>INDEX(Solarstrahlungsdaten!$B$13:$G$8772,Übersicht!O8763,Übersicht!$E$10)</f>
        <v>0</v>
      </c>
      <c r="X8763">
        <f t="shared" si="2477"/>
        <v>0</v>
      </c>
      <c r="Y8763">
        <f t="shared" ca="1" si="2478"/>
        <v>0.62809999999999999</v>
      </c>
      <c r="Z8763">
        <f t="shared" ca="1" si="2479"/>
        <v>0</v>
      </c>
      <c r="AA8763">
        <f t="shared" ca="1" si="2480"/>
        <v>0</v>
      </c>
      <c r="AB8763">
        <f t="shared" ca="1" si="2481"/>
        <v>0</v>
      </c>
      <c r="AC8763">
        <f t="shared" ref="AC8763:AC8816" ca="1" si="2487">AC8762+AA8763-AB8763</f>
        <v>0</v>
      </c>
      <c r="AD8763">
        <f t="shared" ca="1" si="2470"/>
        <v>0.62809999999999999</v>
      </c>
      <c r="AE8763">
        <f t="shared" ca="1" si="2482"/>
        <v>0</v>
      </c>
      <c r="AF8763">
        <f t="shared" ca="1" si="2483"/>
        <v>0.62809999999999999</v>
      </c>
      <c r="AG8763">
        <f t="shared" ca="1" si="2484"/>
        <v>0</v>
      </c>
      <c r="AH8763">
        <f t="shared" ca="1" si="2485"/>
        <v>1</v>
      </c>
    </row>
    <row r="8764" spans="15:34" x14ac:dyDescent="0.25">
      <c r="O8764">
        <v>8708</v>
      </c>
      <c r="P8764" s="2">
        <f t="shared" si="2486"/>
        <v>44559.791666645549</v>
      </c>
      <c r="Q8764">
        <f t="shared" si="2471"/>
        <v>29</v>
      </c>
      <c r="R8764">
        <f t="shared" si="2472"/>
        <v>12</v>
      </c>
      <c r="S8764">
        <f t="shared" si="2473"/>
        <v>3</v>
      </c>
      <c r="T8764">
        <f t="shared" si="2474"/>
        <v>19</v>
      </c>
      <c r="U8764">
        <f t="shared" si="2475"/>
        <v>0</v>
      </c>
      <c r="V8764">
        <f t="shared" ca="1" si="2476"/>
        <v>0.74069999999999991</v>
      </c>
      <c r="W8764">
        <f>INDEX(Solarstrahlungsdaten!$B$13:$G$8772,Übersicht!O8764,Übersicht!$E$10)</f>
        <v>0</v>
      </c>
      <c r="X8764">
        <f t="shared" si="2477"/>
        <v>0</v>
      </c>
      <c r="Y8764">
        <f t="shared" ca="1" si="2478"/>
        <v>0.74069999999999991</v>
      </c>
      <c r="Z8764">
        <f t="shared" ca="1" si="2479"/>
        <v>0</v>
      </c>
      <c r="AA8764">
        <f t="shared" ca="1" si="2480"/>
        <v>0</v>
      </c>
      <c r="AB8764">
        <f t="shared" ca="1" si="2481"/>
        <v>0</v>
      </c>
      <c r="AC8764">
        <f t="shared" ca="1" si="2487"/>
        <v>0</v>
      </c>
      <c r="AD8764">
        <f t="shared" ca="1" si="2470"/>
        <v>0.74069999999999991</v>
      </c>
      <c r="AE8764">
        <f t="shared" ca="1" si="2482"/>
        <v>0</v>
      </c>
      <c r="AF8764">
        <f t="shared" ca="1" si="2483"/>
        <v>0.74069999999999991</v>
      </c>
      <c r="AG8764">
        <f t="shared" ca="1" si="2484"/>
        <v>0</v>
      </c>
      <c r="AH8764">
        <f t="shared" ca="1" si="2485"/>
        <v>1</v>
      </c>
    </row>
    <row r="8765" spans="15:34" x14ac:dyDescent="0.25">
      <c r="O8765">
        <v>8709</v>
      </c>
      <c r="P8765" s="2">
        <f t="shared" si="2486"/>
        <v>44559.833333312214</v>
      </c>
      <c r="Q8765">
        <f t="shared" si="2471"/>
        <v>29</v>
      </c>
      <c r="R8765">
        <f t="shared" si="2472"/>
        <v>12</v>
      </c>
      <c r="S8765">
        <f t="shared" si="2473"/>
        <v>3</v>
      </c>
      <c r="T8765">
        <f t="shared" si="2474"/>
        <v>20</v>
      </c>
      <c r="U8765">
        <f t="shared" si="2475"/>
        <v>0</v>
      </c>
      <c r="V8765">
        <f t="shared" ca="1" si="2476"/>
        <v>0.70369999999999988</v>
      </c>
      <c r="W8765">
        <f>INDEX(Solarstrahlungsdaten!$B$13:$G$8772,Übersicht!O8765,Übersicht!$E$10)</f>
        <v>0</v>
      </c>
      <c r="X8765">
        <f t="shared" si="2477"/>
        <v>0</v>
      </c>
      <c r="Y8765">
        <f t="shared" ca="1" si="2478"/>
        <v>0.70369999999999988</v>
      </c>
      <c r="Z8765">
        <f t="shared" ca="1" si="2479"/>
        <v>0</v>
      </c>
      <c r="AA8765">
        <f t="shared" ca="1" si="2480"/>
        <v>0</v>
      </c>
      <c r="AB8765">
        <f t="shared" ca="1" si="2481"/>
        <v>0</v>
      </c>
      <c r="AC8765">
        <f t="shared" ca="1" si="2487"/>
        <v>0</v>
      </c>
      <c r="AD8765">
        <f t="shared" ca="1" si="2470"/>
        <v>0.70369999999999988</v>
      </c>
      <c r="AE8765">
        <f t="shared" ca="1" si="2482"/>
        <v>0</v>
      </c>
      <c r="AF8765">
        <f t="shared" ca="1" si="2483"/>
        <v>0.70369999999999988</v>
      </c>
      <c r="AG8765">
        <f t="shared" ca="1" si="2484"/>
        <v>0</v>
      </c>
      <c r="AH8765">
        <f t="shared" ca="1" si="2485"/>
        <v>1</v>
      </c>
    </row>
    <row r="8766" spans="15:34" x14ac:dyDescent="0.25">
      <c r="O8766">
        <v>8710</v>
      </c>
      <c r="P8766" s="2">
        <f t="shared" si="2486"/>
        <v>44559.874999978878</v>
      </c>
      <c r="Q8766">
        <f t="shared" si="2471"/>
        <v>29</v>
      </c>
      <c r="R8766">
        <f t="shared" si="2472"/>
        <v>12</v>
      </c>
      <c r="S8766">
        <f t="shared" si="2473"/>
        <v>3</v>
      </c>
      <c r="T8766">
        <f t="shared" si="2474"/>
        <v>21</v>
      </c>
      <c r="U8766">
        <f t="shared" si="2475"/>
        <v>0</v>
      </c>
      <c r="V8766">
        <f t="shared" ca="1" si="2476"/>
        <v>0.58629999999999993</v>
      </c>
      <c r="W8766">
        <f>INDEX(Solarstrahlungsdaten!$B$13:$G$8772,Übersicht!O8766,Übersicht!$E$10)</f>
        <v>0</v>
      </c>
      <c r="X8766">
        <f t="shared" si="2477"/>
        <v>0</v>
      </c>
      <c r="Y8766">
        <f t="shared" ca="1" si="2478"/>
        <v>0.58629999999999993</v>
      </c>
      <c r="Z8766">
        <f t="shared" ca="1" si="2479"/>
        <v>0</v>
      </c>
      <c r="AA8766">
        <f t="shared" ca="1" si="2480"/>
        <v>0</v>
      </c>
      <c r="AB8766">
        <f t="shared" ca="1" si="2481"/>
        <v>0</v>
      </c>
      <c r="AC8766">
        <f t="shared" ca="1" si="2487"/>
        <v>0</v>
      </c>
      <c r="AD8766">
        <f t="shared" ca="1" si="2470"/>
        <v>0.58629999999999993</v>
      </c>
      <c r="AE8766">
        <f t="shared" ca="1" si="2482"/>
        <v>0</v>
      </c>
      <c r="AF8766">
        <f t="shared" ca="1" si="2483"/>
        <v>0.58629999999999993</v>
      </c>
      <c r="AG8766">
        <f t="shared" ca="1" si="2484"/>
        <v>0</v>
      </c>
      <c r="AH8766">
        <f t="shared" ca="1" si="2485"/>
        <v>1</v>
      </c>
    </row>
    <row r="8767" spans="15:34" x14ac:dyDescent="0.25">
      <c r="O8767">
        <v>8711</v>
      </c>
      <c r="P8767" s="2">
        <f t="shared" si="2486"/>
        <v>44559.916666645542</v>
      </c>
      <c r="Q8767">
        <f t="shared" si="2471"/>
        <v>29</v>
      </c>
      <c r="R8767">
        <f t="shared" si="2472"/>
        <v>12</v>
      </c>
      <c r="S8767">
        <f t="shared" si="2473"/>
        <v>3</v>
      </c>
      <c r="T8767">
        <f t="shared" si="2474"/>
        <v>22</v>
      </c>
      <c r="U8767">
        <f t="shared" si="2475"/>
        <v>0</v>
      </c>
      <c r="V8767">
        <f t="shared" ca="1" si="2476"/>
        <v>0.49419999999999997</v>
      </c>
      <c r="W8767">
        <f>INDEX(Solarstrahlungsdaten!$B$13:$G$8772,Übersicht!O8767,Übersicht!$E$10)</f>
        <v>0</v>
      </c>
      <c r="X8767">
        <f t="shared" si="2477"/>
        <v>0</v>
      </c>
      <c r="Y8767">
        <f t="shared" ca="1" si="2478"/>
        <v>0.49419999999999997</v>
      </c>
      <c r="Z8767">
        <f t="shared" ca="1" si="2479"/>
        <v>0</v>
      </c>
      <c r="AA8767">
        <f t="shared" ca="1" si="2480"/>
        <v>0</v>
      </c>
      <c r="AB8767">
        <f t="shared" ca="1" si="2481"/>
        <v>0</v>
      </c>
      <c r="AC8767">
        <f t="shared" ca="1" si="2487"/>
        <v>0</v>
      </c>
      <c r="AD8767">
        <f t="shared" ca="1" si="2470"/>
        <v>0.49419999999999997</v>
      </c>
      <c r="AE8767">
        <f t="shared" ca="1" si="2482"/>
        <v>0</v>
      </c>
      <c r="AF8767">
        <f t="shared" ca="1" si="2483"/>
        <v>0.49419999999999997</v>
      </c>
      <c r="AG8767">
        <f t="shared" ca="1" si="2484"/>
        <v>0</v>
      </c>
      <c r="AH8767">
        <f t="shared" ca="1" si="2485"/>
        <v>1</v>
      </c>
    </row>
    <row r="8768" spans="15:34" x14ac:dyDescent="0.25">
      <c r="O8768">
        <v>8712</v>
      </c>
      <c r="P8768" s="2">
        <f t="shared" si="2486"/>
        <v>44559.958333312206</v>
      </c>
      <c r="Q8768">
        <f t="shared" si="2471"/>
        <v>29</v>
      </c>
      <c r="R8768">
        <f t="shared" si="2472"/>
        <v>12</v>
      </c>
      <c r="S8768">
        <f t="shared" si="2473"/>
        <v>3</v>
      </c>
      <c r="T8768">
        <f t="shared" si="2474"/>
        <v>23</v>
      </c>
      <c r="U8768">
        <f t="shared" si="2475"/>
        <v>0</v>
      </c>
      <c r="V8768">
        <f t="shared" ca="1" si="2476"/>
        <v>0.37639999999999996</v>
      </c>
      <c r="W8768">
        <f>INDEX(Solarstrahlungsdaten!$B$13:$G$8772,Übersicht!O8768,Übersicht!$E$10)</f>
        <v>0</v>
      </c>
      <c r="X8768">
        <f t="shared" si="2477"/>
        <v>0</v>
      </c>
      <c r="Y8768">
        <f t="shared" ca="1" si="2478"/>
        <v>0.37639999999999996</v>
      </c>
      <c r="Z8768">
        <f t="shared" ca="1" si="2479"/>
        <v>0</v>
      </c>
      <c r="AA8768">
        <f t="shared" ca="1" si="2480"/>
        <v>0</v>
      </c>
      <c r="AB8768">
        <f t="shared" ca="1" si="2481"/>
        <v>0</v>
      </c>
      <c r="AC8768">
        <f t="shared" ca="1" si="2487"/>
        <v>0</v>
      </c>
      <c r="AD8768">
        <f t="shared" ca="1" si="2470"/>
        <v>0.37639999999999996</v>
      </c>
      <c r="AE8768">
        <f t="shared" ca="1" si="2482"/>
        <v>0</v>
      </c>
      <c r="AF8768">
        <f t="shared" ca="1" si="2483"/>
        <v>0.37639999999999996</v>
      </c>
      <c r="AG8768">
        <f t="shared" ca="1" si="2484"/>
        <v>0</v>
      </c>
      <c r="AH8768">
        <f t="shared" ca="1" si="2485"/>
        <v>1</v>
      </c>
    </row>
    <row r="8769" spans="15:34" x14ac:dyDescent="0.25">
      <c r="O8769">
        <v>8713</v>
      </c>
      <c r="P8769" s="2">
        <f t="shared" si="2486"/>
        <v>44559.999999978871</v>
      </c>
      <c r="Q8769">
        <f t="shared" si="2471"/>
        <v>30</v>
      </c>
      <c r="R8769">
        <f t="shared" si="2472"/>
        <v>12</v>
      </c>
      <c r="S8769">
        <f t="shared" si="2473"/>
        <v>3</v>
      </c>
      <c r="T8769">
        <f t="shared" si="2474"/>
        <v>0</v>
      </c>
      <c r="U8769">
        <f t="shared" si="2475"/>
        <v>0</v>
      </c>
      <c r="V8769">
        <f t="shared" ca="1" si="2476"/>
        <v>0.25819999999999999</v>
      </c>
      <c r="W8769">
        <f>INDEX(Solarstrahlungsdaten!$B$13:$G$8772,Übersicht!O8769,Übersicht!$E$10)</f>
        <v>0</v>
      </c>
      <c r="X8769">
        <f t="shared" si="2477"/>
        <v>0</v>
      </c>
      <c r="Y8769">
        <f t="shared" ca="1" si="2478"/>
        <v>0.25819999999999999</v>
      </c>
      <c r="Z8769">
        <f t="shared" ca="1" si="2479"/>
        <v>0</v>
      </c>
      <c r="AA8769">
        <f t="shared" ca="1" si="2480"/>
        <v>0</v>
      </c>
      <c r="AB8769">
        <f t="shared" ca="1" si="2481"/>
        <v>0</v>
      </c>
      <c r="AC8769">
        <f t="shared" ca="1" si="2487"/>
        <v>0</v>
      </c>
      <c r="AD8769">
        <f t="shared" ca="1" si="2470"/>
        <v>0.25819999999999999</v>
      </c>
      <c r="AE8769">
        <f t="shared" ca="1" si="2482"/>
        <v>0</v>
      </c>
      <c r="AF8769">
        <f t="shared" ca="1" si="2483"/>
        <v>0.25819999999999999</v>
      </c>
      <c r="AG8769">
        <f t="shared" ca="1" si="2484"/>
        <v>0</v>
      </c>
      <c r="AH8769">
        <f t="shared" ca="1" si="2485"/>
        <v>1</v>
      </c>
    </row>
    <row r="8770" spans="15:34" x14ac:dyDescent="0.25">
      <c r="O8770">
        <v>8714</v>
      </c>
      <c r="P8770" s="2">
        <f t="shared" si="2486"/>
        <v>44560.041666645535</v>
      </c>
      <c r="Q8770">
        <f t="shared" si="2471"/>
        <v>30</v>
      </c>
      <c r="R8770">
        <f t="shared" si="2472"/>
        <v>12</v>
      </c>
      <c r="S8770">
        <f t="shared" si="2473"/>
        <v>3</v>
      </c>
      <c r="T8770">
        <f t="shared" si="2474"/>
        <v>1</v>
      </c>
      <c r="U8770">
        <f t="shared" si="2475"/>
        <v>0</v>
      </c>
      <c r="V8770">
        <f t="shared" ca="1" si="2476"/>
        <v>0.18159999999999998</v>
      </c>
      <c r="W8770">
        <f>INDEX(Solarstrahlungsdaten!$B$13:$G$8772,Übersicht!O8770,Übersicht!$E$10)</f>
        <v>0</v>
      </c>
      <c r="X8770">
        <f t="shared" si="2477"/>
        <v>0</v>
      </c>
      <c r="Y8770">
        <f t="shared" ca="1" si="2478"/>
        <v>0.18159999999999998</v>
      </c>
      <c r="Z8770">
        <f t="shared" ca="1" si="2479"/>
        <v>0</v>
      </c>
      <c r="AA8770">
        <f t="shared" ca="1" si="2480"/>
        <v>0</v>
      </c>
      <c r="AB8770">
        <f t="shared" ca="1" si="2481"/>
        <v>0</v>
      </c>
      <c r="AC8770">
        <f t="shared" ca="1" si="2487"/>
        <v>0</v>
      </c>
      <c r="AD8770">
        <f t="shared" ca="1" si="2470"/>
        <v>0.18159999999999998</v>
      </c>
      <c r="AE8770">
        <f t="shared" ca="1" si="2482"/>
        <v>0</v>
      </c>
      <c r="AF8770">
        <f t="shared" ca="1" si="2483"/>
        <v>0.18159999999999998</v>
      </c>
      <c r="AG8770">
        <f t="shared" ca="1" si="2484"/>
        <v>0</v>
      </c>
      <c r="AH8770">
        <f t="shared" ca="1" si="2485"/>
        <v>1</v>
      </c>
    </row>
    <row r="8771" spans="15:34" x14ac:dyDescent="0.25">
      <c r="O8771">
        <v>8715</v>
      </c>
      <c r="P8771" s="2">
        <f t="shared" si="2486"/>
        <v>44560.083333312199</v>
      </c>
      <c r="Q8771">
        <f t="shared" si="2471"/>
        <v>30</v>
      </c>
      <c r="R8771">
        <f t="shared" si="2472"/>
        <v>12</v>
      </c>
      <c r="S8771">
        <f t="shared" si="2473"/>
        <v>3</v>
      </c>
      <c r="T8771">
        <f t="shared" si="2474"/>
        <v>2</v>
      </c>
      <c r="U8771">
        <f t="shared" si="2475"/>
        <v>0</v>
      </c>
      <c r="V8771">
        <f t="shared" ca="1" si="2476"/>
        <v>0.15990000000000001</v>
      </c>
      <c r="W8771">
        <f>INDEX(Solarstrahlungsdaten!$B$13:$G$8772,Übersicht!O8771,Übersicht!$E$10)</f>
        <v>0</v>
      </c>
      <c r="X8771">
        <f t="shared" si="2477"/>
        <v>0</v>
      </c>
      <c r="Y8771">
        <f t="shared" ca="1" si="2478"/>
        <v>0.15990000000000001</v>
      </c>
      <c r="Z8771">
        <f t="shared" ca="1" si="2479"/>
        <v>0</v>
      </c>
      <c r="AA8771">
        <f t="shared" ca="1" si="2480"/>
        <v>0</v>
      </c>
      <c r="AB8771">
        <f t="shared" ca="1" si="2481"/>
        <v>0</v>
      </c>
      <c r="AC8771">
        <f t="shared" ca="1" si="2487"/>
        <v>0</v>
      </c>
      <c r="AD8771">
        <f t="shared" ca="1" si="2470"/>
        <v>0.15990000000000001</v>
      </c>
      <c r="AE8771">
        <f t="shared" ca="1" si="2482"/>
        <v>0</v>
      </c>
      <c r="AF8771">
        <f t="shared" ca="1" si="2483"/>
        <v>0.15990000000000001</v>
      </c>
      <c r="AG8771">
        <f t="shared" ca="1" si="2484"/>
        <v>0</v>
      </c>
      <c r="AH8771">
        <f t="shared" ca="1" si="2485"/>
        <v>1</v>
      </c>
    </row>
    <row r="8772" spans="15:34" x14ac:dyDescent="0.25">
      <c r="O8772">
        <v>8716</v>
      </c>
      <c r="P8772" s="2">
        <f t="shared" si="2486"/>
        <v>44560.124999978863</v>
      </c>
      <c r="Q8772">
        <f t="shared" si="2471"/>
        <v>30</v>
      </c>
      <c r="R8772">
        <f t="shared" si="2472"/>
        <v>12</v>
      </c>
      <c r="S8772">
        <f t="shared" si="2473"/>
        <v>3</v>
      </c>
      <c r="T8772">
        <f t="shared" si="2474"/>
        <v>3</v>
      </c>
      <c r="U8772">
        <f t="shared" si="2475"/>
        <v>0</v>
      </c>
      <c r="V8772">
        <f t="shared" ca="1" si="2476"/>
        <v>0.15480000000000002</v>
      </c>
      <c r="W8772">
        <f>INDEX(Solarstrahlungsdaten!$B$13:$G$8772,Übersicht!O8772,Übersicht!$E$10)</f>
        <v>0</v>
      </c>
      <c r="X8772">
        <f t="shared" si="2477"/>
        <v>0</v>
      </c>
      <c r="Y8772">
        <f t="shared" ca="1" si="2478"/>
        <v>0.15480000000000002</v>
      </c>
      <c r="Z8772">
        <f t="shared" ca="1" si="2479"/>
        <v>0</v>
      </c>
      <c r="AA8772">
        <f t="shared" ca="1" si="2480"/>
        <v>0</v>
      </c>
      <c r="AB8772">
        <f t="shared" ca="1" si="2481"/>
        <v>0</v>
      </c>
      <c r="AC8772">
        <f t="shared" ca="1" si="2487"/>
        <v>0</v>
      </c>
      <c r="AD8772">
        <f t="shared" ca="1" si="2470"/>
        <v>0.15480000000000002</v>
      </c>
      <c r="AE8772">
        <f t="shared" ca="1" si="2482"/>
        <v>0</v>
      </c>
      <c r="AF8772">
        <f t="shared" ca="1" si="2483"/>
        <v>0.15480000000000002</v>
      </c>
      <c r="AG8772">
        <f t="shared" ca="1" si="2484"/>
        <v>0</v>
      </c>
      <c r="AH8772">
        <f t="shared" ca="1" si="2485"/>
        <v>1</v>
      </c>
    </row>
    <row r="8773" spans="15:34" x14ac:dyDescent="0.25">
      <c r="O8773">
        <v>8717</v>
      </c>
      <c r="P8773" s="2">
        <f t="shared" si="2486"/>
        <v>44560.166666645528</v>
      </c>
      <c r="Q8773">
        <f t="shared" si="2471"/>
        <v>30</v>
      </c>
      <c r="R8773">
        <f t="shared" si="2472"/>
        <v>12</v>
      </c>
      <c r="S8773">
        <f t="shared" si="2473"/>
        <v>3</v>
      </c>
      <c r="T8773">
        <f t="shared" si="2474"/>
        <v>4</v>
      </c>
      <c r="U8773">
        <f t="shared" si="2475"/>
        <v>0</v>
      </c>
      <c r="V8773">
        <f t="shared" ca="1" si="2476"/>
        <v>0.15479999999999999</v>
      </c>
      <c r="W8773">
        <f>INDEX(Solarstrahlungsdaten!$B$13:$G$8772,Übersicht!O8773,Übersicht!$E$10)</f>
        <v>0</v>
      </c>
      <c r="X8773">
        <f t="shared" si="2477"/>
        <v>0</v>
      </c>
      <c r="Y8773">
        <f t="shared" ca="1" si="2478"/>
        <v>0.15479999999999999</v>
      </c>
      <c r="Z8773">
        <f t="shared" ca="1" si="2479"/>
        <v>0</v>
      </c>
      <c r="AA8773">
        <f t="shared" ca="1" si="2480"/>
        <v>0</v>
      </c>
      <c r="AB8773">
        <f t="shared" ca="1" si="2481"/>
        <v>0</v>
      </c>
      <c r="AC8773">
        <f t="shared" ca="1" si="2487"/>
        <v>0</v>
      </c>
      <c r="AD8773">
        <f t="shared" ca="1" si="2470"/>
        <v>0.15479999999999999</v>
      </c>
      <c r="AE8773">
        <f t="shared" ca="1" si="2482"/>
        <v>0</v>
      </c>
      <c r="AF8773">
        <f t="shared" ca="1" si="2483"/>
        <v>0.15479999999999999</v>
      </c>
      <c r="AG8773">
        <f t="shared" ca="1" si="2484"/>
        <v>0</v>
      </c>
      <c r="AH8773">
        <f t="shared" ca="1" si="2485"/>
        <v>1</v>
      </c>
    </row>
    <row r="8774" spans="15:34" x14ac:dyDescent="0.25">
      <c r="O8774">
        <v>8718</v>
      </c>
      <c r="P8774" s="2">
        <f t="shared" si="2486"/>
        <v>44560.208333312192</v>
      </c>
      <c r="Q8774">
        <f t="shared" si="2471"/>
        <v>30</v>
      </c>
      <c r="R8774">
        <f t="shared" si="2472"/>
        <v>12</v>
      </c>
      <c r="S8774">
        <f t="shared" si="2473"/>
        <v>3</v>
      </c>
      <c r="T8774">
        <f t="shared" si="2474"/>
        <v>5</v>
      </c>
      <c r="U8774">
        <f t="shared" si="2475"/>
        <v>0</v>
      </c>
      <c r="V8774">
        <f t="shared" ca="1" si="2476"/>
        <v>0.17169999999999999</v>
      </c>
      <c r="W8774">
        <f>INDEX(Solarstrahlungsdaten!$B$13:$G$8772,Übersicht!O8774,Übersicht!$E$10)</f>
        <v>0</v>
      </c>
      <c r="X8774">
        <f t="shared" si="2477"/>
        <v>0</v>
      </c>
      <c r="Y8774">
        <f t="shared" ca="1" si="2478"/>
        <v>0.17169999999999999</v>
      </c>
      <c r="Z8774">
        <f t="shared" ca="1" si="2479"/>
        <v>0</v>
      </c>
      <c r="AA8774">
        <f t="shared" ca="1" si="2480"/>
        <v>0</v>
      </c>
      <c r="AB8774">
        <f t="shared" ca="1" si="2481"/>
        <v>0</v>
      </c>
      <c r="AC8774">
        <f t="shared" ca="1" si="2487"/>
        <v>0</v>
      </c>
      <c r="AD8774">
        <f t="shared" ca="1" si="2470"/>
        <v>0.17169999999999999</v>
      </c>
      <c r="AE8774">
        <f t="shared" ca="1" si="2482"/>
        <v>0</v>
      </c>
      <c r="AF8774">
        <f t="shared" ca="1" si="2483"/>
        <v>0.17169999999999999</v>
      </c>
      <c r="AG8774">
        <f t="shared" ca="1" si="2484"/>
        <v>0</v>
      </c>
      <c r="AH8774">
        <f t="shared" ca="1" si="2485"/>
        <v>1</v>
      </c>
    </row>
    <row r="8775" spans="15:34" x14ac:dyDescent="0.25">
      <c r="O8775">
        <v>8719</v>
      </c>
      <c r="P8775" s="2">
        <f t="shared" si="2486"/>
        <v>44560.249999978856</v>
      </c>
      <c r="Q8775">
        <f t="shared" si="2471"/>
        <v>30</v>
      </c>
      <c r="R8775">
        <f t="shared" si="2472"/>
        <v>12</v>
      </c>
      <c r="S8775">
        <f t="shared" si="2473"/>
        <v>3</v>
      </c>
      <c r="T8775">
        <f t="shared" si="2474"/>
        <v>6</v>
      </c>
      <c r="U8775">
        <f t="shared" si="2475"/>
        <v>0</v>
      </c>
      <c r="V8775">
        <f t="shared" ca="1" si="2476"/>
        <v>0.30460000000000004</v>
      </c>
      <c r="W8775">
        <f>INDEX(Solarstrahlungsdaten!$B$13:$G$8772,Übersicht!O8775,Übersicht!$E$10)</f>
        <v>0</v>
      </c>
      <c r="X8775">
        <f t="shared" si="2477"/>
        <v>0</v>
      </c>
      <c r="Y8775">
        <f t="shared" ca="1" si="2478"/>
        <v>0.30460000000000004</v>
      </c>
      <c r="Z8775">
        <f t="shared" ca="1" si="2479"/>
        <v>0</v>
      </c>
      <c r="AA8775">
        <f t="shared" ca="1" si="2480"/>
        <v>0</v>
      </c>
      <c r="AB8775">
        <f t="shared" ca="1" si="2481"/>
        <v>0</v>
      </c>
      <c r="AC8775">
        <f t="shared" ca="1" si="2487"/>
        <v>0</v>
      </c>
      <c r="AD8775">
        <f t="shared" ca="1" si="2470"/>
        <v>0.30460000000000004</v>
      </c>
      <c r="AE8775">
        <f t="shared" ca="1" si="2482"/>
        <v>0</v>
      </c>
      <c r="AF8775">
        <f t="shared" ca="1" si="2483"/>
        <v>0.30460000000000004</v>
      </c>
      <c r="AG8775">
        <f t="shared" ca="1" si="2484"/>
        <v>0</v>
      </c>
      <c r="AH8775">
        <f t="shared" ca="1" si="2485"/>
        <v>1</v>
      </c>
    </row>
    <row r="8776" spans="15:34" x14ac:dyDescent="0.25">
      <c r="O8776">
        <v>8720</v>
      </c>
      <c r="P8776" s="2">
        <f t="shared" si="2486"/>
        <v>44560.29166664552</v>
      </c>
      <c r="Q8776">
        <f t="shared" si="2471"/>
        <v>30</v>
      </c>
      <c r="R8776">
        <f t="shared" si="2472"/>
        <v>12</v>
      </c>
      <c r="S8776">
        <f t="shared" si="2473"/>
        <v>3</v>
      </c>
      <c r="T8776">
        <f t="shared" si="2474"/>
        <v>7</v>
      </c>
      <c r="U8776">
        <f t="shared" si="2475"/>
        <v>0</v>
      </c>
      <c r="V8776">
        <f t="shared" ca="1" si="2476"/>
        <v>0.49430000000000002</v>
      </c>
      <c r="W8776">
        <f>INDEX(Solarstrahlungsdaten!$B$13:$G$8772,Übersicht!O8776,Übersicht!$E$10)</f>
        <v>0</v>
      </c>
      <c r="X8776">
        <f t="shared" si="2477"/>
        <v>0</v>
      </c>
      <c r="Y8776">
        <f t="shared" ca="1" si="2478"/>
        <v>0.49430000000000002</v>
      </c>
      <c r="Z8776">
        <f t="shared" ca="1" si="2479"/>
        <v>0</v>
      </c>
      <c r="AA8776">
        <f t="shared" ca="1" si="2480"/>
        <v>0</v>
      </c>
      <c r="AB8776">
        <f t="shared" ca="1" si="2481"/>
        <v>0</v>
      </c>
      <c r="AC8776">
        <f t="shared" ca="1" si="2487"/>
        <v>0</v>
      </c>
      <c r="AD8776">
        <f t="shared" ca="1" si="2470"/>
        <v>0.49430000000000002</v>
      </c>
      <c r="AE8776">
        <f t="shared" ca="1" si="2482"/>
        <v>0</v>
      </c>
      <c r="AF8776">
        <f t="shared" ca="1" si="2483"/>
        <v>0.49430000000000002</v>
      </c>
      <c r="AG8776">
        <f t="shared" ca="1" si="2484"/>
        <v>0</v>
      </c>
      <c r="AH8776">
        <f t="shared" ca="1" si="2485"/>
        <v>1</v>
      </c>
    </row>
    <row r="8777" spans="15:34" x14ac:dyDescent="0.25">
      <c r="O8777">
        <v>8721</v>
      </c>
      <c r="P8777" s="2">
        <f t="shared" si="2486"/>
        <v>44560.333333312185</v>
      </c>
      <c r="Q8777">
        <f t="shared" si="2471"/>
        <v>30</v>
      </c>
      <c r="R8777">
        <f t="shared" si="2472"/>
        <v>12</v>
      </c>
      <c r="S8777">
        <f t="shared" si="2473"/>
        <v>3</v>
      </c>
      <c r="T8777">
        <f t="shared" si="2474"/>
        <v>8</v>
      </c>
      <c r="U8777">
        <f t="shared" si="2475"/>
        <v>0</v>
      </c>
      <c r="V8777">
        <f t="shared" ca="1" si="2476"/>
        <v>0.53810000000000002</v>
      </c>
      <c r="W8777">
        <f>INDEX(Solarstrahlungsdaten!$B$13:$G$8772,Übersicht!O8777,Übersicht!$E$10)</f>
        <v>0</v>
      </c>
      <c r="X8777">
        <f t="shared" si="2477"/>
        <v>0</v>
      </c>
      <c r="Y8777">
        <f t="shared" ca="1" si="2478"/>
        <v>0.53810000000000002</v>
      </c>
      <c r="Z8777">
        <f t="shared" ca="1" si="2479"/>
        <v>0</v>
      </c>
      <c r="AA8777">
        <f t="shared" ca="1" si="2480"/>
        <v>0</v>
      </c>
      <c r="AB8777">
        <f t="shared" ca="1" si="2481"/>
        <v>0</v>
      </c>
      <c r="AC8777">
        <f t="shared" ca="1" si="2487"/>
        <v>0</v>
      </c>
      <c r="AD8777">
        <f t="shared" ca="1" si="2470"/>
        <v>0.53810000000000002</v>
      </c>
      <c r="AE8777">
        <f t="shared" ca="1" si="2482"/>
        <v>0</v>
      </c>
      <c r="AF8777">
        <f t="shared" ca="1" si="2483"/>
        <v>0.53810000000000002</v>
      </c>
      <c r="AG8777">
        <f t="shared" ca="1" si="2484"/>
        <v>0</v>
      </c>
      <c r="AH8777">
        <f t="shared" ca="1" si="2485"/>
        <v>1</v>
      </c>
    </row>
    <row r="8778" spans="15:34" x14ac:dyDescent="0.25">
      <c r="O8778">
        <v>8722</v>
      </c>
      <c r="P8778" s="2">
        <f t="shared" si="2486"/>
        <v>44560.374999978849</v>
      </c>
      <c r="Q8778">
        <f t="shared" si="2471"/>
        <v>30</v>
      </c>
      <c r="R8778">
        <f t="shared" si="2472"/>
        <v>12</v>
      </c>
      <c r="S8778">
        <f t="shared" si="2473"/>
        <v>3</v>
      </c>
      <c r="T8778">
        <f t="shared" si="2474"/>
        <v>9</v>
      </c>
      <c r="U8778">
        <f t="shared" si="2475"/>
        <v>0</v>
      </c>
      <c r="V8778">
        <f t="shared" ca="1" si="2476"/>
        <v>0.50449999999999995</v>
      </c>
      <c r="W8778">
        <f>INDEX(Solarstrahlungsdaten!$B$13:$G$8772,Übersicht!O8778,Übersicht!$E$10)</f>
        <v>18.02</v>
      </c>
      <c r="X8778">
        <f t="shared" si="2477"/>
        <v>6.1988800000000004E-2</v>
      </c>
      <c r="Y8778">
        <f t="shared" ca="1" si="2478"/>
        <v>0.44251119999999994</v>
      </c>
      <c r="Z8778">
        <f t="shared" ca="1" si="2479"/>
        <v>6.1988800000000004E-2</v>
      </c>
      <c r="AA8778">
        <f t="shared" ca="1" si="2480"/>
        <v>0</v>
      </c>
      <c r="AB8778">
        <f t="shared" ca="1" si="2481"/>
        <v>0</v>
      </c>
      <c r="AC8778">
        <f t="shared" ca="1" si="2487"/>
        <v>0</v>
      </c>
      <c r="AD8778">
        <f t="shared" ca="1" si="2470"/>
        <v>0.44251119999999994</v>
      </c>
      <c r="AE8778">
        <f t="shared" ca="1" si="2482"/>
        <v>0</v>
      </c>
      <c r="AF8778">
        <f t="shared" ca="1" si="2483"/>
        <v>0.44251119999999994</v>
      </c>
      <c r="AG8778">
        <f t="shared" ca="1" si="2484"/>
        <v>0</v>
      </c>
      <c r="AH8778">
        <f t="shared" ca="1" si="2485"/>
        <v>1</v>
      </c>
    </row>
    <row r="8779" spans="15:34" x14ac:dyDescent="0.25">
      <c r="O8779">
        <v>8723</v>
      </c>
      <c r="P8779" s="2">
        <f t="shared" si="2486"/>
        <v>44560.416666645513</v>
      </c>
      <c r="Q8779">
        <f t="shared" si="2471"/>
        <v>30</v>
      </c>
      <c r="R8779">
        <f t="shared" si="2472"/>
        <v>12</v>
      </c>
      <c r="S8779">
        <f t="shared" si="2473"/>
        <v>3</v>
      </c>
      <c r="T8779">
        <f t="shared" si="2474"/>
        <v>10</v>
      </c>
      <c r="U8779">
        <f t="shared" si="2475"/>
        <v>0</v>
      </c>
      <c r="V8779">
        <f t="shared" ca="1" si="2476"/>
        <v>0.46820000000000001</v>
      </c>
      <c r="W8779">
        <f>INDEX(Solarstrahlungsdaten!$B$13:$G$8772,Übersicht!O8779,Übersicht!$E$10)</f>
        <v>24.88</v>
      </c>
      <c r="X8779">
        <f t="shared" si="2477"/>
        <v>8.5587200000000002E-2</v>
      </c>
      <c r="Y8779">
        <f t="shared" ca="1" si="2478"/>
        <v>0.38261279999999998</v>
      </c>
      <c r="Z8779">
        <f t="shared" ca="1" si="2479"/>
        <v>8.5587200000000002E-2</v>
      </c>
      <c r="AA8779">
        <f t="shared" ca="1" si="2480"/>
        <v>0</v>
      </c>
      <c r="AB8779">
        <f t="shared" ca="1" si="2481"/>
        <v>0</v>
      </c>
      <c r="AC8779">
        <f t="shared" ca="1" si="2487"/>
        <v>0</v>
      </c>
      <c r="AD8779">
        <f t="shared" ca="1" si="2470"/>
        <v>0.38261279999999998</v>
      </c>
      <c r="AE8779">
        <f t="shared" ca="1" si="2482"/>
        <v>0</v>
      </c>
      <c r="AF8779">
        <f t="shared" ca="1" si="2483"/>
        <v>0.38261279999999998</v>
      </c>
      <c r="AG8779">
        <f t="shared" ca="1" si="2484"/>
        <v>0</v>
      </c>
      <c r="AH8779">
        <f t="shared" ca="1" si="2485"/>
        <v>1</v>
      </c>
    </row>
    <row r="8780" spans="15:34" x14ac:dyDescent="0.25">
      <c r="O8780">
        <v>8724</v>
      </c>
      <c r="P8780" s="2">
        <f t="shared" si="2486"/>
        <v>44560.458333312177</v>
      </c>
      <c r="Q8780">
        <f t="shared" si="2471"/>
        <v>30</v>
      </c>
      <c r="R8780">
        <f t="shared" si="2472"/>
        <v>12</v>
      </c>
      <c r="S8780">
        <f t="shared" si="2473"/>
        <v>3</v>
      </c>
      <c r="T8780">
        <f t="shared" si="2474"/>
        <v>11</v>
      </c>
      <c r="U8780">
        <f t="shared" si="2475"/>
        <v>0</v>
      </c>
      <c r="V8780">
        <f t="shared" ca="1" si="2476"/>
        <v>0.46750000000000003</v>
      </c>
      <c r="W8780">
        <f>INDEX(Solarstrahlungsdaten!$B$13:$G$8772,Übersicht!O8780,Übersicht!$E$10)</f>
        <v>50.68</v>
      </c>
      <c r="X8780">
        <f t="shared" si="2477"/>
        <v>0.1743392</v>
      </c>
      <c r="Y8780">
        <f t="shared" ca="1" si="2478"/>
        <v>0.2931608</v>
      </c>
      <c r="Z8780">
        <f t="shared" ca="1" si="2479"/>
        <v>0.1743392</v>
      </c>
      <c r="AA8780">
        <f t="shared" ca="1" si="2480"/>
        <v>0</v>
      </c>
      <c r="AB8780">
        <f t="shared" ca="1" si="2481"/>
        <v>0</v>
      </c>
      <c r="AC8780">
        <f t="shared" ca="1" si="2487"/>
        <v>0</v>
      </c>
      <c r="AD8780">
        <f t="shared" ca="1" si="2470"/>
        <v>0.2931608</v>
      </c>
      <c r="AE8780">
        <f t="shared" ca="1" si="2482"/>
        <v>0</v>
      </c>
      <c r="AF8780">
        <f t="shared" ca="1" si="2483"/>
        <v>0.2931608</v>
      </c>
      <c r="AG8780">
        <f t="shared" ca="1" si="2484"/>
        <v>0</v>
      </c>
      <c r="AH8780">
        <f t="shared" ca="1" si="2485"/>
        <v>1</v>
      </c>
    </row>
    <row r="8781" spans="15:34" x14ac:dyDescent="0.25">
      <c r="O8781">
        <v>8725</v>
      </c>
      <c r="P8781" s="2">
        <f t="shared" si="2486"/>
        <v>44560.499999978842</v>
      </c>
      <c r="Q8781">
        <f t="shared" si="2471"/>
        <v>30</v>
      </c>
      <c r="R8781">
        <f t="shared" si="2472"/>
        <v>12</v>
      </c>
      <c r="S8781">
        <f t="shared" si="2473"/>
        <v>3</v>
      </c>
      <c r="T8781">
        <f t="shared" si="2474"/>
        <v>12</v>
      </c>
      <c r="U8781">
        <f t="shared" si="2475"/>
        <v>0</v>
      </c>
      <c r="V8781">
        <f t="shared" ca="1" si="2476"/>
        <v>0.50949999999999995</v>
      </c>
      <c r="W8781">
        <f>INDEX(Solarstrahlungsdaten!$B$13:$G$8772,Übersicht!O8781,Übersicht!$E$10)</f>
        <v>27.29</v>
      </c>
      <c r="X8781">
        <f t="shared" si="2477"/>
        <v>9.3877599999999992E-2</v>
      </c>
      <c r="Y8781">
        <f t="shared" ca="1" si="2478"/>
        <v>0.41562239999999995</v>
      </c>
      <c r="Z8781">
        <f t="shared" ca="1" si="2479"/>
        <v>9.3877599999999992E-2</v>
      </c>
      <c r="AA8781">
        <f t="shared" ca="1" si="2480"/>
        <v>0</v>
      </c>
      <c r="AB8781">
        <f t="shared" ca="1" si="2481"/>
        <v>0</v>
      </c>
      <c r="AC8781">
        <f t="shared" ca="1" si="2487"/>
        <v>0</v>
      </c>
      <c r="AD8781">
        <f t="shared" ca="1" si="2470"/>
        <v>0.41562239999999995</v>
      </c>
      <c r="AE8781">
        <f t="shared" ca="1" si="2482"/>
        <v>0</v>
      </c>
      <c r="AF8781">
        <f t="shared" ca="1" si="2483"/>
        <v>0.41562239999999995</v>
      </c>
      <c r="AG8781">
        <f t="shared" ca="1" si="2484"/>
        <v>0</v>
      </c>
      <c r="AH8781">
        <f t="shared" ca="1" si="2485"/>
        <v>1</v>
      </c>
    </row>
    <row r="8782" spans="15:34" x14ac:dyDescent="0.25">
      <c r="O8782">
        <v>8726</v>
      </c>
      <c r="P8782" s="2">
        <f t="shared" si="2486"/>
        <v>44560.541666645506</v>
      </c>
      <c r="Q8782">
        <f t="shared" si="2471"/>
        <v>30</v>
      </c>
      <c r="R8782">
        <f t="shared" si="2472"/>
        <v>12</v>
      </c>
      <c r="S8782">
        <f t="shared" si="2473"/>
        <v>3</v>
      </c>
      <c r="T8782">
        <f t="shared" si="2474"/>
        <v>13</v>
      </c>
      <c r="U8782">
        <f t="shared" si="2475"/>
        <v>0</v>
      </c>
      <c r="V8782">
        <f t="shared" ca="1" si="2476"/>
        <v>0.52870000000000006</v>
      </c>
      <c r="W8782">
        <f>INDEX(Solarstrahlungsdaten!$B$13:$G$8772,Übersicht!O8782,Übersicht!$E$10)</f>
        <v>43.674999999999997</v>
      </c>
      <c r="X8782">
        <f t="shared" si="2477"/>
        <v>0.15024199999999999</v>
      </c>
      <c r="Y8782">
        <f t="shared" ca="1" si="2478"/>
        <v>0.37845800000000007</v>
      </c>
      <c r="Z8782">
        <f t="shared" ca="1" si="2479"/>
        <v>0.15024199999999999</v>
      </c>
      <c r="AA8782">
        <f t="shared" ca="1" si="2480"/>
        <v>0</v>
      </c>
      <c r="AB8782">
        <f t="shared" ca="1" si="2481"/>
        <v>0</v>
      </c>
      <c r="AC8782">
        <f t="shared" ca="1" si="2487"/>
        <v>0</v>
      </c>
      <c r="AD8782">
        <f t="shared" ca="1" si="2470"/>
        <v>0.37845800000000007</v>
      </c>
      <c r="AE8782">
        <f t="shared" ca="1" si="2482"/>
        <v>0</v>
      </c>
      <c r="AF8782">
        <f t="shared" ca="1" si="2483"/>
        <v>0.37845800000000007</v>
      </c>
      <c r="AG8782">
        <f t="shared" ca="1" si="2484"/>
        <v>0</v>
      </c>
      <c r="AH8782">
        <f t="shared" ca="1" si="2485"/>
        <v>1</v>
      </c>
    </row>
    <row r="8783" spans="15:34" x14ac:dyDescent="0.25">
      <c r="O8783">
        <v>8727</v>
      </c>
      <c r="P8783" s="2">
        <f t="shared" si="2486"/>
        <v>44560.58333331217</v>
      </c>
      <c r="Q8783">
        <f t="shared" si="2471"/>
        <v>30</v>
      </c>
      <c r="R8783">
        <f t="shared" si="2472"/>
        <v>12</v>
      </c>
      <c r="S8783">
        <f t="shared" si="2473"/>
        <v>3</v>
      </c>
      <c r="T8783">
        <f t="shared" si="2474"/>
        <v>14</v>
      </c>
      <c r="U8783">
        <f t="shared" si="2475"/>
        <v>0</v>
      </c>
      <c r="V8783">
        <f t="shared" ca="1" si="2476"/>
        <v>0.47470000000000001</v>
      </c>
      <c r="W8783">
        <f>INDEX(Solarstrahlungsdaten!$B$13:$G$8772,Übersicht!O8783,Übersicht!$E$10)</f>
        <v>36.884999999999998</v>
      </c>
      <c r="X8783">
        <f t="shared" si="2477"/>
        <v>0.12688440000000001</v>
      </c>
      <c r="Y8783">
        <f t="shared" ca="1" si="2478"/>
        <v>0.3478156</v>
      </c>
      <c r="Z8783">
        <f t="shared" ca="1" si="2479"/>
        <v>0.12688440000000001</v>
      </c>
      <c r="AA8783">
        <f t="shared" ca="1" si="2480"/>
        <v>0</v>
      </c>
      <c r="AB8783">
        <f t="shared" ca="1" si="2481"/>
        <v>0</v>
      </c>
      <c r="AC8783">
        <f t="shared" ca="1" si="2487"/>
        <v>0</v>
      </c>
      <c r="AD8783">
        <f t="shared" ca="1" si="2470"/>
        <v>0.3478156</v>
      </c>
      <c r="AE8783">
        <f t="shared" ca="1" si="2482"/>
        <v>0</v>
      </c>
      <c r="AF8783">
        <f t="shared" ca="1" si="2483"/>
        <v>0.3478156</v>
      </c>
      <c r="AG8783">
        <f t="shared" ca="1" si="2484"/>
        <v>0</v>
      </c>
      <c r="AH8783">
        <f t="shared" ca="1" si="2485"/>
        <v>1</v>
      </c>
    </row>
    <row r="8784" spans="15:34" x14ac:dyDescent="0.25">
      <c r="O8784">
        <v>8728</v>
      </c>
      <c r="P8784" s="2">
        <f t="shared" si="2486"/>
        <v>44560.624999978834</v>
      </c>
      <c r="Q8784">
        <f t="shared" si="2471"/>
        <v>30</v>
      </c>
      <c r="R8784">
        <f t="shared" si="2472"/>
        <v>12</v>
      </c>
      <c r="S8784">
        <f t="shared" si="2473"/>
        <v>3</v>
      </c>
      <c r="T8784">
        <f t="shared" si="2474"/>
        <v>15</v>
      </c>
      <c r="U8784">
        <f t="shared" si="2475"/>
        <v>0</v>
      </c>
      <c r="V8784">
        <f t="shared" ca="1" si="2476"/>
        <v>0.42760000000000004</v>
      </c>
      <c r="W8784">
        <f>INDEX(Solarstrahlungsdaten!$B$13:$G$8772,Übersicht!O8784,Übersicht!$E$10)</f>
        <v>0</v>
      </c>
      <c r="X8784">
        <f t="shared" si="2477"/>
        <v>0</v>
      </c>
      <c r="Y8784">
        <f t="shared" ca="1" si="2478"/>
        <v>0.42760000000000004</v>
      </c>
      <c r="Z8784">
        <f t="shared" ca="1" si="2479"/>
        <v>0</v>
      </c>
      <c r="AA8784">
        <f t="shared" ca="1" si="2480"/>
        <v>0</v>
      </c>
      <c r="AB8784">
        <f t="shared" ca="1" si="2481"/>
        <v>0</v>
      </c>
      <c r="AC8784">
        <f t="shared" ca="1" si="2487"/>
        <v>0</v>
      </c>
      <c r="AD8784">
        <f t="shared" ca="1" si="2470"/>
        <v>0.42760000000000004</v>
      </c>
      <c r="AE8784">
        <f t="shared" ca="1" si="2482"/>
        <v>0</v>
      </c>
      <c r="AF8784">
        <f t="shared" ca="1" si="2483"/>
        <v>0.42760000000000004</v>
      </c>
      <c r="AG8784">
        <f t="shared" ca="1" si="2484"/>
        <v>0</v>
      </c>
      <c r="AH8784">
        <f t="shared" ca="1" si="2485"/>
        <v>1</v>
      </c>
    </row>
    <row r="8785" spans="15:34" x14ac:dyDescent="0.25">
      <c r="O8785">
        <v>8729</v>
      </c>
      <c r="P8785" s="2">
        <f t="shared" si="2486"/>
        <v>44560.666666645498</v>
      </c>
      <c r="Q8785">
        <f t="shared" si="2471"/>
        <v>30</v>
      </c>
      <c r="R8785">
        <f t="shared" si="2472"/>
        <v>12</v>
      </c>
      <c r="S8785">
        <f t="shared" si="2473"/>
        <v>3</v>
      </c>
      <c r="T8785">
        <f t="shared" si="2474"/>
        <v>16</v>
      </c>
      <c r="U8785">
        <f t="shared" si="2475"/>
        <v>0</v>
      </c>
      <c r="V8785">
        <f t="shared" ca="1" si="2476"/>
        <v>0.41339999999999999</v>
      </c>
      <c r="W8785">
        <f>INDEX(Solarstrahlungsdaten!$B$13:$G$8772,Übersicht!O8785,Übersicht!$E$10)</f>
        <v>0</v>
      </c>
      <c r="X8785">
        <f t="shared" si="2477"/>
        <v>0</v>
      </c>
      <c r="Y8785">
        <f t="shared" ca="1" si="2478"/>
        <v>0.41339999999999999</v>
      </c>
      <c r="Z8785">
        <f t="shared" ca="1" si="2479"/>
        <v>0</v>
      </c>
      <c r="AA8785">
        <f t="shared" ca="1" si="2480"/>
        <v>0</v>
      </c>
      <c r="AB8785">
        <f t="shared" ca="1" si="2481"/>
        <v>0</v>
      </c>
      <c r="AC8785">
        <f t="shared" ca="1" si="2487"/>
        <v>0</v>
      </c>
      <c r="AD8785">
        <f t="shared" ca="1" si="2470"/>
        <v>0.41339999999999999</v>
      </c>
      <c r="AE8785">
        <f t="shared" ca="1" si="2482"/>
        <v>0</v>
      </c>
      <c r="AF8785">
        <f t="shared" ca="1" si="2483"/>
        <v>0.41339999999999999</v>
      </c>
      <c r="AG8785">
        <f t="shared" ca="1" si="2484"/>
        <v>0</v>
      </c>
      <c r="AH8785">
        <f t="shared" ca="1" si="2485"/>
        <v>1</v>
      </c>
    </row>
    <row r="8786" spans="15:34" x14ac:dyDescent="0.25">
      <c r="O8786">
        <v>8730</v>
      </c>
      <c r="P8786" s="2">
        <f t="shared" si="2486"/>
        <v>44560.708333312163</v>
      </c>
      <c r="Q8786">
        <f t="shared" si="2471"/>
        <v>30</v>
      </c>
      <c r="R8786">
        <f t="shared" si="2472"/>
        <v>12</v>
      </c>
      <c r="S8786">
        <f t="shared" si="2473"/>
        <v>3</v>
      </c>
      <c r="T8786">
        <f t="shared" si="2474"/>
        <v>17</v>
      </c>
      <c r="U8786">
        <f t="shared" si="2475"/>
        <v>0</v>
      </c>
      <c r="V8786">
        <f t="shared" ca="1" si="2476"/>
        <v>0.48220000000000007</v>
      </c>
      <c r="W8786">
        <f>INDEX(Solarstrahlungsdaten!$B$13:$G$8772,Übersicht!O8786,Übersicht!$E$10)</f>
        <v>0</v>
      </c>
      <c r="X8786">
        <f t="shared" si="2477"/>
        <v>0</v>
      </c>
      <c r="Y8786">
        <f t="shared" ca="1" si="2478"/>
        <v>0.48220000000000007</v>
      </c>
      <c r="Z8786">
        <f t="shared" ca="1" si="2479"/>
        <v>0</v>
      </c>
      <c r="AA8786">
        <f t="shared" ca="1" si="2480"/>
        <v>0</v>
      </c>
      <c r="AB8786">
        <f t="shared" ca="1" si="2481"/>
        <v>0</v>
      </c>
      <c r="AC8786">
        <f t="shared" ca="1" si="2487"/>
        <v>0</v>
      </c>
      <c r="AD8786">
        <f t="shared" ca="1" si="2470"/>
        <v>0.48220000000000007</v>
      </c>
      <c r="AE8786">
        <f t="shared" ca="1" si="2482"/>
        <v>0</v>
      </c>
      <c r="AF8786">
        <f t="shared" ca="1" si="2483"/>
        <v>0.48220000000000007</v>
      </c>
      <c r="AG8786">
        <f t="shared" ca="1" si="2484"/>
        <v>0</v>
      </c>
      <c r="AH8786">
        <f t="shared" ca="1" si="2485"/>
        <v>1</v>
      </c>
    </row>
    <row r="8787" spans="15:34" x14ac:dyDescent="0.25">
      <c r="O8787">
        <v>8731</v>
      </c>
      <c r="P8787" s="2">
        <f t="shared" si="2486"/>
        <v>44560.749999978827</v>
      </c>
      <c r="Q8787">
        <f t="shared" si="2471"/>
        <v>30</v>
      </c>
      <c r="R8787">
        <f t="shared" si="2472"/>
        <v>12</v>
      </c>
      <c r="S8787">
        <f t="shared" si="2473"/>
        <v>3</v>
      </c>
      <c r="T8787">
        <f t="shared" si="2474"/>
        <v>18</v>
      </c>
      <c r="U8787">
        <f t="shared" si="2475"/>
        <v>0</v>
      </c>
      <c r="V8787">
        <f t="shared" ca="1" si="2476"/>
        <v>0.62809999999999999</v>
      </c>
      <c r="W8787">
        <f>INDEX(Solarstrahlungsdaten!$B$13:$G$8772,Übersicht!O8787,Übersicht!$E$10)</f>
        <v>0</v>
      </c>
      <c r="X8787">
        <f t="shared" si="2477"/>
        <v>0</v>
      </c>
      <c r="Y8787">
        <f t="shared" ca="1" si="2478"/>
        <v>0.62809999999999999</v>
      </c>
      <c r="Z8787">
        <f t="shared" ca="1" si="2479"/>
        <v>0</v>
      </c>
      <c r="AA8787">
        <f t="shared" ca="1" si="2480"/>
        <v>0</v>
      </c>
      <c r="AB8787">
        <f t="shared" ca="1" si="2481"/>
        <v>0</v>
      </c>
      <c r="AC8787">
        <f t="shared" ca="1" si="2487"/>
        <v>0</v>
      </c>
      <c r="AD8787">
        <f t="shared" ca="1" si="2470"/>
        <v>0.62809999999999999</v>
      </c>
      <c r="AE8787">
        <f t="shared" ca="1" si="2482"/>
        <v>0</v>
      </c>
      <c r="AF8787">
        <f t="shared" ca="1" si="2483"/>
        <v>0.62809999999999999</v>
      </c>
      <c r="AG8787">
        <f t="shared" ca="1" si="2484"/>
        <v>0</v>
      </c>
      <c r="AH8787">
        <f t="shared" ca="1" si="2485"/>
        <v>1</v>
      </c>
    </row>
    <row r="8788" spans="15:34" x14ac:dyDescent="0.25">
      <c r="O8788">
        <v>8732</v>
      </c>
      <c r="P8788" s="2">
        <f t="shared" si="2486"/>
        <v>44560.791666645491</v>
      </c>
      <c r="Q8788">
        <f t="shared" si="2471"/>
        <v>30</v>
      </c>
      <c r="R8788">
        <f t="shared" si="2472"/>
        <v>12</v>
      </c>
      <c r="S8788">
        <f t="shared" si="2473"/>
        <v>3</v>
      </c>
      <c r="T8788">
        <f t="shared" si="2474"/>
        <v>19</v>
      </c>
      <c r="U8788">
        <f t="shared" si="2475"/>
        <v>0</v>
      </c>
      <c r="V8788">
        <f t="shared" ca="1" si="2476"/>
        <v>0.74069999999999991</v>
      </c>
      <c r="W8788">
        <f>INDEX(Solarstrahlungsdaten!$B$13:$G$8772,Übersicht!O8788,Übersicht!$E$10)</f>
        <v>0</v>
      </c>
      <c r="X8788">
        <f t="shared" si="2477"/>
        <v>0</v>
      </c>
      <c r="Y8788">
        <f t="shared" ca="1" si="2478"/>
        <v>0.74069999999999991</v>
      </c>
      <c r="Z8788">
        <f t="shared" ca="1" si="2479"/>
        <v>0</v>
      </c>
      <c r="AA8788">
        <f t="shared" ca="1" si="2480"/>
        <v>0</v>
      </c>
      <c r="AB8788">
        <f t="shared" ca="1" si="2481"/>
        <v>0</v>
      </c>
      <c r="AC8788">
        <f t="shared" ca="1" si="2487"/>
        <v>0</v>
      </c>
      <c r="AD8788">
        <f t="shared" ca="1" si="2470"/>
        <v>0.74069999999999991</v>
      </c>
      <c r="AE8788">
        <f t="shared" ca="1" si="2482"/>
        <v>0</v>
      </c>
      <c r="AF8788">
        <f t="shared" ca="1" si="2483"/>
        <v>0.74069999999999991</v>
      </c>
      <c r="AG8788">
        <f t="shared" ca="1" si="2484"/>
        <v>0</v>
      </c>
      <c r="AH8788">
        <f t="shared" ca="1" si="2485"/>
        <v>1</v>
      </c>
    </row>
    <row r="8789" spans="15:34" x14ac:dyDescent="0.25">
      <c r="O8789">
        <v>8733</v>
      </c>
      <c r="P8789" s="2">
        <f t="shared" si="2486"/>
        <v>44560.833333312155</v>
      </c>
      <c r="Q8789">
        <f t="shared" si="2471"/>
        <v>30</v>
      </c>
      <c r="R8789">
        <f t="shared" si="2472"/>
        <v>12</v>
      </c>
      <c r="S8789">
        <f t="shared" si="2473"/>
        <v>3</v>
      </c>
      <c r="T8789">
        <f t="shared" si="2474"/>
        <v>20</v>
      </c>
      <c r="U8789">
        <f t="shared" si="2475"/>
        <v>0</v>
      </c>
      <c r="V8789">
        <f t="shared" ca="1" si="2476"/>
        <v>0.70369999999999988</v>
      </c>
      <c r="W8789">
        <f>INDEX(Solarstrahlungsdaten!$B$13:$G$8772,Übersicht!O8789,Übersicht!$E$10)</f>
        <v>0</v>
      </c>
      <c r="X8789">
        <f t="shared" si="2477"/>
        <v>0</v>
      </c>
      <c r="Y8789">
        <f t="shared" ca="1" si="2478"/>
        <v>0.70369999999999988</v>
      </c>
      <c r="Z8789">
        <f t="shared" ca="1" si="2479"/>
        <v>0</v>
      </c>
      <c r="AA8789">
        <f t="shared" ca="1" si="2480"/>
        <v>0</v>
      </c>
      <c r="AB8789">
        <f t="shared" ca="1" si="2481"/>
        <v>0</v>
      </c>
      <c r="AC8789">
        <f t="shared" ca="1" si="2487"/>
        <v>0</v>
      </c>
      <c r="AD8789">
        <f t="shared" ca="1" si="2470"/>
        <v>0.70369999999999988</v>
      </c>
      <c r="AE8789">
        <f t="shared" ca="1" si="2482"/>
        <v>0</v>
      </c>
      <c r="AF8789">
        <f t="shared" ca="1" si="2483"/>
        <v>0.70369999999999988</v>
      </c>
      <c r="AG8789">
        <f t="shared" ca="1" si="2484"/>
        <v>0</v>
      </c>
      <c r="AH8789">
        <f t="shared" ca="1" si="2485"/>
        <v>1</v>
      </c>
    </row>
    <row r="8790" spans="15:34" x14ac:dyDescent="0.25">
      <c r="O8790">
        <v>8734</v>
      </c>
      <c r="P8790" s="2">
        <f t="shared" si="2486"/>
        <v>44560.87499997882</v>
      </c>
      <c r="Q8790">
        <f t="shared" si="2471"/>
        <v>30</v>
      </c>
      <c r="R8790">
        <f t="shared" si="2472"/>
        <v>12</v>
      </c>
      <c r="S8790">
        <f t="shared" si="2473"/>
        <v>3</v>
      </c>
      <c r="T8790">
        <f t="shared" si="2474"/>
        <v>21</v>
      </c>
      <c r="U8790">
        <f t="shared" si="2475"/>
        <v>0</v>
      </c>
      <c r="V8790">
        <f t="shared" ca="1" si="2476"/>
        <v>0.58629999999999993</v>
      </c>
      <c r="W8790">
        <f>INDEX(Solarstrahlungsdaten!$B$13:$G$8772,Übersicht!O8790,Übersicht!$E$10)</f>
        <v>0</v>
      </c>
      <c r="X8790">
        <f t="shared" si="2477"/>
        <v>0</v>
      </c>
      <c r="Y8790">
        <f t="shared" ca="1" si="2478"/>
        <v>0.58629999999999993</v>
      </c>
      <c r="Z8790">
        <f t="shared" ca="1" si="2479"/>
        <v>0</v>
      </c>
      <c r="AA8790">
        <f t="shared" ca="1" si="2480"/>
        <v>0</v>
      </c>
      <c r="AB8790">
        <f t="shared" ca="1" si="2481"/>
        <v>0</v>
      </c>
      <c r="AC8790">
        <f t="shared" ca="1" si="2487"/>
        <v>0</v>
      </c>
      <c r="AD8790">
        <f t="shared" ca="1" si="2470"/>
        <v>0.58629999999999993</v>
      </c>
      <c r="AE8790">
        <f t="shared" ca="1" si="2482"/>
        <v>0</v>
      </c>
      <c r="AF8790">
        <f t="shared" ca="1" si="2483"/>
        <v>0.58629999999999993</v>
      </c>
      <c r="AG8790">
        <f t="shared" ca="1" si="2484"/>
        <v>0</v>
      </c>
      <c r="AH8790">
        <f t="shared" ca="1" si="2485"/>
        <v>1</v>
      </c>
    </row>
    <row r="8791" spans="15:34" x14ac:dyDescent="0.25">
      <c r="O8791">
        <v>8735</v>
      </c>
      <c r="P8791" s="2">
        <f t="shared" si="2486"/>
        <v>44560.916666645484</v>
      </c>
      <c r="Q8791">
        <f t="shared" si="2471"/>
        <v>30</v>
      </c>
      <c r="R8791">
        <f t="shared" si="2472"/>
        <v>12</v>
      </c>
      <c r="S8791">
        <f t="shared" si="2473"/>
        <v>3</v>
      </c>
      <c r="T8791">
        <f t="shared" si="2474"/>
        <v>22</v>
      </c>
      <c r="U8791">
        <f t="shared" si="2475"/>
        <v>0</v>
      </c>
      <c r="V8791">
        <f t="shared" ca="1" si="2476"/>
        <v>0.49419999999999997</v>
      </c>
      <c r="W8791">
        <f>INDEX(Solarstrahlungsdaten!$B$13:$G$8772,Übersicht!O8791,Übersicht!$E$10)</f>
        <v>0</v>
      </c>
      <c r="X8791">
        <f t="shared" si="2477"/>
        <v>0</v>
      </c>
      <c r="Y8791">
        <f t="shared" ca="1" si="2478"/>
        <v>0.49419999999999997</v>
      </c>
      <c r="Z8791">
        <f t="shared" ca="1" si="2479"/>
        <v>0</v>
      </c>
      <c r="AA8791">
        <f t="shared" ca="1" si="2480"/>
        <v>0</v>
      </c>
      <c r="AB8791">
        <f t="shared" ca="1" si="2481"/>
        <v>0</v>
      </c>
      <c r="AC8791">
        <f t="shared" ca="1" si="2487"/>
        <v>0</v>
      </c>
      <c r="AD8791">
        <f t="shared" ca="1" si="2470"/>
        <v>0.49419999999999997</v>
      </c>
      <c r="AE8791">
        <f t="shared" ca="1" si="2482"/>
        <v>0</v>
      </c>
      <c r="AF8791">
        <f t="shared" ca="1" si="2483"/>
        <v>0.49419999999999997</v>
      </c>
      <c r="AG8791">
        <f t="shared" ca="1" si="2484"/>
        <v>0</v>
      </c>
      <c r="AH8791">
        <f t="shared" ca="1" si="2485"/>
        <v>1</v>
      </c>
    </row>
    <row r="8792" spans="15:34" x14ac:dyDescent="0.25">
      <c r="O8792">
        <v>8736</v>
      </c>
      <c r="P8792" s="2">
        <f t="shared" si="2486"/>
        <v>44560.958333312148</v>
      </c>
      <c r="Q8792">
        <f t="shared" si="2471"/>
        <v>30</v>
      </c>
      <c r="R8792">
        <f t="shared" si="2472"/>
        <v>12</v>
      </c>
      <c r="S8792">
        <f t="shared" si="2473"/>
        <v>3</v>
      </c>
      <c r="T8792">
        <f t="shared" si="2474"/>
        <v>23</v>
      </c>
      <c r="U8792">
        <f t="shared" si="2475"/>
        <v>0</v>
      </c>
      <c r="V8792">
        <f t="shared" ca="1" si="2476"/>
        <v>0.37639999999999996</v>
      </c>
      <c r="W8792">
        <f>INDEX(Solarstrahlungsdaten!$B$13:$G$8772,Übersicht!O8792,Übersicht!$E$10)</f>
        <v>0</v>
      </c>
      <c r="X8792">
        <f t="shared" si="2477"/>
        <v>0</v>
      </c>
      <c r="Y8792">
        <f t="shared" ca="1" si="2478"/>
        <v>0.37639999999999996</v>
      </c>
      <c r="Z8792">
        <f t="shared" ca="1" si="2479"/>
        <v>0</v>
      </c>
      <c r="AA8792">
        <f t="shared" ca="1" si="2480"/>
        <v>0</v>
      </c>
      <c r="AB8792">
        <f t="shared" ca="1" si="2481"/>
        <v>0</v>
      </c>
      <c r="AC8792">
        <f t="shared" ca="1" si="2487"/>
        <v>0</v>
      </c>
      <c r="AD8792">
        <f t="shared" ca="1" si="2470"/>
        <v>0.37639999999999996</v>
      </c>
      <c r="AE8792">
        <f t="shared" ca="1" si="2482"/>
        <v>0</v>
      </c>
      <c r="AF8792">
        <f t="shared" ca="1" si="2483"/>
        <v>0.37639999999999996</v>
      </c>
      <c r="AG8792">
        <f t="shared" ca="1" si="2484"/>
        <v>0</v>
      </c>
      <c r="AH8792">
        <f t="shared" ca="1" si="2485"/>
        <v>1</v>
      </c>
    </row>
    <row r="8793" spans="15:34" x14ac:dyDescent="0.25">
      <c r="O8793">
        <v>8737</v>
      </c>
      <c r="P8793" s="2">
        <f t="shared" si="2486"/>
        <v>44560.999999978812</v>
      </c>
      <c r="Q8793">
        <f t="shared" si="2471"/>
        <v>31</v>
      </c>
      <c r="R8793">
        <f t="shared" si="2472"/>
        <v>12</v>
      </c>
      <c r="S8793">
        <f t="shared" si="2473"/>
        <v>1</v>
      </c>
      <c r="T8793">
        <f t="shared" si="2474"/>
        <v>0</v>
      </c>
      <c r="U8793">
        <f t="shared" si="2475"/>
        <v>0</v>
      </c>
      <c r="V8793">
        <f t="shared" ca="1" si="2476"/>
        <v>0.29899999999999999</v>
      </c>
      <c r="W8793">
        <f>INDEX(Solarstrahlungsdaten!$B$13:$G$8772,Übersicht!O8793,Übersicht!$E$10)</f>
        <v>0</v>
      </c>
      <c r="X8793">
        <f t="shared" si="2477"/>
        <v>0</v>
      </c>
      <c r="Y8793">
        <f t="shared" ca="1" si="2478"/>
        <v>0.29899999999999999</v>
      </c>
      <c r="Z8793">
        <f t="shared" ca="1" si="2479"/>
        <v>0</v>
      </c>
      <c r="AA8793">
        <f t="shared" ca="1" si="2480"/>
        <v>0</v>
      </c>
      <c r="AB8793">
        <f t="shared" ca="1" si="2481"/>
        <v>0</v>
      </c>
      <c r="AC8793">
        <f t="shared" ca="1" si="2487"/>
        <v>0</v>
      </c>
      <c r="AD8793">
        <f t="shared" ca="1" si="2470"/>
        <v>0.29899999999999999</v>
      </c>
      <c r="AE8793">
        <f t="shared" ca="1" si="2482"/>
        <v>0</v>
      </c>
      <c r="AF8793">
        <f t="shared" ca="1" si="2483"/>
        <v>0.29899999999999999</v>
      </c>
      <c r="AG8793">
        <f t="shared" ca="1" si="2484"/>
        <v>0</v>
      </c>
      <c r="AH8793">
        <f t="shared" ca="1" si="2485"/>
        <v>1</v>
      </c>
    </row>
    <row r="8794" spans="15:34" x14ac:dyDescent="0.25">
      <c r="O8794">
        <v>8738</v>
      </c>
      <c r="P8794" s="2">
        <f t="shared" si="2486"/>
        <v>44561.041666645477</v>
      </c>
      <c r="Q8794">
        <f t="shared" si="2471"/>
        <v>31</v>
      </c>
      <c r="R8794">
        <f t="shared" si="2472"/>
        <v>12</v>
      </c>
      <c r="S8794">
        <f t="shared" si="2473"/>
        <v>1</v>
      </c>
      <c r="T8794">
        <f t="shared" si="2474"/>
        <v>1</v>
      </c>
      <c r="U8794">
        <f t="shared" si="2475"/>
        <v>0</v>
      </c>
      <c r="V8794">
        <f t="shared" ca="1" si="2476"/>
        <v>0.2283</v>
      </c>
      <c r="W8794">
        <f>INDEX(Solarstrahlungsdaten!$B$13:$G$8772,Übersicht!O8794,Übersicht!$E$10)</f>
        <v>0</v>
      </c>
      <c r="X8794">
        <f t="shared" si="2477"/>
        <v>0</v>
      </c>
      <c r="Y8794">
        <f t="shared" ca="1" si="2478"/>
        <v>0.2283</v>
      </c>
      <c r="Z8794">
        <f t="shared" ca="1" si="2479"/>
        <v>0</v>
      </c>
      <c r="AA8794">
        <f t="shared" ca="1" si="2480"/>
        <v>0</v>
      </c>
      <c r="AB8794">
        <f t="shared" ca="1" si="2481"/>
        <v>0</v>
      </c>
      <c r="AC8794">
        <f t="shared" ca="1" si="2487"/>
        <v>0</v>
      </c>
      <c r="AD8794">
        <f t="shared" ca="1" si="2470"/>
        <v>0.2283</v>
      </c>
      <c r="AE8794">
        <f t="shared" ca="1" si="2482"/>
        <v>0</v>
      </c>
      <c r="AF8794">
        <f t="shared" ca="1" si="2483"/>
        <v>0.2283</v>
      </c>
      <c r="AG8794">
        <f t="shared" ca="1" si="2484"/>
        <v>0</v>
      </c>
      <c r="AH8794">
        <f t="shared" ca="1" si="2485"/>
        <v>1</v>
      </c>
    </row>
    <row r="8795" spans="15:34" x14ac:dyDescent="0.25">
      <c r="O8795">
        <v>8739</v>
      </c>
      <c r="P8795" s="2">
        <f t="shared" si="2486"/>
        <v>44561.083333312141</v>
      </c>
      <c r="Q8795">
        <f t="shared" si="2471"/>
        <v>31</v>
      </c>
      <c r="R8795">
        <f t="shared" si="2472"/>
        <v>12</v>
      </c>
      <c r="S8795">
        <f t="shared" si="2473"/>
        <v>1</v>
      </c>
      <c r="T8795">
        <f t="shared" si="2474"/>
        <v>2</v>
      </c>
      <c r="U8795">
        <f t="shared" si="2475"/>
        <v>0</v>
      </c>
      <c r="V8795">
        <f t="shared" ca="1" si="2476"/>
        <v>0.17420000000000002</v>
      </c>
      <c r="W8795">
        <f>INDEX(Solarstrahlungsdaten!$B$13:$G$8772,Übersicht!O8795,Übersicht!$E$10)</f>
        <v>0</v>
      </c>
      <c r="X8795">
        <f t="shared" si="2477"/>
        <v>0</v>
      </c>
      <c r="Y8795">
        <f t="shared" ca="1" si="2478"/>
        <v>0.17420000000000002</v>
      </c>
      <c r="Z8795">
        <f t="shared" ca="1" si="2479"/>
        <v>0</v>
      </c>
      <c r="AA8795">
        <f t="shared" ca="1" si="2480"/>
        <v>0</v>
      </c>
      <c r="AB8795">
        <f t="shared" ca="1" si="2481"/>
        <v>0</v>
      </c>
      <c r="AC8795">
        <f t="shared" ca="1" si="2487"/>
        <v>0</v>
      </c>
      <c r="AD8795">
        <f t="shared" ca="1" si="2470"/>
        <v>0.17420000000000002</v>
      </c>
      <c r="AE8795">
        <f t="shared" ca="1" si="2482"/>
        <v>0</v>
      </c>
      <c r="AF8795">
        <f t="shared" ca="1" si="2483"/>
        <v>0.17420000000000002</v>
      </c>
      <c r="AG8795">
        <f t="shared" ca="1" si="2484"/>
        <v>0</v>
      </c>
      <c r="AH8795">
        <f t="shared" ca="1" si="2485"/>
        <v>1</v>
      </c>
    </row>
    <row r="8796" spans="15:34" x14ac:dyDescent="0.25">
      <c r="O8796">
        <v>8740</v>
      </c>
      <c r="P8796" s="2">
        <f t="shared" si="2486"/>
        <v>44561.124999978805</v>
      </c>
      <c r="Q8796">
        <f t="shared" si="2471"/>
        <v>31</v>
      </c>
      <c r="R8796">
        <f t="shared" si="2472"/>
        <v>12</v>
      </c>
      <c r="S8796">
        <f t="shared" si="2473"/>
        <v>1</v>
      </c>
      <c r="T8796">
        <f t="shared" si="2474"/>
        <v>3</v>
      </c>
      <c r="U8796">
        <f t="shared" si="2475"/>
        <v>0</v>
      </c>
      <c r="V8796">
        <f t="shared" ca="1" si="2476"/>
        <v>0.1605</v>
      </c>
      <c r="W8796">
        <f>INDEX(Solarstrahlungsdaten!$B$13:$G$8772,Übersicht!O8796,Übersicht!$E$10)</f>
        <v>0</v>
      </c>
      <c r="X8796">
        <f t="shared" si="2477"/>
        <v>0</v>
      </c>
      <c r="Y8796">
        <f t="shared" ca="1" si="2478"/>
        <v>0.1605</v>
      </c>
      <c r="Z8796">
        <f t="shared" ca="1" si="2479"/>
        <v>0</v>
      </c>
      <c r="AA8796">
        <f t="shared" ca="1" si="2480"/>
        <v>0</v>
      </c>
      <c r="AB8796">
        <f t="shared" ca="1" si="2481"/>
        <v>0</v>
      </c>
      <c r="AC8796">
        <f t="shared" ca="1" si="2487"/>
        <v>0</v>
      </c>
      <c r="AD8796">
        <f t="shared" ca="1" si="2470"/>
        <v>0.1605</v>
      </c>
      <c r="AE8796">
        <f t="shared" ca="1" si="2482"/>
        <v>0</v>
      </c>
      <c r="AF8796">
        <f t="shared" ca="1" si="2483"/>
        <v>0.1605</v>
      </c>
      <c r="AG8796">
        <f t="shared" ca="1" si="2484"/>
        <v>0</v>
      </c>
      <c r="AH8796">
        <f t="shared" ca="1" si="2485"/>
        <v>1</v>
      </c>
    </row>
    <row r="8797" spans="15:34" x14ac:dyDescent="0.25">
      <c r="O8797">
        <v>8741</v>
      </c>
      <c r="P8797" s="2">
        <f t="shared" si="2486"/>
        <v>44561.166666645469</v>
      </c>
      <c r="Q8797">
        <f t="shared" si="2471"/>
        <v>31</v>
      </c>
      <c r="R8797">
        <f t="shared" si="2472"/>
        <v>12</v>
      </c>
      <c r="S8797">
        <f t="shared" si="2473"/>
        <v>1</v>
      </c>
      <c r="T8797">
        <f t="shared" si="2474"/>
        <v>4</v>
      </c>
      <c r="U8797">
        <f t="shared" si="2475"/>
        <v>0</v>
      </c>
      <c r="V8797">
        <f t="shared" ca="1" si="2476"/>
        <v>0.15469999999999998</v>
      </c>
      <c r="W8797">
        <f>INDEX(Solarstrahlungsdaten!$B$13:$G$8772,Übersicht!O8797,Übersicht!$E$10)</f>
        <v>0</v>
      </c>
      <c r="X8797">
        <f t="shared" si="2477"/>
        <v>0</v>
      </c>
      <c r="Y8797">
        <f t="shared" ca="1" si="2478"/>
        <v>0.15469999999999998</v>
      </c>
      <c r="Z8797">
        <f t="shared" ca="1" si="2479"/>
        <v>0</v>
      </c>
      <c r="AA8797">
        <f t="shared" ca="1" si="2480"/>
        <v>0</v>
      </c>
      <c r="AB8797">
        <f t="shared" ca="1" si="2481"/>
        <v>0</v>
      </c>
      <c r="AC8797">
        <f t="shared" ca="1" si="2487"/>
        <v>0</v>
      </c>
      <c r="AD8797">
        <f t="shared" ca="1" si="2470"/>
        <v>0.15469999999999998</v>
      </c>
      <c r="AE8797">
        <f t="shared" ca="1" si="2482"/>
        <v>0</v>
      </c>
      <c r="AF8797">
        <f t="shared" ca="1" si="2483"/>
        <v>0.15469999999999998</v>
      </c>
      <c r="AG8797">
        <f t="shared" ca="1" si="2484"/>
        <v>0</v>
      </c>
      <c r="AH8797">
        <f t="shared" ca="1" si="2485"/>
        <v>1</v>
      </c>
    </row>
    <row r="8798" spans="15:34" x14ac:dyDescent="0.25">
      <c r="O8798">
        <v>8742</v>
      </c>
      <c r="P8798" s="2">
        <f t="shared" si="2486"/>
        <v>44561.208333312134</v>
      </c>
      <c r="Q8798">
        <f t="shared" si="2471"/>
        <v>31</v>
      </c>
      <c r="R8798">
        <f t="shared" si="2472"/>
        <v>12</v>
      </c>
      <c r="S8798">
        <f t="shared" si="2473"/>
        <v>1</v>
      </c>
      <c r="T8798">
        <f t="shared" si="2474"/>
        <v>5</v>
      </c>
      <c r="U8798">
        <f t="shared" si="2475"/>
        <v>0</v>
      </c>
      <c r="V8798">
        <f t="shared" ca="1" si="2476"/>
        <v>0.15619999999999998</v>
      </c>
      <c r="W8798">
        <f>INDEX(Solarstrahlungsdaten!$B$13:$G$8772,Übersicht!O8798,Übersicht!$E$10)</f>
        <v>0</v>
      </c>
      <c r="X8798">
        <f t="shared" si="2477"/>
        <v>0</v>
      </c>
      <c r="Y8798">
        <f t="shared" ca="1" si="2478"/>
        <v>0.15619999999999998</v>
      </c>
      <c r="Z8798">
        <f t="shared" ca="1" si="2479"/>
        <v>0</v>
      </c>
      <c r="AA8798">
        <f t="shared" ca="1" si="2480"/>
        <v>0</v>
      </c>
      <c r="AB8798">
        <f t="shared" ca="1" si="2481"/>
        <v>0</v>
      </c>
      <c r="AC8798">
        <f t="shared" ca="1" si="2487"/>
        <v>0</v>
      </c>
      <c r="AD8798">
        <f t="shared" ca="1" si="2470"/>
        <v>0.15619999999999998</v>
      </c>
      <c r="AE8798">
        <f t="shared" ca="1" si="2482"/>
        <v>0</v>
      </c>
      <c r="AF8798">
        <f t="shared" ca="1" si="2483"/>
        <v>0.15619999999999998</v>
      </c>
      <c r="AG8798">
        <f t="shared" ca="1" si="2484"/>
        <v>0</v>
      </c>
      <c r="AH8798">
        <f t="shared" ca="1" si="2485"/>
        <v>1</v>
      </c>
    </row>
    <row r="8799" spans="15:34" x14ac:dyDescent="0.25">
      <c r="O8799">
        <v>8743</v>
      </c>
      <c r="P8799" s="2">
        <f t="shared" si="2486"/>
        <v>44561.249999978798</v>
      </c>
      <c r="Q8799">
        <f t="shared" si="2471"/>
        <v>31</v>
      </c>
      <c r="R8799">
        <f t="shared" si="2472"/>
        <v>12</v>
      </c>
      <c r="S8799">
        <f t="shared" si="2473"/>
        <v>1</v>
      </c>
      <c r="T8799">
        <f t="shared" si="2474"/>
        <v>6</v>
      </c>
      <c r="U8799">
        <f t="shared" si="2475"/>
        <v>0</v>
      </c>
      <c r="V8799">
        <f t="shared" ca="1" si="2476"/>
        <v>0.19319999999999998</v>
      </c>
      <c r="W8799">
        <f>INDEX(Solarstrahlungsdaten!$B$13:$G$8772,Übersicht!O8799,Übersicht!$E$10)</f>
        <v>0</v>
      </c>
      <c r="X8799">
        <f t="shared" si="2477"/>
        <v>0</v>
      </c>
      <c r="Y8799">
        <f t="shared" ca="1" si="2478"/>
        <v>0.19319999999999998</v>
      </c>
      <c r="Z8799">
        <f t="shared" ca="1" si="2479"/>
        <v>0</v>
      </c>
      <c r="AA8799">
        <f t="shared" ca="1" si="2480"/>
        <v>0</v>
      </c>
      <c r="AB8799">
        <f t="shared" ca="1" si="2481"/>
        <v>0</v>
      </c>
      <c r="AC8799">
        <f t="shared" ca="1" si="2487"/>
        <v>0</v>
      </c>
      <c r="AD8799">
        <f t="shared" ca="1" si="2470"/>
        <v>0.19319999999999998</v>
      </c>
      <c r="AE8799">
        <f t="shared" ca="1" si="2482"/>
        <v>0</v>
      </c>
      <c r="AF8799">
        <f t="shared" ca="1" si="2483"/>
        <v>0.19319999999999998</v>
      </c>
      <c r="AG8799">
        <f t="shared" ca="1" si="2484"/>
        <v>0</v>
      </c>
      <c r="AH8799">
        <f t="shared" ca="1" si="2485"/>
        <v>1</v>
      </c>
    </row>
    <row r="8800" spans="15:34" x14ac:dyDescent="0.25">
      <c r="O8800">
        <v>8744</v>
      </c>
      <c r="P8800" s="2">
        <f t="shared" si="2486"/>
        <v>44561.291666645462</v>
      </c>
      <c r="Q8800">
        <f t="shared" si="2471"/>
        <v>31</v>
      </c>
      <c r="R8800">
        <f t="shared" si="2472"/>
        <v>12</v>
      </c>
      <c r="S8800">
        <f t="shared" si="2473"/>
        <v>1</v>
      </c>
      <c r="T8800">
        <f t="shared" si="2474"/>
        <v>7</v>
      </c>
      <c r="U8800">
        <f t="shared" si="2475"/>
        <v>0</v>
      </c>
      <c r="V8800">
        <f t="shared" ca="1" si="2476"/>
        <v>0.29369999999999996</v>
      </c>
      <c r="W8800">
        <f>INDEX(Solarstrahlungsdaten!$B$13:$G$8772,Übersicht!O8800,Übersicht!$E$10)</f>
        <v>0</v>
      </c>
      <c r="X8800">
        <f t="shared" si="2477"/>
        <v>0</v>
      </c>
      <c r="Y8800">
        <f t="shared" ca="1" si="2478"/>
        <v>0.29369999999999996</v>
      </c>
      <c r="Z8800">
        <f t="shared" ca="1" si="2479"/>
        <v>0</v>
      </c>
      <c r="AA8800">
        <f t="shared" ca="1" si="2480"/>
        <v>0</v>
      </c>
      <c r="AB8800">
        <f t="shared" ca="1" si="2481"/>
        <v>0</v>
      </c>
      <c r="AC8800">
        <f t="shared" ca="1" si="2487"/>
        <v>0</v>
      </c>
      <c r="AD8800">
        <f t="shared" ca="1" si="2470"/>
        <v>0.29369999999999996</v>
      </c>
      <c r="AE8800">
        <f t="shared" ca="1" si="2482"/>
        <v>0</v>
      </c>
      <c r="AF8800">
        <f t="shared" ca="1" si="2483"/>
        <v>0.29369999999999996</v>
      </c>
      <c r="AG8800">
        <f t="shared" ca="1" si="2484"/>
        <v>0</v>
      </c>
      <c r="AH8800">
        <f t="shared" ca="1" si="2485"/>
        <v>1</v>
      </c>
    </row>
    <row r="8801" spans="15:34" x14ac:dyDescent="0.25">
      <c r="O8801">
        <v>8745</v>
      </c>
      <c r="P8801" s="2">
        <f t="shared" si="2486"/>
        <v>44561.333333312126</v>
      </c>
      <c r="Q8801">
        <f t="shared" si="2471"/>
        <v>31</v>
      </c>
      <c r="R8801">
        <f t="shared" si="2472"/>
        <v>12</v>
      </c>
      <c r="S8801">
        <f t="shared" si="2473"/>
        <v>1</v>
      </c>
      <c r="T8801">
        <f t="shared" si="2474"/>
        <v>8</v>
      </c>
      <c r="U8801">
        <f t="shared" si="2475"/>
        <v>0</v>
      </c>
      <c r="V8801">
        <f t="shared" ca="1" si="2476"/>
        <v>0.44220000000000004</v>
      </c>
      <c r="W8801">
        <f>INDEX(Solarstrahlungsdaten!$B$13:$G$8772,Übersicht!O8801,Übersicht!$E$10)</f>
        <v>2.7800000000000002</v>
      </c>
      <c r="X8801">
        <f t="shared" si="2477"/>
        <v>9.5632000000000009E-3</v>
      </c>
      <c r="Y8801">
        <f t="shared" ca="1" si="2478"/>
        <v>0.43263680000000004</v>
      </c>
      <c r="Z8801">
        <f t="shared" ca="1" si="2479"/>
        <v>9.5632000000000009E-3</v>
      </c>
      <c r="AA8801">
        <f t="shared" ca="1" si="2480"/>
        <v>0</v>
      </c>
      <c r="AB8801">
        <f t="shared" ca="1" si="2481"/>
        <v>0</v>
      </c>
      <c r="AC8801">
        <f t="shared" ca="1" si="2487"/>
        <v>0</v>
      </c>
      <c r="AD8801">
        <f t="shared" ca="1" si="2470"/>
        <v>0.43263680000000004</v>
      </c>
      <c r="AE8801">
        <f t="shared" ca="1" si="2482"/>
        <v>0</v>
      </c>
      <c r="AF8801">
        <f t="shared" ca="1" si="2483"/>
        <v>0.43263680000000004</v>
      </c>
      <c r="AG8801">
        <f t="shared" ca="1" si="2484"/>
        <v>0</v>
      </c>
      <c r="AH8801">
        <f t="shared" ca="1" si="2485"/>
        <v>1</v>
      </c>
    </row>
    <row r="8802" spans="15:34" x14ac:dyDescent="0.25">
      <c r="O8802">
        <v>8746</v>
      </c>
      <c r="P8802" s="2">
        <f t="shared" si="2486"/>
        <v>44561.374999978791</v>
      </c>
      <c r="Q8802">
        <f t="shared" si="2471"/>
        <v>31</v>
      </c>
      <c r="R8802">
        <f t="shared" si="2472"/>
        <v>12</v>
      </c>
      <c r="S8802">
        <f t="shared" si="2473"/>
        <v>1</v>
      </c>
      <c r="T8802">
        <f t="shared" si="2474"/>
        <v>9</v>
      </c>
      <c r="U8802">
        <f t="shared" si="2475"/>
        <v>0</v>
      </c>
      <c r="V8802">
        <f t="shared" ca="1" si="2476"/>
        <v>0.5542999999999999</v>
      </c>
      <c r="W8802">
        <f>INDEX(Solarstrahlungsdaten!$B$13:$G$8772,Übersicht!O8802,Übersicht!$E$10)</f>
        <v>12.21</v>
      </c>
      <c r="X8802">
        <f t="shared" si="2477"/>
        <v>4.2002400000000002E-2</v>
      </c>
      <c r="Y8802">
        <f t="shared" ca="1" si="2478"/>
        <v>0.51229759999999991</v>
      </c>
      <c r="Z8802">
        <f t="shared" ca="1" si="2479"/>
        <v>4.2002400000000002E-2</v>
      </c>
      <c r="AA8802">
        <f t="shared" ca="1" si="2480"/>
        <v>0</v>
      </c>
      <c r="AB8802">
        <f t="shared" ca="1" si="2481"/>
        <v>0</v>
      </c>
      <c r="AC8802">
        <f t="shared" ca="1" si="2487"/>
        <v>0</v>
      </c>
      <c r="AD8802">
        <f t="shared" ca="1" si="2470"/>
        <v>0.51229759999999991</v>
      </c>
      <c r="AE8802">
        <f t="shared" ca="1" si="2482"/>
        <v>0</v>
      </c>
      <c r="AF8802">
        <f t="shared" ca="1" si="2483"/>
        <v>0.51229759999999991</v>
      </c>
      <c r="AG8802">
        <f t="shared" ca="1" si="2484"/>
        <v>0</v>
      </c>
      <c r="AH8802">
        <f t="shared" ca="1" si="2485"/>
        <v>1</v>
      </c>
    </row>
    <row r="8803" spans="15:34" x14ac:dyDescent="0.25">
      <c r="O8803">
        <v>8747</v>
      </c>
      <c r="P8803" s="2">
        <f t="shared" si="2486"/>
        <v>44561.416666645455</v>
      </c>
      <c r="Q8803">
        <f t="shared" si="2471"/>
        <v>31</v>
      </c>
      <c r="R8803">
        <f t="shared" si="2472"/>
        <v>12</v>
      </c>
      <c r="S8803">
        <f t="shared" si="2473"/>
        <v>1</v>
      </c>
      <c r="T8803">
        <f t="shared" si="2474"/>
        <v>10</v>
      </c>
      <c r="U8803">
        <f t="shared" si="2475"/>
        <v>0</v>
      </c>
      <c r="V8803">
        <f t="shared" ca="1" si="2476"/>
        <v>0.58640000000000003</v>
      </c>
      <c r="W8803">
        <f>INDEX(Solarstrahlungsdaten!$B$13:$G$8772,Übersicht!O8803,Übersicht!$E$10)</f>
        <v>23.13</v>
      </c>
      <c r="X8803">
        <f t="shared" si="2477"/>
        <v>7.9567199999999991E-2</v>
      </c>
      <c r="Y8803">
        <f t="shared" ca="1" si="2478"/>
        <v>0.50683280000000008</v>
      </c>
      <c r="Z8803">
        <f t="shared" ca="1" si="2479"/>
        <v>7.9567199999999991E-2</v>
      </c>
      <c r="AA8803">
        <f t="shared" ca="1" si="2480"/>
        <v>0</v>
      </c>
      <c r="AB8803">
        <f t="shared" ca="1" si="2481"/>
        <v>0</v>
      </c>
      <c r="AC8803">
        <f t="shared" ca="1" si="2487"/>
        <v>0</v>
      </c>
      <c r="AD8803">
        <f t="shared" ca="1" si="2470"/>
        <v>0.50683280000000008</v>
      </c>
      <c r="AE8803">
        <f t="shared" ca="1" si="2482"/>
        <v>0</v>
      </c>
      <c r="AF8803">
        <f t="shared" ca="1" si="2483"/>
        <v>0.50683280000000008</v>
      </c>
      <c r="AG8803">
        <f t="shared" ca="1" si="2484"/>
        <v>0</v>
      </c>
      <c r="AH8803">
        <f t="shared" ca="1" si="2485"/>
        <v>1</v>
      </c>
    </row>
    <row r="8804" spans="15:34" x14ac:dyDescent="0.25">
      <c r="O8804">
        <v>8748</v>
      </c>
      <c r="P8804" s="2">
        <f t="shared" si="2486"/>
        <v>44561.458333312119</v>
      </c>
      <c r="Q8804">
        <f t="shared" si="2471"/>
        <v>31</v>
      </c>
      <c r="R8804">
        <f t="shared" si="2472"/>
        <v>12</v>
      </c>
      <c r="S8804">
        <f t="shared" si="2473"/>
        <v>1</v>
      </c>
      <c r="T8804">
        <f t="shared" si="2474"/>
        <v>11</v>
      </c>
      <c r="U8804">
        <f t="shared" si="2475"/>
        <v>0</v>
      </c>
      <c r="V8804">
        <f t="shared" ca="1" si="2476"/>
        <v>0.61080000000000001</v>
      </c>
      <c r="W8804">
        <f>INDEX(Solarstrahlungsdaten!$B$13:$G$8772,Übersicht!O8804,Übersicht!$E$10)</f>
        <v>18.73</v>
      </c>
      <c r="X8804">
        <f t="shared" si="2477"/>
        <v>6.4431199999999994E-2</v>
      </c>
      <c r="Y8804">
        <f t="shared" ca="1" si="2478"/>
        <v>0.54636879999999999</v>
      </c>
      <c r="Z8804">
        <f t="shared" ca="1" si="2479"/>
        <v>6.4431199999999994E-2</v>
      </c>
      <c r="AA8804">
        <f t="shared" ca="1" si="2480"/>
        <v>0</v>
      </c>
      <c r="AB8804">
        <f t="shared" ca="1" si="2481"/>
        <v>0</v>
      </c>
      <c r="AC8804">
        <f t="shared" ca="1" si="2487"/>
        <v>0</v>
      </c>
      <c r="AD8804">
        <f t="shared" ca="1" si="2470"/>
        <v>0.54636879999999999</v>
      </c>
      <c r="AE8804">
        <f t="shared" ca="1" si="2482"/>
        <v>0</v>
      </c>
      <c r="AF8804">
        <f t="shared" ca="1" si="2483"/>
        <v>0.54636879999999999</v>
      </c>
      <c r="AG8804">
        <f t="shared" ca="1" si="2484"/>
        <v>0</v>
      </c>
      <c r="AH8804">
        <f t="shared" ca="1" si="2485"/>
        <v>1</v>
      </c>
    </row>
    <row r="8805" spans="15:34" x14ac:dyDescent="0.25">
      <c r="O8805">
        <v>8749</v>
      </c>
      <c r="P8805" s="2">
        <f t="shared" si="2486"/>
        <v>44561.499999978783</v>
      </c>
      <c r="Q8805">
        <f t="shared" si="2471"/>
        <v>31</v>
      </c>
      <c r="R8805">
        <f t="shared" si="2472"/>
        <v>12</v>
      </c>
      <c r="S8805">
        <f t="shared" si="2473"/>
        <v>1</v>
      </c>
      <c r="T8805">
        <f t="shared" si="2474"/>
        <v>12</v>
      </c>
      <c r="U8805">
        <f t="shared" si="2475"/>
        <v>0</v>
      </c>
      <c r="V8805">
        <f t="shared" ca="1" si="2476"/>
        <v>0.65560000000000007</v>
      </c>
      <c r="W8805">
        <f>INDEX(Solarstrahlungsdaten!$B$13:$G$8772,Übersicht!O8805,Übersicht!$E$10)</f>
        <v>31.93</v>
      </c>
      <c r="X8805">
        <f t="shared" si="2477"/>
        <v>0.1098392</v>
      </c>
      <c r="Y8805">
        <f t="shared" ca="1" si="2478"/>
        <v>0.54576080000000005</v>
      </c>
      <c r="Z8805">
        <f t="shared" ca="1" si="2479"/>
        <v>0.1098392</v>
      </c>
      <c r="AA8805">
        <f t="shared" ca="1" si="2480"/>
        <v>0</v>
      </c>
      <c r="AB8805">
        <f t="shared" ca="1" si="2481"/>
        <v>0</v>
      </c>
      <c r="AC8805">
        <f t="shared" ca="1" si="2487"/>
        <v>0</v>
      </c>
      <c r="AD8805">
        <f t="shared" ca="1" si="2470"/>
        <v>0.54576080000000005</v>
      </c>
      <c r="AE8805">
        <f t="shared" ca="1" si="2482"/>
        <v>0</v>
      </c>
      <c r="AF8805">
        <f t="shared" ca="1" si="2483"/>
        <v>0.54576080000000005</v>
      </c>
      <c r="AG8805">
        <f t="shared" ca="1" si="2484"/>
        <v>0</v>
      </c>
      <c r="AH8805">
        <f t="shared" ca="1" si="2485"/>
        <v>1</v>
      </c>
    </row>
    <row r="8806" spans="15:34" x14ac:dyDescent="0.25">
      <c r="O8806">
        <v>8750</v>
      </c>
      <c r="P8806" s="2">
        <f t="shared" si="2486"/>
        <v>44561.541666645448</v>
      </c>
      <c r="Q8806">
        <f t="shared" si="2471"/>
        <v>31</v>
      </c>
      <c r="R8806">
        <f t="shared" si="2472"/>
        <v>12</v>
      </c>
      <c r="S8806">
        <f t="shared" si="2473"/>
        <v>1</v>
      </c>
      <c r="T8806">
        <f t="shared" si="2474"/>
        <v>13</v>
      </c>
      <c r="U8806">
        <f t="shared" si="2475"/>
        <v>0</v>
      </c>
      <c r="V8806">
        <f t="shared" ca="1" si="2476"/>
        <v>0.67160000000000009</v>
      </c>
      <c r="W8806">
        <f>INDEX(Solarstrahlungsdaten!$B$13:$G$8772,Übersicht!O8806,Übersicht!$E$10)</f>
        <v>16.16</v>
      </c>
      <c r="X8806">
        <f t="shared" si="2477"/>
        <v>5.5590400000000005E-2</v>
      </c>
      <c r="Y8806">
        <f t="shared" ca="1" si="2478"/>
        <v>0.61600960000000005</v>
      </c>
      <c r="Z8806">
        <f t="shared" ca="1" si="2479"/>
        <v>5.5590400000000005E-2</v>
      </c>
      <c r="AA8806">
        <f t="shared" ca="1" si="2480"/>
        <v>0</v>
      </c>
      <c r="AB8806">
        <f t="shared" ca="1" si="2481"/>
        <v>0</v>
      </c>
      <c r="AC8806">
        <f t="shared" ca="1" si="2487"/>
        <v>0</v>
      </c>
      <c r="AD8806">
        <f t="shared" ca="1" si="2470"/>
        <v>0.61600960000000005</v>
      </c>
      <c r="AE8806">
        <f t="shared" ca="1" si="2482"/>
        <v>0</v>
      </c>
      <c r="AF8806">
        <f t="shared" ca="1" si="2483"/>
        <v>0.61600960000000005</v>
      </c>
      <c r="AG8806">
        <f t="shared" ca="1" si="2484"/>
        <v>0</v>
      </c>
      <c r="AH8806">
        <f t="shared" ca="1" si="2485"/>
        <v>1</v>
      </c>
    </row>
    <row r="8807" spans="15:34" x14ac:dyDescent="0.25">
      <c r="O8807">
        <v>8751</v>
      </c>
      <c r="P8807" s="2">
        <f t="shared" si="2486"/>
        <v>44561.583333312112</v>
      </c>
      <c r="Q8807">
        <f t="shared" si="2471"/>
        <v>31</v>
      </c>
      <c r="R8807">
        <f t="shared" si="2472"/>
        <v>12</v>
      </c>
      <c r="S8807">
        <f t="shared" si="2473"/>
        <v>1</v>
      </c>
      <c r="T8807">
        <f t="shared" si="2474"/>
        <v>14</v>
      </c>
      <c r="U8807">
        <f t="shared" si="2475"/>
        <v>0</v>
      </c>
      <c r="V8807">
        <f t="shared" ca="1" si="2476"/>
        <v>0.62629999999999997</v>
      </c>
      <c r="W8807">
        <f>INDEX(Solarstrahlungsdaten!$B$13:$G$8772,Übersicht!O8807,Übersicht!$E$10)</f>
        <v>26.105</v>
      </c>
      <c r="X8807">
        <f t="shared" si="2477"/>
        <v>8.9801199999999998E-2</v>
      </c>
      <c r="Y8807">
        <f t="shared" ca="1" si="2478"/>
        <v>0.53649879999999994</v>
      </c>
      <c r="Z8807">
        <f t="shared" ca="1" si="2479"/>
        <v>8.9801199999999998E-2</v>
      </c>
      <c r="AA8807">
        <f t="shared" ca="1" si="2480"/>
        <v>0</v>
      </c>
      <c r="AB8807">
        <f t="shared" ca="1" si="2481"/>
        <v>0</v>
      </c>
      <c r="AC8807">
        <f t="shared" ca="1" si="2487"/>
        <v>0</v>
      </c>
      <c r="AD8807">
        <f t="shared" ca="1" si="2470"/>
        <v>0.53649879999999994</v>
      </c>
      <c r="AE8807">
        <f t="shared" ca="1" si="2482"/>
        <v>0</v>
      </c>
      <c r="AF8807">
        <f t="shared" ca="1" si="2483"/>
        <v>0.53649879999999994</v>
      </c>
      <c r="AG8807">
        <f t="shared" ca="1" si="2484"/>
        <v>0</v>
      </c>
      <c r="AH8807">
        <f t="shared" ca="1" si="2485"/>
        <v>1</v>
      </c>
    </row>
    <row r="8808" spans="15:34" x14ac:dyDescent="0.25">
      <c r="O8808">
        <v>8752</v>
      </c>
      <c r="P8808" s="2">
        <f t="shared" si="2486"/>
        <v>44561.624999978776</v>
      </c>
      <c r="Q8808">
        <f t="shared" si="2471"/>
        <v>31</v>
      </c>
      <c r="R8808">
        <f t="shared" si="2472"/>
        <v>12</v>
      </c>
      <c r="S8808">
        <f t="shared" si="2473"/>
        <v>1</v>
      </c>
      <c r="T8808">
        <f t="shared" si="2474"/>
        <v>15</v>
      </c>
      <c r="U8808">
        <f t="shared" si="2475"/>
        <v>0</v>
      </c>
      <c r="V8808">
        <f t="shared" ca="1" si="2476"/>
        <v>0.5825999999999999</v>
      </c>
      <c r="W8808">
        <f>INDEX(Solarstrahlungsdaten!$B$13:$G$8772,Übersicht!O8808,Übersicht!$E$10)</f>
        <v>0</v>
      </c>
      <c r="X8808">
        <f t="shared" si="2477"/>
        <v>0</v>
      </c>
      <c r="Y8808">
        <f t="shared" ca="1" si="2478"/>
        <v>0.5825999999999999</v>
      </c>
      <c r="Z8808">
        <f t="shared" ca="1" si="2479"/>
        <v>0</v>
      </c>
      <c r="AA8808">
        <f t="shared" ca="1" si="2480"/>
        <v>0</v>
      </c>
      <c r="AB8808">
        <f t="shared" ca="1" si="2481"/>
        <v>0</v>
      </c>
      <c r="AC8808">
        <f t="shared" ca="1" si="2487"/>
        <v>0</v>
      </c>
      <c r="AD8808">
        <f t="shared" ca="1" si="2470"/>
        <v>0.5825999999999999</v>
      </c>
      <c r="AE8808">
        <f t="shared" ca="1" si="2482"/>
        <v>0</v>
      </c>
      <c r="AF8808">
        <f t="shared" ca="1" si="2483"/>
        <v>0.5825999999999999</v>
      </c>
      <c r="AG8808">
        <f t="shared" ca="1" si="2484"/>
        <v>0</v>
      </c>
      <c r="AH8808">
        <f t="shared" ca="1" si="2485"/>
        <v>1</v>
      </c>
    </row>
    <row r="8809" spans="15:34" x14ac:dyDescent="0.25">
      <c r="O8809">
        <v>8753</v>
      </c>
      <c r="P8809" s="2">
        <f t="shared" si="2486"/>
        <v>44561.66666664544</v>
      </c>
      <c r="Q8809">
        <f t="shared" si="2471"/>
        <v>31</v>
      </c>
      <c r="R8809">
        <f t="shared" si="2472"/>
        <v>12</v>
      </c>
      <c r="S8809">
        <f t="shared" si="2473"/>
        <v>1</v>
      </c>
      <c r="T8809">
        <f t="shared" si="2474"/>
        <v>16</v>
      </c>
      <c r="U8809">
        <f t="shared" si="2475"/>
        <v>0</v>
      </c>
      <c r="V8809">
        <f t="shared" ca="1" si="2476"/>
        <v>0.56899999999999995</v>
      </c>
      <c r="W8809">
        <f>INDEX(Solarstrahlungsdaten!$B$13:$G$8772,Übersicht!O8809,Übersicht!$E$10)</f>
        <v>0</v>
      </c>
      <c r="X8809">
        <f t="shared" si="2477"/>
        <v>0</v>
      </c>
      <c r="Y8809">
        <f t="shared" ca="1" si="2478"/>
        <v>0.56899999999999995</v>
      </c>
      <c r="Z8809">
        <f t="shared" ca="1" si="2479"/>
        <v>0</v>
      </c>
      <c r="AA8809">
        <f t="shared" ca="1" si="2480"/>
        <v>0</v>
      </c>
      <c r="AB8809">
        <f t="shared" ca="1" si="2481"/>
        <v>0</v>
      </c>
      <c r="AC8809">
        <f t="shared" ca="1" si="2487"/>
        <v>0</v>
      </c>
      <c r="AD8809">
        <f t="shared" ca="1" si="2470"/>
        <v>0.56899999999999995</v>
      </c>
      <c r="AE8809">
        <f t="shared" ca="1" si="2482"/>
        <v>0</v>
      </c>
      <c r="AF8809">
        <f t="shared" ca="1" si="2483"/>
        <v>0.56899999999999995</v>
      </c>
      <c r="AG8809">
        <f t="shared" ca="1" si="2484"/>
        <v>0</v>
      </c>
      <c r="AH8809">
        <f t="shared" ca="1" si="2485"/>
        <v>1</v>
      </c>
    </row>
    <row r="8810" spans="15:34" x14ac:dyDescent="0.25">
      <c r="O8810">
        <v>8754</v>
      </c>
      <c r="P8810" s="2">
        <f t="shared" si="2486"/>
        <v>44561.708333312105</v>
      </c>
      <c r="Q8810">
        <f t="shared" si="2471"/>
        <v>31</v>
      </c>
      <c r="R8810">
        <f t="shared" si="2472"/>
        <v>12</v>
      </c>
      <c r="S8810">
        <f t="shared" si="2473"/>
        <v>1</v>
      </c>
      <c r="T8810">
        <f t="shared" si="2474"/>
        <v>17</v>
      </c>
      <c r="U8810">
        <f t="shared" si="2475"/>
        <v>0</v>
      </c>
      <c r="V8810">
        <f t="shared" ca="1" si="2476"/>
        <v>0.6754</v>
      </c>
      <c r="W8810">
        <f>INDEX(Solarstrahlungsdaten!$B$13:$G$8772,Übersicht!O8810,Übersicht!$E$10)</f>
        <v>0</v>
      </c>
      <c r="X8810">
        <f t="shared" si="2477"/>
        <v>0</v>
      </c>
      <c r="Y8810">
        <f t="shared" ca="1" si="2478"/>
        <v>0.6754</v>
      </c>
      <c r="Z8810">
        <f t="shared" ca="1" si="2479"/>
        <v>0</v>
      </c>
      <c r="AA8810">
        <f t="shared" ca="1" si="2480"/>
        <v>0</v>
      </c>
      <c r="AB8810">
        <f t="shared" ca="1" si="2481"/>
        <v>0</v>
      </c>
      <c r="AC8810">
        <f t="shared" ca="1" si="2487"/>
        <v>0</v>
      </c>
      <c r="AD8810">
        <f t="shared" ca="1" si="2470"/>
        <v>0.6754</v>
      </c>
      <c r="AE8810">
        <f t="shared" ca="1" si="2482"/>
        <v>0</v>
      </c>
      <c r="AF8810">
        <f t="shared" ca="1" si="2483"/>
        <v>0.6754</v>
      </c>
      <c r="AG8810">
        <f t="shared" ca="1" si="2484"/>
        <v>0</v>
      </c>
      <c r="AH8810">
        <f t="shared" ca="1" si="2485"/>
        <v>1</v>
      </c>
    </row>
    <row r="8811" spans="15:34" x14ac:dyDescent="0.25">
      <c r="O8811">
        <v>8755</v>
      </c>
      <c r="P8811" s="2">
        <f t="shared" si="2486"/>
        <v>44561.749999978769</v>
      </c>
      <c r="Q8811">
        <f t="shared" si="2471"/>
        <v>31</v>
      </c>
      <c r="R8811">
        <f t="shared" si="2472"/>
        <v>12</v>
      </c>
      <c r="S8811">
        <f t="shared" si="2473"/>
        <v>1</v>
      </c>
      <c r="T8811">
        <f t="shared" si="2474"/>
        <v>18</v>
      </c>
      <c r="U8811">
        <f t="shared" si="2475"/>
        <v>0</v>
      </c>
      <c r="V8811">
        <f t="shared" ca="1" si="2476"/>
        <v>0.82350000000000001</v>
      </c>
      <c r="W8811">
        <f>INDEX(Solarstrahlungsdaten!$B$13:$G$8772,Übersicht!O8811,Übersicht!$E$10)</f>
        <v>0</v>
      </c>
      <c r="X8811">
        <f t="shared" si="2477"/>
        <v>0</v>
      </c>
      <c r="Y8811">
        <f t="shared" ca="1" si="2478"/>
        <v>0.82350000000000001</v>
      </c>
      <c r="Z8811">
        <f t="shared" ca="1" si="2479"/>
        <v>0</v>
      </c>
      <c r="AA8811">
        <f t="shared" ca="1" si="2480"/>
        <v>0</v>
      </c>
      <c r="AB8811">
        <f t="shared" ca="1" si="2481"/>
        <v>0</v>
      </c>
      <c r="AC8811">
        <f t="shared" ca="1" si="2487"/>
        <v>0</v>
      </c>
      <c r="AD8811">
        <f t="shared" ca="1" si="2470"/>
        <v>0.82350000000000001</v>
      </c>
      <c r="AE8811">
        <f t="shared" ca="1" si="2482"/>
        <v>0</v>
      </c>
      <c r="AF8811">
        <f t="shared" ca="1" si="2483"/>
        <v>0.82350000000000001</v>
      </c>
      <c r="AG8811">
        <f t="shared" ca="1" si="2484"/>
        <v>0</v>
      </c>
      <c r="AH8811">
        <f t="shared" ca="1" si="2485"/>
        <v>1</v>
      </c>
    </row>
    <row r="8812" spans="15:34" x14ac:dyDescent="0.25">
      <c r="O8812">
        <v>8756</v>
      </c>
      <c r="P8812" s="2">
        <f t="shared" si="2486"/>
        <v>44561.791666645433</v>
      </c>
      <c r="Q8812">
        <f t="shared" si="2471"/>
        <v>31</v>
      </c>
      <c r="R8812">
        <f t="shared" si="2472"/>
        <v>12</v>
      </c>
      <c r="S8812">
        <f t="shared" si="2473"/>
        <v>1</v>
      </c>
      <c r="T8812">
        <f t="shared" si="2474"/>
        <v>19</v>
      </c>
      <c r="U8812">
        <f t="shared" si="2475"/>
        <v>0</v>
      </c>
      <c r="V8812">
        <f t="shared" ca="1" si="2476"/>
        <v>0.8488</v>
      </c>
      <c r="W8812">
        <f>INDEX(Solarstrahlungsdaten!$B$13:$G$8772,Übersicht!O8812,Übersicht!$E$10)</f>
        <v>0</v>
      </c>
      <c r="X8812">
        <f t="shared" si="2477"/>
        <v>0</v>
      </c>
      <c r="Y8812">
        <f t="shared" ca="1" si="2478"/>
        <v>0.8488</v>
      </c>
      <c r="Z8812">
        <f t="shared" ca="1" si="2479"/>
        <v>0</v>
      </c>
      <c r="AA8812">
        <f t="shared" ca="1" si="2480"/>
        <v>0</v>
      </c>
      <c r="AB8812">
        <f t="shared" ca="1" si="2481"/>
        <v>0</v>
      </c>
      <c r="AC8812">
        <f t="shared" ca="1" si="2487"/>
        <v>0</v>
      </c>
      <c r="AD8812">
        <f t="shared" ca="1" si="2470"/>
        <v>0.8488</v>
      </c>
      <c r="AE8812">
        <f t="shared" ca="1" si="2482"/>
        <v>0</v>
      </c>
      <c r="AF8812">
        <f t="shared" ca="1" si="2483"/>
        <v>0.8488</v>
      </c>
      <c r="AG8812">
        <f t="shared" ca="1" si="2484"/>
        <v>0</v>
      </c>
      <c r="AH8812">
        <f t="shared" ca="1" si="2485"/>
        <v>1</v>
      </c>
    </row>
    <row r="8813" spans="15:34" x14ac:dyDescent="0.25">
      <c r="O8813">
        <v>8757</v>
      </c>
      <c r="P8813" s="2">
        <f t="shared" si="2486"/>
        <v>44561.833333312097</v>
      </c>
      <c r="Q8813">
        <f t="shared" si="2471"/>
        <v>31</v>
      </c>
      <c r="R8813">
        <f t="shared" si="2472"/>
        <v>12</v>
      </c>
      <c r="S8813">
        <f t="shared" si="2473"/>
        <v>1</v>
      </c>
      <c r="T8813">
        <f t="shared" si="2474"/>
        <v>20</v>
      </c>
      <c r="U8813">
        <f t="shared" si="2475"/>
        <v>0</v>
      </c>
      <c r="V8813">
        <f t="shared" ca="1" si="2476"/>
        <v>0.74019999999999997</v>
      </c>
      <c r="W8813">
        <f>INDEX(Solarstrahlungsdaten!$B$13:$G$8772,Übersicht!O8813,Übersicht!$E$10)</f>
        <v>0</v>
      </c>
      <c r="X8813">
        <f t="shared" si="2477"/>
        <v>0</v>
      </c>
      <c r="Y8813">
        <f t="shared" ca="1" si="2478"/>
        <v>0.74019999999999997</v>
      </c>
      <c r="Z8813">
        <f t="shared" ca="1" si="2479"/>
        <v>0</v>
      </c>
      <c r="AA8813">
        <f t="shared" ca="1" si="2480"/>
        <v>0</v>
      </c>
      <c r="AB8813">
        <f t="shared" ca="1" si="2481"/>
        <v>0</v>
      </c>
      <c r="AC8813">
        <f t="shared" ca="1" si="2487"/>
        <v>0</v>
      </c>
      <c r="AD8813">
        <f t="shared" ca="1" si="2470"/>
        <v>0.74019999999999997</v>
      </c>
      <c r="AE8813">
        <f t="shared" ca="1" si="2482"/>
        <v>0</v>
      </c>
      <c r="AF8813">
        <f t="shared" ca="1" si="2483"/>
        <v>0.74019999999999997</v>
      </c>
      <c r="AG8813">
        <f t="shared" ca="1" si="2484"/>
        <v>0</v>
      </c>
      <c r="AH8813">
        <f t="shared" ca="1" si="2485"/>
        <v>1</v>
      </c>
    </row>
    <row r="8814" spans="15:34" x14ac:dyDescent="0.25">
      <c r="O8814">
        <v>8758</v>
      </c>
      <c r="P8814" s="2">
        <f t="shared" si="2486"/>
        <v>44561.874999978761</v>
      </c>
      <c r="Q8814">
        <f t="shared" si="2471"/>
        <v>31</v>
      </c>
      <c r="R8814">
        <f t="shared" si="2472"/>
        <v>12</v>
      </c>
      <c r="S8814">
        <f t="shared" si="2473"/>
        <v>1</v>
      </c>
      <c r="T8814">
        <f t="shared" si="2474"/>
        <v>21</v>
      </c>
      <c r="U8814">
        <f t="shared" si="2475"/>
        <v>0</v>
      </c>
      <c r="V8814">
        <f t="shared" ca="1" si="2476"/>
        <v>0.55970000000000009</v>
      </c>
      <c r="W8814">
        <f>INDEX(Solarstrahlungsdaten!$B$13:$G$8772,Übersicht!O8814,Übersicht!$E$10)</f>
        <v>0</v>
      </c>
      <c r="X8814">
        <f t="shared" si="2477"/>
        <v>0</v>
      </c>
      <c r="Y8814">
        <f t="shared" ca="1" si="2478"/>
        <v>0.55970000000000009</v>
      </c>
      <c r="Z8814">
        <f t="shared" ca="1" si="2479"/>
        <v>0</v>
      </c>
      <c r="AA8814">
        <f t="shared" ca="1" si="2480"/>
        <v>0</v>
      </c>
      <c r="AB8814">
        <f t="shared" ca="1" si="2481"/>
        <v>0</v>
      </c>
      <c r="AC8814">
        <f t="shared" ca="1" si="2487"/>
        <v>0</v>
      </c>
      <c r="AD8814">
        <f t="shared" ca="1" si="2470"/>
        <v>0.55970000000000009</v>
      </c>
      <c r="AE8814">
        <f t="shared" ca="1" si="2482"/>
        <v>0</v>
      </c>
      <c r="AF8814">
        <f t="shared" ca="1" si="2483"/>
        <v>0.55970000000000009</v>
      </c>
      <c r="AG8814">
        <f t="shared" ca="1" si="2484"/>
        <v>0</v>
      </c>
      <c r="AH8814">
        <f t="shared" ca="1" si="2485"/>
        <v>1</v>
      </c>
    </row>
    <row r="8815" spans="15:34" x14ac:dyDescent="0.25">
      <c r="O8815">
        <v>8759</v>
      </c>
      <c r="P8815" s="2">
        <f t="shared" si="2486"/>
        <v>44561.916666645426</v>
      </c>
      <c r="Q8815">
        <f t="shared" si="2471"/>
        <v>31</v>
      </c>
      <c r="R8815">
        <f t="shared" si="2472"/>
        <v>12</v>
      </c>
      <c r="S8815">
        <f t="shared" si="2473"/>
        <v>1</v>
      </c>
      <c r="T8815">
        <f t="shared" si="2474"/>
        <v>22</v>
      </c>
      <c r="U8815">
        <f t="shared" si="2475"/>
        <v>0</v>
      </c>
      <c r="V8815">
        <f t="shared" ca="1" si="2476"/>
        <v>0.5</v>
      </c>
      <c r="W8815">
        <f>INDEX(Solarstrahlungsdaten!$B$13:$G$8772,Übersicht!O8815,Übersicht!$E$10)</f>
        <v>0</v>
      </c>
      <c r="X8815">
        <f t="shared" si="2477"/>
        <v>0</v>
      </c>
      <c r="Y8815">
        <f t="shared" ca="1" si="2478"/>
        <v>0.5</v>
      </c>
      <c r="Z8815">
        <f t="shared" ca="1" si="2479"/>
        <v>0</v>
      </c>
      <c r="AA8815">
        <f t="shared" ca="1" si="2480"/>
        <v>0</v>
      </c>
      <c r="AB8815">
        <f t="shared" ca="1" si="2481"/>
        <v>0</v>
      </c>
      <c r="AC8815">
        <f t="shared" ca="1" si="2487"/>
        <v>0</v>
      </c>
      <c r="AD8815">
        <f t="shared" ca="1" si="2470"/>
        <v>0.5</v>
      </c>
      <c r="AE8815">
        <f t="shared" ca="1" si="2482"/>
        <v>0</v>
      </c>
      <c r="AF8815">
        <f t="shared" ca="1" si="2483"/>
        <v>0.5</v>
      </c>
      <c r="AG8815">
        <f t="shared" ca="1" si="2484"/>
        <v>0</v>
      </c>
      <c r="AH8815">
        <f t="shared" ca="1" si="2485"/>
        <v>1</v>
      </c>
    </row>
    <row r="8816" spans="15:34" x14ac:dyDescent="0.25">
      <c r="O8816">
        <v>8760</v>
      </c>
      <c r="P8816" s="2">
        <f t="shared" si="2486"/>
        <v>44561.95833331209</v>
      </c>
      <c r="Q8816">
        <f t="shared" si="2471"/>
        <v>31</v>
      </c>
      <c r="R8816">
        <f t="shared" si="2472"/>
        <v>12</v>
      </c>
      <c r="S8816">
        <f t="shared" si="2473"/>
        <v>1</v>
      </c>
      <c r="T8816">
        <f t="shared" si="2474"/>
        <v>23</v>
      </c>
      <c r="U8816">
        <f t="shared" si="2475"/>
        <v>0</v>
      </c>
      <c r="V8816">
        <f t="shared" ca="1" si="2476"/>
        <v>0.43980000000000002</v>
      </c>
      <c r="W8816">
        <f>INDEX(Solarstrahlungsdaten!$B$13:$G$8772,Übersicht!O8816,Übersicht!$E$10)</f>
        <v>0</v>
      </c>
      <c r="X8816">
        <f t="shared" si="2477"/>
        <v>0</v>
      </c>
      <c r="Y8816">
        <f t="shared" ca="1" si="2478"/>
        <v>0.43980000000000002</v>
      </c>
      <c r="Z8816">
        <f t="shared" ca="1" si="2479"/>
        <v>0</v>
      </c>
      <c r="AA8816">
        <f t="shared" ca="1" si="2480"/>
        <v>0</v>
      </c>
      <c r="AB8816">
        <f t="shared" ca="1" si="2481"/>
        <v>0</v>
      </c>
      <c r="AC8816">
        <f t="shared" ca="1" si="2487"/>
        <v>0</v>
      </c>
      <c r="AD8816">
        <f t="shared" ca="1" si="2470"/>
        <v>0.43980000000000002</v>
      </c>
      <c r="AE8816">
        <f t="shared" ca="1" si="2482"/>
        <v>0</v>
      </c>
      <c r="AF8816">
        <f t="shared" ca="1" si="2483"/>
        <v>0.43980000000000002</v>
      </c>
      <c r="AG8816">
        <f t="shared" ca="1" si="2484"/>
        <v>0</v>
      </c>
      <c r="AH8816">
        <f t="shared" ca="1" si="2485"/>
        <v>1</v>
      </c>
    </row>
    <row r="8817" spans="16:16" x14ac:dyDescent="0.25">
      <c r="P8817" s="2"/>
    </row>
    <row r="8818" spans="16:16" x14ac:dyDescent="0.25">
      <c r="P8818" s="2"/>
    </row>
    <row r="8819" spans="16:16" x14ac:dyDescent="0.25">
      <c r="P8819" s="2"/>
    </row>
    <row r="8820" spans="16:16" x14ac:dyDescent="0.25">
      <c r="P8820" s="2"/>
    </row>
    <row r="8821" spans="16:16" x14ac:dyDescent="0.25">
      <c r="P8821" s="2"/>
    </row>
    <row r="8822" spans="16:16" x14ac:dyDescent="0.25">
      <c r="P8822" s="2"/>
    </row>
    <row r="8823" spans="16:16" x14ac:dyDescent="0.25">
      <c r="P8823" s="2"/>
    </row>
    <row r="8824" spans="16:16" x14ac:dyDescent="0.25">
      <c r="P8824" s="2"/>
    </row>
    <row r="8825" spans="16:16" x14ac:dyDescent="0.25">
      <c r="P8825" s="2"/>
    </row>
    <row r="8826" spans="16:16" x14ac:dyDescent="0.25">
      <c r="P8826" s="2"/>
    </row>
    <row r="8827" spans="16:16" x14ac:dyDescent="0.25">
      <c r="P8827" s="2"/>
    </row>
    <row r="8828" spans="16:16" x14ac:dyDescent="0.25">
      <c r="P8828" s="2"/>
    </row>
    <row r="8829" spans="16:16" x14ac:dyDescent="0.25">
      <c r="P8829" s="2"/>
    </row>
    <row r="8830" spans="16:16" x14ac:dyDescent="0.25">
      <c r="P8830" s="2"/>
    </row>
    <row r="8831" spans="16:16" x14ac:dyDescent="0.25">
      <c r="P8831" s="2"/>
    </row>
    <row r="8832" spans="16:16" x14ac:dyDescent="0.25">
      <c r="P8832" s="2"/>
    </row>
    <row r="8833" spans="16:16" x14ac:dyDescent="0.25">
      <c r="P8833" s="2"/>
    </row>
    <row r="8834" spans="16:16" x14ac:dyDescent="0.25">
      <c r="P8834" s="2"/>
    </row>
    <row r="8835" spans="16:16" x14ac:dyDescent="0.25">
      <c r="P8835" s="2"/>
    </row>
    <row r="8836" spans="16:16" x14ac:dyDescent="0.25">
      <c r="P8836" s="2"/>
    </row>
    <row r="8837" spans="16:16" x14ac:dyDescent="0.25">
      <c r="P8837" s="2"/>
    </row>
    <row r="8838" spans="16:16" x14ac:dyDescent="0.25">
      <c r="P8838" s="2"/>
    </row>
    <row r="8839" spans="16:16" x14ac:dyDescent="0.25">
      <c r="P8839" s="2"/>
    </row>
    <row r="8840" spans="16:16" x14ac:dyDescent="0.25">
      <c r="P8840" s="2"/>
    </row>
    <row r="8841" spans="16:16" x14ac:dyDescent="0.25">
      <c r="P8841" s="2"/>
    </row>
    <row r="8842" spans="16:16" x14ac:dyDescent="0.25">
      <c r="P8842" s="2"/>
    </row>
    <row r="8843" spans="16:16" x14ac:dyDescent="0.25">
      <c r="P8843" s="2"/>
    </row>
    <row r="8844" spans="16:16" x14ac:dyDescent="0.25">
      <c r="P8844" s="2"/>
    </row>
    <row r="8845" spans="16:16" x14ac:dyDescent="0.25">
      <c r="P8845" s="2"/>
    </row>
    <row r="8846" spans="16:16" x14ac:dyDescent="0.25">
      <c r="P8846" s="2"/>
    </row>
    <row r="8847" spans="16:16" x14ac:dyDescent="0.25">
      <c r="P8847" s="2"/>
    </row>
    <row r="8848" spans="16:16" x14ac:dyDescent="0.25">
      <c r="P8848" s="2"/>
    </row>
    <row r="8849" spans="16:16" x14ac:dyDescent="0.25">
      <c r="P8849" s="2"/>
    </row>
    <row r="8850" spans="16:16" x14ac:dyDescent="0.25">
      <c r="P8850" s="2"/>
    </row>
    <row r="8851" spans="16:16" x14ac:dyDescent="0.25">
      <c r="P8851" s="2"/>
    </row>
    <row r="8852" spans="16:16" x14ac:dyDescent="0.25">
      <c r="P8852" s="2"/>
    </row>
    <row r="8853" spans="16:16" x14ac:dyDescent="0.25">
      <c r="P8853" s="2"/>
    </row>
    <row r="8854" spans="16:16" x14ac:dyDescent="0.25">
      <c r="P8854" s="2"/>
    </row>
    <row r="8855" spans="16:16" x14ac:dyDescent="0.25">
      <c r="P8855" s="2"/>
    </row>
    <row r="8856" spans="16:16" x14ac:dyDescent="0.25">
      <c r="P8856" s="2"/>
    </row>
    <row r="8857" spans="16:16" x14ac:dyDescent="0.25">
      <c r="P8857" s="2"/>
    </row>
    <row r="8858" spans="16:16" x14ac:dyDescent="0.25">
      <c r="P8858" s="2"/>
    </row>
    <row r="8859" spans="16:16" x14ac:dyDescent="0.25">
      <c r="P8859" s="2"/>
    </row>
    <row r="8860" spans="16:16" x14ac:dyDescent="0.25">
      <c r="P8860" s="2"/>
    </row>
    <row r="8861" spans="16:16" x14ac:dyDescent="0.25">
      <c r="P8861" s="2"/>
    </row>
    <row r="8862" spans="16:16" x14ac:dyDescent="0.25">
      <c r="P8862" s="2"/>
    </row>
    <row r="8863" spans="16:16" x14ac:dyDescent="0.25">
      <c r="P8863" s="2"/>
    </row>
    <row r="8864" spans="16:16" x14ac:dyDescent="0.25">
      <c r="P8864" s="2"/>
    </row>
    <row r="8865" spans="16:16" x14ac:dyDescent="0.25">
      <c r="P8865" s="2"/>
    </row>
    <row r="8866" spans="16:16" x14ac:dyDescent="0.25">
      <c r="P8866" s="2"/>
    </row>
    <row r="8867" spans="16:16" x14ac:dyDescent="0.25">
      <c r="P8867" s="2"/>
    </row>
    <row r="8868" spans="16:16" x14ac:dyDescent="0.25">
      <c r="P8868" s="2"/>
    </row>
    <row r="8869" spans="16:16" x14ac:dyDescent="0.25">
      <c r="P8869" s="2"/>
    </row>
    <row r="8870" spans="16:16" x14ac:dyDescent="0.25">
      <c r="P8870" s="2"/>
    </row>
    <row r="8871" spans="16:16" x14ac:dyDescent="0.25">
      <c r="P8871" s="2"/>
    </row>
    <row r="8872" spans="16:16" x14ac:dyDescent="0.25">
      <c r="P8872" s="2"/>
    </row>
    <row r="8873" spans="16:16" x14ac:dyDescent="0.25">
      <c r="P8873" s="2"/>
    </row>
    <row r="8874" spans="16:16" x14ac:dyDescent="0.25">
      <c r="P8874" s="2"/>
    </row>
    <row r="8875" spans="16:16" x14ac:dyDescent="0.25">
      <c r="P8875" s="2"/>
    </row>
    <row r="8876" spans="16:16" x14ac:dyDescent="0.25">
      <c r="P8876" s="2"/>
    </row>
    <row r="8877" spans="16:16" x14ac:dyDescent="0.25">
      <c r="P8877" s="2"/>
    </row>
    <row r="8878" spans="16:16" x14ac:dyDescent="0.25">
      <c r="P8878" s="2"/>
    </row>
    <row r="8879" spans="16:16" x14ac:dyDescent="0.25">
      <c r="P8879" s="2"/>
    </row>
    <row r="8880" spans="16:16" x14ac:dyDescent="0.25">
      <c r="P8880" s="2"/>
    </row>
    <row r="8881" spans="16:16" x14ac:dyDescent="0.25">
      <c r="P8881" s="2"/>
    </row>
    <row r="8882" spans="16:16" x14ac:dyDescent="0.25">
      <c r="P8882" s="2"/>
    </row>
    <row r="8883" spans="16:16" x14ac:dyDescent="0.25">
      <c r="P8883" s="2"/>
    </row>
    <row r="8884" spans="16:16" x14ac:dyDescent="0.25">
      <c r="P8884" s="2"/>
    </row>
    <row r="8885" spans="16:16" x14ac:dyDescent="0.25">
      <c r="P8885" s="2"/>
    </row>
    <row r="8886" spans="16:16" x14ac:dyDescent="0.25">
      <c r="P8886" s="2"/>
    </row>
    <row r="8887" spans="16:16" x14ac:dyDescent="0.25">
      <c r="P8887" s="2"/>
    </row>
    <row r="8888" spans="16:16" x14ac:dyDescent="0.25">
      <c r="P8888" s="2"/>
    </row>
    <row r="8889" spans="16:16" x14ac:dyDescent="0.25">
      <c r="P8889" s="2"/>
    </row>
    <row r="8890" spans="16:16" x14ac:dyDescent="0.25">
      <c r="P8890" s="2"/>
    </row>
    <row r="8891" spans="16:16" x14ac:dyDescent="0.25">
      <c r="P8891" s="2"/>
    </row>
    <row r="8892" spans="16:16" x14ac:dyDescent="0.25">
      <c r="P8892" s="2"/>
    </row>
    <row r="8893" spans="16:16" x14ac:dyDescent="0.25">
      <c r="P8893" s="2"/>
    </row>
    <row r="8894" spans="16:16" x14ac:dyDescent="0.25">
      <c r="P8894" s="2"/>
    </row>
    <row r="8895" spans="16:16" x14ac:dyDescent="0.25">
      <c r="P8895" s="2"/>
    </row>
    <row r="8896" spans="16:16" x14ac:dyDescent="0.25">
      <c r="P8896" s="2"/>
    </row>
    <row r="8897" spans="16:16" x14ac:dyDescent="0.25">
      <c r="P8897" s="2"/>
    </row>
    <row r="8898" spans="16:16" x14ac:dyDescent="0.25">
      <c r="P8898" s="2"/>
    </row>
    <row r="8899" spans="16:16" x14ac:dyDescent="0.25">
      <c r="P8899" s="2"/>
    </row>
    <row r="8900" spans="16:16" x14ac:dyDescent="0.25">
      <c r="P8900" s="2"/>
    </row>
    <row r="8901" spans="16:16" x14ac:dyDescent="0.25">
      <c r="P8901" s="2"/>
    </row>
    <row r="8902" spans="16:16" x14ac:dyDescent="0.25">
      <c r="P8902" s="2"/>
    </row>
    <row r="8903" spans="16:16" x14ac:dyDescent="0.25">
      <c r="P8903" s="2"/>
    </row>
    <row r="8904" spans="16:16" x14ac:dyDescent="0.25">
      <c r="P8904" s="2"/>
    </row>
    <row r="8905" spans="16:16" x14ac:dyDescent="0.25">
      <c r="P8905" s="2"/>
    </row>
    <row r="8906" spans="16:16" x14ac:dyDescent="0.25">
      <c r="P8906" s="2"/>
    </row>
    <row r="8907" spans="16:16" x14ac:dyDescent="0.25">
      <c r="P8907" s="2"/>
    </row>
    <row r="8908" spans="16:16" x14ac:dyDescent="0.25">
      <c r="P8908" s="2"/>
    </row>
    <row r="8909" spans="16:16" x14ac:dyDescent="0.25">
      <c r="P8909" s="2"/>
    </row>
    <row r="8910" spans="16:16" x14ac:dyDescent="0.25">
      <c r="P8910" s="2"/>
    </row>
    <row r="8911" spans="16:16" x14ac:dyDescent="0.25">
      <c r="P8911" s="2"/>
    </row>
    <row r="8912" spans="16:16" x14ac:dyDescent="0.25">
      <c r="P8912" s="2"/>
    </row>
    <row r="8913" spans="16:16" x14ac:dyDescent="0.25">
      <c r="P8913" s="2"/>
    </row>
    <row r="8914" spans="16:16" x14ac:dyDescent="0.25">
      <c r="P8914" s="2"/>
    </row>
    <row r="8915" spans="16:16" x14ac:dyDescent="0.25">
      <c r="P8915" s="2"/>
    </row>
    <row r="8916" spans="16:16" x14ac:dyDescent="0.25">
      <c r="P8916" s="2"/>
    </row>
    <row r="8917" spans="16:16" x14ac:dyDescent="0.25">
      <c r="P8917" s="2"/>
    </row>
    <row r="8918" spans="16:16" x14ac:dyDescent="0.25">
      <c r="P8918" s="2"/>
    </row>
    <row r="8919" spans="16:16" x14ac:dyDescent="0.25">
      <c r="P8919" s="2"/>
    </row>
    <row r="8920" spans="16:16" x14ac:dyDescent="0.25">
      <c r="P8920" s="2"/>
    </row>
    <row r="8921" spans="16:16" x14ac:dyDescent="0.25">
      <c r="P8921" s="2"/>
    </row>
    <row r="8922" spans="16:16" x14ac:dyDescent="0.25">
      <c r="P8922" s="2"/>
    </row>
    <row r="8923" spans="16:16" x14ac:dyDescent="0.25">
      <c r="P8923" s="2"/>
    </row>
    <row r="8924" spans="16:16" x14ac:dyDescent="0.25">
      <c r="P8924" s="2"/>
    </row>
    <row r="8925" spans="16:16" x14ac:dyDescent="0.25">
      <c r="P8925" s="2"/>
    </row>
    <row r="8926" spans="16:16" x14ac:dyDescent="0.25">
      <c r="P8926" s="2"/>
    </row>
    <row r="8927" spans="16:16" x14ac:dyDescent="0.25">
      <c r="P8927" s="2"/>
    </row>
    <row r="8928" spans="16:16" x14ac:dyDescent="0.25">
      <c r="P8928" s="2"/>
    </row>
    <row r="8929" spans="16:16" x14ac:dyDescent="0.25">
      <c r="P8929" s="2"/>
    </row>
    <row r="8930" spans="16:16" x14ac:dyDescent="0.25">
      <c r="P8930" s="2"/>
    </row>
    <row r="8931" spans="16:16" x14ac:dyDescent="0.25">
      <c r="P8931" s="2"/>
    </row>
    <row r="8932" spans="16:16" x14ac:dyDescent="0.25">
      <c r="P8932" s="2"/>
    </row>
    <row r="8933" spans="16:16" x14ac:dyDescent="0.25">
      <c r="P8933" s="2"/>
    </row>
    <row r="8934" spans="16:16" x14ac:dyDescent="0.25">
      <c r="P8934" s="2"/>
    </row>
    <row r="8935" spans="16:16" x14ac:dyDescent="0.25">
      <c r="P8935" s="2"/>
    </row>
    <row r="8936" spans="16:16" x14ac:dyDescent="0.25">
      <c r="P8936" s="2"/>
    </row>
    <row r="8937" spans="16:16" x14ac:dyDescent="0.25">
      <c r="P8937" s="2"/>
    </row>
    <row r="8938" spans="16:16" x14ac:dyDescent="0.25">
      <c r="P8938" s="2"/>
    </row>
    <row r="8939" spans="16:16" x14ac:dyDescent="0.25">
      <c r="P8939" s="2"/>
    </row>
    <row r="8940" spans="16:16" x14ac:dyDescent="0.25">
      <c r="P8940" s="2"/>
    </row>
    <row r="8941" spans="16:16" x14ac:dyDescent="0.25">
      <c r="P8941" s="2"/>
    </row>
    <row r="8942" spans="16:16" x14ac:dyDescent="0.25">
      <c r="P8942" s="2"/>
    </row>
    <row r="8943" spans="16:16" x14ac:dyDescent="0.25">
      <c r="P8943" s="2"/>
    </row>
    <row r="8944" spans="16:16" x14ac:dyDescent="0.25">
      <c r="P8944" s="2"/>
    </row>
    <row r="8945" spans="16:16" x14ac:dyDescent="0.25">
      <c r="P8945" s="2"/>
    </row>
    <row r="8946" spans="16:16" x14ac:dyDescent="0.25">
      <c r="P8946" s="2"/>
    </row>
    <row r="8947" spans="16:16" x14ac:dyDescent="0.25">
      <c r="P8947" s="2"/>
    </row>
    <row r="8948" spans="16:16" x14ac:dyDescent="0.25">
      <c r="P8948" s="2"/>
    </row>
    <row r="8949" spans="16:16" x14ac:dyDescent="0.25">
      <c r="P8949" s="2"/>
    </row>
    <row r="8950" spans="16:16" x14ac:dyDescent="0.25">
      <c r="P8950" s="2"/>
    </row>
    <row r="8951" spans="16:16" x14ac:dyDescent="0.25">
      <c r="P8951" s="2"/>
    </row>
    <row r="8952" spans="16:16" x14ac:dyDescent="0.25">
      <c r="P8952" s="2"/>
    </row>
    <row r="8953" spans="16:16" x14ac:dyDescent="0.25">
      <c r="P8953" s="2"/>
    </row>
    <row r="8954" spans="16:16" x14ac:dyDescent="0.25">
      <c r="P8954" s="2"/>
    </row>
    <row r="8955" spans="16:16" x14ac:dyDescent="0.25">
      <c r="P8955" s="2"/>
    </row>
    <row r="8956" spans="16:16" x14ac:dyDescent="0.25">
      <c r="P8956" s="2"/>
    </row>
    <row r="8957" spans="16:16" x14ac:dyDescent="0.25">
      <c r="P8957" s="2"/>
    </row>
    <row r="8958" spans="16:16" x14ac:dyDescent="0.25">
      <c r="P8958" s="2"/>
    </row>
    <row r="8959" spans="16:16" x14ac:dyDescent="0.25">
      <c r="P8959" s="2"/>
    </row>
    <row r="8960" spans="16:16" x14ac:dyDescent="0.25">
      <c r="P8960" s="2"/>
    </row>
    <row r="8961" spans="16:16" x14ac:dyDescent="0.25">
      <c r="P8961" s="2"/>
    </row>
    <row r="8962" spans="16:16" x14ac:dyDescent="0.25">
      <c r="P8962" s="2"/>
    </row>
    <row r="8963" spans="16:16" x14ac:dyDescent="0.25">
      <c r="P8963" s="2"/>
    </row>
    <row r="8964" spans="16:16" x14ac:dyDescent="0.25">
      <c r="P8964" s="2"/>
    </row>
    <row r="8965" spans="16:16" x14ac:dyDescent="0.25">
      <c r="P8965" s="2"/>
    </row>
    <row r="8966" spans="16:16" x14ac:dyDescent="0.25">
      <c r="P8966" s="2"/>
    </row>
    <row r="8967" spans="16:16" x14ac:dyDescent="0.25">
      <c r="P8967" s="2"/>
    </row>
    <row r="8968" spans="16:16" x14ac:dyDescent="0.25">
      <c r="P8968" s="2"/>
    </row>
    <row r="8969" spans="16:16" x14ac:dyDescent="0.25">
      <c r="P8969" s="2"/>
    </row>
    <row r="8970" spans="16:16" x14ac:dyDescent="0.25">
      <c r="P8970" s="2"/>
    </row>
    <row r="8971" spans="16:16" x14ac:dyDescent="0.25">
      <c r="P8971" s="2"/>
    </row>
    <row r="8972" spans="16:16" x14ac:dyDescent="0.25">
      <c r="P8972" s="2"/>
    </row>
    <row r="8973" spans="16:16" x14ac:dyDescent="0.25">
      <c r="P8973" s="2"/>
    </row>
    <row r="8974" spans="16:16" x14ac:dyDescent="0.25">
      <c r="P8974" s="2"/>
    </row>
    <row r="8975" spans="16:16" x14ac:dyDescent="0.25">
      <c r="P8975" s="2"/>
    </row>
    <row r="8976" spans="16:16" x14ac:dyDescent="0.25">
      <c r="P8976" s="2"/>
    </row>
    <row r="8977" spans="16:16" x14ac:dyDescent="0.25">
      <c r="P8977" s="2"/>
    </row>
    <row r="8978" spans="16:16" x14ac:dyDescent="0.25">
      <c r="P8978" s="2"/>
    </row>
    <row r="8979" spans="16:16" x14ac:dyDescent="0.25">
      <c r="P8979" s="2"/>
    </row>
    <row r="8980" spans="16:16" x14ac:dyDescent="0.25">
      <c r="P8980" s="2"/>
    </row>
    <row r="8981" spans="16:16" x14ac:dyDescent="0.25">
      <c r="P8981" s="2"/>
    </row>
    <row r="8982" spans="16:16" x14ac:dyDescent="0.25">
      <c r="P8982" s="2"/>
    </row>
    <row r="8983" spans="16:16" x14ac:dyDescent="0.25">
      <c r="P8983" s="2"/>
    </row>
    <row r="8984" spans="16:16" x14ac:dyDescent="0.25">
      <c r="P8984" s="2"/>
    </row>
    <row r="8985" spans="16:16" x14ac:dyDescent="0.25">
      <c r="P8985" s="2"/>
    </row>
    <row r="8986" spans="16:16" x14ac:dyDescent="0.25">
      <c r="P8986" s="2"/>
    </row>
    <row r="8987" spans="16:16" x14ac:dyDescent="0.25">
      <c r="P8987" s="2"/>
    </row>
    <row r="8988" spans="16:16" x14ac:dyDescent="0.25">
      <c r="P8988" s="2"/>
    </row>
    <row r="8989" spans="16:16" x14ac:dyDescent="0.25">
      <c r="P8989" s="2"/>
    </row>
    <row r="8990" spans="16:16" x14ac:dyDescent="0.25">
      <c r="P8990" s="2"/>
    </row>
    <row r="8991" spans="16:16" x14ac:dyDescent="0.25">
      <c r="P8991" s="2"/>
    </row>
    <row r="8992" spans="16:16" x14ac:dyDescent="0.25">
      <c r="P8992" s="2"/>
    </row>
    <row r="8993" spans="16:16" x14ac:dyDescent="0.25">
      <c r="P8993" s="2"/>
    </row>
    <row r="8994" spans="16:16" x14ac:dyDescent="0.25">
      <c r="P8994" s="2"/>
    </row>
    <row r="8995" spans="16:16" x14ac:dyDescent="0.25">
      <c r="P8995" s="2"/>
    </row>
    <row r="8996" spans="16:16" x14ac:dyDescent="0.25">
      <c r="P8996" s="2"/>
    </row>
    <row r="8997" spans="16:16" x14ac:dyDescent="0.25">
      <c r="P8997" s="2"/>
    </row>
    <row r="8998" spans="16:16" x14ac:dyDescent="0.25">
      <c r="P8998" s="2"/>
    </row>
    <row r="8999" spans="16:16" x14ac:dyDescent="0.25">
      <c r="P8999" s="2"/>
    </row>
    <row r="9000" spans="16:16" x14ac:dyDescent="0.25">
      <c r="P9000" s="2"/>
    </row>
    <row r="9001" spans="16:16" x14ac:dyDescent="0.25">
      <c r="P9001" s="2"/>
    </row>
    <row r="9002" spans="16:16" x14ac:dyDescent="0.25">
      <c r="P9002" s="2"/>
    </row>
    <row r="9003" spans="16:16" x14ac:dyDescent="0.25">
      <c r="P9003" s="2"/>
    </row>
    <row r="9004" spans="16:16" x14ac:dyDescent="0.25">
      <c r="P9004" s="2"/>
    </row>
    <row r="9005" spans="16:16" x14ac:dyDescent="0.25">
      <c r="P9005" s="2"/>
    </row>
    <row r="9006" spans="16:16" x14ac:dyDescent="0.25">
      <c r="P9006" s="2"/>
    </row>
    <row r="9007" spans="16:16" x14ac:dyDescent="0.25">
      <c r="P9007" s="2"/>
    </row>
    <row r="9008" spans="16:16" x14ac:dyDescent="0.25">
      <c r="P9008" s="2"/>
    </row>
    <row r="9009" spans="16:16" x14ac:dyDescent="0.25">
      <c r="P9009" s="2"/>
    </row>
    <row r="9010" spans="16:16" x14ac:dyDescent="0.25">
      <c r="P9010" s="2"/>
    </row>
    <row r="9011" spans="16:16" x14ac:dyDescent="0.25">
      <c r="P9011" s="2"/>
    </row>
    <row r="9012" spans="16:16" x14ac:dyDescent="0.25">
      <c r="P9012" s="2"/>
    </row>
    <row r="9013" spans="16:16" x14ac:dyDescent="0.25">
      <c r="P9013" s="2"/>
    </row>
    <row r="9014" spans="16:16" x14ac:dyDescent="0.25">
      <c r="P9014" s="2"/>
    </row>
    <row r="9015" spans="16:16" x14ac:dyDescent="0.25">
      <c r="P9015" s="2"/>
    </row>
    <row r="9016" spans="16:16" x14ac:dyDescent="0.25">
      <c r="P9016" s="2"/>
    </row>
    <row r="9017" spans="16:16" x14ac:dyDescent="0.25">
      <c r="P9017" s="2"/>
    </row>
    <row r="9018" spans="16:16" x14ac:dyDescent="0.25">
      <c r="P9018" s="2"/>
    </row>
    <row r="9019" spans="16:16" x14ac:dyDescent="0.25">
      <c r="P9019" s="2"/>
    </row>
    <row r="9020" spans="16:16" x14ac:dyDescent="0.25">
      <c r="P9020" s="2"/>
    </row>
    <row r="9021" spans="16:16" x14ac:dyDescent="0.25">
      <c r="P9021" s="2"/>
    </row>
    <row r="9022" spans="16:16" x14ac:dyDescent="0.25">
      <c r="P9022" s="2"/>
    </row>
    <row r="9023" spans="16:16" x14ac:dyDescent="0.25">
      <c r="P9023" s="2"/>
    </row>
    <row r="9024" spans="16:16" x14ac:dyDescent="0.25">
      <c r="P9024" s="2"/>
    </row>
    <row r="9025" spans="16:16" x14ac:dyDescent="0.25">
      <c r="P9025" s="2"/>
    </row>
    <row r="9026" spans="16:16" x14ac:dyDescent="0.25">
      <c r="P9026" s="2"/>
    </row>
    <row r="9027" spans="16:16" x14ac:dyDescent="0.25">
      <c r="P9027" s="2"/>
    </row>
    <row r="9028" spans="16:16" x14ac:dyDescent="0.25">
      <c r="P9028" s="2"/>
    </row>
    <row r="9029" spans="16:16" x14ac:dyDescent="0.25">
      <c r="P9029" s="2"/>
    </row>
    <row r="9030" spans="16:16" x14ac:dyDescent="0.25">
      <c r="P9030" s="2"/>
    </row>
    <row r="9031" spans="16:16" x14ac:dyDescent="0.25">
      <c r="P9031" s="2"/>
    </row>
    <row r="9032" spans="16:16" x14ac:dyDescent="0.25">
      <c r="P9032" s="2"/>
    </row>
    <row r="9033" spans="16:16" x14ac:dyDescent="0.25">
      <c r="P9033" s="2"/>
    </row>
    <row r="9034" spans="16:16" x14ac:dyDescent="0.25">
      <c r="P9034" s="2"/>
    </row>
    <row r="9035" spans="16:16" x14ac:dyDescent="0.25">
      <c r="P9035" s="2"/>
    </row>
    <row r="9036" spans="16:16" x14ac:dyDescent="0.25">
      <c r="P9036" s="2"/>
    </row>
    <row r="9037" spans="16:16" x14ac:dyDescent="0.25">
      <c r="P9037" s="2"/>
    </row>
    <row r="9038" spans="16:16" x14ac:dyDescent="0.25">
      <c r="P9038" s="2"/>
    </row>
    <row r="9039" spans="16:16" x14ac:dyDescent="0.25">
      <c r="P9039" s="2"/>
    </row>
    <row r="9040" spans="16:16" x14ac:dyDescent="0.25">
      <c r="P9040" s="2"/>
    </row>
    <row r="9041" spans="16:16" x14ac:dyDescent="0.25">
      <c r="P9041" s="2"/>
    </row>
    <row r="9042" spans="16:16" x14ac:dyDescent="0.25">
      <c r="P9042" s="2"/>
    </row>
    <row r="9043" spans="16:16" x14ac:dyDescent="0.25">
      <c r="P9043" s="2"/>
    </row>
    <row r="9044" spans="16:16" x14ac:dyDescent="0.25">
      <c r="P9044" s="2"/>
    </row>
    <row r="9045" spans="16:16" x14ac:dyDescent="0.25">
      <c r="P9045" s="2"/>
    </row>
    <row r="9046" spans="16:16" x14ac:dyDescent="0.25">
      <c r="P9046" s="2"/>
    </row>
    <row r="9047" spans="16:16" x14ac:dyDescent="0.25">
      <c r="P9047" s="2"/>
    </row>
    <row r="9048" spans="16:16" x14ac:dyDescent="0.25">
      <c r="P9048" s="2"/>
    </row>
    <row r="9049" spans="16:16" x14ac:dyDescent="0.25">
      <c r="P9049" s="2"/>
    </row>
    <row r="9050" spans="16:16" x14ac:dyDescent="0.25">
      <c r="P9050" s="2"/>
    </row>
    <row r="9051" spans="16:16" x14ac:dyDescent="0.25">
      <c r="P9051" s="2"/>
    </row>
    <row r="9052" spans="16:16" x14ac:dyDescent="0.25">
      <c r="P9052" s="2"/>
    </row>
    <row r="9053" spans="16:16" x14ac:dyDescent="0.25">
      <c r="P9053" s="2"/>
    </row>
    <row r="9054" spans="16:16" x14ac:dyDescent="0.25">
      <c r="P9054" s="2"/>
    </row>
    <row r="9055" spans="16:16" x14ac:dyDescent="0.25">
      <c r="P9055" s="2"/>
    </row>
    <row r="9056" spans="16:16" x14ac:dyDescent="0.25">
      <c r="P9056" s="2"/>
    </row>
    <row r="9057" spans="16:16" x14ac:dyDescent="0.25">
      <c r="P9057" s="2"/>
    </row>
    <row r="9058" spans="16:16" x14ac:dyDescent="0.25">
      <c r="P9058" s="2"/>
    </row>
    <row r="9059" spans="16:16" x14ac:dyDescent="0.25">
      <c r="P9059" s="2"/>
    </row>
    <row r="9060" spans="16:16" x14ac:dyDescent="0.25">
      <c r="P9060" s="2"/>
    </row>
    <row r="9061" spans="16:16" x14ac:dyDescent="0.25">
      <c r="P9061" s="2"/>
    </row>
    <row r="9062" spans="16:16" x14ac:dyDescent="0.25">
      <c r="P9062" s="2"/>
    </row>
    <row r="9063" spans="16:16" x14ac:dyDescent="0.25">
      <c r="P9063" s="2"/>
    </row>
    <row r="9064" spans="16:16" x14ac:dyDescent="0.25">
      <c r="P9064" s="2"/>
    </row>
    <row r="9065" spans="16:16" x14ac:dyDescent="0.25">
      <c r="P9065" s="2"/>
    </row>
    <row r="9066" spans="16:16" x14ac:dyDescent="0.25">
      <c r="P9066" s="2"/>
    </row>
    <row r="9067" spans="16:16" x14ac:dyDescent="0.25">
      <c r="P9067" s="2"/>
    </row>
    <row r="9068" spans="16:16" x14ac:dyDescent="0.25">
      <c r="P9068" s="2"/>
    </row>
    <row r="9069" spans="16:16" x14ac:dyDescent="0.25">
      <c r="P9069" s="2"/>
    </row>
    <row r="9070" spans="16:16" x14ac:dyDescent="0.25">
      <c r="P9070" s="2"/>
    </row>
    <row r="9071" spans="16:16" x14ac:dyDescent="0.25">
      <c r="P9071" s="2"/>
    </row>
    <row r="9072" spans="16:16" x14ac:dyDescent="0.25">
      <c r="P9072" s="2"/>
    </row>
    <row r="9073" spans="16:16" x14ac:dyDescent="0.25">
      <c r="P9073" s="2"/>
    </row>
    <row r="9074" spans="16:16" x14ac:dyDescent="0.25">
      <c r="P9074" s="2"/>
    </row>
    <row r="9075" spans="16:16" x14ac:dyDescent="0.25">
      <c r="P9075" s="2"/>
    </row>
    <row r="9076" spans="16:16" x14ac:dyDescent="0.25">
      <c r="P9076" s="2"/>
    </row>
    <row r="9077" spans="16:16" x14ac:dyDescent="0.25">
      <c r="P9077" s="2"/>
    </row>
    <row r="9078" spans="16:16" x14ac:dyDescent="0.25">
      <c r="P9078" s="2"/>
    </row>
    <row r="9079" spans="16:16" x14ac:dyDescent="0.25">
      <c r="P9079" s="2"/>
    </row>
    <row r="9080" spans="16:16" x14ac:dyDescent="0.25">
      <c r="P9080" s="2"/>
    </row>
    <row r="9081" spans="16:16" x14ac:dyDescent="0.25">
      <c r="P9081" s="2"/>
    </row>
    <row r="9082" spans="16:16" x14ac:dyDescent="0.25">
      <c r="P9082" s="2"/>
    </row>
    <row r="9083" spans="16:16" x14ac:dyDescent="0.25">
      <c r="P9083" s="2"/>
    </row>
    <row r="9084" spans="16:16" x14ac:dyDescent="0.25">
      <c r="P9084" s="2"/>
    </row>
    <row r="9085" spans="16:16" x14ac:dyDescent="0.25">
      <c r="P9085" s="2"/>
    </row>
    <row r="9086" spans="16:16" x14ac:dyDescent="0.25">
      <c r="P9086" s="2"/>
    </row>
    <row r="9087" spans="16:16" x14ac:dyDescent="0.25">
      <c r="P9087" s="2"/>
    </row>
    <row r="9088" spans="16:16" x14ac:dyDescent="0.25">
      <c r="P9088" s="2"/>
    </row>
    <row r="9089" spans="16:16" x14ac:dyDescent="0.25">
      <c r="P9089" s="2"/>
    </row>
    <row r="9090" spans="16:16" x14ac:dyDescent="0.25">
      <c r="P9090" s="2"/>
    </row>
    <row r="9091" spans="16:16" x14ac:dyDescent="0.25">
      <c r="P9091" s="2"/>
    </row>
    <row r="9092" spans="16:16" x14ac:dyDescent="0.25">
      <c r="P9092" s="2"/>
    </row>
    <row r="9093" spans="16:16" x14ac:dyDescent="0.25">
      <c r="P9093" s="2"/>
    </row>
    <row r="9094" spans="16:16" x14ac:dyDescent="0.25">
      <c r="P9094" s="2"/>
    </row>
    <row r="9095" spans="16:16" x14ac:dyDescent="0.25">
      <c r="P9095" s="2"/>
    </row>
    <row r="9096" spans="16:16" x14ac:dyDescent="0.25">
      <c r="P9096" s="2"/>
    </row>
    <row r="9097" spans="16:16" x14ac:dyDescent="0.25">
      <c r="P9097" s="2"/>
    </row>
    <row r="9098" spans="16:16" x14ac:dyDescent="0.25">
      <c r="P9098" s="2"/>
    </row>
    <row r="9099" spans="16:16" x14ac:dyDescent="0.25">
      <c r="P9099" s="2"/>
    </row>
    <row r="9100" spans="16:16" x14ac:dyDescent="0.25">
      <c r="P9100" s="2"/>
    </row>
    <row r="9101" spans="16:16" x14ac:dyDescent="0.25">
      <c r="P9101" s="2"/>
    </row>
    <row r="9102" spans="16:16" x14ac:dyDescent="0.25">
      <c r="P9102" s="2"/>
    </row>
    <row r="9103" spans="16:16" x14ac:dyDescent="0.25">
      <c r="P9103" s="2"/>
    </row>
    <row r="9104" spans="16:16" x14ac:dyDescent="0.25">
      <c r="P9104" s="2"/>
    </row>
    <row r="9105" spans="16:16" x14ac:dyDescent="0.25">
      <c r="P9105" s="2"/>
    </row>
    <row r="9106" spans="16:16" x14ac:dyDescent="0.25">
      <c r="P9106" s="2"/>
    </row>
    <row r="9107" spans="16:16" x14ac:dyDescent="0.25">
      <c r="P9107" s="2"/>
    </row>
    <row r="9108" spans="16:16" x14ac:dyDescent="0.25">
      <c r="P9108" s="2"/>
    </row>
    <row r="9109" spans="16:16" x14ac:dyDescent="0.25">
      <c r="P9109" s="2"/>
    </row>
    <row r="9110" spans="16:16" x14ac:dyDescent="0.25">
      <c r="P9110" s="2"/>
    </row>
    <row r="9111" spans="16:16" x14ac:dyDescent="0.25">
      <c r="P9111" s="2"/>
    </row>
    <row r="9112" spans="16:16" x14ac:dyDescent="0.25">
      <c r="P9112" s="2"/>
    </row>
    <row r="9113" spans="16:16" x14ac:dyDescent="0.25">
      <c r="P9113" s="2"/>
    </row>
    <row r="9114" spans="16:16" x14ac:dyDescent="0.25">
      <c r="P9114" s="2"/>
    </row>
    <row r="9115" spans="16:16" x14ac:dyDescent="0.25">
      <c r="P9115" s="2"/>
    </row>
    <row r="9116" spans="16:16" x14ac:dyDescent="0.25">
      <c r="P9116" s="2"/>
    </row>
    <row r="9117" spans="16:16" x14ac:dyDescent="0.25">
      <c r="P9117" s="2"/>
    </row>
    <row r="9118" spans="16:16" x14ac:dyDescent="0.25">
      <c r="P9118" s="2"/>
    </row>
    <row r="9119" spans="16:16" x14ac:dyDescent="0.25">
      <c r="P9119" s="2"/>
    </row>
    <row r="9120" spans="16:16" x14ac:dyDescent="0.25">
      <c r="P9120" s="2"/>
    </row>
    <row r="9121" spans="16:16" x14ac:dyDescent="0.25">
      <c r="P9121" s="2"/>
    </row>
    <row r="9122" spans="16:16" x14ac:dyDescent="0.25">
      <c r="P9122" s="2"/>
    </row>
    <row r="9123" spans="16:16" x14ac:dyDescent="0.25">
      <c r="P9123" s="2"/>
    </row>
    <row r="9124" spans="16:16" x14ac:dyDescent="0.25">
      <c r="P9124" s="2"/>
    </row>
    <row r="9125" spans="16:16" x14ac:dyDescent="0.25">
      <c r="P9125" s="2"/>
    </row>
    <row r="9126" spans="16:16" x14ac:dyDescent="0.25">
      <c r="P9126" s="2"/>
    </row>
    <row r="9127" spans="16:16" x14ac:dyDescent="0.25">
      <c r="P9127" s="2"/>
    </row>
    <row r="9128" spans="16:16" x14ac:dyDescent="0.25">
      <c r="P9128" s="2"/>
    </row>
    <row r="9129" spans="16:16" x14ac:dyDescent="0.25">
      <c r="P9129" s="2"/>
    </row>
    <row r="9130" spans="16:16" x14ac:dyDescent="0.25">
      <c r="P9130" s="2"/>
    </row>
    <row r="9131" spans="16:16" x14ac:dyDescent="0.25">
      <c r="P9131" s="2"/>
    </row>
    <row r="9132" spans="16:16" x14ac:dyDescent="0.25">
      <c r="P9132" s="2"/>
    </row>
    <row r="9133" spans="16:16" x14ac:dyDescent="0.25">
      <c r="P9133" s="2"/>
    </row>
    <row r="9134" spans="16:16" x14ac:dyDescent="0.25">
      <c r="P9134" s="2"/>
    </row>
    <row r="9135" spans="16:16" x14ac:dyDescent="0.25">
      <c r="P9135" s="2"/>
    </row>
    <row r="9136" spans="16:16" x14ac:dyDescent="0.25">
      <c r="P9136" s="2"/>
    </row>
    <row r="9137" spans="16:16" x14ac:dyDescent="0.25">
      <c r="P9137" s="2"/>
    </row>
    <row r="9138" spans="16:16" x14ac:dyDescent="0.25">
      <c r="P9138" s="2"/>
    </row>
    <row r="9139" spans="16:16" x14ac:dyDescent="0.25">
      <c r="P9139" s="2"/>
    </row>
    <row r="9140" spans="16:16" x14ac:dyDescent="0.25">
      <c r="P9140" s="2"/>
    </row>
    <row r="9141" spans="16:16" x14ac:dyDescent="0.25">
      <c r="P9141" s="2"/>
    </row>
    <row r="9142" spans="16:16" x14ac:dyDescent="0.25">
      <c r="P9142" s="2"/>
    </row>
    <row r="9143" spans="16:16" x14ac:dyDescent="0.25">
      <c r="P9143" s="2"/>
    </row>
    <row r="9144" spans="16:16" x14ac:dyDescent="0.25">
      <c r="P9144" s="2"/>
    </row>
    <row r="9145" spans="16:16" x14ac:dyDescent="0.25">
      <c r="P9145" s="2"/>
    </row>
    <row r="9146" spans="16:16" x14ac:dyDescent="0.25">
      <c r="P9146" s="2"/>
    </row>
    <row r="9147" spans="16:16" x14ac:dyDescent="0.25">
      <c r="P9147" s="2"/>
    </row>
    <row r="9148" spans="16:16" x14ac:dyDescent="0.25">
      <c r="P9148" s="2"/>
    </row>
    <row r="9149" spans="16:16" x14ac:dyDescent="0.25">
      <c r="P9149" s="2"/>
    </row>
    <row r="9150" spans="16:16" x14ac:dyDescent="0.25">
      <c r="P9150" s="2"/>
    </row>
    <row r="9151" spans="16:16" x14ac:dyDescent="0.25">
      <c r="P9151" s="2"/>
    </row>
    <row r="9152" spans="16:16" x14ac:dyDescent="0.25">
      <c r="P9152" s="2"/>
    </row>
    <row r="9153" spans="16:16" x14ac:dyDescent="0.25">
      <c r="P9153" s="2"/>
    </row>
    <row r="9154" spans="16:16" x14ac:dyDescent="0.25">
      <c r="P9154" s="2"/>
    </row>
    <row r="9155" spans="16:16" x14ac:dyDescent="0.25">
      <c r="P9155" s="2"/>
    </row>
    <row r="9156" spans="16:16" x14ac:dyDescent="0.25">
      <c r="P9156" s="2"/>
    </row>
    <row r="9157" spans="16:16" x14ac:dyDescent="0.25">
      <c r="P9157" s="2"/>
    </row>
    <row r="9158" spans="16:16" x14ac:dyDescent="0.25">
      <c r="P9158" s="2"/>
    </row>
    <row r="9159" spans="16:16" x14ac:dyDescent="0.25">
      <c r="P9159" s="2"/>
    </row>
    <row r="9160" spans="16:16" x14ac:dyDescent="0.25">
      <c r="P9160" s="2"/>
    </row>
    <row r="9161" spans="16:16" x14ac:dyDescent="0.25">
      <c r="P9161" s="2"/>
    </row>
    <row r="9162" spans="16:16" x14ac:dyDescent="0.25">
      <c r="P9162" s="2"/>
    </row>
    <row r="9163" spans="16:16" x14ac:dyDescent="0.25">
      <c r="P9163" s="2"/>
    </row>
    <row r="9164" spans="16:16" x14ac:dyDescent="0.25">
      <c r="P9164" s="2"/>
    </row>
    <row r="9165" spans="16:16" x14ac:dyDescent="0.25">
      <c r="P9165" s="2"/>
    </row>
    <row r="9166" spans="16:16" x14ac:dyDescent="0.25">
      <c r="P9166" s="2"/>
    </row>
    <row r="9167" spans="16:16" x14ac:dyDescent="0.25">
      <c r="P9167" s="2"/>
    </row>
    <row r="9168" spans="16:16" x14ac:dyDescent="0.25">
      <c r="P9168" s="2"/>
    </row>
    <row r="9169" spans="16:16" x14ac:dyDescent="0.25">
      <c r="P9169" s="2"/>
    </row>
    <row r="9170" spans="16:16" x14ac:dyDescent="0.25">
      <c r="P9170" s="2"/>
    </row>
    <row r="9171" spans="16:16" x14ac:dyDescent="0.25">
      <c r="P9171" s="2"/>
    </row>
    <row r="9172" spans="16:16" x14ac:dyDescent="0.25">
      <c r="P9172" s="2"/>
    </row>
    <row r="9173" spans="16:16" x14ac:dyDescent="0.25">
      <c r="P9173" s="2"/>
    </row>
    <row r="9174" spans="16:16" x14ac:dyDescent="0.25">
      <c r="P9174" s="2"/>
    </row>
    <row r="9175" spans="16:16" x14ac:dyDescent="0.25">
      <c r="P9175" s="2"/>
    </row>
    <row r="9176" spans="16:16" x14ac:dyDescent="0.25">
      <c r="P9176" s="2"/>
    </row>
    <row r="9177" spans="16:16" x14ac:dyDescent="0.25">
      <c r="P9177" s="2"/>
    </row>
    <row r="9178" spans="16:16" x14ac:dyDescent="0.25">
      <c r="P9178" s="2"/>
    </row>
    <row r="9179" spans="16:16" x14ac:dyDescent="0.25">
      <c r="P9179" s="2"/>
    </row>
    <row r="9180" spans="16:16" x14ac:dyDescent="0.25">
      <c r="P9180" s="2"/>
    </row>
    <row r="9181" spans="16:16" x14ac:dyDescent="0.25">
      <c r="P9181" s="2"/>
    </row>
    <row r="9182" spans="16:16" x14ac:dyDescent="0.25">
      <c r="P9182" s="2"/>
    </row>
    <row r="9183" spans="16:16" x14ac:dyDescent="0.25">
      <c r="P9183" s="2"/>
    </row>
    <row r="9184" spans="16:16" x14ac:dyDescent="0.25">
      <c r="P9184" s="2"/>
    </row>
    <row r="9185" spans="16:16" x14ac:dyDescent="0.25">
      <c r="P9185" s="2"/>
    </row>
    <row r="9186" spans="16:16" x14ac:dyDescent="0.25">
      <c r="P9186" s="2"/>
    </row>
    <row r="9187" spans="16:16" x14ac:dyDescent="0.25">
      <c r="P9187" s="2"/>
    </row>
    <row r="9188" spans="16:16" x14ac:dyDescent="0.25">
      <c r="P9188" s="2"/>
    </row>
    <row r="9189" spans="16:16" x14ac:dyDescent="0.25">
      <c r="P9189" s="2"/>
    </row>
    <row r="9190" spans="16:16" x14ac:dyDescent="0.25">
      <c r="P9190" s="2"/>
    </row>
    <row r="9191" spans="16:16" x14ac:dyDescent="0.25">
      <c r="P9191" s="2"/>
    </row>
    <row r="9192" spans="16:16" x14ac:dyDescent="0.25">
      <c r="P9192" s="2"/>
    </row>
    <row r="9193" spans="16:16" x14ac:dyDescent="0.25">
      <c r="P9193" s="2"/>
    </row>
    <row r="9194" spans="16:16" x14ac:dyDescent="0.25">
      <c r="P9194" s="2"/>
    </row>
    <row r="9195" spans="16:16" x14ac:dyDescent="0.25">
      <c r="P9195" s="2"/>
    </row>
    <row r="9196" spans="16:16" x14ac:dyDescent="0.25">
      <c r="P9196" s="2"/>
    </row>
    <row r="9197" spans="16:16" x14ac:dyDescent="0.25">
      <c r="P9197" s="2"/>
    </row>
    <row r="9198" spans="16:16" x14ac:dyDescent="0.25">
      <c r="P9198" s="2"/>
    </row>
    <row r="9199" spans="16:16" x14ac:dyDescent="0.25">
      <c r="P9199" s="2"/>
    </row>
    <row r="9200" spans="16:16" x14ac:dyDescent="0.25">
      <c r="P9200" s="2"/>
    </row>
    <row r="9201" spans="16:16" x14ac:dyDescent="0.25">
      <c r="P9201" s="2"/>
    </row>
    <row r="9202" spans="16:16" x14ac:dyDescent="0.25">
      <c r="P9202" s="2"/>
    </row>
    <row r="9203" spans="16:16" x14ac:dyDescent="0.25">
      <c r="P9203" s="2"/>
    </row>
    <row r="9204" spans="16:16" x14ac:dyDescent="0.25">
      <c r="P9204" s="2"/>
    </row>
    <row r="9205" spans="16:16" x14ac:dyDescent="0.25">
      <c r="P9205" s="2"/>
    </row>
    <row r="9206" spans="16:16" x14ac:dyDescent="0.25">
      <c r="P9206" s="2"/>
    </row>
    <row r="9207" spans="16:16" x14ac:dyDescent="0.25">
      <c r="P9207" s="2"/>
    </row>
    <row r="9208" spans="16:16" x14ac:dyDescent="0.25">
      <c r="P9208" s="2"/>
    </row>
    <row r="9209" spans="16:16" x14ac:dyDescent="0.25">
      <c r="P9209" s="2"/>
    </row>
  </sheetData>
  <mergeCells count="3">
    <mergeCell ref="D54:F54"/>
    <mergeCell ref="G54:I54"/>
    <mergeCell ref="J54:L54"/>
  </mergeCells>
  <dataValidations count="1">
    <dataValidation type="list" allowBlank="1" showInputMessage="1" showErrorMessage="1" sqref="D16" xr:uid="{00000000-0002-0000-0000-000000000000}">
      <formula1>$AQ$9:$AQ$15</formula1>
    </dataValidation>
  </dataValidations>
  <hyperlinks>
    <hyperlink ref="C4" r:id="rId1" xr:uid="{0B61C859-726C-406C-A31A-D8C9FE827A8E}"/>
    <hyperlink ref="C3" r:id="rId2" display="Copyright by Tobias Ohrdes, roastedelectrons.com" xr:uid="{FB9BC965-440B-472F-B037-62EC83CB70CD}"/>
  </hyperlinks>
  <pageMargins left="0.7" right="0.7" top="0.75" bottom="0.75" header="0.3" footer="0.3"/>
  <pageSetup paperSize="9" orientation="portrait" horizontalDpi="1200" verticalDpi="1200" r:id="rId3"/>
  <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Solarstrahlungsdaten!$B$1:$G$1</xm:f>
          </x14:formula1>
          <xm:sqref>D10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785"/>
  <sheetViews>
    <sheetView showGridLines="0" workbookViewId="0">
      <selection activeCell="C17" sqref="C17"/>
    </sheetView>
  </sheetViews>
  <sheetFormatPr baseColWidth="10" defaultColWidth="11.42578125" defaultRowHeight="15" x14ac:dyDescent="0.25"/>
  <cols>
    <col min="1" max="1" width="30" customWidth="1"/>
    <col min="2" max="2" width="19.140625" customWidth="1"/>
    <col min="3" max="3" width="21.85546875" customWidth="1"/>
    <col min="4" max="4" width="22.7109375" customWidth="1"/>
    <col min="5" max="5" width="27.85546875" customWidth="1"/>
    <col min="6" max="6" width="21.7109375" customWidth="1"/>
    <col min="7" max="7" width="23.42578125" customWidth="1"/>
    <col min="9" max="9" width="9.140625" customWidth="1"/>
  </cols>
  <sheetData>
    <row r="1" spans="1:11" x14ac:dyDescent="0.25">
      <c r="A1" s="13" t="s">
        <v>119</v>
      </c>
      <c r="B1" s="13" t="s">
        <v>20</v>
      </c>
      <c r="C1" s="13" t="s">
        <v>120</v>
      </c>
      <c r="D1" s="13" t="s">
        <v>121</v>
      </c>
      <c r="E1" s="13" t="s">
        <v>122</v>
      </c>
      <c r="F1" s="13" t="s">
        <v>123</v>
      </c>
      <c r="G1" s="24" t="s">
        <v>124</v>
      </c>
    </row>
    <row r="2" spans="1:11" x14ac:dyDescent="0.25">
      <c r="A2" s="6" t="s">
        <v>125</v>
      </c>
      <c r="B2" s="10">
        <v>52.372999999999998</v>
      </c>
      <c r="C2" s="10">
        <v>52.372999999999998</v>
      </c>
      <c r="D2" s="10">
        <v>52.372999999999998</v>
      </c>
      <c r="E2" s="10">
        <v>52.372999999999998</v>
      </c>
      <c r="F2" s="10">
        <v>52.372999999999998</v>
      </c>
      <c r="G2" s="14"/>
    </row>
    <row r="3" spans="1:11" x14ac:dyDescent="0.25">
      <c r="A3" s="6" t="s">
        <v>126</v>
      </c>
      <c r="B3" s="10">
        <v>9.7390000000000008</v>
      </c>
      <c r="C3" s="10">
        <v>9.7390000000000008</v>
      </c>
      <c r="D3" s="10">
        <v>9.7390000000000008</v>
      </c>
      <c r="E3" s="10">
        <v>9.7390000000000008</v>
      </c>
      <c r="F3" s="10">
        <v>9.7390000000000008</v>
      </c>
      <c r="G3" s="14"/>
      <c r="J3" s="7" t="s">
        <v>127</v>
      </c>
    </row>
    <row r="4" spans="1:11" x14ac:dyDescent="0.25">
      <c r="A4" s="6" t="s">
        <v>128</v>
      </c>
      <c r="B4" s="10">
        <v>62</v>
      </c>
      <c r="C4" s="10">
        <v>62</v>
      </c>
      <c r="D4" s="10">
        <v>62</v>
      </c>
      <c r="E4" s="10">
        <v>62</v>
      </c>
      <c r="F4" s="10">
        <v>62</v>
      </c>
      <c r="G4" s="14"/>
      <c r="J4" t="s">
        <v>129</v>
      </c>
      <c r="K4" s="9" t="s">
        <v>130</v>
      </c>
    </row>
    <row r="5" spans="1:11" x14ac:dyDescent="0.25">
      <c r="A5" s="6" t="s">
        <v>131</v>
      </c>
      <c r="B5" s="10" t="s">
        <v>132</v>
      </c>
      <c r="C5" s="10" t="s">
        <v>132</v>
      </c>
      <c r="D5" s="10" t="s">
        <v>132</v>
      </c>
      <c r="E5" s="10" t="s">
        <v>132</v>
      </c>
      <c r="F5" s="10" t="s">
        <v>132</v>
      </c>
      <c r="G5" s="14"/>
      <c r="J5" t="s">
        <v>133</v>
      </c>
    </row>
    <row r="6" spans="1:11" x14ac:dyDescent="0.25">
      <c r="A6" s="6"/>
      <c r="B6" s="10"/>
      <c r="C6" s="10"/>
      <c r="D6" s="10"/>
      <c r="E6" s="10"/>
      <c r="F6" s="10"/>
      <c r="G6" s="14"/>
      <c r="J6" t="s">
        <v>134</v>
      </c>
    </row>
    <row r="7" spans="1:11" x14ac:dyDescent="0.25">
      <c r="A7" s="6"/>
      <c r="B7" s="10"/>
      <c r="C7" s="10"/>
      <c r="D7" s="10"/>
      <c r="E7" s="10"/>
      <c r="F7" s="10"/>
      <c r="G7" s="14"/>
      <c r="J7" t="s">
        <v>135</v>
      </c>
    </row>
    <row r="8" spans="1:11" x14ac:dyDescent="0.25">
      <c r="A8" s="6" t="s">
        <v>136</v>
      </c>
      <c r="B8" s="10">
        <v>35</v>
      </c>
      <c r="C8" s="10">
        <v>15</v>
      </c>
      <c r="D8" s="10">
        <v>15</v>
      </c>
      <c r="E8" s="10">
        <v>15</v>
      </c>
      <c r="F8" s="10">
        <v>90</v>
      </c>
      <c r="G8" s="14"/>
    </row>
    <row r="9" spans="1:11" x14ac:dyDescent="0.25">
      <c r="A9" s="6" t="s">
        <v>137</v>
      </c>
      <c r="B9" s="10">
        <v>0</v>
      </c>
      <c r="C9" s="10">
        <v>-90</v>
      </c>
      <c r="D9" s="10">
        <v>90</v>
      </c>
      <c r="E9" s="10" t="s">
        <v>138</v>
      </c>
      <c r="F9" s="10">
        <v>0</v>
      </c>
      <c r="G9" s="14"/>
    </row>
    <row r="10" spans="1:11" x14ac:dyDescent="0.25">
      <c r="A10" s="6" t="s">
        <v>139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4"/>
    </row>
    <row r="11" spans="1:11" x14ac:dyDescent="0.25">
      <c r="A11" s="6" t="s">
        <v>140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4"/>
    </row>
    <row r="12" spans="1:11" x14ac:dyDescent="0.25">
      <c r="A12" s="13" t="s">
        <v>141</v>
      </c>
      <c r="B12" s="13" t="s">
        <v>142</v>
      </c>
      <c r="C12" s="13" t="s">
        <v>142</v>
      </c>
      <c r="D12" s="13" t="s">
        <v>142</v>
      </c>
      <c r="E12" s="13" t="s">
        <v>142</v>
      </c>
      <c r="F12" s="13" t="s">
        <v>142</v>
      </c>
      <c r="G12" s="13" t="s">
        <v>142</v>
      </c>
      <c r="I12" s="6"/>
    </row>
    <row r="13" spans="1:11" x14ac:dyDescent="0.25">
      <c r="A13" t="s">
        <v>143</v>
      </c>
      <c r="B13">
        <v>0</v>
      </c>
      <c r="C13">
        <v>0</v>
      </c>
      <c r="D13">
        <v>0</v>
      </c>
      <c r="E13">
        <f>(C13+D13)/2</f>
        <v>0</v>
      </c>
      <c r="F13">
        <v>0</v>
      </c>
      <c r="G13" s="25"/>
    </row>
    <row r="14" spans="1:11" x14ac:dyDescent="0.25">
      <c r="A14" t="s">
        <v>144</v>
      </c>
      <c r="B14">
        <v>0</v>
      </c>
      <c r="C14">
        <v>0</v>
      </c>
      <c r="D14">
        <v>0</v>
      </c>
      <c r="E14">
        <f t="shared" ref="E14:E77" si="0">(C14+D14)/2</f>
        <v>0</v>
      </c>
      <c r="F14">
        <v>0</v>
      </c>
      <c r="G14" s="25"/>
    </row>
    <row r="15" spans="1:11" x14ac:dyDescent="0.25">
      <c r="A15" t="s">
        <v>145</v>
      </c>
      <c r="B15">
        <v>0</v>
      </c>
      <c r="C15">
        <v>0</v>
      </c>
      <c r="D15">
        <v>0</v>
      </c>
      <c r="E15">
        <f t="shared" si="0"/>
        <v>0</v>
      </c>
      <c r="F15">
        <v>0</v>
      </c>
      <c r="G15" s="25"/>
    </row>
    <row r="16" spans="1:11" x14ac:dyDescent="0.25">
      <c r="A16" t="s">
        <v>146</v>
      </c>
      <c r="B16">
        <v>0</v>
      </c>
      <c r="C16">
        <v>0</v>
      </c>
      <c r="D16">
        <v>0</v>
      </c>
      <c r="E16">
        <f t="shared" si="0"/>
        <v>0</v>
      </c>
      <c r="F16">
        <v>0</v>
      </c>
      <c r="G16" s="25"/>
    </row>
    <row r="17" spans="1:7" x14ac:dyDescent="0.25">
      <c r="A17" t="s">
        <v>147</v>
      </c>
      <c r="B17">
        <v>0</v>
      </c>
      <c r="C17">
        <v>0</v>
      </c>
      <c r="D17">
        <v>0</v>
      </c>
      <c r="E17">
        <f t="shared" si="0"/>
        <v>0</v>
      </c>
      <c r="F17">
        <v>0</v>
      </c>
      <c r="G17" s="25"/>
    </row>
    <row r="18" spans="1:7" x14ac:dyDescent="0.25">
      <c r="A18" t="s">
        <v>148</v>
      </c>
      <c r="B18">
        <v>0</v>
      </c>
      <c r="C18">
        <v>0</v>
      </c>
      <c r="D18">
        <v>0</v>
      </c>
      <c r="E18">
        <f t="shared" si="0"/>
        <v>0</v>
      </c>
      <c r="F18">
        <v>0</v>
      </c>
      <c r="G18" s="25"/>
    </row>
    <row r="19" spans="1:7" x14ac:dyDescent="0.25">
      <c r="A19" t="s">
        <v>149</v>
      </c>
      <c r="B19">
        <v>0</v>
      </c>
      <c r="C19">
        <v>0</v>
      </c>
      <c r="D19">
        <v>0</v>
      </c>
      <c r="E19">
        <f t="shared" si="0"/>
        <v>0</v>
      </c>
      <c r="F19">
        <v>0</v>
      </c>
      <c r="G19" s="25"/>
    </row>
    <row r="20" spans="1:7" x14ac:dyDescent="0.25">
      <c r="A20" t="s">
        <v>150</v>
      </c>
      <c r="B20">
        <v>0</v>
      </c>
      <c r="C20">
        <v>0</v>
      </c>
      <c r="D20">
        <v>0</v>
      </c>
      <c r="E20">
        <f t="shared" si="0"/>
        <v>0</v>
      </c>
      <c r="F20">
        <v>0</v>
      </c>
      <c r="G20" s="25"/>
    </row>
    <row r="21" spans="1:7" x14ac:dyDescent="0.25">
      <c r="A21" t="s">
        <v>151</v>
      </c>
      <c r="B21">
        <v>55.43</v>
      </c>
      <c r="C21">
        <v>28.39</v>
      </c>
      <c r="D21">
        <v>10.7</v>
      </c>
      <c r="E21">
        <f t="shared" si="0"/>
        <v>19.545000000000002</v>
      </c>
      <c r="F21">
        <v>81.5</v>
      </c>
      <c r="G21" s="25"/>
    </row>
    <row r="22" spans="1:7" x14ac:dyDescent="0.25">
      <c r="A22" t="s">
        <v>152</v>
      </c>
      <c r="B22">
        <v>381.68</v>
      </c>
      <c r="C22">
        <v>167.53</v>
      </c>
      <c r="D22">
        <v>27.6</v>
      </c>
      <c r="E22">
        <f t="shared" si="0"/>
        <v>97.564999999999998</v>
      </c>
      <c r="F22">
        <v>516.26</v>
      </c>
      <c r="G22" s="25"/>
    </row>
    <row r="23" spans="1:7" x14ac:dyDescent="0.25">
      <c r="A23" t="s">
        <v>153</v>
      </c>
      <c r="B23">
        <v>241.34</v>
      </c>
      <c r="C23">
        <v>135.5</v>
      </c>
      <c r="D23">
        <v>97.61</v>
      </c>
      <c r="E23">
        <f t="shared" si="0"/>
        <v>116.55500000000001</v>
      </c>
      <c r="F23">
        <v>269.37</v>
      </c>
      <c r="G23" s="25"/>
    </row>
    <row r="24" spans="1:7" x14ac:dyDescent="0.25">
      <c r="A24" t="s">
        <v>154</v>
      </c>
      <c r="B24">
        <v>675.03</v>
      </c>
      <c r="C24">
        <v>203.55</v>
      </c>
      <c r="D24">
        <v>175.78</v>
      </c>
      <c r="E24">
        <f t="shared" si="0"/>
        <v>189.66500000000002</v>
      </c>
      <c r="F24">
        <v>852.97</v>
      </c>
      <c r="G24" s="25"/>
    </row>
    <row r="25" spans="1:7" x14ac:dyDescent="0.25">
      <c r="A25" t="s">
        <v>155</v>
      </c>
      <c r="B25">
        <v>565.78</v>
      </c>
      <c r="C25">
        <v>130.71</v>
      </c>
      <c r="D25">
        <v>207.87</v>
      </c>
      <c r="E25">
        <f t="shared" si="0"/>
        <v>169.29000000000002</v>
      </c>
      <c r="F25">
        <v>712.86</v>
      </c>
      <c r="G25" s="25"/>
    </row>
    <row r="26" spans="1:7" x14ac:dyDescent="0.25">
      <c r="A26" t="s">
        <v>156</v>
      </c>
      <c r="B26">
        <v>477.91</v>
      </c>
      <c r="C26">
        <v>49.59</v>
      </c>
      <c r="D26">
        <v>198.57</v>
      </c>
      <c r="E26">
        <f t="shared" si="0"/>
        <v>124.08</v>
      </c>
      <c r="F26">
        <v>628.27</v>
      </c>
      <c r="G26" s="25"/>
    </row>
    <row r="27" spans="1:7" x14ac:dyDescent="0.25">
      <c r="A27" t="s">
        <v>157</v>
      </c>
      <c r="B27">
        <v>193.01</v>
      </c>
      <c r="C27">
        <v>26.65</v>
      </c>
      <c r="D27">
        <v>92.66</v>
      </c>
      <c r="E27">
        <f t="shared" si="0"/>
        <v>59.655000000000001</v>
      </c>
      <c r="F27">
        <v>271.3</v>
      </c>
      <c r="G27" s="25"/>
    </row>
    <row r="28" spans="1:7" x14ac:dyDescent="0.25">
      <c r="A28" t="s">
        <v>158</v>
      </c>
      <c r="B28">
        <v>0</v>
      </c>
      <c r="C28">
        <v>0</v>
      </c>
      <c r="D28">
        <v>0</v>
      </c>
      <c r="E28">
        <f t="shared" si="0"/>
        <v>0</v>
      </c>
      <c r="F28">
        <v>0</v>
      </c>
      <c r="G28" s="25"/>
    </row>
    <row r="29" spans="1:7" x14ac:dyDescent="0.25">
      <c r="A29" t="s">
        <v>159</v>
      </c>
      <c r="B29">
        <v>0</v>
      </c>
      <c r="C29">
        <v>0</v>
      </c>
      <c r="D29">
        <v>0</v>
      </c>
      <c r="E29">
        <f t="shared" si="0"/>
        <v>0</v>
      </c>
      <c r="F29">
        <v>0</v>
      </c>
      <c r="G29" s="25"/>
    </row>
    <row r="30" spans="1:7" x14ac:dyDescent="0.25">
      <c r="A30" t="s">
        <v>160</v>
      </c>
      <c r="B30">
        <v>0</v>
      </c>
      <c r="C30">
        <v>0</v>
      </c>
      <c r="D30">
        <v>0</v>
      </c>
      <c r="E30">
        <f t="shared" si="0"/>
        <v>0</v>
      </c>
      <c r="F30">
        <v>0</v>
      </c>
      <c r="G30" s="25"/>
    </row>
    <row r="31" spans="1:7" x14ac:dyDescent="0.25">
      <c r="A31" t="s">
        <v>161</v>
      </c>
      <c r="B31">
        <v>0</v>
      </c>
      <c r="C31">
        <v>0</v>
      </c>
      <c r="D31">
        <v>0</v>
      </c>
      <c r="E31">
        <f t="shared" si="0"/>
        <v>0</v>
      </c>
      <c r="F31">
        <v>0</v>
      </c>
      <c r="G31" s="25"/>
    </row>
    <row r="32" spans="1:7" x14ac:dyDescent="0.25">
      <c r="A32" t="s">
        <v>162</v>
      </c>
      <c r="B32">
        <v>0</v>
      </c>
      <c r="C32">
        <v>0</v>
      </c>
      <c r="D32">
        <v>0</v>
      </c>
      <c r="E32">
        <f t="shared" si="0"/>
        <v>0</v>
      </c>
      <c r="F32">
        <v>0</v>
      </c>
      <c r="G32" s="25"/>
    </row>
    <row r="33" spans="1:7" x14ac:dyDescent="0.25">
      <c r="A33" t="s">
        <v>163</v>
      </c>
      <c r="B33">
        <v>0</v>
      </c>
      <c r="C33">
        <v>0</v>
      </c>
      <c r="D33">
        <v>0</v>
      </c>
      <c r="E33">
        <f t="shared" si="0"/>
        <v>0</v>
      </c>
      <c r="F33">
        <v>0</v>
      </c>
      <c r="G33" s="25"/>
    </row>
    <row r="34" spans="1:7" x14ac:dyDescent="0.25">
      <c r="A34" t="s">
        <v>164</v>
      </c>
      <c r="B34">
        <v>0</v>
      </c>
      <c r="C34">
        <v>0</v>
      </c>
      <c r="D34">
        <v>0</v>
      </c>
      <c r="E34">
        <f t="shared" si="0"/>
        <v>0</v>
      </c>
      <c r="F34">
        <v>0</v>
      </c>
      <c r="G34" s="25"/>
    </row>
    <row r="35" spans="1:7" x14ac:dyDescent="0.25">
      <c r="A35" t="s">
        <v>165</v>
      </c>
      <c r="B35">
        <v>0</v>
      </c>
      <c r="C35">
        <v>0</v>
      </c>
      <c r="D35">
        <v>0</v>
      </c>
      <c r="E35">
        <f t="shared" si="0"/>
        <v>0</v>
      </c>
      <c r="F35">
        <v>0</v>
      </c>
      <c r="G35" s="25"/>
    </row>
    <row r="36" spans="1:7" x14ac:dyDescent="0.25">
      <c r="A36" t="s">
        <v>166</v>
      </c>
      <c r="B36">
        <v>0</v>
      </c>
      <c r="C36">
        <v>0</v>
      </c>
      <c r="D36">
        <v>0</v>
      </c>
      <c r="E36">
        <f t="shared" si="0"/>
        <v>0</v>
      </c>
      <c r="F36">
        <v>0</v>
      </c>
      <c r="G36" s="25"/>
    </row>
    <row r="37" spans="1:7" x14ac:dyDescent="0.25">
      <c r="A37" t="s">
        <v>167</v>
      </c>
      <c r="B37">
        <v>0</v>
      </c>
      <c r="C37">
        <v>0</v>
      </c>
      <c r="D37">
        <v>0</v>
      </c>
      <c r="E37">
        <f t="shared" si="0"/>
        <v>0</v>
      </c>
      <c r="F37">
        <v>0</v>
      </c>
      <c r="G37" s="25"/>
    </row>
    <row r="38" spans="1:7" x14ac:dyDescent="0.25">
      <c r="A38" t="s">
        <v>168</v>
      </c>
      <c r="B38">
        <v>0</v>
      </c>
      <c r="C38">
        <v>0</v>
      </c>
      <c r="D38">
        <v>0</v>
      </c>
      <c r="E38">
        <f t="shared" si="0"/>
        <v>0</v>
      </c>
      <c r="F38">
        <v>0</v>
      </c>
      <c r="G38" s="25"/>
    </row>
    <row r="39" spans="1:7" x14ac:dyDescent="0.25">
      <c r="A39" t="s">
        <v>169</v>
      </c>
      <c r="B39">
        <v>0</v>
      </c>
      <c r="C39">
        <v>0</v>
      </c>
      <c r="D39">
        <v>0</v>
      </c>
      <c r="E39">
        <f t="shared" si="0"/>
        <v>0</v>
      </c>
      <c r="F39">
        <v>0</v>
      </c>
      <c r="G39" s="25"/>
    </row>
    <row r="40" spans="1:7" x14ac:dyDescent="0.25">
      <c r="A40" t="s">
        <v>170</v>
      </c>
      <c r="B40">
        <v>0</v>
      </c>
      <c r="C40">
        <v>0</v>
      </c>
      <c r="D40">
        <v>0</v>
      </c>
      <c r="E40">
        <f t="shared" si="0"/>
        <v>0</v>
      </c>
      <c r="F40">
        <v>0</v>
      </c>
      <c r="G40" s="25"/>
    </row>
    <row r="41" spans="1:7" x14ac:dyDescent="0.25">
      <c r="A41" t="s">
        <v>171</v>
      </c>
      <c r="B41">
        <v>0</v>
      </c>
      <c r="C41">
        <v>0</v>
      </c>
      <c r="D41">
        <v>0</v>
      </c>
      <c r="E41">
        <f t="shared" si="0"/>
        <v>0</v>
      </c>
      <c r="F41">
        <v>0</v>
      </c>
      <c r="G41" s="25"/>
    </row>
    <row r="42" spans="1:7" x14ac:dyDescent="0.25">
      <c r="A42" t="s">
        <v>172</v>
      </c>
      <c r="B42">
        <v>0</v>
      </c>
      <c r="C42">
        <v>0</v>
      </c>
      <c r="D42">
        <v>0</v>
      </c>
      <c r="E42">
        <f t="shared" si="0"/>
        <v>0</v>
      </c>
      <c r="F42">
        <v>0</v>
      </c>
      <c r="G42" s="25"/>
    </row>
    <row r="43" spans="1:7" x14ac:dyDescent="0.25">
      <c r="A43" t="s">
        <v>173</v>
      </c>
      <c r="B43">
        <v>0</v>
      </c>
      <c r="C43">
        <v>0</v>
      </c>
      <c r="D43">
        <v>0</v>
      </c>
      <c r="E43">
        <f t="shared" si="0"/>
        <v>0</v>
      </c>
      <c r="F43">
        <v>0</v>
      </c>
      <c r="G43" s="25"/>
    </row>
    <row r="44" spans="1:7" x14ac:dyDescent="0.25">
      <c r="A44" t="s">
        <v>174</v>
      </c>
      <c r="B44">
        <v>0</v>
      </c>
      <c r="C44">
        <v>0</v>
      </c>
      <c r="D44">
        <v>0</v>
      </c>
      <c r="E44">
        <f t="shared" si="0"/>
        <v>0</v>
      </c>
      <c r="F44">
        <v>0</v>
      </c>
      <c r="G44" s="25"/>
    </row>
    <row r="45" spans="1:7" x14ac:dyDescent="0.25">
      <c r="A45" t="s">
        <v>175</v>
      </c>
      <c r="B45">
        <v>0</v>
      </c>
      <c r="C45">
        <v>0</v>
      </c>
      <c r="D45">
        <v>0</v>
      </c>
      <c r="E45">
        <f t="shared" si="0"/>
        <v>0</v>
      </c>
      <c r="F45">
        <v>0</v>
      </c>
      <c r="G45" s="25"/>
    </row>
    <row r="46" spans="1:7" x14ac:dyDescent="0.25">
      <c r="A46" t="s">
        <v>176</v>
      </c>
      <c r="B46">
        <v>5.45</v>
      </c>
      <c r="C46">
        <v>6.1</v>
      </c>
      <c r="D46">
        <v>6.1</v>
      </c>
      <c r="E46">
        <f t="shared" si="0"/>
        <v>6.1</v>
      </c>
      <c r="F46">
        <v>2.0299999999999998</v>
      </c>
      <c r="G46" s="25"/>
    </row>
    <row r="47" spans="1:7" x14ac:dyDescent="0.25">
      <c r="A47" t="s">
        <v>177</v>
      </c>
      <c r="B47">
        <v>62.99</v>
      </c>
      <c r="C47">
        <v>62.03</v>
      </c>
      <c r="D47">
        <v>60.2</v>
      </c>
      <c r="E47">
        <f t="shared" si="0"/>
        <v>61.115000000000002</v>
      </c>
      <c r="F47">
        <v>41.36</v>
      </c>
      <c r="G47" s="25"/>
    </row>
    <row r="48" spans="1:7" x14ac:dyDescent="0.25">
      <c r="A48" t="s">
        <v>178</v>
      </c>
      <c r="B48">
        <v>230.51</v>
      </c>
      <c r="C48">
        <v>131.59</v>
      </c>
      <c r="D48">
        <v>125.57</v>
      </c>
      <c r="E48">
        <f t="shared" si="0"/>
        <v>128.57999999999998</v>
      </c>
      <c r="F48">
        <v>240.81</v>
      </c>
      <c r="G48" s="25"/>
    </row>
    <row r="49" spans="1:7" x14ac:dyDescent="0.25">
      <c r="A49" t="s">
        <v>179</v>
      </c>
      <c r="B49">
        <v>20.260000000000002</v>
      </c>
      <c r="C49">
        <v>22.07</v>
      </c>
      <c r="D49">
        <v>22.07</v>
      </c>
      <c r="E49">
        <f t="shared" si="0"/>
        <v>22.07</v>
      </c>
      <c r="F49">
        <v>10.38</v>
      </c>
      <c r="G49" s="25"/>
    </row>
    <row r="50" spans="1:7" x14ac:dyDescent="0.25">
      <c r="A50" t="s">
        <v>180</v>
      </c>
      <c r="B50">
        <v>395.22</v>
      </c>
      <c r="C50">
        <v>58.75</v>
      </c>
      <c r="D50">
        <v>175.16</v>
      </c>
      <c r="E50">
        <f t="shared" si="0"/>
        <v>116.955</v>
      </c>
      <c r="F50">
        <v>509.76</v>
      </c>
      <c r="G50" s="25"/>
    </row>
    <row r="51" spans="1:7" x14ac:dyDescent="0.25">
      <c r="A51" t="s">
        <v>181</v>
      </c>
      <c r="B51">
        <v>65.5</v>
      </c>
      <c r="C51">
        <v>27.06</v>
      </c>
      <c r="D51">
        <v>43.38</v>
      </c>
      <c r="E51">
        <f t="shared" si="0"/>
        <v>35.22</v>
      </c>
      <c r="F51">
        <v>73.94</v>
      </c>
      <c r="G51" s="25"/>
    </row>
    <row r="52" spans="1:7" x14ac:dyDescent="0.25">
      <c r="A52" t="s">
        <v>182</v>
      </c>
      <c r="B52">
        <v>0</v>
      </c>
      <c r="C52">
        <v>0</v>
      </c>
      <c r="D52">
        <v>0</v>
      </c>
      <c r="E52">
        <f t="shared" si="0"/>
        <v>0</v>
      </c>
      <c r="F52">
        <v>0</v>
      </c>
      <c r="G52" s="25"/>
    </row>
    <row r="53" spans="1:7" x14ac:dyDescent="0.25">
      <c r="A53" t="s">
        <v>183</v>
      </c>
      <c r="B53">
        <v>0</v>
      </c>
      <c r="C53">
        <v>0</v>
      </c>
      <c r="D53">
        <v>0</v>
      </c>
      <c r="E53">
        <f t="shared" si="0"/>
        <v>0</v>
      </c>
      <c r="F53">
        <v>0</v>
      </c>
      <c r="G53" s="25"/>
    </row>
    <row r="54" spans="1:7" x14ac:dyDescent="0.25">
      <c r="A54" t="s">
        <v>184</v>
      </c>
      <c r="B54">
        <v>0</v>
      </c>
      <c r="C54">
        <v>0</v>
      </c>
      <c r="D54">
        <v>0</v>
      </c>
      <c r="E54">
        <f t="shared" si="0"/>
        <v>0</v>
      </c>
      <c r="F54">
        <v>0</v>
      </c>
      <c r="G54" s="25"/>
    </row>
    <row r="55" spans="1:7" x14ac:dyDescent="0.25">
      <c r="A55" t="s">
        <v>185</v>
      </c>
      <c r="B55">
        <v>0</v>
      </c>
      <c r="C55">
        <v>0</v>
      </c>
      <c r="D55">
        <v>0</v>
      </c>
      <c r="E55">
        <f t="shared" si="0"/>
        <v>0</v>
      </c>
      <c r="F55">
        <v>0</v>
      </c>
      <c r="G55" s="25"/>
    </row>
    <row r="56" spans="1:7" x14ac:dyDescent="0.25">
      <c r="A56" t="s">
        <v>186</v>
      </c>
      <c r="B56">
        <v>0</v>
      </c>
      <c r="C56">
        <v>0</v>
      </c>
      <c r="D56">
        <v>0</v>
      </c>
      <c r="E56">
        <f t="shared" si="0"/>
        <v>0</v>
      </c>
      <c r="F56">
        <v>0</v>
      </c>
      <c r="G56" s="25"/>
    </row>
    <row r="57" spans="1:7" x14ac:dyDescent="0.25">
      <c r="A57" t="s">
        <v>187</v>
      </c>
      <c r="B57">
        <v>0</v>
      </c>
      <c r="C57">
        <v>0</v>
      </c>
      <c r="D57">
        <v>0</v>
      </c>
      <c r="E57">
        <f t="shared" si="0"/>
        <v>0</v>
      </c>
      <c r="F57">
        <v>0</v>
      </c>
      <c r="G57" s="25"/>
    </row>
    <row r="58" spans="1:7" x14ac:dyDescent="0.25">
      <c r="A58" t="s">
        <v>188</v>
      </c>
      <c r="B58">
        <v>0</v>
      </c>
      <c r="C58">
        <v>0</v>
      </c>
      <c r="D58">
        <v>0</v>
      </c>
      <c r="E58">
        <f t="shared" si="0"/>
        <v>0</v>
      </c>
      <c r="F58">
        <v>0</v>
      </c>
      <c r="G58" s="25"/>
    </row>
    <row r="59" spans="1:7" x14ac:dyDescent="0.25">
      <c r="A59" t="s">
        <v>189</v>
      </c>
      <c r="B59">
        <v>0</v>
      </c>
      <c r="C59">
        <v>0</v>
      </c>
      <c r="D59">
        <v>0</v>
      </c>
      <c r="E59">
        <f t="shared" si="0"/>
        <v>0</v>
      </c>
      <c r="F59">
        <v>0</v>
      </c>
      <c r="G59" s="25"/>
    </row>
    <row r="60" spans="1:7" x14ac:dyDescent="0.25">
      <c r="A60" t="s">
        <v>190</v>
      </c>
      <c r="B60">
        <v>0</v>
      </c>
      <c r="C60">
        <v>0</v>
      </c>
      <c r="D60">
        <v>0</v>
      </c>
      <c r="E60">
        <f t="shared" si="0"/>
        <v>0</v>
      </c>
      <c r="F60">
        <v>0</v>
      </c>
      <c r="G60" s="25"/>
    </row>
    <row r="61" spans="1:7" x14ac:dyDescent="0.25">
      <c r="A61" t="s">
        <v>191</v>
      </c>
      <c r="B61">
        <v>0</v>
      </c>
      <c r="C61">
        <v>0</v>
      </c>
      <c r="D61">
        <v>0</v>
      </c>
      <c r="E61">
        <f t="shared" si="0"/>
        <v>0</v>
      </c>
      <c r="F61">
        <v>0</v>
      </c>
      <c r="G61" s="25"/>
    </row>
    <row r="62" spans="1:7" x14ac:dyDescent="0.25">
      <c r="A62" t="s">
        <v>192</v>
      </c>
      <c r="B62">
        <v>0</v>
      </c>
      <c r="C62">
        <v>0</v>
      </c>
      <c r="D62">
        <v>0</v>
      </c>
      <c r="E62">
        <f t="shared" si="0"/>
        <v>0</v>
      </c>
      <c r="F62">
        <v>0</v>
      </c>
      <c r="G62" s="25"/>
    </row>
    <row r="63" spans="1:7" x14ac:dyDescent="0.25">
      <c r="A63" t="s">
        <v>193</v>
      </c>
      <c r="B63">
        <v>0</v>
      </c>
      <c r="C63">
        <v>0</v>
      </c>
      <c r="D63">
        <v>0</v>
      </c>
      <c r="E63">
        <f t="shared" si="0"/>
        <v>0</v>
      </c>
      <c r="F63">
        <v>0</v>
      </c>
      <c r="G63" s="25"/>
    </row>
    <row r="64" spans="1:7" x14ac:dyDescent="0.25">
      <c r="A64" t="s">
        <v>194</v>
      </c>
      <c r="B64">
        <v>0</v>
      </c>
      <c r="C64">
        <v>0</v>
      </c>
      <c r="D64">
        <v>0</v>
      </c>
      <c r="E64">
        <f t="shared" si="0"/>
        <v>0</v>
      </c>
      <c r="F64">
        <v>0</v>
      </c>
      <c r="G64" s="25"/>
    </row>
    <row r="65" spans="1:7" x14ac:dyDescent="0.25">
      <c r="A65" t="s">
        <v>195</v>
      </c>
      <c r="B65">
        <v>0</v>
      </c>
      <c r="C65">
        <v>0</v>
      </c>
      <c r="D65">
        <v>0</v>
      </c>
      <c r="E65">
        <f t="shared" si="0"/>
        <v>0</v>
      </c>
      <c r="F65">
        <v>0</v>
      </c>
      <c r="G65" s="25"/>
    </row>
    <row r="66" spans="1:7" x14ac:dyDescent="0.25">
      <c r="A66" t="s">
        <v>196</v>
      </c>
      <c r="B66">
        <v>0</v>
      </c>
      <c r="C66">
        <v>0</v>
      </c>
      <c r="D66">
        <v>0</v>
      </c>
      <c r="E66">
        <f t="shared" si="0"/>
        <v>0</v>
      </c>
      <c r="F66">
        <v>0</v>
      </c>
      <c r="G66" s="25"/>
    </row>
    <row r="67" spans="1:7" x14ac:dyDescent="0.25">
      <c r="A67" t="s">
        <v>197</v>
      </c>
      <c r="B67">
        <v>0</v>
      </c>
      <c r="C67">
        <v>0</v>
      </c>
      <c r="D67">
        <v>0</v>
      </c>
      <c r="E67">
        <f t="shared" si="0"/>
        <v>0</v>
      </c>
      <c r="F67">
        <v>0</v>
      </c>
      <c r="G67" s="25"/>
    </row>
    <row r="68" spans="1:7" x14ac:dyDescent="0.25">
      <c r="A68" t="s">
        <v>198</v>
      </c>
      <c r="B68">
        <v>0</v>
      </c>
      <c r="C68">
        <v>0</v>
      </c>
      <c r="D68">
        <v>0</v>
      </c>
      <c r="E68">
        <f t="shared" si="0"/>
        <v>0</v>
      </c>
      <c r="F68">
        <v>0</v>
      </c>
      <c r="G68" s="25"/>
    </row>
    <row r="69" spans="1:7" x14ac:dyDescent="0.25">
      <c r="A69" t="s">
        <v>199</v>
      </c>
      <c r="B69">
        <v>4.2699999999999996</v>
      </c>
      <c r="C69">
        <v>4.83</v>
      </c>
      <c r="D69">
        <v>4.71</v>
      </c>
      <c r="E69">
        <f t="shared" si="0"/>
        <v>4.7699999999999996</v>
      </c>
      <c r="F69">
        <v>1.4</v>
      </c>
      <c r="G69" s="25"/>
    </row>
    <row r="70" spans="1:7" x14ac:dyDescent="0.25">
      <c r="A70" t="s">
        <v>200</v>
      </c>
      <c r="B70">
        <v>37.979999999999997</v>
      </c>
      <c r="C70">
        <v>38.04</v>
      </c>
      <c r="D70">
        <v>36.21</v>
      </c>
      <c r="E70">
        <f t="shared" si="0"/>
        <v>37.125</v>
      </c>
      <c r="F70">
        <v>24.15</v>
      </c>
      <c r="G70" s="25"/>
    </row>
    <row r="71" spans="1:7" x14ac:dyDescent="0.25">
      <c r="A71" t="s">
        <v>201</v>
      </c>
      <c r="B71">
        <v>47.06</v>
      </c>
      <c r="C71">
        <v>50.8</v>
      </c>
      <c r="D71">
        <v>50.8</v>
      </c>
      <c r="E71">
        <f t="shared" si="0"/>
        <v>50.8</v>
      </c>
      <c r="F71">
        <v>26.25</v>
      </c>
      <c r="G71" s="25"/>
    </row>
    <row r="72" spans="1:7" x14ac:dyDescent="0.25">
      <c r="A72" t="s">
        <v>202</v>
      </c>
      <c r="B72">
        <v>51.69</v>
      </c>
      <c r="C72">
        <v>55.75</v>
      </c>
      <c r="D72">
        <v>55.75</v>
      </c>
      <c r="E72">
        <f t="shared" si="0"/>
        <v>55.75</v>
      </c>
      <c r="F72">
        <v>29.05</v>
      </c>
      <c r="G72" s="25"/>
    </row>
    <row r="73" spans="1:7" x14ac:dyDescent="0.25">
      <c r="A73" t="s">
        <v>203</v>
      </c>
      <c r="B73">
        <v>126.37</v>
      </c>
      <c r="C73">
        <v>93.89</v>
      </c>
      <c r="D73">
        <v>100.35</v>
      </c>
      <c r="E73">
        <f t="shared" si="0"/>
        <v>97.12</v>
      </c>
      <c r="F73">
        <v>107.18</v>
      </c>
      <c r="G73" s="25"/>
    </row>
    <row r="74" spans="1:7" x14ac:dyDescent="0.25">
      <c r="A74" t="s">
        <v>204</v>
      </c>
      <c r="B74">
        <v>308.06</v>
      </c>
      <c r="C74">
        <v>68.540000000000006</v>
      </c>
      <c r="D74">
        <v>151.72999999999999</v>
      </c>
      <c r="E74">
        <f t="shared" si="0"/>
        <v>110.13499999999999</v>
      </c>
      <c r="F74">
        <v>381.18</v>
      </c>
      <c r="G74" s="25"/>
    </row>
    <row r="75" spans="1:7" x14ac:dyDescent="0.25">
      <c r="A75" t="s">
        <v>205</v>
      </c>
      <c r="B75">
        <v>25.1</v>
      </c>
      <c r="C75">
        <v>21.39</v>
      </c>
      <c r="D75">
        <v>23.86</v>
      </c>
      <c r="E75">
        <f t="shared" si="0"/>
        <v>22.625</v>
      </c>
      <c r="F75">
        <v>17.440000000000001</v>
      </c>
      <c r="G75" s="25"/>
    </row>
    <row r="76" spans="1:7" x14ac:dyDescent="0.25">
      <c r="A76" t="s">
        <v>206</v>
      </c>
      <c r="B76">
        <v>0</v>
      </c>
      <c r="C76">
        <v>0</v>
      </c>
      <c r="D76">
        <v>0</v>
      </c>
      <c r="E76">
        <f t="shared" si="0"/>
        <v>0</v>
      </c>
      <c r="F76">
        <v>0</v>
      </c>
      <c r="G76" s="25"/>
    </row>
    <row r="77" spans="1:7" x14ac:dyDescent="0.25">
      <c r="A77" t="s">
        <v>207</v>
      </c>
      <c r="B77">
        <v>0</v>
      </c>
      <c r="C77">
        <v>0</v>
      </c>
      <c r="D77">
        <v>0</v>
      </c>
      <c r="E77">
        <f t="shared" si="0"/>
        <v>0</v>
      </c>
      <c r="F77">
        <v>0</v>
      </c>
      <c r="G77" s="25"/>
    </row>
    <row r="78" spans="1:7" x14ac:dyDescent="0.25">
      <c r="A78" t="s">
        <v>208</v>
      </c>
      <c r="B78">
        <v>0</v>
      </c>
      <c r="C78">
        <v>0</v>
      </c>
      <c r="D78">
        <v>0</v>
      </c>
      <c r="E78">
        <f t="shared" ref="E78:E141" si="1">(C78+D78)/2</f>
        <v>0</v>
      </c>
      <c r="F78">
        <v>0</v>
      </c>
      <c r="G78" s="25"/>
    </row>
    <row r="79" spans="1:7" x14ac:dyDescent="0.25">
      <c r="A79" t="s">
        <v>209</v>
      </c>
      <c r="B79">
        <v>0</v>
      </c>
      <c r="C79">
        <v>0</v>
      </c>
      <c r="D79">
        <v>0</v>
      </c>
      <c r="E79">
        <f t="shared" si="1"/>
        <v>0</v>
      </c>
      <c r="F79">
        <v>0</v>
      </c>
      <c r="G79" s="25"/>
    </row>
    <row r="80" spans="1:7" x14ac:dyDescent="0.25">
      <c r="A80" t="s">
        <v>210</v>
      </c>
      <c r="B80">
        <v>0</v>
      </c>
      <c r="C80">
        <v>0</v>
      </c>
      <c r="D80">
        <v>0</v>
      </c>
      <c r="E80">
        <f t="shared" si="1"/>
        <v>0</v>
      </c>
      <c r="F80">
        <v>0</v>
      </c>
      <c r="G80" s="25"/>
    </row>
    <row r="81" spans="1:7" x14ac:dyDescent="0.25">
      <c r="A81" t="s">
        <v>211</v>
      </c>
      <c r="B81">
        <v>0</v>
      </c>
      <c r="C81">
        <v>0</v>
      </c>
      <c r="D81">
        <v>0</v>
      </c>
      <c r="E81">
        <f t="shared" si="1"/>
        <v>0</v>
      </c>
      <c r="F81">
        <v>0</v>
      </c>
      <c r="G81" s="25"/>
    </row>
    <row r="82" spans="1:7" x14ac:dyDescent="0.25">
      <c r="A82" t="s">
        <v>212</v>
      </c>
      <c r="B82">
        <v>0</v>
      </c>
      <c r="C82">
        <v>0</v>
      </c>
      <c r="D82">
        <v>0</v>
      </c>
      <c r="E82">
        <f t="shared" si="1"/>
        <v>0</v>
      </c>
      <c r="F82">
        <v>0</v>
      </c>
      <c r="G82" s="25"/>
    </row>
    <row r="83" spans="1:7" x14ac:dyDescent="0.25">
      <c r="A83" t="s">
        <v>213</v>
      </c>
      <c r="B83">
        <v>0</v>
      </c>
      <c r="C83">
        <v>0</v>
      </c>
      <c r="D83">
        <v>0</v>
      </c>
      <c r="E83">
        <f t="shared" si="1"/>
        <v>0</v>
      </c>
      <c r="F83">
        <v>0</v>
      </c>
      <c r="G83" s="25"/>
    </row>
    <row r="84" spans="1:7" x14ac:dyDescent="0.25">
      <c r="A84" t="s">
        <v>214</v>
      </c>
      <c r="B84">
        <v>0</v>
      </c>
      <c r="C84">
        <v>0</v>
      </c>
      <c r="D84">
        <v>0</v>
      </c>
      <c r="E84">
        <f t="shared" si="1"/>
        <v>0</v>
      </c>
      <c r="F84">
        <v>0</v>
      </c>
      <c r="G84" s="25"/>
    </row>
    <row r="85" spans="1:7" x14ac:dyDescent="0.25">
      <c r="A85" t="s">
        <v>215</v>
      </c>
      <c r="B85">
        <v>0</v>
      </c>
      <c r="C85">
        <v>0</v>
      </c>
      <c r="D85">
        <v>0</v>
      </c>
      <c r="E85">
        <f t="shared" si="1"/>
        <v>0</v>
      </c>
      <c r="F85">
        <v>0</v>
      </c>
      <c r="G85" s="25"/>
    </row>
    <row r="86" spans="1:7" x14ac:dyDescent="0.25">
      <c r="A86" t="s">
        <v>216</v>
      </c>
      <c r="B86">
        <v>0</v>
      </c>
      <c r="C86">
        <v>0</v>
      </c>
      <c r="D86">
        <v>0</v>
      </c>
      <c r="E86">
        <f t="shared" si="1"/>
        <v>0</v>
      </c>
      <c r="F86">
        <v>0</v>
      </c>
      <c r="G86" s="25"/>
    </row>
    <row r="87" spans="1:7" x14ac:dyDescent="0.25">
      <c r="A87" t="s">
        <v>217</v>
      </c>
      <c r="B87">
        <v>0</v>
      </c>
      <c r="C87">
        <v>0</v>
      </c>
      <c r="D87">
        <v>0</v>
      </c>
      <c r="E87">
        <f t="shared" si="1"/>
        <v>0</v>
      </c>
      <c r="F87">
        <v>0</v>
      </c>
      <c r="G87" s="25"/>
    </row>
    <row r="88" spans="1:7" x14ac:dyDescent="0.25">
      <c r="A88" t="s">
        <v>218</v>
      </c>
      <c r="B88">
        <v>0</v>
      </c>
      <c r="C88">
        <v>0</v>
      </c>
      <c r="D88">
        <v>0</v>
      </c>
      <c r="E88">
        <f t="shared" si="1"/>
        <v>0</v>
      </c>
      <c r="F88">
        <v>0</v>
      </c>
      <c r="G88" s="25"/>
    </row>
    <row r="89" spans="1:7" x14ac:dyDescent="0.25">
      <c r="A89" t="s">
        <v>219</v>
      </c>
      <c r="B89">
        <v>0</v>
      </c>
      <c r="C89">
        <v>0</v>
      </c>
      <c r="D89">
        <v>0</v>
      </c>
      <c r="E89">
        <f t="shared" si="1"/>
        <v>0</v>
      </c>
      <c r="F89">
        <v>0</v>
      </c>
      <c r="G89" s="25"/>
    </row>
    <row r="90" spans="1:7" x14ac:dyDescent="0.25">
      <c r="A90" t="s">
        <v>220</v>
      </c>
      <c r="B90">
        <v>0</v>
      </c>
      <c r="C90">
        <v>0</v>
      </c>
      <c r="D90">
        <v>0</v>
      </c>
      <c r="E90">
        <f t="shared" si="1"/>
        <v>0</v>
      </c>
      <c r="F90">
        <v>0</v>
      </c>
      <c r="G90" s="25"/>
    </row>
    <row r="91" spans="1:7" x14ac:dyDescent="0.25">
      <c r="A91" t="s">
        <v>221</v>
      </c>
      <c r="B91">
        <v>0</v>
      </c>
      <c r="C91">
        <v>0</v>
      </c>
      <c r="D91">
        <v>0</v>
      </c>
      <c r="E91">
        <f t="shared" si="1"/>
        <v>0</v>
      </c>
      <c r="F91">
        <v>0</v>
      </c>
      <c r="G91" s="25"/>
    </row>
    <row r="92" spans="1:7" x14ac:dyDescent="0.25">
      <c r="A92" t="s">
        <v>222</v>
      </c>
      <c r="B92">
        <v>0</v>
      </c>
      <c r="C92">
        <v>0</v>
      </c>
      <c r="D92">
        <v>0</v>
      </c>
      <c r="E92">
        <f t="shared" si="1"/>
        <v>0</v>
      </c>
      <c r="F92">
        <v>0</v>
      </c>
      <c r="G92" s="25"/>
    </row>
    <row r="93" spans="1:7" x14ac:dyDescent="0.25">
      <c r="A93" t="s">
        <v>223</v>
      </c>
      <c r="B93">
        <v>30.49</v>
      </c>
      <c r="C93">
        <v>19.059999999999999</v>
      </c>
      <c r="D93">
        <v>10.58</v>
      </c>
      <c r="E93">
        <f t="shared" si="1"/>
        <v>14.82</v>
      </c>
      <c r="F93">
        <v>38.53</v>
      </c>
      <c r="G93" s="25"/>
    </row>
    <row r="94" spans="1:7" x14ac:dyDescent="0.25">
      <c r="A94" t="s">
        <v>224</v>
      </c>
      <c r="B94">
        <v>323.63</v>
      </c>
      <c r="C94">
        <v>151.72</v>
      </c>
      <c r="D94">
        <v>35.6</v>
      </c>
      <c r="E94">
        <f t="shared" si="1"/>
        <v>93.66</v>
      </c>
      <c r="F94">
        <v>428.34</v>
      </c>
      <c r="G94" s="25"/>
    </row>
    <row r="95" spans="1:7" x14ac:dyDescent="0.25">
      <c r="A95" t="s">
        <v>225</v>
      </c>
      <c r="B95">
        <v>205</v>
      </c>
      <c r="C95">
        <v>126.11</v>
      </c>
      <c r="D95">
        <v>96.48</v>
      </c>
      <c r="E95">
        <f t="shared" si="1"/>
        <v>111.295</v>
      </c>
      <c r="F95">
        <v>217.26</v>
      </c>
      <c r="G95" s="25"/>
    </row>
    <row r="96" spans="1:7" x14ac:dyDescent="0.25">
      <c r="A96" t="s">
        <v>226</v>
      </c>
      <c r="B96">
        <v>684.26</v>
      </c>
      <c r="C96">
        <v>209.8</v>
      </c>
      <c r="D96">
        <v>178.75</v>
      </c>
      <c r="E96">
        <f t="shared" si="1"/>
        <v>194.27500000000001</v>
      </c>
      <c r="F96">
        <v>861.59</v>
      </c>
      <c r="G96" s="25"/>
    </row>
    <row r="97" spans="1:7" x14ac:dyDescent="0.25">
      <c r="A97" t="s">
        <v>227</v>
      </c>
      <c r="B97">
        <v>359.3</v>
      </c>
      <c r="C97">
        <v>128.12</v>
      </c>
      <c r="D97">
        <v>167.96</v>
      </c>
      <c r="E97">
        <f t="shared" si="1"/>
        <v>148.04000000000002</v>
      </c>
      <c r="F97">
        <v>422.06</v>
      </c>
      <c r="G97" s="25"/>
    </row>
    <row r="98" spans="1:7" x14ac:dyDescent="0.25">
      <c r="A98" t="s">
        <v>228</v>
      </c>
      <c r="B98">
        <v>15.02</v>
      </c>
      <c r="C98">
        <v>16.43</v>
      </c>
      <c r="D98">
        <v>16.43</v>
      </c>
      <c r="E98">
        <f t="shared" si="1"/>
        <v>16.43</v>
      </c>
      <c r="F98">
        <v>7.35</v>
      </c>
      <c r="G98" s="25"/>
    </row>
    <row r="99" spans="1:7" x14ac:dyDescent="0.25">
      <c r="A99" t="s">
        <v>229</v>
      </c>
      <c r="B99">
        <v>268.83</v>
      </c>
      <c r="C99">
        <v>24.78</v>
      </c>
      <c r="D99">
        <v>123.14</v>
      </c>
      <c r="E99">
        <f t="shared" si="1"/>
        <v>73.960000000000008</v>
      </c>
      <c r="F99">
        <v>383.79</v>
      </c>
      <c r="G99" s="25"/>
    </row>
    <row r="100" spans="1:7" x14ac:dyDescent="0.25">
      <c r="A100" t="s">
        <v>230</v>
      </c>
      <c r="B100">
        <v>0</v>
      </c>
      <c r="C100">
        <v>0</v>
      </c>
      <c r="D100">
        <v>0</v>
      </c>
      <c r="E100">
        <f t="shared" si="1"/>
        <v>0</v>
      </c>
      <c r="F100">
        <v>0</v>
      </c>
      <c r="G100" s="25"/>
    </row>
    <row r="101" spans="1:7" x14ac:dyDescent="0.25">
      <c r="A101" t="s">
        <v>231</v>
      </c>
      <c r="B101">
        <v>0</v>
      </c>
      <c r="C101">
        <v>0</v>
      </c>
      <c r="D101">
        <v>0</v>
      </c>
      <c r="E101">
        <f t="shared" si="1"/>
        <v>0</v>
      </c>
      <c r="F101">
        <v>0</v>
      </c>
      <c r="G101" s="25"/>
    </row>
    <row r="102" spans="1:7" x14ac:dyDescent="0.25">
      <c r="A102" t="s">
        <v>232</v>
      </c>
      <c r="B102">
        <v>0</v>
      </c>
      <c r="C102">
        <v>0</v>
      </c>
      <c r="D102">
        <v>0</v>
      </c>
      <c r="E102">
        <f t="shared" si="1"/>
        <v>0</v>
      </c>
      <c r="F102">
        <v>0</v>
      </c>
      <c r="G102" s="25"/>
    </row>
    <row r="103" spans="1:7" x14ac:dyDescent="0.25">
      <c r="A103" t="s">
        <v>233</v>
      </c>
      <c r="B103">
        <v>0</v>
      </c>
      <c r="C103">
        <v>0</v>
      </c>
      <c r="D103">
        <v>0</v>
      </c>
      <c r="E103">
        <f t="shared" si="1"/>
        <v>0</v>
      </c>
      <c r="F103">
        <v>0</v>
      </c>
      <c r="G103" s="25"/>
    </row>
    <row r="104" spans="1:7" x14ac:dyDescent="0.25">
      <c r="A104" t="s">
        <v>234</v>
      </c>
      <c r="B104">
        <v>0</v>
      </c>
      <c r="C104">
        <v>0</v>
      </c>
      <c r="D104">
        <v>0</v>
      </c>
      <c r="E104">
        <f t="shared" si="1"/>
        <v>0</v>
      </c>
      <c r="F104">
        <v>0</v>
      </c>
      <c r="G104" s="25"/>
    </row>
    <row r="105" spans="1:7" x14ac:dyDescent="0.25">
      <c r="A105" t="s">
        <v>235</v>
      </c>
      <c r="B105">
        <v>0</v>
      </c>
      <c r="C105">
        <v>0</v>
      </c>
      <c r="D105">
        <v>0</v>
      </c>
      <c r="E105">
        <f t="shared" si="1"/>
        <v>0</v>
      </c>
      <c r="F105">
        <v>0</v>
      </c>
      <c r="G105" s="25"/>
    </row>
    <row r="106" spans="1:7" x14ac:dyDescent="0.25">
      <c r="A106" t="s">
        <v>236</v>
      </c>
      <c r="B106">
        <v>0</v>
      </c>
      <c r="C106">
        <v>0</v>
      </c>
      <c r="D106">
        <v>0</v>
      </c>
      <c r="E106">
        <f t="shared" si="1"/>
        <v>0</v>
      </c>
      <c r="F106">
        <v>0</v>
      </c>
      <c r="G106" s="25"/>
    </row>
    <row r="107" spans="1:7" x14ac:dyDescent="0.25">
      <c r="A107" t="s">
        <v>237</v>
      </c>
      <c r="B107">
        <v>0</v>
      </c>
      <c r="C107">
        <v>0</v>
      </c>
      <c r="D107">
        <v>0</v>
      </c>
      <c r="E107">
        <f t="shared" si="1"/>
        <v>0</v>
      </c>
      <c r="F107">
        <v>0</v>
      </c>
      <c r="G107" s="25"/>
    </row>
    <row r="108" spans="1:7" x14ac:dyDescent="0.25">
      <c r="A108" t="s">
        <v>238</v>
      </c>
      <c r="B108">
        <v>0</v>
      </c>
      <c r="C108">
        <v>0</v>
      </c>
      <c r="D108">
        <v>0</v>
      </c>
      <c r="E108">
        <f t="shared" si="1"/>
        <v>0</v>
      </c>
      <c r="F108">
        <v>0</v>
      </c>
      <c r="G108" s="25"/>
    </row>
    <row r="109" spans="1:7" x14ac:dyDescent="0.25">
      <c r="A109" t="s">
        <v>239</v>
      </c>
      <c r="B109">
        <v>0</v>
      </c>
      <c r="C109">
        <v>0</v>
      </c>
      <c r="D109">
        <v>0</v>
      </c>
      <c r="E109">
        <f t="shared" si="1"/>
        <v>0</v>
      </c>
      <c r="F109">
        <v>0</v>
      </c>
      <c r="G109" s="25"/>
    </row>
    <row r="110" spans="1:7" x14ac:dyDescent="0.25">
      <c r="A110" t="s">
        <v>240</v>
      </c>
      <c r="B110">
        <v>0</v>
      </c>
      <c r="C110">
        <v>0</v>
      </c>
      <c r="D110">
        <v>0</v>
      </c>
      <c r="E110">
        <f t="shared" si="1"/>
        <v>0</v>
      </c>
      <c r="F110">
        <v>0</v>
      </c>
      <c r="G110" s="25"/>
    </row>
    <row r="111" spans="1:7" x14ac:dyDescent="0.25">
      <c r="A111" t="s">
        <v>241</v>
      </c>
      <c r="B111">
        <v>0</v>
      </c>
      <c r="C111">
        <v>0</v>
      </c>
      <c r="D111">
        <v>0</v>
      </c>
      <c r="E111">
        <f t="shared" si="1"/>
        <v>0</v>
      </c>
      <c r="F111">
        <v>0</v>
      </c>
      <c r="G111" s="25"/>
    </row>
    <row r="112" spans="1:7" x14ac:dyDescent="0.25">
      <c r="A112" t="s">
        <v>242</v>
      </c>
      <c r="B112">
        <v>0</v>
      </c>
      <c r="C112">
        <v>0</v>
      </c>
      <c r="D112">
        <v>0</v>
      </c>
      <c r="E112">
        <f t="shared" si="1"/>
        <v>0</v>
      </c>
      <c r="F112">
        <v>0</v>
      </c>
      <c r="G112" s="25"/>
    </row>
    <row r="113" spans="1:7" x14ac:dyDescent="0.25">
      <c r="A113" t="s">
        <v>243</v>
      </c>
      <c r="B113">
        <v>0</v>
      </c>
      <c r="C113">
        <v>0</v>
      </c>
      <c r="D113">
        <v>0</v>
      </c>
      <c r="E113">
        <f t="shared" si="1"/>
        <v>0</v>
      </c>
      <c r="F113">
        <v>0</v>
      </c>
      <c r="G113" s="25"/>
    </row>
    <row r="114" spans="1:7" x14ac:dyDescent="0.25">
      <c r="A114" t="s">
        <v>244</v>
      </c>
      <c r="B114">
        <v>0</v>
      </c>
      <c r="C114">
        <v>0</v>
      </c>
      <c r="D114">
        <v>0</v>
      </c>
      <c r="E114">
        <f t="shared" si="1"/>
        <v>0</v>
      </c>
      <c r="F114">
        <v>0</v>
      </c>
      <c r="G114" s="25"/>
    </row>
    <row r="115" spans="1:7" x14ac:dyDescent="0.25">
      <c r="A115" t="s">
        <v>245</v>
      </c>
      <c r="B115">
        <v>0</v>
      </c>
      <c r="C115">
        <v>0</v>
      </c>
      <c r="D115">
        <v>0</v>
      </c>
      <c r="E115">
        <f t="shared" si="1"/>
        <v>0</v>
      </c>
      <c r="F115">
        <v>0</v>
      </c>
      <c r="G115" s="25"/>
    </row>
    <row r="116" spans="1:7" x14ac:dyDescent="0.25">
      <c r="A116" t="s">
        <v>246</v>
      </c>
      <c r="B116">
        <v>0</v>
      </c>
      <c r="C116">
        <v>0</v>
      </c>
      <c r="D116">
        <v>0</v>
      </c>
      <c r="E116">
        <f t="shared" si="1"/>
        <v>0</v>
      </c>
      <c r="F116">
        <v>0</v>
      </c>
      <c r="G116" s="25"/>
    </row>
    <row r="117" spans="1:7" x14ac:dyDescent="0.25">
      <c r="A117" t="s">
        <v>247</v>
      </c>
      <c r="B117">
        <v>1.97</v>
      </c>
      <c r="C117">
        <v>2.31</v>
      </c>
      <c r="D117">
        <v>2.2400000000000002</v>
      </c>
      <c r="E117">
        <f t="shared" si="1"/>
        <v>2.2750000000000004</v>
      </c>
      <c r="F117">
        <v>0.21</v>
      </c>
      <c r="G117" s="25"/>
    </row>
    <row r="118" spans="1:7" x14ac:dyDescent="0.25">
      <c r="A118" t="s">
        <v>248</v>
      </c>
      <c r="B118">
        <v>25.33</v>
      </c>
      <c r="C118">
        <v>27.51</v>
      </c>
      <c r="D118">
        <v>27.51</v>
      </c>
      <c r="E118">
        <f t="shared" si="1"/>
        <v>27.51</v>
      </c>
      <c r="F118">
        <v>13.31</v>
      </c>
      <c r="G118" s="25"/>
    </row>
    <row r="119" spans="1:7" x14ac:dyDescent="0.25">
      <c r="A119" t="s">
        <v>249</v>
      </c>
      <c r="B119">
        <v>21.84</v>
      </c>
      <c r="C119">
        <v>23.77</v>
      </c>
      <c r="D119">
        <v>23.77</v>
      </c>
      <c r="E119">
        <f t="shared" si="1"/>
        <v>23.77</v>
      </c>
      <c r="F119">
        <v>11.28</v>
      </c>
      <c r="G119" s="25"/>
    </row>
    <row r="120" spans="1:7" x14ac:dyDescent="0.25">
      <c r="A120" t="s">
        <v>250</v>
      </c>
      <c r="B120">
        <v>39.18</v>
      </c>
      <c r="C120">
        <v>42.36</v>
      </c>
      <c r="D120">
        <v>42.36</v>
      </c>
      <c r="E120">
        <f t="shared" si="1"/>
        <v>42.36</v>
      </c>
      <c r="F120">
        <v>21.53</v>
      </c>
      <c r="G120" s="25"/>
    </row>
    <row r="121" spans="1:7" x14ac:dyDescent="0.25">
      <c r="A121" t="s">
        <v>251</v>
      </c>
      <c r="B121">
        <v>22.5</v>
      </c>
      <c r="C121">
        <v>24.47</v>
      </c>
      <c r="D121">
        <v>24.47</v>
      </c>
      <c r="E121">
        <f t="shared" si="1"/>
        <v>24.47</v>
      </c>
      <c r="F121">
        <v>11.67</v>
      </c>
      <c r="G121" s="25"/>
    </row>
    <row r="122" spans="1:7" x14ac:dyDescent="0.25">
      <c r="A122" t="s">
        <v>252</v>
      </c>
      <c r="B122">
        <v>14.39</v>
      </c>
      <c r="C122">
        <v>15.76</v>
      </c>
      <c r="D122">
        <v>15.76</v>
      </c>
      <c r="E122">
        <f t="shared" si="1"/>
        <v>15.76</v>
      </c>
      <c r="F122">
        <v>6.99</v>
      </c>
      <c r="G122" s="25"/>
    </row>
    <row r="123" spans="1:7" x14ac:dyDescent="0.25">
      <c r="A123" t="s">
        <v>253</v>
      </c>
      <c r="B123">
        <v>32.83</v>
      </c>
      <c r="C123">
        <v>24.12</v>
      </c>
      <c r="D123">
        <v>28.74</v>
      </c>
      <c r="E123">
        <f t="shared" si="1"/>
        <v>26.43</v>
      </c>
      <c r="F123">
        <v>26.42</v>
      </c>
      <c r="G123" s="25"/>
    </row>
    <row r="124" spans="1:7" x14ac:dyDescent="0.25">
      <c r="A124" t="s">
        <v>254</v>
      </c>
      <c r="B124">
        <v>0</v>
      </c>
      <c r="C124">
        <v>0</v>
      </c>
      <c r="D124">
        <v>0</v>
      </c>
      <c r="E124">
        <f t="shared" si="1"/>
        <v>0</v>
      </c>
      <c r="F124">
        <v>0</v>
      </c>
      <c r="G124" s="25"/>
    </row>
    <row r="125" spans="1:7" x14ac:dyDescent="0.25">
      <c r="A125" t="s">
        <v>255</v>
      </c>
      <c r="B125">
        <v>0</v>
      </c>
      <c r="C125">
        <v>0</v>
      </c>
      <c r="D125">
        <v>0</v>
      </c>
      <c r="E125">
        <f t="shared" si="1"/>
        <v>0</v>
      </c>
      <c r="F125">
        <v>0</v>
      </c>
      <c r="G125" s="25"/>
    </row>
    <row r="126" spans="1:7" x14ac:dyDescent="0.25">
      <c r="A126" t="s">
        <v>256</v>
      </c>
      <c r="B126">
        <v>0</v>
      </c>
      <c r="C126">
        <v>0</v>
      </c>
      <c r="D126">
        <v>0</v>
      </c>
      <c r="E126">
        <f t="shared" si="1"/>
        <v>0</v>
      </c>
      <c r="F126">
        <v>0</v>
      </c>
      <c r="G126" s="25"/>
    </row>
    <row r="127" spans="1:7" x14ac:dyDescent="0.25">
      <c r="A127" t="s">
        <v>257</v>
      </c>
      <c r="B127">
        <v>0</v>
      </c>
      <c r="C127">
        <v>0</v>
      </c>
      <c r="D127">
        <v>0</v>
      </c>
      <c r="E127">
        <f t="shared" si="1"/>
        <v>0</v>
      </c>
      <c r="F127">
        <v>0</v>
      </c>
      <c r="G127" s="25"/>
    </row>
    <row r="128" spans="1:7" x14ac:dyDescent="0.25">
      <c r="A128" t="s">
        <v>258</v>
      </c>
      <c r="B128">
        <v>0</v>
      </c>
      <c r="C128">
        <v>0</v>
      </c>
      <c r="D128">
        <v>0</v>
      </c>
      <c r="E128">
        <f t="shared" si="1"/>
        <v>0</v>
      </c>
      <c r="F128">
        <v>0</v>
      </c>
      <c r="G128" s="25"/>
    </row>
    <row r="129" spans="1:7" x14ac:dyDescent="0.25">
      <c r="A129" t="s">
        <v>259</v>
      </c>
      <c r="B129">
        <v>0</v>
      </c>
      <c r="C129">
        <v>0</v>
      </c>
      <c r="D129">
        <v>0</v>
      </c>
      <c r="E129">
        <f t="shared" si="1"/>
        <v>0</v>
      </c>
      <c r="F129">
        <v>0</v>
      </c>
      <c r="G129" s="25"/>
    </row>
    <row r="130" spans="1:7" x14ac:dyDescent="0.25">
      <c r="A130" t="s">
        <v>260</v>
      </c>
      <c r="B130">
        <v>0</v>
      </c>
      <c r="C130">
        <v>0</v>
      </c>
      <c r="D130">
        <v>0</v>
      </c>
      <c r="E130">
        <f t="shared" si="1"/>
        <v>0</v>
      </c>
      <c r="F130">
        <v>0</v>
      </c>
      <c r="G130" s="25"/>
    </row>
    <row r="131" spans="1:7" x14ac:dyDescent="0.25">
      <c r="A131" t="s">
        <v>261</v>
      </c>
      <c r="B131">
        <v>0</v>
      </c>
      <c r="C131">
        <v>0</v>
      </c>
      <c r="D131">
        <v>0</v>
      </c>
      <c r="E131">
        <f t="shared" si="1"/>
        <v>0</v>
      </c>
      <c r="F131">
        <v>0</v>
      </c>
      <c r="G131" s="25"/>
    </row>
    <row r="132" spans="1:7" x14ac:dyDescent="0.25">
      <c r="A132" t="s">
        <v>262</v>
      </c>
      <c r="B132">
        <v>0</v>
      </c>
      <c r="C132">
        <v>0</v>
      </c>
      <c r="D132">
        <v>0</v>
      </c>
      <c r="E132">
        <f t="shared" si="1"/>
        <v>0</v>
      </c>
      <c r="F132">
        <v>0</v>
      </c>
      <c r="G132" s="25"/>
    </row>
    <row r="133" spans="1:7" x14ac:dyDescent="0.25">
      <c r="A133" t="s">
        <v>263</v>
      </c>
      <c r="B133">
        <v>0</v>
      </c>
      <c r="C133">
        <v>0</v>
      </c>
      <c r="D133">
        <v>0</v>
      </c>
      <c r="E133">
        <f t="shared" si="1"/>
        <v>0</v>
      </c>
      <c r="F133">
        <v>0</v>
      </c>
      <c r="G133" s="25"/>
    </row>
    <row r="134" spans="1:7" x14ac:dyDescent="0.25">
      <c r="A134" t="s">
        <v>264</v>
      </c>
      <c r="B134">
        <v>0</v>
      </c>
      <c r="C134">
        <v>0</v>
      </c>
      <c r="D134">
        <v>0</v>
      </c>
      <c r="E134">
        <f t="shared" si="1"/>
        <v>0</v>
      </c>
      <c r="F134">
        <v>0</v>
      </c>
      <c r="G134" s="25"/>
    </row>
    <row r="135" spans="1:7" x14ac:dyDescent="0.25">
      <c r="A135" t="s">
        <v>265</v>
      </c>
      <c r="B135">
        <v>0</v>
      </c>
      <c r="C135">
        <v>0</v>
      </c>
      <c r="D135">
        <v>0</v>
      </c>
      <c r="E135">
        <f t="shared" si="1"/>
        <v>0</v>
      </c>
      <c r="F135">
        <v>0</v>
      </c>
      <c r="G135" s="25"/>
    </row>
    <row r="136" spans="1:7" x14ac:dyDescent="0.25">
      <c r="A136" t="s">
        <v>266</v>
      </c>
      <c r="B136">
        <v>0</v>
      </c>
      <c r="C136">
        <v>0</v>
      </c>
      <c r="D136">
        <v>0</v>
      </c>
      <c r="E136">
        <f t="shared" si="1"/>
        <v>0</v>
      </c>
      <c r="F136">
        <v>0</v>
      </c>
      <c r="G136" s="25"/>
    </row>
    <row r="137" spans="1:7" x14ac:dyDescent="0.25">
      <c r="A137" t="s">
        <v>267</v>
      </c>
      <c r="B137">
        <v>0</v>
      </c>
      <c r="C137">
        <v>0</v>
      </c>
      <c r="D137">
        <v>0</v>
      </c>
      <c r="E137">
        <f t="shared" si="1"/>
        <v>0</v>
      </c>
      <c r="F137">
        <v>0</v>
      </c>
      <c r="G137" s="25"/>
    </row>
    <row r="138" spans="1:7" x14ac:dyDescent="0.25">
      <c r="A138" t="s">
        <v>268</v>
      </c>
      <c r="B138">
        <v>0</v>
      </c>
      <c r="C138">
        <v>0</v>
      </c>
      <c r="D138">
        <v>0</v>
      </c>
      <c r="E138">
        <f t="shared" si="1"/>
        <v>0</v>
      </c>
      <c r="F138">
        <v>0</v>
      </c>
      <c r="G138" s="25"/>
    </row>
    <row r="139" spans="1:7" x14ac:dyDescent="0.25">
      <c r="A139" t="s">
        <v>269</v>
      </c>
      <c r="B139">
        <v>0</v>
      </c>
      <c r="C139">
        <v>0</v>
      </c>
      <c r="D139">
        <v>0</v>
      </c>
      <c r="E139">
        <f t="shared" si="1"/>
        <v>0</v>
      </c>
      <c r="F139">
        <v>0</v>
      </c>
      <c r="G139" s="25"/>
    </row>
    <row r="140" spans="1:7" x14ac:dyDescent="0.25">
      <c r="A140" t="s">
        <v>270</v>
      </c>
      <c r="B140">
        <v>0</v>
      </c>
      <c r="C140">
        <v>0</v>
      </c>
      <c r="D140">
        <v>0</v>
      </c>
      <c r="E140">
        <f t="shared" si="1"/>
        <v>0</v>
      </c>
      <c r="F140">
        <v>0</v>
      </c>
      <c r="G140" s="25"/>
    </row>
    <row r="141" spans="1:7" x14ac:dyDescent="0.25">
      <c r="A141" t="s">
        <v>271</v>
      </c>
      <c r="B141">
        <v>0</v>
      </c>
      <c r="C141">
        <v>0</v>
      </c>
      <c r="D141">
        <v>0</v>
      </c>
      <c r="E141">
        <f t="shared" si="1"/>
        <v>0</v>
      </c>
      <c r="F141">
        <v>0</v>
      </c>
      <c r="G141" s="25"/>
    </row>
    <row r="142" spans="1:7" x14ac:dyDescent="0.25">
      <c r="A142" t="s">
        <v>272</v>
      </c>
      <c r="B142">
        <v>5.74</v>
      </c>
      <c r="C142">
        <v>6.42</v>
      </c>
      <c r="D142">
        <v>6.42</v>
      </c>
      <c r="E142">
        <f t="shared" ref="E142:E205" si="2">(C142+D142)/2</f>
        <v>6.42</v>
      </c>
      <c r="F142">
        <v>2.17</v>
      </c>
      <c r="G142" s="25"/>
    </row>
    <row r="143" spans="1:7" x14ac:dyDescent="0.25">
      <c r="A143" t="s">
        <v>273</v>
      </c>
      <c r="B143">
        <v>36.840000000000003</v>
      </c>
      <c r="C143">
        <v>39.86</v>
      </c>
      <c r="D143">
        <v>39.86</v>
      </c>
      <c r="E143">
        <f t="shared" si="2"/>
        <v>39.86</v>
      </c>
      <c r="F143">
        <v>20.13</v>
      </c>
      <c r="G143" s="25"/>
    </row>
    <row r="144" spans="1:7" x14ac:dyDescent="0.25">
      <c r="A144" t="s">
        <v>274</v>
      </c>
      <c r="B144">
        <v>98.61</v>
      </c>
      <c r="C144">
        <v>90.15</v>
      </c>
      <c r="D144">
        <v>89.21</v>
      </c>
      <c r="E144">
        <f t="shared" si="2"/>
        <v>89.68</v>
      </c>
      <c r="F144">
        <v>71.06</v>
      </c>
      <c r="G144" s="25"/>
    </row>
    <row r="145" spans="1:7" x14ac:dyDescent="0.25">
      <c r="A145" t="s">
        <v>275</v>
      </c>
      <c r="B145">
        <v>122.25</v>
      </c>
      <c r="C145">
        <v>94.56</v>
      </c>
      <c r="D145">
        <v>100.13</v>
      </c>
      <c r="E145">
        <f t="shared" si="2"/>
        <v>97.344999999999999</v>
      </c>
      <c r="F145">
        <v>100.66</v>
      </c>
      <c r="G145" s="25"/>
    </row>
    <row r="146" spans="1:7" x14ac:dyDescent="0.25">
      <c r="A146" t="s">
        <v>276</v>
      </c>
      <c r="B146">
        <v>226.05</v>
      </c>
      <c r="C146">
        <v>76.790000000000006</v>
      </c>
      <c r="D146">
        <v>129.44</v>
      </c>
      <c r="E146">
        <f t="shared" si="2"/>
        <v>103.11500000000001</v>
      </c>
      <c r="F146">
        <v>258.89999999999998</v>
      </c>
      <c r="G146" s="25"/>
    </row>
    <row r="147" spans="1:7" x14ac:dyDescent="0.25">
      <c r="A147" t="s">
        <v>277</v>
      </c>
      <c r="B147">
        <v>40.71</v>
      </c>
      <c r="C147">
        <v>26.82</v>
      </c>
      <c r="D147">
        <v>33.67</v>
      </c>
      <c r="E147">
        <f t="shared" si="2"/>
        <v>30.245000000000001</v>
      </c>
      <c r="F147">
        <v>35.770000000000003</v>
      </c>
      <c r="G147" s="25"/>
    </row>
    <row r="148" spans="1:7" x14ac:dyDescent="0.25">
      <c r="A148" t="s">
        <v>278</v>
      </c>
      <c r="B148">
        <v>0</v>
      </c>
      <c r="C148">
        <v>0</v>
      </c>
      <c r="D148">
        <v>0</v>
      </c>
      <c r="E148">
        <f t="shared" si="2"/>
        <v>0</v>
      </c>
      <c r="F148">
        <v>0</v>
      </c>
      <c r="G148" s="25"/>
    </row>
    <row r="149" spans="1:7" x14ac:dyDescent="0.25">
      <c r="A149" t="s">
        <v>279</v>
      </c>
      <c r="B149">
        <v>0</v>
      </c>
      <c r="C149">
        <v>0</v>
      </c>
      <c r="D149">
        <v>0</v>
      </c>
      <c r="E149">
        <f t="shared" si="2"/>
        <v>0</v>
      </c>
      <c r="F149">
        <v>0</v>
      </c>
      <c r="G149" s="25"/>
    </row>
    <row r="150" spans="1:7" x14ac:dyDescent="0.25">
      <c r="A150" t="s">
        <v>280</v>
      </c>
      <c r="B150">
        <v>0</v>
      </c>
      <c r="C150">
        <v>0</v>
      </c>
      <c r="D150">
        <v>0</v>
      </c>
      <c r="E150">
        <f t="shared" si="2"/>
        <v>0</v>
      </c>
      <c r="F150">
        <v>0</v>
      </c>
      <c r="G150" s="25"/>
    </row>
    <row r="151" spans="1:7" x14ac:dyDescent="0.25">
      <c r="A151" t="s">
        <v>281</v>
      </c>
      <c r="B151">
        <v>0</v>
      </c>
      <c r="C151">
        <v>0</v>
      </c>
      <c r="D151">
        <v>0</v>
      </c>
      <c r="E151">
        <f t="shared" si="2"/>
        <v>0</v>
      </c>
      <c r="F151">
        <v>0</v>
      </c>
      <c r="G151" s="25"/>
    </row>
    <row r="152" spans="1:7" x14ac:dyDescent="0.25">
      <c r="A152" t="s">
        <v>282</v>
      </c>
      <c r="B152">
        <v>0</v>
      </c>
      <c r="C152">
        <v>0</v>
      </c>
      <c r="D152">
        <v>0</v>
      </c>
      <c r="E152">
        <f t="shared" si="2"/>
        <v>0</v>
      </c>
      <c r="F152">
        <v>0</v>
      </c>
      <c r="G152" s="25"/>
    </row>
    <row r="153" spans="1:7" x14ac:dyDescent="0.25">
      <c r="A153" t="s">
        <v>283</v>
      </c>
      <c r="B153">
        <v>0</v>
      </c>
      <c r="C153">
        <v>0</v>
      </c>
      <c r="D153">
        <v>0</v>
      </c>
      <c r="E153">
        <f t="shared" si="2"/>
        <v>0</v>
      </c>
      <c r="F153">
        <v>0</v>
      </c>
      <c r="G153" s="25"/>
    </row>
    <row r="154" spans="1:7" x14ac:dyDescent="0.25">
      <c r="A154" t="s">
        <v>284</v>
      </c>
      <c r="B154">
        <v>0</v>
      </c>
      <c r="C154">
        <v>0</v>
      </c>
      <c r="D154">
        <v>0</v>
      </c>
      <c r="E154">
        <f t="shared" si="2"/>
        <v>0</v>
      </c>
      <c r="F154">
        <v>0</v>
      </c>
      <c r="G154" s="25"/>
    </row>
    <row r="155" spans="1:7" x14ac:dyDescent="0.25">
      <c r="A155" t="s">
        <v>285</v>
      </c>
      <c r="B155">
        <v>0</v>
      </c>
      <c r="C155">
        <v>0</v>
      </c>
      <c r="D155">
        <v>0</v>
      </c>
      <c r="E155">
        <f t="shared" si="2"/>
        <v>0</v>
      </c>
      <c r="F155">
        <v>0</v>
      </c>
      <c r="G155" s="25"/>
    </row>
    <row r="156" spans="1:7" x14ac:dyDescent="0.25">
      <c r="A156" t="s">
        <v>286</v>
      </c>
      <c r="B156">
        <v>0</v>
      </c>
      <c r="C156">
        <v>0</v>
      </c>
      <c r="D156">
        <v>0</v>
      </c>
      <c r="E156">
        <f t="shared" si="2"/>
        <v>0</v>
      </c>
      <c r="F156">
        <v>0</v>
      </c>
      <c r="G156" s="25"/>
    </row>
    <row r="157" spans="1:7" x14ac:dyDescent="0.25">
      <c r="A157" t="s">
        <v>287</v>
      </c>
      <c r="B157">
        <v>0</v>
      </c>
      <c r="C157">
        <v>0</v>
      </c>
      <c r="D157">
        <v>0</v>
      </c>
      <c r="E157">
        <f t="shared" si="2"/>
        <v>0</v>
      </c>
      <c r="F157">
        <v>0</v>
      </c>
      <c r="G157" s="25"/>
    </row>
    <row r="158" spans="1:7" x14ac:dyDescent="0.25">
      <c r="A158" t="s">
        <v>288</v>
      </c>
      <c r="B158">
        <v>0</v>
      </c>
      <c r="C158">
        <v>0</v>
      </c>
      <c r="D158">
        <v>0</v>
      </c>
      <c r="E158">
        <f t="shared" si="2"/>
        <v>0</v>
      </c>
      <c r="F158">
        <v>0</v>
      </c>
      <c r="G158" s="25"/>
    </row>
    <row r="159" spans="1:7" x14ac:dyDescent="0.25">
      <c r="A159" t="s">
        <v>289</v>
      </c>
      <c r="B159">
        <v>0</v>
      </c>
      <c r="C159">
        <v>0</v>
      </c>
      <c r="D159">
        <v>0</v>
      </c>
      <c r="E159">
        <f t="shared" si="2"/>
        <v>0</v>
      </c>
      <c r="F159">
        <v>0</v>
      </c>
      <c r="G159" s="25"/>
    </row>
    <row r="160" spans="1:7" x14ac:dyDescent="0.25">
      <c r="A160" t="s">
        <v>290</v>
      </c>
      <c r="B160">
        <v>0</v>
      </c>
      <c r="C160">
        <v>0</v>
      </c>
      <c r="D160">
        <v>0</v>
      </c>
      <c r="E160">
        <f t="shared" si="2"/>
        <v>0</v>
      </c>
      <c r="F160">
        <v>0</v>
      </c>
      <c r="G160" s="25"/>
    </row>
    <row r="161" spans="1:7" x14ac:dyDescent="0.25">
      <c r="A161" t="s">
        <v>291</v>
      </c>
      <c r="B161">
        <v>0</v>
      </c>
      <c r="C161">
        <v>0</v>
      </c>
      <c r="D161">
        <v>0</v>
      </c>
      <c r="E161">
        <f t="shared" si="2"/>
        <v>0</v>
      </c>
      <c r="F161">
        <v>0</v>
      </c>
      <c r="G161" s="25"/>
    </row>
    <row r="162" spans="1:7" x14ac:dyDescent="0.25">
      <c r="A162" t="s">
        <v>292</v>
      </c>
      <c r="B162">
        <v>0</v>
      </c>
      <c r="C162">
        <v>0</v>
      </c>
      <c r="D162">
        <v>0</v>
      </c>
      <c r="E162">
        <f t="shared" si="2"/>
        <v>0</v>
      </c>
      <c r="F162">
        <v>0</v>
      </c>
      <c r="G162" s="25"/>
    </row>
    <row r="163" spans="1:7" x14ac:dyDescent="0.25">
      <c r="A163" t="s">
        <v>293</v>
      </c>
      <c r="B163">
        <v>0</v>
      </c>
      <c r="C163">
        <v>0</v>
      </c>
      <c r="D163">
        <v>0</v>
      </c>
      <c r="E163">
        <f t="shared" si="2"/>
        <v>0</v>
      </c>
      <c r="F163">
        <v>0</v>
      </c>
      <c r="G163" s="25"/>
    </row>
    <row r="164" spans="1:7" x14ac:dyDescent="0.25">
      <c r="A164" t="s">
        <v>294</v>
      </c>
      <c r="B164">
        <v>0</v>
      </c>
      <c r="C164">
        <v>0</v>
      </c>
      <c r="D164">
        <v>0</v>
      </c>
      <c r="E164">
        <f t="shared" si="2"/>
        <v>0</v>
      </c>
      <c r="F164">
        <v>0</v>
      </c>
      <c r="G164" s="25"/>
    </row>
    <row r="165" spans="1:7" x14ac:dyDescent="0.25">
      <c r="A165" t="s">
        <v>295</v>
      </c>
      <c r="B165">
        <v>6.89</v>
      </c>
      <c r="C165">
        <v>7.66</v>
      </c>
      <c r="D165">
        <v>7.5</v>
      </c>
      <c r="E165">
        <f t="shared" si="2"/>
        <v>7.58</v>
      </c>
      <c r="F165">
        <v>2.8</v>
      </c>
      <c r="G165" s="25"/>
    </row>
    <row r="166" spans="1:7" x14ac:dyDescent="0.25">
      <c r="A166" t="s">
        <v>296</v>
      </c>
      <c r="B166">
        <v>67.03</v>
      </c>
      <c r="C166">
        <v>56.51</v>
      </c>
      <c r="D166">
        <v>46.74</v>
      </c>
      <c r="E166">
        <f t="shared" si="2"/>
        <v>51.625</v>
      </c>
      <c r="F166">
        <v>56.5</v>
      </c>
      <c r="G166" s="25"/>
    </row>
    <row r="167" spans="1:7" x14ac:dyDescent="0.25">
      <c r="A167" t="s">
        <v>297</v>
      </c>
      <c r="B167">
        <v>67.27</v>
      </c>
      <c r="C167">
        <v>66.760000000000005</v>
      </c>
      <c r="D167">
        <v>64.89</v>
      </c>
      <c r="E167">
        <f t="shared" si="2"/>
        <v>65.825000000000003</v>
      </c>
      <c r="F167">
        <v>43.86</v>
      </c>
      <c r="G167" s="25"/>
    </row>
    <row r="168" spans="1:7" x14ac:dyDescent="0.25">
      <c r="A168" t="s">
        <v>298</v>
      </c>
      <c r="B168">
        <v>149.82</v>
      </c>
      <c r="C168">
        <v>112.56</v>
      </c>
      <c r="D168">
        <v>109.61</v>
      </c>
      <c r="E168">
        <f t="shared" si="2"/>
        <v>111.08500000000001</v>
      </c>
      <c r="F168">
        <v>131.13999999999999</v>
      </c>
      <c r="G168" s="25"/>
    </row>
    <row r="169" spans="1:7" x14ac:dyDescent="0.25">
      <c r="A169" t="s">
        <v>299</v>
      </c>
      <c r="B169">
        <v>17.37</v>
      </c>
      <c r="C169">
        <v>18.96</v>
      </c>
      <c r="D169">
        <v>18.96</v>
      </c>
      <c r="E169">
        <f t="shared" si="2"/>
        <v>18.96</v>
      </c>
      <c r="F169">
        <v>8.6999999999999993</v>
      </c>
      <c r="G169" s="25"/>
    </row>
    <row r="170" spans="1:7" x14ac:dyDescent="0.25">
      <c r="A170" t="s">
        <v>300</v>
      </c>
      <c r="B170">
        <v>146.37</v>
      </c>
      <c r="C170">
        <v>74.47</v>
      </c>
      <c r="D170">
        <v>100.71</v>
      </c>
      <c r="E170">
        <f t="shared" si="2"/>
        <v>87.59</v>
      </c>
      <c r="F170">
        <v>147.63999999999999</v>
      </c>
      <c r="G170" s="25"/>
    </row>
    <row r="171" spans="1:7" x14ac:dyDescent="0.25">
      <c r="A171" t="s">
        <v>301</v>
      </c>
      <c r="B171">
        <v>309.5</v>
      </c>
      <c r="C171">
        <v>24.8</v>
      </c>
      <c r="D171">
        <v>142.22</v>
      </c>
      <c r="E171">
        <f t="shared" si="2"/>
        <v>83.51</v>
      </c>
      <c r="F171">
        <v>438.89</v>
      </c>
      <c r="G171" s="25"/>
    </row>
    <row r="172" spans="1:7" x14ac:dyDescent="0.25">
      <c r="A172" t="s">
        <v>302</v>
      </c>
      <c r="B172">
        <v>0</v>
      </c>
      <c r="C172">
        <v>0</v>
      </c>
      <c r="D172">
        <v>0</v>
      </c>
      <c r="E172">
        <f t="shared" si="2"/>
        <v>0</v>
      </c>
      <c r="F172">
        <v>0</v>
      </c>
      <c r="G172" s="25"/>
    </row>
    <row r="173" spans="1:7" x14ac:dyDescent="0.25">
      <c r="A173" t="s">
        <v>303</v>
      </c>
      <c r="B173">
        <v>0</v>
      </c>
      <c r="C173">
        <v>0</v>
      </c>
      <c r="D173">
        <v>0</v>
      </c>
      <c r="E173">
        <f t="shared" si="2"/>
        <v>0</v>
      </c>
      <c r="F173">
        <v>0</v>
      </c>
      <c r="G173" s="25"/>
    </row>
    <row r="174" spans="1:7" x14ac:dyDescent="0.25">
      <c r="A174" t="s">
        <v>304</v>
      </c>
      <c r="B174">
        <v>0</v>
      </c>
      <c r="C174">
        <v>0</v>
      </c>
      <c r="D174">
        <v>0</v>
      </c>
      <c r="E174">
        <f t="shared" si="2"/>
        <v>0</v>
      </c>
      <c r="F174">
        <v>0</v>
      </c>
      <c r="G174" s="25"/>
    </row>
    <row r="175" spans="1:7" x14ac:dyDescent="0.25">
      <c r="A175" t="s">
        <v>305</v>
      </c>
      <c r="B175">
        <v>0</v>
      </c>
      <c r="C175">
        <v>0</v>
      </c>
      <c r="D175">
        <v>0</v>
      </c>
      <c r="E175">
        <f t="shared" si="2"/>
        <v>0</v>
      </c>
      <c r="F175">
        <v>0</v>
      </c>
      <c r="G175" s="25"/>
    </row>
    <row r="176" spans="1:7" x14ac:dyDescent="0.25">
      <c r="A176" t="s">
        <v>306</v>
      </c>
      <c r="B176">
        <v>0</v>
      </c>
      <c r="C176">
        <v>0</v>
      </c>
      <c r="D176">
        <v>0</v>
      </c>
      <c r="E176">
        <f t="shared" si="2"/>
        <v>0</v>
      </c>
      <c r="F176">
        <v>0</v>
      </c>
      <c r="G176" s="25"/>
    </row>
    <row r="177" spans="1:7" x14ac:dyDescent="0.25">
      <c r="A177" t="s">
        <v>307</v>
      </c>
      <c r="B177">
        <v>0</v>
      </c>
      <c r="C177">
        <v>0</v>
      </c>
      <c r="D177">
        <v>0</v>
      </c>
      <c r="E177">
        <f t="shared" si="2"/>
        <v>0</v>
      </c>
      <c r="F177">
        <v>0</v>
      </c>
      <c r="G177" s="25"/>
    </row>
    <row r="178" spans="1:7" x14ac:dyDescent="0.25">
      <c r="A178" t="s">
        <v>308</v>
      </c>
      <c r="B178">
        <v>0</v>
      </c>
      <c r="C178">
        <v>0</v>
      </c>
      <c r="D178">
        <v>0</v>
      </c>
      <c r="E178">
        <f t="shared" si="2"/>
        <v>0</v>
      </c>
      <c r="F178">
        <v>0</v>
      </c>
      <c r="G178" s="25"/>
    </row>
    <row r="179" spans="1:7" x14ac:dyDescent="0.25">
      <c r="A179" t="s">
        <v>309</v>
      </c>
      <c r="B179">
        <v>0</v>
      </c>
      <c r="C179">
        <v>0</v>
      </c>
      <c r="D179">
        <v>0</v>
      </c>
      <c r="E179">
        <f t="shared" si="2"/>
        <v>0</v>
      </c>
      <c r="F179">
        <v>0</v>
      </c>
      <c r="G179" s="25"/>
    </row>
    <row r="180" spans="1:7" x14ac:dyDescent="0.25">
      <c r="A180" t="s">
        <v>310</v>
      </c>
      <c r="B180">
        <v>0</v>
      </c>
      <c r="C180">
        <v>0</v>
      </c>
      <c r="D180">
        <v>0</v>
      </c>
      <c r="E180">
        <f t="shared" si="2"/>
        <v>0</v>
      </c>
      <c r="F180">
        <v>0</v>
      </c>
      <c r="G180" s="25"/>
    </row>
    <row r="181" spans="1:7" x14ac:dyDescent="0.25">
      <c r="A181" t="s">
        <v>311</v>
      </c>
      <c r="B181">
        <v>0</v>
      </c>
      <c r="C181">
        <v>0</v>
      </c>
      <c r="D181">
        <v>0</v>
      </c>
      <c r="E181">
        <f t="shared" si="2"/>
        <v>0</v>
      </c>
      <c r="F181">
        <v>0</v>
      </c>
      <c r="G181" s="25"/>
    </row>
    <row r="182" spans="1:7" x14ac:dyDescent="0.25">
      <c r="A182" t="s">
        <v>312</v>
      </c>
      <c r="B182">
        <v>0</v>
      </c>
      <c r="C182">
        <v>0</v>
      </c>
      <c r="D182">
        <v>0</v>
      </c>
      <c r="E182">
        <f t="shared" si="2"/>
        <v>0</v>
      </c>
      <c r="F182">
        <v>0</v>
      </c>
      <c r="G182" s="25"/>
    </row>
    <row r="183" spans="1:7" x14ac:dyDescent="0.25">
      <c r="A183" t="s">
        <v>313</v>
      </c>
      <c r="B183">
        <v>0</v>
      </c>
      <c r="C183">
        <v>0</v>
      </c>
      <c r="D183">
        <v>0</v>
      </c>
      <c r="E183">
        <f t="shared" si="2"/>
        <v>0</v>
      </c>
      <c r="F183">
        <v>0</v>
      </c>
      <c r="G183" s="25"/>
    </row>
    <row r="184" spans="1:7" x14ac:dyDescent="0.25">
      <c r="A184" t="s">
        <v>314</v>
      </c>
      <c r="B184">
        <v>0</v>
      </c>
      <c r="C184">
        <v>0</v>
      </c>
      <c r="D184">
        <v>0</v>
      </c>
      <c r="E184">
        <f t="shared" si="2"/>
        <v>0</v>
      </c>
      <c r="F184">
        <v>0</v>
      </c>
      <c r="G184" s="25"/>
    </row>
    <row r="185" spans="1:7" x14ac:dyDescent="0.25">
      <c r="A185" t="s">
        <v>315</v>
      </c>
      <c r="B185">
        <v>0</v>
      </c>
      <c r="C185">
        <v>0</v>
      </c>
      <c r="D185">
        <v>0</v>
      </c>
      <c r="E185">
        <f t="shared" si="2"/>
        <v>0</v>
      </c>
      <c r="F185">
        <v>0</v>
      </c>
      <c r="G185" s="25"/>
    </row>
    <row r="186" spans="1:7" x14ac:dyDescent="0.25">
      <c r="A186" t="s">
        <v>316</v>
      </c>
      <c r="B186">
        <v>0</v>
      </c>
      <c r="C186">
        <v>0</v>
      </c>
      <c r="D186">
        <v>0</v>
      </c>
      <c r="E186">
        <f t="shared" si="2"/>
        <v>0</v>
      </c>
      <c r="F186">
        <v>0</v>
      </c>
      <c r="G186" s="25"/>
    </row>
    <row r="187" spans="1:7" x14ac:dyDescent="0.25">
      <c r="A187" t="s">
        <v>317</v>
      </c>
      <c r="B187">
        <v>0</v>
      </c>
      <c r="C187">
        <v>0</v>
      </c>
      <c r="D187">
        <v>0</v>
      </c>
      <c r="E187">
        <f t="shared" si="2"/>
        <v>0</v>
      </c>
      <c r="F187">
        <v>0</v>
      </c>
      <c r="G187" s="25"/>
    </row>
    <row r="188" spans="1:7" x14ac:dyDescent="0.25">
      <c r="A188" t="s">
        <v>318</v>
      </c>
      <c r="B188">
        <v>0</v>
      </c>
      <c r="C188">
        <v>0</v>
      </c>
      <c r="D188">
        <v>0</v>
      </c>
      <c r="E188">
        <f t="shared" si="2"/>
        <v>0</v>
      </c>
      <c r="F188">
        <v>0</v>
      </c>
      <c r="G188" s="25"/>
    </row>
    <row r="189" spans="1:7" x14ac:dyDescent="0.25">
      <c r="A189" t="s">
        <v>319</v>
      </c>
      <c r="B189">
        <v>0</v>
      </c>
      <c r="C189">
        <v>0</v>
      </c>
      <c r="D189">
        <v>0</v>
      </c>
      <c r="E189">
        <f t="shared" si="2"/>
        <v>0</v>
      </c>
      <c r="F189">
        <v>0</v>
      </c>
      <c r="G189" s="25"/>
    </row>
    <row r="190" spans="1:7" x14ac:dyDescent="0.25">
      <c r="A190" t="s">
        <v>320</v>
      </c>
      <c r="B190">
        <v>30.71</v>
      </c>
      <c r="C190">
        <v>33.28</v>
      </c>
      <c r="D190">
        <v>33.28</v>
      </c>
      <c r="E190">
        <f t="shared" si="2"/>
        <v>33.28</v>
      </c>
      <c r="F190">
        <v>16.489999999999998</v>
      </c>
      <c r="G190" s="25"/>
    </row>
    <row r="191" spans="1:7" x14ac:dyDescent="0.25">
      <c r="A191" t="s">
        <v>321</v>
      </c>
      <c r="B191">
        <v>62.2</v>
      </c>
      <c r="C191">
        <v>64.22</v>
      </c>
      <c r="D191">
        <v>63.3</v>
      </c>
      <c r="E191">
        <f t="shared" si="2"/>
        <v>63.76</v>
      </c>
      <c r="F191">
        <v>38.020000000000003</v>
      </c>
      <c r="G191" s="25"/>
    </row>
    <row r="192" spans="1:7" x14ac:dyDescent="0.25">
      <c r="A192" t="s">
        <v>322</v>
      </c>
      <c r="B192">
        <v>142.01</v>
      </c>
      <c r="C192">
        <v>111.2</v>
      </c>
      <c r="D192">
        <v>108.6</v>
      </c>
      <c r="E192">
        <f t="shared" si="2"/>
        <v>109.9</v>
      </c>
      <c r="F192">
        <v>120.08</v>
      </c>
      <c r="G192" s="25"/>
    </row>
    <row r="193" spans="1:7" x14ac:dyDescent="0.25">
      <c r="A193" t="s">
        <v>323</v>
      </c>
      <c r="B193">
        <v>46.37</v>
      </c>
      <c r="C193">
        <v>50.06</v>
      </c>
      <c r="D193">
        <v>50.06</v>
      </c>
      <c r="E193">
        <f t="shared" si="2"/>
        <v>50.06</v>
      </c>
      <c r="F193">
        <v>25.86</v>
      </c>
      <c r="G193" s="25"/>
    </row>
    <row r="194" spans="1:7" x14ac:dyDescent="0.25">
      <c r="A194" t="s">
        <v>324</v>
      </c>
      <c r="B194">
        <v>17.22</v>
      </c>
      <c r="C194">
        <v>18.8</v>
      </c>
      <c r="D194">
        <v>18.8</v>
      </c>
      <c r="E194">
        <f t="shared" si="2"/>
        <v>18.8</v>
      </c>
      <c r="F194">
        <v>8.6199999999999992</v>
      </c>
      <c r="G194" s="25"/>
    </row>
    <row r="195" spans="1:7" x14ac:dyDescent="0.25">
      <c r="A195" t="s">
        <v>325</v>
      </c>
      <c r="B195">
        <v>0.86</v>
      </c>
      <c r="C195">
        <v>1.04</v>
      </c>
      <c r="D195">
        <v>1.0900000000000001</v>
      </c>
      <c r="E195">
        <f t="shared" si="2"/>
        <v>1.0649999999999999</v>
      </c>
      <c r="F195">
        <v>0</v>
      </c>
      <c r="G195" s="25"/>
    </row>
    <row r="196" spans="1:7" x14ac:dyDescent="0.25">
      <c r="A196" t="s">
        <v>326</v>
      </c>
      <c r="B196">
        <v>0</v>
      </c>
      <c r="C196">
        <v>0</v>
      </c>
      <c r="D196">
        <v>0</v>
      </c>
      <c r="E196">
        <f t="shared" si="2"/>
        <v>0</v>
      </c>
      <c r="F196">
        <v>0</v>
      </c>
      <c r="G196" s="25"/>
    </row>
    <row r="197" spans="1:7" x14ac:dyDescent="0.25">
      <c r="A197" t="s">
        <v>327</v>
      </c>
      <c r="B197">
        <v>0</v>
      </c>
      <c r="C197">
        <v>0</v>
      </c>
      <c r="D197">
        <v>0</v>
      </c>
      <c r="E197">
        <f t="shared" si="2"/>
        <v>0</v>
      </c>
      <c r="F197">
        <v>0</v>
      </c>
      <c r="G197" s="25"/>
    </row>
    <row r="198" spans="1:7" x14ac:dyDescent="0.25">
      <c r="A198" t="s">
        <v>328</v>
      </c>
      <c r="B198">
        <v>0</v>
      </c>
      <c r="C198">
        <v>0</v>
      </c>
      <c r="D198">
        <v>0</v>
      </c>
      <c r="E198">
        <f t="shared" si="2"/>
        <v>0</v>
      </c>
      <c r="F198">
        <v>0</v>
      </c>
      <c r="G198" s="25"/>
    </row>
    <row r="199" spans="1:7" x14ac:dyDescent="0.25">
      <c r="A199" t="s">
        <v>329</v>
      </c>
      <c r="B199">
        <v>0</v>
      </c>
      <c r="C199">
        <v>0</v>
      </c>
      <c r="D199">
        <v>0</v>
      </c>
      <c r="E199">
        <f t="shared" si="2"/>
        <v>0</v>
      </c>
      <c r="F199">
        <v>0</v>
      </c>
      <c r="G199" s="25"/>
    </row>
    <row r="200" spans="1:7" x14ac:dyDescent="0.25">
      <c r="A200" t="s">
        <v>330</v>
      </c>
      <c r="B200">
        <v>0</v>
      </c>
      <c r="C200">
        <v>0</v>
      </c>
      <c r="D200">
        <v>0</v>
      </c>
      <c r="E200">
        <f t="shared" si="2"/>
        <v>0</v>
      </c>
      <c r="F200">
        <v>0</v>
      </c>
      <c r="G200" s="25"/>
    </row>
    <row r="201" spans="1:7" x14ac:dyDescent="0.25">
      <c r="A201" t="s">
        <v>331</v>
      </c>
      <c r="B201">
        <v>0</v>
      </c>
      <c r="C201">
        <v>0</v>
      </c>
      <c r="D201">
        <v>0</v>
      </c>
      <c r="E201">
        <f t="shared" si="2"/>
        <v>0</v>
      </c>
      <c r="F201">
        <v>0</v>
      </c>
      <c r="G201" s="25"/>
    </row>
    <row r="202" spans="1:7" x14ac:dyDescent="0.25">
      <c r="A202" t="s">
        <v>332</v>
      </c>
      <c r="B202">
        <v>0</v>
      </c>
      <c r="C202">
        <v>0</v>
      </c>
      <c r="D202">
        <v>0</v>
      </c>
      <c r="E202">
        <f t="shared" si="2"/>
        <v>0</v>
      </c>
      <c r="F202">
        <v>0</v>
      </c>
      <c r="G202" s="25"/>
    </row>
    <row r="203" spans="1:7" x14ac:dyDescent="0.25">
      <c r="A203" t="s">
        <v>333</v>
      </c>
      <c r="B203">
        <v>0</v>
      </c>
      <c r="C203">
        <v>0</v>
      </c>
      <c r="D203">
        <v>0</v>
      </c>
      <c r="E203">
        <f t="shared" si="2"/>
        <v>0</v>
      </c>
      <c r="F203">
        <v>0</v>
      </c>
      <c r="G203" s="25"/>
    </row>
    <row r="204" spans="1:7" x14ac:dyDescent="0.25">
      <c r="A204" t="s">
        <v>334</v>
      </c>
      <c r="B204">
        <v>0</v>
      </c>
      <c r="C204">
        <v>0</v>
      </c>
      <c r="D204">
        <v>0</v>
      </c>
      <c r="E204">
        <f t="shared" si="2"/>
        <v>0</v>
      </c>
      <c r="F204">
        <v>0</v>
      </c>
      <c r="G204" s="25"/>
    </row>
    <row r="205" spans="1:7" x14ac:dyDescent="0.25">
      <c r="A205" t="s">
        <v>335</v>
      </c>
      <c r="B205">
        <v>0</v>
      </c>
      <c r="C205">
        <v>0</v>
      </c>
      <c r="D205">
        <v>0</v>
      </c>
      <c r="E205">
        <f t="shared" si="2"/>
        <v>0</v>
      </c>
      <c r="F205">
        <v>0</v>
      </c>
      <c r="G205" s="25"/>
    </row>
    <row r="206" spans="1:7" x14ac:dyDescent="0.25">
      <c r="A206" t="s">
        <v>336</v>
      </c>
      <c r="B206">
        <v>0</v>
      </c>
      <c r="C206">
        <v>0</v>
      </c>
      <c r="D206">
        <v>0</v>
      </c>
      <c r="E206">
        <f t="shared" ref="E206:E269" si="3">(C206+D206)/2</f>
        <v>0</v>
      </c>
      <c r="F206">
        <v>0</v>
      </c>
      <c r="G206" s="25"/>
    </row>
    <row r="207" spans="1:7" x14ac:dyDescent="0.25">
      <c r="A207" t="s">
        <v>337</v>
      </c>
      <c r="B207">
        <v>0</v>
      </c>
      <c r="C207">
        <v>0</v>
      </c>
      <c r="D207">
        <v>0</v>
      </c>
      <c r="E207">
        <f t="shared" si="3"/>
        <v>0</v>
      </c>
      <c r="F207">
        <v>0</v>
      </c>
      <c r="G207" s="25"/>
    </row>
    <row r="208" spans="1:7" x14ac:dyDescent="0.25">
      <c r="A208" t="s">
        <v>338</v>
      </c>
      <c r="B208">
        <v>0</v>
      </c>
      <c r="C208">
        <v>0</v>
      </c>
      <c r="D208">
        <v>0</v>
      </c>
      <c r="E208">
        <f t="shared" si="3"/>
        <v>0</v>
      </c>
      <c r="F208">
        <v>0</v>
      </c>
      <c r="G208" s="25"/>
    </row>
    <row r="209" spans="1:7" x14ac:dyDescent="0.25">
      <c r="A209" t="s">
        <v>339</v>
      </c>
      <c r="B209">
        <v>0</v>
      </c>
      <c r="C209">
        <v>0</v>
      </c>
      <c r="D209">
        <v>0</v>
      </c>
      <c r="E209">
        <f t="shared" si="3"/>
        <v>0</v>
      </c>
      <c r="F209">
        <v>0</v>
      </c>
      <c r="G209" s="25"/>
    </row>
    <row r="210" spans="1:7" x14ac:dyDescent="0.25">
      <c r="A210" t="s">
        <v>340</v>
      </c>
      <c r="B210">
        <v>0</v>
      </c>
      <c r="C210">
        <v>0</v>
      </c>
      <c r="D210">
        <v>0</v>
      </c>
      <c r="E210">
        <f t="shared" si="3"/>
        <v>0</v>
      </c>
      <c r="F210">
        <v>0</v>
      </c>
      <c r="G210" s="25"/>
    </row>
    <row r="211" spans="1:7" x14ac:dyDescent="0.25">
      <c r="A211" t="s">
        <v>341</v>
      </c>
      <c r="B211">
        <v>0</v>
      </c>
      <c r="C211">
        <v>0</v>
      </c>
      <c r="D211">
        <v>0</v>
      </c>
      <c r="E211">
        <f t="shared" si="3"/>
        <v>0</v>
      </c>
      <c r="F211">
        <v>0</v>
      </c>
      <c r="G211" s="25"/>
    </row>
    <row r="212" spans="1:7" x14ac:dyDescent="0.25">
      <c r="A212" t="s">
        <v>342</v>
      </c>
      <c r="B212">
        <v>0</v>
      </c>
      <c r="C212">
        <v>0</v>
      </c>
      <c r="D212">
        <v>0</v>
      </c>
      <c r="E212">
        <f t="shared" si="3"/>
        <v>0</v>
      </c>
      <c r="F212">
        <v>0</v>
      </c>
      <c r="G212" s="25"/>
    </row>
    <row r="213" spans="1:7" x14ac:dyDescent="0.25">
      <c r="A213" t="s">
        <v>343</v>
      </c>
      <c r="B213">
        <v>0.86</v>
      </c>
      <c r="C213">
        <v>1.1000000000000001</v>
      </c>
      <c r="D213">
        <v>1.05</v>
      </c>
      <c r="E213">
        <f t="shared" si="3"/>
        <v>1.0750000000000002</v>
      </c>
      <c r="F213">
        <v>0</v>
      </c>
      <c r="G213" s="25"/>
    </row>
    <row r="214" spans="1:7" x14ac:dyDescent="0.25">
      <c r="A214" t="s">
        <v>344</v>
      </c>
      <c r="B214">
        <v>107.39</v>
      </c>
      <c r="C214">
        <v>76.97</v>
      </c>
      <c r="D214">
        <v>52.73</v>
      </c>
      <c r="E214">
        <f t="shared" si="3"/>
        <v>64.849999999999994</v>
      </c>
      <c r="F214">
        <v>108.57</v>
      </c>
      <c r="G214" s="25"/>
    </row>
    <row r="215" spans="1:7" x14ac:dyDescent="0.25">
      <c r="A215" t="s">
        <v>345</v>
      </c>
      <c r="B215">
        <v>20.399999999999999</v>
      </c>
      <c r="C215">
        <v>22.22</v>
      </c>
      <c r="D215">
        <v>22.22</v>
      </c>
      <c r="E215">
        <f t="shared" si="3"/>
        <v>22.22</v>
      </c>
      <c r="F215">
        <v>10.45</v>
      </c>
      <c r="G215" s="25"/>
    </row>
    <row r="216" spans="1:7" x14ac:dyDescent="0.25">
      <c r="A216" t="s">
        <v>346</v>
      </c>
      <c r="B216">
        <v>59.74</v>
      </c>
      <c r="C216">
        <v>64.349999999999994</v>
      </c>
      <c r="D216">
        <v>64.349999999999994</v>
      </c>
      <c r="E216">
        <f t="shared" si="3"/>
        <v>64.349999999999994</v>
      </c>
      <c r="F216">
        <v>33.93</v>
      </c>
      <c r="G216" s="25"/>
    </row>
    <row r="217" spans="1:7" x14ac:dyDescent="0.25">
      <c r="A217" t="s">
        <v>347</v>
      </c>
      <c r="B217">
        <v>37.96</v>
      </c>
      <c r="C217">
        <v>41.05</v>
      </c>
      <c r="D217">
        <v>41.05</v>
      </c>
      <c r="E217">
        <f t="shared" si="3"/>
        <v>41.05</v>
      </c>
      <c r="F217">
        <v>20.81</v>
      </c>
      <c r="G217" s="25"/>
    </row>
    <row r="218" spans="1:7" x14ac:dyDescent="0.25">
      <c r="A218" t="s">
        <v>348</v>
      </c>
      <c r="B218">
        <v>17.809999999999999</v>
      </c>
      <c r="C218">
        <v>19.440000000000001</v>
      </c>
      <c r="D218">
        <v>19.440000000000001</v>
      </c>
      <c r="E218">
        <f t="shared" si="3"/>
        <v>19.440000000000001</v>
      </c>
      <c r="F218">
        <v>8.9600000000000009</v>
      </c>
      <c r="G218" s="25"/>
    </row>
    <row r="219" spans="1:7" x14ac:dyDescent="0.25">
      <c r="A219" t="s">
        <v>349</v>
      </c>
      <c r="B219">
        <v>14.69</v>
      </c>
      <c r="C219">
        <v>15.79</v>
      </c>
      <c r="D219">
        <v>16.079999999999998</v>
      </c>
      <c r="E219">
        <f t="shared" si="3"/>
        <v>15.934999999999999</v>
      </c>
      <c r="F219">
        <v>7.17</v>
      </c>
      <c r="G219" s="25"/>
    </row>
    <row r="220" spans="1:7" x14ac:dyDescent="0.25">
      <c r="A220" t="s">
        <v>350</v>
      </c>
      <c r="B220">
        <v>0</v>
      </c>
      <c r="C220">
        <v>0</v>
      </c>
      <c r="D220">
        <v>0</v>
      </c>
      <c r="E220">
        <f t="shared" si="3"/>
        <v>0</v>
      </c>
      <c r="F220">
        <v>0</v>
      </c>
      <c r="G220" s="25"/>
    </row>
    <row r="221" spans="1:7" x14ac:dyDescent="0.25">
      <c r="A221" t="s">
        <v>351</v>
      </c>
      <c r="B221">
        <v>0</v>
      </c>
      <c r="C221">
        <v>0</v>
      </c>
      <c r="D221">
        <v>0</v>
      </c>
      <c r="E221">
        <f t="shared" si="3"/>
        <v>0</v>
      </c>
      <c r="F221">
        <v>0</v>
      </c>
      <c r="G221" s="25"/>
    </row>
    <row r="222" spans="1:7" x14ac:dyDescent="0.25">
      <c r="A222" t="s">
        <v>352</v>
      </c>
      <c r="B222">
        <v>0</v>
      </c>
      <c r="C222">
        <v>0</v>
      </c>
      <c r="D222">
        <v>0</v>
      </c>
      <c r="E222">
        <f t="shared" si="3"/>
        <v>0</v>
      </c>
      <c r="F222">
        <v>0</v>
      </c>
      <c r="G222" s="25"/>
    </row>
    <row r="223" spans="1:7" x14ac:dyDescent="0.25">
      <c r="A223" t="s">
        <v>353</v>
      </c>
      <c r="B223">
        <v>0</v>
      </c>
      <c r="C223">
        <v>0</v>
      </c>
      <c r="D223">
        <v>0</v>
      </c>
      <c r="E223">
        <f t="shared" si="3"/>
        <v>0</v>
      </c>
      <c r="F223">
        <v>0</v>
      </c>
      <c r="G223" s="25"/>
    </row>
    <row r="224" spans="1:7" x14ac:dyDescent="0.25">
      <c r="A224" t="s">
        <v>354</v>
      </c>
      <c r="B224">
        <v>0</v>
      </c>
      <c r="C224">
        <v>0</v>
      </c>
      <c r="D224">
        <v>0</v>
      </c>
      <c r="E224">
        <f t="shared" si="3"/>
        <v>0</v>
      </c>
      <c r="F224">
        <v>0</v>
      </c>
      <c r="G224" s="25"/>
    </row>
    <row r="225" spans="1:7" x14ac:dyDescent="0.25">
      <c r="A225" t="s">
        <v>355</v>
      </c>
      <c r="B225">
        <v>0</v>
      </c>
      <c r="C225">
        <v>0</v>
      </c>
      <c r="D225">
        <v>0</v>
      </c>
      <c r="E225">
        <f t="shared" si="3"/>
        <v>0</v>
      </c>
      <c r="F225">
        <v>0</v>
      </c>
      <c r="G225" s="25"/>
    </row>
    <row r="226" spans="1:7" x14ac:dyDescent="0.25">
      <c r="A226" t="s">
        <v>356</v>
      </c>
      <c r="B226">
        <v>0</v>
      </c>
      <c r="C226">
        <v>0</v>
      </c>
      <c r="D226">
        <v>0</v>
      </c>
      <c r="E226">
        <f t="shared" si="3"/>
        <v>0</v>
      </c>
      <c r="F226">
        <v>0</v>
      </c>
      <c r="G226" s="25"/>
    </row>
    <row r="227" spans="1:7" x14ac:dyDescent="0.25">
      <c r="A227" t="s">
        <v>357</v>
      </c>
      <c r="B227">
        <v>0</v>
      </c>
      <c r="C227">
        <v>0</v>
      </c>
      <c r="D227">
        <v>0</v>
      </c>
      <c r="E227">
        <f t="shared" si="3"/>
        <v>0</v>
      </c>
      <c r="F227">
        <v>0</v>
      </c>
      <c r="G227" s="25"/>
    </row>
    <row r="228" spans="1:7" x14ac:dyDescent="0.25">
      <c r="A228" t="s">
        <v>358</v>
      </c>
      <c r="B228">
        <v>0</v>
      </c>
      <c r="C228">
        <v>0</v>
      </c>
      <c r="D228">
        <v>0</v>
      </c>
      <c r="E228">
        <f t="shared" si="3"/>
        <v>0</v>
      </c>
      <c r="F228">
        <v>0</v>
      </c>
      <c r="G228" s="25"/>
    </row>
    <row r="229" spans="1:7" x14ac:dyDescent="0.25">
      <c r="A229" t="s">
        <v>359</v>
      </c>
      <c r="B229">
        <v>0</v>
      </c>
      <c r="C229">
        <v>0</v>
      </c>
      <c r="D229">
        <v>0</v>
      </c>
      <c r="E229">
        <f t="shared" si="3"/>
        <v>0</v>
      </c>
      <c r="F229">
        <v>0</v>
      </c>
      <c r="G229" s="25"/>
    </row>
    <row r="230" spans="1:7" x14ac:dyDescent="0.25">
      <c r="A230" t="s">
        <v>360</v>
      </c>
      <c r="B230">
        <v>0</v>
      </c>
      <c r="C230">
        <v>0</v>
      </c>
      <c r="D230">
        <v>0</v>
      </c>
      <c r="E230">
        <f t="shared" si="3"/>
        <v>0</v>
      </c>
      <c r="F230">
        <v>0</v>
      </c>
      <c r="G230" s="25"/>
    </row>
    <row r="231" spans="1:7" x14ac:dyDescent="0.25">
      <c r="A231" t="s">
        <v>361</v>
      </c>
      <c r="B231">
        <v>0</v>
      </c>
      <c r="C231">
        <v>0</v>
      </c>
      <c r="D231">
        <v>0</v>
      </c>
      <c r="E231">
        <f t="shared" si="3"/>
        <v>0</v>
      </c>
      <c r="F231">
        <v>0</v>
      </c>
      <c r="G231" s="25"/>
    </row>
    <row r="232" spans="1:7" x14ac:dyDescent="0.25">
      <c r="A232" t="s">
        <v>362</v>
      </c>
      <c r="B232">
        <v>0</v>
      </c>
      <c r="C232">
        <v>0</v>
      </c>
      <c r="D232">
        <v>0</v>
      </c>
      <c r="E232">
        <f t="shared" si="3"/>
        <v>0</v>
      </c>
      <c r="F232">
        <v>0</v>
      </c>
      <c r="G232" s="25"/>
    </row>
    <row r="233" spans="1:7" x14ac:dyDescent="0.25">
      <c r="A233" t="s">
        <v>363</v>
      </c>
      <c r="B233">
        <v>0</v>
      </c>
      <c r="C233">
        <v>0</v>
      </c>
      <c r="D233">
        <v>0</v>
      </c>
      <c r="E233">
        <f t="shared" si="3"/>
        <v>0</v>
      </c>
      <c r="F233">
        <v>0</v>
      </c>
      <c r="G233" s="25"/>
    </row>
    <row r="234" spans="1:7" x14ac:dyDescent="0.25">
      <c r="A234" t="s">
        <v>364</v>
      </c>
      <c r="B234">
        <v>0</v>
      </c>
      <c r="C234">
        <v>0</v>
      </c>
      <c r="D234">
        <v>0</v>
      </c>
      <c r="E234">
        <f t="shared" si="3"/>
        <v>0</v>
      </c>
      <c r="F234">
        <v>0</v>
      </c>
      <c r="G234" s="25"/>
    </row>
    <row r="235" spans="1:7" x14ac:dyDescent="0.25">
      <c r="A235" t="s">
        <v>365</v>
      </c>
      <c r="B235">
        <v>0</v>
      </c>
      <c r="C235">
        <v>0</v>
      </c>
      <c r="D235">
        <v>0</v>
      </c>
      <c r="E235">
        <f t="shared" si="3"/>
        <v>0</v>
      </c>
      <c r="F235">
        <v>0</v>
      </c>
      <c r="G235" s="25"/>
    </row>
    <row r="236" spans="1:7" x14ac:dyDescent="0.25">
      <c r="A236" t="s">
        <v>366</v>
      </c>
      <c r="B236">
        <v>0</v>
      </c>
      <c r="C236">
        <v>0</v>
      </c>
      <c r="D236">
        <v>0</v>
      </c>
      <c r="E236">
        <f t="shared" si="3"/>
        <v>0</v>
      </c>
      <c r="F236">
        <v>0</v>
      </c>
      <c r="G236" s="25"/>
    </row>
    <row r="237" spans="1:7" x14ac:dyDescent="0.25">
      <c r="A237" t="s">
        <v>367</v>
      </c>
      <c r="B237">
        <v>0</v>
      </c>
      <c r="C237">
        <v>0</v>
      </c>
      <c r="D237">
        <v>0</v>
      </c>
      <c r="E237">
        <f t="shared" si="3"/>
        <v>0</v>
      </c>
      <c r="F237">
        <v>0</v>
      </c>
      <c r="G237" s="25"/>
    </row>
    <row r="238" spans="1:7" x14ac:dyDescent="0.25">
      <c r="A238" t="s">
        <v>368</v>
      </c>
      <c r="B238">
        <v>36.520000000000003</v>
      </c>
      <c r="C238">
        <v>36.83</v>
      </c>
      <c r="D238">
        <v>35.090000000000003</v>
      </c>
      <c r="E238">
        <f t="shared" si="3"/>
        <v>35.96</v>
      </c>
      <c r="F238">
        <v>22.91</v>
      </c>
      <c r="G238" s="25"/>
    </row>
    <row r="239" spans="1:7" x14ac:dyDescent="0.25">
      <c r="A239" t="s">
        <v>369</v>
      </c>
      <c r="B239">
        <v>29.14</v>
      </c>
      <c r="C239">
        <v>31.6</v>
      </c>
      <c r="D239">
        <v>31.6</v>
      </c>
      <c r="E239">
        <f t="shared" si="3"/>
        <v>31.6</v>
      </c>
      <c r="F239">
        <v>15.58</v>
      </c>
      <c r="G239" s="25"/>
    </row>
    <row r="240" spans="1:7" x14ac:dyDescent="0.25">
      <c r="A240" t="s">
        <v>370</v>
      </c>
      <c r="B240">
        <v>58.24</v>
      </c>
      <c r="C240">
        <v>62.75</v>
      </c>
      <c r="D240">
        <v>62.75</v>
      </c>
      <c r="E240">
        <f t="shared" si="3"/>
        <v>62.75</v>
      </c>
      <c r="F240">
        <v>33.04</v>
      </c>
      <c r="G240" s="25"/>
    </row>
    <row r="241" spans="1:7" x14ac:dyDescent="0.25">
      <c r="A241" t="s">
        <v>371</v>
      </c>
      <c r="B241">
        <v>55.57</v>
      </c>
      <c r="C241">
        <v>59.89</v>
      </c>
      <c r="D241">
        <v>59.89</v>
      </c>
      <c r="E241">
        <f t="shared" si="3"/>
        <v>59.89</v>
      </c>
      <c r="F241">
        <v>31.41</v>
      </c>
      <c r="G241" s="25"/>
    </row>
    <row r="242" spans="1:7" x14ac:dyDescent="0.25">
      <c r="A242" t="s">
        <v>372</v>
      </c>
      <c r="B242">
        <v>59.58</v>
      </c>
      <c r="C242">
        <v>56.26</v>
      </c>
      <c r="D242">
        <v>58.82</v>
      </c>
      <c r="E242">
        <f t="shared" si="3"/>
        <v>57.54</v>
      </c>
      <c r="F242">
        <v>39.26</v>
      </c>
      <c r="G242" s="25"/>
    </row>
    <row r="243" spans="1:7" x14ac:dyDescent="0.25">
      <c r="A243" t="s">
        <v>373</v>
      </c>
      <c r="B243">
        <v>222.02</v>
      </c>
      <c r="C243">
        <v>33.81</v>
      </c>
      <c r="D243">
        <v>112.88</v>
      </c>
      <c r="E243">
        <f t="shared" si="3"/>
        <v>73.344999999999999</v>
      </c>
      <c r="F243">
        <v>300.45</v>
      </c>
      <c r="G243" s="25"/>
    </row>
    <row r="244" spans="1:7" x14ac:dyDescent="0.25">
      <c r="A244" t="s">
        <v>374</v>
      </c>
      <c r="B244">
        <v>0</v>
      </c>
      <c r="C244">
        <v>0</v>
      </c>
      <c r="D244">
        <v>0</v>
      </c>
      <c r="E244">
        <f t="shared" si="3"/>
        <v>0</v>
      </c>
      <c r="F244">
        <v>0</v>
      </c>
      <c r="G244" s="25"/>
    </row>
    <row r="245" spans="1:7" x14ac:dyDescent="0.25">
      <c r="A245" t="s">
        <v>375</v>
      </c>
      <c r="B245">
        <v>0</v>
      </c>
      <c r="C245">
        <v>0</v>
      </c>
      <c r="D245">
        <v>0</v>
      </c>
      <c r="E245">
        <f t="shared" si="3"/>
        <v>0</v>
      </c>
      <c r="F245">
        <v>0</v>
      </c>
      <c r="G245" s="25"/>
    </row>
    <row r="246" spans="1:7" x14ac:dyDescent="0.25">
      <c r="A246" t="s">
        <v>376</v>
      </c>
      <c r="B246">
        <v>0</v>
      </c>
      <c r="C246">
        <v>0</v>
      </c>
      <c r="D246">
        <v>0</v>
      </c>
      <c r="E246">
        <f t="shared" si="3"/>
        <v>0</v>
      </c>
      <c r="F246">
        <v>0</v>
      </c>
      <c r="G246" s="25"/>
    </row>
    <row r="247" spans="1:7" x14ac:dyDescent="0.25">
      <c r="A247" t="s">
        <v>377</v>
      </c>
      <c r="B247">
        <v>0</v>
      </c>
      <c r="C247">
        <v>0</v>
      </c>
      <c r="D247">
        <v>0</v>
      </c>
      <c r="E247">
        <f t="shared" si="3"/>
        <v>0</v>
      </c>
      <c r="F247">
        <v>0</v>
      </c>
      <c r="G247" s="25"/>
    </row>
    <row r="248" spans="1:7" x14ac:dyDescent="0.25">
      <c r="A248" t="s">
        <v>378</v>
      </c>
      <c r="B248">
        <v>0</v>
      </c>
      <c r="C248">
        <v>0</v>
      </c>
      <c r="D248">
        <v>0</v>
      </c>
      <c r="E248">
        <f t="shared" si="3"/>
        <v>0</v>
      </c>
      <c r="F248">
        <v>0</v>
      </c>
      <c r="G248" s="25"/>
    </row>
    <row r="249" spans="1:7" x14ac:dyDescent="0.25">
      <c r="A249" t="s">
        <v>379</v>
      </c>
      <c r="B249">
        <v>0</v>
      </c>
      <c r="C249">
        <v>0</v>
      </c>
      <c r="D249">
        <v>0</v>
      </c>
      <c r="E249">
        <f t="shared" si="3"/>
        <v>0</v>
      </c>
      <c r="F249">
        <v>0</v>
      </c>
      <c r="G249" s="25"/>
    </row>
    <row r="250" spans="1:7" x14ac:dyDescent="0.25">
      <c r="A250" t="s">
        <v>380</v>
      </c>
      <c r="B250">
        <v>0</v>
      </c>
      <c r="C250">
        <v>0</v>
      </c>
      <c r="D250">
        <v>0</v>
      </c>
      <c r="E250">
        <f t="shared" si="3"/>
        <v>0</v>
      </c>
      <c r="F250">
        <v>0</v>
      </c>
      <c r="G250" s="25"/>
    </row>
    <row r="251" spans="1:7" x14ac:dyDescent="0.25">
      <c r="A251" t="s">
        <v>381</v>
      </c>
      <c r="B251">
        <v>0</v>
      </c>
      <c r="C251">
        <v>0</v>
      </c>
      <c r="D251">
        <v>0</v>
      </c>
      <c r="E251">
        <f t="shared" si="3"/>
        <v>0</v>
      </c>
      <c r="F251">
        <v>0</v>
      </c>
      <c r="G251" s="25"/>
    </row>
    <row r="252" spans="1:7" x14ac:dyDescent="0.25">
      <c r="A252" t="s">
        <v>382</v>
      </c>
      <c r="B252">
        <v>0</v>
      </c>
      <c r="C252">
        <v>0</v>
      </c>
      <c r="D252">
        <v>0</v>
      </c>
      <c r="E252">
        <f t="shared" si="3"/>
        <v>0</v>
      </c>
      <c r="F252">
        <v>0</v>
      </c>
      <c r="G252" s="25"/>
    </row>
    <row r="253" spans="1:7" x14ac:dyDescent="0.25">
      <c r="A253" t="s">
        <v>383</v>
      </c>
      <c r="B253">
        <v>0</v>
      </c>
      <c r="C253">
        <v>0</v>
      </c>
      <c r="D253">
        <v>0</v>
      </c>
      <c r="E253">
        <f t="shared" si="3"/>
        <v>0</v>
      </c>
      <c r="F253">
        <v>0</v>
      </c>
      <c r="G253" s="25"/>
    </row>
    <row r="254" spans="1:7" x14ac:dyDescent="0.25">
      <c r="A254" t="s">
        <v>384</v>
      </c>
      <c r="B254">
        <v>0</v>
      </c>
      <c r="C254">
        <v>0</v>
      </c>
      <c r="D254">
        <v>0</v>
      </c>
      <c r="E254">
        <f t="shared" si="3"/>
        <v>0</v>
      </c>
      <c r="F254">
        <v>0</v>
      </c>
      <c r="G254" s="25"/>
    </row>
    <row r="255" spans="1:7" x14ac:dyDescent="0.25">
      <c r="A255" t="s">
        <v>385</v>
      </c>
      <c r="B255">
        <v>0</v>
      </c>
      <c r="C255">
        <v>0</v>
      </c>
      <c r="D255">
        <v>0</v>
      </c>
      <c r="E255">
        <f t="shared" si="3"/>
        <v>0</v>
      </c>
      <c r="F255">
        <v>0</v>
      </c>
      <c r="G255" s="25"/>
    </row>
    <row r="256" spans="1:7" x14ac:dyDescent="0.25">
      <c r="A256" t="s">
        <v>386</v>
      </c>
      <c r="B256">
        <v>0</v>
      </c>
      <c r="C256">
        <v>0</v>
      </c>
      <c r="D256">
        <v>0</v>
      </c>
      <c r="E256">
        <f t="shared" si="3"/>
        <v>0</v>
      </c>
      <c r="F256">
        <v>0</v>
      </c>
      <c r="G256" s="25"/>
    </row>
    <row r="257" spans="1:7" x14ac:dyDescent="0.25">
      <c r="A257" t="s">
        <v>387</v>
      </c>
      <c r="B257">
        <v>0</v>
      </c>
      <c r="C257">
        <v>0</v>
      </c>
      <c r="D257">
        <v>0</v>
      </c>
      <c r="E257">
        <f t="shared" si="3"/>
        <v>0</v>
      </c>
      <c r="F257">
        <v>0</v>
      </c>
      <c r="G257" s="25"/>
    </row>
    <row r="258" spans="1:7" x14ac:dyDescent="0.25">
      <c r="A258" t="s">
        <v>388</v>
      </c>
      <c r="B258">
        <v>0</v>
      </c>
      <c r="C258">
        <v>0</v>
      </c>
      <c r="D258">
        <v>0</v>
      </c>
      <c r="E258">
        <f t="shared" si="3"/>
        <v>0</v>
      </c>
      <c r="F258">
        <v>0</v>
      </c>
      <c r="G258" s="25"/>
    </row>
    <row r="259" spans="1:7" x14ac:dyDescent="0.25">
      <c r="A259" t="s">
        <v>389</v>
      </c>
      <c r="B259">
        <v>0</v>
      </c>
      <c r="C259">
        <v>0</v>
      </c>
      <c r="D259">
        <v>0</v>
      </c>
      <c r="E259">
        <f t="shared" si="3"/>
        <v>0</v>
      </c>
      <c r="F259">
        <v>0</v>
      </c>
      <c r="G259" s="25"/>
    </row>
    <row r="260" spans="1:7" x14ac:dyDescent="0.25">
      <c r="A260" t="s">
        <v>390</v>
      </c>
      <c r="B260">
        <v>0</v>
      </c>
      <c r="C260">
        <v>0</v>
      </c>
      <c r="D260">
        <v>0</v>
      </c>
      <c r="E260">
        <f t="shared" si="3"/>
        <v>0</v>
      </c>
      <c r="F260">
        <v>0</v>
      </c>
      <c r="G260" s="25"/>
    </row>
    <row r="261" spans="1:7" x14ac:dyDescent="0.25">
      <c r="A261" t="s">
        <v>391</v>
      </c>
      <c r="B261">
        <v>15.55</v>
      </c>
      <c r="C261">
        <v>13.36</v>
      </c>
      <c r="D261">
        <v>10.63</v>
      </c>
      <c r="E261">
        <f t="shared" si="3"/>
        <v>11.995000000000001</v>
      </c>
      <c r="F261">
        <v>13.17</v>
      </c>
      <c r="G261" s="25"/>
    </row>
    <row r="262" spans="1:7" x14ac:dyDescent="0.25">
      <c r="A262" t="s">
        <v>392</v>
      </c>
      <c r="B262">
        <v>82.02</v>
      </c>
      <c r="C262">
        <v>66.75</v>
      </c>
      <c r="D262">
        <v>52.77</v>
      </c>
      <c r="E262">
        <f t="shared" si="3"/>
        <v>59.760000000000005</v>
      </c>
      <c r="F262">
        <v>72.599999999999994</v>
      </c>
      <c r="G262" s="25"/>
    </row>
    <row r="263" spans="1:7" x14ac:dyDescent="0.25">
      <c r="A263" t="s">
        <v>393</v>
      </c>
      <c r="B263">
        <v>347.6</v>
      </c>
      <c r="C263">
        <v>177.71</v>
      </c>
      <c r="D263">
        <v>111.04</v>
      </c>
      <c r="E263">
        <f t="shared" si="3"/>
        <v>144.375</v>
      </c>
      <c r="F263">
        <v>407.15</v>
      </c>
      <c r="G263" s="25"/>
    </row>
    <row r="264" spans="1:7" x14ac:dyDescent="0.25">
      <c r="A264" t="s">
        <v>394</v>
      </c>
      <c r="B264">
        <v>537.64</v>
      </c>
      <c r="C264">
        <v>206.98</v>
      </c>
      <c r="D264">
        <v>180.97</v>
      </c>
      <c r="E264">
        <f t="shared" si="3"/>
        <v>193.97499999999999</v>
      </c>
      <c r="F264">
        <v>649.38</v>
      </c>
      <c r="G264" s="25"/>
    </row>
    <row r="265" spans="1:7" x14ac:dyDescent="0.25">
      <c r="A265" t="s">
        <v>395</v>
      </c>
      <c r="B265">
        <v>179.83</v>
      </c>
      <c r="C265">
        <v>117.26</v>
      </c>
      <c r="D265">
        <v>128.38999999999999</v>
      </c>
      <c r="E265">
        <f t="shared" si="3"/>
        <v>122.82499999999999</v>
      </c>
      <c r="F265">
        <v>166.93</v>
      </c>
      <c r="G265" s="25"/>
    </row>
    <row r="266" spans="1:7" x14ac:dyDescent="0.25">
      <c r="A266" t="s">
        <v>396</v>
      </c>
      <c r="B266">
        <v>100.77</v>
      </c>
      <c r="C266">
        <v>73.900000000000006</v>
      </c>
      <c r="D266">
        <v>84.9</v>
      </c>
      <c r="E266">
        <f t="shared" si="3"/>
        <v>79.400000000000006</v>
      </c>
      <c r="F266">
        <v>83.34</v>
      </c>
      <c r="G266" s="25"/>
    </row>
    <row r="267" spans="1:7" x14ac:dyDescent="0.25">
      <c r="A267" t="s">
        <v>397</v>
      </c>
      <c r="B267">
        <v>251.46</v>
      </c>
      <c r="C267">
        <v>34.99</v>
      </c>
      <c r="D267">
        <v>126.75</v>
      </c>
      <c r="E267">
        <f t="shared" si="3"/>
        <v>80.87</v>
      </c>
      <c r="F267">
        <v>341.34</v>
      </c>
      <c r="G267" s="25"/>
    </row>
    <row r="268" spans="1:7" x14ac:dyDescent="0.25">
      <c r="A268" t="s">
        <v>398</v>
      </c>
      <c r="B268">
        <v>0</v>
      </c>
      <c r="C268">
        <v>0</v>
      </c>
      <c r="D268">
        <v>0</v>
      </c>
      <c r="E268">
        <f t="shared" si="3"/>
        <v>0</v>
      </c>
      <c r="F268">
        <v>0</v>
      </c>
      <c r="G268" s="25"/>
    </row>
    <row r="269" spans="1:7" x14ac:dyDescent="0.25">
      <c r="A269" t="s">
        <v>399</v>
      </c>
      <c r="B269">
        <v>0</v>
      </c>
      <c r="C269">
        <v>0</v>
      </c>
      <c r="D269">
        <v>0</v>
      </c>
      <c r="E269">
        <f t="shared" si="3"/>
        <v>0</v>
      </c>
      <c r="F269">
        <v>0</v>
      </c>
      <c r="G269" s="25"/>
    </row>
    <row r="270" spans="1:7" x14ac:dyDescent="0.25">
      <c r="A270" t="s">
        <v>400</v>
      </c>
      <c r="B270">
        <v>0</v>
      </c>
      <c r="C270">
        <v>0</v>
      </c>
      <c r="D270">
        <v>0</v>
      </c>
      <c r="E270">
        <f t="shared" ref="E270:E333" si="4">(C270+D270)/2</f>
        <v>0</v>
      </c>
      <c r="F270">
        <v>0</v>
      </c>
      <c r="G270" s="25"/>
    </row>
    <row r="271" spans="1:7" x14ac:dyDescent="0.25">
      <c r="A271" t="s">
        <v>401</v>
      </c>
      <c r="B271">
        <v>0</v>
      </c>
      <c r="C271">
        <v>0</v>
      </c>
      <c r="D271">
        <v>0</v>
      </c>
      <c r="E271">
        <f t="shared" si="4"/>
        <v>0</v>
      </c>
      <c r="F271">
        <v>0</v>
      </c>
      <c r="G271" s="25"/>
    </row>
    <row r="272" spans="1:7" x14ac:dyDescent="0.25">
      <c r="A272" t="s">
        <v>402</v>
      </c>
      <c r="B272">
        <v>0</v>
      </c>
      <c r="C272">
        <v>0</v>
      </c>
      <c r="D272">
        <v>0</v>
      </c>
      <c r="E272">
        <f t="shared" si="4"/>
        <v>0</v>
      </c>
      <c r="F272">
        <v>0</v>
      </c>
      <c r="G272" s="25"/>
    </row>
    <row r="273" spans="1:7" x14ac:dyDescent="0.25">
      <c r="A273" t="s">
        <v>403</v>
      </c>
      <c r="B273">
        <v>0</v>
      </c>
      <c r="C273">
        <v>0</v>
      </c>
      <c r="D273">
        <v>0</v>
      </c>
      <c r="E273">
        <f t="shared" si="4"/>
        <v>0</v>
      </c>
      <c r="F273">
        <v>0</v>
      </c>
      <c r="G273" s="25"/>
    </row>
    <row r="274" spans="1:7" x14ac:dyDescent="0.25">
      <c r="A274" t="s">
        <v>404</v>
      </c>
      <c r="B274">
        <v>0</v>
      </c>
      <c r="C274">
        <v>0</v>
      </c>
      <c r="D274">
        <v>0</v>
      </c>
      <c r="E274">
        <f t="shared" si="4"/>
        <v>0</v>
      </c>
      <c r="F274">
        <v>0</v>
      </c>
      <c r="G274" s="25"/>
    </row>
    <row r="275" spans="1:7" x14ac:dyDescent="0.25">
      <c r="A275" t="s">
        <v>405</v>
      </c>
      <c r="B275">
        <v>0</v>
      </c>
      <c r="C275">
        <v>0</v>
      </c>
      <c r="D275">
        <v>0</v>
      </c>
      <c r="E275">
        <f t="shared" si="4"/>
        <v>0</v>
      </c>
      <c r="F275">
        <v>0</v>
      </c>
      <c r="G275" s="25"/>
    </row>
    <row r="276" spans="1:7" x14ac:dyDescent="0.25">
      <c r="A276" t="s">
        <v>406</v>
      </c>
      <c r="B276">
        <v>0</v>
      </c>
      <c r="C276">
        <v>0</v>
      </c>
      <c r="D276">
        <v>0</v>
      </c>
      <c r="E276">
        <f t="shared" si="4"/>
        <v>0</v>
      </c>
      <c r="F276">
        <v>0</v>
      </c>
      <c r="G276" s="25"/>
    </row>
    <row r="277" spans="1:7" x14ac:dyDescent="0.25">
      <c r="A277" t="s">
        <v>407</v>
      </c>
      <c r="B277">
        <v>0</v>
      </c>
      <c r="C277">
        <v>0</v>
      </c>
      <c r="D277">
        <v>0</v>
      </c>
      <c r="E277">
        <f t="shared" si="4"/>
        <v>0</v>
      </c>
      <c r="F277">
        <v>0</v>
      </c>
      <c r="G277" s="25"/>
    </row>
    <row r="278" spans="1:7" x14ac:dyDescent="0.25">
      <c r="A278" t="s">
        <v>408</v>
      </c>
      <c r="B278">
        <v>0</v>
      </c>
      <c r="C278">
        <v>0</v>
      </c>
      <c r="D278">
        <v>0</v>
      </c>
      <c r="E278">
        <f t="shared" si="4"/>
        <v>0</v>
      </c>
      <c r="F278">
        <v>0</v>
      </c>
      <c r="G278" s="25"/>
    </row>
    <row r="279" spans="1:7" x14ac:dyDescent="0.25">
      <c r="A279" t="s">
        <v>409</v>
      </c>
      <c r="B279">
        <v>0</v>
      </c>
      <c r="C279">
        <v>0</v>
      </c>
      <c r="D279">
        <v>0</v>
      </c>
      <c r="E279">
        <f t="shared" si="4"/>
        <v>0</v>
      </c>
      <c r="F279">
        <v>0</v>
      </c>
      <c r="G279" s="25"/>
    </row>
    <row r="280" spans="1:7" x14ac:dyDescent="0.25">
      <c r="A280" t="s">
        <v>410</v>
      </c>
      <c r="B280">
        <v>0</v>
      </c>
      <c r="C280">
        <v>0</v>
      </c>
      <c r="D280">
        <v>0</v>
      </c>
      <c r="E280">
        <f t="shared" si="4"/>
        <v>0</v>
      </c>
      <c r="F280">
        <v>0</v>
      </c>
      <c r="G280" s="25"/>
    </row>
    <row r="281" spans="1:7" x14ac:dyDescent="0.25">
      <c r="A281" t="s">
        <v>411</v>
      </c>
      <c r="B281">
        <v>0</v>
      </c>
      <c r="C281">
        <v>0</v>
      </c>
      <c r="D281">
        <v>0</v>
      </c>
      <c r="E281">
        <f t="shared" si="4"/>
        <v>0</v>
      </c>
      <c r="F281">
        <v>0</v>
      </c>
      <c r="G281" s="25"/>
    </row>
    <row r="282" spans="1:7" x14ac:dyDescent="0.25">
      <c r="A282" t="s">
        <v>412</v>
      </c>
      <c r="B282">
        <v>0</v>
      </c>
      <c r="C282">
        <v>0</v>
      </c>
      <c r="D282">
        <v>0</v>
      </c>
      <c r="E282">
        <f t="shared" si="4"/>
        <v>0</v>
      </c>
      <c r="F282">
        <v>0</v>
      </c>
      <c r="G282" s="25"/>
    </row>
    <row r="283" spans="1:7" x14ac:dyDescent="0.25">
      <c r="A283" t="s">
        <v>413</v>
      </c>
      <c r="B283">
        <v>0</v>
      </c>
      <c r="C283">
        <v>0</v>
      </c>
      <c r="D283">
        <v>0</v>
      </c>
      <c r="E283">
        <f t="shared" si="4"/>
        <v>0</v>
      </c>
      <c r="F283">
        <v>0</v>
      </c>
      <c r="G283" s="25"/>
    </row>
    <row r="284" spans="1:7" x14ac:dyDescent="0.25">
      <c r="A284" t="s">
        <v>414</v>
      </c>
      <c r="B284">
        <v>0</v>
      </c>
      <c r="C284">
        <v>0</v>
      </c>
      <c r="D284">
        <v>0</v>
      </c>
      <c r="E284">
        <f t="shared" si="4"/>
        <v>0</v>
      </c>
      <c r="F284">
        <v>0</v>
      </c>
      <c r="G284" s="25"/>
    </row>
    <row r="285" spans="1:7" x14ac:dyDescent="0.25">
      <c r="A285" t="s">
        <v>415</v>
      </c>
      <c r="B285">
        <v>0</v>
      </c>
      <c r="C285">
        <v>0.15</v>
      </c>
      <c r="D285">
        <v>0.12</v>
      </c>
      <c r="E285">
        <f t="shared" si="4"/>
        <v>0.13500000000000001</v>
      </c>
      <c r="F285">
        <v>0</v>
      </c>
      <c r="G285" s="25"/>
    </row>
    <row r="286" spans="1:7" x14ac:dyDescent="0.25">
      <c r="A286" t="s">
        <v>416</v>
      </c>
      <c r="B286">
        <v>11.89</v>
      </c>
      <c r="C286">
        <v>13.06</v>
      </c>
      <c r="D286">
        <v>13.06</v>
      </c>
      <c r="E286">
        <f t="shared" si="4"/>
        <v>13.06</v>
      </c>
      <c r="F286">
        <v>5.58</v>
      </c>
      <c r="G286" s="25"/>
    </row>
    <row r="287" spans="1:7" x14ac:dyDescent="0.25">
      <c r="A287" t="s">
        <v>417</v>
      </c>
      <c r="B287">
        <v>11.89</v>
      </c>
      <c r="C287">
        <v>13.06</v>
      </c>
      <c r="D287">
        <v>13.06</v>
      </c>
      <c r="E287">
        <f t="shared" si="4"/>
        <v>13.06</v>
      </c>
      <c r="F287">
        <v>5.58</v>
      </c>
      <c r="G287" s="25"/>
    </row>
    <row r="288" spans="1:7" x14ac:dyDescent="0.25">
      <c r="A288" t="s">
        <v>418</v>
      </c>
      <c r="B288">
        <v>19.739999999999998</v>
      </c>
      <c r="C288">
        <v>21.51</v>
      </c>
      <c r="D288">
        <v>21.51</v>
      </c>
      <c r="E288">
        <f t="shared" si="4"/>
        <v>21.51</v>
      </c>
      <c r="F288">
        <v>10.07</v>
      </c>
      <c r="G288" s="25"/>
    </row>
    <row r="289" spans="1:7" x14ac:dyDescent="0.25">
      <c r="A289" t="s">
        <v>419</v>
      </c>
      <c r="B289">
        <v>8.94</v>
      </c>
      <c r="C289">
        <v>9.8800000000000008</v>
      </c>
      <c r="D289">
        <v>9.8800000000000008</v>
      </c>
      <c r="E289">
        <f t="shared" si="4"/>
        <v>9.8800000000000008</v>
      </c>
      <c r="F289">
        <v>3.93</v>
      </c>
      <c r="G289" s="25"/>
    </row>
    <row r="290" spans="1:7" x14ac:dyDescent="0.25">
      <c r="A290" t="s">
        <v>420</v>
      </c>
      <c r="B290">
        <v>6.15</v>
      </c>
      <c r="C290">
        <v>6.86</v>
      </c>
      <c r="D290">
        <v>6.86</v>
      </c>
      <c r="E290">
        <f t="shared" si="4"/>
        <v>6.86</v>
      </c>
      <c r="F290">
        <v>2.4</v>
      </c>
      <c r="G290" s="25"/>
    </row>
    <row r="291" spans="1:7" x14ac:dyDescent="0.25">
      <c r="A291" t="s">
        <v>421</v>
      </c>
      <c r="B291">
        <v>2.42</v>
      </c>
      <c r="C291">
        <v>2.73</v>
      </c>
      <c r="D291">
        <v>2.81</v>
      </c>
      <c r="E291">
        <f t="shared" si="4"/>
        <v>2.77</v>
      </c>
      <c r="F291">
        <v>0.45</v>
      </c>
      <c r="G291" s="25"/>
    </row>
    <row r="292" spans="1:7" x14ac:dyDescent="0.25">
      <c r="A292" t="s">
        <v>422</v>
      </c>
      <c r="B292">
        <v>0</v>
      </c>
      <c r="C292">
        <v>0</v>
      </c>
      <c r="D292">
        <v>0</v>
      </c>
      <c r="E292">
        <f t="shared" si="4"/>
        <v>0</v>
      </c>
      <c r="F292">
        <v>0</v>
      </c>
      <c r="G292" s="25"/>
    </row>
    <row r="293" spans="1:7" x14ac:dyDescent="0.25">
      <c r="A293" t="s">
        <v>423</v>
      </c>
      <c r="B293">
        <v>0</v>
      </c>
      <c r="C293">
        <v>0</v>
      </c>
      <c r="D293">
        <v>0</v>
      </c>
      <c r="E293">
        <f t="shared" si="4"/>
        <v>0</v>
      </c>
      <c r="F293">
        <v>0</v>
      </c>
      <c r="G293" s="25"/>
    </row>
    <row r="294" spans="1:7" x14ac:dyDescent="0.25">
      <c r="A294" t="s">
        <v>424</v>
      </c>
      <c r="B294">
        <v>0</v>
      </c>
      <c r="C294">
        <v>0</v>
      </c>
      <c r="D294">
        <v>0</v>
      </c>
      <c r="E294">
        <f t="shared" si="4"/>
        <v>0</v>
      </c>
      <c r="F294">
        <v>0</v>
      </c>
      <c r="G294" s="25"/>
    </row>
    <row r="295" spans="1:7" x14ac:dyDescent="0.25">
      <c r="A295" t="s">
        <v>425</v>
      </c>
      <c r="B295">
        <v>0</v>
      </c>
      <c r="C295">
        <v>0</v>
      </c>
      <c r="D295">
        <v>0</v>
      </c>
      <c r="E295">
        <f t="shared" si="4"/>
        <v>0</v>
      </c>
      <c r="F295">
        <v>0</v>
      </c>
      <c r="G295" s="25"/>
    </row>
    <row r="296" spans="1:7" x14ac:dyDescent="0.25">
      <c r="A296" t="s">
        <v>426</v>
      </c>
      <c r="B296">
        <v>0</v>
      </c>
      <c r="C296">
        <v>0</v>
      </c>
      <c r="D296">
        <v>0</v>
      </c>
      <c r="E296">
        <f t="shared" si="4"/>
        <v>0</v>
      </c>
      <c r="F296">
        <v>0</v>
      </c>
      <c r="G296" s="25"/>
    </row>
    <row r="297" spans="1:7" x14ac:dyDescent="0.25">
      <c r="A297" t="s">
        <v>427</v>
      </c>
      <c r="B297">
        <v>0</v>
      </c>
      <c r="C297">
        <v>0</v>
      </c>
      <c r="D297">
        <v>0</v>
      </c>
      <c r="E297">
        <f t="shared" si="4"/>
        <v>0</v>
      </c>
      <c r="F297">
        <v>0</v>
      </c>
      <c r="G297" s="25"/>
    </row>
    <row r="298" spans="1:7" x14ac:dyDescent="0.25">
      <c r="A298" t="s">
        <v>428</v>
      </c>
      <c r="B298">
        <v>0</v>
      </c>
      <c r="C298">
        <v>0</v>
      </c>
      <c r="D298">
        <v>0</v>
      </c>
      <c r="E298">
        <f t="shared" si="4"/>
        <v>0</v>
      </c>
      <c r="F298">
        <v>0</v>
      </c>
      <c r="G298" s="25"/>
    </row>
    <row r="299" spans="1:7" x14ac:dyDescent="0.25">
      <c r="A299" t="s">
        <v>429</v>
      </c>
      <c r="B299">
        <v>0</v>
      </c>
      <c r="C299">
        <v>0</v>
      </c>
      <c r="D299">
        <v>0</v>
      </c>
      <c r="E299">
        <f t="shared" si="4"/>
        <v>0</v>
      </c>
      <c r="F299">
        <v>0</v>
      </c>
      <c r="G299" s="25"/>
    </row>
    <row r="300" spans="1:7" x14ac:dyDescent="0.25">
      <c r="A300" t="s">
        <v>430</v>
      </c>
      <c r="B300">
        <v>0</v>
      </c>
      <c r="C300">
        <v>0</v>
      </c>
      <c r="D300">
        <v>0</v>
      </c>
      <c r="E300">
        <f t="shared" si="4"/>
        <v>0</v>
      </c>
      <c r="F300">
        <v>0</v>
      </c>
      <c r="G300" s="25"/>
    </row>
    <row r="301" spans="1:7" x14ac:dyDescent="0.25">
      <c r="A301" t="s">
        <v>431</v>
      </c>
      <c r="B301">
        <v>0</v>
      </c>
      <c r="C301">
        <v>0</v>
      </c>
      <c r="D301">
        <v>0</v>
      </c>
      <c r="E301">
        <f t="shared" si="4"/>
        <v>0</v>
      </c>
      <c r="F301">
        <v>0</v>
      </c>
      <c r="G301" s="25"/>
    </row>
    <row r="302" spans="1:7" x14ac:dyDescent="0.25">
      <c r="A302" t="s">
        <v>432</v>
      </c>
      <c r="B302">
        <v>0</v>
      </c>
      <c r="C302">
        <v>0</v>
      </c>
      <c r="D302">
        <v>0</v>
      </c>
      <c r="E302">
        <f t="shared" si="4"/>
        <v>0</v>
      </c>
      <c r="F302">
        <v>0</v>
      </c>
      <c r="G302" s="25"/>
    </row>
    <row r="303" spans="1:7" x14ac:dyDescent="0.25">
      <c r="A303" t="s">
        <v>433</v>
      </c>
      <c r="B303">
        <v>0</v>
      </c>
      <c r="C303">
        <v>0</v>
      </c>
      <c r="D303">
        <v>0</v>
      </c>
      <c r="E303">
        <f t="shared" si="4"/>
        <v>0</v>
      </c>
      <c r="F303">
        <v>0</v>
      </c>
      <c r="G303" s="25"/>
    </row>
    <row r="304" spans="1:7" x14ac:dyDescent="0.25">
      <c r="A304" t="s">
        <v>434</v>
      </c>
      <c r="B304">
        <v>0</v>
      </c>
      <c r="C304">
        <v>0</v>
      </c>
      <c r="D304">
        <v>0</v>
      </c>
      <c r="E304">
        <f t="shared" si="4"/>
        <v>0</v>
      </c>
      <c r="F304">
        <v>0</v>
      </c>
      <c r="G304" s="25"/>
    </row>
    <row r="305" spans="1:7" x14ac:dyDescent="0.25">
      <c r="A305" t="s">
        <v>435</v>
      </c>
      <c r="B305">
        <v>0</v>
      </c>
      <c r="C305">
        <v>0</v>
      </c>
      <c r="D305">
        <v>0</v>
      </c>
      <c r="E305">
        <f t="shared" si="4"/>
        <v>0</v>
      </c>
      <c r="F305">
        <v>0</v>
      </c>
      <c r="G305" s="25"/>
    </row>
    <row r="306" spans="1:7" x14ac:dyDescent="0.25">
      <c r="A306" t="s">
        <v>436</v>
      </c>
      <c r="B306">
        <v>0</v>
      </c>
      <c r="C306">
        <v>0</v>
      </c>
      <c r="D306">
        <v>0</v>
      </c>
      <c r="E306">
        <f t="shared" si="4"/>
        <v>0</v>
      </c>
      <c r="F306">
        <v>0</v>
      </c>
      <c r="G306" s="25"/>
    </row>
    <row r="307" spans="1:7" x14ac:dyDescent="0.25">
      <c r="A307" t="s">
        <v>437</v>
      </c>
      <c r="B307">
        <v>0</v>
      </c>
      <c r="C307">
        <v>0</v>
      </c>
      <c r="D307">
        <v>0</v>
      </c>
      <c r="E307">
        <f t="shared" si="4"/>
        <v>0</v>
      </c>
      <c r="F307">
        <v>0</v>
      </c>
      <c r="G307" s="25"/>
    </row>
    <row r="308" spans="1:7" x14ac:dyDescent="0.25">
      <c r="A308" t="s">
        <v>438</v>
      </c>
      <c r="B308">
        <v>0</v>
      </c>
      <c r="C308">
        <v>0</v>
      </c>
      <c r="D308">
        <v>0</v>
      </c>
      <c r="E308">
        <f t="shared" si="4"/>
        <v>0</v>
      </c>
      <c r="F308">
        <v>0</v>
      </c>
      <c r="G308" s="25"/>
    </row>
    <row r="309" spans="1:7" x14ac:dyDescent="0.25">
      <c r="A309" t="s">
        <v>439</v>
      </c>
      <c r="B309">
        <v>8.0500000000000007</v>
      </c>
      <c r="C309">
        <v>8.91</v>
      </c>
      <c r="D309">
        <v>8.73</v>
      </c>
      <c r="E309">
        <f t="shared" si="4"/>
        <v>8.82</v>
      </c>
      <c r="F309">
        <v>3.44</v>
      </c>
      <c r="G309" s="25"/>
    </row>
    <row r="310" spans="1:7" x14ac:dyDescent="0.25">
      <c r="A310" t="s">
        <v>440</v>
      </c>
      <c r="B310">
        <v>3.5</v>
      </c>
      <c r="C310">
        <v>3.99</v>
      </c>
      <c r="D310">
        <v>3.99</v>
      </c>
      <c r="E310">
        <f t="shared" si="4"/>
        <v>3.99</v>
      </c>
      <c r="F310">
        <v>1</v>
      </c>
      <c r="G310" s="25"/>
    </row>
    <row r="311" spans="1:7" x14ac:dyDescent="0.25">
      <c r="A311" t="s">
        <v>441</v>
      </c>
      <c r="B311">
        <v>32.53</v>
      </c>
      <c r="C311">
        <v>35.24</v>
      </c>
      <c r="D311">
        <v>35.24</v>
      </c>
      <c r="E311">
        <f t="shared" si="4"/>
        <v>35.24</v>
      </c>
      <c r="F311">
        <v>17.59</v>
      </c>
      <c r="G311" s="25"/>
    </row>
    <row r="312" spans="1:7" x14ac:dyDescent="0.25">
      <c r="A312" t="s">
        <v>442</v>
      </c>
      <c r="B312">
        <v>36.76</v>
      </c>
      <c r="C312">
        <v>39.770000000000003</v>
      </c>
      <c r="D312">
        <v>39.770000000000003</v>
      </c>
      <c r="E312">
        <f t="shared" si="4"/>
        <v>39.770000000000003</v>
      </c>
      <c r="F312">
        <v>20.11</v>
      </c>
      <c r="G312" s="25"/>
    </row>
    <row r="313" spans="1:7" x14ac:dyDescent="0.25">
      <c r="A313" t="s">
        <v>443</v>
      </c>
      <c r="B313">
        <v>612.05999999999995</v>
      </c>
      <c r="C313">
        <v>158.77000000000001</v>
      </c>
      <c r="D313">
        <v>234.44</v>
      </c>
      <c r="E313">
        <f t="shared" si="4"/>
        <v>196.60500000000002</v>
      </c>
      <c r="F313">
        <v>753.61</v>
      </c>
      <c r="G313" s="25"/>
    </row>
    <row r="314" spans="1:7" x14ac:dyDescent="0.25">
      <c r="A314" t="s">
        <v>444</v>
      </c>
      <c r="B314">
        <v>8.02</v>
      </c>
      <c r="C314">
        <v>8.8800000000000008</v>
      </c>
      <c r="D314">
        <v>8.8800000000000008</v>
      </c>
      <c r="E314">
        <f t="shared" si="4"/>
        <v>8.8800000000000008</v>
      </c>
      <c r="F314">
        <v>3.43</v>
      </c>
      <c r="G314" s="25"/>
    </row>
    <row r="315" spans="1:7" x14ac:dyDescent="0.25">
      <c r="A315" t="s">
        <v>445</v>
      </c>
      <c r="B315">
        <v>4.74</v>
      </c>
      <c r="C315">
        <v>5.21</v>
      </c>
      <c r="D315">
        <v>5.33</v>
      </c>
      <c r="E315">
        <f t="shared" si="4"/>
        <v>5.27</v>
      </c>
      <c r="F315">
        <v>1.65</v>
      </c>
      <c r="G315" s="25"/>
    </row>
    <row r="316" spans="1:7" x14ac:dyDescent="0.25">
      <c r="A316" t="s">
        <v>446</v>
      </c>
      <c r="B316">
        <v>0</v>
      </c>
      <c r="C316">
        <v>0</v>
      </c>
      <c r="D316">
        <v>0</v>
      </c>
      <c r="E316">
        <f t="shared" si="4"/>
        <v>0</v>
      </c>
      <c r="F316">
        <v>0</v>
      </c>
      <c r="G316" s="25"/>
    </row>
    <row r="317" spans="1:7" x14ac:dyDescent="0.25">
      <c r="A317" t="s">
        <v>447</v>
      </c>
      <c r="B317">
        <v>0</v>
      </c>
      <c r="C317">
        <v>0</v>
      </c>
      <c r="D317">
        <v>0</v>
      </c>
      <c r="E317">
        <f t="shared" si="4"/>
        <v>0</v>
      </c>
      <c r="F317">
        <v>0</v>
      </c>
      <c r="G317" s="25"/>
    </row>
    <row r="318" spans="1:7" x14ac:dyDescent="0.25">
      <c r="A318" t="s">
        <v>448</v>
      </c>
      <c r="B318">
        <v>0</v>
      </c>
      <c r="C318">
        <v>0</v>
      </c>
      <c r="D318">
        <v>0</v>
      </c>
      <c r="E318">
        <f t="shared" si="4"/>
        <v>0</v>
      </c>
      <c r="F318">
        <v>0</v>
      </c>
      <c r="G318" s="25"/>
    </row>
    <row r="319" spans="1:7" x14ac:dyDescent="0.25">
      <c r="A319" t="s">
        <v>449</v>
      </c>
      <c r="B319">
        <v>0</v>
      </c>
      <c r="C319">
        <v>0</v>
      </c>
      <c r="D319">
        <v>0</v>
      </c>
      <c r="E319">
        <f t="shared" si="4"/>
        <v>0</v>
      </c>
      <c r="F319">
        <v>0</v>
      </c>
      <c r="G319" s="25"/>
    </row>
    <row r="320" spans="1:7" x14ac:dyDescent="0.25">
      <c r="A320" t="s">
        <v>450</v>
      </c>
      <c r="B320">
        <v>0</v>
      </c>
      <c r="C320">
        <v>0</v>
      </c>
      <c r="D320">
        <v>0</v>
      </c>
      <c r="E320">
        <f t="shared" si="4"/>
        <v>0</v>
      </c>
      <c r="F320">
        <v>0</v>
      </c>
      <c r="G320" s="25"/>
    </row>
    <row r="321" spans="1:7" x14ac:dyDescent="0.25">
      <c r="A321" t="s">
        <v>451</v>
      </c>
      <c r="B321">
        <v>0</v>
      </c>
      <c r="C321">
        <v>0</v>
      </c>
      <c r="D321">
        <v>0</v>
      </c>
      <c r="E321">
        <f t="shared" si="4"/>
        <v>0</v>
      </c>
      <c r="F321">
        <v>0</v>
      </c>
      <c r="G321" s="25"/>
    </row>
    <row r="322" spans="1:7" x14ac:dyDescent="0.25">
      <c r="A322" t="s">
        <v>452</v>
      </c>
      <c r="B322">
        <v>0</v>
      </c>
      <c r="C322">
        <v>0</v>
      </c>
      <c r="D322">
        <v>0</v>
      </c>
      <c r="E322">
        <f t="shared" si="4"/>
        <v>0</v>
      </c>
      <c r="F322">
        <v>0</v>
      </c>
      <c r="G322" s="25"/>
    </row>
    <row r="323" spans="1:7" x14ac:dyDescent="0.25">
      <c r="A323" t="s">
        <v>453</v>
      </c>
      <c r="B323">
        <v>0</v>
      </c>
      <c r="C323">
        <v>0</v>
      </c>
      <c r="D323">
        <v>0</v>
      </c>
      <c r="E323">
        <f t="shared" si="4"/>
        <v>0</v>
      </c>
      <c r="F323">
        <v>0</v>
      </c>
      <c r="G323" s="25"/>
    </row>
    <row r="324" spans="1:7" x14ac:dyDescent="0.25">
      <c r="A324" t="s">
        <v>454</v>
      </c>
      <c r="B324">
        <v>0</v>
      </c>
      <c r="C324">
        <v>0</v>
      </c>
      <c r="D324">
        <v>0</v>
      </c>
      <c r="E324">
        <f t="shared" si="4"/>
        <v>0</v>
      </c>
      <c r="F324">
        <v>0</v>
      </c>
      <c r="G324" s="25"/>
    </row>
    <row r="325" spans="1:7" x14ac:dyDescent="0.25">
      <c r="A325" t="s">
        <v>455</v>
      </c>
      <c r="B325">
        <v>0</v>
      </c>
      <c r="C325">
        <v>0</v>
      </c>
      <c r="D325">
        <v>0</v>
      </c>
      <c r="E325">
        <f t="shared" si="4"/>
        <v>0</v>
      </c>
      <c r="F325">
        <v>0</v>
      </c>
      <c r="G325" s="25"/>
    </row>
    <row r="326" spans="1:7" x14ac:dyDescent="0.25">
      <c r="A326" t="s">
        <v>456</v>
      </c>
      <c r="B326">
        <v>0</v>
      </c>
      <c r="C326">
        <v>0</v>
      </c>
      <c r="D326">
        <v>0</v>
      </c>
      <c r="E326">
        <f t="shared" si="4"/>
        <v>0</v>
      </c>
      <c r="F326">
        <v>0</v>
      </c>
      <c r="G326" s="25"/>
    </row>
    <row r="327" spans="1:7" x14ac:dyDescent="0.25">
      <c r="A327" t="s">
        <v>457</v>
      </c>
      <c r="B327">
        <v>0</v>
      </c>
      <c r="C327">
        <v>0</v>
      </c>
      <c r="D327">
        <v>0</v>
      </c>
      <c r="E327">
        <f t="shared" si="4"/>
        <v>0</v>
      </c>
      <c r="F327">
        <v>0</v>
      </c>
      <c r="G327" s="25"/>
    </row>
    <row r="328" spans="1:7" x14ac:dyDescent="0.25">
      <c r="A328" t="s">
        <v>458</v>
      </c>
      <c r="B328">
        <v>0</v>
      </c>
      <c r="C328">
        <v>0</v>
      </c>
      <c r="D328">
        <v>0</v>
      </c>
      <c r="E328">
        <f t="shared" si="4"/>
        <v>0</v>
      </c>
      <c r="F328">
        <v>0</v>
      </c>
      <c r="G328" s="25"/>
    </row>
    <row r="329" spans="1:7" x14ac:dyDescent="0.25">
      <c r="A329" t="s">
        <v>459</v>
      </c>
      <c r="B329">
        <v>0</v>
      </c>
      <c r="C329">
        <v>0</v>
      </c>
      <c r="D329">
        <v>0</v>
      </c>
      <c r="E329">
        <f t="shared" si="4"/>
        <v>0</v>
      </c>
      <c r="F329">
        <v>0</v>
      </c>
      <c r="G329" s="25"/>
    </row>
    <row r="330" spans="1:7" x14ac:dyDescent="0.25">
      <c r="A330" t="s">
        <v>460</v>
      </c>
      <c r="B330">
        <v>0</v>
      </c>
      <c r="C330">
        <v>0</v>
      </c>
      <c r="D330">
        <v>0</v>
      </c>
      <c r="E330">
        <f t="shared" si="4"/>
        <v>0</v>
      </c>
      <c r="F330">
        <v>0</v>
      </c>
      <c r="G330" s="25"/>
    </row>
    <row r="331" spans="1:7" x14ac:dyDescent="0.25">
      <c r="A331" t="s">
        <v>461</v>
      </c>
      <c r="B331">
        <v>0</v>
      </c>
      <c r="C331">
        <v>0</v>
      </c>
      <c r="D331">
        <v>0</v>
      </c>
      <c r="E331">
        <f t="shared" si="4"/>
        <v>0</v>
      </c>
      <c r="F331">
        <v>0</v>
      </c>
      <c r="G331" s="25"/>
    </row>
    <row r="332" spans="1:7" x14ac:dyDescent="0.25">
      <c r="A332" t="s">
        <v>462</v>
      </c>
      <c r="B332">
        <v>0</v>
      </c>
      <c r="C332">
        <v>0</v>
      </c>
      <c r="D332">
        <v>0</v>
      </c>
      <c r="E332">
        <f t="shared" si="4"/>
        <v>0</v>
      </c>
      <c r="F332">
        <v>0</v>
      </c>
      <c r="G332" s="25"/>
    </row>
    <row r="333" spans="1:7" x14ac:dyDescent="0.25">
      <c r="A333" t="s">
        <v>463</v>
      </c>
      <c r="B333">
        <v>193.57</v>
      </c>
      <c r="C333">
        <v>91.69</v>
      </c>
      <c r="D333">
        <v>11.29</v>
      </c>
      <c r="E333">
        <f t="shared" si="4"/>
        <v>51.489999999999995</v>
      </c>
      <c r="F333">
        <v>305.3</v>
      </c>
      <c r="G333" s="25"/>
    </row>
    <row r="334" spans="1:7" x14ac:dyDescent="0.25">
      <c r="A334" t="s">
        <v>464</v>
      </c>
      <c r="B334">
        <v>304.83</v>
      </c>
      <c r="C334">
        <v>159.05000000000001</v>
      </c>
      <c r="D334">
        <v>46.47</v>
      </c>
      <c r="E334">
        <f t="shared" ref="E334:E397" si="5">(C334+D334)/2</f>
        <v>102.76</v>
      </c>
      <c r="F334">
        <v>386.61</v>
      </c>
      <c r="G334" s="25"/>
    </row>
    <row r="335" spans="1:7" x14ac:dyDescent="0.25">
      <c r="A335" t="s">
        <v>465</v>
      </c>
      <c r="B335">
        <v>507.59</v>
      </c>
      <c r="C335">
        <v>228.11</v>
      </c>
      <c r="D335">
        <v>113.87</v>
      </c>
      <c r="E335">
        <f t="shared" si="5"/>
        <v>170.99</v>
      </c>
      <c r="F335">
        <v>623.89</v>
      </c>
      <c r="G335" s="25"/>
    </row>
    <row r="336" spans="1:7" x14ac:dyDescent="0.25">
      <c r="A336" t="s">
        <v>466</v>
      </c>
      <c r="B336">
        <v>303.02</v>
      </c>
      <c r="C336">
        <v>166.63</v>
      </c>
      <c r="D336">
        <v>154.93</v>
      </c>
      <c r="E336">
        <f t="shared" si="5"/>
        <v>160.78</v>
      </c>
      <c r="F336">
        <v>323.22000000000003</v>
      </c>
      <c r="G336" s="25"/>
    </row>
    <row r="337" spans="1:7" x14ac:dyDescent="0.25">
      <c r="A337" t="s">
        <v>467</v>
      </c>
      <c r="B337">
        <v>227.7</v>
      </c>
      <c r="C337">
        <v>130.16999999999999</v>
      </c>
      <c r="D337">
        <v>146.69</v>
      </c>
      <c r="E337">
        <f t="shared" si="5"/>
        <v>138.43</v>
      </c>
      <c r="F337">
        <v>226.89</v>
      </c>
      <c r="G337" s="25"/>
    </row>
    <row r="338" spans="1:7" x14ac:dyDescent="0.25">
      <c r="A338" t="s">
        <v>468</v>
      </c>
      <c r="B338">
        <v>52.2</v>
      </c>
      <c r="C338">
        <v>52.6</v>
      </c>
      <c r="D338">
        <v>53.8</v>
      </c>
      <c r="E338">
        <f t="shared" si="5"/>
        <v>53.2</v>
      </c>
      <c r="F338">
        <v>31.82</v>
      </c>
      <c r="G338" s="25"/>
    </row>
    <row r="339" spans="1:7" x14ac:dyDescent="0.25">
      <c r="A339" t="s">
        <v>469</v>
      </c>
      <c r="B339">
        <v>87.4</v>
      </c>
      <c r="C339">
        <v>41.18</v>
      </c>
      <c r="D339">
        <v>62.74</v>
      </c>
      <c r="E339">
        <f t="shared" si="5"/>
        <v>51.96</v>
      </c>
      <c r="F339">
        <v>91.53</v>
      </c>
      <c r="G339" s="25"/>
    </row>
    <row r="340" spans="1:7" x14ac:dyDescent="0.25">
      <c r="A340" t="s">
        <v>470</v>
      </c>
      <c r="B340">
        <v>0</v>
      </c>
      <c r="C340">
        <v>0</v>
      </c>
      <c r="D340">
        <v>0</v>
      </c>
      <c r="E340">
        <f t="shared" si="5"/>
        <v>0</v>
      </c>
      <c r="F340">
        <v>0</v>
      </c>
      <c r="G340" s="25"/>
    </row>
    <row r="341" spans="1:7" x14ac:dyDescent="0.25">
      <c r="A341" t="s">
        <v>471</v>
      </c>
      <c r="B341">
        <v>0</v>
      </c>
      <c r="C341">
        <v>0</v>
      </c>
      <c r="D341">
        <v>0</v>
      </c>
      <c r="E341">
        <f t="shared" si="5"/>
        <v>0</v>
      </c>
      <c r="F341">
        <v>0</v>
      </c>
      <c r="G341" s="25"/>
    </row>
    <row r="342" spans="1:7" x14ac:dyDescent="0.25">
      <c r="A342" t="s">
        <v>472</v>
      </c>
      <c r="B342">
        <v>0</v>
      </c>
      <c r="C342">
        <v>0</v>
      </c>
      <c r="D342">
        <v>0</v>
      </c>
      <c r="E342">
        <f t="shared" si="5"/>
        <v>0</v>
      </c>
      <c r="F342">
        <v>0</v>
      </c>
      <c r="G342" s="25"/>
    </row>
    <row r="343" spans="1:7" x14ac:dyDescent="0.25">
      <c r="A343" t="s">
        <v>473</v>
      </c>
      <c r="B343">
        <v>0</v>
      </c>
      <c r="C343">
        <v>0</v>
      </c>
      <c r="D343">
        <v>0</v>
      </c>
      <c r="E343">
        <f t="shared" si="5"/>
        <v>0</v>
      </c>
      <c r="F343">
        <v>0</v>
      </c>
      <c r="G343" s="25"/>
    </row>
    <row r="344" spans="1:7" x14ac:dyDescent="0.25">
      <c r="A344" t="s">
        <v>474</v>
      </c>
      <c r="B344">
        <v>0</v>
      </c>
      <c r="C344">
        <v>0</v>
      </c>
      <c r="D344">
        <v>0</v>
      </c>
      <c r="E344">
        <f t="shared" si="5"/>
        <v>0</v>
      </c>
      <c r="F344">
        <v>0</v>
      </c>
      <c r="G344" s="25"/>
    </row>
    <row r="345" spans="1:7" x14ac:dyDescent="0.25">
      <c r="A345" t="s">
        <v>475</v>
      </c>
      <c r="B345">
        <v>0</v>
      </c>
      <c r="C345">
        <v>0</v>
      </c>
      <c r="D345">
        <v>0</v>
      </c>
      <c r="E345">
        <f t="shared" si="5"/>
        <v>0</v>
      </c>
      <c r="F345">
        <v>0</v>
      </c>
      <c r="G345" s="25"/>
    </row>
    <row r="346" spans="1:7" x14ac:dyDescent="0.25">
      <c r="A346" t="s">
        <v>476</v>
      </c>
      <c r="B346">
        <v>0</v>
      </c>
      <c r="C346">
        <v>0</v>
      </c>
      <c r="D346">
        <v>0</v>
      </c>
      <c r="E346">
        <f t="shared" si="5"/>
        <v>0</v>
      </c>
      <c r="F346">
        <v>0</v>
      </c>
      <c r="G346" s="25"/>
    </row>
    <row r="347" spans="1:7" x14ac:dyDescent="0.25">
      <c r="A347" t="s">
        <v>477</v>
      </c>
      <c r="B347">
        <v>0</v>
      </c>
      <c r="C347">
        <v>0</v>
      </c>
      <c r="D347">
        <v>0</v>
      </c>
      <c r="E347">
        <f t="shared" si="5"/>
        <v>0</v>
      </c>
      <c r="F347">
        <v>0</v>
      </c>
      <c r="G347" s="25"/>
    </row>
    <row r="348" spans="1:7" x14ac:dyDescent="0.25">
      <c r="A348" t="s">
        <v>478</v>
      </c>
      <c r="B348">
        <v>0</v>
      </c>
      <c r="C348">
        <v>0</v>
      </c>
      <c r="D348">
        <v>0</v>
      </c>
      <c r="E348">
        <f t="shared" si="5"/>
        <v>0</v>
      </c>
      <c r="F348">
        <v>0</v>
      </c>
      <c r="G348" s="25"/>
    </row>
    <row r="349" spans="1:7" x14ac:dyDescent="0.25">
      <c r="A349" t="s">
        <v>479</v>
      </c>
      <c r="B349">
        <v>0</v>
      </c>
      <c r="C349">
        <v>0</v>
      </c>
      <c r="D349">
        <v>0</v>
      </c>
      <c r="E349">
        <f t="shared" si="5"/>
        <v>0</v>
      </c>
      <c r="F349">
        <v>0</v>
      </c>
      <c r="G349" s="25"/>
    </row>
    <row r="350" spans="1:7" x14ac:dyDescent="0.25">
      <c r="A350" t="s">
        <v>480</v>
      </c>
      <c r="B350">
        <v>0</v>
      </c>
      <c r="C350">
        <v>0</v>
      </c>
      <c r="D350">
        <v>0</v>
      </c>
      <c r="E350">
        <f t="shared" si="5"/>
        <v>0</v>
      </c>
      <c r="F350">
        <v>0</v>
      </c>
      <c r="G350" s="25"/>
    </row>
    <row r="351" spans="1:7" x14ac:dyDescent="0.25">
      <c r="A351" t="s">
        <v>481</v>
      </c>
      <c r="B351">
        <v>0</v>
      </c>
      <c r="C351">
        <v>0</v>
      </c>
      <c r="D351">
        <v>0</v>
      </c>
      <c r="E351">
        <f t="shared" si="5"/>
        <v>0</v>
      </c>
      <c r="F351">
        <v>0</v>
      </c>
      <c r="G351" s="25"/>
    </row>
    <row r="352" spans="1:7" x14ac:dyDescent="0.25">
      <c r="A352" t="s">
        <v>482</v>
      </c>
      <c r="B352">
        <v>0</v>
      </c>
      <c r="C352">
        <v>0</v>
      </c>
      <c r="D352">
        <v>0</v>
      </c>
      <c r="E352">
        <f t="shared" si="5"/>
        <v>0</v>
      </c>
      <c r="F352">
        <v>0</v>
      </c>
      <c r="G352" s="25"/>
    </row>
    <row r="353" spans="1:7" x14ac:dyDescent="0.25">
      <c r="A353" t="s">
        <v>483</v>
      </c>
      <c r="B353">
        <v>0</v>
      </c>
      <c r="C353">
        <v>0</v>
      </c>
      <c r="D353">
        <v>0</v>
      </c>
      <c r="E353">
        <f t="shared" si="5"/>
        <v>0</v>
      </c>
      <c r="F353">
        <v>0</v>
      </c>
      <c r="G353" s="25"/>
    </row>
    <row r="354" spans="1:7" x14ac:dyDescent="0.25">
      <c r="A354" t="s">
        <v>484</v>
      </c>
      <c r="B354">
        <v>0</v>
      </c>
      <c r="C354">
        <v>0</v>
      </c>
      <c r="D354">
        <v>0</v>
      </c>
      <c r="E354">
        <f t="shared" si="5"/>
        <v>0</v>
      </c>
      <c r="F354">
        <v>0</v>
      </c>
      <c r="G354" s="25"/>
    </row>
    <row r="355" spans="1:7" x14ac:dyDescent="0.25">
      <c r="A355" t="s">
        <v>485</v>
      </c>
      <c r="B355">
        <v>0</v>
      </c>
      <c r="C355">
        <v>0</v>
      </c>
      <c r="D355">
        <v>0</v>
      </c>
      <c r="E355">
        <f t="shared" si="5"/>
        <v>0</v>
      </c>
      <c r="F355">
        <v>0</v>
      </c>
      <c r="G355" s="25"/>
    </row>
    <row r="356" spans="1:7" x14ac:dyDescent="0.25">
      <c r="A356" t="s">
        <v>486</v>
      </c>
      <c r="B356">
        <v>0</v>
      </c>
      <c r="C356">
        <v>0</v>
      </c>
      <c r="D356">
        <v>0</v>
      </c>
      <c r="E356">
        <f t="shared" si="5"/>
        <v>0</v>
      </c>
      <c r="F356">
        <v>0</v>
      </c>
      <c r="G356" s="25"/>
    </row>
    <row r="357" spans="1:7" x14ac:dyDescent="0.25">
      <c r="A357" t="s">
        <v>487</v>
      </c>
      <c r="B357">
        <v>0.4</v>
      </c>
      <c r="C357">
        <v>0.59</v>
      </c>
      <c r="D357">
        <v>0.55000000000000004</v>
      </c>
      <c r="E357">
        <f t="shared" si="5"/>
        <v>0.57000000000000006</v>
      </c>
      <c r="F357">
        <v>0</v>
      </c>
      <c r="G357" s="25"/>
    </row>
    <row r="358" spans="1:7" x14ac:dyDescent="0.25">
      <c r="A358" t="s">
        <v>488</v>
      </c>
      <c r="B358">
        <v>50.66</v>
      </c>
      <c r="C358">
        <v>49.4</v>
      </c>
      <c r="D358">
        <v>45.76</v>
      </c>
      <c r="E358">
        <f t="shared" si="5"/>
        <v>47.58</v>
      </c>
      <c r="F358">
        <v>34.369999999999997</v>
      </c>
      <c r="G358" s="25"/>
    </row>
    <row r="359" spans="1:7" x14ac:dyDescent="0.25">
      <c r="A359" t="s">
        <v>489</v>
      </c>
      <c r="B359">
        <v>78.819999999999993</v>
      </c>
      <c r="C359">
        <v>77.02</v>
      </c>
      <c r="D359">
        <v>74.239999999999995</v>
      </c>
      <c r="E359">
        <f t="shared" si="5"/>
        <v>75.63</v>
      </c>
      <c r="F359">
        <v>52.92</v>
      </c>
      <c r="G359" s="25"/>
    </row>
    <row r="360" spans="1:7" x14ac:dyDescent="0.25">
      <c r="A360" t="s">
        <v>490</v>
      </c>
      <c r="B360">
        <v>126.37</v>
      </c>
      <c r="C360">
        <v>109.81</v>
      </c>
      <c r="D360">
        <v>107.87</v>
      </c>
      <c r="E360">
        <f t="shared" si="5"/>
        <v>108.84</v>
      </c>
      <c r="F360">
        <v>96.8</v>
      </c>
      <c r="G360" s="25"/>
    </row>
    <row r="361" spans="1:7" x14ac:dyDescent="0.25">
      <c r="A361" t="s">
        <v>491</v>
      </c>
      <c r="B361">
        <v>209.2</v>
      </c>
      <c r="C361">
        <v>126.97</v>
      </c>
      <c r="D361">
        <v>141.01</v>
      </c>
      <c r="E361">
        <f t="shared" si="5"/>
        <v>133.99</v>
      </c>
      <c r="F361">
        <v>202.15</v>
      </c>
      <c r="G361" s="25"/>
    </row>
    <row r="362" spans="1:7" x14ac:dyDescent="0.25">
      <c r="A362" t="s">
        <v>492</v>
      </c>
      <c r="B362">
        <v>101.36</v>
      </c>
      <c r="C362">
        <v>77.2</v>
      </c>
      <c r="D362">
        <v>87.4</v>
      </c>
      <c r="E362">
        <f t="shared" si="5"/>
        <v>82.300000000000011</v>
      </c>
      <c r="F362">
        <v>81.569999999999993</v>
      </c>
      <c r="G362" s="25"/>
    </row>
    <row r="363" spans="1:7" x14ac:dyDescent="0.25">
      <c r="A363" t="s">
        <v>493</v>
      </c>
      <c r="B363">
        <v>149.61000000000001</v>
      </c>
      <c r="C363">
        <v>45</v>
      </c>
      <c r="D363">
        <v>91.85</v>
      </c>
      <c r="E363">
        <f t="shared" si="5"/>
        <v>68.424999999999997</v>
      </c>
      <c r="F363">
        <v>179.59</v>
      </c>
      <c r="G363" s="25"/>
    </row>
    <row r="364" spans="1:7" x14ac:dyDescent="0.25">
      <c r="A364" t="s">
        <v>494</v>
      </c>
      <c r="B364">
        <v>0</v>
      </c>
      <c r="C364">
        <v>0</v>
      </c>
      <c r="D364">
        <v>0</v>
      </c>
      <c r="E364">
        <f t="shared" si="5"/>
        <v>0</v>
      </c>
      <c r="F364">
        <v>0</v>
      </c>
      <c r="G364" s="25"/>
    </row>
    <row r="365" spans="1:7" x14ac:dyDescent="0.25">
      <c r="A365" t="s">
        <v>495</v>
      </c>
      <c r="B365">
        <v>0</v>
      </c>
      <c r="C365">
        <v>0</v>
      </c>
      <c r="D365">
        <v>0</v>
      </c>
      <c r="E365">
        <f t="shared" si="5"/>
        <v>0</v>
      </c>
      <c r="F365">
        <v>0</v>
      </c>
      <c r="G365" s="25"/>
    </row>
    <row r="366" spans="1:7" x14ac:dyDescent="0.25">
      <c r="A366" t="s">
        <v>496</v>
      </c>
      <c r="B366">
        <v>0</v>
      </c>
      <c r="C366">
        <v>0</v>
      </c>
      <c r="D366">
        <v>0</v>
      </c>
      <c r="E366">
        <f t="shared" si="5"/>
        <v>0</v>
      </c>
      <c r="F366">
        <v>0</v>
      </c>
      <c r="G366" s="25"/>
    </row>
    <row r="367" spans="1:7" x14ac:dyDescent="0.25">
      <c r="A367" t="s">
        <v>497</v>
      </c>
      <c r="B367">
        <v>0</v>
      </c>
      <c r="C367">
        <v>0</v>
      </c>
      <c r="D367">
        <v>0</v>
      </c>
      <c r="E367">
        <f t="shared" si="5"/>
        <v>0</v>
      </c>
      <c r="F367">
        <v>0</v>
      </c>
      <c r="G367" s="25"/>
    </row>
    <row r="368" spans="1:7" x14ac:dyDescent="0.25">
      <c r="A368" t="s">
        <v>498</v>
      </c>
      <c r="B368">
        <v>0</v>
      </c>
      <c r="C368">
        <v>0</v>
      </c>
      <c r="D368">
        <v>0</v>
      </c>
      <c r="E368">
        <f t="shared" si="5"/>
        <v>0</v>
      </c>
      <c r="F368">
        <v>0</v>
      </c>
      <c r="G368" s="25"/>
    </row>
    <row r="369" spans="1:7" x14ac:dyDescent="0.25">
      <c r="A369" t="s">
        <v>499</v>
      </c>
      <c r="B369">
        <v>0</v>
      </c>
      <c r="C369">
        <v>0</v>
      </c>
      <c r="D369">
        <v>0</v>
      </c>
      <c r="E369">
        <f t="shared" si="5"/>
        <v>0</v>
      </c>
      <c r="F369">
        <v>0</v>
      </c>
      <c r="G369" s="25"/>
    </row>
    <row r="370" spans="1:7" x14ac:dyDescent="0.25">
      <c r="A370" t="s">
        <v>500</v>
      </c>
      <c r="B370">
        <v>0</v>
      </c>
      <c r="C370">
        <v>0</v>
      </c>
      <c r="D370">
        <v>0</v>
      </c>
      <c r="E370">
        <f t="shared" si="5"/>
        <v>0</v>
      </c>
      <c r="F370">
        <v>0</v>
      </c>
      <c r="G370" s="25"/>
    </row>
    <row r="371" spans="1:7" x14ac:dyDescent="0.25">
      <c r="A371" t="s">
        <v>501</v>
      </c>
      <c r="B371">
        <v>0</v>
      </c>
      <c r="C371">
        <v>0</v>
      </c>
      <c r="D371">
        <v>0</v>
      </c>
      <c r="E371">
        <f t="shared" si="5"/>
        <v>0</v>
      </c>
      <c r="F371">
        <v>0</v>
      </c>
      <c r="G371" s="25"/>
    </row>
    <row r="372" spans="1:7" x14ac:dyDescent="0.25">
      <c r="A372" t="s">
        <v>502</v>
      </c>
      <c r="B372">
        <v>0</v>
      </c>
      <c r="C372">
        <v>0</v>
      </c>
      <c r="D372">
        <v>0</v>
      </c>
      <c r="E372">
        <f t="shared" si="5"/>
        <v>0</v>
      </c>
      <c r="F372">
        <v>0</v>
      </c>
      <c r="G372" s="25"/>
    </row>
    <row r="373" spans="1:7" x14ac:dyDescent="0.25">
      <c r="A373" t="s">
        <v>503</v>
      </c>
      <c r="B373">
        <v>0</v>
      </c>
      <c r="C373">
        <v>0</v>
      </c>
      <c r="D373">
        <v>0</v>
      </c>
      <c r="E373">
        <f t="shared" si="5"/>
        <v>0</v>
      </c>
      <c r="F373">
        <v>0</v>
      </c>
      <c r="G373" s="25"/>
    </row>
    <row r="374" spans="1:7" x14ac:dyDescent="0.25">
      <c r="A374" t="s">
        <v>504</v>
      </c>
      <c r="B374">
        <v>0</v>
      </c>
      <c r="C374">
        <v>0</v>
      </c>
      <c r="D374">
        <v>0</v>
      </c>
      <c r="E374">
        <f t="shared" si="5"/>
        <v>0</v>
      </c>
      <c r="F374">
        <v>0</v>
      </c>
      <c r="G374" s="25"/>
    </row>
    <row r="375" spans="1:7" x14ac:dyDescent="0.25">
      <c r="A375" t="s">
        <v>505</v>
      </c>
      <c r="B375">
        <v>0</v>
      </c>
      <c r="C375">
        <v>0</v>
      </c>
      <c r="D375">
        <v>0</v>
      </c>
      <c r="E375">
        <f t="shared" si="5"/>
        <v>0</v>
      </c>
      <c r="F375">
        <v>0</v>
      </c>
      <c r="G375" s="25"/>
    </row>
    <row r="376" spans="1:7" x14ac:dyDescent="0.25">
      <c r="A376" t="s">
        <v>506</v>
      </c>
      <c r="B376">
        <v>0</v>
      </c>
      <c r="C376">
        <v>0</v>
      </c>
      <c r="D376">
        <v>0</v>
      </c>
      <c r="E376">
        <f t="shared" si="5"/>
        <v>0</v>
      </c>
      <c r="F376">
        <v>0</v>
      </c>
      <c r="G376" s="25"/>
    </row>
    <row r="377" spans="1:7" x14ac:dyDescent="0.25">
      <c r="A377" t="s">
        <v>507</v>
      </c>
      <c r="B377">
        <v>0</v>
      </c>
      <c r="C377">
        <v>0</v>
      </c>
      <c r="D377">
        <v>0</v>
      </c>
      <c r="E377">
        <f t="shared" si="5"/>
        <v>0</v>
      </c>
      <c r="F377">
        <v>0</v>
      </c>
      <c r="G377" s="25"/>
    </row>
    <row r="378" spans="1:7" x14ac:dyDescent="0.25">
      <c r="A378" t="s">
        <v>508</v>
      </c>
      <c r="B378">
        <v>0</v>
      </c>
      <c r="C378">
        <v>0</v>
      </c>
      <c r="D378">
        <v>0</v>
      </c>
      <c r="E378">
        <f t="shared" si="5"/>
        <v>0</v>
      </c>
      <c r="F378">
        <v>0</v>
      </c>
      <c r="G378" s="25"/>
    </row>
    <row r="379" spans="1:7" x14ac:dyDescent="0.25">
      <c r="A379" t="s">
        <v>509</v>
      </c>
      <c r="B379">
        <v>0</v>
      </c>
      <c r="C379">
        <v>0</v>
      </c>
      <c r="D379">
        <v>0</v>
      </c>
      <c r="E379">
        <f t="shared" si="5"/>
        <v>0</v>
      </c>
      <c r="F379">
        <v>0</v>
      </c>
      <c r="G379" s="25"/>
    </row>
    <row r="380" spans="1:7" x14ac:dyDescent="0.25">
      <c r="A380" t="s">
        <v>510</v>
      </c>
      <c r="B380">
        <v>0</v>
      </c>
      <c r="C380">
        <v>0</v>
      </c>
      <c r="D380">
        <v>0</v>
      </c>
      <c r="E380">
        <f t="shared" si="5"/>
        <v>0</v>
      </c>
      <c r="F380">
        <v>0</v>
      </c>
      <c r="G380" s="25"/>
    </row>
    <row r="381" spans="1:7" x14ac:dyDescent="0.25">
      <c r="A381" t="s">
        <v>511</v>
      </c>
      <c r="B381">
        <v>63.64</v>
      </c>
      <c r="C381">
        <v>38.61</v>
      </c>
      <c r="D381">
        <v>16.850000000000001</v>
      </c>
      <c r="E381">
        <f t="shared" si="5"/>
        <v>27.73</v>
      </c>
      <c r="F381">
        <v>86</v>
      </c>
      <c r="G381" s="25"/>
    </row>
    <row r="382" spans="1:7" x14ac:dyDescent="0.25">
      <c r="A382" t="s">
        <v>512</v>
      </c>
      <c r="B382">
        <v>183.28</v>
      </c>
      <c r="C382">
        <v>115.14</v>
      </c>
      <c r="D382">
        <v>59.05</v>
      </c>
      <c r="E382">
        <f t="shared" si="5"/>
        <v>87.094999999999999</v>
      </c>
      <c r="F382">
        <v>208.14</v>
      </c>
      <c r="G382" s="25"/>
    </row>
    <row r="383" spans="1:7" x14ac:dyDescent="0.25">
      <c r="A383" t="s">
        <v>513</v>
      </c>
      <c r="B383">
        <v>575.85</v>
      </c>
      <c r="C383">
        <v>251.25</v>
      </c>
      <c r="D383">
        <v>113.6</v>
      </c>
      <c r="E383">
        <f t="shared" si="5"/>
        <v>182.42500000000001</v>
      </c>
      <c r="F383">
        <v>712.27</v>
      </c>
      <c r="G383" s="25"/>
    </row>
    <row r="384" spans="1:7" x14ac:dyDescent="0.25">
      <c r="A384" t="s">
        <v>514</v>
      </c>
      <c r="B384">
        <v>625.38</v>
      </c>
      <c r="C384">
        <v>233.84</v>
      </c>
      <c r="D384">
        <v>198.31</v>
      </c>
      <c r="E384">
        <f t="shared" si="5"/>
        <v>216.07499999999999</v>
      </c>
      <c r="F384">
        <v>756.06</v>
      </c>
      <c r="G384" s="25"/>
    </row>
    <row r="385" spans="1:7" x14ac:dyDescent="0.25">
      <c r="A385" t="s">
        <v>515</v>
      </c>
      <c r="B385">
        <v>489.73</v>
      </c>
      <c r="C385">
        <v>163.66</v>
      </c>
      <c r="D385">
        <v>217.02</v>
      </c>
      <c r="E385">
        <f t="shared" si="5"/>
        <v>190.34</v>
      </c>
      <c r="F385">
        <v>579.12</v>
      </c>
      <c r="G385" s="25"/>
    </row>
    <row r="386" spans="1:7" x14ac:dyDescent="0.25">
      <c r="A386" t="s">
        <v>516</v>
      </c>
      <c r="B386">
        <v>254.6</v>
      </c>
      <c r="C386">
        <v>94.53</v>
      </c>
      <c r="D386">
        <v>152.02000000000001</v>
      </c>
      <c r="E386">
        <f t="shared" si="5"/>
        <v>123.27500000000001</v>
      </c>
      <c r="F386">
        <v>282.91000000000003</v>
      </c>
      <c r="G386" s="25"/>
    </row>
    <row r="387" spans="1:7" x14ac:dyDescent="0.25">
      <c r="A387" t="s">
        <v>517</v>
      </c>
      <c r="B387">
        <v>143.61000000000001</v>
      </c>
      <c r="C387">
        <v>46.19</v>
      </c>
      <c r="D387">
        <v>90.48</v>
      </c>
      <c r="E387">
        <f t="shared" si="5"/>
        <v>68.335000000000008</v>
      </c>
      <c r="F387">
        <v>169.07</v>
      </c>
      <c r="G387" s="25"/>
    </row>
    <row r="388" spans="1:7" x14ac:dyDescent="0.25">
      <c r="A388" t="s">
        <v>518</v>
      </c>
      <c r="B388">
        <v>0</v>
      </c>
      <c r="C388">
        <v>0</v>
      </c>
      <c r="D388">
        <v>0</v>
      </c>
      <c r="E388">
        <f t="shared" si="5"/>
        <v>0</v>
      </c>
      <c r="F388">
        <v>0</v>
      </c>
      <c r="G388" s="25"/>
    </row>
    <row r="389" spans="1:7" x14ac:dyDescent="0.25">
      <c r="A389" t="s">
        <v>519</v>
      </c>
      <c r="B389">
        <v>0</v>
      </c>
      <c r="C389">
        <v>0</v>
      </c>
      <c r="D389">
        <v>0</v>
      </c>
      <c r="E389">
        <f t="shared" si="5"/>
        <v>0</v>
      </c>
      <c r="F389">
        <v>0</v>
      </c>
      <c r="G389" s="25"/>
    </row>
    <row r="390" spans="1:7" x14ac:dyDescent="0.25">
      <c r="A390" t="s">
        <v>520</v>
      </c>
      <c r="B390">
        <v>0</v>
      </c>
      <c r="C390">
        <v>0</v>
      </c>
      <c r="D390">
        <v>0</v>
      </c>
      <c r="E390">
        <f t="shared" si="5"/>
        <v>0</v>
      </c>
      <c r="F390">
        <v>0</v>
      </c>
      <c r="G390" s="25"/>
    </row>
    <row r="391" spans="1:7" x14ac:dyDescent="0.25">
      <c r="A391" t="s">
        <v>521</v>
      </c>
      <c r="B391">
        <v>0</v>
      </c>
      <c r="C391">
        <v>0</v>
      </c>
      <c r="D391">
        <v>0</v>
      </c>
      <c r="E391">
        <f t="shared" si="5"/>
        <v>0</v>
      </c>
      <c r="F391">
        <v>0</v>
      </c>
      <c r="G391" s="25"/>
    </row>
    <row r="392" spans="1:7" x14ac:dyDescent="0.25">
      <c r="A392" t="s">
        <v>522</v>
      </c>
      <c r="B392">
        <v>0</v>
      </c>
      <c r="C392">
        <v>0</v>
      </c>
      <c r="D392">
        <v>0</v>
      </c>
      <c r="E392">
        <f t="shared" si="5"/>
        <v>0</v>
      </c>
      <c r="F392">
        <v>0</v>
      </c>
      <c r="G392" s="25"/>
    </row>
    <row r="393" spans="1:7" x14ac:dyDescent="0.25">
      <c r="A393" t="s">
        <v>523</v>
      </c>
      <c r="B393">
        <v>0</v>
      </c>
      <c r="C393">
        <v>0</v>
      </c>
      <c r="D393">
        <v>0</v>
      </c>
      <c r="E393">
        <f t="shared" si="5"/>
        <v>0</v>
      </c>
      <c r="F393">
        <v>0</v>
      </c>
      <c r="G393" s="25"/>
    </row>
    <row r="394" spans="1:7" x14ac:dyDescent="0.25">
      <c r="A394" t="s">
        <v>524</v>
      </c>
      <c r="B394">
        <v>0</v>
      </c>
      <c r="C394">
        <v>0</v>
      </c>
      <c r="D394">
        <v>0</v>
      </c>
      <c r="E394">
        <f t="shared" si="5"/>
        <v>0</v>
      </c>
      <c r="F394">
        <v>0</v>
      </c>
      <c r="G394" s="25"/>
    </row>
    <row r="395" spans="1:7" x14ac:dyDescent="0.25">
      <c r="A395" t="s">
        <v>525</v>
      </c>
      <c r="B395">
        <v>0</v>
      </c>
      <c r="C395">
        <v>0</v>
      </c>
      <c r="D395">
        <v>0</v>
      </c>
      <c r="E395">
        <f t="shared" si="5"/>
        <v>0</v>
      </c>
      <c r="F395">
        <v>0</v>
      </c>
      <c r="G395" s="25"/>
    </row>
    <row r="396" spans="1:7" x14ac:dyDescent="0.25">
      <c r="A396" t="s">
        <v>526</v>
      </c>
      <c r="B396">
        <v>0</v>
      </c>
      <c r="C396">
        <v>0</v>
      </c>
      <c r="D396">
        <v>0</v>
      </c>
      <c r="E396">
        <f t="shared" si="5"/>
        <v>0</v>
      </c>
      <c r="F396">
        <v>0</v>
      </c>
      <c r="G396" s="25"/>
    </row>
    <row r="397" spans="1:7" x14ac:dyDescent="0.25">
      <c r="A397" t="s">
        <v>527</v>
      </c>
      <c r="B397">
        <v>0</v>
      </c>
      <c r="C397">
        <v>0</v>
      </c>
      <c r="D397">
        <v>0</v>
      </c>
      <c r="E397">
        <f t="shared" si="5"/>
        <v>0</v>
      </c>
      <c r="F397">
        <v>0</v>
      </c>
      <c r="G397" s="25"/>
    </row>
    <row r="398" spans="1:7" x14ac:dyDescent="0.25">
      <c r="A398" t="s">
        <v>528</v>
      </c>
      <c r="B398">
        <v>0</v>
      </c>
      <c r="C398">
        <v>0</v>
      </c>
      <c r="D398">
        <v>0</v>
      </c>
      <c r="E398">
        <f t="shared" ref="E398:E461" si="6">(C398+D398)/2</f>
        <v>0</v>
      </c>
      <c r="F398">
        <v>0</v>
      </c>
      <c r="G398" s="25"/>
    </row>
    <row r="399" spans="1:7" x14ac:dyDescent="0.25">
      <c r="A399" t="s">
        <v>529</v>
      </c>
      <c r="B399">
        <v>0</v>
      </c>
      <c r="C399">
        <v>0</v>
      </c>
      <c r="D399">
        <v>0</v>
      </c>
      <c r="E399">
        <f t="shared" si="6"/>
        <v>0</v>
      </c>
      <c r="F399">
        <v>0</v>
      </c>
      <c r="G399" s="25"/>
    </row>
    <row r="400" spans="1:7" x14ac:dyDescent="0.25">
      <c r="A400" t="s">
        <v>530</v>
      </c>
      <c r="B400">
        <v>0</v>
      </c>
      <c r="C400">
        <v>0</v>
      </c>
      <c r="D400">
        <v>0</v>
      </c>
      <c r="E400">
        <f t="shared" si="6"/>
        <v>0</v>
      </c>
      <c r="F400">
        <v>0</v>
      </c>
      <c r="G400" s="25"/>
    </row>
    <row r="401" spans="1:7" x14ac:dyDescent="0.25">
      <c r="A401" t="s">
        <v>531</v>
      </c>
      <c r="B401">
        <v>0</v>
      </c>
      <c r="C401">
        <v>0</v>
      </c>
      <c r="D401">
        <v>0</v>
      </c>
      <c r="E401">
        <f t="shared" si="6"/>
        <v>0</v>
      </c>
      <c r="F401">
        <v>0</v>
      </c>
      <c r="G401" s="25"/>
    </row>
    <row r="402" spans="1:7" x14ac:dyDescent="0.25">
      <c r="A402" t="s">
        <v>532</v>
      </c>
      <c r="B402">
        <v>0</v>
      </c>
      <c r="C402">
        <v>0</v>
      </c>
      <c r="D402">
        <v>0</v>
      </c>
      <c r="E402">
        <f t="shared" si="6"/>
        <v>0</v>
      </c>
      <c r="F402">
        <v>0</v>
      </c>
      <c r="G402" s="25"/>
    </row>
    <row r="403" spans="1:7" x14ac:dyDescent="0.25">
      <c r="A403" t="s">
        <v>533</v>
      </c>
      <c r="B403">
        <v>0</v>
      </c>
      <c r="C403">
        <v>0</v>
      </c>
      <c r="D403">
        <v>0</v>
      </c>
      <c r="E403">
        <f t="shared" si="6"/>
        <v>0</v>
      </c>
      <c r="F403">
        <v>0</v>
      </c>
      <c r="G403" s="25"/>
    </row>
    <row r="404" spans="1:7" x14ac:dyDescent="0.25">
      <c r="A404" t="s">
        <v>534</v>
      </c>
      <c r="B404">
        <v>0</v>
      </c>
      <c r="C404">
        <v>0</v>
      </c>
      <c r="D404">
        <v>0</v>
      </c>
      <c r="E404">
        <f t="shared" si="6"/>
        <v>0</v>
      </c>
      <c r="F404">
        <v>0</v>
      </c>
      <c r="G404" s="25"/>
    </row>
    <row r="405" spans="1:7" x14ac:dyDescent="0.25">
      <c r="A405" t="s">
        <v>535</v>
      </c>
      <c r="B405">
        <v>115.48</v>
      </c>
      <c r="C405">
        <v>62.81</v>
      </c>
      <c r="D405">
        <v>17.940000000000001</v>
      </c>
      <c r="E405">
        <f t="shared" si="6"/>
        <v>40.375</v>
      </c>
      <c r="F405">
        <v>170.04</v>
      </c>
      <c r="G405" s="25"/>
    </row>
    <row r="406" spans="1:7" x14ac:dyDescent="0.25">
      <c r="A406" t="s">
        <v>536</v>
      </c>
      <c r="B406">
        <v>499.13</v>
      </c>
      <c r="C406">
        <v>236.77</v>
      </c>
      <c r="D406">
        <v>22.98</v>
      </c>
      <c r="E406">
        <f t="shared" si="6"/>
        <v>129.875</v>
      </c>
      <c r="F406">
        <v>656.23</v>
      </c>
      <c r="G406" s="25"/>
    </row>
    <row r="407" spans="1:7" x14ac:dyDescent="0.25">
      <c r="A407" t="s">
        <v>537</v>
      </c>
      <c r="B407">
        <v>632.52</v>
      </c>
      <c r="C407">
        <v>272.36</v>
      </c>
      <c r="D407">
        <v>115.4</v>
      </c>
      <c r="E407">
        <f t="shared" si="6"/>
        <v>193.88</v>
      </c>
      <c r="F407">
        <v>782.98</v>
      </c>
      <c r="G407" s="25"/>
    </row>
    <row r="408" spans="1:7" x14ac:dyDescent="0.25">
      <c r="A408" t="s">
        <v>538</v>
      </c>
      <c r="B408">
        <v>700.16</v>
      </c>
      <c r="C408">
        <v>252.72</v>
      </c>
      <c r="D408">
        <v>210.51</v>
      </c>
      <c r="E408">
        <f t="shared" si="6"/>
        <v>231.61500000000001</v>
      </c>
      <c r="F408">
        <v>849.26</v>
      </c>
      <c r="G408" s="25"/>
    </row>
    <row r="409" spans="1:7" x14ac:dyDescent="0.25">
      <c r="A409" t="s">
        <v>539</v>
      </c>
      <c r="B409">
        <v>627.5</v>
      </c>
      <c r="C409">
        <v>177.82</v>
      </c>
      <c r="D409">
        <v>252.29</v>
      </c>
      <c r="E409">
        <f t="shared" si="6"/>
        <v>215.05500000000001</v>
      </c>
      <c r="F409">
        <v>759.3</v>
      </c>
      <c r="G409" s="25"/>
    </row>
    <row r="410" spans="1:7" x14ac:dyDescent="0.25">
      <c r="A410" t="s">
        <v>540</v>
      </c>
      <c r="B410">
        <v>532.30999999999995</v>
      </c>
      <c r="C410">
        <v>84.59</v>
      </c>
      <c r="D410">
        <v>245.98</v>
      </c>
      <c r="E410">
        <f t="shared" si="6"/>
        <v>165.285</v>
      </c>
      <c r="F410">
        <v>663.5</v>
      </c>
      <c r="G410" s="25"/>
    </row>
    <row r="411" spans="1:7" x14ac:dyDescent="0.25">
      <c r="A411" t="s">
        <v>541</v>
      </c>
      <c r="B411">
        <v>423.08</v>
      </c>
      <c r="C411">
        <v>23.06</v>
      </c>
      <c r="D411">
        <v>205.61</v>
      </c>
      <c r="E411">
        <f t="shared" si="6"/>
        <v>114.33500000000001</v>
      </c>
      <c r="F411">
        <v>575.88</v>
      </c>
      <c r="G411" s="25"/>
    </row>
    <row r="412" spans="1:7" x14ac:dyDescent="0.25">
      <c r="A412" t="s">
        <v>542</v>
      </c>
      <c r="B412">
        <v>8.8000000000000007</v>
      </c>
      <c r="C412">
        <v>2.78</v>
      </c>
      <c r="D412">
        <v>5.93</v>
      </c>
      <c r="E412">
        <f t="shared" si="6"/>
        <v>4.3549999999999995</v>
      </c>
      <c r="F412">
        <v>10.98</v>
      </c>
      <c r="G412" s="25"/>
    </row>
    <row r="413" spans="1:7" x14ac:dyDescent="0.25">
      <c r="A413" t="s">
        <v>543</v>
      </c>
      <c r="B413">
        <v>0</v>
      </c>
      <c r="C413">
        <v>0</v>
      </c>
      <c r="D413">
        <v>0</v>
      </c>
      <c r="E413">
        <f t="shared" si="6"/>
        <v>0</v>
      </c>
      <c r="F413">
        <v>0</v>
      </c>
      <c r="G413" s="25"/>
    </row>
    <row r="414" spans="1:7" x14ac:dyDescent="0.25">
      <c r="A414" t="s">
        <v>544</v>
      </c>
      <c r="B414">
        <v>0</v>
      </c>
      <c r="C414">
        <v>0</v>
      </c>
      <c r="D414">
        <v>0</v>
      </c>
      <c r="E414">
        <f t="shared" si="6"/>
        <v>0</v>
      </c>
      <c r="F414">
        <v>0</v>
      </c>
      <c r="G414" s="25"/>
    </row>
    <row r="415" spans="1:7" x14ac:dyDescent="0.25">
      <c r="A415" t="s">
        <v>545</v>
      </c>
      <c r="B415">
        <v>0</v>
      </c>
      <c r="C415">
        <v>0</v>
      </c>
      <c r="D415">
        <v>0</v>
      </c>
      <c r="E415">
        <f t="shared" si="6"/>
        <v>0</v>
      </c>
      <c r="F415">
        <v>0</v>
      </c>
      <c r="G415" s="25"/>
    </row>
    <row r="416" spans="1:7" x14ac:dyDescent="0.25">
      <c r="A416" t="s">
        <v>546</v>
      </c>
      <c r="B416">
        <v>0</v>
      </c>
      <c r="C416">
        <v>0</v>
      </c>
      <c r="D416">
        <v>0</v>
      </c>
      <c r="E416">
        <f t="shared" si="6"/>
        <v>0</v>
      </c>
      <c r="F416">
        <v>0</v>
      </c>
      <c r="G416" s="25"/>
    </row>
    <row r="417" spans="1:7" x14ac:dyDescent="0.25">
      <c r="A417" t="s">
        <v>547</v>
      </c>
      <c r="B417">
        <v>0</v>
      </c>
      <c r="C417">
        <v>0</v>
      </c>
      <c r="D417">
        <v>0</v>
      </c>
      <c r="E417">
        <f t="shared" si="6"/>
        <v>0</v>
      </c>
      <c r="F417">
        <v>0</v>
      </c>
      <c r="G417" s="25"/>
    </row>
    <row r="418" spans="1:7" x14ac:dyDescent="0.25">
      <c r="A418" t="s">
        <v>548</v>
      </c>
      <c r="B418">
        <v>0</v>
      </c>
      <c r="C418">
        <v>0</v>
      </c>
      <c r="D418">
        <v>0</v>
      </c>
      <c r="E418">
        <f t="shared" si="6"/>
        <v>0</v>
      </c>
      <c r="F418">
        <v>0</v>
      </c>
      <c r="G418" s="25"/>
    </row>
    <row r="419" spans="1:7" x14ac:dyDescent="0.25">
      <c r="A419" t="s">
        <v>549</v>
      </c>
      <c r="B419">
        <v>0</v>
      </c>
      <c r="C419">
        <v>0</v>
      </c>
      <c r="D419">
        <v>0</v>
      </c>
      <c r="E419">
        <f t="shared" si="6"/>
        <v>0</v>
      </c>
      <c r="F419">
        <v>0</v>
      </c>
      <c r="G419" s="25"/>
    </row>
    <row r="420" spans="1:7" x14ac:dyDescent="0.25">
      <c r="A420" t="s">
        <v>550</v>
      </c>
      <c r="B420">
        <v>0</v>
      </c>
      <c r="C420">
        <v>0</v>
      </c>
      <c r="D420">
        <v>0</v>
      </c>
      <c r="E420">
        <f t="shared" si="6"/>
        <v>0</v>
      </c>
      <c r="F420">
        <v>0</v>
      </c>
      <c r="G420" s="25"/>
    </row>
    <row r="421" spans="1:7" x14ac:dyDescent="0.25">
      <c r="A421" t="s">
        <v>551</v>
      </c>
      <c r="B421">
        <v>0</v>
      </c>
      <c r="C421">
        <v>0</v>
      </c>
      <c r="D421">
        <v>0</v>
      </c>
      <c r="E421">
        <f t="shared" si="6"/>
        <v>0</v>
      </c>
      <c r="F421">
        <v>0</v>
      </c>
      <c r="G421" s="25"/>
    </row>
    <row r="422" spans="1:7" x14ac:dyDescent="0.25">
      <c r="A422" t="s">
        <v>552</v>
      </c>
      <c r="B422">
        <v>0</v>
      </c>
      <c r="C422">
        <v>0</v>
      </c>
      <c r="D422">
        <v>0</v>
      </c>
      <c r="E422">
        <f t="shared" si="6"/>
        <v>0</v>
      </c>
      <c r="F422">
        <v>0</v>
      </c>
      <c r="G422" s="25"/>
    </row>
    <row r="423" spans="1:7" x14ac:dyDescent="0.25">
      <c r="A423" t="s">
        <v>553</v>
      </c>
      <c r="B423">
        <v>0</v>
      </c>
      <c r="C423">
        <v>0</v>
      </c>
      <c r="D423">
        <v>0</v>
      </c>
      <c r="E423">
        <f t="shared" si="6"/>
        <v>0</v>
      </c>
      <c r="F423">
        <v>0</v>
      </c>
      <c r="G423" s="25"/>
    </row>
    <row r="424" spans="1:7" x14ac:dyDescent="0.25">
      <c r="A424" t="s">
        <v>554</v>
      </c>
      <c r="B424">
        <v>0</v>
      </c>
      <c r="C424">
        <v>0</v>
      </c>
      <c r="D424">
        <v>0</v>
      </c>
      <c r="E424">
        <f t="shared" si="6"/>
        <v>0</v>
      </c>
      <c r="F424">
        <v>0</v>
      </c>
      <c r="G424" s="25"/>
    </row>
    <row r="425" spans="1:7" x14ac:dyDescent="0.25">
      <c r="A425" t="s">
        <v>555</v>
      </c>
      <c r="B425">
        <v>0</v>
      </c>
      <c r="C425">
        <v>0</v>
      </c>
      <c r="D425">
        <v>0</v>
      </c>
      <c r="E425">
        <f t="shared" si="6"/>
        <v>0</v>
      </c>
      <c r="F425">
        <v>0</v>
      </c>
      <c r="G425" s="25"/>
    </row>
    <row r="426" spans="1:7" x14ac:dyDescent="0.25">
      <c r="A426" t="s">
        <v>556</v>
      </c>
      <c r="B426">
        <v>0</v>
      </c>
      <c r="C426">
        <v>0</v>
      </c>
      <c r="D426">
        <v>0</v>
      </c>
      <c r="E426">
        <f t="shared" si="6"/>
        <v>0</v>
      </c>
      <c r="F426">
        <v>0</v>
      </c>
      <c r="G426" s="25"/>
    </row>
    <row r="427" spans="1:7" x14ac:dyDescent="0.25">
      <c r="A427" t="s">
        <v>557</v>
      </c>
      <c r="B427">
        <v>0</v>
      </c>
      <c r="C427">
        <v>0</v>
      </c>
      <c r="D427">
        <v>0</v>
      </c>
      <c r="E427">
        <f t="shared" si="6"/>
        <v>0</v>
      </c>
      <c r="F427">
        <v>0</v>
      </c>
      <c r="G427" s="25"/>
    </row>
    <row r="428" spans="1:7" x14ac:dyDescent="0.25">
      <c r="A428" t="s">
        <v>558</v>
      </c>
      <c r="B428">
        <v>0</v>
      </c>
      <c r="C428">
        <v>0</v>
      </c>
      <c r="D428">
        <v>0</v>
      </c>
      <c r="E428">
        <f t="shared" si="6"/>
        <v>0</v>
      </c>
      <c r="F428">
        <v>0</v>
      </c>
      <c r="G428" s="25"/>
    </row>
    <row r="429" spans="1:7" x14ac:dyDescent="0.25">
      <c r="A429" t="s">
        <v>559</v>
      </c>
      <c r="B429">
        <v>32.729999999999997</v>
      </c>
      <c r="C429">
        <v>25.4</v>
      </c>
      <c r="D429">
        <v>17.34</v>
      </c>
      <c r="E429">
        <f t="shared" si="6"/>
        <v>21.369999999999997</v>
      </c>
      <c r="F429">
        <v>33.93</v>
      </c>
      <c r="G429" s="25"/>
    </row>
    <row r="430" spans="1:7" x14ac:dyDescent="0.25">
      <c r="A430" t="s">
        <v>560</v>
      </c>
      <c r="B430">
        <v>339.46</v>
      </c>
      <c r="C430">
        <v>180.56</v>
      </c>
      <c r="D430">
        <v>49.59</v>
      </c>
      <c r="E430">
        <f t="shared" si="6"/>
        <v>115.075</v>
      </c>
      <c r="F430">
        <v>426.97</v>
      </c>
      <c r="G430" s="25"/>
    </row>
    <row r="431" spans="1:7" x14ac:dyDescent="0.25">
      <c r="A431" t="s">
        <v>561</v>
      </c>
      <c r="B431">
        <v>314.69</v>
      </c>
      <c r="C431">
        <v>181.46</v>
      </c>
      <c r="D431">
        <v>124.03</v>
      </c>
      <c r="E431">
        <f t="shared" si="6"/>
        <v>152.745</v>
      </c>
      <c r="F431">
        <v>348.07</v>
      </c>
      <c r="G431" s="25"/>
    </row>
    <row r="432" spans="1:7" x14ac:dyDescent="0.25">
      <c r="A432" t="s">
        <v>562</v>
      </c>
      <c r="B432">
        <v>87.11</v>
      </c>
      <c r="C432">
        <v>88.27</v>
      </c>
      <c r="D432">
        <v>87.84</v>
      </c>
      <c r="E432">
        <f t="shared" si="6"/>
        <v>88.055000000000007</v>
      </c>
      <c r="F432">
        <v>55.07</v>
      </c>
      <c r="G432" s="25"/>
    </row>
    <row r="433" spans="1:7" x14ac:dyDescent="0.25">
      <c r="A433" t="s">
        <v>563</v>
      </c>
      <c r="B433">
        <v>166.19</v>
      </c>
      <c r="C433">
        <v>122.95</v>
      </c>
      <c r="D433">
        <v>130.83000000000001</v>
      </c>
      <c r="E433">
        <f t="shared" si="6"/>
        <v>126.89000000000001</v>
      </c>
      <c r="F433">
        <v>142.12</v>
      </c>
      <c r="G433" s="25"/>
    </row>
    <row r="434" spans="1:7" x14ac:dyDescent="0.25">
      <c r="A434" t="s">
        <v>564</v>
      </c>
      <c r="B434">
        <v>268.38</v>
      </c>
      <c r="C434">
        <v>102.27</v>
      </c>
      <c r="D434">
        <v>162.22</v>
      </c>
      <c r="E434">
        <f t="shared" si="6"/>
        <v>132.245</v>
      </c>
      <c r="F434">
        <v>295.7</v>
      </c>
      <c r="G434" s="25"/>
    </row>
    <row r="435" spans="1:7" x14ac:dyDescent="0.25">
      <c r="A435" t="s">
        <v>565</v>
      </c>
      <c r="B435">
        <v>132.66</v>
      </c>
      <c r="C435">
        <v>51.05</v>
      </c>
      <c r="D435">
        <v>89.33</v>
      </c>
      <c r="E435">
        <f t="shared" si="6"/>
        <v>70.19</v>
      </c>
      <c r="F435">
        <v>147.91</v>
      </c>
      <c r="G435" s="25"/>
    </row>
    <row r="436" spans="1:7" x14ac:dyDescent="0.25">
      <c r="A436" t="s">
        <v>566</v>
      </c>
      <c r="B436">
        <v>1.39</v>
      </c>
      <c r="C436">
        <v>1.62</v>
      </c>
      <c r="D436">
        <v>1.68</v>
      </c>
      <c r="E436">
        <f t="shared" si="6"/>
        <v>1.65</v>
      </c>
      <c r="F436">
        <v>0</v>
      </c>
      <c r="G436" s="25"/>
    </row>
    <row r="437" spans="1:7" x14ac:dyDescent="0.25">
      <c r="A437" t="s">
        <v>567</v>
      </c>
      <c r="B437">
        <v>0</v>
      </c>
      <c r="C437">
        <v>0</v>
      </c>
      <c r="D437">
        <v>0</v>
      </c>
      <c r="E437">
        <f t="shared" si="6"/>
        <v>0</v>
      </c>
      <c r="F437">
        <v>0</v>
      </c>
      <c r="G437" s="25"/>
    </row>
    <row r="438" spans="1:7" x14ac:dyDescent="0.25">
      <c r="A438" t="s">
        <v>568</v>
      </c>
      <c r="B438">
        <v>0</v>
      </c>
      <c r="C438">
        <v>0</v>
      </c>
      <c r="D438">
        <v>0</v>
      </c>
      <c r="E438">
        <f t="shared" si="6"/>
        <v>0</v>
      </c>
      <c r="F438">
        <v>0</v>
      </c>
      <c r="G438" s="25"/>
    </row>
    <row r="439" spans="1:7" x14ac:dyDescent="0.25">
      <c r="A439" t="s">
        <v>569</v>
      </c>
      <c r="B439">
        <v>0</v>
      </c>
      <c r="C439">
        <v>0</v>
      </c>
      <c r="D439">
        <v>0</v>
      </c>
      <c r="E439">
        <f t="shared" si="6"/>
        <v>0</v>
      </c>
      <c r="F439">
        <v>0</v>
      </c>
      <c r="G439" s="25"/>
    </row>
    <row r="440" spans="1:7" x14ac:dyDescent="0.25">
      <c r="A440" t="s">
        <v>570</v>
      </c>
      <c r="B440">
        <v>0</v>
      </c>
      <c r="C440">
        <v>0</v>
      </c>
      <c r="D440">
        <v>0</v>
      </c>
      <c r="E440">
        <f t="shared" si="6"/>
        <v>0</v>
      </c>
      <c r="F440">
        <v>0</v>
      </c>
      <c r="G440" s="25"/>
    </row>
    <row r="441" spans="1:7" x14ac:dyDescent="0.25">
      <c r="A441" t="s">
        <v>571</v>
      </c>
      <c r="B441">
        <v>0</v>
      </c>
      <c r="C441">
        <v>0</v>
      </c>
      <c r="D441">
        <v>0</v>
      </c>
      <c r="E441">
        <f t="shared" si="6"/>
        <v>0</v>
      </c>
      <c r="F441">
        <v>0</v>
      </c>
      <c r="G441" s="25"/>
    </row>
    <row r="442" spans="1:7" x14ac:dyDescent="0.25">
      <c r="A442" t="s">
        <v>572</v>
      </c>
      <c r="B442">
        <v>0</v>
      </c>
      <c r="C442">
        <v>0</v>
      </c>
      <c r="D442">
        <v>0</v>
      </c>
      <c r="E442">
        <f t="shared" si="6"/>
        <v>0</v>
      </c>
      <c r="F442">
        <v>0</v>
      </c>
      <c r="G442" s="25"/>
    </row>
    <row r="443" spans="1:7" x14ac:dyDescent="0.25">
      <c r="A443" t="s">
        <v>573</v>
      </c>
      <c r="B443">
        <v>0</v>
      </c>
      <c r="C443">
        <v>0</v>
      </c>
      <c r="D443">
        <v>0</v>
      </c>
      <c r="E443">
        <f t="shared" si="6"/>
        <v>0</v>
      </c>
      <c r="F443">
        <v>0</v>
      </c>
      <c r="G443" s="25"/>
    </row>
    <row r="444" spans="1:7" x14ac:dyDescent="0.25">
      <c r="A444" t="s">
        <v>574</v>
      </c>
      <c r="B444">
        <v>0</v>
      </c>
      <c r="C444">
        <v>0</v>
      </c>
      <c r="D444">
        <v>0</v>
      </c>
      <c r="E444">
        <f t="shared" si="6"/>
        <v>0</v>
      </c>
      <c r="F444">
        <v>0</v>
      </c>
      <c r="G444" s="25"/>
    </row>
    <row r="445" spans="1:7" x14ac:dyDescent="0.25">
      <c r="A445" t="s">
        <v>575</v>
      </c>
      <c r="B445">
        <v>0</v>
      </c>
      <c r="C445">
        <v>0</v>
      </c>
      <c r="D445">
        <v>0</v>
      </c>
      <c r="E445">
        <f t="shared" si="6"/>
        <v>0</v>
      </c>
      <c r="F445">
        <v>0</v>
      </c>
      <c r="G445" s="25"/>
    </row>
    <row r="446" spans="1:7" x14ac:dyDescent="0.25">
      <c r="A446" t="s">
        <v>576</v>
      </c>
      <c r="B446">
        <v>0</v>
      </c>
      <c r="C446">
        <v>0</v>
      </c>
      <c r="D446">
        <v>0</v>
      </c>
      <c r="E446">
        <f t="shared" si="6"/>
        <v>0</v>
      </c>
      <c r="F446">
        <v>0</v>
      </c>
      <c r="G446" s="25"/>
    </row>
    <row r="447" spans="1:7" x14ac:dyDescent="0.25">
      <c r="A447" t="s">
        <v>577</v>
      </c>
      <c r="B447">
        <v>0</v>
      </c>
      <c r="C447">
        <v>0</v>
      </c>
      <c r="D447">
        <v>0</v>
      </c>
      <c r="E447">
        <f t="shared" si="6"/>
        <v>0</v>
      </c>
      <c r="F447">
        <v>0</v>
      </c>
      <c r="G447" s="25"/>
    </row>
    <row r="448" spans="1:7" x14ac:dyDescent="0.25">
      <c r="A448" t="s">
        <v>578</v>
      </c>
      <c r="B448">
        <v>0</v>
      </c>
      <c r="C448">
        <v>0</v>
      </c>
      <c r="D448">
        <v>0</v>
      </c>
      <c r="E448">
        <f t="shared" si="6"/>
        <v>0</v>
      </c>
      <c r="F448">
        <v>0</v>
      </c>
      <c r="G448" s="25"/>
    </row>
    <row r="449" spans="1:7" x14ac:dyDescent="0.25">
      <c r="A449" t="s">
        <v>579</v>
      </c>
      <c r="B449">
        <v>0</v>
      </c>
      <c r="C449">
        <v>0</v>
      </c>
      <c r="D449">
        <v>0</v>
      </c>
      <c r="E449">
        <f t="shared" si="6"/>
        <v>0</v>
      </c>
      <c r="F449">
        <v>0</v>
      </c>
      <c r="G449" s="25"/>
    </row>
    <row r="450" spans="1:7" x14ac:dyDescent="0.25">
      <c r="A450" t="s">
        <v>580</v>
      </c>
      <c r="B450">
        <v>0</v>
      </c>
      <c r="C450">
        <v>0</v>
      </c>
      <c r="D450">
        <v>0</v>
      </c>
      <c r="E450">
        <f t="shared" si="6"/>
        <v>0</v>
      </c>
      <c r="F450">
        <v>0</v>
      </c>
      <c r="G450" s="25"/>
    </row>
    <row r="451" spans="1:7" x14ac:dyDescent="0.25">
      <c r="A451" t="s">
        <v>581</v>
      </c>
      <c r="B451">
        <v>0</v>
      </c>
      <c r="C451">
        <v>0</v>
      </c>
      <c r="D451">
        <v>0</v>
      </c>
      <c r="E451">
        <f t="shared" si="6"/>
        <v>0</v>
      </c>
      <c r="F451">
        <v>0</v>
      </c>
      <c r="G451" s="25"/>
    </row>
    <row r="452" spans="1:7" x14ac:dyDescent="0.25">
      <c r="A452" t="s">
        <v>582</v>
      </c>
      <c r="B452">
        <v>0</v>
      </c>
      <c r="C452">
        <v>0</v>
      </c>
      <c r="D452">
        <v>0</v>
      </c>
      <c r="E452">
        <f t="shared" si="6"/>
        <v>0</v>
      </c>
      <c r="F452">
        <v>0</v>
      </c>
      <c r="G452" s="25"/>
    </row>
    <row r="453" spans="1:7" x14ac:dyDescent="0.25">
      <c r="A453" t="s">
        <v>583</v>
      </c>
      <c r="B453">
        <v>7.82</v>
      </c>
      <c r="C453">
        <v>8.67</v>
      </c>
      <c r="D453">
        <v>8.5</v>
      </c>
      <c r="E453">
        <f t="shared" si="6"/>
        <v>8.5850000000000009</v>
      </c>
      <c r="F453">
        <v>3.3</v>
      </c>
      <c r="G453" s="25"/>
    </row>
    <row r="454" spans="1:7" x14ac:dyDescent="0.25">
      <c r="A454" t="s">
        <v>584</v>
      </c>
      <c r="B454">
        <v>251.88</v>
      </c>
      <c r="C454">
        <v>149.47</v>
      </c>
      <c r="D454">
        <v>62.31</v>
      </c>
      <c r="E454">
        <f t="shared" si="6"/>
        <v>105.89</v>
      </c>
      <c r="F454">
        <v>298.25</v>
      </c>
      <c r="G454" s="25"/>
    </row>
    <row r="455" spans="1:7" x14ac:dyDescent="0.25">
      <c r="A455" t="s">
        <v>585</v>
      </c>
      <c r="B455">
        <v>119.94</v>
      </c>
      <c r="C455">
        <v>105.21</v>
      </c>
      <c r="D455">
        <v>96.49</v>
      </c>
      <c r="E455">
        <f t="shared" si="6"/>
        <v>100.85</v>
      </c>
      <c r="F455">
        <v>93.87</v>
      </c>
      <c r="G455" s="25"/>
    </row>
    <row r="456" spans="1:7" x14ac:dyDescent="0.25">
      <c r="A456" t="s">
        <v>586</v>
      </c>
      <c r="B456">
        <v>203.64</v>
      </c>
      <c r="C456">
        <v>147.09</v>
      </c>
      <c r="D456">
        <v>141.24</v>
      </c>
      <c r="E456">
        <f t="shared" si="6"/>
        <v>144.16500000000002</v>
      </c>
      <c r="F456">
        <v>184.84</v>
      </c>
      <c r="G456" s="25"/>
    </row>
    <row r="457" spans="1:7" x14ac:dyDescent="0.25">
      <c r="A457" t="s">
        <v>587</v>
      </c>
      <c r="B457">
        <v>213.76</v>
      </c>
      <c r="C457">
        <v>138.61000000000001</v>
      </c>
      <c r="D457">
        <v>151.47999999999999</v>
      </c>
      <c r="E457">
        <f t="shared" si="6"/>
        <v>145.04500000000002</v>
      </c>
      <c r="F457">
        <v>199.69</v>
      </c>
      <c r="G457" s="25"/>
    </row>
    <row r="458" spans="1:7" x14ac:dyDescent="0.25">
      <c r="A458" t="s">
        <v>588</v>
      </c>
      <c r="B458">
        <v>84.44</v>
      </c>
      <c r="C458">
        <v>75.94</v>
      </c>
      <c r="D458">
        <v>80.760000000000005</v>
      </c>
      <c r="E458">
        <f t="shared" si="6"/>
        <v>78.349999999999994</v>
      </c>
      <c r="F458">
        <v>59.13</v>
      </c>
      <c r="G458" s="25"/>
    </row>
    <row r="459" spans="1:7" x14ac:dyDescent="0.25">
      <c r="A459" t="s">
        <v>589</v>
      </c>
      <c r="B459">
        <v>46.78</v>
      </c>
      <c r="C459">
        <v>41</v>
      </c>
      <c r="D459">
        <v>45.3</v>
      </c>
      <c r="E459">
        <f t="shared" si="6"/>
        <v>43.15</v>
      </c>
      <c r="F459">
        <v>32.479999999999997</v>
      </c>
      <c r="G459" s="25"/>
    </row>
    <row r="460" spans="1:7" x14ac:dyDescent="0.25">
      <c r="A460" t="s">
        <v>590</v>
      </c>
      <c r="B460">
        <v>0</v>
      </c>
      <c r="C460">
        <v>0</v>
      </c>
      <c r="D460">
        <v>0</v>
      </c>
      <c r="E460">
        <f t="shared" si="6"/>
        <v>0</v>
      </c>
      <c r="F460">
        <v>0</v>
      </c>
      <c r="G460" s="25"/>
    </row>
    <row r="461" spans="1:7" x14ac:dyDescent="0.25">
      <c r="A461" t="s">
        <v>591</v>
      </c>
      <c r="B461">
        <v>0</v>
      </c>
      <c r="C461">
        <v>0</v>
      </c>
      <c r="D461">
        <v>0</v>
      </c>
      <c r="E461">
        <f t="shared" si="6"/>
        <v>0</v>
      </c>
      <c r="F461">
        <v>0</v>
      </c>
      <c r="G461" s="25"/>
    </row>
    <row r="462" spans="1:7" x14ac:dyDescent="0.25">
      <c r="A462" t="s">
        <v>592</v>
      </c>
      <c r="B462">
        <v>0</v>
      </c>
      <c r="C462">
        <v>0</v>
      </c>
      <c r="D462">
        <v>0</v>
      </c>
      <c r="E462">
        <f t="shared" ref="E462:E525" si="7">(C462+D462)/2</f>
        <v>0</v>
      </c>
      <c r="F462">
        <v>0</v>
      </c>
      <c r="G462" s="25"/>
    </row>
    <row r="463" spans="1:7" x14ac:dyDescent="0.25">
      <c r="A463" t="s">
        <v>593</v>
      </c>
      <c r="B463">
        <v>0</v>
      </c>
      <c r="C463">
        <v>0</v>
      </c>
      <c r="D463">
        <v>0</v>
      </c>
      <c r="E463">
        <f t="shared" si="7"/>
        <v>0</v>
      </c>
      <c r="F463">
        <v>0</v>
      </c>
      <c r="G463" s="25"/>
    </row>
    <row r="464" spans="1:7" x14ac:dyDescent="0.25">
      <c r="A464" t="s">
        <v>594</v>
      </c>
      <c r="B464">
        <v>0</v>
      </c>
      <c r="C464">
        <v>0</v>
      </c>
      <c r="D464">
        <v>0</v>
      </c>
      <c r="E464">
        <f t="shared" si="7"/>
        <v>0</v>
      </c>
      <c r="F464">
        <v>0</v>
      </c>
      <c r="G464" s="25"/>
    </row>
    <row r="465" spans="1:7" x14ac:dyDescent="0.25">
      <c r="A465" t="s">
        <v>595</v>
      </c>
      <c r="B465">
        <v>0</v>
      </c>
      <c r="C465">
        <v>0</v>
      </c>
      <c r="D465">
        <v>0</v>
      </c>
      <c r="E465">
        <f t="shared" si="7"/>
        <v>0</v>
      </c>
      <c r="F465">
        <v>0</v>
      </c>
      <c r="G465" s="25"/>
    </row>
    <row r="466" spans="1:7" x14ac:dyDescent="0.25">
      <c r="A466" t="s">
        <v>596</v>
      </c>
      <c r="B466">
        <v>0</v>
      </c>
      <c r="C466">
        <v>0</v>
      </c>
      <c r="D466">
        <v>0</v>
      </c>
      <c r="E466">
        <f t="shared" si="7"/>
        <v>0</v>
      </c>
      <c r="F466">
        <v>0</v>
      </c>
      <c r="G466" s="25"/>
    </row>
    <row r="467" spans="1:7" x14ac:dyDescent="0.25">
      <c r="A467" t="s">
        <v>597</v>
      </c>
      <c r="B467">
        <v>0</v>
      </c>
      <c r="C467">
        <v>0</v>
      </c>
      <c r="D467">
        <v>0</v>
      </c>
      <c r="E467">
        <f t="shared" si="7"/>
        <v>0</v>
      </c>
      <c r="F467">
        <v>0</v>
      </c>
      <c r="G467" s="25"/>
    </row>
    <row r="468" spans="1:7" x14ac:dyDescent="0.25">
      <c r="A468" t="s">
        <v>598</v>
      </c>
      <c r="B468">
        <v>0</v>
      </c>
      <c r="C468">
        <v>0</v>
      </c>
      <c r="D468">
        <v>0</v>
      </c>
      <c r="E468">
        <f t="shared" si="7"/>
        <v>0</v>
      </c>
      <c r="F468">
        <v>0</v>
      </c>
      <c r="G468" s="25"/>
    </row>
    <row r="469" spans="1:7" x14ac:dyDescent="0.25">
      <c r="A469" t="s">
        <v>599</v>
      </c>
      <c r="B469">
        <v>0</v>
      </c>
      <c r="C469">
        <v>0</v>
      </c>
      <c r="D469">
        <v>0</v>
      </c>
      <c r="E469">
        <f t="shared" si="7"/>
        <v>0</v>
      </c>
      <c r="F469">
        <v>0</v>
      </c>
      <c r="G469" s="25"/>
    </row>
    <row r="470" spans="1:7" x14ac:dyDescent="0.25">
      <c r="A470" t="s">
        <v>600</v>
      </c>
      <c r="B470">
        <v>0</v>
      </c>
      <c r="C470">
        <v>0</v>
      </c>
      <c r="D470">
        <v>0</v>
      </c>
      <c r="E470">
        <f t="shared" si="7"/>
        <v>0</v>
      </c>
      <c r="F470">
        <v>0</v>
      </c>
      <c r="G470" s="25"/>
    </row>
    <row r="471" spans="1:7" x14ac:dyDescent="0.25">
      <c r="A471" t="s">
        <v>601</v>
      </c>
      <c r="B471">
        <v>0</v>
      </c>
      <c r="C471">
        <v>0</v>
      </c>
      <c r="D471">
        <v>0</v>
      </c>
      <c r="E471">
        <f t="shared" si="7"/>
        <v>0</v>
      </c>
      <c r="F471">
        <v>0</v>
      </c>
      <c r="G471" s="25"/>
    </row>
    <row r="472" spans="1:7" x14ac:dyDescent="0.25">
      <c r="A472" t="s">
        <v>602</v>
      </c>
      <c r="B472">
        <v>0</v>
      </c>
      <c r="C472">
        <v>0</v>
      </c>
      <c r="D472">
        <v>0</v>
      </c>
      <c r="E472">
        <f t="shared" si="7"/>
        <v>0</v>
      </c>
      <c r="F472">
        <v>0</v>
      </c>
      <c r="G472" s="25"/>
    </row>
    <row r="473" spans="1:7" x14ac:dyDescent="0.25">
      <c r="A473" t="s">
        <v>603</v>
      </c>
      <c r="B473">
        <v>0</v>
      </c>
      <c r="C473">
        <v>0</v>
      </c>
      <c r="D473">
        <v>0</v>
      </c>
      <c r="E473">
        <f t="shared" si="7"/>
        <v>0</v>
      </c>
      <c r="F473">
        <v>0</v>
      </c>
      <c r="G473" s="25"/>
    </row>
    <row r="474" spans="1:7" x14ac:dyDescent="0.25">
      <c r="A474" t="s">
        <v>604</v>
      </c>
      <c r="B474">
        <v>0</v>
      </c>
      <c r="C474">
        <v>0</v>
      </c>
      <c r="D474">
        <v>0</v>
      </c>
      <c r="E474">
        <f t="shared" si="7"/>
        <v>0</v>
      </c>
      <c r="F474">
        <v>0</v>
      </c>
      <c r="G474" s="25"/>
    </row>
    <row r="475" spans="1:7" x14ac:dyDescent="0.25">
      <c r="A475" t="s">
        <v>605</v>
      </c>
      <c r="B475">
        <v>0</v>
      </c>
      <c r="C475">
        <v>0</v>
      </c>
      <c r="D475">
        <v>0</v>
      </c>
      <c r="E475">
        <f t="shared" si="7"/>
        <v>0</v>
      </c>
      <c r="F475">
        <v>0</v>
      </c>
      <c r="G475" s="25"/>
    </row>
    <row r="476" spans="1:7" x14ac:dyDescent="0.25">
      <c r="A476" t="s">
        <v>606</v>
      </c>
      <c r="B476">
        <v>0</v>
      </c>
      <c r="C476">
        <v>0</v>
      </c>
      <c r="D476">
        <v>0</v>
      </c>
      <c r="E476">
        <f t="shared" si="7"/>
        <v>0</v>
      </c>
      <c r="F476">
        <v>0</v>
      </c>
      <c r="G476" s="25"/>
    </row>
    <row r="477" spans="1:7" x14ac:dyDescent="0.25">
      <c r="A477" t="s">
        <v>607</v>
      </c>
      <c r="B477">
        <v>16.98</v>
      </c>
      <c r="C477">
        <v>15.75</v>
      </c>
      <c r="D477">
        <v>13.16</v>
      </c>
      <c r="E477">
        <f t="shared" si="7"/>
        <v>14.455</v>
      </c>
      <c r="F477">
        <v>12.75</v>
      </c>
      <c r="G477" s="25"/>
    </row>
    <row r="478" spans="1:7" x14ac:dyDescent="0.25">
      <c r="A478" t="s">
        <v>608</v>
      </c>
      <c r="B478">
        <v>137.91</v>
      </c>
      <c r="C478">
        <v>101.78</v>
      </c>
      <c r="D478">
        <v>67.98</v>
      </c>
      <c r="E478">
        <f t="shared" si="7"/>
        <v>84.88</v>
      </c>
      <c r="F478">
        <v>137.4</v>
      </c>
      <c r="G478" s="25"/>
    </row>
    <row r="479" spans="1:7" x14ac:dyDescent="0.25">
      <c r="A479" t="s">
        <v>609</v>
      </c>
      <c r="B479">
        <v>228.93</v>
      </c>
      <c r="C479">
        <v>154.99</v>
      </c>
      <c r="D479">
        <v>121.16</v>
      </c>
      <c r="E479">
        <f t="shared" si="7"/>
        <v>138.07499999999999</v>
      </c>
      <c r="F479">
        <v>229.12</v>
      </c>
      <c r="G479" s="25"/>
    </row>
    <row r="480" spans="1:7" x14ac:dyDescent="0.25">
      <c r="A480" t="s">
        <v>610</v>
      </c>
      <c r="B480">
        <v>129.66</v>
      </c>
      <c r="C480">
        <v>117.26</v>
      </c>
      <c r="D480">
        <v>115.43</v>
      </c>
      <c r="E480">
        <f t="shared" si="7"/>
        <v>116.345</v>
      </c>
      <c r="F480">
        <v>95.5</v>
      </c>
      <c r="G480" s="25"/>
    </row>
    <row r="481" spans="1:7" x14ac:dyDescent="0.25">
      <c r="A481" t="s">
        <v>611</v>
      </c>
      <c r="B481">
        <v>103.75</v>
      </c>
      <c r="C481">
        <v>99.3</v>
      </c>
      <c r="D481">
        <v>101.02</v>
      </c>
      <c r="E481">
        <f t="shared" si="7"/>
        <v>100.16</v>
      </c>
      <c r="F481">
        <v>69.97</v>
      </c>
      <c r="G481" s="25"/>
    </row>
    <row r="482" spans="1:7" x14ac:dyDescent="0.25">
      <c r="A482" t="s">
        <v>612</v>
      </c>
      <c r="B482">
        <v>53</v>
      </c>
      <c r="C482">
        <v>57.14</v>
      </c>
      <c r="D482">
        <v>57.14</v>
      </c>
      <c r="E482">
        <f t="shared" si="7"/>
        <v>57.14</v>
      </c>
      <c r="F482">
        <v>29.86</v>
      </c>
      <c r="G482" s="25"/>
    </row>
    <row r="483" spans="1:7" x14ac:dyDescent="0.25">
      <c r="A483" t="s">
        <v>613</v>
      </c>
      <c r="B483">
        <v>44.79</v>
      </c>
      <c r="C483">
        <v>39.19</v>
      </c>
      <c r="D483">
        <v>43.38</v>
      </c>
      <c r="E483">
        <f t="shared" si="7"/>
        <v>41.284999999999997</v>
      </c>
      <c r="F483">
        <v>31</v>
      </c>
      <c r="G483" s="25"/>
    </row>
    <row r="484" spans="1:7" x14ac:dyDescent="0.25">
      <c r="A484" t="s">
        <v>614</v>
      </c>
      <c r="B484">
        <v>1.95</v>
      </c>
      <c r="C484">
        <v>2.23</v>
      </c>
      <c r="D484">
        <v>2.2999999999999998</v>
      </c>
      <c r="E484">
        <f t="shared" si="7"/>
        <v>2.2649999999999997</v>
      </c>
      <c r="F484">
        <v>0.21</v>
      </c>
      <c r="G484" s="25"/>
    </row>
    <row r="485" spans="1:7" x14ac:dyDescent="0.25">
      <c r="A485" t="s">
        <v>615</v>
      </c>
      <c r="B485">
        <v>0</v>
      </c>
      <c r="C485">
        <v>0</v>
      </c>
      <c r="D485">
        <v>0</v>
      </c>
      <c r="E485">
        <f t="shared" si="7"/>
        <v>0</v>
      </c>
      <c r="F485">
        <v>0</v>
      </c>
      <c r="G485" s="25"/>
    </row>
    <row r="486" spans="1:7" x14ac:dyDescent="0.25">
      <c r="A486" t="s">
        <v>616</v>
      </c>
      <c r="B486">
        <v>0</v>
      </c>
      <c r="C486">
        <v>0</v>
      </c>
      <c r="D486">
        <v>0</v>
      </c>
      <c r="E486">
        <f t="shared" si="7"/>
        <v>0</v>
      </c>
      <c r="F486">
        <v>0</v>
      </c>
      <c r="G486" s="25"/>
    </row>
    <row r="487" spans="1:7" x14ac:dyDescent="0.25">
      <c r="A487" t="s">
        <v>617</v>
      </c>
      <c r="B487">
        <v>0</v>
      </c>
      <c r="C487">
        <v>0</v>
      </c>
      <c r="D487">
        <v>0</v>
      </c>
      <c r="E487">
        <f t="shared" si="7"/>
        <v>0</v>
      </c>
      <c r="F487">
        <v>0</v>
      </c>
      <c r="G487" s="25"/>
    </row>
    <row r="488" spans="1:7" x14ac:dyDescent="0.25">
      <c r="A488" t="s">
        <v>618</v>
      </c>
      <c r="B488">
        <v>0</v>
      </c>
      <c r="C488">
        <v>0</v>
      </c>
      <c r="D488">
        <v>0</v>
      </c>
      <c r="E488">
        <f t="shared" si="7"/>
        <v>0</v>
      </c>
      <c r="F488">
        <v>0</v>
      </c>
      <c r="G488" s="25"/>
    </row>
    <row r="489" spans="1:7" x14ac:dyDescent="0.25">
      <c r="A489" t="s">
        <v>619</v>
      </c>
      <c r="B489">
        <v>0</v>
      </c>
      <c r="C489">
        <v>0</v>
      </c>
      <c r="D489">
        <v>0</v>
      </c>
      <c r="E489">
        <f t="shared" si="7"/>
        <v>0</v>
      </c>
      <c r="F489">
        <v>0</v>
      </c>
      <c r="G489" s="25"/>
    </row>
    <row r="490" spans="1:7" x14ac:dyDescent="0.25">
      <c r="A490" t="s">
        <v>620</v>
      </c>
      <c r="B490">
        <v>0</v>
      </c>
      <c r="C490">
        <v>0</v>
      </c>
      <c r="D490">
        <v>0</v>
      </c>
      <c r="E490">
        <f t="shared" si="7"/>
        <v>0</v>
      </c>
      <c r="F490">
        <v>0</v>
      </c>
      <c r="G490" s="25"/>
    </row>
    <row r="491" spans="1:7" x14ac:dyDescent="0.25">
      <c r="A491" t="s">
        <v>621</v>
      </c>
      <c r="B491">
        <v>0</v>
      </c>
      <c r="C491">
        <v>0</v>
      </c>
      <c r="D491">
        <v>0</v>
      </c>
      <c r="E491">
        <f t="shared" si="7"/>
        <v>0</v>
      </c>
      <c r="F491">
        <v>0</v>
      </c>
      <c r="G491" s="25"/>
    </row>
    <row r="492" spans="1:7" x14ac:dyDescent="0.25">
      <c r="A492" t="s">
        <v>622</v>
      </c>
      <c r="B492">
        <v>0</v>
      </c>
      <c r="C492">
        <v>0</v>
      </c>
      <c r="D492">
        <v>0</v>
      </c>
      <c r="E492">
        <f t="shared" si="7"/>
        <v>0</v>
      </c>
      <c r="F492">
        <v>0</v>
      </c>
      <c r="G492" s="25"/>
    </row>
    <row r="493" spans="1:7" x14ac:dyDescent="0.25">
      <c r="A493" t="s">
        <v>623</v>
      </c>
      <c r="B493">
        <v>0</v>
      </c>
      <c r="C493">
        <v>0</v>
      </c>
      <c r="D493">
        <v>0</v>
      </c>
      <c r="E493">
        <f t="shared" si="7"/>
        <v>0</v>
      </c>
      <c r="F493">
        <v>0</v>
      </c>
      <c r="G493" s="25"/>
    </row>
    <row r="494" spans="1:7" x14ac:dyDescent="0.25">
      <c r="A494" t="s">
        <v>624</v>
      </c>
      <c r="B494">
        <v>0</v>
      </c>
      <c r="C494">
        <v>0</v>
      </c>
      <c r="D494">
        <v>0</v>
      </c>
      <c r="E494">
        <f t="shared" si="7"/>
        <v>0</v>
      </c>
      <c r="F494">
        <v>0</v>
      </c>
      <c r="G494" s="25"/>
    </row>
    <row r="495" spans="1:7" x14ac:dyDescent="0.25">
      <c r="A495" t="s">
        <v>625</v>
      </c>
      <c r="B495">
        <v>0</v>
      </c>
      <c r="C495">
        <v>0</v>
      </c>
      <c r="D495">
        <v>0</v>
      </c>
      <c r="E495">
        <f t="shared" si="7"/>
        <v>0</v>
      </c>
      <c r="F495">
        <v>0</v>
      </c>
      <c r="G495" s="25"/>
    </row>
    <row r="496" spans="1:7" x14ac:dyDescent="0.25">
      <c r="A496" t="s">
        <v>626</v>
      </c>
      <c r="B496">
        <v>0</v>
      </c>
      <c r="C496">
        <v>0</v>
      </c>
      <c r="D496">
        <v>0</v>
      </c>
      <c r="E496">
        <f t="shared" si="7"/>
        <v>0</v>
      </c>
      <c r="F496">
        <v>0</v>
      </c>
      <c r="G496" s="25"/>
    </row>
    <row r="497" spans="1:7" x14ac:dyDescent="0.25">
      <c r="A497" t="s">
        <v>627</v>
      </c>
      <c r="B497">
        <v>0</v>
      </c>
      <c r="C497">
        <v>0</v>
      </c>
      <c r="D497">
        <v>0</v>
      </c>
      <c r="E497">
        <f t="shared" si="7"/>
        <v>0</v>
      </c>
      <c r="F497">
        <v>0</v>
      </c>
      <c r="G497" s="25"/>
    </row>
    <row r="498" spans="1:7" x14ac:dyDescent="0.25">
      <c r="A498" t="s">
        <v>628</v>
      </c>
      <c r="B498">
        <v>0</v>
      </c>
      <c r="C498">
        <v>0</v>
      </c>
      <c r="D498">
        <v>0</v>
      </c>
      <c r="E498">
        <f t="shared" si="7"/>
        <v>0</v>
      </c>
      <c r="F498">
        <v>0</v>
      </c>
      <c r="G498" s="25"/>
    </row>
    <row r="499" spans="1:7" x14ac:dyDescent="0.25">
      <c r="A499" t="s">
        <v>629</v>
      </c>
      <c r="B499">
        <v>0</v>
      </c>
      <c r="C499">
        <v>0</v>
      </c>
      <c r="D499">
        <v>0</v>
      </c>
      <c r="E499">
        <f t="shared" si="7"/>
        <v>0</v>
      </c>
      <c r="F499">
        <v>0</v>
      </c>
      <c r="G499" s="25"/>
    </row>
    <row r="500" spans="1:7" x14ac:dyDescent="0.25">
      <c r="A500" t="s">
        <v>630</v>
      </c>
      <c r="B500">
        <v>0</v>
      </c>
      <c r="C500">
        <v>0</v>
      </c>
      <c r="D500">
        <v>0</v>
      </c>
      <c r="E500">
        <f t="shared" si="7"/>
        <v>0</v>
      </c>
      <c r="F500">
        <v>0</v>
      </c>
      <c r="G500" s="25"/>
    </row>
    <row r="501" spans="1:7" x14ac:dyDescent="0.25">
      <c r="A501" t="s">
        <v>631</v>
      </c>
      <c r="B501">
        <v>113.64</v>
      </c>
      <c r="C501">
        <v>66.95</v>
      </c>
      <c r="D501">
        <v>22.72</v>
      </c>
      <c r="E501">
        <f t="shared" si="7"/>
        <v>44.835000000000001</v>
      </c>
      <c r="F501">
        <v>159.94999999999999</v>
      </c>
      <c r="G501" s="25"/>
    </row>
    <row r="502" spans="1:7" x14ac:dyDescent="0.25">
      <c r="A502" t="s">
        <v>632</v>
      </c>
      <c r="B502">
        <v>276.49</v>
      </c>
      <c r="C502">
        <v>162.81</v>
      </c>
      <c r="D502">
        <v>63.24</v>
      </c>
      <c r="E502">
        <f t="shared" si="7"/>
        <v>113.02500000000001</v>
      </c>
      <c r="F502">
        <v>329.3</v>
      </c>
      <c r="G502" s="25"/>
    </row>
    <row r="503" spans="1:7" x14ac:dyDescent="0.25">
      <c r="A503" t="s">
        <v>633</v>
      </c>
      <c r="B503">
        <v>312.74</v>
      </c>
      <c r="C503">
        <v>187.17</v>
      </c>
      <c r="D503">
        <v>130.74</v>
      </c>
      <c r="E503">
        <f t="shared" si="7"/>
        <v>158.95499999999998</v>
      </c>
      <c r="F503">
        <v>339.23</v>
      </c>
      <c r="G503" s="25"/>
    </row>
    <row r="504" spans="1:7" x14ac:dyDescent="0.25">
      <c r="A504" t="s">
        <v>634</v>
      </c>
      <c r="B504">
        <v>619.54999999999995</v>
      </c>
      <c r="C504">
        <v>254.36</v>
      </c>
      <c r="D504">
        <v>217.2</v>
      </c>
      <c r="E504">
        <f t="shared" si="7"/>
        <v>235.78</v>
      </c>
      <c r="F504">
        <v>729.93</v>
      </c>
      <c r="G504" s="25"/>
    </row>
    <row r="505" spans="1:7" x14ac:dyDescent="0.25">
      <c r="A505" t="s">
        <v>635</v>
      </c>
      <c r="B505">
        <v>734.86</v>
      </c>
      <c r="C505">
        <v>202.3</v>
      </c>
      <c r="D505">
        <v>291.87</v>
      </c>
      <c r="E505">
        <f t="shared" si="7"/>
        <v>247.08500000000001</v>
      </c>
      <c r="F505">
        <v>882.02</v>
      </c>
      <c r="G505" s="25"/>
    </row>
    <row r="506" spans="1:7" x14ac:dyDescent="0.25">
      <c r="A506" t="s">
        <v>636</v>
      </c>
      <c r="B506">
        <v>627.62</v>
      </c>
      <c r="C506">
        <v>92.65</v>
      </c>
      <c r="D506">
        <v>290.42</v>
      </c>
      <c r="E506">
        <f t="shared" si="7"/>
        <v>191.53500000000003</v>
      </c>
      <c r="F506">
        <v>775.29</v>
      </c>
      <c r="G506" s="25"/>
    </row>
    <row r="507" spans="1:7" x14ac:dyDescent="0.25">
      <c r="A507" t="s">
        <v>637</v>
      </c>
      <c r="B507">
        <v>400.85</v>
      </c>
      <c r="C507">
        <v>21.31</v>
      </c>
      <c r="D507">
        <v>208.21</v>
      </c>
      <c r="E507">
        <f t="shared" si="7"/>
        <v>114.76</v>
      </c>
      <c r="F507">
        <v>528.5</v>
      </c>
      <c r="G507" s="25"/>
    </row>
    <row r="508" spans="1:7" x14ac:dyDescent="0.25">
      <c r="A508" t="s">
        <v>638</v>
      </c>
      <c r="B508">
        <v>126.73</v>
      </c>
      <c r="C508">
        <v>6.92</v>
      </c>
      <c r="D508">
        <v>67.23</v>
      </c>
      <c r="E508">
        <f t="shared" si="7"/>
        <v>37.075000000000003</v>
      </c>
      <c r="F508">
        <v>207.47</v>
      </c>
      <c r="G508" s="25"/>
    </row>
    <row r="509" spans="1:7" x14ac:dyDescent="0.25">
      <c r="A509" t="s">
        <v>639</v>
      </c>
      <c r="B509">
        <v>0</v>
      </c>
      <c r="C509">
        <v>0</v>
      </c>
      <c r="D509">
        <v>0</v>
      </c>
      <c r="E509">
        <f t="shared" si="7"/>
        <v>0</v>
      </c>
      <c r="F509">
        <v>0</v>
      </c>
      <c r="G509" s="25"/>
    </row>
    <row r="510" spans="1:7" x14ac:dyDescent="0.25">
      <c r="A510" t="s">
        <v>640</v>
      </c>
      <c r="B510">
        <v>0</v>
      </c>
      <c r="C510">
        <v>0</v>
      </c>
      <c r="D510">
        <v>0</v>
      </c>
      <c r="E510">
        <f t="shared" si="7"/>
        <v>0</v>
      </c>
      <c r="F510">
        <v>0</v>
      </c>
      <c r="G510" s="25"/>
    </row>
    <row r="511" spans="1:7" x14ac:dyDescent="0.25">
      <c r="A511" t="s">
        <v>641</v>
      </c>
      <c r="B511">
        <v>0</v>
      </c>
      <c r="C511">
        <v>0</v>
      </c>
      <c r="D511">
        <v>0</v>
      </c>
      <c r="E511">
        <f t="shared" si="7"/>
        <v>0</v>
      </c>
      <c r="F511">
        <v>0</v>
      </c>
      <c r="G511" s="25"/>
    </row>
    <row r="512" spans="1:7" x14ac:dyDescent="0.25">
      <c r="A512" t="s">
        <v>642</v>
      </c>
      <c r="B512">
        <v>0</v>
      </c>
      <c r="C512">
        <v>0</v>
      </c>
      <c r="D512">
        <v>0</v>
      </c>
      <c r="E512">
        <f t="shared" si="7"/>
        <v>0</v>
      </c>
      <c r="F512">
        <v>0</v>
      </c>
      <c r="G512" s="25"/>
    </row>
    <row r="513" spans="1:7" x14ac:dyDescent="0.25">
      <c r="A513" t="s">
        <v>643</v>
      </c>
      <c r="B513">
        <v>0</v>
      </c>
      <c r="C513">
        <v>0</v>
      </c>
      <c r="D513">
        <v>0</v>
      </c>
      <c r="E513">
        <f t="shared" si="7"/>
        <v>0</v>
      </c>
      <c r="F513">
        <v>0</v>
      </c>
      <c r="G513" s="25"/>
    </row>
    <row r="514" spans="1:7" x14ac:dyDescent="0.25">
      <c r="A514" t="s">
        <v>644</v>
      </c>
      <c r="B514">
        <v>0</v>
      </c>
      <c r="C514">
        <v>0</v>
      </c>
      <c r="D514">
        <v>0</v>
      </c>
      <c r="E514">
        <f t="shared" si="7"/>
        <v>0</v>
      </c>
      <c r="F514">
        <v>0</v>
      </c>
      <c r="G514" s="25"/>
    </row>
    <row r="515" spans="1:7" x14ac:dyDescent="0.25">
      <c r="A515" t="s">
        <v>645</v>
      </c>
      <c r="B515">
        <v>0</v>
      </c>
      <c r="C515">
        <v>0</v>
      </c>
      <c r="D515">
        <v>0</v>
      </c>
      <c r="E515">
        <f t="shared" si="7"/>
        <v>0</v>
      </c>
      <c r="F515">
        <v>0</v>
      </c>
      <c r="G515" s="25"/>
    </row>
    <row r="516" spans="1:7" x14ac:dyDescent="0.25">
      <c r="A516" t="s">
        <v>646</v>
      </c>
      <c r="B516">
        <v>0</v>
      </c>
      <c r="C516">
        <v>0</v>
      </c>
      <c r="D516">
        <v>0</v>
      </c>
      <c r="E516">
        <f t="shared" si="7"/>
        <v>0</v>
      </c>
      <c r="F516">
        <v>0</v>
      </c>
      <c r="G516" s="25"/>
    </row>
    <row r="517" spans="1:7" x14ac:dyDescent="0.25">
      <c r="A517" t="s">
        <v>647</v>
      </c>
      <c r="B517">
        <v>0</v>
      </c>
      <c r="C517">
        <v>0</v>
      </c>
      <c r="D517">
        <v>0</v>
      </c>
      <c r="E517">
        <f t="shared" si="7"/>
        <v>0</v>
      </c>
      <c r="F517">
        <v>0</v>
      </c>
      <c r="G517" s="25"/>
    </row>
    <row r="518" spans="1:7" x14ac:dyDescent="0.25">
      <c r="A518" t="s">
        <v>648</v>
      </c>
      <c r="B518">
        <v>0</v>
      </c>
      <c r="C518">
        <v>0</v>
      </c>
      <c r="D518">
        <v>0</v>
      </c>
      <c r="E518">
        <f t="shared" si="7"/>
        <v>0</v>
      </c>
      <c r="F518">
        <v>0</v>
      </c>
      <c r="G518" s="25"/>
    </row>
    <row r="519" spans="1:7" x14ac:dyDescent="0.25">
      <c r="A519" t="s">
        <v>649</v>
      </c>
      <c r="B519">
        <v>0</v>
      </c>
      <c r="C519">
        <v>0</v>
      </c>
      <c r="D519">
        <v>0</v>
      </c>
      <c r="E519">
        <f t="shared" si="7"/>
        <v>0</v>
      </c>
      <c r="F519">
        <v>0</v>
      </c>
      <c r="G519" s="25"/>
    </row>
    <row r="520" spans="1:7" x14ac:dyDescent="0.25">
      <c r="A520" t="s">
        <v>650</v>
      </c>
      <c r="B520">
        <v>0</v>
      </c>
      <c r="C520">
        <v>0</v>
      </c>
      <c r="D520">
        <v>0</v>
      </c>
      <c r="E520">
        <f t="shared" si="7"/>
        <v>0</v>
      </c>
      <c r="F520">
        <v>0</v>
      </c>
      <c r="G520" s="25"/>
    </row>
    <row r="521" spans="1:7" x14ac:dyDescent="0.25">
      <c r="A521" t="s">
        <v>651</v>
      </c>
      <c r="B521">
        <v>0</v>
      </c>
      <c r="C521">
        <v>0</v>
      </c>
      <c r="D521">
        <v>0</v>
      </c>
      <c r="E521">
        <f t="shared" si="7"/>
        <v>0</v>
      </c>
      <c r="F521">
        <v>0</v>
      </c>
      <c r="G521" s="25"/>
    </row>
    <row r="522" spans="1:7" x14ac:dyDescent="0.25">
      <c r="A522" t="s">
        <v>652</v>
      </c>
      <c r="B522">
        <v>0</v>
      </c>
      <c r="C522">
        <v>0</v>
      </c>
      <c r="D522">
        <v>0</v>
      </c>
      <c r="E522">
        <f t="shared" si="7"/>
        <v>0</v>
      </c>
      <c r="F522">
        <v>0</v>
      </c>
      <c r="G522" s="25"/>
    </row>
    <row r="523" spans="1:7" x14ac:dyDescent="0.25">
      <c r="A523" t="s">
        <v>653</v>
      </c>
      <c r="B523">
        <v>0</v>
      </c>
      <c r="C523">
        <v>0</v>
      </c>
      <c r="D523">
        <v>0</v>
      </c>
      <c r="E523">
        <f t="shared" si="7"/>
        <v>0</v>
      </c>
      <c r="F523">
        <v>0</v>
      </c>
      <c r="G523" s="25"/>
    </row>
    <row r="524" spans="1:7" x14ac:dyDescent="0.25">
      <c r="A524" t="s">
        <v>654</v>
      </c>
      <c r="B524">
        <v>0</v>
      </c>
      <c r="C524">
        <v>0</v>
      </c>
      <c r="D524">
        <v>0</v>
      </c>
      <c r="E524">
        <f t="shared" si="7"/>
        <v>0</v>
      </c>
      <c r="F524">
        <v>0</v>
      </c>
      <c r="G524" s="25"/>
    </row>
    <row r="525" spans="1:7" x14ac:dyDescent="0.25">
      <c r="A525" t="s">
        <v>655</v>
      </c>
      <c r="B525">
        <v>40.94</v>
      </c>
      <c r="C525">
        <v>32.25</v>
      </c>
      <c r="D525">
        <v>20.87</v>
      </c>
      <c r="E525">
        <f t="shared" si="7"/>
        <v>26.560000000000002</v>
      </c>
      <c r="F525">
        <v>41.97</v>
      </c>
      <c r="G525" s="25"/>
    </row>
    <row r="526" spans="1:7" x14ac:dyDescent="0.25">
      <c r="A526" t="s">
        <v>656</v>
      </c>
      <c r="B526">
        <v>70.97</v>
      </c>
      <c r="C526">
        <v>66.61</v>
      </c>
      <c r="D526">
        <v>59.18</v>
      </c>
      <c r="E526">
        <f t="shared" ref="E526:E589" si="8">(C526+D526)/2</f>
        <v>62.894999999999996</v>
      </c>
      <c r="F526">
        <v>52.03</v>
      </c>
      <c r="G526" s="25"/>
    </row>
    <row r="527" spans="1:7" x14ac:dyDescent="0.25">
      <c r="A527" t="s">
        <v>657</v>
      </c>
      <c r="B527">
        <v>21.91</v>
      </c>
      <c r="C527">
        <v>23.84</v>
      </c>
      <c r="D527">
        <v>23.84</v>
      </c>
      <c r="E527">
        <f t="shared" si="8"/>
        <v>23.84</v>
      </c>
      <c r="F527">
        <v>11.32</v>
      </c>
      <c r="G527" s="25"/>
    </row>
    <row r="528" spans="1:7" x14ac:dyDescent="0.25">
      <c r="A528" t="s">
        <v>658</v>
      </c>
      <c r="B528">
        <v>37.54</v>
      </c>
      <c r="C528">
        <v>40.61</v>
      </c>
      <c r="D528">
        <v>40.61</v>
      </c>
      <c r="E528">
        <f t="shared" si="8"/>
        <v>40.61</v>
      </c>
      <c r="F528">
        <v>20.55</v>
      </c>
      <c r="G528" s="25"/>
    </row>
    <row r="529" spans="1:7" x14ac:dyDescent="0.25">
      <c r="A529" t="s">
        <v>659</v>
      </c>
      <c r="B529">
        <v>31.24</v>
      </c>
      <c r="C529">
        <v>33.85</v>
      </c>
      <c r="D529">
        <v>33.85</v>
      </c>
      <c r="E529">
        <f t="shared" si="8"/>
        <v>33.85</v>
      </c>
      <c r="F529">
        <v>16.8</v>
      </c>
      <c r="G529" s="25"/>
    </row>
    <row r="530" spans="1:7" x14ac:dyDescent="0.25">
      <c r="A530" t="s">
        <v>660</v>
      </c>
      <c r="B530">
        <v>51.16</v>
      </c>
      <c r="C530">
        <v>55.18</v>
      </c>
      <c r="D530">
        <v>55.18</v>
      </c>
      <c r="E530">
        <f t="shared" si="8"/>
        <v>55.18</v>
      </c>
      <c r="F530">
        <v>28.74</v>
      </c>
      <c r="G530" s="25"/>
    </row>
    <row r="531" spans="1:7" x14ac:dyDescent="0.25">
      <c r="A531" t="s">
        <v>661</v>
      </c>
      <c r="B531">
        <v>8.43</v>
      </c>
      <c r="C531">
        <v>9.33</v>
      </c>
      <c r="D531">
        <v>9.33</v>
      </c>
      <c r="E531">
        <f t="shared" si="8"/>
        <v>9.33</v>
      </c>
      <c r="F531">
        <v>3.64</v>
      </c>
      <c r="G531" s="25"/>
    </row>
    <row r="532" spans="1:7" x14ac:dyDescent="0.25">
      <c r="A532" t="s">
        <v>662</v>
      </c>
      <c r="B532">
        <v>0.02</v>
      </c>
      <c r="C532">
        <v>0.14000000000000001</v>
      </c>
      <c r="D532">
        <v>0.18</v>
      </c>
      <c r="E532">
        <f t="shared" si="8"/>
        <v>0.16</v>
      </c>
      <c r="F532">
        <v>0</v>
      </c>
      <c r="G532" s="25"/>
    </row>
    <row r="533" spans="1:7" x14ac:dyDescent="0.25">
      <c r="A533" t="s">
        <v>663</v>
      </c>
      <c r="B533">
        <v>0</v>
      </c>
      <c r="C533">
        <v>0</v>
      </c>
      <c r="D533">
        <v>0</v>
      </c>
      <c r="E533">
        <f t="shared" si="8"/>
        <v>0</v>
      </c>
      <c r="F533">
        <v>0</v>
      </c>
      <c r="G533" s="25"/>
    </row>
    <row r="534" spans="1:7" x14ac:dyDescent="0.25">
      <c r="A534" t="s">
        <v>664</v>
      </c>
      <c r="B534">
        <v>0</v>
      </c>
      <c r="C534">
        <v>0</v>
      </c>
      <c r="D534">
        <v>0</v>
      </c>
      <c r="E534">
        <f t="shared" si="8"/>
        <v>0</v>
      </c>
      <c r="F534">
        <v>0</v>
      </c>
      <c r="G534" s="25"/>
    </row>
    <row r="535" spans="1:7" x14ac:dyDescent="0.25">
      <c r="A535" t="s">
        <v>665</v>
      </c>
      <c r="B535">
        <v>0</v>
      </c>
      <c r="C535">
        <v>0</v>
      </c>
      <c r="D535">
        <v>0</v>
      </c>
      <c r="E535">
        <f t="shared" si="8"/>
        <v>0</v>
      </c>
      <c r="F535">
        <v>0</v>
      </c>
      <c r="G535" s="25"/>
    </row>
    <row r="536" spans="1:7" x14ac:dyDescent="0.25">
      <c r="A536" t="s">
        <v>666</v>
      </c>
      <c r="B536">
        <v>0</v>
      </c>
      <c r="C536">
        <v>0</v>
      </c>
      <c r="D536">
        <v>0</v>
      </c>
      <c r="E536">
        <f t="shared" si="8"/>
        <v>0</v>
      </c>
      <c r="F536">
        <v>0</v>
      </c>
      <c r="G536" s="25"/>
    </row>
    <row r="537" spans="1:7" x14ac:dyDescent="0.25">
      <c r="A537" t="s">
        <v>667</v>
      </c>
      <c r="B537">
        <v>0</v>
      </c>
      <c r="C537">
        <v>0</v>
      </c>
      <c r="D537">
        <v>0</v>
      </c>
      <c r="E537">
        <f t="shared" si="8"/>
        <v>0</v>
      </c>
      <c r="F537">
        <v>0</v>
      </c>
      <c r="G537" s="25"/>
    </row>
    <row r="538" spans="1:7" x14ac:dyDescent="0.25">
      <c r="A538" t="s">
        <v>668</v>
      </c>
      <c r="B538">
        <v>0</v>
      </c>
      <c r="C538">
        <v>0</v>
      </c>
      <c r="D538">
        <v>0</v>
      </c>
      <c r="E538">
        <f t="shared" si="8"/>
        <v>0</v>
      </c>
      <c r="F538">
        <v>0</v>
      </c>
      <c r="G538" s="25"/>
    </row>
    <row r="539" spans="1:7" x14ac:dyDescent="0.25">
      <c r="A539" t="s">
        <v>669</v>
      </c>
      <c r="B539">
        <v>0</v>
      </c>
      <c r="C539">
        <v>0</v>
      </c>
      <c r="D539">
        <v>0</v>
      </c>
      <c r="E539">
        <f t="shared" si="8"/>
        <v>0</v>
      </c>
      <c r="F539">
        <v>0</v>
      </c>
      <c r="G539" s="25"/>
    </row>
    <row r="540" spans="1:7" x14ac:dyDescent="0.25">
      <c r="A540" t="s">
        <v>670</v>
      </c>
      <c r="B540">
        <v>0</v>
      </c>
      <c r="C540">
        <v>0</v>
      </c>
      <c r="D540">
        <v>0</v>
      </c>
      <c r="E540">
        <f t="shared" si="8"/>
        <v>0</v>
      </c>
      <c r="F540">
        <v>0</v>
      </c>
      <c r="G540" s="25"/>
    </row>
    <row r="541" spans="1:7" x14ac:dyDescent="0.25">
      <c r="A541" t="s">
        <v>671</v>
      </c>
      <c r="B541">
        <v>0</v>
      </c>
      <c r="C541">
        <v>0</v>
      </c>
      <c r="D541">
        <v>0</v>
      </c>
      <c r="E541">
        <f t="shared" si="8"/>
        <v>0</v>
      </c>
      <c r="F541">
        <v>0</v>
      </c>
      <c r="G541" s="25"/>
    </row>
    <row r="542" spans="1:7" x14ac:dyDescent="0.25">
      <c r="A542" t="s">
        <v>672</v>
      </c>
      <c r="B542">
        <v>0</v>
      </c>
      <c r="C542">
        <v>0</v>
      </c>
      <c r="D542">
        <v>0</v>
      </c>
      <c r="E542">
        <f t="shared" si="8"/>
        <v>0</v>
      </c>
      <c r="F542">
        <v>0</v>
      </c>
      <c r="G542" s="25"/>
    </row>
    <row r="543" spans="1:7" x14ac:dyDescent="0.25">
      <c r="A543" t="s">
        <v>673</v>
      </c>
      <c r="B543">
        <v>0</v>
      </c>
      <c r="C543">
        <v>0</v>
      </c>
      <c r="D543">
        <v>0</v>
      </c>
      <c r="E543">
        <f t="shared" si="8"/>
        <v>0</v>
      </c>
      <c r="F543">
        <v>0</v>
      </c>
      <c r="G543" s="25"/>
    </row>
    <row r="544" spans="1:7" x14ac:dyDescent="0.25">
      <c r="A544" t="s">
        <v>674</v>
      </c>
      <c r="B544">
        <v>0</v>
      </c>
      <c r="C544">
        <v>0</v>
      </c>
      <c r="D544">
        <v>0</v>
      </c>
      <c r="E544">
        <f t="shared" si="8"/>
        <v>0</v>
      </c>
      <c r="F544">
        <v>0</v>
      </c>
      <c r="G544" s="25"/>
    </row>
    <row r="545" spans="1:7" x14ac:dyDescent="0.25">
      <c r="A545" t="s">
        <v>675</v>
      </c>
      <c r="B545">
        <v>0</v>
      </c>
      <c r="C545">
        <v>0</v>
      </c>
      <c r="D545">
        <v>0</v>
      </c>
      <c r="E545">
        <f t="shared" si="8"/>
        <v>0</v>
      </c>
      <c r="F545">
        <v>0</v>
      </c>
      <c r="G545" s="25"/>
    </row>
    <row r="546" spans="1:7" x14ac:dyDescent="0.25">
      <c r="A546" t="s">
        <v>676</v>
      </c>
      <c r="B546">
        <v>0</v>
      </c>
      <c r="C546">
        <v>0</v>
      </c>
      <c r="D546">
        <v>0</v>
      </c>
      <c r="E546">
        <f t="shared" si="8"/>
        <v>0</v>
      </c>
      <c r="F546">
        <v>0</v>
      </c>
      <c r="G546" s="25"/>
    </row>
    <row r="547" spans="1:7" x14ac:dyDescent="0.25">
      <c r="A547" t="s">
        <v>677</v>
      </c>
      <c r="B547">
        <v>0</v>
      </c>
      <c r="C547">
        <v>0</v>
      </c>
      <c r="D547">
        <v>0</v>
      </c>
      <c r="E547">
        <f t="shared" si="8"/>
        <v>0</v>
      </c>
      <c r="F547">
        <v>0</v>
      </c>
      <c r="G547" s="25"/>
    </row>
    <row r="548" spans="1:7" x14ac:dyDescent="0.25">
      <c r="A548" t="s">
        <v>678</v>
      </c>
      <c r="B548">
        <v>0</v>
      </c>
      <c r="C548">
        <v>0</v>
      </c>
      <c r="D548">
        <v>0</v>
      </c>
      <c r="E548">
        <f t="shared" si="8"/>
        <v>0</v>
      </c>
      <c r="F548">
        <v>0</v>
      </c>
      <c r="G548" s="25"/>
    </row>
    <row r="549" spans="1:7" x14ac:dyDescent="0.25">
      <c r="A549" t="s">
        <v>679</v>
      </c>
      <c r="B549">
        <v>143.71</v>
      </c>
      <c r="C549">
        <v>86.92</v>
      </c>
      <c r="D549">
        <v>24.48</v>
      </c>
      <c r="E549">
        <f t="shared" si="8"/>
        <v>55.7</v>
      </c>
      <c r="F549">
        <v>197.36</v>
      </c>
      <c r="G549" s="25"/>
    </row>
    <row r="550" spans="1:7" x14ac:dyDescent="0.25">
      <c r="A550" t="s">
        <v>680</v>
      </c>
      <c r="B550">
        <v>313.98</v>
      </c>
      <c r="C550">
        <v>182.11</v>
      </c>
      <c r="D550">
        <v>63.25</v>
      </c>
      <c r="E550">
        <f t="shared" si="8"/>
        <v>122.68</v>
      </c>
      <c r="F550">
        <v>377.61</v>
      </c>
      <c r="G550" s="25"/>
    </row>
    <row r="551" spans="1:7" x14ac:dyDescent="0.25">
      <c r="A551" t="s">
        <v>681</v>
      </c>
      <c r="B551">
        <v>74.59</v>
      </c>
      <c r="C551">
        <v>77.91</v>
      </c>
      <c r="D551">
        <v>77.02</v>
      </c>
      <c r="E551">
        <f t="shared" si="8"/>
        <v>77.465000000000003</v>
      </c>
      <c r="F551">
        <v>45.17</v>
      </c>
      <c r="G551" s="25"/>
    </row>
    <row r="552" spans="1:7" x14ac:dyDescent="0.25">
      <c r="A552" t="s">
        <v>682</v>
      </c>
      <c r="B552">
        <v>147.05000000000001</v>
      </c>
      <c r="C552">
        <v>128.76</v>
      </c>
      <c r="D552">
        <v>126.2</v>
      </c>
      <c r="E552">
        <f t="shared" si="8"/>
        <v>127.47999999999999</v>
      </c>
      <c r="F552">
        <v>112.44</v>
      </c>
      <c r="G552" s="25"/>
    </row>
    <row r="553" spans="1:7" x14ac:dyDescent="0.25">
      <c r="A553" t="s">
        <v>683</v>
      </c>
      <c r="B553">
        <v>44.64</v>
      </c>
      <c r="C553">
        <v>48.2</v>
      </c>
      <c r="D553">
        <v>48.2</v>
      </c>
      <c r="E553">
        <f t="shared" si="8"/>
        <v>48.2</v>
      </c>
      <c r="F553">
        <v>24.82</v>
      </c>
      <c r="G553" s="25"/>
    </row>
    <row r="554" spans="1:7" x14ac:dyDescent="0.25">
      <c r="A554" t="s">
        <v>684</v>
      </c>
      <c r="B554">
        <v>36.57</v>
      </c>
      <c r="C554">
        <v>39.56</v>
      </c>
      <c r="D554">
        <v>39.56</v>
      </c>
      <c r="E554">
        <f t="shared" si="8"/>
        <v>39.56</v>
      </c>
      <c r="F554">
        <v>19.98</v>
      </c>
      <c r="G554" s="25"/>
    </row>
    <row r="555" spans="1:7" x14ac:dyDescent="0.25">
      <c r="A555" t="s">
        <v>685</v>
      </c>
      <c r="B555">
        <v>32.17</v>
      </c>
      <c r="C555">
        <v>34.85</v>
      </c>
      <c r="D555">
        <v>34.85</v>
      </c>
      <c r="E555">
        <f t="shared" si="8"/>
        <v>34.85</v>
      </c>
      <c r="F555">
        <v>17.37</v>
      </c>
      <c r="G555" s="25"/>
    </row>
    <row r="556" spans="1:7" x14ac:dyDescent="0.25">
      <c r="A556" t="s">
        <v>686</v>
      </c>
      <c r="B556">
        <v>2.5299999999999998</v>
      </c>
      <c r="C556">
        <v>2.84</v>
      </c>
      <c r="D556">
        <v>2.92</v>
      </c>
      <c r="E556">
        <f t="shared" si="8"/>
        <v>2.88</v>
      </c>
      <c r="F556">
        <v>0.49</v>
      </c>
      <c r="G556" s="25"/>
    </row>
    <row r="557" spans="1:7" x14ac:dyDescent="0.25">
      <c r="A557" t="s">
        <v>687</v>
      </c>
      <c r="B557">
        <v>0</v>
      </c>
      <c r="C557">
        <v>0</v>
      </c>
      <c r="D557">
        <v>0</v>
      </c>
      <c r="E557">
        <f t="shared" si="8"/>
        <v>0</v>
      </c>
      <c r="F557">
        <v>0</v>
      </c>
      <c r="G557" s="25"/>
    </row>
    <row r="558" spans="1:7" x14ac:dyDescent="0.25">
      <c r="A558" t="s">
        <v>688</v>
      </c>
      <c r="B558">
        <v>0</v>
      </c>
      <c r="C558">
        <v>0</v>
      </c>
      <c r="D558">
        <v>0</v>
      </c>
      <c r="E558">
        <f t="shared" si="8"/>
        <v>0</v>
      </c>
      <c r="F558">
        <v>0</v>
      </c>
      <c r="G558" s="25"/>
    </row>
    <row r="559" spans="1:7" x14ac:dyDescent="0.25">
      <c r="A559" t="s">
        <v>689</v>
      </c>
      <c r="B559">
        <v>0</v>
      </c>
      <c r="C559">
        <v>0</v>
      </c>
      <c r="D559">
        <v>0</v>
      </c>
      <c r="E559">
        <f t="shared" si="8"/>
        <v>0</v>
      </c>
      <c r="F559">
        <v>0</v>
      </c>
      <c r="G559" s="25"/>
    </row>
    <row r="560" spans="1:7" x14ac:dyDescent="0.25">
      <c r="A560" t="s">
        <v>690</v>
      </c>
      <c r="B560">
        <v>0</v>
      </c>
      <c r="C560">
        <v>0</v>
      </c>
      <c r="D560">
        <v>0</v>
      </c>
      <c r="E560">
        <f t="shared" si="8"/>
        <v>0</v>
      </c>
      <c r="F560">
        <v>0</v>
      </c>
      <c r="G560" s="25"/>
    </row>
    <row r="561" spans="1:7" x14ac:dyDescent="0.25">
      <c r="A561" t="s">
        <v>691</v>
      </c>
      <c r="B561">
        <v>0</v>
      </c>
      <c r="C561">
        <v>0</v>
      </c>
      <c r="D561">
        <v>0</v>
      </c>
      <c r="E561">
        <f t="shared" si="8"/>
        <v>0</v>
      </c>
      <c r="F561">
        <v>0</v>
      </c>
      <c r="G561" s="25"/>
    </row>
    <row r="562" spans="1:7" x14ac:dyDescent="0.25">
      <c r="A562" t="s">
        <v>692</v>
      </c>
      <c r="B562">
        <v>0</v>
      </c>
      <c r="C562">
        <v>0</v>
      </c>
      <c r="D562">
        <v>0</v>
      </c>
      <c r="E562">
        <f t="shared" si="8"/>
        <v>0</v>
      </c>
      <c r="F562">
        <v>0</v>
      </c>
      <c r="G562" s="25"/>
    </row>
    <row r="563" spans="1:7" x14ac:dyDescent="0.25">
      <c r="A563" t="s">
        <v>693</v>
      </c>
      <c r="B563">
        <v>0</v>
      </c>
      <c r="C563">
        <v>0</v>
      </c>
      <c r="D563">
        <v>0</v>
      </c>
      <c r="E563">
        <f t="shared" si="8"/>
        <v>0</v>
      </c>
      <c r="F563">
        <v>0</v>
      </c>
      <c r="G563" s="25"/>
    </row>
    <row r="564" spans="1:7" x14ac:dyDescent="0.25">
      <c r="A564" t="s">
        <v>694</v>
      </c>
      <c r="B564">
        <v>0</v>
      </c>
      <c r="C564">
        <v>0</v>
      </c>
      <c r="D564">
        <v>0</v>
      </c>
      <c r="E564">
        <f t="shared" si="8"/>
        <v>0</v>
      </c>
      <c r="F564">
        <v>0</v>
      </c>
      <c r="G564" s="25"/>
    </row>
    <row r="565" spans="1:7" x14ac:dyDescent="0.25">
      <c r="A565" t="s">
        <v>695</v>
      </c>
      <c r="B565">
        <v>0</v>
      </c>
      <c r="C565">
        <v>0</v>
      </c>
      <c r="D565">
        <v>0</v>
      </c>
      <c r="E565">
        <f t="shared" si="8"/>
        <v>0</v>
      </c>
      <c r="F565">
        <v>0</v>
      </c>
      <c r="G565" s="25"/>
    </row>
    <row r="566" spans="1:7" x14ac:dyDescent="0.25">
      <c r="A566" t="s">
        <v>696</v>
      </c>
      <c r="B566">
        <v>0</v>
      </c>
      <c r="C566">
        <v>0</v>
      </c>
      <c r="D566">
        <v>0</v>
      </c>
      <c r="E566">
        <f t="shared" si="8"/>
        <v>0</v>
      </c>
      <c r="F566">
        <v>0</v>
      </c>
      <c r="G566" s="25"/>
    </row>
    <row r="567" spans="1:7" x14ac:dyDescent="0.25">
      <c r="A567" t="s">
        <v>697</v>
      </c>
      <c r="B567">
        <v>0</v>
      </c>
      <c r="C567">
        <v>0</v>
      </c>
      <c r="D567">
        <v>0</v>
      </c>
      <c r="E567">
        <f t="shared" si="8"/>
        <v>0</v>
      </c>
      <c r="F567">
        <v>0</v>
      </c>
      <c r="G567" s="25"/>
    </row>
    <row r="568" spans="1:7" x14ac:dyDescent="0.25">
      <c r="A568" t="s">
        <v>698</v>
      </c>
      <c r="B568">
        <v>0</v>
      </c>
      <c r="C568">
        <v>0</v>
      </c>
      <c r="D568">
        <v>0</v>
      </c>
      <c r="E568">
        <f t="shared" si="8"/>
        <v>0</v>
      </c>
      <c r="F568">
        <v>0</v>
      </c>
      <c r="G568" s="25"/>
    </row>
    <row r="569" spans="1:7" x14ac:dyDescent="0.25">
      <c r="A569" t="s">
        <v>699</v>
      </c>
      <c r="B569">
        <v>0</v>
      </c>
      <c r="C569">
        <v>0</v>
      </c>
      <c r="D569">
        <v>0</v>
      </c>
      <c r="E569">
        <f t="shared" si="8"/>
        <v>0</v>
      </c>
      <c r="F569">
        <v>0</v>
      </c>
      <c r="G569" s="25"/>
    </row>
    <row r="570" spans="1:7" x14ac:dyDescent="0.25">
      <c r="A570" t="s">
        <v>700</v>
      </c>
      <c r="B570">
        <v>0</v>
      </c>
      <c r="C570">
        <v>0</v>
      </c>
      <c r="D570">
        <v>0</v>
      </c>
      <c r="E570">
        <f t="shared" si="8"/>
        <v>0</v>
      </c>
      <c r="F570">
        <v>0</v>
      </c>
      <c r="G570" s="25"/>
    </row>
    <row r="571" spans="1:7" x14ac:dyDescent="0.25">
      <c r="A571" t="s">
        <v>701</v>
      </c>
      <c r="B571">
        <v>0</v>
      </c>
      <c r="C571">
        <v>0</v>
      </c>
      <c r="D571">
        <v>0</v>
      </c>
      <c r="E571">
        <f t="shared" si="8"/>
        <v>0</v>
      </c>
      <c r="F571">
        <v>0</v>
      </c>
      <c r="G571" s="25"/>
    </row>
    <row r="572" spans="1:7" x14ac:dyDescent="0.25">
      <c r="A572" t="s">
        <v>702</v>
      </c>
      <c r="B572">
        <v>0</v>
      </c>
      <c r="C572">
        <v>0</v>
      </c>
      <c r="D572">
        <v>0</v>
      </c>
      <c r="E572">
        <f t="shared" si="8"/>
        <v>0</v>
      </c>
      <c r="F572">
        <v>0</v>
      </c>
      <c r="G572" s="25"/>
    </row>
    <row r="573" spans="1:7" x14ac:dyDescent="0.25">
      <c r="A573" t="s">
        <v>703</v>
      </c>
      <c r="B573">
        <v>91.75</v>
      </c>
      <c r="C573">
        <v>62.15</v>
      </c>
      <c r="D573">
        <v>27.14</v>
      </c>
      <c r="E573">
        <f t="shared" si="8"/>
        <v>44.644999999999996</v>
      </c>
      <c r="F573">
        <v>114.15</v>
      </c>
      <c r="G573" s="25"/>
    </row>
    <row r="574" spans="1:7" x14ac:dyDescent="0.25">
      <c r="A574" t="s">
        <v>704</v>
      </c>
      <c r="B574">
        <v>17.809999999999999</v>
      </c>
      <c r="C574">
        <v>19.440000000000001</v>
      </c>
      <c r="D574">
        <v>19.440000000000001</v>
      </c>
      <c r="E574">
        <f t="shared" si="8"/>
        <v>19.440000000000001</v>
      </c>
      <c r="F574">
        <v>8.94</v>
      </c>
      <c r="G574" s="25"/>
    </row>
    <row r="575" spans="1:7" x14ac:dyDescent="0.25">
      <c r="A575" t="s">
        <v>705</v>
      </c>
      <c r="B575">
        <v>10.69</v>
      </c>
      <c r="C575">
        <v>11.77</v>
      </c>
      <c r="D575">
        <v>11.77</v>
      </c>
      <c r="E575">
        <f t="shared" si="8"/>
        <v>11.77</v>
      </c>
      <c r="F575">
        <v>4.9000000000000004</v>
      </c>
      <c r="G575" s="25"/>
    </row>
    <row r="576" spans="1:7" x14ac:dyDescent="0.25">
      <c r="A576" t="s">
        <v>706</v>
      </c>
      <c r="B576">
        <v>34.049999999999997</v>
      </c>
      <c r="C576">
        <v>36.869999999999997</v>
      </c>
      <c r="D576">
        <v>36.869999999999997</v>
      </c>
      <c r="E576">
        <f t="shared" si="8"/>
        <v>36.869999999999997</v>
      </c>
      <c r="F576">
        <v>18.47</v>
      </c>
      <c r="G576" s="25"/>
    </row>
    <row r="577" spans="1:7" x14ac:dyDescent="0.25">
      <c r="A577" t="s">
        <v>707</v>
      </c>
      <c r="B577">
        <v>55.97</v>
      </c>
      <c r="C577">
        <v>60.32</v>
      </c>
      <c r="D577">
        <v>60.32</v>
      </c>
      <c r="E577">
        <f t="shared" si="8"/>
        <v>60.32</v>
      </c>
      <c r="F577">
        <v>31.65</v>
      </c>
      <c r="G577" s="25"/>
    </row>
    <row r="578" spans="1:7" x14ac:dyDescent="0.25">
      <c r="A578" t="s">
        <v>708</v>
      </c>
      <c r="B578">
        <v>43.03</v>
      </c>
      <c r="C578">
        <v>46.48</v>
      </c>
      <c r="D578">
        <v>46.48</v>
      </c>
      <c r="E578">
        <f t="shared" si="8"/>
        <v>46.48</v>
      </c>
      <c r="F578">
        <v>23.83</v>
      </c>
      <c r="G578" s="25"/>
    </row>
    <row r="579" spans="1:7" x14ac:dyDescent="0.25">
      <c r="A579" t="s">
        <v>709</v>
      </c>
      <c r="B579">
        <v>43.2</v>
      </c>
      <c r="C579">
        <v>42.43</v>
      </c>
      <c r="D579">
        <v>44.43</v>
      </c>
      <c r="E579">
        <f t="shared" si="8"/>
        <v>43.43</v>
      </c>
      <c r="F579">
        <v>26.61</v>
      </c>
      <c r="G579" s="25"/>
    </row>
    <row r="580" spans="1:7" x14ac:dyDescent="0.25">
      <c r="A580" t="s">
        <v>710</v>
      </c>
      <c r="B580">
        <v>123.45</v>
      </c>
      <c r="C580">
        <v>11.52</v>
      </c>
      <c r="D580">
        <v>70.42</v>
      </c>
      <c r="E580">
        <f t="shared" si="8"/>
        <v>40.97</v>
      </c>
      <c r="F580">
        <v>192.83</v>
      </c>
      <c r="G580" s="25"/>
    </row>
    <row r="581" spans="1:7" x14ac:dyDescent="0.25">
      <c r="A581" t="s">
        <v>711</v>
      </c>
      <c r="B581">
        <v>0</v>
      </c>
      <c r="C581">
        <v>0</v>
      </c>
      <c r="D581">
        <v>0</v>
      </c>
      <c r="E581">
        <f t="shared" si="8"/>
        <v>0</v>
      </c>
      <c r="F581">
        <v>0</v>
      </c>
      <c r="G581" s="25"/>
    </row>
    <row r="582" spans="1:7" x14ac:dyDescent="0.25">
      <c r="A582" t="s">
        <v>712</v>
      </c>
      <c r="B582">
        <v>0</v>
      </c>
      <c r="C582">
        <v>0</v>
      </c>
      <c r="D582">
        <v>0</v>
      </c>
      <c r="E582">
        <f t="shared" si="8"/>
        <v>0</v>
      </c>
      <c r="F582">
        <v>0</v>
      </c>
      <c r="G582" s="25"/>
    </row>
    <row r="583" spans="1:7" x14ac:dyDescent="0.25">
      <c r="A583" t="s">
        <v>713</v>
      </c>
      <c r="B583">
        <v>0</v>
      </c>
      <c r="C583">
        <v>0</v>
      </c>
      <c r="D583">
        <v>0</v>
      </c>
      <c r="E583">
        <f t="shared" si="8"/>
        <v>0</v>
      </c>
      <c r="F583">
        <v>0</v>
      </c>
      <c r="G583" s="25"/>
    </row>
    <row r="584" spans="1:7" x14ac:dyDescent="0.25">
      <c r="A584" t="s">
        <v>714</v>
      </c>
      <c r="B584">
        <v>0</v>
      </c>
      <c r="C584">
        <v>0</v>
      </c>
      <c r="D584">
        <v>0</v>
      </c>
      <c r="E584">
        <f t="shared" si="8"/>
        <v>0</v>
      </c>
      <c r="F584">
        <v>0</v>
      </c>
      <c r="G584" s="25"/>
    </row>
    <row r="585" spans="1:7" x14ac:dyDescent="0.25">
      <c r="A585" t="s">
        <v>715</v>
      </c>
      <c r="B585">
        <v>0</v>
      </c>
      <c r="C585">
        <v>0</v>
      </c>
      <c r="D585">
        <v>0</v>
      </c>
      <c r="E585">
        <f t="shared" si="8"/>
        <v>0</v>
      </c>
      <c r="F585">
        <v>0</v>
      </c>
      <c r="G585" s="25"/>
    </row>
    <row r="586" spans="1:7" x14ac:dyDescent="0.25">
      <c r="A586" t="s">
        <v>716</v>
      </c>
      <c r="B586">
        <v>0</v>
      </c>
      <c r="C586">
        <v>0</v>
      </c>
      <c r="D586">
        <v>0</v>
      </c>
      <c r="E586">
        <f t="shared" si="8"/>
        <v>0</v>
      </c>
      <c r="F586">
        <v>0</v>
      </c>
      <c r="G586" s="25"/>
    </row>
    <row r="587" spans="1:7" x14ac:dyDescent="0.25">
      <c r="A587" t="s">
        <v>717</v>
      </c>
      <c r="B587">
        <v>0</v>
      </c>
      <c r="C587">
        <v>0</v>
      </c>
      <c r="D587">
        <v>0</v>
      </c>
      <c r="E587">
        <f t="shared" si="8"/>
        <v>0</v>
      </c>
      <c r="F587">
        <v>0</v>
      </c>
      <c r="G587" s="25"/>
    </row>
    <row r="588" spans="1:7" x14ac:dyDescent="0.25">
      <c r="A588" t="s">
        <v>718</v>
      </c>
      <c r="B588">
        <v>0</v>
      </c>
      <c r="C588">
        <v>0</v>
      </c>
      <c r="D588">
        <v>0</v>
      </c>
      <c r="E588">
        <f t="shared" si="8"/>
        <v>0</v>
      </c>
      <c r="F588">
        <v>0</v>
      </c>
      <c r="G588" s="25"/>
    </row>
    <row r="589" spans="1:7" x14ac:dyDescent="0.25">
      <c r="A589" t="s">
        <v>719</v>
      </c>
      <c r="B589">
        <v>0</v>
      </c>
      <c r="C589">
        <v>0</v>
      </c>
      <c r="D589">
        <v>0</v>
      </c>
      <c r="E589">
        <f t="shared" si="8"/>
        <v>0</v>
      </c>
      <c r="F589">
        <v>0</v>
      </c>
      <c r="G589" s="25"/>
    </row>
    <row r="590" spans="1:7" x14ac:dyDescent="0.25">
      <c r="A590" t="s">
        <v>720</v>
      </c>
      <c r="B590">
        <v>0</v>
      </c>
      <c r="C590">
        <v>0</v>
      </c>
      <c r="D590">
        <v>0</v>
      </c>
      <c r="E590">
        <f t="shared" ref="E590:E653" si="9">(C590+D590)/2</f>
        <v>0</v>
      </c>
      <c r="F590">
        <v>0</v>
      </c>
      <c r="G590" s="25"/>
    </row>
    <row r="591" spans="1:7" x14ac:dyDescent="0.25">
      <c r="A591" t="s">
        <v>721</v>
      </c>
      <c r="B591">
        <v>0</v>
      </c>
      <c r="C591">
        <v>0</v>
      </c>
      <c r="D591">
        <v>0</v>
      </c>
      <c r="E591">
        <f t="shared" si="9"/>
        <v>0</v>
      </c>
      <c r="F591">
        <v>0</v>
      </c>
      <c r="G591" s="25"/>
    </row>
    <row r="592" spans="1:7" x14ac:dyDescent="0.25">
      <c r="A592" t="s">
        <v>722</v>
      </c>
      <c r="B592">
        <v>0</v>
      </c>
      <c r="C592">
        <v>0</v>
      </c>
      <c r="D592">
        <v>0</v>
      </c>
      <c r="E592">
        <f t="shared" si="9"/>
        <v>0</v>
      </c>
      <c r="F592">
        <v>0</v>
      </c>
      <c r="G592" s="25"/>
    </row>
    <row r="593" spans="1:7" x14ac:dyDescent="0.25">
      <c r="A593" t="s">
        <v>723</v>
      </c>
      <c r="B593">
        <v>0</v>
      </c>
      <c r="C593">
        <v>0</v>
      </c>
      <c r="D593">
        <v>0</v>
      </c>
      <c r="E593">
        <f t="shared" si="9"/>
        <v>0</v>
      </c>
      <c r="F593">
        <v>0</v>
      </c>
      <c r="G593" s="25"/>
    </row>
    <row r="594" spans="1:7" x14ac:dyDescent="0.25">
      <c r="A594" t="s">
        <v>724</v>
      </c>
      <c r="B594">
        <v>0</v>
      </c>
      <c r="C594">
        <v>0</v>
      </c>
      <c r="D594">
        <v>0</v>
      </c>
      <c r="E594">
        <f t="shared" si="9"/>
        <v>0</v>
      </c>
      <c r="F594">
        <v>0</v>
      </c>
      <c r="G594" s="25"/>
    </row>
    <row r="595" spans="1:7" x14ac:dyDescent="0.25">
      <c r="A595" t="s">
        <v>725</v>
      </c>
      <c r="B595">
        <v>0</v>
      </c>
      <c r="C595">
        <v>0</v>
      </c>
      <c r="D595">
        <v>0</v>
      </c>
      <c r="E595">
        <f t="shared" si="9"/>
        <v>0</v>
      </c>
      <c r="F595">
        <v>0</v>
      </c>
      <c r="G595" s="25"/>
    </row>
    <row r="596" spans="1:7" x14ac:dyDescent="0.25">
      <c r="A596" t="s">
        <v>726</v>
      </c>
      <c r="B596">
        <v>0</v>
      </c>
      <c r="C596">
        <v>0</v>
      </c>
      <c r="D596">
        <v>0</v>
      </c>
      <c r="E596">
        <f t="shared" si="9"/>
        <v>0</v>
      </c>
      <c r="F596">
        <v>0</v>
      </c>
      <c r="G596" s="25"/>
    </row>
    <row r="597" spans="1:7" x14ac:dyDescent="0.25">
      <c r="A597" t="s">
        <v>727</v>
      </c>
      <c r="B597">
        <v>0.46</v>
      </c>
      <c r="C597">
        <v>0.66</v>
      </c>
      <c r="D597">
        <v>0.62</v>
      </c>
      <c r="E597">
        <f t="shared" si="9"/>
        <v>0.64</v>
      </c>
      <c r="F597">
        <v>0</v>
      </c>
      <c r="G597" s="25"/>
    </row>
    <row r="598" spans="1:7" x14ac:dyDescent="0.25">
      <c r="A598" t="s">
        <v>728</v>
      </c>
      <c r="B598">
        <v>48.57</v>
      </c>
      <c r="C598">
        <v>50.29</v>
      </c>
      <c r="D598">
        <v>48.58</v>
      </c>
      <c r="E598">
        <f t="shared" si="9"/>
        <v>49.435000000000002</v>
      </c>
      <c r="F598">
        <v>29.55</v>
      </c>
      <c r="G598" s="25"/>
    </row>
    <row r="599" spans="1:7" x14ac:dyDescent="0.25">
      <c r="A599" t="s">
        <v>729</v>
      </c>
      <c r="B599">
        <v>63.43</v>
      </c>
      <c r="C599">
        <v>68.290000000000006</v>
      </c>
      <c r="D599">
        <v>68.290000000000006</v>
      </c>
      <c r="E599">
        <f t="shared" si="9"/>
        <v>68.290000000000006</v>
      </c>
      <c r="F599">
        <v>36.19</v>
      </c>
      <c r="G599" s="25"/>
    </row>
    <row r="600" spans="1:7" x14ac:dyDescent="0.25">
      <c r="A600" t="s">
        <v>730</v>
      </c>
      <c r="B600">
        <v>271.39999999999998</v>
      </c>
      <c r="C600">
        <v>180.85</v>
      </c>
      <c r="D600">
        <v>170.78</v>
      </c>
      <c r="E600">
        <f t="shared" si="9"/>
        <v>175.815</v>
      </c>
      <c r="F600">
        <v>260.57</v>
      </c>
      <c r="G600" s="25"/>
    </row>
    <row r="601" spans="1:7" x14ac:dyDescent="0.25">
      <c r="A601" t="s">
        <v>731</v>
      </c>
      <c r="B601">
        <v>68.47</v>
      </c>
      <c r="C601">
        <v>73.67</v>
      </c>
      <c r="D601">
        <v>73.67</v>
      </c>
      <c r="E601">
        <f t="shared" si="9"/>
        <v>73.67</v>
      </c>
      <c r="F601">
        <v>39.29</v>
      </c>
      <c r="G601" s="25"/>
    </row>
    <row r="602" spans="1:7" x14ac:dyDescent="0.25">
      <c r="A602" t="s">
        <v>732</v>
      </c>
      <c r="B602">
        <v>60.1</v>
      </c>
      <c r="C602">
        <v>64.73</v>
      </c>
      <c r="D602">
        <v>64.73</v>
      </c>
      <c r="E602">
        <f t="shared" si="9"/>
        <v>64.73</v>
      </c>
      <c r="F602">
        <v>34.18</v>
      </c>
      <c r="G602" s="25"/>
    </row>
    <row r="603" spans="1:7" x14ac:dyDescent="0.25">
      <c r="A603" t="s">
        <v>733</v>
      </c>
      <c r="B603">
        <v>71.63</v>
      </c>
      <c r="C603">
        <v>54.92</v>
      </c>
      <c r="D603">
        <v>65.400000000000006</v>
      </c>
      <c r="E603">
        <f t="shared" si="9"/>
        <v>60.160000000000004</v>
      </c>
      <c r="F603">
        <v>55.7</v>
      </c>
      <c r="G603" s="25"/>
    </row>
    <row r="604" spans="1:7" x14ac:dyDescent="0.25">
      <c r="A604" t="s">
        <v>734</v>
      </c>
      <c r="B604">
        <v>0</v>
      </c>
      <c r="C604">
        <v>0</v>
      </c>
      <c r="D604">
        <v>0</v>
      </c>
      <c r="E604">
        <f t="shared" si="9"/>
        <v>0</v>
      </c>
      <c r="F604">
        <v>0</v>
      </c>
      <c r="G604" s="25"/>
    </row>
    <row r="605" spans="1:7" x14ac:dyDescent="0.25">
      <c r="A605" t="s">
        <v>735</v>
      </c>
      <c r="B605">
        <v>0</v>
      </c>
      <c r="C605">
        <v>0</v>
      </c>
      <c r="D605">
        <v>0</v>
      </c>
      <c r="E605">
        <f t="shared" si="9"/>
        <v>0</v>
      </c>
      <c r="F605">
        <v>0</v>
      </c>
      <c r="G605" s="25"/>
    </row>
    <row r="606" spans="1:7" x14ac:dyDescent="0.25">
      <c r="A606" t="s">
        <v>736</v>
      </c>
      <c r="B606">
        <v>0</v>
      </c>
      <c r="C606">
        <v>0</v>
      </c>
      <c r="D606">
        <v>0</v>
      </c>
      <c r="E606">
        <f t="shared" si="9"/>
        <v>0</v>
      </c>
      <c r="F606">
        <v>0</v>
      </c>
      <c r="G606" s="25"/>
    </row>
    <row r="607" spans="1:7" x14ac:dyDescent="0.25">
      <c r="A607" t="s">
        <v>737</v>
      </c>
      <c r="B607">
        <v>0</v>
      </c>
      <c r="C607">
        <v>0</v>
      </c>
      <c r="D607">
        <v>0</v>
      </c>
      <c r="E607">
        <f t="shared" si="9"/>
        <v>0</v>
      </c>
      <c r="F607">
        <v>0</v>
      </c>
      <c r="G607" s="25"/>
    </row>
    <row r="608" spans="1:7" x14ac:dyDescent="0.25">
      <c r="A608" t="s">
        <v>738</v>
      </c>
      <c r="B608">
        <v>0</v>
      </c>
      <c r="C608">
        <v>0</v>
      </c>
      <c r="D608">
        <v>0</v>
      </c>
      <c r="E608">
        <f t="shared" si="9"/>
        <v>0</v>
      </c>
      <c r="F608">
        <v>0</v>
      </c>
      <c r="G608" s="25"/>
    </row>
    <row r="609" spans="1:7" x14ac:dyDescent="0.25">
      <c r="A609" t="s">
        <v>739</v>
      </c>
      <c r="B609">
        <v>0</v>
      </c>
      <c r="C609">
        <v>0</v>
      </c>
      <c r="D609">
        <v>0</v>
      </c>
      <c r="E609">
        <f t="shared" si="9"/>
        <v>0</v>
      </c>
      <c r="F609">
        <v>0</v>
      </c>
      <c r="G609" s="25"/>
    </row>
    <row r="610" spans="1:7" x14ac:dyDescent="0.25">
      <c r="A610" t="s">
        <v>740</v>
      </c>
      <c r="B610">
        <v>0</v>
      </c>
      <c r="C610">
        <v>0</v>
      </c>
      <c r="D610">
        <v>0</v>
      </c>
      <c r="E610">
        <f t="shared" si="9"/>
        <v>0</v>
      </c>
      <c r="F610">
        <v>0</v>
      </c>
      <c r="G610" s="25"/>
    </row>
    <row r="611" spans="1:7" x14ac:dyDescent="0.25">
      <c r="A611" t="s">
        <v>741</v>
      </c>
      <c r="B611">
        <v>0</v>
      </c>
      <c r="C611">
        <v>0</v>
      </c>
      <c r="D611">
        <v>0</v>
      </c>
      <c r="E611">
        <f t="shared" si="9"/>
        <v>0</v>
      </c>
      <c r="F611">
        <v>0</v>
      </c>
      <c r="G611" s="25"/>
    </row>
    <row r="612" spans="1:7" x14ac:dyDescent="0.25">
      <c r="A612" t="s">
        <v>742</v>
      </c>
      <c r="B612">
        <v>0</v>
      </c>
      <c r="C612">
        <v>0</v>
      </c>
      <c r="D612">
        <v>0</v>
      </c>
      <c r="E612">
        <f t="shared" si="9"/>
        <v>0</v>
      </c>
      <c r="F612">
        <v>0</v>
      </c>
      <c r="G612" s="25"/>
    </row>
    <row r="613" spans="1:7" x14ac:dyDescent="0.25">
      <c r="A613" t="s">
        <v>743</v>
      </c>
      <c r="B613">
        <v>0</v>
      </c>
      <c r="C613">
        <v>0</v>
      </c>
      <c r="D613">
        <v>0</v>
      </c>
      <c r="E613">
        <f t="shared" si="9"/>
        <v>0</v>
      </c>
      <c r="F613">
        <v>0</v>
      </c>
      <c r="G613" s="25"/>
    </row>
    <row r="614" spans="1:7" x14ac:dyDescent="0.25">
      <c r="A614" t="s">
        <v>744</v>
      </c>
      <c r="B614">
        <v>0</v>
      </c>
      <c r="C614">
        <v>0</v>
      </c>
      <c r="D614">
        <v>0</v>
      </c>
      <c r="E614">
        <f t="shared" si="9"/>
        <v>0</v>
      </c>
      <c r="F614">
        <v>0</v>
      </c>
      <c r="G614" s="25"/>
    </row>
    <row r="615" spans="1:7" x14ac:dyDescent="0.25">
      <c r="A615" t="s">
        <v>745</v>
      </c>
      <c r="B615">
        <v>0</v>
      </c>
      <c r="C615">
        <v>0</v>
      </c>
      <c r="D615">
        <v>0</v>
      </c>
      <c r="E615">
        <f t="shared" si="9"/>
        <v>0</v>
      </c>
      <c r="F615">
        <v>0</v>
      </c>
      <c r="G615" s="25"/>
    </row>
    <row r="616" spans="1:7" x14ac:dyDescent="0.25">
      <c r="A616" t="s">
        <v>746</v>
      </c>
      <c r="B616">
        <v>0</v>
      </c>
      <c r="C616">
        <v>0</v>
      </c>
      <c r="D616">
        <v>0</v>
      </c>
      <c r="E616">
        <f t="shared" si="9"/>
        <v>0</v>
      </c>
      <c r="F616">
        <v>0</v>
      </c>
      <c r="G616" s="25"/>
    </row>
    <row r="617" spans="1:7" x14ac:dyDescent="0.25">
      <c r="A617" t="s">
        <v>747</v>
      </c>
      <c r="B617">
        <v>0</v>
      </c>
      <c r="C617">
        <v>0</v>
      </c>
      <c r="D617">
        <v>0</v>
      </c>
      <c r="E617">
        <f t="shared" si="9"/>
        <v>0</v>
      </c>
      <c r="F617">
        <v>0</v>
      </c>
      <c r="G617" s="25"/>
    </row>
    <row r="618" spans="1:7" x14ac:dyDescent="0.25">
      <c r="A618" t="s">
        <v>748</v>
      </c>
      <c r="B618">
        <v>0</v>
      </c>
      <c r="C618">
        <v>0</v>
      </c>
      <c r="D618">
        <v>0</v>
      </c>
      <c r="E618">
        <f t="shared" si="9"/>
        <v>0</v>
      </c>
      <c r="F618">
        <v>0</v>
      </c>
      <c r="G618" s="25"/>
    </row>
    <row r="619" spans="1:7" x14ac:dyDescent="0.25">
      <c r="A619" t="s">
        <v>749</v>
      </c>
      <c r="B619">
        <v>0</v>
      </c>
      <c r="C619">
        <v>0</v>
      </c>
      <c r="D619">
        <v>0</v>
      </c>
      <c r="E619">
        <f t="shared" si="9"/>
        <v>0</v>
      </c>
      <c r="F619">
        <v>0</v>
      </c>
      <c r="G619" s="25"/>
    </row>
    <row r="620" spans="1:7" x14ac:dyDescent="0.25">
      <c r="A620" t="s">
        <v>750</v>
      </c>
      <c r="B620">
        <v>0</v>
      </c>
      <c r="C620">
        <v>0</v>
      </c>
      <c r="D620">
        <v>0</v>
      </c>
      <c r="E620">
        <f t="shared" si="9"/>
        <v>0</v>
      </c>
      <c r="F620">
        <v>0</v>
      </c>
      <c r="G620" s="25"/>
    </row>
    <row r="621" spans="1:7" x14ac:dyDescent="0.25">
      <c r="A621" t="s">
        <v>751</v>
      </c>
      <c r="B621">
        <v>0.44</v>
      </c>
      <c r="C621">
        <v>0.63</v>
      </c>
      <c r="D621">
        <v>0.59</v>
      </c>
      <c r="E621">
        <f t="shared" si="9"/>
        <v>0.61</v>
      </c>
      <c r="F621">
        <v>0</v>
      </c>
      <c r="G621" s="25"/>
    </row>
    <row r="622" spans="1:7" x14ac:dyDescent="0.25">
      <c r="A622" t="s">
        <v>752</v>
      </c>
      <c r="B622">
        <v>15.18</v>
      </c>
      <c r="C622">
        <v>16.600000000000001</v>
      </c>
      <c r="D622">
        <v>16.600000000000001</v>
      </c>
      <c r="E622">
        <f t="shared" si="9"/>
        <v>16.600000000000001</v>
      </c>
      <c r="F622">
        <v>7.44</v>
      </c>
      <c r="G622" s="25"/>
    </row>
    <row r="623" spans="1:7" x14ac:dyDescent="0.25">
      <c r="A623" t="s">
        <v>753</v>
      </c>
      <c r="B623">
        <v>27.6</v>
      </c>
      <c r="C623">
        <v>29.95</v>
      </c>
      <c r="D623">
        <v>29.95</v>
      </c>
      <c r="E623">
        <f t="shared" si="9"/>
        <v>29.95</v>
      </c>
      <c r="F623">
        <v>14.65</v>
      </c>
      <c r="G623" s="25"/>
    </row>
    <row r="624" spans="1:7" x14ac:dyDescent="0.25">
      <c r="A624" t="s">
        <v>754</v>
      </c>
      <c r="B624">
        <v>83.05</v>
      </c>
      <c r="C624">
        <v>86.94</v>
      </c>
      <c r="D624">
        <v>86.72</v>
      </c>
      <c r="E624">
        <f t="shared" si="9"/>
        <v>86.83</v>
      </c>
      <c r="F624">
        <v>50.06</v>
      </c>
      <c r="G624" s="25"/>
    </row>
    <row r="625" spans="1:7" x14ac:dyDescent="0.25">
      <c r="A625" t="s">
        <v>755</v>
      </c>
      <c r="B625">
        <v>77.98</v>
      </c>
      <c r="C625">
        <v>83.82</v>
      </c>
      <c r="D625">
        <v>83.82</v>
      </c>
      <c r="E625">
        <f t="shared" si="9"/>
        <v>83.82</v>
      </c>
      <c r="F625">
        <v>45.1</v>
      </c>
      <c r="G625" s="25"/>
    </row>
    <row r="626" spans="1:7" x14ac:dyDescent="0.25">
      <c r="A626" t="s">
        <v>756</v>
      </c>
      <c r="B626">
        <v>81.78</v>
      </c>
      <c r="C626">
        <v>81.38</v>
      </c>
      <c r="D626">
        <v>83.55</v>
      </c>
      <c r="E626">
        <f t="shared" si="9"/>
        <v>82.465000000000003</v>
      </c>
      <c r="F626">
        <v>51.68</v>
      </c>
      <c r="G626" s="25"/>
    </row>
    <row r="627" spans="1:7" x14ac:dyDescent="0.25">
      <c r="A627" t="s">
        <v>757</v>
      </c>
      <c r="B627">
        <v>296.63</v>
      </c>
      <c r="C627">
        <v>49.39</v>
      </c>
      <c r="D627">
        <v>176.57</v>
      </c>
      <c r="E627">
        <f t="shared" si="9"/>
        <v>112.97999999999999</v>
      </c>
      <c r="F627">
        <v>362.36</v>
      </c>
      <c r="G627" s="25"/>
    </row>
    <row r="628" spans="1:7" x14ac:dyDescent="0.25">
      <c r="A628" t="s">
        <v>758</v>
      </c>
      <c r="B628">
        <v>21.07</v>
      </c>
      <c r="C628">
        <v>12.14</v>
      </c>
      <c r="D628">
        <v>17.760000000000002</v>
      </c>
      <c r="E628">
        <f t="shared" si="9"/>
        <v>14.950000000000001</v>
      </c>
      <c r="F628">
        <v>20.36</v>
      </c>
      <c r="G628" s="25"/>
    </row>
    <row r="629" spans="1:7" x14ac:dyDescent="0.25">
      <c r="A629" t="s">
        <v>759</v>
      </c>
      <c r="B629">
        <v>0</v>
      </c>
      <c r="C629">
        <v>0</v>
      </c>
      <c r="D629">
        <v>0</v>
      </c>
      <c r="E629">
        <f t="shared" si="9"/>
        <v>0</v>
      </c>
      <c r="F629">
        <v>0</v>
      </c>
      <c r="G629" s="25"/>
    </row>
    <row r="630" spans="1:7" x14ac:dyDescent="0.25">
      <c r="A630" t="s">
        <v>760</v>
      </c>
      <c r="B630">
        <v>0</v>
      </c>
      <c r="C630">
        <v>0</v>
      </c>
      <c r="D630">
        <v>0</v>
      </c>
      <c r="E630">
        <f t="shared" si="9"/>
        <v>0</v>
      </c>
      <c r="F630">
        <v>0</v>
      </c>
      <c r="G630" s="25"/>
    </row>
    <row r="631" spans="1:7" x14ac:dyDescent="0.25">
      <c r="A631" t="s">
        <v>761</v>
      </c>
      <c r="B631">
        <v>0</v>
      </c>
      <c r="C631">
        <v>0</v>
      </c>
      <c r="D631">
        <v>0</v>
      </c>
      <c r="E631">
        <f t="shared" si="9"/>
        <v>0</v>
      </c>
      <c r="F631">
        <v>0</v>
      </c>
      <c r="G631" s="25"/>
    </row>
    <row r="632" spans="1:7" x14ac:dyDescent="0.25">
      <c r="A632" t="s">
        <v>762</v>
      </c>
      <c r="B632">
        <v>0</v>
      </c>
      <c r="C632">
        <v>0</v>
      </c>
      <c r="D632">
        <v>0</v>
      </c>
      <c r="E632">
        <f t="shared" si="9"/>
        <v>0</v>
      </c>
      <c r="F632">
        <v>0</v>
      </c>
      <c r="G632" s="25"/>
    </row>
    <row r="633" spans="1:7" x14ac:dyDescent="0.25">
      <c r="A633" t="s">
        <v>763</v>
      </c>
      <c r="B633">
        <v>0</v>
      </c>
      <c r="C633">
        <v>0</v>
      </c>
      <c r="D633">
        <v>0</v>
      </c>
      <c r="E633">
        <f t="shared" si="9"/>
        <v>0</v>
      </c>
      <c r="F633">
        <v>0</v>
      </c>
      <c r="G633" s="25"/>
    </row>
    <row r="634" spans="1:7" x14ac:dyDescent="0.25">
      <c r="A634" t="s">
        <v>764</v>
      </c>
      <c r="B634">
        <v>0</v>
      </c>
      <c r="C634">
        <v>0</v>
      </c>
      <c r="D634">
        <v>0</v>
      </c>
      <c r="E634">
        <f t="shared" si="9"/>
        <v>0</v>
      </c>
      <c r="F634">
        <v>0</v>
      </c>
      <c r="G634" s="25"/>
    </row>
    <row r="635" spans="1:7" x14ac:dyDescent="0.25">
      <c r="A635" t="s">
        <v>765</v>
      </c>
      <c r="B635">
        <v>0</v>
      </c>
      <c r="C635">
        <v>0</v>
      </c>
      <c r="D635">
        <v>0</v>
      </c>
      <c r="E635">
        <f t="shared" si="9"/>
        <v>0</v>
      </c>
      <c r="F635">
        <v>0</v>
      </c>
      <c r="G635" s="25"/>
    </row>
    <row r="636" spans="1:7" x14ac:dyDescent="0.25">
      <c r="A636" t="s">
        <v>766</v>
      </c>
      <c r="B636">
        <v>0</v>
      </c>
      <c r="C636">
        <v>0</v>
      </c>
      <c r="D636">
        <v>0</v>
      </c>
      <c r="E636">
        <f t="shared" si="9"/>
        <v>0</v>
      </c>
      <c r="F636">
        <v>0</v>
      </c>
      <c r="G636" s="25"/>
    </row>
    <row r="637" spans="1:7" x14ac:dyDescent="0.25">
      <c r="A637" t="s">
        <v>767</v>
      </c>
      <c r="B637">
        <v>0</v>
      </c>
      <c r="C637">
        <v>0</v>
      </c>
      <c r="D637">
        <v>0</v>
      </c>
      <c r="E637">
        <f t="shared" si="9"/>
        <v>0</v>
      </c>
      <c r="F637">
        <v>0</v>
      </c>
      <c r="G637" s="25"/>
    </row>
    <row r="638" spans="1:7" x14ac:dyDescent="0.25">
      <c r="A638" t="s">
        <v>768</v>
      </c>
      <c r="B638">
        <v>0</v>
      </c>
      <c r="C638">
        <v>0</v>
      </c>
      <c r="D638">
        <v>0</v>
      </c>
      <c r="E638">
        <f t="shared" si="9"/>
        <v>0</v>
      </c>
      <c r="F638">
        <v>0</v>
      </c>
      <c r="G638" s="25"/>
    </row>
    <row r="639" spans="1:7" x14ac:dyDescent="0.25">
      <c r="A639" t="s">
        <v>769</v>
      </c>
      <c r="B639">
        <v>0</v>
      </c>
      <c r="C639">
        <v>0</v>
      </c>
      <c r="D639">
        <v>0</v>
      </c>
      <c r="E639">
        <f t="shared" si="9"/>
        <v>0</v>
      </c>
      <c r="F639">
        <v>0</v>
      </c>
      <c r="G639" s="25"/>
    </row>
    <row r="640" spans="1:7" x14ac:dyDescent="0.25">
      <c r="A640" t="s">
        <v>770</v>
      </c>
      <c r="B640">
        <v>0</v>
      </c>
      <c r="C640">
        <v>0</v>
      </c>
      <c r="D640">
        <v>0</v>
      </c>
      <c r="E640">
        <f t="shared" si="9"/>
        <v>0</v>
      </c>
      <c r="F640">
        <v>0</v>
      </c>
      <c r="G640" s="25"/>
    </row>
    <row r="641" spans="1:7" x14ac:dyDescent="0.25">
      <c r="A641" t="s">
        <v>771</v>
      </c>
      <c r="B641">
        <v>0</v>
      </c>
      <c r="C641">
        <v>0</v>
      </c>
      <c r="D641">
        <v>0</v>
      </c>
      <c r="E641">
        <f t="shared" si="9"/>
        <v>0</v>
      </c>
      <c r="F641">
        <v>0</v>
      </c>
      <c r="G641" s="25"/>
    </row>
    <row r="642" spans="1:7" x14ac:dyDescent="0.25">
      <c r="A642" t="s">
        <v>772</v>
      </c>
      <c r="B642">
        <v>0</v>
      </c>
      <c r="C642">
        <v>0</v>
      </c>
      <c r="D642">
        <v>0</v>
      </c>
      <c r="E642">
        <f t="shared" si="9"/>
        <v>0</v>
      </c>
      <c r="F642">
        <v>0</v>
      </c>
      <c r="G642" s="25"/>
    </row>
    <row r="643" spans="1:7" x14ac:dyDescent="0.25">
      <c r="A643" t="s">
        <v>773</v>
      </c>
      <c r="B643">
        <v>0</v>
      </c>
      <c r="C643">
        <v>0</v>
      </c>
      <c r="D643">
        <v>0</v>
      </c>
      <c r="E643">
        <f t="shared" si="9"/>
        <v>0</v>
      </c>
      <c r="F643">
        <v>0</v>
      </c>
      <c r="G643" s="25"/>
    </row>
    <row r="644" spans="1:7" x14ac:dyDescent="0.25">
      <c r="A644" t="s">
        <v>774</v>
      </c>
      <c r="B644">
        <v>0</v>
      </c>
      <c r="C644">
        <v>0</v>
      </c>
      <c r="D644">
        <v>0</v>
      </c>
      <c r="E644">
        <f t="shared" si="9"/>
        <v>0</v>
      </c>
      <c r="F644">
        <v>0</v>
      </c>
      <c r="G644" s="25"/>
    </row>
    <row r="645" spans="1:7" x14ac:dyDescent="0.25">
      <c r="A645" t="s">
        <v>775</v>
      </c>
      <c r="B645">
        <v>171</v>
      </c>
      <c r="C645">
        <v>107.09</v>
      </c>
      <c r="D645">
        <v>28.56</v>
      </c>
      <c r="E645">
        <f t="shared" si="9"/>
        <v>67.825000000000003</v>
      </c>
      <c r="F645">
        <v>230.45</v>
      </c>
      <c r="G645" s="25"/>
    </row>
    <row r="646" spans="1:7" x14ac:dyDescent="0.25">
      <c r="A646" t="s">
        <v>776</v>
      </c>
      <c r="B646">
        <v>165.36</v>
      </c>
      <c r="C646">
        <v>123.47</v>
      </c>
      <c r="D646">
        <v>80.06</v>
      </c>
      <c r="E646">
        <f t="shared" si="9"/>
        <v>101.765</v>
      </c>
      <c r="F646">
        <v>163.69999999999999</v>
      </c>
      <c r="G646" s="25"/>
    </row>
    <row r="647" spans="1:7" x14ac:dyDescent="0.25">
      <c r="A647" t="s">
        <v>777</v>
      </c>
      <c r="B647">
        <v>101.67</v>
      </c>
      <c r="C647">
        <v>100.3</v>
      </c>
      <c r="D647">
        <v>96.73</v>
      </c>
      <c r="E647">
        <f t="shared" si="9"/>
        <v>98.515000000000001</v>
      </c>
      <c r="F647">
        <v>68.069999999999993</v>
      </c>
      <c r="G647" s="25"/>
    </row>
    <row r="648" spans="1:7" x14ac:dyDescent="0.25">
      <c r="A648" t="s">
        <v>778</v>
      </c>
      <c r="B648">
        <v>585.78</v>
      </c>
      <c r="C648">
        <v>267.60000000000002</v>
      </c>
      <c r="D648">
        <v>232.31</v>
      </c>
      <c r="E648">
        <f t="shared" si="9"/>
        <v>249.95500000000001</v>
      </c>
      <c r="F648">
        <v>667.75</v>
      </c>
      <c r="G648" s="25"/>
    </row>
    <row r="649" spans="1:7" x14ac:dyDescent="0.25">
      <c r="A649" t="s">
        <v>779</v>
      </c>
      <c r="B649">
        <v>331.58</v>
      </c>
      <c r="C649">
        <v>181.03</v>
      </c>
      <c r="D649">
        <v>205.38</v>
      </c>
      <c r="E649">
        <f t="shared" si="9"/>
        <v>193.20499999999998</v>
      </c>
      <c r="F649">
        <v>336.57</v>
      </c>
      <c r="G649" s="25"/>
    </row>
    <row r="650" spans="1:7" x14ac:dyDescent="0.25">
      <c r="A650" t="s">
        <v>780</v>
      </c>
      <c r="B650">
        <v>187.05</v>
      </c>
      <c r="C650">
        <v>117.54</v>
      </c>
      <c r="D650">
        <v>144.87</v>
      </c>
      <c r="E650">
        <f t="shared" si="9"/>
        <v>131.20500000000001</v>
      </c>
      <c r="F650">
        <v>169.8</v>
      </c>
      <c r="G650" s="25"/>
    </row>
    <row r="651" spans="1:7" x14ac:dyDescent="0.25">
      <c r="A651" t="s">
        <v>781</v>
      </c>
      <c r="B651">
        <v>387.01</v>
      </c>
      <c r="C651">
        <v>38.119999999999997</v>
      </c>
      <c r="D651">
        <v>218.6</v>
      </c>
      <c r="E651">
        <f t="shared" si="9"/>
        <v>128.35999999999999</v>
      </c>
      <c r="F651">
        <v>487.05</v>
      </c>
      <c r="G651" s="25"/>
    </row>
    <row r="652" spans="1:7" x14ac:dyDescent="0.25">
      <c r="A652" t="s">
        <v>782</v>
      </c>
      <c r="B652">
        <v>9.77</v>
      </c>
      <c r="C652">
        <v>10.57</v>
      </c>
      <c r="D652">
        <v>10.78</v>
      </c>
      <c r="E652">
        <f t="shared" si="9"/>
        <v>10.675000000000001</v>
      </c>
      <c r="F652">
        <v>4.3899999999999997</v>
      </c>
      <c r="G652" s="25"/>
    </row>
    <row r="653" spans="1:7" x14ac:dyDescent="0.25">
      <c r="A653" t="s">
        <v>783</v>
      </c>
      <c r="B653">
        <v>0</v>
      </c>
      <c r="C653">
        <v>0</v>
      </c>
      <c r="D653">
        <v>0</v>
      </c>
      <c r="E653">
        <f t="shared" si="9"/>
        <v>0</v>
      </c>
      <c r="F653">
        <v>0</v>
      </c>
      <c r="G653" s="25"/>
    </row>
    <row r="654" spans="1:7" x14ac:dyDescent="0.25">
      <c r="A654" t="s">
        <v>784</v>
      </c>
      <c r="B654">
        <v>0</v>
      </c>
      <c r="C654">
        <v>0</v>
      </c>
      <c r="D654">
        <v>0</v>
      </c>
      <c r="E654">
        <f t="shared" ref="E654:E717" si="10">(C654+D654)/2</f>
        <v>0</v>
      </c>
      <c r="F654">
        <v>0</v>
      </c>
      <c r="G654" s="25"/>
    </row>
    <row r="655" spans="1:7" x14ac:dyDescent="0.25">
      <c r="A655" t="s">
        <v>785</v>
      </c>
      <c r="B655">
        <v>0</v>
      </c>
      <c r="C655">
        <v>0</v>
      </c>
      <c r="D655">
        <v>0</v>
      </c>
      <c r="E655">
        <f t="shared" si="10"/>
        <v>0</v>
      </c>
      <c r="F655">
        <v>0</v>
      </c>
      <c r="G655" s="25"/>
    </row>
    <row r="656" spans="1:7" x14ac:dyDescent="0.25">
      <c r="A656" t="s">
        <v>786</v>
      </c>
      <c r="B656">
        <v>0</v>
      </c>
      <c r="C656">
        <v>0</v>
      </c>
      <c r="D656">
        <v>0</v>
      </c>
      <c r="E656">
        <f t="shared" si="10"/>
        <v>0</v>
      </c>
      <c r="F656">
        <v>0</v>
      </c>
      <c r="G656" s="25"/>
    </row>
    <row r="657" spans="1:7" x14ac:dyDescent="0.25">
      <c r="A657" t="s">
        <v>787</v>
      </c>
      <c r="B657">
        <v>0</v>
      </c>
      <c r="C657">
        <v>0</v>
      </c>
      <c r="D657">
        <v>0</v>
      </c>
      <c r="E657">
        <f t="shared" si="10"/>
        <v>0</v>
      </c>
      <c r="F657">
        <v>0</v>
      </c>
      <c r="G657" s="25"/>
    </row>
    <row r="658" spans="1:7" x14ac:dyDescent="0.25">
      <c r="A658" t="s">
        <v>788</v>
      </c>
      <c r="B658">
        <v>0</v>
      </c>
      <c r="C658">
        <v>0</v>
      </c>
      <c r="D658">
        <v>0</v>
      </c>
      <c r="E658">
        <f t="shared" si="10"/>
        <v>0</v>
      </c>
      <c r="F658">
        <v>0</v>
      </c>
      <c r="G658" s="25"/>
    </row>
    <row r="659" spans="1:7" x14ac:dyDescent="0.25">
      <c r="A659" t="s">
        <v>789</v>
      </c>
      <c r="B659">
        <v>0</v>
      </c>
      <c r="C659">
        <v>0</v>
      </c>
      <c r="D659">
        <v>0</v>
      </c>
      <c r="E659">
        <f t="shared" si="10"/>
        <v>0</v>
      </c>
      <c r="F659">
        <v>0</v>
      </c>
      <c r="G659" s="25"/>
    </row>
    <row r="660" spans="1:7" x14ac:dyDescent="0.25">
      <c r="A660" t="s">
        <v>790</v>
      </c>
      <c r="B660">
        <v>0</v>
      </c>
      <c r="C660">
        <v>0</v>
      </c>
      <c r="D660">
        <v>0</v>
      </c>
      <c r="E660">
        <f t="shared" si="10"/>
        <v>0</v>
      </c>
      <c r="F660">
        <v>0</v>
      </c>
      <c r="G660" s="25"/>
    </row>
    <row r="661" spans="1:7" x14ac:dyDescent="0.25">
      <c r="A661" t="s">
        <v>791</v>
      </c>
      <c r="B661">
        <v>0</v>
      </c>
      <c r="C661">
        <v>0</v>
      </c>
      <c r="D661">
        <v>0</v>
      </c>
      <c r="E661">
        <f t="shared" si="10"/>
        <v>0</v>
      </c>
      <c r="F661">
        <v>0</v>
      </c>
      <c r="G661" s="25"/>
    </row>
    <row r="662" spans="1:7" x14ac:dyDescent="0.25">
      <c r="A662" t="s">
        <v>792</v>
      </c>
      <c r="B662">
        <v>0</v>
      </c>
      <c r="C662">
        <v>0</v>
      </c>
      <c r="D662">
        <v>0</v>
      </c>
      <c r="E662">
        <f t="shared" si="10"/>
        <v>0</v>
      </c>
      <c r="F662">
        <v>0</v>
      </c>
      <c r="G662" s="25"/>
    </row>
    <row r="663" spans="1:7" x14ac:dyDescent="0.25">
      <c r="A663" t="s">
        <v>793</v>
      </c>
      <c r="B663">
        <v>0</v>
      </c>
      <c r="C663">
        <v>0</v>
      </c>
      <c r="D663">
        <v>0</v>
      </c>
      <c r="E663">
        <f t="shared" si="10"/>
        <v>0</v>
      </c>
      <c r="F663">
        <v>0</v>
      </c>
      <c r="G663" s="25"/>
    </row>
    <row r="664" spans="1:7" x14ac:dyDescent="0.25">
      <c r="A664" t="s">
        <v>794</v>
      </c>
      <c r="B664">
        <v>0</v>
      </c>
      <c r="C664">
        <v>0</v>
      </c>
      <c r="D664">
        <v>0</v>
      </c>
      <c r="E664">
        <f t="shared" si="10"/>
        <v>0</v>
      </c>
      <c r="F664">
        <v>0</v>
      </c>
      <c r="G664" s="25"/>
    </row>
    <row r="665" spans="1:7" x14ac:dyDescent="0.25">
      <c r="A665" t="s">
        <v>795</v>
      </c>
      <c r="B665">
        <v>0</v>
      </c>
      <c r="C665">
        <v>0</v>
      </c>
      <c r="D665">
        <v>0</v>
      </c>
      <c r="E665">
        <f t="shared" si="10"/>
        <v>0</v>
      </c>
      <c r="F665">
        <v>0</v>
      </c>
      <c r="G665" s="25"/>
    </row>
    <row r="666" spans="1:7" x14ac:dyDescent="0.25">
      <c r="A666" t="s">
        <v>796</v>
      </c>
      <c r="B666">
        <v>0</v>
      </c>
      <c r="C666">
        <v>0</v>
      </c>
      <c r="D666">
        <v>0</v>
      </c>
      <c r="E666">
        <f t="shared" si="10"/>
        <v>0</v>
      </c>
      <c r="F666">
        <v>0</v>
      </c>
      <c r="G666" s="25"/>
    </row>
    <row r="667" spans="1:7" x14ac:dyDescent="0.25">
      <c r="A667" t="s">
        <v>797</v>
      </c>
      <c r="B667">
        <v>0</v>
      </c>
      <c r="C667">
        <v>0</v>
      </c>
      <c r="D667">
        <v>0</v>
      </c>
      <c r="E667">
        <f t="shared" si="10"/>
        <v>0</v>
      </c>
      <c r="F667">
        <v>0</v>
      </c>
      <c r="G667" s="25"/>
    </row>
    <row r="668" spans="1:7" x14ac:dyDescent="0.25">
      <c r="A668" t="s">
        <v>798</v>
      </c>
      <c r="B668">
        <v>0</v>
      </c>
      <c r="C668">
        <v>0</v>
      </c>
      <c r="D668">
        <v>0</v>
      </c>
      <c r="E668">
        <f t="shared" si="10"/>
        <v>0</v>
      </c>
      <c r="F668">
        <v>0</v>
      </c>
      <c r="G668" s="25"/>
    </row>
    <row r="669" spans="1:7" x14ac:dyDescent="0.25">
      <c r="A669" t="s">
        <v>799</v>
      </c>
      <c r="B669">
        <v>43.31</v>
      </c>
      <c r="C669">
        <v>37.35</v>
      </c>
      <c r="D669">
        <v>26.74</v>
      </c>
      <c r="E669">
        <f t="shared" si="10"/>
        <v>32.045000000000002</v>
      </c>
      <c r="F669">
        <v>39.31</v>
      </c>
      <c r="G669" s="25"/>
    </row>
    <row r="670" spans="1:7" x14ac:dyDescent="0.25">
      <c r="A670" t="s">
        <v>800</v>
      </c>
      <c r="B670">
        <v>15.94</v>
      </c>
      <c r="C670">
        <v>17.43</v>
      </c>
      <c r="D670">
        <v>17.43</v>
      </c>
      <c r="E670">
        <f t="shared" si="10"/>
        <v>17.43</v>
      </c>
      <c r="F670">
        <v>7.88</v>
      </c>
      <c r="G670" s="25"/>
    </row>
    <row r="671" spans="1:7" x14ac:dyDescent="0.25">
      <c r="A671" t="s">
        <v>801</v>
      </c>
      <c r="B671">
        <v>79.28</v>
      </c>
      <c r="C671">
        <v>83.14</v>
      </c>
      <c r="D671">
        <v>82.28</v>
      </c>
      <c r="E671">
        <f t="shared" si="10"/>
        <v>82.710000000000008</v>
      </c>
      <c r="F671">
        <v>47.81</v>
      </c>
      <c r="G671" s="25"/>
    </row>
    <row r="672" spans="1:7" x14ac:dyDescent="0.25">
      <c r="A672" t="s">
        <v>802</v>
      </c>
      <c r="B672">
        <v>309.39999999999998</v>
      </c>
      <c r="C672">
        <v>198.91</v>
      </c>
      <c r="D672">
        <v>186.21</v>
      </c>
      <c r="E672">
        <f t="shared" si="10"/>
        <v>192.56</v>
      </c>
      <c r="F672">
        <v>303.08</v>
      </c>
      <c r="G672" s="25"/>
    </row>
    <row r="673" spans="1:7" x14ac:dyDescent="0.25">
      <c r="A673" t="s">
        <v>803</v>
      </c>
      <c r="B673">
        <v>291.77</v>
      </c>
      <c r="C673">
        <v>175.94</v>
      </c>
      <c r="D673">
        <v>194.94</v>
      </c>
      <c r="E673">
        <f t="shared" si="10"/>
        <v>185.44</v>
      </c>
      <c r="F673">
        <v>282.33999999999997</v>
      </c>
      <c r="G673" s="25"/>
    </row>
    <row r="674" spans="1:7" x14ac:dyDescent="0.25">
      <c r="A674" t="s">
        <v>804</v>
      </c>
      <c r="B674">
        <v>73.34</v>
      </c>
      <c r="C674">
        <v>75.81</v>
      </c>
      <c r="D674">
        <v>76.84</v>
      </c>
      <c r="E674">
        <f t="shared" si="10"/>
        <v>76.325000000000003</v>
      </c>
      <c r="F674">
        <v>44.19</v>
      </c>
      <c r="G674" s="25"/>
    </row>
    <row r="675" spans="1:7" x14ac:dyDescent="0.25">
      <c r="A675" t="s">
        <v>805</v>
      </c>
      <c r="B675">
        <v>47.64</v>
      </c>
      <c r="C675">
        <v>47.52</v>
      </c>
      <c r="D675">
        <v>49.41</v>
      </c>
      <c r="E675">
        <f t="shared" si="10"/>
        <v>48.465000000000003</v>
      </c>
      <c r="F675">
        <v>28.99</v>
      </c>
      <c r="G675" s="25"/>
    </row>
    <row r="676" spans="1:7" x14ac:dyDescent="0.25">
      <c r="A676" t="s">
        <v>806</v>
      </c>
      <c r="B676">
        <v>30.28</v>
      </c>
      <c r="C676">
        <v>16.940000000000001</v>
      </c>
      <c r="D676">
        <v>25.34</v>
      </c>
      <c r="E676">
        <f t="shared" si="10"/>
        <v>21.14</v>
      </c>
      <c r="F676">
        <v>30.23</v>
      </c>
      <c r="G676" s="25"/>
    </row>
    <row r="677" spans="1:7" x14ac:dyDescent="0.25">
      <c r="A677" t="s">
        <v>807</v>
      </c>
      <c r="B677">
        <v>0</v>
      </c>
      <c r="C677">
        <v>0</v>
      </c>
      <c r="D677">
        <v>0</v>
      </c>
      <c r="E677">
        <f t="shared" si="10"/>
        <v>0</v>
      </c>
      <c r="F677">
        <v>0</v>
      </c>
      <c r="G677" s="25"/>
    </row>
    <row r="678" spans="1:7" x14ac:dyDescent="0.25">
      <c r="A678" t="s">
        <v>808</v>
      </c>
      <c r="B678">
        <v>0</v>
      </c>
      <c r="C678">
        <v>0</v>
      </c>
      <c r="D678">
        <v>0</v>
      </c>
      <c r="E678">
        <f t="shared" si="10"/>
        <v>0</v>
      </c>
      <c r="F678">
        <v>0</v>
      </c>
      <c r="G678" s="25"/>
    </row>
    <row r="679" spans="1:7" x14ac:dyDescent="0.25">
      <c r="A679" t="s">
        <v>809</v>
      </c>
      <c r="B679">
        <v>0</v>
      </c>
      <c r="C679">
        <v>0</v>
      </c>
      <c r="D679">
        <v>0</v>
      </c>
      <c r="E679">
        <f t="shared" si="10"/>
        <v>0</v>
      </c>
      <c r="F679">
        <v>0</v>
      </c>
      <c r="G679" s="25"/>
    </row>
    <row r="680" spans="1:7" x14ac:dyDescent="0.25">
      <c r="A680" t="s">
        <v>810</v>
      </c>
      <c r="B680">
        <v>0</v>
      </c>
      <c r="C680">
        <v>0</v>
      </c>
      <c r="D680">
        <v>0</v>
      </c>
      <c r="E680">
        <f t="shared" si="10"/>
        <v>0</v>
      </c>
      <c r="F680">
        <v>0</v>
      </c>
      <c r="G680" s="25"/>
    </row>
    <row r="681" spans="1:7" x14ac:dyDescent="0.25">
      <c r="A681" t="s">
        <v>811</v>
      </c>
      <c r="B681">
        <v>0</v>
      </c>
      <c r="C681">
        <v>0</v>
      </c>
      <c r="D681">
        <v>0</v>
      </c>
      <c r="E681">
        <f t="shared" si="10"/>
        <v>0</v>
      </c>
      <c r="F681">
        <v>0</v>
      </c>
      <c r="G681" s="25"/>
    </row>
    <row r="682" spans="1:7" x14ac:dyDescent="0.25">
      <c r="A682" t="s">
        <v>812</v>
      </c>
      <c r="B682">
        <v>0</v>
      </c>
      <c r="C682">
        <v>0</v>
      </c>
      <c r="D682">
        <v>0</v>
      </c>
      <c r="E682">
        <f t="shared" si="10"/>
        <v>0</v>
      </c>
      <c r="F682">
        <v>0</v>
      </c>
      <c r="G682" s="25"/>
    </row>
    <row r="683" spans="1:7" x14ac:dyDescent="0.25">
      <c r="A683" t="s">
        <v>813</v>
      </c>
      <c r="B683">
        <v>0</v>
      </c>
      <c r="C683">
        <v>0</v>
      </c>
      <c r="D683">
        <v>0</v>
      </c>
      <c r="E683">
        <f t="shared" si="10"/>
        <v>0</v>
      </c>
      <c r="F683">
        <v>0</v>
      </c>
      <c r="G683" s="25"/>
    </row>
    <row r="684" spans="1:7" x14ac:dyDescent="0.25">
      <c r="A684" t="s">
        <v>814</v>
      </c>
      <c r="B684">
        <v>0</v>
      </c>
      <c r="C684">
        <v>0</v>
      </c>
      <c r="D684">
        <v>0</v>
      </c>
      <c r="E684">
        <f t="shared" si="10"/>
        <v>0</v>
      </c>
      <c r="F684">
        <v>0</v>
      </c>
      <c r="G684" s="25"/>
    </row>
    <row r="685" spans="1:7" x14ac:dyDescent="0.25">
      <c r="A685" t="s">
        <v>815</v>
      </c>
      <c r="B685">
        <v>0</v>
      </c>
      <c r="C685">
        <v>0</v>
      </c>
      <c r="D685">
        <v>0</v>
      </c>
      <c r="E685">
        <f t="shared" si="10"/>
        <v>0</v>
      </c>
      <c r="F685">
        <v>0</v>
      </c>
      <c r="G685" s="25"/>
    </row>
    <row r="686" spans="1:7" x14ac:dyDescent="0.25">
      <c r="A686" t="s">
        <v>816</v>
      </c>
      <c r="B686">
        <v>0</v>
      </c>
      <c r="C686">
        <v>0</v>
      </c>
      <c r="D686">
        <v>0</v>
      </c>
      <c r="E686">
        <f t="shared" si="10"/>
        <v>0</v>
      </c>
      <c r="F686">
        <v>0</v>
      </c>
      <c r="G686" s="25"/>
    </row>
    <row r="687" spans="1:7" x14ac:dyDescent="0.25">
      <c r="A687" t="s">
        <v>817</v>
      </c>
      <c r="B687">
        <v>0</v>
      </c>
      <c r="C687">
        <v>0</v>
      </c>
      <c r="D687">
        <v>0</v>
      </c>
      <c r="E687">
        <f t="shared" si="10"/>
        <v>0</v>
      </c>
      <c r="F687">
        <v>0</v>
      </c>
      <c r="G687" s="25"/>
    </row>
    <row r="688" spans="1:7" x14ac:dyDescent="0.25">
      <c r="A688" t="s">
        <v>818</v>
      </c>
      <c r="B688">
        <v>0</v>
      </c>
      <c r="C688">
        <v>0</v>
      </c>
      <c r="D688">
        <v>0</v>
      </c>
      <c r="E688">
        <f t="shared" si="10"/>
        <v>0</v>
      </c>
      <c r="F688">
        <v>0</v>
      </c>
      <c r="G688" s="25"/>
    </row>
    <row r="689" spans="1:7" x14ac:dyDescent="0.25">
      <c r="A689" t="s">
        <v>819</v>
      </c>
      <c r="B689">
        <v>0</v>
      </c>
      <c r="C689">
        <v>0</v>
      </c>
      <c r="D689">
        <v>0</v>
      </c>
      <c r="E689">
        <f t="shared" si="10"/>
        <v>0</v>
      </c>
      <c r="F689">
        <v>0</v>
      </c>
      <c r="G689" s="25"/>
    </row>
    <row r="690" spans="1:7" x14ac:dyDescent="0.25">
      <c r="A690" t="s">
        <v>820</v>
      </c>
      <c r="B690">
        <v>0</v>
      </c>
      <c r="C690">
        <v>0</v>
      </c>
      <c r="D690">
        <v>0</v>
      </c>
      <c r="E690">
        <f t="shared" si="10"/>
        <v>0</v>
      </c>
      <c r="F690">
        <v>0</v>
      </c>
      <c r="G690" s="25"/>
    </row>
    <row r="691" spans="1:7" x14ac:dyDescent="0.25">
      <c r="A691" t="s">
        <v>821</v>
      </c>
      <c r="B691">
        <v>0</v>
      </c>
      <c r="C691">
        <v>0</v>
      </c>
      <c r="D691">
        <v>0</v>
      </c>
      <c r="E691">
        <f t="shared" si="10"/>
        <v>0</v>
      </c>
      <c r="F691">
        <v>0</v>
      </c>
      <c r="G691" s="25"/>
    </row>
    <row r="692" spans="1:7" x14ac:dyDescent="0.25">
      <c r="A692" t="s">
        <v>822</v>
      </c>
      <c r="B692">
        <v>0</v>
      </c>
      <c r="C692">
        <v>0</v>
      </c>
      <c r="D692">
        <v>0</v>
      </c>
      <c r="E692">
        <f t="shared" si="10"/>
        <v>0</v>
      </c>
      <c r="F692">
        <v>0</v>
      </c>
      <c r="G692" s="25"/>
    </row>
    <row r="693" spans="1:7" x14ac:dyDescent="0.25">
      <c r="A693" t="s">
        <v>823</v>
      </c>
      <c r="B693">
        <v>0.92</v>
      </c>
      <c r="C693">
        <v>1.1599999999999999</v>
      </c>
      <c r="D693">
        <v>1.1100000000000001</v>
      </c>
      <c r="E693">
        <f t="shared" si="10"/>
        <v>1.135</v>
      </c>
      <c r="F693">
        <v>0</v>
      </c>
      <c r="G693" s="25"/>
    </row>
    <row r="694" spans="1:7" x14ac:dyDescent="0.25">
      <c r="A694" t="s">
        <v>824</v>
      </c>
      <c r="B694">
        <v>119.78</v>
      </c>
      <c r="C694">
        <v>102.09</v>
      </c>
      <c r="D694">
        <v>80.08</v>
      </c>
      <c r="E694">
        <f t="shared" si="10"/>
        <v>91.085000000000008</v>
      </c>
      <c r="F694">
        <v>102.05</v>
      </c>
      <c r="G694" s="25"/>
    </row>
    <row r="695" spans="1:7" x14ac:dyDescent="0.25">
      <c r="A695" t="s">
        <v>825</v>
      </c>
      <c r="B695">
        <v>42.97</v>
      </c>
      <c r="C695">
        <v>46.42</v>
      </c>
      <c r="D695">
        <v>46.42</v>
      </c>
      <c r="E695">
        <f t="shared" si="10"/>
        <v>46.42</v>
      </c>
      <c r="F695">
        <v>23.78</v>
      </c>
      <c r="G695" s="25"/>
    </row>
    <row r="696" spans="1:7" x14ac:dyDescent="0.25">
      <c r="A696" t="s">
        <v>826</v>
      </c>
      <c r="B696">
        <v>29.5</v>
      </c>
      <c r="C696">
        <v>31.99</v>
      </c>
      <c r="D696">
        <v>31.99</v>
      </c>
      <c r="E696">
        <f t="shared" si="10"/>
        <v>31.99</v>
      </c>
      <c r="F696">
        <v>15.76</v>
      </c>
      <c r="G696" s="25"/>
    </row>
    <row r="697" spans="1:7" x14ac:dyDescent="0.25">
      <c r="A697" t="s">
        <v>827</v>
      </c>
      <c r="B697">
        <v>277.48</v>
      </c>
      <c r="C697">
        <v>175.94</v>
      </c>
      <c r="D697">
        <v>192.78</v>
      </c>
      <c r="E697">
        <f t="shared" si="10"/>
        <v>184.36</v>
      </c>
      <c r="F697">
        <v>261.43</v>
      </c>
      <c r="G697" s="25"/>
    </row>
    <row r="698" spans="1:7" x14ac:dyDescent="0.25">
      <c r="A698" t="s">
        <v>828</v>
      </c>
      <c r="B698">
        <v>12.1</v>
      </c>
      <c r="C698">
        <v>13.29</v>
      </c>
      <c r="D698">
        <v>13.29</v>
      </c>
      <c r="E698">
        <f t="shared" si="10"/>
        <v>13.29</v>
      </c>
      <c r="F698">
        <v>5.69</v>
      </c>
      <c r="G698" s="25"/>
    </row>
    <row r="699" spans="1:7" x14ac:dyDescent="0.25">
      <c r="A699" t="s">
        <v>829</v>
      </c>
      <c r="B699">
        <v>50.86</v>
      </c>
      <c r="C699">
        <v>50.97</v>
      </c>
      <c r="D699">
        <v>52.87</v>
      </c>
      <c r="E699">
        <f t="shared" si="10"/>
        <v>51.92</v>
      </c>
      <c r="F699">
        <v>30.91</v>
      </c>
      <c r="G699" s="25"/>
    </row>
    <row r="700" spans="1:7" x14ac:dyDescent="0.25">
      <c r="A700" t="s">
        <v>830</v>
      </c>
      <c r="B700">
        <v>183.99</v>
      </c>
      <c r="C700">
        <v>16.32</v>
      </c>
      <c r="D700">
        <v>110.6</v>
      </c>
      <c r="E700">
        <f t="shared" si="10"/>
        <v>63.459999999999994</v>
      </c>
      <c r="F700">
        <v>277.60000000000002</v>
      </c>
      <c r="G700" s="25"/>
    </row>
    <row r="701" spans="1:7" x14ac:dyDescent="0.25">
      <c r="A701" t="s">
        <v>831</v>
      </c>
      <c r="B701">
        <v>0</v>
      </c>
      <c r="C701">
        <v>0</v>
      </c>
      <c r="D701">
        <v>0</v>
      </c>
      <c r="E701">
        <f t="shared" si="10"/>
        <v>0</v>
      </c>
      <c r="F701">
        <v>0</v>
      </c>
      <c r="G701" s="25"/>
    </row>
    <row r="702" spans="1:7" x14ac:dyDescent="0.25">
      <c r="A702" t="s">
        <v>832</v>
      </c>
      <c r="B702">
        <v>0</v>
      </c>
      <c r="C702">
        <v>0</v>
      </c>
      <c r="D702">
        <v>0</v>
      </c>
      <c r="E702">
        <f t="shared" si="10"/>
        <v>0</v>
      </c>
      <c r="F702">
        <v>0</v>
      </c>
      <c r="G702" s="25"/>
    </row>
    <row r="703" spans="1:7" x14ac:dyDescent="0.25">
      <c r="A703" t="s">
        <v>833</v>
      </c>
      <c r="B703">
        <v>0</v>
      </c>
      <c r="C703">
        <v>0</v>
      </c>
      <c r="D703">
        <v>0</v>
      </c>
      <c r="E703">
        <f t="shared" si="10"/>
        <v>0</v>
      </c>
      <c r="F703">
        <v>0</v>
      </c>
      <c r="G703" s="25"/>
    </row>
    <row r="704" spans="1:7" x14ac:dyDescent="0.25">
      <c r="A704" t="s">
        <v>834</v>
      </c>
      <c r="B704">
        <v>0</v>
      </c>
      <c r="C704">
        <v>0</v>
      </c>
      <c r="D704">
        <v>0</v>
      </c>
      <c r="E704">
        <f t="shared" si="10"/>
        <v>0</v>
      </c>
      <c r="F704">
        <v>0</v>
      </c>
      <c r="G704" s="25"/>
    </row>
    <row r="705" spans="1:7" x14ac:dyDescent="0.25">
      <c r="A705" t="s">
        <v>835</v>
      </c>
      <c r="B705">
        <v>0</v>
      </c>
      <c r="C705">
        <v>0</v>
      </c>
      <c r="D705">
        <v>0</v>
      </c>
      <c r="E705">
        <f t="shared" si="10"/>
        <v>0</v>
      </c>
      <c r="F705">
        <v>0</v>
      </c>
      <c r="G705" s="25"/>
    </row>
    <row r="706" spans="1:7" x14ac:dyDescent="0.25">
      <c r="A706" t="s">
        <v>836</v>
      </c>
      <c r="B706">
        <v>0</v>
      </c>
      <c r="C706">
        <v>0</v>
      </c>
      <c r="D706">
        <v>0</v>
      </c>
      <c r="E706">
        <f t="shared" si="10"/>
        <v>0</v>
      </c>
      <c r="F706">
        <v>0</v>
      </c>
      <c r="G706" s="25"/>
    </row>
    <row r="707" spans="1:7" x14ac:dyDescent="0.25">
      <c r="A707" t="s">
        <v>837</v>
      </c>
      <c r="B707">
        <v>0</v>
      </c>
      <c r="C707">
        <v>0</v>
      </c>
      <c r="D707">
        <v>0</v>
      </c>
      <c r="E707">
        <f t="shared" si="10"/>
        <v>0</v>
      </c>
      <c r="F707">
        <v>0</v>
      </c>
      <c r="G707" s="25"/>
    </row>
    <row r="708" spans="1:7" x14ac:dyDescent="0.25">
      <c r="A708" t="s">
        <v>838</v>
      </c>
      <c r="B708">
        <v>0</v>
      </c>
      <c r="C708">
        <v>0</v>
      </c>
      <c r="D708">
        <v>0</v>
      </c>
      <c r="E708">
        <f t="shared" si="10"/>
        <v>0</v>
      </c>
      <c r="F708">
        <v>0</v>
      </c>
      <c r="G708" s="25"/>
    </row>
    <row r="709" spans="1:7" x14ac:dyDescent="0.25">
      <c r="A709" t="s">
        <v>839</v>
      </c>
      <c r="B709">
        <v>0</v>
      </c>
      <c r="C709">
        <v>0</v>
      </c>
      <c r="D709">
        <v>0</v>
      </c>
      <c r="E709">
        <f t="shared" si="10"/>
        <v>0</v>
      </c>
      <c r="F709">
        <v>0</v>
      </c>
      <c r="G709" s="25"/>
    </row>
    <row r="710" spans="1:7" x14ac:dyDescent="0.25">
      <c r="A710" t="s">
        <v>840</v>
      </c>
      <c r="B710">
        <v>0</v>
      </c>
      <c r="C710">
        <v>0</v>
      </c>
      <c r="D710">
        <v>0</v>
      </c>
      <c r="E710">
        <f t="shared" si="10"/>
        <v>0</v>
      </c>
      <c r="F710">
        <v>0</v>
      </c>
      <c r="G710" s="25"/>
    </row>
    <row r="711" spans="1:7" x14ac:dyDescent="0.25">
      <c r="A711" t="s">
        <v>841</v>
      </c>
      <c r="B711">
        <v>0</v>
      </c>
      <c r="C711">
        <v>0</v>
      </c>
      <c r="D711">
        <v>0</v>
      </c>
      <c r="E711">
        <f t="shared" si="10"/>
        <v>0</v>
      </c>
      <c r="F711">
        <v>0</v>
      </c>
      <c r="G711" s="25"/>
    </row>
    <row r="712" spans="1:7" x14ac:dyDescent="0.25">
      <c r="A712" t="s">
        <v>842</v>
      </c>
      <c r="B712">
        <v>0</v>
      </c>
      <c r="C712">
        <v>0</v>
      </c>
      <c r="D712">
        <v>0</v>
      </c>
      <c r="E712">
        <f t="shared" si="10"/>
        <v>0</v>
      </c>
      <c r="F712">
        <v>0</v>
      </c>
      <c r="G712" s="25"/>
    </row>
    <row r="713" spans="1:7" x14ac:dyDescent="0.25">
      <c r="A713" t="s">
        <v>843</v>
      </c>
      <c r="B713">
        <v>0</v>
      </c>
      <c r="C713">
        <v>0</v>
      </c>
      <c r="D713">
        <v>0</v>
      </c>
      <c r="E713">
        <f t="shared" si="10"/>
        <v>0</v>
      </c>
      <c r="F713">
        <v>0</v>
      </c>
      <c r="G713" s="25"/>
    </row>
    <row r="714" spans="1:7" x14ac:dyDescent="0.25">
      <c r="A714" t="s">
        <v>844</v>
      </c>
      <c r="B714">
        <v>0</v>
      </c>
      <c r="C714">
        <v>0</v>
      </c>
      <c r="D714">
        <v>0</v>
      </c>
      <c r="E714">
        <f t="shared" si="10"/>
        <v>0</v>
      </c>
      <c r="F714">
        <v>0</v>
      </c>
      <c r="G714" s="25"/>
    </row>
    <row r="715" spans="1:7" x14ac:dyDescent="0.25">
      <c r="A715" t="s">
        <v>845</v>
      </c>
      <c r="B715">
        <v>0</v>
      </c>
      <c r="C715">
        <v>0</v>
      </c>
      <c r="D715">
        <v>0</v>
      </c>
      <c r="E715">
        <f t="shared" si="10"/>
        <v>0</v>
      </c>
      <c r="F715">
        <v>0</v>
      </c>
      <c r="G715" s="25"/>
    </row>
    <row r="716" spans="1:7" x14ac:dyDescent="0.25">
      <c r="A716" t="s">
        <v>846</v>
      </c>
      <c r="B716">
        <v>0</v>
      </c>
      <c r="C716">
        <v>0</v>
      </c>
      <c r="D716">
        <v>0</v>
      </c>
      <c r="E716">
        <f t="shared" si="10"/>
        <v>0</v>
      </c>
      <c r="F716">
        <v>0</v>
      </c>
      <c r="G716" s="25"/>
    </row>
    <row r="717" spans="1:7" x14ac:dyDescent="0.25">
      <c r="A717" t="s">
        <v>847</v>
      </c>
      <c r="B717">
        <v>3.13</v>
      </c>
      <c r="C717">
        <v>3.58</v>
      </c>
      <c r="D717">
        <v>3.49</v>
      </c>
      <c r="E717">
        <f t="shared" si="10"/>
        <v>3.5350000000000001</v>
      </c>
      <c r="F717">
        <v>0.8</v>
      </c>
      <c r="G717" s="25"/>
    </row>
    <row r="718" spans="1:7" x14ac:dyDescent="0.25">
      <c r="A718" t="s">
        <v>848</v>
      </c>
      <c r="B718">
        <v>45.08</v>
      </c>
      <c r="C718">
        <v>48.67</v>
      </c>
      <c r="D718">
        <v>48.67</v>
      </c>
      <c r="E718">
        <f t="shared" ref="E718:E781" si="11">(C718+D718)/2</f>
        <v>48.67</v>
      </c>
      <c r="F718">
        <v>25.07</v>
      </c>
      <c r="G718" s="25"/>
    </row>
    <row r="719" spans="1:7" x14ac:dyDescent="0.25">
      <c r="A719" t="s">
        <v>849</v>
      </c>
      <c r="B719">
        <v>13.79</v>
      </c>
      <c r="C719">
        <v>15.11</v>
      </c>
      <c r="D719">
        <v>15.11</v>
      </c>
      <c r="E719">
        <f t="shared" si="11"/>
        <v>15.11</v>
      </c>
      <c r="F719">
        <v>6.64</v>
      </c>
      <c r="G719" s="25"/>
    </row>
    <row r="720" spans="1:7" x14ac:dyDescent="0.25">
      <c r="A720" t="s">
        <v>850</v>
      </c>
      <c r="B720">
        <v>88.5</v>
      </c>
      <c r="C720">
        <v>92.87</v>
      </c>
      <c r="D720">
        <v>92.66</v>
      </c>
      <c r="E720">
        <f t="shared" si="11"/>
        <v>92.765000000000001</v>
      </c>
      <c r="F720">
        <v>53.35</v>
      </c>
      <c r="G720" s="25"/>
    </row>
    <row r="721" spans="1:7" x14ac:dyDescent="0.25">
      <c r="A721" t="s">
        <v>851</v>
      </c>
      <c r="B721">
        <v>14.51</v>
      </c>
      <c r="C721">
        <v>15.88</v>
      </c>
      <c r="D721">
        <v>15.88</v>
      </c>
      <c r="E721">
        <f t="shared" si="11"/>
        <v>15.88</v>
      </c>
      <c r="F721">
        <v>7.05</v>
      </c>
      <c r="G721" s="25"/>
    </row>
    <row r="722" spans="1:7" x14ac:dyDescent="0.25">
      <c r="A722" t="s">
        <v>852</v>
      </c>
      <c r="B722">
        <v>49.39</v>
      </c>
      <c r="C722">
        <v>53.29</v>
      </c>
      <c r="D722">
        <v>53.29</v>
      </c>
      <c r="E722">
        <f t="shared" si="11"/>
        <v>53.29</v>
      </c>
      <c r="F722">
        <v>27.67</v>
      </c>
      <c r="G722" s="25"/>
    </row>
    <row r="723" spans="1:7" x14ac:dyDescent="0.25">
      <c r="A723" t="s">
        <v>853</v>
      </c>
      <c r="B723">
        <v>65.77</v>
      </c>
      <c r="C723">
        <v>58.9</v>
      </c>
      <c r="D723">
        <v>64.739999999999995</v>
      </c>
      <c r="E723">
        <f t="shared" si="11"/>
        <v>61.819999999999993</v>
      </c>
      <c r="F723">
        <v>44.96</v>
      </c>
      <c r="G723" s="25"/>
    </row>
    <row r="724" spans="1:7" x14ac:dyDescent="0.25">
      <c r="A724" t="s">
        <v>854</v>
      </c>
      <c r="B724">
        <v>19.79</v>
      </c>
      <c r="C724">
        <v>16.440000000000001</v>
      </c>
      <c r="D724">
        <v>19.43</v>
      </c>
      <c r="E724">
        <f t="shared" si="11"/>
        <v>17.935000000000002</v>
      </c>
      <c r="F724">
        <v>13.81</v>
      </c>
      <c r="G724" s="25"/>
    </row>
    <row r="725" spans="1:7" x14ac:dyDescent="0.25">
      <c r="A725" t="s">
        <v>855</v>
      </c>
      <c r="B725">
        <v>0</v>
      </c>
      <c r="C725">
        <v>0</v>
      </c>
      <c r="D725">
        <v>0</v>
      </c>
      <c r="E725">
        <f t="shared" si="11"/>
        <v>0</v>
      </c>
      <c r="F725">
        <v>0</v>
      </c>
      <c r="G725" s="25"/>
    </row>
    <row r="726" spans="1:7" x14ac:dyDescent="0.25">
      <c r="A726" t="s">
        <v>856</v>
      </c>
      <c r="B726">
        <v>0</v>
      </c>
      <c r="C726">
        <v>0</v>
      </c>
      <c r="D726">
        <v>0</v>
      </c>
      <c r="E726">
        <f t="shared" si="11"/>
        <v>0</v>
      </c>
      <c r="F726">
        <v>0</v>
      </c>
      <c r="G726" s="25"/>
    </row>
    <row r="727" spans="1:7" x14ac:dyDescent="0.25">
      <c r="A727" t="s">
        <v>857</v>
      </c>
      <c r="B727">
        <v>0</v>
      </c>
      <c r="C727">
        <v>0</v>
      </c>
      <c r="D727">
        <v>0</v>
      </c>
      <c r="E727">
        <f t="shared" si="11"/>
        <v>0</v>
      </c>
      <c r="F727">
        <v>0</v>
      </c>
      <c r="G727" s="25"/>
    </row>
    <row r="728" spans="1:7" x14ac:dyDescent="0.25">
      <c r="A728" t="s">
        <v>858</v>
      </c>
      <c r="B728">
        <v>0</v>
      </c>
      <c r="C728">
        <v>0</v>
      </c>
      <c r="D728">
        <v>0</v>
      </c>
      <c r="E728">
        <f t="shared" si="11"/>
        <v>0</v>
      </c>
      <c r="F728">
        <v>0</v>
      </c>
      <c r="G728" s="25"/>
    </row>
    <row r="729" spans="1:7" x14ac:dyDescent="0.25">
      <c r="A729" t="s">
        <v>859</v>
      </c>
      <c r="B729">
        <v>0</v>
      </c>
      <c r="C729">
        <v>0</v>
      </c>
      <c r="D729">
        <v>0</v>
      </c>
      <c r="E729">
        <f t="shared" si="11"/>
        <v>0</v>
      </c>
      <c r="F729">
        <v>0</v>
      </c>
      <c r="G729" s="25"/>
    </row>
    <row r="730" spans="1:7" x14ac:dyDescent="0.25">
      <c r="A730" t="s">
        <v>860</v>
      </c>
      <c r="B730">
        <v>0</v>
      </c>
      <c r="C730">
        <v>0</v>
      </c>
      <c r="D730">
        <v>0</v>
      </c>
      <c r="E730">
        <f t="shared" si="11"/>
        <v>0</v>
      </c>
      <c r="F730">
        <v>0</v>
      </c>
      <c r="G730" s="25"/>
    </row>
    <row r="731" spans="1:7" x14ac:dyDescent="0.25">
      <c r="A731" t="s">
        <v>861</v>
      </c>
      <c r="B731">
        <v>0</v>
      </c>
      <c r="C731">
        <v>0</v>
      </c>
      <c r="D731">
        <v>0</v>
      </c>
      <c r="E731">
        <f t="shared" si="11"/>
        <v>0</v>
      </c>
      <c r="F731">
        <v>0</v>
      </c>
      <c r="G731" s="25"/>
    </row>
    <row r="732" spans="1:7" x14ac:dyDescent="0.25">
      <c r="A732" t="s">
        <v>862</v>
      </c>
      <c r="B732">
        <v>0</v>
      </c>
      <c r="C732">
        <v>0</v>
      </c>
      <c r="D732">
        <v>0</v>
      </c>
      <c r="E732">
        <f t="shared" si="11"/>
        <v>0</v>
      </c>
      <c r="F732">
        <v>0</v>
      </c>
      <c r="G732" s="25"/>
    </row>
    <row r="733" spans="1:7" x14ac:dyDescent="0.25">
      <c r="A733" t="s">
        <v>863</v>
      </c>
      <c r="B733">
        <v>0</v>
      </c>
      <c r="C733">
        <v>0</v>
      </c>
      <c r="D733">
        <v>0</v>
      </c>
      <c r="E733">
        <f t="shared" si="11"/>
        <v>0</v>
      </c>
      <c r="F733">
        <v>0</v>
      </c>
      <c r="G733" s="25"/>
    </row>
    <row r="734" spans="1:7" x14ac:dyDescent="0.25">
      <c r="A734" t="s">
        <v>864</v>
      </c>
      <c r="B734">
        <v>0</v>
      </c>
      <c r="C734">
        <v>0</v>
      </c>
      <c r="D734">
        <v>0</v>
      </c>
      <c r="E734">
        <f t="shared" si="11"/>
        <v>0</v>
      </c>
      <c r="F734">
        <v>0</v>
      </c>
      <c r="G734" s="25"/>
    </row>
    <row r="735" spans="1:7" x14ac:dyDescent="0.25">
      <c r="A735" t="s">
        <v>865</v>
      </c>
      <c r="B735">
        <v>0</v>
      </c>
      <c r="C735">
        <v>0</v>
      </c>
      <c r="D735">
        <v>0</v>
      </c>
      <c r="E735">
        <f t="shared" si="11"/>
        <v>0</v>
      </c>
      <c r="F735">
        <v>0</v>
      </c>
      <c r="G735" s="25"/>
    </row>
    <row r="736" spans="1:7" x14ac:dyDescent="0.25">
      <c r="A736" t="s">
        <v>866</v>
      </c>
      <c r="B736">
        <v>0</v>
      </c>
      <c r="C736">
        <v>0</v>
      </c>
      <c r="D736">
        <v>0</v>
      </c>
      <c r="E736">
        <f t="shared" si="11"/>
        <v>0</v>
      </c>
      <c r="F736">
        <v>0</v>
      </c>
      <c r="G736" s="25"/>
    </row>
    <row r="737" spans="1:7" x14ac:dyDescent="0.25">
      <c r="A737" t="s">
        <v>867</v>
      </c>
      <c r="B737">
        <v>0</v>
      </c>
      <c r="C737">
        <v>0</v>
      </c>
      <c r="D737">
        <v>0</v>
      </c>
      <c r="E737">
        <f t="shared" si="11"/>
        <v>0</v>
      </c>
      <c r="F737">
        <v>0</v>
      </c>
      <c r="G737" s="25"/>
    </row>
    <row r="738" spans="1:7" x14ac:dyDescent="0.25">
      <c r="A738" t="s">
        <v>868</v>
      </c>
      <c r="B738">
        <v>0</v>
      </c>
      <c r="C738">
        <v>0</v>
      </c>
      <c r="D738">
        <v>0</v>
      </c>
      <c r="E738">
        <f t="shared" si="11"/>
        <v>0</v>
      </c>
      <c r="F738">
        <v>0</v>
      </c>
      <c r="G738" s="25"/>
    </row>
    <row r="739" spans="1:7" x14ac:dyDescent="0.25">
      <c r="A739" t="s">
        <v>869</v>
      </c>
      <c r="B739">
        <v>0</v>
      </c>
      <c r="C739">
        <v>0</v>
      </c>
      <c r="D739">
        <v>0</v>
      </c>
      <c r="E739">
        <f t="shared" si="11"/>
        <v>0</v>
      </c>
      <c r="F739">
        <v>0</v>
      </c>
      <c r="G739" s="25"/>
    </row>
    <row r="740" spans="1:7" x14ac:dyDescent="0.25">
      <c r="A740" t="s">
        <v>870</v>
      </c>
      <c r="B740">
        <v>0</v>
      </c>
      <c r="C740">
        <v>0</v>
      </c>
      <c r="D740">
        <v>0</v>
      </c>
      <c r="E740">
        <f t="shared" si="11"/>
        <v>0</v>
      </c>
      <c r="F740">
        <v>0</v>
      </c>
      <c r="G740" s="25"/>
    </row>
    <row r="741" spans="1:7" x14ac:dyDescent="0.25">
      <c r="A741" t="s">
        <v>871</v>
      </c>
      <c r="B741">
        <v>40.369999999999997</v>
      </c>
      <c r="C741">
        <v>37.409999999999997</v>
      </c>
      <c r="D741">
        <v>29.6</v>
      </c>
      <c r="E741">
        <f t="shared" si="11"/>
        <v>33.504999999999995</v>
      </c>
      <c r="F741">
        <v>32.29</v>
      </c>
      <c r="G741" s="25"/>
    </row>
    <row r="742" spans="1:7" x14ac:dyDescent="0.25">
      <c r="A742" t="s">
        <v>872</v>
      </c>
      <c r="B742">
        <v>55.15</v>
      </c>
      <c r="C742">
        <v>57.58</v>
      </c>
      <c r="D742">
        <v>55.96</v>
      </c>
      <c r="E742">
        <f t="shared" si="11"/>
        <v>56.769999999999996</v>
      </c>
      <c r="F742">
        <v>33.26</v>
      </c>
      <c r="G742" s="25"/>
    </row>
    <row r="743" spans="1:7" x14ac:dyDescent="0.25">
      <c r="A743" t="s">
        <v>873</v>
      </c>
      <c r="B743">
        <v>59.29</v>
      </c>
      <c r="C743">
        <v>63.87</v>
      </c>
      <c r="D743">
        <v>63.87</v>
      </c>
      <c r="E743">
        <f t="shared" si="11"/>
        <v>63.87</v>
      </c>
      <c r="F743">
        <v>33.68</v>
      </c>
      <c r="G743" s="25"/>
    </row>
    <row r="744" spans="1:7" x14ac:dyDescent="0.25">
      <c r="A744" t="s">
        <v>874</v>
      </c>
      <c r="B744">
        <v>167.77</v>
      </c>
      <c r="C744">
        <v>149.43</v>
      </c>
      <c r="D744">
        <v>146.41999999999999</v>
      </c>
      <c r="E744">
        <f t="shared" si="11"/>
        <v>147.92500000000001</v>
      </c>
      <c r="F744">
        <v>126.2</v>
      </c>
      <c r="G744" s="25"/>
    </row>
    <row r="745" spans="1:7" x14ac:dyDescent="0.25">
      <c r="A745" t="s">
        <v>875</v>
      </c>
      <c r="B745">
        <v>68.62</v>
      </c>
      <c r="C745">
        <v>73.83</v>
      </c>
      <c r="D745">
        <v>73.83</v>
      </c>
      <c r="E745">
        <f t="shared" si="11"/>
        <v>73.83</v>
      </c>
      <c r="F745">
        <v>39.35</v>
      </c>
      <c r="G745" s="25"/>
    </row>
    <row r="746" spans="1:7" x14ac:dyDescent="0.25">
      <c r="A746" t="s">
        <v>876</v>
      </c>
      <c r="B746">
        <v>148.47</v>
      </c>
      <c r="C746">
        <v>117.61</v>
      </c>
      <c r="D746">
        <v>131.47</v>
      </c>
      <c r="E746">
        <f t="shared" si="11"/>
        <v>124.53999999999999</v>
      </c>
      <c r="F746">
        <v>116.49</v>
      </c>
      <c r="G746" s="25"/>
    </row>
    <row r="747" spans="1:7" x14ac:dyDescent="0.25">
      <c r="A747" t="s">
        <v>877</v>
      </c>
      <c r="B747">
        <v>152.9</v>
      </c>
      <c r="C747">
        <v>75.77</v>
      </c>
      <c r="D747">
        <v>119.01</v>
      </c>
      <c r="E747">
        <f t="shared" si="11"/>
        <v>97.39</v>
      </c>
      <c r="F747">
        <v>148.37</v>
      </c>
      <c r="G747" s="25"/>
    </row>
    <row r="748" spans="1:7" x14ac:dyDescent="0.25">
      <c r="A748" t="s">
        <v>878</v>
      </c>
      <c r="B748">
        <v>250.77</v>
      </c>
      <c r="C748">
        <v>13.83</v>
      </c>
      <c r="D748">
        <v>155.91</v>
      </c>
      <c r="E748">
        <f t="shared" si="11"/>
        <v>84.87</v>
      </c>
      <c r="F748">
        <v>364.8</v>
      </c>
      <c r="G748" s="25"/>
    </row>
    <row r="749" spans="1:7" x14ac:dyDescent="0.25">
      <c r="A749" t="s">
        <v>879</v>
      </c>
      <c r="B749">
        <v>0</v>
      </c>
      <c r="C749">
        <v>0</v>
      </c>
      <c r="D749">
        <v>0</v>
      </c>
      <c r="E749">
        <f t="shared" si="11"/>
        <v>0</v>
      </c>
      <c r="F749">
        <v>0</v>
      </c>
      <c r="G749" s="25"/>
    </row>
    <row r="750" spans="1:7" x14ac:dyDescent="0.25">
      <c r="A750" t="s">
        <v>880</v>
      </c>
      <c r="B750">
        <v>0</v>
      </c>
      <c r="C750">
        <v>0</v>
      </c>
      <c r="D750">
        <v>0</v>
      </c>
      <c r="E750">
        <f t="shared" si="11"/>
        <v>0</v>
      </c>
      <c r="F750">
        <v>0</v>
      </c>
      <c r="G750" s="25"/>
    </row>
    <row r="751" spans="1:7" x14ac:dyDescent="0.25">
      <c r="A751" t="s">
        <v>881</v>
      </c>
      <c r="B751">
        <v>0</v>
      </c>
      <c r="C751">
        <v>0</v>
      </c>
      <c r="D751">
        <v>0</v>
      </c>
      <c r="E751">
        <f t="shared" si="11"/>
        <v>0</v>
      </c>
      <c r="F751">
        <v>0</v>
      </c>
      <c r="G751" s="25"/>
    </row>
    <row r="752" spans="1:7" x14ac:dyDescent="0.25">
      <c r="A752" t="s">
        <v>882</v>
      </c>
      <c r="B752">
        <v>0</v>
      </c>
      <c r="C752">
        <v>0</v>
      </c>
      <c r="D752">
        <v>0</v>
      </c>
      <c r="E752">
        <f t="shared" si="11"/>
        <v>0</v>
      </c>
      <c r="F752">
        <v>0</v>
      </c>
      <c r="G752" s="25"/>
    </row>
    <row r="753" spans="1:7" x14ac:dyDescent="0.25">
      <c r="A753" t="s">
        <v>883</v>
      </c>
      <c r="B753">
        <v>0</v>
      </c>
      <c r="C753">
        <v>0</v>
      </c>
      <c r="D753">
        <v>0</v>
      </c>
      <c r="E753">
        <f t="shared" si="11"/>
        <v>0</v>
      </c>
      <c r="F753">
        <v>0</v>
      </c>
      <c r="G753" s="25"/>
    </row>
    <row r="754" spans="1:7" x14ac:dyDescent="0.25">
      <c r="A754" t="s">
        <v>884</v>
      </c>
      <c r="B754">
        <v>0</v>
      </c>
      <c r="C754">
        <v>0</v>
      </c>
      <c r="D754">
        <v>0</v>
      </c>
      <c r="E754">
        <f t="shared" si="11"/>
        <v>0</v>
      </c>
      <c r="F754">
        <v>0</v>
      </c>
      <c r="G754" s="25"/>
    </row>
    <row r="755" spans="1:7" x14ac:dyDescent="0.25">
      <c r="A755" t="s">
        <v>885</v>
      </c>
      <c r="B755">
        <v>0</v>
      </c>
      <c r="C755">
        <v>0</v>
      </c>
      <c r="D755">
        <v>0</v>
      </c>
      <c r="E755">
        <f t="shared" si="11"/>
        <v>0</v>
      </c>
      <c r="F755">
        <v>0</v>
      </c>
      <c r="G755" s="25"/>
    </row>
    <row r="756" spans="1:7" x14ac:dyDescent="0.25">
      <c r="A756" t="s">
        <v>886</v>
      </c>
      <c r="B756">
        <v>0</v>
      </c>
      <c r="C756">
        <v>0</v>
      </c>
      <c r="D756">
        <v>0</v>
      </c>
      <c r="E756">
        <f t="shared" si="11"/>
        <v>0</v>
      </c>
      <c r="F756">
        <v>0</v>
      </c>
      <c r="G756" s="25"/>
    </row>
    <row r="757" spans="1:7" x14ac:dyDescent="0.25">
      <c r="A757" t="s">
        <v>887</v>
      </c>
      <c r="B757">
        <v>0</v>
      </c>
      <c r="C757">
        <v>0</v>
      </c>
      <c r="D757">
        <v>0</v>
      </c>
      <c r="E757">
        <f t="shared" si="11"/>
        <v>0</v>
      </c>
      <c r="F757">
        <v>0</v>
      </c>
      <c r="G757" s="25"/>
    </row>
    <row r="758" spans="1:7" x14ac:dyDescent="0.25">
      <c r="A758" t="s">
        <v>888</v>
      </c>
      <c r="B758">
        <v>0</v>
      </c>
      <c r="C758">
        <v>0</v>
      </c>
      <c r="D758">
        <v>0</v>
      </c>
      <c r="E758">
        <f t="shared" si="11"/>
        <v>0</v>
      </c>
      <c r="F758">
        <v>0</v>
      </c>
      <c r="G758" s="25"/>
    </row>
    <row r="759" spans="1:7" x14ac:dyDescent="0.25">
      <c r="A759" t="s">
        <v>889</v>
      </c>
      <c r="B759">
        <v>0</v>
      </c>
      <c r="C759">
        <v>0</v>
      </c>
      <c r="D759">
        <v>0</v>
      </c>
      <c r="E759">
        <f t="shared" si="11"/>
        <v>0</v>
      </c>
      <c r="F759">
        <v>0</v>
      </c>
      <c r="G759" s="25"/>
    </row>
    <row r="760" spans="1:7" x14ac:dyDescent="0.25">
      <c r="A760" t="s">
        <v>890</v>
      </c>
      <c r="B760">
        <v>0</v>
      </c>
      <c r="C760">
        <v>0</v>
      </c>
      <c r="D760">
        <v>0</v>
      </c>
      <c r="E760">
        <f t="shared" si="11"/>
        <v>0</v>
      </c>
      <c r="F760">
        <v>0</v>
      </c>
      <c r="G760" s="25"/>
    </row>
    <row r="761" spans="1:7" x14ac:dyDescent="0.25">
      <c r="A761" t="s">
        <v>891</v>
      </c>
      <c r="B761">
        <v>0</v>
      </c>
      <c r="C761">
        <v>0</v>
      </c>
      <c r="D761">
        <v>0</v>
      </c>
      <c r="E761">
        <f t="shared" si="11"/>
        <v>0</v>
      </c>
      <c r="F761">
        <v>0</v>
      </c>
      <c r="G761" s="25"/>
    </row>
    <row r="762" spans="1:7" x14ac:dyDescent="0.25">
      <c r="A762" t="s">
        <v>892</v>
      </c>
      <c r="B762">
        <v>0</v>
      </c>
      <c r="C762">
        <v>0</v>
      </c>
      <c r="D762">
        <v>0</v>
      </c>
      <c r="E762">
        <f t="shared" si="11"/>
        <v>0</v>
      </c>
      <c r="F762">
        <v>0</v>
      </c>
      <c r="G762" s="25"/>
    </row>
    <row r="763" spans="1:7" x14ac:dyDescent="0.25">
      <c r="A763" t="s">
        <v>893</v>
      </c>
      <c r="B763">
        <v>0</v>
      </c>
      <c r="C763">
        <v>0</v>
      </c>
      <c r="D763">
        <v>0</v>
      </c>
      <c r="E763">
        <f t="shared" si="11"/>
        <v>0</v>
      </c>
      <c r="F763">
        <v>0</v>
      </c>
      <c r="G763" s="25"/>
    </row>
    <row r="764" spans="1:7" x14ac:dyDescent="0.25">
      <c r="A764" t="s">
        <v>894</v>
      </c>
      <c r="B764">
        <v>0</v>
      </c>
      <c r="C764">
        <v>0</v>
      </c>
      <c r="D764">
        <v>0</v>
      </c>
      <c r="E764">
        <f t="shared" si="11"/>
        <v>0</v>
      </c>
      <c r="F764">
        <v>0</v>
      </c>
      <c r="G764" s="25"/>
    </row>
    <row r="765" spans="1:7" x14ac:dyDescent="0.25">
      <c r="A765" t="s">
        <v>895</v>
      </c>
      <c r="B765">
        <v>80.61</v>
      </c>
      <c r="C765">
        <v>64.790000000000006</v>
      </c>
      <c r="D765">
        <v>38.270000000000003</v>
      </c>
      <c r="E765">
        <f t="shared" si="11"/>
        <v>51.53</v>
      </c>
      <c r="F765">
        <v>83.39</v>
      </c>
      <c r="G765" s="25"/>
    </row>
    <row r="766" spans="1:7" x14ac:dyDescent="0.25">
      <c r="A766" t="s">
        <v>896</v>
      </c>
      <c r="B766">
        <v>374.83</v>
      </c>
      <c r="C766">
        <v>231.69</v>
      </c>
      <c r="D766">
        <v>82.08</v>
      </c>
      <c r="E766">
        <f t="shared" si="11"/>
        <v>156.88499999999999</v>
      </c>
      <c r="F766">
        <v>434.53</v>
      </c>
      <c r="G766" s="25"/>
    </row>
    <row r="767" spans="1:7" x14ac:dyDescent="0.25">
      <c r="A767" t="s">
        <v>897</v>
      </c>
      <c r="B767">
        <v>110.4</v>
      </c>
      <c r="C767">
        <v>110.28</v>
      </c>
      <c r="D767">
        <v>106.84</v>
      </c>
      <c r="E767">
        <f t="shared" si="11"/>
        <v>108.56</v>
      </c>
      <c r="F767">
        <v>72.83</v>
      </c>
      <c r="G767" s="25"/>
    </row>
    <row r="768" spans="1:7" x14ac:dyDescent="0.25">
      <c r="A768" t="s">
        <v>898</v>
      </c>
      <c r="B768">
        <v>130.22</v>
      </c>
      <c r="C768">
        <v>128.41999999999999</v>
      </c>
      <c r="D768">
        <v>127.3</v>
      </c>
      <c r="E768">
        <f t="shared" si="11"/>
        <v>127.85999999999999</v>
      </c>
      <c r="F768">
        <v>86.63</v>
      </c>
      <c r="G768" s="25"/>
    </row>
    <row r="769" spans="1:7" x14ac:dyDescent="0.25">
      <c r="A769" t="s">
        <v>899</v>
      </c>
      <c r="B769">
        <v>514.99</v>
      </c>
      <c r="C769">
        <v>230.16</v>
      </c>
      <c r="D769">
        <v>275.83</v>
      </c>
      <c r="E769">
        <f t="shared" si="11"/>
        <v>252.995</v>
      </c>
      <c r="F769">
        <v>559.76</v>
      </c>
      <c r="G769" s="25"/>
    </row>
    <row r="770" spans="1:7" x14ac:dyDescent="0.25">
      <c r="A770" t="s">
        <v>900</v>
      </c>
      <c r="B770">
        <v>212.96</v>
      </c>
      <c r="C770">
        <v>135.61000000000001</v>
      </c>
      <c r="D770">
        <v>166.56</v>
      </c>
      <c r="E770">
        <f t="shared" si="11"/>
        <v>151.08500000000001</v>
      </c>
      <c r="F770">
        <v>191.78</v>
      </c>
      <c r="G770" s="25"/>
    </row>
    <row r="771" spans="1:7" x14ac:dyDescent="0.25">
      <c r="A771" t="s">
        <v>901</v>
      </c>
      <c r="B771">
        <v>26.67</v>
      </c>
      <c r="C771">
        <v>28.95</v>
      </c>
      <c r="D771">
        <v>28.95</v>
      </c>
      <c r="E771">
        <f t="shared" si="11"/>
        <v>28.95</v>
      </c>
      <c r="F771">
        <v>14.11</v>
      </c>
      <c r="G771" s="25"/>
    </row>
    <row r="772" spans="1:7" x14ac:dyDescent="0.25">
      <c r="A772" t="s">
        <v>902</v>
      </c>
      <c r="B772">
        <v>3.06</v>
      </c>
      <c r="C772">
        <v>3.41</v>
      </c>
      <c r="D772">
        <v>3.5</v>
      </c>
      <c r="E772">
        <f t="shared" si="11"/>
        <v>3.4550000000000001</v>
      </c>
      <c r="F772">
        <v>0.77</v>
      </c>
      <c r="G772" s="25"/>
    </row>
    <row r="773" spans="1:7" x14ac:dyDescent="0.25">
      <c r="A773" t="s">
        <v>903</v>
      </c>
      <c r="B773">
        <v>0</v>
      </c>
      <c r="C773">
        <v>0</v>
      </c>
      <c r="D773">
        <v>0</v>
      </c>
      <c r="E773">
        <f t="shared" si="11"/>
        <v>0</v>
      </c>
      <c r="F773">
        <v>0</v>
      </c>
      <c r="G773" s="25"/>
    </row>
    <row r="774" spans="1:7" x14ac:dyDescent="0.25">
      <c r="A774" t="s">
        <v>904</v>
      </c>
      <c r="B774">
        <v>0</v>
      </c>
      <c r="C774">
        <v>0</v>
      </c>
      <c r="D774">
        <v>0</v>
      </c>
      <c r="E774">
        <f t="shared" si="11"/>
        <v>0</v>
      </c>
      <c r="F774">
        <v>0</v>
      </c>
      <c r="G774" s="25"/>
    </row>
    <row r="775" spans="1:7" x14ac:dyDescent="0.25">
      <c r="A775" t="s">
        <v>905</v>
      </c>
      <c r="B775">
        <v>0</v>
      </c>
      <c r="C775">
        <v>0</v>
      </c>
      <c r="D775">
        <v>0</v>
      </c>
      <c r="E775">
        <f t="shared" si="11"/>
        <v>0</v>
      </c>
      <c r="F775">
        <v>0</v>
      </c>
      <c r="G775" s="25"/>
    </row>
    <row r="776" spans="1:7" x14ac:dyDescent="0.25">
      <c r="A776" t="s">
        <v>906</v>
      </c>
      <c r="B776">
        <v>0</v>
      </c>
      <c r="C776">
        <v>0</v>
      </c>
      <c r="D776">
        <v>0</v>
      </c>
      <c r="E776">
        <f t="shared" si="11"/>
        <v>0</v>
      </c>
      <c r="F776">
        <v>0</v>
      </c>
      <c r="G776" s="25"/>
    </row>
    <row r="777" spans="1:7" x14ac:dyDescent="0.25">
      <c r="A777" t="s">
        <v>907</v>
      </c>
      <c r="B777">
        <v>0</v>
      </c>
      <c r="C777">
        <v>0</v>
      </c>
      <c r="D777">
        <v>0</v>
      </c>
      <c r="E777">
        <f t="shared" si="11"/>
        <v>0</v>
      </c>
      <c r="F777">
        <v>0</v>
      </c>
      <c r="G777" s="25"/>
    </row>
    <row r="778" spans="1:7" x14ac:dyDescent="0.25">
      <c r="A778" t="s">
        <v>908</v>
      </c>
      <c r="B778">
        <v>0</v>
      </c>
      <c r="C778">
        <v>0</v>
      </c>
      <c r="D778">
        <v>0</v>
      </c>
      <c r="E778">
        <f t="shared" si="11"/>
        <v>0</v>
      </c>
      <c r="F778">
        <v>0</v>
      </c>
      <c r="G778" s="25"/>
    </row>
    <row r="779" spans="1:7" x14ac:dyDescent="0.25">
      <c r="A779" t="s">
        <v>909</v>
      </c>
      <c r="B779">
        <v>0</v>
      </c>
      <c r="C779">
        <v>0</v>
      </c>
      <c r="D779">
        <v>0</v>
      </c>
      <c r="E779">
        <f t="shared" si="11"/>
        <v>0</v>
      </c>
      <c r="F779">
        <v>0</v>
      </c>
      <c r="G779" s="25"/>
    </row>
    <row r="780" spans="1:7" x14ac:dyDescent="0.25">
      <c r="A780" t="s">
        <v>910</v>
      </c>
      <c r="B780">
        <v>0</v>
      </c>
      <c r="C780">
        <v>0</v>
      </c>
      <c r="D780">
        <v>0</v>
      </c>
      <c r="E780">
        <f t="shared" si="11"/>
        <v>0</v>
      </c>
      <c r="F780">
        <v>0</v>
      </c>
      <c r="G780" s="25"/>
    </row>
    <row r="781" spans="1:7" x14ac:dyDescent="0.25">
      <c r="A781" t="s">
        <v>911</v>
      </c>
      <c r="B781">
        <v>0</v>
      </c>
      <c r="C781">
        <v>0</v>
      </c>
      <c r="D781">
        <v>0</v>
      </c>
      <c r="E781">
        <f t="shared" si="11"/>
        <v>0</v>
      </c>
      <c r="F781">
        <v>0</v>
      </c>
      <c r="G781" s="25"/>
    </row>
    <row r="782" spans="1:7" x14ac:dyDescent="0.25">
      <c r="A782" t="s">
        <v>912</v>
      </c>
      <c r="B782">
        <v>0</v>
      </c>
      <c r="C782">
        <v>0</v>
      </c>
      <c r="D782">
        <v>0</v>
      </c>
      <c r="E782">
        <f t="shared" ref="E782:E845" si="12">(C782+D782)/2</f>
        <v>0</v>
      </c>
      <c r="F782">
        <v>0</v>
      </c>
      <c r="G782" s="25"/>
    </row>
    <row r="783" spans="1:7" x14ac:dyDescent="0.25">
      <c r="A783" t="s">
        <v>913</v>
      </c>
      <c r="B783">
        <v>0</v>
      </c>
      <c r="C783">
        <v>0</v>
      </c>
      <c r="D783">
        <v>0</v>
      </c>
      <c r="E783">
        <f t="shared" si="12"/>
        <v>0</v>
      </c>
      <c r="F783">
        <v>0</v>
      </c>
      <c r="G783" s="25"/>
    </row>
    <row r="784" spans="1:7" x14ac:dyDescent="0.25">
      <c r="A784" t="s">
        <v>914</v>
      </c>
      <c r="B784">
        <v>0</v>
      </c>
      <c r="C784">
        <v>0</v>
      </c>
      <c r="D784">
        <v>0</v>
      </c>
      <c r="E784">
        <f t="shared" si="12"/>
        <v>0</v>
      </c>
      <c r="F784">
        <v>0</v>
      </c>
      <c r="G784" s="25"/>
    </row>
    <row r="785" spans="1:7" x14ac:dyDescent="0.25">
      <c r="A785" t="s">
        <v>915</v>
      </c>
      <c r="B785">
        <v>0</v>
      </c>
      <c r="C785">
        <v>0</v>
      </c>
      <c r="D785">
        <v>0</v>
      </c>
      <c r="E785">
        <f t="shared" si="12"/>
        <v>0</v>
      </c>
      <c r="F785">
        <v>0</v>
      </c>
      <c r="G785" s="25"/>
    </row>
    <row r="786" spans="1:7" x14ac:dyDescent="0.25">
      <c r="A786" t="s">
        <v>916</v>
      </c>
      <c r="B786">
        <v>0</v>
      </c>
      <c r="C786">
        <v>0</v>
      </c>
      <c r="D786">
        <v>0</v>
      </c>
      <c r="E786">
        <f t="shared" si="12"/>
        <v>0</v>
      </c>
      <c r="F786">
        <v>0</v>
      </c>
      <c r="G786" s="25"/>
    </row>
    <row r="787" spans="1:7" x14ac:dyDescent="0.25">
      <c r="A787" t="s">
        <v>917</v>
      </c>
      <c r="B787">
        <v>0</v>
      </c>
      <c r="C787">
        <v>0</v>
      </c>
      <c r="D787">
        <v>0</v>
      </c>
      <c r="E787">
        <f t="shared" si="12"/>
        <v>0</v>
      </c>
      <c r="F787">
        <v>0</v>
      </c>
      <c r="G787" s="25"/>
    </row>
    <row r="788" spans="1:7" x14ac:dyDescent="0.25">
      <c r="A788" t="s">
        <v>918</v>
      </c>
      <c r="B788">
        <v>0</v>
      </c>
      <c r="C788">
        <v>0</v>
      </c>
      <c r="D788">
        <v>0</v>
      </c>
      <c r="E788">
        <f t="shared" si="12"/>
        <v>0</v>
      </c>
      <c r="F788">
        <v>0</v>
      </c>
      <c r="G788" s="25"/>
    </row>
    <row r="789" spans="1:7" x14ac:dyDescent="0.25">
      <c r="A789" t="s">
        <v>919</v>
      </c>
      <c r="B789">
        <v>2.5099999999999998</v>
      </c>
      <c r="C789">
        <v>2.91</v>
      </c>
      <c r="D789">
        <v>2.83</v>
      </c>
      <c r="E789">
        <f t="shared" si="12"/>
        <v>2.87</v>
      </c>
      <c r="F789">
        <v>0.49</v>
      </c>
      <c r="G789" s="25"/>
    </row>
    <row r="790" spans="1:7" x14ac:dyDescent="0.25">
      <c r="A790" t="s">
        <v>920</v>
      </c>
      <c r="B790">
        <v>143.18</v>
      </c>
      <c r="C790">
        <v>121.05</v>
      </c>
      <c r="D790">
        <v>92.56</v>
      </c>
      <c r="E790">
        <f t="shared" si="12"/>
        <v>106.80500000000001</v>
      </c>
      <c r="F790">
        <v>123.92</v>
      </c>
      <c r="G790" s="25"/>
    </row>
    <row r="791" spans="1:7" x14ac:dyDescent="0.25">
      <c r="A791" t="s">
        <v>921</v>
      </c>
      <c r="B791">
        <v>109.38</v>
      </c>
      <c r="C791">
        <v>109.38</v>
      </c>
      <c r="D791">
        <v>105.98</v>
      </c>
      <c r="E791">
        <f t="shared" si="12"/>
        <v>107.68</v>
      </c>
      <c r="F791">
        <v>71.94</v>
      </c>
      <c r="G791" s="25"/>
    </row>
    <row r="792" spans="1:7" x14ac:dyDescent="0.25">
      <c r="A792" t="s">
        <v>922</v>
      </c>
      <c r="B792">
        <v>246.56</v>
      </c>
      <c r="C792">
        <v>189.76</v>
      </c>
      <c r="D792">
        <v>182.21</v>
      </c>
      <c r="E792">
        <f t="shared" si="12"/>
        <v>185.98500000000001</v>
      </c>
      <c r="F792">
        <v>212.96</v>
      </c>
      <c r="G792" s="25"/>
    </row>
    <row r="793" spans="1:7" x14ac:dyDescent="0.25">
      <c r="A793" t="s">
        <v>923</v>
      </c>
      <c r="B793">
        <v>74.62</v>
      </c>
      <c r="C793">
        <v>80.239999999999995</v>
      </c>
      <c r="D793">
        <v>80.239999999999995</v>
      </c>
      <c r="E793">
        <f t="shared" si="12"/>
        <v>80.239999999999995</v>
      </c>
      <c r="F793">
        <v>43.02</v>
      </c>
      <c r="G793" s="25"/>
    </row>
    <row r="794" spans="1:7" x14ac:dyDescent="0.25">
      <c r="A794" t="s">
        <v>924</v>
      </c>
      <c r="B794">
        <v>83.43</v>
      </c>
      <c r="C794">
        <v>86.78</v>
      </c>
      <c r="D794">
        <v>87.75</v>
      </c>
      <c r="E794">
        <f t="shared" si="12"/>
        <v>87.265000000000001</v>
      </c>
      <c r="F794">
        <v>50.25</v>
      </c>
      <c r="G794" s="25"/>
    </row>
    <row r="795" spans="1:7" x14ac:dyDescent="0.25">
      <c r="A795" t="s">
        <v>925</v>
      </c>
      <c r="B795">
        <v>88.17</v>
      </c>
      <c r="C795">
        <v>71.53</v>
      </c>
      <c r="D795">
        <v>83.12</v>
      </c>
      <c r="E795">
        <f t="shared" si="12"/>
        <v>77.325000000000003</v>
      </c>
      <c r="F795">
        <v>65.58</v>
      </c>
      <c r="G795" s="25"/>
    </row>
    <row r="796" spans="1:7" x14ac:dyDescent="0.25">
      <c r="A796" t="s">
        <v>926</v>
      </c>
      <c r="B796">
        <v>15.24</v>
      </c>
      <c r="C796">
        <v>16.37</v>
      </c>
      <c r="D796">
        <v>16.670000000000002</v>
      </c>
      <c r="E796">
        <f t="shared" si="12"/>
        <v>16.520000000000003</v>
      </c>
      <c r="F796">
        <v>7.47</v>
      </c>
      <c r="G796" s="25"/>
    </row>
    <row r="797" spans="1:7" x14ac:dyDescent="0.25">
      <c r="A797" t="s">
        <v>927</v>
      </c>
      <c r="B797">
        <v>0</v>
      </c>
      <c r="C797">
        <v>0</v>
      </c>
      <c r="D797">
        <v>0</v>
      </c>
      <c r="E797">
        <f t="shared" si="12"/>
        <v>0</v>
      </c>
      <c r="F797">
        <v>0</v>
      </c>
      <c r="G797" s="25"/>
    </row>
    <row r="798" spans="1:7" x14ac:dyDescent="0.25">
      <c r="A798" t="s">
        <v>928</v>
      </c>
      <c r="B798">
        <v>0</v>
      </c>
      <c r="C798">
        <v>0</v>
      </c>
      <c r="D798">
        <v>0</v>
      </c>
      <c r="E798">
        <f t="shared" si="12"/>
        <v>0</v>
      </c>
      <c r="F798">
        <v>0</v>
      </c>
      <c r="G798" s="25"/>
    </row>
    <row r="799" spans="1:7" x14ac:dyDescent="0.25">
      <c r="A799" t="s">
        <v>929</v>
      </c>
      <c r="B799">
        <v>0</v>
      </c>
      <c r="C799">
        <v>0</v>
      </c>
      <c r="D799">
        <v>0</v>
      </c>
      <c r="E799">
        <f t="shared" si="12"/>
        <v>0</v>
      </c>
      <c r="F799">
        <v>0</v>
      </c>
      <c r="G799" s="25"/>
    </row>
    <row r="800" spans="1:7" x14ac:dyDescent="0.25">
      <c r="A800" t="s">
        <v>930</v>
      </c>
      <c r="B800">
        <v>0</v>
      </c>
      <c r="C800">
        <v>0</v>
      </c>
      <c r="D800">
        <v>0</v>
      </c>
      <c r="E800">
        <f t="shared" si="12"/>
        <v>0</v>
      </c>
      <c r="F800">
        <v>0</v>
      </c>
      <c r="G800" s="25"/>
    </row>
    <row r="801" spans="1:7" x14ac:dyDescent="0.25">
      <c r="A801" t="s">
        <v>931</v>
      </c>
      <c r="B801">
        <v>0</v>
      </c>
      <c r="C801">
        <v>0</v>
      </c>
      <c r="D801">
        <v>0</v>
      </c>
      <c r="E801">
        <f t="shared" si="12"/>
        <v>0</v>
      </c>
      <c r="F801">
        <v>0</v>
      </c>
      <c r="G801" s="25"/>
    </row>
    <row r="802" spans="1:7" x14ac:dyDescent="0.25">
      <c r="A802" t="s">
        <v>932</v>
      </c>
      <c r="B802">
        <v>0</v>
      </c>
      <c r="C802">
        <v>0</v>
      </c>
      <c r="D802">
        <v>0</v>
      </c>
      <c r="E802">
        <f t="shared" si="12"/>
        <v>0</v>
      </c>
      <c r="F802">
        <v>0</v>
      </c>
      <c r="G802" s="25"/>
    </row>
    <row r="803" spans="1:7" x14ac:dyDescent="0.25">
      <c r="A803" t="s">
        <v>933</v>
      </c>
      <c r="B803">
        <v>0</v>
      </c>
      <c r="C803">
        <v>0</v>
      </c>
      <c r="D803">
        <v>0</v>
      </c>
      <c r="E803">
        <f t="shared" si="12"/>
        <v>0</v>
      </c>
      <c r="F803">
        <v>0</v>
      </c>
      <c r="G803" s="25"/>
    </row>
    <row r="804" spans="1:7" x14ac:dyDescent="0.25">
      <c r="A804" t="s">
        <v>934</v>
      </c>
      <c r="B804">
        <v>0</v>
      </c>
      <c r="C804">
        <v>0</v>
      </c>
      <c r="D804">
        <v>0</v>
      </c>
      <c r="E804">
        <f t="shared" si="12"/>
        <v>0</v>
      </c>
      <c r="F804">
        <v>0</v>
      </c>
      <c r="G804" s="25"/>
    </row>
    <row r="805" spans="1:7" x14ac:dyDescent="0.25">
      <c r="A805" t="s">
        <v>935</v>
      </c>
      <c r="B805">
        <v>0</v>
      </c>
      <c r="C805">
        <v>0</v>
      </c>
      <c r="D805">
        <v>0</v>
      </c>
      <c r="E805">
        <f t="shared" si="12"/>
        <v>0</v>
      </c>
      <c r="F805">
        <v>0</v>
      </c>
      <c r="G805" s="25"/>
    </row>
    <row r="806" spans="1:7" x14ac:dyDescent="0.25">
      <c r="A806" t="s">
        <v>936</v>
      </c>
      <c r="B806">
        <v>0</v>
      </c>
      <c r="C806">
        <v>0</v>
      </c>
      <c r="D806">
        <v>0</v>
      </c>
      <c r="E806">
        <f t="shared" si="12"/>
        <v>0</v>
      </c>
      <c r="F806">
        <v>0</v>
      </c>
      <c r="G806" s="25"/>
    </row>
    <row r="807" spans="1:7" x14ac:dyDescent="0.25">
      <c r="A807" t="s">
        <v>937</v>
      </c>
      <c r="B807">
        <v>0</v>
      </c>
      <c r="C807">
        <v>0</v>
      </c>
      <c r="D807">
        <v>0</v>
      </c>
      <c r="E807">
        <f t="shared" si="12"/>
        <v>0</v>
      </c>
      <c r="F807">
        <v>0</v>
      </c>
      <c r="G807" s="25"/>
    </row>
    <row r="808" spans="1:7" x14ac:dyDescent="0.25">
      <c r="A808" t="s">
        <v>938</v>
      </c>
      <c r="B808">
        <v>0</v>
      </c>
      <c r="C808">
        <v>0</v>
      </c>
      <c r="D808">
        <v>0</v>
      </c>
      <c r="E808">
        <f t="shared" si="12"/>
        <v>0</v>
      </c>
      <c r="F808">
        <v>0</v>
      </c>
      <c r="G808" s="25"/>
    </row>
    <row r="809" spans="1:7" x14ac:dyDescent="0.25">
      <c r="A809" t="s">
        <v>939</v>
      </c>
      <c r="B809">
        <v>0</v>
      </c>
      <c r="C809">
        <v>0</v>
      </c>
      <c r="D809">
        <v>0</v>
      </c>
      <c r="E809">
        <f t="shared" si="12"/>
        <v>0</v>
      </c>
      <c r="F809">
        <v>0</v>
      </c>
      <c r="G809" s="25"/>
    </row>
    <row r="810" spans="1:7" x14ac:dyDescent="0.25">
      <c r="A810" t="s">
        <v>940</v>
      </c>
      <c r="B810">
        <v>0</v>
      </c>
      <c r="C810">
        <v>0</v>
      </c>
      <c r="D810">
        <v>0</v>
      </c>
      <c r="E810">
        <f t="shared" si="12"/>
        <v>0</v>
      </c>
      <c r="F810">
        <v>0</v>
      </c>
      <c r="G810" s="25"/>
    </row>
    <row r="811" spans="1:7" x14ac:dyDescent="0.25">
      <c r="A811" t="s">
        <v>941</v>
      </c>
      <c r="B811">
        <v>0</v>
      </c>
      <c r="C811">
        <v>0</v>
      </c>
      <c r="D811">
        <v>0</v>
      </c>
      <c r="E811">
        <f t="shared" si="12"/>
        <v>0</v>
      </c>
      <c r="F811">
        <v>0</v>
      </c>
      <c r="G811" s="25"/>
    </row>
    <row r="812" spans="1:7" x14ac:dyDescent="0.25">
      <c r="A812" t="s">
        <v>942</v>
      </c>
      <c r="B812">
        <v>0</v>
      </c>
      <c r="C812">
        <v>0</v>
      </c>
      <c r="D812">
        <v>0</v>
      </c>
      <c r="E812">
        <f t="shared" si="12"/>
        <v>0</v>
      </c>
      <c r="F812">
        <v>0</v>
      </c>
      <c r="G812" s="25"/>
    </row>
    <row r="813" spans="1:7" x14ac:dyDescent="0.25">
      <c r="A813" t="s">
        <v>943</v>
      </c>
      <c r="B813">
        <v>25.25</v>
      </c>
      <c r="C813">
        <v>27.43</v>
      </c>
      <c r="D813">
        <v>26.98</v>
      </c>
      <c r="E813">
        <f t="shared" si="12"/>
        <v>27.204999999999998</v>
      </c>
      <c r="F813">
        <v>13.27</v>
      </c>
      <c r="G813" s="25"/>
    </row>
    <row r="814" spans="1:7" x14ac:dyDescent="0.25">
      <c r="A814" t="s">
        <v>944</v>
      </c>
      <c r="B814">
        <v>20.170000000000002</v>
      </c>
      <c r="C814">
        <v>21.98</v>
      </c>
      <c r="D814">
        <v>21.98</v>
      </c>
      <c r="E814">
        <f t="shared" si="12"/>
        <v>21.98</v>
      </c>
      <c r="F814">
        <v>10.31</v>
      </c>
      <c r="G814" s="25"/>
    </row>
    <row r="815" spans="1:7" x14ac:dyDescent="0.25">
      <c r="A815" t="s">
        <v>945</v>
      </c>
      <c r="B815">
        <v>52.08</v>
      </c>
      <c r="C815">
        <v>56.17</v>
      </c>
      <c r="D815">
        <v>56.17</v>
      </c>
      <c r="E815">
        <f t="shared" si="12"/>
        <v>56.17</v>
      </c>
      <c r="F815">
        <v>29.29</v>
      </c>
      <c r="G815" s="25"/>
    </row>
    <row r="816" spans="1:7" x14ac:dyDescent="0.25">
      <c r="A816" t="s">
        <v>946</v>
      </c>
      <c r="B816">
        <v>306.87</v>
      </c>
      <c r="C816">
        <v>215.05</v>
      </c>
      <c r="D816">
        <v>203.35</v>
      </c>
      <c r="E816">
        <f t="shared" si="12"/>
        <v>209.2</v>
      </c>
      <c r="F816">
        <v>284.75</v>
      </c>
      <c r="G816" s="25"/>
    </row>
    <row r="817" spans="1:7" x14ac:dyDescent="0.25">
      <c r="A817" t="s">
        <v>947</v>
      </c>
      <c r="B817">
        <v>566.95000000000005</v>
      </c>
      <c r="C817">
        <v>246.3</v>
      </c>
      <c r="D817">
        <v>298.05</v>
      </c>
      <c r="E817">
        <f t="shared" si="12"/>
        <v>272.17500000000001</v>
      </c>
      <c r="F817">
        <v>619.54</v>
      </c>
      <c r="G817" s="25"/>
    </row>
    <row r="818" spans="1:7" x14ac:dyDescent="0.25">
      <c r="A818" t="s">
        <v>948</v>
      </c>
      <c r="B818">
        <v>126.41</v>
      </c>
      <c r="C818">
        <v>114.69</v>
      </c>
      <c r="D818">
        <v>121.73</v>
      </c>
      <c r="E818">
        <f t="shared" si="12"/>
        <v>118.21000000000001</v>
      </c>
      <c r="F818">
        <v>88.69</v>
      </c>
      <c r="G818" s="25"/>
    </row>
    <row r="819" spans="1:7" x14ac:dyDescent="0.25">
      <c r="A819" t="s">
        <v>949</v>
      </c>
      <c r="B819">
        <v>71.31</v>
      </c>
      <c r="C819">
        <v>65.709999999999994</v>
      </c>
      <c r="D819">
        <v>71.25</v>
      </c>
      <c r="E819">
        <f t="shared" si="12"/>
        <v>68.47999999999999</v>
      </c>
      <c r="F819">
        <v>47.59</v>
      </c>
      <c r="G819" s="25"/>
    </row>
    <row r="820" spans="1:7" x14ac:dyDescent="0.25">
      <c r="A820" t="s">
        <v>950</v>
      </c>
      <c r="B820">
        <v>37.03</v>
      </c>
      <c r="C820">
        <v>25.91</v>
      </c>
      <c r="D820">
        <v>34.340000000000003</v>
      </c>
      <c r="E820">
        <f t="shared" si="12"/>
        <v>30.125</v>
      </c>
      <c r="F820">
        <v>30.67</v>
      </c>
      <c r="G820" s="25"/>
    </row>
    <row r="821" spans="1:7" x14ac:dyDescent="0.25">
      <c r="A821" t="s">
        <v>951</v>
      </c>
      <c r="B821">
        <v>0</v>
      </c>
      <c r="C821">
        <v>0</v>
      </c>
      <c r="D821">
        <v>0</v>
      </c>
      <c r="E821">
        <f t="shared" si="12"/>
        <v>0</v>
      </c>
      <c r="F821">
        <v>0</v>
      </c>
      <c r="G821" s="25"/>
    </row>
    <row r="822" spans="1:7" x14ac:dyDescent="0.25">
      <c r="A822" t="s">
        <v>952</v>
      </c>
      <c r="B822">
        <v>0</v>
      </c>
      <c r="C822">
        <v>0</v>
      </c>
      <c r="D822">
        <v>0</v>
      </c>
      <c r="E822">
        <f t="shared" si="12"/>
        <v>0</v>
      </c>
      <c r="F822">
        <v>0</v>
      </c>
      <c r="G822" s="25"/>
    </row>
    <row r="823" spans="1:7" x14ac:dyDescent="0.25">
      <c r="A823" t="s">
        <v>953</v>
      </c>
      <c r="B823">
        <v>0</v>
      </c>
      <c r="C823">
        <v>0</v>
      </c>
      <c r="D823">
        <v>0</v>
      </c>
      <c r="E823">
        <f t="shared" si="12"/>
        <v>0</v>
      </c>
      <c r="F823">
        <v>0</v>
      </c>
      <c r="G823" s="25"/>
    </row>
    <row r="824" spans="1:7" x14ac:dyDescent="0.25">
      <c r="A824" t="s">
        <v>954</v>
      </c>
      <c r="B824">
        <v>0</v>
      </c>
      <c r="C824">
        <v>0</v>
      </c>
      <c r="D824">
        <v>0</v>
      </c>
      <c r="E824">
        <f t="shared" si="12"/>
        <v>0</v>
      </c>
      <c r="F824">
        <v>0</v>
      </c>
      <c r="G824" s="25"/>
    </row>
    <row r="825" spans="1:7" x14ac:dyDescent="0.25">
      <c r="A825" t="s">
        <v>955</v>
      </c>
      <c r="B825">
        <v>0</v>
      </c>
      <c r="C825">
        <v>0</v>
      </c>
      <c r="D825">
        <v>0</v>
      </c>
      <c r="E825">
        <f t="shared" si="12"/>
        <v>0</v>
      </c>
      <c r="F825">
        <v>0</v>
      </c>
      <c r="G825" s="25"/>
    </row>
    <row r="826" spans="1:7" x14ac:dyDescent="0.25">
      <c r="A826" t="s">
        <v>956</v>
      </c>
      <c r="B826">
        <v>0</v>
      </c>
      <c r="C826">
        <v>0</v>
      </c>
      <c r="D826">
        <v>0</v>
      </c>
      <c r="E826">
        <f t="shared" si="12"/>
        <v>0</v>
      </c>
      <c r="F826">
        <v>0</v>
      </c>
      <c r="G826" s="25"/>
    </row>
    <row r="827" spans="1:7" x14ac:dyDescent="0.25">
      <c r="A827" t="s">
        <v>957</v>
      </c>
      <c r="B827">
        <v>0</v>
      </c>
      <c r="C827">
        <v>0</v>
      </c>
      <c r="D827">
        <v>0</v>
      </c>
      <c r="E827">
        <f t="shared" si="12"/>
        <v>0</v>
      </c>
      <c r="F827">
        <v>0</v>
      </c>
      <c r="G827" s="25"/>
    </row>
    <row r="828" spans="1:7" x14ac:dyDescent="0.25">
      <c r="A828" t="s">
        <v>958</v>
      </c>
      <c r="B828">
        <v>0</v>
      </c>
      <c r="C828">
        <v>0</v>
      </c>
      <c r="D828">
        <v>0</v>
      </c>
      <c r="E828">
        <f t="shared" si="12"/>
        <v>0</v>
      </c>
      <c r="F828">
        <v>0</v>
      </c>
      <c r="G828" s="25"/>
    </row>
    <row r="829" spans="1:7" x14ac:dyDescent="0.25">
      <c r="A829" t="s">
        <v>959</v>
      </c>
      <c r="B829">
        <v>0</v>
      </c>
      <c r="C829">
        <v>0</v>
      </c>
      <c r="D829">
        <v>0</v>
      </c>
      <c r="E829">
        <f t="shared" si="12"/>
        <v>0</v>
      </c>
      <c r="F829">
        <v>0</v>
      </c>
      <c r="G829" s="25"/>
    </row>
    <row r="830" spans="1:7" x14ac:dyDescent="0.25">
      <c r="A830" t="s">
        <v>960</v>
      </c>
      <c r="B830">
        <v>0</v>
      </c>
      <c r="C830">
        <v>0</v>
      </c>
      <c r="D830">
        <v>0</v>
      </c>
      <c r="E830">
        <f t="shared" si="12"/>
        <v>0</v>
      </c>
      <c r="F830">
        <v>0</v>
      </c>
      <c r="G830" s="25"/>
    </row>
    <row r="831" spans="1:7" x14ac:dyDescent="0.25">
      <c r="A831" t="s">
        <v>961</v>
      </c>
      <c r="B831">
        <v>0</v>
      </c>
      <c r="C831">
        <v>0</v>
      </c>
      <c r="D831">
        <v>0</v>
      </c>
      <c r="E831">
        <f t="shared" si="12"/>
        <v>0</v>
      </c>
      <c r="F831">
        <v>0</v>
      </c>
      <c r="G831" s="25"/>
    </row>
    <row r="832" spans="1:7" x14ac:dyDescent="0.25">
      <c r="A832" t="s">
        <v>962</v>
      </c>
      <c r="B832">
        <v>0</v>
      </c>
      <c r="C832">
        <v>0</v>
      </c>
      <c r="D832">
        <v>0</v>
      </c>
      <c r="E832">
        <f t="shared" si="12"/>
        <v>0</v>
      </c>
      <c r="F832">
        <v>0</v>
      </c>
      <c r="G832" s="25"/>
    </row>
    <row r="833" spans="1:7" x14ac:dyDescent="0.25">
      <c r="A833" t="s">
        <v>963</v>
      </c>
      <c r="B833">
        <v>0</v>
      </c>
      <c r="C833">
        <v>0</v>
      </c>
      <c r="D833">
        <v>0</v>
      </c>
      <c r="E833">
        <f t="shared" si="12"/>
        <v>0</v>
      </c>
      <c r="F833">
        <v>0</v>
      </c>
      <c r="G833" s="25"/>
    </row>
    <row r="834" spans="1:7" x14ac:dyDescent="0.25">
      <c r="A834" t="s">
        <v>964</v>
      </c>
      <c r="B834">
        <v>0</v>
      </c>
      <c r="C834">
        <v>0</v>
      </c>
      <c r="D834">
        <v>0</v>
      </c>
      <c r="E834">
        <f t="shared" si="12"/>
        <v>0</v>
      </c>
      <c r="F834">
        <v>0</v>
      </c>
      <c r="G834" s="25"/>
    </row>
    <row r="835" spans="1:7" x14ac:dyDescent="0.25">
      <c r="A835" t="s">
        <v>965</v>
      </c>
      <c r="B835">
        <v>0</v>
      </c>
      <c r="C835">
        <v>0</v>
      </c>
      <c r="D835">
        <v>0</v>
      </c>
      <c r="E835">
        <f t="shared" si="12"/>
        <v>0</v>
      </c>
      <c r="F835">
        <v>0</v>
      </c>
      <c r="G835" s="25"/>
    </row>
    <row r="836" spans="1:7" x14ac:dyDescent="0.25">
      <c r="A836" t="s">
        <v>966</v>
      </c>
      <c r="B836">
        <v>0</v>
      </c>
      <c r="C836">
        <v>0</v>
      </c>
      <c r="D836">
        <v>0</v>
      </c>
      <c r="E836">
        <f t="shared" si="12"/>
        <v>0</v>
      </c>
      <c r="F836">
        <v>0</v>
      </c>
      <c r="G836" s="25"/>
    </row>
    <row r="837" spans="1:7" x14ac:dyDescent="0.25">
      <c r="A837" t="s">
        <v>967</v>
      </c>
      <c r="B837">
        <v>255.93</v>
      </c>
      <c r="C837">
        <v>171.61</v>
      </c>
      <c r="D837">
        <v>37.74</v>
      </c>
      <c r="E837">
        <f t="shared" si="12"/>
        <v>104.67500000000001</v>
      </c>
      <c r="F837">
        <v>330.45</v>
      </c>
      <c r="G837" s="25"/>
    </row>
    <row r="838" spans="1:7" x14ac:dyDescent="0.25">
      <c r="A838" t="s">
        <v>968</v>
      </c>
      <c r="B838">
        <v>509.83</v>
      </c>
      <c r="C838">
        <v>303.2</v>
      </c>
      <c r="D838">
        <v>73.8</v>
      </c>
      <c r="E838">
        <f t="shared" si="12"/>
        <v>188.5</v>
      </c>
      <c r="F838">
        <v>604</v>
      </c>
      <c r="G838" s="25"/>
    </row>
    <row r="839" spans="1:7" x14ac:dyDescent="0.25">
      <c r="A839" t="s">
        <v>969</v>
      </c>
      <c r="B839">
        <v>340.05</v>
      </c>
      <c r="C839">
        <v>232.07</v>
      </c>
      <c r="D839">
        <v>174.85</v>
      </c>
      <c r="E839">
        <f t="shared" si="12"/>
        <v>203.45999999999998</v>
      </c>
      <c r="F839">
        <v>339.33</v>
      </c>
      <c r="G839" s="25"/>
    </row>
    <row r="840" spans="1:7" x14ac:dyDescent="0.25">
      <c r="A840" t="s">
        <v>970</v>
      </c>
      <c r="B840">
        <v>156.66</v>
      </c>
      <c r="C840">
        <v>148.29</v>
      </c>
      <c r="D840">
        <v>146.27000000000001</v>
      </c>
      <c r="E840">
        <f t="shared" si="12"/>
        <v>147.28</v>
      </c>
      <c r="F840">
        <v>110.13</v>
      </c>
      <c r="G840" s="25"/>
    </row>
    <row r="841" spans="1:7" x14ac:dyDescent="0.25">
      <c r="A841" t="s">
        <v>971</v>
      </c>
      <c r="B841">
        <v>62.33</v>
      </c>
      <c r="C841">
        <v>67.11</v>
      </c>
      <c r="D841">
        <v>67.11</v>
      </c>
      <c r="E841">
        <f t="shared" si="12"/>
        <v>67.11</v>
      </c>
      <c r="F841">
        <v>35.53</v>
      </c>
      <c r="G841" s="25"/>
    </row>
    <row r="842" spans="1:7" x14ac:dyDescent="0.25">
      <c r="A842" t="s">
        <v>972</v>
      </c>
      <c r="B842">
        <v>330.24</v>
      </c>
      <c r="C842">
        <v>160.26</v>
      </c>
      <c r="D842">
        <v>225.99</v>
      </c>
      <c r="E842">
        <f t="shared" si="12"/>
        <v>193.125</v>
      </c>
      <c r="F842">
        <v>333.05</v>
      </c>
      <c r="G842" s="25"/>
    </row>
    <row r="843" spans="1:7" x14ac:dyDescent="0.25">
      <c r="A843" t="s">
        <v>973</v>
      </c>
      <c r="B843">
        <v>305.12</v>
      </c>
      <c r="C843">
        <v>79.739999999999995</v>
      </c>
      <c r="D843">
        <v>204.74</v>
      </c>
      <c r="E843">
        <f t="shared" si="12"/>
        <v>142.24</v>
      </c>
      <c r="F843">
        <v>341.86</v>
      </c>
      <c r="G843" s="25"/>
    </row>
    <row r="844" spans="1:7" x14ac:dyDescent="0.25">
      <c r="A844" t="s">
        <v>974</v>
      </c>
      <c r="B844">
        <v>23.98</v>
      </c>
      <c r="C844">
        <v>21.55</v>
      </c>
      <c r="D844">
        <v>24.38</v>
      </c>
      <c r="E844">
        <f t="shared" si="12"/>
        <v>22.965</v>
      </c>
      <c r="F844">
        <v>15.48</v>
      </c>
      <c r="G844" s="25"/>
    </row>
    <row r="845" spans="1:7" x14ac:dyDescent="0.25">
      <c r="A845" t="s">
        <v>975</v>
      </c>
      <c r="B845">
        <v>0</v>
      </c>
      <c r="C845">
        <v>0</v>
      </c>
      <c r="D845">
        <v>0</v>
      </c>
      <c r="E845">
        <f t="shared" si="12"/>
        <v>0</v>
      </c>
      <c r="F845">
        <v>0</v>
      </c>
      <c r="G845" s="25"/>
    </row>
    <row r="846" spans="1:7" x14ac:dyDescent="0.25">
      <c r="A846" t="s">
        <v>976</v>
      </c>
      <c r="B846">
        <v>0</v>
      </c>
      <c r="C846">
        <v>0</v>
      </c>
      <c r="D846">
        <v>0</v>
      </c>
      <c r="E846">
        <f t="shared" ref="E846:E909" si="13">(C846+D846)/2</f>
        <v>0</v>
      </c>
      <c r="F846">
        <v>0</v>
      </c>
      <c r="G846" s="25"/>
    </row>
    <row r="847" spans="1:7" x14ac:dyDescent="0.25">
      <c r="A847" t="s">
        <v>977</v>
      </c>
      <c r="B847">
        <v>0</v>
      </c>
      <c r="C847">
        <v>0</v>
      </c>
      <c r="D847">
        <v>0</v>
      </c>
      <c r="E847">
        <f t="shared" si="13"/>
        <v>0</v>
      </c>
      <c r="F847">
        <v>0</v>
      </c>
      <c r="G847" s="25"/>
    </row>
    <row r="848" spans="1:7" x14ac:dyDescent="0.25">
      <c r="A848" t="s">
        <v>978</v>
      </c>
      <c r="B848">
        <v>0</v>
      </c>
      <c r="C848">
        <v>0</v>
      </c>
      <c r="D848">
        <v>0</v>
      </c>
      <c r="E848">
        <f t="shared" si="13"/>
        <v>0</v>
      </c>
      <c r="F848">
        <v>0</v>
      </c>
      <c r="G848" s="25"/>
    </row>
    <row r="849" spans="1:7" x14ac:dyDescent="0.25">
      <c r="A849" t="s">
        <v>979</v>
      </c>
      <c r="B849">
        <v>0</v>
      </c>
      <c r="C849">
        <v>0</v>
      </c>
      <c r="D849">
        <v>0</v>
      </c>
      <c r="E849">
        <f t="shared" si="13"/>
        <v>0</v>
      </c>
      <c r="F849">
        <v>0</v>
      </c>
      <c r="G849" s="25"/>
    </row>
    <row r="850" spans="1:7" x14ac:dyDescent="0.25">
      <c r="A850" t="s">
        <v>980</v>
      </c>
      <c r="B850">
        <v>0</v>
      </c>
      <c r="C850">
        <v>0</v>
      </c>
      <c r="D850">
        <v>0</v>
      </c>
      <c r="E850">
        <f t="shared" si="13"/>
        <v>0</v>
      </c>
      <c r="F850">
        <v>0</v>
      </c>
      <c r="G850" s="25"/>
    </row>
    <row r="851" spans="1:7" x14ac:dyDescent="0.25">
      <c r="A851" t="s">
        <v>981</v>
      </c>
      <c r="B851">
        <v>0</v>
      </c>
      <c r="C851">
        <v>0</v>
      </c>
      <c r="D851">
        <v>0</v>
      </c>
      <c r="E851">
        <f t="shared" si="13"/>
        <v>0</v>
      </c>
      <c r="F851">
        <v>0</v>
      </c>
      <c r="G851" s="25"/>
    </row>
    <row r="852" spans="1:7" x14ac:dyDescent="0.25">
      <c r="A852" t="s">
        <v>982</v>
      </c>
      <c r="B852">
        <v>0</v>
      </c>
      <c r="C852">
        <v>0</v>
      </c>
      <c r="D852">
        <v>0</v>
      </c>
      <c r="E852">
        <f t="shared" si="13"/>
        <v>0</v>
      </c>
      <c r="F852">
        <v>0</v>
      </c>
      <c r="G852" s="25"/>
    </row>
    <row r="853" spans="1:7" x14ac:dyDescent="0.25">
      <c r="A853" t="s">
        <v>983</v>
      </c>
      <c r="B853">
        <v>0</v>
      </c>
      <c r="C853">
        <v>0</v>
      </c>
      <c r="D853">
        <v>0</v>
      </c>
      <c r="E853">
        <f t="shared" si="13"/>
        <v>0</v>
      </c>
      <c r="F853">
        <v>0</v>
      </c>
      <c r="G853" s="25"/>
    </row>
    <row r="854" spans="1:7" x14ac:dyDescent="0.25">
      <c r="A854" t="s">
        <v>984</v>
      </c>
      <c r="B854">
        <v>0</v>
      </c>
      <c r="C854">
        <v>0</v>
      </c>
      <c r="D854">
        <v>0</v>
      </c>
      <c r="E854">
        <f t="shared" si="13"/>
        <v>0</v>
      </c>
      <c r="F854">
        <v>0</v>
      </c>
      <c r="G854" s="25"/>
    </row>
    <row r="855" spans="1:7" x14ac:dyDescent="0.25">
      <c r="A855" t="s">
        <v>985</v>
      </c>
      <c r="B855">
        <v>0</v>
      </c>
      <c r="C855">
        <v>0</v>
      </c>
      <c r="D855">
        <v>0</v>
      </c>
      <c r="E855">
        <f t="shared" si="13"/>
        <v>0</v>
      </c>
      <c r="F855">
        <v>0</v>
      </c>
      <c r="G855" s="25"/>
    </row>
    <row r="856" spans="1:7" x14ac:dyDescent="0.25">
      <c r="A856" t="s">
        <v>986</v>
      </c>
      <c r="B856">
        <v>0</v>
      </c>
      <c r="C856">
        <v>0</v>
      </c>
      <c r="D856">
        <v>0</v>
      </c>
      <c r="E856">
        <f t="shared" si="13"/>
        <v>0</v>
      </c>
      <c r="F856">
        <v>0</v>
      </c>
      <c r="G856" s="25"/>
    </row>
    <row r="857" spans="1:7" x14ac:dyDescent="0.25">
      <c r="A857" t="s">
        <v>987</v>
      </c>
      <c r="B857">
        <v>0</v>
      </c>
      <c r="C857">
        <v>0</v>
      </c>
      <c r="D857">
        <v>0</v>
      </c>
      <c r="E857">
        <f t="shared" si="13"/>
        <v>0</v>
      </c>
      <c r="F857">
        <v>0</v>
      </c>
      <c r="G857" s="25"/>
    </row>
    <row r="858" spans="1:7" x14ac:dyDescent="0.25">
      <c r="A858" t="s">
        <v>988</v>
      </c>
      <c r="B858">
        <v>0</v>
      </c>
      <c r="C858">
        <v>0</v>
      </c>
      <c r="D858">
        <v>0</v>
      </c>
      <c r="E858">
        <f t="shared" si="13"/>
        <v>0</v>
      </c>
      <c r="F858">
        <v>0</v>
      </c>
      <c r="G858" s="25"/>
    </row>
    <row r="859" spans="1:7" x14ac:dyDescent="0.25">
      <c r="A859" t="s">
        <v>989</v>
      </c>
      <c r="B859">
        <v>0</v>
      </c>
      <c r="C859">
        <v>0</v>
      </c>
      <c r="D859">
        <v>0</v>
      </c>
      <c r="E859">
        <f t="shared" si="13"/>
        <v>0</v>
      </c>
      <c r="F859">
        <v>0</v>
      </c>
      <c r="G859" s="25"/>
    </row>
    <row r="860" spans="1:7" x14ac:dyDescent="0.25">
      <c r="A860" t="s">
        <v>990</v>
      </c>
      <c r="B860">
        <v>0</v>
      </c>
      <c r="C860">
        <v>0</v>
      </c>
      <c r="D860">
        <v>0</v>
      </c>
      <c r="E860">
        <f t="shared" si="13"/>
        <v>0</v>
      </c>
      <c r="F860">
        <v>0</v>
      </c>
      <c r="G860" s="25"/>
    </row>
    <row r="861" spans="1:7" x14ac:dyDescent="0.25">
      <c r="A861" t="s">
        <v>991</v>
      </c>
      <c r="B861">
        <v>120.22</v>
      </c>
      <c r="C861">
        <v>94.18</v>
      </c>
      <c r="D861">
        <v>47.53</v>
      </c>
      <c r="E861">
        <f t="shared" si="13"/>
        <v>70.855000000000004</v>
      </c>
      <c r="F861">
        <v>130.58000000000001</v>
      </c>
      <c r="G861" s="25"/>
    </row>
    <row r="862" spans="1:7" x14ac:dyDescent="0.25">
      <c r="A862" t="s">
        <v>992</v>
      </c>
      <c r="B862">
        <v>316.88</v>
      </c>
      <c r="C862">
        <v>216.3</v>
      </c>
      <c r="D862">
        <v>102.88</v>
      </c>
      <c r="E862">
        <f t="shared" si="13"/>
        <v>159.59</v>
      </c>
      <c r="F862">
        <v>342.55</v>
      </c>
      <c r="G862" s="25"/>
    </row>
    <row r="863" spans="1:7" x14ac:dyDescent="0.25">
      <c r="A863" t="s">
        <v>993</v>
      </c>
      <c r="B863">
        <v>52.53</v>
      </c>
      <c r="C863">
        <v>56.65</v>
      </c>
      <c r="D863">
        <v>56.65</v>
      </c>
      <c r="E863">
        <f t="shared" si="13"/>
        <v>56.65</v>
      </c>
      <c r="F863">
        <v>29.57</v>
      </c>
      <c r="G863" s="25"/>
    </row>
    <row r="864" spans="1:7" x14ac:dyDescent="0.25">
      <c r="A864" t="s">
        <v>994</v>
      </c>
      <c r="B864">
        <v>49.55</v>
      </c>
      <c r="C864">
        <v>53.46</v>
      </c>
      <c r="D864">
        <v>53.46</v>
      </c>
      <c r="E864">
        <f t="shared" si="13"/>
        <v>53.46</v>
      </c>
      <c r="F864">
        <v>27.77</v>
      </c>
      <c r="G864" s="25"/>
    </row>
    <row r="865" spans="1:7" x14ac:dyDescent="0.25">
      <c r="A865" t="s">
        <v>995</v>
      </c>
      <c r="B865">
        <v>19.34</v>
      </c>
      <c r="C865">
        <v>21.08</v>
      </c>
      <c r="D865">
        <v>21.08</v>
      </c>
      <c r="E865">
        <f t="shared" si="13"/>
        <v>21.08</v>
      </c>
      <c r="F865">
        <v>9.83</v>
      </c>
      <c r="G865" s="25"/>
    </row>
    <row r="866" spans="1:7" x14ac:dyDescent="0.25">
      <c r="A866" t="s">
        <v>996</v>
      </c>
      <c r="B866">
        <v>35.72</v>
      </c>
      <c r="C866">
        <v>38.659999999999997</v>
      </c>
      <c r="D866">
        <v>38.659999999999997</v>
      </c>
      <c r="E866">
        <f t="shared" si="13"/>
        <v>38.659999999999997</v>
      </c>
      <c r="F866">
        <v>19.46</v>
      </c>
      <c r="G866" s="25"/>
    </row>
    <row r="867" spans="1:7" x14ac:dyDescent="0.25">
      <c r="A867" t="s">
        <v>997</v>
      </c>
      <c r="B867">
        <v>33.93</v>
      </c>
      <c r="C867">
        <v>36.74</v>
      </c>
      <c r="D867">
        <v>36.74</v>
      </c>
      <c r="E867">
        <f t="shared" si="13"/>
        <v>36.74</v>
      </c>
      <c r="F867">
        <v>18.399999999999999</v>
      </c>
      <c r="G867" s="25"/>
    </row>
    <row r="868" spans="1:7" x14ac:dyDescent="0.25">
      <c r="A868" t="s">
        <v>998</v>
      </c>
      <c r="B868">
        <v>31.28</v>
      </c>
      <c r="C868">
        <v>25.13</v>
      </c>
      <c r="D868">
        <v>30.56</v>
      </c>
      <c r="E868">
        <f t="shared" si="13"/>
        <v>27.844999999999999</v>
      </c>
      <c r="F868">
        <v>22.83</v>
      </c>
      <c r="G868" s="25"/>
    </row>
    <row r="869" spans="1:7" x14ac:dyDescent="0.25">
      <c r="A869" t="s">
        <v>999</v>
      </c>
      <c r="B869">
        <v>0</v>
      </c>
      <c r="C869">
        <v>0</v>
      </c>
      <c r="D869">
        <v>0</v>
      </c>
      <c r="E869">
        <f t="shared" si="13"/>
        <v>0</v>
      </c>
      <c r="F869">
        <v>0</v>
      </c>
      <c r="G869" s="25"/>
    </row>
    <row r="870" spans="1:7" x14ac:dyDescent="0.25">
      <c r="A870" t="s">
        <v>1000</v>
      </c>
      <c r="B870">
        <v>0</v>
      </c>
      <c r="C870">
        <v>0</v>
      </c>
      <c r="D870">
        <v>0</v>
      </c>
      <c r="E870">
        <f t="shared" si="13"/>
        <v>0</v>
      </c>
      <c r="F870">
        <v>0</v>
      </c>
      <c r="G870" s="25"/>
    </row>
    <row r="871" spans="1:7" x14ac:dyDescent="0.25">
      <c r="A871" t="s">
        <v>1001</v>
      </c>
      <c r="B871">
        <v>0</v>
      </c>
      <c r="C871">
        <v>0</v>
      </c>
      <c r="D871">
        <v>0</v>
      </c>
      <c r="E871">
        <f t="shared" si="13"/>
        <v>0</v>
      </c>
      <c r="F871">
        <v>0</v>
      </c>
      <c r="G871" s="25"/>
    </row>
    <row r="872" spans="1:7" x14ac:dyDescent="0.25">
      <c r="A872" t="s">
        <v>1002</v>
      </c>
      <c r="B872">
        <v>0</v>
      </c>
      <c r="C872">
        <v>0</v>
      </c>
      <c r="D872">
        <v>0</v>
      </c>
      <c r="E872">
        <f t="shared" si="13"/>
        <v>0</v>
      </c>
      <c r="F872">
        <v>0</v>
      </c>
      <c r="G872" s="25"/>
    </row>
    <row r="873" spans="1:7" x14ac:dyDescent="0.25">
      <c r="A873" t="s">
        <v>1003</v>
      </c>
      <c r="B873">
        <v>0</v>
      </c>
      <c r="C873">
        <v>0</v>
      </c>
      <c r="D873">
        <v>0</v>
      </c>
      <c r="E873">
        <f t="shared" si="13"/>
        <v>0</v>
      </c>
      <c r="F873">
        <v>0</v>
      </c>
      <c r="G873" s="25"/>
    </row>
    <row r="874" spans="1:7" x14ac:dyDescent="0.25">
      <c r="A874" t="s">
        <v>1004</v>
      </c>
      <c r="B874">
        <v>0</v>
      </c>
      <c r="C874">
        <v>0</v>
      </c>
      <c r="D874">
        <v>0</v>
      </c>
      <c r="E874">
        <f t="shared" si="13"/>
        <v>0</v>
      </c>
      <c r="F874">
        <v>0</v>
      </c>
      <c r="G874" s="25"/>
    </row>
    <row r="875" spans="1:7" x14ac:dyDescent="0.25">
      <c r="A875" t="s">
        <v>1005</v>
      </c>
      <c r="B875">
        <v>0</v>
      </c>
      <c r="C875">
        <v>0</v>
      </c>
      <c r="D875">
        <v>0</v>
      </c>
      <c r="E875">
        <f t="shared" si="13"/>
        <v>0</v>
      </c>
      <c r="F875">
        <v>0</v>
      </c>
      <c r="G875" s="25"/>
    </row>
    <row r="876" spans="1:7" x14ac:dyDescent="0.25">
      <c r="A876" t="s">
        <v>1006</v>
      </c>
      <c r="B876">
        <v>0</v>
      </c>
      <c r="C876">
        <v>0</v>
      </c>
      <c r="D876">
        <v>0</v>
      </c>
      <c r="E876">
        <f t="shared" si="13"/>
        <v>0</v>
      </c>
      <c r="F876">
        <v>0</v>
      </c>
      <c r="G876" s="25"/>
    </row>
    <row r="877" spans="1:7" x14ac:dyDescent="0.25">
      <c r="A877" t="s">
        <v>1007</v>
      </c>
      <c r="B877">
        <v>0</v>
      </c>
      <c r="C877">
        <v>0</v>
      </c>
      <c r="D877">
        <v>0</v>
      </c>
      <c r="E877">
        <f t="shared" si="13"/>
        <v>0</v>
      </c>
      <c r="F877">
        <v>0</v>
      </c>
      <c r="G877" s="25"/>
    </row>
    <row r="878" spans="1:7" x14ac:dyDescent="0.25">
      <c r="A878" t="s">
        <v>1008</v>
      </c>
      <c r="B878">
        <v>0</v>
      </c>
      <c r="C878">
        <v>0</v>
      </c>
      <c r="D878">
        <v>0</v>
      </c>
      <c r="E878">
        <f t="shared" si="13"/>
        <v>0</v>
      </c>
      <c r="F878">
        <v>0</v>
      </c>
      <c r="G878" s="25"/>
    </row>
    <row r="879" spans="1:7" x14ac:dyDescent="0.25">
      <c r="A879" t="s">
        <v>1009</v>
      </c>
      <c r="B879">
        <v>0</v>
      </c>
      <c r="C879">
        <v>0</v>
      </c>
      <c r="D879">
        <v>0</v>
      </c>
      <c r="E879">
        <f t="shared" si="13"/>
        <v>0</v>
      </c>
      <c r="F879">
        <v>0</v>
      </c>
      <c r="G879" s="25"/>
    </row>
    <row r="880" spans="1:7" x14ac:dyDescent="0.25">
      <c r="A880" t="s">
        <v>1010</v>
      </c>
      <c r="B880">
        <v>0</v>
      </c>
      <c r="C880">
        <v>0</v>
      </c>
      <c r="D880">
        <v>0</v>
      </c>
      <c r="E880">
        <f t="shared" si="13"/>
        <v>0</v>
      </c>
      <c r="F880">
        <v>0</v>
      </c>
      <c r="G880" s="25"/>
    </row>
    <row r="881" spans="1:7" x14ac:dyDescent="0.25">
      <c r="A881" t="s">
        <v>1011</v>
      </c>
      <c r="B881">
        <v>0</v>
      </c>
      <c r="C881">
        <v>0</v>
      </c>
      <c r="D881">
        <v>0</v>
      </c>
      <c r="E881">
        <f t="shared" si="13"/>
        <v>0</v>
      </c>
      <c r="F881">
        <v>0</v>
      </c>
      <c r="G881" s="25"/>
    </row>
    <row r="882" spans="1:7" x14ac:dyDescent="0.25">
      <c r="A882" t="s">
        <v>1012</v>
      </c>
      <c r="B882">
        <v>0</v>
      </c>
      <c r="C882">
        <v>0</v>
      </c>
      <c r="D882">
        <v>0</v>
      </c>
      <c r="E882">
        <f t="shared" si="13"/>
        <v>0</v>
      </c>
      <c r="F882">
        <v>0</v>
      </c>
      <c r="G882" s="25"/>
    </row>
    <row r="883" spans="1:7" x14ac:dyDescent="0.25">
      <c r="A883" t="s">
        <v>1013</v>
      </c>
      <c r="B883">
        <v>0</v>
      </c>
      <c r="C883">
        <v>0</v>
      </c>
      <c r="D883">
        <v>0</v>
      </c>
      <c r="E883">
        <f t="shared" si="13"/>
        <v>0</v>
      </c>
      <c r="F883">
        <v>0</v>
      </c>
      <c r="G883" s="25"/>
    </row>
    <row r="884" spans="1:7" x14ac:dyDescent="0.25">
      <c r="A884" t="s">
        <v>1014</v>
      </c>
      <c r="B884">
        <v>0</v>
      </c>
      <c r="C884">
        <v>0</v>
      </c>
      <c r="D884">
        <v>0</v>
      </c>
      <c r="E884">
        <f t="shared" si="13"/>
        <v>0</v>
      </c>
      <c r="F884">
        <v>0</v>
      </c>
      <c r="G884" s="25"/>
    </row>
    <row r="885" spans="1:7" x14ac:dyDescent="0.25">
      <c r="A885" t="s">
        <v>1015</v>
      </c>
      <c r="B885">
        <v>167.71</v>
      </c>
      <c r="C885">
        <v>125.05</v>
      </c>
      <c r="D885">
        <v>50.28</v>
      </c>
      <c r="E885">
        <f t="shared" si="13"/>
        <v>87.664999999999992</v>
      </c>
      <c r="F885">
        <v>194.62</v>
      </c>
      <c r="G885" s="25"/>
    </row>
    <row r="886" spans="1:7" x14ac:dyDescent="0.25">
      <c r="A886" t="s">
        <v>1016</v>
      </c>
      <c r="B886">
        <v>434.6</v>
      </c>
      <c r="C886">
        <v>274.97000000000003</v>
      </c>
      <c r="D886">
        <v>94.81</v>
      </c>
      <c r="E886">
        <f t="shared" si="13"/>
        <v>184.89000000000001</v>
      </c>
      <c r="F886">
        <v>495.94</v>
      </c>
      <c r="G886" s="25"/>
    </row>
    <row r="887" spans="1:7" x14ac:dyDescent="0.25">
      <c r="A887" t="s">
        <v>1017</v>
      </c>
      <c r="B887">
        <v>683.82</v>
      </c>
      <c r="C887">
        <v>369.95</v>
      </c>
      <c r="D887">
        <v>200.93</v>
      </c>
      <c r="E887">
        <f t="shared" si="13"/>
        <v>285.44</v>
      </c>
      <c r="F887">
        <v>772.53</v>
      </c>
      <c r="G887" s="25"/>
    </row>
    <row r="888" spans="1:7" x14ac:dyDescent="0.25">
      <c r="A888" t="s">
        <v>1018</v>
      </c>
      <c r="B888">
        <v>766.52</v>
      </c>
      <c r="C888">
        <v>360.42</v>
      </c>
      <c r="D888">
        <v>308.04000000000002</v>
      </c>
      <c r="E888">
        <f t="shared" si="13"/>
        <v>334.23</v>
      </c>
      <c r="F888">
        <v>854.32</v>
      </c>
      <c r="G888" s="25"/>
    </row>
    <row r="889" spans="1:7" x14ac:dyDescent="0.25">
      <c r="A889" t="s">
        <v>1019</v>
      </c>
      <c r="B889">
        <v>782.86</v>
      </c>
      <c r="C889">
        <v>292.44</v>
      </c>
      <c r="D889">
        <v>373.7</v>
      </c>
      <c r="E889">
        <f t="shared" si="13"/>
        <v>333.07</v>
      </c>
      <c r="F889">
        <v>876.97</v>
      </c>
      <c r="G889" s="25"/>
    </row>
    <row r="890" spans="1:7" x14ac:dyDescent="0.25">
      <c r="A890" t="s">
        <v>1020</v>
      </c>
      <c r="B890">
        <v>649.16</v>
      </c>
      <c r="C890">
        <v>175.32</v>
      </c>
      <c r="D890">
        <v>359.81</v>
      </c>
      <c r="E890">
        <f t="shared" si="13"/>
        <v>267.565</v>
      </c>
      <c r="F890">
        <v>736.6</v>
      </c>
      <c r="G890" s="25"/>
    </row>
    <row r="891" spans="1:7" x14ac:dyDescent="0.25">
      <c r="A891" t="s">
        <v>1021</v>
      </c>
      <c r="B891">
        <v>489.67</v>
      </c>
      <c r="C891">
        <v>59.43</v>
      </c>
      <c r="D891">
        <v>300.61</v>
      </c>
      <c r="E891">
        <f t="shared" si="13"/>
        <v>180.02</v>
      </c>
      <c r="F891">
        <v>582.62</v>
      </c>
      <c r="G891" s="25"/>
    </row>
    <row r="892" spans="1:7" x14ac:dyDescent="0.25">
      <c r="A892" t="s">
        <v>1022</v>
      </c>
      <c r="B892">
        <v>193.19</v>
      </c>
      <c r="C892">
        <v>34.42</v>
      </c>
      <c r="D892">
        <v>137.93</v>
      </c>
      <c r="E892">
        <f t="shared" si="13"/>
        <v>86.175000000000011</v>
      </c>
      <c r="F892">
        <v>248.98</v>
      </c>
      <c r="G892" s="25"/>
    </row>
    <row r="893" spans="1:7" x14ac:dyDescent="0.25">
      <c r="A893" t="s">
        <v>1023</v>
      </c>
      <c r="B893">
        <v>0</v>
      </c>
      <c r="C893">
        <v>0</v>
      </c>
      <c r="D893">
        <v>0</v>
      </c>
      <c r="E893">
        <f t="shared" si="13"/>
        <v>0</v>
      </c>
      <c r="F893">
        <v>0</v>
      </c>
      <c r="G893" s="25"/>
    </row>
    <row r="894" spans="1:7" x14ac:dyDescent="0.25">
      <c r="A894" t="s">
        <v>1024</v>
      </c>
      <c r="B894">
        <v>0</v>
      </c>
      <c r="C894">
        <v>0</v>
      </c>
      <c r="D894">
        <v>0</v>
      </c>
      <c r="E894">
        <f t="shared" si="13"/>
        <v>0</v>
      </c>
      <c r="F894">
        <v>0</v>
      </c>
      <c r="G894" s="25"/>
    </row>
    <row r="895" spans="1:7" x14ac:dyDescent="0.25">
      <c r="A895" t="s">
        <v>1025</v>
      </c>
      <c r="B895">
        <v>0</v>
      </c>
      <c r="C895">
        <v>0</v>
      </c>
      <c r="D895">
        <v>0</v>
      </c>
      <c r="E895">
        <f t="shared" si="13"/>
        <v>0</v>
      </c>
      <c r="F895">
        <v>0</v>
      </c>
      <c r="G895" s="25"/>
    </row>
    <row r="896" spans="1:7" x14ac:dyDescent="0.25">
      <c r="A896" t="s">
        <v>1026</v>
      </c>
      <c r="B896">
        <v>0</v>
      </c>
      <c r="C896">
        <v>0</v>
      </c>
      <c r="D896">
        <v>0</v>
      </c>
      <c r="E896">
        <f t="shared" si="13"/>
        <v>0</v>
      </c>
      <c r="F896">
        <v>0</v>
      </c>
      <c r="G896" s="25"/>
    </row>
    <row r="897" spans="1:7" x14ac:dyDescent="0.25">
      <c r="A897" t="s">
        <v>1027</v>
      </c>
      <c r="B897">
        <v>0</v>
      </c>
      <c r="C897">
        <v>0</v>
      </c>
      <c r="D897">
        <v>0</v>
      </c>
      <c r="E897">
        <f t="shared" si="13"/>
        <v>0</v>
      </c>
      <c r="F897">
        <v>0</v>
      </c>
      <c r="G897" s="25"/>
    </row>
    <row r="898" spans="1:7" x14ac:dyDescent="0.25">
      <c r="A898" t="s">
        <v>1028</v>
      </c>
      <c r="B898">
        <v>0</v>
      </c>
      <c r="C898">
        <v>0</v>
      </c>
      <c r="D898">
        <v>0</v>
      </c>
      <c r="E898">
        <f t="shared" si="13"/>
        <v>0</v>
      </c>
      <c r="F898">
        <v>0</v>
      </c>
      <c r="G898" s="25"/>
    </row>
    <row r="899" spans="1:7" x14ac:dyDescent="0.25">
      <c r="A899" t="s">
        <v>1029</v>
      </c>
      <c r="B899">
        <v>0</v>
      </c>
      <c r="C899">
        <v>0</v>
      </c>
      <c r="D899">
        <v>0</v>
      </c>
      <c r="E899">
        <f t="shared" si="13"/>
        <v>0</v>
      </c>
      <c r="F899">
        <v>0</v>
      </c>
      <c r="G899" s="25"/>
    </row>
    <row r="900" spans="1:7" x14ac:dyDescent="0.25">
      <c r="A900" t="s">
        <v>1030</v>
      </c>
      <c r="B900">
        <v>0</v>
      </c>
      <c r="C900">
        <v>0</v>
      </c>
      <c r="D900">
        <v>0</v>
      </c>
      <c r="E900">
        <f t="shared" si="13"/>
        <v>0</v>
      </c>
      <c r="F900">
        <v>0</v>
      </c>
      <c r="G900" s="25"/>
    </row>
    <row r="901" spans="1:7" x14ac:dyDescent="0.25">
      <c r="A901" t="s">
        <v>1031</v>
      </c>
      <c r="B901">
        <v>0</v>
      </c>
      <c r="C901">
        <v>0</v>
      </c>
      <c r="D901">
        <v>0</v>
      </c>
      <c r="E901">
        <f t="shared" si="13"/>
        <v>0</v>
      </c>
      <c r="F901">
        <v>0</v>
      </c>
      <c r="G901" s="25"/>
    </row>
    <row r="902" spans="1:7" x14ac:dyDescent="0.25">
      <c r="A902" t="s">
        <v>1032</v>
      </c>
      <c r="B902">
        <v>0</v>
      </c>
      <c r="C902">
        <v>0</v>
      </c>
      <c r="D902">
        <v>0</v>
      </c>
      <c r="E902">
        <f t="shared" si="13"/>
        <v>0</v>
      </c>
      <c r="F902">
        <v>0</v>
      </c>
      <c r="G902" s="25"/>
    </row>
    <row r="903" spans="1:7" x14ac:dyDescent="0.25">
      <c r="A903" t="s">
        <v>1033</v>
      </c>
      <c r="B903">
        <v>0</v>
      </c>
      <c r="C903">
        <v>0</v>
      </c>
      <c r="D903">
        <v>0</v>
      </c>
      <c r="E903">
        <f t="shared" si="13"/>
        <v>0</v>
      </c>
      <c r="F903">
        <v>0</v>
      </c>
      <c r="G903" s="25"/>
    </row>
    <row r="904" spans="1:7" x14ac:dyDescent="0.25">
      <c r="A904" t="s">
        <v>1034</v>
      </c>
      <c r="B904">
        <v>0</v>
      </c>
      <c r="C904">
        <v>0</v>
      </c>
      <c r="D904">
        <v>0</v>
      </c>
      <c r="E904">
        <f t="shared" si="13"/>
        <v>0</v>
      </c>
      <c r="F904">
        <v>0</v>
      </c>
      <c r="G904" s="25"/>
    </row>
    <row r="905" spans="1:7" x14ac:dyDescent="0.25">
      <c r="A905" t="s">
        <v>1035</v>
      </c>
      <c r="B905">
        <v>0</v>
      </c>
      <c r="C905">
        <v>0</v>
      </c>
      <c r="D905">
        <v>0</v>
      </c>
      <c r="E905">
        <f t="shared" si="13"/>
        <v>0</v>
      </c>
      <c r="F905">
        <v>0</v>
      </c>
      <c r="G905" s="25"/>
    </row>
    <row r="906" spans="1:7" x14ac:dyDescent="0.25">
      <c r="A906" t="s">
        <v>1036</v>
      </c>
      <c r="B906">
        <v>0</v>
      </c>
      <c r="C906">
        <v>0</v>
      </c>
      <c r="D906">
        <v>0</v>
      </c>
      <c r="E906">
        <f t="shared" si="13"/>
        <v>0</v>
      </c>
      <c r="F906">
        <v>0</v>
      </c>
      <c r="G906" s="25"/>
    </row>
    <row r="907" spans="1:7" x14ac:dyDescent="0.25">
      <c r="A907" t="s">
        <v>1037</v>
      </c>
      <c r="B907">
        <v>0</v>
      </c>
      <c r="C907">
        <v>0</v>
      </c>
      <c r="D907">
        <v>0</v>
      </c>
      <c r="E907">
        <f t="shared" si="13"/>
        <v>0</v>
      </c>
      <c r="F907">
        <v>0</v>
      </c>
      <c r="G907" s="25"/>
    </row>
    <row r="908" spans="1:7" x14ac:dyDescent="0.25">
      <c r="A908" t="s">
        <v>1038</v>
      </c>
      <c r="B908">
        <v>0</v>
      </c>
      <c r="C908">
        <v>0</v>
      </c>
      <c r="D908">
        <v>0</v>
      </c>
      <c r="E908">
        <f t="shared" si="13"/>
        <v>0</v>
      </c>
      <c r="F908">
        <v>0</v>
      </c>
      <c r="G908" s="25"/>
    </row>
    <row r="909" spans="1:7" x14ac:dyDescent="0.25">
      <c r="A909" t="s">
        <v>1039</v>
      </c>
      <c r="B909">
        <v>274.91000000000003</v>
      </c>
      <c r="C909">
        <v>190.62</v>
      </c>
      <c r="D909">
        <v>42.81</v>
      </c>
      <c r="E909">
        <f t="shared" si="13"/>
        <v>116.715</v>
      </c>
      <c r="F909">
        <v>345.93</v>
      </c>
      <c r="G909" s="25"/>
    </row>
    <row r="910" spans="1:7" x14ac:dyDescent="0.25">
      <c r="A910" t="s">
        <v>1040</v>
      </c>
      <c r="B910">
        <v>77.53</v>
      </c>
      <c r="C910">
        <v>80.010000000000005</v>
      </c>
      <c r="D910">
        <v>76.84</v>
      </c>
      <c r="E910">
        <f t="shared" ref="E910:E973" si="14">(C910+D910)/2</f>
        <v>78.425000000000011</v>
      </c>
      <c r="F910">
        <v>48.58</v>
      </c>
      <c r="G910" s="25"/>
    </row>
    <row r="911" spans="1:7" x14ac:dyDescent="0.25">
      <c r="A911" t="s">
        <v>1041</v>
      </c>
      <c r="B911">
        <v>204.74</v>
      </c>
      <c r="C911">
        <v>176.45</v>
      </c>
      <c r="D911">
        <v>157.69999999999999</v>
      </c>
      <c r="E911">
        <f t="shared" si="14"/>
        <v>167.07499999999999</v>
      </c>
      <c r="F911">
        <v>165.37</v>
      </c>
      <c r="G911" s="25"/>
    </row>
    <row r="912" spans="1:7" x14ac:dyDescent="0.25">
      <c r="A912" t="s">
        <v>1042</v>
      </c>
      <c r="B912">
        <v>136.08000000000001</v>
      </c>
      <c r="C912">
        <v>137.69999999999999</v>
      </c>
      <c r="D912">
        <v>136.83000000000001</v>
      </c>
      <c r="E912">
        <f t="shared" si="14"/>
        <v>137.26499999999999</v>
      </c>
      <c r="F912">
        <v>87.71</v>
      </c>
      <c r="G912" s="25"/>
    </row>
    <row r="913" spans="1:7" x14ac:dyDescent="0.25">
      <c r="A913" t="s">
        <v>1043</v>
      </c>
      <c r="B913">
        <v>118.51</v>
      </c>
      <c r="C913">
        <v>122.55</v>
      </c>
      <c r="D913">
        <v>123.18</v>
      </c>
      <c r="E913">
        <f t="shared" si="14"/>
        <v>122.86500000000001</v>
      </c>
      <c r="F913">
        <v>73.39</v>
      </c>
      <c r="G913" s="25"/>
    </row>
    <row r="914" spans="1:7" x14ac:dyDescent="0.25">
      <c r="A914" t="s">
        <v>1044</v>
      </c>
      <c r="B914">
        <v>61.07</v>
      </c>
      <c r="C914">
        <v>65.77</v>
      </c>
      <c r="D914">
        <v>65.77</v>
      </c>
      <c r="E914">
        <f t="shared" si="14"/>
        <v>65.77</v>
      </c>
      <c r="F914">
        <v>34.76</v>
      </c>
      <c r="G914" s="25"/>
    </row>
    <row r="915" spans="1:7" x14ac:dyDescent="0.25">
      <c r="A915" t="s">
        <v>1045</v>
      </c>
      <c r="B915">
        <v>18.37</v>
      </c>
      <c r="C915">
        <v>20.04</v>
      </c>
      <c r="D915">
        <v>20.04</v>
      </c>
      <c r="E915">
        <f t="shared" si="14"/>
        <v>20.04</v>
      </c>
      <c r="F915">
        <v>9.27</v>
      </c>
      <c r="G915" s="25"/>
    </row>
    <row r="916" spans="1:7" x14ac:dyDescent="0.25">
      <c r="A916" t="s">
        <v>1046</v>
      </c>
      <c r="B916">
        <v>1.39</v>
      </c>
      <c r="C916">
        <v>1.63</v>
      </c>
      <c r="D916">
        <v>1.69</v>
      </c>
      <c r="E916">
        <f t="shared" si="14"/>
        <v>1.66</v>
      </c>
      <c r="F916">
        <v>0</v>
      </c>
      <c r="G916" s="25"/>
    </row>
    <row r="917" spans="1:7" x14ac:dyDescent="0.25">
      <c r="A917" t="s">
        <v>1047</v>
      </c>
      <c r="B917">
        <v>0</v>
      </c>
      <c r="C917">
        <v>0</v>
      </c>
      <c r="D917">
        <v>0</v>
      </c>
      <c r="E917">
        <f t="shared" si="14"/>
        <v>0</v>
      </c>
      <c r="F917">
        <v>0</v>
      </c>
      <c r="G917" s="25"/>
    </row>
    <row r="918" spans="1:7" x14ac:dyDescent="0.25">
      <c r="A918" t="s">
        <v>1048</v>
      </c>
      <c r="B918">
        <v>0</v>
      </c>
      <c r="C918">
        <v>0</v>
      </c>
      <c r="D918">
        <v>0</v>
      </c>
      <c r="E918">
        <f t="shared" si="14"/>
        <v>0</v>
      </c>
      <c r="F918">
        <v>0</v>
      </c>
      <c r="G918" s="25"/>
    </row>
    <row r="919" spans="1:7" x14ac:dyDescent="0.25">
      <c r="A919" t="s">
        <v>1049</v>
      </c>
      <c r="B919">
        <v>0</v>
      </c>
      <c r="C919">
        <v>0</v>
      </c>
      <c r="D919">
        <v>0</v>
      </c>
      <c r="E919">
        <f t="shared" si="14"/>
        <v>0</v>
      </c>
      <c r="F919">
        <v>0</v>
      </c>
      <c r="G919" s="25"/>
    </row>
    <row r="920" spans="1:7" x14ac:dyDescent="0.25">
      <c r="A920" t="s">
        <v>1050</v>
      </c>
      <c r="B920">
        <v>0</v>
      </c>
      <c r="C920">
        <v>0</v>
      </c>
      <c r="D920">
        <v>0</v>
      </c>
      <c r="E920">
        <f t="shared" si="14"/>
        <v>0</v>
      </c>
      <c r="F920">
        <v>0</v>
      </c>
      <c r="G920" s="25"/>
    </row>
    <row r="921" spans="1:7" x14ac:dyDescent="0.25">
      <c r="A921" t="s">
        <v>1051</v>
      </c>
      <c r="B921">
        <v>0</v>
      </c>
      <c r="C921">
        <v>0</v>
      </c>
      <c r="D921">
        <v>0</v>
      </c>
      <c r="E921">
        <f t="shared" si="14"/>
        <v>0</v>
      </c>
      <c r="F921">
        <v>0</v>
      </c>
      <c r="G921" s="25"/>
    </row>
    <row r="922" spans="1:7" x14ac:dyDescent="0.25">
      <c r="A922" t="s">
        <v>1052</v>
      </c>
      <c r="B922">
        <v>0</v>
      </c>
      <c r="C922">
        <v>0</v>
      </c>
      <c r="D922">
        <v>0</v>
      </c>
      <c r="E922">
        <f t="shared" si="14"/>
        <v>0</v>
      </c>
      <c r="F922">
        <v>0</v>
      </c>
      <c r="G922" s="25"/>
    </row>
    <row r="923" spans="1:7" x14ac:dyDescent="0.25">
      <c r="A923" t="s">
        <v>1053</v>
      </c>
      <c r="B923">
        <v>0</v>
      </c>
      <c r="C923">
        <v>0</v>
      </c>
      <c r="D923">
        <v>0</v>
      </c>
      <c r="E923">
        <f t="shared" si="14"/>
        <v>0</v>
      </c>
      <c r="F923">
        <v>0</v>
      </c>
      <c r="G923" s="25"/>
    </row>
    <row r="924" spans="1:7" x14ac:dyDescent="0.25">
      <c r="A924" t="s">
        <v>1054</v>
      </c>
      <c r="B924">
        <v>0</v>
      </c>
      <c r="C924">
        <v>0</v>
      </c>
      <c r="D924">
        <v>0</v>
      </c>
      <c r="E924">
        <f t="shared" si="14"/>
        <v>0</v>
      </c>
      <c r="F924">
        <v>0</v>
      </c>
      <c r="G924" s="25"/>
    </row>
    <row r="925" spans="1:7" x14ac:dyDescent="0.25">
      <c r="A925" t="s">
        <v>1055</v>
      </c>
      <c r="B925">
        <v>0</v>
      </c>
      <c r="C925">
        <v>0</v>
      </c>
      <c r="D925">
        <v>0</v>
      </c>
      <c r="E925">
        <f t="shared" si="14"/>
        <v>0</v>
      </c>
      <c r="F925">
        <v>0</v>
      </c>
      <c r="G925" s="25"/>
    </row>
    <row r="926" spans="1:7" x14ac:dyDescent="0.25">
      <c r="A926" t="s">
        <v>1056</v>
      </c>
      <c r="B926">
        <v>0</v>
      </c>
      <c r="C926">
        <v>0</v>
      </c>
      <c r="D926">
        <v>0</v>
      </c>
      <c r="E926">
        <f t="shared" si="14"/>
        <v>0</v>
      </c>
      <c r="F926">
        <v>0</v>
      </c>
      <c r="G926" s="25"/>
    </row>
    <row r="927" spans="1:7" x14ac:dyDescent="0.25">
      <c r="A927" t="s">
        <v>1057</v>
      </c>
      <c r="B927">
        <v>0</v>
      </c>
      <c r="C927">
        <v>0</v>
      </c>
      <c r="D927">
        <v>0</v>
      </c>
      <c r="E927">
        <f t="shared" si="14"/>
        <v>0</v>
      </c>
      <c r="F927">
        <v>0</v>
      </c>
      <c r="G927" s="25"/>
    </row>
    <row r="928" spans="1:7" x14ac:dyDescent="0.25">
      <c r="A928" t="s">
        <v>1058</v>
      </c>
      <c r="B928">
        <v>0</v>
      </c>
      <c r="C928">
        <v>0</v>
      </c>
      <c r="D928">
        <v>0</v>
      </c>
      <c r="E928">
        <f t="shared" si="14"/>
        <v>0</v>
      </c>
      <c r="F928">
        <v>0</v>
      </c>
      <c r="G928" s="25"/>
    </row>
    <row r="929" spans="1:7" x14ac:dyDescent="0.25">
      <c r="A929" t="s">
        <v>1059</v>
      </c>
      <c r="B929">
        <v>0</v>
      </c>
      <c r="C929">
        <v>0</v>
      </c>
      <c r="D929">
        <v>0</v>
      </c>
      <c r="E929">
        <f t="shared" si="14"/>
        <v>0</v>
      </c>
      <c r="F929">
        <v>0</v>
      </c>
      <c r="G929" s="25"/>
    </row>
    <row r="930" spans="1:7" x14ac:dyDescent="0.25">
      <c r="A930" t="s">
        <v>1060</v>
      </c>
      <c r="B930">
        <v>0</v>
      </c>
      <c r="C930">
        <v>0</v>
      </c>
      <c r="D930">
        <v>0</v>
      </c>
      <c r="E930">
        <f t="shared" si="14"/>
        <v>0</v>
      </c>
      <c r="F930">
        <v>0</v>
      </c>
      <c r="G930" s="25"/>
    </row>
    <row r="931" spans="1:7" x14ac:dyDescent="0.25">
      <c r="A931" t="s">
        <v>1061</v>
      </c>
      <c r="B931">
        <v>0</v>
      </c>
      <c r="C931">
        <v>0</v>
      </c>
      <c r="D931">
        <v>0</v>
      </c>
      <c r="E931">
        <f t="shared" si="14"/>
        <v>0</v>
      </c>
      <c r="F931">
        <v>0</v>
      </c>
      <c r="G931" s="25"/>
    </row>
    <row r="932" spans="1:7" x14ac:dyDescent="0.25">
      <c r="A932" t="s">
        <v>1062</v>
      </c>
      <c r="B932">
        <v>0</v>
      </c>
      <c r="C932">
        <v>0</v>
      </c>
      <c r="D932">
        <v>0</v>
      </c>
      <c r="E932">
        <f t="shared" si="14"/>
        <v>0</v>
      </c>
      <c r="F932">
        <v>0</v>
      </c>
      <c r="G932" s="25"/>
    </row>
    <row r="933" spans="1:7" x14ac:dyDescent="0.25">
      <c r="A933" t="s">
        <v>1063</v>
      </c>
      <c r="B933">
        <v>314.79000000000002</v>
      </c>
      <c r="C933">
        <v>216.27</v>
      </c>
      <c r="D933">
        <v>38.159999999999997</v>
      </c>
      <c r="E933">
        <f t="shared" si="14"/>
        <v>127.215</v>
      </c>
      <c r="F933">
        <v>400.09</v>
      </c>
      <c r="G933" s="25"/>
    </row>
    <row r="934" spans="1:7" x14ac:dyDescent="0.25">
      <c r="A934" t="s">
        <v>1064</v>
      </c>
      <c r="B934">
        <v>590.76</v>
      </c>
      <c r="C934">
        <v>355.03</v>
      </c>
      <c r="D934">
        <v>77.44</v>
      </c>
      <c r="E934">
        <f t="shared" si="14"/>
        <v>216.23499999999999</v>
      </c>
      <c r="F934">
        <v>692.97</v>
      </c>
      <c r="G934" s="25"/>
    </row>
    <row r="935" spans="1:7" x14ac:dyDescent="0.25">
      <c r="A935" t="s">
        <v>1065</v>
      </c>
      <c r="B935">
        <v>757.93</v>
      </c>
      <c r="C935">
        <v>406.13</v>
      </c>
      <c r="D935">
        <v>211.35</v>
      </c>
      <c r="E935">
        <f t="shared" si="14"/>
        <v>308.74</v>
      </c>
      <c r="F935">
        <v>855.49</v>
      </c>
      <c r="G935" s="25"/>
    </row>
    <row r="936" spans="1:7" x14ac:dyDescent="0.25">
      <c r="A936" t="s">
        <v>1066</v>
      </c>
      <c r="B936">
        <v>798.43</v>
      </c>
      <c r="C936">
        <v>377.84</v>
      </c>
      <c r="D936">
        <v>322.62</v>
      </c>
      <c r="E936">
        <f t="shared" si="14"/>
        <v>350.23</v>
      </c>
      <c r="F936">
        <v>884.65</v>
      </c>
      <c r="G936" s="25"/>
    </row>
    <row r="937" spans="1:7" x14ac:dyDescent="0.25">
      <c r="A937" t="s">
        <v>1067</v>
      </c>
      <c r="B937">
        <v>755.48</v>
      </c>
      <c r="C937">
        <v>299.13</v>
      </c>
      <c r="D937">
        <v>374.39</v>
      </c>
      <c r="E937">
        <f t="shared" si="14"/>
        <v>336.76</v>
      </c>
      <c r="F937">
        <v>834.71</v>
      </c>
      <c r="G937" s="25"/>
    </row>
    <row r="938" spans="1:7" x14ac:dyDescent="0.25">
      <c r="A938" t="s">
        <v>1068</v>
      </c>
      <c r="B938">
        <v>708.08</v>
      </c>
      <c r="C938">
        <v>185.15</v>
      </c>
      <c r="D938">
        <v>391.06</v>
      </c>
      <c r="E938">
        <f t="shared" si="14"/>
        <v>288.10500000000002</v>
      </c>
      <c r="F938">
        <v>801.34</v>
      </c>
      <c r="G938" s="25"/>
    </row>
    <row r="939" spans="1:7" x14ac:dyDescent="0.25">
      <c r="A939" t="s">
        <v>1069</v>
      </c>
      <c r="B939">
        <v>527.91999999999996</v>
      </c>
      <c r="C939">
        <v>60.61</v>
      </c>
      <c r="D939">
        <v>326.17</v>
      </c>
      <c r="E939">
        <f t="shared" si="14"/>
        <v>193.39000000000001</v>
      </c>
      <c r="F939">
        <v>624.28</v>
      </c>
      <c r="G939" s="25"/>
    </row>
    <row r="940" spans="1:7" x14ac:dyDescent="0.25">
      <c r="A940" t="s">
        <v>1070</v>
      </c>
      <c r="B940">
        <v>236.15</v>
      </c>
      <c r="C940">
        <v>35.130000000000003</v>
      </c>
      <c r="D940">
        <v>169.15</v>
      </c>
      <c r="E940">
        <f t="shared" si="14"/>
        <v>102.14</v>
      </c>
      <c r="F940">
        <v>304.54000000000002</v>
      </c>
      <c r="G940" s="25"/>
    </row>
    <row r="941" spans="1:7" x14ac:dyDescent="0.25">
      <c r="A941" t="s">
        <v>1071</v>
      </c>
      <c r="B941">
        <v>0</v>
      </c>
      <c r="C941">
        <v>0</v>
      </c>
      <c r="D941">
        <v>0</v>
      </c>
      <c r="E941">
        <f t="shared" si="14"/>
        <v>0</v>
      </c>
      <c r="F941">
        <v>0</v>
      </c>
      <c r="G941" s="25"/>
    </row>
    <row r="942" spans="1:7" x14ac:dyDescent="0.25">
      <c r="A942" t="s">
        <v>1072</v>
      </c>
      <c r="B942">
        <v>0</v>
      </c>
      <c r="C942">
        <v>0</v>
      </c>
      <c r="D942">
        <v>0</v>
      </c>
      <c r="E942">
        <f t="shared" si="14"/>
        <v>0</v>
      </c>
      <c r="F942">
        <v>0</v>
      </c>
      <c r="G942" s="25"/>
    </row>
    <row r="943" spans="1:7" x14ac:dyDescent="0.25">
      <c r="A943" t="s">
        <v>1073</v>
      </c>
      <c r="B943">
        <v>0</v>
      </c>
      <c r="C943">
        <v>0</v>
      </c>
      <c r="D943">
        <v>0</v>
      </c>
      <c r="E943">
        <f t="shared" si="14"/>
        <v>0</v>
      </c>
      <c r="F943">
        <v>0</v>
      </c>
      <c r="G943" s="25"/>
    </row>
    <row r="944" spans="1:7" x14ac:dyDescent="0.25">
      <c r="A944" t="s">
        <v>1074</v>
      </c>
      <c r="B944">
        <v>0</v>
      </c>
      <c r="C944">
        <v>0</v>
      </c>
      <c r="D944">
        <v>0</v>
      </c>
      <c r="E944">
        <f t="shared" si="14"/>
        <v>0</v>
      </c>
      <c r="F944">
        <v>0</v>
      </c>
      <c r="G944" s="25"/>
    </row>
    <row r="945" spans="1:7" x14ac:dyDescent="0.25">
      <c r="A945" t="s">
        <v>1075</v>
      </c>
      <c r="B945">
        <v>0</v>
      </c>
      <c r="C945">
        <v>0</v>
      </c>
      <c r="D945">
        <v>0</v>
      </c>
      <c r="E945">
        <f t="shared" si="14"/>
        <v>0</v>
      </c>
      <c r="F945">
        <v>0</v>
      </c>
      <c r="G945" s="25"/>
    </row>
    <row r="946" spans="1:7" x14ac:dyDescent="0.25">
      <c r="A946" t="s">
        <v>1076</v>
      </c>
      <c r="B946">
        <v>0</v>
      </c>
      <c r="C946">
        <v>0</v>
      </c>
      <c r="D946">
        <v>0</v>
      </c>
      <c r="E946">
        <f t="shared" si="14"/>
        <v>0</v>
      </c>
      <c r="F946">
        <v>0</v>
      </c>
      <c r="G946" s="25"/>
    </row>
    <row r="947" spans="1:7" x14ac:dyDescent="0.25">
      <c r="A947" t="s">
        <v>1077</v>
      </c>
      <c r="B947">
        <v>0</v>
      </c>
      <c r="C947">
        <v>0</v>
      </c>
      <c r="D947">
        <v>0</v>
      </c>
      <c r="E947">
        <f t="shared" si="14"/>
        <v>0</v>
      </c>
      <c r="F947">
        <v>0</v>
      </c>
      <c r="G947" s="25"/>
    </row>
    <row r="948" spans="1:7" x14ac:dyDescent="0.25">
      <c r="A948" t="s">
        <v>1078</v>
      </c>
      <c r="B948">
        <v>0</v>
      </c>
      <c r="C948">
        <v>0</v>
      </c>
      <c r="D948">
        <v>0</v>
      </c>
      <c r="E948">
        <f t="shared" si="14"/>
        <v>0</v>
      </c>
      <c r="F948">
        <v>0</v>
      </c>
      <c r="G948" s="25"/>
    </row>
    <row r="949" spans="1:7" x14ac:dyDescent="0.25">
      <c r="A949" t="s">
        <v>1079</v>
      </c>
      <c r="B949">
        <v>0</v>
      </c>
      <c r="C949">
        <v>0</v>
      </c>
      <c r="D949">
        <v>0</v>
      </c>
      <c r="E949">
        <f t="shared" si="14"/>
        <v>0</v>
      </c>
      <c r="F949">
        <v>0</v>
      </c>
      <c r="G949" s="25"/>
    </row>
    <row r="950" spans="1:7" x14ac:dyDescent="0.25">
      <c r="A950" t="s">
        <v>1080</v>
      </c>
      <c r="B950">
        <v>0</v>
      </c>
      <c r="C950">
        <v>0</v>
      </c>
      <c r="D950">
        <v>0</v>
      </c>
      <c r="E950">
        <f t="shared" si="14"/>
        <v>0</v>
      </c>
      <c r="F950">
        <v>0</v>
      </c>
      <c r="G950" s="25"/>
    </row>
    <row r="951" spans="1:7" x14ac:dyDescent="0.25">
      <c r="A951" t="s">
        <v>1081</v>
      </c>
      <c r="B951">
        <v>0</v>
      </c>
      <c r="C951">
        <v>0</v>
      </c>
      <c r="D951">
        <v>0</v>
      </c>
      <c r="E951">
        <f t="shared" si="14"/>
        <v>0</v>
      </c>
      <c r="F951">
        <v>0</v>
      </c>
      <c r="G951" s="25"/>
    </row>
    <row r="952" spans="1:7" x14ac:dyDescent="0.25">
      <c r="A952" t="s">
        <v>1082</v>
      </c>
      <c r="B952">
        <v>0</v>
      </c>
      <c r="C952">
        <v>0</v>
      </c>
      <c r="D952">
        <v>0</v>
      </c>
      <c r="E952">
        <f t="shared" si="14"/>
        <v>0</v>
      </c>
      <c r="F952">
        <v>0</v>
      </c>
      <c r="G952" s="25"/>
    </row>
    <row r="953" spans="1:7" x14ac:dyDescent="0.25">
      <c r="A953" t="s">
        <v>1083</v>
      </c>
      <c r="B953">
        <v>0</v>
      </c>
      <c r="C953">
        <v>0</v>
      </c>
      <c r="D953">
        <v>0</v>
      </c>
      <c r="E953">
        <f t="shared" si="14"/>
        <v>0</v>
      </c>
      <c r="F953">
        <v>0</v>
      </c>
      <c r="G953" s="25"/>
    </row>
    <row r="954" spans="1:7" x14ac:dyDescent="0.25">
      <c r="A954" t="s">
        <v>1084</v>
      </c>
      <c r="B954">
        <v>0</v>
      </c>
      <c r="C954">
        <v>0</v>
      </c>
      <c r="D954">
        <v>0</v>
      </c>
      <c r="E954">
        <f t="shared" si="14"/>
        <v>0</v>
      </c>
      <c r="F954">
        <v>0</v>
      </c>
      <c r="G954" s="25"/>
    </row>
    <row r="955" spans="1:7" x14ac:dyDescent="0.25">
      <c r="A955" t="s">
        <v>1085</v>
      </c>
      <c r="B955">
        <v>0</v>
      </c>
      <c r="C955">
        <v>0</v>
      </c>
      <c r="D955">
        <v>0</v>
      </c>
      <c r="E955">
        <f t="shared" si="14"/>
        <v>0</v>
      </c>
      <c r="F955">
        <v>0</v>
      </c>
      <c r="G955" s="25"/>
    </row>
    <row r="956" spans="1:7" x14ac:dyDescent="0.25">
      <c r="A956" t="s">
        <v>1086</v>
      </c>
      <c r="B956">
        <v>0</v>
      </c>
      <c r="C956">
        <v>0</v>
      </c>
      <c r="D956">
        <v>0</v>
      </c>
      <c r="E956">
        <f t="shared" si="14"/>
        <v>0</v>
      </c>
      <c r="F956">
        <v>0</v>
      </c>
      <c r="G956" s="25"/>
    </row>
    <row r="957" spans="1:7" x14ac:dyDescent="0.25">
      <c r="A957" t="s">
        <v>1087</v>
      </c>
      <c r="B957">
        <v>62.91</v>
      </c>
      <c r="C957">
        <v>60.15</v>
      </c>
      <c r="D957">
        <v>47.96</v>
      </c>
      <c r="E957">
        <f t="shared" si="14"/>
        <v>54.055</v>
      </c>
      <c r="F957">
        <v>48.51</v>
      </c>
      <c r="G957" s="25"/>
    </row>
    <row r="958" spans="1:7" x14ac:dyDescent="0.25">
      <c r="A958" t="s">
        <v>1088</v>
      </c>
      <c r="B958">
        <v>72.92</v>
      </c>
      <c r="C958">
        <v>76.900000000000006</v>
      </c>
      <c r="D958">
        <v>75.400000000000006</v>
      </c>
      <c r="E958">
        <f t="shared" si="14"/>
        <v>76.150000000000006</v>
      </c>
      <c r="F958">
        <v>43.71</v>
      </c>
      <c r="G958" s="25"/>
    </row>
    <row r="959" spans="1:7" x14ac:dyDescent="0.25">
      <c r="A959" t="s">
        <v>1089</v>
      </c>
      <c r="B959">
        <v>67.09</v>
      </c>
      <c r="C959">
        <v>72.2</v>
      </c>
      <c r="D959">
        <v>72.2</v>
      </c>
      <c r="E959">
        <f t="shared" si="14"/>
        <v>72.2</v>
      </c>
      <c r="F959">
        <v>38.42</v>
      </c>
      <c r="G959" s="25"/>
    </row>
    <row r="960" spans="1:7" x14ac:dyDescent="0.25">
      <c r="A960" t="s">
        <v>1090</v>
      </c>
      <c r="B960">
        <v>77.38</v>
      </c>
      <c r="C960">
        <v>83.18</v>
      </c>
      <c r="D960">
        <v>83.18</v>
      </c>
      <c r="E960">
        <f t="shared" si="14"/>
        <v>83.18</v>
      </c>
      <c r="F960">
        <v>44.73</v>
      </c>
      <c r="G960" s="25"/>
    </row>
    <row r="961" spans="1:7" x14ac:dyDescent="0.25">
      <c r="A961" t="s">
        <v>1091</v>
      </c>
      <c r="B961">
        <v>157.81</v>
      </c>
      <c r="C961">
        <v>151.08000000000001</v>
      </c>
      <c r="D961">
        <v>153.59</v>
      </c>
      <c r="E961">
        <f t="shared" si="14"/>
        <v>152.33500000000001</v>
      </c>
      <c r="F961">
        <v>107.47</v>
      </c>
      <c r="G961" s="25"/>
    </row>
    <row r="962" spans="1:7" x14ac:dyDescent="0.25">
      <c r="A962" t="s">
        <v>1092</v>
      </c>
      <c r="B962">
        <v>82.06</v>
      </c>
      <c r="C962">
        <v>88.17</v>
      </c>
      <c r="D962">
        <v>88.17</v>
      </c>
      <c r="E962">
        <f t="shared" si="14"/>
        <v>88.17</v>
      </c>
      <c r="F962">
        <v>47.61</v>
      </c>
      <c r="G962" s="25"/>
    </row>
    <row r="963" spans="1:7" x14ac:dyDescent="0.25">
      <c r="A963" t="s">
        <v>1093</v>
      </c>
      <c r="B963">
        <v>92.94</v>
      </c>
      <c r="C963">
        <v>83.19</v>
      </c>
      <c r="D963">
        <v>91.86</v>
      </c>
      <c r="E963">
        <f t="shared" si="14"/>
        <v>87.525000000000006</v>
      </c>
      <c r="F963">
        <v>63.88</v>
      </c>
      <c r="G963" s="25"/>
    </row>
    <row r="964" spans="1:7" x14ac:dyDescent="0.25">
      <c r="A964" t="s">
        <v>1094</v>
      </c>
      <c r="B964">
        <v>24.76</v>
      </c>
      <c r="C964">
        <v>26.46</v>
      </c>
      <c r="D964">
        <v>26.9</v>
      </c>
      <c r="E964">
        <f t="shared" si="14"/>
        <v>26.68</v>
      </c>
      <c r="F964">
        <v>12.99</v>
      </c>
      <c r="G964" s="25"/>
    </row>
    <row r="965" spans="1:7" x14ac:dyDescent="0.25">
      <c r="A965" t="s">
        <v>1095</v>
      </c>
      <c r="B965">
        <v>0</v>
      </c>
      <c r="C965">
        <v>0</v>
      </c>
      <c r="D965">
        <v>0</v>
      </c>
      <c r="E965">
        <f t="shared" si="14"/>
        <v>0</v>
      </c>
      <c r="F965">
        <v>0</v>
      </c>
      <c r="G965" s="25"/>
    </row>
    <row r="966" spans="1:7" x14ac:dyDescent="0.25">
      <c r="A966" t="s">
        <v>1096</v>
      </c>
      <c r="B966">
        <v>0</v>
      </c>
      <c r="C966">
        <v>0</v>
      </c>
      <c r="D966">
        <v>0</v>
      </c>
      <c r="E966">
        <f t="shared" si="14"/>
        <v>0</v>
      </c>
      <c r="F966">
        <v>0</v>
      </c>
      <c r="G966" s="25"/>
    </row>
    <row r="967" spans="1:7" x14ac:dyDescent="0.25">
      <c r="A967" t="s">
        <v>1097</v>
      </c>
      <c r="B967">
        <v>0</v>
      </c>
      <c r="C967">
        <v>0</v>
      </c>
      <c r="D967">
        <v>0</v>
      </c>
      <c r="E967">
        <f t="shared" si="14"/>
        <v>0</v>
      </c>
      <c r="F967">
        <v>0</v>
      </c>
      <c r="G967" s="25"/>
    </row>
    <row r="968" spans="1:7" x14ac:dyDescent="0.25">
      <c r="A968" t="s">
        <v>1098</v>
      </c>
      <c r="B968">
        <v>0</v>
      </c>
      <c r="C968">
        <v>0</v>
      </c>
      <c r="D968">
        <v>0</v>
      </c>
      <c r="E968">
        <f t="shared" si="14"/>
        <v>0</v>
      </c>
      <c r="F968">
        <v>0</v>
      </c>
      <c r="G968" s="25"/>
    </row>
    <row r="969" spans="1:7" x14ac:dyDescent="0.25">
      <c r="A969" t="s">
        <v>1099</v>
      </c>
      <c r="B969">
        <v>0</v>
      </c>
      <c r="C969">
        <v>0</v>
      </c>
      <c r="D969">
        <v>0</v>
      </c>
      <c r="E969">
        <f t="shared" si="14"/>
        <v>0</v>
      </c>
      <c r="F969">
        <v>0</v>
      </c>
      <c r="G969" s="25"/>
    </row>
    <row r="970" spans="1:7" x14ac:dyDescent="0.25">
      <c r="A970" t="s">
        <v>1100</v>
      </c>
      <c r="B970">
        <v>0</v>
      </c>
      <c r="C970">
        <v>0</v>
      </c>
      <c r="D970">
        <v>0</v>
      </c>
      <c r="E970">
        <f t="shared" si="14"/>
        <v>0</v>
      </c>
      <c r="F970">
        <v>0</v>
      </c>
      <c r="G970" s="25"/>
    </row>
    <row r="971" spans="1:7" x14ac:dyDescent="0.25">
      <c r="A971" t="s">
        <v>1101</v>
      </c>
      <c r="B971">
        <v>0</v>
      </c>
      <c r="C971">
        <v>0</v>
      </c>
      <c r="D971">
        <v>0</v>
      </c>
      <c r="E971">
        <f t="shared" si="14"/>
        <v>0</v>
      </c>
      <c r="F971">
        <v>0</v>
      </c>
      <c r="G971" s="25"/>
    </row>
    <row r="972" spans="1:7" x14ac:dyDescent="0.25">
      <c r="A972" t="s">
        <v>1102</v>
      </c>
      <c r="B972">
        <v>0</v>
      </c>
      <c r="C972">
        <v>0</v>
      </c>
      <c r="D972">
        <v>0</v>
      </c>
      <c r="E972">
        <f t="shared" si="14"/>
        <v>0</v>
      </c>
      <c r="F972">
        <v>0</v>
      </c>
      <c r="G972" s="25"/>
    </row>
    <row r="973" spans="1:7" x14ac:dyDescent="0.25">
      <c r="A973" t="s">
        <v>1103</v>
      </c>
      <c r="B973">
        <v>0</v>
      </c>
      <c r="C973">
        <v>0</v>
      </c>
      <c r="D973">
        <v>0</v>
      </c>
      <c r="E973">
        <f t="shared" si="14"/>
        <v>0</v>
      </c>
      <c r="F973">
        <v>0</v>
      </c>
      <c r="G973" s="25"/>
    </row>
    <row r="974" spans="1:7" x14ac:dyDescent="0.25">
      <c r="A974" t="s">
        <v>1104</v>
      </c>
      <c r="B974">
        <v>0</v>
      </c>
      <c r="C974">
        <v>0</v>
      </c>
      <c r="D974">
        <v>0</v>
      </c>
      <c r="E974">
        <f t="shared" ref="E974:E1037" si="15">(C974+D974)/2</f>
        <v>0</v>
      </c>
      <c r="F974">
        <v>0</v>
      </c>
      <c r="G974" s="25"/>
    </row>
    <row r="975" spans="1:7" x14ac:dyDescent="0.25">
      <c r="A975" t="s">
        <v>1105</v>
      </c>
      <c r="B975">
        <v>0</v>
      </c>
      <c r="C975">
        <v>0</v>
      </c>
      <c r="D975">
        <v>0</v>
      </c>
      <c r="E975">
        <f t="shared" si="15"/>
        <v>0</v>
      </c>
      <c r="F975">
        <v>0</v>
      </c>
      <c r="G975" s="25"/>
    </row>
    <row r="976" spans="1:7" x14ac:dyDescent="0.25">
      <c r="A976" t="s">
        <v>1106</v>
      </c>
      <c r="B976">
        <v>0</v>
      </c>
      <c r="C976">
        <v>0</v>
      </c>
      <c r="D976">
        <v>0</v>
      </c>
      <c r="E976">
        <f t="shared" si="15"/>
        <v>0</v>
      </c>
      <c r="F976">
        <v>0</v>
      </c>
      <c r="G976" s="25"/>
    </row>
    <row r="977" spans="1:7" x14ac:dyDescent="0.25">
      <c r="A977" t="s">
        <v>1107</v>
      </c>
      <c r="B977">
        <v>0</v>
      </c>
      <c r="C977">
        <v>0</v>
      </c>
      <c r="D977">
        <v>0</v>
      </c>
      <c r="E977">
        <f t="shared" si="15"/>
        <v>0</v>
      </c>
      <c r="F977">
        <v>0</v>
      </c>
      <c r="G977" s="25"/>
    </row>
    <row r="978" spans="1:7" x14ac:dyDescent="0.25">
      <c r="A978" t="s">
        <v>1108</v>
      </c>
      <c r="B978">
        <v>0</v>
      </c>
      <c r="C978">
        <v>0</v>
      </c>
      <c r="D978">
        <v>0</v>
      </c>
      <c r="E978">
        <f t="shared" si="15"/>
        <v>0</v>
      </c>
      <c r="F978">
        <v>0</v>
      </c>
      <c r="G978" s="25"/>
    </row>
    <row r="979" spans="1:7" x14ac:dyDescent="0.25">
      <c r="A979" t="s">
        <v>1109</v>
      </c>
      <c r="B979">
        <v>0</v>
      </c>
      <c r="C979">
        <v>0</v>
      </c>
      <c r="D979">
        <v>0</v>
      </c>
      <c r="E979">
        <f t="shared" si="15"/>
        <v>0</v>
      </c>
      <c r="F979">
        <v>0</v>
      </c>
      <c r="G979" s="25"/>
    </row>
    <row r="980" spans="1:7" x14ac:dyDescent="0.25">
      <c r="A980" t="s">
        <v>1110</v>
      </c>
      <c r="B980">
        <v>0.3</v>
      </c>
      <c r="C980">
        <v>0</v>
      </c>
      <c r="D980">
        <v>0</v>
      </c>
      <c r="E980">
        <f t="shared" si="15"/>
        <v>0</v>
      </c>
      <c r="F980">
        <v>2.77</v>
      </c>
      <c r="G980" s="25"/>
    </row>
    <row r="981" spans="1:7" x14ac:dyDescent="0.25">
      <c r="A981" t="s">
        <v>1111</v>
      </c>
      <c r="B981">
        <v>40.130000000000003</v>
      </c>
      <c r="C981">
        <v>42.02</v>
      </c>
      <c r="D981">
        <v>39.26</v>
      </c>
      <c r="E981">
        <f t="shared" si="15"/>
        <v>40.64</v>
      </c>
      <c r="F981">
        <v>24.28</v>
      </c>
      <c r="G981" s="25"/>
    </row>
    <row r="982" spans="1:7" x14ac:dyDescent="0.25">
      <c r="A982" t="s">
        <v>1112</v>
      </c>
      <c r="B982">
        <v>112.82</v>
      </c>
      <c r="C982">
        <v>109.86</v>
      </c>
      <c r="D982">
        <v>98.98</v>
      </c>
      <c r="E982">
        <f t="shared" si="15"/>
        <v>104.42</v>
      </c>
      <c r="F982">
        <v>79.540000000000006</v>
      </c>
      <c r="G982" s="25"/>
    </row>
    <row r="983" spans="1:7" x14ac:dyDescent="0.25">
      <c r="A983" t="s">
        <v>1113</v>
      </c>
      <c r="B983">
        <v>46.62</v>
      </c>
      <c r="C983">
        <v>50.32</v>
      </c>
      <c r="D983">
        <v>50.32</v>
      </c>
      <c r="E983">
        <f t="shared" si="15"/>
        <v>50.32</v>
      </c>
      <c r="F983">
        <v>26.01</v>
      </c>
      <c r="G983" s="25"/>
    </row>
    <row r="984" spans="1:7" x14ac:dyDescent="0.25">
      <c r="A984" t="s">
        <v>1114</v>
      </c>
      <c r="B984">
        <v>34.119999999999997</v>
      </c>
      <c r="C984">
        <v>36.94</v>
      </c>
      <c r="D984">
        <v>36.94</v>
      </c>
      <c r="E984">
        <f t="shared" si="15"/>
        <v>36.94</v>
      </c>
      <c r="F984">
        <v>18.53</v>
      </c>
      <c r="G984" s="25"/>
    </row>
    <row r="985" spans="1:7" x14ac:dyDescent="0.25">
      <c r="A985" t="s">
        <v>1115</v>
      </c>
      <c r="B985">
        <v>34.090000000000003</v>
      </c>
      <c r="C985">
        <v>36.9</v>
      </c>
      <c r="D985">
        <v>36.9</v>
      </c>
      <c r="E985">
        <f t="shared" si="15"/>
        <v>36.9</v>
      </c>
      <c r="F985">
        <v>18.5</v>
      </c>
      <c r="G985" s="25"/>
    </row>
    <row r="986" spans="1:7" x14ac:dyDescent="0.25">
      <c r="A986" t="s">
        <v>1116</v>
      </c>
      <c r="B986">
        <v>36.74</v>
      </c>
      <c r="C986">
        <v>39.74</v>
      </c>
      <c r="D986">
        <v>39.74</v>
      </c>
      <c r="E986">
        <f t="shared" si="15"/>
        <v>39.74</v>
      </c>
      <c r="F986">
        <v>20.079999999999998</v>
      </c>
      <c r="G986" s="25"/>
    </row>
    <row r="987" spans="1:7" x14ac:dyDescent="0.25">
      <c r="A987" t="s">
        <v>1117</v>
      </c>
      <c r="B987">
        <v>42.08</v>
      </c>
      <c r="C987">
        <v>45.47</v>
      </c>
      <c r="D987">
        <v>45.47</v>
      </c>
      <c r="E987">
        <f t="shared" si="15"/>
        <v>45.47</v>
      </c>
      <c r="F987">
        <v>23.28</v>
      </c>
      <c r="G987" s="25"/>
    </row>
    <row r="988" spans="1:7" x14ac:dyDescent="0.25">
      <c r="A988" t="s">
        <v>1118</v>
      </c>
      <c r="B988">
        <v>15.75</v>
      </c>
      <c r="C988">
        <v>16.91</v>
      </c>
      <c r="D988">
        <v>17.21</v>
      </c>
      <c r="E988">
        <f t="shared" si="15"/>
        <v>17.060000000000002</v>
      </c>
      <c r="F988">
        <v>7.77</v>
      </c>
      <c r="G988" s="25"/>
    </row>
    <row r="989" spans="1:7" x14ac:dyDescent="0.25">
      <c r="A989" t="s">
        <v>1119</v>
      </c>
      <c r="B989">
        <v>0</v>
      </c>
      <c r="C989">
        <v>0</v>
      </c>
      <c r="D989">
        <v>0</v>
      </c>
      <c r="E989">
        <f t="shared" si="15"/>
        <v>0</v>
      </c>
      <c r="F989">
        <v>0</v>
      </c>
      <c r="G989" s="25"/>
    </row>
    <row r="990" spans="1:7" x14ac:dyDescent="0.25">
      <c r="A990" t="s">
        <v>1120</v>
      </c>
      <c r="B990">
        <v>0</v>
      </c>
      <c r="C990">
        <v>0</v>
      </c>
      <c r="D990">
        <v>0</v>
      </c>
      <c r="E990">
        <f t="shared" si="15"/>
        <v>0</v>
      </c>
      <c r="F990">
        <v>0</v>
      </c>
      <c r="G990" s="25"/>
    </row>
    <row r="991" spans="1:7" x14ac:dyDescent="0.25">
      <c r="A991" t="s">
        <v>1121</v>
      </c>
      <c r="B991">
        <v>0</v>
      </c>
      <c r="C991">
        <v>0</v>
      </c>
      <c r="D991">
        <v>0</v>
      </c>
      <c r="E991">
        <f t="shared" si="15"/>
        <v>0</v>
      </c>
      <c r="F991">
        <v>0</v>
      </c>
      <c r="G991" s="25"/>
    </row>
    <row r="992" spans="1:7" x14ac:dyDescent="0.25">
      <c r="A992" t="s">
        <v>1122</v>
      </c>
      <c r="B992">
        <v>0</v>
      </c>
      <c r="C992">
        <v>0</v>
      </c>
      <c r="D992">
        <v>0</v>
      </c>
      <c r="E992">
        <f t="shared" si="15"/>
        <v>0</v>
      </c>
      <c r="F992">
        <v>0</v>
      </c>
      <c r="G992" s="25"/>
    </row>
    <row r="993" spans="1:7" x14ac:dyDescent="0.25">
      <c r="A993" t="s">
        <v>1123</v>
      </c>
      <c r="B993">
        <v>0</v>
      </c>
      <c r="C993">
        <v>0</v>
      </c>
      <c r="D993">
        <v>0</v>
      </c>
      <c r="E993">
        <f t="shared" si="15"/>
        <v>0</v>
      </c>
      <c r="F993">
        <v>0</v>
      </c>
      <c r="G993" s="25"/>
    </row>
    <row r="994" spans="1:7" x14ac:dyDescent="0.25">
      <c r="A994" t="s">
        <v>1124</v>
      </c>
      <c r="B994">
        <v>0</v>
      </c>
      <c r="C994">
        <v>0</v>
      </c>
      <c r="D994">
        <v>0</v>
      </c>
      <c r="E994">
        <f t="shared" si="15"/>
        <v>0</v>
      </c>
      <c r="F994">
        <v>0</v>
      </c>
      <c r="G994" s="25"/>
    </row>
    <row r="995" spans="1:7" x14ac:dyDescent="0.25">
      <c r="A995" t="s">
        <v>1125</v>
      </c>
      <c r="B995">
        <v>0</v>
      </c>
      <c r="C995">
        <v>0</v>
      </c>
      <c r="D995">
        <v>0</v>
      </c>
      <c r="E995">
        <f t="shared" si="15"/>
        <v>0</v>
      </c>
      <c r="F995">
        <v>0</v>
      </c>
      <c r="G995" s="25"/>
    </row>
    <row r="996" spans="1:7" x14ac:dyDescent="0.25">
      <c r="A996" t="s">
        <v>1126</v>
      </c>
      <c r="B996">
        <v>0</v>
      </c>
      <c r="C996">
        <v>0</v>
      </c>
      <c r="D996">
        <v>0</v>
      </c>
      <c r="E996">
        <f t="shared" si="15"/>
        <v>0</v>
      </c>
      <c r="F996">
        <v>0</v>
      </c>
      <c r="G996" s="25"/>
    </row>
    <row r="997" spans="1:7" x14ac:dyDescent="0.25">
      <c r="A997" t="s">
        <v>1127</v>
      </c>
      <c r="B997">
        <v>0</v>
      </c>
      <c r="C997">
        <v>0</v>
      </c>
      <c r="D997">
        <v>0</v>
      </c>
      <c r="E997">
        <f t="shared" si="15"/>
        <v>0</v>
      </c>
      <c r="F997">
        <v>0</v>
      </c>
      <c r="G997" s="25"/>
    </row>
    <row r="998" spans="1:7" x14ac:dyDescent="0.25">
      <c r="A998" t="s">
        <v>1128</v>
      </c>
      <c r="B998">
        <v>0</v>
      </c>
      <c r="C998">
        <v>0</v>
      </c>
      <c r="D998">
        <v>0</v>
      </c>
      <c r="E998">
        <f t="shared" si="15"/>
        <v>0</v>
      </c>
      <c r="F998">
        <v>0</v>
      </c>
      <c r="G998" s="25"/>
    </row>
    <row r="999" spans="1:7" x14ac:dyDescent="0.25">
      <c r="A999" t="s">
        <v>1129</v>
      </c>
      <c r="B999">
        <v>0</v>
      </c>
      <c r="C999">
        <v>0</v>
      </c>
      <c r="D999">
        <v>0</v>
      </c>
      <c r="E999">
        <f t="shared" si="15"/>
        <v>0</v>
      </c>
      <c r="F999">
        <v>0</v>
      </c>
      <c r="G999" s="25"/>
    </row>
    <row r="1000" spans="1:7" x14ac:dyDescent="0.25">
      <c r="A1000" t="s">
        <v>1130</v>
      </c>
      <c r="B1000">
        <v>0</v>
      </c>
      <c r="C1000">
        <v>0</v>
      </c>
      <c r="D1000">
        <v>0</v>
      </c>
      <c r="E1000">
        <f t="shared" si="15"/>
        <v>0</v>
      </c>
      <c r="F1000">
        <v>0</v>
      </c>
      <c r="G1000" s="25"/>
    </row>
    <row r="1001" spans="1:7" x14ac:dyDescent="0.25">
      <c r="A1001" t="s">
        <v>1131</v>
      </c>
      <c r="B1001">
        <v>0</v>
      </c>
      <c r="C1001">
        <v>0</v>
      </c>
      <c r="D1001">
        <v>0</v>
      </c>
      <c r="E1001">
        <f t="shared" si="15"/>
        <v>0</v>
      </c>
      <c r="F1001">
        <v>0</v>
      </c>
      <c r="G1001" s="25"/>
    </row>
    <row r="1002" spans="1:7" x14ac:dyDescent="0.25">
      <c r="A1002" t="s">
        <v>1132</v>
      </c>
      <c r="B1002">
        <v>0</v>
      </c>
      <c r="C1002">
        <v>0</v>
      </c>
      <c r="D1002">
        <v>0</v>
      </c>
      <c r="E1002">
        <f t="shared" si="15"/>
        <v>0</v>
      </c>
      <c r="F1002">
        <v>0</v>
      </c>
      <c r="G1002" s="25"/>
    </row>
    <row r="1003" spans="1:7" x14ac:dyDescent="0.25">
      <c r="A1003" t="s">
        <v>1133</v>
      </c>
      <c r="B1003">
        <v>0</v>
      </c>
      <c r="C1003">
        <v>0</v>
      </c>
      <c r="D1003">
        <v>0</v>
      </c>
      <c r="E1003">
        <f t="shared" si="15"/>
        <v>0</v>
      </c>
      <c r="F1003">
        <v>0</v>
      </c>
      <c r="G1003" s="25"/>
    </row>
    <row r="1004" spans="1:7" x14ac:dyDescent="0.25">
      <c r="A1004" t="s">
        <v>1134</v>
      </c>
      <c r="B1004">
        <v>0</v>
      </c>
      <c r="C1004">
        <v>0</v>
      </c>
      <c r="D1004">
        <v>0</v>
      </c>
      <c r="E1004">
        <f t="shared" si="15"/>
        <v>0</v>
      </c>
      <c r="F1004">
        <v>0</v>
      </c>
      <c r="G1004" s="25"/>
    </row>
    <row r="1005" spans="1:7" x14ac:dyDescent="0.25">
      <c r="A1005" t="s">
        <v>1135</v>
      </c>
      <c r="B1005">
        <v>32.69</v>
      </c>
      <c r="C1005">
        <v>35.409999999999997</v>
      </c>
      <c r="D1005">
        <v>34.840000000000003</v>
      </c>
      <c r="E1005">
        <f t="shared" si="15"/>
        <v>35.125</v>
      </c>
      <c r="F1005">
        <v>17.690000000000001</v>
      </c>
      <c r="G1005" s="25"/>
    </row>
    <row r="1006" spans="1:7" x14ac:dyDescent="0.25">
      <c r="A1006" t="s">
        <v>1136</v>
      </c>
      <c r="B1006">
        <v>48.78</v>
      </c>
      <c r="C1006">
        <v>52.62</v>
      </c>
      <c r="D1006">
        <v>52.62</v>
      </c>
      <c r="E1006">
        <f t="shared" si="15"/>
        <v>52.62</v>
      </c>
      <c r="F1006">
        <v>27.34</v>
      </c>
      <c r="G1006" s="25"/>
    </row>
    <row r="1007" spans="1:7" x14ac:dyDescent="0.25">
      <c r="A1007" t="s">
        <v>1137</v>
      </c>
      <c r="B1007">
        <v>45.98</v>
      </c>
      <c r="C1007">
        <v>49.63</v>
      </c>
      <c r="D1007">
        <v>49.63</v>
      </c>
      <c r="E1007">
        <f t="shared" si="15"/>
        <v>49.63</v>
      </c>
      <c r="F1007">
        <v>25.64</v>
      </c>
      <c r="G1007" s="25"/>
    </row>
    <row r="1008" spans="1:7" x14ac:dyDescent="0.25">
      <c r="A1008" t="s">
        <v>1138</v>
      </c>
      <c r="B1008">
        <v>55.03</v>
      </c>
      <c r="C1008">
        <v>59.3</v>
      </c>
      <c r="D1008">
        <v>59.3</v>
      </c>
      <c r="E1008">
        <f t="shared" si="15"/>
        <v>59.3</v>
      </c>
      <c r="F1008">
        <v>31.12</v>
      </c>
      <c r="G1008" s="25"/>
    </row>
    <row r="1009" spans="1:7" x14ac:dyDescent="0.25">
      <c r="A1009" t="s">
        <v>1139</v>
      </c>
      <c r="B1009">
        <v>74.47</v>
      </c>
      <c r="C1009">
        <v>80.06</v>
      </c>
      <c r="D1009">
        <v>80.06</v>
      </c>
      <c r="E1009">
        <f t="shared" si="15"/>
        <v>80.06</v>
      </c>
      <c r="F1009">
        <v>43.01</v>
      </c>
      <c r="G1009" s="25"/>
    </row>
    <row r="1010" spans="1:7" x14ac:dyDescent="0.25">
      <c r="A1010" t="s">
        <v>1140</v>
      </c>
      <c r="B1010">
        <v>168.1</v>
      </c>
      <c r="C1010">
        <v>143.68</v>
      </c>
      <c r="D1010">
        <v>156.28</v>
      </c>
      <c r="E1010">
        <f t="shared" si="15"/>
        <v>149.98000000000002</v>
      </c>
      <c r="F1010">
        <v>124.54</v>
      </c>
      <c r="G1010" s="25"/>
    </row>
    <row r="1011" spans="1:7" x14ac:dyDescent="0.25">
      <c r="A1011" t="s">
        <v>1141</v>
      </c>
      <c r="B1011">
        <v>213.3</v>
      </c>
      <c r="C1011">
        <v>107.46</v>
      </c>
      <c r="D1011">
        <v>171.06</v>
      </c>
      <c r="E1011">
        <f t="shared" si="15"/>
        <v>139.26</v>
      </c>
      <c r="F1011">
        <v>201.47</v>
      </c>
      <c r="G1011" s="25"/>
    </row>
    <row r="1012" spans="1:7" x14ac:dyDescent="0.25">
      <c r="A1012" t="s">
        <v>1142</v>
      </c>
      <c r="B1012">
        <v>243.66</v>
      </c>
      <c r="C1012">
        <v>40.08</v>
      </c>
      <c r="D1012">
        <v>181.1</v>
      </c>
      <c r="E1012">
        <f t="shared" si="15"/>
        <v>110.59</v>
      </c>
      <c r="F1012">
        <v>303.25</v>
      </c>
      <c r="G1012" s="25"/>
    </row>
    <row r="1013" spans="1:7" x14ac:dyDescent="0.25">
      <c r="A1013" t="s">
        <v>1143</v>
      </c>
      <c r="B1013">
        <v>0</v>
      </c>
      <c r="C1013">
        <v>0</v>
      </c>
      <c r="D1013">
        <v>0</v>
      </c>
      <c r="E1013">
        <f t="shared" si="15"/>
        <v>0</v>
      </c>
      <c r="F1013">
        <v>0</v>
      </c>
      <c r="G1013" s="25"/>
    </row>
    <row r="1014" spans="1:7" x14ac:dyDescent="0.25">
      <c r="A1014" t="s">
        <v>1144</v>
      </c>
      <c r="B1014">
        <v>0</v>
      </c>
      <c r="C1014">
        <v>0</v>
      </c>
      <c r="D1014">
        <v>0</v>
      </c>
      <c r="E1014">
        <f t="shared" si="15"/>
        <v>0</v>
      </c>
      <c r="F1014">
        <v>0</v>
      </c>
      <c r="G1014" s="25"/>
    </row>
    <row r="1015" spans="1:7" x14ac:dyDescent="0.25">
      <c r="A1015" t="s">
        <v>1145</v>
      </c>
      <c r="B1015">
        <v>0</v>
      </c>
      <c r="C1015">
        <v>0</v>
      </c>
      <c r="D1015">
        <v>0</v>
      </c>
      <c r="E1015">
        <f t="shared" si="15"/>
        <v>0</v>
      </c>
      <c r="F1015">
        <v>0</v>
      </c>
      <c r="G1015" s="25"/>
    </row>
    <row r="1016" spans="1:7" x14ac:dyDescent="0.25">
      <c r="A1016" t="s">
        <v>1146</v>
      </c>
      <c r="B1016">
        <v>0</v>
      </c>
      <c r="C1016">
        <v>0</v>
      </c>
      <c r="D1016">
        <v>0</v>
      </c>
      <c r="E1016">
        <f t="shared" si="15"/>
        <v>0</v>
      </c>
      <c r="F1016">
        <v>0</v>
      </c>
      <c r="G1016" s="25"/>
    </row>
    <row r="1017" spans="1:7" x14ac:dyDescent="0.25">
      <c r="A1017" t="s">
        <v>1147</v>
      </c>
      <c r="B1017">
        <v>0</v>
      </c>
      <c r="C1017">
        <v>0</v>
      </c>
      <c r="D1017">
        <v>0</v>
      </c>
      <c r="E1017">
        <f t="shared" si="15"/>
        <v>0</v>
      </c>
      <c r="F1017">
        <v>0</v>
      </c>
      <c r="G1017" s="25"/>
    </row>
    <row r="1018" spans="1:7" x14ac:dyDescent="0.25">
      <c r="A1018" t="s">
        <v>1148</v>
      </c>
      <c r="B1018">
        <v>0</v>
      </c>
      <c r="C1018">
        <v>0</v>
      </c>
      <c r="D1018">
        <v>0</v>
      </c>
      <c r="E1018">
        <f t="shared" si="15"/>
        <v>0</v>
      </c>
      <c r="F1018">
        <v>0</v>
      </c>
      <c r="G1018" s="25"/>
    </row>
    <row r="1019" spans="1:7" x14ac:dyDescent="0.25">
      <c r="A1019" t="s">
        <v>1149</v>
      </c>
      <c r="B1019">
        <v>0</v>
      </c>
      <c r="C1019">
        <v>0</v>
      </c>
      <c r="D1019">
        <v>0</v>
      </c>
      <c r="E1019">
        <f t="shared" si="15"/>
        <v>0</v>
      </c>
      <c r="F1019">
        <v>0</v>
      </c>
      <c r="G1019" s="25"/>
    </row>
    <row r="1020" spans="1:7" x14ac:dyDescent="0.25">
      <c r="A1020" t="s">
        <v>1150</v>
      </c>
      <c r="B1020">
        <v>0</v>
      </c>
      <c r="C1020">
        <v>0</v>
      </c>
      <c r="D1020">
        <v>0</v>
      </c>
      <c r="E1020">
        <f t="shared" si="15"/>
        <v>0</v>
      </c>
      <c r="F1020">
        <v>0</v>
      </c>
      <c r="G1020" s="25"/>
    </row>
    <row r="1021" spans="1:7" x14ac:dyDescent="0.25">
      <c r="A1021" t="s">
        <v>1151</v>
      </c>
      <c r="B1021">
        <v>0</v>
      </c>
      <c r="C1021">
        <v>0</v>
      </c>
      <c r="D1021">
        <v>0</v>
      </c>
      <c r="E1021">
        <f t="shared" si="15"/>
        <v>0</v>
      </c>
      <c r="F1021">
        <v>0</v>
      </c>
      <c r="G1021" s="25"/>
    </row>
    <row r="1022" spans="1:7" x14ac:dyDescent="0.25">
      <c r="A1022" t="s">
        <v>1152</v>
      </c>
      <c r="B1022">
        <v>0</v>
      </c>
      <c r="C1022">
        <v>0</v>
      </c>
      <c r="D1022">
        <v>0</v>
      </c>
      <c r="E1022">
        <f t="shared" si="15"/>
        <v>0</v>
      </c>
      <c r="F1022">
        <v>0</v>
      </c>
      <c r="G1022" s="25"/>
    </row>
    <row r="1023" spans="1:7" x14ac:dyDescent="0.25">
      <c r="A1023" t="s">
        <v>1153</v>
      </c>
      <c r="B1023">
        <v>0</v>
      </c>
      <c r="C1023">
        <v>0</v>
      </c>
      <c r="D1023">
        <v>0</v>
      </c>
      <c r="E1023">
        <f t="shared" si="15"/>
        <v>0</v>
      </c>
      <c r="F1023">
        <v>0</v>
      </c>
      <c r="G1023" s="25"/>
    </row>
    <row r="1024" spans="1:7" x14ac:dyDescent="0.25">
      <c r="A1024" t="s">
        <v>1154</v>
      </c>
      <c r="B1024">
        <v>0</v>
      </c>
      <c r="C1024">
        <v>0</v>
      </c>
      <c r="D1024">
        <v>0</v>
      </c>
      <c r="E1024">
        <f t="shared" si="15"/>
        <v>0</v>
      </c>
      <c r="F1024">
        <v>0</v>
      </c>
      <c r="G1024" s="25"/>
    </row>
    <row r="1025" spans="1:7" x14ac:dyDescent="0.25">
      <c r="A1025" t="s">
        <v>1155</v>
      </c>
      <c r="B1025">
        <v>0</v>
      </c>
      <c r="C1025">
        <v>0</v>
      </c>
      <c r="D1025">
        <v>0</v>
      </c>
      <c r="E1025">
        <f t="shared" si="15"/>
        <v>0</v>
      </c>
      <c r="F1025">
        <v>0</v>
      </c>
      <c r="G1025" s="25"/>
    </row>
    <row r="1026" spans="1:7" x14ac:dyDescent="0.25">
      <c r="A1026" t="s">
        <v>1156</v>
      </c>
      <c r="B1026">
        <v>0</v>
      </c>
      <c r="C1026">
        <v>0</v>
      </c>
      <c r="D1026">
        <v>0</v>
      </c>
      <c r="E1026">
        <f t="shared" si="15"/>
        <v>0</v>
      </c>
      <c r="F1026">
        <v>0</v>
      </c>
      <c r="G1026" s="25"/>
    </row>
    <row r="1027" spans="1:7" x14ac:dyDescent="0.25">
      <c r="A1027" t="s">
        <v>1157</v>
      </c>
      <c r="B1027">
        <v>0</v>
      </c>
      <c r="C1027">
        <v>0</v>
      </c>
      <c r="D1027">
        <v>0</v>
      </c>
      <c r="E1027">
        <f t="shared" si="15"/>
        <v>0</v>
      </c>
      <c r="F1027">
        <v>0</v>
      </c>
      <c r="G1027" s="25"/>
    </row>
    <row r="1028" spans="1:7" x14ac:dyDescent="0.25">
      <c r="A1028" t="s">
        <v>1158</v>
      </c>
      <c r="B1028">
        <v>0</v>
      </c>
      <c r="C1028">
        <v>0</v>
      </c>
      <c r="D1028">
        <v>0</v>
      </c>
      <c r="E1028">
        <f t="shared" si="15"/>
        <v>0</v>
      </c>
      <c r="F1028">
        <v>0</v>
      </c>
      <c r="G1028" s="25"/>
    </row>
    <row r="1029" spans="1:7" x14ac:dyDescent="0.25">
      <c r="A1029" t="s">
        <v>1159</v>
      </c>
      <c r="B1029">
        <v>54.4</v>
      </c>
      <c r="C1029">
        <v>54.71</v>
      </c>
      <c r="D1029">
        <v>47.43</v>
      </c>
      <c r="E1029">
        <f t="shared" si="15"/>
        <v>51.07</v>
      </c>
      <c r="F1029">
        <v>37.200000000000003</v>
      </c>
      <c r="G1029" s="25"/>
    </row>
    <row r="1030" spans="1:7" x14ac:dyDescent="0.25">
      <c r="A1030" t="s">
        <v>1160</v>
      </c>
      <c r="B1030">
        <v>62.95</v>
      </c>
      <c r="C1030">
        <v>67.77</v>
      </c>
      <c r="D1030">
        <v>67.77</v>
      </c>
      <c r="E1030">
        <f t="shared" si="15"/>
        <v>67.77</v>
      </c>
      <c r="F1030">
        <v>35.92</v>
      </c>
      <c r="G1030" s="25"/>
    </row>
    <row r="1031" spans="1:7" x14ac:dyDescent="0.25">
      <c r="A1031" t="s">
        <v>1161</v>
      </c>
      <c r="B1031">
        <v>41.52</v>
      </c>
      <c r="C1031">
        <v>44.86</v>
      </c>
      <c r="D1031">
        <v>44.86</v>
      </c>
      <c r="E1031">
        <f t="shared" si="15"/>
        <v>44.86</v>
      </c>
      <c r="F1031">
        <v>22.95</v>
      </c>
      <c r="G1031" s="25"/>
    </row>
    <row r="1032" spans="1:7" x14ac:dyDescent="0.25">
      <c r="A1032" t="s">
        <v>1162</v>
      </c>
      <c r="B1032">
        <v>40.39</v>
      </c>
      <c r="C1032">
        <v>43.66</v>
      </c>
      <c r="D1032">
        <v>43.66</v>
      </c>
      <c r="E1032">
        <f t="shared" si="15"/>
        <v>43.66</v>
      </c>
      <c r="F1032">
        <v>22.28</v>
      </c>
      <c r="G1032" s="25"/>
    </row>
    <row r="1033" spans="1:7" x14ac:dyDescent="0.25">
      <c r="A1033" t="s">
        <v>1163</v>
      </c>
      <c r="B1033">
        <v>31.42</v>
      </c>
      <c r="C1033">
        <v>34.04</v>
      </c>
      <c r="D1033">
        <v>34.04</v>
      </c>
      <c r="E1033">
        <f t="shared" si="15"/>
        <v>34.04</v>
      </c>
      <c r="F1033">
        <v>16.940000000000001</v>
      </c>
      <c r="G1033" s="25"/>
    </row>
    <row r="1034" spans="1:7" x14ac:dyDescent="0.25">
      <c r="A1034" t="s">
        <v>1164</v>
      </c>
      <c r="B1034">
        <v>28.94</v>
      </c>
      <c r="C1034">
        <v>31.38</v>
      </c>
      <c r="D1034">
        <v>31.38</v>
      </c>
      <c r="E1034">
        <f t="shared" si="15"/>
        <v>31.38</v>
      </c>
      <c r="F1034">
        <v>15.46</v>
      </c>
      <c r="G1034" s="25"/>
    </row>
    <row r="1035" spans="1:7" x14ac:dyDescent="0.25">
      <c r="A1035" t="s">
        <v>1165</v>
      </c>
      <c r="B1035">
        <v>20.62</v>
      </c>
      <c r="C1035">
        <v>22.46</v>
      </c>
      <c r="D1035">
        <v>22.46</v>
      </c>
      <c r="E1035">
        <f t="shared" si="15"/>
        <v>22.46</v>
      </c>
      <c r="F1035">
        <v>10.59</v>
      </c>
      <c r="G1035" s="25"/>
    </row>
    <row r="1036" spans="1:7" x14ac:dyDescent="0.25">
      <c r="A1036" t="s">
        <v>1166</v>
      </c>
      <c r="B1036">
        <v>11.97</v>
      </c>
      <c r="C1036">
        <v>12.9</v>
      </c>
      <c r="D1036">
        <v>13.15</v>
      </c>
      <c r="E1036">
        <f t="shared" si="15"/>
        <v>13.025</v>
      </c>
      <c r="F1036">
        <v>5.62</v>
      </c>
      <c r="G1036" s="25"/>
    </row>
    <row r="1037" spans="1:7" x14ac:dyDescent="0.25">
      <c r="A1037" t="s">
        <v>1167</v>
      </c>
      <c r="B1037">
        <v>0</v>
      </c>
      <c r="C1037">
        <v>0</v>
      </c>
      <c r="D1037">
        <v>0</v>
      </c>
      <c r="E1037">
        <f t="shared" si="15"/>
        <v>0</v>
      </c>
      <c r="F1037">
        <v>0</v>
      </c>
      <c r="G1037" s="25"/>
    </row>
    <row r="1038" spans="1:7" x14ac:dyDescent="0.25">
      <c r="A1038" t="s">
        <v>1168</v>
      </c>
      <c r="B1038">
        <v>0</v>
      </c>
      <c r="C1038">
        <v>0</v>
      </c>
      <c r="D1038">
        <v>0</v>
      </c>
      <c r="E1038">
        <f t="shared" ref="E1038:E1101" si="16">(C1038+D1038)/2</f>
        <v>0</v>
      </c>
      <c r="F1038">
        <v>0</v>
      </c>
      <c r="G1038" s="25"/>
    </row>
    <row r="1039" spans="1:7" x14ac:dyDescent="0.25">
      <c r="A1039" t="s">
        <v>1169</v>
      </c>
      <c r="B1039">
        <v>0</v>
      </c>
      <c r="C1039">
        <v>0</v>
      </c>
      <c r="D1039">
        <v>0</v>
      </c>
      <c r="E1039">
        <f t="shared" si="16"/>
        <v>0</v>
      </c>
      <c r="F1039">
        <v>0</v>
      </c>
      <c r="G1039" s="25"/>
    </row>
    <row r="1040" spans="1:7" x14ac:dyDescent="0.25">
      <c r="A1040" t="s">
        <v>1170</v>
      </c>
      <c r="B1040">
        <v>0</v>
      </c>
      <c r="C1040">
        <v>0</v>
      </c>
      <c r="D1040">
        <v>0</v>
      </c>
      <c r="E1040">
        <f t="shared" si="16"/>
        <v>0</v>
      </c>
      <c r="F1040">
        <v>0</v>
      </c>
      <c r="G1040" s="25"/>
    </row>
    <row r="1041" spans="1:7" x14ac:dyDescent="0.25">
      <c r="A1041" t="s">
        <v>1171</v>
      </c>
      <c r="B1041">
        <v>0</v>
      </c>
      <c r="C1041">
        <v>0</v>
      </c>
      <c r="D1041">
        <v>0</v>
      </c>
      <c r="E1041">
        <f t="shared" si="16"/>
        <v>0</v>
      </c>
      <c r="F1041">
        <v>0</v>
      </c>
      <c r="G1041" s="25"/>
    </row>
    <row r="1042" spans="1:7" x14ac:dyDescent="0.25">
      <c r="A1042" t="s">
        <v>1172</v>
      </c>
      <c r="B1042">
        <v>0</v>
      </c>
      <c r="C1042">
        <v>0</v>
      </c>
      <c r="D1042">
        <v>0</v>
      </c>
      <c r="E1042">
        <f t="shared" si="16"/>
        <v>0</v>
      </c>
      <c r="F1042">
        <v>0</v>
      </c>
      <c r="G1042" s="25"/>
    </row>
    <row r="1043" spans="1:7" x14ac:dyDescent="0.25">
      <c r="A1043" t="s">
        <v>1173</v>
      </c>
      <c r="B1043">
        <v>0</v>
      </c>
      <c r="C1043">
        <v>0</v>
      </c>
      <c r="D1043">
        <v>0</v>
      </c>
      <c r="E1043">
        <f t="shared" si="16"/>
        <v>0</v>
      </c>
      <c r="F1043">
        <v>0</v>
      </c>
      <c r="G1043" s="25"/>
    </row>
    <row r="1044" spans="1:7" x14ac:dyDescent="0.25">
      <c r="A1044" t="s">
        <v>1174</v>
      </c>
      <c r="B1044">
        <v>0</v>
      </c>
      <c r="C1044">
        <v>0</v>
      </c>
      <c r="D1044">
        <v>0</v>
      </c>
      <c r="E1044">
        <f t="shared" si="16"/>
        <v>0</v>
      </c>
      <c r="F1044">
        <v>0</v>
      </c>
      <c r="G1044" s="25"/>
    </row>
    <row r="1045" spans="1:7" x14ac:dyDescent="0.25">
      <c r="A1045" t="s">
        <v>1175</v>
      </c>
      <c r="B1045">
        <v>0</v>
      </c>
      <c r="C1045">
        <v>0</v>
      </c>
      <c r="D1045">
        <v>0</v>
      </c>
      <c r="E1045">
        <f t="shared" si="16"/>
        <v>0</v>
      </c>
      <c r="F1045">
        <v>0</v>
      </c>
      <c r="G1045" s="25"/>
    </row>
    <row r="1046" spans="1:7" x14ac:dyDescent="0.25">
      <c r="A1046" t="s">
        <v>1176</v>
      </c>
      <c r="B1046">
        <v>0</v>
      </c>
      <c r="C1046">
        <v>0</v>
      </c>
      <c r="D1046">
        <v>0</v>
      </c>
      <c r="E1046">
        <f t="shared" si="16"/>
        <v>0</v>
      </c>
      <c r="F1046">
        <v>0</v>
      </c>
      <c r="G1046" s="25"/>
    </row>
    <row r="1047" spans="1:7" x14ac:dyDescent="0.25">
      <c r="A1047" t="s">
        <v>1177</v>
      </c>
      <c r="B1047">
        <v>0</v>
      </c>
      <c r="C1047">
        <v>0</v>
      </c>
      <c r="D1047">
        <v>0</v>
      </c>
      <c r="E1047">
        <f t="shared" si="16"/>
        <v>0</v>
      </c>
      <c r="F1047">
        <v>0</v>
      </c>
      <c r="G1047" s="25"/>
    </row>
    <row r="1048" spans="1:7" x14ac:dyDescent="0.25">
      <c r="A1048" t="s">
        <v>1178</v>
      </c>
      <c r="B1048">
        <v>0</v>
      </c>
      <c r="C1048">
        <v>0</v>
      </c>
      <c r="D1048">
        <v>0</v>
      </c>
      <c r="E1048">
        <f t="shared" si="16"/>
        <v>0</v>
      </c>
      <c r="F1048">
        <v>0</v>
      </c>
      <c r="G1048" s="25"/>
    </row>
    <row r="1049" spans="1:7" x14ac:dyDescent="0.25">
      <c r="A1049" t="s">
        <v>1179</v>
      </c>
      <c r="B1049">
        <v>0</v>
      </c>
      <c r="C1049">
        <v>0</v>
      </c>
      <c r="D1049">
        <v>0</v>
      </c>
      <c r="E1049">
        <f t="shared" si="16"/>
        <v>0</v>
      </c>
      <c r="F1049">
        <v>0</v>
      </c>
      <c r="G1049" s="25"/>
    </row>
    <row r="1050" spans="1:7" x14ac:dyDescent="0.25">
      <c r="A1050" t="s">
        <v>1180</v>
      </c>
      <c r="B1050">
        <v>0</v>
      </c>
      <c r="C1050">
        <v>0</v>
      </c>
      <c r="D1050">
        <v>0</v>
      </c>
      <c r="E1050">
        <f t="shared" si="16"/>
        <v>0</v>
      </c>
      <c r="F1050">
        <v>0</v>
      </c>
      <c r="G1050" s="25"/>
    </row>
    <row r="1051" spans="1:7" x14ac:dyDescent="0.25">
      <c r="A1051" t="s">
        <v>1181</v>
      </c>
      <c r="B1051">
        <v>0</v>
      </c>
      <c r="C1051">
        <v>0</v>
      </c>
      <c r="D1051">
        <v>0</v>
      </c>
      <c r="E1051">
        <f t="shared" si="16"/>
        <v>0</v>
      </c>
      <c r="F1051">
        <v>0</v>
      </c>
      <c r="G1051" s="25"/>
    </row>
    <row r="1052" spans="1:7" x14ac:dyDescent="0.25">
      <c r="A1052" t="s">
        <v>1182</v>
      </c>
      <c r="B1052">
        <v>29.1</v>
      </c>
      <c r="C1052">
        <v>27.41</v>
      </c>
      <c r="D1052">
        <v>6.98</v>
      </c>
      <c r="E1052">
        <f t="shared" si="16"/>
        <v>17.195</v>
      </c>
      <c r="F1052">
        <v>41.21</v>
      </c>
      <c r="G1052" s="25"/>
    </row>
    <row r="1053" spans="1:7" x14ac:dyDescent="0.25">
      <c r="A1053" t="s">
        <v>1183</v>
      </c>
      <c r="B1053">
        <v>356.36</v>
      </c>
      <c r="C1053">
        <v>257.47000000000003</v>
      </c>
      <c r="D1053">
        <v>42.92</v>
      </c>
      <c r="E1053">
        <f t="shared" si="16"/>
        <v>150.19500000000002</v>
      </c>
      <c r="F1053">
        <v>434.52</v>
      </c>
      <c r="G1053" s="25"/>
    </row>
    <row r="1054" spans="1:7" x14ac:dyDescent="0.25">
      <c r="A1054" t="s">
        <v>1184</v>
      </c>
      <c r="B1054">
        <v>621.4</v>
      </c>
      <c r="C1054">
        <v>391.69</v>
      </c>
      <c r="D1054">
        <v>97.87</v>
      </c>
      <c r="E1054">
        <f t="shared" si="16"/>
        <v>244.78</v>
      </c>
      <c r="F1054">
        <v>706.41</v>
      </c>
      <c r="G1054" s="25"/>
    </row>
    <row r="1055" spans="1:7" x14ac:dyDescent="0.25">
      <c r="A1055" t="s">
        <v>1185</v>
      </c>
      <c r="B1055">
        <v>787.91</v>
      </c>
      <c r="C1055">
        <v>441.91</v>
      </c>
      <c r="D1055">
        <v>239.2</v>
      </c>
      <c r="E1055">
        <f t="shared" si="16"/>
        <v>340.55500000000001</v>
      </c>
      <c r="F1055">
        <v>866.81</v>
      </c>
      <c r="G1055" s="25"/>
    </row>
    <row r="1056" spans="1:7" x14ac:dyDescent="0.25">
      <c r="A1056" t="s">
        <v>1186</v>
      </c>
      <c r="B1056">
        <v>851.88</v>
      </c>
      <c r="C1056">
        <v>418.08</v>
      </c>
      <c r="D1056">
        <v>357.73</v>
      </c>
      <c r="E1056">
        <f t="shared" si="16"/>
        <v>387.90499999999997</v>
      </c>
      <c r="F1056">
        <v>924.33</v>
      </c>
      <c r="G1056" s="25"/>
    </row>
    <row r="1057" spans="1:7" x14ac:dyDescent="0.25">
      <c r="A1057" t="s">
        <v>1187</v>
      </c>
      <c r="B1057">
        <v>841.45</v>
      </c>
      <c r="C1057">
        <v>336.84</v>
      </c>
      <c r="D1057">
        <v>424</v>
      </c>
      <c r="E1057">
        <f t="shared" si="16"/>
        <v>380.41999999999996</v>
      </c>
      <c r="F1057">
        <v>914.41</v>
      </c>
      <c r="G1057" s="25"/>
    </row>
    <row r="1058" spans="1:7" x14ac:dyDescent="0.25">
      <c r="A1058" t="s">
        <v>1188</v>
      </c>
      <c r="B1058">
        <v>739.55</v>
      </c>
      <c r="C1058">
        <v>208.83</v>
      </c>
      <c r="D1058">
        <v>425.67</v>
      </c>
      <c r="E1058">
        <f t="shared" si="16"/>
        <v>317.25</v>
      </c>
      <c r="F1058">
        <v>816.11</v>
      </c>
      <c r="G1058" s="25"/>
    </row>
    <row r="1059" spans="1:7" x14ac:dyDescent="0.25">
      <c r="A1059" t="s">
        <v>1189</v>
      </c>
      <c r="B1059">
        <v>520.66999999999996</v>
      </c>
      <c r="C1059">
        <v>82.14</v>
      </c>
      <c r="D1059">
        <v>341.03</v>
      </c>
      <c r="E1059">
        <f t="shared" si="16"/>
        <v>211.58499999999998</v>
      </c>
      <c r="F1059">
        <v>591.73</v>
      </c>
      <c r="G1059" s="25"/>
    </row>
    <row r="1060" spans="1:7" x14ac:dyDescent="0.25">
      <c r="A1060" t="s">
        <v>1190</v>
      </c>
      <c r="B1060">
        <v>320.86</v>
      </c>
      <c r="C1060">
        <v>31.56</v>
      </c>
      <c r="D1060">
        <v>236.83</v>
      </c>
      <c r="E1060">
        <f t="shared" si="16"/>
        <v>134.19499999999999</v>
      </c>
      <c r="F1060">
        <v>404.4</v>
      </c>
      <c r="G1060" s="25"/>
    </row>
    <row r="1061" spans="1:7" x14ac:dyDescent="0.25">
      <c r="A1061" t="s">
        <v>1191</v>
      </c>
      <c r="B1061">
        <v>0</v>
      </c>
      <c r="C1061">
        <v>0</v>
      </c>
      <c r="D1061">
        <v>0</v>
      </c>
      <c r="E1061">
        <f t="shared" si="16"/>
        <v>0</v>
      </c>
      <c r="F1061">
        <v>0</v>
      </c>
      <c r="G1061" s="25"/>
    </row>
    <row r="1062" spans="1:7" x14ac:dyDescent="0.25">
      <c r="A1062" t="s">
        <v>1192</v>
      </c>
      <c r="B1062">
        <v>0</v>
      </c>
      <c r="C1062">
        <v>0</v>
      </c>
      <c r="D1062">
        <v>0</v>
      </c>
      <c r="E1062">
        <f t="shared" si="16"/>
        <v>0</v>
      </c>
      <c r="F1062">
        <v>0</v>
      </c>
      <c r="G1062" s="25"/>
    </row>
    <row r="1063" spans="1:7" x14ac:dyDescent="0.25">
      <c r="A1063" t="s">
        <v>1193</v>
      </c>
      <c r="B1063">
        <v>0</v>
      </c>
      <c r="C1063">
        <v>0</v>
      </c>
      <c r="D1063">
        <v>0</v>
      </c>
      <c r="E1063">
        <f t="shared" si="16"/>
        <v>0</v>
      </c>
      <c r="F1063">
        <v>0</v>
      </c>
      <c r="G1063" s="25"/>
    </row>
    <row r="1064" spans="1:7" x14ac:dyDescent="0.25">
      <c r="A1064" t="s">
        <v>1194</v>
      </c>
      <c r="B1064">
        <v>0</v>
      </c>
      <c r="C1064">
        <v>0</v>
      </c>
      <c r="D1064">
        <v>0</v>
      </c>
      <c r="E1064">
        <f t="shared" si="16"/>
        <v>0</v>
      </c>
      <c r="F1064">
        <v>0</v>
      </c>
      <c r="G1064" s="25"/>
    </row>
    <row r="1065" spans="1:7" x14ac:dyDescent="0.25">
      <c r="A1065" t="s">
        <v>1195</v>
      </c>
      <c r="B1065">
        <v>0</v>
      </c>
      <c r="C1065">
        <v>0</v>
      </c>
      <c r="D1065">
        <v>0</v>
      </c>
      <c r="E1065">
        <f t="shared" si="16"/>
        <v>0</v>
      </c>
      <c r="F1065">
        <v>0</v>
      </c>
      <c r="G1065" s="25"/>
    </row>
    <row r="1066" spans="1:7" x14ac:dyDescent="0.25">
      <c r="A1066" t="s">
        <v>1196</v>
      </c>
      <c r="B1066">
        <v>0</v>
      </c>
      <c r="C1066">
        <v>0</v>
      </c>
      <c r="D1066">
        <v>0</v>
      </c>
      <c r="E1066">
        <f t="shared" si="16"/>
        <v>0</v>
      </c>
      <c r="F1066">
        <v>0</v>
      </c>
      <c r="G1066" s="25"/>
    </row>
    <row r="1067" spans="1:7" x14ac:dyDescent="0.25">
      <c r="A1067" t="s">
        <v>1197</v>
      </c>
      <c r="B1067">
        <v>0</v>
      </c>
      <c r="C1067">
        <v>0</v>
      </c>
      <c r="D1067">
        <v>0</v>
      </c>
      <c r="E1067">
        <f t="shared" si="16"/>
        <v>0</v>
      </c>
      <c r="F1067">
        <v>0</v>
      </c>
      <c r="G1067" s="25"/>
    </row>
    <row r="1068" spans="1:7" x14ac:dyDescent="0.25">
      <c r="A1068" t="s">
        <v>1198</v>
      </c>
      <c r="B1068">
        <v>0</v>
      </c>
      <c r="C1068">
        <v>0</v>
      </c>
      <c r="D1068">
        <v>0</v>
      </c>
      <c r="E1068">
        <f t="shared" si="16"/>
        <v>0</v>
      </c>
      <c r="F1068">
        <v>0</v>
      </c>
      <c r="G1068" s="25"/>
    </row>
    <row r="1069" spans="1:7" x14ac:dyDescent="0.25">
      <c r="A1069" t="s">
        <v>1199</v>
      </c>
      <c r="B1069">
        <v>0</v>
      </c>
      <c r="C1069">
        <v>0</v>
      </c>
      <c r="D1069">
        <v>0</v>
      </c>
      <c r="E1069">
        <f t="shared" si="16"/>
        <v>0</v>
      </c>
      <c r="F1069">
        <v>0</v>
      </c>
      <c r="G1069" s="25"/>
    </row>
    <row r="1070" spans="1:7" x14ac:dyDescent="0.25">
      <c r="A1070" t="s">
        <v>1200</v>
      </c>
      <c r="B1070">
        <v>0</v>
      </c>
      <c r="C1070">
        <v>0</v>
      </c>
      <c r="D1070">
        <v>0</v>
      </c>
      <c r="E1070">
        <f t="shared" si="16"/>
        <v>0</v>
      </c>
      <c r="F1070">
        <v>0</v>
      </c>
      <c r="G1070" s="25"/>
    </row>
    <row r="1071" spans="1:7" x14ac:dyDescent="0.25">
      <c r="A1071" t="s">
        <v>1201</v>
      </c>
      <c r="B1071">
        <v>0</v>
      </c>
      <c r="C1071">
        <v>0</v>
      </c>
      <c r="D1071">
        <v>0</v>
      </c>
      <c r="E1071">
        <f t="shared" si="16"/>
        <v>0</v>
      </c>
      <c r="F1071">
        <v>0</v>
      </c>
      <c r="G1071" s="25"/>
    </row>
    <row r="1072" spans="1:7" x14ac:dyDescent="0.25">
      <c r="A1072" t="s">
        <v>1202</v>
      </c>
      <c r="B1072">
        <v>0</v>
      </c>
      <c r="C1072">
        <v>0</v>
      </c>
      <c r="D1072">
        <v>0</v>
      </c>
      <c r="E1072">
        <f t="shared" si="16"/>
        <v>0</v>
      </c>
      <c r="F1072">
        <v>0</v>
      </c>
      <c r="G1072" s="25"/>
    </row>
    <row r="1073" spans="1:7" x14ac:dyDescent="0.25">
      <c r="A1073" t="s">
        <v>1203</v>
      </c>
      <c r="B1073">
        <v>0</v>
      </c>
      <c r="C1073">
        <v>0</v>
      </c>
      <c r="D1073">
        <v>0</v>
      </c>
      <c r="E1073">
        <f t="shared" si="16"/>
        <v>0</v>
      </c>
      <c r="F1073">
        <v>0</v>
      </c>
      <c r="G1073" s="25"/>
    </row>
    <row r="1074" spans="1:7" x14ac:dyDescent="0.25">
      <c r="A1074" t="s">
        <v>1204</v>
      </c>
      <c r="B1074">
        <v>0</v>
      </c>
      <c r="C1074">
        <v>0</v>
      </c>
      <c r="D1074">
        <v>0</v>
      </c>
      <c r="E1074">
        <f t="shared" si="16"/>
        <v>0</v>
      </c>
      <c r="F1074">
        <v>0</v>
      </c>
      <c r="G1074" s="25"/>
    </row>
    <row r="1075" spans="1:7" x14ac:dyDescent="0.25">
      <c r="A1075" t="s">
        <v>1205</v>
      </c>
      <c r="B1075">
        <v>0</v>
      </c>
      <c r="C1075">
        <v>0</v>
      </c>
      <c r="D1075">
        <v>0</v>
      </c>
      <c r="E1075">
        <f t="shared" si="16"/>
        <v>0</v>
      </c>
      <c r="F1075">
        <v>0</v>
      </c>
      <c r="G1075" s="25"/>
    </row>
    <row r="1076" spans="1:7" x14ac:dyDescent="0.25">
      <c r="A1076" t="s">
        <v>1206</v>
      </c>
      <c r="B1076">
        <v>0.91</v>
      </c>
      <c r="C1076">
        <v>1.1599999999999999</v>
      </c>
      <c r="D1076">
        <v>1.1100000000000001</v>
      </c>
      <c r="E1076">
        <f t="shared" si="16"/>
        <v>1.135</v>
      </c>
      <c r="F1076">
        <v>0</v>
      </c>
      <c r="G1076" s="25"/>
    </row>
    <row r="1077" spans="1:7" x14ac:dyDescent="0.25">
      <c r="A1077" t="s">
        <v>1207</v>
      </c>
      <c r="B1077">
        <v>218.51</v>
      </c>
      <c r="C1077">
        <v>172.34</v>
      </c>
      <c r="D1077">
        <v>65.790000000000006</v>
      </c>
      <c r="E1077">
        <f t="shared" si="16"/>
        <v>119.065</v>
      </c>
      <c r="F1077">
        <v>240.68</v>
      </c>
      <c r="G1077" s="25"/>
    </row>
    <row r="1078" spans="1:7" x14ac:dyDescent="0.25">
      <c r="A1078" t="s">
        <v>1208</v>
      </c>
      <c r="B1078">
        <v>600.64</v>
      </c>
      <c r="C1078">
        <v>384.96</v>
      </c>
      <c r="D1078">
        <v>104.1</v>
      </c>
      <c r="E1078">
        <f t="shared" si="16"/>
        <v>244.52999999999997</v>
      </c>
      <c r="F1078">
        <v>676.04</v>
      </c>
      <c r="G1078" s="25"/>
    </row>
    <row r="1079" spans="1:7" x14ac:dyDescent="0.25">
      <c r="A1079" t="s">
        <v>1209</v>
      </c>
      <c r="B1079">
        <v>744</v>
      </c>
      <c r="C1079">
        <v>428.94</v>
      </c>
      <c r="D1079">
        <v>242.65</v>
      </c>
      <c r="E1079">
        <f t="shared" si="16"/>
        <v>335.79500000000002</v>
      </c>
      <c r="F1079">
        <v>810.03</v>
      </c>
      <c r="G1079" s="25"/>
    </row>
    <row r="1080" spans="1:7" x14ac:dyDescent="0.25">
      <c r="A1080" t="s">
        <v>1210</v>
      </c>
      <c r="B1080">
        <v>800.83</v>
      </c>
      <c r="C1080">
        <v>407.65</v>
      </c>
      <c r="D1080">
        <v>352.42</v>
      </c>
      <c r="E1080">
        <f t="shared" si="16"/>
        <v>380.03499999999997</v>
      </c>
      <c r="F1080">
        <v>860.47</v>
      </c>
      <c r="G1080" s="25"/>
    </row>
    <row r="1081" spans="1:7" x14ac:dyDescent="0.25">
      <c r="A1081" t="s">
        <v>1211</v>
      </c>
      <c r="B1081">
        <v>807.87</v>
      </c>
      <c r="C1081">
        <v>337.03</v>
      </c>
      <c r="D1081">
        <v>419.67</v>
      </c>
      <c r="E1081">
        <f t="shared" si="16"/>
        <v>378.35</v>
      </c>
      <c r="F1081">
        <v>870.31</v>
      </c>
      <c r="G1081" s="25"/>
    </row>
    <row r="1082" spans="1:7" x14ac:dyDescent="0.25">
      <c r="A1082" t="s">
        <v>1212</v>
      </c>
      <c r="B1082">
        <v>607.34</v>
      </c>
      <c r="C1082">
        <v>212.1</v>
      </c>
      <c r="D1082">
        <v>373.12</v>
      </c>
      <c r="E1082">
        <f t="shared" si="16"/>
        <v>292.61</v>
      </c>
      <c r="F1082">
        <v>652.22</v>
      </c>
      <c r="G1082" s="25"/>
    </row>
    <row r="1083" spans="1:7" x14ac:dyDescent="0.25">
      <c r="A1083" t="s">
        <v>1213</v>
      </c>
      <c r="B1083">
        <v>489.73</v>
      </c>
      <c r="C1083">
        <v>89.83</v>
      </c>
      <c r="D1083">
        <v>328.15</v>
      </c>
      <c r="E1083">
        <f t="shared" si="16"/>
        <v>208.98999999999998</v>
      </c>
      <c r="F1083">
        <v>548.36</v>
      </c>
      <c r="G1083" s="25"/>
    </row>
    <row r="1084" spans="1:7" x14ac:dyDescent="0.25">
      <c r="A1084" t="s">
        <v>1214</v>
      </c>
      <c r="B1084">
        <v>263.98</v>
      </c>
      <c r="C1084">
        <v>43.12</v>
      </c>
      <c r="D1084">
        <v>201.75</v>
      </c>
      <c r="E1084">
        <f t="shared" si="16"/>
        <v>122.435</v>
      </c>
      <c r="F1084">
        <v>320.06</v>
      </c>
      <c r="G1084" s="25"/>
    </row>
    <row r="1085" spans="1:7" x14ac:dyDescent="0.25">
      <c r="A1085" t="s">
        <v>1215</v>
      </c>
      <c r="B1085">
        <v>0</v>
      </c>
      <c r="C1085">
        <v>0</v>
      </c>
      <c r="D1085">
        <v>0</v>
      </c>
      <c r="E1085">
        <f t="shared" si="16"/>
        <v>0</v>
      </c>
      <c r="F1085">
        <v>0</v>
      </c>
      <c r="G1085" s="25"/>
    </row>
    <row r="1086" spans="1:7" x14ac:dyDescent="0.25">
      <c r="A1086" t="s">
        <v>1216</v>
      </c>
      <c r="B1086">
        <v>0</v>
      </c>
      <c r="C1086">
        <v>0</v>
      </c>
      <c r="D1086">
        <v>0</v>
      </c>
      <c r="E1086">
        <f t="shared" si="16"/>
        <v>0</v>
      </c>
      <c r="F1086">
        <v>0</v>
      </c>
      <c r="G1086" s="25"/>
    </row>
    <row r="1087" spans="1:7" x14ac:dyDescent="0.25">
      <c r="A1087" t="s">
        <v>1217</v>
      </c>
      <c r="B1087">
        <v>0</v>
      </c>
      <c r="C1087">
        <v>0</v>
      </c>
      <c r="D1087">
        <v>0</v>
      </c>
      <c r="E1087">
        <f t="shared" si="16"/>
        <v>0</v>
      </c>
      <c r="F1087">
        <v>0</v>
      </c>
      <c r="G1087" s="25"/>
    </row>
    <row r="1088" spans="1:7" x14ac:dyDescent="0.25">
      <c r="A1088" t="s">
        <v>1218</v>
      </c>
      <c r="B1088">
        <v>0</v>
      </c>
      <c r="C1088">
        <v>0</v>
      </c>
      <c r="D1088">
        <v>0</v>
      </c>
      <c r="E1088">
        <f t="shared" si="16"/>
        <v>0</v>
      </c>
      <c r="F1088">
        <v>0</v>
      </c>
      <c r="G1088" s="25"/>
    </row>
    <row r="1089" spans="1:7" x14ac:dyDescent="0.25">
      <c r="A1089" t="s">
        <v>1219</v>
      </c>
      <c r="B1089">
        <v>0</v>
      </c>
      <c r="C1089">
        <v>0</v>
      </c>
      <c r="D1089">
        <v>0</v>
      </c>
      <c r="E1089">
        <f t="shared" si="16"/>
        <v>0</v>
      </c>
      <c r="F1089">
        <v>0</v>
      </c>
      <c r="G1089" s="25"/>
    </row>
    <row r="1090" spans="1:7" x14ac:dyDescent="0.25">
      <c r="A1090" t="s">
        <v>1220</v>
      </c>
      <c r="B1090">
        <v>0</v>
      </c>
      <c r="C1090">
        <v>0</v>
      </c>
      <c r="D1090">
        <v>0</v>
      </c>
      <c r="E1090">
        <f t="shared" si="16"/>
        <v>0</v>
      </c>
      <c r="F1090">
        <v>0</v>
      </c>
      <c r="G1090" s="25"/>
    </row>
    <row r="1091" spans="1:7" x14ac:dyDescent="0.25">
      <c r="A1091" t="s">
        <v>1221</v>
      </c>
      <c r="B1091">
        <v>0</v>
      </c>
      <c r="C1091">
        <v>0</v>
      </c>
      <c r="D1091">
        <v>0</v>
      </c>
      <c r="E1091">
        <f t="shared" si="16"/>
        <v>0</v>
      </c>
      <c r="F1091">
        <v>0</v>
      </c>
      <c r="G1091" s="25"/>
    </row>
    <row r="1092" spans="1:7" x14ac:dyDescent="0.25">
      <c r="A1092" t="s">
        <v>1222</v>
      </c>
      <c r="B1092">
        <v>0</v>
      </c>
      <c r="C1092">
        <v>0</v>
      </c>
      <c r="D1092">
        <v>0</v>
      </c>
      <c r="E1092">
        <f t="shared" si="16"/>
        <v>0</v>
      </c>
      <c r="F1092">
        <v>0</v>
      </c>
      <c r="G1092" s="25"/>
    </row>
    <row r="1093" spans="1:7" x14ac:dyDescent="0.25">
      <c r="A1093" t="s">
        <v>1223</v>
      </c>
      <c r="B1093">
        <v>0</v>
      </c>
      <c r="C1093">
        <v>0</v>
      </c>
      <c r="D1093">
        <v>0</v>
      </c>
      <c r="E1093">
        <f t="shared" si="16"/>
        <v>0</v>
      </c>
      <c r="F1093">
        <v>0</v>
      </c>
      <c r="G1093" s="25"/>
    </row>
    <row r="1094" spans="1:7" x14ac:dyDescent="0.25">
      <c r="A1094" t="s">
        <v>1224</v>
      </c>
      <c r="B1094">
        <v>0</v>
      </c>
      <c r="C1094">
        <v>0</v>
      </c>
      <c r="D1094">
        <v>0</v>
      </c>
      <c r="E1094">
        <f t="shared" si="16"/>
        <v>0</v>
      </c>
      <c r="F1094">
        <v>0</v>
      </c>
      <c r="G1094" s="25"/>
    </row>
    <row r="1095" spans="1:7" x14ac:dyDescent="0.25">
      <c r="A1095" t="s">
        <v>1225</v>
      </c>
      <c r="B1095">
        <v>0</v>
      </c>
      <c r="C1095">
        <v>0</v>
      </c>
      <c r="D1095">
        <v>0</v>
      </c>
      <c r="E1095">
        <f t="shared" si="16"/>
        <v>0</v>
      </c>
      <c r="F1095">
        <v>0</v>
      </c>
      <c r="G1095" s="25"/>
    </row>
    <row r="1096" spans="1:7" x14ac:dyDescent="0.25">
      <c r="A1096" t="s">
        <v>1226</v>
      </c>
      <c r="B1096">
        <v>0</v>
      </c>
      <c r="C1096">
        <v>0</v>
      </c>
      <c r="D1096">
        <v>0</v>
      </c>
      <c r="E1096">
        <f t="shared" si="16"/>
        <v>0</v>
      </c>
      <c r="F1096">
        <v>0</v>
      </c>
      <c r="G1096" s="25"/>
    </row>
    <row r="1097" spans="1:7" x14ac:dyDescent="0.25">
      <c r="A1097" t="s">
        <v>1227</v>
      </c>
      <c r="B1097">
        <v>0</v>
      </c>
      <c r="C1097">
        <v>0</v>
      </c>
      <c r="D1097">
        <v>0</v>
      </c>
      <c r="E1097">
        <f t="shared" si="16"/>
        <v>0</v>
      </c>
      <c r="F1097">
        <v>0</v>
      </c>
      <c r="G1097" s="25"/>
    </row>
    <row r="1098" spans="1:7" x14ac:dyDescent="0.25">
      <c r="A1098" t="s">
        <v>1228</v>
      </c>
      <c r="B1098">
        <v>0</v>
      </c>
      <c r="C1098">
        <v>0</v>
      </c>
      <c r="D1098">
        <v>0</v>
      </c>
      <c r="E1098">
        <f t="shared" si="16"/>
        <v>0</v>
      </c>
      <c r="F1098">
        <v>0</v>
      </c>
      <c r="G1098" s="25"/>
    </row>
    <row r="1099" spans="1:7" x14ac:dyDescent="0.25">
      <c r="A1099" t="s">
        <v>1229</v>
      </c>
      <c r="B1099">
        <v>0</v>
      </c>
      <c r="C1099">
        <v>0</v>
      </c>
      <c r="D1099">
        <v>0</v>
      </c>
      <c r="E1099">
        <f t="shared" si="16"/>
        <v>0</v>
      </c>
      <c r="F1099">
        <v>0</v>
      </c>
      <c r="G1099" s="25"/>
    </row>
    <row r="1100" spans="1:7" x14ac:dyDescent="0.25">
      <c r="A1100" t="s">
        <v>1230</v>
      </c>
      <c r="B1100">
        <v>2</v>
      </c>
      <c r="C1100">
        <v>2.35</v>
      </c>
      <c r="D1100">
        <v>2.27</v>
      </c>
      <c r="E1100">
        <f t="shared" si="16"/>
        <v>2.31</v>
      </c>
      <c r="F1100">
        <v>0.22</v>
      </c>
      <c r="G1100" s="25"/>
    </row>
    <row r="1101" spans="1:7" x14ac:dyDescent="0.25">
      <c r="A1101" t="s">
        <v>1231</v>
      </c>
      <c r="B1101">
        <v>45.3</v>
      </c>
      <c r="C1101">
        <v>47.79</v>
      </c>
      <c r="D1101">
        <v>45</v>
      </c>
      <c r="E1101">
        <f t="shared" si="16"/>
        <v>46.394999999999996</v>
      </c>
      <c r="F1101">
        <v>27.02</v>
      </c>
      <c r="G1101" s="25"/>
    </row>
    <row r="1102" spans="1:7" x14ac:dyDescent="0.25">
      <c r="A1102" t="s">
        <v>1232</v>
      </c>
      <c r="B1102">
        <v>106.44</v>
      </c>
      <c r="C1102">
        <v>108.57</v>
      </c>
      <c r="D1102">
        <v>102.76</v>
      </c>
      <c r="E1102">
        <f t="shared" ref="E1102:E1165" si="17">(C1102+D1102)/2</f>
        <v>105.66499999999999</v>
      </c>
      <c r="F1102">
        <v>69.040000000000006</v>
      </c>
      <c r="G1102" s="25"/>
    </row>
    <row r="1103" spans="1:7" x14ac:dyDescent="0.25">
      <c r="A1103" t="s">
        <v>1233</v>
      </c>
      <c r="B1103">
        <v>161.03</v>
      </c>
      <c r="C1103">
        <v>157.99</v>
      </c>
      <c r="D1103">
        <v>151.31</v>
      </c>
      <c r="E1103">
        <f t="shared" si="17"/>
        <v>154.65</v>
      </c>
      <c r="F1103">
        <v>110.14</v>
      </c>
      <c r="G1103" s="25"/>
    </row>
    <row r="1104" spans="1:7" x14ac:dyDescent="0.25">
      <c r="A1104" t="s">
        <v>1234</v>
      </c>
      <c r="B1104">
        <v>439.18</v>
      </c>
      <c r="C1104">
        <v>295.39</v>
      </c>
      <c r="D1104">
        <v>275.67</v>
      </c>
      <c r="E1104">
        <f t="shared" si="17"/>
        <v>285.52999999999997</v>
      </c>
      <c r="F1104">
        <v>415.95</v>
      </c>
      <c r="G1104" s="25"/>
    </row>
    <row r="1105" spans="1:7" x14ac:dyDescent="0.25">
      <c r="A1105" t="s">
        <v>1235</v>
      </c>
      <c r="B1105">
        <v>363.15</v>
      </c>
      <c r="C1105">
        <v>247.25</v>
      </c>
      <c r="D1105">
        <v>267.51</v>
      </c>
      <c r="E1105">
        <f t="shared" si="17"/>
        <v>257.38</v>
      </c>
      <c r="F1105">
        <v>326.29000000000002</v>
      </c>
      <c r="G1105" s="25"/>
    </row>
    <row r="1106" spans="1:7" x14ac:dyDescent="0.25">
      <c r="A1106" t="s">
        <v>1236</v>
      </c>
      <c r="B1106">
        <v>423</v>
      </c>
      <c r="C1106">
        <v>209.71</v>
      </c>
      <c r="D1106">
        <v>296.29000000000002</v>
      </c>
      <c r="E1106">
        <f t="shared" si="17"/>
        <v>253</v>
      </c>
      <c r="F1106">
        <v>416.79</v>
      </c>
      <c r="G1106" s="25"/>
    </row>
    <row r="1107" spans="1:7" x14ac:dyDescent="0.25">
      <c r="A1107" t="s">
        <v>1237</v>
      </c>
      <c r="B1107">
        <v>401.13</v>
      </c>
      <c r="C1107">
        <v>112.17</v>
      </c>
      <c r="D1107">
        <v>284.36</v>
      </c>
      <c r="E1107">
        <f t="shared" si="17"/>
        <v>198.26500000000001</v>
      </c>
      <c r="F1107">
        <v>428.83</v>
      </c>
      <c r="G1107" s="25"/>
    </row>
    <row r="1108" spans="1:7" x14ac:dyDescent="0.25">
      <c r="A1108" t="s">
        <v>1238</v>
      </c>
      <c r="B1108">
        <v>31.47</v>
      </c>
      <c r="C1108">
        <v>33.56</v>
      </c>
      <c r="D1108">
        <v>34.1</v>
      </c>
      <c r="E1108">
        <f t="shared" si="17"/>
        <v>33.83</v>
      </c>
      <c r="F1108">
        <v>16.95</v>
      </c>
      <c r="G1108" s="25"/>
    </row>
    <row r="1109" spans="1:7" x14ac:dyDescent="0.25">
      <c r="A1109" t="s">
        <v>1239</v>
      </c>
      <c r="B1109">
        <v>7.0000000000000007E-2</v>
      </c>
      <c r="C1109">
        <v>0</v>
      </c>
      <c r="D1109">
        <v>0.13</v>
      </c>
      <c r="E1109">
        <f t="shared" si="17"/>
        <v>6.5000000000000002E-2</v>
      </c>
      <c r="F1109">
        <v>2.29</v>
      </c>
      <c r="G1109" s="25"/>
    </row>
    <row r="1110" spans="1:7" x14ac:dyDescent="0.25">
      <c r="A1110" t="s">
        <v>1240</v>
      </c>
      <c r="B1110">
        <v>0</v>
      </c>
      <c r="C1110">
        <v>0</v>
      </c>
      <c r="D1110">
        <v>0</v>
      </c>
      <c r="E1110">
        <f t="shared" si="17"/>
        <v>0</v>
      </c>
      <c r="F1110">
        <v>0</v>
      </c>
      <c r="G1110" s="25"/>
    </row>
    <row r="1111" spans="1:7" x14ac:dyDescent="0.25">
      <c r="A1111" t="s">
        <v>1241</v>
      </c>
      <c r="B1111">
        <v>0</v>
      </c>
      <c r="C1111">
        <v>0</v>
      </c>
      <c r="D1111">
        <v>0</v>
      </c>
      <c r="E1111">
        <f t="shared" si="17"/>
        <v>0</v>
      </c>
      <c r="F1111">
        <v>0</v>
      </c>
      <c r="G1111" s="25"/>
    </row>
    <row r="1112" spans="1:7" x14ac:dyDescent="0.25">
      <c r="A1112" t="s">
        <v>1242</v>
      </c>
      <c r="B1112">
        <v>0</v>
      </c>
      <c r="C1112">
        <v>0</v>
      </c>
      <c r="D1112">
        <v>0</v>
      </c>
      <c r="E1112">
        <f t="shared" si="17"/>
        <v>0</v>
      </c>
      <c r="F1112">
        <v>0</v>
      </c>
      <c r="G1112" s="25"/>
    </row>
    <row r="1113" spans="1:7" x14ac:dyDescent="0.25">
      <c r="A1113" t="s">
        <v>1243</v>
      </c>
      <c r="B1113">
        <v>0</v>
      </c>
      <c r="C1113">
        <v>0</v>
      </c>
      <c r="D1113">
        <v>0</v>
      </c>
      <c r="E1113">
        <f t="shared" si="17"/>
        <v>0</v>
      </c>
      <c r="F1113">
        <v>0</v>
      </c>
      <c r="G1113" s="25"/>
    </row>
    <row r="1114" spans="1:7" x14ac:dyDescent="0.25">
      <c r="A1114" t="s">
        <v>1244</v>
      </c>
      <c r="B1114">
        <v>0</v>
      </c>
      <c r="C1114">
        <v>0</v>
      </c>
      <c r="D1114">
        <v>0</v>
      </c>
      <c r="E1114">
        <f t="shared" si="17"/>
        <v>0</v>
      </c>
      <c r="F1114">
        <v>0</v>
      </c>
      <c r="G1114" s="25"/>
    </row>
    <row r="1115" spans="1:7" x14ac:dyDescent="0.25">
      <c r="A1115" t="s">
        <v>1245</v>
      </c>
      <c r="B1115">
        <v>0</v>
      </c>
      <c r="C1115">
        <v>0</v>
      </c>
      <c r="D1115">
        <v>0</v>
      </c>
      <c r="E1115">
        <f t="shared" si="17"/>
        <v>0</v>
      </c>
      <c r="F1115">
        <v>0</v>
      </c>
      <c r="G1115" s="25"/>
    </row>
    <row r="1116" spans="1:7" x14ac:dyDescent="0.25">
      <c r="A1116" t="s">
        <v>1246</v>
      </c>
      <c r="B1116">
        <v>0</v>
      </c>
      <c r="C1116">
        <v>0</v>
      </c>
      <c r="D1116">
        <v>0</v>
      </c>
      <c r="E1116">
        <f t="shared" si="17"/>
        <v>0</v>
      </c>
      <c r="F1116">
        <v>0</v>
      </c>
      <c r="G1116" s="25"/>
    </row>
    <row r="1117" spans="1:7" x14ac:dyDescent="0.25">
      <c r="A1117" t="s">
        <v>1247</v>
      </c>
      <c r="B1117">
        <v>0</v>
      </c>
      <c r="C1117">
        <v>0</v>
      </c>
      <c r="D1117">
        <v>0</v>
      </c>
      <c r="E1117">
        <f t="shared" si="17"/>
        <v>0</v>
      </c>
      <c r="F1117">
        <v>0</v>
      </c>
      <c r="G1117" s="25"/>
    </row>
    <row r="1118" spans="1:7" x14ac:dyDescent="0.25">
      <c r="A1118" t="s">
        <v>1248</v>
      </c>
      <c r="B1118">
        <v>0</v>
      </c>
      <c r="C1118">
        <v>0</v>
      </c>
      <c r="D1118">
        <v>0</v>
      </c>
      <c r="E1118">
        <f t="shared" si="17"/>
        <v>0</v>
      </c>
      <c r="F1118">
        <v>0</v>
      </c>
      <c r="G1118" s="25"/>
    </row>
    <row r="1119" spans="1:7" x14ac:dyDescent="0.25">
      <c r="A1119" t="s">
        <v>1249</v>
      </c>
      <c r="B1119">
        <v>0</v>
      </c>
      <c r="C1119">
        <v>0</v>
      </c>
      <c r="D1119">
        <v>0</v>
      </c>
      <c r="E1119">
        <f t="shared" si="17"/>
        <v>0</v>
      </c>
      <c r="F1119">
        <v>0</v>
      </c>
      <c r="G1119" s="25"/>
    </row>
    <row r="1120" spans="1:7" x14ac:dyDescent="0.25">
      <c r="A1120" t="s">
        <v>1250</v>
      </c>
      <c r="B1120">
        <v>0</v>
      </c>
      <c r="C1120">
        <v>0</v>
      </c>
      <c r="D1120">
        <v>0</v>
      </c>
      <c r="E1120">
        <f t="shared" si="17"/>
        <v>0</v>
      </c>
      <c r="F1120">
        <v>0</v>
      </c>
      <c r="G1120" s="25"/>
    </row>
    <row r="1121" spans="1:7" x14ac:dyDescent="0.25">
      <c r="A1121" t="s">
        <v>1251</v>
      </c>
      <c r="B1121">
        <v>0</v>
      </c>
      <c r="C1121">
        <v>0</v>
      </c>
      <c r="D1121">
        <v>0</v>
      </c>
      <c r="E1121">
        <f t="shared" si="17"/>
        <v>0</v>
      </c>
      <c r="F1121">
        <v>0</v>
      </c>
      <c r="G1121" s="25"/>
    </row>
    <row r="1122" spans="1:7" x14ac:dyDescent="0.25">
      <c r="A1122" t="s">
        <v>1252</v>
      </c>
      <c r="B1122">
        <v>0</v>
      </c>
      <c r="C1122">
        <v>0</v>
      </c>
      <c r="D1122">
        <v>0</v>
      </c>
      <c r="E1122">
        <f t="shared" si="17"/>
        <v>0</v>
      </c>
      <c r="F1122">
        <v>0</v>
      </c>
      <c r="G1122" s="25"/>
    </row>
    <row r="1123" spans="1:7" x14ac:dyDescent="0.25">
      <c r="A1123" t="s">
        <v>1253</v>
      </c>
      <c r="B1123">
        <v>0</v>
      </c>
      <c r="C1123">
        <v>0</v>
      </c>
      <c r="D1123">
        <v>0</v>
      </c>
      <c r="E1123">
        <f t="shared" si="17"/>
        <v>0</v>
      </c>
      <c r="F1123">
        <v>0</v>
      </c>
      <c r="G1123" s="25"/>
    </row>
    <row r="1124" spans="1:7" x14ac:dyDescent="0.25">
      <c r="A1124" t="s">
        <v>1254</v>
      </c>
      <c r="B1124">
        <v>11.97</v>
      </c>
      <c r="C1124">
        <v>12.67</v>
      </c>
      <c r="D1124">
        <v>9.2100000000000009</v>
      </c>
      <c r="E1124">
        <f t="shared" si="17"/>
        <v>10.940000000000001</v>
      </c>
      <c r="F1124">
        <v>8.82</v>
      </c>
      <c r="G1124" s="25"/>
    </row>
    <row r="1125" spans="1:7" x14ac:dyDescent="0.25">
      <c r="A1125" t="s">
        <v>1255</v>
      </c>
      <c r="B1125">
        <v>82.6</v>
      </c>
      <c r="C1125">
        <v>80.47</v>
      </c>
      <c r="D1125">
        <v>63.33</v>
      </c>
      <c r="E1125">
        <f t="shared" si="17"/>
        <v>71.900000000000006</v>
      </c>
      <c r="F1125">
        <v>62.08</v>
      </c>
      <c r="G1125" s="25"/>
    </row>
    <row r="1126" spans="1:7" x14ac:dyDescent="0.25">
      <c r="A1126" t="s">
        <v>1256</v>
      </c>
      <c r="B1126">
        <v>85.61</v>
      </c>
      <c r="C1126">
        <v>90.65</v>
      </c>
      <c r="D1126">
        <v>89.27</v>
      </c>
      <c r="E1126">
        <f t="shared" si="17"/>
        <v>89.960000000000008</v>
      </c>
      <c r="F1126">
        <v>51.3</v>
      </c>
      <c r="G1126" s="25"/>
    </row>
    <row r="1127" spans="1:7" x14ac:dyDescent="0.25">
      <c r="A1127" t="s">
        <v>1257</v>
      </c>
      <c r="B1127">
        <v>95.71</v>
      </c>
      <c r="C1127">
        <v>102.71</v>
      </c>
      <c r="D1127">
        <v>102.71</v>
      </c>
      <c r="E1127">
        <f t="shared" si="17"/>
        <v>102.71</v>
      </c>
      <c r="F1127">
        <v>56.12</v>
      </c>
      <c r="G1127" s="25"/>
    </row>
    <row r="1128" spans="1:7" x14ac:dyDescent="0.25">
      <c r="A1128" t="s">
        <v>1258</v>
      </c>
      <c r="B1128">
        <v>120.6</v>
      </c>
      <c r="C1128">
        <v>127.59</v>
      </c>
      <c r="D1128">
        <v>127.4</v>
      </c>
      <c r="E1128">
        <f t="shared" si="17"/>
        <v>127.495</v>
      </c>
      <c r="F1128">
        <v>72.89</v>
      </c>
      <c r="G1128" s="25"/>
    </row>
    <row r="1129" spans="1:7" x14ac:dyDescent="0.25">
      <c r="A1129" t="s">
        <v>1259</v>
      </c>
      <c r="B1129">
        <v>200.2</v>
      </c>
      <c r="C1129">
        <v>184.16</v>
      </c>
      <c r="D1129">
        <v>188.47</v>
      </c>
      <c r="E1129">
        <f t="shared" si="17"/>
        <v>186.315</v>
      </c>
      <c r="F1129">
        <v>142.69</v>
      </c>
      <c r="G1129" s="25"/>
    </row>
    <row r="1130" spans="1:7" x14ac:dyDescent="0.25">
      <c r="A1130" t="s">
        <v>1260</v>
      </c>
      <c r="B1130">
        <v>390.56</v>
      </c>
      <c r="C1130">
        <v>172.31</v>
      </c>
      <c r="D1130">
        <v>260.92</v>
      </c>
      <c r="E1130">
        <f t="shared" si="17"/>
        <v>216.61500000000001</v>
      </c>
      <c r="F1130">
        <v>394.18</v>
      </c>
      <c r="G1130" s="25"/>
    </row>
    <row r="1131" spans="1:7" x14ac:dyDescent="0.25">
      <c r="A1131" t="s">
        <v>1261</v>
      </c>
      <c r="B1131">
        <v>582.34</v>
      </c>
      <c r="C1131">
        <v>86.46</v>
      </c>
      <c r="D1131">
        <v>386.08</v>
      </c>
      <c r="E1131">
        <f t="shared" si="17"/>
        <v>236.26999999999998</v>
      </c>
      <c r="F1131">
        <v>654.38</v>
      </c>
      <c r="G1131" s="25"/>
    </row>
    <row r="1132" spans="1:7" x14ac:dyDescent="0.25">
      <c r="A1132" t="s">
        <v>1262</v>
      </c>
      <c r="B1132">
        <v>336.29</v>
      </c>
      <c r="C1132">
        <v>24.44</v>
      </c>
      <c r="D1132">
        <v>253.78</v>
      </c>
      <c r="E1132">
        <f t="shared" si="17"/>
        <v>139.11000000000001</v>
      </c>
      <c r="F1132">
        <v>415.5</v>
      </c>
      <c r="G1132" s="25"/>
    </row>
    <row r="1133" spans="1:7" x14ac:dyDescent="0.25">
      <c r="A1133" t="s">
        <v>1263</v>
      </c>
      <c r="B1133">
        <v>4.75</v>
      </c>
      <c r="C1133">
        <v>1.59</v>
      </c>
      <c r="D1133">
        <v>5.22</v>
      </c>
      <c r="E1133">
        <f t="shared" si="17"/>
        <v>3.4049999999999998</v>
      </c>
      <c r="F1133">
        <v>5.45</v>
      </c>
      <c r="G1133" s="25"/>
    </row>
    <row r="1134" spans="1:7" x14ac:dyDescent="0.25">
      <c r="A1134" t="s">
        <v>1264</v>
      </c>
      <c r="B1134">
        <v>0</v>
      </c>
      <c r="C1134">
        <v>0</v>
      </c>
      <c r="D1134">
        <v>0</v>
      </c>
      <c r="E1134">
        <f t="shared" si="17"/>
        <v>0</v>
      </c>
      <c r="F1134">
        <v>0</v>
      </c>
      <c r="G1134" s="25"/>
    </row>
    <row r="1135" spans="1:7" x14ac:dyDescent="0.25">
      <c r="A1135" t="s">
        <v>1265</v>
      </c>
      <c r="B1135">
        <v>0</v>
      </c>
      <c r="C1135">
        <v>0</v>
      </c>
      <c r="D1135">
        <v>0</v>
      </c>
      <c r="E1135">
        <f t="shared" si="17"/>
        <v>0</v>
      </c>
      <c r="F1135">
        <v>0</v>
      </c>
      <c r="G1135" s="25"/>
    </row>
    <row r="1136" spans="1:7" x14ac:dyDescent="0.25">
      <c r="A1136" t="s">
        <v>1266</v>
      </c>
      <c r="B1136">
        <v>0</v>
      </c>
      <c r="C1136">
        <v>0</v>
      </c>
      <c r="D1136">
        <v>0</v>
      </c>
      <c r="E1136">
        <f t="shared" si="17"/>
        <v>0</v>
      </c>
      <c r="F1136">
        <v>0</v>
      </c>
      <c r="G1136" s="25"/>
    </row>
    <row r="1137" spans="1:7" x14ac:dyDescent="0.25">
      <c r="A1137" t="s">
        <v>1267</v>
      </c>
      <c r="B1137">
        <v>0</v>
      </c>
      <c r="C1137">
        <v>0</v>
      </c>
      <c r="D1137">
        <v>0</v>
      </c>
      <c r="E1137">
        <f t="shared" si="17"/>
        <v>0</v>
      </c>
      <c r="F1137">
        <v>0</v>
      </c>
      <c r="G1137" s="25"/>
    </row>
    <row r="1138" spans="1:7" x14ac:dyDescent="0.25">
      <c r="A1138" t="s">
        <v>1268</v>
      </c>
      <c r="B1138">
        <v>0</v>
      </c>
      <c r="C1138">
        <v>0</v>
      </c>
      <c r="D1138">
        <v>0</v>
      </c>
      <c r="E1138">
        <f t="shared" si="17"/>
        <v>0</v>
      </c>
      <c r="F1138">
        <v>0</v>
      </c>
      <c r="G1138" s="25"/>
    </row>
    <row r="1139" spans="1:7" x14ac:dyDescent="0.25">
      <c r="A1139" t="s">
        <v>1269</v>
      </c>
      <c r="B1139">
        <v>0</v>
      </c>
      <c r="C1139">
        <v>0</v>
      </c>
      <c r="D1139">
        <v>0</v>
      </c>
      <c r="E1139">
        <f t="shared" si="17"/>
        <v>0</v>
      </c>
      <c r="F1139">
        <v>0</v>
      </c>
      <c r="G1139" s="25"/>
    </row>
    <row r="1140" spans="1:7" x14ac:dyDescent="0.25">
      <c r="A1140" t="s">
        <v>1270</v>
      </c>
      <c r="B1140">
        <v>0</v>
      </c>
      <c r="C1140">
        <v>0</v>
      </c>
      <c r="D1140">
        <v>0</v>
      </c>
      <c r="E1140">
        <f t="shared" si="17"/>
        <v>0</v>
      </c>
      <c r="F1140">
        <v>0</v>
      </c>
      <c r="G1140" s="25"/>
    </row>
    <row r="1141" spans="1:7" x14ac:dyDescent="0.25">
      <c r="A1141" t="s">
        <v>1271</v>
      </c>
      <c r="B1141">
        <v>0</v>
      </c>
      <c r="C1141">
        <v>0</v>
      </c>
      <c r="D1141">
        <v>0</v>
      </c>
      <c r="E1141">
        <f t="shared" si="17"/>
        <v>0</v>
      </c>
      <c r="F1141">
        <v>0</v>
      </c>
      <c r="G1141" s="25"/>
    </row>
    <row r="1142" spans="1:7" x14ac:dyDescent="0.25">
      <c r="A1142" t="s">
        <v>1272</v>
      </c>
      <c r="B1142">
        <v>0</v>
      </c>
      <c r="C1142">
        <v>0</v>
      </c>
      <c r="D1142">
        <v>0</v>
      </c>
      <c r="E1142">
        <f t="shared" si="17"/>
        <v>0</v>
      </c>
      <c r="F1142">
        <v>0</v>
      </c>
      <c r="G1142" s="25"/>
    </row>
    <row r="1143" spans="1:7" x14ac:dyDescent="0.25">
      <c r="A1143" t="s">
        <v>1273</v>
      </c>
      <c r="B1143">
        <v>0</v>
      </c>
      <c r="C1143">
        <v>0</v>
      </c>
      <c r="D1143">
        <v>0</v>
      </c>
      <c r="E1143">
        <f t="shared" si="17"/>
        <v>0</v>
      </c>
      <c r="F1143">
        <v>0</v>
      </c>
      <c r="G1143" s="25"/>
    </row>
    <row r="1144" spans="1:7" x14ac:dyDescent="0.25">
      <c r="A1144" t="s">
        <v>1274</v>
      </c>
      <c r="B1144">
        <v>0</v>
      </c>
      <c r="C1144">
        <v>0</v>
      </c>
      <c r="D1144">
        <v>0</v>
      </c>
      <c r="E1144">
        <f t="shared" si="17"/>
        <v>0</v>
      </c>
      <c r="F1144">
        <v>0</v>
      </c>
      <c r="G1144" s="25"/>
    </row>
    <row r="1145" spans="1:7" x14ac:dyDescent="0.25">
      <c r="A1145" t="s">
        <v>1275</v>
      </c>
      <c r="B1145">
        <v>0</v>
      </c>
      <c r="C1145">
        <v>0</v>
      </c>
      <c r="D1145">
        <v>0</v>
      </c>
      <c r="E1145">
        <f t="shared" si="17"/>
        <v>0</v>
      </c>
      <c r="F1145">
        <v>0</v>
      </c>
      <c r="G1145" s="25"/>
    </row>
    <row r="1146" spans="1:7" x14ac:dyDescent="0.25">
      <c r="A1146" t="s">
        <v>1276</v>
      </c>
      <c r="B1146">
        <v>0</v>
      </c>
      <c r="C1146">
        <v>0</v>
      </c>
      <c r="D1146">
        <v>0</v>
      </c>
      <c r="E1146">
        <f t="shared" si="17"/>
        <v>0</v>
      </c>
      <c r="F1146">
        <v>0</v>
      </c>
      <c r="G1146" s="25"/>
    </row>
    <row r="1147" spans="1:7" x14ac:dyDescent="0.25">
      <c r="A1147" t="s">
        <v>1277</v>
      </c>
      <c r="B1147">
        <v>0</v>
      </c>
      <c r="C1147">
        <v>0</v>
      </c>
      <c r="D1147">
        <v>0</v>
      </c>
      <c r="E1147">
        <f t="shared" si="17"/>
        <v>0</v>
      </c>
      <c r="F1147">
        <v>0</v>
      </c>
      <c r="G1147" s="25"/>
    </row>
    <row r="1148" spans="1:7" x14ac:dyDescent="0.25">
      <c r="A1148" t="s">
        <v>1278</v>
      </c>
      <c r="B1148">
        <v>5.74</v>
      </c>
      <c r="C1148">
        <v>6.42</v>
      </c>
      <c r="D1148">
        <v>6.28</v>
      </c>
      <c r="E1148">
        <f t="shared" si="17"/>
        <v>6.35</v>
      </c>
      <c r="F1148">
        <v>2.17</v>
      </c>
      <c r="G1148" s="25"/>
    </row>
    <row r="1149" spans="1:7" x14ac:dyDescent="0.25">
      <c r="A1149" t="s">
        <v>1279</v>
      </c>
      <c r="B1149">
        <v>63.33</v>
      </c>
      <c r="C1149">
        <v>64.89</v>
      </c>
      <c r="D1149">
        <v>57.86</v>
      </c>
      <c r="E1149">
        <f t="shared" si="17"/>
        <v>61.375</v>
      </c>
      <c r="F1149">
        <v>41.63</v>
      </c>
      <c r="G1149" s="25"/>
    </row>
    <row r="1150" spans="1:7" x14ac:dyDescent="0.25">
      <c r="A1150" t="s">
        <v>1280</v>
      </c>
      <c r="B1150">
        <v>73.78</v>
      </c>
      <c r="C1150">
        <v>79.33</v>
      </c>
      <c r="D1150">
        <v>79.33</v>
      </c>
      <c r="E1150">
        <f t="shared" si="17"/>
        <v>79.33</v>
      </c>
      <c r="F1150">
        <v>42.54</v>
      </c>
      <c r="G1150" s="25"/>
    </row>
    <row r="1151" spans="1:7" x14ac:dyDescent="0.25">
      <c r="A1151" t="s">
        <v>1281</v>
      </c>
      <c r="B1151">
        <v>43.58</v>
      </c>
      <c r="C1151">
        <v>47.07</v>
      </c>
      <c r="D1151">
        <v>47.07</v>
      </c>
      <c r="E1151">
        <f t="shared" si="17"/>
        <v>47.07</v>
      </c>
      <c r="F1151">
        <v>24.18</v>
      </c>
      <c r="G1151" s="25"/>
    </row>
    <row r="1152" spans="1:7" x14ac:dyDescent="0.25">
      <c r="A1152" t="s">
        <v>1282</v>
      </c>
      <c r="B1152">
        <v>39.74</v>
      </c>
      <c r="C1152">
        <v>42.95</v>
      </c>
      <c r="D1152">
        <v>42.95</v>
      </c>
      <c r="E1152">
        <f t="shared" si="17"/>
        <v>42.95</v>
      </c>
      <c r="F1152">
        <v>21.87</v>
      </c>
      <c r="G1152" s="25"/>
    </row>
    <row r="1153" spans="1:7" x14ac:dyDescent="0.25">
      <c r="A1153" t="s">
        <v>1283</v>
      </c>
      <c r="B1153">
        <v>31.59</v>
      </c>
      <c r="C1153">
        <v>34.229999999999997</v>
      </c>
      <c r="D1153">
        <v>34.229999999999997</v>
      </c>
      <c r="E1153">
        <f t="shared" si="17"/>
        <v>34.229999999999997</v>
      </c>
      <c r="F1153">
        <v>17.03</v>
      </c>
      <c r="G1153" s="25"/>
    </row>
    <row r="1154" spans="1:7" x14ac:dyDescent="0.25">
      <c r="A1154" t="s">
        <v>1284</v>
      </c>
      <c r="B1154">
        <v>36.85</v>
      </c>
      <c r="C1154">
        <v>39.86</v>
      </c>
      <c r="D1154">
        <v>39.86</v>
      </c>
      <c r="E1154">
        <f t="shared" si="17"/>
        <v>39.86</v>
      </c>
      <c r="F1154">
        <v>20.149999999999999</v>
      </c>
      <c r="G1154" s="25"/>
    </row>
    <row r="1155" spans="1:7" x14ac:dyDescent="0.25">
      <c r="A1155" t="s">
        <v>1285</v>
      </c>
      <c r="B1155">
        <v>34.21</v>
      </c>
      <c r="C1155">
        <v>37.04</v>
      </c>
      <c r="D1155">
        <v>37.04</v>
      </c>
      <c r="E1155">
        <f t="shared" si="17"/>
        <v>37.04</v>
      </c>
      <c r="F1155">
        <v>18.579999999999998</v>
      </c>
      <c r="G1155" s="25"/>
    </row>
    <row r="1156" spans="1:7" x14ac:dyDescent="0.25">
      <c r="A1156" t="s">
        <v>1286</v>
      </c>
      <c r="B1156">
        <v>32.47</v>
      </c>
      <c r="C1156">
        <v>34.61</v>
      </c>
      <c r="D1156">
        <v>35.17</v>
      </c>
      <c r="E1156">
        <f t="shared" si="17"/>
        <v>34.89</v>
      </c>
      <c r="F1156">
        <v>17.55</v>
      </c>
      <c r="G1156" s="25"/>
    </row>
    <row r="1157" spans="1:7" x14ac:dyDescent="0.25">
      <c r="A1157" t="s">
        <v>1287</v>
      </c>
      <c r="B1157">
        <v>0</v>
      </c>
      <c r="C1157">
        <v>0</v>
      </c>
      <c r="D1157">
        <v>0</v>
      </c>
      <c r="E1157">
        <f t="shared" si="17"/>
        <v>0</v>
      </c>
      <c r="F1157">
        <v>0</v>
      </c>
      <c r="G1157" s="25"/>
    </row>
    <row r="1158" spans="1:7" x14ac:dyDescent="0.25">
      <c r="A1158" t="s">
        <v>1288</v>
      </c>
      <c r="B1158">
        <v>0</v>
      </c>
      <c r="C1158">
        <v>0</v>
      </c>
      <c r="D1158">
        <v>0</v>
      </c>
      <c r="E1158">
        <f t="shared" si="17"/>
        <v>0</v>
      </c>
      <c r="F1158">
        <v>0</v>
      </c>
      <c r="G1158" s="25"/>
    </row>
    <row r="1159" spans="1:7" x14ac:dyDescent="0.25">
      <c r="A1159" t="s">
        <v>1289</v>
      </c>
      <c r="B1159">
        <v>0</v>
      </c>
      <c r="C1159">
        <v>0</v>
      </c>
      <c r="D1159">
        <v>0</v>
      </c>
      <c r="E1159">
        <f t="shared" si="17"/>
        <v>0</v>
      </c>
      <c r="F1159">
        <v>0</v>
      </c>
      <c r="G1159" s="25"/>
    </row>
    <row r="1160" spans="1:7" x14ac:dyDescent="0.25">
      <c r="A1160" t="s">
        <v>1290</v>
      </c>
      <c r="B1160">
        <v>0</v>
      </c>
      <c r="C1160">
        <v>0</v>
      </c>
      <c r="D1160">
        <v>0</v>
      </c>
      <c r="E1160">
        <f t="shared" si="17"/>
        <v>0</v>
      </c>
      <c r="F1160">
        <v>0</v>
      </c>
      <c r="G1160" s="25"/>
    </row>
    <row r="1161" spans="1:7" x14ac:dyDescent="0.25">
      <c r="A1161" t="s">
        <v>1291</v>
      </c>
      <c r="B1161">
        <v>0</v>
      </c>
      <c r="C1161">
        <v>0</v>
      </c>
      <c r="D1161">
        <v>0</v>
      </c>
      <c r="E1161">
        <f t="shared" si="17"/>
        <v>0</v>
      </c>
      <c r="F1161">
        <v>0</v>
      </c>
      <c r="G1161" s="25"/>
    </row>
    <row r="1162" spans="1:7" x14ac:dyDescent="0.25">
      <c r="A1162" t="s">
        <v>1292</v>
      </c>
      <c r="B1162">
        <v>0</v>
      </c>
      <c r="C1162">
        <v>0</v>
      </c>
      <c r="D1162">
        <v>0</v>
      </c>
      <c r="E1162">
        <f t="shared" si="17"/>
        <v>0</v>
      </c>
      <c r="F1162">
        <v>0</v>
      </c>
      <c r="G1162" s="25"/>
    </row>
    <row r="1163" spans="1:7" x14ac:dyDescent="0.25">
      <c r="A1163" t="s">
        <v>1293</v>
      </c>
      <c r="B1163">
        <v>0</v>
      </c>
      <c r="C1163">
        <v>0</v>
      </c>
      <c r="D1163">
        <v>0</v>
      </c>
      <c r="E1163">
        <f t="shared" si="17"/>
        <v>0</v>
      </c>
      <c r="F1163">
        <v>0</v>
      </c>
      <c r="G1163" s="25"/>
    </row>
    <row r="1164" spans="1:7" x14ac:dyDescent="0.25">
      <c r="A1164" t="s">
        <v>1294</v>
      </c>
      <c r="B1164">
        <v>0</v>
      </c>
      <c r="C1164">
        <v>0</v>
      </c>
      <c r="D1164">
        <v>0</v>
      </c>
      <c r="E1164">
        <f t="shared" si="17"/>
        <v>0</v>
      </c>
      <c r="F1164">
        <v>0</v>
      </c>
      <c r="G1164" s="25"/>
    </row>
    <row r="1165" spans="1:7" x14ac:dyDescent="0.25">
      <c r="A1165" t="s">
        <v>1295</v>
      </c>
      <c r="B1165">
        <v>0</v>
      </c>
      <c r="C1165">
        <v>0</v>
      </c>
      <c r="D1165">
        <v>0</v>
      </c>
      <c r="E1165">
        <f t="shared" si="17"/>
        <v>0</v>
      </c>
      <c r="F1165">
        <v>0</v>
      </c>
      <c r="G1165" s="25"/>
    </row>
    <row r="1166" spans="1:7" x14ac:dyDescent="0.25">
      <c r="A1166" t="s">
        <v>1296</v>
      </c>
      <c r="B1166">
        <v>0</v>
      </c>
      <c r="C1166">
        <v>0</v>
      </c>
      <c r="D1166">
        <v>0</v>
      </c>
      <c r="E1166">
        <f t="shared" ref="E1166:E1229" si="18">(C1166+D1166)/2</f>
        <v>0</v>
      </c>
      <c r="F1166">
        <v>0</v>
      </c>
      <c r="G1166" s="25"/>
    </row>
    <row r="1167" spans="1:7" x14ac:dyDescent="0.25">
      <c r="A1167" t="s">
        <v>1297</v>
      </c>
      <c r="B1167">
        <v>0</v>
      </c>
      <c r="C1167">
        <v>0</v>
      </c>
      <c r="D1167">
        <v>0</v>
      </c>
      <c r="E1167">
        <f t="shared" si="18"/>
        <v>0</v>
      </c>
      <c r="F1167">
        <v>0</v>
      </c>
      <c r="G1167" s="25"/>
    </row>
    <row r="1168" spans="1:7" x14ac:dyDescent="0.25">
      <c r="A1168" t="s">
        <v>1298</v>
      </c>
      <c r="B1168">
        <v>0</v>
      </c>
      <c r="C1168">
        <v>0</v>
      </c>
      <c r="D1168">
        <v>0</v>
      </c>
      <c r="E1168">
        <f t="shared" si="18"/>
        <v>0</v>
      </c>
      <c r="F1168">
        <v>0</v>
      </c>
      <c r="G1168" s="25"/>
    </row>
    <row r="1169" spans="1:7" x14ac:dyDescent="0.25">
      <c r="A1169" t="s">
        <v>1299</v>
      </c>
      <c r="B1169">
        <v>0</v>
      </c>
      <c r="C1169">
        <v>0</v>
      </c>
      <c r="D1169">
        <v>0</v>
      </c>
      <c r="E1169">
        <f t="shared" si="18"/>
        <v>0</v>
      </c>
      <c r="F1169">
        <v>0</v>
      </c>
      <c r="G1169" s="25"/>
    </row>
    <row r="1170" spans="1:7" x14ac:dyDescent="0.25">
      <c r="A1170" t="s">
        <v>1300</v>
      </c>
      <c r="B1170">
        <v>0</v>
      </c>
      <c r="C1170">
        <v>0</v>
      </c>
      <c r="D1170">
        <v>0</v>
      </c>
      <c r="E1170">
        <f t="shared" si="18"/>
        <v>0</v>
      </c>
      <c r="F1170">
        <v>0</v>
      </c>
      <c r="G1170" s="25"/>
    </row>
    <row r="1171" spans="1:7" x14ac:dyDescent="0.25">
      <c r="A1171" t="s">
        <v>1301</v>
      </c>
      <c r="B1171">
        <v>0</v>
      </c>
      <c r="C1171">
        <v>0</v>
      </c>
      <c r="D1171">
        <v>0</v>
      </c>
      <c r="E1171">
        <f t="shared" si="18"/>
        <v>0</v>
      </c>
      <c r="F1171">
        <v>0</v>
      </c>
      <c r="G1171" s="25"/>
    </row>
    <row r="1172" spans="1:7" x14ac:dyDescent="0.25">
      <c r="A1172" t="s">
        <v>1302</v>
      </c>
      <c r="B1172">
        <v>52.74</v>
      </c>
      <c r="C1172">
        <v>52.27</v>
      </c>
      <c r="D1172">
        <v>16.36</v>
      </c>
      <c r="E1172">
        <f t="shared" si="18"/>
        <v>34.314999999999998</v>
      </c>
      <c r="F1172">
        <v>67.42</v>
      </c>
      <c r="G1172" s="25"/>
    </row>
    <row r="1173" spans="1:7" x14ac:dyDescent="0.25">
      <c r="A1173" t="s">
        <v>1303</v>
      </c>
      <c r="B1173">
        <v>401</v>
      </c>
      <c r="C1173">
        <v>302.86</v>
      </c>
      <c r="D1173">
        <v>24.83</v>
      </c>
      <c r="E1173">
        <f t="shared" si="18"/>
        <v>163.845</v>
      </c>
      <c r="F1173">
        <v>469.43</v>
      </c>
      <c r="G1173" s="25"/>
    </row>
    <row r="1174" spans="1:7" x14ac:dyDescent="0.25">
      <c r="A1174" t="s">
        <v>1304</v>
      </c>
      <c r="B1174">
        <v>583.82000000000005</v>
      </c>
      <c r="C1174">
        <v>392.88</v>
      </c>
      <c r="D1174">
        <v>132.12</v>
      </c>
      <c r="E1174">
        <f t="shared" si="18"/>
        <v>262.5</v>
      </c>
      <c r="F1174">
        <v>634.84</v>
      </c>
      <c r="G1174" s="25"/>
    </row>
    <row r="1175" spans="1:7" x14ac:dyDescent="0.25">
      <c r="A1175" t="s">
        <v>1305</v>
      </c>
      <c r="B1175">
        <v>777.59</v>
      </c>
      <c r="C1175">
        <v>462.64</v>
      </c>
      <c r="D1175">
        <v>271.37</v>
      </c>
      <c r="E1175">
        <f t="shared" si="18"/>
        <v>367.005</v>
      </c>
      <c r="F1175">
        <v>829.18</v>
      </c>
      <c r="G1175" s="25"/>
    </row>
    <row r="1176" spans="1:7" x14ac:dyDescent="0.25">
      <c r="A1176" t="s">
        <v>1306</v>
      </c>
      <c r="B1176">
        <v>828.74</v>
      </c>
      <c r="C1176">
        <v>438.23</v>
      </c>
      <c r="D1176">
        <v>382.95</v>
      </c>
      <c r="E1176">
        <f t="shared" si="18"/>
        <v>410.59000000000003</v>
      </c>
      <c r="F1176">
        <v>872.82</v>
      </c>
      <c r="G1176" s="25"/>
    </row>
    <row r="1177" spans="1:7" x14ac:dyDescent="0.25">
      <c r="A1177" t="s">
        <v>1307</v>
      </c>
      <c r="B1177">
        <v>831.77</v>
      </c>
      <c r="C1177">
        <v>366.8</v>
      </c>
      <c r="D1177">
        <v>449.13</v>
      </c>
      <c r="E1177">
        <f t="shared" si="18"/>
        <v>407.96500000000003</v>
      </c>
      <c r="F1177">
        <v>878.02</v>
      </c>
      <c r="G1177" s="25"/>
    </row>
    <row r="1178" spans="1:7" x14ac:dyDescent="0.25">
      <c r="A1178" t="s">
        <v>1308</v>
      </c>
      <c r="B1178">
        <v>710.78</v>
      </c>
      <c r="C1178">
        <v>240.93</v>
      </c>
      <c r="D1178">
        <v>437.03</v>
      </c>
      <c r="E1178">
        <f t="shared" si="18"/>
        <v>338.98</v>
      </c>
      <c r="F1178">
        <v>757.05</v>
      </c>
      <c r="G1178" s="25"/>
    </row>
    <row r="1179" spans="1:7" x14ac:dyDescent="0.25">
      <c r="A1179" t="s">
        <v>1309</v>
      </c>
      <c r="B1179">
        <v>557.67999999999995</v>
      </c>
      <c r="C1179">
        <v>102.59</v>
      </c>
      <c r="D1179">
        <v>380.96</v>
      </c>
      <c r="E1179">
        <f t="shared" si="18"/>
        <v>241.77499999999998</v>
      </c>
      <c r="F1179">
        <v>613.63</v>
      </c>
      <c r="G1179" s="25"/>
    </row>
    <row r="1180" spans="1:7" x14ac:dyDescent="0.25">
      <c r="A1180" t="s">
        <v>1310</v>
      </c>
      <c r="B1180">
        <v>293.68</v>
      </c>
      <c r="C1180">
        <v>51.38</v>
      </c>
      <c r="D1180">
        <v>233.35</v>
      </c>
      <c r="E1180">
        <f t="shared" si="18"/>
        <v>142.36500000000001</v>
      </c>
      <c r="F1180">
        <v>342.21</v>
      </c>
      <c r="G1180" s="25"/>
    </row>
    <row r="1181" spans="1:7" x14ac:dyDescent="0.25">
      <c r="A1181" t="s">
        <v>1311</v>
      </c>
      <c r="B1181">
        <v>12.77</v>
      </c>
      <c r="C1181">
        <v>6.07</v>
      </c>
      <c r="D1181">
        <v>13.95</v>
      </c>
      <c r="E1181">
        <f t="shared" si="18"/>
        <v>10.01</v>
      </c>
      <c r="F1181">
        <v>13.81</v>
      </c>
      <c r="G1181" s="25"/>
    </row>
    <row r="1182" spans="1:7" x14ac:dyDescent="0.25">
      <c r="A1182" t="s">
        <v>1312</v>
      </c>
      <c r="B1182">
        <v>0</v>
      </c>
      <c r="C1182">
        <v>0</v>
      </c>
      <c r="D1182">
        <v>0</v>
      </c>
      <c r="E1182">
        <f t="shared" si="18"/>
        <v>0</v>
      </c>
      <c r="F1182">
        <v>0</v>
      </c>
      <c r="G1182" s="25"/>
    </row>
    <row r="1183" spans="1:7" x14ac:dyDescent="0.25">
      <c r="A1183" t="s">
        <v>1313</v>
      </c>
      <c r="B1183">
        <v>0</v>
      </c>
      <c r="C1183">
        <v>0</v>
      </c>
      <c r="D1183">
        <v>0</v>
      </c>
      <c r="E1183">
        <f t="shared" si="18"/>
        <v>0</v>
      </c>
      <c r="F1183">
        <v>0</v>
      </c>
      <c r="G1183" s="25"/>
    </row>
    <row r="1184" spans="1:7" x14ac:dyDescent="0.25">
      <c r="A1184" t="s">
        <v>1314</v>
      </c>
      <c r="B1184">
        <v>0</v>
      </c>
      <c r="C1184">
        <v>0</v>
      </c>
      <c r="D1184">
        <v>0</v>
      </c>
      <c r="E1184">
        <f t="shared" si="18"/>
        <v>0</v>
      </c>
      <c r="F1184">
        <v>0</v>
      </c>
      <c r="G1184" s="25"/>
    </row>
    <row r="1185" spans="1:7" x14ac:dyDescent="0.25">
      <c r="A1185" t="s">
        <v>1315</v>
      </c>
      <c r="B1185">
        <v>0</v>
      </c>
      <c r="C1185">
        <v>0</v>
      </c>
      <c r="D1185">
        <v>0</v>
      </c>
      <c r="E1185">
        <f t="shared" si="18"/>
        <v>0</v>
      </c>
      <c r="F1185">
        <v>0</v>
      </c>
      <c r="G1185" s="25"/>
    </row>
    <row r="1186" spans="1:7" x14ac:dyDescent="0.25">
      <c r="A1186" t="s">
        <v>1316</v>
      </c>
      <c r="B1186">
        <v>0</v>
      </c>
      <c r="C1186">
        <v>0</v>
      </c>
      <c r="D1186">
        <v>0</v>
      </c>
      <c r="E1186">
        <f t="shared" si="18"/>
        <v>0</v>
      </c>
      <c r="F1186">
        <v>0</v>
      </c>
      <c r="G1186" s="25"/>
    </row>
    <row r="1187" spans="1:7" x14ac:dyDescent="0.25">
      <c r="A1187" t="s">
        <v>1317</v>
      </c>
      <c r="B1187">
        <v>0</v>
      </c>
      <c r="C1187">
        <v>0</v>
      </c>
      <c r="D1187">
        <v>0</v>
      </c>
      <c r="E1187">
        <f t="shared" si="18"/>
        <v>0</v>
      </c>
      <c r="F1187">
        <v>0</v>
      </c>
      <c r="G1187" s="25"/>
    </row>
    <row r="1188" spans="1:7" x14ac:dyDescent="0.25">
      <c r="A1188" t="s">
        <v>1318</v>
      </c>
      <c r="B1188">
        <v>0</v>
      </c>
      <c r="C1188">
        <v>0</v>
      </c>
      <c r="D1188">
        <v>0</v>
      </c>
      <c r="E1188">
        <f t="shared" si="18"/>
        <v>0</v>
      </c>
      <c r="F1188">
        <v>0</v>
      </c>
      <c r="G1188" s="25"/>
    </row>
    <row r="1189" spans="1:7" x14ac:dyDescent="0.25">
      <c r="A1189" t="s">
        <v>1319</v>
      </c>
      <c r="B1189">
        <v>0</v>
      </c>
      <c r="C1189">
        <v>0</v>
      </c>
      <c r="D1189">
        <v>0</v>
      </c>
      <c r="E1189">
        <f t="shared" si="18"/>
        <v>0</v>
      </c>
      <c r="F1189">
        <v>0</v>
      </c>
      <c r="G1189" s="25"/>
    </row>
    <row r="1190" spans="1:7" x14ac:dyDescent="0.25">
      <c r="A1190" t="s">
        <v>1320</v>
      </c>
      <c r="B1190">
        <v>0</v>
      </c>
      <c r="C1190">
        <v>0</v>
      </c>
      <c r="D1190">
        <v>0</v>
      </c>
      <c r="E1190">
        <f t="shared" si="18"/>
        <v>0</v>
      </c>
      <c r="F1190">
        <v>0</v>
      </c>
      <c r="G1190" s="25"/>
    </row>
    <row r="1191" spans="1:7" x14ac:dyDescent="0.25">
      <c r="A1191" t="s">
        <v>1321</v>
      </c>
      <c r="B1191">
        <v>0</v>
      </c>
      <c r="C1191">
        <v>0</v>
      </c>
      <c r="D1191">
        <v>0</v>
      </c>
      <c r="E1191">
        <f t="shared" si="18"/>
        <v>0</v>
      </c>
      <c r="F1191">
        <v>0</v>
      </c>
      <c r="G1191" s="25"/>
    </row>
    <row r="1192" spans="1:7" x14ac:dyDescent="0.25">
      <c r="A1192" t="s">
        <v>1322</v>
      </c>
      <c r="B1192">
        <v>0</v>
      </c>
      <c r="C1192">
        <v>0</v>
      </c>
      <c r="D1192">
        <v>0</v>
      </c>
      <c r="E1192">
        <f t="shared" si="18"/>
        <v>0</v>
      </c>
      <c r="F1192">
        <v>0</v>
      </c>
      <c r="G1192" s="25"/>
    </row>
    <row r="1193" spans="1:7" x14ac:dyDescent="0.25">
      <c r="A1193" t="s">
        <v>1323</v>
      </c>
      <c r="B1193">
        <v>0</v>
      </c>
      <c r="C1193">
        <v>0</v>
      </c>
      <c r="D1193">
        <v>0</v>
      </c>
      <c r="E1193">
        <f t="shared" si="18"/>
        <v>0</v>
      </c>
      <c r="F1193">
        <v>0</v>
      </c>
      <c r="G1193" s="25"/>
    </row>
    <row r="1194" spans="1:7" x14ac:dyDescent="0.25">
      <c r="A1194" t="s">
        <v>1324</v>
      </c>
      <c r="B1194">
        <v>0</v>
      </c>
      <c r="C1194">
        <v>0</v>
      </c>
      <c r="D1194">
        <v>0</v>
      </c>
      <c r="E1194">
        <f t="shared" si="18"/>
        <v>0</v>
      </c>
      <c r="F1194">
        <v>0</v>
      </c>
      <c r="G1194" s="25"/>
    </row>
    <row r="1195" spans="1:7" x14ac:dyDescent="0.25">
      <c r="A1195" t="s">
        <v>1325</v>
      </c>
      <c r="B1195">
        <v>0</v>
      </c>
      <c r="C1195">
        <v>0</v>
      </c>
      <c r="D1195">
        <v>0</v>
      </c>
      <c r="E1195">
        <f t="shared" si="18"/>
        <v>0</v>
      </c>
      <c r="F1195">
        <v>0</v>
      </c>
      <c r="G1195" s="25"/>
    </row>
    <row r="1196" spans="1:7" x14ac:dyDescent="0.25">
      <c r="A1196" t="s">
        <v>1326</v>
      </c>
      <c r="B1196">
        <v>23.58</v>
      </c>
      <c r="C1196">
        <v>24.58</v>
      </c>
      <c r="D1196">
        <v>14.73</v>
      </c>
      <c r="E1196">
        <f t="shared" si="18"/>
        <v>19.655000000000001</v>
      </c>
      <c r="F1196">
        <v>21.36</v>
      </c>
      <c r="G1196" s="25"/>
    </row>
    <row r="1197" spans="1:7" x14ac:dyDescent="0.25">
      <c r="A1197" t="s">
        <v>1327</v>
      </c>
      <c r="B1197">
        <v>132.66</v>
      </c>
      <c r="C1197">
        <v>121.34</v>
      </c>
      <c r="D1197">
        <v>74.930000000000007</v>
      </c>
      <c r="E1197">
        <f t="shared" si="18"/>
        <v>98.135000000000005</v>
      </c>
      <c r="F1197">
        <v>115.4</v>
      </c>
      <c r="G1197" s="25"/>
    </row>
    <row r="1198" spans="1:7" x14ac:dyDescent="0.25">
      <c r="A1198" t="s">
        <v>1328</v>
      </c>
      <c r="B1198">
        <v>248.46</v>
      </c>
      <c r="C1198">
        <v>210.44</v>
      </c>
      <c r="D1198">
        <v>151.34</v>
      </c>
      <c r="E1198">
        <f t="shared" si="18"/>
        <v>180.89</v>
      </c>
      <c r="F1198">
        <v>216.69</v>
      </c>
      <c r="G1198" s="25"/>
    </row>
    <row r="1199" spans="1:7" x14ac:dyDescent="0.25">
      <c r="A1199" t="s">
        <v>1329</v>
      </c>
      <c r="B1199">
        <v>181.59</v>
      </c>
      <c r="C1199">
        <v>176.47</v>
      </c>
      <c r="D1199">
        <v>168.02</v>
      </c>
      <c r="E1199">
        <f t="shared" si="18"/>
        <v>172.245</v>
      </c>
      <c r="F1199">
        <v>126.16</v>
      </c>
      <c r="G1199" s="25"/>
    </row>
    <row r="1200" spans="1:7" x14ac:dyDescent="0.25">
      <c r="A1200" t="s">
        <v>1330</v>
      </c>
      <c r="B1200">
        <v>415.8</v>
      </c>
      <c r="C1200">
        <v>298.14</v>
      </c>
      <c r="D1200">
        <v>281.45999999999998</v>
      </c>
      <c r="E1200">
        <f t="shared" si="18"/>
        <v>289.79999999999995</v>
      </c>
      <c r="F1200">
        <v>376.66</v>
      </c>
      <c r="G1200" s="25"/>
    </row>
    <row r="1201" spans="1:7" x14ac:dyDescent="0.25">
      <c r="A1201" t="s">
        <v>1331</v>
      </c>
      <c r="B1201">
        <v>710.97</v>
      </c>
      <c r="C1201">
        <v>345.48</v>
      </c>
      <c r="D1201">
        <v>408.98</v>
      </c>
      <c r="E1201">
        <f t="shared" si="18"/>
        <v>377.23</v>
      </c>
      <c r="F1201">
        <v>732.45</v>
      </c>
      <c r="G1201" s="25"/>
    </row>
    <row r="1202" spans="1:7" x14ac:dyDescent="0.25">
      <c r="A1202" t="s">
        <v>1332</v>
      </c>
      <c r="B1202">
        <v>768.7</v>
      </c>
      <c r="C1202">
        <v>249.25</v>
      </c>
      <c r="D1202">
        <v>467.24</v>
      </c>
      <c r="E1202">
        <f t="shared" si="18"/>
        <v>358.245</v>
      </c>
      <c r="F1202">
        <v>819.6</v>
      </c>
      <c r="G1202" s="25"/>
    </row>
    <row r="1203" spans="1:7" x14ac:dyDescent="0.25">
      <c r="A1203" t="s">
        <v>1333</v>
      </c>
      <c r="B1203">
        <v>628.17999999999995</v>
      </c>
      <c r="C1203">
        <v>96.8</v>
      </c>
      <c r="D1203">
        <v>424.34</v>
      </c>
      <c r="E1203">
        <f t="shared" si="18"/>
        <v>260.57</v>
      </c>
      <c r="F1203">
        <v>694.29</v>
      </c>
      <c r="G1203" s="25"/>
    </row>
    <row r="1204" spans="1:7" x14ac:dyDescent="0.25">
      <c r="A1204" t="s">
        <v>1334</v>
      </c>
      <c r="B1204">
        <v>345.08</v>
      </c>
      <c r="C1204">
        <v>43.06</v>
      </c>
      <c r="D1204">
        <v>272.24</v>
      </c>
      <c r="E1204">
        <f t="shared" si="18"/>
        <v>157.65</v>
      </c>
      <c r="F1204">
        <v>407.25</v>
      </c>
      <c r="G1204" s="25"/>
    </row>
    <row r="1205" spans="1:7" x14ac:dyDescent="0.25">
      <c r="A1205" t="s">
        <v>1335</v>
      </c>
      <c r="B1205">
        <v>25.33</v>
      </c>
      <c r="C1205">
        <v>7.52</v>
      </c>
      <c r="D1205">
        <v>27.64</v>
      </c>
      <c r="E1205">
        <f t="shared" si="18"/>
        <v>17.579999999999998</v>
      </c>
      <c r="F1205">
        <v>33.54</v>
      </c>
      <c r="G1205" s="25"/>
    </row>
    <row r="1206" spans="1:7" x14ac:dyDescent="0.25">
      <c r="A1206" t="s">
        <v>1336</v>
      </c>
      <c r="B1206">
        <v>0</v>
      </c>
      <c r="C1206">
        <v>0</v>
      </c>
      <c r="D1206">
        <v>0</v>
      </c>
      <c r="E1206">
        <f t="shared" si="18"/>
        <v>0</v>
      </c>
      <c r="F1206">
        <v>0</v>
      </c>
      <c r="G1206" s="25"/>
    </row>
    <row r="1207" spans="1:7" x14ac:dyDescent="0.25">
      <c r="A1207" t="s">
        <v>1337</v>
      </c>
      <c r="B1207">
        <v>0</v>
      </c>
      <c r="C1207">
        <v>0</v>
      </c>
      <c r="D1207">
        <v>0</v>
      </c>
      <c r="E1207">
        <f t="shared" si="18"/>
        <v>0</v>
      </c>
      <c r="F1207">
        <v>0</v>
      </c>
      <c r="G1207" s="25"/>
    </row>
    <row r="1208" spans="1:7" x14ac:dyDescent="0.25">
      <c r="A1208" t="s">
        <v>1338</v>
      </c>
      <c r="B1208">
        <v>0</v>
      </c>
      <c r="C1208">
        <v>0</v>
      </c>
      <c r="D1208">
        <v>0</v>
      </c>
      <c r="E1208">
        <f t="shared" si="18"/>
        <v>0</v>
      </c>
      <c r="F1208">
        <v>0</v>
      </c>
      <c r="G1208" s="25"/>
    </row>
    <row r="1209" spans="1:7" x14ac:dyDescent="0.25">
      <c r="A1209" t="s">
        <v>1339</v>
      </c>
      <c r="B1209">
        <v>0</v>
      </c>
      <c r="C1209">
        <v>0</v>
      </c>
      <c r="D1209">
        <v>0</v>
      </c>
      <c r="E1209">
        <f t="shared" si="18"/>
        <v>0</v>
      </c>
      <c r="F1209">
        <v>0</v>
      </c>
      <c r="G1209" s="25"/>
    </row>
    <row r="1210" spans="1:7" x14ac:dyDescent="0.25">
      <c r="A1210" t="s">
        <v>1340</v>
      </c>
      <c r="B1210">
        <v>0</v>
      </c>
      <c r="C1210">
        <v>0</v>
      </c>
      <c r="D1210">
        <v>0</v>
      </c>
      <c r="E1210">
        <f t="shared" si="18"/>
        <v>0</v>
      </c>
      <c r="F1210">
        <v>0</v>
      </c>
      <c r="G1210" s="25"/>
    </row>
    <row r="1211" spans="1:7" x14ac:dyDescent="0.25">
      <c r="A1211" t="s">
        <v>1341</v>
      </c>
      <c r="B1211">
        <v>0</v>
      </c>
      <c r="C1211">
        <v>0</v>
      </c>
      <c r="D1211">
        <v>0</v>
      </c>
      <c r="E1211">
        <f t="shared" si="18"/>
        <v>0</v>
      </c>
      <c r="F1211">
        <v>0</v>
      </c>
      <c r="G1211" s="25"/>
    </row>
    <row r="1212" spans="1:7" x14ac:dyDescent="0.25">
      <c r="A1212" t="s">
        <v>1342</v>
      </c>
      <c r="B1212">
        <v>0</v>
      </c>
      <c r="C1212">
        <v>0</v>
      </c>
      <c r="D1212">
        <v>0</v>
      </c>
      <c r="E1212">
        <f t="shared" si="18"/>
        <v>0</v>
      </c>
      <c r="F1212">
        <v>0</v>
      </c>
      <c r="G1212" s="25"/>
    </row>
    <row r="1213" spans="1:7" x14ac:dyDescent="0.25">
      <c r="A1213" t="s">
        <v>1343</v>
      </c>
      <c r="B1213">
        <v>0</v>
      </c>
      <c r="C1213">
        <v>0</v>
      </c>
      <c r="D1213">
        <v>0</v>
      </c>
      <c r="E1213">
        <f t="shared" si="18"/>
        <v>0</v>
      </c>
      <c r="F1213">
        <v>0</v>
      </c>
      <c r="G1213" s="25"/>
    </row>
    <row r="1214" spans="1:7" x14ac:dyDescent="0.25">
      <c r="A1214" t="s">
        <v>1344</v>
      </c>
      <c r="B1214">
        <v>0</v>
      </c>
      <c r="C1214">
        <v>0</v>
      </c>
      <c r="D1214">
        <v>0</v>
      </c>
      <c r="E1214">
        <f t="shared" si="18"/>
        <v>0</v>
      </c>
      <c r="F1214">
        <v>0</v>
      </c>
      <c r="G1214" s="25"/>
    </row>
    <row r="1215" spans="1:7" x14ac:dyDescent="0.25">
      <c r="A1215" t="s">
        <v>1345</v>
      </c>
      <c r="B1215">
        <v>0</v>
      </c>
      <c r="C1215">
        <v>0</v>
      </c>
      <c r="D1215">
        <v>0</v>
      </c>
      <c r="E1215">
        <f t="shared" si="18"/>
        <v>0</v>
      </c>
      <c r="F1215">
        <v>0</v>
      </c>
      <c r="G1215" s="25"/>
    </row>
    <row r="1216" spans="1:7" x14ac:dyDescent="0.25">
      <c r="A1216" t="s">
        <v>1346</v>
      </c>
      <c r="B1216">
        <v>0</v>
      </c>
      <c r="C1216">
        <v>0</v>
      </c>
      <c r="D1216">
        <v>0</v>
      </c>
      <c r="E1216">
        <f t="shared" si="18"/>
        <v>0</v>
      </c>
      <c r="F1216">
        <v>0</v>
      </c>
      <c r="G1216" s="25"/>
    </row>
    <row r="1217" spans="1:7" x14ac:dyDescent="0.25">
      <c r="A1217" t="s">
        <v>1347</v>
      </c>
      <c r="B1217">
        <v>0</v>
      </c>
      <c r="C1217">
        <v>0</v>
      </c>
      <c r="D1217">
        <v>0</v>
      </c>
      <c r="E1217">
        <f t="shared" si="18"/>
        <v>0</v>
      </c>
      <c r="F1217">
        <v>0</v>
      </c>
      <c r="G1217" s="25"/>
    </row>
    <row r="1218" spans="1:7" x14ac:dyDescent="0.25">
      <c r="A1218" t="s">
        <v>1348</v>
      </c>
      <c r="B1218">
        <v>0</v>
      </c>
      <c r="C1218">
        <v>0</v>
      </c>
      <c r="D1218">
        <v>0</v>
      </c>
      <c r="E1218">
        <f t="shared" si="18"/>
        <v>0</v>
      </c>
      <c r="F1218">
        <v>0</v>
      </c>
      <c r="G1218" s="25"/>
    </row>
    <row r="1219" spans="1:7" x14ac:dyDescent="0.25">
      <c r="A1219" t="s">
        <v>1349</v>
      </c>
      <c r="B1219">
        <v>0</v>
      </c>
      <c r="C1219">
        <v>0</v>
      </c>
      <c r="D1219">
        <v>0</v>
      </c>
      <c r="E1219">
        <f t="shared" si="18"/>
        <v>0</v>
      </c>
      <c r="F1219">
        <v>0</v>
      </c>
      <c r="G1219" s="25"/>
    </row>
    <row r="1220" spans="1:7" x14ac:dyDescent="0.25">
      <c r="A1220" t="s">
        <v>1350</v>
      </c>
      <c r="B1220">
        <v>34.08</v>
      </c>
      <c r="C1220">
        <v>35.270000000000003</v>
      </c>
      <c r="D1220">
        <v>18.78</v>
      </c>
      <c r="E1220">
        <f t="shared" si="18"/>
        <v>27.025000000000002</v>
      </c>
      <c r="F1220">
        <v>33.83</v>
      </c>
      <c r="G1220" s="25"/>
    </row>
    <row r="1221" spans="1:7" x14ac:dyDescent="0.25">
      <c r="A1221" t="s">
        <v>1351</v>
      </c>
      <c r="B1221">
        <v>293.7</v>
      </c>
      <c r="C1221">
        <v>236.22</v>
      </c>
      <c r="D1221">
        <v>57.79</v>
      </c>
      <c r="E1221">
        <f t="shared" si="18"/>
        <v>147.005</v>
      </c>
      <c r="F1221">
        <v>318.32</v>
      </c>
      <c r="G1221" s="25"/>
    </row>
    <row r="1222" spans="1:7" x14ac:dyDescent="0.25">
      <c r="A1222" t="s">
        <v>1352</v>
      </c>
      <c r="B1222">
        <v>328.24</v>
      </c>
      <c r="C1222">
        <v>258.82</v>
      </c>
      <c r="D1222">
        <v>158.83000000000001</v>
      </c>
      <c r="E1222">
        <f t="shared" si="18"/>
        <v>208.82499999999999</v>
      </c>
      <c r="F1222">
        <v>310.39999999999998</v>
      </c>
      <c r="G1222" s="25"/>
    </row>
    <row r="1223" spans="1:7" x14ac:dyDescent="0.25">
      <c r="A1223" t="s">
        <v>1353</v>
      </c>
      <c r="B1223">
        <v>500.87</v>
      </c>
      <c r="C1223">
        <v>346.07</v>
      </c>
      <c r="D1223">
        <v>253.82</v>
      </c>
      <c r="E1223">
        <f t="shared" si="18"/>
        <v>299.94499999999999</v>
      </c>
      <c r="F1223">
        <v>489.98</v>
      </c>
      <c r="G1223" s="25"/>
    </row>
    <row r="1224" spans="1:7" x14ac:dyDescent="0.25">
      <c r="A1224" t="s">
        <v>1354</v>
      </c>
      <c r="B1224">
        <v>153.19999999999999</v>
      </c>
      <c r="C1224">
        <v>157.66999999999999</v>
      </c>
      <c r="D1224">
        <v>156.96</v>
      </c>
      <c r="E1224">
        <f t="shared" si="18"/>
        <v>157.315</v>
      </c>
      <c r="F1224">
        <v>96.82</v>
      </c>
      <c r="G1224" s="25"/>
    </row>
    <row r="1225" spans="1:7" x14ac:dyDescent="0.25">
      <c r="A1225" t="s">
        <v>1355</v>
      </c>
      <c r="B1225">
        <v>166.31</v>
      </c>
      <c r="C1225">
        <v>167</v>
      </c>
      <c r="D1225">
        <v>168.61</v>
      </c>
      <c r="E1225">
        <f t="shared" si="18"/>
        <v>167.80500000000001</v>
      </c>
      <c r="F1225">
        <v>107.64</v>
      </c>
      <c r="G1225" s="25"/>
    </row>
    <row r="1226" spans="1:7" x14ac:dyDescent="0.25">
      <c r="A1226" t="s">
        <v>1356</v>
      </c>
      <c r="B1226">
        <v>106.95</v>
      </c>
      <c r="C1226">
        <v>112.66</v>
      </c>
      <c r="D1226">
        <v>113.4</v>
      </c>
      <c r="E1226">
        <f t="shared" si="18"/>
        <v>113.03</v>
      </c>
      <c r="F1226">
        <v>64.25</v>
      </c>
      <c r="G1226" s="25"/>
    </row>
    <row r="1227" spans="1:7" x14ac:dyDescent="0.25">
      <c r="A1227" t="s">
        <v>1357</v>
      </c>
      <c r="B1227">
        <v>55.98</v>
      </c>
      <c r="C1227">
        <v>60.33</v>
      </c>
      <c r="D1227">
        <v>60.33</v>
      </c>
      <c r="E1227">
        <f t="shared" si="18"/>
        <v>60.33</v>
      </c>
      <c r="F1227">
        <v>31.68</v>
      </c>
      <c r="G1227" s="25"/>
    </row>
    <row r="1228" spans="1:7" x14ac:dyDescent="0.25">
      <c r="A1228" t="s">
        <v>1358</v>
      </c>
      <c r="B1228">
        <v>48.84</v>
      </c>
      <c r="C1228">
        <v>48.98</v>
      </c>
      <c r="D1228">
        <v>51.84</v>
      </c>
      <c r="E1228">
        <f t="shared" si="18"/>
        <v>50.41</v>
      </c>
      <c r="F1228">
        <v>28.98</v>
      </c>
      <c r="G1228" s="25"/>
    </row>
    <row r="1229" spans="1:7" x14ac:dyDescent="0.25">
      <c r="A1229" t="s">
        <v>1359</v>
      </c>
      <c r="B1229">
        <v>0</v>
      </c>
      <c r="C1229">
        <v>0</v>
      </c>
      <c r="D1229">
        <v>0</v>
      </c>
      <c r="E1229">
        <f t="shared" si="18"/>
        <v>0</v>
      </c>
      <c r="F1229">
        <v>0</v>
      </c>
      <c r="G1229" s="25"/>
    </row>
    <row r="1230" spans="1:7" x14ac:dyDescent="0.25">
      <c r="A1230" t="s">
        <v>1360</v>
      </c>
      <c r="B1230">
        <v>0</v>
      </c>
      <c r="C1230">
        <v>0</v>
      </c>
      <c r="D1230">
        <v>0</v>
      </c>
      <c r="E1230">
        <f t="shared" ref="E1230:E1293" si="19">(C1230+D1230)/2</f>
        <v>0</v>
      </c>
      <c r="F1230">
        <v>0</v>
      </c>
      <c r="G1230" s="25"/>
    </row>
    <row r="1231" spans="1:7" x14ac:dyDescent="0.25">
      <c r="A1231" t="s">
        <v>1361</v>
      </c>
      <c r="B1231">
        <v>0</v>
      </c>
      <c r="C1231">
        <v>0</v>
      </c>
      <c r="D1231">
        <v>0</v>
      </c>
      <c r="E1231">
        <f t="shared" si="19"/>
        <v>0</v>
      </c>
      <c r="F1231">
        <v>0</v>
      </c>
      <c r="G1231" s="25"/>
    </row>
    <row r="1232" spans="1:7" x14ac:dyDescent="0.25">
      <c r="A1232" t="s">
        <v>1362</v>
      </c>
      <c r="B1232">
        <v>0</v>
      </c>
      <c r="C1232">
        <v>0</v>
      </c>
      <c r="D1232">
        <v>0</v>
      </c>
      <c r="E1232">
        <f t="shared" si="19"/>
        <v>0</v>
      </c>
      <c r="F1232">
        <v>0</v>
      </c>
      <c r="G1232" s="25"/>
    </row>
    <row r="1233" spans="1:7" x14ac:dyDescent="0.25">
      <c r="A1233" t="s">
        <v>1363</v>
      </c>
      <c r="B1233">
        <v>0</v>
      </c>
      <c r="C1233">
        <v>0</v>
      </c>
      <c r="D1233">
        <v>0</v>
      </c>
      <c r="E1233">
        <f t="shared" si="19"/>
        <v>0</v>
      </c>
      <c r="F1233">
        <v>0</v>
      </c>
      <c r="G1233" s="25"/>
    </row>
    <row r="1234" spans="1:7" x14ac:dyDescent="0.25">
      <c r="A1234" t="s">
        <v>1364</v>
      </c>
      <c r="B1234">
        <v>0</v>
      </c>
      <c r="C1234">
        <v>0</v>
      </c>
      <c r="D1234">
        <v>0</v>
      </c>
      <c r="E1234">
        <f t="shared" si="19"/>
        <v>0</v>
      </c>
      <c r="F1234">
        <v>0</v>
      </c>
      <c r="G1234" s="25"/>
    </row>
    <row r="1235" spans="1:7" x14ac:dyDescent="0.25">
      <c r="A1235" t="s">
        <v>1365</v>
      </c>
      <c r="B1235">
        <v>0</v>
      </c>
      <c r="C1235">
        <v>0</v>
      </c>
      <c r="D1235">
        <v>0</v>
      </c>
      <c r="E1235">
        <f t="shared" si="19"/>
        <v>0</v>
      </c>
      <c r="F1235">
        <v>0</v>
      </c>
      <c r="G1235" s="25"/>
    </row>
    <row r="1236" spans="1:7" x14ac:dyDescent="0.25">
      <c r="A1236" t="s">
        <v>1366</v>
      </c>
      <c r="B1236">
        <v>0</v>
      </c>
      <c r="C1236">
        <v>0</v>
      </c>
      <c r="D1236">
        <v>0</v>
      </c>
      <c r="E1236">
        <f t="shared" si="19"/>
        <v>0</v>
      </c>
      <c r="F1236">
        <v>0</v>
      </c>
      <c r="G1236" s="25"/>
    </row>
    <row r="1237" spans="1:7" x14ac:dyDescent="0.25">
      <c r="A1237" t="s">
        <v>1367</v>
      </c>
      <c r="B1237">
        <v>0</v>
      </c>
      <c r="C1237">
        <v>0</v>
      </c>
      <c r="D1237">
        <v>0</v>
      </c>
      <c r="E1237">
        <f t="shared" si="19"/>
        <v>0</v>
      </c>
      <c r="F1237">
        <v>0</v>
      </c>
      <c r="G1237" s="25"/>
    </row>
    <row r="1238" spans="1:7" x14ac:dyDescent="0.25">
      <c r="A1238" t="s">
        <v>1368</v>
      </c>
      <c r="B1238">
        <v>0</v>
      </c>
      <c r="C1238">
        <v>0</v>
      </c>
      <c r="D1238">
        <v>0</v>
      </c>
      <c r="E1238">
        <f t="shared" si="19"/>
        <v>0</v>
      </c>
      <c r="F1238">
        <v>0</v>
      </c>
      <c r="G1238" s="25"/>
    </row>
    <row r="1239" spans="1:7" x14ac:dyDescent="0.25">
      <c r="A1239" t="s">
        <v>1369</v>
      </c>
      <c r="B1239">
        <v>0</v>
      </c>
      <c r="C1239">
        <v>0</v>
      </c>
      <c r="D1239">
        <v>0</v>
      </c>
      <c r="E1239">
        <f t="shared" si="19"/>
        <v>0</v>
      </c>
      <c r="F1239">
        <v>0</v>
      </c>
      <c r="G1239" s="25"/>
    </row>
    <row r="1240" spans="1:7" x14ac:dyDescent="0.25">
      <c r="A1240" t="s">
        <v>1370</v>
      </c>
      <c r="B1240">
        <v>0</v>
      </c>
      <c r="C1240">
        <v>0</v>
      </c>
      <c r="D1240">
        <v>0</v>
      </c>
      <c r="E1240">
        <f t="shared" si="19"/>
        <v>0</v>
      </c>
      <c r="F1240">
        <v>0</v>
      </c>
      <c r="G1240" s="25"/>
    </row>
    <row r="1241" spans="1:7" x14ac:dyDescent="0.25">
      <c r="A1241" t="s">
        <v>1371</v>
      </c>
      <c r="B1241">
        <v>0</v>
      </c>
      <c r="C1241">
        <v>0</v>
      </c>
      <c r="D1241">
        <v>0</v>
      </c>
      <c r="E1241">
        <f t="shared" si="19"/>
        <v>0</v>
      </c>
      <c r="F1241">
        <v>0</v>
      </c>
      <c r="G1241" s="25"/>
    </row>
    <row r="1242" spans="1:7" x14ac:dyDescent="0.25">
      <c r="A1242" t="s">
        <v>1372</v>
      </c>
      <c r="B1242">
        <v>0</v>
      </c>
      <c r="C1242">
        <v>0</v>
      </c>
      <c r="D1242">
        <v>0</v>
      </c>
      <c r="E1242">
        <f t="shared" si="19"/>
        <v>0</v>
      </c>
      <c r="F1242">
        <v>0</v>
      </c>
      <c r="G1242" s="25"/>
    </row>
    <row r="1243" spans="1:7" x14ac:dyDescent="0.25">
      <c r="A1243" t="s">
        <v>1373</v>
      </c>
      <c r="B1243">
        <v>0</v>
      </c>
      <c r="C1243">
        <v>0</v>
      </c>
      <c r="D1243">
        <v>0</v>
      </c>
      <c r="E1243">
        <f t="shared" si="19"/>
        <v>0</v>
      </c>
      <c r="F1243">
        <v>0</v>
      </c>
      <c r="G1243" s="25"/>
    </row>
    <row r="1244" spans="1:7" x14ac:dyDescent="0.25">
      <c r="A1244" t="s">
        <v>1374</v>
      </c>
      <c r="B1244">
        <v>30.65</v>
      </c>
      <c r="C1244">
        <v>32.130000000000003</v>
      </c>
      <c r="D1244">
        <v>19.440000000000001</v>
      </c>
      <c r="E1244">
        <f t="shared" si="19"/>
        <v>25.785000000000004</v>
      </c>
      <c r="F1244">
        <v>27.6</v>
      </c>
      <c r="G1244" s="25"/>
    </row>
    <row r="1245" spans="1:7" x14ac:dyDescent="0.25">
      <c r="A1245" t="s">
        <v>1375</v>
      </c>
      <c r="B1245">
        <v>38.58</v>
      </c>
      <c r="C1245">
        <v>41.72</v>
      </c>
      <c r="D1245">
        <v>41.72</v>
      </c>
      <c r="E1245">
        <f t="shared" si="19"/>
        <v>41.72</v>
      </c>
      <c r="F1245">
        <v>21.17</v>
      </c>
      <c r="G1245" s="25"/>
    </row>
    <row r="1246" spans="1:7" x14ac:dyDescent="0.25">
      <c r="A1246" t="s">
        <v>1376</v>
      </c>
      <c r="B1246">
        <v>101.46</v>
      </c>
      <c r="C1246">
        <v>106.53</v>
      </c>
      <c r="D1246">
        <v>103.95</v>
      </c>
      <c r="E1246">
        <f t="shared" si="19"/>
        <v>105.24000000000001</v>
      </c>
      <c r="F1246">
        <v>62.17</v>
      </c>
      <c r="G1246" s="25"/>
    </row>
    <row r="1247" spans="1:7" x14ac:dyDescent="0.25">
      <c r="A1247" t="s">
        <v>1377</v>
      </c>
      <c r="B1247">
        <v>121.05</v>
      </c>
      <c r="C1247">
        <v>128.38999999999999</v>
      </c>
      <c r="D1247">
        <v>127.74</v>
      </c>
      <c r="E1247">
        <f t="shared" si="19"/>
        <v>128.065</v>
      </c>
      <c r="F1247">
        <v>72.989999999999995</v>
      </c>
      <c r="G1247" s="25"/>
    </row>
    <row r="1248" spans="1:7" x14ac:dyDescent="0.25">
      <c r="A1248" t="s">
        <v>1378</v>
      </c>
      <c r="B1248">
        <v>103.2</v>
      </c>
      <c r="C1248">
        <v>110.71</v>
      </c>
      <c r="D1248">
        <v>110.71</v>
      </c>
      <c r="E1248">
        <f t="shared" si="19"/>
        <v>110.71</v>
      </c>
      <c r="F1248">
        <v>60.7</v>
      </c>
      <c r="G1248" s="25"/>
    </row>
    <row r="1249" spans="1:7" x14ac:dyDescent="0.25">
      <c r="A1249" t="s">
        <v>1379</v>
      </c>
      <c r="B1249">
        <v>45.88</v>
      </c>
      <c r="C1249">
        <v>49.53</v>
      </c>
      <c r="D1249">
        <v>49.53</v>
      </c>
      <c r="E1249">
        <f t="shared" si="19"/>
        <v>49.53</v>
      </c>
      <c r="F1249">
        <v>25.55</v>
      </c>
      <c r="G1249" s="25"/>
    </row>
    <row r="1250" spans="1:7" x14ac:dyDescent="0.25">
      <c r="A1250" t="s">
        <v>1380</v>
      </c>
      <c r="B1250">
        <v>235.3</v>
      </c>
      <c r="C1250">
        <v>191.26</v>
      </c>
      <c r="D1250">
        <v>213.19</v>
      </c>
      <c r="E1250">
        <f t="shared" si="19"/>
        <v>202.22499999999999</v>
      </c>
      <c r="F1250">
        <v>180.44</v>
      </c>
      <c r="G1250" s="25"/>
    </row>
    <row r="1251" spans="1:7" x14ac:dyDescent="0.25">
      <c r="A1251" t="s">
        <v>1381</v>
      </c>
      <c r="B1251">
        <v>192.03</v>
      </c>
      <c r="C1251">
        <v>136.01</v>
      </c>
      <c r="D1251">
        <v>174.77</v>
      </c>
      <c r="E1251">
        <f t="shared" si="19"/>
        <v>155.38999999999999</v>
      </c>
      <c r="F1251">
        <v>153.88</v>
      </c>
      <c r="G1251" s="25"/>
    </row>
    <row r="1252" spans="1:7" x14ac:dyDescent="0.25">
      <c r="A1252" t="s">
        <v>1382</v>
      </c>
      <c r="B1252">
        <v>16.55</v>
      </c>
      <c r="C1252">
        <v>17.77</v>
      </c>
      <c r="D1252">
        <v>18.079999999999998</v>
      </c>
      <c r="E1252">
        <f t="shared" si="19"/>
        <v>17.924999999999997</v>
      </c>
      <c r="F1252">
        <v>8.23</v>
      </c>
      <c r="G1252" s="25"/>
    </row>
    <row r="1253" spans="1:7" x14ac:dyDescent="0.25">
      <c r="A1253" t="s">
        <v>1383</v>
      </c>
      <c r="B1253">
        <v>0.88</v>
      </c>
      <c r="C1253">
        <v>1.07</v>
      </c>
      <c r="D1253">
        <v>1.1200000000000001</v>
      </c>
      <c r="E1253">
        <f t="shared" si="19"/>
        <v>1.0950000000000002</v>
      </c>
      <c r="F1253">
        <v>0</v>
      </c>
      <c r="G1253" s="25"/>
    </row>
    <row r="1254" spans="1:7" x14ac:dyDescent="0.25">
      <c r="A1254" t="s">
        <v>1384</v>
      </c>
      <c r="B1254">
        <v>0</v>
      </c>
      <c r="C1254">
        <v>0</v>
      </c>
      <c r="D1254">
        <v>0</v>
      </c>
      <c r="E1254">
        <f t="shared" si="19"/>
        <v>0</v>
      </c>
      <c r="F1254">
        <v>0</v>
      </c>
      <c r="G1254" s="25"/>
    </row>
    <row r="1255" spans="1:7" x14ac:dyDescent="0.25">
      <c r="A1255" t="s">
        <v>1385</v>
      </c>
      <c r="B1255">
        <v>0</v>
      </c>
      <c r="C1255">
        <v>0</v>
      </c>
      <c r="D1255">
        <v>0</v>
      </c>
      <c r="E1255">
        <f t="shared" si="19"/>
        <v>0</v>
      </c>
      <c r="F1255">
        <v>0</v>
      </c>
      <c r="G1255" s="25"/>
    </row>
    <row r="1256" spans="1:7" x14ac:dyDescent="0.25">
      <c r="A1256" t="s">
        <v>1386</v>
      </c>
      <c r="B1256">
        <v>0</v>
      </c>
      <c r="C1256">
        <v>0</v>
      </c>
      <c r="D1256">
        <v>0</v>
      </c>
      <c r="E1256">
        <f t="shared" si="19"/>
        <v>0</v>
      </c>
      <c r="F1256">
        <v>0</v>
      </c>
      <c r="G1256" s="25"/>
    </row>
    <row r="1257" spans="1:7" x14ac:dyDescent="0.25">
      <c r="A1257" t="s">
        <v>1387</v>
      </c>
      <c r="B1257">
        <v>0</v>
      </c>
      <c r="C1257">
        <v>0</v>
      </c>
      <c r="D1257">
        <v>0</v>
      </c>
      <c r="E1257">
        <f t="shared" si="19"/>
        <v>0</v>
      </c>
      <c r="F1257">
        <v>0</v>
      </c>
      <c r="G1257" s="25"/>
    </row>
    <row r="1258" spans="1:7" x14ac:dyDescent="0.25">
      <c r="A1258" t="s">
        <v>1388</v>
      </c>
      <c r="B1258">
        <v>0</v>
      </c>
      <c r="C1258">
        <v>0</v>
      </c>
      <c r="D1258">
        <v>0</v>
      </c>
      <c r="E1258">
        <f t="shared" si="19"/>
        <v>0</v>
      </c>
      <c r="F1258">
        <v>0</v>
      </c>
      <c r="G1258" s="25"/>
    </row>
    <row r="1259" spans="1:7" x14ac:dyDescent="0.25">
      <c r="A1259" t="s">
        <v>1389</v>
      </c>
      <c r="B1259">
        <v>0</v>
      </c>
      <c r="C1259">
        <v>0</v>
      </c>
      <c r="D1259">
        <v>0</v>
      </c>
      <c r="E1259">
        <f t="shared" si="19"/>
        <v>0</v>
      </c>
      <c r="F1259">
        <v>0</v>
      </c>
      <c r="G1259" s="25"/>
    </row>
    <row r="1260" spans="1:7" x14ac:dyDescent="0.25">
      <c r="A1260" t="s">
        <v>1390</v>
      </c>
      <c r="B1260">
        <v>0</v>
      </c>
      <c r="C1260">
        <v>0</v>
      </c>
      <c r="D1260">
        <v>0</v>
      </c>
      <c r="E1260">
        <f t="shared" si="19"/>
        <v>0</v>
      </c>
      <c r="F1260">
        <v>0</v>
      </c>
      <c r="G1260" s="25"/>
    </row>
    <row r="1261" spans="1:7" x14ac:dyDescent="0.25">
      <c r="A1261" t="s">
        <v>1391</v>
      </c>
      <c r="B1261">
        <v>0</v>
      </c>
      <c r="C1261">
        <v>0</v>
      </c>
      <c r="D1261">
        <v>0</v>
      </c>
      <c r="E1261">
        <f t="shared" si="19"/>
        <v>0</v>
      </c>
      <c r="F1261">
        <v>0</v>
      </c>
      <c r="G1261" s="25"/>
    </row>
    <row r="1262" spans="1:7" x14ac:dyDescent="0.25">
      <c r="A1262" t="s">
        <v>1392</v>
      </c>
      <c r="B1262">
        <v>0</v>
      </c>
      <c r="C1262">
        <v>0</v>
      </c>
      <c r="D1262">
        <v>0</v>
      </c>
      <c r="E1262">
        <f t="shared" si="19"/>
        <v>0</v>
      </c>
      <c r="F1262">
        <v>0</v>
      </c>
      <c r="G1262" s="25"/>
    </row>
    <row r="1263" spans="1:7" x14ac:dyDescent="0.25">
      <c r="A1263" t="s">
        <v>1393</v>
      </c>
      <c r="B1263">
        <v>0</v>
      </c>
      <c r="C1263">
        <v>0</v>
      </c>
      <c r="D1263">
        <v>0</v>
      </c>
      <c r="E1263">
        <f t="shared" si="19"/>
        <v>0</v>
      </c>
      <c r="F1263">
        <v>0</v>
      </c>
      <c r="G1263" s="25"/>
    </row>
    <row r="1264" spans="1:7" x14ac:dyDescent="0.25">
      <c r="A1264" t="s">
        <v>1394</v>
      </c>
      <c r="B1264">
        <v>0</v>
      </c>
      <c r="C1264">
        <v>0</v>
      </c>
      <c r="D1264">
        <v>0</v>
      </c>
      <c r="E1264">
        <f t="shared" si="19"/>
        <v>0</v>
      </c>
      <c r="F1264">
        <v>0</v>
      </c>
      <c r="G1264" s="25"/>
    </row>
    <row r="1265" spans="1:7" x14ac:dyDescent="0.25">
      <c r="A1265" t="s">
        <v>1395</v>
      </c>
      <c r="B1265">
        <v>0</v>
      </c>
      <c r="C1265">
        <v>0</v>
      </c>
      <c r="D1265">
        <v>0</v>
      </c>
      <c r="E1265">
        <f t="shared" si="19"/>
        <v>0</v>
      </c>
      <c r="F1265">
        <v>0</v>
      </c>
      <c r="G1265" s="25"/>
    </row>
    <row r="1266" spans="1:7" x14ac:dyDescent="0.25">
      <c r="A1266" t="s">
        <v>1396</v>
      </c>
      <c r="B1266">
        <v>0</v>
      </c>
      <c r="C1266">
        <v>0</v>
      </c>
      <c r="D1266">
        <v>0</v>
      </c>
      <c r="E1266">
        <f t="shared" si="19"/>
        <v>0</v>
      </c>
      <c r="F1266">
        <v>0</v>
      </c>
      <c r="G1266" s="25"/>
    </row>
    <row r="1267" spans="1:7" x14ac:dyDescent="0.25">
      <c r="A1267" t="s">
        <v>1397</v>
      </c>
      <c r="B1267">
        <v>0</v>
      </c>
      <c r="C1267">
        <v>0</v>
      </c>
      <c r="D1267">
        <v>0</v>
      </c>
      <c r="E1267">
        <f t="shared" si="19"/>
        <v>0</v>
      </c>
      <c r="F1267">
        <v>0</v>
      </c>
      <c r="G1267" s="25"/>
    </row>
    <row r="1268" spans="1:7" x14ac:dyDescent="0.25">
      <c r="A1268" t="s">
        <v>1398</v>
      </c>
      <c r="B1268">
        <v>49.88</v>
      </c>
      <c r="C1268">
        <v>52</v>
      </c>
      <c r="D1268">
        <v>24.21</v>
      </c>
      <c r="E1268">
        <f t="shared" si="19"/>
        <v>38.105000000000004</v>
      </c>
      <c r="F1268">
        <v>49.99</v>
      </c>
      <c r="G1268" s="25"/>
    </row>
    <row r="1269" spans="1:7" x14ac:dyDescent="0.25">
      <c r="A1269" t="s">
        <v>1399</v>
      </c>
      <c r="B1269">
        <v>230.92</v>
      </c>
      <c r="C1269">
        <v>197.5</v>
      </c>
      <c r="D1269">
        <v>78.44</v>
      </c>
      <c r="E1269">
        <f t="shared" si="19"/>
        <v>137.97</v>
      </c>
      <c r="F1269">
        <v>228.88</v>
      </c>
      <c r="G1269" s="25"/>
    </row>
    <row r="1270" spans="1:7" x14ac:dyDescent="0.25">
      <c r="A1270" t="s">
        <v>1400</v>
      </c>
      <c r="B1270">
        <v>186.4</v>
      </c>
      <c r="C1270">
        <v>174.63</v>
      </c>
      <c r="D1270">
        <v>147.34</v>
      </c>
      <c r="E1270">
        <f t="shared" si="19"/>
        <v>160.98500000000001</v>
      </c>
      <c r="F1270">
        <v>141.22999999999999</v>
      </c>
      <c r="G1270" s="25"/>
    </row>
    <row r="1271" spans="1:7" x14ac:dyDescent="0.25">
      <c r="A1271" t="s">
        <v>1401</v>
      </c>
      <c r="B1271">
        <v>790.83</v>
      </c>
      <c r="C1271">
        <v>486.75</v>
      </c>
      <c r="D1271">
        <v>298.02999999999997</v>
      </c>
      <c r="E1271">
        <f t="shared" si="19"/>
        <v>392.39</v>
      </c>
      <c r="F1271">
        <v>823.96</v>
      </c>
      <c r="G1271" s="25"/>
    </row>
    <row r="1272" spans="1:7" x14ac:dyDescent="0.25">
      <c r="A1272" t="s">
        <v>1402</v>
      </c>
      <c r="B1272">
        <v>496.73</v>
      </c>
      <c r="C1272">
        <v>339.98</v>
      </c>
      <c r="D1272">
        <v>317.98</v>
      </c>
      <c r="E1272">
        <f t="shared" si="19"/>
        <v>328.98</v>
      </c>
      <c r="F1272">
        <v>462.97</v>
      </c>
      <c r="G1272" s="25"/>
    </row>
    <row r="1273" spans="1:7" x14ac:dyDescent="0.25">
      <c r="A1273" t="s">
        <v>1403</v>
      </c>
      <c r="B1273">
        <v>416.66</v>
      </c>
      <c r="C1273">
        <v>286.18</v>
      </c>
      <c r="D1273">
        <v>310.05</v>
      </c>
      <c r="E1273">
        <f t="shared" si="19"/>
        <v>298.11500000000001</v>
      </c>
      <c r="F1273">
        <v>370.59</v>
      </c>
      <c r="G1273" s="25"/>
    </row>
    <row r="1274" spans="1:7" x14ac:dyDescent="0.25">
      <c r="A1274" t="s">
        <v>1404</v>
      </c>
      <c r="B1274">
        <v>552.47</v>
      </c>
      <c r="C1274">
        <v>253.91</v>
      </c>
      <c r="D1274">
        <v>379.91</v>
      </c>
      <c r="E1274">
        <f t="shared" si="19"/>
        <v>316.91000000000003</v>
      </c>
      <c r="F1274">
        <v>549.67999999999995</v>
      </c>
      <c r="G1274" s="25"/>
    </row>
    <row r="1275" spans="1:7" x14ac:dyDescent="0.25">
      <c r="A1275" t="s">
        <v>1405</v>
      </c>
      <c r="B1275">
        <v>479.31</v>
      </c>
      <c r="C1275">
        <v>136.59</v>
      </c>
      <c r="D1275">
        <v>351.1</v>
      </c>
      <c r="E1275">
        <f t="shared" si="19"/>
        <v>243.84500000000003</v>
      </c>
      <c r="F1275">
        <v>498.38</v>
      </c>
      <c r="G1275" s="25"/>
    </row>
    <row r="1276" spans="1:7" x14ac:dyDescent="0.25">
      <c r="A1276" t="s">
        <v>1406</v>
      </c>
      <c r="B1276">
        <v>233.2</v>
      </c>
      <c r="C1276">
        <v>70.489999999999995</v>
      </c>
      <c r="D1276">
        <v>199.16</v>
      </c>
      <c r="E1276">
        <f t="shared" si="19"/>
        <v>134.82499999999999</v>
      </c>
      <c r="F1276">
        <v>245.81</v>
      </c>
      <c r="G1276" s="25"/>
    </row>
    <row r="1277" spans="1:7" x14ac:dyDescent="0.25">
      <c r="A1277" t="s">
        <v>1407</v>
      </c>
      <c r="B1277">
        <v>38.369999999999997</v>
      </c>
      <c r="C1277">
        <v>12.83</v>
      </c>
      <c r="D1277">
        <v>42.78</v>
      </c>
      <c r="E1277">
        <f t="shared" si="19"/>
        <v>27.805</v>
      </c>
      <c r="F1277">
        <v>47.93</v>
      </c>
      <c r="G1277" s="25"/>
    </row>
    <row r="1278" spans="1:7" x14ac:dyDescent="0.25">
      <c r="A1278" t="s">
        <v>1408</v>
      </c>
      <c r="B1278">
        <v>0</v>
      </c>
      <c r="C1278">
        <v>0</v>
      </c>
      <c r="D1278">
        <v>0</v>
      </c>
      <c r="E1278">
        <f t="shared" si="19"/>
        <v>0</v>
      </c>
      <c r="F1278">
        <v>0</v>
      </c>
      <c r="G1278" s="25"/>
    </row>
    <row r="1279" spans="1:7" x14ac:dyDescent="0.25">
      <c r="A1279" t="s">
        <v>1409</v>
      </c>
      <c r="B1279">
        <v>0</v>
      </c>
      <c r="C1279">
        <v>0</v>
      </c>
      <c r="D1279">
        <v>0</v>
      </c>
      <c r="E1279">
        <f t="shared" si="19"/>
        <v>0</v>
      </c>
      <c r="F1279">
        <v>0</v>
      </c>
      <c r="G1279" s="25"/>
    </row>
    <row r="1280" spans="1:7" x14ac:dyDescent="0.25">
      <c r="A1280" t="s">
        <v>1410</v>
      </c>
      <c r="B1280">
        <v>0</v>
      </c>
      <c r="C1280">
        <v>0</v>
      </c>
      <c r="D1280">
        <v>0</v>
      </c>
      <c r="E1280">
        <f t="shared" si="19"/>
        <v>0</v>
      </c>
      <c r="F1280">
        <v>0</v>
      </c>
      <c r="G1280" s="25"/>
    </row>
    <row r="1281" spans="1:7" x14ac:dyDescent="0.25">
      <c r="A1281" t="s">
        <v>1411</v>
      </c>
      <c r="B1281">
        <v>0</v>
      </c>
      <c r="C1281">
        <v>0</v>
      </c>
      <c r="D1281">
        <v>0</v>
      </c>
      <c r="E1281">
        <f t="shared" si="19"/>
        <v>0</v>
      </c>
      <c r="F1281">
        <v>0</v>
      </c>
      <c r="G1281" s="25"/>
    </row>
    <row r="1282" spans="1:7" x14ac:dyDescent="0.25">
      <c r="A1282" t="s">
        <v>1412</v>
      </c>
      <c r="B1282">
        <v>0</v>
      </c>
      <c r="C1282">
        <v>0</v>
      </c>
      <c r="D1282">
        <v>0</v>
      </c>
      <c r="E1282">
        <f t="shared" si="19"/>
        <v>0</v>
      </c>
      <c r="F1282">
        <v>0</v>
      </c>
      <c r="G1282" s="25"/>
    </row>
    <row r="1283" spans="1:7" x14ac:dyDescent="0.25">
      <c r="A1283" t="s">
        <v>1413</v>
      </c>
      <c r="B1283">
        <v>0</v>
      </c>
      <c r="C1283">
        <v>0</v>
      </c>
      <c r="D1283">
        <v>0</v>
      </c>
      <c r="E1283">
        <f t="shared" si="19"/>
        <v>0</v>
      </c>
      <c r="F1283">
        <v>0</v>
      </c>
      <c r="G1283" s="25"/>
    </row>
    <row r="1284" spans="1:7" x14ac:dyDescent="0.25">
      <c r="A1284" t="s">
        <v>1414</v>
      </c>
      <c r="B1284">
        <v>0</v>
      </c>
      <c r="C1284">
        <v>0</v>
      </c>
      <c r="D1284">
        <v>0</v>
      </c>
      <c r="E1284">
        <f t="shared" si="19"/>
        <v>0</v>
      </c>
      <c r="F1284">
        <v>0</v>
      </c>
      <c r="G1284" s="25"/>
    </row>
    <row r="1285" spans="1:7" x14ac:dyDescent="0.25">
      <c r="A1285" t="s">
        <v>1415</v>
      </c>
      <c r="B1285">
        <v>0</v>
      </c>
      <c r="C1285">
        <v>0</v>
      </c>
      <c r="D1285">
        <v>0</v>
      </c>
      <c r="E1285">
        <f t="shared" si="19"/>
        <v>0</v>
      </c>
      <c r="F1285">
        <v>0</v>
      </c>
      <c r="G1285" s="25"/>
    </row>
    <row r="1286" spans="1:7" x14ac:dyDescent="0.25">
      <c r="A1286" t="s">
        <v>1416</v>
      </c>
      <c r="B1286">
        <v>0</v>
      </c>
      <c r="C1286">
        <v>0</v>
      </c>
      <c r="D1286">
        <v>0</v>
      </c>
      <c r="E1286">
        <f t="shared" si="19"/>
        <v>0</v>
      </c>
      <c r="F1286">
        <v>0</v>
      </c>
      <c r="G1286" s="25"/>
    </row>
    <row r="1287" spans="1:7" x14ac:dyDescent="0.25">
      <c r="A1287" t="s">
        <v>1417</v>
      </c>
      <c r="B1287">
        <v>0</v>
      </c>
      <c r="C1287">
        <v>0</v>
      </c>
      <c r="D1287">
        <v>0</v>
      </c>
      <c r="E1287">
        <f t="shared" si="19"/>
        <v>0</v>
      </c>
      <c r="F1287">
        <v>0</v>
      </c>
      <c r="G1287" s="25"/>
    </row>
    <row r="1288" spans="1:7" x14ac:dyDescent="0.25">
      <c r="A1288" t="s">
        <v>1418</v>
      </c>
      <c r="B1288">
        <v>0</v>
      </c>
      <c r="C1288">
        <v>0</v>
      </c>
      <c r="D1288">
        <v>0</v>
      </c>
      <c r="E1288">
        <f t="shared" si="19"/>
        <v>0</v>
      </c>
      <c r="F1288">
        <v>0</v>
      </c>
      <c r="G1288" s="25"/>
    </row>
    <row r="1289" spans="1:7" x14ac:dyDescent="0.25">
      <c r="A1289" t="s">
        <v>1419</v>
      </c>
      <c r="B1289">
        <v>0</v>
      </c>
      <c r="C1289">
        <v>0</v>
      </c>
      <c r="D1289">
        <v>0</v>
      </c>
      <c r="E1289">
        <f t="shared" si="19"/>
        <v>0</v>
      </c>
      <c r="F1289">
        <v>0</v>
      </c>
      <c r="G1289" s="25"/>
    </row>
    <row r="1290" spans="1:7" x14ac:dyDescent="0.25">
      <c r="A1290" t="s">
        <v>1420</v>
      </c>
      <c r="B1290">
        <v>0</v>
      </c>
      <c r="C1290">
        <v>0</v>
      </c>
      <c r="D1290">
        <v>0</v>
      </c>
      <c r="E1290">
        <f t="shared" si="19"/>
        <v>0</v>
      </c>
      <c r="F1290">
        <v>0</v>
      </c>
      <c r="G1290" s="25"/>
    </row>
    <row r="1291" spans="1:7" x14ac:dyDescent="0.25">
      <c r="A1291" t="s">
        <v>1421</v>
      </c>
      <c r="B1291">
        <v>0</v>
      </c>
      <c r="C1291">
        <v>0</v>
      </c>
      <c r="D1291">
        <v>0</v>
      </c>
      <c r="E1291">
        <f t="shared" si="19"/>
        <v>0</v>
      </c>
      <c r="F1291">
        <v>0</v>
      </c>
      <c r="G1291" s="25"/>
    </row>
    <row r="1292" spans="1:7" x14ac:dyDescent="0.25">
      <c r="A1292" t="s">
        <v>1422</v>
      </c>
      <c r="B1292">
        <v>2.5</v>
      </c>
      <c r="C1292">
        <v>2.9</v>
      </c>
      <c r="D1292">
        <v>2.82</v>
      </c>
      <c r="E1292">
        <f t="shared" si="19"/>
        <v>2.86</v>
      </c>
      <c r="F1292">
        <v>0.48</v>
      </c>
      <c r="G1292" s="25"/>
    </row>
    <row r="1293" spans="1:7" x14ac:dyDescent="0.25">
      <c r="A1293" t="s">
        <v>1423</v>
      </c>
      <c r="B1293">
        <v>19.260000000000002</v>
      </c>
      <c r="C1293">
        <v>21</v>
      </c>
      <c r="D1293">
        <v>21</v>
      </c>
      <c r="E1293">
        <f t="shared" si="19"/>
        <v>21</v>
      </c>
      <c r="F1293">
        <v>9.7799999999999994</v>
      </c>
      <c r="G1293" s="25"/>
    </row>
    <row r="1294" spans="1:7" x14ac:dyDescent="0.25">
      <c r="A1294" t="s">
        <v>1424</v>
      </c>
      <c r="B1294">
        <v>41.85</v>
      </c>
      <c r="C1294">
        <v>45.23</v>
      </c>
      <c r="D1294">
        <v>45.23</v>
      </c>
      <c r="E1294">
        <f t="shared" ref="E1294:E1357" si="20">(C1294+D1294)/2</f>
        <v>45.23</v>
      </c>
      <c r="F1294">
        <v>23.12</v>
      </c>
      <c r="G1294" s="25"/>
    </row>
    <row r="1295" spans="1:7" x14ac:dyDescent="0.25">
      <c r="A1295" t="s">
        <v>1425</v>
      </c>
      <c r="B1295">
        <v>59.36</v>
      </c>
      <c r="C1295">
        <v>63.95</v>
      </c>
      <c r="D1295">
        <v>63.95</v>
      </c>
      <c r="E1295">
        <f t="shared" si="20"/>
        <v>63.95</v>
      </c>
      <c r="F1295">
        <v>33.700000000000003</v>
      </c>
      <c r="G1295" s="25"/>
    </row>
    <row r="1296" spans="1:7" x14ac:dyDescent="0.25">
      <c r="A1296" t="s">
        <v>1426</v>
      </c>
      <c r="B1296">
        <v>61.21</v>
      </c>
      <c r="C1296">
        <v>65.92</v>
      </c>
      <c r="D1296">
        <v>65.92</v>
      </c>
      <c r="E1296">
        <f t="shared" si="20"/>
        <v>65.92</v>
      </c>
      <c r="F1296">
        <v>34.83</v>
      </c>
      <c r="G1296" s="25"/>
    </row>
    <row r="1297" spans="1:7" x14ac:dyDescent="0.25">
      <c r="A1297" t="s">
        <v>1427</v>
      </c>
      <c r="B1297">
        <v>51.87</v>
      </c>
      <c r="C1297">
        <v>55.94</v>
      </c>
      <c r="D1297">
        <v>55.94</v>
      </c>
      <c r="E1297">
        <f t="shared" si="20"/>
        <v>55.94</v>
      </c>
      <c r="F1297">
        <v>29.16</v>
      </c>
      <c r="G1297" s="25"/>
    </row>
    <row r="1298" spans="1:7" x14ac:dyDescent="0.25">
      <c r="A1298" t="s">
        <v>1428</v>
      </c>
      <c r="B1298">
        <v>32.729999999999997</v>
      </c>
      <c r="C1298">
        <v>35.46</v>
      </c>
      <c r="D1298">
        <v>35.46</v>
      </c>
      <c r="E1298">
        <f t="shared" si="20"/>
        <v>35.46</v>
      </c>
      <c r="F1298">
        <v>17.690000000000001</v>
      </c>
      <c r="G1298" s="25"/>
    </row>
    <row r="1299" spans="1:7" x14ac:dyDescent="0.25">
      <c r="A1299" t="s">
        <v>1429</v>
      </c>
      <c r="B1299">
        <v>28.27</v>
      </c>
      <c r="C1299">
        <v>30.67</v>
      </c>
      <c r="D1299">
        <v>30.67</v>
      </c>
      <c r="E1299">
        <f t="shared" si="20"/>
        <v>30.67</v>
      </c>
      <c r="F1299">
        <v>15.05</v>
      </c>
      <c r="G1299" s="25"/>
    </row>
    <row r="1300" spans="1:7" x14ac:dyDescent="0.25">
      <c r="A1300" t="s">
        <v>1430</v>
      </c>
      <c r="B1300">
        <v>19.78</v>
      </c>
      <c r="C1300">
        <v>21.56</v>
      </c>
      <c r="D1300">
        <v>21.56</v>
      </c>
      <c r="E1300">
        <f t="shared" si="20"/>
        <v>21.56</v>
      </c>
      <c r="F1300">
        <v>10.09</v>
      </c>
      <c r="G1300" s="25"/>
    </row>
    <row r="1301" spans="1:7" x14ac:dyDescent="0.25">
      <c r="A1301" t="s">
        <v>1431</v>
      </c>
      <c r="B1301">
        <v>0.88</v>
      </c>
      <c r="C1301">
        <v>1.06</v>
      </c>
      <c r="D1301">
        <v>1.1200000000000001</v>
      </c>
      <c r="E1301">
        <f t="shared" si="20"/>
        <v>1.0900000000000001</v>
      </c>
      <c r="F1301">
        <v>0</v>
      </c>
      <c r="G1301" s="25"/>
    </row>
    <row r="1302" spans="1:7" x14ac:dyDescent="0.25">
      <c r="A1302" t="s">
        <v>1432</v>
      </c>
      <c r="B1302">
        <v>0</v>
      </c>
      <c r="C1302">
        <v>0</v>
      </c>
      <c r="D1302">
        <v>0</v>
      </c>
      <c r="E1302">
        <f t="shared" si="20"/>
        <v>0</v>
      </c>
      <c r="F1302">
        <v>0</v>
      </c>
      <c r="G1302" s="25"/>
    </row>
    <row r="1303" spans="1:7" x14ac:dyDescent="0.25">
      <c r="A1303" t="s">
        <v>1433</v>
      </c>
      <c r="B1303">
        <v>0</v>
      </c>
      <c r="C1303">
        <v>0</v>
      </c>
      <c r="D1303">
        <v>0</v>
      </c>
      <c r="E1303">
        <f t="shared" si="20"/>
        <v>0</v>
      </c>
      <c r="F1303">
        <v>0</v>
      </c>
      <c r="G1303" s="25"/>
    </row>
    <row r="1304" spans="1:7" x14ac:dyDescent="0.25">
      <c r="A1304" t="s">
        <v>1434</v>
      </c>
      <c r="B1304">
        <v>0</v>
      </c>
      <c r="C1304">
        <v>0</v>
      </c>
      <c r="D1304">
        <v>0</v>
      </c>
      <c r="E1304">
        <f t="shared" si="20"/>
        <v>0</v>
      </c>
      <c r="F1304">
        <v>0</v>
      </c>
      <c r="G1304" s="25"/>
    </row>
    <row r="1305" spans="1:7" x14ac:dyDescent="0.25">
      <c r="A1305" t="s">
        <v>1435</v>
      </c>
      <c r="B1305">
        <v>0</v>
      </c>
      <c r="C1305">
        <v>0</v>
      </c>
      <c r="D1305">
        <v>0</v>
      </c>
      <c r="E1305">
        <f t="shared" si="20"/>
        <v>0</v>
      </c>
      <c r="F1305">
        <v>0</v>
      </c>
      <c r="G1305" s="25"/>
    </row>
    <row r="1306" spans="1:7" x14ac:dyDescent="0.25">
      <c r="A1306" t="s">
        <v>1436</v>
      </c>
      <c r="B1306">
        <v>0</v>
      </c>
      <c r="C1306">
        <v>0</v>
      </c>
      <c r="D1306">
        <v>0</v>
      </c>
      <c r="E1306">
        <f t="shared" si="20"/>
        <v>0</v>
      </c>
      <c r="F1306">
        <v>0</v>
      </c>
      <c r="G1306" s="25"/>
    </row>
    <row r="1307" spans="1:7" x14ac:dyDescent="0.25">
      <c r="A1307" t="s">
        <v>1437</v>
      </c>
      <c r="B1307">
        <v>0</v>
      </c>
      <c r="C1307">
        <v>0</v>
      </c>
      <c r="D1307">
        <v>0</v>
      </c>
      <c r="E1307">
        <f t="shared" si="20"/>
        <v>0</v>
      </c>
      <c r="F1307">
        <v>0</v>
      </c>
      <c r="G1307" s="25"/>
    </row>
    <row r="1308" spans="1:7" x14ac:dyDescent="0.25">
      <c r="A1308" t="s">
        <v>1438</v>
      </c>
      <c r="B1308">
        <v>0</v>
      </c>
      <c r="C1308">
        <v>0</v>
      </c>
      <c r="D1308">
        <v>0</v>
      </c>
      <c r="E1308">
        <f t="shared" si="20"/>
        <v>0</v>
      </c>
      <c r="F1308">
        <v>0</v>
      </c>
      <c r="G1308" s="25"/>
    </row>
    <row r="1309" spans="1:7" x14ac:dyDescent="0.25">
      <c r="A1309" t="s">
        <v>1439</v>
      </c>
      <c r="B1309">
        <v>0</v>
      </c>
      <c r="C1309">
        <v>0</v>
      </c>
      <c r="D1309">
        <v>0</v>
      </c>
      <c r="E1309">
        <f t="shared" si="20"/>
        <v>0</v>
      </c>
      <c r="F1309">
        <v>0</v>
      </c>
      <c r="G1309" s="25"/>
    </row>
    <row r="1310" spans="1:7" x14ac:dyDescent="0.25">
      <c r="A1310" t="s">
        <v>1440</v>
      </c>
      <c r="B1310">
        <v>0</v>
      </c>
      <c r="C1310">
        <v>0</v>
      </c>
      <c r="D1310">
        <v>0</v>
      </c>
      <c r="E1310">
        <f t="shared" si="20"/>
        <v>0</v>
      </c>
      <c r="F1310">
        <v>0</v>
      </c>
      <c r="G1310" s="25"/>
    </row>
    <row r="1311" spans="1:7" x14ac:dyDescent="0.25">
      <c r="A1311" t="s">
        <v>1441</v>
      </c>
      <c r="B1311">
        <v>0</v>
      </c>
      <c r="C1311">
        <v>0</v>
      </c>
      <c r="D1311">
        <v>0</v>
      </c>
      <c r="E1311">
        <f t="shared" si="20"/>
        <v>0</v>
      </c>
      <c r="F1311">
        <v>0</v>
      </c>
      <c r="G1311" s="25"/>
    </row>
    <row r="1312" spans="1:7" x14ac:dyDescent="0.25">
      <c r="A1312" t="s">
        <v>1442</v>
      </c>
      <c r="B1312">
        <v>0</v>
      </c>
      <c r="C1312">
        <v>0</v>
      </c>
      <c r="D1312">
        <v>0</v>
      </c>
      <c r="E1312">
        <f t="shared" si="20"/>
        <v>0</v>
      </c>
      <c r="F1312">
        <v>0</v>
      </c>
      <c r="G1312" s="25"/>
    </row>
    <row r="1313" spans="1:7" x14ac:dyDescent="0.25">
      <c r="A1313" t="s">
        <v>1443</v>
      </c>
      <c r="B1313">
        <v>0</v>
      </c>
      <c r="C1313">
        <v>0</v>
      </c>
      <c r="D1313">
        <v>0</v>
      </c>
      <c r="E1313">
        <f t="shared" si="20"/>
        <v>0</v>
      </c>
      <c r="F1313">
        <v>0</v>
      </c>
      <c r="G1313" s="25"/>
    </row>
    <row r="1314" spans="1:7" x14ac:dyDescent="0.25">
      <c r="A1314" t="s">
        <v>1444</v>
      </c>
      <c r="B1314">
        <v>0</v>
      </c>
      <c r="C1314">
        <v>0</v>
      </c>
      <c r="D1314">
        <v>0</v>
      </c>
      <c r="E1314">
        <f t="shared" si="20"/>
        <v>0</v>
      </c>
      <c r="F1314">
        <v>0</v>
      </c>
      <c r="G1314" s="25"/>
    </row>
    <row r="1315" spans="1:7" x14ac:dyDescent="0.25">
      <c r="A1315" t="s">
        <v>1445</v>
      </c>
      <c r="B1315">
        <v>0</v>
      </c>
      <c r="C1315">
        <v>0</v>
      </c>
      <c r="D1315">
        <v>0</v>
      </c>
      <c r="E1315">
        <f t="shared" si="20"/>
        <v>0</v>
      </c>
      <c r="F1315">
        <v>0</v>
      </c>
      <c r="G1315" s="25"/>
    </row>
    <row r="1316" spans="1:7" x14ac:dyDescent="0.25">
      <c r="A1316" t="s">
        <v>1446</v>
      </c>
      <c r="B1316">
        <v>171.75</v>
      </c>
      <c r="C1316">
        <v>177.17</v>
      </c>
      <c r="D1316">
        <v>19.649999999999999</v>
      </c>
      <c r="E1316">
        <f t="shared" si="20"/>
        <v>98.41</v>
      </c>
      <c r="F1316">
        <v>222.41</v>
      </c>
      <c r="G1316" s="25"/>
    </row>
    <row r="1317" spans="1:7" x14ac:dyDescent="0.25">
      <c r="A1317" t="s">
        <v>1447</v>
      </c>
      <c r="B1317">
        <v>474.16</v>
      </c>
      <c r="C1317">
        <v>374.05</v>
      </c>
      <c r="D1317">
        <v>26.46</v>
      </c>
      <c r="E1317">
        <f t="shared" si="20"/>
        <v>200.255</v>
      </c>
      <c r="F1317">
        <v>529.76</v>
      </c>
      <c r="G1317" s="25"/>
    </row>
    <row r="1318" spans="1:7" x14ac:dyDescent="0.25">
      <c r="A1318" t="s">
        <v>1448</v>
      </c>
      <c r="B1318">
        <v>602.19000000000005</v>
      </c>
      <c r="C1318">
        <v>425.32</v>
      </c>
      <c r="D1318">
        <v>166.71</v>
      </c>
      <c r="E1318">
        <f t="shared" si="20"/>
        <v>296.01499999999999</v>
      </c>
      <c r="F1318">
        <v>627.12</v>
      </c>
      <c r="G1318" s="25"/>
    </row>
    <row r="1319" spans="1:7" x14ac:dyDescent="0.25">
      <c r="A1319" t="s">
        <v>1449</v>
      </c>
      <c r="B1319">
        <v>687.03</v>
      </c>
      <c r="C1319">
        <v>445.73</v>
      </c>
      <c r="D1319">
        <v>298.01</v>
      </c>
      <c r="E1319">
        <f t="shared" si="20"/>
        <v>371.87</v>
      </c>
      <c r="F1319">
        <v>694.4</v>
      </c>
      <c r="G1319" s="25"/>
    </row>
    <row r="1320" spans="1:7" x14ac:dyDescent="0.25">
      <c r="A1320" t="s">
        <v>1450</v>
      </c>
      <c r="B1320">
        <v>225.85</v>
      </c>
      <c r="C1320">
        <v>215.18</v>
      </c>
      <c r="D1320">
        <v>212.21</v>
      </c>
      <c r="E1320">
        <f t="shared" si="20"/>
        <v>213.69499999999999</v>
      </c>
      <c r="F1320">
        <v>157.97</v>
      </c>
      <c r="G1320" s="25"/>
    </row>
    <row r="1321" spans="1:7" x14ac:dyDescent="0.25">
      <c r="A1321" t="s">
        <v>1451</v>
      </c>
      <c r="B1321">
        <v>425.42</v>
      </c>
      <c r="C1321">
        <v>294.51</v>
      </c>
      <c r="D1321">
        <v>318.83999999999997</v>
      </c>
      <c r="E1321">
        <f t="shared" si="20"/>
        <v>306.67499999999995</v>
      </c>
      <c r="F1321">
        <v>374.7</v>
      </c>
      <c r="G1321" s="25"/>
    </row>
    <row r="1322" spans="1:7" x14ac:dyDescent="0.25">
      <c r="A1322" t="s">
        <v>1452</v>
      </c>
      <c r="B1322">
        <v>87.97</v>
      </c>
      <c r="C1322">
        <v>94.48</v>
      </c>
      <c r="D1322">
        <v>94.48</v>
      </c>
      <c r="E1322">
        <f t="shared" si="20"/>
        <v>94.48</v>
      </c>
      <c r="F1322">
        <v>51.28</v>
      </c>
      <c r="G1322" s="25"/>
    </row>
    <row r="1323" spans="1:7" x14ac:dyDescent="0.25">
      <c r="A1323" t="s">
        <v>1453</v>
      </c>
      <c r="B1323">
        <v>59.01</v>
      </c>
      <c r="C1323">
        <v>63.57</v>
      </c>
      <c r="D1323">
        <v>63.57</v>
      </c>
      <c r="E1323">
        <f t="shared" si="20"/>
        <v>63.57</v>
      </c>
      <c r="F1323">
        <v>33.520000000000003</v>
      </c>
      <c r="G1323" s="25"/>
    </row>
    <row r="1324" spans="1:7" x14ac:dyDescent="0.25">
      <c r="A1324" t="s">
        <v>1454</v>
      </c>
      <c r="B1324">
        <v>104.36</v>
      </c>
      <c r="C1324">
        <v>73.19</v>
      </c>
      <c r="D1324">
        <v>102.46</v>
      </c>
      <c r="E1324">
        <f t="shared" si="20"/>
        <v>87.824999999999989</v>
      </c>
      <c r="F1324">
        <v>80.81</v>
      </c>
      <c r="G1324" s="25"/>
    </row>
    <row r="1325" spans="1:7" x14ac:dyDescent="0.25">
      <c r="A1325" t="s">
        <v>1455</v>
      </c>
      <c r="B1325">
        <v>42.41</v>
      </c>
      <c r="C1325">
        <v>16.02</v>
      </c>
      <c r="D1325">
        <v>47.95</v>
      </c>
      <c r="E1325">
        <f t="shared" si="20"/>
        <v>31.984999999999999</v>
      </c>
      <c r="F1325">
        <v>49.95</v>
      </c>
      <c r="G1325" s="25"/>
    </row>
    <row r="1326" spans="1:7" x14ac:dyDescent="0.25">
      <c r="A1326" t="s">
        <v>1456</v>
      </c>
      <c r="B1326">
        <v>0</v>
      </c>
      <c r="C1326">
        <v>0</v>
      </c>
      <c r="D1326">
        <v>0</v>
      </c>
      <c r="E1326">
        <f t="shared" si="20"/>
        <v>0</v>
      </c>
      <c r="F1326">
        <v>0</v>
      </c>
      <c r="G1326" s="25"/>
    </row>
    <row r="1327" spans="1:7" x14ac:dyDescent="0.25">
      <c r="A1327" t="s">
        <v>1457</v>
      </c>
      <c r="B1327">
        <v>0</v>
      </c>
      <c r="C1327">
        <v>0</v>
      </c>
      <c r="D1327">
        <v>0</v>
      </c>
      <c r="E1327">
        <f t="shared" si="20"/>
        <v>0</v>
      </c>
      <c r="F1327">
        <v>0</v>
      </c>
      <c r="G1327" s="25"/>
    </row>
    <row r="1328" spans="1:7" x14ac:dyDescent="0.25">
      <c r="A1328" t="s">
        <v>1458</v>
      </c>
      <c r="B1328">
        <v>0</v>
      </c>
      <c r="C1328">
        <v>0</v>
      </c>
      <c r="D1328">
        <v>0</v>
      </c>
      <c r="E1328">
        <f t="shared" si="20"/>
        <v>0</v>
      </c>
      <c r="F1328">
        <v>0</v>
      </c>
      <c r="G1328" s="25"/>
    </row>
    <row r="1329" spans="1:7" x14ac:dyDescent="0.25">
      <c r="A1329" t="s">
        <v>1459</v>
      </c>
      <c r="B1329">
        <v>0</v>
      </c>
      <c r="C1329">
        <v>0</v>
      </c>
      <c r="D1329">
        <v>0</v>
      </c>
      <c r="E1329">
        <f t="shared" si="20"/>
        <v>0</v>
      </c>
      <c r="F1329">
        <v>0</v>
      </c>
      <c r="G1329" s="25"/>
    </row>
    <row r="1330" spans="1:7" x14ac:dyDescent="0.25">
      <c r="A1330" t="s">
        <v>1460</v>
      </c>
      <c r="B1330">
        <v>0</v>
      </c>
      <c r="C1330">
        <v>0</v>
      </c>
      <c r="D1330">
        <v>0</v>
      </c>
      <c r="E1330">
        <f t="shared" si="20"/>
        <v>0</v>
      </c>
      <c r="F1330">
        <v>0</v>
      </c>
      <c r="G1330" s="25"/>
    </row>
    <row r="1331" spans="1:7" x14ac:dyDescent="0.25">
      <c r="A1331" t="s">
        <v>1461</v>
      </c>
      <c r="B1331">
        <v>0</v>
      </c>
      <c r="C1331">
        <v>0</v>
      </c>
      <c r="D1331">
        <v>0</v>
      </c>
      <c r="E1331">
        <f t="shared" si="20"/>
        <v>0</v>
      </c>
      <c r="F1331">
        <v>0</v>
      </c>
      <c r="G1331" s="25"/>
    </row>
    <row r="1332" spans="1:7" x14ac:dyDescent="0.25">
      <c r="A1332" t="s">
        <v>1462</v>
      </c>
      <c r="B1332">
        <v>0</v>
      </c>
      <c r="C1332">
        <v>0</v>
      </c>
      <c r="D1332">
        <v>0</v>
      </c>
      <c r="E1332">
        <f t="shared" si="20"/>
        <v>0</v>
      </c>
      <c r="F1332">
        <v>0</v>
      </c>
      <c r="G1332" s="25"/>
    </row>
    <row r="1333" spans="1:7" x14ac:dyDescent="0.25">
      <c r="A1333" t="s">
        <v>1463</v>
      </c>
      <c r="B1333">
        <v>0</v>
      </c>
      <c r="C1333">
        <v>0</v>
      </c>
      <c r="D1333">
        <v>0</v>
      </c>
      <c r="E1333">
        <f t="shared" si="20"/>
        <v>0</v>
      </c>
      <c r="F1333">
        <v>0</v>
      </c>
      <c r="G1333" s="25"/>
    </row>
    <row r="1334" spans="1:7" x14ac:dyDescent="0.25">
      <c r="A1334" t="s">
        <v>1464</v>
      </c>
      <c r="B1334">
        <v>0</v>
      </c>
      <c r="C1334">
        <v>0</v>
      </c>
      <c r="D1334">
        <v>0</v>
      </c>
      <c r="E1334">
        <f t="shared" si="20"/>
        <v>0</v>
      </c>
      <c r="F1334">
        <v>0</v>
      </c>
      <c r="G1334" s="25"/>
    </row>
    <row r="1335" spans="1:7" x14ac:dyDescent="0.25">
      <c r="A1335" t="s">
        <v>1465</v>
      </c>
      <c r="B1335">
        <v>0</v>
      </c>
      <c r="C1335">
        <v>0</v>
      </c>
      <c r="D1335">
        <v>0</v>
      </c>
      <c r="E1335">
        <f t="shared" si="20"/>
        <v>0</v>
      </c>
      <c r="F1335">
        <v>0</v>
      </c>
      <c r="G1335" s="25"/>
    </row>
    <row r="1336" spans="1:7" x14ac:dyDescent="0.25">
      <c r="A1336" t="s">
        <v>1466</v>
      </c>
      <c r="B1336">
        <v>0</v>
      </c>
      <c r="C1336">
        <v>0</v>
      </c>
      <c r="D1336">
        <v>0</v>
      </c>
      <c r="E1336">
        <f t="shared" si="20"/>
        <v>0</v>
      </c>
      <c r="F1336">
        <v>0</v>
      </c>
      <c r="G1336" s="25"/>
    </row>
    <row r="1337" spans="1:7" x14ac:dyDescent="0.25">
      <c r="A1337" t="s">
        <v>1467</v>
      </c>
      <c r="B1337">
        <v>0</v>
      </c>
      <c r="C1337">
        <v>0</v>
      </c>
      <c r="D1337">
        <v>0</v>
      </c>
      <c r="E1337">
        <f t="shared" si="20"/>
        <v>0</v>
      </c>
      <c r="F1337">
        <v>0</v>
      </c>
      <c r="G1337" s="25"/>
    </row>
    <row r="1338" spans="1:7" x14ac:dyDescent="0.25">
      <c r="A1338" t="s">
        <v>1468</v>
      </c>
      <c r="B1338">
        <v>0</v>
      </c>
      <c r="C1338">
        <v>0</v>
      </c>
      <c r="D1338">
        <v>0</v>
      </c>
      <c r="E1338">
        <f t="shared" si="20"/>
        <v>0</v>
      </c>
      <c r="F1338">
        <v>0</v>
      </c>
      <c r="G1338" s="25"/>
    </row>
    <row r="1339" spans="1:7" x14ac:dyDescent="0.25">
      <c r="A1339" t="s">
        <v>1469</v>
      </c>
      <c r="B1339">
        <v>0</v>
      </c>
      <c r="C1339">
        <v>0</v>
      </c>
      <c r="D1339">
        <v>0</v>
      </c>
      <c r="E1339">
        <f t="shared" si="20"/>
        <v>0</v>
      </c>
      <c r="F1339">
        <v>0</v>
      </c>
      <c r="G1339" s="25"/>
    </row>
    <row r="1340" spans="1:7" x14ac:dyDescent="0.25">
      <c r="A1340" t="s">
        <v>1470</v>
      </c>
      <c r="B1340">
        <v>180.36</v>
      </c>
      <c r="C1340">
        <v>187.63</v>
      </c>
      <c r="D1340">
        <v>21.4</v>
      </c>
      <c r="E1340">
        <f t="shared" si="20"/>
        <v>104.515</v>
      </c>
      <c r="F1340">
        <v>229.06</v>
      </c>
      <c r="G1340" s="25"/>
    </row>
    <row r="1341" spans="1:7" x14ac:dyDescent="0.25">
      <c r="A1341" t="s">
        <v>1471</v>
      </c>
      <c r="B1341">
        <v>469.46</v>
      </c>
      <c r="C1341">
        <v>374.63</v>
      </c>
      <c r="D1341">
        <v>31.15</v>
      </c>
      <c r="E1341">
        <f t="shared" si="20"/>
        <v>202.89</v>
      </c>
      <c r="F1341">
        <v>518.05999999999995</v>
      </c>
      <c r="G1341" s="25"/>
    </row>
    <row r="1342" spans="1:7" x14ac:dyDescent="0.25">
      <c r="A1342" t="s">
        <v>1472</v>
      </c>
      <c r="B1342">
        <v>708.96</v>
      </c>
      <c r="C1342">
        <v>492.28</v>
      </c>
      <c r="D1342">
        <v>160.94</v>
      </c>
      <c r="E1342">
        <f t="shared" si="20"/>
        <v>326.61</v>
      </c>
      <c r="F1342">
        <v>745.66</v>
      </c>
      <c r="G1342" s="25"/>
    </row>
    <row r="1343" spans="1:7" x14ac:dyDescent="0.25">
      <c r="A1343" t="s">
        <v>1473</v>
      </c>
      <c r="B1343">
        <v>346.19</v>
      </c>
      <c r="C1343">
        <v>285.51</v>
      </c>
      <c r="D1343">
        <v>244.28</v>
      </c>
      <c r="E1343">
        <f t="shared" si="20"/>
        <v>264.89499999999998</v>
      </c>
      <c r="F1343">
        <v>292.29000000000002</v>
      </c>
      <c r="G1343" s="25"/>
    </row>
    <row r="1344" spans="1:7" x14ac:dyDescent="0.25">
      <c r="A1344" t="s">
        <v>1474</v>
      </c>
      <c r="B1344">
        <v>245.48</v>
      </c>
      <c r="C1344">
        <v>228.98</v>
      </c>
      <c r="D1344">
        <v>225.22</v>
      </c>
      <c r="E1344">
        <f t="shared" si="20"/>
        <v>227.1</v>
      </c>
      <c r="F1344">
        <v>176.26</v>
      </c>
      <c r="G1344" s="25"/>
    </row>
    <row r="1345" spans="1:7" x14ac:dyDescent="0.25">
      <c r="A1345" t="s">
        <v>1475</v>
      </c>
      <c r="B1345">
        <v>67.260000000000005</v>
      </c>
      <c r="C1345">
        <v>72.36</v>
      </c>
      <c r="D1345">
        <v>72.36</v>
      </c>
      <c r="E1345">
        <f t="shared" si="20"/>
        <v>72.36</v>
      </c>
      <c r="F1345">
        <v>38.57</v>
      </c>
      <c r="G1345" s="25"/>
    </row>
    <row r="1346" spans="1:7" x14ac:dyDescent="0.25">
      <c r="A1346" t="s">
        <v>1476</v>
      </c>
      <c r="B1346">
        <v>461.84</v>
      </c>
      <c r="C1346">
        <v>254.57</v>
      </c>
      <c r="D1346">
        <v>344.49</v>
      </c>
      <c r="E1346">
        <f t="shared" si="20"/>
        <v>299.52999999999997</v>
      </c>
      <c r="F1346">
        <v>431.93</v>
      </c>
      <c r="G1346" s="25"/>
    </row>
    <row r="1347" spans="1:7" x14ac:dyDescent="0.25">
      <c r="A1347" t="s">
        <v>1477</v>
      </c>
      <c r="B1347">
        <v>208.63</v>
      </c>
      <c r="C1347">
        <v>149.35</v>
      </c>
      <c r="D1347">
        <v>191.49</v>
      </c>
      <c r="E1347">
        <f t="shared" si="20"/>
        <v>170.42000000000002</v>
      </c>
      <c r="F1347">
        <v>165.65</v>
      </c>
      <c r="G1347" s="25"/>
    </row>
    <row r="1348" spans="1:7" x14ac:dyDescent="0.25">
      <c r="A1348" t="s">
        <v>1478</v>
      </c>
      <c r="B1348">
        <v>132.04</v>
      </c>
      <c r="C1348">
        <v>77.42</v>
      </c>
      <c r="D1348">
        <v>126.15</v>
      </c>
      <c r="E1348">
        <f t="shared" si="20"/>
        <v>101.785</v>
      </c>
      <c r="F1348">
        <v>110.61</v>
      </c>
      <c r="G1348" s="25"/>
    </row>
    <row r="1349" spans="1:7" x14ac:dyDescent="0.25">
      <c r="A1349" t="s">
        <v>1479</v>
      </c>
      <c r="B1349">
        <v>15.17</v>
      </c>
      <c r="C1349">
        <v>13.53</v>
      </c>
      <c r="D1349">
        <v>16.829999999999998</v>
      </c>
      <c r="E1349">
        <f t="shared" si="20"/>
        <v>15.18</v>
      </c>
      <c r="F1349">
        <v>9.59</v>
      </c>
      <c r="G1349" s="25"/>
    </row>
    <row r="1350" spans="1:7" x14ac:dyDescent="0.25">
      <c r="A1350" t="s">
        <v>1480</v>
      </c>
      <c r="B1350">
        <v>0</v>
      </c>
      <c r="C1350">
        <v>0</v>
      </c>
      <c r="D1350">
        <v>0</v>
      </c>
      <c r="E1350">
        <f t="shared" si="20"/>
        <v>0</v>
      </c>
      <c r="F1350">
        <v>0</v>
      </c>
      <c r="G1350" s="25"/>
    </row>
    <row r="1351" spans="1:7" x14ac:dyDescent="0.25">
      <c r="A1351" t="s">
        <v>1481</v>
      </c>
      <c r="B1351">
        <v>0</v>
      </c>
      <c r="C1351">
        <v>0</v>
      </c>
      <c r="D1351">
        <v>0</v>
      </c>
      <c r="E1351">
        <f t="shared" si="20"/>
        <v>0</v>
      </c>
      <c r="F1351">
        <v>0</v>
      </c>
      <c r="G1351" s="25"/>
    </row>
    <row r="1352" spans="1:7" x14ac:dyDescent="0.25">
      <c r="A1352" t="s">
        <v>1482</v>
      </c>
      <c r="B1352">
        <v>0</v>
      </c>
      <c r="C1352">
        <v>0</v>
      </c>
      <c r="D1352">
        <v>0</v>
      </c>
      <c r="E1352">
        <f t="shared" si="20"/>
        <v>0</v>
      </c>
      <c r="F1352">
        <v>0</v>
      </c>
      <c r="G1352" s="25"/>
    </row>
    <row r="1353" spans="1:7" x14ac:dyDescent="0.25">
      <c r="A1353" t="s">
        <v>1483</v>
      </c>
      <c r="B1353">
        <v>0</v>
      </c>
      <c r="C1353">
        <v>0</v>
      </c>
      <c r="D1353">
        <v>0</v>
      </c>
      <c r="E1353">
        <f t="shared" si="20"/>
        <v>0</v>
      </c>
      <c r="F1353">
        <v>0</v>
      </c>
      <c r="G1353" s="25"/>
    </row>
    <row r="1354" spans="1:7" x14ac:dyDescent="0.25">
      <c r="A1354" t="s">
        <v>1484</v>
      </c>
      <c r="B1354">
        <v>0</v>
      </c>
      <c r="C1354">
        <v>0</v>
      </c>
      <c r="D1354">
        <v>0</v>
      </c>
      <c r="E1354">
        <f t="shared" si="20"/>
        <v>0</v>
      </c>
      <c r="F1354">
        <v>0</v>
      </c>
      <c r="G1354" s="25"/>
    </row>
    <row r="1355" spans="1:7" x14ac:dyDescent="0.25">
      <c r="A1355" t="s">
        <v>1485</v>
      </c>
      <c r="B1355">
        <v>0</v>
      </c>
      <c r="C1355">
        <v>0</v>
      </c>
      <c r="D1355">
        <v>0</v>
      </c>
      <c r="E1355">
        <f t="shared" si="20"/>
        <v>0</v>
      </c>
      <c r="F1355">
        <v>0</v>
      </c>
      <c r="G1355" s="25"/>
    </row>
    <row r="1356" spans="1:7" x14ac:dyDescent="0.25">
      <c r="A1356" t="s">
        <v>1486</v>
      </c>
      <c r="B1356">
        <v>0</v>
      </c>
      <c r="C1356">
        <v>0</v>
      </c>
      <c r="D1356">
        <v>0</v>
      </c>
      <c r="E1356">
        <f t="shared" si="20"/>
        <v>0</v>
      </c>
      <c r="F1356">
        <v>0</v>
      </c>
      <c r="G1356" s="25"/>
    </row>
    <row r="1357" spans="1:7" x14ac:dyDescent="0.25">
      <c r="A1357" t="s">
        <v>1487</v>
      </c>
      <c r="B1357">
        <v>0</v>
      </c>
      <c r="C1357">
        <v>0</v>
      </c>
      <c r="D1357">
        <v>0</v>
      </c>
      <c r="E1357">
        <f t="shared" si="20"/>
        <v>0</v>
      </c>
      <c r="F1357">
        <v>0</v>
      </c>
      <c r="G1357" s="25"/>
    </row>
    <row r="1358" spans="1:7" x14ac:dyDescent="0.25">
      <c r="A1358" t="s">
        <v>1488</v>
      </c>
      <c r="B1358">
        <v>0</v>
      </c>
      <c r="C1358">
        <v>0</v>
      </c>
      <c r="D1358">
        <v>0</v>
      </c>
      <c r="E1358">
        <f t="shared" ref="E1358:E1421" si="21">(C1358+D1358)/2</f>
        <v>0</v>
      </c>
      <c r="F1358">
        <v>0</v>
      </c>
      <c r="G1358" s="25"/>
    </row>
    <row r="1359" spans="1:7" x14ac:dyDescent="0.25">
      <c r="A1359" t="s">
        <v>1489</v>
      </c>
      <c r="B1359">
        <v>0</v>
      </c>
      <c r="C1359">
        <v>0</v>
      </c>
      <c r="D1359">
        <v>0</v>
      </c>
      <c r="E1359">
        <f t="shared" si="21"/>
        <v>0</v>
      </c>
      <c r="F1359">
        <v>0</v>
      </c>
      <c r="G1359" s="25"/>
    </row>
    <row r="1360" spans="1:7" x14ac:dyDescent="0.25">
      <c r="A1360" t="s">
        <v>1490</v>
      </c>
      <c r="B1360">
        <v>0</v>
      </c>
      <c r="C1360">
        <v>0</v>
      </c>
      <c r="D1360">
        <v>0</v>
      </c>
      <c r="E1360">
        <f t="shared" si="21"/>
        <v>0</v>
      </c>
      <c r="F1360">
        <v>0</v>
      </c>
      <c r="G1360" s="25"/>
    </row>
    <row r="1361" spans="1:7" x14ac:dyDescent="0.25">
      <c r="A1361" t="s">
        <v>1491</v>
      </c>
      <c r="B1361">
        <v>0</v>
      </c>
      <c r="C1361">
        <v>0</v>
      </c>
      <c r="D1361">
        <v>0</v>
      </c>
      <c r="E1361">
        <f t="shared" si="21"/>
        <v>0</v>
      </c>
      <c r="F1361">
        <v>0</v>
      </c>
      <c r="G1361" s="25"/>
    </row>
    <row r="1362" spans="1:7" x14ac:dyDescent="0.25">
      <c r="A1362" t="s">
        <v>1492</v>
      </c>
      <c r="B1362">
        <v>0</v>
      </c>
      <c r="C1362">
        <v>0</v>
      </c>
      <c r="D1362">
        <v>0</v>
      </c>
      <c r="E1362">
        <f t="shared" si="21"/>
        <v>0</v>
      </c>
      <c r="F1362">
        <v>0</v>
      </c>
      <c r="G1362" s="25"/>
    </row>
    <row r="1363" spans="1:7" x14ac:dyDescent="0.25">
      <c r="A1363" t="s">
        <v>1493</v>
      </c>
      <c r="B1363">
        <v>0</v>
      </c>
      <c r="C1363">
        <v>0</v>
      </c>
      <c r="D1363">
        <v>0</v>
      </c>
      <c r="E1363">
        <f t="shared" si="21"/>
        <v>0</v>
      </c>
      <c r="F1363">
        <v>0</v>
      </c>
      <c r="G1363" s="25"/>
    </row>
    <row r="1364" spans="1:7" x14ac:dyDescent="0.25">
      <c r="A1364" t="s">
        <v>1494</v>
      </c>
      <c r="B1364">
        <v>37.76</v>
      </c>
      <c r="C1364">
        <v>40.56</v>
      </c>
      <c r="D1364">
        <v>28.36</v>
      </c>
      <c r="E1364">
        <f t="shared" si="21"/>
        <v>34.46</v>
      </c>
      <c r="F1364">
        <v>28.37</v>
      </c>
      <c r="G1364" s="25"/>
    </row>
    <row r="1365" spans="1:7" x14ac:dyDescent="0.25">
      <c r="A1365" t="s">
        <v>1495</v>
      </c>
      <c r="B1365">
        <v>80.150000000000006</v>
      </c>
      <c r="C1365">
        <v>83.81</v>
      </c>
      <c r="D1365">
        <v>77.58</v>
      </c>
      <c r="E1365">
        <f t="shared" si="21"/>
        <v>80.694999999999993</v>
      </c>
      <c r="F1365">
        <v>50.41</v>
      </c>
      <c r="G1365" s="25"/>
    </row>
    <row r="1366" spans="1:7" x14ac:dyDescent="0.25">
      <c r="A1366" t="s">
        <v>1496</v>
      </c>
      <c r="B1366">
        <v>89.16</v>
      </c>
      <c r="C1366">
        <v>95.73</v>
      </c>
      <c r="D1366">
        <v>95.73</v>
      </c>
      <c r="E1366">
        <f t="shared" si="21"/>
        <v>95.73</v>
      </c>
      <c r="F1366">
        <v>52.05</v>
      </c>
      <c r="G1366" s="25"/>
    </row>
    <row r="1367" spans="1:7" x14ac:dyDescent="0.25">
      <c r="A1367" t="s">
        <v>1497</v>
      </c>
      <c r="B1367">
        <v>323.13</v>
      </c>
      <c r="C1367">
        <v>274.31</v>
      </c>
      <c r="D1367">
        <v>239.59</v>
      </c>
      <c r="E1367">
        <f t="shared" si="21"/>
        <v>256.95</v>
      </c>
      <c r="F1367">
        <v>264.58</v>
      </c>
      <c r="G1367" s="25"/>
    </row>
    <row r="1368" spans="1:7" x14ac:dyDescent="0.25">
      <c r="A1368" t="s">
        <v>1498</v>
      </c>
      <c r="B1368">
        <v>665.59</v>
      </c>
      <c r="C1368">
        <v>414.85</v>
      </c>
      <c r="D1368">
        <v>380.02</v>
      </c>
      <c r="E1368">
        <f t="shared" si="21"/>
        <v>397.435</v>
      </c>
      <c r="F1368">
        <v>647.88</v>
      </c>
      <c r="G1368" s="25"/>
    </row>
    <row r="1369" spans="1:7" x14ac:dyDescent="0.25">
      <c r="A1369" t="s">
        <v>1499</v>
      </c>
      <c r="B1369">
        <v>142.94999999999999</v>
      </c>
      <c r="C1369">
        <v>151.41</v>
      </c>
      <c r="D1369">
        <v>151.66</v>
      </c>
      <c r="E1369">
        <f t="shared" si="21"/>
        <v>151.535</v>
      </c>
      <c r="F1369">
        <v>86.65</v>
      </c>
      <c r="G1369" s="25"/>
    </row>
    <row r="1370" spans="1:7" x14ac:dyDescent="0.25">
      <c r="A1370" t="s">
        <v>1500</v>
      </c>
      <c r="B1370">
        <v>161.47999999999999</v>
      </c>
      <c r="C1370">
        <v>161.1</v>
      </c>
      <c r="D1370">
        <v>165.48</v>
      </c>
      <c r="E1370">
        <f t="shared" si="21"/>
        <v>163.29</v>
      </c>
      <c r="F1370">
        <v>103.92</v>
      </c>
      <c r="G1370" s="25"/>
    </row>
    <row r="1371" spans="1:7" x14ac:dyDescent="0.25">
      <c r="A1371" t="s">
        <v>1501</v>
      </c>
      <c r="B1371">
        <v>144.06</v>
      </c>
      <c r="C1371">
        <v>130.05000000000001</v>
      </c>
      <c r="D1371">
        <v>144</v>
      </c>
      <c r="E1371">
        <f t="shared" si="21"/>
        <v>137.02500000000001</v>
      </c>
      <c r="F1371">
        <v>98.45</v>
      </c>
      <c r="G1371" s="25"/>
    </row>
    <row r="1372" spans="1:7" x14ac:dyDescent="0.25">
      <c r="A1372" t="s">
        <v>1502</v>
      </c>
      <c r="B1372">
        <v>394.67</v>
      </c>
      <c r="C1372">
        <v>25.89</v>
      </c>
      <c r="D1372">
        <v>331.2</v>
      </c>
      <c r="E1372">
        <f t="shared" si="21"/>
        <v>178.54499999999999</v>
      </c>
      <c r="F1372">
        <v>436.63</v>
      </c>
      <c r="G1372" s="25"/>
    </row>
    <row r="1373" spans="1:7" x14ac:dyDescent="0.25">
      <c r="A1373" t="s">
        <v>1503</v>
      </c>
      <c r="B1373">
        <v>126.24</v>
      </c>
      <c r="C1373">
        <v>11.8</v>
      </c>
      <c r="D1373">
        <v>148.13999999999999</v>
      </c>
      <c r="E1373">
        <f t="shared" si="21"/>
        <v>79.97</v>
      </c>
      <c r="F1373">
        <v>179.64</v>
      </c>
      <c r="G1373" s="25"/>
    </row>
    <row r="1374" spans="1:7" x14ac:dyDescent="0.25">
      <c r="A1374" t="s">
        <v>1504</v>
      </c>
      <c r="B1374">
        <v>0</v>
      </c>
      <c r="C1374">
        <v>0</v>
      </c>
      <c r="D1374">
        <v>0</v>
      </c>
      <c r="E1374">
        <f t="shared" si="21"/>
        <v>0</v>
      </c>
      <c r="F1374">
        <v>0</v>
      </c>
      <c r="G1374" s="25"/>
    </row>
    <row r="1375" spans="1:7" x14ac:dyDescent="0.25">
      <c r="A1375" t="s">
        <v>1505</v>
      </c>
      <c r="B1375">
        <v>0</v>
      </c>
      <c r="C1375">
        <v>0</v>
      </c>
      <c r="D1375">
        <v>0</v>
      </c>
      <c r="E1375">
        <f t="shared" si="21"/>
        <v>0</v>
      </c>
      <c r="F1375">
        <v>0</v>
      </c>
      <c r="G1375" s="25"/>
    </row>
    <row r="1376" spans="1:7" x14ac:dyDescent="0.25">
      <c r="A1376" t="s">
        <v>1506</v>
      </c>
      <c r="B1376">
        <v>0</v>
      </c>
      <c r="C1376">
        <v>0</v>
      </c>
      <c r="D1376">
        <v>0</v>
      </c>
      <c r="E1376">
        <f t="shared" si="21"/>
        <v>0</v>
      </c>
      <c r="F1376">
        <v>0</v>
      </c>
      <c r="G1376" s="25"/>
    </row>
    <row r="1377" spans="1:7" x14ac:dyDescent="0.25">
      <c r="A1377" t="s">
        <v>1507</v>
      </c>
      <c r="B1377">
        <v>0</v>
      </c>
      <c r="C1377">
        <v>0</v>
      </c>
      <c r="D1377">
        <v>0</v>
      </c>
      <c r="E1377">
        <f t="shared" si="21"/>
        <v>0</v>
      </c>
      <c r="F1377">
        <v>0</v>
      </c>
      <c r="G1377" s="25"/>
    </row>
    <row r="1378" spans="1:7" x14ac:dyDescent="0.25">
      <c r="A1378" t="s">
        <v>1508</v>
      </c>
      <c r="B1378">
        <v>0</v>
      </c>
      <c r="C1378">
        <v>0</v>
      </c>
      <c r="D1378">
        <v>0</v>
      </c>
      <c r="E1378">
        <f t="shared" si="21"/>
        <v>0</v>
      </c>
      <c r="F1378">
        <v>0</v>
      </c>
      <c r="G1378" s="25"/>
    </row>
    <row r="1379" spans="1:7" x14ac:dyDescent="0.25">
      <c r="A1379" t="s">
        <v>1509</v>
      </c>
      <c r="B1379">
        <v>0</v>
      </c>
      <c r="C1379">
        <v>0</v>
      </c>
      <c r="D1379">
        <v>0</v>
      </c>
      <c r="E1379">
        <f t="shared" si="21"/>
        <v>0</v>
      </c>
      <c r="F1379">
        <v>0</v>
      </c>
      <c r="G1379" s="25"/>
    </row>
    <row r="1380" spans="1:7" x14ac:dyDescent="0.25">
      <c r="A1380" t="s">
        <v>1510</v>
      </c>
      <c r="B1380">
        <v>0</v>
      </c>
      <c r="C1380">
        <v>0</v>
      </c>
      <c r="D1380">
        <v>0</v>
      </c>
      <c r="E1380">
        <f t="shared" si="21"/>
        <v>0</v>
      </c>
      <c r="F1380">
        <v>0</v>
      </c>
      <c r="G1380" s="25"/>
    </row>
    <row r="1381" spans="1:7" x14ac:dyDescent="0.25">
      <c r="A1381" t="s">
        <v>1511</v>
      </c>
      <c r="B1381">
        <v>0</v>
      </c>
      <c r="C1381">
        <v>0</v>
      </c>
      <c r="D1381">
        <v>0</v>
      </c>
      <c r="E1381">
        <f t="shared" si="21"/>
        <v>0</v>
      </c>
      <c r="F1381">
        <v>0</v>
      </c>
      <c r="G1381" s="25"/>
    </row>
    <row r="1382" spans="1:7" x14ac:dyDescent="0.25">
      <c r="A1382" t="s">
        <v>1512</v>
      </c>
      <c r="B1382">
        <v>0</v>
      </c>
      <c r="C1382">
        <v>0</v>
      </c>
      <c r="D1382">
        <v>0</v>
      </c>
      <c r="E1382">
        <f t="shared" si="21"/>
        <v>0</v>
      </c>
      <c r="F1382">
        <v>0</v>
      </c>
      <c r="G1382" s="25"/>
    </row>
    <row r="1383" spans="1:7" x14ac:dyDescent="0.25">
      <c r="A1383" t="s">
        <v>1513</v>
      </c>
      <c r="B1383">
        <v>0</v>
      </c>
      <c r="C1383">
        <v>0</v>
      </c>
      <c r="D1383">
        <v>0</v>
      </c>
      <c r="E1383">
        <f t="shared" si="21"/>
        <v>0</v>
      </c>
      <c r="F1383">
        <v>0</v>
      </c>
      <c r="G1383" s="25"/>
    </row>
    <row r="1384" spans="1:7" x14ac:dyDescent="0.25">
      <c r="A1384" t="s">
        <v>1514</v>
      </c>
      <c r="B1384">
        <v>0</v>
      </c>
      <c r="C1384">
        <v>0</v>
      </c>
      <c r="D1384">
        <v>0</v>
      </c>
      <c r="E1384">
        <f t="shared" si="21"/>
        <v>0</v>
      </c>
      <c r="F1384">
        <v>0</v>
      </c>
      <c r="G1384" s="25"/>
    </row>
    <row r="1385" spans="1:7" x14ac:dyDescent="0.25">
      <c r="A1385" t="s">
        <v>1515</v>
      </c>
      <c r="B1385">
        <v>0</v>
      </c>
      <c r="C1385">
        <v>0</v>
      </c>
      <c r="D1385">
        <v>0</v>
      </c>
      <c r="E1385">
        <f t="shared" si="21"/>
        <v>0</v>
      </c>
      <c r="F1385">
        <v>0</v>
      </c>
      <c r="G1385" s="25"/>
    </row>
    <row r="1386" spans="1:7" x14ac:dyDescent="0.25">
      <c r="A1386" t="s">
        <v>1516</v>
      </c>
      <c r="B1386">
        <v>0</v>
      </c>
      <c r="C1386">
        <v>0</v>
      </c>
      <c r="D1386">
        <v>0</v>
      </c>
      <c r="E1386">
        <f t="shared" si="21"/>
        <v>0</v>
      </c>
      <c r="F1386">
        <v>0</v>
      </c>
      <c r="G1386" s="25"/>
    </row>
    <row r="1387" spans="1:7" x14ac:dyDescent="0.25">
      <c r="A1387" t="s">
        <v>1517</v>
      </c>
      <c r="B1387">
        <v>0</v>
      </c>
      <c r="C1387">
        <v>0</v>
      </c>
      <c r="D1387">
        <v>0</v>
      </c>
      <c r="E1387">
        <f t="shared" si="21"/>
        <v>0</v>
      </c>
      <c r="F1387">
        <v>0</v>
      </c>
      <c r="G1387" s="25"/>
    </row>
    <row r="1388" spans="1:7" x14ac:dyDescent="0.25">
      <c r="A1388" t="s">
        <v>1518</v>
      </c>
      <c r="B1388">
        <v>99.03</v>
      </c>
      <c r="C1388">
        <v>105.16</v>
      </c>
      <c r="D1388">
        <v>36.44</v>
      </c>
      <c r="E1388">
        <f t="shared" si="21"/>
        <v>70.8</v>
      </c>
      <c r="F1388">
        <v>103.98</v>
      </c>
      <c r="G1388" s="25"/>
    </row>
    <row r="1389" spans="1:7" x14ac:dyDescent="0.25">
      <c r="A1389" t="s">
        <v>1519</v>
      </c>
      <c r="B1389">
        <v>63.71</v>
      </c>
      <c r="C1389">
        <v>67.87</v>
      </c>
      <c r="D1389">
        <v>65.91</v>
      </c>
      <c r="E1389">
        <f t="shared" si="21"/>
        <v>66.89</v>
      </c>
      <c r="F1389">
        <v>37.57</v>
      </c>
      <c r="G1389" s="25"/>
    </row>
    <row r="1390" spans="1:7" x14ac:dyDescent="0.25">
      <c r="A1390" t="s">
        <v>1520</v>
      </c>
      <c r="B1390">
        <v>24.72</v>
      </c>
      <c r="C1390">
        <v>26.86</v>
      </c>
      <c r="D1390">
        <v>26.86</v>
      </c>
      <c r="E1390">
        <f t="shared" si="21"/>
        <v>26.86</v>
      </c>
      <c r="F1390">
        <v>12.97</v>
      </c>
      <c r="G1390" s="25"/>
    </row>
    <row r="1391" spans="1:7" x14ac:dyDescent="0.25">
      <c r="A1391" t="s">
        <v>1521</v>
      </c>
      <c r="B1391">
        <v>124.24</v>
      </c>
      <c r="C1391">
        <v>131.91</v>
      </c>
      <c r="D1391">
        <v>131.32</v>
      </c>
      <c r="E1391">
        <f t="shared" si="21"/>
        <v>131.61500000000001</v>
      </c>
      <c r="F1391">
        <v>74.95</v>
      </c>
      <c r="G1391" s="25"/>
    </row>
    <row r="1392" spans="1:7" x14ac:dyDescent="0.25">
      <c r="A1392" t="s">
        <v>1522</v>
      </c>
      <c r="B1392">
        <v>131.57</v>
      </c>
      <c r="C1392">
        <v>140.86000000000001</v>
      </c>
      <c r="D1392">
        <v>140.86000000000001</v>
      </c>
      <c r="E1392">
        <f t="shared" si="21"/>
        <v>140.86000000000001</v>
      </c>
      <c r="F1392">
        <v>78.599999999999994</v>
      </c>
      <c r="G1392" s="25"/>
    </row>
    <row r="1393" spans="1:7" x14ac:dyDescent="0.25">
      <c r="A1393" t="s">
        <v>1523</v>
      </c>
      <c r="B1393">
        <v>91.36</v>
      </c>
      <c r="C1393">
        <v>98.06</v>
      </c>
      <c r="D1393">
        <v>98.06</v>
      </c>
      <c r="E1393">
        <f t="shared" si="21"/>
        <v>98.06</v>
      </c>
      <c r="F1393">
        <v>53.45</v>
      </c>
      <c r="G1393" s="25"/>
    </row>
    <row r="1394" spans="1:7" x14ac:dyDescent="0.25">
      <c r="A1394" t="s">
        <v>1524</v>
      </c>
      <c r="B1394">
        <v>111.47</v>
      </c>
      <c r="C1394">
        <v>119.49</v>
      </c>
      <c r="D1394">
        <v>119.49</v>
      </c>
      <c r="E1394">
        <f t="shared" si="21"/>
        <v>119.49</v>
      </c>
      <c r="F1394">
        <v>65.959999999999994</v>
      </c>
      <c r="G1394" s="25"/>
    </row>
    <row r="1395" spans="1:7" x14ac:dyDescent="0.25">
      <c r="A1395" t="s">
        <v>1525</v>
      </c>
      <c r="B1395">
        <v>75.33</v>
      </c>
      <c r="C1395">
        <v>80.98</v>
      </c>
      <c r="D1395">
        <v>80.98</v>
      </c>
      <c r="E1395">
        <f t="shared" si="21"/>
        <v>80.98</v>
      </c>
      <c r="F1395">
        <v>43.51</v>
      </c>
      <c r="G1395" s="25"/>
    </row>
    <row r="1396" spans="1:7" x14ac:dyDescent="0.25">
      <c r="A1396" t="s">
        <v>1526</v>
      </c>
      <c r="B1396">
        <v>90.73</v>
      </c>
      <c r="C1396">
        <v>76.38</v>
      </c>
      <c r="D1396">
        <v>92.7</v>
      </c>
      <c r="E1396">
        <f t="shared" si="21"/>
        <v>84.539999999999992</v>
      </c>
      <c r="F1396">
        <v>62.76</v>
      </c>
      <c r="G1396" s="25"/>
    </row>
    <row r="1397" spans="1:7" x14ac:dyDescent="0.25">
      <c r="A1397" t="s">
        <v>1527</v>
      </c>
      <c r="B1397">
        <v>14.41</v>
      </c>
      <c r="C1397">
        <v>12.86</v>
      </c>
      <c r="D1397">
        <v>16.07</v>
      </c>
      <c r="E1397">
        <f t="shared" si="21"/>
        <v>14.465</v>
      </c>
      <c r="F1397">
        <v>8.74</v>
      </c>
      <c r="G1397" s="25"/>
    </row>
    <row r="1398" spans="1:7" x14ac:dyDescent="0.25">
      <c r="A1398" t="s">
        <v>1528</v>
      </c>
      <c r="B1398">
        <v>0</v>
      </c>
      <c r="C1398">
        <v>0</v>
      </c>
      <c r="D1398">
        <v>0</v>
      </c>
      <c r="E1398">
        <f t="shared" si="21"/>
        <v>0</v>
      </c>
      <c r="F1398">
        <v>0</v>
      </c>
      <c r="G1398" s="25"/>
    </row>
    <row r="1399" spans="1:7" x14ac:dyDescent="0.25">
      <c r="A1399" t="s">
        <v>1529</v>
      </c>
      <c r="B1399">
        <v>0</v>
      </c>
      <c r="C1399">
        <v>0</v>
      </c>
      <c r="D1399">
        <v>0</v>
      </c>
      <c r="E1399">
        <f t="shared" si="21"/>
        <v>0</v>
      </c>
      <c r="F1399">
        <v>0</v>
      </c>
      <c r="G1399" s="25"/>
    </row>
    <row r="1400" spans="1:7" x14ac:dyDescent="0.25">
      <c r="A1400" t="s">
        <v>1530</v>
      </c>
      <c r="B1400">
        <v>0</v>
      </c>
      <c r="C1400">
        <v>0</v>
      </c>
      <c r="D1400">
        <v>0</v>
      </c>
      <c r="E1400">
        <f t="shared" si="21"/>
        <v>0</v>
      </c>
      <c r="F1400">
        <v>0</v>
      </c>
      <c r="G1400" s="25"/>
    </row>
    <row r="1401" spans="1:7" x14ac:dyDescent="0.25">
      <c r="A1401" t="s">
        <v>1531</v>
      </c>
      <c r="B1401">
        <v>0</v>
      </c>
      <c r="C1401">
        <v>0</v>
      </c>
      <c r="D1401">
        <v>0</v>
      </c>
      <c r="E1401">
        <f t="shared" si="21"/>
        <v>0</v>
      </c>
      <c r="F1401">
        <v>0</v>
      </c>
      <c r="G1401" s="25"/>
    </row>
    <row r="1402" spans="1:7" x14ac:dyDescent="0.25">
      <c r="A1402" t="s">
        <v>1532</v>
      </c>
      <c r="B1402">
        <v>0</v>
      </c>
      <c r="C1402">
        <v>0</v>
      </c>
      <c r="D1402">
        <v>0</v>
      </c>
      <c r="E1402">
        <f t="shared" si="21"/>
        <v>0</v>
      </c>
      <c r="F1402">
        <v>0</v>
      </c>
      <c r="G1402" s="25"/>
    </row>
    <row r="1403" spans="1:7" x14ac:dyDescent="0.25">
      <c r="A1403" t="s">
        <v>1533</v>
      </c>
      <c r="B1403">
        <v>0</v>
      </c>
      <c r="C1403">
        <v>0</v>
      </c>
      <c r="D1403">
        <v>0</v>
      </c>
      <c r="E1403">
        <f t="shared" si="21"/>
        <v>0</v>
      </c>
      <c r="F1403">
        <v>0</v>
      </c>
      <c r="G1403" s="25"/>
    </row>
    <row r="1404" spans="1:7" x14ac:dyDescent="0.25">
      <c r="A1404" t="s">
        <v>1534</v>
      </c>
      <c r="B1404">
        <v>0</v>
      </c>
      <c r="C1404">
        <v>0</v>
      </c>
      <c r="D1404">
        <v>0</v>
      </c>
      <c r="E1404">
        <f t="shared" si="21"/>
        <v>0</v>
      </c>
      <c r="F1404">
        <v>0</v>
      </c>
      <c r="G1404" s="25"/>
    </row>
    <row r="1405" spans="1:7" x14ac:dyDescent="0.25">
      <c r="A1405" t="s">
        <v>1535</v>
      </c>
      <c r="B1405">
        <v>0</v>
      </c>
      <c r="C1405">
        <v>0</v>
      </c>
      <c r="D1405">
        <v>0</v>
      </c>
      <c r="E1405">
        <f t="shared" si="21"/>
        <v>0</v>
      </c>
      <c r="F1405">
        <v>0</v>
      </c>
      <c r="G1405" s="25"/>
    </row>
    <row r="1406" spans="1:7" x14ac:dyDescent="0.25">
      <c r="A1406" t="s">
        <v>1536</v>
      </c>
      <c r="B1406">
        <v>0</v>
      </c>
      <c r="C1406">
        <v>0</v>
      </c>
      <c r="D1406">
        <v>0</v>
      </c>
      <c r="E1406">
        <f t="shared" si="21"/>
        <v>0</v>
      </c>
      <c r="F1406">
        <v>0</v>
      </c>
      <c r="G1406" s="25"/>
    </row>
    <row r="1407" spans="1:7" x14ac:dyDescent="0.25">
      <c r="A1407" t="s">
        <v>1537</v>
      </c>
      <c r="B1407">
        <v>0</v>
      </c>
      <c r="C1407">
        <v>0</v>
      </c>
      <c r="D1407">
        <v>0</v>
      </c>
      <c r="E1407">
        <f t="shared" si="21"/>
        <v>0</v>
      </c>
      <c r="F1407">
        <v>0</v>
      </c>
      <c r="G1407" s="25"/>
    </row>
    <row r="1408" spans="1:7" x14ac:dyDescent="0.25">
      <c r="A1408" t="s">
        <v>1538</v>
      </c>
      <c r="B1408">
        <v>0</v>
      </c>
      <c r="C1408">
        <v>0</v>
      </c>
      <c r="D1408">
        <v>0</v>
      </c>
      <c r="E1408">
        <f t="shared" si="21"/>
        <v>0</v>
      </c>
      <c r="F1408">
        <v>0</v>
      </c>
      <c r="G1408" s="25"/>
    </row>
    <row r="1409" spans="1:7" x14ac:dyDescent="0.25">
      <c r="A1409" t="s">
        <v>1539</v>
      </c>
      <c r="B1409">
        <v>0</v>
      </c>
      <c r="C1409">
        <v>0</v>
      </c>
      <c r="D1409">
        <v>0</v>
      </c>
      <c r="E1409">
        <f t="shared" si="21"/>
        <v>0</v>
      </c>
      <c r="F1409">
        <v>0</v>
      </c>
      <c r="G1409" s="25"/>
    </row>
    <row r="1410" spans="1:7" x14ac:dyDescent="0.25">
      <c r="A1410" t="s">
        <v>1540</v>
      </c>
      <c r="B1410">
        <v>0</v>
      </c>
      <c r="C1410">
        <v>0</v>
      </c>
      <c r="D1410">
        <v>0</v>
      </c>
      <c r="E1410">
        <f t="shared" si="21"/>
        <v>0</v>
      </c>
      <c r="F1410">
        <v>0</v>
      </c>
      <c r="G1410" s="25"/>
    </row>
    <row r="1411" spans="1:7" x14ac:dyDescent="0.25">
      <c r="A1411" t="s">
        <v>1541</v>
      </c>
      <c r="B1411">
        <v>0</v>
      </c>
      <c r="C1411">
        <v>0</v>
      </c>
      <c r="D1411">
        <v>0</v>
      </c>
      <c r="E1411">
        <f t="shared" si="21"/>
        <v>0</v>
      </c>
      <c r="F1411">
        <v>0</v>
      </c>
      <c r="G1411" s="25"/>
    </row>
    <row r="1412" spans="1:7" x14ac:dyDescent="0.25">
      <c r="A1412" t="s">
        <v>1542</v>
      </c>
      <c r="B1412">
        <v>202.58</v>
      </c>
      <c r="C1412">
        <v>215.87</v>
      </c>
      <c r="D1412">
        <v>25.17</v>
      </c>
      <c r="E1412">
        <f t="shared" si="21"/>
        <v>120.52000000000001</v>
      </c>
      <c r="F1412">
        <v>243.89</v>
      </c>
      <c r="G1412" s="25"/>
    </row>
    <row r="1413" spans="1:7" x14ac:dyDescent="0.25">
      <c r="A1413" t="s">
        <v>1543</v>
      </c>
      <c r="B1413">
        <v>499.42</v>
      </c>
      <c r="C1413">
        <v>407.9</v>
      </c>
      <c r="D1413">
        <v>38.07</v>
      </c>
      <c r="E1413">
        <f t="shared" si="21"/>
        <v>222.98499999999999</v>
      </c>
      <c r="F1413">
        <v>536.03</v>
      </c>
      <c r="G1413" s="25"/>
    </row>
    <row r="1414" spans="1:7" x14ac:dyDescent="0.25">
      <c r="A1414" t="s">
        <v>1544</v>
      </c>
      <c r="B1414">
        <v>524.52</v>
      </c>
      <c r="C1414">
        <v>395.96</v>
      </c>
      <c r="D1414">
        <v>197.64</v>
      </c>
      <c r="E1414">
        <f t="shared" si="21"/>
        <v>296.79999999999995</v>
      </c>
      <c r="F1414">
        <v>516.39</v>
      </c>
      <c r="G1414" s="25"/>
    </row>
    <row r="1415" spans="1:7" x14ac:dyDescent="0.25">
      <c r="A1415" t="s">
        <v>1545</v>
      </c>
      <c r="B1415">
        <v>778.4</v>
      </c>
      <c r="C1415">
        <v>507.62</v>
      </c>
      <c r="D1415">
        <v>334.11</v>
      </c>
      <c r="E1415">
        <f t="shared" si="21"/>
        <v>420.86500000000001</v>
      </c>
      <c r="F1415">
        <v>779.92</v>
      </c>
      <c r="G1415" s="25"/>
    </row>
    <row r="1416" spans="1:7" x14ac:dyDescent="0.25">
      <c r="A1416" t="s">
        <v>1546</v>
      </c>
      <c r="B1416">
        <v>873.12</v>
      </c>
      <c r="C1416">
        <v>503.48</v>
      </c>
      <c r="D1416">
        <v>450.83</v>
      </c>
      <c r="E1416">
        <f t="shared" si="21"/>
        <v>477.15499999999997</v>
      </c>
      <c r="F1416">
        <v>872.74</v>
      </c>
      <c r="G1416" s="25"/>
    </row>
    <row r="1417" spans="1:7" x14ac:dyDescent="0.25">
      <c r="A1417" t="s">
        <v>1547</v>
      </c>
      <c r="B1417">
        <v>821.23</v>
      </c>
      <c r="C1417">
        <v>416.96</v>
      </c>
      <c r="D1417">
        <v>493.75</v>
      </c>
      <c r="E1417">
        <f t="shared" si="21"/>
        <v>455.35500000000002</v>
      </c>
      <c r="F1417">
        <v>817.74</v>
      </c>
      <c r="G1417" s="25"/>
    </row>
    <row r="1418" spans="1:7" x14ac:dyDescent="0.25">
      <c r="A1418" t="s">
        <v>1548</v>
      </c>
      <c r="B1418">
        <v>816.59</v>
      </c>
      <c r="C1418">
        <v>306.97000000000003</v>
      </c>
      <c r="D1418">
        <v>534.59</v>
      </c>
      <c r="E1418">
        <f t="shared" si="21"/>
        <v>420.78000000000003</v>
      </c>
      <c r="F1418">
        <v>826.67</v>
      </c>
      <c r="G1418" s="25"/>
    </row>
    <row r="1419" spans="1:7" x14ac:dyDescent="0.25">
      <c r="A1419" t="s">
        <v>1549</v>
      </c>
      <c r="B1419">
        <v>684.66</v>
      </c>
      <c r="C1419">
        <v>140.08000000000001</v>
      </c>
      <c r="D1419">
        <v>498.48</v>
      </c>
      <c r="E1419">
        <f t="shared" si="21"/>
        <v>319.28000000000003</v>
      </c>
      <c r="F1419">
        <v>710.42</v>
      </c>
      <c r="G1419" s="25"/>
    </row>
    <row r="1420" spans="1:7" x14ac:dyDescent="0.25">
      <c r="A1420" t="s">
        <v>1550</v>
      </c>
      <c r="B1420">
        <v>432.83</v>
      </c>
      <c r="C1420">
        <v>20.6</v>
      </c>
      <c r="D1420">
        <v>368.22</v>
      </c>
      <c r="E1420">
        <f t="shared" si="21"/>
        <v>194.41000000000003</v>
      </c>
      <c r="F1420">
        <v>472.83</v>
      </c>
      <c r="G1420" s="25"/>
    </row>
    <row r="1421" spans="1:7" x14ac:dyDescent="0.25">
      <c r="A1421" t="s">
        <v>1551</v>
      </c>
      <c r="B1421">
        <v>124.93</v>
      </c>
      <c r="C1421">
        <v>18.46</v>
      </c>
      <c r="D1421">
        <v>148.71</v>
      </c>
      <c r="E1421">
        <f t="shared" si="21"/>
        <v>83.585000000000008</v>
      </c>
      <c r="F1421">
        <v>157.93</v>
      </c>
      <c r="G1421" s="25"/>
    </row>
    <row r="1422" spans="1:7" x14ac:dyDescent="0.25">
      <c r="A1422" t="s">
        <v>1552</v>
      </c>
      <c r="B1422">
        <v>0</v>
      </c>
      <c r="C1422">
        <v>0</v>
      </c>
      <c r="D1422">
        <v>0</v>
      </c>
      <c r="E1422">
        <f t="shared" ref="E1422:E1485" si="22">(C1422+D1422)/2</f>
        <v>0</v>
      </c>
      <c r="F1422">
        <v>0</v>
      </c>
      <c r="G1422" s="25"/>
    </row>
    <row r="1423" spans="1:7" x14ac:dyDescent="0.25">
      <c r="A1423" t="s">
        <v>1553</v>
      </c>
      <c r="B1423">
        <v>0</v>
      </c>
      <c r="C1423">
        <v>0</v>
      </c>
      <c r="D1423">
        <v>0</v>
      </c>
      <c r="E1423">
        <f t="shared" si="22"/>
        <v>0</v>
      </c>
      <c r="F1423">
        <v>0</v>
      </c>
      <c r="G1423" s="25"/>
    </row>
    <row r="1424" spans="1:7" x14ac:dyDescent="0.25">
      <c r="A1424" t="s">
        <v>1554</v>
      </c>
      <c r="B1424">
        <v>0</v>
      </c>
      <c r="C1424">
        <v>0</v>
      </c>
      <c r="D1424">
        <v>0</v>
      </c>
      <c r="E1424">
        <f t="shared" si="22"/>
        <v>0</v>
      </c>
      <c r="F1424">
        <v>0</v>
      </c>
      <c r="G1424" s="25"/>
    </row>
    <row r="1425" spans="1:7" x14ac:dyDescent="0.25">
      <c r="A1425" t="s">
        <v>1555</v>
      </c>
      <c r="B1425">
        <v>0</v>
      </c>
      <c r="C1425">
        <v>0</v>
      </c>
      <c r="D1425">
        <v>0</v>
      </c>
      <c r="E1425">
        <f t="shared" si="22"/>
        <v>0</v>
      </c>
      <c r="F1425">
        <v>0</v>
      </c>
      <c r="G1425" s="25"/>
    </row>
    <row r="1426" spans="1:7" x14ac:dyDescent="0.25">
      <c r="A1426" t="s">
        <v>1556</v>
      </c>
      <c r="B1426">
        <v>0</v>
      </c>
      <c r="C1426">
        <v>0</v>
      </c>
      <c r="D1426">
        <v>0</v>
      </c>
      <c r="E1426">
        <f t="shared" si="22"/>
        <v>0</v>
      </c>
      <c r="F1426">
        <v>0</v>
      </c>
      <c r="G1426" s="25"/>
    </row>
    <row r="1427" spans="1:7" x14ac:dyDescent="0.25">
      <c r="A1427" t="s">
        <v>1557</v>
      </c>
      <c r="B1427">
        <v>0</v>
      </c>
      <c r="C1427">
        <v>0</v>
      </c>
      <c r="D1427">
        <v>0</v>
      </c>
      <c r="E1427">
        <f t="shared" si="22"/>
        <v>0</v>
      </c>
      <c r="F1427">
        <v>0</v>
      </c>
      <c r="G1427" s="25"/>
    </row>
    <row r="1428" spans="1:7" x14ac:dyDescent="0.25">
      <c r="A1428" t="s">
        <v>1558</v>
      </c>
      <c r="B1428">
        <v>0</v>
      </c>
      <c r="C1428">
        <v>0</v>
      </c>
      <c r="D1428">
        <v>0</v>
      </c>
      <c r="E1428">
        <f t="shared" si="22"/>
        <v>0</v>
      </c>
      <c r="F1428">
        <v>0</v>
      </c>
      <c r="G1428" s="25"/>
    </row>
    <row r="1429" spans="1:7" x14ac:dyDescent="0.25">
      <c r="A1429" t="s">
        <v>1559</v>
      </c>
      <c r="B1429">
        <v>0</v>
      </c>
      <c r="C1429">
        <v>0</v>
      </c>
      <c r="D1429">
        <v>0</v>
      </c>
      <c r="E1429">
        <f t="shared" si="22"/>
        <v>0</v>
      </c>
      <c r="F1429">
        <v>0</v>
      </c>
      <c r="G1429" s="25"/>
    </row>
    <row r="1430" spans="1:7" x14ac:dyDescent="0.25">
      <c r="A1430" t="s">
        <v>1560</v>
      </c>
      <c r="B1430">
        <v>0</v>
      </c>
      <c r="C1430">
        <v>0</v>
      </c>
      <c r="D1430">
        <v>0</v>
      </c>
      <c r="E1430">
        <f t="shared" si="22"/>
        <v>0</v>
      </c>
      <c r="F1430">
        <v>0</v>
      </c>
      <c r="G1430" s="25"/>
    </row>
    <row r="1431" spans="1:7" x14ac:dyDescent="0.25">
      <c r="A1431" t="s">
        <v>1561</v>
      </c>
      <c r="B1431">
        <v>0</v>
      </c>
      <c r="C1431">
        <v>0</v>
      </c>
      <c r="D1431">
        <v>0</v>
      </c>
      <c r="E1431">
        <f t="shared" si="22"/>
        <v>0</v>
      </c>
      <c r="F1431">
        <v>0</v>
      </c>
      <c r="G1431" s="25"/>
    </row>
    <row r="1432" spans="1:7" x14ac:dyDescent="0.25">
      <c r="A1432" t="s">
        <v>1562</v>
      </c>
      <c r="B1432">
        <v>0</v>
      </c>
      <c r="C1432">
        <v>0</v>
      </c>
      <c r="D1432">
        <v>0</v>
      </c>
      <c r="E1432">
        <f t="shared" si="22"/>
        <v>0</v>
      </c>
      <c r="F1432">
        <v>0</v>
      </c>
      <c r="G1432" s="25"/>
    </row>
    <row r="1433" spans="1:7" x14ac:dyDescent="0.25">
      <c r="A1433" t="s">
        <v>1563</v>
      </c>
      <c r="B1433">
        <v>0</v>
      </c>
      <c r="C1433">
        <v>0</v>
      </c>
      <c r="D1433">
        <v>0</v>
      </c>
      <c r="E1433">
        <f t="shared" si="22"/>
        <v>0</v>
      </c>
      <c r="F1433">
        <v>0</v>
      </c>
      <c r="G1433" s="25"/>
    </row>
    <row r="1434" spans="1:7" x14ac:dyDescent="0.25">
      <c r="A1434" t="s">
        <v>1564</v>
      </c>
      <c r="B1434">
        <v>0</v>
      </c>
      <c r="C1434">
        <v>0</v>
      </c>
      <c r="D1434">
        <v>0</v>
      </c>
      <c r="E1434">
        <f t="shared" si="22"/>
        <v>0</v>
      </c>
      <c r="F1434">
        <v>0</v>
      </c>
      <c r="G1434" s="25"/>
    </row>
    <row r="1435" spans="1:7" x14ac:dyDescent="0.25">
      <c r="A1435" t="s">
        <v>1565</v>
      </c>
      <c r="B1435">
        <v>0</v>
      </c>
      <c r="C1435">
        <v>0</v>
      </c>
      <c r="D1435">
        <v>0</v>
      </c>
      <c r="E1435">
        <f t="shared" si="22"/>
        <v>0</v>
      </c>
      <c r="F1435">
        <v>0</v>
      </c>
      <c r="G1435" s="25"/>
    </row>
    <row r="1436" spans="1:7" x14ac:dyDescent="0.25">
      <c r="A1436" t="s">
        <v>1566</v>
      </c>
      <c r="B1436">
        <v>4.87</v>
      </c>
      <c r="C1436">
        <v>5.47</v>
      </c>
      <c r="D1436">
        <v>5.35</v>
      </c>
      <c r="E1436">
        <f t="shared" si="22"/>
        <v>5.41</v>
      </c>
      <c r="F1436">
        <v>1.72</v>
      </c>
      <c r="G1436" s="25"/>
    </row>
    <row r="1437" spans="1:7" x14ac:dyDescent="0.25">
      <c r="A1437" t="s">
        <v>1567</v>
      </c>
      <c r="B1437">
        <v>64.45</v>
      </c>
      <c r="C1437">
        <v>68.73</v>
      </c>
      <c r="D1437">
        <v>66.84</v>
      </c>
      <c r="E1437">
        <f t="shared" si="22"/>
        <v>67.784999999999997</v>
      </c>
      <c r="F1437">
        <v>37.9</v>
      </c>
      <c r="G1437" s="25"/>
    </row>
    <row r="1438" spans="1:7" x14ac:dyDescent="0.25">
      <c r="A1438" t="s">
        <v>1568</v>
      </c>
      <c r="B1438">
        <v>80.510000000000005</v>
      </c>
      <c r="C1438">
        <v>86.52</v>
      </c>
      <c r="D1438">
        <v>86.52</v>
      </c>
      <c r="E1438">
        <f t="shared" si="22"/>
        <v>86.52</v>
      </c>
      <c r="F1438">
        <v>46.67</v>
      </c>
      <c r="G1438" s="25"/>
    </row>
    <row r="1439" spans="1:7" x14ac:dyDescent="0.25">
      <c r="A1439" t="s">
        <v>1569</v>
      </c>
      <c r="B1439">
        <v>80.319999999999993</v>
      </c>
      <c r="C1439">
        <v>86.31</v>
      </c>
      <c r="D1439">
        <v>86.31</v>
      </c>
      <c r="E1439">
        <f t="shared" si="22"/>
        <v>86.31</v>
      </c>
      <c r="F1439">
        <v>46.55</v>
      </c>
      <c r="G1439" s="25"/>
    </row>
    <row r="1440" spans="1:7" x14ac:dyDescent="0.25">
      <c r="A1440" t="s">
        <v>1570</v>
      </c>
      <c r="B1440">
        <v>64.31</v>
      </c>
      <c r="C1440">
        <v>69.22</v>
      </c>
      <c r="D1440">
        <v>69.22</v>
      </c>
      <c r="E1440">
        <f t="shared" si="22"/>
        <v>69.22</v>
      </c>
      <c r="F1440">
        <v>36.74</v>
      </c>
      <c r="G1440" s="25"/>
    </row>
    <row r="1441" spans="1:7" x14ac:dyDescent="0.25">
      <c r="A1441" t="s">
        <v>1571</v>
      </c>
      <c r="B1441">
        <v>104.84</v>
      </c>
      <c r="C1441">
        <v>110.33</v>
      </c>
      <c r="D1441">
        <v>110.67</v>
      </c>
      <c r="E1441">
        <f t="shared" si="22"/>
        <v>110.5</v>
      </c>
      <c r="F1441">
        <v>63.02</v>
      </c>
      <c r="G1441" s="25"/>
    </row>
    <row r="1442" spans="1:7" x14ac:dyDescent="0.25">
      <c r="A1442" t="s">
        <v>1572</v>
      </c>
      <c r="B1442">
        <v>146.29</v>
      </c>
      <c r="C1442">
        <v>151.15</v>
      </c>
      <c r="D1442">
        <v>153.22999999999999</v>
      </c>
      <c r="E1442">
        <f t="shared" si="22"/>
        <v>152.19</v>
      </c>
      <c r="F1442">
        <v>90.68</v>
      </c>
      <c r="G1442" s="25"/>
    </row>
    <row r="1443" spans="1:7" x14ac:dyDescent="0.25">
      <c r="A1443" t="s">
        <v>1573</v>
      </c>
      <c r="B1443">
        <v>257.36</v>
      </c>
      <c r="C1443">
        <v>166.3</v>
      </c>
      <c r="D1443">
        <v>230.01</v>
      </c>
      <c r="E1443">
        <f t="shared" si="22"/>
        <v>198.155</v>
      </c>
      <c r="F1443">
        <v>212.56</v>
      </c>
      <c r="G1443" s="25"/>
    </row>
    <row r="1444" spans="1:7" x14ac:dyDescent="0.25">
      <c r="A1444" t="s">
        <v>1574</v>
      </c>
      <c r="B1444">
        <v>121.38</v>
      </c>
      <c r="C1444">
        <v>83.56</v>
      </c>
      <c r="D1444">
        <v>120.21</v>
      </c>
      <c r="E1444">
        <f t="shared" si="22"/>
        <v>101.88499999999999</v>
      </c>
      <c r="F1444">
        <v>93.21</v>
      </c>
      <c r="G1444" s="25"/>
    </row>
    <row r="1445" spans="1:7" x14ac:dyDescent="0.25">
      <c r="A1445" t="s">
        <v>1575</v>
      </c>
      <c r="B1445">
        <v>13.89</v>
      </c>
      <c r="C1445">
        <v>14.94</v>
      </c>
      <c r="D1445">
        <v>15.21</v>
      </c>
      <c r="E1445">
        <f t="shared" si="22"/>
        <v>15.074999999999999</v>
      </c>
      <c r="F1445">
        <v>6.72</v>
      </c>
      <c r="G1445" s="25"/>
    </row>
    <row r="1446" spans="1:7" x14ac:dyDescent="0.25">
      <c r="A1446" t="s">
        <v>1576</v>
      </c>
      <c r="B1446">
        <v>0</v>
      </c>
      <c r="C1446">
        <v>0</v>
      </c>
      <c r="D1446">
        <v>0</v>
      </c>
      <c r="E1446">
        <f t="shared" si="22"/>
        <v>0</v>
      </c>
      <c r="F1446">
        <v>0</v>
      </c>
      <c r="G1446" s="25"/>
    </row>
    <row r="1447" spans="1:7" x14ac:dyDescent="0.25">
      <c r="A1447" t="s">
        <v>1577</v>
      </c>
      <c r="B1447">
        <v>0</v>
      </c>
      <c r="C1447">
        <v>0</v>
      </c>
      <c r="D1447">
        <v>0</v>
      </c>
      <c r="E1447">
        <f t="shared" si="22"/>
        <v>0</v>
      </c>
      <c r="F1447">
        <v>0</v>
      </c>
      <c r="G1447" s="25"/>
    </row>
    <row r="1448" spans="1:7" x14ac:dyDescent="0.25">
      <c r="A1448" t="s">
        <v>1578</v>
      </c>
      <c r="B1448">
        <v>0</v>
      </c>
      <c r="C1448">
        <v>0</v>
      </c>
      <c r="D1448">
        <v>0</v>
      </c>
      <c r="E1448">
        <f t="shared" si="22"/>
        <v>0</v>
      </c>
      <c r="F1448">
        <v>0</v>
      </c>
      <c r="G1448" s="25"/>
    </row>
    <row r="1449" spans="1:7" x14ac:dyDescent="0.25">
      <c r="A1449" t="s">
        <v>1579</v>
      </c>
      <c r="B1449">
        <v>0</v>
      </c>
      <c r="C1449">
        <v>0</v>
      </c>
      <c r="D1449">
        <v>0</v>
      </c>
      <c r="E1449">
        <f t="shared" si="22"/>
        <v>0</v>
      </c>
      <c r="F1449">
        <v>0</v>
      </c>
      <c r="G1449" s="25"/>
    </row>
    <row r="1450" spans="1:7" x14ac:dyDescent="0.25">
      <c r="A1450" t="s">
        <v>1580</v>
      </c>
      <c r="B1450">
        <v>0</v>
      </c>
      <c r="C1450">
        <v>0</v>
      </c>
      <c r="D1450">
        <v>0</v>
      </c>
      <c r="E1450">
        <f t="shared" si="22"/>
        <v>0</v>
      </c>
      <c r="F1450">
        <v>0</v>
      </c>
      <c r="G1450" s="25"/>
    </row>
    <row r="1451" spans="1:7" x14ac:dyDescent="0.25">
      <c r="A1451" t="s">
        <v>1581</v>
      </c>
      <c r="B1451">
        <v>0</v>
      </c>
      <c r="C1451">
        <v>0</v>
      </c>
      <c r="D1451">
        <v>0</v>
      </c>
      <c r="E1451">
        <f t="shared" si="22"/>
        <v>0</v>
      </c>
      <c r="F1451">
        <v>0</v>
      </c>
      <c r="G1451" s="25"/>
    </row>
    <row r="1452" spans="1:7" x14ac:dyDescent="0.25">
      <c r="A1452" t="s">
        <v>1582</v>
      </c>
      <c r="B1452">
        <v>0</v>
      </c>
      <c r="C1452">
        <v>0</v>
      </c>
      <c r="D1452">
        <v>0</v>
      </c>
      <c r="E1452">
        <f t="shared" si="22"/>
        <v>0</v>
      </c>
      <c r="F1452">
        <v>0</v>
      </c>
      <c r="G1452" s="25"/>
    </row>
    <row r="1453" spans="1:7" x14ac:dyDescent="0.25">
      <c r="A1453" t="s">
        <v>1583</v>
      </c>
      <c r="B1453">
        <v>0</v>
      </c>
      <c r="C1453">
        <v>0</v>
      </c>
      <c r="D1453">
        <v>0</v>
      </c>
      <c r="E1453">
        <f t="shared" si="22"/>
        <v>0</v>
      </c>
      <c r="F1453">
        <v>0</v>
      </c>
      <c r="G1453" s="25"/>
    </row>
    <row r="1454" spans="1:7" x14ac:dyDescent="0.25">
      <c r="A1454" t="s">
        <v>1584</v>
      </c>
      <c r="B1454">
        <v>0</v>
      </c>
      <c r="C1454">
        <v>0</v>
      </c>
      <c r="D1454">
        <v>0</v>
      </c>
      <c r="E1454">
        <f t="shared" si="22"/>
        <v>0</v>
      </c>
      <c r="F1454">
        <v>0</v>
      </c>
      <c r="G1454" s="25"/>
    </row>
    <row r="1455" spans="1:7" x14ac:dyDescent="0.25">
      <c r="A1455" t="s">
        <v>1585</v>
      </c>
      <c r="B1455">
        <v>0</v>
      </c>
      <c r="C1455">
        <v>0</v>
      </c>
      <c r="D1455">
        <v>0</v>
      </c>
      <c r="E1455">
        <f t="shared" si="22"/>
        <v>0</v>
      </c>
      <c r="F1455">
        <v>0</v>
      </c>
      <c r="G1455" s="25"/>
    </row>
    <row r="1456" spans="1:7" x14ac:dyDescent="0.25">
      <c r="A1456" t="s">
        <v>1586</v>
      </c>
      <c r="B1456">
        <v>0</v>
      </c>
      <c r="C1456">
        <v>0</v>
      </c>
      <c r="D1456">
        <v>0</v>
      </c>
      <c r="E1456">
        <f t="shared" si="22"/>
        <v>0</v>
      </c>
      <c r="F1456">
        <v>0</v>
      </c>
      <c r="G1456" s="25"/>
    </row>
    <row r="1457" spans="1:7" x14ac:dyDescent="0.25">
      <c r="A1457" t="s">
        <v>1587</v>
      </c>
      <c r="B1457">
        <v>0</v>
      </c>
      <c r="C1457">
        <v>0</v>
      </c>
      <c r="D1457">
        <v>0</v>
      </c>
      <c r="E1457">
        <f t="shared" si="22"/>
        <v>0</v>
      </c>
      <c r="F1457">
        <v>0</v>
      </c>
      <c r="G1457" s="25"/>
    </row>
    <row r="1458" spans="1:7" x14ac:dyDescent="0.25">
      <c r="A1458" t="s">
        <v>1588</v>
      </c>
      <c r="B1458">
        <v>0</v>
      </c>
      <c r="C1458">
        <v>0</v>
      </c>
      <c r="D1458">
        <v>0</v>
      </c>
      <c r="E1458">
        <f t="shared" si="22"/>
        <v>0</v>
      </c>
      <c r="F1458">
        <v>0</v>
      </c>
      <c r="G1458" s="25"/>
    </row>
    <row r="1459" spans="1:7" x14ac:dyDescent="0.25">
      <c r="A1459" t="s">
        <v>1589</v>
      </c>
      <c r="B1459">
        <v>0</v>
      </c>
      <c r="C1459">
        <v>0</v>
      </c>
      <c r="D1459">
        <v>0</v>
      </c>
      <c r="E1459">
        <f t="shared" si="22"/>
        <v>0</v>
      </c>
      <c r="F1459">
        <v>0</v>
      </c>
      <c r="G1459" s="25"/>
    </row>
    <row r="1460" spans="1:7" x14ac:dyDescent="0.25">
      <c r="A1460" t="s">
        <v>1590</v>
      </c>
      <c r="B1460">
        <v>178.76</v>
      </c>
      <c r="C1460">
        <v>193.03</v>
      </c>
      <c r="D1460">
        <v>35.729999999999997</v>
      </c>
      <c r="E1460">
        <f t="shared" si="22"/>
        <v>114.38</v>
      </c>
      <c r="F1460">
        <v>200.67</v>
      </c>
      <c r="G1460" s="25"/>
    </row>
    <row r="1461" spans="1:7" x14ac:dyDescent="0.25">
      <c r="A1461" t="s">
        <v>1591</v>
      </c>
      <c r="B1461">
        <v>111.82</v>
      </c>
      <c r="C1461">
        <v>114.36</v>
      </c>
      <c r="D1461">
        <v>98.05</v>
      </c>
      <c r="E1461">
        <f t="shared" si="22"/>
        <v>106.205</v>
      </c>
      <c r="F1461">
        <v>75.63</v>
      </c>
      <c r="G1461" s="25"/>
    </row>
    <row r="1462" spans="1:7" x14ac:dyDescent="0.25">
      <c r="A1462" t="s">
        <v>1592</v>
      </c>
      <c r="B1462">
        <v>530.4</v>
      </c>
      <c r="C1462">
        <v>404.67</v>
      </c>
      <c r="D1462">
        <v>207.81</v>
      </c>
      <c r="E1462">
        <f t="shared" si="22"/>
        <v>306.24</v>
      </c>
      <c r="F1462">
        <v>513.75</v>
      </c>
      <c r="G1462" s="25"/>
    </row>
    <row r="1463" spans="1:7" x14ac:dyDescent="0.25">
      <c r="A1463" t="s">
        <v>1593</v>
      </c>
      <c r="B1463">
        <v>50.33</v>
      </c>
      <c r="C1463">
        <v>54.29</v>
      </c>
      <c r="D1463">
        <v>54.29</v>
      </c>
      <c r="E1463">
        <f t="shared" si="22"/>
        <v>54.29</v>
      </c>
      <c r="F1463">
        <v>28.23</v>
      </c>
      <c r="G1463" s="25"/>
    </row>
    <row r="1464" spans="1:7" x14ac:dyDescent="0.25">
      <c r="A1464" t="s">
        <v>1594</v>
      </c>
      <c r="B1464">
        <v>49.3</v>
      </c>
      <c r="C1464">
        <v>53.19</v>
      </c>
      <c r="D1464">
        <v>53.19</v>
      </c>
      <c r="E1464">
        <f t="shared" si="22"/>
        <v>53.19</v>
      </c>
      <c r="F1464">
        <v>27.61</v>
      </c>
      <c r="G1464" s="25"/>
    </row>
    <row r="1465" spans="1:7" x14ac:dyDescent="0.25">
      <c r="A1465" t="s">
        <v>1595</v>
      </c>
      <c r="B1465">
        <v>130.94</v>
      </c>
      <c r="C1465">
        <v>127.41</v>
      </c>
      <c r="D1465">
        <v>129.5</v>
      </c>
      <c r="E1465">
        <f t="shared" si="22"/>
        <v>128.45499999999998</v>
      </c>
      <c r="F1465">
        <v>85.75</v>
      </c>
      <c r="G1465" s="25"/>
    </row>
    <row r="1466" spans="1:7" x14ac:dyDescent="0.25">
      <c r="A1466" t="s">
        <v>1596</v>
      </c>
      <c r="B1466">
        <v>217.67</v>
      </c>
      <c r="C1466">
        <v>198.69</v>
      </c>
      <c r="D1466">
        <v>211.71</v>
      </c>
      <c r="E1466">
        <f t="shared" si="22"/>
        <v>205.2</v>
      </c>
      <c r="F1466">
        <v>151.76</v>
      </c>
      <c r="G1466" s="25"/>
    </row>
    <row r="1467" spans="1:7" x14ac:dyDescent="0.25">
      <c r="A1467" t="s">
        <v>1597</v>
      </c>
      <c r="B1467">
        <v>161</v>
      </c>
      <c r="C1467">
        <v>144.84</v>
      </c>
      <c r="D1467">
        <v>161.06</v>
      </c>
      <c r="E1467">
        <f t="shared" si="22"/>
        <v>152.94999999999999</v>
      </c>
      <c r="F1467">
        <v>110.15</v>
      </c>
      <c r="G1467" s="25"/>
    </row>
    <row r="1468" spans="1:7" x14ac:dyDescent="0.25">
      <c r="A1468" t="s">
        <v>1598</v>
      </c>
      <c r="B1468">
        <v>10.3</v>
      </c>
      <c r="C1468">
        <v>11.35</v>
      </c>
      <c r="D1468">
        <v>11.35</v>
      </c>
      <c r="E1468">
        <f t="shared" si="22"/>
        <v>11.35</v>
      </c>
      <c r="F1468">
        <v>4.6900000000000004</v>
      </c>
      <c r="G1468" s="25"/>
    </row>
    <row r="1469" spans="1:7" x14ac:dyDescent="0.25">
      <c r="A1469" t="s">
        <v>1599</v>
      </c>
      <c r="B1469">
        <v>0.41</v>
      </c>
      <c r="C1469">
        <v>0.56000000000000005</v>
      </c>
      <c r="D1469">
        <v>0.6</v>
      </c>
      <c r="E1469">
        <f t="shared" si="22"/>
        <v>0.58000000000000007</v>
      </c>
      <c r="F1469">
        <v>0</v>
      </c>
      <c r="G1469" s="25"/>
    </row>
    <row r="1470" spans="1:7" x14ac:dyDescent="0.25">
      <c r="A1470" t="s">
        <v>1600</v>
      </c>
      <c r="B1470">
        <v>0</v>
      </c>
      <c r="C1470">
        <v>0</v>
      </c>
      <c r="D1470">
        <v>0</v>
      </c>
      <c r="E1470">
        <f t="shared" si="22"/>
        <v>0</v>
      </c>
      <c r="F1470">
        <v>0</v>
      </c>
      <c r="G1470" s="25"/>
    </row>
    <row r="1471" spans="1:7" x14ac:dyDescent="0.25">
      <c r="A1471" t="s">
        <v>1601</v>
      </c>
      <c r="B1471">
        <v>0</v>
      </c>
      <c r="C1471">
        <v>0</v>
      </c>
      <c r="D1471">
        <v>0</v>
      </c>
      <c r="E1471">
        <f t="shared" si="22"/>
        <v>0</v>
      </c>
      <c r="F1471">
        <v>0</v>
      </c>
      <c r="G1471" s="25"/>
    </row>
    <row r="1472" spans="1:7" x14ac:dyDescent="0.25">
      <c r="A1472" t="s">
        <v>1602</v>
      </c>
      <c r="B1472">
        <v>0</v>
      </c>
      <c r="C1472">
        <v>0</v>
      </c>
      <c r="D1472">
        <v>0</v>
      </c>
      <c r="E1472">
        <f t="shared" si="22"/>
        <v>0</v>
      </c>
      <c r="F1472">
        <v>0</v>
      </c>
      <c r="G1472" s="25"/>
    </row>
    <row r="1473" spans="1:7" x14ac:dyDescent="0.25">
      <c r="A1473" t="s">
        <v>1603</v>
      </c>
      <c r="B1473">
        <v>0</v>
      </c>
      <c r="C1473">
        <v>0</v>
      </c>
      <c r="D1473">
        <v>0</v>
      </c>
      <c r="E1473">
        <f t="shared" si="22"/>
        <v>0</v>
      </c>
      <c r="F1473">
        <v>0</v>
      </c>
      <c r="G1473" s="25"/>
    </row>
    <row r="1474" spans="1:7" x14ac:dyDescent="0.25">
      <c r="A1474" t="s">
        <v>1604</v>
      </c>
      <c r="B1474">
        <v>0</v>
      </c>
      <c r="C1474">
        <v>0</v>
      </c>
      <c r="D1474">
        <v>0</v>
      </c>
      <c r="E1474">
        <f t="shared" si="22"/>
        <v>0</v>
      </c>
      <c r="F1474">
        <v>0</v>
      </c>
      <c r="G1474" s="25"/>
    </row>
    <row r="1475" spans="1:7" x14ac:dyDescent="0.25">
      <c r="A1475" t="s">
        <v>1605</v>
      </c>
      <c r="B1475">
        <v>0</v>
      </c>
      <c r="C1475">
        <v>0</v>
      </c>
      <c r="D1475">
        <v>0</v>
      </c>
      <c r="E1475">
        <f t="shared" si="22"/>
        <v>0</v>
      </c>
      <c r="F1475">
        <v>0</v>
      </c>
      <c r="G1475" s="25"/>
    </row>
    <row r="1476" spans="1:7" x14ac:dyDescent="0.25">
      <c r="A1476" t="s">
        <v>1606</v>
      </c>
      <c r="B1476">
        <v>0</v>
      </c>
      <c r="C1476">
        <v>0</v>
      </c>
      <c r="D1476">
        <v>0</v>
      </c>
      <c r="E1476">
        <f t="shared" si="22"/>
        <v>0</v>
      </c>
      <c r="F1476">
        <v>0</v>
      </c>
      <c r="G1476" s="25"/>
    </row>
    <row r="1477" spans="1:7" x14ac:dyDescent="0.25">
      <c r="A1477" t="s">
        <v>1607</v>
      </c>
      <c r="B1477">
        <v>0</v>
      </c>
      <c r="C1477">
        <v>0</v>
      </c>
      <c r="D1477">
        <v>0</v>
      </c>
      <c r="E1477">
        <f t="shared" si="22"/>
        <v>0</v>
      </c>
      <c r="F1477">
        <v>0</v>
      </c>
      <c r="G1477" s="25"/>
    </row>
    <row r="1478" spans="1:7" x14ac:dyDescent="0.25">
      <c r="A1478" t="s">
        <v>1608</v>
      </c>
      <c r="B1478">
        <v>0</v>
      </c>
      <c r="C1478">
        <v>0</v>
      </c>
      <c r="D1478">
        <v>0</v>
      </c>
      <c r="E1478">
        <f t="shared" si="22"/>
        <v>0</v>
      </c>
      <c r="F1478">
        <v>0</v>
      </c>
      <c r="G1478" s="25"/>
    </row>
    <row r="1479" spans="1:7" x14ac:dyDescent="0.25">
      <c r="A1479" t="s">
        <v>1609</v>
      </c>
      <c r="B1479">
        <v>0</v>
      </c>
      <c r="C1479">
        <v>0</v>
      </c>
      <c r="D1479">
        <v>0</v>
      </c>
      <c r="E1479">
        <f t="shared" si="22"/>
        <v>0</v>
      </c>
      <c r="F1479">
        <v>0</v>
      </c>
      <c r="G1479" s="25"/>
    </row>
    <row r="1480" spans="1:7" x14ac:dyDescent="0.25">
      <c r="A1480" t="s">
        <v>1610</v>
      </c>
      <c r="B1480">
        <v>0</v>
      </c>
      <c r="C1480">
        <v>0</v>
      </c>
      <c r="D1480">
        <v>0</v>
      </c>
      <c r="E1480">
        <f t="shared" si="22"/>
        <v>0</v>
      </c>
      <c r="F1480">
        <v>0</v>
      </c>
      <c r="G1480" s="25"/>
    </row>
    <row r="1481" spans="1:7" x14ac:dyDescent="0.25">
      <c r="A1481" t="s">
        <v>1611</v>
      </c>
      <c r="B1481">
        <v>0</v>
      </c>
      <c r="C1481">
        <v>0</v>
      </c>
      <c r="D1481">
        <v>0</v>
      </c>
      <c r="E1481">
        <f t="shared" si="22"/>
        <v>0</v>
      </c>
      <c r="F1481">
        <v>0</v>
      </c>
      <c r="G1481" s="25"/>
    </row>
    <row r="1482" spans="1:7" x14ac:dyDescent="0.25">
      <c r="A1482" t="s">
        <v>1612</v>
      </c>
      <c r="B1482">
        <v>0</v>
      </c>
      <c r="C1482">
        <v>0</v>
      </c>
      <c r="D1482">
        <v>0</v>
      </c>
      <c r="E1482">
        <f t="shared" si="22"/>
        <v>0</v>
      </c>
      <c r="F1482">
        <v>0</v>
      </c>
      <c r="G1482" s="25"/>
    </row>
    <row r="1483" spans="1:7" x14ac:dyDescent="0.25">
      <c r="A1483" t="s">
        <v>1613</v>
      </c>
      <c r="B1483">
        <v>0</v>
      </c>
      <c r="C1483">
        <v>0</v>
      </c>
      <c r="D1483">
        <v>0</v>
      </c>
      <c r="E1483">
        <f t="shared" si="22"/>
        <v>0</v>
      </c>
      <c r="F1483">
        <v>0</v>
      </c>
      <c r="G1483" s="25"/>
    </row>
    <row r="1484" spans="1:7" x14ac:dyDescent="0.25">
      <c r="A1484" t="s">
        <v>1614</v>
      </c>
      <c r="B1484">
        <v>41.93</v>
      </c>
      <c r="C1484">
        <v>45.47</v>
      </c>
      <c r="D1484">
        <v>36.89</v>
      </c>
      <c r="E1484">
        <f t="shared" si="22"/>
        <v>41.18</v>
      </c>
      <c r="F1484">
        <v>27.35</v>
      </c>
      <c r="G1484" s="25"/>
    </row>
    <row r="1485" spans="1:7" x14ac:dyDescent="0.25">
      <c r="A1485" t="s">
        <v>1615</v>
      </c>
      <c r="B1485">
        <v>277.82</v>
      </c>
      <c r="C1485">
        <v>249.34</v>
      </c>
      <c r="D1485">
        <v>107.97</v>
      </c>
      <c r="E1485">
        <f t="shared" si="22"/>
        <v>178.655</v>
      </c>
      <c r="F1485">
        <v>255.94</v>
      </c>
      <c r="G1485" s="25"/>
    </row>
    <row r="1486" spans="1:7" x14ac:dyDescent="0.25">
      <c r="A1486" t="s">
        <v>1616</v>
      </c>
      <c r="B1486">
        <v>150.97</v>
      </c>
      <c r="C1486">
        <v>154.88999999999999</v>
      </c>
      <c r="D1486">
        <v>146.83000000000001</v>
      </c>
      <c r="E1486">
        <f t="shared" ref="E1486:E1549" si="23">(C1486+D1486)/2</f>
        <v>150.86000000000001</v>
      </c>
      <c r="F1486">
        <v>97.78</v>
      </c>
      <c r="G1486" s="25"/>
    </row>
    <row r="1487" spans="1:7" x14ac:dyDescent="0.25">
      <c r="A1487" t="s">
        <v>1617</v>
      </c>
      <c r="B1487">
        <v>278.7</v>
      </c>
      <c r="C1487">
        <v>256.64999999999998</v>
      </c>
      <c r="D1487">
        <v>236.21</v>
      </c>
      <c r="E1487">
        <f t="shared" si="23"/>
        <v>246.43</v>
      </c>
      <c r="F1487">
        <v>207.49</v>
      </c>
      <c r="G1487" s="25"/>
    </row>
    <row r="1488" spans="1:7" x14ac:dyDescent="0.25">
      <c r="A1488" t="s">
        <v>1618</v>
      </c>
      <c r="B1488">
        <v>722.62</v>
      </c>
      <c r="C1488">
        <v>457.58</v>
      </c>
      <c r="D1488">
        <v>421.11</v>
      </c>
      <c r="E1488">
        <f t="shared" si="23"/>
        <v>439.34500000000003</v>
      </c>
      <c r="F1488">
        <v>690.27</v>
      </c>
      <c r="G1488" s="25"/>
    </row>
    <row r="1489" spans="1:7" x14ac:dyDescent="0.25">
      <c r="A1489" t="s">
        <v>1619</v>
      </c>
      <c r="B1489">
        <v>422.31</v>
      </c>
      <c r="C1489">
        <v>266.58</v>
      </c>
      <c r="D1489">
        <v>296.86</v>
      </c>
      <c r="E1489">
        <f t="shared" si="23"/>
        <v>281.72000000000003</v>
      </c>
      <c r="F1489">
        <v>380.08</v>
      </c>
      <c r="G1489" s="25"/>
    </row>
    <row r="1490" spans="1:7" x14ac:dyDescent="0.25">
      <c r="A1490" t="s">
        <v>1620</v>
      </c>
      <c r="B1490">
        <v>115.02</v>
      </c>
      <c r="C1490">
        <v>123.29</v>
      </c>
      <c r="D1490">
        <v>123.29</v>
      </c>
      <c r="E1490">
        <f t="shared" si="23"/>
        <v>123.29</v>
      </c>
      <c r="F1490">
        <v>68.08</v>
      </c>
      <c r="G1490" s="25"/>
    </row>
    <row r="1491" spans="1:7" x14ac:dyDescent="0.25">
      <c r="A1491" t="s">
        <v>1621</v>
      </c>
      <c r="B1491">
        <v>71.39</v>
      </c>
      <c r="C1491">
        <v>76.790000000000006</v>
      </c>
      <c r="D1491">
        <v>76.790000000000006</v>
      </c>
      <c r="E1491">
        <f t="shared" si="23"/>
        <v>76.790000000000006</v>
      </c>
      <c r="F1491">
        <v>41.06</v>
      </c>
      <c r="G1491" s="25"/>
    </row>
    <row r="1492" spans="1:7" x14ac:dyDescent="0.25">
      <c r="A1492" t="s">
        <v>1622</v>
      </c>
      <c r="B1492">
        <v>35</v>
      </c>
      <c r="C1492">
        <v>37.880000000000003</v>
      </c>
      <c r="D1492">
        <v>37.880000000000003</v>
      </c>
      <c r="E1492">
        <f t="shared" si="23"/>
        <v>37.880000000000003</v>
      </c>
      <c r="F1492">
        <v>19.04</v>
      </c>
      <c r="G1492" s="25"/>
    </row>
    <row r="1493" spans="1:7" x14ac:dyDescent="0.25">
      <c r="A1493" t="s">
        <v>1623</v>
      </c>
      <c r="B1493">
        <v>6.85</v>
      </c>
      <c r="C1493">
        <v>7.46</v>
      </c>
      <c r="D1493">
        <v>7.62</v>
      </c>
      <c r="E1493">
        <f t="shared" si="23"/>
        <v>7.54</v>
      </c>
      <c r="F1493">
        <v>2.78</v>
      </c>
      <c r="G1493" s="25"/>
    </row>
    <row r="1494" spans="1:7" x14ac:dyDescent="0.25">
      <c r="A1494" t="s">
        <v>1624</v>
      </c>
      <c r="B1494">
        <v>0</v>
      </c>
      <c r="C1494">
        <v>0</v>
      </c>
      <c r="D1494">
        <v>0</v>
      </c>
      <c r="E1494">
        <f t="shared" si="23"/>
        <v>0</v>
      </c>
      <c r="F1494">
        <v>0</v>
      </c>
      <c r="G1494" s="25"/>
    </row>
    <row r="1495" spans="1:7" x14ac:dyDescent="0.25">
      <c r="A1495" t="s">
        <v>1625</v>
      </c>
      <c r="B1495">
        <v>0</v>
      </c>
      <c r="C1495">
        <v>0</v>
      </c>
      <c r="D1495">
        <v>0</v>
      </c>
      <c r="E1495">
        <f t="shared" si="23"/>
        <v>0</v>
      </c>
      <c r="F1495">
        <v>0</v>
      </c>
      <c r="G1495" s="25"/>
    </row>
    <row r="1496" spans="1:7" x14ac:dyDescent="0.25">
      <c r="A1496" t="s">
        <v>1626</v>
      </c>
      <c r="B1496">
        <v>0</v>
      </c>
      <c r="C1496">
        <v>0</v>
      </c>
      <c r="D1496">
        <v>0</v>
      </c>
      <c r="E1496">
        <f t="shared" si="23"/>
        <v>0</v>
      </c>
      <c r="F1496">
        <v>0</v>
      </c>
      <c r="G1496" s="25"/>
    </row>
    <row r="1497" spans="1:7" x14ac:dyDescent="0.25">
      <c r="A1497" t="s">
        <v>1627</v>
      </c>
      <c r="B1497">
        <v>0</v>
      </c>
      <c r="C1497">
        <v>0</v>
      </c>
      <c r="D1497">
        <v>0</v>
      </c>
      <c r="E1497">
        <f t="shared" si="23"/>
        <v>0</v>
      </c>
      <c r="F1497">
        <v>0</v>
      </c>
      <c r="G1497" s="25"/>
    </row>
    <row r="1498" spans="1:7" x14ac:dyDescent="0.25">
      <c r="A1498" t="s">
        <v>1628</v>
      </c>
      <c r="B1498">
        <v>0</v>
      </c>
      <c r="C1498">
        <v>0</v>
      </c>
      <c r="D1498">
        <v>0</v>
      </c>
      <c r="E1498">
        <f t="shared" si="23"/>
        <v>0</v>
      </c>
      <c r="F1498">
        <v>0</v>
      </c>
      <c r="G1498" s="25"/>
    </row>
    <row r="1499" spans="1:7" x14ac:dyDescent="0.25">
      <c r="A1499" t="s">
        <v>1629</v>
      </c>
      <c r="B1499">
        <v>0</v>
      </c>
      <c r="C1499">
        <v>0</v>
      </c>
      <c r="D1499">
        <v>0</v>
      </c>
      <c r="E1499">
        <f t="shared" si="23"/>
        <v>0</v>
      </c>
      <c r="F1499">
        <v>0</v>
      </c>
      <c r="G1499" s="25"/>
    </row>
    <row r="1500" spans="1:7" x14ac:dyDescent="0.25">
      <c r="A1500" t="s">
        <v>1630</v>
      </c>
      <c r="B1500">
        <v>0</v>
      </c>
      <c r="C1500">
        <v>0</v>
      </c>
      <c r="D1500">
        <v>0</v>
      </c>
      <c r="E1500">
        <f t="shared" si="23"/>
        <v>0</v>
      </c>
      <c r="F1500">
        <v>0</v>
      </c>
      <c r="G1500" s="25"/>
    </row>
    <row r="1501" spans="1:7" x14ac:dyDescent="0.25">
      <c r="A1501" t="s">
        <v>1631</v>
      </c>
      <c r="B1501">
        <v>0</v>
      </c>
      <c r="C1501">
        <v>0</v>
      </c>
      <c r="D1501">
        <v>0</v>
      </c>
      <c r="E1501">
        <f t="shared" si="23"/>
        <v>0</v>
      </c>
      <c r="F1501">
        <v>0</v>
      </c>
      <c r="G1501" s="25"/>
    </row>
    <row r="1502" spans="1:7" x14ac:dyDescent="0.25">
      <c r="A1502" t="s">
        <v>1632</v>
      </c>
      <c r="B1502">
        <v>0</v>
      </c>
      <c r="C1502">
        <v>0</v>
      </c>
      <c r="D1502">
        <v>0</v>
      </c>
      <c r="E1502">
        <f t="shared" si="23"/>
        <v>0</v>
      </c>
      <c r="F1502">
        <v>0</v>
      </c>
      <c r="G1502" s="25"/>
    </row>
    <row r="1503" spans="1:7" x14ac:dyDescent="0.25">
      <c r="A1503" t="s">
        <v>1633</v>
      </c>
      <c r="B1503">
        <v>0</v>
      </c>
      <c r="C1503">
        <v>0</v>
      </c>
      <c r="D1503">
        <v>0</v>
      </c>
      <c r="E1503">
        <f t="shared" si="23"/>
        <v>0</v>
      </c>
      <c r="F1503">
        <v>0</v>
      </c>
      <c r="G1503" s="25"/>
    </row>
    <row r="1504" spans="1:7" x14ac:dyDescent="0.25">
      <c r="A1504" t="s">
        <v>1634</v>
      </c>
      <c r="B1504">
        <v>0</v>
      </c>
      <c r="C1504">
        <v>0</v>
      </c>
      <c r="D1504">
        <v>0</v>
      </c>
      <c r="E1504">
        <f t="shared" si="23"/>
        <v>0</v>
      </c>
      <c r="F1504">
        <v>0</v>
      </c>
      <c r="G1504" s="25"/>
    </row>
    <row r="1505" spans="1:7" x14ac:dyDescent="0.25">
      <c r="A1505" t="s">
        <v>1635</v>
      </c>
      <c r="B1505">
        <v>0</v>
      </c>
      <c r="C1505">
        <v>0</v>
      </c>
      <c r="D1505">
        <v>0</v>
      </c>
      <c r="E1505">
        <f t="shared" si="23"/>
        <v>0</v>
      </c>
      <c r="F1505">
        <v>0</v>
      </c>
      <c r="G1505" s="25"/>
    </row>
    <row r="1506" spans="1:7" x14ac:dyDescent="0.25">
      <c r="A1506" t="s">
        <v>1636</v>
      </c>
      <c r="B1506">
        <v>0</v>
      </c>
      <c r="C1506">
        <v>0</v>
      </c>
      <c r="D1506">
        <v>0</v>
      </c>
      <c r="E1506">
        <f t="shared" si="23"/>
        <v>0</v>
      </c>
      <c r="F1506">
        <v>0</v>
      </c>
      <c r="G1506" s="25"/>
    </row>
    <row r="1507" spans="1:7" x14ac:dyDescent="0.25">
      <c r="A1507" t="s">
        <v>1637</v>
      </c>
      <c r="B1507">
        <v>0</v>
      </c>
      <c r="C1507">
        <v>0</v>
      </c>
      <c r="D1507">
        <v>0</v>
      </c>
      <c r="E1507">
        <f t="shared" si="23"/>
        <v>0</v>
      </c>
      <c r="F1507">
        <v>0</v>
      </c>
      <c r="G1507" s="25"/>
    </row>
    <row r="1508" spans="1:7" x14ac:dyDescent="0.25">
      <c r="A1508" t="s">
        <v>1638</v>
      </c>
      <c r="B1508">
        <v>38.479999999999997</v>
      </c>
      <c r="C1508">
        <v>41.75</v>
      </c>
      <c r="D1508">
        <v>36.020000000000003</v>
      </c>
      <c r="E1508">
        <f t="shared" si="23"/>
        <v>38.885000000000005</v>
      </c>
      <c r="F1508">
        <v>23.65</v>
      </c>
      <c r="G1508" s="25"/>
    </row>
    <row r="1509" spans="1:7" x14ac:dyDescent="0.25">
      <c r="A1509" t="s">
        <v>1639</v>
      </c>
      <c r="B1509">
        <v>137.37</v>
      </c>
      <c r="C1509">
        <v>137.9</v>
      </c>
      <c r="D1509">
        <v>109.7</v>
      </c>
      <c r="E1509">
        <f t="shared" si="23"/>
        <v>123.80000000000001</v>
      </c>
      <c r="F1509">
        <v>98.16</v>
      </c>
      <c r="G1509" s="25"/>
    </row>
    <row r="1510" spans="1:7" x14ac:dyDescent="0.25">
      <c r="A1510" t="s">
        <v>1640</v>
      </c>
      <c r="B1510">
        <v>93.12</v>
      </c>
      <c r="C1510">
        <v>99.98</v>
      </c>
      <c r="D1510">
        <v>99.98</v>
      </c>
      <c r="E1510">
        <f t="shared" si="23"/>
        <v>99.98</v>
      </c>
      <c r="F1510">
        <v>54.43</v>
      </c>
      <c r="G1510" s="25"/>
    </row>
    <row r="1511" spans="1:7" x14ac:dyDescent="0.25">
      <c r="A1511" t="s">
        <v>1641</v>
      </c>
      <c r="B1511">
        <v>70.09</v>
      </c>
      <c r="C1511">
        <v>75.41</v>
      </c>
      <c r="D1511">
        <v>75.41</v>
      </c>
      <c r="E1511">
        <f t="shared" si="23"/>
        <v>75.41</v>
      </c>
      <c r="F1511">
        <v>40.25</v>
      </c>
      <c r="G1511" s="25"/>
    </row>
    <row r="1512" spans="1:7" x14ac:dyDescent="0.25">
      <c r="A1512" t="s">
        <v>1642</v>
      </c>
      <c r="B1512">
        <v>56.89</v>
      </c>
      <c r="C1512">
        <v>61.31</v>
      </c>
      <c r="D1512">
        <v>61.31</v>
      </c>
      <c r="E1512">
        <f t="shared" si="23"/>
        <v>61.31</v>
      </c>
      <c r="F1512">
        <v>32.21</v>
      </c>
      <c r="G1512" s="25"/>
    </row>
    <row r="1513" spans="1:7" x14ac:dyDescent="0.25">
      <c r="A1513" t="s">
        <v>1643</v>
      </c>
      <c r="B1513">
        <v>28.16</v>
      </c>
      <c r="C1513">
        <v>30.55</v>
      </c>
      <c r="D1513">
        <v>30.55</v>
      </c>
      <c r="E1513">
        <f t="shared" si="23"/>
        <v>30.55</v>
      </c>
      <c r="F1513">
        <v>14.99</v>
      </c>
      <c r="G1513" s="25"/>
    </row>
    <row r="1514" spans="1:7" x14ac:dyDescent="0.25">
      <c r="A1514" t="s">
        <v>1644</v>
      </c>
      <c r="B1514">
        <v>53.98</v>
      </c>
      <c r="C1514">
        <v>58.2</v>
      </c>
      <c r="D1514">
        <v>58.2</v>
      </c>
      <c r="E1514">
        <f t="shared" si="23"/>
        <v>58.2</v>
      </c>
      <c r="F1514">
        <v>30.44</v>
      </c>
      <c r="G1514" s="25"/>
    </row>
    <row r="1515" spans="1:7" x14ac:dyDescent="0.25">
      <c r="A1515" t="s">
        <v>1645</v>
      </c>
      <c r="B1515">
        <v>208.38</v>
      </c>
      <c r="C1515">
        <v>166.27</v>
      </c>
      <c r="D1515">
        <v>200.01</v>
      </c>
      <c r="E1515">
        <f t="shared" si="23"/>
        <v>183.14</v>
      </c>
      <c r="F1515">
        <v>153.96</v>
      </c>
      <c r="G1515" s="25"/>
    </row>
    <row r="1516" spans="1:7" x14ac:dyDescent="0.25">
      <c r="A1516" t="s">
        <v>1646</v>
      </c>
      <c r="B1516">
        <v>12.64</v>
      </c>
      <c r="C1516">
        <v>13.87</v>
      </c>
      <c r="D1516">
        <v>13.87</v>
      </c>
      <c r="E1516">
        <f t="shared" si="23"/>
        <v>13.87</v>
      </c>
      <c r="F1516">
        <v>6</v>
      </c>
      <c r="G1516" s="25"/>
    </row>
    <row r="1517" spans="1:7" x14ac:dyDescent="0.25">
      <c r="A1517" t="s">
        <v>1647</v>
      </c>
      <c r="B1517">
        <v>133.05000000000001</v>
      </c>
      <c r="C1517">
        <v>26.48</v>
      </c>
      <c r="D1517">
        <v>163.56</v>
      </c>
      <c r="E1517">
        <f t="shared" si="23"/>
        <v>95.02</v>
      </c>
      <c r="F1517">
        <v>151.93</v>
      </c>
      <c r="G1517" s="25"/>
    </row>
    <row r="1518" spans="1:7" x14ac:dyDescent="0.25">
      <c r="A1518" t="s">
        <v>1648</v>
      </c>
      <c r="B1518">
        <v>0</v>
      </c>
      <c r="C1518">
        <v>0</v>
      </c>
      <c r="D1518">
        <v>0</v>
      </c>
      <c r="E1518">
        <f t="shared" si="23"/>
        <v>0</v>
      </c>
      <c r="F1518">
        <v>0</v>
      </c>
      <c r="G1518" s="25"/>
    </row>
    <row r="1519" spans="1:7" x14ac:dyDescent="0.25">
      <c r="A1519" t="s">
        <v>1649</v>
      </c>
      <c r="B1519">
        <v>0</v>
      </c>
      <c r="C1519">
        <v>0</v>
      </c>
      <c r="D1519">
        <v>0</v>
      </c>
      <c r="E1519">
        <f t="shared" si="23"/>
        <v>0</v>
      </c>
      <c r="F1519">
        <v>0</v>
      </c>
      <c r="G1519" s="25"/>
    </row>
    <row r="1520" spans="1:7" x14ac:dyDescent="0.25">
      <c r="A1520" t="s">
        <v>1650</v>
      </c>
      <c r="B1520">
        <v>0</v>
      </c>
      <c r="C1520">
        <v>0</v>
      </c>
      <c r="D1520">
        <v>0</v>
      </c>
      <c r="E1520">
        <f t="shared" si="23"/>
        <v>0</v>
      </c>
      <c r="F1520">
        <v>0</v>
      </c>
      <c r="G1520" s="25"/>
    </row>
    <row r="1521" spans="1:7" x14ac:dyDescent="0.25">
      <c r="A1521" t="s">
        <v>1651</v>
      </c>
      <c r="B1521">
        <v>0</v>
      </c>
      <c r="C1521">
        <v>0</v>
      </c>
      <c r="D1521">
        <v>0</v>
      </c>
      <c r="E1521">
        <f t="shared" si="23"/>
        <v>0</v>
      </c>
      <c r="F1521">
        <v>0</v>
      </c>
      <c r="G1521" s="25"/>
    </row>
    <row r="1522" spans="1:7" x14ac:dyDescent="0.25">
      <c r="A1522" t="s">
        <v>1652</v>
      </c>
      <c r="B1522">
        <v>0</v>
      </c>
      <c r="C1522">
        <v>0</v>
      </c>
      <c r="D1522">
        <v>0</v>
      </c>
      <c r="E1522">
        <f t="shared" si="23"/>
        <v>0</v>
      </c>
      <c r="F1522">
        <v>0</v>
      </c>
      <c r="G1522" s="25"/>
    </row>
    <row r="1523" spans="1:7" x14ac:dyDescent="0.25">
      <c r="A1523" t="s">
        <v>1653</v>
      </c>
      <c r="B1523">
        <v>0</v>
      </c>
      <c r="C1523">
        <v>0</v>
      </c>
      <c r="D1523">
        <v>0</v>
      </c>
      <c r="E1523">
        <f t="shared" si="23"/>
        <v>0</v>
      </c>
      <c r="F1523">
        <v>0</v>
      </c>
      <c r="G1523" s="25"/>
    </row>
    <row r="1524" spans="1:7" x14ac:dyDescent="0.25">
      <c r="A1524" t="s">
        <v>1654</v>
      </c>
      <c r="B1524">
        <v>0</v>
      </c>
      <c r="C1524">
        <v>0</v>
      </c>
      <c r="D1524">
        <v>0</v>
      </c>
      <c r="E1524">
        <f t="shared" si="23"/>
        <v>0</v>
      </c>
      <c r="F1524">
        <v>0</v>
      </c>
      <c r="G1524" s="25"/>
    </row>
    <row r="1525" spans="1:7" x14ac:dyDescent="0.25">
      <c r="A1525" t="s">
        <v>1655</v>
      </c>
      <c r="B1525">
        <v>0</v>
      </c>
      <c r="C1525">
        <v>0</v>
      </c>
      <c r="D1525">
        <v>0</v>
      </c>
      <c r="E1525">
        <f t="shared" si="23"/>
        <v>0</v>
      </c>
      <c r="F1525">
        <v>0</v>
      </c>
      <c r="G1525" s="25"/>
    </row>
    <row r="1526" spans="1:7" x14ac:dyDescent="0.25">
      <c r="A1526" t="s">
        <v>1656</v>
      </c>
      <c r="B1526">
        <v>0</v>
      </c>
      <c r="C1526">
        <v>0</v>
      </c>
      <c r="D1526">
        <v>0</v>
      </c>
      <c r="E1526">
        <f t="shared" si="23"/>
        <v>0</v>
      </c>
      <c r="F1526">
        <v>0</v>
      </c>
      <c r="G1526" s="25"/>
    </row>
    <row r="1527" spans="1:7" x14ac:dyDescent="0.25">
      <c r="A1527" t="s">
        <v>1657</v>
      </c>
      <c r="B1527">
        <v>0</v>
      </c>
      <c r="C1527">
        <v>0</v>
      </c>
      <c r="D1527">
        <v>0</v>
      </c>
      <c r="E1527">
        <f t="shared" si="23"/>
        <v>0</v>
      </c>
      <c r="F1527">
        <v>0</v>
      </c>
      <c r="G1527" s="25"/>
    </row>
    <row r="1528" spans="1:7" x14ac:dyDescent="0.25">
      <c r="A1528" t="s">
        <v>1658</v>
      </c>
      <c r="B1528">
        <v>0</v>
      </c>
      <c r="C1528">
        <v>0</v>
      </c>
      <c r="D1528">
        <v>0</v>
      </c>
      <c r="E1528">
        <f t="shared" si="23"/>
        <v>0</v>
      </c>
      <c r="F1528">
        <v>0</v>
      </c>
      <c r="G1528" s="25"/>
    </row>
    <row r="1529" spans="1:7" x14ac:dyDescent="0.25">
      <c r="A1529" t="s">
        <v>1659</v>
      </c>
      <c r="B1529">
        <v>0</v>
      </c>
      <c r="C1529">
        <v>0</v>
      </c>
      <c r="D1529">
        <v>0</v>
      </c>
      <c r="E1529">
        <f t="shared" si="23"/>
        <v>0</v>
      </c>
      <c r="F1529">
        <v>0</v>
      </c>
      <c r="G1529" s="25"/>
    </row>
    <row r="1530" spans="1:7" x14ac:dyDescent="0.25">
      <c r="A1530" t="s">
        <v>1660</v>
      </c>
      <c r="B1530">
        <v>0</v>
      </c>
      <c r="C1530">
        <v>0</v>
      </c>
      <c r="D1530">
        <v>0</v>
      </c>
      <c r="E1530">
        <f t="shared" si="23"/>
        <v>0</v>
      </c>
      <c r="F1530">
        <v>0</v>
      </c>
      <c r="G1530" s="25"/>
    </row>
    <row r="1531" spans="1:7" x14ac:dyDescent="0.25">
      <c r="A1531" t="s">
        <v>1661</v>
      </c>
      <c r="B1531">
        <v>0</v>
      </c>
      <c r="C1531">
        <v>0</v>
      </c>
      <c r="D1531">
        <v>0</v>
      </c>
      <c r="E1531">
        <f t="shared" si="23"/>
        <v>0</v>
      </c>
      <c r="F1531">
        <v>0</v>
      </c>
      <c r="G1531" s="25"/>
    </row>
    <row r="1532" spans="1:7" x14ac:dyDescent="0.25">
      <c r="A1532" t="s">
        <v>1662</v>
      </c>
      <c r="B1532">
        <v>60.47</v>
      </c>
      <c r="C1532">
        <v>65.739999999999995</v>
      </c>
      <c r="D1532">
        <v>46.38</v>
      </c>
      <c r="E1532">
        <f t="shared" si="23"/>
        <v>56.06</v>
      </c>
      <c r="F1532">
        <v>43.66</v>
      </c>
      <c r="G1532" s="25"/>
    </row>
    <row r="1533" spans="1:7" x14ac:dyDescent="0.25">
      <c r="A1533" t="s">
        <v>1663</v>
      </c>
      <c r="B1533">
        <v>191.04</v>
      </c>
      <c r="C1533">
        <v>184.13</v>
      </c>
      <c r="D1533">
        <v>121.66</v>
      </c>
      <c r="E1533">
        <f t="shared" si="23"/>
        <v>152.89499999999998</v>
      </c>
      <c r="F1533">
        <v>151.77000000000001</v>
      </c>
      <c r="G1533" s="25"/>
    </row>
    <row r="1534" spans="1:7" x14ac:dyDescent="0.25">
      <c r="A1534" t="s">
        <v>1664</v>
      </c>
      <c r="B1534">
        <v>73.81</v>
      </c>
      <c r="C1534">
        <v>79.37</v>
      </c>
      <c r="D1534">
        <v>79.37</v>
      </c>
      <c r="E1534">
        <f t="shared" si="23"/>
        <v>79.37</v>
      </c>
      <c r="F1534">
        <v>42.55</v>
      </c>
      <c r="G1534" s="25"/>
    </row>
    <row r="1535" spans="1:7" x14ac:dyDescent="0.25">
      <c r="A1535" t="s">
        <v>1665</v>
      </c>
      <c r="B1535">
        <v>130.19999999999999</v>
      </c>
      <c r="C1535">
        <v>139.44</v>
      </c>
      <c r="D1535">
        <v>139.44</v>
      </c>
      <c r="E1535">
        <f t="shared" si="23"/>
        <v>139.44</v>
      </c>
      <c r="F1535">
        <v>77.62</v>
      </c>
      <c r="G1535" s="25"/>
    </row>
    <row r="1536" spans="1:7" x14ac:dyDescent="0.25">
      <c r="A1536" t="s">
        <v>1666</v>
      </c>
      <c r="B1536">
        <v>178.51</v>
      </c>
      <c r="C1536">
        <v>185.74</v>
      </c>
      <c r="D1536">
        <v>185.18</v>
      </c>
      <c r="E1536">
        <f t="shared" si="23"/>
        <v>185.46</v>
      </c>
      <c r="F1536">
        <v>111.71</v>
      </c>
      <c r="G1536" s="25"/>
    </row>
    <row r="1537" spans="1:7" x14ac:dyDescent="0.25">
      <c r="A1537" t="s">
        <v>1667</v>
      </c>
      <c r="B1537">
        <v>74.17</v>
      </c>
      <c r="C1537">
        <v>79.75</v>
      </c>
      <c r="D1537">
        <v>79.75</v>
      </c>
      <c r="E1537">
        <f t="shared" si="23"/>
        <v>79.75</v>
      </c>
      <c r="F1537">
        <v>42.79</v>
      </c>
      <c r="G1537" s="25"/>
    </row>
    <row r="1538" spans="1:7" x14ac:dyDescent="0.25">
      <c r="A1538" t="s">
        <v>1668</v>
      </c>
      <c r="B1538">
        <v>209.56</v>
      </c>
      <c r="C1538">
        <v>199.07</v>
      </c>
      <c r="D1538">
        <v>208.78</v>
      </c>
      <c r="E1538">
        <f t="shared" si="23"/>
        <v>203.92500000000001</v>
      </c>
      <c r="F1538">
        <v>141.41999999999999</v>
      </c>
      <c r="G1538" s="25"/>
    </row>
    <row r="1539" spans="1:7" x14ac:dyDescent="0.25">
      <c r="A1539" t="s">
        <v>1669</v>
      </c>
      <c r="B1539">
        <v>164.63</v>
      </c>
      <c r="C1539">
        <v>150.29</v>
      </c>
      <c r="D1539">
        <v>165.85</v>
      </c>
      <c r="E1539">
        <f t="shared" si="23"/>
        <v>158.07</v>
      </c>
      <c r="F1539">
        <v>111.4</v>
      </c>
      <c r="G1539" s="25"/>
    </row>
    <row r="1540" spans="1:7" x14ac:dyDescent="0.25">
      <c r="A1540" t="s">
        <v>1670</v>
      </c>
      <c r="B1540">
        <v>190.81</v>
      </c>
      <c r="C1540">
        <v>98.23</v>
      </c>
      <c r="D1540">
        <v>184.18</v>
      </c>
      <c r="E1540">
        <f t="shared" si="23"/>
        <v>141.20500000000001</v>
      </c>
      <c r="F1540">
        <v>161.15</v>
      </c>
      <c r="G1540" s="25"/>
    </row>
    <row r="1541" spans="1:7" x14ac:dyDescent="0.25">
      <c r="A1541" t="s">
        <v>1671</v>
      </c>
      <c r="B1541">
        <v>113.45</v>
      </c>
      <c r="C1541">
        <v>32.6</v>
      </c>
      <c r="D1541">
        <v>138.72</v>
      </c>
      <c r="E1541">
        <f t="shared" si="23"/>
        <v>85.66</v>
      </c>
      <c r="F1541">
        <v>120.79</v>
      </c>
      <c r="G1541" s="25"/>
    </row>
    <row r="1542" spans="1:7" x14ac:dyDescent="0.25">
      <c r="A1542" t="s">
        <v>1672</v>
      </c>
      <c r="B1542">
        <v>0</v>
      </c>
      <c r="C1542">
        <v>0</v>
      </c>
      <c r="D1542">
        <v>0</v>
      </c>
      <c r="E1542">
        <f t="shared" si="23"/>
        <v>0</v>
      </c>
      <c r="F1542">
        <v>0</v>
      </c>
      <c r="G1542" s="25"/>
    </row>
    <row r="1543" spans="1:7" x14ac:dyDescent="0.25">
      <c r="A1543" t="s">
        <v>1673</v>
      </c>
      <c r="B1543">
        <v>0</v>
      </c>
      <c r="C1543">
        <v>0</v>
      </c>
      <c r="D1543">
        <v>0</v>
      </c>
      <c r="E1543">
        <f t="shared" si="23"/>
        <v>0</v>
      </c>
      <c r="F1543">
        <v>0</v>
      </c>
      <c r="G1543" s="25"/>
    </row>
    <row r="1544" spans="1:7" x14ac:dyDescent="0.25">
      <c r="A1544" t="s">
        <v>1674</v>
      </c>
      <c r="B1544">
        <v>0</v>
      </c>
      <c r="C1544">
        <v>0</v>
      </c>
      <c r="D1544">
        <v>0</v>
      </c>
      <c r="E1544">
        <f t="shared" si="23"/>
        <v>0</v>
      </c>
      <c r="F1544">
        <v>0</v>
      </c>
      <c r="G1544" s="25"/>
    </row>
    <row r="1545" spans="1:7" x14ac:dyDescent="0.25">
      <c r="A1545" t="s">
        <v>1675</v>
      </c>
      <c r="B1545">
        <v>0</v>
      </c>
      <c r="C1545">
        <v>0</v>
      </c>
      <c r="D1545">
        <v>0</v>
      </c>
      <c r="E1545">
        <f t="shared" si="23"/>
        <v>0</v>
      </c>
      <c r="F1545">
        <v>0</v>
      </c>
      <c r="G1545" s="25"/>
    </row>
    <row r="1546" spans="1:7" x14ac:dyDescent="0.25">
      <c r="A1546" t="s">
        <v>1676</v>
      </c>
      <c r="B1546">
        <v>0</v>
      </c>
      <c r="C1546">
        <v>0</v>
      </c>
      <c r="D1546">
        <v>0</v>
      </c>
      <c r="E1546">
        <f t="shared" si="23"/>
        <v>0</v>
      </c>
      <c r="F1546">
        <v>0</v>
      </c>
      <c r="G1546" s="25"/>
    </row>
    <row r="1547" spans="1:7" x14ac:dyDescent="0.25">
      <c r="A1547" t="s">
        <v>1677</v>
      </c>
      <c r="B1547">
        <v>0</v>
      </c>
      <c r="C1547">
        <v>0</v>
      </c>
      <c r="D1547">
        <v>0</v>
      </c>
      <c r="E1547">
        <f t="shared" si="23"/>
        <v>0</v>
      </c>
      <c r="F1547">
        <v>0</v>
      </c>
      <c r="G1547" s="25"/>
    </row>
    <row r="1548" spans="1:7" x14ac:dyDescent="0.25">
      <c r="A1548" t="s">
        <v>1678</v>
      </c>
      <c r="B1548">
        <v>0</v>
      </c>
      <c r="C1548">
        <v>0</v>
      </c>
      <c r="D1548">
        <v>0</v>
      </c>
      <c r="E1548">
        <f t="shared" si="23"/>
        <v>0</v>
      </c>
      <c r="F1548">
        <v>0</v>
      </c>
      <c r="G1548" s="25"/>
    </row>
    <row r="1549" spans="1:7" x14ac:dyDescent="0.25">
      <c r="A1549" t="s">
        <v>1679</v>
      </c>
      <c r="B1549">
        <v>0</v>
      </c>
      <c r="C1549">
        <v>0</v>
      </c>
      <c r="D1549">
        <v>0</v>
      </c>
      <c r="E1549">
        <f t="shared" si="23"/>
        <v>0</v>
      </c>
      <c r="F1549">
        <v>0</v>
      </c>
      <c r="G1549" s="25"/>
    </row>
    <row r="1550" spans="1:7" x14ac:dyDescent="0.25">
      <c r="A1550" t="s">
        <v>1680</v>
      </c>
      <c r="B1550">
        <v>0</v>
      </c>
      <c r="C1550">
        <v>0</v>
      </c>
      <c r="D1550">
        <v>0</v>
      </c>
      <c r="E1550">
        <f t="shared" ref="E1550:E1613" si="24">(C1550+D1550)/2</f>
        <v>0</v>
      </c>
      <c r="F1550">
        <v>0</v>
      </c>
      <c r="G1550" s="25"/>
    </row>
    <row r="1551" spans="1:7" x14ac:dyDescent="0.25">
      <c r="A1551" t="s">
        <v>1681</v>
      </c>
      <c r="B1551">
        <v>0</v>
      </c>
      <c r="C1551">
        <v>0</v>
      </c>
      <c r="D1551">
        <v>0</v>
      </c>
      <c r="E1551">
        <f t="shared" si="24"/>
        <v>0</v>
      </c>
      <c r="F1551">
        <v>0</v>
      </c>
      <c r="G1551" s="25"/>
    </row>
    <row r="1552" spans="1:7" x14ac:dyDescent="0.25">
      <c r="A1552" t="s">
        <v>1682</v>
      </c>
      <c r="B1552">
        <v>0</v>
      </c>
      <c r="C1552">
        <v>0</v>
      </c>
      <c r="D1552">
        <v>0</v>
      </c>
      <c r="E1552">
        <f t="shared" si="24"/>
        <v>0</v>
      </c>
      <c r="F1552">
        <v>0</v>
      </c>
      <c r="G1552" s="25"/>
    </row>
    <row r="1553" spans="1:7" x14ac:dyDescent="0.25">
      <c r="A1553" t="s">
        <v>1683</v>
      </c>
      <c r="B1553">
        <v>0</v>
      </c>
      <c r="C1553">
        <v>0</v>
      </c>
      <c r="D1553">
        <v>0</v>
      </c>
      <c r="E1553">
        <f t="shared" si="24"/>
        <v>0</v>
      </c>
      <c r="F1553">
        <v>0</v>
      </c>
      <c r="G1553" s="25"/>
    </row>
    <row r="1554" spans="1:7" x14ac:dyDescent="0.25">
      <c r="A1554" t="s">
        <v>1684</v>
      </c>
      <c r="B1554">
        <v>0</v>
      </c>
      <c r="C1554">
        <v>0</v>
      </c>
      <c r="D1554">
        <v>0</v>
      </c>
      <c r="E1554">
        <f t="shared" si="24"/>
        <v>0</v>
      </c>
      <c r="F1554">
        <v>0</v>
      </c>
      <c r="G1554" s="25"/>
    </row>
    <row r="1555" spans="1:7" x14ac:dyDescent="0.25">
      <c r="A1555" t="s">
        <v>1685</v>
      </c>
      <c r="B1555">
        <v>0</v>
      </c>
      <c r="C1555">
        <v>0</v>
      </c>
      <c r="D1555">
        <v>0</v>
      </c>
      <c r="E1555">
        <f t="shared" si="24"/>
        <v>0</v>
      </c>
      <c r="F1555">
        <v>0</v>
      </c>
      <c r="G1555" s="25"/>
    </row>
    <row r="1556" spans="1:7" x14ac:dyDescent="0.25">
      <c r="A1556" t="s">
        <v>1686</v>
      </c>
      <c r="B1556">
        <v>27.52</v>
      </c>
      <c r="C1556">
        <v>29.87</v>
      </c>
      <c r="D1556">
        <v>29.38</v>
      </c>
      <c r="E1556">
        <f t="shared" si="24"/>
        <v>29.625</v>
      </c>
      <c r="F1556">
        <v>14.61</v>
      </c>
      <c r="G1556" s="25"/>
    </row>
    <row r="1557" spans="1:7" x14ac:dyDescent="0.25">
      <c r="A1557" t="s">
        <v>1687</v>
      </c>
      <c r="B1557">
        <v>42.31</v>
      </c>
      <c r="C1557">
        <v>45.71</v>
      </c>
      <c r="D1557">
        <v>45.71</v>
      </c>
      <c r="E1557">
        <f t="shared" si="24"/>
        <v>45.71</v>
      </c>
      <c r="F1557">
        <v>23.41</v>
      </c>
      <c r="G1557" s="25"/>
    </row>
    <row r="1558" spans="1:7" x14ac:dyDescent="0.25">
      <c r="A1558" t="s">
        <v>1688</v>
      </c>
      <c r="B1558">
        <v>56.62</v>
      </c>
      <c r="C1558">
        <v>61.01</v>
      </c>
      <c r="D1558">
        <v>61.01</v>
      </c>
      <c r="E1558">
        <f t="shared" si="24"/>
        <v>61.01</v>
      </c>
      <c r="F1558">
        <v>32.07</v>
      </c>
      <c r="G1558" s="25"/>
    </row>
    <row r="1559" spans="1:7" x14ac:dyDescent="0.25">
      <c r="A1559" t="s">
        <v>1689</v>
      </c>
      <c r="B1559">
        <v>63.82</v>
      </c>
      <c r="C1559">
        <v>68.7</v>
      </c>
      <c r="D1559">
        <v>68.7</v>
      </c>
      <c r="E1559">
        <f t="shared" si="24"/>
        <v>68.7</v>
      </c>
      <c r="F1559">
        <v>36.46</v>
      </c>
      <c r="G1559" s="25"/>
    </row>
    <row r="1560" spans="1:7" x14ac:dyDescent="0.25">
      <c r="A1560" t="s">
        <v>1690</v>
      </c>
      <c r="B1560">
        <v>122.25</v>
      </c>
      <c r="C1560">
        <v>130.97</v>
      </c>
      <c r="D1560">
        <v>130.97</v>
      </c>
      <c r="E1560">
        <f t="shared" si="24"/>
        <v>130.97</v>
      </c>
      <c r="F1560">
        <v>72.66</v>
      </c>
      <c r="G1560" s="25"/>
    </row>
    <row r="1561" spans="1:7" x14ac:dyDescent="0.25">
      <c r="A1561" t="s">
        <v>1691</v>
      </c>
      <c r="B1561">
        <v>128.6</v>
      </c>
      <c r="C1561">
        <v>137.72</v>
      </c>
      <c r="D1561">
        <v>137.72</v>
      </c>
      <c r="E1561">
        <f t="shared" si="24"/>
        <v>137.72</v>
      </c>
      <c r="F1561">
        <v>76.650000000000006</v>
      </c>
      <c r="G1561" s="25"/>
    </row>
    <row r="1562" spans="1:7" x14ac:dyDescent="0.25">
      <c r="A1562" t="s">
        <v>1692</v>
      </c>
      <c r="B1562">
        <v>104.55</v>
      </c>
      <c r="C1562">
        <v>112.13</v>
      </c>
      <c r="D1562">
        <v>112.13</v>
      </c>
      <c r="E1562">
        <f t="shared" si="24"/>
        <v>112.13</v>
      </c>
      <c r="F1562">
        <v>61.61</v>
      </c>
      <c r="G1562" s="25"/>
    </row>
    <row r="1563" spans="1:7" x14ac:dyDescent="0.25">
      <c r="A1563" t="s">
        <v>1693</v>
      </c>
      <c r="B1563">
        <v>168.15</v>
      </c>
      <c r="C1563">
        <v>152.56</v>
      </c>
      <c r="D1563">
        <v>169.1</v>
      </c>
      <c r="E1563">
        <f t="shared" si="24"/>
        <v>160.82999999999998</v>
      </c>
      <c r="F1563">
        <v>114.19</v>
      </c>
      <c r="G1563" s="25"/>
    </row>
    <row r="1564" spans="1:7" x14ac:dyDescent="0.25">
      <c r="A1564" t="s">
        <v>1694</v>
      </c>
      <c r="B1564">
        <v>72.11</v>
      </c>
      <c r="C1564">
        <v>72.64</v>
      </c>
      <c r="D1564">
        <v>76.680000000000007</v>
      </c>
      <c r="E1564">
        <f t="shared" si="24"/>
        <v>74.66</v>
      </c>
      <c r="F1564">
        <v>43.46</v>
      </c>
      <c r="G1564" s="25"/>
    </row>
    <row r="1565" spans="1:7" x14ac:dyDescent="0.25">
      <c r="A1565" t="s">
        <v>1695</v>
      </c>
      <c r="B1565">
        <v>36.67</v>
      </c>
      <c r="C1565">
        <v>29.66</v>
      </c>
      <c r="D1565">
        <v>41.61</v>
      </c>
      <c r="E1565">
        <f t="shared" si="24"/>
        <v>35.634999999999998</v>
      </c>
      <c r="F1565">
        <v>25.18</v>
      </c>
      <c r="G1565" s="25"/>
    </row>
    <row r="1566" spans="1:7" x14ac:dyDescent="0.25">
      <c r="A1566" t="s">
        <v>1696</v>
      </c>
      <c r="B1566">
        <v>0</v>
      </c>
      <c r="C1566">
        <v>0</v>
      </c>
      <c r="D1566">
        <v>0</v>
      </c>
      <c r="E1566">
        <f t="shared" si="24"/>
        <v>0</v>
      </c>
      <c r="F1566">
        <v>0</v>
      </c>
      <c r="G1566" s="25"/>
    </row>
    <row r="1567" spans="1:7" x14ac:dyDescent="0.25">
      <c r="A1567" t="s">
        <v>1697</v>
      </c>
      <c r="B1567">
        <v>0</v>
      </c>
      <c r="C1567">
        <v>0</v>
      </c>
      <c r="D1567">
        <v>0</v>
      </c>
      <c r="E1567">
        <f t="shared" si="24"/>
        <v>0</v>
      </c>
      <c r="F1567">
        <v>0</v>
      </c>
      <c r="G1567" s="25"/>
    </row>
    <row r="1568" spans="1:7" x14ac:dyDescent="0.25">
      <c r="A1568" t="s">
        <v>1698</v>
      </c>
      <c r="B1568">
        <v>0</v>
      </c>
      <c r="C1568">
        <v>0</v>
      </c>
      <c r="D1568">
        <v>0</v>
      </c>
      <c r="E1568">
        <f t="shared" si="24"/>
        <v>0</v>
      </c>
      <c r="F1568">
        <v>0</v>
      </c>
      <c r="G1568" s="25"/>
    </row>
    <row r="1569" spans="1:7" x14ac:dyDescent="0.25">
      <c r="A1569" t="s">
        <v>1699</v>
      </c>
      <c r="B1569">
        <v>0</v>
      </c>
      <c r="C1569">
        <v>0</v>
      </c>
      <c r="D1569">
        <v>0</v>
      </c>
      <c r="E1569">
        <f t="shared" si="24"/>
        <v>0</v>
      </c>
      <c r="F1569">
        <v>0</v>
      </c>
      <c r="G1569" s="25"/>
    </row>
    <row r="1570" spans="1:7" x14ac:dyDescent="0.25">
      <c r="A1570" t="s">
        <v>1700</v>
      </c>
      <c r="B1570">
        <v>0</v>
      </c>
      <c r="C1570">
        <v>0</v>
      </c>
      <c r="D1570">
        <v>0</v>
      </c>
      <c r="E1570">
        <f t="shared" si="24"/>
        <v>0</v>
      </c>
      <c r="F1570">
        <v>0</v>
      </c>
      <c r="G1570" s="25"/>
    </row>
    <row r="1571" spans="1:7" x14ac:dyDescent="0.25">
      <c r="A1571" t="s">
        <v>1701</v>
      </c>
      <c r="B1571">
        <v>0</v>
      </c>
      <c r="C1571">
        <v>0</v>
      </c>
      <c r="D1571">
        <v>0</v>
      </c>
      <c r="E1571">
        <f t="shared" si="24"/>
        <v>0</v>
      </c>
      <c r="F1571">
        <v>0</v>
      </c>
      <c r="G1571" s="25"/>
    </row>
    <row r="1572" spans="1:7" x14ac:dyDescent="0.25">
      <c r="A1572" t="s">
        <v>1702</v>
      </c>
      <c r="B1572">
        <v>0</v>
      </c>
      <c r="C1572">
        <v>0</v>
      </c>
      <c r="D1572">
        <v>0</v>
      </c>
      <c r="E1572">
        <f t="shared" si="24"/>
        <v>0</v>
      </c>
      <c r="F1572">
        <v>0</v>
      </c>
      <c r="G1572" s="25"/>
    </row>
    <row r="1573" spans="1:7" x14ac:dyDescent="0.25">
      <c r="A1573" t="s">
        <v>1703</v>
      </c>
      <c r="B1573">
        <v>0</v>
      </c>
      <c r="C1573">
        <v>0</v>
      </c>
      <c r="D1573">
        <v>0</v>
      </c>
      <c r="E1573">
        <f t="shared" si="24"/>
        <v>0</v>
      </c>
      <c r="F1573">
        <v>0</v>
      </c>
      <c r="G1573" s="25"/>
    </row>
    <row r="1574" spans="1:7" x14ac:dyDescent="0.25">
      <c r="A1574" t="s">
        <v>1704</v>
      </c>
      <c r="B1574">
        <v>0</v>
      </c>
      <c r="C1574">
        <v>0</v>
      </c>
      <c r="D1574">
        <v>0</v>
      </c>
      <c r="E1574">
        <f t="shared" si="24"/>
        <v>0</v>
      </c>
      <c r="F1574">
        <v>0</v>
      </c>
      <c r="G1574" s="25"/>
    </row>
    <row r="1575" spans="1:7" x14ac:dyDescent="0.25">
      <c r="A1575" t="s">
        <v>1705</v>
      </c>
      <c r="B1575">
        <v>0</v>
      </c>
      <c r="C1575">
        <v>0</v>
      </c>
      <c r="D1575">
        <v>0</v>
      </c>
      <c r="E1575">
        <f t="shared" si="24"/>
        <v>0</v>
      </c>
      <c r="F1575">
        <v>0</v>
      </c>
      <c r="G1575" s="25"/>
    </row>
    <row r="1576" spans="1:7" x14ac:dyDescent="0.25">
      <c r="A1576" t="s">
        <v>1706</v>
      </c>
      <c r="B1576">
        <v>0</v>
      </c>
      <c r="C1576">
        <v>0</v>
      </c>
      <c r="D1576">
        <v>0</v>
      </c>
      <c r="E1576">
        <f t="shared" si="24"/>
        <v>0</v>
      </c>
      <c r="F1576">
        <v>0</v>
      </c>
      <c r="G1576" s="25"/>
    </row>
    <row r="1577" spans="1:7" x14ac:dyDescent="0.25">
      <c r="A1577" t="s">
        <v>1707</v>
      </c>
      <c r="B1577">
        <v>0</v>
      </c>
      <c r="C1577">
        <v>0</v>
      </c>
      <c r="D1577">
        <v>0</v>
      </c>
      <c r="E1577">
        <f t="shared" si="24"/>
        <v>0</v>
      </c>
      <c r="F1577">
        <v>0</v>
      </c>
      <c r="G1577" s="25"/>
    </row>
    <row r="1578" spans="1:7" x14ac:dyDescent="0.25">
      <c r="A1578" t="s">
        <v>1708</v>
      </c>
      <c r="B1578">
        <v>0</v>
      </c>
      <c r="C1578">
        <v>0</v>
      </c>
      <c r="D1578">
        <v>0</v>
      </c>
      <c r="E1578">
        <f t="shared" si="24"/>
        <v>0</v>
      </c>
      <c r="F1578">
        <v>0</v>
      </c>
      <c r="G1578" s="25"/>
    </row>
    <row r="1579" spans="1:7" x14ac:dyDescent="0.25">
      <c r="A1579" t="s">
        <v>1709</v>
      </c>
      <c r="B1579">
        <v>0</v>
      </c>
      <c r="C1579">
        <v>0</v>
      </c>
      <c r="D1579">
        <v>0</v>
      </c>
      <c r="E1579">
        <f t="shared" si="24"/>
        <v>0</v>
      </c>
      <c r="F1579">
        <v>0</v>
      </c>
      <c r="G1579" s="25"/>
    </row>
    <row r="1580" spans="1:7" x14ac:dyDescent="0.25">
      <c r="A1580" t="s">
        <v>1710</v>
      </c>
      <c r="B1580">
        <v>68.010000000000005</v>
      </c>
      <c r="C1580">
        <v>74.13</v>
      </c>
      <c r="D1580">
        <v>52.67</v>
      </c>
      <c r="E1580">
        <f t="shared" si="24"/>
        <v>63.4</v>
      </c>
      <c r="F1580">
        <v>48.49</v>
      </c>
      <c r="G1580" s="25"/>
    </row>
    <row r="1581" spans="1:7" x14ac:dyDescent="0.25">
      <c r="A1581" t="s">
        <v>1711</v>
      </c>
      <c r="B1581">
        <v>193.81</v>
      </c>
      <c r="C1581">
        <v>188.15</v>
      </c>
      <c r="D1581">
        <v>126.49</v>
      </c>
      <c r="E1581">
        <f t="shared" si="24"/>
        <v>157.32</v>
      </c>
      <c r="F1581">
        <v>151.61000000000001</v>
      </c>
      <c r="G1581" s="25"/>
    </row>
    <row r="1582" spans="1:7" x14ac:dyDescent="0.25">
      <c r="A1582" t="s">
        <v>1712</v>
      </c>
      <c r="B1582">
        <v>158.59</v>
      </c>
      <c r="C1582">
        <v>163.63</v>
      </c>
      <c r="D1582">
        <v>156.18</v>
      </c>
      <c r="E1582">
        <f t="shared" si="24"/>
        <v>159.905</v>
      </c>
      <c r="F1582">
        <v>101.88</v>
      </c>
      <c r="G1582" s="25"/>
    </row>
    <row r="1583" spans="1:7" x14ac:dyDescent="0.25">
      <c r="A1583" t="s">
        <v>1713</v>
      </c>
      <c r="B1583">
        <v>204.71</v>
      </c>
      <c r="C1583">
        <v>206.96</v>
      </c>
      <c r="D1583">
        <v>201</v>
      </c>
      <c r="E1583">
        <f t="shared" si="24"/>
        <v>203.98000000000002</v>
      </c>
      <c r="F1583">
        <v>134.63</v>
      </c>
      <c r="G1583" s="25"/>
    </row>
    <row r="1584" spans="1:7" x14ac:dyDescent="0.25">
      <c r="A1584" t="s">
        <v>1714</v>
      </c>
      <c r="B1584">
        <v>450.17</v>
      </c>
      <c r="C1584">
        <v>354.96</v>
      </c>
      <c r="D1584">
        <v>341.18</v>
      </c>
      <c r="E1584">
        <f t="shared" si="24"/>
        <v>348.07</v>
      </c>
      <c r="F1584">
        <v>374.82</v>
      </c>
      <c r="G1584" s="25"/>
    </row>
    <row r="1585" spans="1:7" x14ac:dyDescent="0.25">
      <c r="A1585" t="s">
        <v>1715</v>
      </c>
      <c r="B1585">
        <v>789.66</v>
      </c>
      <c r="C1585">
        <v>437.78</v>
      </c>
      <c r="D1585">
        <v>509.22</v>
      </c>
      <c r="E1585">
        <f t="shared" si="24"/>
        <v>473.5</v>
      </c>
      <c r="F1585">
        <v>751.76</v>
      </c>
      <c r="G1585" s="25"/>
    </row>
    <row r="1586" spans="1:7" x14ac:dyDescent="0.25">
      <c r="A1586" t="s">
        <v>1716</v>
      </c>
      <c r="B1586">
        <v>427.66</v>
      </c>
      <c r="C1586">
        <v>281.02</v>
      </c>
      <c r="D1586">
        <v>350.84</v>
      </c>
      <c r="E1586">
        <f t="shared" si="24"/>
        <v>315.92999999999995</v>
      </c>
      <c r="F1586">
        <v>364.69</v>
      </c>
      <c r="G1586" s="25"/>
    </row>
    <row r="1587" spans="1:7" x14ac:dyDescent="0.25">
      <c r="A1587" t="s">
        <v>1717</v>
      </c>
      <c r="B1587">
        <v>156.46</v>
      </c>
      <c r="C1587">
        <v>147.22</v>
      </c>
      <c r="D1587">
        <v>159.54</v>
      </c>
      <c r="E1587">
        <f t="shared" si="24"/>
        <v>153.38</v>
      </c>
      <c r="F1587">
        <v>103.36</v>
      </c>
      <c r="G1587" s="25"/>
    </row>
    <row r="1588" spans="1:7" x14ac:dyDescent="0.25">
      <c r="A1588" t="s">
        <v>1718</v>
      </c>
      <c r="B1588">
        <v>117.27</v>
      </c>
      <c r="C1588">
        <v>95.23</v>
      </c>
      <c r="D1588">
        <v>120.41</v>
      </c>
      <c r="E1588">
        <f t="shared" si="24"/>
        <v>107.82</v>
      </c>
      <c r="F1588">
        <v>81.72</v>
      </c>
      <c r="G1588" s="25"/>
    </row>
    <row r="1589" spans="1:7" x14ac:dyDescent="0.25">
      <c r="A1589" t="s">
        <v>1719</v>
      </c>
      <c r="B1589">
        <v>47.76</v>
      </c>
      <c r="C1589">
        <v>34.479999999999997</v>
      </c>
      <c r="D1589">
        <v>55.14</v>
      </c>
      <c r="E1589">
        <f t="shared" si="24"/>
        <v>44.81</v>
      </c>
      <c r="F1589">
        <v>35.49</v>
      </c>
      <c r="G1589" s="25"/>
    </row>
    <row r="1590" spans="1:7" x14ac:dyDescent="0.25">
      <c r="A1590" t="s">
        <v>1720</v>
      </c>
      <c r="B1590">
        <v>0</v>
      </c>
      <c r="C1590">
        <v>0</v>
      </c>
      <c r="D1590">
        <v>0</v>
      </c>
      <c r="E1590">
        <f t="shared" si="24"/>
        <v>0</v>
      </c>
      <c r="F1590">
        <v>0</v>
      </c>
      <c r="G1590" s="25"/>
    </row>
    <row r="1591" spans="1:7" x14ac:dyDescent="0.25">
      <c r="A1591" t="s">
        <v>1721</v>
      </c>
      <c r="B1591">
        <v>0</v>
      </c>
      <c r="C1591">
        <v>0</v>
      </c>
      <c r="D1591">
        <v>0</v>
      </c>
      <c r="E1591">
        <f t="shared" si="24"/>
        <v>0</v>
      </c>
      <c r="F1591">
        <v>0</v>
      </c>
      <c r="G1591" s="25"/>
    </row>
    <row r="1592" spans="1:7" x14ac:dyDescent="0.25">
      <c r="A1592" t="s">
        <v>1722</v>
      </c>
      <c r="B1592">
        <v>0</v>
      </c>
      <c r="C1592">
        <v>0</v>
      </c>
      <c r="D1592">
        <v>0</v>
      </c>
      <c r="E1592">
        <f t="shared" si="24"/>
        <v>0</v>
      </c>
      <c r="F1592">
        <v>0</v>
      </c>
      <c r="G1592" s="25"/>
    </row>
    <row r="1593" spans="1:7" x14ac:dyDescent="0.25">
      <c r="A1593" t="s">
        <v>1723</v>
      </c>
      <c r="B1593">
        <v>0</v>
      </c>
      <c r="C1593">
        <v>0</v>
      </c>
      <c r="D1593">
        <v>0</v>
      </c>
      <c r="E1593">
        <f t="shared" si="24"/>
        <v>0</v>
      </c>
      <c r="F1593">
        <v>0</v>
      </c>
      <c r="G1593" s="25"/>
    </row>
    <row r="1594" spans="1:7" x14ac:dyDescent="0.25">
      <c r="A1594" t="s">
        <v>1724</v>
      </c>
      <c r="B1594">
        <v>0</v>
      </c>
      <c r="C1594">
        <v>0</v>
      </c>
      <c r="D1594">
        <v>0</v>
      </c>
      <c r="E1594">
        <f t="shared" si="24"/>
        <v>0</v>
      </c>
      <c r="F1594">
        <v>0</v>
      </c>
      <c r="G1594" s="25"/>
    </row>
    <row r="1595" spans="1:7" x14ac:dyDescent="0.25">
      <c r="A1595" t="s">
        <v>1725</v>
      </c>
      <c r="B1595">
        <v>0</v>
      </c>
      <c r="C1595">
        <v>0</v>
      </c>
      <c r="D1595">
        <v>0</v>
      </c>
      <c r="E1595">
        <f t="shared" si="24"/>
        <v>0</v>
      </c>
      <c r="F1595">
        <v>0</v>
      </c>
      <c r="G1595" s="25"/>
    </row>
    <row r="1596" spans="1:7" x14ac:dyDescent="0.25">
      <c r="A1596" t="s">
        <v>1726</v>
      </c>
      <c r="B1596">
        <v>0</v>
      </c>
      <c r="C1596">
        <v>0</v>
      </c>
      <c r="D1596">
        <v>0</v>
      </c>
      <c r="E1596">
        <f t="shared" si="24"/>
        <v>0</v>
      </c>
      <c r="F1596">
        <v>0</v>
      </c>
      <c r="G1596" s="25"/>
    </row>
    <row r="1597" spans="1:7" x14ac:dyDescent="0.25">
      <c r="A1597" t="s">
        <v>1727</v>
      </c>
      <c r="B1597">
        <v>0</v>
      </c>
      <c r="C1597">
        <v>0</v>
      </c>
      <c r="D1597">
        <v>0</v>
      </c>
      <c r="E1597">
        <f t="shared" si="24"/>
        <v>0</v>
      </c>
      <c r="F1597">
        <v>0</v>
      </c>
      <c r="G1597" s="25"/>
    </row>
    <row r="1598" spans="1:7" x14ac:dyDescent="0.25">
      <c r="A1598" t="s">
        <v>1728</v>
      </c>
      <c r="B1598">
        <v>0</v>
      </c>
      <c r="C1598">
        <v>0</v>
      </c>
      <c r="D1598">
        <v>0</v>
      </c>
      <c r="E1598">
        <f t="shared" si="24"/>
        <v>0</v>
      </c>
      <c r="F1598">
        <v>0</v>
      </c>
      <c r="G1598" s="25"/>
    </row>
    <row r="1599" spans="1:7" x14ac:dyDescent="0.25">
      <c r="A1599" t="s">
        <v>1729</v>
      </c>
      <c r="B1599">
        <v>0</v>
      </c>
      <c r="C1599">
        <v>0</v>
      </c>
      <c r="D1599">
        <v>0</v>
      </c>
      <c r="E1599">
        <f t="shared" si="24"/>
        <v>0</v>
      </c>
      <c r="F1599">
        <v>0</v>
      </c>
      <c r="G1599" s="25"/>
    </row>
    <row r="1600" spans="1:7" x14ac:dyDescent="0.25">
      <c r="A1600" t="s">
        <v>1730</v>
      </c>
      <c r="B1600">
        <v>0</v>
      </c>
      <c r="C1600">
        <v>0</v>
      </c>
      <c r="D1600">
        <v>0</v>
      </c>
      <c r="E1600">
        <f t="shared" si="24"/>
        <v>0</v>
      </c>
      <c r="F1600">
        <v>0</v>
      </c>
      <c r="G1600" s="25"/>
    </row>
    <row r="1601" spans="1:7" x14ac:dyDescent="0.25">
      <c r="A1601" t="s">
        <v>1731</v>
      </c>
      <c r="B1601">
        <v>0</v>
      </c>
      <c r="C1601">
        <v>0</v>
      </c>
      <c r="D1601">
        <v>0</v>
      </c>
      <c r="E1601">
        <f t="shared" si="24"/>
        <v>0</v>
      </c>
      <c r="F1601">
        <v>0</v>
      </c>
      <c r="G1601" s="25"/>
    </row>
    <row r="1602" spans="1:7" x14ac:dyDescent="0.25">
      <c r="A1602" t="s">
        <v>1732</v>
      </c>
      <c r="B1602">
        <v>0</v>
      </c>
      <c r="C1602">
        <v>0</v>
      </c>
      <c r="D1602">
        <v>0</v>
      </c>
      <c r="E1602">
        <f t="shared" si="24"/>
        <v>0</v>
      </c>
      <c r="F1602">
        <v>0</v>
      </c>
      <c r="G1602" s="25"/>
    </row>
    <row r="1603" spans="1:7" x14ac:dyDescent="0.25">
      <c r="A1603" t="s">
        <v>1733</v>
      </c>
      <c r="B1603">
        <v>0</v>
      </c>
      <c r="C1603">
        <v>0</v>
      </c>
      <c r="D1603">
        <v>0</v>
      </c>
      <c r="E1603">
        <f t="shared" si="24"/>
        <v>0</v>
      </c>
      <c r="F1603">
        <v>0</v>
      </c>
      <c r="G1603" s="25"/>
    </row>
    <row r="1604" spans="1:7" x14ac:dyDescent="0.25">
      <c r="A1604" t="s">
        <v>1734</v>
      </c>
      <c r="B1604">
        <v>230.21</v>
      </c>
      <c r="C1604">
        <v>257.60000000000002</v>
      </c>
      <c r="D1604">
        <v>42.56</v>
      </c>
      <c r="E1604">
        <f t="shared" si="24"/>
        <v>150.08000000000001</v>
      </c>
      <c r="F1604">
        <v>236.83</v>
      </c>
      <c r="G1604" s="25"/>
    </row>
    <row r="1605" spans="1:7" x14ac:dyDescent="0.25">
      <c r="A1605" t="s">
        <v>1735</v>
      </c>
      <c r="B1605">
        <v>488.81</v>
      </c>
      <c r="C1605">
        <v>424.91</v>
      </c>
      <c r="D1605">
        <v>83.54</v>
      </c>
      <c r="E1605">
        <f t="shared" si="24"/>
        <v>254.22500000000002</v>
      </c>
      <c r="F1605">
        <v>480.11</v>
      </c>
      <c r="G1605" s="25"/>
    </row>
    <row r="1606" spans="1:7" x14ac:dyDescent="0.25">
      <c r="A1606" t="s">
        <v>1736</v>
      </c>
      <c r="B1606">
        <v>643.35</v>
      </c>
      <c r="C1606">
        <v>493.32</v>
      </c>
      <c r="D1606">
        <v>237</v>
      </c>
      <c r="E1606">
        <f t="shared" si="24"/>
        <v>365.15999999999997</v>
      </c>
      <c r="F1606">
        <v>616.54999999999995</v>
      </c>
      <c r="G1606" s="25"/>
    </row>
    <row r="1607" spans="1:7" x14ac:dyDescent="0.25">
      <c r="A1607" t="s">
        <v>1737</v>
      </c>
      <c r="B1607">
        <v>790.91</v>
      </c>
      <c r="C1607">
        <v>543.53</v>
      </c>
      <c r="D1607">
        <v>377.87</v>
      </c>
      <c r="E1607">
        <f t="shared" si="24"/>
        <v>460.7</v>
      </c>
      <c r="F1607">
        <v>756.42</v>
      </c>
      <c r="G1607" s="25"/>
    </row>
    <row r="1608" spans="1:7" x14ac:dyDescent="0.25">
      <c r="A1608" t="s">
        <v>1738</v>
      </c>
      <c r="B1608">
        <v>870.06</v>
      </c>
      <c r="C1608">
        <v>534.09</v>
      </c>
      <c r="D1608">
        <v>487.47</v>
      </c>
      <c r="E1608">
        <f t="shared" si="24"/>
        <v>510.78000000000003</v>
      </c>
      <c r="F1608">
        <v>832.32</v>
      </c>
      <c r="G1608" s="25"/>
    </row>
    <row r="1609" spans="1:7" x14ac:dyDescent="0.25">
      <c r="A1609" t="s">
        <v>1739</v>
      </c>
      <c r="B1609">
        <v>788.24</v>
      </c>
      <c r="C1609">
        <v>438.81</v>
      </c>
      <c r="D1609">
        <v>510.96</v>
      </c>
      <c r="E1609">
        <f t="shared" si="24"/>
        <v>474.88499999999999</v>
      </c>
      <c r="F1609">
        <v>748.46</v>
      </c>
      <c r="G1609" s="25"/>
    </row>
    <row r="1610" spans="1:7" x14ac:dyDescent="0.25">
      <c r="A1610" t="s">
        <v>1740</v>
      </c>
      <c r="B1610">
        <v>747.39</v>
      </c>
      <c r="C1610">
        <v>335.1</v>
      </c>
      <c r="D1610">
        <v>528.96</v>
      </c>
      <c r="E1610">
        <f t="shared" si="24"/>
        <v>432.03000000000003</v>
      </c>
      <c r="F1610">
        <v>715.87</v>
      </c>
      <c r="G1610" s="25"/>
    </row>
    <row r="1611" spans="1:7" x14ac:dyDescent="0.25">
      <c r="A1611" t="s">
        <v>1741</v>
      </c>
      <c r="B1611">
        <v>405.03</v>
      </c>
      <c r="C1611">
        <v>196.63</v>
      </c>
      <c r="D1611">
        <v>342.09</v>
      </c>
      <c r="E1611">
        <f t="shared" si="24"/>
        <v>269.36</v>
      </c>
      <c r="F1611">
        <v>362.82</v>
      </c>
      <c r="G1611" s="25"/>
    </row>
    <row r="1612" spans="1:7" x14ac:dyDescent="0.25">
      <c r="A1612" t="s">
        <v>1742</v>
      </c>
      <c r="B1612">
        <v>264.54000000000002</v>
      </c>
      <c r="C1612">
        <v>91.45</v>
      </c>
      <c r="D1612">
        <v>250.59</v>
      </c>
      <c r="E1612">
        <f t="shared" si="24"/>
        <v>171.02</v>
      </c>
      <c r="F1612">
        <v>239.97</v>
      </c>
      <c r="G1612" s="25"/>
    </row>
    <row r="1613" spans="1:7" x14ac:dyDescent="0.25">
      <c r="A1613" t="s">
        <v>1743</v>
      </c>
      <c r="B1613">
        <v>56.76</v>
      </c>
      <c r="C1613">
        <v>37.549999999999997</v>
      </c>
      <c r="D1613">
        <v>66.47</v>
      </c>
      <c r="E1613">
        <f t="shared" si="24"/>
        <v>52.01</v>
      </c>
      <c r="F1613">
        <v>44.11</v>
      </c>
      <c r="G1613" s="25"/>
    </row>
    <row r="1614" spans="1:7" x14ac:dyDescent="0.25">
      <c r="A1614" t="s">
        <v>1744</v>
      </c>
      <c r="B1614">
        <v>0</v>
      </c>
      <c r="C1614">
        <v>0</v>
      </c>
      <c r="D1614">
        <v>0</v>
      </c>
      <c r="E1614">
        <f t="shared" ref="E1614:E1677" si="25">(C1614+D1614)/2</f>
        <v>0</v>
      </c>
      <c r="F1614">
        <v>0</v>
      </c>
      <c r="G1614" s="25"/>
    </row>
    <row r="1615" spans="1:7" x14ac:dyDescent="0.25">
      <c r="A1615" t="s">
        <v>1745</v>
      </c>
      <c r="B1615">
        <v>0</v>
      </c>
      <c r="C1615">
        <v>0</v>
      </c>
      <c r="D1615">
        <v>0</v>
      </c>
      <c r="E1615">
        <f t="shared" si="25"/>
        <v>0</v>
      </c>
      <c r="F1615">
        <v>0</v>
      </c>
      <c r="G1615" s="25"/>
    </row>
    <row r="1616" spans="1:7" x14ac:dyDescent="0.25">
      <c r="A1616" t="s">
        <v>1746</v>
      </c>
      <c r="B1616">
        <v>0</v>
      </c>
      <c r="C1616">
        <v>0</v>
      </c>
      <c r="D1616">
        <v>0</v>
      </c>
      <c r="E1616">
        <f t="shared" si="25"/>
        <v>0</v>
      </c>
      <c r="F1616">
        <v>0</v>
      </c>
      <c r="G1616" s="25"/>
    </row>
    <row r="1617" spans="1:7" x14ac:dyDescent="0.25">
      <c r="A1617" t="s">
        <v>1747</v>
      </c>
      <c r="B1617">
        <v>0</v>
      </c>
      <c r="C1617">
        <v>0</v>
      </c>
      <c r="D1617">
        <v>0</v>
      </c>
      <c r="E1617">
        <f t="shared" si="25"/>
        <v>0</v>
      </c>
      <c r="F1617">
        <v>0</v>
      </c>
      <c r="G1617" s="25"/>
    </row>
    <row r="1618" spans="1:7" x14ac:dyDescent="0.25">
      <c r="A1618" t="s">
        <v>1748</v>
      </c>
      <c r="B1618">
        <v>0</v>
      </c>
      <c r="C1618">
        <v>0</v>
      </c>
      <c r="D1618">
        <v>0</v>
      </c>
      <c r="E1618">
        <f t="shared" si="25"/>
        <v>0</v>
      </c>
      <c r="F1618">
        <v>0</v>
      </c>
      <c r="G1618" s="25"/>
    </row>
    <row r="1619" spans="1:7" x14ac:dyDescent="0.25">
      <c r="A1619" t="s">
        <v>1749</v>
      </c>
      <c r="B1619">
        <v>0</v>
      </c>
      <c r="C1619">
        <v>0</v>
      </c>
      <c r="D1619">
        <v>0</v>
      </c>
      <c r="E1619">
        <f t="shared" si="25"/>
        <v>0</v>
      </c>
      <c r="F1619">
        <v>0</v>
      </c>
      <c r="G1619" s="25"/>
    </row>
    <row r="1620" spans="1:7" x14ac:dyDescent="0.25">
      <c r="A1620" t="s">
        <v>1750</v>
      </c>
      <c r="B1620">
        <v>0</v>
      </c>
      <c r="C1620">
        <v>0</v>
      </c>
      <c r="D1620">
        <v>0</v>
      </c>
      <c r="E1620">
        <f t="shared" si="25"/>
        <v>0</v>
      </c>
      <c r="F1620">
        <v>0</v>
      </c>
      <c r="G1620" s="25"/>
    </row>
    <row r="1621" spans="1:7" x14ac:dyDescent="0.25">
      <c r="A1621" t="s">
        <v>1751</v>
      </c>
      <c r="B1621">
        <v>0</v>
      </c>
      <c r="C1621">
        <v>0</v>
      </c>
      <c r="D1621">
        <v>0</v>
      </c>
      <c r="E1621">
        <f t="shared" si="25"/>
        <v>0</v>
      </c>
      <c r="F1621">
        <v>0</v>
      </c>
      <c r="G1621" s="25"/>
    </row>
    <row r="1622" spans="1:7" x14ac:dyDescent="0.25">
      <c r="A1622" t="s">
        <v>1752</v>
      </c>
      <c r="B1622">
        <v>0</v>
      </c>
      <c r="C1622">
        <v>0</v>
      </c>
      <c r="D1622">
        <v>0</v>
      </c>
      <c r="E1622">
        <f t="shared" si="25"/>
        <v>0</v>
      </c>
      <c r="F1622">
        <v>0</v>
      </c>
      <c r="G1622" s="25"/>
    </row>
    <row r="1623" spans="1:7" x14ac:dyDescent="0.25">
      <c r="A1623" t="s">
        <v>1753</v>
      </c>
      <c r="B1623">
        <v>0</v>
      </c>
      <c r="C1623">
        <v>0</v>
      </c>
      <c r="D1623">
        <v>0</v>
      </c>
      <c r="E1623">
        <f t="shared" si="25"/>
        <v>0</v>
      </c>
      <c r="F1623">
        <v>0</v>
      </c>
      <c r="G1623" s="25"/>
    </row>
    <row r="1624" spans="1:7" x14ac:dyDescent="0.25">
      <c r="A1624" t="s">
        <v>1754</v>
      </c>
      <c r="B1624">
        <v>0</v>
      </c>
      <c r="C1624">
        <v>0</v>
      </c>
      <c r="D1624">
        <v>0</v>
      </c>
      <c r="E1624">
        <f t="shared" si="25"/>
        <v>0</v>
      </c>
      <c r="F1624">
        <v>0</v>
      </c>
      <c r="G1624" s="25"/>
    </row>
    <row r="1625" spans="1:7" x14ac:dyDescent="0.25">
      <c r="A1625" t="s">
        <v>1755</v>
      </c>
      <c r="B1625">
        <v>0</v>
      </c>
      <c r="C1625">
        <v>0</v>
      </c>
      <c r="D1625">
        <v>0</v>
      </c>
      <c r="E1625">
        <f t="shared" si="25"/>
        <v>0</v>
      </c>
      <c r="F1625">
        <v>0</v>
      </c>
      <c r="G1625" s="25"/>
    </row>
    <row r="1626" spans="1:7" x14ac:dyDescent="0.25">
      <c r="A1626" t="s">
        <v>1756</v>
      </c>
      <c r="B1626">
        <v>0</v>
      </c>
      <c r="C1626">
        <v>0</v>
      </c>
      <c r="D1626">
        <v>0</v>
      </c>
      <c r="E1626">
        <f t="shared" si="25"/>
        <v>0</v>
      </c>
      <c r="F1626">
        <v>0</v>
      </c>
      <c r="G1626" s="25"/>
    </row>
    <row r="1627" spans="1:7" x14ac:dyDescent="0.25">
      <c r="A1627" t="s">
        <v>1757</v>
      </c>
      <c r="B1627">
        <v>0</v>
      </c>
      <c r="C1627">
        <v>0.39</v>
      </c>
      <c r="D1627">
        <v>0</v>
      </c>
      <c r="E1627">
        <f t="shared" si="25"/>
        <v>0.19500000000000001</v>
      </c>
      <c r="F1627">
        <v>0</v>
      </c>
      <c r="G1627" s="25"/>
    </row>
    <row r="1628" spans="1:7" x14ac:dyDescent="0.25">
      <c r="A1628" t="s">
        <v>1758</v>
      </c>
      <c r="B1628">
        <v>45.65</v>
      </c>
      <c r="C1628">
        <v>49.55</v>
      </c>
      <c r="D1628">
        <v>44.2</v>
      </c>
      <c r="E1628">
        <f t="shared" si="25"/>
        <v>46.875</v>
      </c>
      <c r="F1628">
        <v>27.31</v>
      </c>
      <c r="G1628" s="25"/>
    </row>
    <row r="1629" spans="1:7" x14ac:dyDescent="0.25">
      <c r="A1629" t="s">
        <v>1759</v>
      </c>
      <c r="B1629">
        <v>150.4</v>
      </c>
      <c r="C1629">
        <v>152.41999999999999</v>
      </c>
      <c r="D1629">
        <v>123.61</v>
      </c>
      <c r="E1629">
        <f t="shared" si="25"/>
        <v>138.01499999999999</v>
      </c>
      <c r="F1629">
        <v>105.49</v>
      </c>
      <c r="G1629" s="25"/>
    </row>
    <row r="1630" spans="1:7" x14ac:dyDescent="0.25">
      <c r="A1630" t="s">
        <v>1760</v>
      </c>
      <c r="B1630">
        <v>298.97000000000003</v>
      </c>
      <c r="C1630">
        <v>273.10000000000002</v>
      </c>
      <c r="D1630">
        <v>215.81</v>
      </c>
      <c r="E1630">
        <f t="shared" si="25"/>
        <v>244.45500000000001</v>
      </c>
      <c r="F1630">
        <v>235.92</v>
      </c>
      <c r="G1630" s="25"/>
    </row>
    <row r="1631" spans="1:7" x14ac:dyDescent="0.25">
      <c r="A1631" t="s">
        <v>1761</v>
      </c>
      <c r="B1631">
        <v>697.41</v>
      </c>
      <c r="C1631">
        <v>500.13</v>
      </c>
      <c r="D1631">
        <v>366.83</v>
      </c>
      <c r="E1631">
        <f t="shared" si="25"/>
        <v>433.48</v>
      </c>
      <c r="F1631">
        <v>654.84</v>
      </c>
      <c r="G1631" s="25"/>
    </row>
    <row r="1632" spans="1:7" x14ac:dyDescent="0.25">
      <c r="A1632" t="s">
        <v>1762</v>
      </c>
      <c r="B1632">
        <v>788.55</v>
      </c>
      <c r="C1632">
        <v>506.75</v>
      </c>
      <c r="D1632">
        <v>467.71</v>
      </c>
      <c r="E1632">
        <f t="shared" si="25"/>
        <v>487.23</v>
      </c>
      <c r="F1632">
        <v>745.27</v>
      </c>
      <c r="G1632" s="25"/>
    </row>
    <row r="1633" spans="1:7" x14ac:dyDescent="0.25">
      <c r="A1633" t="s">
        <v>1763</v>
      </c>
      <c r="B1633">
        <v>651.79</v>
      </c>
      <c r="C1633">
        <v>406.04</v>
      </c>
      <c r="D1633">
        <v>457.44</v>
      </c>
      <c r="E1633">
        <f t="shared" si="25"/>
        <v>431.74</v>
      </c>
      <c r="F1633">
        <v>597.71</v>
      </c>
      <c r="G1633" s="25"/>
    </row>
    <row r="1634" spans="1:7" x14ac:dyDescent="0.25">
      <c r="A1634" t="s">
        <v>1764</v>
      </c>
      <c r="B1634">
        <v>546.84</v>
      </c>
      <c r="C1634">
        <v>312.11</v>
      </c>
      <c r="D1634">
        <v>423.43</v>
      </c>
      <c r="E1634">
        <f t="shared" si="25"/>
        <v>367.77</v>
      </c>
      <c r="F1634">
        <v>494.36</v>
      </c>
      <c r="G1634" s="25"/>
    </row>
    <row r="1635" spans="1:7" x14ac:dyDescent="0.25">
      <c r="A1635" t="s">
        <v>1765</v>
      </c>
      <c r="B1635">
        <v>622.5</v>
      </c>
      <c r="C1635">
        <v>191.03</v>
      </c>
      <c r="D1635">
        <v>494.29</v>
      </c>
      <c r="E1635">
        <f t="shared" si="25"/>
        <v>342.66</v>
      </c>
      <c r="F1635">
        <v>600.03</v>
      </c>
      <c r="G1635" s="25"/>
    </row>
    <row r="1636" spans="1:7" x14ac:dyDescent="0.25">
      <c r="A1636" t="s">
        <v>1766</v>
      </c>
      <c r="B1636">
        <v>349.97</v>
      </c>
      <c r="C1636">
        <v>73.41</v>
      </c>
      <c r="D1636">
        <v>326.54000000000002</v>
      </c>
      <c r="E1636">
        <f t="shared" si="25"/>
        <v>199.97500000000002</v>
      </c>
      <c r="F1636">
        <v>334.55</v>
      </c>
      <c r="G1636" s="25"/>
    </row>
    <row r="1637" spans="1:7" x14ac:dyDescent="0.25">
      <c r="A1637" t="s">
        <v>1767</v>
      </c>
      <c r="B1637">
        <v>68.88</v>
      </c>
      <c r="C1637">
        <v>41.46</v>
      </c>
      <c r="D1637">
        <v>81.91</v>
      </c>
      <c r="E1637">
        <f t="shared" si="25"/>
        <v>61.685000000000002</v>
      </c>
      <c r="F1637">
        <v>55.74</v>
      </c>
      <c r="G1637" s="25"/>
    </row>
    <row r="1638" spans="1:7" x14ac:dyDescent="0.25">
      <c r="A1638" t="s">
        <v>1768</v>
      </c>
      <c r="B1638">
        <v>0</v>
      </c>
      <c r="C1638">
        <v>0</v>
      </c>
      <c r="D1638">
        <v>0</v>
      </c>
      <c r="E1638">
        <f t="shared" si="25"/>
        <v>0</v>
      </c>
      <c r="F1638">
        <v>0</v>
      </c>
      <c r="G1638" s="25"/>
    </row>
    <row r="1639" spans="1:7" x14ac:dyDescent="0.25">
      <c r="A1639" t="s">
        <v>1769</v>
      </c>
      <c r="B1639">
        <v>0</v>
      </c>
      <c r="C1639">
        <v>0</v>
      </c>
      <c r="D1639">
        <v>0</v>
      </c>
      <c r="E1639">
        <f t="shared" si="25"/>
        <v>0</v>
      </c>
      <c r="F1639">
        <v>0</v>
      </c>
      <c r="G1639" s="25"/>
    </row>
    <row r="1640" spans="1:7" x14ac:dyDescent="0.25">
      <c r="A1640" t="s">
        <v>1770</v>
      </c>
      <c r="B1640">
        <v>0</v>
      </c>
      <c r="C1640">
        <v>0</v>
      </c>
      <c r="D1640">
        <v>0</v>
      </c>
      <c r="E1640">
        <f t="shared" si="25"/>
        <v>0</v>
      </c>
      <c r="F1640">
        <v>0</v>
      </c>
      <c r="G1640" s="25"/>
    </row>
    <row r="1641" spans="1:7" x14ac:dyDescent="0.25">
      <c r="A1641" t="s">
        <v>1771</v>
      </c>
      <c r="B1641">
        <v>0</v>
      </c>
      <c r="C1641">
        <v>0</v>
      </c>
      <c r="D1641">
        <v>0</v>
      </c>
      <c r="E1641">
        <f t="shared" si="25"/>
        <v>0</v>
      </c>
      <c r="F1641">
        <v>0</v>
      </c>
      <c r="G1641" s="25"/>
    </row>
    <row r="1642" spans="1:7" x14ac:dyDescent="0.25">
      <c r="A1642" t="s">
        <v>1772</v>
      </c>
      <c r="B1642">
        <v>0</v>
      </c>
      <c r="C1642">
        <v>0</v>
      </c>
      <c r="D1642">
        <v>0</v>
      </c>
      <c r="E1642">
        <f t="shared" si="25"/>
        <v>0</v>
      </c>
      <c r="F1642">
        <v>0</v>
      </c>
      <c r="G1642" s="25"/>
    </row>
    <row r="1643" spans="1:7" x14ac:dyDescent="0.25">
      <c r="A1643" t="s">
        <v>1773</v>
      </c>
      <c r="B1643">
        <v>0</v>
      </c>
      <c r="C1643">
        <v>0</v>
      </c>
      <c r="D1643">
        <v>0</v>
      </c>
      <c r="E1643">
        <f t="shared" si="25"/>
        <v>0</v>
      </c>
      <c r="F1643">
        <v>0</v>
      </c>
      <c r="G1643" s="25"/>
    </row>
    <row r="1644" spans="1:7" x14ac:dyDescent="0.25">
      <c r="A1644" t="s">
        <v>1774</v>
      </c>
      <c r="B1644">
        <v>0</v>
      </c>
      <c r="C1644">
        <v>0</v>
      </c>
      <c r="D1644">
        <v>0</v>
      </c>
      <c r="E1644">
        <f t="shared" si="25"/>
        <v>0</v>
      </c>
      <c r="F1644">
        <v>0</v>
      </c>
      <c r="G1644" s="25"/>
    </row>
    <row r="1645" spans="1:7" x14ac:dyDescent="0.25">
      <c r="A1645" t="s">
        <v>1775</v>
      </c>
      <c r="B1645">
        <v>0</v>
      </c>
      <c r="C1645">
        <v>0</v>
      </c>
      <c r="D1645">
        <v>0</v>
      </c>
      <c r="E1645">
        <f t="shared" si="25"/>
        <v>0</v>
      </c>
      <c r="F1645">
        <v>0</v>
      </c>
      <c r="G1645" s="25"/>
    </row>
    <row r="1646" spans="1:7" x14ac:dyDescent="0.25">
      <c r="A1646" t="s">
        <v>1776</v>
      </c>
      <c r="B1646">
        <v>0</v>
      </c>
      <c r="C1646">
        <v>0</v>
      </c>
      <c r="D1646">
        <v>0</v>
      </c>
      <c r="E1646">
        <f t="shared" si="25"/>
        <v>0</v>
      </c>
      <c r="F1646">
        <v>0</v>
      </c>
      <c r="G1646" s="25"/>
    </row>
    <row r="1647" spans="1:7" x14ac:dyDescent="0.25">
      <c r="A1647" t="s">
        <v>1777</v>
      </c>
      <c r="B1647">
        <v>0</v>
      </c>
      <c r="C1647">
        <v>0</v>
      </c>
      <c r="D1647">
        <v>0</v>
      </c>
      <c r="E1647">
        <f t="shared" si="25"/>
        <v>0</v>
      </c>
      <c r="F1647">
        <v>0</v>
      </c>
      <c r="G1647" s="25"/>
    </row>
    <row r="1648" spans="1:7" x14ac:dyDescent="0.25">
      <c r="A1648" t="s">
        <v>1778</v>
      </c>
      <c r="B1648">
        <v>0</v>
      </c>
      <c r="C1648">
        <v>0</v>
      </c>
      <c r="D1648">
        <v>0</v>
      </c>
      <c r="E1648">
        <f t="shared" si="25"/>
        <v>0</v>
      </c>
      <c r="F1648">
        <v>0</v>
      </c>
      <c r="G1648" s="25"/>
    </row>
    <row r="1649" spans="1:7" x14ac:dyDescent="0.25">
      <c r="A1649" t="s">
        <v>1779</v>
      </c>
      <c r="B1649">
        <v>0</v>
      </c>
      <c r="C1649">
        <v>0</v>
      </c>
      <c r="D1649">
        <v>0</v>
      </c>
      <c r="E1649">
        <f t="shared" si="25"/>
        <v>0</v>
      </c>
      <c r="F1649">
        <v>0</v>
      </c>
      <c r="G1649" s="25"/>
    </row>
    <row r="1650" spans="1:7" x14ac:dyDescent="0.25">
      <c r="A1650" t="s">
        <v>1780</v>
      </c>
      <c r="B1650">
        <v>0</v>
      </c>
      <c r="C1650">
        <v>0</v>
      </c>
      <c r="D1650">
        <v>0</v>
      </c>
      <c r="E1650">
        <f t="shared" si="25"/>
        <v>0</v>
      </c>
      <c r="F1650">
        <v>0</v>
      </c>
      <c r="G1650" s="25"/>
    </row>
    <row r="1651" spans="1:7" x14ac:dyDescent="0.25">
      <c r="A1651" t="s">
        <v>1781</v>
      </c>
      <c r="B1651">
        <v>0</v>
      </c>
      <c r="C1651">
        <v>0</v>
      </c>
      <c r="D1651">
        <v>0</v>
      </c>
      <c r="E1651">
        <f t="shared" si="25"/>
        <v>0</v>
      </c>
      <c r="F1651">
        <v>0</v>
      </c>
      <c r="G1651" s="25"/>
    </row>
    <row r="1652" spans="1:7" x14ac:dyDescent="0.25">
      <c r="A1652" t="s">
        <v>1782</v>
      </c>
      <c r="B1652">
        <v>35.56</v>
      </c>
      <c r="C1652">
        <v>38.479999999999997</v>
      </c>
      <c r="D1652">
        <v>37.869999999999997</v>
      </c>
      <c r="E1652">
        <f t="shared" si="25"/>
        <v>38.174999999999997</v>
      </c>
      <c r="F1652">
        <v>19.399999999999999</v>
      </c>
      <c r="G1652" s="25"/>
    </row>
    <row r="1653" spans="1:7" x14ac:dyDescent="0.25">
      <c r="A1653" t="s">
        <v>1783</v>
      </c>
      <c r="B1653">
        <v>13.22</v>
      </c>
      <c r="C1653">
        <v>14.49</v>
      </c>
      <c r="D1653">
        <v>14.49</v>
      </c>
      <c r="E1653">
        <f t="shared" si="25"/>
        <v>14.49</v>
      </c>
      <c r="F1653">
        <v>6.34</v>
      </c>
      <c r="G1653" s="25"/>
    </row>
    <row r="1654" spans="1:7" x14ac:dyDescent="0.25">
      <c r="A1654" t="s">
        <v>1784</v>
      </c>
      <c r="B1654">
        <v>26.75</v>
      </c>
      <c r="C1654">
        <v>29.03</v>
      </c>
      <c r="D1654">
        <v>29.03</v>
      </c>
      <c r="E1654">
        <f t="shared" si="25"/>
        <v>29.03</v>
      </c>
      <c r="F1654">
        <v>14.18</v>
      </c>
      <c r="G1654" s="25"/>
    </row>
    <row r="1655" spans="1:7" x14ac:dyDescent="0.25">
      <c r="A1655" t="s">
        <v>1785</v>
      </c>
      <c r="B1655">
        <v>124.35</v>
      </c>
      <c r="C1655">
        <v>133.18</v>
      </c>
      <c r="D1655">
        <v>133.18</v>
      </c>
      <c r="E1655">
        <f t="shared" si="25"/>
        <v>133.18</v>
      </c>
      <c r="F1655">
        <v>74.069999999999993</v>
      </c>
      <c r="G1655" s="25"/>
    </row>
    <row r="1656" spans="1:7" x14ac:dyDescent="0.25">
      <c r="A1656" t="s">
        <v>1786</v>
      </c>
      <c r="B1656">
        <v>193.27</v>
      </c>
      <c r="C1656">
        <v>200.69</v>
      </c>
      <c r="D1656">
        <v>200.07</v>
      </c>
      <c r="E1656">
        <f t="shared" si="25"/>
        <v>200.38</v>
      </c>
      <c r="F1656">
        <v>121.7</v>
      </c>
      <c r="G1656" s="25"/>
    </row>
    <row r="1657" spans="1:7" x14ac:dyDescent="0.25">
      <c r="A1657" t="s">
        <v>1787</v>
      </c>
      <c r="B1657">
        <v>133.38</v>
      </c>
      <c r="C1657">
        <v>142.78</v>
      </c>
      <c r="D1657">
        <v>142.78</v>
      </c>
      <c r="E1657">
        <f t="shared" si="25"/>
        <v>142.78</v>
      </c>
      <c r="F1657">
        <v>79.760000000000005</v>
      </c>
      <c r="G1657" s="25"/>
    </row>
    <row r="1658" spans="1:7" x14ac:dyDescent="0.25">
      <c r="A1658" t="s">
        <v>1788</v>
      </c>
      <c r="B1658">
        <v>153.52000000000001</v>
      </c>
      <c r="C1658">
        <v>161.13999999999999</v>
      </c>
      <c r="D1658">
        <v>162.38999999999999</v>
      </c>
      <c r="E1658">
        <f t="shared" si="25"/>
        <v>161.76499999999999</v>
      </c>
      <c r="F1658">
        <v>94</v>
      </c>
      <c r="G1658" s="25"/>
    </row>
    <row r="1659" spans="1:7" x14ac:dyDescent="0.25">
      <c r="A1659" t="s">
        <v>1789</v>
      </c>
      <c r="B1659">
        <v>422.06</v>
      </c>
      <c r="C1659">
        <v>210.49</v>
      </c>
      <c r="D1659">
        <v>360.49</v>
      </c>
      <c r="E1659">
        <f t="shared" si="25"/>
        <v>285.49</v>
      </c>
      <c r="F1659">
        <v>373.07</v>
      </c>
      <c r="G1659" s="25"/>
    </row>
    <row r="1660" spans="1:7" x14ac:dyDescent="0.25">
      <c r="A1660" t="s">
        <v>1790</v>
      </c>
      <c r="B1660">
        <v>128.72</v>
      </c>
      <c r="C1660">
        <v>104.02</v>
      </c>
      <c r="D1660">
        <v>132.66</v>
      </c>
      <c r="E1660">
        <f t="shared" si="25"/>
        <v>118.34</v>
      </c>
      <c r="F1660">
        <v>89.46</v>
      </c>
      <c r="G1660" s="25"/>
    </row>
    <row r="1661" spans="1:7" x14ac:dyDescent="0.25">
      <c r="A1661" t="s">
        <v>1791</v>
      </c>
      <c r="B1661">
        <v>127.51</v>
      </c>
      <c r="C1661">
        <v>42</v>
      </c>
      <c r="D1661">
        <v>160.99</v>
      </c>
      <c r="E1661">
        <f t="shared" si="25"/>
        <v>101.495</v>
      </c>
      <c r="F1661">
        <v>122.22</v>
      </c>
      <c r="G1661" s="25"/>
    </row>
    <row r="1662" spans="1:7" x14ac:dyDescent="0.25">
      <c r="A1662" t="s">
        <v>1792</v>
      </c>
      <c r="B1662">
        <v>0</v>
      </c>
      <c r="C1662">
        <v>0</v>
      </c>
      <c r="D1662">
        <v>0</v>
      </c>
      <c r="E1662">
        <f t="shared" si="25"/>
        <v>0</v>
      </c>
      <c r="F1662">
        <v>0</v>
      </c>
      <c r="G1662" s="25"/>
    </row>
    <row r="1663" spans="1:7" x14ac:dyDescent="0.25">
      <c r="A1663" t="s">
        <v>1793</v>
      </c>
      <c r="B1663">
        <v>0</v>
      </c>
      <c r="C1663">
        <v>0</v>
      </c>
      <c r="D1663">
        <v>0</v>
      </c>
      <c r="E1663">
        <f t="shared" si="25"/>
        <v>0</v>
      </c>
      <c r="F1663">
        <v>0</v>
      </c>
      <c r="G1663" s="25"/>
    </row>
    <row r="1664" spans="1:7" x14ac:dyDescent="0.25">
      <c r="A1664" t="s">
        <v>1794</v>
      </c>
      <c r="B1664">
        <v>0</v>
      </c>
      <c r="C1664">
        <v>0</v>
      </c>
      <c r="D1664">
        <v>0</v>
      </c>
      <c r="E1664">
        <f t="shared" si="25"/>
        <v>0</v>
      </c>
      <c r="F1664">
        <v>0</v>
      </c>
      <c r="G1664" s="25"/>
    </row>
    <row r="1665" spans="1:7" x14ac:dyDescent="0.25">
      <c r="A1665" t="s">
        <v>1795</v>
      </c>
      <c r="B1665">
        <v>0</v>
      </c>
      <c r="C1665">
        <v>0</v>
      </c>
      <c r="D1665">
        <v>0</v>
      </c>
      <c r="E1665">
        <f t="shared" si="25"/>
        <v>0</v>
      </c>
      <c r="F1665">
        <v>0</v>
      </c>
      <c r="G1665" s="25"/>
    </row>
    <row r="1666" spans="1:7" x14ac:dyDescent="0.25">
      <c r="A1666" t="s">
        <v>1796</v>
      </c>
      <c r="B1666">
        <v>0</v>
      </c>
      <c r="C1666">
        <v>0</v>
      </c>
      <c r="D1666">
        <v>0</v>
      </c>
      <c r="E1666">
        <f t="shared" si="25"/>
        <v>0</v>
      </c>
      <c r="F1666">
        <v>0</v>
      </c>
      <c r="G1666" s="25"/>
    </row>
    <row r="1667" spans="1:7" x14ac:dyDescent="0.25">
      <c r="A1667" t="s">
        <v>1797</v>
      </c>
      <c r="B1667">
        <v>0</v>
      </c>
      <c r="C1667">
        <v>0</v>
      </c>
      <c r="D1667">
        <v>0</v>
      </c>
      <c r="E1667">
        <f t="shared" si="25"/>
        <v>0</v>
      </c>
      <c r="F1667">
        <v>0</v>
      </c>
      <c r="G1667" s="25"/>
    </row>
    <row r="1668" spans="1:7" x14ac:dyDescent="0.25">
      <c r="A1668" t="s">
        <v>1798</v>
      </c>
      <c r="B1668">
        <v>0</v>
      </c>
      <c r="C1668">
        <v>0</v>
      </c>
      <c r="D1668">
        <v>0</v>
      </c>
      <c r="E1668">
        <f t="shared" si="25"/>
        <v>0</v>
      </c>
      <c r="F1668">
        <v>0</v>
      </c>
      <c r="G1668" s="25"/>
    </row>
    <row r="1669" spans="1:7" x14ac:dyDescent="0.25">
      <c r="A1669" t="s">
        <v>1799</v>
      </c>
      <c r="B1669">
        <v>0</v>
      </c>
      <c r="C1669">
        <v>0</v>
      </c>
      <c r="D1669">
        <v>0</v>
      </c>
      <c r="E1669">
        <f t="shared" si="25"/>
        <v>0</v>
      </c>
      <c r="F1669">
        <v>0</v>
      </c>
      <c r="G1669" s="25"/>
    </row>
    <row r="1670" spans="1:7" x14ac:dyDescent="0.25">
      <c r="A1670" t="s">
        <v>1800</v>
      </c>
      <c r="B1670">
        <v>0</v>
      </c>
      <c r="C1670">
        <v>0</v>
      </c>
      <c r="D1670">
        <v>0</v>
      </c>
      <c r="E1670">
        <f t="shared" si="25"/>
        <v>0</v>
      </c>
      <c r="F1670">
        <v>0</v>
      </c>
      <c r="G1670" s="25"/>
    </row>
    <row r="1671" spans="1:7" x14ac:dyDescent="0.25">
      <c r="A1671" t="s">
        <v>1801</v>
      </c>
      <c r="B1671">
        <v>0</v>
      </c>
      <c r="C1671">
        <v>0</v>
      </c>
      <c r="D1671">
        <v>0</v>
      </c>
      <c r="E1671">
        <f t="shared" si="25"/>
        <v>0</v>
      </c>
      <c r="F1671">
        <v>0</v>
      </c>
      <c r="G1671" s="25"/>
    </row>
    <row r="1672" spans="1:7" x14ac:dyDescent="0.25">
      <c r="A1672" t="s">
        <v>1802</v>
      </c>
      <c r="B1672">
        <v>0</v>
      </c>
      <c r="C1672">
        <v>0</v>
      </c>
      <c r="D1672">
        <v>0</v>
      </c>
      <c r="E1672">
        <f t="shared" si="25"/>
        <v>0</v>
      </c>
      <c r="F1672">
        <v>0</v>
      </c>
      <c r="G1672" s="25"/>
    </row>
    <row r="1673" spans="1:7" x14ac:dyDescent="0.25">
      <c r="A1673" t="s">
        <v>1803</v>
      </c>
      <c r="B1673">
        <v>0</v>
      </c>
      <c r="C1673">
        <v>0</v>
      </c>
      <c r="D1673">
        <v>0</v>
      </c>
      <c r="E1673">
        <f t="shared" si="25"/>
        <v>0</v>
      </c>
      <c r="F1673">
        <v>0</v>
      </c>
      <c r="G1673" s="25"/>
    </row>
    <row r="1674" spans="1:7" x14ac:dyDescent="0.25">
      <c r="A1674" t="s">
        <v>1804</v>
      </c>
      <c r="B1674">
        <v>0</v>
      </c>
      <c r="C1674">
        <v>0</v>
      </c>
      <c r="D1674">
        <v>0</v>
      </c>
      <c r="E1674">
        <f t="shared" si="25"/>
        <v>0</v>
      </c>
      <c r="F1674">
        <v>0</v>
      </c>
      <c r="G1674" s="25"/>
    </row>
    <row r="1675" spans="1:7" x14ac:dyDescent="0.25">
      <c r="A1675" t="s">
        <v>1805</v>
      </c>
      <c r="B1675">
        <v>0.92</v>
      </c>
      <c r="C1675">
        <v>1.1599999999999999</v>
      </c>
      <c r="D1675">
        <v>1.1100000000000001</v>
      </c>
      <c r="E1675">
        <f t="shared" si="25"/>
        <v>1.135</v>
      </c>
      <c r="F1675">
        <v>0</v>
      </c>
      <c r="G1675" s="25"/>
    </row>
    <row r="1676" spans="1:7" x14ac:dyDescent="0.25">
      <c r="A1676" t="s">
        <v>1806</v>
      </c>
      <c r="B1676">
        <v>78.62</v>
      </c>
      <c r="C1676">
        <v>86.06</v>
      </c>
      <c r="D1676">
        <v>62.98</v>
      </c>
      <c r="E1676">
        <f t="shared" si="25"/>
        <v>74.52</v>
      </c>
      <c r="F1676">
        <v>54.01</v>
      </c>
      <c r="G1676" s="25"/>
    </row>
    <row r="1677" spans="1:7" x14ac:dyDescent="0.25">
      <c r="A1677" t="s">
        <v>1807</v>
      </c>
      <c r="B1677">
        <v>218.77</v>
      </c>
      <c r="C1677">
        <v>214.02</v>
      </c>
      <c r="D1677">
        <v>144.65</v>
      </c>
      <c r="E1677">
        <f t="shared" si="25"/>
        <v>179.33500000000001</v>
      </c>
      <c r="F1677">
        <v>168.76</v>
      </c>
      <c r="G1677" s="25"/>
    </row>
    <row r="1678" spans="1:7" x14ac:dyDescent="0.25">
      <c r="A1678" t="s">
        <v>1808</v>
      </c>
      <c r="B1678">
        <v>90.71</v>
      </c>
      <c r="C1678">
        <v>97.39</v>
      </c>
      <c r="D1678">
        <v>97.39</v>
      </c>
      <c r="E1678">
        <f t="shared" ref="E1678:E1741" si="26">(C1678+D1678)/2</f>
        <v>97.39</v>
      </c>
      <c r="F1678">
        <v>53</v>
      </c>
      <c r="G1678" s="25"/>
    </row>
    <row r="1679" spans="1:7" x14ac:dyDescent="0.25">
      <c r="A1679" t="s">
        <v>1809</v>
      </c>
      <c r="B1679">
        <v>109.4</v>
      </c>
      <c r="C1679">
        <v>117.29</v>
      </c>
      <c r="D1679">
        <v>117.29</v>
      </c>
      <c r="E1679">
        <f t="shared" si="26"/>
        <v>117.29</v>
      </c>
      <c r="F1679">
        <v>64.62</v>
      </c>
      <c r="G1679" s="25"/>
    </row>
    <row r="1680" spans="1:7" x14ac:dyDescent="0.25">
      <c r="A1680" t="s">
        <v>1810</v>
      </c>
      <c r="B1680">
        <v>319.45</v>
      </c>
      <c r="C1680">
        <v>295.01</v>
      </c>
      <c r="D1680">
        <v>290.14999999999998</v>
      </c>
      <c r="E1680">
        <f t="shared" si="26"/>
        <v>292.58</v>
      </c>
      <c r="F1680">
        <v>230.67</v>
      </c>
      <c r="G1680" s="25"/>
    </row>
    <row r="1681" spans="1:7" x14ac:dyDescent="0.25">
      <c r="A1681" t="s">
        <v>1811</v>
      </c>
      <c r="B1681">
        <v>241.98</v>
      </c>
      <c r="C1681">
        <v>237.83</v>
      </c>
      <c r="D1681">
        <v>241.41</v>
      </c>
      <c r="E1681">
        <f t="shared" si="26"/>
        <v>239.62</v>
      </c>
      <c r="F1681">
        <v>160.88</v>
      </c>
      <c r="G1681" s="25"/>
    </row>
    <row r="1682" spans="1:7" x14ac:dyDescent="0.25">
      <c r="A1682" t="s">
        <v>1812</v>
      </c>
      <c r="B1682">
        <v>570.13</v>
      </c>
      <c r="C1682">
        <v>329.53</v>
      </c>
      <c r="D1682">
        <v>444.86</v>
      </c>
      <c r="E1682">
        <f t="shared" si="26"/>
        <v>387.19499999999999</v>
      </c>
      <c r="F1682">
        <v>507.27</v>
      </c>
      <c r="G1682" s="25"/>
    </row>
    <row r="1683" spans="1:7" x14ac:dyDescent="0.25">
      <c r="A1683" t="s">
        <v>1813</v>
      </c>
      <c r="B1683">
        <v>607.65</v>
      </c>
      <c r="C1683">
        <v>211.48</v>
      </c>
      <c r="D1683">
        <v>491.27</v>
      </c>
      <c r="E1683">
        <f t="shared" si="26"/>
        <v>351.375</v>
      </c>
      <c r="F1683">
        <v>570.65</v>
      </c>
      <c r="G1683" s="25"/>
    </row>
    <row r="1684" spans="1:7" x14ac:dyDescent="0.25">
      <c r="A1684" t="s">
        <v>1814</v>
      </c>
      <c r="B1684">
        <v>403.84</v>
      </c>
      <c r="C1684">
        <v>70.88</v>
      </c>
      <c r="D1684">
        <v>379.73</v>
      </c>
      <c r="E1684">
        <f t="shared" si="26"/>
        <v>225.30500000000001</v>
      </c>
      <c r="F1684">
        <v>383.49</v>
      </c>
      <c r="G1684" s="25"/>
    </row>
    <row r="1685" spans="1:7" x14ac:dyDescent="0.25">
      <c r="A1685" t="s">
        <v>1815</v>
      </c>
      <c r="B1685">
        <v>134.43</v>
      </c>
      <c r="C1685">
        <v>42.44</v>
      </c>
      <c r="D1685">
        <v>171.58</v>
      </c>
      <c r="E1685">
        <f t="shared" si="26"/>
        <v>107.01</v>
      </c>
      <c r="F1685">
        <v>127.53</v>
      </c>
      <c r="G1685" s="25"/>
    </row>
    <row r="1686" spans="1:7" x14ac:dyDescent="0.25">
      <c r="A1686" t="s">
        <v>1816</v>
      </c>
      <c r="B1686">
        <v>0</v>
      </c>
      <c r="C1686">
        <v>0</v>
      </c>
      <c r="D1686">
        <v>0</v>
      </c>
      <c r="E1686">
        <f t="shared" si="26"/>
        <v>0</v>
      </c>
      <c r="F1686">
        <v>0</v>
      </c>
      <c r="G1686" s="25"/>
    </row>
    <row r="1687" spans="1:7" x14ac:dyDescent="0.25">
      <c r="A1687" t="s">
        <v>1817</v>
      </c>
      <c r="B1687">
        <v>0</v>
      </c>
      <c r="C1687">
        <v>0</v>
      </c>
      <c r="D1687">
        <v>0</v>
      </c>
      <c r="E1687">
        <f t="shared" si="26"/>
        <v>0</v>
      </c>
      <c r="F1687">
        <v>0</v>
      </c>
      <c r="G1687" s="25"/>
    </row>
    <row r="1688" spans="1:7" x14ac:dyDescent="0.25">
      <c r="A1688" t="s">
        <v>1818</v>
      </c>
      <c r="B1688">
        <v>0</v>
      </c>
      <c r="C1688">
        <v>0</v>
      </c>
      <c r="D1688">
        <v>0</v>
      </c>
      <c r="E1688">
        <f t="shared" si="26"/>
        <v>0</v>
      </c>
      <c r="F1688">
        <v>0</v>
      </c>
      <c r="G1688" s="25"/>
    </row>
    <row r="1689" spans="1:7" x14ac:dyDescent="0.25">
      <c r="A1689" t="s">
        <v>1819</v>
      </c>
      <c r="B1689">
        <v>0</v>
      </c>
      <c r="C1689">
        <v>0</v>
      </c>
      <c r="D1689">
        <v>0</v>
      </c>
      <c r="E1689">
        <f t="shared" si="26"/>
        <v>0</v>
      </c>
      <c r="F1689">
        <v>0</v>
      </c>
      <c r="G1689" s="25"/>
    </row>
    <row r="1690" spans="1:7" x14ac:dyDescent="0.25">
      <c r="A1690" t="s">
        <v>1820</v>
      </c>
      <c r="B1690">
        <v>0</v>
      </c>
      <c r="C1690">
        <v>0</v>
      </c>
      <c r="D1690">
        <v>0</v>
      </c>
      <c r="E1690">
        <f t="shared" si="26"/>
        <v>0</v>
      </c>
      <c r="F1690">
        <v>0</v>
      </c>
      <c r="G1690" s="25"/>
    </row>
    <row r="1691" spans="1:7" x14ac:dyDescent="0.25">
      <c r="A1691" t="s">
        <v>1821</v>
      </c>
      <c r="B1691">
        <v>0</v>
      </c>
      <c r="C1691">
        <v>0</v>
      </c>
      <c r="D1691">
        <v>0</v>
      </c>
      <c r="E1691">
        <f t="shared" si="26"/>
        <v>0</v>
      </c>
      <c r="F1691">
        <v>0</v>
      </c>
      <c r="G1691" s="25"/>
    </row>
    <row r="1692" spans="1:7" x14ac:dyDescent="0.25">
      <c r="A1692" t="s">
        <v>1822</v>
      </c>
      <c r="B1692">
        <v>0</v>
      </c>
      <c r="C1692">
        <v>0</v>
      </c>
      <c r="D1692">
        <v>0</v>
      </c>
      <c r="E1692">
        <f t="shared" si="26"/>
        <v>0</v>
      </c>
      <c r="F1692">
        <v>0</v>
      </c>
      <c r="G1692" s="25"/>
    </row>
    <row r="1693" spans="1:7" x14ac:dyDescent="0.25">
      <c r="A1693" t="s">
        <v>1823</v>
      </c>
      <c r="B1693">
        <v>0</v>
      </c>
      <c r="C1693">
        <v>0</v>
      </c>
      <c r="D1693">
        <v>0</v>
      </c>
      <c r="E1693">
        <f t="shared" si="26"/>
        <v>0</v>
      </c>
      <c r="F1693">
        <v>0</v>
      </c>
      <c r="G1693" s="25"/>
    </row>
    <row r="1694" spans="1:7" x14ac:dyDescent="0.25">
      <c r="A1694" t="s">
        <v>1824</v>
      </c>
      <c r="B1694">
        <v>0</v>
      </c>
      <c r="C1694">
        <v>0</v>
      </c>
      <c r="D1694">
        <v>0</v>
      </c>
      <c r="E1694">
        <f t="shared" si="26"/>
        <v>0</v>
      </c>
      <c r="F1694">
        <v>0</v>
      </c>
      <c r="G1694" s="25"/>
    </row>
    <row r="1695" spans="1:7" x14ac:dyDescent="0.25">
      <c r="A1695" t="s">
        <v>1825</v>
      </c>
      <c r="B1695">
        <v>0</v>
      </c>
      <c r="C1695">
        <v>0</v>
      </c>
      <c r="D1695">
        <v>0</v>
      </c>
      <c r="E1695">
        <f t="shared" si="26"/>
        <v>0</v>
      </c>
      <c r="F1695">
        <v>0</v>
      </c>
      <c r="G1695" s="25"/>
    </row>
    <row r="1696" spans="1:7" x14ac:dyDescent="0.25">
      <c r="A1696" t="s">
        <v>1826</v>
      </c>
      <c r="B1696">
        <v>0</v>
      </c>
      <c r="C1696">
        <v>0</v>
      </c>
      <c r="D1696">
        <v>0</v>
      </c>
      <c r="E1696">
        <f t="shared" si="26"/>
        <v>0</v>
      </c>
      <c r="F1696">
        <v>0</v>
      </c>
      <c r="G1696" s="25"/>
    </row>
    <row r="1697" spans="1:7" x14ac:dyDescent="0.25">
      <c r="A1697" t="s">
        <v>1827</v>
      </c>
      <c r="B1697">
        <v>0</v>
      </c>
      <c r="C1697">
        <v>0</v>
      </c>
      <c r="D1697">
        <v>0</v>
      </c>
      <c r="E1697">
        <f t="shared" si="26"/>
        <v>0</v>
      </c>
      <c r="F1697">
        <v>0</v>
      </c>
      <c r="G1697" s="25"/>
    </row>
    <row r="1698" spans="1:7" x14ac:dyDescent="0.25">
      <c r="A1698" t="s">
        <v>1828</v>
      </c>
      <c r="B1698">
        <v>0</v>
      </c>
      <c r="C1698">
        <v>0</v>
      </c>
      <c r="D1698">
        <v>0</v>
      </c>
      <c r="E1698">
        <f t="shared" si="26"/>
        <v>0</v>
      </c>
      <c r="F1698">
        <v>0</v>
      </c>
      <c r="G1698" s="25"/>
    </row>
    <row r="1699" spans="1:7" x14ac:dyDescent="0.25">
      <c r="A1699" t="s">
        <v>1829</v>
      </c>
      <c r="B1699">
        <v>3.75</v>
      </c>
      <c r="C1699">
        <v>4.26</v>
      </c>
      <c r="D1699">
        <v>4.1500000000000004</v>
      </c>
      <c r="E1699">
        <f t="shared" si="26"/>
        <v>4.2050000000000001</v>
      </c>
      <c r="F1699">
        <v>1.1200000000000001</v>
      </c>
      <c r="G1699" s="25"/>
    </row>
    <row r="1700" spans="1:7" x14ac:dyDescent="0.25">
      <c r="A1700" t="s">
        <v>1830</v>
      </c>
      <c r="B1700">
        <v>118.51</v>
      </c>
      <c r="C1700">
        <v>131.30000000000001</v>
      </c>
      <c r="D1700">
        <v>72.94</v>
      </c>
      <c r="E1700">
        <f t="shared" si="26"/>
        <v>102.12</v>
      </c>
      <c r="F1700">
        <v>92.08</v>
      </c>
      <c r="G1700" s="25"/>
    </row>
    <row r="1701" spans="1:7" x14ac:dyDescent="0.25">
      <c r="A1701" t="s">
        <v>1831</v>
      </c>
      <c r="B1701">
        <v>166.38</v>
      </c>
      <c r="C1701">
        <v>169.17</v>
      </c>
      <c r="D1701">
        <v>137.53</v>
      </c>
      <c r="E1701">
        <f t="shared" si="26"/>
        <v>153.35</v>
      </c>
      <c r="F1701">
        <v>115.97</v>
      </c>
      <c r="G1701" s="25"/>
    </row>
    <row r="1702" spans="1:7" x14ac:dyDescent="0.25">
      <c r="A1702" t="s">
        <v>1832</v>
      </c>
      <c r="B1702">
        <v>263.23</v>
      </c>
      <c r="C1702">
        <v>252.37</v>
      </c>
      <c r="D1702">
        <v>216.07</v>
      </c>
      <c r="E1702">
        <f t="shared" si="26"/>
        <v>234.22</v>
      </c>
      <c r="F1702">
        <v>192.96</v>
      </c>
      <c r="G1702" s="25"/>
    </row>
    <row r="1703" spans="1:7" x14ac:dyDescent="0.25">
      <c r="A1703" t="s">
        <v>1833</v>
      </c>
      <c r="B1703">
        <v>115.15</v>
      </c>
      <c r="C1703">
        <v>123.39</v>
      </c>
      <c r="D1703">
        <v>123.39</v>
      </c>
      <c r="E1703">
        <f t="shared" si="26"/>
        <v>123.39</v>
      </c>
      <c r="F1703">
        <v>68.319999999999993</v>
      </c>
      <c r="G1703" s="25"/>
    </row>
    <row r="1704" spans="1:7" x14ac:dyDescent="0.25">
      <c r="A1704" t="s">
        <v>1834</v>
      </c>
      <c r="B1704">
        <v>233.88</v>
      </c>
      <c r="C1704">
        <v>235.87</v>
      </c>
      <c r="D1704">
        <v>234.42</v>
      </c>
      <c r="E1704">
        <f t="shared" si="26"/>
        <v>235.14499999999998</v>
      </c>
      <c r="F1704">
        <v>153.24</v>
      </c>
      <c r="G1704" s="25"/>
    </row>
    <row r="1705" spans="1:7" x14ac:dyDescent="0.25">
      <c r="A1705" t="s">
        <v>1835</v>
      </c>
      <c r="B1705">
        <v>329.44</v>
      </c>
      <c r="C1705">
        <v>292.06</v>
      </c>
      <c r="D1705">
        <v>302.51</v>
      </c>
      <c r="E1705">
        <f t="shared" si="26"/>
        <v>297.28499999999997</v>
      </c>
      <c r="F1705">
        <v>241.45</v>
      </c>
      <c r="G1705" s="25"/>
    </row>
    <row r="1706" spans="1:7" x14ac:dyDescent="0.25">
      <c r="A1706" t="s">
        <v>1836</v>
      </c>
      <c r="B1706">
        <v>638.07000000000005</v>
      </c>
      <c r="C1706">
        <v>344.33</v>
      </c>
      <c r="D1706">
        <v>486.1</v>
      </c>
      <c r="E1706">
        <f t="shared" si="26"/>
        <v>415.21500000000003</v>
      </c>
      <c r="F1706">
        <v>579.72</v>
      </c>
      <c r="G1706" s="25"/>
    </row>
    <row r="1707" spans="1:7" x14ac:dyDescent="0.25">
      <c r="A1707" t="s">
        <v>1837</v>
      </c>
      <c r="B1707">
        <v>610.86</v>
      </c>
      <c r="C1707">
        <v>215.7</v>
      </c>
      <c r="D1707">
        <v>497.47</v>
      </c>
      <c r="E1707">
        <f t="shared" si="26"/>
        <v>356.58500000000004</v>
      </c>
      <c r="F1707">
        <v>570.47</v>
      </c>
      <c r="G1707" s="25"/>
    </row>
    <row r="1708" spans="1:7" x14ac:dyDescent="0.25">
      <c r="A1708" t="s">
        <v>1838</v>
      </c>
      <c r="B1708">
        <v>432.87</v>
      </c>
      <c r="C1708">
        <v>64.73</v>
      </c>
      <c r="D1708">
        <v>408.86</v>
      </c>
      <c r="E1708">
        <f t="shared" si="26"/>
        <v>236.79500000000002</v>
      </c>
      <c r="F1708">
        <v>410.62</v>
      </c>
      <c r="G1708" s="25"/>
    </row>
    <row r="1709" spans="1:7" x14ac:dyDescent="0.25">
      <c r="A1709" t="s">
        <v>1839</v>
      </c>
      <c r="B1709">
        <v>148.03</v>
      </c>
      <c r="C1709">
        <v>42.48</v>
      </c>
      <c r="D1709">
        <v>191.51</v>
      </c>
      <c r="E1709">
        <f t="shared" si="26"/>
        <v>116.99499999999999</v>
      </c>
      <c r="F1709">
        <v>140.16999999999999</v>
      </c>
      <c r="G1709" s="25"/>
    </row>
    <row r="1710" spans="1:7" x14ac:dyDescent="0.25">
      <c r="A1710" t="s">
        <v>1840</v>
      </c>
      <c r="B1710">
        <v>0</v>
      </c>
      <c r="C1710">
        <v>0</v>
      </c>
      <c r="D1710">
        <v>0</v>
      </c>
      <c r="E1710">
        <f t="shared" si="26"/>
        <v>0</v>
      </c>
      <c r="F1710">
        <v>0</v>
      </c>
      <c r="G1710" s="25"/>
    </row>
    <row r="1711" spans="1:7" x14ac:dyDescent="0.25">
      <c r="A1711" t="s">
        <v>1841</v>
      </c>
      <c r="B1711">
        <v>0</v>
      </c>
      <c r="C1711">
        <v>0</v>
      </c>
      <c r="D1711">
        <v>0</v>
      </c>
      <c r="E1711">
        <f t="shared" si="26"/>
        <v>0</v>
      </c>
      <c r="F1711">
        <v>0</v>
      </c>
      <c r="G1711" s="25"/>
    </row>
    <row r="1712" spans="1:7" x14ac:dyDescent="0.25">
      <c r="A1712" t="s">
        <v>1842</v>
      </c>
      <c r="B1712">
        <v>0</v>
      </c>
      <c r="C1712">
        <v>0</v>
      </c>
      <c r="D1712">
        <v>0</v>
      </c>
      <c r="E1712">
        <f t="shared" si="26"/>
        <v>0</v>
      </c>
      <c r="F1712">
        <v>0</v>
      </c>
      <c r="G1712" s="25"/>
    </row>
    <row r="1713" spans="1:7" x14ac:dyDescent="0.25">
      <c r="A1713" t="s">
        <v>1843</v>
      </c>
      <c r="B1713">
        <v>0</v>
      </c>
      <c r="C1713">
        <v>0</v>
      </c>
      <c r="D1713">
        <v>0</v>
      </c>
      <c r="E1713">
        <f t="shared" si="26"/>
        <v>0</v>
      </c>
      <c r="F1713">
        <v>0</v>
      </c>
      <c r="G1713" s="25"/>
    </row>
    <row r="1714" spans="1:7" x14ac:dyDescent="0.25">
      <c r="A1714" t="s">
        <v>1844</v>
      </c>
      <c r="B1714">
        <v>0</v>
      </c>
      <c r="C1714">
        <v>0</v>
      </c>
      <c r="D1714">
        <v>0</v>
      </c>
      <c r="E1714">
        <f t="shared" si="26"/>
        <v>0</v>
      </c>
      <c r="F1714">
        <v>0</v>
      </c>
      <c r="G1714" s="25"/>
    </row>
    <row r="1715" spans="1:7" x14ac:dyDescent="0.25">
      <c r="A1715" t="s">
        <v>1845</v>
      </c>
      <c r="B1715">
        <v>0</v>
      </c>
      <c r="C1715">
        <v>0</v>
      </c>
      <c r="D1715">
        <v>0</v>
      </c>
      <c r="E1715">
        <f t="shared" si="26"/>
        <v>0</v>
      </c>
      <c r="F1715">
        <v>0</v>
      </c>
      <c r="G1715" s="25"/>
    </row>
    <row r="1716" spans="1:7" x14ac:dyDescent="0.25">
      <c r="A1716" t="s">
        <v>1846</v>
      </c>
      <c r="B1716">
        <v>0</v>
      </c>
      <c r="C1716">
        <v>0</v>
      </c>
      <c r="D1716">
        <v>0</v>
      </c>
      <c r="E1716">
        <f t="shared" si="26"/>
        <v>0</v>
      </c>
      <c r="F1716">
        <v>0</v>
      </c>
      <c r="G1716" s="25"/>
    </row>
    <row r="1717" spans="1:7" x14ac:dyDescent="0.25">
      <c r="A1717" t="s">
        <v>1847</v>
      </c>
      <c r="B1717">
        <v>0</v>
      </c>
      <c r="C1717">
        <v>0</v>
      </c>
      <c r="D1717">
        <v>0</v>
      </c>
      <c r="E1717">
        <f t="shared" si="26"/>
        <v>0</v>
      </c>
      <c r="F1717">
        <v>0</v>
      </c>
      <c r="G1717" s="25"/>
    </row>
    <row r="1718" spans="1:7" x14ac:dyDescent="0.25">
      <c r="A1718" t="s">
        <v>1848</v>
      </c>
      <c r="B1718">
        <v>0</v>
      </c>
      <c r="C1718">
        <v>0</v>
      </c>
      <c r="D1718">
        <v>0</v>
      </c>
      <c r="E1718">
        <f t="shared" si="26"/>
        <v>0</v>
      </c>
      <c r="F1718">
        <v>0</v>
      </c>
      <c r="G1718" s="25"/>
    </row>
    <row r="1719" spans="1:7" x14ac:dyDescent="0.25">
      <c r="A1719" t="s">
        <v>1849</v>
      </c>
      <c r="B1719">
        <v>0</v>
      </c>
      <c r="C1719">
        <v>0</v>
      </c>
      <c r="D1719">
        <v>0</v>
      </c>
      <c r="E1719">
        <f t="shared" si="26"/>
        <v>0</v>
      </c>
      <c r="F1719">
        <v>0</v>
      </c>
      <c r="G1719" s="25"/>
    </row>
    <row r="1720" spans="1:7" x14ac:dyDescent="0.25">
      <c r="A1720" t="s">
        <v>1850</v>
      </c>
      <c r="B1720">
        <v>0</v>
      </c>
      <c r="C1720">
        <v>0</v>
      </c>
      <c r="D1720">
        <v>0</v>
      </c>
      <c r="E1720">
        <f t="shared" si="26"/>
        <v>0</v>
      </c>
      <c r="F1720">
        <v>0</v>
      </c>
      <c r="G1720" s="25"/>
    </row>
    <row r="1721" spans="1:7" x14ac:dyDescent="0.25">
      <c r="A1721" t="s">
        <v>1851</v>
      </c>
      <c r="B1721">
        <v>0</v>
      </c>
      <c r="C1721">
        <v>0</v>
      </c>
      <c r="D1721">
        <v>0</v>
      </c>
      <c r="E1721">
        <f t="shared" si="26"/>
        <v>0</v>
      </c>
      <c r="F1721">
        <v>0</v>
      </c>
      <c r="G1721" s="25"/>
    </row>
    <row r="1722" spans="1:7" x14ac:dyDescent="0.25">
      <c r="A1722" t="s">
        <v>1852</v>
      </c>
      <c r="B1722">
        <v>0</v>
      </c>
      <c r="C1722">
        <v>0</v>
      </c>
      <c r="D1722">
        <v>0</v>
      </c>
      <c r="E1722">
        <f t="shared" si="26"/>
        <v>0</v>
      </c>
      <c r="F1722">
        <v>0</v>
      </c>
      <c r="G1722" s="25"/>
    </row>
    <row r="1723" spans="1:7" x14ac:dyDescent="0.25">
      <c r="A1723" t="s">
        <v>1853</v>
      </c>
      <c r="B1723">
        <v>8.6999999999999993</v>
      </c>
      <c r="C1723">
        <v>14.79</v>
      </c>
      <c r="D1723">
        <v>6.92</v>
      </c>
      <c r="E1723">
        <f t="shared" si="26"/>
        <v>10.855</v>
      </c>
      <c r="F1723">
        <v>5.45</v>
      </c>
      <c r="G1723" s="25"/>
    </row>
    <row r="1724" spans="1:7" x14ac:dyDescent="0.25">
      <c r="A1724" t="s">
        <v>1854</v>
      </c>
      <c r="B1724">
        <v>218.74</v>
      </c>
      <c r="C1724">
        <v>248.39</v>
      </c>
      <c r="D1724">
        <v>66.209999999999994</v>
      </c>
      <c r="E1724">
        <f t="shared" si="26"/>
        <v>157.29999999999998</v>
      </c>
      <c r="F1724">
        <v>198.88</v>
      </c>
      <c r="G1724" s="25"/>
    </row>
    <row r="1725" spans="1:7" x14ac:dyDescent="0.25">
      <c r="A1725" t="s">
        <v>1855</v>
      </c>
      <c r="B1725">
        <v>502.52</v>
      </c>
      <c r="C1725">
        <v>451.61</v>
      </c>
      <c r="D1725">
        <v>120.39</v>
      </c>
      <c r="E1725">
        <f t="shared" si="26"/>
        <v>286</v>
      </c>
      <c r="F1725">
        <v>467.08</v>
      </c>
      <c r="G1725" s="25"/>
    </row>
    <row r="1726" spans="1:7" x14ac:dyDescent="0.25">
      <c r="A1726" t="s">
        <v>1856</v>
      </c>
      <c r="B1726">
        <v>630.17999999999995</v>
      </c>
      <c r="C1726">
        <v>504.59</v>
      </c>
      <c r="D1726">
        <v>277.29000000000002</v>
      </c>
      <c r="E1726">
        <f t="shared" si="26"/>
        <v>390.94</v>
      </c>
      <c r="F1726">
        <v>576.25</v>
      </c>
      <c r="G1726" s="25"/>
    </row>
    <row r="1727" spans="1:7" x14ac:dyDescent="0.25">
      <c r="A1727" t="s">
        <v>1857</v>
      </c>
      <c r="B1727">
        <v>789.01</v>
      </c>
      <c r="C1727">
        <v>567.1</v>
      </c>
      <c r="D1727">
        <v>415.69</v>
      </c>
      <c r="E1727">
        <f t="shared" si="26"/>
        <v>491.39499999999998</v>
      </c>
      <c r="F1727">
        <v>727.76</v>
      </c>
      <c r="G1727" s="25"/>
    </row>
    <row r="1728" spans="1:7" x14ac:dyDescent="0.25">
      <c r="A1728" t="s">
        <v>1858</v>
      </c>
      <c r="B1728">
        <v>917.67</v>
      </c>
      <c r="C1728">
        <v>584.20000000000005</v>
      </c>
      <c r="D1728">
        <v>539.30999999999995</v>
      </c>
      <c r="E1728">
        <f t="shared" si="26"/>
        <v>561.755</v>
      </c>
      <c r="F1728">
        <v>853.84</v>
      </c>
      <c r="G1728" s="25"/>
    </row>
    <row r="1729" spans="1:7" x14ac:dyDescent="0.25">
      <c r="A1729" t="s">
        <v>1859</v>
      </c>
      <c r="B1729">
        <v>882.79</v>
      </c>
      <c r="C1729">
        <v>501.46</v>
      </c>
      <c r="D1729">
        <v>585.6</v>
      </c>
      <c r="E1729">
        <f t="shared" si="26"/>
        <v>543.53</v>
      </c>
      <c r="F1729">
        <v>820.07</v>
      </c>
      <c r="G1729" s="25"/>
    </row>
    <row r="1730" spans="1:7" x14ac:dyDescent="0.25">
      <c r="A1730" t="s">
        <v>1860</v>
      </c>
      <c r="B1730">
        <v>819.74</v>
      </c>
      <c r="C1730">
        <v>383.13</v>
      </c>
      <c r="D1730">
        <v>596.97</v>
      </c>
      <c r="E1730">
        <f t="shared" si="26"/>
        <v>490.05</v>
      </c>
      <c r="F1730">
        <v>763.16</v>
      </c>
      <c r="G1730" s="25"/>
    </row>
    <row r="1731" spans="1:7" x14ac:dyDescent="0.25">
      <c r="A1731" t="s">
        <v>1861</v>
      </c>
      <c r="B1731">
        <v>634.04999999999995</v>
      </c>
      <c r="C1731">
        <v>224.17</v>
      </c>
      <c r="D1731">
        <v>518.22</v>
      </c>
      <c r="E1731">
        <f t="shared" si="26"/>
        <v>371.19499999999999</v>
      </c>
      <c r="F1731">
        <v>588.14</v>
      </c>
      <c r="G1731" s="25"/>
    </row>
    <row r="1732" spans="1:7" x14ac:dyDescent="0.25">
      <c r="A1732" t="s">
        <v>1862</v>
      </c>
      <c r="B1732">
        <v>250.61</v>
      </c>
      <c r="C1732">
        <v>119.59</v>
      </c>
      <c r="D1732">
        <v>247.59</v>
      </c>
      <c r="E1732">
        <f t="shared" si="26"/>
        <v>183.59</v>
      </c>
      <c r="F1732">
        <v>207.21</v>
      </c>
      <c r="G1732" s="25"/>
    </row>
    <row r="1733" spans="1:7" x14ac:dyDescent="0.25">
      <c r="A1733" t="s">
        <v>1863</v>
      </c>
      <c r="B1733">
        <v>84.71</v>
      </c>
      <c r="C1733">
        <v>51.52</v>
      </c>
      <c r="D1733">
        <v>102.58</v>
      </c>
      <c r="E1733">
        <f t="shared" si="26"/>
        <v>77.05</v>
      </c>
      <c r="F1733">
        <v>65.510000000000005</v>
      </c>
      <c r="G1733" s="25"/>
    </row>
    <row r="1734" spans="1:7" x14ac:dyDescent="0.25">
      <c r="A1734" t="s">
        <v>1864</v>
      </c>
      <c r="B1734">
        <v>0</v>
      </c>
      <c r="C1734">
        <v>0</v>
      </c>
      <c r="D1734">
        <v>0</v>
      </c>
      <c r="E1734">
        <f t="shared" si="26"/>
        <v>0</v>
      </c>
      <c r="F1734">
        <v>0</v>
      </c>
      <c r="G1734" s="25"/>
    </row>
    <row r="1735" spans="1:7" x14ac:dyDescent="0.25">
      <c r="A1735" t="s">
        <v>1865</v>
      </c>
      <c r="B1735">
        <v>0</v>
      </c>
      <c r="C1735">
        <v>0</v>
      </c>
      <c r="D1735">
        <v>0</v>
      </c>
      <c r="E1735">
        <f t="shared" si="26"/>
        <v>0</v>
      </c>
      <c r="F1735">
        <v>0</v>
      </c>
      <c r="G1735" s="25"/>
    </row>
    <row r="1736" spans="1:7" x14ac:dyDescent="0.25">
      <c r="A1736" t="s">
        <v>1866</v>
      </c>
      <c r="B1736">
        <v>0</v>
      </c>
      <c r="C1736">
        <v>0</v>
      </c>
      <c r="D1736">
        <v>0</v>
      </c>
      <c r="E1736">
        <f t="shared" si="26"/>
        <v>0</v>
      </c>
      <c r="F1736">
        <v>0</v>
      </c>
      <c r="G1736" s="25"/>
    </row>
    <row r="1737" spans="1:7" x14ac:dyDescent="0.25">
      <c r="A1737" t="s">
        <v>1867</v>
      </c>
      <c r="B1737">
        <v>0</v>
      </c>
      <c r="C1737">
        <v>0</v>
      </c>
      <c r="D1737">
        <v>0</v>
      </c>
      <c r="E1737">
        <f t="shared" si="26"/>
        <v>0</v>
      </c>
      <c r="F1737">
        <v>0</v>
      </c>
      <c r="G1737" s="25"/>
    </row>
    <row r="1738" spans="1:7" x14ac:dyDescent="0.25">
      <c r="A1738" t="s">
        <v>1868</v>
      </c>
      <c r="B1738">
        <v>0</v>
      </c>
      <c r="C1738">
        <v>0</v>
      </c>
      <c r="D1738">
        <v>0</v>
      </c>
      <c r="E1738">
        <f t="shared" si="26"/>
        <v>0</v>
      </c>
      <c r="F1738">
        <v>0</v>
      </c>
      <c r="G1738" s="25"/>
    </row>
    <row r="1739" spans="1:7" x14ac:dyDescent="0.25">
      <c r="A1739" t="s">
        <v>1869</v>
      </c>
      <c r="B1739">
        <v>0</v>
      </c>
      <c r="C1739">
        <v>0</v>
      </c>
      <c r="D1739">
        <v>0</v>
      </c>
      <c r="E1739">
        <f t="shared" si="26"/>
        <v>0</v>
      </c>
      <c r="F1739">
        <v>0</v>
      </c>
      <c r="G1739" s="25"/>
    </row>
    <row r="1740" spans="1:7" x14ac:dyDescent="0.25">
      <c r="A1740" t="s">
        <v>1870</v>
      </c>
      <c r="B1740">
        <v>0</v>
      </c>
      <c r="C1740">
        <v>0</v>
      </c>
      <c r="D1740">
        <v>0</v>
      </c>
      <c r="E1740">
        <f t="shared" si="26"/>
        <v>0</v>
      </c>
      <c r="F1740">
        <v>0</v>
      </c>
      <c r="G1740" s="25"/>
    </row>
    <row r="1741" spans="1:7" x14ac:dyDescent="0.25">
      <c r="A1741" t="s">
        <v>1871</v>
      </c>
      <c r="B1741">
        <v>0</v>
      </c>
      <c r="C1741">
        <v>0</v>
      </c>
      <c r="D1741">
        <v>0</v>
      </c>
      <c r="E1741">
        <f t="shared" si="26"/>
        <v>0</v>
      </c>
      <c r="F1741">
        <v>0</v>
      </c>
      <c r="G1741" s="25"/>
    </row>
    <row r="1742" spans="1:7" x14ac:dyDescent="0.25">
      <c r="A1742" t="s">
        <v>1872</v>
      </c>
      <c r="B1742">
        <v>0</v>
      </c>
      <c r="C1742">
        <v>0</v>
      </c>
      <c r="D1742">
        <v>0</v>
      </c>
      <c r="E1742">
        <f t="shared" ref="E1742:E1805" si="27">(C1742+D1742)/2</f>
        <v>0</v>
      </c>
      <c r="F1742">
        <v>0</v>
      </c>
      <c r="G1742" s="25"/>
    </row>
    <row r="1743" spans="1:7" x14ac:dyDescent="0.25">
      <c r="A1743" t="s">
        <v>1873</v>
      </c>
      <c r="B1743">
        <v>0</v>
      </c>
      <c r="C1743">
        <v>0</v>
      </c>
      <c r="D1743">
        <v>0</v>
      </c>
      <c r="E1743">
        <f t="shared" si="27"/>
        <v>0</v>
      </c>
      <c r="F1743">
        <v>0</v>
      </c>
      <c r="G1743" s="25"/>
    </row>
    <row r="1744" spans="1:7" x14ac:dyDescent="0.25">
      <c r="A1744" t="s">
        <v>1874</v>
      </c>
      <c r="B1744">
        <v>0</v>
      </c>
      <c r="C1744">
        <v>0</v>
      </c>
      <c r="D1744">
        <v>0</v>
      </c>
      <c r="E1744">
        <f t="shared" si="27"/>
        <v>0</v>
      </c>
      <c r="F1744">
        <v>0</v>
      </c>
      <c r="G1744" s="25"/>
    </row>
    <row r="1745" spans="1:7" x14ac:dyDescent="0.25">
      <c r="A1745" t="s">
        <v>1875</v>
      </c>
      <c r="B1745">
        <v>0</v>
      </c>
      <c r="C1745">
        <v>0</v>
      </c>
      <c r="D1745">
        <v>0</v>
      </c>
      <c r="E1745">
        <f t="shared" si="27"/>
        <v>0</v>
      </c>
      <c r="F1745">
        <v>0</v>
      </c>
      <c r="G1745" s="25"/>
    </row>
    <row r="1746" spans="1:7" x14ac:dyDescent="0.25">
      <c r="A1746" t="s">
        <v>1876</v>
      </c>
      <c r="B1746">
        <v>0</v>
      </c>
      <c r="C1746">
        <v>0</v>
      </c>
      <c r="D1746">
        <v>0</v>
      </c>
      <c r="E1746">
        <f t="shared" si="27"/>
        <v>0</v>
      </c>
      <c r="F1746">
        <v>0</v>
      </c>
      <c r="G1746" s="25"/>
    </row>
    <row r="1747" spans="1:7" x14ac:dyDescent="0.25">
      <c r="A1747" t="s">
        <v>1877</v>
      </c>
      <c r="B1747">
        <v>4.3499999999999996</v>
      </c>
      <c r="C1747">
        <v>4.91</v>
      </c>
      <c r="D1747">
        <v>4.79</v>
      </c>
      <c r="E1747">
        <f t="shared" si="27"/>
        <v>4.8499999999999996</v>
      </c>
      <c r="F1747">
        <v>1.43</v>
      </c>
      <c r="G1747" s="25"/>
    </row>
    <row r="1748" spans="1:7" x14ac:dyDescent="0.25">
      <c r="A1748" t="s">
        <v>1878</v>
      </c>
      <c r="B1748">
        <v>44.64</v>
      </c>
      <c r="C1748">
        <v>48.2</v>
      </c>
      <c r="D1748">
        <v>47.46</v>
      </c>
      <c r="E1748">
        <f t="shared" si="27"/>
        <v>47.83</v>
      </c>
      <c r="F1748">
        <v>24.81</v>
      </c>
      <c r="G1748" s="25"/>
    </row>
    <row r="1749" spans="1:7" x14ac:dyDescent="0.25">
      <c r="A1749" t="s">
        <v>1879</v>
      </c>
      <c r="B1749">
        <v>45.39</v>
      </c>
      <c r="C1749">
        <v>49.01</v>
      </c>
      <c r="D1749">
        <v>49.01</v>
      </c>
      <c r="E1749">
        <f t="shared" si="27"/>
        <v>49.01</v>
      </c>
      <c r="F1749">
        <v>25.27</v>
      </c>
      <c r="G1749" s="25"/>
    </row>
    <row r="1750" spans="1:7" x14ac:dyDescent="0.25">
      <c r="A1750" t="s">
        <v>1880</v>
      </c>
      <c r="B1750">
        <v>68.38</v>
      </c>
      <c r="C1750">
        <v>73.569999999999993</v>
      </c>
      <c r="D1750">
        <v>73.569999999999993</v>
      </c>
      <c r="E1750">
        <f t="shared" si="27"/>
        <v>73.569999999999993</v>
      </c>
      <c r="F1750">
        <v>39.24</v>
      </c>
      <c r="G1750" s="25"/>
    </row>
    <row r="1751" spans="1:7" x14ac:dyDescent="0.25">
      <c r="A1751" t="s">
        <v>1881</v>
      </c>
      <c r="B1751">
        <v>64.48</v>
      </c>
      <c r="C1751">
        <v>69.400000000000006</v>
      </c>
      <c r="D1751">
        <v>69.400000000000006</v>
      </c>
      <c r="E1751">
        <f t="shared" si="27"/>
        <v>69.400000000000006</v>
      </c>
      <c r="F1751">
        <v>36.86</v>
      </c>
      <c r="G1751" s="25"/>
    </row>
    <row r="1752" spans="1:7" x14ac:dyDescent="0.25">
      <c r="A1752" t="s">
        <v>1882</v>
      </c>
      <c r="B1752">
        <v>81.27</v>
      </c>
      <c r="C1752">
        <v>87.32</v>
      </c>
      <c r="D1752">
        <v>87.32</v>
      </c>
      <c r="E1752">
        <f t="shared" si="27"/>
        <v>87.32</v>
      </c>
      <c r="F1752">
        <v>47.17</v>
      </c>
      <c r="G1752" s="25"/>
    </row>
    <row r="1753" spans="1:7" x14ac:dyDescent="0.25">
      <c r="A1753" t="s">
        <v>1883</v>
      </c>
      <c r="B1753">
        <v>82.99</v>
      </c>
      <c r="C1753">
        <v>89.15</v>
      </c>
      <c r="D1753">
        <v>89.15</v>
      </c>
      <c r="E1753">
        <f t="shared" si="27"/>
        <v>89.15</v>
      </c>
      <c r="F1753">
        <v>48.23</v>
      </c>
      <c r="G1753" s="25"/>
    </row>
    <row r="1754" spans="1:7" x14ac:dyDescent="0.25">
      <c r="A1754" t="s">
        <v>1884</v>
      </c>
      <c r="B1754">
        <v>69.95</v>
      </c>
      <c r="C1754">
        <v>75.239999999999995</v>
      </c>
      <c r="D1754">
        <v>75.239999999999995</v>
      </c>
      <c r="E1754">
        <f t="shared" si="27"/>
        <v>75.239999999999995</v>
      </c>
      <c r="F1754">
        <v>40.200000000000003</v>
      </c>
      <c r="G1754" s="25"/>
    </row>
    <row r="1755" spans="1:7" x14ac:dyDescent="0.25">
      <c r="A1755" t="s">
        <v>1885</v>
      </c>
      <c r="B1755">
        <v>49.67</v>
      </c>
      <c r="C1755">
        <v>53.58</v>
      </c>
      <c r="D1755">
        <v>53.58</v>
      </c>
      <c r="E1755">
        <f t="shared" si="27"/>
        <v>53.58</v>
      </c>
      <c r="F1755">
        <v>27.85</v>
      </c>
      <c r="G1755" s="25"/>
    </row>
    <row r="1756" spans="1:7" x14ac:dyDescent="0.25">
      <c r="A1756" t="s">
        <v>1886</v>
      </c>
      <c r="B1756">
        <v>37.119999999999997</v>
      </c>
      <c r="C1756">
        <v>40.159999999999997</v>
      </c>
      <c r="D1756">
        <v>40.159999999999997</v>
      </c>
      <c r="E1756">
        <f t="shared" si="27"/>
        <v>40.159999999999997</v>
      </c>
      <c r="F1756">
        <v>20.309999999999999</v>
      </c>
      <c r="G1756" s="25"/>
    </row>
    <row r="1757" spans="1:7" x14ac:dyDescent="0.25">
      <c r="A1757" t="s">
        <v>1887</v>
      </c>
      <c r="B1757">
        <v>37.159999999999997</v>
      </c>
      <c r="C1757">
        <v>37.67</v>
      </c>
      <c r="D1757">
        <v>40.799999999999997</v>
      </c>
      <c r="E1757">
        <f t="shared" si="27"/>
        <v>39.234999999999999</v>
      </c>
      <c r="F1757">
        <v>21.02</v>
      </c>
      <c r="G1757" s="25"/>
    </row>
    <row r="1758" spans="1:7" x14ac:dyDescent="0.25">
      <c r="A1758" t="s">
        <v>1888</v>
      </c>
      <c r="B1758">
        <v>0</v>
      </c>
      <c r="C1758">
        <v>0</v>
      </c>
      <c r="D1758">
        <v>0</v>
      </c>
      <c r="E1758">
        <f t="shared" si="27"/>
        <v>0</v>
      </c>
      <c r="F1758">
        <v>0</v>
      </c>
      <c r="G1758" s="25"/>
    </row>
    <row r="1759" spans="1:7" x14ac:dyDescent="0.25">
      <c r="A1759" t="s">
        <v>1889</v>
      </c>
      <c r="B1759">
        <v>0</v>
      </c>
      <c r="C1759">
        <v>0</v>
      </c>
      <c r="D1759">
        <v>0</v>
      </c>
      <c r="E1759">
        <f t="shared" si="27"/>
        <v>0</v>
      </c>
      <c r="F1759">
        <v>0</v>
      </c>
      <c r="G1759" s="25"/>
    </row>
    <row r="1760" spans="1:7" x14ac:dyDescent="0.25">
      <c r="A1760" t="s">
        <v>1890</v>
      </c>
      <c r="B1760">
        <v>0</v>
      </c>
      <c r="C1760">
        <v>0</v>
      </c>
      <c r="D1760">
        <v>0</v>
      </c>
      <c r="E1760">
        <f t="shared" si="27"/>
        <v>0</v>
      </c>
      <c r="F1760">
        <v>0</v>
      </c>
      <c r="G1760" s="25"/>
    </row>
    <row r="1761" spans="1:7" x14ac:dyDescent="0.25">
      <c r="A1761" t="s">
        <v>1891</v>
      </c>
      <c r="B1761">
        <v>0</v>
      </c>
      <c r="C1761">
        <v>0</v>
      </c>
      <c r="D1761">
        <v>0</v>
      </c>
      <c r="E1761">
        <f t="shared" si="27"/>
        <v>0</v>
      </c>
      <c r="F1761">
        <v>0</v>
      </c>
      <c r="G1761" s="25"/>
    </row>
    <row r="1762" spans="1:7" x14ac:dyDescent="0.25">
      <c r="A1762" t="s">
        <v>1892</v>
      </c>
      <c r="B1762">
        <v>0</v>
      </c>
      <c r="C1762">
        <v>0</v>
      </c>
      <c r="D1762">
        <v>0</v>
      </c>
      <c r="E1762">
        <f t="shared" si="27"/>
        <v>0</v>
      </c>
      <c r="F1762">
        <v>0</v>
      </c>
      <c r="G1762" s="25"/>
    </row>
    <row r="1763" spans="1:7" x14ac:dyDescent="0.25">
      <c r="A1763" t="s">
        <v>1893</v>
      </c>
      <c r="B1763">
        <v>0</v>
      </c>
      <c r="C1763">
        <v>0</v>
      </c>
      <c r="D1763">
        <v>0</v>
      </c>
      <c r="E1763">
        <f t="shared" si="27"/>
        <v>0</v>
      </c>
      <c r="F1763">
        <v>0</v>
      </c>
      <c r="G1763" s="25"/>
    </row>
    <row r="1764" spans="1:7" x14ac:dyDescent="0.25">
      <c r="A1764" t="s">
        <v>1894</v>
      </c>
      <c r="B1764">
        <v>0</v>
      </c>
      <c r="C1764">
        <v>0</v>
      </c>
      <c r="D1764">
        <v>0</v>
      </c>
      <c r="E1764">
        <f t="shared" si="27"/>
        <v>0</v>
      </c>
      <c r="F1764">
        <v>0</v>
      </c>
      <c r="G1764" s="25"/>
    </row>
    <row r="1765" spans="1:7" x14ac:dyDescent="0.25">
      <c r="A1765" t="s">
        <v>1895</v>
      </c>
      <c r="B1765">
        <v>0</v>
      </c>
      <c r="C1765">
        <v>0</v>
      </c>
      <c r="D1765">
        <v>0</v>
      </c>
      <c r="E1765">
        <f t="shared" si="27"/>
        <v>0</v>
      </c>
      <c r="F1765">
        <v>0</v>
      </c>
      <c r="G1765" s="25"/>
    </row>
    <row r="1766" spans="1:7" x14ac:dyDescent="0.25">
      <c r="A1766" t="s">
        <v>1896</v>
      </c>
      <c r="B1766">
        <v>0</v>
      </c>
      <c r="C1766">
        <v>0</v>
      </c>
      <c r="D1766">
        <v>0</v>
      </c>
      <c r="E1766">
        <f t="shared" si="27"/>
        <v>0</v>
      </c>
      <c r="F1766">
        <v>0</v>
      </c>
      <c r="G1766" s="25"/>
    </row>
    <row r="1767" spans="1:7" x14ac:dyDescent="0.25">
      <c r="A1767" t="s">
        <v>1897</v>
      </c>
      <c r="B1767">
        <v>0</v>
      </c>
      <c r="C1767">
        <v>0</v>
      </c>
      <c r="D1767">
        <v>0</v>
      </c>
      <c r="E1767">
        <f t="shared" si="27"/>
        <v>0</v>
      </c>
      <c r="F1767">
        <v>0</v>
      </c>
      <c r="G1767" s="25"/>
    </row>
    <row r="1768" spans="1:7" x14ac:dyDescent="0.25">
      <c r="A1768" t="s">
        <v>1898</v>
      </c>
      <c r="B1768">
        <v>0</v>
      </c>
      <c r="C1768">
        <v>0</v>
      </c>
      <c r="D1768">
        <v>0</v>
      </c>
      <c r="E1768">
        <f t="shared" si="27"/>
        <v>0</v>
      </c>
      <c r="F1768">
        <v>0</v>
      </c>
      <c r="G1768" s="25"/>
    </row>
    <row r="1769" spans="1:7" x14ac:dyDescent="0.25">
      <c r="A1769" t="s">
        <v>1899</v>
      </c>
      <c r="B1769">
        <v>0</v>
      </c>
      <c r="C1769">
        <v>0</v>
      </c>
      <c r="D1769">
        <v>0</v>
      </c>
      <c r="E1769">
        <f t="shared" si="27"/>
        <v>0</v>
      </c>
      <c r="F1769">
        <v>0</v>
      </c>
      <c r="G1769" s="25"/>
    </row>
    <row r="1770" spans="1:7" x14ac:dyDescent="0.25">
      <c r="A1770" t="s">
        <v>1900</v>
      </c>
      <c r="B1770">
        <v>0</v>
      </c>
      <c r="C1770">
        <v>0</v>
      </c>
      <c r="D1770">
        <v>0</v>
      </c>
      <c r="E1770">
        <f t="shared" si="27"/>
        <v>0</v>
      </c>
      <c r="F1770">
        <v>0</v>
      </c>
      <c r="G1770" s="25"/>
    </row>
    <row r="1771" spans="1:7" x14ac:dyDescent="0.25">
      <c r="A1771" t="s">
        <v>1901</v>
      </c>
      <c r="B1771">
        <v>0.88</v>
      </c>
      <c r="C1771">
        <v>1.1200000000000001</v>
      </c>
      <c r="D1771">
        <v>1.07</v>
      </c>
      <c r="E1771">
        <f t="shared" si="27"/>
        <v>1.0950000000000002</v>
      </c>
      <c r="F1771">
        <v>0</v>
      </c>
      <c r="G1771" s="25"/>
    </row>
    <row r="1772" spans="1:7" x14ac:dyDescent="0.25">
      <c r="A1772" t="s">
        <v>1902</v>
      </c>
      <c r="B1772">
        <v>42.27</v>
      </c>
      <c r="C1772">
        <v>45.67</v>
      </c>
      <c r="D1772">
        <v>44.96</v>
      </c>
      <c r="E1772">
        <f t="shared" si="27"/>
        <v>45.314999999999998</v>
      </c>
      <c r="F1772">
        <v>23.39</v>
      </c>
      <c r="G1772" s="25"/>
    </row>
    <row r="1773" spans="1:7" x14ac:dyDescent="0.25">
      <c r="A1773" t="s">
        <v>1903</v>
      </c>
      <c r="B1773">
        <v>61.4</v>
      </c>
      <c r="C1773">
        <v>66.12</v>
      </c>
      <c r="D1773">
        <v>66.12</v>
      </c>
      <c r="E1773">
        <f t="shared" si="27"/>
        <v>66.12</v>
      </c>
      <c r="F1773">
        <v>34.96</v>
      </c>
      <c r="G1773" s="25"/>
    </row>
    <row r="1774" spans="1:7" x14ac:dyDescent="0.25">
      <c r="A1774" t="s">
        <v>1904</v>
      </c>
      <c r="B1774">
        <v>59.45</v>
      </c>
      <c r="C1774">
        <v>64.040000000000006</v>
      </c>
      <c r="D1774">
        <v>64.040000000000006</v>
      </c>
      <c r="E1774">
        <f t="shared" si="27"/>
        <v>64.040000000000006</v>
      </c>
      <c r="F1774">
        <v>33.770000000000003</v>
      </c>
      <c r="G1774" s="25"/>
    </row>
    <row r="1775" spans="1:7" x14ac:dyDescent="0.25">
      <c r="A1775" t="s">
        <v>1905</v>
      </c>
      <c r="B1775">
        <v>145.36000000000001</v>
      </c>
      <c r="C1775">
        <v>155.57</v>
      </c>
      <c r="D1775">
        <v>155.57</v>
      </c>
      <c r="E1775">
        <f t="shared" si="27"/>
        <v>155.57</v>
      </c>
      <c r="F1775">
        <v>87.12</v>
      </c>
      <c r="G1775" s="25"/>
    </row>
    <row r="1776" spans="1:7" x14ac:dyDescent="0.25">
      <c r="A1776" t="s">
        <v>1906</v>
      </c>
      <c r="B1776">
        <v>92.2</v>
      </c>
      <c r="C1776">
        <v>98.98</v>
      </c>
      <c r="D1776">
        <v>98.98</v>
      </c>
      <c r="E1776">
        <f t="shared" si="27"/>
        <v>98.98</v>
      </c>
      <c r="F1776">
        <v>53.89</v>
      </c>
      <c r="G1776" s="25"/>
    </row>
    <row r="1777" spans="1:7" x14ac:dyDescent="0.25">
      <c r="A1777" t="s">
        <v>1907</v>
      </c>
      <c r="B1777">
        <v>34.03</v>
      </c>
      <c r="C1777">
        <v>36.840000000000003</v>
      </c>
      <c r="D1777">
        <v>36.840000000000003</v>
      </c>
      <c r="E1777">
        <f t="shared" si="27"/>
        <v>36.840000000000003</v>
      </c>
      <c r="F1777">
        <v>18.47</v>
      </c>
      <c r="G1777" s="25"/>
    </row>
    <row r="1778" spans="1:7" x14ac:dyDescent="0.25">
      <c r="A1778" t="s">
        <v>1908</v>
      </c>
      <c r="B1778">
        <v>55.45</v>
      </c>
      <c r="C1778">
        <v>59.76</v>
      </c>
      <c r="D1778">
        <v>59.76</v>
      </c>
      <c r="E1778">
        <f t="shared" si="27"/>
        <v>59.76</v>
      </c>
      <c r="F1778">
        <v>31.35</v>
      </c>
      <c r="G1778" s="25"/>
    </row>
    <row r="1779" spans="1:7" x14ac:dyDescent="0.25">
      <c r="A1779" t="s">
        <v>1909</v>
      </c>
      <c r="B1779">
        <v>48.09</v>
      </c>
      <c r="C1779">
        <v>51.89</v>
      </c>
      <c r="D1779">
        <v>51.89</v>
      </c>
      <c r="E1779">
        <f t="shared" si="27"/>
        <v>51.89</v>
      </c>
      <c r="F1779">
        <v>26.89</v>
      </c>
      <c r="G1779" s="25"/>
    </row>
    <row r="1780" spans="1:7" x14ac:dyDescent="0.25">
      <c r="A1780" t="s">
        <v>1910</v>
      </c>
      <c r="B1780">
        <v>124.23</v>
      </c>
      <c r="C1780">
        <v>113.16</v>
      </c>
      <c r="D1780">
        <v>130.71</v>
      </c>
      <c r="E1780">
        <f t="shared" si="27"/>
        <v>121.935</v>
      </c>
      <c r="F1780">
        <v>80.38</v>
      </c>
      <c r="G1780" s="25"/>
    </row>
    <row r="1781" spans="1:7" x14ac:dyDescent="0.25">
      <c r="A1781" t="s">
        <v>1911</v>
      </c>
      <c r="B1781">
        <v>40.94</v>
      </c>
      <c r="C1781">
        <v>39.85</v>
      </c>
      <c r="D1781">
        <v>45.45</v>
      </c>
      <c r="E1781">
        <f t="shared" si="27"/>
        <v>42.650000000000006</v>
      </c>
      <c r="F1781">
        <v>23.88</v>
      </c>
      <c r="G1781" s="25"/>
    </row>
    <row r="1782" spans="1:7" x14ac:dyDescent="0.25">
      <c r="A1782" t="s">
        <v>1912</v>
      </c>
      <c r="B1782">
        <v>0</v>
      </c>
      <c r="C1782">
        <v>0</v>
      </c>
      <c r="D1782">
        <v>0</v>
      </c>
      <c r="E1782">
        <f t="shared" si="27"/>
        <v>0</v>
      </c>
      <c r="F1782">
        <v>0</v>
      </c>
      <c r="G1782" s="25"/>
    </row>
    <row r="1783" spans="1:7" x14ac:dyDescent="0.25">
      <c r="A1783" t="s">
        <v>1913</v>
      </c>
      <c r="B1783">
        <v>0</v>
      </c>
      <c r="C1783">
        <v>0</v>
      </c>
      <c r="D1783">
        <v>0</v>
      </c>
      <c r="E1783">
        <f t="shared" si="27"/>
        <v>0</v>
      </c>
      <c r="F1783">
        <v>0</v>
      </c>
      <c r="G1783" s="25"/>
    </row>
    <row r="1784" spans="1:7" x14ac:dyDescent="0.25">
      <c r="A1784" t="s">
        <v>1914</v>
      </c>
      <c r="B1784">
        <v>0</v>
      </c>
      <c r="C1784">
        <v>0</v>
      </c>
      <c r="D1784">
        <v>0</v>
      </c>
      <c r="E1784">
        <f t="shared" si="27"/>
        <v>0</v>
      </c>
      <c r="F1784">
        <v>0</v>
      </c>
      <c r="G1784" s="25"/>
    </row>
    <row r="1785" spans="1:7" x14ac:dyDescent="0.25">
      <c r="A1785" t="s">
        <v>1915</v>
      </c>
      <c r="B1785">
        <v>0</v>
      </c>
      <c r="C1785">
        <v>0</v>
      </c>
      <c r="D1785">
        <v>0</v>
      </c>
      <c r="E1785">
        <f t="shared" si="27"/>
        <v>0</v>
      </c>
      <c r="F1785">
        <v>0</v>
      </c>
      <c r="G1785" s="25"/>
    </row>
    <row r="1786" spans="1:7" x14ac:dyDescent="0.25">
      <c r="A1786" t="s">
        <v>1916</v>
      </c>
      <c r="B1786">
        <v>0</v>
      </c>
      <c r="C1786">
        <v>0</v>
      </c>
      <c r="D1786">
        <v>0</v>
      </c>
      <c r="E1786">
        <f t="shared" si="27"/>
        <v>0</v>
      </c>
      <c r="F1786">
        <v>0</v>
      </c>
      <c r="G1786" s="25"/>
    </row>
    <row r="1787" spans="1:7" x14ac:dyDescent="0.25">
      <c r="A1787" t="s">
        <v>1917</v>
      </c>
      <c r="B1787">
        <v>0</v>
      </c>
      <c r="C1787">
        <v>0</v>
      </c>
      <c r="D1787">
        <v>0</v>
      </c>
      <c r="E1787">
        <f t="shared" si="27"/>
        <v>0</v>
      </c>
      <c r="F1787">
        <v>0</v>
      </c>
      <c r="G1787" s="25"/>
    </row>
    <row r="1788" spans="1:7" x14ac:dyDescent="0.25">
      <c r="A1788" t="s">
        <v>1918</v>
      </c>
      <c r="B1788">
        <v>0</v>
      </c>
      <c r="C1788">
        <v>0</v>
      </c>
      <c r="D1788">
        <v>0</v>
      </c>
      <c r="E1788">
        <f t="shared" si="27"/>
        <v>0</v>
      </c>
      <c r="F1788">
        <v>0</v>
      </c>
      <c r="G1788" s="25"/>
    </row>
    <row r="1789" spans="1:7" x14ac:dyDescent="0.25">
      <c r="A1789" t="s">
        <v>1919</v>
      </c>
      <c r="B1789">
        <v>0</v>
      </c>
      <c r="C1789">
        <v>0</v>
      </c>
      <c r="D1789">
        <v>0</v>
      </c>
      <c r="E1789">
        <f t="shared" si="27"/>
        <v>0</v>
      </c>
      <c r="F1789">
        <v>0</v>
      </c>
      <c r="G1789" s="25"/>
    </row>
    <row r="1790" spans="1:7" x14ac:dyDescent="0.25">
      <c r="A1790" t="s">
        <v>1920</v>
      </c>
      <c r="B1790">
        <v>0</v>
      </c>
      <c r="C1790">
        <v>0</v>
      </c>
      <c r="D1790">
        <v>0</v>
      </c>
      <c r="E1790">
        <f t="shared" si="27"/>
        <v>0</v>
      </c>
      <c r="F1790">
        <v>0</v>
      </c>
      <c r="G1790" s="25"/>
    </row>
    <row r="1791" spans="1:7" x14ac:dyDescent="0.25">
      <c r="A1791" t="s">
        <v>1921</v>
      </c>
      <c r="B1791">
        <v>0</v>
      </c>
      <c r="C1791">
        <v>0</v>
      </c>
      <c r="D1791">
        <v>0</v>
      </c>
      <c r="E1791">
        <f t="shared" si="27"/>
        <v>0</v>
      </c>
      <c r="F1791">
        <v>0</v>
      </c>
      <c r="G1791" s="25"/>
    </row>
    <row r="1792" spans="1:7" x14ac:dyDescent="0.25">
      <c r="A1792" t="s">
        <v>1922</v>
      </c>
      <c r="B1792">
        <v>0</v>
      </c>
      <c r="C1792">
        <v>0</v>
      </c>
      <c r="D1792">
        <v>0</v>
      </c>
      <c r="E1792">
        <f t="shared" si="27"/>
        <v>0</v>
      </c>
      <c r="F1792">
        <v>0</v>
      </c>
      <c r="G1792" s="25"/>
    </row>
    <row r="1793" spans="1:7" x14ac:dyDescent="0.25">
      <c r="A1793" t="s">
        <v>1923</v>
      </c>
      <c r="B1793">
        <v>0</v>
      </c>
      <c r="C1793">
        <v>0</v>
      </c>
      <c r="D1793">
        <v>0</v>
      </c>
      <c r="E1793">
        <f t="shared" si="27"/>
        <v>0</v>
      </c>
      <c r="F1793">
        <v>0</v>
      </c>
      <c r="G1793" s="25"/>
    </row>
    <row r="1794" spans="1:7" x14ac:dyDescent="0.25">
      <c r="A1794" t="s">
        <v>1924</v>
      </c>
      <c r="B1794">
        <v>0</v>
      </c>
      <c r="C1794">
        <v>0</v>
      </c>
      <c r="D1794">
        <v>0</v>
      </c>
      <c r="E1794">
        <f t="shared" si="27"/>
        <v>0</v>
      </c>
      <c r="F1794">
        <v>0</v>
      </c>
      <c r="G1794" s="25"/>
    </row>
    <row r="1795" spans="1:7" x14ac:dyDescent="0.25">
      <c r="A1795" t="s">
        <v>1925</v>
      </c>
      <c r="B1795">
        <v>23.6</v>
      </c>
      <c r="C1795">
        <v>46.17</v>
      </c>
      <c r="D1795">
        <v>15.37</v>
      </c>
      <c r="E1795">
        <f t="shared" si="27"/>
        <v>30.77</v>
      </c>
      <c r="F1795">
        <v>18.21</v>
      </c>
      <c r="G1795" s="25"/>
    </row>
    <row r="1796" spans="1:7" x14ac:dyDescent="0.25">
      <c r="A1796" t="s">
        <v>1926</v>
      </c>
      <c r="B1796">
        <v>217.87</v>
      </c>
      <c r="C1796">
        <v>249.2</v>
      </c>
      <c r="D1796">
        <v>75.819999999999993</v>
      </c>
      <c r="E1796">
        <f t="shared" si="27"/>
        <v>162.51</v>
      </c>
      <c r="F1796">
        <v>186.67</v>
      </c>
      <c r="G1796" s="25"/>
    </row>
    <row r="1797" spans="1:7" x14ac:dyDescent="0.25">
      <c r="A1797" t="s">
        <v>1927</v>
      </c>
      <c r="B1797">
        <v>457.93</v>
      </c>
      <c r="C1797">
        <v>421.47</v>
      </c>
      <c r="D1797">
        <v>147.41999999999999</v>
      </c>
      <c r="E1797">
        <f t="shared" si="27"/>
        <v>284.44499999999999</v>
      </c>
      <c r="F1797">
        <v>406.62</v>
      </c>
      <c r="G1797" s="25"/>
    </row>
    <row r="1798" spans="1:7" x14ac:dyDescent="0.25">
      <c r="A1798" t="s">
        <v>1928</v>
      </c>
      <c r="B1798">
        <v>145.76</v>
      </c>
      <c r="C1798">
        <v>154.63999999999999</v>
      </c>
      <c r="D1798">
        <v>152.84</v>
      </c>
      <c r="E1798">
        <f t="shared" si="27"/>
        <v>153.74</v>
      </c>
      <c r="F1798">
        <v>88.72</v>
      </c>
      <c r="G1798" s="25"/>
    </row>
    <row r="1799" spans="1:7" x14ac:dyDescent="0.25">
      <c r="A1799" t="s">
        <v>1929</v>
      </c>
      <c r="B1799">
        <v>208.92</v>
      </c>
      <c r="C1799">
        <v>215.94</v>
      </c>
      <c r="D1799">
        <v>212.19</v>
      </c>
      <c r="E1799">
        <f t="shared" si="27"/>
        <v>214.065</v>
      </c>
      <c r="F1799">
        <v>133.05000000000001</v>
      </c>
      <c r="G1799" s="25"/>
    </row>
    <row r="1800" spans="1:7" x14ac:dyDescent="0.25">
      <c r="A1800" t="s">
        <v>1930</v>
      </c>
      <c r="B1800">
        <v>358.38</v>
      </c>
      <c r="C1800">
        <v>325.87</v>
      </c>
      <c r="D1800">
        <v>320.16000000000003</v>
      </c>
      <c r="E1800">
        <f t="shared" si="27"/>
        <v>323.01499999999999</v>
      </c>
      <c r="F1800">
        <v>261.64999999999998</v>
      </c>
      <c r="G1800" s="25"/>
    </row>
    <row r="1801" spans="1:7" x14ac:dyDescent="0.25">
      <c r="A1801" t="s">
        <v>1931</v>
      </c>
      <c r="B1801">
        <v>106.67</v>
      </c>
      <c r="C1801">
        <v>114.39</v>
      </c>
      <c r="D1801">
        <v>114.39</v>
      </c>
      <c r="E1801">
        <f t="shared" si="27"/>
        <v>114.39</v>
      </c>
      <c r="F1801">
        <v>62.93</v>
      </c>
      <c r="G1801" s="25"/>
    </row>
    <row r="1802" spans="1:7" x14ac:dyDescent="0.25">
      <c r="A1802" t="s">
        <v>1932</v>
      </c>
      <c r="B1802">
        <v>374.93</v>
      </c>
      <c r="C1802">
        <v>293.10000000000002</v>
      </c>
      <c r="D1802">
        <v>338.17</v>
      </c>
      <c r="E1802">
        <f t="shared" si="27"/>
        <v>315.63499999999999</v>
      </c>
      <c r="F1802">
        <v>287.77999999999997</v>
      </c>
      <c r="G1802" s="25"/>
    </row>
    <row r="1803" spans="1:7" x14ac:dyDescent="0.25">
      <c r="A1803" t="s">
        <v>1933</v>
      </c>
      <c r="B1803">
        <v>243.64</v>
      </c>
      <c r="C1803">
        <v>201.55</v>
      </c>
      <c r="D1803">
        <v>239.41</v>
      </c>
      <c r="E1803">
        <f t="shared" si="27"/>
        <v>220.48000000000002</v>
      </c>
      <c r="F1803">
        <v>173.74</v>
      </c>
      <c r="G1803" s="25"/>
    </row>
    <row r="1804" spans="1:7" x14ac:dyDescent="0.25">
      <c r="A1804" t="s">
        <v>1934</v>
      </c>
      <c r="B1804">
        <v>295.32</v>
      </c>
      <c r="C1804">
        <v>118.39</v>
      </c>
      <c r="D1804">
        <v>292.69</v>
      </c>
      <c r="E1804">
        <f t="shared" si="27"/>
        <v>205.54</v>
      </c>
      <c r="F1804">
        <v>247.95</v>
      </c>
      <c r="G1804" s="25"/>
    </row>
    <row r="1805" spans="1:7" x14ac:dyDescent="0.25">
      <c r="A1805" t="s">
        <v>1935</v>
      </c>
      <c r="B1805">
        <v>99.93</v>
      </c>
      <c r="C1805">
        <v>57.29</v>
      </c>
      <c r="D1805">
        <v>123.93</v>
      </c>
      <c r="E1805">
        <f t="shared" si="27"/>
        <v>90.61</v>
      </c>
      <c r="F1805">
        <v>76.400000000000006</v>
      </c>
      <c r="G1805" s="25"/>
    </row>
    <row r="1806" spans="1:7" x14ac:dyDescent="0.25">
      <c r="A1806" t="s">
        <v>1936</v>
      </c>
      <c r="B1806">
        <v>0</v>
      </c>
      <c r="C1806">
        <v>0</v>
      </c>
      <c r="D1806">
        <v>0</v>
      </c>
      <c r="E1806">
        <f t="shared" ref="E1806:E1869" si="28">(C1806+D1806)/2</f>
        <v>0</v>
      </c>
      <c r="F1806">
        <v>0</v>
      </c>
      <c r="G1806" s="25"/>
    </row>
    <row r="1807" spans="1:7" x14ac:dyDescent="0.25">
      <c r="A1807" t="s">
        <v>1937</v>
      </c>
      <c r="B1807">
        <v>0</v>
      </c>
      <c r="C1807">
        <v>0</v>
      </c>
      <c r="D1807">
        <v>0</v>
      </c>
      <c r="E1807">
        <f t="shared" si="28"/>
        <v>0</v>
      </c>
      <c r="F1807">
        <v>0</v>
      </c>
      <c r="G1807" s="25"/>
    </row>
    <row r="1808" spans="1:7" x14ac:dyDescent="0.25">
      <c r="A1808" t="s">
        <v>1938</v>
      </c>
      <c r="B1808">
        <v>0</v>
      </c>
      <c r="C1808">
        <v>0</v>
      </c>
      <c r="D1808">
        <v>0</v>
      </c>
      <c r="E1808">
        <f t="shared" si="28"/>
        <v>0</v>
      </c>
      <c r="F1808">
        <v>0</v>
      </c>
      <c r="G1808" s="25"/>
    </row>
    <row r="1809" spans="1:7" x14ac:dyDescent="0.25">
      <c r="A1809" t="s">
        <v>1939</v>
      </c>
      <c r="B1809">
        <v>0</v>
      </c>
      <c r="C1809">
        <v>0</v>
      </c>
      <c r="D1809">
        <v>0</v>
      </c>
      <c r="E1809">
        <f t="shared" si="28"/>
        <v>0</v>
      </c>
      <c r="F1809">
        <v>0</v>
      </c>
      <c r="G1809" s="25"/>
    </row>
    <row r="1810" spans="1:7" x14ac:dyDescent="0.25">
      <c r="A1810" t="s">
        <v>1940</v>
      </c>
      <c r="B1810">
        <v>0</v>
      </c>
      <c r="C1810">
        <v>0</v>
      </c>
      <c r="D1810">
        <v>0</v>
      </c>
      <c r="E1810">
        <f t="shared" si="28"/>
        <v>0</v>
      </c>
      <c r="F1810">
        <v>0</v>
      </c>
      <c r="G1810" s="25"/>
    </row>
    <row r="1811" spans="1:7" x14ac:dyDescent="0.25">
      <c r="A1811" t="s">
        <v>1941</v>
      </c>
      <c r="B1811">
        <v>0</v>
      </c>
      <c r="C1811">
        <v>0</v>
      </c>
      <c r="D1811">
        <v>0</v>
      </c>
      <c r="E1811">
        <f t="shared" si="28"/>
        <v>0</v>
      </c>
      <c r="F1811">
        <v>0</v>
      </c>
      <c r="G1811" s="25"/>
    </row>
    <row r="1812" spans="1:7" x14ac:dyDescent="0.25">
      <c r="A1812" t="s">
        <v>1942</v>
      </c>
      <c r="B1812">
        <v>0</v>
      </c>
      <c r="C1812">
        <v>0</v>
      </c>
      <c r="D1812">
        <v>0</v>
      </c>
      <c r="E1812">
        <f t="shared" si="28"/>
        <v>0</v>
      </c>
      <c r="F1812">
        <v>0</v>
      </c>
      <c r="G1812" s="25"/>
    </row>
    <row r="1813" spans="1:7" x14ac:dyDescent="0.25">
      <c r="A1813" t="s">
        <v>1943</v>
      </c>
      <c r="B1813">
        <v>0</v>
      </c>
      <c r="C1813">
        <v>0</v>
      </c>
      <c r="D1813">
        <v>0</v>
      </c>
      <c r="E1813">
        <f t="shared" si="28"/>
        <v>0</v>
      </c>
      <c r="F1813">
        <v>0</v>
      </c>
      <c r="G1813" s="25"/>
    </row>
    <row r="1814" spans="1:7" x14ac:dyDescent="0.25">
      <c r="A1814" t="s">
        <v>1944</v>
      </c>
      <c r="B1814">
        <v>0</v>
      </c>
      <c r="C1814">
        <v>0</v>
      </c>
      <c r="D1814">
        <v>0</v>
      </c>
      <c r="E1814">
        <f t="shared" si="28"/>
        <v>0</v>
      </c>
      <c r="F1814">
        <v>0</v>
      </c>
      <c r="G1814" s="25"/>
    </row>
    <row r="1815" spans="1:7" x14ac:dyDescent="0.25">
      <c r="A1815" t="s">
        <v>1945</v>
      </c>
      <c r="B1815">
        <v>0</v>
      </c>
      <c r="C1815">
        <v>0</v>
      </c>
      <c r="D1815">
        <v>0</v>
      </c>
      <c r="E1815">
        <f t="shared" si="28"/>
        <v>0</v>
      </c>
      <c r="F1815">
        <v>0</v>
      </c>
      <c r="G1815" s="25"/>
    </row>
    <row r="1816" spans="1:7" x14ac:dyDescent="0.25">
      <c r="A1816" t="s">
        <v>1946</v>
      </c>
      <c r="B1816">
        <v>0</v>
      </c>
      <c r="C1816">
        <v>0</v>
      </c>
      <c r="D1816">
        <v>0</v>
      </c>
      <c r="E1816">
        <f t="shared" si="28"/>
        <v>0</v>
      </c>
      <c r="F1816">
        <v>0</v>
      </c>
      <c r="G1816" s="25"/>
    </row>
    <row r="1817" spans="1:7" x14ac:dyDescent="0.25">
      <c r="A1817" t="s">
        <v>1947</v>
      </c>
      <c r="B1817">
        <v>0</v>
      </c>
      <c r="C1817">
        <v>0</v>
      </c>
      <c r="D1817">
        <v>0</v>
      </c>
      <c r="E1817">
        <f t="shared" si="28"/>
        <v>0</v>
      </c>
      <c r="F1817">
        <v>0</v>
      </c>
      <c r="G1817" s="25"/>
    </row>
    <row r="1818" spans="1:7" x14ac:dyDescent="0.25">
      <c r="A1818" t="s">
        <v>1948</v>
      </c>
      <c r="B1818">
        <v>0</v>
      </c>
      <c r="C1818">
        <v>0</v>
      </c>
      <c r="D1818">
        <v>0</v>
      </c>
      <c r="E1818">
        <f t="shared" si="28"/>
        <v>0</v>
      </c>
      <c r="F1818">
        <v>0</v>
      </c>
      <c r="G1818" s="25"/>
    </row>
    <row r="1819" spans="1:7" x14ac:dyDescent="0.25">
      <c r="A1819" t="s">
        <v>1949</v>
      </c>
      <c r="B1819">
        <v>45.62</v>
      </c>
      <c r="C1819">
        <v>121.87</v>
      </c>
      <c r="D1819">
        <v>13.81</v>
      </c>
      <c r="E1819">
        <f t="shared" si="28"/>
        <v>67.84</v>
      </c>
      <c r="F1819">
        <v>44.68</v>
      </c>
      <c r="G1819" s="25"/>
    </row>
    <row r="1820" spans="1:7" x14ac:dyDescent="0.25">
      <c r="A1820" t="s">
        <v>1950</v>
      </c>
      <c r="B1820">
        <v>281.89</v>
      </c>
      <c r="C1820">
        <v>327.71</v>
      </c>
      <c r="D1820">
        <v>59.19</v>
      </c>
      <c r="E1820">
        <f t="shared" si="28"/>
        <v>193.45</v>
      </c>
      <c r="F1820">
        <v>249.69</v>
      </c>
      <c r="G1820" s="25"/>
    </row>
    <row r="1821" spans="1:7" x14ac:dyDescent="0.25">
      <c r="A1821" t="s">
        <v>1951</v>
      </c>
      <c r="B1821">
        <v>522.14</v>
      </c>
      <c r="C1821">
        <v>478.5</v>
      </c>
      <c r="D1821">
        <v>137.19</v>
      </c>
      <c r="E1821">
        <f t="shared" si="28"/>
        <v>307.84500000000003</v>
      </c>
      <c r="F1821">
        <v>469.47</v>
      </c>
      <c r="G1821" s="25"/>
    </row>
    <row r="1822" spans="1:7" x14ac:dyDescent="0.25">
      <c r="A1822" t="s">
        <v>1952</v>
      </c>
      <c r="B1822">
        <v>381.09</v>
      </c>
      <c r="C1822">
        <v>344.87</v>
      </c>
      <c r="D1822">
        <v>263.37</v>
      </c>
      <c r="E1822">
        <f t="shared" si="28"/>
        <v>304.12</v>
      </c>
      <c r="F1822">
        <v>302.77999999999997</v>
      </c>
      <c r="G1822" s="25"/>
    </row>
    <row r="1823" spans="1:7" x14ac:dyDescent="0.25">
      <c r="A1823" t="s">
        <v>1953</v>
      </c>
      <c r="B1823">
        <v>627.29</v>
      </c>
      <c r="C1823">
        <v>487.62</v>
      </c>
      <c r="D1823">
        <v>390</v>
      </c>
      <c r="E1823">
        <f t="shared" si="28"/>
        <v>438.81</v>
      </c>
      <c r="F1823">
        <v>546.61</v>
      </c>
      <c r="G1823" s="25"/>
    </row>
    <row r="1824" spans="1:7" x14ac:dyDescent="0.25">
      <c r="A1824" t="s">
        <v>1954</v>
      </c>
      <c r="B1824">
        <v>882.97</v>
      </c>
      <c r="C1824">
        <v>580.46</v>
      </c>
      <c r="D1824">
        <v>540.96</v>
      </c>
      <c r="E1824">
        <f t="shared" si="28"/>
        <v>560.71</v>
      </c>
      <c r="F1824">
        <v>803.48</v>
      </c>
      <c r="G1824" s="25"/>
    </row>
    <row r="1825" spans="1:7" x14ac:dyDescent="0.25">
      <c r="A1825" t="s">
        <v>1955</v>
      </c>
      <c r="B1825">
        <v>894.09</v>
      </c>
      <c r="C1825">
        <v>516.38</v>
      </c>
      <c r="D1825">
        <v>604.57000000000005</v>
      </c>
      <c r="E1825">
        <f t="shared" si="28"/>
        <v>560.47500000000002</v>
      </c>
      <c r="F1825">
        <v>814.4</v>
      </c>
      <c r="G1825" s="25"/>
    </row>
    <row r="1826" spans="1:7" x14ac:dyDescent="0.25">
      <c r="A1826" t="s">
        <v>1956</v>
      </c>
      <c r="B1826">
        <v>758.99</v>
      </c>
      <c r="C1826">
        <v>383.16</v>
      </c>
      <c r="D1826">
        <v>572.76</v>
      </c>
      <c r="E1826">
        <f t="shared" si="28"/>
        <v>477.96000000000004</v>
      </c>
      <c r="F1826">
        <v>686.17</v>
      </c>
      <c r="G1826" s="25"/>
    </row>
    <row r="1827" spans="1:7" x14ac:dyDescent="0.25">
      <c r="A1827" t="s">
        <v>1957</v>
      </c>
      <c r="B1827">
        <v>384.42</v>
      </c>
      <c r="C1827">
        <v>231.95</v>
      </c>
      <c r="D1827">
        <v>348.19</v>
      </c>
      <c r="E1827">
        <f t="shared" si="28"/>
        <v>290.07</v>
      </c>
      <c r="F1827">
        <v>313.83</v>
      </c>
      <c r="G1827" s="25"/>
    </row>
    <row r="1828" spans="1:7" x14ac:dyDescent="0.25">
      <c r="A1828" t="s">
        <v>1958</v>
      </c>
      <c r="B1828">
        <v>229.72</v>
      </c>
      <c r="C1828">
        <v>128.52000000000001</v>
      </c>
      <c r="D1828">
        <v>232.62</v>
      </c>
      <c r="E1828">
        <f t="shared" si="28"/>
        <v>180.57</v>
      </c>
      <c r="F1828">
        <v>178.79</v>
      </c>
      <c r="G1828" s="25"/>
    </row>
    <row r="1829" spans="1:7" x14ac:dyDescent="0.25">
      <c r="A1829" t="s">
        <v>1959</v>
      </c>
      <c r="B1829">
        <v>68.2</v>
      </c>
      <c r="C1829">
        <v>54.03</v>
      </c>
      <c r="D1829">
        <v>79.89</v>
      </c>
      <c r="E1829">
        <f t="shared" si="28"/>
        <v>66.960000000000008</v>
      </c>
      <c r="F1829">
        <v>45.23</v>
      </c>
      <c r="G1829" s="25"/>
    </row>
    <row r="1830" spans="1:7" x14ac:dyDescent="0.25">
      <c r="A1830" t="s">
        <v>1960</v>
      </c>
      <c r="B1830">
        <v>0</v>
      </c>
      <c r="C1830">
        <v>0</v>
      </c>
      <c r="D1830">
        <v>0</v>
      </c>
      <c r="E1830">
        <f t="shared" si="28"/>
        <v>0</v>
      </c>
      <c r="F1830">
        <v>0</v>
      </c>
      <c r="G1830" s="25"/>
    </row>
    <row r="1831" spans="1:7" x14ac:dyDescent="0.25">
      <c r="A1831" t="s">
        <v>1961</v>
      </c>
      <c r="B1831">
        <v>0</v>
      </c>
      <c r="C1831">
        <v>0</v>
      </c>
      <c r="D1831">
        <v>0</v>
      </c>
      <c r="E1831">
        <f t="shared" si="28"/>
        <v>0</v>
      </c>
      <c r="F1831">
        <v>0</v>
      </c>
      <c r="G1831" s="25"/>
    </row>
    <row r="1832" spans="1:7" x14ac:dyDescent="0.25">
      <c r="A1832" t="s">
        <v>1962</v>
      </c>
      <c r="B1832">
        <v>0</v>
      </c>
      <c r="C1832">
        <v>0</v>
      </c>
      <c r="D1832">
        <v>0</v>
      </c>
      <c r="E1832">
        <f t="shared" si="28"/>
        <v>0</v>
      </c>
      <c r="F1832">
        <v>0</v>
      </c>
      <c r="G1832" s="25"/>
    </row>
    <row r="1833" spans="1:7" x14ac:dyDescent="0.25">
      <c r="A1833" t="s">
        <v>1963</v>
      </c>
      <c r="B1833">
        <v>0</v>
      </c>
      <c r="C1833">
        <v>0</v>
      </c>
      <c r="D1833">
        <v>0</v>
      </c>
      <c r="E1833">
        <f t="shared" si="28"/>
        <v>0</v>
      </c>
      <c r="F1833">
        <v>0</v>
      </c>
      <c r="G1833" s="25"/>
    </row>
    <row r="1834" spans="1:7" x14ac:dyDescent="0.25">
      <c r="A1834" t="s">
        <v>1964</v>
      </c>
      <c r="B1834">
        <v>0</v>
      </c>
      <c r="C1834">
        <v>0</v>
      </c>
      <c r="D1834">
        <v>0</v>
      </c>
      <c r="E1834">
        <f t="shared" si="28"/>
        <v>0</v>
      </c>
      <c r="F1834">
        <v>0</v>
      </c>
      <c r="G1834" s="25"/>
    </row>
    <row r="1835" spans="1:7" x14ac:dyDescent="0.25">
      <c r="A1835" t="s">
        <v>1965</v>
      </c>
      <c r="B1835">
        <v>0</v>
      </c>
      <c r="C1835">
        <v>0</v>
      </c>
      <c r="D1835">
        <v>0</v>
      </c>
      <c r="E1835">
        <f t="shared" si="28"/>
        <v>0</v>
      </c>
      <c r="F1835">
        <v>0</v>
      </c>
      <c r="G1835" s="25"/>
    </row>
    <row r="1836" spans="1:7" x14ac:dyDescent="0.25">
      <c r="A1836" t="s">
        <v>1966</v>
      </c>
      <c r="B1836">
        <v>0</v>
      </c>
      <c r="C1836">
        <v>0</v>
      </c>
      <c r="D1836">
        <v>0</v>
      </c>
      <c r="E1836">
        <f t="shared" si="28"/>
        <v>0</v>
      </c>
      <c r="F1836">
        <v>0</v>
      </c>
      <c r="G1836" s="25"/>
    </row>
    <row r="1837" spans="1:7" x14ac:dyDescent="0.25">
      <c r="A1837" t="s">
        <v>1967</v>
      </c>
      <c r="B1837">
        <v>0</v>
      </c>
      <c r="C1837">
        <v>0</v>
      </c>
      <c r="D1837">
        <v>0</v>
      </c>
      <c r="E1837">
        <f t="shared" si="28"/>
        <v>0</v>
      </c>
      <c r="F1837">
        <v>0</v>
      </c>
      <c r="G1837" s="25"/>
    </row>
    <row r="1838" spans="1:7" x14ac:dyDescent="0.25">
      <c r="A1838" t="s">
        <v>1968</v>
      </c>
      <c r="B1838">
        <v>0</v>
      </c>
      <c r="C1838">
        <v>0</v>
      </c>
      <c r="D1838">
        <v>0</v>
      </c>
      <c r="E1838">
        <f t="shared" si="28"/>
        <v>0</v>
      </c>
      <c r="F1838">
        <v>0</v>
      </c>
      <c r="G1838" s="25"/>
    </row>
    <row r="1839" spans="1:7" x14ac:dyDescent="0.25">
      <c r="A1839" t="s">
        <v>1969</v>
      </c>
      <c r="B1839">
        <v>0</v>
      </c>
      <c r="C1839">
        <v>0</v>
      </c>
      <c r="D1839">
        <v>0</v>
      </c>
      <c r="E1839">
        <f t="shared" si="28"/>
        <v>0</v>
      </c>
      <c r="F1839">
        <v>0</v>
      </c>
      <c r="G1839" s="25"/>
    </row>
    <row r="1840" spans="1:7" x14ac:dyDescent="0.25">
      <c r="A1840" t="s">
        <v>1970</v>
      </c>
      <c r="B1840">
        <v>0</v>
      </c>
      <c r="C1840">
        <v>0</v>
      </c>
      <c r="D1840">
        <v>0</v>
      </c>
      <c r="E1840">
        <f t="shared" si="28"/>
        <v>0</v>
      </c>
      <c r="F1840">
        <v>0</v>
      </c>
      <c r="G1840" s="25"/>
    </row>
    <row r="1841" spans="1:7" x14ac:dyDescent="0.25">
      <c r="A1841" t="s">
        <v>1971</v>
      </c>
      <c r="B1841">
        <v>0</v>
      </c>
      <c r="C1841">
        <v>0</v>
      </c>
      <c r="D1841">
        <v>0</v>
      </c>
      <c r="E1841">
        <f t="shared" si="28"/>
        <v>0</v>
      </c>
      <c r="F1841">
        <v>0</v>
      </c>
      <c r="G1841" s="25"/>
    </row>
    <row r="1842" spans="1:7" x14ac:dyDescent="0.25">
      <c r="A1842" t="s">
        <v>1972</v>
      </c>
      <c r="B1842">
        <v>0</v>
      </c>
      <c r="C1842">
        <v>0</v>
      </c>
      <c r="D1842">
        <v>0</v>
      </c>
      <c r="E1842">
        <f t="shared" si="28"/>
        <v>0</v>
      </c>
      <c r="F1842">
        <v>0</v>
      </c>
      <c r="G1842" s="25"/>
    </row>
    <row r="1843" spans="1:7" x14ac:dyDescent="0.25">
      <c r="A1843" t="s">
        <v>1973</v>
      </c>
      <c r="B1843">
        <v>49.54</v>
      </c>
      <c r="C1843">
        <v>128.76</v>
      </c>
      <c r="D1843">
        <v>16.309999999999999</v>
      </c>
      <c r="E1843">
        <f t="shared" si="28"/>
        <v>72.534999999999997</v>
      </c>
      <c r="F1843">
        <v>46.48</v>
      </c>
      <c r="G1843" s="25"/>
    </row>
    <row r="1844" spans="1:7" x14ac:dyDescent="0.25">
      <c r="A1844" t="s">
        <v>1974</v>
      </c>
      <c r="B1844">
        <v>271.76</v>
      </c>
      <c r="C1844">
        <v>315.75</v>
      </c>
      <c r="D1844">
        <v>43.56</v>
      </c>
      <c r="E1844">
        <f t="shared" si="28"/>
        <v>179.655</v>
      </c>
      <c r="F1844">
        <v>234.71</v>
      </c>
      <c r="G1844" s="25"/>
    </row>
    <row r="1845" spans="1:7" x14ac:dyDescent="0.25">
      <c r="A1845" t="s">
        <v>1975</v>
      </c>
      <c r="B1845">
        <v>444.56</v>
      </c>
      <c r="C1845">
        <v>414.34</v>
      </c>
      <c r="D1845">
        <v>158.91999999999999</v>
      </c>
      <c r="E1845">
        <f t="shared" si="28"/>
        <v>286.63</v>
      </c>
      <c r="F1845">
        <v>386.58</v>
      </c>
      <c r="G1845" s="25"/>
    </row>
    <row r="1846" spans="1:7" x14ac:dyDescent="0.25">
      <c r="A1846" t="s">
        <v>1976</v>
      </c>
      <c r="B1846">
        <v>644.30999999999995</v>
      </c>
      <c r="C1846">
        <v>527.33000000000004</v>
      </c>
      <c r="D1846">
        <v>298.88</v>
      </c>
      <c r="E1846">
        <f t="shared" si="28"/>
        <v>413.10500000000002</v>
      </c>
      <c r="F1846">
        <v>574.53</v>
      </c>
      <c r="G1846" s="25"/>
    </row>
    <row r="1847" spans="1:7" x14ac:dyDescent="0.25">
      <c r="A1847" t="s">
        <v>1977</v>
      </c>
      <c r="B1847">
        <v>800.86</v>
      </c>
      <c r="C1847">
        <v>588.87</v>
      </c>
      <c r="D1847">
        <v>437.57</v>
      </c>
      <c r="E1847">
        <f t="shared" si="28"/>
        <v>513.22</v>
      </c>
      <c r="F1847">
        <v>723.48</v>
      </c>
      <c r="G1847" s="25"/>
    </row>
    <row r="1848" spans="1:7" x14ac:dyDescent="0.25">
      <c r="A1848" t="s">
        <v>1978</v>
      </c>
      <c r="B1848">
        <v>877.95</v>
      </c>
      <c r="C1848">
        <v>582.13</v>
      </c>
      <c r="D1848">
        <v>543.42999999999995</v>
      </c>
      <c r="E1848">
        <f t="shared" si="28"/>
        <v>562.78</v>
      </c>
      <c r="F1848">
        <v>796.75</v>
      </c>
      <c r="G1848" s="25"/>
    </row>
    <row r="1849" spans="1:7" x14ac:dyDescent="0.25">
      <c r="A1849" t="s">
        <v>1979</v>
      </c>
      <c r="B1849">
        <v>867.48</v>
      </c>
      <c r="C1849">
        <v>510.83</v>
      </c>
      <c r="D1849">
        <v>595.79999999999995</v>
      </c>
      <c r="E1849">
        <f t="shared" si="28"/>
        <v>553.31499999999994</v>
      </c>
      <c r="F1849">
        <v>787.18</v>
      </c>
      <c r="G1849" s="25"/>
    </row>
    <row r="1850" spans="1:7" x14ac:dyDescent="0.25">
      <c r="A1850" t="s">
        <v>1980</v>
      </c>
      <c r="B1850">
        <v>799.5</v>
      </c>
      <c r="C1850">
        <v>393.59</v>
      </c>
      <c r="D1850">
        <v>602.71</v>
      </c>
      <c r="E1850">
        <f t="shared" si="28"/>
        <v>498.15</v>
      </c>
      <c r="F1850">
        <v>724.09</v>
      </c>
      <c r="G1850" s="25"/>
    </row>
    <row r="1851" spans="1:7" x14ac:dyDescent="0.25">
      <c r="A1851" t="s">
        <v>1981</v>
      </c>
      <c r="B1851">
        <v>641.17999999999995</v>
      </c>
      <c r="C1851">
        <v>236.34</v>
      </c>
      <c r="D1851">
        <v>539.64</v>
      </c>
      <c r="E1851">
        <f t="shared" si="28"/>
        <v>387.99</v>
      </c>
      <c r="F1851">
        <v>576.48</v>
      </c>
      <c r="G1851" s="25"/>
    </row>
    <row r="1852" spans="1:7" x14ac:dyDescent="0.25">
      <c r="A1852" t="s">
        <v>1982</v>
      </c>
      <c r="B1852">
        <v>408.29</v>
      </c>
      <c r="C1852">
        <v>92.16</v>
      </c>
      <c r="D1852">
        <v>402.97</v>
      </c>
      <c r="E1852">
        <f t="shared" si="28"/>
        <v>247.565</v>
      </c>
      <c r="F1852">
        <v>359.63</v>
      </c>
      <c r="G1852" s="25"/>
    </row>
    <row r="1853" spans="1:7" x14ac:dyDescent="0.25">
      <c r="A1853" t="s">
        <v>1983</v>
      </c>
      <c r="B1853">
        <v>159.97999999999999</v>
      </c>
      <c r="C1853">
        <v>52.93</v>
      </c>
      <c r="D1853">
        <v>214.12</v>
      </c>
      <c r="E1853">
        <f t="shared" si="28"/>
        <v>133.52500000000001</v>
      </c>
      <c r="F1853">
        <v>133.62</v>
      </c>
      <c r="G1853" s="25"/>
    </row>
    <row r="1854" spans="1:7" x14ac:dyDescent="0.25">
      <c r="A1854" t="s">
        <v>1984</v>
      </c>
      <c r="B1854">
        <v>0</v>
      </c>
      <c r="C1854">
        <v>0</v>
      </c>
      <c r="D1854">
        <v>0</v>
      </c>
      <c r="E1854">
        <f t="shared" si="28"/>
        <v>0</v>
      </c>
      <c r="F1854">
        <v>0</v>
      </c>
      <c r="G1854" s="25"/>
    </row>
    <row r="1855" spans="1:7" x14ac:dyDescent="0.25">
      <c r="A1855" t="s">
        <v>1985</v>
      </c>
      <c r="B1855">
        <v>0</v>
      </c>
      <c r="C1855">
        <v>0</v>
      </c>
      <c r="D1855">
        <v>0</v>
      </c>
      <c r="E1855">
        <f t="shared" si="28"/>
        <v>0</v>
      </c>
      <c r="F1855">
        <v>0</v>
      </c>
      <c r="G1855" s="25"/>
    </row>
    <row r="1856" spans="1:7" x14ac:dyDescent="0.25">
      <c r="A1856" t="s">
        <v>1986</v>
      </c>
      <c r="B1856">
        <v>0</v>
      </c>
      <c r="C1856">
        <v>0</v>
      </c>
      <c r="D1856">
        <v>0</v>
      </c>
      <c r="E1856">
        <f t="shared" si="28"/>
        <v>0</v>
      </c>
      <c r="F1856">
        <v>0</v>
      </c>
      <c r="G1856" s="25"/>
    </row>
    <row r="1857" spans="1:7" x14ac:dyDescent="0.25">
      <c r="A1857" t="s">
        <v>1987</v>
      </c>
      <c r="B1857">
        <v>0</v>
      </c>
      <c r="C1857">
        <v>0</v>
      </c>
      <c r="D1857">
        <v>0</v>
      </c>
      <c r="E1857">
        <f t="shared" si="28"/>
        <v>0</v>
      </c>
      <c r="F1857">
        <v>0</v>
      </c>
      <c r="G1857" s="25"/>
    </row>
    <row r="1858" spans="1:7" x14ac:dyDescent="0.25">
      <c r="A1858" t="s">
        <v>1988</v>
      </c>
      <c r="B1858">
        <v>0</v>
      </c>
      <c r="C1858">
        <v>0</v>
      </c>
      <c r="D1858">
        <v>0</v>
      </c>
      <c r="E1858">
        <f t="shared" si="28"/>
        <v>0</v>
      </c>
      <c r="F1858">
        <v>0</v>
      </c>
      <c r="G1858" s="25"/>
    </row>
    <row r="1859" spans="1:7" x14ac:dyDescent="0.25">
      <c r="A1859" t="s">
        <v>1989</v>
      </c>
      <c r="B1859">
        <v>0</v>
      </c>
      <c r="C1859">
        <v>0</v>
      </c>
      <c r="D1859">
        <v>0</v>
      </c>
      <c r="E1859">
        <f t="shared" si="28"/>
        <v>0</v>
      </c>
      <c r="F1859">
        <v>0</v>
      </c>
      <c r="G1859" s="25"/>
    </row>
    <row r="1860" spans="1:7" x14ac:dyDescent="0.25">
      <c r="A1860" t="s">
        <v>1990</v>
      </c>
      <c r="B1860">
        <v>0</v>
      </c>
      <c r="C1860">
        <v>0</v>
      </c>
      <c r="D1860">
        <v>0</v>
      </c>
      <c r="E1860">
        <f t="shared" si="28"/>
        <v>0</v>
      </c>
      <c r="F1860">
        <v>0</v>
      </c>
      <c r="G1860" s="25"/>
    </row>
    <row r="1861" spans="1:7" x14ac:dyDescent="0.25">
      <c r="A1861" t="s">
        <v>1991</v>
      </c>
      <c r="B1861">
        <v>0</v>
      </c>
      <c r="C1861">
        <v>0</v>
      </c>
      <c r="D1861">
        <v>0</v>
      </c>
      <c r="E1861">
        <f t="shared" si="28"/>
        <v>0</v>
      </c>
      <c r="F1861">
        <v>0</v>
      </c>
      <c r="G1861" s="25"/>
    </row>
    <row r="1862" spans="1:7" x14ac:dyDescent="0.25">
      <c r="A1862" t="s">
        <v>1992</v>
      </c>
      <c r="B1862">
        <v>0</v>
      </c>
      <c r="C1862">
        <v>0</v>
      </c>
      <c r="D1862">
        <v>0</v>
      </c>
      <c r="E1862">
        <f t="shared" si="28"/>
        <v>0</v>
      </c>
      <c r="F1862">
        <v>0</v>
      </c>
      <c r="G1862" s="25"/>
    </row>
    <row r="1863" spans="1:7" x14ac:dyDescent="0.25">
      <c r="A1863" t="s">
        <v>1993</v>
      </c>
      <c r="B1863">
        <v>0</v>
      </c>
      <c r="C1863">
        <v>0</v>
      </c>
      <c r="D1863">
        <v>0</v>
      </c>
      <c r="E1863">
        <f t="shared" si="28"/>
        <v>0</v>
      </c>
      <c r="F1863">
        <v>0</v>
      </c>
      <c r="G1863" s="25"/>
    </row>
    <row r="1864" spans="1:7" x14ac:dyDescent="0.25">
      <c r="A1864" t="s">
        <v>1994</v>
      </c>
      <c r="B1864">
        <v>0</v>
      </c>
      <c r="C1864">
        <v>0</v>
      </c>
      <c r="D1864">
        <v>0</v>
      </c>
      <c r="E1864">
        <f t="shared" si="28"/>
        <v>0</v>
      </c>
      <c r="F1864">
        <v>0</v>
      </c>
      <c r="G1864" s="25"/>
    </row>
    <row r="1865" spans="1:7" x14ac:dyDescent="0.25">
      <c r="A1865" t="s">
        <v>1995</v>
      </c>
      <c r="B1865">
        <v>0</v>
      </c>
      <c r="C1865">
        <v>0</v>
      </c>
      <c r="D1865">
        <v>0</v>
      </c>
      <c r="E1865">
        <f t="shared" si="28"/>
        <v>0</v>
      </c>
      <c r="F1865">
        <v>0</v>
      </c>
      <c r="G1865" s="25"/>
    </row>
    <row r="1866" spans="1:7" x14ac:dyDescent="0.25">
      <c r="A1866" t="s">
        <v>1996</v>
      </c>
      <c r="B1866">
        <v>0</v>
      </c>
      <c r="C1866">
        <v>0</v>
      </c>
      <c r="D1866">
        <v>0</v>
      </c>
      <c r="E1866">
        <f t="shared" si="28"/>
        <v>0</v>
      </c>
      <c r="F1866">
        <v>0</v>
      </c>
      <c r="G1866" s="25"/>
    </row>
    <row r="1867" spans="1:7" x14ac:dyDescent="0.25">
      <c r="A1867" t="s">
        <v>1997</v>
      </c>
      <c r="B1867">
        <v>40.17</v>
      </c>
      <c r="C1867">
        <v>79.59</v>
      </c>
      <c r="D1867">
        <v>22.21</v>
      </c>
      <c r="E1867">
        <f t="shared" si="28"/>
        <v>50.900000000000006</v>
      </c>
      <c r="F1867">
        <v>28.76</v>
      </c>
      <c r="G1867" s="25"/>
    </row>
    <row r="1868" spans="1:7" x14ac:dyDescent="0.25">
      <c r="A1868" t="s">
        <v>1998</v>
      </c>
      <c r="B1868">
        <v>203.41</v>
      </c>
      <c r="C1868">
        <v>232.33</v>
      </c>
      <c r="D1868">
        <v>75.38</v>
      </c>
      <c r="E1868">
        <f t="shared" si="28"/>
        <v>153.85500000000002</v>
      </c>
      <c r="F1868">
        <v>161.66999999999999</v>
      </c>
      <c r="G1868" s="25"/>
    </row>
    <row r="1869" spans="1:7" x14ac:dyDescent="0.25">
      <c r="A1869" t="s">
        <v>1999</v>
      </c>
      <c r="B1869">
        <v>233.63</v>
      </c>
      <c r="C1869">
        <v>234.42</v>
      </c>
      <c r="D1869">
        <v>172.09</v>
      </c>
      <c r="E1869">
        <f t="shared" si="28"/>
        <v>203.255</v>
      </c>
      <c r="F1869">
        <v>169.97</v>
      </c>
      <c r="G1869" s="25"/>
    </row>
    <row r="1870" spans="1:7" x14ac:dyDescent="0.25">
      <c r="A1870" t="s">
        <v>2000</v>
      </c>
      <c r="B1870">
        <v>473.84</v>
      </c>
      <c r="C1870">
        <v>413.48</v>
      </c>
      <c r="D1870">
        <v>288.3</v>
      </c>
      <c r="E1870">
        <f t="shared" ref="E1870:E1933" si="29">(C1870+D1870)/2</f>
        <v>350.89</v>
      </c>
      <c r="F1870">
        <v>394.5</v>
      </c>
      <c r="G1870" s="25"/>
    </row>
    <row r="1871" spans="1:7" x14ac:dyDescent="0.25">
      <c r="A1871" t="s">
        <v>2001</v>
      </c>
      <c r="B1871">
        <v>718.49</v>
      </c>
      <c r="C1871">
        <v>545.51</v>
      </c>
      <c r="D1871">
        <v>422.75</v>
      </c>
      <c r="E1871">
        <f t="shared" si="29"/>
        <v>484.13</v>
      </c>
      <c r="F1871">
        <v>636.64</v>
      </c>
      <c r="G1871" s="25"/>
    </row>
    <row r="1872" spans="1:7" x14ac:dyDescent="0.25">
      <c r="A1872" t="s">
        <v>2002</v>
      </c>
      <c r="B1872">
        <v>848.74</v>
      </c>
      <c r="C1872">
        <v>573.38</v>
      </c>
      <c r="D1872">
        <v>537.89</v>
      </c>
      <c r="E1872">
        <f t="shared" si="29"/>
        <v>555.63499999999999</v>
      </c>
      <c r="F1872">
        <v>764.07</v>
      </c>
      <c r="G1872" s="25"/>
    </row>
    <row r="1873" spans="1:7" x14ac:dyDescent="0.25">
      <c r="A1873" t="s">
        <v>2003</v>
      </c>
      <c r="B1873">
        <v>858.23</v>
      </c>
      <c r="C1873">
        <v>513.53</v>
      </c>
      <c r="D1873">
        <v>596.54</v>
      </c>
      <c r="E1873">
        <f t="shared" si="29"/>
        <v>555.03499999999997</v>
      </c>
      <c r="F1873">
        <v>773.74</v>
      </c>
      <c r="G1873" s="25"/>
    </row>
    <row r="1874" spans="1:7" x14ac:dyDescent="0.25">
      <c r="A1874" t="s">
        <v>2004</v>
      </c>
      <c r="B1874">
        <v>803.41</v>
      </c>
      <c r="C1874">
        <v>402.15</v>
      </c>
      <c r="D1874">
        <v>610.67999999999995</v>
      </c>
      <c r="E1874">
        <f t="shared" si="29"/>
        <v>506.41499999999996</v>
      </c>
      <c r="F1874">
        <v>723.17</v>
      </c>
      <c r="G1874" s="25"/>
    </row>
    <row r="1875" spans="1:7" x14ac:dyDescent="0.25">
      <c r="A1875" t="s">
        <v>2005</v>
      </c>
      <c r="B1875">
        <v>681.8</v>
      </c>
      <c r="C1875">
        <v>242.76</v>
      </c>
      <c r="D1875">
        <v>575.41</v>
      </c>
      <c r="E1875">
        <f t="shared" si="29"/>
        <v>409.08499999999998</v>
      </c>
      <c r="F1875">
        <v>610.35</v>
      </c>
      <c r="G1875" s="25"/>
    </row>
    <row r="1876" spans="1:7" x14ac:dyDescent="0.25">
      <c r="A1876" t="s">
        <v>2006</v>
      </c>
      <c r="B1876">
        <v>445.65</v>
      </c>
      <c r="C1876">
        <v>86.97</v>
      </c>
      <c r="D1876">
        <v>442.15</v>
      </c>
      <c r="E1876">
        <f t="shared" si="29"/>
        <v>264.56</v>
      </c>
      <c r="F1876">
        <v>391.56</v>
      </c>
      <c r="G1876" s="25"/>
    </row>
    <row r="1877" spans="1:7" x14ac:dyDescent="0.25">
      <c r="A1877" t="s">
        <v>2007</v>
      </c>
      <c r="B1877">
        <v>188.33</v>
      </c>
      <c r="C1877">
        <v>47.12</v>
      </c>
      <c r="D1877">
        <v>259.38</v>
      </c>
      <c r="E1877">
        <f t="shared" si="29"/>
        <v>153.25</v>
      </c>
      <c r="F1877">
        <v>158.43</v>
      </c>
      <c r="G1877" s="25"/>
    </row>
    <row r="1878" spans="1:7" x14ac:dyDescent="0.25">
      <c r="A1878" t="s">
        <v>2008</v>
      </c>
      <c r="B1878">
        <v>0</v>
      </c>
      <c r="C1878">
        <v>0</v>
      </c>
      <c r="D1878">
        <v>0.33</v>
      </c>
      <c r="E1878">
        <f t="shared" si="29"/>
        <v>0.16500000000000001</v>
      </c>
      <c r="F1878">
        <v>0</v>
      </c>
      <c r="G1878" s="25"/>
    </row>
    <row r="1879" spans="1:7" x14ac:dyDescent="0.25">
      <c r="A1879" t="s">
        <v>2009</v>
      </c>
      <c r="B1879">
        <v>0</v>
      </c>
      <c r="C1879">
        <v>0</v>
      </c>
      <c r="D1879">
        <v>0</v>
      </c>
      <c r="E1879">
        <f t="shared" si="29"/>
        <v>0</v>
      </c>
      <c r="F1879">
        <v>0</v>
      </c>
      <c r="G1879" s="25"/>
    </row>
    <row r="1880" spans="1:7" x14ac:dyDescent="0.25">
      <c r="A1880" t="s">
        <v>2010</v>
      </c>
      <c r="B1880">
        <v>0</v>
      </c>
      <c r="C1880">
        <v>0</v>
      </c>
      <c r="D1880">
        <v>0</v>
      </c>
      <c r="E1880">
        <f t="shared" si="29"/>
        <v>0</v>
      </c>
      <c r="F1880">
        <v>0</v>
      </c>
      <c r="G1880" s="25"/>
    </row>
    <row r="1881" spans="1:7" x14ac:dyDescent="0.25">
      <c r="A1881" t="s">
        <v>2011</v>
      </c>
      <c r="B1881">
        <v>0</v>
      </c>
      <c r="C1881">
        <v>0</v>
      </c>
      <c r="D1881">
        <v>0</v>
      </c>
      <c r="E1881">
        <f t="shared" si="29"/>
        <v>0</v>
      </c>
      <c r="F1881">
        <v>0</v>
      </c>
      <c r="G1881" s="25"/>
    </row>
    <row r="1882" spans="1:7" x14ac:dyDescent="0.25">
      <c r="A1882" t="s">
        <v>2012</v>
      </c>
      <c r="B1882">
        <v>0</v>
      </c>
      <c r="C1882">
        <v>0</v>
      </c>
      <c r="D1882">
        <v>0</v>
      </c>
      <c r="E1882">
        <f t="shared" si="29"/>
        <v>0</v>
      </c>
      <c r="F1882">
        <v>0</v>
      </c>
      <c r="G1882" s="25"/>
    </row>
    <row r="1883" spans="1:7" x14ac:dyDescent="0.25">
      <c r="A1883" t="s">
        <v>2013</v>
      </c>
      <c r="B1883">
        <v>0</v>
      </c>
      <c r="C1883">
        <v>0</v>
      </c>
      <c r="D1883">
        <v>0</v>
      </c>
      <c r="E1883">
        <f t="shared" si="29"/>
        <v>0</v>
      </c>
      <c r="F1883">
        <v>0</v>
      </c>
      <c r="G1883" s="25"/>
    </row>
    <row r="1884" spans="1:7" x14ac:dyDescent="0.25">
      <c r="A1884" t="s">
        <v>2014</v>
      </c>
      <c r="B1884">
        <v>0</v>
      </c>
      <c r="C1884">
        <v>0</v>
      </c>
      <c r="D1884">
        <v>0</v>
      </c>
      <c r="E1884">
        <f t="shared" si="29"/>
        <v>0</v>
      </c>
      <c r="F1884">
        <v>0</v>
      </c>
      <c r="G1884" s="25"/>
    </row>
    <row r="1885" spans="1:7" x14ac:dyDescent="0.25">
      <c r="A1885" t="s">
        <v>2015</v>
      </c>
      <c r="B1885">
        <v>0</v>
      </c>
      <c r="C1885">
        <v>0</v>
      </c>
      <c r="D1885">
        <v>0</v>
      </c>
      <c r="E1885">
        <f t="shared" si="29"/>
        <v>0</v>
      </c>
      <c r="F1885">
        <v>0</v>
      </c>
      <c r="G1885" s="25"/>
    </row>
    <row r="1886" spans="1:7" x14ac:dyDescent="0.25">
      <c r="A1886" t="s">
        <v>2016</v>
      </c>
      <c r="B1886">
        <v>0</v>
      </c>
      <c r="C1886">
        <v>0</v>
      </c>
      <c r="D1886">
        <v>0</v>
      </c>
      <c r="E1886">
        <f t="shared" si="29"/>
        <v>0</v>
      </c>
      <c r="F1886">
        <v>0</v>
      </c>
      <c r="G1886" s="25"/>
    </row>
    <row r="1887" spans="1:7" x14ac:dyDescent="0.25">
      <c r="A1887" t="s">
        <v>2017</v>
      </c>
      <c r="B1887">
        <v>0</v>
      </c>
      <c r="C1887">
        <v>0</v>
      </c>
      <c r="D1887">
        <v>0</v>
      </c>
      <c r="E1887">
        <f t="shared" si="29"/>
        <v>0</v>
      </c>
      <c r="F1887">
        <v>0</v>
      </c>
      <c r="G1887" s="25"/>
    </row>
    <row r="1888" spans="1:7" x14ac:dyDescent="0.25">
      <c r="A1888" t="s">
        <v>2018</v>
      </c>
      <c r="B1888">
        <v>0</v>
      </c>
      <c r="C1888">
        <v>0</v>
      </c>
      <c r="D1888">
        <v>0</v>
      </c>
      <c r="E1888">
        <f t="shared" si="29"/>
        <v>0</v>
      </c>
      <c r="F1888">
        <v>0</v>
      </c>
      <c r="G1888" s="25"/>
    </row>
    <row r="1889" spans="1:7" x14ac:dyDescent="0.25">
      <c r="A1889" t="s">
        <v>2019</v>
      </c>
      <c r="B1889">
        <v>0</v>
      </c>
      <c r="C1889">
        <v>0</v>
      </c>
      <c r="D1889">
        <v>0</v>
      </c>
      <c r="E1889">
        <f t="shared" si="29"/>
        <v>0</v>
      </c>
      <c r="F1889">
        <v>0</v>
      </c>
      <c r="G1889" s="25"/>
    </row>
    <row r="1890" spans="1:7" x14ac:dyDescent="0.25">
      <c r="A1890" t="s">
        <v>2020</v>
      </c>
      <c r="B1890">
        <v>0</v>
      </c>
      <c r="C1890">
        <v>0</v>
      </c>
      <c r="D1890">
        <v>0</v>
      </c>
      <c r="E1890">
        <f t="shared" si="29"/>
        <v>0</v>
      </c>
      <c r="F1890">
        <v>0</v>
      </c>
      <c r="G1890" s="25"/>
    </row>
    <row r="1891" spans="1:7" x14ac:dyDescent="0.25">
      <c r="A1891" t="s">
        <v>2021</v>
      </c>
      <c r="B1891">
        <v>50.96</v>
      </c>
      <c r="C1891">
        <v>105.21</v>
      </c>
      <c r="D1891">
        <v>25.31</v>
      </c>
      <c r="E1891">
        <f t="shared" si="29"/>
        <v>65.259999999999991</v>
      </c>
      <c r="F1891">
        <v>36.770000000000003</v>
      </c>
      <c r="G1891" s="25"/>
    </row>
    <row r="1892" spans="1:7" x14ac:dyDescent="0.25">
      <c r="A1892" t="s">
        <v>2022</v>
      </c>
      <c r="B1892">
        <v>300.67</v>
      </c>
      <c r="C1892">
        <v>352.98</v>
      </c>
      <c r="D1892">
        <v>41.21</v>
      </c>
      <c r="E1892">
        <f t="shared" si="29"/>
        <v>197.095</v>
      </c>
      <c r="F1892">
        <v>253.87</v>
      </c>
      <c r="G1892" s="25"/>
    </row>
    <row r="1893" spans="1:7" x14ac:dyDescent="0.25">
      <c r="A1893" t="s">
        <v>2023</v>
      </c>
      <c r="B1893">
        <v>553.36</v>
      </c>
      <c r="C1893">
        <v>513.97</v>
      </c>
      <c r="D1893">
        <v>154.13999999999999</v>
      </c>
      <c r="E1893">
        <f t="shared" si="29"/>
        <v>334.05500000000001</v>
      </c>
      <c r="F1893">
        <v>485.24</v>
      </c>
      <c r="G1893" s="25"/>
    </row>
    <row r="1894" spans="1:7" x14ac:dyDescent="0.25">
      <c r="A1894" t="s">
        <v>2024</v>
      </c>
      <c r="B1894">
        <v>772.69</v>
      </c>
      <c r="C1894">
        <v>627.03</v>
      </c>
      <c r="D1894">
        <v>323.76</v>
      </c>
      <c r="E1894">
        <f t="shared" si="29"/>
        <v>475.39499999999998</v>
      </c>
      <c r="F1894">
        <v>690.02</v>
      </c>
      <c r="G1894" s="25"/>
    </row>
    <row r="1895" spans="1:7" x14ac:dyDescent="0.25">
      <c r="A1895" t="s">
        <v>2025</v>
      </c>
      <c r="B1895">
        <v>894.53</v>
      </c>
      <c r="C1895">
        <v>655.6</v>
      </c>
      <c r="D1895">
        <v>478.79</v>
      </c>
      <c r="E1895">
        <f t="shared" si="29"/>
        <v>567.19500000000005</v>
      </c>
      <c r="F1895">
        <v>803.33</v>
      </c>
      <c r="G1895" s="25"/>
    </row>
    <row r="1896" spans="1:7" x14ac:dyDescent="0.25">
      <c r="A1896" t="s">
        <v>2026</v>
      </c>
      <c r="B1896">
        <v>925.21</v>
      </c>
      <c r="C1896">
        <v>616.21</v>
      </c>
      <c r="D1896">
        <v>576.28</v>
      </c>
      <c r="E1896">
        <f t="shared" si="29"/>
        <v>596.245</v>
      </c>
      <c r="F1896">
        <v>831.81</v>
      </c>
      <c r="G1896" s="25"/>
    </row>
    <row r="1897" spans="1:7" x14ac:dyDescent="0.25">
      <c r="A1897" t="s">
        <v>2027</v>
      </c>
      <c r="B1897">
        <v>917.21</v>
      </c>
      <c r="C1897">
        <v>540.92999999999995</v>
      </c>
      <c r="D1897">
        <v>633.29</v>
      </c>
      <c r="E1897">
        <f t="shared" si="29"/>
        <v>587.1099999999999</v>
      </c>
      <c r="F1897">
        <v>823.72</v>
      </c>
      <c r="G1897" s="25"/>
    </row>
    <row r="1898" spans="1:7" x14ac:dyDescent="0.25">
      <c r="A1898" t="s">
        <v>2028</v>
      </c>
      <c r="B1898">
        <v>833.99</v>
      </c>
      <c r="C1898">
        <v>415.2</v>
      </c>
      <c r="D1898">
        <v>634.59</v>
      </c>
      <c r="E1898">
        <f t="shared" si="29"/>
        <v>524.89499999999998</v>
      </c>
      <c r="F1898">
        <v>745.82</v>
      </c>
      <c r="G1898" s="25"/>
    </row>
    <row r="1899" spans="1:7" x14ac:dyDescent="0.25">
      <c r="A1899" t="s">
        <v>2029</v>
      </c>
      <c r="B1899">
        <v>686.99</v>
      </c>
      <c r="C1899">
        <v>251</v>
      </c>
      <c r="D1899">
        <v>583.03</v>
      </c>
      <c r="E1899">
        <f t="shared" si="29"/>
        <v>417.01499999999999</v>
      </c>
      <c r="F1899">
        <v>609.04</v>
      </c>
      <c r="G1899" s="25"/>
    </row>
    <row r="1900" spans="1:7" x14ac:dyDescent="0.25">
      <c r="A1900" t="s">
        <v>2030</v>
      </c>
      <c r="B1900">
        <v>448.82</v>
      </c>
      <c r="C1900">
        <v>94.71</v>
      </c>
      <c r="D1900">
        <v>448.31</v>
      </c>
      <c r="E1900">
        <f t="shared" si="29"/>
        <v>271.51</v>
      </c>
      <c r="F1900">
        <v>388.83</v>
      </c>
      <c r="G1900" s="25"/>
    </row>
    <row r="1901" spans="1:7" x14ac:dyDescent="0.25">
      <c r="A1901" t="s">
        <v>2031</v>
      </c>
      <c r="B1901">
        <v>190.38</v>
      </c>
      <c r="C1901">
        <v>50.45</v>
      </c>
      <c r="D1901">
        <v>263.2</v>
      </c>
      <c r="E1901">
        <f t="shared" si="29"/>
        <v>156.82499999999999</v>
      </c>
      <c r="F1901">
        <v>156.26</v>
      </c>
      <c r="G1901" s="25"/>
    </row>
    <row r="1902" spans="1:7" x14ac:dyDescent="0.25">
      <c r="A1902" t="s">
        <v>2032</v>
      </c>
      <c r="B1902">
        <v>1.67</v>
      </c>
      <c r="C1902">
        <v>1.56</v>
      </c>
      <c r="D1902">
        <v>5.51</v>
      </c>
      <c r="E1902">
        <f t="shared" si="29"/>
        <v>3.5350000000000001</v>
      </c>
      <c r="F1902">
        <v>0.2</v>
      </c>
      <c r="G1902" s="25"/>
    </row>
    <row r="1903" spans="1:7" x14ac:dyDescent="0.25">
      <c r="A1903" t="s">
        <v>2033</v>
      </c>
      <c r="B1903">
        <v>0</v>
      </c>
      <c r="C1903">
        <v>0</v>
      </c>
      <c r="D1903">
        <v>0</v>
      </c>
      <c r="E1903">
        <f t="shared" si="29"/>
        <v>0</v>
      </c>
      <c r="F1903">
        <v>0</v>
      </c>
      <c r="G1903" s="25"/>
    </row>
    <row r="1904" spans="1:7" x14ac:dyDescent="0.25">
      <c r="A1904" t="s">
        <v>2034</v>
      </c>
      <c r="B1904">
        <v>0</v>
      </c>
      <c r="C1904">
        <v>0</v>
      </c>
      <c r="D1904">
        <v>0</v>
      </c>
      <c r="E1904">
        <f t="shared" si="29"/>
        <v>0</v>
      </c>
      <c r="F1904">
        <v>0</v>
      </c>
      <c r="G1904" s="25"/>
    </row>
    <row r="1905" spans="1:7" x14ac:dyDescent="0.25">
      <c r="A1905" t="s">
        <v>2035</v>
      </c>
      <c r="B1905">
        <v>0</v>
      </c>
      <c r="C1905">
        <v>0</v>
      </c>
      <c r="D1905">
        <v>0</v>
      </c>
      <c r="E1905">
        <f t="shared" si="29"/>
        <v>0</v>
      </c>
      <c r="F1905">
        <v>0</v>
      </c>
      <c r="G1905" s="25"/>
    </row>
    <row r="1906" spans="1:7" x14ac:dyDescent="0.25">
      <c r="A1906" t="s">
        <v>2036</v>
      </c>
      <c r="B1906">
        <v>0</v>
      </c>
      <c r="C1906">
        <v>0</v>
      </c>
      <c r="D1906">
        <v>0</v>
      </c>
      <c r="E1906">
        <f t="shared" si="29"/>
        <v>0</v>
      </c>
      <c r="F1906">
        <v>0</v>
      </c>
      <c r="G1906" s="25"/>
    </row>
    <row r="1907" spans="1:7" x14ac:dyDescent="0.25">
      <c r="A1907" t="s">
        <v>2037</v>
      </c>
      <c r="B1907">
        <v>0</v>
      </c>
      <c r="C1907">
        <v>0</v>
      </c>
      <c r="D1907">
        <v>0</v>
      </c>
      <c r="E1907">
        <f t="shared" si="29"/>
        <v>0</v>
      </c>
      <c r="F1907">
        <v>0</v>
      </c>
      <c r="G1907" s="25"/>
    </row>
    <row r="1908" spans="1:7" x14ac:dyDescent="0.25">
      <c r="A1908" t="s">
        <v>2038</v>
      </c>
      <c r="B1908">
        <v>0</v>
      </c>
      <c r="C1908">
        <v>0</v>
      </c>
      <c r="D1908">
        <v>0</v>
      </c>
      <c r="E1908">
        <f t="shared" si="29"/>
        <v>0</v>
      </c>
      <c r="F1908">
        <v>0</v>
      </c>
      <c r="G1908" s="25"/>
    </row>
    <row r="1909" spans="1:7" x14ac:dyDescent="0.25">
      <c r="A1909" t="s">
        <v>2039</v>
      </c>
      <c r="B1909">
        <v>0</v>
      </c>
      <c r="C1909">
        <v>0</v>
      </c>
      <c r="D1909">
        <v>0</v>
      </c>
      <c r="E1909">
        <f t="shared" si="29"/>
        <v>0</v>
      </c>
      <c r="F1909">
        <v>0</v>
      </c>
      <c r="G1909" s="25"/>
    </row>
    <row r="1910" spans="1:7" x14ac:dyDescent="0.25">
      <c r="A1910" t="s">
        <v>2040</v>
      </c>
      <c r="B1910">
        <v>0</v>
      </c>
      <c r="C1910">
        <v>0</v>
      </c>
      <c r="D1910">
        <v>0</v>
      </c>
      <c r="E1910">
        <f t="shared" si="29"/>
        <v>0</v>
      </c>
      <c r="F1910">
        <v>0</v>
      </c>
      <c r="G1910" s="25"/>
    </row>
    <row r="1911" spans="1:7" x14ac:dyDescent="0.25">
      <c r="A1911" t="s">
        <v>2041</v>
      </c>
      <c r="B1911">
        <v>0</v>
      </c>
      <c r="C1911">
        <v>0</v>
      </c>
      <c r="D1911">
        <v>0</v>
      </c>
      <c r="E1911">
        <f t="shared" si="29"/>
        <v>0</v>
      </c>
      <c r="F1911">
        <v>0</v>
      </c>
      <c r="G1911" s="25"/>
    </row>
    <row r="1912" spans="1:7" x14ac:dyDescent="0.25">
      <c r="A1912" t="s">
        <v>2042</v>
      </c>
      <c r="B1912">
        <v>0</v>
      </c>
      <c r="C1912">
        <v>0</v>
      </c>
      <c r="D1912">
        <v>0</v>
      </c>
      <c r="E1912">
        <f t="shared" si="29"/>
        <v>0</v>
      </c>
      <c r="F1912">
        <v>0</v>
      </c>
      <c r="G1912" s="25"/>
    </row>
    <row r="1913" spans="1:7" x14ac:dyDescent="0.25">
      <c r="A1913" t="s">
        <v>2043</v>
      </c>
      <c r="B1913">
        <v>0</v>
      </c>
      <c r="C1913">
        <v>0</v>
      </c>
      <c r="D1913">
        <v>0</v>
      </c>
      <c r="E1913">
        <f t="shared" si="29"/>
        <v>0</v>
      </c>
      <c r="F1913">
        <v>0</v>
      </c>
      <c r="G1913" s="25"/>
    </row>
    <row r="1914" spans="1:7" x14ac:dyDescent="0.25">
      <c r="A1914" t="s">
        <v>2044</v>
      </c>
      <c r="B1914">
        <v>0</v>
      </c>
      <c r="C1914">
        <v>0</v>
      </c>
      <c r="D1914">
        <v>0</v>
      </c>
      <c r="E1914">
        <f t="shared" si="29"/>
        <v>0</v>
      </c>
      <c r="F1914">
        <v>0</v>
      </c>
      <c r="G1914" s="25"/>
    </row>
    <row r="1915" spans="1:7" x14ac:dyDescent="0.25">
      <c r="A1915" t="s">
        <v>2045</v>
      </c>
      <c r="B1915">
        <v>2.5</v>
      </c>
      <c r="C1915">
        <v>2.9</v>
      </c>
      <c r="D1915">
        <v>2.81</v>
      </c>
      <c r="E1915">
        <f t="shared" si="29"/>
        <v>2.855</v>
      </c>
      <c r="F1915">
        <v>0.48</v>
      </c>
      <c r="G1915" s="25"/>
    </row>
    <row r="1916" spans="1:7" x14ac:dyDescent="0.25">
      <c r="A1916" t="s">
        <v>2046</v>
      </c>
      <c r="B1916">
        <v>66.63</v>
      </c>
      <c r="C1916">
        <v>71.959999999999994</v>
      </c>
      <c r="D1916">
        <v>69.67</v>
      </c>
      <c r="E1916">
        <f t="shared" si="29"/>
        <v>70.814999999999998</v>
      </c>
      <c r="F1916">
        <v>38.590000000000003</v>
      </c>
      <c r="G1916" s="25"/>
    </row>
    <row r="1917" spans="1:7" x14ac:dyDescent="0.25">
      <c r="A1917" t="s">
        <v>2047</v>
      </c>
      <c r="B1917">
        <v>149.68</v>
      </c>
      <c r="C1917">
        <v>157.81</v>
      </c>
      <c r="D1917">
        <v>147.30000000000001</v>
      </c>
      <c r="E1917">
        <f t="shared" si="29"/>
        <v>152.55500000000001</v>
      </c>
      <c r="F1917">
        <v>93.85</v>
      </c>
      <c r="G1917" s="25"/>
    </row>
    <row r="1918" spans="1:7" x14ac:dyDescent="0.25">
      <c r="A1918" t="s">
        <v>2048</v>
      </c>
      <c r="B1918">
        <v>124.16</v>
      </c>
      <c r="C1918">
        <v>133.01</v>
      </c>
      <c r="D1918">
        <v>133.01</v>
      </c>
      <c r="E1918">
        <f t="shared" si="29"/>
        <v>133.01</v>
      </c>
      <c r="F1918">
        <v>73.819999999999993</v>
      </c>
      <c r="G1918" s="25"/>
    </row>
    <row r="1919" spans="1:7" x14ac:dyDescent="0.25">
      <c r="A1919" t="s">
        <v>2049</v>
      </c>
      <c r="B1919">
        <v>317.66000000000003</v>
      </c>
      <c r="C1919">
        <v>309.12</v>
      </c>
      <c r="D1919">
        <v>293.67</v>
      </c>
      <c r="E1919">
        <f t="shared" si="29"/>
        <v>301.39499999999998</v>
      </c>
      <c r="F1919">
        <v>220.01</v>
      </c>
      <c r="G1919" s="25"/>
    </row>
    <row r="1920" spans="1:7" x14ac:dyDescent="0.25">
      <c r="A1920" t="s">
        <v>2050</v>
      </c>
      <c r="B1920">
        <v>199.59</v>
      </c>
      <c r="C1920">
        <v>211.19</v>
      </c>
      <c r="D1920">
        <v>211</v>
      </c>
      <c r="E1920">
        <f t="shared" si="29"/>
        <v>211.095</v>
      </c>
      <c r="F1920">
        <v>122.87</v>
      </c>
      <c r="G1920" s="25"/>
    </row>
    <row r="1921" spans="1:7" x14ac:dyDescent="0.25">
      <c r="A1921" t="s">
        <v>2051</v>
      </c>
      <c r="B1921">
        <v>221.53</v>
      </c>
      <c r="C1921">
        <v>229.51</v>
      </c>
      <c r="D1921">
        <v>230.88</v>
      </c>
      <c r="E1921">
        <f t="shared" si="29"/>
        <v>230.19499999999999</v>
      </c>
      <c r="F1921">
        <v>139.43</v>
      </c>
      <c r="G1921" s="25"/>
    </row>
    <row r="1922" spans="1:7" x14ac:dyDescent="0.25">
      <c r="A1922" t="s">
        <v>2052</v>
      </c>
      <c r="B1922">
        <v>204.5</v>
      </c>
      <c r="C1922">
        <v>210.29</v>
      </c>
      <c r="D1922">
        <v>213.85</v>
      </c>
      <c r="E1922">
        <f t="shared" si="29"/>
        <v>212.07</v>
      </c>
      <c r="F1922">
        <v>128.47999999999999</v>
      </c>
      <c r="G1922" s="25"/>
    </row>
    <row r="1923" spans="1:7" x14ac:dyDescent="0.25">
      <c r="A1923" t="s">
        <v>2053</v>
      </c>
      <c r="B1923">
        <v>273.08999999999997</v>
      </c>
      <c r="C1923">
        <v>226.32</v>
      </c>
      <c r="D1923">
        <v>269.81</v>
      </c>
      <c r="E1923">
        <f t="shared" si="29"/>
        <v>248.065</v>
      </c>
      <c r="F1923">
        <v>193.61</v>
      </c>
      <c r="G1923" s="25"/>
    </row>
    <row r="1924" spans="1:7" x14ac:dyDescent="0.25">
      <c r="A1924" t="s">
        <v>2054</v>
      </c>
      <c r="B1924">
        <v>357.93</v>
      </c>
      <c r="C1924">
        <v>131.69999999999999</v>
      </c>
      <c r="D1924">
        <v>362.08</v>
      </c>
      <c r="E1924">
        <f t="shared" si="29"/>
        <v>246.89</v>
      </c>
      <c r="F1924">
        <v>294.44</v>
      </c>
      <c r="G1924" s="25"/>
    </row>
    <row r="1925" spans="1:7" x14ac:dyDescent="0.25">
      <c r="A1925" t="s">
        <v>2055</v>
      </c>
      <c r="B1925">
        <v>48.72</v>
      </c>
      <c r="C1925">
        <v>48.47</v>
      </c>
      <c r="D1925">
        <v>53.91</v>
      </c>
      <c r="E1925">
        <f t="shared" si="29"/>
        <v>51.19</v>
      </c>
      <c r="F1925">
        <v>28.04</v>
      </c>
      <c r="G1925" s="25"/>
    </row>
    <row r="1926" spans="1:7" x14ac:dyDescent="0.25">
      <c r="A1926" t="s">
        <v>2056</v>
      </c>
      <c r="B1926">
        <v>2.44</v>
      </c>
      <c r="C1926">
        <v>2.75</v>
      </c>
      <c r="D1926">
        <v>2.83</v>
      </c>
      <c r="E1926">
        <f t="shared" si="29"/>
        <v>2.79</v>
      </c>
      <c r="F1926">
        <v>0.45</v>
      </c>
      <c r="G1926" s="25"/>
    </row>
    <row r="1927" spans="1:7" x14ac:dyDescent="0.25">
      <c r="A1927" t="s">
        <v>2057</v>
      </c>
      <c r="B1927">
        <v>0</v>
      </c>
      <c r="C1927">
        <v>0</v>
      </c>
      <c r="D1927">
        <v>0</v>
      </c>
      <c r="E1927">
        <f t="shared" si="29"/>
        <v>0</v>
      </c>
      <c r="F1927">
        <v>0</v>
      </c>
      <c r="G1927" s="25"/>
    </row>
    <row r="1928" spans="1:7" x14ac:dyDescent="0.25">
      <c r="A1928" t="s">
        <v>2058</v>
      </c>
      <c r="B1928">
        <v>0</v>
      </c>
      <c r="C1928">
        <v>0</v>
      </c>
      <c r="D1928">
        <v>0</v>
      </c>
      <c r="E1928">
        <f t="shared" si="29"/>
        <v>0</v>
      </c>
      <c r="F1928">
        <v>0</v>
      </c>
      <c r="G1928" s="25"/>
    </row>
    <row r="1929" spans="1:7" x14ac:dyDescent="0.25">
      <c r="A1929" t="s">
        <v>2059</v>
      </c>
      <c r="B1929">
        <v>0</v>
      </c>
      <c r="C1929">
        <v>0</v>
      </c>
      <c r="D1929">
        <v>0</v>
      </c>
      <c r="E1929">
        <f t="shared" si="29"/>
        <v>0</v>
      </c>
      <c r="F1929">
        <v>0</v>
      </c>
      <c r="G1929" s="25"/>
    </row>
    <row r="1930" spans="1:7" x14ac:dyDescent="0.25">
      <c r="A1930" t="s">
        <v>2060</v>
      </c>
      <c r="B1930">
        <v>0</v>
      </c>
      <c r="C1930">
        <v>0</v>
      </c>
      <c r="D1930">
        <v>0</v>
      </c>
      <c r="E1930">
        <f t="shared" si="29"/>
        <v>0</v>
      </c>
      <c r="F1930">
        <v>0</v>
      </c>
      <c r="G1930" s="25"/>
    </row>
    <row r="1931" spans="1:7" x14ac:dyDescent="0.25">
      <c r="A1931" t="s">
        <v>2061</v>
      </c>
      <c r="B1931">
        <v>0</v>
      </c>
      <c r="C1931">
        <v>0</v>
      </c>
      <c r="D1931">
        <v>0</v>
      </c>
      <c r="E1931">
        <f t="shared" si="29"/>
        <v>0</v>
      </c>
      <c r="F1931">
        <v>0</v>
      </c>
      <c r="G1931" s="25"/>
    </row>
    <row r="1932" spans="1:7" x14ac:dyDescent="0.25">
      <c r="A1932" t="s">
        <v>2062</v>
      </c>
      <c r="B1932">
        <v>0</v>
      </c>
      <c r="C1932">
        <v>0</v>
      </c>
      <c r="D1932">
        <v>0</v>
      </c>
      <c r="E1932">
        <f t="shared" si="29"/>
        <v>0</v>
      </c>
      <c r="F1932">
        <v>0</v>
      </c>
      <c r="G1932" s="25"/>
    </row>
    <row r="1933" spans="1:7" x14ac:dyDescent="0.25">
      <c r="A1933" t="s">
        <v>2063</v>
      </c>
      <c r="B1933">
        <v>0</v>
      </c>
      <c r="C1933">
        <v>0</v>
      </c>
      <c r="D1933">
        <v>0</v>
      </c>
      <c r="E1933">
        <f t="shared" si="29"/>
        <v>0</v>
      </c>
      <c r="F1933">
        <v>0</v>
      </c>
      <c r="G1933" s="25"/>
    </row>
    <row r="1934" spans="1:7" x14ac:dyDescent="0.25">
      <c r="A1934" t="s">
        <v>2064</v>
      </c>
      <c r="B1934">
        <v>0</v>
      </c>
      <c r="C1934">
        <v>0</v>
      </c>
      <c r="D1934">
        <v>0</v>
      </c>
      <c r="E1934">
        <f t="shared" ref="E1934:E1997" si="30">(C1934+D1934)/2</f>
        <v>0</v>
      </c>
      <c r="F1934">
        <v>0</v>
      </c>
      <c r="G1934" s="25"/>
    </row>
    <row r="1935" spans="1:7" x14ac:dyDescent="0.25">
      <c r="A1935" t="s">
        <v>2065</v>
      </c>
      <c r="B1935">
        <v>0</v>
      </c>
      <c r="C1935">
        <v>0</v>
      </c>
      <c r="D1935">
        <v>0</v>
      </c>
      <c r="E1935">
        <f t="shared" si="30"/>
        <v>0</v>
      </c>
      <c r="F1935">
        <v>0</v>
      </c>
      <c r="G1935" s="25"/>
    </row>
    <row r="1936" spans="1:7" x14ac:dyDescent="0.25">
      <c r="A1936" t="s">
        <v>2066</v>
      </c>
      <c r="B1936">
        <v>0</v>
      </c>
      <c r="C1936">
        <v>0</v>
      </c>
      <c r="D1936">
        <v>0</v>
      </c>
      <c r="E1936">
        <f t="shared" si="30"/>
        <v>0</v>
      </c>
      <c r="F1936">
        <v>0</v>
      </c>
      <c r="G1936" s="25"/>
    </row>
    <row r="1937" spans="1:7" x14ac:dyDescent="0.25">
      <c r="A1937" t="s">
        <v>2067</v>
      </c>
      <c r="B1937">
        <v>0</v>
      </c>
      <c r="C1937">
        <v>0</v>
      </c>
      <c r="D1937">
        <v>0</v>
      </c>
      <c r="E1937">
        <f t="shared" si="30"/>
        <v>0</v>
      </c>
      <c r="F1937">
        <v>0</v>
      </c>
      <c r="G1937" s="25"/>
    </row>
    <row r="1938" spans="1:7" x14ac:dyDescent="0.25">
      <c r="A1938" t="s">
        <v>2068</v>
      </c>
      <c r="B1938">
        <v>0</v>
      </c>
      <c r="C1938">
        <v>0</v>
      </c>
      <c r="D1938">
        <v>0</v>
      </c>
      <c r="E1938">
        <f t="shared" si="30"/>
        <v>0</v>
      </c>
      <c r="F1938">
        <v>0</v>
      </c>
      <c r="G1938" s="25"/>
    </row>
    <row r="1939" spans="1:7" x14ac:dyDescent="0.25">
      <c r="A1939" t="s">
        <v>2069</v>
      </c>
      <c r="B1939">
        <v>71.08</v>
      </c>
      <c r="C1939">
        <v>160.75</v>
      </c>
      <c r="D1939">
        <v>26.13</v>
      </c>
      <c r="E1939">
        <f t="shared" si="30"/>
        <v>93.44</v>
      </c>
      <c r="F1939">
        <v>50.46</v>
      </c>
      <c r="G1939" s="25"/>
    </row>
    <row r="1940" spans="1:7" x14ac:dyDescent="0.25">
      <c r="A1940" t="s">
        <v>2070</v>
      </c>
      <c r="B1940">
        <v>355.55</v>
      </c>
      <c r="C1940">
        <v>425.36</v>
      </c>
      <c r="D1940">
        <v>26.6</v>
      </c>
      <c r="E1940">
        <f t="shared" si="30"/>
        <v>225.98000000000002</v>
      </c>
      <c r="F1940">
        <v>293.60000000000002</v>
      </c>
      <c r="G1940" s="25"/>
    </row>
    <row r="1941" spans="1:7" x14ac:dyDescent="0.25">
      <c r="A1941" t="s">
        <v>2071</v>
      </c>
      <c r="B1941">
        <v>614.52</v>
      </c>
      <c r="C1941">
        <v>574.13</v>
      </c>
      <c r="D1941">
        <v>164.06</v>
      </c>
      <c r="E1941">
        <f t="shared" si="30"/>
        <v>369.09500000000003</v>
      </c>
      <c r="F1941">
        <v>528.70000000000005</v>
      </c>
      <c r="G1941" s="25"/>
    </row>
    <row r="1942" spans="1:7" x14ac:dyDescent="0.25">
      <c r="A1942" t="s">
        <v>2072</v>
      </c>
      <c r="B1942">
        <v>753.05</v>
      </c>
      <c r="C1942">
        <v>618.59</v>
      </c>
      <c r="D1942">
        <v>344.91</v>
      </c>
      <c r="E1942">
        <f t="shared" si="30"/>
        <v>481.75</v>
      </c>
      <c r="F1942">
        <v>656.23</v>
      </c>
      <c r="G1942" s="25"/>
    </row>
    <row r="1943" spans="1:7" x14ac:dyDescent="0.25">
      <c r="A1943" t="s">
        <v>2073</v>
      </c>
      <c r="B1943">
        <v>858.71</v>
      </c>
      <c r="C1943">
        <v>640.94000000000005</v>
      </c>
      <c r="D1943">
        <v>485.17</v>
      </c>
      <c r="E1943">
        <f t="shared" si="30"/>
        <v>563.05500000000006</v>
      </c>
      <c r="F1943">
        <v>754.32</v>
      </c>
      <c r="G1943" s="25"/>
    </row>
    <row r="1944" spans="1:7" x14ac:dyDescent="0.25">
      <c r="A1944" t="s">
        <v>2074</v>
      </c>
      <c r="B1944">
        <v>977.21</v>
      </c>
      <c r="C1944">
        <v>652.63</v>
      </c>
      <c r="D1944">
        <v>612.14</v>
      </c>
      <c r="E1944">
        <f t="shared" si="30"/>
        <v>632.38499999999999</v>
      </c>
      <c r="F1944">
        <v>865.61</v>
      </c>
      <c r="G1944" s="25"/>
    </row>
    <row r="1945" spans="1:7" x14ac:dyDescent="0.25">
      <c r="A1945" t="s">
        <v>2075</v>
      </c>
      <c r="B1945">
        <v>935.72</v>
      </c>
      <c r="C1945">
        <v>562.30999999999995</v>
      </c>
      <c r="D1945">
        <v>655.35</v>
      </c>
      <c r="E1945">
        <f t="shared" si="30"/>
        <v>608.82999999999993</v>
      </c>
      <c r="F1945">
        <v>828.34</v>
      </c>
      <c r="G1945" s="25"/>
    </row>
    <row r="1946" spans="1:7" x14ac:dyDescent="0.25">
      <c r="A1946" t="s">
        <v>2076</v>
      </c>
      <c r="B1946">
        <v>877.46</v>
      </c>
      <c r="C1946">
        <v>441.84</v>
      </c>
      <c r="D1946">
        <v>673.51</v>
      </c>
      <c r="E1946">
        <f t="shared" si="30"/>
        <v>557.67499999999995</v>
      </c>
      <c r="F1946">
        <v>773.79</v>
      </c>
      <c r="G1946" s="25"/>
    </row>
    <row r="1947" spans="1:7" x14ac:dyDescent="0.25">
      <c r="A1947" t="s">
        <v>2077</v>
      </c>
      <c r="B1947">
        <v>728.82</v>
      </c>
      <c r="C1947">
        <v>269.23</v>
      </c>
      <c r="D1947">
        <v>624.84</v>
      </c>
      <c r="E1947">
        <f t="shared" si="30"/>
        <v>447.03500000000003</v>
      </c>
      <c r="F1947">
        <v>635.67999999999995</v>
      </c>
      <c r="G1947" s="25"/>
    </row>
    <row r="1948" spans="1:7" x14ac:dyDescent="0.25">
      <c r="A1948" t="s">
        <v>2078</v>
      </c>
      <c r="B1948">
        <v>498.81</v>
      </c>
      <c r="C1948">
        <v>92.31</v>
      </c>
      <c r="D1948">
        <v>504.86</v>
      </c>
      <c r="E1948">
        <f t="shared" si="30"/>
        <v>298.58500000000004</v>
      </c>
      <c r="F1948">
        <v>424.15</v>
      </c>
      <c r="G1948" s="25"/>
    </row>
    <row r="1949" spans="1:7" x14ac:dyDescent="0.25">
      <c r="A1949" t="s">
        <v>2079</v>
      </c>
      <c r="B1949">
        <v>220.78</v>
      </c>
      <c r="C1949">
        <v>44.82</v>
      </c>
      <c r="D1949">
        <v>315.31</v>
      </c>
      <c r="E1949">
        <f t="shared" si="30"/>
        <v>180.065</v>
      </c>
      <c r="F1949">
        <v>175.66</v>
      </c>
      <c r="G1949" s="25"/>
    </row>
    <row r="1950" spans="1:7" x14ac:dyDescent="0.25">
      <c r="A1950" t="s">
        <v>2080</v>
      </c>
      <c r="B1950">
        <v>6.6</v>
      </c>
      <c r="C1950">
        <v>6.07</v>
      </c>
      <c r="D1950">
        <v>19.47</v>
      </c>
      <c r="E1950">
        <f t="shared" si="30"/>
        <v>12.77</v>
      </c>
      <c r="F1950">
        <v>2.98</v>
      </c>
      <c r="G1950" s="25"/>
    </row>
    <row r="1951" spans="1:7" x14ac:dyDescent="0.25">
      <c r="A1951" t="s">
        <v>2081</v>
      </c>
      <c r="B1951">
        <v>0</v>
      </c>
      <c r="C1951">
        <v>0</v>
      </c>
      <c r="D1951">
        <v>0</v>
      </c>
      <c r="E1951">
        <f t="shared" si="30"/>
        <v>0</v>
      </c>
      <c r="F1951">
        <v>0</v>
      </c>
      <c r="G1951" s="25"/>
    </row>
    <row r="1952" spans="1:7" x14ac:dyDescent="0.25">
      <c r="A1952" t="s">
        <v>2082</v>
      </c>
      <c r="B1952">
        <v>0</v>
      </c>
      <c r="C1952">
        <v>0</v>
      </c>
      <c r="D1952">
        <v>0</v>
      </c>
      <c r="E1952">
        <f t="shared" si="30"/>
        <v>0</v>
      </c>
      <c r="F1952">
        <v>0</v>
      </c>
      <c r="G1952" s="25"/>
    </row>
    <row r="1953" spans="1:7" x14ac:dyDescent="0.25">
      <c r="A1953" t="s">
        <v>2083</v>
      </c>
      <c r="B1953">
        <v>0</v>
      </c>
      <c r="C1953">
        <v>0</v>
      </c>
      <c r="D1953">
        <v>0</v>
      </c>
      <c r="E1953">
        <f t="shared" si="30"/>
        <v>0</v>
      </c>
      <c r="F1953">
        <v>0</v>
      </c>
      <c r="G1953" s="25"/>
    </row>
    <row r="1954" spans="1:7" x14ac:dyDescent="0.25">
      <c r="A1954" t="s">
        <v>2084</v>
      </c>
      <c r="B1954">
        <v>0</v>
      </c>
      <c r="C1954">
        <v>0</v>
      </c>
      <c r="D1954">
        <v>0</v>
      </c>
      <c r="E1954">
        <f t="shared" si="30"/>
        <v>0</v>
      </c>
      <c r="F1954">
        <v>0</v>
      </c>
      <c r="G1954" s="25"/>
    </row>
    <row r="1955" spans="1:7" x14ac:dyDescent="0.25">
      <c r="A1955" t="s">
        <v>2085</v>
      </c>
      <c r="B1955">
        <v>0</v>
      </c>
      <c r="C1955">
        <v>0</v>
      </c>
      <c r="D1955">
        <v>0</v>
      </c>
      <c r="E1955">
        <f t="shared" si="30"/>
        <v>0</v>
      </c>
      <c r="F1955">
        <v>0</v>
      </c>
      <c r="G1955" s="25"/>
    </row>
    <row r="1956" spans="1:7" x14ac:dyDescent="0.25">
      <c r="A1956" t="s">
        <v>2086</v>
      </c>
      <c r="B1956">
        <v>0</v>
      </c>
      <c r="C1956">
        <v>0</v>
      </c>
      <c r="D1956">
        <v>0</v>
      </c>
      <c r="E1956">
        <f t="shared" si="30"/>
        <v>0</v>
      </c>
      <c r="F1956">
        <v>0</v>
      </c>
      <c r="G1956" s="25"/>
    </row>
    <row r="1957" spans="1:7" x14ac:dyDescent="0.25">
      <c r="A1957" t="s">
        <v>2087</v>
      </c>
      <c r="B1957">
        <v>0</v>
      </c>
      <c r="C1957">
        <v>0</v>
      </c>
      <c r="D1957">
        <v>0</v>
      </c>
      <c r="E1957">
        <f t="shared" si="30"/>
        <v>0</v>
      </c>
      <c r="F1957">
        <v>0</v>
      </c>
      <c r="G1957" s="25"/>
    </row>
    <row r="1958" spans="1:7" x14ac:dyDescent="0.25">
      <c r="A1958" t="s">
        <v>2088</v>
      </c>
      <c r="B1958">
        <v>0</v>
      </c>
      <c r="C1958">
        <v>0</v>
      </c>
      <c r="D1958">
        <v>0</v>
      </c>
      <c r="E1958">
        <f t="shared" si="30"/>
        <v>0</v>
      </c>
      <c r="F1958">
        <v>0</v>
      </c>
      <c r="G1958" s="25"/>
    </row>
    <row r="1959" spans="1:7" x14ac:dyDescent="0.25">
      <c r="A1959" t="s">
        <v>2089</v>
      </c>
      <c r="B1959">
        <v>0</v>
      </c>
      <c r="C1959">
        <v>0</v>
      </c>
      <c r="D1959">
        <v>0</v>
      </c>
      <c r="E1959">
        <f t="shared" si="30"/>
        <v>0</v>
      </c>
      <c r="F1959">
        <v>0</v>
      </c>
      <c r="G1959" s="25"/>
    </row>
    <row r="1960" spans="1:7" x14ac:dyDescent="0.25">
      <c r="A1960" t="s">
        <v>2090</v>
      </c>
      <c r="B1960">
        <v>0</v>
      </c>
      <c r="C1960">
        <v>0</v>
      </c>
      <c r="D1960">
        <v>0</v>
      </c>
      <c r="E1960">
        <f t="shared" si="30"/>
        <v>0</v>
      </c>
      <c r="F1960">
        <v>0</v>
      </c>
      <c r="G1960" s="25"/>
    </row>
    <row r="1961" spans="1:7" x14ac:dyDescent="0.25">
      <c r="A1961" t="s">
        <v>2091</v>
      </c>
      <c r="B1961">
        <v>0</v>
      </c>
      <c r="C1961">
        <v>0</v>
      </c>
      <c r="D1961">
        <v>0</v>
      </c>
      <c r="E1961">
        <f t="shared" si="30"/>
        <v>0</v>
      </c>
      <c r="F1961">
        <v>0</v>
      </c>
      <c r="G1961" s="25"/>
    </row>
    <row r="1962" spans="1:7" x14ac:dyDescent="0.25">
      <c r="A1962" t="s">
        <v>2092</v>
      </c>
      <c r="B1962">
        <v>0</v>
      </c>
      <c r="C1962">
        <v>0</v>
      </c>
      <c r="D1962">
        <v>0</v>
      </c>
      <c r="E1962">
        <f t="shared" si="30"/>
        <v>0</v>
      </c>
      <c r="F1962">
        <v>0</v>
      </c>
      <c r="G1962" s="25"/>
    </row>
    <row r="1963" spans="1:7" x14ac:dyDescent="0.25">
      <c r="A1963" t="s">
        <v>2093</v>
      </c>
      <c r="B1963">
        <v>54.61</v>
      </c>
      <c r="C1963">
        <v>99.6</v>
      </c>
      <c r="D1963">
        <v>33.630000000000003</v>
      </c>
      <c r="E1963">
        <f t="shared" si="30"/>
        <v>66.614999999999995</v>
      </c>
      <c r="F1963">
        <v>34.83</v>
      </c>
      <c r="G1963" s="25"/>
    </row>
    <row r="1964" spans="1:7" x14ac:dyDescent="0.25">
      <c r="A1964" t="s">
        <v>2094</v>
      </c>
      <c r="B1964">
        <v>240.87</v>
      </c>
      <c r="C1964">
        <v>278.83</v>
      </c>
      <c r="D1964">
        <v>84.05</v>
      </c>
      <c r="E1964">
        <f t="shared" si="30"/>
        <v>181.44</v>
      </c>
      <c r="F1964">
        <v>185.08</v>
      </c>
      <c r="G1964" s="25"/>
    </row>
    <row r="1965" spans="1:7" x14ac:dyDescent="0.25">
      <c r="A1965" t="s">
        <v>2095</v>
      </c>
      <c r="B1965">
        <v>294.48</v>
      </c>
      <c r="C1965">
        <v>293.18</v>
      </c>
      <c r="D1965">
        <v>198.12</v>
      </c>
      <c r="E1965">
        <f t="shared" si="30"/>
        <v>245.65</v>
      </c>
      <c r="F1965">
        <v>219.18</v>
      </c>
      <c r="G1965" s="25"/>
    </row>
    <row r="1966" spans="1:7" x14ac:dyDescent="0.25">
      <c r="A1966" t="s">
        <v>2096</v>
      </c>
      <c r="B1966">
        <v>513.38</v>
      </c>
      <c r="C1966">
        <v>451.63</v>
      </c>
      <c r="D1966">
        <v>317.38</v>
      </c>
      <c r="E1966">
        <f t="shared" si="30"/>
        <v>384.505</v>
      </c>
      <c r="F1966">
        <v>419.62</v>
      </c>
      <c r="G1966" s="25"/>
    </row>
    <row r="1967" spans="1:7" x14ac:dyDescent="0.25">
      <c r="A1967" t="s">
        <v>2097</v>
      </c>
      <c r="B1967">
        <v>754.69</v>
      </c>
      <c r="C1967">
        <v>581.29</v>
      </c>
      <c r="D1967">
        <v>456.54</v>
      </c>
      <c r="E1967">
        <f t="shared" si="30"/>
        <v>518.91499999999996</v>
      </c>
      <c r="F1967">
        <v>653.29999999999995</v>
      </c>
      <c r="G1967" s="25"/>
    </row>
    <row r="1968" spans="1:7" x14ac:dyDescent="0.25">
      <c r="A1968" t="s">
        <v>2098</v>
      </c>
      <c r="B1968">
        <v>784.87</v>
      </c>
      <c r="C1968">
        <v>559.45000000000005</v>
      </c>
      <c r="D1968">
        <v>532.08000000000004</v>
      </c>
      <c r="E1968">
        <f t="shared" si="30"/>
        <v>545.7650000000001</v>
      </c>
      <c r="F1968">
        <v>680.5</v>
      </c>
      <c r="G1968" s="25"/>
    </row>
    <row r="1969" spans="1:7" x14ac:dyDescent="0.25">
      <c r="A1969" t="s">
        <v>2099</v>
      </c>
      <c r="B1969">
        <v>698.57</v>
      </c>
      <c r="C1969">
        <v>474.61</v>
      </c>
      <c r="D1969">
        <v>530.54999999999995</v>
      </c>
      <c r="E1969">
        <f t="shared" si="30"/>
        <v>502.58</v>
      </c>
      <c r="F1969">
        <v>595.01</v>
      </c>
      <c r="G1969" s="25"/>
    </row>
    <row r="1970" spans="1:7" x14ac:dyDescent="0.25">
      <c r="A1970" t="s">
        <v>2100</v>
      </c>
      <c r="B1970">
        <v>708.56</v>
      </c>
      <c r="C1970">
        <v>404.12</v>
      </c>
      <c r="D1970">
        <v>565.64</v>
      </c>
      <c r="E1970">
        <f t="shared" si="30"/>
        <v>484.88</v>
      </c>
      <c r="F1970">
        <v>610.87</v>
      </c>
      <c r="G1970" s="25"/>
    </row>
    <row r="1971" spans="1:7" x14ac:dyDescent="0.25">
      <c r="A1971" t="s">
        <v>2101</v>
      </c>
      <c r="B1971">
        <v>443.42</v>
      </c>
      <c r="C1971">
        <v>262.66000000000003</v>
      </c>
      <c r="D1971">
        <v>405.92</v>
      </c>
      <c r="E1971">
        <f t="shared" si="30"/>
        <v>334.29</v>
      </c>
      <c r="F1971">
        <v>357.18</v>
      </c>
      <c r="G1971" s="25"/>
    </row>
    <row r="1972" spans="1:7" x14ac:dyDescent="0.25">
      <c r="A1972" t="s">
        <v>2102</v>
      </c>
      <c r="B1972">
        <v>385.93</v>
      </c>
      <c r="C1972">
        <v>127.29</v>
      </c>
      <c r="D1972">
        <v>393.68</v>
      </c>
      <c r="E1972">
        <f t="shared" si="30"/>
        <v>260.48500000000001</v>
      </c>
      <c r="F1972">
        <v>315.93</v>
      </c>
      <c r="G1972" s="25"/>
    </row>
    <row r="1973" spans="1:7" x14ac:dyDescent="0.25">
      <c r="A1973" t="s">
        <v>2103</v>
      </c>
      <c r="B1973">
        <v>115.51</v>
      </c>
      <c r="C1973">
        <v>73.19</v>
      </c>
      <c r="D1973">
        <v>145.38</v>
      </c>
      <c r="E1973">
        <f t="shared" si="30"/>
        <v>109.285</v>
      </c>
      <c r="F1973">
        <v>79.25</v>
      </c>
      <c r="G1973" s="25"/>
    </row>
    <row r="1974" spans="1:7" x14ac:dyDescent="0.25">
      <c r="A1974" t="s">
        <v>2104</v>
      </c>
      <c r="B1974">
        <v>9.01</v>
      </c>
      <c r="C1974">
        <v>6.62</v>
      </c>
      <c r="D1974">
        <v>47.32</v>
      </c>
      <c r="E1974">
        <f t="shared" si="30"/>
        <v>26.97</v>
      </c>
      <c r="F1974">
        <v>4.71</v>
      </c>
      <c r="G1974" s="25"/>
    </row>
    <row r="1975" spans="1:7" x14ac:dyDescent="0.25">
      <c r="A1975" t="s">
        <v>2105</v>
      </c>
      <c r="B1975">
        <v>0</v>
      </c>
      <c r="C1975">
        <v>0</v>
      </c>
      <c r="D1975">
        <v>0</v>
      </c>
      <c r="E1975">
        <f t="shared" si="30"/>
        <v>0</v>
      </c>
      <c r="F1975">
        <v>0</v>
      </c>
      <c r="G1975" s="25"/>
    </row>
    <row r="1976" spans="1:7" x14ac:dyDescent="0.25">
      <c r="A1976" t="s">
        <v>2106</v>
      </c>
      <c r="B1976">
        <v>0</v>
      </c>
      <c r="C1976">
        <v>0</v>
      </c>
      <c r="D1976">
        <v>0</v>
      </c>
      <c r="E1976">
        <f t="shared" si="30"/>
        <v>0</v>
      </c>
      <c r="F1976">
        <v>0</v>
      </c>
      <c r="G1976" s="25"/>
    </row>
    <row r="1977" spans="1:7" x14ac:dyDescent="0.25">
      <c r="A1977" t="s">
        <v>2107</v>
      </c>
      <c r="B1977">
        <v>0</v>
      </c>
      <c r="C1977">
        <v>0</v>
      </c>
      <c r="D1977">
        <v>0</v>
      </c>
      <c r="E1977">
        <f t="shared" si="30"/>
        <v>0</v>
      </c>
      <c r="F1977">
        <v>0</v>
      </c>
      <c r="G1977" s="25"/>
    </row>
    <row r="1978" spans="1:7" x14ac:dyDescent="0.25">
      <c r="A1978" t="s">
        <v>2108</v>
      </c>
      <c r="B1978">
        <v>0</v>
      </c>
      <c r="C1978">
        <v>0</v>
      </c>
      <c r="D1978">
        <v>0</v>
      </c>
      <c r="E1978">
        <f t="shared" si="30"/>
        <v>0</v>
      </c>
      <c r="F1978">
        <v>0</v>
      </c>
      <c r="G1978" s="25"/>
    </row>
    <row r="1979" spans="1:7" x14ac:dyDescent="0.25">
      <c r="A1979" t="s">
        <v>2109</v>
      </c>
      <c r="B1979">
        <v>0</v>
      </c>
      <c r="C1979">
        <v>0</v>
      </c>
      <c r="D1979">
        <v>0</v>
      </c>
      <c r="E1979">
        <f t="shared" si="30"/>
        <v>0</v>
      </c>
      <c r="F1979">
        <v>0</v>
      </c>
      <c r="G1979" s="25"/>
    </row>
    <row r="1980" spans="1:7" x14ac:dyDescent="0.25">
      <c r="A1980" t="s">
        <v>2110</v>
      </c>
      <c r="B1980">
        <v>0</v>
      </c>
      <c r="C1980">
        <v>0</v>
      </c>
      <c r="D1980">
        <v>0</v>
      </c>
      <c r="E1980">
        <f t="shared" si="30"/>
        <v>0</v>
      </c>
      <c r="F1980">
        <v>0</v>
      </c>
      <c r="G1980" s="25"/>
    </row>
    <row r="1981" spans="1:7" x14ac:dyDescent="0.25">
      <c r="A1981" t="s">
        <v>2111</v>
      </c>
      <c r="B1981">
        <v>0</v>
      </c>
      <c r="C1981">
        <v>0</v>
      </c>
      <c r="D1981">
        <v>0</v>
      </c>
      <c r="E1981">
        <f t="shared" si="30"/>
        <v>0</v>
      </c>
      <c r="F1981">
        <v>0</v>
      </c>
      <c r="G1981" s="25"/>
    </row>
    <row r="1982" spans="1:7" x14ac:dyDescent="0.25">
      <c r="A1982" t="s">
        <v>2112</v>
      </c>
      <c r="B1982">
        <v>0</v>
      </c>
      <c r="C1982">
        <v>0</v>
      </c>
      <c r="D1982">
        <v>0</v>
      </c>
      <c r="E1982">
        <f t="shared" si="30"/>
        <v>0</v>
      </c>
      <c r="F1982">
        <v>0</v>
      </c>
      <c r="G1982" s="25"/>
    </row>
    <row r="1983" spans="1:7" x14ac:dyDescent="0.25">
      <c r="A1983" t="s">
        <v>2113</v>
      </c>
      <c r="B1983">
        <v>0</v>
      </c>
      <c r="C1983">
        <v>0</v>
      </c>
      <c r="D1983">
        <v>0</v>
      </c>
      <c r="E1983">
        <f t="shared" si="30"/>
        <v>0</v>
      </c>
      <c r="F1983">
        <v>0</v>
      </c>
      <c r="G1983" s="25"/>
    </row>
    <row r="1984" spans="1:7" x14ac:dyDescent="0.25">
      <c r="A1984" t="s">
        <v>2114</v>
      </c>
      <c r="B1984">
        <v>0</v>
      </c>
      <c r="C1984">
        <v>0</v>
      </c>
      <c r="D1984">
        <v>0</v>
      </c>
      <c r="E1984">
        <f t="shared" si="30"/>
        <v>0</v>
      </c>
      <c r="F1984">
        <v>0</v>
      </c>
      <c r="G1984" s="25"/>
    </row>
    <row r="1985" spans="1:7" x14ac:dyDescent="0.25">
      <c r="A1985" t="s">
        <v>2115</v>
      </c>
      <c r="B1985">
        <v>0</v>
      </c>
      <c r="C1985">
        <v>0</v>
      </c>
      <c r="D1985">
        <v>0</v>
      </c>
      <c r="E1985">
        <f t="shared" si="30"/>
        <v>0</v>
      </c>
      <c r="F1985">
        <v>0</v>
      </c>
      <c r="G1985" s="25"/>
    </row>
    <row r="1986" spans="1:7" x14ac:dyDescent="0.25">
      <c r="A1986" t="s">
        <v>2116</v>
      </c>
      <c r="B1986">
        <v>0</v>
      </c>
      <c r="C1986">
        <v>0</v>
      </c>
      <c r="D1986">
        <v>0</v>
      </c>
      <c r="E1986">
        <f t="shared" si="30"/>
        <v>0</v>
      </c>
      <c r="F1986">
        <v>0</v>
      </c>
      <c r="G1986" s="25"/>
    </row>
    <row r="1987" spans="1:7" x14ac:dyDescent="0.25">
      <c r="A1987" t="s">
        <v>2117</v>
      </c>
      <c r="B1987">
        <v>22.04</v>
      </c>
      <c r="C1987">
        <v>25.73</v>
      </c>
      <c r="D1987">
        <v>22.48</v>
      </c>
      <c r="E1987">
        <f t="shared" si="30"/>
        <v>24.105</v>
      </c>
      <c r="F1987">
        <v>11.51</v>
      </c>
      <c r="G1987" s="25"/>
    </row>
    <row r="1988" spans="1:7" x14ac:dyDescent="0.25">
      <c r="A1988" t="s">
        <v>2118</v>
      </c>
      <c r="B1988">
        <v>194.2</v>
      </c>
      <c r="C1988">
        <v>221.39</v>
      </c>
      <c r="D1988">
        <v>100.13</v>
      </c>
      <c r="E1988">
        <f t="shared" si="30"/>
        <v>160.76</v>
      </c>
      <c r="F1988">
        <v>140.29</v>
      </c>
      <c r="G1988" s="25"/>
    </row>
    <row r="1989" spans="1:7" x14ac:dyDescent="0.25">
      <c r="A1989" t="s">
        <v>2119</v>
      </c>
      <c r="B1989">
        <v>76.67</v>
      </c>
      <c r="C1989">
        <v>82.4</v>
      </c>
      <c r="D1989">
        <v>82.4</v>
      </c>
      <c r="E1989">
        <f t="shared" si="30"/>
        <v>82.4</v>
      </c>
      <c r="F1989">
        <v>44.4</v>
      </c>
      <c r="G1989" s="25"/>
    </row>
    <row r="1990" spans="1:7" x14ac:dyDescent="0.25">
      <c r="A1990" t="s">
        <v>2120</v>
      </c>
      <c r="B1990">
        <v>201.46</v>
      </c>
      <c r="C1990">
        <v>209.84</v>
      </c>
      <c r="D1990">
        <v>202.57</v>
      </c>
      <c r="E1990">
        <f t="shared" si="30"/>
        <v>206.20499999999998</v>
      </c>
      <c r="F1990">
        <v>128.12</v>
      </c>
      <c r="G1990" s="25"/>
    </row>
    <row r="1991" spans="1:7" x14ac:dyDescent="0.25">
      <c r="A1991" t="s">
        <v>2121</v>
      </c>
      <c r="B1991">
        <v>190.89</v>
      </c>
      <c r="C1991">
        <v>201.56</v>
      </c>
      <c r="D1991">
        <v>200.36</v>
      </c>
      <c r="E1991">
        <f t="shared" si="30"/>
        <v>200.96</v>
      </c>
      <c r="F1991">
        <v>118.07</v>
      </c>
      <c r="G1991" s="25"/>
    </row>
    <row r="1992" spans="1:7" x14ac:dyDescent="0.25">
      <c r="A1992" t="s">
        <v>2122</v>
      </c>
      <c r="B1992">
        <v>275.7</v>
      </c>
      <c r="C1992">
        <v>277.83999999999997</v>
      </c>
      <c r="D1992">
        <v>276.36</v>
      </c>
      <c r="E1992">
        <f t="shared" si="30"/>
        <v>277.10000000000002</v>
      </c>
      <c r="F1992">
        <v>181.02</v>
      </c>
      <c r="G1992" s="25"/>
    </row>
    <row r="1993" spans="1:7" x14ac:dyDescent="0.25">
      <c r="A1993" t="s">
        <v>2123</v>
      </c>
      <c r="B1993">
        <v>320.93</v>
      </c>
      <c r="C1993">
        <v>304.31</v>
      </c>
      <c r="D1993">
        <v>311.95</v>
      </c>
      <c r="E1993">
        <f t="shared" si="30"/>
        <v>308.13</v>
      </c>
      <c r="F1993">
        <v>220.51</v>
      </c>
      <c r="G1993" s="25"/>
    </row>
    <row r="1994" spans="1:7" x14ac:dyDescent="0.25">
      <c r="A1994" t="s">
        <v>2124</v>
      </c>
      <c r="B1994">
        <v>107.42</v>
      </c>
      <c r="C1994">
        <v>115.14</v>
      </c>
      <c r="D1994">
        <v>115.14</v>
      </c>
      <c r="E1994">
        <f t="shared" si="30"/>
        <v>115.14</v>
      </c>
      <c r="F1994">
        <v>63.52</v>
      </c>
      <c r="G1994" s="25"/>
    </row>
    <row r="1995" spans="1:7" x14ac:dyDescent="0.25">
      <c r="A1995" t="s">
        <v>2125</v>
      </c>
      <c r="B1995">
        <v>67.69</v>
      </c>
      <c r="C1995">
        <v>72.81</v>
      </c>
      <c r="D1995">
        <v>72.81</v>
      </c>
      <c r="E1995">
        <f t="shared" si="30"/>
        <v>72.81</v>
      </c>
      <c r="F1995">
        <v>38.89</v>
      </c>
      <c r="G1995" s="25"/>
    </row>
    <row r="1996" spans="1:7" x14ac:dyDescent="0.25">
      <c r="A1996" t="s">
        <v>2126</v>
      </c>
      <c r="B1996">
        <v>161.69</v>
      </c>
      <c r="C1996">
        <v>139.65</v>
      </c>
      <c r="D1996">
        <v>170.93</v>
      </c>
      <c r="E1996">
        <f t="shared" si="30"/>
        <v>155.29000000000002</v>
      </c>
      <c r="F1996">
        <v>106.26</v>
      </c>
      <c r="G1996" s="25"/>
    </row>
    <row r="1997" spans="1:7" x14ac:dyDescent="0.25">
      <c r="A1997" t="s">
        <v>2127</v>
      </c>
      <c r="B1997">
        <v>95.12</v>
      </c>
      <c r="C1997">
        <v>72.92</v>
      </c>
      <c r="D1997">
        <v>114.65</v>
      </c>
      <c r="E1997">
        <f t="shared" si="30"/>
        <v>93.784999999999997</v>
      </c>
      <c r="F1997">
        <v>61.27</v>
      </c>
      <c r="G1997" s="25"/>
    </row>
    <row r="1998" spans="1:7" x14ac:dyDescent="0.25">
      <c r="A1998" t="s">
        <v>2128</v>
      </c>
      <c r="B1998">
        <v>5.03</v>
      </c>
      <c r="C1998">
        <v>5.21</v>
      </c>
      <c r="D1998">
        <v>8.82</v>
      </c>
      <c r="E1998">
        <f t="shared" ref="E1998:E2061" si="31">(C1998+D1998)/2</f>
        <v>7.0150000000000006</v>
      </c>
      <c r="F1998">
        <v>1.84</v>
      </c>
      <c r="G1998" s="25"/>
    </row>
    <row r="1999" spans="1:7" x14ac:dyDescent="0.25">
      <c r="A1999" t="s">
        <v>2129</v>
      </c>
      <c r="B1999">
        <v>0</v>
      </c>
      <c r="C1999">
        <v>0</v>
      </c>
      <c r="D1999">
        <v>0</v>
      </c>
      <c r="E1999">
        <f t="shared" si="31"/>
        <v>0</v>
      </c>
      <c r="F1999">
        <v>0</v>
      </c>
      <c r="G1999" s="25"/>
    </row>
    <row r="2000" spans="1:7" x14ac:dyDescent="0.25">
      <c r="A2000" t="s">
        <v>2130</v>
      </c>
      <c r="B2000">
        <v>0</v>
      </c>
      <c r="C2000">
        <v>0</v>
      </c>
      <c r="D2000">
        <v>0</v>
      </c>
      <c r="E2000">
        <f t="shared" si="31"/>
        <v>0</v>
      </c>
      <c r="F2000">
        <v>0</v>
      </c>
      <c r="G2000" s="25"/>
    </row>
    <row r="2001" spans="1:7" x14ac:dyDescent="0.25">
      <c r="A2001" t="s">
        <v>2131</v>
      </c>
      <c r="B2001">
        <v>0</v>
      </c>
      <c r="C2001">
        <v>0</v>
      </c>
      <c r="D2001">
        <v>0</v>
      </c>
      <c r="E2001">
        <f t="shared" si="31"/>
        <v>0</v>
      </c>
      <c r="F2001">
        <v>0</v>
      </c>
      <c r="G2001" s="25"/>
    </row>
    <row r="2002" spans="1:7" x14ac:dyDescent="0.25">
      <c r="A2002" t="s">
        <v>2132</v>
      </c>
      <c r="B2002">
        <v>0</v>
      </c>
      <c r="C2002">
        <v>0</v>
      </c>
      <c r="D2002">
        <v>0</v>
      </c>
      <c r="E2002">
        <f t="shared" si="31"/>
        <v>0</v>
      </c>
      <c r="F2002">
        <v>0</v>
      </c>
      <c r="G2002" s="25"/>
    </row>
    <row r="2003" spans="1:7" x14ac:dyDescent="0.25">
      <c r="A2003" t="s">
        <v>2133</v>
      </c>
      <c r="B2003">
        <v>0</v>
      </c>
      <c r="C2003">
        <v>0</v>
      </c>
      <c r="D2003">
        <v>0</v>
      </c>
      <c r="E2003">
        <f t="shared" si="31"/>
        <v>0</v>
      </c>
      <c r="F2003">
        <v>0</v>
      </c>
      <c r="G2003" s="25"/>
    </row>
    <row r="2004" spans="1:7" x14ac:dyDescent="0.25">
      <c r="A2004" t="s">
        <v>2134</v>
      </c>
      <c r="B2004">
        <v>0</v>
      </c>
      <c r="C2004">
        <v>0</v>
      </c>
      <c r="D2004">
        <v>0</v>
      </c>
      <c r="E2004">
        <f t="shared" si="31"/>
        <v>0</v>
      </c>
      <c r="F2004">
        <v>0</v>
      </c>
      <c r="G2004" s="25"/>
    </row>
    <row r="2005" spans="1:7" x14ac:dyDescent="0.25">
      <c r="A2005" t="s">
        <v>2135</v>
      </c>
      <c r="B2005">
        <v>0</v>
      </c>
      <c r="C2005">
        <v>0</v>
      </c>
      <c r="D2005">
        <v>0</v>
      </c>
      <c r="E2005">
        <f t="shared" si="31"/>
        <v>0</v>
      </c>
      <c r="F2005">
        <v>0</v>
      </c>
      <c r="G2005" s="25"/>
    </row>
    <row r="2006" spans="1:7" x14ac:dyDescent="0.25">
      <c r="A2006" t="s">
        <v>2136</v>
      </c>
      <c r="B2006">
        <v>0</v>
      </c>
      <c r="C2006">
        <v>0</v>
      </c>
      <c r="D2006">
        <v>0</v>
      </c>
      <c r="E2006">
        <f t="shared" si="31"/>
        <v>0</v>
      </c>
      <c r="F2006">
        <v>0</v>
      </c>
      <c r="G2006" s="25"/>
    </row>
    <row r="2007" spans="1:7" x14ac:dyDescent="0.25">
      <c r="A2007" t="s">
        <v>2137</v>
      </c>
      <c r="B2007">
        <v>0</v>
      </c>
      <c r="C2007">
        <v>0</v>
      </c>
      <c r="D2007">
        <v>0</v>
      </c>
      <c r="E2007">
        <f t="shared" si="31"/>
        <v>0</v>
      </c>
      <c r="F2007">
        <v>0</v>
      </c>
      <c r="G2007" s="25"/>
    </row>
    <row r="2008" spans="1:7" x14ac:dyDescent="0.25">
      <c r="A2008" t="s">
        <v>2138</v>
      </c>
      <c r="B2008">
        <v>0</v>
      </c>
      <c r="C2008">
        <v>0</v>
      </c>
      <c r="D2008">
        <v>0</v>
      </c>
      <c r="E2008">
        <f t="shared" si="31"/>
        <v>0</v>
      </c>
      <c r="F2008">
        <v>0</v>
      </c>
      <c r="G2008" s="25"/>
    </row>
    <row r="2009" spans="1:7" x14ac:dyDescent="0.25">
      <c r="A2009" t="s">
        <v>2139</v>
      </c>
      <c r="B2009">
        <v>0</v>
      </c>
      <c r="C2009">
        <v>0</v>
      </c>
      <c r="D2009">
        <v>0</v>
      </c>
      <c r="E2009">
        <f t="shared" si="31"/>
        <v>0</v>
      </c>
      <c r="F2009">
        <v>0</v>
      </c>
      <c r="G2009" s="25"/>
    </row>
    <row r="2010" spans="1:7" x14ac:dyDescent="0.25">
      <c r="A2010" t="s">
        <v>2140</v>
      </c>
      <c r="B2010">
        <v>0</v>
      </c>
      <c r="C2010">
        <v>0</v>
      </c>
      <c r="D2010">
        <v>0</v>
      </c>
      <c r="E2010">
        <f t="shared" si="31"/>
        <v>0</v>
      </c>
      <c r="F2010">
        <v>0</v>
      </c>
      <c r="G2010" s="25"/>
    </row>
    <row r="2011" spans="1:7" x14ac:dyDescent="0.25">
      <c r="A2011" t="s">
        <v>2141</v>
      </c>
      <c r="B2011">
        <v>50.55</v>
      </c>
      <c r="C2011">
        <v>79.8</v>
      </c>
      <c r="D2011">
        <v>38.15</v>
      </c>
      <c r="E2011">
        <f t="shared" si="31"/>
        <v>58.974999999999994</v>
      </c>
      <c r="F2011">
        <v>29.86</v>
      </c>
      <c r="G2011" s="25"/>
    </row>
    <row r="2012" spans="1:7" x14ac:dyDescent="0.25">
      <c r="A2012" t="s">
        <v>2142</v>
      </c>
      <c r="B2012">
        <v>248.26</v>
      </c>
      <c r="C2012">
        <v>289.05</v>
      </c>
      <c r="D2012">
        <v>87.99</v>
      </c>
      <c r="E2012">
        <f t="shared" si="31"/>
        <v>188.52</v>
      </c>
      <c r="F2012">
        <v>186.31</v>
      </c>
      <c r="G2012" s="25"/>
    </row>
    <row r="2013" spans="1:7" x14ac:dyDescent="0.25">
      <c r="A2013" t="s">
        <v>2143</v>
      </c>
      <c r="B2013">
        <v>520.23</v>
      </c>
      <c r="C2013">
        <v>495.7</v>
      </c>
      <c r="D2013">
        <v>193.29</v>
      </c>
      <c r="E2013">
        <f t="shared" si="31"/>
        <v>344.495</v>
      </c>
      <c r="F2013">
        <v>429.86</v>
      </c>
      <c r="G2013" s="25"/>
    </row>
    <row r="2014" spans="1:7" x14ac:dyDescent="0.25">
      <c r="A2014" t="s">
        <v>2144</v>
      </c>
      <c r="B2014">
        <v>666.53</v>
      </c>
      <c r="C2014">
        <v>562.97</v>
      </c>
      <c r="D2014">
        <v>344.35</v>
      </c>
      <c r="E2014">
        <f t="shared" si="31"/>
        <v>453.66</v>
      </c>
      <c r="F2014">
        <v>563.28</v>
      </c>
      <c r="G2014" s="25"/>
    </row>
    <row r="2015" spans="1:7" x14ac:dyDescent="0.25">
      <c r="A2015" t="s">
        <v>2145</v>
      </c>
      <c r="B2015">
        <v>831.46</v>
      </c>
      <c r="C2015">
        <v>630.05999999999995</v>
      </c>
      <c r="D2015">
        <v>484.03</v>
      </c>
      <c r="E2015">
        <f t="shared" si="31"/>
        <v>557.04499999999996</v>
      </c>
      <c r="F2015">
        <v>717.04</v>
      </c>
      <c r="G2015" s="25"/>
    </row>
    <row r="2016" spans="1:7" x14ac:dyDescent="0.25">
      <c r="A2016" t="s">
        <v>2146</v>
      </c>
      <c r="B2016">
        <v>960.34</v>
      </c>
      <c r="C2016">
        <v>649.51</v>
      </c>
      <c r="D2016">
        <v>612.12</v>
      </c>
      <c r="E2016">
        <f t="shared" si="31"/>
        <v>630.81500000000005</v>
      </c>
      <c r="F2016">
        <v>835.21</v>
      </c>
      <c r="G2016" s="25"/>
    </row>
    <row r="2017" spans="1:7" x14ac:dyDescent="0.25">
      <c r="A2017" t="s">
        <v>2147</v>
      </c>
      <c r="B2017">
        <v>903.91</v>
      </c>
      <c r="C2017">
        <v>553.25</v>
      </c>
      <c r="D2017">
        <v>643.54</v>
      </c>
      <c r="E2017">
        <f t="shared" si="31"/>
        <v>598.39499999999998</v>
      </c>
      <c r="F2017">
        <v>784.34</v>
      </c>
      <c r="G2017" s="25"/>
    </row>
    <row r="2018" spans="1:7" x14ac:dyDescent="0.25">
      <c r="A2018" t="s">
        <v>2148</v>
      </c>
      <c r="B2018">
        <v>788.94</v>
      </c>
      <c r="C2018">
        <v>425.28</v>
      </c>
      <c r="D2018">
        <v>621.63</v>
      </c>
      <c r="E2018">
        <f t="shared" si="31"/>
        <v>523.45499999999993</v>
      </c>
      <c r="F2018">
        <v>678.4</v>
      </c>
      <c r="G2018" s="25"/>
    </row>
    <row r="2019" spans="1:7" x14ac:dyDescent="0.25">
      <c r="A2019" t="s">
        <v>2149</v>
      </c>
      <c r="B2019">
        <v>637.63</v>
      </c>
      <c r="C2019">
        <v>273.5</v>
      </c>
      <c r="D2019">
        <v>560.34</v>
      </c>
      <c r="E2019">
        <f t="shared" si="31"/>
        <v>416.92</v>
      </c>
      <c r="F2019">
        <v>538.83000000000004</v>
      </c>
      <c r="G2019" s="25"/>
    </row>
    <row r="2020" spans="1:7" x14ac:dyDescent="0.25">
      <c r="A2020" t="s">
        <v>2150</v>
      </c>
      <c r="B2020">
        <v>239.97</v>
      </c>
      <c r="C2020">
        <v>152.56</v>
      </c>
      <c r="D2020">
        <v>250.71</v>
      </c>
      <c r="E2020">
        <f t="shared" si="31"/>
        <v>201.63499999999999</v>
      </c>
      <c r="F2020">
        <v>173.61</v>
      </c>
      <c r="G2020" s="25"/>
    </row>
    <row r="2021" spans="1:7" x14ac:dyDescent="0.25">
      <c r="A2021" t="s">
        <v>2151</v>
      </c>
      <c r="B2021">
        <v>30.97</v>
      </c>
      <c r="C2021">
        <v>33.01</v>
      </c>
      <c r="D2021">
        <v>33.549999999999997</v>
      </c>
      <c r="E2021">
        <f t="shared" si="31"/>
        <v>33.28</v>
      </c>
      <c r="F2021">
        <v>16.690000000000001</v>
      </c>
      <c r="G2021" s="25"/>
    </row>
    <row r="2022" spans="1:7" x14ac:dyDescent="0.25">
      <c r="A2022" t="s">
        <v>2152</v>
      </c>
      <c r="B2022">
        <v>5.54</v>
      </c>
      <c r="C2022">
        <v>5.77</v>
      </c>
      <c r="D2022">
        <v>9.2200000000000006</v>
      </c>
      <c r="E2022">
        <f t="shared" si="31"/>
        <v>7.4950000000000001</v>
      </c>
      <c r="F2022">
        <v>2.1</v>
      </c>
      <c r="G2022" s="25"/>
    </row>
    <row r="2023" spans="1:7" x14ac:dyDescent="0.25">
      <c r="A2023" t="s">
        <v>2153</v>
      </c>
      <c r="B2023">
        <v>0</v>
      </c>
      <c r="C2023">
        <v>0</v>
      </c>
      <c r="D2023">
        <v>0</v>
      </c>
      <c r="E2023">
        <f t="shared" si="31"/>
        <v>0</v>
      </c>
      <c r="F2023">
        <v>0</v>
      </c>
      <c r="G2023" s="25"/>
    </row>
    <row r="2024" spans="1:7" x14ac:dyDescent="0.25">
      <c r="A2024" t="s">
        <v>2154</v>
      </c>
      <c r="B2024">
        <v>0</v>
      </c>
      <c r="C2024">
        <v>0</v>
      </c>
      <c r="D2024">
        <v>0</v>
      </c>
      <c r="E2024">
        <f t="shared" si="31"/>
        <v>0</v>
      </c>
      <c r="F2024">
        <v>0</v>
      </c>
      <c r="G2024" s="25"/>
    </row>
    <row r="2025" spans="1:7" x14ac:dyDescent="0.25">
      <c r="A2025" t="s">
        <v>2155</v>
      </c>
      <c r="B2025">
        <v>0</v>
      </c>
      <c r="C2025">
        <v>0</v>
      </c>
      <c r="D2025">
        <v>0</v>
      </c>
      <c r="E2025">
        <f t="shared" si="31"/>
        <v>0</v>
      </c>
      <c r="F2025">
        <v>0</v>
      </c>
      <c r="G2025" s="25"/>
    </row>
    <row r="2026" spans="1:7" x14ac:dyDescent="0.25">
      <c r="A2026" t="s">
        <v>2156</v>
      </c>
      <c r="B2026">
        <v>0</v>
      </c>
      <c r="C2026">
        <v>0</v>
      </c>
      <c r="D2026">
        <v>0</v>
      </c>
      <c r="E2026">
        <f t="shared" si="31"/>
        <v>0</v>
      </c>
      <c r="F2026">
        <v>0</v>
      </c>
      <c r="G2026" s="25"/>
    </row>
    <row r="2027" spans="1:7" x14ac:dyDescent="0.25">
      <c r="A2027" t="s">
        <v>2157</v>
      </c>
      <c r="B2027">
        <v>0</v>
      </c>
      <c r="C2027">
        <v>0</v>
      </c>
      <c r="D2027">
        <v>0</v>
      </c>
      <c r="E2027">
        <f t="shared" si="31"/>
        <v>0</v>
      </c>
      <c r="F2027">
        <v>0</v>
      </c>
      <c r="G2027" s="25"/>
    </row>
    <row r="2028" spans="1:7" x14ac:dyDescent="0.25">
      <c r="A2028" t="s">
        <v>2158</v>
      </c>
      <c r="B2028">
        <v>0</v>
      </c>
      <c r="C2028">
        <v>0</v>
      </c>
      <c r="D2028">
        <v>0</v>
      </c>
      <c r="E2028">
        <f t="shared" si="31"/>
        <v>0</v>
      </c>
      <c r="F2028">
        <v>0</v>
      </c>
      <c r="G2028" s="25"/>
    </row>
    <row r="2029" spans="1:7" x14ac:dyDescent="0.25">
      <c r="A2029" t="s">
        <v>2159</v>
      </c>
      <c r="B2029">
        <v>0</v>
      </c>
      <c r="C2029">
        <v>0</v>
      </c>
      <c r="D2029">
        <v>0</v>
      </c>
      <c r="E2029">
        <f t="shared" si="31"/>
        <v>0</v>
      </c>
      <c r="F2029">
        <v>0</v>
      </c>
      <c r="G2029" s="25"/>
    </row>
    <row r="2030" spans="1:7" x14ac:dyDescent="0.25">
      <c r="A2030" t="s">
        <v>2160</v>
      </c>
      <c r="B2030">
        <v>0</v>
      </c>
      <c r="C2030">
        <v>0</v>
      </c>
      <c r="D2030">
        <v>0</v>
      </c>
      <c r="E2030">
        <f t="shared" si="31"/>
        <v>0</v>
      </c>
      <c r="F2030">
        <v>0</v>
      </c>
      <c r="G2030" s="25"/>
    </row>
    <row r="2031" spans="1:7" x14ac:dyDescent="0.25">
      <c r="A2031" t="s">
        <v>2161</v>
      </c>
      <c r="B2031">
        <v>0</v>
      </c>
      <c r="C2031">
        <v>0</v>
      </c>
      <c r="D2031">
        <v>0</v>
      </c>
      <c r="E2031">
        <f t="shared" si="31"/>
        <v>0</v>
      </c>
      <c r="F2031">
        <v>0</v>
      </c>
      <c r="G2031" s="25"/>
    </row>
    <row r="2032" spans="1:7" x14ac:dyDescent="0.25">
      <c r="A2032" t="s">
        <v>2162</v>
      </c>
      <c r="B2032">
        <v>0</v>
      </c>
      <c r="C2032">
        <v>0</v>
      </c>
      <c r="D2032">
        <v>0</v>
      </c>
      <c r="E2032">
        <f t="shared" si="31"/>
        <v>0</v>
      </c>
      <c r="F2032">
        <v>0</v>
      </c>
      <c r="G2032" s="25"/>
    </row>
    <row r="2033" spans="1:7" x14ac:dyDescent="0.25">
      <c r="A2033" t="s">
        <v>2163</v>
      </c>
      <c r="B2033">
        <v>0</v>
      </c>
      <c r="C2033">
        <v>0</v>
      </c>
      <c r="D2033">
        <v>0</v>
      </c>
      <c r="E2033">
        <f t="shared" si="31"/>
        <v>0</v>
      </c>
      <c r="F2033">
        <v>0</v>
      </c>
      <c r="G2033" s="25"/>
    </row>
    <row r="2034" spans="1:7" x14ac:dyDescent="0.25">
      <c r="A2034" t="s">
        <v>2164</v>
      </c>
      <c r="B2034">
        <v>0</v>
      </c>
      <c r="C2034">
        <v>0</v>
      </c>
      <c r="D2034">
        <v>0</v>
      </c>
      <c r="E2034">
        <f t="shared" si="31"/>
        <v>0</v>
      </c>
      <c r="F2034">
        <v>0</v>
      </c>
      <c r="G2034" s="25"/>
    </row>
    <row r="2035" spans="1:7" x14ac:dyDescent="0.25">
      <c r="A2035" t="s">
        <v>2165</v>
      </c>
      <c r="B2035">
        <v>20.62</v>
      </c>
      <c r="C2035">
        <v>22.45</v>
      </c>
      <c r="D2035">
        <v>22.07</v>
      </c>
      <c r="E2035">
        <f t="shared" si="31"/>
        <v>22.259999999999998</v>
      </c>
      <c r="F2035">
        <v>10.58</v>
      </c>
      <c r="G2035" s="25"/>
    </row>
    <row r="2036" spans="1:7" x14ac:dyDescent="0.25">
      <c r="A2036" t="s">
        <v>2166</v>
      </c>
      <c r="B2036">
        <v>74.040000000000006</v>
      </c>
      <c r="C2036">
        <v>79.88</v>
      </c>
      <c r="D2036">
        <v>77.78</v>
      </c>
      <c r="E2036">
        <f t="shared" si="31"/>
        <v>78.83</v>
      </c>
      <c r="F2036">
        <v>43.01</v>
      </c>
      <c r="G2036" s="25"/>
    </row>
    <row r="2037" spans="1:7" x14ac:dyDescent="0.25">
      <c r="A2037" t="s">
        <v>2167</v>
      </c>
      <c r="B2037">
        <v>264.01</v>
      </c>
      <c r="C2037">
        <v>268.31</v>
      </c>
      <c r="D2037">
        <v>203.19</v>
      </c>
      <c r="E2037">
        <f t="shared" si="31"/>
        <v>235.75</v>
      </c>
      <c r="F2037">
        <v>185.78</v>
      </c>
      <c r="G2037" s="25"/>
    </row>
    <row r="2038" spans="1:7" x14ac:dyDescent="0.25">
      <c r="A2038" t="s">
        <v>2168</v>
      </c>
      <c r="B2038">
        <v>134.97999999999999</v>
      </c>
      <c r="C2038">
        <v>144.5</v>
      </c>
      <c r="D2038">
        <v>144.5</v>
      </c>
      <c r="E2038">
        <f t="shared" si="31"/>
        <v>144.5</v>
      </c>
      <c r="F2038">
        <v>80.709999999999994</v>
      </c>
      <c r="G2038" s="25"/>
    </row>
    <row r="2039" spans="1:7" x14ac:dyDescent="0.25">
      <c r="A2039" t="s">
        <v>2169</v>
      </c>
      <c r="B2039">
        <v>98.1</v>
      </c>
      <c r="C2039">
        <v>105.25</v>
      </c>
      <c r="D2039">
        <v>105.25</v>
      </c>
      <c r="E2039">
        <f t="shared" si="31"/>
        <v>105.25</v>
      </c>
      <c r="F2039">
        <v>57.62</v>
      </c>
      <c r="G2039" s="25"/>
    </row>
    <row r="2040" spans="1:7" x14ac:dyDescent="0.25">
      <c r="A2040" t="s">
        <v>2170</v>
      </c>
      <c r="B2040">
        <v>54.95</v>
      </c>
      <c r="C2040">
        <v>59.22</v>
      </c>
      <c r="D2040">
        <v>59.22</v>
      </c>
      <c r="E2040">
        <f t="shared" si="31"/>
        <v>59.22</v>
      </c>
      <c r="F2040">
        <v>31.08</v>
      </c>
      <c r="G2040" s="25"/>
    </row>
    <row r="2041" spans="1:7" x14ac:dyDescent="0.25">
      <c r="A2041" t="s">
        <v>2171</v>
      </c>
      <c r="B2041">
        <v>59.2</v>
      </c>
      <c r="C2041">
        <v>63.75</v>
      </c>
      <c r="D2041">
        <v>63.75</v>
      </c>
      <c r="E2041">
        <f t="shared" si="31"/>
        <v>63.75</v>
      </c>
      <c r="F2041">
        <v>33.67</v>
      </c>
      <c r="G2041" s="25"/>
    </row>
    <row r="2042" spans="1:7" x14ac:dyDescent="0.25">
      <c r="A2042" t="s">
        <v>2172</v>
      </c>
      <c r="B2042">
        <v>69.14</v>
      </c>
      <c r="C2042">
        <v>74.37</v>
      </c>
      <c r="D2042">
        <v>74.37</v>
      </c>
      <c r="E2042">
        <f t="shared" si="31"/>
        <v>74.37</v>
      </c>
      <c r="F2042">
        <v>39.76</v>
      </c>
      <c r="G2042" s="25"/>
    </row>
    <row r="2043" spans="1:7" x14ac:dyDescent="0.25">
      <c r="A2043" t="s">
        <v>2173</v>
      </c>
      <c r="B2043">
        <v>167.03</v>
      </c>
      <c r="C2043">
        <v>171.38</v>
      </c>
      <c r="D2043">
        <v>176.37</v>
      </c>
      <c r="E2043">
        <f t="shared" si="31"/>
        <v>173.875</v>
      </c>
      <c r="F2043">
        <v>103.43</v>
      </c>
      <c r="G2043" s="25"/>
    </row>
    <row r="2044" spans="1:7" x14ac:dyDescent="0.25">
      <c r="A2044" t="s">
        <v>2174</v>
      </c>
      <c r="B2044">
        <v>205.54</v>
      </c>
      <c r="C2044">
        <v>155.9</v>
      </c>
      <c r="D2044">
        <v>216.63</v>
      </c>
      <c r="E2044">
        <f t="shared" si="31"/>
        <v>186.26499999999999</v>
      </c>
      <c r="F2044">
        <v>140.94999999999999</v>
      </c>
      <c r="G2044" s="25"/>
    </row>
    <row r="2045" spans="1:7" x14ac:dyDescent="0.25">
      <c r="A2045" t="s">
        <v>2175</v>
      </c>
      <c r="B2045">
        <v>131.68</v>
      </c>
      <c r="C2045">
        <v>80.03</v>
      </c>
      <c r="D2045">
        <v>169.49</v>
      </c>
      <c r="E2045">
        <f t="shared" si="31"/>
        <v>124.76</v>
      </c>
      <c r="F2045">
        <v>88.11</v>
      </c>
      <c r="G2045" s="25"/>
    </row>
    <row r="2046" spans="1:7" x14ac:dyDescent="0.25">
      <c r="A2046" t="s">
        <v>2176</v>
      </c>
      <c r="B2046">
        <v>1.32</v>
      </c>
      <c r="C2046">
        <v>1.55</v>
      </c>
      <c r="D2046">
        <v>1.6</v>
      </c>
      <c r="E2046">
        <f t="shared" si="31"/>
        <v>1.5750000000000002</v>
      </c>
      <c r="F2046">
        <v>0</v>
      </c>
      <c r="G2046" s="25"/>
    </row>
    <row r="2047" spans="1:7" x14ac:dyDescent="0.25">
      <c r="A2047" t="s">
        <v>2177</v>
      </c>
      <c r="B2047">
        <v>0</v>
      </c>
      <c r="C2047">
        <v>0</v>
      </c>
      <c r="D2047">
        <v>0</v>
      </c>
      <c r="E2047">
        <f t="shared" si="31"/>
        <v>0</v>
      </c>
      <c r="F2047">
        <v>0</v>
      </c>
      <c r="G2047" s="25"/>
    </row>
    <row r="2048" spans="1:7" x14ac:dyDescent="0.25">
      <c r="A2048" t="s">
        <v>2178</v>
      </c>
      <c r="B2048">
        <v>0</v>
      </c>
      <c r="C2048">
        <v>0</v>
      </c>
      <c r="D2048">
        <v>0</v>
      </c>
      <c r="E2048">
        <f t="shared" si="31"/>
        <v>0</v>
      </c>
      <c r="F2048">
        <v>0</v>
      </c>
      <c r="G2048" s="25"/>
    </row>
    <row r="2049" spans="1:7" x14ac:dyDescent="0.25">
      <c r="A2049" t="s">
        <v>2179</v>
      </c>
      <c r="B2049">
        <v>0</v>
      </c>
      <c r="C2049">
        <v>0</v>
      </c>
      <c r="D2049">
        <v>0</v>
      </c>
      <c r="E2049">
        <f t="shared" si="31"/>
        <v>0</v>
      </c>
      <c r="F2049">
        <v>0</v>
      </c>
      <c r="G2049" s="25"/>
    </row>
    <row r="2050" spans="1:7" x14ac:dyDescent="0.25">
      <c r="A2050" t="s">
        <v>2180</v>
      </c>
      <c r="B2050">
        <v>0</v>
      </c>
      <c r="C2050">
        <v>0</v>
      </c>
      <c r="D2050">
        <v>0</v>
      </c>
      <c r="E2050">
        <f t="shared" si="31"/>
        <v>0</v>
      </c>
      <c r="F2050">
        <v>0</v>
      </c>
      <c r="G2050" s="25"/>
    </row>
    <row r="2051" spans="1:7" x14ac:dyDescent="0.25">
      <c r="A2051" t="s">
        <v>2181</v>
      </c>
      <c r="B2051">
        <v>0</v>
      </c>
      <c r="C2051">
        <v>0</v>
      </c>
      <c r="D2051">
        <v>0</v>
      </c>
      <c r="E2051">
        <f t="shared" si="31"/>
        <v>0</v>
      </c>
      <c r="F2051">
        <v>0</v>
      </c>
      <c r="G2051" s="25"/>
    </row>
    <row r="2052" spans="1:7" x14ac:dyDescent="0.25">
      <c r="A2052" t="s">
        <v>2182</v>
      </c>
      <c r="B2052">
        <v>0</v>
      </c>
      <c r="C2052">
        <v>0</v>
      </c>
      <c r="D2052">
        <v>0</v>
      </c>
      <c r="E2052">
        <f t="shared" si="31"/>
        <v>0</v>
      </c>
      <c r="F2052">
        <v>0</v>
      </c>
      <c r="G2052" s="25"/>
    </row>
    <row r="2053" spans="1:7" x14ac:dyDescent="0.25">
      <c r="A2053" t="s">
        <v>2183</v>
      </c>
      <c r="B2053">
        <v>0</v>
      </c>
      <c r="C2053">
        <v>0</v>
      </c>
      <c r="D2053">
        <v>0</v>
      </c>
      <c r="E2053">
        <f t="shared" si="31"/>
        <v>0</v>
      </c>
      <c r="F2053">
        <v>0</v>
      </c>
      <c r="G2053" s="25"/>
    </row>
    <row r="2054" spans="1:7" x14ac:dyDescent="0.25">
      <c r="A2054" t="s">
        <v>2184</v>
      </c>
      <c r="B2054">
        <v>0</v>
      </c>
      <c r="C2054">
        <v>0</v>
      </c>
      <c r="D2054">
        <v>0</v>
      </c>
      <c r="E2054">
        <f t="shared" si="31"/>
        <v>0</v>
      </c>
      <c r="F2054">
        <v>0</v>
      </c>
      <c r="G2054" s="25"/>
    </row>
    <row r="2055" spans="1:7" x14ac:dyDescent="0.25">
      <c r="A2055" t="s">
        <v>2185</v>
      </c>
      <c r="B2055">
        <v>0</v>
      </c>
      <c r="C2055">
        <v>0</v>
      </c>
      <c r="D2055">
        <v>0</v>
      </c>
      <c r="E2055">
        <f t="shared" si="31"/>
        <v>0</v>
      </c>
      <c r="F2055">
        <v>0</v>
      </c>
      <c r="G2055" s="25"/>
    </row>
    <row r="2056" spans="1:7" x14ac:dyDescent="0.25">
      <c r="A2056" t="s">
        <v>2186</v>
      </c>
      <c r="B2056">
        <v>0</v>
      </c>
      <c r="C2056">
        <v>0</v>
      </c>
      <c r="D2056">
        <v>0</v>
      </c>
      <c r="E2056">
        <f t="shared" si="31"/>
        <v>0</v>
      </c>
      <c r="F2056">
        <v>0</v>
      </c>
      <c r="G2056" s="25"/>
    </row>
    <row r="2057" spans="1:7" x14ac:dyDescent="0.25">
      <c r="A2057" t="s">
        <v>2187</v>
      </c>
      <c r="B2057">
        <v>0</v>
      </c>
      <c r="C2057">
        <v>0</v>
      </c>
      <c r="D2057">
        <v>0</v>
      </c>
      <c r="E2057">
        <f t="shared" si="31"/>
        <v>0</v>
      </c>
      <c r="F2057">
        <v>0</v>
      </c>
      <c r="G2057" s="25"/>
    </row>
    <row r="2058" spans="1:7" x14ac:dyDescent="0.25">
      <c r="A2058" t="s">
        <v>2188</v>
      </c>
      <c r="B2058">
        <v>0</v>
      </c>
      <c r="C2058">
        <v>0</v>
      </c>
      <c r="D2058">
        <v>0</v>
      </c>
      <c r="E2058">
        <f t="shared" si="31"/>
        <v>0</v>
      </c>
      <c r="F2058">
        <v>0</v>
      </c>
      <c r="G2058" s="25"/>
    </row>
    <row r="2059" spans="1:7" x14ac:dyDescent="0.25">
      <c r="A2059" t="s">
        <v>2189</v>
      </c>
      <c r="B2059">
        <v>4.2300000000000004</v>
      </c>
      <c r="C2059">
        <v>4.78</v>
      </c>
      <c r="D2059">
        <v>4.66</v>
      </c>
      <c r="E2059">
        <f t="shared" si="31"/>
        <v>4.7200000000000006</v>
      </c>
      <c r="F2059">
        <v>1.38</v>
      </c>
      <c r="G2059" s="25"/>
    </row>
    <row r="2060" spans="1:7" x14ac:dyDescent="0.25">
      <c r="A2060" t="s">
        <v>2190</v>
      </c>
      <c r="B2060">
        <v>363.34</v>
      </c>
      <c r="C2060">
        <v>439.71</v>
      </c>
      <c r="D2060">
        <v>48.92</v>
      </c>
      <c r="E2060">
        <f t="shared" si="31"/>
        <v>244.315</v>
      </c>
      <c r="F2060">
        <v>275.52</v>
      </c>
      <c r="G2060" s="25"/>
    </row>
    <row r="2061" spans="1:7" x14ac:dyDescent="0.25">
      <c r="A2061" t="s">
        <v>2191</v>
      </c>
      <c r="B2061">
        <v>168.14</v>
      </c>
      <c r="C2061">
        <v>177.42</v>
      </c>
      <c r="D2061">
        <v>165.18</v>
      </c>
      <c r="E2061">
        <f t="shared" si="31"/>
        <v>171.3</v>
      </c>
      <c r="F2061">
        <v>105.44</v>
      </c>
      <c r="G2061" s="25"/>
    </row>
    <row r="2062" spans="1:7" x14ac:dyDescent="0.25">
      <c r="A2062" t="s">
        <v>2192</v>
      </c>
      <c r="B2062">
        <v>155.31</v>
      </c>
      <c r="C2062">
        <v>165.61</v>
      </c>
      <c r="D2062">
        <v>164.85</v>
      </c>
      <c r="E2062">
        <f t="shared" ref="E2062:E2125" si="32">(C2062+D2062)/2</f>
        <v>165.23000000000002</v>
      </c>
      <c r="F2062">
        <v>93.88</v>
      </c>
      <c r="G2062" s="25"/>
    </row>
    <row r="2063" spans="1:7" x14ac:dyDescent="0.25">
      <c r="A2063" t="s">
        <v>2193</v>
      </c>
      <c r="B2063">
        <v>196.68</v>
      </c>
      <c r="C2063">
        <v>208.63</v>
      </c>
      <c r="D2063">
        <v>207.84</v>
      </c>
      <c r="E2063">
        <f t="shared" si="32"/>
        <v>208.23500000000001</v>
      </c>
      <c r="F2063">
        <v>120.7</v>
      </c>
      <c r="G2063" s="25"/>
    </row>
    <row r="2064" spans="1:7" x14ac:dyDescent="0.25">
      <c r="A2064" t="s">
        <v>2194</v>
      </c>
      <c r="B2064">
        <v>82.24</v>
      </c>
      <c r="C2064">
        <v>88.36</v>
      </c>
      <c r="D2064">
        <v>88.36</v>
      </c>
      <c r="E2064">
        <f t="shared" si="32"/>
        <v>88.36</v>
      </c>
      <c r="F2064">
        <v>47.75</v>
      </c>
      <c r="G2064" s="25"/>
    </row>
    <row r="2065" spans="1:7" x14ac:dyDescent="0.25">
      <c r="A2065" t="s">
        <v>2195</v>
      </c>
      <c r="B2065">
        <v>60.71</v>
      </c>
      <c r="C2065">
        <v>65.38</v>
      </c>
      <c r="D2065">
        <v>65.38</v>
      </c>
      <c r="E2065">
        <f t="shared" si="32"/>
        <v>65.38</v>
      </c>
      <c r="F2065">
        <v>34.549999999999997</v>
      </c>
      <c r="G2065" s="25"/>
    </row>
    <row r="2066" spans="1:7" x14ac:dyDescent="0.25">
      <c r="A2066" t="s">
        <v>2196</v>
      </c>
      <c r="B2066">
        <v>48.87</v>
      </c>
      <c r="C2066">
        <v>52.73</v>
      </c>
      <c r="D2066">
        <v>52.73</v>
      </c>
      <c r="E2066">
        <f t="shared" si="32"/>
        <v>52.73</v>
      </c>
      <c r="F2066">
        <v>27.37</v>
      </c>
      <c r="G2066" s="25"/>
    </row>
    <row r="2067" spans="1:7" x14ac:dyDescent="0.25">
      <c r="A2067" t="s">
        <v>2197</v>
      </c>
      <c r="B2067">
        <v>42.61</v>
      </c>
      <c r="C2067">
        <v>46.03</v>
      </c>
      <c r="D2067">
        <v>46.03</v>
      </c>
      <c r="E2067">
        <f t="shared" si="32"/>
        <v>46.03</v>
      </c>
      <c r="F2067">
        <v>23.6</v>
      </c>
      <c r="G2067" s="25"/>
    </row>
    <row r="2068" spans="1:7" x14ac:dyDescent="0.25">
      <c r="A2068" t="s">
        <v>2198</v>
      </c>
      <c r="B2068">
        <v>43.5</v>
      </c>
      <c r="C2068">
        <v>46.98</v>
      </c>
      <c r="D2068">
        <v>46.98</v>
      </c>
      <c r="E2068">
        <f t="shared" si="32"/>
        <v>46.98</v>
      </c>
      <c r="F2068">
        <v>24.13</v>
      </c>
      <c r="G2068" s="25"/>
    </row>
    <row r="2069" spans="1:7" x14ac:dyDescent="0.25">
      <c r="A2069" t="s">
        <v>2199</v>
      </c>
      <c r="B2069">
        <v>8.86</v>
      </c>
      <c r="C2069">
        <v>9.6</v>
      </c>
      <c r="D2069">
        <v>9.7899999999999991</v>
      </c>
      <c r="E2069">
        <f t="shared" si="32"/>
        <v>9.6950000000000003</v>
      </c>
      <c r="F2069">
        <v>3.89</v>
      </c>
      <c r="G2069" s="25"/>
    </row>
    <row r="2070" spans="1:7" x14ac:dyDescent="0.25">
      <c r="A2070" t="s">
        <v>2200</v>
      </c>
      <c r="B2070">
        <v>6.12</v>
      </c>
      <c r="C2070">
        <v>6.68</v>
      </c>
      <c r="D2070">
        <v>6.82</v>
      </c>
      <c r="E2070">
        <f t="shared" si="32"/>
        <v>6.75</v>
      </c>
      <c r="F2070">
        <v>2.39</v>
      </c>
      <c r="G2070" s="25"/>
    </row>
    <row r="2071" spans="1:7" x14ac:dyDescent="0.25">
      <c r="A2071" t="s">
        <v>2201</v>
      </c>
      <c r="B2071">
        <v>0</v>
      </c>
      <c r="C2071">
        <v>0</v>
      </c>
      <c r="D2071">
        <v>0</v>
      </c>
      <c r="E2071">
        <f t="shared" si="32"/>
        <v>0</v>
      </c>
      <c r="F2071">
        <v>0</v>
      </c>
      <c r="G2071" s="25"/>
    </row>
    <row r="2072" spans="1:7" x14ac:dyDescent="0.25">
      <c r="A2072" t="s">
        <v>2202</v>
      </c>
      <c r="B2072">
        <v>0</v>
      </c>
      <c r="C2072">
        <v>0</v>
      </c>
      <c r="D2072">
        <v>0</v>
      </c>
      <c r="E2072">
        <f t="shared" si="32"/>
        <v>0</v>
      </c>
      <c r="F2072">
        <v>0</v>
      </c>
      <c r="G2072" s="25"/>
    </row>
    <row r="2073" spans="1:7" x14ac:dyDescent="0.25">
      <c r="A2073" t="s">
        <v>2203</v>
      </c>
      <c r="B2073">
        <v>0</v>
      </c>
      <c r="C2073">
        <v>0</v>
      </c>
      <c r="D2073">
        <v>0</v>
      </c>
      <c r="E2073">
        <f t="shared" si="32"/>
        <v>0</v>
      </c>
      <c r="F2073">
        <v>0</v>
      </c>
      <c r="G2073" s="25"/>
    </row>
    <row r="2074" spans="1:7" x14ac:dyDescent="0.25">
      <c r="A2074" t="s">
        <v>2204</v>
      </c>
      <c r="B2074">
        <v>0</v>
      </c>
      <c r="C2074">
        <v>0</v>
      </c>
      <c r="D2074">
        <v>0</v>
      </c>
      <c r="E2074">
        <f t="shared" si="32"/>
        <v>0</v>
      </c>
      <c r="F2074">
        <v>0</v>
      </c>
      <c r="G2074" s="25"/>
    </row>
    <row r="2075" spans="1:7" x14ac:dyDescent="0.25">
      <c r="A2075" t="s">
        <v>2205</v>
      </c>
      <c r="B2075">
        <v>0</v>
      </c>
      <c r="C2075">
        <v>0</v>
      </c>
      <c r="D2075">
        <v>0</v>
      </c>
      <c r="E2075">
        <f t="shared" si="32"/>
        <v>0</v>
      </c>
      <c r="F2075">
        <v>0</v>
      </c>
      <c r="G2075" s="25"/>
    </row>
    <row r="2076" spans="1:7" x14ac:dyDescent="0.25">
      <c r="A2076" t="s">
        <v>2206</v>
      </c>
      <c r="B2076">
        <v>0</v>
      </c>
      <c r="C2076">
        <v>0</v>
      </c>
      <c r="D2076">
        <v>0</v>
      </c>
      <c r="E2076">
        <f t="shared" si="32"/>
        <v>0</v>
      </c>
      <c r="F2076">
        <v>0</v>
      </c>
      <c r="G2076" s="25"/>
    </row>
    <row r="2077" spans="1:7" x14ac:dyDescent="0.25">
      <c r="A2077" t="s">
        <v>2207</v>
      </c>
      <c r="B2077">
        <v>0</v>
      </c>
      <c r="C2077">
        <v>0</v>
      </c>
      <c r="D2077">
        <v>0</v>
      </c>
      <c r="E2077">
        <f t="shared" si="32"/>
        <v>0</v>
      </c>
      <c r="F2077">
        <v>0</v>
      </c>
      <c r="G2077" s="25"/>
    </row>
    <row r="2078" spans="1:7" x14ac:dyDescent="0.25">
      <c r="A2078" t="s">
        <v>2208</v>
      </c>
      <c r="B2078">
        <v>0</v>
      </c>
      <c r="C2078">
        <v>0</v>
      </c>
      <c r="D2078">
        <v>0</v>
      </c>
      <c r="E2078">
        <f t="shared" si="32"/>
        <v>0</v>
      </c>
      <c r="F2078">
        <v>0</v>
      </c>
      <c r="G2078" s="25"/>
    </row>
    <row r="2079" spans="1:7" x14ac:dyDescent="0.25">
      <c r="A2079" t="s">
        <v>2209</v>
      </c>
      <c r="B2079">
        <v>0</v>
      </c>
      <c r="C2079">
        <v>0</v>
      </c>
      <c r="D2079">
        <v>0</v>
      </c>
      <c r="E2079">
        <f t="shared" si="32"/>
        <v>0</v>
      </c>
      <c r="F2079">
        <v>0</v>
      </c>
      <c r="G2079" s="25"/>
    </row>
    <row r="2080" spans="1:7" x14ac:dyDescent="0.25">
      <c r="A2080" t="s">
        <v>2210</v>
      </c>
      <c r="B2080">
        <v>0</v>
      </c>
      <c r="C2080">
        <v>0</v>
      </c>
      <c r="D2080">
        <v>0</v>
      </c>
      <c r="E2080">
        <f t="shared" si="32"/>
        <v>0</v>
      </c>
      <c r="F2080">
        <v>0</v>
      </c>
      <c r="G2080" s="25"/>
    </row>
    <row r="2081" spans="1:7" x14ac:dyDescent="0.25">
      <c r="A2081" t="s">
        <v>2211</v>
      </c>
      <c r="B2081">
        <v>0</v>
      </c>
      <c r="C2081">
        <v>0</v>
      </c>
      <c r="D2081">
        <v>0</v>
      </c>
      <c r="E2081">
        <f t="shared" si="32"/>
        <v>0</v>
      </c>
      <c r="F2081">
        <v>0</v>
      </c>
      <c r="G2081" s="25"/>
    </row>
    <row r="2082" spans="1:7" x14ac:dyDescent="0.25">
      <c r="A2082" t="s">
        <v>2212</v>
      </c>
      <c r="B2082">
        <v>0</v>
      </c>
      <c r="C2082">
        <v>0</v>
      </c>
      <c r="D2082">
        <v>0</v>
      </c>
      <c r="E2082">
        <f t="shared" si="32"/>
        <v>0</v>
      </c>
      <c r="F2082">
        <v>0</v>
      </c>
      <c r="G2082" s="25"/>
    </row>
    <row r="2083" spans="1:7" x14ac:dyDescent="0.25">
      <c r="A2083" t="s">
        <v>2213</v>
      </c>
      <c r="B2083">
        <v>41.45</v>
      </c>
      <c r="C2083">
        <v>51.67</v>
      </c>
      <c r="D2083">
        <v>39.659999999999997</v>
      </c>
      <c r="E2083">
        <f t="shared" si="32"/>
        <v>45.664999999999999</v>
      </c>
      <c r="F2083">
        <v>22.88</v>
      </c>
      <c r="G2083" s="25"/>
    </row>
    <row r="2084" spans="1:7" x14ac:dyDescent="0.25">
      <c r="A2084" t="s">
        <v>2214</v>
      </c>
      <c r="B2084">
        <v>350.05</v>
      </c>
      <c r="C2084">
        <v>421.57</v>
      </c>
      <c r="D2084">
        <v>61.16</v>
      </c>
      <c r="E2084">
        <f t="shared" si="32"/>
        <v>241.36500000000001</v>
      </c>
      <c r="F2084">
        <v>261.74</v>
      </c>
      <c r="G2084" s="25"/>
    </row>
    <row r="2085" spans="1:7" x14ac:dyDescent="0.25">
      <c r="A2085" t="s">
        <v>2215</v>
      </c>
      <c r="B2085">
        <v>540.79999999999995</v>
      </c>
      <c r="C2085">
        <v>521.19000000000005</v>
      </c>
      <c r="D2085">
        <v>213.49</v>
      </c>
      <c r="E2085">
        <f t="shared" si="32"/>
        <v>367.34000000000003</v>
      </c>
      <c r="F2085">
        <v>436.54</v>
      </c>
      <c r="G2085" s="25"/>
    </row>
    <row r="2086" spans="1:7" x14ac:dyDescent="0.25">
      <c r="A2086" t="s">
        <v>2216</v>
      </c>
      <c r="B2086">
        <v>576.77</v>
      </c>
      <c r="C2086">
        <v>507.46</v>
      </c>
      <c r="D2086">
        <v>349.71</v>
      </c>
      <c r="E2086">
        <f t="shared" si="32"/>
        <v>428.58499999999998</v>
      </c>
      <c r="F2086">
        <v>466.98</v>
      </c>
      <c r="G2086" s="25"/>
    </row>
    <row r="2087" spans="1:7" x14ac:dyDescent="0.25">
      <c r="A2087" t="s">
        <v>2217</v>
      </c>
      <c r="B2087">
        <v>537.04999999999995</v>
      </c>
      <c r="C2087">
        <v>464</v>
      </c>
      <c r="D2087">
        <v>405.96</v>
      </c>
      <c r="E2087">
        <f t="shared" si="32"/>
        <v>434.98</v>
      </c>
      <c r="F2087">
        <v>419.96</v>
      </c>
      <c r="G2087" s="25"/>
    </row>
    <row r="2088" spans="1:7" x14ac:dyDescent="0.25">
      <c r="A2088" t="s">
        <v>2218</v>
      </c>
      <c r="B2088">
        <v>805.21</v>
      </c>
      <c r="C2088">
        <v>585.05999999999995</v>
      </c>
      <c r="D2088">
        <v>560.01</v>
      </c>
      <c r="E2088">
        <f t="shared" si="32"/>
        <v>572.53499999999997</v>
      </c>
      <c r="F2088">
        <v>679.29</v>
      </c>
      <c r="G2088" s="25"/>
    </row>
    <row r="2089" spans="1:7" x14ac:dyDescent="0.25">
      <c r="A2089" t="s">
        <v>2219</v>
      </c>
      <c r="B2089">
        <v>818.99</v>
      </c>
      <c r="C2089">
        <v>536.73</v>
      </c>
      <c r="D2089">
        <v>611.73</v>
      </c>
      <c r="E2089">
        <f t="shared" si="32"/>
        <v>574.23</v>
      </c>
      <c r="F2089">
        <v>692.15</v>
      </c>
      <c r="G2089" s="25"/>
    </row>
    <row r="2090" spans="1:7" x14ac:dyDescent="0.25">
      <c r="A2090" t="s">
        <v>2220</v>
      </c>
      <c r="B2090">
        <v>749.35</v>
      </c>
      <c r="C2090">
        <v>433.93</v>
      </c>
      <c r="D2090">
        <v>608.39</v>
      </c>
      <c r="E2090">
        <f t="shared" si="32"/>
        <v>521.16</v>
      </c>
      <c r="F2090">
        <v>627.83000000000004</v>
      </c>
      <c r="G2090" s="25"/>
    </row>
    <row r="2091" spans="1:7" x14ac:dyDescent="0.25">
      <c r="A2091" t="s">
        <v>2221</v>
      </c>
      <c r="B2091">
        <v>175.55</v>
      </c>
      <c r="C2091">
        <v>179.27</v>
      </c>
      <c r="D2091">
        <v>185.18</v>
      </c>
      <c r="E2091">
        <f t="shared" si="32"/>
        <v>182.22500000000002</v>
      </c>
      <c r="F2091">
        <v>108.98</v>
      </c>
      <c r="G2091" s="25"/>
    </row>
    <row r="2092" spans="1:7" x14ac:dyDescent="0.25">
      <c r="A2092" t="s">
        <v>2222</v>
      </c>
      <c r="B2092">
        <v>66.709999999999994</v>
      </c>
      <c r="C2092">
        <v>71.78</v>
      </c>
      <c r="D2092">
        <v>71.78</v>
      </c>
      <c r="E2092">
        <f t="shared" si="32"/>
        <v>71.78</v>
      </c>
      <c r="F2092">
        <v>38.25</v>
      </c>
      <c r="G2092" s="25"/>
    </row>
    <row r="2093" spans="1:7" x14ac:dyDescent="0.25">
      <c r="A2093" t="s">
        <v>2223</v>
      </c>
      <c r="B2093">
        <v>48.03</v>
      </c>
      <c r="C2093">
        <v>51.03</v>
      </c>
      <c r="D2093">
        <v>51.82</v>
      </c>
      <c r="E2093">
        <f t="shared" si="32"/>
        <v>51.424999999999997</v>
      </c>
      <c r="F2093">
        <v>26.88</v>
      </c>
      <c r="G2093" s="25"/>
    </row>
    <row r="2094" spans="1:7" x14ac:dyDescent="0.25">
      <c r="A2094" t="s">
        <v>2224</v>
      </c>
      <c r="B2094">
        <v>0</v>
      </c>
      <c r="C2094">
        <v>0</v>
      </c>
      <c r="D2094">
        <v>0</v>
      </c>
      <c r="E2094">
        <f t="shared" si="32"/>
        <v>0</v>
      </c>
      <c r="F2094">
        <v>0</v>
      </c>
      <c r="G2094" s="25"/>
    </row>
    <row r="2095" spans="1:7" x14ac:dyDescent="0.25">
      <c r="A2095" t="s">
        <v>2225</v>
      </c>
      <c r="B2095">
        <v>0</v>
      </c>
      <c r="C2095">
        <v>0</v>
      </c>
      <c r="D2095">
        <v>0</v>
      </c>
      <c r="E2095">
        <f t="shared" si="32"/>
        <v>0</v>
      </c>
      <c r="F2095">
        <v>0</v>
      </c>
      <c r="G2095" s="25"/>
    </row>
    <row r="2096" spans="1:7" x14ac:dyDescent="0.25">
      <c r="A2096" t="s">
        <v>2226</v>
      </c>
      <c r="B2096">
        <v>0</v>
      </c>
      <c r="C2096">
        <v>0</v>
      </c>
      <c r="D2096">
        <v>0</v>
      </c>
      <c r="E2096">
        <f t="shared" si="32"/>
        <v>0</v>
      </c>
      <c r="F2096">
        <v>0</v>
      </c>
      <c r="G2096" s="25"/>
    </row>
    <row r="2097" spans="1:7" x14ac:dyDescent="0.25">
      <c r="A2097" t="s">
        <v>2227</v>
      </c>
      <c r="B2097">
        <v>0</v>
      </c>
      <c r="C2097">
        <v>0</v>
      </c>
      <c r="D2097">
        <v>0</v>
      </c>
      <c r="E2097">
        <f t="shared" si="32"/>
        <v>0</v>
      </c>
      <c r="F2097">
        <v>0</v>
      </c>
      <c r="G2097" s="25"/>
    </row>
    <row r="2098" spans="1:7" x14ac:dyDescent="0.25">
      <c r="A2098" t="s">
        <v>2228</v>
      </c>
      <c r="B2098">
        <v>0</v>
      </c>
      <c r="C2098">
        <v>0</v>
      </c>
      <c r="D2098">
        <v>0</v>
      </c>
      <c r="E2098">
        <f t="shared" si="32"/>
        <v>0</v>
      </c>
      <c r="F2098">
        <v>0</v>
      </c>
      <c r="G2098" s="25"/>
    </row>
    <row r="2099" spans="1:7" x14ac:dyDescent="0.25">
      <c r="A2099" t="s">
        <v>2229</v>
      </c>
      <c r="B2099">
        <v>0</v>
      </c>
      <c r="C2099">
        <v>0</v>
      </c>
      <c r="D2099">
        <v>0</v>
      </c>
      <c r="E2099">
        <f t="shared" si="32"/>
        <v>0</v>
      </c>
      <c r="F2099">
        <v>0</v>
      </c>
      <c r="G2099" s="25"/>
    </row>
    <row r="2100" spans="1:7" x14ac:dyDescent="0.25">
      <c r="A2100" t="s">
        <v>2230</v>
      </c>
      <c r="B2100">
        <v>0</v>
      </c>
      <c r="C2100">
        <v>0</v>
      </c>
      <c r="D2100">
        <v>0</v>
      </c>
      <c r="E2100">
        <f t="shared" si="32"/>
        <v>0</v>
      </c>
      <c r="F2100">
        <v>0</v>
      </c>
      <c r="G2100" s="25"/>
    </row>
    <row r="2101" spans="1:7" x14ac:dyDescent="0.25">
      <c r="A2101" t="s">
        <v>2231</v>
      </c>
      <c r="B2101">
        <v>0</v>
      </c>
      <c r="C2101">
        <v>0</v>
      </c>
      <c r="D2101">
        <v>0</v>
      </c>
      <c r="E2101">
        <f t="shared" si="32"/>
        <v>0</v>
      </c>
      <c r="F2101">
        <v>0</v>
      </c>
      <c r="G2101" s="25"/>
    </row>
    <row r="2102" spans="1:7" x14ac:dyDescent="0.25">
      <c r="A2102" t="s">
        <v>2232</v>
      </c>
      <c r="B2102">
        <v>0</v>
      </c>
      <c r="C2102">
        <v>0</v>
      </c>
      <c r="D2102">
        <v>0</v>
      </c>
      <c r="E2102">
        <f t="shared" si="32"/>
        <v>0</v>
      </c>
      <c r="F2102">
        <v>0</v>
      </c>
      <c r="G2102" s="25"/>
    </row>
    <row r="2103" spans="1:7" x14ac:dyDescent="0.25">
      <c r="A2103" t="s">
        <v>2233</v>
      </c>
      <c r="B2103">
        <v>0</v>
      </c>
      <c r="C2103">
        <v>0</v>
      </c>
      <c r="D2103">
        <v>0</v>
      </c>
      <c r="E2103">
        <f t="shared" si="32"/>
        <v>0</v>
      </c>
      <c r="F2103">
        <v>0</v>
      </c>
      <c r="G2103" s="25"/>
    </row>
    <row r="2104" spans="1:7" x14ac:dyDescent="0.25">
      <c r="A2104" t="s">
        <v>2234</v>
      </c>
      <c r="B2104">
        <v>0</v>
      </c>
      <c r="C2104">
        <v>0</v>
      </c>
      <c r="D2104">
        <v>0</v>
      </c>
      <c r="E2104">
        <f t="shared" si="32"/>
        <v>0</v>
      </c>
      <c r="F2104">
        <v>0</v>
      </c>
      <c r="G2104" s="25"/>
    </row>
    <row r="2105" spans="1:7" x14ac:dyDescent="0.25">
      <c r="A2105" t="s">
        <v>2235</v>
      </c>
      <c r="B2105">
        <v>0</v>
      </c>
      <c r="C2105">
        <v>0</v>
      </c>
      <c r="D2105">
        <v>0</v>
      </c>
      <c r="E2105">
        <f t="shared" si="32"/>
        <v>0</v>
      </c>
      <c r="F2105">
        <v>0</v>
      </c>
      <c r="G2105" s="25"/>
    </row>
    <row r="2106" spans="1:7" x14ac:dyDescent="0.25">
      <c r="A2106" t="s">
        <v>2236</v>
      </c>
      <c r="B2106">
        <v>0</v>
      </c>
      <c r="C2106">
        <v>0</v>
      </c>
      <c r="D2106">
        <v>0</v>
      </c>
      <c r="E2106">
        <f t="shared" si="32"/>
        <v>0</v>
      </c>
      <c r="F2106">
        <v>0</v>
      </c>
      <c r="G2106" s="25"/>
    </row>
    <row r="2107" spans="1:7" x14ac:dyDescent="0.25">
      <c r="A2107" t="s">
        <v>2237</v>
      </c>
      <c r="B2107">
        <v>6.68</v>
      </c>
      <c r="C2107">
        <v>7.43</v>
      </c>
      <c r="D2107">
        <v>7.28</v>
      </c>
      <c r="E2107">
        <f t="shared" si="32"/>
        <v>7.3550000000000004</v>
      </c>
      <c r="F2107">
        <v>2.7</v>
      </c>
      <c r="G2107" s="25"/>
    </row>
    <row r="2108" spans="1:7" x14ac:dyDescent="0.25">
      <c r="A2108" t="s">
        <v>2238</v>
      </c>
      <c r="B2108">
        <v>14.65</v>
      </c>
      <c r="C2108">
        <v>16.03</v>
      </c>
      <c r="D2108">
        <v>16.03</v>
      </c>
      <c r="E2108">
        <f t="shared" si="32"/>
        <v>16.03</v>
      </c>
      <c r="F2108">
        <v>7.15</v>
      </c>
      <c r="G2108" s="25"/>
    </row>
    <row r="2109" spans="1:7" x14ac:dyDescent="0.25">
      <c r="A2109" t="s">
        <v>2239</v>
      </c>
      <c r="B2109">
        <v>39.61</v>
      </c>
      <c r="C2109">
        <v>42.82</v>
      </c>
      <c r="D2109">
        <v>42.82</v>
      </c>
      <c r="E2109">
        <f t="shared" si="32"/>
        <v>42.82</v>
      </c>
      <c r="F2109">
        <v>21.81</v>
      </c>
      <c r="G2109" s="25"/>
    </row>
    <row r="2110" spans="1:7" x14ac:dyDescent="0.25">
      <c r="A2110" t="s">
        <v>2240</v>
      </c>
      <c r="B2110">
        <v>86.2</v>
      </c>
      <c r="C2110">
        <v>92.59</v>
      </c>
      <c r="D2110">
        <v>92.59</v>
      </c>
      <c r="E2110">
        <f t="shared" si="32"/>
        <v>92.59</v>
      </c>
      <c r="F2110">
        <v>50.2</v>
      </c>
      <c r="G2110" s="25"/>
    </row>
    <row r="2111" spans="1:7" x14ac:dyDescent="0.25">
      <c r="A2111" t="s">
        <v>2241</v>
      </c>
      <c r="B2111">
        <v>102.38</v>
      </c>
      <c r="C2111">
        <v>109.83</v>
      </c>
      <c r="D2111">
        <v>109.83</v>
      </c>
      <c r="E2111">
        <f t="shared" si="32"/>
        <v>109.83</v>
      </c>
      <c r="F2111">
        <v>60.22</v>
      </c>
      <c r="G2111" s="25"/>
    </row>
    <row r="2112" spans="1:7" x14ac:dyDescent="0.25">
      <c r="A2112" t="s">
        <v>2242</v>
      </c>
      <c r="B2112">
        <v>190.78</v>
      </c>
      <c r="C2112">
        <v>202.99</v>
      </c>
      <c r="D2112">
        <v>202.92</v>
      </c>
      <c r="E2112">
        <f t="shared" si="32"/>
        <v>202.95499999999998</v>
      </c>
      <c r="F2112">
        <v>116.36</v>
      </c>
      <c r="G2112" s="25"/>
    </row>
    <row r="2113" spans="1:7" x14ac:dyDescent="0.25">
      <c r="A2113" t="s">
        <v>2243</v>
      </c>
      <c r="B2113">
        <v>179.62</v>
      </c>
      <c r="C2113">
        <v>191.99</v>
      </c>
      <c r="D2113">
        <v>191.99</v>
      </c>
      <c r="E2113">
        <f t="shared" si="32"/>
        <v>191.99</v>
      </c>
      <c r="F2113">
        <v>108.81</v>
      </c>
      <c r="G2113" s="25"/>
    </row>
    <row r="2114" spans="1:7" x14ac:dyDescent="0.25">
      <c r="A2114" t="s">
        <v>2244</v>
      </c>
      <c r="B2114">
        <v>114.93</v>
      </c>
      <c r="C2114">
        <v>123.2</v>
      </c>
      <c r="D2114">
        <v>123.2</v>
      </c>
      <c r="E2114">
        <f t="shared" si="32"/>
        <v>123.2</v>
      </c>
      <c r="F2114">
        <v>68.040000000000006</v>
      </c>
      <c r="G2114" s="25"/>
    </row>
    <row r="2115" spans="1:7" x14ac:dyDescent="0.25">
      <c r="A2115" t="s">
        <v>2245</v>
      </c>
      <c r="B2115">
        <v>73.290000000000006</v>
      </c>
      <c r="C2115">
        <v>78.81</v>
      </c>
      <c r="D2115">
        <v>78.81</v>
      </c>
      <c r="E2115">
        <f t="shared" si="32"/>
        <v>78.81</v>
      </c>
      <c r="F2115">
        <v>42.25</v>
      </c>
      <c r="G2115" s="25"/>
    </row>
    <row r="2116" spans="1:7" x14ac:dyDescent="0.25">
      <c r="A2116" t="s">
        <v>2246</v>
      </c>
      <c r="B2116">
        <v>27.62</v>
      </c>
      <c r="C2116">
        <v>29.97</v>
      </c>
      <c r="D2116">
        <v>29.97</v>
      </c>
      <c r="E2116">
        <f t="shared" si="32"/>
        <v>29.97</v>
      </c>
      <c r="F2116">
        <v>14.69</v>
      </c>
      <c r="G2116" s="25"/>
    </row>
    <row r="2117" spans="1:7" x14ac:dyDescent="0.25">
      <c r="A2117" t="s">
        <v>2247</v>
      </c>
      <c r="B2117">
        <v>20.190000000000001</v>
      </c>
      <c r="C2117">
        <v>21.62</v>
      </c>
      <c r="D2117">
        <v>21.99</v>
      </c>
      <c r="E2117">
        <f t="shared" si="32"/>
        <v>21.805</v>
      </c>
      <c r="F2117">
        <v>10.34</v>
      </c>
      <c r="G2117" s="25"/>
    </row>
    <row r="2118" spans="1:7" x14ac:dyDescent="0.25">
      <c r="A2118" t="s">
        <v>2248</v>
      </c>
      <c r="B2118">
        <v>0</v>
      </c>
      <c r="C2118">
        <v>0.09</v>
      </c>
      <c r="D2118">
        <v>0.13</v>
      </c>
      <c r="E2118">
        <f t="shared" si="32"/>
        <v>0.11</v>
      </c>
      <c r="F2118">
        <v>0</v>
      </c>
      <c r="G2118" s="25"/>
    </row>
    <row r="2119" spans="1:7" x14ac:dyDescent="0.25">
      <c r="A2119" t="s">
        <v>2249</v>
      </c>
      <c r="B2119">
        <v>0</v>
      </c>
      <c r="C2119">
        <v>0</v>
      </c>
      <c r="D2119">
        <v>0</v>
      </c>
      <c r="E2119">
        <f t="shared" si="32"/>
        <v>0</v>
      </c>
      <c r="F2119">
        <v>0</v>
      </c>
      <c r="G2119" s="25"/>
    </row>
    <row r="2120" spans="1:7" x14ac:dyDescent="0.25">
      <c r="A2120" t="s">
        <v>2250</v>
      </c>
      <c r="B2120">
        <v>0</v>
      </c>
      <c r="C2120">
        <v>0</v>
      </c>
      <c r="D2120">
        <v>0</v>
      </c>
      <c r="E2120">
        <f t="shared" si="32"/>
        <v>0</v>
      </c>
      <c r="F2120">
        <v>0</v>
      </c>
      <c r="G2120" s="25"/>
    </row>
    <row r="2121" spans="1:7" x14ac:dyDescent="0.25">
      <c r="A2121" t="s">
        <v>2251</v>
      </c>
      <c r="B2121">
        <v>0</v>
      </c>
      <c r="C2121">
        <v>0</v>
      </c>
      <c r="D2121">
        <v>0</v>
      </c>
      <c r="E2121">
        <f t="shared" si="32"/>
        <v>0</v>
      </c>
      <c r="F2121">
        <v>0</v>
      </c>
      <c r="G2121" s="25"/>
    </row>
    <row r="2122" spans="1:7" x14ac:dyDescent="0.25">
      <c r="A2122" t="s">
        <v>2252</v>
      </c>
      <c r="B2122">
        <v>0</v>
      </c>
      <c r="C2122">
        <v>0</v>
      </c>
      <c r="D2122">
        <v>0</v>
      </c>
      <c r="E2122">
        <f t="shared" si="32"/>
        <v>0</v>
      </c>
      <c r="F2122">
        <v>0</v>
      </c>
      <c r="G2122" s="25"/>
    </row>
    <row r="2123" spans="1:7" x14ac:dyDescent="0.25">
      <c r="A2123" t="s">
        <v>2253</v>
      </c>
      <c r="B2123">
        <v>0</v>
      </c>
      <c r="C2123">
        <v>0</v>
      </c>
      <c r="D2123">
        <v>0</v>
      </c>
      <c r="E2123">
        <f t="shared" si="32"/>
        <v>0</v>
      </c>
      <c r="F2123">
        <v>0</v>
      </c>
      <c r="G2123" s="25"/>
    </row>
    <row r="2124" spans="1:7" x14ac:dyDescent="0.25">
      <c r="A2124" t="s">
        <v>2254</v>
      </c>
      <c r="B2124">
        <v>0</v>
      </c>
      <c r="C2124">
        <v>0</v>
      </c>
      <c r="D2124">
        <v>0</v>
      </c>
      <c r="E2124">
        <f t="shared" si="32"/>
        <v>0</v>
      </c>
      <c r="F2124">
        <v>0</v>
      </c>
      <c r="G2124" s="25"/>
    </row>
    <row r="2125" spans="1:7" x14ac:dyDescent="0.25">
      <c r="A2125" t="s">
        <v>2255</v>
      </c>
      <c r="B2125">
        <v>0</v>
      </c>
      <c r="C2125">
        <v>0</v>
      </c>
      <c r="D2125">
        <v>0</v>
      </c>
      <c r="E2125">
        <f t="shared" si="32"/>
        <v>0</v>
      </c>
      <c r="F2125">
        <v>0</v>
      </c>
      <c r="G2125" s="25"/>
    </row>
    <row r="2126" spans="1:7" x14ac:dyDescent="0.25">
      <c r="A2126" t="s">
        <v>2256</v>
      </c>
      <c r="B2126">
        <v>0</v>
      </c>
      <c r="C2126">
        <v>0</v>
      </c>
      <c r="D2126">
        <v>0</v>
      </c>
      <c r="E2126">
        <f t="shared" ref="E2126:E2189" si="33">(C2126+D2126)/2</f>
        <v>0</v>
      </c>
      <c r="F2126">
        <v>0</v>
      </c>
      <c r="G2126" s="25"/>
    </row>
    <row r="2127" spans="1:7" x14ac:dyDescent="0.25">
      <c r="A2127" t="s">
        <v>2257</v>
      </c>
      <c r="B2127">
        <v>0</v>
      </c>
      <c r="C2127">
        <v>0</v>
      </c>
      <c r="D2127">
        <v>0</v>
      </c>
      <c r="E2127">
        <f t="shared" si="33"/>
        <v>0</v>
      </c>
      <c r="F2127">
        <v>0</v>
      </c>
      <c r="G2127" s="25"/>
    </row>
    <row r="2128" spans="1:7" x14ac:dyDescent="0.25">
      <c r="A2128" t="s">
        <v>2258</v>
      </c>
      <c r="B2128">
        <v>0</v>
      </c>
      <c r="C2128">
        <v>0</v>
      </c>
      <c r="D2128">
        <v>0</v>
      </c>
      <c r="E2128">
        <f t="shared" si="33"/>
        <v>0</v>
      </c>
      <c r="F2128">
        <v>0</v>
      </c>
      <c r="G2128" s="25"/>
    </row>
    <row r="2129" spans="1:7" x14ac:dyDescent="0.25">
      <c r="A2129" t="s">
        <v>2259</v>
      </c>
      <c r="B2129">
        <v>0</v>
      </c>
      <c r="C2129">
        <v>0</v>
      </c>
      <c r="D2129">
        <v>0</v>
      </c>
      <c r="E2129">
        <f t="shared" si="33"/>
        <v>0</v>
      </c>
      <c r="F2129">
        <v>0</v>
      </c>
      <c r="G2129" s="25"/>
    </row>
    <row r="2130" spans="1:7" x14ac:dyDescent="0.25">
      <c r="A2130" t="s">
        <v>2260</v>
      </c>
      <c r="B2130">
        <v>0</v>
      </c>
      <c r="C2130">
        <v>0</v>
      </c>
      <c r="D2130">
        <v>0</v>
      </c>
      <c r="E2130">
        <f t="shared" si="33"/>
        <v>0</v>
      </c>
      <c r="F2130">
        <v>0</v>
      </c>
      <c r="G2130" s="25"/>
    </row>
    <row r="2131" spans="1:7" x14ac:dyDescent="0.25">
      <c r="A2131" t="s">
        <v>2261</v>
      </c>
      <c r="B2131">
        <v>61.55</v>
      </c>
      <c r="C2131">
        <v>88.76</v>
      </c>
      <c r="D2131">
        <v>50.79</v>
      </c>
      <c r="E2131">
        <f t="shared" si="33"/>
        <v>69.775000000000006</v>
      </c>
      <c r="F2131">
        <v>34.28</v>
      </c>
      <c r="G2131" s="25"/>
    </row>
    <row r="2132" spans="1:7" x14ac:dyDescent="0.25">
      <c r="A2132" t="s">
        <v>2262</v>
      </c>
      <c r="B2132">
        <v>392.49</v>
      </c>
      <c r="C2132">
        <v>481.35</v>
      </c>
      <c r="D2132">
        <v>55.61</v>
      </c>
      <c r="E2132">
        <f t="shared" si="33"/>
        <v>268.48</v>
      </c>
      <c r="F2132">
        <v>282.52999999999997</v>
      </c>
      <c r="G2132" s="25"/>
    </row>
    <row r="2133" spans="1:7" x14ac:dyDescent="0.25">
      <c r="A2133" t="s">
        <v>2263</v>
      </c>
      <c r="B2133">
        <v>155.88</v>
      </c>
      <c r="C2133">
        <v>165.65</v>
      </c>
      <c r="D2133">
        <v>159.19</v>
      </c>
      <c r="E2133">
        <f t="shared" si="33"/>
        <v>162.42000000000002</v>
      </c>
      <c r="F2133">
        <v>95.46</v>
      </c>
      <c r="G2133" s="25"/>
    </row>
    <row r="2134" spans="1:7" x14ac:dyDescent="0.25">
      <c r="A2134" t="s">
        <v>2264</v>
      </c>
      <c r="B2134">
        <v>275.7</v>
      </c>
      <c r="C2134">
        <v>280.52</v>
      </c>
      <c r="D2134">
        <v>260.74</v>
      </c>
      <c r="E2134">
        <f t="shared" si="33"/>
        <v>270.63</v>
      </c>
      <c r="F2134">
        <v>181.76</v>
      </c>
      <c r="G2134" s="25"/>
    </row>
    <row r="2135" spans="1:7" x14ac:dyDescent="0.25">
      <c r="A2135" t="s">
        <v>2265</v>
      </c>
      <c r="B2135">
        <v>315.91000000000003</v>
      </c>
      <c r="C2135">
        <v>316.60000000000002</v>
      </c>
      <c r="D2135">
        <v>305.79000000000002</v>
      </c>
      <c r="E2135">
        <f t="shared" si="33"/>
        <v>311.19500000000005</v>
      </c>
      <c r="F2135">
        <v>209.57</v>
      </c>
      <c r="G2135" s="25"/>
    </row>
    <row r="2136" spans="1:7" x14ac:dyDescent="0.25">
      <c r="A2136" t="s">
        <v>2266</v>
      </c>
      <c r="B2136">
        <v>949.83</v>
      </c>
      <c r="C2136">
        <v>667.82</v>
      </c>
      <c r="D2136">
        <v>636.79</v>
      </c>
      <c r="E2136">
        <f t="shared" si="33"/>
        <v>652.30500000000006</v>
      </c>
      <c r="F2136">
        <v>796.66</v>
      </c>
      <c r="G2136" s="25"/>
    </row>
    <row r="2137" spans="1:7" x14ac:dyDescent="0.25">
      <c r="A2137" t="s">
        <v>2267</v>
      </c>
      <c r="B2137">
        <v>1019.88</v>
      </c>
      <c r="C2137">
        <v>629.25</v>
      </c>
      <c r="D2137">
        <v>736.38</v>
      </c>
      <c r="E2137">
        <f t="shared" si="33"/>
        <v>682.81500000000005</v>
      </c>
      <c r="F2137">
        <v>855.39</v>
      </c>
      <c r="G2137" s="25"/>
    </row>
    <row r="2138" spans="1:7" x14ac:dyDescent="0.25">
      <c r="A2138" t="s">
        <v>2268</v>
      </c>
      <c r="B2138">
        <v>111.35</v>
      </c>
      <c r="C2138">
        <v>119.4</v>
      </c>
      <c r="D2138">
        <v>119.4</v>
      </c>
      <c r="E2138">
        <f t="shared" si="33"/>
        <v>119.4</v>
      </c>
      <c r="F2138">
        <v>65.75</v>
      </c>
      <c r="G2138" s="25"/>
    </row>
    <row r="2139" spans="1:7" x14ac:dyDescent="0.25">
      <c r="A2139" t="s">
        <v>2269</v>
      </c>
      <c r="B2139">
        <v>743.01</v>
      </c>
      <c r="C2139">
        <v>314.33</v>
      </c>
      <c r="D2139">
        <v>666.05</v>
      </c>
      <c r="E2139">
        <f t="shared" si="33"/>
        <v>490.18999999999994</v>
      </c>
      <c r="F2139">
        <v>602.13</v>
      </c>
      <c r="G2139" s="25"/>
    </row>
    <row r="2140" spans="1:7" x14ac:dyDescent="0.25">
      <c r="A2140" t="s">
        <v>2270</v>
      </c>
      <c r="B2140">
        <v>536.96</v>
      </c>
      <c r="C2140">
        <v>122.88</v>
      </c>
      <c r="D2140">
        <v>572.88</v>
      </c>
      <c r="E2140">
        <f t="shared" si="33"/>
        <v>347.88</v>
      </c>
      <c r="F2140">
        <v>409.95</v>
      </c>
      <c r="G2140" s="25"/>
    </row>
    <row r="2141" spans="1:7" x14ac:dyDescent="0.25">
      <c r="A2141" t="s">
        <v>2271</v>
      </c>
      <c r="B2141">
        <v>241.54</v>
      </c>
      <c r="C2141">
        <v>55.14</v>
      </c>
      <c r="D2141">
        <v>363.96</v>
      </c>
      <c r="E2141">
        <f t="shared" si="33"/>
        <v>209.54999999999998</v>
      </c>
      <c r="F2141">
        <v>157.47999999999999</v>
      </c>
      <c r="G2141" s="25"/>
    </row>
    <row r="2142" spans="1:7" x14ac:dyDescent="0.25">
      <c r="A2142" t="s">
        <v>2272</v>
      </c>
      <c r="B2142">
        <v>19.89</v>
      </c>
      <c r="C2142">
        <v>16.059999999999999</v>
      </c>
      <c r="D2142">
        <v>108.15</v>
      </c>
      <c r="E2142">
        <f t="shared" si="33"/>
        <v>62.105000000000004</v>
      </c>
      <c r="F2142">
        <v>9.36</v>
      </c>
      <c r="G2142" s="25"/>
    </row>
    <row r="2143" spans="1:7" x14ac:dyDescent="0.25">
      <c r="A2143" t="s">
        <v>2273</v>
      </c>
      <c r="B2143">
        <v>0</v>
      </c>
      <c r="C2143">
        <v>0</v>
      </c>
      <c r="D2143">
        <v>0</v>
      </c>
      <c r="E2143">
        <f t="shared" si="33"/>
        <v>0</v>
      </c>
      <c r="F2143">
        <v>0</v>
      </c>
      <c r="G2143" s="25"/>
    </row>
    <row r="2144" spans="1:7" x14ac:dyDescent="0.25">
      <c r="A2144" t="s">
        <v>2274</v>
      </c>
      <c r="B2144">
        <v>0</v>
      </c>
      <c r="C2144">
        <v>0</v>
      </c>
      <c r="D2144">
        <v>0</v>
      </c>
      <c r="E2144">
        <f t="shared" si="33"/>
        <v>0</v>
      </c>
      <c r="F2144">
        <v>0</v>
      </c>
      <c r="G2144" s="25"/>
    </row>
    <row r="2145" spans="1:7" x14ac:dyDescent="0.25">
      <c r="A2145" t="s">
        <v>2275</v>
      </c>
      <c r="B2145">
        <v>0</v>
      </c>
      <c r="C2145">
        <v>0</v>
      </c>
      <c r="D2145">
        <v>0</v>
      </c>
      <c r="E2145">
        <f t="shared" si="33"/>
        <v>0</v>
      </c>
      <c r="F2145">
        <v>0</v>
      </c>
      <c r="G2145" s="25"/>
    </row>
    <row r="2146" spans="1:7" x14ac:dyDescent="0.25">
      <c r="A2146" t="s">
        <v>2276</v>
      </c>
      <c r="B2146">
        <v>0</v>
      </c>
      <c r="C2146">
        <v>0</v>
      </c>
      <c r="D2146">
        <v>0</v>
      </c>
      <c r="E2146">
        <f t="shared" si="33"/>
        <v>0</v>
      </c>
      <c r="F2146">
        <v>0</v>
      </c>
      <c r="G2146" s="25"/>
    </row>
    <row r="2147" spans="1:7" x14ac:dyDescent="0.25">
      <c r="A2147" t="s">
        <v>2277</v>
      </c>
      <c r="B2147">
        <v>0</v>
      </c>
      <c r="C2147">
        <v>0</v>
      </c>
      <c r="D2147">
        <v>0</v>
      </c>
      <c r="E2147">
        <f t="shared" si="33"/>
        <v>0</v>
      </c>
      <c r="F2147">
        <v>0</v>
      </c>
      <c r="G2147" s="25"/>
    </row>
    <row r="2148" spans="1:7" x14ac:dyDescent="0.25">
      <c r="A2148" t="s">
        <v>2278</v>
      </c>
      <c r="B2148">
        <v>0</v>
      </c>
      <c r="C2148">
        <v>0</v>
      </c>
      <c r="D2148">
        <v>0</v>
      </c>
      <c r="E2148">
        <f t="shared" si="33"/>
        <v>0</v>
      </c>
      <c r="F2148">
        <v>0</v>
      </c>
      <c r="G2148" s="25"/>
    </row>
    <row r="2149" spans="1:7" x14ac:dyDescent="0.25">
      <c r="A2149" t="s">
        <v>2279</v>
      </c>
      <c r="B2149">
        <v>0</v>
      </c>
      <c r="C2149">
        <v>0</v>
      </c>
      <c r="D2149">
        <v>0</v>
      </c>
      <c r="E2149">
        <f t="shared" si="33"/>
        <v>0</v>
      </c>
      <c r="F2149">
        <v>0</v>
      </c>
      <c r="G2149" s="25"/>
    </row>
    <row r="2150" spans="1:7" x14ac:dyDescent="0.25">
      <c r="A2150" t="s">
        <v>2280</v>
      </c>
      <c r="B2150">
        <v>0</v>
      </c>
      <c r="C2150">
        <v>0</v>
      </c>
      <c r="D2150">
        <v>0</v>
      </c>
      <c r="E2150">
        <f t="shared" si="33"/>
        <v>0</v>
      </c>
      <c r="F2150">
        <v>0</v>
      </c>
      <c r="G2150" s="25"/>
    </row>
    <row r="2151" spans="1:7" x14ac:dyDescent="0.25">
      <c r="A2151" t="s">
        <v>2281</v>
      </c>
      <c r="B2151">
        <v>0</v>
      </c>
      <c r="C2151">
        <v>0</v>
      </c>
      <c r="D2151">
        <v>0</v>
      </c>
      <c r="E2151">
        <f t="shared" si="33"/>
        <v>0</v>
      </c>
      <c r="F2151">
        <v>0</v>
      </c>
      <c r="G2151" s="25"/>
    </row>
    <row r="2152" spans="1:7" x14ac:dyDescent="0.25">
      <c r="A2152" t="s">
        <v>2282</v>
      </c>
      <c r="B2152">
        <v>0</v>
      </c>
      <c r="C2152">
        <v>0</v>
      </c>
      <c r="D2152">
        <v>0</v>
      </c>
      <c r="E2152">
        <f t="shared" si="33"/>
        <v>0</v>
      </c>
      <c r="F2152">
        <v>0</v>
      </c>
      <c r="G2152" s="25"/>
    </row>
    <row r="2153" spans="1:7" x14ac:dyDescent="0.25">
      <c r="A2153" t="s">
        <v>2283</v>
      </c>
      <c r="B2153">
        <v>0</v>
      </c>
      <c r="C2153">
        <v>0</v>
      </c>
      <c r="D2153">
        <v>0</v>
      </c>
      <c r="E2153">
        <f t="shared" si="33"/>
        <v>0</v>
      </c>
      <c r="F2153">
        <v>0</v>
      </c>
      <c r="G2153" s="25"/>
    </row>
    <row r="2154" spans="1:7" x14ac:dyDescent="0.25">
      <c r="A2154" t="s">
        <v>2284</v>
      </c>
      <c r="B2154">
        <v>0</v>
      </c>
      <c r="C2154">
        <v>0</v>
      </c>
      <c r="D2154">
        <v>0</v>
      </c>
      <c r="E2154">
        <f t="shared" si="33"/>
        <v>0</v>
      </c>
      <c r="F2154">
        <v>0</v>
      </c>
      <c r="G2154" s="25"/>
    </row>
    <row r="2155" spans="1:7" x14ac:dyDescent="0.25">
      <c r="A2155" t="s">
        <v>2285</v>
      </c>
      <c r="B2155">
        <v>8.01</v>
      </c>
      <c r="C2155">
        <v>8.8699999999999992</v>
      </c>
      <c r="D2155">
        <v>8.69</v>
      </c>
      <c r="E2155">
        <f t="shared" si="33"/>
        <v>8.7799999999999994</v>
      </c>
      <c r="F2155">
        <v>3.43</v>
      </c>
      <c r="G2155" s="25"/>
    </row>
    <row r="2156" spans="1:7" x14ac:dyDescent="0.25">
      <c r="A2156" t="s">
        <v>2286</v>
      </c>
      <c r="B2156">
        <v>318.89999999999998</v>
      </c>
      <c r="C2156">
        <v>382.14</v>
      </c>
      <c r="D2156">
        <v>94.03</v>
      </c>
      <c r="E2156">
        <f t="shared" si="33"/>
        <v>238.08499999999998</v>
      </c>
      <c r="F2156">
        <v>225.58</v>
      </c>
      <c r="G2156" s="25"/>
    </row>
    <row r="2157" spans="1:7" x14ac:dyDescent="0.25">
      <c r="A2157" t="s">
        <v>2287</v>
      </c>
      <c r="B2157">
        <v>182.84</v>
      </c>
      <c r="C2157">
        <v>192.99</v>
      </c>
      <c r="D2157">
        <v>178.93</v>
      </c>
      <c r="E2157">
        <f t="shared" si="33"/>
        <v>185.96</v>
      </c>
      <c r="F2157">
        <v>114.68</v>
      </c>
      <c r="G2157" s="25"/>
    </row>
    <row r="2158" spans="1:7" x14ac:dyDescent="0.25">
      <c r="A2158" t="s">
        <v>2288</v>
      </c>
      <c r="B2158">
        <v>107.41</v>
      </c>
      <c r="C2158">
        <v>115.2</v>
      </c>
      <c r="D2158">
        <v>115.2</v>
      </c>
      <c r="E2158">
        <f t="shared" si="33"/>
        <v>115.2</v>
      </c>
      <c r="F2158">
        <v>63.31</v>
      </c>
      <c r="G2158" s="25"/>
    </row>
    <row r="2159" spans="1:7" x14ac:dyDescent="0.25">
      <c r="A2159" t="s">
        <v>2289</v>
      </c>
      <c r="B2159">
        <v>473.64</v>
      </c>
      <c r="C2159">
        <v>431.79</v>
      </c>
      <c r="D2159">
        <v>392.75</v>
      </c>
      <c r="E2159">
        <f t="shared" si="33"/>
        <v>412.27</v>
      </c>
      <c r="F2159">
        <v>347.78</v>
      </c>
      <c r="G2159" s="25"/>
    </row>
    <row r="2160" spans="1:7" x14ac:dyDescent="0.25">
      <c r="A2160" t="s">
        <v>2290</v>
      </c>
      <c r="B2160">
        <v>392.37</v>
      </c>
      <c r="C2160">
        <v>372.76</v>
      </c>
      <c r="D2160">
        <v>368.98</v>
      </c>
      <c r="E2160">
        <f t="shared" si="33"/>
        <v>370.87</v>
      </c>
      <c r="F2160">
        <v>270.83999999999997</v>
      </c>
      <c r="G2160" s="25"/>
    </row>
    <row r="2161" spans="1:7" x14ac:dyDescent="0.25">
      <c r="A2161" t="s">
        <v>2291</v>
      </c>
      <c r="B2161">
        <v>93.1</v>
      </c>
      <c r="C2161">
        <v>99.96</v>
      </c>
      <c r="D2161">
        <v>99.96</v>
      </c>
      <c r="E2161">
        <f t="shared" si="33"/>
        <v>99.96</v>
      </c>
      <c r="F2161">
        <v>54.39</v>
      </c>
      <c r="G2161" s="25"/>
    </row>
    <row r="2162" spans="1:7" x14ac:dyDescent="0.25">
      <c r="A2162" t="s">
        <v>2292</v>
      </c>
      <c r="B2162">
        <v>263.91000000000003</v>
      </c>
      <c r="C2162">
        <v>263.55</v>
      </c>
      <c r="D2162">
        <v>272.14</v>
      </c>
      <c r="E2162">
        <f t="shared" si="33"/>
        <v>267.84500000000003</v>
      </c>
      <c r="F2162">
        <v>169.23</v>
      </c>
      <c r="G2162" s="25"/>
    </row>
    <row r="2163" spans="1:7" x14ac:dyDescent="0.25">
      <c r="A2163" t="s">
        <v>2293</v>
      </c>
      <c r="B2163">
        <v>114.07</v>
      </c>
      <c r="C2163">
        <v>122.3</v>
      </c>
      <c r="D2163">
        <v>122.3</v>
      </c>
      <c r="E2163">
        <f t="shared" si="33"/>
        <v>122.3</v>
      </c>
      <c r="F2163">
        <v>67.400000000000006</v>
      </c>
      <c r="G2163" s="25"/>
    </row>
    <row r="2164" spans="1:7" x14ac:dyDescent="0.25">
      <c r="A2164" t="s">
        <v>2294</v>
      </c>
      <c r="B2164">
        <v>136.59</v>
      </c>
      <c r="C2164">
        <v>136.5</v>
      </c>
      <c r="D2164">
        <v>146.27000000000001</v>
      </c>
      <c r="E2164">
        <f t="shared" si="33"/>
        <v>141.38499999999999</v>
      </c>
      <c r="F2164">
        <v>83.19</v>
      </c>
      <c r="G2164" s="25"/>
    </row>
    <row r="2165" spans="1:7" x14ac:dyDescent="0.25">
      <c r="A2165" t="s">
        <v>2295</v>
      </c>
      <c r="B2165">
        <v>258.29000000000002</v>
      </c>
      <c r="C2165">
        <v>43.71</v>
      </c>
      <c r="D2165">
        <v>400.29</v>
      </c>
      <c r="E2165">
        <f t="shared" si="33"/>
        <v>222</v>
      </c>
      <c r="F2165">
        <v>162.09</v>
      </c>
      <c r="G2165" s="25"/>
    </row>
    <row r="2166" spans="1:7" x14ac:dyDescent="0.25">
      <c r="A2166" t="s">
        <v>2296</v>
      </c>
      <c r="B2166">
        <v>20.77</v>
      </c>
      <c r="C2166">
        <v>15.23</v>
      </c>
      <c r="D2166">
        <v>139.13</v>
      </c>
      <c r="E2166">
        <f t="shared" si="33"/>
        <v>77.179999999999993</v>
      </c>
      <c r="F2166">
        <v>9.15</v>
      </c>
      <c r="G2166" s="25"/>
    </row>
    <row r="2167" spans="1:7" x14ac:dyDescent="0.25">
      <c r="A2167" t="s">
        <v>2297</v>
      </c>
      <c r="B2167">
        <v>0</v>
      </c>
      <c r="C2167">
        <v>0</v>
      </c>
      <c r="D2167">
        <v>0</v>
      </c>
      <c r="E2167">
        <f t="shared" si="33"/>
        <v>0</v>
      </c>
      <c r="F2167">
        <v>0</v>
      </c>
      <c r="G2167" s="25"/>
    </row>
    <row r="2168" spans="1:7" x14ac:dyDescent="0.25">
      <c r="A2168" t="s">
        <v>2298</v>
      </c>
      <c r="B2168">
        <v>0</v>
      </c>
      <c r="C2168">
        <v>0</v>
      </c>
      <c r="D2168">
        <v>0</v>
      </c>
      <c r="E2168">
        <f t="shared" si="33"/>
        <v>0</v>
      </c>
      <c r="F2168">
        <v>0</v>
      </c>
      <c r="G2168" s="25"/>
    </row>
    <row r="2169" spans="1:7" x14ac:dyDescent="0.25">
      <c r="A2169" t="s">
        <v>2299</v>
      </c>
      <c r="B2169">
        <v>0</v>
      </c>
      <c r="C2169">
        <v>0</v>
      </c>
      <c r="D2169">
        <v>0</v>
      </c>
      <c r="E2169">
        <f t="shared" si="33"/>
        <v>0</v>
      </c>
      <c r="F2169">
        <v>0</v>
      </c>
      <c r="G2169" s="25"/>
    </row>
    <row r="2170" spans="1:7" x14ac:dyDescent="0.25">
      <c r="A2170" t="s">
        <v>2300</v>
      </c>
      <c r="B2170">
        <v>0</v>
      </c>
      <c r="C2170">
        <v>0</v>
      </c>
      <c r="D2170">
        <v>0</v>
      </c>
      <c r="E2170">
        <f t="shared" si="33"/>
        <v>0</v>
      </c>
      <c r="F2170">
        <v>0</v>
      </c>
      <c r="G2170" s="25"/>
    </row>
    <row r="2171" spans="1:7" x14ac:dyDescent="0.25">
      <c r="A2171" t="s">
        <v>2301</v>
      </c>
      <c r="B2171">
        <v>0</v>
      </c>
      <c r="C2171">
        <v>0</v>
      </c>
      <c r="D2171">
        <v>0</v>
      </c>
      <c r="E2171">
        <f t="shared" si="33"/>
        <v>0</v>
      </c>
      <c r="F2171">
        <v>0</v>
      </c>
      <c r="G2171" s="25"/>
    </row>
    <row r="2172" spans="1:7" x14ac:dyDescent="0.25">
      <c r="A2172" t="s">
        <v>2302</v>
      </c>
      <c r="B2172">
        <v>0</v>
      </c>
      <c r="C2172">
        <v>0</v>
      </c>
      <c r="D2172">
        <v>0</v>
      </c>
      <c r="E2172">
        <f t="shared" si="33"/>
        <v>0</v>
      </c>
      <c r="F2172">
        <v>0</v>
      </c>
      <c r="G2172" s="25"/>
    </row>
    <row r="2173" spans="1:7" x14ac:dyDescent="0.25">
      <c r="A2173" t="s">
        <v>2303</v>
      </c>
      <c r="B2173">
        <v>0</v>
      </c>
      <c r="C2173">
        <v>0</v>
      </c>
      <c r="D2173">
        <v>0</v>
      </c>
      <c r="E2173">
        <f t="shared" si="33"/>
        <v>0</v>
      </c>
      <c r="F2173">
        <v>0</v>
      </c>
      <c r="G2173" s="25"/>
    </row>
    <row r="2174" spans="1:7" x14ac:dyDescent="0.25">
      <c r="A2174" t="s">
        <v>2304</v>
      </c>
      <c r="B2174">
        <v>0</v>
      </c>
      <c r="C2174">
        <v>0</v>
      </c>
      <c r="D2174">
        <v>0</v>
      </c>
      <c r="E2174">
        <f t="shared" si="33"/>
        <v>0</v>
      </c>
      <c r="F2174">
        <v>0</v>
      </c>
      <c r="G2174" s="25"/>
    </row>
    <row r="2175" spans="1:7" x14ac:dyDescent="0.25">
      <c r="A2175" t="s">
        <v>2305</v>
      </c>
      <c r="B2175">
        <v>0</v>
      </c>
      <c r="C2175">
        <v>0</v>
      </c>
      <c r="D2175">
        <v>0</v>
      </c>
      <c r="E2175">
        <f t="shared" si="33"/>
        <v>0</v>
      </c>
      <c r="F2175">
        <v>0</v>
      </c>
      <c r="G2175" s="25"/>
    </row>
    <row r="2176" spans="1:7" x14ac:dyDescent="0.25">
      <c r="A2176" t="s">
        <v>2306</v>
      </c>
      <c r="B2176">
        <v>0</v>
      </c>
      <c r="C2176">
        <v>0</v>
      </c>
      <c r="D2176">
        <v>0</v>
      </c>
      <c r="E2176">
        <f t="shared" si="33"/>
        <v>0</v>
      </c>
      <c r="F2176">
        <v>0</v>
      </c>
      <c r="G2176" s="25"/>
    </row>
    <row r="2177" spans="1:7" x14ac:dyDescent="0.25">
      <c r="A2177" t="s">
        <v>2307</v>
      </c>
      <c r="B2177">
        <v>0</v>
      </c>
      <c r="C2177">
        <v>0</v>
      </c>
      <c r="D2177">
        <v>0</v>
      </c>
      <c r="E2177">
        <f t="shared" si="33"/>
        <v>0</v>
      </c>
      <c r="F2177">
        <v>0</v>
      </c>
      <c r="G2177" s="25"/>
    </row>
    <row r="2178" spans="1:7" x14ac:dyDescent="0.25">
      <c r="A2178" t="s">
        <v>2308</v>
      </c>
      <c r="B2178">
        <v>0</v>
      </c>
      <c r="C2178">
        <v>0</v>
      </c>
      <c r="D2178">
        <v>0</v>
      </c>
      <c r="E2178">
        <f t="shared" si="33"/>
        <v>0</v>
      </c>
      <c r="F2178">
        <v>0</v>
      </c>
      <c r="G2178" s="25"/>
    </row>
    <row r="2179" spans="1:7" x14ac:dyDescent="0.25">
      <c r="A2179" t="s">
        <v>2309</v>
      </c>
      <c r="B2179">
        <v>65.25</v>
      </c>
      <c r="C2179">
        <v>90.21</v>
      </c>
      <c r="D2179">
        <v>56.07</v>
      </c>
      <c r="E2179">
        <f t="shared" si="33"/>
        <v>73.14</v>
      </c>
      <c r="F2179">
        <v>35.950000000000003</v>
      </c>
      <c r="G2179" s="25"/>
    </row>
    <row r="2180" spans="1:7" x14ac:dyDescent="0.25">
      <c r="A2180" t="s">
        <v>2310</v>
      </c>
      <c r="B2180">
        <v>29.31</v>
      </c>
      <c r="C2180">
        <v>31.79</v>
      </c>
      <c r="D2180">
        <v>31.79</v>
      </c>
      <c r="E2180">
        <f t="shared" si="33"/>
        <v>31.79</v>
      </c>
      <c r="F2180">
        <v>15.66</v>
      </c>
      <c r="G2180" s="25"/>
    </row>
    <row r="2181" spans="1:7" x14ac:dyDescent="0.25">
      <c r="A2181" t="s">
        <v>2311</v>
      </c>
      <c r="B2181">
        <v>403.88</v>
      </c>
      <c r="C2181">
        <v>403.61</v>
      </c>
      <c r="D2181">
        <v>249.25</v>
      </c>
      <c r="E2181">
        <f t="shared" si="33"/>
        <v>326.43</v>
      </c>
      <c r="F2181">
        <v>296.79000000000002</v>
      </c>
      <c r="G2181" s="25"/>
    </row>
    <row r="2182" spans="1:7" x14ac:dyDescent="0.25">
      <c r="A2182" t="s">
        <v>2312</v>
      </c>
      <c r="B2182">
        <v>421.92</v>
      </c>
      <c r="C2182">
        <v>402.43</v>
      </c>
      <c r="D2182">
        <v>333.05</v>
      </c>
      <c r="E2182">
        <f t="shared" si="33"/>
        <v>367.74</v>
      </c>
      <c r="F2182">
        <v>305.36</v>
      </c>
      <c r="G2182" s="25"/>
    </row>
    <row r="2183" spans="1:7" x14ac:dyDescent="0.25">
      <c r="A2183" t="s">
        <v>2313</v>
      </c>
      <c r="B2183">
        <v>212.96</v>
      </c>
      <c r="C2183">
        <v>225.37</v>
      </c>
      <c r="D2183">
        <v>224.25</v>
      </c>
      <c r="E2183">
        <f t="shared" si="33"/>
        <v>224.81</v>
      </c>
      <c r="F2183">
        <v>131.22999999999999</v>
      </c>
      <c r="G2183" s="25"/>
    </row>
    <row r="2184" spans="1:7" x14ac:dyDescent="0.25">
      <c r="A2184" t="s">
        <v>2314</v>
      </c>
      <c r="B2184">
        <v>621.4</v>
      </c>
      <c r="C2184">
        <v>509.98</v>
      </c>
      <c r="D2184">
        <v>497.4</v>
      </c>
      <c r="E2184">
        <f t="shared" si="33"/>
        <v>503.69</v>
      </c>
      <c r="F2184">
        <v>481.82</v>
      </c>
      <c r="G2184" s="25"/>
    </row>
    <row r="2185" spans="1:7" x14ac:dyDescent="0.25">
      <c r="A2185" t="s">
        <v>2315</v>
      </c>
      <c r="B2185">
        <v>635.11</v>
      </c>
      <c r="C2185">
        <v>484.96</v>
      </c>
      <c r="D2185">
        <v>528.28</v>
      </c>
      <c r="E2185">
        <f t="shared" si="33"/>
        <v>506.62</v>
      </c>
      <c r="F2185">
        <v>496.67</v>
      </c>
      <c r="G2185" s="25"/>
    </row>
    <row r="2186" spans="1:7" x14ac:dyDescent="0.25">
      <c r="A2186" t="s">
        <v>2316</v>
      </c>
      <c r="B2186">
        <v>259.04000000000002</v>
      </c>
      <c r="C2186">
        <v>259.88</v>
      </c>
      <c r="D2186">
        <v>267.77</v>
      </c>
      <c r="E2186">
        <f t="shared" si="33"/>
        <v>263.82499999999999</v>
      </c>
      <c r="F2186">
        <v>165.76</v>
      </c>
      <c r="G2186" s="25"/>
    </row>
    <row r="2187" spans="1:7" x14ac:dyDescent="0.25">
      <c r="A2187" t="s">
        <v>2317</v>
      </c>
      <c r="B2187">
        <v>40.369999999999997</v>
      </c>
      <c r="C2187">
        <v>43.63</v>
      </c>
      <c r="D2187">
        <v>43.63</v>
      </c>
      <c r="E2187">
        <f t="shared" si="33"/>
        <v>43.63</v>
      </c>
      <c r="F2187">
        <v>22.24</v>
      </c>
      <c r="G2187" s="25"/>
    </row>
    <row r="2188" spans="1:7" x14ac:dyDescent="0.25">
      <c r="A2188" t="s">
        <v>2318</v>
      </c>
      <c r="B2188">
        <v>168.2</v>
      </c>
      <c r="C2188">
        <v>156.84</v>
      </c>
      <c r="D2188">
        <v>179.97</v>
      </c>
      <c r="E2188">
        <f t="shared" si="33"/>
        <v>168.405</v>
      </c>
      <c r="F2188">
        <v>105.48</v>
      </c>
      <c r="G2188" s="25"/>
    </row>
    <row r="2189" spans="1:7" x14ac:dyDescent="0.25">
      <c r="A2189" t="s">
        <v>2319</v>
      </c>
      <c r="B2189">
        <v>21.49</v>
      </c>
      <c r="C2189">
        <v>23.39</v>
      </c>
      <c r="D2189">
        <v>23.39</v>
      </c>
      <c r="E2189">
        <f t="shared" si="33"/>
        <v>23.39</v>
      </c>
      <c r="F2189">
        <v>11.08</v>
      </c>
      <c r="G2189" s="25"/>
    </row>
    <row r="2190" spans="1:7" x14ac:dyDescent="0.25">
      <c r="A2190" t="s">
        <v>2320</v>
      </c>
      <c r="B2190">
        <v>2.4700000000000002</v>
      </c>
      <c r="C2190">
        <v>2.78</v>
      </c>
      <c r="D2190">
        <v>2.86</v>
      </c>
      <c r="E2190">
        <f t="shared" ref="E2190:E2253" si="34">(C2190+D2190)/2</f>
        <v>2.82</v>
      </c>
      <c r="F2190">
        <v>0.47</v>
      </c>
      <c r="G2190" s="25"/>
    </row>
    <row r="2191" spans="1:7" x14ac:dyDescent="0.25">
      <c r="A2191" t="s">
        <v>2321</v>
      </c>
      <c r="B2191">
        <v>0</v>
      </c>
      <c r="C2191">
        <v>0</v>
      </c>
      <c r="D2191">
        <v>0</v>
      </c>
      <c r="E2191">
        <f t="shared" si="34"/>
        <v>0</v>
      </c>
      <c r="F2191">
        <v>0</v>
      </c>
      <c r="G2191" s="25"/>
    </row>
    <row r="2192" spans="1:7" x14ac:dyDescent="0.25">
      <c r="A2192" t="s">
        <v>2322</v>
      </c>
      <c r="B2192">
        <v>0</v>
      </c>
      <c r="C2192">
        <v>0</v>
      </c>
      <c r="D2192">
        <v>0</v>
      </c>
      <c r="E2192">
        <f t="shared" si="34"/>
        <v>0</v>
      </c>
      <c r="F2192">
        <v>0</v>
      </c>
      <c r="G2192" s="25"/>
    </row>
    <row r="2193" spans="1:7" x14ac:dyDescent="0.25">
      <c r="A2193" t="s">
        <v>2323</v>
      </c>
      <c r="B2193">
        <v>0</v>
      </c>
      <c r="C2193">
        <v>0</v>
      </c>
      <c r="D2193">
        <v>0</v>
      </c>
      <c r="E2193">
        <f t="shared" si="34"/>
        <v>0</v>
      </c>
      <c r="F2193">
        <v>0</v>
      </c>
      <c r="G2193" s="25"/>
    </row>
    <row r="2194" spans="1:7" x14ac:dyDescent="0.25">
      <c r="A2194" t="s">
        <v>2324</v>
      </c>
      <c r="B2194">
        <v>0</v>
      </c>
      <c r="C2194">
        <v>0</v>
      </c>
      <c r="D2194">
        <v>0</v>
      </c>
      <c r="E2194">
        <f t="shared" si="34"/>
        <v>0</v>
      </c>
      <c r="F2194">
        <v>0</v>
      </c>
      <c r="G2194" s="25"/>
    </row>
    <row r="2195" spans="1:7" x14ac:dyDescent="0.25">
      <c r="A2195" t="s">
        <v>2325</v>
      </c>
      <c r="B2195">
        <v>0</v>
      </c>
      <c r="C2195">
        <v>0</v>
      </c>
      <c r="D2195">
        <v>0</v>
      </c>
      <c r="E2195">
        <f t="shared" si="34"/>
        <v>0</v>
      </c>
      <c r="F2195">
        <v>0</v>
      </c>
      <c r="G2195" s="25"/>
    </row>
    <row r="2196" spans="1:7" x14ac:dyDescent="0.25">
      <c r="A2196" t="s">
        <v>2326</v>
      </c>
      <c r="B2196">
        <v>0</v>
      </c>
      <c r="C2196">
        <v>0</v>
      </c>
      <c r="D2196">
        <v>0</v>
      </c>
      <c r="E2196">
        <f t="shared" si="34"/>
        <v>0</v>
      </c>
      <c r="F2196">
        <v>0</v>
      </c>
      <c r="G2196" s="25"/>
    </row>
    <row r="2197" spans="1:7" x14ac:dyDescent="0.25">
      <c r="A2197" t="s">
        <v>2327</v>
      </c>
      <c r="B2197">
        <v>0</v>
      </c>
      <c r="C2197">
        <v>0</v>
      </c>
      <c r="D2197">
        <v>0</v>
      </c>
      <c r="E2197">
        <f t="shared" si="34"/>
        <v>0</v>
      </c>
      <c r="F2197">
        <v>0</v>
      </c>
      <c r="G2197" s="25"/>
    </row>
    <row r="2198" spans="1:7" x14ac:dyDescent="0.25">
      <c r="A2198" t="s">
        <v>2328</v>
      </c>
      <c r="B2198">
        <v>0</v>
      </c>
      <c r="C2198">
        <v>0</v>
      </c>
      <c r="D2198">
        <v>0</v>
      </c>
      <c r="E2198">
        <f t="shared" si="34"/>
        <v>0</v>
      </c>
      <c r="F2198">
        <v>0</v>
      </c>
      <c r="G2198" s="25"/>
    </row>
    <row r="2199" spans="1:7" x14ac:dyDescent="0.25">
      <c r="A2199" t="s">
        <v>2329</v>
      </c>
      <c r="B2199">
        <v>0</v>
      </c>
      <c r="C2199">
        <v>0</v>
      </c>
      <c r="D2199">
        <v>0</v>
      </c>
      <c r="E2199">
        <f t="shared" si="34"/>
        <v>0</v>
      </c>
      <c r="F2199">
        <v>0</v>
      </c>
      <c r="G2199" s="25"/>
    </row>
    <row r="2200" spans="1:7" x14ac:dyDescent="0.25">
      <c r="A2200" t="s">
        <v>2330</v>
      </c>
      <c r="B2200">
        <v>0</v>
      </c>
      <c r="C2200">
        <v>0</v>
      </c>
      <c r="D2200">
        <v>0</v>
      </c>
      <c r="E2200">
        <f t="shared" si="34"/>
        <v>0</v>
      </c>
      <c r="F2200">
        <v>0</v>
      </c>
      <c r="G2200" s="25"/>
    </row>
    <row r="2201" spans="1:7" x14ac:dyDescent="0.25">
      <c r="A2201" t="s">
        <v>2331</v>
      </c>
      <c r="B2201">
        <v>0</v>
      </c>
      <c r="C2201">
        <v>0</v>
      </c>
      <c r="D2201">
        <v>0</v>
      </c>
      <c r="E2201">
        <f t="shared" si="34"/>
        <v>0</v>
      </c>
      <c r="F2201">
        <v>0</v>
      </c>
      <c r="G2201" s="25"/>
    </row>
    <row r="2202" spans="1:7" x14ac:dyDescent="0.25">
      <c r="A2202" t="s">
        <v>2332</v>
      </c>
      <c r="B2202">
        <v>0</v>
      </c>
      <c r="C2202">
        <v>0</v>
      </c>
      <c r="D2202">
        <v>0</v>
      </c>
      <c r="E2202">
        <f t="shared" si="34"/>
        <v>0</v>
      </c>
      <c r="F2202">
        <v>0</v>
      </c>
      <c r="G2202" s="25"/>
    </row>
    <row r="2203" spans="1:7" x14ac:dyDescent="0.25">
      <c r="A2203" t="s">
        <v>2333</v>
      </c>
      <c r="B2203">
        <v>33.51</v>
      </c>
      <c r="C2203">
        <v>36.29</v>
      </c>
      <c r="D2203">
        <v>35.71</v>
      </c>
      <c r="E2203">
        <f t="shared" si="34"/>
        <v>36</v>
      </c>
      <c r="F2203">
        <v>18.149999999999999</v>
      </c>
      <c r="G2203" s="25"/>
    </row>
    <row r="2204" spans="1:7" x14ac:dyDescent="0.25">
      <c r="A2204" t="s">
        <v>2334</v>
      </c>
      <c r="B2204">
        <v>84.02</v>
      </c>
      <c r="C2204">
        <v>90.56</v>
      </c>
      <c r="D2204">
        <v>88.66</v>
      </c>
      <c r="E2204">
        <f t="shared" si="34"/>
        <v>89.61</v>
      </c>
      <c r="F2204">
        <v>48.96</v>
      </c>
      <c r="G2204" s="25"/>
    </row>
    <row r="2205" spans="1:7" x14ac:dyDescent="0.25">
      <c r="A2205" t="s">
        <v>2335</v>
      </c>
      <c r="B2205">
        <v>63.69</v>
      </c>
      <c r="C2205">
        <v>68.569999999999993</v>
      </c>
      <c r="D2205">
        <v>68.569999999999993</v>
      </c>
      <c r="E2205">
        <f t="shared" si="34"/>
        <v>68.569999999999993</v>
      </c>
      <c r="F2205">
        <v>36.35</v>
      </c>
      <c r="G2205" s="25"/>
    </row>
    <row r="2206" spans="1:7" x14ac:dyDescent="0.25">
      <c r="A2206" t="s">
        <v>2336</v>
      </c>
      <c r="B2206">
        <v>91.33</v>
      </c>
      <c r="C2206">
        <v>98.05</v>
      </c>
      <c r="D2206">
        <v>98.05</v>
      </c>
      <c r="E2206">
        <f t="shared" si="34"/>
        <v>98.05</v>
      </c>
      <c r="F2206">
        <v>53.35</v>
      </c>
      <c r="G2206" s="25"/>
    </row>
    <row r="2207" spans="1:7" x14ac:dyDescent="0.25">
      <c r="A2207" t="s">
        <v>2337</v>
      </c>
      <c r="B2207">
        <v>288.62</v>
      </c>
      <c r="C2207">
        <v>295.76</v>
      </c>
      <c r="D2207">
        <v>289.33</v>
      </c>
      <c r="E2207">
        <f t="shared" si="34"/>
        <v>292.54499999999996</v>
      </c>
      <c r="F2207">
        <v>186.51</v>
      </c>
      <c r="G2207" s="25"/>
    </row>
    <row r="2208" spans="1:7" x14ac:dyDescent="0.25">
      <c r="A2208" t="s">
        <v>2338</v>
      </c>
      <c r="B2208">
        <v>523.07000000000005</v>
      </c>
      <c r="C2208">
        <v>457.29</v>
      </c>
      <c r="D2208">
        <v>449.24</v>
      </c>
      <c r="E2208">
        <f t="shared" si="34"/>
        <v>453.26499999999999</v>
      </c>
      <c r="F2208">
        <v>388.13</v>
      </c>
      <c r="G2208" s="25"/>
    </row>
    <row r="2209" spans="1:7" x14ac:dyDescent="0.25">
      <c r="A2209" t="s">
        <v>2339</v>
      </c>
      <c r="B2209">
        <v>577.66</v>
      </c>
      <c r="C2209">
        <v>461.88</v>
      </c>
      <c r="D2209">
        <v>496.79</v>
      </c>
      <c r="E2209">
        <f t="shared" si="34"/>
        <v>479.33500000000004</v>
      </c>
      <c r="F2209">
        <v>440.72</v>
      </c>
      <c r="G2209" s="25"/>
    </row>
    <row r="2210" spans="1:7" x14ac:dyDescent="0.25">
      <c r="A2210" t="s">
        <v>2340</v>
      </c>
      <c r="B2210">
        <v>154.47999999999999</v>
      </c>
      <c r="C2210">
        <v>165.27</v>
      </c>
      <c r="D2210">
        <v>165.27</v>
      </c>
      <c r="E2210">
        <f t="shared" si="34"/>
        <v>165.27</v>
      </c>
      <c r="F2210">
        <v>92.89</v>
      </c>
      <c r="G2210" s="25"/>
    </row>
    <row r="2211" spans="1:7" x14ac:dyDescent="0.25">
      <c r="A2211" t="s">
        <v>2341</v>
      </c>
      <c r="B2211">
        <v>594.6</v>
      </c>
      <c r="C2211">
        <v>322.97000000000003</v>
      </c>
      <c r="D2211">
        <v>552.29</v>
      </c>
      <c r="E2211">
        <f t="shared" si="34"/>
        <v>437.63</v>
      </c>
      <c r="F2211">
        <v>463.4</v>
      </c>
      <c r="G2211" s="25"/>
    </row>
    <row r="2212" spans="1:7" x14ac:dyDescent="0.25">
      <c r="A2212" t="s">
        <v>2342</v>
      </c>
      <c r="B2212">
        <v>19.809999999999999</v>
      </c>
      <c r="C2212">
        <v>21.59</v>
      </c>
      <c r="D2212">
        <v>21.59</v>
      </c>
      <c r="E2212">
        <f t="shared" si="34"/>
        <v>21.59</v>
      </c>
      <c r="F2212">
        <v>10.11</v>
      </c>
      <c r="G2212" s="25"/>
    </row>
    <row r="2213" spans="1:7" x14ac:dyDescent="0.25">
      <c r="A2213" t="s">
        <v>2343</v>
      </c>
      <c r="B2213">
        <v>237.85</v>
      </c>
      <c r="C2213">
        <v>40.04</v>
      </c>
      <c r="D2213">
        <v>359.25</v>
      </c>
      <c r="E2213">
        <f t="shared" si="34"/>
        <v>199.64500000000001</v>
      </c>
      <c r="F2213">
        <v>144.47999999999999</v>
      </c>
      <c r="G2213" s="25"/>
    </row>
    <row r="2214" spans="1:7" x14ac:dyDescent="0.25">
      <c r="A2214" t="s">
        <v>2344</v>
      </c>
      <c r="B2214">
        <v>28.88</v>
      </c>
      <c r="C2214">
        <v>22.17</v>
      </c>
      <c r="D2214">
        <v>114.21</v>
      </c>
      <c r="E2214">
        <f t="shared" si="34"/>
        <v>68.19</v>
      </c>
      <c r="F2214">
        <v>6.68</v>
      </c>
      <c r="G2214" s="25"/>
    </row>
    <row r="2215" spans="1:7" x14ac:dyDescent="0.25">
      <c r="A2215" t="s">
        <v>2345</v>
      </c>
      <c r="B2215">
        <v>0</v>
      </c>
      <c r="C2215">
        <v>0</v>
      </c>
      <c r="D2215">
        <v>0</v>
      </c>
      <c r="E2215">
        <f t="shared" si="34"/>
        <v>0</v>
      </c>
      <c r="F2215">
        <v>0</v>
      </c>
      <c r="G2215" s="25"/>
    </row>
    <row r="2216" spans="1:7" x14ac:dyDescent="0.25">
      <c r="A2216" t="s">
        <v>2346</v>
      </c>
      <c r="B2216">
        <v>0</v>
      </c>
      <c r="C2216">
        <v>0</v>
      </c>
      <c r="D2216">
        <v>0</v>
      </c>
      <c r="E2216">
        <f t="shared" si="34"/>
        <v>0</v>
      </c>
      <c r="F2216">
        <v>0</v>
      </c>
      <c r="G2216" s="25"/>
    </row>
    <row r="2217" spans="1:7" x14ac:dyDescent="0.25">
      <c r="A2217" t="s">
        <v>2347</v>
      </c>
      <c r="B2217">
        <v>0</v>
      </c>
      <c r="C2217">
        <v>0</v>
      </c>
      <c r="D2217">
        <v>0</v>
      </c>
      <c r="E2217">
        <f t="shared" si="34"/>
        <v>0</v>
      </c>
      <c r="F2217">
        <v>0</v>
      </c>
      <c r="G2217" s="25"/>
    </row>
    <row r="2218" spans="1:7" x14ac:dyDescent="0.25">
      <c r="A2218" t="s">
        <v>2348</v>
      </c>
      <c r="B2218">
        <v>0</v>
      </c>
      <c r="C2218">
        <v>0</v>
      </c>
      <c r="D2218">
        <v>0</v>
      </c>
      <c r="E2218">
        <f t="shared" si="34"/>
        <v>0</v>
      </c>
      <c r="F2218">
        <v>0</v>
      </c>
      <c r="G2218" s="25"/>
    </row>
    <row r="2219" spans="1:7" x14ac:dyDescent="0.25">
      <c r="A2219" t="s">
        <v>2349</v>
      </c>
      <c r="B2219">
        <v>0</v>
      </c>
      <c r="C2219">
        <v>0</v>
      </c>
      <c r="D2219">
        <v>0</v>
      </c>
      <c r="E2219">
        <f t="shared" si="34"/>
        <v>0</v>
      </c>
      <c r="F2219">
        <v>0</v>
      </c>
      <c r="G2219" s="25"/>
    </row>
    <row r="2220" spans="1:7" x14ac:dyDescent="0.25">
      <c r="A2220" t="s">
        <v>2350</v>
      </c>
      <c r="B2220">
        <v>0</v>
      </c>
      <c r="C2220">
        <v>0</v>
      </c>
      <c r="D2220">
        <v>0</v>
      </c>
      <c r="E2220">
        <f t="shared" si="34"/>
        <v>0</v>
      </c>
      <c r="F2220">
        <v>0</v>
      </c>
      <c r="G2220" s="25"/>
    </row>
    <row r="2221" spans="1:7" x14ac:dyDescent="0.25">
      <c r="A2221" t="s">
        <v>2351</v>
      </c>
      <c r="B2221">
        <v>0</v>
      </c>
      <c r="C2221">
        <v>0</v>
      </c>
      <c r="D2221">
        <v>0</v>
      </c>
      <c r="E2221">
        <f t="shared" si="34"/>
        <v>0</v>
      </c>
      <c r="F2221">
        <v>0</v>
      </c>
      <c r="G2221" s="25"/>
    </row>
    <row r="2222" spans="1:7" x14ac:dyDescent="0.25">
      <c r="A2222" t="s">
        <v>2352</v>
      </c>
      <c r="B2222">
        <v>0</v>
      </c>
      <c r="C2222">
        <v>0</v>
      </c>
      <c r="D2222">
        <v>0</v>
      </c>
      <c r="E2222">
        <f t="shared" si="34"/>
        <v>0</v>
      </c>
      <c r="F2222">
        <v>0</v>
      </c>
      <c r="G2222" s="25"/>
    </row>
    <row r="2223" spans="1:7" x14ac:dyDescent="0.25">
      <c r="A2223" t="s">
        <v>2353</v>
      </c>
      <c r="B2223">
        <v>0</v>
      </c>
      <c r="C2223">
        <v>0</v>
      </c>
      <c r="D2223">
        <v>0</v>
      </c>
      <c r="E2223">
        <f t="shared" si="34"/>
        <v>0</v>
      </c>
      <c r="F2223">
        <v>0</v>
      </c>
      <c r="G2223" s="25"/>
    </row>
    <row r="2224" spans="1:7" x14ac:dyDescent="0.25">
      <c r="A2224" t="s">
        <v>2354</v>
      </c>
      <c r="B2224">
        <v>0</v>
      </c>
      <c r="C2224">
        <v>0</v>
      </c>
      <c r="D2224">
        <v>0</v>
      </c>
      <c r="E2224">
        <f t="shared" si="34"/>
        <v>0</v>
      </c>
      <c r="F2224">
        <v>0</v>
      </c>
      <c r="G2224" s="25"/>
    </row>
    <row r="2225" spans="1:7" x14ac:dyDescent="0.25">
      <c r="A2225" t="s">
        <v>2355</v>
      </c>
      <c r="B2225">
        <v>0</v>
      </c>
      <c r="C2225">
        <v>0</v>
      </c>
      <c r="D2225">
        <v>0</v>
      </c>
      <c r="E2225">
        <f t="shared" si="34"/>
        <v>0</v>
      </c>
      <c r="F2225">
        <v>0</v>
      </c>
      <c r="G2225" s="25"/>
    </row>
    <row r="2226" spans="1:7" x14ac:dyDescent="0.25">
      <c r="A2226" t="s">
        <v>2356</v>
      </c>
      <c r="B2226">
        <v>0</v>
      </c>
      <c r="C2226">
        <v>0</v>
      </c>
      <c r="D2226">
        <v>0</v>
      </c>
      <c r="E2226">
        <f t="shared" si="34"/>
        <v>0</v>
      </c>
      <c r="F2226">
        <v>0</v>
      </c>
      <c r="G2226" s="25"/>
    </row>
    <row r="2227" spans="1:7" x14ac:dyDescent="0.25">
      <c r="A2227" t="s">
        <v>2357</v>
      </c>
      <c r="B2227">
        <v>61.5</v>
      </c>
      <c r="C2227">
        <v>78.7</v>
      </c>
      <c r="D2227">
        <v>56.84</v>
      </c>
      <c r="E2227">
        <f t="shared" si="34"/>
        <v>67.77000000000001</v>
      </c>
      <c r="F2227">
        <v>33.770000000000003</v>
      </c>
      <c r="G2227" s="25"/>
    </row>
    <row r="2228" spans="1:7" x14ac:dyDescent="0.25">
      <c r="A2228" t="s">
        <v>2358</v>
      </c>
      <c r="B2228">
        <v>157.88</v>
      </c>
      <c r="C2228">
        <v>175.23</v>
      </c>
      <c r="D2228">
        <v>134.54</v>
      </c>
      <c r="E2228">
        <f t="shared" si="34"/>
        <v>154.88499999999999</v>
      </c>
      <c r="F2228">
        <v>98.13</v>
      </c>
      <c r="G2228" s="25"/>
    </row>
    <row r="2229" spans="1:7" x14ac:dyDescent="0.25">
      <c r="A2229" t="s">
        <v>2359</v>
      </c>
      <c r="B2229">
        <v>427.84</v>
      </c>
      <c r="C2229">
        <v>427.83</v>
      </c>
      <c r="D2229">
        <v>256.77</v>
      </c>
      <c r="E2229">
        <f t="shared" si="34"/>
        <v>342.29999999999995</v>
      </c>
      <c r="F2229">
        <v>314.47000000000003</v>
      </c>
      <c r="G2229" s="25"/>
    </row>
    <row r="2230" spans="1:7" x14ac:dyDescent="0.25">
      <c r="A2230" t="s">
        <v>2360</v>
      </c>
      <c r="B2230">
        <v>208.74</v>
      </c>
      <c r="C2230">
        <v>220.06</v>
      </c>
      <c r="D2230">
        <v>215.76</v>
      </c>
      <c r="E2230">
        <f t="shared" si="34"/>
        <v>217.91</v>
      </c>
      <c r="F2230">
        <v>129.72</v>
      </c>
      <c r="G2230" s="25"/>
    </row>
    <row r="2231" spans="1:7" x14ac:dyDescent="0.25">
      <c r="A2231" t="s">
        <v>2361</v>
      </c>
      <c r="B2231">
        <v>183.18</v>
      </c>
      <c r="C2231">
        <v>195.73</v>
      </c>
      <c r="D2231">
        <v>195.73</v>
      </c>
      <c r="E2231">
        <f t="shared" si="34"/>
        <v>195.73</v>
      </c>
      <c r="F2231">
        <v>111.2</v>
      </c>
      <c r="G2231" s="25"/>
    </row>
    <row r="2232" spans="1:7" x14ac:dyDescent="0.25">
      <c r="A2232" t="s">
        <v>2362</v>
      </c>
      <c r="B2232">
        <v>865.39</v>
      </c>
      <c r="C2232">
        <v>638.04999999999995</v>
      </c>
      <c r="D2232">
        <v>614.30999999999995</v>
      </c>
      <c r="E2232">
        <f t="shared" si="34"/>
        <v>626.17999999999995</v>
      </c>
      <c r="F2232">
        <v>709.5</v>
      </c>
      <c r="G2232" s="25"/>
    </row>
    <row r="2233" spans="1:7" x14ac:dyDescent="0.25">
      <c r="A2233" t="s">
        <v>2363</v>
      </c>
      <c r="B2233">
        <v>371.2</v>
      </c>
      <c r="C2233">
        <v>350.88</v>
      </c>
      <c r="D2233">
        <v>361.05</v>
      </c>
      <c r="E2233">
        <f t="shared" si="34"/>
        <v>355.96500000000003</v>
      </c>
      <c r="F2233">
        <v>253.18</v>
      </c>
      <c r="G2233" s="25"/>
    </row>
    <row r="2234" spans="1:7" x14ac:dyDescent="0.25">
      <c r="A2234" t="s">
        <v>2364</v>
      </c>
      <c r="B2234">
        <v>343.63</v>
      </c>
      <c r="C2234">
        <v>315.83999999999997</v>
      </c>
      <c r="D2234">
        <v>340.2</v>
      </c>
      <c r="E2234">
        <f t="shared" si="34"/>
        <v>328.02</v>
      </c>
      <c r="F2234">
        <v>233.66</v>
      </c>
      <c r="G2234" s="25"/>
    </row>
    <row r="2235" spans="1:7" x14ac:dyDescent="0.25">
      <c r="A2235" t="s">
        <v>2365</v>
      </c>
      <c r="B2235">
        <v>224.57</v>
      </c>
      <c r="C2235">
        <v>220.03</v>
      </c>
      <c r="D2235">
        <v>234.52</v>
      </c>
      <c r="E2235">
        <f t="shared" si="34"/>
        <v>227.27500000000001</v>
      </c>
      <c r="F2235">
        <v>143.01</v>
      </c>
      <c r="G2235" s="25"/>
    </row>
    <row r="2236" spans="1:7" x14ac:dyDescent="0.25">
      <c r="A2236" t="s">
        <v>2366</v>
      </c>
      <c r="B2236">
        <v>192.92</v>
      </c>
      <c r="C2236">
        <v>169.85</v>
      </c>
      <c r="D2236">
        <v>206.76</v>
      </c>
      <c r="E2236">
        <f t="shared" si="34"/>
        <v>188.30500000000001</v>
      </c>
      <c r="F2236">
        <v>123.1</v>
      </c>
      <c r="G2236" s="25"/>
    </row>
    <row r="2237" spans="1:7" x14ac:dyDescent="0.25">
      <c r="A2237" t="s">
        <v>2367</v>
      </c>
      <c r="B2237">
        <v>193.39</v>
      </c>
      <c r="C2237">
        <v>69.23</v>
      </c>
      <c r="D2237">
        <v>273.91000000000003</v>
      </c>
      <c r="E2237">
        <f t="shared" si="34"/>
        <v>171.57000000000002</v>
      </c>
      <c r="F2237">
        <v>116.95</v>
      </c>
      <c r="G2237" s="25"/>
    </row>
    <row r="2238" spans="1:7" x14ac:dyDescent="0.25">
      <c r="A2238" t="s">
        <v>2368</v>
      </c>
      <c r="B2238">
        <v>28.23</v>
      </c>
      <c r="C2238">
        <v>25.31</v>
      </c>
      <c r="D2238">
        <v>76.52</v>
      </c>
      <c r="E2238">
        <f t="shared" si="34"/>
        <v>50.914999999999999</v>
      </c>
      <c r="F2238">
        <v>7.91</v>
      </c>
      <c r="G2238" s="25"/>
    </row>
    <row r="2239" spans="1:7" x14ac:dyDescent="0.25">
      <c r="A2239" t="s">
        <v>2369</v>
      </c>
      <c r="B2239">
        <v>0</v>
      </c>
      <c r="C2239">
        <v>0</v>
      </c>
      <c r="D2239">
        <v>0</v>
      </c>
      <c r="E2239">
        <f t="shared" si="34"/>
        <v>0</v>
      </c>
      <c r="F2239">
        <v>0</v>
      </c>
      <c r="G2239" s="25"/>
    </row>
    <row r="2240" spans="1:7" x14ac:dyDescent="0.25">
      <c r="A2240" t="s">
        <v>2370</v>
      </c>
      <c r="B2240">
        <v>0</v>
      </c>
      <c r="C2240">
        <v>0</v>
      </c>
      <c r="D2240">
        <v>0</v>
      </c>
      <c r="E2240">
        <f t="shared" si="34"/>
        <v>0</v>
      </c>
      <c r="F2240">
        <v>0</v>
      </c>
      <c r="G2240" s="25"/>
    </row>
    <row r="2241" spans="1:7" x14ac:dyDescent="0.25">
      <c r="A2241" t="s">
        <v>2371</v>
      </c>
      <c r="B2241">
        <v>0</v>
      </c>
      <c r="C2241">
        <v>0</v>
      </c>
      <c r="D2241">
        <v>0</v>
      </c>
      <c r="E2241">
        <f t="shared" si="34"/>
        <v>0</v>
      </c>
      <c r="F2241">
        <v>0</v>
      </c>
      <c r="G2241" s="25"/>
    </row>
    <row r="2242" spans="1:7" x14ac:dyDescent="0.25">
      <c r="A2242" t="s">
        <v>2372</v>
      </c>
      <c r="B2242">
        <v>0</v>
      </c>
      <c r="C2242">
        <v>0</v>
      </c>
      <c r="D2242">
        <v>0</v>
      </c>
      <c r="E2242">
        <f t="shared" si="34"/>
        <v>0</v>
      </c>
      <c r="F2242">
        <v>0</v>
      </c>
      <c r="G2242" s="25"/>
    </row>
    <row r="2243" spans="1:7" x14ac:dyDescent="0.25">
      <c r="A2243" t="s">
        <v>2373</v>
      </c>
      <c r="B2243">
        <v>0</v>
      </c>
      <c r="C2243">
        <v>0</v>
      </c>
      <c r="D2243">
        <v>0</v>
      </c>
      <c r="E2243">
        <f t="shared" si="34"/>
        <v>0</v>
      </c>
      <c r="F2243">
        <v>0</v>
      </c>
      <c r="G2243" s="25"/>
    </row>
    <row r="2244" spans="1:7" x14ac:dyDescent="0.25">
      <c r="A2244" t="s">
        <v>2374</v>
      </c>
      <c r="B2244">
        <v>0</v>
      </c>
      <c r="C2244">
        <v>0</v>
      </c>
      <c r="D2244">
        <v>0</v>
      </c>
      <c r="E2244">
        <f t="shared" si="34"/>
        <v>0</v>
      </c>
      <c r="F2244">
        <v>0</v>
      </c>
      <c r="G2244" s="25"/>
    </row>
    <row r="2245" spans="1:7" x14ac:dyDescent="0.25">
      <c r="A2245" t="s">
        <v>2375</v>
      </c>
      <c r="B2245">
        <v>0</v>
      </c>
      <c r="C2245">
        <v>0</v>
      </c>
      <c r="D2245">
        <v>0</v>
      </c>
      <c r="E2245">
        <f t="shared" si="34"/>
        <v>0</v>
      </c>
      <c r="F2245">
        <v>0</v>
      </c>
      <c r="G2245" s="25"/>
    </row>
    <row r="2246" spans="1:7" x14ac:dyDescent="0.25">
      <c r="A2246" t="s">
        <v>2376</v>
      </c>
      <c r="B2246">
        <v>0</v>
      </c>
      <c r="C2246">
        <v>0</v>
      </c>
      <c r="D2246">
        <v>0</v>
      </c>
      <c r="E2246">
        <f t="shared" si="34"/>
        <v>0</v>
      </c>
      <c r="F2246">
        <v>0</v>
      </c>
      <c r="G2246" s="25"/>
    </row>
    <row r="2247" spans="1:7" x14ac:dyDescent="0.25">
      <c r="A2247" t="s">
        <v>2377</v>
      </c>
      <c r="B2247">
        <v>0</v>
      </c>
      <c r="C2247">
        <v>0</v>
      </c>
      <c r="D2247">
        <v>0</v>
      </c>
      <c r="E2247">
        <f t="shared" si="34"/>
        <v>0</v>
      </c>
      <c r="F2247">
        <v>0</v>
      </c>
      <c r="G2247" s="25"/>
    </row>
    <row r="2248" spans="1:7" x14ac:dyDescent="0.25">
      <c r="A2248" t="s">
        <v>2378</v>
      </c>
      <c r="B2248">
        <v>0</v>
      </c>
      <c r="C2248">
        <v>0</v>
      </c>
      <c r="D2248">
        <v>0</v>
      </c>
      <c r="E2248">
        <f t="shared" si="34"/>
        <v>0</v>
      </c>
      <c r="F2248">
        <v>0</v>
      </c>
      <c r="G2248" s="25"/>
    </row>
    <row r="2249" spans="1:7" x14ac:dyDescent="0.25">
      <c r="A2249" t="s">
        <v>2379</v>
      </c>
      <c r="B2249">
        <v>0</v>
      </c>
      <c r="C2249">
        <v>0</v>
      </c>
      <c r="D2249">
        <v>0</v>
      </c>
      <c r="E2249">
        <f t="shared" si="34"/>
        <v>0</v>
      </c>
      <c r="F2249">
        <v>0</v>
      </c>
      <c r="G2249" s="25"/>
    </row>
    <row r="2250" spans="1:7" x14ac:dyDescent="0.25">
      <c r="A2250" t="s">
        <v>2380</v>
      </c>
      <c r="B2250">
        <v>0</v>
      </c>
      <c r="C2250">
        <v>0.31</v>
      </c>
      <c r="D2250">
        <v>0</v>
      </c>
      <c r="E2250">
        <f t="shared" si="34"/>
        <v>0.155</v>
      </c>
      <c r="F2250">
        <v>0</v>
      </c>
      <c r="G2250" s="25"/>
    </row>
    <row r="2251" spans="1:7" x14ac:dyDescent="0.25">
      <c r="A2251" t="s">
        <v>2381</v>
      </c>
      <c r="B2251">
        <v>20.93</v>
      </c>
      <c r="C2251">
        <v>22.79</v>
      </c>
      <c r="D2251">
        <v>22.4</v>
      </c>
      <c r="E2251">
        <f t="shared" si="34"/>
        <v>22.594999999999999</v>
      </c>
      <c r="F2251">
        <v>10.76</v>
      </c>
      <c r="G2251" s="25"/>
    </row>
    <row r="2252" spans="1:7" x14ac:dyDescent="0.25">
      <c r="A2252" t="s">
        <v>2382</v>
      </c>
      <c r="B2252">
        <v>107.26</v>
      </c>
      <c r="C2252">
        <v>115.94</v>
      </c>
      <c r="D2252">
        <v>110.21</v>
      </c>
      <c r="E2252">
        <f t="shared" si="34"/>
        <v>113.07499999999999</v>
      </c>
      <c r="F2252">
        <v>63.64</v>
      </c>
      <c r="G2252" s="25"/>
    </row>
    <row r="2253" spans="1:7" x14ac:dyDescent="0.25">
      <c r="A2253" t="s">
        <v>2383</v>
      </c>
      <c r="B2253">
        <v>318.47000000000003</v>
      </c>
      <c r="C2253">
        <v>326.35000000000002</v>
      </c>
      <c r="D2253">
        <v>246.01</v>
      </c>
      <c r="E2253">
        <f t="shared" si="34"/>
        <v>286.18</v>
      </c>
      <c r="F2253">
        <v>219.42</v>
      </c>
      <c r="G2253" s="25"/>
    </row>
    <row r="2254" spans="1:7" x14ac:dyDescent="0.25">
      <c r="A2254" t="s">
        <v>2384</v>
      </c>
      <c r="B2254">
        <v>529.44000000000005</v>
      </c>
      <c r="C2254">
        <v>488.07</v>
      </c>
      <c r="D2254">
        <v>372.65</v>
      </c>
      <c r="E2254">
        <f t="shared" ref="E2254:E2317" si="35">(C2254+D2254)/2</f>
        <v>430.36</v>
      </c>
      <c r="F2254">
        <v>400.46</v>
      </c>
      <c r="G2254" s="25"/>
    </row>
    <row r="2255" spans="1:7" x14ac:dyDescent="0.25">
      <c r="A2255" t="s">
        <v>2385</v>
      </c>
      <c r="B2255">
        <v>714.46</v>
      </c>
      <c r="C2255">
        <v>592.46</v>
      </c>
      <c r="D2255">
        <v>498.1</v>
      </c>
      <c r="E2255">
        <f t="shared" si="35"/>
        <v>545.28</v>
      </c>
      <c r="F2255">
        <v>569.71</v>
      </c>
      <c r="G2255" s="25"/>
    </row>
    <row r="2256" spans="1:7" x14ac:dyDescent="0.25">
      <c r="A2256" t="s">
        <v>2386</v>
      </c>
      <c r="B2256">
        <v>498.46</v>
      </c>
      <c r="C2256">
        <v>443.58</v>
      </c>
      <c r="D2256">
        <v>436.8</v>
      </c>
      <c r="E2256">
        <f t="shared" si="35"/>
        <v>440.19</v>
      </c>
      <c r="F2256">
        <v>365.23</v>
      </c>
      <c r="G2256" s="25"/>
    </row>
    <row r="2257" spans="1:7" x14ac:dyDescent="0.25">
      <c r="A2257" t="s">
        <v>2387</v>
      </c>
      <c r="B2257">
        <v>326.2</v>
      </c>
      <c r="C2257">
        <v>320.60000000000002</v>
      </c>
      <c r="D2257">
        <v>326.81</v>
      </c>
      <c r="E2257">
        <f t="shared" si="35"/>
        <v>323.70500000000004</v>
      </c>
      <c r="F2257">
        <v>216.01</v>
      </c>
      <c r="G2257" s="25"/>
    </row>
    <row r="2258" spans="1:7" x14ac:dyDescent="0.25">
      <c r="A2258" t="s">
        <v>2388</v>
      </c>
      <c r="B2258">
        <v>68.709999999999994</v>
      </c>
      <c r="C2258">
        <v>73.91</v>
      </c>
      <c r="D2258">
        <v>73.91</v>
      </c>
      <c r="E2258">
        <f t="shared" si="35"/>
        <v>73.91</v>
      </c>
      <c r="F2258">
        <v>39.49</v>
      </c>
      <c r="G2258" s="25"/>
    </row>
    <row r="2259" spans="1:7" x14ac:dyDescent="0.25">
      <c r="A2259" t="s">
        <v>2389</v>
      </c>
      <c r="B2259">
        <v>122.08</v>
      </c>
      <c r="C2259">
        <v>130.75</v>
      </c>
      <c r="D2259">
        <v>130.75</v>
      </c>
      <c r="E2259">
        <f t="shared" si="35"/>
        <v>130.75</v>
      </c>
      <c r="F2259">
        <v>72.680000000000007</v>
      </c>
      <c r="G2259" s="25"/>
    </row>
    <row r="2260" spans="1:7" x14ac:dyDescent="0.25">
      <c r="A2260" t="s">
        <v>2390</v>
      </c>
      <c r="B2260">
        <v>503.21</v>
      </c>
      <c r="C2260">
        <v>151.66999999999999</v>
      </c>
      <c r="D2260">
        <v>549.55999999999995</v>
      </c>
      <c r="E2260">
        <f t="shared" si="35"/>
        <v>350.61499999999995</v>
      </c>
      <c r="F2260">
        <v>362.88</v>
      </c>
      <c r="G2260" s="25"/>
    </row>
    <row r="2261" spans="1:7" x14ac:dyDescent="0.25">
      <c r="A2261" t="s">
        <v>2391</v>
      </c>
      <c r="B2261">
        <v>235.27</v>
      </c>
      <c r="C2261">
        <v>44.57</v>
      </c>
      <c r="D2261">
        <v>356.06</v>
      </c>
      <c r="E2261">
        <f t="shared" si="35"/>
        <v>200.315</v>
      </c>
      <c r="F2261">
        <v>136.77000000000001</v>
      </c>
      <c r="G2261" s="25"/>
    </row>
    <row r="2262" spans="1:7" x14ac:dyDescent="0.25">
      <c r="A2262" t="s">
        <v>2392</v>
      </c>
      <c r="B2262">
        <v>15.19</v>
      </c>
      <c r="C2262">
        <v>16.010000000000002</v>
      </c>
      <c r="D2262">
        <v>19.28</v>
      </c>
      <c r="E2262">
        <f t="shared" si="35"/>
        <v>17.645000000000003</v>
      </c>
      <c r="F2262">
        <v>4.3499999999999996</v>
      </c>
      <c r="G2262" s="25"/>
    </row>
    <row r="2263" spans="1:7" x14ac:dyDescent="0.25">
      <c r="A2263" t="s">
        <v>2393</v>
      </c>
      <c r="B2263">
        <v>0</v>
      </c>
      <c r="C2263">
        <v>0</v>
      </c>
      <c r="D2263">
        <v>0</v>
      </c>
      <c r="E2263">
        <f t="shared" si="35"/>
        <v>0</v>
      </c>
      <c r="F2263">
        <v>0</v>
      </c>
      <c r="G2263" s="25"/>
    </row>
    <row r="2264" spans="1:7" x14ac:dyDescent="0.25">
      <c r="A2264" t="s">
        <v>2394</v>
      </c>
      <c r="B2264">
        <v>0</v>
      </c>
      <c r="C2264">
        <v>0</v>
      </c>
      <c r="D2264">
        <v>0</v>
      </c>
      <c r="E2264">
        <f t="shared" si="35"/>
        <v>0</v>
      </c>
      <c r="F2264">
        <v>0</v>
      </c>
      <c r="G2264" s="25"/>
    </row>
    <row r="2265" spans="1:7" x14ac:dyDescent="0.25">
      <c r="A2265" t="s">
        <v>2395</v>
      </c>
      <c r="B2265">
        <v>0</v>
      </c>
      <c r="C2265">
        <v>0</v>
      </c>
      <c r="D2265">
        <v>0</v>
      </c>
      <c r="E2265">
        <f t="shared" si="35"/>
        <v>0</v>
      </c>
      <c r="F2265">
        <v>0</v>
      </c>
      <c r="G2265" s="25"/>
    </row>
    <row r="2266" spans="1:7" x14ac:dyDescent="0.25">
      <c r="A2266" t="s">
        <v>2396</v>
      </c>
      <c r="B2266">
        <v>0</v>
      </c>
      <c r="C2266">
        <v>0</v>
      </c>
      <c r="D2266">
        <v>0</v>
      </c>
      <c r="E2266">
        <f t="shared" si="35"/>
        <v>0</v>
      </c>
      <c r="F2266">
        <v>0</v>
      </c>
      <c r="G2266" s="25"/>
    </row>
    <row r="2267" spans="1:7" x14ac:dyDescent="0.25">
      <c r="A2267" t="s">
        <v>2397</v>
      </c>
      <c r="B2267">
        <v>0</v>
      </c>
      <c r="C2267">
        <v>0</v>
      </c>
      <c r="D2267">
        <v>0</v>
      </c>
      <c r="E2267">
        <f t="shared" si="35"/>
        <v>0</v>
      </c>
      <c r="F2267">
        <v>0</v>
      </c>
      <c r="G2267" s="25"/>
    </row>
    <row r="2268" spans="1:7" x14ac:dyDescent="0.25">
      <c r="A2268" t="s">
        <v>2398</v>
      </c>
      <c r="B2268">
        <v>0</v>
      </c>
      <c r="C2268">
        <v>0</v>
      </c>
      <c r="D2268">
        <v>0</v>
      </c>
      <c r="E2268">
        <f t="shared" si="35"/>
        <v>0</v>
      </c>
      <c r="F2268">
        <v>0</v>
      </c>
      <c r="G2268" s="25"/>
    </row>
    <row r="2269" spans="1:7" x14ac:dyDescent="0.25">
      <c r="A2269" t="s">
        <v>2399</v>
      </c>
      <c r="B2269">
        <v>0</v>
      </c>
      <c r="C2269">
        <v>0</v>
      </c>
      <c r="D2269">
        <v>0</v>
      </c>
      <c r="E2269">
        <f t="shared" si="35"/>
        <v>0</v>
      </c>
      <c r="F2269">
        <v>0</v>
      </c>
      <c r="G2269" s="25"/>
    </row>
    <row r="2270" spans="1:7" x14ac:dyDescent="0.25">
      <c r="A2270" t="s">
        <v>2400</v>
      </c>
      <c r="B2270">
        <v>0</v>
      </c>
      <c r="C2270">
        <v>0</v>
      </c>
      <c r="D2270">
        <v>0</v>
      </c>
      <c r="E2270">
        <f t="shared" si="35"/>
        <v>0</v>
      </c>
      <c r="F2270">
        <v>0</v>
      </c>
      <c r="G2270" s="25"/>
    </row>
    <row r="2271" spans="1:7" x14ac:dyDescent="0.25">
      <c r="A2271" t="s">
        <v>2401</v>
      </c>
      <c r="B2271">
        <v>0</v>
      </c>
      <c r="C2271">
        <v>0</v>
      </c>
      <c r="D2271">
        <v>0</v>
      </c>
      <c r="E2271">
        <f t="shared" si="35"/>
        <v>0</v>
      </c>
      <c r="F2271">
        <v>0</v>
      </c>
      <c r="G2271" s="25"/>
    </row>
    <row r="2272" spans="1:7" x14ac:dyDescent="0.25">
      <c r="A2272" t="s">
        <v>2402</v>
      </c>
      <c r="B2272">
        <v>0</v>
      </c>
      <c r="C2272">
        <v>0</v>
      </c>
      <c r="D2272">
        <v>0</v>
      </c>
      <c r="E2272">
        <f t="shared" si="35"/>
        <v>0</v>
      </c>
      <c r="F2272">
        <v>0</v>
      </c>
      <c r="G2272" s="25"/>
    </row>
    <row r="2273" spans="1:7" x14ac:dyDescent="0.25">
      <c r="A2273" t="s">
        <v>2403</v>
      </c>
      <c r="B2273">
        <v>0</v>
      </c>
      <c r="C2273">
        <v>0</v>
      </c>
      <c r="D2273">
        <v>0</v>
      </c>
      <c r="E2273">
        <f t="shared" si="35"/>
        <v>0</v>
      </c>
      <c r="F2273">
        <v>0</v>
      </c>
      <c r="G2273" s="25"/>
    </row>
    <row r="2274" spans="1:7" x14ac:dyDescent="0.25">
      <c r="A2274" t="s">
        <v>2404</v>
      </c>
      <c r="B2274">
        <v>1.17</v>
      </c>
      <c r="C2274">
        <v>1.73</v>
      </c>
      <c r="D2274">
        <v>1.67</v>
      </c>
      <c r="E2274">
        <f t="shared" si="35"/>
        <v>1.7</v>
      </c>
      <c r="F2274">
        <v>0</v>
      </c>
      <c r="G2274" s="25"/>
    </row>
    <row r="2275" spans="1:7" x14ac:dyDescent="0.25">
      <c r="A2275" t="s">
        <v>2405</v>
      </c>
      <c r="B2275">
        <v>130.22</v>
      </c>
      <c r="C2275">
        <v>252.59</v>
      </c>
      <c r="D2275">
        <v>60.46</v>
      </c>
      <c r="E2275">
        <f t="shared" si="35"/>
        <v>156.52500000000001</v>
      </c>
      <c r="F2275">
        <v>61.88</v>
      </c>
      <c r="G2275" s="25"/>
    </row>
    <row r="2276" spans="1:7" x14ac:dyDescent="0.25">
      <c r="A2276" t="s">
        <v>2406</v>
      </c>
      <c r="B2276">
        <v>387.65</v>
      </c>
      <c r="C2276">
        <v>474.35</v>
      </c>
      <c r="D2276">
        <v>100.28</v>
      </c>
      <c r="E2276">
        <f t="shared" si="35"/>
        <v>287.315</v>
      </c>
      <c r="F2276">
        <v>257.5</v>
      </c>
      <c r="G2276" s="25"/>
    </row>
    <row r="2277" spans="1:7" x14ac:dyDescent="0.25">
      <c r="A2277" t="s">
        <v>2407</v>
      </c>
      <c r="B2277">
        <v>633.89</v>
      </c>
      <c r="C2277">
        <v>626.82000000000005</v>
      </c>
      <c r="D2277">
        <v>260.37</v>
      </c>
      <c r="E2277">
        <f t="shared" si="35"/>
        <v>443.59500000000003</v>
      </c>
      <c r="F2277">
        <v>478.46</v>
      </c>
      <c r="G2277" s="25"/>
    </row>
    <row r="2278" spans="1:7" x14ac:dyDescent="0.25">
      <c r="A2278" t="s">
        <v>2408</v>
      </c>
      <c r="B2278">
        <v>786.92</v>
      </c>
      <c r="C2278">
        <v>686.76</v>
      </c>
      <c r="D2278">
        <v>429.74</v>
      </c>
      <c r="E2278">
        <f t="shared" si="35"/>
        <v>558.25</v>
      </c>
      <c r="F2278">
        <v>627.17999999999995</v>
      </c>
      <c r="G2278" s="25"/>
    </row>
    <row r="2279" spans="1:7" x14ac:dyDescent="0.25">
      <c r="A2279" t="s">
        <v>2409</v>
      </c>
      <c r="B2279">
        <v>867.46</v>
      </c>
      <c r="C2279">
        <v>692.7</v>
      </c>
      <c r="D2279">
        <v>555.58000000000004</v>
      </c>
      <c r="E2279">
        <f t="shared" si="35"/>
        <v>624.1400000000001</v>
      </c>
      <c r="F2279">
        <v>706.93</v>
      </c>
      <c r="G2279" s="25"/>
    </row>
    <row r="2280" spans="1:7" x14ac:dyDescent="0.25">
      <c r="A2280" t="s">
        <v>2410</v>
      </c>
      <c r="B2280">
        <v>686.92</v>
      </c>
      <c r="C2280">
        <v>549.46</v>
      </c>
      <c r="D2280">
        <v>535.19000000000005</v>
      </c>
      <c r="E2280">
        <f t="shared" si="35"/>
        <v>542.32500000000005</v>
      </c>
      <c r="F2280">
        <v>542.98</v>
      </c>
      <c r="G2280" s="25"/>
    </row>
    <row r="2281" spans="1:7" x14ac:dyDescent="0.25">
      <c r="A2281" t="s">
        <v>2411</v>
      </c>
      <c r="B2281">
        <v>605.26</v>
      </c>
      <c r="C2281">
        <v>476.17</v>
      </c>
      <c r="D2281">
        <v>516</v>
      </c>
      <c r="E2281">
        <f t="shared" si="35"/>
        <v>496.08500000000004</v>
      </c>
      <c r="F2281">
        <v>466.21</v>
      </c>
      <c r="G2281" s="25"/>
    </row>
    <row r="2282" spans="1:7" x14ac:dyDescent="0.25">
      <c r="A2282" t="s">
        <v>2412</v>
      </c>
      <c r="B2282">
        <v>370.12</v>
      </c>
      <c r="C2282">
        <v>331.87</v>
      </c>
      <c r="D2282">
        <v>362.49</v>
      </c>
      <c r="E2282">
        <f t="shared" si="35"/>
        <v>347.18</v>
      </c>
      <c r="F2282">
        <v>255.48</v>
      </c>
      <c r="G2282" s="25"/>
    </row>
    <row r="2283" spans="1:7" x14ac:dyDescent="0.25">
      <c r="A2283" t="s">
        <v>2413</v>
      </c>
      <c r="B2283">
        <v>580.94000000000005</v>
      </c>
      <c r="C2283">
        <v>326.73</v>
      </c>
      <c r="D2283">
        <v>547.17999999999995</v>
      </c>
      <c r="E2283">
        <f t="shared" si="35"/>
        <v>436.95499999999998</v>
      </c>
      <c r="F2283">
        <v>444.72</v>
      </c>
      <c r="G2283" s="25"/>
    </row>
    <row r="2284" spans="1:7" x14ac:dyDescent="0.25">
      <c r="A2284" t="s">
        <v>2414</v>
      </c>
      <c r="B2284">
        <v>220.15</v>
      </c>
      <c r="C2284">
        <v>181.67</v>
      </c>
      <c r="D2284">
        <v>236.79</v>
      </c>
      <c r="E2284">
        <f t="shared" si="35"/>
        <v>209.23</v>
      </c>
      <c r="F2284">
        <v>142.24</v>
      </c>
      <c r="G2284" s="25"/>
    </row>
    <row r="2285" spans="1:7" x14ac:dyDescent="0.25">
      <c r="A2285" t="s">
        <v>2415</v>
      </c>
      <c r="B2285">
        <v>109.16</v>
      </c>
      <c r="C2285">
        <v>92.81</v>
      </c>
      <c r="D2285">
        <v>129.49</v>
      </c>
      <c r="E2285">
        <f t="shared" si="35"/>
        <v>111.15</v>
      </c>
      <c r="F2285">
        <v>63.73</v>
      </c>
      <c r="G2285" s="25"/>
    </row>
    <row r="2286" spans="1:7" x14ac:dyDescent="0.25">
      <c r="A2286" t="s">
        <v>2416</v>
      </c>
      <c r="B2286">
        <v>33.97</v>
      </c>
      <c r="C2286">
        <v>28.81</v>
      </c>
      <c r="D2286">
        <v>110.28</v>
      </c>
      <c r="E2286">
        <f t="shared" si="35"/>
        <v>69.545000000000002</v>
      </c>
      <c r="F2286">
        <v>9.2899999999999991</v>
      </c>
      <c r="G2286" s="25"/>
    </row>
    <row r="2287" spans="1:7" x14ac:dyDescent="0.25">
      <c r="A2287" t="s">
        <v>2417</v>
      </c>
      <c r="B2287">
        <v>0</v>
      </c>
      <c r="C2287">
        <v>0</v>
      </c>
      <c r="D2287">
        <v>0</v>
      </c>
      <c r="E2287">
        <f t="shared" si="35"/>
        <v>0</v>
      </c>
      <c r="F2287">
        <v>0</v>
      </c>
      <c r="G2287" s="25"/>
    </row>
    <row r="2288" spans="1:7" x14ac:dyDescent="0.25">
      <c r="A2288" t="s">
        <v>2418</v>
      </c>
      <c r="B2288">
        <v>0</v>
      </c>
      <c r="C2288">
        <v>0</v>
      </c>
      <c r="D2288">
        <v>0</v>
      </c>
      <c r="E2288">
        <f t="shared" si="35"/>
        <v>0</v>
      </c>
      <c r="F2288">
        <v>0</v>
      </c>
      <c r="G2288" s="25"/>
    </row>
    <row r="2289" spans="1:7" x14ac:dyDescent="0.25">
      <c r="A2289" t="s">
        <v>2419</v>
      </c>
      <c r="B2289">
        <v>0</v>
      </c>
      <c r="C2289">
        <v>0</v>
      </c>
      <c r="D2289">
        <v>0</v>
      </c>
      <c r="E2289">
        <f t="shared" si="35"/>
        <v>0</v>
      </c>
      <c r="F2289">
        <v>0</v>
      </c>
      <c r="G2289" s="25"/>
    </row>
    <row r="2290" spans="1:7" x14ac:dyDescent="0.25">
      <c r="A2290" t="s">
        <v>2420</v>
      </c>
      <c r="B2290">
        <v>0</v>
      </c>
      <c r="C2290">
        <v>0</v>
      </c>
      <c r="D2290">
        <v>0</v>
      </c>
      <c r="E2290">
        <f t="shared" si="35"/>
        <v>0</v>
      </c>
      <c r="F2290">
        <v>0</v>
      </c>
      <c r="G2290" s="25"/>
    </row>
    <row r="2291" spans="1:7" x14ac:dyDescent="0.25">
      <c r="A2291" t="s">
        <v>2421</v>
      </c>
      <c r="B2291">
        <v>0</v>
      </c>
      <c r="C2291">
        <v>0</v>
      </c>
      <c r="D2291">
        <v>0</v>
      </c>
      <c r="E2291">
        <f t="shared" si="35"/>
        <v>0</v>
      </c>
      <c r="F2291">
        <v>0</v>
      </c>
      <c r="G2291" s="25"/>
    </row>
    <row r="2292" spans="1:7" x14ac:dyDescent="0.25">
      <c r="A2292" t="s">
        <v>2422</v>
      </c>
      <c r="B2292">
        <v>0</v>
      </c>
      <c r="C2292">
        <v>0</v>
      </c>
      <c r="D2292">
        <v>0</v>
      </c>
      <c r="E2292">
        <f t="shared" si="35"/>
        <v>0</v>
      </c>
      <c r="F2292">
        <v>0</v>
      </c>
      <c r="G2292" s="25"/>
    </row>
    <row r="2293" spans="1:7" x14ac:dyDescent="0.25">
      <c r="A2293" t="s">
        <v>2423</v>
      </c>
      <c r="B2293">
        <v>0</v>
      </c>
      <c r="C2293">
        <v>0</v>
      </c>
      <c r="D2293">
        <v>0</v>
      </c>
      <c r="E2293">
        <f t="shared" si="35"/>
        <v>0</v>
      </c>
      <c r="F2293">
        <v>0</v>
      </c>
      <c r="G2293" s="25"/>
    </row>
    <row r="2294" spans="1:7" x14ac:dyDescent="0.25">
      <c r="A2294" t="s">
        <v>2424</v>
      </c>
      <c r="B2294">
        <v>0</v>
      </c>
      <c r="C2294">
        <v>0</v>
      </c>
      <c r="D2294">
        <v>0</v>
      </c>
      <c r="E2294">
        <f t="shared" si="35"/>
        <v>0</v>
      </c>
      <c r="F2294">
        <v>0</v>
      </c>
      <c r="G2294" s="25"/>
    </row>
    <row r="2295" spans="1:7" x14ac:dyDescent="0.25">
      <c r="A2295" t="s">
        <v>2425</v>
      </c>
      <c r="B2295">
        <v>0</v>
      </c>
      <c r="C2295">
        <v>0</v>
      </c>
      <c r="D2295">
        <v>0</v>
      </c>
      <c r="E2295">
        <f t="shared" si="35"/>
        <v>0</v>
      </c>
      <c r="F2295">
        <v>0</v>
      </c>
      <c r="G2295" s="25"/>
    </row>
    <row r="2296" spans="1:7" x14ac:dyDescent="0.25">
      <c r="A2296" t="s">
        <v>2426</v>
      </c>
      <c r="B2296">
        <v>0</v>
      </c>
      <c r="C2296">
        <v>0</v>
      </c>
      <c r="D2296">
        <v>0</v>
      </c>
      <c r="E2296">
        <f t="shared" si="35"/>
        <v>0</v>
      </c>
      <c r="F2296">
        <v>0</v>
      </c>
      <c r="G2296" s="25"/>
    </row>
    <row r="2297" spans="1:7" x14ac:dyDescent="0.25">
      <c r="A2297" t="s">
        <v>2427</v>
      </c>
      <c r="B2297">
        <v>0</v>
      </c>
      <c r="C2297">
        <v>0</v>
      </c>
      <c r="D2297">
        <v>0</v>
      </c>
      <c r="E2297">
        <f t="shared" si="35"/>
        <v>0</v>
      </c>
      <c r="F2297">
        <v>0</v>
      </c>
      <c r="G2297" s="25"/>
    </row>
    <row r="2298" spans="1:7" x14ac:dyDescent="0.25">
      <c r="A2298" t="s">
        <v>2428</v>
      </c>
      <c r="B2298">
        <v>0</v>
      </c>
      <c r="C2298">
        <v>0</v>
      </c>
      <c r="D2298">
        <v>0</v>
      </c>
      <c r="E2298">
        <f t="shared" si="35"/>
        <v>0</v>
      </c>
      <c r="F2298">
        <v>0</v>
      </c>
      <c r="G2298" s="25"/>
    </row>
    <row r="2299" spans="1:7" x14ac:dyDescent="0.25">
      <c r="A2299" t="s">
        <v>2429</v>
      </c>
      <c r="B2299">
        <v>26.76</v>
      </c>
      <c r="C2299">
        <v>29.05</v>
      </c>
      <c r="D2299">
        <v>28.57</v>
      </c>
      <c r="E2299">
        <f t="shared" si="35"/>
        <v>28.810000000000002</v>
      </c>
      <c r="F2299">
        <v>14.17</v>
      </c>
      <c r="G2299" s="25"/>
    </row>
    <row r="2300" spans="1:7" x14ac:dyDescent="0.25">
      <c r="A2300" t="s">
        <v>2430</v>
      </c>
      <c r="B2300">
        <v>195.64</v>
      </c>
      <c r="C2300">
        <v>220.69</v>
      </c>
      <c r="D2300">
        <v>150.38</v>
      </c>
      <c r="E2300">
        <f t="shared" si="35"/>
        <v>185.535</v>
      </c>
      <c r="F2300">
        <v>122.76</v>
      </c>
      <c r="G2300" s="25"/>
    </row>
    <row r="2301" spans="1:7" x14ac:dyDescent="0.25">
      <c r="A2301" t="s">
        <v>2431</v>
      </c>
      <c r="B2301">
        <v>623.44000000000005</v>
      </c>
      <c r="C2301">
        <v>618.52</v>
      </c>
      <c r="D2301">
        <v>269.58</v>
      </c>
      <c r="E2301">
        <f t="shared" si="35"/>
        <v>444.04999999999995</v>
      </c>
      <c r="F2301">
        <v>465.46</v>
      </c>
      <c r="G2301" s="25"/>
    </row>
    <row r="2302" spans="1:7" x14ac:dyDescent="0.25">
      <c r="A2302" t="s">
        <v>2432</v>
      </c>
      <c r="B2302">
        <v>442.81</v>
      </c>
      <c r="C2302">
        <v>423.98</v>
      </c>
      <c r="D2302">
        <v>351.36</v>
      </c>
      <c r="E2302">
        <f t="shared" si="35"/>
        <v>387.67</v>
      </c>
      <c r="F2302">
        <v>318.58</v>
      </c>
      <c r="G2302" s="25"/>
    </row>
    <row r="2303" spans="1:7" x14ac:dyDescent="0.25">
      <c r="A2303" t="s">
        <v>2433</v>
      </c>
      <c r="B2303">
        <v>719.6</v>
      </c>
      <c r="C2303">
        <v>600.49</v>
      </c>
      <c r="D2303">
        <v>507.21</v>
      </c>
      <c r="E2303">
        <f t="shared" si="35"/>
        <v>553.85</v>
      </c>
      <c r="F2303">
        <v>567.84</v>
      </c>
      <c r="G2303" s="25"/>
    </row>
    <row r="2304" spans="1:7" x14ac:dyDescent="0.25">
      <c r="A2304" t="s">
        <v>2434</v>
      </c>
      <c r="B2304">
        <v>841.99</v>
      </c>
      <c r="C2304">
        <v>634.80999999999995</v>
      </c>
      <c r="D2304">
        <v>614.08000000000004</v>
      </c>
      <c r="E2304">
        <f t="shared" si="35"/>
        <v>624.44499999999994</v>
      </c>
      <c r="F2304">
        <v>679.54</v>
      </c>
      <c r="G2304" s="25"/>
    </row>
    <row r="2305" spans="1:7" x14ac:dyDescent="0.25">
      <c r="A2305" t="s">
        <v>2435</v>
      </c>
      <c r="B2305">
        <v>796.06</v>
      </c>
      <c r="C2305">
        <v>561.35</v>
      </c>
      <c r="D2305">
        <v>631.76</v>
      </c>
      <c r="E2305">
        <f t="shared" si="35"/>
        <v>596.55500000000006</v>
      </c>
      <c r="F2305">
        <v>637.61</v>
      </c>
      <c r="G2305" s="25"/>
    </row>
    <row r="2306" spans="1:7" x14ac:dyDescent="0.25">
      <c r="A2306" t="s">
        <v>2436</v>
      </c>
      <c r="B2306">
        <v>829.13</v>
      </c>
      <c r="C2306">
        <v>493.57</v>
      </c>
      <c r="D2306">
        <v>695.79</v>
      </c>
      <c r="E2306">
        <f t="shared" si="35"/>
        <v>594.67999999999995</v>
      </c>
      <c r="F2306">
        <v>660.99</v>
      </c>
      <c r="G2306" s="25"/>
    </row>
    <row r="2307" spans="1:7" x14ac:dyDescent="0.25">
      <c r="A2307" t="s">
        <v>2437</v>
      </c>
      <c r="B2307">
        <v>705.04</v>
      </c>
      <c r="C2307">
        <v>340.46</v>
      </c>
      <c r="D2307">
        <v>657.89</v>
      </c>
      <c r="E2307">
        <f t="shared" si="35"/>
        <v>499.17499999999995</v>
      </c>
      <c r="F2307">
        <v>541.1</v>
      </c>
      <c r="G2307" s="25"/>
    </row>
    <row r="2308" spans="1:7" x14ac:dyDescent="0.25">
      <c r="A2308" t="s">
        <v>2438</v>
      </c>
      <c r="B2308">
        <v>490.93</v>
      </c>
      <c r="C2308">
        <v>164.25</v>
      </c>
      <c r="D2308">
        <v>541.11</v>
      </c>
      <c r="E2308">
        <f t="shared" si="35"/>
        <v>352.68</v>
      </c>
      <c r="F2308">
        <v>344.56</v>
      </c>
      <c r="G2308" s="25"/>
    </row>
    <row r="2309" spans="1:7" x14ac:dyDescent="0.25">
      <c r="A2309" t="s">
        <v>2439</v>
      </c>
      <c r="B2309">
        <v>248.16</v>
      </c>
      <c r="C2309">
        <v>39.28</v>
      </c>
      <c r="D2309">
        <v>385.92</v>
      </c>
      <c r="E2309">
        <f t="shared" si="35"/>
        <v>212.60000000000002</v>
      </c>
      <c r="F2309">
        <v>135.19</v>
      </c>
      <c r="G2309" s="25"/>
    </row>
    <row r="2310" spans="1:7" x14ac:dyDescent="0.25">
      <c r="A2310" t="s">
        <v>2440</v>
      </c>
      <c r="B2310">
        <v>35.369999999999997</v>
      </c>
      <c r="C2310">
        <v>28.72</v>
      </c>
      <c r="D2310">
        <v>128.77000000000001</v>
      </c>
      <c r="E2310">
        <f t="shared" si="35"/>
        <v>78.745000000000005</v>
      </c>
      <c r="F2310">
        <v>9.25</v>
      </c>
      <c r="G2310" s="25"/>
    </row>
    <row r="2311" spans="1:7" x14ac:dyDescent="0.25">
      <c r="A2311" t="s">
        <v>2441</v>
      </c>
      <c r="B2311">
        <v>0</v>
      </c>
      <c r="C2311">
        <v>0</v>
      </c>
      <c r="D2311">
        <v>0</v>
      </c>
      <c r="E2311">
        <f t="shared" si="35"/>
        <v>0</v>
      </c>
      <c r="F2311">
        <v>0</v>
      </c>
      <c r="G2311" s="25"/>
    </row>
    <row r="2312" spans="1:7" x14ac:dyDescent="0.25">
      <c r="A2312" t="s">
        <v>2442</v>
      </c>
      <c r="B2312">
        <v>0</v>
      </c>
      <c r="C2312">
        <v>0</v>
      </c>
      <c r="D2312">
        <v>0</v>
      </c>
      <c r="E2312">
        <f t="shared" si="35"/>
        <v>0</v>
      </c>
      <c r="F2312">
        <v>0</v>
      </c>
      <c r="G2312" s="25"/>
    </row>
    <row r="2313" spans="1:7" x14ac:dyDescent="0.25">
      <c r="A2313" t="s">
        <v>2443</v>
      </c>
      <c r="B2313">
        <v>0</v>
      </c>
      <c r="C2313">
        <v>0</v>
      </c>
      <c r="D2313">
        <v>0</v>
      </c>
      <c r="E2313">
        <f t="shared" si="35"/>
        <v>0</v>
      </c>
      <c r="F2313">
        <v>0</v>
      </c>
      <c r="G2313" s="25"/>
    </row>
    <row r="2314" spans="1:7" x14ac:dyDescent="0.25">
      <c r="A2314" t="s">
        <v>2444</v>
      </c>
      <c r="B2314">
        <v>0</v>
      </c>
      <c r="C2314">
        <v>0</v>
      </c>
      <c r="D2314">
        <v>0</v>
      </c>
      <c r="E2314">
        <f t="shared" si="35"/>
        <v>0</v>
      </c>
      <c r="F2314">
        <v>0</v>
      </c>
      <c r="G2314" s="25"/>
    </row>
    <row r="2315" spans="1:7" x14ac:dyDescent="0.25">
      <c r="A2315" t="s">
        <v>2445</v>
      </c>
      <c r="B2315">
        <v>0</v>
      </c>
      <c r="C2315">
        <v>0</v>
      </c>
      <c r="D2315">
        <v>0</v>
      </c>
      <c r="E2315">
        <f t="shared" si="35"/>
        <v>0</v>
      </c>
      <c r="F2315">
        <v>0</v>
      </c>
      <c r="G2315" s="25"/>
    </row>
    <row r="2316" spans="1:7" x14ac:dyDescent="0.25">
      <c r="A2316" t="s">
        <v>2446</v>
      </c>
      <c r="B2316">
        <v>0</v>
      </c>
      <c r="C2316">
        <v>0</v>
      </c>
      <c r="D2316">
        <v>0</v>
      </c>
      <c r="E2316">
        <f t="shared" si="35"/>
        <v>0</v>
      </c>
      <c r="F2316">
        <v>0</v>
      </c>
      <c r="G2316" s="25"/>
    </row>
    <row r="2317" spans="1:7" x14ac:dyDescent="0.25">
      <c r="A2317" t="s">
        <v>2447</v>
      </c>
      <c r="B2317">
        <v>0</v>
      </c>
      <c r="C2317">
        <v>0</v>
      </c>
      <c r="D2317">
        <v>0</v>
      </c>
      <c r="E2317">
        <f t="shared" si="35"/>
        <v>0</v>
      </c>
      <c r="F2317">
        <v>0</v>
      </c>
      <c r="G2317" s="25"/>
    </row>
    <row r="2318" spans="1:7" x14ac:dyDescent="0.25">
      <c r="A2318" t="s">
        <v>2448</v>
      </c>
      <c r="B2318">
        <v>0</v>
      </c>
      <c r="C2318">
        <v>0</v>
      </c>
      <c r="D2318">
        <v>0</v>
      </c>
      <c r="E2318">
        <f t="shared" ref="E2318:E2381" si="36">(C2318+D2318)/2</f>
        <v>0</v>
      </c>
      <c r="F2318">
        <v>0</v>
      </c>
      <c r="G2318" s="25"/>
    </row>
    <row r="2319" spans="1:7" x14ac:dyDescent="0.25">
      <c r="A2319" t="s">
        <v>2449</v>
      </c>
      <c r="B2319">
        <v>0</v>
      </c>
      <c r="C2319">
        <v>0</v>
      </c>
      <c r="D2319">
        <v>0</v>
      </c>
      <c r="E2319">
        <f t="shared" si="36"/>
        <v>0</v>
      </c>
      <c r="F2319">
        <v>0</v>
      </c>
      <c r="G2319" s="25"/>
    </row>
    <row r="2320" spans="1:7" x14ac:dyDescent="0.25">
      <c r="A2320" t="s">
        <v>2450</v>
      </c>
      <c r="B2320">
        <v>0</v>
      </c>
      <c r="C2320">
        <v>0</v>
      </c>
      <c r="D2320">
        <v>0</v>
      </c>
      <c r="E2320">
        <f t="shared" si="36"/>
        <v>0</v>
      </c>
      <c r="F2320">
        <v>0</v>
      </c>
      <c r="G2320" s="25"/>
    </row>
    <row r="2321" spans="1:7" x14ac:dyDescent="0.25">
      <c r="A2321" t="s">
        <v>2451</v>
      </c>
      <c r="B2321">
        <v>0</v>
      </c>
      <c r="C2321">
        <v>0</v>
      </c>
      <c r="D2321">
        <v>0</v>
      </c>
      <c r="E2321">
        <f t="shared" si="36"/>
        <v>0</v>
      </c>
      <c r="F2321">
        <v>0</v>
      </c>
      <c r="G2321" s="25"/>
    </row>
    <row r="2322" spans="1:7" x14ac:dyDescent="0.25">
      <c r="A2322" t="s">
        <v>2452</v>
      </c>
      <c r="B2322">
        <v>1.65</v>
      </c>
      <c r="C2322">
        <v>2.31</v>
      </c>
      <c r="D2322">
        <v>2.23</v>
      </c>
      <c r="E2322">
        <f t="shared" si="36"/>
        <v>2.27</v>
      </c>
      <c r="F2322">
        <v>0</v>
      </c>
      <c r="G2322" s="25"/>
    </row>
    <row r="2323" spans="1:7" x14ac:dyDescent="0.25">
      <c r="A2323" t="s">
        <v>2453</v>
      </c>
      <c r="B2323">
        <v>119.55</v>
      </c>
      <c r="C2323">
        <v>204.3</v>
      </c>
      <c r="D2323">
        <v>74.13</v>
      </c>
      <c r="E2323">
        <f t="shared" si="36"/>
        <v>139.215</v>
      </c>
      <c r="F2323">
        <v>58.82</v>
      </c>
      <c r="G2323" s="25"/>
    </row>
    <row r="2324" spans="1:7" x14ac:dyDescent="0.25">
      <c r="A2324" t="s">
        <v>2454</v>
      </c>
      <c r="B2324">
        <v>217.51</v>
      </c>
      <c r="C2324">
        <v>247.64</v>
      </c>
      <c r="D2324">
        <v>156.87</v>
      </c>
      <c r="E2324">
        <f t="shared" si="36"/>
        <v>202.255</v>
      </c>
      <c r="F2324">
        <v>136.99</v>
      </c>
      <c r="G2324" s="25"/>
    </row>
    <row r="2325" spans="1:7" x14ac:dyDescent="0.25">
      <c r="A2325" t="s">
        <v>2455</v>
      </c>
      <c r="B2325">
        <v>560.26</v>
      </c>
      <c r="C2325">
        <v>558.75</v>
      </c>
      <c r="D2325">
        <v>275.92</v>
      </c>
      <c r="E2325">
        <f t="shared" si="36"/>
        <v>417.33500000000004</v>
      </c>
      <c r="F2325">
        <v>413.3</v>
      </c>
      <c r="G2325" s="25"/>
    </row>
    <row r="2326" spans="1:7" x14ac:dyDescent="0.25">
      <c r="A2326" t="s">
        <v>2456</v>
      </c>
      <c r="B2326">
        <v>490.55</v>
      </c>
      <c r="C2326">
        <v>461.84</v>
      </c>
      <c r="D2326">
        <v>368.08</v>
      </c>
      <c r="E2326">
        <f t="shared" si="36"/>
        <v>414.96</v>
      </c>
      <c r="F2326">
        <v>359.54</v>
      </c>
      <c r="G2326" s="25"/>
    </row>
    <row r="2327" spans="1:7" x14ac:dyDescent="0.25">
      <c r="A2327" t="s">
        <v>2457</v>
      </c>
      <c r="B2327">
        <v>241.37</v>
      </c>
      <c r="C2327">
        <v>253.77</v>
      </c>
      <c r="D2327">
        <v>251.75</v>
      </c>
      <c r="E2327">
        <f t="shared" si="36"/>
        <v>252.76</v>
      </c>
      <c r="F2327">
        <v>150.77000000000001</v>
      </c>
      <c r="G2327" s="25"/>
    </row>
    <row r="2328" spans="1:7" x14ac:dyDescent="0.25">
      <c r="A2328" t="s">
        <v>2458</v>
      </c>
      <c r="B2328">
        <v>190.03</v>
      </c>
      <c r="C2328">
        <v>202.98</v>
      </c>
      <c r="D2328">
        <v>202.98</v>
      </c>
      <c r="E2328">
        <f t="shared" si="36"/>
        <v>202.98</v>
      </c>
      <c r="F2328">
        <v>115.66</v>
      </c>
      <c r="G2328" s="25"/>
    </row>
    <row r="2329" spans="1:7" x14ac:dyDescent="0.25">
      <c r="A2329" t="s">
        <v>2459</v>
      </c>
      <c r="B2329">
        <v>99.98</v>
      </c>
      <c r="C2329">
        <v>107.26</v>
      </c>
      <c r="D2329">
        <v>107.26</v>
      </c>
      <c r="E2329">
        <f t="shared" si="36"/>
        <v>107.26</v>
      </c>
      <c r="F2329">
        <v>58.79</v>
      </c>
      <c r="G2329" s="25"/>
    </row>
    <row r="2330" spans="1:7" x14ac:dyDescent="0.25">
      <c r="A2330" t="s">
        <v>2460</v>
      </c>
      <c r="B2330">
        <v>163.02000000000001</v>
      </c>
      <c r="C2330">
        <v>174.3</v>
      </c>
      <c r="D2330">
        <v>174.3</v>
      </c>
      <c r="E2330">
        <f t="shared" si="36"/>
        <v>174.3</v>
      </c>
      <c r="F2330">
        <v>98.43</v>
      </c>
      <c r="G2330" s="25"/>
    </row>
    <row r="2331" spans="1:7" x14ac:dyDescent="0.25">
      <c r="A2331" t="s">
        <v>2461</v>
      </c>
      <c r="B2331">
        <v>206.05</v>
      </c>
      <c r="C2331">
        <v>209.2</v>
      </c>
      <c r="D2331">
        <v>217.43</v>
      </c>
      <c r="E2331">
        <f t="shared" si="36"/>
        <v>213.315</v>
      </c>
      <c r="F2331">
        <v>128.33000000000001</v>
      </c>
      <c r="G2331" s="25"/>
    </row>
    <row r="2332" spans="1:7" x14ac:dyDescent="0.25">
      <c r="A2332" t="s">
        <v>2462</v>
      </c>
      <c r="B2332">
        <v>107.89</v>
      </c>
      <c r="C2332">
        <v>114.34</v>
      </c>
      <c r="D2332">
        <v>115.75</v>
      </c>
      <c r="E2332">
        <f t="shared" si="36"/>
        <v>115.045</v>
      </c>
      <c r="F2332">
        <v>63.83</v>
      </c>
      <c r="G2332" s="25"/>
    </row>
    <row r="2333" spans="1:7" x14ac:dyDescent="0.25">
      <c r="A2333" t="s">
        <v>2463</v>
      </c>
      <c r="B2333">
        <v>56.12</v>
      </c>
      <c r="C2333">
        <v>60.46</v>
      </c>
      <c r="D2333">
        <v>60.46</v>
      </c>
      <c r="E2333">
        <f t="shared" si="36"/>
        <v>60.46</v>
      </c>
      <c r="F2333">
        <v>31.79</v>
      </c>
      <c r="G2333" s="25"/>
    </row>
    <row r="2334" spans="1:7" x14ac:dyDescent="0.25">
      <c r="A2334" t="s">
        <v>2464</v>
      </c>
      <c r="B2334">
        <v>1.82</v>
      </c>
      <c r="C2334">
        <v>2.08</v>
      </c>
      <c r="D2334">
        <v>2.15</v>
      </c>
      <c r="E2334">
        <f t="shared" si="36"/>
        <v>2.1150000000000002</v>
      </c>
      <c r="F2334">
        <v>0</v>
      </c>
      <c r="G2334" s="25"/>
    </row>
    <row r="2335" spans="1:7" x14ac:dyDescent="0.25">
      <c r="A2335" t="s">
        <v>2465</v>
      </c>
      <c r="B2335">
        <v>0</v>
      </c>
      <c r="C2335">
        <v>0</v>
      </c>
      <c r="D2335">
        <v>0</v>
      </c>
      <c r="E2335">
        <f t="shared" si="36"/>
        <v>0</v>
      </c>
      <c r="F2335">
        <v>0</v>
      </c>
      <c r="G2335" s="25"/>
    </row>
    <row r="2336" spans="1:7" x14ac:dyDescent="0.25">
      <c r="A2336" t="s">
        <v>2466</v>
      </c>
      <c r="B2336">
        <v>0</v>
      </c>
      <c r="C2336">
        <v>0</v>
      </c>
      <c r="D2336">
        <v>0</v>
      </c>
      <c r="E2336">
        <f t="shared" si="36"/>
        <v>0</v>
      </c>
      <c r="F2336">
        <v>0</v>
      </c>
      <c r="G2336" s="25"/>
    </row>
    <row r="2337" spans="1:7" x14ac:dyDescent="0.25">
      <c r="A2337" t="s">
        <v>2467</v>
      </c>
      <c r="B2337">
        <v>0</v>
      </c>
      <c r="C2337">
        <v>0</v>
      </c>
      <c r="D2337">
        <v>0</v>
      </c>
      <c r="E2337">
        <f t="shared" si="36"/>
        <v>0</v>
      </c>
      <c r="F2337">
        <v>0</v>
      </c>
      <c r="G2337" s="25"/>
    </row>
    <row r="2338" spans="1:7" x14ac:dyDescent="0.25">
      <c r="A2338" t="s">
        <v>2468</v>
      </c>
      <c r="B2338">
        <v>0</v>
      </c>
      <c r="C2338">
        <v>0</v>
      </c>
      <c r="D2338">
        <v>0</v>
      </c>
      <c r="E2338">
        <f t="shared" si="36"/>
        <v>0</v>
      </c>
      <c r="F2338">
        <v>0</v>
      </c>
      <c r="G2338" s="25"/>
    </row>
    <row r="2339" spans="1:7" x14ac:dyDescent="0.25">
      <c r="A2339" t="s">
        <v>2469</v>
      </c>
      <c r="B2339">
        <v>0</v>
      </c>
      <c r="C2339">
        <v>0</v>
      </c>
      <c r="D2339">
        <v>0</v>
      </c>
      <c r="E2339">
        <f t="shared" si="36"/>
        <v>0</v>
      </c>
      <c r="F2339">
        <v>0</v>
      </c>
      <c r="G2339" s="25"/>
    </row>
    <row r="2340" spans="1:7" x14ac:dyDescent="0.25">
      <c r="A2340" t="s">
        <v>2470</v>
      </c>
      <c r="B2340">
        <v>0</v>
      </c>
      <c r="C2340">
        <v>0</v>
      </c>
      <c r="D2340">
        <v>0</v>
      </c>
      <c r="E2340">
        <f t="shared" si="36"/>
        <v>0</v>
      </c>
      <c r="F2340">
        <v>0</v>
      </c>
      <c r="G2340" s="25"/>
    </row>
    <row r="2341" spans="1:7" x14ac:dyDescent="0.25">
      <c r="A2341" t="s">
        <v>2471</v>
      </c>
      <c r="B2341">
        <v>0</v>
      </c>
      <c r="C2341">
        <v>0</v>
      </c>
      <c r="D2341">
        <v>0</v>
      </c>
      <c r="E2341">
        <f t="shared" si="36"/>
        <v>0</v>
      </c>
      <c r="F2341">
        <v>0</v>
      </c>
      <c r="G2341" s="25"/>
    </row>
    <row r="2342" spans="1:7" x14ac:dyDescent="0.25">
      <c r="A2342" t="s">
        <v>2472</v>
      </c>
      <c r="B2342">
        <v>0</v>
      </c>
      <c r="C2342">
        <v>0</v>
      </c>
      <c r="D2342">
        <v>0</v>
      </c>
      <c r="E2342">
        <f t="shared" si="36"/>
        <v>0</v>
      </c>
      <c r="F2342">
        <v>0</v>
      </c>
      <c r="G2342" s="25"/>
    </row>
    <row r="2343" spans="1:7" x14ac:dyDescent="0.25">
      <c r="A2343" t="s">
        <v>2473</v>
      </c>
      <c r="B2343">
        <v>0</v>
      </c>
      <c r="C2343">
        <v>0</v>
      </c>
      <c r="D2343">
        <v>0</v>
      </c>
      <c r="E2343">
        <f t="shared" si="36"/>
        <v>0</v>
      </c>
      <c r="F2343">
        <v>0</v>
      </c>
      <c r="G2343" s="25"/>
    </row>
    <row r="2344" spans="1:7" x14ac:dyDescent="0.25">
      <c r="A2344" t="s">
        <v>2474</v>
      </c>
      <c r="B2344">
        <v>0</v>
      </c>
      <c r="C2344">
        <v>0</v>
      </c>
      <c r="D2344">
        <v>0</v>
      </c>
      <c r="E2344">
        <f t="shared" si="36"/>
        <v>0</v>
      </c>
      <c r="F2344">
        <v>0</v>
      </c>
      <c r="G2344" s="25"/>
    </row>
    <row r="2345" spans="1:7" x14ac:dyDescent="0.25">
      <c r="A2345" t="s">
        <v>2475</v>
      </c>
      <c r="B2345">
        <v>0</v>
      </c>
      <c r="C2345">
        <v>0</v>
      </c>
      <c r="D2345">
        <v>0</v>
      </c>
      <c r="E2345">
        <f t="shared" si="36"/>
        <v>0</v>
      </c>
      <c r="F2345">
        <v>0</v>
      </c>
      <c r="G2345" s="25"/>
    </row>
    <row r="2346" spans="1:7" x14ac:dyDescent="0.25">
      <c r="A2346" t="s">
        <v>2476</v>
      </c>
      <c r="B2346">
        <v>0</v>
      </c>
      <c r="C2346">
        <v>0</v>
      </c>
      <c r="D2346">
        <v>0</v>
      </c>
      <c r="E2346">
        <f t="shared" si="36"/>
        <v>0</v>
      </c>
      <c r="F2346">
        <v>0</v>
      </c>
      <c r="G2346" s="25"/>
    </row>
    <row r="2347" spans="1:7" x14ac:dyDescent="0.25">
      <c r="A2347" t="s">
        <v>2477</v>
      </c>
      <c r="B2347">
        <v>35.76</v>
      </c>
      <c r="C2347">
        <v>38.700000000000003</v>
      </c>
      <c r="D2347">
        <v>38.090000000000003</v>
      </c>
      <c r="E2347">
        <f t="shared" si="36"/>
        <v>38.395000000000003</v>
      </c>
      <c r="F2347">
        <v>19.510000000000002</v>
      </c>
      <c r="G2347" s="25"/>
    </row>
    <row r="2348" spans="1:7" x14ac:dyDescent="0.25">
      <c r="A2348" t="s">
        <v>2478</v>
      </c>
      <c r="B2348">
        <v>82.31</v>
      </c>
      <c r="C2348">
        <v>88.42</v>
      </c>
      <c r="D2348">
        <v>88.42</v>
      </c>
      <c r="E2348">
        <f t="shared" si="36"/>
        <v>88.42</v>
      </c>
      <c r="F2348">
        <v>47.82</v>
      </c>
      <c r="G2348" s="25"/>
    </row>
    <row r="2349" spans="1:7" x14ac:dyDescent="0.25">
      <c r="A2349" t="s">
        <v>2479</v>
      </c>
      <c r="B2349">
        <v>144.68</v>
      </c>
      <c r="C2349">
        <v>154.68</v>
      </c>
      <c r="D2349">
        <v>153.59</v>
      </c>
      <c r="E2349">
        <f t="shared" si="36"/>
        <v>154.13499999999999</v>
      </c>
      <c r="F2349">
        <v>87.01</v>
      </c>
      <c r="G2349" s="25"/>
    </row>
    <row r="2350" spans="1:7" x14ac:dyDescent="0.25">
      <c r="A2350" t="s">
        <v>2480</v>
      </c>
      <c r="B2350">
        <v>189.38</v>
      </c>
      <c r="C2350">
        <v>201.48</v>
      </c>
      <c r="D2350">
        <v>200.16</v>
      </c>
      <c r="E2350">
        <f t="shared" si="36"/>
        <v>200.82</v>
      </c>
      <c r="F2350">
        <v>115.78</v>
      </c>
      <c r="G2350" s="25"/>
    </row>
    <row r="2351" spans="1:7" x14ac:dyDescent="0.25">
      <c r="A2351" t="s">
        <v>2481</v>
      </c>
      <c r="B2351">
        <v>106.95</v>
      </c>
      <c r="C2351">
        <v>114.67</v>
      </c>
      <c r="D2351">
        <v>114.67</v>
      </c>
      <c r="E2351">
        <f t="shared" si="36"/>
        <v>114.67</v>
      </c>
      <c r="F2351">
        <v>63.13</v>
      </c>
      <c r="G2351" s="25"/>
    </row>
    <row r="2352" spans="1:7" x14ac:dyDescent="0.25">
      <c r="A2352" t="s">
        <v>2482</v>
      </c>
      <c r="B2352">
        <v>240.36</v>
      </c>
      <c r="C2352">
        <v>253.39</v>
      </c>
      <c r="D2352">
        <v>253.17</v>
      </c>
      <c r="E2352">
        <f t="shared" si="36"/>
        <v>253.27999999999997</v>
      </c>
      <c r="F2352">
        <v>149.43</v>
      </c>
      <c r="G2352" s="25"/>
    </row>
    <row r="2353" spans="1:7" x14ac:dyDescent="0.25">
      <c r="A2353" t="s">
        <v>2483</v>
      </c>
      <c r="B2353">
        <v>250.79</v>
      </c>
      <c r="C2353">
        <v>261.27999999999997</v>
      </c>
      <c r="D2353">
        <v>262.77999999999997</v>
      </c>
      <c r="E2353">
        <f t="shared" si="36"/>
        <v>262.02999999999997</v>
      </c>
      <c r="F2353">
        <v>157.22999999999999</v>
      </c>
      <c r="G2353" s="25"/>
    </row>
    <row r="2354" spans="1:7" x14ac:dyDescent="0.25">
      <c r="A2354" t="s">
        <v>2484</v>
      </c>
      <c r="B2354">
        <v>211.03</v>
      </c>
      <c r="C2354">
        <v>221.26</v>
      </c>
      <c r="D2354">
        <v>223.29</v>
      </c>
      <c r="E2354">
        <f t="shared" si="36"/>
        <v>222.27499999999998</v>
      </c>
      <c r="F2354">
        <v>130.43</v>
      </c>
      <c r="G2354" s="25"/>
    </row>
    <row r="2355" spans="1:7" x14ac:dyDescent="0.25">
      <c r="A2355" t="s">
        <v>2485</v>
      </c>
      <c r="B2355">
        <v>131.44999999999999</v>
      </c>
      <c r="C2355">
        <v>140.72</v>
      </c>
      <c r="D2355">
        <v>140.72</v>
      </c>
      <c r="E2355">
        <f t="shared" si="36"/>
        <v>140.72</v>
      </c>
      <c r="F2355">
        <v>78.55</v>
      </c>
      <c r="G2355" s="25"/>
    </row>
    <row r="2356" spans="1:7" x14ac:dyDescent="0.25">
      <c r="A2356" t="s">
        <v>2486</v>
      </c>
      <c r="B2356">
        <v>181.04</v>
      </c>
      <c r="C2356">
        <v>169.63</v>
      </c>
      <c r="D2356">
        <v>194.87</v>
      </c>
      <c r="E2356">
        <f t="shared" si="36"/>
        <v>182.25</v>
      </c>
      <c r="F2356">
        <v>112.37</v>
      </c>
      <c r="G2356" s="25"/>
    </row>
    <row r="2357" spans="1:7" x14ac:dyDescent="0.25">
      <c r="A2357" t="s">
        <v>2487</v>
      </c>
      <c r="B2357">
        <v>93.35</v>
      </c>
      <c r="C2357">
        <v>89.88</v>
      </c>
      <c r="D2357">
        <v>105.88</v>
      </c>
      <c r="E2357">
        <f t="shared" si="36"/>
        <v>97.88</v>
      </c>
      <c r="F2357">
        <v>53.86</v>
      </c>
      <c r="G2357" s="25"/>
    </row>
    <row r="2358" spans="1:7" x14ac:dyDescent="0.25">
      <c r="A2358" t="s">
        <v>2488</v>
      </c>
      <c r="B2358">
        <v>29.61</v>
      </c>
      <c r="C2358">
        <v>30.16</v>
      </c>
      <c r="D2358">
        <v>46</v>
      </c>
      <c r="E2358">
        <f t="shared" si="36"/>
        <v>38.08</v>
      </c>
      <c r="F2358">
        <v>9.84</v>
      </c>
      <c r="G2358" s="25"/>
    </row>
    <row r="2359" spans="1:7" x14ac:dyDescent="0.25">
      <c r="A2359" t="s">
        <v>2489</v>
      </c>
      <c r="B2359">
        <v>0</v>
      </c>
      <c r="C2359">
        <v>0</v>
      </c>
      <c r="D2359">
        <v>0</v>
      </c>
      <c r="E2359">
        <f t="shared" si="36"/>
        <v>0</v>
      </c>
      <c r="F2359">
        <v>0</v>
      </c>
      <c r="G2359" s="25"/>
    </row>
    <row r="2360" spans="1:7" x14ac:dyDescent="0.25">
      <c r="A2360" t="s">
        <v>2490</v>
      </c>
      <c r="B2360">
        <v>0</v>
      </c>
      <c r="C2360">
        <v>0</v>
      </c>
      <c r="D2360">
        <v>0</v>
      </c>
      <c r="E2360">
        <f t="shared" si="36"/>
        <v>0</v>
      </c>
      <c r="F2360">
        <v>0</v>
      </c>
      <c r="G2360" s="25"/>
    </row>
    <row r="2361" spans="1:7" x14ac:dyDescent="0.25">
      <c r="A2361" t="s">
        <v>2491</v>
      </c>
      <c r="B2361">
        <v>0</v>
      </c>
      <c r="C2361">
        <v>0</v>
      </c>
      <c r="D2361">
        <v>0</v>
      </c>
      <c r="E2361">
        <f t="shared" si="36"/>
        <v>0</v>
      </c>
      <c r="F2361">
        <v>0</v>
      </c>
      <c r="G2361" s="25"/>
    </row>
    <row r="2362" spans="1:7" x14ac:dyDescent="0.25">
      <c r="A2362" t="s">
        <v>2492</v>
      </c>
      <c r="B2362">
        <v>0</v>
      </c>
      <c r="C2362">
        <v>0</v>
      </c>
      <c r="D2362">
        <v>0</v>
      </c>
      <c r="E2362">
        <f t="shared" si="36"/>
        <v>0</v>
      </c>
      <c r="F2362">
        <v>0</v>
      </c>
      <c r="G2362" s="25"/>
    </row>
    <row r="2363" spans="1:7" x14ac:dyDescent="0.25">
      <c r="A2363" t="s">
        <v>2493</v>
      </c>
      <c r="B2363">
        <v>0</v>
      </c>
      <c r="C2363">
        <v>0</v>
      </c>
      <c r="D2363">
        <v>0</v>
      </c>
      <c r="E2363">
        <f t="shared" si="36"/>
        <v>0</v>
      </c>
      <c r="F2363">
        <v>0</v>
      </c>
      <c r="G2363" s="25"/>
    </row>
    <row r="2364" spans="1:7" x14ac:dyDescent="0.25">
      <c r="A2364" t="s">
        <v>2494</v>
      </c>
      <c r="B2364">
        <v>0</v>
      </c>
      <c r="C2364">
        <v>0</v>
      </c>
      <c r="D2364">
        <v>0</v>
      </c>
      <c r="E2364">
        <f t="shared" si="36"/>
        <v>0</v>
      </c>
      <c r="F2364">
        <v>0</v>
      </c>
      <c r="G2364" s="25"/>
    </row>
    <row r="2365" spans="1:7" x14ac:dyDescent="0.25">
      <c r="A2365" t="s">
        <v>2495</v>
      </c>
      <c r="B2365">
        <v>0</v>
      </c>
      <c r="C2365">
        <v>0</v>
      </c>
      <c r="D2365">
        <v>0</v>
      </c>
      <c r="E2365">
        <f t="shared" si="36"/>
        <v>0</v>
      </c>
      <c r="F2365">
        <v>0</v>
      </c>
      <c r="G2365" s="25"/>
    </row>
    <row r="2366" spans="1:7" x14ac:dyDescent="0.25">
      <c r="A2366" t="s">
        <v>2496</v>
      </c>
      <c r="B2366">
        <v>0</v>
      </c>
      <c r="C2366">
        <v>0</v>
      </c>
      <c r="D2366">
        <v>0</v>
      </c>
      <c r="E2366">
        <f t="shared" si="36"/>
        <v>0</v>
      </c>
      <c r="F2366">
        <v>0</v>
      </c>
      <c r="G2366" s="25"/>
    </row>
    <row r="2367" spans="1:7" x14ac:dyDescent="0.25">
      <c r="A2367" t="s">
        <v>2497</v>
      </c>
      <c r="B2367">
        <v>0</v>
      </c>
      <c r="C2367">
        <v>0</v>
      </c>
      <c r="D2367">
        <v>0</v>
      </c>
      <c r="E2367">
        <f t="shared" si="36"/>
        <v>0</v>
      </c>
      <c r="F2367">
        <v>0</v>
      </c>
      <c r="G2367" s="25"/>
    </row>
    <row r="2368" spans="1:7" x14ac:dyDescent="0.25">
      <c r="A2368" t="s">
        <v>2498</v>
      </c>
      <c r="B2368">
        <v>0</v>
      </c>
      <c r="C2368">
        <v>0</v>
      </c>
      <c r="D2368">
        <v>0</v>
      </c>
      <c r="E2368">
        <f t="shared" si="36"/>
        <v>0</v>
      </c>
      <c r="F2368">
        <v>0</v>
      </c>
      <c r="G2368" s="25"/>
    </row>
    <row r="2369" spans="1:7" x14ac:dyDescent="0.25">
      <c r="A2369" t="s">
        <v>2499</v>
      </c>
      <c r="B2369">
        <v>0</v>
      </c>
      <c r="C2369">
        <v>0</v>
      </c>
      <c r="D2369">
        <v>0</v>
      </c>
      <c r="E2369">
        <f t="shared" si="36"/>
        <v>0</v>
      </c>
      <c r="F2369">
        <v>0</v>
      </c>
      <c r="G2369" s="25"/>
    </row>
    <row r="2370" spans="1:7" x14ac:dyDescent="0.25">
      <c r="A2370" t="s">
        <v>2500</v>
      </c>
      <c r="B2370">
        <v>8.14</v>
      </c>
      <c r="C2370">
        <v>17.32</v>
      </c>
      <c r="D2370">
        <v>9.73</v>
      </c>
      <c r="E2370">
        <f t="shared" si="36"/>
        <v>13.525</v>
      </c>
      <c r="F2370">
        <v>2.0699999999999998</v>
      </c>
      <c r="G2370" s="25"/>
    </row>
    <row r="2371" spans="1:7" x14ac:dyDescent="0.25">
      <c r="A2371" t="s">
        <v>2501</v>
      </c>
      <c r="B2371">
        <v>149.77000000000001</v>
      </c>
      <c r="C2371">
        <v>296.12</v>
      </c>
      <c r="D2371">
        <v>62.1</v>
      </c>
      <c r="E2371">
        <f t="shared" si="36"/>
        <v>179.11</v>
      </c>
      <c r="F2371">
        <v>62.61</v>
      </c>
      <c r="G2371" s="25"/>
    </row>
    <row r="2372" spans="1:7" x14ac:dyDescent="0.25">
      <c r="A2372" t="s">
        <v>2502</v>
      </c>
      <c r="B2372">
        <v>401.54</v>
      </c>
      <c r="C2372">
        <v>496.49</v>
      </c>
      <c r="D2372">
        <v>116.36</v>
      </c>
      <c r="E2372">
        <f t="shared" si="36"/>
        <v>306.42500000000001</v>
      </c>
      <c r="F2372">
        <v>250.87</v>
      </c>
      <c r="G2372" s="25"/>
    </row>
    <row r="2373" spans="1:7" x14ac:dyDescent="0.25">
      <c r="A2373" t="s">
        <v>2503</v>
      </c>
      <c r="B2373">
        <v>637.78</v>
      </c>
      <c r="C2373">
        <v>638.91999999999996</v>
      </c>
      <c r="D2373">
        <v>280.24</v>
      </c>
      <c r="E2373">
        <f t="shared" si="36"/>
        <v>459.58</v>
      </c>
      <c r="F2373">
        <v>462.62</v>
      </c>
      <c r="G2373" s="25"/>
    </row>
    <row r="2374" spans="1:7" x14ac:dyDescent="0.25">
      <c r="A2374" t="s">
        <v>2504</v>
      </c>
      <c r="B2374">
        <v>779.7</v>
      </c>
      <c r="C2374">
        <v>689.53</v>
      </c>
      <c r="D2374">
        <v>442.96</v>
      </c>
      <c r="E2374">
        <f t="shared" si="36"/>
        <v>566.245</v>
      </c>
      <c r="F2374">
        <v>603.34</v>
      </c>
      <c r="G2374" s="25"/>
    </row>
    <row r="2375" spans="1:7" x14ac:dyDescent="0.25">
      <c r="A2375" t="s">
        <v>2505</v>
      </c>
      <c r="B2375">
        <v>870.99</v>
      </c>
      <c r="C2375">
        <v>703.59</v>
      </c>
      <c r="D2375">
        <v>567.91999999999996</v>
      </c>
      <c r="E2375">
        <f t="shared" si="36"/>
        <v>635.755</v>
      </c>
      <c r="F2375">
        <v>694.29</v>
      </c>
      <c r="G2375" s="25"/>
    </row>
    <row r="2376" spans="1:7" x14ac:dyDescent="0.25">
      <c r="A2376" t="s">
        <v>2506</v>
      </c>
      <c r="B2376">
        <v>897.33</v>
      </c>
      <c r="C2376">
        <v>669.66</v>
      </c>
      <c r="D2376">
        <v>647.34</v>
      </c>
      <c r="E2376">
        <f t="shared" si="36"/>
        <v>658.5</v>
      </c>
      <c r="F2376">
        <v>724.25</v>
      </c>
      <c r="G2376" s="25"/>
    </row>
    <row r="2377" spans="1:7" x14ac:dyDescent="0.25">
      <c r="A2377" t="s">
        <v>2507</v>
      </c>
      <c r="B2377">
        <v>858.08</v>
      </c>
      <c r="C2377">
        <v>589.98</v>
      </c>
      <c r="D2377">
        <v>675.6</v>
      </c>
      <c r="E2377">
        <f t="shared" si="36"/>
        <v>632.79</v>
      </c>
      <c r="F2377">
        <v>692.02</v>
      </c>
      <c r="G2377" s="25"/>
    </row>
    <row r="2378" spans="1:7" x14ac:dyDescent="0.25">
      <c r="A2378" t="s">
        <v>2508</v>
      </c>
      <c r="B2378">
        <v>786.35</v>
      </c>
      <c r="C2378">
        <v>481.52</v>
      </c>
      <c r="D2378">
        <v>672.2</v>
      </c>
      <c r="E2378">
        <f t="shared" si="36"/>
        <v>576.86</v>
      </c>
      <c r="F2378">
        <v>621.14</v>
      </c>
      <c r="G2378" s="25"/>
    </row>
    <row r="2379" spans="1:7" x14ac:dyDescent="0.25">
      <c r="A2379" t="s">
        <v>2509</v>
      </c>
      <c r="B2379">
        <v>616.4</v>
      </c>
      <c r="C2379">
        <v>332.58</v>
      </c>
      <c r="D2379">
        <v>586.29</v>
      </c>
      <c r="E2379">
        <f t="shared" si="36"/>
        <v>459.43499999999995</v>
      </c>
      <c r="F2379">
        <v>464.77</v>
      </c>
      <c r="G2379" s="25"/>
    </row>
    <row r="2380" spans="1:7" x14ac:dyDescent="0.25">
      <c r="A2380" t="s">
        <v>2510</v>
      </c>
      <c r="B2380">
        <v>353.76</v>
      </c>
      <c r="C2380">
        <v>193.69</v>
      </c>
      <c r="D2380">
        <v>388.49</v>
      </c>
      <c r="E2380">
        <f t="shared" si="36"/>
        <v>291.09000000000003</v>
      </c>
      <c r="F2380">
        <v>239.37</v>
      </c>
      <c r="G2380" s="25"/>
    </row>
    <row r="2381" spans="1:7" x14ac:dyDescent="0.25">
      <c r="A2381" t="s">
        <v>2511</v>
      </c>
      <c r="B2381">
        <v>235.54</v>
      </c>
      <c r="C2381">
        <v>50.45</v>
      </c>
      <c r="D2381">
        <v>364.66</v>
      </c>
      <c r="E2381">
        <f t="shared" si="36"/>
        <v>207.55500000000001</v>
      </c>
      <c r="F2381">
        <v>120.92</v>
      </c>
      <c r="G2381" s="25"/>
    </row>
    <row r="2382" spans="1:7" x14ac:dyDescent="0.25">
      <c r="A2382" t="s">
        <v>2512</v>
      </c>
      <c r="B2382">
        <v>38.53</v>
      </c>
      <c r="C2382">
        <v>31.82</v>
      </c>
      <c r="D2382">
        <v>137.94</v>
      </c>
      <c r="E2382">
        <f t="shared" ref="E2382:E2445" si="37">(C2382+D2382)/2</f>
        <v>84.88</v>
      </c>
      <c r="F2382">
        <v>10.53</v>
      </c>
      <c r="G2382" s="25"/>
    </row>
    <row r="2383" spans="1:7" x14ac:dyDescent="0.25">
      <c r="A2383" t="s">
        <v>2513</v>
      </c>
      <c r="B2383">
        <v>0</v>
      </c>
      <c r="C2383">
        <v>0</v>
      </c>
      <c r="D2383">
        <v>0</v>
      </c>
      <c r="E2383">
        <f t="shared" si="37"/>
        <v>0</v>
      </c>
      <c r="F2383">
        <v>0</v>
      </c>
      <c r="G2383" s="25"/>
    </row>
    <row r="2384" spans="1:7" x14ac:dyDescent="0.25">
      <c r="A2384" t="s">
        <v>2514</v>
      </c>
      <c r="B2384">
        <v>0</v>
      </c>
      <c r="C2384">
        <v>0</v>
      </c>
      <c r="D2384">
        <v>0</v>
      </c>
      <c r="E2384">
        <f t="shared" si="37"/>
        <v>0</v>
      </c>
      <c r="F2384">
        <v>0</v>
      </c>
      <c r="G2384" s="25"/>
    </row>
    <row r="2385" spans="1:7" x14ac:dyDescent="0.25">
      <c r="A2385" t="s">
        <v>2515</v>
      </c>
      <c r="B2385">
        <v>0</v>
      </c>
      <c r="C2385">
        <v>0</v>
      </c>
      <c r="D2385">
        <v>0</v>
      </c>
      <c r="E2385">
        <f t="shared" si="37"/>
        <v>0</v>
      </c>
      <c r="F2385">
        <v>0</v>
      </c>
      <c r="G2385" s="25"/>
    </row>
    <row r="2386" spans="1:7" x14ac:dyDescent="0.25">
      <c r="A2386" t="s">
        <v>2516</v>
      </c>
      <c r="B2386">
        <v>0</v>
      </c>
      <c r="C2386">
        <v>0</v>
      </c>
      <c r="D2386">
        <v>0</v>
      </c>
      <c r="E2386">
        <f t="shared" si="37"/>
        <v>0</v>
      </c>
      <c r="F2386">
        <v>0</v>
      </c>
      <c r="G2386" s="25"/>
    </row>
    <row r="2387" spans="1:7" x14ac:dyDescent="0.25">
      <c r="A2387" t="s">
        <v>2517</v>
      </c>
      <c r="B2387">
        <v>0</v>
      </c>
      <c r="C2387">
        <v>0</v>
      </c>
      <c r="D2387">
        <v>0</v>
      </c>
      <c r="E2387">
        <f t="shared" si="37"/>
        <v>0</v>
      </c>
      <c r="F2387">
        <v>0</v>
      </c>
      <c r="G2387" s="25"/>
    </row>
    <row r="2388" spans="1:7" x14ac:dyDescent="0.25">
      <c r="A2388" t="s">
        <v>2518</v>
      </c>
      <c r="B2388">
        <v>0</v>
      </c>
      <c r="C2388">
        <v>0</v>
      </c>
      <c r="D2388">
        <v>0</v>
      </c>
      <c r="E2388">
        <f t="shared" si="37"/>
        <v>0</v>
      </c>
      <c r="F2388">
        <v>0</v>
      </c>
      <c r="G2388" s="25"/>
    </row>
    <row r="2389" spans="1:7" x14ac:dyDescent="0.25">
      <c r="A2389" t="s">
        <v>2519</v>
      </c>
      <c r="B2389">
        <v>0</v>
      </c>
      <c r="C2389">
        <v>0</v>
      </c>
      <c r="D2389">
        <v>0</v>
      </c>
      <c r="E2389">
        <f t="shared" si="37"/>
        <v>0</v>
      </c>
      <c r="F2389">
        <v>0</v>
      </c>
      <c r="G2389" s="25"/>
    </row>
    <row r="2390" spans="1:7" x14ac:dyDescent="0.25">
      <c r="A2390" t="s">
        <v>2520</v>
      </c>
      <c r="B2390">
        <v>0</v>
      </c>
      <c r="C2390">
        <v>0</v>
      </c>
      <c r="D2390">
        <v>0</v>
      </c>
      <c r="E2390">
        <f t="shared" si="37"/>
        <v>0</v>
      </c>
      <c r="F2390">
        <v>0</v>
      </c>
      <c r="G2390" s="25"/>
    </row>
    <row r="2391" spans="1:7" x14ac:dyDescent="0.25">
      <c r="A2391" t="s">
        <v>2521</v>
      </c>
      <c r="B2391">
        <v>0</v>
      </c>
      <c r="C2391">
        <v>0</v>
      </c>
      <c r="D2391">
        <v>0</v>
      </c>
      <c r="E2391">
        <f t="shared" si="37"/>
        <v>0</v>
      </c>
      <c r="F2391">
        <v>0</v>
      </c>
      <c r="G2391" s="25"/>
    </row>
    <row r="2392" spans="1:7" x14ac:dyDescent="0.25">
      <c r="A2392" t="s">
        <v>2522</v>
      </c>
      <c r="B2392">
        <v>0</v>
      </c>
      <c r="C2392">
        <v>0</v>
      </c>
      <c r="D2392">
        <v>0</v>
      </c>
      <c r="E2392">
        <f t="shared" si="37"/>
        <v>0</v>
      </c>
      <c r="F2392">
        <v>0</v>
      </c>
      <c r="G2392" s="25"/>
    </row>
    <row r="2393" spans="1:7" x14ac:dyDescent="0.25">
      <c r="A2393" t="s">
        <v>2523</v>
      </c>
      <c r="B2393">
        <v>0</v>
      </c>
      <c r="C2393">
        <v>0</v>
      </c>
      <c r="D2393">
        <v>0</v>
      </c>
      <c r="E2393">
        <f t="shared" si="37"/>
        <v>0</v>
      </c>
      <c r="F2393">
        <v>0</v>
      </c>
      <c r="G2393" s="25"/>
    </row>
    <row r="2394" spans="1:7" x14ac:dyDescent="0.25">
      <c r="A2394" t="s">
        <v>2524</v>
      </c>
      <c r="B2394">
        <v>7.99</v>
      </c>
      <c r="C2394">
        <v>16.61</v>
      </c>
      <c r="D2394">
        <v>9.56</v>
      </c>
      <c r="E2394">
        <f t="shared" si="37"/>
        <v>13.085000000000001</v>
      </c>
      <c r="F2394">
        <v>2.02</v>
      </c>
      <c r="G2394" s="25"/>
    </row>
    <row r="2395" spans="1:7" x14ac:dyDescent="0.25">
      <c r="A2395" t="s">
        <v>2525</v>
      </c>
      <c r="B2395">
        <v>141.88</v>
      </c>
      <c r="C2395">
        <v>262.32</v>
      </c>
      <c r="D2395">
        <v>71.75</v>
      </c>
      <c r="E2395">
        <f t="shared" si="37"/>
        <v>167.035</v>
      </c>
      <c r="F2395">
        <v>62.18</v>
      </c>
      <c r="G2395" s="25"/>
    </row>
    <row r="2396" spans="1:7" x14ac:dyDescent="0.25">
      <c r="A2396" t="s">
        <v>2526</v>
      </c>
      <c r="B2396">
        <v>382.48</v>
      </c>
      <c r="C2396">
        <v>470.5</v>
      </c>
      <c r="D2396">
        <v>126.51</v>
      </c>
      <c r="E2396">
        <f t="shared" si="37"/>
        <v>298.505</v>
      </c>
      <c r="F2396">
        <v>237.42</v>
      </c>
      <c r="G2396" s="25"/>
    </row>
    <row r="2397" spans="1:7" x14ac:dyDescent="0.25">
      <c r="A2397" t="s">
        <v>2527</v>
      </c>
      <c r="B2397">
        <v>605.36</v>
      </c>
      <c r="C2397">
        <v>608.16</v>
      </c>
      <c r="D2397">
        <v>282.48</v>
      </c>
      <c r="E2397">
        <f t="shared" si="37"/>
        <v>445.32</v>
      </c>
      <c r="F2397">
        <v>436.74</v>
      </c>
      <c r="G2397" s="25"/>
    </row>
    <row r="2398" spans="1:7" x14ac:dyDescent="0.25">
      <c r="A2398" t="s">
        <v>2528</v>
      </c>
      <c r="B2398">
        <v>757.63</v>
      </c>
      <c r="C2398">
        <v>673.13</v>
      </c>
      <c r="D2398">
        <v>438.03</v>
      </c>
      <c r="E2398">
        <f t="shared" si="37"/>
        <v>555.57999999999993</v>
      </c>
      <c r="F2398">
        <v>582.75</v>
      </c>
      <c r="G2398" s="25"/>
    </row>
    <row r="2399" spans="1:7" x14ac:dyDescent="0.25">
      <c r="A2399" t="s">
        <v>2529</v>
      </c>
      <c r="B2399">
        <v>865.28</v>
      </c>
      <c r="C2399">
        <v>700.67</v>
      </c>
      <c r="D2399">
        <v>566.72</v>
      </c>
      <c r="E2399">
        <f t="shared" si="37"/>
        <v>633.69499999999994</v>
      </c>
      <c r="F2399">
        <v>684.83</v>
      </c>
      <c r="G2399" s="25"/>
    </row>
    <row r="2400" spans="1:7" x14ac:dyDescent="0.25">
      <c r="A2400" t="s">
        <v>2530</v>
      </c>
      <c r="B2400">
        <v>902.12</v>
      </c>
      <c r="C2400">
        <v>672.7</v>
      </c>
      <c r="D2400">
        <v>650.74</v>
      </c>
      <c r="E2400">
        <f t="shared" si="37"/>
        <v>661.72</v>
      </c>
      <c r="F2400">
        <v>721.27</v>
      </c>
      <c r="G2400" s="25"/>
    </row>
    <row r="2401" spans="1:7" x14ac:dyDescent="0.25">
      <c r="A2401" t="s">
        <v>2531</v>
      </c>
      <c r="B2401">
        <v>867.84</v>
      </c>
      <c r="C2401">
        <v>594.20000000000005</v>
      </c>
      <c r="D2401">
        <v>681.81</v>
      </c>
      <c r="E2401">
        <f t="shared" si="37"/>
        <v>638.005</v>
      </c>
      <c r="F2401">
        <v>690.99</v>
      </c>
      <c r="G2401" s="25"/>
    </row>
    <row r="2402" spans="1:7" x14ac:dyDescent="0.25">
      <c r="A2402" t="s">
        <v>2532</v>
      </c>
      <c r="B2402">
        <v>755.35</v>
      </c>
      <c r="C2402">
        <v>473.34</v>
      </c>
      <c r="D2402">
        <v>649.84</v>
      </c>
      <c r="E2402">
        <f t="shared" si="37"/>
        <v>561.59</v>
      </c>
      <c r="F2402">
        <v>588.74</v>
      </c>
      <c r="G2402" s="25"/>
    </row>
    <row r="2403" spans="1:7" x14ac:dyDescent="0.25">
      <c r="A2403" t="s">
        <v>2533</v>
      </c>
      <c r="B2403">
        <v>643.63</v>
      </c>
      <c r="C2403">
        <v>337.31</v>
      </c>
      <c r="D2403">
        <v>613.08000000000004</v>
      </c>
      <c r="E2403">
        <f t="shared" si="37"/>
        <v>475.19500000000005</v>
      </c>
      <c r="F2403">
        <v>479.28</v>
      </c>
      <c r="G2403" s="25"/>
    </row>
    <row r="2404" spans="1:7" x14ac:dyDescent="0.25">
      <c r="A2404" t="s">
        <v>2534</v>
      </c>
      <c r="B2404">
        <v>458.4</v>
      </c>
      <c r="C2404">
        <v>177.45</v>
      </c>
      <c r="D2404">
        <v>513.28</v>
      </c>
      <c r="E2404">
        <f t="shared" si="37"/>
        <v>345.36500000000001</v>
      </c>
      <c r="F2404">
        <v>306.91000000000003</v>
      </c>
      <c r="G2404" s="25"/>
    </row>
    <row r="2405" spans="1:7" x14ac:dyDescent="0.25">
      <c r="A2405" t="s">
        <v>2535</v>
      </c>
      <c r="B2405">
        <v>233.65</v>
      </c>
      <c r="C2405">
        <v>54.81</v>
      </c>
      <c r="D2405">
        <v>362.07</v>
      </c>
      <c r="E2405">
        <f t="shared" si="37"/>
        <v>208.44</v>
      </c>
      <c r="F2405">
        <v>117.52</v>
      </c>
      <c r="G2405" s="25"/>
    </row>
    <row r="2406" spans="1:7" x14ac:dyDescent="0.25">
      <c r="A2406" t="s">
        <v>2536</v>
      </c>
      <c r="B2406">
        <v>39.81</v>
      </c>
      <c r="C2406">
        <v>34.47</v>
      </c>
      <c r="D2406">
        <v>126.85</v>
      </c>
      <c r="E2406">
        <f t="shared" si="37"/>
        <v>80.66</v>
      </c>
      <c r="F2406">
        <v>11.59</v>
      </c>
      <c r="G2406" s="25"/>
    </row>
    <row r="2407" spans="1:7" x14ac:dyDescent="0.25">
      <c r="A2407" t="s">
        <v>2537</v>
      </c>
      <c r="B2407">
        <v>0</v>
      </c>
      <c r="C2407">
        <v>0</v>
      </c>
      <c r="D2407">
        <v>0</v>
      </c>
      <c r="E2407">
        <f t="shared" si="37"/>
        <v>0</v>
      </c>
      <c r="F2407">
        <v>0</v>
      </c>
      <c r="G2407" s="25"/>
    </row>
    <row r="2408" spans="1:7" x14ac:dyDescent="0.25">
      <c r="A2408" t="s">
        <v>2538</v>
      </c>
      <c r="B2408">
        <v>0</v>
      </c>
      <c r="C2408">
        <v>0</v>
      </c>
      <c r="D2408">
        <v>0</v>
      </c>
      <c r="E2408">
        <f t="shared" si="37"/>
        <v>0</v>
      </c>
      <c r="F2408">
        <v>0</v>
      </c>
      <c r="G2408" s="25"/>
    </row>
    <row r="2409" spans="1:7" x14ac:dyDescent="0.25">
      <c r="A2409" t="s">
        <v>2539</v>
      </c>
      <c r="B2409">
        <v>0</v>
      </c>
      <c r="C2409">
        <v>0</v>
      </c>
      <c r="D2409">
        <v>0</v>
      </c>
      <c r="E2409">
        <f t="shared" si="37"/>
        <v>0</v>
      </c>
      <c r="F2409">
        <v>0</v>
      </c>
      <c r="G2409" s="25"/>
    </row>
    <row r="2410" spans="1:7" x14ac:dyDescent="0.25">
      <c r="A2410" t="s">
        <v>2540</v>
      </c>
      <c r="B2410">
        <v>0</v>
      </c>
      <c r="C2410">
        <v>0</v>
      </c>
      <c r="D2410">
        <v>0</v>
      </c>
      <c r="E2410">
        <f t="shared" si="37"/>
        <v>0</v>
      </c>
      <c r="F2410">
        <v>0</v>
      </c>
      <c r="G2410" s="25"/>
    </row>
    <row r="2411" spans="1:7" x14ac:dyDescent="0.25">
      <c r="A2411" t="s">
        <v>2541</v>
      </c>
      <c r="B2411">
        <v>0</v>
      </c>
      <c r="C2411">
        <v>0</v>
      </c>
      <c r="D2411">
        <v>0</v>
      </c>
      <c r="E2411">
        <f t="shared" si="37"/>
        <v>0</v>
      </c>
      <c r="F2411">
        <v>0</v>
      </c>
      <c r="G2411" s="25"/>
    </row>
    <row r="2412" spans="1:7" x14ac:dyDescent="0.25">
      <c r="A2412" t="s">
        <v>2542</v>
      </c>
      <c r="B2412">
        <v>0</v>
      </c>
      <c r="C2412">
        <v>0</v>
      </c>
      <c r="D2412">
        <v>0</v>
      </c>
      <c r="E2412">
        <f t="shared" si="37"/>
        <v>0</v>
      </c>
      <c r="F2412">
        <v>0</v>
      </c>
      <c r="G2412" s="25"/>
    </row>
    <row r="2413" spans="1:7" x14ac:dyDescent="0.25">
      <c r="A2413" t="s">
        <v>2543</v>
      </c>
      <c r="B2413">
        <v>0</v>
      </c>
      <c r="C2413">
        <v>0</v>
      </c>
      <c r="D2413">
        <v>0</v>
      </c>
      <c r="E2413">
        <f t="shared" si="37"/>
        <v>0</v>
      </c>
      <c r="F2413">
        <v>0</v>
      </c>
      <c r="G2413" s="25"/>
    </row>
    <row r="2414" spans="1:7" x14ac:dyDescent="0.25">
      <c r="A2414" t="s">
        <v>2544</v>
      </c>
      <c r="B2414">
        <v>0</v>
      </c>
      <c r="C2414">
        <v>0</v>
      </c>
      <c r="D2414">
        <v>0</v>
      </c>
      <c r="E2414">
        <f t="shared" si="37"/>
        <v>0</v>
      </c>
      <c r="F2414">
        <v>0</v>
      </c>
      <c r="G2414" s="25"/>
    </row>
    <row r="2415" spans="1:7" x14ac:dyDescent="0.25">
      <c r="A2415" t="s">
        <v>2545</v>
      </c>
      <c r="B2415">
        <v>0</v>
      </c>
      <c r="C2415">
        <v>0</v>
      </c>
      <c r="D2415">
        <v>0</v>
      </c>
      <c r="E2415">
        <f t="shared" si="37"/>
        <v>0</v>
      </c>
      <c r="F2415">
        <v>0</v>
      </c>
      <c r="G2415" s="25"/>
    </row>
    <row r="2416" spans="1:7" x14ac:dyDescent="0.25">
      <c r="A2416" t="s">
        <v>2546</v>
      </c>
      <c r="B2416">
        <v>0</v>
      </c>
      <c r="C2416">
        <v>0</v>
      </c>
      <c r="D2416">
        <v>0</v>
      </c>
      <c r="E2416">
        <f t="shared" si="37"/>
        <v>0</v>
      </c>
      <c r="F2416">
        <v>0</v>
      </c>
      <c r="G2416" s="25"/>
    </row>
    <row r="2417" spans="1:7" x14ac:dyDescent="0.25">
      <c r="A2417" t="s">
        <v>2547</v>
      </c>
      <c r="B2417">
        <v>0</v>
      </c>
      <c r="C2417">
        <v>0</v>
      </c>
      <c r="D2417">
        <v>0</v>
      </c>
      <c r="E2417">
        <f t="shared" si="37"/>
        <v>0</v>
      </c>
      <c r="F2417">
        <v>0</v>
      </c>
      <c r="G2417" s="25"/>
    </row>
    <row r="2418" spans="1:7" x14ac:dyDescent="0.25">
      <c r="A2418" t="s">
        <v>2548</v>
      </c>
      <c r="B2418">
        <v>4.1500000000000004</v>
      </c>
      <c r="C2418">
        <v>5.25</v>
      </c>
      <c r="D2418">
        <v>5.13</v>
      </c>
      <c r="E2418">
        <f t="shared" si="37"/>
        <v>5.1899999999999995</v>
      </c>
      <c r="F2418">
        <v>0.52</v>
      </c>
      <c r="G2418" s="25"/>
    </row>
    <row r="2419" spans="1:7" x14ac:dyDescent="0.25">
      <c r="A2419" t="s">
        <v>2549</v>
      </c>
      <c r="B2419">
        <v>67.36</v>
      </c>
      <c r="C2419">
        <v>78.959999999999994</v>
      </c>
      <c r="D2419">
        <v>66.760000000000005</v>
      </c>
      <c r="E2419">
        <f t="shared" si="37"/>
        <v>72.86</v>
      </c>
      <c r="F2419">
        <v>37.29</v>
      </c>
      <c r="G2419" s="25"/>
    </row>
    <row r="2420" spans="1:7" x14ac:dyDescent="0.25">
      <c r="A2420" t="s">
        <v>2550</v>
      </c>
      <c r="B2420">
        <v>270.94</v>
      </c>
      <c r="C2420">
        <v>317.72000000000003</v>
      </c>
      <c r="D2420">
        <v>163.02000000000001</v>
      </c>
      <c r="E2420">
        <f t="shared" si="37"/>
        <v>240.37</v>
      </c>
      <c r="F2420">
        <v>168.03</v>
      </c>
      <c r="G2420" s="25"/>
    </row>
    <row r="2421" spans="1:7" x14ac:dyDescent="0.25">
      <c r="A2421" t="s">
        <v>2551</v>
      </c>
      <c r="B2421">
        <v>557.01</v>
      </c>
      <c r="C2421">
        <v>561.95000000000005</v>
      </c>
      <c r="D2421">
        <v>290.12</v>
      </c>
      <c r="E2421">
        <f t="shared" si="37"/>
        <v>426.03500000000003</v>
      </c>
      <c r="F2421">
        <v>396.4</v>
      </c>
      <c r="G2421" s="25"/>
    </row>
    <row r="2422" spans="1:7" x14ac:dyDescent="0.25">
      <c r="A2422" t="s">
        <v>2552</v>
      </c>
      <c r="B2422">
        <v>794.07</v>
      </c>
      <c r="C2422">
        <v>704.34</v>
      </c>
      <c r="D2422">
        <v>454.24</v>
      </c>
      <c r="E2422">
        <f t="shared" si="37"/>
        <v>579.29</v>
      </c>
      <c r="F2422">
        <v>600.9</v>
      </c>
      <c r="G2422" s="25"/>
    </row>
    <row r="2423" spans="1:7" x14ac:dyDescent="0.25">
      <c r="A2423" t="s">
        <v>2553</v>
      </c>
      <c r="B2423">
        <v>919.34</v>
      </c>
      <c r="C2423">
        <v>739.36</v>
      </c>
      <c r="D2423">
        <v>594.58000000000004</v>
      </c>
      <c r="E2423">
        <f t="shared" si="37"/>
        <v>666.97</v>
      </c>
      <c r="F2423">
        <v>715.44</v>
      </c>
      <c r="G2423" s="25"/>
    </row>
    <row r="2424" spans="1:7" x14ac:dyDescent="0.25">
      <c r="A2424" t="s">
        <v>2554</v>
      </c>
      <c r="B2424">
        <v>765.71</v>
      </c>
      <c r="C2424">
        <v>602.34</v>
      </c>
      <c r="D2424">
        <v>587.27</v>
      </c>
      <c r="E2424">
        <f t="shared" si="37"/>
        <v>594.80500000000006</v>
      </c>
      <c r="F2424">
        <v>592.95000000000005</v>
      </c>
      <c r="G2424" s="25"/>
    </row>
    <row r="2425" spans="1:7" x14ac:dyDescent="0.25">
      <c r="A2425" t="s">
        <v>2555</v>
      </c>
      <c r="B2425">
        <v>757.96</v>
      </c>
      <c r="C2425">
        <v>555.15</v>
      </c>
      <c r="D2425">
        <v>620.02</v>
      </c>
      <c r="E2425">
        <f t="shared" si="37"/>
        <v>587.58500000000004</v>
      </c>
      <c r="F2425">
        <v>585.20000000000005</v>
      </c>
      <c r="G2425" s="25"/>
    </row>
    <row r="2426" spans="1:7" x14ac:dyDescent="0.25">
      <c r="A2426" t="s">
        <v>2556</v>
      </c>
      <c r="B2426">
        <v>187.81</v>
      </c>
      <c r="C2426">
        <v>199.72</v>
      </c>
      <c r="D2426">
        <v>200.21</v>
      </c>
      <c r="E2426">
        <f t="shared" si="37"/>
        <v>199.965</v>
      </c>
      <c r="F2426">
        <v>114.41</v>
      </c>
      <c r="G2426" s="25"/>
    </row>
    <row r="2427" spans="1:7" x14ac:dyDescent="0.25">
      <c r="A2427" t="s">
        <v>2557</v>
      </c>
      <c r="B2427">
        <v>98.71</v>
      </c>
      <c r="C2427">
        <v>105.91</v>
      </c>
      <c r="D2427">
        <v>105.91</v>
      </c>
      <c r="E2427">
        <f t="shared" si="37"/>
        <v>105.91</v>
      </c>
      <c r="F2427">
        <v>57.99</v>
      </c>
      <c r="G2427" s="25"/>
    </row>
    <row r="2428" spans="1:7" x14ac:dyDescent="0.25">
      <c r="A2428" t="s">
        <v>2558</v>
      </c>
      <c r="B2428">
        <v>195.19</v>
      </c>
      <c r="C2428">
        <v>180.39</v>
      </c>
      <c r="D2428">
        <v>210.95</v>
      </c>
      <c r="E2428">
        <f t="shared" si="37"/>
        <v>195.67</v>
      </c>
      <c r="F2428">
        <v>120.63</v>
      </c>
      <c r="G2428" s="25"/>
    </row>
    <row r="2429" spans="1:7" x14ac:dyDescent="0.25">
      <c r="A2429" t="s">
        <v>2559</v>
      </c>
      <c r="B2429">
        <v>76.64</v>
      </c>
      <c r="C2429">
        <v>79.73</v>
      </c>
      <c r="D2429">
        <v>83.98</v>
      </c>
      <c r="E2429">
        <f t="shared" si="37"/>
        <v>81.855000000000004</v>
      </c>
      <c r="F2429">
        <v>43.97</v>
      </c>
      <c r="G2429" s="25"/>
    </row>
    <row r="2430" spans="1:7" x14ac:dyDescent="0.25">
      <c r="A2430" t="s">
        <v>2560</v>
      </c>
      <c r="B2430">
        <v>15.94</v>
      </c>
      <c r="C2430">
        <v>17.11</v>
      </c>
      <c r="D2430">
        <v>17.420000000000002</v>
      </c>
      <c r="E2430">
        <f t="shared" si="37"/>
        <v>17.265000000000001</v>
      </c>
      <c r="F2430">
        <v>4.79</v>
      </c>
      <c r="G2430" s="25"/>
    </row>
    <row r="2431" spans="1:7" x14ac:dyDescent="0.25">
      <c r="A2431" t="s">
        <v>2561</v>
      </c>
      <c r="B2431">
        <v>0</v>
      </c>
      <c r="C2431">
        <v>0</v>
      </c>
      <c r="D2431">
        <v>0</v>
      </c>
      <c r="E2431">
        <f t="shared" si="37"/>
        <v>0</v>
      </c>
      <c r="F2431">
        <v>0</v>
      </c>
      <c r="G2431" s="25"/>
    </row>
    <row r="2432" spans="1:7" x14ac:dyDescent="0.25">
      <c r="A2432" t="s">
        <v>2562</v>
      </c>
      <c r="B2432">
        <v>0</v>
      </c>
      <c r="C2432">
        <v>0</v>
      </c>
      <c r="D2432">
        <v>0</v>
      </c>
      <c r="E2432">
        <f t="shared" si="37"/>
        <v>0</v>
      </c>
      <c r="F2432">
        <v>0</v>
      </c>
      <c r="G2432" s="25"/>
    </row>
    <row r="2433" spans="1:7" x14ac:dyDescent="0.25">
      <c r="A2433" t="s">
        <v>2563</v>
      </c>
      <c r="B2433">
        <v>0</v>
      </c>
      <c r="C2433">
        <v>0</v>
      </c>
      <c r="D2433">
        <v>0</v>
      </c>
      <c r="E2433">
        <f t="shared" si="37"/>
        <v>0</v>
      </c>
      <c r="F2433">
        <v>0</v>
      </c>
      <c r="G2433" s="25"/>
    </row>
    <row r="2434" spans="1:7" x14ac:dyDescent="0.25">
      <c r="A2434" t="s">
        <v>2564</v>
      </c>
      <c r="B2434">
        <v>0</v>
      </c>
      <c r="C2434">
        <v>0</v>
      </c>
      <c r="D2434">
        <v>0</v>
      </c>
      <c r="E2434">
        <f t="shared" si="37"/>
        <v>0</v>
      </c>
      <c r="F2434">
        <v>0</v>
      </c>
      <c r="G2434" s="25"/>
    </row>
    <row r="2435" spans="1:7" x14ac:dyDescent="0.25">
      <c r="A2435" t="s">
        <v>2565</v>
      </c>
      <c r="B2435">
        <v>0</v>
      </c>
      <c r="C2435">
        <v>0</v>
      </c>
      <c r="D2435">
        <v>0</v>
      </c>
      <c r="E2435">
        <f t="shared" si="37"/>
        <v>0</v>
      </c>
      <c r="F2435">
        <v>0</v>
      </c>
      <c r="G2435" s="25"/>
    </row>
    <row r="2436" spans="1:7" x14ac:dyDescent="0.25">
      <c r="A2436" t="s">
        <v>2566</v>
      </c>
      <c r="B2436">
        <v>0</v>
      </c>
      <c r="C2436">
        <v>0</v>
      </c>
      <c r="D2436">
        <v>0</v>
      </c>
      <c r="E2436">
        <f t="shared" si="37"/>
        <v>0</v>
      </c>
      <c r="F2436">
        <v>0</v>
      </c>
      <c r="G2436" s="25"/>
    </row>
    <row r="2437" spans="1:7" x14ac:dyDescent="0.25">
      <c r="A2437" t="s">
        <v>2567</v>
      </c>
      <c r="B2437">
        <v>0</v>
      </c>
      <c r="C2437">
        <v>0</v>
      </c>
      <c r="D2437">
        <v>0</v>
      </c>
      <c r="E2437">
        <f t="shared" si="37"/>
        <v>0</v>
      </c>
      <c r="F2437">
        <v>0</v>
      </c>
      <c r="G2437" s="25"/>
    </row>
    <row r="2438" spans="1:7" x14ac:dyDescent="0.25">
      <c r="A2438" t="s">
        <v>2568</v>
      </c>
      <c r="B2438">
        <v>0</v>
      </c>
      <c r="C2438">
        <v>0</v>
      </c>
      <c r="D2438">
        <v>0</v>
      </c>
      <c r="E2438">
        <f t="shared" si="37"/>
        <v>0</v>
      </c>
      <c r="F2438">
        <v>0</v>
      </c>
      <c r="G2438" s="25"/>
    </row>
    <row r="2439" spans="1:7" x14ac:dyDescent="0.25">
      <c r="A2439" t="s">
        <v>2569</v>
      </c>
      <c r="B2439">
        <v>0</v>
      </c>
      <c r="C2439">
        <v>0</v>
      </c>
      <c r="D2439">
        <v>0</v>
      </c>
      <c r="E2439">
        <f t="shared" si="37"/>
        <v>0</v>
      </c>
      <c r="F2439">
        <v>0</v>
      </c>
      <c r="G2439" s="25"/>
    </row>
    <row r="2440" spans="1:7" x14ac:dyDescent="0.25">
      <c r="A2440" t="s">
        <v>2570</v>
      </c>
      <c r="B2440">
        <v>0</v>
      </c>
      <c r="C2440">
        <v>0</v>
      </c>
      <c r="D2440">
        <v>0</v>
      </c>
      <c r="E2440">
        <f t="shared" si="37"/>
        <v>0</v>
      </c>
      <c r="F2440">
        <v>0</v>
      </c>
      <c r="G2440" s="25"/>
    </row>
    <row r="2441" spans="1:7" x14ac:dyDescent="0.25">
      <c r="A2441" t="s">
        <v>2571</v>
      </c>
      <c r="B2441">
        <v>0</v>
      </c>
      <c r="C2441">
        <v>0</v>
      </c>
      <c r="D2441">
        <v>0</v>
      </c>
      <c r="E2441">
        <f t="shared" si="37"/>
        <v>0</v>
      </c>
      <c r="F2441">
        <v>0</v>
      </c>
      <c r="G2441" s="25"/>
    </row>
    <row r="2442" spans="1:7" x14ac:dyDescent="0.25">
      <c r="A2442" t="s">
        <v>2572</v>
      </c>
      <c r="B2442">
        <v>11.57</v>
      </c>
      <c r="C2442">
        <v>24.06</v>
      </c>
      <c r="D2442">
        <v>13.66</v>
      </c>
      <c r="E2442">
        <f t="shared" si="37"/>
        <v>18.86</v>
      </c>
      <c r="F2442">
        <v>3.48</v>
      </c>
      <c r="G2442" s="25"/>
    </row>
    <row r="2443" spans="1:7" x14ac:dyDescent="0.25">
      <c r="A2443" t="s">
        <v>2573</v>
      </c>
      <c r="B2443">
        <v>117.62</v>
      </c>
      <c r="C2443">
        <v>175.07</v>
      </c>
      <c r="D2443">
        <v>89.78</v>
      </c>
      <c r="E2443">
        <f t="shared" si="37"/>
        <v>132.42500000000001</v>
      </c>
      <c r="F2443">
        <v>59.02</v>
      </c>
      <c r="G2443" s="25"/>
    </row>
    <row r="2444" spans="1:7" x14ac:dyDescent="0.25">
      <c r="A2444" t="s">
        <v>2574</v>
      </c>
      <c r="B2444">
        <v>332.42</v>
      </c>
      <c r="C2444">
        <v>399.31</v>
      </c>
      <c r="D2444">
        <v>162.59</v>
      </c>
      <c r="E2444">
        <f t="shared" si="37"/>
        <v>280.95</v>
      </c>
      <c r="F2444">
        <v>204.36</v>
      </c>
      <c r="G2444" s="25"/>
    </row>
    <row r="2445" spans="1:7" x14ac:dyDescent="0.25">
      <c r="A2445" t="s">
        <v>2575</v>
      </c>
      <c r="B2445">
        <v>563.39</v>
      </c>
      <c r="C2445">
        <v>570.08000000000004</v>
      </c>
      <c r="D2445">
        <v>302.52</v>
      </c>
      <c r="E2445">
        <f t="shared" si="37"/>
        <v>436.3</v>
      </c>
      <c r="F2445">
        <v>398.34</v>
      </c>
      <c r="G2445" s="25"/>
    </row>
    <row r="2446" spans="1:7" x14ac:dyDescent="0.25">
      <c r="A2446" t="s">
        <v>2576</v>
      </c>
      <c r="B2446">
        <v>710.62</v>
      </c>
      <c r="C2446">
        <v>641.59</v>
      </c>
      <c r="D2446">
        <v>444.62</v>
      </c>
      <c r="E2446">
        <f t="shared" ref="E2446:E2509" si="38">(C2446+D2446)/2</f>
        <v>543.10500000000002</v>
      </c>
      <c r="F2446">
        <v>534.70000000000005</v>
      </c>
      <c r="G2446" s="25"/>
    </row>
    <row r="2447" spans="1:7" x14ac:dyDescent="0.25">
      <c r="A2447" t="s">
        <v>2577</v>
      </c>
      <c r="B2447">
        <v>856.86</v>
      </c>
      <c r="C2447">
        <v>702.06</v>
      </c>
      <c r="D2447">
        <v>577.17999999999995</v>
      </c>
      <c r="E2447">
        <f t="shared" si="38"/>
        <v>639.61999999999989</v>
      </c>
      <c r="F2447">
        <v>665.43</v>
      </c>
      <c r="G2447" s="25"/>
    </row>
    <row r="2448" spans="1:7" x14ac:dyDescent="0.25">
      <c r="A2448" t="s">
        <v>2578</v>
      </c>
      <c r="B2448">
        <v>801.56</v>
      </c>
      <c r="C2448">
        <v>625.95000000000005</v>
      </c>
      <c r="D2448">
        <v>610.02</v>
      </c>
      <c r="E2448">
        <f t="shared" si="38"/>
        <v>617.98500000000001</v>
      </c>
      <c r="F2448">
        <v>623.26</v>
      </c>
      <c r="G2448" s="25"/>
    </row>
    <row r="2449" spans="1:7" x14ac:dyDescent="0.25">
      <c r="A2449" t="s">
        <v>2579</v>
      </c>
      <c r="B2449">
        <v>879.27</v>
      </c>
      <c r="C2449">
        <v>611.20000000000005</v>
      </c>
      <c r="D2449">
        <v>698.04</v>
      </c>
      <c r="E2449">
        <f t="shared" si="38"/>
        <v>654.62</v>
      </c>
      <c r="F2449">
        <v>686.68</v>
      </c>
      <c r="G2449" s="25"/>
    </row>
    <row r="2450" spans="1:7" x14ac:dyDescent="0.25">
      <c r="A2450" t="s">
        <v>2580</v>
      </c>
      <c r="B2450">
        <v>682.09</v>
      </c>
      <c r="C2450">
        <v>465.74</v>
      </c>
      <c r="D2450">
        <v>603.83000000000004</v>
      </c>
      <c r="E2450">
        <f t="shared" si="38"/>
        <v>534.78500000000008</v>
      </c>
      <c r="F2450">
        <v>515.4</v>
      </c>
      <c r="G2450" s="25"/>
    </row>
    <row r="2451" spans="1:7" x14ac:dyDescent="0.25">
      <c r="A2451" t="s">
        <v>2581</v>
      </c>
      <c r="B2451">
        <v>459.24</v>
      </c>
      <c r="C2451">
        <v>326.5</v>
      </c>
      <c r="D2451">
        <v>454.21</v>
      </c>
      <c r="E2451">
        <f t="shared" si="38"/>
        <v>390.35500000000002</v>
      </c>
      <c r="F2451">
        <v>323.33</v>
      </c>
      <c r="G2451" s="25"/>
    </row>
    <row r="2452" spans="1:7" x14ac:dyDescent="0.25">
      <c r="A2452" t="s">
        <v>2582</v>
      </c>
      <c r="B2452">
        <v>451.3</v>
      </c>
      <c r="C2452">
        <v>196.32</v>
      </c>
      <c r="D2452">
        <v>508.38</v>
      </c>
      <c r="E2452">
        <f t="shared" si="38"/>
        <v>352.35</v>
      </c>
      <c r="F2452">
        <v>294.58</v>
      </c>
      <c r="G2452" s="25"/>
    </row>
    <row r="2453" spans="1:7" x14ac:dyDescent="0.25">
      <c r="A2453" t="s">
        <v>2583</v>
      </c>
      <c r="B2453">
        <v>238.59</v>
      </c>
      <c r="C2453">
        <v>63.59</v>
      </c>
      <c r="D2453">
        <v>371.1</v>
      </c>
      <c r="E2453">
        <f t="shared" si="38"/>
        <v>217.34500000000003</v>
      </c>
      <c r="F2453">
        <v>115.13</v>
      </c>
      <c r="G2453" s="25"/>
    </row>
    <row r="2454" spans="1:7" x14ac:dyDescent="0.25">
      <c r="A2454" t="s">
        <v>2584</v>
      </c>
      <c r="B2454">
        <v>44.12</v>
      </c>
      <c r="C2454">
        <v>36.799999999999997</v>
      </c>
      <c r="D2454">
        <v>157.77000000000001</v>
      </c>
      <c r="E2454">
        <f t="shared" si="38"/>
        <v>97.284999999999997</v>
      </c>
      <c r="F2454">
        <v>12.5</v>
      </c>
      <c r="G2454" s="25"/>
    </row>
    <row r="2455" spans="1:7" x14ac:dyDescent="0.25">
      <c r="A2455" t="s">
        <v>2585</v>
      </c>
      <c r="B2455">
        <v>0</v>
      </c>
      <c r="C2455">
        <v>0</v>
      </c>
      <c r="D2455">
        <v>0</v>
      </c>
      <c r="E2455">
        <f t="shared" si="38"/>
        <v>0</v>
      </c>
      <c r="F2455">
        <v>0</v>
      </c>
      <c r="G2455" s="25"/>
    </row>
    <row r="2456" spans="1:7" x14ac:dyDescent="0.25">
      <c r="A2456" t="s">
        <v>2586</v>
      </c>
      <c r="B2456">
        <v>0</v>
      </c>
      <c r="C2456">
        <v>0</v>
      </c>
      <c r="D2456">
        <v>0</v>
      </c>
      <c r="E2456">
        <f t="shared" si="38"/>
        <v>0</v>
      </c>
      <c r="F2456">
        <v>0</v>
      </c>
      <c r="G2456" s="25"/>
    </row>
    <row r="2457" spans="1:7" x14ac:dyDescent="0.25">
      <c r="A2457" t="s">
        <v>2587</v>
      </c>
      <c r="B2457">
        <v>0</v>
      </c>
      <c r="C2457">
        <v>0</v>
      </c>
      <c r="D2457">
        <v>0</v>
      </c>
      <c r="E2457">
        <f t="shared" si="38"/>
        <v>0</v>
      </c>
      <c r="F2457">
        <v>0</v>
      </c>
      <c r="G2457" s="25"/>
    </row>
    <row r="2458" spans="1:7" x14ac:dyDescent="0.25">
      <c r="A2458" t="s">
        <v>2588</v>
      </c>
      <c r="B2458">
        <v>0</v>
      </c>
      <c r="C2458">
        <v>0</v>
      </c>
      <c r="D2458">
        <v>0</v>
      </c>
      <c r="E2458">
        <f t="shared" si="38"/>
        <v>0</v>
      </c>
      <c r="F2458">
        <v>0</v>
      </c>
      <c r="G2458" s="25"/>
    </row>
    <row r="2459" spans="1:7" x14ac:dyDescent="0.25">
      <c r="A2459" t="s">
        <v>2589</v>
      </c>
      <c r="B2459">
        <v>0</v>
      </c>
      <c r="C2459">
        <v>0</v>
      </c>
      <c r="D2459">
        <v>0</v>
      </c>
      <c r="E2459">
        <f t="shared" si="38"/>
        <v>0</v>
      </c>
      <c r="F2459">
        <v>0</v>
      </c>
      <c r="G2459" s="25"/>
    </row>
    <row r="2460" spans="1:7" x14ac:dyDescent="0.25">
      <c r="A2460" t="s">
        <v>2590</v>
      </c>
      <c r="B2460">
        <v>0</v>
      </c>
      <c r="C2460">
        <v>0</v>
      </c>
      <c r="D2460">
        <v>0</v>
      </c>
      <c r="E2460">
        <f t="shared" si="38"/>
        <v>0</v>
      </c>
      <c r="F2460">
        <v>0</v>
      </c>
      <c r="G2460" s="25"/>
    </row>
    <row r="2461" spans="1:7" x14ac:dyDescent="0.25">
      <c r="A2461" t="s">
        <v>2591</v>
      </c>
      <c r="B2461">
        <v>0</v>
      </c>
      <c r="C2461">
        <v>0</v>
      </c>
      <c r="D2461">
        <v>0</v>
      </c>
      <c r="E2461">
        <f t="shared" si="38"/>
        <v>0</v>
      </c>
      <c r="F2461">
        <v>0</v>
      </c>
      <c r="G2461" s="25"/>
    </row>
    <row r="2462" spans="1:7" x14ac:dyDescent="0.25">
      <c r="A2462" t="s">
        <v>2592</v>
      </c>
      <c r="B2462">
        <v>0</v>
      </c>
      <c r="C2462">
        <v>0</v>
      </c>
      <c r="D2462">
        <v>0</v>
      </c>
      <c r="E2462">
        <f t="shared" si="38"/>
        <v>0</v>
      </c>
      <c r="F2462">
        <v>0</v>
      </c>
      <c r="G2462" s="25"/>
    </row>
    <row r="2463" spans="1:7" x14ac:dyDescent="0.25">
      <c r="A2463" t="s">
        <v>2593</v>
      </c>
      <c r="B2463">
        <v>0</v>
      </c>
      <c r="C2463">
        <v>0</v>
      </c>
      <c r="D2463">
        <v>0</v>
      </c>
      <c r="E2463">
        <f t="shared" si="38"/>
        <v>0</v>
      </c>
      <c r="F2463">
        <v>0</v>
      </c>
      <c r="G2463" s="25"/>
    </row>
    <row r="2464" spans="1:7" x14ac:dyDescent="0.25">
      <c r="A2464" t="s">
        <v>2594</v>
      </c>
      <c r="B2464">
        <v>0</v>
      </c>
      <c r="C2464">
        <v>0</v>
      </c>
      <c r="D2464">
        <v>0</v>
      </c>
      <c r="E2464">
        <f t="shared" si="38"/>
        <v>0</v>
      </c>
      <c r="F2464">
        <v>0</v>
      </c>
      <c r="G2464" s="25"/>
    </row>
    <row r="2465" spans="1:7" x14ac:dyDescent="0.25">
      <c r="A2465" t="s">
        <v>2595</v>
      </c>
      <c r="B2465">
        <v>0</v>
      </c>
      <c r="C2465">
        <v>0</v>
      </c>
      <c r="D2465">
        <v>0</v>
      </c>
      <c r="E2465">
        <f t="shared" si="38"/>
        <v>0</v>
      </c>
      <c r="F2465">
        <v>0</v>
      </c>
      <c r="G2465" s="25"/>
    </row>
    <row r="2466" spans="1:7" x14ac:dyDescent="0.25">
      <c r="A2466" t="s">
        <v>2596</v>
      </c>
      <c r="B2466">
        <v>5.42</v>
      </c>
      <c r="C2466">
        <v>6.07</v>
      </c>
      <c r="D2466">
        <v>5.94</v>
      </c>
      <c r="E2466">
        <f t="shared" si="38"/>
        <v>6.0050000000000008</v>
      </c>
      <c r="F2466">
        <v>0.78</v>
      </c>
      <c r="G2466" s="25"/>
    </row>
    <row r="2467" spans="1:7" x14ac:dyDescent="0.25">
      <c r="A2467" t="s">
        <v>2597</v>
      </c>
      <c r="B2467">
        <v>168</v>
      </c>
      <c r="C2467">
        <v>332.58</v>
      </c>
      <c r="D2467">
        <v>66.290000000000006</v>
      </c>
      <c r="E2467">
        <f t="shared" si="38"/>
        <v>199.435</v>
      </c>
      <c r="F2467">
        <v>62.7</v>
      </c>
      <c r="G2467" s="25"/>
    </row>
    <row r="2468" spans="1:7" x14ac:dyDescent="0.25">
      <c r="A2468" t="s">
        <v>2598</v>
      </c>
      <c r="B2468">
        <v>378.2</v>
      </c>
      <c r="C2468">
        <v>464.04</v>
      </c>
      <c r="D2468">
        <v>153.38999999999999</v>
      </c>
      <c r="E2468">
        <f t="shared" si="38"/>
        <v>308.71500000000003</v>
      </c>
      <c r="F2468">
        <v>226.96</v>
      </c>
      <c r="G2468" s="25"/>
    </row>
    <row r="2469" spans="1:7" x14ac:dyDescent="0.25">
      <c r="A2469" t="s">
        <v>2599</v>
      </c>
      <c r="B2469">
        <v>623.02</v>
      </c>
      <c r="C2469">
        <v>631.54</v>
      </c>
      <c r="D2469">
        <v>310.95</v>
      </c>
      <c r="E2469">
        <f t="shared" si="38"/>
        <v>471.245</v>
      </c>
      <c r="F2469">
        <v>435.56</v>
      </c>
      <c r="G2469" s="25"/>
    </row>
    <row r="2470" spans="1:7" x14ac:dyDescent="0.25">
      <c r="A2470" t="s">
        <v>2600</v>
      </c>
      <c r="B2470">
        <v>604.61</v>
      </c>
      <c r="C2470">
        <v>561.32000000000005</v>
      </c>
      <c r="D2470">
        <v>424.36</v>
      </c>
      <c r="E2470">
        <f t="shared" si="38"/>
        <v>492.84000000000003</v>
      </c>
      <c r="F2470">
        <v>442.45</v>
      </c>
      <c r="G2470" s="25"/>
    </row>
    <row r="2471" spans="1:7" x14ac:dyDescent="0.25">
      <c r="A2471" t="s">
        <v>2601</v>
      </c>
      <c r="B2471">
        <v>579.32000000000005</v>
      </c>
      <c r="C2471">
        <v>522.78</v>
      </c>
      <c r="D2471">
        <v>470.4</v>
      </c>
      <c r="E2471">
        <f t="shared" si="38"/>
        <v>496.59</v>
      </c>
      <c r="F2471">
        <v>421.96</v>
      </c>
      <c r="G2471" s="25"/>
    </row>
    <row r="2472" spans="1:7" x14ac:dyDescent="0.25">
      <c r="A2472" t="s">
        <v>2602</v>
      </c>
      <c r="B2472">
        <v>507.74</v>
      </c>
      <c r="C2472">
        <v>463.04</v>
      </c>
      <c r="D2472">
        <v>457.93</v>
      </c>
      <c r="E2472">
        <f t="shared" si="38"/>
        <v>460.48500000000001</v>
      </c>
      <c r="F2472">
        <v>358.75</v>
      </c>
      <c r="G2472" s="25"/>
    </row>
    <row r="2473" spans="1:7" x14ac:dyDescent="0.25">
      <c r="A2473" t="s">
        <v>2603</v>
      </c>
      <c r="B2473">
        <v>422.83</v>
      </c>
      <c r="C2473">
        <v>394.55</v>
      </c>
      <c r="D2473">
        <v>408.77</v>
      </c>
      <c r="E2473">
        <f t="shared" si="38"/>
        <v>401.65999999999997</v>
      </c>
      <c r="F2473">
        <v>287.98</v>
      </c>
      <c r="G2473" s="25"/>
    </row>
    <row r="2474" spans="1:7" x14ac:dyDescent="0.25">
      <c r="A2474" t="s">
        <v>2604</v>
      </c>
      <c r="B2474">
        <v>393.28</v>
      </c>
      <c r="C2474">
        <v>356.58</v>
      </c>
      <c r="D2474">
        <v>389.16</v>
      </c>
      <c r="E2474">
        <f t="shared" si="38"/>
        <v>372.87</v>
      </c>
      <c r="F2474">
        <v>265.73</v>
      </c>
      <c r="G2474" s="25"/>
    </row>
    <row r="2475" spans="1:7" x14ac:dyDescent="0.25">
      <c r="A2475" t="s">
        <v>2605</v>
      </c>
      <c r="B2475">
        <v>86.08</v>
      </c>
      <c r="C2475">
        <v>92.44</v>
      </c>
      <c r="D2475">
        <v>92.44</v>
      </c>
      <c r="E2475">
        <f t="shared" si="38"/>
        <v>92.44</v>
      </c>
      <c r="F2475">
        <v>50.15</v>
      </c>
      <c r="G2475" s="25"/>
    </row>
    <row r="2476" spans="1:7" x14ac:dyDescent="0.25">
      <c r="A2476" t="s">
        <v>2606</v>
      </c>
      <c r="B2476">
        <v>135.28</v>
      </c>
      <c r="C2476">
        <v>141.12</v>
      </c>
      <c r="D2476">
        <v>145.24</v>
      </c>
      <c r="E2476">
        <f t="shared" si="38"/>
        <v>143.18</v>
      </c>
      <c r="F2476">
        <v>80.95</v>
      </c>
      <c r="G2476" s="25"/>
    </row>
    <row r="2477" spans="1:7" x14ac:dyDescent="0.25">
      <c r="A2477" t="s">
        <v>2607</v>
      </c>
      <c r="B2477">
        <v>50.76</v>
      </c>
      <c r="C2477">
        <v>54.74</v>
      </c>
      <c r="D2477">
        <v>54.74</v>
      </c>
      <c r="E2477">
        <f t="shared" si="38"/>
        <v>54.74</v>
      </c>
      <c r="F2477">
        <v>28.53</v>
      </c>
      <c r="G2477" s="25"/>
    </row>
    <row r="2478" spans="1:7" x14ac:dyDescent="0.25">
      <c r="A2478" t="s">
        <v>2608</v>
      </c>
      <c r="B2478">
        <v>46.02</v>
      </c>
      <c r="C2478">
        <v>37.409999999999997</v>
      </c>
      <c r="D2478">
        <v>175.63</v>
      </c>
      <c r="E2478">
        <f t="shared" si="38"/>
        <v>106.52</v>
      </c>
      <c r="F2478">
        <v>12.73</v>
      </c>
      <c r="G2478" s="25"/>
    </row>
    <row r="2479" spans="1:7" x14ac:dyDescent="0.25">
      <c r="A2479" t="s">
        <v>2609</v>
      </c>
      <c r="B2479">
        <v>0</v>
      </c>
      <c r="C2479">
        <v>0</v>
      </c>
      <c r="D2479">
        <v>0</v>
      </c>
      <c r="E2479">
        <f t="shared" si="38"/>
        <v>0</v>
      </c>
      <c r="F2479">
        <v>0</v>
      </c>
      <c r="G2479" s="25"/>
    </row>
    <row r="2480" spans="1:7" x14ac:dyDescent="0.25">
      <c r="A2480" t="s">
        <v>2610</v>
      </c>
      <c r="B2480">
        <v>0</v>
      </c>
      <c r="C2480">
        <v>0</v>
      </c>
      <c r="D2480">
        <v>0</v>
      </c>
      <c r="E2480">
        <f t="shared" si="38"/>
        <v>0</v>
      </c>
      <c r="F2480">
        <v>0</v>
      </c>
      <c r="G2480" s="25"/>
    </row>
    <row r="2481" spans="1:7" x14ac:dyDescent="0.25">
      <c r="A2481" t="s">
        <v>2611</v>
      </c>
      <c r="B2481">
        <v>0</v>
      </c>
      <c r="C2481">
        <v>0</v>
      </c>
      <c r="D2481">
        <v>0</v>
      </c>
      <c r="E2481">
        <f t="shared" si="38"/>
        <v>0</v>
      </c>
      <c r="F2481">
        <v>0</v>
      </c>
      <c r="G2481" s="25"/>
    </row>
    <row r="2482" spans="1:7" x14ac:dyDescent="0.25">
      <c r="A2482" t="s">
        <v>2612</v>
      </c>
      <c r="B2482">
        <v>0</v>
      </c>
      <c r="C2482">
        <v>0</v>
      </c>
      <c r="D2482">
        <v>0</v>
      </c>
      <c r="E2482">
        <f t="shared" si="38"/>
        <v>0</v>
      </c>
      <c r="F2482">
        <v>0</v>
      </c>
      <c r="G2482" s="25"/>
    </row>
    <row r="2483" spans="1:7" x14ac:dyDescent="0.25">
      <c r="A2483" t="s">
        <v>2613</v>
      </c>
      <c r="B2483">
        <v>0</v>
      </c>
      <c r="C2483">
        <v>0</v>
      </c>
      <c r="D2483">
        <v>0</v>
      </c>
      <c r="E2483">
        <f t="shared" si="38"/>
        <v>0</v>
      </c>
      <c r="F2483">
        <v>0</v>
      </c>
      <c r="G2483" s="25"/>
    </row>
    <row r="2484" spans="1:7" x14ac:dyDescent="0.25">
      <c r="A2484" t="s">
        <v>2614</v>
      </c>
      <c r="B2484">
        <v>0</v>
      </c>
      <c r="C2484">
        <v>0</v>
      </c>
      <c r="D2484">
        <v>0</v>
      </c>
      <c r="E2484">
        <f t="shared" si="38"/>
        <v>0</v>
      </c>
      <c r="F2484">
        <v>0</v>
      </c>
      <c r="G2484" s="25"/>
    </row>
    <row r="2485" spans="1:7" x14ac:dyDescent="0.25">
      <c r="A2485" t="s">
        <v>2615</v>
      </c>
      <c r="B2485">
        <v>0</v>
      </c>
      <c r="C2485">
        <v>0</v>
      </c>
      <c r="D2485">
        <v>0</v>
      </c>
      <c r="E2485">
        <f t="shared" si="38"/>
        <v>0</v>
      </c>
      <c r="F2485">
        <v>0</v>
      </c>
      <c r="G2485" s="25"/>
    </row>
    <row r="2486" spans="1:7" x14ac:dyDescent="0.25">
      <c r="A2486" t="s">
        <v>2616</v>
      </c>
      <c r="B2486">
        <v>0</v>
      </c>
      <c r="C2486">
        <v>0</v>
      </c>
      <c r="D2486">
        <v>0</v>
      </c>
      <c r="E2486">
        <f t="shared" si="38"/>
        <v>0</v>
      </c>
      <c r="F2486">
        <v>0</v>
      </c>
      <c r="G2486" s="25"/>
    </row>
    <row r="2487" spans="1:7" x14ac:dyDescent="0.25">
      <c r="A2487" t="s">
        <v>2617</v>
      </c>
      <c r="B2487">
        <v>0</v>
      </c>
      <c r="C2487">
        <v>0</v>
      </c>
      <c r="D2487">
        <v>0</v>
      </c>
      <c r="E2487">
        <f t="shared" si="38"/>
        <v>0</v>
      </c>
      <c r="F2487">
        <v>0</v>
      </c>
      <c r="G2487" s="25"/>
    </row>
    <row r="2488" spans="1:7" x14ac:dyDescent="0.25">
      <c r="A2488" t="s">
        <v>2618</v>
      </c>
      <c r="B2488">
        <v>0</v>
      </c>
      <c r="C2488">
        <v>0</v>
      </c>
      <c r="D2488">
        <v>0</v>
      </c>
      <c r="E2488">
        <f t="shared" si="38"/>
        <v>0</v>
      </c>
      <c r="F2488">
        <v>0</v>
      </c>
      <c r="G2488" s="25"/>
    </row>
    <row r="2489" spans="1:7" x14ac:dyDescent="0.25">
      <c r="A2489" t="s">
        <v>2619</v>
      </c>
      <c r="B2489">
        <v>0</v>
      </c>
      <c r="C2489">
        <v>0</v>
      </c>
      <c r="D2489">
        <v>0</v>
      </c>
      <c r="E2489">
        <f t="shared" si="38"/>
        <v>0</v>
      </c>
      <c r="F2489">
        <v>0</v>
      </c>
      <c r="G2489" s="25"/>
    </row>
    <row r="2490" spans="1:7" x14ac:dyDescent="0.25">
      <c r="A2490" t="s">
        <v>2620</v>
      </c>
      <c r="B2490">
        <v>17.46</v>
      </c>
      <c r="C2490">
        <v>82.04</v>
      </c>
      <c r="D2490">
        <v>21.11</v>
      </c>
      <c r="E2490">
        <f t="shared" si="38"/>
        <v>51.575000000000003</v>
      </c>
      <c r="F2490">
        <v>6.28</v>
      </c>
      <c r="G2490" s="25"/>
    </row>
    <row r="2491" spans="1:7" x14ac:dyDescent="0.25">
      <c r="A2491" t="s">
        <v>2621</v>
      </c>
      <c r="B2491">
        <v>177.53</v>
      </c>
      <c r="C2491">
        <v>359.86</v>
      </c>
      <c r="D2491">
        <v>35.01</v>
      </c>
      <c r="E2491">
        <f t="shared" si="38"/>
        <v>197.435</v>
      </c>
      <c r="F2491">
        <v>61.42</v>
      </c>
      <c r="G2491" s="25"/>
    </row>
    <row r="2492" spans="1:7" x14ac:dyDescent="0.25">
      <c r="A2492" t="s">
        <v>2622</v>
      </c>
      <c r="B2492">
        <v>388.08</v>
      </c>
      <c r="C2492">
        <v>478.31</v>
      </c>
      <c r="D2492">
        <v>154.41999999999999</v>
      </c>
      <c r="E2492">
        <f t="shared" si="38"/>
        <v>316.36500000000001</v>
      </c>
      <c r="F2492">
        <v>229.47</v>
      </c>
      <c r="G2492" s="25"/>
    </row>
    <row r="2493" spans="1:7" x14ac:dyDescent="0.25">
      <c r="A2493" t="s">
        <v>2623</v>
      </c>
      <c r="B2493">
        <v>624.29</v>
      </c>
      <c r="C2493">
        <v>634.57000000000005</v>
      </c>
      <c r="D2493">
        <v>312.22000000000003</v>
      </c>
      <c r="E2493">
        <f t="shared" si="38"/>
        <v>473.39500000000004</v>
      </c>
      <c r="F2493">
        <v>433.2</v>
      </c>
      <c r="G2493" s="25"/>
    </row>
    <row r="2494" spans="1:7" x14ac:dyDescent="0.25">
      <c r="A2494" t="s">
        <v>2624</v>
      </c>
      <c r="B2494">
        <v>327.75</v>
      </c>
      <c r="C2494">
        <v>333.89</v>
      </c>
      <c r="D2494">
        <v>308.94</v>
      </c>
      <c r="E2494">
        <f t="shared" si="38"/>
        <v>321.41499999999996</v>
      </c>
      <c r="F2494">
        <v>214.86</v>
      </c>
      <c r="G2494" s="25"/>
    </row>
    <row r="2495" spans="1:7" x14ac:dyDescent="0.25">
      <c r="A2495" t="s">
        <v>2625</v>
      </c>
      <c r="B2495">
        <v>846.21</v>
      </c>
      <c r="C2495">
        <v>698.7</v>
      </c>
      <c r="D2495">
        <v>578.02</v>
      </c>
      <c r="E2495">
        <f t="shared" si="38"/>
        <v>638.36</v>
      </c>
      <c r="F2495">
        <v>649.48</v>
      </c>
      <c r="G2495" s="25"/>
    </row>
    <row r="2496" spans="1:7" x14ac:dyDescent="0.25">
      <c r="A2496" t="s">
        <v>2626</v>
      </c>
      <c r="B2496">
        <v>783.58</v>
      </c>
      <c r="C2496">
        <v>619.08000000000004</v>
      </c>
      <c r="D2496">
        <v>604.64</v>
      </c>
      <c r="E2496">
        <f t="shared" si="38"/>
        <v>611.86</v>
      </c>
      <c r="F2496">
        <v>601.77</v>
      </c>
      <c r="G2496" s="25"/>
    </row>
    <row r="2497" spans="1:7" x14ac:dyDescent="0.25">
      <c r="A2497" t="s">
        <v>2627</v>
      </c>
      <c r="B2497">
        <v>741.83</v>
      </c>
      <c r="C2497">
        <v>553.09</v>
      </c>
      <c r="D2497">
        <v>615.98</v>
      </c>
      <c r="E2497">
        <f t="shared" si="38"/>
        <v>584.53500000000008</v>
      </c>
      <c r="F2497">
        <v>564.95000000000005</v>
      </c>
      <c r="G2497" s="25"/>
    </row>
    <row r="2498" spans="1:7" x14ac:dyDescent="0.25">
      <c r="A2498" t="s">
        <v>2628</v>
      </c>
      <c r="B2498">
        <v>435.15</v>
      </c>
      <c r="C2498">
        <v>374.15</v>
      </c>
      <c r="D2498">
        <v>421.2</v>
      </c>
      <c r="E2498">
        <f t="shared" si="38"/>
        <v>397.67499999999995</v>
      </c>
      <c r="F2498">
        <v>301.10000000000002</v>
      </c>
      <c r="G2498" s="25"/>
    </row>
    <row r="2499" spans="1:7" x14ac:dyDescent="0.25">
      <c r="A2499" t="s">
        <v>2629</v>
      </c>
      <c r="B2499">
        <v>394.17</v>
      </c>
      <c r="C2499">
        <v>309.95999999999998</v>
      </c>
      <c r="D2499">
        <v>397.35</v>
      </c>
      <c r="E2499">
        <f t="shared" si="38"/>
        <v>353.65499999999997</v>
      </c>
      <c r="F2499">
        <v>268.16000000000003</v>
      </c>
      <c r="G2499" s="25"/>
    </row>
    <row r="2500" spans="1:7" x14ac:dyDescent="0.25">
      <c r="A2500" t="s">
        <v>2630</v>
      </c>
      <c r="B2500">
        <v>120.52</v>
      </c>
      <c r="C2500">
        <v>127.95</v>
      </c>
      <c r="D2500">
        <v>129.25</v>
      </c>
      <c r="E2500">
        <f t="shared" si="38"/>
        <v>128.6</v>
      </c>
      <c r="F2500">
        <v>71.7</v>
      </c>
      <c r="G2500" s="25"/>
    </row>
    <row r="2501" spans="1:7" x14ac:dyDescent="0.25">
      <c r="A2501" t="s">
        <v>2631</v>
      </c>
      <c r="B2501">
        <v>88.53</v>
      </c>
      <c r="C2501">
        <v>90.01</v>
      </c>
      <c r="D2501">
        <v>98.27</v>
      </c>
      <c r="E2501">
        <f t="shared" si="38"/>
        <v>94.14</v>
      </c>
      <c r="F2501">
        <v>50.85</v>
      </c>
      <c r="G2501" s="25"/>
    </row>
    <row r="2502" spans="1:7" x14ac:dyDescent="0.25">
      <c r="A2502" t="s">
        <v>2632</v>
      </c>
      <c r="B2502">
        <v>37.75</v>
      </c>
      <c r="C2502">
        <v>38.770000000000003</v>
      </c>
      <c r="D2502">
        <v>55.8</v>
      </c>
      <c r="E2502">
        <f t="shared" si="38"/>
        <v>47.284999999999997</v>
      </c>
      <c r="F2502">
        <v>13.32</v>
      </c>
      <c r="G2502" s="25"/>
    </row>
    <row r="2503" spans="1:7" x14ac:dyDescent="0.25">
      <c r="A2503" t="s">
        <v>2633</v>
      </c>
      <c r="B2503">
        <v>0</v>
      </c>
      <c r="C2503">
        <v>0</v>
      </c>
      <c r="D2503">
        <v>0</v>
      </c>
      <c r="E2503">
        <f t="shared" si="38"/>
        <v>0</v>
      </c>
      <c r="F2503">
        <v>0</v>
      </c>
      <c r="G2503" s="25"/>
    </row>
    <row r="2504" spans="1:7" x14ac:dyDescent="0.25">
      <c r="A2504" t="s">
        <v>2634</v>
      </c>
      <c r="B2504">
        <v>0</v>
      </c>
      <c r="C2504">
        <v>0</v>
      </c>
      <c r="D2504">
        <v>0</v>
      </c>
      <c r="E2504">
        <f t="shared" si="38"/>
        <v>0</v>
      </c>
      <c r="F2504">
        <v>0</v>
      </c>
      <c r="G2504" s="25"/>
    </row>
    <row r="2505" spans="1:7" x14ac:dyDescent="0.25">
      <c r="A2505" t="s">
        <v>2635</v>
      </c>
      <c r="B2505">
        <v>0</v>
      </c>
      <c r="C2505">
        <v>0</v>
      </c>
      <c r="D2505">
        <v>0</v>
      </c>
      <c r="E2505">
        <f t="shared" si="38"/>
        <v>0</v>
      </c>
      <c r="F2505">
        <v>0</v>
      </c>
      <c r="G2505" s="25"/>
    </row>
    <row r="2506" spans="1:7" x14ac:dyDescent="0.25">
      <c r="A2506" t="s">
        <v>2636</v>
      </c>
      <c r="B2506">
        <v>0</v>
      </c>
      <c r="C2506">
        <v>0</v>
      </c>
      <c r="D2506">
        <v>0</v>
      </c>
      <c r="E2506">
        <f t="shared" si="38"/>
        <v>0</v>
      </c>
      <c r="F2506">
        <v>0</v>
      </c>
      <c r="G2506" s="25"/>
    </row>
    <row r="2507" spans="1:7" x14ac:dyDescent="0.25">
      <c r="A2507" t="s">
        <v>2637</v>
      </c>
      <c r="B2507">
        <v>0</v>
      </c>
      <c r="C2507">
        <v>0</v>
      </c>
      <c r="D2507">
        <v>0</v>
      </c>
      <c r="E2507">
        <f t="shared" si="38"/>
        <v>0</v>
      </c>
      <c r="F2507">
        <v>0</v>
      </c>
      <c r="G2507" s="25"/>
    </row>
    <row r="2508" spans="1:7" x14ac:dyDescent="0.25">
      <c r="A2508" t="s">
        <v>2638</v>
      </c>
      <c r="B2508">
        <v>0</v>
      </c>
      <c r="C2508">
        <v>0</v>
      </c>
      <c r="D2508">
        <v>0</v>
      </c>
      <c r="E2508">
        <f t="shared" si="38"/>
        <v>0</v>
      </c>
      <c r="F2508">
        <v>0</v>
      </c>
      <c r="G2508" s="25"/>
    </row>
    <row r="2509" spans="1:7" x14ac:dyDescent="0.25">
      <c r="A2509" t="s">
        <v>2639</v>
      </c>
      <c r="B2509">
        <v>0</v>
      </c>
      <c r="C2509">
        <v>0</v>
      </c>
      <c r="D2509">
        <v>0</v>
      </c>
      <c r="E2509">
        <f t="shared" si="38"/>
        <v>0</v>
      </c>
      <c r="F2509">
        <v>0</v>
      </c>
      <c r="G2509" s="25"/>
    </row>
    <row r="2510" spans="1:7" x14ac:dyDescent="0.25">
      <c r="A2510" t="s">
        <v>2640</v>
      </c>
      <c r="B2510">
        <v>0</v>
      </c>
      <c r="C2510">
        <v>0</v>
      </c>
      <c r="D2510">
        <v>0</v>
      </c>
      <c r="E2510">
        <f t="shared" ref="E2510:E2573" si="39">(C2510+D2510)/2</f>
        <v>0</v>
      </c>
      <c r="F2510">
        <v>0</v>
      </c>
      <c r="G2510" s="25"/>
    </row>
    <row r="2511" spans="1:7" x14ac:dyDescent="0.25">
      <c r="A2511" t="s">
        <v>2641</v>
      </c>
      <c r="B2511">
        <v>0</v>
      </c>
      <c r="C2511">
        <v>0</v>
      </c>
      <c r="D2511">
        <v>0</v>
      </c>
      <c r="E2511">
        <f t="shared" si="39"/>
        <v>0</v>
      </c>
      <c r="F2511">
        <v>0</v>
      </c>
      <c r="G2511" s="25"/>
    </row>
    <row r="2512" spans="1:7" x14ac:dyDescent="0.25">
      <c r="A2512" t="s">
        <v>2642</v>
      </c>
      <c r="B2512">
        <v>0</v>
      </c>
      <c r="C2512">
        <v>0</v>
      </c>
      <c r="D2512">
        <v>0</v>
      </c>
      <c r="E2512">
        <f t="shared" si="39"/>
        <v>0</v>
      </c>
      <c r="F2512">
        <v>0</v>
      </c>
      <c r="G2512" s="25"/>
    </row>
    <row r="2513" spans="1:7" x14ac:dyDescent="0.25">
      <c r="A2513" t="s">
        <v>2643</v>
      </c>
      <c r="B2513">
        <v>0</v>
      </c>
      <c r="C2513">
        <v>0</v>
      </c>
      <c r="D2513">
        <v>0</v>
      </c>
      <c r="E2513">
        <f t="shared" si="39"/>
        <v>0</v>
      </c>
      <c r="F2513">
        <v>0</v>
      </c>
      <c r="G2513" s="25"/>
    </row>
    <row r="2514" spans="1:7" x14ac:dyDescent="0.25">
      <c r="A2514" t="s">
        <v>2644</v>
      </c>
      <c r="B2514">
        <v>19.64</v>
      </c>
      <c r="C2514">
        <v>73.38</v>
      </c>
      <c r="D2514">
        <v>23.06</v>
      </c>
      <c r="E2514">
        <f t="shared" si="39"/>
        <v>48.22</v>
      </c>
      <c r="F2514">
        <v>7.06</v>
      </c>
      <c r="G2514" s="25"/>
    </row>
    <row r="2515" spans="1:7" x14ac:dyDescent="0.25">
      <c r="A2515" t="s">
        <v>2645</v>
      </c>
      <c r="B2515">
        <v>173.42</v>
      </c>
      <c r="C2515">
        <v>342.53</v>
      </c>
      <c r="D2515">
        <v>40.950000000000003</v>
      </c>
      <c r="E2515">
        <f t="shared" si="39"/>
        <v>191.73999999999998</v>
      </c>
      <c r="F2515">
        <v>61.28</v>
      </c>
      <c r="G2515" s="25"/>
    </row>
    <row r="2516" spans="1:7" x14ac:dyDescent="0.25">
      <c r="A2516" t="s">
        <v>2646</v>
      </c>
      <c r="B2516">
        <v>423.23</v>
      </c>
      <c r="C2516">
        <v>532.34</v>
      </c>
      <c r="D2516">
        <v>140.02000000000001</v>
      </c>
      <c r="E2516">
        <f t="shared" si="39"/>
        <v>336.18</v>
      </c>
      <c r="F2516">
        <v>239.67</v>
      </c>
      <c r="G2516" s="25"/>
    </row>
    <row r="2517" spans="1:7" x14ac:dyDescent="0.25">
      <c r="A2517" t="s">
        <v>2647</v>
      </c>
      <c r="B2517">
        <v>656.87</v>
      </c>
      <c r="C2517">
        <v>670.47</v>
      </c>
      <c r="D2517">
        <v>312.14999999999998</v>
      </c>
      <c r="E2517">
        <f t="shared" si="39"/>
        <v>491.31</v>
      </c>
      <c r="F2517">
        <v>447.2</v>
      </c>
      <c r="G2517" s="25"/>
    </row>
    <row r="2518" spans="1:7" x14ac:dyDescent="0.25">
      <c r="A2518" t="s">
        <v>2648</v>
      </c>
      <c r="B2518">
        <v>798.15</v>
      </c>
      <c r="C2518">
        <v>717.71</v>
      </c>
      <c r="D2518">
        <v>472.79</v>
      </c>
      <c r="E2518">
        <f t="shared" si="39"/>
        <v>595.25</v>
      </c>
      <c r="F2518">
        <v>588.49</v>
      </c>
      <c r="G2518" s="25"/>
    </row>
    <row r="2519" spans="1:7" x14ac:dyDescent="0.25">
      <c r="A2519" t="s">
        <v>2649</v>
      </c>
      <c r="B2519">
        <v>915.01</v>
      </c>
      <c r="C2519">
        <v>747</v>
      </c>
      <c r="D2519">
        <v>607.11</v>
      </c>
      <c r="E2519">
        <f t="shared" si="39"/>
        <v>677.05500000000006</v>
      </c>
      <c r="F2519">
        <v>695.72</v>
      </c>
      <c r="G2519" s="25"/>
    </row>
    <row r="2520" spans="1:7" x14ac:dyDescent="0.25">
      <c r="A2520" t="s">
        <v>2650</v>
      </c>
      <c r="B2520">
        <v>958.97</v>
      </c>
      <c r="C2520">
        <v>718.33</v>
      </c>
      <c r="D2520">
        <v>697.43</v>
      </c>
      <c r="E2520">
        <f t="shared" si="39"/>
        <v>707.88</v>
      </c>
      <c r="F2520">
        <v>736.45</v>
      </c>
      <c r="G2520" s="25"/>
    </row>
    <row r="2521" spans="1:7" x14ac:dyDescent="0.25">
      <c r="A2521" t="s">
        <v>2651</v>
      </c>
      <c r="B2521">
        <v>931.46</v>
      </c>
      <c r="C2521">
        <v>638.70000000000005</v>
      </c>
      <c r="D2521">
        <v>737.35</v>
      </c>
      <c r="E2521">
        <f t="shared" si="39"/>
        <v>688.02500000000009</v>
      </c>
      <c r="F2521">
        <v>711.05</v>
      </c>
      <c r="G2521" s="25"/>
    </row>
    <row r="2522" spans="1:7" x14ac:dyDescent="0.25">
      <c r="A2522" t="s">
        <v>2652</v>
      </c>
      <c r="B2522">
        <v>844.74</v>
      </c>
      <c r="C2522">
        <v>519.91</v>
      </c>
      <c r="D2522">
        <v>731.95</v>
      </c>
      <c r="E2522">
        <f t="shared" si="39"/>
        <v>625.93000000000006</v>
      </c>
      <c r="F2522">
        <v>629.54999999999995</v>
      </c>
      <c r="G2522" s="25"/>
    </row>
    <row r="2523" spans="1:7" x14ac:dyDescent="0.25">
      <c r="A2523" t="s">
        <v>2653</v>
      </c>
      <c r="B2523">
        <v>696.29</v>
      </c>
      <c r="C2523">
        <v>364.83</v>
      </c>
      <c r="D2523">
        <v>675.8</v>
      </c>
      <c r="E2523">
        <f t="shared" si="39"/>
        <v>520.31499999999994</v>
      </c>
      <c r="F2523">
        <v>490.35</v>
      </c>
      <c r="G2523" s="25"/>
    </row>
    <row r="2524" spans="1:7" x14ac:dyDescent="0.25">
      <c r="A2524" t="s">
        <v>2654</v>
      </c>
      <c r="B2524">
        <v>483.49</v>
      </c>
      <c r="C2524">
        <v>194.65</v>
      </c>
      <c r="D2524">
        <v>556.39</v>
      </c>
      <c r="E2524">
        <f t="shared" si="39"/>
        <v>375.52</v>
      </c>
      <c r="F2524">
        <v>299.25</v>
      </c>
      <c r="G2524" s="25"/>
    </row>
    <row r="2525" spans="1:7" x14ac:dyDescent="0.25">
      <c r="A2525" t="s">
        <v>2655</v>
      </c>
      <c r="B2525">
        <v>244.68</v>
      </c>
      <c r="C2525">
        <v>62.43</v>
      </c>
      <c r="D2525">
        <v>391.18</v>
      </c>
      <c r="E2525">
        <f t="shared" si="39"/>
        <v>226.80500000000001</v>
      </c>
      <c r="F2525">
        <v>107.17</v>
      </c>
      <c r="G2525" s="25"/>
    </row>
    <row r="2526" spans="1:7" x14ac:dyDescent="0.25">
      <c r="A2526" t="s">
        <v>2656</v>
      </c>
      <c r="B2526">
        <v>48.05</v>
      </c>
      <c r="C2526">
        <v>41.94</v>
      </c>
      <c r="D2526">
        <v>155.06</v>
      </c>
      <c r="E2526">
        <f t="shared" si="39"/>
        <v>98.5</v>
      </c>
      <c r="F2526">
        <v>14.62</v>
      </c>
      <c r="G2526" s="25"/>
    </row>
    <row r="2527" spans="1:7" x14ac:dyDescent="0.25">
      <c r="A2527" t="s">
        <v>2657</v>
      </c>
      <c r="B2527">
        <v>0</v>
      </c>
      <c r="C2527">
        <v>0</v>
      </c>
      <c r="D2527">
        <v>0</v>
      </c>
      <c r="E2527">
        <f t="shared" si="39"/>
        <v>0</v>
      </c>
      <c r="F2527">
        <v>0</v>
      </c>
      <c r="G2527" s="25"/>
    </row>
    <row r="2528" spans="1:7" x14ac:dyDescent="0.25">
      <c r="A2528" t="s">
        <v>2658</v>
      </c>
      <c r="B2528">
        <v>0</v>
      </c>
      <c r="C2528">
        <v>0</v>
      </c>
      <c r="D2528">
        <v>0</v>
      </c>
      <c r="E2528">
        <f t="shared" si="39"/>
        <v>0</v>
      </c>
      <c r="F2528">
        <v>0</v>
      </c>
      <c r="G2528" s="25"/>
    </row>
    <row r="2529" spans="1:7" x14ac:dyDescent="0.25">
      <c r="A2529" t="s">
        <v>2659</v>
      </c>
      <c r="B2529">
        <v>0</v>
      </c>
      <c r="C2529">
        <v>0</v>
      </c>
      <c r="D2529">
        <v>0</v>
      </c>
      <c r="E2529">
        <f t="shared" si="39"/>
        <v>0</v>
      </c>
      <c r="F2529">
        <v>0</v>
      </c>
      <c r="G2529" s="25"/>
    </row>
    <row r="2530" spans="1:7" x14ac:dyDescent="0.25">
      <c r="A2530" t="s">
        <v>2660</v>
      </c>
      <c r="B2530">
        <v>0</v>
      </c>
      <c r="C2530">
        <v>0</v>
      </c>
      <c r="D2530">
        <v>0</v>
      </c>
      <c r="E2530">
        <f t="shared" si="39"/>
        <v>0</v>
      </c>
      <c r="F2530">
        <v>0</v>
      </c>
      <c r="G2530" s="25"/>
    </row>
    <row r="2531" spans="1:7" x14ac:dyDescent="0.25">
      <c r="A2531" t="s">
        <v>2661</v>
      </c>
      <c r="B2531">
        <v>0</v>
      </c>
      <c r="C2531">
        <v>0</v>
      </c>
      <c r="D2531">
        <v>0</v>
      </c>
      <c r="E2531">
        <f t="shared" si="39"/>
        <v>0</v>
      </c>
      <c r="F2531">
        <v>0</v>
      </c>
      <c r="G2531" s="25"/>
    </row>
    <row r="2532" spans="1:7" x14ac:dyDescent="0.25">
      <c r="A2532" t="s">
        <v>2662</v>
      </c>
      <c r="B2532">
        <v>0</v>
      </c>
      <c r="C2532">
        <v>0</v>
      </c>
      <c r="D2532">
        <v>0</v>
      </c>
      <c r="E2532">
        <f t="shared" si="39"/>
        <v>0</v>
      </c>
      <c r="F2532">
        <v>0</v>
      </c>
      <c r="G2532" s="25"/>
    </row>
    <row r="2533" spans="1:7" x14ac:dyDescent="0.25">
      <c r="A2533" t="s">
        <v>2663</v>
      </c>
      <c r="B2533">
        <v>0</v>
      </c>
      <c r="C2533">
        <v>0</v>
      </c>
      <c r="D2533">
        <v>0</v>
      </c>
      <c r="E2533">
        <f t="shared" si="39"/>
        <v>0</v>
      </c>
      <c r="F2533">
        <v>0</v>
      </c>
      <c r="G2533" s="25"/>
    </row>
    <row r="2534" spans="1:7" x14ac:dyDescent="0.25">
      <c r="A2534" t="s">
        <v>2664</v>
      </c>
      <c r="B2534">
        <v>0</v>
      </c>
      <c r="C2534">
        <v>0</v>
      </c>
      <c r="D2534">
        <v>0</v>
      </c>
      <c r="E2534">
        <f t="shared" si="39"/>
        <v>0</v>
      </c>
      <c r="F2534">
        <v>0</v>
      </c>
      <c r="G2534" s="25"/>
    </row>
    <row r="2535" spans="1:7" x14ac:dyDescent="0.25">
      <c r="A2535" t="s">
        <v>2665</v>
      </c>
      <c r="B2535">
        <v>0</v>
      </c>
      <c r="C2535">
        <v>0</v>
      </c>
      <c r="D2535">
        <v>0</v>
      </c>
      <c r="E2535">
        <f t="shared" si="39"/>
        <v>0</v>
      </c>
      <c r="F2535">
        <v>0</v>
      </c>
      <c r="G2535" s="25"/>
    </row>
    <row r="2536" spans="1:7" x14ac:dyDescent="0.25">
      <c r="A2536" t="s">
        <v>2666</v>
      </c>
      <c r="B2536">
        <v>0</v>
      </c>
      <c r="C2536">
        <v>0</v>
      </c>
      <c r="D2536">
        <v>0</v>
      </c>
      <c r="E2536">
        <f t="shared" si="39"/>
        <v>0</v>
      </c>
      <c r="F2536">
        <v>0</v>
      </c>
      <c r="G2536" s="25"/>
    </row>
    <row r="2537" spans="1:7" x14ac:dyDescent="0.25">
      <c r="A2537" t="s">
        <v>2667</v>
      </c>
      <c r="B2537">
        <v>0</v>
      </c>
      <c r="C2537">
        <v>0</v>
      </c>
      <c r="D2537">
        <v>0</v>
      </c>
      <c r="E2537">
        <f t="shared" si="39"/>
        <v>0</v>
      </c>
      <c r="F2537">
        <v>0</v>
      </c>
      <c r="G2537" s="25"/>
    </row>
    <row r="2538" spans="1:7" x14ac:dyDescent="0.25">
      <c r="A2538" t="s">
        <v>2668</v>
      </c>
      <c r="B2538">
        <v>0.83</v>
      </c>
      <c r="C2538">
        <v>1.07</v>
      </c>
      <c r="D2538">
        <v>1.02</v>
      </c>
      <c r="E2538">
        <f t="shared" si="39"/>
        <v>1.0449999999999999</v>
      </c>
      <c r="F2538">
        <v>0</v>
      </c>
      <c r="G2538" s="25"/>
    </row>
    <row r="2539" spans="1:7" x14ac:dyDescent="0.25">
      <c r="A2539" t="s">
        <v>2669</v>
      </c>
      <c r="B2539">
        <v>85.5</v>
      </c>
      <c r="C2539">
        <v>101.86</v>
      </c>
      <c r="D2539">
        <v>82.4</v>
      </c>
      <c r="E2539">
        <f t="shared" si="39"/>
        <v>92.13</v>
      </c>
      <c r="F2539">
        <v>47.17</v>
      </c>
      <c r="G2539" s="25"/>
    </row>
    <row r="2540" spans="1:7" x14ac:dyDescent="0.25">
      <c r="A2540" t="s">
        <v>2670</v>
      </c>
      <c r="B2540">
        <v>226.16</v>
      </c>
      <c r="C2540">
        <v>256.69</v>
      </c>
      <c r="D2540">
        <v>182.55</v>
      </c>
      <c r="E2540">
        <f t="shared" si="39"/>
        <v>219.62</v>
      </c>
      <c r="F2540">
        <v>135.96</v>
      </c>
      <c r="G2540" s="25"/>
    </row>
    <row r="2541" spans="1:7" x14ac:dyDescent="0.25">
      <c r="A2541" t="s">
        <v>2671</v>
      </c>
      <c r="B2541">
        <v>650.17999999999995</v>
      </c>
      <c r="C2541">
        <v>664.88</v>
      </c>
      <c r="D2541">
        <v>323.07</v>
      </c>
      <c r="E2541">
        <f t="shared" si="39"/>
        <v>493.97500000000002</v>
      </c>
      <c r="F2541">
        <v>442.4</v>
      </c>
      <c r="G2541" s="25"/>
    </row>
    <row r="2542" spans="1:7" x14ac:dyDescent="0.25">
      <c r="A2542" t="s">
        <v>2672</v>
      </c>
      <c r="B2542">
        <v>821.46</v>
      </c>
      <c r="C2542">
        <v>741.99</v>
      </c>
      <c r="D2542">
        <v>490.47</v>
      </c>
      <c r="E2542">
        <f t="shared" si="39"/>
        <v>616.23</v>
      </c>
      <c r="F2542">
        <v>604.19000000000005</v>
      </c>
      <c r="G2542" s="25"/>
    </row>
    <row r="2543" spans="1:7" x14ac:dyDescent="0.25">
      <c r="A2543" t="s">
        <v>2673</v>
      </c>
      <c r="B2543">
        <v>908.34</v>
      </c>
      <c r="C2543">
        <v>749.34</v>
      </c>
      <c r="D2543">
        <v>614.75</v>
      </c>
      <c r="E2543">
        <f t="shared" si="39"/>
        <v>682.04500000000007</v>
      </c>
      <c r="F2543">
        <v>692.04</v>
      </c>
      <c r="G2543" s="25"/>
    </row>
    <row r="2544" spans="1:7" x14ac:dyDescent="0.25">
      <c r="A2544" t="s">
        <v>2674</v>
      </c>
      <c r="B2544">
        <v>936.41</v>
      </c>
      <c r="C2544">
        <v>713.46</v>
      </c>
      <c r="D2544">
        <v>694.31</v>
      </c>
      <c r="E2544">
        <f t="shared" si="39"/>
        <v>703.88499999999999</v>
      </c>
      <c r="F2544">
        <v>721.51</v>
      </c>
      <c r="G2544" s="25"/>
    </row>
    <row r="2545" spans="1:7" x14ac:dyDescent="0.25">
      <c r="A2545" t="s">
        <v>2675</v>
      </c>
      <c r="B2545">
        <v>652.23</v>
      </c>
      <c r="C2545">
        <v>519.34</v>
      </c>
      <c r="D2545">
        <v>566.12</v>
      </c>
      <c r="E2545">
        <f t="shared" si="39"/>
        <v>542.73</v>
      </c>
      <c r="F2545">
        <v>484.12</v>
      </c>
      <c r="G2545" s="25"/>
    </row>
    <row r="2546" spans="1:7" x14ac:dyDescent="0.25">
      <c r="A2546" t="s">
        <v>2676</v>
      </c>
      <c r="B2546">
        <v>598.58000000000004</v>
      </c>
      <c r="C2546">
        <v>447.8</v>
      </c>
      <c r="D2546">
        <v>550.16</v>
      </c>
      <c r="E2546">
        <f t="shared" si="39"/>
        <v>498.98</v>
      </c>
      <c r="F2546">
        <v>435.86</v>
      </c>
      <c r="G2546" s="25"/>
    </row>
    <row r="2547" spans="1:7" x14ac:dyDescent="0.25">
      <c r="A2547" t="s">
        <v>2677</v>
      </c>
      <c r="B2547">
        <v>246.56</v>
      </c>
      <c r="C2547">
        <v>243.08</v>
      </c>
      <c r="D2547">
        <v>259.17</v>
      </c>
      <c r="E2547">
        <f t="shared" si="39"/>
        <v>251.125</v>
      </c>
      <c r="F2547">
        <v>155.18</v>
      </c>
      <c r="G2547" s="25"/>
    </row>
    <row r="2548" spans="1:7" x14ac:dyDescent="0.25">
      <c r="A2548" t="s">
        <v>2678</v>
      </c>
      <c r="B2548">
        <v>408.21</v>
      </c>
      <c r="C2548">
        <v>219.11</v>
      </c>
      <c r="D2548">
        <v>462.19</v>
      </c>
      <c r="E2548">
        <f t="shared" si="39"/>
        <v>340.65</v>
      </c>
      <c r="F2548">
        <v>256.81</v>
      </c>
      <c r="G2548" s="25"/>
    </row>
    <row r="2549" spans="1:7" x14ac:dyDescent="0.25">
      <c r="A2549" t="s">
        <v>2679</v>
      </c>
      <c r="B2549">
        <v>160.04</v>
      </c>
      <c r="C2549">
        <v>116.96</v>
      </c>
      <c r="D2549">
        <v>206.69</v>
      </c>
      <c r="E2549">
        <f t="shared" si="39"/>
        <v>161.82499999999999</v>
      </c>
      <c r="F2549">
        <v>85.97</v>
      </c>
      <c r="G2549" s="25"/>
    </row>
    <row r="2550" spans="1:7" x14ac:dyDescent="0.25">
      <c r="A2550" t="s">
        <v>2680</v>
      </c>
      <c r="B2550">
        <v>48.72</v>
      </c>
      <c r="C2550">
        <v>47.88</v>
      </c>
      <c r="D2550">
        <v>96.68</v>
      </c>
      <c r="E2550">
        <f t="shared" si="39"/>
        <v>72.28</v>
      </c>
      <c r="F2550">
        <v>17.03</v>
      </c>
      <c r="G2550" s="25"/>
    </row>
    <row r="2551" spans="1:7" x14ac:dyDescent="0.25">
      <c r="A2551" t="s">
        <v>2681</v>
      </c>
      <c r="B2551">
        <v>0</v>
      </c>
      <c r="C2551">
        <v>0</v>
      </c>
      <c r="D2551">
        <v>0</v>
      </c>
      <c r="E2551">
        <f t="shared" si="39"/>
        <v>0</v>
      </c>
      <c r="F2551">
        <v>0</v>
      </c>
      <c r="G2551" s="25"/>
    </row>
    <row r="2552" spans="1:7" x14ac:dyDescent="0.25">
      <c r="A2552" t="s">
        <v>2682</v>
      </c>
      <c r="B2552">
        <v>0</v>
      </c>
      <c r="C2552">
        <v>0</v>
      </c>
      <c r="D2552">
        <v>0</v>
      </c>
      <c r="E2552">
        <f t="shared" si="39"/>
        <v>0</v>
      </c>
      <c r="F2552">
        <v>0</v>
      </c>
      <c r="G2552" s="25"/>
    </row>
    <row r="2553" spans="1:7" x14ac:dyDescent="0.25">
      <c r="A2553" t="s">
        <v>2683</v>
      </c>
      <c r="B2553">
        <v>0</v>
      </c>
      <c r="C2553">
        <v>0</v>
      </c>
      <c r="D2553">
        <v>0</v>
      </c>
      <c r="E2553">
        <f t="shared" si="39"/>
        <v>0</v>
      </c>
      <c r="F2553">
        <v>0</v>
      </c>
      <c r="G2553" s="25"/>
    </row>
    <row r="2554" spans="1:7" x14ac:dyDescent="0.25">
      <c r="A2554" t="s">
        <v>2684</v>
      </c>
      <c r="B2554">
        <v>0</v>
      </c>
      <c r="C2554">
        <v>0</v>
      </c>
      <c r="D2554">
        <v>0</v>
      </c>
      <c r="E2554">
        <f t="shared" si="39"/>
        <v>0</v>
      </c>
      <c r="F2554">
        <v>0</v>
      </c>
      <c r="G2554" s="25"/>
    </row>
    <row r="2555" spans="1:7" x14ac:dyDescent="0.25">
      <c r="A2555" t="s">
        <v>2685</v>
      </c>
      <c r="B2555">
        <v>0</v>
      </c>
      <c r="C2555">
        <v>0</v>
      </c>
      <c r="D2555">
        <v>0</v>
      </c>
      <c r="E2555">
        <f t="shared" si="39"/>
        <v>0</v>
      </c>
      <c r="F2555">
        <v>0</v>
      </c>
      <c r="G2555" s="25"/>
    </row>
    <row r="2556" spans="1:7" x14ac:dyDescent="0.25">
      <c r="A2556" t="s">
        <v>2686</v>
      </c>
      <c r="B2556">
        <v>0</v>
      </c>
      <c r="C2556">
        <v>0</v>
      </c>
      <c r="D2556">
        <v>0</v>
      </c>
      <c r="E2556">
        <f t="shared" si="39"/>
        <v>0</v>
      </c>
      <c r="F2556">
        <v>0</v>
      </c>
      <c r="G2556" s="25"/>
    </row>
    <row r="2557" spans="1:7" x14ac:dyDescent="0.25">
      <c r="A2557" t="s">
        <v>2687</v>
      </c>
      <c r="B2557">
        <v>0</v>
      </c>
      <c r="C2557">
        <v>0</v>
      </c>
      <c r="D2557">
        <v>0</v>
      </c>
      <c r="E2557">
        <f t="shared" si="39"/>
        <v>0</v>
      </c>
      <c r="F2557">
        <v>0</v>
      </c>
      <c r="G2557" s="25"/>
    </row>
    <row r="2558" spans="1:7" x14ac:dyDescent="0.25">
      <c r="A2558" t="s">
        <v>2688</v>
      </c>
      <c r="B2558">
        <v>0</v>
      </c>
      <c r="C2558">
        <v>0</v>
      </c>
      <c r="D2558">
        <v>0</v>
      </c>
      <c r="E2558">
        <f t="shared" si="39"/>
        <v>0</v>
      </c>
      <c r="F2558">
        <v>0</v>
      </c>
      <c r="G2558" s="25"/>
    </row>
    <row r="2559" spans="1:7" x14ac:dyDescent="0.25">
      <c r="A2559" t="s">
        <v>2689</v>
      </c>
      <c r="B2559">
        <v>0</v>
      </c>
      <c r="C2559">
        <v>0</v>
      </c>
      <c r="D2559">
        <v>0</v>
      </c>
      <c r="E2559">
        <f t="shared" si="39"/>
        <v>0</v>
      </c>
      <c r="F2559">
        <v>0</v>
      </c>
      <c r="G2559" s="25"/>
    </row>
    <row r="2560" spans="1:7" x14ac:dyDescent="0.25">
      <c r="A2560" t="s">
        <v>2690</v>
      </c>
      <c r="B2560">
        <v>0</v>
      </c>
      <c r="C2560">
        <v>0</v>
      </c>
      <c r="D2560">
        <v>0</v>
      </c>
      <c r="E2560">
        <f t="shared" si="39"/>
        <v>0</v>
      </c>
      <c r="F2560">
        <v>0</v>
      </c>
      <c r="G2560" s="25"/>
    </row>
    <row r="2561" spans="1:7" x14ac:dyDescent="0.25">
      <c r="A2561" t="s">
        <v>2691</v>
      </c>
      <c r="B2561">
        <v>0</v>
      </c>
      <c r="C2561">
        <v>0</v>
      </c>
      <c r="D2561">
        <v>0</v>
      </c>
      <c r="E2561">
        <f t="shared" si="39"/>
        <v>0</v>
      </c>
      <c r="F2561">
        <v>0</v>
      </c>
      <c r="G2561" s="25"/>
    </row>
    <row r="2562" spans="1:7" x14ac:dyDescent="0.25">
      <c r="A2562" t="s">
        <v>2692</v>
      </c>
      <c r="B2562">
        <v>25.25</v>
      </c>
      <c r="C2562">
        <v>59.4</v>
      </c>
      <c r="D2562">
        <v>28.23</v>
      </c>
      <c r="E2562">
        <f t="shared" si="39"/>
        <v>43.814999999999998</v>
      </c>
      <c r="F2562">
        <v>9.0500000000000007</v>
      </c>
      <c r="G2562" s="25"/>
    </row>
    <row r="2563" spans="1:7" x14ac:dyDescent="0.25">
      <c r="A2563" t="s">
        <v>2693</v>
      </c>
      <c r="B2563">
        <v>191.87</v>
      </c>
      <c r="C2563">
        <v>390.35</v>
      </c>
      <c r="D2563">
        <v>35.909999999999997</v>
      </c>
      <c r="E2563">
        <f t="shared" si="39"/>
        <v>213.13</v>
      </c>
      <c r="F2563">
        <v>59.72</v>
      </c>
      <c r="G2563" s="25"/>
    </row>
    <row r="2564" spans="1:7" x14ac:dyDescent="0.25">
      <c r="A2564" t="s">
        <v>2694</v>
      </c>
      <c r="B2564">
        <v>272.29000000000002</v>
      </c>
      <c r="C2564">
        <v>315.97000000000003</v>
      </c>
      <c r="D2564">
        <v>194.02</v>
      </c>
      <c r="E2564">
        <f t="shared" si="39"/>
        <v>254.995</v>
      </c>
      <c r="F2564">
        <v>162.52000000000001</v>
      </c>
      <c r="G2564" s="25"/>
    </row>
    <row r="2565" spans="1:7" x14ac:dyDescent="0.25">
      <c r="A2565" t="s">
        <v>2695</v>
      </c>
      <c r="B2565">
        <v>214.29</v>
      </c>
      <c r="C2565">
        <v>227.7</v>
      </c>
      <c r="D2565">
        <v>216.65</v>
      </c>
      <c r="E2565">
        <f t="shared" si="39"/>
        <v>222.17500000000001</v>
      </c>
      <c r="F2565">
        <v>132.37</v>
      </c>
      <c r="G2565" s="25"/>
    </row>
    <row r="2566" spans="1:7" x14ac:dyDescent="0.25">
      <c r="A2566" t="s">
        <v>2696</v>
      </c>
      <c r="B2566">
        <v>186.7</v>
      </c>
      <c r="C2566">
        <v>199.1</v>
      </c>
      <c r="D2566">
        <v>198.52</v>
      </c>
      <c r="E2566">
        <f t="shared" si="39"/>
        <v>198.81</v>
      </c>
      <c r="F2566">
        <v>113.77</v>
      </c>
      <c r="G2566" s="25"/>
    </row>
    <row r="2567" spans="1:7" x14ac:dyDescent="0.25">
      <c r="A2567" t="s">
        <v>2697</v>
      </c>
      <c r="B2567">
        <v>432.79</v>
      </c>
      <c r="C2567">
        <v>422</v>
      </c>
      <c r="D2567">
        <v>400.42</v>
      </c>
      <c r="E2567">
        <f t="shared" si="39"/>
        <v>411.21000000000004</v>
      </c>
      <c r="F2567">
        <v>293.5</v>
      </c>
      <c r="G2567" s="25"/>
    </row>
    <row r="2568" spans="1:7" x14ac:dyDescent="0.25">
      <c r="A2568" t="s">
        <v>2698</v>
      </c>
      <c r="B2568">
        <v>58.71</v>
      </c>
      <c r="C2568">
        <v>63.23</v>
      </c>
      <c r="D2568">
        <v>63.23</v>
      </c>
      <c r="E2568">
        <f t="shared" si="39"/>
        <v>63.23</v>
      </c>
      <c r="F2568">
        <v>33.369999999999997</v>
      </c>
      <c r="G2568" s="25"/>
    </row>
    <row r="2569" spans="1:7" x14ac:dyDescent="0.25">
      <c r="A2569" t="s">
        <v>2699</v>
      </c>
      <c r="B2569">
        <v>396.23</v>
      </c>
      <c r="C2569">
        <v>381.42</v>
      </c>
      <c r="D2569">
        <v>392.17</v>
      </c>
      <c r="E2569">
        <f t="shared" si="39"/>
        <v>386.79500000000002</v>
      </c>
      <c r="F2569">
        <v>263.62</v>
      </c>
      <c r="G2569" s="25"/>
    </row>
    <row r="2570" spans="1:7" x14ac:dyDescent="0.25">
      <c r="A2570" t="s">
        <v>2700</v>
      </c>
      <c r="B2570">
        <v>136.27000000000001</v>
      </c>
      <c r="C2570">
        <v>145.87</v>
      </c>
      <c r="D2570">
        <v>145.87</v>
      </c>
      <c r="E2570">
        <f t="shared" si="39"/>
        <v>145.87</v>
      </c>
      <c r="F2570">
        <v>81.53</v>
      </c>
      <c r="G2570" s="25"/>
    </row>
    <row r="2571" spans="1:7" x14ac:dyDescent="0.25">
      <c r="A2571" t="s">
        <v>2701</v>
      </c>
      <c r="B2571">
        <v>114.65</v>
      </c>
      <c r="C2571">
        <v>122.87</v>
      </c>
      <c r="D2571">
        <v>122.87</v>
      </c>
      <c r="E2571">
        <f t="shared" si="39"/>
        <v>122.87</v>
      </c>
      <c r="F2571">
        <v>67.959999999999994</v>
      </c>
      <c r="G2571" s="25"/>
    </row>
    <row r="2572" spans="1:7" x14ac:dyDescent="0.25">
      <c r="A2572" t="s">
        <v>2702</v>
      </c>
      <c r="B2572">
        <v>355.48</v>
      </c>
      <c r="C2572">
        <v>229.09</v>
      </c>
      <c r="D2572">
        <v>398.76</v>
      </c>
      <c r="E2572">
        <f t="shared" si="39"/>
        <v>313.92500000000001</v>
      </c>
      <c r="F2572">
        <v>221.96</v>
      </c>
      <c r="G2572" s="25"/>
    </row>
    <row r="2573" spans="1:7" x14ac:dyDescent="0.25">
      <c r="A2573" t="s">
        <v>2703</v>
      </c>
      <c r="B2573">
        <v>242.98</v>
      </c>
      <c r="C2573">
        <v>84.27</v>
      </c>
      <c r="D2573">
        <v>377.27</v>
      </c>
      <c r="E2573">
        <f t="shared" si="39"/>
        <v>230.76999999999998</v>
      </c>
      <c r="F2573">
        <v>107.98</v>
      </c>
      <c r="G2573" s="25"/>
    </row>
    <row r="2574" spans="1:7" x14ac:dyDescent="0.25">
      <c r="A2574" t="s">
        <v>2704</v>
      </c>
      <c r="B2574">
        <v>49.68</v>
      </c>
      <c r="C2574">
        <v>35.450000000000003</v>
      </c>
      <c r="D2574">
        <v>242.43</v>
      </c>
      <c r="E2574">
        <f t="shared" ref="E2574:E2637" si="40">(C2574+D2574)/2</f>
        <v>138.94</v>
      </c>
      <c r="F2574">
        <v>11.95</v>
      </c>
      <c r="G2574" s="25"/>
    </row>
    <row r="2575" spans="1:7" x14ac:dyDescent="0.25">
      <c r="A2575" t="s">
        <v>2705</v>
      </c>
      <c r="B2575">
        <v>0</v>
      </c>
      <c r="C2575">
        <v>0</v>
      </c>
      <c r="D2575">
        <v>0</v>
      </c>
      <c r="E2575">
        <f t="shared" si="40"/>
        <v>0</v>
      </c>
      <c r="F2575">
        <v>0</v>
      </c>
      <c r="G2575" s="25"/>
    </row>
    <row r="2576" spans="1:7" x14ac:dyDescent="0.25">
      <c r="A2576" t="s">
        <v>2706</v>
      </c>
      <c r="B2576">
        <v>0</v>
      </c>
      <c r="C2576">
        <v>0</v>
      </c>
      <c r="D2576">
        <v>0</v>
      </c>
      <c r="E2576">
        <f t="shared" si="40"/>
        <v>0</v>
      </c>
      <c r="F2576">
        <v>0</v>
      </c>
      <c r="G2576" s="25"/>
    </row>
    <row r="2577" spans="1:7" x14ac:dyDescent="0.25">
      <c r="A2577" t="s">
        <v>2707</v>
      </c>
      <c r="B2577">
        <v>0</v>
      </c>
      <c r="C2577">
        <v>0</v>
      </c>
      <c r="D2577">
        <v>0</v>
      </c>
      <c r="E2577">
        <f t="shared" si="40"/>
        <v>0</v>
      </c>
      <c r="F2577">
        <v>0</v>
      </c>
      <c r="G2577" s="25"/>
    </row>
    <row r="2578" spans="1:7" x14ac:dyDescent="0.25">
      <c r="A2578" t="s">
        <v>2708</v>
      </c>
      <c r="B2578">
        <v>0</v>
      </c>
      <c r="C2578">
        <v>0</v>
      </c>
      <c r="D2578">
        <v>0</v>
      </c>
      <c r="E2578">
        <f t="shared" si="40"/>
        <v>0</v>
      </c>
      <c r="F2578">
        <v>0</v>
      </c>
      <c r="G2578" s="25"/>
    </row>
    <row r="2579" spans="1:7" x14ac:dyDescent="0.25">
      <c r="A2579" t="s">
        <v>2709</v>
      </c>
      <c r="B2579">
        <v>0</v>
      </c>
      <c r="C2579">
        <v>0</v>
      </c>
      <c r="D2579">
        <v>0</v>
      </c>
      <c r="E2579">
        <f t="shared" si="40"/>
        <v>0</v>
      </c>
      <c r="F2579">
        <v>0</v>
      </c>
      <c r="G2579" s="25"/>
    </row>
    <row r="2580" spans="1:7" x14ac:dyDescent="0.25">
      <c r="A2580" t="s">
        <v>2710</v>
      </c>
      <c r="B2580">
        <v>0</v>
      </c>
      <c r="C2580">
        <v>0</v>
      </c>
      <c r="D2580">
        <v>0</v>
      </c>
      <c r="E2580">
        <f t="shared" si="40"/>
        <v>0</v>
      </c>
      <c r="F2580">
        <v>0</v>
      </c>
      <c r="G2580" s="25"/>
    </row>
    <row r="2581" spans="1:7" x14ac:dyDescent="0.25">
      <c r="A2581" t="s">
        <v>2711</v>
      </c>
      <c r="B2581">
        <v>0</v>
      </c>
      <c r="C2581">
        <v>0</v>
      </c>
      <c r="D2581">
        <v>0</v>
      </c>
      <c r="E2581">
        <f t="shared" si="40"/>
        <v>0</v>
      </c>
      <c r="F2581">
        <v>0</v>
      </c>
      <c r="G2581" s="25"/>
    </row>
    <row r="2582" spans="1:7" x14ac:dyDescent="0.25">
      <c r="A2582" t="s">
        <v>2712</v>
      </c>
      <c r="B2582">
        <v>0</v>
      </c>
      <c r="C2582">
        <v>0</v>
      </c>
      <c r="D2582">
        <v>0</v>
      </c>
      <c r="E2582">
        <f t="shared" si="40"/>
        <v>0</v>
      </c>
      <c r="F2582">
        <v>0</v>
      </c>
      <c r="G2582" s="25"/>
    </row>
    <row r="2583" spans="1:7" x14ac:dyDescent="0.25">
      <c r="A2583" t="s">
        <v>2713</v>
      </c>
      <c r="B2583">
        <v>0</v>
      </c>
      <c r="C2583">
        <v>0</v>
      </c>
      <c r="D2583">
        <v>0</v>
      </c>
      <c r="E2583">
        <f t="shared" si="40"/>
        <v>0</v>
      </c>
      <c r="F2583">
        <v>0</v>
      </c>
      <c r="G2583" s="25"/>
    </row>
    <row r="2584" spans="1:7" x14ac:dyDescent="0.25">
      <c r="A2584" t="s">
        <v>2714</v>
      </c>
      <c r="B2584">
        <v>0</v>
      </c>
      <c r="C2584">
        <v>0</v>
      </c>
      <c r="D2584">
        <v>0</v>
      </c>
      <c r="E2584">
        <f t="shared" si="40"/>
        <v>0</v>
      </c>
      <c r="F2584">
        <v>0</v>
      </c>
      <c r="G2584" s="25"/>
    </row>
    <row r="2585" spans="1:7" x14ac:dyDescent="0.25">
      <c r="A2585" t="s">
        <v>2715</v>
      </c>
      <c r="B2585">
        <v>0</v>
      </c>
      <c r="C2585">
        <v>0</v>
      </c>
      <c r="D2585">
        <v>0</v>
      </c>
      <c r="E2585">
        <f t="shared" si="40"/>
        <v>0</v>
      </c>
      <c r="F2585">
        <v>0</v>
      </c>
      <c r="G2585" s="25"/>
    </row>
    <row r="2586" spans="1:7" x14ac:dyDescent="0.25">
      <c r="A2586" t="s">
        <v>2716</v>
      </c>
      <c r="B2586">
        <v>24.91</v>
      </c>
      <c r="C2586">
        <v>120.04</v>
      </c>
      <c r="D2586">
        <v>30.08</v>
      </c>
      <c r="E2586">
        <f t="shared" si="40"/>
        <v>75.06</v>
      </c>
      <c r="F2586">
        <v>9.7799999999999994</v>
      </c>
      <c r="G2586" s="25"/>
    </row>
    <row r="2587" spans="1:7" x14ac:dyDescent="0.25">
      <c r="A2587" t="s">
        <v>2717</v>
      </c>
      <c r="B2587">
        <v>198.44</v>
      </c>
      <c r="C2587">
        <v>409.25</v>
      </c>
      <c r="D2587">
        <v>32.409999999999997</v>
      </c>
      <c r="E2587">
        <f t="shared" si="40"/>
        <v>220.82999999999998</v>
      </c>
      <c r="F2587">
        <v>57.21</v>
      </c>
      <c r="G2587" s="25"/>
    </row>
    <row r="2588" spans="1:7" x14ac:dyDescent="0.25">
      <c r="A2588" t="s">
        <v>2718</v>
      </c>
      <c r="B2588">
        <v>458.24</v>
      </c>
      <c r="C2588">
        <v>581.79</v>
      </c>
      <c r="D2588">
        <v>154.68</v>
      </c>
      <c r="E2588">
        <f t="shared" si="40"/>
        <v>368.23500000000001</v>
      </c>
      <c r="F2588">
        <v>245.09</v>
      </c>
      <c r="G2588" s="25"/>
    </row>
    <row r="2589" spans="1:7" x14ac:dyDescent="0.25">
      <c r="A2589" t="s">
        <v>2719</v>
      </c>
      <c r="B2589">
        <v>614.55999999999995</v>
      </c>
      <c r="C2589">
        <v>631.04999999999995</v>
      </c>
      <c r="D2589">
        <v>335.58</v>
      </c>
      <c r="E2589">
        <f t="shared" si="40"/>
        <v>483.31499999999994</v>
      </c>
      <c r="F2589">
        <v>415.15</v>
      </c>
      <c r="G2589" s="25"/>
    </row>
    <row r="2590" spans="1:7" x14ac:dyDescent="0.25">
      <c r="A2590" t="s">
        <v>2720</v>
      </c>
      <c r="B2590">
        <v>730.33</v>
      </c>
      <c r="C2590">
        <v>670.61</v>
      </c>
      <c r="D2590">
        <v>475.22</v>
      </c>
      <c r="E2590">
        <f t="shared" si="40"/>
        <v>572.91499999999996</v>
      </c>
      <c r="F2590">
        <v>533.13</v>
      </c>
      <c r="G2590" s="25"/>
    </row>
    <row r="2591" spans="1:7" x14ac:dyDescent="0.25">
      <c r="A2591" t="s">
        <v>2721</v>
      </c>
      <c r="B2591">
        <v>694.85</v>
      </c>
      <c r="C2591">
        <v>608.30999999999995</v>
      </c>
      <c r="D2591">
        <v>532.38</v>
      </c>
      <c r="E2591">
        <f t="shared" si="40"/>
        <v>570.34500000000003</v>
      </c>
      <c r="F2591">
        <v>515.64</v>
      </c>
      <c r="G2591" s="25"/>
    </row>
    <row r="2592" spans="1:7" x14ac:dyDescent="0.25">
      <c r="A2592" t="s">
        <v>2722</v>
      </c>
      <c r="B2592">
        <v>704.86</v>
      </c>
      <c r="C2592">
        <v>587.20000000000005</v>
      </c>
      <c r="D2592">
        <v>577.23</v>
      </c>
      <c r="E2592">
        <f t="shared" si="40"/>
        <v>582.21500000000003</v>
      </c>
      <c r="F2592">
        <v>525.95000000000005</v>
      </c>
      <c r="G2592" s="25"/>
    </row>
    <row r="2593" spans="1:7" x14ac:dyDescent="0.25">
      <c r="A2593" t="s">
        <v>2723</v>
      </c>
      <c r="B2593">
        <v>778.88</v>
      </c>
      <c r="C2593">
        <v>584.6</v>
      </c>
      <c r="D2593">
        <v>652.66999999999996</v>
      </c>
      <c r="E2593">
        <f t="shared" si="40"/>
        <v>618.63499999999999</v>
      </c>
      <c r="F2593">
        <v>587.5</v>
      </c>
      <c r="G2593" s="25"/>
    </row>
    <row r="2594" spans="1:7" x14ac:dyDescent="0.25">
      <c r="A2594" t="s">
        <v>2724</v>
      </c>
      <c r="B2594">
        <v>678.57</v>
      </c>
      <c r="C2594">
        <v>483.37</v>
      </c>
      <c r="D2594">
        <v>615.58000000000004</v>
      </c>
      <c r="E2594">
        <f t="shared" si="40"/>
        <v>549.47500000000002</v>
      </c>
      <c r="F2594">
        <v>497.53</v>
      </c>
      <c r="G2594" s="25"/>
    </row>
    <row r="2595" spans="1:7" x14ac:dyDescent="0.25">
      <c r="A2595" t="s">
        <v>2725</v>
      </c>
      <c r="B2595">
        <v>536.85</v>
      </c>
      <c r="C2595">
        <v>361.1</v>
      </c>
      <c r="D2595">
        <v>534.15</v>
      </c>
      <c r="E2595">
        <f t="shared" si="40"/>
        <v>447.625</v>
      </c>
      <c r="F2595">
        <v>372.01</v>
      </c>
      <c r="G2595" s="25"/>
    </row>
    <row r="2596" spans="1:7" x14ac:dyDescent="0.25">
      <c r="A2596" t="s">
        <v>2726</v>
      </c>
      <c r="B2596">
        <v>463.06</v>
      </c>
      <c r="C2596">
        <v>220.69</v>
      </c>
      <c r="D2596">
        <v>533.29999999999995</v>
      </c>
      <c r="E2596">
        <f t="shared" si="40"/>
        <v>376.995</v>
      </c>
      <c r="F2596">
        <v>281.87</v>
      </c>
      <c r="G2596" s="25"/>
    </row>
    <row r="2597" spans="1:7" x14ac:dyDescent="0.25">
      <c r="A2597" t="s">
        <v>2727</v>
      </c>
      <c r="B2597">
        <v>245.18</v>
      </c>
      <c r="C2597">
        <v>85.33</v>
      </c>
      <c r="D2597">
        <v>382.35</v>
      </c>
      <c r="E2597">
        <f t="shared" si="40"/>
        <v>233.84</v>
      </c>
      <c r="F2597">
        <v>106.37</v>
      </c>
      <c r="G2597" s="25"/>
    </row>
    <row r="2598" spans="1:7" x14ac:dyDescent="0.25">
      <c r="A2598" t="s">
        <v>2728</v>
      </c>
      <c r="B2598">
        <v>53.12</v>
      </c>
      <c r="C2598">
        <v>41.82</v>
      </c>
      <c r="D2598">
        <v>220.93</v>
      </c>
      <c r="E2598">
        <f t="shared" si="40"/>
        <v>131.375</v>
      </c>
      <c r="F2598">
        <v>14.54</v>
      </c>
      <c r="G2598" s="25"/>
    </row>
    <row r="2599" spans="1:7" x14ac:dyDescent="0.25">
      <c r="A2599" t="s">
        <v>2729</v>
      </c>
      <c r="B2599">
        <v>0</v>
      </c>
      <c r="C2599">
        <v>0</v>
      </c>
      <c r="D2599">
        <v>0</v>
      </c>
      <c r="E2599">
        <f t="shared" si="40"/>
        <v>0</v>
      </c>
      <c r="F2599">
        <v>0</v>
      </c>
      <c r="G2599" s="25"/>
    </row>
    <row r="2600" spans="1:7" x14ac:dyDescent="0.25">
      <c r="A2600" t="s">
        <v>2730</v>
      </c>
      <c r="B2600">
        <v>0</v>
      </c>
      <c r="C2600">
        <v>0</v>
      </c>
      <c r="D2600">
        <v>0</v>
      </c>
      <c r="E2600">
        <f t="shared" si="40"/>
        <v>0</v>
      </c>
      <c r="F2600">
        <v>0</v>
      </c>
      <c r="G2600" s="25"/>
    </row>
    <row r="2601" spans="1:7" x14ac:dyDescent="0.25">
      <c r="A2601" t="s">
        <v>2731</v>
      </c>
      <c r="B2601">
        <v>0</v>
      </c>
      <c r="C2601">
        <v>0</v>
      </c>
      <c r="D2601">
        <v>0</v>
      </c>
      <c r="E2601">
        <f t="shared" si="40"/>
        <v>0</v>
      </c>
      <c r="F2601">
        <v>0</v>
      </c>
      <c r="G2601" s="25"/>
    </row>
    <row r="2602" spans="1:7" x14ac:dyDescent="0.25">
      <c r="A2602" t="s">
        <v>2732</v>
      </c>
      <c r="B2602">
        <v>0</v>
      </c>
      <c r="C2602">
        <v>0</v>
      </c>
      <c r="D2602">
        <v>0</v>
      </c>
      <c r="E2602">
        <f t="shared" si="40"/>
        <v>0</v>
      </c>
      <c r="F2602">
        <v>0</v>
      </c>
      <c r="G2602" s="25"/>
    </row>
    <row r="2603" spans="1:7" x14ac:dyDescent="0.25">
      <c r="A2603" t="s">
        <v>2733</v>
      </c>
      <c r="B2603">
        <v>0</v>
      </c>
      <c r="C2603">
        <v>0</v>
      </c>
      <c r="D2603">
        <v>0</v>
      </c>
      <c r="E2603">
        <f t="shared" si="40"/>
        <v>0</v>
      </c>
      <c r="F2603">
        <v>0</v>
      </c>
      <c r="G2603" s="25"/>
    </row>
    <row r="2604" spans="1:7" x14ac:dyDescent="0.25">
      <c r="A2604" t="s">
        <v>2734</v>
      </c>
      <c r="B2604">
        <v>0</v>
      </c>
      <c r="C2604">
        <v>0</v>
      </c>
      <c r="D2604">
        <v>0</v>
      </c>
      <c r="E2604">
        <f t="shared" si="40"/>
        <v>0</v>
      </c>
      <c r="F2604">
        <v>0</v>
      </c>
      <c r="G2604" s="25"/>
    </row>
    <row r="2605" spans="1:7" x14ac:dyDescent="0.25">
      <c r="A2605" t="s">
        <v>2735</v>
      </c>
      <c r="B2605">
        <v>0</v>
      </c>
      <c r="C2605">
        <v>0</v>
      </c>
      <c r="D2605">
        <v>0</v>
      </c>
      <c r="E2605">
        <f t="shared" si="40"/>
        <v>0</v>
      </c>
      <c r="F2605">
        <v>0</v>
      </c>
      <c r="G2605" s="25"/>
    </row>
    <row r="2606" spans="1:7" x14ac:dyDescent="0.25">
      <c r="A2606" t="s">
        <v>2736</v>
      </c>
      <c r="B2606">
        <v>0</v>
      </c>
      <c r="C2606">
        <v>0</v>
      </c>
      <c r="D2606">
        <v>0</v>
      </c>
      <c r="E2606">
        <f t="shared" si="40"/>
        <v>0</v>
      </c>
      <c r="F2606">
        <v>0</v>
      </c>
      <c r="G2606" s="25"/>
    </row>
    <row r="2607" spans="1:7" x14ac:dyDescent="0.25">
      <c r="A2607" t="s">
        <v>2737</v>
      </c>
      <c r="B2607">
        <v>0</v>
      </c>
      <c r="C2607">
        <v>0</v>
      </c>
      <c r="D2607">
        <v>0</v>
      </c>
      <c r="E2607">
        <f t="shared" si="40"/>
        <v>0</v>
      </c>
      <c r="F2607">
        <v>0</v>
      </c>
      <c r="G2607" s="25"/>
    </row>
    <row r="2608" spans="1:7" x14ac:dyDescent="0.25">
      <c r="A2608" t="s">
        <v>2738</v>
      </c>
      <c r="B2608">
        <v>0</v>
      </c>
      <c r="C2608">
        <v>0</v>
      </c>
      <c r="D2608">
        <v>0</v>
      </c>
      <c r="E2608">
        <f t="shared" si="40"/>
        <v>0</v>
      </c>
      <c r="F2608">
        <v>0</v>
      </c>
      <c r="G2608" s="25"/>
    </row>
    <row r="2609" spans="1:7" x14ac:dyDescent="0.25">
      <c r="A2609" t="s">
        <v>2739</v>
      </c>
      <c r="B2609">
        <v>0</v>
      </c>
      <c r="C2609">
        <v>0</v>
      </c>
      <c r="D2609">
        <v>0</v>
      </c>
      <c r="E2609">
        <f t="shared" si="40"/>
        <v>0</v>
      </c>
      <c r="F2609">
        <v>0</v>
      </c>
      <c r="G2609" s="25"/>
    </row>
    <row r="2610" spans="1:7" x14ac:dyDescent="0.25">
      <c r="A2610" t="s">
        <v>2740</v>
      </c>
      <c r="B2610">
        <v>3.65</v>
      </c>
      <c r="C2610">
        <v>4.1500000000000004</v>
      </c>
      <c r="D2610">
        <v>4.04</v>
      </c>
      <c r="E2610">
        <f t="shared" si="40"/>
        <v>4.0950000000000006</v>
      </c>
      <c r="F2610">
        <v>0.16</v>
      </c>
      <c r="G2610" s="25"/>
    </row>
    <row r="2611" spans="1:7" x14ac:dyDescent="0.25">
      <c r="A2611" t="s">
        <v>2741</v>
      </c>
      <c r="B2611">
        <v>24.85</v>
      </c>
      <c r="C2611">
        <v>27</v>
      </c>
      <c r="D2611">
        <v>27</v>
      </c>
      <c r="E2611">
        <f t="shared" si="40"/>
        <v>27</v>
      </c>
      <c r="F2611">
        <v>13.06</v>
      </c>
      <c r="G2611" s="25"/>
    </row>
    <row r="2612" spans="1:7" x14ac:dyDescent="0.25">
      <c r="A2612" t="s">
        <v>2742</v>
      </c>
      <c r="B2612">
        <v>101.04</v>
      </c>
      <c r="C2612">
        <v>108.35</v>
      </c>
      <c r="D2612">
        <v>108.35</v>
      </c>
      <c r="E2612">
        <f t="shared" si="40"/>
        <v>108.35</v>
      </c>
      <c r="F2612">
        <v>59.57</v>
      </c>
      <c r="G2612" s="25"/>
    </row>
    <row r="2613" spans="1:7" x14ac:dyDescent="0.25">
      <c r="A2613" t="s">
        <v>2743</v>
      </c>
      <c r="B2613">
        <v>658.6</v>
      </c>
      <c r="C2613">
        <v>678.68</v>
      </c>
      <c r="D2613">
        <v>341.13</v>
      </c>
      <c r="E2613">
        <f t="shared" si="40"/>
        <v>509.90499999999997</v>
      </c>
      <c r="F2613">
        <v>439.08</v>
      </c>
      <c r="G2613" s="25"/>
    </row>
    <row r="2614" spans="1:7" x14ac:dyDescent="0.25">
      <c r="A2614" t="s">
        <v>2744</v>
      </c>
      <c r="B2614">
        <v>806.21</v>
      </c>
      <c r="C2614">
        <v>737.63</v>
      </c>
      <c r="D2614">
        <v>500.25</v>
      </c>
      <c r="E2614">
        <f t="shared" si="40"/>
        <v>618.94000000000005</v>
      </c>
      <c r="F2614">
        <v>587.05999999999995</v>
      </c>
      <c r="G2614" s="25"/>
    </row>
    <row r="2615" spans="1:7" x14ac:dyDescent="0.25">
      <c r="A2615" t="s">
        <v>2745</v>
      </c>
      <c r="B2615">
        <v>898.06</v>
      </c>
      <c r="C2615">
        <v>752.79</v>
      </c>
      <c r="D2615">
        <v>624.14</v>
      </c>
      <c r="E2615">
        <f t="shared" si="40"/>
        <v>688.46499999999992</v>
      </c>
      <c r="F2615">
        <v>678.99</v>
      </c>
      <c r="G2615" s="25"/>
    </row>
    <row r="2616" spans="1:7" x14ac:dyDescent="0.25">
      <c r="A2616" t="s">
        <v>2746</v>
      </c>
      <c r="B2616">
        <v>941.81</v>
      </c>
      <c r="C2616">
        <v>729.09</v>
      </c>
      <c r="D2616">
        <v>711.36</v>
      </c>
      <c r="E2616">
        <f t="shared" si="40"/>
        <v>720.22500000000002</v>
      </c>
      <c r="F2616">
        <v>719.92</v>
      </c>
      <c r="G2616" s="25"/>
    </row>
    <row r="2617" spans="1:7" x14ac:dyDescent="0.25">
      <c r="A2617" t="s">
        <v>2747</v>
      </c>
      <c r="B2617">
        <v>911.9</v>
      </c>
      <c r="C2617">
        <v>650.72</v>
      </c>
      <c r="D2617">
        <v>744.59</v>
      </c>
      <c r="E2617">
        <f t="shared" si="40"/>
        <v>697.65499999999997</v>
      </c>
      <c r="F2617">
        <v>691.92</v>
      </c>
      <c r="G2617" s="25"/>
    </row>
    <row r="2618" spans="1:7" x14ac:dyDescent="0.25">
      <c r="A2618" t="s">
        <v>2748</v>
      </c>
      <c r="B2618">
        <v>843.08</v>
      </c>
      <c r="C2618">
        <v>540.77</v>
      </c>
      <c r="D2618">
        <v>746.95</v>
      </c>
      <c r="E2618">
        <f t="shared" si="40"/>
        <v>643.86</v>
      </c>
      <c r="F2618">
        <v>619.62</v>
      </c>
      <c r="G2618" s="25"/>
    </row>
    <row r="2619" spans="1:7" x14ac:dyDescent="0.25">
      <c r="A2619" t="s">
        <v>2749</v>
      </c>
      <c r="B2619">
        <v>709.58</v>
      </c>
      <c r="C2619">
        <v>388.7</v>
      </c>
      <c r="D2619">
        <v>700.38</v>
      </c>
      <c r="E2619">
        <f t="shared" si="40"/>
        <v>544.54</v>
      </c>
      <c r="F2619">
        <v>486.17</v>
      </c>
      <c r="G2619" s="25"/>
    </row>
    <row r="2620" spans="1:7" x14ac:dyDescent="0.25">
      <c r="A2620" t="s">
        <v>2750</v>
      </c>
      <c r="B2620">
        <v>513.99</v>
      </c>
      <c r="C2620">
        <v>210.67</v>
      </c>
      <c r="D2620">
        <v>602.53</v>
      </c>
      <c r="E2620">
        <f t="shared" si="40"/>
        <v>406.59999999999997</v>
      </c>
      <c r="F2620">
        <v>298.8</v>
      </c>
      <c r="G2620" s="25"/>
    </row>
    <row r="2621" spans="1:7" x14ac:dyDescent="0.25">
      <c r="A2621" t="s">
        <v>2751</v>
      </c>
      <c r="B2621">
        <v>276.25</v>
      </c>
      <c r="C2621">
        <v>55.48</v>
      </c>
      <c r="D2621">
        <v>464.93</v>
      </c>
      <c r="E2621">
        <f t="shared" si="40"/>
        <v>260.20499999999998</v>
      </c>
      <c r="F2621">
        <v>98.53</v>
      </c>
      <c r="G2621" s="25"/>
    </row>
    <row r="2622" spans="1:7" x14ac:dyDescent="0.25">
      <c r="A2622" t="s">
        <v>2752</v>
      </c>
      <c r="B2622">
        <v>53.19</v>
      </c>
      <c r="C2622">
        <v>40.479999999999997</v>
      </c>
      <c r="D2622">
        <v>235.95</v>
      </c>
      <c r="E2622">
        <f t="shared" si="40"/>
        <v>138.215</v>
      </c>
      <c r="F2622">
        <v>14</v>
      </c>
      <c r="G2622" s="25"/>
    </row>
    <row r="2623" spans="1:7" x14ac:dyDescent="0.25">
      <c r="A2623" t="s">
        <v>2753</v>
      </c>
      <c r="B2623">
        <v>0</v>
      </c>
      <c r="C2623">
        <v>0</v>
      </c>
      <c r="D2623">
        <v>0</v>
      </c>
      <c r="E2623">
        <f t="shared" si="40"/>
        <v>0</v>
      </c>
      <c r="F2623">
        <v>0</v>
      </c>
      <c r="G2623" s="25"/>
    </row>
    <row r="2624" spans="1:7" x14ac:dyDescent="0.25">
      <c r="A2624" t="s">
        <v>2754</v>
      </c>
      <c r="B2624">
        <v>0</v>
      </c>
      <c r="C2624">
        <v>0</v>
      </c>
      <c r="D2624">
        <v>0</v>
      </c>
      <c r="E2624">
        <f t="shared" si="40"/>
        <v>0</v>
      </c>
      <c r="F2624">
        <v>0</v>
      </c>
      <c r="G2624" s="25"/>
    </row>
    <row r="2625" spans="1:7" x14ac:dyDescent="0.25">
      <c r="A2625" t="s">
        <v>2755</v>
      </c>
      <c r="B2625">
        <v>0</v>
      </c>
      <c r="C2625">
        <v>0</v>
      </c>
      <c r="D2625">
        <v>0</v>
      </c>
      <c r="E2625">
        <f t="shared" si="40"/>
        <v>0</v>
      </c>
      <c r="F2625">
        <v>0</v>
      </c>
      <c r="G2625" s="25"/>
    </row>
    <row r="2626" spans="1:7" x14ac:dyDescent="0.25">
      <c r="A2626" t="s">
        <v>2756</v>
      </c>
      <c r="B2626">
        <v>0</v>
      </c>
      <c r="C2626">
        <v>0</v>
      </c>
      <c r="D2626">
        <v>0</v>
      </c>
      <c r="E2626">
        <f t="shared" si="40"/>
        <v>0</v>
      </c>
      <c r="F2626">
        <v>0</v>
      </c>
      <c r="G2626" s="25"/>
    </row>
    <row r="2627" spans="1:7" x14ac:dyDescent="0.25">
      <c r="A2627" t="s">
        <v>2757</v>
      </c>
      <c r="B2627">
        <v>0</v>
      </c>
      <c r="C2627">
        <v>0</v>
      </c>
      <c r="D2627">
        <v>0</v>
      </c>
      <c r="E2627">
        <f t="shared" si="40"/>
        <v>0</v>
      </c>
      <c r="F2627">
        <v>0</v>
      </c>
      <c r="G2627" s="25"/>
    </row>
    <row r="2628" spans="1:7" x14ac:dyDescent="0.25">
      <c r="A2628" t="s">
        <v>2758</v>
      </c>
      <c r="B2628">
        <v>0</v>
      </c>
      <c r="C2628">
        <v>0</v>
      </c>
      <c r="D2628">
        <v>0</v>
      </c>
      <c r="E2628">
        <f t="shared" si="40"/>
        <v>0</v>
      </c>
      <c r="F2628">
        <v>0</v>
      </c>
      <c r="G2628" s="25"/>
    </row>
    <row r="2629" spans="1:7" x14ac:dyDescent="0.25">
      <c r="A2629" t="s">
        <v>2759</v>
      </c>
      <c r="B2629">
        <v>0</v>
      </c>
      <c r="C2629">
        <v>0</v>
      </c>
      <c r="D2629">
        <v>0</v>
      </c>
      <c r="E2629">
        <f t="shared" si="40"/>
        <v>0</v>
      </c>
      <c r="F2629">
        <v>0</v>
      </c>
      <c r="G2629" s="25"/>
    </row>
    <row r="2630" spans="1:7" x14ac:dyDescent="0.25">
      <c r="A2630" t="s">
        <v>2760</v>
      </c>
      <c r="B2630">
        <v>0</v>
      </c>
      <c r="C2630">
        <v>0</v>
      </c>
      <c r="D2630">
        <v>0</v>
      </c>
      <c r="E2630">
        <f t="shared" si="40"/>
        <v>0</v>
      </c>
      <c r="F2630">
        <v>0</v>
      </c>
      <c r="G2630" s="25"/>
    </row>
    <row r="2631" spans="1:7" x14ac:dyDescent="0.25">
      <c r="A2631" t="s">
        <v>2761</v>
      </c>
      <c r="B2631">
        <v>0</v>
      </c>
      <c r="C2631">
        <v>0</v>
      </c>
      <c r="D2631">
        <v>0</v>
      </c>
      <c r="E2631">
        <f t="shared" si="40"/>
        <v>0</v>
      </c>
      <c r="F2631">
        <v>0</v>
      </c>
      <c r="G2631" s="25"/>
    </row>
    <row r="2632" spans="1:7" x14ac:dyDescent="0.25">
      <c r="A2632" t="s">
        <v>2762</v>
      </c>
      <c r="B2632">
        <v>0</v>
      </c>
      <c r="C2632">
        <v>0</v>
      </c>
      <c r="D2632">
        <v>0</v>
      </c>
      <c r="E2632">
        <f t="shared" si="40"/>
        <v>0</v>
      </c>
      <c r="F2632">
        <v>0</v>
      </c>
      <c r="G2632" s="25"/>
    </row>
    <row r="2633" spans="1:7" x14ac:dyDescent="0.25">
      <c r="A2633" t="s">
        <v>2763</v>
      </c>
      <c r="B2633">
        <v>0</v>
      </c>
      <c r="C2633">
        <v>0</v>
      </c>
      <c r="D2633">
        <v>0</v>
      </c>
      <c r="E2633">
        <f t="shared" si="40"/>
        <v>0</v>
      </c>
      <c r="F2633">
        <v>0</v>
      </c>
      <c r="G2633" s="25"/>
    </row>
    <row r="2634" spans="1:7" x14ac:dyDescent="0.25">
      <c r="A2634" t="s">
        <v>2764</v>
      </c>
      <c r="B2634">
        <v>23.06</v>
      </c>
      <c r="C2634">
        <v>168.08</v>
      </c>
      <c r="D2634">
        <v>29.04</v>
      </c>
      <c r="E2634">
        <f t="shared" si="40"/>
        <v>98.56</v>
      </c>
      <c r="F2634">
        <v>9.3800000000000008</v>
      </c>
      <c r="G2634" s="25"/>
    </row>
    <row r="2635" spans="1:7" x14ac:dyDescent="0.25">
      <c r="A2635" t="s">
        <v>2765</v>
      </c>
      <c r="B2635">
        <v>207.17</v>
      </c>
      <c r="C2635">
        <v>432.78</v>
      </c>
      <c r="D2635">
        <v>30.7</v>
      </c>
      <c r="E2635">
        <f t="shared" si="40"/>
        <v>231.73999999999998</v>
      </c>
      <c r="F2635">
        <v>53.28</v>
      </c>
      <c r="G2635" s="25"/>
    </row>
    <row r="2636" spans="1:7" x14ac:dyDescent="0.25">
      <c r="A2636" t="s">
        <v>2766</v>
      </c>
      <c r="B2636">
        <v>466.91</v>
      </c>
      <c r="C2636">
        <v>596.83000000000004</v>
      </c>
      <c r="D2636">
        <v>161.96</v>
      </c>
      <c r="E2636">
        <f t="shared" si="40"/>
        <v>379.39500000000004</v>
      </c>
      <c r="F2636">
        <v>239.75</v>
      </c>
      <c r="G2636" s="25"/>
    </row>
    <row r="2637" spans="1:7" x14ac:dyDescent="0.25">
      <c r="A2637" t="s">
        <v>2767</v>
      </c>
      <c r="B2637">
        <v>691.99</v>
      </c>
      <c r="C2637">
        <v>716.85</v>
      </c>
      <c r="D2637">
        <v>347.65</v>
      </c>
      <c r="E2637">
        <f t="shared" si="40"/>
        <v>532.25</v>
      </c>
      <c r="F2637">
        <v>448.43</v>
      </c>
      <c r="G2637" s="25"/>
    </row>
    <row r="2638" spans="1:7" x14ac:dyDescent="0.25">
      <c r="A2638" t="s">
        <v>2768</v>
      </c>
      <c r="B2638">
        <v>830.79</v>
      </c>
      <c r="C2638">
        <v>759.33</v>
      </c>
      <c r="D2638">
        <v>510.12</v>
      </c>
      <c r="E2638">
        <f t="shared" ref="E2638:E2701" si="41">(C2638+D2638)/2</f>
        <v>634.72500000000002</v>
      </c>
      <c r="F2638">
        <v>593.45000000000005</v>
      </c>
      <c r="G2638" s="25"/>
    </row>
    <row r="2639" spans="1:7" x14ac:dyDescent="0.25">
      <c r="A2639" t="s">
        <v>2769</v>
      </c>
      <c r="B2639">
        <v>938.3</v>
      </c>
      <c r="C2639">
        <v>781.46</v>
      </c>
      <c r="D2639">
        <v>643.11</v>
      </c>
      <c r="E2639">
        <f t="shared" si="41"/>
        <v>712.28500000000008</v>
      </c>
      <c r="F2639">
        <v>695.61</v>
      </c>
      <c r="G2639" s="25"/>
    </row>
    <row r="2640" spans="1:7" x14ac:dyDescent="0.25">
      <c r="A2640" t="s">
        <v>2770</v>
      </c>
      <c r="B2640">
        <v>978.92</v>
      </c>
      <c r="C2640">
        <v>750.62</v>
      </c>
      <c r="D2640">
        <v>732.12</v>
      </c>
      <c r="E2640">
        <f t="shared" si="41"/>
        <v>741.37</v>
      </c>
      <c r="F2640">
        <v>734.35</v>
      </c>
      <c r="G2640" s="25"/>
    </row>
    <row r="2641" spans="1:7" x14ac:dyDescent="0.25">
      <c r="A2641" t="s">
        <v>2771</v>
      </c>
      <c r="B2641">
        <v>945.78</v>
      </c>
      <c r="C2641">
        <v>667.17</v>
      </c>
      <c r="D2641">
        <v>767.62</v>
      </c>
      <c r="E2641">
        <f t="shared" si="41"/>
        <v>717.39499999999998</v>
      </c>
      <c r="F2641">
        <v>704.76</v>
      </c>
      <c r="G2641" s="25"/>
    </row>
    <row r="2642" spans="1:7" x14ac:dyDescent="0.25">
      <c r="A2642" t="s">
        <v>2772</v>
      </c>
      <c r="B2642">
        <v>845.79</v>
      </c>
      <c r="C2642">
        <v>542.4</v>
      </c>
      <c r="D2642">
        <v>750</v>
      </c>
      <c r="E2642">
        <f t="shared" si="41"/>
        <v>646.20000000000005</v>
      </c>
      <c r="F2642">
        <v>612.97</v>
      </c>
      <c r="G2642" s="25"/>
    </row>
    <row r="2643" spans="1:7" x14ac:dyDescent="0.25">
      <c r="A2643" t="s">
        <v>2773</v>
      </c>
      <c r="B2643">
        <v>697.03</v>
      </c>
      <c r="C2643">
        <v>388.61</v>
      </c>
      <c r="D2643">
        <v>690.39</v>
      </c>
      <c r="E2643">
        <f t="shared" si="41"/>
        <v>539.5</v>
      </c>
      <c r="F2643">
        <v>472.35</v>
      </c>
      <c r="G2643" s="25"/>
    </row>
    <row r="2644" spans="1:7" x14ac:dyDescent="0.25">
      <c r="A2644" t="s">
        <v>2774</v>
      </c>
      <c r="B2644">
        <v>448.98</v>
      </c>
      <c r="C2644">
        <v>224.91</v>
      </c>
      <c r="D2644">
        <v>520.20000000000005</v>
      </c>
      <c r="E2644">
        <f t="shared" si="41"/>
        <v>372.55500000000001</v>
      </c>
      <c r="F2644">
        <v>266.95999999999998</v>
      </c>
      <c r="G2644" s="25"/>
    </row>
    <row r="2645" spans="1:7" x14ac:dyDescent="0.25">
      <c r="A2645" t="s">
        <v>2775</v>
      </c>
      <c r="B2645">
        <v>269.45</v>
      </c>
      <c r="C2645">
        <v>64.989999999999995</v>
      </c>
      <c r="D2645">
        <v>448.9</v>
      </c>
      <c r="E2645">
        <f t="shared" si="41"/>
        <v>256.94499999999999</v>
      </c>
      <c r="F2645">
        <v>97.69</v>
      </c>
      <c r="G2645" s="25"/>
    </row>
    <row r="2646" spans="1:7" x14ac:dyDescent="0.25">
      <c r="A2646" t="s">
        <v>2776</v>
      </c>
      <c r="B2646">
        <v>57.43</v>
      </c>
      <c r="C2646">
        <v>51.82</v>
      </c>
      <c r="D2646">
        <v>170.21</v>
      </c>
      <c r="E2646">
        <f t="shared" si="41"/>
        <v>111.015</v>
      </c>
      <c r="F2646">
        <v>18.670000000000002</v>
      </c>
      <c r="G2646" s="25"/>
    </row>
    <row r="2647" spans="1:7" x14ac:dyDescent="0.25">
      <c r="A2647" t="s">
        <v>2777</v>
      </c>
      <c r="B2647">
        <v>0</v>
      </c>
      <c r="C2647">
        <v>0</v>
      </c>
      <c r="D2647">
        <v>0</v>
      </c>
      <c r="E2647">
        <f t="shared" si="41"/>
        <v>0</v>
      </c>
      <c r="F2647">
        <v>0</v>
      </c>
      <c r="G2647" s="25"/>
    </row>
    <row r="2648" spans="1:7" x14ac:dyDescent="0.25">
      <c r="A2648" t="s">
        <v>2778</v>
      </c>
      <c r="B2648">
        <v>0</v>
      </c>
      <c r="C2648">
        <v>0</v>
      </c>
      <c r="D2648">
        <v>0</v>
      </c>
      <c r="E2648">
        <f t="shared" si="41"/>
        <v>0</v>
      </c>
      <c r="F2648">
        <v>0</v>
      </c>
      <c r="G2648" s="25"/>
    </row>
    <row r="2649" spans="1:7" x14ac:dyDescent="0.25">
      <c r="A2649" t="s">
        <v>2779</v>
      </c>
      <c r="B2649">
        <v>0</v>
      </c>
      <c r="C2649">
        <v>0</v>
      </c>
      <c r="D2649">
        <v>0</v>
      </c>
      <c r="E2649">
        <f t="shared" si="41"/>
        <v>0</v>
      </c>
      <c r="F2649">
        <v>0</v>
      </c>
      <c r="G2649" s="25"/>
    </row>
    <row r="2650" spans="1:7" x14ac:dyDescent="0.25">
      <c r="A2650" t="s">
        <v>2780</v>
      </c>
      <c r="B2650">
        <v>0</v>
      </c>
      <c r="C2650">
        <v>0</v>
      </c>
      <c r="D2650">
        <v>0</v>
      </c>
      <c r="E2650">
        <f t="shared" si="41"/>
        <v>0</v>
      </c>
      <c r="F2650">
        <v>0</v>
      </c>
      <c r="G2650" s="25"/>
    </row>
    <row r="2651" spans="1:7" x14ac:dyDescent="0.25">
      <c r="A2651" t="s">
        <v>2781</v>
      </c>
      <c r="B2651">
        <v>0</v>
      </c>
      <c r="C2651">
        <v>0</v>
      </c>
      <c r="D2651">
        <v>0</v>
      </c>
      <c r="E2651">
        <f t="shared" si="41"/>
        <v>0</v>
      </c>
      <c r="F2651">
        <v>0</v>
      </c>
      <c r="G2651" s="25"/>
    </row>
    <row r="2652" spans="1:7" x14ac:dyDescent="0.25">
      <c r="A2652" t="s">
        <v>2782</v>
      </c>
      <c r="B2652">
        <v>0</v>
      </c>
      <c r="C2652">
        <v>0</v>
      </c>
      <c r="D2652">
        <v>0</v>
      </c>
      <c r="E2652">
        <f t="shared" si="41"/>
        <v>0</v>
      </c>
      <c r="F2652">
        <v>0</v>
      </c>
      <c r="G2652" s="25"/>
    </row>
    <row r="2653" spans="1:7" x14ac:dyDescent="0.25">
      <c r="A2653" t="s">
        <v>2783</v>
      </c>
      <c r="B2653">
        <v>0</v>
      </c>
      <c r="C2653">
        <v>0</v>
      </c>
      <c r="D2653">
        <v>0</v>
      </c>
      <c r="E2653">
        <f t="shared" si="41"/>
        <v>0</v>
      </c>
      <c r="F2653">
        <v>0</v>
      </c>
      <c r="G2653" s="25"/>
    </row>
    <row r="2654" spans="1:7" x14ac:dyDescent="0.25">
      <c r="A2654" t="s">
        <v>2784</v>
      </c>
      <c r="B2654">
        <v>0</v>
      </c>
      <c r="C2654">
        <v>0</v>
      </c>
      <c r="D2654">
        <v>0</v>
      </c>
      <c r="E2654">
        <f t="shared" si="41"/>
        <v>0</v>
      </c>
      <c r="F2654">
        <v>0</v>
      </c>
      <c r="G2654" s="25"/>
    </row>
    <row r="2655" spans="1:7" x14ac:dyDescent="0.25">
      <c r="A2655" t="s">
        <v>2785</v>
      </c>
      <c r="B2655">
        <v>0</v>
      </c>
      <c r="C2655">
        <v>0</v>
      </c>
      <c r="D2655">
        <v>0</v>
      </c>
      <c r="E2655">
        <f t="shared" si="41"/>
        <v>0</v>
      </c>
      <c r="F2655">
        <v>0</v>
      </c>
      <c r="G2655" s="25"/>
    </row>
    <row r="2656" spans="1:7" x14ac:dyDescent="0.25">
      <c r="A2656" t="s">
        <v>2786</v>
      </c>
      <c r="B2656">
        <v>0</v>
      </c>
      <c r="C2656">
        <v>0</v>
      </c>
      <c r="D2656">
        <v>0</v>
      </c>
      <c r="E2656">
        <f t="shared" si="41"/>
        <v>0</v>
      </c>
      <c r="F2656">
        <v>0</v>
      </c>
      <c r="G2656" s="25"/>
    </row>
    <row r="2657" spans="1:7" x14ac:dyDescent="0.25">
      <c r="A2657" t="s">
        <v>2787</v>
      </c>
      <c r="B2657">
        <v>0</v>
      </c>
      <c r="C2657">
        <v>0</v>
      </c>
      <c r="D2657">
        <v>0</v>
      </c>
      <c r="E2657">
        <f t="shared" si="41"/>
        <v>0</v>
      </c>
      <c r="F2657">
        <v>0</v>
      </c>
      <c r="G2657" s="25"/>
    </row>
    <row r="2658" spans="1:7" x14ac:dyDescent="0.25">
      <c r="A2658" t="s">
        <v>2788</v>
      </c>
      <c r="B2658">
        <v>26.24</v>
      </c>
      <c r="C2658">
        <v>168.9</v>
      </c>
      <c r="D2658">
        <v>32.42</v>
      </c>
      <c r="E2658">
        <f t="shared" si="41"/>
        <v>100.66</v>
      </c>
      <c r="F2658">
        <v>10.72</v>
      </c>
      <c r="G2658" s="25"/>
    </row>
    <row r="2659" spans="1:7" x14ac:dyDescent="0.25">
      <c r="A2659" t="s">
        <v>2789</v>
      </c>
      <c r="B2659">
        <v>201.18</v>
      </c>
      <c r="C2659">
        <v>398.26</v>
      </c>
      <c r="D2659">
        <v>48.13</v>
      </c>
      <c r="E2659">
        <f t="shared" si="41"/>
        <v>223.19499999999999</v>
      </c>
      <c r="F2659">
        <v>59.99</v>
      </c>
      <c r="G2659" s="25"/>
    </row>
    <row r="2660" spans="1:7" x14ac:dyDescent="0.25">
      <c r="A2660" t="s">
        <v>2790</v>
      </c>
      <c r="B2660">
        <v>453.27</v>
      </c>
      <c r="C2660">
        <v>576.99</v>
      </c>
      <c r="D2660">
        <v>172.48</v>
      </c>
      <c r="E2660">
        <f t="shared" si="41"/>
        <v>374.73500000000001</v>
      </c>
      <c r="F2660">
        <v>233.82</v>
      </c>
      <c r="G2660" s="25"/>
    </row>
    <row r="2661" spans="1:7" x14ac:dyDescent="0.25">
      <c r="A2661" t="s">
        <v>2791</v>
      </c>
      <c r="B2661">
        <v>633.27</v>
      </c>
      <c r="C2661">
        <v>655.74</v>
      </c>
      <c r="D2661">
        <v>346.44</v>
      </c>
      <c r="E2661">
        <f t="shared" si="41"/>
        <v>501.09000000000003</v>
      </c>
      <c r="F2661">
        <v>413.93</v>
      </c>
      <c r="G2661" s="25"/>
    </row>
    <row r="2662" spans="1:7" x14ac:dyDescent="0.25">
      <c r="A2662" t="s">
        <v>2792</v>
      </c>
      <c r="B2662">
        <v>754.85</v>
      </c>
      <c r="C2662">
        <v>695.45</v>
      </c>
      <c r="D2662">
        <v>488.07</v>
      </c>
      <c r="E2662">
        <f t="shared" si="41"/>
        <v>591.76</v>
      </c>
      <c r="F2662">
        <v>538.51</v>
      </c>
      <c r="G2662" s="25"/>
    </row>
    <row r="2663" spans="1:7" x14ac:dyDescent="0.25">
      <c r="A2663" t="s">
        <v>2793</v>
      </c>
      <c r="B2663">
        <v>910.1</v>
      </c>
      <c r="C2663">
        <v>761.3</v>
      </c>
      <c r="D2663">
        <v>630.79</v>
      </c>
      <c r="E2663">
        <f t="shared" si="41"/>
        <v>696.04499999999996</v>
      </c>
      <c r="F2663">
        <v>670.54</v>
      </c>
      <c r="G2663" s="25"/>
    </row>
    <row r="2664" spans="1:7" x14ac:dyDescent="0.25">
      <c r="A2664" t="s">
        <v>2794</v>
      </c>
      <c r="B2664">
        <v>962.63</v>
      </c>
      <c r="C2664">
        <v>740.72</v>
      </c>
      <c r="D2664">
        <v>723.19</v>
      </c>
      <c r="E2664">
        <f t="shared" si="41"/>
        <v>731.95500000000004</v>
      </c>
      <c r="F2664">
        <v>716.63</v>
      </c>
      <c r="G2664" s="25"/>
    </row>
    <row r="2665" spans="1:7" x14ac:dyDescent="0.25">
      <c r="A2665" t="s">
        <v>2795</v>
      </c>
      <c r="B2665">
        <v>939.82</v>
      </c>
      <c r="C2665">
        <v>664.48</v>
      </c>
      <c r="D2665">
        <v>764.36</v>
      </c>
      <c r="E2665">
        <f t="shared" si="41"/>
        <v>714.42000000000007</v>
      </c>
      <c r="F2665">
        <v>693.83</v>
      </c>
      <c r="G2665" s="25"/>
    </row>
    <row r="2666" spans="1:7" x14ac:dyDescent="0.25">
      <c r="A2666" t="s">
        <v>2796</v>
      </c>
      <c r="B2666">
        <v>861.38</v>
      </c>
      <c r="C2666">
        <v>549.79999999999995</v>
      </c>
      <c r="D2666">
        <v>764.73</v>
      </c>
      <c r="E2666">
        <f t="shared" si="41"/>
        <v>657.26499999999999</v>
      </c>
      <c r="F2666">
        <v>616.51</v>
      </c>
      <c r="G2666" s="25"/>
    </row>
    <row r="2667" spans="1:7" x14ac:dyDescent="0.25">
      <c r="A2667" t="s">
        <v>2797</v>
      </c>
      <c r="B2667">
        <v>720.05</v>
      </c>
      <c r="C2667">
        <v>396.13</v>
      </c>
      <c r="D2667">
        <v>715.93</v>
      </c>
      <c r="E2667">
        <f t="shared" si="41"/>
        <v>556.03</v>
      </c>
      <c r="F2667">
        <v>479.61</v>
      </c>
      <c r="G2667" s="25"/>
    </row>
    <row r="2668" spans="1:7" x14ac:dyDescent="0.25">
      <c r="A2668" t="s">
        <v>2798</v>
      </c>
      <c r="B2668">
        <v>512.29</v>
      </c>
      <c r="C2668">
        <v>218.49</v>
      </c>
      <c r="D2668">
        <v>606.28</v>
      </c>
      <c r="E2668">
        <f t="shared" si="41"/>
        <v>412.38499999999999</v>
      </c>
      <c r="F2668">
        <v>288.33999999999997</v>
      </c>
      <c r="G2668" s="25"/>
    </row>
    <row r="2669" spans="1:7" x14ac:dyDescent="0.25">
      <c r="A2669" t="s">
        <v>2799</v>
      </c>
      <c r="B2669">
        <v>279.77</v>
      </c>
      <c r="C2669">
        <v>58.69</v>
      </c>
      <c r="D2669">
        <v>478.62</v>
      </c>
      <c r="E2669">
        <f t="shared" si="41"/>
        <v>268.65499999999997</v>
      </c>
      <c r="F2669">
        <v>92.16</v>
      </c>
      <c r="G2669" s="25"/>
    </row>
    <row r="2670" spans="1:7" x14ac:dyDescent="0.25">
      <c r="A2670" t="s">
        <v>2800</v>
      </c>
      <c r="B2670">
        <v>52.78</v>
      </c>
      <c r="C2670">
        <v>37.43</v>
      </c>
      <c r="D2670">
        <v>260.73</v>
      </c>
      <c r="E2670">
        <f t="shared" si="41"/>
        <v>149.08000000000001</v>
      </c>
      <c r="F2670">
        <v>12.76</v>
      </c>
      <c r="G2670" s="25"/>
    </row>
    <row r="2671" spans="1:7" x14ac:dyDescent="0.25">
      <c r="A2671" t="s">
        <v>2801</v>
      </c>
      <c r="B2671">
        <v>0</v>
      </c>
      <c r="C2671">
        <v>0</v>
      </c>
      <c r="D2671">
        <v>0</v>
      </c>
      <c r="E2671">
        <f t="shared" si="41"/>
        <v>0</v>
      </c>
      <c r="F2671">
        <v>0</v>
      </c>
      <c r="G2671" s="25"/>
    </row>
    <row r="2672" spans="1:7" x14ac:dyDescent="0.25">
      <c r="A2672" t="s">
        <v>2802</v>
      </c>
      <c r="B2672">
        <v>0</v>
      </c>
      <c r="C2672">
        <v>0</v>
      </c>
      <c r="D2672">
        <v>0</v>
      </c>
      <c r="E2672">
        <f t="shared" si="41"/>
        <v>0</v>
      </c>
      <c r="F2672">
        <v>0</v>
      </c>
      <c r="G2672" s="25"/>
    </row>
    <row r="2673" spans="1:7" x14ac:dyDescent="0.25">
      <c r="A2673" t="s">
        <v>2803</v>
      </c>
      <c r="B2673">
        <v>0</v>
      </c>
      <c r="C2673">
        <v>0</v>
      </c>
      <c r="D2673">
        <v>0</v>
      </c>
      <c r="E2673">
        <f t="shared" si="41"/>
        <v>0</v>
      </c>
      <c r="F2673">
        <v>0</v>
      </c>
      <c r="G2673" s="25"/>
    </row>
    <row r="2674" spans="1:7" x14ac:dyDescent="0.25">
      <c r="A2674" t="s">
        <v>2804</v>
      </c>
      <c r="B2674">
        <v>0</v>
      </c>
      <c r="C2674">
        <v>0</v>
      </c>
      <c r="D2674">
        <v>0</v>
      </c>
      <c r="E2674">
        <f t="shared" si="41"/>
        <v>0</v>
      </c>
      <c r="F2674">
        <v>0</v>
      </c>
      <c r="G2674" s="25"/>
    </row>
    <row r="2675" spans="1:7" x14ac:dyDescent="0.25">
      <c r="A2675" t="s">
        <v>2805</v>
      </c>
      <c r="B2675">
        <v>0</v>
      </c>
      <c r="C2675">
        <v>0</v>
      </c>
      <c r="D2675">
        <v>0</v>
      </c>
      <c r="E2675">
        <f t="shared" si="41"/>
        <v>0</v>
      </c>
      <c r="F2675">
        <v>0</v>
      </c>
      <c r="G2675" s="25"/>
    </row>
    <row r="2676" spans="1:7" x14ac:dyDescent="0.25">
      <c r="A2676" t="s">
        <v>2806</v>
      </c>
      <c r="B2676">
        <v>0</v>
      </c>
      <c r="C2676">
        <v>0</v>
      </c>
      <c r="D2676">
        <v>0</v>
      </c>
      <c r="E2676">
        <f t="shared" si="41"/>
        <v>0</v>
      </c>
      <c r="F2676">
        <v>0</v>
      </c>
      <c r="G2676" s="25"/>
    </row>
    <row r="2677" spans="1:7" x14ac:dyDescent="0.25">
      <c r="A2677" t="s">
        <v>2807</v>
      </c>
      <c r="B2677">
        <v>0</v>
      </c>
      <c r="C2677">
        <v>0</v>
      </c>
      <c r="D2677">
        <v>0</v>
      </c>
      <c r="E2677">
        <f t="shared" si="41"/>
        <v>0</v>
      </c>
      <c r="F2677">
        <v>0</v>
      </c>
      <c r="G2677" s="25"/>
    </row>
    <row r="2678" spans="1:7" x14ac:dyDescent="0.25">
      <c r="A2678" t="s">
        <v>2808</v>
      </c>
      <c r="B2678">
        <v>0</v>
      </c>
      <c r="C2678">
        <v>0</v>
      </c>
      <c r="D2678">
        <v>0</v>
      </c>
      <c r="E2678">
        <f t="shared" si="41"/>
        <v>0</v>
      </c>
      <c r="F2678">
        <v>0</v>
      </c>
      <c r="G2678" s="25"/>
    </row>
    <row r="2679" spans="1:7" x14ac:dyDescent="0.25">
      <c r="A2679" t="s">
        <v>2809</v>
      </c>
      <c r="B2679">
        <v>0</v>
      </c>
      <c r="C2679">
        <v>0</v>
      </c>
      <c r="D2679">
        <v>0</v>
      </c>
      <c r="E2679">
        <f t="shared" si="41"/>
        <v>0</v>
      </c>
      <c r="F2679">
        <v>0</v>
      </c>
      <c r="G2679" s="25"/>
    </row>
    <row r="2680" spans="1:7" x14ac:dyDescent="0.25">
      <c r="A2680" t="s">
        <v>2810</v>
      </c>
      <c r="B2680">
        <v>0</v>
      </c>
      <c r="C2680">
        <v>0</v>
      </c>
      <c r="D2680">
        <v>0</v>
      </c>
      <c r="E2680">
        <f t="shared" si="41"/>
        <v>0</v>
      </c>
      <c r="F2680">
        <v>0</v>
      </c>
      <c r="G2680" s="25"/>
    </row>
    <row r="2681" spans="1:7" x14ac:dyDescent="0.25">
      <c r="A2681" t="s">
        <v>2811</v>
      </c>
      <c r="B2681">
        <v>0</v>
      </c>
      <c r="C2681">
        <v>0</v>
      </c>
      <c r="D2681">
        <v>0</v>
      </c>
      <c r="E2681">
        <f t="shared" si="41"/>
        <v>0</v>
      </c>
      <c r="F2681">
        <v>0</v>
      </c>
      <c r="G2681" s="25"/>
    </row>
    <row r="2682" spans="1:7" x14ac:dyDescent="0.25">
      <c r="A2682" t="s">
        <v>2812</v>
      </c>
      <c r="B2682">
        <v>15.7</v>
      </c>
      <c r="C2682">
        <v>17.170000000000002</v>
      </c>
      <c r="D2682">
        <v>16.86</v>
      </c>
      <c r="E2682">
        <f t="shared" si="41"/>
        <v>17.015000000000001</v>
      </c>
      <c r="F2682">
        <v>4.67</v>
      </c>
      <c r="G2682" s="25"/>
    </row>
    <row r="2683" spans="1:7" x14ac:dyDescent="0.25">
      <c r="A2683" t="s">
        <v>2813</v>
      </c>
      <c r="B2683">
        <v>53.66</v>
      </c>
      <c r="C2683">
        <v>57.84</v>
      </c>
      <c r="D2683">
        <v>57.84</v>
      </c>
      <c r="E2683">
        <f t="shared" si="41"/>
        <v>57.84</v>
      </c>
      <c r="F2683">
        <v>30.26</v>
      </c>
      <c r="G2683" s="25"/>
    </row>
    <row r="2684" spans="1:7" x14ac:dyDescent="0.25">
      <c r="A2684" t="s">
        <v>2814</v>
      </c>
      <c r="B2684">
        <v>107.67</v>
      </c>
      <c r="C2684">
        <v>115.45</v>
      </c>
      <c r="D2684">
        <v>115.45</v>
      </c>
      <c r="E2684">
        <f t="shared" si="41"/>
        <v>115.45</v>
      </c>
      <c r="F2684">
        <v>63.53</v>
      </c>
      <c r="G2684" s="25"/>
    </row>
    <row r="2685" spans="1:7" x14ac:dyDescent="0.25">
      <c r="A2685" t="s">
        <v>2815</v>
      </c>
      <c r="B2685">
        <v>139.6</v>
      </c>
      <c r="C2685">
        <v>149.43</v>
      </c>
      <c r="D2685">
        <v>149.43</v>
      </c>
      <c r="E2685">
        <f t="shared" si="41"/>
        <v>149.43</v>
      </c>
      <c r="F2685">
        <v>83.56</v>
      </c>
      <c r="G2685" s="25"/>
    </row>
    <row r="2686" spans="1:7" x14ac:dyDescent="0.25">
      <c r="A2686" t="s">
        <v>2816</v>
      </c>
      <c r="B2686">
        <v>92.55</v>
      </c>
      <c r="C2686">
        <v>99.34</v>
      </c>
      <c r="D2686">
        <v>99.34</v>
      </c>
      <c r="E2686">
        <f t="shared" si="41"/>
        <v>99.34</v>
      </c>
      <c r="F2686">
        <v>54.15</v>
      </c>
      <c r="G2686" s="25"/>
    </row>
    <row r="2687" spans="1:7" x14ac:dyDescent="0.25">
      <c r="A2687" t="s">
        <v>2817</v>
      </c>
      <c r="B2687">
        <v>676.89</v>
      </c>
      <c r="C2687">
        <v>604.66</v>
      </c>
      <c r="D2687">
        <v>537.14</v>
      </c>
      <c r="E2687">
        <f t="shared" si="41"/>
        <v>570.9</v>
      </c>
      <c r="F2687">
        <v>487.33</v>
      </c>
      <c r="G2687" s="25"/>
    </row>
    <row r="2688" spans="1:7" x14ac:dyDescent="0.25">
      <c r="A2688" t="s">
        <v>2818</v>
      </c>
      <c r="B2688">
        <v>389.26</v>
      </c>
      <c r="C2688">
        <v>388.05</v>
      </c>
      <c r="D2688">
        <v>386.6</v>
      </c>
      <c r="E2688">
        <f t="shared" si="41"/>
        <v>387.32500000000005</v>
      </c>
      <c r="F2688">
        <v>254.96</v>
      </c>
      <c r="G2688" s="25"/>
    </row>
    <row r="2689" spans="1:7" x14ac:dyDescent="0.25">
      <c r="A2689" t="s">
        <v>2819</v>
      </c>
      <c r="B2689">
        <v>518.44000000000005</v>
      </c>
      <c r="C2689">
        <v>463.31</v>
      </c>
      <c r="D2689">
        <v>488</v>
      </c>
      <c r="E2689">
        <f t="shared" si="41"/>
        <v>475.65499999999997</v>
      </c>
      <c r="F2689">
        <v>358.75</v>
      </c>
      <c r="G2689" s="25"/>
    </row>
    <row r="2690" spans="1:7" x14ac:dyDescent="0.25">
      <c r="A2690" t="s">
        <v>2820</v>
      </c>
      <c r="B2690">
        <v>717.49</v>
      </c>
      <c r="C2690">
        <v>507.66</v>
      </c>
      <c r="D2690">
        <v>654.11</v>
      </c>
      <c r="E2690">
        <f t="shared" si="41"/>
        <v>580.88499999999999</v>
      </c>
      <c r="F2690">
        <v>515.55999999999995</v>
      </c>
      <c r="G2690" s="25"/>
    </row>
    <row r="2691" spans="1:7" x14ac:dyDescent="0.25">
      <c r="A2691" t="s">
        <v>2821</v>
      </c>
      <c r="B2691">
        <v>538.9</v>
      </c>
      <c r="C2691">
        <v>372.47</v>
      </c>
      <c r="D2691">
        <v>542.51</v>
      </c>
      <c r="E2691">
        <f t="shared" si="41"/>
        <v>457.49</v>
      </c>
      <c r="F2691">
        <v>363.55</v>
      </c>
      <c r="G2691" s="25"/>
    </row>
    <row r="2692" spans="1:7" x14ac:dyDescent="0.25">
      <c r="A2692" t="s">
        <v>2822</v>
      </c>
      <c r="B2692">
        <v>461.39</v>
      </c>
      <c r="C2692">
        <v>235.33</v>
      </c>
      <c r="D2692">
        <v>538.13</v>
      </c>
      <c r="E2692">
        <f t="shared" si="41"/>
        <v>386.73</v>
      </c>
      <c r="F2692">
        <v>268.10000000000002</v>
      </c>
      <c r="G2692" s="25"/>
    </row>
    <row r="2693" spans="1:7" x14ac:dyDescent="0.25">
      <c r="A2693" t="s">
        <v>2823</v>
      </c>
      <c r="B2693">
        <v>236.15</v>
      </c>
      <c r="C2693">
        <v>107.22</v>
      </c>
      <c r="D2693">
        <v>359.27</v>
      </c>
      <c r="E2693">
        <f t="shared" si="41"/>
        <v>233.245</v>
      </c>
      <c r="F2693">
        <v>101.32</v>
      </c>
      <c r="G2693" s="25"/>
    </row>
    <row r="2694" spans="1:7" x14ac:dyDescent="0.25">
      <c r="A2694" t="s">
        <v>2824</v>
      </c>
      <c r="B2694">
        <v>58.27</v>
      </c>
      <c r="C2694">
        <v>46.16</v>
      </c>
      <c r="D2694">
        <v>240.77</v>
      </c>
      <c r="E2694">
        <f t="shared" si="41"/>
        <v>143.465</v>
      </c>
      <c r="F2694">
        <v>16.32</v>
      </c>
      <c r="G2694" s="25"/>
    </row>
    <row r="2695" spans="1:7" x14ac:dyDescent="0.25">
      <c r="A2695" t="s">
        <v>2825</v>
      </c>
      <c r="B2695">
        <v>0</v>
      </c>
      <c r="C2695">
        <v>0</v>
      </c>
      <c r="D2695">
        <v>0</v>
      </c>
      <c r="E2695">
        <f t="shared" si="41"/>
        <v>0</v>
      </c>
      <c r="F2695">
        <v>0</v>
      </c>
      <c r="G2695" s="25"/>
    </row>
    <row r="2696" spans="1:7" x14ac:dyDescent="0.25">
      <c r="A2696" t="s">
        <v>2826</v>
      </c>
      <c r="B2696">
        <v>0</v>
      </c>
      <c r="C2696">
        <v>0</v>
      </c>
      <c r="D2696">
        <v>0</v>
      </c>
      <c r="E2696">
        <f t="shared" si="41"/>
        <v>0</v>
      </c>
      <c r="F2696">
        <v>0</v>
      </c>
      <c r="G2696" s="25"/>
    </row>
    <row r="2697" spans="1:7" x14ac:dyDescent="0.25">
      <c r="A2697" t="s">
        <v>2827</v>
      </c>
      <c r="B2697">
        <v>0</v>
      </c>
      <c r="C2697">
        <v>0</v>
      </c>
      <c r="D2697">
        <v>0</v>
      </c>
      <c r="E2697">
        <f t="shared" si="41"/>
        <v>0</v>
      </c>
      <c r="F2697">
        <v>0</v>
      </c>
      <c r="G2697" s="25"/>
    </row>
    <row r="2698" spans="1:7" x14ac:dyDescent="0.25">
      <c r="A2698" t="s">
        <v>2828</v>
      </c>
      <c r="B2698">
        <v>0</v>
      </c>
      <c r="C2698">
        <v>0</v>
      </c>
      <c r="D2698">
        <v>0</v>
      </c>
      <c r="E2698">
        <f t="shared" si="41"/>
        <v>0</v>
      </c>
      <c r="F2698">
        <v>0</v>
      </c>
      <c r="G2698" s="25"/>
    </row>
    <row r="2699" spans="1:7" x14ac:dyDescent="0.25">
      <c r="A2699" t="s">
        <v>2829</v>
      </c>
      <c r="B2699">
        <v>0</v>
      </c>
      <c r="C2699">
        <v>0</v>
      </c>
      <c r="D2699">
        <v>0</v>
      </c>
      <c r="E2699">
        <f t="shared" si="41"/>
        <v>0</v>
      </c>
      <c r="F2699">
        <v>0</v>
      </c>
      <c r="G2699" s="25"/>
    </row>
    <row r="2700" spans="1:7" x14ac:dyDescent="0.25">
      <c r="A2700" t="s">
        <v>2830</v>
      </c>
      <c r="B2700">
        <v>0</v>
      </c>
      <c r="C2700">
        <v>0</v>
      </c>
      <c r="D2700">
        <v>0</v>
      </c>
      <c r="E2700">
        <f t="shared" si="41"/>
        <v>0</v>
      </c>
      <c r="F2700">
        <v>0</v>
      </c>
      <c r="G2700" s="25"/>
    </row>
    <row r="2701" spans="1:7" x14ac:dyDescent="0.25">
      <c r="A2701" t="s">
        <v>2831</v>
      </c>
      <c r="B2701">
        <v>0</v>
      </c>
      <c r="C2701">
        <v>0</v>
      </c>
      <c r="D2701">
        <v>0</v>
      </c>
      <c r="E2701">
        <f t="shared" si="41"/>
        <v>0</v>
      </c>
      <c r="F2701">
        <v>0</v>
      </c>
      <c r="G2701" s="25"/>
    </row>
    <row r="2702" spans="1:7" x14ac:dyDescent="0.25">
      <c r="A2702" t="s">
        <v>2832</v>
      </c>
      <c r="B2702">
        <v>0</v>
      </c>
      <c r="C2702">
        <v>0</v>
      </c>
      <c r="D2702">
        <v>0</v>
      </c>
      <c r="E2702">
        <f t="shared" ref="E2702:E2765" si="42">(C2702+D2702)/2</f>
        <v>0</v>
      </c>
      <c r="F2702">
        <v>0</v>
      </c>
      <c r="G2702" s="25"/>
    </row>
    <row r="2703" spans="1:7" x14ac:dyDescent="0.25">
      <c r="A2703" t="s">
        <v>2833</v>
      </c>
      <c r="B2703">
        <v>0</v>
      </c>
      <c r="C2703">
        <v>0</v>
      </c>
      <c r="D2703">
        <v>0</v>
      </c>
      <c r="E2703">
        <f t="shared" si="42"/>
        <v>0</v>
      </c>
      <c r="F2703">
        <v>0</v>
      </c>
      <c r="G2703" s="25"/>
    </row>
    <row r="2704" spans="1:7" x14ac:dyDescent="0.25">
      <c r="A2704" t="s">
        <v>2834</v>
      </c>
      <c r="B2704">
        <v>0</v>
      </c>
      <c r="C2704">
        <v>0</v>
      </c>
      <c r="D2704">
        <v>0</v>
      </c>
      <c r="E2704">
        <f t="shared" si="42"/>
        <v>0</v>
      </c>
      <c r="F2704">
        <v>0</v>
      </c>
      <c r="G2704" s="25"/>
    </row>
    <row r="2705" spans="1:7" x14ac:dyDescent="0.25">
      <c r="A2705" t="s">
        <v>2835</v>
      </c>
      <c r="B2705">
        <v>0</v>
      </c>
      <c r="C2705">
        <v>0</v>
      </c>
      <c r="D2705">
        <v>0</v>
      </c>
      <c r="E2705">
        <f t="shared" si="42"/>
        <v>0</v>
      </c>
      <c r="F2705">
        <v>0</v>
      </c>
      <c r="G2705" s="25"/>
    </row>
    <row r="2706" spans="1:7" x14ac:dyDescent="0.25">
      <c r="A2706" t="s">
        <v>2836</v>
      </c>
      <c r="B2706">
        <v>10.42</v>
      </c>
      <c r="C2706">
        <v>11.47</v>
      </c>
      <c r="D2706">
        <v>11.25</v>
      </c>
      <c r="E2706">
        <f t="shared" si="42"/>
        <v>11.36</v>
      </c>
      <c r="F2706">
        <v>2.61</v>
      </c>
      <c r="G2706" s="25"/>
    </row>
    <row r="2707" spans="1:7" x14ac:dyDescent="0.25">
      <c r="A2707" t="s">
        <v>2837</v>
      </c>
      <c r="B2707">
        <v>62.96</v>
      </c>
      <c r="C2707">
        <v>67.77</v>
      </c>
      <c r="D2707">
        <v>67.77</v>
      </c>
      <c r="E2707">
        <f t="shared" si="42"/>
        <v>67.77</v>
      </c>
      <c r="F2707">
        <v>35.96</v>
      </c>
      <c r="G2707" s="25"/>
    </row>
    <row r="2708" spans="1:7" x14ac:dyDescent="0.25">
      <c r="A2708" t="s">
        <v>2838</v>
      </c>
      <c r="B2708">
        <v>117.65</v>
      </c>
      <c r="C2708">
        <v>126.38</v>
      </c>
      <c r="D2708">
        <v>124.98</v>
      </c>
      <c r="E2708">
        <f t="shared" si="42"/>
        <v>125.68</v>
      </c>
      <c r="F2708">
        <v>69.739999999999995</v>
      </c>
      <c r="G2708" s="25"/>
    </row>
    <row r="2709" spans="1:7" x14ac:dyDescent="0.25">
      <c r="A2709" t="s">
        <v>2839</v>
      </c>
      <c r="B2709">
        <v>185.55</v>
      </c>
      <c r="C2709">
        <v>197.94</v>
      </c>
      <c r="D2709">
        <v>194.33</v>
      </c>
      <c r="E2709">
        <f t="shared" si="42"/>
        <v>196.13499999999999</v>
      </c>
      <c r="F2709">
        <v>113.17</v>
      </c>
      <c r="G2709" s="25"/>
    </row>
    <row r="2710" spans="1:7" x14ac:dyDescent="0.25">
      <c r="A2710" t="s">
        <v>2840</v>
      </c>
      <c r="B2710">
        <v>272.17</v>
      </c>
      <c r="C2710">
        <v>285.39</v>
      </c>
      <c r="D2710">
        <v>277.12</v>
      </c>
      <c r="E2710">
        <f t="shared" si="42"/>
        <v>281.255</v>
      </c>
      <c r="F2710">
        <v>171.36</v>
      </c>
      <c r="G2710" s="25"/>
    </row>
    <row r="2711" spans="1:7" x14ac:dyDescent="0.25">
      <c r="A2711" t="s">
        <v>2841</v>
      </c>
      <c r="B2711">
        <v>332.58</v>
      </c>
      <c r="C2711">
        <v>341.51</v>
      </c>
      <c r="D2711">
        <v>334.37</v>
      </c>
      <c r="E2711">
        <f t="shared" si="42"/>
        <v>337.94</v>
      </c>
      <c r="F2711">
        <v>214.08</v>
      </c>
      <c r="G2711" s="25"/>
    </row>
    <row r="2712" spans="1:7" x14ac:dyDescent="0.25">
      <c r="A2712" t="s">
        <v>2842</v>
      </c>
      <c r="B2712">
        <v>673.92</v>
      </c>
      <c r="C2712">
        <v>575.65</v>
      </c>
      <c r="D2712">
        <v>567.80999999999995</v>
      </c>
      <c r="E2712">
        <f t="shared" si="42"/>
        <v>571.73</v>
      </c>
      <c r="F2712">
        <v>490.81</v>
      </c>
      <c r="G2712" s="25"/>
    </row>
    <row r="2713" spans="1:7" x14ac:dyDescent="0.25">
      <c r="A2713" t="s">
        <v>2843</v>
      </c>
      <c r="B2713">
        <v>928.31</v>
      </c>
      <c r="C2713">
        <v>668.51</v>
      </c>
      <c r="D2713">
        <v>765.8</v>
      </c>
      <c r="E2713">
        <f t="shared" si="42"/>
        <v>717.15499999999997</v>
      </c>
      <c r="F2713">
        <v>683.96</v>
      </c>
      <c r="G2713" s="25"/>
    </row>
    <row r="2714" spans="1:7" x14ac:dyDescent="0.25">
      <c r="A2714" t="s">
        <v>2844</v>
      </c>
      <c r="B2714">
        <v>847.35</v>
      </c>
      <c r="C2714">
        <v>553.41999999999996</v>
      </c>
      <c r="D2714">
        <v>760.62</v>
      </c>
      <c r="E2714">
        <f t="shared" si="42"/>
        <v>657.02</v>
      </c>
      <c r="F2714">
        <v>603.97</v>
      </c>
      <c r="G2714" s="25"/>
    </row>
    <row r="2715" spans="1:7" x14ac:dyDescent="0.25">
      <c r="A2715" t="s">
        <v>2845</v>
      </c>
      <c r="B2715">
        <v>712.12</v>
      </c>
      <c r="C2715">
        <v>403.02</v>
      </c>
      <c r="D2715">
        <v>713.3</v>
      </c>
      <c r="E2715">
        <f t="shared" si="42"/>
        <v>558.16</v>
      </c>
      <c r="F2715">
        <v>469.78</v>
      </c>
      <c r="G2715" s="25"/>
    </row>
    <row r="2716" spans="1:7" x14ac:dyDescent="0.25">
      <c r="A2716" t="s">
        <v>2846</v>
      </c>
      <c r="B2716">
        <v>508.54</v>
      </c>
      <c r="C2716">
        <v>227.88</v>
      </c>
      <c r="D2716">
        <v>603.70000000000005</v>
      </c>
      <c r="E2716">
        <f t="shared" si="42"/>
        <v>415.79</v>
      </c>
      <c r="F2716">
        <v>280.95</v>
      </c>
      <c r="G2716" s="25"/>
    </row>
    <row r="2717" spans="1:7" x14ac:dyDescent="0.25">
      <c r="A2717" t="s">
        <v>2847</v>
      </c>
      <c r="B2717">
        <v>278.92</v>
      </c>
      <c r="C2717">
        <v>68.67</v>
      </c>
      <c r="D2717">
        <v>473</v>
      </c>
      <c r="E2717">
        <f t="shared" si="42"/>
        <v>270.83499999999998</v>
      </c>
      <c r="F2717">
        <v>89.83</v>
      </c>
      <c r="G2717" s="25"/>
    </row>
    <row r="2718" spans="1:7" x14ac:dyDescent="0.25">
      <c r="A2718" t="s">
        <v>2848</v>
      </c>
      <c r="B2718">
        <v>57.68</v>
      </c>
      <c r="C2718">
        <v>43.89</v>
      </c>
      <c r="D2718">
        <v>255.47</v>
      </c>
      <c r="E2718">
        <f t="shared" si="42"/>
        <v>149.68</v>
      </c>
      <c r="F2718">
        <v>15.4</v>
      </c>
      <c r="G2718" s="25"/>
    </row>
    <row r="2719" spans="1:7" x14ac:dyDescent="0.25">
      <c r="A2719" t="s">
        <v>2849</v>
      </c>
      <c r="B2719">
        <v>0</v>
      </c>
      <c r="C2719">
        <v>0</v>
      </c>
      <c r="D2719">
        <v>0</v>
      </c>
      <c r="E2719">
        <f t="shared" si="42"/>
        <v>0</v>
      </c>
      <c r="F2719">
        <v>0</v>
      </c>
      <c r="G2719" s="25"/>
    </row>
    <row r="2720" spans="1:7" x14ac:dyDescent="0.25">
      <c r="A2720" t="s">
        <v>2850</v>
      </c>
      <c r="B2720">
        <v>0</v>
      </c>
      <c r="C2720">
        <v>0</v>
      </c>
      <c r="D2720">
        <v>0</v>
      </c>
      <c r="E2720">
        <f t="shared" si="42"/>
        <v>0</v>
      </c>
      <c r="F2720">
        <v>0</v>
      </c>
      <c r="G2720" s="25"/>
    </row>
    <row r="2721" spans="1:7" x14ac:dyDescent="0.25">
      <c r="A2721" t="s">
        <v>2851</v>
      </c>
      <c r="B2721">
        <v>0</v>
      </c>
      <c r="C2721">
        <v>0</v>
      </c>
      <c r="D2721">
        <v>0</v>
      </c>
      <c r="E2721">
        <f t="shared" si="42"/>
        <v>0</v>
      </c>
      <c r="F2721">
        <v>0</v>
      </c>
      <c r="G2721" s="25"/>
    </row>
    <row r="2722" spans="1:7" x14ac:dyDescent="0.25">
      <c r="A2722" t="s">
        <v>2852</v>
      </c>
      <c r="B2722">
        <v>0</v>
      </c>
      <c r="C2722">
        <v>0</v>
      </c>
      <c r="D2722">
        <v>0</v>
      </c>
      <c r="E2722">
        <f t="shared" si="42"/>
        <v>0</v>
      </c>
      <c r="F2722">
        <v>0</v>
      </c>
      <c r="G2722" s="25"/>
    </row>
    <row r="2723" spans="1:7" x14ac:dyDescent="0.25">
      <c r="A2723" t="s">
        <v>2853</v>
      </c>
      <c r="B2723">
        <v>0</v>
      </c>
      <c r="C2723">
        <v>0</v>
      </c>
      <c r="D2723">
        <v>0</v>
      </c>
      <c r="E2723">
        <f t="shared" si="42"/>
        <v>0</v>
      </c>
      <c r="F2723">
        <v>0</v>
      </c>
      <c r="G2723" s="25"/>
    </row>
    <row r="2724" spans="1:7" x14ac:dyDescent="0.25">
      <c r="A2724" t="s">
        <v>2854</v>
      </c>
      <c r="B2724">
        <v>0</v>
      </c>
      <c r="C2724">
        <v>0</v>
      </c>
      <c r="D2724">
        <v>0</v>
      </c>
      <c r="E2724">
        <f t="shared" si="42"/>
        <v>0</v>
      </c>
      <c r="F2724">
        <v>0</v>
      </c>
      <c r="G2724" s="25"/>
    </row>
    <row r="2725" spans="1:7" x14ac:dyDescent="0.25">
      <c r="A2725" t="s">
        <v>2855</v>
      </c>
      <c r="B2725">
        <v>0</v>
      </c>
      <c r="C2725">
        <v>0</v>
      </c>
      <c r="D2725">
        <v>0</v>
      </c>
      <c r="E2725">
        <f t="shared" si="42"/>
        <v>0</v>
      </c>
      <c r="F2725">
        <v>0</v>
      </c>
      <c r="G2725" s="25"/>
    </row>
    <row r="2726" spans="1:7" x14ac:dyDescent="0.25">
      <c r="A2726" t="s">
        <v>2856</v>
      </c>
      <c r="B2726">
        <v>0</v>
      </c>
      <c r="C2726">
        <v>0</v>
      </c>
      <c r="D2726">
        <v>0</v>
      </c>
      <c r="E2726">
        <f t="shared" si="42"/>
        <v>0</v>
      </c>
      <c r="F2726">
        <v>0</v>
      </c>
      <c r="G2726" s="25"/>
    </row>
    <row r="2727" spans="1:7" x14ac:dyDescent="0.25">
      <c r="A2727" t="s">
        <v>2857</v>
      </c>
      <c r="B2727">
        <v>0</v>
      </c>
      <c r="C2727">
        <v>0</v>
      </c>
      <c r="D2727">
        <v>0</v>
      </c>
      <c r="E2727">
        <f t="shared" si="42"/>
        <v>0</v>
      </c>
      <c r="F2727">
        <v>0</v>
      </c>
      <c r="G2727" s="25"/>
    </row>
    <row r="2728" spans="1:7" x14ac:dyDescent="0.25">
      <c r="A2728" t="s">
        <v>2858</v>
      </c>
      <c r="B2728">
        <v>0</v>
      </c>
      <c r="C2728">
        <v>0</v>
      </c>
      <c r="D2728">
        <v>0</v>
      </c>
      <c r="E2728">
        <f t="shared" si="42"/>
        <v>0</v>
      </c>
      <c r="F2728">
        <v>0</v>
      </c>
      <c r="G2728" s="25"/>
    </row>
    <row r="2729" spans="1:7" x14ac:dyDescent="0.25">
      <c r="A2729" t="s">
        <v>2859</v>
      </c>
      <c r="B2729">
        <v>0</v>
      </c>
      <c r="C2729">
        <v>0</v>
      </c>
      <c r="D2729">
        <v>0</v>
      </c>
      <c r="E2729">
        <f t="shared" si="42"/>
        <v>0</v>
      </c>
      <c r="F2729">
        <v>0</v>
      </c>
      <c r="G2729" s="25"/>
    </row>
    <row r="2730" spans="1:7" x14ac:dyDescent="0.25">
      <c r="A2730" t="s">
        <v>2860</v>
      </c>
      <c r="B2730">
        <v>39.08</v>
      </c>
      <c r="C2730">
        <v>97.46</v>
      </c>
      <c r="D2730">
        <v>43.38</v>
      </c>
      <c r="E2730">
        <f t="shared" si="42"/>
        <v>70.42</v>
      </c>
      <c r="F2730">
        <v>15.15</v>
      </c>
      <c r="G2730" s="25"/>
    </row>
    <row r="2731" spans="1:7" x14ac:dyDescent="0.25">
      <c r="A2731" t="s">
        <v>2861</v>
      </c>
      <c r="B2731">
        <v>202.28</v>
      </c>
      <c r="C2731">
        <v>377.54</v>
      </c>
      <c r="D2731">
        <v>69.510000000000005</v>
      </c>
      <c r="E2731">
        <f t="shared" si="42"/>
        <v>223.52500000000001</v>
      </c>
      <c r="F2731">
        <v>65.72</v>
      </c>
      <c r="G2731" s="25"/>
    </row>
    <row r="2732" spans="1:7" x14ac:dyDescent="0.25">
      <c r="A2732" t="s">
        <v>2862</v>
      </c>
      <c r="B2732">
        <v>443.26</v>
      </c>
      <c r="C2732">
        <v>561.76</v>
      </c>
      <c r="D2732">
        <v>192.74</v>
      </c>
      <c r="E2732">
        <f t="shared" si="42"/>
        <v>377.25</v>
      </c>
      <c r="F2732">
        <v>224.62</v>
      </c>
      <c r="G2732" s="25"/>
    </row>
    <row r="2733" spans="1:7" x14ac:dyDescent="0.25">
      <c r="A2733" t="s">
        <v>2863</v>
      </c>
      <c r="B2733">
        <v>653.53</v>
      </c>
      <c r="C2733">
        <v>682.31</v>
      </c>
      <c r="D2733">
        <v>360.29</v>
      </c>
      <c r="E2733">
        <f t="shared" si="42"/>
        <v>521.29999999999995</v>
      </c>
      <c r="F2733">
        <v>414.4</v>
      </c>
      <c r="G2733" s="25"/>
    </row>
    <row r="2734" spans="1:7" x14ac:dyDescent="0.25">
      <c r="A2734" t="s">
        <v>2864</v>
      </c>
      <c r="B2734">
        <v>773.88</v>
      </c>
      <c r="C2734">
        <v>717.7</v>
      </c>
      <c r="D2734">
        <v>503.36</v>
      </c>
      <c r="E2734">
        <f t="shared" si="42"/>
        <v>610.53</v>
      </c>
      <c r="F2734">
        <v>542.51</v>
      </c>
      <c r="G2734" s="25"/>
    </row>
    <row r="2735" spans="1:7" x14ac:dyDescent="0.25">
      <c r="A2735" t="s">
        <v>2865</v>
      </c>
      <c r="B2735">
        <v>849.72</v>
      </c>
      <c r="C2735">
        <v>724.37</v>
      </c>
      <c r="D2735">
        <v>611.42999999999995</v>
      </c>
      <c r="E2735">
        <f t="shared" si="42"/>
        <v>667.9</v>
      </c>
      <c r="F2735">
        <v>620.71</v>
      </c>
      <c r="G2735" s="25"/>
    </row>
    <row r="2736" spans="1:7" x14ac:dyDescent="0.25">
      <c r="A2736" t="s">
        <v>2866</v>
      </c>
      <c r="B2736">
        <v>901.26</v>
      </c>
      <c r="C2736">
        <v>710.22</v>
      </c>
      <c r="D2736">
        <v>695.79</v>
      </c>
      <c r="E2736">
        <f t="shared" si="42"/>
        <v>703.005</v>
      </c>
      <c r="F2736">
        <v>666.07</v>
      </c>
      <c r="G2736" s="25"/>
    </row>
    <row r="2737" spans="1:7" x14ac:dyDescent="0.25">
      <c r="A2737" t="s">
        <v>2867</v>
      </c>
      <c r="B2737">
        <v>849.93</v>
      </c>
      <c r="C2737">
        <v>627.17999999999995</v>
      </c>
      <c r="D2737">
        <v>710.55</v>
      </c>
      <c r="E2737">
        <f t="shared" si="42"/>
        <v>668.86500000000001</v>
      </c>
      <c r="F2737">
        <v>623.96</v>
      </c>
      <c r="G2737" s="25"/>
    </row>
    <row r="2738" spans="1:7" x14ac:dyDescent="0.25">
      <c r="A2738" t="s">
        <v>2868</v>
      </c>
      <c r="B2738">
        <v>780.66</v>
      </c>
      <c r="C2738">
        <v>527.57000000000005</v>
      </c>
      <c r="D2738">
        <v>706.41</v>
      </c>
      <c r="E2738">
        <f t="shared" si="42"/>
        <v>616.99</v>
      </c>
      <c r="F2738">
        <v>555.09</v>
      </c>
      <c r="G2738" s="25"/>
    </row>
    <row r="2739" spans="1:7" x14ac:dyDescent="0.25">
      <c r="A2739" t="s">
        <v>2869</v>
      </c>
      <c r="B2739">
        <v>355.98</v>
      </c>
      <c r="C2739">
        <v>312.45</v>
      </c>
      <c r="D2739">
        <v>369.16</v>
      </c>
      <c r="E2739">
        <f t="shared" si="42"/>
        <v>340.80500000000001</v>
      </c>
      <c r="F2739">
        <v>229.43</v>
      </c>
      <c r="G2739" s="25"/>
    </row>
    <row r="2740" spans="1:7" x14ac:dyDescent="0.25">
      <c r="A2740" t="s">
        <v>2870</v>
      </c>
      <c r="B2740">
        <v>351.53</v>
      </c>
      <c r="C2740">
        <v>240.59</v>
      </c>
      <c r="D2740">
        <v>400.55</v>
      </c>
      <c r="E2740">
        <f t="shared" si="42"/>
        <v>320.57</v>
      </c>
      <c r="F2740">
        <v>208.14</v>
      </c>
      <c r="G2740" s="25"/>
    </row>
    <row r="2741" spans="1:7" x14ac:dyDescent="0.25">
      <c r="A2741" t="s">
        <v>2871</v>
      </c>
      <c r="B2741">
        <v>228.31</v>
      </c>
      <c r="C2741">
        <v>114.01</v>
      </c>
      <c r="D2741">
        <v>343.77</v>
      </c>
      <c r="E2741">
        <f t="shared" si="42"/>
        <v>228.89</v>
      </c>
      <c r="F2741">
        <v>97.64</v>
      </c>
      <c r="G2741" s="25"/>
    </row>
    <row r="2742" spans="1:7" x14ac:dyDescent="0.25">
      <c r="A2742" t="s">
        <v>2872</v>
      </c>
      <c r="B2742">
        <v>60.84</v>
      </c>
      <c r="C2742">
        <v>51.21</v>
      </c>
      <c r="D2742">
        <v>221.32</v>
      </c>
      <c r="E2742">
        <f t="shared" si="42"/>
        <v>136.26499999999999</v>
      </c>
      <c r="F2742">
        <v>18.440000000000001</v>
      </c>
      <c r="G2742" s="25"/>
    </row>
    <row r="2743" spans="1:7" x14ac:dyDescent="0.25">
      <c r="A2743" t="s">
        <v>2873</v>
      </c>
      <c r="B2743">
        <v>0</v>
      </c>
      <c r="C2743">
        <v>0</v>
      </c>
      <c r="D2743">
        <v>0.06</v>
      </c>
      <c r="E2743">
        <f t="shared" si="42"/>
        <v>0.03</v>
      </c>
      <c r="F2743">
        <v>0</v>
      </c>
      <c r="G2743" s="25"/>
    </row>
    <row r="2744" spans="1:7" x14ac:dyDescent="0.25">
      <c r="A2744" t="s">
        <v>2874</v>
      </c>
      <c r="B2744">
        <v>0</v>
      </c>
      <c r="C2744">
        <v>0</v>
      </c>
      <c r="D2744">
        <v>0</v>
      </c>
      <c r="E2744">
        <f t="shared" si="42"/>
        <v>0</v>
      </c>
      <c r="F2744">
        <v>0</v>
      </c>
      <c r="G2744" s="25"/>
    </row>
    <row r="2745" spans="1:7" x14ac:dyDescent="0.25">
      <c r="A2745" t="s">
        <v>2875</v>
      </c>
      <c r="B2745">
        <v>0</v>
      </c>
      <c r="C2745">
        <v>0</v>
      </c>
      <c r="D2745">
        <v>0</v>
      </c>
      <c r="E2745">
        <f t="shared" si="42"/>
        <v>0</v>
      </c>
      <c r="F2745">
        <v>0</v>
      </c>
      <c r="G2745" s="25"/>
    </row>
    <row r="2746" spans="1:7" x14ac:dyDescent="0.25">
      <c r="A2746" t="s">
        <v>2876</v>
      </c>
      <c r="B2746">
        <v>0</v>
      </c>
      <c r="C2746">
        <v>0</v>
      </c>
      <c r="D2746">
        <v>0</v>
      </c>
      <c r="E2746">
        <f t="shared" si="42"/>
        <v>0</v>
      </c>
      <c r="F2746">
        <v>0</v>
      </c>
      <c r="G2746" s="25"/>
    </row>
    <row r="2747" spans="1:7" x14ac:dyDescent="0.25">
      <c r="A2747" t="s">
        <v>2877</v>
      </c>
      <c r="B2747">
        <v>0</v>
      </c>
      <c r="C2747">
        <v>0</v>
      </c>
      <c r="D2747">
        <v>0</v>
      </c>
      <c r="E2747">
        <f t="shared" si="42"/>
        <v>0</v>
      </c>
      <c r="F2747">
        <v>0</v>
      </c>
      <c r="G2747" s="25"/>
    </row>
    <row r="2748" spans="1:7" x14ac:dyDescent="0.25">
      <c r="A2748" t="s">
        <v>2878</v>
      </c>
      <c r="B2748">
        <v>0</v>
      </c>
      <c r="C2748">
        <v>0</v>
      </c>
      <c r="D2748">
        <v>0</v>
      </c>
      <c r="E2748">
        <f t="shared" si="42"/>
        <v>0</v>
      </c>
      <c r="F2748">
        <v>0</v>
      </c>
      <c r="G2748" s="25"/>
    </row>
    <row r="2749" spans="1:7" x14ac:dyDescent="0.25">
      <c r="A2749" t="s">
        <v>2879</v>
      </c>
      <c r="B2749">
        <v>0</v>
      </c>
      <c r="C2749">
        <v>0</v>
      </c>
      <c r="D2749">
        <v>0</v>
      </c>
      <c r="E2749">
        <f t="shared" si="42"/>
        <v>0</v>
      </c>
      <c r="F2749">
        <v>0</v>
      </c>
      <c r="G2749" s="25"/>
    </row>
    <row r="2750" spans="1:7" x14ac:dyDescent="0.25">
      <c r="A2750" t="s">
        <v>2880</v>
      </c>
      <c r="B2750">
        <v>0</v>
      </c>
      <c r="C2750">
        <v>0</v>
      </c>
      <c r="D2750">
        <v>0</v>
      </c>
      <c r="E2750">
        <f t="shared" si="42"/>
        <v>0</v>
      </c>
      <c r="F2750">
        <v>0</v>
      </c>
      <c r="G2750" s="25"/>
    </row>
    <row r="2751" spans="1:7" x14ac:dyDescent="0.25">
      <c r="A2751" t="s">
        <v>2881</v>
      </c>
      <c r="B2751">
        <v>0</v>
      </c>
      <c r="C2751">
        <v>0</v>
      </c>
      <c r="D2751">
        <v>0</v>
      </c>
      <c r="E2751">
        <f t="shared" si="42"/>
        <v>0</v>
      </c>
      <c r="F2751">
        <v>0</v>
      </c>
      <c r="G2751" s="25"/>
    </row>
    <row r="2752" spans="1:7" x14ac:dyDescent="0.25">
      <c r="A2752" t="s">
        <v>2882</v>
      </c>
      <c r="B2752">
        <v>0</v>
      </c>
      <c r="C2752">
        <v>0</v>
      </c>
      <c r="D2752">
        <v>0</v>
      </c>
      <c r="E2752">
        <f t="shared" si="42"/>
        <v>0</v>
      </c>
      <c r="F2752">
        <v>0</v>
      </c>
      <c r="G2752" s="25"/>
    </row>
    <row r="2753" spans="1:7" x14ac:dyDescent="0.25">
      <c r="A2753" t="s">
        <v>2883</v>
      </c>
      <c r="B2753">
        <v>0</v>
      </c>
      <c r="C2753">
        <v>0</v>
      </c>
      <c r="D2753">
        <v>0</v>
      </c>
      <c r="E2753">
        <f t="shared" si="42"/>
        <v>0</v>
      </c>
      <c r="F2753">
        <v>0</v>
      </c>
      <c r="G2753" s="25"/>
    </row>
    <row r="2754" spans="1:7" x14ac:dyDescent="0.25">
      <c r="A2754" t="s">
        <v>2884</v>
      </c>
      <c r="B2754">
        <v>1.78</v>
      </c>
      <c r="C2754">
        <v>2.11</v>
      </c>
      <c r="D2754">
        <v>2.04</v>
      </c>
      <c r="E2754">
        <f t="shared" si="42"/>
        <v>2.0750000000000002</v>
      </c>
      <c r="F2754">
        <v>0</v>
      </c>
      <c r="G2754" s="25"/>
    </row>
    <row r="2755" spans="1:7" x14ac:dyDescent="0.25">
      <c r="A2755" t="s">
        <v>2885</v>
      </c>
      <c r="B2755">
        <v>47.55</v>
      </c>
      <c r="C2755">
        <v>51.3</v>
      </c>
      <c r="D2755">
        <v>51.3</v>
      </c>
      <c r="E2755">
        <f t="shared" si="42"/>
        <v>51.3</v>
      </c>
      <c r="F2755">
        <v>26.62</v>
      </c>
      <c r="G2755" s="25"/>
    </row>
    <row r="2756" spans="1:7" x14ac:dyDescent="0.25">
      <c r="A2756" t="s">
        <v>2886</v>
      </c>
      <c r="B2756">
        <v>124.19</v>
      </c>
      <c r="C2756">
        <v>133.35</v>
      </c>
      <c r="D2756">
        <v>131.99</v>
      </c>
      <c r="E2756">
        <f t="shared" si="42"/>
        <v>132.67000000000002</v>
      </c>
      <c r="F2756">
        <v>73.819999999999993</v>
      </c>
      <c r="G2756" s="25"/>
    </row>
    <row r="2757" spans="1:7" x14ac:dyDescent="0.25">
      <c r="A2757" t="s">
        <v>2887</v>
      </c>
      <c r="B2757">
        <v>179.85</v>
      </c>
      <c r="C2757">
        <v>192.02</v>
      </c>
      <c r="D2757">
        <v>189.4</v>
      </c>
      <c r="E2757">
        <f t="shared" si="42"/>
        <v>190.71</v>
      </c>
      <c r="F2757">
        <v>109.28</v>
      </c>
      <c r="G2757" s="25"/>
    </row>
    <row r="2758" spans="1:7" x14ac:dyDescent="0.25">
      <c r="A2758" t="s">
        <v>2888</v>
      </c>
      <c r="B2758">
        <v>161.35</v>
      </c>
      <c r="C2758">
        <v>172.5</v>
      </c>
      <c r="D2758">
        <v>172.5</v>
      </c>
      <c r="E2758">
        <f t="shared" si="42"/>
        <v>172.5</v>
      </c>
      <c r="F2758">
        <v>97.49</v>
      </c>
      <c r="G2758" s="25"/>
    </row>
    <row r="2759" spans="1:7" x14ac:dyDescent="0.25">
      <c r="A2759" t="s">
        <v>2889</v>
      </c>
      <c r="B2759">
        <v>201.74</v>
      </c>
      <c r="C2759">
        <v>215.36</v>
      </c>
      <c r="D2759">
        <v>215.36</v>
      </c>
      <c r="E2759">
        <f t="shared" si="42"/>
        <v>215.36</v>
      </c>
      <c r="F2759">
        <v>123.3</v>
      </c>
      <c r="G2759" s="25"/>
    </row>
    <row r="2760" spans="1:7" x14ac:dyDescent="0.25">
      <c r="A2760" t="s">
        <v>2890</v>
      </c>
      <c r="B2760">
        <v>241.42</v>
      </c>
      <c r="C2760">
        <v>256.27999999999997</v>
      </c>
      <c r="D2760">
        <v>256.22000000000003</v>
      </c>
      <c r="E2760">
        <f t="shared" si="42"/>
        <v>256.25</v>
      </c>
      <c r="F2760">
        <v>149.22</v>
      </c>
      <c r="G2760" s="25"/>
    </row>
    <row r="2761" spans="1:7" x14ac:dyDescent="0.25">
      <c r="A2761" t="s">
        <v>2891</v>
      </c>
      <c r="B2761">
        <v>116.63</v>
      </c>
      <c r="C2761">
        <v>124.96</v>
      </c>
      <c r="D2761">
        <v>124.96</v>
      </c>
      <c r="E2761">
        <f t="shared" si="42"/>
        <v>124.96</v>
      </c>
      <c r="F2761">
        <v>69.25</v>
      </c>
      <c r="G2761" s="25"/>
    </row>
    <row r="2762" spans="1:7" x14ac:dyDescent="0.25">
      <c r="A2762" t="s">
        <v>2892</v>
      </c>
      <c r="B2762">
        <v>62.42</v>
      </c>
      <c r="C2762">
        <v>67.19</v>
      </c>
      <c r="D2762">
        <v>67.19</v>
      </c>
      <c r="E2762">
        <f t="shared" si="42"/>
        <v>67.19</v>
      </c>
      <c r="F2762">
        <v>35.659999999999997</v>
      </c>
      <c r="G2762" s="25"/>
    </row>
    <row r="2763" spans="1:7" x14ac:dyDescent="0.25">
      <c r="A2763" t="s">
        <v>2893</v>
      </c>
      <c r="B2763">
        <v>120.78</v>
      </c>
      <c r="C2763">
        <v>129.37</v>
      </c>
      <c r="D2763">
        <v>129.37</v>
      </c>
      <c r="E2763">
        <f t="shared" si="42"/>
        <v>129.37</v>
      </c>
      <c r="F2763">
        <v>71.88</v>
      </c>
      <c r="G2763" s="25"/>
    </row>
    <row r="2764" spans="1:7" x14ac:dyDescent="0.25">
      <c r="A2764" t="s">
        <v>2894</v>
      </c>
      <c r="B2764">
        <v>111.3</v>
      </c>
      <c r="C2764">
        <v>119.28</v>
      </c>
      <c r="D2764">
        <v>119.28</v>
      </c>
      <c r="E2764">
        <f t="shared" si="42"/>
        <v>119.28</v>
      </c>
      <c r="F2764">
        <v>65.95</v>
      </c>
      <c r="G2764" s="25"/>
    </row>
    <row r="2765" spans="1:7" x14ac:dyDescent="0.25">
      <c r="A2765" t="s">
        <v>2895</v>
      </c>
      <c r="B2765">
        <v>118.23</v>
      </c>
      <c r="C2765">
        <v>118.12</v>
      </c>
      <c r="D2765">
        <v>133.5</v>
      </c>
      <c r="E2765">
        <f t="shared" si="42"/>
        <v>125.81</v>
      </c>
      <c r="F2765">
        <v>67.45</v>
      </c>
      <c r="G2765" s="25"/>
    </row>
    <row r="2766" spans="1:7" x14ac:dyDescent="0.25">
      <c r="A2766" t="s">
        <v>2896</v>
      </c>
      <c r="B2766">
        <v>64.069999999999993</v>
      </c>
      <c r="C2766">
        <v>63.37</v>
      </c>
      <c r="D2766">
        <v>125.15</v>
      </c>
      <c r="E2766">
        <f t="shared" ref="E2766:E2829" si="43">(C2766+D2766)/2</f>
        <v>94.26</v>
      </c>
      <c r="F2766">
        <v>23.51</v>
      </c>
      <c r="G2766" s="25"/>
    </row>
    <row r="2767" spans="1:7" x14ac:dyDescent="0.25">
      <c r="A2767" t="s">
        <v>2897</v>
      </c>
      <c r="B2767">
        <v>0</v>
      </c>
      <c r="C2767">
        <v>0</v>
      </c>
      <c r="D2767">
        <v>0</v>
      </c>
      <c r="E2767">
        <f t="shared" si="43"/>
        <v>0</v>
      </c>
      <c r="F2767">
        <v>0</v>
      </c>
      <c r="G2767" s="25"/>
    </row>
    <row r="2768" spans="1:7" x14ac:dyDescent="0.25">
      <c r="A2768" t="s">
        <v>2898</v>
      </c>
      <c r="B2768">
        <v>0</v>
      </c>
      <c r="C2768">
        <v>0</v>
      </c>
      <c r="D2768">
        <v>0</v>
      </c>
      <c r="E2768">
        <f t="shared" si="43"/>
        <v>0</v>
      </c>
      <c r="F2768">
        <v>0</v>
      </c>
      <c r="G2768" s="25"/>
    </row>
    <row r="2769" spans="1:7" x14ac:dyDescent="0.25">
      <c r="A2769" t="s">
        <v>2899</v>
      </c>
      <c r="B2769">
        <v>0</v>
      </c>
      <c r="C2769">
        <v>0</v>
      </c>
      <c r="D2769">
        <v>0</v>
      </c>
      <c r="E2769">
        <f t="shared" si="43"/>
        <v>0</v>
      </c>
      <c r="F2769">
        <v>0</v>
      </c>
      <c r="G2769" s="25"/>
    </row>
    <row r="2770" spans="1:7" x14ac:dyDescent="0.25">
      <c r="A2770" t="s">
        <v>2900</v>
      </c>
      <c r="B2770">
        <v>0</v>
      </c>
      <c r="C2770">
        <v>0</v>
      </c>
      <c r="D2770">
        <v>0</v>
      </c>
      <c r="E2770">
        <f t="shared" si="43"/>
        <v>0</v>
      </c>
      <c r="F2770">
        <v>0</v>
      </c>
      <c r="G2770" s="25"/>
    </row>
    <row r="2771" spans="1:7" x14ac:dyDescent="0.25">
      <c r="A2771" t="s">
        <v>2901</v>
      </c>
      <c r="B2771">
        <v>0</v>
      </c>
      <c r="C2771">
        <v>0</v>
      </c>
      <c r="D2771">
        <v>0</v>
      </c>
      <c r="E2771">
        <f t="shared" si="43"/>
        <v>0</v>
      </c>
      <c r="F2771">
        <v>0</v>
      </c>
      <c r="G2771" s="25"/>
    </row>
    <row r="2772" spans="1:7" x14ac:dyDescent="0.25">
      <c r="A2772" t="s">
        <v>2902</v>
      </c>
      <c r="B2772">
        <v>0</v>
      </c>
      <c r="C2772">
        <v>0</v>
      </c>
      <c r="D2772">
        <v>0</v>
      </c>
      <c r="E2772">
        <f t="shared" si="43"/>
        <v>0</v>
      </c>
      <c r="F2772">
        <v>0</v>
      </c>
      <c r="G2772" s="25"/>
    </row>
    <row r="2773" spans="1:7" x14ac:dyDescent="0.25">
      <c r="A2773" t="s">
        <v>2903</v>
      </c>
      <c r="B2773">
        <v>0</v>
      </c>
      <c r="C2773">
        <v>0</v>
      </c>
      <c r="D2773">
        <v>0</v>
      </c>
      <c r="E2773">
        <f t="shared" si="43"/>
        <v>0</v>
      </c>
      <c r="F2773">
        <v>0</v>
      </c>
      <c r="G2773" s="25"/>
    </row>
    <row r="2774" spans="1:7" x14ac:dyDescent="0.25">
      <c r="A2774" t="s">
        <v>2904</v>
      </c>
      <c r="B2774">
        <v>0</v>
      </c>
      <c r="C2774">
        <v>0</v>
      </c>
      <c r="D2774">
        <v>0</v>
      </c>
      <c r="E2774">
        <f t="shared" si="43"/>
        <v>0</v>
      </c>
      <c r="F2774">
        <v>0</v>
      </c>
      <c r="G2774" s="25"/>
    </row>
    <row r="2775" spans="1:7" x14ac:dyDescent="0.25">
      <c r="A2775" t="s">
        <v>2905</v>
      </c>
      <c r="B2775">
        <v>0</v>
      </c>
      <c r="C2775">
        <v>0</v>
      </c>
      <c r="D2775">
        <v>0</v>
      </c>
      <c r="E2775">
        <f t="shared" si="43"/>
        <v>0</v>
      </c>
      <c r="F2775">
        <v>0</v>
      </c>
      <c r="G2775" s="25"/>
    </row>
    <row r="2776" spans="1:7" x14ac:dyDescent="0.25">
      <c r="A2776" t="s">
        <v>2906</v>
      </c>
      <c r="B2776">
        <v>0</v>
      </c>
      <c r="C2776">
        <v>0</v>
      </c>
      <c r="D2776">
        <v>0</v>
      </c>
      <c r="E2776">
        <f t="shared" si="43"/>
        <v>0</v>
      </c>
      <c r="F2776">
        <v>0</v>
      </c>
      <c r="G2776" s="25"/>
    </row>
    <row r="2777" spans="1:7" x14ac:dyDescent="0.25">
      <c r="A2777" t="s">
        <v>2907</v>
      </c>
      <c r="B2777">
        <v>0</v>
      </c>
      <c r="C2777">
        <v>0</v>
      </c>
      <c r="D2777">
        <v>0</v>
      </c>
      <c r="E2777">
        <f t="shared" si="43"/>
        <v>0</v>
      </c>
      <c r="F2777">
        <v>0</v>
      </c>
      <c r="G2777" s="25"/>
    </row>
    <row r="2778" spans="1:7" x14ac:dyDescent="0.25">
      <c r="A2778" t="s">
        <v>2908</v>
      </c>
      <c r="B2778">
        <v>12.23</v>
      </c>
      <c r="C2778">
        <v>13.42</v>
      </c>
      <c r="D2778">
        <v>13.18</v>
      </c>
      <c r="E2778">
        <f t="shared" si="43"/>
        <v>13.3</v>
      </c>
      <c r="F2778">
        <v>3.32</v>
      </c>
      <c r="G2778" s="25"/>
    </row>
    <row r="2779" spans="1:7" x14ac:dyDescent="0.25">
      <c r="A2779" t="s">
        <v>2909</v>
      </c>
      <c r="B2779">
        <v>10.74</v>
      </c>
      <c r="C2779">
        <v>11.81</v>
      </c>
      <c r="D2779">
        <v>11.81</v>
      </c>
      <c r="E2779">
        <f t="shared" si="43"/>
        <v>11.81</v>
      </c>
      <c r="F2779">
        <v>4.95</v>
      </c>
      <c r="G2779" s="25"/>
    </row>
    <row r="2780" spans="1:7" x14ac:dyDescent="0.25">
      <c r="A2780" t="s">
        <v>2910</v>
      </c>
      <c r="B2780">
        <v>124.57</v>
      </c>
      <c r="C2780">
        <v>133.75</v>
      </c>
      <c r="D2780">
        <v>132.41</v>
      </c>
      <c r="E2780">
        <f t="shared" si="43"/>
        <v>133.07999999999998</v>
      </c>
      <c r="F2780">
        <v>74.05</v>
      </c>
      <c r="G2780" s="25"/>
    </row>
    <row r="2781" spans="1:7" x14ac:dyDescent="0.25">
      <c r="A2781" t="s">
        <v>2911</v>
      </c>
      <c r="B2781">
        <v>129.53</v>
      </c>
      <c r="C2781">
        <v>138.66999999999999</v>
      </c>
      <c r="D2781">
        <v>138.66999999999999</v>
      </c>
      <c r="E2781">
        <f t="shared" si="43"/>
        <v>138.66999999999999</v>
      </c>
      <c r="F2781">
        <v>77.38</v>
      </c>
      <c r="G2781" s="25"/>
    </row>
    <row r="2782" spans="1:7" x14ac:dyDescent="0.25">
      <c r="A2782" t="s">
        <v>2912</v>
      </c>
      <c r="B2782">
        <v>277.12</v>
      </c>
      <c r="C2782">
        <v>290.97000000000003</v>
      </c>
      <c r="D2782">
        <v>282.88</v>
      </c>
      <c r="E2782">
        <f t="shared" si="43"/>
        <v>286.92500000000001</v>
      </c>
      <c r="F2782">
        <v>173.88</v>
      </c>
      <c r="G2782" s="25"/>
    </row>
    <row r="2783" spans="1:7" x14ac:dyDescent="0.25">
      <c r="A2783" t="s">
        <v>2913</v>
      </c>
      <c r="B2783">
        <v>766.91</v>
      </c>
      <c r="C2783">
        <v>671.23</v>
      </c>
      <c r="D2783">
        <v>582.83000000000004</v>
      </c>
      <c r="E2783">
        <f t="shared" si="43"/>
        <v>627.03</v>
      </c>
      <c r="F2783">
        <v>552.62</v>
      </c>
      <c r="G2783" s="25"/>
    </row>
    <row r="2784" spans="1:7" x14ac:dyDescent="0.25">
      <c r="A2784" t="s">
        <v>2914</v>
      </c>
      <c r="B2784">
        <v>425.05</v>
      </c>
      <c r="C2784">
        <v>416.5</v>
      </c>
      <c r="D2784">
        <v>414.65</v>
      </c>
      <c r="E2784">
        <f t="shared" si="43"/>
        <v>415.57499999999999</v>
      </c>
      <c r="F2784">
        <v>281.47000000000003</v>
      </c>
      <c r="G2784" s="25"/>
    </row>
    <row r="2785" spans="1:7" x14ac:dyDescent="0.25">
      <c r="A2785" t="s">
        <v>2915</v>
      </c>
      <c r="B2785">
        <v>572.04</v>
      </c>
      <c r="C2785">
        <v>496.54</v>
      </c>
      <c r="D2785">
        <v>529.13</v>
      </c>
      <c r="E2785">
        <f t="shared" si="43"/>
        <v>512.83500000000004</v>
      </c>
      <c r="F2785">
        <v>398.23</v>
      </c>
      <c r="G2785" s="25"/>
    </row>
    <row r="2786" spans="1:7" x14ac:dyDescent="0.25">
      <c r="A2786" t="s">
        <v>2916</v>
      </c>
      <c r="B2786">
        <v>479.15</v>
      </c>
      <c r="C2786">
        <v>416</v>
      </c>
      <c r="D2786">
        <v>469.89</v>
      </c>
      <c r="E2786">
        <f t="shared" si="43"/>
        <v>442.94499999999999</v>
      </c>
      <c r="F2786">
        <v>323.08999999999997</v>
      </c>
      <c r="G2786" s="25"/>
    </row>
    <row r="2787" spans="1:7" x14ac:dyDescent="0.25">
      <c r="A2787" t="s">
        <v>2917</v>
      </c>
      <c r="B2787">
        <v>178.47</v>
      </c>
      <c r="C2787">
        <v>188.93</v>
      </c>
      <c r="D2787">
        <v>190.43</v>
      </c>
      <c r="E2787">
        <f t="shared" si="43"/>
        <v>189.68</v>
      </c>
      <c r="F2787">
        <v>108.59</v>
      </c>
      <c r="G2787" s="25"/>
    </row>
    <row r="2788" spans="1:7" x14ac:dyDescent="0.25">
      <c r="A2788" t="s">
        <v>2918</v>
      </c>
      <c r="B2788">
        <v>285.25</v>
      </c>
      <c r="C2788">
        <v>236.36</v>
      </c>
      <c r="D2788">
        <v>318.35000000000002</v>
      </c>
      <c r="E2788">
        <f t="shared" si="43"/>
        <v>277.35500000000002</v>
      </c>
      <c r="F2788">
        <v>170.01</v>
      </c>
      <c r="G2788" s="25"/>
    </row>
    <row r="2789" spans="1:7" x14ac:dyDescent="0.25">
      <c r="A2789" t="s">
        <v>2919</v>
      </c>
      <c r="B2789">
        <v>247.47</v>
      </c>
      <c r="C2789">
        <v>112.13</v>
      </c>
      <c r="D2789">
        <v>385.67</v>
      </c>
      <c r="E2789">
        <f t="shared" si="43"/>
        <v>248.9</v>
      </c>
      <c r="F2789">
        <v>96.95</v>
      </c>
      <c r="G2789" s="25"/>
    </row>
    <row r="2790" spans="1:7" x14ac:dyDescent="0.25">
      <c r="A2790" t="s">
        <v>2920</v>
      </c>
      <c r="B2790">
        <v>22.85</v>
      </c>
      <c r="C2790">
        <v>24.43</v>
      </c>
      <c r="D2790">
        <v>24.84</v>
      </c>
      <c r="E2790">
        <f t="shared" si="43"/>
        <v>24.634999999999998</v>
      </c>
      <c r="F2790">
        <v>7.6</v>
      </c>
      <c r="G2790" s="25"/>
    </row>
    <row r="2791" spans="1:7" x14ac:dyDescent="0.25">
      <c r="A2791" t="s">
        <v>2921</v>
      </c>
      <c r="B2791">
        <v>0</v>
      </c>
      <c r="C2791">
        <v>0</v>
      </c>
      <c r="D2791">
        <v>0</v>
      </c>
      <c r="E2791">
        <f t="shared" si="43"/>
        <v>0</v>
      </c>
      <c r="F2791">
        <v>0</v>
      </c>
      <c r="G2791" s="25"/>
    </row>
    <row r="2792" spans="1:7" x14ac:dyDescent="0.25">
      <c r="A2792" t="s">
        <v>2922</v>
      </c>
      <c r="B2792">
        <v>0</v>
      </c>
      <c r="C2792">
        <v>0</v>
      </c>
      <c r="D2792">
        <v>0</v>
      </c>
      <c r="E2792">
        <f t="shared" si="43"/>
        <v>0</v>
      </c>
      <c r="F2792">
        <v>0</v>
      </c>
      <c r="G2792" s="25"/>
    </row>
    <row r="2793" spans="1:7" x14ac:dyDescent="0.25">
      <c r="A2793" t="s">
        <v>2923</v>
      </c>
      <c r="B2793">
        <v>0</v>
      </c>
      <c r="C2793">
        <v>0</v>
      </c>
      <c r="D2793">
        <v>0</v>
      </c>
      <c r="E2793">
        <f t="shared" si="43"/>
        <v>0</v>
      </c>
      <c r="F2793">
        <v>0</v>
      </c>
      <c r="G2793" s="25"/>
    </row>
    <row r="2794" spans="1:7" x14ac:dyDescent="0.25">
      <c r="A2794" t="s">
        <v>2924</v>
      </c>
      <c r="B2794">
        <v>0</v>
      </c>
      <c r="C2794">
        <v>0</v>
      </c>
      <c r="D2794">
        <v>0</v>
      </c>
      <c r="E2794">
        <f t="shared" si="43"/>
        <v>0</v>
      </c>
      <c r="F2794">
        <v>0</v>
      </c>
      <c r="G2794" s="25"/>
    </row>
    <row r="2795" spans="1:7" x14ac:dyDescent="0.25">
      <c r="A2795" t="s">
        <v>2925</v>
      </c>
      <c r="B2795">
        <v>0</v>
      </c>
      <c r="C2795">
        <v>0</v>
      </c>
      <c r="D2795">
        <v>0</v>
      </c>
      <c r="E2795">
        <f t="shared" si="43"/>
        <v>0</v>
      </c>
      <c r="F2795">
        <v>0</v>
      </c>
      <c r="G2795" s="25"/>
    </row>
    <row r="2796" spans="1:7" x14ac:dyDescent="0.25">
      <c r="A2796" t="s">
        <v>2926</v>
      </c>
      <c r="B2796">
        <v>0</v>
      </c>
      <c r="C2796">
        <v>0</v>
      </c>
      <c r="D2796">
        <v>0</v>
      </c>
      <c r="E2796">
        <f t="shared" si="43"/>
        <v>0</v>
      </c>
      <c r="F2796">
        <v>0</v>
      </c>
      <c r="G2796" s="25"/>
    </row>
    <row r="2797" spans="1:7" x14ac:dyDescent="0.25">
      <c r="A2797" t="s">
        <v>2927</v>
      </c>
      <c r="B2797">
        <v>0</v>
      </c>
      <c r="C2797">
        <v>0</v>
      </c>
      <c r="D2797">
        <v>0</v>
      </c>
      <c r="E2797">
        <f t="shared" si="43"/>
        <v>0</v>
      </c>
      <c r="F2797">
        <v>0</v>
      </c>
      <c r="G2797" s="25"/>
    </row>
    <row r="2798" spans="1:7" x14ac:dyDescent="0.25">
      <c r="A2798" t="s">
        <v>2928</v>
      </c>
      <c r="B2798">
        <v>0</v>
      </c>
      <c r="C2798">
        <v>0</v>
      </c>
      <c r="D2798">
        <v>0</v>
      </c>
      <c r="E2798">
        <f t="shared" si="43"/>
        <v>0</v>
      </c>
      <c r="F2798">
        <v>0</v>
      </c>
      <c r="G2798" s="25"/>
    </row>
    <row r="2799" spans="1:7" x14ac:dyDescent="0.25">
      <c r="A2799" t="s">
        <v>2929</v>
      </c>
      <c r="B2799">
        <v>0</v>
      </c>
      <c r="C2799">
        <v>0</v>
      </c>
      <c r="D2799">
        <v>0</v>
      </c>
      <c r="E2799">
        <f t="shared" si="43"/>
        <v>0</v>
      </c>
      <c r="F2799">
        <v>0</v>
      </c>
      <c r="G2799" s="25"/>
    </row>
    <row r="2800" spans="1:7" x14ac:dyDescent="0.25">
      <c r="A2800" t="s">
        <v>2930</v>
      </c>
      <c r="B2800">
        <v>0</v>
      </c>
      <c r="C2800">
        <v>0</v>
      </c>
      <c r="D2800">
        <v>0</v>
      </c>
      <c r="E2800">
        <f t="shared" si="43"/>
        <v>0</v>
      </c>
      <c r="F2800">
        <v>0</v>
      </c>
      <c r="G2800" s="25"/>
    </row>
    <row r="2801" spans="1:7" x14ac:dyDescent="0.25">
      <c r="A2801" t="s">
        <v>2931</v>
      </c>
      <c r="B2801">
        <v>0</v>
      </c>
      <c r="C2801">
        <v>0</v>
      </c>
      <c r="D2801">
        <v>0</v>
      </c>
      <c r="E2801">
        <f t="shared" si="43"/>
        <v>0</v>
      </c>
      <c r="F2801">
        <v>0</v>
      </c>
      <c r="G2801" s="25"/>
    </row>
    <row r="2802" spans="1:7" x14ac:dyDescent="0.25">
      <c r="A2802" t="s">
        <v>2932</v>
      </c>
      <c r="B2802">
        <v>8.7100000000000009</v>
      </c>
      <c r="C2802">
        <v>9.6300000000000008</v>
      </c>
      <c r="D2802">
        <v>9.43</v>
      </c>
      <c r="E2802">
        <f t="shared" si="43"/>
        <v>9.5300000000000011</v>
      </c>
      <c r="F2802">
        <v>1.98</v>
      </c>
      <c r="G2802" s="25"/>
    </row>
    <row r="2803" spans="1:7" x14ac:dyDescent="0.25">
      <c r="A2803" t="s">
        <v>2933</v>
      </c>
      <c r="B2803">
        <v>30.8</v>
      </c>
      <c r="C2803">
        <v>33.380000000000003</v>
      </c>
      <c r="D2803">
        <v>33.380000000000003</v>
      </c>
      <c r="E2803">
        <f t="shared" si="43"/>
        <v>33.380000000000003</v>
      </c>
      <c r="F2803">
        <v>16.57</v>
      </c>
      <c r="G2803" s="25"/>
    </row>
    <row r="2804" spans="1:7" x14ac:dyDescent="0.25">
      <c r="A2804" t="s">
        <v>2934</v>
      </c>
      <c r="B2804">
        <v>85.91</v>
      </c>
      <c r="C2804">
        <v>92.26</v>
      </c>
      <c r="D2804">
        <v>92.26</v>
      </c>
      <c r="E2804">
        <f t="shared" si="43"/>
        <v>92.26</v>
      </c>
      <c r="F2804">
        <v>50.05</v>
      </c>
      <c r="G2804" s="25"/>
    </row>
    <row r="2805" spans="1:7" x14ac:dyDescent="0.25">
      <c r="A2805" t="s">
        <v>2935</v>
      </c>
      <c r="B2805">
        <v>75.930000000000007</v>
      </c>
      <c r="C2805">
        <v>81.62</v>
      </c>
      <c r="D2805">
        <v>81.62</v>
      </c>
      <c r="E2805">
        <f t="shared" si="43"/>
        <v>81.62</v>
      </c>
      <c r="F2805">
        <v>43.9</v>
      </c>
      <c r="G2805" s="25"/>
    </row>
    <row r="2806" spans="1:7" x14ac:dyDescent="0.25">
      <c r="A2806" t="s">
        <v>2936</v>
      </c>
      <c r="B2806">
        <v>94.92</v>
      </c>
      <c r="C2806">
        <v>101.87</v>
      </c>
      <c r="D2806">
        <v>101.87</v>
      </c>
      <c r="E2806">
        <f t="shared" si="43"/>
        <v>101.87</v>
      </c>
      <c r="F2806">
        <v>55.63</v>
      </c>
      <c r="G2806" s="25"/>
    </row>
    <row r="2807" spans="1:7" x14ac:dyDescent="0.25">
      <c r="A2807" t="s">
        <v>2937</v>
      </c>
      <c r="B2807">
        <v>93.06</v>
      </c>
      <c r="C2807">
        <v>99.88</v>
      </c>
      <c r="D2807">
        <v>99.88</v>
      </c>
      <c r="E2807">
        <f t="shared" si="43"/>
        <v>99.88</v>
      </c>
      <c r="F2807">
        <v>54.47</v>
      </c>
      <c r="G2807" s="25"/>
    </row>
    <row r="2808" spans="1:7" x14ac:dyDescent="0.25">
      <c r="A2808" t="s">
        <v>2938</v>
      </c>
      <c r="B2808">
        <v>58.68</v>
      </c>
      <c r="C2808">
        <v>63.2</v>
      </c>
      <c r="D2808">
        <v>63.2</v>
      </c>
      <c r="E2808">
        <f t="shared" si="43"/>
        <v>63.2</v>
      </c>
      <c r="F2808">
        <v>33.33</v>
      </c>
      <c r="G2808" s="25"/>
    </row>
    <row r="2809" spans="1:7" x14ac:dyDescent="0.25">
      <c r="A2809" t="s">
        <v>2939</v>
      </c>
      <c r="B2809">
        <v>126.32</v>
      </c>
      <c r="C2809">
        <v>135.29</v>
      </c>
      <c r="D2809">
        <v>135.29</v>
      </c>
      <c r="E2809">
        <f t="shared" si="43"/>
        <v>135.29</v>
      </c>
      <c r="F2809">
        <v>75.25</v>
      </c>
      <c r="G2809" s="25"/>
    </row>
    <row r="2810" spans="1:7" x14ac:dyDescent="0.25">
      <c r="A2810" t="s">
        <v>2940</v>
      </c>
      <c r="B2810">
        <v>94.63</v>
      </c>
      <c r="C2810">
        <v>101.55</v>
      </c>
      <c r="D2810">
        <v>101.55</v>
      </c>
      <c r="E2810">
        <f t="shared" si="43"/>
        <v>101.55</v>
      </c>
      <c r="F2810">
        <v>55.46</v>
      </c>
      <c r="G2810" s="25"/>
    </row>
    <row r="2811" spans="1:7" x14ac:dyDescent="0.25">
      <c r="A2811" t="s">
        <v>2941</v>
      </c>
      <c r="B2811">
        <v>81.209999999999994</v>
      </c>
      <c r="C2811">
        <v>87.25</v>
      </c>
      <c r="D2811">
        <v>87.25</v>
      </c>
      <c r="E2811">
        <f t="shared" si="43"/>
        <v>87.25</v>
      </c>
      <c r="F2811">
        <v>47.15</v>
      </c>
      <c r="G2811" s="25"/>
    </row>
    <row r="2812" spans="1:7" x14ac:dyDescent="0.25">
      <c r="A2812" t="s">
        <v>2942</v>
      </c>
      <c r="B2812">
        <v>71.67</v>
      </c>
      <c r="C2812">
        <v>77.08</v>
      </c>
      <c r="D2812">
        <v>77.08</v>
      </c>
      <c r="E2812">
        <f t="shared" si="43"/>
        <v>77.08</v>
      </c>
      <c r="F2812">
        <v>41.29</v>
      </c>
      <c r="G2812" s="25"/>
    </row>
    <row r="2813" spans="1:7" x14ac:dyDescent="0.25">
      <c r="A2813" t="s">
        <v>2943</v>
      </c>
      <c r="B2813">
        <v>14.6</v>
      </c>
      <c r="C2813">
        <v>15.98</v>
      </c>
      <c r="D2813">
        <v>15.98</v>
      </c>
      <c r="E2813">
        <f t="shared" si="43"/>
        <v>15.98</v>
      </c>
      <c r="F2813">
        <v>7.13</v>
      </c>
      <c r="G2813" s="25"/>
    </row>
    <row r="2814" spans="1:7" x14ac:dyDescent="0.25">
      <c r="A2814" t="s">
        <v>2944</v>
      </c>
      <c r="B2814">
        <v>4.1100000000000003</v>
      </c>
      <c r="C2814">
        <v>4.54</v>
      </c>
      <c r="D2814">
        <v>4.6500000000000004</v>
      </c>
      <c r="E2814">
        <f t="shared" si="43"/>
        <v>4.5950000000000006</v>
      </c>
      <c r="F2814">
        <v>0.33</v>
      </c>
      <c r="G2814" s="25"/>
    </row>
    <row r="2815" spans="1:7" x14ac:dyDescent="0.25">
      <c r="A2815" t="s">
        <v>2945</v>
      </c>
      <c r="B2815">
        <v>0</v>
      </c>
      <c r="C2815">
        <v>0</v>
      </c>
      <c r="D2815">
        <v>0</v>
      </c>
      <c r="E2815">
        <f t="shared" si="43"/>
        <v>0</v>
      </c>
      <c r="F2815">
        <v>0</v>
      </c>
      <c r="G2815" s="25"/>
    </row>
    <row r="2816" spans="1:7" x14ac:dyDescent="0.25">
      <c r="A2816" t="s">
        <v>2946</v>
      </c>
      <c r="B2816">
        <v>0</v>
      </c>
      <c r="C2816">
        <v>0</v>
      </c>
      <c r="D2816">
        <v>0</v>
      </c>
      <c r="E2816">
        <f t="shared" si="43"/>
        <v>0</v>
      </c>
      <c r="F2816">
        <v>0</v>
      </c>
      <c r="G2816" s="25"/>
    </row>
    <row r="2817" spans="1:7" x14ac:dyDescent="0.25">
      <c r="A2817" t="s">
        <v>2947</v>
      </c>
      <c r="B2817">
        <v>0</v>
      </c>
      <c r="C2817">
        <v>0</v>
      </c>
      <c r="D2817">
        <v>0</v>
      </c>
      <c r="E2817">
        <f t="shared" si="43"/>
        <v>0</v>
      </c>
      <c r="F2817">
        <v>0</v>
      </c>
      <c r="G2817" s="25"/>
    </row>
    <row r="2818" spans="1:7" x14ac:dyDescent="0.25">
      <c r="A2818" t="s">
        <v>2948</v>
      </c>
      <c r="B2818">
        <v>0</v>
      </c>
      <c r="C2818">
        <v>0</v>
      </c>
      <c r="D2818">
        <v>0</v>
      </c>
      <c r="E2818">
        <f t="shared" si="43"/>
        <v>0</v>
      </c>
      <c r="F2818">
        <v>0</v>
      </c>
      <c r="G2818" s="25"/>
    </row>
    <row r="2819" spans="1:7" x14ac:dyDescent="0.25">
      <c r="A2819" t="s">
        <v>2949</v>
      </c>
      <c r="B2819">
        <v>0</v>
      </c>
      <c r="C2819">
        <v>0</v>
      </c>
      <c r="D2819">
        <v>0</v>
      </c>
      <c r="E2819">
        <f t="shared" si="43"/>
        <v>0</v>
      </c>
      <c r="F2819">
        <v>0</v>
      </c>
      <c r="G2819" s="25"/>
    </row>
    <row r="2820" spans="1:7" x14ac:dyDescent="0.25">
      <c r="A2820" t="s">
        <v>2950</v>
      </c>
      <c r="B2820">
        <v>0</v>
      </c>
      <c r="C2820">
        <v>0</v>
      </c>
      <c r="D2820">
        <v>0</v>
      </c>
      <c r="E2820">
        <f t="shared" si="43"/>
        <v>0</v>
      </c>
      <c r="F2820">
        <v>0</v>
      </c>
      <c r="G2820" s="25"/>
    </row>
    <row r="2821" spans="1:7" x14ac:dyDescent="0.25">
      <c r="A2821" t="s">
        <v>2951</v>
      </c>
      <c r="B2821">
        <v>0</v>
      </c>
      <c r="C2821">
        <v>0</v>
      </c>
      <c r="D2821">
        <v>0</v>
      </c>
      <c r="E2821">
        <f t="shared" si="43"/>
        <v>0</v>
      </c>
      <c r="F2821">
        <v>0</v>
      </c>
      <c r="G2821" s="25"/>
    </row>
    <row r="2822" spans="1:7" x14ac:dyDescent="0.25">
      <c r="A2822" t="s">
        <v>2952</v>
      </c>
      <c r="B2822">
        <v>0</v>
      </c>
      <c r="C2822">
        <v>0</v>
      </c>
      <c r="D2822">
        <v>0</v>
      </c>
      <c r="E2822">
        <f t="shared" si="43"/>
        <v>0</v>
      </c>
      <c r="F2822">
        <v>0</v>
      </c>
      <c r="G2822" s="25"/>
    </row>
    <row r="2823" spans="1:7" x14ac:dyDescent="0.25">
      <c r="A2823" t="s">
        <v>2953</v>
      </c>
      <c r="B2823">
        <v>0</v>
      </c>
      <c r="C2823">
        <v>0</v>
      </c>
      <c r="D2823">
        <v>0</v>
      </c>
      <c r="E2823">
        <f t="shared" si="43"/>
        <v>0</v>
      </c>
      <c r="F2823">
        <v>0</v>
      </c>
      <c r="G2823" s="25"/>
    </row>
    <row r="2824" spans="1:7" x14ac:dyDescent="0.25">
      <c r="A2824" t="s">
        <v>2954</v>
      </c>
      <c r="B2824">
        <v>0</v>
      </c>
      <c r="C2824">
        <v>0</v>
      </c>
      <c r="D2824">
        <v>0</v>
      </c>
      <c r="E2824">
        <f t="shared" si="43"/>
        <v>0</v>
      </c>
      <c r="F2824">
        <v>0</v>
      </c>
      <c r="G2824" s="25"/>
    </row>
    <row r="2825" spans="1:7" x14ac:dyDescent="0.25">
      <c r="A2825" t="s">
        <v>2955</v>
      </c>
      <c r="B2825">
        <v>0</v>
      </c>
      <c r="C2825">
        <v>0</v>
      </c>
      <c r="D2825">
        <v>0</v>
      </c>
      <c r="E2825">
        <f t="shared" si="43"/>
        <v>0</v>
      </c>
      <c r="F2825">
        <v>0</v>
      </c>
      <c r="G2825" s="25"/>
    </row>
    <row r="2826" spans="1:7" x14ac:dyDescent="0.25">
      <c r="A2826" t="s">
        <v>2956</v>
      </c>
      <c r="B2826">
        <v>28.78</v>
      </c>
      <c r="C2826">
        <v>262.17</v>
      </c>
      <c r="D2826">
        <v>33.65</v>
      </c>
      <c r="E2826">
        <f t="shared" si="43"/>
        <v>147.91</v>
      </c>
      <c r="F2826">
        <v>11.21</v>
      </c>
      <c r="G2826" s="25"/>
    </row>
    <row r="2827" spans="1:7" x14ac:dyDescent="0.25">
      <c r="A2827" t="s">
        <v>2957</v>
      </c>
      <c r="B2827">
        <v>221.42</v>
      </c>
      <c r="C2827">
        <v>421.48</v>
      </c>
      <c r="D2827">
        <v>73.89</v>
      </c>
      <c r="E2827">
        <f t="shared" si="43"/>
        <v>247.685</v>
      </c>
      <c r="F2827">
        <v>63.56</v>
      </c>
      <c r="G2827" s="25"/>
    </row>
    <row r="2828" spans="1:7" x14ac:dyDescent="0.25">
      <c r="A2828" t="s">
        <v>2958</v>
      </c>
      <c r="B2828">
        <v>443</v>
      </c>
      <c r="C2828">
        <v>559.38</v>
      </c>
      <c r="D2828">
        <v>220.45</v>
      </c>
      <c r="E2828">
        <f t="shared" si="43"/>
        <v>389.91499999999996</v>
      </c>
      <c r="F2828">
        <v>219.04</v>
      </c>
      <c r="G2828" s="25"/>
    </row>
    <row r="2829" spans="1:7" x14ac:dyDescent="0.25">
      <c r="A2829" t="s">
        <v>2959</v>
      </c>
      <c r="B2829">
        <v>667.81</v>
      </c>
      <c r="C2829">
        <v>704.58</v>
      </c>
      <c r="D2829">
        <v>380.46</v>
      </c>
      <c r="E2829">
        <f t="shared" si="43"/>
        <v>542.52</v>
      </c>
      <c r="F2829">
        <v>406.45</v>
      </c>
      <c r="G2829" s="25"/>
    </row>
    <row r="2830" spans="1:7" x14ac:dyDescent="0.25">
      <c r="A2830" t="s">
        <v>2960</v>
      </c>
      <c r="B2830">
        <v>873.04</v>
      </c>
      <c r="C2830">
        <v>815.84</v>
      </c>
      <c r="D2830">
        <v>563.14</v>
      </c>
      <c r="E2830">
        <f t="shared" ref="E2830:E2893" si="44">(C2830+D2830)/2</f>
        <v>689.49</v>
      </c>
      <c r="F2830">
        <v>587.70000000000005</v>
      </c>
      <c r="G2830" s="25"/>
    </row>
    <row r="2831" spans="1:7" x14ac:dyDescent="0.25">
      <c r="A2831" t="s">
        <v>2961</v>
      </c>
      <c r="B2831">
        <v>959.82</v>
      </c>
      <c r="C2831">
        <v>820.03</v>
      </c>
      <c r="D2831">
        <v>686.46</v>
      </c>
      <c r="E2831">
        <f t="shared" si="44"/>
        <v>753.245</v>
      </c>
      <c r="F2831">
        <v>679.4</v>
      </c>
      <c r="G2831" s="25"/>
    </row>
    <row r="2832" spans="1:7" x14ac:dyDescent="0.25">
      <c r="A2832" t="s">
        <v>2962</v>
      </c>
      <c r="B2832">
        <v>999.27</v>
      </c>
      <c r="C2832">
        <v>789.59</v>
      </c>
      <c r="D2832">
        <v>774.36</v>
      </c>
      <c r="E2832">
        <f t="shared" si="44"/>
        <v>781.97500000000002</v>
      </c>
      <c r="F2832">
        <v>718.07</v>
      </c>
      <c r="G2832" s="25"/>
    </row>
    <row r="2833" spans="1:7" x14ac:dyDescent="0.25">
      <c r="A2833" t="s">
        <v>2963</v>
      </c>
      <c r="B2833">
        <v>942.64</v>
      </c>
      <c r="C2833">
        <v>688.47</v>
      </c>
      <c r="D2833">
        <v>788.86</v>
      </c>
      <c r="E2833">
        <f t="shared" si="44"/>
        <v>738.66499999999996</v>
      </c>
      <c r="F2833">
        <v>670.61</v>
      </c>
      <c r="G2833" s="25"/>
    </row>
    <row r="2834" spans="1:7" x14ac:dyDescent="0.25">
      <c r="A2834" t="s">
        <v>2964</v>
      </c>
      <c r="B2834">
        <v>887.79</v>
      </c>
      <c r="C2834">
        <v>590.54999999999995</v>
      </c>
      <c r="D2834">
        <v>809.06</v>
      </c>
      <c r="E2834">
        <f t="shared" si="44"/>
        <v>699.80499999999995</v>
      </c>
      <c r="F2834">
        <v>608.11</v>
      </c>
      <c r="G2834" s="25"/>
    </row>
    <row r="2835" spans="1:7" x14ac:dyDescent="0.25">
      <c r="A2835" t="s">
        <v>2965</v>
      </c>
      <c r="B2835">
        <v>643.85</v>
      </c>
      <c r="C2835">
        <v>414.27</v>
      </c>
      <c r="D2835">
        <v>655.24</v>
      </c>
      <c r="E2835">
        <f t="shared" si="44"/>
        <v>534.755</v>
      </c>
      <c r="F2835">
        <v>415.46</v>
      </c>
      <c r="G2835" s="25"/>
    </row>
    <row r="2836" spans="1:7" x14ac:dyDescent="0.25">
      <c r="A2836" t="s">
        <v>2966</v>
      </c>
      <c r="B2836">
        <v>113.39</v>
      </c>
      <c r="C2836">
        <v>121.53</v>
      </c>
      <c r="D2836">
        <v>121.53</v>
      </c>
      <c r="E2836">
        <f t="shared" si="44"/>
        <v>121.53</v>
      </c>
      <c r="F2836">
        <v>67.17</v>
      </c>
      <c r="G2836" s="25"/>
    </row>
    <row r="2837" spans="1:7" x14ac:dyDescent="0.25">
      <c r="A2837" t="s">
        <v>2967</v>
      </c>
      <c r="B2837">
        <v>139.55000000000001</v>
      </c>
      <c r="C2837">
        <v>134.65</v>
      </c>
      <c r="D2837">
        <v>161.82</v>
      </c>
      <c r="E2837">
        <f t="shared" si="44"/>
        <v>148.23500000000001</v>
      </c>
      <c r="F2837">
        <v>78.14</v>
      </c>
      <c r="G2837" s="25"/>
    </row>
    <row r="2838" spans="1:7" x14ac:dyDescent="0.25">
      <c r="A2838" t="s">
        <v>2968</v>
      </c>
      <c r="B2838">
        <v>69.25</v>
      </c>
      <c r="C2838">
        <v>58.14</v>
      </c>
      <c r="D2838">
        <v>252.48</v>
      </c>
      <c r="E2838">
        <f t="shared" si="44"/>
        <v>155.31</v>
      </c>
      <c r="F2838">
        <v>21.26</v>
      </c>
      <c r="G2838" s="25"/>
    </row>
    <row r="2839" spans="1:7" x14ac:dyDescent="0.25">
      <c r="A2839" t="s">
        <v>2969</v>
      </c>
      <c r="B2839">
        <v>0</v>
      </c>
      <c r="C2839">
        <v>0</v>
      </c>
      <c r="D2839">
        <v>0</v>
      </c>
      <c r="E2839">
        <f t="shared" si="44"/>
        <v>0</v>
      </c>
      <c r="F2839">
        <v>0</v>
      </c>
      <c r="G2839" s="25"/>
    </row>
    <row r="2840" spans="1:7" x14ac:dyDescent="0.25">
      <c r="A2840" t="s">
        <v>2970</v>
      </c>
      <c r="B2840">
        <v>0</v>
      </c>
      <c r="C2840">
        <v>0</v>
      </c>
      <c r="D2840">
        <v>0</v>
      </c>
      <c r="E2840">
        <f t="shared" si="44"/>
        <v>0</v>
      </c>
      <c r="F2840">
        <v>0</v>
      </c>
      <c r="G2840" s="25"/>
    </row>
    <row r="2841" spans="1:7" x14ac:dyDescent="0.25">
      <c r="A2841" t="s">
        <v>2971</v>
      </c>
      <c r="B2841">
        <v>0</v>
      </c>
      <c r="C2841">
        <v>0</v>
      </c>
      <c r="D2841">
        <v>0</v>
      </c>
      <c r="E2841">
        <f t="shared" si="44"/>
        <v>0</v>
      </c>
      <c r="F2841">
        <v>0</v>
      </c>
      <c r="G2841" s="25"/>
    </row>
    <row r="2842" spans="1:7" x14ac:dyDescent="0.25">
      <c r="A2842" t="s">
        <v>2972</v>
      </c>
      <c r="B2842">
        <v>0</v>
      </c>
      <c r="C2842">
        <v>0</v>
      </c>
      <c r="D2842">
        <v>0</v>
      </c>
      <c r="E2842">
        <f t="shared" si="44"/>
        <v>0</v>
      </c>
      <c r="F2842">
        <v>0</v>
      </c>
      <c r="G2842" s="25"/>
    </row>
    <row r="2843" spans="1:7" x14ac:dyDescent="0.25">
      <c r="A2843" t="s">
        <v>2973</v>
      </c>
      <c r="B2843">
        <v>0</v>
      </c>
      <c r="C2843">
        <v>0</v>
      </c>
      <c r="D2843">
        <v>0</v>
      </c>
      <c r="E2843">
        <f t="shared" si="44"/>
        <v>0</v>
      </c>
      <c r="F2843">
        <v>0</v>
      </c>
      <c r="G2843" s="25"/>
    </row>
    <row r="2844" spans="1:7" x14ac:dyDescent="0.25">
      <c r="A2844" t="s">
        <v>2974</v>
      </c>
      <c r="B2844">
        <v>0</v>
      </c>
      <c r="C2844">
        <v>0</v>
      </c>
      <c r="D2844">
        <v>0</v>
      </c>
      <c r="E2844">
        <f t="shared" si="44"/>
        <v>0</v>
      </c>
      <c r="F2844">
        <v>0</v>
      </c>
      <c r="G2844" s="25"/>
    </row>
    <row r="2845" spans="1:7" x14ac:dyDescent="0.25">
      <c r="A2845" t="s">
        <v>2975</v>
      </c>
      <c r="B2845">
        <v>0</v>
      </c>
      <c r="C2845">
        <v>0</v>
      </c>
      <c r="D2845">
        <v>0</v>
      </c>
      <c r="E2845">
        <f t="shared" si="44"/>
        <v>0</v>
      </c>
      <c r="F2845">
        <v>0</v>
      </c>
      <c r="G2845" s="25"/>
    </row>
    <row r="2846" spans="1:7" x14ac:dyDescent="0.25">
      <c r="A2846" t="s">
        <v>2976</v>
      </c>
      <c r="B2846">
        <v>0</v>
      </c>
      <c r="C2846">
        <v>0</v>
      </c>
      <c r="D2846">
        <v>0</v>
      </c>
      <c r="E2846">
        <f t="shared" si="44"/>
        <v>0</v>
      </c>
      <c r="F2846">
        <v>0</v>
      </c>
      <c r="G2846" s="25"/>
    </row>
    <row r="2847" spans="1:7" x14ac:dyDescent="0.25">
      <c r="A2847" t="s">
        <v>2977</v>
      </c>
      <c r="B2847">
        <v>0</v>
      </c>
      <c r="C2847">
        <v>0</v>
      </c>
      <c r="D2847">
        <v>0</v>
      </c>
      <c r="E2847">
        <f t="shared" si="44"/>
        <v>0</v>
      </c>
      <c r="F2847">
        <v>0</v>
      </c>
      <c r="G2847" s="25"/>
    </row>
    <row r="2848" spans="1:7" x14ac:dyDescent="0.25">
      <c r="A2848" t="s">
        <v>2978</v>
      </c>
      <c r="B2848">
        <v>0</v>
      </c>
      <c r="C2848">
        <v>0</v>
      </c>
      <c r="D2848">
        <v>0</v>
      </c>
      <c r="E2848">
        <f t="shared" si="44"/>
        <v>0</v>
      </c>
      <c r="F2848">
        <v>0</v>
      </c>
      <c r="G2848" s="25"/>
    </row>
    <row r="2849" spans="1:7" x14ac:dyDescent="0.25">
      <c r="A2849" t="s">
        <v>2979</v>
      </c>
      <c r="B2849">
        <v>0</v>
      </c>
      <c r="C2849">
        <v>0</v>
      </c>
      <c r="D2849">
        <v>0</v>
      </c>
      <c r="E2849">
        <f t="shared" si="44"/>
        <v>0</v>
      </c>
      <c r="F2849">
        <v>0</v>
      </c>
      <c r="G2849" s="25"/>
    </row>
    <row r="2850" spans="1:7" x14ac:dyDescent="0.25">
      <c r="A2850" t="s">
        <v>2980</v>
      </c>
      <c r="B2850">
        <v>35.72</v>
      </c>
      <c r="C2850">
        <v>245.04</v>
      </c>
      <c r="D2850">
        <v>41.31</v>
      </c>
      <c r="E2850">
        <f t="shared" si="44"/>
        <v>143.17500000000001</v>
      </c>
      <c r="F2850">
        <v>14.29</v>
      </c>
      <c r="G2850" s="25"/>
    </row>
    <row r="2851" spans="1:7" x14ac:dyDescent="0.25">
      <c r="A2851" t="s">
        <v>2981</v>
      </c>
      <c r="B2851">
        <v>239.02</v>
      </c>
      <c r="C2851">
        <v>494.18</v>
      </c>
      <c r="D2851">
        <v>52.81</v>
      </c>
      <c r="E2851">
        <f t="shared" si="44"/>
        <v>273.495</v>
      </c>
      <c r="F2851">
        <v>49.4</v>
      </c>
      <c r="G2851" s="25"/>
    </row>
    <row r="2852" spans="1:7" x14ac:dyDescent="0.25">
      <c r="A2852" t="s">
        <v>2982</v>
      </c>
      <c r="B2852">
        <v>491.87</v>
      </c>
      <c r="C2852">
        <v>638.69000000000005</v>
      </c>
      <c r="D2852">
        <v>212.59</v>
      </c>
      <c r="E2852">
        <f t="shared" si="44"/>
        <v>425.64000000000004</v>
      </c>
      <c r="F2852">
        <v>220.14</v>
      </c>
      <c r="G2852" s="25"/>
    </row>
    <row r="2853" spans="1:7" x14ac:dyDescent="0.25">
      <c r="A2853" t="s">
        <v>2983</v>
      </c>
      <c r="B2853">
        <v>712.95</v>
      </c>
      <c r="C2853">
        <v>755.79</v>
      </c>
      <c r="D2853">
        <v>398.63</v>
      </c>
      <c r="E2853">
        <f t="shared" si="44"/>
        <v>577.21</v>
      </c>
      <c r="F2853">
        <v>423.75</v>
      </c>
      <c r="G2853" s="25"/>
    </row>
    <row r="2854" spans="1:7" x14ac:dyDescent="0.25">
      <c r="A2854" t="s">
        <v>2984</v>
      </c>
      <c r="B2854">
        <v>779.01</v>
      </c>
      <c r="C2854">
        <v>732.92</v>
      </c>
      <c r="D2854">
        <v>529.45000000000005</v>
      </c>
      <c r="E2854">
        <f t="shared" si="44"/>
        <v>631.18499999999995</v>
      </c>
      <c r="F2854">
        <v>529.04</v>
      </c>
      <c r="G2854" s="25"/>
    </row>
    <row r="2855" spans="1:7" x14ac:dyDescent="0.25">
      <c r="A2855" t="s">
        <v>2985</v>
      </c>
      <c r="B2855">
        <v>865.86</v>
      </c>
      <c r="C2855">
        <v>749.51</v>
      </c>
      <c r="D2855">
        <v>639.80999999999995</v>
      </c>
      <c r="E2855">
        <f t="shared" si="44"/>
        <v>694.66</v>
      </c>
      <c r="F2855">
        <v>613.80999999999995</v>
      </c>
      <c r="G2855" s="25"/>
    </row>
    <row r="2856" spans="1:7" x14ac:dyDescent="0.25">
      <c r="A2856" t="s">
        <v>2986</v>
      </c>
      <c r="B2856">
        <v>919.8</v>
      </c>
      <c r="C2856">
        <v>737.58</v>
      </c>
      <c r="D2856">
        <v>724.76</v>
      </c>
      <c r="E2856">
        <f t="shared" si="44"/>
        <v>731.17000000000007</v>
      </c>
      <c r="F2856">
        <v>660.05</v>
      </c>
      <c r="G2856" s="25"/>
    </row>
    <row r="2857" spans="1:7" x14ac:dyDescent="0.25">
      <c r="A2857" t="s">
        <v>2987</v>
      </c>
      <c r="B2857">
        <v>814.23</v>
      </c>
      <c r="C2857">
        <v>627.77</v>
      </c>
      <c r="D2857">
        <v>701.32</v>
      </c>
      <c r="E2857">
        <f t="shared" si="44"/>
        <v>664.54500000000007</v>
      </c>
      <c r="F2857">
        <v>580.1</v>
      </c>
      <c r="G2857" s="25"/>
    </row>
    <row r="2858" spans="1:7" x14ac:dyDescent="0.25">
      <c r="A2858" t="s">
        <v>2988</v>
      </c>
      <c r="B2858">
        <v>661.85</v>
      </c>
      <c r="C2858">
        <v>504.16</v>
      </c>
      <c r="D2858">
        <v>623.08000000000004</v>
      </c>
      <c r="E2858">
        <f t="shared" si="44"/>
        <v>563.62</v>
      </c>
      <c r="F2858">
        <v>455.28</v>
      </c>
      <c r="G2858" s="25"/>
    </row>
    <row r="2859" spans="1:7" x14ac:dyDescent="0.25">
      <c r="A2859" t="s">
        <v>2989</v>
      </c>
      <c r="B2859">
        <v>555.80999999999995</v>
      </c>
      <c r="C2859">
        <v>394.69</v>
      </c>
      <c r="D2859">
        <v>569.22</v>
      </c>
      <c r="E2859">
        <f t="shared" si="44"/>
        <v>481.95500000000004</v>
      </c>
      <c r="F2859">
        <v>358.54</v>
      </c>
      <c r="G2859" s="25"/>
    </row>
    <row r="2860" spans="1:7" x14ac:dyDescent="0.25">
      <c r="A2860" t="s">
        <v>2990</v>
      </c>
      <c r="B2860">
        <v>294.85000000000002</v>
      </c>
      <c r="C2860">
        <v>247.29</v>
      </c>
      <c r="D2860">
        <v>330.44</v>
      </c>
      <c r="E2860">
        <f t="shared" si="44"/>
        <v>288.86500000000001</v>
      </c>
      <c r="F2860">
        <v>173.11</v>
      </c>
      <c r="G2860" s="25"/>
    </row>
    <row r="2861" spans="1:7" x14ac:dyDescent="0.25">
      <c r="A2861" t="s">
        <v>2991</v>
      </c>
      <c r="B2861">
        <v>148.29</v>
      </c>
      <c r="C2861">
        <v>138.21</v>
      </c>
      <c r="D2861">
        <v>176.26</v>
      </c>
      <c r="E2861">
        <f t="shared" si="44"/>
        <v>157.23500000000001</v>
      </c>
      <c r="F2861">
        <v>81.349999999999994</v>
      </c>
      <c r="G2861" s="25"/>
    </row>
    <row r="2862" spans="1:7" x14ac:dyDescent="0.25">
      <c r="A2862" t="s">
        <v>2992</v>
      </c>
      <c r="B2862">
        <v>66.19</v>
      </c>
      <c r="C2862">
        <v>67.400000000000006</v>
      </c>
      <c r="D2862">
        <v>104.69</v>
      </c>
      <c r="E2862">
        <f t="shared" si="44"/>
        <v>86.045000000000002</v>
      </c>
      <c r="F2862">
        <v>25.19</v>
      </c>
      <c r="G2862" s="25"/>
    </row>
    <row r="2863" spans="1:7" x14ac:dyDescent="0.25">
      <c r="A2863" t="s">
        <v>2993</v>
      </c>
      <c r="B2863">
        <v>0</v>
      </c>
      <c r="C2863">
        <v>0</v>
      </c>
      <c r="D2863">
        <v>0</v>
      </c>
      <c r="E2863">
        <f t="shared" si="44"/>
        <v>0</v>
      </c>
      <c r="F2863">
        <v>0</v>
      </c>
      <c r="G2863" s="25"/>
    </row>
    <row r="2864" spans="1:7" x14ac:dyDescent="0.25">
      <c r="A2864" t="s">
        <v>2994</v>
      </c>
      <c r="B2864">
        <v>0</v>
      </c>
      <c r="C2864">
        <v>0</v>
      </c>
      <c r="D2864">
        <v>0</v>
      </c>
      <c r="E2864">
        <f t="shared" si="44"/>
        <v>0</v>
      </c>
      <c r="F2864">
        <v>0</v>
      </c>
      <c r="G2864" s="25"/>
    </row>
    <row r="2865" spans="1:7" x14ac:dyDescent="0.25">
      <c r="A2865" t="s">
        <v>2995</v>
      </c>
      <c r="B2865">
        <v>0</v>
      </c>
      <c r="C2865">
        <v>0</v>
      </c>
      <c r="D2865">
        <v>0</v>
      </c>
      <c r="E2865">
        <f t="shared" si="44"/>
        <v>0</v>
      </c>
      <c r="F2865">
        <v>0</v>
      </c>
      <c r="G2865" s="25"/>
    </row>
    <row r="2866" spans="1:7" x14ac:dyDescent="0.25">
      <c r="A2866" t="s">
        <v>2996</v>
      </c>
      <c r="B2866">
        <v>0</v>
      </c>
      <c r="C2866">
        <v>0</v>
      </c>
      <c r="D2866">
        <v>0</v>
      </c>
      <c r="E2866">
        <f t="shared" si="44"/>
        <v>0</v>
      </c>
      <c r="F2866">
        <v>0</v>
      </c>
      <c r="G2866" s="25"/>
    </row>
    <row r="2867" spans="1:7" x14ac:dyDescent="0.25">
      <c r="A2867" t="s">
        <v>2997</v>
      </c>
      <c r="B2867">
        <v>0</v>
      </c>
      <c r="C2867">
        <v>0</v>
      </c>
      <c r="D2867">
        <v>0</v>
      </c>
      <c r="E2867">
        <f t="shared" si="44"/>
        <v>0</v>
      </c>
      <c r="F2867">
        <v>0</v>
      </c>
      <c r="G2867" s="25"/>
    </row>
    <row r="2868" spans="1:7" x14ac:dyDescent="0.25">
      <c r="A2868" t="s">
        <v>2998</v>
      </c>
      <c r="B2868">
        <v>0</v>
      </c>
      <c r="C2868">
        <v>0</v>
      </c>
      <c r="D2868">
        <v>0</v>
      </c>
      <c r="E2868">
        <f t="shared" si="44"/>
        <v>0</v>
      </c>
      <c r="F2868">
        <v>0</v>
      </c>
      <c r="G2868" s="25"/>
    </row>
    <row r="2869" spans="1:7" x14ac:dyDescent="0.25">
      <c r="A2869" t="s">
        <v>2999</v>
      </c>
      <c r="B2869">
        <v>0</v>
      </c>
      <c r="C2869">
        <v>0</v>
      </c>
      <c r="D2869">
        <v>0</v>
      </c>
      <c r="E2869">
        <f t="shared" si="44"/>
        <v>0</v>
      </c>
      <c r="F2869">
        <v>0</v>
      </c>
      <c r="G2869" s="25"/>
    </row>
    <row r="2870" spans="1:7" x14ac:dyDescent="0.25">
      <c r="A2870" t="s">
        <v>3000</v>
      </c>
      <c r="B2870">
        <v>0</v>
      </c>
      <c r="C2870">
        <v>0</v>
      </c>
      <c r="D2870">
        <v>0</v>
      </c>
      <c r="E2870">
        <f t="shared" si="44"/>
        <v>0</v>
      </c>
      <c r="F2870">
        <v>0</v>
      </c>
      <c r="G2870" s="25"/>
    </row>
    <row r="2871" spans="1:7" x14ac:dyDescent="0.25">
      <c r="A2871" t="s">
        <v>3001</v>
      </c>
      <c r="B2871">
        <v>0</v>
      </c>
      <c r="C2871">
        <v>0</v>
      </c>
      <c r="D2871">
        <v>0</v>
      </c>
      <c r="E2871">
        <f t="shared" si="44"/>
        <v>0</v>
      </c>
      <c r="F2871">
        <v>0</v>
      </c>
      <c r="G2871" s="25"/>
    </row>
    <row r="2872" spans="1:7" x14ac:dyDescent="0.25">
      <c r="A2872" t="s">
        <v>3002</v>
      </c>
      <c r="B2872">
        <v>0</v>
      </c>
      <c r="C2872">
        <v>0</v>
      </c>
      <c r="D2872">
        <v>0</v>
      </c>
      <c r="E2872">
        <f t="shared" si="44"/>
        <v>0</v>
      </c>
      <c r="F2872">
        <v>0</v>
      </c>
      <c r="G2872" s="25"/>
    </row>
    <row r="2873" spans="1:7" x14ac:dyDescent="0.25">
      <c r="A2873" t="s">
        <v>3003</v>
      </c>
      <c r="B2873">
        <v>0</v>
      </c>
      <c r="C2873">
        <v>0</v>
      </c>
      <c r="D2873">
        <v>0</v>
      </c>
      <c r="E2873">
        <f t="shared" si="44"/>
        <v>0</v>
      </c>
      <c r="F2873">
        <v>0</v>
      </c>
      <c r="G2873" s="25"/>
    </row>
    <row r="2874" spans="1:7" x14ac:dyDescent="0.25">
      <c r="A2874" t="s">
        <v>3004</v>
      </c>
      <c r="B2874">
        <v>2.93</v>
      </c>
      <c r="C2874">
        <v>3.37</v>
      </c>
      <c r="D2874">
        <v>3.28</v>
      </c>
      <c r="E2874">
        <f t="shared" si="44"/>
        <v>3.3250000000000002</v>
      </c>
      <c r="F2874">
        <v>0</v>
      </c>
      <c r="G2874" s="25"/>
    </row>
    <row r="2875" spans="1:7" x14ac:dyDescent="0.25">
      <c r="A2875" t="s">
        <v>3005</v>
      </c>
      <c r="B2875">
        <v>119.05</v>
      </c>
      <c r="C2875">
        <v>139.94</v>
      </c>
      <c r="D2875">
        <v>116.91</v>
      </c>
      <c r="E2875">
        <f t="shared" si="44"/>
        <v>128.42500000000001</v>
      </c>
      <c r="F2875">
        <v>66.209999999999994</v>
      </c>
      <c r="G2875" s="25"/>
    </row>
    <row r="2876" spans="1:7" x14ac:dyDescent="0.25">
      <c r="A2876" t="s">
        <v>3006</v>
      </c>
      <c r="B2876">
        <v>95.79</v>
      </c>
      <c r="C2876">
        <v>102.79</v>
      </c>
      <c r="D2876">
        <v>102.79</v>
      </c>
      <c r="E2876">
        <f t="shared" si="44"/>
        <v>102.79</v>
      </c>
      <c r="F2876">
        <v>56.2</v>
      </c>
      <c r="G2876" s="25"/>
    </row>
    <row r="2877" spans="1:7" x14ac:dyDescent="0.25">
      <c r="A2877" t="s">
        <v>3007</v>
      </c>
      <c r="B2877">
        <v>200.09</v>
      </c>
      <c r="C2877">
        <v>213.59</v>
      </c>
      <c r="D2877">
        <v>210.17</v>
      </c>
      <c r="E2877">
        <f t="shared" si="44"/>
        <v>211.88</v>
      </c>
      <c r="F2877">
        <v>121.9</v>
      </c>
      <c r="G2877" s="25"/>
    </row>
    <row r="2878" spans="1:7" x14ac:dyDescent="0.25">
      <c r="A2878" t="s">
        <v>3008</v>
      </c>
      <c r="B2878">
        <v>608.99</v>
      </c>
      <c r="C2878">
        <v>589.73</v>
      </c>
      <c r="D2878">
        <v>473.83</v>
      </c>
      <c r="E2878">
        <f t="shared" si="44"/>
        <v>531.78</v>
      </c>
      <c r="F2878">
        <v>409.85</v>
      </c>
      <c r="G2878" s="25"/>
    </row>
    <row r="2879" spans="1:7" x14ac:dyDescent="0.25">
      <c r="A2879" t="s">
        <v>3009</v>
      </c>
      <c r="B2879">
        <v>479.91</v>
      </c>
      <c r="C2879">
        <v>469.85</v>
      </c>
      <c r="D2879">
        <v>445.57</v>
      </c>
      <c r="E2879">
        <f t="shared" si="44"/>
        <v>457.71000000000004</v>
      </c>
      <c r="F2879">
        <v>318.82</v>
      </c>
      <c r="G2879" s="25"/>
    </row>
    <row r="2880" spans="1:7" x14ac:dyDescent="0.25">
      <c r="A2880" t="s">
        <v>3010</v>
      </c>
      <c r="B2880">
        <v>481.65</v>
      </c>
      <c r="C2880">
        <v>463.75</v>
      </c>
      <c r="D2880">
        <v>461.36</v>
      </c>
      <c r="E2880">
        <f t="shared" si="44"/>
        <v>462.55500000000001</v>
      </c>
      <c r="F2880">
        <v>320.55</v>
      </c>
      <c r="G2880" s="25"/>
    </row>
    <row r="2881" spans="1:7" x14ac:dyDescent="0.25">
      <c r="A2881" t="s">
        <v>3011</v>
      </c>
      <c r="B2881">
        <v>790.74</v>
      </c>
      <c r="C2881">
        <v>619.95000000000005</v>
      </c>
      <c r="D2881">
        <v>688.3</v>
      </c>
      <c r="E2881">
        <f t="shared" si="44"/>
        <v>654.125</v>
      </c>
      <c r="F2881">
        <v>558.94000000000005</v>
      </c>
      <c r="G2881" s="25"/>
    </row>
    <row r="2882" spans="1:7" x14ac:dyDescent="0.25">
      <c r="A2882" t="s">
        <v>3012</v>
      </c>
      <c r="B2882">
        <v>650.97</v>
      </c>
      <c r="C2882">
        <v>503.73</v>
      </c>
      <c r="D2882">
        <v>616.54</v>
      </c>
      <c r="E2882">
        <f t="shared" si="44"/>
        <v>560.13499999999999</v>
      </c>
      <c r="F2882">
        <v>444.48</v>
      </c>
      <c r="G2882" s="25"/>
    </row>
    <row r="2883" spans="1:7" x14ac:dyDescent="0.25">
      <c r="A2883" t="s">
        <v>3013</v>
      </c>
      <c r="B2883">
        <v>93.94</v>
      </c>
      <c r="C2883">
        <v>100.82</v>
      </c>
      <c r="D2883">
        <v>100.82</v>
      </c>
      <c r="E2883">
        <f t="shared" si="44"/>
        <v>100.82</v>
      </c>
      <c r="F2883">
        <v>55.05</v>
      </c>
      <c r="G2883" s="25"/>
    </row>
    <row r="2884" spans="1:7" x14ac:dyDescent="0.25">
      <c r="A2884" t="s">
        <v>3014</v>
      </c>
      <c r="B2884">
        <v>177.77</v>
      </c>
      <c r="C2884">
        <v>183.32</v>
      </c>
      <c r="D2884">
        <v>191.72</v>
      </c>
      <c r="E2884">
        <f t="shared" si="44"/>
        <v>187.51999999999998</v>
      </c>
      <c r="F2884">
        <v>106.64</v>
      </c>
      <c r="G2884" s="25"/>
    </row>
    <row r="2885" spans="1:7" x14ac:dyDescent="0.25">
      <c r="A2885" t="s">
        <v>3015</v>
      </c>
      <c r="B2885">
        <v>111.21</v>
      </c>
      <c r="C2885">
        <v>115.34</v>
      </c>
      <c r="D2885">
        <v>122.65</v>
      </c>
      <c r="E2885">
        <f t="shared" si="44"/>
        <v>118.995</v>
      </c>
      <c r="F2885">
        <v>64.25</v>
      </c>
      <c r="G2885" s="25"/>
    </row>
    <row r="2886" spans="1:7" x14ac:dyDescent="0.25">
      <c r="A2886" t="s">
        <v>3016</v>
      </c>
      <c r="B2886">
        <v>46.79</v>
      </c>
      <c r="C2886">
        <v>49.32</v>
      </c>
      <c r="D2886">
        <v>54.61</v>
      </c>
      <c r="E2886">
        <f t="shared" si="44"/>
        <v>51.965000000000003</v>
      </c>
      <c r="F2886">
        <v>17.600000000000001</v>
      </c>
      <c r="G2886" s="25"/>
    </row>
    <row r="2887" spans="1:7" x14ac:dyDescent="0.25">
      <c r="A2887" t="s">
        <v>3017</v>
      </c>
      <c r="B2887">
        <v>0</v>
      </c>
      <c r="C2887">
        <v>0</v>
      </c>
      <c r="D2887">
        <v>0</v>
      </c>
      <c r="E2887">
        <f t="shared" si="44"/>
        <v>0</v>
      </c>
      <c r="F2887">
        <v>0</v>
      </c>
      <c r="G2887" s="25"/>
    </row>
    <row r="2888" spans="1:7" x14ac:dyDescent="0.25">
      <c r="A2888" t="s">
        <v>3018</v>
      </c>
      <c r="B2888">
        <v>0</v>
      </c>
      <c r="C2888">
        <v>0</v>
      </c>
      <c r="D2888">
        <v>0</v>
      </c>
      <c r="E2888">
        <f t="shared" si="44"/>
        <v>0</v>
      </c>
      <c r="F2888">
        <v>0</v>
      </c>
      <c r="G2888" s="25"/>
    </row>
    <row r="2889" spans="1:7" x14ac:dyDescent="0.25">
      <c r="A2889" t="s">
        <v>3019</v>
      </c>
      <c r="B2889">
        <v>0</v>
      </c>
      <c r="C2889">
        <v>0</v>
      </c>
      <c r="D2889">
        <v>0</v>
      </c>
      <c r="E2889">
        <f t="shared" si="44"/>
        <v>0</v>
      </c>
      <c r="F2889">
        <v>0</v>
      </c>
      <c r="G2889" s="25"/>
    </row>
    <row r="2890" spans="1:7" x14ac:dyDescent="0.25">
      <c r="A2890" t="s">
        <v>3020</v>
      </c>
      <c r="B2890">
        <v>0</v>
      </c>
      <c r="C2890">
        <v>0</v>
      </c>
      <c r="D2890">
        <v>0</v>
      </c>
      <c r="E2890">
        <f t="shared" si="44"/>
        <v>0</v>
      </c>
      <c r="F2890">
        <v>0</v>
      </c>
      <c r="G2890" s="25"/>
    </row>
    <row r="2891" spans="1:7" x14ac:dyDescent="0.25">
      <c r="A2891" t="s">
        <v>3021</v>
      </c>
      <c r="B2891">
        <v>0</v>
      </c>
      <c r="C2891">
        <v>0</v>
      </c>
      <c r="D2891">
        <v>0</v>
      </c>
      <c r="E2891">
        <f t="shared" si="44"/>
        <v>0</v>
      </c>
      <c r="F2891">
        <v>0</v>
      </c>
      <c r="G2891" s="25"/>
    </row>
    <row r="2892" spans="1:7" x14ac:dyDescent="0.25">
      <c r="A2892" t="s">
        <v>3022</v>
      </c>
      <c r="B2892">
        <v>0</v>
      </c>
      <c r="C2892">
        <v>0</v>
      </c>
      <c r="D2892">
        <v>0</v>
      </c>
      <c r="E2892">
        <f t="shared" si="44"/>
        <v>0</v>
      </c>
      <c r="F2892">
        <v>0</v>
      </c>
      <c r="G2892" s="25"/>
    </row>
    <row r="2893" spans="1:7" x14ac:dyDescent="0.25">
      <c r="A2893" t="s">
        <v>3023</v>
      </c>
      <c r="B2893">
        <v>0</v>
      </c>
      <c r="C2893">
        <v>0</v>
      </c>
      <c r="D2893">
        <v>0</v>
      </c>
      <c r="E2893">
        <f t="shared" si="44"/>
        <v>0</v>
      </c>
      <c r="F2893">
        <v>0</v>
      </c>
      <c r="G2893" s="25"/>
    </row>
    <row r="2894" spans="1:7" x14ac:dyDescent="0.25">
      <c r="A2894" t="s">
        <v>3024</v>
      </c>
      <c r="B2894">
        <v>0</v>
      </c>
      <c r="C2894">
        <v>0</v>
      </c>
      <c r="D2894">
        <v>0</v>
      </c>
      <c r="E2894">
        <f t="shared" ref="E2894:E2957" si="45">(C2894+D2894)/2</f>
        <v>0</v>
      </c>
      <c r="F2894">
        <v>0</v>
      </c>
      <c r="G2894" s="25"/>
    </row>
    <row r="2895" spans="1:7" x14ac:dyDescent="0.25">
      <c r="A2895" t="s">
        <v>3025</v>
      </c>
      <c r="B2895">
        <v>0</v>
      </c>
      <c r="C2895">
        <v>0</v>
      </c>
      <c r="D2895">
        <v>0</v>
      </c>
      <c r="E2895">
        <f t="shared" si="45"/>
        <v>0</v>
      </c>
      <c r="F2895">
        <v>0</v>
      </c>
      <c r="G2895" s="25"/>
    </row>
    <row r="2896" spans="1:7" x14ac:dyDescent="0.25">
      <c r="A2896" t="s">
        <v>3026</v>
      </c>
      <c r="B2896">
        <v>0</v>
      </c>
      <c r="C2896">
        <v>0</v>
      </c>
      <c r="D2896">
        <v>0</v>
      </c>
      <c r="E2896">
        <f t="shared" si="45"/>
        <v>0</v>
      </c>
      <c r="F2896">
        <v>0</v>
      </c>
      <c r="G2896" s="25"/>
    </row>
    <row r="2897" spans="1:7" x14ac:dyDescent="0.25">
      <c r="A2897" t="s">
        <v>3027</v>
      </c>
      <c r="B2897">
        <v>0</v>
      </c>
      <c r="C2897">
        <v>0</v>
      </c>
      <c r="D2897">
        <v>0</v>
      </c>
      <c r="E2897">
        <f t="shared" si="45"/>
        <v>0</v>
      </c>
      <c r="F2897">
        <v>0</v>
      </c>
      <c r="G2897" s="25"/>
    </row>
    <row r="2898" spans="1:7" x14ac:dyDescent="0.25">
      <c r="A2898" t="s">
        <v>3028</v>
      </c>
      <c r="B2898">
        <v>53.58</v>
      </c>
      <c r="C2898">
        <v>115.93</v>
      </c>
      <c r="D2898">
        <v>58.19</v>
      </c>
      <c r="E2898">
        <f t="shared" si="45"/>
        <v>87.06</v>
      </c>
      <c r="F2898">
        <v>21.26</v>
      </c>
      <c r="G2898" s="25"/>
    </row>
    <row r="2899" spans="1:7" x14ac:dyDescent="0.25">
      <c r="A2899" t="s">
        <v>3029</v>
      </c>
      <c r="B2899">
        <v>229.66</v>
      </c>
      <c r="C2899">
        <v>440.81</v>
      </c>
      <c r="D2899">
        <v>79.97</v>
      </c>
      <c r="E2899">
        <f t="shared" si="45"/>
        <v>260.39</v>
      </c>
      <c r="F2899">
        <v>62.13</v>
      </c>
      <c r="G2899" s="25"/>
    </row>
    <row r="2900" spans="1:7" x14ac:dyDescent="0.25">
      <c r="A2900" t="s">
        <v>3030</v>
      </c>
      <c r="B2900">
        <v>265.12</v>
      </c>
      <c r="C2900">
        <v>302.69</v>
      </c>
      <c r="D2900">
        <v>228.96</v>
      </c>
      <c r="E2900">
        <f t="shared" si="45"/>
        <v>265.82499999999999</v>
      </c>
      <c r="F2900">
        <v>151.37</v>
      </c>
      <c r="G2900" s="25"/>
    </row>
    <row r="2901" spans="1:7" x14ac:dyDescent="0.25">
      <c r="A2901" t="s">
        <v>3031</v>
      </c>
      <c r="B2901">
        <v>411.75</v>
      </c>
      <c r="C2901">
        <v>435.35</v>
      </c>
      <c r="D2901">
        <v>341.26</v>
      </c>
      <c r="E2901">
        <f t="shared" si="45"/>
        <v>388.30500000000001</v>
      </c>
      <c r="F2901">
        <v>257.43</v>
      </c>
      <c r="G2901" s="25"/>
    </row>
    <row r="2902" spans="1:7" x14ac:dyDescent="0.25">
      <c r="A2902" t="s">
        <v>3032</v>
      </c>
      <c r="B2902">
        <v>226.68</v>
      </c>
      <c r="C2902">
        <v>241.05</v>
      </c>
      <c r="D2902">
        <v>239.51</v>
      </c>
      <c r="E2902">
        <f t="shared" si="45"/>
        <v>240.28</v>
      </c>
      <c r="F2902">
        <v>139.54</v>
      </c>
      <c r="G2902" s="25"/>
    </row>
    <row r="2903" spans="1:7" x14ac:dyDescent="0.25">
      <c r="A2903" t="s">
        <v>3033</v>
      </c>
      <c r="B2903">
        <v>358.43</v>
      </c>
      <c r="C2903">
        <v>368.37</v>
      </c>
      <c r="D2903">
        <v>360.51</v>
      </c>
      <c r="E2903">
        <f t="shared" si="45"/>
        <v>364.44</v>
      </c>
      <c r="F2903">
        <v>229.46</v>
      </c>
      <c r="G2903" s="25"/>
    </row>
    <row r="2904" spans="1:7" x14ac:dyDescent="0.25">
      <c r="A2904" t="s">
        <v>3034</v>
      </c>
      <c r="B2904">
        <v>476.57</v>
      </c>
      <c r="C2904">
        <v>459.88</v>
      </c>
      <c r="D2904">
        <v>457.61</v>
      </c>
      <c r="E2904">
        <f t="shared" si="45"/>
        <v>458.745</v>
      </c>
      <c r="F2904">
        <v>317.35000000000002</v>
      </c>
      <c r="G2904" s="25"/>
    </row>
    <row r="2905" spans="1:7" x14ac:dyDescent="0.25">
      <c r="A2905" t="s">
        <v>3035</v>
      </c>
      <c r="B2905">
        <v>511.42</v>
      </c>
      <c r="C2905">
        <v>469.78</v>
      </c>
      <c r="D2905">
        <v>492.17</v>
      </c>
      <c r="E2905">
        <f t="shared" si="45"/>
        <v>480.97500000000002</v>
      </c>
      <c r="F2905">
        <v>343.86</v>
      </c>
      <c r="G2905" s="25"/>
    </row>
    <row r="2906" spans="1:7" x14ac:dyDescent="0.25">
      <c r="A2906" t="s">
        <v>3036</v>
      </c>
      <c r="B2906">
        <v>553.15</v>
      </c>
      <c r="C2906">
        <v>461.28</v>
      </c>
      <c r="D2906">
        <v>537.02</v>
      </c>
      <c r="E2906">
        <f t="shared" si="45"/>
        <v>499.15</v>
      </c>
      <c r="F2906">
        <v>372.39</v>
      </c>
      <c r="G2906" s="25"/>
    </row>
    <row r="2907" spans="1:7" x14ac:dyDescent="0.25">
      <c r="A2907" t="s">
        <v>3037</v>
      </c>
      <c r="B2907">
        <v>357.49</v>
      </c>
      <c r="C2907">
        <v>325.22000000000003</v>
      </c>
      <c r="D2907">
        <v>374.6</v>
      </c>
      <c r="E2907">
        <f t="shared" si="45"/>
        <v>349.91</v>
      </c>
      <c r="F2907">
        <v>225.28</v>
      </c>
      <c r="G2907" s="25"/>
    </row>
    <row r="2908" spans="1:7" x14ac:dyDescent="0.25">
      <c r="A2908" t="s">
        <v>3038</v>
      </c>
      <c r="B2908">
        <v>330.08</v>
      </c>
      <c r="C2908">
        <v>258.88</v>
      </c>
      <c r="D2908">
        <v>375.45</v>
      </c>
      <c r="E2908">
        <f t="shared" si="45"/>
        <v>317.16499999999996</v>
      </c>
      <c r="F2908">
        <v>189.9</v>
      </c>
      <c r="G2908" s="25"/>
    </row>
    <row r="2909" spans="1:7" x14ac:dyDescent="0.25">
      <c r="A2909" t="s">
        <v>3039</v>
      </c>
      <c r="B2909">
        <v>89.1</v>
      </c>
      <c r="C2909">
        <v>94.74</v>
      </c>
      <c r="D2909">
        <v>96.47</v>
      </c>
      <c r="E2909">
        <f t="shared" si="45"/>
        <v>95.60499999999999</v>
      </c>
      <c r="F2909">
        <v>51.73</v>
      </c>
      <c r="G2909" s="25"/>
    </row>
    <row r="2910" spans="1:7" x14ac:dyDescent="0.25">
      <c r="A2910" t="s">
        <v>3040</v>
      </c>
      <c r="B2910">
        <v>75.84</v>
      </c>
      <c r="C2910">
        <v>73.319999999999993</v>
      </c>
      <c r="D2910">
        <v>168.5</v>
      </c>
      <c r="E2910">
        <f t="shared" si="45"/>
        <v>120.91</v>
      </c>
      <c r="F2910">
        <v>27.73</v>
      </c>
      <c r="G2910" s="25"/>
    </row>
    <row r="2911" spans="1:7" x14ac:dyDescent="0.25">
      <c r="A2911" t="s">
        <v>3041</v>
      </c>
      <c r="B2911">
        <v>6.56</v>
      </c>
      <c r="C2911">
        <v>7.91</v>
      </c>
      <c r="D2911">
        <v>14.75</v>
      </c>
      <c r="E2911">
        <f t="shared" si="45"/>
        <v>11.33</v>
      </c>
      <c r="F2911">
        <v>1.45</v>
      </c>
      <c r="G2911" s="25"/>
    </row>
    <row r="2912" spans="1:7" x14ac:dyDescent="0.25">
      <c r="A2912" t="s">
        <v>3042</v>
      </c>
      <c r="B2912">
        <v>0</v>
      </c>
      <c r="C2912">
        <v>0</v>
      </c>
      <c r="D2912">
        <v>0</v>
      </c>
      <c r="E2912">
        <f t="shared" si="45"/>
        <v>0</v>
      </c>
      <c r="F2912">
        <v>0</v>
      </c>
      <c r="G2912" s="25"/>
    </row>
    <row r="2913" spans="1:7" x14ac:dyDescent="0.25">
      <c r="A2913" t="s">
        <v>3043</v>
      </c>
      <c r="B2913">
        <v>0</v>
      </c>
      <c r="C2913">
        <v>0</v>
      </c>
      <c r="D2913">
        <v>0</v>
      </c>
      <c r="E2913">
        <f t="shared" si="45"/>
        <v>0</v>
      </c>
      <c r="F2913">
        <v>0</v>
      </c>
      <c r="G2913" s="25"/>
    </row>
    <row r="2914" spans="1:7" x14ac:dyDescent="0.25">
      <c r="A2914" t="s">
        <v>3044</v>
      </c>
      <c r="B2914">
        <v>0</v>
      </c>
      <c r="C2914">
        <v>0</v>
      </c>
      <c r="D2914">
        <v>0</v>
      </c>
      <c r="E2914">
        <f t="shared" si="45"/>
        <v>0</v>
      </c>
      <c r="F2914">
        <v>0</v>
      </c>
      <c r="G2914" s="25"/>
    </row>
    <row r="2915" spans="1:7" x14ac:dyDescent="0.25">
      <c r="A2915" t="s">
        <v>3045</v>
      </c>
      <c r="B2915">
        <v>0</v>
      </c>
      <c r="C2915">
        <v>0</v>
      </c>
      <c r="D2915">
        <v>0</v>
      </c>
      <c r="E2915">
        <f t="shared" si="45"/>
        <v>0</v>
      </c>
      <c r="F2915">
        <v>0</v>
      </c>
      <c r="G2915" s="25"/>
    </row>
    <row r="2916" spans="1:7" x14ac:dyDescent="0.25">
      <c r="A2916" t="s">
        <v>3046</v>
      </c>
      <c r="B2916">
        <v>0</v>
      </c>
      <c r="C2916">
        <v>0</v>
      </c>
      <c r="D2916">
        <v>0</v>
      </c>
      <c r="E2916">
        <f t="shared" si="45"/>
        <v>0</v>
      </c>
      <c r="F2916">
        <v>0</v>
      </c>
      <c r="G2916" s="25"/>
    </row>
    <row r="2917" spans="1:7" x14ac:dyDescent="0.25">
      <c r="A2917" t="s">
        <v>3047</v>
      </c>
      <c r="B2917">
        <v>0</v>
      </c>
      <c r="C2917">
        <v>0</v>
      </c>
      <c r="D2917">
        <v>0</v>
      </c>
      <c r="E2917">
        <f t="shared" si="45"/>
        <v>0</v>
      </c>
      <c r="F2917">
        <v>0</v>
      </c>
      <c r="G2917" s="25"/>
    </row>
    <row r="2918" spans="1:7" x14ac:dyDescent="0.25">
      <c r="A2918" t="s">
        <v>3048</v>
      </c>
      <c r="B2918">
        <v>0</v>
      </c>
      <c r="C2918">
        <v>0</v>
      </c>
      <c r="D2918">
        <v>0</v>
      </c>
      <c r="E2918">
        <f t="shared" si="45"/>
        <v>0</v>
      </c>
      <c r="F2918">
        <v>0</v>
      </c>
      <c r="G2918" s="25"/>
    </row>
    <row r="2919" spans="1:7" x14ac:dyDescent="0.25">
      <c r="A2919" t="s">
        <v>3049</v>
      </c>
      <c r="B2919">
        <v>0</v>
      </c>
      <c r="C2919">
        <v>0</v>
      </c>
      <c r="D2919">
        <v>0</v>
      </c>
      <c r="E2919">
        <f t="shared" si="45"/>
        <v>0</v>
      </c>
      <c r="F2919">
        <v>0</v>
      </c>
      <c r="G2919" s="25"/>
    </row>
    <row r="2920" spans="1:7" x14ac:dyDescent="0.25">
      <c r="A2920" t="s">
        <v>3050</v>
      </c>
      <c r="B2920">
        <v>0</v>
      </c>
      <c r="C2920">
        <v>0</v>
      </c>
      <c r="D2920">
        <v>0</v>
      </c>
      <c r="E2920">
        <f t="shared" si="45"/>
        <v>0</v>
      </c>
      <c r="F2920">
        <v>0</v>
      </c>
      <c r="G2920" s="25"/>
    </row>
    <row r="2921" spans="1:7" x14ac:dyDescent="0.25">
      <c r="A2921" t="s">
        <v>3051</v>
      </c>
      <c r="B2921">
        <v>0</v>
      </c>
      <c r="C2921">
        <v>0.2</v>
      </c>
      <c r="D2921">
        <v>0</v>
      </c>
      <c r="E2921">
        <f t="shared" si="45"/>
        <v>0.1</v>
      </c>
      <c r="F2921">
        <v>0</v>
      </c>
      <c r="G2921" s="25"/>
    </row>
    <row r="2922" spans="1:7" x14ac:dyDescent="0.25">
      <c r="A2922" t="s">
        <v>3052</v>
      </c>
      <c r="B2922">
        <v>54.64</v>
      </c>
      <c r="C2922">
        <v>160.51</v>
      </c>
      <c r="D2922">
        <v>60.15</v>
      </c>
      <c r="E2922">
        <f t="shared" si="45"/>
        <v>110.33</v>
      </c>
      <c r="F2922">
        <v>22.09</v>
      </c>
      <c r="G2922" s="25"/>
    </row>
    <row r="2923" spans="1:7" x14ac:dyDescent="0.25">
      <c r="A2923" t="s">
        <v>3053</v>
      </c>
      <c r="B2923">
        <v>220.55</v>
      </c>
      <c r="C2923">
        <v>394.93</v>
      </c>
      <c r="D2923">
        <v>99.76</v>
      </c>
      <c r="E2923">
        <f t="shared" si="45"/>
        <v>247.345</v>
      </c>
      <c r="F2923">
        <v>71.45</v>
      </c>
      <c r="G2923" s="25"/>
    </row>
    <row r="2924" spans="1:7" x14ac:dyDescent="0.25">
      <c r="A2924" t="s">
        <v>3054</v>
      </c>
      <c r="B2924">
        <v>482.82</v>
      </c>
      <c r="C2924">
        <v>626.37</v>
      </c>
      <c r="D2924">
        <v>225.02</v>
      </c>
      <c r="E2924">
        <f t="shared" si="45"/>
        <v>425.69499999999999</v>
      </c>
      <c r="F2924">
        <v>210.05</v>
      </c>
      <c r="G2924" s="25"/>
    </row>
    <row r="2925" spans="1:7" x14ac:dyDescent="0.25">
      <c r="A2925" t="s">
        <v>3055</v>
      </c>
      <c r="B2925">
        <v>694.66</v>
      </c>
      <c r="C2925">
        <v>740.55</v>
      </c>
      <c r="D2925">
        <v>404.28</v>
      </c>
      <c r="E2925">
        <f t="shared" si="45"/>
        <v>572.41499999999996</v>
      </c>
      <c r="F2925">
        <v>405.07</v>
      </c>
      <c r="G2925" s="25"/>
    </row>
    <row r="2926" spans="1:7" x14ac:dyDescent="0.25">
      <c r="A2926" t="s">
        <v>3056</v>
      </c>
      <c r="B2926">
        <v>840.09</v>
      </c>
      <c r="C2926">
        <v>793.51</v>
      </c>
      <c r="D2926">
        <v>559.41999999999996</v>
      </c>
      <c r="E2926">
        <f t="shared" si="45"/>
        <v>676.46499999999992</v>
      </c>
      <c r="F2926">
        <v>552.85</v>
      </c>
      <c r="G2926" s="25"/>
    </row>
    <row r="2927" spans="1:7" x14ac:dyDescent="0.25">
      <c r="A2927" t="s">
        <v>3057</v>
      </c>
      <c r="B2927">
        <v>930.14</v>
      </c>
      <c r="C2927">
        <v>804.51</v>
      </c>
      <c r="D2927">
        <v>679.51</v>
      </c>
      <c r="E2927">
        <f t="shared" si="45"/>
        <v>742.01</v>
      </c>
      <c r="F2927">
        <v>644.80999999999995</v>
      </c>
      <c r="G2927" s="25"/>
    </row>
    <row r="2928" spans="1:7" x14ac:dyDescent="0.25">
      <c r="A2928" t="s">
        <v>3058</v>
      </c>
      <c r="B2928">
        <v>920.16</v>
      </c>
      <c r="C2928">
        <v>744.18</v>
      </c>
      <c r="D2928">
        <v>732.05</v>
      </c>
      <c r="E2928">
        <f t="shared" si="45"/>
        <v>738.11500000000001</v>
      </c>
      <c r="F2928">
        <v>652.39</v>
      </c>
      <c r="G2928" s="25"/>
    </row>
    <row r="2929" spans="1:7" x14ac:dyDescent="0.25">
      <c r="A2929" t="s">
        <v>3059</v>
      </c>
      <c r="B2929">
        <v>924.09</v>
      </c>
      <c r="C2929">
        <v>690.81</v>
      </c>
      <c r="D2929">
        <v>786.18</v>
      </c>
      <c r="E2929">
        <f t="shared" si="45"/>
        <v>738.49499999999989</v>
      </c>
      <c r="F2929">
        <v>646.58000000000004</v>
      </c>
      <c r="G2929" s="25"/>
    </row>
    <row r="2930" spans="1:7" x14ac:dyDescent="0.25">
      <c r="A2930" t="s">
        <v>3060</v>
      </c>
      <c r="B2930">
        <v>844.13</v>
      </c>
      <c r="C2930">
        <v>579.66999999999996</v>
      </c>
      <c r="D2930">
        <v>780.01</v>
      </c>
      <c r="E2930">
        <f t="shared" si="45"/>
        <v>679.83999999999992</v>
      </c>
      <c r="F2930">
        <v>567.1</v>
      </c>
      <c r="G2930" s="25"/>
    </row>
    <row r="2931" spans="1:7" x14ac:dyDescent="0.25">
      <c r="A2931" t="s">
        <v>3061</v>
      </c>
      <c r="B2931">
        <v>719.24</v>
      </c>
      <c r="C2931">
        <v>435.51</v>
      </c>
      <c r="D2931">
        <v>741.66</v>
      </c>
      <c r="E2931">
        <f t="shared" si="45"/>
        <v>588.58500000000004</v>
      </c>
      <c r="F2931">
        <v>436.36</v>
      </c>
      <c r="G2931" s="25"/>
    </row>
    <row r="2932" spans="1:7" x14ac:dyDescent="0.25">
      <c r="A2932" t="s">
        <v>3062</v>
      </c>
      <c r="B2932">
        <v>542.58000000000004</v>
      </c>
      <c r="C2932">
        <v>257.68</v>
      </c>
      <c r="D2932">
        <v>669.9</v>
      </c>
      <c r="E2932">
        <f t="shared" si="45"/>
        <v>463.78999999999996</v>
      </c>
      <c r="F2932">
        <v>250.41</v>
      </c>
      <c r="G2932" s="25"/>
    </row>
    <row r="2933" spans="1:7" x14ac:dyDescent="0.25">
      <c r="A2933" t="s">
        <v>3063</v>
      </c>
      <c r="B2933">
        <v>283.93</v>
      </c>
      <c r="C2933">
        <v>100.85</v>
      </c>
      <c r="D2933">
        <v>486.04</v>
      </c>
      <c r="E2933">
        <f t="shared" si="45"/>
        <v>293.44499999999999</v>
      </c>
      <c r="F2933">
        <v>77.59</v>
      </c>
      <c r="G2933" s="25"/>
    </row>
    <row r="2934" spans="1:7" x14ac:dyDescent="0.25">
      <c r="A2934" t="s">
        <v>3064</v>
      </c>
      <c r="B2934">
        <v>69.959999999999994</v>
      </c>
      <c r="C2934">
        <v>54.99</v>
      </c>
      <c r="D2934">
        <v>285.33999999999997</v>
      </c>
      <c r="E2934">
        <f t="shared" si="45"/>
        <v>170.16499999999999</v>
      </c>
      <c r="F2934">
        <v>19.989999999999998</v>
      </c>
      <c r="G2934" s="25"/>
    </row>
    <row r="2935" spans="1:7" x14ac:dyDescent="0.25">
      <c r="A2935" t="s">
        <v>3065</v>
      </c>
      <c r="B2935">
        <v>9.7200000000000006</v>
      </c>
      <c r="C2935">
        <v>11.54</v>
      </c>
      <c r="D2935">
        <v>37.020000000000003</v>
      </c>
      <c r="E2935">
        <f t="shared" si="45"/>
        <v>24.28</v>
      </c>
      <c r="F2935">
        <v>2.74</v>
      </c>
      <c r="G2935" s="25"/>
    </row>
    <row r="2936" spans="1:7" x14ac:dyDescent="0.25">
      <c r="A2936" t="s">
        <v>3066</v>
      </c>
      <c r="B2936">
        <v>0</v>
      </c>
      <c r="C2936">
        <v>0</v>
      </c>
      <c r="D2936">
        <v>0</v>
      </c>
      <c r="E2936">
        <f t="shared" si="45"/>
        <v>0</v>
      </c>
      <c r="F2936">
        <v>0</v>
      </c>
      <c r="G2936" s="25"/>
    </row>
    <row r="2937" spans="1:7" x14ac:dyDescent="0.25">
      <c r="A2937" t="s">
        <v>3067</v>
      </c>
      <c r="B2937">
        <v>0</v>
      </c>
      <c r="C2937">
        <v>0</v>
      </c>
      <c r="D2937">
        <v>0</v>
      </c>
      <c r="E2937">
        <f t="shared" si="45"/>
        <v>0</v>
      </c>
      <c r="F2937">
        <v>0</v>
      </c>
      <c r="G2937" s="25"/>
    </row>
    <row r="2938" spans="1:7" x14ac:dyDescent="0.25">
      <c r="A2938" t="s">
        <v>3068</v>
      </c>
      <c r="B2938">
        <v>0</v>
      </c>
      <c r="C2938">
        <v>0</v>
      </c>
      <c r="D2938">
        <v>0</v>
      </c>
      <c r="E2938">
        <f t="shared" si="45"/>
        <v>0</v>
      </c>
      <c r="F2938">
        <v>0</v>
      </c>
      <c r="G2938" s="25"/>
    </row>
    <row r="2939" spans="1:7" x14ac:dyDescent="0.25">
      <c r="A2939" t="s">
        <v>3069</v>
      </c>
      <c r="B2939">
        <v>0</v>
      </c>
      <c r="C2939">
        <v>0</v>
      </c>
      <c r="D2939">
        <v>0</v>
      </c>
      <c r="E2939">
        <f t="shared" si="45"/>
        <v>0</v>
      </c>
      <c r="F2939">
        <v>0</v>
      </c>
      <c r="G2939" s="25"/>
    </row>
    <row r="2940" spans="1:7" x14ac:dyDescent="0.25">
      <c r="A2940" t="s">
        <v>3070</v>
      </c>
      <c r="B2940">
        <v>0</v>
      </c>
      <c r="C2940">
        <v>0</v>
      </c>
      <c r="D2940">
        <v>0</v>
      </c>
      <c r="E2940">
        <f t="shared" si="45"/>
        <v>0</v>
      </c>
      <c r="F2940">
        <v>0</v>
      </c>
      <c r="G2940" s="25"/>
    </row>
    <row r="2941" spans="1:7" x14ac:dyDescent="0.25">
      <c r="A2941" t="s">
        <v>3071</v>
      </c>
      <c r="B2941">
        <v>0</v>
      </c>
      <c r="C2941">
        <v>0</v>
      </c>
      <c r="D2941">
        <v>0</v>
      </c>
      <c r="E2941">
        <f t="shared" si="45"/>
        <v>0</v>
      </c>
      <c r="F2941">
        <v>0</v>
      </c>
      <c r="G2941" s="25"/>
    </row>
    <row r="2942" spans="1:7" x14ac:dyDescent="0.25">
      <c r="A2942" t="s">
        <v>3072</v>
      </c>
      <c r="B2942">
        <v>0</v>
      </c>
      <c r="C2942">
        <v>0</v>
      </c>
      <c r="D2942">
        <v>0</v>
      </c>
      <c r="E2942">
        <f t="shared" si="45"/>
        <v>0</v>
      </c>
      <c r="F2942">
        <v>0</v>
      </c>
      <c r="G2942" s="25"/>
    </row>
    <row r="2943" spans="1:7" x14ac:dyDescent="0.25">
      <c r="A2943" t="s">
        <v>3073</v>
      </c>
      <c r="B2943">
        <v>0</v>
      </c>
      <c r="C2943">
        <v>0</v>
      </c>
      <c r="D2943">
        <v>0</v>
      </c>
      <c r="E2943">
        <f t="shared" si="45"/>
        <v>0</v>
      </c>
      <c r="F2943">
        <v>0</v>
      </c>
      <c r="G2943" s="25"/>
    </row>
    <row r="2944" spans="1:7" x14ac:dyDescent="0.25">
      <c r="A2944" t="s">
        <v>3074</v>
      </c>
      <c r="B2944">
        <v>0</v>
      </c>
      <c r="C2944">
        <v>0</v>
      </c>
      <c r="D2944">
        <v>0</v>
      </c>
      <c r="E2944">
        <f t="shared" si="45"/>
        <v>0</v>
      </c>
      <c r="F2944">
        <v>0</v>
      </c>
      <c r="G2944" s="25"/>
    </row>
    <row r="2945" spans="1:7" x14ac:dyDescent="0.25">
      <c r="A2945" t="s">
        <v>3075</v>
      </c>
      <c r="B2945">
        <v>0</v>
      </c>
      <c r="C2945">
        <v>0</v>
      </c>
      <c r="D2945">
        <v>0</v>
      </c>
      <c r="E2945">
        <f t="shared" si="45"/>
        <v>0</v>
      </c>
      <c r="F2945">
        <v>0</v>
      </c>
      <c r="G2945" s="25"/>
    </row>
    <row r="2946" spans="1:7" x14ac:dyDescent="0.25">
      <c r="A2946" t="s">
        <v>3076</v>
      </c>
      <c r="B2946">
        <v>51.63</v>
      </c>
      <c r="C2946">
        <v>193.59</v>
      </c>
      <c r="D2946">
        <v>57.19</v>
      </c>
      <c r="E2946">
        <f t="shared" si="45"/>
        <v>125.39</v>
      </c>
      <c r="F2946">
        <v>20.86</v>
      </c>
      <c r="G2946" s="25"/>
    </row>
    <row r="2947" spans="1:7" x14ac:dyDescent="0.25">
      <c r="A2947" t="s">
        <v>3077</v>
      </c>
      <c r="B2947">
        <v>222.4</v>
      </c>
      <c r="C2947">
        <v>404.76</v>
      </c>
      <c r="D2947">
        <v>98.18</v>
      </c>
      <c r="E2947">
        <f t="shared" si="45"/>
        <v>251.47</v>
      </c>
      <c r="F2947">
        <v>69.17</v>
      </c>
      <c r="G2947" s="25"/>
    </row>
    <row r="2948" spans="1:7" x14ac:dyDescent="0.25">
      <c r="A2948" t="s">
        <v>3078</v>
      </c>
      <c r="B2948">
        <v>342.85</v>
      </c>
      <c r="C2948">
        <v>411.98</v>
      </c>
      <c r="D2948">
        <v>244.12</v>
      </c>
      <c r="E2948">
        <f t="shared" si="45"/>
        <v>328.05</v>
      </c>
      <c r="F2948">
        <v>181.92</v>
      </c>
      <c r="G2948" s="25"/>
    </row>
    <row r="2949" spans="1:7" x14ac:dyDescent="0.25">
      <c r="A2949" t="s">
        <v>3079</v>
      </c>
      <c r="B2949">
        <v>664.42</v>
      </c>
      <c r="C2949">
        <v>708.68</v>
      </c>
      <c r="D2949">
        <v>398.97</v>
      </c>
      <c r="E2949">
        <f t="shared" si="45"/>
        <v>553.82500000000005</v>
      </c>
      <c r="F2949">
        <v>388.5</v>
      </c>
      <c r="G2949" s="25"/>
    </row>
    <row r="2950" spans="1:7" x14ac:dyDescent="0.25">
      <c r="A2950" t="s">
        <v>3080</v>
      </c>
      <c r="B2950">
        <v>615.24</v>
      </c>
      <c r="C2950">
        <v>596.57000000000005</v>
      </c>
      <c r="D2950">
        <v>475.82</v>
      </c>
      <c r="E2950">
        <f t="shared" si="45"/>
        <v>536.19500000000005</v>
      </c>
      <c r="F2950">
        <v>410.38</v>
      </c>
      <c r="G2950" s="25"/>
    </row>
    <row r="2951" spans="1:7" x14ac:dyDescent="0.25">
      <c r="A2951" t="s">
        <v>3081</v>
      </c>
      <c r="B2951">
        <v>267.61</v>
      </c>
      <c r="C2951">
        <v>282.81</v>
      </c>
      <c r="D2951">
        <v>281.31</v>
      </c>
      <c r="E2951">
        <f t="shared" si="45"/>
        <v>282.06</v>
      </c>
      <c r="F2951">
        <v>166.35</v>
      </c>
      <c r="G2951" s="25"/>
    </row>
    <row r="2952" spans="1:7" x14ac:dyDescent="0.25">
      <c r="A2952" t="s">
        <v>3082</v>
      </c>
      <c r="B2952">
        <v>762.26</v>
      </c>
      <c r="C2952">
        <v>646.28</v>
      </c>
      <c r="D2952">
        <v>638.24</v>
      </c>
      <c r="E2952">
        <f t="shared" si="45"/>
        <v>642.26</v>
      </c>
      <c r="F2952">
        <v>534.80999999999995</v>
      </c>
      <c r="G2952" s="25"/>
    </row>
    <row r="2953" spans="1:7" x14ac:dyDescent="0.25">
      <c r="A2953" t="s">
        <v>3083</v>
      </c>
      <c r="B2953">
        <v>332.26</v>
      </c>
      <c r="C2953">
        <v>340.2</v>
      </c>
      <c r="D2953">
        <v>344.41</v>
      </c>
      <c r="E2953">
        <f t="shared" si="45"/>
        <v>342.30500000000001</v>
      </c>
      <c r="F2953">
        <v>210.18</v>
      </c>
      <c r="G2953" s="25"/>
    </row>
    <row r="2954" spans="1:7" x14ac:dyDescent="0.25">
      <c r="A2954" t="s">
        <v>3084</v>
      </c>
      <c r="B2954">
        <v>176.45</v>
      </c>
      <c r="C2954">
        <v>188.56</v>
      </c>
      <c r="D2954">
        <v>188.56</v>
      </c>
      <c r="E2954">
        <f t="shared" si="45"/>
        <v>188.56</v>
      </c>
      <c r="F2954">
        <v>107.02</v>
      </c>
      <c r="G2954" s="25"/>
    </row>
    <row r="2955" spans="1:7" x14ac:dyDescent="0.25">
      <c r="A2955" t="s">
        <v>3085</v>
      </c>
      <c r="B2955">
        <v>94.08</v>
      </c>
      <c r="C2955">
        <v>100.96</v>
      </c>
      <c r="D2955">
        <v>100.96</v>
      </c>
      <c r="E2955">
        <f t="shared" si="45"/>
        <v>100.96</v>
      </c>
      <c r="F2955">
        <v>55.17</v>
      </c>
      <c r="G2955" s="25"/>
    </row>
    <row r="2956" spans="1:7" x14ac:dyDescent="0.25">
      <c r="A2956" t="s">
        <v>3086</v>
      </c>
      <c r="B2956">
        <v>58.94</v>
      </c>
      <c r="C2956">
        <v>63.48</v>
      </c>
      <c r="D2956">
        <v>63.48</v>
      </c>
      <c r="E2956">
        <f t="shared" si="45"/>
        <v>63.48</v>
      </c>
      <c r="F2956">
        <v>33.54</v>
      </c>
      <c r="G2956" s="25"/>
    </row>
    <row r="2957" spans="1:7" x14ac:dyDescent="0.25">
      <c r="A2957" t="s">
        <v>3087</v>
      </c>
      <c r="B2957">
        <v>14.9</v>
      </c>
      <c r="C2957">
        <v>16.29</v>
      </c>
      <c r="D2957">
        <v>16.29</v>
      </c>
      <c r="E2957">
        <f t="shared" si="45"/>
        <v>16.29</v>
      </c>
      <c r="F2957">
        <v>7.31</v>
      </c>
      <c r="G2957" s="25"/>
    </row>
    <row r="2958" spans="1:7" x14ac:dyDescent="0.25">
      <c r="A2958" t="s">
        <v>3088</v>
      </c>
      <c r="B2958">
        <v>7.79</v>
      </c>
      <c r="C2958">
        <v>8.4600000000000009</v>
      </c>
      <c r="D2958">
        <v>8.6300000000000008</v>
      </c>
      <c r="E2958">
        <f t="shared" ref="E2958:E3021" si="46">(C2958+D2958)/2</f>
        <v>8.5450000000000017</v>
      </c>
      <c r="F2958">
        <v>1.65</v>
      </c>
      <c r="G2958" s="25"/>
    </row>
    <row r="2959" spans="1:7" x14ac:dyDescent="0.25">
      <c r="A2959" t="s">
        <v>3089</v>
      </c>
      <c r="B2959">
        <v>0</v>
      </c>
      <c r="C2959">
        <v>0</v>
      </c>
      <c r="D2959">
        <v>0</v>
      </c>
      <c r="E2959">
        <f t="shared" si="46"/>
        <v>0</v>
      </c>
      <c r="F2959">
        <v>0</v>
      </c>
      <c r="G2959" s="25"/>
    </row>
    <row r="2960" spans="1:7" x14ac:dyDescent="0.25">
      <c r="A2960" t="s">
        <v>3090</v>
      </c>
      <c r="B2960">
        <v>0</v>
      </c>
      <c r="C2960">
        <v>0</v>
      </c>
      <c r="D2960">
        <v>0</v>
      </c>
      <c r="E2960">
        <f t="shared" si="46"/>
        <v>0</v>
      </c>
      <c r="F2960">
        <v>0</v>
      </c>
      <c r="G2960" s="25"/>
    </row>
    <row r="2961" spans="1:7" x14ac:dyDescent="0.25">
      <c r="A2961" t="s">
        <v>3091</v>
      </c>
      <c r="B2961">
        <v>0</v>
      </c>
      <c r="C2961">
        <v>0</v>
      </c>
      <c r="D2961">
        <v>0</v>
      </c>
      <c r="E2961">
        <f t="shared" si="46"/>
        <v>0</v>
      </c>
      <c r="F2961">
        <v>0</v>
      </c>
      <c r="G2961" s="25"/>
    </row>
    <row r="2962" spans="1:7" x14ac:dyDescent="0.25">
      <c r="A2962" t="s">
        <v>3092</v>
      </c>
      <c r="B2962">
        <v>0</v>
      </c>
      <c r="C2962">
        <v>0</v>
      </c>
      <c r="D2962">
        <v>0</v>
      </c>
      <c r="E2962">
        <f t="shared" si="46"/>
        <v>0</v>
      </c>
      <c r="F2962">
        <v>0</v>
      </c>
      <c r="G2962" s="25"/>
    </row>
    <row r="2963" spans="1:7" x14ac:dyDescent="0.25">
      <c r="A2963" t="s">
        <v>3093</v>
      </c>
      <c r="B2963">
        <v>0</v>
      </c>
      <c r="C2963">
        <v>0</v>
      </c>
      <c r="D2963">
        <v>0</v>
      </c>
      <c r="E2963">
        <f t="shared" si="46"/>
        <v>0</v>
      </c>
      <c r="F2963">
        <v>0</v>
      </c>
      <c r="G2963" s="25"/>
    </row>
    <row r="2964" spans="1:7" x14ac:dyDescent="0.25">
      <c r="A2964" t="s">
        <v>3094</v>
      </c>
      <c r="B2964">
        <v>0</v>
      </c>
      <c r="C2964">
        <v>0</v>
      </c>
      <c r="D2964">
        <v>0</v>
      </c>
      <c r="E2964">
        <f t="shared" si="46"/>
        <v>0</v>
      </c>
      <c r="F2964">
        <v>0</v>
      </c>
      <c r="G2964" s="25"/>
    </row>
    <row r="2965" spans="1:7" x14ac:dyDescent="0.25">
      <c r="A2965" t="s">
        <v>3095</v>
      </c>
      <c r="B2965">
        <v>0</v>
      </c>
      <c r="C2965">
        <v>0</v>
      </c>
      <c r="D2965">
        <v>0</v>
      </c>
      <c r="E2965">
        <f t="shared" si="46"/>
        <v>0</v>
      </c>
      <c r="F2965">
        <v>0</v>
      </c>
      <c r="G2965" s="25"/>
    </row>
    <row r="2966" spans="1:7" x14ac:dyDescent="0.25">
      <c r="A2966" t="s">
        <v>3096</v>
      </c>
      <c r="B2966">
        <v>0</v>
      </c>
      <c r="C2966">
        <v>0</v>
      </c>
      <c r="D2966">
        <v>0</v>
      </c>
      <c r="E2966">
        <f t="shared" si="46"/>
        <v>0</v>
      </c>
      <c r="F2966">
        <v>0</v>
      </c>
      <c r="G2966" s="25"/>
    </row>
    <row r="2967" spans="1:7" x14ac:dyDescent="0.25">
      <c r="A2967" t="s">
        <v>3097</v>
      </c>
      <c r="B2967">
        <v>0</v>
      </c>
      <c r="C2967">
        <v>0</v>
      </c>
      <c r="D2967">
        <v>0</v>
      </c>
      <c r="E2967">
        <f t="shared" si="46"/>
        <v>0</v>
      </c>
      <c r="F2967">
        <v>0</v>
      </c>
      <c r="G2967" s="25"/>
    </row>
    <row r="2968" spans="1:7" x14ac:dyDescent="0.25">
      <c r="A2968" t="s">
        <v>3098</v>
      </c>
      <c r="B2968">
        <v>0</v>
      </c>
      <c r="C2968">
        <v>0</v>
      </c>
      <c r="D2968">
        <v>0</v>
      </c>
      <c r="E2968">
        <f t="shared" si="46"/>
        <v>0</v>
      </c>
      <c r="F2968">
        <v>0</v>
      </c>
      <c r="G2968" s="25"/>
    </row>
    <row r="2969" spans="1:7" x14ac:dyDescent="0.25">
      <c r="A2969" t="s">
        <v>3099</v>
      </c>
      <c r="B2969">
        <v>1.48</v>
      </c>
      <c r="C2969">
        <v>2.09</v>
      </c>
      <c r="D2969">
        <v>2.0299999999999998</v>
      </c>
      <c r="E2969">
        <f t="shared" si="46"/>
        <v>2.0599999999999996</v>
      </c>
      <c r="F2969">
        <v>0</v>
      </c>
      <c r="G2969" s="25"/>
    </row>
    <row r="2970" spans="1:7" x14ac:dyDescent="0.25">
      <c r="A2970" t="s">
        <v>3100</v>
      </c>
      <c r="B2970">
        <v>38.619999999999997</v>
      </c>
      <c r="C2970">
        <v>270.39999999999998</v>
      </c>
      <c r="D2970">
        <v>42.18</v>
      </c>
      <c r="E2970">
        <f t="shared" si="46"/>
        <v>156.29</v>
      </c>
      <c r="F2970">
        <v>14.69</v>
      </c>
      <c r="G2970" s="25"/>
    </row>
    <row r="2971" spans="1:7" x14ac:dyDescent="0.25">
      <c r="A2971" t="s">
        <v>3101</v>
      </c>
      <c r="B2971">
        <v>117.97</v>
      </c>
      <c r="C2971">
        <v>136.1</v>
      </c>
      <c r="D2971">
        <v>118.47</v>
      </c>
      <c r="E2971">
        <f t="shared" si="46"/>
        <v>127.285</v>
      </c>
      <c r="F2971">
        <v>66.400000000000006</v>
      </c>
      <c r="G2971" s="25"/>
    </row>
    <row r="2972" spans="1:7" x14ac:dyDescent="0.25">
      <c r="A2972" t="s">
        <v>3102</v>
      </c>
      <c r="B2972">
        <v>161.03</v>
      </c>
      <c r="C2972">
        <v>174.39</v>
      </c>
      <c r="D2972">
        <v>166.82</v>
      </c>
      <c r="E2972">
        <f t="shared" si="46"/>
        <v>170.60499999999999</v>
      </c>
      <c r="F2972">
        <v>95.66</v>
      </c>
      <c r="G2972" s="25"/>
    </row>
    <row r="2973" spans="1:7" x14ac:dyDescent="0.25">
      <c r="A2973" t="s">
        <v>3103</v>
      </c>
      <c r="B2973">
        <v>318.08</v>
      </c>
      <c r="C2973">
        <v>338.36</v>
      </c>
      <c r="D2973">
        <v>297.98</v>
      </c>
      <c r="E2973">
        <f t="shared" si="46"/>
        <v>318.17</v>
      </c>
      <c r="F2973">
        <v>195.87</v>
      </c>
      <c r="G2973" s="25"/>
    </row>
    <row r="2974" spans="1:7" x14ac:dyDescent="0.25">
      <c r="A2974" t="s">
        <v>3104</v>
      </c>
      <c r="B2974">
        <v>178.63</v>
      </c>
      <c r="C2974">
        <v>190.86</v>
      </c>
      <c r="D2974">
        <v>190.86</v>
      </c>
      <c r="E2974">
        <f t="shared" si="46"/>
        <v>190.86</v>
      </c>
      <c r="F2974">
        <v>108.42</v>
      </c>
      <c r="G2974" s="25"/>
    </row>
    <row r="2975" spans="1:7" x14ac:dyDescent="0.25">
      <c r="A2975" t="s">
        <v>3105</v>
      </c>
      <c r="B2975">
        <v>492.47</v>
      </c>
      <c r="C2975">
        <v>480.06</v>
      </c>
      <c r="D2975">
        <v>453.31</v>
      </c>
      <c r="E2975">
        <f t="shared" si="46"/>
        <v>466.685</v>
      </c>
      <c r="F2975">
        <v>326.55</v>
      </c>
      <c r="G2975" s="25"/>
    </row>
    <row r="2976" spans="1:7" x14ac:dyDescent="0.25">
      <c r="A2976" t="s">
        <v>3106</v>
      </c>
      <c r="B2976">
        <v>770</v>
      </c>
      <c r="C2976">
        <v>650.29999999999995</v>
      </c>
      <c r="D2976">
        <v>642.1</v>
      </c>
      <c r="E2976">
        <f t="shared" si="46"/>
        <v>646.20000000000005</v>
      </c>
      <c r="F2976">
        <v>539.74</v>
      </c>
      <c r="G2976" s="25"/>
    </row>
    <row r="2977" spans="1:7" x14ac:dyDescent="0.25">
      <c r="A2977" t="s">
        <v>3107</v>
      </c>
      <c r="B2977">
        <v>499.87</v>
      </c>
      <c r="C2977">
        <v>460.77</v>
      </c>
      <c r="D2977">
        <v>482.68</v>
      </c>
      <c r="E2977">
        <f t="shared" si="46"/>
        <v>471.72500000000002</v>
      </c>
      <c r="F2977">
        <v>333.47</v>
      </c>
      <c r="G2977" s="25"/>
    </row>
    <row r="2978" spans="1:7" x14ac:dyDescent="0.25">
      <c r="A2978" t="s">
        <v>3108</v>
      </c>
      <c r="B2978">
        <v>676.28</v>
      </c>
      <c r="C2978">
        <v>511.74</v>
      </c>
      <c r="D2978">
        <v>639.78</v>
      </c>
      <c r="E2978">
        <f t="shared" si="46"/>
        <v>575.76</v>
      </c>
      <c r="F2978">
        <v>455.41</v>
      </c>
      <c r="G2978" s="25"/>
    </row>
    <row r="2979" spans="1:7" x14ac:dyDescent="0.25">
      <c r="A2979" t="s">
        <v>3109</v>
      </c>
      <c r="B2979">
        <v>553.08000000000004</v>
      </c>
      <c r="C2979">
        <v>396.15</v>
      </c>
      <c r="D2979">
        <v>572.35</v>
      </c>
      <c r="E2979">
        <f t="shared" si="46"/>
        <v>484.25</v>
      </c>
      <c r="F2979">
        <v>346.14</v>
      </c>
      <c r="G2979" s="25"/>
    </row>
    <row r="2980" spans="1:7" x14ac:dyDescent="0.25">
      <c r="A2980" t="s">
        <v>3110</v>
      </c>
      <c r="B2980">
        <v>485.01</v>
      </c>
      <c r="C2980">
        <v>264.13</v>
      </c>
      <c r="D2980">
        <v>591.4</v>
      </c>
      <c r="E2980">
        <f t="shared" si="46"/>
        <v>427.76499999999999</v>
      </c>
      <c r="F2980">
        <v>236.25</v>
      </c>
      <c r="G2980" s="25"/>
    </row>
    <row r="2981" spans="1:7" x14ac:dyDescent="0.25">
      <c r="A2981" t="s">
        <v>3111</v>
      </c>
      <c r="B2981">
        <v>267.16000000000003</v>
      </c>
      <c r="C2981">
        <v>118.38</v>
      </c>
      <c r="D2981">
        <v>440.83</v>
      </c>
      <c r="E2981">
        <f t="shared" si="46"/>
        <v>279.60500000000002</v>
      </c>
      <c r="F2981">
        <v>83.05</v>
      </c>
      <c r="G2981" s="25"/>
    </row>
    <row r="2982" spans="1:7" x14ac:dyDescent="0.25">
      <c r="A2982" t="s">
        <v>3112</v>
      </c>
      <c r="B2982">
        <v>76.27</v>
      </c>
      <c r="C2982">
        <v>67.31</v>
      </c>
      <c r="D2982">
        <v>239.44</v>
      </c>
      <c r="E2982">
        <f t="shared" si="46"/>
        <v>153.375</v>
      </c>
      <c r="F2982">
        <v>25.22</v>
      </c>
      <c r="G2982" s="25"/>
    </row>
    <row r="2983" spans="1:7" x14ac:dyDescent="0.25">
      <c r="A2983" t="s">
        <v>3113</v>
      </c>
      <c r="B2983">
        <v>0</v>
      </c>
      <c r="C2983">
        <v>0</v>
      </c>
      <c r="D2983">
        <v>0</v>
      </c>
      <c r="E2983">
        <f t="shared" si="46"/>
        <v>0</v>
      </c>
      <c r="F2983">
        <v>0</v>
      </c>
      <c r="G2983" s="25"/>
    </row>
    <row r="2984" spans="1:7" x14ac:dyDescent="0.25">
      <c r="A2984" t="s">
        <v>3114</v>
      </c>
      <c r="B2984">
        <v>0</v>
      </c>
      <c r="C2984">
        <v>0</v>
      </c>
      <c r="D2984">
        <v>0</v>
      </c>
      <c r="E2984">
        <f t="shared" si="46"/>
        <v>0</v>
      </c>
      <c r="F2984">
        <v>0</v>
      </c>
      <c r="G2984" s="25"/>
    </row>
    <row r="2985" spans="1:7" x14ac:dyDescent="0.25">
      <c r="A2985" t="s">
        <v>3115</v>
      </c>
      <c r="B2985">
        <v>0</v>
      </c>
      <c r="C2985">
        <v>0</v>
      </c>
      <c r="D2985">
        <v>0</v>
      </c>
      <c r="E2985">
        <f t="shared" si="46"/>
        <v>0</v>
      </c>
      <c r="F2985">
        <v>0</v>
      </c>
      <c r="G2985" s="25"/>
    </row>
    <row r="2986" spans="1:7" x14ac:dyDescent="0.25">
      <c r="A2986" t="s">
        <v>3116</v>
      </c>
      <c r="B2986">
        <v>0</v>
      </c>
      <c r="C2986">
        <v>0</v>
      </c>
      <c r="D2986">
        <v>0</v>
      </c>
      <c r="E2986">
        <f t="shared" si="46"/>
        <v>0</v>
      </c>
      <c r="F2986">
        <v>0</v>
      </c>
      <c r="G2986" s="25"/>
    </row>
    <row r="2987" spans="1:7" x14ac:dyDescent="0.25">
      <c r="A2987" t="s">
        <v>3117</v>
      </c>
      <c r="B2987">
        <v>0</v>
      </c>
      <c r="C2987">
        <v>0</v>
      </c>
      <c r="D2987">
        <v>0</v>
      </c>
      <c r="E2987">
        <f t="shared" si="46"/>
        <v>0</v>
      </c>
      <c r="F2987">
        <v>0</v>
      </c>
      <c r="G2987" s="25"/>
    </row>
    <row r="2988" spans="1:7" x14ac:dyDescent="0.25">
      <c r="A2988" t="s">
        <v>3118</v>
      </c>
      <c r="B2988">
        <v>0</v>
      </c>
      <c r="C2988">
        <v>0</v>
      </c>
      <c r="D2988">
        <v>0</v>
      </c>
      <c r="E2988">
        <f t="shared" si="46"/>
        <v>0</v>
      </c>
      <c r="F2988">
        <v>0</v>
      </c>
      <c r="G2988" s="25"/>
    </row>
    <row r="2989" spans="1:7" x14ac:dyDescent="0.25">
      <c r="A2989" t="s">
        <v>3119</v>
      </c>
      <c r="B2989">
        <v>0</v>
      </c>
      <c r="C2989">
        <v>0</v>
      </c>
      <c r="D2989">
        <v>0</v>
      </c>
      <c r="E2989">
        <f t="shared" si="46"/>
        <v>0</v>
      </c>
      <c r="F2989">
        <v>0</v>
      </c>
      <c r="G2989" s="25"/>
    </row>
    <row r="2990" spans="1:7" x14ac:dyDescent="0.25">
      <c r="A2990" t="s">
        <v>3120</v>
      </c>
      <c r="B2990">
        <v>0</v>
      </c>
      <c r="C2990">
        <v>0</v>
      </c>
      <c r="D2990">
        <v>0</v>
      </c>
      <c r="E2990">
        <f t="shared" si="46"/>
        <v>0</v>
      </c>
      <c r="F2990">
        <v>0</v>
      </c>
      <c r="G2990" s="25"/>
    </row>
    <row r="2991" spans="1:7" x14ac:dyDescent="0.25">
      <c r="A2991" t="s">
        <v>3121</v>
      </c>
      <c r="B2991">
        <v>0</v>
      </c>
      <c r="C2991">
        <v>0</v>
      </c>
      <c r="D2991">
        <v>0</v>
      </c>
      <c r="E2991">
        <f t="shared" si="46"/>
        <v>0</v>
      </c>
      <c r="F2991">
        <v>0</v>
      </c>
      <c r="G2991" s="25"/>
    </row>
    <row r="2992" spans="1:7" x14ac:dyDescent="0.25">
      <c r="A2992" t="s">
        <v>3122</v>
      </c>
      <c r="B2992">
        <v>0</v>
      </c>
      <c r="C2992">
        <v>0</v>
      </c>
      <c r="D2992">
        <v>0</v>
      </c>
      <c r="E2992">
        <f t="shared" si="46"/>
        <v>0</v>
      </c>
      <c r="F2992">
        <v>0</v>
      </c>
      <c r="G2992" s="25"/>
    </row>
    <row r="2993" spans="1:7" x14ac:dyDescent="0.25">
      <c r="A2993" t="s">
        <v>3123</v>
      </c>
      <c r="B2993">
        <v>0</v>
      </c>
      <c r="C2993">
        <v>0</v>
      </c>
      <c r="D2993">
        <v>0</v>
      </c>
      <c r="E2993">
        <f t="shared" si="46"/>
        <v>0</v>
      </c>
      <c r="F2993">
        <v>0</v>
      </c>
      <c r="G2993" s="25"/>
    </row>
    <row r="2994" spans="1:7" x14ac:dyDescent="0.25">
      <c r="A2994" t="s">
        <v>3124</v>
      </c>
      <c r="B2994">
        <v>53.78</v>
      </c>
      <c r="C2994">
        <v>82.21</v>
      </c>
      <c r="D2994">
        <v>57.41</v>
      </c>
      <c r="E2994">
        <f t="shared" si="46"/>
        <v>69.81</v>
      </c>
      <c r="F2994">
        <v>21</v>
      </c>
      <c r="G2994" s="25"/>
    </row>
    <row r="2995" spans="1:7" x14ac:dyDescent="0.25">
      <c r="A2995" t="s">
        <v>3125</v>
      </c>
      <c r="B2995">
        <v>144.41</v>
      </c>
      <c r="C2995">
        <v>183.59</v>
      </c>
      <c r="D2995">
        <v>130.88999999999999</v>
      </c>
      <c r="E2995">
        <f t="shared" si="46"/>
        <v>157.24</v>
      </c>
      <c r="F2995">
        <v>75.66</v>
      </c>
      <c r="G2995" s="25"/>
    </row>
    <row r="2996" spans="1:7" x14ac:dyDescent="0.25">
      <c r="A2996" t="s">
        <v>3126</v>
      </c>
      <c r="B2996">
        <v>389.97</v>
      </c>
      <c r="C2996">
        <v>486.42</v>
      </c>
      <c r="D2996">
        <v>241.59</v>
      </c>
      <c r="E2996">
        <f t="shared" si="46"/>
        <v>364.005</v>
      </c>
      <c r="F2996">
        <v>190.07</v>
      </c>
      <c r="G2996" s="25"/>
    </row>
    <row r="2997" spans="1:7" x14ac:dyDescent="0.25">
      <c r="A2997" t="s">
        <v>3127</v>
      </c>
      <c r="B2997">
        <v>83.26</v>
      </c>
      <c r="C2997">
        <v>89.43</v>
      </c>
      <c r="D2997">
        <v>89.43</v>
      </c>
      <c r="E2997">
        <f t="shared" si="46"/>
        <v>89.43</v>
      </c>
      <c r="F2997">
        <v>48.48</v>
      </c>
      <c r="G2997" s="25"/>
    </row>
    <row r="2998" spans="1:7" x14ac:dyDescent="0.25">
      <c r="A2998" t="s">
        <v>3128</v>
      </c>
      <c r="B2998">
        <v>69.680000000000007</v>
      </c>
      <c r="C2998">
        <v>74.94</v>
      </c>
      <c r="D2998">
        <v>74.94</v>
      </c>
      <c r="E2998">
        <f t="shared" si="46"/>
        <v>74.94</v>
      </c>
      <c r="F2998">
        <v>40.119999999999997</v>
      </c>
      <c r="G2998" s="25"/>
    </row>
    <row r="2999" spans="1:7" x14ac:dyDescent="0.25">
      <c r="A2999" t="s">
        <v>3129</v>
      </c>
      <c r="B2999">
        <v>200.96</v>
      </c>
      <c r="C2999">
        <v>214.57</v>
      </c>
      <c r="D2999">
        <v>214.57</v>
      </c>
      <c r="E2999">
        <f t="shared" si="46"/>
        <v>214.57</v>
      </c>
      <c r="F2999">
        <v>122.71</v>
      </c>
      <c r="G2999" s="25"/>
    </row>
    <row r="3000" spans="1:7" x14ac:dyDescent="0.25">
      <c r="A3000" t="s">
        <v>3130</v>
      </c>
      <c r="B3000">
        <v>843.55</v>
      </c>
      <c r="C3000">
        <v>696.51</v>
      </c>
      <c r="D3000">
        <v>686.65</v>
      </c>
      <c r="E3000">
        <f t="shared" si="46"/>
        <v>691.57999999999993</v>
      </c>
      <c r="F3000">
        <v>587.14</v>
      </c>
      <c r="G3000" s="25"/>
    </row>
    <row r="3001" spans="1:7" x14ac:dyDescent="0.25">
      <c r="A3001" t="s">
        <v>3131</v>
      </c>
      <c r="B3001">
        <v>957.05</v>
      </c>
      <c r="C3001">
        <v>711.57</v>
      </c>
      <c r="D3001">
        <v>814.82</v>
      </c>
      <c r="E3001">
        <f t="shared" si="46"/>
        <v>763.19500000000005</v>
      </c>
      <c r="F3001">
        <v>647.84</v>
      </c>
      <c r="G3001" s="25"/>
    </row>
    <row r="3002" spans="1:7" x14ac:dyDescent="0.25">
      <c r="A3002" t="s">
        <v>3132</v>
      </c>
      <c r="B3002">
        <v>861.88</v>
      </c>
      <c r="C3002">
        <v>590.23</v>
      </c>
      <c r="D3002">
        <v>800.44</v>
      </c>
      <c r="E3002">
        <f t="shared" si="46"/>
        <v>695.33500000000004</v>
      </c>
      <c r="F3002">
        <v>558.96</v>
      </c>
      <c r="G3002" s="25"/>
    </row>
    <row r="3003" spans="1:7" x14ac:dyDescent="0.25">
      <c r="A3003" t="s">
        <v>3133</v>
      </c>
      <c r="B3003">
        <v>164.27</v>
      </c>
      <c r="C3003">
        <v>175.65</v>
      </c>
      <c r="D3003">
        <v>175.65</v>
      </c>
      <c r="E3003">
        <f t="shared" si="46"/>
        <v>175.65</v>
      </c>
      <c r="F3003">
        <v>99.21</v>
      </c>
      <c r="G3003" s="25"/>
    </row>
    <row r="3004" spans="1:7" x14ac:dyDescent="0.25">
      <c r="A3004" t="s">
        <v>3134</v>
      </c>
      <c r="B3004">
        <v>69.099999999999994</v>
      </c>
      <c r="C3004">
        <v>74.33</v>
      </c>
      <c r="D3004">
        <v>74.33</v>
      </c>
      <c r="E3004">
        <f t="shared" si="46"/>
        <v>74.33</v>
      </c>
      <c r="F3004">
        <v>39.74</v>
      </c>
      <c r="G3004" s="25"/>
    </row>
    <row r="3005" spans="1:7" x14ac:dyDescent="0.25">
      <c r="A3005" t="s">
        <v>3135</v>
      </c>
      <c r="B3005">
        <v>121.79</v>
      </c>
      <c r="C3005">
        <v>124.4</v>
      </c>
      <c r="D3005">
        <v>136.41</v>
      </c>
      <c r="E3005">
        <f t="shared" si="46"/>
        <v>130.405</v>
      </c>
      <c r="F3005">
        <v>69.56</v>
      </c>
      <c r="G3005" s="25"/>
    </row>
    <row r="3006" spans="1:7" x14ac:dyDescent="0.25">
      <c r="A3006" t="s">
        <v>3136</v>
      </c>
      <c r="B3006">
        <v>72.510000000000005</v>
      </c>
      <c r="C3006">
        <v>56.87</v>
      </c>
      <c r="D3006">
        <v>294.35000000000002</v>
      </c>
      <c r="E3006">
        <f t="shared" si="46"/>
        <v>175.61</v>
      </c>
      <c r="F3006">
        <v>20.76</v>
      </c>
      <c r="G3006" s="25"/>
    </row>
    <row r="3007" spans="1:7" x14ac:dyDescent="0.25">
      <c r="A3007" t="s">
        <v>3137</v>
      </c>
      <c r="B3007">
        <v>11.6</v>
      </c>
      <c r="C3007">
        <v>13.69</v>
      </c>
      <c r="D3007">
        <v>26.75</v>
      </c>
      <c r="E3007">
        <f t="shared" si="46"/>
        <v>20.22</v>
      </c>
      <c r="F3007">
        <v>3.52</v>
      </c>
      <c r="G3007" s="25"/>
    </row>
    <row r="3008" spans="1:7" x14ac:dyDescent="0.25">
      <c r="A3008" t="s">
        <v>3138</v>
      </c>
      <c r="B3008">
        <v>0</v>
      </c>
      <c r="C3008">
        <v>0</v>
      </c>
      <c r="D3008">
        <v>0</v>
      </c>
      <c r="E3008">
        <f t="shared" si="46"/>
        <v>0</v>
      </c>
      <c r="F3008">
        <v>0</v>
      </c>
      <c r="G3008" s="25"/>
    </row>
    <row r="3009" spans="1:7" x14ac:dyDescent="0.25">
      <c r="A3009" t="s">
        <v>3139</v>
      </c>
      <c r="B3009">
        <v>0</v>
      </c>
      <c r="C3009">
        <v>0</v>
      </c>
      <c r="D3009">
        <v>0</v>
      </c>
      <c r="E3009">
        <f t="shared" si="46"/>
        <v>0</v>
      </c>
      <c r="F3009">
        <v>0</v>
      </c>
      <c r="G3009" s="25"/>
    </row>
    <row r="3010" spans="1:7" x14ac:dyDescent="0.25">
      <c r="A3010" t="s">
        <v>3140</v>
      </c>
      <c r="B3010">
        <v>0</v>
      </c>
      <c r="C3010">
        <v>0</v>
      </c>
      <c r="D3010">
        <v>0</v>
      </c>
      <c r="E3010">
        <f t="shared" si="46"/>
        <v>0</v>
      </c>
      <c r="F3010">
        <v>0</v>
      </c>
      <c r="G3010" s="25"/>
    </row>
    <row r="3011" spans="1:7" x14ac:dyDescent="0.25">
      <c r="A3011" t="s">
        <v>3141</v>
      </c>
      <c r="B3011">
        <v>0</v>
      </c>
      <c r="C3011">
        <v>0</v>
      </c>
      <c r="D3011">
        <v>0</v>
      </c>
      <c r="E3011">
        <f t="shared" si="46"/>
        <v>0</v>
      </c>
      <c r="F3011">
        <v>0</v>
      </c>
      <c r="G3011" s="25"/>
    </row>
    <row r="3012" spans="1:7" x14ac:dyDescent="0.25">
      <c r="A3012" t="s">
        <v>3142</v>
      </c>
      <c r="B3012">
        <v>0</v>
      </c>
      <c r="C3012">
        <v>0</v>
      </c>
      <c r="D3012">
        <v>0</v>
      </c>
      <c r="E3012">
        <f t="shared" si="46"/>
        <v>0</v>
      </c>
      <c r="F3012">
        <v>0</v>
      </c>
      <c r="G3012" s="25"/>
    </row>
    <row r="3013" spans="1:7" x14ac:dyDescent="0.25">
      <c r="A3013" t="s">
        <v>3143</v>
      </c>
      <c r="B3013">
        <v>0</v>
      </c>
      <c r="C3013">
        <v>0</v>
      </c>
      <c r="D3013">
        <v>0</v>
      </c>
      <c r="E3013">
        <f t="shared" si="46"/>
        <v>0</v>
      </c>
      <c r="F3013">
        <v>0</v>
      </c>
      <c r="G3013" s="25"/>
    </row>
    <row r="3014" spans="1:7" x14ac:dyDescent="0.25">
      <c r="A3014" t="s">
        <v>3144</v>
      </c>
      <c r="B3014">
        <v>0</v>
      </c>
      <c r="C3014">
        <v>0</v>
      </c>
      <c r="D3014">
        <v>0</v>
      </c>
      <c r="E3014">
        <f t="shared" si="46"/>
        <v>0</v>
      </c>
      <c r="F3014">
        <v>0</v>
      </c>
      <c r="G3014" s="25"/>
    </row>
    <row r="3015" spans="1:7" x14ac:dyDescent="0.25">
      <c r="A3015" t="s">
        <v>3145</v>
      </c>
      <c r="B3015">
        <v>0</v>
      </c>
      <c r="C3015">
        <v>0</v>
      </c>
      <c r="D3015">
        <v>0</v>
      </c>
      <c r="E3015">
        <f t="shared" si="46"/>
        <v>0</v>
      </c>
      <c r="F3015">
        <v>0</v>
      </c>
      <c r="G3015" s="25"/>
    </row>
    <row r="3016" spans="1:7" x14ac:dyDescent="0.25">
      <c r="A3016" t="s">
        <v>3146</v>
      </c>
      <c r="B3016">
        <v>0</v>
      </c>
      <c r="C3016">
        <v>0</v>
      </c>
      <c r="D3016">
        <v>0</v>
      </c>
      <c r="E3016">
        <f t="shared" si="46"/>
        <v>0</v>
      </c>
      <c r="F3016">
        <v>0</v>
      </c>
      <c r="G3016" s="25"/>
    </row>
    <row r="3017" spans="1:7" x14ac:dyDescent="0.25">
      <c r="A3017" t="s">
        <v>3147</v>
      </c>
      <c r="B3017">
        <v>0.2</v>
      </c>
      <c r="C3017">
        <v>0.56000000000000005</v>
      </c>
      <c r="D3017">
        <v>0.52</v>
      </c>
      <c r="E3017">
        <f t="shared" si="46"/>
        <v>0.54</v>
      </c>
      <c r="F3017">
        <v>0</v>
      </c>
      <c r="G3017" s="25"/>
    </row>
    <row r="3018" spans="1:7" x14ac:dyDescent="0.25">
      <c r="A3018" t="s">
        <v>3148</v>
      </c>
      <c r="B3018">
        <v>55.45</v>
      </c>
      <c r="C3018">
        <v>81.73</v>
      </c>
      <c r="D3018">
        <v>59.1</v>
      </c>
      <c r="E3018">
        <f t="shared" si="46"/>
        <v>70.415000000000006</v>
      </c>
      <c r="F3018">
        <v>21.68</v>
      </c>
      <c r="G3018" s="25"/>
    </row>
    <row r="3019" spans="1:7" x14ac:dyDescent="0.25">
      <c r="A3019" t="s">
        <v>3149</v>
      </c>
      <c r="B3019">
        <v>224.44</v>
      </c>
      <c r="C3019">
        <v>403.23</v>
      </c>
      <c r="D3019">
        <v>107.86</v>
      </c>
      <c r="E3019">
        <f t="shared" si="46"/>
        <v>255.54500000000002</v>
      </c>
      <c r="F3019">
        <v>70.930000000000007</v>
      </c>
      <c r="G3019" s="25"/>
    </row>
    <row r="3020" spans="1:7" x14ac:dyDescent="0.25">
      <c r="A3020" t="s">
        <v>3150</v>
      </c>
      <c r="B3020">
        <v>467.07</v>
      </c>
      <c r="C3020">
        <v>607.32000000000005</v>
      </c>
      <c r="D3020">
        <v>239.46</v>
      </c>
      <c r="E3020">
        <f t="shared" si="46"/>
        <v>423.39000000000004</v>
      </c>
      <c r="F3020">
        <v>197.55</v>
      </c>
      <c r="G3020" s="25"/>
    </row>
    <row r="3021" spans="1:7" x14ac:dyDescent="0.25">
      <c r="A3021" t="s">
        <v>3151</v>
      </c>
      <c r="B3021">
        <v>711.24</v>
      </c>
      <c r="C3021">
        <v>767.82</v>
      </c>
      <c r="D3021">
        <v>418.17</v>
      </c>
      <c r="E3021">
        <f t="shared" si="46"/>
        <v>592.995</v>
      </c>
      <c r="F3021">
        <v>391.19</v>
      </c>
      <c r="G3021" s="25"/>
    </row>
    <row r="3022" spans="1:7" x14ac:dyDescent="0.25">
      <c r="A3022" t="s">
        <v>3152</v>
      </c>
      <c r="B3022">
        <v>868.19</v>
      </c>
      <c r="C3022">
        <v>826.99</v>
      </c>
      <c r="D3022">
        <v>580.02</v>
      </c>
      <c r="E3022">
        <f t="shared" ref="E3022:E3085" si="47">(C3022+D3022)/2</f>
        <v>703.505</v>
      </c>
      <c r="F3022">
        <v>546.71</v>
      </c>
      <c r="G3022" s="25"/>
    </row>
    <row r="3023" spans="1:7" x14ac:dyDescent="0.25">
      <c r="A3023" t="s">
        <v>3153</v>
      </c>
      <c r="B3023">
        <v>784.97</v>
      </c>
      <c r="C3023">
        <v>700.32</v>
      </c>
      <c r="D3023">
        <v>612.47</v>
      </c>
      <c r="E3023">
        <f t="shared" si="47"/>
        <v>656.39499999999998</v>
      </c>
      <c r="F3023">
        <v>536.91</v>
      </c>
      <c r="G3023" s="25"/>
    </row>
    <row r="3024" spans="1:7" x14ac:dyDescent="0.25">
      <c r="A3024" t="s">
        <v>3154</v>
      </c>
      <c r="B3024">
        <v>465.21</v>
      </c>
      <c r="C3024">
        <v>453.52</v>
      </c>
      <c r="D3024">
        <v>451.6</v>
      </c>
      <c r="E3024">
        <f t="shared" si="47"/>
        <v>452.56</v>
      </c>
      <c r="F3024">
        <v>304.82</v>
      </c>
      <c r="G3024" s="25"/>
    </row>
    <row r="3025" spans="1:7" x14ac:dyDescent="0.25">
      <c r="A3025" t="s">
        <v>3155</v>
      </c>
      <c r="B3025">
        <v>437.2</v>
      </c>
      <c r="C3025">
        <v>422.69</v>
      </c>
      <c r="D3025">
        <v>436.04</v>
      </c>
      <c r="E3025">
        <f t="shared" si="47"/>
        <v>429.36500000000001</v>
      </c>
      <c r="F3025">
        <v>283.85000000000002</v>
      </c>
      <c r="G3025" s="25"/>
    </row>
    <row r="3026" spans="1:7" x14ac:dyDescent="0.25">
      <c r="A3026" t="s">
        <v>3156</v>
      </c>
      <c r="B3026">
        <v>346.31</v>
      </c>
      <c r="C3026">
        <v>344.2</v>
      </c>
      <c r="D3026">
        <v>359.33</v>
      </c>
      <c r="E3026">
        <f t="shared" si="47"/>
        <v>351.76499999999999</v>
      </c>
      <c r="F3026">
        <v>218.61</v>
      </c>
      <c r="G3026" s="25"/>
    </row>
    <row r="3027" spans="1:7" x14ac:dyDescent="0.25">
      <c r="A3027" t="s">
        <v>3157</v>
      </c>
      <c r="B3027">
        <v>597.16999999999996</v>
      </c>
      <c r="C3027">
        <v>418.13</v>
      </c>
      <c r="D3027">
        <v>620.67999999999995</v>
      </c>
      <c r="E3027">
        <f t="shared" si="47"/>
        <v>519.40499999999997</v>
      </c>
      <c r="F3027">
        <v>365.29</v>
      </c>
      <c r="G3027" s="25"/>
    </row>
    <row r="3028" spans="1:7" x14ac:dyDescent="0.25">
      <c r="A3028" t="s">
        <v>3158</v>
      </c>
      <c r="B3028">
        <v>277.13</v>
      </c>
      <c r="C3028">
        <v>248.87</v>
      </c>
      <c r="D3028">
        <v>309.85000000000002</v>
      </c>
      <c r="E3028">
        <f t="shared" si="47"/>
        <v>279.36</v>
      </c>
      <c r="F3028">
        <v>160.06</v>
      </c>
      <c r="G3028" s="25"/>
    </row>
    <row r="3029" spans="1:7" x14ac:dyDescent="0.25">
      <c r="A3029" t="s">
        <v>3159</v>
      </c>
      <c r="B3029">
        <v>124</v>
      </c>
      <c r="C3029">
        <v>127.63</v>
      </c>
      <c r="D3029">
        <v>137.99</v>
      </c>
      <c r="E3029">
        <f t="shared" si="47"/>
        <v>132.81</v>
      </c>
      <c r="F3029">
        <v>71.28</v>
      </c>
      <c r="G3029" s="25"/>
    </row>
    <row r="3030" spans="1:7" x14ac:dyDescent="0.25">
      <c r="A3030" t="s">
        <v>3160</v>
      </c>
      <c r="B3030">
        <v>58.54</v>
      </c>
      <c r="C3030">
        <v>61.55</v>
      </c>
      <c r="D3030">
        <v>69.02</v>
      </c>
      <c r="E3030">
        <f t="shared" si="47"/>
        <v>65.284999999999997</v>
      </c>
      <c r="F3030">
        <v>22.69</v>
      </c>
      <c r="G3030" s="25"/>
    </row>
    <row r="3031" spans="1:7" x14ac:dyDescent="0.25">
      <c r="A3031" t="s">
        <v>3161</v>
      </c>
      <c r="B3031">
        <v>13.17</v>
      </c>
      <c r="C3031">
        <v>15.48</v>
      </c>
      <c r="D3031">
        <v>77.92</v>
      </c>
      <c r="E3031">
        <f t="shared" si="47"/>
        <v>46.7</v>
      </c>
      <c r="F3031">
        <v>4.18</v>
      </c>
      <c r="G3031" s="25"/>
    </row>
    <row r="3032" spans="1:7" x14ac:dyDescent="0.25">
      <c r="A3032" t="s">
        <v>3162</v>
      </c>
      <c r="B3032">
        <v>0</v>
      </c>
      <c r="C3032">
        <v>0</v>
      </c>
      <c r="D3032">
        <v>0</v>
      </c>
      <c r="E3032">
        <f t="shared" si="47"/>
        <v>0</v>
      </c>
      <c r="F3032">
        <v>0</v>
      </c>
      <c r="G3032" s="25"/>
    </row>
    <row r="3033" spans="1:7" x14ac:dyDescent="0.25">
      <c r="A3033" t="s">
        <v>3163</v>
      </c>
      <c r="B3033">
        <v>0</v>
      </c>
      <c r="C3033">
        <v>0</v>
      </c>
      <c r="D3033">
        <v>0</v>
      </c>
      <c r="E3033">
        <f t="shared" si="47"/>
        <v>0</v>
      </c>
      <c r="F3033">
        <v>0</v>
      </c>
      <c r="G3033" s="25"/>
    </row>
    <row r="3034" spans="1:7" x14ac:dyDescent="0.25">
      <c r="A3034" t="s">
        <v>3164</v>
      </c>
      <c r="B3034">
        <v>0</v>
      </c>
      <c r="C3034">
        <v>0</v>
      </c>
      <c r="D3034">
        <v>0</v>
      </c>
      <c r="E3034">
        <f t="shared" si="47"/>
        <v>0</v>
      </c>
      <c r="F3034">
        <v>0</v>
      </c>
      <c r="G3034" s="25"/>
    </row>
    <row r="3035" spans="1:7" x14ac:dyDescent="0.25">
      <c r="A3035" t="s">
        <v>3165</v>
      </c>
      <c r="B3035">
        <v>0</v>
      </c>
      <c r="C3035">
        <v>0</v>
      </c>
      <c r="D3035">
        <v>0</v>
      </c>
      <c r="E3035">
        <f t="shared" si="47"/>
        <v>0</v>
      </c>
      <c r="F3035">
        <v>0</v>
      </c>
      <c r="G3035" s="25"/>
    </row>
    <row r="3036" spans="1:7" x14ac:dyDescent="0.25">
      <c r="A3036" t="s">
        <v>3166</v>
      </c>
      <c r="B3036">
        <v>0</v>
      </c>
      <c r="C3036">
        <v>0</v>
      </c>
      <c r="D3036">
        <v>0</v>
      </c>
      <c r="E3036">
        <f t="shared" si="47"/>
        <v>0</v>
      </c>
      <c r="F3036">
        <v>0</v>
      </c>
      <c r="G3036" s="25"/>
    </row>
    <row r="3037" spans="1:7" x14ac:dyDescent="0.25">
      <c r="A3037" t="s">
        <v>3167</v>
      </c>
      <c r="B3037">
        <v>0</v>
      </c>
      <c r="C3037">
        <v>0</v>
      </c>
      <c r="D3037">
        <v>0</v>
      </c>
      <c r="E3037">
        <f t="shared" si="47"/>
        <v>0</v>
      </c>
      <c r="F3037">
        <v>0</v>
      </c>
      <c r="G3037" s="25"/>
    </row>
    <row r="3038" spans="1:7" x14ac:dyDescent="0.25">
      <c r="A3038" t="s">
        <v>3168</v>
      </c>
      <c r="B3038">
        <v>0</v>
      </c>
      <c r="C3038">
        <v>0</v>
      </c>
      <c r="D3038">
        <v>0</v>
      </c>
      <c r="E3038">
        <f t="shared" si="47"/>
        <v>0</v>
      </c>
      <c r="F3038">
        <v>0</v>
      </c>
      <c r="G3038" s="25"/>
    </row>
    <row r="3039" spans="1:7" x14ac:dyDescent="0.25">
      <c r="A3039" t="s">
        <v>3169</v>
      </c>
      <c r="B3039">
        <v>0</v>
      </c>
      <c r="C3039">
        <v>0</v>
      </c>
      <c r="D3039">
        <v>0</v>
      </c>
      <c r="E3039">
        <f t="shared" si="47"/>
        <v>0</v>
      </c>
      <c r="F3039">
        <v>0</v>
      </c>
      <c r="G3039" s="25"/>
    </row>
    <row r="3040" spans="1:7" x14ac:dyDescent="0.25">
      <c r="A3040" t="s">
        <v>3170</v>
      </c>
      <c r="B3040">
        <v>0</v>
      </c>
      <c r="C3040">
        <v>0</v>
      </c>
      <c r="D3040">
        <v>0</v>
      </c>
      <c r="E3040">
        <f t="shared" si="47"/>
        <v>0</v>
      </c>
      <c r="F3040">
        <v>0</v>
      </c>
      <c r="G3040" s="25"/>
    </row>
    <row r="3041" spans="1:7" x14ac:dyDescent="0.25">
      <c r="A3041" t="s">
        <v>3171</v>
      </c>
      <c r="B3041">
        <v>4.18</v>
      </c>
      <c r="C3041">
        <v>8.58</v>
      </c>
      <c r="D3041">
        <v>5.17</v>
      </c>
      <c r="E3041">
        <f t="shared" si="47"/>
        <v>6.875</v>
      </c>
      <c r="F3041">
        <v>0.53</v>
      </c>
      <c r="G3041" s="25"/>
    </row>
    <row r="3042" spans="1:7" x14ac:dyDescent="0.25">
      <c r="A3042" t="s">
        <v>3172</v>
      </c>
      <c r="B3042">
        <v>46.59</v>
      </c>
      <c r="C3042">
        <v>274.01</v>
      </c>
      <c r="D3042">
        <v>50.15</v>
      </c>
      <c r="E3042">
        <f t="shared" si="47"/>
        <v>162.07999999999998</v>
      </c>
      <c r="F3042">
        <v>17.93</v>
      </c>
      <c r="G3042" s="25"/>
    </row>
    <row r="3043" spans="1:7" x14ac:dyDescent="0.25">
      <c r="A3043" t="s">
        <v>3173</v>
      </c>
      <c r="B3043">
        <v>134.37</v>
      </c>
      <c r="C3043">
        <v>160.19999999999999</v>
      </c>
      <c r="D3043">
        <v>130.97999999999999</v>
      </c>
      <c r="E3043">
        <f t="shared" si="47"/>
        <v>145.58999999999997</v>
      </c>
      <c r="F3043">
        <v>52.13</v>
      </c>
      <c r="G3043" s="25"/>
    </row>
    <row r="3044" spans="1:7" x14ac:dyDescent="0.25">
      <c r="A3044" t="s">
        <v>3174</v>
      </c>
      <c r="B3044">
        <v>330.15</v>
      </c>
      <c r="C3044">
        <v>392.82</v>
      </c>
      <c r="D3044">
        <v>254.68</v>
      </c>
      <c r="E3044">
        <f t="shared" si="47"/>
        <v>323.75</v>
      </c>
      <c r="F3044">
        <v>175.02</v>
      </c>
      <c r="G3044" s="25"/>
    </row>
    <row r="3045" spans="1:7" x14ac:dyDescent="0.25">
      <c r="A3045" t="s">
        <v>3175</v>
      </c>
      <c r="B3045">
        <v>268.10000000000002</v>
      </c>
      <c r="C3045">
        <v>286.02999999999997</v>
      </c>
      <c r="D3045">
        <v>269.37</v>
      </c>
      <c r="E3045">
        <f t="shared" si="47"/>
        <v>277.7</v>
      </c>
      <c r="F3045">
        <v>163.89</v>
      </c>
      <c r="G3045" s="25"/>
    </row>
    <row r="3046" spans="1:7" x14ac:dyDescent="0.25">
      <c r="A3046" t="s">
        <v>3176</v>
      </c>
      <c r="B3046">
        <v>382.78</v>
      </c>
      <c r="C3046">
        <v>395.38</v>
      </c>
      <c r="D3046">
        <v>369.08</v>
      </c>
      <c r="E3046">
        <f t="shared" si="47"/>
        <v>382.23</v>
      </c>
      <c r="F3046">
        <v>242.11</v>
      </c>
      <c r="G3046" s="25"/>
    </row>
    <row r="3047" spans="1:7" x14ac:dyDescent="0.25">
      <c r="A3047" t="s">
        <v>3177</v>
      </c>
      <c r="B3047">
        <v>201.85</v>
      </c>
      <c r="C3047">
        <v>215.56</v>
      </c>
      <c r="D3047">
        <v>215.56</v>
      </c>
      <c r="E3047">
        <f t="shared" si="47"/>
        <v>215.56</v>
      </c>
      <c r="F3047">
        <v>123.09</v>
      </c>
      <c r="G3047" s="25"/>
    </row>
    <row r="3048" spans="1:7" x14ac:dyDescent="0.25">
      <c r="A3048" t="s">
        <v>3178</v>
      </c>
      <c r="B3048">
        <v>656.81</v>
      </c>
      <c r="C3048">
        <v>588.73</v>
      </c>
      <c r="D3048">
        <v>583.62</v>
      </c>
      <c r="E3048">
        <f t="shared" si="47"/>
        <v>586.17499999999995</v>
      </c>
      <c r="F3048">
        <v>447.37</v>
      </c>
      <c r="G3048" s="25"/>
    </row>
    <row r="3049" spans="1:7" x14ac:dyDescent="0.25">
      <c r="A3049" t="s">
        <v>3179</v>
      </c>
      <c r="B3049">
        <v>785.31</v>
      </c>
      <c r="C3049">
        <v>628.75</v>
      </c>
      <c r="D3049">
        <v>695.9</v>
      </c>
      <c r="E3049">
        <f t="shared" si="47"/>
        <v>662.32500000000005</v>
      </c>
      <c r="F3049">
        <v>538.77</v>
      </c>
      <c r="G3049" s="25"/>
    </row>
    <row r="3050" spans="1:7" x14ac:dyDescent="0.25">
      <c r="A3050" t="s">
        <v>3180</v>
      </c>
      <c r="B3050">
        <v>517.04</v>
      </c>
      <c r="C3050">
        <v>452.5</v>
      </c>
      <c r="D3050">
        <v>512.66</v>
      </c>
      <c r="E3050">
        <f t="shared" si="47"/>
        <v>482.58</v>
      </c>
      <c r="F3050">
        <v>337.75</v>
      </c>
      <c r="G3050" s="25"/>
    </row>
    <row r="3051" spans="1:7" x14ac:dyDescent="0.25">
      <c r="A3051" t="s">
        <v>3181</v>
      </c>
      <c r="B3051">
        <v>61.41</v>
      </c>
      <c r="C3051">
        <v>66.12</v>
      </c>
      <c r="D3051">
        <v>66.12</v>
      </c>
      <c r="E3051">
        <f t="shared" si="47"/>
        <v>66.12</v>
      </c>
      <c r="F3051">
        <v>35.03</v>
      </c>
      <c r="G3051" s="25"/>
    </row>
    <row r="3052" spans="1:7" x14ac:dyDescent="0.25">
      <c r="A3052" t="s">
        <v>3182</v>
      </c>
      <c r="B3052">
        <v>508.54</v>
      </c>
      <c r="C3052">
        <v>281.52</v>
      </c>
      <c r="D3052">
        <v>627.1</v>
      </c>
      <c r="E3052">
        <f t="shared" si="47"/>
        <v>454.31</v>
      </c>
      <c r="F3052">
        <v>235.83</v>
      </c>
      <c r="G3052" s="25"/>
    </row>
    <row r="3053" spans="1:7" x14ac:dyDescent="0.25">
      <c r="A3053" t="s">
        <v>3183</v>
      </c>
      <c r="B3053">
        <v>29.36</v>
      </c>
      <c r="C3053">
        <v>31.83</v>
      </c>
      <c r="D3053">
        <v>31.83</v>
      </c>
      <c r="E3053">
        <f t="shared" si="47"/>
        <v>31.83</v>
      </c>
      <c r="F3053">
        <v>15.74</v>
      </c>
      <c r="G3053" s="25"/>
    </row>
    <row r="3054" spans="1:7" x14ac:dyDescent="0.25">
      <c r="A3054" t="s">
        <v>3184</v>
      </c>
      <c r="B3054">
        <v>85.46</v>
      </c>
      <c r="C3054">
        <v>83.36</v>
      </c>
      <c r="D3054">
        <v>178.79</v>
      </c>
      <c r="E3054">
        <f t="shared" si="47"/>
        <v>131.07499999999999</v>
      </c>
      <c r="F3054">
        <v>31.99</v>
      </c>
      <c r="G3054" s="25"/>
    </row>
    <row r="3055" spans="1:7" x14ac:dyDescent="0.25">
      <c r="A3055" t="s">
        <v>3185</v>
      </c>
      <c r="B3055">
        <v>14.53</v>
      </c>
      <c r="C3055">
        <v>17.04</v>
      </c>
      <c r="D3055">
        <v>70.92</v>
      </c>
      <c r="E3055">
        <f t="shared" si="47"/>
        <v>43.980000000000004</v>
      </c>
      <c r="F3055">
        <v>4.76</v>
      </c>
      <c r="G3055" s="25"/>
    </row>
    <row r="3056" spans="1:7" x14ac:dyDescent="0.25">
      <c r="A3056" t="s">
        <v>3186</v>
      </c>
      <c r="B3056">
        <v>0</v>
      </c>
      <c r="C3056">
        <v>0</v>
      </c>
      <c r="D3056">
        <v>0</v>
      </c>
      <c r="E3056">
        <f t="shared" si="47"/>
        <v>0</v>
      </c>
      <c r="F3056">
        <v>0</v>
      </c>
      <c r="G3056" s="25"/>
    </row>
    <row r="3057" spans="1:7" x14ac:dyDescent="0.25">
      <c r="A3057" t="s">
        <v>3187</v>
      </c>
      <c r="B3057">
        <v>0</v>
      </c>
      <c r="C3057">
        <v>0</v>
      </c>
      <c r="D3057">
        <v>0</v>
      </c>
      <c r="E3057">
        <f t="shared" si="47"/>
        <v>0</v>
      </c>
      <c r="F3057">
        <v>0</v>
      </c>
      <c r="G3057" s="25"/>
    </row>
    <row r="3058" spans="1:7" x14ac:dyDescent="0.25">
      <c r="A3058" t="s">
        <v>3188</v>
      </c>
      <c r="B3058">
        <v>0</v>
      </c>
      <c r="C3058">
        <v>0</v>
      </c>
      <c r="D3058">
        <v>0</v>
      </c>
      <c r="E3058">
        <f t="shared" si="47"/>
        <v>0</v>
      </c>
      <c r="F3058">
        <v>0</v>
      </c>
      <c r="G3058" s="25"/>
    </row>
    <row r="3059" spans="1:7" x14ac:dyDescent="0.25">
      <c r="A3059" t="s">
        <v>3189</v>
      </c>
      <c r="B3059">
        <v>0</v>
      </c>
      <c r="C3059">
        <v>0</v>
      </c>
      <c r="D3059">
        <v>0</v>
      </c>
      <c r="E3059">
        <f t="shared" si="47"/>
        <v>0</v>
      </c>
      <c r="F3059">
        <v>0</v>
      </c>
      <c r="G3059" s="25"/>
    </row>
    <row r="3060" spans="1:7" x14ac:dyDescent="0.25">
      <c r="A3060" t="s">
        <v>3190</v>
      </c>
      <c r="B3060">
        <v>0</v>
      </c>
      <c r="C3060">
        <v>0</v>
      </c>
      <c r="D3060">
        <v>0</v>
      </c>
      <c r="E3060">
        <f t="shared" si="47"/>
        <v>0</v>
      </c>
      <c r="F3060">
        <v>0</v>
      </c>
      <c r="G3060" s="25"/>
    </row>
    <row r="3061" spans="1:7" x14ac:dyDescent="0.25">
      <c r="A3061" t="s">
        <v>3191</v>
      </c>
      <c r="B3061">
        <v>0</v>
      </c>
      <c r="C3061">
        <v>0</v>
      </c>
      <c r="D3061">
        <v>0</v>
      </c>
      <c r="E3061">
        <f t="shared" si="47"/>
        <v>0</v>
      </c>
      <c r="F3061">
        <v>0</v>
      </c>
      <c r="G3061" s="25"/>
    </row>
    <row r="3062" spans="1:7" x14ac:dyDescent="0.25">
      <c r="A3062" t="s">
        <v>3192</v>
      </c>
      <c r="B3062">
        <v>0</v>
      </c>
      <c r="C3062">
        <v>0</v>
      </c>
      <c r="D3062">
        <v>0</v>
      </c>
      <c r="E3062">
        <f t="shared" si="47"/>
        <v>0</v>
      </c>
      <c r="F3062">
        <v>0</v>
      </c>
      <c r="G3062" s="25"/>
    </row>
    <row r="3063" spans="1:7" x14ac:dyDescent="0.25">
      <c r="A3063" t="s">
        <v>3193</v>
      </c>
      <c r="B3063">
        <v>0</v>
      </c>
      <c r="C3063">
        <v>0</v>
      </c>
      <c r="D3063">
        <v>0</v>
      </c>
      <c r="E3063">
        <f t="shared" si="47"/>
        <v>0</v>
      </c>
      <c r="F3063">
        <v>0</v>
      </c>
      <c r="G3063" s="25"/>
    </row>
    <row r="3064" spans="1:7" x14ac:dyDescent="0.25">
      <c r="A3064" t="s">
        <v>3194</v>
      </c>
      <c r="B3064">
        <v>0</v>
      </c>
      <c r="C3064">
        <v>0</v>
      </c>
      <c r="D3064">
        <v>0</v>
      </c>
      <c r="E3064">
        <f t="shared" si="47"/>
        <v>0</v>
      </c>
      <c r="F3064">
        <v>0</v>
      </c>
      <c r="G3064" s="25"/>
    </row>
    <row r="3065" spans="1:7" x14ac:dyDescent="0.25">
      <c r="A3065" t="s">
        <v>3195</v>
      </c>
      <c r="B3065">
        <v>5.41</v>
      </c>
      <c r="C3065">
        <v>13.5</v>
      </c>
      <c r="D3065">
        <v>6.59</v>
      </c>
      <c r="E3065">
        <f t="shared" si="47"/>
        <v>10.045</v>
      </c>
      <c r="F3065">
        <v>1</v>
      </c>
      <c r="G3065" s="25"/>
    </row>
    <row r="3066" spans="1:7" x14ac:dyDescent="0.25">
      <c r="A3066" t="s">
        <v>3196</v>
      </c>
      <c r="B3066">
        <v>16.920000000000002</v>
      </c>
      <c r="C3066">
        <v>18.47</v>
      </c>
      <c r="D3066">
        <v>18.149999999999999</v>
      </c>
      <c r="E3066">
        <f t="shared" si="47"/>
        <v>18.309999999999999</v>
      </c>
      <c r="F3066">
        <v>5.17</v>
      </c>
      <c r="G3066" s="25"/>
    </row>
    <row r="3067" spans="1:7" x14ac:dyDescent="0.25">
      <c r="A3067" t="s">
        <v>3197</v>
      </c>
      <c r="B3067">
        <v>63.21</v>
      </c>
      <c r="C3067">
        <v>68.03</v>
      </c>
      <c r="D3067">
        <v>68.03</v>
      </c>
      <c r="E3067">
        <f t="shared" si="47"/>
        <v>68.03</v>
      </c>
      <c r="F3067">
        <v>25.03</v>
      </c>
      <c r="G3067" s="25"/>
    </row>
    <row r="3068" spans="1:7" x14ac:dyDescent="0.25">
      <c r="A3068" t="s">
        <v>3198</v>
      </c>
      <c r="B3068">
        <v>174.91</v>
      </c>
      <c r="C3068">
        <v>189.88</v>
      </c>
      <c r="D3068">
        <v>180.1</v>
      </c>
      <c r="E3068">
        <f t="shared" si="47"/>
        <v>184.99</v>
      </c>
      <c r="F3068">
        <v>103.95</v>
      </c>
      <c r="G3068" s="25"/>
    </row>
    <row r="3069" spans="1:7" x14ac:dyDescent="0.25">
      <c r="A3069" t="s">
        <v>3199</v>
      </c>
      <c r="B3069">
        <v>262.64</v>
      </c>
      <c r="C3069">
        <v>280.04000000000002</v>
      </c>
      <c r="D3069">
        <v>264.12</v>
      </c>
      <c r="E3069">
        <f t="shared" si="47"/>
        <v>272.08000000000004</v>
      </c>
      <c r="F3069">
        <v>161.21</v>
      </c>
      <c r="G3069" s="25"/>
    </row>
    <row r="3070" spans="1:7" x14ac:dyDescent="0.25">
      <c r="A3070" t="s">
        <v>3200</v>
      </c>
      <c r="B3070">
        <v>304.99</v>
      </c>
      <c r="C3070">
        <v>319.86</v>
      </c>
      <c r="D3070">
        <v>309.26</v>
      </c>
      <c r="E3070">
        <f t="shared" si="47"/>
        <v>314.56</v>
      </c>
      <c r="F3070">
        <v>191.37</v>
      </c>
      <c r="G3070" s="25"/>
    </row>
    <row r="3071" spans="1:7" x14ac:dyDescent="0.25">
      <c r="A3071" t="s">
        <v>3201</v>
      </c>
      <c r="B3071">
        <v>540.04</v>
      </c>
      <c r="C3071">
        <v>518.83000000000004</v>
      </c>
      <c r="D3071">
        <v>484.22</v>
      </c>
      <c r="E3071">
        <f t="shared" si="47"/>
        <v>501.52500000000003</v>
      </c>
      <c r="F3071">
        <v>361.93</v>
      </c>
      <c r="G3071" s="25"/>
    </row>
    <row r="3072" spans="1:7" x14ac:dyDescent="0.25">
      <c r="A3072" t="s">
        <v>3202</v>
      </c>
      <c r="B3072">
        <v>511.4</v>
      </c>
      <c r="C3072">
        <v>485.91</v>
      </c>
      <c r="D3072">
        <v>483.28</v>
      </c>
      <c r="E3072">
        <f t="shared" si="47"/>
        <v>484.59500000000003</v>
      </c>
      <c r="F3072">
        <v>342.41</v>
      </c>
      <c r="G3072" s="25"/>
    </row>
    <row r="3073" spans="1:7" x14ac:dyDescent="0.25">
      <c r="A3073" t="s">
        <v>3203</v>
      </c>
      <c r="B3073">
        <v>762.59</v>
      </c>
      <c r="C3073">
        <v>610.91</v>
      </c>
      <c r="D3073">
        <v>676.62</v>
      </c>
      <c r="E3073">
        <f t="shared" si="47"/>
        <v>643.76499999999999</v>
      </c>
      <c r="F3073">
        <v>528.16</v>
      </c>
      <c r="G3073" s="25"/>
    </row>
    <row r="3074" spans="1:7" x14ac:dyDescent="0.25">
      <c r="A3074" t="s">
        <v>3204</v>
      </c>
      <c r="B3074">
        <v>158.55000000000001</v>
      </c>
      <c r="C3074">
        <v>169.44</v>
      </c>
      <c r="D3074">
        <v>169.44</v>
      </c>
      <c r="E3074">
        <f t="shared" si="47"/>
        <v>169.44</v>
      </c>
      <c r="F3074">
        <v>96.01</v>
      </c>
      <c r="G3074" s="25"/>
    </row>
    <row r="3075" spans="1:7" x14ac:dyDescent="0.25">
      <c r="A3075" t="s">
        <v>3205</v>
      </c>
      <c r="B3075">
        <v>471.23</v>
      </c>
      <c r="C3075">
        <v>378.75</v>
      </c>
      <c r="D3075">
        <v>492.57</v>
      </c>
      <c r="E3075">
        <f t="shared" si="47"/>
        <v>435.65999999999997</v>
      </c>
      <c r="F3075">
        <v>293.18</v>
      </c>
      <c r="G3075" s="25"/>
    </row>
    <row r="3076" spans="1:7" x14ac:dyDescent="0.25">
      <c r="A3076" t="s">
        <v>3206</v>
      </c>
      <c r="B3076">
        <v>493.44</v>
      </c>
      <c r="C3076">
        <v>276.49</v>
      </c>
      <c r="D3076">
        <v>607.39</v>
      </c>
      <c r="E3076">
        <f t="shared" si="47"/>
        <v>441.94</v>
      </c>
      <c r="F3076">
        <v>227.3</v>
      </c>
      <c r="G3076" s="25"/>
    </row>
    <row r="3077" spans="1:7" x14ac:dyDescent="0.25">
      <c r="A3077" t="s">
        <v>3207</v>
      </c>
      <c r="B3077">
        <v>242.8</v>
      </c>
      <c r="C3077">
        <v>152.69</v>
      </c>
      <c r="D3077">
        <v>364.3</v>
      </c>
      <c r="E3077">
        <f t="shared" si="47"/>
        <v>258.495</v>
      </c>
      <c r="F3077">
        <v>95.24</v>
      </c>
      <c r="G3077" s="25"/>
    </row>
    <row r="3078" spans="1:7" x14ac:dyDescent="0.25">
      <c r="A3078" t="s">
        <v>3208</v>
      </c>
      <c r="B3078">
        <v>82.4</v>
      </c>
      <c r="C3078">
        <v>72.48</v>
      </c>
      <c r="D3078">
        <v>255.42</v>
      </c>
      <c r="E3078">
        <f t="shared" si="47"/>
        <v>163.95</v>
      </c>
      <c r="F3078">
        <v>27.41</v>
      </c>
      <c r="G3078" s="25"/>
    </row>
    <row r="3079" spans="1:7" x14ac:dyDescent="0.25">
      <c r="A3079" t="s">
        <v>3209</v>
      </c>
      <c r="B3079">
        <v>9.5399999999999991</v>
      </c>
      <c r="C3079">
        <v>11.33</v>
      </c>
      <c r="D3079">
        <v>14.26</v>
      </c>
      <c r="E3079">
        <f t="shared" si="47"/>
        <v>12.795</v>
      </c>
      <c r="F3079">
        <v>2.67</v>
      </c>
      <c r="G3079" s="25"/>
    </row>
    <row r="3080" spans="1:7" x14ac:dyDescent="0.25">
      <c r="A3080" t="s">
        <v>3210</v>
      </c>
      <c r="B3080">
        <v>0</v>
      </c>
      <c r="C3080">
        <v>0</v>
      </c>
      <c r="D3080">
        <v>0</v>
      </c>
      <c r="E3080">
        <f t="shared" si="47"/>
        <v>0</v>
      </c>
      <c r="F3080">
        <v>0</v>
      </c>
      <c r="G3080" s="25"/>
    </row>
    <row r="3081" spans="1:7" x14ac:dyDescent="0.25">
      <c r="A3081" t="s">
        <v>3211</v>
      </c>
      <c r="B3081">
        <v>0</v>
      </c>
      <c r="C3081">
        <v>0</v>
      </c>
      <c r="D3081">
        <v>0</v>
      </c>
      <c r="E3081">
        <f t="shared" si="47"/>
        <v>0</v>
      </c>
      <c r="F3081">
        <v>0</v>
      </c>
      <c r="G3081" s="25"/>
    </row>
    <row r="3082" spans="1:7" x14ac:dyDescent="0.25">
      <c r="A3082" t="s">
        <v>3212</v>
      </c>
      <c r="B3082">
        <v>0</v>
      </c>
      <c r="C3082">
        <v>0</v>
      </c>
      <c r="D3082">
        <v>0</v>
      </c>
      <c r="E3082">
        <f t="shared" si="47"/>
        <v>0</v>
      </c>
      <c r="F3082">
        <v>0</v>
      </c>
      <c r="G3082" s="25"/>
    </row>
    <row r="3083" spans="1:7" x14ac:dyDescent="0.25">
      <c r="A3083" t="s">
        <v>3213</v>
      </c>
      <c r="B3083">
        <v>0</v>
      </c>
      <c r="C3083">
        <v>0</v>
      </c>
      <c r="D3083">
        <v>0</v>
      </c>
      <c r="E3083">
        <f t="shared" si="47"/>
        <v>0</v>
      </c>
      <c r="F3083">
        <v>0</v>
      </c>
      <c r="G3083" s="25"/>
    </row>
    <row r="3084" spans="1:7" x14ac:dyDescent="0.25">
      <c r="A3084" t="s">
        <v>3214</v>
      </c>
      <c r="B3084">
        <v>0</v>
      </c>
      <c r="C3084">
        <v>0</v>
      </c>
      <c r="D3084">
        <v>0</v>
      </c>
      <c r="E3084">
        <f t="shared" si="47"/>
        <v>0</v>
      </c>
      <c r="F3084">
        <v>0</v>
      </c>
      <c r="G3084" s="25"/>
    </row>
    <row r="3085" spans="1:7" x14ac:dyDescent="0.25">
      <c r="A3085" t="s">
        <v>3215</v>
      </c>
      <c r="B3085">
        <v>0</v>
      </c>
      <c r="C3085">
        <v>0</v>
      </c>
      <c r="D3085">
        <v>0</v>
      </c>
      <c r="E3085">
        <f t="shared" si="47"/>
        <v>0</v>
      </c>
      <c r="F3085">
        <v>0</v>
      </c>
      <c r="G3085" s="25"/>
    </row>
    <row r="3086" spans="1:7" x14ac:dyDescent="0.25">
      <c r="A3086" t="s">
        <v>3216</v>
      </c>
      <c r="B3086">
        <v>0</v>
      </c>
      <c r="C3086">
        <v>0</v>
      </c>
      <c r="D3086">
        <v>0</v>
      </c>
      <c r="E3086">
        <f t="shared" ref="E3086:E3149" si="48">(C3086+D3086)/2</f>
        <v>0</v>
      </c>
      <c r="F3086">
        <v>0</v>
      </c>
      <c r="G3086" s="25"/>
    </row>
    <row r="3087" spans="1:7" x14ac:dyDescent="0.25">
      <c r="A3087" t="s">
        <v>3217</v>
      </c>
      <c r="B3087">
        <v>0</v>
      </c>
      <c r="C3087">
        <v>0</v>
      </c>
      <c r="D3087">
        <v>0</v>
      </c>
      <c r="E3087">
        <f t="shared" si="48"/>
        <v>0</v>
      </c>
      <c r="F3087">
        <v>0</v>
      </c>
      <c r="G3087" s="25"/>
    </row>
    <row r="3088" spans="1:7" x14ac:dyDescent="0.25">
      <c r="A3088" t="s">
        <v>3218</v>
      </c>
      <c r="B3088">
        <v>0</v>
      </c>
      <c r="C3088">
        <v>0</v>
      </c>
      <c r="D3088">
        <v>0</v>
      </c>
      <c r="E3088">
        <f t="shared" si="48"/>
        <v>0</v>
      </c>
      <c r="F3088">
        <v>0</v>
      </c>
      <c r="G3088" s="25"/>
    </row>
    <row r="3089" spans="1:7" x14ac:dyDescent="0.25">
      <c r="A3089" t="s">
        <v>3219</v>
      </c>
      <c r="B3089">
        <v>0</v>
      </c>
      <c r="C3089">
        <v>0</v>
      </c>
      <c r="D3089">
        <v>0</v>
      </c>
      <c r="E3089">
        <f t="shared" si="48"/>
        <v>0</v>
      </c>
      <c r="F3089">
        <v>0</v>
      </c>
      <c r="G3089" s="25"/>
    </row>
    <row r="3090" spans="1:7" x14ac:dyDescent="0.25">
      <c r="A3090" t="s">
        <v>3220</v>
      </c>
      <c r="B3090">
        <v>4.6100000000000003</v>
      </c>
      <c r="C3090">
        <v>5.18</v>
      </c>
      <c r="D3090">
        <v>5.0599999999999996</v>
      </c>
      <c r="E3090">
        <f t="shared" si="48"/>
        <v>5.1199999999999992</v>
      </c>
      <c r="F3090">
        <v>0.51</v>
      </c>
      <c r="G3090" s="25"/>
    </row>
    <row r="3091" spans="1:7" x14ac:dyDescent="0.25">
      <c r="A3091" t="s">
        <v>3221</v>
      </c>
      <c r="B3091">
        <v>36.020000000000003</v>
      </c>
      <c r="C3091">
        <v>38.96</v>
      </c>
      <c r="D3091">
        <v>38.96</v>
      </c>
      <c r="E3091">
        <f t="shared" si="48"/>
        <v>38.96</v>
      </c>
      <c r="F3091">
        <v>13.14</v>
      </c>
      <c r="G3091" s="25"/>
    </row>
    <row r="3092" spans="1:7" x14ac:dyDescent="0.25">
      <c r="A3092" t="s">
        <v>3222</v>
      </c>
      <c r="B3092">
        <v>25.17</v>
      </c>
      <c r="C3092">
        <v>27.33</v>
      </c>
      <c r="D3092">
        <v>27.33</v>
      </c>
      <c r="E3092">
        <f t="shared" si="48"/>
        <v>27.33</v>
      </c>
      <c r="F3092">
        <v>13.27</v>
      </c>
      <c r="G3092" s="25"/>
    </row>
    <row r="3093" spans="1:7" x14ac:dyDescent="0.25">
      <c r="A3093" t="s">
        <v>3223</v>
      </c>
      <c r="B3093">
        <v>189.95</v>
      </c>
      <c r="C3093">
        <v>202.95</v>
      </c>
      <c r="D3093">
        <v>201.4</v>
      </c>
      <c r="E3093">
        <f t="shared" si="48"/>
        <v>202.17500000000001</v>
      </c>
      <c r="F3093">
        <v>115.39</v>
      </c>
      <c r="G3093" s="25"/>
    </row>
    <row r="3094" spans="1:7" x14ac:dyDescent="0.25">
      <c r="A3094" t="s">
        <v>3224</v>
      </c>
      <c r="B3094">
        <v>211.91</v>
      </c>
      <c r="C3094">
        <v>226.01</v>
      </c>
      <c r="D3094">
        <v>225.53</v>
      </c>
      <c r="E3094">
        <f t="shared" si="48"/>
        <v>225.76999999999998</v>
      </c>
      <c r="F3094">
        <v>129.6</v>
      </c>
      <c r="G3094" s="25"/>
    </row>
    <row r="3095" spans="1:7" x14ac:dyDescent="0.25">
      <c r="A3095" t="s">
        <v>3225</v>
      </c>
      <c r="B3095">
        <v>154.51</v>
      </c>
      <c r="C3095">
        <v>165.27</v>
      </c>
      <c r="D3095">
        <v>165.27</v>
      </c>
      <c r="E3095">
        <f t="shared" si="48"/>
        <v>165.27</v>
      </c>
      <c r="F3095">
        <v>93.04</v>
      </c>
      <c r="G3095" s="25"/>
    </row>
    <row r="3096" spans="1:7" x14ac:dyDescent="0.25">
      <c r="A3096" t="s">
        <v>3226</v>
      </c>
      <c r="B3096">
        <v>235.8</v>
      </c>
      <c r="C3096">
        <v>251.05</v>
      </c>
      <c r="D3096">
        <v>251.03</v>
      </c>
      <c r="E3096">
        <f t="shared" si="48"/>
        <v>251.04000000000002</v>
      </c>
      <c r="F3096">
        <v>145.09</v>
      </c>
      <c r="G3096" s="25"/>
    </row>
    <row r="3097" spans="1:7" x14ac:dyDescent="0.25">
      <c r="A3097" t="s">
        <v>3227</v>
      </c>
      <c r="B3097">
        <v>801.36</v>
      </c>
      <c r="C3097">
        <v>638.67999999999995</v>
      </c>
      <c r="D3097">
        <v>709.35</v>
      </c>
      <c r="E3097">
        <f t="shared" si="48"/>
        <v>674.01499999999999</v>
      </c>
      <c r="F3097">
        <v>544.16</v>
      </c>
      <c r="G3097" s="25"/>
    </row>
    <row r="3098" spans="1:7" x14ac:dyDescent="0.25">
      <c r="A3098" t="s">
        <v>3228</v>
      </c>
      <c r="B3098">
        <v>72.25</v>
      </c>
      <c r="C3098">
        <v>77.680000000000007</v>
      </c>
      <c r="D3098">
        <v>77.680000000000007</v>
      </c>
      <c r="E3098">
        <f t="shared" si="48"/>
        <v>77.680000000000007</v>
      </c>
      <c r="F3098">
        <v>41.67</v>
      </c>
      <c r="G3098" s="25"/>
    </row>
    <row r="3099" spans="1:7" x14ac:dyDescent="0.25">
      <c r="A3099" t="s">
        <v>3229</v>
      </c>
      <c r="B3099">
        <v>435.71</v>
      </c>
      <c r="C3099">
        <v>370.98</v>
      </c>
      <c r="D3099">
        <v>457.86</v>
      </c>
      <c r="E3099">
        <f t="shared" si="48"/>
        <v>414.42</v>
      </c>
      <c r="F3099">
        <v>268.48</v>
      </c>
      <c r="G3099" s="25"/>
    </row>
    <row r="3100" spans="1:7" x14ac:dyDescent="0.25">
      <c r="A3100" t="s">
        <v>3230</v>
      </c>
      <c r="B3100">
        <v>374.32</v>
      </c>
      <c r="C3100">
        <v>280.42</v>
      </c>
      <c r="D3100">
        <v>437.83</v>
      </c>
      <c r="E3100">
        <f t="shared" si="48"/>
        <v>359.125</v>
      </c>
      <c r="F3100">
        <v>200.17</v>
      </c>
      <c r="G3100" s="25"/>
    </row>
    <row r="3101" spans="1:7" x14ac:dyDescent="0.25">
      <c r="A3101" t="s">
        <v>3231</v>
      </c>
      <c r="B3101">
        <v>267.04000000000002</v>
      </c>
      <c r="C3101">
        <v>145.22</v>
      </c>
      <c r="D3101">
        <v>427.92</v>
      </c>
      <c r="E3101">
        <f t="shared" si="48"/>
        <v>286.57</v>
      </c>
      <c r="F3101">
        <v>89.36</v>
      </c>
      <c r="G3101" s="25"/>
    </row>
    <row r="3102" spans="1:7" x14ac:dyDescent="0.25">
      <c r="A3102" t="s">
        <v>3232</v>
      </c>
      <c r="B3102">
        <v>84.12</v>
      </c>
      <c r="C3102">
        <v>84.88</v>
      </c>
      <c r="D3102">
        <v>140.1</v>
      </c>
      <c r="E3102">
        <f t="shared" si="48"/>
        <v>112.49</v>
      </c>
      <c r="F3102">
        <v>32.619999999999997</v>
      </c>
      <c r="G3102" s="25"/>
    </row>
    <row r="3103" spans="1:7" x14ac:dyDescent="0.25">
      <c r="A3103" t="s">
        <v>3233</v>
      </c>
      <c r="B3103">
        <v>1.48</v>
      </c>
      <c r="C3103">
        <v>2.02</v>
      </c>
      <c r="D3103">
        <v>2.09</v>
      </c>
      <c r="E3103">
        <f t="shared" si="48"/>
        <v>2.0549999999999997</v>
      </c>
      <c r="F3103">
        <v>0</v>
      </c>
      <c r="G3103" s="25"/>
    </row>
    <row r="3104" spans="1:7" x14ac:dyDescent="0.25">
      <c r="A3104" t="s">
        <v>3234</v>
      </c>
      <c r="B3104">
        <v>0</v>
      </c>
      <c r="C3104">
        <v>0</v>
      </c>
      <c r="D3104">
        <v>0</v>
      </c>
      <c r="E3104">
        <f t="shared" si="48"/>
        <v>0</v>
      </c>
      <c r="F3104">
        <v>0</v>
      </c>
      <c r="G3104" s="25"/>
    </row>
    <row r="3105" spans="1:7" x14ac:dyDescent="0.25">
      <c r="A3105" t="s">
        <v>3235</v>
      </c>
      <c r="B3105">
        <v>0</v>
      </c>
      <c r="C3105">
        <v>0</v>
      </c>
      <c r="D3105">
        <v>0</v>
      </c>
      <c r="E3105">
        <f t="shared" si="48"/>
        <v>0</v>
      </c>
      <c r="F3105">
        <v>0</v>
      </c>
      <c r="G3105" s="25"/>
    </row>
    <row r="3106" spans="1:7" x14ac:dyDescent="0.25">
      <c r="A3106" t="s">
        <v>3236</v>
      </c>
      <c r="B3106">
        <v>0</v>
      </c>
      <c r="C3106">
        <v>0</v>
      </c>
      <c r="D3106">
        <v>0</v>
      </c>
      <c r="E3106">
        <f t="shared" si="48"/>
        <v>0</v>
      </c>
      <c r="F3106">
        <v>0</v>
      </c>
      <c r="G3106" s="25"/>
    </row>
    <row r="3107" spans="1:7" x14ac:dyDescent="0.25">
      <c r="A3107" t="s">
        <v>3237</v>
      </c>
      <c r="B3107">
        <v>0</v>
      </c>
      <c r="C3107">
        <v>0</v>
      </c>
      <c r="D3107">
        <v>0</v>
      </c>
      <c r="E3107">
        <f t="shared" si="48"/>
        <v>0</v>
      </c>
      <c r="F3107">
        <v>0</v>
      </c>
      <c r="G3107" s="25"/>
    </row>
    <row r="3108" spans="1:7" x14ac:dyDescent="0.25">
      <c r="A3108" t="s">
        <v>3238</v>
      </c>
      <c r="B3108">
        <v>0</v>
      </c>
      <c r="C3108">
        <v>0</v>
      </c>
      <c r="D3108">
        <v>0</v>
      </c>
      <c r="E3108">
        <f t="shared" si="48"/>
        <v>0</v>
      </c>
      <c r="F3108">
        <v>0</v>
      </c>
      <c r="G3108" s="25"/>
    </row>
    <row r="3109" spans="1:7" x14ac:dyDescent="0.25">
      <c r="A3109" t="s">
        <v>3239</v>
      </c>
      <c r="B3109">
        <v>0</v>
      </c>
      <c r="C3109">
        <v>0</v>
      </c>
      <c r="D3109">
        <v>0</v>
      </c>
      <c r="E3109">
        <f t="shared" si="48"/>
        <v>0</v>
      </c>
      <c r="F3109">
        <v>0</v>
      </c>
      <c r="G3109" s="25"/>
    </row>
    <row r="3110" spans="1:7" x14ac:dyDescent="0.25">
      <c r="A3110" t="s">
        <v>3240</v>
      </c>
      <c r="B3110">
        <v>0</v>
      </c>
      <c r="C3110">
        <v>0</v>
      </c>
      <c r="D3110">
        <v>0</v>
      </c>
      <c r="E3110">
        <f t="shared" si="48"/>
        <v>0</v>
      </c>
      <c r="F3110">
        <v>0</v>
      </c>
      <c r="G3110" s="25"/>
    </row>
    <row r="3111" spans="1:7" x14ac:dyDescent="0.25">
      <c r="A3111" t="s">
        <v>3241</v>
      </c>
      <c r="B3111">
        <v>0</v>
      </c>
      <c r="C3111">
        <v>0</v>
      </c>
      <c r="D3111">
        <v>0</v>
      </c>
      <c r="E3111">
        <f t="shared" si="48"/>
        <v>0</v>
      </c>
      <c r="F3111">
        <v>0</v>
      </c>
      <c r="G3111" s="25"/>
    </row>
    <row r="3112" spans="1:7" x14ac:dyDescent="0.25">
      <c r="A3112" t="s">
        <v>3242</v>
      </c>
      <c r="B3112">
        <v>0</v>
      </c>
      <c r="C3112">
        <v>0</v>
      </c>
      <c r="D3112">
        <v>0</v>
      </c>
      <c r="E3112">
        <f t="shared" si="48"/>
        <v>0</v>
      </c>
      <c r="F3112">
        <v>0</v>
      </c>
      <c r="G3112" s="25"/>
    </row>
    <row r="3113" spans="1:7" x14ac:dyDescent="0.25">
      <c r="A3113" t="s">
        <v>3243</v>
      </c>
      <c r="B3113">
        <v>0</v>
      </c>
      <c r="C3113">
        <v>0</v>
      </c>
      <c r="D3113">
        <v>0</v>
      </c>
      <c r="E3113">
        <f t="shared" si="48"/>
        <v>0</v>
      </c>
      <c r="F3113">
        <v>0</v>
      </c>
      <c r="G3113" s="25"/>
    </row>
    <row r="3114" spans="1:7" x14ac:dyDescent="0.25">
      <c r="A3114" t="s">
        <v>3244</v>
      </c>
      <c r="B3114">
        <v>37.71</v>
      </c>
      <c r="C3114">
        <v>40.79</v>
      </c>
      <c r="D3114">
        <v>40.15</v>
      </c>
      <c r="E3114">
        <f t="shared" si="48"/>
        <v>40.47</v>
      </c>
      <c r="F3114">
        <v>13.83</v>
      </c>
      <c r="G3114" s="25"/>
    </row>
    <row r="3115" spans="1:7" x14ac:dyDescent="0.25">
      <c r="A3115" t="s">
        <v>3245</v>
      </c>
      <c r="B3115">
        <v>95.92</v>
      </c>
      <c r="C3115">
        <v>103.97</v>
      </c>
      <c r="D3115">
        <v>102.17</v>
      </c>
      <c r="E3115">
        <f t="shared" si="48"/>
        <v>103.07</v>
      </c>
      <c r="F3115">
        <v>39.380000000000003</v>
      </c>
      <c r="G3115" s="25"/>
    </row>
    <row r="3116" spans="1:7" x14ac:dyDescent="0.25">
      <c r="A3116" t="s">
        <v>3246</v>
      </c>
      <c r="B3116">
        <v>161.59</v>
      </c>
      <c r="C3116">
        <v>174.37</v>
      </c>
      <c r="D3116">
        <v>169.51</v>
      </c>
      <c r="E3116">
        <f t="shared" si="48"/>
        <v>171.94</v>
      </c>
      <c r="F3116">
        <v>96.21</v>
      </c>
      <c r="G3116" s="25"/>
    </row>
    <row r="3117" spans="1:7" x14ac:dyDescent="0.25">
      <c r="A3117" t="s">
        <v>3247</v>
      </c>
      <c r="B3117">
        <v>257.67</v>
      </c>
      <c r="C3117">
        <v>275.11</v>
      </c>
      <c r="D3117">
        <v>262.17</v>
      </c>
      <c r="E3117">
        <f t="shared" si="48"/>
        <v>268.64</v>
      </c>
      <c r="F3117">
        <v>157.25</v>
      </c>
      <c r="G3117" s="25"/>
    </row>
    <row r="3118" spans="1:7" x14ac:dyDescent="0.25">
      <c r="A3118" t="s">
        <v>3248</v>
      </c>
      <c r="B3118">
        <v>564.12</v>
      </c>
      <c r="C3118">
        <v>560.73</v>
      </c>
      <c r="D3118">
        <v>471.57</v>
      </c>
      <c r="E3118">
        <f t="shared" si="48"/>
        <v>516.15</v>
      </c>
      <c r="F3118">
        <v>363.94</v>
      </c>
      <c r="G3118" s="25"/>
    </row>
    <row r="3119" spans="1:7" x14ac:dyDescent="0.25">
      <c r="A3119" t="s">
        <v>3249</v>
      </c>
      <c r="B3119">
        <v>820.92</v>
      </c>
      <c r="C3119">
        <v>735.21</v>
      </c>
      <c r="D3119">
        <v>641.76</v>
      </c>
      <c r="E3119">
        <f t="shared" si="48"/>
        <v>688.48500000000001</v>
      </c>
      <c r="F3119">
        <v>551.97</v>
      </c>
      <c r="G3119" s="25"/>
    </row>
    <row r="3120" spans="1:7" x14ac:dyDescent="0.25">
      <c r="A3120" t="s">
        <v>3250</v>
      </c>
      <c r="B3120">
        <v>969.3</v>
      </c>
      <c r="C3120">
        <v>792.73</v>
      </c>
      <c r="D3120">
        <v>780.82</v>
      </c>
      <c r="E3120">
        <f t="shared" si="48"/>
        <v>786.77500000000009</v>
      </c>
      <c r="F3120">
        <v>651.57000000000005</v>
      </c>
      <c r="G3120" s="25"/>
    </row>
    <row r="3121" spans="1:7" x14ac:dyDescent="0.25">
      <c r="A3121" t="s">
        <v>3251</v>
      </c>
      <c r="B3121">
        <v>939.51</v>
      </c>
      <c r="C3121">
        <v>716.51</v>
      </c>
      <c r="D3121">
        <v>814.2</v>
      </c>
      <c r="E3121">
        <f t="shared" si="48"/>
        <v>765.35500000000002</v>
      </c>
      <c r="F3121">
        <v>624.98</v>
      </c>
      <c r="G3121" s="25"/>
    </row>
    <row r="3122" spans="1:7" x14ac:dyDescent="0.25">
      <c r="A3122" t="s">
        <v>3252</v>
      </c>
      <c r="B3122">
        <v>861.89</v>
      </c>
      <c r="C3122">
        <v>607.01</v>
      </c>
      <c r="D3122">
        <v>812.09</v>
      </c>
      <c r="E3122">
        <f t="shared" si="48"/>
        <v>709.55</v>
      </c>
      <c r="F3122">
        <v>545.69000000000005</v>
      </c>
      <c r="G3122" s="25"/>
    </row>
    <row r="3123" spans="1:7" x14ac:dyDescent="0.25">
      <c r="A3123" t="s">
        <v>3253</v>
      </c>
      <c r="B3123">
        <v>729.13</v>
      </c>
      <c r="C3123">
        <v>460.97</v>
      </c>
      <c r="D3123">
        <v>768.47</v>
      </c>
      <c r="E3123">
        <f t="shared" si="48"/>
        <v>614.72</v>
      </c>
      <c r="F3123">
        <v>408.91</v>
      </c>
      <c r="G3123" s="25"/>
    </row>
    <row r="3124" spans="1:7" x14ac:dyDescent="0.25">
      <c r="A3124" t="s">
        <v>3254</v>
      </c>
      <c r="B3124">
        <v>549.15</v>
      </c>
      <c r="C3124">
        <v>285.72000000000003</v>
      </c>
      <c r="D3124">
        <v>693.88</v>
      </c>
      <c r="E3124">
        <f t="shared" si="48"/>
        <v>489.8</v>
      </c>
      <c r="F3124">
        <v>221.64</v>
      </c>
      <c r="G3124" s="25"/>
    </row>
    <row r="3125" spans="1:7" x14ac:dyDescent="0.25">
      <c r="A3125" t="s">
        <v>3255</v>
      </c>
      <c r="B3125">
        <v>293.81</v>
      </c>
      <c r="C3125">
        <v>123.03</v>
      </c>
      <c r="D3125">
        <v>511.5</v>
      </c>
      <c r="E3125">
        <f t="shared" si="48"/>
        <v>317.26499999999999</v>
      </c>
      <c r="F3125">
        <v>69.430000000000007</v>
      </c>
      <c r="G3125" s="25"/>
    </row>
    <row r="3126" spans="1:7" x14ac:dyDescent="0.25">
      <c r="A3126" t="s">
        <v>3256</v>
      </c>
      <c r="B3126">
        <v>73</v>
      </c>
      <c r="C3126">
        <v>24.29</v>
      </c>
      <c r="D3126">
        <v>353.12</v>
      </c>
      <c r="E3126">
        <f t="shared" si="48"/>
        <v>188.70500000000001</v>
      </c>
      <c r="F3126">
        <v>17.11</v>
      </c>
      <c r="G3126" s="25"/>
    </row>
    <row r="3127" spans="1:7" x14ac:dyDescent="0.25">
      <c r="A3127" t="s">
        <v>3257</v>
      </c>
      <c r="B3127">
        <v>17.96</v>
      </c>
      <c r="C3127">
        <v>20.93</v>
      </c>
      <c r="D3127">
        <v>85.29</v>
      </c>
      <c r="E3127">
        <f t="shared" si="48"/>
        <v>53.11</v>
      </c>
      <c r="F3127">
        <v>6.25</v>
      </c>
      <c r="G3127" s="25"/>
    </row>
    <row r="3128" spans="1:7" x14ac:dyDescent="0.25">
      <c r="A3128" t="s">
        <v>3258</v>
      </c>
      <c r="B3128">
        <v>0</v>
      </c>
      <c r="C3128">
        <v>0</v>
      </c>
      <c r="D3128">
        <v>0</v>
      </c>
      <c r="E3128">
        <f t="shared" si="48"/>
        <v>0</v>
      </c>
      <c r="F3128">
        <v>0</v>
      </c>
      <c r="G3128" s="25"/>
    </row>
    <row r="3129" spans="1:7" x14ac:dyDescent="0.25">
      <c r="A3129" t="s">
        <v>3259</v>
      </c>
      <c r="B3129">
        <v>0</v>
      </c>
      <c r="C3129">
        <v>0</v>
      </c>
      <c r="D3129">
        <v>0</v>
      </c>
      <c r="E3129">
        <f t="shared" si="48"/>
        <v>0</v>
      </c>
      <c r="F3129">
        <v>0</v>
      </c>
      <c r="G3129" s="25"/>
    </row>
    <row r="3130" spans="1:7" x14ac:dyDescent="0.25">
      <c r="A3130" t="s">
        <v>3260</v>
      </c>
      <c r="B3130">
        <v>0</v>
      </c>
      <c r="C3130">
        <v>0</v>
      </c>
      <c r="D3130">
        <v>0</v>
      </c>
      <c r="E3130">
        <f t="shared" si="48"/>
        <v>0</v>
      </c>
      <c r="F3130">
        <v>0</v>
      </c>
      <c r="G3130" s="25"/>
    </row>
    <row r="3131" spans="1:7" x14ac:dyDescent="0.25">
      <c r="A3131" t="s">
        <v>3261</v>
      </c>
      <c r="B3131">
        <v>0</v>
      </c>
      <c r="C3131">
        <v>0</v>
      </c>
      <c r="D3131">
        <v>0</v>
      </c>
      <c r="E3131">
        <f t="shared" si="48"/>
        <v>0</v>
      </c>
      <c r="F3131">
        <v>0</v>
      </c>
      <c r="G3131" s="25"/>
    </row>
    <row r="3132" spans="1:7" x14ac:dyDescent="0.25">
      <c r="A3132" t="s">
        <v>3262</v>
      </c>
      <c r="B3132">
        <v>0</v>
      </c>
      <c r="C3132">
        <v>0</v>
      </c>
      <c r="D3132">
        <v>0</v>
      </c>
      <c r="E3132">
        <f t="shared" si="48"/>
        <v>0</v>
      </c>
      <c r="F3132">
        <v>0</v>
      </c>
      <c r="G3132" s="25"/>
    </row>
    <row r="3133" spans="1:7" x14ac:dyDescent="0.25">
      <c r="A3133" t="s">
        <v>3263</v>
      </c>
      <c r="B3133">
        <v>0</v>
      </c>
      <c r="C3133">
        <v>0</v>
      </c>
      <c r="D3133">
        <v>0</v>
      </c>
      <c r="E3133">
        <f t="shared" si="48"/>
        <v>0</v>
      </c>
      <c r="F3133">
        <v>0</v>
      </c>
      <c r="G3133" s="25"/>
    </row>
    <row r="3134" spans="1:7" x14ac:dyDescent="0.25">
      <c r="A3134" t="s">
        <v>3264</v>
      </c>
      <c r="B3134">
        <v>0</v>
      </c>
      <c r="C3134">
        <v>0</v>
      </c>
      <c r="D3134">
        <v>0</v>
      </c>
      <c r="E3134">
        <f t="shared" si="48"/>
        <v>0</v>
      </c>
      <c r="F3134">
        <v>0</v>
      </c>
      <c r="G3134" s="25"/>
    </row>
    <row r="3135" spans="1:7" x14ac:dyDescent="0.25">
      <c r="A3135" t="s">
        <v>3265</v>
      </c>
      <c r="B3135">
        <v>0</v>
      </c>
      <c r="C3135">
        <v>0</v>
      </c>
      <c r="D3135">
        <v>0</v>
      </c>
      <c r="E3135">
        <f t="shared" si="48"/>
        <v>0</v>
      </c>
      <c r="F3135">
        <v>0</v>
      </c>
      <c r="G3135" s="25"/>
    </row>
    <row r="3136" spans="1:7" x14ac:dyDescent="0.25">
      <c r="A3136" t="s">
        <v>3266</v>
      </c>
      <c r="B3136">
        <v>0</v>
      </c>
      <c r="C3136">
        <v>0</v>
      </c>
      <c r="D3136">
        <v>0</v>
      </c>
      <c r="E3136">
        <f t="shared" si="48"/>
        <v>0</v>
      </c>
      <c r="F3136">
        <v>0</v>
      </c>
      <c r="G3136" s="25"/>
    </row>
    <row r="3137" spans="1:7" x14ac:dyDescent="0.25">
      <c r="A3137" t="s">
        <v>3267</v>
      </c>
      <c r="B3137">
        <v>7.88</v>
      </c>
      <c r="C3137">
        <v>15.93</v>
      </c>
      <c r="D3137">
        <v>9.43</v>
      </c>
      <c r="E3137">
        <f t="shared" si="48"/>
        <v>12.68</v>
      </c>
      <c r="F3137">
        <v>1.98</v>
      </c>
      <c r="G3137" s="25"/>
    </row>
    <row r="3138" spans="1:7" x14ac:dyDescent="0.25">
      <c r="A3138" t="s">
        <v>3268</v>
      </c>
      <c r="B3138">
        <v>8.66</v>
      </c>
      <c r="C3138">
        <v>9.57</v>
      </c>
      <c r="D3138">
        <v>9.3800000000000008</v>
      </c>
      <c r="E3138">
        <f t="shared" si="48"/>
        <v>9.4750000000000014</v>
      </c>
      <c r="F3138">
        <v>1.96</v>
      </c>
      <c r="G3138" s="25"/>
    </row>
    <row r="3139" spans="1:7" x14ac:dyDescent="0.25">
      <c r="A3139" t="s">
        <v>3269</v>
      </c>
      <c r="B3139">
        <v>120.64</v>
      </c>
      <c r="C3139">
        <v>136.55000000000001</v>
      </c>
      <c r="D3139">
        <v>123.79</v>
      </c>
      <c r="E3139">
        <f t="shared" si="48"/>
        <v>130.17000000000002</v>
      </c>
      <c r="F3139">
        <v>48.78</v>
      </c>
      <c r="G3139" s="25"/>
    </row>
    <row r="3140" spans="1:7" x14ac:dyDescent="0.25">
      <c r="A3140" t="s">
        <v>3270</v>
      </c>
      <c r="B3140">
        <v>204.54</v>
      </c>
      <c r="C3140">
        <v>224.58</v>
      </c>
      <c r="D3140">
        <v>205.13</v>
      </c>
      <c r="E3140">
        <f t="shared" si="48"/>
        <v>214.85500000000002</v>
      </c>
      <c r="F3140">
        <v>120.08</v>
      </c>
      <c r="G3140" s="25"/>
    </row>
    <row r="3141" spans="1:7" x14ac:dyDescent="0.25">
      <c r="A3141" t="s">
        <v>3271</v>
      </c>
      <c r="B3141">
        <v>403.91</v>
      </c>
      <c r="C3141">
        <v>431.55</v>
      </c>
      <c r="D3141">
        <v>349.18</v>
      </c>
      <c r="E3141">
        <f t="shared" si="48"/>
        <v>390.36500000000001</v>
      </c>
      <c r="F3141">
        <v>244.25</v>
      </c>
      <c r="G3141" s="25"/>
    </row>
    <row r="3142" spans="1:7" x14ac:dyDescent="0.25">
      <c r="A3142" t="s">
        <v>3272</v>
      </c>
      <c r="B3142">
        <v>766.98</v>
      </c>
      <c r="C3142">
        <v>740.9</v>
      </c>
      <c r="D3142">
        <v>548.42999999999995</v>
      </c>
      <c r="E3142">
        <f t="shared" si="48"/>
        <v>644.66499999999996</v>
      </c>
      <c r="F3142">
        <v>484.18</v>
      </c>
      <c r="G3142" s="25"/>
    </row>
    <row r="3143" spans="1:7" x14ac:dyDescent="0.25">
      <c r="A3143" t="s">
        <v>3273</v>
      </c>
      <c r="B3143">
        <v>891.55</v>
      </c>
      <c r="C3143">
        <v>788.78</v>
      </c>
      <c r="D3143">
        <v>674.94</v>
      </c>
      <c r="E3143">
        <f t="shared" si="48"/>
        <v>731.86</v>
      </c>
      <c r="F3143">
        <v>588.72</v>
      </c>
      <c r="G3143" s="25"/>
    </row>
    <row r="3144" spans="1:7" x14ac:dyDescent="0.25">
      <c r="A3144" t="s">
        <v>3274</v>
      </c>
      <c r="B3144">
        <v>779.53</v>
      </c>
      <c r="C3144">
        <v>665.48</v>
      </c>
      <c r="D3144">
        <v>657.72</v>
      </c>
      <c r="E3144">
        <f t="shared" si="48"/>
        <v>661.6</v>
      </c>
      <c r="F3144">
        <v>531.76</v>
      </c>
      <c r="G3144" s="25"/>
    </row>
    <row r="3145" spans="1:7" x14ac:dyDescent="0.25">
      <c r="A3145" t="s">
        <v>3275</v>
      </c>
      <c r="B3145">
        <v>579.46</v>
      </c>
      <c r="C3145">
        <v>514.78</v>
      </c>
      <c r="D3145">
        <v>547.73</v>
      </c>
      <c r="E3145">
        <f t="shared" si="48"/>
        <v>531.255</v>
      </c>
      <c r="F3145">
        <v>386</v>
      </c>
      <c r="G3145" s="25"/>
    </row>
    <row r="3146" spans="1:7" x14ac:dyDescent="0.25">
      <c r="A3146" t="s">
        <v>3276</v>
      </c>
      <c r="B3146">
        <v>478.91</v>
      </c>
      <c r="C3146">
        <v>429.3</v>
      </c>
      <c r="D3146">
        <v>479.75</v>
      </c>
      <c r="E3146">
        <f t="shared" si="48"/>
        <v>454.52499999999998</v>
      </c>
      <c r="F3146">
        <v>308.85000000000002</v>
      </c>
      <c r="G3146" s="25"/>
    </row>
    <row r="3147" spans="1:7" x14ac:dyDescent="0.25">
      <c r="A3147" t="s">
        <v>3277</v>
      </c>
      <c r="B3147">
        <v>537.53</v>
      </c>
      <c r="C3147">
        <v>404.11</v>
      </c>
      <c r="D3147">
        <v>563.85</v>
      </c>
      <c r="E3147">
        <f t="shared" si="48"/>
        <v>483.98</v>
      </c>
      <c r="F3147">
        <v>324.55</v>
      </c>
      <c r="G3147" s="25"/>
    </row>
    <row r="3148" spans="1:7" x14ac:dyDescent="0.25">
      <c r="A3148" t="s">
        <v>3278</v>
      </c>
      <c r="B3148">
        <v>357.15</v>
      </c>
      <c r="C3148">
        <v>275.73</v>
      </c>
      <c r="D3148">
        <v>416.49</v>
      </c>
      <c r="E3148">
        <f t="shared" si="48"/>
        <v>346.11</v>
      </c>
      <c r="F3148">
        <v>191.16</v>
      </c>
      <c r="G3148" s="25"/>
    </row>
    <row r="3149" spans="1:7" x14ac:dyDescent="0.25">
      <c r="A3149" t="s">
        <v>3279</v>
      </c>
      <c r="B3149">
        <v>240.4</v>
      </c>
      <c r="C3149">
        <v>158.04</v>
      </c>
      <c r="D3149">
        <v>359.39</v>
      </c>
      <c r="E3149">
        <f t="shared" si="48"/>
        <v>258.71499999999997</v>
      </c>
      <c r="F3149">
        <v>94.42</v>
      </c>
      <c r="G3149" s="25"/>
    </row>
    <row r="3150" spans="1:7" x14ac:dyDescent="0.25">
      <c r="A3150" t="s">
        <v>3280</v>
      </c>
      <c r="B3150">
        <v>87.97</v>
      </c>
      <c r="C3150">
        <v>74.349999999999994</v>
      </c>
      <c r="D3150">
        <v>183.35</v>
      </c>
      <c r="E3150">
        <f t="shared" ref="E3150:E3213" si="49">(C3150+D3150)/2</f>
        <v>128.85</v>
      </c>
      <c r="F3150">
        <v>33.04</v>
      </c>
      <c r="G3150" s="25"/>
    </row>
    <row r="3151" spans="1:7" x14ac:dyDescent="0.25">
      <c r="A3151" t="s">
        <v>3281</v>
      </c>
      <c r="B3151">
        <v>18.100000000000001</v>
      </c>
      <c r="C3151">
        <v>21.09</v>
      </c>
      <c r="D3151">
        <v>92.44</v>
      </c>
      <c r="E3151">
        <f t="shared" si="49"/>
        <v>56.765000000000001</v>
      </c>
      <c r="F3151">
        <v>6.33</v>
      </c>
      <c r="G3151" s="25"/>
    </row>
    <row r="3152" spans="1:7" x14ac:dyDescent="0.25">
      <c r="A3152" t="s">
        <v>3282</v>
      </c>
      <c r="B3152">
        <v>0</v>
      </c>
      <c r="C3152">
        <v>0</v>
      </c>
      <c r="D3152">
        <v>0</v>
      </c>
      <c r="E3152">
        <f t="shared" si="49"/>
        <v>0</v>
      </c>
      <c r="F3152">
        <v>0</v>
      </c>
      <c r="G3152" s="25"/>
    </row>
    <row r="3153" spans="1:7" x14ac:dyDescent="0.25">
      <c r="A3153" t="s">
        <v>3283</v>
      </c>
      <c r="B3153">
        <v>0</v>
      </c>
      <c r="C3153">
        <v>0</v>
      </c>
      <c r="D3153">
        <v>0</v>
      </c>
      <c r="E3153">
        <f t="shared" si="49"/>
        <v>0</v>
      </c>
      <c r="F3153">
        <v>0</v>
      </c>
      <c r="G3153" s="25"/>
    </row>
    <row r="3154" spans="1:7" x14ac:dyDescent="0.25">
      <c r="A3154" t="s">
        <v>3284</v>
      </c>
      <c r="B3154">
        <v>0</v>
      </c>
      <c r="C3154">
        <v>0</v>
      </c>
      <c r="D3154">
        <v>0</v>
      </c>
      <c r="E3154">
        <f t="shared" si="49"/>
        <v>0</v>
      </c>
      <c r="F3154">
        <v>0</v>
      </c>
      <c r="G3154" s="25"/>
    </row>
    <row r="3155" spans="1:7" x14ac:dyDescent="0.25">
      <c r="A3155" t="s">
        <v>3285</v>
      </c>
      <c r="B3155">
        <v>0</v>
      </c>
      <c r="C3155">
        <v>0</v>
      </c>
      <c r="D3155">
        <v>0</v>
      </c>
      <c r="E3155">
        <f t="shared" si="49"/>
        <v>0</v>
      </c>
      <c r="F3155">
        <v>0</v>
      </c>
      <c r="G3155" s="25"/>
    </row>
    <row r="3156" spans="1:7" x14ac:dyDescent="0.25">
      <c r="A3156" t="s">
        <v>3286</v>
      </c>
      <c r="B3156">
        <v>0</v>
      </c>
      <c r="C3156">
        <v>0</v>
      </c>
      <c r="D3156">
        <v>0</v>
      </c>
      <c r="E3156">
        <f t="shared" si="49"/>
        <v>0</v>
      </c>
      <c r="F3156">
        <v>0</v>
      </c>
      <c r="G3156" s="25"/>
    </row>
    <row r="3157" spans="1:7" x14ac:dyDescent="0.25">
      <c r="A3157" t="s">
        <v>3287</v>
      </c>
      <c r="B3157">
        <v>0</v>
      </c>
      <c r="C3157">
        <v>0</v>
      </c>
      <c r="D3157">
        <v>0</v>
      </c>
      <c r="E3157">
        <f t="shared" si="49"/>
        <v>0</v>
      </c>
      <c r="F3157">
        <v>0</v>
      </c>
      <c r="G3157" s="25"/>
    </row>
    <row r="3158" spans="1:7" x14ac:dyDescent="0.25">
      <c r="A3158" t="s">
        <v>3288</v>
      </c>
      <c r="B3158">
        <v>0</v>
      </c>
      <c r="C3158">
        <v>0</v>
      </c>
      <c r="D3158">
        <v>0</v>
      </c>
      <c r="E3158">
        <f t="shared" si="49"/>
        <v>0</v>
      </c>
      <c r="F3158">
        <v>0</v>
      </c>
      <c r="G3158" s="25"/>
    </row>
    <row r="3159" spans="1:7" x14ac:dyDescent="0.25">
      <c r="A3159" t="s">
        <v>3289</v>
      </c>
      <c r="B3159">
        <v>0</v>
      </c>
      <c r="C3159">
        <v>0</v>
      </c>
      <c r="D3159">
        <v>0</v>
      </c>
      <c r="E3159">
        <f t="shared" si="49"/>
        <v>0</v>
      </c>
      <c r="F3159">
        <v>0</v>
      </c>
      <c r="G3159" s="25"/>
    </row>
    <row r="3160" spans="1:7" x14ac:dyDescent="0.25">
      <c r="A3160" t="s">
        <v>3290</v>
      </c>
      <c r="B3160">
        <v>0</v>
      </c>
      <c r="C3160">
        <v>0</v>
      </c>
      <c r="D3160">
        <v>0</v>
      </c>
      <c r="E3160">
        <f t="shared" si="49"/>
        <v>0</v>
      </c>
      <c r="F3160">
        <v>0</v>
      </c>
      <c r="G3160" s="25"/>
    </row>
    <row r="3161" spans="1:7" x14ac:dyDescent="0.25">
      <c r="A3161" t="s">
        <v>3291</v>
      </c>
      <c r="B3161">
        <v>3.46</v>
      </c>
      <c r="C3161">
        <v>4.4400000000000004</v>
      </c>
      <c r="D3161">
        <v>4.33</v>
      </c>
      <c r="E3161">
        <f t="shared" si="49"/>
        <v>4.3849999999999998</v>
      </c>
      <c r="F3161">
        <v>0.28000000000000003</v>
      </c>
      <c r="G3161" s="25"/>
    </row>
    <row r="3162" spans="1:7" x14ac:dyDescent="0.25">
      <c r="A3162" t="s">
        <v>3292</v>
      </c>
      <c r="B3162">
        <v>24.03</v>
      </c>
      <c r="C3162">
        <v>26.11</v>
      </c>
      <c r="D3162">
        <v>25.68</v>
      </c>
      <c r="E3162">
        <f t="shared" si="49"/>
        <v>25.895</v>
      </c>
      <c r="F3162">
        <v>8.1</v>
      </c>
      <c r="G3162" s="25"/>
    </row>
    <row r="3163" spans="1:7" x14ac:dyDescent="0.25">
      <c r="A3163" t="s">
        <v>3293</v>
      </c>
      <c r="B3163">
        <v>71.64</v>
      </c>
      <c r="C3163">
        <v>77.02</v>
      </c>
      <c r="D3163">
        <v>77.02</v>
      </c>
      <c r="E3163">
        <f t="shared" si="49"/>
        <v>77.02</v>
      </c>
      <c r="F3163">
        <v>28.84</v>
      </c>
      <c r="G3163" s="25"/>
    </row>
    <row r="3164" spans="1:7" x14ac:dyDescent="0.25">
      <c r="A3164" t="s">
        <v>3294</v>
      </c>
      <c r="B3164">
        <v>253.77</v>
      </c>
      <c r="C3164">
        <v>288.47000000000003</v>
      </c>
      <c r="D3164">
        <v>232.49</v>
      </c>
      <c r="E3164">
        <f t="shared" si="49"/>
        <v>260.48</v>
      </c>
      <c r="F3164">
        <v>142.47999999999999</v>
      </c>
      <c r="G3164" s="25"/>
    </row>
    <row r="3165" spans="1:7" x14ac:dyDescent="0.25">
      <c r="A3165" t="s">
        <v>3295</v>
      </c>
      <c r="B3165">
        <v>433.82</v>
      </c>
      <c r="C3165">
        <v>464.4</v>
      </c>
      <c r="D3165">
        <v>358.15</v>
      </c>
      <c r="E3165">
        <f t="shared" si="49"/>
        <v>411.27499999999998</v>
      </c>
      <c r="F3165">
        <v>259.64</v>
      </c>
      <c r="G3165" s="25"/>
    </row>
    <row r="3166" spans="1:7" x14ac:dyDescent="0.25">
      <c r="A3166" t="s">
        <v>3296</v>
      </c>
      <c r="B3166">
        <v>548.44000000000005</v>
      </c>
      <c r="C3166">
        <v>545.38</v>
      </c>
      <c r="D3166">
        <v>456.53</v>
      </c>
      <c r="E3166">
        <f t="shared" si="49"/>
        <v>500.95499999999998</v>
      </c>
      <c r="F3166">
        <v>352.08</v>
      </c>
      <c r="G3166" s="25"/>
    </row>
    <row r="3167" spans="1:7" x14ac:dyDescent="0.25">
      <c r="A3167" t="s">
        <v>3297</v>
      </c>
      <c r="B3167">
        <v>848.95</v>
      </c>
      <c r="C3167">
        <v>755.28</v>
      </c>
      <c r="D3167">
        <v>650.73</v>
      </c>
      <c r="E3167">
        <f t="shared" si="49"/>
        <v>703.005</v>
      </c>
      <c r="F3167">
        <v>560.77</v>
      </c>
      <c r="G3167" s="25"/>
    </row>
    <row r="3168" spans="1:7" x14ac:dyDescent="0.25">
      <c r="A3168" t="s">
        <v>3298</v>
      </c>
      <c r="B3168">
        <v>767.21</v>
      </c>
      <c r="C3168">
        <v>657.23</v>
      </c>
      <c r="D3168">
        <v>649.69000000000005</v>
      </c>
      <c r="E3168">
        <f t="shared" si="49"/>
        <v>653.46</v>
      </c>
      <c r="F3168">
        <v>520.42999999999995</v>
      </c>
      <c r="G3168" s="25"/>
    </row>
    <row r="3169" spans="1:7" x14ac:dyDescent="0.25">
      <c r="A3169" t="s">
        <v>3299</v>
      </c>
      <c r="B3169">
        <v>181.32</v>
      </c>
      <c r="C3169">
        <v>193.69</v>
      </c>
      <c r="D3169">
        <v>193.69</v>
      </c>
      <c r="E3169">
        <f t="shared" si="49"/>
        <v>193.69</v>
      </c>
      <c r="F3169">
        <v>110.25</v>
      </c>
      <c r="G3169" s="25"/>
    </row>
    <row r="3170" spans="1:7" x14ac:dyDescent="0.25">
      <c r="A3170" t="s">
        <v>3300</v>
      </c>
      <c r="B3170">
        <v>395.58</v>
      </c>
      <c r="C3170">
        <v>379.92</v>
      </c>
      <c r="D3170">
        <v>405.93</v>
      </c>
      <c r="E3170">
        <f t="shared" si="49"/>
        <v>392.92500000000001</v>
      </c>
      <c r="F3170">
        <v>250.81</v>
      </c>
      <c r="G3170" s="25"/>
    </row>
    <row r="3171" spans="1:7" x14ac:dyDescent="0.25">
      <c r="A3171" t="s">
        <v>3301</v>
      </c>
      <c r="B3171">
        <v>152.62</v>
      </c>
      <c r="C3171">
        <v>163.24</v>
      </c>
      <c r="D3171">
        <v>163.24</v>
      </c>
      <c r="E3171">
        <f t="shared" si="49"/>
        <v>163.24</v>
      </c>
      <c r="F3171">
        <v>91.93</v>
      </c>
      <c r="G3171" s="25"/>
    </row>
    <row r="3172" spans="1:7" x14ac:dyDescent="0.25">
      <c r="A3172" t="s">
        <v>3302</v>
      </c>
      <c r="B3172">
        <v>426.99</v>
      </c>
      <c r="C3172">
        <v>292.33</v>
      </c>
      <c r="D3172">
        <v>513.08000000000004</v>
      </c>
      <c r="E3172">
        <f t="shared" si="49"/>
        <v>402.70500000000004</v>
      </c>
      <c r="F3172">
        <v>212.34</v>
      </c>
      <c r="G3172" s="25"/>
    </row>
    <row r="3173" spans="1:7" x14ac:dyDescent="0.25">
      <c r="A3173" t="s">
        <v>3303</v>
      </c>
      <c r="B3173">
        <v>49.01</v>
      </c>
      <c r="C3173">
        <v>52.87</v>
      </c>
      <c r="D3173">
        <v>52.87</v>
      </c>
      <c r="E3173">
        <f t="shared" si="49"/>
        <v>52.87</v>
      </c>
      <c r="F3173">
        <v>27.51</v>
      </c>
      <c r="G3173" s="25"/>
    </row>
    <row r="3174" spans="1:7" x14ac:dyDescent="0.25">
      <c r="A3174" t="s">
        <v>3304</v>
      </c>
      <c r="B3174">
        <v>49.3</v>
      </c>
      <c r="C3174">
        <v>53.18</v>
      </c>
      <c r="D3174">
        <v>53.18</v>
      </c>
      <c r="E3174">
        <f t="shared" si="49"/>
        <v>53.18</v>
      </c>
      <c r="F3174">
        <v>18.89</v>
      </c>
      <c r="G3174" s="25"/>
    </row>
    <row r="3175" spans="1:7" x14ac:dyDescent="0.25">
      <c r="A3175" t="s">
        <v>3305</v>
      </c>
      <c r="B3175">
        <v>0.18</v>
      </c>
      <c r="C3175">
        <v>0.48</v>
      </c>
      <c r="D3175">
        <v>0.52</v>
      </c>
      <c r="E3175">
        <f t="shared" si="49"/>
        <v>0.5</v>
      </c>
      <c r="F3175">
        <v>0</v>
      </c>
      <c r="G3175" s="25"/>
    </row>
    <row r="3176" spans="1:7" x14ac:dyDescent="0.25">
      <c r="A3176" t="s">
        <v>3306</v>
      </c>
      <c r="B3176">
        <v>0</v>
      </c>
      <c r="C3176">
        <v>0</v>
      </c>
      <c r="D3176">
        <v>0</v>
      </c>
      <c r="E3176">
        <f t="shared" si="49"/>
        <v>0</v>
      </c>
      <c r="F3176">
        <v>0</v>
      </c>
      <c r="G3176" s="25"/>
    </row>
    <row r="3177" spans="1:7" x14ac:dyDescent="0.25">
      <c r="A3177" t="s">
        <v>3307</v>
      </c>
      <c r="B3177">
        <v>0</v>
      </c>
      <c r="C3177">
        <v>0</v>
      </c>
      <c r="D3177">
        <v>0</v>
      </c>
      <c r="E3177">
        <f t="shared" si="49"/>
        <v>0</v>
      </c>
      <c r="F3177">
        <v>0</v>
      </c>
      <c r="G3177" s="25"/>
    </row>
    <row r="3178" spans="1:7" x14ac:dyDescent="0.25">
      <c r="A3178" t="s">
        <v>3308</v>
      </c>
      <c r="B3178">
        <v>0</v>
      </c>
      <c r="C3178">
        <v>0</v>
      </c>
      <c r="D3178">
        <v>0</v>
      </c>
      <c r="E3178">
        <f t="shared" si="49"/>
        <v>0</v>
      </c>
      <c r="F3178">
        <v>0</v>
      </c>
      <c r="G3178" s="25"/>
    </row>
    <row r="3179" spans="1:7" x14ac:dyDescent="0.25">
      <c r="A3179" t="s">
        <v>3309</v>
      </c>
      <c r="B3179">
        <v>0</v>
      </c>
      <c r="C3179">
        <v>0</v>
      </c>
      <c r="D3179">
        <v>0</v>
      </c>
      <c r="E3179">
        <f t="shared" si="49"/>
        <v>0</v>
      </c>
      <c r="F3179">
        <v>0</v>
      </c>
      <c r="G3179" s="25"/>
    </row>
    <row r="3180" spans="1:7" x14ac:dyDescent="0.25">
      <c r="A3180" t="s">
        <v>3310</v>
      </c>
      <c r="B3180">
        <v>0</v>
      </c>
      <c r="C3180">
        <v>0</v>
      </c>
      <c r="D3180">
        <v>0</v>
      </c>
      <c r="E3180">
        <f t="shared" si="49"/>
        <v>0</v>
      </c>
      <c r="F3180">
        <v>0</v>
      </c>
      <c r="G3180" s="25"/>
    </row>
    <row r="3181" spans="1:7" x14ac:dyDescent="0.25">
      <c r="A3181" t="s">
        <v>3311</v>
      </c>
      <c r="B3181">
        <v>0</v>
      </c>
      <c r="C3181">
        <v>0</v>
      </c>
      <c r="D3181">
        <v>0</v>
      </c>
      <c r="E3181">
        <f t="shared" si="49"/>
        <v>0</v>
      </c>
      <c r="F3181">
        <v>0</v>
      </c>
      <c r="G3181" s="25"/>
    </row>
    <row r="3182" spans="1:7" x14ac:dyDescent="0.25">
      <c r="A3182" t="s">
        <v>3312</v>
      </c>
      <c r="B3182">
        <v>0</v>
      </c>
      <c r="C3182">
        <v>0</v>
      </c>
      <c r="D3182">
        <v>0</v>
      </c>
      <c r="E3182">
        <f t="shared" si="49"/>
        <v>0</v>
      </c>
      <c r="F3182">
        <v>0</v>
      </c>
      <c r="G3182" s="25"/>
    </row>
    <row r="3183" spans="1:7" x14ac:dyDescent="0.25">
      <c r="A3183" t="s">
        <v>3313</v>
      </c>
      <c r="B3183">
        <v>0</v>
      </c>
      <c r="C3183">
        <v>0</v>
      </c>
      <c r="D3183">
        <v>0</v>
      </c>
      <c r="E3183">
        <f t="shared" si="49"/>
        <v>0</v>
      </c>
      <c r="F3183">
        <v>0</v>
      </c>
      <c r="G3183" s="25"/>
    </row>
    <row r="3184" spans="1:7" x14ac:dyDescent="0.25">
      <c r="A3184" t="s">
        <v>3314</v>
      </c>
      <c r="B3184">
        <v>0</v>
      </c>
      <c r="C3184">
        <v>0</v>
      </c>
      <c r="D3184">
        <v>0</v>
      </c>
      <c r="E3184">
        <f t="shared" si="49"/>
        <v>0</v>
      </c>
      <c r="F3184">
        <v>0</v>
      </c>
      <c r="G3184" s="25"/>
    </row>
    <row r="3185" spans="1:7" x14ac:dyDescent="0.25">
      <c r="A3185" t="s">
        <v>3315</v>
      </c>
      <c r="B3185">
        <v>11.93</v>
      </c>
      <c r="C3185">
        <v>30.75</v>
      </c>
      <c r="D3185">
        <v>14.08</v>
      </c>
      <c r="E3185">
        <f t="shared" si="49"/>
        <v>22.414999999999999</v>
      </c>
      <c r="F3185">
        <v>3.65</v>
      </c>
      <c r="G3185" s="25"/>
    </row>
    <row r="3186" spans="1:7" x14ac:dyDescent="0.25">
      <c r="A3186" t="s">
        <v>3316</v>
      </c>
      <c r="B3186">
        <v>45.38</v>
      </c>
      <c r="C3186">
        <v>51.1</v>
      </c>
      <c r="D3186">
        <v>48.21</v>
      </c>
      <c r="E3186">
        <f t="shared" si="49"/>
        <v>49.655000000000001</v>
      </c>
      <c r="F3186">
        <v>17.14</v>
      </c>
      <c r="G3186" s="25"/>
    </row>
    <row r="3187" spans="1:7" x14ac:dyDescent="0.25">
      <c r="A3187" t="s">
        <v>3317</v>
      </c>
      <c r="B3187">
        <v>255.12</v>
      </c>
      <c r="C3187">
        <v>505.36</v>
      </c>
      <c r="D3187">
        <v>103.75</v>
      </c>
      <c r="E3187">
        <f t="shared" si="49"/>
        <v>304.55500000000001</v>
      </c>
      <c r="F3187">
        <v>31.02</v>
      </c>
      <c r="G3187" s="25"/>
    </row>
    <row r="3188" spans="1:7" x14ac:dyDescent="0.25">
      <c r="A3188" t="s">
        <v>3318</v>
      </c>
      <c r="B3188">
        <v>505.43</v>
      </c>
      <c r="C3188">
        <v>675.93</v>
      </c>
      <c r="D3188">
        <v>263.45</v>
      </c>
      <c r="E3188">
        <f t="shared" si="49"/>
        <v>469.68999999999994</v>
      </c>
      <c r="F3188">
        <v>178.73</v>
      </c>
      <c r="G3188" s="25"/>
    </row>
    <row r="3189" spans="1:7" x14ac:dyDescent="0.25">
      <c r="A3189" t="s">
        <v>3319</v>
      </c>
      <c r="B3189">
        <v>669.45</v>
      </c>
      <c r="C3189">
        <v>728.9</v>
      </c>
      <c r="D3189">
        <v>432.6</v>
      </c>
      <c r="E3189">
        <f t="shared" si="49"/>
        <v>580.75</v>
      </c>
      <c r="F3189">
        <v>361.31</v>
      </c>
      <c r="G3189" s="25"/>
    </row>
    <row r="3190" spans="1:7" x14ac:dyDescent="0.25">
      <c r="A3190" t="s">
        <v>3320</v>
      </c>
      <c r="B3190">
        <v>606.45000000000005</v>
      </c>
      <c r="C3190">
        <v>600.38</v>
      </c>
      <c r="D3190">
        <v>492.75</v>
      </c>
      <c r="E3190">
        <f t="shared" si="49"/>
        <v>546.56500000000005</v>
      </c>
      <c r="F3190">
        <v>387.2</v>
      </c>
      <c r="G3190" s="25"/>
    </row>
    <row r="3191" spans="1:7" x14ac:dyDescent="0.25">
      <c r="A3191" t="s">
        <v>3321</v>
      </c>
      <c r="B3191">
        <v>435.25</v>
      </c>
      <c r="C3191">
        <v>439.11</v>
      </c>
      <c r="D3191">
        <v>423.47</v>
      </c>
      <c r="E3191">
        <f t="shared" si="49"/>
        <v>431.29</v>
      </c>
      <c r="F3191">
        <v>279.26</v>
      </c>
      <c r="G3191" s="25"/>
    </row>
    <row r="3192" spans="1:7" x14ac:dyDescent="0.25">
      <c r="A3192" t="s">
        <v>3322</v>
      </c>
      <c r="B3192">
        <v>807.02</v>
      </c>
      <c r="C3192">
        <v>689.83</v>
      </c>
      <c r="D3192">
        <v>681.78</v>
      </c>
      <c r="E3192">
        <f t="shared" si="49"/>
        <v>685.80500000000006</v>
      </c>
      <c r="F3192">
        <v>545.14</v>
      </c>
      <c r="G3192" s="25"/>
    </row>
    <row r="3193" spans="1:7" x14ac:dyDescent="0.25">
      <c r="A3193" t="s">
        <v>3323</v>
      </c>
      <c r="B3193">
        <v>746.07</v>
      </c>
      <c r="C3193">
        <v>614.66999999999996</v>
      </c>
      <c r="D3193">
        <v>674.56</v>
      </c>
      <c r="E3193">
        <f t="shared" si="49"/>
        <v>644.61500000000001</v>
      </c>
      <c r="F3193">
        <v>499.86</v>
      </c>
      <c r="G3193" s="25"/>
    </row>
    <row r="3194" spans="1:7" x14ac:dyDescent="0.25">
      <c r="A3194" t="s">
        <v>3324</v>
      </c>
      <c r="B3194">
        <v>435.43</v>
      </c>
      <c r="C3194">
        <v>409.28</v>
      </c>
      <c r="D3194">
        <v>443.59</v>
      </c>
      <c r="E3194">
        <f t="shared" si="49"/>
        <v>426.43499999999995</v>
      </c>
      <c r="F3194">
        <v>277.37</v>
      </c>
      <c r="G3194" s="25"/>
    </row>
    <row r="3195" spans="1:7" x14ac:dyDescent="0.25">
      <c r="A3195" t="s">
        <v>3325</v>
      </c>
      <c r="B3195">
        <v>689.38</v>
      </c>
      <c r="C3195">
        <v>456.45</v>
      </c>
      <c r="D3195">
        <v>729.06</v>
      </c>
      <c r="E3195">
        <f t="shared" si="49"/>
        <v>592.755</v>
      </c>
      <c r="F3195">
        <v>387.53</v>
      </c>
      <c r="G3195" s="25"/>
    </row>
    <row r="3196" spans="1:7" x14ac:dyDescent="0.25">
      <c r="A3196" t="s">
        <v>3326</v>
      </c>
      <c r="B3196">
        <v>433.82</v>
      </c>
      <c r="C3196">
        <v>295.35000000000002</v>
      </c>
      <c r="D3196">
        <v>522.85</v>
      </c>
      <c r="E3196">
        <f t="shared" si="49"/>
        <v>409.1</v>
      </c>
      <c r="F3196">
        <v>213.07</v>
      </c>
      <c r="G3196" s="25"/>
    </row>
    <row r="3197" spans="1:7" x14ac:dyDescent="0.25">
      <c r="A3197" t="s">
        <v>3327</v>
      </c>
      <c r="B3197">
        <v>251.22</v>
      </c>
      <c r="C3197">
        <v>165.87</v>
      </c>
      <c r="D3197">
        <v>378.1</v>
      </c>
      <c r="E3197">
        <f t="shared" si="49"/>
        <v>271.98500000000001</v>
      </c>
      <c r="F3197">
        <v>96.84</v>
      </c>
      <c r="G3197" s="25"/>
    </row>
    <row r="3198" spans="1:7" x14ac:dyDescent="0.25">
      <c r="A3198" t="s">
        <v>3328</v>
      </c>
      <c r="B3198">
        <v>94.07</v>
      </c>
      <c r="C3198">
        <v>73.349999999999994</v>
      </c>
      <c r="D3198">
        <v>224.36</v>
      </c>
      <c r="E3198">
        <f t="shared" si="49"/>
        <v>148.85500000000002</v>
      </c>
      <c r="F3198">
        <v>34.36</v>
      </c>
      <c r="G3198" s="25"/>
    </row>
    <row r="3199" spans="1:7" x14ac:dyDescent="0.25">
      <c r="A3199" t="s">
        <v>3329</v>
      </c>
      <c r="B3199">
        <v>19.350000000000001</v>
      </c>
      <c r="C3199">
        <v>22.51</v>
      </c>
      <c r="D3199">
        <v>40.869999999999997</v>
      </c>
      <c r="E3199">
        <f t="shared" si="49"/>
        <v>31.689999999999998</v>
      </c>
      <c r="F3199">
        <v>6.86</v>
      </c>
      <c r="G3199" s="25"/>
    </row>
    <row r="3200" spans="1:7" x14ac:dyDescent="0.25">
      <c r="A3200" t="s">
        <v>3330</v>
      </c>
      <c r="B3200">
        <v>0</v>
      </c>
      <c r="C3200">
        <v>0</v>
      </c>
      <c r="D3200">
        <v>0</v>
      </c>
      <c r="E3200">
        <f t="shared" si="49"/>
        <v>0</v>
      </c>
      <c r="F3200">
        <v>0</v>
      </c>
      <c r="G3200" s="25"/>
    </row>
    <row r="3201" spans="1:7" x14ac:dyDescent="0.25">
      <c r="A3201" t="s">
        <v>3331</v>
      </c>
      <c r="B3201">
        <v>0</v>
      </c>
      <c r="C3201">
        <v>0</v>
      </c>
      <c r="D3201">
        <v>0</v>
      </c>
      <c r="E3201">
        <f t="shared" si="49"/>
        <v>0</v>
      </c>
      <c r="F3201">
        <v>0</v>
      </c>
      <c r="G3201" s="25"/>
    </row>
    <row r="3202" spans="1:7" x14ac:dyDescent="0.25">
      <c r="A3202" t="s">
        <v>3332</v>
      </c>
      <c r="B3202">
        <v>0</v>
      </c>
      <c r="C3202">
        <v>0</v>
      </c>
      <c r="D3202">
        <v>0</v>
      </c>
      <c r="E3202">
        <f t="shared" si="49"/>
        <v>0</v>
      </c>
      <c r="F3202">
        <v>0</v>
      </c>
      <c r="G3202" s="25"/>
    </row>
    <row r="3203" spans="1:7" x14ac:dyDescent="0.25">
      <c r="A3203" t="s">
        <v>3333</v>
      </c>
      <c r="B3203">
        <v>0</v>
      </c>
      <c r="C3203">
        <v>0</v>
      </c>
      <c r="D3203">
        <v>0</v>
      </c>
      <c r="E3203">
        <f t="shared" si="49"/>
        <v>0</v>
      </c>
      <c r="F3203">
        <v>0</v>
      </c>
      <c r="G3203" s="25"/>
    </row>
    <row r="3204" spans="1:7" x14ac:dyDescent="0.25">
      <c r="A3204" t="s">
        <v>3334</v>
      </c>
      <c r="B3204">
        <v>0</v>
      </c>
      <c r="C3204">
        <v>0</v>
      </c>
      <c r="D3204">
        <v>0</v>
      </c>
      <c r="E3204">
        <f t="shared" si="49"/>
        <v>0</v>
      </c>
      <c r="F3204">
        <v>0</v>
      </c>
      <c r="G3204" s="25"/>
    </row>
    <row r="3205" spans="1:7" x14ac:dyDescent="0.25">
      <c r="A3205" t="s">
        <v>3335</v>
      </c>
      <c r="B3205">
        <v>0</v>
      </c>
      <c r="C3205">
        <v>0</v>
      </c>
      <c r="D3205">
        <v>0</v>
      </c>
      <c r="E3205">
        <f t="shared" si="49"/>
        <v>0</v>
      </c>
      <c r="F3205">
        <v>0</v>
      </c>
      <c r="G3205" s="25"/>
    </row>
    <row r="3206" spans="1:7" x14ac:dyDescent="0.25">
      <c r="A3206" t="s">
        <v>3336</v>
      </c>
      <c r="B3206">
        <v>0</v>
      </c>
      <c r="C3206">
        <v>0</v>
      </c>
      <c r="D3206">
        <v>0</v>
      </c>
      <c r="E3206">
        <f t="shared" si="49"/>
        <v>0</v>
      </c>
      <c r="F3206">
        <v>0</v>
      </c>
      <c r="G3206" s="25"/>
    </row>
    <row r="3207" spans="1:7" x14ac:dyDescent="0.25">
      <c r="A3207" t="s">
        <v>3337</v>
      </c>
      <c r="B3207">
        <v>0</v>
      </c>
      <c r="C3207">
        <v>0</v>
      </c>
      <c r="D3207">
        <v>0</v>
      </c>
      <c r="E3207">
        <f t="shared" si="49"/>
        <v>0</v>
      </c>
      <c r="F3207">
        <v>0</v>
      </c>
      <c r="G3207" s="25"/>
    </row>
    <row r="3208" spans="1:7" x14ac:dyDescent="0.25">
      <c r="A3208" t="s">
        <v>3338</v>
      </c>
      <c r="B3208">
        <v>0</v>
      </c>
      <c r="C3208">
        <v>0</v>
      </c>
      <c r="D3208">
        <v>0</v>
      </c>
      <c r="E3208">
        <f t="shared" si="49"/>
        <v>0</v>
      </c>
      <c r="F3208">
        <v>0</v>
      </c>
      <c r="G3208" s="25"/>
    </row>
    <row r="3209" spans="1:7" x14ac:dyDescent="0.25">
      <c r="A3209" t="s">
        <v>3339</v>
      </c>
      <c r="B3209">
        <v>0</v>
      </c>
      <c r="C3209">
        <v>0</v>
      </c>
      <c r="D3209">
        <v>0</v>
      </c>
      <c r="E3209">
        <f t="shared" si="49"/>
        <v>0</v>
      </c>
      <c r="F3209">
        <v>0</v>
      </c>
      <c r="G3209" s="25"/>
    </row>
    <row r="3210" spans="1:7" x14ac:dyDescent="0.25">
      <c r="A3210" t="s">
        <v>3340</v>
      </c>
      <c r="B3210">
        <v>32.770000000000003</v>
      </c>
      <c r="C3210">
        <v>35.49</v>
      </c>
      <c r="D3210">
        <v>34.93</v>
      </c>
      <c r="E3210">
        <f t="shared" si="49"/>
        <v>35.21</v>
      </c>
      <c r="F3210">
        <v>11.73</v>
      </c>
      <c r="G3210" s="25"/>
    </row>
    <row r="3211" spans="1:7" x14ac:dyDescent="0.25">
      <c r="A3211" t="s">
        <v>3341</v>
      </c>
      <c r="B3211">
        <v>102.51</v>
      </c>
      <c r="C3211">
        <v>111.97</v>
      </c>
      <c r="D3211">
        <v>108.5</v>
      </c>
      <c r="E3211">
        <f t="shared" si="49"/>
        <v>110.235</v>
      </c>
      <c r="F3211">
        <v>42.14</v>
      </c>
      <c r="G3211" s="25"/>
    </row>
    <row r="3212" spans="1:7" x14ac:dyDescent="0.25">
      <c r="A3212" t="s">
        <v>3342</v>
      </c>
      <c r="B3212">
        <v>190.72</v>
      </c>
      <c r="C3212">
        <v>207.28</v>
      </c>
      <c r="D3212">
        <v>196.54</v>
      </c>
      <c r="E3212">
        <f t="shared" si="49"/>
        <v>201.91</v>
      </c>
      <c r="F3212">
        <v>113.19</v>
      </c>
      <c r="G3212" s="25"/>
    </row>
    <row r="3213" spans="1:7" x14ac:dyDescent="0.25">
      <c r="A3213" t="s">
        <v>3343</v>
      </c>
      <c r="B3213">
        <v>208.33</v>
      </c>
      <c r="C3213">
        <v>222.52</v>
      </c>
      <c r="D3213">
        <v>219.47</v>
      </c>
      <c r="E3213">
        <f t="shared" si="49"/>
        <v>220.995</v>
      </c>
      <c r="F3213">
        <v>126.94</v>
      </c>
      <c r="G3213" s="25"/>
    </row>
    <row r="3214" spans="1:7" x14ac:dyDescent="0.25">
      <c r="A3214" t="s">
        <v>3344</v>
      </c>
      <c r="B3214">
        <v>171.25</v>
      </c>
      <c r="C3214">
        <v>183.01</v>
      </c>
      <c r="D3214">
        <v>183.01</v>
      </c>
      <c r="E3214">
        <f t="shared" ref="E3214:E3277" si="50">(C3214+D3214)/2</f>
        <v>183.01</v>
      </c>
      <c r="F3214">
        <v>103.79</v>
      </c>
      <c r="G3214" s="25"/>
    </row>
    <row r="3215" spans="1:7" x14ac:dyDescent="0.25">
      <c r="A3215" t="s">
        <v>3345</v>
      </c>
      <c r="B3215">
        <v>192.95</v>
      </c>
      <c r="C3215">
        <v>206.02</v>
      </c>
      <c r="D3215">
        <v>206.02</v>
      </c>
      <c r="E3215">
        <f t="shared" si="50"/>
        <v>206.02</v>
      </c>
      <c r="F3215">
        <v>117.73</v>
      </c>
      <c r="G3215" s="25"/>
    </row>
    <row r="3216" spans="1:7" x14ac:dyDescent="0.25">
      <c r="A3216" t="s">
        <v>3346</v>
      </c>
      <c r="B3216">
        <v>208.82</v>
      </c>
      <c r="C3216">
        <v>222.82</v>
      </c>
      <c r="D3216">
        <v>222.82</v>
      </c>
      <c r="E3216">
        <f t="shared" si="50"/>
        <v>222.82</v>
      </c>
      <c r="F3216">
        <v>128</v>
      </c>
      <c r="G3216" s="25"/>
    </row>
    <row r="3217" spans="1:7" x14ac:dyDescent="0.25">
      <c r="A3217" t="s">
        <v>3347</v>
      </c>
      <c r="B3217">
        <v>337.17</v>
      </c>
      <c r="C3217">
        <v>347.38</v>
      </c>
      <c r="D3217">
        <v>351.12</v>
      </c>
      <c r="E3217">
        <f t="shared" si="50"/>
        <v>349.25</v>
      </c>
      <c r="F3217">
        <v>212.95</v>
      </c>
      <c r="G3217" s="25"/>
    </row>
    <row r="3218" spans="1:7" x14ac:dyDescent="0.25">
      <c r="A3218" t="s">
        <v>3348</v>
      </c>
      <c r="B3218">
        <v>273.75</v>
      </c>
      <c r="C3218">
        <v>285.83</v>
      </c>
      <c r="D3218">
        <v>289.52</v>
      </c>
      <c r="E3218">
        <f t="shared" si="50"/>
        <v>287.67499999999995</v>
      </c>
      <c r="F3218">
        <v>170.33</v>
      </c>
      <c r="G3218" s="25"/>
    </row>
    <row r="3219" spans="1:7" x14ac:dyDescent="0.25">
      <c r="A3219" t="s">
        <v>3349</v>
      </c>
      <c r="B3219">
        <v>303.5</v>
      </c>
      <c r="C3219">
        <v>300.16000000000003</v>
      </c>
      <c r="D3219">
        <v>322.25</v>
      </c>
      <c r="E3219">
        <f t="shared" si="50"/>
        <v>311.20500000000004</v>
      </c>
      <c r="F3219">
        <v>186.96</v>
      </c>
      <c r="G3219" s="25"/>
    </row>
    <row r="3220" spans="1:7" x14ac:dyDescent="0.25">
      <c r="A3220" t="s">
        <v>3350</v>
      </c>
      <c r="B3220">
        <v>389.66</v>
      </c>
      <c r="C3220">
        <v>291.92</v>
      </c>
      <c r="D3220">
        <v>459.43</v>
      </c>
      <c r="E3220">
        <f t="shared" si="50"/>
        <v>375.67500000000001</v>
      </c>
      <c r="F3220">
        <v>202.17</v>
      </c>
      <c r="G3220" s="25"/>
    </row>
    <row r="3221" spans="1:7" x14ac:dyDescent="0.25">
      <c r="A3221" t="s">
        <v>3351</v>
      </c>
      <c r="B3221">
        <v>245.16</v>
      </c>
      <c r="C3221">
        <v>171.7</v>
      </c>
      <c r="D3221">
        <v>358.56</v>
      </c>
      <c r="E3221">
        <f t="shared" si="50"/>
        <v>265.13</v>
      </c>
      <c r="F3221">
        <v>99.8</v>
      </c>
      <c r="G3221" s="25"/>
    </row>
    <row r="3222" spans="1:7" x14ac:dyDescent="0.25">
      <c r="A3222" t="s">
        <v>3352</v>
      </c>
      <c r="B3222">
        <v>91.11</v>
      </c>
      <c r="C3222">
        <v>57.31</v>
      </c>
      <c r="D3222">
        <v>283.48</v>
      </c>
      <c r="E3222">
        <f t="shared" si="50"/>
        <v>170.39500000000001</v>
      </c>
      <c r="F3222">
        <v>30.08</v>
      </c>
      <c r="G3222" s="25"/>
    </row>
    <row r="3223" spans="1:7" x14ac:dyDescent="0.25">
      <c r="A3223" t="s">
        <v>3353</v>
      </c>
      <c r="B3223">
        <v>22.44</v>
      </c>
      <c r="C3223">
        <v>26.02</v>
      </c>
      <c r="D3223">
        <v>73</v>
      </c>
      <c r="E3223">
        <f t="shared" si="50"/>
        <v>49.51</v>
      </c>
      <c r="F3223">
        <v>8.23</v>
      </c>
      <c r="G3223" s="25"/>
    </row>
    <row r="3224" spans="1:7" x14ac:dyDescent="0.25">
      <c r="A3224" t="s">
        <v>3354</v>
      </c>
      <c r="B3224">
        <v>0</v>
      </c>
      <c r="C3224">
        <v>0</v>
      </c>
      <c r="D3224">
        <v>0</v>
      </c>
      <c r="E3224">
        <f t="shared" si="50"/>
        <v>0</v>
      </c>
      <c r="F3224">
        <v>0</v>
      </c>
      <c r="G3224" s="25"/>
    </row>
    <row r="3225" spans="1:7" x14ac:dyDescent="0.25">
      <c r="A3225" t="s">
        <v>3355</v>
      </c>
      <c r="B3225">
        <v>0</v>
      </c>
      <c r="C3225">
        <v>0</v>
      </c>
      <c r="D3225">
        <v>0</v>
      </c>
      <c r="E3225">
        <f t="shared" si="50"/>
        <v>0</v>
      </c>
      <c r="F3225">
        <v>0</v>
      </c>
      <c r="G3225" s="25"/>
    </row>
    <row r="3226" spans="1:7" x14ac:dyDescent="0.25">
      <c r="A3226" t="s">
        <v>3356</v>
      </c>
      <c r="B3226">
        <v>0</v>
      </c>
      <c r="C3226">
        <v>0</v>
      </c>
      <c r="D3226">
        <v>0</v>
      </c>
      <c r="E3226">
        <f t="shared" si="50"/>
        <v>0</v>
      </c>
      <c r="F3226">
        <v>0</v>
      </c>
      <c r="G3226" s="25"/>
    </row>
    <row r="3227" spans="1:7" x14ac:dyDescent="0.25">
      <c r="A3227" t="s">
        <v>3357</v>
      </c>
      <c r="B3227">
        <v>0</v>
      </c>
      <c r="C3227">
        <v>0</v>
      </c>
      <c r="D3227">
        <v>0</v>
      </c>
      <c r="E3227">
        <f t="shared" si="50"/>
        <v>0</v>
      </c>
      <c r="F3227">
        <v>0</v>
      </c>
      <c r="G3227" s="25"/>
    </row>
    <row r="3228" spans="1:7" x14ac:dyDescent="0.25">
      <c r="A3228" t="s">
        <v>3358</v>
      </c>
      <c r="B3228">
        <v>0</v>
      </c>
      <c r="C3228">
        <v>0</v>
      </c>
      <c r="D3228">
        <v>0</v>
      </c>
      <c r="E3228">
        <f t="shared" si="50"/>
        <v>0</v>
      </c>
      <c r="F3228">
        <v>0</v>
      </c>
      <c r="G3228" s="25"/>
    </row>
    <row r="3229" spans="1:7" x14ac:dyDescent="0.25">
      <c r="A3229" t="s">
        <v>3359</v>
      </c>
      <c r="B3229">
        <v>0</v>
      </c>
      <c r="C3229">
        <v>0</v>
      </c>
      <c r="D3229">
        <v>0</v>
      </c>
      <c r="E3229">
        <f t="shared" si="50"/>
        <v>0</v>
      </c>
      <c r="F3229">
        <v>0</v>
      </c>
      <c r="G3229" s="25"/>
    </row>
    <row r="3230" spans="1:7" x14ac:dyDescent="0.25">
      <c r="A3230" t="s">
        <v>3360</v>
      </c>
      <c r="B3230">
        <v>0</v>
      </c>
      <c r="C3230">
        <v>0</v>
      </c>
      <c r="D3230">
        <v>0</v>
      </c>
      <c r="E3230">
        <f t="shared" si="50"/>
        <v>0</v>
      </c>
      <c r="F3230">
        <v>0</v>
      </c>
      <c r="G3230" s="25"/>
    </row>
    <row r="3231" spans="1:7" x14ac:dyDescent="0.25">
      <c r="A3231" t="s">
        <v>3361</v>
      </c>
      <c r="B3231">
        <v>0</v>
      </c>
      <c r="C3231">
        <v>0</v>
      </c>
      <c r="D3231">
        <v>0</v>
      </c>
      <c r="E3231">
        <f t="shared" si="50"/>
        <v>0</v>
      </c>
      <c r="F3231">
        <v>0</v>
      </c>
      <c r="G3231" s="25"/>
    </row>
    <row r="3232" spans="1:7" x14ac:dyDescent="0.25">
      <c r="A3232" t="s">
        <v>3362</v>
      </c>
      <c r="B3232">
        <v>0</v>
      </c>
      <c r="C3232">
        <v>0</v>
      </c>
      <c r="D3232">
        <v>0</v>
      </c>
      <c r="E3232">
        <f t="shared" si="50"/>
        <v>0</v>
      </c>
      <c r="F3232">
        <v>0</v>
      </c>
      <c r="G3232" s="25"/>
    </row>
    <row r="3233" spans="1:7" x14ac:dyDescent="0.25">
      <c r="A3233" t="s">
        <v>3363</v>
      </c>
      <c r="B3233">
        <v>14.27</v>
      </c>
      <c r="C3233">
        <v>33.130000000000003</v>
      </c>
      <c r="D3233">
        <v>16.739999999999998</v>
      </c>
      <c r="E3233">
        <f t="shared" si="50"/>
        <v>24.935000000000002</v>
      </c>
      <c r="F3233">
        <v>4.63</v>
      </c>
      <c r="G3233" s="25"/>
    </row>
    <row r="3234" spans="1:7" x14ac:dyDescent="0.25">
      <c r="A3234" t="s">
        <v>3364</v>
      </c>
      <c r="B3234">
        <v>61.27</v>
      </c>
      <c r="C3234">
        <v>290.79000000000002</v>
      </c>
      <c r="D3234">
        <v>64.05</v>
      </c>
      <c r="E3234">
        <f t="shared" si="50"/>
        <v>177.42000000000002</v>
      </c>
      <c r="F3234">
        <v>23.76</v>
      </c>
      <c r="G3234" s="25"/>
    </row>
    <row r="3235" spans="1:7" x14ac:dyDescent="0.25">
      <c r="A3235" t="s">
        <v>3365</v>
      </c>
      <c r="B3235">
        <v>220.9</v>
      </c>
      <c r="C3235">
        <v>346.74</v>
      </c>
      <c r="D3235">
        <v>155.25</v>
      </c>
      <c r="E3235">
        <f t="shared" si="50"/>
        <v>250.995</v>
      </c>
      <c r="F3235">
        <v>61.46</v>
      </c>
      <c r="G3235" s="25"/>
    </row>
    <row r="3236" spans="1:7" x14ac:dyDescent="0.25">
      <c r="A3236" t="s">
        <v>3366</v>
      </c>
      <c r="B3236">
        <v>489.6</v>
      </c>
      <c r="C3236">
        <v>646.41999999999996</v>
      </c>
      <c r="D3236">
        <v>272.56</v>
      </c>
      <c r="E3236">
        <f t="shared" si="50"/>
        <v>459.49</v>
      </c>
      <c r="F3236">
        <v>180.26</v>
      </c>
      <c r="G3236" s="25"/>
    </row>
    <row r="3237" spans="1:7" x14ac:dyDescent="0.25">
      <c r="A3237" t="s">
        <v>3367</v>
      </c>
      <c r="B3237">
        <v>684.63</v>
      </c>
      <c r="C3237">
        <v>748.72</v>
      </c>
      <c r="D3237">
        <v>441.1</v>
      </c>
      <c r="E3237">
        <f t="shared" si="50"/>
        <v>594.91000000000008</v>
      </c>
      <c r="F3237">
        <v>359.75</v>
      </c>
      <c r="G3237" s="25"/>
    </row>
    <row r="3238" spans="1:7" x14ac:dyDescent="0.25">
      <c r="A3238" t="s">
        <v>3368</v>
      </c>
      <c r="B3238">
        <v>794.48</v>
      </c>
      <c r="C3238">
        <v>773.41</v>
      </c>
      <c r="D3238">
        <v>572.33000000000004</v>
      </c>
      <c r="E3238">
        <f t="shared" si="50"/>
        <v>672.87</v>
      </c>
      <c r="F3238">
        <v>490.69</v>
      </c>
      <c r="G3238" s="25"/>
    </row>
    <row r="3239" spans="1:7" x14ac:dyDescent="0.25">
      <c r="A3239" t="s">
        <v>3369</v>
      </c>
      <c r="B3239">
        <v>954.62</v>
      </c>
      <c r="C3239">
        <v>852.21</v>
      </c>
      <c r="D3239">
        <v>726.72</v>
      </c>
      <c r="E3239">
        <f t="shared" si="50"/>
        <v>789.46500000000003</v>
      </c>
      <c r="F3239">
        <v>611.57000000000005</v>
      </c>
      <c r="G3239" s="25"/>
    </row>
    <row r="3240" spans="1:7" x14ac:dyDescent="0.25">
      <c r="A3240" t="s">
        <v>3370</v>
      </c>
      <c r="B3240">
        <v>989.73</v>
      </c>
      <c r="C3240">
        <v>820.85</v>
      </c>
      <c r="D3240">
        <v>808.75</v>
      </c>
      <c r="E3240">
        <f t="shared" si="50"/>
        <v>814.8</v>
      </c>
      <c r="F3240">
        <v>647.46</v>
      </c>
      <c r="G3240" s="25"/>
    </row>
    <row r="3241" spans="1:7" x14ac:dyDescent="0.25">
      <c r="A3241" t="s">
        <v>3371</v>
      </c>
      <c r="B3241">
        <v>937.11</v>
      </c>
      <c r="C3241">
        <v>726.58</v>
      </c>
      <c r="D3241">
        <v>823.36</v>
      </c>
      <c r="E3241">
        <f t="shared" si="50"/>
        <v>774.97</v>
      </c>
      <c r="F3241">
        <v>609.58000000000004</v>
      </c>
      <c r="G3241" s="25"/>
    </row>
    <row r="3242" spans="1:7" x14ac:dyDescent="0.25">
      <c r="A3242" t="s">
        <v>3372</v>
      </c>
      <c r="B3242">
        <v>856.79</v>
      </c>
      <c r="C3242">
        <v>615.94000000000005</v>
      </c>
      <c r="D3242">
        <v>816.93</v>
      </c>
      <c r="E3242">
        <f t="shared" si="50"/>
        <v>716.43499999999995</v>
      </c>
      <c r="F3242">
        <v>527.78</v>
      </c>
      <c r="G3242" s="25"/>
    </row>
    <row r="3243" spans="1:7" x14ac:dyDescent="0.25">
      <c r="A3243" t="s">
        <v>3373</v>
      </c>
      <c r="B3243">
        <v>745.82</v>
      </c>
      <c r="C3243">
        <v>480.16</v>
      </c>
      <c r="D3243">
        <v>795.86</v>
      </c>
      <c r="E3243">
        <f t="shared" si="50"/>
        <v>638.01</v>
      </c>
      <c r="F3243">
        <v>395.65</v>
      </c>
      <c r="G3243" s="25"/>
    </row>
    <row r="3244" spans="1:7" x14ac:dyDescent="0.25">
      <c r="A3244" t="s">
        <v>3374</v>
      </c>
      <c r="B3244">
        <v>553.94000000000005</v>
      </c>
      <c r="C3244">
        <v>302.69</v>
      </c>
      <c r="D3244">
        <v>707.42</v>
      </c>
      <c r="E3244">
        <f t="shared" si="50"/>
        <v>505.05499999999995</v>
      </c>
      <c r="F3244">
        <v>207.04</v>
      </c>
      <c r="G3244" s="25"/>
    </row>
    <row r="3245" spans="1:7" x14ac:dyDescent="0.25">
      <c r="A3245" t="s">
        <v>3375</v>
      </c>
      <c r="B3245">
        <v>306.58</v>
      </c>
      <c r="C3245">
        <v>131.32</v>
      </c>
      <c r="D3245">
        <v>548.33000000000004</v>
      </c>
      <c r="E3245">
        <f t="shared" si="50"/>
        <v>339.82500000000005</v>
      </c>
      <c r="F3245">
        <v>60.68</v>
      </c>
      <c r="G3245" s="25"/>
    </row>
    <row r="3246" spans="1:7" x14ac:dyDescent="0.25">
      <c r="A3246" t="s">
        <v>3376</v>
      </c>
      <c r="B3246">
        <v>83.03</v>
      </c>
      <c r="C3246">
        <v>35.43</v>
      </c>
      <c r="D3246">
        <v>353.85</v>
      </c>
      <c r="E3246">
        <f t="shared" si="50"/>
        <v>194.64000000000001</v>
      </c>
      <c r="F3246">
        <v>21.74</v>
      </c>
      <c r="G3246" s="25"/>
    </row>
    <row r="3247" spans="1:7" x14ac:dyDescent="0.25">
      <c r="A3247" t="s">
        <v>3377</v>
      </c>
      <c r="B3247">
        <v>20.99</v>
      </c>
      <c r="C3247">
        <v>24.38</v>
      </c>
      <c r="D3247">
        <v>133.5</v>
      </c>
      <c r="E3247">
        <f t="shared" si="50"/>
        <v>78.94</v>
      </c>
      <c r="F3247">
        <v>7.58</v>
      </c>
      <c r="G3247" s="25"/>
    </row>
    <row r="3248" spans="1:7" x14ac:dyDescent="0.25">
      <c r="A3248" t="s">
        <v>3378</v>
      </c>
      <c r="B3248">
        <v>0</v>
      </c>
      <c r="C3248">
        <v>0</v>
      </c>
      <c r="D3248">
        <v>0</v>
      </c>
      <c r="E3248">
        <f t="shared" si="50"/>
        <v>0</v>
      </c>
      <c r="F3248">
        <v>0</v>
      </c>
      <c r="G3248" s="25"/>
    </row>
    <row r="3249" spans="1:7" x14ac:dyDescent="0.25">
      <c r="A3249" t="s">
        <v>3379</v>
      </c>
      <c r="B3249">
        <v>0</v>
      </c>
      <c r="C3249">
        <v>0</v>
      </c>
      <c r="D3249">
        <v>0</v>
      </c>
      <c r="E3249">
        <f t="shared" si="50"/>
        <v>0</v>
      </c>
      <c r="F3249">
        <v>0</v>
      </c>
      <c r="G3249" s="25"/>
    </row>
    <row r="3250" spans="1:7" x14ac:dyDescent="0.25">
      <c r="A3250" t="s">
        <v>3380</v>
      </c>
      <c r="B3250">
        <v>0</v>
      </c>
      <c r="C3250">
        <v>0</v>
      </c>
      <c r="D3250">
        <v>0</v>
      </c>
      <c r="E3250">
        <f t="shared" si="50"/>
        <v>0</v>
      </c>
      <c r="F3250">
        <v>0</v>
      </c>
      <c r="G3250" s="25"/>
    </row>
    <row r="3251" spans="1:7" x14ac:dyDescent="0.25">
      <c r="A3251" t="s">
        <v>3381</v>
      </c>
      <c r="B3251">
        <v>0</v>
      </c>
      <c r="C3251">
        <v>0</v>
      </c>
      <c r="D3251">
        <v>0</v>
      </c>
      <c r="E3251">
        <f t="shared" si="50"/>
        <v>0</v>
      </c>
      <c r="F3251">
        <v>0</v>
      </c>
      <c r="G3251" s="25"/>
    </row>
    <row r="3252" spans="1:7" x14ac:dyDescent="0.25">
      <c r="A3252" t="s">
        <v>3382</v>
      </c>
      <c r="B3252">
        <v>0</v>
      </c>
      <c r="C3252">
        <v>0</v>
      </c>
      <c r="D3252">
        <v>0</v>
      </c>
      <c r="E3252">
        <f t="shared" si="50"/>
        <v>0</v>
      </c>
      <c r="F3252">
        <v>0</v>
      </c>
      <c r="G3252" s="25"/>
    </row>
    <row r="3253" spans="1:7" x14ac:dyDescent="0.25">
      <c r="A3253" t="s">
        <v>3383</v>
      </c>
      <c r="B3253">
        <v>0</v>
      </c>
      <c r="C3253">
        <v>0</v>
      </c>
      <c r="D3253">
        <v>0</v>
      </c>
      <c r="E3253">
        <f t="shared" si="50"/>
        <v>0</v>
      </c>
      <c r="F3253">
        <v>0</v>
      </c>
      <c r="G3253" s="25"/>
    </row>
    <row r="3254" spans="1:7" x14ac:dyDescent="0.25">
      <c r="A3254" t="s">
        <v>3384</v>
      </c>
      <c r="B3254">
        <v>0</v>
      </c>
      <c r="C3254">
        <v>0</v>
      </c>
      <c r="D3254">
        <v>0</v>
      </c>
      <c r="E3254">
        <f t="shared" si="50"/>
        <v>0</v>
      </c>
      <c r="F3254">
        <v>0</v>
      </c>
      <c r="G3254" s="25"/>
    </row>
    <row r="3255" spans="1:7" x14ac:dyDescent="0.25">
      <c r="A3255" t="s">
        <v>3385</v>
      </c>
      <c r="B3255">
        <v>0</v>
      </c>
      <c r="C3255">
        <v>0</v>
      </c>
      <c r="D3255">
        <v>0</v>
      </c>
      <c r="E3255">
        <f t="shared" si="50"/>
        <v>0</v>
      </c>
      <c r="F3255">
        <v>0</v>
      </c>
      <c r="G3255" s="25"/>
    </row>
    <row r="3256" spans="1:7" x14ac:dyDescent="0.25">
      <c r="A3256" t="s">
        <v>3386</v>
      </c>
      <c r="B3256">
        <v>0</v>
      </c>
      <c r="C3256">
        <v>0</v>
      </c>
      <c r="D3256">
        <v>0</v>
      </c>
      <c r="E3256">
        <f t="shared" si="50"/>
        <v>0</v>
      </c>
      <c r="F3256">
        <v>0</v>
      </c>
      <c r="G3256" s="25"/>
    </row>
    <row r="3257" spans="1:7" x14ac:dyDescent="0.25">
      <c r="A3257" t="s">
        <v>3387</v>
      </c>
      <c r="B3257">
        <v>0</v>
      </c>
      <c r="C3257">
        <v>0</v>
      </c>
      <c r="D3257">
        <v>0</v>
      </c>
      <c r="E3257">
        <f t="shared" si="50"/>
        <v>0</v>
      </c>
      <c r="F3257">
        <v>0</v>
      </c>
      <c r="G3257" s="25"/>
    </row>
    <row r="3258" spans="1:7" x14ac:dyDescent="0.25">
      <c r="A3258" t="s">
        <v>3388</v>
      </c>
      <c r="B3258">
        <v>65.05</v>
      </c>
      <c r="C3258">
        <v>83.4</v>
      </c>
      <c r="D3258">
        <v>68.92</v>
      </c>
      <c r="E3258">
        <f t="shared" si="50"/>
        <v>76.16</v>
      </c>
      <c r="F3258">
        <v>25.81</v>
      </c>
      <c r="G3258" s="25"/>
    </row>
    <row r="3259" spans="1:7" x14ac:dyDescent="0.25">
      <c r="A3259" t="s">
        <v>3389</v>
      </c>
      <c r="B3259">
        <v>138.08000000000001</v>
      </c>
      <c r="C3259">
        <v>159.31</v>
      </c>
      <c r="D3259">
        <v>139.69999999999999</v>
      </c>
      <c r="E3259">
        <f t="shared" si="50"/>
        <v>149.505</v>
      </c>
      <c r="F3259">
        <v>55.61</v>
      </c>
      <c r="G3259" s="25"/>
    </row>
    <row r="3260" spans="1:7" x14ac:dyDescent="0.25">
      <c r="A3260" t="s">
        <v>3390</v>
      </c>
      <c r="B3260">
        <v>373.77</v>
      </c>
      <c r="C3260">
        <v>456.45</v>
      </c>
      <c r="D3260">
        <v>280.58999999999997</v>
      </c>
      <c r="E3260">
        <f t="shared" si="50"/>
        <v>368.52</v>
      </c>
      <c r="F3260">
        <v>182.92</v>
      </c>
      <c r="G3260" s="25"/>
    </row>
    <row r="3261" spans="1:7" x14ac:dyDescent="0.25">
      <c r="A3261" t="s">
        <v>3391</v>
      </c>
      <c r="B3261">
        <v>271.10000000000002</v>
      </c>
      <c r="C3261">
        <v>289.7</v>
      </c>
      <c r="D3261">
        <v>275</v>
      </c>
      <c r="E3261">
        <f t="shared" si="50"/>
        <v>282.35000000000002</v>
      </c>
      <c r="F3261">
        <v>165.27</v>
      </c>
      <c r="G3261" s="25"/>
    </row>
    <row r="3262" spans="1:7" x14ac:dyDescent="0.25">
      <c r="A3262" t="s">
        <v>3392</v>
      </c>
      <c r="B3262">
        <v>180.54</v>
      </c>
      <c r="C3262">
        <v>192.89</v>
      </c>
      <c r="D3262">
        <v>192.89</v>
      </c>
      <c r="E3262">
        <f t="shared" si="50"/>
        <v>192.89</v>
      </c>
      <c r="F3262">
        <v>109.67</v>
      </c>
      <c r="G3262" s="25"/>
    </row>
    <row r="3263" spans="1:7" x14ac:dyDescent="0.25">
      <c r="A3263" t="s">
        <v>3393</v>
      </c>
      <c r="B3263">
        <v>164.42</v>
      </c>
      <c r="C3263">
        <v>175.76</v>
      </c>
      <c r="D3263">
        <v>175.76</v>
      </c>
      <c r="E3263">
        <f t="shared" si="50"/>
        <v>175.76</v>
      </c>
      <c r="F3263">
        <v>99.42</v>
      </c>
      <c r="G3263" s="25"/>
    </row>
    <row r="3264" spans="1:7" x14ac:dyDescent="0.25">
      <c r="A3264" t="s">
        <v>3394</v>
      </c>
      <c r="B3264">
        <v>138.07</v>
      </c>
      <c r="C3264">
        <v>147.77000000000001</v>
      </c>
      <c r="D3264">
        <v>147.77000000000001</v>
      </c>
      <c r="E3264">
        <f t="shared" si="50"/>
        <v>147.77000000000001</v>
      </c>
      <c r="F3264">
        <v>82.74</v>
      </c>
      <c r="G3264" s="25"/>
    </row>
    <row r="3265" spans="1:7" x14ac:dyDescent="0.25">
      <c r="A3265" t="s">
        <v>3395</v>
      </c>
      <c r="B3265">
        <v>96.18</v>
      </c>
      <c r="C3265">
        <v>103.19</v>
      </c>
      <c r="D3265">
        <v>103.19</v>
      </c>
      <c r="E3265">
        <f t="shared" si="50"/>
        <v>103.19</v>
      </c>
      <c r="F3265">
        <v>56.48</v>
      </c>
      <c r="G3265" s="25"/>
    </row>
    <row r="3266" spans="1:7" x14ac:dyDescent="0.25">
      <c r="A3266" t="s">
        <v>3396</v>
      </c>
      <c r="B3266">
        <v>70.790000000000006</v>
      </c>
      <c r="C3266">
        <v>76.13</v>
      </c>
      <c r="D3266">
        <v>76.13</v>
      </c>
      <c r="E3266">
        <f t="shared" si="50"/>
        <v>76.13</v>
      </c>
      <c r="F3266">
        <v>40.770000000000003</v>
      </c>
      <c r="G3266" s="25"/>
    </row>
    <row r="3267" spans="1:7" x14ac:dyDescent="0.25">
      <c r="A3267" t="s">
        <v>3397</v>
      </c>
      <c r="B3267">
        <v>69.16</v>
      </c>
      <c r="C3267">
        <v>74.400000000000006</v>
      </c>
      <c r="D3267">
        <v>74.400000000000006</v>
      </c>
      <c r="E3267">
        <f t="shared" si="50"/>
        <v>74.400000000000006</v>
      </c>
      <c r="F3267">
        <v>39.76</v>
      </c>
      <c r="G3267" s="25"/>
    </row>
    <row r="3268" spans="1:7" x14ac:dyDescent="0.25">
      <c r="A3268" t="s">
        <v>3398</v>
      </c>
      <c r="B3268">
        <v>63.9</v>
      </c>
      <c r="C3268">
        <v>68.77</v>
      </c>
      <c r="D3268">
        <v>68.77</v>
      </c>
      <c r="E3268">
        <f t="shared" si="50"/>
        <v>68.77</v>
      </c>
      <c r="F3268">
        <v>36.53</v>
      </c>
      <c r="G3268" s="25"/>
    </row>
    <row r="3269" spans="1:7" x14ac:dyDescent="0.25">
      <c r="A3269" t="s">
        <v>3399</v>
      </c>
      <c r="B3269">
        <v>54.01</v>
      </c>
      <c r="C3269">
        <v>58.22</v>
      </c>
      <c r="D3269">
        <v>58.22</v>
      </c>
      <c r="E3269">
        <f t="shared" si="50"/>
        <v>58.22</v>
      </c>
      <c r="F3269">
        <v>30.51</v>
      </c>
      <c r="G3269" s="25"/>
    </row>
    <row r="3270" spans="1:7" x14ac:dyDescent="0.25">
      <c r="A3270" t="s">
        <v>3400</v>
      </c>
      <c r="B3270">
        <v>83.97</v>
      </c>
      <c r="C3270">
        <v>85.89</v>
      </c>
      <c r="D3270">
        <v>109.67</v>
      </c>
      <c r="E3270">
        <f t="shared" si="50"/>
        <v>97.78</v>
      </c>
      <c r="F3270">
        <v>33.520000000000003</v>
      </c>
      <c r="G3270" s="25"/>
    </row>
    <row r="3271" spans="1:7" x14ac:dyDescent="0.25">
      <c r="A3271" t="s">
        <v>3401</v>
      </c>
      <c r="B3271">
        <v>10.44</v>
      </c>
      <c r="C3271">
        <v>12.37</v>
      </c>
      <c r="D3271">
        <v>12.61</v>
      </c>
      <c r="E3271">
        <f t="shared" si="50"/>
        <v>12.489999999999998</v>
      </c>
      <c r="F3271">
        <v>3.03</v>
      </c>
      <c r="G3271" s="25"/>
    </row>
    <row r="3272" spans="1:7" x14ac:dyDescent="0.25">
      <c r="A3272" t="s">
        <v>3402</v>
      </c>
      <c r="B3272">
        <v>0</v>
      </c>
      <c r="C3272">
        <v>0</v>
      </c>
      <c r="D3272">
        <v>0</v>
      </c>
      <c r="E3272">
        <f t="shared" si="50"/>
        <v>0</v>
      </c>
      <c r="F3272">
        <v>0</v>
      </c>
      <c r="G3272" s="25"/>
    </row>
    <row r="3273" spans="1:7" x14ac:dyDescent="0.25">
      <c r="A3273" t="s">
        <v>3403</v>
      </c>
      <c r="B3273">
        <v>0</v>
      </c>
      <c r="C3273">
        <v>0</v>
      </c>
      <c r="D3273">
        <v>0</v>
      </c>
      <c r="E3273">
        <f t="shared" si="50"/>
        <v>0</v>
      </c>
      <c r="F3273">
        <v>0</v>
      </c>
      <c r="G3273" s="25"/>
    </row>
    <row r="3274" spans="1:7" x14ac:dyDescent="0.25">
      <c r="A3274" t="s">
        <v>3404</v>
      </c>
      <c r="B3274">
        <v>0</v>
      </c>
      <c r="C3274">
        <v>0</v>
      </c>
      <c r="D3274">
        <v>0</v>
      </c>
      <c r="E3274">
        <f t="shared" si="50"/>
        <v>0</v>
      </c>
      <c r="F3274">
        <v>0</v>
      </c>
      <c r="G3274" s="25"/>
    </row>
    <row r="3275" spans="1:7" x14ac:dyDescent="0.25">
      <c r="A3275" t="s">
        <v>3405</v>
      </c>
      <c r="B3275">
        <v>0</v>
      </c>
      <c r="C3275">
        <v>0</v>
      </c>
      <c r="D3275">
        <v>0</v>
      </c>
      <c r="E3275">
        <f t="shared" si="50"/>
        <v>0</v>
      </c>
      <c r="F3275">
        <v>0</v>
      </c>
      <c r="G3275" s="25"/>
    </row>
    <row r="3276" spans="1:7" x14ac:dyDescent="0.25">
      <c r="A3276" t="s">
        <v>3406</v>
      </c>
      <c r="B3276">
        <v>0</v>
      </c>
      <c r="C3276">
        <v>0</v>
      </c>
      <c r="D3276">
        <v>0</v>
      </c>
      <c r="E3276">
        <f t="shared" si="50"/>
        <v>0</v>
      </c>
      <c r="F3276">
        <v>0</v>
      </c>
      <c r="G3276" s="25"/>
    </row>
    <row r="3277" spans="1:7" x14ac:dyDescent="0.25">
      <c r="A3277" t="s">
        <v>3407</v>
      </c>
      <c r="B3277">
        <v>0</v>
      </c>
      <c r="C3277">
        <v>0</v>
      </c>
      <c r="D3277">
        <v>0</v>
      </c>
      <c r="E3277">
        <f t="shared" si="50"/>
        <v>0</v>
      </c>
      <c r="F3277">
        <v>0</v>
      </c>
      <c r="G3277" s="25"/>
    </row>
    <row r="3278" spans="1:7" x14ac:dyDescent="0.25">
      <c r="A3278" t="s">
        <v>3408</v>
      </c>
      <c r="B3278">
        <v>0</v>
      </c>
      <c r="C3278">
        <v>0</v>
      </c>
      <c r="D3278">
        <v>0</v>
      </c>
      <c r="E3278">
        <f t="shared" ref="E3278:E3341" si="51">(C3278+D3278)/2</f>
        <v>0</v>
      </c>
      <c r="F3278">
        <v>0</v>
      </c>
      <c r="G3278" s="25"/>
    </row>
    <row r="3279" spans="1:7" x14ac:dyDescent="0.25">
      <c r="A3279" t="s">
        <v>3409</v>
      </c>
      <c r="B3279">
        <v>0</v>
      </c>
      <c r="C3279">
        <v>0</v>
      </c>
      <c r="D3279">
        <v>0</v>
      </c>
      <c r="E3279">
        <f t="shared" si="51"/>
        <v>0</v>
      </c>
      <c r="F3279">
        <v>0</v>
      </c>
      <c r="G3279" s="25"/>
    </row>
    <row r="3280" spans="1:7" x14ac:dyDescent="0.25">
      <c r="A3280" t="s">
        <v>3410</v>
      </c>
      <c r="B3280">
        <v>0</v>
      </c>
      <c r="C3280">
        <v>0</v>
      </c>
      <c r="D3280">
        <v>0</v>
      </c>
      <c r="E3280">
        <f t="shared" si="51"/>
        <v>0</v>
      </c>
      <c r="F3280">
        <v>0</v>
      </c>
      <c r="G3280" s="25"/>
    </row>
    <row r="3281" spans="1:7" x14ac:dyDescent="0.25">
      <c r="A3281" t="s">
        <v>3411</v>
      </c>
      <c r="B3281">
        <v>3.69</v>
      </c>
      <c r="C3281">
        <v>4.72</v>
      </c>
      <c r="D3281">
        <v>4.6100000000000003</v>
      </c>
      <c r="E3281">
        <f t="shared" si="51"/>
        <v>4.665</v>
      </c>
      <c r="F3281">
        <v>0.35</v>
      </c>
      <c r="G3281" s="25"/>
    </row>
    <row r="3282" spans="1:7" x14ac:dyDescent="0.25">
      <c r="A3282" t="s">
        <v>3412</v>
      </c>
      <c r="B3282">
        <v>55.1</v>
      </c>
      <c r="C3282">
        <v>63.65</v>
      </c>
      <c r="D3282">
        <v>58.43</v>
      </c>
      <c r="E3282">
        <f t="shared" si="51"/>
        <v>61.04</v>
      </c>
      <c r="F3282">
        <v>21.37</v>
      </c>
      <c r="G3282" s="25"/>
    </row>
    <row r="3283" spans="1:7" x14ac:dyDescent="0.25">
      <c r="A3283" t="s">
        <v>3413</v>
      </c>
      <c r="B3283">
        <v>186.69</v>
      </c>
      <c r="C3283">
        <v>249.12</v>
      </c>
      <c r="D3283">
        <v>164.76</v>
      </c>
      <c r="E3283">
        <f t="shared" si="51"/>
        <v>206.94</v>
      </c>
      <c r="F3283">
        <v>66.09</v>
      </c>
      <c r="G3283" s="25"/>
    </row>
    <row r="3284" spans="1:7" x14ac:dyDescent="0.25">
      <c r="A3284" t="s">
        <v>3414</v>
      </c>
      <c r="B3284">
        <v>392.57</v>
      </c>
      <c r="C3284">
        <v>485.73</v>
      </c>
      <c r="D3284">
        <v>285.7</v>
      </c>
      <c r="E3284">
        <f t="shared" si="51"/>
        <v>385.71500000000003</v>
      </c>
      <c r="F3284">
        <v>185.51</v>
      </c>
      <c r="G3284" s="25"/>
    </row>
    <row r="3285" spans="1:7" x14ac:dyDescent="0.25">
      <c r="A3285" t="s">
        <v>3415</v>
      </c>
      <c r="B3285">
        <v>664.23</v>
      </c>
      <c r="C3285">
        <v>727.09</v>
      </c>
      <c r="D3285">
        <v>445.17</v>
      </c>
      <c r="E3285">
        <f t="shared" si="51"/>
        <v>586.13</v>
      </c>
      <c r="F3285">
        <v>352.68</v>
      </c>
      <c r="G3285" s="25"/>
    </row>
    <row r="3286" spans="1:7" x14ac:dyDescent="0.25">
      <c r="A3286" t="s">
        <v>3416</v>
      </c>
      <c r="B3286">
        <v>117.84</v>
      </c>
      <c r="C3286">
        <v>126.27</v>
      </c>
      <c r="D3286">
        <v>126.27</v>
      </c>
      <c r="E3286">
        <f t="shared" si="51"/>
        <v>126.27</v>
      </c>
      <c r="F3286">
        <v>69.92</v>
      </c>
      <c r="G3286" s="25"/>
    </row>
    <row r="3287" spans="1:7" x14ac:dyDescent="0.25">
      <c r="A3287" t="s">
        <v>3417</v>
      </c>
      <c r="B3287">
        <v>78.819999999999993</v>
      </c>
      <c r="C3287">
        <v>84.7</v>
      </c>
      <c r="D3287">
        <v>84.7</v>
      </c>
      <c r="E3287">
        <f t="shared" si="51"/>
        <v>84.7</v>
      </c>
      <c r="F3287">
        <v>45.68</v>
      </c>
      <c r="G3287" s="25"/>
    </row>
    <row r="3288" spans="1:7" x14ac:dyDescent="0.25">
      <c r="A3288" t="s">
        <v>3418</v>
      </c>
      <c r="B3288">
        <v>375.06</v>
      </c>
      <c r="C3288">
        <v>385.93</v>
      </c>
      <c r="D3288">
        <v>385.3</v>
      </c>
      <c r="E3288">
        <f t="shared" si="51"/>
        <v>385.61500000000001</v>
      </c>
      <c r="F3288">
        <v>236.98</v>
      </c>
      <c r="G3288" s="25"/>
    </row>
    <row r="3289" spans="1:7" x14ac:dyDescent="0.25">
      <c r="A3289" t="s">
        <v>3419</v>
      </c>
      <c r="B3289">
        <v>310.95999999999998</v>
      </c>
      <c r="C3289">
        <v>325.08</v>
      </c>
      <c r="D3289">
        <v>327.16000000000003</v>
      </c>
      <c r="E3289">
        <f t="shared" si="51"/>
        <v>326.12</v>
      </c>
      <c r="F3289">
        <v>193.95</v>
      </c>
      <c r="G3289" s="25"/>
    </row>
    <row r="3290" spans="1:7" x14ac:dyDescent="0.25">
      <c r="A3290" t="s">
        <v>3420</v>
      </c>
      <c r="B3290">
        <v>268.35000000000002</v>
      </c>
      <c r="C3290">
        <v>281.67</v>
      </c>
      <c r="D3290">
        <v>284.56</v>
      </c>
      <c r="E3290">
        <f t="shared" si="51"/>
        <v>283.11500000000001</v>
      </c>
      <c r="F3290">
        <v>165.81</v>
      </c>
      <c r="G3290" s="25"/>
    </row>
    <row r="3291" spans="1:7" x14ac:dyDescent="0.25">
      <c r="A3291" t="s">
        <v>3421</v>
      </c>
      <c r="B3291">
        <v>432.87</v>
      </c>
      <c r="C3291">
        <v>381.71</v>
      </c>
      <c r="D3291">
        <v>458.73</v>
      </c>
      <c r="E3291">
        <f t="shared" si="51"/>
        <v>420.22</v>
      </c>
      <c r="F3291">
        <v>261.27999999999997</v>
      </c>
      <c r="G3291" s="25"/>
    </row>
    <row r="3292" spans="1:7" x14ac:dyDescent="0.25">
      <c r="A3292" t="s">
        <v>3422</v>
      </c>
      <c r="B3292">
        <v>393.94</v>
      </c>
      <c r="C3292">
        <v>303.05</v>
      </c>
      <c r="D3292">
        <v>465.57</v>
      </c>
      <c r="E3292">
        <f t="shared" si="51"/>
        <v>384.31</v>
      </c>
      <c r="F3292">
        <v>201.58</v>
      </c>
      <c r="G3292" s="25"/>
    </row>
    <row r="3293" spans="1:7" x14ac:dyDescent="0.25">
      <c r="A3293" t="s">
        <v>3423</v>
      </c>
      <c r="B3293">
        <v>256.39999999999998</v>
      </c>
      <c r="C3293">
        <v>178.8</v>
      </c>
      <c r="D3293">
        <v>381.63</v>
      </c>
      <c r="E3293">
        <f t="shared" si="51"/>
        <v>280.21500000000003</v>
      </c>
      <c r="F3293">
        <v>100.7</v>
      </c>
      <c r="G3293" s="25"/>
    </row>
    <row r="3294" spans="1:7" x14ac:dyDescent="0.25">
      <c r="A3294" t="s">
        <v>3424</v>
      </c>
      <c r="B3294">
        <v>93.85</v>
      </c>
      <c r="C3294">
        <v>56.32</v>
      </c>
      <c r="D3294">
        <v>310.37</v>
      </c>
      <c r="E3294">
        <f t="shared" si="51"/>
        <v>183.345</v>
      </c>
      <c r="F3294">
        <v>29.78</v>
      </c>
      <c r="G3294" s="25"/>
    </row>
    <row r="3295" spans="1:7" x14ac:dyDescent="0.25">
      <c r="A3295" t="s">
        <v>3425</v>
      </c>
      <c r="B3295">
        <v>27.07</v>
      </c>
      <c r="C3295">
        <v>31.27</v>
      </c>
      <c r="D3295">
        <v>76.849999999999994</v>
      </c>
      <c r="E3295">
        <f t="shared" si="51"/>
        <v>54.059999999999995</v>
      </c>
      <c r="F3295">
        <v>10.3</v>
      </c>
      <c r="G3295" s="25"/>
    </row>
    <row r="3296" spans="1:7" x14ac:dyDescent="0.25">
      <c r="A3296" t="s">
        <v>3426</v>
      </c>
      <c r="B3296">
        <v>0</v>
      </c>
      <c r="C3296">
        <v>0</v>
      </c>
      <c r="D3296">
        <v>0</v>
      </c>
      <c r="E3296">
        <f t="shared" si="51"/>
        <v>0</v>
      </c>
      <c r="F3296">
        <v>0</v>
      </c>
      <c r="G3296" s="25"/>
    </row>
    <row r="3297" spans="1:7" x14ac:dyDescent="0.25">
      <c r="A3297" t="s">
        <v>3427</v>
      </c>
      <c r="B3297">
        <v>0</v>
      </c>
      <c r="C3297">
        <v>0</v>
      </c>
      <c r="D3297">
        <v>0</v>
      </c>
      <c r="E3297">
        <f t="shared" si="51"/>
        <v>0</v>
      </c>
      <c r="F3297">
        <v>0</v>
      </c>
      <c r="G3297" s="25"/>
    </row>
    <row r="3298" spans="1:7" x14ac:dyDescent="0.25">
      <c r="A3298" t="s">
        <v>3428</v>
      </c>
      <c r="B3298">
        <v>0</v>
      </c>
      <c r="C3298">
        <v>0</v>
      </c>
      <c r="D3298">
        <v>0</v>
      </c>
      <c r="E3298">
        <f t="shared" si="51"/>
        <v>0</v>
      </c>
      <c r="F3298">
        <v>0</v>
      </c>
      <c r="G3298" s="25"/>
    </row>
    <row r="3299" spans="1:7" x14ac:dyDescent="0.25">
      <c r="A3299" t="s">
        <v>3429</v>
      </c>
      <c r="B3299">
        <v>0</v>
      </c>
      <c r="C3299">
        <v>0</v>
      </c>
      <c r="D3299">
        <v>0</v>
      </c>
      <c r="E3299">
        <f t="shared" si="51"/>
        <v>0</v>
      </c>
      <c r="F3299">
        <v>0</v>
      </c>
      <c r="G3299" s="25"/>
    </row>
    <row r="3300" spans="1:7" x14ac:dyDescent="0.25">
      <c r="A3300" t="s">
        <v>3430</v>
      </c>
      <c r="B3300">
        <v>0</v>
      </c>
      <c r="C3300">
        <v>0</v>
      </c>
      <c r="D3300">
        <v>0</v>
      </c>
      <c r="E3300">
        <f t="shared" si="51"/>
        <v>0</v>
      </c>
      <c r="F3300">
        <v>0</v>
      </c>
      <c r="G3300" s="25"/>
    </row>
    <row r="3301" spans="1:7" x14ac:dyDescent="0.25">
      <c r="A3301" t="s">
        <v>3431</v>
      </c>
      <c r="B3301">
        <v>0</v>
      </c>
      <c r="C3301">
        <v>0</v>
      </c>
      <c r="D3301">
        <v>0</v>
      </c>
      <c r="E3301">
        <f t="shared" si="51"/>
        <v>0</v>
      </c>
      <c r="F3301">
        <v>0</v>
      </c>
      <c r="G3301" s="25"/>
    </row>
    <row r="3302" spans="1:7" x14ac:dyDescent="0.25">
      <c r="A3302" t="s">
        <v>3432</v>
      </c>
      <c r="B3302">
        <v>0</v>
      </c>
      <c r="C3302">
        <v>0</v>
      </c>
      <c r="D3302">
        <v>0</v>
      </c>
      <c r="E3302">
        <f t="shared" si="51"/>
        <v>0</v>
      </c>
      <c r="F3302">
        <v>0</v>
      </c>
      <c r="G3302" s="25"/>
    </row>
    <row r="3303" spans="1:7" x14ac:dyDescent="0.25">
      <c r="A3303" t="s">
        <v>3433</v>
      </c>
      <c r="B3303">
        <v>0</v>
      </c>
      <c r="C3303">
        <v>0</v>
      </c>
      <c r="D3303">
        <v>0</v>
      </c>
      <c r="E3303">
        <f t="shared" si="51"/>
        <v>0</v>
      </c>
      <c r="F3303">
        <v>0</v>
      </c>
      <c r="G3303" s="25"/>
    </row>
    <row r="3304" spans="1:7" x14ac:dyDescent="0.25">
      <c r="A3304" t="s">
        <v>3434</v>
      </c>
      <c r="B3304">
        <v>0</v>
      </c>
      <c r="C3304">
        <v>0</v>
      </c>
      <c r="D3304">
        <v>0</v>
      </c>
      <c r="E3304">
        <f t="shared" si="51"/>
        <v>0</v>
      </c>
      <c r="F3304">
        <v>0</v>
      </c>
      <c r="G3304" s="25"/>
    </row>
    <row r="3305" spans="1:7" x14ac:dyDescent="0.25">
      <c r="A3305" t="s">
        <v>3435</v>
      </c>
      <c r="B3305">
        <v>0</v>
      </c>
      <c r="C3305">
        <v>0</v>
      </c>
      <c r="D3305">
        <v>0</v>
      </c>
      <c r="E3305">
        <f t="shared" si="51"/>
        <v>0</v>
      </c>
      <c r="F3305">
        <v>0</v>
      </c>
      <c r="G3305" s="25"/>
    </row>
    <row r="3306" spans="1:7" x14ac:dyDescent="0.25">
      <c r="A3306" t="s">
        <v>3436</v>
      </c>
      <c r="B3306">
        <v>32.409999999999997</v>
      </c>
      <c r="C3306">
        <v>35.1</v>
      </c>
      <c r="D3306">
        <v>34.54</v>
      </c>
      <c r="E3306">
        <f t="shared" si="51"/>
        <v>34.82</v>
      </c>
      <c r="F3306">
        <v>11.59</v>
      </c>
      <c r="G3306" s="25"/>
    </row>
    <row r="3307" spans="1:7" x14ac:dyDescent="0.25">
      <c r="A3307" t="s">
        <v>3437</v>
      </c>
      <c r="B3307">
        <v>44.28</v>
      </c>
      <c r="C3307">
        <v>47.8</v>
      </c>
      <c r="D3307">
        <v>47.8</v>
      </c>
      <c r="E3307">
        <f t="shared" si="51"/>
        <v>47.8</v>
      </c>
      <c r="F3307">
        <v>16.690000000000001</v>
      </c>
      <c r="G3307" s="25"/>
    </row>
    <row r="3308" spans="1:7" x14ac:dyDescent="0.25">
      <c r="A3308" t="s">
        <v>3438</v>
      </c>
      <c r="B3308">
        <v>178.55</v>
      </c>
      <c r="C3308">
        <v>193.13</v>
      </c>
      <c r="D3308">
        <v>186.34</v>
      </c>
      <c r="E3308">
        <f t="shared" si="51"/>
        <v>189.73500000000001</v>
      </c>
      <c r="F3308">
        <v>106.43</v>
      </c>
      <c r="G3308" s="25"/>
    </row>
    <row r="3309" spans="1:7" x14ac:dyDescent="0.25">
      <c r="A3309" t="s">
        <v>3439</v>
      </c>
      <c r="B3309">
        <v>372.19</v>
      </c>
      <c r="C3309">
        <v>399.2</v>
      </c>
      <c r="D3309">
        <v>341.8</v>
      </c>
      <c r="E3309">
        <f t="shared" si="51"/>
        <v>370.5</v>
      </c>
      <c r="F3309">
        <v>223.36</v>
      </c>
      <c r="G3309" s="25"/>
    </row>
    <row r="3310" spans="1:7" x14ac:dyDescent="0.25">
      <c r="A3310" t="s">
        <v>3440</v>
      </c>
      <c r="B3310">
        <v>432.09</v>
      </c>
      <c r="C3310">
        <v>444.22</v>
      </c>
      <c r="D3310">
        <v>405.48</v>
      </c>
      <c r="E3310">
        <f t="shared" si="51"/>
        <v>424.85</v>
      </c>
      <c r="F3310">
        <v>272.13</v>
      </c>
      <c r="G3310" s="25"/>
    </row>
    <row r="3311" spans="1:7" x14ac:dyDescent="0.25">
      <c r="A3311" t="s">
        <v>3441</v>
      </c>
      <c r="B3311">
        <v>534.38</v>
      </c>
      <c r="C3311">
        <v>522.78</v>
      </c>
      <c r="D3311">
        <v>491.98</v>
      </c>
      <c r="E3311">
        <f t="shared" si="51"/>
        <v>507.38</v>
      </c>
      <c r="F3311">
        <v>347.25</v>
      </c>
      <c r="G3311" s="25"/>
    </row>
    <row r="3312" spans="1:7" x14ac:dyDescent="0.25">
      <c r="A3312" t="s">
        <v>3442</v>
      </c>
      <c r="B3312">
        <v>366.06</v>
      </c>
      <c r="C3312">
        <v>376.76</v>
      </c>
      <c r="D3312">
        <v>376.15</v>
      </c>
      <c r="E3312">
        <f t="shared" si="51"/>
        <v>376.45499999999998</v>
      </c>
      <c r="F3312">
        <v>231.62</v>
      </c>
      <c r="G3312" s="25"/>
    </row>
    <row r="3313" spans="1:7" x14ac:dyDescent="0.25">
      <c r="A3313" t="s">
        <v>3443</v>
      </c>
      <c r="B3313">
        <v>500.05</v>
      </c>
      <c r="C3313">
        <v>473.51</v>
      </c>
      <c r="D3313">
        <v>492.99</v>
      </c>
      <c r="E3313">
        <f t="shared" si="51"/>
        <v>483.25</v>
      </c>
      <c r="F3313">
        <v>323.47000000000003</v>
      </c>
      <c r="G3313" s="25"/>
    </row>
    <row r="3314" spans="1:7" x14ac:dyDescent="0.25">
      <c r="A3314" t="s">
        <v>3444</v>
      </c>
      <c r="B3314">
        <v>426.95</v>
      </c>
      <c r="C3314">
        <v>406.31</v>
      </c>
      <c r="D3314">
        <v>437.47</v>
      </c>
      <c r="E3314">
        <f t="shared" si="51"/>
        <v>421.89</v>
      </c>
      <c r="F3314">
        <v>269.58</v>
      </c>
      <c r="G3314" s="25"/>
    </row>
    <row r="3315" spans="1:7" x14ac:dyDescent="0.25">
      <c r="A3315" t="s">
        <v>3445</v>
      </c>
      <c r="B3315">
        <v>432.08</v>
      </c>
      <c r="C3315">
        <v>378.35</v>
      </c>
      <c r="D3315">
        <v>458.07</v>
      </c>
      <c r="E3315">
        <f t="shared" si="51"/>
        <v>418.21000000000004</v>
      </c>
      <c r="F3315">
        <v>260.13</v>
      </c>
      <c r="G3315" s="25"/>
    </row>
    <row r="3316" spans="1:7" x14ac:dyDescent="0.25">
      <c r="A3316" t="s">
        <v>3446</v>
      </c>
      <c r="B3316">
        <v>329.11</v>
      </c>
      <c r="C3316">
        <v>282.75</v>
      </c>
      <c r="D3316">
        <v>377.87</v>
      </c>
      <c r="E3316">
        <f t="shared" si="51"/>
        <v>330.31</v>
      </c>
      <c r="F3316">
        <v>178.87</v>
      </c>
      <c r="G3316" s="25"/>
    </row>
    <row r="3317" spans="1:7" x14ac:dyDescent="0.25">
      <c r="A3317" t="s">
        <v>3447</v>
      </c>
      <c r="B3317">
        <v>137.81</v>
      </c>
      <c r="C3317">
        <v>141.87</v>
      </c>
      <c r="D3317">
        <v>154.13999999999999</v>
      </c>
      <c r="E3317">
        <f t="shared" si="51"/>
        <v>148.005</v>
      </c>
      <c r="F3317">
        <v>79.209999999999994</v>
      </c>
      <c r="G3317" s="25"/>
    </row>
    <row r="3318" spans="1:7" x14ac:dyDescent="0.25">
      <c r="A3318" t="s">
        <v>3448</v>
      </c>
      <c r="B3318">
        <v>50.45</v>
      </c>
      <c r="C3318">
        <v>54.4</v>
      </c>
      <c r="D3318">
        <v>54.4</v>
      </c>
      <c r="E3318">
        <f t="shared" si="51"/>
        <v>54.4</v>
      </c>
      <c r="F3318">
        <v>19.43</v>
      </c>
      <c r="G3318" s="25"/>
    </row>
    <row r="3319" spans="1:7" x14ac:dyDescent="0.25">
      <c r="A3319" t="s">
        <v>3449</v>
      </c>
      <c r="B3319">
        <v>0.97</v>
      </c>
      <c r="C3319">
        <v>1.42</v>
      </c>
      <c r="D3319">
        <v>1.48</v>
      </c>
      <c r="E3319">
        <f t="shared" si="51"/>
        <v>1.45</v>
      </c>
      <c r="F3319">
        <v>0</v>
      </c>
      <c r="G3319" s="25"/>
    </row>
    <row r="3320" spans="1:7" x14ac:dyDescent="0.25">
      <c r="A3320" t="s">
        <v>3450</v>
      </c>
      <c r="B3320">
        <v>0</v>
      </c>
      <c r="C3320">
        <v>0</v>
      </c>
      <c r="D3320">
        <v>0</v>
      </c>
      <c r="E3320">
        <f t="shared" si="51"/>
        <v>0</v>
      </c>
      <c r="F3320">
        <v>0</v>
      </c>
      <c r="G3320" s="25"/>
    </row>
    <row r="3321" spans="1:7" x14ac:dyDescent="0.25">
      <c r="A3321" t="s">
        <v>3451</v>
      </c>
      <c r="B3321">
        <v>0</v>
      </c>
      <c r="C3321">
        <v>0</v>
      </c>
      <c r="D3321">
        <v>0</v>
      </c>
      <c r="E3321">
        <f t="shared" si="51"/>
        <v>0</v>
      </c>
      <c r="F3321">
        <v>0</v>
      </c>
      <c r="G3321" s="25"/>
    </row>
    <row r="3322" spans="1:7" x14ac:dyDescent="0.25">
      <c r="A3322" t="s">
        <v>3452</v>
      </c>
      <c r="B3322">
        <v>0</v>
      </c>
      <c r="C3322">
        <v>0</v>
      </c>
      <c r="D3322">
        <v>0</v>
      </c>
      <c r="E3322">
        <f t="shared" si="51"/>
        <v>0</v>
      </c>
      <c r="F3322">
        <v>0</v>
      </c>
      <c r="G3322" s="25"/>
    </row>
    <row r="3323" spans="1:7" x14ac:dyDescent="0.25">
      <c r="A3323" t="s">
        <v>3453</v>
      </c>
      <c r="B3323">
        <v>0</v>
      </c>
      <c r="C3323">
        <v>0</v>
      </c>
      <c r="D3323">
        <v>0</v>
      </c>
      <c r="E3323">
        <f t="shared" si="51"/>
        <v>0</v>
      </c>
      <c r="F3323">
        <v>0</v>
      </c>
      <c r="G3323" s="25"/>
    </row>
    <row r="3324" spans="1:7" x14ac:dyDescent="0.25">
      <c r="A3324" t="s">
        <v>3454</v>
      </c>
      <c r="B3324">
        <v>0</v>
      </c>
      <c r="C3324">
        <v>0</v>
      </c>
      <c r="D3324">
        <v>0</v>
      </c>
      <c r="E3324">
        <f t="shared" si="51"/>
        <v>0</v>
      </c>
      <c r="F3324">
        <v>0</v>
      </c>
      <c r="G3324" s="25"/>
    </row>
    <row r="3325" spans="1:7" x14ac:dyDescent="0.25">
      <c r="A3325" t="s">
        <v>3455</v>
      </c>
      <c r="B3325">
        <v>0</v>
      </c>
      <c r="C3325">
        <v>0</v>
      </c>
      <c r="D3325">
        <v>0</v>
      </c>
      <c r="E3325">
        <f t="shared" si="51"/>
        <v>0</v>
      </c>
      <c r="F3325">
        <v>0</v>
      </c>
      <c r="G3325" s="25"/>
    </row>
    <row r="3326" spans="1:7" x14ac:dyDescent="0.25">
      <c r="A3326" t="s">
        <v>3456</v>
      </c>
      <c r="B3326">
        <v>0</v>
      </c>
      <c r="C3326">
        <v>0</v>
      </c>
      <c r="D3326">
        <v>0</v>
      </c>
      <c r="E3326">
        <f t="shared" si="51"/>
        <v>0</v>
      </c>
      <c r="F3326">
        <v>0</v>
      </c>
      <c r="G3326" s="25"/>
    </row>
    <row r="3327" spans="1:7" x14ac:dyDescent="0.25">
      <c r="A3327" t="s">
        <v>3457</v>
      </c>
      <c r="B3327">
        <v>0</v>
      </c>
      <c r="C3327">
        <v>0</v>
      </c>
      <c r="D3327">
        <v>0</v>
      </c>
      <c r="E3327">
        <f t="shared" si="51"/>
        <v>0</v>
      </c>
      <c r="F3327">
        <v>0</v>
      </c>
      <c r="G3327" s="25"/>
    </row>
    <row r="3328" spans="1:7" x14ac:dyDescent="0.25">
      <c r="A3328" t="s">
        <v>3458</v>
      </c>
      <c r="B3328">
        <v>0</v>
      </c>
      <c r="C3328">
        <v>0</v>
      </c>
      <c r="D3328">
        <v>0</v>
      </c>
      <c r="E3328">
        <f t="shared" si="51"/>
        <v>0</v>
      </c>
      <c r="F3328">
        <v>0</v>
      </c>
      <c r="G3328" s="25"/>
    </row>
    <row r="3329" spans="1:7" x14ac:dyDescent="0.25">
      <c r="A3329" t="s">
        <v>3459</v>
      </c>
      <c r="B3329">
        <v>0</v>
      </c>
      <c r="C3329">
        <v>0</v>
      </c>
      <c r="D3329">
        <v>0</v>
      </c>
      <c r="E3329">
        <f t="shared" si="51"/>
        <v>0</v>
      </c>
      <c r="F3329">
        <v>0</v>
      </c>
      <c r="G3329" s="25"/>
    </row>
    <row r="3330" spans="1:7" x14ac:dyDescent="0.25">
      <c r="A3330" t="s">
        <v>3460</v>
      </c>
      <c r="B3330">
        <v>67.739999999999995</v>
      </c>
      <c r="C3330">
        <v>85.91</v>
      </c>
      <c r="D3330">
        <v>71.739999999999995</v>
      </c>
      <c r="E3330">
        <f t="shared" si="51"/>
        <v>78.824999999999989</v>
      </c>
      <c r="F3330">
        <v>26.98</v>
      </c>
      <c r="G3330" s="25"/>
    </row>
    <row r="3331" spans="1:7" x14ac:dyDescent="0.25">
      <c r="A3331" t="s">
        <v>3461</v>
      </c>
      <c r="B3331">
        <v>227.51</v>
      </c>
      <c r="C3331">
        <v>361.48</v>
      </c>
      <c r="D3331">
        <v>162.09</v>
      </c>
      <c r="E3331">
        <f t="shared" si="51"/>
        <v>261.78500000000003</v>
      </c>
      <c r="F3331">
        <v>62.62</v>
      </c>
      <c r="G3331" s="25"/>
    </row>
    <row r="3332" spans="1:7" x14ac:dyDescent="0.25">
      <c r="A3332" t="s">
        <v>3462</v>
      </c>
      <c r="B3332">
        <v>471.7</v>
      </c>
      <c r="C3332">
        <v>619.33000000000004</v>
      </c>
      <c r="D3332">
        <v>288.12</v>
      </c>
      <c r="E3332">
        <f t="shared" si="51"/>
        <v>453.72500000000002</v>
      </c>
      <c r="F3332">
        <v>180.65</v>
      </c>
      <c r="G3332" s="25"/>
    </row>
    <row r="3333" spans="1:7" x14ac:dyDescent="0.25">
      <c r="A3333" t="s">
        <v>3463</v>
      </c>
      <c r="B3333">
        <v>581.38</v>
      </c>
      <c r="C3333">
        <v>632.9</v>
      </c>
      <c r="D3333">
        <v>427.33</v>
      </c>
      <c r="E3333">
        <f t="shared" si="51"/>
        <v>530.11500000000001</v>
      </c>
      <c r="F3333">
        <v>322.2</v>
      </c>
      <c r="G3333" s="25"/>
    </row>
    <row r="3334" spans="1:7" x14ac:dyDescent="0.25">
      <c r="A3334" t="s">
        <v>3464</v>
      </c>
      <c r="B3334">
        <v>648.97</v>
      </c>
      <c r="C3334">
        <v>645.11</v>
      </c>
      <c r="D3334">
        <v>523.4</v>
      </c>
      <c r="E3334">
        <f t="shared" si="51"/>
        <v>584.255</v>
      </c>
      <c r="F3334">
        <v>404.63</v>
      </c>
      <c r="G3334" s="25"/>
    </row>
    <row r="3335" spans="1:7" x14ac:dyDescent="0.25">
      <c r="A3335" t="s">
        <v>3465</v>
      </c>
      <c r="B3335">
        <v>521.73</v>
      </c>
      <c r="C3335">
        <v>515.64</v>
      </c>
      <c r="D3335">
        <v>488.67</v>
      </c>
      <c r="E3335">
        <f t="shared" si="51"/>
        <v>502.15499999999997</v>
      </c>
      <c r="F3335">
        <v>335.69</v>
      </c>
      <c r="G3335" s="25"/>
    </row>
    <row r="3336" spans="1:7" x14ac:dyDescent="0.25">
      <c r="A3336" t="s">
        <v>3466</v>
      </c>
      <c r="B3336">
        <v>745.98</v>
      </c>
      <c r="C3336">
        <v>660.98</v>
      </c>
      <c r="D3336">
        <v>654.44000000000005</v>
      </c>
      <c r="E3336">
        <f t="shared" si="51"/>
        <v>657.71</v>
      </c>
      <c r="F3336">
        <v>493.46</v>
      </c>
      <c r="G3336" s="25"/>
    </row>
    <row r="3337" spans="1:7" x14ac:dyDescent="0.25">
      <c r="A3337" t="s">
        <v>3467</v>
      </c>
      <c r="B3337">
        <v>495.83</v>
      </c>
      <c r="C3337">
        <v>474.03</v>
      </c>
      <c r="D3337">
        <v>491.96</v>
      </c>
      <c r="E3337">
        <f t="shared" si="51"/>
        <v>482.995</v>
      </c>
      <c r="F3337">
        <v>318.79000000000002</v>
      </c>
      <c r="G3337" s="25"/>
    </row>
    <row r="3338" spans="1:7" x14ac:dyDescent="0.25">
      <c r="A3338" t="s">
        <v>3468</v>
      </c>
      <c r="B3338">
        <v>644.94000000000005</v>
      </c>
      <c r="C3338">
        <v>530.66999999999996</v>
      </c>
      <c r="D3338">
        <v>633.22</v>
      </c>
      <c r="E3338">
        <f t="shared" si="51"/>
        <v>581.94499999999994</v>
      </c>
      <c r="F3338">
        <v>407.88</v>
      </c>
      <c r="G3338" s="25"/>
    </row>
    <row r="3339" spans="1:7" x14ac:dyDescent="0.25">
      <c r="A3339" t="s">
        <v>3469</v>
      </c>
      <c r="B3339">
        <v>515.07000000000005</v>
      </c>
      <c r="C3339">
        <v>420.1</v>
      </c>
      <c r="D3339">
        <v>546.39</v>
      </c>
      <c r="E3339">
        <f t="shared" si="51"/>
        <v>483.245</v>
      </c>
      <c r="F3339">
        <v>303.94</v>
      </c>
      <c r="G3339" s="25"/>
    </row>
    <row r="3340" spans="1:7" x14ac:dyDescent="0.25">
      <c r="A3340" t="s">
        <v>3470</v>
      </c>
      <c r="B3340">
        <v>513.83000000000004</v>
      </c>
      <c r="C3340">
        <v>319.81</v>
      </c>
      <c r="D3340">
        <v>644.91999999999996</v>
      </c>
      <c r="E3340">
        <f t="shared" si="51"/>
        <v>482.36500000000001</v>
      </c>
      <c r="F3340">
        <v>213.49</v>
      </c>
      <c r="G3340" s="25"/>
    </row>
    <row r="3341" spans="1:7" x14ac:dyDescent="0.25">
      <c r="A3341" t="s">
        <v>3471</v>
      </c>
      <c r="B3341">
        <v>282.31</v>
      </c>
      <c r="C3341">
        <v>175.1</v>
      </c>
      <c r="D3341">
        <v>449.74</v>
      </c>
      <c r="E3341">
        <f t="shared" si="51"/>
        <v>312.42</v>
      </c>
      <c r="F3341">
        <v>93.57</v>
      </c>
      <c r="G3341" s="25"/>
    </row>
    <row r="3342" spans="1:7" x14ac:dyDescent="0.25">
      <c r="A3342" t="s">
        <v>3472</v>
      </c>
      <c r="B3342">
        <v>84.03</v>
      </c>
      <c r="C3342">
        <v>86.58</v>
      </c>
      <c r="D3342">
        <v>107.2</v>
      </c>
      <c r="E3342">
        <f t="shared" ref="E3342:E3405" si="52">(C3342+D3342)/2</f>
        <v>96.89</v>
      </c>
      <c r="F3342">
        <v>33.630000000000003</v>
      </c>
      <c r="G3342" s="25"/>
    </row>
    <row r="3343" spans="1:7" x14ac:dyDescent="0.25">
      <c r="A3343" t="s">
        <v>3473</v>
      </c>
      <c r="B3343">
        <v>23.37</v>
      </c>
      <c r="C3343">
        <v>27.09</v>
      </c>
      <c r="D3343">
        <v>160.03</v>
      </c>
      <c r="E3343">
        <f t="shared" si="52"/>
        <v>93.56</v>
      </c>
      <c r="F3343">
        <v>8.6300000000000008</v>
      </c>
      <c r="G3343" s="25"/>
    </row>
    <row r="3344" spans="1:7" x14ac:dyDescent="0.25">
      <c r="A3344" t="s">
        <v>3474</v>
      </c>
      <c r="B3344">
        <v>0</v>
      </c>
      <c r="C3344">
        <v>0</v>
      </c>
      <c r="D3344">
        <v>0</v>
      </c>
      <c r="E3344">
        <f t="shared" si="52"/>
        <v>0</v>
      </c>
      <c r="F3344">
        <v>0</v>
      </c>
      <c r="G3344" s="25"/>
    </row>
    <row r="3345" spans="1:7" x14ac:dyDescent="0.25">
      <c r="A3345" t="s">
        <v>3475</v>
      </c>
      <c r="B3345">
        <v>0</v>
      </c>
      <c r="C3345">
        <v>0</v>
      </c>
      <c r="D3345">
        <v>0</v>
      </c>
      <c r="E3345">
        <f t="shared" si="52"/>
        <v>0</v>
      </c>
      <c r="F3345">
        <v>0</v>
      </c>
      <c r="G3345" s="25"/>
    </row>
    <row r="3346" spans="1:7" x14ac:dyDescent="0.25">
      <c r="A3346" t="s">
        <v>3476</v>
      </c>
      <c r="B3346">
        <v>0</v>
      </c>
      <c r="C3346">
        <v>0</v>
      </c>
      <c r="D3346">
        <v>0</v>
      </c>
      <c r="E3346">
        <f t="shared" si="52"/>
        <v>0</v>
      </c>
      <c r="F3346">
        <v>0</v>
      </c>
      <c r="G3346" s="25"/>
    </row>
    <row r="3347" spans="1:7" x14ac:dyDescent="0.25">
      <c r="A3347" t="s">
        <v>3477</v>
      </c>
      <c r="B3347">
        <v>0</v>
      </c>
      <c r="C3347">
        <v>0</v>
      </c>
      <c r="D3347">
        <v>0</v>
      </c>
      <c r="E3347">
        <f t="shared" si="52"/>
        <v>0</v>
      </c>
      <c r="F3347">
        <v>0</v>
      </c>
      <c r="G3347" s="25"/>
    </row>
    <row r="3348" spans="1:7" x14ac:dyDescent="0.25">
      <c r="A3348" t="s">
        <v>3478</v>
      </c>
      <c r="B3348">
        <v>0</v>
      </c>
      <c r="C3348">
        <v>0</v>
      </c>
      <c r="D3348">
        <v>0</v>
      </c>
      <c r="E3348">
        <f t="shared" si="52"/>
        <v>0</v>
      </c>
      <c r="F3348">
        <v>0</v>
      </c>
      <c r="G3348" s="25"/>
    </row>
    <row r="3349" spans="1:7" x14ac:dyDescent="0.25">
      <c r="A3349" t="s">
        <v>3479</v>
      </c>
      <c r="B3349">
        <v>0</v>
      </c>
      <c r="C3349">
        <v>0</v>
      </c>
      <c r="D3349">
        <v>0</v>
      </c>
      <c r="E3349">
        <f t="shared" si="52"/>
        <v>0</v>
      </c>
      <c r="F3349">
        <v>0</v>
      </c>
      <c r="G3349" s="25"/>
    </row>
    <row r="3350" spans="1:7" x14ac:dyDescent="0.25">
      <c r="A3350" t="s">
        <v>3480</v>
      </c>
      <c r="B3350">
        <v>0</v>
      </c>
      <c r="C3350">
        <v>0</v>
      </c>
      <c r="D3350">
        <v>0</v>
      </c>
      <c r="E3350">
        <f t="shared" si="52"/>
        <v>0</v>
      </c>
      <c r="F3350">
        <v>0</v>
      </c>
      <c r="G3350" s="25"/>
    </row>
    <row r="3351" spans="1:7" x14ac:dyDescent="0.25">
      <c r="A3351" t="s">
        <v>3481</v>
      </c>
      <c r="B3351">
        <v>0</v>
      </c>
      <c r="C3351">
        <v>0</v>
      </c>
      <c r="D3351">
        <v>0</v>
      </c>
      <c r="E3351">
        <f t="shared" si="52"/>
        <v>0</v>
      </c>
      <c r="F3351">
        <v>0</v>
      </c>
      <c r="G3351" s="25"/>
    </row>
    <row r="3352" spans="1:7" x14ac:dyDescent="0.25">
      <c r="A3352" t="s">
        <v>3482</v>
      </c>
      <c r="B3352">
        <v>0</v>
      </c>
      <c r="C3352">
        <v>0</v>
      </c>
      <c r="D3352">
        <v>0</v>
      </c>
      <c r="E3352">
        <f t="shared" si="52"/>
        <v>0</v>
      </c>
      <c r="F3352">
        <v>0</v>
      </c>
      <c r="G3352" s="25"/>
    </row>
    <row r="3353" spans="1:7" x14ac:dyDescent="0.25">
      <c r="A3353" t="s">
        <v>3483</v>
      </c>
      <c r="B3353">
        <v>17.079999999999998</v>
      </c>
      <c r="C3353">
        <v>121.46</v>
      </c>
      <c r="D3353">
        <v>19.940000000000001</v>
      </c>
      <c r="E3353">
        <f t="shared" si="52"/>
        <v>70.7</v>
      </c>
      <c r="F3353">
        <v>5.85</v>
      </c>
      <c r="G3353" s="25"/>
    </row>
    <row r="3354" spans="1:7" x14ac:dyDescent="0.25">
      <c r="A3354" t="s">
        <v>3484</v>
      </c>
      <c r="B3354">
        <v>79.11</v>
      </c>
      <c r="C3354">
        <v>236.55</v>
      </c>
      <c r="D3354">
        <v>66.33</v>
      </c>
      <c r="E3354">
        <f t="shared" si="52"/>
        <v>151.44</v>
      </c>
      <c r="F3354">
        <v>32.229999999999997</v>
      </c>
      <c r="G3354" s="25"/>
    </row>
    <row r="3355" spans="1:7" x14ac:dyDescent="0.25">
      <c r="A3355" t="s">
        <v>3485</v>
      </c>
      <c r="B3355">
        <v>266.13</v>
      </c>
      <c r="C3355">
        <v>530.78</v>
      </c>
      <c r="D3355">
        <v>120.9</v>
      </c>
      <c r="E3355">
        <f t="shared" si="52"/>
        <v>325.83999999999997</v>
      </c>
      <c r="F3355">
        <v>31.28</v>
      </c>
      <c r="G3355" s="25"/>
    </row>
    <row r="3356" spans="1:7" x14ac:dyDescent="0.25">
      <c r="A3356" t="s">
        <v>3486</v>
      </c>
      <c r="B3356">
        <v>378.3</v>
      </c>
      <c r="C3356">
        <v>463.82</v>
      </c>
      <c r="D3356">
        <v>288.79000000000002</v>
      </c>
      <c r="E3356">
        <f t="shared" si="52"/>
        <v>376.30500000000001</v>
      </c>
      <c r="F3356">
        <v>181.49</v>
      </c>
      <c r="G3356" s="25"/>
    </row>
    <row r="3357" spans="1:7" x14ac:dyDescent="0.25">
      <c r="A3357" t="s">
        <v>3487</v>
      </c>
      <c r="B3357">
        <v>397.92</v>
      </c>
      <c r="C3357">
        <v>427.77</v>
      </c>
      <c r="D3357">
        <v>359.93</v>
      </c>
      <c r="E3357">
        <f t="shared" si="52"/>
        <v>393.85</v>
      </c>
      <c r="F3357">
        <v>236.71</v>
      </c>
      <c r="G3357" s="25"/>
    </row>
    <row r="3358" spans="1:7" x14ac:dyDescent="0.25">
      <c r="A3358" t="s">
        <v>3488</v>
      </c>
      <c r="B3358">
        <v>414.03</v>
      </c>
      <c r="C3358">
        <v>428.8</v>
      </c>
      <c r="D3358">
        <v>398.16</v>
      </c>
      <c r="E3358">
        <f t="shared" si="52"/>
        <v>413.48</v>
      </c>
      <c r="F3358">
        <v>259.2</v>
      </c>
      <c r="G3358" s="25"/>
    </row>
    <row r="3359" spans="1:7" x14ac:dyDescent="0.25">
      <c r="A3359" t="s">
        <v>3489</v>
      </c>
      <c r="B3359">
        <v>779.25</v>
      </c>
      <c r="C3359">
        <v>717.44</v>
      </c>
      <c r="D3359">
        <v>636.80999999999995</v>
      </c>
      <c r="E3359">
        <f t="shared" si="52"/>
        <v>677.125</v>
      </c>
      <c r="F3359">
        <v>507.37</v>
      </c>
      <c r="G3359" s="25"/>
    </row>
    <row r="3360" spans="1:7" x14ac:dyDescent="0.25">
      <c r="A3360" t="s">
        <v>3490</v>
      </c>
      <c r="B3360">
        <v>139.63</v>
      </c>
      <c r="C3360">
        <v>149.43</v>
      </c>
      <c r="D3360">
        <v>149.43</v>
      </c>
      <c r="E3360">
        <f t="shared" si="52"/>
        <v>149.43</v>
      </c>
      <c r="F3360">
        <v>83.71</v>
      </c>
      <c r="G3360" s="25"/>
    </row>
    <row r="3361" spans="1:7" x14ac:dyDescent="0.25">
      <c r="A3361" t="s">
        <v>3491</v>
      </c>
      <c r="B3361">
        <v>91.25</v>
      </c>
      <c r="C3361">
        <v>97.94</v>
      </c>
      <c r="D3361">
        <v>97.94</v>
      </c>
      <c r="E3361">
        <f t="shared" si="52"/>
        <v>97.94</v>
      </c>
      <c r="F3361">
        <v>53.42</v>
      </c>
      <c r="G3361" s="25"/>
    </row>
    <row r="3362" spans="1:7" x14ac:dyDescent="0.25">
      <c r="A3362" t="s">
        <v>3492</v>
      </c>
      <c r="B3362">
        <v>437.4</v>
      </c>
      <c r="C3362">
        <v>416.81</v>
      </c>
      <c r="D3362">
        <v>448.52</v>
      </c>
      <c r="E3362">
        <f t="shared" si="52"/>
        <v>432.66499999999996</v>
      </c>
      <c r="F3362">
        <v>275.98</v>
      </c>
      <c r="G3362" s="25"/>
    </row>
    <row r="3363" spans="1:7" x14ac:dyDescent="0.25">
      <c r="A3363" t="s">
        <v>3493</v>
      </c>
      <c r="B3363">
        <v>732.37</v>
      </c>
      <c r="C3363">
        <v>491.45</v>
      </c>
      <c r="D3363">
        <v>786.16</v>
      </c>
      <c r="E3363">
        <f t="shared" si="52"/>
        <v>638.80499999999995</v>
      </c>
      <c r="F3363">
        <v>383.71</v>
      </c>
      <c r="G3363" s="25"/>
    </row>
    <row r="3364" spans="1:7" x14ac:dyDescent="0.25">
      <c r="A3364" t="s">
        <v>3494</v>
      </c>
      <c r="B3364">
        <v>528.59</v>
      </c>
      <c r="C3364">
        <v>322.45999999999998</v>
      </c>
      <c r="D3364">
        <v>667.45</v>
      </c>
      <c r="E3364">
        <f t="shared" si="52"/>
        <v>494.95500000000004</v>
      </c>
      <c r="F3364">
        <v>209.75</v>
      </c>
      <c r="G3364" s="25"/>
    </row>
    <row r="3365" spans="1:7" x14ac:dyDescent="0.25">
      <c r="A3365" t="s">
        <v>3495</v>
      </c>
      <c r="B3365">
        <v>306.01</v>
      </c>
      <c r="C3365">
        <v>159.86000000000001</v>
      </c>
      <c r="D3365">
        <v>525.59</v>
      </c>
      <c r="E3365">
        <f t="shared" si="52"/>
        <v>342.72500000000002</v>
      </c>
      <c r="F3365">
        <v>75.349999999999994</v>
      </c>
      <c r="G3365" s="25"/>
    </row>
    <row r="3366" spans="1:7" x14ac:dyDescent="0.25">
      <c r="A3366" t="s">
        <v>3496</v>
      </c>
      <c r="B3366">
        <v>91.17</v>
      </c>
      <c r="C3366">
        <v>42.63</v>
      </c>
      <c r="D3366">
        <v>372.81</v>
      </c>
      <c r="E3366">
        <f t="shared" si="52"/>
        <v>207.72</v>
      </c>
      <c r="F3366">
        <v>24.02</v>
      </c>
      <c r="G3366" s="25"/>
    </row>
    <row r="3367" spans="1:7" x14ac:dyDescent="0.25">
      <c r="A3367" t="s">
        <v>3497</v>
      </c>
      <c r="B3367">
        <v>25.82</v>
      </c>
      <c r="C3367">
        <v>29.86</v>
      </c>
      <c r="D3367">
        <v>44.11</v>
      </c>
      <c r="E3367">
        <f t="shared" si="52"/>
        <v>36.984999999999999</v>
      </c>
      <c r="F3367">
        <v>9.73</v>
      </c>
      <c r="G3367" s="25"/>
    </row>
    <row r="3368" spans="1:7" x14ac:dyDescent="0.25">
      <c r="A3368" t="s">
        <v>3498</v>
      </c>
      <c r="B3368">
        <v>0</v>
      </c>
      <c r="C3368">
        <v>0</v>
      </c>
      <c r="D3368">
        <v>0</v>
      </c>
      <c r="E3368">
        <f t="shared" si="52"/>
        <v>0</v>
      </c>
      <c r="F3368">
        <v>0</v>
      </c>
      <c r="G3368" s="25"/>
    </row>
    <row r="3369" spans="1:7" x14ac:dyDescent="0.25">
      <c r="A3369" t="s">
        <v>3499</v>
      </c>
      <c r="B3369">
        <v>0</v>
      </c>
      <c r="C3369">
        <v>0</v>
      </c>
      <c r="D3369">
        <v>0</v>
      </c>
      <c r="E3369">
        <f t="shared" si="52"/>
        <v>0</v>
      </c>
      <c r="F3369">
        <v>0</v>
      </c>
      <c r="G3369" s="25"/>
    </row>
    <row r="3370" spans="1:7" x14ac:dyDescent="0.25">
      <c r="A3370" t="s">
        <v>3500</v>
      </c>
      <c r="B3370">
        <v>0</v>
      </c>
      <c r="C3370">
        <v>0</v>
      </c>
      <c r="D3370">
        <v>0</v>
      </c>
      <c r="E3370">
        <f t="shared" si="52"/>
        <v>0</v>
      </c>
      <c r="F3370">
        <v>0</v>
      </c>
      <c r="G3370" s="25"/>
    </row>
    <row r="3371" spans="1:7" x14ac:dyDescent="0.25">
      <c r="A3371" t="s">
        <v>3501</v>
      </c>
      <c r="B3371">
        <v>0</v>
      </c>
      <c r="C3371">
        <v>0</v>
      </c>
      <c r="D3371">
        <v>0</v>
      </c>
      <c r="E3371">
        <f t="shared" si="52"/>
        <v>0</v>
      </c>
      <c r="F3371">
        <v>0</v>
      </c>
      <c r="G3371" s="25"/>
    </row>
    <row r="3372" spans="1:7" x14ac:dyDescent="0.25">
      <c r="A3372" t="s">
        <v>3502</v>
      </c>
      <c r="B3372">
        <v>0</v>
      </c>
      <c r="C3372">
        <v>0</v>
      </c>
      <c r="D3372">
        <v>0</v>
      </c>
      <c r="E3372">
        <f t="shared" si="52"/>
        <v>0</v>
      </c>
      <c r="F3372">
        <v>0</v>
      </c>
      <c r="G3372" s="25"/>
    </row>
    <row r="3373" spans="1:7" x14ac:dyDescent="0.25">
      <c r="A3373" t="s">
        <v>3503</v>
      </c>
      <c r="B3373">
        <v>0</v>
      </c>
      <c r="C3373">
        <v>0</v>
      </c>
      <c r="D3373">
        <v>0</v>
      </c>
      <c r="E3373">
        <f t="shared" si="52"/>
        <v>0</v>
      </c>
      <c r="F3373">
        <v>0</v>
      </c>
      <c r="G3373" s="25"/>
    </row>
    <row r="3374" spans="1:7" x14ac:dyDescent="0.25">
      <c r="A3374" t="s">
        <v>3504</v>
      </c>
      <c r="B3374">
        <v>0</v>
      </c>
      <c r="C3374">
        <v>0</v>
      </c>
      <c r="D3374">
        <v>0</v>
      </c>
      <c r="E3374">
        <f t="shared" si="52"/>
        <v>0</v>
      </c>
      <c r="F3374">
        <v>0</v>
      </c>
      <c r="G3374" s="25"/>
    </row>
    <row r="3375" spans="1:7" x14ac:dyDescent="0.25">
      <c r="A3375" t="s">
        <v>3505</v>
      </c>
      <c r="B3375">
        <v>0</v>
      </c>
      <c r="C3375">
        <v>0</v>
      </c>
      <c r="D3375">
        <v>0</v>
      </c>
      <c r="E3375">
        <f t="shared" si="52"/>
        <v>0</v>
      </c>
      <c r="F3375">
        <v>0</v>
      </c>
      <c r="G3375" s="25"/>
    </row>
    <row r="3376" spans="1:7" x14ac:dyDescent="0.25">
      <c r="A3376" t="s">
        <v>3506</v>
      </c>
      <c r="B3376">
        <v>0</v>
      </c>
      <c r="C3376">
        <v>0</v>
      </c>
      <c r="D3376">
        <v>0</v>
      </c>
      <c r="E3376">
        <f t="shared" si="52"/>
        <v>0</v>
      </c>
      <c r="F3376">
        <v>0</v>
      </c>
      <c r="G3376" s="25"/>
    </row>
    <row r="3377" spans="1:7" x14ac:dyDescent="0.25">
      <c r="A3377" t="s">
        <v>3507</v>
      </c>
      <c r="B3377">
        <v>7.37</v>
      </c>
      <c r="C3377">
        <v>9.0299999999999994</v>
      </c>
      <c r="D3377">
        <v>8.85</v>
      </c>
      <c r="E3377">
        <f t="shared" si="52"/>
        <v>8.94</v>
      </c>
      <c r="F3377">
        <v>1.77</v>
      </c>
      <c r="G3377" s="25"/>
    </row>
    <row r="3378" spans="1:7" x14ac:dyDescent="0.25">
      <c r="A3378" t="s">
        <v>3508</v>
      </c>
      <c r="B3378">
        <v>57.12</v>
      </c>
      <c r="C3378">
        <v>350.98</v>
      </c>
      <c r="D3378">
        <v>30.72</v>
      </c>
      <c r="E3378">
        <f t="shared" si="52"/>
        <v>190.85000000000002</v>
      </c>
      <c r="F3378">
        <v>20.149999999999999</v>
      </c>
      <c r="G3378" s="25"/>
    </row>
    <row r="3379" spans="1:7" x14ac:dyDescent="0.25">
      <c r="A3379" t="s">
        <v>3509</v>
      </c>
      <c r="B3379">
        <v>269.29000000000002</v>
      </c>
      <c r="C3379">
        <v>543.41999999999996</v>
      </c>
      <c r="D3379">
        <v>120.79</v>
      </c>
      <c r="E3379">
        <f t="shared" si="52"/>
        <v>332.10499999999996</v>
      </c>
      <c r="F3379">
        <v>28.95</v>
      </c>
      <c r="G3379" s="25"/>
    </row>
    <row r="3380" spans="1:7" x14ac:dyDescent="0.25">
      <c r="A3380" t="s">
        <v>3510</v>
      </c>
      <c r="B3380">
        <v>398.14</v>
      </c>
      <c r="C3380">
        <v>495.19</v>
      </c>
      <c r="D3380">
        <v>293.02999999999997</v>
      </c>
      <c r="E3380">
        <f t="shared" si="52"/>
        <v>394.11</v>
      </c>
      <c r="F3380">
        <v>183.32</v>
      </c>
      <c r="G3380" s="25"/>
    </row>
    <row r="3381" spans="1:7" x14ac:dyDescent="0.25">
      <c r="A3381" t="s">
        <v>3511</v>
      </c>
      <c r="B3381">
        <v>350.27</v>
      </c>
      <c r="C3381">
        <v>375.82</v>
      </c>
      <c r="D3381">
        <v>333.85</v>
      </c>
      <c r="E3381">
        <f t="shared" si="52"/>
        <v>354.83500000000004</v>
      </c>
      <c r="F3381">
        <v>210.49</v>
      </c>
      <c r="G3381" s="25"/>
    </row>
    <row r="3382" spans="1:7" x14ac:dyDescent="0.25">
      <c r="A3382" t="s">
        <v>3512</v>
      </c>
      <c r="B3382">
        <v>654.45000000000005</v>
      </c>
      <c r="C3382">
        <v>651.4</v>
      </c>
      <c r="D3382">
        <v>527.41999999999996</v>
      </c>
      <c r="E3382">
        <f t="shared" si="52"/>
        <v>589.41</v>
      </c>
      <c r="F3382">
        <v>407.1</v>
      </c>
      <c r="G3382" s="25"/>
    </row>
    <row r="3383" spans="1:7" x14ac:dyDescent="0.25">
      <c r="A3383" t="s">
        <v>3513</v>
      </c>
      <c r="B3383">
        <v>393.7</v>
      </c>
      <c r="C3383">
        <v>405.78</v>
      </c>
      <c r="D3383">
        <v>396.67</v>
      </c>
      <c r="E3383">
        <f t="shared" si="52"/>
        <v>401.22500000000002</v>
      </c>
      <c r="F3383">
        <v>249.09</v>
      </c>
      <c r="G3383" s="25"/>
    </row>
    <row r="3384" spans="1:7" x14ac:dyDescent="0.25">
      <c r="A3384" t="s">
        <v>3514</v>
      </c>
      <c r="B3384">
        <v>440.2</v>
      </c>
      <c r="C3384">
        <v>442.21</v>
      </c>
      <c r="D3384">
        <v>440.93</v>
      </c>
      <c r="E3384">
        <f t="shared" si="52"/>
        <v>441.57</v>
      </c>
      <c r="F3384">
        <v>281.61</v>
      </c>
      <c r="G3384" s="25"/>
    </row>
    <row r="3385" spans="1:7" x14ac:dyDescent="0.25">
      <c r="A3385" t="s">
        <v>3515</v>
      </c>
      <c r="B3385">
        <v>128.38999999999999</v>
      </c>
      <c r="C3385">
        <v>137.47</v>
      </c>
      <c r="D3385">
        <v>137.47</v>
      </c>
      <c r="E3385">
        <f t="shared" si="52"/>
        <v>137.47</v>
      </c>
      <c r="F3385">
        <v>76.63</v>
      </c>
      <c r="G3385" s="25"/>
    </row>
    <row r="3386" spans="1:7" x14ac:dyDescent="0.25">
      <c r="A3386" t="s">
        <v>3516</v>
      </c>
      <c r="B3386">
        <v>459.78</v>
      </c>
      <c r="C3386">
        <v>432.3</v>
      </c>
      <c r="D3386">
        <v>469.56</v>
      </c>
      <c r="E3386">
        <f t="shared" si="52"/>
        <v>450.93</v>
      </c>
      <c r="F3386">
        <v>290.10000000000002</v>
      </c>
      <c r="G3386" s="25"/>
    </row>
    <row r="3387" spans="1:7" x14ac:dyDescent="0.25">
      <c r="A3387" t="s">
        <v>3517</v>
      </c>
      <c r="B3387">
        <v>703.85</v>
      </c>
      <c r="C3387">
        <v>483.67</v>
      </c>
      <c r="D3387">
        <v>754.57</v>
      </c>
      <c r="E3387">
        <f t="shared" si="52"/>
        <v>619.12</v>
      </c>
      <c r="F3387">
        <v>375.32</v>
      </c>
      <c r="G3387" s="25"/>
    </row>
    <row r="3388" spans="1:7" x14ac:dyDescent="0.25">
      <c r="A3388" t="s">
        <v>3518</v>
      </c>
      <c r="B3388">
        <v>537.29999999999995</v>
      </c>
      <c r="C3388">
        <v>324.31</v>
      </c>
      <c r="D3388">
        <v>683.06</v>
      </c>
      <c r="E3388">
        <f t="shared" si="52"/>
        <v>503.68499999999995</v>
      </c>
      <c r="F3388">
        <v>205.15</v>
      </c>
      <c r="G3388" s="25"/>
    </row>
    <row r="3389" spans="1:7" x14ac:dyDescent="0.25">
      <c r="A3389" t="s">
        <v>3519</v>
      </c>
      <c r="B3389">
        <v>243.56</v>
      </c>
      <c r="C3389">
        <v>191.38</v>
      </c>
      <c r="D3389">
        <v>341.62</v>
      </c>
      <c r="E3389">
        <f t="shared" si="52"/>
        <v>266.5</v>
      </c>
      <c r="F3389">
        <v>106.75</v>
      </c>
      <c r="G3389" s="25"/>
    </row>
    <row r="3390" spans="1:7" x14ac:dyDescent="0.25">
      <c r="A3390" t="s">
        <v>3520</v>
      </c>
      <c r="B3390">
        <v>97.8</v>
      </c>
      <c r="C3390">
        <v>57.17</v>
      </c>
      <c r="D3390">
        <v>335.02</v>
      </c>
      <c r="E3390">
        <f t="shared" si="52"/>
        <v>196.095</v>
      </c>
      <c r="F3390">
        <v>29.84</v>
      </c>
      <c r="G3390" s="25"/>
    </row>
    <row r="3391" spans="1:7" x14ac:dyDescent="0.25">
      <c r="A3391" t="s">
        <v>3521</v>
      </c>
      <c r="B3391">
        <v>22.52</v>
      </c>
      <c r="C3391">
        <v>26.11</v>
      </c>
      <c r="D3391">
        <v>181.13</v>
      </c>
      <c r="E3391">
        <f t="shared" si="52"/>
        <v>103.62</v>
      </c>
      <c r="F3391">
        <v>8.26</v>
      </c>
      <c r="G3391" s="25"/>
    </row>
    <row r="3392" spans="1:7" x14ac:dyDescent="0.25">
      <c r="A3392" t="s">
        <v>3522</v>
      </c>
      <c r="B3392">
        <v>0</v>
      </c>
      <c r="C3392">
        <v>0</v>
      </c>
      <c r="D3392">
        <v>0</v>
      </c>
      <c r="E3392">
        <f t="shared" si="52"/>
        <v>0</v>
      </c>
      <c r="F3392">
        <v>0</v>
      </c>
      <c r="G3392" s="25"/>
    </row>
    <row r="3393" spans="1:7" x14ac:dyDescent="0.25">
      <c r="A3393" t="s">
        <v>3523</v>
      </c>
      <c r="B3393">
        <v>0</v>
      </c>
      <c r="C3393">
        <v>0</v>
      </c>
      <c r="D3393">
        <v>0</v>
      </c>
      <c r="E3393">
        <f t="shared" si="52"/>
        <v>0</v>
      </c>
      <c r="F3393">
        <v>0</v>
      </c>
      <c r="G3393" s="25"/>
    </row>
    <row r="3394" spans="1:7" x14ac:dyDescent="0.25">
      <c r="A3394" t="s">
        <v>3524</v>
      </c>
      <c r="B3394">
        <v>0</v>
      </c>
      <c r="C3394">
        <v>0</v>
      </c>
      <c r="D3394">
        <v>0</v>
      </c>
      <c r="E3394">
        <f t="shared" si="52"/>
        <v>0</v>
      </c>
      <c r="F3394">
        <v>0</v>
      </c>
      <c r="G3394" s="25"/>
    </row>
    <row r="3395" spans="1:7" x14ac:dyDescent="0.25">
      <c r="A3395" t="s">
        <v>3525</v>
      </c>
      <c r="B3395">
        <v>0</v>
      </c>
      <c r="C3395">
        <v>0</v>
      </c>
      <c r="D3395">
        <v>0</v>
      </c>
      <c r="E3395">
        <f t="shared" si="52"/>
        <v>0</v>
      </c>
      <c r="F3395">
        <v>0</v>
      </c>
      <c r="G3395" s="25"/>
    </row>
    <row r="3396" spans="1:7" x14ac:dyDescent="0.25">
      <c r="A3396" t="s">
        <v>3526</v>
      </c>
      <c r="B3396">
        <v>0</v>
      </c>
      <c r="C3396">
        <v>0</v>
      </c>
      <c r="D3396">
        <v>0</v>
      </c>
      <c r="E3396">
        <f t="shared" si="52"/>
        <v>0</v>
      </c>
      <c r="F3396">
        <v>0</v>
      </c>
      <c r="G3396" s="25"/>
    </row>
    <row r="3397" spans="1:7" x14ac:dyDescent="0.25">
      <c r="A3397" t="s">
        <v>3527</v>
      </c>
      <c r="B3397">
        <v>0</v>
      </c>
      <c r="C3397">
        <v>0</v>
      </c>
      <c r="D3397">
        <v>0</v>
      </c>
      <c r="E3397">
        <f t="shared" si="52"/>
        <v>0</v>
      </c>
      <c r="F3397">
        <v>0</v>
      </c>
      <c r="G3397" s="25"/>
    </row>
    <row r="3398" spans="1:7" x14ac:dyDescent="0.25">
      <c r="A3398" t="s">
        <v>3528</v>
      </c>
      <c r="B3398">
        <v>0</v>
      </c>
      <c r="C3398">
        <v>0</v>
      </c>
      <c r="D3398">
        <v>0</v>
      </c>
      <c r="E3398">
        <f t="shared" si="52"/>
        <v>0</v>
      </c>
      <c r="F3398">
        <v>0</v>
      </c>
      <c r="G3398" s="25"/>
    </row>
    <row r="3399" spans="1:7" x14ac:dyDescent="0.25">
      <c r="A3399" t="s">
        <v>3529</v>
      </c>
      <c r="B3399">
        <v>0</v>
      </c>
      <c r="C3399">
        <v>0</v>
      </c>
      <c r="D3399">
        <v>0</v>
      </c>
      <c r="E3399">
        <f t="shared" si="52"/>
        <v>0</v>
      </c>
      <c r="F3399">
        <v>0</v>
      </c>
      <c r="G3399" s="25"/>
    </row>
    <row r="3400" spans="1:7" x14ac:dyDescent="0.25">
      <c r="A3400" t="s">
        <v>3530</v>
      </c>
      <c r="B3400">
        <v>0</v>
      </c>
      <c r="C3400">
        <v>0</v>
      </c>
      <c r="D3400">
        <v>0</v>
      </c>
      <c r="E3400">
        <f t="shared" si="52"/>
        <v>0</v>
      </c>
      <c r="F3400">
        <v>0</v>
      </c>
      <c r="G3400" s="25"/>
    </row>
    <row r="3401" spans="1:7" x14ac:dyDescent="0.25">
      <c r="A3401" t="s">
        <v>3531</v>
      </c>
      <c r="B3401">
        <v>6.66</v>
      </c>
      <c r="C3401">
        <v>8.2100000000000009</v>
      </c>
      <c r="D3401">
        <v>8.0399999999999991</v>
      </c>
      <c r="E3401">
        <f t="shared" si="52"/>
        <v>8.125</v>
      </c>
      <c r="F3401">
        <v>1.49</v>
      </c>
      <c r="G3401" s="25"/>
    </row>
    <row r="3402" spans="1:7" x14ac:dyDescent="0.25">
      <c r="A3402" t="s">
        <v>3532</v>
      </c>
      <c r="B3402">
        <v>86.01</v>
      </c>
      <c r="C3402">
        <v>177.49</v>
      </c>
      <c r="D3402">
        <v>81.61</v>
      </c>
      <c r="E3402">
        <f t="shared" si="52"/>
        <v>129.55000000000001</v>
      </c>
      <c r="F3402">
        <v>35.46</v>
      </c>
      <c r="G3402" s="25"/>
    </row>
    <row r="3403" spans="1:7" x14ac:dyDescent="0.25">
      <c r="A3403" t="s">
        <v>3533</v>
      </c>
      <c r="B3403">
        <v>242.11</v>
      </c>
      <c r="C3403">
        <v>412.79</v>
      </c>
      <c r="D3403">
        <v>156.02000000000001</v>
      </c>
      <c r="E3403">
        <f t="shared" si="52"/>
        <v>284.40500000000003</v>
      </c>
      <c r="F3403">
        <v>56.69</v>
      </c>
      <c r="G3403" s="25"/>
    </row>
    <row r="3404" spans="1:7" x14ac:dyDescent="0.25">
      <c r="A3404" t="s">
        <v>3534</v>
      </c>
      <c r="B3404">
        <v>486.01</v>
      </c>
      <c r="C3404">
        <v>647.37</v>
      </c>
      <c r="D3404">
        <v>288.01</v>
      </c>
      <c r="E3404">
        <f t="shared" si="52"/>
        <v>467.69</v>
      </c>
      <c r="F3404">
        <v>165.23</v>
      </c>
      <c r="G3404" s="25"/>
    </row>
    <row r="3405" spans="1:7" x14ac:dyDescent="0.25">
      <c r="A3405" t="s">
        <v>3535</v>
      </c>
      <c r="B3405">
        <v>633.82000000000005</v>
      </c>
      <c r="C3405">
        <v>696.97</v>
      </c>
      <c r="D3405">
        <v>439.92</v>
      </c>
      <c r="E3405">
        <f t="shared" si="52"/>
        <v>568.44500000000005</v>
      </c>
      <c r="F3405">
        <v>331.26</v>
      </c>
      <c r="G3405" s="25"/>
    </row>
    <row r="3406" spans="1:7" x14ac:dyDescent="0.25">
      <c r="A3406" t="s">
        <v>3536</v>
      </c>
      <c r="B3406">
        <v>722.63</v>
      </c>
      <c r="C3406">
        <v>714.04</v>
      </c>
      <c r="D3406">
        <v>551.57000000000005</v>
      </c>
      <c r="E3406">
        <f t="shared" ref="E3406:E3469" si="53">(C3406+D3406)/2</f>
        <v>632.80500000000006</v>
      </c>
      <c r="F3406">
        <v>442.02</v>
      </c>
      <c r="G3406" s="25"/>
    </row>
    <row r="3407" spans="1:7" x14ac:dyDescent="0.25">
      <c r="A3407" t="s">
        <v>3537</v>
      </c>
      <c r="B3407">
        <v>781.31</v>
      </c>
      <c r="C3407">
        <v>718.53</v>
      </c>
      <c r="D3407">
        <v>634.89</v>
      </c>
      <c r="E3407">
        <f t="shared" si="53"/>
        <v>676.71</v>
      </c>
      <c r="F3407">
        <v>508.15</v>
      </c>
      <c r="G3407" s="25"/>
    </row>
    <row r="3408" spans="1:7" x14ac:dyDescent="0.25">
      <c r="A3408" t="s">
        <v>3538</v>
      </c>
      <c r="B3408">
        <v>654.38</v>
      </c>
      <c r="C3408">
        <v>597.17999999999995</v>
      </c>
      <c r="D3408">
        <v>592.19000000000005</v>
      </c>
      <c r="E3408">
        <f t="shared" si="53"/>
        <v>594.68499999999995</v>
      </c>
      <c r="F3408">
        <v>434.48</v>
      </c>
      <c r="G3408" s="25"/>
    </row>
    <row r="3409" spans="1:7" x14ac:dyDescent="0.25">
      <c r="A3409" t="s">
        <v>3539</v>
      </c>
      <c r="B3409">
        <v>410.93</v>
      </c>
      <c r="C3409">
        <v>409.18</v>
      </c>
      <c r="D3409">
        <v>418.51</v>
      </c>
      <c r="E3409">
        <f t="shared" si="53"/>
        <v>413.84500000000003</v>
      </c>
      <c r="F3409">
        <v>262.64</v>
      </c>
      <c r="G3409" s="25"/>
    </row>
    <row r="3410" spans="1:7" x14ac:dyDescent="0.25">
      <c r="A3410" t="s">
        <v>3540</v>
      </c>
      <c r="B3410">
        <v>364.57</v>
      </c>
      <c r="C3410">
        <v>363.31</v>
      </c>
      <c r="D3410">
        <v>379.4</v>
      </c>
      <c r="E3410">
        <f t="shared" si="53"/>
        <v>371.35500000000002</v>
      </c>
      <c r="F3410">
        <v>229.25</v>
      </c>
      <c r="G3410" s="25"/>
    </row>
    <row r="3411" spans="1:7" x14ac:dyDescent="0.25">
      <c r="A3411" t="s">
        <v>3541</v>
      </c>
      <c r="B3411">
        <v>492.02</v>
      </c>
      <c r="C3411">
        <v>408.1</v>
      </c>
      <c r="D3411">
        <v>522.4</v>
      </c>
      <c r="E3411">
        <f t="shared" si="53"/>
        <v>465.25</v>
      </c>
      <c r="F3411">
        <v>291.41000000000003</v>
      </c>
      <c r="G3411" s="25"/>
    </row>
    <row r="3412" spans="1:7" x14ac:dyDescent="0.25">
      <c r="A3412" t="s">
        <v>3542</v>
      </c>
      <c r="B3412">
        <v>382.25</v>
      </c>
      <c r="C3412">
        <v>304.08</v>
      </c>
      <c r="D3412">
        <v>450.3</v>
      </c>
      <c r="E3412">
        <f t="shared" si="53"/>
        <v>377.19</v>
      </c>
      <c r="F3412">
        <v>195.13</v>
      </c>
      <c r="G3412" s="25"/>
    </row>
    <row r="3413" spans="1:7" x14ac:dyDescent="0.25">
      <c r="A3413" t="s">
        <v>3543</v>
      </c>
      <c r="B3413">
        <v>306.26</v>
      </c>
      <c r="C3413">
        <v>154.55000000000001</v>
      </c>
      <c r="D3413">
        <v>535.66</v>
      </c>
      <c r="E3413">
        <f t="shared" si="53"/>
        <v>345.10500000000002</v>
      </c>
      <c r="F3413">
        <v>66.11</v>
      </c>
      <c r="G3413" s="25"/>
    </row>
    <row r="3414" spans="1:7" x14ac:dyDescent="0.25">
      <c r="A3414" t="s">
        <v>3544</v>
      </c>
      <c r="B3414">
        <v>91.39</v>
      </c>
      <c r="C3414">
        <v>44.65</v>
      </c>
      <c r="D3414">
        <v>363.39</v>
      </c>
      <c r="E3414">
        <f t="shared" si="53"/>
        <v>204.01999999999998</v>
      </c>
      <c r="F3414">
        <v>24.18</v>
      </c>
      <c r="G3414" s="25"/>
    </row>
    <row r="3415" spans="1:7" x14ac:dyDescent="0.25">
      <c r="A3415" t="s">
        <v>3545</v>
      </c>
      <c r="B3415">
        <v>26.66</v>
      </c>
      <c r="C3415">
        <v>30.8</v>
      </c>
      <c r="D3415">
        <v>44.42</v>
      </c>
      <c r="E3415">
        <f t="shared" si="53"/>
        <v>37.61</v>
      </c>
      <c r="F3415">
        <v>10.14</v>
      </c>
      <c r="G3415" s="25"/>
    </row>
    <row r="3416" spans="1:7" x14ac:dyDescent="0.25">
      <c r="A3416" t="s">
        <v>3546</v>
      </c>
      <c r="B3416">
        <v>0</v>
      </c>
      <c r="C3416">
        <v>0</v>
      </c>
      <c r="D3416">
        <v>0</v>
      </c>
      <c r="E3416">
        <f t="shared" si="53"/>
        <v>0</v>
      </c>
      <c r="F3416">
        <v>0</v>
      </c>
      <c r="G3416" s="25"/>
    </row>
    <row r="3417" spans="1:7" x14ac:dyDescent="0.25">
      <c r="A3417" t="s">
        <v>3547</v>
      </c>
      <c r="B3417">
        <v>0</v>
      </c>
      <c r="C3417">
        <v>0</v>
      </c>
      <c r="D3417">
        <v>0</v>
      </c>
      <c r="E3417">
        <f t="shared" si="53"/>
        <v>0</v>
      </c>
      <c r="F3417">
        <v>0</v>
      </c>
      <c r="G3417" s="25"/>
    </row>
    <row r="3418" spans="1:7" x14ac:dyDescent="0.25">
      <c r="A3418" t="s">
        <v>3548</v>
      </c>
      <c r="B3418">
        <v>0</v>
      </c>
      <c r="C3418">
        <v>0</v>
      </c>
      <c r="D3418">
        <v>0</v>
      </c>
      <c r="E3418">
        <f t="shared" si="53"/>
        <v>0</v>
      </c>
      <c r="F3418">
        <v>0</v>
      </c>
      <c r="G3418" s="25"/>
    </row>
    <row r="3419" spans="1:7" x14ac:dyDescent="0.25">
      <c r="A3419" t="s">
        <v>3549</v>
      </c>
      <c r="B3419">
        <v>0</v>
      </c>
      <c r="C3419">
        <v>0</v>
      </c>
      <c r="D3419">
        <v>0</v>
      </c>
      <c r="E3419">
        <f t="shared" si="53"/>
        <v>0</v>
      </c>
      <c r="F3419">
        <v>0</v>
      </c>
      <c r="G3419" s="25"/>
    </row>
    <row r="3420" spans="1:7" x14ac:dyDescent="0.25">
      <c r="A3420" t="s">
        <v>3550</v>
      </c>
      <c r="B3420">
        <v>0</v>
      </c>
      <c r="C3420">
        <v>0</v>
      </c>
      <c r="D3420">
        <v>0</v>
      </c>
      <c r="E3420">
        <f t="shared" si="53"/>
        <v>0</v>
      </c>
      <c r="F3420">
        <v>0</v>
      </c>
      <c r="G3420" s="25"/>
    </row>
    <row r="3421" spans="1:7" x14ac:dyDescent="0.25">
      <c r="A3421" t="s">
        <v>3551</v>
      </c>
      <c r="B3421">
        <v>0</v>
      </c>
      <c r="C3421">
        <v>0</v>
      </c>
      <c r="D3421">
        <v>0</v>
      </c>
      <c r="E3421">
        <f t="shared" si="53"/>
        <v>0</v>
      </c>
      <c r="F3421">
        <v>0</v>
      </c>
      <c r="G3421" s="25"/>
    </row>
    <row r="3422" spans="1:7" x14ac:dyDescent="0.25">
      <c r="A3422" t="s">
        <v>3552</v>
      </c>
      <c r="B3422">
        <v>0</v>
      </c>
      <c r="C3422">
        <v>0</v>
      </c>
      <c r="D3422">
        <v>0</v>
      </c>
      <c r="E3422">
        <f t="shared" si="53"/>
        <v>0</v>
      </c>
      <c r="F3422">
        <v>0</v>
      </c>
      <c r="G3422" s="25"/>
    </row>
    <row r="3423" spans="1:7" x14ac:dyDescent="0.25">
      <c r="A3423" t="s">
        <v>3553</v>
      </c>
      <c r="B3423">
        <v>0</v>
      </c>
      <c r="C3423">
        <v>0</v>
      </c>
      <c r="D3423">
        <v>0</v>
      </c>
      <c r="E3423">
        <f t="shared" si="53"/>
        <v>0</v>
      </c>
      <c r="F3423">
        <v>0</v>
      </c>
      <c r="G3423" s="25"/>
    </row>
    <row r="3424" spans="1:7" x14ac:dyDescent="0.25">
      <c r="A3424" t="s">
        <v>3554</v>
      </c>
      <c r="B3424">
        <v>0</v>
      </c>
      <c r="C3424">
        <v>0</v>
      </c>
      <c r="D3424">
        <v>0</v>
      </c>
      <c r="E3424">
        <f t="shared" si="53"/>
        <v>0</v>
      </c>
      <c r="F3424">
        <v>0</v>
      </c>
      <c r="G3424" s="25"/>
    </row>
    <row r="3425" spans="1:7" x14ac:dyDescent="0.25">
      <c r="A3425" t="s">
        <v>3555</v>
      </c>
      <c r="B3425">
        <v>0</v>
      </c>
      <c r="C3425">
        <v>0.11</v>
      </c>
      <c r="D3425">
        <v>0.08</v>
      </c>
      <c r="E3425">
        <f t="shared" si="53"/>
        <v>9.5000000000000001E-2</v>
      </c>
      <c r="F3425">
        <v>0</v>
      </c>
      <c r="G3425" s="25"/>
    </row>
    <row r="3426" spans="1:7" x14ac:dyDescent="0.25">
      <c r="A3426" t="s">
        <v>3556</v>
      </c>
      <c r="B3426">
        <v>14.36</v>
      </c>
      <c r="C3426">
        <v>15.71</v>
      </c>
      <c r="D3426">
        <v>15.71</v>
      </c>
      <c r="E3426">
        <f t="shared" si="53"/>
        <v>15.71</v>
      </c>
      <c r="F3426">
        <v>4.16</v>
      </c>
      <c r="G3426" s="25"/>
    </row>
    <row r="3427" spans="1:7" x14ac:dyDescent="0.25">
      <c r="A3427" t="s">
        <v>3557</v>
      </c>
      <c r="B3427">
        <v>64.02</v>
      </c>
      <c r="C3427">
        <v>68.89</v>
      </c>
      <c r="D3427">
        <v>68.89</v>
      </c>
      <c r="E3427">
        <f t="shared" si="53"/>
        <v>68.89</v>
      </c>
      <c r="F3427">
        <v>25.45</v>
      </c>
      <c r="G3427" s="25"/>
    </row>
    <row r="3428" spans="1:7" x14ac:dyDescent="0.25">
      <c r="A3428" t="s">
        <v>3558</v>
      </c>
      <c r="B3428">
        <v>173.05</v>
      </c>
      <c r="C3428">
        <v>186.86</v>
      </c>
      <c r="D3428">
        <v>181.46</v>
      </c>
      <c r="E3428">
        <f t="shared" si="53"/>
        <v>184.16000000000003</v>
      </c>
      <c r="F3428">
        <v>103.35</v>
      </c>
      <c r="G3428" s="25"/>
    </row>
    <row r="3429" spans="1:7" x14ac:dyDescent="0.25">
      <c r="A3429" t="s">
        <v>3559</v>
      </c>
      <c r="B3429">
        <v>503.4</v>
      </c>
      <c r="C3429">
        <v>546.4</v>
      </c>
      <c r="D3429">
        <v>403.13</v>
      </c>
      <c r="E3429">
        <f t="shared" si="53"/>
        <v>474.76499999999999</v>
      </c>
      <c r="F3429">
        <v>286.3</v>
      </c>
      <c r="G3429" s="25"/>
    </row>
    <row r="3430" spans="1:7" x14ac:dyDescent="0.25">
      <c r="A3430" t="s">
        <v>3560</v>
      </c>
      <c r="B3430">
        <v>652.80999999999995</v>
      </c>
      <c r="C3430">
        <v>650.28</v>
      </c>
      <c r="D3430">
        <v>523.75</v>
      </c>
      <c r="E3430">
        <f t="shared" si="53"/>
        <v>587.01499999999999</v>
      </c>
      <c r="F3430">
        <v>404.11</v>
      </c>
      <c r="G3430" s="25"/>
    </row>
    <row r="3431" spans="1:7" x14ac:dyDescent="0.25">
      <c r="A3431" t="s">
        <v>3561</v>
      </c>
      <c r="B3431">
        <v>572.49</v>
      </c>
      <c r="C3431">
        <v>556.6</v>
      </c>
      <c r="D3431">
        <v>519.72</v>
      </c>
      <c r="E3431">
        <f t="shared" si="53"/>
        <v>538.16000000000008</v>
      </c>
      <c r="F3431">
        <v>370.62</v>
      </c>
      <c r="G3431" s="25"/>
    </row>
    <row r="3432" spans="1:7" x14ac:dyDescent="0.25">
      <c r="A3432" t="s">
        <v>3562</v>
      </c>
      <c r="B3432">
        <v>298.66000000000003</v>
      </c>
      <c r="C3432">
        <v>314.63</v>
      </c>
      <c r="D3432">
        <v>314.45</v>
      </c>
      <c r="E3432">
        <f t="shared" si="53"/>
        <v>314.53999999999996</v>
      </c>
      <c r="F3432">
        <v>186.35</v>
      </c>
      <c r="G3432" s="25"/>
    </row>
    <row r="3433" spans="1:7" x14ac:dyDescent="0.25">
      <c r="A3433" t="s">
        <v>3563</v>
      </c>
      <c r="B3433">
        <v>354.64</v>
      </c>
      <c r="C3433">
        <v>364.71</v>
      </c>
      <c r="D3433">
        <v>369.04</v>
      </c>
      <c r="E3433">
        <f t="shared" si="53"/>
        <v>366.875</v>
      </c>
      <c r="F3433">
        <v>223.04</v>
      </c>
      <c r="G3433" s="25"/>
    </row>
    <row r="3434" spans="1:7" x14ac:dyDescent="0.25">
      <c r="A3434" t="s">
        <v>3564</v>
      </c>
      <c r="B3434">
        <v>273.3</v>
      </c>
      <c r="C3434">
        <v>286.51</v>
      </c>
      <c r="D3434">
        <v>289.67</v>
      </c>
      <c r="E3434">
        <f t="shared" si="53"/>
        <v>288.09000000000003</v>
      </c>
      <c r="F3434">
        <v>169.17</v>
      </c>
      <c r="G3434" s="25"/>
    </row>
    <row r="3435" spans="1:7" x14ac:dyDescent="0.25">
      <c r="A3435" t="s">
        <v>3565</v>
      </c>
      <c r="B3435">
        <v>83.05</v>
      </c>
      <c r="C3435">
        <v>89.2</v>
      </c>
      <c r="D3435">
        <v>89.2</v>
      </c>
      <c r="E3435">
        <f t="shared" si="53"/>
        <v>89.2</v>
      </c>
      <c r="F3435">
        <v>48.35</v>
      </c>
      <c r="G3435" s="25"/>
    </row>
    <row r="3436" spans="1:7" x14ac:dyDescent="0.25">
      <c r="A3436" t="s">
        <v>3566</v>
      </c>
      <c r="B3436">
        <v>110.39</v>
      </c>
      <c r="C3436">
        <v>118.32</v>
      </c>
      <c r="D3436">
        <v>118.32</v>
      </c>
      <c r="E3436">
        <f t="shared" si="53"/>
        <v>118.32</v>
      </c>
      <c r="F3436">
        <v>65.36</v>
      </c>
      <c r="G3436" s="25"/>
    </row>
    <row r="3437" spans="1:7" x14ac:dyDescent="0.25">
      <c r="A3437" t="s">
        <v>3567</v>
      </c>
      <c r="B3437">
        <v>150.72999999999999</v>
      </c>
      <c r="C3437">
        <v>154.53</v>
      </c>
      <c r="D3437">
        <v>169.61</v>
      </c>
      <c r="E3437">
        <f t="shared" si="53"/>
        <v>162.07</v>
      </c>
      <c r="F3437">
        <v>61.67</v>
      </c>
      <c r="G3437" s="25"/>
    </row>
    <row r="3438" spans="1:7" x14ac:dyDescent="0.25">
      <c r="A3438" t="s">
        <v>3568</v>
      </c>
      <c r="B3438">
        <v>107.96</v>
      </c>
      <c r="C3438">
        <v>98.63</v>
      </c>
      <c r="D3438">
        <v>194.77</v>
      </c>
      <c r="E3438">
        <f t="shared" si="53"/>
        <v>146.69999999999999</v>
      </c>
      <c r="F3438">
        <v>42.05</v>
      </c>
      <c r="G3438" s="25"/>
    </row>
    <row r="3439" spans="1:7" x14ac:dyDescent="0.25">
      <c r="A3439" t="s">
        <v>3569</v>
      </c>
      <c r="B3439">
        <v>29.29</v>
      </c>
      <c r="C3439">
        <v>33.78</v>
      </c>
      <c r="D3439">
        <v>53.01</v>
      </c>
      <c r="E3439">
        <f t="shared" si="53"/>
        <v>43.394999999999996</v>
      </c>
      <c r="F3439">
        <v>11.31</v>
      </c>
      <c r="G3439" s="25"/>
    </row>
    <row r="3440" spans="1:7" x14ac:dyDescent="0.25">
      <c r="A3440" t="s">
        <v>3570</v>
      </c>
      <c r="B3440">
        <v>0</v>
      </c>
      <c r="C3440">
        <v>0</v>
      </c>
      <c r="D3440">
        <v>0</v>
      </c>
      <c r="E3440">
        <f t="shared" si="53"/>
        <v>0</v>
      </c>
      <c r="F3440">
        <v>0</v>
      </c>
      <c r="G3440" s="25"/>
    </row>
    <row r="3441" spans="1:7" x14ac:dyDescent="0.25">
      <c r="A3441" t="s">
        <v>3571</v>
      </c>
      <c r="B3441">
        <v>0</v>
      </c>
      <c r="C3441">
        <v>0</v>
      </c>
      <c r="D3441">
        <v>0</v>
      </c>
      <c r="E3441">
        <f t="shared" si="53"/>
        <v>0</v>
      </c>
      <c r="F3441">
        <v>0</v>
      </c>
      <c r="G3441" s="25"/>
    </row>
    <row r="3442" spans="1:7" x14ac:dyDescent="0.25">
      <c r="A3442" t="s">
        <v>3572</v>
      </c>
      <c r="B3442">
        <v>0</v>
      </c>
      <c r="C3442">
        <v>0</v>
      </c>
      <c r="D3442">
        <v>0</v>
      </c>
      <c r="E3442">
        <f t="shared" si="53"/>
        <v>0</v>
      </c>
      <c r="F3442">
        <v>0</v>
      </c>
      <c r="G3442" s="25"/>
    </row>
    <row r="3443" spans="1:7" x14ac:dyDescent="0.25">
      <c r="A3443" t="s">
        <v>3573</v>
      </c>
      <c r="B3443">
        <v>0</v>
      </c>
      <c r="C3443">
        <v>0</v>
      </c>
      <c r="D3443">
        <v>0</v>
      </c>
      <c r="E3443">
        <f t="shared" si="53"/>
        <v>0</v>
      </c>
      <c r="F3443">
        <v>0</v>
      </c>
      <c r="G3443" s="25"/>
    </row>
    <row r="3444" spans="1:7" x14ac:dyDescent="0.25">
      <c r="A3444" t="s">
        <v>3574</v>
      </c>
      <c r="B3444">
        <v>0</v>
      </c>
      <c r="C3444">
        <v>0</v>
      </c>
      <c r="D3444">
        <v>0</v>
      </c>
      <c r="E3444">
        <f t="shared" si="53"/>
        <v>0</v>
      </c>
      <c r="F3444">
        <v>0</v>
      </c>
      <c r="G3444" s="25"/>
    </row>
    <row r="3445" spans="1:7" x14ac:dyDescent="0.25">
      <c r="A3445" t="s">
        <v>3575</v>
      </c>
      <c r="B3445">
        <v>0</v>
      </c>
      <c r="C3445">
        <v>0</v>
      </c>
      <c r="D3445">
        <v>0</v>
      </c>
      <c r="E3445">
        <f t="shared" si="53"/>
        <v>0</v>
      </c>
      <c r="F3445">
        <v>0</v>
      </c>
      <c r="G3445" s="25"/>
    </row>
    <row r="3446" spans="1:7" x14ac:dyDescent="0.25">
      <c r="A3446" t="s">
        <v>3576</v>
      </c>
      <c r="B3446">
        <v>0</v>
      </c>
      <c r="C3446">
        <v>0</v>
      </c>
      <c r="D3446">
        <v>0</v>
      </c>
      <c r="E3446">
        <f t="shared" si="53"/>
        <v>0</v>
      </c>
      <c r="F3446">
        <v>0</v>
      </c>
      <c r="G3446" s="25"/>
    </row>
    <row r="3447" spans="1:7" x14ac:dyDescent="0.25">
      <c r="A3447" t="s">
        <v>3577</v>
      </c>
      <c r="B3447">
        <v>0</v>
      </c>
      <c r="C3447">
        <v>0</v>
      </c>
      <c r="D3447">
        <v>0</v>
      </c>
      <c r="E3447">
        <f t="shared" si="53"/>
        <v>0</v>
      </c>
      <c r="F3447">
        <v>0</v>
      </c>
      <c r="G3447" s="25"/>
    </row>
    <row r="3448" spans="1:7" x14ac:dyDescent="0.25">
      <c r="A3448" t="s">
        <v>3578</v>
      </c>
      <c r="B3448">
        <v>0</v>
      </c>
      <c r="C3448">
        <v>0</v>
      </c>
      <c r="D3448">
        <v>0</v>
      </c>
      <c r="E3448">
        <f t="shared" si="53"/>
        <v>0</v>
      </c>
      <c r="F3448">
        <v>0</v>
      </c>
      <c r="G3448" s="25"/>
    </row>
    <row r="3449" spans="1:7" x14ac:dyDescent="0.25">
      <c r="A3449" t="s">
        <v>3579</v>
      </c>
      <c r="B3449">
        <v>23.09</v>
      </c>
      <c r="C3449">
        <v>64.72</v>
      </c>
      <c r="D3449">
        <v>26.76</v>
      </c>
      <c r="E3449">
        <f t="shared" si="53"/>
        <v>45.74</v>
      </c>
      <c r="F3449">
        <v>8.5</v>
      </c>
      <c r="G3449" s="25"/>
    </row>
    <row r="3450" spans="1:7" x14ac:dyDescent="0.25">
      <c r="A3450" t="s">
        <v>3580</v>
      </c>
      <c r="B3450">
        <v>66.349999999999994</v>
      </c>
      <c r="C3450">
        <v>323.63</v>
      </c>
      <c r="D3450">
        <v>43.11</v>
      </c>
      <c r="E3450">
        <f t="shared" si="53"/>
        <v>183.37</v>
      </c>
      <c r="F3450">
        <v>25.13</v>
      </c>
      <c r="G3450" s="25"/>
    </row>
    <row r="3451" spans="1:7" x14ac:dyDescent="0.25">
      <c r="A3451" t="s">
        <v>3581</v>
      </c>
      <c r="B3451">
        <v>262.54000000000002</v>
      </c>
      <c r="C3451">
        <v>507.26</v>
      </c>
      <c r="D3451">
        <v>134.33000000000001</v>
      </c>
      <c r="E3451">
        <f t="shared" si="53"/>
        <v>320.79500000000002</v>
      </c>
      <c r="F3451">
        <v>37</v>
      </c>
      <c r="G3451" s="25"/>
    </row>
    <row r="3452" spans="1:7" x14ac:dyDescent="0.25">
      <c r="A3452" t="s">
        <v>3582</v>
      </c>
      <c r="B3452">
        <v>490.26</v>
      </c>
      <c r="C3452">
        <v>655.21</v>
      </c>
      <c r="D3452">
        <v>292.26</v>
      </c>
      <c r="E3452">
        <f t="shared" si="53"/>
        <v>473.73500000000001</v>
      </c>
      <c r="F3452">
        <v>159.74</v>
      </c>
      <c r="G3452" s="25"/>
    </row>
    <row r="3453" spans="1:7" x14ac:dyDescent="0.25">
      <c r="A3453" t="s">
        <v>3583</v>
      </c>
      <c r="B3453">
        <v>678.68</v>
      </c>
      <c r="C3453">
        <v>753.2</v>
      </c>
      <c r="D3453">
        <v>457.05</v>
      </c>
      <c r="E3453">
        <f t="shared" si="53"/>
        <v>605.125</v>
      </c>
      <c r="F3453">
        <v>332.94</v>
      </c>
      <c r="G3453" s="25"/>
    </row>
    <row r="3454" spans="1:7" x14ac:dyDescent="0.25">
      <c r="A3454" t="s">
        <v>3584</v>
      </c>
      <c r="B3454">
        <v>804.69</v>
      </c>
      <c r="C3454">
        <v>796.22</v>
      </c>
      <c r="D3454">
        <v>592.9</v>
      </c>
      <c r="E3454">
        <f t="shared" si="53"/>
        <v>694.56</v>
      </c>
      <c r="F3454">
        <v>471.29</v>
      </c>
      <c r="G3454" s="25"/>
    </row>
    <row r="3455" spans="1:7" x14ac:dyDescent="0.25">
      <c r="A3455" t="s">
        <v>3585</v>
      </c>
      <c r="B3455">
        <v>695.8</v>
      </c>
      <c r="C3455">
        <v>653.48</v>
      </c>
      <c r="D3455">
        <v>590.41999999999996</v>
      </c>
      <c r="E3455">
        <f t="shared" si="53"/>
        <v>621.95000000000005</v>
      </c>
      <c r="F3455">
        <v>454.76</v>
      </c>
      <c r="G3455" s="25"/>
    </row>
    <row r="3456" spans="1:7" x14ac:dyDescent="0.25">
      <c r="A3456" t="s">
        <v>3586</v>
      </c>
      <c r="B3456">
        <v>533.22</v>
      </c>
      <c r="C3456">
        <v>512.98</v>
      </c>
      <c r="D3456">
        <v>510.21</v>
      </c>
      <c r="E3456">
        <f t="shared" si="53"/>
        <v>511.59500000000003</v>
      </c>
      <c r="F3456">
        <v>348.18</v>
      </c>
      <c r="G3456" s="25"/>
    </row>
    <row r="3457" spans="1:7" x14ac:dyDescent="0.25">
      <c r="A3457" t="s">
        <v>3587</v>
      </c>
      <c r="B3457">
        <v>477.2</v>
      </c>
      <c r="C3457">
        <v>460.12</v>
      </c>
      <c r="D3457">
        <v>476.05</v>
      </c>
      <c r="E3457">
        <f t="shared" si="53"/>
        <v>468.08500000000004</v>
      </c>
      <c r="F3457">
        <v>307.55</v>
      </c>
      <c r="G3457" s="25"/>
    </row>
    <row r="3458" spans="1:7" x14ac:dyDescent="0.25">
      <c r="A3458" t="s">
        <v>3588</v>
      </c>
      <c r="B3458">
        <v>505.66</v>
      </c>
      <c r="C3458">
        <v>456.94</v>
      </c>
      <c r="D3458">
        <v>510.19</v>
      </c>
      <c r="E3458">
        <f t="shared" si="53"/>
        <v>483.565</v>
      </c>
      <c r="F3458">
        <v>320.83</v>
      </c>
      <c r="G3458" s="25"/>
    </row>
    <row r="3459" spans="1:7" x14ac:dyDescent="0.25">
      <c r="A3459" t="s">
        <v>3589</v>
      </c>
      <c r="B3459">
        <v>248.72</v>
      </c>
      <c r="C3459">
        <v>258.08</v>
      </c>
      <c r="D3459">
        <v>265.04000000000002</v>
      </c>
      <c r="E3459">
        <f t="shared" si="53"/>
        <v>261.56</v>
      </c>
      <c r="F3459">
        <v>152.80000000000001</v>
      </c>
      <c r="G3459" s="25"/>
    </row>
    <row r="3460" spans="1:7" x14ac:dyDescent="0.25">
      <c r="A3460" t="s">
        <v>3590</v>
      </c>
      <c r="B3460">
        <v>501.13</v>
      </c>
      <c r="C3460">
        <v>318.08999999999997</v>
      </c>
      <c r="D3460">
        <v>629.48</v>
      </c>
      <c r="E3460">
        <f t="shared" si="53"/>
        <v>473.78499999999997</v>
      </c>
      <c r="F3460">
        <v>196.32</v>
      </c>
      <c r="G3460" s="25"/>
    </row>
    <row r="3461" spans="1:7" x14ac:dyDescent="0.25">
      <c r="A3461" t="s">
        <v>3591</v>
      </c>
      <c r="B3461">
        <v>290.85000000000002</v>
      </c>
      <c r="C3461">
        <v>170.59</v>
      </c>
      <c r="D3461">
        <v>480.26</v>
      </c>
      <c r="E3461">
        <f t="shared" si="53"/>
        <v>325.42500000000001</v>
      </c>
      <c r="F3461">
        <v>49.12</v>
      </c>
      <c r="G3461" s="25"/>
    </row>
    <row r="3462" spans="1:7" x14ac:dyDescent="0.25">
      <c r="A3462" t="s">
        <v>3592</v>
      </c>
      <c r="B3462">
        <v>95.31</v>
      </c>
      <c r="C3462">
        <v>50.78</v>
      </c>
      <c r="D3462">
        <v>356.12</v>
      </c>
      <c r="E3462">
        <f t="shared" si="53"/>
        <v>203.45</v>
      </c>
      <c r="F3462">
        <v>26.37</v>
      </c>
      <c r="G3462" s="25"/>
    </row>
    <row r="3463" spans="1:7" x14ac:dyDescent="0.25">
      <c r="A3463" t="s">
        <v>3593</v>
      </c>
      <c r="B3463">
        <v>28.03</v>
      </c>
      <c r="C3463">
        <v>32.35</v>
      </c>
      <c r="D3463">
        <v>162.15</v>
      </c>
      <c r="E3463">
        <f t="shared" si="53"/>
        <v>97.25</v>
      </c>
      <c r="F3463">
        <v>10.76</v>
      </c>
      <c r="G3463" s="25"/>
    </row>
    <row r="3464" spans="1:7" x14ac:dyDescent="0.25">
      <c r="A3464" t="s">
        <v>3594</v>
      </c>
      <c r="B3464">
        <v>0</v>
      </c>
      <c r="C3464">
        <v>0</v>
      </c>
      <c r="D3464">
        <v>0</v>
      </c>
      <c r="E3464">
        <f t="shared" si="53"/>
        <v>0</v>
      </c>
      <c r="F3464">
        <v>0</v>
      </c>
      <c r="G3464" s="25"/>
    </row>
    <row r="3465" spans="1:7" x14ac:dyDescent="0.25">
      <c r="A3465" t="s">
        <v>3595</v>
      </c>
      <c r="B3465">
        <v>0</v>
      </c>
      <c r="C3465">
        <v>0</v>
      </c>
      <c r="D3465">
        <v>0</v>
      </c>
      <c r="E3465">
        <f t="shared" si="53"/>
        <v>0</v>
      </c>
      <c r="F3465">
        <v>0</v>
      </c>
      <c r="G3465" s="25"/>
    </row>
    <row r="3466" spans="1:7" x14ac:dyDescent="0.25">
      <c r="A3466" t="s">
        <v>3596</v>
      </c>
      <c r="B3466">
        <v>0</v>
      </c>
      <c r="C3466">
        <v>0</v>
      </c>
      <c r="D3466">
        <v>0</v>
      </c>
      <c r="E3466">
        <f t="shared" si="53"/>
        <v>0</v>
      </c>
      <c r="F3466">
        <v>0</v>
      </c>
      <c r="G3466" s="25"/>
    </row>
    <row r="3467" spans="1:7" x14ac:dyDescent="0.25">
      <c r="A3467" t="s">
        <v>3597</v>
      </c>
      <c r="B3467">
        <v>0</v>
      </c>
      <c r="C3467">
        <v>0</v>
      </c>
      <c r="D3467">
        <v>0</v>
      </c>
      <c r="E3467">
        <f t="shared" si="53"/>
        <v>0</v>
      </c>
      <c r="F3467">
        <v>0</v>
      </c>
      <c r="G3467" s="25"/>
    </row>
    <row r="3468" spans="1:7" x14ac:dyDescent="0.25">
      <c r="A3468" t="s">
        <v>3598</v>
      </c>
      <c r="B3468">
        <v>0</v>
      </c>
      <c r="C3468">
        <v>0</v>
      </c>
      <c r="D3468">
        <v>0</v>
      </c>
      <c r="E3468">
        <f t="shared" si="53"/>
        <v>0</v>
      </c>
      <c r="F3468">
        <v>0</v>
      </c>
      <c r="G3468" s="25"/>
    </row>
    <row r="3469" spans="1:7" x14ac:dyDescent="0.25">
      <c r="A3469" t="s">
        <v>3599</v>
      </c>
      <c r="B3469">
        <v>0</v>
      </c>
      <c r="C3469">
        <v>0</v>
      </c>
      <c r="D3469">
        <v>0</v>
      </c>
      <c r="E3469">
        <f t="shared" si="53"/>
        <v>0</v>
      </c>
      <c r="F3469">
        <v>0</v>
      </c>
      <c r="G3469" s="25"/>
    </row>
    <row r="3470" spans="1:7" x14ac:dyDescent="0.25">
      <c r="A3470" t="s">
        <v>3600</v>
      </c>
      <c r="B3470">
        <v>0</v>
      </c>
      <c r="C3470">
        <v>0</v>
      </c>
      <c r="D3470">
        <v>0</v>
      </c>
      <c r="E3470">
        <f t="shared" ref="E3470:E3533" si="54">(C3470+D3470)/2</f>
        <v>0</v>
      </c>
      <c r="F3470">
        <v>0</v>
      </c>
      <c r="G3470" s="25"/>
    </row>
    <row r="3471" spans="1:7" x14ac:dyDescent="0.25">
      <c r="A3471" t="s">
        <v>3601</v>
      </c>
      <c r="B3471">
        <v>0</v>
      </c>
      <c r="C3471">
        <v>0</v>
      </c>
      <c r="D3471">
        <v>0</v>
      </c>
      <c r="E3471">
        <f t="shared" si="54"/>
        <v>0</v>
      </c>
      <c r="F3471">
        <v>0</v>
      </c>
      <c r="G3471" s="25"/>
    </row>
    <row r="3472" spans="1:7" x14ac:dyDescent="0.25">
      <c r="A3472" t="s">
        <v>3602</v>
      </c>
      <c r="B3472">
        <v>0</v>
      </c>
      <c r="C3472">
        <v>0</v>
      </c>
      <c r="D3472">
        <v>0</v>
      </c>
      <c r="E3472">
        <f t="shared" si="54"/>
        <v>0</v>
      </c>
      <c r="F3472">
        <v>0</v>
      </c>
      <c r="G3472" s="25"/>
    </row>
    <row r="3473" spans="1:7" x14ac:dyDescent="0.25">
      <c r="A3473" t="s">
        <v>3603</v>
      </c>
      <c r="B3473">
        <v>0.61</v>
      </c>
      <c r="C3473">
        <v>1.05</v>
      </c>
      <c r="D3473">
        <v>1</v>
      </c>
      <c r="E3473">
        <f t="shared" si="54"/>
        <v>1.0249999999999999</v>
      </c>
      <c r="F3473">
        <v>0</v>
      </c>
      <c r="G3473" s="25"/>
    </row>
    <row r="3474" spans="1:7" x14ac:dyDescent="0.25">
      <c r="A3474" t="s">
        <v>3604</v>
      </c>
      <c r="B3474">
        <v>16.739999999999998</v>
      </c>
      <c r="C3474">
        <v>18.28</v>
      </c>
      <c r="D3474">
        <v>18.28</v>
      </c>
      <c r="E3474">
        <f t="shared" si="54"/>
        <v>18.28</v>
      </c>
      <c r="F3474">
        <v>5.1100000000000003</v>
      </c>
      <c r="G3474" s="25"/>
    </row>
    <row r="3475" spans="1:7" x14ac:dyDescent="0.25">
      <c r="A3475" t="s">
        <v>3605</v>
      </c>
      <c r="B3475">
        <v>29.5</v>
      </c>
      <c r="C3475">
        <v>31.98</v>
      </c>
      <c r="D3475">
        <v>31.98</v>
      </c>
      <c r="E3475">
        <f t="shared" si="54"/>
        <v>31.98</v>
      </c>
      <c r="F3475">
        <v>10.37</v>
      </c>
      <c r="G3475" s="25"/>
    </row>
    <row r="3476" spans="1:7" x14ac:dyDescent="0.25">
      <c r="A3476" t="s">
        <v>3606</v>
      </c>
      <c r="B3476">
        <v>145.83000000000001</v>
      </c>
      <c r="C3476">
        <v>156.38999999999999</v>
      </c>
      <c r="D3476">
        <v>155.34</v>
      </c>
      <c r="E3476">
        <f t="shared" si="54"/>
        <v>155.86500000000001</v>
      </c>
      <c r="F3476">
        <v>87.33</v>
      </c>
      <c r="G3476" s="25"/>
    </row>
    <row r="3477" spans="1:7" x14ac:dyDescent="0.25">
      <c r="A3477" t="s">
        <v>3607</v>
      </c>
      <c r="B3477">
        <v>119.27</v>
      </c>
      <c r="C3477">
        <v>127.76</v>
      </c>
      <c r="D3477">
        <v>127.76</v>
      </c>
      <c r="E3477">
        <f t="shared" si="54"/>
        <v>127.76</v>
      </c>
      <c r="F3477">
        <v>70.959999999999994</v>
      </c>
      <c r="G3477" s="25"/>
    </row>
    <row r="3478" spans="1:7" x14ac:dyDescent="0.25">
      <c r="A3478" t="s">
        <v>3608</v>
      </c>
      <c r="B3478">
        <v>150.05000000000001</v>
      </c>
      <c r="C3478">
        <v>160.47999999999999</v>
      </c>
      <c r="D3478">
        <v>160.47999999999999</v>
      </c>
      <c r="E3478">
        <f t="shared" si="54"/>
        <v>160.47999999999999</v>
      </c>
      <c r="F3478">
        <v>90.39</v>
      </c>
      <c r="G3478" s="25"/>
    </row>
    <row r="3479" spans="1:7" x14ac:dyDescent="0.25">
      <c r="A3479" t="s">
        <v>3609</v>
      </c>
      <c r="B3479">
        <v>99.52</v>
      </c>
      <c r="C3479">
        <v>106.74</v>
      </c>
      <c r="D3479">
        <v>106.74</v>
      </c>
      <c r="E3479">
        <f t="shared" si="54"/>
        <v>106.74</v>
      </c>
      <c r="F3479">
        <v>58.61</v>
      </c>
      <c r="G3479" s="25"/>
    </row>
    <row r="3480" spans="1:7" x14ac:dyDescent="0.25">
      <c r="A3480" t="s">
        <v>3610</v>
      </c>
      <c r="B3480">
        <v>55.53</v>
      </c>
      <c r="C3480">
        <v>59.82</v>
      </c>
      <c r="D3480">
        <v>59.82</v>
      </c>
      <c r="E3480">
        <f t="shared" si="54"/>
        <v>59.82</v>
      </c>
      <c r="F3480">
        <v>31.48</v>
      </c>
      <c r="G3480" s="25"/>
    </row>
    <row r="3481" spans="1:7" x14ac:dyDescent="0.25">
      <c r="A3481" t="s">
        <v>3611</v>
      </c>
      <c r="B3481">
        <v>105.84</v>
      </c>
      <c r="C3481">
        <v>113.46</v>
      </c>
      <c r="D3481">
        <v>113.46</v>
      </c>
      <c r="E3481">
        <f t="shared" si="54"/>
        <v>113.46</v>
      </c>
      <c r="F3481">
        <v>62.57</v>
      </c>
      <c r="G3481" s="25"/>
    </row>
    <row r="3482" spans="1:7" x14ac:dyDescent="0.25">
      <c r="A3482" t="s">
        <v>3612</v>
      </c>
      <c r="B3482">
        <v>331.86</v>
      </c>
      <c r="C3482">
        <v>339.02</v>
      </c>
      <c r="D3482">
        <v>348.51</v>
      </c>
      <c r="E3482">
        <f t="shared" si="54"/>
        <v>343.76499999999999</v>
      </c>
      <c r="F3482">
        <v>206.99</v>
      </c>
      <c r="G3482" s="25"/>
    </row>
    <row r="3483" spans="1:7" x14ac:dyDescent="0.25">
      <c r="A3483" t="s">
        <v>3613</v>
      </c>
      <c r="B3483">
        <v>178.93</v>
      </c>
      <c r="C3483">
        <v>191.14</v>
      </c>
      <c r="D3483">
        <v>191.14</v>
      </c>
      <c r="E3483">
        <f t="shared" si="54"/>
        <v>191.14</v>
      </c>
      <c r="F3483">
        <v>108.78</v>
      </c>
      <c r="G3483" s="25"/>
    </row>
    <row r="3484" spans="1:7" x14ac:dyDescent="0.25">
      <c r="A3484" t="s">
        <v>3614</v>
      </c>
      <c r="B3484">
        <v>178.9</v>
      </c>
      <c r="C3484">
        <v>188.48</v>
      </c>
      <c r="D3484">
        <v>192.39</v>
      </c>
      <c r="E3484">
        <f t="shared" si="54"/>
        <v>190.435</v>
      </c>
      <c r="F3484">
        <v>107.38</v>
      </c>
      <c r="G3484" s="25"/>
    </row>
    <row r="3485" spans="1:7" x14ac:dyDescent="0.25">
      <c r="A3485" t="s">
        <v>3615</v>
      </c>
      <c r="B3485">
        <v>296.66000000000003</v>
      </c>
      <c r="C3485">
        <v>182.99</v>
      </c>
      <c r="D3485">
        <v>483.84</v>
      </c>
      <c r="E3485">
        <f t="shared" si="54"/>
        <v>333.41499999999996</v>
      </c>
      <c r="F3485">
        <v>55.86</v>
      </c>
      <c r="G3485" s="25"/>
    </row>
    <row r="3486" spans="1:7" x14ac:dyDescent="0.25">
      <c r="A3486" t="s">
        <v>3616</v>
      </c>
      <c r="B3486">
        <v>107.82</v>
      </c>
      <c r="C3486">
        <v>75.03</v>
      </c>
      <c r="D3486">
        <v>311.57</v>
      </c>
      <c r="E3486">
        <f t="shared" si="54"/>
        <v>193.3</v>
      </c>
      <c r="F3486">
        <v>35.97</v>
      </c>
      <c r="G3486" s="25"/>
    </row>
    <row r="3487" spans="1:7" x14ac:dyDescent="0.25">
      <c r="A3487" t="s">
        <v>3617</v>
      </c>
      <c r="B3487">
        <v>29.44</v>
      </c>
      <c r="C3487">
        <v>33.950000000000003</v>
      </c>
      <c r="D3487">
        <v>174.58</v>
      </c>
      <c r="E3487">
        <f t="shared" si="54"/>
        <v>104.26500000000001</v>
      </c>
      <c r="F3487">
        <v>11.36</v>
      </c>
      <c r="G3487" s="25"/>
    </row>
    <row r="3488" spans="1:7" x14ac:dyDescent="0.25">
      <c r="A3488" t="s">
        <v>3618</v>
      </c>
      <c r="B3488">
        <v>0</v>
      </c>
      <c r="C3488">
        <v>0</v>
      </c>
      <c r="D3488">
        <v>0</v>
      </c>
      <c r="E3488">
        <f t="shared" si="54"/>
        <v>0</v>
      </c>
      <c r="F3488">
        <v>0</v>
      </c>
      <c r="G3488" s="25"/>
    </row>
    <row r="3489" spans="1:7" x14ac:dyDescent="0.25">
      <c r="A3489" t="s">
        <v>3619</v>
      </c>
      <c r="B3489">
        <v>0</v>
      </c>
      <c r="C3489">
        <v>0</v>
      </c>
      <c r="D3489">
        <v>0</v>
      </c>
      <c r="E3489">
        <f t="shared" si="54"/>
        <v>0</v>
      </c>
      <c r="F3489">
        <v>0</v>
      </c>
      <c r="G3489" s="25"/>
    </row>
    <row r="3490" spans="1:7" x14ac:dyDescent="0.25">
      <c r="A3490" t="s">
        <v>3620</v>
      </c>
      <c r="B3490">
        <v>0</v>
      </c>
      <c r="C3490">
        <v>0</v>
      </c>
      <c r="D3490">
        <v>0</v>
      </c>
      <c r="E3490">
        <f t="shared" si="54"/>
        <v>0</v>
      </c>
      <c r="F3490">
        <v>0</v>
      </c>
      <c r="G3490" s="25"/>
    </row>
    <row r="3491" spans="1:7" x14ac:dyDescent="0.25">
      <c r="A3491" t="s">
        <v>3621</v>
      </c>
      <c r="B3491">
        <v>0</v>
      </c>
      <c r="C3491">
        <v>0</v>
      </c>
      <c r="D3491">
        <v>0</v>
      </c>
      <c r="E3491">
        <f t="shared" si="54"/>
        <v>0</v>
      </c>
      <c r="F3491">
        <v>0</v>
      </c>
      <c r="G3491" s="25"/>
    </row>
    <row r="3492" spans="1:7" x14ac:dyDescent="0.25">
      <c r="A3492" t="s">
        <v>3622</v>
      </c>
      <c r="B3492">
        <v>0</v>
      </c>
      <c r="C3492">
        <v>0</v>
      </c>
      <c r="D3492">
        <v>0</v>
      </c>
      <c r="E3492">
        <f t="shared" si="54"/>
        <v>0</v>
      </c>
      <c r="F3492">
        <v>0</v>
      </c>
      <c r="G3492" s="25"/>
    </row>
    <row r="3493" spans="1:7" x14ac:dyDescent="0.25">
      <c r="A3493" t="s">
        <v>3623</v>
      </c>
      <c r="B3493">
        <v>0</v>
      </c>
      <c r="C3493">
        <v>0</v>
      </c>
      <c r="D3493">
        <v>0</v>
      </c>
      <c r="E3493">
        <f t="shared" si="54"/>
        <v>0</v>
      </c>
      <c r="F3493">
        <v>0</v>
      </c>
      <c r="G3493" s="25"/>
    </row>
    <row r="3494" spans="1:7" x14ac:dyDescent="0.25">
      <c r="A3494" t="s">
        <v>3624</v>
      </c>
      <c r="B3494">
        <v>0</v>
      </c>
      <c r="C3494">
        <v>0</v>
      </c>
      <c r="D3494">
        <v>0</v>
      </c>
      <c r="E3494">
        <f t="shared" si="54"/>
        <v>0</v>
      </c>
      <c r="F3494">
        <v>0</v>
      </c>
      <c r="G3494" s="25"/>
    </row>
    <row r="3495" spans="1:7" x14ac:dyDescent="0.25">
      <c r="A3495" t="s">
        <v>3625</v>
      </c>
      <c r="B3495">
        <v>0</v>
      </c>
      <c r="C3495">
        <v>0</v>
      </c>
      <c r="D3495">
        <v>0</v>
      </c>
      <c r="E3495">
        <f t="shared" si="54"/>
        <v>0</v>
      </c>
      <c r="F3495">
        <v>0</v>
      </c>
      <c r="G3495" s="25"/>
    </row>
    <row r="3496" spans="1:7" x14ac:dyDescent="0.25">
      <c r="A3496" t="s">
        <v>3626</v>
      </c>
      <c r="B3496">
        <v>0</v>
      </c>
      <c r="C3496">
        <v>0</v>
      </c>
      <c r="D3496">
        <v>0</v>
      </c>
      <c r="E3496">
        <f t="shared" si="54"/>
        <v>0</v>
      </c>
      <c r="F3496">
        <v>0</v>
      </c>
      <c r="G3496" s="25"/>
    </row>
    <row r="3497" spans="1:7" x14ac:dyDescent="0.25">
      <c r="A3497" t="s">
        <v>3627</v>
      </c>
      <c r="B3497">
        <v>0.22</v>
      </c>
      <c r="C3497">
        <v>0.57999999999999996</v>
      </c>
      <c r="D3497">
        <v>0.54</v>
      </c>
      <c r="E3497">
        <f t="shared" si="54"/>
        <v>0.56000000000000005</v>
      </c>
      <c r="F3497">
        <v>0</v>
      </c>
      <c r="G3497" s="25"/>
    </row>
    <row r="3498" spans="1:7" x14ac:dyDescent="0.25">
      <c r="A3498" t="s">
        <v>3628</v>
      </c>
      <c r="B3498">
        <v>25.91</v>
      </c>
      <c r="C3498">
        <v>28.14</v>
      </c>
      <c r="D3498">
        <v>28.14</v>
      </c>
      <c r="E3498">
        <f t="shared" si="54"/>
        <v>28.14</v>
      </c>
      <c r="F3498">
        <v>8.85</v>
      </c>
      <c r="G3498" s="25"/>
    </row>
    <row r="3499" spans="1:7" x14ac:dyDescent="0.25">
      <c r="A3499" t="s">
        <v>3629</v>
      </c>
      <c r="B3499">
        <v>198.24</v>
      </c>
      <c r="C3499">
        <v>265.87</v>
      </c>
      <c r="D3499">
        <v>178.07</v>
      </c>
      <c r="E3499">
        <f t="shared" si="54"/>
        <v>221.97</v>
      </c>
      <c r="F3499">
        <v>70.73</v>
      </c>
      <c r="G3499" s="25"/>
    </row>
    <row r="3500" spans="1:7" x14ac:dyDescent="0.25">
      <c r="A3500" t="s">
        <v>3630</v>
      </c>
      <c r="B3500">
        <v>435.46</v>
      </c>
      <c r="C3500">
        <v>558.23</v>
      </c>
      <c r="D3500">
        <v>304.93</v>
      </c>
      <c r="E3500">
        <f t="shared" si="54"/>
        <v>431.58000000000004</v>
      </c>
      <c r="F3500">
        <v>180.06</v>
      </c>
      <c r="G3500" s="25"/>
    </row>
    <row r="3501" spans="1:7" x14ac:dyDescent="0.25">
      <c r="A3501" t="s">
        <v>3631</v>
      </c>
      <c r="B3501">
        <v>244.01</v>
      </c>
      <c r="C3501">
        <v>260.83999999999997</v>
      </c>
      <c r="D3501">
        <v>254.95</v>
      </c>
      <c r="E3501">
        <f t="shared" si="54"/>
        <v>257.89499999999998</v>
      </c>
      <c r="F3501">
        <v>148.74</v>
      </c>
      <c r="G3501" s="25"/>
    </row>
    <row r="3502" spans="1:7" x14ac:dyDescent="0.25">
      <c r="A3502" t="s">
        <v>3632</v>
      </c>
      <c r="B3502">
        <v>451.68</v>
      </c>
      <c r="C3502">
        <v>466.71</v>
      </c>
      <c r="D3502">
        <v>426.75</v>
      </c>
      <c r="E3502">
        <f t="shared" si="54"/>
        <v>446.73</v>
      </c>
      <c r="F3502">
        <v>280.69</v>
      </c>
      <c r="G3502" s="25"/>
    </row>
    <row r="3503" spans="1:7" x14ac:dyDescent="0.25">
      <c r="A3503" t="s">
        <v>3633</v>
      </c>
      <c r="B3503">
        <v>365.13</v>
      </c>
      <c r="C3503">
        <v>380.36</v>
      </c>
      <c r="D3503">
        <v>374.33</v>
      </c>
      <c r="E3503">
        <f t="shared" si="54"/>
        <v>377.34500000000003</v>
      </c>
      <c r="F3503">
        <v>229.08</v>
      </c>
      <c r="G3503" s="25"/>
    </row>
    <row r="3504" spans="1:7" x14ac:dyDescent="0.25">
      <c r="A3504" t="s">
        <v>3634</v>
      </c>
      <c r="B3504">
        <v>469.63</v>
      </c>
      <c r="C3504">
        <v>468.67</v>
      </c>
      <c r="D3504">
        <v>467.01</v>
      </c>
      <c r="E3504">
        <f t="shared" si="54"/>
        <v>467.84000000000003</v>
      </c>
      <c r="F3504">
        <v>299.87</v>
      </c>
      <c r="G3504" s="25"/>
    </row>
    <row r="3505" spans="1:7" x14ac:dyDescent="0.25">
      <c r="A3505" t="s">
        <v>3635</v>
      </c>
      <c r="B3505">
        <v>83.56</v>
      </c>
      <c r="C3505">
        <v>89.75</v>
      </c>
      <c r="D3505">
        <v>89.75</v>
      </c>
      <c r="E3505">
        <f t="shared" si="54"/>
        <v>89.75</v>
      </c>
      <c r="F3505">
        <v>48.62</v>
      </c>
      <c r="G3505" s="25"/>
    </row>
    <row r="3506" spans="1:7" x14ac:dyDescent="0.25">
      <c r="A3506" t="s">
        <v>3636</v>
      </c>
      <c r="B3506">
        <v>357.21</v>
      </c>
      <c r="C3506">
        <v>361.53</v>
      </c>
      <c r="D3506">
        <v>374.08</v>
      </c>
      <c r="E3506">
        <f t="shared" si="54"/>
        <v>367.80499999999995</v>
      </c>
      <c r="F3506">
        <v>222.49</v>
      </c>
      <c r="G3506" s="25"/>
    </row>
    <row r="3507" spans="1:7" x14ac:dyDescent="0.25">
      <c r="A3507" t="s">
        <v>3637</v>
      </c>
      <c r="B3507">
        <v>61.64</v>
      </c>
      <c r="C3507">
        <v>66.36</v>
      </c>
      <c r="D3507">
        <v>66.36</v>
      </c>
      <c r="E3507">
        <f t="shared" si="54"/>
        <v>66.36</v>
      </c>
      <c r="F3507">
        <v>35.159999999999997</v>
      </c>
      <c r="G3507" s="25"/>
    </row>
    <row r="3508" spans="1:7" x14ac:dyDescent="0.25">
      <c r="A3508" t="s">
        <v>3638</v>
      </c>
      <c r="B3508">
        <v>401.52</v>
      </c>
      <c r="C3508">
        <v>321.42</v>
      </c>
      <c r="D3508">
        <v>475.7</v>
      </c>
      <c r="E3508">
        <f t="shared" si="54"/>
        <v>398.56</v>
      </c>
      <c r="F3508">
        <v>200.42</v>
      </c>
      <c r="G3508" s="25"/>
    </row>
    <row r="3509" spans="1:7" x14ac:dyDescent="0.25">
      <c r="A3509" t="s">
        <v>3639</v>
      </c>
      <c r="B3509">
        <v>115.69</v>
      </c>
      <c r="C3509">
        <v>123.35</v>
      </c>
      <c r="D3509">
        <v>124.79</v>
      </c>
      <c r="E3509">
        <f t="shared" si="54"/>
        <v>124.07</v>
      </c>
      <c r="F3509">
        <v>48.56</v>
      </c>
      <c r="G3509" s="25"/>
    </row>
    <row r="3510" spans="1:7" x14ac:dyDescent="0.25">
      <c r="A3510" t="s">
        <v>3640</v>
      </c>
      <c r="B3510">
        <v>73.06</v>
      </c>
      <c r="C3510">
        <v>77.84</v>
      </c>
      <c r="D3510">
        <v>82.02</v>
      </c>
      <c r="E3510">
        <f t="shared" si="54"/>
        <v>79.930000000000007</v>
      </c>
      <c r="F3510">
        <v>29.24</v>
      </c>
      <c r="G3510" s="25"/>
    </row>
    <row r="3511" spans="1:7" x14ac:dyDescent="0.25">
      <c r="A3511" t="s">
        <v>3641</v>
      </c>
      <c r="B3511">
        <v>25.01</v>
      </c>
      <c r="C3511">
        <v>28.95</v>
      </c>
      <c r="D3511">
        <v>31.88</v>
      </c>
      <c r="E3511">
        <f t="shared" si="54"/>
        <v>30.414999999999999</v>
      </c>
      <c r="F3511">
        <v>9.36</v>
      </c>
      <c r="G3511" s="25"/>
    </row>
    <row r="3512" spans="1:7" x14ac:dyDescent="0.25">
      <c r="A3512" t="s">
        <v>3642</v>
      </c>
      <c r="B3512">
        <v>0</v>
      </c>
      <c r="C3512">
        <v>0</v>
      </c>
      <c r="D3512">
        <v>0</v>
      </c>
      <c r="E3512">
        <f t="shared" si="54"/>
        <v>0</v>
      </c>
      <c r="F3512">
        <v>0</v>
      </c>
      <c r="G3512" s="25"/>
    </row>
    <row r="3513" spans="1:7" x14ac:dyDescent="0.25">
      <c r="A3513" t="s">
        <v>3643</v>
      </c>
      <c r="B3513">
        <v>0</v>
      </c>
      <c r="C3513">
        <v>0</v>
      </c>
      <c r="D3513">
        <v>0</v>
      </c>
      <c r="E3513">
        <f t="shared" si="54"/>
        <v>0</v>
      </c>
      <c r="F3513">
        <v>0</v>
      </c>
      <c r="G3513" s="25"/>
    </row>
    <row r="3514" spans="1:7" x14ac:dyDescent="0.25">
      <c r="A3514" t="s">
        <v>3644</v>
      </c>
      <c r="B3514">
        <v>0</v>
      </c>
      <c r="C3514">
        <v>0</v>
      </c>
      <c r="D3514">
        <v>0</v>
      </c>
      <c r="E3514">
        <f t="shared" si="54"/>
        <v>0</v>
      </c>
      <c r="F3514">
        <v>0</v>
      </c>
      <c r="G3514" s="25"/>
    </row>
    <row r="3515" spans="1:7" x14ac:dyDescent="0.25">
      <c r="A3515" t="s">
        <v>3645</v>
      </c>
      <c r="B3515">
        <v>0</v>
      </c>
      <c r="C3515">
        <v>0</v>
      </c>
      <c r="D3515">
        <v>0</v>
      </c>
      <c r="E3515">
        <f t="shared" si="54"/>
        <v>0</v>
      </c>
      <c r="F3515">
        <v>0</v>
      </c>
      <c r="G3515" s="25"/>
    </row>
    <row r="3516" spans="1:7" x14ac:dyDescent="0.25">
      <c r="A3516" t="s">
        <v>3646</v>
      </c>
      <c r="B3516">
        <v>0</v>
      </c>
      <c r="C3516">
        <v>0</v>
      </c>
      <c r="D3516">
        <v>0</v>
      </c>
      <c r="E3516">
        <f t="shared" si="54"/>
        <v>0</v>
      </c>
      <c r="F3516">
        <v>0</v>
      </c>
      <c r="G3516" s="25"/>
    </row>
    <row r="3517" spans="1:7" x14ac:dyDescent="0.25">
      <c r="A3517" t="s">
        <v>3647</v>
      </c>
      <c r="B3517">
        <v>0</v>
      </c>
      <c r="C3517">
        <v>0</v>
      </c>
      <c r="D3517">
        <v>0</v>
      </c>
      <c r="E3517">
        <f t="shared" si="54"/>
        <v>0</v>
      </c>
      <c r="F3517">
        <v>0</v>
      </c>
      <c r="G3517" s="25"/>
    </row>
    <row r="3518" spans="1:7" x14ac:dyDescent="0.25">
      <c r="A3518" t="s">
        <v>3648</v>
      </c>
      <c r="B3518">
        <v>0</v>
      </c>
      <c r="C3518">
        <v>0</v>
      </c>
      <c r="D3518">
        <v>0</v>
      </c>
      <c r="E3518">
        <f t="shared" si="54"/>
        <v>0</v>
      </c>
      <c r="F3518">
        <v>0</v>
      </c>
      <c r="G3518" s="25"/>
    </row>
    <row r="3519" spans="1:7" x14ac:dyDescent="0.25">
      <c r="A3519" t="s">
        <v>3649</v>
      </c>
      <c r="B3519">
        <v>0</v>
      </c>
      <c r="C3519">
        <v>0</v>
      </c>
      <c r="D3519">
        <v>0</v>
      </c>
      <c r="E3519">
        <f t="shared" si="54"/>
        <v>0</v>
      </c>
      <c r="F3519">
        <v>0</v>
      </c>
      <c r="G3519" s="25"/>
    </row>
    <row r="3520" spans="1:7" x14ac:dyDescent="0.25">
      <c r="A3520" t="s">
        <v>3650</v>
      </c>
      <c r="B3520">
        <v>0</v>
      </c>
      <c r="C3520">
        <v>0</v>
      </c>
      <c r="D3520">
        <v>0</v>
      </c>
      <c r="E3520">
        <f t="shared" si="54"/>
        <v>0</v>
      </c>
      <c r="F3520">
        <v>0</v>
      </c>
      <c r="G3520" s="25"/>
    </row>
    <row r="3521" spans="1:7" x14ac:dyDescent="0.25">
      <c r="A3521" t="s">
        <v>3651</v>
      </c>
      <c r="B3521">
        <v>0.23</v>
      </c>
      <c r="C3521">
        <v>0.57999999999999996</v>
      </c>
      <c r="D3521">
        <v>0.54</v>
      </c>
      <c r="E3521">
        <f t="shared" si="54"/>
        <v>0.56000000000000005</v>
      </c>
      <c r="F3521">
        <v>0</v>
      </c>
      <c r="G3521" s="25"/>
    </row>
    <row r="3522" spans="1:7" x14ac:dyDescent="0.25">
      <c r="A3522" t="s">
        <v>3652</v>
      </c>
      <c r="B3522">
        <v>17.010000000000002</v>
      </c>
      <c r="C3522">
        <v>18.579999999999998</v>
      </c>
      <c r="D3522">
        <v>18.579999999999998</v>
      </c>
      <c r="E3522">
        <f t="shared" si="54"/>
        <v>18.579999999999998</v>
      </c>
      <c r="F3522">
        <v>5.2</v>
      </c>
      <c r="G3522" s="25"/>
    </row>
    <row r="3523" spans="1:7" x14ac:dyDescent="0.25">
      <c r="A3523" t="s">
        <v>3653</v>
      </c>
      <c r="B3523">
        <v>156.97999999999999</v>
      </c>
      <c r="C3523">
        <v>183.71</v>
      </c>
      <c r="D3523">
        <v>158.35</v>
      </c>
      <c r="E3523">
        <f t="shared" si="54"/>
        <v>171.03</v>
      </c>
      <c r="F3523">
        <v>63.16</v>
      </c>
      <c r="G3523" s="25"/>
    </row>
    <row r="3524" spans="1:7" x14ac:dyDescent="0.25">
      <c r="A3524" t="s">
        <v>3654</v>
      </c>
      <c r="B3524">
        <v>313.81</v>
      </c>
      <c r="C3524">
        <v>366.72</v>
      </c>
      <c r="D3524">
        <v>280.79000000000002</v>
      </c>
      <c r="E3524">
        <f t="shared" si="54"/>
        <v>323.755</v>
      </c>
      <c r="F3524">
        <v>165.46</v>
      </c>
      <c r="G3524" s="25"/>
    </row>
    <row r="3525" spans="1:7" x14ac:dyDescent="0.25">
      <c r="A3525" t="s">
        <v>3655</v>
      </c>
      <c r="B3525">
        <v>414.68</v>
      </c>
      <c r="C3525">
        <v>448.34</v>
      </c>
      <c r="D3525">
        <v>374.86</v>
      </c>
      <c r="E3525">
        <f t="shared" si="54"/>
        <v>411.6</v>
      </c>
      <c r="F3525">
        <v>242.04</v>
      </c>
      <c r="G3525" s="25"/>
    </row>
    <row r="3526" spans="1:7" x14ac:dyDescent="0.25">
      <c r="A3526" t="s">
        <v>3656</v>
      </c>
      <c r="B3526">
        <v>70.040000000000006</v>
      </c>
      <c r="C3526">
        <v>75.33</v>
      </c>
      <c r="D3526">
        <v>75.33</v>
      </c>
      <c r="E3526">
        <f t="shared" si="54"/>
        <v>75.33</v>
      </c>
      <c r="F3526">
        <v>40.29</v>
      </c>
      <c r="G3526" s="25"/>
    </row>
    <row r="3527" spans="1:7" x14ac:dyDescent="0.25">
      <c r="A3527" t="s">
        <v>3657</v>
      </c>
      <c r="B3527">
        <v>78.099999999999994</v>
      </c>
      <c r="C3527">
        <v>83.93</v>
      </c>
      <c r="D3527">
        <v>83.93</v>
      </c>
      <c r="E3527">
        <f t="shared" si="54"/>
        <v>83.93</v>
      </c>
      <c r="F3527">
        <v>45.25</v>
      </c>
      <c r="G3527" s="25"/>
    </row>
    <row r="3528" spans="1:7" x14ac:dyDescent="0.25">
      <c r="A3528" t="s">
        <v>3658</v>
      </c>
      <c r="B3528">
        <v>700.63</v>
      </c>
      <c r="C3528">
        <v>638.52</v>
      </c>
      <c r="D3528">
        <v>632.54999999999995</v>
      </c>
      <c r="E3528">
        <f t="shared" si="54"/>
        <v>635.53499999999997</v>
      </c>
      <c r="F3528">
        <v>455.93</v>
      </c>
      <c r="G3528" s="25"/>
    </row>
    <row r="3529" spans="1:7" x14ac:dyDescent="0.25">
      <c r="A3529" t="s">
        <v>3659</v>
      </c>
      <c r="B3529">
        <v>455.76</v>
      </c>
      <c r="C3529">
        <v>448.99</v>
      </c>
      <c r="D3529">
        <v>461.24</v>
      </c>
      <c r="E3529">
        <f t="shared" si="54"/>
        <v>455.11500000000001</v>
      </c>
      <c r="F3529">
        <v>289.64</v>
      </c>
      <c r="G3529" s="25"/>
    </row>
    <row r="3530" spans="1:7" x14ac:dyDescent="0.25">
      <c r="A3530" t="s">
        <v>3660</v>
      </c>
      <c r="B3530">
        <v>409.13</v>
      </c>
      <c r="C3530">
        <v>401.21</v>
      </c>
      <c r="D3530">
        <v>424.02</v>
      </c>
      <c r="E3530">
        <f t="shared" si="54"/>
        <v>412.61500000000001</v>
      </c>
      <c r="F3530">
        <v>255.72</v>
      </c>
      <c r="G3530" s="25"/>
    </row>
    <row r="3531" spans="1:7" x14ac:dyDescent="0.25">
      <c r="A3531" t="s">
        <v>3661</v>
      </c>
      <c r="B3531">
        <v>63.06</v>
      </c>
      <c r="C3531">
        <v>67.87</v>
      </c>
      <c r="D3531">
        <v>67.87</v>
      </c>
      <c r="E3531">
        <f t="shared" si="54"/>
        <v>67.87</v>
      </c>
      <c r="F3531">
        <v>36.049999999999997</v>
      </c>
      <c r="G3531" s="25"/>
    </row>
    <row r="3532" spans="1:7" x14ac:dyDescent="0.25">
      <c r="A3532" t="s">
        <v>3662</v>
      </c>
      <c r="B3532">
        <v>411.22</v>
      </c>
      <c r="C3532">
        <v>323.19</v>
      </c>
      <c r="D3532">
        <v>490.18</v>
      </c>
      <c r="E3532">
        <f t="shared" si="54"/>
        <v>406.685</v>
      </c>
      <c r="F3532">
        <v>201.38</v>
      </c>
      <c r="G3532" s="25"/>
    </row>
    <row r="3533" spans="1:7" x14ac:dyDescent="0.25">
      <c r="A3533" t="s">
        <v>3663</v>
      </c>
      <c r="B3533">
        <v>227.94</v>
      </c>
      <c r="C3533">
        <v>199.39</v>
      </c>
      <c r="D3533">
        <v>299.01</v>
      </c>
      <c r="E3533">
        <f t="shared" si="54"/>
        <v>249.2</v>
      </c>
      <c r="F3533">
        <v>77.39</v>
      </c>
      <c r="G3533" s="25"/>
    </row>
    <row r="3534" spans="1:7" x14ac:dyDescent="0.25">
      <c r="A3534" t="s">
        <v>3664</v>
      </c>
      <c r="B3534">
        <v>92.81</v>
      </c>
      <c r="C3534">
        <v>95.87</v>
      </c>
      <c r="D3534">
        <v>117.41</v>
      </c>
      <c r="E3534">
        <f t="shared" ref="E3534:E3597" si="55">(C3534+D3534)/2</f>
        <v>106.64</v>
      </c>
      <c r="F3534">
        <v>37.590000000000003</v>
      </c>
      <c r="G3534" s="25"/>
    </row>
    <row r="3535" spans="1:7" x14ac:dyDescent="0.25">
      <c r="A3535" t="s">
        <v>3665</v>
      </c>
      <c r="B3535">
        <v>36.450000000000003</v>
      </c>
      <c r="C3535">
        <v>41.87</v>
      </c>
      <c r="D3535">
        <v>79.78</v>
      </c>
      <c r="E3535">
        <f t="shared" si="55"/>
        <v>60.825000000000003</v>
      </c>
      <c r="F3535">
        <v>14.59</v>
      </c>
      <c r="G3535" s="25"/>
    </row>
    <row r="3536" spans="1:7" x14ac:dyDescent="0.25">
      <c r="A3536" t="s">
        <v>3666</v>
      </c>
      <c r="B3536">
        <v>0</v>
      </c>
      <c r="C3536">
        <v>0</v>
      </c>
      <c r="D3536">
        <v>0</v>
      </c>
      <c r="E3536">
        <f t="shared" si="55"/>
        <v>0</v>
      </c>
      <c r="F3536">
        <v>0</v>
      </c>
      <c r="G3536" s="25"/>
    </row>
    <row r="3537" spans="1:7" x14ac:dyDescent="0.25">
      <c r="A3537" t="s">
        <v>3667</v>
      </c>
      <c r="B3537">
        <v>0</v>
      </c>
      <c r="C3537">
        <v>0</v>
      </c>
      <c r="D3537">
        <v>0</v>
      </c>
      <c r="E3537">
        <f t="shared" si="55"/>
        <v>0</v>
      </c>
      <c r="F3537">
        <v>0</v>
      </c>
      <c r="G3537" s="25"/>
    </row>
    <row r="3538" spans="1:7" x14ac:dyDescent="0.25">
      <c r="A3538" t="s">
        <v>3668</v>
      </c>
      <c r="B3538">
        <v>0</v>
      </c>
      <c r="C3538">
        <v>0</v>
      </c>
      <c r="D3538">
        <v>0</v>
      </c>
      <c r="E3538">
        <f t="shared" si="55"/>
        <v>0</v>
      </c>
      <c r="F3538">
        <v>0</v>
      </c>
      <c r="G3538" s="25"/>
    </row>
    <row r="3539" spans="1:7" x14ac:dyDescent="0.25">
      <c r="A3539" t="s">
        <v>3669</v>
      </c>
      <c r="B3539">
        <v>0</v>
      </c>
      <c r="C3539">
        <v>0</v>
      </c>
      <c r="D3539">
        <v>0</v>
      </c>
      <c r="E3539">
        <f t="shared" si="55"/>
        <v>0</v>
      </c>
      <c r="F3539">
        <v>0</v>
      </c>
      <c r="G3539" s="25"/>
    </row>
    <row r="3540" spans="1:7" x14ac:dyDescent="0.25">
      <c r="A3540" t="s">
        <v>3670</v>
      </c>
      <c r="B3540">
        <v>0</v>
      </c>
      <c r="C3540">
        <v>0</v>
      </c>
      <c r="D3540">
        <v>0</v>
      </c>
      <c r="E3540">
        <f t="shared" si="55"/>
        <v>0</v>
      </c>
      <c r="F3540">
        <v>0</v>
      </c>
      <c r="G3540" s="25"/>
    </row>
    <row r="3541" spans="1:7" x14ac:dyDescent="0.25">
      <c r="A3541" t="s">
        <v>3671</v>
      </c>
      <c r="B3541">
        <v>0</v>
      </c>
      <c r="C3541">
        <v>0</v>
      </c>
      <c r="D3541">
        <v>0</v>
      </c>
      <c r="E3541">
        <f t="shared" si="55"/>
        <v>0</v>
      </c>
      <c r="F3541">
        <v>0</v>
      </c>
      <c r="G3541" s="25"/>
    </row>
    <row r="3542" spans="1:7" x14ac:dyDescent="0.25">
      <c r="A3542" t="s">
        <v>3672</v>
      </c>
      <c r="B3542">
        <v>0</v>
      </c>
      <c r="C3542">
        <v>0</v>
      </c>
      <c r="D3542">
        <v>0</v>
      </c>
      <c r="E3542">
        <f t="shared" si="55"/>
        <v>0</v>
      </c>
      <c r="F3542">
        <v>0</v>
      </c>
      <c r="G3542" s="25"/>
    </row>
    <row r="3543" spans="1:7" x14ac:dyDescent="0.25">
      <c r="A3543" t="s">
        <v>3673</v>
      </c>
      <c r="B3543">
        <v>0</v>
      </c>
      <c r="C3543">
        <v>0</v>
      </c>
      <c r="D3543">
        <v>0</v>
      </c>
      <c r="E3543">
        <f t="shared" si="55"/>
        <v>0</v>
      </c>
      <c r="F3543">
        <v>0</v>
      </c>
      <c r="G3543" s="25"/>
    </row>
    <row r="3544" spans="1:7" x14ac:dyDescent="0.25">
      <c r="A3544" t="s">
        <v>3674</v>
      </c>
      <c r="B3544">
        <v>0</v>
      </c>
      <c r="C3544">
        <v>0</v>
      </c>
      <c r="D3544">
        <v>0</v>
      </c>
      <c r="E3544">
        <f t="shared" si="55"/>
        <v>0</v>
      </c>
      <c r="F3544">
        <v>0</v>
      </c>
      <c r="G3544" s="25"/>
    </row>
    <row r="3545" spans="1:7" x14ac:dyDescent="0.25">
      <c r="A3545" t="s">
        <v>3675</v>
      </c>
      <c r="B3545">
        <v>1.5</v>
      </c>
      <c r="C3545">
        <v>2.11</v>
      </c>
      <c r="D3545">
        <v>2.0499999999999998</v>
      </c>
      <c r="E3545">
        <f t="shared" si="55"/>
        <v>2.08</v>
      </c>
      <c r="F3545">
        <v>0</v>
      </c>
      <c r="G3545" s="25"/>
    </row>
    <row r="3546" spans="1:7" x14ac:dyDescent="0.25">
      <c r="A3546" t="s">
        <v>3676</v>
      </c>
      <c r="B3546">
        <v>19.02</v>
      </c>
      <c r="C3546">
        <v>20.73</v>
      </c>
      <c r="D3546">
        <v>20.73</v>
      </c>
      <c r="E3546">
        <f t="shared" si="55"/>
        <v>20.73</v>
      </c>
      <c r="F3546">
        <v>6.02</v>
      </c>
      <c r="G3546" s="25"/>
    </row>
    <row r="3547" spans="1:7" x14ac:dyDescent="0.25">
      <c r="A3547" t="s">
        <v>3677</v>
      </c>
      <c r="B3547">
        <v>144.88</v>
      </c>
      <c r="C3547">
        <v>166.32</v>
      </c>
      <c r="D3547">
        <v>148.32</v>
      </c>
      <c r="E3547">
        <f t="shared" si="55"/>
        <v>157.32</v>
      </c>
      <c r="F3547">
        <v>58.96</v>
      </c>
      <c r="G3547" s="25"/>
    </row>
    <row r="3548" spans="1:7" x14ac:dyDescent="0.25">
      <c r="A3548" t="s">
        <v>3678</v>
      </c>
      <c r="B3548">
        <v>144.94</v>
      </c>
      <c r="C3548">
        <v>155.5</v>
      </c>
      <c r="D3548">
        <v>154.46</v>
      </c>
      <c r="E3548">
        <f t="shared" si="55"/>
        <v>154.98000000000002</v>
      </c>
      <c r="F3548">
        <v>86.62</v>
      </c>
      <c r="G3548" s="25"/>
    </row>
    <row r="3549" spans="1:7" x14ac:dyDescent="0.25">
      <c r="A3549" t="s">
        <v>3679</v>
      </c>
      <c r="B3549">
        <v>437.07</v>
      </c>
      <c r="C3549">
        <v>474.19</v>
      </c>
      <c r="D3549">
        <v>383.09</v>
      </c>
      <c r="E3549">
        <f t="shared" si="55"/>
        <v>428.64</v>
      </c>
      <c r="F3549">
        <v>251.38</v>
      </c>
      <c r="G3549" s="25"/>
    </row>
    <row r="3550" spans="1:7" x14ac:dyDescent="0.25">
      <c r="A3550" t="s">
        <v>3680</v>
      </c>
      <c r="B3550">
        <v>789.96</v>
      </c>
      <c r="C3550">
        <v>786.08</v>
      </c>
      <c r="D3550">
        <v>591.92999999999995</v>
      </c>
      <c r="E3550">
        <f t="shared" si="55"/>
        <v>689.005</v>
      </c>
      <c r="F3550">
        <v>455.68</v>
      </c>
      <c r="G3550" s="25"/>
    </row>
    <row r="3551" spans="1:7" x14ac:dyDescent="0.25">
      <c r="A3551" t="s">
        <v>3681</v>
      </c>
      <c r="B3551">
        <v>754.29</v>
      </c>
      <c r="C3551">
        <v>705.04</v>
      </c>
      <c r="D3551">
        <v>629.73</v>
      </c>
      <c r="E3551">
        <f t="shared" si="55"/>
        <v>667.38499999999999</v>
      </c>
      <c r="F3551">
        <v>478.01</v>
      </c>
      <c r="G3551" s="25"/>
    </row>
    <row r="3552" spans="1:7" x14ac:dyDescent="0.25">
      <c r="A3552" t="s">
        <v>3682</v>
      </c>
      <c r="B3552">
        <v>372.18</v>
      </c>
      <c r="C3552">
        <v>384.72</v>
      </c>
      <c r="D3552">
        <v>384.07</v>
      </c>
      <c r="E3552">
        <f t="shared" si="55"/>
        <v>384.39499999999998</v>
      </c>
      <c r="F3552">
        <v>233.84</v>
      </c>
      <c r="G3552" s="25"/>
    </row>
    <row r="3553" spans="1:7" x14ac:dyDescent="0.25">
      <c r="A3553" t="s">
        <v>3683</v>
      </c>
      <c r="B3553">
        <v>77.36</v>
      </c>
      <c r="C3553">
        <v>83.14</v>
      </c>
      <c r="D3553">
        <v>83.14</v>
      </c>
      <c r="E3553">
        <f t="shared" si="55"/>
        <v>83.14</v>
      </c>
      <c r="F3553">
        <v>44.81</v>
      </c>
      <c r="G3553" s="25"/>
    </row>
    <row r="3554" spans="1:7" x14ac:dyDescent="0.25">
      <c r="A3554" t="s">
        <v>3684</v>
      </c>
      <c r="B3554">
        <v>336.29</v>
      </c>
      <c r="C3554">
        <v>344.03</v>
      </c>
      <c r="D3554">
        <v>353.56</v>
      </c>
      <c r="E3554">
        <f t="shared" si="55"/>
        <v>348.79499999999996</v>
      </c>
      <c r="F3554">
        <v>208.72</v>
      </c>
      <c r="G3554" s="25"/>
    </row>
    <row r="3555" spans="1:7" x14ac:dyDescent="0.25">
      <c r="A3555" t="s">
        <v>3685</v>
      </c>
      <c r="B3555">
        <v>76.099999999999994</v>
      </c>
      <c r="C3555">
        <v>81.8</v>
      </c>
      <c r="D3555">
        <v>81.8</v>
      </c>
      <c r="E3555">
        <f t="shared" si="55"/>
        <v>81.8</v>
      </c>
      <c r="F3555">
        <v>44.03</v>
      </c>
      <c r="G3555" s="25"/>
    </row>
    <row r="3556" spans="1:7" x14ac:dyDescent="0.25">
      <c r="A3556" t="s">
        <v>3686</v>
      </c>
      <c r="B3556">
        <v>54.03</v>
      </c>
      <c r="C3556">
        <v>58.23</v>
      </c>
      <c r="D3556">
        <v>58.23</v>
      </c>
      <c r="E3556">
        <f t="shared" si="55"/>
        <v>58.23</v>
      </c>
      <c r="F3556">
        <v>30.54</v>
      </c>
      <c r="G3556" s="25"/>
    </row>
    <row r="3557" spans="1:7" x14ac:dyDescent="0.25">
      <c r="A3557" t="s">
        <v>3687</v>
      </c>
      <c r="B3557">
        <v>251.27</v>
      </c>
      <c r="C3557">
        <v>204.76</v>
      </c>
      <c r="D3557">
        <v>349.44</v>
      </c>
      <c r="E3557">
        <f t="shared" si="55"/>
        <v>277.10000000000002</v>
      </c>
      <c r="F3557">
        <v>76.77</v>
      </c>
      <c r="G3557" s="25"/>
    </row>
    <row r="3558" spans="1:7" x14ac:dyDescent="0.25">
      <c r="A3558" t="s">
        <v>3688</v>
      </c>
      <c r="B3558">
        <v>39.6</v>
      </c>
      <c r="C3558">
        <v>42.8</v>
      </c>
      <c r="D3558">
        <v>42.8</v>
      </c>
      <c r="E3558">
        <f t="shared" si="55"/>
        <v>42.8</v>
      </c>
      <c r="F3558">
        <v>14.67</v>
      </c>
      <c r="G3558" s="25"/>
    </row>
    <row r="3559" spans="1:7" x14ac:dyDescent="0.25">
      <c r="A3559" t="s">
        <v>3689</v>
      </c>
      <c r="B3559">
        <v>4.12</v>
      </c>
      <c r="C3559">
        <v>5.0999999999999996</v>
      </c>
      <c r="D3559">
        <v>5.22</v>
      </c>
      <c r="E3559">
        <f t="shared" si="55"/>
        <v>5.16</v>
      </c>
      <c r="F3559">
        <v>0.52</v>
      </c>
      <c r="G3559" s="25"/>
    </row>
    <row r="3560" spans="1:7" x14ac:dyDescent="0.25">
      <c r="A3560" t="s">
        <v>3690</v>
      </c>
      <c r="B3560">
        <v>0</v>
      </c>
      <c r="C3560">
        <v>0</v>
      </c>
      <c r="D3560">
        <v>0</v>
      </c>
      <c r="E3560">
        <f t="shared" si="55"/>
        <v>0</v>
      </c>
      <c r="F3560">
        <v>0</v>
      </c>
      <c r="G3560" s="25"/>
    </row>
    <row r="3561" spans="1:7" x14ac:dyDescent="0.25">
      <c r="A3561" t="s">
        <v>3691</v>
      </c>
      <c r="B3561">
        <v>0</v>
      </c>
      <c r="C3561">
        <v>0</v>
      </c>
      <c r="D3561">
        <v>0</v>
      </c>
      <c r="E3561">
        <f t="shared" si="55"/>
        <v>0</v>
      </c>
      <c r="F3561">
        <v>0</v>
      </c>
      <c r="G3561" s="25"/>
    </row>
    <row r="3562" spans="1:7" x14ac:dyDescent="0.25">
      <c r="A3562" t="s">
        <v>3692</v>
      </c>
      <c r="B3562">
        <v>0</v>
      </c>
      <c r="C3562">
        <v>0</v>
      </c>
      <c r="D3562">
        <v>0</v>
      </c>
      <c r="E3562">
        <f t="shared" si="55"/>
        <v>0</v>
      </c>
      <c r="F3562">
        <v>0</v>
      </c>
      <c r="G3562" s="25"/>
    </row>
    <row r="3563" spans="1:7" x14ac:dyDescent="0.25">
      <c r="A3563" t="s">
        <v>3693</v>
      </c>
      <c r="B3563">
        <v>0</v>
      </c>
      <c r="C3563">
        <v>0</v>
      </c>
      <c r="D3563">
        <v>0</v>
      </c>
      <c r="E3563">
        <f t="shared" si="55"/>
        <v>0</v>
      </c>
      <c r="F3563">
        <v>0</v>
      </c>
      <c r="G3563" s="25"/>
    </row>
    <row r="3564" spans="1:7" x14ac:dyDescent="0.25">
      <c r="A3564" t="s">
        <v>3694</v>
      </c>
      <c r="B3564">
        <v>0</v>
      </c>
      <c r="C3564">
        <v>0</v>
      </c>
      <c r="D3564">
        <v>0</v>
      </c>
      <c r="E3564">
        <f t="shared" si="55"/>
        <v>0</v>
      </c>
      <c r="F3564">
        <v>0</v>
      </c>
      <c r="G3564" s="25"/>
    </row>
    <row r="3565" spans="1:7" x14ac:dyDescent="0.25">
      <c r="A3565" t="s">
        <v>3695</v>
      </c>
      <c r="B3565">
        <v>0</v>
      </c>
      <c r="C3565">
        <v>0</v>
      </c>
      <c r="D3565">
        <v>0</v>
      </c>
      <c r="E3565">
        <f t="shared" si="55"/>
        <v>0</v>
      </c>
      <c r="F3565">
        <v>0</v>
      </c>
      <c r="G3565" s="25"/>
    </row>
    <row r="3566" spans="1:7" x14ac:dyDescent="0.25">
      <c r="A3566" t="s">
        <v>3696</v>
      </c>
      <c r="B3566">
        <v>0</v>
      </c>
      <c r="C3566">
        <v>0</v>
      </c>
      <c r="D3566">
        <v>0</v>
      </c>
      <c r="E3566">
        <f t="shared" si="55"/>
        <v>0</v>
      </c>
      <c r="F3566">
        <v>0</v>
      </c>
      <c r="G3566" s="25"/>
    </row>
    <row r="3567" spans="1:7" x14ac:dyDescent="0.25">
      <c r="A3567" t="s">
        <v>3697</v>
      </c>
      <c r="B3567">
        <v>0</v>
      </c>
      <c r="C3567">
        <v>0</v>
      </c>
      <c r="D3567">
        <v>0</v>
      </c>
      <c r="E3567">
        <f t="shared" si="55"/>
        <v>0</v>
      </c>
      <c r="F3567">
        <v>0</v>
      </c>
      <c r="G3567" s="25"/>
    </row>
    <row r="3568" spans="1:7" x14ac:dyDescent="0.25">
      <c r="A3568" t="s">
        <v>3698</v>
      </c>
      <c r="B3568">
        <v>0</v>
      </c>
      <c r="C3568">
        <v>0</v>
      </c>
      <c r="D3568">
        <v>0</v>
      </c>
      <c r="E3568">
        <f t="shared" si="55"/>
        <v>0</v>
      </c>
      <c r="F3568">
        <v>0</v>
      </c>
      <c r="G3568" s="25"/>
    </row>
    <row r="3569" spans="1:7" x14ac:dyDescent="0.25">
      <c r="A3569" t="s">
        <v>3699</v>
      </c>
      <c r="B3569">
        <v>18.57</v>
      </c>
      <c r="C3569">
        <v>24.66</v>
      </c>
      <c r="D3569">
        <v>21.63</v>
      </c>
      <c r="E3569">
        <f t="shared" si="55"/>
        <v>23.145</v>
      </c>
      <c r="F3569">
        <v>6.5</v>
      </c>
      <c r="G3569" s="25"/>
    </row>
    <row r="3570" spans="1:7" x14ac:dyDescent="0.25">
      <c r="A3570" t="s">
        <v>3700</v>
      </c>
      <c r="B3570">
        <v>91.72</v>
      </c>
      <c r="C3570">
        <v>159.32</v>
      </c>
      <c r="D3570">
        <v>91.24</v>
      </c>
      <c r="E3570">
        <f t="shared" si="55"/>
        <v>125.28</v>
      </c>
      <c r="F3570">
        <v>37.99</v>
      </c>
      <c r="G3570" s="25"/>
    </row>
    <row r="3571" spans="1:7" x14ac:dyDescent="0.25">
      <c r="A3571" t="s">
        <v>3701</v>
      </c>
      <c r="B3571">
        <v>241.68</v>
      </c>
      <c r="C3571">
        <v>398.3</v>
      </c>
      <c r="D3571">
        <v>173.13</v>
      </c>
      <c r="E3571">
        <f t="shared" si="55"/>
        <v>285.71500000000003</v>
      </c>
      <c r="F3571">
        <v>63.29</v>
      </c>
      <c r="G3571" s="25"/>
    </row>
    <row r="3572" spans="1:7" x14ac:dyDescent="0.25">
      <c r="A3572" t="s">
        <v>3702</v>
      </c>
      <c r="B3572">
        <v>423.44</v>
      </c>
      <c r="C3572">
        <v>541.33000000000004</v>
      </c>
      <c r="D3572">
        <v>303.89999999999998</v>
      </c>
      <c r="E3572">
        <f t="shared" si="55"/>
        <v>422.61500000000001</v>
      </c>
      <c r="F3572">
        <v>175.39</v>
      </c>
      <c r="G3572" s="25"/>
    </row>
    <row r="3573" spans="1:7" x14ac:dyDescent="0.25">
      <c r="A3573" t="s">
        <v>3703</v>
      </c>
      <c r="B3573">
        <v>542.23</v>
      </c>
      <c r="C3573">
        <v>594.6</v>
      </c>
      <c r="D3573">
        <v>425.21</v>
      </c>
      <c r="E3573">
        <f t="shared" si="55"/>
        <v>509.90499999999997</v>
      </c>
      <c r="F3573">
        <v>295.72000000000003</v>
      </c>
      <c r="G3573" s="25"/>
    </row>
    <row r="3574" spans="1:7" x14ac:dyDescent="0.25">
      <c r="A3574" t="s">
        <v>3704</v>
      </c>
      <c r="B3574">
        <v>493.36</v>
      </c>
      <c r="C3574">
        <v>506.23</v>
      </c>
      <c r="D3574">
        <v>450.58</v>
      </c>
      <c r="E3574">
        <f t="shared" si="55"/>
        <v>478.40499999999997</v>
      </c>
      <c r="F3574">
        <v>305.89999999999998</v>
      </c>
      <c r="G3574" s="25"/>
    </row>
    <row r="3575" spans="1:7" x14ac:dyDescent="0.25">
      <c r="A3575" t="s">
        <v>3705</v>
      </c>
      <c r="B3575">
        <v>488.24</v>
      </c>
      <c r="C3575">
        <v>490.18</v>
      </c>
      <c r="D3575">
        <v>468.73</v>
      </c>
      <c r="E3575">
        <f t="shared" si="55"/>
        <v>479.45500000000004</v>
      </c>
      <c r="F3575">
        <v>310.89</v>
      </c>
      <c r="G3575" s="25"/>
    </row>
    <row r="3576" spans="1:7" x14ac:dyDescent="0.25">
      <c r="A3576" t="s">
        <v>3706</v>
      </c>
      <c r="B3576">
        <v>417.1</v>
      </c>
      <c r="C3576">
        <v>423.92</v>
      </c>
      <c r="D3576">
        <v>422.79</v>
      </c>
      <c r="E3576">
        <f t="shared" si="55"/>
        <v>423.35500000000002</v>
      </c>
      <c r="F3576">
        <v>264.70999999999998</v>
      </c>
      <c r="G3576" s="25"/>
    </row>
    <row r="3577" spans="1:7" x14ac:dyDescent="0.25">
      <c r="A3577" t="s">
        <v>3707</v>
      </c>
      <c r="B3577">
        <v>377.09</v>
      </c>
      <c r="C3577">
        <v>384.97</v>
      </c>
      <c r="D3577">
        <v>390.55</v>
      </c>
      <c r="E3577">
        <f t="shared" si="55"/>
        <v>387.76</v>
      </c>
      <c r="F3577">
        <v>237.48</v>
      </c>
      <c r="G3577" s="25"/>
    </row>
    <row r="3578" spans="1:7" x14ac:dyDescent="0.25">
      <c r="A3578" t="s">
        <v>3708</v>
      </c>
      <c r="B3578">
        <v>348.99</v>
      </c>
      <c r="C3578">
        <v>354.66</v>
      </c>
      <c r="D3578">
        <v>366.03</v>
      </c>
      <c r="E3578">
        <f t="shared" si="55"/>
        <v>360.34500000000003</v>
      </c>
      <c r="F3578">
        <v>217.16</v>
      </c>
      <c r="G3578" s="25"/>
    </row>
    <row r="3579" spans="1:7" x14ac:dyDescent="0.25">
      <c r="A3579" t="s">
        <v>3709</v>
      </c>
      <c r="B3579">
        <v>396.27</v>
      </c>
      <c r="C3579">
        <v>370.98</v>
      </c>
      <c r="D3579">
        <v>422.72</v>
      </c>
      <c r="E3579">
        <f t="shared" si="55"/>
        <v>396.85</v>
      </c>
      <c r="F3579">
        <v>236.73</v>
      </c>
      <c r="G3579" s="25"/>
    </row>
    <row r="3580" spans="1:7" x14ac:dyDescent="0.25">
      <c r="A3580" t="s">
        <v>3710</v>
      </c>
      <c r="B3580">
        <v>342.16</v>
      </c>
      <c r="C3580">
        <v>303.27</v>
      </c>
      <c r="D3580">
        <v>393.37</v>
      </c>
      <c r="E3580">
        <f t="shared" si="55"/>
        <v>348.32</v>
      </c>
      <c r="F3580">
        <v>182.84</v>
      </c>
      <c r="G3580" s="25"/>
    </row>
    <row r="3581" spans="1:7" x14ac:dyDescent="0.25">
      <c r="A3581" t="s">
        <v>3711</v>
      </c>
      <c r="B3581">
        <v>267.18</v>
      </c>
      <c r="C3581">
        <v>204.22</v>
      </c>
      <c r="D3581">
        <v>389.81</v>
      </c>
      <c r="E3581">
        <f t="shared" si="55"/>
        <v>297.01499999999999</v>
      </c>
      <c r="F3581">
        <v>73.45</v>
      </c>
      <c r="G3581" s="25"/>
    </row>
    <row r="3582" spans="1:7" x14ac:dyDescent="0.25">
      <c r="A3582" t="s">
        <v>3712</v>
      </c>
      <c r="B3582">
        <v>98.67</v>
      </c>
      <c r="C3582">
        <v>101.06</v>
      </c>
      <c r="D3582">
        <v>129.03</v>
      </c>
      <c r="E3582">
        <f t="shared" si="55"/>
        <v>115.045</v>
      </c>
      <c r="F3582">
        <v>39.92</v>
      </c>
      <c r="G3582" s="25"/>
    </row>
    <row r="3583" spans="1:7" x14ac:dyDescent="0.25">
      <c r="A3583" t="s">
        <v>3713</v>
      </c>
      <c r="B3583">
        <v>10.92</v>
      </c>
      <c r="C3583">
        <v>12.91</v>
      </c>
      <c r="D3583">
        <v>13.16</v>
      </c>
      <c r="E3583">
        <f t="shared" si="55"/>
        <v>13.035</v>
      </c>
      <c r="F3583">
        <v>3.24</v>
      </c>
      <c r="G3583" s="25"/>
    </row>
    <row r="3584" spans="1:7" x14ac:dyDescent="0.25">
      <c r="A3584" t="s">
        <v>3714</v>
      </c>
      <c r="B3584">
        <v>0</v>
      </c>
      <c r="C3584">
        <v>0</v>
      </c>
      <c r="D3584">
        <v>0</v>
      </c>
      <c r="E3584">
        <f t="shared" si="55"/>
        <v>0</v>
      </c>
      <c r="F3584">
        <v>0</v>
      </c>
      <c r="G3584" s="25"/>
    </row>
    <row r="3585" spans="1:7" x14ac:dyDescent="0.25">
      <c r="A3585" t="s">
        <v>3715</v>
      </c>
      <c r="B3585">
        <v>0</v>
      </c>
      <c r="C3585">
        <v>0</v>
      </c>
      <c r="D3585">
        <v>0</v>
      </c>
      <c r="E3585">
        <f t="shared" si="55"/>
        <v>0</v>
      </c>
      <c r="F3585">
        <v>0</v>
      </c>
      <c r="G3585" s="25"/>
    </row>
    <row r="3586" spans="1:7" x14ac:dyDescent="0.25">
      <c r="A3586" t="s">
        <v>3716</v>
      </c>
      <c r="B3586">
        <v>0</v>
      </c>
      <c r="C3586">
        <v>0</v>
      </c>
      <c r="D3586">
        <v>0</v>
      </c>
      <c r="E3586">
        <f t="shared" si="55"/>
        <v>0</v>
      </c>
      <c r="F3586">
        <v>0</v>
      </c>
      <c r="G3586" s="25"/>
    </row>
    <row r="3587" spans="1:7" x14ac:dyDescent="0.25">
      <c r="A3587" t="s">
        <v>3717</v>
      </c>
      <c r="B3587">
        <v>0</v>
      </c>
      <c r="C3587">
        <v>0</v>
      </c>
      <c r="D3587">
        <v>0</v>
      </c>
      <c r="E3587">
        <f t="shared" si="55"/>
        <v>0</v>
      </c>
      <c r="F3587">
        <v>0</v>
      </c>
      <c r="G3587" s="25"/>
    </row>
    <row r="3588" spans="1:7" x14ac:dyDescent="0.25">
      <c r="A3588" t="s">
        <v>3718</v>
      </c>
      <c r="B3588">
        <v>0</v>
      </c>
      <c r="C3588">
        <v>0</v>
      </c>
      <c r="D3588">
        <v>0</v>
      </c>
      <c r="E3588">
        <f t="shared" si="55"/>
        <v>0</v>
      </c>
      <c r="F3588">
        <v>0</v>
      </c>
      <c r="G3588" s="25"/>
    </row>
    <row r="3589" spans="1:7" x14ac:dyDescent="0.25">
      <c r="A3589" t="s">
        <v>3719</v>
      </c>
      <c r="B3589">
        <v>0</v>
      </c>
      <c r="C3589">
        <v>0</v>
      </c>
      <c r="D3589">
        <v>0</v>
      </c>
      <c r="E3589">
        <f t="shared" si="55"/>
        <v>0</v>
      </c>
      <c r="F3589">
        <v>0</v>
      </c>
      <c r="G3589" s="25"/>
    </row>
    <row r="3590" spans="1:7" x14ac:dyDescent="0.25">
      <c r="A3590" t="s">
        <v>3720</v>
      </c>
      <c r="B3590">
        <v>0</v>
      </c>
      <c r="C3590">
        <v>0</v>
      </c>
      <c r="D3590">
        <v>0</v>
      </c>
      <c r="E3590">
        <f t="shared" si="55"/>
        <v>0</v>
      </c>
      <c r="F3590">
        <v>0</v>
      </c>
      <c r="G3590" s="25"/>
    </row>
    <row r="3591" spans="1:7" x14ac:dyDescent="0.25">
      <c r="A3591" t="s">
        <v>3721</v>
      </c>
      <c r="B3591">
        <v>0</v>
      </c>
      <c r="C3591">
        <v>0</v>
      </c>
      <c r="D3591">
        <v>0</v>
      </c>
      <c r="E3591">
        <f t="shared" si="55"/>
        <v>0</v>
      </c>
      <c r="F3591">
        <v>0</v>
      </c>
      <c r="G3591" s="25"/>
    </row>
    <row r="3592" spans="1:7" x14ac:dyDescent="0.25">
      <c r="A3592" t="s">
        <v>3722</v>
      </c>
      <c r="B3592">
        <v>0</v>
      </c>
      <c r="C3592">
        <v>0</v>
      </c>
      <c r="D3592">
        <v>0</v>
      </c>
      <c r="E3592">
        <f t="shared" si="55"/>
        <v>0</v>
      </c>
      <c r="F3592">
        <v>0</v>
      </c>
      <c r="G3592" s="25"/>
    </row>
    <row r="3593" spans="1:7" x14ac:dyDescent="0.25">
      <c r="A3593" t="s">
        <v>3723</v>
      </c>
      <c r="B3593">
        <v>26.97</v>
      </c>
      <c r="C3593">
        <v>64.06</v>
      </c>
      <c r="D3593">
        <v>31.17</v>
      </c>
      <c r="E3593">
        <f t="shared" si="55"/>
        <v>47.615000000000002</v>
      </c>
      <c r="F3593">
        <v>10.23</v>
      </c>
      <c r="G3593" s="25"/>
    </row>
    <row r="3594" spans="1:7" x14ac:dyDescent="0.25">
      <c r="A3594" t="s">
        <v>3724</v>
      </c>
      <c r="B3594">
        <v>55.11</v>
      </c>
      <c r="C3594">
        <v>394.63</v>
      </c>
      <c r="D3594">
        <v>27.86</v>
      </c>
      <c r="E3594">
        <f t="shared" si="55"/>
        <v>211.245</v>
      </c>
      <c r="F3594">
        <v>17.64</v>
      </c>
      <c r="G3594" s="25"/>
    </row>
    <row r="3595" spans="1:7" x14ac:dyDescent="0.25">
      <c r="A3595" t="s">
        <v>3725</v>
      </c>
      <c r="B3595">
        <v>257.11</v>
      </c>
      <c r="C3595">
        <v>457.96</v>
      </c>
      <c r="D3595">
        <v>166.4</v>
      </c>
      <c r="E3595">
        <f t="shared" si="55"/>
        <v>312.18</v>
      </c>
      <c r="F3595">
        <v>55.91</v>
      </c>
      <c r="G3595" s="25"/>
    </row>
    <row r="3596" spans="1:7" x14ac:dyDescent="0.25">
      <c r="A3596" t="s">
        <v>3726</v>
      </c>
      <c r="B3596">
        <v>429.08</v>
      </c>
      <c r="C3596">
        <v>549.73</v>
      </c>
      <c r="D3596">
        <v>310.01</v>
      </c>
      <c r="E3596">
        <f t="shared" si="55"/>
        <v>429.87</v>
      </c>
      <c r="F3596">
        <v>177.2</v>
      </c>
      <c r="G3596" s="25"/>
    </row>
    <row r="3597" spans="1:7" x14ac:dyDescent="0.25">
      <c r="A3597" t="s">
        <v>3727</v>
      </c>
      <c r="B3597">
        <v>569.35</v>
      </c>
      <c r="C3597">
        <v>627.09</v>
      </c>
      <c r="D3597">
        <v>439.82</v>
      </c>
      <c r="E3597">
        <f t="shared" si="55"/>
        <v>533.45500000000004</v>
      </c>
      <c r="F3597">
        <v>304.37</v>
      </c>
      <c r="G3597" s="25"/>
    </row>
    <row r="3598" spans="1:7" x14ac:dyDescent="0.25">
      <c r="A3598" t="s">
        <v>3728</v>
      </c>
      <c r="B3598">
        <v>697.32</v>
      </c>
      <c r="C3598">
        <v>699.5</v>
      </c>
      <c r="D3598">
        <v>557.55999999999995</v>
      </c>
      <c r="E3598">
        <f t="shared" ref="E3598:E3661" si="56">(C3598+D3598)/2</f>
        <v>628.53</v>
      </c>
      <c r="F3598">
        <v>416.38</v>
      </c>
      <c r="G3598" s="25"/>
    </row>
    <row r="3599" spans="1:7" x14ac:dyDescent="0.25">
      <c r="A3599" t="s">
        <v>3729</v>
      </c>
      <c r="B3599">
        <v>924.2</v>
      </c>
      <c r="C3599">
        <v>847.05</v>
      </c>
      <c r="D3599">
        <v>731.47</v>
      </c>
      <c r="E3599">
        <f t="shared" si="56"/>
        <v>789.26</v>
      </c>
      <c r="F3599">
        <v>560.9</v>
      </c>
      <c r="G3599" s="25"/>
    </row>
    <row r="3600" spans="1:7" x14ac:dyDescent="0.25">
      <c r="A3600" t="s">
        <v>3730</v>
      </c>
      <c r="B3600">
        <v>498.52</v>
      </c>
      <c r="C3600">
        <v>492.86</v>
      </c>
      <c r="D3600">
        <v>490.67</v>
      </c>
      <c r="E3600">
        <f t="shared" si="56"/>
        <v>491.76499999999999</v>
      </c>
      <c r="F3600">
        <v>318.38</v>
      </c>
      <c r="G3600" s="25"/>
    </row>
    <row r="3601" spans="1:7" x14ac:dyDescent="0.25">
      <c r="A3601" t="s">
        <v>3731</v>
      </c>
      <c r="B3601">
        <v>244.69</v>
      </c>
      <c r="C3601">
        <v>260.41000000000003</v>
      </c>
      <c r="D3601">
        <v>260.58</v>
      </c>
      <c r="E3601">
        <f t="shared" si="56"/>
        <v>260.495</v>
      </c>
      <c r="F3601">
        <v>150.91</v>
      </c>
      <c r="G3601" s="25"/>
    </row>
    <row r="3602" spans="1:7" x14ac:dyDescent="0.25">
      <c r="A3602" t="s">
        <v>3732</v>
      </c>
      <c r="B3602">
        <v>612.95000000000005</v>
      </c>
      <c r="C3602">
        <v>528.05999999999995</v>
      </c>
      <c r="D3602">
        <v>612.12</v>
      </c>
      <c r="E3602">
        <f t="shared" si="56"/>
        <v>570.08999999999992</v>
      </c>
      <c r="F3602">
        <v>379.81</v>
      </c>
      <c r="G3602" s="25"/>
    </row>
    <row r="3603" spans="1:7" x14ac:dyDescent="0.25">
      <c r="A3603" t="s">
        <v>3733</v>
      </c>
      <c r="B3603">
        <v>69.86</v>
      </c>
      <c r="C3603">
        <v>75.14</v>
      </c>
      <c r="D3603">
        <v>75.14</v>
      </c>
      <c r="E3603">
        <f t="shared" si="56"/>
        <v>75.14</v>
      </c>
      <c r="F3603">
        <v>40.18</v>
      </c>
      <c r="G3603" s="25"/>
    </row>
    <row r="3604" spans="1:7" x14ac:dyDescent="0.25">
      <c r="A3604" t="s">
        <v>3734</v>
      </c>
      <c r="B3604">
        <v>77.25</v>
      </c>
      <c r="C3604">
        <v>83.03</v>
      </c>
      <c r="D3604">
        <v>83.03</v>
      </c>
      <c r="E3604">
        <f t="shared" si="56"/>
        <v>83.03</v>
      </c>
      <c r="F3604">
        <v>44.72</v>
      </c>
      <c r="G3604" s="25"/>
    </row>
    <row r="3605" spans="1:7" x14ac:dyDescent="0.25">
      <c r="A3605" t="s">
        <v>3735</v>
      </c>
      <c r="B3605">
        <v>215.28</v>
      </c>
      <c r="C3605">
        <v>200.35</v>
      </c>
      <c r="D3605">
        <v>268.66000000000003</v>
      </c>
      <c r="E3605">
        <f t="shared" si="56"/>
        <v>234.505</v>
      </c>
      <c r="F3605">
        <v>78.739999999999995</v>
      </c>
      <c r="G3605" s="25"/>
    </row>
    <row r="3606" spans="1:7" x14ac:dyDescent="0.25">
      <c r="A3606" t="s">
        <v>3736</v>
      </c>
      <c r="B3606">
        <v>100.84</v>
      </c>
      <c r="C3606">
        <v>50.01</v>
      </c>
      <c r="D3606">
        <v>417.09</v>
      </c>
      <c r="E3606">
        <f t="shared" si="56"/>
        <v>233.54999999999998</v>
      </c>
      <c r="F3606">
        <v>23.61</v>
      </c>
      <c r="G3606" s="25"/>
    </row>
    <row r="3607" spans="1:7" x14ac:dyDescent="0.25">
      <c r="A3607" t="s">
        <v>3737</v>
      </c>
      <c r="B3607">
        <v>28.89</v>
      </c>
      <c r="C3607">
        <v>33.340000000000003</v>
      </c>
      <c r="D3607">
        <v>213.94</v>
      </c>
      <c r="E3607">
        <f t="shared" si="56"/>
        <v>123.64</v>
      </c>
      <c r="F3607">
        <v>11.11</v>
      </c>
      <c r="G3607" s="25"/>
    </row>
    <row r="3608" spans="1:7" x14ac:dyDescent="0.25">
      <c r="A3608" t="s">
        <v>3738</v>
      </c>
      <c r="B3608">
        <v>0</v>
      </c>
      <c r="C3608">
        <v>0</v>
      </c>
      <c r="D3608">
        <v>0</v>
      </c>
      <c r="E3608">
        <f t="shared" si="56"/>
        <v>0</v>
      </c>
      <c r="F3608">
        <v>0</v>
      </c>
      <c r="G3608" s="25"/>
    </row>
    <row r="3609" spans="1:7" x14ac:dyDescent="0.25">
      <c r="A3609" t="s">
        <v>3739</v>
      </c>
      <c r="B3609">
        <v>0</v>
      </c>
      <c r="C3609">
        <v>0</v>
      </c>
      <c r="D3609">
        <v>0</v>
      </c>
      <c r="E3609">
        <f t="shared" si="56"/>
        <v>0</v>
      </c>
      <c r="F3609">
        <v>0</v>
      </c>
      <c r="G3609" s="25"/>
    </row>
    <row r="3610" spans="1:7" x14ac:dyDescent="0.25">
      <c r="A3610" t="s">
        <v>3740</v>
      </c>
      <c r="B3610">
        <v>0</v>
      </c>
      <c r="C3610">
        <v>0</v>
      </c>
      <c r="D3610">
        <v>0</v>
      </c>
      <c r="E3610">
        <f t="shared" si="56"/>
        <v>0</v>
      </c>
      <c r="F3610">
        <v>0</v>
      </c>
      <c r="G3610" s="25"/>
    </row>
    <row r="3611" spans="1:7" x14ac:dyDescent="0.25">
      <c r="A3611" t="s">
        <v>3741</v>
      </c>
      <c r="B3611">
        <v>0</v>
      </c>
      <c r="C3611">
        <v>0</v>
      </c>
      <c r="D3611">
        <v>0</v>
      </c>
      <c r="E3611">
        <f t="shared" si="56"/>
        <v>0</v>
      </c>
      <c r="F3611">
        <v>0</v>
      </c>
      <c r="G3611" s="25"/>
    </row>
    <row r="3612" spans="1:7" x14ac:dyDescent="0.25">
      <c r="A3612" t="s">
        <v>3742</v>
      </c>
      <c r="B3612">
        <v>0</v>
      </c>
      <c r="C3612">
        <v>0</v>
      </c>
      <c r="D3612">
        <v>0</v>
      </c>
      <c r="E3612">
        <f t="shared" si="56"/>
        <v>0</v>
      </c>
      <c r="F3612">
        <v>0</v>
      </c>
      <c r="G3612" s="25"/>
    </row>
    <row r="3613" spans="1:7" x14ac:dyDescent="0.25">
      <c r="A3613" t="s">
        <v>3743</v>
      </c>
      <c r="B3613">
        <v>0</v>
      </c>
      <c r="C3613">
        <v>0</v>
      </c>
      <c r="D3613">
        <v>0</v>
      </c>
      <c r="E3613">
        <f t="shared" si="56"/>
        <v>0</v>
      </c>
      <c r="F3613">
        <v>0</v>
      </c>
      <c r="G3613" s="25"/>
    </row>
    <row r="3614" spans="1:7" x14ac:dyDescent="0.25">
      <c r="A3614" t="s">
        <v>3744</v>
      </c>
      <c r="B3614">
        <v>0</v>
      </c>
      <c r="C3614">
        <v>0</v>
      </c>
      <c r="D3614">
        <v>0</v>
      </c>
      <c r="E3614">
        <f t="shared" si="56"/>
        <v>0</v>
      </c>
      <c r="F3614">
        <v>0</v>
      </c>
      <c r="G3614" s="25"/>
    </row>
    <row r="3615" spans="1:7" x14ac:dyDescent="0.25">
      <c r="A3615" t="s">
        <v>3745</v>
      </c>
      <c r="B3615">
        <v>0</v>
      </c>
      <c r="C3615">
        <v>0</v>
      </c>
      <c r="D3615">
        <v>0</v>
      </c>
      <c r="E3615">
        <f t="shared" si="56"/>
        <v>0</v>
      </c>
      <c r="F3615">
        <v>0</v>
      </c>
      <c r="G3615" s="25"/>
    </row>
    <row r="3616" spans="1:7" x14ac:dyDescent="0.25">
      <c r="A3616" t="s">
        <v>3746</v>
      </c>
      <c r="B3616">
        <v>0</v>
      </c>
      <c r="C3616">
        <v>0</v>
      </c>
      <c r="D3616">
        <v>0</v>
      </c>
      <c r="E3616">
        <f t="shared" si="56"/>
        <v>0</v>
      </c>
      <c r="F3616">
        <v>0</v>
      </c>
      <c r="G3616" s="25"/>
    </row>
    <row r="3617" spans="1:7" x14ac:dyDescent="0.25">
      <c r="A3617" t="s">
        <v>3747</v>
      </c>
      <c r="B3617">
        <v>2.0299999999999998</v>
      </c>
      <c r="C3617">
        <v>2.75</v>
      </c>
      <c r="D3617">
        <v>2.67</v>
      </c>
      <c r="E3617">
        <f t="shared" si="56"/>
        <v>2.71</v>
      </c>
      <c r="F3617">
        <v>0</v>
      </c>
      <c r="G3617" s="25"/>
    </row>
    <row r="3618" spans="1:7" x14ac:dyDescent="0.25">
      <c r="A3618" t="s">
        <v>3748</v>
      </c>
      <c r="B3618">
        <v>34.130000000000003</v>
      </c>
      <c r="C3618">
        <v>36.94</v>
      </c>
      <c r="D3618">
        <v>36.94</v>
      </c>
      <c r="E3618">
        <f t="shared" si="56"/>
        <v>36.94</v>
      </c>
      <c r="F3618">
        <v>12.31</v>
      </c>
      <c r="G3618" s="25"/>
    </row>
    <row r="3619" spans="1:7" x14ac:dyDescent="0.25">
      <c r="A3619" t="s">
        <v>3749</v>
      </c>
      <c r="B3619">
        <v>131.13999999999999</v>
      </c>
      <c r="C3619">
        <v>145.49</v>
      </c>
      <c r="D3619">
        <v>137.52000000000001</v>
      </c>
      <c r="E3619">
        <f t="shared" si="56"/>
        <v>141.505</v>
      </c>
      <c r="F3619">
        <v>54.52</v>
      </c>
      <c r="G3619" s="25"/>
    </row>
    <row r="3620" spans="1:7" x14ac:dyDescent="0.25">
      <c r="A3620" t="s">
        <v>3750</v>
      </c>
      <c r="B3620">
        <v>313.14</v>
      </c>
      <c r="C3620">
        <v>367.15</v>
      </c>
      <c r="D3620">
        <v>280.89</v>
      </c>
      <c r="E3620">
        <f t="shared" si="56"/>
        <v>324.02</v>
      </c>
      <c r="F3620">
        <v>163.63999999999999</v>
      </c>
      <c r="G3620" s="25"/>
    </row>
    <row r="3621" spans="1:7" x14ac:dyDescent="0.25">
      <c r="A3621" t="s">
        <v>3751</v>
      </c>
      <c r="B3621">
        <v>582.91</v>
      </c>
      <c r="C3621">
        <v>644.71</v>
      </c>
      <c r="D3621">
        <v>439.9</v>
      </c>
      <c r="E3621">
        <f t="shared" si="56"/>
        <v>542.30500000000006</v>
      </c>
      <c r="F3621">
        <v>304.77</v>
      </c>
      <c r="G3621" s="25"/>
    </row>
    <row r="3622" spans="1:7" x14ac:dyDescent="0.25">
      <c r="A3622" t="s">
        <v>3752</v>
      </c>
      <c r="B3622">
        <v>834.85</v>
      </c>
      <c r="C3622">
        <v>834.65</v>
      </c>
      <c r="D3622">
        <v>616.44000000000005</v>
      </c>
      <c r="E3622">
        <f t="shared" si="56"/>
        <v>725.54500000000007</v>
      </c>
      <c r="F3622">
        <v>462.6</v>
      </c>
      <c r="G3622" s="25"/>
    </row>
    <row r="3623" spans="1:7" x14ac:dyDescent="0.25">
      <c r="A3623" t="s">
        <v>3753</v>
      </c>
      <c r="B3623">
        <v>417.46</v>
      </c>
      <c r="C3623">
        <v>428.38</v>
      </c>
      <c r="D3623">
        <v>416.41</v>
      </c>
      <c r="E3623">
        <f t="shared" si="56"/>
        <v>422.39499999999998</v>
      </c>
      <c r="F3623">
        <v>262.8</v>
      </c>
      <c r="G3623" s="25"/>
    </row>
    <row r="3624" spans="1:7" x14ac:dyDescent="0.25">
      <c r="A3624" t="s">
        <v>3754</v>
      </c>
      <c r="B3624">
        <v>370.09</v>
      </c>
      <c r="C3624">
        <v>382.8</v>
      </c>
      <c r="D3624">
        <v>382.13</v>
      </c>
      <c r="E3624">
        <f t="shared" si="56"/>
        <v>382.46500000000003</v>
      </c>
      <c r="F3624">
        <v>232.54</v>
      </c>
      <c r="G3624" s="25"/>
    </row>
    <row r="3625" spans="1:7" x14ac:dyDescent="0.25">
      <c r="A3625" t="s">
        <v>3755</v>
      </c>
      <c r="B3625">
        <v>443.29</v>
      </c>
      <c r="C3625">
        <v>438.43</v>
      </c>
      <c r="D3625">
        <v>449.88</v>
      </c>
      <c r="E3625">
        <f t="shared" si="56"/>
        <v>444.15499999999997</v>
      </c>
      <c r="F3625">
        <v>280.11</v>
      </c>
      <c r="G3625" s="25"/>
    </row>
    <row r="3626" spans="1:7" x14ac:dyDescent="0.25">
      <c r="A3626" t="s">
        <v>3756</v>
      </c>
      <c r="B3626">
        <v>719.48</v>
      </c>
      <c r="C3626">
        <v>575.49</v>
      </c>
      <c r="D3626">
        <v>707.03</v>
      </c>
      <c r="E3626">
        <f t="shared" si="56"/>
        <v>641.26</v>
      </c>
      <c r="F3626">
        <v>434.19</v>
      </c>
      <c r="G3626" s="25"/>
    </row>
    <row r="3627" spans="1:7" x14ac:dyDescent="0.25">
      <c r="A3627" t="s">
        <v>3757</v>
      </c>
      <c r="B3627">
        <v>193.88</v>
      </c>
      <c r="C3627">
        <v>206.46</v>
      </c>
      <c r="D3627">
        <v>207.07</v>
      </c>
      <c r="E3627">
        <f t="shared" si="56"/>
        <v>206.76499999999999</v>
      </c>
      <c r="F3627">
        <v>118.05</v>
      </c>
      <c r="G3627" s="25"/>
    </row>
    <row r="3628" spans="1:7" x14ac:dyDescent="0.25">
      <c r="A3628" t="s">
        <v>3758</v>
      </c>
      <c r="B3628">
        <v>145.26</v>
      </c>
      <c r="C3628">
        <v>155.4</v>
      </c>
      <c r="D3628">
        <v>155.4</v>
      </c>
      <c r="E3628">
        <f t="shared" si="56"/>
        <v>155.4</v>
      </c>
      <c r="F3628">
        <v>87.31</v>
      </c>
      <c r="G3628" s="25"/>
    </row>
    <row r="3629" spans="1:7" x14ac:dyDescent="0.25">
      <c r="A3629" t="s">
        <v>3759</v>
      </c>
      <c r="B3629">
        <v>178.6</v>
      </c>
      <c r="C3629">
        <v>177.82</v>
      </c>
      <c r="D3629">
        <v>208.26</v>
      </c>
      <c r="E3629">
        <f t="shared" si="56"/>
        <v>193.04</v>
      </c>
      <c r="F3629">
        <v>70.84</v>
      </c>
      <c r="G3629" s="25"/>
    </row>
    <row r="3630" spans="1:7" x14ac:dyDescent="0.25">
      <c r="A3630" t="s">
        <v>3760</v>
      </c>
      <c r="B3630">
        <v>72.87</v>
      </c>
      <c r="C3630">
        <v>78.02</v>
      </c>
      <c r="D3630">
        <v>79.989999999999995</v>
      </c>
      <c r="E3630">
        <f t="shared" si="56"/>
        <v>79.004999999999995</v>
      </c>
      <c r="F3630">
        <v>29.28</v>
      </c>
      <c r="G3630" s="25"/>
    </row>
    <row r="3631" spans="1:7" x14ac:dyDescent="0.25">
      <c r="A3631" t="s">
        <v>3761</v>
      </c>
      <c r="B3631">
        <v>30.5</v>
      </c>
      <c r="C3631">
        <v>35.159999999999997</v>
      </c>
      <c r="D3631">
        <v>42.88</v>
      </c>
      <c r="E3631">
        <f t="shared" si="56"/>
        <v>39.019999999999996</v>
      </c>
      <c r="F3631">
        <v>11.86</v>
      </c>
      <c r="G3631" s="25"/>
    </row>
    <row r="3632" spans="1:7" x14ac:dyDescent="0.25">
      <c r="A3632" t="s">
        <v>3762</v>
      </c>
      <c r="B3632">
        <v>0</v>
      </c>
      <c r="C3632">
        <v>0</v>
      </c>
      <c r="D3632">
        <v>0</v>
      </c>
      <c r="E3632">
        <f t="shared" si="56"/>
        <v>0</v>
      </c>
      <c r="F3632">
        <v>0</v>
      </c>
      <c r="G3632" s="25"/>
    </row>
    <row r="3633" spans="1:7" x14ac:dyDescent="0.25">
      <c r="A3633" t="s">
        <v>3763</v>
      </c>
      <c r="B3633">
        <v>0</v>
      </c>
      <c r="C3633">
        <v>0</v>
      </c>
      <c r="D3633">
        <v>0</v>
      </c>
      <c r="E3633">
        <f t="shared" si="56"/>
        <v>0</v>
      </c>
      <c r="F3633">
        <v>0</v>
      </c>
      <c r="G3633" s="25"/>
    </row>
    <row r="3634" spans="1:7" x14ac:dyDescent="0.25">
      <c r="A3634" t="s">
        <v>3764</v>
      </c>
      <c r="B3634">
        <v>0</v>
      </c>
      <c r="C3634">
        <v>0</v>
      </c>
      <c r="D3634">
        <v>0</v>
      </c>
      <c r="E3634">
        <f t="shared" si="56"/>
        <v>0</v>
      </c>
      <c r="F3634">
        <v>0</v>
      </c>
      <c r="G3634" s="25"/>
    </row>
    <row r="3635" spans="1:7" x14ac:dyDescent="0.25">
      <c r="A3635" t="s">
        <v>3765</v>
      </c>
      <c r="B3635">
        <v>0</v>
      </c>
      <c r="C3635">
        <v>0</v>
      </c>
      <c r="D3635">
        <v>0</v>
      </c>
      <c r="E3635">
        <f t="shared" si="56"/>
        <v>0</v>
      </c>
      <c r="F3635">
        <v>0</v>
      </c>
      <c r="G3635" s="25"/>
    </row>
    <row r="3636" spans="1:7" x14ac:dyDescent="0.25">
      <c r="A3636" t="s">
        <v>3766</v>
      </c>
      <c r="B3636">
        <v>0</v>
      </c>
      <c r="C3636">
        <v>0</v>
      </c>
      <c r="D3636">
        <v>0</v>
      </c>
      <c r="E3636">
        <f t="shared" si="56"/>
        <v>0</v>
      </c>
      <c r="F3636">
        <v>0</v>
      </c>
      <c r="G3636" s="25"/>
    </row>
    <row r="3637" spans="1:7" x14ac:dyDescent="0.25">
      <c r="A3637" t="s">
        <v>3767</v>
      </c>
      <c r="B3637">
        <v>0</v>
      </c>
      <c r="C3637">
        <v>0</v>
      </c>
      <c r="D3637">
        <v>0</v>
      </c>
      <c r="E3637">
        <f t="shared" si="56"/>
        <v>0</v>
      </c>
      <c r="F3637">
        <v>0</v>
      </c>
      <c r="G3637" s="25"/>
    </row>
    <row r="3638" spans="1:7" x14ac:dyDescent="0.25">
      <c r="A3638" t="s">
        <v>3768</v>
      </c>
      <c r="B3638">
        <v>0</v>
      </c>
      <c r="C3638">
        <v>0</v>
      </c>
      <c r="D3638">
        <v>0</v>
      </c>
      <c r="E3638">
        <f t="shared" si="56"/>
        <v>0</v>
      </c>
      <c r="F3638">
        <v>0</v>
      </c>
      <c r="G3638" s="25"/>
    </row>
    <row r="3639" spans="1:7" x14ac:dyDescent="0.25">
      <c r="A3639" t="s">
        <v>3769</v>
      </c>
      <c r="B3639">
        <v>0</v>
      </c>
      <c r="C3639">
        <v>0</v>
      </c>
      <c r="D3639">
        <v>0</v>
      </c>
      <c r="E3639">
        <f t="shared" si="56"/>
        <v>0</v>
      </c>
      <c r="F3639">
        <v>0</v>
      </c>
      <c r="G3639" s="25"/>
    </row>
    <row r="3640" spans="1:7" x14ac:dyDescent="0.25">
      <c r="A3640" t="s">
        <v>3770</v>
      </c>
      <c r="B3640">
        <v>0</v>
      </c>
      <c r="C3640">
        <v>0</v>
      </c>
      <c r="D3640">
        <v>0</v>
      </c>
      <c r="E3640">
        <f t="shared" si="56"/>
        <v>0</v>
      </c>
      <c r="F3640">
        <v>0</v>
      </c>
      <c r="G3640" s="25"/>
    </row>
    <row r="3641" spans="1:7" x14ac:dyDescent="0.25">
      <c r="A3641" t="s">
        <v>3771</v>
      </c>
      <c r="B3641">
        <v>0.6</v>
      </c>
      <c r="C3641">
        <v>1.03</v>
      </c>
      <c r="D3641">
        <v>0.98</v>
      </c>
      <c r="E3641">
        <f t="shared" si="56"/>
        <v>1.0049999999999999</v>
      </c>
      <c r="F3641">
        <v>0</v>
      </c>
      <c r="G3641" s="25"/>
    </row>
    <row r="3642" spans="1:7" x14ac:dyDescent="0.25">
      <c r="A3642" t="s">
        <v>3772</v>
      </c>
      <c r="B3642">
        <v>64.87</v>
      </c>
      <c r="C3642">
        <v>73.77</v>
      </c>
      <c r="D3642">
        <v>69.39</v>
      </c>
      <c r="E3642">
        <f t="shared" si="56"/>
        <v>71.58</v>
      </c>
      <c r="F3642">
        <v>25.73</v>
      </c>
      <c r="G3642" s="25"/>
    </row>
    <row r="3643" spans="1:7" x14ac:dyDescent="0.25">
      <c r="A3643" t="s">
        <v>3773</v>
      </c>
      <c r="B3643">
        <v>221.14</v>
      </c>
      <c r="C3643">
        <v>328.19</v>
      </c>
      <c r="D3643">
        <v>182.52</v>
      </c>
      <c r="E3643">
        <f t="shared" si="56"/>
        <v>255.35500000000002</v>
      </c>
      <c r="F3643">
        <v>70.19</v>
      </c>
      <c r="G3643" s="25"/>
    </row>
    <row r="3644" spans="1:7" x14ac:dyDescent="0.25">
      <c r="A3644" t="s">
        <v>3774</v>
      </c>
      <c r="B3644">
        <v>383.06</v>
      </c>
      <c r="C3644">
        <v>475.72</v>
      </c>
      <c r="D3644">
        <v>301.66000000000003</v>
      </c>
      <c r="E3644">
        <f t="shared" si="56"/>
        <v>388.69000000000005</v>
      </c>
      <c r="F3644">
        <v>174.06</v>
      </c>
      <c r="G3644" s="25"/>
    </row>
    <row r="3645" spans="1:7" x14ac:dyDescent="0.25">
      <c r="A3645" t="s">
        <v>3775</v>
      </c>
      <c r="B3645">
        <v>562.33000000000004</v>
      </c>
      <c r="C3645">
        <v>620.37</v>
      </c>
      <c r="D3645">
        <v>434.19</v>
      </c>
      <c r="E3645">
        <f t="shared" si="56"/>
        <v>527.28</v>
      </c>
      <c r="F3645">
        <v>298.51</v>
      </c>
      <c r="G3645" s="25"/>
    </row>
    <row r="3646" spans="1:7" x14ac:dyDescent="0.25">
      <c r="A3646" t="s">
        <v>3776</v>
      </c>
      <c r="B3646">
        <v>691.59</v>
      </c>
      <c r="C3646">
        <v>694.53</v>
      </c>
      <c r="D3646">
        <v>552.29</v>
      </c>
      <c r="E3646">
        <f t="shared" si="56"/>
        <v>623.41</v>
      </c>
      <c r="F3646">
        <v>412.39</v>
      </c>
      <c r="G3646" s="25"/>
    </row>
    <row r="3647" spans="1:7" x14ac:dyDescent="0.25">
      <c r="A3647" t="s">
        <v>3777</v>
      </c>
      <c r="B3647">
        <v>787.99</v>
      </c>
      <c r="C3647">
        <v>735.25</v>
      </c>
      <c r="D3647">
        <v>651.62</v>
      </c>
      <c r="E3647">
        <f t="shared" si="56"/>
        <v>693.43499999999995</v>
      </c>
      <c r="F3647">
        <v>495.5</v>
      </c>
      <c r="G3647" s="25"/>
    </row>
    <row r="3648" spans="1:7" x14ac:dyDescent="0.25">
      <c r="A3648" t="s">
        <v>3778</v>
      </c>
      <c r="B3648">
        <v>466.93</v>
      </c>
      <c r="C3648">
        <v>466.44</v>
      </c>
      <c r="D3648">
        <v>464.6</v>
      </c>
      <c r="E3648">
        <f t="shared" si="56"/>
        <v>465.52</v>
      </c>
      <c r="F3648">
        <v>297.91000000000003</v>
      </c>
      <c r="G3648" s="25"/>
    </row>
    <row r="3649" spans="1:7" x14ac:dyDescent="0.25">
      <c r="A3649" t="s">
        <v>3779</v>
      </c>
      <c r="B3649">
        <v>414.11</v>
      </c>
      <c r="C3649">
        <v>416.37</v>
      </c>
      <c r="D3649">
        <v>424.64</v>
      </c>
      <c r="E3649">
        <f t="shared" si="56"/>
        <v>420.505</v>
      </c>
      <c r="F3649">
        <v>261.83</v>
      </c>
      <c r="G3649" s="25"/>
    </row>
    <row r="3650" spans="1:7" x14ac:dyDescent="0.25">
      <c r="A3650" t="s">
        <v>3780</v>
      </c>
      <c r="B3650">
        <v>358.25</v>
      </c>
      <c r="C3650">
        <v>362.42</v>
      </c>
      <c r="D3650">
        <v>375.15</v>
      </c>
      <c r="E3650">
        <f t="shared" si="56"/>
        <v>368.78499999999997</v>
      </c>
      <c r="F3650">
        <v>223.24</v>
      </c>
      <c r="G3650" s="25"/>
    </row>
    <row r="3651" spans="1:7" x14ac:dyDescent="0.25">
      <c r="A3651" t="s">
        <v>3781</v>
      </c>
      <c r="B3651">
        <v>482.2</v>
      </c>
      <c r="C3651">
        <v>417.09</v>
      </c>
      <c r="D3651">
        <v>515.17999999999995</v>
      </c>
      <c r="E3651">
        <f t="shared" si="56"/>
        <v>466.13499999999999</v>
      </c>
      <c r="F3651">
        <v>280.58999999999997</v>
      </c>
      <c r="G3651" s="25"/>
    </row>
    <row r="3652" spans="1:7" x14ac:dyDescent="0.25">
      <c r="A3652" t="s">
        <v>3782</v>
      </c>
      <c r="B3652">
        <v>429.65</v>
      </c>
      <c r="C3652">
        <v>331.5</v>
      </c>
      <c r="D3652">
        <v>517.94000000000005</v>
      </c>
      <c r="E3652">
        <f t="shared" si="56"/>
        <v>424.72</v>
      </c>
      <c r="F3652">
        <v>200.96</v>
      </c>
      <c r="G3652" s="25"/>
    </row>
    <row r="3653" spans="1:7" x14ac:dyDescent="0.25">
      <c r="A3653" t="s">
        <v>3783</v>
      </c>
      <c r="B3653">
        <v>210.11</v>
      </c>
      <c r="C3653">
        <v>197.29</v>
      </c>
      <c r="D3653">
        <v>260.07</v>
      </c>
      <c r="E3653">
        <f t="shared" si="56"/>
        <v>228.68</v>
      </c>
      <c r="F3653">
        <v>77.86</v>
      </c>
      <c r="G3653" s="25"/>
    </row>
    <row r="3654" spans="1:7" x14ac:dyDescent="0.25">
      <c r="A3654" t="s">
        <v>3784</v>
      </c>
      <c r="B3654">
        <v>114.32</v>
      </c>
      <c r="C3654">
        <v>110.72</v>
      </c>
      <c r="D3654">
        <v>179.38</v>
      </c>
      <c r="E3654">
        <f t="shared" si="56"/>
        <v>145.05000000000001</v>
      </c>
      <c r="F3654">
        <v>45.58</v>
      </c>
      <c r="G3654" s="25"/>
    </row>
    <row r="3655" spans="1:7" x14ac:dyDescent="0.25">
      <c r="A3655" t="s">
        <v>3785</v>
      </c>
      <c r="B3655">
        <v>32.450000000000003</v>
      </c>
      <c r="C3655">
        <v>37.35</v>
      </c>
      <c r="D3655">
        <v>195.41</v>
      </c>
      <c r="E3655">
        <f t="shared" si="56"/>
        <v>116.38</v>
      </c>
      <c r="F3655">
        <v>12.75</v>
      </c>
      <c r="G3655" s="25"/>
    </row>
    <row r="3656" spans="1:7" x14ac:dyDescent="0.25">
      <c r="A3656" t="s">
        <v>3786</v>
      </c>
      <c r="B3656">
        <v>0</v>
      </c>
      <c r="C3656">
        <v>0</v>
      </c>
      <c r="D3656">
        <v>0</v>
      </c>
      <c r="E3656">
        <f t="shared" si="56"/>
        <v>0</v>
      </c>
      <c r="F3656">
        <v>0</v>
      </c>
      <c r="G3656" s="25"/>
    </row>
    <row r="3657" spans="1:7" x14ac:dyDescent="0.25">
      <c r="A3657" t="s">
        <v>3787</v>
      </c>
      <c r="B3657">
        <v>0</v>
      </c>
      <c r="C3657">
        <v>0</v>
      </c>
      <c r="D3657">
        <v>0</v>
      </c>
      <c r="E3657">
        <f t="shared" si="56"/>
        <v>0</v>
      </c>
      <c r="F3657">
        <v>0</v>
      </c>
      <c r="G3657" s="25"/>
    </row>
    <row r="3658" spans="1:7" x14ac:dyDescent="0.25">
      <c r="A3658" t="s">
        <v>3788</v>
      </c>
      <c r="B3658">
        <v>0</v>
      </c>
      <c r="C3658">
        <v>0</v>
      </c>
      <c r="D3658">
        <v>0</v>
      </c>
      <c r="E3658">
        <f t="shared" si="56"/>
        <v>0</v>
      </c>
      <c r="F3658">
        <v>0</v>
      </c>
      <c r="G3658" s="25"/>
    </row>
    <row r="3659" spans="1:7" x14ac:dyDescent="0.25">
      <c r="A3659" t="s">
        <v>3789</v>
      </c>
      <c r="B3659">
        <v>0</v>
      </c>
      <c r="C3659">
        <v>0</v>
      </c>
      <c r="D3659">
        <v>0</v>
      </c>
      <c r="E3659">
        <f t="shared" si="56"/>
        <v>0</v>
      </c>
      <c r="F3659">
        <v>0</v>
      </c>
      <c r="G3659" s="25"/>
    </row>
    <row r="3660" spans="1:7" x14ac:dyDescent="0.25">
      <c r="A3660" t="s">
        <v>3790</v>
      </c>
      <c r="B3660">
        <v>0</v>
      </c>
      <c r="C3660">
        <v>0</v>
      </c>
      <c r="D3660">
        <v>0</v>
      </c>
      <c r="E3660">
        <f t="shared" si="56"/>
        <v>0</v>
      </c>
      <c r="F3660">
        <v>0</v>
      </c>
      <c r="G3660" s="25"/>
    </row>
    <row r="3661" spans="1:7" x14ac:dyDescent="0.25">
      <c r="A3661" t="s">
        <v>3791</v>
      </c>
      <c r="B3661">
        <v>0</v>
      </c>
      <c r="C3661">
        <v>0</v>
      </c>
      <c r="D3661">
        <v>0</v>
      </c>
      <c r="E3661">
        <f t="shared" si="56"/>
        <v>0</v>
      </c>
      <c r="F3661">
        <v>0</v>
      </c>
      <c r="G3661" s="25"/>
    </row>
    <row r="3662" spans="1:7" x14ac:dyDescent="0.25">
      <c r="A3662" t="s">
        <v>3792</v>
      </c>
      <c r="B3662">
        <v>0</v>
      </c>
      <c r="C3662">
        <v>0</v>
      </c>
      <c r="D3662">
        <v>0</v>
      </c>
      <c r="E3662">
        <f t="shared" ref="E3662:E3725" si="57">(C3662+D3662)/2</f>
        <v>0</v>
      </c>
      <c r="F3662">
        <v>0</v>
      </c>
      <c r="G3662" s="25"/>
    </row>
    <row r="3663" spans="1:7" x14ac:dyDescent="0.25">
      <c r="A3663" t="s">
        <v>3793</v>
      </c>
      <c r="B3663">
        <v>0</v>
      </c>
      <c r="C3663">
        <v>0</v>
      </c>
      <c r="D3663">
        <v>0</v>
      </c>
      <c r="E3663">
        <f t="shared" si="57"/>
        <v>0</v>
      </c>
      <c r="F3663">
        <v>0</v>
      </c>
      <c r="G3663" s="25"/>
    </row>
    <row r="3664" spans="1:7" x14ac:dyDescent="0.25">
      <c r="A3664" t="s">
        <v>3794</v>
      </c>
      <c r="B3664">
        <v>0</v>
      </c>
      <c r="C3664">
        <v>0</v>
      </c>
      <c r="D3664">
        <v>0</v>
      </c>
      <c r="E3664">
        <f t="shared" si="57"/>
        <v>0</v>
      </c>
      <c r="F3664">
        <v>0</v>
      </c>
      <c r="G3664" s="25"/>
    </row>
    <row r="3665" spans="1:7" x14ac:dyDescent="0.25">
      <c r="A3665" t="s">
        <v>3795</v>
      </c>
      <c r="B3665">
        <v>1.49</v>
      </c>
      <c r="C3665">
        <v>2.1</v>
      </c>
      <c r="D3665">
        <v>2.0299999999999998</v>
      </c>
      <c r="E3665">
        <f t="shared" si="57"/>
        <v>2.0649999999999999</v>
      </c>
      <c r="F3665">
        <v>0</v>
      </c>
      <c r="G3665" s="25"/>
    </row>
    <row r="3666" spans="1:7" x14ac:dyDescent="0.25">
      <c r="A3666" t="s">
        <v>3796</v>
      </c>
      <c r="B3666">
        <v>61.67</v>
      </c>
      <c r="C3666">
        <v>68.34</v>
      </c>
      <c r="D3666">
        <v>66.2</v>
      </c>
      <c r="E3666">
        <f t="shared" si="57"/>
        <v>67.27000000000001</v>
      </c>
      <c r="F3666">
        <v>24.31</v>
      </c>
      <c r="G3666" s="25"/>
    </row>
    <row r="3667" spans="1:7" x14ac:dyDescent="0.25">
      <c r="A3667" t="s">
        <v>3797</v>
      </c>
      <c r="B3667">
        <v>249.98</v>
      </c>
      <c r="C3667">
        <v>445.1</v>
      </c>
      <c r="D3667">
        <v>165.87</v>
      </c>
      <c r="E3667">
        <f t="shared" si="57"/>
        <v>305.48500000000001</v>
      </c>
      <c r="F3667">
        <v>55.24</v>
      </c>
      <c r="G3667" s="25"/>
    </row>
    <row r="3668" spans="1:7" x14ac:dyDescent="0.25">
      <c r="A3668" t="s">
        <v>3798</v>
      </c>
      <c r="B3668">
        <v>136.97999999999999</v>
      </c>
      <c r="C3668">
        <v>146.63</v>
      </c>
      <c r="D3668">
        <v>146.63</v>
      </c>
      <c r="E3668">
        <f t="shared" si="57"/>
        <v>146.63</v>
      </c>
      <c r="F3668">
        <v>81.97</v>
      </c>
      <c r="G3668" s="25"/>
    </row>
    <row r="3669" spans="1:7" x14ac:dyDescent="0.25">
      <c r="A3669" t="s">
        <v>3799</v>
      </c>
      <c r="B3669">
        <v>279.83999999999997</v>
      </c>
      <c r="C3669">
        <v>300.22000000000003</v>
      </c>
      <c r="D3669">
        <v>285.08</v>
      </c>
      <c r="E3669">
        <f t="shared" si="57"/>
        <v>292.64999999999998</v>
      </c>
      <c r="F3669">
        <v>168.62</v>
      </c>
      <c r="G3669" s="25"/>
    </row>
    <row r="3670" spans="1:7" x14ac:dyDescent="0.25">
      <c r="A3670" t="s">
        <v>3800</v>
      </c>
      <c r="B3670">
        <v>158.57</v>
      </c>
      <c r="C3670">
        <v>169.59</v>
      </c>
      <c r="D3670">
        <v>169.59</v>
      </c>
      <c r="E3670">
        <f t="shared" si="57"/>
        <v>169.59</v>
      </c>
      <c r="F3670">
        <v>95.58</v>
      </c>
      <c r="G3670" s="25"/>
    </row>
    <row r="3671" spans="1:7" x14ac:dyDescent="0.25">
      <c r="A3671" t="s">
        <v>3801</v>
      </c>
      <c r="B3671">
        <v>382.51</v>
      </c>
      <c r="C3671">
        <v>396.92</v>
      </c>
      <c r="D3671">
        <v>388.93</v>
      </c>
      <c r="E3671">
        <f t="shared" si="57"/>
        <v>392.92500000000001</v>
      </c>
      <c r="F3671">
        <v>239.15</v>
      </c>
      <c r="G3671" s="25"/>
    </row>
    <row r="3672" spans="1:7" x14ac:dyDescent="0.25">
      <c r="A3672" t="s">
        <v>3802</v>
      </c>
      <c r="B3672">
        <v>231.33</v>
      </c>
      <c r="C3672">
        <v>246.81</v>
      </c>
      <c r="D3672">
        <v>246.81</v>
      </c>
      <c r="E3672">
        <f t="shared" si="57"/>
        <v>246.81</v>
      </c>
      <c r="F3672">
        <v>142.08000000000001</v>
      </c>
      <c r="G3672" s="25"/>
    </row>
    <row r="3673" spans="1:7" x14ac:dyDescent="0.25">
      <c r="A3673" t="s">
        <v>3803</v>
      </c>
      <c r="B3673">
        <v>124.3</v>
      </c>
      <c r="C3673">
        <v>133.15</v>
      </c>
      <c r="D3673">
        <v>133.15</v>
      </c>
      <c r="E3673">
        <f t="shared" si="57"/>
        <v>133.15</v>
      </c>
      <c r="F3673">
        <v>74.010000000000005</v>
      </c>
      <c r="G3673" s="25"/>
    </row>
    <row r="3674" spans="1:7" x14ac:dyDescent="0.25">
      <c r="A3674" t="s">
        <v>3804</v>
      </c>
      <c r="B3674">
        <v>48.58</v>
      </c>
      <c r="C3674">
        <v>52.41</v>
      </c>
      <c r="D3674">
        <v>52.41</v>
      </c>
      <c r="E3674">
        <f t="shared" si="57"/>
        <v>52.41</v>
      </c>
      <c r="F3674">
        <v>27.25</v>
      </c>
      <c r="G3674" s="25"/>
    </row>
    <row r="3675" spans="1:7" x14ac:dyDescent="0.25">
      <c r="A3675" t="s">
        <v>3805</v>
      </c>
      <c r="B3675">
        <v>289.14</v>
      </c>
      <c r="C3675">
        <v>294.76</v>
      </c>
      <c r="D3675">
        <v>308.69</v>
      </c>
      <c r="E3675">
        <f t="shared" si="57"/>
        <v>301.72500000000002</v>
      </c>
      <c r="F3675">
        <v>175.36</v>
      </c>
      <c r="G3675" s="25"/>
    </row>
    <row r="3676" spans="1:7" x14ac:dyDescent="0.25">
      <c r="A3676" t="s">
        <v>3806</v>
      </c>
      <c r="B3676">
        <v>105.7</v>
      </c>
      <c r="C3676">
        <v>113.34</v>
      </c>
      <c r="D3676">
        <v>113.34</v>
      </c>
      <c r="E3676">
        <f t="shared" si="57"/>
        <v>113.34</v>
      </c>
      <c r="F3676">
        <v>62.39</v>
      </c>
      <c r="G3676" s="25"/>
    </row>
    <row r="3677" spans="1:7" x14ac:dyDescent="0.25">
      <c r="A3677" t="s">
        <v>3807</v>
      </c>
      <c r="B3677">
        <v>125.34</v>
      </c>
      <c r="C3677">
        <v>133.12</v>
      </c>
      <c r="D3677">
        <v>135.82</v>
      </c>
      <c r="E3677">
        <f t="shared" si="57"/>
        <v>134.47</v>
      </c>
      <c r="F3677">
        <v>52.72</v>
      </c>
      <c r="G3677" s="25"/>
    </row>
    <row r="3678" spans="1:7" x14ac:dyDescent="0.25">
      <c r="A3678" t="s">
        <v>3808</v>
      </c>
      <c r="B3678">
        <v>10.15</v>
      </c>
      <c r="C3678">
        <v>11.18</v>
      </c>
      <c r="D3678">
        <v>11.18</v>
      </c>
      <c r="E3678">
        <f t="shared" si="57"/>
        <v>11.18</v>
      </c>
      <c r="F3678">
        <v>2.5499999999999998</v>
      </c>
      <c r="G3678" s="25"/>
    </row>
    <row r="3679" spans="1:7" x14ac:dyDescent="0.25">
      <c r="A3679" t="s">
        <v>3809</v>
      </c>
      <c r="B3679">
        <v>1.83</v>
      </c>
      <c r="C3679">
        <v>2.4300000000000002</v>
      </c>
      <c r="D3679">
        <v>2.5099999999999998</v>
      </c>
      <c r="E3679">
        <f t="shared" si="57"/>
        <v>2.4699999999999998</v>
      </c>
      <c r="F3679">
        <v>0</v>
      </c>
      <c r="G3679" s="25"/>
    </row>
    <row r="3680" spans="1:7" x14ac:dyDescent="0.25">
      <c r="A3680" t="s">
        <v>3810</v>
      </c>
      <c r="B3680">
        <v>0</v>
      </c>
      <c r="C3680">
        <v>0</v>
      </c>
      <c r="D3680">
        <v>0</v>
      </c>
      <c r="E3680">
        <f t="shared" si="57"/>
        <v>0</v>
      </c>
      <c r="F3680">
        <v>0</v>
      </c>
      <c r="G3680" s="25"/>
    </row>
    <row r="3681" spans="1:7" x14ac:dyDescent="0.25">
      <c r="A3681" t="s">
        <v>3811</v>
      </c>
      <c r="B3681">
        <v>0</v>
      </c>
      <c r="C3681">
        <v>0</v>
      </c>
      <c r="D3681">
        <v>0</v>
      </c>
      <c r="E3681">
        <f t="shared" si="57"/>
        <v>0</v>
      </c>
      <c r="F3681">
        <v>0</v>
      </c>
      <c r="G3681" s="25"/>
    </row>
    <row r="3682" spans="1:7" x14ac:dyDescent="0.25">
      <c r="A3682" t="s">
        <v>3812</v>
      </c>
      <c r="B3682">
        <v>0</v>
      </c>
      <c r="C3682">
        <v>0</v>
      </c>
      <c r="D3682">
        <v>0</v>
      </c>
      <c r="E3682">
        <f t="shared" si="57"/>
        <v>0</v>
      </c>
      <c r="F3682">
        <v>0</v>
      </c>
      <c r="G3682" s="25"/>
    </row>
    <row r="3683" spans="1:7" x14ac:dyDescent="0.25">
      <c r="A3683" t="s">
        <v>3813</v>
      </c>
      <c r="B3683">
        <v>0</v>
      </c>
      <c r="C3683">
        <v>0</v>
      </c>
      <c r="D3683">
        <v>0</v>
      </c>
      <c r="E3683">
        <f t="shared" si="57"/>
        <v>0</v>
      </c>
      <c r="F3683">
        <v>0</v>
      </c>
      <c r="G3683" s="25"/>
    </row>
    <row r="3684" spans="1:7" x14ac:dyDescent="0.25">
      <c r="A3684" t="s">
        <v>3814</v>
      </c>
      <c r="B3684">
        <v>0</v>
      </c>
      <c r="C3684">
        <v>0</v>
      </c>
      <c r="D3684">
        <v>0</v>
      </c>
      <c r="E3684">
        <f t="shared" si="57"/>
        <v>0</v>
      </c>
      <c r="F3684">
        <v>0</v>
      </c>
      <c r="G3684" s="25"/>
    </row>
    <row r="3685" spans="1:7" x14ac:dyDescent="0.25">
      <c r="A3685" t="s">
        <v>3815</v>
      </c>
      <c r="B3685">
        <v>0</v>
      </c>
      <c r="C3685">
        <v>0</v>
      </c>
      <c r="D3685">
        <v>0</v>
      </c>
      <c r="E3685">
        <f t="shared" si="57"/>
        <v>0</v>
      </c>
      <c r="F3685">
        <v>0</v>
      </c>
      <c r="G3685" s="25"/>
    </row>
    <row r="3686" spans="1:7" x14ac:dyDescent="0.25">
      <c r="A3686" t="s">
        <v>3816</v>
      </c>
      <c r="B3686">
        <v>0</v>
      </c>
      <c r="C3686">
        <v>0</v>
      </c>
      <c r="D3686">
        <v>0</v>
      </c>
      <c r="E3686">
        <f t="shared" si="57"/>
        <v>0</v>
      </c>
      <c r="F3686">
        <v>0</v>
      </c>
      <c r="G3686" s="25"/>
    </row>
    <row r="3687" spans="1:7" x14ac:dyDescent="0.25">
      <c r="A3687" t="s">
        <v>3817</v>
      </c>
      <c r="B3687">
        <v>0</v>
      </c>
      <c r="C3687">
        <v>0</v>
      </c>
      <c r="D3687">
        <v>0</v>
      </c>
      <c r="E3687">
        <f t="shared" si="57"/>
        <v>0</v>
      </c>
      <c r="F3687">
        <v>0</v>
      </c>
      <c r="G3687" s="25"/>
    </row>
    <row r="3688" spans="1:7" x14ac:dyDescent="0.25">
      <c r="A3688" t="s">
        <v>3818</v>
      </c>
      <c r="B3688">
        <v>0</v>
      </c>
      <c r="C3688">
        <v>0</v>
      </c>
      <c r="D3688">
        <v>0</v>
      </c>
      <c r="E3688">
        <f t="shared" si="57"/>
        <v>0</v>
      </c>
      <c r="F3688">
        <v>0</v>
      </c>
      <c r="G3688" s="25"/>
    </row>
    <row r="3689" spans="1:7" x14ac:dyDescent="0.25">
      <c r="A3689" t="s">
        <v>3819</v>
      </c>
      <c r="B3689">
        <v>1.43</v>
      </c>
      <c r="C3689">
        <v>2.0299999999999998</v>
      </c>
      <c r="D3689">
        <v>1.96</v>
      </c>
      <c r="E3689">
        <f t="shared" si="57"/>
        <v>1.9949999999999999</v>
      </c>
      <c r="F3689">
        <v>0</v>
      </c>
      <c r="G3689" s="25"/>
    </row>
    <row r="3690" spans="1:7" x14ac:dyDescent="0.25">
      <c r="A3690" t="s">
        <v>3820</v>
      </c>
      <c r="B3690">
        <v>21.72</v>
      </c>
      <c r="C3690">
        <v>23.63</v>
      </c>
      <c r="D3690">
        <v>23.63</v>
      </c>
      <c r="E3690">
        <f t="shared" si="57"/>
        <v>23.63</v>
      </c>
      <c r="F3690">
        <v>7.14</v>
      </c>
      <c r="G3690" s="25"/>
    </row>
    <row r="3691" spans="1:7" x14ac:dyDescent="0.25">
      <c r="A3691" t="s">
        <v>3821</v>
      </c>
      <c r="B3691">
        <v>60.63</v>
      </c>
      <c r="C3691">
        <v>65.28</v>
      </c>
      <c r="D3691">
        <v>65.28</v>
      </c>
      <c r="E3691">
        <f t="shared" si="57"/>
        <v>65.28</v>
      </c>
      <c r="F3691">
        <v>23.89</v>
      </c>
      <c r="G3691" s="25"/>
    </row>
    <row r="3692" spans="1:7" x14ac:dyDescent="0.25">
      <c r="A3692" t="s">
        <v>3822</v>
      </c>
      <c r="B3692">
        <v>238.07</v>
      </c>
      <c r="C3692">
        <v>265.32</v>
      </c>
      <c r="D3692">
        <v>237.19</v>
      </c>
      <c r="E3692">
        <f t="shared" si="57"/>
        <v>251.255</v>
      </c>
      <c r="F3692">
        <v>135.84</v>
      </c>
      <c r="G3692" s="25"/>
    </row>
    <row r="3693" spans="1:7" x14ac:dyDescent="0.25">
      <c r="A3693" t="s">
        <v>3823</v>
      </c>
      <c r="B3693">
        <v>376.6</v>
      </c>
      <c r="C3693">
        <v>407.76</v>
      </c>
      <c r="D3693">
        <v>352.72</v>
      </c>
      <c r="E3693">
        <f t="shared" si="57"/>
        <v>380.24</v>
      </c>
      <c r="F3693">
        <v>219.54</v>
      </c>
      <c r="G3693" s="25"/>
    </row>
    <row r="3694" spans="1:7" x14ac:dyDescent="0.25">
      <c r="A3694" t="s">
        <v>3824</v>
      </c>
      <c r="B3694">
        <v>325.58999999999997</v>
      </c>
      <c r="C3694">
        <v>343.82</v>
      </c>
      <c r="D3694">
        <v>333.47</v>
      </c>
      <c r="E3694">
        <f t="shared" si="57"/>
        <v>338.64499999999998</v>
      </c>
      <c r="F3694">
        <v>200.69</v>
      </c>
      <c r="G3694" s="25"/>
    </row>
    <row r="3695" spans="1:7" x14ac:dyDescent="0.25">
      <c r="A3695" t="s">
        <v>3825</v>
      </c>
      <c r="B3695">
        <v>466.63</v>
      </c>
      <c r="C3695">
        <v>472.81</v>
      </c>
      <c r="D3695">
        <v>454.3</v>
      </c>
      <c r="E3695">
        <f t="shared" si="57"/>
        <v>463.55500000000001</v>
      </c>
      <c r="F3695">
        <v>293.33</v>
      </c>
      <c r="G3695" s="25"/>
    </row>
    <row r="3696" spans="1:7" x14ac:dyDescent="0.25">
      <c r="A3696" t="s">
        <v>3826</v>
      </c>
      <c r="B3696">
        <v>117.18</v>
      </c>
      <c r="C3696">
        <v>125.57</v>
      </c>
      <c r="D3696">
        <v>125.57</v>
      </c>
      <c r="E3696">
        <f t="shared" si="57"/>
        <v>125.57</v>
      </c>
      <c r="F3696">
        <v>69.55</v>
      </c>
      <c r="G3696" s="25"/>
    </row>
    <row r="3697" spans="1:7" x14ac:dyDescent="0.25">
      <c r="A3697" t="s">
        <v>3827</v>
      </c>
      <c r="B3697">
        <v>367.48</v>
      </c>
      <c r="C3697">
        <v>377.35</v>
      </c>
      <c r="D3697">
        <v>382.16</v>
      </c>
      <c r="E3697">
        <f t="shared" si="57"/>
        <v>379.755</v>
      </c>
      <c r="F3697">
        <v>229.86</v>
      </c>
      <c r="G3697" s="25"/>
    </row>
    <row r="3698" spans="1:7" x14ac:dyDescent="0.25">
      <c r="A3698" t="s">
        <v>3828</v>
      </c>
      <c r="B3698">
        <v>764.77</v>
      </c>
      <c r="C3698">
        <v>600.37</v>
      </c>
      <c r="D3698">
        <v>750.47</v>
      </c>
      <c r="E3698">
        <f t="shared" si="57"/>
        <v>675.42000000000007</v>
      </c>
      <c r="F3698">
        <v>450.32</v>
      </c>
      <c r="G3698" s="25"/>
    </row>
    <row r="3699" spans="1:7" x14ac:dyDescent="0.25">
      <c r="A3699" t="s">
        <v>3829</v>
      </c>
      <c r="B3699">
        <v>89.58</v>
      </c>
      <c r="C3699">
        <v>96.16</v>
      </c>
      <c r="D3699">
        <v>96.16</v>
      </c>
      <c r="E3699">
        <f t="shared" si="57"/>
        <v>96.16</v>
      </c>
      <c r="F3699">
        <v>52.38</v>
      </c>
      <c r="G3699" s="25"/>
    </row>
    <row r="3700" spans="1:7" x14ac:dyDescent="0.25">
      <c r="A3700" t="s">
        <v>3830</v>
      </c>
      <c r="B3700">
        <v>128.49</v>
      </c>
      <c r="C3700">
        <v>137.58000000000001</v>
      </c>
      <c r="D3700">
        <v>137.58000000000001</v>
      </c>
      <c r="E3700">
        <f t="shared" si="57"/>
        <v>137.58000000000001</v>
      </c>
      <c r="F3700">
        <v>76.709999999999994</v>
      </c>
      <c r="G3700" s="25"/>
    </row>
    <row r="3701" spans="1:7" x14ac:dyDescent="0.25">
      <c r="A3701" t="s">
        <v>3831</v>
      </c>
      <c r="B3701">
        <v>291.74</v>
      </c>
      <c r="C3701">
        <v>200.64</v>
      </c>
      <c r="D3701">
        <v>460.12</v>
      </c>
      <c r="E3701">
        <f t="shared" si="57"/>
        <v>330.38</v>
      </c>
      <c r="F3701">
        <v>62.77</v>
      </c>
      <c r="G3701" s="25"/>
    </row>
    <row r="3702" spans="1:7" x14ac:dyDescent="0.25">
      <c r="A3702" t="s">
        <v>3832</v>
      </c>
      <c r="B3702">
        <v>120.68</v>
      </c>
      <c r="C3702">
        <v>104.38</v>
      </c>
      <c r="D3702">
        <v>251.57</v>
      </c>
      <c r="E3702">
        <f t="shared" si="57"/>
        <v>177.97499999999999</v>
      </c>
      <c r="F3702">
        <v>44.95</v>
      </c>
      <c r="G3702" s="25"/>
    </row>
    <row r="3703" spans="1:7" x14ac:dyDescent="0.25">
      <c r="A3703" t="s">
        <v>3833</v>
      </c>
      <c r="B3703">
        <v>30.51</v>
      </c>
      <c r="C3703">
        <v>35.159999999999997</v>
      </c>
      <c r="D3703">
        <v>211.37</v>
      </c>
      <c r="E3703">
        <f t="shared" si="57"/>
        <v>123.265</v>
      </c>
      <c r="F3703">
        <v>11.87</v>
      </c>
      <c r="G3703" s="25"/>
    </row>
    <row r="3704" spans="1:7" x14ac:dyDescent="0.25">
      <c r="A3704" t="s">
        <v>3834</v>
      </c>
      <c r="B3704">
        <v>0</v>
      </c>
      <c r="C3704">
        <v>0</v>
      </c>
      <c r="D3704">
        <v>0</v>
      </c>
      <c r="E3704">
        <f t="shared" si="57"/>
        <v>0</v>
      </c>
      <c r="F3704">
        <v>0</v>
      </c>
      <c r="G3704" s="25"/>
    </row>
    <row r="3705" spans="1:7" x14ac:dyDescent="0.25">
      <c r="A3705" t="s">
        <v>3835</v>
      </c>
      <c r="B3705">
        <v>0</v>
      </c>
      <c r="C3705">
        <v>0</v>
      </c>
      <c r="D3705">
        <v>0</v>
      </c>
      <c r="E3705">
        <f t="shared" si="57"/>
        <v>0</v>
      </c>
      <c r="F3705">
        <v>0</v>
      </c>
      <c r="G3705" s="25"/>
    </row>
    <row r="3706" spans="1:7" x14ac:dyDescent="0.25">
      <c r="A3706" t="s">
        <v>3836</v>
      </c>
      <c r="B3706">
        <v>0</v>
      </c>
      <c r="C3706">
        <v>0</v>
      </c>
      <c r="D3706">
        <v>0</v>
      </c>
      <c r="E3706">
        <f t="shared" si="57"/>
        <v>0</v>
      </c>
      <c r="F3706">
        <v>0</v>
      </c>
      <c r="G3706" s="25"/>
    </row>
    <row r="3707" spans="1:7" x14ac:dyDescent="0.25">
      <c r="A3707" t="s">
        <v>3837</v>
      </c>
      <c r="B3707">
        <v>0</v>
      </c>
      <c r="C3707">
        <v>0</v>
      </c>
      <c r="D3707">
        <v>0</v>
      </c>
      <c r="E3707">
        <f t="shared" si="57"/>
        <v>0</v>
      </c>
      <c r="F3707">
        <v>0</v>
      </c>
      <c r="G3707" s="25"/>
    </row>
    <row r="3708" spans="1:7" x14ac:dyDescent="0.25">
      <c r="A3708" t="s">
        <v>3838</v>
      </c>
      <c r="B3708">
        <v>0</v>
      </c>
      <c r="C3708">
        <v>0</v>
      </c>
      <c r="D3708">
        <v>0</v>
      </c>
      <c r="E3708">
        <f t="shared" si="57"/>
        <v>0</v>
      </c>
      <c r="F3708">
        <v>0</v>
      </c>
      <c r="G3708" s="25"/>
    </row>
    <row r="3709" spans="1:7" x14ac:dyDescent="0.25">
      <c r="A3709" t="s">
        <v>3839</v>
      </c>
      <c r="B3709">
        <v>0</v>
      </c>
      <c r="C3709">
        <v>0</v>
      </c>
      <c r="D3709">
        <v>0</v>
      </c>
      <c r="E3709">
        <f t="shared" si="57"/>
        <v>0</v>
      </c>
      <c r="F3709">
        <v>0</v>
      </c>
      <c r="G3709" s="25"/>
    </row>
    <row r="3710" spans="1:7" x14ac:dyDescent="0.25">
      <c r="A3710" t="s">
        <v>3840</v>
      </c>
      <c r="B3710">
        <v>0</v>
      </c>
      <c r="C3710">
        <v>0</v>
      </c>
      <c r="D3710">
        <v>0</v>
      </c>
      <c r="E3710">
        <f t="shared" si="57"/>
        <v>0</v>
      </c>
      <c r="F3710">
        <v>0</v>
      </c>
      <c r="G3710" s="25"/>
    </row>
    <row r="3711" spans="1:7" x14ac:dyDescent="0.25">
      <c r="A3711" t="s">
        <v>3841</v>
      </c>
      <c r="B3711">
        <v>0</v>
      </c>
      <c r="C3711">
        <v>0</v>
      </c>
      <c r="D3711">
        <v>0</v>
      </c>
      <c r="E3711">
        <f t="shared" si="57"/>
        <v>0</v>
      </c>
      <c r="F3711">
        <v>0</v>
      </c>
      <c r="G3711" s="25"/>
    </row>
    <row r="3712" spans="1:7" x14ac:dyDescent="0.25">
      <c r="A3712" t="s">
        <v>3842</v>
      </c>
      <c r="B3712">
        <v>0</v>
      </c>
      <c r="C3712">
        <v>0</v>
      </c>
      <c r="D3712">
        <v>0</v>
      </c>
      <c r="E3712">
        <f t="shared" si="57"/>
        <v>0</v>
      </c>
      <c r="F3712">
        <v>0</v>
      </c>
      <c r="G3712" s="25"/>
    </row>
    <row r="3713" spans="1:7" x14ac:dyDescent="0.25">
      <c r="A3713" t="s">
        <v>3843</v>
      </c>
      <c r="B3713">
        <v>29.92</v>
      </c>
      <c r="C3713">
        <v>104.44</v>
      </c>
      <c r="D3713">
        <v>34.5</v>
      </c>
      <c r="E3713">
        <f t="shared" si="57"/>
        <v>69.47</v>
      </c>
      <c r="F3713">
        <v>11.58</v>
      </c>
      <c r="G3713" s="25"/>
    </row>
    <row r="3714" spans="1:7" x14ac:dyDescent="0.25">
      <c r="A3714" t="s">
        <v>3844</v>
      </c>
      <c r="B3714">
        <v>85.41</v>
      </c>
      <c r="C3714">
        <v>268.18</v>
      </c>
      <c r="D3714">
        <v>73.19</v>
      </c>
      <c r="E3714">
        <f t="shared" si="57"/>
        <v>170.685</v>
      </c>
      <c r="F3714">
        <v>35.08</v>
      </c>
      <c r="G3714" s="25"/>
    </row>
    <row r="3715" spans="1:7" x14ac:dyDescent="0.25">
      <c r="A3715" t="s">
        <v>3845</v>
      </c>
      <c r="B3715">
        <v>261.43</v>
      </c>
      <c r="C3715">
        <v>515.63</v>
      </c>
      <c r="D3715">
        <v>147.71</v>
      </c>
      <c r="E3715">
        <f t="shared" si="57"/>
        <v>331.67</v>
      </c>
      <c r="F3715">
        <v>37.299999999999997</v>
      </c>
      <c r="G3715" s="25"/>
    </row>
    <row r="3716" spans="1:7" x14ac:dyDescent="0.25">
      <c r="A3716" t="s">
        <v>3846</v>
      </c>
      <c r="B3716">
        <v>480.28</v>
      </c>
      <c r="C3716">
        <v>653.84</v>
      </c>
      <c r="D3716">
        <v>302.82</v>
      </c>
      <c r="E3716">
        <f t="shared" si="57"/>
        <v>478.33000000000004</v>
      </c>
      <c r="F3716">
        <v>139.78</v>
      </c>
      <c r="G3716" s="25"/>
    </row>
    <row r="3717" spans="1:7" x14ac:dyDescent="0.25">
      <c r="A3717" t="s">
        <v>3847</v>
      </c>
      <c r="B3717">
        <v>655.35</v>
      </c>
      <c r="C3717">
        <v>738.54</v>
      </c>
      <c r="D3717">
        <v>458.36</v>
      </c>
      <c r="E3717">
        <f t="shared" si="57"/>
        <v>598.45000000000005</v>
      </c>
      <c r="F3717">
        <v>301.99</v>
      </c>
      <c r="G3717" s="25"/>
    </row>
    <row r="3718" spans="1:7" x14ac:dyDescent="0.25">
      <c r="A3718" t="s">
        <v>3848</v>
      </c>
      <c r="B3718">
        <v>743.71</v>
      </c>
      <c r="C3718">
        <v>746.8</v>
      </c>
      <c r="D3718">
        <v>570.20000000000005</v>
      </c>
      <c r="E3718">
        <f t="shared" si="57"/>
        <v>658.5</v>
      </c>
      <c r="F3718">
        <v>425.7</v>
      </c>
      <c r="G3718" s="25"/>
    </row>
    <row r="3719" spans="1:7" x14ac:dyDescent="0.25">
      <c r="A3719" t="s">
        <v>3849</v>
      </c>
      <c r="B3719">
        <v>674.41</v>
      </c>
      <c r="C3719">
        <v>641.82000000000005</v>
      </c>
      <c r="D3719">
        <v>581.38</v>
      </c>
      <c r="E3719">
        <f t="shared" si="57"/>
        <v>611.6</v>
      </c>
      <c r="F3719">
        <v>429.86</v>
      </c>
      <c r="G3719" s="25"/>
    </row>
    <row r="3720" spans="1:7" x14ac:dyDescent="0.25">
      <c r="A3720" t="s">
        <v>3850</v>
      </c>
      <c r="B3720">
        <v>719.59</v>
      </c>
      <c r="C3720">
        <v>648.24</v>
      </c>
      <c r="D3720">
        <v>640.30999999999995</v>
      </c>
      <c r="E3720">
        <f t="shared" si="57"/>
        <v>644.27499999999998</v>
      </c>
      <c r="F3720">
        <v>466.33</v>
      </c>
      <c r="G3720" s="25"/>
    </row>
    <row r="3721" spans="1:7" x14ac:dyDescent="0.25">
      <c r="A3721" t="s">
        <v>3851</v>
      </c>
      <c r="B3721">
        <v>723.41</v>
      </c>
      <c r="C3721">
        <v>618.41999999999996</v>
      </c>
      <c r="D3721">
        <v>671.81</v>
      </c>
      <c r="E3721">
        <f t="shared" si="57"/>
        <v>645.11500000000001</v>
      </c>
      <c r="F3721">
        <v>462.68</v>
      </c>
      <c r="G3721" s="25"/>
    </row>
    <row r="3722" spans="1:7" x14ac:dyDescent="0.25">
      <c r="A3722" t="s">
        <v>3852</v>
      </c>
      <c r="B3722">
        <v>698.06</v>
      </c>
      <c r="C3722">
        <v>561.79999999999995</v>
      </c>
      <c r="D3722">
        <v>687.44</v>
      </c>
      <c r="E3722">
        <f t="shared" si="57"/>
        <v>624.62</v>
      </c>
      <c r="F3722">
        <v>421.72</v>
      </c>
      <c r="G3722" s="25"/>
    </row>
    <row r="3723" spans="1:7" x14ac:dyDescent="0.25">
      <c r="A3723" t="s">
        <v>3853</v>
      </c>
      <c r="B3723">
        <v>653.07000000000005</v>
      </c>
      <c r="C3723">
        <v>477.4</v>
      </c>
      <c r="D3723">
        <v>707.11</v>
      </c>
      <c r="E3723">
        <f t="shared" si="57"/>
        <v>592.255</v>
      </c>
      <c r="F3723">
        <v>334.43</v>
      </c>
      <c r="G3723" s="25"/>
    </row>
    <row r="3724" spans="1:7" x14ac:dyDescent="0.25">
      <c r="A3724" t="s">
        <v>3854</v>
      </c>
      <c r="B3724">
        <v>527.20000000000005</v>
      </c>
      <c r="C3724">
        <v>339.31</v>
      </c>
      <c r="D3724">
        <v>677.52</v>
      </c>
      <c r="E3724">
        <f t="shared" si="57"/>
        <v>508.41499999999996</v>
      </c>
      <c r="F3724">
        <v>175.58</v>
      </c>
      <c r="G3724" s="25"/>
    </row>
    <row r="3725" spans="1:7" x14ac:dyDescent="0.25">
      <c r="A3725" t="s">
        <v>3855</v>
      </c>
      <c r="B3725">
        <v>315.39999999999998</v>
      </c>
      <c r="C3725">
        <v>179.35</v>
      </c>
      <c r="D3725">
        <v>551.51</v>
      </c>
      <c r="E3725">
        <f t="shared" si="57"/>
        <v>365.43</v>
      </c>
      <c r="F3725">
        <v>35.06</v>
      </c>
      <c r="G3725" s="25"/>
    </row>
    <row r="3726" spans="1:7" x14ac:dyDescent="0.25">
      <c r="A3726" t="s">
        <v>3856</v>
      </c>
      <c r="B3726">
        <v>105.09</v>
      </c>
      <c r="C3726">
        <v>61.36</v>
      </c>
      <c r="D3726">
        <v>382.12</v>
      </c>
      <c r="E3726">
        <f t="shared" ref="E3726:E3789" si="58">(C3726+D3726)/2</f>
        <v>221.74</v>
      </c>
      <c r="F3726">
        <v>27.2</v>
      </c>
      <c r="G3726" s="25"/>
    </row>
    <row r="3727" spans="1:7" x14ac:dyDescent="0.25">
      <c r="A3727" t="s">
        <v>3857</v>
      </c>
      <c r="B3727">
        <v>33</v>
      </c>
      <c r="C3727">
        <v>37.97</v>
      </c>
      <c r="D3727">
        <v>201.55</v>
      </c>
      <c r="E3727">
        <f t="shared" si="58"/>
        <v>119.76</v>
      </c>
      <c r="F3727">
        <v>13.03</v>
      </c>
      <c r="G3727" s="25"/>
    </row>
    <row r="3728" spans="1:7" x14ac:dyDescent="0.25">
      <c r="A3728" t="s">
        <v>3858</v>
      </c>
      <c r="B3728">
        <v>0</v>
      </c>
      <c r="C3728">
        <v>0</v>
      </c>
      <c r="D3728">
        <v>0</v>
      </c>
      <c r="E3728">
        <f t="shared" si="58"/>
        <v>0</v>
      </c>
      <c r="F3728">
        <v>0</v>
      </c>
      <c r="G3728" s="25"/>
    </row>
    <row r="3729" spans="1:7" x14ac:dyDescent="0.25">
      <c r="A3729" t="s">
        <v>3859</v>
      </c>
      <c r="B3729">
        <v>0</v>
      </c>
      <c r="C3729">
        <v>0</v>
      </c>
      <c r="D3729">
        <v>0</v>
      </c>
      <c r="E3729">
        <f t="shared" si="58"/>
        <v>0</v>
      </c>
      <c r="F3729">
        <v>0</v>
      </c>
      <c r="G3729" s="25"/>
    </row>
    <row r="3730" spans="1:7" x14ac:dyDescent="0.25">
      <c r="A3730" t="s">
        <v>3860</v>
      </c>
      <c r="B3730">
        <v>0</v>
      </c>
      <c r="C3730">
        <v>0</v>
      </c>
      <c r="D3730">
        <v>0</v>
      </c>
      <c r="E3730">
        <f t="shared" si="58"/>
        <v>0</v>
      </c>
      <c r="F3730">
        <v>0</v>
      </c>
      <c r="G3730" s="25"/>
    </row>
    <row r="3731" spans="1:7" x14ac:dyDescent="0.25">
      <c r="A3731" t="s">
        <v>3861</v>
      </c>
      <c r="B3731">
        <v>0</v>
      </c>
      <c r="C3731">
        <v>0</v>
      </c>
      <c r="D3731">
        <v>0</v>
      </c>
      <c r="E3731">
        <f t="shared" si="58"/>
        <v>0</v>
      </c>
      <c r="F3731">
        <v>0</v>
      </c>
      <c r="G3731" s="25"/>
    </row>
    <row r="3732" spans="1:7" x14ac:dyDescent="0.25">
      <c r="A3732" t="s">
        <v>3862</v>
      </c>
      <c r="B3732">
        <v>0</v>
      </c>
      <c r="C3732">
        <v>0</v>
      </c>
      <c r="D3732">
        <v>0</v>
      </c>
      <c r="E3732">
        <f t="shared" si="58"/>
        <v>0</v>
      </c>
      <c r="F3732">
        <v>0</v>
      </c>
      <c r="G3732" s="25"/>
    </row>
    <row r="3733" spans="1:7" x14ac:dyDescent="0.25">
      <c r="A3733" t="s">
        <v>3863</v>
      </c>
      <c r="B3733">
        <v>0</v>
      </c>
      <c r="C3733">
        <v>0</v>
      </c>
      <c r="D3733">
        <v>0</v>
      </c>
      <c r="E3733">
        <f t="shared" si="58"/>
        <v>0</v>
      </c>
      <c r="F3733">
        <v>0</v>
      </c>
      <c r="G3733" s="25"/>
    </row>
    <row r="3734" spans="1:7" x14ac:dyDescent="0.25">
      <c r="A3734" t="s">
        <v>3864</v>
      </c>
      <c r="B3734">
        <v>0</v>
      </c>
      <c r="C3734">
        <v>0</v>
      </c>
      <c r="D3734">
        <v>0</v>
      </c>
      <c r="E3734">
        <f t="shared" si="58"/>
        <v>0</v>
      </c>
      <c r="F3734">
        <v>0</v>
      </c>
      <c r="G3734" s="25"/>
    </row>
    <row r="3735" spans="1:7" x14ac:dyDescent="0.25">
      <c r="A3735" t="s">
        <v>3865</v>
      </c>
      <c r="B3735">
        <v>0</v>
      </c>
      <c r="C3735">
        <v>0</v>
      </c>
      <c r="D3735">
        <v>0</v>
      </c>
      <c r="E3735">
        <f t="shared" si="58"/>
        <v>0</v>
      </c>
      <c r="F3735">
        <v>0</v>
      </c>
      <c r="G3735" s="25"/>
    </row>
    <row r="3736" spans="1:7" x14ac:dyDescent="0.25">
      <c r="A3736" t="s">
        <v>3866</v>
      </c>
      <c r="B3736">
        <v>0</v>
      </c>
      <c r="C3736">
        <v>0</v>
      </c>
      <c r="D3736">
        <v>0</v>
      </c>
      <c r="E3736">
        <f t="shared" si="58"/>
        <v>0</v>
      </c>
      <c r="F3736">
        <v>0</v>
      </c>
      <c r="G3736" s="25"/>
    </row>
    <row r="3737" spans="1:7" x14ac:dyDescent="0.25">
      <c r="A3737" t="s">
        <v>3867</v>
      </c>
      <c r="B3737">
        <v>25.51</v>
      </c>
      <c r="C3737">
        <v>148.16999999999999</v>
      </c>
      <c r="D3737">
        <v>29.5</v>
      </c>
      <c r="E3737">
        <f t="shared" si="58"/>
        <v>88.834999999999994</v>
      </c>
      <c r="F3737">
        <v>9.6</v>
      </c>
      <c r="G3737" s="25"/>
    </row>
    <row r="3738" spans="1:7" x14ac:dyDescent="0.25">
      <c r="A3738" t="s">
        <v>3868</v>
      </c>
      <c r="B3738">
        <v>58.38</v>
      </c>
      <c r="C3738">
        <v>370.22</v>
      </c>
      <c r="D3738">
        <v>35.36</v>
      </c>
      <c r="E3738">
        <f t="shared" si="58"/>
        <v>202.79000000000002</v>
      </c>
      <c r="F3738">
        <v>20.13</v>
      </c>
      <c r="G3738" s="25"/>
    </row>
    <row r="3739" spans="1:7" x14ac:dyDescent="0.25">
      <c r="A3739" t="s">
        <v>3869</v>
      </c>
      <c r="B3739">
        <v>262.62</v>
      </c>
      <c r="C3739">
        <v>538.07000000000005</v>
      </c>
      <c r="D3739">
        <v>140.99</v>
      </c>
      <c r="E3739">
        <f t="shared" si="58"/>
        <v>339.53000000000003</v>
      </c>
      <c r="F3739">
        <v>30.23</v>
      </c>
      <c r="G3739" s="25"/>
    </row>
    <row r="3740" spans="1:7" x14ac:dyDescent="0.25">
      <c r="A3740" t="s">
        <v>3870</v>
      </c>
      <c r="B3740">
        <v>485.27</v>
      </c>
      <c r="C3740">
        <v>669.54</v>
      </c>
      <c r="D3740">
        <v>300.22000000000003</v>
      </c>
      <c r="E3740">
        <f t="shared" si="58"/>
        <v>484.88</v>
      </c>
      <c r="F3740">
        <v>130.43</v>
      </c>
      <c r="G3740" s="25"/>
    </row>
    <row r="3741" spans="1:7" x14ac:dyDescent="0.25">
      <c r="A3741" t="s">
        <v>3871</v>
      </c>
      <c r="B3741">
        <v>665.12</v>
      </c>
      <c r="C3741">
        <v>754.55</v>
      </c>
      <c r="D3741">
        <v>458.9</v>
      </c>
      <c r="E3741">
        <f t="shared" si="58"/>
        <v>606.72499999999991</v>
      </c>
      <c r="F3741">
        <v>294.95</v>
      </c>
      <c r="G3741" s="25"/>
    </row>
    <row r="3742" spans="1:7" x14ac:dyDescent="0.25">
      <c r="A3742" t="s">
        <v>3872</v>
      </c>
      <c r="B3742">
        <v>799.81</v>
      </c>
      <c r="C3742">
        <v>805.38</v>
      </c>
      <c r="D3742">
        <v>595.21</v>
      </c>
      <c r="E3742">
        <f t="shared" si="58"/>
        <v>700.29500000000007</v>
      </c>
      <c r="F3742">
        <v>432.27</v>
      </c>
      <c r="G3742" s="25"/>
    </row>
    <row r="3743" spans="1:7" x14ac:dyDescent="0.25">
      <c r="A3743" t="s">
        <v>3873</v>
      </c>
      <c r="B3743">
        <v>874.74</v>
      </c>
      <c r="C3743">
        <v>808.53</v>
      </c>
      <c r="D3743">
        <v>696.24</v>
      </c>
      <c r="E3743">
        <f t="shared" si="58"/>
        <v>752.38499999999999</v>
      </c>
      <c r="F3743">
        <v>517.30999999999995</v>
      </c>
      <c r="G3743" s="25"/>
    </row>
    <row r="3744" spans="1:7" x14ac:dyDescent="0.25">
      <c r="A3744" t="s">
        <v>3874</v>
      </c>
      <c r="B3744">
        <v>895.93</v>
      </c>
      <c r="C3744">
        <v>773.31</v>
      </c>
      <c r="D3744">
        <v>759.7</v>
      </c>
      <c r="E3744">
        <f t="shared" si="58"/>
        <v>766.505</v>
      </c>
      <c r="F3744">
        <v>546.37</v>
      </c>
      <c r="G3744" s="25"/>
    </row>
    <row r="3745" spans="1:7" x14ac:dyDescent="0.25">
      <c r="A3745" t="s">
        <v>3875</v>
      </c>
      <c r="B3745">
        <v>878.15</v>
      </c>
      <c r="C3745">
        <v>711.42</v>
      </c>
      <c r="D3745">
        <v>795.48</v>
      </c>
      <c r="E3745">
        <f t="shared" si="58"/>
        <v>753.45</v>
      </c>
      <c r="F3745">
        <v>525.65</v>
      </c>
      <c r="G3745" s="25"/>
    </row>
    <row r="3746" spans="1:7" x14ac:dyDescent="0.25">
      <c r="A3746" t="s">
        <v>3876</v>
      </c>
      <c r="B3746">
        <v>819.11</v>
      </c>
      <c r="C3746">
        <v>619.97</v>
      </c>
      <c r="D3746">
        <v>803.67</v>
      </c>
      <c r="E3746">
        <f t="shared" si="58"/>
        <v>711.81999999999994</v>
      </c>
      <c r="F3746">
        <v>453.83</v>
      </c>
      <c r="G3746" s="25"/>
    </row>
    <row r="3747" spans="1:7" x14ac:dyDescent="0.25">
      <c r="A3747" t="s">
        <v>3877</v>
      </c>
      <c r="B3747">
        <v>698.69</v>
      </c>
      <c r="C3747">
        <v>488.9</v>
      </c>
      <c r="D3747">
        <v>764.8</v>
      </c>
      <c r="E3747">
        <f t="shared" si="58"/>
        <v>626.84999999999991</v>
      </c>
      <c r="F3747">
        <v>325.47000000000003</v>
      </c>
      <c r="G3747" s="25"/>
    </row>
    <row r="3748" spans="1:7" x14ac:dyDescent="0.25">
      <c r="A3748" t="s">
        <v>3878</v>
      </c>
      <c r="B3748">
        <v>518.25</v>
      </c>
      <c r="C3748">
        <v>330.29</v>
      </c>
      <c r="D3748">
        <v>670.29</v>
      </c>
      <c r="E3748">
        <f t="shared" si="58"/>
        <v>500.28999999999996</v>
      </c>
      <c r="F3748">
        <v>164.98</v>
      </c>
      <c r="G3748" s="25"/>
    </row>
    <row r="3749" spans="1:7" x14ac:dyDescent="0.25">
      <c r="A3749" t="s">
        <v>3879</v>
      </c>
      <c r="B3749">
        <v>307.08999999999997</v>
      </c>
      <c r="C3749">
        <v>172.66</v>
      </c>
      <c r="D3749">
        <v>542.08000000000004</v>
      </c>
      <c r="E3749">
        <f t="shared" si="58"/>
        <v>357.37</v>
      </c>
      <c r="F3749">
        <v>30.94</v>
      </c>
      <c r="G3749" s="25"/>
    </row>
    <row r="3750" spans="1:7" x14ac:dyDescent="0.25">
      <c r="A3750" t="s">
        <v>3880</v>
      </c>
      <c r="B3750">
        <v>100.27</v>
      </c>
      <c r="C3750">
        <v>56.21</v>
      </c>
      <c r="D3750">
        <v>380.48</v>
      </c>
      <c r="E3750">
        <f t="shared" si="58"/>
        <v>218.345</v>
      </c>
      <c r="F3750">
        <v>24.25</v>
      </c>
      <c r="G3750" s="25"/>
    </row>
    <row r="3751" spans="1:7" x14ac:dyDescent="0.25">
      <c r="A3751" t="s">
        <v>3881</v>
      </c>
      <c r="B3751">
        <v>28.82</v>
      </c>
      <c r="C3751">
        <v>33.22</v>
      </c>
      <c r="D3751">
        <v>209.16</v>
      </c>
      <c r="E3751">
        <f t="shared" si="58"/>
        <v>121.19</v>
      </c>
      <c r="F3751">
        <v>11.15</v>
      </c>
      <c r="G3751" s="25"/>
    </row>
    <row r="3752" spans="1:7" x14ac:dyDescent="0.25">
      <c r="A3752" t="s">
        <v>3882</v>
      </c>
      <c r="B3752">
        <v>0</v>
      </c>
      <c r="C3752">
        <v>0</v>
      </c>
      <c r="D3752">
        <v>0</v>
      </c>
      <c r="E3752">
        <f t="shared" si="58"/>
        <v>0</v>
      </c>
      <c r="F3752">
        <v>0</v>
      </c>
      <c r="G3752" s="25"/>
    </row>
    <row r="3753" spans="1:7" x14ac:dyDescent="0.25">
      <c r="A3753" t="s">
        <v>3883</v>
      </c>
      <c r="B3753">
        <v>0</v>
      </c>
      <c r="C3753">
        <v>0</v>
      </c>
      <c r="D3753">
        <v>0</v>
      </c>
      <c r="E3753">
        <f t="shared" si="58"/>
        <v>0</v>
      </c>
      <c r="F3753">
        <v>0</v>
      </c>
      <c r="G3753" s="25"/>
    </row>
    <row r="3754" spans="1:7" x14ac:dyDescent="0.25">
      <c r="A3754" t="s">
        <v>3884</v>
      </c>
      <c r="B3754">
        <v>0</v>
      </c>
      <c r="C3754">
        <v>0</v>
      </c>
      <c r="D3754">
        <v>0</v>
      </c>
      <c r="E3754">
        <f t="shared" si="58"/>
        <v>0</v>
      </c>
      <c r="F3754">
        <v>0</v>
      </c>
      <c r="G3754" s="25"/>
    </row>
    <row r="3755" spans="1:7" x14ac:dyDescent="0.25">
      <c r="A3755" t="s">
        <v>3885</v>
      </c>
      <c r="B3755">
        <v>0</v>
      </c>
      <c r="C3755">
        <v>0</v>
      </c>
      <c r="D3755">
        <v>0</v>
      </c>
      <c r="E3755">
        <f t="shared" si="58"/>
        <v>0</v>
      </c>
      <c r="F3755">
        <v>0</v>
      </c>
      <c r="G3755" s="25"/>
    </row>
    <row r="3756" spans="1:7" x14ac:dyDescent="0.25">
      <c r="A3756" t="s">
        <v>3886</v>
      </c>
      <c r="B3756">
        <v>0</v>
      </c>
      <c r="C3756">
        <v>0</v>
      </c>
      <c r="D3756">
        <v>0</v>
      </c>
      <c r="E3756">
        <f t="shared" si="58"/>
        <v>0</v>
      </c>
      <c r="F3756">
        <v>0</v>
      </c>
      <c r="G3756" s="25"/>
    </row>
    <row r="3757" spans="1:7" x14ac:dyDescent="0.25">
      <c r="A3757" t="s">
        <v>3887</v>
      </c>
      <c r="B3757">
        <v>0</v>
      </c>
      <c r="C3757">
        <v>0</v>
      </c>
      <c r="D3757">
        <v>0</v>
      </c>
      <c r="E3757">
        <f t="shared" si="58"/>
        <v>0</v>
      </c>
      <c r="F3757">
        <v>0</v>
      </c>
      <c r="G3757" s="25"/>
    </row>
    <row r="3758" spans="1:7" x14ac:dyDescent="0.25">
      <c r="A3758" t="s">
        <v>3888</v>
      </c>
      <c r="B3758">
        <v>0</v>
      </c>
      <c r="C3758">
        <v>0</v>
      </c>
      <c r="D3758">
        <v>0</v>
      </c>
      <c r="E3758">
        <f t="shared" si="58"/>
        <v>0</v>
      </c>
      <c r="F3758">
        <v>0</v>
      </c>
      <c r="G3758" s="25"/>
    </row>
    <row r="3759" spans="1:7" x14ac:dyDescent="0.25">
      <c r="A3759" t="s">
        <v>3889</v>
      </c>
      <c r="B3759">
        <v>0</v>
      </c>
      <c r="C3759">
        <v>0</v>
      </c>
      <c r="D3759">
        <v>0</v>
      </c>
      <c r="E3759">
        <f t="shared" si="58"/>
        <v>0</v>
      </c>
      <c r="F3759">
        <v>0</v>
      </c>
      <c r="G3759" s="25"/>
    </row>
    <row r="3760" spans="1:7" x14ac:dyDescent="0.25">
      <c r="A3760" t="s">
        <v>3890</v>
      </c>
      <c r="B3760">
        <v>0</v>
      </c>
      <c r="C3760">
        <v>0</v>
      </c>
      <c r="D3760">
        <v>0</v>
      </c>
      <c r="E3760">
        <f t="shared" si="58"/>
        <v>0</v>
      </c>
      <c r="F3760">
        <v>0</v>
      </c>
      <c r="G3760" s="25"/>
    </row>
    <row r="3761" spans="1:7" x14ac:dyDescent="0.25">
      <c r="A3761" t="s">
        <v>3891</v>
      </c>
      <c r="B3761">
        <v>0.53</v>
      </c>
      <c r="C3761">
        <v>0.94</v>
      </c>
      <c r="D3761">
        <v>0.9</v>
      </c>
      <c r="E3761">
        <f t="shared" si="58"/>
        <v>0.91999999999999993</v>
      </c>
      <c r="F3761">
        <v>0</v>
      </c>
      <c r="G3761" s="25"/>
    </row>
    <row r="3762" spans="1:7" x14ac:dyDescent="0.25">
      <c r="A3762" t="s">
        <v>3892</v>
      </c>
      <c r="B3762">
        <v>8.16</v>
      </c>
      <c r="C3762">
        <v>9.0299999999999994</v>
      </c>
      <c r="D3762">
        <v>9.0299999999999994</v>
      </c>
      <c r="E3762">
        <f t="shared" si="58"/>
        <v>9.0299999999999994</v>
      </c>
      <c r="F3762">
        <v>1.8</v>
      </c>
      <c r="G3762" s="25"/>
    </row>
    <row r="3763" spans="1:7" x14ac:dyDescent="0.25">
      <c r="A3763" t="s">
        <v>3893</v>
      </c>
      <c r="B3763">
        <v>18.07</v>
      </c>
      <c r="C3763">
        <v>19.71</v>
      </c>
      <c r="D3763">
        <v>19.71</v>
      </c>
      <c r="E3763">
        <f t="shared" si="58"/>
        <v>19.71</v>
      </c>
      <c r="F3763">
        <v>5.68</v>
      </c>
      <c r="G3763" s="25"/>
    </row>
    <row r="3764" spans="1:7" x14ac:dyDescent="0.25">
      <c r="A3764" t="s">
        <v>3894</v>
      </c>
      <c r="B3764">
        <v>223.13</v>
      </c>
      <c r="C3764">
        <v>247.38</v>
      </c>
      <c r="D3764">
        <v>224.65</v>
      </c>
      <c r="E3764">
        <f t="shared" si="58"/>
        <v>236.01499999999999</v>
      </c>
      <c r="F3764">
        <v>128.44</v>
      </c>
      <c r="G3764" s="25"/>
    </row>
    <row r="3765" spans="1:7" x14ac:dyDescent="0.25">
      <c r="A3765" t="s">
        <v>3895</v>
      </c>
      <c r="B3765">
        <v>556.79</v>
      </c>
      <c r="C3765">
        <v>619.66</v>
      </c>
      <c r="D3765">
        <v>425.18</v>
      </c>
      <c r="E3765">
        <f t="shared" si="58"/>
        <v>522.41999999999996</v>
      </c>
      <c r="F3765">
        <v>284.86</v>
      </c>
      <c r="G3765" s="25"/>
    </row>
    <row r="3766" spans="1:7" x14ac:dyDescent="0.25">
      <c r="A3766" t="s">
        <v>3896</v>
      </c>
      <c r="B3766">
        <v>182.12</v>
      </c>
      <c r="C3766">
        <v>194.52</v>
      </c>
      <c r="D3766">
        <v>194.52</v>
      </c>
      <c r="E3766">
        <f t="shared" si="58"/>
        <v>194.52</v>
      </c>
      <c r="F3766">
        <v>110.83</v>
      </c>
      <c r="G3766" s="25"/>
    </row>
    <row r="3767" spans="1:7" x14ac:dyDescent="0.25">
      <c r="A3767" t="s">
        <v>3897</v>
      </c>
      <c r="B3767">
        <v>270.08</v>
      </c>
      <c r="C3767">
        <v>286.45999999999998</v>
      </c>
      <c r="D3767">
        <v>285.39</v>
      </c>
      <c r="E3767">
        <f t="shared" si="58"/>
        <v>285.92499999999995</v>
      </c>
      <c r="F3767">
        <v>167.36</v>
      </c>
      <c r="G3767" s="25"/>
    </row>
    <row r="3768" spans="1:7" x14ac:dyDescent="0.25">
      <c r="A3768" t="s">
        <v>3898</v>
      </c>
      <c r="B3768">
        <v>82.88</v>
      </c>
      <c r="C3768">
        <v>89</v>
      </c>
      <c r="D3768">
        <v>89</v>
      </c>
      <c r="E3768">
        <f t="shared" si="58"/>
        <v>89</v>
      </c>
      <c r="F3768">
        <v>48.3</v>
      </c>
      <c r="G3768" s="25"/>
    </row>
    <row r="3769" spans="1:7" x14ac:dyDescent="0.25">
      <c r="A3769" t="s">
        <v>3899</v>
      </c>
      <c r="B3769">
        <v>595.52</v>
      </c>
      <c r="C3769">
        <v>542.46</v>
      </c>
      <c r="D3769">
        <v>573.97</v>
      </c>
      <c r="E3769">
        <f t="shared" si="58"/>
        <v>558.21500000000003</v>
      </c>
      <c r="F3769">
        <v>378.53</v>
      </c>
      <c r="G3769" s="25"/>
    </row>
    <row r="3770" spans="1:7" x14ac:dyDescent="0.25">
      <c r="A3770" t="s">
        <v>3900</v>
      </c>
      <c r="B3770">
        <v>637.96</v>
      </c>
      <c r="C3770">
        <v>534.29</v>
      </c>
      <c r="D3770">
        <v>633.91</v>
      </c>
      <c r="E3770">
        <f t="shared" si="58"/>
        <v>584.09999999999991</v>
      </c>
      <c r="F3770">
        <v>387.5</v>
      </c>
      <c r="G3770" s="25"/>
    </row>
    <row r="3771" spans="1:7" x14ac:dyDescent="0.25">
      <c r="A3771" t="s">
        <v>3901</v>
      </c>
      <c r="B3771">
        <v>526.73</v>
      </c>
      <c r="C3771">
        <v>433.45</v>
      </c>
      <c r="D3771">
        <v>565.26</v>
      </c>
      <c r="E3771">
        <f t="shared" si="58"/>
        <v>499.35500000000002</v>
      </c>
      <c r="F3771">
        <v>295.31</v>
      </c>
      <c r="G3771" s="25"/>
    </row>
    <row r="3772" spans="1:7" x14ac:dyDescent="0.25">
      <c r="A3772" t="s">
        <v>3902</v>
      </c>
      <c r="B3772">
        <v>445.28</v>
      </c>
      <c r="C3772">
        <v>332.42</v>
      </c>
      <c r="D3772">
        <v>545.69000000000005</v>
      </c>
      <c r="E3772">
        <f t="shared" si="58"/>
        <v>439.05500000000006</v>
      </c>
      <c r="F3772">
        <v>194.43</v>
      </c>
      <c r="G3772" s="25"/>
    </row>
    <row r="3773" spans="1:7" x14ac:dyDescent="0.25">
      <c r="A3773" t="s">
        <v>3903</v>
      </c>
      <c r="B3773">
        <v>241.31</v>
      </c>
      <c r="C3773">
        <v>207.12</v>
      </c>
      <c r="D3773">
        <v>325.76</v>
      </c>
      <c r="E3773">
        <f t="shared" si="58"/>
        <v>266.44</v>
      </c>
      <c r="F3773">
        <v>77.790000000000006</v>
      </c>
      <c r="G3773" s="25"/>
    </row>
    <row r="3774" spans="1:7" x14ac:dyDescent="0.25">
      <c r="A3774" t="s">
        <v>3904</v>
      </c>
      <c r="B3774">
        <v>121.05</v>
      </c>
      <c r="C3774">
        <v>102.54</v>
      </c>
      <c r="D3774">
        <v>264.17</v>
      </c>
      <c r="E3774">
        <f t="shared" si="58"/>
        <v>183.35500000000002</v>
      </c>
      <c r="F3774">
        <v>44.12</v>
      </c>
      <c r="G3774" s="25"/>
    </row>
    <row r="3775" spans="1:7" x14ac:dyDescent="0.25">
      <c r="A3775" t="s">
        <v>3905</v>
      </c>
      <c r="B3775">
        <v>43.19</v>
      </c>
      <c r="C3775">
        <v>49.46</v>
      </c>
      <c r="D3775">
        <v>131.36000000000001</v>
      </c>
      <c r="E3775">
        <f t="shared" si="58"/>
        <v>90.410000000000011</v>
      </c>
      <c r="F3775">
        <v>17.739999999999998</v>
      </c>
      <c r="G3775" s="25"/>
    </row>
    <row r="3776" spans="1:7" x14ac:dyDescent="0.25">
      <c r="A3776" t="s">
        <v>3906</v>
      </c>
      <c r="B3776">
        <v>0</v>
      </c>
      <c r="C3776">
        <v>0</v>
      </c>
      <c r="D3776">
        <v>0</v>
      </c>
      <c r="E3776">
        <f t="shared" si="58"/>
        <v>0</v>
      </c>
      <c r="F3776">
        <v>0</v>
      </c>
      <c r="G3776" s="25"/>
    </row>
    <row r="3777" spans="1:7" x14ac:dyDescent="0.25">
      <c r="A3777" t="s">
        <v>3907</v>
      </c>
      <c r="B3777">
        <v>0</v>
      </c>
      <c r="C3777">
        <v>0</v>
      </c>
      <c r="D3777">
        <v>0</v>
      </c>
      <c r="E3777">
        <f t="shared" si="58"/>
        <v>0</v>
      </c>
      <c r="F3777">
        <v>0</v>
      </c>
      <c r="G3777" s="25"/>
    </row>
    <row r="3778" spans="1:7" x14ac:dyDescent="0.25">
      <c r="A3778" t="s">
        <v>3908</v>
      </c>
      <c r="B3778">
        <v>0</v>
      </c>
      <c r="C3778">
        <v>0</v>
      </c>
      <c r="D3778">
        <v>0</v>
      </c>
      <c r="E3778">
        <f t="shared" si="58"/>
        <v>0</v>
      </c>
      <c r="F3778">
        <v>0</v>
      </c>
      <c r="G3778" s="25"/>
    </row>
    <row r="3779" spans="1:7" x14ac:dyDescent="0.25">
      <c r="A3779" t="s">
        <v>3909</v>
      </c>
      <c r="B3779">
        <v>0</v>
      </c>
      <c r="C3779">
        <v>0</v>
      </c>
      <c r="D3779">
        <v>0</v>
      </c>
      <c r="E3779">
        <f t="shared" si="58"/>
        <v>0</v>
      </c>
      <c r="F3779">
        <v>0</v>
      </c>
      <c r="G3779" s="25"/>
    </row>
    <row r="3780" spans="1:7" x14ac:dyDescent="0.25">
      <c r="A3780" t="s">
        <v>3910</v>
      </c>
      <c r="B3780">
        <v>0</v>
      </c>
      <c r="C3780">
        <v>0</v>
      </c>
      <c r="D3780">
        <v>0</v>
      </c>
      <c r="E3780">
        <f t="shared" si="58"/>
        <v>0</v>
      </c>
      <c r="F3780">
        <v>0</v>
      </c>
      <c r="G3780" s="25"/>
    </row>
    <row r="3781" spans="1:7" x14ac:dyDescent="0.25">
      <c r="A3781" t="s">
        <v>3911</v>
      </c>
      <c r="B3781">
        <v>0</v>
      </c>
      <c r="C3781">
        <v>0</v>
      </c>
      <c r="D3781">
        <v>0</v>
      </c>
      <c r="E3781">
        <f t="shared" si="58"/>
        <v>0</v>
      </c>
      <c r="F3781">
        <v>0</v>
      </c>
      <c r="G3781" s="25"/>
    </row>
    <row r="3782" spans="1:7" x14ac:dyDescent="0.25">
      <c r="A3782" t="s">
        <v>3912</v>
      </c>
      <c r="B3782">
        <v>0</v>
      </c>
      <c r="C3782">
        <v>0</v>
      </c>
      <c r="D3782">
        <v>0</v>
      </c>
      <c r="E3782">
        <f t="shared" si="58"/>
        <v>0</v>
      </c>
      <c r="F3782">
        <v>0</v>
      </c>
      <c r="G3782" s="25"/>
    </row>
    <row r="3783" spans="1:7" x14ac:dyDescent="0.25">
      <c r="A3783" t="s">
        <v>3913</v>
      </c>
      <c r="B3783">
        <v>0</v>
      </c>
      <c r="C3783">
        <v>0</v>
      </c>
      <c r="D3783">
        <v>0</v>
      </c>
      <c r="E3783">
        <f t="shared" si="58"/>
        <v>0</v>
      </c>
      <c r="F3783">
        <v>0</v>
      </c>
      <c r="G3783" s="25"/>
    </row>
    <row r="3784" spans="1:7" x14ac:dyDescent="0.25">
      <c r="A3784" t="s">
        <v>3914</v>
      </c>
      <c r="B3784">
        <v>0</v>
      </c>
      <c r="C3784">
        <v>0</v>
      </c>
      <c r="D3784">
        <v>0</v>
      </c>
      <c r="E3784">
        <f t="shared" si="58"/>
        <v>0</v>
      </c>
      <c r="F3784">
        <v>0</v>
      </c>
      <c r="G3784" s="25"/>
    </row>
    <row r="3785" spans="1:7" x14ac:dyDescent="0.25">
      <c r="A3785" t="s">
        <v>3915</v>
      </c>
      <c r="B3785">
        <v>22.66</v>
      </c>
      <c r="C3785">
        <v>31.78</v>
      </c>
      <c r="D3785">
        <v>26.27</v>
      </c>
      <c r="E3785">
        <f t="shared" si="58"/>
        <v>29.024999999999999</v>
      </c>
      <c r="F3785">
        <v>8.32</v>
      </c>
      <c r="G3785" s="25"/>
    </row>
    <row r="3786" spans="1:7" x14ac:dyDescent="0.25">
      <c r="A3786" t="s">
        <v>3916</v>
      </c>
      <c r="B3786">
        <v>94.13</v>
      </c>
      <c r="C3786">
        <v>184.48</v>
      </c>
      <c r="D3786">
        <v>92.33</v>
      </c>
      <c r="E3786">
        <f t="shared" si="58"/>
        <v>138.405</v>
      </c>
      <c r="F3786">
        <v>39.380000000000003</v>
      </c>
      <c r="G3786" s="25"/>
    </row>
    <row r="3787" spans="1:7" x14ac:dyDescent="0.25">
      <c r="A3787" t="s">
        <v>3917</v>
      </c>
      <c r="B3787">
        <v>221.84</v>
      </c>
      <c r="C3787">
        <v>334.82</v>
      </c>
      <c r="D3787">
        <v>182.88</v>
      </c>
      <c r="E3787">
        <f t="shared" si="58"/>
        <v>258.85000000000002</v>
      </c>
      <c r="F3787">
        <v>69.650000000000006</v>
      </c>
      <c r="G3787" s="25"/>
    </row>
    <row r="3788" spans="1:7" x14ac:dyDescent="0.25">
      <c r="A3788" t="s">
        <v>3918</v>
      </c>
      <c r="B3788">
        <v>478.07</v>
      </c>
      <c r="C3788">
        <v>653.83000000000004</v>
      </c>
      <c r="D3788">
        <v>303.39</v>
      </c>
      <c r="E3788">
        <f t="shared" si="58"/>
        <v>478.61</v>
      </c>
      <c r="F3788">
        <v>133.9</v>
      </c>
      <c r="G3788" s="25"/>
    </row>
    <row r="3789" spans="1:7" x14ac:dyDescent="0.25">
      <c r="A3789" t="s">
        <v>3919</v>
      </c>
      <c r="B3789">
        <v>650.99</v>
      </c>
      <c r="C3789">
        <v>736.08</v>
      </c>
      <c r="D3789">
        <v>458.17</v>
      </c>
      <c r="E3789">
        <f t="shared" si="58"/>
        <v>597.125</v>
      </c>
      <c r="F3789">
        <v>295.60000000000002</v>
      </c>
      <c r="G3789" s="25"/>
    </row>
    <row r="3790" spans="1:7" x14ac:dyDescent="0.25">
      <c r="A3790" t="s">
        <v>3920</v>
      </c>
      <c r="B3790">
        <v>780.82</v>
      </c>
      <c r="C3790">
        <v>787.14</v>
      </c>
      <c r="D3790">
        <v>590.61</v>
      </c>
      <c r="E3790">
        <f t="shared" ref="E3790:E3853" si="59">(C3790+D3790)/2</f>
        <v>688.875</v>
      </c>
      <c r="F3790">
        <v>430.72</v>
      </c>
      <c r="G3790" s="25"/>
    </row>
    <row r="3791" spans="1:7" x14ac:dyDescent="0.25">
      <c r="A3791" t="s">
        <v>3921</v>
      </c>
      <c r="B3791">
        <v>858.36</v>
      </c>
      <c r="C3791">
        <v>797.35</v>
      </c>
      <c r="D3791">
        <v>691.36</v>
      </c>
      <c r="E3791">
        <f t="shared" si="59"/>
        <v>744.35500000000002</v>
      </c>
      <c r="F3791">
        <v>515.96</v>
      </c>
      <c r="G3791" s="25"/>
    </row>
    <row r="3792" spans="1:7" x14ac:dyDescent="0.25">
      <c r="A3792" t="s">
        <v>3922</v>
      </c>
      <c r="B3792">
        <v>893.67</v>
      </c>
      <c r="C3792">
        <v>776.63</v>
      </c>
      <c r="D3792">
        <v>762.92</v>
      </c>
      <c r="E3792">
        <f t="shared" si="59"/>
        <v>769.77499999999998</v>
      </c>
      <c r="F3792">
        <v>550.45000000000005</v>
      </c>
      <c r="G3792" s="25"/>
    </row>
    <row r="3793" spans="1:7" x14ac:dyDescent="0.25">
      <c r="A3793" t="s">
        <v>3923</v>
      </c>
      <c r="B3793">
        <v>879.42</v>
      </c>
      <c r="C3793">
        <v>718.93</v>
      </c>
      <c r="D3793">
        <v>799.81</v>
      </c>
      <c r="E3793">
        <f t="shared" si="59"/>
        <v>759.36999999999989</v>
      </c>
      <c r="F3793">
        <v>532.42999999999995</v>
      </c>
      <c r="G3793" s="25"/>
    </row>
    <row r="3794" spans="1:7" x14ac:dyDescent="0.25">
      <c r="A3794" t="s">
        <v>3924</v>
      </c>
      <c r="B3794">
        <v>827.77</v>
      </c>
      <c r="C3794">
        <v>633.13</v>
      </c>
      <c r="D3794">
        <v>812.9</v>
      </c>
      <c r="E3794">
        <f t="shared" si="59"/>
        <v>723.01499999999999</v>
      </c>
      <c r="F3794">
        <v>464.16</v>
      </c>
      <c r="G3794" s="25"/>
    </row>
    <row r="3795" spans="1:7" x14ac:dyDescent="0.25">
      <c r="A3795" t="s">
        <v>3925</v>
      </c>
      <c r="B3795">
        <v>697.75</v>
      </c>
      <c r="C3795">
        <v>499.13</v>
      </c>
      <c r="D3795">
        <v>760.72</v>
      </c>
      <c r="E3795">
        <f t="shared" si="59"/>
        <v>629.92499999999995</v>
      </c>
      <c r="F3795">
        <v>337.24</v>
      </c>
      <c r="G3795" s="25"/>
    </row>
    <row r="3796" spans="1:7" x14ac:dyDescent="0.25">
      <c r="A3796" t="s">
        <v>3926</v>
      </c>
      <c r="B3796">
        <v>487.87</v>
      </c>
      <c r="C3796">
        <v>341.02</v>
      </c>
      <c r="D3796">
        <v>611.39</v>
      </c>
      <c r="E3796">
        <f t="shared" si="59"/>
        <v>476.20499999999998</v>
      </c>
      <c r="F3796">
        <v>190.78</v>
      </c>
      <c r="G3796" s="25"/>
    </row>
    <row r="3797" spans="1:7" x14ac:dyDescent="0.25">
      <c r="A3797" t="s">
        <v>3927</v>
      </c>
      <c r="B3797">
        <v>290.87</v>
      </c>
      <c r="C3797">
        <v>203.21</v>
      </c>
      <c r="D3797">
        <v>456.09</v>
      </c>
      <c r="E3797">
        <f t="shared" si="59"/>
        <v>329.65</v>
      </c>
      <c r="F3797">
        <v>62.77</v>
      </c>
      <c r="G3797" s="25"/>
    </row>
    <row r="3798" spans="1:7" x14ac:dyDescent="0.25">
      <c r="A3798" t="s">
        <v>3928</v>
      </c>
      <c r="B3798">
        <v>122.04</v>
      </c>
      <c r="C3798">
        <v>98.37</v>
      </c>
      <c r="D3798">
        <v>292.2</v>
      </c>
      <c r="E3798">
        <f t="shared" si="59"/>
        <v>195.285</v>
      </c>
      <c r="F3798">
        <v>42.75</v>
      </c>
      <c r="G3798" s="25"/>
    </row>
    <row r="3799" spans="1:7" x14ac:dyDescent="0.25">
      <c r="A3799" t="s">
        <v>3929</v>
      </c>
      <c r="B3799">
        <v>41.9</v>
      </c>
      <c r="C3799">
        <v>48.01</v>
      </c>
      <c r="D3799">
        <v>154.16</v>
      </c>
      <c r="E3799">
        <f t="shared" si="59"/>
        <v>101.08499999999999</v>
      </c>
      <c r="F3799">
        <v>17.13</v>
      </c>
      <c r="G3799" s="25"/>
    </row>
    <row r="3800" spans="1:7" x14ac:dyDescent="0.25">
      <c r="A3800" t="s">
        <v>3930</v>
      </c>
      <c r="B3800">
        <v>0</v>
      </c>
      <c r="C3800">
        <v>0</v>
      </c>
      <c r="D3800">
        <v>0</v>
      </c>
      <c r="E3800">
        <f t="shared" si="59"/>
        <v>0</v>
      </c>
      <c r="F3800">
        <v>0</v>
      </c>
      <c r="G3800" s="25"/>
    </row>
    <row r="3801" spans="1:7" x14ac:dyDescent="0.25">
      <c r="A3801" t="s">
        <v>3931</v>
      </c>
      <c r="B3801">
        <v>0</v>
      </c>
      <c r="C3801">
        <v>0</v>
      </c>
      <c r="D3801">
        <v>0</v>
      </c>
      <c r="E3801">
        <f t="shared" si="59"/>
        <v>0</v>
      </c>
      <c r="F3801">
        <v>0</v>
      </c>
      <c r="G3801" s="25"/>
    </row>
    <row r="3802" spans="1:7" x14ac:dyDescent="0.25">
      <c r="A3802" t="s">
        <v>3932</v>
      </c>
      <c r="B3802">
        <v>0</v>
      </c>
      <c r="C3802">
        <v>0</v>
      </c>
      <c r="D3802">
        <v>0</v>
      </c>
      <c r="E3802">
        <f t="shared" si="59"/>
        <v>0</v>
      </c>
      <c r="F3802">
        <v>0</v>
      </c>
      <c r="G3802" s="25"/>
    </row>
    <row r="3803" spans="1:7" x14ac:dyDescent="0.25">
      <c r="A3803" t="s">
        <v>3933</v>
      </c>
      <c r="B3803">
        <v>0</v>
      </c>
      <c r="C3803">
        <v>0</v>
      </c>
      <c r="D3803">
        <v>0</v>
      </c>
      <c r="E3803">
        <f t="shared" si="59"/>
        <v>0</v>
      </c>
      <c r="F3803">
        <v>0</v>
      </c>
      <c r="G3803" s="25"/>
    </row>
    <row r="3804" spans="1:7" x14ac:dyDescent="0.25">
      <c r="A3804" t="s">
        <v>3934</v>
      </c>
      <c r="B3804">
        <v>0</v>
      </c>
      <c r="C3804">
        <v>0</v>
      </c>
      <c r="D3804">
        <v>0</v>
      </c>
      <c r="E3804">
        <f t="shared" si="59"/>
        <v>0</v>
      </c>
      <c r="F3804">
        <v>0</v>
      </c>
      <c r="G3804" s="25"/>
    </row>
    <row r="3805" spans="1:7" x14ac:dyDescent="0.25">
      <c r="A3805" t="s">
        <v>3935</v>
      </c>
      <c r="B3805">
        <v>0</v>
      </c>
      <c r="C3805">
        <v>0</v>
      </c>
      <c r="D3805">
        <v>0</v>
      </c>
      <c r="E3805">
        <f t="shared" si="59"/>
        <v>0</v>
      </c>
      <c r="F3805">
        <v>0</v>
      </c>
      <c r="G3805" s="25"/>
    </row>
    <row r="3806" spans="1:7" x14ac:dyDescent="0.25">
      <c r="A3806" t="s">
        <v>3936</v>
      </c>
      <c r="B3806">
        <v>0</v>
      </c>
      <c r="C3806">
        <v>0</v>
      </c>
      <c r="D3806">
        <v>0</v>
      </c>
      <c r="E3806">
        <f t="shared" si="59"/>
        <v>0</v>
      </c>
      <c r="F3806">
        <v>0</v>
      </c>
      <c r="G3806" s="25"/>
    </row>
    <row r="3807" spans="1:7" x14ac:dyDescent="0.25">
      <c r="A3807" t="s">
        <v>3937</v>
      </c>
      <c r="B3807">
        <v>0</v>
      </c>
      <c r="C3807">
        <v>0</v>
      </c>
      <c r="D3807">
        <v>0</v>
      </c>
      <c r="E3807">
        <f t="shared" si="59"/>
        <v>0</v>
      </c>
      <c r="F3807">
        <v>0</v>
      </c>
      <c r="G3807" s="25"/>
    </row>
    <row r="3808" spans="1:7" x14ac:dyDescent="0.25">
      <c r="A3808" t="s">
        <v>3938</v>
      </c>
      <c r="B3808">
        <v>0</v>
      </c>
      <c r="C3808">
        <v>0</v>
      </c>
      <c r="D3808">
        <v>0</v>
      </c>
      <c r="E3808">
        <f t="shared" si="59"/>
        <v>0</v>
      </c>
      <c r="F3808">
        <v>0</v>
      </c>
      <c r="G3808" s="25"/>
    </row>
    <row r="3809" spans="1:7" x14ac:dyDescent="0.25">
      <c r="A3809" t="s">
        <v>3939</v>
      </c>
      <c r="B3809">
        <v>29.16</v>
      </c>
      <c r="C3809">
        <v>53.24</v>
      </c>
      <c r="D3809">
        <v>33.65</v>
      </c>
      <c r="E3809">
        <f t="shared" si="59"/>
        <v>43.445</v>
      </c>
      <c r="F3809">
        <v>11.23</v>
      </c>
      <c r="G3809" s="25"/>
    </row>
    <row r="3810" spans="1:7" x14ac:dyDescent="0.25">
      <c r="A3810" t="s">
        <v>3940</v>
      </c>
      <c r="B3810">
        <v>83.25</v>
      </c>
      <c r="C3810">
        <v>105.87</v>
      </c>
      <c r="D3810">
        <v>87.77</v>
      </c>
      <c r="E3810">
        <f t="shared" si="59"/>
        <v>96.82</v>
      </c>
      <c r="F3810">
        <v>34.04</v>
      </c>
      <c r="G3810" s="25"/>
    </row>
    <row r="3811" spans="1:7" x14ac:dyDescent="0.25">
      <c r="A3811" t="s">
        <v>3941</v>
      </c>
      <c r="B3811">
        <v>261.07</v>
      </c>
      <c r="C3811">
        <v>501.22</v>
      </c>
      <c r="D3811">
        <v>160.72</v>
      </c>
      <c r="E3811">
        <f t="shared" si="59"/>
        <v>330.97</v>
      </c>
      <c r="F3811">
        <v>45.82</v>
      </c>
      <c r="G3811" s="25"/>
    </row>
    <row r="3812" spans="1:7" x14ac:dyDescent="0.25">
      <c r="A3812" t="s">
        <v>3942</v>
      </c>
      <c r="B3812">
        <v>399.6</v>
      </c>
      <c r="C3812">
        <v>507.45</v>
      </c>
      <c r="D3812">
        <v>307.72000000000003</v>
      </c>
      <c r="E3812">
        <f t="shared" si="59"/>
        <v>407.58500000000004</v>
      </c>
      <c r="F3812">
        <v>169.06</v>
      </c>
      <c r="G3812" s="25"/>
    </row>
    <row r="3813" spans="1:7" x14ac:dyDescent="0.25">
      <c r="A3813" t="s">
        <v>3943</v>
      </c>
      <c r="B3813">
        <v>526.55999999999995</v>
      </c>
      <c r="C3813">
        <v>582.16999999999996</v>
      </c>
      <c r="D3813">
        <v>424.94</v>
      </c>
      <c r="E3813">
        <f t="shared" si="59"/>
        <v>503.55499999999995</v>
      </c>
      <c r="F3813">
        <v>280.54000000000002</v>
      </c>
      <c r="G3813" s="25"/>
    </row>
    <row r="3814" spans="1:7" x14ac:dyDescent="0.25">
      <c r="A3814" t="s">
        <v>3944</v>
      </c>
      <c r="B3814">
        <v>525.66</v>
      </c>
      <c r="C3814">
        <v>540.01</v>
      </c>
      <c r="D3814">
        <v>471.28</v>
      </c>
      <c r="E3814">
        <f t="shared" si="59"/>
        <v>505.64499999999998</v>
      </c>
      <c r="F3814">
        <v>319.48</v>
      </c>
      <c r="G3814" s="25"/>
    </row>
    <row r="3815" spans="1:7" x14ac:dyDescent="0.25">
      <c r="A3815" t="s">
        <v>3945</v>
      </c>
      <c r="B3815">
        <v>632.1</v>
      </c>
      <c r="C3815">
        <v>612.38</v>
      </c>
      <c r="D3815">
        <v>563.15</v>
      </c>
      <c r="E3815">
        <f t="shared" si="59"/>
        <v>587.76499999999999</v>
      </c>
      <c r="F3815">
        <v>398.24</v>
      </c>
      <c r="G3815" s="25"/>
    </row>
    <row r="3816" spans="1:7" x14ac:dyDescent="0.25">
      <c r="A3816" t="s">
        <v>3946</v>
      </c>
      <c r="B3816">
        <v>709.82</v>
      </c>
      <c r="C3816">
        <v>647.79999999999995</v>
      </c>
      <c r="D3816">
        <v>639.82000000000005</v>
      </c>
      <c r="E3816">
        <f t="shared" si="59"/>
        <v>643.80999999999995</v>
      </c>
      <c r="F3816">
        <v>453.18</v>
      </c>
      <c r="G3816" s="25"/>
    </row>
    <row r="3817" spans="1:7" x14ac:dyDescent="0.25">
      <c r="A3817" t="s">
        <v>3947</v>
      </c>
      <c r="B3817">
        <v>722.87</v>
      </c>
      <c r="C3817">
        <v>626</v>
      </c>
      <c r="D3817">
        <v>676.31</v>
      </c>
      <c r="E3817">
        <f t="shared" si="59"/>
        <v>651.15499999999997</v>
      </c>
      <c r="F3817">
        <v>455.71</v>
      </c>
      <c r="G3817" s="25"/>
    </row>
    <row r="3818" spans="1:7" x14ac:dyDescent="0.25">
      <c r="A3818" t="s">
        <v>3948</v>
      </c>
      <c r="B3818">
        <v>538.22</v>
      </c>
      <c r="C3818">
        <v>487.01</v>
      </c>
      <c r="D3818">
        <v>545.37</v>
      </c>
      <c r="E3818">
        <f t="shared" si="59"/>
        <v>516.19000000000005</v>
      </c>
      <c r="F3818">
        <v>331.71</v>
      </c>
      <c r="G3818" s="25"/>
    </row>
    <row r="3819" spans="1:7" x14ac:dyDescent="0.25">
      <c r="A3819" t="s">
        <v>3949</v>
      </c>
      <c r="B3819">
        <v>570.6</v>
      </c>
      <c r="C3819">
        <v>458.45</v>
      </c>
      <c r="D3819">
        <v>613.84</v>
      </c>
      <c r="E3819">
        <f t="shared" si="59"/>
        <v>536.14499999999998</v>
      </c>
      <c r="F3819">
        <v>313.29000000000002</v>
      </c>
      <c r="G3819" s="25"/>
    </row>
    <row r="3820" spans="1:7" x14ac:dyDescent="0.25">
      <c r="A3820" t="s">
        <v>3950</v>
      </c>
      <c r="B3820">
        <v>380.9</v>
      </c>
      <c r="C3820">
        <v>324.22000000000003</v>
      </c>
      <c r="D3820">
        <v>446.76</v>
      </c>
      <c r="E3820">
        <f t="shared" si="59"/>
        <v>385.49</v>
      </c>
      <c r="F3820">
        <v>191.79</v>
      </c>
      <c r="G3820" s="25"/>
    </row>
    <row r="3821" spans="1:7" x14ac:dyDescent="0.25">
      <c r="A3821" t="s">
        <v>3951</v>
      </c>
      <c r="B3821">
        <v>246.91</v>
      </c>
      <c r="C3821">
        <v>214.57</v>
      </c>
      <c r="D3821">
        <v>330.48</v>
      </c>
      <c r="E3821">
        <f t="shared" si="59"/>
        <v>272.52499999999998</v>
      </c>
      <c r="F3821">
        <v>80.790000000000006</v>
      </c>
      <c r="G3821" s="25"/>
    </row>
    <row r="3822" spans="1:7" x14ac:dyDescent="0.25">
      <c r="A3822" t="s">
        <v>3952</v>
      </c>
      <c r="B3822">
        <v>114.09</v>
      </c>
      <c r="C3822">
        <v>115</v>
      </c>
      <c r="D3822">
        <v>158.35</v>
      </c>
      <c r="E3822">
        <f t="shared" si="59"/>
        <v>136.67500000000001</v>
      </c>
      <c r="F3822">
        <v>46.15</v>
      </c>
      <c r="G3822" s="25"/>
    </row>
    <row r="3823" spans="1:7" x14ac:dyDescent="0.25">
      <c r="A3823" t="s">
        <v>3953</v>
      </c>
      <c r="B3823">
        <v>38.67</v>
      </c>
      <c r="C3823">
        <v>44.38</v>
      </c>
      <c r="D3823">
        <v>198.14</v>
      </c>
      <c r="E3823">
        <f t="shared" si="59"/>
        <v>121.25999999999999</v>
      </c>
      <c r="F3823">
        <v>15.6</v>
      </c>
      <c r="G3823" s="25"/>
    </row>
    <row r="3824" spans="1:7" x14ac:dyDescent="0.25">
      <c r="A3824" t="s">
        <v>3954</v>
      </c>
      <c r="B3824">
        <v>0</v>
      </c>
      <c r="C3824">
        <v>0</v>
      </c>
      <c r="D3824">
        <v>0</v>
      </c>
      <c r="E3824">
        <f t="shared" si="59"/>
        <v>0</v>
      </c>
      <c r="F3824">
        <v>0</v>
      </c>
      <c r="G3824" s="25"/>
    </row>
    <row r="3825" spans="1:7" x14ac:dyDescent="0.25">
      <c r="A3825" t="s">
        <v>3955</v>
      </c>
      <c r="B3825">
        <v>0</v>
      </c>
      <c r="C3825">
        <v>0</v>
      </c>
      <c r="D3825">
        <v>0</v>
      </c>
      <c r="E3825">
        <f t="shared" si="59"/>
        <v>0</v>
      </c>
      <c r="F3825">
        <v>0</v>
      </c>
      <c r="G3825" s="25"/>
    </row>
    <row r="3826" spans="1:7" x14ac:dyDescent="0.25">
      <c r="A3826" t="s">
        <v>3956</v>
      </c>
      <c r="B3826">
        <v>0</v>
      </c>
      <c r="C3826">
        <v>0</v>
      </c>
      <c r="D3826">
        <v>0</v>
      </c>
      <c r="E3826">
        <f t="shared" si="59"/>
        <v>0</v>
      </c>
      <c r="F3826">
        <v>0</v>
      </c>
      <c r="G3826" s="25"/>
    </row>
    <row r="3827" spans="1:7" x14ac:dyDescent="0.25">
      <c r="A3827" t="s">
        <v>3957</v>
      </c>
      <c r="B3827">
        <v>0</v>
      </c>
      <c r="C3827">
        <v>0</v>
      </c>
      <c r="D3827">
        <v>0</v>
      </c>
      <c r="E3827">
        <f t="shared" si="59"/>
        <v>0</v>
      </c>
      <c r="F3827">
        <v>0</v>
      </c>
      <c r="G3827" s="25"/>
    </row>
    <row r="3828" spans="1:7" x14ac:dyDescent="0.25">
      <c r="A3828" t="s">
        <v>3958</v>
      </c>
      <c r="B3828">
        <v>0</v>
      </c>
      <c r="C3828">
        <v>0</v>
      </c>
      <c r="D3828">
        <v>0</v>
      </c>
      <c r="E3828">
        <f t="shared" si="59"/>
        <v>0</v>
      </c>
      <c r="F3828">
        <v>0</v>
      </c>
      <c r="G3828" s="25"/>
    </row>
    <row r="3829" spans="1:7" x14ac:dyDescent="0.25">
      <c r="A3829" t="s">
        <v>3959</v>
      </c>
      <c r="B3829">
        <v>0</v>
      </c>
      <c r="C3829">
        <v>0</v>
      </c>
      <c r="D3829">
        <v>0</v>
      </c>
      <c r="E3829">
        <f t="shared" si="59"/>
        <v>0</v>
      </c>
      <c r="F3829">
        <v>0</v>
      </c>
      <c r="G3829" s="25"/>
    </row>
    <row r="3830" spans="1:7" x14ac:dyDescent="0.25">
      <c r="A3830" t="s">
        <v>3960</v>
      </c>
      <c r="B3830">
        <v>0</v>
      </c>
      <c r="C3830">
        <v>0</v>
      </c>
      <c r="D3830">
        <v>0</v>
      </c>
      <c r="E3830">
        <f t="shared" si="59"/>
        <v>0</v>
      </c>
      <c r="F3830">
        <v>0</v>
      </c>
      <c r="G3830" s="25"/>
    </row>
    <row r="3831" spans="1:7" x14ac:dyDescent="0.25">
      <c r="A3831" t="s">
        <v>3961</v>
      </c>
      <c r="B3831">
        <v>0</v>
      </c>
      <c r="C3831">
        <v>0</v>
      </c>
      <c r="D3831">
        <v>0</v>
      </c>
      <c r="E3831">
        <f t="shared" si="59"/>
        <v>0</v>
      </c>
      <c r="F3831">
        <v>0</v>
      </c>
      <c r="G3831" s="25"/>
    </row>
    <row r="3832" spans="1:7" x14ac:dyDescent="0.25">
      <c r="A3832" t="s">
        <v>3962</v>
      </c>
      <c r="B3832">
        <v>0</v>
      </c>
      <c r="C3832">
        <v>0</v>
      </c>
      <c r="D3832">
        <v>0</v>
      </c>
      <c r="E3832">
        <f t="shared" si="59"/>
        <v>0</v>
      </c>
      <c r="F3832">
        <v>0</v>
      </c>
      <c r="G3832" s="25"/>
    </row>
    <row r="3833" spans="1:7" x14ac:dyDescent="0.25">
      <c r="A3833" t="s">
        <v>3963</v>
      </c>
      <c r="B3833">
        <v>11.27</v>
      </c>
      <c r="C3833">
        <v>13.57</v>
      </c>
      <c r="D3833">
        <v>13.32</v>
      </c>
      <c r="E3833">
        <f t="shared" si="59"/>
        <v>13.445</v>
      </c>
      <c r="F3833">
        <v>3.37</v>
      </c>
      <c r="G3833" s="25"/>
    </row>
    <row r="3834" spans="1:7" x14ac:dyDescent="0.25">
      <c r="A3834" t="s">
        <v>3964</v>
      </c>
      <c r="B3834">
        <v>94.39</v>
      </c>
      <c r="C3834">
        <v>145.84</v>
      </c>
      <c r="D3834">
        <v>96.83</v>
      </c>
      <c r="E3834">
        <f t="shared" si="59"/>
        <v>121.33500000000001</v>
      </c>
      <c r="F3834">
        <v>39.25</v>
      </c>
      <c r="G3834" s="25"/>
    </row>
    <row r="3835" spans="1:7" x14ac:dyDescent="0.25">
      <c r="A3835" t="s">
        <v>3965</v>
      </c>
      <c r="B3835">
        <v>182.71</v>
      </c>
      <c r="C3835">
        <v>228.94</v>
      </c>
      <c r="D3835">
        <v>177.34</v>
      </c>
      <c r="E3835">
        <f t="shared" si="59"/>
        <v>203.14</v>
      </c>
      <c r="F3835">
        <v>70.62</v>
      </c>
      <c r="G3835" s="25"/>
    </row>
    <row r="3836" spans="1:7" x14ac:dyDescent="0.25">
      <c r="A3836" t="s">
        <v>3966</v>
      </c>
      <c r="B3836">
        <v>214.74</v>
      </c>
      <c r="C3836">
        <v>235.4</v>
      </c>
      <c r="D3836">
        <v>220.51</v>
      </c>
      <c r="E3836">
        <f t="shared" si="59"/>
        <v>227.95499999999998</v>
      </c>
      <c r="F3836">
        <v>125.83</v>
      </c>
      <c r="G3836" s="25"/>
    </row>
    <row r="3837" spans="1:7" x14ac:dyDescent="0.25">
      <c r="A3837" t="s">
        <v>3967</v>
      </c>
      <c r="B3837">
        <v>495.66</v>
      </c>
      <c r="C3837">
        <v>545.73</v>
      </c>
      <c r="D3837">
        <v>413.03</v>
      </c>
      <c r="E3837">
        <f t="shared" si="59"/>
        <v>479.38</v>
      </c>
      <c r="F3837">
        <v>269.97000000000003</v>
      </c>
      <c r="G3837" s="25"/>
    </row>
    <row r="3838" spans="1:7" x14ac:dyDescent="0.25">
      <c r="A3838" t="s">
        <v>3968</v>
      </c>
      <c r="B3838">
        <v>430.52</v>
      </c>
      <c r="C3838">
        <v>448.14</v>
      </c>
      <c r="D3838">
        <v>413.09</v>
      </c>
      <c r="E3838">
        <f t="shared" si="59"/>
        <v>430.61500000000001</v>
      </c>
      <c r="F3838">
        <v>265.06</v>
      </c>
      <c r="G3838" s="25"/>
    </row>
    <row r="3839" spans="1:7" x14ac:dyDescent="0.25">
      <c r="A3839" t="s">
        <v>3969</v>
      </c>
      <c r="B3839">
        <v>376.69</v>
      </c>
      <c r="C3839">
        <v>391.37</v>
      </c>
      <c r="D3839">
        <v>383.8</v>
      </c>
      <c r="E3839">
        <f t="shared" si="59"/>
        <v>387.58500000000004</v>
      </c>
      <c r="F3839">
        <v>236.51</v>
      </c>
      <c r="G3839" s="25"/>
    </row>
    <row r="3840" spans="1:7" x14ac:dyDescent="0.25">
      <c r="A3840" t="s">
        <v>3970</v>
      </c>
      <c r="B3840">
        <v>373.84</v>
      </c>
      <c r="C3840">
        <v>386.44</v>
      </c>
      <c r="D3840">
        <v>385.61</v>
      </c>
      <c r="E3840">
        <f t="shared" si="59"/>
        <v>386.02499999999998</v>
      </c>
      <c r="F3840">
        <v>235.64</v>
      </c>
      <c r="G3840" s="25"/>
    </row>
    <row r="3841" spans="1:7" x14ac:dyDescent="0.25">
      <c r="A3841" t="s">
        <v>3971</v>
      </c>
      <c r="B3841">
        <v>289.69</v>
      </c>
      <c r="C3841">
        <v>305.20999999999998</v>
      </c>
      <c r="D3841">
        <v>306.32</v>
      </c>
      <c r="E3841">
        <f t="shared" si="59"/>
        <v>305.76499999999999</v>
      </c>
      <c r="F3841">
        <v>180.53</v>
      </c>
      <c r="G3841" s="25"/>
    </row>
    <row r="3842" spans="1:7" x14ac:dyDescent="0.25">
      <c r="A3842" t="s">
        <v>3972</v>
      </c>
      <c r="B3842">
        <v>487.12</v>
      </c>
      <c r="C3842">
        <v>455.34</v>
      </c>
      <c r="D3842">
        <v>497.9</v>
      </c>
      <c r="E3842">
        <f t="shared" si="59"/>
        <v>476.62</v>
      </c>
      <c r="F3842">
        <v>302.49</v>
      </c>
      <c r="G3842" s="25"/>
    </row>
    <row r="3843" spans="1:7" x14ac:dyDescent="0.25">
      <c r="A3843" t="s">
        <v>3973</v>
      </c>
      <c r="B3843">
        <v>467.99</v>
      </c>
      <c r="C3843">
        <v>413.16</v>
      </c>
      <c r="D3843">
        <v>500.74</v>
      </c>
      <c r="E3843">
        <f t="shared" si="59"/>
        <v>456.95000000000005</v>
      </c>
      <c r="F3843">
        <v>271.24</v>
      </c>
      <c r="G3843" s="25"/>
    </row>
    <row r="3844" spans="1:7" x14ac:dyDescent="0.25">
      <c r="A3844" t="s">
        <v>3974</v>
      </c>
      <c r="B3844">
        <v>403.92</v>
      </c>
      <c r="C3844">
        <v>331.12</v>
      </c>
      <c r="D3844">
        <v>479.76</v>
      </c>
      <c r="E3844">
        <f t="shared" si="59"/>
        <v>405.44</v>
      </c>
      <c r="F3844">
        <v>195.83</v>
      </c>
      <c r="G3844" s="25"/>
    </row>
    <row r="3845" spans="1:7" x14ac:dyDescent="0.25">
      <c r="A3845" t="s">
        <v>3975</v>
      </c>
      <c r="B3845">
        <v>173.53</v>
      </c>
      <c r="C3845">
        <v>176.82</v>
      </c>
      <c r="D3845">
        <v>197.43</v>
      </c>
      <c r="E3845">
        <f t="shared" si="59"/>
        <v>187.125</v>
      </c>
      <c r="F3845">
        <v>70.89</v>
      </c>
      <c r="G3845" s="25"/>
    </row>
    <row r="3846" spans="1:7" x14ac:dyDescent="0.25">
      <c r="A3846" t="s">
        <v>3976</v>
      </c>
      <c r="B3846">
        <v>92.06</v>
      </c>
      <c r="C3846">
        <v>97.18</v>
      </c>
      <c r="D3846">
        <v>106.96</v>
      </c>
      <c r="E3846">
        <f t="shared" si="59"/>
        <v>102.07</v>
      </c>
      <c r="F3846">
        <v>37.630000000000003</v>
      </c>
      <c r="G3846" s="25"/>
    </row>
    <row r="3847" spans="1:7" x14ac:dyDescent="0.25">
      <c r="A3847" t="s">
        <v>3977</v>
      </c>
      <c r="B3847">
        <v>46.55</v>
      </c>
      <c r="C3847">
        <v>53.25</v>
      </c>
      <c r="D3847">
        <v>135.61000000000001</v>
      </c>
      <c r="E3847">
        <f t="shared" si="59"/>
        <v>94.43</v>
      </c>
      <c r="F3847">
        <v>19.29</v>
      </c>
      <c r="G3847" s="25"/>
    </row>
    <row r="3848" spans="1:7" x14ac:dyDescent="0.25">
      <c r="A3848" t="s">
        <v>3978</v>
      </c>
      <c r="B3848">
        <v>2.4300000000000002</v>
      </c>
      <c r="C3848">
        <v>3.13</v>
      </c>
      <c r="D3848">
        <v>9.9499999999999993</v>
      </c>
      <c r="E3848">
        <f t="shared" si="59"/>
        <v>6.5399999999999991</v>
      </c>
      <c r="F3848">
        <v>0</v>
      </c>
      <c r="G3848" s="25"/>
    </row>
    <row r="3849" spans="1:7" x14ac:dyDescent="0.25">
      <c r="A3849" t="s">
        <v>3979</v>
      </c>
      <c r="B3849">
        <v>0</v>
      </c>
      <c r="C3849">
        <v>0</v>
      </c>
      <c r="D3849">
        <v>0</v>
      </c>
      <c r="E3849">
        <f t="shared" si="59"/>
        <v>0</v>
      </c>
      <c r="F3849">
        <v>0</v>
      </c>
      <c r="G3849" s="25"/>
    </row>
    <row r="3850" spans="1:7" x14ac:dyDescent="0.25">
      <c r="A3850" t="s">
        <v>3980</v>
      </c>
      <c r="B3850">
        <v>0</v>
      </c>
      <c r="C3850">
        <v>0</v>
      </c>
      <c r="D3850">
        <v>0</v>
      </c>
      <c r="E3850">
        <f t="shared" si="59"/>
        <v>0</v>
      </c>
      <c r="F3850">
        <v>0</v>
      </c>
      <c r="G3850" s="25"/>
    </row>
    <row r="3851" spans="1:7" x14ac:dyDescent="0.25">
      <c r="A3851" t="s">
        <v>3981</v>
      </c>
      <c r="B3851">
        <v>0</v>
      </c>
      <c r="C3851">
        <v>0</v>
      </c>
      <c r="D3851">
        <v>0</v>
      </c>
      <c r="E3851">
        <f t="shared" si="59"/>
        <v>0</v>
      </c>
      <c r="F3851">
        <v>0</v>
      </c>
      <c r="G3851" s="25"/>
    </row>
    <row r="3852" spans="1:7" x14ac:dyDescent="0.25">
      <c r="A3852" t="s">
        <v>3982</v>
      </c>
      <c r="B3852">
        <v>0</v>
      </c>
      <c r="C3852">
        <v>0</v>
      </c>
      <c r="D3852">
        <v>0</v>
      </c>
      <c r="E3852">
        <f t="shared" si="59"/>
        <v>0</v>
      </c>
      <c r="F3852">
        <v>0</v>
      </c>
      <c r="G3852" s="25"/>
    </row>
    <row r="3853" spans="1:7" x14ac:dyDescent="0.25">
      <c r="A3853" t="s">
        <v>3983</v>
      </c>
      <c r="B3853">
        <v>0</v>
      </c>
      <c r="C3853">
        <v>0</v>
      </c>
      <c r="D3853">
        <v>0</v>
      </c>
      <c r="E3853">
        <f t="shared" si="59"/>
        <v>0</v>
      </c>
      <c r="F3853">
        <v>0</v>
      </c>
      <c r="G3853" s="25"/>
    </row>
    <row r="3854" spans="1:7" x14ac:dyDescent="0.25">
      <c r="A3854" t="s">
        <v>3984</v>
      </c>
      <c r="B3854">
        <v>0</v>
      </c>
      <c r="C3854">
        <v>0</v>
      </c>
      <c r="D3854">
        <v>0</v>
      </c>
      <c r="E3854">
        <f t="shared" ref="E3854:E3917" si="60">(C3854+D3854)/2</f>
        <v>0</v>
      </c>
      <c r="F3854">
        <v>0</v>
      </c>
      <c r="G3854" s="25"/>
    </row>
    <row r="3855" spans="1:7" x14ac:dyDescent="0.25">
      <c r="A3855" t="s">
        <v>3985</v>
      </c>
      <c r="B3855">
        <v>0</v>
      </c>
      <c r="C3855">
        <v>0</v>
      </c>
      <c r="D3855">
        <v>0</v>
      </c>
      <c r="E3855">
        <f t="shared" si="60"/>
        <v>0</v>
      </c>
      <c r="F3855">
        <v>0</v>
      </c>
      <c r="G3855" s="25"/>
    </row>
    <row r="3856" spans="1:7" x14ac:dyDescent="0.25">
      <c r="A3856" t="s">
        <v>3986</v>
      </c>
      <c r="B3856">
        <v>0</v>
      </c>
      <c r="C3856">
        <v>0</v>
      </c>
      <c r="D3856">
        <v>0</v>
      </c>
      <c r="E3856">
        <f t="shared" si="60"/>
        <v>0</v>
      </c>
      <c r="F3856">
        <v>0</v>
      </c>
      <c r="G3856" s="25"/>
    </row>
    <row r="3857" spans="1:7" x14ac:dyDescent="0.25">
      <c r="A3857" t="s">
        <v>3987</v>
      </c>
      <c r="B3857">
        <v>31.31</v>
      </c>
      <c r="C3857">
        <v>89.5</v>
      </c>
      <c r="D3857">
        <v>36.07</v>
      </c>
      <c r="E3857">
        <f t="shared" si="60"/>
        <v>62.784999999999997</v>
      </c>
      <c r="F3857">
        <v>12.21</v>
      </c>
      <c r="G3857" s="25"/>
    </row>
    <row r="3858" spans="1:7" x14ac:dyDescent="0.25">
      <c r="A3858" t="s">
        <v>3988</v>
      </c>
      <c r="B3858">
        <v>65.75</v>
      </c>
      <c r="C3858">
        <v>355.84</v>
      </c>
      <c r="D3858">
        <v>46.12</v>
      </c>
      <c r="E3858">
        <f t="shared" si="60"/>
        <v>200.98</v>
      </c>
      <c r="F3858">
        <v>24.74</v>
      </c>
      <c r="G3858" s="25"/>
    </row>
    <row r="3859" spans="1:7" x14ac:dyDescent="0.25">
      <c r="A3859" t="s">
        <v>3989</v>
      </c>
      <c r="B3859">
        <v>261.14999999999998</v>
      </c>
      <c r="C3859">
        <v>524.67999999999995</v>
      </c>
      <c r="D3859">
        <v>150.93</v>
      </c>
      <c r="E3859">
        <f t="shared" si="60"/>
        <v>337.80499999999995</v>
      </c>
      <c r="F3859">
        <v>36.43</v>
      </c>
      <c r="G3859" s="25"/>
    </row>
    <row r="3860" spans="1:7" x14ac:dyDescent="0.25">
      <c r="A3860" t="s">
        <v>3990</v>
      </c>
      <c r="B3860">
        <v>482.02</v>
      </c>
      <c r="C3860">
        <v>663.85</v>
      </c>
      <c r="D3860">
        <v>308.19</v>
      </c>
      <c r="E3860">
        <f t="shared" si="60"/>
        <v>486.02</v>
      </c>
      <c r="F3860">
        <v>132.79</v>
      </c>
      <c r="G3860" s="25"/>
    </row>
    <row r="3861" spans="1:7" x14ac:dyDescent="0.25">
      <c r="A3861" t="s">
        <v>3991</v>
      </c>
      <c r="B3861">
        <v>673.89</v>
      </c>
      <c r="C3861">
        <v>768.31</v>
      </c>
      <c r="D3861">
        <v>470.19</v>
      </c>
      <c r="E3861">
        <f t="shared" si="60"/>
        <v>619.25</v>
      </c>
      <c r="F3861">
        <v>293.26</v>
      </c>
      <c r="G3861" s="25"/>
    </row>
    <row r="3862" spans="1:7" x14ac:dyDescent="0.25">
      <c r="A3862" t="s">
        <v>3992</v>
      </c>
      <c r="B3862">
        <v>598.36</v>
      </c>
      <c r="C3862">
        <v>609.53</v>
      </c>
      <c r="D3862">
        <v>506.98</v>
      </c>
      <c r="E3862">
        <f t="shared" si="60"/>
        <v>558.255</v>
      </c>
      <c r="F3862">
        <v>357.54</v>
      </c>
      <c r="G3862" s="25"/>
    </row>
    <row r="3863" spans="1:7" x14ac:dyDescent="0.25">
      <c r="A3863" t="s">
        <v>3993</v>
      </c>
      <c r="B3863">
        <v>694.38</v>
      </c>
      <c r="C3863">
        <v>662.34</v>
      </c>
      <c r="D3863">
        <v>597.59</v>
      </c>
      <c r="E3863">
        <f t="shared" si="60"/>
        <v>629.96500000000003</v>
      </c>
      <c r="F3863">
        <v>435.05</v>
      </c>
      <c r="G3863" s="25"/>
    </row>
    <row r="3864" spans="1:7" x14ac:dyDescent="0.25">
      <c r="A3864" t="s">
        <v>3994</v>
      </c>
      <c r="B3864">
        <v>544.1</v>
      </c>
      <c r="C3864">
        <v>526.24</v>
      </c>
      <c r="D3864">
        <v>522.27</v>
      </c>
      <c r="E3864">
        <f t="shared" si="60"/>
        <v>524.255</v>
      </c>
      <c r="F3864">
        <v>348.1</v>
      </c>
      <c r="G3864" s="25"/>
    </row>
    <row r="3865" spans="1:7" x14ac:dyDescent="0.25">
      <c r="A3865" t="s">
        <v>3995</v>
      </c>
      <c r="B3865">
        <v>558.75</v>
      </c>
      <c r="C3865">
        <v>521.16999999999996</v>
      </c>
      <c r="D3865">
        <v>546.13</v>
      </c>
      <c r="E3865">
        <f t="shared" si="60"/>
        <v>533.65</v>
      </c>
      <c r="F3865">
        <v>355.95</v>
      </c>
      <c r="G3865" s="25"/>
    </row>
    <row r="3866" spans="1:7" x14ac:dyDescent="0.25">
      <c r="A3866" t="s">
        <v>3996</v>
      </c>
      <c r="B3866">
        <v>675.8</v>
      </c>
      <c r="C3866">
        <v>557.37</v>
      </c>
      <c r="D3866">
        <v>669.47</v>
      </c>
      <c r="E3866">
        <f t="shared" si="60"/>
        <v>613.42000000000007</v>
      </c>
      <c r="F3866">
        <v>407.03</v>
      </c>
      <c r="G3866" s="25"/>
    </row>
    <row r="3867" spans="1:7" x14ac:dyDescent="0.25">
      <c r="A3867" t="s">
        <v>3997</v>
      </c>
      <c r="B3867">
        <v>560.52</v>
      </c>
      <c r="C3867">
        <v>451.13</v>
      </c>
      <c r="D3867">
        <v>602.62</v>
      </c>
      <c r="E3867">
        <f t="shared" si="60"/>
        <v>526.875</v>
      </c>
      <c r="F3867">
        <v>308.27999999999997</v>
      </c>
      <c r="G3867" s="25"/>
    </row>
    <row r="3868" spans="1:7" x14ac:dyDescent="0.25">
      <c r="A3868" t="s">
        <v>3998</v>
      </c>
      <c r="B3868">
        <v>388.6</v>
      </c>
      <c r="C3868">
        <v>323.95</v>
      </c>
      <c r="D3868">
        <v>458.93</v>
      </c>
      <c r="E3868">
        <f t="shared" si="60"/>
        <v>391.44</v>
      </c>
      <c r="F3868">
        <v>191.45</v>
      </c>
      <c r="G3868" s="25"/>
    </row>
    <row r="3869" spans="1:7" x14ac:dyDescent="0.25">
      <c r="A3869" t="s">
        <v>3999</v>
      </c>
      <c r="B3869">
        <v>245.27</v>
      </c>
      <c r="C3869">
        <v>211.41</v>
      </c>
      <c r="D3869">
        <v>330.43</v>
      </c>
      <c r="E3869">
        <f t="shared" si="60"/>
        <v>270.92</v>
      </c>
      <c r="F3869">
        <v>79.12</v>
      </c>
      <c r="G3869" s="25"/>
    </row>
    <row r="3870" spans="1:7" x14ac:dyDescent="0.25">
      <c r="A3870" t="s">
        <v>4000</v>
      </c>
      <c r="B3870">
        <v>55.2</v>
      </c>
      <c r="C3870">
        <v>59.46</v>
      </c>
      <c r="D3870">
        <v>59.46</v>
      </c>
      <c r="E3870">
        <f t="shared" si="60"/>
        <v>59.46</v>
      </c>
      <c r="F3870">
        <v>21.55</v>
      </c>
      <c r="G3870" s="25"/>
    </row>
    <row r="3871" spans="1:7" x14ac:dyDescent="0.25">
      <c r="A3871" t="s">
        <v>4001</v>
      </c>
      <c r="B3871">
        <v>31.62</v>
      </c>
      <c r="C3871">
        <v>36.4</v>
      </c>
      <c r="D3871">
        <v>41.36</v>
      </c>
      <c r="E3871">
        <f t="shared" si="60"/>
        <v>38.879999999999995</v>
      </c>
      <c r="F3871">
        <v>12.39</v>
      </c>
      <c r="G3871" s="25"/>
    </row>
    <row r="3872" spans="1:7" x14ac:dyDescent="0.25">
      <c r="A3872" t="s">
        <v>4002</v>
      </c>
      <c r="B3872">
        <v>0</v>
      </c>
      <c r="C3872">
        <v>0</v>
      </c>
      <c r="D3872">
        <v>0</v>
      </c>
      <c r="E3872">
        <f t="shared" si="60"/>
        <v>0</v>
      </c>
      <c r="F3872">
        <v>0</v>
      </c>
      <c r="G3872" s="25"/>
    </row>
    <row r="3873" spans="1:7" x14ac:dyDescent="0.25">
      <c r="A3873" t="s">
        <v>4003</v>
      </c>
      <c r="B3873">
        <v>0</v>
      </c>
      <c r="C3873">
        <v>0</v>
      </c>
      <c r="D3873">
        <v>0</v>
      </c>
      <c r="E3873">
        <f t="shared" si="60"/>
        <v>0</v>
      </c>
      <c r="F3873">
        <v>0</v>
      </c>
      <c r="G3873" s="25"/>
    </row>
    <row r="3874" spans="1:7" x14ac:dyDescent="0.25">
      <c r="A3874" t="s">
        <v>4004</v>
      </c>
      <c r="B3874">
        <v>0</v>
      </c>
      <c r="C3874">
        <v>0</v>
      </c>
      <c r="D3874">
        <v>0</v>
      </c>
      <c r="E3874">
        <f t="shared" si="60"/>
        <v>0</v>
      </c>
      <c r="F3874">
        <v>0</v>
      </c>
      <c r="G3874" s="25"/>
    </row>
    <row r="3875" spans="1:7" x14ac:dyDescent="0.25">
      <c r="A3875" t="s">
        <v>4005</v>
      </c>
      <c r="B3875">
        <v>0</v>
      </c>
      <c r="C3875">
        <v>0</v>
      </c>
      <c r="D3875">
        <v>0</v>
      </c>
      <c r="E3875">
        <f t="shared" si="60"/>
        <v>0</v>
      </c>
      <c r="F3875">
        <v>0</v>
      </c>
      <c r="G3875" s="25"/>
    </row>
    <row r="3876" spans="1:7" x14ac:dyDescent="0.25">
      <c r="A3876" t="s">
        <v>4006</v>
      </c>
      <c r="B3876">
        <v>0</v>
      </c>
      <c r="C3876">
        <v>0</v>
      </c>
      <c r="D3876">
        <v>0</v>
      </c>
      <c r="E3876">
        <f t="shared" si="60"/>
        <v>0</v>
      </c>
      <c r="F3876">
        <v>0</v>
      </c>
      <c r="G3876" s="25"/>
    </row>
    <row r="3877" spans="1:7" x14ac:dyDescent="0.25">
      <c r="A3877" t="s">
        <v>4007</v>
      </c>
      <c r="B3877">
        <v>0</v>
      </c>
      <c r="C3877">
        <v>0</v>
      </c>
      <c r="D3877">
        <v>0</v>
      </c>
      <c r="E3877">
        <f t="shared" si="60"/>
        <v>0</v>
      </c>
      <c r="F3877">
        <v>0</v>
      </c>
      <c r="G3877" s="25"/>
    </row>
    <row r="3878" spans="1:7" x14ac:dyDescent="0.25">
      <c r="A3878" t="s">
        <v>4008</v>
      </c>
      <c r="B3878">
        <v>0</v>
      </c>
      <c r="C3878">
        <v>0</v>
      </c>
      <c r="D3878">
        <v>0</v>
      </c>
      <c r="E3878">
        <f t="shared" si="60"/>
        <v>0</v>
      </c>
      <c r="F3878">
        <v>0</v>
      </c>
      <c r="G3878" s="25"/>
    </row>
    <row r="3879" spans="1:7" x14ac:dyDescent="0.25">
      <c r="A3879" t="s">
        <v>4009</v>
      </c>
      <c r="B3879">
        <v>0</v>
      </c>
      <c r="C3879">
        <v>0</v>
      </c>
      <c r="D3879">
        <v>0</v>
      </c>
      <c r="E3879">
        <f t="shared" si="60"/>
        <v>0</v>
      </c>
      <c r="F3879">
        <v>0</v>
      </c>
      <c r="G3879" s="25"/>
    </row>
    <row r="3880" spans="1:7" x14ac:dyDescent="0.25">
      <c r="A3880" t="s">
        <v>4010</v>
      </c>
      <c r="B3880">
        <v>0</v>
      </c>
      <c r="C3880">
        <v>0</v>
      </c>
      <c r="D3880">
        <v>0</v>
      </c>
      <c r="E3880">
        <f t="shared" si="60"/>
        <v>0</v>
      </c>
      <c r="F3880">
        <v>0</v>
      </c>
      <c r="G3880" s="25"/>
    </row>
    <row r="3881" spans="1:7" x14ac:dyDescent="0.25">
      <c r="A3881" t="s">
        <v>4011</v>
      </c>
      <c r="B3881">
        <v>0.59</v>
      </c>
      <c r="C3881">
        <v>1.02</v>
      </c>
      <c r="D3881">
        <v>0.97</v>
      </c>
      <c r="E3881">
        <f t="shared" si="60"/>
        <v>0.995</v>
      </c>
      <c r="F3881">
        <v>0</v>
      </c>
      <c r="G3881" s="25"/>
    </row>
    <row r="3882" spans="1:7" x14ac:dyDescent="0.25">
      <c r="A3882" t="s">
        <v>4012</v>
      </c>
      <c r="B3882">
        <v>61.2</v>
      </c>
      <c r="C3882">
        <v>67.78</v>
      </c>
      <c r="D3882">
        <v>65.709999999999994</v>
      </c>
      <c r="E3882">
        <f t="shared" si="60"/>
        <v>66.745000000000005</v>
      </c>
      <c r="F3882">
        <v>24.17</v>
      </c>
      <c r="G3882" s="25"/>
    </row>
    <row r="3883" spans="1:7" x14ac:dyDescent="0.25">
      <c r="A3883" t="s">
        <v>4013</v>
      </c>
      <c r="B3883">
        <v>175.59</v>
      </c>
      <c r="C3883">
        <v>217.44</v>
      </c>
      <c r="D3883">
        <v>172.06</v>
      </c>
      <c r="E3883">
        <f t="shared" si="60"/>
        <v>194.75</v>
      </c>
      <c r="F3883">
        <v>68.67</v>
      </c>
      <c r="G3883" s="25"/>
    </row>
    <row r="3884" spans="1:7" x14ac:dyDescent="0.25">
      <c r="A3884" t="s">
        <v>4014</v>
      </c>
      <c r="B3884">
        <v>472.58</v>
      </c>
      <c r="C3884">
        <v>648.47</v>
      </c>
      <c r="D3884">
        <v>305.83</v>
      </c>
      <c r="E3884">
        <f t="shared" si="60"/>
        <v>477.15</v>
      </c>
      <c r="F3884">
        <v>133.81</v>
      </c>
      <c r="G3884" s="25"/>
    </row>
    <row r="3885" spans="1:7" x14ac:dyDescent="0.25">
      <c r="A3885" t="s">
        <v>4015</v>
      </c>
      <c r="B3885">
        <v>659.25</v>
      </c>
      <c r="C3885">
        <v>750.86</v>
      </c>
      <c r="D3885">
        <v>463.35</v>
      </c>
      <c r="E3885">
        <f t="shared" si="60"/>
        <v>607.10500000000002</v>
      </c>
      <c r="F3885">
        <v>290.01</v>
      </c>
      <c r="G3885" s="25"/>
    </row>
    <row r="3886" spans="1:7" x14ac:dyDescent="0.25">
      <c r="A3886" t="s">
        <v>4016</v>
      </c>
      <c r="B3886">
        <v>781.18</v>
      </c>
      <c r="C3886">
        <v>790.48</v>
      </c>
      <c r="D3886">
        <v>591.92999999999995</v>
      </c>
      <c r="E3886">
        <f t="shared" si="60"/>
        <v>691.20499999999993</v>
      </c>
      <c r="F3886">
        <v>424.73</v>
      </c>
      <c r="G3886" s="25"/>
    </row>
    <row r="3887" spans="1:7" x14ac:dyDescent="0.25">
      <c r="A3887" t="s">
        <v>4017</v>
      </c>
      <c r="B3887">
        <v>755.31</v>
      </c>
      <c r="C3887">
        <v>711.54</v>
      </c>
      <c r="D3887">
        <v>630.38</v>
      </c>
      <c r="E3887">
        <f t="shared" si="60"/>
        <v>670.96</v>
      </c>
      <c r="F3887">
        <v>466.5</v>
      </c>
      <c r="G3887" s="25"/>
    </row>
    <row r="3888" spans="1:7" x14ac:dyDescent="0.25">
      <c r="A3888" t="s">
        <v>4018</v>
      </c>
      <c r="B3888">
        <v>773.76</v>
      </c>
      <c r="C3888">
        <v>689.89</v>
      </c>
      <c r="D3888">
        <v>678.98</v>
      </c>
      <c r="E3888">
        <f t="shared" si="60"/>
        <v>684.43499999999995</v>
      </c>
      <c r="F3888">
        <v>490.1</v>
      </c>
      <c r="G3888" s="25"/>
    </row>
    <row r="3889" spans="1:7" x14ac:dyDescent="0.25">
      <c r="A3889" t="s">
        <v>4019</v>
      </c>
      <c r="B3889">
        <v>853.97</v>
      </c>
      <c r="C3889">
        <v>703.76</v>
      </c>
      <c r="D3889">
        <v>779.13</v>
      </c>
      <c r="E3889">
        <f t="shared" si="60"/>
        <v>741.44499999999994</v>
      </c>
      <c r="F3889">
        <v>517.92999999999995</v>
      </c>
      <c r="G3889" s="25"/>
    </row>
    <row r="3890" spans="1:7" x14ac:dyDescent="0.25">
      <c r="A3890" t="s">
        <v>4020</v>
      </c>
      <c r="B3890">
        <v>783.96</v>
      </c>
      <c r="C3890">
        <v>610.71</v>
      </c>
      <c r="D3890">
        <v>770.9</v>
      </c>
      <c r="E3890">
        <f t="shared" si="60"/>
        <v>690.80500000000006</v>
      </c>
      <c r="F3890">
        <v>447.91</v>
      </c>
      <c r="G3890" s="25"/>
    </row>
    <row r="3891" spans="1:7" x14ac:dyDescent="0.25">
      <c r="A3891" t="s">
        <v>4021</v>
      </c>
      <c r="B3891">
        <v>677.67</v>
      </c>
      <c r="C3891">
        <v>493.55</v>
      </c>
      <c r="D3891">
        <v>737.56</v>
      </c>
      <c r="E3891">
        <f t="shared" si="60"/>
        <v>615.55499999999995</v>
      </c>
      <c r="F3891">
        <v>331.9</v>
      </c>
      <c r="G3891" s="25"/>
    </row>
    <row r="3892" spans="1:7" x14ac:dyDescent="0.25">
      <c r="A3892" t="s">
        <v>4022</v>
      </c>
      <c r="B3892">
        <v>512.64</v>
      </c>
      <c r="C3892">
        <v>346.5</v>
      </c>
      <c r="D3892">
        <v>651.5</v>
      </c>
      <c r="E3892">
        <f t="shared" si="60"/>
        <v>499</v>
      </c>
      <c r="F3892">
        <v>180.23</v>
      </c>
      <c r="G3892" s="25"/>
    </row>
    <row r="3893" spans="1:7" x14ac:dyDescent="0.25">
      <c r="A3893" t="s">
        <v>4023</v>
      </c>
      <c r="B3893">
        <v>301.44</v>
      </c>
      <c r="C3893">
        <v>202.67</v>
      </c>
      <c r="D3893">
        <v>484.84</v>
      </c>
      <c r="E3893">
        <f t="shared" si="60"/>
        <v>343.755</v>
      </c>
      <c r="F3893">
        <v>56.79</v>
      </c>
      <c r="G3893" s="25"/>
    </row>
    <row r="3894" spans="1:7" x14ac:dyDescent="0.25">
      <c r="A3894" t="s">
        <v>4024</v>
      </c>
      <c r="B3894">
        <v>120.23</v>
      </c>
      <c r="C3894">
        <v>86.99</v>
      </c>
      <c r="D3894">
        <v>340.88</v>
      </c>
      <c r="E3894">
        <f t="shared" si="60"/>
        <v>213.935</v>
      </c>
      <c r="F3894">
        <v>37.47</v>
      </c>
      <c r="G3894" s="25"/>
    </row>
    <row r="3895" spans="1:7" x14ac:dyDescent="0.25">
      <c r="A3895" t="s">
        <v>4025</v>
      </c>
      <c r="B3895">
        <v>38.32</v>
      </c>
      <c r="C3895">
        <v>43.97</v>
      </c>
      <c r="D3895">
        <v>55.94</v>
      </c>
      <c r="E3895">
        <f t="shared" si="60"/>
        <v>49.954999999999998</v>
      </c>
      <c r="F3895">
        <v>15.49</v>
      </c>
      <c r="G3895" s="25"/>
    </row>
    <row r="3896" spans="1:7" x14ac:dyDescent="0.25">
      <c r="A3896" t="s">
        <v>4026</v>
      </c>
      <c r="B3896">
        <v>0</v>
      </c>
      <c r="C3896">
        <v>0</v>
      </c>
      <c r="D3896">
        <v>0</v>
      </c>
      <c r="E3896">
        <f t="shared" si="60"/>
        <v>0</v>
      </c>
      <c r="F3896">
        <v>0</v>
      </c>
      <c r="G3896" s="25"/>
    </row>
    <row r="3897" spans="1:7" x14ac:dyDescent="0.25">
      <c r="A3897" t="s">
        <v>4027</v>
      </c>
      <c r="B3897">
        <v>0</v>
      </c>
      <c r="C3897">
        <v>0</v>
      </c>
      <c r="D3897">
        <v>0</v>
      </c>
      <c r="E3897">
        <f t="shared" si="60"/>
        <v>0</v>
      </c>
      <c r="F3897">
        <v>0</v>
      </c>
      <c r="G3897" s="25"/>
    </row>
    <row r="3898" spans="1:7" x14ac:dyDescent="0.25">
      <c r="A3898" t="s">
        <v>4028</v>
      </c>
      <c r="B3898">
        <v>0</v>
      </c>
      <c r="C3898">
        <v>0</v>
      </c>
      <c r="D3898">
        <v>0</v>
      </c>
      <c r="E3898">
        <f t="shared" si="60"/>
        <v>0</v>
      </c>
      <c r="F3898">
        <v>0</v>
      </c>
      <c r="G3898" s="25"/>
    </row>
    <row r="3899" spans="1:7" x14ac:dyDescent="0.25">
      <c r="A3899" t="s">
        <v>4029</v>
      </c>
      <c r="B3899">
        <v>0</v>
      </c>
      <c r="C3899">
        <v>0</v>
      </c>
      <c r="D3899">
        <v>0</v>
      </c>
      <c r="E3899">
        <f t="shared" si="60"/>
        <v>0</v>
      </c>
      <c r="F3899">
        <v>0</v>
      </c>
      <c r="G3899" s="25"/>
    </row>
    <row r="3900" spans="1:7" x14ac:dyDescent="0.25">
      <c r="A3900" t="s">
        <v>4030</v>
      </c>
      <c r="B3900">
        <v>0</v>
      </c>
      <c r="C3900">
        <v>0</v>
      </c>
      <c r="D3900">
        <v>0</v>
      </c>
      <c r="E3900">
        <f t="shared" si="60"/>
        <v>0</v>
      </c>
      <c r="F3900">
        <v>0</v>
      </c>
      <c r="G3900" s="25"/>
    </row>
    <row r="3901" spans="1:7" x14ac:dyDescent="0.25">
      <c r="A3901" t="s">
        <v>4031</v>
      </c>
      <c r="B3901">
        <v>0</v>
      </c>
      <c r="C3901">
        <v>0</v>
      </c>
      <c r="D3901">
        <v>0</v>
      </c>
      <c r="E3901">
        <f t="shared" si="60"/>
        <v>0</v>
      </c>
      <c r="F3901">
        <v>0</v>
      </c>
      <c r="G3901" s="25"/>
    </row>
    <row r="3902" spans="1:7" x14ac:dyDescent="0.25">
      <c r="A3902" t="s">
        <v>4032</v>
      </c>
      <c r="B3902">
        <v>0</v>
      </c>
      <c r="C3902">
        <v>0</v>
      </c>
      <c r="D3902">
        <v>0</v>
      </c>
      <c r="E3902">
        <f t="shared" si="60"/>
        <v>0</v>
      </c>
      <c r="F3902">
        <v>0</v>
      </c>
      <c r="G3902" s="25"/>
    </row>
    <row r="3903" spans="1:7" x14ac:dyDescent="0.25">
      <c r="A3903" t="s">
        <v>4033</v>
      </c>
      <c r="B3903">
        <v>0</v>
      </c>
      <c r="C3903">
        <v>0</v>
      </c>
      <c r="D3903">
        <v>0</v>
      </c>
      <c r="E3903">
        <f t="shared" si="60"/>
        <v>0</v>
      </c>
      <c r="F3903">
        <v>0</v>
      </c>
      <c r="G3903" s="25"/>
    </row>
    <row r="3904" spans="1:7" x14ac:dyDescent="0.25">
      <c r="A3904" t="s">
        <v>4034</v>
      </c>
      <c r="B3904">
        <v>0</v>
      </c>
      <c r="C3904">
        <v>0</v>
      </c>
      <c r="D3904">
        <v>0</v>
      </c>
      <c r="E3904">
        <f t="shared" si="60"/>
        <v>0</v>
      </c>
      <c r="F3904">
        <v>0</v>
      </c>
      <c r="G3904" s="25"/>
    </row>
    <row r="3905" spans="1:7" x14ac:dyDescent="0.25">
      <c r="A3905" t="s">
        <v>4035</v>
      </c>
      <c r="B3905">
        <v>31.75</v>
      </c>
      <c r="C3905">
        <v>69.739999999999995</v>
      </c>
      <c r="D3905">
        <v>36.56</v>
      </c>
      <c r="E3905">
        <f t="shared" si="60"/>
        <v>53.15</v>
      </c>
      <c r="F3905">
        <v>12.42</v>
      </c>
      <c r="G3905" s="25"/>
    </row>
    <row r="3906" spans="1:7" x14ac:dyDescent="0.25">
      <c r="A3906" t="s">
        <v>4036</v>
      </c>
      <c r="B3906">
        <v>53.8</v>
      </c>
      <c r="C3906">
        <v>57.98</v>
      </c>
      <c r="D3906">
        <v>57.98</v>
      </c>
      <c r="E3906">
        <f t="shared" si="60"/>
        <v>57.98</v>
      </c>
      <c r="F3906">
        <v>20.9</v>
      </c>
      <c r="G3906" s="25"/>
    </row>
    <row r="3907" spans="1:7" x14ac:dyDescent="0.25">
      <c r="A3907" t="s">
        <v>4037</v>
      </c>
      <c r="B3907">
        <v>235.3</v>
      </c>
      <c r="C3907">
        <v>393.02</v>
      </c>
      <c r="D3907">
        <v>177.01</v>
      </c>
      <c r="E3907">
        <f t="shared" si="60"/>
        <v>285.01499999999999</v>
      </c>
      <c r="F3907">
        <v>62.94</v>
      </c>
      <c r="G3907" s="25"/>
    </row>
    <row r="3908" spans="1:7" x14ac:dyDescent="0.25">
      <c r="A3908" t="s">
        <v>4038</v>
      </c>
      <c r="B3908">
        <v>465.84</v>
      </c>
      <c r="C3908">
        <v>639.08000000000004</v>
      </c>
      <c r="D3908">
        <v>303.27</v>
      </c>
      <c r="E3908">
        <f t="shared" si="60"/>
        <v>471.17500000000001</v>
      </c>
      <c r="F3908">
        <v>133</v>
      </c>
      <c r="G3908" s="25"/>
    </row>
    <row r="3909" spans="1:7" x14ac:dyDescent="0.25">
      <c r="A3909" t="s">
        <v>4039</v>
      </c>
      <c r="B3909">
        <v>634.13</v>
      </c>
      <c r="C3909">
        <v>720.15</v>
      </c>
      <c r="D3909">
        <v>452.37</v>
      </c>
      <c r="E3909">
        <f t="shared" si="60"/>
        <v>586.26</v>
      </c>
      <c r="F3909">
        <v>286.68</v>
      </c>
      <c r="G3909" s="25"/>
    </row>
    <row r="3910" spans="1:7" x14ac:dyDescent="0.25">
      <c r="A3910" t="s">
        <v>4040</v>
      </c>
      <c r="B3910">
        <v>778.18</v>
      </c>
      <c r="C3910">
        <v>788.34</v>
      </c>
      <c r="D3910">
        <v>588.46</v>
      </c>
      <c r="E3910">
        <f t="shared" si="60"/>
        <v>688.40000000000009</v>
      </c>
      <c r="F3910">
        <v>419.64</v>
      </c>
      <c r="G3910" s="25"/>
    </row>
    <row r="3911" spans="1:7" x14ac:dyDescent="0.25">
      <c r="A3911" t="s">
        <v>4041</v>
      </c>
      <c r="B3911">
        <v>846.47</v>
      </c>
      <c r="C3911">
        <v>789.07</v>
      </c>
      <c r="D3911">
        <v>683.1</v>
      </c>
      <c r="E3911">
        <f t="shared" si="60"/>
        <v>736.08500000000004</v>
      </c>
      <c r="F3911">
        <v>502.21</v>
      </c>
      <c r="G3911" s="25"/>
    </row>
    <row r="3912" spans="1:7" x14ac:dyDescent="0.25">
      <c r="A3912" t="s">
        <v>4042</v>
      </c>
      <c r="B3912">
        <v>782.51</v>
      </c>
      <c r="C3912">
        <v>694.9</v>
      </c>
      <c r="D3912">
        <v>683.29</v>
      </c>
      <c r="E3912">
        <f t="shared" si="60"/>
        <v>689.09500000000003</v>
      </c>
      <c r="F3912">
        <v>492.47</v>
      </c>
      <c r="G3912" s="25"/>
    </row>
    <row r="3913" spans="1:7" x14ac:dyDescent="0.25">
      <c r="A3913" t="s">
        <v>4043</v>
      </c>
      <c r="B3913">
        <v>758.63</v>
      </c>
      <c r="C3913">
        <v>641.95000000000005</v>
      </c>
      <c r="D3913">
        <v>700.63</v>
      </c>
      <c r="E3913">
        <f t="shared" si="60"/>
        <v>671.29</v>
      </c>
      <c r="F3913">
        <v>472.83</v>
      </c>
      <c r="G3913" s="25"/>
    </row>
    <row r="3914" spans="1:7" x14ac:dyDescent="0.25">
      <c r="A3914" t="s">
        <v>4044</v>
      </c>
      <c r="B3914">
        <v>732.25</v>
      </c>
      <c r="C3914">
        <v>580.83000000000004</v>
      </c>
      <c r="D3914">
        <v>721.08</v>
      </c>
      <c r="E3914">
        <f t="shared" si="60"/>
        <v>650.95500000000004</v>
      </c>
      <c r="F3914">
        <v>427.31</v>
      </c>
      <c r="G3914" s="25"/>
    </row>
    <row r="3915" spans="1:7" x14ac:dyDescent="0.25">
      <c r="A3915" t="s">
        <v>4045</v>
      </c>
      <c r="B3915">
        <v>662.45</v>
      </c>
      <c r="C3915">
        <v>483.49</v>
      </c>
      <c r="D3915">
        <v>720.87</v>
      </c>
      <c r="E3915">
        <f t="shared" si="60"/>
        <v>602.18000000000006</v>
      </c>
      <c r="F3915">
        <v>324.32</v>
      </c>
      <c r="G3915" s="25"/>
    </row>
    <row r="3916" spans="1:7" x14ac:dyDescent="0.25">
      <c r="A3916" t="s">
        <v>4046</v>
      </c>
      <c r="B3916">
        <v>514</v>
      </c>
      <c r="C3916">
        <v>340.87</v>
      </c>
      <c r="D3916">
        <v>657.64</v>
      </c>
      <c r="E3916">
        <f t="shared" si="60"/>
        <v>499.255</v>
      </c>
      <c r="F3916">
        <v>169.08</v>
      </c>
      <c r="G3916" s="25"/>
    </row>
    <row r="3917" spans="1:7" x14ac:dyDescent="0.25">
      <c r="A3917" t="s">
        <v>4047</v>
      </c>
      <c r="B3917">
        <v>311.3</v>
      </c>
      <c r="C3917">
        <v>188.36</v>
      </c>
      <c r="D3917">
        <v>531.71</v>
      </c>
      <c r="E3917">
        <f t="shared" si="60"/>
        <v>360.03500000000003</v>
      </c>
      <c r="F3917">
        <v>38.4</v>
      </c>
      <c r="G3917" s="25"/>
    </row>
    <row r="3918" spans="1:7" x14ac:dyDescent="0.25">
      <c r="A3918" t="s">
        <v>4048</v>
      </c>
      <c r="B3918">
        <v>110.07</v>
      </c>
      <c r="C3918">
        <v>67.33</v>
      </c>
      <c r="D3918">
        <v>383.09</v>
      </c>
      <c r="E3918">
        <f t="shared" ref="E3918:E3981" si="61">(C3918+D3918)/2</f>
        <v>225.20999999999998</v>
      </c>
      <c r="F3918">
        <v>27.57</v>
      </c>
      <c r="G3918" s="25"/>
    </row>
    <row r="3919" spans="1:7" x14ac:dyDescent="0.25">
      <c r="A3919" t="s">
        <v>4049</v>
      </c>
      <c r="B3919">
        <v>34.32</v>
      </c>
      <c r="C3919">
        <v>39.44</v>
      </c>
      <c r="D3919">
        <v>211.69</v>
      </c>
      <c r="E3919">
        <f t="shared" si="61"/>
        <v>125.565</v>
      </c>
      <c r="F3919">
        <v>13.67</v>
      </c>
      <c r="G3919" s="25"/>
    </row>
    <row r="3920" spans="1:7" x14ac:dyDescent="0.25">
      <c r="A3920" t="s">
        <v>4050</v>
      </c>
      <c r="B3920">
        <v>0.9</v>
      </c>
      <c r="C3920">
        <v>1.34</v>
      </c>
      <c r="D3920">
        <v>1.39</v>
      </c>
      <c r="E3920">
        <f t="shared" si="61"/>
        <v>1.365</v>
      </c>
      <c r="F3920">
        <v>0</v>
      </c>
      <c r="G3920" s="25"/>
    </row>
    <row r="3921" spans="1:7" x14ac:dyDescent="0.25">
      <c r="A3921" t="s">
        <v>4051</v>
      </c>
      <c r="B3921">
        <v>0</v>
      </c>
      <c r="C3921">
        <v>0</v>
      </c>
      <c r="D3921">
        <v>0</v>
      </c>
      <c r="E3921">
        <f t="shared" si="61"/>
        <v>0</v>
      </c>
      <c r="F3921">
        <v>0</v>
      </c>
      <c r="G3921" s="25"/>
    </row>
    <row r="3922" spans="1:7" x14ac:dyDescent="0.25">
      <c r="A3922" t="s">
        <v>4052</v>
      </c>
      <c r="B3922">
        <v>0</v>
      </c>
      <c r="C3922">
        <v>0</v>
      </c>
      <c r="D3922">
        <v>0</v>
      </c>
      <c r="E3922">
        <f t="shared" si="61"/>
        <v>0</v>
      </c>
      <c r="F3922">
        <v>0</v>
      </c>
      <c r="G3922" s="25"/>
    </row>
    <row r="3923" spans="1:7" x14ac:dyDescent="0.25">
      <c r="A3923" t="s">
        <v>4053</v>
      </c>
      <c r="B3923">
        <v>0</v>
      </c>
      <c r="C3923">
        <v>0</v>
      </c>
      <c r="D3923">
        <v>0</v>
      </c>
      <c r="E3923">
        <f t="shared" si="61"/>
        <v>0</v>
      </c>
      <c r="F3923">
        <v>0</v>
      </c>
      <c r="G3923" s="25"/>
    </row>
    <row r="3924" spans="1:7" x14ac:dyDescent="0.25">
      <c r="A3924" t="s">
        <v>4054</v>
      </c>
      <c r="B3924">
        <v>0</v>
      </c>
      <c r="C3924">
        <v>0</v>
      </c>
      <c r="D3924">
        <v>0</v>
      </c>
      <c r="E3924">
        <f t="shared" si="61"/>
        <v>0</v>
      </c>
      <c r="F3924">
        <v>0</v>
      </c>
      <c r="G3924" s="25"/>
    </row>
    <row r="3925" spans="1:7" x14ac:dyDescent="0.25">
      <c r="A3925" t="s">
        <v>4055</v>
      </c>
      <c r="B3925">
        <v>0</v>
      </c>
      <c r="C3925">
        <v>0</v>
      </c>
      <c r="D3925">
        <v>0</v>
      </c>
      <c r="E3925">
        <f t="shared" si="61"/>
        <v>0</v>
      </c>
      <c r="F3925">
        <v>0</v>
      </c>
      <c r="G3925" s="25"/>
    </row>
    <row r="3926" spans="1:7" x14ac:dyDescent="0.25">
      <c r="A3926" t="s">
        <v>4056</v>
      </c>
      <c r="B3926">
        <v>0</v>
      </c>
      <c r="C3926">
        <v>0</v>
      </c>
      <c r="D3926">
        <v>0</v>
      </c>
      <c r="E3926">
        <f t="shared" si="61"/>
        <v>0</v>
      </c>
      <c r="F3926">
        <v>0</v>
      </c>
      <c r="G3926" s="25"/>
    </row>
    <row r="3927" spans="1:7" x14ac:dyDescent="0.25">
      <c r="A3927" t="s">
        <v>4057</v>
      </c>
      <c r="B3927">
        <v>0</v>
      </c>
      <c r="C3927">
        <v>0</v>
      </c>
      <c r="D3927">
        <v>0</v>
      </c>
      <c r="E3927">
        <f t="shared" si="61"/>
        <v>0</v>
      </c>
      <c r="F3927">
        <v>0</v>
      </c>
      <c r="G3927" s="25"/>
    </row>
    <row r="3928" spans="1:7" x14ac:dyDescent="0.25">
      <c r="A3928" t="s">
        <v>4058</v>
      </c>
      <c r="B3928">
        <v>0</v>
      </c>
      <c r="C3928">
        <v>0</v>
      </c>
      <c r="D3928">
        <v>0</v>
      </c>
      <c r="E3928">
        <f t="shared" si="61"/>
        <v>0</v>
      </c>
      <c r="F3928">
        <v>0</v>
      </c>
      <c r="G3928" s="25"/>
    </row>
    <row r="3929" spans="1:7" x14ac:dyDescent="0.25">
      <c r="A3929" t="s">
        <v>4059</v>
      </c>
      <c r="B3929">
        <v>28.86</v>
      </c>
      <c r="C3929">
        <v>134.19</v>
      </c>
      <c r="D3929">
        <v>33.29</v>
      </c>
      <c r="E3929">
        <f t="shared" si="61"/>
        <v>83.74</v>
      </c>
      <c r="F3929">
        <v>11.13</v>
      </c>
      <c r="G3929" s="25"/>
    </row>
    <row r="3930" spans="1:7" x14ac:dyDescent="0.25">
      <c r="A3930" t="s">
        <v>4060</v>
      </c>
      <c r="B3930">
        <v>87.1</v>
      </c>
      <c r="C3930">
        <v>123.76</v>
      </c>
      <c r="D3930">
        <v>90.67</v>
      </c>
      <c r="E3930">
        <f t="shared" si="61"/>
        <v>107.215</v>
      </c>
      <c r="F3930">
        <v>35.979999999999997</v>
      </c>
      <c r="G3930" s="25"/>
    </row>
    <row r="3931" spans="1:7" x14ac:dyDescent="0.25">
      <c r="A3931" t="s">
        <v>4061</v>
      </c>
      <c r="B3931">
        <v>110.47</v>
      </c>
      <c r="C3931">
        <v>120.31</v>
      </c>
      <c r="D3931">
        <v>117.41</v>
      </c>
      <c r="E3931">
        <f t="shared" si="61"/>
        <v>118.86</v>
      </c>
      <c r="F3931">
        <v>46.09</v>
      </c>
      <c r="G3931" s="25"/>
    </row>
    <row r="3932" spans="1:7" x14ac:dyDescent="0.25">
      <c r="A3932" t="s">
        <v>4062</v>
      </c>
      <c r="B3932">
        <v>180.36</v>
      </c>
      <c r="C3932">
        <v>195.24</v>
      </c>
      <c r="D3932">
        <v>189.19</v>
      </c>
      <c r="E3932">
        <f t="shared" si="61"/>
        <v>192.215</v>
      </c>
      <c r="F3932">
        <v>107.34</v>
      </c>
      <c r="G3932" s="25"/>
    </row>
    <row r="3933" spans="1:7" x14ac:dyDescent="0.25">
      <c r="A3933" t="s">
        <v>4063</v>
      </c>
      <c r="B3933">
        <v>173.32</v>
      </c>
      <c r="C3933">
        <v>185.15</v>
      </c>
      <c r="D3933">
        <v>185.15</v>
      </c>
      <c r="E3933">
        <f t="shared" si="61"/>
        <v>185.15</v>
      </c>
      <c r="F3933">
        <v>105.33</v>
      </c>
      <c r="G3933" s="25"/>
    </row>
    <row r="3934" spans="1:7" x14ac:dyDescent="0.25">
      <c r="A3934" t="s">
        <v>4064</v>
      </c>
      <c r="B3934">
        <v>284.5</v>
      </c>
      <c r="C3934">
        <v>301.74</v>
      </c>
      <c r="D3934">
        <v>296.61</v>
      </c>
      <c r="E3934">
        <f t="shared" si="61"/>
        <v>299.17500000000001</v>
      </c>
      <c r="F3934">
        <v>175.76</v>
      </c>
      <c r="G3934" s="25"/>
    </row>
    <row r="3935" spans="1:7" x14ac:dyDescent="0.25">
      <c r="A3935" t="s">
        <v>4065</v>
      </c>
      <c r="B3935">
        <v>351.03</v>
      </c>
      <c r="C3935">
        <v>366.74</v>
      </c>
      <c r="D3935">
        <v>360.98</v>
      </c>
      <c r="E3935">
        <f t="shared" si="61"/>
        <v>363.86</v>
      </c>
      <c r="F3935">
        <v>219.39</v>
      </c>
      <c r="G3935" s="25"/>
    </row>
    <row r="3936" spans="1:7" x14ac:dyDescent="0.25">
      <c r="A3936" t="s">
        <v>4066</v>
      </c>
      <c r="B3936">
        <v>307.77</v>
      </c>
      <c r="C3936">
        <v>324.01</v>
      </c>
      <c r="D3936">
        <v>323.7</v>
      </c>
      <c r="E3936">
        <f t="shared" si="61"/>
        <v>323.85500000000002</v>
      </c>
      <c r="F3936">
        <v>191.9</v>
      </c>
      <c r="G3936" s="25"/>
    </row>
    <row r="3937" spans="1:7" x14ac:dyDescent="0.25">
      <c r="A3937" t="s">
        <v>4067</v>
      </c>
      <c r="B3937">
        <v>62.19</v>
      </c>
      <c r="C3937">
        <v>66.94</v>
      </c>
      <c r="D3937">
        <v>66.94</v>
      </c>
      <c r="E3937">
        <f t="shared" si="61"/>
        <v>66.94</v>
      </c>
      <c r="F3937">
        <v>35.549999999999997</v>
      </c>
      <c r="G3937" s="25"/>
    </row>
    <row r="3938" spans="1:7" x14ac:dyDescent="0.25">
      <c r="A3938" t="s">
        <v>4068</v>
      </c>
      <c r="B3938">
        <v>365.59</v>
      </c>
      <c r="C3938">
        <v>368.88</v>
      </c>
      <c r="D3938">
        <v>382.73</v>
      </c>
      <c r="E3938">
        <f t="shared" si="61"/>
        <v>375.80500000000001</v>
      </c>
      <c r="F3938">
        <v>226.43</v>
      </c>
      <c r="G3938" s="25"/>
    </row>
    <row r="3939" spans="1:7" x14ac:dyDescent="0.25">
      <c r="A3939" t="s">
        <v>4069</v>
      </c>
      <c r="B3939">
        <v>75</v>
      </c>
      <c r="C3939">
        <v>80.61</v>
      </c>
      <c r="D3939">
        <v>80.61</v>
      </c>
      <c r="E3939">
        <f t="shared" si="61"/>
        <v>80.61</v>
      </c>
      <c r="F3939">
        <v>43.4</v>
      </c>
      <c r="G3939" s="25"/>
    </row>
    <row r="3940" spans="1:7" x14ac:dyDescent="0.25">
      <c r="A3940" t="s">
        <v>4070</v>
      </c>
      <c r="B3940">
        <v>177.46</v>
      </c>
      <c r="C3940">
        <v>187.91</v>
      </c>
      <c r="D3940">
        <v>190.55</v>
      </c>
      <c r="E3940">
        <f t="shared" si="61"/>
        <v>189.23000000000002</v>
      </c>
      <c r="F3940">
        <v>106.66</v>
      </c>
      <c r="G3940" s="25"/>
    </row>
    <row r="3941" spans="1:7" x14ac:dyDescent="0.25">
      <c r="A3941" t="s">
        <v>4071</v>
      </c>
      <c r="B3941">
        <v>292.81</v>
      </c>
      <c r="C3941">
        <v>212.97</v>
      </c>
      <c r="D3941">
        <v>450.52</v>
      </c>
      <c r="E3941">
        <f t="shared" si="61"/>
        <v>331.745</v>
      </c>
      <c r="F3941">
        <v>67.2</v>
      </c>
      <c r="G3941" s="25"/>
    </row>
    <row r="3942" spans="1:7" x14ac:dyDescent="0.25">
      <c r="A3942" t="s">
        <v>4072</v>
      </c>
      <c r="B3942">
        <v>126.21</v>
      </c>
      <c r="C3942">
        <v>101.54</v>
      </c>
      <c r="D3942">
        <v>304.08999999999997</v>
      </c>
      <c r="E3942">
        <f t="shared" si="61"/>
        <v>202.815</v>
      </c>
      <c r="F3942">
        <v>43.24</v>
      </c>
      <c r="G3942" s="25"/>
    </row>
    <row r="3943" spans="1:7" x14ac:dyDescent="0.25">
      <c r="A3943" t="s">
        <v>4073</v>
      </c>
      <c r="B3943">
        <v>40.67</v>
      </c>
      <c r="C3943">
        <v>46.62</v>
      </c>
      <c r="D3943">
        <v>195.88</v>
      </c>
      <c r="E3943">
        <f t="shared" si="61"/>
        <v>121.25</v>
      </c>
      <c r="F3943">
        <v>16.559999999999999</v>
      </c>
      <c r="G3943" s="25"/>
    </row>
    <row r="3944" spans="1:7" x14ac:dyDescent="0.25">
      <c r="A3944" t="s">
        <v>4074</v>
      </c>
      <c r="B3944">
        <v>2.33</v>
      </c>
      <c r="C3944">
        <v>3.02</v>
      </c>
      <c r="D3944">
        <v>5.95</v>
      </c>
      <c r="E3944">
        <f t="shared" si="61"/>
        <v>4.4850000000000003</v>
      </c>
      <c r="F3944">
        <v>0</v>
      </c>
      <c r="G3944" s="25"/>
    </row>
    <row r="3945" spans="1:7" x14ac:dyDescent="0.25">
      <c r="A3945" t="s">
        <v>4075</v>
      </c>
      <c r="B3945">
        <v>0</v>
      </c>
      <c r="C3945">
        <v>0</v>
      </c>
      <c r="D3945">
        <v>0</v>
      </c>
      <c r="E3945">
        <f t="shared" si="61"/>
        <v>0</v>
      </c>
      <c r="F3945">
        <v>0</v>
      </c>
      <c r="G3945" s="25"/>
    </row>
    <row r="3946" spans="1:7" x14ac:dyDescent="0.25">
      <c r="A3946" t="s">
        <v>4076</v>
      </c>
      <c r="B3946">
        <v>0</v>
      </c>
      <c r="C3946">
        <v>0</v>
      </c>
      <c r="D3946">
        <v>0</v>
      </c>
      <c r="E3946">
        <f t="shared" si="61"/>
        <v>0</v>
      </c>
      <c r="F3946">
        <v>0</v>
      </c>
      <c r="G3946" s="25"/>
    </row>
    <row r="3947" spans="1:7" x14ac:dyDescent="0.25">
      <c r="A3947" t="s">
        <v>4077</v>
      </c>
      <c r="B3947">
        <v>0</v>
      </c>
      <c r="C3947">
        <v>0</v>
      </c>
      <c r="D3947">
        <v>0</v>
      </c>
      <c r="E3947">
        <f t="shared" si="61"/>
        <v>0</v>
      </c>
      <c r="F3947">
        <v>0</v>
      </c>
      <c r="G3947" s="25"/>
    </row>
    <row r="3948" spans="1:7" x14ac:dyDescent="0.25">
      <c r="A3948" t="s">
        <v>4078</v>
      </c>
      <c r="B3948">
        <v>0</v>
      </c>
      <c r="C3948">
        <v>0</v>
      </c>
      <c r="D3948">
        <v>0</v>
      </c>
      <c r="E3948">
        <f t="shared" si="61"/>
        <v>0</v>
      </c>
      <c r="F3948">
        <v>0</v>
      </c>
      <c r="G3948" s="25"/>
    </row>
    <row r="3949" spans="1:7" x14ac:dyDescent="0.25">
      <c r="A3949" t="s">
        <v>4079</v>
      </c>
      <c r="B3949">
        <v>0</v>
      </c>
      <c r="C3949">
        <v>0</v>
      </c>
      <c r="D3949">
        <v>0</v>
      </c>
      <c r="E3949">
        <f t="shared" si="61"/>
        <v>0</v>
      </c>
      <c r="F3949">
        <v>0</v>
      </c>
      <c r="G3949" s="25"/>
    </row>
    <row r="3950" spans="1:7" x14ac:dyDescent="0.25">
      <c r="A3950" t="s">
        <v>4080</v>
      </c>
      <c r="B3950">
        <v>0</v>
      </c>
      <c r="C3950">
        <v>0</v>
      </c>
      <c r="D3950">
        <v>0</v>
      </c>
      <c r="E3950">
        <f t="shared" si="61"/>
        <v>0</v>
      </c>
      <c r="F3950">
        <v>0</v>
      </c>
      <c r="G3950" s="25"/>
    </row>
    <row r="3951" spans="1:7" x14ac:dyDescent="0.25">
      <c r="A3951" t="s">
        <v>4081</v>
      </c>
      <c r="B3951">
        <v>0</v>
      </c>
      <c r="C3951">
        <v>0</v>
      </c>
      <c r="D3951">
        <v>0</v>
      </c>
      <c r="E3951">
        <f t="shared" si="61"/>
        <v>0</v>
      </c>
      <c r="F3951">
        <v>0</v>
      </c>
      <c r="G3951" s="25"/>
    </row>
    <row r="3952" spans="1:7" x14ac:dyDescent="0.25">
      <c r="A3952" t="s">
        <v>4082</v>
      </c>
      <c r="B3952">
        <v>0</v>
      </c>
      <c r="C3952">
        <v>0</v>
      </c>
      <c r="D3952">
        <v>0</v>
      </c>
      <c r="E3952">
        <f t="shared" si="61"/>
        <v>0</v>
      </c>
      <c r="F3952">
        <v>0</v>
      </c>
      <c r="G3952" s="25"/>
    </row>
    <row r="3953" spans="1:7" x14ac:dyDescent="0.25">
      <c r="A3953" t="s">
        <v>4083</v>
      </c>
      <c r="B3953">
        <v>12.99</v>
      </c>
      <c r="C3953">
        <v>15.56</v>
      </c>
      <c r="D3953">
        <v>15.28</v>
      </c>
      <c r="E3953">
        <f t="shared" si="61"/>
        <v>15.42</v>
      </c>
      <c r="F3953">
        <v>4.1100000000000003</v>
      </c>
      <c r="G3953" s="25"/>
    </row>
    <row r="3954" spans="1:7" x14ac:dyDescent="0.25">
      <c r="A3954" t="s">
        <v>4084</v>
      </c>
      <c r="B3954">
        <v>13.44</v>
      </c>
      <c r="C3954">
        <v>14.73</v>
      </c>
      <c r="D3954">
        <v>14.73</v>
      </c>
      <c r="E3954">
        <f t="shared" si="61"/>
        <v>14.73</v>
      </c>
      <c r="F3954">
        <v>3.81</v>
      </c>
      <c r="G3954" s="25"/>
    </row>
    <row r="3955" spans="1:7" x14ac:dyDescent="0.25">
      <c r="A3955" t="s">
        <v>4085</v>
      </c>
      <c r="B3955">
        <v>45.18</v>
      </c>
      <c r="C3955">
        <v>48.77</v>
      </c>
      <c r="D3955">
        <v>48.77</v>
      </c>
      <c r="E3955">
        <f t="shared" si="61"/>
        <v>48.77</v>
      </c>
      <c r="F3955">
        <v>17.09</v>
      </c>
      <c r="G3955" s="25"/>
    </row>
    <row r="3956" spans="1:7" x14ac:dyDescent="0.25">
      <c r="A3956" t="s">
        <v>4086</v>
      </c>
      <c r="B3956">
        <v>118.53</v>
      </c>
      <c r="C3956">
        <v>126.99</v>
      </c>
      <c r="D3956">
        <v>126.99</v>
      </c>
      <c r="E3956">
        <f t="shared" si="61"/>
        <v>126.99</v>
      </c>
      <c r="F3956">
        <v>70.44</v>
      </c>
      <c r="G3956" s="25"/>
    </row>
    <row r="3957" spans="1:7" x14ac:dyDescent="0.25">
      <c r="A3957" t="s">
        <v>4087</v>
      </c>
      <c r="B3957">
        <v>218.76</v>
      </c>
      <c r="C3957">
        <v>233.88</v>
      </c>
      <c r="D3957">
        <v>231.14</v>
      </c>
      <c r="E3957">
        <f t="shared" si="61"/>
        <v>232.51</v>
      </c>
      <c r="F3957">
        <v>133.22999999999999</v>
      </c>
      <c r="G3957" s="25"/>
    </row>
    <row r="3958" spans="1:7" x14ac:dyDescent="0.25">
      <c r="A3958" t="s">
        <v>4088</v>
      </c>
      <c r="B3958">
        <v>106.43</v>
      </c>
      <c r="C3958">
        <v>114.1</v>
      </c>
      <c r="D3958">
        <v>114.1</v>
      </c>
      <c r="E3958">
        <f t="shared" si="61"/>
        <v>114.1</v>
      </c>
      <c r="F3958">
        <v>62.92</v>
      </c>
      <c r="G3958" s="25"/>
    </row>
    <row r="3959" spans="1:7" x14ac:dyDescent="0.25">
      <c r="A3959" t="s">
        <v>4089</v>
      </c>
      <c r="B3959">
        <v>178.49</v>
      </c>
      <c r="C3959">
        <v>190.66</v>
      </c>
      <c r="D3959">
        <v>190.66</v>
      </c>
      <c r="E3959">
        <f t="shared" si="61"/>
        <v>190.66</v>
      </c>
      <c r="F3959">
        <v>108.54</v>
      </c>
      <c r="G3959" s="25"/>
    </row>
    <row r="3960" spans="1:7" x14ac:dyDescent="0.25">
      <c r="A3960" t="s">
        <v>4090</v>
      </c>
      <c r="B3960">
        <v>87.68</v>
      </c>
      <c r="C3960">
        <v>94.11</v>
      </c>
      <c r="D3960">
        <v>94.11</v>
      </c>
      <c r="E3960">
        <f t="shared" si="61"/>
        <v>94.11</v>
      </c>
      <c r="F3960">
        <v>51.27</v>
      </c>
      <c r="G3960" s="25"/>
    </row>
    <row r="3961" spans="1:7" x14ac:dyDescent="0.25">
      <c r="A3961" t="s">
        <v>4091</v>
      </c>
      <c r="B3961">
        <v>123.86</v>
      </c>
      <c r="C3961">
        <v>132.62</v>
      </c>
      <c r="D3961">
        <v>132.62</v>
      </c>
      <c r="E3961">
        <f t="shared" si="61"/>
        <v>132.62</v>
      </c>
      <c r="F3961">
        <v>73.930000000000007</v>
      </c>
      <c r="G3961" s="25"/>
    </row>
    <row r="3962" spans="1:7" x14ac:dyDescent="0.25">
      <c r="A3962" t="s">
        <v>4092</v>
      </c>
      <c r="B3962">
        <v>80.23</v>
      </c>
      <c r="C3962">
        <v>86.17</v>
      </c>
      <c r="D3962">
        <v>86.17</v>
      </c>
      <c r="E3962">
        <f t="shared" si="61"/>
        <v>86.17</v>
      </c>
      <c r="F3962">
        <v>46.68</v>
      </c>
      <c r="G3962" s="25"/>
    </row>
    <row r="3963" spans="1:7" x14ac:dyDescent="0.25">
      <c r="A3963" t="s">
        <v>4093</v>
      </c>
      <c r="B3963">
        <v>205.81</v>
      </c>
      <c r="C3963">
        <v>218.51</v>
      </c>
      <c r="D3963">
        <v>219.65</v>
      </c>
      <c r="E3963">
        <f t="shared" si="61"/>
        <v>219.07999999999998</v>
      </c>
      <c r="F3963">
        <v>125.88</v>
      </c>
      <c r="G3963" s="25"/>
    </row>
    <row r="3964" spans="1:7" x14ac:dyDescent="0.25">
      <c r="A3964" t="s">
        <v>4094</v>
      </c>
      <c r="B3964">
        <v>324.69</v>
      </c>
      <c r="C3964">
        <v>299.39</v>
      </c>
      <c r="D3964">
        <v>369.31</v>
      </c>
      <c r="E3964">
        <f t="shared" si="61"/>
        <v>334.35</v>
      </c>
      <c r="F3964">
        <v>175.95</v>
      </c>
      <c r="G3964" s="25"/>
    </row>
    <row r="3965" spans="1:7" x14ac:dyDescent="0.25">
      <c r="A3965" t="s">
        <v>4095</v>
      </c>
      <c r="B3965">
        <v>170.72</v>
      </c>
      <c r="C3965">
        <v>174.7</v>
      </c>
      <c r="D3965">
        <v>193.27</v>
      </c>
      <c r="E3965">
        <f t="shared" si="61"/>
        <v>183.98500000000001</v>
      </c>
      <c r="F3965">
        <v>70.069999999999993</v>
      </c>
      <c r="G3965" s="25"/>
    </row>
    <row r="3966" spans="1:7" x14ac:dyDescent="0.25">
      <c r="A3966" t="s">
        <v>4096</v>
      </c>
      <c r="B3966">
        <v>64.83</v>
      </c>
      <c r="C3966">
        <v>69.75</v>
      </c>
      <c r="D3966">
        <v>69.75</v>
      </c>
      <c r="E3966">
        <f t="shared" si="61"/>
        <v>69.75</v>
      </c>
      <c r="F3966">
        <v>25.82</v>
      </c>
      <c r="G3966" s="25"/>
    </row>
    <row r="3967" spans="1:7" x14ac:dyDescent="0.25">
      <c r="A3967" t="s">
        <v>4097</v>
      </c>
      <c r="B3967">
        <v>8.08</v>
      </c>
      <c r="C3967">
        <v>9.66</v>
      </c>
      <c r="D3967">
        <v>9.86</v>
      </c>
      <c r="E3967">
        <f t="shared" si="61"/>
        <v>9.76</v>
      </c>
      <c r="F3967">
        <v>2.08</v>
      </c>
      <c r="G3967" s="25"/>
    </row>
    <row r="3968" spans="1:7" x14ac:dyDescent="0.25">
      <c r="A3968" t="s">
        <v>4098</v>
      </c>
      <c r="B3968">
        <v>0</v>
      </c>
      <c r="C3968">
        <v>0</v>
      </c>
      <c r="D3968">
        <v>0</v>
      </c>
      <c r="E3968">
        <f t="shared" si="61"/>
        <v>0</v>
      </c>
      <c r="F3968">
        <v>0</v>
      </c>
      <c r="G3968" s="25"/>
    </row>
    <row r="3969" spans="1:7" x14ac:dyDescent="0.25">
      <c r="A3969" t="s">
        <v>4099</v>
      </c>
      <c r="B3969">
        <v>0</v>
      </c>
      <c r="C3969">
        <v>0</v>
      </c>
      <c r="D3969">
        <v>0</v>
      </c>
      <c r="E3969">
        <f t="shared" si="61"/>
        <v>0</v>
      </c>
      <c r="F3969">
        <v>0</v>
      </c>
      <c r="G3969" s="25"/>
    </row>
    <row r="3970" spans="1:7" x14ac:dyDescent="0.25">
      <c r="A3970" t="s">
        <v>4100</v>
      </c>
      <c r="B3970">
        <v>0</v>
      </c>
      <c r="C3970">
        <v>0</v>
      </c>
      <c r="D3970">
        <v>0</v>
      </c>
      <c r="E3970">
        <f t="shared" si="61"/>
        <v>0</v>
      </c>
      <c r="F3970">
        <v>0</v>
      </c>
      <c r="G3970" s="25"/>
    </row>
    <row r="3971" spans="1:7" x14ac:dyDescent="0.25">
      <c r="A3971" t="s">
        <v>4101</v>
      </c>
      <c r="B3971">
        <v>0</v>
      </c>
      <c r="C3971">
        <v>0</v>
      </c>
      <c r="D3971">
        <v>0</v>
      </c>
      <c r="E3971">
        <f t="shared" si="61"/>
        <v>0</v>
      </c>
      <c r="F3971">
        <v>0</v>
      </c>
      <c r="G3971" s="25"/>
    </row>
    <row r="3972" spans="1:7" x14ac:dyDescent="0.25">
      <c r="A3972" t="s">
        <v>4102</v>
      </c>
      <c r="B3972">
        <v>0</v>
      </c>
      <c r="C3972">
        <v>0</v>
      </c>
      <c r="D3972">
        <v>0</v>
      </c>
      <c r="E3972">
        <f t="shared" si="61"/>
        <v>0</v>
      </c>
      <c r="F3972">
        <v>0</v>
      </c>
      <c r="G3972" s="25"/>
    </row>
    <row r="3973" spans="1:7" x14ac:dyDescent="0.25">
      <c r="A3973" t="s">
        <v>4103</v>
      </c>
      <c r="B3973">
        <v>0</v>
      </c>
      <c r="C3973">
        <v>0</v>
      </c>
      <c r="D3973">
        <v>0</v>
      </c>
      <c r="E3973">
        <f t="shared" si="61"/>
        <v>0</v>
      </c>
      <c r="F3973">
        <v>0</v>
      </c>
      <c r="G3973" s="25"/>
    </row>
    <row r="3974" spans="1:7" x14ac:dyDescent="0.25">
      <c r="A3974" t="s">
        <v>4104</v>
      </c>
      <c r="B3974">
        <v>0</v>
      </c>
      <c r="C3974">
        <v>0</v>
      </c>
      <c r="D3974">
        <v>0</v>
      </c>
      <c r="E3974">
        <f t="shared" si="61"/>
        <v>0</v>
      </c>
      <c r="F3974">
        <v>0</v>
      </c>
      <c r="G3974" s="25"/>
    </row>
    <row r="3975" spans="1:7" x14ac:dyDescent="0.25">
      <c r="A3975" t="s">
        <v>4105</v>
      </c>
      <c r="B3975">
        <v>0</v>
      </c>
      <c r="C3975">
        <v>0</v>
      </c>
      <c r="D3975">
        <v>0</v>
      </c>
      <c r="E3975">
        <f t="shared" si="61"/>
        <v>0</v>
      </c>
      <c r="F3975">
        <v>0</v>
      </c>
      <c r="G3975" s="25"/>
    </row>
    <row r="3976" spans="1:7" x14ac:dyDescent="0.25">
      <c r="A3976" t="s">
        <v>4106</v>
      </c>
      <c r="B3976">
        <v>0</v>
      </c>
      <c r="C3976">
        <v>0</v>
      </c>
      <c r="D3976">
        <v>0</v>
      </c>
      <c r="E3976">
        <f t="shared" si="61"/>
        <v>0</v>
      </c>
      <c r="F3976">
        <v>0</v>
      </c>
      <c r="G3976" s="25"/>
    </row>
    <row r="3977" spans="1:7" x14ac:dyDescent="0.25">
      <c r="A3977" t="s">
        <v>4107</v>
      </c>
      <c r="B3977">
        <v>1.04</v>
      </c>
      <c r="C3977">
        <v>1.56</v>
      </c>
      <c r="D3977">
        <v>1.51</v>
      </c>
      <c r="E3977">
        <f t="shared" si="61"/>
        <v>1.5350000000000001</v>
      </c>
      <c r="F3977">
        <v>0</v>
      </c>
      <c r="G3977" s="25"/>
    </row>
    <row r="3978" spans="1:7" x14ac:dyDescent="0.25">
      <c r="A3978" t="s">
        <v>4108</v>
      </c>
      <c r="B3978">
        <v>14.45</v>
      </c>
      <c r="C3978">
        <v>15.81</v>
      </c>
      <c r="D3978">
        <v>15.81</v>
      </c>
      <c r="E3978">
        <f t="shared" si="61"/>
        <v>15.81</v>
      </c>
      <c r="F3978">
        <v>4.1900000000000004</v>
      </c>
      <c r="G3978" s="25"/>
    </row>
    <row r="3979" spans="1:7" x14ac:dyDescent="0.25">
      <c r="A3979" t="s">
        <v>4109</v>
      </c>
      <c r="B3979">
        <v>99.49</v>
      </c>
      <c r="C3979">
        <v>106.72</v>
      </c>
      <c r="D3979">
        <v>106.72</v>
      </c>
      <c r="E3979">
        <f t="shared" si="61"/>
        <v>106.72</v>
      </c>
      <c r="F3979">
        <v>41.46</v>
      </c>
      <c r="G3979" s="25"/>
    </row>
    <row r="3980" spans="1:7" x14ac:dyDescent="0.25">
      <c r="A3980" t="s">
        <v>4110</v>
      </c>
      <c r="B3980">
        <v>467.49</v>
      </c>
      <c r="C3980">
        <v>637.36</v>
      </c>
      <c r="D3980">
        <v>313.95999999999998</v>
      </c>
      <c r="E3980">
        <f t="shared" si="61"/>
        <v>475.65999999999997</v>
      </c>
      <c r="F3980">
        <v>143.65</v>
      </c>
      <c r="G3980" s="25"/>
    </row>
    <row r="3981" spans="1:7" x14ac:dyDescent="0.25">
      <c r="A3981" t="s">
        <v>4111</v>
      </c>
      <c r="B3981">
        <v>684.19</v>
      </c>
      <c r="C3981">
        <v>784.8</v>
      </c>
      <c r="D3981">
        <v>478.55</v>
      </c>
      <c r="E3981">
        <f t="shared" si="61"/>
        <v>631.67499999999995</v>
      </c>
      <c r="F3981">
        <v>291.10000000000002</v>
      </c>
      <c r="G3981" s="25"/>
    </row>
    <row r="3982" spans="1:7" x14ac:dyDescent="0.25">
      <c r="A3982" t="s">
        <v>4112</v>
      </c>
      <c r="B3982">
        <v>829.85</v>
      </c>
      <c r="C3982">
        <v>843.49</v>
      </c>
      <c r="D3982">
        <v>622.86</v>
      </c>
      <c r="E3982">
        <f t="shared" ref="E3982:E4045" si="62">(C3982+D3982)/2</f>
        <v>733.17499999999995</v>
      </c>
      <c r="F3982">
        <v>435.94</v>
      </c>
      <c r="G3982" s="25"/>
    </row>
    <row r="3983" spans="1:7" x14ac:dyDescent="0.25">
      <c r="A3983" t="s">
        <v>4113</v>
      </c>
      <c r="B3983">
        <v>912.87</v>
      </c>
      <c r="C3983">
        <v>850.9</v>
      </c>
      <c r="D3983">
        <v>730.84</v>
      </c>
      <c r="E3983">
        <f t="shared" si="62"/>
        <v>790.87</v>
      </c>
      <c r="F3983">
        <v>527.96</v>
      </c>
      <c r="G3983" s="25"/>
    </row>
    <row r="3984" spans="1:7" x14ac:dyDescent="0.25">
      <c r="A3984" t="s">
        <v>4114</v>
      </c>
      <c r="B3984">
        <v>939.3</v>
      </c>
      <c r="C3984">
        <v>817.5</v>
      </c>
      <c r="D3984">
        <v>800.05</v>
      </c>
      <c r="E3984">
        <f t="shared" si="62"/>
        <v>808.77499999999998</v>
      </c>
      <c r="F3984">
        <v>561.80999999999995</v>
      </c>
      <c r="G3984" s="25"/>
    </row>
    <row r="3985" spans="1:7" x14ac:dyDescent="0.25">
      <c r="A3985" t="s">
        <v>4115</v>
      </c>
      <c r="B3985">
        <v>920.08</v>
      </c>
      <c r="C3985">
        <v>752.74</v>
      </c>
      <c r="D3985">
        <v>836.69</v>
      </c>
      <c r="E3985">
        <f t="shared" si="62"/>
        <v>794.71500000000003</v>
      </c>
      <c r="F3985">
        <v>541.64</v>
      </c>
      <c r="G3985" s="25"/>
    </row>
    <row r="3986" spans="1:7" x14ac:dyDescent="0.25">
      <c r="A3986" t="s">
        <v>4116</v>
      </c>
      <c r="B3986">
        <v>859.03</v>
      </c>
      <c r="C3986">
        <v>659.01</v>
      </c>
      <c r="D3986">
        <v>845.3</v>
      </c>
      <c r="E3986">
        <f t="shared" si="62"/>
        <v>752.15499999999997</v>
      </c>
      <c r="F3986">
        <v>469.29</v>
      </c>
      <c r="G3986" s="25"/>
    </row>
    <row r="3987" spans="1:7" x14ac:dyDescent="0.25">
      <c r="A3987" t="s">
        <v>4117</v>
      </c>
      <c r="B3987">
        <v>729.71</v>
      </c>
      <c r="C3987">
        <v>523.04</v>
      </c>
      <c r="D3987">
        <v>798.83</v>
      </c>
      <c r="E3987">
        <f t="shared" si="62"/>
        <v>660.93499999999995</v>
      </c>
      <c r="F3987">
        <v>339.62</v>
      </c>
      <c r="G3987" s="25"/>
    </row>
    <row r="3988" spans="1:7" x14ac:dyDescent="0.25">
      <c r="A3988" t="s">
        <v>4118</v>
      </c>
      <c r="B3988">
        <v>517.58000000000004</v>
      </c>
      <c r="C3988">
        <v>358.04</v>
      </c>
      <c r="D3988">
        <v>654.59</v>
      </c>
      <c r="E3988">
        <f t="shared" si="62"/>
        <v>506.31500000000005</v>
      </c>
      <c r="F3988">
        <v>189.15</v>
      </c>
      <c r="G3988" s="25"/>
    </row>
    <row r="3989" spans="1:7" x14ac:dyDescent="0.25">
      <c r="A3989" t="s">
        <v>4119</v>
      </c>
      <c r="B3989">
        <v>322.88</v>
      </c>
      <c r="C3989">
        <v>206.23</v>
      </c>
      <c r="D3989">
        <v>538.63</v>
      </c>
      <c r="E3989">
        <f t="shared" si="62"/>
        <v>372.43</v>
      </c>
      <c r="F3989">
        <v>49.42</v>
      </c>
      <c r="G3989" s="25"/>
    </row>
    <row r="3990" spans="1:7" x14ac:dyDescent="0.25">
      <c r="A3990" t="s">
        <v>4120</v>
      </c>
      <c r="B3990">
        <v>127.91</v>
      </c>
      <c r="C3990">
        <v>96.97</v>
      </c>
      <c r="D3990">
        <v>338.81</v>
      </c>
      <c r="E3990">
        <f t="shared" si="62"/>
        <v>217.89</v>
      </c>
      <c r="F3990">
        <v>41.15</v>
      </c>
      <c r="G3990" s="25"/>
    </row>
    <row r="3991" spans="1:7" x14ac:dyDescent="0.25">
      <c r="A3991" t="s">
        <v>4121</v>
      </c>
      <c r="B3991">
        <v>33.61</v>
      </c>
      <c r="C3991">
        <v>38.67</v>
      </c>
      <c r="D3991">
        <v>242.37</v>
      </c>
      <c r="E3991">
        <f t="shared" si="62"/>
        <v>140.52000000000001</v>
      </c>
      <c r="F3991">
        <v>13.28</v>
      </c>
      <c r="G3991" s="25"/>
    </row>
    <row r="3992" spans="1:7" x14ac:dyDescent="0.25">
      <c r="A3992" t="s">
        <v>4122</v>
      </c>
      <c r="B3992">
        <v>4.5999999999999996</v>
      </c>
      <c r="C3992">
        <v>5.65</v>
      </c>
      <c r="D3992">
        <v>34.53</v>
      </c>
      <c r="E3992">
        <f t="shared" si="62"/>
        <v>20.09</v>
      </c>
      <c r="F3992">
        <v>0.7</v>
      </c>
      <c r="G3992" s="25"/>
    </row>
    <row r="3993" spans="1:7" x14ac:dyDescent="0.25">
      <c r="A3993" t="s">
        <v>4123</v>
      </c>
      <c r="B3993">
        <v>0</v>
      </c>
      <c r="C3993">
        <v>0</v>
      </c>
      <c r="D3993">
        <v>0</v>
      </c>
      <c r="E3993">
        <f t="shared" si="62"/>
        <v>0</v>
      </c>
      <c r="F3993">
        <v>0</v>
      </c>
      <c r="G3993" s="25"/>
    </row>
    <row r="3994" spans="1:7" x14ac:dyDescent="0.25">
      <c r="A3994" t="s">
        <v>4124</v>
      </c>
      <c r="B3994">
        <v>0</v>
      </c>
      <c r="C3994">
        <v>0</v>
      </c>
      <c r="D3994">
        <v>0</v>
      </c>
      <c r="E3994">
        <f t="shared" si="62"/>
        <v>0</v>
      </c>
      <c r="F3994">
        <v>0</v>
      </c>
      <c r="G3994" s="25"/>
    </row>
    <row r="3995" spans="1:7" x14ac:dyDescent="0.25">
      <c r="A3995" t="s">
        <v>4125</v>
      </c>
      <c r="B3995">
        <v>0</v>
      </c>
      <c r="C3995">
        <v>0</v>
      </c>
      <c r="D3995">
        <v>0</v>
      </c>
      <c r="E3995">
        <f t="shared" si="62"/>
        <v>0</v>
      </c>
      <c r="F3995">
        <v>0</v>
      </c>
      <c r="G3995" s="25"/>
    </row>
    <row r="3996" spans="1:7" x14ac:dyDescent="0.25">
      <c r="A3996" t="s">
        <v>4126</v>
      </c>
      <c r="B3996">
        <v>0</v>
      </c>
      <c r="C3996">
        <v>0</v>
      </c>
      <c r="D3996">
        <v>0</v>
      </c>
      <c r="E3996">
        <f t="shared" si="62"/>
        <v>0</v>
      </c>
      <c r="F3996">
        <v>0</v>
      </c>
      <c r="G3996" s="25"/>
    </row>
    <row r="3997" spans="1:7" x14ac:dyDescent="0.25">
      <c r="A3997" t="s">
        <v>4127</v>
      </c>
      <c r="B3997">
        <v>0</v>
      </c>
      <c r="C3997">
        <v>0</v>
      </c>
      <c r="D3997">
        <v>0</v>
      </c>
      <c r="E3997">
        <f t="shared" si="62"/>
        <v>0</v>
      </c>
      <c r="F3997">
        <v>0</v>
      </c>
      <c r="G3997" s="25"/>
    </row>
    <row r="3998" spans="1:7" x14ac:dyDescent="0.25">
      <c r="A3998" t="s">
        <v>4128</v>
      </c>
      <c r="B3998">
        <v>0</v>
      </c>
      <c r="C3998">
        <v>0</v>
      </c>
      <c r="D3998">
        <v>0</v>
      </c>
      <c r="E3998">
        <f t="shared" si="62"/>
        <v>0</v>
      </c>
      <c r="F3998">
        <v>0</v>
      </c>
      <c r="G3998" s="25"/>
    </row>
    <row r="3999" spans="1:7" x14ac:dyDescent="0.25">
      <c r="A3999" t="s">
        <v>4129</v>
      </c>
      <c r="B3999">
        <v>0</v>
      </c>
      <c r="C3999">
        <v>0</v>
      </c>
      <c r="D3999">
        <v>0</v>
      </c>
      <c r="E3999">
        <f t="shared" si="62"/>
        <v>0</v>
      </c>
      <c r="F3999">
        <v>0</v>
      </c>
      <c r="G3999" s="25"/>
    </row>
    <row r="4000" spans="1:7" x14ac:dyDescent="0.25">
      <c r="A4000" t="s">
        <v>4130</v>
      </c>
      <c r="B4000">
        <v>0</v>
      </c>
      <c r="C4000">
        <v>0</v>
      </c>
      <c r="D4000">
        <v>0</v>
      </c>
      <c r="E4000">
        <f t="shared" si="62"/>
        <v>0</v>
      </c>
      <c r="F4000">
        <v>0</v>
      </c>
      <c r="G4000" s="25"/>
    </row>
    <row r="4001" spans="1:7" x14ac:dyDescent="0.25">
      <c r="A4001" t="s">
        <v>4131</v>
      </c>
      <c r="B4001">
        <v>25.38</v>
      </c>
      <c r="C4001">
        <v>176.28</v>
      </c>
      <c r="D4001">
        <v>29.37</v>
      </c>
      <c r="E4001">
        <f t="shared" si="62"/>
        <v>102.825</v>
      </c>
      <c r="F4001">
        <v>9.52</v>
      </c>
      <c r="G4001" s="25"/>
    </row>
    <row r="4002" spans="1:7" x14ac:dyDescent="0.25">
      <c r="A4002" t="s">
        <v>4132</v>
      </c>
      <c r="B4002">
        <v>84.6</v>
      </c>
      <c r="C4002">
        <v>286.13</v>
      </c>
      <c r="D4002">
        <v>73.98</v>
      </c>
      <c r="E4002">
        <f t="shared" si="62"/>
        <v>180.05500000000001</v>
      </c>
      <c r="F4002">
        <v>35.42</v>
      </c>
      <c r="G4002" s="25"/>
    </row>
    <row r="4003" spans="1:7" x14ac:dyDescent="0.25">
      <c r="A4003" t="s">
        <v>4133</v>
      </c>
      <c r="B4003">
        <v>233.59</v>
      </c>
      <c r="C4003">
        <v>374.74</v>
      </c>
      <c r="D4003">
        <v>185.46</v>
      </c>
      <c r="E4003">
        <f t="shared" si="62"/>
        <v>280.10000000000002</v>
      </c>
      <c r="F4003">
        <v>68.27</v>
      </c>
      <c r="G4003" s="25"/>
    </row>
    <row r="4004" spans="1:7" x14ac:dyDescent="0.25">
      <c r="A4004" t="s">
        <v>4134</v>
      </c>
      <c r="B4004">
        <v>298.33</v>
      </c>
      <c r="C4004">
        <v>347.82</v>
      </c>
      <c r="D4004">
        <v>277.27999999999997</v>
      </c>
      <c r="E4004">
        <f t="shared" si="62"/>
        <v>312.54999999999995</v>
      </c>
      <c r="F4004">
        <v>157.44999999999999</v>
      </c>
      <c r="G4004" s="25"/>
    </row>
    <row r="4005" spans="1:7" x14ac:dyDescent="0.25">
      <c r="A4005" t="s">
        <v>4135</v>
      </c>
      <c r="B4005">
        <v>279.70999999999998</v>
      </c>
      <c r="C4005">
        <v>300.27</v>
      </c>
      <c r="D4005">
        <v>286.14</v>
      </c>
      <c r="E4005">
        <f t="shared" si="62"/>
        <v>293.20499999999998</v>
      </c>
      <c r="F4005">
        <v>168.86</v>
      </c>
      <c r="G4005" s="25"/>
    </row>
    <row r="4006" spans="1:7" x14ac:dyDescent="0.25">
      <c r="A4006" t="s">
        <v>4136</v>
      </c>
      <c r="B4006">
        <v>280.54000000000002</v>
      </c>
      <c r="C4006">
        <v>297.91000000000003</v>
      </c>
      <c r="D4006">
        <v>293.95999999999998</v>
      </c>
      <c r="E4006">
        <f t="shared" si="62"/>
        <v>295.935</v>
      </c>
      <c r="F4006">
        <v>173.29</v>
      </c>
      <c r="G4006" s="25"/>
    </row>
    <row r="4007" spans="1:7" x14ac:dyDescent="0.25">
      <c r="A4007" t="s">
        <v>4137</v>
      </c>
      <c r="B4007">
        <v>266.60000000000002</v>
      </c>
      <c r="C4007">
        <v>283.3</v>
      </c>
      <c r="D4007">
        <v>282.63</v>
      </c>
      <c r="E4007">
        <f t="shared" si="62"/>
        <v>282.96500000000003</v>
      </c>
      <c r="F4007">
        <v>165.19</v>
      </c>
      <c r="G4007" s="25"/>
    </row>
    <row r="4008" spans="1:7" x14ac:dyDescent="0.25">
      <c r="A4008" t="s">
        <v>4138</v>
      </c>
      <c r="B4008">
        <v>193.63</v>
      </c>
      <c r="C4008">
        <v>206.73</v>
      </c>
      <c r="D4008">
        <v>206.73</v>
      </c>
      <c r="E4008">
        <f t="shared" si="62"/>
        <v>206.73</v>
      </c>
      <c r="F4008">
        <v>118.19</v>
      </c>
      <c r="G4008" s="25"/>
    </row>
    <row r="4009" spans="1:7" x14ac:dyDescent="0.25">
      <c r="A4009" t="s">
        <v>4139</v>
      </c>
      <c r="B4009">
        <v>110.48</v>
      </c>
      <c r="C4009">
        <v>118.41</v>
      </c>
      <c r="D4009">
        <v>118.41</v>
      </c>
      <c r="E4009">
        <f t="shared" si="62"/>
        <v>118.41</v>
      </c>
      <c r="F4009">
        <v>65.44</v>
      </c>
      <c r="G4009" s="25"/>
    </row>
    <row r="4010" spans="1:7" x14ac:dyDescent="0.25">
      <c r="A4010" t="s">
        <v>4140</v>
      </c>
      <c r="B4010">
        <v>471.44</v>
      </c>
      <c r="C4010">
        <v>448.51</v>
      </c>
      <c r="D4010">
        <v>484.5</v>
      </c>
      <c r="E4010">
        <f t="shared" si="62"/>
        <v>466.505</v>
      </c>
      <c r="F4010">
        <v>291.37</v>
      </c>
      <c r="G4010" s="25"/>
    </row>
    <row r="4011" spans="1:7" x14ac:dyDescent="0.25">
      <c r="A4011" t="s">
        <v>4141</v>
      </c>
      <c r="B4011">
        <v>346.03</v>
      </c>
      <c r="C4011">
        <v>343.07</v>
      </c>
      <c r="D4011">
        <v>369.43</v>
      </c>
      <c r="E4011">
        <f t="shared" si="62"/>
        <v>356.25</v>
      </c>
      <c r="F4011">
        <v>208.52</v>
      </c>
      <c r="G4011" s="25"/>
    </row>
    <row r="4012" spans="1:7" x14ac:dyDescent="0.25">
      <c r="A4012" t="s">
        <v>4142</v>
      </c>
      <c r="B4012">
        <v>464.6</v>
      </c>
      <c r="C4012">
        <v>355.33</v>
      </c>
      <c r="D4012">
        <v>566.61</v>
      </c>
      <c r="E4012">
        <f t="shared" si="62"/>
        <v>460.97</v>
      </c>
      <c r="F4012">
        <v>203.52</v>
      </c>
      <c r="G4012" s="25"/>
    </row>
    <row r="4013" spans="1:7" x14ac:dyDescent="0.25">
      <c r="A4013" t="s">
        <v>4143</v>
      </c>
      <c r="B4013">
        <v>290.2</v>
      </c>
      <c r="C4013">
        <v>224.92</v>
      </c>
      <c r="D4013">
        <v>426.16</v>
      </c>
      <c r="E4013">
        <f t="shared" si="62"/>
        <v>325.54000000000002</v>
      </c>
      <c r="F4013">
        <v>76.13</v>
      </c>
      <c r="G4013" s="25"/>
    </row>
    <row r="4014" spans="1:7" x14ac:dyDescent="0.25">
      <c r="A4014" t="s">
        <v>4144</v>
      </c>
      <c r="B4014">
        <v>129.94</v>
      </c>
      <c r="C4014">
        <v>96.91</v>
      </c>
      <c r="D4014">
        <v>351.99</v>
      </c>
      <c r="E4014">
        <f t="shared" si="62"/>
        <v>224.45</v>
      </c>
      <c r="F4014">
        <v>40.98</v>
      </c>
      <c r="G4014" s="25"/>
    </row>
    <row r="4015" spans="1:7" x14ac:dyDescent="0.25">
      <c r="A4015" t="s">
        <v>4145</v>
      </c>
      <c r="B4015">
        <v>38.11</v>
      </c>
      <c r="C4015">
        <v>43.75</v>
      </c>
      <c r="D4015">
        <v>227.71</v>
      </c>
      <c r="E4015">
        <f t="shared" si="62"/>
        <v>135.73000000000002</v>
      </c>
      <c r="F4015">
        <v>15.34</v>
      </c>
      <c r="G4015" s="25"/>
    </row>
    <row r="4016" spans="1:7" x14ac:dyDescent="0.25">
      <c r="A4016" t="s">
        <v>4146</v>
      </c>
      <c r="B4016">
        <v>4.67</v>
      </c>
      <c r="C4016">
        <v>5.74</v>
      </c>
      <c r="D4016">
        <v>19.350000000000001</v>
      </c>
      <c r="E4016">
        <f t="shared" si="62"/>
        <v>12.545000000000002</v>
      </c>
      <c r="F4016">
        <v>0.73</v>
      </c>
      <c r="G4016" s="25"/>
    </row>
    <row r="4017" spans="1:7" x14ac:dyDescent="0.25">
      <c r="A4017" t="s">
        <v>4147</v>
      </c>
      <c r="B4017">
        <v>0</v>
      </c>
      <c r="C4017">
        <v>0</v>
      </c>
      <c r="D4017">
        <v>0</v>
      </c>
      <c r="E4017">
        <f t="shared" si="62"/>
        <v>0</v>
      </c>
      <c r="F4017">
        <v>0</v>
      </c>
      <c r="G4017" s="25"/>
    </row>
    <row r="4018" spans="1:7" x14ac:dyDescent="0.25">
      <c r="A4018" t="s">
        <v>4148</v>
      </c>
      <c r="B4018">
        <v>0</v>
      </c>
      <c r="C4018">
        <v>0</v>
      </c>
      <c r="D4018">
        <v>0</v>
      </c>
      <c r="E4018">
        <f t="shared" si="62"/>
        <v>0</v>
      </c>
      <c r="F4018">
        <v>0</v>
      </c>
      <c r="G4018" s="25"/>
    </row>
    <row r="4019" spans="1:7" x14ac:dyDescent="0.25">
      <c r="A4019" t="s">
        <v>4149</v>
      </c>
      <c r="B4019">
        <v>0</v>
      </c>
      <c r="C4019">
        <v>0</v>
      </c>
      <c r="D4019">
        <v>0</v>
      </c>
      <c r="E4019">
        <f t="shared" si="62"/>
        <v>0</v>
      </c>
      <c r="F4019">
        <v>0</v>
      </c>
      <c r="G4019" s="25"/>
    </row>
    <row r="4020" spans="1:7" x14ac:dyDescent="0.25">
      <c r="A4020" t="s">
        <v>4150</v>
      </c>
      <c r="B4020">
        <v>0</v>
      </c>
      <c r="C4020">
        <v>0</v>
      </c>
      <c r="D4020">
        <v>0</v>
      </c>
      <c r="E4020">
        <f t="shared" si="62"/>
        <v>0</v>
      </c>
      <c r="F4020">
        <v>0</v>
      </c>
      <c r="G4020" s="25"/>
    </row>
    <row r="4021" spans="1:7" x14ac:dyDescent="0.25">
      <c r="A4021" t="s">
        <v>4151</v>
      </c>
      <c r="B4021">
        <v>0</v>
      </c>
      <c r="C4021">
        <v>0</v>
      </c>
      <c r="D4021">
        <v>0</v>
      </c>
      <c r="E4021">
        <f t="shared" si="62"/>
        <v>0</v>
      </c>
      <c r="F4021">
        <v>0</v>
      </c>
      <c r="G4021" s="25"/>
    </row>
    <row r="4022" spans="1:7" x14ac:dyDescent="0.25">
      <c r="A4022" t="s">
        <v>4152</v>
      </c>
      <c r="B4022">
        <v>0</v>
      </c>
      <c r="C4022">
        <v>0</v>
      </c>
      <c r="D4022">
        <v>0</v>
      </c>
      <c r="E4022">
        <f t="shared" si="62"/>
        <v>0</v>
      </c>
      <c r="F4022">
        <v>0</v>
      </c>
      <c r="G4022" s="25"/>
    </row>
    <row r="4023" spans="1:7" x14ac:dyDescent="0.25">
      <c r="A4023" t="s">
        <v>4153</v>
      </c>
      <c r="B4023">
        <v>0</v>
      </c>
      <c r="C4023">
        <v>0</v>
      </c>
      <c r="D4023">
        <v>0</v>
      </c>
      <c r="E4023">
        <f t="shared" si="62"/>
        <v>0</v>
      </c>
      <c r="F4023">
        <v>0</v>
      </c>
      <c r="G4023" s="25"/>
    </row>
    <row r="4024" spans="1:7" x14ac:dyDescent="0.25">
      <c r="A4024" t="s">
        <v>4154</v>
      </c>
      <c r="B4024">
        <v>0</v>
      </c>
      <c r="C4024">
        <v>0</v>
      </c>
      <c r="D4024">
        <v>0</v>
      </c>
      <c r="E4024">
        <f t="shared" si="62"/>
        <v>0</v>
      </c>
      <c r="F4024">
        <v>0</v>
      </c>
      <c r="G4024" s="25"/>
    </row>
    <row r="4025" spans="1:7" x14ac:dyDescent="0.25">
      <c r="A4025" t="s">
        <v>4155</v>
      </c>
      <c r="B4025">
        <v>24.7</v>
      </c>
      <c r="C4025">
        <v>183.65</v>
      </c>
      <c r="D4025">
        <v>28.59</v>
      </c>
      <c r="E4025">
        <f t="shared" si="62"/>
        <v>106.12</v>
      </c>
      <c r="F4025">
        <v>9.2100000000000009</v>
      </c>
      <c r="G4025" s="25"/>
    </row>
    <row r="4026" spans="1:7" x14ac:dyDescent="0.25">
      <c r="A4026" t="s">
        <v>4156</v>
      </c>
      <c r="B4026">
        <v>56.69</v>
      </c>
      <c r="C4026">
        <v>387.06</v>
      </c>
      <c r="D4026">
        <v>37.14</v>
      </c>
      <c r="E4026">
        <f t="shared" si="62"/>
        <v>212.1</v>
      </c>
      <c r="F4026">
        <v>20.32</v>
      </c>
      <c r="G4026" s="25"/>
    </row>
    <row r="4027" spans="1:7" x14ac:dyDescent="0.25">
      <c r="A4027" t="s">
        <v>4157</v>
      </c>
      <c r="B4027">
        <v>262.23</v>
      </c>
      <c r="C4027">
        <v>546.58000000000004</v>
      </c>
      <c r="D4027">
        <v>149.1</v>
      </c>
      <c r="E4027">
        <f t="shared" si="62"/>
        <v>347.84000000000003</v>
      </c>
      <c r="F4027">
        <v>31.85</v>
      </c>
      <c r="G4027" s="25"/>
    </row>
    <row r="4028" spans="1:7" x14ac:dyDescent="0.25">
      <c r="A4028" t="s">
        <v>4158</v>
      </c>
      <c r="B4028">
        <v>481.95</v>
      </c>
      <c r="C4028">
        <v>668.13</v>
      </c>
      <c r="D4028">
        <v>311.76</v>
      </c>
      <c r="E4028">
        <f t="shared" si="62"/>
        <v>489.94499999999999</v>
      </c>
      <c r="F4028">
        <v>128.44</v>
      </c>
      <c r="G4028" s="25"/>
    </row>
    <row r="4029" spans="1:7" x14ac:dyDescent="0.25">
      <c r="A4029" t="s">
        <v>4159</v>
      </c>
      <c r="B4029">
        <v>603.71</v>
      </c>
      <c r="C4029">
        <v>681.4</v>
      </c>
      <c r="D4029">
        <v>449.93</v>
      </c>
      <c r="E4029">
        <f t="shared" si="62"/>
        <v>565.66499999999996</v>
      </c>
      <c r="F4029">
        <v>289.23</v>
      </c>
      <c r="G4029" s="25"/>
    </row>
    <row r="4030" spans="1:7" x14ac:dyDescent="0.25">
      <c r="A4030" t="s">
        <v>4160</v>
      </c>
      <c r="B4030">
        <v>756.15</v>
      </c>
      <c r="C4030">
        <v>767.67</v>
      </c>
      <c r="D4030">
        <v>584.02</v>
      </c>
      <c r="E4030">
        <f t="shared" si="62"/>
        <v>675.84500000000003</v>
      </c>
      <c r="F4030">
        <v>418.06</v>
      </c>
      <c r="G4030" s="25"/>
    </row>
    <row r="4031" spans="1:7" x14ac:dyDescent="0.25">
      <c r="A4031" t="s">
        <v>4161</v>
      </c>
      <c r="B4031">
        <v>690.56</v>
      </c>
      <c r="C4031">
        <v>661.94</v>
      </c>
      <c r="D4031">
        <v>597.44000000000005</v>
      </c>
      <c r="E4031">
        <f t="shared" si="62"/>
        <v>629.69000000000005</v>
      </c>
      <c r="F4031">
        <v>430.84</v>
      </c>
      <c r="G4031" s="25"/>
    </row>
    <row r="4032" spans="1:7" x14ac:dyDescent="0.25">
      <c r="A4032" t="s">
        <v>4162</v>
      </c>
      <c r="B4032">
        <v>724.1</v>
      </c>
      <c r="C4032">
        <v>659.71</v>
      </c>
      <c r="D4032">
        <v>649.54999999999995</v>
      </c>
      <c r="E4032">
        <f t="shared" si="62"/>
        <v>654.63</v>
      </c>
      <c r="F4032">
        <v>459.66</v>
      </c>
      <c r="G4032" s="25"/>
    </row>
    <row r="4033" spans="1:7" x14ac:dyDescent="0.25">
      <c r="A4033" t="s">
        <v>4163</v>
      </c>
      <c r="B4033">
        <v>675.24</v>
      </c>
      <c r="C4033">
        <v>598.82000000000005</v>
      </c>
      <c r="D4033">
        <v>639.69000000000005</v>
      </c>
      <c r="E4033">
        <f t="shared" si="62"/>
        <v>619.25500000000011</v>
      </c>
      <c r="F4033">
        <v>425.65</v>
      </c>
      <c r="G4033" s="25"/>
    </row>
    <row r="4034" spans="1:7" x14ac:dyDescent="0.25">
      <c r="A4034" t="s">
        <v>4164</v>
      </c>
      <c r="B4034">
        <v>749.49</v>
      </c>
      <c r="C4034">
        <v>599.91999999999996</v>
      </c>
      <c r="D4034">
        <v>738.89</v>
      </c>
      <c r="E4034">
        <f t="shared" si="62"/>
        <v>669.40499999999997</v>
      </c>
      <c r="F4034">
        <v>436.58</v>
      </c>
      <c r="G4034" s="25"/>
    </row>
    <row r="4035" spans="1:7" x14ac:dyDescent="0.25">
      <c r="A4035" t="s">
        <v>4165</v>
      </c>
      <c r="B4035">
        <v>592.77</v>
      </c>
      <c r="C4035">
        <v>469.24</v>
      </c>
      <c r="D4035">
        <v>638.82000000000005</v>
      </c>
      <c r="E4035">
        <f t="shared" si="62"/>
        <v>554.03</v>
      </c>
      <c r="F4035">
        <v>317.8</v>
      </c>
      <c r="G4035" s="25"/>
    </row>
    <row r="4036" spans="1:7" x14ac:dyDescent="0.25">
      <c r="A4036" t="s">
        <v>4166</v>
      </c>
      <c r="B4036">
        <v>489.45</v>
      </c>
      <c r="C4036">
        <v>353.07</v>
      </c>
      <c r="D4036">
        <v>609.66999999999996</v>
      </c>
      <c r="E4036">
        <f t="shared" si="62"/>
        <v>481.37</v>
      </c>
      <c r="F4036">
        <v>194.4</v>
      </c>
      <c r="G4036" s="25"/>
    </row>
    <row r="4037" spans="1:7" x14ac:dyDescent="0.25">
      <c r="A4037" t="s">
        <v>4167</v>
      </c>
      <c r="B4037">
        <v>141.84</v>
      </c>
      <c r="C4037">
        <v>149.63</v>
      </c>
      <c r="D4037">
        <v>154.79</v>
      </c>
      <c r="E4037">
        <f t="shared" si="62"/>
        <v>152.20999999999998</v>
      </c>
      <c r="F4037">
        <v>59.87</v>
      </c>
      <c r="G4037" s="25"/>
    </row>
    <row r="4038" spans="1:7" x14ac:dyDescent="0.25">
      <c r="A4038" t="s">
        <v>4168</v>
      </c>
      <c r="B4038">
        <v>34.950000000000003</v>
      </c>
      <c r="C4038">
        <v>37.81</v>
      </c>
      <c r="D4038">
        <v>37.81</v>
      </c>
      <c r="E4038">
        <f t="shared" si="62"/>
        <v>37.81</v>
      </c>
      <c r="F4038">
        <v>12.71</v>
      </c>
      <c r="G4038" s="25"/>
    </row>
    <row r="4039" spans="1:7" x14ac:dyDescent="0.25">
      <c r="A4039" t="s">
        <v>4169</v>
      </c>
      <c r="B4039">
        <v>8.69</v>
      </c>
      <c r="C4039">
        <v>10.35</v>
      </c>
      <c r="D4039">
        <v>10.56</v>
      </c>
      <c r="E4039">
        <f t="shared" si="62"/>
        <v>10.455</v>
      </c>
      <c r="F4039">
        <v>2.33</v>
      </c>
      <c r="G4039" s="25"/>
    </row>
    <row r="4040" spans="1:7" x14ac:dyDescent="0.25">
      <c r="A4040" t="s">
        <v>4170</v>
      </c>
      <c r="B4040">
        <v>2.87</v>
      </c>
      <c r="C4040">
        <v>3.64</v>
      </c>
      <c r="D4040">
        <v>6.51</v>
      </c>
      <c r="E4040">
        <f t="shared" si="62"/>
        <v>5.0750000000000002</v>
      </c>
      <c r="F4040">
        <v>7.0000000000000007E-2</v>
      </c>
      <c r="G4040" s="25"/>
    </row>
    <row r="4041" spans="1:7" x14ac:dyDescent="0.25">
      <c r="A4041" t="s">
        <v>4171</v>
      </c>
      <c r="B4041">
        <v>0</v>
      </c>
      <c r="C4041">
        <v>0</v>
      </c>
      <c r="D4041">
        <v>0</v>
      </c>
      <c r="E4041">
        <f t="shared" si="62"/>
        <v>0</v>
      </c>
      <c r="F4041">
        <v>0</v>
      </c>
      <c r="G4041" s="25"/>
    </row>
    <row r="4042" spans="1:7" x14ac:dyDescent="0.25">
      <c r="A4042" t="s">
        <v>4172</v>
      </c>
      <c r="B4042">
        <v>0</v>
      </c>
      <c r="C4042">
        <v>0</v>
      </c>
      <c r="D4042">
        <v>0</v>
      </c>
      <c r="E4042">
        <f t="shared" si="62"/>
        <v>0</v>
      </c>
      <c r="F4042">
        <v>0</v>
      </c>
      <c r="G4042" s="25"/>
    </row>
    <row r="4043" spans="1:7" x14ac:dyDescent="0.25">
      <c r="A4043" t="s">
        <v>4173</v>
      </c>
      <c r="B4043">
        <v>0</v>
      </c>
      <c r="C4043">
        <v>0</v>
      </c>
      <c r="D4043">
        <v>0</v>
      </c>
      <c r="E4043">
        <f t="shared" si="62"/>
        <v>0</v>
      </c>
      <c r="F4043">
        <v>0</v>
      </c>
      <c r="G4043" s="25"/>
    </row>
    <row r="4044" spans="1:7" x14ac:dyDescent="0.25">
      <c r="A4044" t="s">
        <v>4174</v>
      </c>
      <c r="B4044">
        <v>0</v>
      </c>
      <c r="C4044">
        <v>0</v>
      </c>
      <c r="D4044">
        <v>0</v>
      </c>
      <c r="E4044">
        <f t="shared" si="62"/>
        <v>0</v>
      </c>
      <c r="F4044">
        <v>0</v>
      </c>
      <c r="G4044" s="25"/>
    </row>
    <row r="4045" spans="1:7" x14ac:dyDescent="0.25">
      <c r="A4045" t="s">
        <v>4175</v>
      </c>
      <c r="B4045">
        <v>0</v>
      </c>
      <c r="C4045">
        <v>0</v>
      </c>
      <c r="D4045">
        <v>0</v>
      </c>
      <c r="E4045">
        <f t="shared" si="62"/>
        <v>0</v>
      </c>
      <c r="F4045">
        <v>0</v>
      </c>
      <c r="G4045" s="25"/>
    </row>
    <row r="4046" spans="1:7" x14ac:dyDescent="0.25">
      <c r="A4046" t="s">
        <v>4176</v>
      </c>
      <c r="B4046">
        <v>0</v>
      </c>
      <c r="C4046">
        <v>0</v>
      </c>
      <c r="D4046">
        <v>0</v>
      </c>
      <c r="E4046">
        <f t="shared" ref="E4046:E4109" si="63">(C4046+D4046)/2</f>
        <v>0</v>
      </c>
      <c r="F4046">
        <v>0</v>
      </c>
      <c r="G4046" s="25"/>
    </row>
    <row r="4047" spans="1:7" x14ac:dyDescent="0.25">
      <c r="A4047" t="s">
        <v>4177</v>
      </c>
      <c r="B4047">
        <v>0</v>
      </c>
      <c r="C4047">
        <v>0</v>
      </c>
      <c r="D4047">
        <v>0</v>
      </c>
      <c r="E4047">
        <f t="shared" si="63"/>
        <v>0</v>
      </c>
      <c r="F4047">
        <v>0</v>
      </c>
      <c r="G4047" s="25"/>
    </row>
    <row r="4048" spans="1:7" x14ac:dyDescent="0.25">
      <c r="A4048" t="s">
        <v>4178</v>
      </c>
      <c r="B4048">
        <v>0</v>
      </c>
      <c r="C4048">
        <v>0</v>
      </c>
      <c r="D4048">
        <v>0</v>
      </c>
      <c r="E4048">
        <f t="shared" si="63"/>
        <v>0</v>
      </c>
      <c r="F4048">
        <v>0</v>
      </c>
      <c r="G4048" s="25"/>
    </row>
    <row r="4049" spans="1:7" x14ac:dyDescent="0.25">
      <c r="A4049" t="s">
        <v>4179</v>
      </c>
      <c r="B4049">
        <v>0.99</v>
      </c>
      <c r="C4049">
        <v>1.51</v>
      </c>
      <c r="D4049">
        <v>1.45</v>
      </c>
      <c r="E4049">
        <f t="shared" si="63"/>
        <v>1.48</v>
      </c>
      <c r="F4049">
        <v>0</v>
      </c>
      <c r="G4049" s="25"/>
    </row>
    <row r="4050" spans="1:7" x14ac:dyDescent="0.25">
      <c r="A4050" t="s">
        <v>4180</v>
      </c>
      <c r="B4050">
        <v>15.63</v>
      </c>
      <c r="C4050">
        <v>17.079999999999998</v>
      </c>
      <c r="D4050">
        <v>17.079999999999998</v>
      </c>
      <c r="E4050">
        <f t="shared" si="63"/>
        <v>17.079999999999998</v>
      </c>
      <c r="F4050">
        <v>4.67</v>
      </c>
      <c r="G4050" s="25"/>
    </row>
    <row r="4051" spans="1:7" x14ac:dyDescent="0.25">
      <c r="A4051" t="s">
        <v>4181</v>
      </c>
      <c r="B4051">
        <v>114.42</v>
      </c>
      <c r="C4051">
        <v>124.61</v>
      </c>
      <c r="D4051">
        <v>121.65</v>
      </c>
      <c r="E4051">
        <f t="shared" si="63"/>
        <v>123.13</v>
      </c>
      <c r="F4051">
        <v>47.81</v>
      </c>
      <c r="G4051" s="25"/>
    </row>
    <row r="4052" spans="1:7" x14ac:dyDescent="0.25">
      <c r="A4052" t="s">
        <v>4182</v>
      </c>
      <c r="B4052">
        <v>201.3</v>
      </c>
      <c r="C4052">
        <v>219.51</v>
      </c>
      <c r="D4052">
        <v>209.03</v>
      </c>
      <c r="E4052">
        <f t="shared" si="63"/>
        <v>214.26999999999998</v>
      </c>
      <c r="F4052">
        <v>118.67</v>
      </c>
      <c r="G4052" s="25"/>
    </row>
    <row r="4053" spans="1:7" x14ac:dyDescent="0.25">
      <c r="A4053" t="s">
        <v>4183</v>
      </c>
      <c r="B4053">
        <v>310.73</v>
      </c>
      <c r="C4053">
        <v>335</v>
      </c>
      <c r="D4053">
        <v>310.68</v>
      </c>
      <c r="E4053">
        <f t="shared" si="63"/>
        <v>322.84000000000003</v>
      </c>
      <c r="F4053">
        <v>184.97</v>
      </c>
      <c r="G4053" s="25"/>
    </row>
    <row r="4054" spans="1:7" x14ac:dyDescent="0.25">
      <c r="A4054" t="s">
        <v>4184</v>
      </c>
      <c r="B4054">
        <v>323.76</v>
      </c>
      <c r="C4054">
        <v>342.51</v>
      </c>
      <c r="D4054">
        <v>332.64</v>
      </c>
      <c r="E4054">
        <f t="shared" si="63"/>
        <v>337.57499999999999</v>
      </c>
      <c r="F4054">
        <v>199.26</v>
      </c>
      <c r="G4054" s="25"/>
    </row>
    <row r="4055" spans="1:7" x14ac:dyDescent="0.25">
      <c r="A4055" t="s">
        <v>4185</v>
      </c>
      <c r="B4055">
        <v>517.09</v>
      </c>
      <c r="C4055">
        <v>519.13</v>
      </c>
      <c r="D4055">
        <v>492.21</v>
      </c>
      <c r="E4055">
        <f t="shared" si="63"/>
        <v>505.66999999999996</v>
      </c>
      <c r="F4055">
        <v>323.55</v>
      </c>
      <c r="G4055" s="25"/>
    </row>
    <row r="4056" spans="1:7" x14ac:dyDescent="0.25">
      <c r="A4056" t="s">
        <v>4186</v>
      </c>
      <c r="B4056">
        <v>643.86</v>
      </c>
      <c r="C4056">
        <v>604.85</v>
      </c>
      <c r="D4056">
        <v>597.44000000000005</v>
      </c>
      <c r="E4056">
        <f t="shared" si="63"/>
        <v>601.14499999999998</v>
      </c>
      <c r="F4056">
        <v>407.72</v>
      </c>
      <c r="G4056" s="25"/>
    </row>
    <row r="4057" spans="1:7" x14ac:dyDescent="0.25">
      <c r="A4057" t="s">
        <v>4187</v>
      </c>
      <c r="B4057">
        <v>861.77</v>
      </c>
      <c r="C4057">
        <v>716.08</v>
      </c>
      <c r="D4057">
        <v>787.83</v>
      </c>
      <c r="E4057">
        <f t="shared" si="63"/>
        <v>751.95500000000004</v>
      </c>
      <c r="F4057">
        <v>519.89</v>
      </c>
      <c r="G4057" s="25"/>
    </row>
    <row r="4058" spans="1:7" x14ac:dyDescent="0.25">
      <c r="A4058" t="s">
        <v>4188</v>
      </c>
      <c r="B4058">
        <v>312.14</v>
      </c>
      <c r="C4058">
        <v>324.55</v>
      </c>
      <c r="D4058">
        <v>329.97</v>
      </c>
      <c r="E4058">
        <f t="shared" si="63"/>
        <v>327.26</v>
      </c>
      <c r="F4058">
        <v>193.14</v>
      </c>
      <c r="G4058" s="25"/>
    </row>
    <row r="4059" spans="1:7" x14ac:dyDescent="0.25">
      <c r="A4059" t="s">
        <v>4189</v>
      </c>
      <c r="B4059">
        <v>319.06</v>
      </c>
      <c r="C4059">
        <v>321.83</v>
      </c>
      <c r="D4059">
        <v>340.64</v>
      </c>
      <c r="E4059">
        <f t="shared" si="63"/>
        <v>331.23500000000001</v>
      </c>
      <c r="F4059">
        <v>192.91</v>
      </c>
      <c r="G4059" s="25"/>
    </row>
    <row r="4060" spans="1:7" x14ac:dyDescent="0.25">
      <c r="A4060" t="s">
        <v>4190</v>
      </c>
      <c r="B4060">
        <v>377.21</v>
      </c>
      <c r="C4060">
        <v>328.05</v>
      </c>
      <c r="D4060">
        <v>439.32</v>
      </c>
      <c r="E4060">
        <f t="shared" si="63"/>
        <v>383.685</v>
      </c>
      <c r="F4060">
        <v>192.1</v>
      </c>
      <c r="G4060" s="25"/>
    </row>
    <row r="4061" spans="1:7" x14ac:dyDescent="0.25">
      <c r="A4061" t="s">
        <v>4191</v>
      </c>
      <c r="B4061">
        <v>118.08</v>
      </c>
      <c r="C4061">
        <v>125.99</v>
      </c>
      <c r="D4061">
        <v>127.26</v>
      </c>
      <c r="E4061">
        <f t="shared" si="63"/>
        <v>126.625</v>
      </c>
      <c r="F4061">
        <v>49.71</v>
      </c>
      <c r="G4061" s="25"/>
    </row>
    <row r="4062" spans="1:7" x14ac:dyDescent="0.25">
      <c r="A4062" t="s">
        <v>4192</v>
      </c>
      <c r="B4062">
        <v>101.42</v>
      </c>
      <c r="C4062">
        <v>106.18</v>
      </c>
      <c r="D4062">
        <v>121.67</v>
      </c>
      <c r="E4062">
        <f t="shared" si="63"/>
        <v>113.92500000000001</v>
      </c>
      <c r="F4062">
        <v>41.45</v>
      </c>
      <c r="G4062" s="25"/>
    </row>
    <row r="4063" spans="1:7" x14ac:dyDescent="0.25">
      <c r="A4063" t="s">
        <v>4193</v>
      </c>
      <c r="B4063">
        <v>30</v>
      </c>
      <c r="C4063">
        <v>34.58</v>
      </c>
      <c r="D4063">
        <v>35.14</v>
      </c>
      <c r="E4063">
        <f t="shared" si="63"/>
        <v>34.86</v>
      </c>
      <c r="F4063">
        <v>11.62</v>
      </c>
      <c r="G4063" s="25"/>
    </row>
    <row r="4064" spans="1:7" x14ac:dyDescent="0.25">
      <c r="A4064" t="s">
        <v>4194</v>
      </c>
      <c r="B4064">
        <v>0</v>
      </c>
      <c r="C4064">
        <v>0</v>
      </c>
      <c r="D4064">
        <v>0</v>
      </c>
      <c r="E4064">
        <f t="shared" si="63"/>
        <v>0</v>
      </c>
      <c r="F4064">
        <v>0</v>
      </c>
      <c r="G4064" s="25"/>
    </row>
    <row r="4065" spans="1:7" x14ac:dyDescent="0.25">
      <c r="A4065" t="s">
        <v>4195</v>
      </c>
      <c r="B4065">
        <v>0</v>
      </c>
      <c r="C4065">
        <v>0</v>
      </c>
      <c r="D4065">
        <v>0</v>
      </c>
      <c r="E4065">
        <f t="shared" si="63"/>
        <v>0</v>
      </c>
      <c r="F4065">
        <v>0</v>
      </c>
      <c r="G4065" s="25"/>
    </row>
    <row r="4066" spans="1:7" x14ac:dyDescent="0.25">
      <c r="A4066" t="s">
        <v>4196</v>
      </c>
      <c r="B4066">
        <v>0</v>
      </c>
      <c r="C4066">
        <v>0</v>
      </c>
      <c r="D4066">
        <v>0</v>
      </c>
      <c r="E4066">
        <f t="shared" si="63"/>
        <v>0</v>
      </c>
      <c r="F4066">
        <v>0</v>
      </c>
      <c r="G4066" s="25"/>
    </row>
    <row r="4067" spans="1:7" x14ac:dyDescent="0.25">
      <c r="A4067" t="s">
        <v>4197</v>
      </c>
      <c r="B4067">
        <v>0</v>
      </c>
      <c r="C4067">
        <v>0</v>
      </c>
      <c r="D4067">
        <v>0</v>
      </c>
      <c r="E4067">
        <f t="shared" si="63"/>
        <v>0</v>
      </c>
      <c r="F4067">
        <v>0</v>
      </c>
      <c r="G4067" s="25"/>
    </row>
    <row r="4068" spans="1:7" x14ac:dyDescent="0.25">
      <c r="A4068" t="s">
        <v>4198</v>
      </c>
      <c r="B4068">
        <v>0</v>
      </c>
      <c r="C4068">
        <v>0</v>
      </c>
      <c r="D4068">
        <v>0</v>
      </c>
      <c r="E4068">
        <f t="shared" si="63"/>
        <v>0</v>
      </c>
      <c r="F4068">
        <v>0</v>
      </c>
      <c r="G4068" s="25"/>
    </row>
    <row r="4069" spans="1:7" x14ac:dyDescent="0.25">
      <c r="A4069" t="s">
        <v>4199</v>
      </c>
      <c r="B4069">
        <v>0</v>
      </c>
      <c r="C4069">
        <v>0</v>
      </c>
      <c r="D4069">
        <v>0</v>
      </c>
      <c r="E4069">
        <f t="shared" si="63"/>
        <v>0</v>
      </c>
      <c r="F4069">
        <v>0</v>
      </c>
      <c r="G4069" s="25"/>
    </row>
    <row r="4070" spans="1:7" x14ac:dyDescent="0.25">
      <c r="A4070" t="s">
        <v>4200</v>
      </c>
      <c r="B4070">
        <v>0</v>
      </c>
      <c r="C4070">
        <v>0</v>
      </c>
      <c r="D4070">
        <v>0</v>
      </c>
      <c r="E4070">
        <f t="shared" si="63"/>
        <v>0</v>
      </c>
      <c r="F4070">
        <v>0</v>
      </c>
      <c r="G4070" s="25"/>
    </row>
    <row r="4071" spans="1:7" x14ac:dyDescent="0.25">
      <c r="A4071" t="s">
        <v>4201</v>
      </c>
      <c r="B4071">
        <v>0</v>
      </c>
      <c r="C4071">
        <v>0</v>
      </c>
      <c r="D4071">
        <v>0</v>
      </c>
      <c r="E4071">
        <f t="shared" si="63"/>
        <v>0</v>
      </c>
      <c r="F4071">
        <v>0</v>
      </c>
      <c r="G4071" s="25"/>
    </row>
    <row r="4072" spans="1:7" x14ac:dyDescent="0.25">
      <c r="A4072" t="s">
        <v>4202</v>
      </c>
      <c r="B4072">
        <v>0</v>
      </c>
      <c r="C4072">
        <v>0</v>
      </c>
      <c r="D4072">
        <v>0</v>
      </c>
      <c r="E4072">
        <f t="shared" si="63"/>
        <v>0</v>
      </c>
      <c r="F4072">
        <v>0</v>
      </c>
      <c r="G4072" s="25"/>
    </row>
    <row r="4073" spans="1:7" x14ac:dyDescent="0.25">
      <c r="A4073" t="s">
        <v>4203</v>
      </c>
      <c r="B4073">
        <v>1.04</v>
      </c>
      <c r="C4073">
        <v>1.57</v>
      </c>
      <c r="D4073">
        <v>1.51</v>
      </c>
      <c r="E4073">
        <f t="shared" si="63"/>
        <v>1.54</v>
      </c>
      <c r="F4073">
        <v>0</v>
      </c>
      <c r="G4073" s="25"/>
    </row>
    <row r="4074" spans="1:7" x14ac:dyDescent="0.25">
      <c r="A4074" t="s">
        <v>4204</v>
      </c>
      <c r="B4074">
        <v>27.28</v>
      </c>
      <c r="C4074">
        <v>29.61</v>
      </c>
      <c r="D4074">
        <v>29.61</v>
      </c>
      <c r="E4074">
        <f t="shared" si="63"/>
        <v>29.61</v>
      </c>
      <c r="F4074">
        <v>9.42</v>
      </c>
      <c r="G4074" s="25"/>
    </row>
    <row r="4075" spans="1:7" x14ac:dyDescent="0.25">
      <c r="A4075" t="s">
        <v>4205</v>
      </c>
      <c r="B4075">
        <v>128.91</v>
      </c>
      <c r="C4075">
        <v>142.24</v>
      </c>
      <c r="D4075">
        <v>136.05000000000001</v>
      </c>
      <c r="E4075">
        <f t="shared" si="63"/>
        <v>139.14500000000001</v>
      </c>
      <c r="F4075">
        <v>53.81</v>
      </c>
      <c r="G4075" s="25"/>
    </row>
    <row r="4076" spans="1:7" x14ac:dyDescent="0.25">
      <c r="A4076" t="s">
        <v>4206</v>
      </c>
      <c r="B4076">
        <v>290.37</v>
      </c>
      <c r="C4076">
        <v>336.14</v>
      </c>
      <c r="D4076">
        <v>274.51</v>
      </c>
      <c r="E4076">
        <f t="shared" si="63"/>
        <v>305.32499999999999</v>
      </c>
      <c r="F4076">
        <v>155.22</v>
      </c>
      <c r="G4076" s="25"/>
    </row>
    <row r="4077" spans="1:7" x14ac:dyDescent="0.25">
      <c r="A4077" t="s">
        <v>4207</v>
      </c>
      <c r="B4077">
        <v>347.62</v>
      </c>
      <c r="C4077">
        <v>376.4</v>
      </c>
      <c r="D4077">
        <v>338.39</v>
      </c>
      <c r="E4077">
        <f t="shared" si="63"/>
        <v>357.39499999999998</v>
      </c>
      <c r="F4077">
        <v>204.05</v>
      </c>
      <c r="G4077" s="25"/>
    </row>
    <row r="4078" spans="1:7" x14ac:dyDescent="0.25">
      <c r="A4078" t="s">
        <v>4208</v>
      </c>
      <c r="B4078">
        <v>167.3</v>
      </c>
      <c r="C4078">
        <v>178.83</v>
      </c>
      <c r="D4078">
        <v>178.83</v>
      </c>
      <c r="E4078">
        <f t="shared" si="63"/>
        <v>178.83</v>
      </c>
      <c r="F4078">
        <v>101.19</v>
      </c>
      <c r="G4078" s="25"/>
    </row>
    <row r="4079" spans="1:7" x14ac:dyDescent="0.25">
      <c r="A4079" t="s">
        <v>4209</v>
      </c>
      <c r="B4079">
        <v>143.58000000000001</v>
      </c>
      <c r="C4079">
        <v>153.63999999999999</v>
      </c>
      <c r="D4079">
        <v>153.63999999999999</v>
      </c>
      <c r="E4079">
        <f t="shared" si="63"/>
        <v>153.63999999999999</v>
      </c>
      <c r="F4079">
        <v>86.18</v>
      </c>
      <c r="G4079" s="25"/>
    </row>
    <row r="4080" spans="1:7" x14ac:dyDescent="0.25">
      <c r="A4080" t="s">
        <v>4210</v>
      </c>
      <c r="B4080">
        <v>328.04</v>
      </c>
      <c r="C4080">
        <v>344.73</v>
      </c>
      <c r="D4080">
        <v>344.3</v>
      </c>
      <c r="E4080">
        <f t="shared" si="63"/>
        <v>344.51499999999999</v>
      </c>
      <c r="F4080">
        <v>204.65</v>
      </c>
      <c r="G4080" s="25"/>
    </row>
    <row r="4081" spans="1:7" x14ac:dyDescent="0.25">
      <c r="A4081" t="s">
        <v>4211</v>
      </c>
      <c r="B4081">
        <v>256.33</v>
      </c>
      <c r="C4081">
        <v>272.35000000000002</v>
      </c>
      <c r="D4081">
        <v>272.64999999999998</v>
      </c>
      <c r="E4081">
        <f t="shared" si="63"/>
        <v>272.5</v>
      </c>
      <c r="F4081">
        <v>158.35</v>
      </c>
      <c r="G4081" s="25"/>
    </row>
    <row r="4082" spans="1:7" x14ac:dyDescent="0.25">
      <c r="A4082" t="s">
        <v>4212</v>
      </c>
      <c r="B4082">
        <v>106.95</v>
      </c>
      <c r="C4082">
        <v>114.67</v>
      </c>
      <c r="D4082">
        <v>114.67</v>
      </c>
      <c r="E4082">
        <f t="shared" si="63"/>
        <v>114.67</v>
      </c>
      <c r="F4082">
        <v>63.16</v>
      </c>
      <c r="G4082" s="25"/>
    </row>
    <row r="4083" spans="1:7" x14ac:dyDescent="0.25">
      <c r="A4083" t="s">
        <v>4213</v>
      </c>
      <c r="B4083">
        <v>100.56</v>
      </c>
      <c r="C4083">
        <v>107.87</v>
      </c>
      <c r="D4083">
        <v>107.87</v>
      </c>
      <c r="E4083">
        <f t="shared" si="63"/>
        <v>107.87</v>
      </c>
      <c r="F4083">
        <v>59.16</v>
      </c>
      <c r="G4083" s="25"/>
    </row>
    <row r="4084" spans="1:7" x14ac:dyDescent="0.25">
      <c r="A4084" t="s">
        <v>4214</v>
      </c>
      <c r="B4084">
        <v>121.04</v>
      </c>
      <c r="C4084">
        <v>129.68</v>
      </c>
      <c r="D4084">
        <v>129.68</v>
      </c>
      <c r="E4084">
        <f t="shared" si="63"/>
        <v>129.68</v>
      </c>
      <c r="F4084">
        <v>71.94</v>
      </c>
      <c r="G4084" s="25"/>
    </row>
    <row r="4085" spans="1:7" x14ac:dyDescent="0.25">
      <c r="A4085" t="s">
        <v>4215</v>
      </c>
      <c r="B4085">
        <v>138.57</v>
      </c>
      <c r="C4085">
        <v>146.69999999999999</v>
      </c>
      <c r="D4085">
        <v>150.66</v>
      </c>
      <c r="E4085">
        <f t="shared" si="63"/>
        <v>148.68</v>
      </c>
      <c r="F4085">
        <v>58.44</v>
      </c>
      <c r="G4085" s="25"/>
    </row>
    <row r="4086" spans="1:7" x14ac:dyDescent="0.25">
      <c r="A4086" t="s">
        <v>4216</v>
      </c>
      <c r="B4086">
        <v>49.23</v>
      </c>
      <c r="C4086">
        <v>53.11</v>
      </c>
      <c r="D4086">
        <v>53.11</v>
      </c>
      <c r="E4086">
        <f t="shared" si="63"/>
        <v>53.11</v>
      </c>
      <c r="F4086">
        <v>18.84</v>
      </c>
      <c r="G4086" s="25"/>
    </row>
    <row r="4087" spans="1:7" x14ac:dyDescent="0.25">
      <c r="A4087" t="s">
        <v>4217</v>
      </c>
      <c r="B4087">
        <v>25.73</v>
      </c>
      <c r="C4087">
        <v>29.76</v>
      </c>
      <c r="D4087">
        <v>30.25</v>
      </c>
      <c r="E4087">
        <f t="shared" si="63"/>
        <v>30.005000000000003</v>
      </c>
      <c r="F4087">
        <v>9.68</v>
      </c>
      <c r="G4087" s="25"/>
    </row>
    <row r="4088" spans="1:7" x14ac:dyDescent="0.25">
      <c r="A4088" t="s">
        <v>4218</v>
      </c>
      <c r="B4088">
        <v>0.6</v>
      </c>
      <c r="C4088">
        <v>0.99</v>
      </c>
      <c r="D4088">
        <v>1.04</v>
      </c>
      <c r="E4088">
        <f t="shared" si="63"/>
        <v>1.0150000000000001</v>
      </c>
      <c r="F4088">
        <v>0</v>
      </c>
      <c r="G4088" s="25"/>
    </row>
    <row r="4089" spans="1:7" x14ac:dyDescent="0.25">
      <c r="A4089" t="s">
        <v>4219</v>
      </c>
      <c r="B4089">
        <v>0</v>
      </c>
      <c r="C4089">
        <v>0</v>
      </c>
      <c r="D4089">
        <v>0</v>
      </c>
      <c r="E4089">
        <f t="shared" si="63"/>
        <v>0</v>
      </c>
      <c r="F4089">
        <v>0</v>
      </c>
      <c r="G4089" s="25"/>
    </row>
    <row r="4090" spans="1:7" x14ac:dyDescent="0.25">
      <c r="A4090" t="s">
        <v>4220</v>
      </c>
      <c r="B4090">
        <v>0</v>
      </c>
      <c r="C4090">
        <v>0</v>
      </c>
      <c r="D4090">
        <v>0</v>
      </c>
      <c r="E4090">
        <f t="shared" si="63"/>
        <v>0</v>
      </c>
      <c r="F4090">
        <v>0</v>
      </c>
      <c r="G4090" s="25"/>
    </row>
    <row r="4091" spans="1:7" x14ac:dyDescent="0.25">
      <c r="A4091" t="s">
        <v>4221</v>
      </c>
      <c r="B4091">
        <v>0</v>
      </c>
      <c r="C4091">
        <v>0</v>
      </c>
      <c r="D4091">
        <v>0</v>
      </c>
      <c r="E4091">
        <f t="shared" si="63"/>
        <v>0</v>
      </c>
      <c r="F4091">
        <v>0</v>
      </c>
      <c r="G4091" s="25"/>
    </row>
    <row r="4092" spans="1:7" x14ac:dyDescent="0.25">
      <c r="A4092" t="s">
        <v>4222</v>
      </c>
      <c r="B4092">
        <v>0</v>
      </c>
      <c r="C4092">
        <v>0</v>
      </c>
      <c r="D4092">
        <v>0</v>
      </c>
      <c r="E4092">
        <f t="shared" si="63"/>
        <v>0</v>
      </c>
      <c r="F4092">
        <v>0</v>
      </c>
      <c r="G4092" s="25"/>
    </row>
    <row r="4093" spans="1:7" x14ac:dyDescent="0.25">
      <c r="A4093" t="s">
        <v>4223</v>
      </c>
      <c r="B4093">
        <v>0</v>
      </c>
      <c r="C4093">
        <v>0</v>
      </c>
      <c r="D4093">
        <v>0</v>
      </c>
      <c r="E4093">
        <f t="shared" si="63"/>
        <v>0</v>
      </c>
      <c r="F4093">
        <v>0</v>
      </c>
      <c r="G4093" s="25"/>
    </row>
    <row r="4094" spans="1:7" x14ac:dyDescent="0.25">
      <c r="A4094" t="s">
        <v>4224</v>
      </c>
      <c r="B4094">
        <v>0</v>
      </c>
      <c r="C4094">
        <v>0</v>
      </c>
      <c r="D4094">
        <v>0</v>
      </c>
      <c r="E4094">
        <f t="shared" si="63"/>
        <v>0</v>
      </c>
      <c r="F4094">
        <v>0</v>
      </c>
      <c r="G4094" s="25"/>
    </row>
    <row r="4095" spans="1:7" x14ac:dyDescent="0.25">
      <c r="A4095" t="s">
        <v>4225</v>
      </c>
      <c r="B4095">
        <v>0</v>
      </c>
      <c r="C4095">
        <v>0</v>
      </c>
      <c r="D4095">
        <v>0</v>
      </c>
      <c r="E4095">
        <f t="shared" si="63"/>
        <v>0</v>
      </c>
      <c r="F4095">
        <v>0</v>
      </c>
      <c r="G4095" s="25"/>
    </row>
    <row r="4096" spans="1:7" x14ac:dyDescent="0.25">
      <c r="A4096" t="s">
        <v>4226</v>
      </c>
      <c r="B4096">
        <v>0</v>
      </c>
      <c r="C4096">
        <v>0</v>
      </c>
      <c r="D4096">
        <v>0</v>
      </c>
      <c r="E4096">
        <f t="shared" si="63"/>
        <v>0</v>
      </c>
      <c r="F4096">
        <v>0</v>
      </c>
      <c r="G4096" s="25"/>
    </row>
    <row r="4097" spans="1:7" x14ac:dyDescent="0.25">
      <c r="A4097" t="s">
        <v>4227</v>
      </c>
      <c r="B4097">
        <v>1.06</v>
      </c>
      <c r="C4097">
        <v>1.59</v>
      </c>
      <c r="D4097">
        <v>1.53</v>
      </c>
      <c r="E4097">
        <f t="shared" si="63"/>
        <v>1.56</v>
      </c>
      <c r="F4097">
        <v>0</v>
      </c>
      <c r="G4097" s="25"/>
    </row>
    <row r="4098" spans="1:7" x14ac:dyDescent="0.25">
      <c r="A4098" t="s">
        <v>4228</v>
      </c>
      <c r="B4098">
        <v>54.48</v>
      </c>
      <c r="C4098">
        <v>58.72</v>
      </c>
      <c r="D4098">
        <v>58.72</v>
      </c>
      <c r="E4098">
        <f t="shared" si="63"/>
        <v>58.72</v>
      </c>
      <c r="F4098">
        <v>21.13</v>
      </c>
      <c r="G4098" s="25"/>
    </row>
    <row r="4099" spans="1:7" x14ac:dyDescent="0.25">
      <c r="A4099" t="s">
        <v>4229</v>
      </c>
      <c r="B4099">
        <v>164.16</v>
      </c>
      <c r="C4099">
        <v>195.09</v>
      </c>
      <c r="D4099">
        <v>166.05</v>
      </c>
      <c r="E4099">
        <f t="shared" si="63"/>
        <v>180.57</v>
      </c>
      <c r="F4099">
        <v>66.11</v>
      </c>
      <c r="G4099" s="25"/>
    </row>
    <row r="4100" spans="1:7" x14ac:dyDescent="0.25">
      <c r="A4100" t="s">
        <v>4230</v>
      </c>
      <c r="B4100">
        <v>174.83</v>
      </c>
      <c r="C4100">
        <v>188.25</v>
      </c>
      <c r="D4100">
        <v>185.09</v>
      </c>
      <c r="E4100">
        <f t="shared" si="63"/>
        <v>186.67000000000002</v>
      </c>
      <c r="F4100">
        <v>104.62</v>
      </c>
      <c r="G4100" s="25"/>
    </row>
    <row r="4101" spans="1:7" x14ac:dyDescent="0.25">
      <c r="A4101" t="s">
        <v>4231</v>
      </c>
      <c r="B4101">
        <v>223.79</v>
      </c>
      <c r="C4101">
        <v>239.29</v>
      </c>
      <c r="D4101">
        <v>236.46</v>
      </c>
      <c r="E4101">
        <f t="shared" si="63"/>
        <v>237.875</v>
      </c>
      <c r="F4101">
        <v>136.28</v>
      </c>
      <c r="G4101" s="25"/>
    </row>
    <row r="4102" spans="1:7" x14ac:dyDescent="0.25">
      <c r="A4102" t="s">
        <v>4232</v>
      </c>
      <c r="B4102">
        <v>350.06</v>
      </c>
      <c r="C4102">
        <v>369.42</v>
      </c>
      <c r="D4102">
        <v>355.76</v>
      </c>
      <c r="E4102">
        <f t="shared" si="63"/>
        <v>362.59000000000003</v>
      </c>
      <c r="F4102">
        <v>215.75</v>
      </c>
      <c r="G4102" s="25"/>
    </row>
    <row r="4103" spans="1:7" x14ac:dyDescent="0.25">
      <c r="A4103" t="s">
        <v>4233</v>
      </c>
      <c r="B4103">
        <v>429.7</v>
      </c>
      <c r="C4103">
        <v>442.13</v>
      </c>
      <c r="D4103">
        <v>428.98</v>
      </c>
      <c r="E4103">
        <f t="shared" si="63"/>
        <v>435.55500000000001</v>
      </c>
      <c r="F4103">
        <v>269.05</v>
      </c>
      <c r="G4103" s="25"/>
    </row>
    <row r="4104" spans="1:7" x14ac:dyDescent="0.25">
      <c r="A4104" t="s">
        <v>4234</v>
      </c>
      <c r="B4104">
        <v>218.36</v>
      </c>
      <c r="C4104">
        <v>232.98</v>
      </c>
      <c r="D4104">
        <v>232.98</v>
      </c>
      <c r="E4104">
        <f t="shared" si="63"/>
        <v>232.98</v>
      </c>
      <c r="F4104">
        <v>133.94999999999999</v>
      </c>
      <c r="G4104" s="25"/>
    </row>
    <row r="4105" spans="1:7" x14ac:dyDescent="0.25">
      <c r="A4105" t="s">
        <v>4235</v>
      </c>
      <c r="B4105">
        <v>146.09</v>
      </c>
      <c r="C4105">
        <v>156.29</v>
      </c>
      <c r="D4105">
        <v>156.29</v>
      </c>
      <c r="E4105">
        <f t="shared" si="63"/>
        <v>156.29</v>
      </c>
      <c r="F4105">
        <v>87.79</v>
      </c>
      <c r="G4105" s="25"/>
    </row>
    <row r="4106" spans="1:7" x14ac:dyDescent="0.25">
      <c r="A4106" t="s">
        <v>4236</v>
      </c>
      <c r="B4106">
        <v>267.08</v>
      </c>
      <c r="C4106">
        <v>282.07</v>
      </c>
      <c r="D4106">
        <v>283.85000000000002</v>
      </c>
      <c r="E4106">
        <f t="shared" si="63"/>
        <v>282.96000000000004</v>
      </c>
      <c r="F4106">
        <v>164.87</v>
      </c>
      <c r="G4106" s="25"/>
    </row>
    <row r="4107" spans="1:7" x14ac:dyDescent="0.25">
      <c r="A4107" t="s">
        <v>4237</v>
      </c>
      <c r="B4107">
        <v>191.34</v>
      </c>
      <c r="C4107">
        <v>204.34</v>
      </c>
      <c r="D4107">
        <v>204.34</v>
      </c>
      <c r="E4107">
        <f t="shared" si="63"/>
        <v>204.34</v>
      </c>
      <c r="F4107">
        <v>116.58</v>
      </c>
      <c r="G4107" s="25"/>
    </row>
    <row r="4108" spans="1:7" x14ac:dyDescent="0.25">
      <c r="A4108" t="s">
        <v>4238</v>
      </c>
      <c r="B4108">
        <v>268.14999999999998</v>
      </c>
      <c r="C4108">
        <v>268.22000000000003</v>
      </c>
      <c r="D4108">
        <v>295.04000000000002</v>
      </c>
      <c r="E4108">
        <f t="shared" si="63"/>
        <v>281.63</v>
      </c>
      <c r="F4108">
        <v>155.24</v>
      </c>
      <c r="G4108" s="25"/>
    </row>
    <row r="4109" spans="1:7" x14ac:dyDescent="0.25">
      <c r="A4109" t="s">
        <v>4239</v>
      </c>
      <c r="B4109">
        <v>80.64</v>
      </c>
      <c r="C4109">
        <v>86.63</v>
      </c>
      <c r="D4109">
        <v>86.63</v>
      </c>
      <c r="E4109">
        <f t="shared" si="63"/>
        <v>86.63</v>
      </c>
      <c r="F4109">
        <v>32.869999999999997</v>
      </c>
      <c r="G4109" s="25"/>
    </row>
    <row r="4110" spans="1:7" x14ac:dyDescent="0.25">
      <c r="A4110" t="s">
        <v>4240</v>
      </c>
      <c r="B4110">
        <v>124.89</v>
      </c>
      <c r="C4110">
        <v>124.11</v>
      </c>
      <c r="D4110">
        <v>180.23</v>
      </c>
      <c r="E4110">
        <f t="shared" ref="E4110:E4173" si="64">(C4110+D4110)/2</f>
        <v>152.16999999999999</v>
      </c>
      <c r="F4110">
        <v>50.11</v>
      </c>
      <c r="G4110" s="25"/>
    </row>
    <row r="4111" spans="1:7" x14ac:dyDescent="0.25">
      <c r="A4111" t="s">
        <v>4241</v>
      </c>
      <c r="B4111">
        <v>34.729999999999997</v>
      </c>
      <c r="C4111">
        <v>39.93</v>
      </c>
      <c r="D4111">
        <v>42.75</v>
      </c>
      <c r="E4111">
        <f t="shared" si="64"/>
        <v>41.34</v>
      </c>
      <c r="F4111">
        <v>13.79</v>
      </c>
      <c r="G4111" s="25"/>
    </row>
    <row r="4112" spans="1:7" x14ac:dyDescent="0.25">
      <c r="A4112" t="s">
        <v>4242</v>
      </c>
      <c r="B4112">
        <v>5.82</v>
      </c>
      <c r="C4112">
        <v>7.06</v>
      </c>
      <c r="D4112">
        <v>31.41</v>
      </c>
      <c r="E4112">
        <f t="shared" si="64"/>
        <v>19.234999999999999</v>
      </c>
      <c r="F4112">
        <v>1.17</v>
      </c>
      <c r="G4112" s="25"/>
    </row>
    <row r="4113" spans="1:7" x14ac:dyDescent="0.25">
      <c r="A4113" t="s">
        <v>4243</v>
      </c>
      <c r="B4113">
        <v>0</v>
      </c>
      <c r="C4113">
        <v>0</v>
      </c>
      <c r="D4113">
        <v>0</v>
      </c>
      <c r="E4113">
        <f t="shared" si="64"/>
        <v>0</v>
      </c>
      <c r="F4113">
        <v>0</v>
      </c>
      <c r="G4113" s="25"/>
    </row>
    <row r="4114" spans="1:7" x14ac:dyDescent="0.25">
      <c r="A4114" t="s">
        <v>4244</v>
      </c>
      <c r="B4114">
        <v>0</v>
      </c>
      <c r="C4114">
        <v>0</v>
      </c>
      <c r="D4114">
        <v>0</v>
      </c>
      <c r="E4114">
        <f t="shared" si="64"/>
        <v>0</v>
      </c>
      <c r="F4114">
        <v>0</v>
      </c>
      <c r="G4114" s="25"/>
    </row>
    <row r="4115" spans="1:7" x14ac:dyDescent="0.25">
      <c r="A4115" t="s">
        <v>4245</v>
      </c>
      <c r="B4115">
        <v>0</v>
      </c>
      <c r="C4115">
        <v>0</v>
      </c>
      <c r="D4115">
        <v>0</v>
      </c>
      <c r="E4115">
        <f t="shared" si="64"/>
        <v>0</v>
      </c>
      <c r="F4115">
        <v>0</v>
      </c>
      <c r="G4115" s="25"/>
    </row>
    <row r="4116" spans="1:7" x14ac:dyDescent="0.25">
      <c r="A4116" t="s">
        <v>4246</v>
      </c>
      <c r="B4116">
        <v>0</v>
      </c>
      <c r="C4116">
        <v>0</v>
      </c>
      <c r="D4116">
        <v>0</v>
      </c>
      <c r="E4116">
        <f t="shared" si="64"/>
        <v>0</v>
      </c>
      <c r="F4116">
        <v>0</v>
      </c>
      <c r="G4116" s="25"/>
    </row>
    <row r="4117" spans="1:7" x14ac:dyDescent="0.25">
      <c r="A4117" t="s">
        <v>4247</v>
      </c>
      <c r="B4117">
        <v>0</v>
      </c>
      <c r="C4117">
        <v>0</v>
      </c>
      <c r="D4117">
        <v>0</v>
      </c>
      <c r="E4117">
        <f t="shared" si="64"/>
        <v>0</v>
      </c>
      <c r="F4117">
        <v>0</v>
      </c>
      <c r="G4117" s="25"/>
    </row>
    <row r="4118" spans="1:7" x14ac:dyDescent="0.25">
      <c r="A4118" t="s">
        <v>4248</v>
      </c>
      <c r="B4118">
        <v>0</v>
      </c>
      <c r="C4118">
        <v>0</v>
      </c>
      <c r="D4118">
        <v>0</v>
      </c>
      <c r="E4118">
        <f t="shared" si="64"/>
        <v>0</v>
      </c>
      <c r="F4118">
        <v>0</v>
      </c>
      <c r="G4118" s="25"/>
    </row>
    <row r="4119" spans="1:7" x14ac:dyDescent="0.25">
      <c r="A4119" t="s">
        <v>4249</v>
      </c>
      <c r="B4119">
        <v>0</v>
      </c>
      <c r="C4119">
        <v>0</v>
      </c>
      <c r="D4119">
        <v>0</v>
      </c>
      <c r="E4119">
        <f t="shared" si="64"/>
        <v>0</v>
      </c>
      <c r="F4119">
        <v>0</v>
      </c>
      <c r="G4119" s="25"/>
    </row>
    <row r="4120" spans="1:7" x14ac:dyDescent="0.25">
      <c r="A4120" t="s">
        <v>4250</v>
      </c>
      <c r="B4120">
        <v>0</v>
      </c>
      <c r="C4120">
        <v>0</v>
      </c>
      <c r="D4120">
        <v>0</v>
      </c>
      <c r="E4120">
        <f t="shared" si="64"/>
        <v>0</v>
      </c>
      <c r="F4120">
        <v>0</v>
      </c>
      <c r="G4120" s="25"/>
    </row>
    <row r="4121" spans="1:7" x14ac:dyDescent="0.25">
      <c r="A4121" t="s">
        <v>4251</v>
      </c>
      <c r="B4121">
        <v>3.6</v>
      </c>
      <c r="C4121">
        <v>4.6100000000000003</v>
      </c>
      <c r="D4121">
        <v>4.5</v>
      </c>
      <c r="E4121">
        <f t="shared" si="64"/>
        <v>4.5549999999999997</v>
      </c>
      <c r="F4121">
        <v>0.32</v>
      </c>
      <c r="G4121" s="25"/>
    </row>
    <row r="4122" spans="1:7" x14ac:dyDescent="0.25">
      <c r="A4122" t="s">
        <v>4252</v>
      </c>
      <c r="B4122">
        <v>18.309999999999999</v>
      </c>
      <c r="C4122">
        <v>19.96</v>
      </c>
      <c r="D4122">
        <v>19.96</v>
      </c>
      <c r="E4122">
        <f t="shared" si="64"/>
        <v>19.96</v>
      </c>
      <c r="F4122">
        <v>5.74</v>
      </c>
      <c r="G4122" s="25"/>
    </row>
    <row r="4123" spans="1:7" x14ac:dyDescent="0.25">
      <c r="A4123" t="s">
        <v>4253</v>
      </c>
      <c r="B4123">
        <v>158</v>
      </c>
      <c r="C4123">
        <v>185.82</v>
      </c>
      <c r="D4123">
        <v>160.72</v>
      </c>
      <c r="E4123">
        <f t="shared" si="64"/>
        <v>173.26999999999998</v>
      </c>
      <c r="F4123">
        <v>64.28</v>
      </c>
      <c r="G4123" s="25"/>
    </row>
    <row r="4124" spans="1:7" x14ac:dyDescent="0.25">
      <c r="A4124" t="s">
        <v>4254</v>
      </c>
      <c r="B4124">
        <v>370.11</v>
      </c>
      <c r="C4124">
        <v>463.92</v>
      </c>
      <c r="D4124">
        <v>301.25</v>
      </c>
      <c r="E4124">
        <f t="shared" si="64"/>
        <v>382.58500000000004</v>
      </c>
      <c r="F4124">
        <v>164.13</v>
      </c>
      <c r="G4124" s="25"/>
    </row>
    <row r="4125" spans="1:7" x14ac:dyDescent="0.25">
      <c r="A4125" t="s">
        <v>4255</v>
      </c>
      <c r="B4125">
        <v>194.97</v>
      </c>
      <c r="C4125">
        <v>208.25</v>
      </c>
      <c r="D4125">
        <v>207.57</v>
      </c>
      <c r="E4125">
        <f t="shared" si="64"/>
        <v>207.91</v>
      </c>
      <c r="F4125">
        <v>118.91</v>
      </c>
      <c r="G4125" s="25"/>
    </row>
    <row r="4126" spans="1:7" x14ac:dyDescent="0.25">
      <c r="A4126" t="s">
        <v>4256</v>
      </c>
      <c r="B4126">
        <v>662.75</v>
      </c>
      <c r="C4126">
        <v>675.51</v>
      </c>
      <c r="D4126">
        <v>541.08000000000004</v>
      </c>
      <c r="E4126">
        <f t="shared" si="64"/>
        <v>608.29500000000007</v>
      </c>
      <c r="F4126">
        <v>384.49</v>
      </c>
      <c r="G4126" s="25"/>
    </row>
    <row r="4127" spans="1:7" x14ac:dyDescent="0.25">
      <c r="A4127" t="s">
        <v>4257</v>
      </c>
      <c r="B4127">
        <v>324.05</v>
      </c>
      <c r="C4127">
        <v>341.06</v>
      </c>
      <c r="D4127">
        <v>337.64</v>
      </c>
      <c r="E4127">
        <f t="shared" si="64"/>
        <v>339.35</v>
      </c>
      <c r="F4127">
        <v>202.18</v>
      </c>
      <c r="G4127" s="25"/>
    </row>
    <row r="4128" spans="1:7" x14ac:dyDescent="0.25">
      <c r="A4128" t="s">
        <v>4258</v>
      </c>
      <c r="B4128">
        <v>265.72000000000003</v>
      </c>
      <c r="C4128">
        <v>282.35000000000002</v>
      </c>
      <c r="D4128">
        <v>282.27999999999997</v>
      </c>
      <c r="E4128">
        <f t="shared" si="64"/>
        <v>282.315</v>
      </c>
      <c r="F4128">
        <v>164.88</v>
      </c>
      <c r="G4128" s="25"/>
    </row>
    <row r="4129" spans="1:7" x14ac:dyDescent="0.25">
      <c r="A4129" t="s">
        <v>4259</v>
      </c>
      <c r="B4129">
        <v>260.61</v>
      </c>
      <c r="C4129">
        <v>276.77999999999997</v>
      </c>
      <c r="D4129">
        <v>277.08</v>
      </c>
      <c r="E4129">
        <f t="shared" si="64"/>
        <v>276.92999999999995</v>
      </c>
      <c r="F4129">
        <v>161.52000000000001</v>
      </c>
      <c r="G4129" s="25"/>
    </row>
    <row r="4130" spans="1:7" x14ac:dyDescent="0.25">
      <c r="A4130" t="s">
        <v>4260</v>
      </c>
      <c r="B4130">
        <v>315.99</v>
      </c>
      <c r="C4130">
        <v>327.54000000000002</v>
      </c>
      <c r="D4130">
        <v>333.57</v>
      </c>
      <c r="E4130">
        <f t="shared" si="64"/>
        <v>330.55500000000001</v>
      </c>
      <c r="F4130">
        <v>196.08</v>
      </c>
      <c r="G4130" s="25"/>
    </row>
    <row r="4131" spans="1:7" x14ac:dyDescent="0.25">
      <c r="A4131" t="s">
        <v>4261</v>
      </c>
      <c r="B4131">
        <v>136.97</v>
      </c>
      <c r="C4131">
        <v>146.57</v>
      </c>
      <c r="D4131">
        <v>146.57</v>
      </c>
      <c r="E4131">
        <f t="shared" si="64"/>
        <v>146.57</v>
      </c>
      <c r="F4131">
        <v>82.13</v>
      </c>
      <c r="G4131" s="25"/>
    </row>
    <row r="4132" spans="1:7" x14ac:dyDescent="0.25">
      <c r="A4132" t="s">
        <v>4262</v>
      </c>
      <c r="B4132">
        <v>194.31</v>
      </c>
      <c r="C4132">
        <v>204.59</v>
      </c>
      <c r="D4132">
        <v>208.99</v>
      </c>
      <c r="E4132">
        <f t="shared" si="64"/>
        <v>206.79000000000002</v>
      </c>
      <c r="F4132">
        <v>116.82</v>
      </c>
      <c r="G4132" s="25"/>
    </row>
    <row r="4133" spans="1:7" x14ac:dyDescent="0.25">
      <c r="A4133" t="s">
        <v>4263</v>
      </c>
      <c r="B4133">
        <v>200.01</v>
      </c>
      <c r="C4133">
        <v>198.24</v>
      </c>
      <c r="D4133">
        <v>234.76</v>
      </c>
      <c r="E4133">
        <f t="shared" si="64"/>
        <v>216.5</v>
      </c>
      <c r="F4133">
        <v>78.87</v>
      </c>
      <c r="G4133" s="25"/>
    </row>
    <row r="4134" spans="1:7" x14ac:dyDescent="0.25">
      <c r="A4134" t="s">
        <v>4264</v>
      </c>
      <c r="B4134">
        <v>45.08</v>
      </c>
      <c r="C4134">
        <v>48.66</v>
      </c>
      <c r="D4134">
        <v>48.66</v>
      </c>
      <c r="E4134">
        <f t="shared" si="64"/>
        <v>48.66</v>
      </c>
      <c r="F4134">
        <v>17.059999999999999</v>
      </c>
      <c r="G4134" s="25"/>
    </row>
    <row r="4135" spans="1:7" x14ac:dyDescent="0.25">
      <c r="A4135" t="s">
        <v>4265</v>
      </c>
      <c r="B4135">
        <v>12.97</v>
      </c>
      <c r="C4135">
        <v>15.25</v>
      </c>
      <c r="D4135">
        <v>15.53</v>
      </c>
      <c r="E4135">
        <f t="shared" si="64"/>
        <v>15.39</v>
      </c>
      <c r="F4135">
        <v>4.0999999999999996</v>
      </c>
      <c r="G4135" s="25"/>
    </row>
    <row r="4136" spans="1:7" x14ac:dyDescent="0.25">
      <c r="A4136" t="s">
        <v>4266</v>
      </c>
      <c r="B4136">
        <v>5.82</v>
      </c>
      <c r="C4136">
        <v>7.06</v>
      </c>
      <c r="D4136">
        <v>23.93</v>
      </c>
      <c r="E4136">
        <f t="shared" si="64"/>
        <v>15.494999999999999</v>
      </c>
      <c r="F4136">
        <v>1.17</v>
      </c>
      <c r="G4136" s="25"/>
    </row>
    <row r="4137" spans="1:7" x14ac:dyDescent="0.25">
      <c r="A4137" t="s">
        <v>4267</v>
      </c>
      <c r="B4137">
        <v>0</v>
      </c>
      <c r="C4137">
        <v>0</v>
      </c>
      <c r="D4137">
        <v>0</v>
      </c>
      <c r="E4137">
        <f t="shared" si="64"/>
        <v>0</v>
      </c>
      <c r="F4137">
        <v>0</v>
      </c>
      <c r="G4137" s="25"/>
    </row>
    <row r="4138" spans="1:7" x14ac:dyDescent="0.25">
      <c r="A4138" t="s">
        <v>4268</v>
      </c>
      <c r="B4138">
        <v>0</v>
      </c>
      <c r="C4138">
        <v>0</v>
      </c>
      <c r="D4138">
        <v>0</v>
      </c>
      <c r="E4138">
        <f t="shared" si="64"/>
        <v>0</v>
      </c>
      <c r="F4138">
        <v>0</v>
      </c>
      <c r="G4138" s="25"/>
    </row>
    <row r="4139" spans="1:7" x14ac:dyDescent="0.25">
      <c r="A4139" t="s">
        <v>4269</v>
      </c>
      <c r="B4139">
        <v>0</v>
      </c>
      <c r="C4139">
        <v>0</v>
      </c>
      <c r="D4139">
        <v>0</v>
      </c>
      <c r="E4139">
        <f t="shared" si="64"/>
        <v>0</v>
      </c>
      <c r="F4139">
        <v>0</v>
      </c>
      <c r="G4139" s="25"/>
    </row>
    <row r="4140" spans="1:7" x14ac:dyDescent="0.25">
      <c r="A4140" t="s">
        <v>4270</v>
      </c>
      <c r="B4140">
        <v>0</v>
      </c>
      <c r="C4140">
        <v>0</v>
      </c>
      <c r="D4140">
        <v>0</v>
      </c>
      <c r="E4140">
        <f t="shared" si="64"/>
        <v>0</v>
      </c>
      <c r="F4140">
        <v>0</v>
      </c>
      <c r="G4140" s="25"/>
    </row>
    <row r="4141" spans="1:7" x14ac:dyDescent="0.25">
      <c r="A4141" t="s">
        <v>4271</v>
      </c>
      <c r="B4141">
        <v>0</v>
      </c>
      <c r="C4141">
        <v>0</v>
      </c>
      <c r="D4141">
        <v>0</v>
      </c>
      <c r="E4141">
        <f t="shared" si="64"/>
        <v>0</v>
      </c>
      <c r="F4141">
        <v>0</v>
      </c>
      <c r="G4141" s="25"/>
    </row>
    <row r="4142" spans="1:7" x14ac:dyDescent="0.25">
      <c r="A4142" t="s">
        <v>4272</v>
      </c>
      <c r="B4142">
        <v>0</v>
      </c>
      <c r="C4142">
        <v>0</v>
      </c>
      <c r="D4142">
        <v>0</v>
      </c>
      <c r="E4142">
        <f t="shared" si="64"/>
        <v>0</v>
      </c>
      <c r="F4142">
        <v>0</v>
      </c>
      <c r="G4142" s="25"/>
    </row>
    <row r="4143" spans="1:7" x14ac:dyDescent="0.25">
      <c r="A4143" t="s">
        <v>4273</v>
      </c>
      <c r="B4143">
        <v>0</v>
      </c>
      <c r="C4143">
        <v>0</v>
      </c>
      <c r="D4143">
        <v>0</v>
      </c>
      <c r="E4143">
        <f t="shared" si="64"/>
        <v>0</v>
      </c>
      <c r="F4143">
        <v>0</v>
      </c>
      <c r="G4143" s="25"/>
    </row>
    <row r="4144" spans="1:7" x14ac:dyDescent="0.25">
      <c r="A4144" t="s">
        <v>4274</v>
      </c>
      <c r="B4144">
        <v>0</v>
      </c>
      <c r="C4144">
        <v>0</v>
      </c>
      <c r="D4144">
        <v>0</v>
      </c>
      <c r="E4144">
        <f t="shared" si="64"/>
        <v>0</v>
      </c>
      <c r="F4144">
        <v>0</v>
      </c>
      <c r="G4144" s="25"/>
    </row>
    <row r="4145" spans="1:7" x14ac:dyDescent="0.25">
      <c r="A4145" t="s">
        <v>4275</v>
      </c>
      <c r="B4145">
        <v>0.6</v>
      </c>
      <c r="C4145">
        <v>1.03</v>
      </c>
      <c r="D4145">
        <v>0.98</v>
      </c>
      <c r="E4145">
        <f t="shared" si="64"/>
        <v>1.0049999999999999</v>
      </c>
      <c r="F4145">
        <v>0</v>
      </c>
      <c r="G4145" s="25"/>
    </row>
    <row r="4146" spans="1:7" x14ac:dyDescent="0.25">
      <c r="A4146" t="s">
        <v>4276</v>
      </c>
      <c r="B4146">
        <v>14.37</v>
      </c>
      <c r="C4146">
        <v>15.73</v>
      </c>
      <c r="D4146">
        <v>15.73</v>
      </c>
      <c r="E4146">
        <f t="shared" si="64"/>
        <v>15.73</v>
      </c>
      <c r="F4146">
        <v>4.17</v>
      </c>
      <c r="G4146" s="25"/>
    </row>
    <row r="4147" spans="1:7" x14ac:dyDescent="0.25">
      <c r="A4147" t="s">
        <v>4277</v>
      </c>
      <c r="B4147">
        <v>32.79</v>
      </c>
      <c r="C4147">
        <v>35.51</v>
      </c>
      <c r="D4147">
        <v>35.51</v>
      </c>
      <c r="E4147">
        <f t="shared" si="64"/>
        <v>35.51</v>
      </c>
      <c r="F4147">
        <v>11.76</v>
      </c>
      <c r="G4147" s="25"/>
    </row>
    <row r="4148" spans="1:7" x14ac:dyDescent="0.25">
      <c r="A4148" t="s">
        <v>4278</v>
      </c>
      <c r="B4148">
        <v>59.74</v>
      </c>
      <c r="C4148">
        <v>64.319999999999993</v>
      </c>
      <c r="D4148">
        <v>64.319999999999993</v>
      </c>
      <c r="E4148">
        <f t="shared" si="64"/>
        <v>64.319999999999993</v>
      </c>
      <c r="F4148">
        <v>34.03</v>
      </c>
      <c r="G4148" s="25"/>
    </row>
    <row r="4149" spans="1:7" x14ac:dyDescent="0.25">
      <c r="A4149" t="s">
        <v>4279</v>
      </c>
      <c r="B4149">
        <v>65.08</v>
      </c>
      <c r="C4149">
        <v>70.03</v>
      </c>
      <c r="D4149">
        <v>70.03</v>
      </c>
      <c r="E4149">
        <f t="shared" si="64"/>
        <v>70.03</v>
      </c>
      <c r="F4149">
        <v>37.29</v>
      </c>
      <c r="G4149" s="25"/>
    </row>
    <row r="4150" spans="1:7" x14ac:dyDescent="0.25">
      <c r="A4150" t="s">
        <v>4280</v>
      </c>
      <c r="B4150">
        <v>95.98</v>
      </c>
      <c r="C4150">
        <v>102.97</v>
      </c>
      <c r="D4150">
        <v>102.97</v>
      </c>
      <c r="E4150">
        <f t="shared" si="64"/>
        <v>102.97</v>
      </c>
      <c r="F4150">
        <v>56.37</v>
      </c>
      <c r="G4150" s="25"/>
    </row>
    <row r="4151" spans="1:7" x14ac:dyDescent="0.25">
      <c r="A4151" t="s">
        <v>4281</v>
      </c>
      <c r="B4151">
        <v>130.4</v>
      </c>
      <c r="C4151">
        <v>139.6</v>
      </c>
      <c r="D4151">
        <v>139.6</v>
      </c>
      <c r="E4151">
        <f t="shared" si="64"/>
        <v>139.6</v>
      </c>
      <c r="F4151">
        <v>77.930000000000007</v>
      </c>
      <c r="G4151" s="25"/>
    </row>
    <row r="4152" spans="1:7" x14ac:dyDescent="0.25">
      <c r="A4152" t="s">
        <v>4282</v>
      </c>
      <c r="B4152">
        <v>78.87</v>
      </c>
      <c r="C4152">
        <v>84.74</v>
      </c>
      <c r="D4152">
        <v>84.74</v>
      </c>
      <c r="E4152">
        <f t="shared" si="64"/>
        <v>84.74</v>
      </c>
      <c r="F4152">
        <v>45.77</v>
      </c>
      <c r="G4152" s="25"/>
    </row>
    <row r="4153" spans="1:7" x14ac:dyDescent="0.25">
      <c r="A4153" t="s">
        <v>4283</v>
      </c>
      <c r="B4153">
        <v>97.38</v>
      </c>
      <c r="C4153">
        <v>104.46</v>
      </c>
      <c r="D4153">
        <v>104.46</v>
      </c>
      <c r="E4153">
        <f t="shared" si="64"/>
        <v>104.46</v>
      </c>
      <c r="F4153">
        <v>57.24</v>
      </c>
      <c r="G4153" s="25"/>
    </row>
    <row r="4154" spans="1:7" x14ac:dyDescent="0.25">
      <c r="A4154" t="s">
        <v>4284</v>
      </c>
      <c r="B4154">
        <v>101.97</v>
      </c>
      <c r="C4154">
        <v>109.35</v>
      </c>
      <c r="D4154">
        <v>109.35</v>
      </c>
      <c r="E4154">
        <f t="shared" si="64"/>
        <v>109.35</v>
      </c>
      <c r="F4154">
        <v>60.11</v>
      </c>
      <c r="G4154" s="25"/>
    </row>
    <row r="4155" spans="1:7" x14ac:dyDescent="0.25">
      <c r="A4155" t="s">
        <v>4285</v>
      </c>
      <c r="B4155">
        <v>80.8</v>
      </c>
      <c r="C4155">
        <v>86.8</v>
      </c>
      <c r="D4155">
        <v>86.8</v>
      </c>
      <c r="E4155">
        <f t="shared" si="64"/>
        <v>86.8</v>
      </c>
      <c r="F4155">
        <v>46.96</v>
      </c>
      <c r="G4155" s="25"/>
    </row>
    <row r="4156" spans="1:7" x14ac:dyDescent="0.25">
      <c r="A4156" t="s">
        <v>4286</v>
      </c>
      <c r="B4156">
        <v>91.78</v>
      </c>
      <c r="C4156">
        <v>98.5</v>
      </c>
      <c r="D4156">
        <v>98.5</v>
      </c>
      <c r="E4156">
        <f t="shared" si="64"/>
        <v>98.5</v>
      </c>
      <c r="F4156">
        <v>53.77</v>
      </c>
      <c r="G4156" s="25"/>
    </row>
    <row r="4157" spans="1:7" x14ac:dyDescent="0.25">
      <c r="A4157" t="s">
        <v>4287</v>
      </c>
      <c r="B4157">
        <v>38.92</v>
      </c>
      <c r="C4157">
        <v>42.07</v>
      </c>
      <c r="D4157">
        <v>42.07</v>
      </c>
      <c r="E4157">
        <f t="shared" si="64"/>
        <v>42.07</v>
      </c>
      <c r="F4157">
        <v>14.38</v>
      </c>
      <c r="G4157" s="25"/>
    </row>
    <row r="4158" spans="1:7" x14ac:dyDescent="0.25">
      <c r="A4158" t="s">
        <v>4288</v>
      </c>
      <c r="B4158">
        <v>12.18</v>
      </c>
      <c r="C4158">
        <v>13.37</v>
      </c>
      <c r="D4158">
        <v>13.37</v>
      </c>
      <c r="E4158">
        <f t="shared" si="64"/>
        <v>13.37</v>
      </c>
      <c r="F4158">
        <v>3.31</v>
      </c>
      <c r="G4158" s="25"/>
    </row>
    <row r="4159" spans="1:7" x14ac:dyDescent="0.25">
      <c r="A4159" t="s">
        <v>4289</v>
      </c>
      <c r="B4159">
        <v>45.1</v>
      </c>
      <c r="C4159">
        <v>51.64</v>
      </c>
      <c r="D4159">
        <v>66.41</v>
      </c>
      <c r="E4159">
        <f t="shared" si="64"/>
        <v>59.024999999999999</v>
      </c>
      <c r="F4159">
        <v>18.57</v>
      </c>
      <c r="G4159" s="25"/>
    </row>
    <row r="4160" spans="1:7" x14ac:dyDescent="0.25">
      <c r="A4160" t="s">
        <v>4290</v>
      </c>
      <c r="B4160">
        <v>0</v>
      </c>
      <c r="C4160">
        <v>0</v>
      </c>
      <c r="D4160">
        <v>0</v>
      </c>
      <c r="E4160">
        <f t="shared" si="64"/>
        <v>0</v>
      </c>
      <c r="F4160">
        <v>0</v>
      </c>
      <c r="G4160" s="25"/>
    </row>
    <row r="4161" spans="1:7" x14ac:dyDescent="0.25">
      <c r="A4161" t="s">
        <v>4291</v>
      </c>
      <c r="B4161">
        <v>0</v>
      </c>
      <c r="C4161">
        <v>0</v>
      </c>
      <c r="D4161">
        <v>0</v>
      </c>
      <c r="E4161">
        <f t="shared" si="64"/>
        <v>0</v>
      </c>
      <c r="F4161">
        <v>0</v>
      </c>
      <c r="G4161" s="25"/>
    </row>
    <row r="4162" spans="1:7" x14ac:dyDescent="0.25">
      <c r="A4162" t="s">
        <v>4292</v>
      </c>
      <c r="B4162">
        <v>0</v>
      </c>
      <c r="C4162">
        <v>0</v>
      </c>
      <c r="D4162">
        <v>0</v>
      </c>
      <c r="E4162">
        <f t="shared" si="64"/>
        <v>0</v>
      </c>
      <c r="F4162">
        <v>0</v>
      </c>
      <c r="G4162" s="25"/>
    </row>
    <row r="4163" spans="1:7" x14ac:dyDescent="0.25">
      <c r="A4163" t="s">
        <v>4293</v>
      </c>
      <c r="B4163">
        <v>0</v>
      </c>
      <c r="C4163">
        <v>0</v>
      </c>
      <c r="D4163">
        <v>0</v>
      </c>
      <c r="E4163">
        <f t="shared" si="64"/>
        <v>0</v>
      </c>
      <c r="F4163">
        <v>0</v>
      </c>
      <c r="G4163" s="25"/>
    </row>
    <row r="4164" spans="1:7" x14ac:dyDescent="0.25">
      <c r="A4164" t="s">
        <v>4294</v>
      </c>
      <c r="B4164">
        <v>0</v>
      </c>
      <c r="C4164">
        <v>0</v>
      </c>
      <c r="D4164">
        <v>0</v>
      </c>
      <c r="E4164">
        <f t="shared" si="64"/>
        <v>0</v>
      </c>
      <c r="F4164">
        <v>0</v>
      </c>
      <c r="G4164" s="25"/>
    </row>
    <row r="4165" spans="1:7" x14ac:dyDescent="0.25">
      <c r="A4165" t="s">
        <v>4295</v>
      </c>
      <c r="B4165">
        <v>0</v>
      </c>
      <c r="C4165">
        <v>0</v>
      </c>
      <c r="D4165">
        <v>0</v>
      </c>
      <c r="E4165">
        <f t="shared" si="64"/>
        <v>0</v>
      </c>
      <c r="F4165">
        <v>0</v>
      </c>
      <c r="G4165" s="25"/>
    </row>
    <row r="4166" spans="1:7" x14ac:dyDescent="0.25">
      <c r="A4166" t="s">
        <v>4296</v>
      </c>
      <c r="B4166">
        <v>0</v>
      </c>
      <c r="C4166">
        <v>0</v>
      </c>
      <c r="D4166">
        <v>0</v>
      </c>
      <c r="E4166">
        <f t="shared" si="64"/>
        <v>0</v>
      </c>
      <c r="F4166">
        <v>0</v>
      </c>
      <c r="G4166" s="25"/>
    </row>
    <row r="4167" spans="1:7" x14ac:dyDescent="0.25">
      <c r="A4167" t="s">
        <v>4297</v>
      </c>
      <c r="B4167">
        <v>0</v>
      </c>
      <c r="C4167">
        <v>0</v>
      </c>
      <c r="D4167">
        <v>0</v>
      </c>
      <c r="E4167">
        <f t="shared" si="64"/>
        <v>0</v>
      </c>
      <c r="F4167">
        <v>0</v>
      </c>
      <c r="G4167" s="25"/>
    </row>
    <row r="4168" spans="1:7" x14ac:dyDescent="0.25">
      <c r="A4168" t="s">
        <v>4298</v>
      </c>
      <c r="B4168">
        <v>0</v>
      </c>
      <c r="C4168">
        <v>0</v>
      </c>
      <c r="D4168">
        <v>0</v>
      </c>
      <c r="E4168">
        <f t="shared" si="64"/>
        <v>0</v>
      </c>
      <c r="F4168">
        <v>0</v>
      </c>
      <c r="G4168" s="25"/>
    </row>
    <row r="4169" spans="1:7" x14ac:dyDescent="0.25">
      <c r="A4169" t="s">
        <v>4299</v>
      </c>
      <c r="B4169">
        <v>17.02</v>
      </c>
      <c r="C4169">
        <v>20.23</v>
      </c>
      <c r="D4169">
        <v>19.88</v>
      </c>
      <c r="E4169">
        <f t="shared" si="64"/>
        <v>20.055</v>
      </c>
      <c r="F4169">
        <v>5.82</v>
      </c>
      <c r="G4169" s="25"/>
    </row>
    <row r="4170" spans="1:7" x14ac:dyDescent="0.25">
      <c r="A4170" t="s">
        <v>4300</v>
      </c>
      <c r="B4170">
        <v>11.61</v>
      </c>
      <c r="C4170">
        <v>12.76</v>
      </c>
      <c r="D4170">
        <v>12.76</v>
      </c>
      <c r="E4170">
        <f t="shared" si="64"/>
        <v>12.76</v>
      </c>
      <c r="F4170">
        <v>3.08</v>
      </c>
      <c r="G4170" s="25"/>
    </row>
    <row r="4171" spans="1:7" x14ac:dyDescent="0.25">
      <c r="A4171" t="s">
        <v>4301</v>
      </c>
      <c r="B4171">
        <v>173.73</v>
      </c>
      <c r="C4171">
        <v>212.17</v>
      </c>
      <c r="D4171">
        <v>172.96</v>
      </c>
      <c r="E4171">
        <f t="shared" si="64"/>
        <v>192.565</v>
      </c>
      <c r="F4171">
        <v>68.88</v>
      </c>
      <c r="G4171" s="25"/>
    </row>
    <row r="4172" spans="1:7" x14ac:dyDescent="0.25">
      <c r="A4172" t="s">
        <v>4302</v>
      </c>
      <c r="B4172">
        <v>357.61</v>
      </c>
      <c r="C4172">
        <v>441.09</v>
      </c>
      <c r="D4172">
        <v>302.39999999999998</v>
      </c>
      <c r="E4172">
        <f t="shared" si="64"/>
        <v>371.745</v>
      </c>
      <c r="F4172">
        <v>166.53</v>
      </c>
      <c r="G4172" s="25"/>
    </row>
    <row r="4173" spans="1:7" x14ac:dyDescent="0.25">
      <c r="A4173" t="s">
        <v>4303</v>
      </c>
      <c r="B4173">
        <v>246.12</v>
      </c>
      <c r="C4173">
        <v>263.64999999999998</v>
      </c>
      <c r="D4173">
        <v>257.17</v>
      </c>
      <c r="E4173">
        <f t="shared" si="64"/>
        <v>260.40999999999997</v>
      </c>
      <c r="F4173">
        <v>149.22999999999999</v>
      </c>
      <c r="G4173" s="25"/>
    </row>
    <row r="4174" spans="1:7" x14ac:dyDescent="0.25">
      <c r="A4174" t="s">
        <v>4304</v>
      </c>
      <c r="B4174">
        <v>420.54</v>
      </c>
      <c r="C4174">
        <v>440.3</v>
      </c>
      <c r="D4174">
        <v>409.31</v>
      </c>
      <c r="E4174">
        <f t="shared" ref="E4174:E4237" si="65">(C4174+D4174)/2</f>
        <v>424.80500000000001</v>
      </c>
      <c r="F4174">
        <v>257.06</v>
      </c>
      <c r="G4174" s="25"/>
    </row>
    <row r="4175" spans="1:7" x14ac:dyDescent="0.25">
      <c r="A4175" t="s">
        <v>4305</v>
      </c>
      <c r="B4175">
        <v>552.41</v>
      </c>
      <c r="C4175">
        <v>550.77</v>
      </c>
      <c r="D4175">
        <v>517.94000000000005</v>
      </c>
      <c r="E4175">
        <f t="shared" si="65"/>
        <v>534.35500000000002</v>
      </c>
      <c r="F4175">
        <v>345.93</v>
      </c>
      <c r="G4175" s="25"/>
    </row>
    <row r="4176" spans="1:7" x14ac:dyDescent="0.25">
      <c r="A4176" t="s">
        <v>4306</v>
      </c>
      <c r="B4176">
        <v>560.87</v>
      </c>
      <c r="C4176">
        <v>545.13</v>
      </c>
      <c r="D4176">
        <v>539.95000000000005</v>
      </c>
      <c r="E4176">
        <f t="shared" si="65"/>
        <v>542.54</v>
      </c>
      <c r="F4176">
        <v>355.8</v>
      </c>
      <c r="G4176" s="25"/>
    </row>
    <row r="4177" spans="1:7" x14ac:dyDescent="0.25">
      <c r="A4177" t="s">
        <v>4307</v>
      </c>
      <c r="B4177">
        <v>228.91</v>
      </c>
      <c r="C4177">
        <v>244.16</v>
      </c>
      <c r="D4177">
        <v>244.16</v>
      </c>
      <c r="E4177">
        <f t="shared" si="65"/>
        <v>244.16</v>
      </c>
      <c r="F4177">
        <v>140.79</v>
      </c>
      <c r="G4177" s="25"/>
    </row>
    <row r="4178" spans="1:7" x14ac:dyDescent="0.25">
      <c r="A4178" t="s">
        <v>4308</v>
      </c>
      <c r="B4178">
        <v>840.91</v>
      </c>
      <c r="C4178">
        <v>655.29</v>
      </c>
      <c r="D4178">
        <v>825.78</v>
      </c>
      <c r="E4178">
        <f t="shared" si="65"/>
        <v>740.53499999999997</v>
      </c>
      <c r="F4178">
        <v>472.23</v>
      </c>
      <c r="G4178" s="25"/>
    </row>
    <row r="4179" spans="1:7" x14ac:dyDescent="0.25">
      <c r="A4179" t="s">
        <v>4309</v>
      </c>
      <c r="B4179">
        <v>266.01</v>
      </c>
      <c r="C4179">
        <v>277.77999999999997</v>
      </c>
      <c r="D4179">
        <v>283.77</v>
      </c>
      <c r="E4179">
        <f t="shared" si="65"/>
        <v>280.77499999999998</v>
      </c>
      <c r="F4179">
        <v>162.72999999999999</v>
      </c>
      <c r="G4179" s="25"/>
    </row>
    <row r="4180" spans="1:7" x14ac:dyDescent="0.25">
      <c r="A4180" t="s">
        <v>4310</v>
      </c>
      <c r="B4180">
        <v>224.07</v>
      </c>
      <c r="C4180">
        <v>232.5</v>
      </c>
      <c r="D4180">
        <v>242.5</v>
      </c>
      <c r="E4180">
        <f t="shared" si="65"/>
        <v>237.5</v>
      </c>
      <c r="F4180">
        <v>133.56</v>
      </c>
      <c r="G4180" s="25"/>
    </row>
    <row r="4181" spans="1:7" x14ac:dyDescent="0.25">
      <c r="A4181" t="s">
        <v>4311</v>
      </c>
      <c r="B4181">
        <v>257.01</v>
      </c>
      <c r="C4181">
        <v>227.43</v>
      </c>
      <c r="D4181">
        <v>337.54</v>
      </c>
      <c r="E4181">
        <f t="shared" si="65"/>
        <v>282.48500000000001</v>
      </c>
      <c r="F4181">
        <v>85.62</v>
      </c>
      <c r="G4181" s="25"/>
    </row>
    <row r="4182" spans="1:7" x14ac:dyDescent="0.25">
      <c r="A4182" t="s">
        <v>4312</v>
      </c>
      <c r="B4182">
        <v>107.07</v>
      </c>
      <c r="C4182">
        <v>111.76</v>
      </c>
      <c r="D4182">
        <v>129.41</v>
      </c>
      <c r="E4182">
        <f t="shared" si="65"/>
        <v>120.58500000000001</v>
      </c>
      <c r="F4182">
        <v>43.86</v>
      </c>
      <c r="G4182" s="25"/>
    </row>
    <row r="4183" spans="1:7" x14ac:dyDescent="0.25">
      <c r="A4183" t="s">
        <v>4313</v>
      </c>
      <c r="B4183">
        <v>12.45</v>
      </c>
      <c r="C4183">
        <v>14.66</v>
      </c>
      <c r="D4183">
        <v>14.94</v>
      </c>
      <c r="E4183">
        <f t="shared" si="65"/>
        <v>14.8</v>
      </c>
      <c r="F4183">
        <v>3.88</v>
      </c>
      <c r="G4183" s="25"/>
    </row>
    <row r="4184" spans="1:7" x14ac:dyDescent="0.25">
      <c r="A4184" t="s">
        <v>4314</v>
      </c>
      <c r="B4184">
        <v>0.2</v>
      </c>
      <c r="C4184">
        <v>0.51</v>
      </c>
      <c r="D4184">
        <v>0.55000000000000004</v>
      </c>
      <c r="E4184">
        <f t="shared" si="65"/>
        <v>0.53</v>
      </c>
      <c r="F4184">
        <v>0</v>
      </c>
      <c r="G4184" s="25"/>
    </row>
    <row r="4185" spans="1:7" x14ac:dyDescent="0.25">
      <c r="A4185" t="s">
        <v>4315</v>
      </c>
      <c r="B4185">
        <v>0</v>
      </c>
      <c r="C4185">
        <v>0</v>
      </c>
      <c r="D4185">
        <v>0</v>
      </c>
      <c r="E4185">
        <f t="shared" si="65"/>
        <v>0</v>
      </c>
      <c r="F4185">
        <v>0</v>
      </c>
      <c r="G4185" s="25"/>
    </row>
    <row r="4186" spans="1:7" x14ac:dyDescent="0.25">
      <c r="A4186" t="s">
        <v>4316</v>
      </c>
      <c r="B4186">
        <v>0</v>
      </c>
      <c r="C4186">
        <v>0</v>
      </c>
      <c r="D4186">
        <v>0</v>
      </c>
      <c r="E4186">
        <f t="shared" si="65"/>
        <v>0</v>
      </c>
      <c r="F4186">
        <v>0</v>
      </c>
      <c r="G4186" s="25"/>
    </row>
    <row r="4187" spans="1:7" x14ac:dyDescent="0.25">
      <c r="A4187" t="s">
        <v>4317</v>
      </c>
      <c r="B4187">
        <v>0</v>
      </c>
      <c r="C4187">
        <v>0</v>
      </c>
      <c r="D4187">
        <v>0</v>
      </c>
      <c r="E4187">
        <f t="shared" si="65"/>
        <v>0</v>
      </c>
      <c r="F4187">
        <v>0</v>
      </c>
      <c r="G4187" s="25"/>
    </row>
    <row r="4188" spans="1:7" x14ac:dyDescent="0.25">
      <c r="A4188" t="s">
        <v>4318</v>
      </c>
      <c r="B4188">
        <v>0</v>
      </c>
      <c r="C4188">
        <v>0</v>
      </c>
      <c r="D4188">
        <v>0</v>
      </c>
      <c r="E4188">
        <f t="shared" si="65"/>
        <v>0</v>
      </c>
      <c r="F4188">
        <v>0</v>
      </c>
      <c r="G4188" s="25"/>
    </row>
    <row r="4189" spans="1:7" x14ac:dyDescent="0.25">
      <c r="A4189" t="s">
        <v>4319</v>
      </c>
      <c r="B4189">
        <v>0</v>
      </c>
      <c r="C4189">
        <v>0</v>
      </c>
      <c r="D4189">
        <v>0</v>
      </c>
      <c r="E4189">
        <f t="shared" si="65"/>
        <v>0</v>
      </c>
      <c r="F4189">
        <v>0</v>
      </c>
      <c r="G4189" s="25"/>
    </row>
    <row r="4190" spans="1:7" x14ac:dyDescent="0.25">
      <c r="A4190" t="s">
        <v>4320</v>
      </c>
      <c r="B4190">
        <v>0</v>
      </c>
      <c r="C4190">
        <v>0</v>
      </c>
      <c r="D4190">
        <v>0</v>
      </c>
      <c r="E4190">
        <f t="shared" si="65"/>
        <v>0</v>
      </c>
      <c r="F4190">
        <v>0</v>
      </c>
      <c r="G4190" s="25"/>
    </row>
    <row r="4191" spans="1:7" x14ac:dyDescent="0.25">
      <c r="A4191" t="s">
        <v>4321</v>
      </c>
      <c r="B4191">
        <v>0</v>
      </c>
      <c r="C4191">
        <v>0</v>
      </c>
      <c r="D4191">
        <v>0</v>
      </c>
      <c r="E4191">
        <f t="shared" si="65"/>
        <v>0</v>
      </c>
      <c r="F4191">
        <v>0</v>
      </c>
      <c r="G4191" s="25"/>
    </row>
    <row r="4192" spans="1:7" x14ac:dyDescent="0.25">
      <c r="A4192" t="s">
        <v>4322</v>
      </c>
      <c r="B4192">
        <v>0</v>
      </c>
      <c r="C4192">
        <v>0</v>
      </c>
      <c r="D4192">
        <v>0</v>
      </c>
      <c r="E4192">
        <f t="shared" si="65"/>
        <v>0</v>
      </c>
      <c r="F4192">
        <v>0</v>
      </c>
      <c r="G4192" s="25"/>
    </row>
    <row r="4193" spans="1:7" x14ac:dyDescent="0.25">
      <c r="A4193" t="s">
        <v>4323</v>
      </c>
      <c r="B4193">
        <v>0.61</v>
      </c>
      <c r="C4193">
        <v>1.04</v>
      </c>
      <c r="D4193">
        <v>0.99</v>
      </c>
      <c r="E4193">
        <f t="shared" si="65"/>
        <v>1.0150000000000001</v>
      </c>
      <c r="F4193">
        <v>0</v>
      </c>
      <c r="G4193" s="25"/>
    </row>
    <row r="4194" spans="1:7" x14ac:dyDescent="0.25">
      <c r="A4194" t="s">
        <v>4324</v>
      </c>
      <c r="B4194">
        <v>17.57</v>
      </c>
      <c r="C4194">
        <v>19.18</v>
      </c>
      <c r="D4194">
        <v>19.18</v>
      </c>
      <c r="E4194">
        <f t="shared" si="65"/>
        <v>19.18</v>
      </c>
      <c r="F4194">
        <v>5.44</v>
      </c>
      <c r="G4194" s="25"/>
    </row>
    <row r="4195" spans="1:7" x14ac:dyDescent="0.25">
      <c r="A4195" t="s">
        <v>4325</v>
      </c>
      <c r="B4195">
        <v>64.959999999999994</v>
      </c>
      <c r="C4195">
        <v>69.91</v>
      </c>
      <c r="D4195">
        <v>69.91</v>
      </c>
      <c r="E4195">
        <f t="shared" si="65"/>
        <v>69.91</v>
      </c>
      <c r="F4195">
        <v>25.77</v>
      </c>
      <c r="G4195" s="25"/>
    </row>
    <row r="4196" spans="1:7" x14ac:dyDescent="0.25">
      <c r="A4196" t="s">
        <v>4326</v>
      </c>
      <c r="B4196">
        <v>105.26</v>
      </c>
      <c r="C4196">
        <v>112.87</v>
      </c>
      <c r="D4196">
        <v>112.87</v>
      </c>
      <c r="E4196">
        <f t="shared" si="65"/>
        <v>112.87</v>
      </c>
      <c r="F4196">
        <v>62.08</v>
      </c>
      <c r="G4196" s="25"/>
    </row>
    <row r="4197" spans="1:7" x14ac:dyDescent="0.25">
      <c r="A4197" t="s">
        <v>4327</v>
      </c>
      <c r="B4197">
        <v>162.03</v>
      </c>
      <c r="C4197">
        <v>173.26</v>
      </c>
      <c r="D4197">
        <v>173.26</v>
      </c>
      <c r="E4197">
        <f t="shared" si="65"/>
        <v>173.26</v>
      </c>
      <c r="F4197">
        <v>97.82</v>
      </c>
      <c r="G4197" s="25"/>
    </row>
    <row r="4198" spans="1:7" x14ac:dyDescent="0.25">
      <c r="A4198" t="s">
        <v>4328</v>
      </c>
      <c r="B4198">
        <v>253.58</v>
      </c>
      <c r="C4198">
        <v>270.01</v>
      </c>
      <c r="D4198">
        <v>268.20999999999998</v>
      </c>
      <c r="E4198">
        <f t="shared" si="65"/>
        <v>269.11</v>
      </c>
      <c r="F4198">
        <v>155.94</v>
      </c>
      <c r="G4198" s="25"/>
    </row>
    <row r="4199" spans="1:7" x14ac:dyDescent="0.25">
      <c r="A4199" t="s">
        <v>4329</v>
      </c>
      <c r="B4199">
        <v>282.45999999999998</v>
      </c>
      <c r="C4199">
        <v>299.70999999999998</v>
      </c>
      <c r="D4199">
        <v>298.54000000000002</v>
      </c>
      <c r="E4199">
        <f t="shared" si="65"/>
        <v>299.125</v>
      </c>
      <c r="F4199">
        <v>174.96</v>
      </c>
      <c r="G4199" s="25"/>
    </row>
    <row r="4200" spans="1:7" x14ac:dyDescent="0.25">
      <c r="A4200" t="s">
        <v>4330</v>
      </c>
      <c r="B4200">
        <v>217.4</v>
      </c>
      <c r="C4200">
        <v>231.99</v>
      </c>
      <c r="D4200">
        <v>231.99</v>
      </c>
      <c r="E4200">
        <f t="shared" si="65"/>
        <v>231.99</v>
      </c>
      <c r="F4200">
        <v>133.31</v>
      </c>
      <c r="G4200" s="25"/>
    </row>
    <row r="4201" spans="1:7" x14ac:dyDescent="0.25">
      <c r="A4201" t="s">
        <v>4331</v>
      </c>
      <c r="B4201">
        <v>129.58000000000001</v>
      </c>
      <c r="C4201">
        <v>138.74</v>
      </c>
      <c r="D4201">
        <v>138.74</v>
      </c>
      <c r="E4201">
        <f t="shared" si="65"/>
        <v>138.74</v>
      </c>
      <c r="F4201">
        <v>77.39</v>
      </c>
      <c r="G4201" s="25"/>
    </row>
    <row r="4202" spans="1:7" x14ac:dyDescent="0.25">
      <c r="A4202" t="s">
        <v>4332</v>
      </c>
      <c r="B4202">
        <v>264.98</v>
      </c>
      <c r="C4202">
        <v>279.83999999999997</v>
      </c>
      <c r="D4202">
        <v>281.58999999999997</v>
      </c>
      <c r="E4202">
        <f t="shared" si="65"/>
        <v>280.71499999999997</v>
      </c>
      <c r="F4202">
        <v>163.62</v>
      </c>
      <c r="G4202" s="25"/>
    </row>
    <row r="4203" spans="1:7" x14ac:dyDescent="0.25">
      <c r="A4203" t="s">
        <v>4333</v>
      </c>
      <c r="B4203">
        <v>242.31</v>
      </c>
      <c r="C4203">
        <v>255.03</v>
      </c>
      <c r="D4203">
        <v>258.54000000000002</v>
      </c>
      <c r="E4203">
        <f t="shared" si="65"/>
        <v>256.78500000000003</v>
      </c>
      <c r="F4203">
        <v>148.26</v>
      </c>
      <c r="G4203" s="25"/>
    </row>
    <row r="4204" spans="1:7" x14ac:dyDescent="0.25">
      <c r="A4204" t="s">
        <v>4334</v>
      </c>
      <c r="B4204">
        <v>400.86</v>
      </c>
      <c r="C4204">
        <v>337.42</v>
      </c>
      <c r="D4204">
        <v>471.19</v>
      </c>
      <c r="E4204">
        <f t="shared" si="65"/>
        <v>404.30500000000001</v>
      </c>
      <c r="F4204">
        <v>198.17</v>
      </c>
      <c r="G4204" s="25"/>
    </row>
    <row r="4205" spans="1:7" x14ac:dyDescent="0.25">
      <c r="A4205" t="s">
        <v>4335</v>
      </c>
      <c r="B4205">
        <v>335.58</v>
      </c>
      <c r="C4205">
        <v>211.27</v>
      </c>
      <c r="D4205">
        <v>560.12</v>
      </c>
      <c r="E4205">
        <f t="shared" si="65"/>
        <v>385.69499999999999</v>
      </c>
      <c r="F4205">
        <v>46.57</v>
      </c>
      <c r="G4205" s="25"/>
    </row>
    <row r="4206" spans="1:7" x14ac:dyDescent="0.25">
      <c r="A4206" t="s">
        <v>4336</v>
      </c>
      <c r="B4206">
        <v>133.04</v>
      </c>
      <c r="C4206">
        <v>97.87</v>
      </c>
      <c r="D4206">
        <v>357.12</v>
      </c>
      <c r="E4206">
        <f t="shared" si="65"/>
        <v>227.495</v>
      </c>
      <c r="F4206">
        <v>40.729999999999997</v>
      </c>
      <c r="G4206" s="25"/>
    </row>
    <row r="4207" spans="1:7" x14ac:dyDescent="0.25">
      <c r="A4207" t="s">
        <v>4337</v>
      </c>
      <c r="B4207">
        <v>41.45</v>
      </c>
      <c r="C4207">
        <v>47.51</v>
      </c>
      <c r="D4207">
        <v>223.45</v>
      </c>
      <c r="E4207">
        <f t="shared" si="65"/>
        <v>135.47999999999999</v>
      </c>
      <c r="F4207">
        <v>16.899999999999999</v>
      </c>
      <c r="G4207" s="25"/>
    </row>
    <row r="4208" spans="1:7" x14ac:dyDescent="0.25">
      <c r="A4208" t="s">
        <v>4338</v>
      </c>
      <c r="B4208">
        <v>6.35</v>
      </c>
      <c r="C4208">
        <v>7.67</v>
      </c>
      <c r="D4208">
        <v>20.89</v>
      </c>
      <c r="E4208">
        <f t="shared" si="65"/>
        <v>14.280000000000001</v>
      </c>
      <c r="F4208">
        <v>1.38</v>
      </c>
      <c r="G4208" s="25"/>
    </row>
    <row r="4209" spans="1:7" x14ac:dyDescent="0.25">
      <c r="A4209" t="s">
        <v>4339</v>
      </c>
      <c r="B4209">
        <v>0</v>
      </c>
      <c r="C4209">
        <v>0</v>
      </c>
      <c r="D4209">
        <v>0</v>
      </c>
      <c r="E4209">
        <f t="shared" si="65"/>
        <v>0</v>
      </c>
      <c r="F4209">
        <v>0</v>
      </c>
      <c r="G4209" s="25"/>
    </row>
    <row r="4210" spans="1:7" x14ac:dyDescent="0.25">
      <c r="A4210" t="s">
        <v>4340</v>
      </c>
      <c r="B4210">
        <v>0</v>
      </c>
      <c r="C4210">
        <v>0</v>
      </c>
      <c r="D4210">
        <v>0</v>
      </c>
      <c r="E4210">
        <f t="shared" si="65"/>
        <v>0</v>
      </c>
      <c r="F4210">
        <v>0</v>
      </c>
      <c r="G4210" s="25"/>
    </row>
    <row r="4211" spans="1:7" x14ac:dyDescent="0.25">
      <c r="A4211" t="s">
        <v>4341</v>
      </c>
      <c r="B4211">
        <v>0</v>
      </c>
      <c r="C4211">
        <v>0</v>
      </c>
      <c r="D4211">
        <v>0</v>
      </c>
      <c r="E4211">
        <f t="shared" si="65"/>
        <v>0</v>
      </c>
      <c r="F4211">
        <v>0</v>
      </c>
      <c r="G4211" s="25"/>
    </row>
    <row r="4212" spans="1:7" x14ac:dyDescent="0.25">
      <c r="A4212" t="s">
        <v>4342</v>
      </c>
      <c r="B4212">
        <v>0</v>
      </c>
      <c r="C4212">
        <v>0</v>
      </c>
      <c r="D4212">
        <v>0</v>
      </c>
      <c r="E4212">
        <f t="shared" si="65"/>
        <v>0</v>
      </c>
      <c r="F4212">
        <v>0</v>
      </c>
      <c r="G4212" s="25"/>
    </row>
    <row r="4213" spans="1:7" x14ac:dyDescent="0.25">
      <c r="A4213" t="s">
        <v>4343</v>
      </c>
      <c r="B4213">
        <v>0</v>
      </c>
      <c r="C4213">
        <v>0</v>
      </c>
      <c r="D4213">
        <v>0</v>
      </c>
      <c r="E4213">
        <f t="shared" si="65"/>
        <v>0</v>
      </c>
      <c r="F4213">
        <v>0</v>
      </c>
      <c r="G4213" s="25"/>
    </row>
    <row r="4214" spans="1:7" x14ac:dyDescent="0.25">
      <c r="A4214" t="s">
        <v>4344</v>
      </c>
      <c r="B4214">
        <v>0</v>
      </c>
      <c r="C4214">
        <v>0</v>
      </c>
      <c r="D4214">
        <v>0</v>
      </c>
      <c r="E4214">
        <f t="shared" si="65"/>
        <v>0</v>
      </c>
      <c r="F4214">
        <v>0</v>
      </c>
      <c r="G4214" s="25"/>
    </row>
    <row r="4215" spans="1:7" x14ac:dyDescent="0.25">
      <c r="A4215" t="s">
        <v>4345</v>
      </c>
      <c r="B4215">
        <v>0</v>
      </c>
      <c r="C4215">
        <v>0</v>
      </c>
      <c r="D4215">
        <v>0</v>
      </c>
      <c r="E4215">
        <f t="shared" si="65"/>
        <v>0</v>
      </c>
      <c r="F4215">
        <v>0</v>
      </c>
      <c r="G4215" s="25"/>
    </row>
    <row r="4216" spans="1:7" x14ac:dyDescent="0.25">
      <c r="A4216" t="s">
        <v>4346</v>
      </c>
      <c r="B4216">
        <v>0</v>
      </c>
      <c r="C4216">
        <v>0</v>
      </c>
      <c r="D4216">
        <v>0</v>
      </c>
      <c r="E4216">
        <f t="shared" si="65"/>
        <v>0</v>
      </c>
      <c r="F4216">
        <v>0</v>
      </c>
      <c r="G4216" s="25"/>
    </row>
    <row r="4217" spans="1:7" x14ac:dyDescent="0.25">
      <c r="A4217" t="s">
        <v>4347</v>
      </c>
      <c r="B4217">
        <v>31.13</v>
      </c>
      <c r="C4217">
        <v>77.94</v>
      </c>
      <c r="D4217">
        <v>35.869999999999997</v>
      </c>
      <c r="E4217">
        <f t="shared" si="65"/>
        <v>56.905000000000001</v>
      </c>
      <c r="F4217">
        <v>12.13</v>
      </c>
      <c r="G4217" s="25"/>
    </row>
    <row r="4218" spans="1:7" x14ac:dyDescent="0.25">
      <c r="A4218" t="s">
        <v>4348</v>
      </c>
      <c r="B4218">
        <v>88.7</v>
      </c>
      <c r="C4218">
        <v>233.6</v>
      </c>
      <c r="D4218">
        <v>84.1</v>
      </c>
      <c r="E4218">
        <f t="shared" si="65"/>
        <v>158.85</v>
      </c>
      <c r="F4218">
        <v>38.06</v>
      </c>
      <c r="G4218" s="25"/>
    </row>
    <row r="4219" spans="1:7" x14ac:dyDescent="0.25">
      <c r="A4219" t="s">
        <v>4349</v>
      </c>
      <c r="B4219">
        <v>231.72</v>
      </c>
      <c r="C4219">
        <v>395.31</v>
      </c>
      <c r="D4219">
        <v>175.44</v>
      </c>
      <c r="E4219">
        <f t="shared" si="65"/>
        <v>285.375</v>
      </c>
      <c r="F4219">
        <v>62.59</v>
      </c>
      <c r="G4219" s="25"/>
    </row>
    <row r="4220" spans="1:7" x14ac:dyDescent="0.25">
      <c r="A4220" t="s">
        <v>4350</v>
      </c>
      <c r="B4220">
        <v>450.47</v>
      </c>
      <c r="C4220">
        <v>618.54</v>
      </c>
      <c r="D4220">
        <v>302.85000000000002</v>
      </c>
      <c r="E4220">
        <f t="shared" si="65"/>
        <v>460.69499999999999</v>
      </c>
      <c r="F4220">
        <v>135.74</v>
      </c>
      <c r="G4220" s="25"/>
    </row>
    <row r="4221" spans="1:7" x14ac:dyDescent="0.25">
      <c r="A4221" t="s">
        <v>4351</v>
      </c>
      <c r="B4221">
        <v>486.91</v>
      </c>
      <c r="C4221">
        <v>540.79</v>
      </c>
      <c r="D4221">
        <v>403.67</v>
      </c>
      <c r="E4221">
        <f t="shared" si="65"/>
        <v>472.23</v>
      </c>
      <c r="F4221">
        <v>259.18</v>
      </c>
      <c r="G4221" s="25"/>
    </row>
    <row r="4222" spans="1:7" x14ac:dyDescent="0.25">
      <c r="A4222" t="s">
        <v>4352</v>
      </c>
      <c r="B4222">
        <v>763.4</v>
      </c>
      <c r="C4222">
        <v>777.66</v>
      </c>
      <c r="D4222">
        <v>582.12</v>
      </c>
      <c r="E4222">
        <f t="shared" si="65"/>
        <v>679.89</v>
      </c>
      <c r="F4222">
        <v>412.61</v>
      </c>
      <c r="G4222" s="25"/>
    </row>
    <row r="4223" spans="1:7" x14ac:dyDescent="0.25">
      <c r="A4223" t="s">
        <v>4353</v>
      </c>
      <c r="B4223">
        <v>545.65</v>
      </c>
      <c r="C4223">
        <v>540.95000000000005</v>
      </c>
      <c r="D4223">
        <v>505.82</v>
      </c>
      <c r="E4223">
        <f t="shared" si="65"/>
        <v>523.38499999999999</v>
      </c>
      <c r="F4223">
        <v>343.43</v>
      </c>
      <c r="G4223" s="25"/>
    </row>
    <row r="4224" spans="1:7" x14ac:dyDescent="0.25">
      <c r="A4224" t="s">
        <v>4354</v>
      </c>
      <c r="B4224">
        <v>567.14</v>
      </c>
      <c r="C4224">
        <v>544.27</v>
      </c>
      <c r="D4224">
        <v>538.14</v>
      </c>
      <c r="E4224">
        <f t="shared" si="65"/>
        <v>541.20499999999993</v>
      </c>
      <c r="F4224">
        <v>361.76</v>
      </c>
      <c r="G4224" s="25"/>
    </row>
    <row r="4225" spans="1:7" x14ac:dyDescent="0.25">
      <c r="A4225" t="s">
        <v>4355</v>
      </c>
      <c r="B4225">
        <v>580.02</v>
      </c>
      <c r="C4225">
        <v>536.30999999999995</v>
      </c>
      <c r="D4225">
        <v>562.69000000000005</v>
      </c>
      <c r="E4225">
        <f t="shared" si="65"/>
        <v>549.5</v>
      </c>
      <c r="F4225">
        <v>367.69</v>
      </c>
      <c r="G4225" s="25"/>
    </row>
    <row r="4226" spans="1:7" x14ac:dyDescent="0.25">
      <c r="A4226" t="s">
        <v>4356</v>
      </c>
      <c r="B4226">
        <v>578.79</v>
      </c>
      <c r="C4226">
        <v>509.03</v>
      </c>
      <c r="D4226">
        <v>580.76</v>
      </c>
      <c r="E4226">
        <f t="shared" si="65"/>
        <v>544.89499999999998</v>
      </c>
      <c r="F4226">
        <v>354.24</v>
      </c>
      <c r="G4226" s="25"/>
    </row>
    <row r="4227" spans="1:7" x14ac:dyDescent="0.25">
      <c r="A4227" t="s">
        <v>4357</v>
      </c>
      <c r="B4227">
        <v>604.24</v>
      </c>
      <c r="C4227">
        <v>472.7</v>
      </c>
      <c r="D4227">
        <v>649.87</v>
      </c>
      <c r="E4227">
        <f t="shared" si="65"/>
        <v>561.28499999999997</v>
      </c>
      <c r="F4227">
        <v>321.98</v>
      </c>
      <c r="G4227" s="25"/>
    </row>
    <row r="4228" spans="1:7" x14ac:dyDescent="0.25">
      <c r="A4228" t="s">
        <v>4358</v>
      </c>
      <c r="B4228">
        <v>461.02</v>
      </c>
      <c r="C4228">
        <v>348.66</v>
      </c>
      <c r="D4228">
        <v>561.77</v>
      </c>
      <c r="E4228">
        <f t="shared" si="65"/>
        <v>455.21500000000003</v>
      </c>
      <c r="F4228">
        <v>199.69</v>
      </c>
      <c r="G4228" s="25"/>
    </row>
    <row r="4229" spans="1:7" x14ac:dyDescent="0.25">
      <c r="A4229" t="s">
        <v>4359</v>
      </c>
      <c r="B4229">
        <v>317.64999999999998</v>
      </c>
      <c r="C4229">
        <v>211.43</v>
      </c>
      <c r="D4229">
        <v>510.64</v>
      </c>
      <c r="E4229">
        <f t="shared" si="65"/>
        <v>361.03499999999997</v>
      </c>
      <c r="F4229">
        <v>54.84</v>
      </c>
      <c r="G4229" s="25"/>
    </row>
    <row r="4230" spans="1:7" x14ac:dyDescent="0.25">
      <c r="A4230" t="s">
        <v>4360</v>
      </c>
      <c r="B4230">
        <v>132.97999999999999</v>
      </c>
      <c r="C4230">
        <v>105.12</v>
      </c>
      <c r="D4230">
        <v>316.81</v>
      </c>
      <c r="E4230">
        <f t="shared" si="65"/>
        <v>210.965</v>
      </c>
      <c r="F4230">
        <v>44.09</v>
      </c>
      <c r="G4230" s="25"/>
    </row>
    <row r="4231" spans="1:7" x14ac:dyDescent="0.25">
      <c r="A4231" t="s">
        <v>4361</v>
      </c>
      <c r="B4231">
        <v>46.26</v>
      </c>
      <c r="C4231">
        <v>52.91</v>
      </c>
      <c r="D4231">
        <v>74.040000000000006</v>
      </c>
      <c r="E4231">
        <f t="shared" si="65"/>
        <v>63.475000000000001</v>
      </c>
      <c r="F4231">
        <v>19.190000000000001</v>
      </c>
      <c r="G4231" s="25"/>
    </row>
    <row r="4232" spans="1:7" x14ac:dyDescent="0.25">
      <c r="A4232" t="s">
        <v>4362</v>
      </c>
      <c r="B4232">
        <v>0.95</v>
      </c>
      <c r="C4232">
        <v>1.39</v>
      </c>
      <c r="D4232">
        <v>1.45</v>
      </c>
      <c r="E4232">
        <f t="shared" si="65"/>
        <v>1.42</v>
      </c>
      <c r="F4232">
        <v>0</v>
      </c>
      <c r="G4232" s="25"/>
    </row>
    <row r="4233" spans="1:7" x14ac:dyDescent="0.25">
      <c r="A4233" t="s">
        <v>4363</v>
      </c>
      <c r="B4233">
        <v>0</v>
      </c>
      <c r="C4233">
        <v>0</v>
      </c>
      <c r="D4233">
        <v>0</v>
      </c>
      <c r="E4233">
        <f t="shared" si="65"/>
        <v>0</v>
      </c>
      <c r="F4233">
        <v>0</v>
      </c>
      <c r="G4233" s="25"/>
    </row>
    <row r="4234" spans="1:7" x14ac:dyDescent="0.25">
      <c r="A4234" t="s">
        <v>4364</v>
      </c>
      <c r="B4234">
        <v>0</v>
      </c>
      <c r="C4234">
        <v>0</v>
      </c>
      <c r="D4234">
        <v>0</v>
      </c>
      <c r="E4234">
        <f t="shared" si="65"/>
        <v>0</v>
      </c>
      <c r="F4234">
        <v>0</v>
      </c>
      <c r="G4234" s="25"/>
    </row>
    <row r="4235" spans="1:7" x14ac:dyDescent="0.25">
      <c r="A4235" t="s">
        <v>4365</v>
      </c>
      <c r="B4235">
        <v>0</v>
      </c>
      <c r="C4235">
        <v>0</v>
      </c>
      <c r="D4235">
        <v>0</v>
      </c>
      <c r="E4235">
        <f t="shared" si="65"/>
        <v>0</v>
      </c>
      <c r="F4235">
        <v>0</v>
      </c>
      <c r="G4235" s="25"/>
    </row>
    <row r="4236" spans="1:7" x14ac:dyDescent="0.25">
      <c r="A4236" t="s">
        <v>4366</v>
      </c>
      <c r="B4236">
        <v>0</v>
      </c>
      <c r="C4236">
        <v>0</v>
      </c>
      <c r="D4236">
        <v>0</v>
      </c>
      <c r="E4236">
        <f t="shared" si="65"/>
        <v>0</v>
      </c>
      <c r="F4236">
        <v>0</v>
      </c>
      <c r="G4236" s="25"/>
    </row>
    <row r="4237" spans="1:7" x14ac:dyDescent="0.25">
      <c r="A4237" t="s">
        <v>4367</v>
      </c>
      <c r="B4237">
        <v>0</v>
      </c>
      <c r="C4237">
        <v>0</v>
      </c>
      <c r="D4237">
        <v>0</v>
      </c>
      <c r="E4237">
        <f t="shared" si="65"/>
        <v>0</v>
      </c>
      <c r="F4237">
        <v>0</v>
      </c>
      <c r="G4237" s="25"/>
    </row>
    <row r="4238" spans="1:7" x14ac:dyDescent="0.25">
      <c r="A4238" t="s">
        <v>4368</v>
      </c>
      <c r="B4238">
        <v>0</v>
      </c>
      <c r="C4238">
        <v>0</v>
      </c>
      <c r="D4238">
        <v>0</v>
      </c>
      <c r="E4238">
        <f t="shared" ref="E4238:E4301" si="66">(C4238+D4238)/2</f>
        <v>0</v>
      </c>
      <c r="F4238">
        <v>0</v>
      </c>
      <c r="G4238" s="25"/>
    </row>
    <row r="4239" spans="1:7" x14ac:dyDescent="0.25">
      <c r="A4239" t="s">
        <v>4369</v>
      </c>
      <c r="B4239">
        <v>0</v>
      </c>
      <c r="C4239">
        <v>0</v>
      </c>
      <c r="D4239">
        <v>0</v>
      </c>
      <c r="E4239">
        <f t="shared" si="66"/>
        <v>0</v>
      </c>
      <c r="F4239">
        <v>0</v>
      </c>
      <c r="G4239" s="25"/>
    </row>
    <row r="4240" spans="1:7" x14ac:dyDescent="0.25">
      <c r="A4240" t="s">
        <v>4370</v>
      </c>
      <c r="B4240">
        <v>0</v>
      </c>
      <c r="C4240">
        <v>0</v>
      </c>
      <c r="D4240">
        <v>0</v>
      </c>
      <c r="E4240">
        <f t="shared" si="66"/>
        <v>0</v>
      </c>
      <c r="F4240">
        <v>0</v>
      </c>
      <c r="G4240" s="25"/>
    </row>
    <row r="4241" spans="1:7" x14ac:dyDescent="0.25">
      <c r="A4241" t="s">
        <v>4371</v>
      </c>
      <c r="B4241">
        <v>0.56999999999999995</v>
      </c>
      <c r="C4241">
        <v>0.99</v>
      </c>
      <c r="D4241">
        <v>0.95</v>
      </c>
      <c r="E4241">
        <f t="shared" si="66"/>
        <v>0.97</v>
      </c>
      <c r="F4241">
        <v>0</v>
      </c>
      <c r="G4241" s="25"/>
    </row>
    <row r="4242" spans="1:7" x14ac:dyDescent="0.25">
      <c r="A4242" t="s">
        <v>4372</v>
      </c>
      <c r="B4242">
        <v>50.09</v>
      </c>
      <c r="C4242">
        <v>54.01</v>
      </c>
      <c r="D4242">
        <v>54.01</v>
      </c>
      <c r="E4242">
        <f t="shared" si="66"/>
        <v>54.01</v>
      </c>
      <c r="F4242">
        <v>19.27</v>
      </c>
      <c r="G4242" s="25"/>
    </row>
    <row r="4243" spans="1:7" x14ac:dyDescent="0.25">
      <c r="A4243" t="s">
        <v>4373</v>
      </c>
      <c r="B4243">
        <v>189.19</v>
      </c>
      <c r="C4243">
        <v>254.17</v>
      </c>
      <c r="D4243">
        <v>176.79</v>
      </c>
      <c r="E4243">
        <f t="shared" si="66"/>
        <v>215.48</v>
      </c>
      <c r="F4243">
        <v>69.87</v>
      </c>
      <c r="G4243" s="25"/>
    </row>
    <row r="4244" spans="1:7" x14ac:dyDescent="0.25">
      <c r="A4244" t="s">
        <v>4374</v>
      </c>
      <c r="B4244">
        <v>367.55</v>
      </c>
      <c r="C4244">
        <v>466.02</v>
      </c>
      <c r="D4244">
        <v>293.58</v>
      </c>
      <c r="E4244">
        <f t="shared" si="66"/>
        <v>379.79999999999995</v>
      </c>
      <c r="F4244">
        <v>158.34</v>
      </c>
      <c r="G4244" s="25"/>
    </row>
    <row r="4245" spans="1:7" x14ac:dyDescent="0.25">
      <c r="A4245" t="s">
        <v>4375</v>
      </c>
      <c r="B4245">
        <v>507.81</v>
      </c>
      <c r="C4245">
        <v>566.63</v>
      </c>
      <c r="D4245">
        <v>410.23</v>
      </c>
      <c r="E4245">
        <f t="shared" si="66"/>
        <v>488.43</v>
      </c>
      <c r="F4245">
        <v>264.60000000000002</v>
      </c>
      <c r="G4245" s="25"/>
    </row>
    <row r="4246" spans="1:7" x14ac:dyDescent="0.25">
      <c r="A4246" t="s">
        <v>4376</v>
      </c>
      <c r="B4246">
        <v>230.18</v>
      </c>
      <c r="C4246">
        <v>245.25</v>
      </c>
      <c r="D4246">
        <v>244.4</v>
      </c>
      <c r="E4246">
        <f t="shared" si="66"/>
        <v>244.82499999999999</v>
      </c>
      <c r="F4246">
        <v>141.66999999999999</v>
      </c>
      <c r="G4246" s="25"/>
    </row>
    <row r="4247" spans="1:7" x14ac:dyDescent="0.25">
      <c r="A4247" t="s">
        <v>4377</v>
      </c>
      <c r="B4247">
        <v>454.06</v>
      </c>
      <c r="C4247">
        <v>461.42</v>
      </c>
      <c r="D4247">
        <v>442.25</v>
      </c>
      <c r="E4247">
        <f t="shared" si="66"/>
        <v>451.83500000000004</v>
      </c>
      <c r="F4247">
        <v>285.32</v>
      </c>
      <c r="G4247" s="25"/>
    </row>
    <row r="4248" spans="1:7" x14ac:dyDescent="0.25">
      <c r="A4248" t="s">
        <v>4378</v>
      </c>
      <c r="B4248">
        <v>373.6</v>
      </c>
      <c r="C4248">
        <v>385.42</v>
      </c>
      <c r="D4248">
        <v>384.16</v>
      </c>
      <c r="E4248">
        <f t="shared" si="66"/>
        <v>384.79</v>
      </c>
      <c r="F4248">
        <v>235.19</v>
      </c>
      <c r="G4248" s="25"/>
    </row>
    <row r="4249" spans="1:7" x14ac:dyDescent="0.25">
      <c r="A4249" t="s">
        <v>4379</v>
      </c>
      <c r="B4249">
        <v>99.9</v>
      </c>
      <c r="C4249">
        <v>107.12</v>
      </c>
      <c r="D4249">
        <v>107.12</v>
      </c>
      <c r="E4249">
        <f t="shared" si="66"/>
        <v>107.12</v>
      </c>
      <c r="F4249">
        <v>58.94</v>
      </c>
      <c r="G4249" s="25"/>
    </row>
    <row r="4250" spans="1:7" x14ac:dyDescent="0.25">
      <c r="A4250" t="s">
        <v>4380</v>
      </c>
      <c r="B4250">
        <v>275.92</v>
      </c>
      <c r="C4250">
        <v>289.37</v>
      </c>
      <c r="D4250">
        <v>292.39999999999998</v>
      </c>
      <c r="E4250">
        <f t="shared" si="66"/>
        <v>290.88499999999999</v>
      </c>
      <c r="F4250">
        <v>171.03</v>
      </c>
      <c r="G4250" s="25"/>
    </row>
    <row r="4251" spans="1:7" x14ac:dyDescent="0.25">
      <c r="A4251" t="s">
        <v>4381</v>
      </c>
      <c r="B4251">
        <v>244.41</v>
      </c>
      <c r="C4251">
        <v>256.14999999999998</v>
      </c>
      <c r="D4251">
        <v>260.64999999999998</v>
      </c>
      <c r="E4251">
        <f t="shared" si="66"/>
        <v>258.39999999999998</v>
      </c>
      <c r="F4251">
        <v>149.78</v>
      </c>
      <c r="G4251" s="25"/>
    </row>
    <row r="4252" spans="1:7" x14ac:dyDescent="0.25">
      <c r="A4252" t="s">
        <v>4382</v>
      </c>
      <c r="B4252">
        <v>349.45</v>
      </c>
      <c r="C4252">
        <v>311.20999999999998</v>
      </c>
      <c r="D4252">
        <v>401.73</v>
      </c>
      <c r="E4252">
        <f t="shared" si="66"/>
        <v>356.47</v>
      </c>
      <c r="F4252">
        <v>183.66</v>
      </c>
      <c r="G4252" s="25"/>
    </row>
    <row r="4253" spans="1:7" x14ac:dyDescent="0.25">
      <c r="A4253" t="s">
        <v>4383</v>
      </c>
      <c r="B4253">
        <v>241.87</v>
      </c>
      <c r="C4253">
        <v>214.78</v>
      </c>
      <c r="D4253">
        <v>315.45</v>
      </c>
      <c r="E4253">
        <f t="shared" si="66"/>
        <v>265.11500000000001</v>
      </c>
      <c r="F4253">
        <v>81.16</v>
      </c>
      <c r="G4253" s="25"/>
    </row>
    <row r="4254" spans="1:7" x14ac:dyDescent="0.25">
      <c r="A4254" t="s">
        <v>4384</v>
      </c>
      <c r="B4254">
        <v>36.840000000000003</v>
      </c>
      <c r="C4254">
        <v>39.83</v>
      </c>
      <c r="D4254">
        <v>39.83</v>
      </c>
      <c r="E4254">
        <f t="shared" si="66"/>
        <v>39.83</v>
      </c>
      <c r="F4254">
        <v>13.55</v>
      </c>
      <c r="G4254" s="25"/>
    </row>
    <row r="4255" spans="1:7" x14ac:dyDescent="0.25">
      <c r="A4255" t="s">
        <v>4385</v>
      </c>
      <c r="B4255">
        <v>5.54</v>
      </c>
      <c r="C4255">
        <v>6.73</v>
      </c>
      <c r="D4255">
        <v>6.88</v>
      </c>
      <c r="E4255">
        <f t="shared" si="66"/>
        <v>6.8049999999999997</v>
      </c>
      <c r="F4255">
        <v>1.08</v>
      </c>
      <c r="G4255" s="25"/>
    </row>
    <row r="4256" spans="1:7" x14ac:dyDescent="0.25">
      <c r="A4256" t="s">
        <v>4386</v>
      </c>
      <c r="B4256">
        <v>0</v>
      </c>
      <c r="C4256">
        <v>0</v>
      </c>
      <c r="D4256">
        <v>0</v>
      </c>
      <c r="E4256">
        <f t="shared" si="66"/>
        <v>0</v>
      </c>
      <c r="F4256">
        <v>0</v>
      </c>
      <c r="G4256" s="25"/>
    </row>
    <row r="4257" spans="1:7" x14ac:dyDescent="0.25">
      <c r="A4257" t="s">
        <v>4387</v>
      </c>
      <c r="B4257">
        <v>0</v>
      </c>
      <c r="C4257">
        <v>0</v>
      </c>
      <c r="D4257">
        <v>0</v>
      </c>
      <c r="E4257">
        <f t="shared" si="66"/>
        <v>0</v>
      </c>
      <c r="F4257">
        <v>0</v>
      </c>
      <c r="G4257" s="25"/>
    </row>
    <row r="4258" spans="1:7" x14ac:dyDescent="0.25">
      <c r="A4258" t="s">
        <v>4388</v>
      </c>
      <c r="B4258">
        <v>0</v>
      </c>
      <c r="C4258">
        <v>0</v>
      </c>
      <c r="D4258">
        <v>0</v>
      </c>
      <c r="E4258">
        <f t="shared" si="66"/>
        <v>0</v>
      </c>
      <c r="F4258">
        <v>0</v>
      </c>
      <c r="G4258" s="25"/>
    </row>
    <row r="4259" spans="1:7" x14ac:dyDescent="0.25">
      <c r="A4259" t="s">
        <v>4389</v>
      </c>
      <c r="B4259">
        <v>0</v>
      </c>
      <c r="C4259">
        <v>0</v>
      </c>
      <c r="D4259">
        <v>0</v>
      </c>
      <c r="E4259">
        <f t="shared" si="66"/>
        <v>0</v>
      </c>
      <c r="F4259">
        <v>0</v>
      </c>
      <c r="G4259" s="25"/>
    </row>
    <row r="4260" spans="1:7" x14ac:dyDescent="0.25">
      <c r="A4260" t="s">
        <v>4390</v>
      </c>
      <c r="B4260">
        <v>0</v>
      </c>
      <c r="C4260">
        <v>0</v>
      </c>
      <c r="D4260">
        <v>0</v>
      </c>
      <c r="E4260">
        <f t="shared" si="66"/>
        <v>0</v>
      </c>
      <c r="F4260">
        <v>0</v>
      </c>
      <c r="G4260" s="25"/>
    </row>
    <row r="4261" spans="1:7" x14ac:dyDescent="0.25">
      <c r="A4261" t="s">
        <v>4391</v>
      </c>
      <c r="B4261">
        <v>0</v>
      </c>
      <c r="C4261">
        <v>0</v>
      </c>
      <c r="D4261">
        <v>0</v>
      </c>
      <c r="E4261">
        <f t="shared" si="66"/>
        <v>0</v>
      </c>
      <c r="F4261">
        <v>0</v>
      </c>
      <c r="G4261" s="25"/>
    </row>
    <row r="4262" spans="1:7" x14ac:dyDescent="0.25">
      <c r="A4262" t="s">
        <v>4392</v>
      </c>
      <c r="B4262">
        <v>0</v>
      </c>
      <c r="C4262">
        <v>0</v>
      </c>
      <c r="D4262">
        <v>0</v>
      </c>
      <c r="E4262">
        <f t="shared" si="66"/>
        <v>0</v>
      </c>
      <c r="F4262">
        <v>0</v>
      </c>
      <c r="G4262" s="25"/>
    </row>
    <row r="4263" spans="1:7" x14ac:dyDescent="0.25">
      <c r="A4263" t="s">
        <v>4393</v>
      </c>
      <c r="B4263">
        <v>0</v>
      </c>
      <c r="C4263">
        <v>0</v>
      </c>
      <c r="D4263">
        <v>0</v>
      </c>
      <c r="E4263">
        <f t="shared" si="66"/>
        <v>0</v>
      </c>
      <c r="F4263">
        <v>0</v>
      </c>
      <c r="G4263" s="25"/>
    </row>
    <row r="4264" spans="1:7" x14ac:dyDescent="0.25">
      <c r="A4264" t="s">
        <v>4394</v>
      </c>
      <c r="B4264">
        <v>0</v>
      </c>
      <c r="C4264">
        <v>0</v>
      </c>
      <c r="D4264">
        <v>0</v>
      </c>
      <c r="E4264">
        <f t="shared" si="66"/>
        <v>0</v>
      </c>
      <c r="F4264">
        <v>0</v>
      </c>
      <c r="G4264" s="25"/>
    </row>
    <row r="4265" spans="1:7" x14ac:dyDescent="0.25">
      <c r="A4265" t="s">
        <v>4395</v>
      </c>
      <c r="B4265">
        <v>0.54</v>
      </c>
      <c r="C4265">
        <v>0.96</v>
      </c>
      <c r="D4265">
        <v>0.91</v>
      </c>
      <c r="E4265">
        <f t="shared" si="66"/>
        <v>0.93500000000000005</v>
      </c>
      <c r="F4265">
        <v>0</v>
      </c>
      <c r="G4265" s="25"/>
    </row>
    <row r="4266" spans="1:7" x14ac:dyDescent="0.25">
      <c r="A4266" t="s">
        <v>4396</v>
      </c>
      <c r="B4266">
        <v>7.6</v>
      </c>
      <c r="C4266">
        <v>8.42</v>
      </c>
      <c r="D4266">
        <v>8.42</v>
      </c>
      <c r="E4266">
        <f t="shared" si="66"/>
        <v>8.42</v>
      </c>
      <c r="F4266">
        <v>1.59</v>
      </c>
      <c r="G4266" s="25"/>
    </row>
    <row r="4267" spans="1:7" x14ac:dyDescent="0.25">
      <c r="A4267" t="s">
        <v>4397</v>
      </c>
      <c r="B4267">
        <v>17.63</v>
      </c>
      <c r="C4267">
        <v>19.23</v>
      </c>
      <c r="D4267">
        <v>19.23</v>
      </c>
      <c r="E4267">
        <f t="shared" si="66"/>
        <v>19.23</v>
      </c>
      <c r="F4267">
        <v>5.49</v>
      </c>
      <c r="G4267" s="25"/>
    </row>
    <row r="4268" spans="1:7" x14ac:dyDescent="0.25">
      <c r="A4268" t="s">
        <v>4398</v>
      </c>
      <c r="B4268">
        <v>53.77</v>
      </c>
      <c r="C4268">
        <v>57.94</v>
      </c>
      <c r="D4268">
        <v>57.94</v>
      </c>
      <c r="E4268">
        <f t="shared" si="66"/>
        <v>57.94</v>
      </c>
      <c r="F4268">
        <v>30.41</v>
      </c>
      <c r="G4268" s="25"/>
    </row>
    <row r="4269" spans="1:7" x14ac:dyDescent="0.25">
      <c r="A4269" t="s">
        <v>4399</v>
      </c>
      <c r="B4269">
        <v>242.35</v>
      </c>
      <c r="C4269">
        <v>259.69</v>
      </c>
      <c r="D4269">
        <v>252.68</v>
      </c>
      <c r="E4269">
        <f t="shared" si="66"/>
        <v>256.185</v>
      </c>
      <c r="F4269">
        <v>146.93</v>
      </c>
      <c r="G4269" s="25"/>
    </row>
    <row r="4270" spans="1:7" x14ac:dyDescent="0.25">
      <c r="A4270" t="s">
        <v>4400</v>
      </c>
      <c r="B4270">
        <v>289.76</v>
      </c>
      <c r="C4270">
        <v>307.43</v>
      </c>
      <c r="D4270">
        <v>301.64999999999998</v>
      </c>
      <c r="E4270">
        <f t="shared" si="66"/>
        <v>304.53999999999996</v>
      </c>
      <c r="F4270">
        <v>178.58</v>
      </c>
      <c r="G4270" s="25"/>
    </row>
    <row r="4271" spans="1:7" x14ac:dyDescent="0.25">
      <c r="A4271" t="s">
        <v>4401</v>
      </c>
      <c r="B4271">
        <v>745.96</v>
      </c>
      <c r="C4271">
        <v>708.64</v>
      </c>
      <c r="D4271">
        <v>627.25</v>
      </c>
      <c r="E4271">
        <f t="shared" si="66"/>
        <v>667.94499999999994</v>
      </c>
      <c r="F4271">
        <v>456.61</v>
      </c>
      <c r="G4271" s="25"/>
    </row>
    <row r="4272" spans="1:7" x14ac:dyDescent="0.25">
      <c r="A4272" t="s">
        <v>4402</v>
      </c>
      <c r="B4272">
        <v>217.79</v>
      </c>
      <c r="C4272">
        <v>232.38</v>
      </c>
      <c r="D4272">
        <v>232.38</v>
      </c>
      <c r="E4272">
        <f t="shared" si="66"/>
        <v>232.38</v>
      </c>
      <c r="F4272">
        <v>133.63</v>
      </c>
      <c r="G4272" s="25"/>
    </row>
    <row r="4273" spans="1:7" x14ac:dyDescent="0.25">
      <c r="A4273" t="s">
        <v>4403</v>
      </c>
      <c r="B4273">
        <v>504.89</v>
      </c>
      <c r="C4273">
        <v>487.63</v>
      </c>
      <c r="D4273">
        <v>503.67</v>
      </c>
      <c r="E4273">
        <f t="shared" si="66"/>
        <v>495.65</v>
      </c>
      <c r="F4273">
        <v>318.08</v>
      </c>
      <c r="G4273" s="25"/>
    </row>
    <row r="4274" spans="1:7" x14ac:dyDescent="0.25">
      <c r="A4274" t="s">
        <v>4404</v>
      </c>
      <c r="B4274">
        <v>567.66999999999996</v>
      </c>
      <c r="C4274">
        <v>506.79</v>
      </c>
      <c r="D4274">
        <v>571.94000000000005</v>
      </c>
      <c r="E4274">
        <f t="shared" si="66"/>
        <v>539.36500000000001</v>
      </c>
      <c r="F4274">
        <v>346.94</v>
      </c>
      <c r="G4274" s="25"/>
    </row>
    <row r="4275" spans="1:7" x14ac:dyDescent="0.25">
      <c r="A4275" t="s">
        <v>4405</v>
      </c>
      <c r="B4275">
        <v>391.06</v>
      </c>
      <c r="C4275">
        <v>372.18</v>
      </c>
      <c r="D4275">
        <v>417.39</v>
      </c>
      <c r="E4275">
        <f t="shared" si="66"/>
        <v>394.78499999999997</v>
      </c>
      <c r="F4275">
        <v>231.89</v>
      </c>
      <c r="G4275" s="25"/>
    </row>
    <row r="4276" spans="1:7" x14ac:dyDescent="0.25">
      <c r="A4276" t="s">
        <v>4406</v>
      </c>
      <c r="B4276">
        <v>313.41000000000003</v>
      </c>
      <c r="C4276">
        <v>295.81</v>
      </c>
      <c r="D4276">
        <v>352.76</v>
      </c>
      <c r="E4276">
        <f t="shared" si="66"/>
        <v>324.28499999999997</v>
      </c>
      <c r="F4276">
        <v>172.94</v>
      </c>
      <c r="G4276" s="25"/>
    </row>
    <row r="4277" spans="1:7" x14ac:dyDescent="0.25">
      <c r="A4277" t="s">
        <v>4407</v>
      </c>
      <c r="B4277">
        <v>188.02</v>
      </c>
      <c r="C4277">
        <v>189.02</v>
      </c>
      <c r="D4277">
        <v>216.89</v>
      </c>
      <c r="E4277">
        <f t="shared" si="66"/>
        <v>202.95499999999998</v>
      </c>
      <c r="F4277">
        <v>75.260000000000005</v>
      </c>
      <c r="G4277" s="25"/>
    </row>
    <row r="4278" spans="1:7" x14ac:dyDescent="0.25">
      <c r="A4278" t="s">
        <v>4408</v>
      </c>
      <c r="B4278">
        <v>132.68</v>
      </c>
      <c r="C4278">
        <v>96.06</v>
      </c>
      <c r="D4278">
        <v>359.22</v>
      </c>
      <c r="E4278">
        <f t="shared" si="66"/>
        <v>227.64000000000001</v>
      </c>
      <c r="F4278">
        <v>39.840000000000003</v>
      </c>
      <c r="G4278" s="25"/>
    </row>
    <row r="4279" spans="1:7" x14ac:dyDescent="0.25">
      <c r="A4279" t="s">
        <v>4409</v>
      </c>
      <c r="B4279">
        <v>40.29</v>
      </c>
      <c r="C4279">
        <v>46.2</v>
      </c>
      <c r="D4279">
        <v>227.87</v>
      </c>
      <c r="E4279">
        <f t="shared" si="66"/>
        <v>137.035</v>
      </c>
      <c r="F4279">
        <v>16.36</v>
      </c>
      <c r="G4279" s="25"/>
    </row>
    <row r="4280" spans="1:7" x14ac:dyDescent="0.25">
      <c r="A4280" t="s">
        <v>4410</v>
      </c>
      <c r="B4280">
        <v>6.28</v>
      </c>
      <c r="C4280">
        <v>7.59</v>
      </c>
      <c r="D4280">
        <v>38.799999999999997</v>
      </c>
      <c r="E4280">
        <f t="shared" si="66"/>
        <v>23.195</v>
      </c>
      <c r="F4280">
        <v>1.36</v>
      </c>
      <c r="G4280" s="25"/>
    </row>
    <row r="4281" spans="1:7" x14ac:dyDescent="0.25">
      <c r="A4281" t="s">
        <v>4411</v>
      </c>
      <c r="B4281">
        <v>0</v>
      </c>
      <c r="C4281">
        <v>0</v>
      </c>
      <c r="D4281">
        <v>0</v>
      </c>
      <c r="E4281">
        <f t="shared" si="66"/>
        <v>0</v>
      </c>
      <c r="F4281">
        <v>0</v>
      </c>
      <c r="G4281" s="25"/>
    </row>
    <row r="4282" spans="1:7" x14ac:dyDescent="0.25">
      <c r="A4282" t="s">
        <v>4412</v>
      </c>
      <c r="B4282">
        <v>0</v>
      </c>
      <c r="C4282">
        <v>0</v>
      </c>
      <c r="D4282">
        <v>0</v>
      </c>
      <c r="E4282">
        <f t="shared" si="66"/>
        <v>0</v>
      </c>
      <c r="F4282">
        <v>0</v>
      </c>
      <c r="G4282" s="25"/>
    </row>
    <row r="4283" spans="1:7" x14ac:dyDescent="0.25">
      <c r="A4283" t="s">
        <v>4413</v>
      </c>
      <c r="B4283">
        <v>0</v>
      </c>
      <c r="C4283">
        <v>0</v>
      </c>
      <c r="D4283">
        <v>0</v>
      </c>
      <c r="E4283">
        <f t="shared" si="66"/>
        <v>0</v>
      </c>
      <c r="F4283">
        <v>0</v>
      </c>
      <c r="G4283" s="25"/>
    </row>
    <row r="4284" spans="1:7" x14ac:dyDescent="0.25">
      <c r="A4284" t="s">
        <v>4414</v>
      </c>
      <c r="B4284">
        <v>0</v>
      </c>
      <c r="C4284">
        <v>0</v>
      </c>
      <c r="D4284">
        <v>0</v>
      </c>
      <c r="E4284">
        <f t="shared" si="66"/>
        <v>0</v>
      </c>
      <c r="F4284">
        <v>0</v>
      </c>
      <c r="G4284" s="25"/>
    </row>
    <row r="4285" spans="1:7" x14ac:dyDescent="0.25">
      <c r="A4285" t="s">
        <v>4415</v>
      </c>
      <c r="B4285">
        <v>0</v>
      </c>
      <c r="C4285">
        <v>0</v>
      </c>
      <c r="D4285">
        <v>0</v>
      </c>
      <c r="E4285">
        <f t="shared" si="66"/>
        <v>0</v>
      </c>
      <c r="F4285">
        <v>0</v>
      </c>
      <c r="G4285" s="25"/>
    </row>
    <row r="4286" spans="1:7" x14ac:dyDescent="0.25">
      <c r="A4286" t="s">
        <v>4416</v>
      </c>
      <c r="B4286">
        <v>0</v>
      </c>
      <c r="C4286">
        <v>0</v>
      </c>
      <c r="D4286">
        <v>0</v>
      </c>
      <c r="E4286">
        <f t="shared" si="66"/>
        <v>0</v>
      </c>
      <c r="F4286">
        <v>0</v>
      </c>
      <c r="G4286" s="25"/>
    </row>
    <row r="4287" spans="1:7" x14ac:dyDescent="0.25">
      <c r="A4287" t="s">
        <v>4417</v>
      </c>
      <c r="B4287">
        <v>0</v>
      </c>
      <c r="C4287">
        <v>0</v>
      </c>
      <c r="D4287">
        <v>0</v>
      </c>
      <c r="E4287">
        <f t="shared" si="66"/>
        <v>0</v>
      </c>
      <c r="F4287">
        <v>0</v>
      </c>
      <c r="G4287" s="25"/>
    </row>
    <row r="4288" spans="1:7" x14ac:dyDescent="0.25">
      <c r="A4288" t="s">
        <v>4418</v>
      </c>
      <c r="B4288">
        <v>0</v>
      </c>
      <c r="C4288">
        <v>0</v>
      </c>
      <c r="D4288">
        <v>0</v>
      </c>
      <c r="E4288">
        <f t="shared" si="66"/>
        <v>0</v>
      </c>
      <c r="F4288">
        <v>0</v>
      </c>
      <c r="G4288" s="25"/>
    </row>
    <row r="4289" spans="1:7" x14ac:dyDescent="0.25">
      <c r="A4289" t="s">
        <v>4419</v>
      </c>
      <c r="B4289">
        <v>26.55</v>
      </c>
      <c r="C4289">
        <v>144.19999999999999</v>
      </c>
      <c r="D4289">
        <v>30.69</v>
      </c>
      <c r="E4289">
        <f t="shared" si="66"/>
        <v>87.444999999999993</v>
      </c>
      <c r="F4289">
        <v>10.06</v>
      </c>
      <c r="G4289" s="25"/>
    </row>
    <row r="4290" spans="1:7" x14ac:dyDescent="0.25">
      <c r="A4290" t="s">
        <v>4420</v>
      </c>
      <c r="B4290">
        <v>58.4</v>
      </c>
      <c r="C4290">
        <v>348.14</v>
      </c>
      <c r="D4290">
        <v>43.5</v>
      </c>
      <c r="E4290">
        <f t="shared" si="66"/>
        <v>195.82</v>
      </c>
      <c r="F4290">
        <v>23.88</v>
      </c>
      <c r="G4290" s="25"/>
    </row>
    <row r="4291" spans="1:7" x14ac:dyDescent="0.25">
      <c r="A4291" t="s">
        <v>4421</v>
      </c>
      <c r="B4291">
        <v>246.92</v>
      </c>
      <c r="C4291">
        <v>503.47</v>
      </c>
      <c r="D4291">
        <v>149.71</v>
      </c>
      <c r="E4291">
        <f t="shared" si="66"/>
        <v>326.59000000000003</v>
      </c>
      <c r="F4291">
        <v>40.479999999999997</v>
      </c>
      <c r="G4291" s="25"/>
    </row>
    <row r="4292" spans="1:7" x14ac:dyDescent="0.25">
      <c r="A4292" t="s">
        <v>4422</v>
      </c>
      <c r="B4292">
        <v>472.21</v>
      </c>
      <c r="C4292">
        <v>664.84</v>
      </c>
      <c r="D4292">
        <v>300</v>
      </c>
      <c r="E4292">
        <f t="shared" si="66"/>
        <v>482.42</v>
      </c>
      <c r="F4292">
        <v>118.58</v>
      </c>
      <c r="G4292" s="25"/>
    </row>
    <row r="4293" spans="1:7" x14ac:dyDescent="0.25">
      <c r="A4293" t="s">
        <v>4423</v>
      </c>
      <c r="B4293">
        <v>656.36</v>
      </c>
      <c r="C4293">
        <v>755.79</v>
      </c>
      <c r="D4293">
        <v>459.45</v>
      </c>
      <c r="E4293">
        <f t="shared" si="66"/>
        <v>607.62</v>
      </c>
      <c r="F4293">
        <v>278.01</v>
      </c>
      <c r="G4293" s="25"/>
    </row>
    <row r="4294" spans="1:7" x14ac:dyDescent="0.25">
      <c r="A4294" t="s">
        <v>4424</v>
      </c>
      <c r="B4294">
        <v>787.22</v>
      </c>
      <c r="C4294">
        <v>803</v>
      </c>
      <c r="D4294">
        <v>593.70000000000005</v>
      </c>
      <c r="E4294">
        <f t="shared" si="66"/>
        <v>698.35</v>
      </c>
      <c r="F4294">
        <v>417.82</v>
      </c>
      <c r="G4294" s="25"/>
    </row>
    <row r="4295" spans="1:7" x14ac:dyDescent="0.25">
      <c r="A4295" t="s">
        <v>4425</v>
      </c>
      <c r="B4295">
        <v>866.92</v>
      </c>
      <c r="C4295">
        <v>812.42</v>
      </c>
      <c r="D4295">
        <v>696.77</v>
      </c>
      <c r="E4295">
        <f t="shared" si="66"/>
        <v>754.59500000000003</v>
      </c>
      <c r="F4295">
        <v>507.75</v>
      </c>
      <c r="G4295" s="25"/>
    </row>
    <row r="4296" spans="1:7" x14ac:dyDescent="0.25">
      <c r="A4296" t="s">
        <v>4426</v>
      </c>
      <c r="B4296">
        <v>880.83</v>
      </c>
      <c r="C4296">
        <v>773.06</v>
      </c>
      <c r="D4296">
        <v>753.18</v>
      </c>
      <c r="E4296">
        <f t="shared" si="66"/>
        <v>763.11999999999989</v>
      </c>
      <c r="F4296">
        <v>537.51</v>
      </c>
      <c r="G4296" s="25"/>
    </row>
    <row r="4297" spans="1:7" x14ac:dyDescent="0.25">
      <c r="A4297" t="s">
        <v>4427</v>
      </c>
      <c r="B4297">
        <v>858.36</v>
      </c>
      <c r="C4297">
        <v>710.96</v>
      </c>
      <c r="D4297">
        <v>781.34</v>
      </c>
      <c r="E4297">
        <f t="shared" si="66"/>
        <v>746.15000000000009</v>
      </c>
      <c r="F4297">
        <v>518.9</v>
      </c>
      <c r="G4297" s="25"/>
    </row>
    <row r="4298" spans="1:7" x14ac:dyDescent="0.25">
      <c r="A4298" t="s">
        <v>4428</v>
      </c>
      <c r="B4298">
        <v>722.46</v>
      </c>
      <c r="C4298">
        <v>582.69000000000005</v>
      </c>
      <c r="D4298">
        <v>710.15</v>
      </c>
      <c r="E4298">
        <f t="shared" si="66"/>
        <v>646.42000000000007</v>
      </c>
      <c r="F4298">
        <v>427.74</v>
      </c>
      <c r="G4298" s="25"/>
    </row>
    <row r="4299" spans="1:7" x14ac:dyDescent="0.25">
      <c r="A4299" t="s">
        <v>4429</v>
      </c>
      <c r="B4299">
        <v>499.51</v>
      </c>
      <c r="C4299">
        <v>427.38</v>
      </c>
      <c r="D4299">
        <v>533.19000000000005</v>
      </c>
      <c r="E4299">
        <f t="shared" si="66"/>
        <v>480.28500000000003</v>
      </c>
      <c r="F4299">
        <v>285.54000000000002</v>
      </c>
      <c r="G4299" s="25"/>
    </row>
    <row r="4300" spans="1:7" x14ac:dyDescent="0.25">
      <c r="A4300" t="s">
        <v>4430</v>
      </c>
      <c r="B4300">
        <v>276.52</v>
      </c>
      <c r="C4300">
        <v>271.08999999999997</v>
      </c>
      <c r="D4300">
        <v>306.02999999999997</v>
      </c>
      <c r="E4300">
        <f t="shared" si="66"/>
        <v>288.55999999999995</v>
      </c>
      <c r="F4300">
        <v>158.52000000000001</v>
      </c>
      <c r="G4300" s="25"/>
    </row>
    <row r="4301" spans="1:7" x14ac:dyDescent="0.25">
      <c r="A4301" t="s">
        <v>4431</v>
      </c>
      <c r="B4301">
        <v>50.45</v>
      </c>
      <c r="C4301">
        <v>54.38</v>
      </c>
      <c r="D4301">
        <v>54.38</v>
      </c>
      <c r="E4301">
        <f t="shared" si="66"/>
        <v>54.38</v>
      </c>
      <c r="F4301">
        <v>19.47</v>
      </c>
      <c r="G4301" s="25"/>
    </row>
    <row r="4302" spans="1:7" x14ac:dyDescent="0.25">
      <c r="A4302" t="s">
        <v>4432</v>
      </c>
      <c r="B4302">
        <v>54.01</v>
      </c>
      <c r="C4302">
        <v>58.19</v>
      </c>
      <c r="D4302">
        <v>58.19</v>
      </c>
      <c r="E4302">
        <f t="shared" ref="E4302:E4365" si="67">(C4302+D4302)/2</f>
        <v>58.19</v>
      </c>
      <c r="F4302">
        <v>21.04</v>
      </c>
      <c r="G4302" s="25"/>
    </row>
    <row r="4303" spans="1:7" x14ac:dyDescent="0.25">
      <c r="A4303" t="s">
        <v>4433</v>
      </c>
      <c r="B4303">
        <v>29.96</v>
      </c>
      <c r="C4303">
        <v>34.520000000000003</v>
      </c>
      <c r="D4303">
        <v>35.08</v>
      </c>
      <c r="E4303">
        <f t="shared" si="67"/>
        <v>34.799999999999997</v>
      </c>
      <c r="F4303">
        <v>11.64</v>
      </c>
      <c r="G4303" s="25"/>
    </row>
    <row r="4304" spans="1:7" x14ac:dyDescent="0.25">
      <c r="A4304" t="s">
        <v>4434</v>
      </c>
      <c r="B4304">
        <v>3.93</v>
      </c>
      <c r="C4304">
        <v>4.88</v>
      </c>
      <c r="D4304">
        <v>7.79</v>
      </c>
      <c r="E4304">
        <f t="shared" si="67"/>
        <v>6.335</v>
      </c>
      <c r="F4304">
        <v>0.46</v>
      </c>
      <c r="G4304" s="25"/>
    </row>
    <row r="4305" spans="1:7" x14ac:dyDescent="0.25">
      <c r="A4305" t="s">
        <v>4435</v>
      </c>
      <c r="B4305">
        <v>0</v>
      </c>
      <c r="C4305">
        <v>0</v>
      </c>
      <c r="D4305">
        <v>0</v>
      </c>
      <c r="E4305">
        <f t="shared" si="67"/>
        <v>0</v>
      </c>
      <c r="F4305">
        <v>0</v>
      </c>
      <c r="G4305" s="25"/>
    </row>
    <row r="4306" spans="1:7" x14ac:dyDescent="0.25">
      <c r="A4306" t="s">
        <v>4436</v>
      </c>
      <c r="B4306">
        <v>0</v>
      </c>
      <c r="C4306">
        <v>0</v>
      </c>
      <c r="D4306">
        <v>0</v>
      </c>
      <c r="E4306">
        <f t="shared" si="67"/>
        <v>0</v>
      </c>
      <c r="F4306">
        <v>0</v>
      </c>
      <c r="G4306" s="25"/>
    </row>
    <row r="4307" spans="1:7" x14ac:dyDescent="0.25">
      <c r="A4307" t="s">
        <v>4437</v>
      </c>
      <c r="B4307">
        <v>0</v>
      </c>
      <c r="C4307">
        <v>0</v>
      </c>
      <c r="D4307">
        <v>0</v>
      </c>
      <c r="E4307">
        <f t="shared" si="67"/>
        <v>0</v>
      </c>
      <c r="F4307">
        <v>0</v>
      </c>
      <c r="G4307" s="25"/>
    </row>
    <row r="4308" spans="1:7" x14ac:dyDescent="0.25">
      <c r="A4308" t="s">
        <v>4438</v>
      </c>
      <c r="B4308">
        <v>0</v>
      </c>
      <c r="C4308">
        <v>0</v>
      </c>
      <c r="D4308">
        <v>0</v>
      </c>
      <c r="E4308">
        <f t="shared" si="67"/>
        <v>0</v>
      </c>
      <c r="F4308">
        <v>0</v>
      </c>
      <c r="G4308" s="25"/>
    </row>
    <row r="4309" spans="1:7" x14ac:dyDescent="0.25">
      <c r="A4309" t="s">
        <v>4439</v>
      </c>
      <c r="B4309">
        <v>0</v>
      </c>
      <c r="C4309">
        <v>0</v>
      </c>
      <c r="D4309">
        <v>0</v>
      </c>
      <c r="E4309">
        <f t="shared" si="67"/>
        <v>0</v>
      </c>
      <c r="F4309">
        <v>0</v>
      </c>
      <c r="G4309" s="25"/>
    </row>
    <row r="4310" spans="1:7" x14ac:dyDescent="0.25">
      <c r="A4310" t="s">
        <v>4440</v>
      </c>
      <c r="B4310">
        <v>0</v>
      </c>
      <c r="C4310">
        <v>0</v>
      </c>
      <c r="D4310">
        <v>0</v>
      </c>
      <c r="E4310">
        <f t="shared" si="67"/>
        <v>0</v>
      </c>
      <c r="F4310">
        <v>0</v>
      </c>
      <c r="G4310" s="25"/>
    </row>
    <row r="4311" spans="1:7" x14ac:dyDescent="0.25">
      <c r="A4311" t="s">
        <v>4441</v>
      </c>
      <c r="B4311">
        <v>0</v>
      </c>
      <c r="C4311">
        <v>0</v>
      </c>
      <c r="D4311">
        <v>0</v>
      </c>
      <c r="E4311">
        <f t="shared" si="67"/>
        <v>0</v>
      </c>
      <c r="F4311">
        <v>0</v>
      </c>
      <c r="G4311" s="25"/>
    </row>
    <row r="4312" spans="1:7" x14ac:dyDescent="0.25">
      <c r="A4312" t="s">
        <v>4442</v>
      </c>
      <c r="B4312">
        <v>0</v>
      </c>
      <c r="C4312">
        <v>0</v>
      </c>
      <c r="D4312">
        <v>0</v>
      </c>
      <c r="E4312">
        <f t="shared" si="67"/>
        <v>0</v>
      </c>
      <c r="F4312">
        <v>0</v>
      </c>
      <c r="G4312" s="25"/>
    </row>
    <row r="4313" spans="1:7" x14ac:dyDescent="0.25">
      <c r="A4313" t="s">
        <v>4443</v>
      </c>
      <c r="B4313">
        <v>3.45</v>
      </c>
      <c r="C4313">
        <v>4.43</v>
      </c>
      <c r="D4313">
        <v>4.33</v>
      </c>
      <c r="E4313">
        <f t="shared" si="67"/>
        <v>4.38</v>
      </c>
      <c r="F4313">
        <v>0.28000000000000003</v>
      </c>
      <c r="G4313" s="25"/>
    </row>
    <row r="4314" spans="1:7" x14ac:dyDescent="0.25">
      <c r="A4314" t="s">
        <v>4444</v>
      </c>
      <c r="B4314">
        <v>64.64</v>
      </c>
      <c r="C4314">
        <v>73.489999999999995</v>
      </c>
      <c r="D4314">
        <v>69.260000000000005</v>
      </c>
      <c r="E4314">
        <f t="shared" si="67"/>
        <v>71.375</v>
      </c>
      <c r="F4314">
        <v>25.73</v>
      </c>
      <c r="G4314" s="25"/>
    </row>
    <row r="4315" spans="1:7" x14ac:dyDescent="0.25">
      <c r="A4315" t="s">
        <v>4445</v>
      </c>
      <c r="B4315">
        <v>220.61</v>
      </c>
      <c r="C4315">
        <v>362.86</v>
      </c>
      <c r="D4315">
        <v>173.69</v>
      </c>
      <c r="E4315">
        <f t="shared" si="67"/>
        <v>268.27499999999998</v>
      </c>
      <c r="F4315">
        <v>64.25</v>
      </c>
      <c r="G4315" s="25"/>
    </row>
    <row r="4316" spans="1:7" x14ac:dyDescent="0.25">
      <c r="A4316" t="s">
        <v>4446</v>
      </c>
      <c r="B4316">
        <v>364.09</v>
      </c>
      <c r="C4316">
        <v>462.36</v>
      </c>
      <c r="D4316">
        <v>290.04000000000002</v>
      </c>
      <c r="E4316">
        <f t="shared" si="67"/>
        <v>376.20000000000005</v>
      </c>
      <c r="F4316">
        <v>156.79</v>
      </c>
      <c r="G4316" s="25"/>
    </row>
    <row r="4317" spans="1:7" x14ac:dyDescent="0.25">
      <c r="A4317" t="s">
        <v>4447</v>
      </c>
      <c r="B4317">
        <v>638.11</v>
      </c>
      <c r="C4317">
        <v>733.89</v>
      </c>
      <c r="D4317">
        <v>448.54</v>
      </c>
      <c r="E4317">
        <f t="shared" si="67"/>
        <v>591.21500000000003</v>
      </c>
      <c r="F4317">
        <v>274.85000000000002</v>
      </c>
      <c r="G4317" s="25"/>
    </row>
    <row r="4318" spans="1:7" x14ac:dyDescent="0.25">
      <c r="A4318" t="s">
        <v>4448</v>
      </c>
      <c r="B4318">
        <v>696.59</v>
      </c>
      <c r="C4318">
        <v>709.13</v>
      </c>
      <c r="D4318">
        <v>545.77</v>
      </c>
      <c r="E4318">
        <f t="shared" si="67"/>
        <v>627.45000000000005</v>
      </c>
      <c r="F4318">
        <v>393.18</v>
      </c>
      <c r="G4318" s="25"/>
    </row>
    <row r="4319" spans="1:7" x14ac:dyDescent="0.25">
      <c r="A4319" t="s">
        <v>4449</v>
      </c>
      <c r="B4319">
        <v>778.43</v>
      </c>
      <c r="C4319">
        <v>733.66</v>
      </c>
      <c r="D4319">
        <v>640.32000000000005</v>
      </c>
      <c r="E4319">
        <f t="shared" si="67"/>
        <v>686.99</v>
      </c>
      <c r="F4319">
        <v>472.83</v>
      </c>
      <c r="G4319" s="25"/>
    </row>
    <row r="4320" spans="1:7" x14ac:dyDescent="0.25">
      <c r="A4320" t="s">
        <v>4450</v>
      </c>
      <c r="B4320">
        <v>535.67999999999995</v>
      </c>
      <c r="C4320">
        <v>519.34</v>
      </c>
      <c r="D4320">
        <v>513.76</v>
      </c>
      <c r="E4320">
        <f t="shared" si="67"/>
        <v>516.54999999999995</v>
      </c>
      <c r="F4320">
        <v>341.31</v>
      </c>
      <c r="G4320" s="25"/>
    </row>
    <row r="4321" spans="1:7" x14ac:dyDescent="0.25">
      <c r="A4321" t="s">
        <v>4451</v>
      </c>
      <c r="B4321">
        <v>824.81</v>
      </c>
      <c r="C4321">
        <v>687.9</v>
      </c>
      <c r="D4321">
        <v>752.46</v>
      </c>
      <c r="E4321">
        <f t="shared" si="67"/>
        <v>720.18000000000006</v>
      </c>
      <c r="F4321">
        <v>503.72</v>
      </c>
      <c r="G4321" s="25"/>
    </row>
    <row r="4322" spans="1:7" x14ac:dyDescent="0.25">
      <c r="A4322" t="s">
        <v>4452</v>
      </c>
      <c r="B4322">
        <v>800.72</v>
      </c>
      <c r="C4322">
        <v>623.44000000000005</v>
      </c>
      <c r="D4322">
        <v>783.74</v>
      </c>
      <c r="E4322">
        <f t="shared" si="67"/>
        <v>703.59</v>
      </c>
      <c r="F4322">
        <v>453.14</v>
      </c>
      <c r="G4322" s="25"/>
    </row>
    <row r="4323" spans="1:7" x14ac:dyDescent="0.25">
      <c r="A4323" t="s">
        <v>4453</v>
      </c>
      <c r="B4323">
        <v>681.7</v>
      </c>
      <c r="C4323">
        <v>500.31</v>
      </c>
      <c r="D4323">
        <v>737.75</v>
      </c>
      <c r="E4323">
        <f t="shared" si="67"/>
        <v>619.03</v>
      </c>
      <c r="F4323">
        <v>337.14</v>
      </c>
      <c r="G4323" s="25"/>
    </row>
    <row r="4324" spans="1:7" x14ac:dyDescent="0.25">
      <c r="A4324" t="s">
        <v>4454</v>
      </c>
      <c r="B4324">
        <v>528.04</v>
      </c>
      <c r="C4324">
        <v>358.16</v>
      </c>
      <c r="D4324">
        <v>666.82</v>
      </c>
      <c r="E4324">
        <f t="shared" si="67"/>
        <v>512.49</v>
      </c>
      <c r="F4324">
        <v>187.71</v>
      </c>
      <c r="G4324" s="25"/>
    </row>
    <row r="4325" spans="1:7" x14ac:dyDescent="0.25">
      <c r="A4325" t="s">
        <v>4455</v>
      </c>
      <c r="B4325">
        <v>322.16000000000003</v>
      </c>
      <c r="C4325">
        <v>208.77</v>
      </c>
      <c r="D4325">
        <v>522.71</v>
      </c>
      <c r="E4325">
        <f t="shared" si="67"/>
        <v>365.74</v>
      </c>
      <c r="F4325">
        <v>51.33</v>
      </c>
      <c r="G4325" s="25"/>
    </row>
    <row r="4326" spans="1:7" x14ac:dyDescent="0.25">
      <c r="A4326" t="s">
        <v>4456</v>
      </c>
      <c r="B4326">
        <v>134.53</v>
      </c>
      <c r="C4326">
        <v>110.92</v>
      </c>
      <c r="D4326">
        <v>292.8</v>
      </c>
      <c r="E4326">
        <f t="shared" si="67"/>
        <v>201.86</v>
      </c>
      <c r="F4326">
        <v>46.54</v>
      </c>
      <c r="G4326" s="25"/>
    </row>
    <row r="4327" spans="1:7" x14ac:dyDescent="0.25">
      <c r="A4327" t="s">
        <v>4457</v>
      </c>
      <c r="B4327">
        <v>38.08</v>
      </c>
      <c r="C4327">
        <v>43.69</v>
      </c>
      <c r="D4327">
        <v>227.56</v>
      </c>
      <c r="E4327">
        <f t="shared" si="67"/>
        <v>135.625</v>
      </c>
      <c r="F4327">
        <v>15.37</v>
      </c>
      <c r="G4327" s="25"/>
    </row>
    <row r="4328" spans="1:7" x14ac:dyDescent="0.25">
      <c r="A4328" t="s">
        <v>4458</v>
      </c>
      <c r="B4328">
        <v>2.3199999999999998</v>
      </c>
      <c r="C4328">
        <v>3.01</v>
      </c>
      <c r="D4328">
        <v>3.09</v>
      </c>
      <c r="E4328">
        <f t="shared" si="67"/>
        <v>3.05</v>
      </c>
      <c r="F4328">
        <v>0</v>
      </c>
      <c r="G4328" s="25"/>
    </row>
    <row r="4329" spans="1:7" x14ac:dyDescent="0.25">
      <c r="A4329" t="s">
        <v>4459</v>
      </c>
      <c r="B4329">
        <v>0</v>
      </c>
      <c r="C4329">
        <v>0</v>
      </c>
      <c r="D4329">
        <v>0</v>
      </c>
      <c r="E4329">
        <f t="shared" si="67"/>
        <v>0</v>
      </c>
      <c r="F4329">
        <v>0</v>
      </c>
      <c r="G4329" s="25"/>
    </row>
    <row r="4330" spans="1:7" x14ac:dyDescent="0.25">
      <c r="A4330" t="s">
        <v>4460</v>
      </c>
      <c r="B4330">
        <v>0</v>
      </c>
      <c r="C4330">
        <v>0</v>
      </c>
      <c r="D4330">
        <v>0</v>
      </c>
      <c r="E4330">
        <f t="shared" si="67"/>
        <v>0</v>
      </c>
      <c r="F4330">
        <v>0</v>
      </c>
      <c r="G4330" s="25"/>
    </row>
    <row r="4331" spans="1:7" x14ac:dyDescent="0.25">
      <c r="A4331" t="s">
        <v>4461</v>
      </c>
      <c r="B4331">
        <v>0</v>
      </c>
      <c r="C4331">
        <v>0</v>
      </c>
      <c r="D4331">
        <v>0</v>
      </c>
      <c r="E4331">
        <f t="shared" si="67"/>
        <v>0</v>
      </c>
      <c r="F4331">
        <v>0</v>
      </c>
      <c r="G4331" s="25"/>
    </row>
    <row r="4332" spans="1:7" x14ac:dyDescent="0.25">
      <c r="A4332" t="s">
        <v>4462</v>
      </c>
      <c r="B4332">
        <v>0</v>
      </c>
      <c r="C4332">
        <v>0</v>
      </c>
      <c r="D4332">
        <v>0</v>
      </c>
      <c r="E4332">
        <f t="shared" si="67"/>
        <v>0</v>
      </c>
      <c r="F4332">
        <v>0</v>
      </c>
      <c r="G4332" s="25"/>
    </row>
    <row r="4333" spans="1:7" x14ac:dyDescent="0.25">
      <c r="A4333" t="s">
        <v>4463</v>
      </c>
      <c r="B4333">
        <v>0</v>
      </c>
      <c r="C4333">
        <v>0</v>
      </c>
      <c r="D4333">
        <v>0</v>
      </c>
      <c r="E4333">
        <f t="shared" si="67"/>
        <v>0</v>
      </c>
      <c r="F4333">
        <v>0</v>
      </c>
      <c r="G4333" s="25"/>
    </row>
    <row r="4334" spans="1:7" x14ac:dyDescent="0.25">
      <c r="A4334" t="s">
        <v>4464</v>
      </c>
      <c r="B4334">
        <v>0</v>
      </c>
      <c r="C4334">
        <v>0</v>
      </c>
      <c r="D4334">
        <v>0</v>
      </c>
      <c r="E4334">
        <f t="shared" si="67"/>
        <v>0</v>
      </c>
      <c r="F4334">
        <v>0</v>
      </c>
      <c r="G4334" s="25"/>
    </row>
    <row r="4335" spans="1:7" x14ac:dyDescent="0.25">
      <c r="A4335" t="s">
        <v>4465</v>
      </c>
      <c r="B4335">
        <v>0</v>
      </c>
      <c r="C4335">
        <v>0</v>
      </c>
      <c r="D4335">
        <v>0</v>
      </c>
      <c r="E4335">
        <f t="shared" si="67"/>
        <v>0</v>
      </c>
      <c r="F4335">
        <v>0</v>
      </c>
      <c r="G4335" s="25"/>
    </row>
    <row r="4336" spans="1:7" x14ac:dyDescent="0.25">
      <c r="A4336" t="s">
        <v>4466</v>
      </c>
      <c r="B4336">
        <v>0</v>
      </c>
      <c r="C4336">
        <v>0</v>
      </c>
      <c r="D4336">
        <v>0</v>
      </c>
      <c r="E4336">
        <f t="shared" si="67"/>
        <v>0</v>
      </c>
      <c r="F4336">
        <v>0</v>
      </c>
      <c r="G4336" s="25"/>
    </row>
    <row r="4337" spans="1:7" x14ac:dyDescent="0.25">
      <c r="A4337" t="s">
        <v>4467</v>
      </c>
      <c r="B4337">
        <v>21.63</v>
      </c>
      <c r="C4337">
        <v>30.6</v>
      </c>
      <c r="D4337">
        <v>25.11</v>
      </c>
      <c r="E4337">
        <f t="shared" si="67"/>
        <v>27.855</v>
      </c>
      <c r="F4337">
        <v>7.87</v>
      </c>
      <c r="G4337" s="25"/>
    </row>
    <row r="4338" spans="1:7" x14ac:dyDescent="0.25">
      <c r="A4338" t="s">
        <v>4468</v>
      </c>
      <c r="B4338">
        <v>62.07</v>
      </c>
      <c r="C4338">
        <v>321.31</v>
      </c>
      <c r="D4338">
        <v>49.05</v>
      </c>
      <c r="E4338">
        <f t="shared" si="67"/>
        <v>185.18</v>
      </c>
      <c r="F4338">
        <v>26.28</v>
      </c>
      <c r="G4338" s="25"/>
    </row>
    <row r="4339" spans="1:7" x14ac:dyDescent="0.25">
      <c r="A4339" t="s">
        <v>4469</v>
      </c>
      <c r="B4339">
        <v>244.45</v>
      </c>
      <c r="C4339">
        <v>533.24</v>
      </c>
      <c r="D4339">
        <v>132.76</v>
      </c>
      <c r="E4339">
        <f t="shared" si="67"/>
        <v>333</v>
      </c>
      <c r="F4339">
        <v>26.89</v>
      </c>
      <c r="G4339" s="25"/>
    </row>
    <row r="4340" spans="1:7" x14ac:dyDescent="0.25">
      <c r="A4340" t="s">
        <v>4470</v>
      </c>
      <c r="B4340">
        <v>469.86</v>
      </c>
      <c r="C4340">
        <v>665.87</v>
      </c>
      <c r="D4340">
        <v>292.58</v>
      </c>
      <c r="E4340">
        <f t="shared" si="67"/>
        <v>479.22500000000002</v>
      </c>
      <c r="F4340">
        <v>109.92</v>
      </c>
      <c r="G4340" s="25"/>
    </row>
    <row r="4341" spans="1:7" x14ac:dyDescent="0.25">
      <c r="A4341" t="s">
        <v>4471</v>
      </c>
      <c r="B4341">
        <v>654.89</v>
      </c>
      <c r="C4341">
        <v>755.88</v>
      </c>
      <c r="D4341">
        <v>453.67</v>
      </c>
      <c r="E4341">
        <f t="shared" si="67"/>
        <v>604.77499999999998</v>
      </c>
      <c r="F4341">
        <v>271.18</v>
      </c>
      <c r="G4341" s="25"/>
    </row>
    <row r="4342" spans="1:7" x14ac:dyDescent="0.25">
      <c r="A4342" t="s">
        <v>4472</v>
      </c>
      <c r="B4342">
        <v>788.68</v>
      </c>
      <c r="C4342">
        <v>805.06</v>
      </c>
      <c r="D4342">
        <v>591.16999999999996</v>
      </c>
      <c r="E4342">
        <f t="shared" si="67"/>
        <v>698.11500000000001</v>
      </c>
      <c r="F4342">
        <v>414.35</v>
      </c>
      <c r="G4342" s="25"/>
    </row>
    <row r="4343" spans="1:7" x14ac:dyDescent="0.25">
      <c r="A4343" t="s">
        <v>4473</v>
      </c>
      <c r="B4343">
        <v>867.27</v>
      </c>
      <c r="C4343">
        <v>812.68</v>
      </c>
      <c r="D4343">
        <v>694.89</v>
      </c>
      <c r="E4343">
        <f t="shared" si="67"/>
        <v>753.78499999999997</v>
      </c>
      <c r="F4343">
        <v>505.67</v>
      </c>
      <c r="G4343" s="25"/>
    </row>
    <row r="4344" spans="1:7" x14ac:dyDescent="0.25">
      <c r="A4344" t="s">
        <v>4474</v>
      </c>
      <c r="B4344">
        <v>897.49</v>
      </c>
      <c r="C4344">
        <v>786.1</v>
      </c>
      <c r="D4344">
        <v>764.64</v>
      </c>
      <c r="E4344">
        <f t="shared" si="67"/>
        <v>775.37</v>
      </c>
      <c r="F4344">
        <v>542.13</v>
      </c>
      <c r="G4344" s="25"/>
    </row>
    <row r="4345" spans="1:7" x14ac:dyDescent="0.25">
      <c r="A4345" t="s">
        <v>4475</v>
      </c>
      <c r="B4345">
        <v>886.14</v>
      </c>
      <c r="C4345">
        <v>729.95</v>
      </c>
      <c r="D4345">
        <v>804.84</v>
      </c>
      <c r="E4345">
        <f t="shared" si="67"/>
        <v>767.39499999999998</v>
      </c>
      <c r="F4345">
        <v>526.92999999999995</v>
      </c>
      <c r="G4345" s="25"/>
    </row>
    <row r="4346" spans="1:7" x14ac:dyDescent="0.25">
      <c r="A4346" t="s">
        <v>4476</v>
      </c>
      <c r="B4346">
        <v>836.36</v>
      </c>
      <c r="C4346">
        <v>645.15</v>
      </c>
      <c r="D4346">
        <v>819.76</v>
      </c>
      <c r="E4346">
        <f t="shared" si="67"/>
        <v>732.45499999999993</v>
      </c>
      <c r="F4346">
        <v>460.18</v>
      </c>
      <c r="G4346" s="25"/>
    </row>
    <row r="4347" spans="1:7" x14ac:dyDescent="0.25">
      <c r="A4347" t="s">
        <v>4477</v>
      </c>
      <c r="B4347">
        <v>719.97</v>
      </c>
      <c r="C4347">
        <v>515.15</v>
      </c>
      <c r="D4347">
        <v>782.82</v>
      </c>
      <c r="E4347">
        <f t="shared" si="67"/>
        <v>648.98500000000001</v>
      </c>
      <c r="F4347">
        <v>333.38</v>
      </c>
      <c r="G4347" s="25"/>
    </row>
    <row r="4348" spans="1:7" x14ac:dyDescent="0.25">
      <c r="A4348" t="s">
        <v>4478</v>
      </c>
      <c r="B4348">
        <v>544.73</v>
      </c>
      <c r="C4348">
        <v>356.54</v>
      </c>
      <c r="D4348">
        <v>693.97</v>
      </c>
      <c r="E4348">
        <f t="shared" si="67"/>
        <v>525.255</v>
      </c>
      <c r="F4348">
        <v>172.33</v>
      </c>
      <c r="G4348" s="25"/>
    </row>
    <row r="4349" spans="1:7" x14ac:dyDescent="0.25">
      <c r="A4349" t="s">
        <v>4479</v>
      </c>
      <c r="B4349">
        <v>338.33</v>
      </c>
      <c r="C4349">
        <v>193.04</v>
      </c>
      <c r="D4349">
        <v>583.49</v>
      </c>
      <c r="E4349">
        <f t="shared" si="67"/>
        <v>388.26499999999999</v>
      </c>
      <c r="F4349">
        <v>25.08</v>
      </c>
      <c r="G4349" s="25"/>
    </row>
    <row r="4350" spans="1:7" x14ac:dyDescent="0.25">
      <c r="A4350" t="s">
        <v>4480</v>
      </c>
      <c r="B4350">
        <v>116.85</v>
      </c>
      <c r="C4350">
        <v>61.7</v>
      </c>
      <c r="D4350">
        <v>428.18</v>
      </c>
      <c r="E4350">
        <f t="shared" si="67"/>
        <v>244.94</v>
      </c>
      <c r="F4350">
        <v>21.38</v>
      </c>
      <c r="G4350" s="25"/>
    </row>
    <row r="4351" spans="1:7" x14ac:dyDescent="0.25">
      <c r="A4351" t="s">
        <v>4481</v>
      </c>
      <c r="B4351">
        <v>30.12</v>
      </c>
      <c r="C4351">
        <v>34.700000000000003</v>
      </c>
      <c r="D4351">
        <v>253.48</v>
      </c>
      <c r="E4351">
        <f t="shared" si="67"/>
        <v>144.09</v>
      </c>
      <c r="F4351">
        <v>11.74</v>
      </c>
      <c r="G4351" s="25"/>
    </row>
    <row r="4352" spans="1:7" x14ac:dyDescent="0.25">
      <c r="A4352" t="s">
        <v>4482</v>
      </c>
      <c r="B4352">
        <v>6.11</v>
      </c>
      <c r="C4352">
        <v>7.39</v>
      </c>
      <c r="D4352">
        <v>34.630000000000003</v>
      </c>
      <c r="E4352">
        <f t="shared" si="67"/>
        <v>21.01</v>
      </c>
      <c r="F4352">
        <v>1.3</v>
      </c>
      <c r="G4352" s="25"/>
    </row>
    <row r="4353" spans="1:7" x14ac:dyDescent="0.25">
      <c r="A4353" t="s">
        <v>4483</v>
      </c>
      <c r="B4353">
        <v>0</v>
      </c>
      <c r="C4353">
        <v>0</v>
      </c>
      <c r="D4353">
        <v>0</v>
      </c>
      <c r="E4353">
        <f t="shared" si="67"/>
        <v>0</v>
      </c>
      <c r="F4353">
        <v>0</v>
      </c>
      <c r="G4353" s="25"/>
    </row>
    <row r="4354" spans="1:7" x14ac:dyDescent="0.25">
      <c r="A4354" t="s">
        <v>4484</v>
      </c>
      <c r="B4354">
        <v>0</v>
      </c>
      <c r="C4354">
        <v>0</v>
      </c>
      <c r="D4354">
        <v>0</v>
      </c>
      <c r="E4354">
        <f t="shared" si="67"/>
        <v>0</v>
      </c>
      <c r="F4354">
        <v>0</v>
      </c>
      <c r="G4354" s="25"/>
    </row>
    <row r="4355" spans="1:7" x14ac:dyDescent="0.25">
      <c r="A4355" t="s">
        <v>4485</v>
      </c>
      <c r="B4355">
        <v>0</v>
      </c>
      <c r="C4355">
        <v>0</v>
      </c>
      <c r="D4355">
        <v>0</v>
      </c>
      <c r="E4355">
        <f t="shared" si="67"/>
        <v>0</v>
      </c>
      <c r="F4355">
        <v>0</v>
      </c>
      <c r="G4355" s="25"/>
    </row>
    <row r="4356" spans="1:7" x14ac:dyDescent="0.25">
      <c r="A4356" t="s">
        <v>4486</v>
      </c>
      <c r="B4356">
        <v>0</v>
      </c>
      <c r="C4356">
        <v>0</v>
      </c>
      <c r="D4356">
        <v>0</v>
      </c>
      <c r="E4356">
        <f t="shared" si="67"/>
        <v>0</v>
      </c>
      <c r="F4356">
        <v>0</v>
      </c>
      <c r="G4356" s="25"/>
    </row>
    <row r="4357" spans="1:7" x14ac:dyDescent="0.25">
      <c r="A4357" t="s">
        <v>4487</v>
      </c>
      <c r="B4357">
        <v>0</v>
      </c>
      <c r="C4357">
        <v>0</v>
      </c>
      <c r="D4357">
        <v>0</v>
      </c>
      <c r="E4357">
        <f t="shared" si="67"/>
        <v>0</v>
      </c>
      <c r="F4357">
        <v>0</v>
      </c>
      <c r="G4357" s="25"/>
    </row>
    <row r="4358" spans="1:7" x14ac:dyDescent="0.25">
      <c r="A4358" t="s">
        <v>4488</v>
      </c>
      <c r="B4358">
        <v>0</v>
      </c>
      <c r="C4358">
        <v>0</v>
      </c>
      <c r="D4358">
        <v>0</v>
      </c>
      <c r="E4358">
        <f t="shared" si="67"/>
        <v>0</v>
      </c>
      <c r="F4358">
        <v>0</v>
      </c>
      <c r="G4358" s="25"/>
    </row>
    <row r="4359" spans="1:7" x14ac:dyDescent="0.25">
      <c r="A4359" t="s">
        <v>4489</v>
      </c>
      <c r="B4359">
        <v>0</v>
      </c>
      <c r="C4359">
        <v>0</v>
      </c>
      <c r="D4359">
        <v>0</v>
      </c>
      <c r="E4359">
        <f t="shared" si="67"/>
        <v>0</v>
      </c>
      <c r="F4359">
        <v>0</v>
      </c>
      <c r="G4359" s="25"/>
    </row>
    <row r="4360" spans="1:7" x14ac:dyDescent="0.25">
      <c r="A4360" t="s">
        <v>4490</v>
      </c>
      <c r="B4360">
        <v>0</v>
      </c>
      <c r="C4360">
        <v>0</v>
      </c>
      <c r="D4360">
        <v>0</v>
      </c>
      <c r="E4360">
        <f t="shared" si="67"/>
        <v>0</v>
      </c>
      <c r="F4360">
        <v>0</v>
      </c>
      <c r="G4360" s="25"/>
    </row>
    <row r="4361" spans="1:7" x14ac:dyDescent="0.25">
      <c r="A4361" t="s">
        <v>4491</v>
      </c>
      <c r="B4361">
        <v>25.08</v>
      </c>
      <c r="C4361">
        <v>133.24</v>
      </c>
      <c r="D4361">
        <v>29.02</v>
      </c>
      <c r="E4361">
        <f t="shared" si="67"/>
        <v>81.13000000000001</v>
      </c>
      <c r="F4361">
        <v>9.42</v>
      </c>
      <c r="G4361" s="25"/>
    </row>
    <row r="4362" spans="1:7" x14ac:dyDescent="0.25">
      <c r="A4362" t="s">
        <v>4492</v>
      </c>
      <c r="B4362">
        <v>58.13</v>
      </c>
      <c r="C4362">
        <v>323.24</v>
      </c>
      <c r="D4362">
        <v>44.9</v>
      </c>
      <c r="E4362">
        <f t="shared" si="67"/>
        <v>184.07</v>
      </c>
      <c r="F4362">
        <v>24.43</v>
      </c>
      <c r="G4362" s="25"/>
    </row>
    <row r="4363" spans="1:7" x14ac:dyDescent="0.25">
      <c r="A4363" t="s">
        <v>4493</v>
      </c>
      <c r="B4363">
        <v>238.28</v>
      </c>
      <c r="C4363">
        <v>512.59</v>
      </c>
      <c r="D4363">
        <v>133.04</v>
      </c>
      <c r="E4363">
        <f t="shared" si="67"/>
        <v>322.815</v>
      </c>
      <c r="F4363">
        <v>30.2</v>
      </c>
      <c r="G4363" s="25"/>
    </row>
    <row r="4364" spans="1:7" x14ac:dyDescent="0.25">
      <c r="A4364" t="s">
        <v>4494</v>
      </c>
      <c r="B4364">
        <v>455.02</v>
      </c>
      <c r="C4364">
        <v>643.39</v>
      </c>
      <c r="D4364">
        <v>286.33</v>
      </c>
      <c r="E4364">
        <f t="shared" si="67"/>
        <v>464.86</v>
      </c>
      <c r="F4364">
        <v>113.78</v>
      </c>
      <c r="G4364" s="25"/>
    </row>
    <row r="4365" spans="1:7" x14ac:dyDescent="0.25">
      <c r="A4365" t="s">
        <v>4495</v>
      </c>
      <c r="B4365">
        <v>639.78</v>
      </c>
      <c r="C4365">
        <v>739.1</v>
      </c>
      <c r="D4365">
        <v>443.2</v>
      </c>
      <c r="E4365">
        <f t="shared" si="67"/>
        <v>591.15</v>
      </c>
      <c r="F4365">
        <v>268.58</v>
      </c>
      <c r="G4365" s="25"/>
    </row>
    <row r="4366" spans="1:7" x14ac:dyDescent="0.25">
      <c r="A4366" t="s">
        <v>4496</v>
      </c>
      <c r="B4366">
        <v>777.66</v>
      </c>
      <c r="C4366">
        <v>793.59</v>
      </c>
      <c r="D4366">
        <v>579.88</v>
      </c>
      <c r="E4366">
        <f t="shared" ref="E4366:E4429" si="68">(C4366+D4366)/2</f>
        <v>686.73500000000001</v>
      </c>
      <c r="F4366">
        <v>407.88</v>
      </c>
      <c r="G4366" s="25"/>
    </row>
    <row r="4367" spans="1:7" x14ac:dyDescent="0.25">
      <c r="A4367" t="s">
        <v>4497</v>
      </c>
      <c r="B4367">
        <v>857.87</v>
      </c>
      <c r="C4367">
        <v>801.4</v>
      </c>
      <c r="D4367">
        <v>682.72</v>
      </c>
      <c r="E4367">
        <f t="shared" si="68"/>
        <v>742.06</v>
      </c>
      <c r="F4367">
        <v>496.9</v>
      </c>
      <c r="G4367" s="25"/>
    </row>
    <row r="4368" spans="1:7" x14ac:dyDescent="0.25">
      <c r="A4368" t="s">
        <v>4498</v>
      </c>
      <c r="B4368">
        <v>894.48</v>
      </c>
      <c r="C4368">
        <v>778.49</v>
      </c>
      <c r="D4368">
        <v>756.28</v>
      </c>
      <c r="E4368">
        <f t="shared" si="68"/>
        <v>767.38499999999999</v>
      </c>
      <c r="F4368">
        <v>534.26</v>
      </c>
      <c r="G4368" s="25"/>
    </row>
    <row r="4369" spans="1:7" x14ac:dyDescent="0.25">
      <c r="A4369" t="s">
        <v>4499</v>
      </c>
      <c r="B4369">
        <v>895.75</v>
      </c>
      <c r="C4369">
        <v>729.76</v>
      </c>
      <c r="D4369">
        <v>808.03</v>
      </c>
      <c r="E4369">
        <f t="shared" si="68"/>
        <v>768.89499999999998</v>
      </c>
      <c r="F4369">
        <v>523.03</v>
      </c>
      <c r="G4369" s="25"/>
    </row>
    <row r="4370" spans="1:7" x14ac:dyDescent="0.25">
      <c r="A4370" t="s">
        <v>4500</v>
      </c>
      <c r="B4370">
        <v>821.71</v>
      </c>
      <c r="C4370">
        <v>629.05999999999995</v>
      </c>
      <c r="D4370">
        <v>803.02</v>
      </c>
      <c r="E4370">
        <f t="shared" si="68"/>
        <v>716.04</v>
      </c>
      <c r="F4370">
        <v>451.38</v>
      </c>
      <c r="G4370" s="25"/>
    </row>
    <row r="4371" spans="1:7" x14ac:dyDescent="0.25">
      <c r="A4371" t="s">
        <v>4501</v>
      </c>
      <c r="B4371">
        <v>701.22</v>
      </c>
      <c r="C4371">
        <v>500.86</v>
      </c>
      <c r="D4371">
        <v>762.11</v>
      </c>
      <c r="E4371">
        <f t="shared" si="68"/>
        <v>631.48500000000001</v>
      </c>
      <c r="F4371">
        <v>330.08</v>
      </c>
      <c r="G4371" s="25"/>
    </row>
    <row r="4372" spans="1:7" x14ac:dyDescent="0.25">
      <c r="A4372" t="s">
        <v>4502</v>
      </c>
      <c r="B4372">
        <v>511.31</v>
      </c>
      <c r="C4372">
        <v>344.93</v>
      </c>
      <c r="D4372">
        <v>645.49</v>
      </c>
      <c r="E4372">
        <f t="shared" si="68"/>
        <v>495.21000000000004</v>
      </c>
      <c r="F4372">
        <v>181.8</v>
      </c>
      <c r="G4372" s="25"/>
    </row>
    <row r="4373" spans="1:7" x14ac:dyDescent="0.25">
      <c r="A4373" t="s">
        <v>4503</v>
      </c>
      <c r="B4373">
        <v>323.93</v>
      </c>
      <c r="C4373">
        <v>194.55</v>
      </c>
      <c r="D4373">
        <v>546.6</v>
      </c>
      <c r="E4373">
        <f t="shared" si="68"/>
        <v>370.57500000000005</v>
      </c>
      <c r="F4373">
        <v>36.81</v>
      </c>
      <c r="G4373" s="25"/>
    </row>
    <row r="4374" spans="1:7" x14ac:dyDescent="0.25">
      <c r="A4374" t="s">
        <v>4504</v>
      </c>
      <c r="B4374">
        <v>114.72</v>
      </c>
      <c r="C4374">
        <v>60.97</v>
      </c>
      <c r="D4374">
        <v>420.09</v>
      </c>
      <c r="E4374">
        <f t="shared" si="68"/>
        <v>240.52999999999997</v>
      </c>
      <c r="F4374">
        <v>21.31</v>
      </c>
      <c r="G4374" s="25"/>
    </row>
    <row r="4375" spans="1:7" x14ac:dyDescent="0.25">
      <c r="A4375" t="s">
        <v>4505</v>
      </c>
      <c r="B4375">
        <v>34.03</v>
      </c>
      <c r="C4375">
        <v>39.119999999999997</v>
      </c>
      <c r="D4375">
        <v>231.43</v>
      </c>
      <c r="E4375">
        <f t="shared" si="68"/>
        <v>135.27500000000001</v>
      </c>
      <c r="F4375">
        <v>13.53</v>
      </c>
      <c r="G4375" s="25"/>
    </row>
    <row r="4376" spans="1:7" x14ac:dyDescent="0.25">
      <c r="A4376" t="s">
        <v>4506</v>
      </c>
      <c r="B4376">
        <v>5.96</v>
      </c>
      <c r="C4376">
        <v>7.22</v>
      </c>
      <c r="D4376">
        <v>37.83</v>
      </c>
      <c r="E4376">
        <f t="shared" si="68"/>
        <v>22.524999999999999</v>
      </c>
      <c r="F4376">
        <v>1.26</v>
      </c>
      <c r="G4376" s="25"/>
    </row>
    <row r="4377" spans="1:7" x14ac:dyDescent="0.25">
      <c r="A4377" t="s">
        <v>4507</v>
      </c>
      <c r="B4377">
        <v>0</v>
      </c>
      <c r="C4377">
        <v>0</v>
      </c>
      <c r="D4377">
        <v>0</v>
      </c>
      <c r="E4377">
        <f t="shared" si="68"/>
        <v>0</v>
      </c>
      <c r="F4377">
        <v>0</v>
      </c>
      <c r="G4377" s="25"/>
    </row>
    <row r="4378" spans="1:7" x14ac:dyDescent="0.25">
      <c r="A4378" t="s">
        <v>4508</v>
      </c>
      <c r="B4378">
        <v>0</v>
      </c>
      <c r="C4378">
        <v>0</v>
      </c>
      <c r="D4378">
        <v>0</v>
      </c>
      <c r="E4378">
        <f t="shared" si="68"/>
        <v>0</v>
      </c>
      <c r="F4378">
        <v>0</v>
      </c>
      <c r="G4378" s="25"/>
    </row>
    <row r="4379" spans="1:7" x14ac:dyDescent="0.25">
      <c r="A4379" t="s">
        <v>4509</v>
      </c>
      <c r="B4379">
        <v>0</v>
      </c>
      <c r="C4379">
        <v>0</v>
      </c>
      <c r="D4379">
        <v>0</v>
      </c>
      <c r="E4379">
        <f t="shared" si="68"/>
        <v>0</v>
      </c>
      <c r="F4379">
        <v>0</v>
      </c>
      <c r="G4379" s="25"/>
    </row>
    <row r="4380" spans="1:7" x14ac:dyDescent="0.25">
      <c r="A4380" t="s">
        <v>4510</v>
      </c>
      <c r="B4380">
        <v>0</v>
      </c>
      <c r="C4380">
        <v>0</v>
      </c>
      <c r="D4380">
        <v>0</v>
      </c>
      <c r="E4380">
        <f t="shared" si="68"/>
        <v>0</v>
      </c>
      <c r="F4380">
        <v>0</v>
      </c>
      <c r="G4380" s="25"/>
    </row>
    <row r="4381" spans="1:7" x14ac:dyDescent="0.25">
      <c r="A4381" t="s">
        <v>4511</v>
      </c>
      <c r="B4381">
        <v>0</v>
      </c>
      <c r="C4381">
        <v>0</v>
      </c>
      <c r="D4381">
        <v>0</v>
      </c>
      <c r="E4381">
        <f t="shared" si="68"/>
        <v>0</v>
      </c>
      <c r="F4381">
        <v>0</v>
      </c>
      <c r="G4381" s="25"/>
    </row>
    <row r="4382" spans="1:7" x14ac:dyDescent="0.25">
      <c r="A4382" t="s">
        <v>4512</v>
      </c>
      <c r="B4382">
        <v>0</v>
      </c>
      <c r="C4382">
        <v>0</v>
      </c>
      <c r="D4382">
        <v>0</v>
      </c>
      <c r="E4382">
        <f t="shared" si="68"/>
        <v>0</v>
      </c>
      <c r="F4382">
        <v>0</v>
      </c>
      <c r="G4382" s="25"/>
    </row>
    <row r="4383" spans="1:7" x14ac:dyDescent="0.25">
      <c r="A4383" t="s">
        <v>4513</v>
      </c>
      <c r="B4383">
        <v>0</v>
      </c>
      <c r="C4383">
        <v>0</v>
      </c>
      <c r="D4383">
        <v>0</v>
      </c>
      <c r="E4383">
        <f t="shared" si="68"/>
        <v>0</v>
      </c>
      <c r="F4383">
        <v>0</v>
      </c>
      <c r="G4383" s="25"/>
    </row>
    <row r="4384" spans="1:7" x14ac:dyDescent="0.25">
      <c r="A4384" t="s">
        <v>4514</v>
      </c>
      <c r="B4384">
        <v>0</v>
      </c>
      <c r="C4384">
        <v>0</v>
      </c>
      <c r="D4384">
        <v>0</v>
      </c>
      <c r="E4384">
        <f t="shared" si="68"/>
        <v>0</v>
      </c>
      <c r="F4384">
        <v>0</v>
      </c>
      <c r="G4384" s="25"/>
    </row>
    <row r="4385" spans="1:7" x14ac:dyDescent="0.25">
      <c r="A4385" t="s">
        <v>4515</v>
      </c>
      <c r="B4385">
        <v>25.34</v>
      </c>
      <c r="C4385">
        <v>121.63</v>
      </c>
      <c r="D4385">
        <v>29.3</v>
      </c>
      <c r="E4385">
        <f t="shared" si="68"/>
        <v>75.465000000000003</v>
      </c>
      <c r="F4385">
        <v>9.5500000000000007</v>
      </c>
      <c r="G4385" s="25"/>
    </row>
    <row r="4386" spans="1:7" x14ac:dyDescent="0.25">
      <c r="A4386" t="s">
        <v>4516</v>
      </c>
      <c r="B4386">
        <v>58.3</v>
      </c>
      <c r="C4386">
        <v>310.04000000000002</v>
      </c>
      <c r="D4386">
        <v>45.91</v>
      </c>
      <c r="E4386">
        <f t="shared" si="68"/>
        <v>177.97500000000002</v>
      </c>
      <c r="F4386">
        <v>24.74</v>
      </c>
      <c r="G4386" s="25"/>
    </row>
    <row r="4387" spans="1:7" x14ac:dyDescent="0.25">
      <c r="A4387" t="s">
        <v>4517</v>
      </c>
      <c r="B4387">
        <v>233.08</v>
      </c>
      <c r="C4387">
        <v>497.89</v>
      </c>
      <c r="D4387">
        <v>131.72</v>
      </c>
      <c r="E4387">
        <f t="shared" si="68"/>
        <v>314.80500000000001</v>
      </c>
      <c r="F4387">
        <v>31.64</v>
      </c>
      <c r="G4387" s="25"/>
    </row>
    <row r="4388" spans="1:7" x14ac:dyDescent="0.25">
      <c r="A4388" t="s">
        <v>4518</v>
      </c>
      <c r="B4388">
        <v>446.12</v>
      </c>
      <c r="C4388">
        <v>630.6</v>
      </c>
      <c r="D4388">
        <v>280.87</v>
      </c>
      <c r="E4388">
        <f t="shared" si="68"/>
        <v>455.73500000000001</v>
      </c>
      <c r="F4388">
        <v>113.49</v>
      </c>
      <c r="G4388" s="25"/>
    </row>
    <row r="4389" spans="1:7" x14ac:dyDescent="0.25">
      <c r="A4389" t="s">
        <v>4519</v>
      </c>
      <c r="B4389">
        <v>627.52</v>
      </c>
      <c r="C4389">
        <v>724.65</v>
      </c>
      <c r="D4389">
        <v>434.66</v>
      </c>
      <c r="E4389">
        <f t="shared" si="68"/>
        <v>579.65499999999997</v>
      </c>
      <c r="F4389">
        <v>265.38</v>
      </c>
      <c r="G4389" s="25"/>
    </row>
    <row r="4390" spans="1:7" x14ac:dyDescent="0.25">
      <c r="A4390" t="s">
        <v>4520</v>
      </c>
      <c r="B4390">
        <v>767.57</v>
      </c>
      <c r="C4390">
        <v>783.14</v>
      </c>
      <c r="D4390">
        <v>571.21</v>
      </c>
      <c r="E4390">
        <f t="shared" si="68"/>
        <v>677.17499999999995</v>
      </c>
      <c r="F4390">
        <v>402.78</v>
      </c>
      <c r="G4390" s="25"/>
    </row>
    <row r="4391" spans="1:7" x14ac:dyDescent="0.25">
      <c r="A4391" t="s">
        <v>4521</v>
      </c>
      <c r="B4391">
        <v>845.93</v>
      </c>
      <c r="C4391">
        <v>789.87</v>
      </c>
      <c r="D4391">
        <v>672.25</v>
      </c>
      <c r="E4391">
        <f t="shared" si="68"/>
        <v>731.06</v>
      </c>
      <c r="F4391">
        <v>490.3</v>
      </c>
      <c r="G4391" s="25"/>
    </row>
    <row r="4392" spans="1:7" x14ac:dyDescent="0.25">
      <c r="A4392" t="s">
        <v>4522</v>
      </c>
      <c r="B4392">
        <v>885.91</v>
      </c>
      <c r="C4392">
        <v>770.37</v>
      </c>
      <c r="D4392">
        <v>747.96</v>
      </c>
      <c r="E4392">
        <f t="shared" si="68"/>
        <v>759.16499999999996</v>
      </c>
      <c r="F4392">
        <v>528.86</v>
      </c>
      <c r="G4392" s="25"/>
    </row>
    <row r="4393" spans="1:7" x14ac:dyDescent="0.25">
      <c r="A4393" t="s">
        <v>4523</v>
      </c>
      <c r="B4393">
        <v>881.82</v>
      </c>
      <c r="C4393">
        <v>718.3</v>
      </c>
      <c r="D4393">
        <v>794.95</v>
      </c>
      <c r="E4393">
        <f t="shared" si="68"/>
        <v>756.625</v>
      </c>
      <c r="F4393">
        <v>516.38</v>
      </c>
      <c r="G4393" s="25"/>
    </row>
    <row r="4394" spans="1:7" x14ac:dyDescent="0.25">
      <c r="A4394" t="s">
        <v>4524</v>
      </c>
      <c r="B4394">
        <v>809.75</v>
      </c>
      <c r="C4394">
        <v>619.47</v>
      </c>
      <c r="D4394">
        <v>790.65</v>
      </c>
      <c r="E4394">
        <f t="shared" si="68"/>
        <v>705.06</v>
      </c>
      <c r="F4394">
        <v>445.89</v>
      </c>
      <c r="G4394" s="25"/>
    </row>
    <row r="4395" spans="1:7" x14ac:dyDescent="0.25">
      <c r="A4395" t="s">
        <v>4525</v>
      </c>
      <c r="B4395">
        <v>687.6</v>
      </c>
      <c r="C4395">
        <v>491.5</v>
      </c>
      <c r="D4395">
        <v>746.24</v>
      </c>
      <c r="E4395">
        <f t="shared" si="68"/>
        <v>618.87</v>
      </c>
      <c r="F4395">
        <v>326.33999999999997</v>
      </c>
      <c r="G4395" s="25"/>
    </row>
    <row r="4396" spans="1:7" x14ac:dyDescent="0.25">
      <c r="A4396" t="s">
        <v>4526</v>
      </c>
      <c r="B4396">
        <v>517.38</v>
      </c>
      <c r="C4396">
        <v>341.89</v>
      </c>
      <c r="D4396">
        <v>657.3</v>
      </c>
      <c r="E4396">
        <f t="shared" si="68"/>
        <v>499.59499999999997</v>
      </c>
      <c r="F4396">
        <v>175.42</v>
      </c>
      <c r="G4396" s="25"/>
    </row>
    <row r="4397" spans="1:7" x14ac:dyDescent="0.25">
      <c r="A4397" t="s">
        <v>4527</v>
      </c>
      <c r="B4397">
        <v>319.54000000000002</v>
      </c>
      <c r="C4397">
        <v>189.92</v>
      </c>
      <c r="D4397">
        <v>540.62</v>
      </c>
      <c r="E4397">
        <f t="shared" si="68"/>
        <v>365.27</v>
      </c>
      <c r="F4397">
        <v>34.64</v>
      </c>
      <c r="G4397" s="25"/>
    </row>
    <row r="4398" spans="1:7" x14ac:dyDescent="0.25">
      <c r="A4398" t="s">
        <v>4528</v>
      </c>
      <c r="B4398">
        <v>116.39</v>
      </c>
      <c r="C4398">
        <v>66.959999999999994</v>
      </c>
      <c r="D4398">
        <v>393.58</v>
      </c>
      <c r="E4398">
        <f t="shared" si="68"/>
        <v>230.26999999999998</v>
      </c>
      <c r="F4398">
        <v>25.33</v>
      </c>
      <c r="G4398" s="25"/>
    </row>
    <row r="4399" spans="1:7" x14ac:dyDescent="0.25">
      <c r="A4399" t="s">
        <v>4529</v>
      </c>
      <c r="B4399">
        <v>37.909999999999997</v>
      </c>
      <c r="C4399">
        <v>43.49</v>
      </c>
      <c r="D4399">
        <v>206.89</v>
      </c>
      <c r="E4399">
        <f t="shared" si="68"/>
        <v>125.19</v>
      </c>
      <c r="F4399">
        <v>15.34</v>
      </c>
      <c r="G4399" s="25"/>
    </row>
    <row r="4400" spans="1:7" x14ac:dyDescent="0.25">
      <c r="A4400" t="s">
        <v>4530</v>
      </c>
      <c r="B4400">
        <v>5.28</v>
      </c>
      <c r="C4400">
        <v>6.43</v>
      </c>
      <c r="D4400">
        <v>29.37</v>
      </c>
      <c r="E4400">
        <f t="shared" si="68"/>
        <v>17.899999999999999</v>
      </c>
      <c r="F4400">
        <v>1</v>
      </c>
      <c r="G4400" s="25"/>
    </row>
    <row r="4401" spans="1:7" x14ac:dyDescent="0.25">
      <c r="A4401" t="s">
        <v>4531</v>
      </c>
      <c r="B4401">
        <v>0</v>
      </c>
      <c r="C4401">
        <v>0</v>
      </c>
      <c r="D4401">
        <v>0</v>
      </c>
      <c r="E4401">
        <f t="shared" si="68"/>
        <v>0</v>
      </c>
      <c r="F4401">
        <v>0</v>
      </c>
      <c r="G4401" s="25"/>
    </row>
    <row r="4402" spans="1:7" x14ac:dyDescent="0.25">
      <c r="A4402" t="s">
        <v>4532</v>
      </c>
      <c r="B4402">
        <v>0</v>
      </c>
      <c r="C4402">
        <v>0</v>
      </c>
      <c r="D4402">
        <v>0</v>
      </c>
      <c r="E4402">
        <f t="shared" si="68"/>
        <v>0</v>
      </c>
      <c r="F4402">
        <v>0</v>
      </c>
      <c r="G4402" s="25"/>
    </row>
    <row r="4403" spans="1:7" x14ac:dyDescent="0.25">
      <c r="A4403" t="s">
        <v>4533</v>
      </c>
      <c r="B4403">
        <v>0</v>
      </c>
      <c r="C4403">
        <v>0</v>
      </c>
      <c r="D4403">
        <v>0</v>
      </c>
      <c r="E4403">
        <f t="shared" si="68"/>
        <v>0</v>
      </c>
      <c r="F4403">
        <v>0</v>
      </c>
      <c r="G4403" s="25"/>
    </row>
    <row r="4404" spans="1:7" x14ac:dyDescent="0.25">
      <c r="A4404" t="s">
        <v>4534</v>
      </c>
      <c r="B4404">
        <v>0</v>
      </c>
      <c r="C4404">
        <v>0</v>
      </c>
      <c r="D4404">
        <v>0</v>
      </c>
      <c r="E4404">
        <f t="shared" si="68"/>
        <v>0</v>
      </c>
      <c r="F4404">
        <v>0</v>
      </c>
      <c r="G4404" s="25"/>
    </row>
    <row r="4405" spans="1:7" x14ac:dyDescent="0.25">
      <c r="A4405" t="s">
        <v>4535</v>
      </c>
      <c r="B4405">
        <v>0</v>
      </c>
      <c r="C4405">
        <v>0</v>
      </c>
      <c r="D4405">
        <v>0</v>
      </c>
      <c r="E4405">
        <f t="shared" si="68"/>
        <v>0</v>
      </c>
      <c r="F4405">
        <v>0</v>
      </c>
      <c r="G4405" s="25"/>
    </row>
    <row r="4406" spans="1:7" x14ac:dyDescent="0.25">
      <c r="A4406" t="s">
        <v>4536</v>
      </c>
      <c r="B4406">
        <v>0</v>
      </c>
      <c r="C4406">
        <v>0</v>
      </c>
      <c r="D4406">
        <v>0</v>
      </c>
      <c r="E4406">
        <f t="shared" si="68"/>
        <v>0</v>
      </c>
      <c r="F4406">
        <v>0</v>
      </c>
      <c r="G4406" s="25"/>
    </row>
    <row r="4407" spans="1:7" x14ac:dyDescent="0.25">
      <c r="A4407" t="s">
        <v>4537</v>
      </c>
      <c r="B4407">
        <v>0</v>
      </c>
      <c r="C4407">
        <v>0</v>
      </c>
      <c r="D4407">
        <v>0</v>
      </c>
      <c r="E4407">
        <f t="shared" si="68"/>
        <v>0</v>
      </c>
      <c r="F4407">
        <v>0</v>
      </c>
      <c r="G4407" s="25"/>
    </row>
    <row r="4408" spans="1:7" x14ac:dyDescent="0.25">
      <c r="A4408" t="s">
        <v>4538</v>
      </c>
      <c r="B4408">
        <v>0</v>
      </c>
      <c r="C4408">
        <v>0</v>
      </c>
      <c r="D4408">
        <v>0</v>
      </c>
      <c r="E4408">
        <f t="shared" si="68"/>
        <v>0</v>
      </c>
      <c r="F4408">
        <v>0</v>
      </c>
      <c r="G4408" s="25"/>
    </row>
    <row r="4409" spans="1:7" x14ac:dyDescent="0.25">
      <c r="A4409" t="s">
        <v>4539</v>
      </c>
      <c r="B4409">
        <v>4.3600000000000003</v>
      </c>
      <c r="C4409">
        <v>5.49</v>
      </c>
      <c r="D4409">
        <v>5.37</v>
      </c>
      <c r="E4409">
        <f t="shared" si="68"/>
        <v>5.43</v>
      </c>
      <c r="F4409">
        <v>0.63</v>
      </c>
      <c r="G4409" s="25"/>
    </row>
    <row r="4410" spans="1:7" x14ac:dyDescent="0.25">
      <c r="A4410" t="s">
        <v>4540</v>
      </c>
      <c r="B4410">
        <v>6.73</v>
      </c>
      <c r="C4410">
        <v>7.48</v>
      </c>
      <c r="D4410">
        <v>7.48</v>
      </c>
      <c r="E4410">
        <f t="shared" si="68"/>
        <v>7.48</v>
      </c>
      <c r="F4410">
        <v>1.28</v>
      </c>
      <c r="G4410" s="25"/>
    </row>
    <row r="4411" spans="1:7" x14ac:dyDescent="0.25">
      <c r="A4411" t="s">
        <v>4541</v>
      </c>
      <c r="B4411">
        <v>16.329999999999998</v>
      </c>
      <c r="C4411">
        <v>17.829999999999998</v>
      </c>
      <c r="D4411">
        <v>17.829999999999998</v>
      </c>
      <c r="E4411">
        <f t="shared" si="68"/>
        <v>17.829999999999998</v>
      </c>
      <c r="F4411">
        <v>4.99</v>
      </c>
      <c r="G4411" s="25"/>
    </row>
    <row r="4412" spans="1:7" x14ac:dyDescent="0.25">
      <c r="A4412" t="s">
        <v>4542</v>
      </c>
      <c r="B4412">
        <v>45.99</v>
      </c>
      <c r="C4412">
        <v>49.61</v>
      </c>
      <c r="D4412">
        <v>49.61</v>
      </c>
      <c r="E4412">
        <f t="shared" si="68"/>
        <v>49.61</v>
      </c>
      <c r="F4412">
        <v>25.77</v>
      </c>
      <c r="G4412" s="25"/>
    </row>
    <row r="4413" spans="1:7" x14ac:dyDescent="0.25">
      <c r="A4413" t="s">
        <v>4543</v>
      </c>
      <c r="B4413">
        <v>72.290000000000006</v>
      </c>
      <c r="C4413">
        <v>77.680000000000007</v>
      </c>
      <c r="D4413">
        <v>77.680000000000007</v>
      </c>
      <c r="E4413">
        <f t="shared" si="68"/>
        <v>77.680000000000007</v>
      </c>
      <c r="F4413">
        <v>41.86</v>
      </c>
      <c r="G4413" s="25"/>
    </row>
    <row r="4414" spans="1:7" x14ac:dyDescent="0.25">
      <c r="A4414" t="s">
        <v>4544</v>
      </c>
      <c r="B4414">
        <v>299.19</v>
      </c>
      <c r="C4414">
        <v>316.14</v>
      </c>
      <c r="D4414">
        <v>305.95</v>
      </c>
      <c r="E4414">
        <f t="shared" si="68"/>
        <v>311.04499999999996</v>
      </c>
      <c r="F4414">
        <v>184.86</v>
      </c>
      <c r="G4414" s="25"/>
    </row>
    <row r="4415" spans="1:7" x14ac:dyDescent="0.25">
      <c r="A4415" t="s">
        <v>4545</v>
      </c>
      <c r="B4415">
        <v>533.82000000000005</v>
      </c>
      <c r="C4415">
        <v>525.54999999999995</v>
      </c>
      <c r="D4415">
        <v>487.2</v>
      </c>
      <c r="E4415">
        <f t="shared" si="68"/>
        <v>506.375</v>
      </c>
      <c r="F4415">
        <v>337.54</v>
      </c>
      <c r="G4415" s="25"/>
    </row>
    <row r="4416" spans="1:7" x14ac:dyDescent="0.25">
      <c r="A4416" t="s">
        <v>4546</v>
      </c>
      <c r="B4416">
        <v>765.8</v>
      </c>
      <c r="C4416">
        <v>679.39</v>
      </c>
      <c r="D4416">
        <v>662.53</v>
      </c>
      <c r="E4416">
        <f t="shared" si="68"/>
        <v>670.96</v>
      </c>
      <c r="F4416">
        <v>482.42</v>
      </c>
      <c r="G4416" s="25"/>
    </row>
    <row r="4417" spans="1:7" x14ac:dyDescent="0.25">
      <c r="A4417" t="s">
        <v>4547</v>
      </c>
      <c r="B4417">
        <v>817.15</v>
      </c>
      <c r="C4417">
        <v>675.19</v>
      </c>
      <c r="D4417">
        <v>741.03</v>
      </c>
      <c r="E4417">
        <f t="shared" si="68"/>
        <v>708.11</v>
      </c>
      <c r="F4417">
        <v>497.28</v>
      </c>
      <c r="G4417" s="25"/>
    </row>
    <row r="4418" spans="1:7" x14ac:dyDescent="0.25">
      <c r="A4418" t="s">
        <v>4548</v>
      </c>
      <c r="B4418">
        <v>773.47</v>
      </c>
      <c r="C4418">
        <v>599.30999999999995</v>
      </c>
      <c r="D4418">
        <v>755.08</v>
      </c>
      <c r="E4418">
        <f t="shared" si="68"/>
        <v>677.19499999999994</v>
      </c>
      <c r="F4418">
        <v>438.97</v>
      </c>
      <c r="G4418" s="25"/>
    </row>
    <row r="4419" spans="1:7" x14ac:dyDescent="0.25">
      <c r="A4419" t="s">
        <v>4549</v>
      </c>
      <c r="B4419">
        <v>653.84</v>
      </c>
      <c r="C4419">
        <v>476.93</v>
      </c>
      <c r="D4419">
        <v>704.95</v>
      </c>
      <c r="E4419">
        <f t="shared" si="68"/>
        <v>590.94000000000005</v>
      </c>
      <c r="F4419">
        <v>325.27999999999997</v>
      </c>
      <c r="G4419" s="25"/>
    </row>
    <row r="4420" spans="1:7" x14ac:dyDescent="0.25">
      <c r="A4420" t="s">
        <v>4550</v>
      </c>
      <c r="B4420">
        <v>496.4</v>
      </c>
      <c r="C4420">
        <v>337.25</v>
      </c>
      <c r="D4420">
        <v>621.02</v>
      </c>
      <c r="E4420">
        <f t="shared" si="68"/>
        <v>479.13499999999999</v>
      </c>
      <c r="F4420">
        <v>182.39</v>
      </c>
      <c r="G4420" s="25"/>
    </row>
    <row r="4421" spans="1:7" x14ac:dyDescent="0.25">
      <c r="A4421" t="s">
        <v>4551</v>
      </c>
      <c r="B4421">
        <v>309.45999999999998</v>
      </c>
      <c r="C4421">
        <v>195.05</v>
      </c>
      <c r="D4421">
        <v>502.43</v>
      </c>
      <c r="E4421">
        <f t="shared" si="68"/>
        <v>348.74</v>
      </c>
      <c r="F4421">
        <v>45.03</v>
      </c>
      <c r="G4421" s="25"/>
    </row>
    <row r="4422" spans="1:7" x14ac:dyDescent="0.25">
      <c r="A4422" t="s">
        <v>4552</v>
      </c>
      <c r="B4422">
        <v>121.93</v>
      </c>
      <c r="C4422">
        <v>79.400000000000006</v>
      </c>
      <c r="D4422">
        <v>357.45</v>
      </c>
      <c r="E4422">
        <f t="shared" si="68"/>
        <v>218.42500000000001</v>
      </c>
      <c r="F4422">
        <v>32.32</v>
      </c>
      <c r="G4422" s="25"/>
    </row>
    <row r="4423" spans="1:7" x14ac:dyDescent="0.25">
      <c r="A4423" t="s">
        <v>4553</v>
      </c>
      <c r="B4423">
        <v>40.43</v>
      </c>
      <c r="C4423">
        <v>46.32</v>
      </c>
      <c r="D4423">
        <v>192.99</v>
      </c>
      <c r="E4423">
        <f t="shared" si="68"/>
        <v>119.655</v>
      </c>
      <c r="F4423">
        <v>16.53</v>
      </c>
      <c r="G4423" s="25"/>
    </row>
    <row r="4424" spans="1:7" x14ac:dyDescent="0.25">
      <c r="A4424" t="s">
        <v>4554</v>
      </c>
      <c r="B4424">
        <v>4.78</v>
      </c>
      <c r="C4424">
        <v>5.85</v>
      </c>
      <c r="D4424">
        <v>15.17</v>
      </c>
      <c r="E4424">
        <f t="shared" si="68"/>
        <v>10.51</v>
      </c>
      <c r="F4424">
        <v>0.8</v>
      </c>
      <c r="G4424" s="25"/>
    </row>
    <row r="4425" spans="1:7" x14ac:dyDescent="0.25">
      <c r="A4425" t="s">
        <v>4555</v>
      </c>
      <c r="B4425">
        <v>0</v>
      </c>
      <c r="C4425">
        <v>0</v>
      </c>
      <c r="D4425">
        <v>0</v>
      </c>
      <c r="E4425">
        <f t="shared" si="68"/>
        <v>0</v>
      </c>
      <c r="F4425">
        <v>0</v>
      </c>
      <c r="G4425" s="25"/>
    </row>
    <row r="4426" spans="1:7" x14ac:dyDescent="0.25">
      <c r="A4426" t="s">
        <v>4556</v>
      </c>
      <c r="B4426">
        <v>0</v>
      </c>
      <c r="C4426">
        <v>0</v>
      </c>
      <c r="D4426">
        <v>0</v>
      </c>
      <c r="E4426">
        <f t="shared" si="68"/>
        <v>0</v>
      </c>
      <c r="F4426">
        <v>0</v>
      </c>
      <c r="G4426" s="25"/>
    </row>
    <row r="4427" spans="1:7" x14ac:dyDescent="0.25">
      <c r="A4427" t="s">
        <v>4557</v>
      </c>
      <c r="B4427">
        <v>0</v>
      </c>
      <c r="C4427">
        <v>0</v>
      </c>
      <c r="D4427">
        <v>0</v>
      </c>
      <c r="E4427">
        <f t="shared" si="68"/>
        <v>0</v>
      </c>
      <c r="F4427">
        <v>0</v>
      </c>
      <c r="G4427" s="25"/>
    </row>
    <row r="4428" spans="1:7" x14ac:dyDescent="0.25">
      <c r="A4428" t="s">
        <v>4558</v>
      </c>
      <c r="B4428">
        <v>0</v>
      </c>
      <c r="C4428">
        <v>0</v>
      </c>
      <c r="D4428">
        <v>0</v>
      </c>
      <c r="E4428">
        <f t="shared" si="68"/>
        <v>0</v>
      </c>
      <c r="F4428">
        <v>0</v>
      </c>
      <c r="G4428" s="25"/>
    </row>
    <row r="4429" spans="1:7" x14ac:dyDescent="0.25">
      <c r="A4429" t="s">
        <v>4559</v>
      </c>
      <c r="B4429">
        <v>0</v>
      </c>
      <c r="C4429">
        <v>0</v>
      </c>
      <c r="D4429">
        <v>0</v>
      </c>
      <c r="E4429">
        <f t="shared" si="68"/>
        <v>0</v>
      </c>
      <c r="F4429">
        <v>0</v>
      </c>
      <c r="G4429" s="25"/>
    </row>
    <row r="4430" spans="1:7" x14ac:dyDescent="0.25">
      <c r="A4430" t="s">
        <v>4560</v>
      </c>
      <c r="B4430">
        <v>0</v>
      </c>
      <c r="C4430">
        <v>0</v>
      </c>
      <c r="D4430">
        <v>0</v>
      </c>
      <c r="E4430">
        <f t="shared" ref="E4430:E4493" si="69">(C4430+D4430)/2</f>
        <v>0</v>
      </c>
      <c r="F4430">
        <v>0</v>
      </c>
      <c r="G4430" s="25"/>
    </row>
    <row r="4431" spans="1:7" x14ac:dyDescent="0.25">
      <c r="A4431" t="s">
        <v>4561</v>
      </c>
      <c r="B4431">
        <v>0</v>
      </c>
      <c r="C4431">
        <v>0</v>
      </c>
      <c r="D4431">
        <v>0</v>
      </c>
      <c r="E4431">
        <f t="shared" si="69"/>
        <v>0</v>
      </c>
      <c r="F4431">
        <v>0</v>
      </c>
      <c r="G4431" s="25"/>
    </row>
    <row r="4432" spans="1:7" x14ac:dyDescent="0.25">
      <c r="A4432" t="s">
        <v>4562</v>
      </c>
      <c r="B4432">
        <v>0</v>
      </c>
      <c r="C4432">
        <v>0</v>
      </c>
      <c r="D4432">
        <v>0</v>
      </c>
      <c r="E4432">
        <f t="shared" si="69"/>
        <v>0</v>
      </c>
      <c r="F4432">
        <v>0</v>
      </c>
      <c r="G4432" s="25"/>
    </row>
    <row r="4433" spans="1:7" x14ac:dyDescent="0.25">
      <c r="A4433" t="s">
        <v>4563</v>
      </c>
      <c r="B4433">
        <v>22.13</v>
      </c>
      <c r="C4433">
        <v>36.4</v>
      </c>
      <c r="D4433">
        <v>25.65</v>
      </c>
      <c r="E4433">
        <f t="shared" si="69"/>
        <v>31.024999999999999</v>
      </c>
      <c r="F4433">
        <v>8.1199999999999992</v>
      </c>
      <c r="G4433" s="25"/>
    </row>
    <row r="4434" spans="1:7" x14ac:dyDescent="0.25">
      <c r="A4434" t="s">
        <v>4564</v>
      </c>
      <c r="B4434">
        <v>79.05</v>
      </c>
      <c r="C4434">
        <v>197.32</v>
      </c>
      <c r="D4434">
        <v>76.28</v>
      </c>
      <c r="E4434">
        <f t="shared" si="69"/>
        <v>136.80000000000001</v>
      </c>
      <c r="F4434">
        <v>34.06</v>
      </c>
      <c r="G4434" s="25"/>
    </row>
    <row r="4435" spans="1:7" x14ac:dyDescent="0.25">
      <c r="A4435" t="s">
        <v>4565</v>
      </c>
      <c r="B4435">
        <v>214.66</v>
      </c>
      <c r="C4435">
        <v>389.69</v>
      </c>
      <c r="D4435">
        <v>150.91</v>
      </c>
      <c r="E4435">
        <f t="shared" si="69"/>
        <v>270.3</v>
      </c>
      <c r="F4435">
        <v>52.26</v>
      </c>
      <c r="G4435" s="25"/>
    </row>
    <row r="4436" spans="1:7" x14ac:dyDescent="0.25">
      <c r="A4436" t="s">
        <v>4566</v>
      </c>
      <c r="B4436">
        <v>417.97</v>
      </c>
      <c r="C4436">
        <v>579.49</v>
      </c>
      <c r="D4436">
        <v>271.8</v>
      </c>
      <c r="E4436">
        <f t="shared" si="69"/>
        <v>425.64499999999998</v>
      </c>
      <c r="F4436">
        <v>121.04</v>
      </c>
      <c r="G4436" s="25"/>
    </row>
    <row r="4437" spans="1:7" x14ac:dyDescent="0.25">
      <c r="A4437" t="s">
        <v>4567</v>
      </c>
      <c r="B4437">
        <v>578.20000000000005</v>
      </c>
      <c r="C4437">
        <v>661.19</v>
      </c>
      <c r="D4437">
        <v>410.43</v>
      </c>
      <c r="E4437">
        <f t="shared" si="69"/>
        <v>535.81000000000006</v>
      </c>
      <c r="F4437">
        <v>261.13</v>
      </c>
      <c r="G4437" s="25"/>
    </row>
    <row r="4438" spans="1:7" x14ac:dyDescent="0.25">
      <c r="A4438" t="s">
        <v>4568</v>
      </c>
      <c r="B4438">
        <v>708.86</v>
      </c>
      <c r="C4438">
        <v>721.49</v>
      </c>
      <c r="D4438">
        <v>534.73</v>
      </c>
      <c r="E4438">
        <f t="shared" si="69"/>
        <v>628.11</v>
      </c>
      <c r="F4438">
        <v>385.73</v>
      </c>
      <c r="G4438" s="25"/>
    </row>
    <row r="4439" spans="1:7" x14ac:dyDescent="0.25">
      <c r="A4439" t="s">
        <v>4569</v>
      </c>
      <c r="B4439">
        <v>793.05</v>
      </c>
      <c r="C4439">
        <v>741.68</v>
      </c>
      <c r="D4439">
        <v>634.91999999999996</v>
      </c>
      <c r="E4439">
        <f t="shared" si="69"/>
        <v>688.3</v>
      </c>
      <c r="F4439">
        <v>470.65</v>
      </c>
      <c r="G4439" s="25"/>
    </row>
    <row r="4440" spans="1:7" x14ac:dyDescent="0.25">
      <c r="A4440" t="s">
        <v>4570</v>
      </c>
      <c r="B4440">
        <v>816.88</v>
      </c>
      <c r="C4440">
        <v>714.75</v>
      </c>
      <c r="D4440">
        <v>694.66</v>
      </c>
      <c r="E4440">
        <f t="shared" si="69"/>
        <v>704.70499999999993</v>
      </c>
      <c r="F4440">
        <v>501.78</v>
      </c>
      <c r="G4440" s="25"/>
    </row>
    <row r="4441" spans="1:7" x14ac:dyDescent="0.25">
      <c r="A4441" t="s">
        <v>4571</v>
      </c>
      <c r="B4441">
        <v>833.04</v>
      </c>
      <c r="C4441">
        <v>682.12</v>
      </c>
      <c r="D4441">
        <v>751.71</v>
      </c>
      <c r="E4441">
        <f t="shared" si="69"/>
        <v>716.91499999999996</v>
      </c>
      <c r="F4441">
        <v>498.59</v>
      </c>
      <c r="G4441" s="25"/>
    </row>
    <row r="4442" spans="1:7" x14ac:dyDescent="0.25">
      <c r="A4442" t="s">
        <v>4572</v>
      </c>
      <c r="B4442">
        <v>747.42</v>
      </c>
      <c r="C4442">
        <v>580.6</v>
      </c>
      <c r="D4442">
        <v>728.75</v>
      </c>
      <c r="E4442">
        <f t="shared" si="69"/>
        <v>654.67499999999995</v>
      </c>
      <c r="F4442">
        <v>428.12</v>
      </c>
      <c r="G4442" s="25"/>
    </row>
    <row r="4443" spans="1:7" x14ac:dyDescent="0.25">
      <c r="A4443" t="s">
        <v>4573</v>
      </c>
      <c r="B4443">
        <v>612.6</v>
      </c>
      <c r="C4443">
        <v>455.76</v>
      </c>
      <c r="D4443">
        <v>657.83</v>
      </c>
      <c r="E4443">
        <f t="shared" si="69"/>
        <v>556.79500000000007</v>
      </c>
      <c r="F4443">
        <v>316.08</v>
      </c>
      <c r="G4443" s="25"/>
    </row>
    <row r="4444" spans="1:7" x14ac:dyDescent="0.25">
      <c r="A4444" t="s">
        <v>4574</v>
      </c>
      <c r="B4444">
        <v>523.08000000000004</v>
      </c>
      <c r="C4444">
        <v>336.97</v>
      </c>
      <c r="D4444">
        <v>666.75</v>
      </c>
      <c r="E4444">
        <f t="shared" si="69"/>
        <v>501.86</v>
      </c>
      <c r="F4444">
        <v>165.3</v>
      </c>
      <c r="G4444" s="25"/>
    </row>
    <row r="4445" spans="1:7" x14ac:dyDescent="0.25">
      <c r="A4445" t="s">
        <v>4575</v>
      </c>
      <c r="B4445">
        <v>22.56</v>
      </c>
      <c r="C4445">
        <v>24.52</v>
      </c>
      <c r="D4445">
        <v>24.52</v>
      </c>
      <c r="E4445">
        <f t="shared" si="69"/>
        <v>24.52</v>
      </c>
      <c r="F4445">
        <v>7.58</v>
      </c>
      <c r="G4445" s="25"/>
    </row>
    <row r="4446" spans="1:7" x14ac:dyDescent="0.25">
      <c r="A4446" t="s">
        <v>4576</v>
      </c>
      <c r="B4446">
        <v>96.38</v>
      </c>
      <c r="C4446">
        <v>100.32</v>
      </c>
      <c r="D4446">
        <v>116.28</v>
      </c>
      <c r="E4446">
        <f t="shared" si="69"/>
        <v>108.3</v>
      </c>
      <c r="F4446">
        <v>39.32</v>
      </c>
      <c r="G4446" s="25"/>
    </row>
    <row r="4447" spans="1:7" x14ac:dyDescent="0.25">
      <c r="A4447" t="s">
        <v>4577</v>
      </c>
      <c r="B4447">
        <v>44.2</v>
      </c>
      <c r="C4447">
        <v>50.56</v>
      </c>
      <c r="D4447">
        <v>155.03</v>
      </c>
      <c r="E4447">
        <f t="shared" si="69"/>
        <v>102.795</v>
      </c>
      <c r="F4447">
        <v>18.309999999999999</v>
      </c>
      <c r="G4447" s="25"/>
    </row>
    <row r="4448" spans="1:7" x14ac:dyDescent="0.25">
      <c r="A4448" t="s">
        <v>4578</v>
      </c>
      <c r="B4448">
        <v>0.09</v>
      </c>
      <c r="C4448">
        <v>0.36</v>
      </c>
      <c r="D4448">
        <v>0.4</v>
      </c>
      <c r="E4448">
        <f t="shared" si="69"/>
        <v>0.38</v>
      </c>
      <c r="F4448">
        <v>0</v>
      </c>
      <c r="G4448" s="25"/>
    </row>
    <row r="4449" spans="1:7" x14ac:dyDescent="0.25">
      <c r="A4449" t="s">
        <v>4579</v>
      </c>
      <c r="B4449">
        <v>0</v>
      </c>
      <c r="C4449">
        <v>0</v>
      </c>
      <c r="D4449">
        <v>0</v>
      </c>
      <c r="E4449">
        <f t="shared" si="69"/>
        <v>0</v>
      </c>
      <c r="F4449">
        <v>0</v>
      </c>
      <c r="G4449" s="25"/>
    </row>
    <row r="4450" spans="1:7" x14ac:dyDescent="0.25">
      <c r="A4450" t="s">
        <v>4580</v>
      </c>
      <c r="B4450">
        <v>0</v>
      </c>
      <c r="C4450">
        <v>0</v>
      </c>
      <c r="D4450">
        <v>0</v>
      </c>
      <c r="E4450">
        <f t="shared" si="69"/>
        <v>0</v>
      </c>
      <c r="F4450">
        <v>0</v>
      </c>
      <c r="G4450" s="25"/>
    </row>
    <row r="4451" spans="1:7" x14ac:dyDescent="0.25">
      <c r="A4451" t="s">
        <v>4581</v>
      </c>
      <c r="B4451">
        <v>0</v>
      </c>
      <c r="C4451">
        <v>0</v>
      </c>
      <c r="D4451">
        <v>0</v>
      </c>
      <c r="E4451">
        <f t="shared" si="69"/>
        <v>0</v>
      </c>
      <c r="F4451">
        <v>0</v>
      </c>
      <c r="G4451" s="25"/>
    </row>
    <row r="4452" spans="1:7" x14ac:dyDescent="0.25">
      <c r="A4452" t="s">
        <v>4582</v>
      </c>
      <c r="B4452">
        <v>0</v>
      </c>
      <c r="C4452">
        <v>0</v>
      </c>
      <c r="D4452">
        <v>0</v>
      </c>
      <c r="E4452">
        <f t="shared" si="69"/>
        <v>0</v>
      </c>
      <c r="F4452">
        <v>0</v>
      </c>
      <c r="G4452" s="25"/>
    </row>
    <row r="4453" spans="1:7" x14ac:dyDescent="0.25">
      <c r="A4453" t="s">
        <v>4583</v>
      </c>
      <c r="B4453">
        <v>0</v>
      </c>
      <c r="C4453">
        <v>0</v>
      </c>
      <c r="D4453">
        <v>0</v>
      </c>
      <c r="E4453">
        <f t="shared" si="69"/>
        <v>0</v>
      </c>
      <c r="F4453">
        <v>0</v>
      </c>
      <c r="G4453" s="25"/>
    </row>
    <row r="4454" spans="1:7" x14ac:dyDescent="0.25">
      <c r="A4454" t="s">
        <v>4584</v>
      </c>
      <c r="B4454">
        <v>0</v>
      </c>
      <c r="C4454">
        <v>0</v>
      </c>
      <c r="D4454">
        <v>0</v>
      </c>
      <c r="E4454">
        <f t="shared" si="69"/>
        <v>0</v>
      </c>
      <c r="F4454">
        <v>0</v>
      </c>
      <c r="G4454" s="25"/>
    </row>
    <row r="4455" spans="1:7" x14ac:dyDescent="0.25">
      <c r="A4455" t="s">
        <v>4585</v>
      </c>
      <c r="B4455">
        <v>0</v>
      </c>
      <c r="C4455">
        <v>0</v>
      </c>
      <c r="D4455">
        <v>0</v>
      </c>
      <c r="E4455">
        <f t="shared" si="69"/>
        <v>0</v>
      </c>
      <c r="F4455">
        <v>0</v>
      </c>
      <c r="G4455" s="25"/>
    </row>
    <row r="4456" spans="1:7" x14ac:dyDescent="0.25">
      <c r="A4456" t="s">
        <v>4586</v>
      </c>
      <c r="B4456">
        <v>0</v>
      </c>
      <c r="C4456">
        <v>0</v>
      </c>
      <c r="D4456">
        <v>0</v>
      </c>
      <c r="E4456">
        <f t="shared" si="69"/>
        <v>0</v>
      </c>
      <c r="F4456">
        <v>0</v>
      </c>
      <c r="G4456" s="25"/>
    </row>
    <row r="4457" spans="1:7" x14ac:dyDescent="0.25">
      <c r="A4457" t="s">
        <v>4587</v>
      </c>
      <c r="B4457">
        <v>20.7</v>
      </c>
      <c r="C4457">
        <v>140.88999999999999</v>
      </c>
      <c r="D4457">
        <v>24.03</v>
      </c>
      <c r="E4457">
        <f t="shared" si="69"/>
        <v>82.46</v>
      </c>
      <c r="F4457">
        <v>7.49</v>
      </c>
      <c r="G4457" s="25"/>
    </row>
    <row r="4458" spans="1:7" x14ac:dyDescent="0.25">
      <c r="A4458" t="s">
        <v>4588</v>
      </c>
      <c r="B4458">
        <v>56.66</v>
      </c>
      <c r="C4458">
        <v>297.05</v>
      </c>
      <c r="D4458">
        <v>44.89</v>
      </c>
      <c r="E4458">
        <f t="shared" si="69"/>
        <v>170.97</v>
      </c>
      <c r="F4458">
        <v>24.48</v>
      </c>
      <c r="G4458" s="25"/>
    </row>
    <row r="4459" spans="1:7" x14ac:dyDescent="0.25">
      <c r="A4459" t="s">
        <v>4589</v>
      </c>
      <c r="B4459">
        <v>220.35</v>
      </c>
      <c r="C4459">
        <v>431.63</v>
      </c>
      <c r="D4459">
        <v>139.19999999999999</v>
      </c>
      <c r="E4459">
        <f t="shared" si="69"/>
        <v>285.41499999999996</v>
      </c>
      <c r="F4459">
        <v>43.26</v>
      </c>
      <c r="G4459" s="25"/>
    </row>
    <row r="4460" spans="1:7" x14ac:dyDescent="0.25">
      <c r="A4460" t="s">
        <v>4590</v>
      </c>
      <c r="B4460">
        <v>381.22</v>
      </c>
      <c r="C4460">
        <v>505.28</v>
      </c>
      <c r="D4460">
        <v>273.57</v>
      </c>
      <c r="E4460">
        <f t="shared" si="69"/>
        <v>389.42499999999995</v>
      </c>
      <c r="F4460">
        <v>140.74</v>
      </c>
      <c r="G4460" s="25"/>
    </row>
    <row r="4461" spans="1:7" x14ac:dyDescent="0.25">
      <c r="A4461" t="s">
        <v>4591</v>
      </c>
      <c r="B4461">
        <v>529</v>
      </c>
      <c r="C4461">
        <v>596.38</v>
      </c>
      <c r="D4461">
        <v>397.84</v>
      </c>
      <c r="E4461">
        <f t="shared" si="69"/>
        <v>497.11</v>
      </c>
      <c r="F4461">
        <v>261.95</v>
      </c>
      <c r="G4461" s="25"/>
    </row>
    <row r="4462" spans="1:7" x14ac:dyDescent="0.25">
      <c r="A4462" t="s">
        <v>4592</v>
      </c>
      <c r="B4462">
        <v>478.92</v>
      </c>
      <c r="C4462">
        <v>493.63</v>
      </c>
      <c r="D4462">
        <v>427.24</v>
      </c>
      <c r="E4462">
        <f t="shared" si="69"/>
        <v>460.435</v>
      </c>
      <c r="F4462">
        <v>291.22000000000003</v>
      </c>
      <c r="G4462" s="25"/>
    </row>
    <row r="4463" spans="1:7" x14ac:dyDescent="0.25">
      <c r="A4463" t="s">
        <v>4593</v>
      </c>
      <c r="B4463">
        <v>445.03</v>
      </c>
      <c r="C4463">
        <v>448.93</v>
      </c>
      <c r="D4463">
        <v>427.13</v>
      </c>
      <c r="E4463">
        <f t="shared" si="69"/>
        <v>438.03</v>
      </c>
      <c r="F4463">
        <v>281.77</v>
      </c>
      <c r="G4463" s="25"/>
    </row>
    <row r="4464" spans="1:7" x14ac:dyDescent="0.25">
      <c r="A4464" t="s">
        <v>4594</v>
      </c>
      <c r="B4464">
        <v>71.63</v>
      </c>
      <c r="C4464">
        <v>76.97</v>
      </c>
      <c r="D4464">
        <v>76.97</v>
      </c>
      <c r="E4464">
        <f t="shared" si="69"/>
        <v>76.97</v>
      </c>
      <c r="F4464">
        <v>41.5</v>
      </c>
      <c r="G4464" s="25"/>
    </row>
    <row r="4465" spans="1:7" x14ac:dyDescent="0.25">
      <c r="A4465" t="s">
        <v>4595</v>
      </c>
      <c r="B4465">
        <v>718.23</v>
      </c>
      <c r="C4465">
        <v>608.97</v>
      </c>
      <c r="D4465">
        <v>659.12</v>
      </c>
      <c r="E4465">
        <f t="shared" si="69"/>
        <v>634.04500000000007</v>
      </c>
      <c r="F4465">
        <v>453.74</v>
      </c>
      <c r="G4465" s="25"/>
    </row>
    <row r="4466" spans="1:7" x14ac:dyDescent="0.25">
      <c r="A4466" t="s">
        <v>4596</v>
      </c>
      <c r="B4466">
        <v>307.54000000000002</v>
      </c>
      <c r="C4466">
        <v>315.43</v>
      </c>
      <c r="D4466">
        <v>323.16000000000003</v>
      </c>
      <c r="E4466">
        <f t="shared" si="69"/>
        <v>319.29500000000002</v>
      </c>
      <c r="F4466">
        <v>191.4</v>
      </c>
      <c r="G4466" s="25"/>
    </row>
    <row r="4467" spans="1:7" x14ac:dyDescent="0.25">
      <c r="A4467" t="s">
        <v>4597</v>
      </c>
      <c r="B4467">
        <v>39.21</v>
      </c>
      <c r="C4467">
        <v>42.36</v>
      </c>
      <c r="D4467">
        <v>42.36</v>
      </c>
      <c r="E4467">
        <f t="shared" si="69"/>
        <v>42.36</v>
      </c>
      <c r="F4467">
        <v>21.69</v>
      </c>
      <c r="G4467" s="25"/>
    </row>
    <row r="4468" spans="1:7" x14ac:dyDescent="0.25">
      <c r="A4468" t="s">
        <v>4598</v>
      </c>
      <c r="B4468">
        <v>471.66</v>
      </c>
      <c r="C4468">
        <v>335.07</v>
      </c>
      <c r="D4468">
        <v>580.30999999999995</v>
      </c>
      <c r="E4468">
        <f t="shared" si="69"/>
        <v>457.68999999999994</v>
      </c>
      <c r="F4468">
        <v>193.25</v>
      </c>
      <c r="G4468" s="25"/>
    </row>
    <row r="4469" spans="1:7" x14ac:dyDescent="0.25">
      <c r="A4469" t="s">
        <v>4599</v>
      </c>
      <c r="B4469">
        <v>23.11</v>
      </c>
      <c r="C4469">
        <v>25.11</v>
      </c>
      <c r="D4469">
        <v>25.11</v>
      </c>
      <c r="E4469">
        <f t="shared" si="69"/>
        <v>25.11</v>
      </c>
      <c r="F4469">
        <v>7.78</v>
      </c>
      <c r="G4469" s="25"/>
    </row>
    <row r="4470" spans="1:7" x14ac:dyDescent="0.25">
      <c r="A4470" t="s">
        <v>4600</v>
      </c>
      <c r="B4470">
        <v>10.97</v>
      </c>
      <c r="C4470">
        <v>12.06</v>
      </c>
      <c r="D4470">
        <v>12.06</v>
      </c>
      <c r="E4470">
        <f t="shared" si="69"/>
        <v>12.06</v>
      </c>
      <c r="F4470">
        <v>2.9</v>
      </c>
      <c r="G4470" s="25"/>
    </row>
    <row r="4471" spans="1:7" x14ac:dyDescent="0.25">
      <c r="A4471" t="s">
        <v>4601</v>
      </c>
      <c r="B4471">
        <v>7.56</v>
      </c>
      <c r="C4471">
        <v>9.0500000000000007</v>
      </c>
      <c r="D4471">
        <v>9.23</v>
      </c>
      <c r="E4471">
        <f t="shared" si="69"/>
        <v>9.14</v>
      </c>
      <c r="F4471">
        <v>1.9</v>
      </c>
      <c r="G4471" s="25"/>
    </row>
    <row r="4472" spans="1:7" x14ac:dyDescent="0.25">
      <c r="A4472" t="s">
        <v>4602</v>
      </c>
      <c r="B4472">
        <v>0</v>
      </c>
      <c r="C4472">
        <v>0</v>
      </c>
      <c r="D4472">
        <v>0.02</v>
      </c>
      <c r="E4472">
        <f t="shared" si="69"/>
        <v>0.01</v>
      </c>
      <c r="F4472">
        <v>0</v>
      </c>
      <c r="G4472" s="25"/>
    </row>
    <row r="4473" spans="1:7" x14ac:dyDescent="0.25">
      <c r="A4473" t="s">
        <v>4603</v>
      </c>
      <c r="B4473">
        <v>0</v>
      </c>
      <c r="C4473">
        <v>0</v>
      </c>
      <c r="D4473">
        <v>0</v>
      </c>
      <c r="E4473">
        <f t="shared" si="69"/>
        <v>0</v>
      </c>
      <c r="F4473">
        <v>0</v>
      </c>
      <c r="G4473" s="25"/>
    </row>
    <row r="4474" spans="1:7" x14ac:dyDescent="0.25">
      <c r="A4474" t="s">
        <v>4604</v>
      </c>
      <c r="B4474">
        <v>0</v>
      </c>
      <c r="C4474">
        <v>0</v>
      </c>
      <c r="D4474">
        <v>0</v>
      </c>
      <c r="E4474">
        <f t="shared" si="69"/>
        <v>0</v>
      </c>
      <c r="F4474">
        <v>0</v>
      </c>
      <c r="G4474" s="25"/>
    </row>
    <row r="4475" spans="1:7" x14ac:dyDescent="0.25">
      <c r="A4475" t="s">
        <v>4605</v>
      </c>
      <c r="B4475">
        <v>0</v>
      </c>
      <c r="C4475">
        <v>0</v>
      </c>
      <c r="D4475">
        <v>0</v>
      </c>
      <c r="E4475">
        <f t="shared" si="69"/>
        <v>0</v>
      </c>
      <c r="F4475">
        <v>0</v>
      </c>
      <c r="G4475" s="25"/>
    </row>
    <row r="4476" spans="1:7" x14ac:dyDescent="0.25">
      <c r="A4476" t="s">
        <v>4606</v>
      </c>
      <c r="B4476">
        <v>0</v>
      </c>
      <c r="C4476">
        <v>0</v>
      </c>
      <c r="D4476">
        <v>0</v>
      </c>
      <c r="E4476">
        <f t="shared" si="69"/>
        <v>0</v>
      </c>
      <c r="F4476">
        <v>0</v>
      </c>
      <c r="G4476" s="25"/>
    </row>
    <row r="4477" spans="1:7" x14ac:dyDescent="0.25">
      <c r="A4477" t="s">
        <v>4607</v>
      </c>
      <c r="B4477">
        <v>0</v>
      </c>
      <c r="C4477">
        <v>0</v>
      </c>
      <c r="D4477">
        <v>0</v>
      </c>
      <c r="E4477">
        <f t="shared" si="69"/>
        <v>0</v>
      </c>
      <c r="F4477">
        <v>0</v>
      </c>
      <c r="G4477" s="25"/>
    </row>
    <row r="4478" spans="1:7" x14ac:dyDescent="0.25">
      <c r="A4478" t="s">
        <v>4608</v>
      </c>
      <c r="B4478">
        <v>0</v>
      </c>
      <c r="C4478">
        <v>0</v>
      </c>
      <c r="D4478">
        <v>0</v>
      </c>
      <c r="E4478">
        <f t="shared" si="69"/>
        <v>0</v>
      </c>
      <c r="F4478">
        <v>0</v>
      </c>
      <c r="G4478" s="25"/>
    </row>
    <row r="4479" spans="1:7" x14ac:dyDescent="0.25">
      <c r="A4479" t="s">
        <v>4609</v>
      </c>
      <c r="B4479">
        <v>0</v>
      </c>
      <c r="C4479">
        <v>0</v>
      </c>
      <c r="D4479">
        <v>0</v>
      </c>
      <c r="E4479">
        <f t="shared" si="69"/>
        <v>0</v>
      </c>
      <c r="F4479">
        <v>0</v>
      </c>
      <c r="G4479" s="25"/>
    </row>
    <row r="4480" spans="1:7" x14ac:dyDescent="0.25">
      <c r="A4480" t="s">
        <v>4610</v>
      </c>
      <c r="B4480">
        <v>0</v>
      </c>
      <c r="C4480">
        <v>0</v>
      </c>
      <c r="D4480">
        <v>0</v>
      </c>
      <c r="E4480">
        <f t="shared" si="69"/>
        <v>0</v>
      </c>
      <c r="F4480">
        <v>0</v>
      </c>
      <c r="G4480" s="25"/>
    </row>
    <row r="4481" spans="1:7" x14ac:dyDescent="0.25">
      <c r="A4481" t="s">
        <v>4611</v>
      </c>
      <c r="B4481">
        <v>25.15</v>
      </c>
      <c r="C4481">
        <v>90.61</v>
      </c>
      <c r="D4481">
        <v>29.1</v>
      </c>
      <c r="E4481">
        <f t="shared" si="69"/>
        <v>59.855000000000004</v>
      </c>
      <c r="F4481">
        <v>9.44</v>
      </c>
      <c r="G4481" s="25"/>
    </row>
    <row r="4482" spans="1:7" x14ac:dyDescent="0.25">
      <c r="A4482" t="s">
        <v>4612</v>
      </c>
      <c r="B4482">
        <v>60.9</v>
      </c>
      <c r="C4482">
        <v>299.68</v>
      </c>
      <c r="D4482">
        <v>49.53</v>
      </c>
      <c r="E4482">
        <f t="shared" si="69"/>
        <v>174.60500000000002</v>
      </c>
      <c r="F4482">
        <v>26.56</v>
      </c>
      <c r="G4482" s="25"/>
    </row>
    <row r="4483" spans="1:7" x14ac:dyDescent="0.25">
      <c r="A4483" t="s">
        <v>4613</v>
      </c>
      <c r="B4483">
        <v>185.53</v>
      </c>
      <c r="C4483">
        <v>257.22000000000003</v>
      </c>
      <c r="D4483">
        <v>169.46</v>
      </c>
      <c r="E4483">
        <f t="shared" si="69"/>
        <v>213.34000000000003</v>
      </c>
      <c r="F4483">
        <v>66.8</v>
      </c>
      <c r="G4483" s="25"/>
    </row>
    <row r="4484" spans="1:7" x14ac:dyDescent="0.25">
      <c r="A4484" t="s">
        <v>4614</v>
      </c>
      <c r="B4484">
        <v>398.29</v>
      </c>
      <c r="C4484">
        <v>529.97</v>
      </c>
      <c r="D4484">
        <v>286.32</v>
      </c>
      <c r="E4484">
        <f t="shared" si="69"/>
        <v>408.14499999999998</v>
      </c>
      <c r="F4484">
        <v>148.19999999999999</v>
      </c>
      <c r="G4484" s="25"/>
    </row>
    <row r="4485" spans="1:7" x14ac:dyDescent="0.25">
      <c r="A4485" t="s">
        <v>4615</v>
      </c>
      <c r="B4485">
        <v>606.21</v>
      </c>
      <c r="C4485">
        <v>693.08</v>
      </c>
      <c r="D4485">
        <v>432.2</v>
      </c>
      <c r="E4485">
        <f t="shared" si="69"/>
        <v>562.64</v>
      </c>
      <c r="F4485">
        <v>279.19</v>
      </c>
      <c r="G4485" s="25"/>
    </row>
    <row r="4486" spans="1:7" x14ac:dyDescent="0.25">
      <c r="A4486" t="s">
        <v>4616</v>
      </c>
      <c r="B4486">
        <v>731.65</v>
      </c>
      <c r="C4486">
        <v>743.84</v>
      </c>
      <c r="D4486">
        <v>557.54</v>
      </c>
      <c r="E4486">
        <f t="shared" si="69"/>
        <v>650.69000000000005</v>
      </c>
      <c r="F4486">
        <v>406.12</v>
      </c>
      <c r="G4486" s="25"/>
    </row>
    <row r="4487" spans="1:7" x14ac:dyDescent="0.25">
      <c r="A4487" t="s">
        <v>4617</v>
      </c>
      <c r="B4487">
        <v>605.64</v>
      </c>
      <c r="C4487">
        <v>589.52</v>
      </c>
      <c r="D4487">
        <v>538.54999999999995</v>
      </c>
      <c r="E4487">
        <f t="shared" si="69"/>
        <v>564.03499999999997</v>
      </c>
      <c r="F4487">
        <v>379.54</v>
      </c>
      <c r="G4487" s="25"/>
    </row>
    <row r="4488" spans="1:7" x14ac:dyDescent="0.25">
      <c r="A4488" t="s">
        <v>4618</v>
      </c>
      <c r="B4488">
        <v>618.29999999999995</v>
      </c>
      <c r="C4488">
        <v>579.49</v>
      </c>
      <c r="D4488">
        <v>569.91</v>
      </c>
      <c r="E4488">
        <f t="shared" si="69"/>
        <v>574.70000000000005</v>
      </c>
      <c r="F4488">
        <v>394.3</v>
      </c>
      <c r="G4488" s="25"/>
    </row>
    <row r="4489" spans="1:7" x14ac:dyDescent="0.25">
      <c r="A4489" t="s">
        <v>4619</v>
      </c>
      <c r="B4489">
        <v>738.54</v>
      </c>
      <c r="C4489">
        <v>631.12</v>
      </c>
      <c r="D4489">
        <v>680.59</v>
      </c>
      <c r="E4489">
        <f t="shared" si="69"/>
        <v>655.85500000000002</v>
      </c>
      <c r="F4489">
        <v>463.06</v>
      </c>
      <c r="G4489" s="25"/>
    </row>
    <row r="4490" spans="1:7" x14ac:dyDescent="0.25">
      <c r="A4490" t="s">
        <v>4620</v>
      </c>
      <c r="B4490">
        <v>653.9</v>
      </c>
      <c r="C4490">
        <v>543.76</v>
      </c>
      <c r="D4490">
        <v>644.17999999999995</v>
      </c>
      <c r="E4490">
        <f t="shared" si="69"/>
        <v>593.97</v>
      </c>
      <c r="F4490">
        <v>396.36</v>
      </c>
      <c r="G4490" s="25"/>
    </row>
    <row r="4491" spans="1:7" x14ac:dyDescent="0.25">
      <c r="A4491" t="s">
        <v>4621</v>
      </c>
      <c r="B4491">
        <v>597.98</v>
      </c>
      <c r="C4491">
        <v>463.19</v>
      </c>
      <c r="D4491">
        <v>638.66</v>
      </c>
      <c r="E4491">
        <f t="shared" si="69"/>
        <v>550.92499999999995</v>
      </c>
      <c r="F4491">
        <v>323.79000000000002</v>
      </c>
      <c r="G4491" s="25"/>
    </row>
    <row r="4492" spans="1:7" x14ac:dyDescent="0.25">
      <c r="A4492" t="s">
        <v>4622</v>
      </c>
      <c r="B4492">
        <v>475.08</v>
      </c>
      <c r="C4492">
        <v>343.29</v>
      </c>
      <c r="D4492">
        <v>580.51</v>
      </c>
      <c r="E4492">
        <f t="shared" si="69"/>
        <v>461.9</v>
      </c>
      <c r="F4492">
        <v>201.63</v>
      </c>
      <c r="G4492" s="25"/>
    </row>
    <row r="4493" spans="1:7" x14ac:dyDescent="0.25">
      <c r="A4493" t="s">
        <v>4623</v>
      </c>
      <c r="B4493">
        <v>293.10000000000002</v>
      </c>
      <c r="C4493">
        <v>211.51</v>
      </c>
      <c r="D4493">
        <v>437.63</v>
      </c>
      <c r="E4493">
        <f t="shared" si="69"/>
        <v>324.57</v>
      </c>
      <c r="F4493">
        <v>66.53</v>
      </c>
      <c r="G4493" s="25"/>
    </row>
    <row r="4494" spans="1:7" x14ac:dyDescent="0.25">
      <c r="A4494" t="s">
        <v>4624</v>
      </c>
      <c r="B4494">
        <v>128.13999999999999</v>
      </c>
      <c r="C4494">
        <v>88.19</v>
      </c>
      <c r="D4494">
        <v>345.44</v>
      </c>
      <c r="E4494">
        <f t="shared" ref="E4494:E4557" si="70">(C4494+D4494)/2</f>
        <v>216.815</v>
      </c>
      <c r="F4494">
        <v>36.94</v>
      </c>
      <c r="G4494" s="25"/>
    </row>
    <row r="4495" spans="1:7" x14ac:dyDescent="0.25">
      <c r="A4495" t="s">
        <v>4625</v>
      </c>
      <c r="B4495">
        <v>43.17</v>
      </c>
      <c r="C4495">
        <v>49.42</v>
      </c>
      <c r="D4495">
        <v>186.23</v>
      </c>
      <c r="E4495">
        <f t="shared" si="70"/>
        <v>117.82499999999999</v>
      </c>
      <c r="F4495">
        <v>17.760000000000002</v>
      </c>
      <c r="G4495" s="25"/>
    </row>
    <row r="4496" spans="1:7" x14ac:dyDescent="0.25">
      <c r="A4496" t="s">
        <v>4626</v>
      </c>
      <c r="B4496">
        <v>4.9400000000000004</v>
      </c>
      <c r="C4496">
        <v>6.05</v>
      </c>
      <c r="D4496">
        <v>16.02</v>
      </c>
      <c r="E4496">
        <f t="shared" si="70"/>
        <v>11.035</v>
      </c>
      <c r="F4496">
        <v>0.85</v>
      </c>
      <c r="G4496" s="25"/>
    </row>
    <row r="4497" spans="1:7" x14ac:dyDescent="0.25">
      <c r="A4497" t="s">
        <v>4627</v>
      </c>
      <c r="B4497">
        <v>0</v>
      </c>
      <c r="C4497">
        <v>0</v>
      </c>
      <c r="D4497">
        <v>0</v>
      </c>
      <c r="E4497">
        <f t="shared" si="70"/>
        <v>0</v>
      </c>
      <c r="F4497">
        <v>0</v>
      </c>
      <c r="G4497" s="25"/>
    </row>
    <row r="4498" spans="1:7" x14ac:dyDescent="0.25">
      <c r="A4498" t="s">
        <v>4628</v>
      </c>
      <c r="B4498">
        <v>0</v>
      </c>
      <c r="C4498">
        <v>0</v>
      </c>
      <c r="D4498">
        <v>0</v>
      </c>
      <c r="E4498">
        <f t="shared" si="70"/>
        <v>0</v>
      </c>
      <c r="F4498">
        <v>0</v>
      </c>
      <c r="G4498" s="25"/>
    </row>
    <row r="4499" spans="1:7" x14ac:dyDescent="0.25">
      <c r="A4499" t="s">
        <v>4629</v>
      </c>
      <c r="B4499">
        <v>0</v>
      </c>
      <c r="C4499">
        <v>0</v>
      </c>
      <c r="D4499">
        <v>0</v>
      </c>
      <c r="E4499">
        <f t="shared" si="70"/>
        <v>0</v>
      </c>
      <c r="F4499">
        <v>0</v>
      </c>
      <c r="G4499" s="25"/>
    </row>
    <row r="4500" spans="1:7" x14ac:dyDescent="0.25">
      <c r="A4500" t="s">
        <v>4630</v>
      </c>
      <c r="B4500">
        <v>0</v>
      </c>
      <c r="C4500">
        <v>0</v>
      </c>
      <c r="D4500">
        <v>0</v>
      </c>
      <c r="E4500">
        <f t="shared" si="70"/>
        <v>0</v>
      </c>
      <c r="F4500">
        <v>0</v>
      </c>
      <c r="G4500" s="25"/>
    </row>
    <row r="4501" spans="1:7" x14ac:dyDescent="0.25">
      <c r="A4501" t="s">
        <v>4631</v>
      </c>
      <c r="B4501">
        <v>0</v>
      </c>
      <c r="C4501">
        <v>0</v>
      </c>
      <c r="D4501">
        <v>0</v>
      </c>
      <c r="E4501">
        <f t="shared" si="70"/>
        <v>0</v>
      </c>
      <c r="F4501">
        <v>0</v>
      </c>
      <c r="G4501" s="25"/>
    </row>
    <row r="4502" spans="1:7" x14ac:dyDescent="0.25">
      <c r="A4502" t="s">
        <v>4632</v>
      </c>
      <c r="B4502">
        <v>0</v>
      </c>
      <c r="C4502">
        <v>0</v>
      </c>
      <c r="D4502">
        <v>0</v>
      </c>
      <c r="E4502">
        <f t="shared" si="70"/>
        <v>0</v>
      </c>
      <c r="F4502">
        <v>0</v>
      </c>
      <c r="G4502" s="25"/>
    </row>
    <row r="4503" spans="1:7" x14ac:dyDescent="0.25">
      <c r="A4503" t="s">
        <v>4633</v>
      </c>
      <c r="B4503">
        <v>0</v>
      </c>
      <c r="C4503">
        <v>0</v>
      </c>
      <c r="D4503">
        <v>0</v>
      </c>
      <c r="E4503">
        <f t="shared" si="70"/>
        <v>0</v>
      </c>
      <c r="F4503">
        <v>0</v>
      </c>
      <c r="G4503" s="25"/>
    </row>
    <row r="4504" spans="1:7" x14ac:dyDescent="0.25">
      <c r="A4504" t="s">
        <v>4634</v>
      </c>
      <c r="B4504">
        <v>0</v>
      </c>
      <c r="C4504">
        <v>0</v>
      </c>
      <c r="D4504">
        <v>0</v>
      </c>
      <c r="E4504">
        <f t="shared" si="70"/>
        <v>0</v>
      </c>
      <c r="F4504">
        <v>0</v>
      </c>
      <c r="G4504" s="25"/>
    </row>
    <row r="4505" spans="1:7" x14ac:dyDescent="0.25">
      <c r="A4505" t="s">
        <v>4635</v>
      </c>
      <c r="B4505">
        <v>25.19</v>
      </c>
      <c r="C4505">
        <v>85.3</v>
      </c>
      <c r="D4505">
        <v>29.14</v>
      </c>
      <c r="E4505">
        <f t="shared" si="70"/>
        <v>57.22</v>
      </c>
      <c r="F4505">
        <v>9.4600000000000009</v>
      </c>
      <c r="G4505" s="25"/>
    </row>
    <row r="4506" spans="1:7" x14ac:dyDescent="0.25">
      <c r="A4506" t="s">
        <v>4636</v>
      </c>
      <c r="B4506">
        <v>58.63</v>
      </c>
      <c r="C4506">
        <v>296.91000000000003</v>
      </c>
      <c r="D4506">
        <v>47.22</v>
      </c>
      <c r="E4506">
        <f t="shared" si="70"/>
        <v>172.065</v>
      </c>
      <c r="F4506">
        <v>25.62</v>
      </c>
      <c r="G4506" s="25"/>
    </row>
    <row r="4507" spans="1:7" x14ac:dyDescent="0.25">
      <c r="A4507" t="s">
        <v>4637</v>
      </c>
      <c r="B4507">
        <v>230.59</v>
      </c>
      <c r="C4507">
        <v>496.93</v>
      </c>
      <c r="D4507">
        <v>126.5</v>
      </c>
      <c r="E4507">
        <f t="shared" si="70"/>
        <v>311.71500000000003</v>
      </c>
      <c r="F4507">
        <v>31.72</v>
      </c>
      <c r="G4507" s="25"/>
    </row>
    <row r="4508" spans="1:7" x14ac:dyDescent="0.25">
      <c r="A4508" t="s">
        <v>4638</v>
      </c>
      <c r="B4508">
        <v>447.74</v>
      </c>
      <c r="C4508">
        <v>634.72</v>
      </c>
      <c r="D4508">
        <v>275.7</v>
      </c>
      <c r="E4508">
        <f t="shared" si="70"/>
        <v>455.21000000000004</v>
      </c>
      <c r="F4508">
        <v>114.22</v>
      </c>
      <c r="G4508" s="25"/>
    </row>
    <row r="4509" spans="1:7" x14ac:dyDescent="0.25">
      <c r="A4509" t="s">
        <v>4639</v>
      </c>
      <c r="B4509">
        <v>631.46</v>
      </c>
      <c r="C4509">
        <v>728.59</v>
      </c>
      <c r="D4509">
        <v>431.78</v>
      </c>
      <c r="E4509">
        <f t="shared" si="70"/>
        <v>580.18499999999995</v>
      </c>
      <c r="F4509">
        <v>269.87</v>
      </c>
      <c r="G4509" s="25"/>
    </row>
    <row r="4510" spans="1:7" x14ac:dyDescent="0.25">
      <c r="A4510" t="s">
        <v>4640</v>
      </c>
      <c r="B4510">
        <v>769.63</v>
      </c>
      <c r="C4510">
        <v>783.68</v>
      </c>
      <c r="D4510">
        <v>567.86</v>
      </c>
      <c r="E4510">
        <f t="shared" si="70"/>
        <v>675.77</v>
      </c>
      <c r="F4510">
        <v>407.88</v>
      </c>
      <c r="G4510" s="25"/>
    </row>
    <row r="4511" spans="1:7" x14ac:dyDescent="0.25">
      <c r="A4511" t="s">
        <v>4641</v>
      </c>
      <c r="B4511">
        <v>846.94</v>
      </c>
      <c r="C4511">
        <v>788.85</v>
      </c>
      <c r="D4511">
        <v>669.4</v>
      </c>
      <c r="E4511">
        <f t="shared" si="70"/>
        <v>729.125</v>
      </c>
      <c r="F4511">
        <v>496.82</v>
      </c>
      <c r="G4511" s="25"/>
    </row>
    <row r="4512" spans="1:7" x14ac:dyDescent="0.25">
      <c r="A4512" t="s">
        <v>4642</v>
      </c>
      <c r="B4512">
        <v>874.79</v>
      </c>
      <c r="C4512">
        <v>759.56</v>
      </c>
      <c r="D4512">
        <v>736.3</v>
      </c>
      <c r="E4512">
        <f t="shared" si="70"/>
        <v>747.93</v>
      </c>
      <c r="F4512">
        <v>531.55999999999995</v>
      </c>
      <c r="G4512" s="25"/>
    </row>
    <row r="4513" spans="1:7" x14ac:dyDescent="0.25">
      <c r="A4513" t="s">
        <v>4643</v>
      </c>
      <c r="B4513">
        <v>830.56</v>
      </c>
      <c r="C4513">
        <v>681.6</v>
      </c>
      <c r="D4513">
        <v>748.41</v>
      </c>
      <c r="E4513">
        <f t="shared" si="70"/>
        <v>715.005</v>
      </c>
      <c r="F4513">
        <v>505.5</v>
      </c>
      <c r="G4513" s="25"/>
    </row>
    <row r="4514" spans="1:7" x14ac:dyDescent="0.25">
      <c r="A4514" t="s">
        <v>4644</v>
      </c>
      <c r="B4514">
        <v>435.98</v>
      </c>
      <c r="C4514">
        <v>413.47</v>
      </c>
      <c r="D4514">
        <v>445.92</v>
      </c>
      <c r="E4514">
        <f t="shared" si="70"/>
        <v>429.69500000000005</v>
      </c>
      <c r="F4514">
        <v>271.39999999999998</v>
      </c>
      <c r="G4514" s="25"/>
    </row>
    <row r="4515" spans="1:7" x14ac:dyDescent="0.25">
      <c r="A4515" t="s">
        <v>4645</v>
      </c>
      <c r="B4515">
        <v>241.99</v>
      </c>
      <c r="C4515">
        <v>251.91</v>
      </c>
      <c r="D4515">
        <v>257.92</v>
      </c>
      <c r="E4515">
        <f t="shared" si="70"/>
        <v>254.91500000000002</v>
      </c>
      <c r="F4515">
        <v>148.13</v>
      </c>
      <c r="G4515" s="25"/>
    </row>
    <row r="4516" spans="1:7" x14ac:dyDescent="0.25">
      <c r="A4516" t="s">
        <v>4646</v>
      </c>
      <c r="B4516">
        <v>338.95</v>
      </c>
      <c r="C4516">
        <v>296.81</v>
      </c>
      <c r="D4516">
        <v>388.69</v>
      </c>
      <c r="E4516">
        <f t="shared" si="70"/>
        <v>342.75</v>
      </c>
      <c r="F4516">
        <v>179.17</v>
      </c>
      <c r="G4516" s="25"/>
    </row>
    <row r="4517" spans="1:7" x14ac:dyDescent="0.25">
      <c r="A4517" t="s">
        <v>4647</v>
      </c>
      <c r="B4517">
        <v>20.329999999999998</v>
      </c>
      <c r="C4517">
        <v>22.13</v>
      </c>
      <c r="D4517">
        <v>22.13</v>
      </c>
      <c r="E4517">
        <f t="shared" si="70"/>
        <v>22.13</v>
      </c>
      <c r="F4517">
        <v>6.63</v>
      </c>
      <c r="G4517" s="25"/>
    </row>
    <row r="4518" spans="1:7" x14ac:dyDescent="0.25">
      <c r="A4518" t="s">
        <v>4648</v>
      </c>
      <c r="B4518">
        <v>10.51</v>
      </c>
      <c r="C4518">
        <v>11.56</v>
      </c>
      <c r="D4518">
        <v>11.56</v>
      </c>
      <c r="E4518">
        <f t="shared" si="70"/>
        <v>11.56</v>
      </c>
      <c r="F4518">
        <v>2.71</v>
      </c>
      <c r="G4518" s="25"/>
    </row>
    <row r="4519" spans="1:7" x14ac:dyDescent="0.25">
      <c r="A4519" t="s">
        <v>4649</v>
      </c>
      <c r="B4519">
        <v>5.43</v>
      </c>
      <c r="C4519">
        <v>6.6</v>
      </c>
      <c r="D4519">
        <v>6.74</v>
      </c>
      <c r="E4519">
        <f t="shared" si="70"/>
        <v>6.67</v>
      </c>
      <c r="F4519">
        <v>1.04</v>
      </c>
      <c r="G4519" s="25"/>
    </row>
    <row r="4520" spans="1:7" x14ac:dyDescent="0.25">
      <c r="A4520" t="s">
        <v>4650</v>
      </c>
      <c r="B4520">
        <v>1.34</v>
      </c>
      <c r="C4520">
        <v>1.86</v>
      </c>
      <c r="D4520">
        <v>1.92</v>
      </c>
      <c r="E4520">
        <f t="shared" si="70"/>
        <v>1.8900000000000001</v>
      </c>
      <c r="F4520">
        <v>0</v>
      </c>
      <c r="G4520" s="25"/>
    </row>
    <row r="4521" spans="1:7" x14ac:dyDescent="0.25">
      <c r="A4521" t="s">
        <v>4651</v>
      </c>
      <c r="B4521">
        <v>0</v>
      </c>
      <c r="C4521">
        <v>0</v>
      </c>
      <c r="D4521">
        <v>0</v>
      </c>
      <c r="E4521">
        <f t="shared" si="70"/>
        <v>0</v>
      </c>
      <c r="F4521">
        <v>0</v>
      </c>
      <c r="G4521" s="25"/>
    </row>
    <row r="4522" spans="1:7" x14ac:dyDescent="0.25">
      <c r="A4522" t="s">
        <v>4652</v>
      </c>
      <c r="B4522">
        <v>0</v>
      </c>
      <c r="C4522">
        <v>0</v>
      </c>
      <c r="D4522">
        <v>0</v>
      </c>
      <c r="E4522">
        <f t="shared" si="70"/>
        <v>0</v>
      </c>
      <c r="F4522">
        <v>0</v>
      </c>
      <c r="G4522" s="25"/>
    </row>
    <row r="4523" spans="1:7" x14ac:dyDescent="0.25">
      <c r="A4523" t="s">
        <v>4653</v>
      </c>
      <c r="B4523">
        <v>0</v>
      </c>
      <c r="C4523">
        <v>0</v>
      </c>
      <c r="D4523">
        <v>0</v>
      </c>
      <c r="E4523">
        <f t="shared" si="70"/>
        <v>0</v>
      </c>
      <c r="F4523">
        <v>0</v>
      </c>
      <c r="G4523" s="25"/>
    </row>
    <row r="4524" spans="1:7" x14ac:dyDescent="0.25">
      <c r="A4524" t="s">
        <v>4654</v>
      </c>
      <c r="B4524">
        <v>0</v>
      </c>
      <c r="C4524">
        <v>0</v>
      </c>
      <c r="D4524">
        <v>0</v>
      </c>
      <c r="E4524">
        <f t="shared" si="70"/>
        <v>0</v>
      </c>
      <c r="F4524">
        <v>0</v>
      </c>
      <c r="G4524" s="25"/>
    </row>
    <row r="4525" spans="1:7" x14ac:dyDescent="0.25">
      <c r="A4525" t="s">
        <v>4655</v>
      </c>
      <c r="B4525">
        <v>0</v>
      </c>
      <c r="C4525">
        <v>0</v>
      </c>
      <c r="D4525">
        <v>0</v>
      </c>
      <c r="E4525">
        <f t="shared" si="70"/>
        <v>0</v>
      </c>
      <c r="F4525">
        <v>0</v>
      </c>
      <c r="G4525" s="25"/>
    </row>
    <row r="4526" spans="1:7" x14ac:dyDescent="0.25">
      <c r="A4526" t="s">
        <v>4656</v>
      </c>
      <c r="B4526">
        <v>0</v>
      </c>
      <c r="C4526">
        <v>0</v>
      </c>
      <c r="D4526">
        <v>0</v>
      </c>
      <c r="E4526">
        <f t="shared" si="70"/>
        <v>0</v>
      </c>
      <c r="F4526">
        <v>0</v>
      </c>
      <c r="G4526" s="25"/>
    </row>
    <row r="4527" spans="1:7" x14ac:dyDescent="0.25">
      <c r="A4527" t="s">
        <v>4657</v>
      </c>
      <c r="B4527">
        <v>0</v>
      </c>
      <c r="C4527">
        <v>0</v>
      </c>
      <c r="D4527">
        <v>0</v>
      </c>
      <c r="E4527">
        <f t="shared" si="70"/>
        <v>0</v>
      </c>
      <c r="F4527">
        <v>0</v>
      </c>
      <c r="G4527" s="25"/>
    </row>
    <row r="4528" spans="1:7" x14ac:dyDescent="0.25">
      <c r="A4528" t="s">
        <v>4658</v>
      </c>
      <c r="B4528">
        <v>0</v>
      </c>
      <c r="C4528">
        <v>0</v>
      </c>
      <c r="D4528">
        <v>0</v>
      </c>
      <c r="E4528">
        <f t="shared" si="70"/>
        <v>0</v>
      </c>
      <c r="F4528">
        <v>0</v>
      </c>
      <c r="G4528" s="25"/>
    </row>
    <row r="4529" spans="1:7" x14ac:dyDescent="0.25">
      <c r="A4529" t="s">
        <v>4659</v>
      </c>
      <c r="B4529">
        <v>0.17</v>
      </c>
      <c r="C4529">
        <v>0.51</v>
      </c>
      <c r="D4529">
        <v>0.47</v>
      </c>
      <c r="E4529">
        <f t="shared" si="70"/>
        <v>0.49</v>
      </c>
      <c r="F4529">
        <v>0</v>
      </c>
      <c r="G4529" s="25"/>
    </row>
    <row r="4530" spans="1:7" x14ac:dyDescent="0.25">
      <c r="A4530" t="s">
        <v>4660</v>
      </c>
      <c r="B4530">
        <v>82.49</v>
      </c>
      <c r="C4530">
        <v>166.79</v>
      </c>
      <c r="D4530">
        <v>82.63</v>
      </c>
      <c r="E4530">
        <f t="shared" si="70"/>
        <v>124.71</v>
      </c>
      <c r="F4530">
        <v>35.11</v>
      </c>
      <c r="G4530" s="25"/>
    </row>
    <row r="4531" spans="1:7" x14ac:dyDescent="0.25">
      <c r="A4531" t="s">
        <v>4661</v>
      </c>
      <c r="B4531">
        <v>163.89</v>
      </c>
      <c r="C4531">
        <v>206.68</v>
      </c>
      <c r="D4531">
        <v>159.88</v>
      </c>
      <c r="E4531">
        <f t="shared" si="70"/>
        <v>183.28</v>
      </c>
      <c r="F4531">
        <v>63.56</v>
      </c>
      <c r="G4531" s="25"/>
    </row>
    <row r="4532" spans="1:7" x14ac:dyDescent="0.25">
      <c r="A4532" t="s">
        <v>4662</v>
      </c>
      <c r="B4532">
        <v>351.88</v>
      </c>
      <c r="C4532">
        <v>445.47</v>
      </c>
      <c r="D4532">
        <v>281.14</v>
      </c>
      <c r="E4532">
        <f t="shared" si="70"/>
        <v>363.30500000000001</v>
      </c>
      <c r="F4532">
        <v>155.49</v>
      </c>
      <c r="G4532" s="25"/>
    </row>
    <row r="4533" spans="1:7" x14ac:dyDescent="0.25">
      <c r="A4533" t="s">
        <v>4663</v>
      </c>
      <c r="B4533">
        <v>572.91999999999996</v>
      </c>
      <c r="C4533">
        <v>648.91</v>
      </c>
      <c r="D4533">
        <v>424.16</v>
      </c>
      <c r="E4533">
        <f t="shared" si="70"/>
        <v>536.53499999999997</v>
      </c>
      <c r="F4533">
        <v>280.26</v>
      </c>
      <c r="G4533" s="25"/>
    </row>
    <row r="4534" spans="1:7" x14ac:dyDescent="0.25">
      <c r="A4534" t="s">
        <v>4664</v>
      </c>
      <c r="B4534">
        <v>697.26</v>
      </c>
      <c r="C4534">
        <v>708.75</v>
      </c>
      <c r="D4534">
        <v>544.20000000000005</v>
      </c>
      <c r="E4534">
        <f t="shared" si="70"/>
        <v>626.47500000000002</v>
      </c>
      <c r="F4534">
        <v>397.78</v>
      </c>
      <c r="G4534" s="25"/>
    </row>
    <row r="4535" spans="1:7" x14ac:dyDescent="0.25">
      <c r="A4535" t="s">
        <v>4665</v>
      </c>
      <c r="B4535">
        <v>362</v>
      </c>
      <c r="C4535">
        <v>377.35</v>
      </c>
      <c r="D4535">
        <v>369.88</v>
      </c>
      <c r="E4535">
        <f t="shared" si="70"/>
        <v>373.61500000000001</v>
      </c>
      <c r="F4535">
        <v>225.59</v>
      </c>
      <c r="G4535" s="25"/>
    </row>
    <row r="4536" spans="1:7" x14ac:dyDescent="0.25">
      <c r="A4536" t="s">
        <v>4666</v>
      </c>
      <c r="B4536">
        <v>268</v>
      </c>
      <c r="C4536">
        <v>284.57</v>
      </c>
      <c r="D4536">
        <v>284.43</v>
      </c>
      <c r="E4536">
        <f t="shared" si="70"/>
        <v>284.5</v>
      </c>
      <c r="F4536">
        <v>165.69</v>
      </c>
      <c r="G4536" s="25"/>
    </row>
    <row r="4537" spans="1:7" x14ac:dyDescent="0.25">
      <c r="A4537" t="s">
        <v>4667</v>
      </c>
      <c r="B4537">
        <v>219.12</v>
      </c>
      <c r="C4537">
        <v>233.85</v>
      </c>
      <c r="D4537">
        <v>233.85</v>
      </c>
      <c r="E4537">
        <f t="shared" si="70"/>
        <v>233.85</v>
      </c>
      <c r="F4537">
        <v>134.27000000000001</v>
      </c>
      <c r="G4537" s="25"/>
    </row>
    <row r="4538" spans="1:7" x14ac:dyDescent="0.25">
      <c r="A4538" t="s">
        <v>4668</v>
      </c>
      <c r="B4538">
        <v>412.77</v>
      </c>
      <c r="C4538">
        <v>404.88</v>
      </c>
      <c r="D4538">
        <v>427.17</v>
      </c>
      <c r="E4538">
        <f t="shared" si="70"/>
        <v>416.02499999999998</v>
      </c>
      <c r="F4538">
        <v>255.91</v>
      </c>
      <c r="G4538" s="25"/>
    </row>
    <row r="4539" spans="1:7" x14ac:dyDescent="0.25">
      <c r="A4539" t="s">
        <v>4669</v>
      </c>
      <c r="B4539">
        <v>66.28</v>
      </c>
      <c r="C4539">
        <v>71.31</v>
      </c>
      <c r="D4539">
        <v>71.31</v>
      </c>
      <c r="E4539">
        <f t="shared" si="70"/>
        <v>71.31</v>
      </c>
      <c r="F4539">
        <v>38.01</v>
      </c>
      <c r="G4539" s="25"/>
    </row>
    <row r="4540" spans="1:7" x14ac:dyDescent="0.25">
      <c r="A4540" t="s">
        <v>4670</v>
      </c>
      <c r="B4540">
        <v>347.27</v>
      </c>
      <c r="C4540">
        <v>311.58</v>
      </c>
      <c r="D4540">
        <v>395.59</v>
      </c>
      <c r="E4540">
        <f t="shared" si="70"/>
        <v>353.58499999999998</v>
      </c>
      <c r="F4540">
        <v>186.39</v>
      </c>
      <c r="G4540" s="25"/>
    </row>
    <row r="4541" spans="1:7" x14ac:dyDescent="0.25">
      <c r="A4541" t="s">
        <v>4671</v>
      </c>
      <c r="B4541">
        <v>231.85</v>
      </c>
      <c r="C4541">
        <v>212.61</v>
      </c>
      <c r="D4541">
        <v>290.17</v>
      </c>
      <c r="E4541">
        <f t="shared" si="70"/>
        <v>251.39000000000001</v>
      </c>
      <c r="F4541">
        <v>116.58</v>
      </c>
      <c r="G4541" s="25"/>
    </row>
    <row r="4542" spans="1:7" x14ac:dyDescent="0.25">
      <c r="A4542" t="s">
        <v>4672</v>
      </c>
      <c r="B4542">
        <v>128.05000000000001</v>
      </c>
      <c r="C4542">
        <v>122.59</v>
      </c>
      <c r="D4542">
        <v>196.07</v>
      </c>
      <c r="E4542">
        <f t="shared" si="70"/>
        <v>159.32999999999998</v>
      </c>
      <c r="F4542">
        <v>49.93</v>
      </c>
      <c r="G4542" s="25"/>
    </row>
    <row r="4543" spans="1:7" x14ac:dyDescent="0.25">
      <c r="A4543" t="s">
        <v>4673</v>
      </c>
      <c r="B4543">
        <v>36.32</v>
      </c>
      <c r="C4543">
        <v>41.73</v>
      </c>
      <c r="D4543">
        <v>46.91</v>
      </c>
      <c r="E4543">
        <f t="shared" si="70"/>
        <v>44.319999999999993</v>
      </c>
      <c r="F4543">
        <v>14.51</v>
      </c>
      <c r="G4543" s="25"/>
    </row>
    <row r="4544" spans="1:7" x14ac:dyDescent="0.25">
      <c r="A4544" t="s">
        <v>4674</v>
      </c>
      <c r="B4544">
        <v>0</v>
      </c>
      <c r="C4544">
        <v>0</v>
      </c>
      <c r="D4544">
        <v>0</v>
      </c>
      <c r="E4544">
        <f t="shared" si="70"/>
        <v>0</v>
      </c>
      <c r="F4544">
        <v>0</v>
      </c>
      <c r="G4544" s="25"/>
    </row>
    <row r="4545" spans="1:7" x14ac:dyDescent="0.25">
      <c r="A4545" t="s">
        <v>4675</v>
      </c>
      <c r="B4545">
        <v>0</v>
      </c>
      <c r="C4545">
        <v>0</v>
      </c>
      <c r="D4545">
        <v>0</v>
      </c>
      <c r="E4545">
        <f t="shared" si="70"/>
        <v>0</v>
      </c>
      <c r="F4545">
        <v>0</v>
      </c>
      <c r="G4545" s="25"/>
    </row>
    <row r="4546" spans="1:7" x14ac:dyDescent="0.25">
      <c r="A4546" t="s">
        <v>4676</v>
      </c>
      <c r="B4546">
        <v>0</v>
      </c>
      <c r="C4546">
        <v>0</v>
      </c>
      <c r="D4546">
        <v>0</v>
      </c>
      <c r="E4546">
        <f t="shared" si="70"/>
        <v>0</v>
      </c>
      <c r="F4546">
        <v>0</v>
      </c>
      <c r="G4546" s="25"/>
    </row>
    <row r="4547" spans="1:7" x14ac:dyDescent="0.25">
      <c r="A4547" t="s">
        <v>4677</v>
      </c>
      <c r="B4547">
        <v>0</v>
      </c>
      <c r="C4547">
        <v>0</v>
      </c>
      <c r="D4547">
        <v>0</v>
      </c>
      <c r="E4547">
        <f t="shared" si="70"/>
        <v>0</v>
      </c>
      <c r="F4547">
        <v>0</v>
      </c>
      <c r="G4547" s="25"/>
    </row>
    <row r="4548" spans="1:7" x14ac:dyDescent="0.25">
      <c r="A4548" t="s">
        <v>4678</v>
      </c>
      <c r="B4548">
        <v>0</v>
      </c>
      <c r="C4548">
        <v>0</v>
      </c>
      <c r="D4548">
        <v>0</v>
      </c>
      <c r="E4548">
        <f t="shared" si="70"/>
        <v>0</v>
      </c>
      <c r="F4548">
        <v>0</v>
      </c>
      <c r="G4548" s="25"/>
    </row>
    <row r="4549" spans="1:7" x14ac:dyDescent="0.25">
      <c r="A4549" t="s">
        <v>4679</v>
      </c>
      <c r="B4549">
        <v>0</v>
      </c>
      <c r="C4549">
        <v>0</v>
      </c>
      <c r="D4549">
        <v>0</v>
      </c>
      <c r="E4549">
        <f t="shared" si="70"/>
        <v>0</v>
      </c>
      <c r="F4549">
        <v>0</v>
      </c>
      <c r="G4549" s="25"/>
    </row>
    <row r="4550" spans="1:7" x14ac:dyDescent="0.25">
      <c r="A4550" t="s">
        <v>4680</v>
      </c>
      <c r="B4550">
        <v>0</v>
      </c>
      <c r="C4550">
        <v>0</v>
      </c>
      <c r="D4550">
        <v>0</v>
      </c>
      <c r="E4550">
        <f t="shared" si="70"/>
        <v>0</v>
      </c>
      <c r="F4550">
        <v>0</v>
      </c>
      <c r="G4550" s="25"/>
    </row>
    <row r="4551" spans="1:7" x14ac:dyDescent="0.25">
      <c r="A4551" t="s">
        <v>4681</v>
      </c>
      <c r="B4551">
        <v>0</v>
      </c>
      <c r="C4551">
        <v>0</v>
      </c>
      <c r="D4551">
        <v>0</v>
      </c>
      <c r="E4551">
        <f t="shared" si="70"/>
        <v>0</v>
      </c>
      <c r="F4551">
        <v>0</v>
      </c>
      <c r="G4551" s="25"/>
    </row>
    <row r="4552" spans="1:7" x14ac:dyDescent="0.25">
      <c r="A4552" t="s">
        <v>4682</v>
      </c>
      <c r="B4552">
        <v>0</v>
      </c>
      <c r="C4552">
        <v>0</v>
      </c>
      <c r="D4552">
        <v>0</v>
      </c>
      <c r="E4552">
        <f t="shared" si="70"/>
        <v>0</v>
      </c>
      <c r="F4552">
        <v>0</v>
      </c>
      <c r="G4552" s="25"/>
    </row>
    <row r="4553" spans="1:7" x14ac:dyDescent="0.25">
      <c r="A4553" t="s">
        <v>4683</v>
      </c>
      <c r="B4553">
        <v>3</v>
      </c>
      <c r="C4553">
        <v>3.9</v>
      </c>
      <c r="D4553">
        <v>3.8</v>
      </c>
      <c r="E4553">
        <f t="shared" si="70"/>
        <v>3.8499999999999996</v>
      </c>
      <c r="F4553">
        <v>0.11</v>
      </c>
      <c r="G4553" s="25"/>
    </row>
    <row r="4554" spans="1:7" x14ac:dyDescent="0.25">
      <c r="A4554" t="s">
        <v>4684</v>
      </c>
      <c r="B4554">
        <v>61.77</v>
      </c>
      <c r="C4554">
        <v>291.68</v>
      </c>
      <c r="D4554">
        <v>51.13</v>
      </c>
      <c r="E4554">
        <f t="shared" si="70"/>
        <v>171.405</v>
      </c>
      <c r="F4554">
        <v>27.24</v>
      </c>
      <c r="G4554" s="25"/>
    </row>
    <row r="4555" spans="1:7" x14ac:dyDescent="0.25">
      <c r="A4555" t="s">
        <v>4685</v>
      </c>
      <c r="B4555">
        <v>216.36</v>
      </c>
      <c r="C4555">
        <v>364.78</v>
      </c>
      <c r="D4555">
        <v>165.18</v>
      </c>
      <c r="E4555">
        <f t="shared" si="70"/>
        <v>264.98</v>
      </c>
      <c r="F4555">
        <v>61.93</v>
      </c>
      <c r="G4555" s="25"/>
    </row>
    <row r="4556" spans="1:7" x14ac:dyDescent="0.25">
      <c r="A4556" t="s">
        <v>4686</v>
      </c>
      <c r="B4556">
        <v>323.95</v>
      </c>
      <c r="C4556">
        <v>395.99</v>
      </c>
      <c r="D4556">
        <v>277.41000000000003</v>
      </c>
      <c r="E4556">
        <f t="shared" si="70"/>
        <v>336.70000000000005</v>
      </c>
      <c r="F4556">
        <v>156.46</v>
      </c>
      <c r="G4556" s="25"/>
    </row>
    <row r="4557" spans="1:7" x14ac:dyDescent="0.25">
      <c r="A4557" t="s">
        <v>4687</v>
      </c>
      <c r="B4557">
        <v>304.52999999999997</v>
      </c>
      <c r="C4557">
        <v>328.83</v>
      </c>
      <c r="D4557">
        <v>302.73</v>
      </c>
      <c r="E4557">
        <f t="shared" si="70"/>
        <v>315.77999999999997</v>
      </c>
      <c r="F4557">
        <v>180.8</v>
      </c>
      <c r="G4557" s="25"/>
    </row>
    <row r="4558" spans="1:7" x14ac:dyDescent="0.25">
      <c r="A4558" t="s">
        <v>4688</v>
      </c>
      <c r="B4558">
        <v>385.12</v>
      </c>
      <c r="C4558">
        <v>404.09</v>
      </c>
      <c r="D4558">
        <v>378.37</v>
      </c>
      <c r="E4558">
        <f t="shared" ref="E4558:E4621" si="71">(C4558+D4558)/2</f>
        <v>391.23</v>
      </c>
      <c r="F4558">
        <v>235.92</v>
      </c>
      <c r="G4558" s="25"/>
    </row>
    <row r="4559" spans="1:7" x14ac:dyDescent="0.25">
      <c r="A4559" t="s">
        <v>4689</v>
      </c>
      <c r="B4559">
        <v>268.74</v>
      </c>
      <c r="C4559">
        <v>285.45</v>
      </c>
      <c r="D4559">
        <v>284.45999999999998</v>
      </c>
      <c r="E4559">
        <f t="shared" si="71"/>
        <v>284.95499999999998</v>
      </c>
      <c r="F4559">
        <v>165.96</v>
      </c>
      <c r="G4559" s="25"/>
    </row>
    <row r="4560" spans="1:7" x14ac:dyDescent="0.25">
      <c r="A4560" t="s">
        <v>4690</v>
      </c>
      <c r="B4560">
        <v>220.15</v>
      </c>
      <c r="C4560">
        <v>234.95</v>
      </c>
      <c r="D4560">
        <v>234.95</v>
      </c>
      <c r="E4560">
        <f t="shared" si="71"/>
        <v>234.95</v>
      </c>
      <c r="F4560">
        <v>134.91</v>
      </c>
      <c r="G4560" s="25"/>
    </row>
    <row r="4561" spans="1:7" x14ac:dyDescent="0.25">
      <c r="A4561" t="s">
        <v>4691</v>
      </c>
      <c r="B4561">
        <v>226.02</v>
      </c>
      <c r="C4561">
        <v>241.16</v>
      </c>
      <c r="D4561">
        <v>241.16</v>
      </c>
      <c r="E4561">
        <f t="shared" si="71"/>
        <v>241.16</v>
      </c>
      <c r="F4561">
        <v>138.72</v>
      </c>
      <c r="G4561" s="25"/>
    </row>
    <row r="4562" spans="1:7" x14ac:dyDescent="0.25">
      <c r="A4562" t="s">
        <v>4692</v>
      </c>
      <c r="B4562">
        <v>481.84</v>
      </c>
      <c r="C4562">
        <v>453.35</v>
      </c>
      <c r="D4562">
        <v>491.54</v>
      </c>
      <c r="E4562">
        <f t="shared" si="71"/>
        <v>472.44500000000005</v>
      </c>
      <c r="F4562">
        <v>298.89999999999998</v>
      </c>
      <c r="G4562" s="25"/>
    </row>
    <row r="4563" spans="1:7" x14ac:dyDescent="0.25">
      <c r="A4563" t="s">
        <v>4693</v>
      </c>
      <c r="B4563">
        <v>682.67</v>
      </c>
      <c r="C4563">
        <v>503.15</v>
      </c>
      <c r="D4563">
        <v>730.39</v>
      </c>
      <c r="E4563">
        <f t="shared" si="71"/>
        <v>616.77</v>
      </c>
      <c r="F4563">
        <v>356.14</v>
      </c>
      <c r="G4563" s="25"/>
    </row>
    <row r="4564" spans="1:7" x14ac:dyDescent="0.25">
      <c r="A4564" t="s">
        <v>4694</v>
      </c>
      <c r="B4564">
        <v>416.57</v>
      </c>
      <c r="C4564">
        <v>338.89</v>
      </c>
      <c r="D4564">
        <v>489.13</v>
      </c>
      <c r="E4564">
        <f t="shared" si="71"/>
        <v>414.01</v>
      </c>
      <c r="F4564">
        <v>206.21</v>
      </c>
      <c r="G4564" s="25"/>
    </row>
    <row r="4565" spans="1:7" x14ac:dyDescent="0.25">
      <c r="A4565" t="s">
        <v>4695</v>
      </c>
      <c r="B4565">
        <v>195.9</v>
      </c>
      <c r="C4565">
        <v>193.11</v>
      </c>
      <c r="D4565">
        <v>229.03</v>
      </c>
      <c r="E4565">
        <f t="shared" si="71"/>
        <v>211.07</v>
      </c>
      <c r="F4565">
        <v>107.43</v>
      </c>
      <c r="G4565" s="25"/>
    </row>
    <row r="4566" spans="1:7" x14ac:dyDescent="0.25">
      <c r="A4566" t="s">
        <v>4696</v>
      </c>
      <c r="B4566">
        <v>135.53</v>
      </c>
      <c r="C4566">
        <v>97.4</v>
      </c>
      <c r="D4566">
        <v>340.76</v>
      </c>
      <c r="E4566">
        <f t="shared" si="71"/>
        <v>219.07999999999998</v>
      </c>
      <c r="F4566">
        <v>41.51</v>
      </c>
      <c r="G4566" s="25"/>
    </row>
    <row r="4567" spans="1:7" x14ac:dyDescent="0.25">
      <c r="A4567" t="s">
        <v>4697</v>
      </c>
      <c r="B4567">
        <v>39.47</v>
      </c>
      <c r="C4567">
        <v>45.28</v>
      </c>
      <c r="D4567">
        <v>218.37</v>
      </c>
      <c r="E4567">
        <f t="shared" si="71"/>
        <v>131.82499999999999</v>
      </c>
      <c r="F4567">
        <v>15.96</v>
      </c>
      <c r="G4567" s="25"/>
    </row>
    <row r="4568" spans="1:7" x14ac:dyDescent="0.25">
      <c r="A4568" t="s">
        <v>4698</v>
      </c>
      <c r="B4568">
        <v>4.62</v>
      </c>
      <c r="C4568">
        <v>5.68</v>
      </c>
      <c r="D4568">
        <v>32.700000000000003</v>
      </c>
      <c r="E4568">
        <f t="shared" si="71"/>
        <v>19.190000000000001</v>
      </c>
      <c r="F4568">
        <v>0.71</v>
      </c>
      <c r="G4568" s="25"/>
    </row>
    <row r="4569" spans="1:7" x14ac:dyDescent="0.25">
      <c r="A4569" t="s">
        <v>4699</v>
      </c>
      <c r="B4569">
        <v>0</v>
      </c>
      <c r="C4569">
        <v>0</v>
      </c>
      <c r="D4569">
        <v>0</v>
      </c>
      <c r="E4569">
        <f t="shared" si="71"/>
        <v>0</v>
      </c>
      <c r="F4569">
        <v>0</v>
      </c>
      <c r="G4569" s="25"/>
    </row>
    <row r="4570" spans="1:7" x14ac:dyDescent="0.25">
      <c r="A4570" t="s">
        <v>4700</v>
      </c>
      <c r="B4570">
        <v>0</v>
      </c>
      <c r="C4570">
        <v>0</v>
      </c>
      <c r="D4570">
        <v>0</v>
      </c>
      <c r="E4570">
        <f t="shared" si="71"/>
        <v>0</v>
      </c>
      <c r="F4570">
        <v>0</v>
      </c>
      <c r="G4570" s="25"/>
    </row>
    <row r="4571" spans="1:7" x14ac:dyDescent="0.25">
      <c r="A4571" t="s">
        <v>4701</v>
      </c>
      <c r="B4571">
        <v>0</v>
      </c>
      <c r="C4571">
        <v>0</v>
      </c>
      <c r="D4571">
        <v>0</v>
      </c>
      <c r="E4571">
        <f t="shared" si="71"/>
        <v>0</v>
      </c>
      <c r="F4571">
        <v>0</v>
      </c>
      <c r="G4571" s="25"/>
    </row>
    <row r="4572" spans="1:7" x14ac:dyDescent="0.25">
      <c r="A4572" t="s">
        <v>4702</v>
      </c>
      <c r="B4572">
        <v>0</v>
      </c>
      <c r="C4572">
        <v>0</v>
      </c>
      <c r="D4572">
        <v>0</v>
      </c>
      <c r="E4572">
        <f t="shared" si="71"/>
        <v>0</v>
      </c>
      <c r="F4572">
        <v>0</v>
      </c>
      <c r="G4572" s="25"/>
    </row>
    <row r="4573" spans="1:7" x14ac:dyDescent="0.25">
      <c r="A4573" t="s">
        <v>4703</v>
      </c>
      <c r="B4573">
        <v>0</v>
      </c>
      <c r="C4573">
        <v>0</v>
      </c>
      <c r="D4573">
        <v>0</v>
      </c>
      <c r="E4573">
        <f t="shared" si="71"/>
        <v>0</v>
      </c>
      <c r="F4573">
        <v>0</v>
      </c>
      <c r="G4573" s="25"/>
    </row>
    <row r="4574" spans="1:7" x14ac:dyDescent="0.25">
      <c r="A4574" t="s">
        <v>4704</v>
      </c>
      <c r="B4574">
        <v>0</v>
      </c>
      <c r="C4574">
        <v>0</v>
      </c>
      <c r="D4574">
        <v>0</v>
      </c>
      <c r="E4574">
        <f t="shared" si="71"/>
        <v>0</v>
      </c>
      <c r="F4574">
        <v>0</v>
      </c>
      <c r="G4574" s="25"/>
    </row>
    <row r="4575" spans="1:7" x14ac:dyDescent="0.25">
      <c r="A4575" t="s">
        <v>4705</v>
      </c>
      <c r="B4575">
        <v>0</v>
      </c>
      <c r="C4575">
        <v>0</v>
      </c>
      <c r="D4575">
        <v>0</v>
      </c>
      <c r="E4575">
        <f t="shared" si="71"/>
        <v>0</v>
      </c>
      <c r="F4575">
        <v>0</v>
      </c>
      <c r="G4575" s="25"/>
    </row>
    <row r="4576" spans="1:7" x14ac:dyDescent="0.25">
      <c r="A4576" t="s">
        <v>4706</v>
      </c>
      <c r="B4576">
        <v>0</v>
      </c>
      <c r="C4576">
        <v>0</v>
      </c>
      <c r="D4576">
        <v>0</v>
      </c>
      <c r="E4576">
        <f t="shared" si="71"/>
        <v>0</v>
      </c>
      <c r="F4576">
        <v>0</v>
      </c>
      <c r="G4576" s="25"/>
    </row>
    <row r="4577" spans="1:7" x14ac:dyDescent="0.25">
      <c r="A4577" t="s">
        <v>4707</v>
      </c>
      <c r="B4577">
        <v>12.58</v>
      </c>
      <c r="C4577">
        <v>15.09</v>
      </c>
      <c r="D4577">
        <v>14.82</v>
      </c>
      <c r="E4577">
        <f t="shared" si="71"/>
        <v>14.955</v>
      </c>
      <c r="F4577">
        <v>3.93</v>
      </c>
      <c r="G4577" s="25"/>
    </row>
    <row r="4578" spans="1:7" x14ac:dyDescent="0.25">
      <c r="A4578" t="s">
        <v>4708</v>
      </c>
      <c r="B4578">
        <v>81.97</v>
      </c>
      <c r="C4578">
        <v>140.72999999999999</v>
      </c>
      <c r="D4578">
        <v>84.05</v>
      </c>
      <c r="E4578">
        <f t="shared" si="71"/>
        <v>112.38999999999999</v>
      </c>
      <c r="F4578">
        <v>34.39</v>
      </c>
      <c r="G4578" s="25"/>
    </row>
    <row r="4579" spans="1:7" x14ac:dyDescent="0.25">
      <c r="A4579" t="s">
        <v>4709</v>
      </c>
      <c r="B4579">
        <v>76.42</v>
      </c>
      <c r="C4579">
        <v>82.14</v>
      </c>
      <c r="D4579">
        <v>82.14</v>
      </c>
      <c r="E4579">
        <f t="shared" si="71"/>
        <v>82.14</v>
      </c>
      <c r="F4579">
        <v>30.93</v>
      </c>
      <c r="G4579" s="25"/>
    </row>
    <row r="4580" spans="1:7" x14ac:dyDescent="0.25">
      <c r="A4580" t="s">
        <v>4710</v>
      </c>
      <c r="B4580">
        <v>423.38</v>
      </c>
      <c r="C4580">
        <v>575.01</v>
      </c>
      <c r="D4580">
        <v>286.82</v>
      </c>
      <c r="E4580">
        <f t="shared" si="71"/>
        <v>430.91499999999996</v>
      </c>
      <c r="F4580">
        <v>145.91999999999999</v>
      </c>
      <c r="G4580" s="25"/>
    </row>
    <row r="4581" spans="1:7" x14ac:dyDescent="0.25">
      <c r="A4581" t="s">
        <v>4711</v>
      </c>
      <c r="B4581">
        <v>615.88</v>
      </c>
      <c r="C4581">
        <v>702.54</v>
      </c>
      <c r="D4581">
        <v>436.38</v>
      </c>
      <c r="E4581">
        <f t="shared" si="71"/>
        <v>569.46</v>
      </c>
      <c r="F4581">
        <v>288.89999999999998</v>
      </c>
      <c r="G4581" s="25"/>
    </row>
    <row r="4582" spans="1:7" x14ac:dyDescent="0.25">
      <c r="A4582" t="s">
        <v>4712</v>
      </c>
      <c r="B4582">
        <v>721.58</v>
      </c>
      <c r="C4582">
        <v>732.13</v>
      </c>
      <c r="D4582">
        <v>554.76</v>
      </c>
      <c r="E4582">
        <f t="shared" si="71"/>
        <v>643.44499999999994</v>
      </c>
      <c r="F4582">
        <v>410.21</v>
      </c>
      <c r="G4582" s="25"/>
    </row>
    <row r="4583" spans="1:7" x14ac:dyDescent="0.25">
      <c r="A4583" t="s">
        <v>4713</v>
      </c>
      <c r="B4583">
        <v>475.07</v>
      </c>
      <c r="C4583">
        <v>480.1</v>
      </c>
      <c r="D4583">
        <v>456.93</v>
      </c>
      <c r="E4583">
        <f t="shared" si="71"/>
        <v>468.51499999999999</v>
      </c>
      <c r="F4583">
        <v>298.57</v>
      </c>
      <c r="G4583" s="25"/>
    </row>
    <row r="4584" spans="1:7" x14ac:dyDescent="0.25">
      <c r="A4584" t="s">
        <v>4714</v>
      </c>
      <c r="B4584">
        <v>386.72</v>
      </c>
      <c r="C4584">
        <v>397.43</v>
      </c>
      <c r="D4584">
        <v>395.65</v>
      </c>
      <c r="E4584">
        <f t="shared" si="71"/>
        <v>396.53999999999996</v>
      </c>
      <c r="F4584">
        <v>243.06</v>
      </c>
      <c r="G4584" s="25"/>
    </row>
    <row r="4585" spans="1:7" x14ac:dyDescent="0.25">
      <c r="A4585" t="s">
        <v>4715</v>
      </c>
      <c r="B4585">
        <v>692.92</v>
      </c>
      <c r="C4585">
        <v>606.39</v>
      </c>
      <c r="D4585">
        <v>646.74</v>
      </c>
      <c r="E4585">
        <f t="shared" si="71"/>
        <v>626.56500000000005</v>
      </c>
      <c r="F4585">
        <v>440.5</v>
      </c>
      <c r="G4585" s="25"/>
    </row>
    <row r="4586" spans="1:7" x14ac:dyDescent="0.25">
      <c r="A4586" t="s">
        <v>4716</v>
      </c>
      <c r="B4586">
        <v>719.71</v>
      </c>
      <c r="C4586">
        <v>579.95000000000005</v>
      </c>
      <c r="D4586">
        <v>702.05</v>
      </c>
      <c r="E4586">
        <f t="shared" si="71"/>
        <v>641</v>
      </c>
      <c r="F4586">
        <v>434.28</v>
      </c>
      <c r="G4586" s="25"/>
    </row>
    <row r="4587" spans="1:7" x14ac:dyDescent="0.25">
      <c r="A4587" t="s">
        <v>4717</v>
      </c>
      <c r="B4587">
        <v>487.55</v>
      </c>
      <c r="C4587">
        <v>420.84</v>
      </c>
      <c r="D4587">
        <v>517.32000000000005</v>
      </c>
      <c r="E4587">
        <f t="shared" si="71"/>
        <v>469.08000000000004</v>
      </c>
      <c r="F4587">
        <v>283.79000000000002</v>
      </c>
      <c r="G4587" s="25"/>
    </row>
    <row r="4588" spans="1:7" x14ac:dyDescent="0.25">
      <c r="A4588" t="s">
        <v>4718</v>
      </c>
      <c r="B4588">
        <v>354.24</v>
      </c>
      <c r="C4588">
        <v>311.87</v>
      </c>
      <c r="D4588">
        <v>404.97</v>
      </c>
      <c r="E4588">
        <f t="shared" si="71"/>
        <v>358.42</v>
      </c>
      <c r="F4588">
        <v>188.8</v>
      </c>
      <c r="G4588" s="25"/>
    </row>
    <row r="4589" spans="1:7" x14ac:dyDescent="0.25">
      <c r="A4589" t="s">
        <v>4719</v>
      </c>
      <c r="B4589">
        <v>313.22000000000003</v>
      </c>
      <c r="C4589">
        <v>209.11</v>
      </c>
      <c r="D4589">
        <v>483.32</v>
      </c>
      <c r="E4589">
        <f t="shared" si="71"/>
        <v>346.21500000000003</v>
      </c>
      <c r="F4589">
        <v>96.91</v>
      </c>
      <c r="G4589" s="25"/>
    </row>
    <row r="4590" spans="1:7" x14ac:dyDescent="0.25">
      <c r="A4590" t="s">
        <v>4720</v>
      </c>
      <c r="B4590">
        <v>126.18</v>
      </c>
      <c r="C4590">
        <v>73.069999999999993</v>
      </c>
      <c r="D4590">
        <v>391.93</v>
      </c>
      <c r="E4590">
        <f t="shared" si="71"/>
        <v>232.5</v>
      </c>
      <c r="F4590">
        <v>30.19</v>
      </c>
      <c r="G4590" s="25"/>
    </row>
    <row r="4591" spans="1:7" x14ac:dyDescent="0.25">
      <c r="A4591" t="s">
        <v>4721</v>
      </c>
      <c r="B4591">
        <v>41.03</v>
      </c>
      <c r="C4591">
        <v>47.02</v>
      </c>
      <c r="D4591">
        <v>195.63</v>
      </c>
      <c r="E4591">
        <f t="shared" si="71"/>
        <v>121.325</v>
      </c>
      <c r="F4591">
        <v>16.73</v>
      </c>
      <c r="G4591" s="25"/>
    </row>
    <row r="4592" spans="1:7" x14ac:dyDescent="0.25">
      <c r="A4592" t="s">
        <v>4722</v>
      </c>
      <c r="B4592">
        <v>3.96</v>
      </c>
      <c r="C4592">
        <v>4.91</v>
      </c>
      <c r="D4592">
        <v>19.52</v>
      </c>
      <c r="E4592">
        <f t="shared" si="71"/>
        <v>12.215</v>
      </c>
      <c r="F4592">
        <v>0.47</v>
      </c>
      <c r="G4592" s="25"/>
    </row>
    <row r="4593" spans="1:7" x14ac:dyDescent="0.25">
      <c r="A4593" t="s">
        <v>4723</v>
      </c>
      <c r="B4593">
        <v>0</v>
      </c>
      <c r="C4593">
        <v>0</v>
      </c>
      <c r="D4593">
        <v>0</v>
      </c>
      <c r="E4593">
        <f t="shared" si="71"/>
        <v>0</v>
      </c>
      <c r="F4593">
        <v>0</v>
      </c>
      <c r="G4593" s="25"/>
    </row>
    <row r="4594" spans="1:7" x14ac:dyDescent="0.25">
      <c r="A4594" t="s">
        <v>4724</v>
      </c>
      <c r="B4594">
        <v>0</v>
      </c>
      <c r="C4594">
        <v>0</v>
      </c>
      <c r="D4594">
        <v>0</v>
      </c>
      <c r="E4594">
        <f t="shared" si="71"/>
        <v>0</v>
      </c>
      <c r="F4594">
        <v>0</v>
      </c>
      <c r="G4594" s="25"/>
    </row>
    <row r="4595" spans="1:7" x14ac:dyDescent="0.25">
      <c r="A4595" t="s">
        <v>4725</v>
      </c>
      <c r="B4595">
        <v>0</v>
      </c>
      <c r="C4595">
        <v>0</v>
      </c>
      <c r="D4595">
        <v>0</v>
      </c>
      <c r="E4595">
        <f t="shared" si="71"/>
        <v>0</v>
      </c>
      <c r="F4595">
        <v>0</v>
      </c>
      <c r="G4595" s="25"/>
    </row>
    <row r="4596" spans="1:7" x14ac:dyDescent="0.25">
      <c r="A4596" t="s">
        <v>4726</v>
      </c>
      <c r="B4596">
        <v>0</v>
      </c>
      <c r="C4596">
        <v>0</v>
      </c>
      <c r="D4596">
        <v>0</v>
      </c>
      <c r="E4596">
        <f t="shared" si="71"/>
        <v>0</v>
      </c>
      <c r="F4596">
        <v>0</v>
      </c>
      <c r="G4596" s="25"/>
    </row>
    <row r="4597" spans="1:7" x14ac:dyDescent="0.25">
      <c r="A4597" t="s">
        <v>4727</v>
      </c>
      <c r="B4597">
        <v>0</v>
      </c>
      <c r="C4597">
        <v>0</v>
      </c>
      <c r="D4597">
        <v>0</v>
      </c>
      <c r="E4597">
        <f t="shared" si="71"/>
        <v>0</v>
      </c>
      <c r="F4597">
        <v>0</v>
      </c>
      <c r="G4597" s="25"/>
    </row>
    <row r="4598" spans="1:7" x14ac:dyDescent="0.25">
      <c r="A4598" t="s">
        <v>4728</v>
      </c>
      <c r="B4598">
        <v>0</v>
      </c>
      <c r="C4598">
        <v>0</v>
      </c>
      <c r="D4598">
        <v>0</v>
      </c>
      <c r="E4598">
        <f t="shared" si="71"/>
        <v>0</v>
      </c>
      <c r="F4598">
        <v>0</v>
      </c>
      <c r="G4598" s="25"/>
    </row>
    <row r="4599" spans="1:7" x14ac:dyDescent="0.25">
      <c r="A4599" t="s">
        <v>4729</v>
      </c>
      <c r="B4599">
        <v>0</v>
      </c>
      <c r="C4599">
        <v>0</v>
      </c>
      <c r="D4599">
        <v>0</v>
      </c>
      <c r="E4599">
        <f t="shared" si="71"/>
        <v>0</v>
      </c>
      <c r="F4599">
        <v>0</v>
      </c>
      <c r="G4599" s="25"/>
    </row>
    <row r="4600" spans="1:7" x14ac:dyDescent="0.25">
      <c r="A4600" t="s">
        <v>4730</v>
      </c>
      <c r="B4600">
        <v>0</v>
      </c>
      <c r="C4600">
        <v>0</v>
      </c>
      <c r="D4600">
        <v>0</v>
      </c>
      <c r="E4600">
        <f t="shared" si="71"/>
        <v>0</v>
      </c>
      <c r="F4600">
        <v>0</v>
      </c>
      <c r="G4600" s="25"/>
    </row>
    <row r="4601" spans="1:7" x14ac:dyDescent="0.25">
      <c r="A4601" t="s">
        <v>4731</v>
      </c>
      <c r="B4601">
        <v>21.84</v>
      </c>
      <c r="C4601">
        <v>49.6</v>
      </c>
      <c r="D4601">
        <v>25.34</v>
      </c>
      <c r="E4601">
        <f t="shared" si="71"/>
        <v>37.47</v>
      </c>
      <c r="F4601">
        <v>7.96</v>
      </c>
      <c r="G4601" s="25"/>
    </row>
    <row r="4602" spans="1:7" x14ac:dyDescent="0.25">
      <c r="A4602" t="s">
        <v>4732</v>
      </c>
      <c r="B4602">
        <v>80.099999999999994</v>
      </c>
      <c r="C4602">
        <v>147.13</v>
      </c>
      <c r="D4602">
        <v>81.400000000000006</v>
      </c>
      <c r="E4602">
        <f t="shared" si="71"/>
        <v>114.265</v>
      </c>
      <c r="F4602">
        <v>33.83</v>
      </c>
      <c r="G4602" s="25"/>
    </row>
    <row r="4603" spans="1:7" x14ac:dyDescent="0.25">
      <c r="A4603" t="s">
        <v>4733</v>
      </c>
      <c r="B4603">
        <v>153.58000000000001</v>
      </c>
      <c r="C4603">
        <v>188.82</v>
      </c>
      <c r="D4603">
        <v>152</v>
      </c>
      <c r="E4603">
        <f t="shared" si="71"/>
        <v>170.41</v>
      </c>
      <c r="F4603">
        <v>60.65</v>
      </c>
      <c r="G4603" s="25"/>
    </row>
    <row r="4604" spans="1:7" x14ac:dyDescent="0.25">
      <c r="A4604" t="s">
        <v>4734</v>
      </c>
      <c r="B4604">
        <v>126.36</v>
      </c>
      <c r="C4604">
        <v>135.28</v>
      </c>
      <c r="D4604">
        <v>135.28</v>
      </c>
      <c r="E4604">
        <f t="shared" si="71"/>
        <v>135.28</v>
      </c>
      <c r="F4604">
        <v>75.489999999999995</v>
      </c>
      <c r="G4604" s="25"/>
    </row>
    <row r="4605" spans="1:7" x14ac:dyDescent="0.25">
      <c r="A4605" t="s">
        <v>4735</v>
      </c>
      <c r="B4605">
        <v>121.56</v>
      </c>
      <c r="C4605">
        <v>130.18</v>
      </c>
      <c r="D4605">
        <v>130.18</v>
      </c>
      <c r="E4605">
        <f t="shared" si="71"/>
        <v>130.18</v>
      </c>
      <c r="F4605">
        <v>72.48</v>
      </c>
      <c r="G4605" s="25"/>
    </row>
    <row r="4606" spans="1:7" x14ac:dyDescent="0.25">
      <c r="A4606" t="s">
        <v>4736</v>
      </c>
      <c r="B4606">
        <v>493.68</v>
      </c>
      <c r="C4606">
        <v>508.37</v>
      </c>
      <c r="D4606">
        <v>439.13</v>
      </c>
      <c r="E4606">
        <f t="shared" si="71"/>
        <v>473.75</v>
      </c>
      <c r="F4606">
        <v>300.88</v>
      </c>
      <c r="G4606" s="25"/>
    </row>
    <row r="4607" spans="1:7" x14ac:dyDescent="0.25">
      <c r="A4607" t="s">
        <v>4737</v>
      </c>
      <c r="B4607">
        <v>474.79</v>
      </c>
      <c r="C4607">
        <v>476.76</v>
      </c>
      <c r="D4607">
        <v>451.33</v>
      </c>
      <c r="E4607">
        <f t="shared" si="71"/>
        <v>464.04499999999996</v>
      </c>
      <c r="F4607">
        <v>300.64999999999998</v>
      </c>
      <c r="G4607" s="25"/>
    </row>
    <row r="4608" spans="1:7" x14ac:dyDescent="0.25">
      <c r="A4608" t="s">
        <v>4738</v>
      </c>
      <c r="B4608">
        <v>575.29999999999995</v>
      </c>
      <c r="C4608">
        <v>544.29999999999995</v>
      </c>
      <c r="D4608">
        <v>535.78</v>
      </c>
      <c r="E4608">
        <f t="shared" si="71"/>
        <v>540.04</v>
      </c>
      <c r="F4608">
        <v>370.93</v>
      </c>
      <c r="G4608" s="25"/>
    </row>
    <row r="4609" spans="1:7" x14ac:dyDescent="0.25">
      <c r="A4609" t="s">
        <v>4739</v>
      </c>
      <c r="B4609">
        <v>648.05999999999995</v>
      </c>
      <c r="C4609">
        <v>571</v>
      </c>
      <c r="D4609">
        <v>607.09</v>
      </c>
      <c r="E4609">
        <f t="shared" si="71"/>
        <v>589.04500000000007</v>
      </c>
      <c r="F4609">
        <v>415.84</v>
      </c>
      <c r="G4609" s="25"/>
    </row>
    <row r="4610" spans="1:7" x14ac:dyDescent="0.25">
      <c r="A4610" t="s">
        <v>4740</v>
      </c>
      <c r="B4610">
        <v>810.25</v>
      </c>
      <c r="C4610">
        <v>618.26</v>
      </c>
      <c r="D4610">
        <v>783.8</v>
      </c>
      <c r="E4610">
        <f t="shared" si="71"/>
        <v>701.03</v>
      </c>
      <c r="F4610">
        <v>466.37</v>
      </c>
      <c r="G4610" s="25"/>
    </row>
    <row r="4611" spans="1:7" x14ac:dyDescent="0.25">
      <c r="A4611" t="s">
        <v>4741</v>
      </c>
      <c r="B4611">
        <v>696.05</v>
      </c>
      <c r="C4611">
        <v>493.27</v>
      </c>
      <c r="D4611">
        <v>746.07</v>
      </c>
      <c r="E4611">
        <f t="shared" si="71"/>
        <v>619.67000000000007</v>
      </c>
      <c r="F4611">
        <v>347.2</v>
      </c>
      <c r="G4611" s="25"/>
    </row>
    <row r="4612" spans="1:7" x14ac:dyDescent="0.25">
      <c r="A4612" t="s">
        <v>4742</v>
      </c>
      <c r="B4612">
        <v>524.51</v>
      </c>
      <c r="C4612">
        <v>340.6</v>
      </c>
      <c r="D4612">
        <v>654.55999999999995</v>
      </c>
      <c r="E4612">
        <f t="shared" si="71"/>
        <v>497.58</v>
      </c>
      <c r="F4612">
        <v>190.95</v>
      </c>
      <c r="G4612" s="25"/>
    </row>
    <row r="4613" spans="1:7" x14ac:dyDescent="0.25">
      <c r="A4613" t="s">
        <v>4743</v>
      </c>
      <c r="B4613">
        <v>329.65</v>
      </c>
      <c r="C4613">
        <v>184.97</v>
      </c>
      <c r="D4613">
        <v>549.75</v>
      </c>
      <c r="E4613">
        <f t="shared" si="71"/>
        <v>367.36</v>
      </c>
      <c r="F4613">
        <v>65.11</v>
      </c>
      <c r="G4613" s="25"/>
    </row>
    <row r="4614" spans="1:7" x14ac:dyDescent="0.25">
      <c r="A4614" t="s">
        <v>4744</v>
      </c>
      <c r="B4614">
        <v>120.06</v>
      </c>
      <c r="C4614">
        <v>64.33</v>
      </c>
      <c r="D4614">
        <v>392.02</v>
      </c>
      <c r="E4614">
        <f t="shared" si="71"/>
        <v>228.17499999999998</v>
      </c>
      <c r="F4614">
        <v>26.11</v>
      </c>
      <c r="G4614" s="25"/>
    </row>
    <row r="4615" spans="1:7" x14ac:dyDescent="0.25">
      <c r="A4615" t="s">
        <v>4745</v>
      </c>
      <c r="B4615">
        <v>44.38</v>
      </c>
      <c r="C4615">
        <v>50.78</v>
      </c>
      <c r="D4615">
        <v>83.99</v>
      </c>
      <c r="E4615">
        <f t="shared" si="71"/>
        <v>67.384999999999991</v>
      </c>
      <c r="F4615">
        <v>18.34</v>
      </c>
      <c r="G4615" s="25"/>
    </row>
    <row r="4616" spans="1:7" x14ac:dyDescent="0.25">
      <c r="A4616" t="s">
        <v>4746</v>
      </c>
      <c r="B4616">
        <v>3.82</v>
      </c>
      <c r="C4616">
        <v>4.74</v>
      </c>
      <c r="D4616">
        <v>23.36</v>
      </c>
      <c r="E4616">
        <f t="shared" si="71"/>
        <v>14.05</v>
      </c>
      <c r="F4616">
        <v>0.43</v>
      </c>
      <c r="G4616" s="25"/>
    </row>
    <row r="4617" spans="1:7" x14ac:dyDescent="0.25">
      <c r="A4617" t="s">
        <v>4747</v>
      </c>
      <c r="B4617">
        <v>0</v>
      </c>
      <c r="C4617">
        <v>0</v>
      </c>
      <c r="D4617">
        <v>0</v>
      </c>
      <c r="E4617">
        <f t="shared" si="71"/>
        <v>0</v>
      </c>
      <c r="F4617">
        <v>0</v>
      </c>
      <c r="G4617" s="25"/>
    </row>
    <row r="4618" spans="1:7" x14ac:dyDescent="0.25">
      <c r="A4618" t="s">
        <v>4748</v>
      </c>
      <c r="B4618">
        <v>0</v>
      </c>
      <c r="C4618">
        <v>0</v>
      </c>
      <c r="D4618">
        <v>0</v>
      </c>
      <c r="E4618">
        <f t="shared" si="71"/>
        <v>0</v>
      </c>
      <c r="F4618">
        <v>0</v>
      </c>
      <c r="G4618" s="25"/>
    </row>
    <row r="4619" spans="1:7" x14ac:dyDescent="0.25">
      <c r="A4619" t="s">
        <v>4749</v>
      </c>
      <c r="B4619">
        <v>0</v>
      </c>
      <c r="C4619">
        <v>0</v>
      </c>
      <c r="D4619">
        <v>0</v>
      </c>
      <c r="E4619">
        <f t="shared" si="71"/>
        <v>0</v>
      </c>
      <c r="F4619">
        <v>0</v>
      </c>
      <c r="G4619" s="25"/>
    </row>
    <row r="4620" spans="1:7" x14ac:dyDescent="0.25">
      <c r="A4620" t="s">
        <v>4750</v>
      </c>
      <c r="B4620">
        <v>0</v>
      </c>
      <c r="C4620">
        <v>0</v>
      </c>
      <c r="D4620">
        <v>0</v>
      </c>
      <c r="E4620">
        <f t="shared" si="71"/>
        <v>0</v>
      </c>
      <c r="F4620">
        <v>0</v>
      </c>
      <c r="G4620" s="25"/>
    </row>
    <row r="4621" spans="1:7" x14ac:dyDescent="0.25">
      <c r="A4621" t="s">
        <v>4751</v>
      </c>
      <c r="B4621">
        <v>0</v>
      </c>
      <c r="C4621">
        <v>0</v>
      </c>
      <c r="D4621">
        <v>0</v>
      </c>
      <c r="E4621">
        <f t="shared" si="71"/>
        <v>0</v>
      </c>
      <c r="F4621">
        <v>0</v>
      </c>
      <c r="G4621" s="25"/>
    </row>
    <row r="4622" spans="1:7" x14ac:dyDescent="0.25">
      <c r="A4622" t="s">
        <v>4752</v>
      </c>
      <c r="B4622">
        <v>0</v>
      </c>
      <c r="C4622">
        <v>0</v>
      </c>
      <c r="D4622">
        <v>0</v>
      </c>
      <c r="E4622">
        <f t="shared" ref="E4622:E4685" si="72">(C4622+D4622)/2</f>
        <v>0</v>
      </c>
      <c r="F4622">
        <v>0</v>
      </c>
      <c r="G4622" s="25"/>
    </row>
    <row r="4623" spans="1:7" x14ac:dyDescent="0.25">
      <c r="A4623" t="s">
        <v>4753</v>
      </c>
      <c r="B4623">
        <v>0</v>
      </c>
      <c r="C4623">
        <v>0</v>
      </c>
      <c r="D4623">
        <v>0</v>
      </c>
      <c r="E4623">
        <f t="shared" si="72"/>
        <v>0</v>
      </c>
      <c r="F4623">
        <v>0</v>
      </c>
      <c r="G4623" s="25"/>
    </row>
    <row r="4624" spans="1:7" x14ac:dyDescent="0.25">
      <c r="A4624" t="s">
        <v>4754</v>
      </c>
      <c r="B4624">
        <v>0</v>
      </c>
      <c r="C4624">
        <v>0</v>
      </c>
      <c r="D4624">
        <v>0</v>
      </c>
      <c r="E4624">
        <f t="shared" si="72"/>
        <v>0</v>
      </c>
      <c r="F4624">
        <v>0</v>
      </c>
      <c r="G4624" s="25"/>
    </row>
    <row r="4625" spans="1:7" x14ac:dyDescent="0.25">
      <c r="A4625" t="s">
        <v>4755</v>
      </c>
      <c r="B4625">
        <v>5.13</v>
      </c>
      <c r="C4625">
        <v>6.4</v>
      </c>
      <c r="D4625">
        <v>6.26</v>
      </c>
      <c r="E4625">
        <f t="shared" si="72"/>
        <v>6.33</v>
      </c>
      <c r="F4625">
        <v>0.91</v>
      </c>
      <c r="G4625" s="25"/>
    </row>
    <row r="4626" spans="1:7" x14ac:dyDescent="0.25">
      <c r="A4626" t="s">
        <v>4756</v>
      </c>
      <c r="B4626">
        <v>6.35</v>
      </c>
      <c r="C4626">
        <v>7.07</v>
      </c>
      <c r="D4626">
        <v>7.07</v>
      </c>
      <c r="E4626">
        <f t="shared" si="72"/>
        <v>7.07</v>
      </c>
      <c r="F4626">
        <v>1.1299999999999999</v>
      </c>
      <c r="G4626" s="25"/>
    </row>
    <row r="4627" spans="1:7" x14ac:dyDescent="0.25">
      <c r="A4627" t="s">
        <v>4757</v>
      </c>
      <c r="B4627">
        <v>117.6</v>
      </c>
      <c r="C4627">
        <v>131.38</v>
      </c>
      <c r="D4627">
        <v>123.32</v>
      </c>
      <c r="E4627">
        <f t="shared" si="72"/>
        <v>127.35</v>
      </c>
      <c r="F4627">
        <v>48.54</v>
      </c>
      <c r="G4627" s="25"/>
    </row>
    <row r="4628" spans="1:7" x14ac:dyDescent="0.25">
      <c r="A4628" t="s">
        <v>4758</v>
      </c>
      <c r="B4628">
        <v>218.14</v>
      </c>
      <c r="C4628">
        <v>244.22</v>
      </c>
      <c r="D4628">
        <v>217.37</v>
      </c>
      <c r="E4628">
        <f t="shared" si="72"/>
        <v>230.79500000000002</v>
      </c>
      <c r="F4628">
        <v>124</v>
      </c>
      <c r="G4628" s="25"/>
    </row>
    <row r="4629" spans="1:7" x14ac:dyDescent="0.25">
      <c r="A4629" t="s">
        <v>4759</v>
      </c>
      <c r="B4629">
        <v>260.01</v>
      </c>
      <c r="C4629">
        <v>279.38</v>
      </c>
      <c r="D4629">
        <v>265.33999999999997</v>
      </c>
      <c r="E4629">
        <f t="shared" si="72"/>
        <v>272.36</v>
      </c>
      <c r="F4629">
        <v>156.66999999999999</v>
      </c>
      <c r="G4629" s="25"/>
    </row>
    <row r="4630" spans="1:7" x14ac:dyDescent="0.25">
      <c r="A4630" t="s">
        <v>4760</v>
      </c>
      <c r="B4630">
        <v>92.75</v>
      </c>
      <c r="C4630">
        <v>99.52</v>
      </c>
      <c r="D4630">
        <v>99.52</v>
      </c>
      <c r="E4630">
        <f t="shared" si="72"/>
        <v>99.52</v>
      </c>
      <c r="F4630">
        <v>54.42</v>
      </c>
      <c r="G4630" s="25"/>
    </row>
    <row r="4631" spans="1:7" x14ac:dyDescent="0.25">
      <c r="A4631" t="s">
        <v>4761</v>
      </c>
      <c r="B4631">
        <v>263.89999999999998</v>
      </c>
      <c r="C4631">
        <v>279.91000000000003</v>
      </c>
      <c r="D4631">
        <v>278.70999999999998</v>
      </c>
      <c r="E4631">
        <f t="shared" si="72"/>
        <v>279.31</v>
      </c>
      <c r="F4631">
        <v>163.41999999999999</v>
      </c>
      <c r="G4631" s="25"/>
    </row>
    <row r="4632" spans="1:7" x14ac:dyDescent="0.25">
      <c r="A4632" t="s">
        <v>4762</v>
      </c>
      <c r="B4632">
        <v>355.45</v>
      </c>
      <c r="C4632">
        <v>368.19</v>
      </c>
      <c r="D4632">
        <v>366.91</v>
      </c>
      <c r="E4632">
        <f t="shared" si="72"/>
        <v>367.55</v>
      </c>
      <c r="F4632">
        <v>223.3</v>
      </c>
      <c r="G4632" s="25"/>
    </row>
    <row r="4633" spans="1:7" x14ac:dyDescent="0.25">
      <c r="A4633" t="s">
        <v>4763</v>
      </c>
      <c r="B4633">
        <v>163.41999999999999</v>
      </c>
      <c r="C4633">
        <v>174.68</v>
      </c>
      <c r="D4633">
        <v>174.68</v>
      </c>
      <c r="E4633">
        <f t="shared" si="72"/>
        <v>174.68</v>
      </c>
      <c r="F4633">
        <v>98.87</v>
      </c>
      <c r="G4633" s="25"/>
    </row>
    <row r="4634" spans="1:7" x14ac:dyDescent="0.25">
      <c r="A4634" t="s">
        <v>4764</v>
      </c>
      <c r="B4634">
        <v>101.37</v>
      </c>
      <c r="C4634">
        <v>108.71</v>
      </c>
      <c r="D4634">
        <v>108.71</v>
      </c>
      <c r="E4634">
        <f t="shared" si="72"/>
        <v>108.71</v>
      </c>
      <c r="F4634">
        <v>59.76</v>
      </c>
      <c r="G4634" s="25"/>
    </row>
    <row r="4635" spans="1:7" x14ac:dyDescent="0.25">
      <c r="A4635" t="s">
        <v>4765</v>
      </c>
      <c r="B4635">
        <v>186.45</v>
      </c>
      <c r="C4635">
        <v>198.56</v>
      </c>
      <c r="D4635">
        <v>199.13</v>
      </c>
      <c r="E4635">
        <f t="shared" si="72"/>
        <v>198.845</v>
      </c>
      <c r="F4635">
        <v>113.39</v>
      </c>
      <c r="G4635" s="25"/>
    </row>
    <row r="4636" spans="1:7" x14ac:dyDescent="0.25">
      <c r="A4636" t="s">
        <v>4766</v>
      </c>
      <c r="B4636">
        <v>59.18</v>
      </c>
      <c r="C4636">
        <v>63.72</v>
      </c>
      <c r="D4636">
        <v>63.72</v>
      </c>
      <c r="E4636">
        <f t="shared" si="72"/>
        <v>63.72</v>
      </c>
      <c r="F4636">
        <v>33.700000000000003</v>
      </c>
      <c r="G4636" s="25"/>
    </row>
    <row r="4637" spans="1:7" x14ac:dyDescent="0.25">
      <c r="A4637" t="s">
        <v>4767</v>
      </c>
      <c r="B4637">
        <v>42.11</v>
      </c>
      <c r="C4637">
        <v>45.48</v>
      </c>
      <c r="D4637">
        <v>45.48</v>
      </c>
      <c r="E4637">
        <f t="shared" si="72"/>
        <v>45.48</v>
      </c>
      <c r="F4637">
        <v>23.36</v>
      </c>
      <c r="G4637" s="25"/>
    </row>
    <row r="4638" spans="1:7" x14ac:dyDescent="0.25">
      <c r="A4638" t="s">
        <v>4768</v>
      </c>
      <c r="B4638">
        <v>24.85</v>
      </c>
      <c r="C4638">
        <v>26.99</v>
      </c>
      <c r="D4638">
        <v>26.99</v>
      </c>
      <c r="E4638">
        <f t="shared" si="72"/>
        <v>26.99</v>
      </c>
      <c r="F4638">
        <v>8.44</v>
      </c>
      <c r="G4638" s="25"/>
    </row>
    <row r="4639" spans="1:7" x14ac:dyDescent="0.25">
      <c r="A4639" t="s">
        <v>4769</v>
      </c>
      <c r="B4639">
        <v>2.41</v>
      </c>
      <c r="C4639">
        <v>3.11</v>
      </c>
      <c r="D4639">
        <v>3.2</v>
      </c>
      <c r="E4639">
        <f t="shared" si="72"/>
        <v>3.1550000000000002</v>
      </c>
      <c r="F4639">
        <v>0</v>
      </c>
      <c r="G4639" s="25"/>
    </row>
    <row r="4640" spans="1:7" x14ac:dyDescent="0.25">
      <c r="A4640" t="s">
        <v>4770</v>
      </c>
      <c r="B4640">
        <v>0.56000000000000005</v>
      </c>
      <c r="C4640">
        <v>0.94</v>
      </c>
      <c r="D4640">
        <v>0.99</v>
      </c>
      <c r="E4640">
        <f t="shared" si="72"/>
        <v>0.96499999999999997</v>
      </c>
      <c r="F4640">
        <v>0</v>
      </c>
      <c r="G4640" s="25"/>
    </row>
    <row r="4641" spans="1:7" x14ac:dyDescent="0.25">
      <c r="A4641" t="s">
        <v>4771</v>
      </c>
      <c r="B4641">
        <v>0</v>
      </c>
      <c r="C4641">
        <v>0</v>
      </c>
      <c r="D4641">
        <v>0</v>
      </c>
      <c r="E4641">
        <f t="shared" si="72"/>
        <v>0</v>
      </c>
      <c r="F4641">
        <v>0</v>
      </c>
      <c r="G4641" s="25"/>
    </row>
    <row r="4642" spans="1:7" x14ac:dyDescent="0.25">
      <c r="A4642" t="s">
        <v>4772</v>
      </c>
      <c r="B4642">
        <v>0</v>
      </c>
      <c r="C4642">
        <v>0</v>
      </c>
      <c r="D4642">
        <v>0</v>
      </c>
      <c r="E4642">
        <f t="shared" si="72"/>
        <v>0</v>
      </c>
      <c r="F4642">
        <v>0</v>
      </c>
      <c r="G4642" s="25"/>
    </row>
    <row r="4643" spans="1:7" x14ac:dyDescent="0.25">
      <c r="A4643" t="s">
        <v>4773</v>
      </c>
      <c r="B4643">
        <v>0</v>
      </c>
      <c r="C4643">
        <v>0</v>
      </c>
      <c r="D4643">
        <v>0</v>
      </c>
      <c r="E4643">
        <f t="shared" si="72"/>
        <v>0</v>
      </c>
      <c r="F4643">
        <v>0</v>
      </c>
      <c r="G4643" s="25"/>
    </row>
    <row r="4644" spans="1:7" x14ac:dyDescent="0.25">
      <c r="A4644" t="s">
        <v>4774</v>
      </c>
      <c r="B4644">
        <v>0</v>
      </c>
      <c r="C4644">
        <v>0</v>
      </c>
      <c r="D4644">
        <v>0</v>
      </c>
      <c r="E4644">
        <f t="shared" si="72"/>
        <v>0</v>
      </c>
      <c r="F4644">
        <v>0</v>
      </c>
      <c r="G4644" s="25"/>
    </row>
    <row r="4645" spans="1:7" x14ac:dyDescent="0.25">
      <c r="A4645" t="s">
        <v>4775</v>
      </c>
      <c r="B4645">
        <v>0</v>
      </c>
      <c r="C4645">
        <v>0</v>
      </c>
      <c r="D4645">
        <v>0</v>
      </c>
      <c r="E4645">
        <f t="shared" si="72"/>
        <v>0</v>
      </c>
      <c r="F4645">
        <v>0</v>
      </c>
      <c r="G4645" s="25"/>
    </row>
    <row r="4646" spans="1:7" x14ac:dyDescent="0.25">
      <c r="A4646" t="s">
        <v>4776</v>
      </c>
      <c r="B4646">
        <v>0</v>
      </c>
      <c r="C4646">
        <v>0</v>
      </c>
      <c r="D4646">
        <v>0</v>
      </c>
      <c r="E4646">
        <f t="shared" si="72"/>
        <v>0</v>
      </c>
      <c r="F4646">
        <v>0</v>
      </c>
      <c r="G4646" s="25"/>
    </row>
    <row r="4647" spans="1:7" x14ac:dyDescent="0.25">
      <c r="A4647" t="s">
        <v>4777</v>
      </c>
      <c r="B4647">
        <v>0</v>
      </c>
      <c r="C4647">
        <v>0</v>
      </c>
      <c r="D4647">
        <v>0</v>
      </c>
      <c r="E4647">
        <f t="shared" si="72"/>
        <v>0</v>
      </c>
      <c r="F4647">
        <v>0</v>
      </c>
      <c r="G4647" s="25"/>
    </row>
    <row r="4648" spans="1:7" x14ac:dyDescent="0.25">
      <c r="A4648" t="s">
        <v>4778</v>
      </c>
      <c r="B4648">
        <v>0</v>
      </c>
      <c r="C4648">
        <v>0</v>
      </c>
      <c r="D4648">
        <v>0</v>
      </c>
      <c r="E4648">
        <f t="shared" si="72"/>
        <v>0</v>
      </c>
      <c r="F4648">
        <v>0</v>
      </c>
      <c r="G4648" s="25"/>
    </row>
    <row r="4649" spans="1:7" x14ac:dyDescent="0.25">
      <c r="A4649" t="s">
        <v>4779</v>
      </c>
      <c r="B4649">
        <v>0</v>
      </c>
      <c r="C4649">
        <v>0.09</v>
      </c>
      <c r="D4649">
        <v>0.06</v>
      </c>
      <c r="E4649">
        <f t="shared" si="72"/>
        <v>7.4999999999999997E-2</v>
      </c>
      <c r="F4649">
        <v>0</v>
      </c>
      <c r="G4649" s="25"/>
    </row>
    <row r="4650" spans="1:7" x14ac:dyDescent="0.25">
      <c r="A4650" t="s">
        <v>4780</v>
      </c>
      <c r="B4650">
        <v>6.41</v>
      </c>
      <c r="C4650">
        <v>7.14</v>
      </c>
      <c r="D4650">
        <v>7.14</v>
      </c>
      <c r="E4650">
        <f t="shared" si="72"/>
        <v>7.14</v>
      </c>
      <c r="F4650">
        <v>1.1499999999999999</v>
      </c>
      <c r="G4650" s="25"/>
    </row>
    <row r="4651" spans="1:7" x14ac:dyDescent="0.25">
      <c r="A4651" t="s">
        <v>4781</v>
      </c>
      <c r="B4651">
        <v>150.4</v>
      </c>
      <c r="C4651">
        <v>184.63</v>
      </c>
      <c r="D4651">
        <v>148.94999999999999</v>
      </c>
      <c r="E4651">
        <f t="shared" si="72"/>
        <v>166.79</v>
      </c>
      <c r="F4651">
        <v>59.29</v>
      </c>
      <c r="G4651" s="25"/>
    </row>
    <row r="4652" spans="1:7" x14ac:dyDescent="0.25">
      <c r="A4652" t="s">
        <v>4782</v>
      </c>
      <c r="B4652">
        <v>219.99</v>
      </c>
      <c r="C4652">
        <v>246.41</v>
      </c>
      <c r="D4652">
        <v>219.02</v>
      </c>
      <c r="E4652">
        <f t="shared" si="72"/>
        <v>232.715</v>
      </c>
      <c r="F4652">
        <v>124.92</v>
      </c>
      <c r="G4652" s="25"/>
    </row>
    <row r="4653" spans="1:7" x14ac:dyDescent="0.25">
      <c r="A4653" t="s">
        <v>4783</v>
      </c>
      <c r="B4653">
        <v>287.70999999999998</v>
      </c>
      <c r="C4653">
        <v>310.14999999999998</v>
      </c>
      <c r="D4653">
        <v>287.35000000000002</v>
      </c>
      <c r="E4653">
        <f t="shared" si="72"/>
        <v>298.75</v>
      </c>
      <c r="F4653">
        <v>171.81</v>
      </c>
      <c r="G4653" s="25"/>
    </row>
    <row r="4654" spans="1:7" x14ac:dyDescent="0.25">
      <c r="A4654" t="s">
        <v>4784</v>
      </c>
      <c r="B4654">
        <v>114.13</v>
      </c>
      <c r="C4654">
        <v>122.3</v>
      </c>
      <c r="D4654">
        <v>122.3</v>
      </c>
      <c r="E4654">
        <f t="shared" si="72"/>
        <v>122.3</v>
      </c>
      <c r="F4654">
        <v>67.69</v>
      </c>
      <c r="G4654" s="25"/>
    </row>
    <row r="4655" spans="1:7" x14ac:dyDescent="0.25">
      <c r="A4655" t="s">
        <v>4785</v>
      </c>
      <c r="B4655">
        <v>232.51</v>
      </c>
      <c r="C4655">
        <v>247.73</v>
      </c>
      <c r="D4655">
        <v>247.48</v>
      </c>
      <c r="E4655">
        <f t="shared" si="72"/>
        <v>247.60499999999999</v>
      </c>
      <c r="F4655">
        <v>143.07</v>
      </c>
      <c r="G4655" s="25"/>
    </row>
    <row r="4656" spans="1:7" x14ac:dyDescent="0.25">
      <c r="A4656" t="s">
        <v>4786</v>
      </c>
      <c r="B4656">
        <v>89.54</v>
      </c>
      <c r="C4656">
        <v>96.11</v>
      </c>
      <c r="D4656">
        <v>96.11</v>
      </c>
      <c r="E4656">
        <f t="shared" si="72"/>
        <v>96.11</v>
      </c>
      <c r="F4656">
        <v>52.38</v>
      </c>
      <c r="G4656" s="25"/>
    </row>
    <row r="4657" spans="1:7" x14ac:dyDescent="0.25">
      <c r="A4657" t="s">
        <v>4787</v>
      </c>
      <c r="B4657">
        <v>108.45</v>
      </c>
      <c r="C4657">
        <v>116.25</v>
      </c>
      <c r="D4657">
        <v>116.25</v>
      </c>
      <c r="E4657">
        <f t="shared" si="72"/>
        <v>116.25</v>
      </c>
      <c r="F4657">
        <v>64.180000000000007</v>
      </c>
      <c r="G4657" s="25"/>
    </row>
    <row r="4658" spans="1:7" x14ac:dyDescent="0.25">
      <c r="A4658" t="s">
        <v>4788</v>
      </c>
      <c r="B4658">
        <v>92.37</v>
      </c>
      <c r="C4658">
        <v>99.12</v>
      </c>
      <c r="D4658">
        <v>99.12</v>
      </c>
      <c r="E4658">
        <f t="shared" si="72"/>
        <v>99.12</v>
      </c>
      <c r="F4658">
        <v>54.15</v>
      </c>
      <c r="G4658" s="25"/>
    </row>
    <row r="4659" spans="1:7" x14ac:dyDescent="0.25">
      <c r="A4659" t="s">
        <v>4789</v>
      </c>
      <c r="B4659">
        <v>60.41</v>
      </c>
      <c r="C4659">
        <v>65.040000000000006</v>
      </c>
      <c r="D4659">
        <v>65.040000000000006</v>
      </c>
      <c r="E4659">
        <f t="shared" si="72"/>
        <v>65.040000000000006</v>
      </c>
      <c r="F4659">
        <v>34.450000000000003</v>
      </c>
      <c r="G4659" s="25"/>
    </row>
    <row r="4660" spans="1:7" x14ac:dyDescent="0.25">
      <c r="A4660" t="s">
        <v>4790</v>
      </c>
      <c r="B4660">
        <v>59.66</v>
      </c>
      <c r="C4660">
        <v>64.23</v>
      </c>
      <c r="D4660">
        <v>64.23</v>
      </c>
      <c r="E4660">
        <f t="shared" si="72"/>
        <v>64.23</v>
      </c>
      <c r="F4660">
        <v>33.99</v>
      </c>
      <c r="G4660" s="25"/>
    </row>
    <row r="4661" spans="1:7" x14ac:dyDescent="0.25">
      <c r="A4661" t="s">
        <v>4791</v>
      </c>
      <c r="B4661">
        <v>70.34</v>
      </c>
      <c r="C4661">
        <v>75.64</v>
      </c>
      <c r="D4661">
        <v>75.64</v>
      </c>
      <c r="E4661">
        <f t="shared" si="72"/>
        <v>75.64</v>
      </c>
      <c r="F4661">
        <v>40.53</v>
      </c>
      <c r="G4661" s="25"/>
    </row>
    <row r="4662" spans="1:7" x14ac:dyDescent="0.25">
      <c r="A4662" t="s">
        <v>4792</v>
      </c>
      <c r="B4662">
        <v>94.71</v>
      </c>
      <c r="C4662">
        <v>99.2</v>
      </c>
      <c r="D4662">
        <v>111.02</v>
      </c>
      <c r="E4662">
        <f t="shared" si="72"/>
        <v>105.11</v>
      </c>
      <c r="F4662">
        <v>38.479999999999997</v>
      </c>
      <c r="G4662" s="25"/>
    </row>
    <row r="4663" spans="1:7" x14ac:dyDescent="0.25">
      <c r="A4663" t="s">
        <v>4793</v>
      </c>
      <c r="B4663">
        <v>16.39</v>
      </c>
      <c r="C4663">
        <v>19.149999999999999</v>
      </c>
      <c r="D4663">
        <v>19.489999999999998</v>
      </c>
      <c r="E4663">
        <f t="shared" si="72"/>
        <v>19.32</v>
      </c>
      <c r="F4663">
        <v>5.57</v>
      </c>
      <c r="G4663" s="25"/>
    </row>
    <row r="4664" spans="1:7" x14ac:dyDescent="0.25">
      <c r="A4664" t="s">
        <v>4794</v>
      </c>
      <c r="B4664">
        <v>0</v>
      </c>
      <c r="C4664">
        <v>0</v>
      </c>
      <c r="D4664">
        <v>0</v>
      </c>
      <c r="E4664">
        <f t="shared" si="72"/>
        <v>0</v>
      </c>
      <c r="F4664">
        <v>0</v>
      </c>
      <c r="G4664" s="25"/>
    </row>
    <row r="4665" spans="1:7" x14ac:dyDescent="0.25">
      <c r="A4665" t="s">
        <v>4795</v>
      </c>
      <c r="B4665">
        <v>0</v>
      </c>
      <c r="C4665">
        <v>0</v>
      </c>
      <c r="D4665">
        <v>0</v>
      </c>
      <c r="E4665">
        <f t="shared" si="72"/>
        <v>0</v>
      </c>
      <c r="F4665">
        <v>0</v>
      </c>
      <c r="G4665" s="25"/>
    </row>
    <row r="4666" spans="1:7" x14ac:dyDescent="0.25">
      <c r="A4666" t="s">
        <v>4796</v>
      </c>
      <c r="B4666">
        <v>0</v>
      </c>
      <c r="C4666">
        <v>0</v>
      </c>
      <c r="D4666">
        <v>0</v>
      </c>
      <c r="E4666">
        <f t="shared" si="72"/>
        <v>0</v>
      </c>
      <c r="F4666">
        <v>0</v>
      </c>
      <c r="G4666" s="25"/>
    </row>
    <row r="4667" spans="1:7" x14ac:dyDescent="0.25">
      <c r="A4667" t="s">
        <v>4797</v>
      </c>
      <c r="B4667">
        <v>0</v>
      </c>
      <c r="C4667">
        <v>0</v>
      </c>
      <c r="D4667">
        <v>0</v>
      </c>
      <c r="E4667">
        <f t="shared" si="72"/>
        <v>0</v>
      </c>
      <c r="F4667">
        <v>0</v>
      </c>
      <c r="G4667" s="25"/>
    </row>
    <row r="4668" spans="1:7" x14ac:dyDescent="0.25">
      <c r="A4668" t="s">
        <v>4798</v>
      </c>
      <c r="B4668">
        <v>0</v>
      </c>
      <c r="C4668">
        <v>0</v>
      </c>
      <c r="D4668">
        <v>0</v>
      </c>
      <c r="E4668">
        <f t="shared" si="72"/>
        <v>0</v>
      </c>
      <c r="F4668">
        <v>0</v>
      </c>
      <c r="G4668" s="25"/>
    </row>
    <row r="4669" spans="1:7" x14ac:dyDescent="0.25">
      <c r="A4669" t="s">
        <v>4799</v>
      </c>
      <c r="B4669">
        <v>0</v>
      </c>
      <c r="C4669">
        <v>0</v>
      </c>
      <c r="D4669">
        <v>0</v>
      </c>
      <c r="E4669">
        <f t="shared" si="72"/>
        <v>0</v>
      </c>
      <c r="F4669">
        <v>0</v>
      </c>
      <c r="G4669" s="25"/>
    </row>
    <row r="4670" spans="1:7" x14ac:dyDescent="0.25">
      <c r="A4670" t="s">
        <v>4800</v>
      </c>
      <c r="B4670">
        <v>0</v>
      </c>
      <c r="C4670">
        <v>0</v>
      </c>
      <c r="D4670">
        <v>0</v>
      </c>
      <c r="E4670">
        <f t="shared" si="72"/>
        <v>0</v>
      </c>
      <c r="F4670">
        <v>0</v>
      </c>
      <c r="G4670" s="25"/>
    </row>
    <row r="4671" spans="1:7" x14ac:dyDescent="0.25">
      <c r="A4671" t="s">
        <v>4801</v>
      </c>
      <c r="B4671">
        <v>0</v>
      </c>
      <c r="C4671">
        <v>0</v>
      </c>
      <c r="D4671">
        <v>0</v>
      </c>
      <c r="E4671">
        <f t="shared" si="72"/>
        <v>0</v>
      </c>
      <c r="F4671">
        <v>0</v>
      </c>
      <c r="G4671" s="25"/>
    </row>
    <row r="4672" spans="1:7" x14ac:dyDescent="0.25">
      <c r="A4672" t="s">
        <v>4802</v>
      </c>
      <c r="B4672">
        <v>0</v>
      </c>
      <c r="C4672">
        <v>0</v>
      </c>
      <c r="D4672">
        <v>0</v>
      </c>
      <c r="E4672">
        <f t="shared" si="72"/>
        <v>0</v>
      </c>
      <c r="F4672">
        <v>0</v>
      </c>
      <c r="G4672" s="25"/>
    </row>
    <row r="4673" spans="1:7" x14ac:dyDescent="0.25">
      <c r="A4673" t="s">
        <v>4803</v>
      </c>
      <c r="B4673">
        <v>0.56000000000000005</v>
      </c>
      <c r="C4673">
        <v>0.98</v>
      </c>
      <c r="D4673">
        <v>0.93</v>
      </c>
      <c r="E4673">
        <f t="shared" si="72"/>
        <v>0.95500000000000007</v>
      </c>
      <c r="F4673">
        <v>0</v>
      </c>
      <c r="G4673" s="25"/>
    </row>
    <row r="4674" spans="1:7" x14ac:dyDescent="0.25">
      <c r="A4674" t="s">
        <v>4804</v>
      </c>
      <c r="B4674">
        <v>7.68</v>
      </c>
      <c r="C4674">
        <v>8.52</v>
      </c>
      <c r="D4674">
        <v>8.52</v>
      </c>
      <c r="E4674">
        <f t="shared" si="72"/>
        <v>8.52</v>
      </c>
      <c r="F4674">
        <v>1.62</v>
      </c>
      <c r="G4674" s="25"/>
    </row>
    <row r="4675" spans="1:7" x14ac:dyDescent="0.25">
      <c r="A4675" t="s">
        <v>4805</v>
      </c>
      <c r="B4675">
        <v>31.33</v>
      </c>
      <c r="C4675">
        <v>33.94</v>
      </c>
      <c r="D4675">
        <v>33.94</v>
      </c>
      <c r="E4675">
        <f t="shared" si="72"/>
        <v>33.94</v>
      </c>
      <c r="F4675">
        <v>11.15</v>
      </c>
      <c r="G4675" s="25"/>
    </row>
    <row r="4676" spans="1:7" x14ac:dyDescent="0.25">
      <c r="A4676" t="s">
        <v>4806</v>
      </c>
      <c r="B4676">
        <v>181.06</v>
      </c>
      <c r="C4676">
        <v>197.28</v>
      </c>
      <c r="D4676">
        <v>188.29</v>
      </c>
      <c r="E4676">
        <f t="shared" si="72"/>
        <v>192.785</v>
      </c>
      <c r="F4676">
        <v>106.72</v>
      </c>
      <c r="G4676" s="25"/>
    </row>
    <row r="4677" spans="1:7" x14ac:dyDescent="0.25">
      <c r="A4677" t="s">
        <v>4807</v>
      </c>
      <c r="B4677">
        <v>155.74</v>
      </c>
      <c r="C4677">
        <v>166.55</v>
      </c>
      <c r="D4677">
        <v>166.55</v>
      </c>
      <c r="E4677">
        <f t="shared" si="72"/>
        <v>166.55</v>
      </c>
      <c r="F4677">
        <v>93.91</v>
      </c>
      <c r="G4677" s="25"/>
    </row>
    <row r="4678" spans="1:7" x14ac:dyDescent="0.25">
      <c r="A4678" t="s">
        <v>4808</v>
      </c>
      <c r="B4678">
        <v>209.49</v>
      </c>
      <c r="C4678">
        <v>223.51</v>
      </c>
      <c r="D4678">
        <v>223.05</v>
      </c>
      <c r="E4678">
        <f t="shared" si="72"/>
        <v>223.28</v>
      </c>
      <c r="F4678">
        <v>128.1</v>
      </c>
      <c r="G4678" s="25"/>
    </row>
    <row r="4679" spans="1:7" x14ac:dyDescent="0.25">
      <c r="A4679" t="s">
        <v>4809</v>
      </c>
      <c r="B4679">
        <v>267.2</v>
      </c>
      <c r="C4679">
        <v>283.45</v>
      </c>
      <c r="D4679">
        <v>282.20999999999998</v>
      </c>
      <c r="E4679">
        <f t="shared" si="72"/>
        <v>282.83</v>
      </c>
      <c r="F4679">
        <v>165.28</v>
      </c>
      <c r="G4679" s="25"/>
    </row>
    <row r="4680" spans="1:7" x14ac:dyDescent="0.25">
      <c r="A4680" t="s">
        <v>4810</v>
      </c>
      <c r="B4680">
        <v>363.09</v>
      </c>
      <c r="C4680">
        <v>375.68</v>
      </c>
      <c r="D4680">
        <v>374.29</v>
      </c>
      <c r="E4680">
        <f t="shared" si="72"/>
        <v>374.98500000000001</v>
      </c>
      <c r="F4680">
        <v>228.1</v>
      </c>
      <c r="G4680" s="25"/>
    </row>
    <row r="4681" spans="1:7" x14ac:dyDescent="0.25">
      <c r="A4681" t="s">
        <v>4811</v>
      </c>
      <c r="B4681">
        <v>333.62</v>
      </c>
      <c r="C4681">
        <v>345.95</v>
      </c>
      <c r="D4681">
        <v>348.71</v>
      </c>
      <c r="E4681">
        <f t="shared" si="72"/>
        <v>347.33</v>
      </c>
      <c r="F4681">
        <v>208.59</v>
      </c>
      <c r="G4681" s="25"/>
    </row>
    <row r="4682" spans="1:7" x14ac:dyDescent="0.25">
      <c r="A4682" t="s">
        <v>4812</v>
      </c>
      <c r="B4682">
        <v>168.7</v>
      </c>
      <c r="C4682">
        <v>180.3</v>
      </c>
      <c r="D4682">
        <v>180.3</v>
      </c>
      <c r="E4682">
        <f t="shared" si="72"/>
        <v>180.3</v>
      </c>
      <c r="F4682">
        <v>102.2</v>
      </c>
      <c r="G4682" s="25"/>
    </row>
    <row r="4683" spans="1:7" x14ac:dyDescent="0.25">
      <c r="A4683" t="s">
        <v>4813</v>
      </c>
      <c r="B4683">
        <v>419.16</v>
      </c>
      <c r="C4683">
        <v>383.13</v>
      </c>
      <c r="D4683">
        <v>444.09</v>
      </c>
      <c r="E4683">
        <f t="shared" si="72"/>
        <v>413.61</v>
      </c>
      <c r="F4683">
        <v>250.37</v>
      </c>
      <c r="G4683" s="25"/>
    </row>
    <row r="4684" spans="1:7" x14ac:dyDescent="0.25">
      <c r="A4684" t="s">
        <v>4814</v>
      </c>
      <c r="B4684">
        <v>459.61</v>
      </c>
      <c r="C4684">
        <v>338.9</v>
      </c>
      <c r="D4684">
        <v>550.37</v>
      </c>
      <c r="E4684">
        <f t="shared" si="72"/>
        <v>444.63499999999999</v>
      </c>
      <c r="F4684">
        <v>212.9</v>
      </c>
      <c r="G4684" s="25"/>
    </row>
    <row r="4685" spans="1:7" x14ac:dyDescent="0.25">
      <c r="A4685" t="s">
        <v>4815</v>
      </c>
      <c r="B4685">
        <v>109.3</v>
      </c>
      <c r="C4685">
        <v>116.58</v>
      </c>
      <c r="D4685">
        <v>117.85</v>
      </c>
      <c r="E4685">
        <f t="shared" si="72"/>
        <v>117.215</v>
      </c>
      <c r="F4685">
        <v>64.290000000000006</v>
      </c>
      <c r="G4685" s="25"/>
    </row>
    <row r="4686" spans="1:7" x14ac:dyDescent="0.25">
      <c r="A4686" t="s">
        <v>4816</v>
      </c>
      <c r="B4686">
        <v>75.02</v>
      </c>
      <c r="C4686">
        <v>80.239999999999995</v>
      </c>
      <c r="D4686">
        <v>82.12</v>
      </c>
      <c r="E4686">
        <f t="shared" ref="E4686:E4749" si="73">(C4686+D4686)/2</f>
        <v>81.180000000000007</v>
      </c>
      <c r="F4686">
        <v>30.24</v>
      </c>
      <c r="G4686" s="25"/>
    </row>
    <row r="4687" spans="1:7" x14ac:dyDescent="0.25">
      <c r="A4687" t="s">
        <v>4817</v>
      </c>
      <c r="B4687">
        <v>45.97</v>
      </c>
      <c r="C4687">
        <v>52.6</v>
      </c>
      <c r="D4687">
        <v>100.24</v>
      </c>
      <c r="E4687">
        <f t="shared" si="73"/>
        <v>76.42</v>
      </c>
      <c r="F4687">
        <v>19.02</v>
      </c>
      <c r="G4687" s="25"/>
    </row>
    <row r="4688" spans="1:7" x14ac:dyDescent="0.25">
      <c r="A4688" t="s">
        <v>4818</v>
      </c>
      <c r="B4688">
        <v>0</v>
      </c>
      <c r="C4688">
        <v>0</v>
      </c>
      <c r="D4688">
        <v>0</v>
      </c>
      <c r="E4688">
        <f t="shared" si="73"/>
        <v>0</v>
      </c>
      <c r="F4688">
        <v>0</v>
      </c>
      <c r="G4688" s="25"/>
    </row>
    <row r="4689" spans="1:7" x14ac:dyDescent="0.25">
      <c r="A4689" t="s">
        <v>4819</v>
      </c>
      <c r="B4689">
        <v>0</v>
      </c>
      <c r="C4689">
        <v>0</v>
      </c>
      <c r="D4689">
        <v>0</v>
      </c>
      <c r="E4689">
        <f t="shared" si="73"/>
        <v>0</v>
      </c>
      <c r="F4689">
        <v>0</v>
      </c>
      <c r="G4689" s="25"/>
    </row>
    <row r="4690" spans="1:7" x14ac:dyDescent="0.25">
      <c r="A4690" t="s">
        <v>4820</v>
      </c>
      <c r="B4690">
        <v>0</v>
      </c>
      <c r="C4690">
        <v>0</v>
      </c>
      <c r="D4690">
        <v>0</v>
      </c>
      <c r="E4690">
        <f t="shared" si="73"/>
        <v>0</v>
      </c>
      <c r="F4690">
        <v>0</v>
      </c>
      <c r="G4690" s="25"/>
    </row>
    <row r="4691" spans="1:7" x14ac:dyDescent="0.25">
      <c r="A4691" t="s">
        <v>4821</v>
      </c>
      <c r="B4691">
        <v>0</v>
      </c>
      <c r="C4691">
        <v>0</v>
      </c>
      <c r="D4691">
        <v>0</v>
      </c>
      <c r="E4691">
        <f t="shared" si="73"/>
        <v>0</v>
      </c>
      <c r="F4691">
        <v>0</v>
      </c>
      <c r="G4691" s="25"/>
    </row>
    <row r="4692" spans="1:7" x14ac:dyDescent="0.25">
      <c r="A4692" t="s">
        <v>4822</v>
      </c>
      <c r="B4692">
        <v>0</v>
      </c>
      <c r="C4692">
        <v>0</v>
      </c>
      <c r="D4692">
        <v>0</v>
      </c>
      <c r="E4692">
        <f t="shared" si="73"/>
        <v>0</v>
      </c>
      <c r="F4692">
        <v>0</v>
      </c>
      <c r="G4692" s="25"/>
    </row>
    <row r="4693" spans="1:7" x14ac:dyDescent="0.25">
      <c r="A4693" t="s">
        <v>4823</v>
      </c>
      <c r="B4693">
        <v>0</v>
      </c>
      <c r="C4693">
        <v>0</v>
      </c>
      <c r="D4693">
        <v>0</v>
      </c>
      <c r="E4693">
        <f t="shared" si="73"/>
        <v>0</v>
      </c>
      <c r="F4693">
        <v>0</v>
      </c>
      <c r="G4693" s="25"/>
    </row>
    <row r="4694" spans="1:7" x14ac:dyDescent="0.25">
      <c r="A4694" t="s">
        <v>4824</v>
      </c>
      <c r="B4694">
        <v>0</v>
      </c>
      <c r="C4694">
        <v>0</v>
      </c>
      <c r="D4694">
        <v>0</v>
      </c>
      <c r="E4694">
        <f t="shared" si="73"/>
        <v>0</v>
      </c>
      <c r="F4694">
        <v>0</v>
      </c>
      <c r="G4694" s="25"/>
    </row>
    <row r="4695" spans="1:7" x14ac:dyDescent="0.25">
      <c r="A4695" t="s">
        <v>4825</v>
      </c>
      <c r="B4695">
        <v>0</v>
      </c>
      <c r="C4695">
        <v>0</v>
      </c>
      <c r="D4695">
        <v>0</v>
      </c>
      <c r="E4695">
        <f t="shared" si="73"/>
        <v>0</v>
      </c>
      <c r="F4695">
        <v>0</v>
      </c>
      <c r="G4695" s="25"/>
    </row>
    <row r="4696" spans="1:7" x14ac:dyDescent="0.25">
      <c r="A4696" t="s">
        <v>4826</v>
      </c>
      <c r="B4696">
        <v>0</v>
      </c>
      <c r="C4696">
        <v>0</v>
      </c>
      <c r="D4696">
        <v>0</v>
      </c>
      <c r="E4696">
        <f t="shared" si="73"/>
        <v>0</v>
      </c>
      <c r="F4696">
        <v>0</v>
      </c>
      <c r="G4696" s="25"/>
    </row>
    <row r="4697" spans="1:7" x14ac:dyDescent="0.25">
      <c r="A4697" t="s">
        <v>4827</v>
      </c>
      <c r="B4697">
        <v>0.56000000000000005</v>
      </c>
      <c r="C4697">
        <v>0.99</v>
      </c>
      <c r="D4697">
        <v>0.94</v>
      </c>
      <c r="E4697">
        <f t="shared" si="73"/>
        <v>0.96499999999999997</v>
      </c>
      <c r="F4697">
        <v>0</v>
      </c>
      <c r="G4697" s="25"/>
    </row>
    <row r="4698" spans="1:7" x14ac:dyDescent="0.25">
      <c r="A4698" t="s">
        <v>4828</v>
      </c>
      <c r="B4698">
        <v>73.17</v>
      </c>
      <c r="C4698">
        <v>114.8</v>
      </c>
      <c r="D4698">
        <v>75.97</v>
      </c>
      <c r="E4698">
        <f t="shared" si="73"/>
        <v>95.384999999999991</v>
      </c>
      <c r="F4698">
        <v>30.28</v>
      </c>
      <c r="G4698" s="25"/>
    </row>
    <row r="4699" spans="1:7" x14ac:dyDescent="0.25">
      <c r="A4699" t="s">
        <v>4829</v>
      </c>
      <c r="B4699">
        <v>131.74</v>
      </c>
      <c r="C4699">
        <v>153.21</v>
      </c>
      <c r="D4699">
        <v>134.79</v>
      </c>
      <c r="E4699">
        <f t="shared" si="73"/>
        <v>144</v>
      </c>
      <c r="F4699">
        <v>53.55</v>
      </c>
      <c r="G4699" s="25"/>
    </row>
    <row r="4700" spans="1:7" x14ac:dyDescent="0.25">
      <c r="A4700" t="s">
        <v>4830</v>
      </c>
      <c r="B4700">
        <v>358.66</v>
      </c>
      <c r="C4700">
        <v>461.3</v>
      </c>
      <c r="D4700">
        <v>269.23</v>
      </c>
      <c r="E4700">
        <f t="shared" si="73"/>
        <v>365.26499999999999</v>
      </c>
      <c r="F4700">
        <v>152.72</v>
      </c>
      <c r="G4700" s="25"/>
    </row>
    <row r="4701" spans="1:7" x14ac:dyDescent="0.25">
      <c r="A4701" t="s">
        <v>4831</v>
      </c>
      <c r="B4701">
        <v>394.31</v>
      </c>
      <c r="C4701">
        <v>431.38</v>
      </c>
      <c r="D4701">
        <v>349.18</v>
      </c>
      <c r="E4701">
        <f t="shared" si="73"/>
        <v>390.28</v>
      </c>
      <c r="F4701">
        <v>225.54</v>
      </c>
      <c r="G4701" s="25"/>
    </row>
    <row r="4702" spans="1:7" x14ac:dyDescent="0.25">
      <c r="A4702" t="s">
        <v>4832</v>
      </c>
      <c r="B4702">
        <v>411.45</v>
      </c>
      <c r="C4702">
        <v>428</v>
      </c>
      <c r="D4702">
        <v>390.02</v>
      </c>
      <c r="E4702">
        <f t="shared" si="73"/>
        <v>409.01</v>
      </c>
      <c r="F4702">
        <v>254.17</v>
      </c>
      <c r="G4702" s="25"/>
    </row>
    <row r="4703" spans="1:7" x14ac:dyDescent="0.25">
      <c r="A4703" t="s">
        <v>4833</v>
      </c>
      <c r="B4703">
        <v>730.25</v>
      </c>
      <c r="C4703">
        <v>686.13</v>
      </c>
      <c r="D4703">
        <v>600.13</v>
      </c>
      <c r="E4703">
        <f t="shared" si="73"/>
        <v>643.13</v>
      </c>
      <c r="F4703">
        <v>461.71</v>
      </c>
      <c r="G4703" s="25"/>
    </row>
    <row r="4704" spans="1:7" x14ac:dyDescent="0.25">
      <c r="A4704" t="s">
        <v>4834</v>
      </c>
      <c r="B4704">
        <v>767.02</v>
      </c>
      <c r="C4704">
        <v>678.81</v>
      </c>
      <c r="D4704">
        <v>660.42</v>
      </c>
      <c r="E4704">
        <f t="shared" si="73"/>
        <v>669.61500000000001</v>
      </c>
      <c r="F4704">
        <v>496.26</v>
      </c>
      <c r="G4704" s="25"/>
    </row>
    <row r="4705" spans="1:7" x14ac:dyDescent="0.25">
      <c r="A4705" t="s">
        <v>4835</v>
      </c>
      <c r="B4705">
        <v>702.8</v>
      </c>
      <c r="C4705">
        <v>603.16999999999996</v>
      </c>
      <c r="D4705">
        <v>646.63</v>
      </c>
      <c r="E4705">
        <f t="shared" si="73"/>
        <v>624.9</v>
      </c>
      <c r="F4705">
        <v>454.16</v>
      </c>
      <c r="G4705" s="25"/>
    </row>
    <row r="4706" spans="1:7" x14ac:dyDescent="0.25">
      <c r="A4706" t="s">
        <v>4836</v>
      </c>
      <c r="B4706">
        <v>327.14999999999998</v>
      </c>
      <c r="C4706">
        <v>333.42</v>
      </c>
      <c r="D4706">
        <v>342.64</v>
      </c>
      <c r="E4706">
        <f t="shared" si="73"/>
        <v>338.03</v>
      </c>
      <c r="F4706">
        <v>204.39</v>
      </c>
      <c r="G4706" s="25"/>
    </row>
    <row r="4707" spans="1:7" x14ac:dyDescent="0.25">
      <c r="A4707" t="s">
        <v>4837</v>
      </c>
      <c r="B4707">
        <v>106.51</v>
      </c>
      <c r="C4707">
        <v>114.13</v>
      </c>
      <c r="D4707">
        <v>114.13</v>
      </c>
      <c r="E4707">
        <f t="shared" si="73"/>
        <v>114.13</v>
      </c>
      <c r="F4707">
        <v>63.12</v>
      </c>
      <c r="G4707" s="25"/>
    </row>
    <row r="4708" spans="1:7" x14ac:dyDescent="0.25">
      <c r="A4708" t="s">
        <v>4838</v>
      </c>
      <c r="B4708">
        <v>311.24</v>
      </c>
      <c r="C4708">
        <v>285.49</v>
      </c>
      <c r="D4708">
        <v>349.16</v>
      </c>
      <c r="E4708">
        <f t="shared" si="73"/>
        <v>317.32500000000005</v>
      </c>
      <c r="F4708">
        <v>174.07</v>
      </c>
      <c r="G4708" s="25"/>
    </row>
    <row r="4709" spans="1:7" x14ac:dyDescent="0.25">
      <c r="A4709" t="s">
        <v>4839</v>
      </c>
      <c r="B4709">
        <v>204.28</v>
      </c>
      <c r="C4709">
        <v>192.74</v>
      </c>
      <c r="D4709">
        <v>246.47</v>
      </c>
      <c r="E4709">
        <f t="shared" si="73"/>
        <v>219.60500000000002</v>
      </c>
      <c r="F4709">
        <v>107.87</v>
      </c>
      <c r="G4709" s="25"/>
    </row>
    <row r="4710" spans="1:7" x14ac:dyDescent="0.25">
      <c r="A4710" t="s">
        <v>4840</v>
      </c>
      <c r="B4710">
        <v>104.98</v>
      </c>
      <c r="C4710">
        <v>106.26</v>
      </c>
      <c r="D4710">
        <v>135.83000000000001</v>
      </c>
      <c r="E4710">
        <f t="shared" si="73"/>
        <v>121.04500000000002</v>
      </c>
      <c r="F4710">
        <v>42.24</v>
      </c>
      <c r="G4710" s="25"/>
    </row>
    <row r="4711" spans="1:7" x14ac:dyDescent="0.25">
      <c r="A4711" t="s">
        <v>4841</v>
      </c>
      <c r="B4711">
        <v>31.3</v>
      </c>
      <c r="C4711">
        <v>36.04</v>
      </c>
      <c r="D4711">
        <v>221.05</v>
      </c>
      <c r="E4711">
        <f t="shared" si="73"/>
        <v>128.54500000000002</v>
      </c>
      <c r="F4711">
        <v>12.26</v>
      </c>
      <c r="G4711" s="25"/>
    </row>
    <row r="4712" spans="1:7" x14ac:dyDescent="0.25">
      <c r="A4712" t="s">
        <v>4842</v>
      </c>
      <c r="B4712">
        <v>0.15</v>
      </c>
      <c r="C4712">
        <v>0.44</v>
      </c>
      <c r="D4712">
        <v>0.48</v>
      </c>
      <c r="E4712">
        <f t="shared" si="73"/>
        <v>0.45999999999999996</v>
      </c>
      <c r="F4712">
        <v>0</v>
      </c>
      <c r="G4712" s="25"/>
    </row>
    <row r="4713" spans="1:7" x14ac:dyDescent="0.25">
      <c r="A4713" t="s">
        <v>4843</v>
      </c>
      <c r="B4713">
        <v>0</v>
      </c>
      <c r="C4713">
        <v>0</v>
      </c>
      <c r="D4713">
        <v>0</v>
      </c>
      <c r="E4713">
        <f t="shared" si="73"/>
        <v>0</v>
      </c>
      <c r="F4713">
        <v>0</v>
      </c>
      <c r="G4713" s="25"/>
    </row>
    <row r="4714" spans="1:7" x14ac:dyDescent="0.25">
      <c r="A4714" t="s">
        <v>4844</v>
      </c>
      <c r="B4714">
        <v>0</v>
      </c>
      <c r="C4714">
        <v>0</v>
      </c>
      <c r="D4714">
        <v>0</v>
      </c>
      <c r="E4714">
        <f t="shared" si="73"/>
        <v>0</v>
      </c>
      <c r="F4714">
        <v>0</v>
      </c>
      <c r="G4714" s="25"/>
    </row>
    <row r="4715" spans="1:7" x14ac:dyDescent="0.25">
      <c r="A4715" t="s">
        <v>4845</v>
      </c>
      <c r="B4715">
        <v>0</v>
      </c>
      <c r="C4715">
        <v>0</v>
      </c>
      <c r="D4715">
        <v>0</v>
      </c>
      <c r="E4715">
        <f t="shared" si="73"/>
        <v>0</v>
      </c>
      <c r="F4715">
        <v>0</v>
      </c>
      <c r="G4715" s="25"/>
    </row>
    <row r="4716" spans="1:7" x14ac:dyDescent="0.25">
      <c r="A4716" t="s">
        <v>4846</v>
      </c>
      <c r="B4716">
        <v>0</v>
      </c>
      <c r="C4716">
        <v>0</v>
      </c>
      <c r="D4716">
        <v>0</v>
      </c>
      <c r="E4716">
        <f t="shared" si="73"/>
        <v>0</v>
      </c>
      <c r="F4716">
        <v>0</v>
      </c>
      <c r="G4716" s="25"/>
    </row>
    <row r="4717" spans="1:7" x14ac:dyDescent="0.25">
      <c r="A4717" t="s">
        <v>4847</v>
      </c>
      <c r="B4717">
        <v>0</v>
      </c>
      <c r="C4717">
        <v>0</v>
      </c>
      <c r="D4717">
        <v>0</v>
      </c>
      <c r="E4717">
        <f t="shared" si="73"/>
        <v>0</v>
      </c>
      <c r="F4717">
        <v>0</v>
      </c>
      <c r="G4717" s="25"/>
    </row>
    <row r="4718" spans="1:7" x14ac:dyDescent="0.25">
      <c r="A4718" t="s">
        <v>4848</v>
      </c>
      <c r="B4718">
        <v>0</v>
      </c>
      <c r="C4718">
        <v>0</v>
      </c>
      <c r="D4718">
        <v>0</v>
      </c>
      <c r="E4718">
        <f t="shared" si="73"/>
        <v>0</v>
      </c>
      <c r="F4718">
        <v>0</v>
      </c>
      <c r="G4718" s="25"/>
    </row>
    <row r="4719" spans="1:7" x14ac:dyDescent="0.25">
      <c r="A4719" t="s">
        <v>4849</v>
      </c>
      <c r="B4719">
        <v>0</v>
      </c>
      <c r="C4719">
        <v>0</v>
      </c>
      <c r="D4719">
        <v>0</v>
      </c>
      <c r="E4719">
        <f t="shared" si="73"/>
        <v>0</v>
      </c>
      <c r="F4719">
        <v>0</v>
      </c>
      <c r="G4719" s="25"/>
    </row>
    <row r="4720" spans="1:7" x14ac:dyDescent="0.25">
      <c r="A4720" t="s">
        <v>4850</v>
      </c>
      <c r="B4720">
        <v>0</v>
      </c>
      <c r="C4720">
        <v>0</v>
      </c>
      <c r="D4720">
        <v>0</v>
      </c>
      <c r="E4720">
        <f t="shared" si="73"/>
        <v>0</v>
      </c>
      <c r="F4720">
        <v>0</v>
      </c>
      <c r="G4720" s="25"/>
    </row>
    <row r="4721" spans="1:7" x14ac:dyDescent="0.25">
      <c r="A4721" t="s">
        <v>4851</v>
      </c>
      <c r="B4721">
        <v>0.54</v>
      </c>
      <c r="C4721">
        <v>0.96</v>
      </c>
      <c r="D4721">
        <v>0.92</v>
      </c>
      <c r="E4721">
        <f t="shared" si="73"/>
        <v>0.94</v>
      </c>
      <c r="F4721">
        <v>0</v>
      </c>
      <c r="G4721" s="25"/>
    </row>
    <row r="4722" spans="1:7" x14ac:dyDescent="0.25">
      <c r="A4722" t="s">
        <v>4852</v>
      </c>
      <c r="B4722">
        <v>44.41</v>
      </c>
      <c r="C4722">
        <v>47.94</v>
      </c>
      <c r="D4722">
        <v>47.94</v>
      </c>
      <c r="E4722">
        <f t="shared" si="73"/>
        <v>47.94</v>
      </c>
      <c r="F4722">
        <v>16.8</v>
      </c>
      <c r="G4722" s="25"/>
    </row>
    <row r="4723" spans="1:7" x14ac:dyDescent="0.25">
      <c r="A4723" t="s">
        <v>4853</v>
      </c>
      <c r="B4723">
        <v>111.59</v>
      </c>
      <c r="C4723">
        <v>124.98</v>
      </c>
      <c r="D4723">
        <v>116.82</v>
      </c>
      <c r="E4723">
        <f t="shared" si="73"/>
        <v>120.9</v>
      </c>
      <c r="F4723">
        <v>45.83</v>
      </c>
      <c r="G4723" s="25"/>
    </row>
    <row r="4724" spans="1:7" x14ac:dyDescent="0.25">
      <c r="A4724" t="s">
        <v>4854</v>
      </c>
      <c r="B4724">
        <v>285.31</v>
      </c>
      <c r="C4724">
        <v>341.36</v>
      </c>
      <c r="D4724">
        <v>250.74</v>
      </c>
      <c r="E4724">
        <f t="shared" si="73"/>
        <v>296.05</v>
      </c>
      <c r="F4724">
        <v>145.35</v>
      </c>
      <c r="G4724" s="25"/>
    </row>
    <row r="4725" spans="1:7" x14ac:dyDescent="0.25">
      <c r="A4725" t="s">
        <v>4855</v>
      </c>
      <c r="B4725">
        <v>335.5</v>
      </c>
      <c r="C4725">
        <v>364</v>
      </c>
      <c r="D4725">
        <v>316.05</v>
      </c>
      <c r="E4725">
        <f t="shared" si="73"/>
        <v>340.02499999999998</v>
      </c>
      <c r="F4725">
        <v>197.11</v>
      </c>
      <c r="G4725" s="25"/>
    </row>
    <row r="4726" spans="1:7" x14ac:dyDescent="0.25">
      <c r="A4726" t="s">
        <v>4856</v>
      </c>
      <c r="B4726">
        <v>578.19000000000005</v>
      </c>
      <c r="C4726">
        <v>587.67999999999995</v>
      </c>
      <c r="D4726">
        <v>477.32</v>
      </c>
      <c r="E4726">
        <f t="shared" si="73"/>
        <v>532.5</v>
      </c>
      <c r="F4726">
        <v>350.72</v>
      </c>
      <c r="G4726" s="25"/>
    </row>
    <row r="4727" spans="1:7" x14ac:dyDescent="0.25">
      <c r="A4727" t="s">
        <v>4857</v>
      </c>
      <c r="B4727">
        <v>715.86</v>
      </c>
      <c r="C4727">
        <v>673.16</v>
      </c>
      <c r="D4727">
        <v>590.16</v>
      </c>
      <c r="E4727">
        <f t="shared" si="73"/>
        <v>631.66</v>
      </c>
      <c r="F4727">
        <v>454.42</v>
      </c>
      <c r="G4727" s="25"/>
    </row>
    <row r="4728" spans="1:7" x14ac:dyDescent="0.25">
      <c r="A4728" t="s">
        <v>4858</v>
      </c>
      <c r="B4728">
        <v>695.94</v>
      </c>
      <c r="C4728">
        <v>627.78</v>
      </c>
      <c r="D4728">
        <v>612.97</v>
      </c>
      <c r="E4728">
        <f t="shared" si="73"/>
        <v>620.375</v>
      </c>
      <c r="F4728">
        <v>453.76</v>
      </c>
      <c r="G4728" s="25"/>
    </row>
    <row r="4729" spans="1:7" x14ac:dyDescent="0.25">
      <c r="A4729" t="s">
        <v>4859</v>
      </c>
      <c r="B4729">
        <v>565.42999999999995</v>
      </c>
      <c r="C4729">
        <v>517.30999999999995</v>
      </c>
      <c r="D4729">
        <v>541.91</v>
      </c>
      <c r="E4729">
        <f t="shared" si="73"/>
        <v>529.6099999999999</v>
      </c>
      <c r="F4729">
        <v>365.78</v>
      </c>
      <c r="G4729" s="25"/>
    </row>
    <row r="4730" spans="1:7" x14ac:dyDescent="0.25">
      <c r="A4730" t="s">
        <v>4860</v>
      </c>
      <c r="B4730">
        <v>772.57</v>
      </c>
      <c r="C4730">
        <v>593.71</v>
      </c>
      <c r="D4730">
        <v>743.02</v>
      </c>
      <c r="E4730">
        <f t="shared" si="73"/>
        <v>668.36500000000001</v>
      </c>
      <c r="F4730">
        <v>464.43</v>
      </c>
      <c r="G4730" s="25"/>
    </row>
    <row r="4731" spans="1:7" x14ac:dyDescent="0.25">
      <c r="A4731" t="s">
        <v>4861</v>
      </c>
      <c r="B4731">
        <v>667.4</v>
      </c>
      <c r="C4731">
        <v>477.78</v>
      </c>
      <c r="D4731">
        <v>707.76</v>
      </c>
      <c r="E4731">
        <f t="shared" si="73"/>
        <v>592.77</v>
      </c>
      <c r="F4731">
        <v>355.27</v>
      </c>
      <c r="G4731" s="25"/>
    </row>
    <row r="4732" spans="1:7" x14ac:dyDescent="0.25">
      <c r="A4732" t="s">
        <v>4862</v>
      </c>
      <c r="B4732">
        <v>529.46</v>
      </c>
      <c r="C4732">
        <v>337.92</v>
      </c>
      <c r="D4732">
        <v>656.01</v>
      </c>
      <c r="E4732">
        <f t="shared" si="73"/>
        <v>496.96500000000003</v>
      </c>
      <c r="F4732">
        <v>202.95</v>
      </c>
      <c r="G4732" s="25"/>
    </row>
    <row r="4733" spans="1:7" x14ac:dyDescent="0.25">
      <c r="A4733" t="s">
        <v>4863</v>
      </c>
      <c r="B4733">
        <v>325.74</v>
      </c>
      <c r="C4733">
        <v>183.21</v>
      </c>
      <c r="D4733">
        <v>530.83000000000004</v>
      </c>
      <c r="E4733">
        <f t="shared" si="73"/>
        <v>357.02000000000004</v>
      </c>
      <c r="F4733">
        <v>74.040000000000006</v>
      </c>
      <c r="G4733" s="25"/>
    </row>
    <row r="4734" spans="1:7" x14ac:dyDescent="0.25">
      <c r="A4734" t="s">
        <v>4864</v>
      </c>
      <c r="B4734">
        <v>120.62</v>
      </c>
      <c r="C4734">
        <v>64.73</v>
      </c>
      <c r="D4734">
        <v>375.17</v>
      </c>
      <c r="E4734">
        <f t="shared" si="73"/>
        <v>219.95000000000002</v>
      </c>
      <c r="F4734">
        <v>28.25</v>
      </c>
      <c r="G4734" s="25"/>
    </row>
    <row r="4735" spans="1:7" x14ac:dyDescent="0.25">
      <c r="A4735" t="s">
        <v>4865</v>
      </c>
      <c r="B4735">
        <v>39.25</v>
      </c>
      <c r="C4735">
        <v>45</v>
      </c>
      <c r="D4735">
        <v>171.53</v>
      </c>
      <c r="E4735">
        <f t="shared" si="73"/>
        <v>108.265</v>
      </c>
      <c r="F4735">
        <v>15.94</v>
      </c>
      <c r="G4735" s="25"/>
    </row>
    <row r="4736" spans="1:7" x14ac:dyDescent="0.25">
      <c r="A4736" t="s">
        <v>4866</v>
      </c>
      <c r="B4736">
        <v>0.92</v>
      </c>
      <c r="C4736">
        <v>1.36</v>
      </c>
      <c r="D4736">
        <v>1.41</v>
      </c>
      <c r="E4736">
        <f t="shared" si="73"/>
        <v>1.385</v>
      </c>
      <c r="F4736">
        <v>0</v>
      </c>
      <c r="G4736" s="25"/>
    </row>
    <row r="4737" spans="1:7" x14ac:dyDescent="0.25">
      <c r="A4737" t="s">
        <v>4867</v>
      </c>
      <c r="B4737">
        <v>0</v>
      </c>
      <c r="C4737">
        <v>0</v>
      </c>
      <c r="D4737">
        <v>0</v>
      </c>
      <c r="E4737">
        <f t="shared" si="73"/>
        <v>0</v>
      </c>
      <c r="F4737">
        <v>0</v>
      </c>
      <c r="G4737" s="25"/>
    </row>
    <row r="4738" spans="1:7" x14ac:dyDescent="0.25">
      <c r="A4738" t="s">
        <v>4868</v>
      </c>
      <c r="B4738">
        <v>0</v>
      </c>
      <c r="C4738">
        <v>0</v>
      </c>
      <c r="D4738">
        <v>0</v>
      </c>
      <c r="E4738">
        <f t="shared" si="73"/>
        <v>0</v>
      </c>
      <c r="F4738">
        <v>0</v>
      </c>
      <c r="G4738" s="25"/>
    </row>
    <row r="4739" spans="1:7" x14ac:dyDescent="0.25">
      <c r="A4739" t="s">
        <v>4869</v>
      </c>
      <c r="B4739">
        <v>0</v>
      </c>
      <c r="C4739">
        <v>0</v>
      </c>
      <c r="D4739">
        <v>0</v>
      </c>
      <c r="E4739">
        <f t="shared" si="73"/>
        <v>0</v>
      </c>
      <c r="F4739">
        <v>0</v>
      </c>
      <c r="G4739" s="25"/>
    </row>
    <row r="4740" spans="1:7" x14ac:dyDescent="0.25">
      <c r="A4740" t="s">
        <v>4870</v>
      </c>
      <c r="B4740">
        <v>0</v>
      </c>
      <c r="C4740">
        <v>0</v>
      </c>
      <c r="D4740">
        <v>0</v>
      </c>
      <c r="E4740">
        <f t="shared" si="73"/>
        <v>0</v>
      </c>
      <c r="F4740">
        <v>0</v>
      </c>
      <c r="G4740" s="25"/>
    </row>
    <row r="4741" spans="1:7" x14ac:dyDescent="0.25">
      <c r="A4741" t="s">
        <v>4871</v>
      </c>
      <c r="B4741">
        <v>0</v>
      </c>
      <c r="C4741">
        <v>0</v>
      </c>
      <c r="D4741">
        <v>0</v>
      </c>
      <c r="E4741">
        <f t="shared" si="73"/>
        <v>0</v>
      </c>
      <c r="F4741">
        <v>0</v>
      </c>
      <c r="G4741" s="25"/>
    </row>
    <row r="4742" spans="1:7" x14ac:dyDescent="0.25">
      <c r="A4742" t="s">
        <v>4872</v>
      </c>
      <c r="B4742">
        <v>0</v>
      </c>
      <c r="C4742">
        <v>0</v>
      </c>
      <c r="D4742">
        <v>0</v>
      </c>
      <c r="E4742">
        <f t="shared" si="73"/>
        <v>0</v>
      </c>
      <c r="F4742">
        <v>0</v>
      </c>
      <c r="G4742" s="25"/>
    </row>
    <row r="4743" spans="1:7" x14ac:dyDescent="0.25">
      <c r="A4743" t="s">
        <v>4873</v>
      </c>
      <c r="B4743">
        <v>0</v>
      </c>
      <c r="C4743">
        <v>0</v>
      </c>
      <c r="D4743">
        <v>0</v>
      </c>
      <c r="E4743">
        <f t="shared" si="73"/>
        <v>0</v>
      </c>
      <c r="F4743">
        <v>0</v>
      </c>
      <c r="G4743" s="25"/>
    </row>
    <row r="4744" spans="1:7" x14ac:dyDescent="0.25">
      <c r="A4744" t="s">
        <v>4874</v>
      </c>
      <c r="B4744">
        <v>0</v>
      </c>
      <c r="C4744">
        <v>0</v>
      </c>
      <c r="D4744">
        <v>0</v>
      </c>
      <c r="E4744">
        <f t="shared" si="73"/>
        <v>0</v>
      </c>
      <c r="F4744">
        <v>0</v>
      </c>
      <c r="G4744" s="25"/>
    </row>
    <row r="4745" spans="1:7" x14ac:dyDescent="0.25">
      <c r="A4745" t="s">
        <v>4875</v>
      </c>
      <c r="B4745">
        <v>12.67</v>
      </c>
      <c r="C4745">
        <v>17.95</v>
      </c>
      <c r="D4745">
        <v>14.9</v>
      </c>
      <c r="E4745">
        <f t="shared" si="73"/>
        <v>16.425000000000001</v>
      </c>
      <c r="F4745">
        <v>3.99</v>
      </c>
      <c r="G4745" s="25"/>
    </row>
    <row r="4746" spans="1:7" x14ac:dyDescent="0.25">
      <c r="A4746" t="s">
        <v>4876</v>
      </c>
      <c r="B4746">
        <v>14.49</v>
      </c>
      <c r="C4746">
        <v>15.86</v>
      </c>
      <c r="D4746">
        <v>15.57</v>
      </c>
      <c r="E4746">
        <f t="shared" si="73"/>
        <v>15.715</v>
      </c>
      <c r="F4746">
        <v>4.24</v>
      </c>
      <c r="G4746" s="25"/>
    </row>
    <row r="4747" spans="1:7" x14ac:dyDescent="0.25">
      <c r="A4747" t="s">
        <v>4877</v>
      </c>
      <c r="B4747">
        <v>29.78</v>
      </c>
      <c r="C4747">
        <v>32.270000000000003</v>
      </c>
      <c r="D4747">
        <v>32.270000000000003</v>
      </c>
      <c r="E4747">
        <f t="shared" si="73"/>
        <v>32.270000000000003</v>
      </c>
      <c r="F4747">
        <v>10.53</v>
      </c>
      <c r="G4747" s="25"/>
    </row>
    <row r="4748" spans="1:7" x14ac:dyDescent="0.25">
      <c r="A4748" t="s">
        <v>4878</v>
      </c>
      <c r="B4748">
        <v>29.38</v>
      </c>
      <c r="C4748">
        <v>31.84</v>
      </c>
      <c r="D4748">
        <v>31.84</v>
      </c>
      <c r="E4748">
        <f t="shared" si="73"/>
        <v>31.84</v>
      </c>
      <c r="F4748">
        <v>15.79</v>
      </c>
      <c r="G4748" s="25"/>
    </row>
    <row r="4749" spans="1:7" x14ac:dyDescent="0.25">
      <c r="A4749" t="s">
        <v>4879</v>
      </c>
      <c r="B4749">
        <v>121.12</v>
      </c>
      <c r="C4749">
        <v>129.69</v>
      </c>
      <c r="D4749">
        <v>129.69</v>
      </c>
      <c r="E4749">
        <f t="shared" si="73"/>
        <v>129.69</v>
      </c>
      <c r="F4749">
        <v>72.28</v>
      </c>
      <c r="G4749" s="25"/>
    </row>
    <row r="4750" spans="1:7" x14ac:dyDescent="0.25">
      <c r="A4750" t="s">
        <v>4880</v>
      </c>
      <c r="B4750">
        <v>635.51</v>
      </c>
      <c r="C4750">
        <v>641.27</v>
      </c>
      <c r="D4750">
        <v>492.44</v>
      </c>
      <c r="E4750">
        <f t="shared" ref="E4750:E4813" si="74">(C4750+D4750)/2</f>
        <v>566.85500000000002</v>
      </c>
      <c r="F4750">
        <v>377.11</v>
      </c>
      <c r="G4750" s="25"/>
    </row>
    <row r="4751" spans="1:7" x14ac:dyDescent="0.25">
      <c r="A4751" t="s">
        <v>4881</v>
      </c>
      <c r="B4751">
        <v>667.91</v>
      </c>
      <c r="C4751">
        <v>630.34</v>
      </c>
      <c r="D4751">
        <v>555.98</v>
      </c>
      <c r="E4751">
        <f t="shared" si="74"/>
        <v>593.16000000000008</v>
      </c>
      <c r="F4751">
        <v>424.71</v>
      </c>
      <c r="G4751" s="25"/>
    </row>
    <row r="4752" spans="1:7" x14ac:dyDescent="0.25">
      <c r="A4752" t="s">
        <v>4882</v>
      </c>
      <c r="B4752">
        <v>882.82</v>
      </c>
      <c r="C4752">
        <v>755.56</v>
      </c>
      <c r="D4752">
        <v>729.23</v>
      </c>
      <c r="E4752">
        <f t="shared" si="74"/>
        <v>742.39499999999998</v>
      </c>
      <c r="F4752">
        <v>548.42999999999995</v>
      </c>
      <c r="G4752" s="25"/>
    </row>
    <row r="4753" spans="1:7" x14ac:dyDescent="0.25">
      <c r="A4753" t="s">
        <v>4883</v>
      </c>
      <c r="B4753">
        <v>885.99</v>
      </c>
      <c r="C4753">
        <v>706.75</v>
      </c>
      <c r="D4753">
        <v>781.92</v>
      </c>
      <c r="E4753">
        <f t="shared" si="74"/>
        <v>744.33500000000004</v>
      </c>
      <c r="F4753">
        <v>540.34</v>
      </c>
      <c r="G4753" s="25"/>
    </row>
    <row r="4754" spans="1:7" x14ac:dyDescent="0.25">
      <c r="A4754" t="s">
        <v>4884</v>
      </c>
      <c r="B4754">
        <v>804.65</v>
      </c>
      <c r="C4754">
        <v>602.75</v>
      </c>
      <c r="D4754">
        <v>770.65</v>
      </c>
      <c r="E4754">
        <f t="shared" si="74"/>
        <v>686.7</v>
      </c>
      <c r="F4754">
        <v>469.42</v>
      </c>
      <c r="G4754" s="25"/>
    </row>
    <row r="4755" spans="1:7" x14ac:dyDescent="0.25">
      <c r="A4755" t="s">
        <v>4885</v>
      </c>
      <c r="B4755">
        <v>682.61</v>
      </c>
      <c r="C4755">
        <v>475.86</v>
      </c>
      <c r="D4755">
        <v>725.76</v>
      </c>
      <c r="E4755">
        <f t="shared" si="74"/>
        <v>600.80999999999995</v>
      </c>
      <c r="F4755">
        <v>352.74</v>
      </c>
      <c r="G4755" s="25"/>
    </row>
    <row r="4756" spans="1:7" x14ac:dyDescent="0.25">
      <c r="A4756" t="s">
        <v>4886</v>
      </c>
      <c r="B4756">
        <v>521.91999999999996</v>
      </c>
      <c r="C4756">
        <v>329.17</v>
      </c>
      <c r="D4756">
        <v>649.07000000000005</v>
      </c>
      <c r="E4756">
        <f t="shared" si="74"/>
        <v>489.12</v>
      </c>
      <c r="F4756">
        <v>199.51</v>
      </c>
      <c r="G4756" s="25"/>
    </row>
    <row r="4757" spans="1:7" x14ac:dyDescent="0.25">
      <c r="A4757" t="s">
        <v>4887</v>
      </c>
      <c r="B4757">
        <v>320.68</v>
      </c>
      <c r="C4757">
        <v>175.24</v>
      </c>
      <c r="D4757">
        <v>528.83000000000004</v>
      </c>
      <c r="E4757">
        <f t="shared" si="74"/>
        <v>352.03500000000003</v>
      </c>
      <c r="F4757">
        <v>69.45</v>
      </c>
      <c r="G4757" s="25"/>
    </row>
    <row r="4758" spans="1:7" x14ac:dyDescent="0.25">
      <c r="A4758" t="s">
        <v>4888</v>
      </c>
      <c r="B4758">
        <v>117.29</v>
      </c>
      <c r="C4758">
        <v>62.29</v>
      </c>
      <c r="D4758">
        <v>365.55</v>
      </c>
      <c r="E4758">
        <f t="shared" si="74"/>
        <v>213.92000000000002</v>
      </c>
      <c r="F4758">
        <v>27.48</v>
      </c>
      <c r="G4758" s="25"/>
    </row>
    <row r="4759" spans="1:7" x14ac:dyDescent="0.25">
      <c r="A4759" t="s">
        <v>4889</v>
      </c>
      <c r="B4759">
        <v>35.32</v>
      </c>
      <c r="C4759">
        <v>40.57</v>
      </c>
      <c r="D4759">
        <v>178.48</v>
      </c>
      <c r="E4759">
        <f t="shared" si="74"/>
        <v>109.52499999999999</v>
      </c>
      <c r="F4759">
        <v>14.14</v>
      </c>
      <c r="G4759" s="25"/>
    </row>
    <row r="4760" spans="1:7" x14ac:dyDescent="0.25">
      <c r="A4760" t="s">
        <v>4890</v>
      </c>
      <c r="B4760">
        <v>0</v>
      </c>
      <c r="C4760">
        <v>0</v>
      </c>
      <c r="D4760">
        <v>0</v>
      </c>
      <c r="E4760">
        <f t="shared" si="74"/>
        <v>0</v>
      </c>
      <c r="F4760">
        <v>0</v>
      </c>
      <c r="G4760" s="25"/>
    </row>
    <row r="4761" spans="1:7" x14ac:dyDescent="0.25">
      <c r="A4761" t="s">
        <v>4891</v>
      </c>
      <c r="B4761">
        <v>0</v>
      </c>
      <c r="C4761">
        <v>0</v>
      </c>
      <c r="D4761">
        <v>0</v>
      </c>
      <c r="E4761">
        <f t="shared" si="74"/>
        <v>0</v>
      </c>
      <c r="F4761">
        <v>0</v>
      </c>
      <c r="G4761" s="25"/>
    </row>
    <row r="4762" spans="1:7" x14ac:dyDescent="0.25">
      <c r="A4762" t="s">
        <v>4892</v>
      </c>
      <c r="B4762">
        <v>0</v>
      </c>
      <c r="C4762">
        <v>0</v>
      </c>
      <c r="D4762">
        <v>0</v>
      </c>
      <c r="E4762">
        <f t="shared" si="74"/>
        <v>0</v>
      </c>
      <c r="F4762">
        <v>0</v>
      </c>
      <c r="G4762" s="25"/>
    </row>
    <row r="4763" spans="1:7" x14ac:dyDescent="0.25">
      <c r="A4763" t="s">
        <v>4893</v>
      </c>
      <c r="B4763">
        <v>0</v>
      </c>
      <c r="C4763">
        <v>0</v>
      </c>
      <c r="D4763">
        <v>0</v>
      </c>
      <c r="E4763">
        <f t="shared" si="74"/>
        <v>0</v>
      </c>
      <c r="F4763">
        <v>0</v>
      </c>
      <c r="G4763" s="25"/>
    </row>
    <row r="4764" spans="1:7" x14ac:dyDescent="0.25">
      <c r="A4764" t="s">
        <v>4894</v>
      </c>
      <c r="B4764">
        <v>0</v>
      </c>
      <c r="C4764">
        <v>0</v>
      </c>
      <c r="D4764">
        <v>0</v>
      </c>
      <c r="E4764">
        <f t="shared" si="74"/>
        <v>0</v>
      </c>
      <c r="F4764">
        <v>0</v>
      </c>
      <c r="G4764" s="25"/>
    </row>
    <row r="4765" spans="1:7" x14ac:dyDescent="0.25">
      <c r="A4765" t="s">
        <v>4895</v>
      </c>
      <c r="B4765">
        <v>0</v>
      </c>
      <c r="C4765">
        <v>0</v>
      </c>
      <c r="D4765">
        <v>0</v>
      </c>
      <c r="E4765">
        <f t="shared" si="74"/>
        <v>0</v>
      </c>
      <c r="F4765">
        <v>0</v>
      </c>
      <c r="G4765" s="25"/>
    </row>
    <row r="4766" spans="1:7" x14ac:dyDescent="0.25">
      <c r="A4766" t="s">
        <v>4896</v>
      </c>
      <c r="B4766">
        <v>0</v>
      </c>
      <c r="C4766">
        <v>0</v>
      </c>
      <c r="D4766">
        <v>0</v>
      </c>
      <c r="E4766">
        <f t="shared" si="74"/>
        <v>0</v>
      </c>
      <c r="F4766">
        <v>0</v>
      </c>
      <c r="G4766" s="25"/>
    </row>
    <row r="4767" spans="1:7" x14ac:dyDescent="0.25">
      <c r="A4767" t="s">
        <v>4897</v>
      </c>
      <c r="B4767">
        <v>0</v>
      </c>
      <c r="C4767">
        <v>0</v>
      </c>
      <c r="D4767">
        <v>0</v>
      </c>
      <c r="E4767">
        <f t="shared" si="74"/>
        <v>0</v>
      </c>
      <c r="F4767">
        <v>0</v>
      </c>
      <c r="G4767" s="25"/>
    </row>
    <row r="4768" spans="1:7" x14ac:dyDescent="0.25">
      <c r="A4768" t="s">
        <v>4898</v>
      </c>
      <c r="B4768">
        <v>0</v>
      </c>
      <c r="C4768">
        <v>0</v>
      </c>
      <c r="D4768">
        <v>0</v>
      </c>
      <c r="E4768">
        <f t="shared" si="74"/>
        <v>0</v>
      </c>
      <c r="F4768">
        <v>0</v>
      </c>
      <c r="G4768" s="25"/>
    </row>
    <row r="4769" spans="1:7" x14ac:dyDescent="0.25">
      <c r="A4769" t="s">
        <v>4899</v>
      </c>
      <c r="B4769">
        <v>0</v>
      </c>
      <c r="C4769">
        <v>0</v>
      </c>
      <c r="D4769">
        <v>0</v>
      </c>
      <c r="E4769">
        <f t="shared" si="74"/>
        <v>0</v>
      </c>
      <c r="F4769">
        <v>0</v>
      </c>
      <c r="G4769" s="25"/>
    </row>
    <row r="4770" spans="1:7" x14ac:dyDescent="0.25">
      <c r="A4770" t="s">
        <v>4900</v>
      </c>
      <c r="B4770">
        <v>32.5</v>
      </c>
      <c r="C4770">
        <v>35.19</v>
      </c>
      <c r="D4770">
        <v>34.630000000000003</v>
      </c>
      <c r="E4770">
        <f t="shared" si="74"/>
        <v>34.909999999999997</v>
      </c>
      <c r="F4770">
        <v>11.67</v>
      </c>
      <c r="G4770" s="25"/>
    </row>
    <row r="4771" spans="1:7" x14ac:dyDescent="0.25">
      <c r="A4771" t="s">
        <v>4901</v>
      </c>
      <c r="B4771">
        <v>112.89</v>
      </c>
      <c r="C4771">
        <v>126.45</v>
      </c>
      <c r="D4771">
        <v>118.14</v>
      </c>
      <c r="E4771">
        <f t="shared" si="74"/>
        <v>122.295</v>
      </c>
      <c r="F4771">
        <v>46.37</v>
      </c>
      <c r="G4771" s="25"/>
    </row>
    <row r="4772" spans="1:7" x14ac:dyDescent="0.25">
      <c r="A4772" t="s">
        <v>4902</v>
      </c>
      <c r="B4772">
        <v>225.26</v>
      </c>
      <c r="C4772">
        <v>255.51</v>
      </c>
      <c r="D4772">
        <v>218.66</v>
      </c>
      <c r="E4772">
        <f t="shared" si="74"/>
        <v>237.08499999999998</v>
      </c>
      <c r="F4772">
        <v>125.75</v>
      </c>
      <c r="G4772" s="25"/>
    </row>
    <row r="4773" spans="1:7" x14ac:dyDescent="0.25">
      <c r="A4773" t="s">
        <v>4903</v>
      </c>
      <c r="B4773">
        <v>446.5</v>
      </c>
      <c r="C4773">
        <v>492.64</v>
      </c>
      <c r="D4773">
        <v>366.02</v>
      </c>
      <c r="E4773">
        <f t="shared" si="74"/>
        <v>429.33</v>
      </c>
      <c r="F4773">
        <v>247.57</v>
      </c>
      <c r="G4773" s="25"/>
    </row>
    <row r="4774" spans="1:7" x14ac:dyDescent="0.25">
      <c r="A4774" t="s">
        <v>4904</v>
      </c>
      <c r="B4774">
        <v>670.9</v>
      </c>
      <c r="C4774">
        <v>676</v>
      </c>
      <c r="D4774">
        <v>513.95000000000005</v>
      </c>
      <c r="E4774">
        <f t="shared" si="74"/>
        <v>594.97500000000002</v>
      </c>
      <c r="F4774">
        <v>396.29</v>
      </c>
      <c r="G4774" s="25"/>
    </row>
    <row r="4775" spans="1:7" x14ac:dyDescent="0.25">
      <c r="A4775" t="s">
        <v>4905</v>
      </c>
      <c r="B4775">
        <v>287.18</v>
      </c>
      <c r="C4775">
        <v>302.88</v>
      </c>
      <c r="D4775">
        <v>300.16000000000003</v>
      </c>
      <c r="E4775">
        <f t="shared" si="74"/>
        <v>301.52</v>
      </c>
      <c r="F4775">
        <v>178.6</v>
      </c>
      <c r="G4775" s="25"/>
    </row>
    <row r="4776" spans="1:7" x14ac:dyDescent="0.25">
      <c r="A4776" t="s">
        <v>4906</v>
      </c>
      <c r="B4776">
        <v>509.39</v>
      </c>
      <c r="C4776">
        <v>492.9</v>
      </c>
      <c r="D4776">
        <v>486.61</v>
      </c>
      <c r="E4776">
        <f t="shared" si="74"/>
        <v>489.755</v>
      </c>
      <c r="F4776">
        <v>328.5</v>
      </c>
      <c r="G4776" s="25"/>
    </row>
    <row r="4777" spans="1:7" x14ac:dyDescent="0.25">
      <c r="A4777" t="s">
        <v>4907</v>
      </c>
      <c r="B4777">
        <v>362.52</v>
      </c>
      <c r="C4777">
        <v>368.71</v>
      </c>
      <c r="D4777">
        <v>373.66</v>
      </c>
      <c r="E4777">
        <f t="shared" si="74"/>
        <v>371.185</v>
      </c>
      <c r="F4777">
        <v>228.54</v>
      </c>
      <c r="G4777" s="25"/>
    </row>
    <row r="4778" spans="1:7" x14ac:dyDescent="0.25">
      <c r="A4778" t="s">
        <v>4908</v>
      </c>
      <c r="B4778">
        <v>738.82</v>
      </c>
      <c r="C4778">
        <v>574.39</v>
      </c>
      <c r="D4778">
        <v>710.21</v>
      </c>
      <c r="E4778">
        <f t="shared" si="74"/>
        <v>642.29999999999995</v>
      </c>
      <c r="F4778">
        <v>451.76</v>
      </c>
      <c r="G4778" s="25"/>
    </row>
    <row r="4779" spans="1:7" x14ac:dyDescent="0.25">
      <c r="A4779" t="s">
        <v>4909</v>
      </c>
      <c r="B4779">
        <v>639.79</v>
      </c>
      <c r="C4779">
        <v>465.91</v>
      </c>
      <c r="D4779">
        <v>675.5</v>
      </c>
      <c r="E4779">
        <f t="shared" si="74"/>
        <v>570.70500000000004</v>
      </c>
      <c r="F4779">
        <v>351.41</v>
      </c>
      <c r="G4779" s="25"/>
    </row>
    <row r="4780" spans="1:7" x14ac:dyDescent="0.25">
      <c r="A4780" t="s">
        <v>4910</v>
      </c>
      <c r="B4780">
        <v>527.66999999999996</v>
      </c>
      <c r="C4780">
        <v>335.85</v>
      </c>
      <c r="D4780">
        <v>652.11</v>
      </c>
      <c r="E4780">
        <f t="shared" si="74"/>
        <v>493.98</v>
      </c>
      <c r="F4780">
        <v>209.13</v>
      </c>
      <c r="G4780" s="25"/>
    </row>
    <row r="4781" spans="1:7" x14ac:dyDescent="0.25">
      <c r="A4781" t="s">
        <v>4911</v>
      </c>
      <c r="B4781">
        <v>305.75</v>
      </c>
      <c r="C4781">
        <v>192.53</v>
      </c>
      <c r="D4781">
        <v>471.27</v>
      </c>
      <c r="E4781">
        <f t="shared" si="74"/>
        <v>331.9</v>
      </c>
      <c r="F4781">
        <v>93.43</v>
      </c>
      <c r="G4781" s="25"/>
    </row>
    <row r="4782" spans="1:7" x14ac:dyDescent="0.25">
      <c r="A4782" t="s">
        <v>4912</v>
      </c>
      <c r="B4782">
        <v>125.83</v>
      </c>
      <c r="C4782">
        <v>101.54</v>
      </c>
      <c r="D4782">
        <v>253.32</v>
      </c>
      <c r="E4782">
        <f t="shared" si="74"/>
        <v>177.43</v>
      </c>
      <c r="F4782">
        <v>43.87</v>
      </c>
      <c r="G4782" s="25"/>
    </row>
    <row r="4783" spans="1:7" x14ac:dyDescent="0.25">
      <c r="A4783" t="s">
        <v>4913</v>
      </c>
      <c r="B4783">
        <v>34.03</v>
      </c>
      <c r="C4783">
        <v>39.130000000000003</v>
      </c>
      <c r="D4783">
        <v>198.55</v>
      </c>
      <c r="E4783">
        <f t="shared" si="74"/>
        <v>118.84</v>
      </c>
      <c r="F4783">
        <v>13.51</v>
      </c>
      <c r="G4783" s="25"/>
    </row>
    <row r="4784" spans="1:7" x14ac:dyDescent="0.25">
      <c r="A4784" t="s">
        <v>4914</v>
      </c>
      <c r="B4784">
        <v>0</v>
      </c>
      <c r="C4784">
        <v>0</v>
      </c>
      <c r="D4784">
        <v>0</v>
      </c>
      <c r="E4784">
        <f t="shared" si="74"/>
        <v>0</v>
      </c>
      <c r="F4784">
        <v>0</v>
      </c>
      <c r="G4784" s="25"/>
    </row>
    <row r="4785" spans="1:7" x14ac:dyDescent="0.25">
      <c r="A4785" t="s">
        <v>4915</v>
      </c>
      <c r="B4785">
        <v>0</v>
      </c>
      <c r="C4785">
        <v>0</v>
      </c>
      <c r="D4785">
        <v>0</v>
      </c>
      <c r="E4785">
        <f t="shared" si="74"/>
        <v>0</v>
      </c>
      <c r="F4785">
        <v>0</v>
      </c>
      <c r="G4785" s="25"/>
    </row>
    <row r="4786" spans="1:7" x14ac:dyDescent="0.25">
      <c r="A4786" t="s">
        <v>4916</v>
      </c>
      <c r="B4786">
        <v>0</v>
      </c>
      <c r="C4786">
        <v>0</v>
      </c>
      <c r="D4786">
        <v>0</v>
      </c>
      <c r="E4786">
        <f t="shared" si="74"/>
        <v>0</v>
      </c>
      <c r="F4786">
        <v>0</v>
      </c>
      <c r="G4786" s="25"/>
    </row>
    <row r="4787" spans="1:7" x14ac:dyDescent="0.25">
      <c r="A4787" t="s">
        <v>4917</v>
      </c>
      <c r="B4787">
        <v>0</v>
      </c>
      <c r="C4787">
        <v>0</v>
      </c>
      <c r="D4787">
        <v>0</v>
      </c>
      <c r="E4787">
        <f t="shared" si="74"/>
        <v>0</v>
      </c>
      <c r="F4787">
        <v>0</v>
      </c>
      <c r="G4787" s="25"/>
    </row>
    <row r="4788" spans="1:7" x14ac:dyDescent="0.25">
      <c r="A4788" t="s">
        <v>4918</v>
      </c>
      <c r="B4788">
        <v>0</v>
      </c>
      <c r="C4788">
        <v>0</v>
      </c>
      <c r="D4788">
        <v>0</v>
      </c>
      <c r="E4788">
        <f t="shared" si="74"/>
        <v>0</v>
      </c>
      <c r="F4788">
        <v>0</v>
      </c>
      <c r="G4788" s="25"/>
    </row>
    <row r="4789" spans="1:7" x14ac:dyDescent="0.25">
      <c r="A4789" t="s">
        <v>4919</v>
      </c>
      <c r="B4789">
        <v>0</v>
      </c>
      <c r="C4789">
        <v>0</v>
      </c>
      <c r="D4789">
        <v>0</v>
      </c>
      <c r="E4789">
        <f t="shared" si="74"/>
        <v>0</v>
      </c>
      <c r="F4789">
        <v>0</v>
      </c>
      <c r="G4789" s="25"/>
    </row>
    <row r="4790" spans="1:7" x14ac:dyDescent="0.25">
      <c r="A4790" t="s">
        <v>4920</v>
      </c>
      <c r="B4790">
        <v>0</v>
      </c>
      <c r="C4790">
        <v>0</v>
      </c>
      <c r="D4790">
        <v>0</v>
      </c>
      <c r="E4790">
        <f t="shared" si="74"/>
        <v>0</v>
      </c>
      <c r="F4790">
        <v>0</v>
      </c>
      <c r="G4790" s="25"/>
    </row>
    <row r="4791" spans="1:7" x14ac:dyDescent="0.25">
      <c r="A4791" t="s">
        <v>4921</v>
      </c>
      <c r="B4791">
        <v>0</v>
      </c>
      <c r="C4791">
        <v>0</v>
      </c>
      <c r="D4791">
        <v>0</v>
      </c>
      <c r="E4791">
        <f t="shared" si="74"/>
        <v>0</v>
      </c>
      <c r="F4791">
        <v>0</v>
      </c>
      <c r="G4791" s="25"/>
    </row>
    <row r="4792" spans="1:7" x14ac:dyDescent="0.25">
      <c r="A4792" t="s">
        <v>4922</v>
      </c>
      <c r="B4792">
        <v>0</v>
      </c>
      <c r="C4792">
        <v>0</v>
      </c>
      <c r="D4792">
        <v>0</v>
      </c>
      <c r="E4792">
        <f t="shared" si="74"/>
        <v>0</v>
      </c>
      <c r="F4792">
        <v>0</v>
      </c>
      <c r="G4792" s="25"/>
    </row>
    <row r="4793" spans="1:7" x14ac:dyDescent="0.25">
      <c r="A4793" t="s">
        <v>4923</v>
      </c>
      <c r="B4793">
        <v>0</v>
      </c>
      <c r="C4793">
        <v>0</v>
      </c>
      <c r="D4793">
        <v>0</v>
      </c>
      <c r="E4793">
        <f t="shared" si="74"/>
        <v>0</v>
      </c>
      <c r="F4793">
        <v>0</v>
      </c>
      <c r="G4793" s="25"/>
    </row>
    <row r="4794" spans="1:7" x14ac:dyDescent="0.25">
      <c r="A4794" t="s">
        <v>4924</v>
      </c>
      <c r="B4794">
        <v>5.77</v>
      </c>
      <c r="C4794">
        <v>6.45</v>
      </c>
      <c r="D4794">
        <v>6.31</v>
      </c>
      <c r="E4794">
        <f t="shared" si="74"/>
        <v>6.38</v>
      </c>
      <c r="F4794">
        <v>0.92</v>
      </c>
      <c r="G4794" s="25"/>
    </row>
    <row r="4795" spans="1:7" x14ac:dyDescent="0.25">
      <c r="A4795" t="s">
        <v>4925</v>
      </c>
      <c r="B4795">
        <v>14.86</v>
      </c>
      <c r="C4795">
        <v>16.25</v>
      </c>
      <c r="D4795">
        <v>16.25</v>
      </c>
      <c r="E4795">
        <f t="shared" si="74"/>
        <v>16.25</v>
      </c>
      <c r="F4795">
        <v>4.37</v>
      </c>
      <c r="G4795" s="25"/>
    </row>
    <row r="4796" spans="1:7" x14ac:dyDescent="0.25">
      <c r="A4796" t="s">
        <v>4926</v>
      </c>
      <c r="B4796">
        <v>25.78</v>
      </c>
      <c r="C4796">
        <v>27.99</v>
      </c>
      <c r="D4796">
        <v>27.99</v>
      </c>
      <c r="E4796">
        <f t="shared" si="74"/>
        <v>27.99</v>
      </c>
      <c r="F4796">
        <v>13.64</v>
      </c>
      <c r="G4796" s="25"/>
    </row>
    <row r="4797" spans="1:7" x14ac:dyDescent="0.25">
      <c r="A4797" t="s">
        <v>4927</v>
      </c>
      <c r="B4797">
        <v>36.51</v>
      </c>
      <c r="C4797">
        <v>39.49</v>
      </c>
      <c r="D4797">
        <v>39.49</v>
      </c>
      <c r="E4797">
        <f t="shared" si="74"/>
        <v>39.49</v>
      </c>
      <c r="F4797">
        <v>20</v>
      </c>
      <c r="G4797" s="25"/>
    </row>
    <row r="4798" spans="1:7" x14ac:dyDescent="0.25">
      <c r="A4798" t="s">
        <v>4928</v>
      </c>
      <c r="B4798">
        <v>78.569999999999993</v>
      </c>
      <c r="C4798">
        <v>84.41</v>
      </c>
      <c r="D4798">
        <v>84.41</v>
      </c>
      <c r="E4798">
        <f t="shared" si="74"/>
        <v>84.41</v>
      </c>
      <c r="F4798">
        <v>45.59</v>
      </c>
      <c r="G4798" s="25"/>
    </row>
    <row r="4799" spans="1:7" x14ac:dyDescent="0.25">
      <c r="A4799" t="s">
        <v>4929</v>
      </c>
      <c r="B4799">
        <v>163.26</v>
      </c>
      <c r="C4799">
        <v>174.49</v>
      </c>
      <c r="D4799">
        <v>174.49</v>
      </c>
      <c r="E4799">
        <f t="shared" si="74"/>
        <v>174.49</v>
      </c>
      <c r="F4799">
        <v>98.82</v>
      </c>
      <c r="G4799" s="25"/>
    </row>
    <row r="4800" spans="1:7" x14ac:dyDescent="0.25">
      <c r="A4800" t="s">
        <v>4930</v>
      </c>
      <c r="B4800">
        <v>119.86</v>
      </c>
      <c r="C4800">
        <v>128.37</v>
      </c>
      <c r="D4800">
        <v>128.37</v>
      </c>
      <c r="E4800">
        <f t="shared" si="74"/>
        <v>128.37</v>
      </c>
      <c r="F4800">
        <v>71.38</v>
      </c>
      <c r="G4800" s="25"/>
    </row>
    <row r="4801" spans="1:7" x14ac:dyDescent="0.25">
      <c r="A4801" t="s">
        <v>4931</v>
      </c>
      <c r="B4801">
        <v>135</v>
      </c>
      <c r="C4801">
        <v>144.44999999999999</v>
      </c>
      <c r="D4801">
        <v>144.44999999999999</v>
      </c>
      <c r="E4801">
        <f t="shared" si="74"/>
        <v>144.44999999999999</v>
      </c>
      <c r="F4801">
        <v>80.989999999999995</v>
      </c>
      <c r="G4801" s="25"/>
    </row>
    <row r="4802" spans="1:7" x14ac:dyDescent="0.25">
      <c r="A4802" t="s">
        <v>4932</v>
      </c>
      <c r="B4802">
        <v>243.31</v>
      </c>
      <c r="C4802">
        <v>257.64</v>
      </c>
      <c r="D4802">
        <v>258.67</v>
      </c>
      <c r="E4802">
        <f t="shared" si="74"/>
        <v>258.15499999999997</v>
      </c>
      <c r="F4802">
        <v>150.46</v>
      </c>
      <c r="G4802" s="25"/>
    </row>
    <row r="4803" spans="1:7" x14ac:dyDescent="0.25">
      <c r="A4803" t="s">
        <v>4933</v>
      </c>
      <c r="B4803">
        <v>307.42</v>
      </c>
      <c r="C4803">
        <v>307.69</v>
      </c>
      <c r="D4803">
        <v>326.33</v>
      </c>
      <c r="E4803">
        <f t="shared" si="74"/>
        <v>317.01</v>
      </c>
      <c r="F4803">
        <v>188.48</v>
      </c>
      <c r="G4803" s="25"/>
    </row>
    <row r="4804" spans="1:7" x14ac:dyDescent="0.25">
      <c r="A4804" t="s">
        <v>4934</v>
      </c>
      <c r="B4804">
        <v>296.12</v>
      </c>
      <c r="C4804">
        <v>277.36</v>
      </c>
      <c r="D4804">
        <v>329.38</v>
      </c>
      <c r="E4804">
        <f t="shared" si="74"/>
        <v>303.37</v>
      </c>
      <c r="F4804">
        <v>168.68</v>
      </c>
      <c r="G4804" s="25"/>
    </row>
    <row r="4805" spans="1:7" x14ac:dyDescent="0.25">
      <c r="A4805" t="s">
        <v>4935</v>
      </c>
      <c r="B4805">
        <v>158.35</v>
      </c>
      <c r="C4805">
        <v>162.06</v>
      </c>
      <c r="D4805">
        <v>177.2</v>
      </c>
      <c r="E4805">
        <f t="shared" si="74"/>
        <v>169.63</v>
      </c>
      <c r="F4805">
        <v>90.9</v>
      </c>
      <c r="G4805" s="25"/>
    </row>
    <row r="4806" spans="1:7" x14ac:dyDescent="0.25">
      <c r="A4806" t="s">
        <v>4936</v>
      </c>
      <c r="B4806">
        <v>49.41</v>
      </c>
      <c r="C4806">
        <v>53.28</v>
      </c>
      <c r="D4806">
        <v>53.28</v>
      </c>
      <c r="E4806">
        <f t="shared" si="74"/>
        <v>53.28</v>
      </c>
      <c r="F4806">
        <v>18.98</v>
      </c>
      <c r="G4806" s="25"/>
    </row>
    <row r="4807" spans="1:7" x14ac:dyDescent="0.25">
      <c r="A4807" t="s">
        <v>4937</v>
      </c>
      <c r="B4807">
        <v>24.12</v>
      </c>
      <c r="C4807">
        <v>27.92</v>
      </c>
      <c r="D4807">
        <v>30.6</v>
      </c>
      <c r="E4807">
        <f t="shared" si="74"/>
        <v>29.26</v>
      </c>
      <c r="F4807">
        <v>8.99</v>
      </c>
      <c r="G4807" s="25"/>
    </row>
    <row r="4808" spans="1:7" x14ac:dyDescent="0.25">
      <c r="A4808" t="s">
        <v>4938</v>
      </c>
      <c r="B4808">
        <v>0</v>
      </c>
      <c r="C4808">
        <v>0</v>
      </c>
      <c r="D4808">
        <v>0</v>
      </c>
      <c r="E4808">
        <f t="shared" si="74"/>
        <v>0</v>
      </c>
      <c r="F4808">
        <v>0</v>
      </c>
      <c r="G4808" s="25"/>
    </row>
    <row r="4809" spans="1:7" x14ac:dyDescent="0.25">
      <c r="A4809" t="s">
        <v>4939</v>
      </c>
      <c r="B4809">
        <v>0</v>
      </c>
      <c r="C4809">
        <v>0</v>
      </c>
      <c r="D4809">
        <v>0</v>
      </c>
      <c r="E4809">
        <f t="shared" si="74"/>
        <v>0</v>
      </c>
      <c r="F4809">
        <v>0</v>
      </c>
      <c r="G4809" s="25"/>
    </row>
    <row r="4810" spans="1:7" x14ac:dyDescent="0.25">
      <c r="A4810" t="s">
        <v>4940</v>
      </c>
      <c r="B4810">
        <v>0</v>
      </c>
      <c r="C4810">
        <v>0</v>
      </c>
      <c r="D4810">
        <v>0</v>
      </c>
      <c r="E4810">
        <f t="shared" si="74"/>
        <v>0</v>
      </c>
      <c r="F4810">
        <v>0</v>
      </c>
      <c r="G4810" s="25"/>
    </row>
    <row r="4811" spans="1:7" x14ac:dyDescent="0.25">
      <c r="A4811" t="s">
        <v>4941</v>
      </c>
      <c r="B4811">
        <v>0</v>
      </c>
      <c r="C4811">
        <v>0</v>
      </c>
      <c r="D4811">
        <v>0</v>
      </c>
      <c r="E4811">
        <f t="shared" si="74"/>
        <v>0</v>
      </c>
      <c r="F4811">
        <v>0</v>
      </c>
      <c r="G4811" s="25"/>
    </row>
    <row r="4812" spans="1:7" x14ac:dyDescent="0.25">
      <c r="A4812" t="s">
        <v>4942</v>
      </c>
      <c r="B4812">
        <v>0</v>
      </c>
      <c r="C4812">
        <v>0</v>
      </c>
      <c r="D4812">
        <v>0</v>
      </c>
      <c r="E4812">
        <f t="shared" si="74"/>
        <v>0</v>
      </c>
      <c r="F4812">
        <v>0</v>
      </c>
      <c r="G4812" s="25"/>
    </row>
    <row r="4813" spans="1:7" x14ac:dyDescent="0.25">
      <c r="A4813" t="s">
        <v>4943</v>
      </c>
      <c r="B4813">
        <v>0</v>
      </c>
      <c r="C4813">
        <v>0</v>
      </c>
      <c r="D4813">
        <v>0</v>
      </c>
      <c r="E4813">
        <f t="shared" si="74"/>
        <v>0</v>
      </c>
      <c r="F4813">
        <v>0</v>
      </c>
      <c r="G4813" s="25"/>
    </row>
    <row r="4814" spans="1:7" x14ac:dyDescent="0.25">
      <c r="A4814" t="s">
        <v>4944</v>
      </c>
      <c r="B4814">
        <v>0</v>
      </c>
      <c r="C4814">
        <v>0</v>
      </c>
      <c r="D4814">
        <v>0</v>
      </c>
      <c r="E4814">
        <f t="shared" ref="E4814:E4877" si="75">(C4814+D4814)/2</f>
        <v>0</v>
      </c>
      <c r="F4814">
        <v>0</v>
      </c>
      <c r="G4814" s="25"/>
    </row>
    <row r="4815" spans="1:7" x14ac:dyDescent="0.25">
      <c r="A4815" t="s">
        <v>4945</v>
      </c>
      <c r="B4815">
        <v>0</v>
      </c>
      <c r="C4815">
        <v>0</v>
      </c>
      <c r="D4815">
        <v>0</v>
      </c>
      <c r="E4815">
        <f t="shared" si="75"/>
        <v>0</v>
      </c>
      <c r="F4815">
        <v>0</v>
      </c>
      <c r="G4815" s="25"/>
    </row>
    <row r="4816" spans="1:7" x14ac:dyDescent="0.25">
      <c r="A4816" t="s">
        <v>4946</v>
      </c>
      <c r="B4816">
        <v>0</v>
      </c>
      <c r="C4816">
        <v>0</v>
      </c>
      <c r="D4816">
        <v>0</v>
      </c>
      <c r="E4816">
        <f t="shared" si="75"/>
        <v>0</v>
      </c>
      <c r="F4816">
        <v>0</v>
      </c>
      <c r="G4816" s="25"/>
    </row>
    <row r="4817" spans="1:7" x14ac:dyDescent="0.25">
      <c r="A4817" t="s">
        <v>4947</v>
      </c>
      <c r="B4817">
        <v>14.35</v>
      </c>
      <c r="C4817">
        <v>35.21</v>
      </c>
      <c r="D4817">
        <v>16.82</v>
      </c>
      <c r="E4817">
        <f t="shared" si="75"/>
        <v>26.015000000000001</v>
      </c>
      <c r="F4817">
        <v>4.6900000000000004</v>
      </c>
      <c r="G4817" s="25"/>
    </row>
    <row r="4818" spans="1:7" x14ac:dyDescent="0.25">
      <c r="A4818" t="s">
        <v>4948</v>
      </c>
      <c r="B4818">
        <v>53.5</v>
      </c>
      <c r="C4818">
        <v>251.61</v>
      </c>
      <c r="D4818">
        <v>65.260000000000005</v>
      </c>
      <c r="E4818">
        <f t="shared" si="75"/>
        <v>158.435</v>
      </c>
      <c r="F4818">
        <v>24.32</v>
      </c>
      <c r="G4818" s="25"/>
    </row>
    <row r="4819" spans="1:7" x14ac:dyDescent="0.25">
      <c r="A4819" t="s">
        <v>4949</v>
      </c>
      <c r="B4819">
        <v>216.33</v>
      </c>
      <c r="C4819">
        <v>466.1</v>
      </c>
      <c r="D4819">
        <v>106.52</v>
      </c>
      <c r="E4819">
        <f t="shared" si="75"/>
        <v>286.31</v>
      </c>
      <c r="F4819">
        <v>32.58</v>
      </c>
      <c r="G4819" s="25"/>
    </row>
    <row r="4820" spans="1:7" x14ac:dyDescent="0.25">
      <c r="A4820" t="s">
        <v>4950</v>
      </c>
      <c r="B4820">
        <v>371.99</v>
      </c>
      <c r="C4820">
        <v>487.69</v>
      </c>
      <c r="D4820">
        <v>259.77999999999997</v>
      </c>
      <c r="E4820">
        <f t="shared" si="75"/>
        <v>373.73500000000001</v>
      </c>
      <c r="F4820">
        <v>151.18</v>
      </c>
      <c r="G4820" s="25"/>
    </row>
    <row r="4821" spans="1:7" x14ac:dyDescent="0.25">
      <c r="A4821" t="s">
        <v>4951</v>
      </c>
      <c r="B4821">
        <v>631.69000000000005</v>
      </c>
      <c r="C4821">
        <v>719.77</v>
      </c>
      <c r="D4821">
        <v>414.3</v>
      </c>
      <c r="E4821">
        <f t="shared" si="75"/>
        <v>567.03499999999997</v>
      </c>
      <c r="F4821">
        <v>293.72000000000003</v>
      </c>
      <c r="G4821" s="25"/>
    </row>
    <row r="4822" spans="1:7" x14ac:dyDescent="0.25">
      <c r="A4822" t="s">
        <v>4952</v>
      </c>
      <c r="B4822">
        <v>715.9</v>
      </c>
      <c r="C4822">
        <v>718.5</v>
      </c>
      <c r="D4822">
        <v>530.86</v>
      </c>
      <c r="E4822">
        <f t="shared" si="75"/>
        <v>624.68000000000006</v>
      </c>
      <c r="F4822">
        <v>419.37</v>
      </c>
      <c r="G4822" s="25"/>
    </row>
    <row r="4823" spans="1:7" x14ac:dyDescent="0.25">
      <c r="A4823" t="s">
        <v>4953</v>
      </c>
      <c r="B4823">
        <v>729.16</v>
      </c>
      <c r="C4823">
        <v>680.85</v>
      </c>
      <c r="D4823">
        <v>593.15</v>
      </c>
      <c r="E4823">
        <f t="shared" si="75"/>
        <v>637</v>
      </c>
      <c r="F4823">
        <v>466.48</v>
      </c>
      <c r="G4823" s="25"/>
    </row>
    <row r="4824" spans="1:7" x14ac:dyDescent="0.25">
      <c r="A4824" t="s">
        <v>4954</v>
      </c>
      <c r="B4824">
        <v>842.17</v>
      </c>
      <c r="C4824">
        <v>726.99</v>
      </c>
      <c r="D4824">
        <v>703.56</v>
      </c>
      <c r="E4824">
        <f t="shared" si="75"/>
        <v>715.27499999999998</v>
      </c>
      <c r="F4824">
        <v>543.86</v>
      </c>
      <c r="G4824" s="25"/>
    </row>
    <row r="4825" spans="1:7" x14ac:dyDescent="0.25">
      <c r="A4825" t="s">
        <v>4955</v>
      </c>
      <c r="B4825">
        <v>813.52</v>
      </c>
      <c r="C4825">
        <v>664.61</v>
      </c>
      <c r="D4825">
        <v>725.19</v>
      </c>
      <c r="E4825">
        <f t="shared" si="75"/>
        <v>694.90000000000009</v>
      </c>
      <c r="F4825">
        <v>523.17999999999995</v>
      </c>
      <c r="G4825" s="25"/>
    </row>
    <row r="4826" spans="1:7" x14ac:dyDescent="0.25">
      <c r="A4826" t="s">
        <v>4956</v>
      </c>
      <c r="B4826">
        <v>767.68</v>
      </c>
      <c r="C4826">
        <v>587.37</v>
      </c>
      <c r="D4826">
        <v>734.27</v>
      </c>
      <c r="E4826">
        <f t="shared" si="75"/>
        <v>660.81999999999994</v>
      </c>
      <c r="F4826">
        <v>470.19</v>
      </c>
      <c r="G4826" s="25"/>
    </row>
    <row r="4827" spans="1:7" x14ac:dyDescent="0.25">
      <c r="A4827" t="s">
        <v>4957</v>
      </c>
      <c r="B4827">
        <v>637.64</v>
      </c>
      <c r="C4827">
        <v>463.17</v>
      </c>
      <c r="D4827">
        <v>670.83</v>
      </c>
      <c r="E4827">
        <f t="shared" si="75"/>
        <v>567</v>
      </c>
      <c r="F4827">
        <v>355.62</v>
      </c>
      <c r="G4827" s="25"/>
    </row>
    <row r="4828" spans="1:7" x14ac:dyDescent="0.25">
      <c r="A4828" t="s">
        <v>4958</v>
      </c>
      <c r="B4828">
        <v>370.94</v>
      </c>
      <c r="C4828">
        <v>305.91000000000003</v>
      </c>
      <c r="D4828">
        <v>426.4</v>
      </c>
      <c r="E4828">
        <f t="shared" si="75"/>
        <v>366.15499999999997</v>
      </c>
      <c r="F4828">
        <v>196.61</v>
      </c>
      <c r="G4828" s="25"/>
    </row>
    <row r="4829" spans="1:7" x14ac:dyDescent="0.25">
      <c r="A4829" t="s">
        <v>4959</v>
      </c>
      <c r="B4829">
        <v>194.49</v>
      </c>
      <c r="C4829">
        <v>184.87</v>
      </c>
      <c r="D4829">
        <v>231.83</v>
      </c>
      <c r="E4829">
        <f t="shared" si="75"/>
        <v>208.35000000000002</v>
      </c>
      <c r="F4829">
        <v>104.16</v>
      </c>
      <c r="G4829" s="25"/>
    </row>
    <row r="4830" spans="1:7" x14ac:dyDescent="0.25">
      <c r="A4830" t="s">
        <v>4960</v>
      </c>
      <c r="B4830">
        <v>98.85</v>
      </c>
      <c r="C4830">
        <v>100.19</v>
      </c>
      <c r="D4830">
        <v>126.39</v>
      </c>
      <c r="E4830">
        <f t="shared" si="75"/>
        <v>113.28999999999999</v>
      </c>
      <c r="F4830">
        <v>39.61</v>
      </c>
      <c r="G4830" s="25"/>
    </row>
    <row r="4831" spans="1:7" x14ac:dyDescent="0.25">
      <c r="A4831" t="s">
        <v>4961</v>
      </c>
      <c r="B4831">
        <v>33.43</v>
      </c>
      <c r="C4831">
        <v>38.44</v>
      </c>
      <c r="D4831">
        <v>48.52</v>
      </c>
      <c r="E4831">
        <f t="shared" si="75"/>
        <v>43.480000000000004</v>
      </c>
      <c r="F4831">
        <v>13.24</v>
      </c>
      <c r="G4831" s="25"/>
    </row>
    <row r="4832" spans="1:7" x14ac:dyDescent="0.25">
      <c r="A4832" t="s">
        <v>4962</v>
      </c>
      <c r="B4832">
        <v>0</v>
      </c>
      <c r="C4832">
        <v>0</v>
      </c>
      <c r="D4832">
        <v>0</v>
      </c>
      <c r="E4832">
        <f t="shared" si="75"/>
        <v>0</v>
      </c>
      <c r="F4832">
        <v>0</v>
      </c>
      <c r="G4832" s="25"/>
    </row>
    <row r="4833" spans="1:7" x14ac:dyDescent="0.25">
      <c r="A4833" t="s">
        <v>4963</v>
      </c>
      <c r="B4833">
        <v>0</v>
      </c>
      <c r="C4833">
        <v>0</v>
      </c>
      <c r="D4833">
        <v>0</v>
      </c>
      <c r="E4833">
        <f t="shared" si="75"/>
        <v>0</v>
      </c>
      <c r="F4833">
        <v>0</v>
      </c>
      <c r="G4833" s="25"/>
    </row>
    <row r="4834" spans="1:7" x14ac:dyDescent="0.25">
      <c r="A4834" t="s">
        <v>4964</v>
      </c>
      <c r="B4834">
        <v>0</v>
      </c>
      <c r="C4834">
        <v>0</v>
      </c>
      <c r="D4834">
        <v>0</v>
      </c>
      <c r="E4834">
        <f t="shared" si="75"/>
        <v>0</v>
      </c>
      <c r="F4834">
        <v>0</v>
      </c>
      <c r="G4834" s="25"/>
    </row>
    <row r="4835" spans="1:7" x14ac:dyDescent="0.25">
      <c r="A4835" t="s">
        <v>4965</v>
      </c>
      <c r="B4835">
        <v>0</v>
      </c>
      <c r="C4835">
        <v>0</v>
      </c>
      <c r="D4835">
        <v>0</v>
      </c>
      <c r="E4835">
        <f t="shared" si="75"/>
        <v>0</v>
      </c>
      <c r="F4835">
        <v>0</v>
      </c>
      <c r="G4835" s="25"/>
    </row>
    <row r="4836" spans="1:7" x14ac:dyDescent="0.25">
      <c r="A4836" t="s">
        <v>4966</v>
      </c>
      <c r="B4836">
        <v>0</v>
      </c>
      <c r="C4836">
        <v>0</v>
      </c>
      <c r="D4836">
        <v>0</v>
      </c>
      <c r="E4836">
        <f t="shared" si="75"/>
        <v>0</v>
      </c>
      <c r="F4836">
        <v>0</v>
      </c>
      <c r="G4836" s="25"/>
    </row>
    <row r="4837" spans="1:7" x14ac:dyDescent="0.25">
      <c r="A4837" t="s">
        <v>4967</v>
      </c>
      <c r="B4837">
        <v>0</v>
      </c>
      <c r="C4837">
        <v>0</v>
      </c>
      <c r="D4837">
        <v>0</v>
      </c>
      <c r="E4837">
        <f t="shared" si="75"/>
        <v>0</v>
      </c>
      <c r="F4837">
        <v>0</v>
      </c>
      <c r="G4837" s="25"/>
    </row>
    <row r="4838" spans="1:7" x14ac:dyDescent="0.25">
      <c r="A4838" t="s">
        <v>4968</v>
      </c>
      <c r="B4838">
        <v>0</v>
      </c>
      <c r="C4838">
        <v>0</v>
      </c>
      <c r="D4838">
        <v>0</v>
      </c>
      <c r="E4838">
        <f t="shared" si="75"/>
        <v>0</v>
      </c>
      <c r="F4838">
        <v>0</v>
      </c>
      <c r="G4838" s="25"/>
    </row>
    <row r="4839" spans="1:7" x14ac:dyDescent="0.25">
      <c r="A4839" t="s">
        <v>4969</v>
      </c>
      <c r="B4839">
        <v>0</v>
      </c>
      <c r="C4839">
        <v>0</v>
      </c>
      <c r="D4839">
        <v>0</v>
      </c>
      <c r="E4839">
        <f t="shared" si="75"/>
        <v>0</v>
      </c>
      <c r="F4839">
        <v>0</v>
      </c>
      <c r="G4839" s="25"/>
    </row>
    <row r="4840" spans="1:7" x14ac:dyDescent="0.25">
      <c r="A4840" t="s">
        <v>4970</v>
      </c>
      <c r="B4840">
        <v>0</v>
      </c>
      <c r="C4840">
        <v>0</v>
      </c>
      <c r="D4840">
        <v>0</v>
      </c>
      <c r="E4840">
        <f t="shared" si="75"/>
        <v>0</v>
      </c>
      <c r="F4840">
        <v>0</v>
      </c>
      <c r="G4840" s="25"/>
    </row>
    <row r="4841" spans="1:7" x14ac:dyDescent="0.25">
      <c r="A4841" t="s">
        <v>4971</v>
      </c>
      <c r="B4841">
        <v>0</v>
      </c>
      <c r="C4841">
        <v>0</v>
      </c>
      <c r="D4841">
        <v>0</v>
      </c>
      <c r="E4841">
        <f t="shared" si="75"/>
        <v>0</v>
      </c>
      <c r="F4841">
        <v>0</v>
      </c>
      <c r="G4841" s="25"/>
    </row>
    <row r="4842" spans="1:7" x14ac:dyDescent="0.25">
      <c r="A4842" t="s">
        <v>4972</v>
      </c>
      <c r="B4842">
        <v>49.76</v>
      </c>
      <c r="C4842">
        <v>57.93</v>
      </c>
      <c r="D4842">
        <v>53</v>
      </c>
      <c r="E4842">
        <f t="shared" si="75"/>
        <v>55.465000000000003</v>
      </c>
      <c r="F4842">
        <v>19.2</v>
      </c>
      <c r="G4842" s="25"/>
    </row>
    <row r="4843" spans="1:7" x14ac:dyDescent="0.25">
      <c r="A4843" t="s">
        <v>4973</v>
      </c>
      <c r="B4843">
        <v>89.61</v>
      </c>
      <c r="C4843">
        <v>97.25</v>
      </c>
      <c r="D4843">
        <v>95.62</v>
      </c>
      <c r="E4843">
        <f t="shared" si="75"/>
        <v>96.435000000000002</v>
      </c>
      <c r="F4843">
        <v>36.76</v>
      </c>
      <c r="G4843" s="25"/>
    </row>
    <row r="4844" spans="1:7" x14ac:dyDescent="0.25">
      <c r="A4844" t="s">
        <v>4974</v>
      </c>
      <c r="B4844">
        <v>168.29</v>
      </c>
      <c r="C4844">
        <v>183.11</v>
      </c>
      <c r="D4844">
        <v>175.13</v>
      </c>
      <c r="E4844">
        <f t="shared" si="75"/>
        <v>179.12</v>
      </c>
      <c r="F4844">
        <v>99.31</v>
      </c>
      <c r="G4844" s="25"/>
    </row>
    <row r="4845" spans="1:7" x14ac:dyDescent="0.25">
      <c r="A4845" t="s">
        <v>4975</v>
      </c>
      <c r="B4845">
        <v>202.1</v>
      </c>
      <c r="C4845">
        <v>216.26</v>
      </c>
      <c r="D4845">
        <v>212.51</v>
      </c>
      <c r="E4845">
        <f t="shared" si="75"/>
        <v>214.38499999999999</v>
      </c>
      <c r="F4845">
        <v>122.6</v>
      </c>
      <c r="G4845" s="25"/>
    </row>
    <row r="4846" spans="1:7" x14ac:dyDescent="0.25">
      <c r="A4846" t="s">
        <v>4976</v>
      </c>
      <c r="B4846">
        <v>352.49</v>
      </c>
      <c r="C4846">
        <v>369.15</v>
      </c>
      <c r="D4846">
        <v>346.73</v>
      </c>
      <c r="E4846">
        <f t="shared" si="75"/>
        <v>357.94</v>
      </c>
      <c r="F4846">
        <v>218.3</v>
      </c>
      <c r="G4846" s="25"/>
    </row>
    <row r="4847" spans="1:7" x14ac:dyDescent="0.25">
      <c r="A4847" t="s">
        <v>4977</v>
      </c>
      <c r="B4847">
        <v>753.34</v>
      </c>
      <c r="C4847">
        <v>699.52</v>
      </c>
      <c r="D4847">
        <v>604.79</v>
      </c>
      <c r="E4847">
        <f t="shared" si="75"/>
        <v>652.15499999999997</v>
      </c>
      <c r="F4847">
        <v>479.1</v>
      </c>
      <c r="G4847" s="25"/>
    </row>
    <row r="4848" spans="1:7" x14ac:dyDescent="0.25">
      <c r="A4848" t="s">
        <v>4978</v>
      </c>
      <c r="B4848">
        <v>929.31</v>
      </c>
      <c r="C4848">
        <v>788.64</v>
      </c>
      <c r="D4848">
        <v>759.97</v>
      </c>
      <c r="E4848">
        <f t="shared" si="75"/>
        <v>774.30500000000006</v>
      </c>
      <c r="F4848">
        <v>583.75</v>
      </c>
      <c r="G4848" s="25"/>
    </row>
    <row r="4849" spans="1:7" x14ac:dyDescent="0.25">
      <c r="A4849" t="s">
        <v>4979</v>
      </c>
      <c r="B4849">
        <v>886.25</v>
      </c>
      <c r="C4849">
        <v>706.95</v>
      </c>
      <c r="D4849">
        <v>779.28</v>
      </c>
      <c r="E4849">
        <f t="shared" si="75"/>
        <v>743.11500000000001</v>
      </c>
      <c r="F4849">
        <v>557.45000000000005</v>
      </c>
      <c r="G4849" s="25"/>
    </row>
    <row r="4850" spans="1:7" x14ac:dyDescent="0.25">
      <c r="A4850" t="s">
        <v>4980</v>
      </c>
      <c r="B4850">
        <v>733.38</v>
      </c>
      <c r="C4850">
        <v>569.46</v>
      </c>
      <c r="D4850">
        <v>702.6</v>
      </c>
      <c r="E4850">
        <f t="shared" si="75"/>
        <v>636.03</v>
      </c>
      <c r="F4850">
        <v>453.43</v>
      </c>
      <c r="G4850" s="25"/>
    </row>
    <row r="4851" spans="1:7" x14ac:dyDescent="0.25">
      <c r="A4851" t="s">
        <v>4981</v>
      </c>
      <c r="B4851">
        <v>695.32</v>
      </c>
      <c r="C4851">
        <v>481.69</v>
      </c>
      <c r="D4851">
        <v>733.86</v>
      </c>
      <c r="E4851">
        <f t="shared" si="75"/>
        <v>607.77499999999998</v>
      </c>
      <c r="F4851">
        <v>371.66</v>
      </c>
      <c r="G4851" s="25"/>
    </row>
    <row r="4852" spans="1:7" x14ac:dyDescent="0.25">
      <c r="A4852" t="s">
        <v>4982</v>
      </c>
      <c r="B4852">
        <v>517.01</v>
      </c>
      <c r="C4852">
        <v>329.41</v>
      </c>
      <c r="D4852">
        <v>633.82000000000005</v>
      </c>
      <c r="E4852">
        <f t="shared" si="75"/>
        <v>481.61500000000001</v>
      </c>
      <c r="F4852">
        <v>216.27</v>
      </c>
      <c r="G4852" s="25"/>
    </row>
    <row r="4853" spans="1:7" x14ac:dyDescent="0.25">
      <c r="A4853" t="s">
        <v>4983</v>
      </c>
      <c r="B4853">
        <v>318.86</v>
      </c>
      <c r="C4853">
        <v>178.41</v>
      </c>
      <c r="D4853">
        <v>511.23</v>
      </c>
      <c r="E4853">
        <f t="shared" si="75"/>
        <v>344.82</v>
      </c>
      <c r="F4853">
        <v>82.02</v>
      </c>
      <c r="G4853" s="25"/>
    </row>
    <row r="4854" spans="1:7" x14ac:dyDescent="0.25">
      <c r="A4854" t="s">
        <v>4984</v>
      </c>
      <c r="B4854">
        <v>116.05</v>
      </c>
      <c r="C4854">
        <v>55.06</v>
      </c>
      <c r="D4854">
        <v>377.47</v>
      </c>
      <c r="E4854">
        <f t="shared" si="75"/>
        <v>216.26500000000001</v>
      </c>
      <c r="F4854">
        <v>25.5</v>
      </c>
      <c r="G4854" s="25"/>
    </row>
    <row r="4855" spans="1:7" x14ac:dyDescent="0.25">
      <c r="A4855" t="s">
        <v>4985</v>
      </c>
      <c r="B4855">
        <v>36.119999999999997</v>
      </c>
      <c r="C4855">
        <v>41.48</v>
      </c>
      <c r="D4855">
        <v>64.08</v>
      </c>
      <c r="E4855">
        <f t="shared" si="75"/>
        <v>52.78</v>
      </c>
      <c r="F4855">
        <v>14.48</v>
      </c>
      <c r="G4855" s="25"/>
    </row>
    <row r="4856" spans="1:7" x14ac:dyDescent="0.25">
      <c r="A4856" t="s">
        <v>4986</v>
      </c>
      <c r="B4856">
        <v>0</v>
      </c>
      <c r="C4856">
        <v>0</v>
      </c>
      <c r="D4856">
        <v>0</v>
      </c>
      <c r="E4856">
        <f t="shared" si="75"/>
        <v>0</v>
      </c>
      <c r="F4856">
        <v>0</v>
      </c>
      <c r="G4856" s="25"/>
    </row>
    <row r="4857" spans="1:7" x14ac:dyDescent="0.25">
      <c r="A4857" t="s">
        <v>4987</v>
      </c>
      <c r="B4857">
        <v>0</v>
      </c>
      <c r="C4857">
        <v>0</v>
      </c>
      <c r="D4857">
        <v>0</v>
      </c>
      <c r="E4857">
        <f t="shared" si="75"/>
        <v>0</v>
      </c>
      <c r="F4857">
        <v>0</v>
      </c>
      <c r="G4857" s="25"/>
    </row>
    <row r="4858" spans="1:7" x14ac:dyDescent="0.25">
      <c r="A4858" t="s">
        <v>4988</v>
      </c>
      <c r="B4858">
        <v>0</v>
      </c>
      <c r="C4858">
        <v>0</v>
      </c>
      <c r="D4858">
        <v>0</v>
      </c>
      <c r="E4858">
        <f t="shared" si="75"/>
        <v>0</v>
      </c>
      <c r="F4858">
        <v>0</v>
      </c>
      <c r="G4858" s="25"/>
    </row>
    <row r="4859" spans="1:7" x14ac:dyDescent="0.25">
      <c r="A4859" t="s">
        <v>4989</v>
      </c>
      <c r="B4859">
        <v>0</v>
      </c>
      <c r="C4859">
        <v>0</v>
      </c>
      <c r="D4859">
        <v>0</v>
      </c>
      <c r="E4859">
        <f t="shared" si="75"/>
        <v>0</v>
      </c>
      <c r="F4859">
        <v>0</v>
      </c>
      <c r="G4859" s="25"/>
    </row>
    <row r="4860" spans="1:7" x14ac:dyDescent="0.25">
      <c r="A4860" t="s">
        <v>4990</v>
      </c>
      <c r="B4860">
        <v>0</v>
      </c>
      <c r="C4860">
        <v>0</v>
      </c>
      <c r="D4860">
        <v>0</v>
      </c>
      <c r="E4860">
        <f t="shared" si="75"/>
        <v>0</v>
      </c>
      <c r="F4860">
        <v>0</v>
      </c>
      <c r="G4860" s="25"/>
    </row>
    <row r="4861" spans="1:7" x14ac:dyDescent="0.25">
      <c r="A4861" t="s">
        <v>4991</v>
      </c>
      <c r="B4861">
        <v>0</v>
      </c>
      <c r="C4861">
        <v>0</v>
      </c>
      <c r="D4861">
        <v>0</v>
      </c>
      <c r="E4861">
        <f t="shared" si="75"/>
        <v>0</v>
      </c>
      <c r="F4861">
        <v>0</v>
      </c>
      <c r="G4861" s="25"/>
    </row>
    <row r="4862" spans="1:7" x14ac:dyDescent="0.25">
      <c r="A4862" t="s">
        <v>4992</v>
      </c>
      <c r="B4862">
        <v>0</v>
      </c>
      <c r="C4862">
        <v>0</v>
      </c>
      <c r="D4862">
        <v>0</v>
      </c>
      <c r="E4862">
        <f t="shared" si="75"/>
        <v>0</v>
      </c>
      <c r="F4862">
        <v>0</v>
      </c>
      <c r="G4862" s="25"/>
    </row>
    <row r="4863" spans="1:7" x14ac:dyDescent="0.25">
      <c r="A4863" t="s">
        <v>4993</v>
      </c>
      <c r="B4863">
        <v>0</v>
      </c>
      <c r="C4863">
        <v>0</v>
      </c>
      <c r="D4863">
        <v>0</v>
      </c>
      <c r="E4863">
        <f t="shared" si="75"/>
        <v>0</v>
      </c>
      <c r="F4863">
        <v>0</v>
      </c>
      <c r="G4863" s="25"/>
    </row>
    <row r="4864" spans="1:7" x14ac:dyDescent="0.25">
      <c r="A4864" t="s">
        <v>4994</v>
      </c>
      <c r="B4864">
        <v>0</v>
      </c>
      <c r="C4864">
        <v>0</v>
      </c>
      <c r="D4864">
        <v>0</v>
      </c>
      <c r="E4864">
        <f t="shared" si="75"/>
        <v>0</v>
      </c>
      <c r="F4864">
        <v>0</v>
      </c>
      <c r="G4864" s="25"/>
    </row>
    <row r="4865" spans="1:7" x14ac:dyDescent="0.25">
      <c r="A4865" t="s">
        <v>4995</v>
      </c>
      <c r="B4865">
        <v>0</v>
      </c>
      <c r="C4865">
        <v>0</v>
      </c>
      <c r="D4865">
        <v>0</v>
      </c>
      <c r="E4865">
        <f t="shared" si="75"/>
        <v>0</v>
      </c>
      <c r="F4865">
        <v>0</v>
      </c>
      <c r="G4865" s="25"/>
    </row>
    <row r="4866" spans="1:7" x14ac:dyDescent="0.25">
      <c r="A4866" t="s">
        <v>4996</v>
      </c>
      <c r="B4866">
        <v>59.1</v>
      </c>
      <c r="C4866">
        <v>199.44</v>
      </c>
      <c r="D4866">
        <v>69.569999999999993</v>
      </c>
      <c r="E4866">
        <f t="shared" si="75"/>
        <v>134.505</v>
      </c>
      <c r="F4866">
        <v>26.19</v>
      </c>
      <c r="G4866" s="25"/>
    </row>
    <row r="4867" spans="1:7" x14ac:dyDescent="0.25">
      <c r="A4867" t="s">
        <v>4997</v>
      </c>
      <c r="B4867">
        <v>23.54</v>
      </c>
      <c r="C4867">
        <v>25.58</v>
      </c>
      <c r="D4867">
        <v>25.58</v>
      </c>
      <c r="E4867">
        <f t="shared" si="75"/>
        <v>25.58</v>
      </c>
      <c r="F4867">
        <v>7.92</v>
      </c>
      <c r="G4867" s="25"/>
    </row>
    <row r="4868" spans="1:7" x14ac:dyDescent="0.25">
      <c r="A4868" t="s">
        <v>4998</v>
      </c>
      <c r="B4868">
        <v>164.44</v>
      </c>
      <c r="C4868">
        <v>178.94</v>
      </c>
      <c r="D4868">
        <v>171</v>
      </c>
      <c r="E4868">
        <f t="shared" si="75"/>
        <v>174.97</v>
      </c>
      <c r="F4868">
        <v>97.05</v>
      </c>
      <c r="G4868" s="25"/>
    </row>
    <row r="4869" spans="1:7" x14ac:dyDescent="0.25">
      <c r="A4869" t="s">
        <v>4999</v>
      </c>
      <c r="B4869">
        <v>93.94</v>
      </c>
      <c r="C4869">
        <v>100.77</v>
      </c>
      <c r="D4869">
        <v>100.77</v>
      </c>
      <c r="E4869">
        <f t="shared" si="75"/>
        <v>100.77</v>
      </c>
      <c r="F4869">
        <v>55.21</v>
      </c>
      <c r="G4869" s="25"/>
    </row>
    <row r="4870" spans="1:7" x14ac:dyDescent="0.25">
      <c r="A4870" t="s">
        <v>5000</v>
      </c>
      <c r="B4870">
        <v>167.2</v>
      </c>
      <c r="C4870">
        <v>178.64</v>
      </c>
      <c r="D4870">
        <v>178.64</v>
      </c>
      <c r="E4870">
        <f t="shared" si="75"/>
        <v>178.64</v>
      </c>
      <c r="F4870">
        <v>101.49</v>
      </c>
      <c r="G4870" s="25"/>
    </row>
    <row r="4871" spans="1:7" x14ac:dyDescent="0.25">
      <c r="A4871" t="s">
        <v>5001</v>
      </c>
      <c r="B4871">
        <v>203.05</v>
      </c>
      <c r="C4871">
        <v>216.66</v>
      </c>
      <c r="D4871">
        <v>216.66</v>
      </c>
      <c r="E4871">
        <f t="shared" si="75"/>
        <v>216.66</v>
      </c>
      <c r="F4871">
        <v>124.48</v>
      </c>
      <c r="G4871" s="25"/>
    </row>
    <row r="4872" spans="1:7" x14ac:dyDescent="0.25">
      <c r="A4872" t="s">
        <v>5002</v>
      </c>
      <c r="B4872">
        <v>255.13</v>
      </c>
      <c r="C4872">
        <v>270.29000000000002</v>
      </c>
      <c r="D4872">
        <v>270.08999999999997</v>
      </c>
      <c r="E4872">
        <f t="shared" si="75"/>
        <v>270.19</v>
      </c>
      <c r="F4872">
        <v>158.22</v>
      </c>
      <c r="G4872" s="25"/>
    </row>
    <row r="4873" spans="1:7" x14ac:dyDescent="0.25">
      <c r="A4873" t="s">
        <v>5003</v>
      </c>
      <c r="B4873">
        <v>565.75</v>
      </c>
      <c r="C4873">
        <v>512.82000000000005</v>
      </c>
      <c r="D4873">
        <v>538.08000000000004</v>
      </c>
      <c r="E4873">
        <f t="shared" si="75"/>
        <v>525.45000000000005</v>
      </c>
      <c r="F4873">
        <v>369.04</v>
      </c>
      <c r="G4873" s="25"/>
    </row>
    <row r="4874" spans="1:7" x14ac:dyDescent="0.25">
      <c r="A4874" t="s">
        <v>5004</v>
      </c>
      <c r="B4874">
        <v>386.34</v>
      </c>
      <c r="C4874">
        <v>376.57</v>
      </c>
      <c r="D4874">
        <v>397.52</v>
      </c>
      <c r="E4874">
        <f t="shared" si="75"/>
        <v>387.04499999999996</v>
      </c>
      <c r="F4874">
        <v>243.33</v>
      </c>
      <c r="G4874" s="25"/>
    </row>
    <row r="4875" spans="1:7" x14ac:dyDescent="0.25">
      <c r="A4875" t="s">
        <v>5005</v>
      </c>
      <c r="B4875">
        <v>350.88</v>
      </c>
      <c r="C4875">
        <v>334.03</v>
      </c>
      <c r="D4875">
        <v>370.93</v>
      </c>
      <c r="E4875">
        <f t="shared" si="75"/>
        <v>352.48</v>
      </c>
      <c r="F4875">
        <v>214.22</v>
      </c>
      <c r="G4875" s="25"/>
    </row>
    <row r="4876" spans="1:7" x14ac:dyDescent="0.25">
      <c r="A4876" t="s">
        <v>5006</v>
      </c>
      <c r="B4876">
        <v>347.87</v>
      </c>
      <c r="C4876">
        <v>294.61</v>
      </c>
      <c r="D4876">
        <v>396.37</v>
      </c>
      <c r="E4876">
        <f t="shared" si="75"/>
        <v>345.49</v>
      </c>
      <c r="F4876">
        <v>188.73</v>
      </c>
      <c r="G4876" s="25"/>
    </row>
    <row r="4877" spans="1:7" x14ac:dyDescent="0.25">
      <c r="A4877" t="s">
        <v>5007</v>
      </c>
      <c r="B4877">
        <v>216.77</v>
      </c>
      <c r="C4877">
        <v>191.5</v>
      </c>
      <c r="D4877">
        <v>272.33</v>
      </c>
      <c r="E4877">
        <f t="shared" si="75"/>
        <v>231.91499999999999</v>
      </c>
      <c r="F4877">
        <v>108.09</v>
      </c>
      <c r="G4877" s="25"/>
    </row>
    <row r="4878" spans="1:7" x14ac:dyDescent="0.25">
      <c r="A4878" t="s">
        <v>5008</v>
      </c>
      <c r="B4878">
        <v>120.12</v>
      </c>
      <c r="C4878">
        <v>99.44</v>
      </c>
      <c r="D4878">
        <v>227.87</v>
      </c>
      <c r="E4878">
        <f t="shared" ref="E4878:E4941" si="76">(C4878+D4878)/2</f>
        <v>163.655</v>
      </c>
      <c r="F4878">
        <v>42.94</v>
      </c>
      <c r="G4878" s="25"/>
    </row>
    <row r="4879" spans="1:7" x14ac:dyDescent="0.25">
      <c r="A4879" t="s">
        <v>5009</v>
      </c>
      <c r="B4879">
        <v>37.03</v>
      </c>
      <c r="C4879">
        <v>42.5</v>
      </c>
      <c r="D4879">
        <v>145.31</v>
      </c>
      <c r="E4879">
        <f t="shared" si="76"/>
        <v>93.905000000000001</v>
      </c>
      <c r="F4879">
        <v>14.9</v>
      </c>
      <c r="G4879" s="25"/>
    </row>
    <row r="4880" spans="1:7" x14ac:dyDescent="0.25">
      <c r="A4880" t="s">
        <v>5010</v>
      </c>
      <c r="B4880">
        <v>0</v>
      </c>
      <c r="C4880">
        <v>0</v>
      </c>
      <c r="D4880">
        <v>0</v>
      </c>
      <c r="E4880">
        <f t="shared" si="76"/>
        <v>0</v>
      </c>
      <c r="F4880">
        <v>0</v>
      </c>
      <c r="G4880" s="25"/>
    </row>
    <row r="4881" spans="1:7" x14ac:dyDescent="0.25">
      <c r="A4881" t="s">
        <v>5011</v>
      </c>
      <c r="B4881">
        <v>0</v>
      </c>
      <c r="C4881">
        <v>0</v>
      </c>
      <c r="D4881">
        <v>0</v>
      </c>
      <c r="E4881">
        <f t="shared" si="76"/>
        <v>0</v>
      </c>
      <c r="F4881">
        <v>0</v>
      </c>
      <c r="G4881" s="25"/>
    </row>
    <row r="4882" spans="1:7" x14ac:dyDescent="0.25">
      <c r="A4882" t="s">
        <v>5012</v>
      </c>
      <c r="B4882">
        <v>0</v>
      </c>
      <c r="C4882">
        <v>0</v>
      </c>
      <c r="D4882">
        <v>0</v>
      </c>
      <c r="E4882">
        <f t="shared" si="76"/>
        <v>0</v>
      </c>
      <c r="F4882">
        <v>0</v>
      </c>
      <c r="G4882" s="25"/>
    </row>
    <row r="4883" spans="1:7" x14ac:dyDescent="0.25">
      <c r="A4883" t="s">
        <v>5013</v>
      </c>
      <c r="B4883">
        <v>0</v>
      </c>
      <c r="C4883">
        <v>0</v>
      </c>
      <c r="D4883">
        <v>0</v>
      </c>
      <c r="E4883">
        <f t="shared" si="76"/>
        <v>0</v>
      </c>
      <c r="F4883">
        <v>0</v>
      </c>
      <c r="G4883" s="25"/>
    </row>
    <row r="4884" spans="1:7" x14ac:dyDescent="0.25">
      <c r="A4884" t="s">
        <v>5014</v>
      </c>
      <c r="B4884">
        <v>0</v>
      </c>
      <c r="C4884">
        <v>0</v>
      </c>
      <c r="D4884">
        <v>0</v>
      </c>
      <c r="E4884">
        <f t="shared" si="76"/>
        <v>0</v>
      </c>
      <c r="F4884">
        <v>0</v>
      </c>
      <c r="G4884" s="25"/>
    </row>
    <row r="4885" spans="1:7" x14ac:dyDescent="0.25">
      <c r="A4885" t="s">
        <v>5015</v>
      </c>
      <c r="B4885">
        <v>0</v>
      </c>
      <c r="C4885">
        <v>0</v>
      </c>
      <c r="D4885">
        <v>0</v>
      </c>
      <c r="E4885">
        <f t="shared" si="76"/>
        <v>0</v>
      </c>
      <c r="F4885">
        <v>0</v>
      </c>
      <c r="G4885" s="25"/>
    </row>
    <row r="4886" spans="1:7" x14ac:dyDescent="0.25">
      <c r="A4886" t="s">
        <v>5016</v>
      </c>
      <c r="B4886">
        <v>0</v>
      </c>
      <c r="C4886">
        <v>0</v>
      </c>
      <c r="D4886">
        <v>0</v>
      </c>
      <c r="E4886">
        <f t="shared" si="76"/>
        <v>0</v>
      </c>
      <c r="F4886">
        <v>0</v>
      </c>
      <c r="G4886" s="25"/>
    </row>
    <row r="4887" spans="1:7" x14ac:dyDescent="0.25">
      <c r="A4887" t="s">
        <v>5017</v>
      </c>
      <c r="B4887">
        <v>0</v>
      </c>
      <c r="C4887">
        <v>0</v>
      </c>
      <c r="D4887">
        <v>0</v>
      </c>
      <c r="E4887">
        <f t="shared" si="76"/>
        <v>0</v>
      </c>
      <c r="F4887">
        <v>0</v>
      </c>
      <c r="G4887" s="25"/>
    </row>
    <row r="4888" spans="1:7" x14ac:dyDescent="0.25">
      <c r="A4888" t="s">
        <v>5018</v>
      </c>
      <c r="B4888">
        <v>0</v>
      </c>
      <c r="C4888">
        <v>0</v>
      </c>
      <c r="D4888">
        <v>0</v>
      </c>
      <c r="E4888">
        <f t="shared" si="76"/>
        <v>0</v>
      </c>
      <c r="F4888">
        <v>0</v>
      </c>
      <c r="G4888" s="25"/>
    </row>
    <row r="4889" spans="1:7" x14ac:dyDescent="0.25">
      <c r="A4889" t="s">
        <v>5019</v>
      </c>
      <c r="B4889">
        <v>8.83</v>
      </c>
      <c r="C4889">
        <v>13.52</v>
      </c>
      <c r="D4889">
        <v>10.52</v>
      </c>
      <c r="E4889">
        <f t="shared" si="76"/>
        <v>12.02</v>
      </c>
      <c r="F4889">
        <v>2.38</v>
      </c>
      <c r="G4889" s="25"/>
    </row>
    <row r="4890" spans="1:7" x14ac:dyDescent="0.25">
      <c r="A4890" t="s">
        <v>5020</v>
      </c>
      <c r="B4890">
        <v>28.79</v>
      </c>
      <c r="C4890">
        <v>31.22</v>
      </c>
      <c r="D4890">
        <v>30.71</v>
      </c>
      <c r="E4890">
        <f t="shared" si="76"/>
        <v>30.965</v>
      </c>
      <c r="F4890">
        <v>10.09</v>
      </c>
      <c r="G4890" s="25"/>
    </row>
    <row r="4891" spans="1:7" x14ac:dyDescent="0.25">
      <c r="A4891" t="s">
        <v>5021</v>
      </c>
      <c r="B4891">
        <v>208.83</v>
      </c>
      <c r="C4891">
        <v>432.25</v>
      </c>
      <c r="D4891">
        <v>108.49</v>
      </c>
      <c r="E4891">
        <f t="shared" si="76"/>
        <v>270.37</v>
      </c>
      <c r="F4891">
        <v>37.729999999999997</v>
      </c>
      <c r="G4891" s="25"/>
    </row>
    <row r="4892" spans="1:7" x14ac:dyDescent="0.25">
      <c r="A4892" t="s">
        <v>5022</v>
      </c>
      <c r="B4892">
        <v>411.9</v>
      </c>
      <c r="C4892">
        <v>563.48</v>
      </c>
      <c r="D4892">
        <v>249.51</v>
      </c>
      <c r="E4892">
        <f t="shared" si="76"/>
        <v>406.495</v>
      </c>
      <c r="F4892">
        <v>143.28</v>
      </c>
      <c r="G4892" s="25"/>
    </row>
    <row r="4893" spans="1:7" x14ac:dyDescent="0.25">
      <c r="A4893" t="s">
        <v>5023</v>
      </c>
      <c r="B4893">
        <v>583.15</v>
      </c>
      <c r="C4893">
        <v>655.53</v>
      </c>
      <c r="D4893">
        <v>397.87</v>
      </c>
      <c r="E4893">
        <f t="shared" si="76"/>
        <v>526.70000000000005</v>
      </c>
      <c r="F4893">
        <v>295.58</v>
      </c>
      <c r="G4893" s="25"/>
    </row>
    <row r="4894" spans="1:7" x14ac:dyDescent="0.25">
      <c r="A4894" t="s">
        <v>5024</v>
      </c>
      <c r="B4894">
        <v>507.26</v>
      </c>
      <c r="C4894">
        <v>517.37</v>
      </c>
      <c r="D4894">
        <v>438.14</v>
      </c>
      <c r="E4894">
        <f t="shared" si="76"/>
        <v>477.755</v>
      </c>
      <c r="F4894">
        <v>314.31</v>
      </c>
      <c r="G4894" s="25"/>
    </row>
    <row r="4895" spans="1:7" x14ac:dyDescent="0.25">
      <c r="A4895" t="s">
        <v>5025</v>
      </c>
      <c r="B4895">
        <v>688.76</v>
      </c>
      <c r="C4895">
        <v>646.82000000000005</v>
      </c>
      <c r="D4895">
        <v>570.28</v>
      </c>
      <c r="E4895">
        <f t="shared" si="76"/>
        <v>608.54999999999995</v>
      </c>
      <c r="F4895">
        <v>444.91</v>
      </c>
      <c r="G4895" s="25"/>
    </row>
    <row r="4896" spans="1:7" x14ac:dyDescent="0.25">
      <c r="A4896" t="s">
        <v>5026</v>
      </c>
      <c r="B4896">
        <v>492.04</v>
      </c>
      <c r="C4896">
        <v>479.11</v>
      </c>
      <c r="D4896">
        <v>473.45</v>
      </c>
      <c r="E4896">
        <f t="shared" si="76"/>
        <v>476.28</v>
      </c>
      <c r="F4896">
        <v>318.13</v>
      </c>
      <c r="G4896" s="25"/>
    </row>
    <row r="4897" spans="1:7" x14ac:dyDescent="0.25">
      <c r="A4897" t="s">
        <v>5027</v>
      </c>
      <c r="B4897">
        <v>117.26</v>
      </c>
      <c r="C4897">
        <v>125.62</v>
      </c>
      <c r="D4897">
        <v>125.62</v>
      </c>
      <c r="E4897">
        <f t="shared" si="76"/>
        <v>125.62</v>
      </c>
      <c r="F4897">
        <v>69.709999999999994</v>
      </c>
      <c r="G4897" s="25"/>
    </row>
    <row r="4898" spans="1:7" x14ac:dyDescent="0.25">
      <c r="A4898" t="s">
        <v>5028</v>
      </c>
      <c r="B4898">
        <v>384.96</v>
      </c>
      <c r="C4898">
        <v>377.53</v>
      </c>
      <c r="D4898">
        <v>397</v>
      </c>
      <c r="E4898">
        <f t="shared" si="76"/>
        <v>387.26499999999999</v>
      </c>
      <c r="F4898">
        <v>242.11</v>
      </c>
      <c r="G4898" s="25"/>
    </row>
    <row r="4899" spans="1:7" x14ac:dyDescent="0.25">
      <c r="A4899" t="s">
        <v>5029</v>
      </c>
      <c r="B4899">
        <v>268.27</v>
      </c>
      <c r="C4899">
        <v>274.91000000000003</v>
      </c>
      <c r="D4899">
        <v>285.24</v>
      </c>
      <c r="E4899">
        <f t="shared" si="76"/>
        <v>280.07500000000005</v>
      </c>
      <c r="F4899">
        <v>164.47</v>
      </c>
      <c r="G4899" s="25"/>
    </row>
    <row r="4900" spans="1:7" x14ac:dyDescent="0.25">
      <c r="A4900" t="s">
        <v>5030</v>
      </c>
      <c r="B4900">
        <v>391.55</v>
      </c>
      <c r="C4900">
        <v>311.16000000000003</v>
      </c>
      <c r="D4900">
        <v>452.55</v>
      </c>
      <c r="E4900">
        <f t="shared" si="76"/>
        <v>381.85500000000002</v>
      </c>
      <c r="F4900">
        <v>205.33</v>
      </c>
      <c r="G4900" s="25"/>
    </row>
    <row r="4901" spans="1:7" x14ac:dyDescent="0.25">
      <c r="A4901" t="s">
        <v>5031</v>
      </c>
      <c r="B4901">
        <v>225.98</v>
      </c>
      <c r="C4901">
        <v>195.56</v>
      </c>
      <c r="D4901">
        <v>287.51</v>
      </c>
      <c r="E4901">
        <f t="shared" si="76"/>
        <v>241.535</v>
      </c>
      <c r="F4901">
        <v>110.59</v>
      </c>
      <c r="G4901" s="25"/>
    </row>
    <row r="4902" spans="1:7" x14ac:dyDescent="0.25">
      <c r="A4902" t="s">
        <v>5032</v>
      </c>
      <c r="B4902">
        <v>116.68</v>
      </c>
      <c r="C4902">
        <v>104.41</v>
      </c>
      <c r="D4902">
        <v>194.3</v>
      </c>
      <c r="E4902">
        <f t="shared" si="76"/>
        <v>149.35500000000002</v>
      </c>
      <c r="F4902">
        <v>43.79</v>
      </c>
      <c r="G4902" s="25"/>
    </row>
    <row r="4903" spans="1:7" x14ac:dyDescent="0.25">
      <c r="A4903" t="s">
        <v>5033</v>
      </c>
      <c r="B4903">
        <v>30.76</v>
      </c>
      <c r="C4903">
        <v>35.43</v>
      </c>
      <c r="D4903">
        <v>43.3</v>
      </c>
      <c r="E4903">
        <f t="shared" si="76"/>
        <v>39.364999999999995</v>
      </c>
      <c r="F4903">
        <v>12</v>
      </c>
      <c r="G4903" s="25"/>
    </row>
    <row r="4904" spans="1:7" x14ac:dyDescent="0.25">
      <c r="A4904" t="s">
        <v>5034</v>
      </c>
      <c r="B4904">
        <v>0</v>
      </c>
      <c r="C4904">
        <v>0</v>
      </c>
      <c r="D4904">
        <v>0</v>
      </c>
      <c r="E4904">
        <f t="shared" si="76"/>
        <v>0</v>
      </c>
      <c r="F4904">
        <v>0</v>
      </c>
      <c r="G4904" s="25"/>
    </row>
    <row r="4905" spans="1:7" x14ac:dyDescent="0.25">
      <c r="A4905" t="s">
        <v>5035</v>
      </c>
      <c r="B4905">
        <v>0</v>
      </c>
      <c r="C4905">
        <v>0</v>
      </c>
      <c r="D4905">
        <v>0</v>
      </c>
      <c r="E4905">
        <f t="shared" si="76"/>
        <v>0</v>
      </c>
      <c r="F4905">
        <v>0</v>
      </c>
      <c r="G4905" s="25"/>
    </row>
    <row r="4906" spans="1:7" x14ac:dyDescent="0.25">
      <c r="A4906" t="s">
        <v>5036</v>
      </c>
      <c r="B4906">
        <v>0</v>
      </c>
      <c r="C4906">
        <v>0</v>
      </c>
      <c r="D4906">
        <v>0</v>
      </c>
      <c r="E4906">
        <f t="shared" si="76"/>
        <v>0</v>
      </c>
      <c r="F4906">
        <v>0</v>
      </c>
      <c r="G4906" s="25"/>
    </row>
    <row r="4907" spans="1:7" x14ac:dyDescent="0.25">
      <c r="A4907" t="s">
        <v>5037</v>
      </c>
      <c r="B4907">
        <v>0</v>
      </c>
      <c r="C4907">
        <v>0</v>
      </c>
      <c r="D4907">
        <v>0</v>
      </c>
      <c r="E4907">
        <f t="shared" si="76"/>
        <v>0</v>
      </c>
      <c r="F4907">
        <v>0</v>
      </c>
      <c r="G4907" s="25"/>
    </row>
    <row r="4908" spans="1:7" x14ac:dyDescent="0.25">
      <c r="A4908" t="s">
        <v>5038</v>
      </c>
      <c r="B4908">
        <v>0</v>
      </c>
      <c r="C4908">
        <v>0</v>
      </c>
      <c r="D4908">
        <v>0</v>
      </c>
      <c r="E4908">
        <f t="shared" si="76"/>
        <v>0</v>
      </c>
      <c r="F4908">
        <v>0</v>
      </c>
      <c r="G4908" s="25"/>
    </row>
    <row r="4909" spans="1:7" x14ac:dyDescent="0.25">
      <c r="A4909" t="s">
        <v>5039</v>
      </c>
      <c r="B4909">
        <v>0</v>
      </c>
      <c r="C4909">
        <v>0</v>
      </c>
      <c r="D4909">
        <v>0</v>
      </c>
      <c r="E4909">
        <f t="shared" si="76"/>
        <v>0</v>
      </c>
      <c r="F4909">
        <v>0</v>
      </c>
      <c r="G4909" s="25"/>
    </row>
    <row r="4910" spans="1:7" x14ac:dyDescent="0.25">
      <c r="A4910" t="s">
        <v>5040</v>
      </c>
      <c r="B4910">
        <v>0</v>
      </c>
      <c r="C4910">
        <v>0</v>
      </c>
      <c r="D4910">
        <v>0</v>
      </c>
      <c r="E4910">
        <f t="shared" si="76"/>
        <v>0</v>
      </c>
      <c r="F4910">
        <v>0</v>
      </c>
      <c r="G4910" s="25"/>
    </row>
    <row r="4911" spans="1:7" x14ac:dyDescent="0.25">
      <c r="A4911" t="s">
        <v>5041</v>
      </c>
      <c r="B4911">
        <v>0</v>
      </c>
      <c r="C4911">
        <v>0</v>
      </c>
      <c r="D4911">
        <v>0</v>
      </c>
      <c r="E4911">
        <f t="shared" si="76"/>
        <v>0</v>
      </c>
      <c r="F4911">
        <v>0</v>
      </c>
      <c r="G4911" s="25"/>
    </row>
    <row r="4912" spans="1:7" x14ac:dyDescent="0.25">
      <c r="A4912" t="s">
        <v>5042</v>
      </c>
      <c r="B4912">
        <v>0</v>
      </c>
      <c r="C4912">
        <v>0</v>
      </c>
      <c r="D4912">
        <v>0</v>
      </c>
      <c r="E4912">
        <f t="shared" si="76"/>
        <v>0</v>
      </c>
      <c r="F4912">
        <v>0</v>
      </c>
      <c r="G4912" s="25"/>
    </row>
    <row r="4913" spans="1:7" x14ac:dyDescent="0.25">
      <c r="A4913" t="s">
        <v>5043</v>
      </c>
      <c r="B4913">
        <v>4.57</v>
      </c>
      <c r="C4913">
        <v>5.75</v>
      </c>
      <c r="D4913">
        <v>5.62</v>
      </c>
      <c r="E4913">
        <f t="shared" si="76"/>
        <v>5.6850000000000005</v>
      </c>
      <c r="F4913">
        <v>0.7</v>
      </c>
      <c r="G4913" s="25"/>
    </row>
    <row r="4914" spans="1:7" x14ac:dyDescent="0.25">
      <c r="A4914" t="s">
        <v>5044</v>
      </c>
      <c r="B4914">
        <v>11.13</v>
      </c>
      <c r="C4914">
        <v>12.23</v>
      </c>
      <c r="D4914">
        <v>12</v>
      </c>
      <c r="E4914">
        <f t="shared" si="76"/>
        <v>12.115</v>
      </c>
      <c r="F4914">
        <v>2.92</v>
      </c>
      <c r="G4914" s="25"/>
    </row>
    <row r="4915" spans="1:7" x14ac:dyDescent="0.25">
      <c r="A4915" t="s">
        <v>5045</v>
      </c>
      <c r="B4915">
        <v>123.2</v>
      </c>
      <c r="C4915">
        <v>144.51</v>
      </c>
      <c r="D4915">
        <v>124.95</v>
      </c>
      <c r="E4915">
        <f t="shared" si="76"/>
        <v>134.72999999999999</v>
      </c>
      <c r="F4915">
        <v>49.44</v>
      </c>
      <c r="G4915" s="25"/>
    </row>
    <row r="4916" spans="1:7" x14ac:dyDescent="0.25">
      <c r="A4916" t="s">
        <v>5046</v>
      </c>
      <c r="B4916">
        <v>198.06</v>
      </c>
      <c r="C4916">
        <v>220.36</v>
      </c>
      <c r="D4916">
        <v>197.76</v>
      </c>
      <c r="E4916">
        <f t="shared" si="76"/>
        <v>209.06</v>
      </c>
      <c r="F4916">
        <v>113.89</v>
      </c>
      <c r="G4916" s="25"/>
    </row>
    <row r="4917" spans="1:7" x14ac:dyDescent="0.25">
      <c r="A4917" t="s">
        <v>5047</v>
      </c>
      <c r="B4917">
        <v>289.52999999999997</v>
      </c>
      <c r="C4917">
        <v>311.91000000000003</v>
      </c>
      <c r="D4917">
        <v>282.83</v>
      </c>
      <c r="E4917">
        <f t="shared" si="76"/>
        <v>297.37</v>
      </c>
      <c r="F4917">
        <v>173.6</v>
      </c>
      <c r="G4917" s="25"/>
    </row>
    <row r="4918" spans="1:7" x14ac:dyDescent="0.25">
      <c r="A4918" t="s">
        <v>5048</v>
      </c>
      <c r="B4918">
        <v>732.5</v>
      </c>
      <c r="C4918">
        <v>730.71</v>
      </c>
      <c r="D4918">
        <v>529.41</v>
      </c>
      <c r="E4918">
        <f t="shared" si="76"/>
        <v>630.05999999999995</v>
      </c>
      <c r="F4918">
        <v>431.66</v>
      </c>
      <c r="G4918" s="25"/>
    </row>
    <row r="4919" spans="1:7" x14ac:dyDescent="0.25">
      <c r="A4919" t="s">
        <v>5049</v>
      </c>
      <c r="B4919">
        <v>768.5</v>
      </c>
      <c r="C4919">
        <v>708.25</v>
      </c>
      <c r="D4919">
        <v>608.01</v>
      </c>
      <c r="E4919">
        <f t="shared" si="76"/>
        <v>658.13</v>
      </c>
      <c r="F4919">
        <v>493.51</v>
      </c>
      <c r="G4919" s="25"/>
    </row>
    <row r="4920" spans="1:7" x14ac:dyDescent="0.25">
      <c r="A4920" t="s">
        <v>5050</v>
      </c>
      <c r="B4920">
        <v>829.61</v>
      </c>
      <c r="C4920">
        <v>712.2</v>
      </c>
      <c r="D4920">
        <v>688.94</v>
      </c>
      <c r="E4920">
        <f t="shared" si="76"/>
        <v>700.57</v>
      </c>
      <c r="F4920">
        <v>542.54</v>
      </c>
      <c r="G4920" s="25"/>
    </row>
    <row r="4921" spans="1:7" x14ac:dyDescent="0.25">
      <c r="A4921" t="s">
        <v>5051</v>
      </c>
      <c r="B4921">
        <v>637.95000000000005</v>
      </c>
      <c r="C4921">
        <v>557.1</v>
      </c>
      <c r="D4921">
        <v>591.6</v>
      </c>
      <c r="E4921">
        <f t="shared" si="76"/>
        <v>574.35</v>
      </c>
      <c r="F4921">
        <v>418.81</v>
      </c>
      <c r="G4921" s="25"/>
    </row>
    <row r="4922" spans="1:7" x14ac:dyDescent="0.25">
      <c r="A4922" t="s">
        <v>5052</v>
      </c>
      <c r="B4922">
        <v>637.08000000000004</v>
      </c>
      <c r="C4922">
        <v>519.82000000000005</v>
      </c>
      <c r="D4922">
        <v>616.41999999999996</v>
      </c>
      <c r="E4922">
        <f t="shared" si="76"/>
        <v>568.12</v>
      </c>
      <c r="F4922">
        <v>405.39</v>
      </c>
      <c r="G4922" s="25"/>
    </row>
    <row r="4923" spans="1:7" x14ac:dyDescent="0.25">
      <c r="A4923" t="s">
        <v>5053</v>
      </c>
      <c r="B4923">
        <v>389.34</v>
      </c>
      <c r="C4923">
        <v>356.76</v>
      </c>
      <c r="D4923">
        <v>410.21</v>
      </c>
      <c r="E4923">
        <f t="shared" si="76"/>
        <v>383.48500000000001</v>
      </c>
      <c r="F4923">
        <v>237.08</v>
      </c>
      <c r="G4923" s="25"/>
    </row>
    <row r="4924" spans="1:7" x14ac:dyDescent="0.25">
      <c r="A4924" t="s">
        <v>5054</v>
      </c>
      <c r="B4924">
        <v>365.08</v>
      </c>
      <c r="C4924">
        <v>299.07</v>
      </c>
      <c r="D4924">
        <v>418.41</v>
      </c>
      <c r="E4924">
        <f t="shared" si="76"/>
        <v>358.74</v>
      </c>
      <c r="F4924">
        <v>195.79</v>
      </c>
      <c r="G4924" s="25"/>
    </row>
    <row r="4925" spans="1:7" x14ac:dyDescent="0.25">
      <c r="A4925" t="s">
        <v>5055</v>
      </c>
      <c r="B4925">
        <v>115.4</v>
      </c>
      <c r="C4925">
        <v>122.32</v>
      </c>
      <c r="D4925">
        <v>124.99</v>
      </c>
      <c r="E4925">
        <f t="shared" si="76"/>
        <v>123.655</v>
      </c>
      <c r="F4925">
        <v>67.75</v>
      </c>
      <c r="G4925" s="25"/>
    </row>
    <row r="4926" spans="1:7" x14ac:dyDescent="0.25">
      <c r="A4926" t="s">
        <v>5056</v>
      </c>
      <c r="B4926">
        <v>95</v>
      </c>
      <c r="C4926">
        <v>95.75</v>
      </c>
      <c r="D4926">
        <v>122.68</v>
      </c>
      <c r="E4926">
        <f t="shared" si="76"/>
        <v>109.215</v>
      </c>
      <c r="F4926">
        <v>37.75</v>
      </c>
      <c r="G4926" s="25"/>
    </row>
    <row r="4927" spans="1:7" x14ac:dyDescent="0.25">
      <c r="A4927" t="s">
        <v>5057</v>
      </c>
      <c r="B4927">
        <v>11.03</v>
      </c>
      <c r="C4927">
        <v>13.03</v>
      </c>
      <c r="D4927">
        <v>13.27</v>
      </c>
      <c r="E4927">
        <f t="shared" si="76"/>
        <v>13.149999999999999</v>
      </c>
      <c r="F4927">
        <v>3.31</v>
      </c>
      <c r="G4927" s="25"/>
    </row>
    <row r="4928" spans="1:7" x14ac:dyDescent="0.25">
      <c r="A4928" t="s">
        <v>5058</v>
      </c>
      <c r="B4928">
        <v>0</v>
      </c>
      <c r="C4928">
        <v>0</v>
      </c>
      <c r="D4928">
        <v>0</v>
      </c>
      <c r="E4928">
        <f t="shared" si="76"/>
        <v>0</v>
      </c>
      <c r="F4928">
        <v>0</v>
      </c>
      <c r="G4928" s="25"/>
    </row>
    <row r="4929" spans="1:7" x14ac:dyDescent="0.25">
      <c r="A4929" t="s">
        <v>5059</v>
      </c>
      <c r="B4929">
        <v>0</v>
      </c>
      <c r="C4929">
        <v>0</v>
      </c>
      <c r="D4929">
        <v>0</v>
      </c>
      <c r="E4929">
        <f t="shared" si="76"/>
        <v>0</v>
      </c>
      <c r="F4929">
        <v>0</v>
      </c>
      <c r="G4929" s="25"/>
    </row>
    <row r="4930" spans="1:7" x14ac:dyDescent="0.25">
      <c r="A4930" t="s">
        <v>5060</v>
      </c>
      <c r="B4930">
        <v>0</v>
      </c>
      <c r="C4930">
        <v>0</v>
      </c>
      <c r="D4930">
        <v>0</v>
      </c>
      <c r="E4930">
        <f t="shared" si="76"/>
        <v>0</v>
      </c>
      <c r="F4930">
        <v>0</v>
      </c>
      <c r="G4930" s="25"/>
    </row>
    <row r="4931" spans="1:7" x14ac:dyDescent="0.25">
      <c r="A4931" t="s">
        <v>5061</v>
      </c>
      <c r="B4931">
        <v>0</v>
      </c>
      <c r="C4931">
        <v>0</v>
      </c>
      <c r="D4931">
        <v>0</v>
      </c>
      <c r="E4931">
        <f t="shared" si="76"/>
        <v>0</v>
      </c>
      <c r="F4931">
        <v>0</v>
      </c>
      <c r="G4931" s="25"/>
    </row>
    <row r="4932" spans="1:7" x14ac:dyDescent="0.25">
      <c r="A4932" t="s">
        <v>5062</v>
      </c>
      <c r="B4932">
        <v>0</v>
      </c>
      <c r="C4932">
        <v>0</v>
      </c>
      <c r="D4932">
        <v>0</v>
      </c>
      <c r="E4932">
        <f t="shared" si="76"/>
        <v>0</v>
      </c>
      <c r="F4932">
        <v>0</v>
      </c>
      <c r="G4932" s="25"/>
    </row>
    <row r="4933" spans="1:7" x14ac:dyDescent="0.25">
      <c r="A4933" t="s">
        <v>5063</v>
      </c>
      <c r="B4933">
        <v>0</v>
      </c>
      <c r="C4933">
        <v>0</v>
      </c>
      <c r="D4933">
        <v>0</v>
      </c>
      <c r="E4933">
        <f t="shared" si="76"/>
        <v>0</v>
      </c>
      <c r="F4933">
        <v>0</v>
      </c>
      <c r="G4933" s="25"/>
    </row>
    <row r="4934" spans="1:7" x14ac:dyDescent="0.25">
      <c r="A4934" t="s">
        <v>5064</v>
      </c>
      <c r="B4934">
        <v>0</v>
      </c>
      <c r="C4934">
        <v>0</v>
      </c>
      <c r="D4934">
        <v>0</v>
      </c>
      <c r="E4934">
        <f t="shared" si="76"/>
        <v>0</v>
      </c>
      <c r="F4934">
        <v>0</v>
      </c>
      <c r="G4934" s="25"/>
    </row>
    <row r="4935" spans="1:7" x14ac:dyDescent="0.25">
      <c r="A4935" t="s">
        <v>5065</v>
      </c>
      <c r="B4935">
        <v>0</v>
      </c>
      <c r="C4935">
        <v>0</v>
      </c>
      <c r="D4935">
        <v>0</v>
      </c>
      <c r="E4935">
        <f t="shared" si="76"/>
        <v>0</v>
      </c>
      <c r="F4935">
        <v>0</v>
      </c>
      <c r="G4935" s="25"/>
    </row>
    <row r="4936" spans="1:7" x14ac:dyDescent="0.25">
      <c r="A4936" t="s">
        <v>5066</v>
      </c>
      <c r="B4936">
        <v>0</v>
      </c>
      <c r="C4936">
        <v>0</v>
      </c>
      <c r="D4936">
        <v>0</v>
      </c>
      <c r="E4936">
        <f t="shared" si="76"/>
        <v>0</v>
      </c>
      <c r="F4936">
        <v>0</v>
      </c>
      <c r="G4936" s="25"/>
    </row>
    <row r="4937" spans="1:7" x14ac:dyDescent="0.25">
      <c r="A4937" t="s">
        <v>5067</v>
      </c>
      <c r="B4937">
        <v>11.25</v>
      </c>
      <c r="C4937">
        <v>36.380000000000003</v>
      </c>
      <c r="D4937">
        <v>13.29</v>
      </c>
      <c r="E4937">
        <f t="shared" si="76"/>
        <v>24.835000000000001</v>
      </c>
      <c r="F4937">
        <v>3.39</v>
      </c>
      <c r="G4937" s="25"/>
    </row>
    <row r="4938" spans="1:7" x14ac:dyDescent="0.25">
      <c r="A4938" t="s">
        <v>5068</v>
      </c>
      <c r="B4938">
        <v>33.22</v>
      </c>
      <c r="C4938">
        <v>291.19</v>
      </c>
      <c r="D4938">
        <v>44.12</v>
      </c>
      <c r="E4938">
        <f t="shared" si="76"/>
        <v>167.655</v>
      </c>
      <c r="F4938">
        <v>15.52</v>
      </c>
      <c r="G4938" s="25"/>
    </row>
    <row r="4939" spans="1:7" x14ac:dyDescent="0.25">
      <c r="A4939" t="s">
        <v>5069</v>
      </c>
      <c r="B4939">
        <v>207.94</v>
      </c>
      <c r="C4939">
        <v>457.51</v>
      </c>
      <c r="D4939">
        <v>92.23</v>
      </c>
      <c r="E4939">
        <f t="shared" si="76"/>
        <v>274.87</v>
      </c>
      <c r="F4939">
        <v>29.57</v>
      </c>
      <c r="G4939" s="25"/>
    </row>
    <row r="4940" spans="1:7" x14ac:dyDescent="0.25">
      <c r="A4940" t="s">
        <v>5070</v>
      </c>
      <c r="B4940">
        <v>426.53</v>
      </c>
      <c r="C4940">
        <v>594.02</v>
      </c>
      <c r="D4940">
        <v>240.13</v>
      </c>
      <c r="E4940">
        <f t="shared" si="76"/>
        <v>417.07499999999999</v>
      </c>
      <c r="F4940">
        <v>137.79</v>
      </c>
      <c r="G4940" s="25"/>
    </row>
    <row r="4941" spans="1:7" x14ac:dyDescent="0.25">
      <c r="A4941" t="s">
        <v>5071</v>
      </c>
      <c r="B4941">
        <v>609.59</v>
      </c>
      <c r="C4941">
        <v>687.7</v>
      </c>
      <c r="D4941">
        <v>398.66</v>
      </c>
      <c r="E4941">
        <f t="shared" si="76"/>
        <v>543.18000000000006</v>
      </c>
      <c r="F4941">
        <v>302.54000000000002</v>
      </c>
      <c r="G4941" s="25"/>
    </row>
    <row r="4942" spans="1:7" x14ac:dyDescent="0.25">
      <c r="A4942" t="s">
        <v>5072</v>
      </c>
      <c r="B4942">
        <v>388.86</v>
      </c>
      <c r="C4942">
        <v>404.21</v>
      </c>
      <c r="D4942">
        <v>370.76</v>
      </c>
      <c r="E4942">
        <f t="shared" ref="E4942:E5005" si="77">(C4942+D4942)/2</f>
        <v>387.48500000000001</v>
      </c>
      <c r="F4942">
        <v>241.45</v>
      </c>
      <c r="G4942" s="25"/>
    </row>
    <row r="4943" spans="1:7" x14ac:dyDescent="0.25">
      <c r="A4943" t="s">
        <v>5073</v>
      </c>
      <c r="B4943">
        <v>236.78</v>
      </c>
      <c r="C4943">
        <v>252.01</v>
      </c>
      <c r="D4943">
        <v>251.49</v>
      </c>
      <c r="E4943">
        <f t="shared" si="77"/>
        <v>251.75</v>
      </c>
      <c r="F4943">
        <v>145.62</v>
      </c>
      <c r="G4943" s="25"/>
    </row>
    <row r="4944" spans="1:7" x14ac:dyDescent="0.25">
      <c r="A4944" t="s">
        <v>5074</v>
      </c>
      <c r="B4944">
        <v>261.97000000000003</v>
      </c>
      <c r="C4944">
        <v>277.64</v>
      </c>
      <c r="D4944">
        <v>277.42</v>
      </c>
      <c r="E4944">
        <f t="shared" si="77"/>
        <v>277.52999999999997</v>
      </c>
      <c r="F4944">
        <v>161.93</v>
      </c>
      <c r="G4944" s="25"/>
    </row>
    <row r="4945" spans="1:7" x14ac:dyDescent="0.25">
      <c r="A4945" t="s">
        <v>5075</v>
      </c>
      <c r="B4945">
        <v>510.35</v>
      </c>
      <c r="C4945">
        <v>481.1</v>
      </c>
      <c r="D4945">
        <v>498.42</v>
      </c>
      <c r="E4945">
        <f t="shared" si="77"/>
        <v>489.76</v>
      </c>
      <c r="F4945">
        <v>329.3</v>
      </c>
      <c r="G4945" s="25"/>
    </row>
    <row r="4946" spans="1:7" x14ac:dyDescent="0.25">
      <c r="A4946" t="s">
        <v>5076</v>
      </c>
      <c r="B4946">
        <v>524.04</v>
      </c>
      <c r="C4946">
        <v>468.07</v>
      </c>
      <c r="D4946">
        <v>522.05999999999995</v>
      </c>
      <c r="E4946">
        <f t="shared" si="77"/>
        <v>495.06499999999994</v>
      </c>
      <c r="F4946">
        <v>332.65</v>
      </c>
      <c r="G4946" s="25"/>
    </row>
    <row r="4947" spans="1:7" x14ac:dyDescent="0.25">
      <c r="A4947" t="s">
        <v>5077</v>
      </c>
      <c r="B4947">
        <v>475.79</v>
      </c>
      <c r="C4947">
        <v>405.9</v>
      </c>
      <c r="D4947">
        <v>499.09</v>
      </c>
      <c r="E4947">
        <f t="shared" si="77"/>
        <v>452.495</v>
      </c>
      <c r="F4947">
        <v>286.27</v>
      </c>
      <c r="G4947" s="25"/>
    </row>
    <row r="4948" spans="1:7" x14ac:dyDescent="0.25">
      <c r="A4948" t="s">
        <v>5078</v>
      </c>
      <c r="B4948">
        <v>215.77</v>
      </c>
      <c r="C4948">
        <v>221.6</v>
      </c>
      <c r="D4948">
        <v>233.39</v>
      </c>
      <c r="E4948">
        <f t="shared" si="77"/>
        <v>227.495</v>
      </c>
      <c r="F4948">
        <v>128.57</v>
      </c>
      <c r="G4948" s="25"/>
    </row>
    <row r="4949" spans="1:7" x14ac:dyDescent="0.25">
      <c r="A4949" t="s">
        <v>5079</v>
      </c>
      <c r="B4949">
        <v>87.22</v>
      </c>
      <c r="C4949">
        <v>93.67</v>
      </c>
      <c r="D4949">
        <v>93.67</v>
      </c>
      <c r="E4949">
        <f t="shared" si="77"/>
        <v>93.67</v>
      </c>
      <c r="F4949">
        <v>50.84</v>
      </c>
      <c r="G4949" s="25"/>
    </row>
    <row r="4950" spans="1:7" x14ac:dyDescent="0.25">
      <c r="A4950" t="s">
        <v>5080</v>
      </c>
      <c r="B4950">
        <v>53.28</v>
      </c>
      <c r="C4950">
        <v>57.44</v>
      </c>
      <c r="D4950">
        <v>57.44</v>
      </c>
      <c r="E4950">
        <f t="shared" si="77"/>
        <v>57.44</v>
      </c>
      <c r="F4950">
        <v>20.6</v>
      </c>
      <c r="G4950" s="25"/>
    </row>
    <row r="4951" spans="1:7" x14ac:dyDescent="0.25">
      <c r="A4951" t="s">
        <v>5081</v>
      </c>
      <c r="B4951">
        <v>1.94</v>
      </c>
      <c r="C4951">
        <v>2.57</v>
      </c>
      <c r="D4951">
        <v>2.65</v>
      </c>
      <c r="E4951">
        <f t="shared" si="77"/>
        <v>2.61</v>
      </c>
      <c r="F4951">
        <v>0</v>
      </c>
      <c r="G4951" s="25"/>
    </row>
    <row r="4952" spans="1:7" x14ac:dyDescent="0.25">
      <c r="A4952" t="s">
        <v>5082</v>
      </c>
      <c r="B4952">
        <v>0</v>
      </c>
      <c r="C4952">
        <v>0</v>
      </c>
      <c r="D4952">
        <v>0</v>
      </c>
      <c r="E4952">
        <f t="shared" si="77"/>
        <v>0</v>
      </c>
      <c r="F4952">
        <v>0</v>
      </c>
      <c r="G4952" s="25"/>
    </row>
    <row r="4953" spans="1:7" x14ac:dyDescent="0.25">
      <c r="A4953" t="s">
        <v>5083</v>
      </c>
      <c r="B4953">
        <v>0</v>
      </c>
      <c r="C4953">
        <v>0</v>
      </c>
      <c r="D4953">
        <v>0</v>
      </c>
      <c r="E4953">
        <f t="shared" si="77"/>
        <v>0</v>
      </c>
      <c r="F4953">
        <v>0</v>
      </c>
      <c r="G4953" s="25"/>
    </row>
    <row r="4954" spans="1:7" x14ac:dyDescent="0.25">
      <c r="A4954" t="s">
        <v>5084</v>
      </c>
      <c r="B4954">
        <v>0</v>
      </c>
      <c r="C4954">
        <v>0</v>
      </c>
      <c r="D4954">
        <v>0</v>
      </c>
      <c r="E4954">
        <f t="shared" si="77"/>
        <v>0</v>
      </c>
      <c r="F4954">
        <v>0</v>
      </c>
      <c r="G4954" s="25"/>
    </row>
    <row r="4955" spans="1:7" x14ac:dyDescent="0.25">
      <c r="A4955" t="s">
        <v>5085</v>
      </c>
      <c r="B4955">
        <v>0</v>
      </c>
      <c r="C4955">
        <v>0</v>
      </c>
      <c r="D4955">
        <v>0</v>
      </c>
      <c r="E4955">
        <f t="shared" si="77"/>
        <v>0</v>
      </c>
      <c r="F4955">
        <v>0</v>
      </c>
      <c r="G4955" s="25"/>
    </row>
    <row r="4956" spans="1:7" x14ac:dyDescent="0.25">
      <c r="A4956" t="s">
        <v>5086</v>
      </c>
      <c r="B4956">
        <v>0</v>
      </c>
      <c r="C4956">
        <v>0</v>
      </c>
      <c r="D4956">
        <v>0</v>
      </c>
      <c r="E4956">
        <f t="shared" si="77"/>
        <v>0</v>
      </c>
      <c r="F4956">
        <v>0</v>
      </c>
      <c r="G4956" s="25"/>
    </row>
    <row r="4957" spans="1:7" x14ac:dyDescent="0.25">
      <c r="A4957" t="s">
        <v>5087</v>
      </c>
      <c r="B4957">
        <v>0</v>
      </c>
      <c r="C4957">
        <v>0</v>
      </c>
      <c r="D4957">
        <v>0</v>
      </c>
      <c r="E4957">
        <f t="shared" si="77"/>
        <v>0</v>
      </c>
      <c r="F4957">
        <v>0</v>
      </c>
      <c r="G4957" s="25"/>
    </row>
    <row r="4958" spans="1:7" x14ac:dyDescent="0.25">
      <c r="A4958" t="s">
        <v>5088</v>
      </c>
      <c r="B4958">
        <v>0</v>
      </c>
      <c r="C4958">
        <v>0</v>
      </c>
      <c r="D4958">
        <v>0</v>
      </c>
      <c r="E4958">
        <f t="shared" si="77"/>
        <v>0</v>
      </c>
      <c r="F4958">
        <v>0</v>
      </c>
      <c r="G4958" s="25"/>
    </row>
    <row r="4959" spans="1:7" x14ac:dyDescent="0.25">
      <c r="A4959" t="s">
        <v>5089</v>
      </c>
      <c r="B4959">
        <v>0</v>
      </c>
      <c r="C4959">
        <v>0</v>
      </c>
      <c r="D4959">
        <v>0</v>
      </c>
      <c r="E4959">
        <f t="shared" si="77"/>
        <v>0</v>
      </c>
      <c r="F4959">
        <v>0</v>
      </c>
      <c r="G4959" s="25"/>
    </row>
    <row r="4960" spans="1:7" x14ac:dyDescent="0.25">
      <c r="A4960" t="s">
        <v>5090</v>
      </c>
      <c r="B4960">
        <v>0</v>
      </c>
      <c r="C4960">
        <v>0</v>
      </c>
      <c r="D4960">
        <v>0</v>
      </c>
      <c r="E4960">
        <f t="shared" si="77"/>
        <v>0</v>
      </c>
      <c r="F4960">
        <v>0</v>
      </c>
      <c r="G4960" s="25"/>
    </row>
    <row r="4961" spans="1:7" x14ac:dyDescent="0.25">
      <c r="A4961" t="s">
        <v>5091</v>
      </c>
      <c r="B4961">
        <v>7.78</v>
      </c>
      <c r="C4961">
        <v>12.55</v>
      </c>
      <c r="D4961">
        <v>9.32</v>
      </c>
      <c r="E4961">
        <f t="shared" si="77"/>
        <v>10.935</v>
      </c>
      <c r="F4961">
        <v>1.94</v>
      </c>
      <c r="G4961" s="25"/>
    </row>
    <row r="4962" spans="1:7" x14ac:dyDescent="0.25">
      <c r="A4962" t="s">
        <v>5092</v>
      </c>
      <c r="B4962">
        <v>51.94</v>
      </c>
      <c r="C4962">
        <v>228.58</v>
      </c>
      <c r="D4962">
        <v>63.75</v>
      </c>
      <c r="E4962">
        <f t="shared" si="77"/>
        <v>146.16500000000002</v>
      </c>
      <c r="F4962">
        <v>23.61</v>
      </c>
      <c r="G4962" s="25"/>
    </row>
    <row r="4963" spans="1:7" x14ac:dyDescent="0.25">
      <c r="A4963" t="s">
        <v>5093</v>
      </c>
      <c r="B4963">
        <v>212.03</v>
      </c>
      <c r="C4963">
        <v>450.64</v>
      </c>
      <c r="D4963">
        <v>100.94</v>
      </c>
      <c r="E4963">
        <f t="shared" si="77"/>
        <v>275.78999999999996</v>
      </c>
      <c r="F4963">
        <v>35.4</v>
      </c>
      <c r="G4963" s="25"/>
    </row>
    <row r="4964" spans="1:7" x14ac:dyDescent="0.25">
      <c r="A4964" t="s">
        <v>5094</v>
      </c>
      <c r="B4964">
        <v>440.74</v>
      </c>
      <c r="C4964">
        <v>614.54</v>
      </c>
      <c r="D4964">
        <v>244.02</v>
      </c>
      <c r="E4964">
        <f t="shared" si="77"/>
        <v>429.28</v>
      </c>
      <c r="F4964">
        <v>142.25</v>
      </c>
      <c r="G4964" s="25"/>
    </row>
    <row r="4965" spans="1:7" x14ac:dyDescent="0.25">
      <c r="A4965" t="s">
        <v>5095</v>
      </c>
      <c r="B4965">
        <v>559.46</v>
      </c>
      <c r="C4965">
        <v>622.82000000000005</v>
      </c>
      <c r="D4965">
        <v>392.13</v>
      </c>
      <c r="E4965">
        <f t="shared" si="77"/>
        <v>507.47500000000002</v>
      </c>
      <c r="F4965">
        <v>297.73</v>
      </c>
      <c r="G4965" s="25"/>
    </row>
    <row r="4966" spans="1:7" x14ac:dyDescent="0.25">
      <c r="A4966" t="s">
        <v>5096</v>
      </c>
      <c r="B4966">
        <v>679.09</v>
      </c>
      <c r="C4966">
        <v>677.37</v>
      </c>
      <c r="D4966">
        <v>512.29</v>
      </c>
      <c r="E4966">
        <f t="shared" si="77"/>
        <v>594.82999999999993</v>
      </c>
      <c r="F4966">
        <v>415.02</v>
      </c>
      <c r="G4966" s="25"/>
    </row>
    <row r="4967" spans="1:7" x14ac:dyDescent="0.25">
      <c r="A4967" t="s">
        <v>5097</v>
      </c>
      <c r="B4967">
        <v>299.19</v>
      </c>
      <c r="C4967">
        <v>314.95</v>
      </c>
      <c r="D4967">
        <v>311.76</v>
      </c>
      <c r="E4967">
        <f t="shared" si="77"/>
        <v>313.35500000000002</v>
      </c>
      <c r="F4967">
        <v>186.54</v>
      </c>
      <c r="G4967" s="25"/>
    </row>
    <row r="4968" spans="1:7" x14ac:dyDescent="0.25">
      <c r="A4968" t="s">
        <v>5098</v>
      </c>
      <c r="B4968">
        <v>430.7</v>
      </c>
      <c r="C4968">
        <v>430.73</v>
      </c>
      <c r="D4968">
        <v>427.26</v>
      </c>
      <c r="E4968">
        <f t="shared" si="77"/>
        <v>428.995</v>
      </c>
      <c r="F4968">
        <v>276.37</v>
      </c>
      <c r="G4968" s="25"/>
    </row>
    <row r="4969" spans="1:7" x14ac:dyDescent="0.25">
      <c r="A4969" t="s">
        <v>5099</v>
      </c>
      <c r="B4969">
        <v>325.57</v>
      </c>
      <c r="C4969">
        <v>337.04</v>
      </c>
      <c r="D4969">
        <v>339.71</v>
      </c>
      <c r="E4969">
        <f t="shared" si="77"/>
        <v>338.375</v>
      </c>
      <c r="F4969">
        <v>204.45</v>
      </c>
      <c r="G4969" s="25"/>
    </row>
    <row r="4970" spans="1:7" x14ac:dyDescent="0.25">
      <c r="A4970" t="s">
        <v>5100</v>
      </c>
      <c r="B4970">
        <v>516.85</v>
      </c>
      <c r="C4970">
        <v>460.38</v>
      </c>
      <c r="D4970">
        <v>513.80999999999995</v>
      </c>
      <c r="E4970">
        <f t="shared" si="77"/>
        <v>487.09499999999997</v>
      </c>
      <c r="F4970">
        <v>331.34</v>
      </c>
      <c r="G4970" s="25"/>
    </row>
    <row r="4971" spans="1:7" x14ac:dyDescent="0.25">
      <c r="A4971" t="s">
        <v>5101</v>
      </c>
      <c r="B4971">
        <v>653.32000000000005</v>
      </c>
      <c r="C4971">
        <v>462.66</v>
      </c>
      <c r="D4971">
        <v>681.29</v>
      </c>
      <c r="E4971">
        <f t="shared" si="77"/>
        <v>571.97500000000002</v>
      </c>
      <c r="F4971">
        <v>374.36</v>
      </c>
      <c r="G4971" s="25"/>
    </row>
    <row r="4972" spans="1:7" x14ac:dyDescent="0.25">
      <c r="A4972" t="s">
        <v>5102</v>
      </c>
      <c r="B4972">
        <v>494.61</v>
      </c>
      <c r="C4972">
        <v>321.27</v>
      </c>
      <c r="D4972">
        <v>593.9</v>
      </c>
      <c r="E4972">
        <f t="shared" si="77"/>
        <v>457.58499999999998</v>
      </c>
      <c r="F4972">
        <v>228.92</v>
      </c>
      <c r="G4972" s="25"/>
    </row>
    <row r="4973" spans="1:7" x14ac:dyDescent="0.25">
      <c r="A4973" t="s">
        <v>5103</v>
      </c>
      <c r="B4973">
        <v>283.44</v>
      </c>
      <c r="C4973">
        <v>187.97</v>
      </c>
      <c r="D4973">
        <v>412.82</v>
      </c>
      <c r="E4973">
        <f t="shared" si="77"/>
        <v>300.39499999999998</v>
      </c>
      <c r="F4973">
        <v>105.41</v>
      </c>
      <c r="G4973" s="25"/>
    </row>
    <row r="4974" spans="1:7" x14ac:dyDescent="0.25">
      <c r="A4974" t="s">
        <v>5104</v>
      </c>
      <c r="B4974">
        <v>76.930000000000007</v>
      </c>
      <c r="C4974">
        <v>81.239999999999995</v>
      </c>
      <c r="D4974">
        <v>87.38</v>
      </c>
      <c r="E4974">
        <f t="shared" si="77"/>
        <v>84.31</v>
      </c>
      <c r="F4974">
        <v>30.88</v>
      </c>
      <c r="G4974" s="25"/>
    </row>
    <row r="4975" spans="1:7" x14ac:dyDescent="0.25">
      <c r="A4975" t="s">
        <v>5105</v>
      </c>
      <c r="B4975">
        <v>17.489999999999998</v>
      </c>
      <c r="C4975">
        <v>20.39</v>
      </c>
      <c r="D4975">
        <v>20.75</v>
      </c>
      <c r="E4975">
        <f t="shared" si="77"/>
        <v>20.57</v>
      </c>
      <c r="F4975">
        <v>6.07</v>
      </c>
      <c r="G4975" s="25"/>
    </row>
    <row r="4976" spans="1:7" x14ac:dyDescent="0.25">
      <c r="A4976" t="s">
        <v>5106</v>
      </c>
      <c r="B4976">
        <v>0</v>
      </c>
      <c r="C4976">
        <v>0</v>
      </c>
      <c r="D4976">
        <v>0</v>
      </c>
      <c r="E4976">
        <f t="shared" si="77"/>
        <v>0</v>
      </c>
      <c r="F4976">
        <v>0</v>
      </c>
      <c r="G4976" s="25"/>
    </row>
    <row r="4977" spans="1:7" x14ac:dyDescent="0.25">
      <c r="A4977" t="s">
        <v>5107</v>
      </c>
      <c r="B4977">
        <v>0</v>
      </c>
      <c r="C4977">
        <v>0</v>
      </c>
      <c r="D4977">
        <v>0</v>
      </c>
      <c r="E4977">
        <f t="shared" si="77"/>
        <v>0</v>
      </c>
      <c r="F4977">
        <v>0</v>
      </c>
      <c r="G4977" s="25"/>
    </row>
    <row r="4978" spans="1:7" x14ac:dyDescent="0.25">
      <c r="A4978" t="s">
        <v>5108</v>
      </c>
      <c r="B4978">
        <v>0</v>
      </c>
      <c r="C4978">
        <v>0</v>
      </c>
      <c r="D4978">
        <v>0</v>
      </c>
      <c r="E4978">
        <f t="shared" si="77"/>
        <v>0</v>
      </c>
      <c r="F4978">
        <v>0</v>
      </c>
      <c r="G4978" s="25"/>
    </row>
    <row r="4979" spans="1:7" x14ac:dyDescent="0.25">
      <c r="A4979" t="s">
        <v>5109</v>
      </c>
      <c r="B4979">
        <v>0</v>
      </c>
      <c r="C4979">
        <v>0</v>
      </c>
      <c r="D4979">
        <v>0</v>
      </c>
      <c r="E4979">
        <f t="shared" si="77"/>
        <v>0</v>
      </c>
      <c r="F4979">
        <v>0</v>
      </c>
      <c r="G4979" s="25"/>
    </row>
    <row r="4980" spans="1:7" x14ac:dyDescent="0.25">
      <c r="A4980" t="s">
        <v>5110</v>
      </c>
      <c r="B4980">
        <v>0</v>
      </c>
      <c r="C4980">
        <v>0</v>
      </c>
      <c r="D4980">
        <v>0</v>
      </c>
      <c r="E4980">
        <f t="shared" si="77"/>
        <v>0</v>
      </c>
      <c r="F4980">
        <v>0</v>
      </c>
      <c r="G4980" s="25"/>
    </row>
    <row r="4981" spans="1:7" x14ac:dyDescent="0.25">
      <c r="A4981" t="s">
        <v>5111</v>
      </c>
      <c r="B4981">
        <v>0</v>
      </c>
      <c r="C4981">
        <v>0</v>
      </c>
      <c r="D4981">
        <v>0</v>
      </c>
      <c r="E4981">
        <f t="shared" si="77"/>
        <v>0</v>
      </c>
      <c r="F4981">
        <v>0</v>
      </c>
      <c r="G4981" s="25"/>
    </row>
    <row r="4982" spans="1:7" x14ac:dyDescent="0.25">
      <c r="A4982" t="s">
        <v>5112</v>
      </c>
      <c r="B4982">
        <v>0</v>
      </c>
      <c r="C4982">
        <v>0</v>
      </c>
      <c r="D4982">
        <v>0</v>
      </c>
      <c r="E4982">
        <f t="shared" si="77"/>
        <v>0</v>
      </c>
      <c r="F4982">
        <v>0</v>
      </c>
      <c r="G4982" s="25"/>
    </row>
    <row r="4983" spans="1:7" x14ac:dyDescent="0.25">
      <c r="A4983" t="s">
        <v>5113</v>
      </c>
      <c r="B4983">
        <v>0</v>
      </c>
      <c r="C4983">
        <v>0</v>
      </c>
      <c r="D4983">
        <v>0</v>
      </c>
      <c r="E4983">
        <f t="shared" si="77"/>
        <v>0</v>
      </c>
      <c r="F4983">
        <v>0</v>
      </c>
      <c r="G4983" s="25"/>
    </row>
    <row r="4984" spans="1:7" x14ac:dyDescent="0.25">
      <c r="A4984" t="s">
        <v>5114</v>
      </c>
      <c r="B4984">
        <v>0</v>
      </c>
      <c r="C4984">
        <v>0</v>
      </c>
      <c r="D4984">
        <v>0</v>
      </c>
      <c r="E4984">
        <f t="shared" si="77"/>
        <v>0</v>
      </c>
      <c r="F4984">
        <v>0</v>
      </c>
      <c r="G4984" s="25"/>
    </row>
    <row r="4985" spans="1:7" x14ac:dyDescent="0.25">
      <c r="A4985" t="s">
        <v>5115</v>
      </c>
      <c r="B4985">
        <v>0</v>
      </c>
      <c r="C4985">
        <v>0</v>
      </c>
      <c r="D4985">
        <v>0</v>
      </c>
      <c r="E4985">
        <f t="shared" si="77"/>
        <v>0</v>
      </c>
      <c r="F4985">
        <v>0</v>
      </c>
      <c r="G4985" s="25"/>
    </row>
    <row r="4986" spans="1:7" x14ac:dyDescent="0.25">
      <c r="A4986" t="s">
        <v>5116</v>
      </c>
      <c r="B4986">
        <v>11.28</v>
      </c>
      <c r="C4986">
        <v>12.4</v>
      </c>
      <c r="D4986">
        <v>12.17</v>
      </c>
      <c r="E4986">
        <f t="shared" si="77"/>
        <v>12.285</v>
      </c>
      <c r="F4986">
        <v>2.97</v>
      </c>
      <c r="G4986" s="25"/>
    </row>
    <row r="4987" spans="1:7" x14ac:dyDescent="0.25">
      <c r="A4987" t="s">
        <v>5117</v>
      </c>
      <c r="B4987">
        <v>127.44</v>
      </c>
      <c r="C4987">
        <v>151.86000000000001</v>
      </c>
      <c r="D4987">
        <v>127.6</v>
      </c>
      <c r="E4987">
        <f t="shared" si="77"/>
        <v>139.73000000000002</v>
      </c>
      <c r="F4987">
        <v>50.62</v>
      </c>
      <c r="G4987" s="25"/>
    </row>
    <row r="4988" spans="1:7" x14ac:dyDescent="0.25">
      <c r="A4988" t="s">
        <v>5118</v>
      </c>
      <c r="B4988">
        <v>50.32</v>
      </c>
      <c r="C4988">
        <v>54.27</v>
      </c>
      <c r="D4988">
        <v>54.27</v>
      </c>
      <c r="E4988">
        <f t="shared" si="77"/>
        <v>54.27</v>
      </c>
      <c r="F4988">
        <v>28.3</v>
      </c>
      <c r="G4988" s="25"/>
    </row>
    <row r="4989" spans="1:7" x14ac:dyDescent="0.25">
      <c r="A4989" t="s">
        <v>5119</v>
      </c>
      <c r="B4989">
        <v>294.04000000000002</v>
      </c>
      <c r="C4989">
        <v>316.61</v>
      </c>
      <c r="D4989">
        <v>286.12</v>
      </c>
      <c r="E4989">
        <f t="shared" si="77"/>
        <v>301.36500000000001</v>
      </c>
      <c r="F4989">
        <v>176.43</v>
      </c>
      <c r="G4989" s="25"/>
    </row>
    <row r="4990" spans="1:7" x14ac:dyDescent="0.25">
      <c r="A4990" t="s">
        <v>5120</v>
      </c>
      <c r="B4990">
        <v>338.38</v>
      </c>
      <c r="C4990">
        <v>354.75</v>
      </c>
      <c r="D4990">
        <v>336.18</v>
      </c>
      <c r="E4990">
        <f t="shared" si="77"/>
        <v>345.46500000000003</v>
      </c>
      <c r="F4990">
        <v>210.22</v>
      </c>
      <c r="G4990" s="25"/>
    </row>
    <row r="4991" spans="1:7" x14ac:dyDescent="0.25">
      <c r="A4991" t="s">
        <v>5121</v>
      </c>
      <c r="B4991">
        <v>242.17</v>
      </c>
      <c r="C4991">
        <v>257.64</v>
      </c>
      <c r="D4991">
        <v>257.12</v>
      </c>
      <c r="E4991">
        <f t="shared" si="77"/>
        <v>257.38</v>
      </c>
      <c r="F4991">
        <v>149.29</v>
      </c>
      <c r="G4991" s="25"/>
    </row>
    <row r="4992" spans="1:7" x14ac:dyDescent="0.25">
      <c r="A4992" t="s">
        <v>5122</v>
      </c>
      <c r="B4992">
        <v>153.69</v>
      </c>
      <c r="C4992">
        <v>164.37</v>
      </c>
      <c r="D4992">
        <v>164.37</v>
      </c>
      <c r="E4992">
        <f t="shared" si="77"/>
        <v>164.37</v>
      </c>
      <c r="F4992">
        <v>92.64</v>
      </c>
      <c r="G4992" s="25"/>
    </row>
    <row r="4993" spans="1:7" x14ac:dyDescent="0.25">
      <c r="A4993" t="s">
        <v>5123</v>
      </c>
      <c r="B4993">
        <v>51.57</v>
      </c>
      <c r="C4993">
        <v>55.59</v>
      </c>
      <c r="D4993">
        <v>55.59</v>
      </c>
      <c r="E4993">
        <f t="shared" si="77"/>
        <v>55.59</v>
      </c>
      <c r="F4993">
        <v>29.07</v>
      </c>
      <c r="G4993" s="25"/>
    </row>
    <row r="4994" spans="1:7" x14ac:dyDescent="0.25">
      <c r="A4994" t="s">
        <v>5124</v>
      </c>
      <c r="B4994">
        <v>440.27</v>
      </c>
      <c r="C4994">
        <v>415.58</v>
      </c>
      <c r="D4994">
        <v>447.03</v>
      </c>
      <c r="E4994">
        <f t="shared" si="77"/>
        <v>431.30499999999995</v>
      </c>
      <c r="F4994">
        <v>279.74</v>
      </c>
      <c r="G4994" s="25"/>
    </row>
    <row r="4995" spans="1:7" x14ac:dyDescent="0.25">
      <c r="A4995" t="s">
        <v>5125</v>
      </c>
      <c r="B4995">
        <v>215.49</v>
      </c>
      <c r="C4995">
        <v>227.33</v>
      </c>
      <c r="D4995">
        <v>229.81</v>
      </c>
      <c r="E4995">
        <f t="shared" si="77"/>
        <v>228.57</v>
      </c>
      <c r="F4995">
        <v>131.56</v>
      </c>
      <c r="G4995" s="25"/>
    </row>
    <row r="4996" spans="1:7" x14ac:dyDescent="0.25">
      <c r="A4996" t="s">
        <v>5126</v>
      </c>
      <c r="B4996">
        <v>266.54000000000002</v>
      </c>
      <c r="C4996">
        <v>256.81</v>
      </c>
      <c r="D4996">
        <v>292.94</v>
      </c>
      <c r="E4996">
        <f t="shared" si="77"/>
        <v>274.875</v>
      </c>
      <c r="F4996">
        <v>155.43</v>
      </c>
      <c r="G4996" s="25"/>
    </row>
    <row r="4997" spans="1:7" x14ac:dyDescent="0.25">
      <c r="A4997" t="s">
        <v>5127</v>
      </c>
      <c r="B4997">
        <v>101.24</v>
      </c>
      <c r="C4997">
        <v>108.6</v>
      </c>
      <c r="D4997">
        <v>108.6</v>
      </c>
      <c r="E4997">
        <f t="shared" si="77"/>
        <v>108.6</v>
      </c>
      <c r="F4997">
        <v>59.6</v>
      </c>
      <c r="G4997" s="25"/>
    </row>
    <row r="4998" spans="1:7" x14ac:dyDescent="0.25">
      <c r="A4998" t="s">
        <v>5128</v>
      </c>
      <c r="B4998">
        <v>99.1</v>
      </c>
      <c r="C4998">
        <v>97.98</v>
      </c>
      <c r="D4998">
        <v>133.53</v>
      </c>
      <c r="E4998">
        <f t="shared" si="77"/>
        <v>115.755</v>
      </c>
      <c r="F4998">
        <v>38.99</v>
      </c>
      <c r="G4998" s="25"/>
    </row>
    <row r="4999" spans="1:7" x14ac:dyDescent="0.25">
      <c r="A4999" t="s">
        <v>5129</v>
      </c>
      <c r="B4999">
        <v>35.479999999999997</v>
      </c>
      <c r="C4999">
        <v>40.78</v>
      </c>
      <c r="D4999">
        <v>88.8</v>
      </c>
      <c r="E4999">
        <f t="shared" si="77"/>
        <v>64.789999999999992</v>
      </c>
      <c r="F4999">
        <v>14.12</v>
      </c>
      <c r="G4999" s="25"/>
    </row>
    <row r="5000" spans="1:7" x14ac:dyDescent="0.25">
      <c r="A5000" t="s">
        <v>5130</v>
      </c>
      <c r="B5000">
        <v>0</v>
      </c>
      <c r="C5000">
        <v>0</v>
      </c>
      <c r="D5000">
        <v>0</v>
      </c>
      <c r="E5000">
        <f t="shared" si="77"/>
        <v>0</v>
      </c>
      <c r="F5000">
        <v>0</v>
      </c>
      <c r="G5000" s="25"/>
    </row>
    <row r="5001" spans="1:7" x14ac:dyDescent="0.25">
      <c r="A5001" t="s">
        <v>5131</v>
      </c>
      <c r="B5001">
        <v>0</v>
      </c>
      <c r="C5001">
        <v>0</v>
      </c>
      <c r="D5001">
        <v>0</v>
      </c>
      <c r="E5001">
        <f t="shared" si="77"/>
        <v>0</v>
      </c>
      <c r="F5001">
        <v>0</v>
      </c>
      <c r="G5001" s="25"/>
    </row>
    <row r="5002" spans="1:7" x14ac:dyDescent="0.25">
      <c r="A5002" t="s">
        <v>5132</v>
      </c>
      <c r="B5002">
        <v>0</v>
      </c>
      <c r="C5002">
        <v>0</v>
      </c>
      <c r="D5002">
        <v>0</v>
      </c>
      <c r="E5002">
        <f t="shared" si="77"/>
        <v>0</v>
      </c>
      <c r="F5002">
        <v>0</v>
      </c>
      <c r="G5002" s="25"/>
    </row>
    <row r="5003" spans="1:7" x14ac:dyDescent="0.25">
      <c r="A5003" t="s">
        <v>5133</v>
      </c>
      <c r="B5003">
        <v>0</v>
      </c>
      <c r="C5003">
        <v>0</v>
      </c>
      <c r="D5003">
        <v>0</v>
      </c>
      <c r="E5003">
        <f t="shared" si="77"/>
        <v>0</v>
      </c>
      <c r="F5003">
        <v>0</v>
      </c>
      <c r="G5003" s="25"/>
    </row>
    <row r="5004" spans="1:7" x14ac:dyDescent="0.25">
      <c r="A5004" t="s">
        <v>5134</v>
      </c>
      <c r="B5004">
        <v>0</v>
      </c>
      <c r="C5004">
        <v>0</v>
      </c>
      <c r="D5004">
        <v>0</v>
      </c>
      <c r="E5004">
        <f t="shared" si="77"/>
        <v>0</v>
      </c>
      <c r="F5004">
        <v>0</v>
      </c>
      <c r="G5004" s="25"/>
    </row>
    <row r="5005" spans="1:7" x14ac:dyDescent="0.25">
      <c r="A5005" t="s">
        <v>5135</v>
      </c>
      <c r="B5005">
        <v>0</v>
      </c>
      <c r="C5005">
        <v>0</v>
      </c>
      <c r="D5005">
        <v>0</v>
      </c>
      <c r="E5005">
        <f t="shared" si="77"/>
        <v>0</v>
      </c>
      <c r="F5005">
        <v>0</v>
      </c>
      <c r="G5005" s="25"/>
    </row>
    <row r="5006" spans="1:7" x14ac:dyDescent="0.25">
      <c r="A5006" t="s">
        <v>5136</v>
      </c>
      <c r="B5006">
        <v>0</v>
      </c>
      <c r="C5006">
        <v>0</v>
      </c>
      <c r="D5006">
        <v>0</v>
      </c>
      <c r="E5006">
        <f t="shared" ref="E5006:E5069" si="78">(C5006+D5006)/2</f>
        <v>0</v>
      </c>
      <c r="F5006">
        <v>0</v>
      </c>
      <c r="G5006" s="25"/>
    </row>
    <row r="5007" spans="1:7" x14ac:dyDescent="0.25">
      <c r="A5007" t="s">
        <v>5137</v>
      </c>
      <c r="B5007">
        <v>0</v>
      </c>
      <c r="C5007">
        <v>0</v>
      </c>
      <c r="D5007">
        <v>0</v>
      </c>
      <c r="E5007">
        <f t="shared" si="78"/>
        <v>0</v>
      </c>
      <c r="F5007">
        <v>0</v>
      </c>
      <c r="G5007" s="25"/>
    </row>
    <row r="5008" spans="1:7" x14ac:dyDescent="0.25">
      <c r="A5008" t="s">
        <v>5138</v>
      </c>
      <c r="B5008">
        <v>0</v>
      </c>
      <c r="C5008">
        <v>0</v>
      </c>
      <c r="D5008">
        <v>0</v>
      </c>
      <c r="E5008">
        <f t="shared" si="78"/>
        <v>0</v>
      </c>
      <c r="F5008">
        <v>0</v>
      </c>
      <c r="G5008" s="25"/>
    </row>
    <row r="5009" spans="1:7" x14ac:dyDescent="0.25">
      <c r="A5009" t="s">
        <v>5139</v>
      </c>
      <c r="B5009">
        <v>0</v>
      </c>
      <c r="C5009">
        <v>0</v>
      </c>
      <c r="D5009">
        <v>0</v>
      </c>
      <c r="E5009">
        <f t="shared" si="78"/>
        <v>0</v>
      </c>
      <c r="F5009">
        <v>0</v>
      </c>
      <c r="G5009" s="25"/>
    </row>
    <row r="5010" spans="1:7" x14ac:dyDescent="0.25">
      <c r="A5010" t="s">
        <v>5140</v>
      </c>
      <c r="B5010">
        <v>16.53</v>
      </c>
      <c r="C5010">
        <v>18.05</v>
      </c>
      <c r="D5010">
        <v>17.73</v>
      </c>
      <c r="E5010">
        <f t="shared" si="78"/>
        <v>17.89</v>
      </c>
      <c r="F5010">
        <v>5.03</v>
      </c>
      <c r="G5010" s="25"/>
    </row>
    <row r="5011" spans="1:7" x14ac:dyDescent="0.25">
      <c r="A5011" t="s">
        <v>5141</v>
      </c>
      <c r="B5011">
        <v>111.38</v>
      </c>
      <c r="C5011">
        <v>127.62</v>
      </c>
      <c r="D5011">
        <v>114.64</v>
      </c>
      <c r="E5011">
        <f t="shared" si="78"/>
        <v>121.13</v>
      </c>
      <c r="F5011">
        <v>44.83</v>
      </c>
      <c r="G5011" s="25"/>
    </row>
    <row r="5012" spans="1:7" x14ac:dyDescent="0.25">
      <c r="A5012" t="s">
        <v>5142</v>
      </c>
      <c r="B5012">
        <v>294.07</v>
      </c>
      <c r="C5012">
        <v>355.51</v>
      </c>
      <c r="D5012">
        <v>243.8</v>
      </c>
      <c r="E5012">
        <f t="shared" si="78"/>
        <v>299.65499999999997</v>
      </c>
      <c r="F5012">
        <v>149.52000000000001</v>
      </c>
      <c r="G5012" s="25"/>
    </row>
    <row r="5013" spans="1:7" x14ac:dyDescent="0.25">
      <c r="A5013" t="s">
        <v>5143</v>
      </c>
      <c r="B5013">
        <v>306.72000000000003</v>
      </c>
      <c r="C5013">
        <v>330.54</v>
      </c>
      <c r="D5013">
        <v>295.08</v>
      </c>
      <c r="E5013">
        <f t="shared" si="78"/>
        <v>312.81</v>
      </c>
      <c r="F5013">
        <v>183.56</v>
      </c>
      <c r="G5013" s="25"/>
    </row>
    <row r="5014" spans="1:7" x14ac:dyDescent="0.25">
      <c r="A5014" t="s">
        <v>5144</v>
      </c>
      <c r="B5014">
        <v>510.3</v>
      </c>
      <c r="C5014">
        <v>518.9</v>
      </c>
      <c r="D5014">
        <v>440.26</v>
      </c>
      <c r="E5014">
        <f t="shared" si="78"/>
        <v>479.58</v>
      </c>
      <c r="F5014">
        <v>319.01</v>
      </c>
      <c r="G5014" s="25"/>
    </row>
    <row r="5015" spans="1:7" x14ac:dyDescent="0.25">
      <c r="A5015" t="s">
        <v>5145</v>
      </c>
      <c r="B5015">
        <v>567.13</v>
      </c>
      <c r="C5015">
        <v>549.49</v>
      </c>
      <c r="D5015">
        <v>504.51</v>
      </c>
      <c r="E5015">
        <f t="shared" si="78"/>
        <v>527</v>
      </c>
      <c r="F5015">
        <v>367.95</v>
      </c>
      <c r="G5015" s="25"/>
    </row>
    <row r="5016" spans="1:7" x14ac:dyDescent="0.25">
      <c r="A5016" t="s">
        <v>5146</v>
      </c>
      <c r="B5016">
        <v>702.04</v>
      </c>
      <c r="C5016">
        <v>627.55999999999995</v>
      </c>
      <c r="D5016">
        <v>612.29</v>
      </c>
      <c r="E5016">
        <f t="shared" si="78"/>
        <v>619.92499999999995</v>
      </c>
      <c r="F5016">
        <v>466.62</v>
      </c>
      <c r="G5016" s="25"/>
    </row>
    <row r="5017" spans="1:7" x14ac:dyDescent="0.25">
      <c r="A5017" t="s">
        <v>5147</v>
      </c>
      <c r="B5017">
        <v>185.73</v>
      </c>
      <c r="C5017">
        <v>198.44</v>
      </c>
      <c r="D5017">
        <v>198.44</v>
      </c>
      <c r="E5017">
        <f t="shared" si="78"/>
        <v>198.44</v>
      </c>
      <c r="F5017">
        <v>112.85</v>
      </c>
      <c r="G5017" s="25"/>
    </row>
    <row r="5018" spans="1:7" x14ac:dyDescent="0.25">
      <c r="A5018" t="s">
        <v>5148</v>
      </c>
      <c r="B5018">
        <v>331.15</v>
      </c>
      <c r="C5018">
        <v>336.17</v>
      </c>
      <c r="D5018">
        <v>346.04</v>
      </c>
      <c r="E5018">
        <f t="shared" si="78"/>
        <v>341.10500000000002</v>
      </c>
      <c r="F5018">
        <v>206.82</v>
      </c>
      <c r="G5018" s="25"/>
    </row>
    <row r="5019" spans="1:7" x14ac:dyDescent="0.25">
      <c r="A5019" t="s">
        <v>5149</v>
      </c>
      <c r="B5019">
        <v>358.32</v>
      </c>
      <c r="C5019">
        <v>340.19</v>
      </c>
      <c r="D5019">
        <v>378</v>
      </c>
      <c r="E5019">
        <f t="shared" si="78"/>
        <v>359.09500000000003</v>
      </c>
      <c r="F5019">
        <v>219.65</v>
      </c>
      <c r="G5019" s="25"/>
    </row>
    <row r="5020" spans="1:7" x14ac:dyDescent="0.25">
      <c r="A5020" t="s">
        <v>5150</v>
      </c>
      <c r="B5020">
        <v>274.12</v>
      </c>
      <c r="C5020">
        <v>260.70999999999998</v>
      </c>
      <c r="D5020">
        <v>302.02999999999997</v>
      </c>
      <c r="E5020">
        <f t="shared" si="78"/>
        <v>281.37</v>
      </c>
      <c r="F5020">
        <v>159.36000000000001</v>
      </c>
      <c r="G5020" s="25"/>
    </row>
    <row r="5021" spans="1:7" x14ac:dyDescent="0.25">
      <c r="A5021" t="s">
        <v>5151</v>
      </c>
      <c r="B5021">
        <v>32.9</v>
      </c>
      <c r="C5021">
        <v>35.619999999999997</v>
      </c>
      <c r="D5021">
        <v>35.619999999999997</v>
      </c>
      <c r="E5021">
        <f t="shared" si="78"/>
        <v>35.619999999999997</v>
      </c>
      <c r="F5021">
        <v>17.84</v>
      </c>
      <c r="G5021" s="25"/>
    </row>
    <row r="5022" spans="1:7" x14ac:dyDescent="0.25">
      <c r="A5022" t="s">
        <v>5152</v>
      </c>
      <c r="B5022">
        <v>94.79</v>
      </c>
      <c r="C5022">
        <v>94.93</v>
      </c>
      <c r="D5022">
        <v>123.72</v>
      </c>
      <c r="E5022">
        <f t="shared" si="78"/>
        <v>109.325</v>
      </c>
      <c r="F5022">
        <v>37.47</v>
      </c>
      <c r="G5022" s="25"/>
    </row>
    <row r="5023" spans="1:7" x14ac:dyDescent="0.25">
      <c r="A5023" t="s">
        <v>5153</v>
      </c>
      <c r="B5023">
        <v>5.71</v>
      </c>
      <c r="C5023">
        <v>6.94</v>
      </c>
      <c r="D5023">
        <v>7.09</v>
      </c>
      <c r="E5023">
        <f t="shared" si="78"/>
        <v>7.0150000000000006</v>
      </c>
      <c r="F5023">
        <v>1.1399999999999999</v>
      </c>
      <c r="G5023" s="25"/>
    </row>
    <row r="5024" spans="1:7" x14ac:dyDescent="0.25">
      <c r="A5024" t="s">
        <v>5154</v>
      </c>
      <c r="B5024">
        <v>0</v>
      </c>
      <c r="C5024">
        <v>0</v>
      </c>
      <c r="D5024">
        <v>0</v>
      </c>
      <c r="E5024">
        <f t="shared" si="78"/>
        <v>0</v>
      </c>
      <c r="F5024">
        <v>0</v>
      </c>
      <c r="G5024" s="25"/>
    </row>
    <row r="5025" spans="1:7" x14ac:dyDescent="0.25">
      <c r="A5025" t="s">
        <v>5155</v>
      </c>
      <c r="B5025">
        <v>0</v>
      </c>
      <c r="C5025">
        <v>0</v>
      </c>
      <c r="D5025">
        <v>0</v>
      </c>
      <c r="E5025">
        <f t="shared" si="78"/>
        <v>0</v>
      </c>
      <c r="F5025">
        <v>0</v>
      </c>
      <c r="G5025" s="25"/>
    </row>
    <row r="5026" spans="1:7" x14ac:dyDescent="0.25">
      <c r="A5026" t="s">
        <v>5156</v>
      </c>
      <c r="B5026">
        <v>0</v>
      </c>
      <c r="C5026">
        <v>0</v>
      </c>
      <c r="D5026">
        <v>0</v>
      </c>
      <c r="E5026">
        <f t="shared" si="78"/>
        <v>0</v>
      </c>
      <c r="F5026">
        <v>0</v>
      </c>
      <c r="G5026" s="25"/>
    </row>
    <row r="5027" spans="1:7" x14ac:dyDescent="0.25">
      <c r="A5027" t="s">
        <v>5157</v>
      </c>
      <c r="B5027">
        <v>0</v>
      </c>
      <c r="C5027">
        <v>0</v>
      </c>
      <c r="D5027">
        <v>0</v>
      </c>
      <c r="E5027">
        <f t="shared" si="78"/>
        <v>0</v>
      </c>
      <c r="F5027">
        <v>0</v>
      </c>
      <c r="G5027" s="25"/>
    </row>
    <row r="5028" spans="1:7" x14ac:dyDescent="0.25">
      <c r="A5028" t="s">
        <v>5158</v>
      </c>
      <c r="B5028">
        <v>0</v>
      </c>
      <c r="C5028">
        <v>0</v>
      </c>
      <c r="D5028">
        <v>0</v>
      </c>
      <c r="E5028">
        <f t="shared" si="78"/>
        <v>0</v>
      </c>
      <c r="F5028">
        <v>0</v>
      </c>
      <c r="G5028" s="25"/>
    </row>
    <row r="5029" spans="1:7" x14ac:dyDescent="0.25">
      <c r="A5029" t="s">
        <v>5159</v>
      </c>
      <c r="B5029">
        <v>0</v>
      </c>
      <c r="C5029">
        <v>0</v>
      </c>
      <c r="D5029">
        <v>0</v>
      </c>
      <c r="E5029">
        <f t="shared" si="78"/>
        <v>0</v>
      </c>
      <c r="F5029">
        <v>0</v>
      </c>
      <c r="G5029" s="25"/>
    </row>
    <row r="5030" spans="1:7" x14ac:dyDescent="0.25">
      <c r="A5030" t="s">
        <v>5160</v>
      </c>
      <c r="B5030">
        <v>0</v>
      </c>
      <c r="C5030">
        <v>0</v>
      </c>
      <c r="D5030">
        <v>0</v>
      </c>
      <c r="E5030">
        <f t="shared" si="78"/>
        <v>0</v>
      </c>
      <c r="F5030">
        <v>0</v>
      </c>
      <c r="G5030" s="25"/>
    </row>
    <row r="5031" spans="1:7" x14ac:dyDescent="0.25">
      <c r="A5031" t="s">
        <v>5161</v>
      </c>
      <c r="B5031">
        <v>0</v>
      </c>
      <c r="C5031">
        <v>0</v>
      </c>
      <c r="D5031">
        <v>0</v>
      </c>
      <c r="E5031">
        <f t="shared" si="78"/>
        <v>0</v>
      </c>
      <c r="F5031">
        <v>0</v>
      </c>
      <c r="G5031" s="25"/>
    </row>
    <row r="5032" spans="1:7" x14ac:dyDescent="0.25">
      <c r="A5032" t="s">
        <v>5162</v>
      </c>
      <c r="B5032">
        <v>0</v>
      </c>
      <c r="C5032">
        <v>0</v>
      </c>
      <c r="D5032">
        <v>0</v>
      </c>
      <c r="E5032">
        <f t="shared" si="78"/>
        <v>0</v>
      </c>
      <c r="F5032">
        <v>0</v>
      </c>
      <c r="G5032" s="25"/>
    </row>
    <row r="5033" spans="1:7" x14ac:dyDescent="0.25">
      <c r="A5033" t="s">
        <v>5163</v>
      </c>
      <c r="B5033">
        <v>4.09</v>
      </c>
      <c r="C5033">
        <v>5.19</v>
      </c>
      <c r="D5033">
        <v>5.07</v>
      </c>
      <c r="E5033">
        <f t="shared" si="78"/>
        <v>5.1300000000000008</v>
      </c>
      <c r="F5033">
        <v>0.51</v>
      </c>
      <c r="G5033" s="25"/>
    </row>
    <row r="5034" spans="1:7" x14ac:dyDescent="0.25">
      <c r="A5034" t="s">
        <v>5164</v>
      </c>
      <c r="B5034">
        <v>48.79</v>
      </c>
      <c r="C5034">
        <v>59.8</v>
      </c>
      <c r="D5034">
        <v>52.16</v>
      </c>
      <c r="E5034">
        <f t="shared" si="78"/>
        <v>55.98</v>
      </c>
      <c r="F5034">
        <v>18.79</v>
      </c>
      <c r="G5034" s="25"/>
    </row>
    <row r="5035" spans="1:7" x14ac:dyDescent="0.25">
      <c r="A5035" t="s">
        <v>5165</v>
      </c>
      <c r="B5035">
        <v>201</v>
      </c>
      <c r="C5035">
        <v>396.37</v>
      </c>
      <c r="D5035">
        <v>107.81</v>
      </c>
      <c r="E5035">
        <f t="shared" si="78"/>
        <v>252.09</v>
      </c>
      <c r="F5035">
        <v>42.35</v>
      </c>
      <c r="G5035" s="25"/>
    </row>
    <row r="5036" spans="1:7" x14ac:dyDescent="0.25">
      <c r="A5036" t="s">
        <v>5166</v>
      </c>
      <c r="B5036">
        <v>276.29000000000002</v>
      </c>
      <c r="C5036">
        <v>328.71</v>
      </c>
      <c r="D5036">
        <v>237.02</v>
      </c>
      <c r="E5036">
        <f t="shared" si="78"/>
        <v>282.86500000000001</v>
      </c>
      <c r="F5036">
        <v>144.72</v>
      </c>
      <c r="G5036" s="25"/>
    </row>
    <row r="5037" spans="1:7" x14ac:dyDescent="0.25">
      <c r="A5037" t="s">
        <v>5167</v>
      </c>
      <c r="B5037">
        <v>375.8</v>
      </c>
      <c r="C5037">
        <v>407.45</v>
      </c>
      <c r="D5037">
        <v>330.93</v>
      </c>
      <c r="E5037">
        <f t="shared" si="78"/>
        <v>369.19</v>
      </c>
      <c r="F5037">
        <v>221.54</v>
      </c>
      <c r="G5037" s="25"/>
    </row>
    <row r="5038" spans="1:7" x14ac:dyDescent="0.25">
      <c r="A5038" t="s">
        <v>5168</v>
      </c>
      <c r="B5038">
        <v>510.54</v>
      </c>
      <c r="C5038">
        <v>518.08000000000004</v>
      </c>
      <c r="D5038">
        <v>438.17</v>
      </c>
      <c r="E5038">
        <f t="shared" si="78"/>
        <v>478.125</v>
      </c>
      <c r="F5038">
        <v>320.89</v>
      </c>
      <c r="G5038" s="25"/>
    </row>
    <row r="5039" spans="1:7" x14ac:dyDescent="0.25">
      <c r="A5039" t="s">
        <v>5169</v>
      </c>
      <c r="B5039">
        <v>260.13</v>
      </c>
      <c r="C5039">
        <v>275.75</v>
      </c>
      <c r="D5039">
        <v>274.41000000000003</v>
      </c>
      <c r="E5039">
        <f t="shared" si="78"/>
        <v>275.08000000000004</v>
      </c>
      <c r="F5039">
        <v>160.84</v>
      </c>
      <c r="G5039" s="25"/>
    </row>
    <row r="5040" spans="1:7" x14ac:dyDescent="0.25">
      <c r="A5040" t="s">
        <v>5170</v>
      </c>
      <c r="B5040">
        <v>51.87</v>
      </c>
      <c r="C5040">
        <v>55.93</v>
      </c>
      <c r="D5040">
        <v>55.93</v>
      </c>
      <c r="E5040">
        <f t="shared" si="78"/>
        <v>55.93</v>
      </c>
      <c r="F5040">
        <v>29.23</v>
      </c>
      <c r="G5040" s="25"/>
    </row>
    <row r="5041" spans="1:7" x14ac:dyDescent="0.25">
      <c r="A5041" t="s">
        <v>5171</v>
      </c>
      <c r="B5041">
        <v>94.53</v>
      </c>
      <c r="C5041">
        <v>101.44</v>
      </c>
      <c r="D5041">
        <v>101.44</v>
      </c>
      <c r="E5041">
        <f t="shared" si="78"/>
        <v>101.44</v>
      </c>
      <c r="F5041">
        <v>55.44</v>
      </c>
      <c r="G5041" s="25"/>
    </row>
    <row r="5042" spans="1:7" x14ac:dyDescent="0.25">
      <c r="A5042" t="s">
        <v>5172</v>
      </c>
      <c r="B5042">
        <v>188.21</v>
      </c>
      <c r="C5042">
        <v>201.05</v>
      </c>
      <c r="D5042">
        <v>201.05</v>
      </c>
      <c r="E5042">
        <f t="shared" si="78"/>
        <v>201.05</v>
      </c>
      <c r="F5042">
        <v>114.49</v>
      </c>
      <c r="G5042" s="25"/>
    </row>
    <row r="5043" spans="1:7" x14ac:dyDescent="0.25">
      <c r="A5043" t="s">
        <v>5173</v>
      </c>
      <c r="B5043">
        <v>463.03</v>
      </c>
      <c r="C5043">
        <v>396.06</v>
      </c>
      <c r="D5043">
        <v>483.92</v>
      </c>
      <c r="E5043">
        <f t="shared" si="78"/>
        <v>439.99</v>
      </c>
      <c r="F5043">
        <v>282.93</v>
      </c>
      <c r="G5043" s="25"/>
    </row>
    <row r="5044" spans="1:7" x14ac:dyDescent="0.25">
      <c r="A5044" t="s">
        <v>5174</v>
      </c>
      <c r="B5044">
        <v>370.04</v>
      </c>
      <c r="C5044">
        <v>303.69</v>
      </c>
      <c r="D5044">
        <v>421.08</v>
      </c>
      <c r="E5044">
        <f t="shared" si="78"/>
        <v>362.38499999999999</v>
      </c>
      <c r="F5044">
        <v>203.24</v>
      </c>
      <c r="G5044" s="25"/>
    </row>
    <row r="5045" spans="1:7" x14ac:dyDescent="0.25">
      <c r="A5045" t="s">
        <v>5175</v>
      </c>
      <c r="B5045">
        <v>342.24</v>
      </c>
      <c r="C5045">
        <v>158.38</v>
      </c>
      <c r="D5045">
        <v>564.32000000000005</v>
      </c>
      <c r="E5045">
        <f t="shared" si="78"/>
        <v>361.35</v>
      </c>
      <c r="F5045">
        <v>78.83</v>
      </c>
      <c r="G5045" s="25"/>
    </row>
    <row r="5046" spans="1:7" x14ac:dyDescent="0.25">
      <c r="A5046" t="s">
        <v>5176</v>
      </c>
      <c r="B5046">
        <v>117.9</v>
      </c>
      <c r="C5046">
        <v>88.67</v>
      </c>
      <c r="D5046">
        <v>247.65</v>
      </c>
      <c r="E5046">
        <f t="shared" si="78"/>
        <v>168.16</v>
      </c>
      <c r="F5046">
        <v>40.07</v>
      </c>
      <c r="G5046" s="25"/>
    </row>
    <row r="5047" spans="1:7" x14ac:dyDescent="0.25">
      <c r="A5047" t="s">
        <v>5177</v>
      </c>
      <c r="B5047">
        <v>26.96</v>
      </c>
      <c r="C5047">
        <v>31.15</v>
      </c>
      <c r="D5047">
        <v>180.56</v>
      </c>
      <c r="E5047">
        <f t="shared" si="78"/>
        <v>105.855</v>
      </c>
      <c r="F5047">
        <v>10.24</v>
      </c>
      <c r="G5047" s="25"/>
    </row>
    <row r="5048" spans="1:7" x14ac:dyDescent="0.25">
      <c r="A5048" t="s">
        <v>5178</v>
      </c>
      <c r="B5048">
        <v>0</v>
      </c>
      <c r="C5048">
        <v>0</v>
      </c>
      <c r="D5048">
        <v>0</v>
      </c>
      <c r="E5048">
        <f t="shared" si="78"/>
        <v>0</v>
      </c>
      <c r="F5048">
        <v>0</v>
      </c>
      <c r="G5048" s="25"/>
    </row>
    <row r="5049" spans="1:7" x14ac:dyDescent="0.25">
      <c r="A5049" t="s">
        <v>5179</v>
      </c>
      <c r="B5049">
        <v>0</v>
      </c>
      <c r="C5049">
        <v>0</v>
      </c>
      <c r="D5049">
        <v>0</v>
      </c>
      <c r="E5049">
        <f t="shared" si="78"/>
        <v>0</v>
      </c>
      <c r="F5049">
        <v>0</v>
      </c>
      <c r="G5049" s="25"/>
    </row>
    <row r="5050" spans="1:7" x14ac:dyDescent="0.25">
      <c r="A5050" t="s">
        <v>5180</v>
      </c>
      <c r="B5050">
        <v>0</v>
      </c>
      <c r="C5050">
        <v>0</v>
      </c>
      <c r="D5050">
        <v>0</v>
      </c>
      <c r="E5050">
        <f t="shared" si="78"/>
        <v>0</v>
      </c>
      <c r="F5050">
        <v>0</v>
      </c>
      <c r="G5050" s="25"/>
    </row>
    <row r="5051" spans="1:7" x14ac:dyDescent="0.25">
      <c r="A5051" t="s">
        <v>5181</v>
      </c>
      <c r="B5051">
        <v>0</v>
      </c>
      <c r="C5051">
        <v>0</v>
      </c>
      <c r="D5051">
        <v>0</v>
      </c>
      <c r="E5051">
        <f t="shared" si="78"/>
        <v>0</v>
      </c>
      <c r="F5051">
        <v>0</v>
      </c>
      <c r="G5051" s="25"/>
    </row>
    <row r="5052" spans="1:7" x14ac:dyDescent="0.25">
      <c r="A5052" t="s">
        <v>5182</v>
      </c>
      <c r="B5052">
        <v>0</v>
      </c>
      <c r="C5052">
        <v>0</v>
      </c>
      <c r="D5052">
        <v>0</v>
      </c>
      <c r="E5052">
        <f t="shared" si="78"/>
        <v>0</v>
      </c>
      <c r="F5052">
        <v>0</v>
      </c>
      <c r="G5052" s="25"/>
    </row>
    <row r="5053" spans="1:7" x14ac:dyDescent="0.25">
      <c r="A5053" t="s">
        <v>5183</v>
      </c>
      <c r="B5053">
        <v>0</v>
      </c>
      <c r="C5053">
        <v>0</v>
      </c>
      <c r="D5053">
        <v>0</v>
      </c>
      <c r="E5053">
        <f t="shared" si="78"/>
        <v>0</v>
      </c>
      <c r="F5053">
        <v>0</v>
      </c>
      <c r="G5053" s="25"/>
    </row>
    <row r="5054" spans="1:7" x14ac:dyDescent="0.25">
      <c r="A5054" t="s">
        <v>5184</v>
      </c>
      <c r="B5054">
        <v>0</v>
      </c>
      <c r="C5054">
        <v>0</v>
      </c>
      <c r="D5054">
        <v>0</v>
      </c>
      <c r="E5054">
        <f t="shared" si="78"/>
        <v>0</v>
      </c>
      <c r="F5054">
        <v>0</v>
      </c>
      <c r="G5054" s="25"/>
    </row>
    <row r="5055" spans="1:7" x14ac:dyDescent="0.25">
      <c r="A5055" t="s">
        <v>5185</v>
      </c>
      <c r="B5055">
        <v>0</v>
      </c>
      <c r="C5055">
        <v>0</v>
      </c>
      <c r="D5055">
        <v>0</v>
      </c>
      <c r="E5055">
        <f t="shared" si="78"/>
        <v>0</v>
      </c>
      <c r="F5055">
        <v>0</v>
      </c>
      <c r="G5055" s="25"/>
    </row>
    <row r="5056" spans="1:7" x14ac:dyDescent="0.25">
      <c r="A5056" t="s">
        <v>5186</v>
      </c>
      <c r="B5056">
        <v>0</v>
      </c>
      <c r="C5056">
        <v>0</v>
      </c>
      <c r="D5056">
        <v>0</v>
      </c>
      <c r="E5056">
        <f t="shared" si="78"/>
        <v>0</v>
      </c>
      <c r="F5056">
        <v>0</v>
      </c>
      <c r="G5056" s="25"/>
    </row>
    <row r="5057" spans="1:7" x14ac:dyDescent="0.25">
      <c r="A5057" t="s">
        <v>5187</v>
      </c>
      <c r="B5057">
        <v>4.12</v>
      </c>
      <c r="C5057">
        <v>8.36</v>
      </c>
      <c r="D5057">
        <v>5.0999999999999996</v>
      </c>
      <c r="E5057">
        <f t="shared" si="78"/>
        <v>6.7299999999999995</v>
      </c>
      <c r="F5057">
        <v>0.52</v>
      </c>
      <c r="G5057" s="25"/>
    </row>
    <row r="5058" spans="1:7" x14ac:dyDescent="0.25">
      <c r="A5058" t="s">
        <v>5188</v>
      </c>
      <c r="B5058">
        <v>52.17</v>
      </c>
      <c r="C5058">
        <v>191.78</v>
      </c>
      <c r="D5058">
        <v>62.75</v>
      </c>
      <c r="E5058">
        <f t="shared" si="78"/>
        <v>127.265</v>
      </c>
      <c r="F5058">
        <v>23.19</v>
      </c>
      <c r="G5058" s="25"/>
    </row>
    <row r="5059" spans="1:7" x14ac:dyDescent="0.25">
      <c r="A5059" t="s">
        <v>5189</v>
      </c>
      <c r="B5059">
        <v>137.94</v>
      </c>
      <c r="C5059">
        <v>173.42</v>
      </c>
      <c r="D5059">
        <v>132.19999999999999</v>
      </c>
      <c r="E5059">
        <f t="shared" si="78"/>
        <v>152.81</v>
      </c>
      <c r="F5059">
        <v>52.87</v>
      </c>
      <c r="G5059" s="25"/>
    </row>
    <row r="5060" spans="1:7" x14ac:dyDescent="0.25">
      <c r="A5060" t="s">
        <v>5190</v>
      </c>
      <c r="B5060">
        <v>250.13</v>
      </c>
      <c r="C5060">
        <v>290.47000000000003</v>
      </c>
      <c r="D5060">
        <v>226.44</v>
      </c>
      <c r="E5060">
        <f t="shared" si="78"/>
        <v>258.45500000000004</v>
      </c>
      <c r="F5060">
        <v>136.16999999999999</v>
      </c>
      <c r="G5060" s="25"/>
    </row>
    <row r="5061" spans="1:7" x14ac:dyDescent="0.25">
      <c r="A5061" t="s">
        <v>5191</v>
      </c>
      <c r="B5061">
        <v>196.89</v>
      </c>
      <c r="C5061">
        <v>210.63</v>
      </c>
      <c r="D5061">
        <v>207.37</v>
      </c>
      <c r="E5061">
        <f t="shared" si="78"/>
        <v>209</v>
      </c>
      <c r="F5061">
        <v>119.33</v>
      </c>
      <c r="G5061" s="25"/>
    </row>
    <row r="5062" spans="1:7" x14ac:dyDescent="0.25">
      <c r="A5062" t="s">
        <v>5192</v>
      </c>
      <c r="B5062">
        <v>564.85</v>
      </c>
      <c r="C5062">
        <v>567.29</v>
      </c>
      <c r="D5062">
        <v>460.68</v>
      </c>
      <c r="E5062">
        <f t="shared" si="78"/>
        <v>513.98500000000001</v>
      </c>
      <c r="F5062">
        <v>355.79</v>
      </c>
      <c r="G5062" s="25"/>
    </row>
    <row r="5063" spans="1:7" x14ac:dyDescent="0.25">
      <c r="A5063" t="s">
        <v>5193</v>
      </c>
      <c r="B5063">
        <v>266.54000000000002</v>
      </c>
      <c r="C5063">
        <v>282.2</v>
      </c>
      <c r="D5063">
        <v>280.58</v>
      </c>
      <c r="E5063">
        <f t="shared" si="78"/>
        <v>281.39</v>
      </c>
      <c r="F5063">
        <v>165.03</v>
      </c>
      <c r="G5063" s="25"/>
    </row>
    <row r="5064" spans="1:7" x14ac:dyDescent="0.25">
      <c r="A5064" t="s">
        <v>5194</v>
      </c>
      <c r="B5064">
        <v>375.14</v>
      </c>
      <c r="C5064">
        <v>383.47</v>
      </c>
      <c r="D5064">
        <v>381.5</v>
      </c>
      <c r="E5064">
        <f t="shared" si="78"/>
        <v>382.48500000000001</v>
      </c>
      <c r="F5064">
        <v>237.98</v>
      </c>
      <c r="G5064" s="25"/>
    </row>
    <row r="5065" spans="1:7" x14ac:dyDescent="0.25">
      <c r="A5065" t="s">
        <v>5195</v>
      </c>
      <c r="B5065">
        <v>623.86</v>
      </c>
      <c r="C5065">
        <v>549.51</v>
      </c>
      <c r="D5065">
        <v>580.92999999999995</v>
      </c>
      <c r="E5065">
        <f t="shared" si="78"/>
        <v>565.22</v>
      </c>
      <c r="F5065">
        <v>413.6</v>
      </c>
      <c r="G5065" s="25"/>
    </row>
    <row r="5066" spans="1:7" x14ac:dyDescent="0.25">
      <c r="A5066" t="s">
        <v>5196</v>
      </c>
      <c r="B5066">
        <v>147.08000000000001</v>
      </c>
      <c r="C5066">
        <v>157.37</v>
      </c>
      <c r="D5066">
        <v>157.37</v>
      </c>
      <c r="E5066">
        <f t="shared" si="78"/>
        <v>157.37</v>
      </c>
      <c r="F5066">
        <v>88.35</v>
      </c>
      <c r="G5066" s="25"/>
    </row>
    <row r="5067" spans="1:7" x14ac:dyDescent="0.25">
      <c r="A5067" t="s">
        <v>5197</v>
      </c>
      <c r="B5067">
        <v>482.38</v>
      </c>
      <c r="C5067">
        <v>402.01</v>
      </c>
      <c r="D5067">
        <v>502.75</v>
      </c>
      <c r="E5067">
        <f t="shared" si="78"/>
        <v>452.38</v>
      </c>
      <c r="F5067">
        <v>295.05</v>
      </c>
      <c r="G5067" s="25"/>
    </row>
    <row r="5068" spans="1:7" x14ac:dyDescent="0.25">
      <c r="A5068" t="s">
        <v>5198</v>
      </c>
      <c r="B5068">
        <v>223.52</v>
      </c>
      <c r="C5068">
        <v>225.36</v>
      </c>
      <c r="D5068">
        <v>242.53</v>
      </c>
      <c r="E5068">
        <f t="shared" si="78"/>
        <v>233.94499999999999</v>
      </c>
      <c r="F5068">
        <v>132.94999999999999</v>
      </c>
      <c r="G5068" s="25"/>
    </row>
    <row r="5069" spans="1:7" x14ac:dyDescent="0.25">
      <c r="A5069" t="s">
        <v>5199</v>
      </c>
      <c r="B5069">
        <v>251.98</v>
      </c>
      <c r="C5069">
        <v>190.05</v>
      </c>
      <c r="D5069">
        <v>341.59</v>
      </c>
      <c r="E5069">
        <f t="shared" si="78"/>
        <v>265.82</v>
      </c>
      <c r="F5069">
        <v>111.9</v>
      </c>
      <c r="G5069" s="25"/>
    </row>
    <row r="5070" spans="1:7" x14ac:dyDescent="0.25">
      <c r="A5070" t="s">
        <v>5200</v>
      </c>
      <c r="B5070">
        <v>115.82</v>
      </c>
      <c r="C5070">
        <v>69.28</v>
      </c>
      <c r="D5070">
        <v>302.75</v>
      </c>
      <c r="E5070">
        <f t="shared" ref="E5070:E5133" si="79">(C5070+D5070)/2</f>
        <v>186.01499999999999</v>
      </c>
      <c r="F5070">
        <v>34.1</v>
      </c>
      <c r="G5070" s="25"/>
    </row>
    <row r="5071" spans="1:7" x14ac:dyDescent="0.25">
      <c r="A5071" t="s">
        <v>5201</v>
      </c>
      <c r="B5071">
        <v>26.95</v>
      </c>
      <c r="C5071">
        <v>31.13</v>
      </c>
      <c r="D5071">
        <v>170.93</v>
      </c>
      <c r="E5071">
        <f t="shared" si="79"/>
        <v>101.03</v>
      </c>
      <c r="F5071">
        <v>10.24</v>
      </c>
      <c r="G5071" s="25"/>
    </row>
    <row r="5072" spans="1:7" x14ac:dyDescent="0.25">
      <c r="A5072" t="s">
        <v>5202</v>
      </c>
      <c r="B5072">
        <v>0</v>
      </c>
      <c r="C5072">
        <v>0</v>
      </c>
      <c r="D5072">
        <v>0</v>
      </c>
      <c r="E5072">
        <f t="shared" si="79"/>
        <v>0</v>
      </c>
      <c r="F5072">
        <v>0</v>
      </c>
      <c r="G5072" s="25"/>
    </row>
    <row r="5073" spans="1:7" x14ac:dyDescent="0.25">
      <c r="A5073" t="s">
        <v>5203</v>
      </c>
      <c r="B5073">
        <v>0</v>
      </c>
      <c r="C5073">
        <v>0</v>
      </c>
      <c r="D5073">
        <v>0</v>
      </c>
      <c r="E5073">
        <f t="shared" si="79"/>
        <v>0</v>
      </c>
      <c r="F5073">
        <v>0</v>
      </c>
      <c r="G5073" s="25"/>
    </row>
    <row r="5074" spans="1:7" x14ac:dyDescent="0.25">
      <c r="A5074" t="s">
        <v>5204</v>
      </c>
      <c r="B5074">
        <v>0</v>
      </c>
      <c r="C5074">
        <v>0</v>
      </c>
      <c r="D5074">
        <v>0</v>
      </c>
      <c r="E5074">
        <f t="shared" si="79"/>
        <v>0</v>
      </c>
      <c r="F5074">
        <v>0</v>
      </c>
      <c r="G5074" s="25"/>
    </row>
    <row r="5075" spans="1:7" x14ac:dyDescent="0.25">
      <c r="A5075" t="s">
        <v>5205</v>
      </c>
      <c r="B5075">
        <v>0</v>
      </c>
      <c r="C5075">
        <v>0</v>
      </c>
      <c r="D5075">
        <v>0</v>
      </c>
      <c r="E5075">
        <f t="shared" si="79"/>
        <v>0</v>
      </c>
      <c r="F5075">
        <v>0</v>
      </c>
      <c r="G5075" s="25"/>
    </row>
    <row r="5076" spans="1:7" x14ac:dyDescent="0.25">
      <c r="A5076" t="s">
        <v>5206</v>
      </c>
      <c r="B5076">
        <v>0</v>
      </c>
      <c r="C5076">
        <v>0</v>
      </c>
      <c r="D5076">
        <v>0</v>
      </c>
      <c r="E5076">
        <f t="shared" si="79"/>
        <v>0</v>
      </c>
      <c r="F5076">
        <v>0</v>
      </c>
      <c r="G5076" s="25"/>
    </row>
    <row r="5077" spans="1:7" x14ac:dyDescent="0.25">
      <c r="A5077" t="s">
        <v>5207</v>
      </c>
      <c r="B5077">
        <v>0</v>
      </c>
      <c r="C5077">
        <v>0</v>
      </c>
      <c r="D5077">
        <v>0</v>
      </c>
      <c r="E5077">
        <f t="shared" si="79"/>
        <v>0</v>
      </c>
      <c r="F5077">
        <v>0</v>
      </c>
      <c r="G5077" s="25"/>
    </row>
    <row r="5078" spans="1:7" x14ac:dyDescent="0.25">
      <c r="A5078" t="s">
        <v>5208</v>
      </c>
      <c r="B5078">
        <v>0</v>
      </c>
      <c r="C5078">
        <v>0</v>
      </c>
      <c r="D5078">
        <v>0</v>
      </c>
      <c r="E5078">
        <f t="shared" si="79"/>
        <v>0</v>
      </c>
      <c r="F5078">
        <v>0</v>
      </c>
      <c r="G5078" s="25"/>
    </row>
    <row r="5079" spans="1:7" x14ac:dyDescent="0.25">
      <c r="A5079" t="s">
        <v>5209</v>
      </c>
      <c r="B5079">
        <v>0</v>
      </c>
      <c r="C5079">
        <v>0</v>
      </c>
      <c r="D5079">
        <v>0</v>
      </c>
      <c r="E5079">
        <f t="shared" si="79"/>
        <v>0</v>
      </c>
      <c r="F5079">
        <v>0</v>
      </c>
      <c r="G5079" s="25"/>
    </row>
    <row r="5080" spans="1:7" x14ac:dyDescent="0.25">
      <c r="A5080" t="s">
        <v>5210</v>
      </c>
      <c r="B5080">
        <v>0</v>
      </c>
      <c r="C5080">
        <v>0</v>
      </c>
      <c r="D5080">
        <v>0</v>
      </c>
      <c r="E5080">
        <f t="shared" si="79"/>
        <v>0</v>
      </c>
      <c r="F5080">
        <v>0</v>
      </c>
      <c r="G5080" s="25"/>
    </row>
    <row r="5081" spans="1:7" x14ac:dyDescent="0.25">
      <c r="A5081" t="s">
        <v>5211</v>
      </c>
      <c r="B5081">
        <v>3.05</v>
      </c>
      <c r="C5081">
        <v>7.11</v>
      </c>
      <c r="D5081">
        <v>3.87</v>
      </c>
      <c r="E5081">
        <f t="shared" si="79"/>
        <v>5.49</v>
      </c>
      <c r="F5081">
        <v>0.12</v>
      </c>
      <c r="G5081" s="25"/>
    </row>
    <row r="5082" spans="1:7" x14ac:dyDescent="0.25">
      <c r="A5082" t="s">
        <v>5212</v>
      </c>
      <c r="B5082">
        <v>45.91</v>
      </c>
      <c r="C5082">
        <v>218.49</v>
      </c>
      <c r="D5082">
        <v>57.44</v>
      </c>
      <c r="E5082">
        <f t="shared" si="79"/>
        <v>137.965</v>
      </c>
      <c r="F5082">
        <v>20.99</v>
      </c>
      <c r="G5082" s="25"/>
    </row>
    <row r="5083" spans="1:7" x14ac:dyDescent="0.25">
      <c r="A5083" t="s">
        <v>5213</v>
      </c>
      <c r="B5083">
        <v>199.6</v>
      </c>
      <c r="C5083">
        <v>391.03</v>
      </c>
      <c r="D5083">
        <v>104.97</v>
      </c>
      <c r="E5083">
        <f t="shared" si="79"/>
        <v>248</v>
      </c>
      <c r="F5083">
        <v>42.32</v>
      </c>
      <c r="G5083" s="25"/>
    </row>
    <row r="5084" spans="1:7" x14ac:dyDescent="0.25">
      <c r="A5084" t="s">
        <v>5214</v>
      </c>
      <c r="B5084">
        <v>431.24</v>
      </c>
      <c r="C5084">
        <v>592.78</v>
      </c>
      <c r="D5084">
        <v>230.23</v>
      </c>
      <c r="E5084">
        <f t="shared" si="79"/>
        <v>411.505</v>
      </c>
      <c r="F5084">
        <v>152.12</v>
      </c>
      <c r="G5084" s="25"/>
    </row>
    <row r="5085" spans="1:7" x14ac:dyDescent="0.25">
      <c r="A5085" t="s">
        <v>5215</v>
      </c>
      <c r="B5085">
        <v>372.47</v>
      </c>
      <c r="C5085">
        <v>402.91</v>
      </c>
      <c r="D5085">
        <v>327.07</v>
      </c>
      <c r="E5085">
        <f t="shared" si="79"/>
        <v>364.99</v>
      </c>
      <c r="F5085">
        <v>221.44</v>
      </c>
      <c r="G5085" s="25"/>
    </row>
    <row r="5086" spans="1:7" x14ac:dyDescent="0.25">
      <c r="A5086" t="s">
        <v>5216</v>
      </c>
      <c r="B5086">
        <v>406.58</v>
      </c>
      <c r="C5086">
        <v>419.43</v>
      </c>
      <c r="D5086">
        <v>379.58</v>
      </c>
      <c r="E5086">
        <f t="shared" si="79"/>
        <v>399.505</v>
      </c>
      <c r="F5086">
        <v>256.07</v>
      </c>
      <c r="G5086" s="25"/>
    </row>
    <row r="5087" spans="1:7" x14ac:dyDescent="0.25">
      <c r="A5087" t="s">
        <v>5217</v>
      </c>
      <c r="B5087">
        <v>393.42</v>
      </c>
      <c r="C5087">
        <v>401.5</v>
      </c>
      <c r="D5087">
        <v>387.78</v>
      </c>
      <c r="E5087">
        <f t="shared" si="79"/>
        <v>394.64</v>
      </c>
      <c r="F5087">
        <v>251.15</v>
      </c>
      <c r="G5087" s="25"/>
    </row>
    <row r="5088" spans="1:7" x14ac:dyDescent="0.25">
      <c r="A5088" t="s">
        <v>5218</v>
      </c>
      <c r="B5088">
        <v>281.33999999999997</v>
      </c>
      <c r="C5088">
        <v>296.52999999999997</v>
      </c>
      <c r="D5088">
        <v>296.14</v>
      </c>
      <c r="E5088">
        <f t="shared" si="79"/>
        <v>296.33499999999998</v>
      </c>
      <c r="F5088">
        <v>175.42</v>
      </c>
      <c r="G5088" s="25"/>
    </row>
    <row r="5089" spans="1:7" x14ac:dyDescent="0.25">
      <c r="A5089" t="s">
        <v>5219</v>
      </c>
      <c r="B5089">
        <v>271.48</v>
      </c>
      <c r="C5089">
        <v>285.95</v>
      </c>
      <c r="D5089">
        <v>286.83999999999997</v>
      </c>
      <c r="E5089">
        <f t="shared" si="79"/>
        <v>286.39499999999998</v>
      </c>
      <c r="F5089">
        <v>168.96</v>
      </c>
      <c r="G5089" s="25"/>
    </row>
    <row r="5090" spans="1:7" x14ac:dyDescent="0.25">
      <c r="A5090" t="s">
        <v>5220</v>
      </c>
      <c r="B5090">
        <v>331.98</v>
      </c>
      <c r="C5090">
        <v>334.77</v>
      </c>
      <c r="D5090">
        <v>345.66</v>
      </c>
      <c r="E5090">
        <f t="shared" si="79"/>
        <v>340.21500000000003</v>
      </c>
      <c r="F5090">
        <v>209</v>
      </c>
      <c r="G5090" s="25"/>
    </row>
    <row r="5091" spans="1:7" x14ac:dyDescent="0.25">
      <c r="A5091" t="s">
        <v>5221</v>
      </c>
      <c r="B5091">
        <v>483.56</v>
      </c>
      <c r="C5091">
        <v>397.43</v>
      </c>
      <c r="D5091">
        <v>502.54</v>
      </c>
      <c r="E5091">
        <f t="shared" si="79"/>
        <v>449.98500000000001</v>
      </c>
      <c r="F5091">
        <v>298.33999999999997</v>
      </c>
      <c r="G5091" s="25"/>
    </row>
    <row r="5092" spans="1:7" x14ac:dyDescent="0.25">
      <c r="A5092" t="s">
        <v>5222</v>
      </c>
      <c r="B5092">
        <v>252.11</v>
      </c>
      <c r="C5092">
        <v>243.83</v>
      </c>
      <c r="D5092">
        <v>275.91000000000003</v>
      </c>
      <c r="E5092">
        <f t="shared" si="79"/>
        <v>259.87</v>
      </c>
      <c r="F5092">
        <v>148.76</v>
      </c>
      <c r="G5092" s="25"/>
    </row>
    <row r="5093" spans="1:7" x14ac:dyDescent="0.25">
      <c r="A5093" t="s">
        <v>5223</v>
      </c>
      <c r="B5093">
        <v>195.92</v>
      </c>
      <c r="C5093">
        <v>177.82</v>
      </c>
      <c r="D5093">
        <v>237.84</v>
      </c>
      <c r="E5093">
        <f t="shared" si="79"/>
        <v>207.82999999999998</v>
      </c>
      <c r="F5093">
        <v>103.04</v>
      </c>
      <c r="G5093" s="25"/>
    </row>
    <row r="5094" spans="1:7" x14ac:dyDescent="0.25">
      <c r="A5094" t="s">
        <v>5224</v>
      </c>
      <c r="B5094">
        <v>108.79</v>
      </c>
      <c r="C5094">
        <v>45.32</v>
      </c>
      <c r="D5094">
        <v>354.06</v>
      </c>
      <c r="E5094">
        <f t="shared" si="79"/>
        <v>199.69</v>
      </c>
      <c r="F5094">
        <v>24.94</v>
      </c>
      <c r="G5094" s="25"/>
    </row>
    <row r="5095" spans="1:7" x14ac:dyDescent="0.25">
      <c r="A5095" t="s">
        <v>5225</v>
      </c>
      <c r="B5095">
        <v>29.7</v>
      </c>
      <c r="C5095">
        <v>34.24</v>
      </c>
      <c r="D5095">
        <v>66.16</v>
      </c>
      <c r="E5095">
        <f t="shared" si="79"/>
        <v>50.2</v>
      </c>
      <c r="F5095">
        <v>11.51</v>
      </c>
      <c r="G5095" s="25"/>
    </row>
    <row r="5096" spans="1:7" x14ac:dyDescent="0.25">
      <c r="A5096" t="s">
        <v>5226</v>
      </c>
      <c r="B5096">
        <v>0</v>
      </c>
      <c r="C5096">
        <v>0</v>
      </c>
      <c r="D5096">
        <v>0</v>
      </c>
      <c r="E5096">
        <f t="shared" si="79"/>
        <v>0</v>
      </c>
      <c r="F5096">
        <v>0</v>
      </c>
      <c r="G5096" s="25"/>
    </row>
    <row r="5097" spans="1:7" x14ac:dyDescent="0.25">
      <c r="A5097" t="s">
        <v>5227</v>
      </c>
      <c r="B5097">
        <v>0</v>
      </c>
      <c r="C5097">
        <v>0</v>
      </c>
      <c r="D5097">
        <v>0</v>
      </c>
      <c r="E5097">
        <f t="shared" si="79"/>
        <v>0</v>
      </c>
      <c r="F5097">
        <v>0</v>
      </c>
      <c r="G5097" s="25"/>
    </row>
    <row r="5098" spans="1:7" x14ac:dyDescent="0.25">
      <c r="A5098" t="s">
        <v>5228</v>
      </c>
      <c r="B5098">
        <v>0</v>
      </c>
      <c r="C5098">
        <v>0</v>
      </c>
      <c r="D5098">
        <v>0</v>
      </c>
      <c r="E5098">
        <f t="shared" si="79"/>
        <v>0</v>
      </c>
      <c r="F5098">
        <v>0</v>
      </c>
      <c r="G5098" s="25"/>
    </row>
    <row r="5099" spans="1:7" x14ac:dyDescent="0.25">
      <c r="A5099" t="s">
        <v>5229</v>
      </c>
      <c r="B5099">
        <v>0</v>
      </c>
      <c r="C5099">
        <v>0</v>
      </c>
      <c r="D5099">
        <v>0</v>
      </c>
      <c r="E5099">
        <f t="shared" si="79"/>
        <v>0</v>
      </c>
      <c r="F5099">
        <v>0</v>
      </c>
      <c r="G5099" s="25"/>
    </row>
    <row r="5100" spans="1:7" x14ac:dyDescent="0.25">
      <c r="A5100" t="s">
        <v>5230</v>
      </c>
      <c r="B5100">
        <v>0</v>
      </c>
      <c r="C5100">
        <v>0</v>
      </c>
      <c r="D5100">
        <v>0</v>
      </c>
      <c r="E5100">
        <f t="shared" si="79"/>
        <v>0</v>
      </c>
      <c r="F5100">
        <v>0</v>
      </c>
      <c r="G5100" s="25"/>
    </row>
    <row r="5101" spans="1:7" x14ac:dyDescent="0.25">
      <c r="A5101" t="s">
        <v>5231</v>
      </c>
      <c r="B5101">
        <v>0</v>
      </c>
      <c r="C5101">
        <v>0</v>
      </c>
      <c r="D5101">
        <v>0</v>
      </c>
      <c r="E5101">
        <f t="shared" si="79"/>
        <v>0</v>
      </c>
      <c r="F5101">
        <v>0</v>
      </c>
      <c r="G5101" s="25"/>
    </row>
    <row r="5102" spans="1:7" x14ac:dyDescent="0.25">
      <c r="A5102" t="s">
        <v>5232</v>
      </c>
      <c r="B5102">
        <v>0</v>
      </c>
      <c r="C5102">
        <v>0</v>
      </c>
      <c r="D5102">
        <v>0</v>
      </c>
      <c r="E5102">
        <f t="shared" si="79"/>
        <v>0</v>
      </c>
      <c r="F5102">
        <v>0</v>
      </c>
      <c r="G5102" s="25"/>
    </row>
    <row r="5103" spans="1:7" x14ac:dyDescent="0.25">
      <c r="A5103" t="s">
        <v>5233</v>
      </c>
      <c r="B5103">
        <v>0</v>
      </c>
      <c r="C5103">
        <v>0</v>
      </c>
      <c r="D5103">
        <v>0</v>
      </c>
      <c r="E5103">
        <f t="shared" si="79"/>
        <v>0</v>
      </c>
      <c r="F5103">
        <v>0</v>
      </c>
      <c r="G5103" s="25"/>
    </row>
    <row r="5104" spans="1:7" x14ac:dyDescent="0.25">
      <c r="A5104" t="s">
        <v>5234</v>
      </c>
      <c r="B5104">
        <v>0</v>
      </c>
      <c r="C5104">
        <v>0</v>
      </c>
      <c r="D5104">
        <v>0</v>
      </c>
      <c r="E5104">
        <f t="shared" si="79"/>
        <v>0</v>
      </c>
      <c r="F5104">
        <v>0</v>
      </c>
      <c r="G5104" s="25"/>
    </row>
    <row r="5105" spans="1:7" x14ac:dyDescent="0.25">
      <c r="A5105" t="s">
        <v>5235</v>
      </c>
      <c r="B5105">
        <v>0</v>
      </c>
      <c r="C5105">
        <v>0</v>
      </c>
      <c r="D5105">
        <v>0</v>
      </c>
      <c r="E5105">
        <f t="shared" si="79"/>
        <v>0</v>
      </c>
      <c r="F5105">
        <v>0</v>
      </c>
      <c r="G5105" s="25"/>
    </row>
    <row r="5106" spans="1:7" x14ac:dyDescent="0.25">
      <c r="A5106" t="s">
        <v>5236</v>
      </c>
      <c r="B5106">
        <v>54.55</v>
      </c>
      <c r="C5106">
        <v>143.34</v>
      </c>
      <c r="D5106">
        <v>62.73</v>
      </c>
      <c r="E5106">
        <f t="shared" si="79"/>
        <v>103.035</v>
      </c>
      <c r="F5106">
        <v>23.22</v>
      </c>
      <c r="G5106" s="25"/>
    </row>
    <row r="5107" spans="1:7" x14ac:dyDescent="0.25">
      <c r="A5107" t="s">
        <v>5237</v>
      </c>
      <c r="B5107">
        <v>191.65</v>
      </c>
      <c r="C5107">
        <v>363.05</v>
      </c>
      <c r="D5107">
        <v>106.63</v>
      </c>
      <c r="E5107">
        <f t="shared" si="79"/>
        <v>234.84</v>
      </c>
      <c r="F5107">
        <v>43.78</v>
      </c>
      <c r="G5107" s="25"/>
    </row>
    <row r="5108" spans="1:7" x14ac:dyDescent="0.25">
      <c r="A5108" t="s">
        <v>5238</v>
      </c>
      <c r="B5108">
        <v>438.53</v>
      </c>
      <c r="C5108">
        <v>610.04</v>
      </c>
      <c r="D5108">
        <v>218.58</v>
      </c>
      <c r="E5108">
        <f t="shared" si="79"/>
        <v>414.31</v>
      </c>
      <c r="F5108">
        <v>144.69</v>
      </c>
      <c r="G5108" s="25"/>
    </row>
    <row r="5109" spans="1:7" x14ac:dyDescent="0.25">
      <c r="A5109" t="s">
        <v>5239</v>
      </c>
      <c r="B5109">
        <v>630.25</v>
      </c>
      <c r="C5109">
        <v>703.78</v>
      </c>
      <c r="D5109">
        <v>385.95</v>
      </c>
      <c r="E5109">
        <f t="shared" si="79"/>
        <v>544.86500000000001</v>
      </c>
      <c r="F5109">
        <v>323.82</v>
      </c>
      <c r="G5109" s="25"/>
    </row>
    <row r="5110" spans="1:7" x14ac:dyDescent="0.25">
      <c r="A5110" t="s">
        <v>5240</v>
      </c>
      <c r="B5110">
        <v>778.2</v>
      </c>
      <c r="C5110">
        <v>764.44</v>
      </c>
      <c r="D5110">
        <v>533.17999999999995</v>
      </c>
      <c r="E5110">
        <f t="shared" si="79"/>
        <v>648.80999999999995</v>
      </c>
      <c r="F5110">
        <v>470.8</v>
      </c>
      <c r="G5110" s="25"/>
    </row>
    <row r="5111" spans="1:7" x14ac:dyDescent="0.25">
      <c r="A5111" t="s">
        <v>5241</v>
      </c>
      <c r="B5111">
        <v>872.29</v>
      </c>
      <c r="C5111">
        <v>781.94</v>
      </c>
      <c r="D5111">
        <v>649.61</v>
      </c>
      <c r="E5111">
        <f t="shared" si="79"/>
        <v>715.77500000000009</v>
      </c>
      <c r="F5111">
        <v>566.52</v>
      </c>
      <c r="G5111" s="25"/>
    </row>
    <row r="5112" spans="1:7" x14ac:dyDescent="0.25">
      <c r="A5112" t="s">
        <v>5242</v>
      </c>
      <c r="B5112">
        <v>918.86</v>
      </c>
      <c r="C5112">
        <v>763.19</v>
      </c>
      <c r="D5112">
        <v>734.32</v>
      </c>
      <c r="E5112">
        <f t="shared" si="79"/>
        <v>748.75500000000011</v>
      </c>
      <c r="F5112">
        <v>610.36</v>
      </c>
      <c r="G5112" s="25"/>
    </row>
    <row r="5113" spans="1:7" x14ac:dyDescent="0.25">
      <c r="A5113" t="s">
        <v>5243</v>
      </c>
      <c r="B5113">
        <v>895.93</v>
      </c>
      <c r="C5113">
        <v>693.64</v>
      </c>
      <c r="D5113">
        <v>769.93</v>
      </c>
      <c r="E5113">
        <f t="shared" si="79"/>
        <v>731.78499999999997</v>
      </c>
      <c r="F5113">
        <v>591.76</v>
      </c>
      <c r="G5113" s="25"/>
    </row>
    <row r="5114" spans="1:7" x14ac:dyDescent="0.25">
      <c r="A5114" t="s">
        <v>5244</v>
      </c>
      <c r="B5114">
        <v>791.23</v>
      </c>
      <c r="C5114">
        <v>575.16</v>
      </c>
      <c r="D5114">
        <v>738.64</v>
      </c>
      <c r="E5114">
        <f t="shared" si="79"/>
        <v>656.9</v>
      </c>
      <c r="F5114">
        <v>506.7</v>
      </c>
      <c r="G5114" s="25"/>
    </row>
    <row r="5115" spans="1:7" x14ac:dyDescent="0.25">
      <c r="A5115" t="s">
        <v>5245</v>
      </c>
      <c r="B5115">
        <v>679.38</v>
      </c>
      <c r="C5115">
        <v>450.31</v>
      </c>
      <c r="D5115">
        <v>702.41</v>
      </c>
      <c r="E5115">
        <f t="shared" si="79"/>
        <v>576.36</v>
      </c>
      <c r="F5115">
        <v>392.85</v>
      </c>
      <c r="G5115" s="25"/>
    </row>
    <row r="5116" spans="1:7" x14ac:dyDescent="0.25">
      <c r="A5116" t="s">
        <v>5246</v>
      </c>
      <c r="B5116">
        <v>517.78</v>
      </c>
      <c r="C5116">
        <v>298.57</v>
      </c>
      <c r="D5116">
        <v>625.74</v>
      </c>
      <c r="E5116">
        <f t="shared" si="79"/>
        <v>462.15499999999997</v>
      </c>
      <c r="F5116">
        <v>234.15</v>
      </c>
      <c r="G5116" s="25"/>
    </row>
    <row r="5117" spans="1:7" x14ac:dyDescent="0.25">
      <c r="A5117" t="s">
        <v>5247</v>
      </c>
      <c r="B5117">
        <v>290.43</v>
      </c>
      <c r="C5117">
        <v>158.13999999999999</v>
      </c>
      <c r="D5117">
        <v>444.94</v>
      </c>
      <c r="E5117">
        <f t="shared" si="79"/>
        <v>301.53999999999996</v>
      </c>
      <c r="F5117">
        <v>94.22</v>
      </c>
      <c r="G5117" s="25"/>
    </row>
    <row r="5118" spans="1:7" x14ac:dyDescent="0.25">
      <c r="A5118" t="s">
        <v>5248</v>
      </c>
      <c r="B5118">
        <v>107.27</v>
      </c>
      <c r="C5118">
        <v>82.38</v>
      </c>
      <c r="D5118">
        <v>217</v>
      </c>
      <c r="E5118">
        <f t="shared" si="79"/>
        <v>149.69</v>
      </c>
      <c r="F5118">
        <v>37.130000000000003</v>
      </c>
      <c r="G5118" s="25"/>
    </row>
    <row r="5119" spans="1:7" x14ac:dyDescent="0.25">
      <c r="A5119" t="s">
        <v>5249</v>
      </c>
      <c r="B5119">
        <v>25.9</v>
      </c>
      <c r="C5119">
        <v>29.93</v>
      </c>
      <c r="D5119">
        <v>137.12</v>
      </c>
      <c r="E5119">
        <f t="shared" si="79"/>
        <v>83.525000000000006</v>
      </c>
      <c r="F5119">
        <v>9.81</v>
      </c>
      <c r="G5119" s="25"/>
    </row>
    <row r="5120" spans="1:7" x14ac:dyDescent="0.25">
      <c r="A5120" t="s">
        <v>5250</v>
      </c>
      <c r="B5120">
        <v>0</v>
      </c>
      <c r="C5120">
        <v>0</v>
      </c>
      <c r="D5120">
        <v>0</v>
      </c>
      <c r="E5120">
        <f t="shared" si="79"/>
        <v>0</v>
      </c>
      <c r="F5120">
        <v>0</v>
      </c>
      <c r="G5120" s="25"/>
    </row>
    <row r="5121" spans="1:7" x14ac:dyDescent="0.25">
      <c r="A5121" t="s">
        <v>5251</v>
      </c>
      <c r="B5121">
        <v>0</v>
      </c>
      <c r="C5121">
        <v>0</v>
      </c>
      <c r="D5121">
        <v>0</v>
      </c>
      <c r="E5121">
        <f t="shared" si="79"/>
        <v>0</v>
      </c>
      <c r="F5121">
        <v>0</v>
      </c>
      <c r="G5121" s="25"/>
    </row>
    <row r="5122" spans="1:7" x14ac:dyDescent="0.25">
      <c r="A5122" t="s">
        <v>5252</v>
      </c>
      <c r="B5122">
        <v>0</v>
      </c>
      <c r="C5122">
        <v>0</v>
      </c>
      <c r="D5122">
        <v>0</v>
      </c>
      <c r="E5122">
        <f t="shared" si="79"/>
        <v>0</v>
      </c>
      <c r="F5122">
        <v>0</v>
      </c>
      <c r="G5122" s="25"/>
    </row>
    <row r="5123" spans="1:7" x14ac:dyDescent="0.25">
      <c r="A5123" t="s">
        <v>5253</v>
      </c>
      <c r="B5123">
        <v>0</v>
      </c>
      <c r="C5123">
        <v>0</v>
      </c>
      <c r="D5123">
        <v>0</v>
      </c>
      <c r="E5123">
        <f t="shared" si="79"/>
        <v>0</v>
      </c>
      <c r="F5123">
        <v>0</v>
      </c>
      <c r="G5123" s="25"/>
    </row>
    <row r="5124" spans="1:7" x14ac:dyDescent="0.25">
      <c r="A5124" t="s">
        <v>5254</v>
      </c>
      <c r="B5124">
        <v>0</v>
      </c>
      <c r="C5124">
        <v>0</v>
      </c>
      <c r="D5124">
        <v>0</v>
      </c>
      <c r="E5124">
        <f t="shared" si="79"/>
        <v>0</v>
      </c>
      <c r="F5124">
        <v>0</v>
      </c>
      <c r="G5124" s="25"/>
    </row>
    <row r="5125" spans="1:7" x14ac:dyDescent="0.25">
      <c r="A5125" t="s">
        <v>5255</v>
      </c>
      <c r="B5125">
        <v>0</v>
      </c>
      <c r="C5125">
        <v>0</v>
      </c>
      <c r="D5125">
        <v>0</v>
      </c>
      <c r="E5125">
        <f t="shared" si="79"/>
        <v>0</v>
      </c>
      <c r="F5125">
        <v>0</v>
      </c>
      <c r="G5125" s="25"/>
    </row>
    <row r="5126" spans="1:7" x14ac:dyDescent="0.25">
      <c r="A5126" t="s">
        <v>5256</v>
      </c>
      <c r="B5126">
        <v>0</v>
      </c>
      <c r="C5126">
        <v>0</v>
      </c>
      <c r="D5126">
        <v>0</v>
      </c>
      <c r="E5126">
        <f t="shared" si="79"/>
        <v>0</v>
      </c>
      <c r="F5126">
        <v>0</v>
      </c>
      <c r="G5126" s="25"/>
    </row>
    <row r="5127" spans="1:7" x14ac:dyDescent="0.25">
      <c r="A5127" t="s">
        <v>5257</v>
      </c>
      <c r="B5127">
        <v>0</v>
      </c>
      <c r="C5127">
        <v>0</v>
      </c>
      <c r="D5127">
        <v>0</v>
      </c>
      <c r="E5127">
        <f t="shared" si="79"/>
        <v>0</v>
      </c>
      <c r="F5127">
        <v>0</v>
      </c>
      <c r="G5127" s="25"/>
    </row>
    <row r="5128" spans="1:7" x14ac:dyDescent="0.25">
      <c r="A5128" t="s">
        <v>5258</v>
      </c>
      <c r="B5128">
        <v>0</v>
      </c>
      <c r="C5128">
        <v>0</v>
      </c>
      <c r="D5128">
        <v>0</v>
      </c>
      <c r="E5128">
        <f t="shared" si="79"/>
        <v>0</v>
      </c>
      <c r="F5128">
        <v>0</v>
      </c>
      <c r="G5128" s="25"/>
    </row>
    <row r="5129" spans="1:7" x14ac:dyDescent="0.25">
      <c r="A5129" t="s">
        <v>5259</v>
      </c>
      <c r="B5129">
        <v>0</v>
      </c>
      <c r="C5129">
        <v>0</v>
      </c>
      <c r="D5129">
        <v>0</v>
      </c>
      <c r="E5129">
        <f t="shared" si="79"/>
        <v>0</v>
      </c>
      <c r="F5129">
        <v>0</v>
      </c>
      <c r="G5129" s="25"/>
    </row>
    <row r="5130" spans="1:7" x14ac:dyDescent="0.25">
      <c r="A5130" t="s">
        <v>5260</v>
      </c>
      <c r="B5130">
        <v>31.59</v>
      </c>
      <c r="C5130">
        <v>251.7</v>
      </c>
      <c r="D5130">
        <v>42.72</v>
      </c>
      <c r="E5130">
        <f t="shared" si="79"/>
        <v>147.20999999999998</v>
      </c>
      <c r="F5130">
        <v>14.93</v>
      </c>
      <c r="G5130" s="25"/>
    </row>
    <row r="5131" spans="1:7" x14ac:dyDescent="0.25">
      <c r="A5131" t="s">
        <v>5261</v>
      </c>
      <c r="B5131">
        <v>200.6</v>
      </c>
      <c r="C5131">
        <v>448.05</v>
      </c>
      <c r="D5131">
        <v>70.290000000000006</v>
      </c>
      <c r="E5131">
        <f t="shared" si="79"/>
        <v>259.17</v>
      </c>
      <c r="F5131">
        <v>24.79</v>
      </c>
      <c r="G5131" s="25"/>
    </row>
    <row r="5132" spans="1:7" x14ac:dyDescent="0.25">
      <c r="A5132" t="s">
        <v>5262</v>
      </c>
      <c r="B5132">
        <v>431.69</v>
      </c>
      <c r="C5132">
        <v>598.92999999999995</v>
      </c>
      <c r="D5132">
        <v>211.6</v>
      </c>
      <c r="E5132">
        <f t="shared" si="79"/>
        <v>405.26499999999999</v>
      </c>
      <c r="F5132">
        <v>143.97</v>
      </c>
      <c r="G5132" s="25"/>
    </row>
    <row r="5133" spans="1:7" x14ac:dyDescent="0.25">
      <c r="A5133" t="s">
        <v>5263</v>
      </c>
      <c r="B5133">
        <v>615.29999999999995</v>
      </c>
      <c r="C5133">
        <v>684.64</v>
      </c>
      <c r="D5133">
        <v>375.93</v>
      </c>
      <c r="E5133">
        <f t="shared" si="79"/>
        <v>530.28499999999997</v>
      </c>
      <c r="F5133">
        <v>320.87</v>
      </c>
      <c r="G5133" s="25"/>
    </row>
    <row r="5134" spans="1:7" x14ac:dyDescent="0.25">
      <c r="A5134" t="s">
        <v>5264</v>
      </c>
      <c r="B5134">
        <v>768.27</v>
      </c>
      <c r="C5134">
        <v>753.37</v>
      </c>
      <c r="D5134">
        <v>523.77</v>
      </c>
      <c r="E5134">
        <f t="shared" ref="E5134:E5197" si="80">(C5134+D5134)/2</f>
        <v>638.56999999999994</v>
      </c>
      <c r="F5134">
        <v>468.04</v>
      </c>
      <c r="G5134" s="25"/>
    </row>
    <row r="5135" spans="1:7" x14ac:dyDescent="0.25">
      <c r="A5135" t="s">
        <v>5265</v>
      </c>
      <c r="B5135">
        <v>824.19</v>
      </c>
      <c r="C5135">
        <v>739.95</v>
      </c>
      <c r="D5135">
        <v>619.23</v>
      </c>
      <c r="E5135">
        <f t="shared" si="80"/>
        <v>679.59</v>
      </c>
      <c r="F5135">
        <v>545.4</v>
      </c>
      <c r="G5135" s="25"/>
    </row>
    <row r="5136" spans="1:7" x14ac:dyDescent="0.25">
      <c r="A5136" t="s">
        <v>5266</v>
      </c>
      <c r="B5136">
        <v>889.8</v>
      </c>
      <c r="C5136">
        <v>740.31</v>
      </c>
      <c r="D5136">
        <v>712.87</v>
      </c>
      <c r="E5136">
        <f t="shared" si="80"/>
        <v>726.58999999999992</v>
      </c>
      <c r="F5136">
        <v>599.09</v>
      </c>
      <c r="G5136" s="25"/>
    </row>
    <row r="5137" spans="1:7" x14ac:dyDescent="0.25">
      <c r="A5137" t="s">
        <v>5267</v>
      </c>
      <c r="B5137">
        <v>868.86</v>
      </c>
      <c r="C5137">
        <v>674.46</v>
      </c>
      <c r="D5137">
        <v>747.49</v>
      </c>
      <c r="E5137">
        <f t="shared" si="80"/>
        <v>710.97500000000002</v>
      </c>
      <c r="F5137">
        <v>581.53</v>
      </c>
      <c r="G5137" s="25"/>
    </row>
    <row r="5138" spans="1:7" x14ac:dyDescent="0.25">
      <c r="A5138" t="s">
        <v>5268</v>
      </c>
      <c r="B5138">
        <v>787.29</v>
      </c>
      <c r="C5138">
        <v>569.94000000000005</v>
      </c>
      <c r="D5138">
        <v>733.85</v>
      </c>
      <c r="E5138">
        <f t="shared" si="80"/>
        <v>651.89499999999998</v>
      </c>
      <c r="F5138">
        <v>508</v>
      </c>
      <c r="G5138" s="25"/>
    </row>
    <row r="5139" spans="1:7" x14ac:dyDescent="0.25">
      <c r="A5139" t="s">
        <v>5269</v>
      </c>
      <c r="B5139">
        <v>692.9</v>
      </c>
      <c r="C5139">
        <v>450.79</v>
      </c>
      <c r="D5139">
        <v>715.81</v>
      </c>
      <c r="E5139">
        <f t="shared" si="80"/>
        <v>583.29999999999995</v>
      </c>
      <c r="F5139">
        <v>399.01</v>
      </c>
      <c r="G5139" s="25"/>
    </row>
    <row r="5140" spans="1:7" x14ac:dyDescent="0.25">
      <c r="A5140" t="s">
        <v>5270</v>
      </c>
      <c r="B5140">
        <v>503.88</v>
      </c>
      <c r="C5140">
        <v>292.49</v>
      </c>
      <c r="D5140">
        <v>605.15</v>
      </c>
      <c r="E5140">
        <f t="shared" si="80"/>
        <v>448.82</v>
      </c>
      <c r="F5140">
        <v>234.29</v>
      </c>
      <c r="G5140" s="25"/>
    </row>
    <row r="5141" spans="1:7" x14ac:dyDescent="0.25">
      <c r="A5141" t="s">
        <v>5271</v>
      </c>
      <c r="B5141">
        <v>265.77</v>
      </c>
      <c r="C5141">
        <v>165.94</v>
      </c>
      <c r="D5141">
        <v>385.89</v>
      </c>
      <c r="E5141">
        <f t="shared" si="80"/>
        <v>275.91499999999996</v>
      </c>
      <c r="F5141">
        <v>102.16</v>
      </c>
      <c r="G5141" s="25"/>
    </row>
    <row r="5142" spans="1:7" x14ac:dyDescent="0.25">
      <c r="A5142" t="s">
        <v>5272</v>
      </c>
      <c r="B5142">
        <v>99.47</v>
      </c>
      <c r="C5142">
        <v>32.799999999999997</v>
      </c>
      <c r="D5142">
        <v>355.18</v>
      </c>
      <c r="E5142">
        <f t="shared" si="80"/>
        <v>193.99</v>
      </c>
      <c r="F5142">
        <v>19.61</v>
      </c>
      <c r="G5142" s="25"/>
    </row>
    <row r="5143" spans="1:7" x14ac:dyDescent="0.25">
      <c r="A5143" t="s">
        <v>5273</v>
      </c>
      <c r="B5143">
        <v>11.07</v>
      </c>
      <c r="C5143">
        <v>13.08</v>
      </c>
      <c r="D5143">
        <v>13.33</v>
      </c>
      <c r="E5143">
        <f t="shared" si="80"/>
        <v>13.205</v>
      </c>
      <c r="F5143">
        <v>3.33</v>
      </c>
      <c r="G5143" s="25"/>
    </row>
    <row r="5144" spans="1:7" x14ac:dyDescent="0.25">
      <c r="A5144" t="s">
        <v>5274</v>
      </c>
      <c r="B5144">
        <v>0</v>
      </c>
      <c r="C5144">
        <v>0</v>
      </c>
      <c r="D5144">
        <v>0</v>
      </c>
      <c r="E5144">
        <f t="shared" si="80"/>
        <v>0</v>
      </c>
      <c r="F5144">
        <v>0</v>
      </c>
      <c r="G5144" s="25"/>
    </row>
    <row r="5145" spans="1:7" x14ac:dyDescent="0.25">
      <c r="A5145" t="s">
        <v>5275</v>
      </c>
      <c r="B5145">
        <v>0</v>
      </c>
      <c r="C5145">
        <v>0</v>
      </c>
      <c r="D5145">
        <v>0</v>
      </c>
      <c r="E5145">
        <f t="shared" si="80"/>
        <v>0</v>
      </c>
      <c r="F5145">
        <v>0</v>
      </c>
      <c r="G5145" s="25"/>
    </row>
    <row r="5146" spans="1:7" x14ac:dyDescent="0.25">
      <c r="A5146" t="s">
        <v>5276</v>
      </c>
      <c r="B5146">
        <v>0</v>
      </c>
      <c r="C5146">
        <v>0</v>
      </c>
      <c r="D5146">
        <v>0</v>
      </c>
      <c r="E5146">
        <f t="shared" si="80"/>
        <v>0</v>
      </c>
      <c r="F5146">
        <v>0</v>
      </c>
      <c r="G5146" s="25"/>
    </row>
    <row r="5147" spans="1:7" x14ac:dyDescent="0.25">
      <c r="A5147" t="s">
        <v>5277</v>
      </c>
      <c r="B5147">
        <v>0</v>
      </c>
      <c r="C5147">
        <v>0</v>
      </c>
      <c r="D5147">
        <v>0</v>
      </c>
      <c r="E5147">
        <f t="shared" si="80"/>
        <v>0</v>
      </c>
      <c r="F5147">
        <v>0</v>
      </c>
      <c r="G5147" s="25"/>
    </row>
    <row r="5148" spans="1:7" x14ac:dyDescent="0.25">
      <c r="A5148" t="s">
        <v>5278</v>
      </c>
      <c r="B5148">
        <v>0</v>
      </c>
      <c r="C5148">
        <v>0</v>
      </c>
      <c r="D5148">
        <v>0</v>
      </c>
      <c r="E5148">
        <f t="shared" si="80"/>
        <v>0</v>
      </c>
      <c r="F5148">
        <v>0</v>
      </c>
      <c r="G5148" s="25"/>
    </row>
    <row r="5149" spans="1:7" x14ac:dyDescent="0.25">
      <c r="A5149" t="s">
        <v>5279</v>
      </c>
      <c r="B5149">
        <v>0</v>
      </c>
      <c r="C5149">
        <v>0</v>
      </c>
      <c r="D5149">
        <v>0</v>
      </c>
      <c r="E5149">
        <f t="shared" si="80"/>
        <v>0</v>
      </c>
      <c r="F5149">
        <v>0</v>
      </c>
      <c r="G5149" s="25"/>
    </row>
    <row r="5150" spans="1:7" x14ac:dyDescent="0.25">
      <c r="A5150" t="s">
        <v>5280</v>
      </c>
      <c r="B5150">
        <v>0</v>
      </c>
      <c r="C5150">
        <v>0</v>
      </c>
      <c r="D5150">
        <v>0</v>
      </c>
      <c r="E5150">
        <f t="shared" si="80"/>
        <v>0</v>
      </c>
      <c r="F5150">
        <v>0</v>
      </c>
      <c r="G5150" s="25"/>
    </row>
    <row r="5151" spans="1:7" x14ac:dyDescent="0.25">
      <c r="A5151" t="s">
        <v>5281</v>
      </c>
      <c r="B5151">
        <v>0</v>
      </c>
      <c r="C5151">
        <v>0</v>
      </c>
      <c r="D5151">
        <v>0</v>
      </c>
      <c r="E5151">
        <f t="shared" si="80"/>
        <v>0</v>
      </c>
      <c r="F5151">
        <v>0</v>
      </c>
      <c r="G5151" s="25"/>
    </row>
    <row r="5152" spans="1:7" x14ac:dyDescent="0.25">
      <c r="A5152" t="s">
        <v>5282</v>
      </c>
      <c r="B5152">
        <v>0</v>
      </c>
      <c r="C5152">
        <v>0</v>
      </c>
      <c r="D5152">
        <v>0</v>
      </c>
      <c r="E5152">
        <f t="shared" si="80"/>
        <v>0</v>
      </c>
      <c r="F5152">
        <v>0</v>
      </c>
      <c r="G5152" s="25"/>
    </row>
    <row r="5153" spans="1:7" x14ac:dyDescent="0.25">
      <c r="A5153" t="s">
        <v>5283</v>
      </c>
      <c r="B5153">
        <v>0</v>
      </c>
      <c r="C5153">
        <v>0</v>
      </c>
      <c r="D5153">
        <v>0</v>
      </c>
      <c r="E5153">
        <f t="shared" si="80"/>
        <v>0</v>
      </c>
      <c r="F5153">
        <v>0</v>
      </c>
      <c r="G5153" s="25"/>
    </row>
    <row r="5154" spans="1:7" x14ac:dyDescent="0.25">
      <c r="A5154" t="s">
        <v>5284</v>
      </c>
      <c r="B5154">
        <v>16.920000000000002</v>
      </c>
      <c r="C5154">
        <v>18.47</v>
      </c>
      <c r="D5154">
        <v>18.149999999999999</v>
      </c>
      <c r="E5154">
        <f t="shared" si="80"/>
        <v>18.309999999999999</v>
      </c>
      <c r="F5154">
        <v>5.2</v>
      </c>
      <c r="G5154" s="25"/>
    </row>
    <row r="5155" spans="1:7" x14ac:dyDescent="0.25">
      <c r="A5155" t="s">
        <v>5285</v>
      </c>
      <c r="B5155">
        <v>180.29</v>
      </c>
      <c r="C5155">
        <v>329.8</v>
      </c>
      <c r="D5155">
        <v>105.12</v>
      </c>
      <c r="E5155">
        <f t="shared" si="80"/>
        <v>217.46</v>
      </c>
      <c r="F5155">
        <v>44.14</v>
      </c>
      <c r="G5155" s="25"/>
    </row>
    <row r="5156" spans="1:7" x14ac:dyDescent="0.25">
      <c r="A5156" t="s">
        <v>5286</v>
      </c>
      <c r="B5156">
        <v>413.25</v>
      </c>
      <c r="C5156">
        <v>567.12</v>
      </c>
      <c r="D5156">
        <v>208.98</v>
      </c>
      <c r="E5156">
        <f t="shared" si="80"/>
        <v>388.05</v>
      </c>
      <c r="F5156">
        <v>148.6</v>
      </c>
      <c r="G5156" s="25"/>
    </row>
    <row r="5157" spans="1:7" x14ac:dyDescent="0.25">
      <c r="A5157" t="s">
        <v>5287</v>
      </c>
      <c r="B5157">
        <v>594.16999999999996</v>
      </c>
      <c r="C5157">
        <v>658.89</v>
      </c>
      <c r="D5157">
        <v>364.78</v>
      </c>
      <c r="E5157">
        <f t="shared" si="80"/>
        <v>511.83499999999998</v>
      </c>
      <c r="F5157">
        <v>315.76</v>
      </c>
      <c r="G5157" s="25"/>
    </row>
    <row r="5158" spans="1:7" x14ac:dyDescent="0.25">
      <c r="A5158" t="s">
        <v>5288</v>
      </c>
      <c r="B5158">
        <v>744.79</v>
      </c>
      <c r="C5158">
        <v>728.21</v>
      </c>
      <c r="D5158">
        <v>507.16</v>
      </c>
      <c r="E5158">
        <f t="shared" si="80"/>
        <v>617.68500000000006</v>
      </c>
      <c r="F5158">
        <v>457.86</v>
      </c>
      <c r="G5158" s="25"/>
    </row>
    <row r="5159" spans="1:7" x14ac:dyDescent="0.25">
      <c r="A5159" t="s">
        <v>5289</v>
      </c>
      <c r="B5159">
        <v>841.53</v>
      </c>
      <c r="C5159">
        <v>750.57</v>
      </c>
      <c r="D5159">
        <v>622.30999999999995</v>
      </c>
      <c r="E5159">
        <f t="shared" si="80"/>
        <v>686.44</v>
      </c>
      <c r="F5159">
        <v>552.22</v>
      </c>
      <c r="G5159" s="25"/>
    </row>
    <row r="5160" spans="1:7" x14ac:dyDescent="0.25">
      <c r="A5160" t="s">
        <v>5290</v>
      </c>
      <c r="B5160">
        <v>885.56</v>
      </c>
      <c r="C5160">
        <v>731.53</v>
      </c>
      <c r="D5160">
        <v>703.85</v>
      </c>
      <c r="E5160">
        <f t="shared" si="80"/>
        <v>717.69</v>
      </c>
      <c r="F5160">
        <v>594.34</v>
      </c>
      <c r="G5160" s="25"/>
    </row>
    <row r="5161" spans="1:7" x14ac:dyDescent="0.25">
      <c r="A5161" t="s">
        <v>5291</v>
      </c>
      <c r="B5161">
        <v>855.39</v>
      </c>
      <c r="C5161">
        <v>659.24</v>
      </c>
      <c r="D5161">
        <v>731.97</v>
      </c>
      <c r="E5161">
        <f t="shared" si="80"/>
        <v>695.60500000000002</v>
      </c>
      <c r="F5161">
        <v>571.78</v>
      </c>
      <c r="G5161" s="25"/>
    </row>
    <row r="5162" spans="1:7" x14ac:dyDescent="0.25">
      <c r="A5162" t="s">
        <v>5292</v>
      </c>
      <c r="B5162">
        <v>764.47</v>
      </c>
      <c r="C5162">
        <v>551.94000000000005</v>
      </c>
      <c r="D5162">
        <v>710.59</v>
      </c>
      <c r="E5162">
        <f t="shared" si="80"/>
        <v>631.2650000000001</v>
      </c>
      <c r="F5162">
        <v>494.68</v>
      </c>
      <c r="G5162" s="25"/>
    </row>
    <row r="5163" spans="1:7" x14ac:dyDescent="0.25">
      <c r="A5163" t="s">
        <v>5293</v>
      </c>
      <c r="B5163">
        <v>586.57000000000005</v>
      </c>
      <c r="C5163">
        <v>410.94</v>
      </c>
      <c r="D5163">
        <v>603.13</v>
      </c>
      <c r="E5163">
        <f t="shared" si="80"/>
        <v>507.03499999999997</v>
      </c>
      <c r="F5163">
        <v>355.78</v>
      </c>
      <c r="G5163" s="25"/>
    </row>
    <row r="5164" spans="1:7" x14ac:dyDescent="0.25">
      <c r="A5164" t="s">
        <v>5294</v>
      </c>
      <c r="B5164">
        <v>493.65</v>
      </c>
      <c r="C5164">
        <v>283.89</v>
      </c>
      <c r="D5164">
        <v>593.19000000000005</v>
      </c>
      <c r="E5164">
        <f t="shared" si="80"/>
        <v>438.54</v>
      </c>
      <c r="F5164">
        <v>231.41</v>
      </c>
      <c r="G5164" s="25"/>
    </row>
    <row r="5165" spans="1:7" x14ac:dyDescent="0.25">
      <c r="A5165" t="s">
        <v>5295</v>
      </c>
      <c r="B5165">
        <v>297.98</v>
      </c>
      <c r="C5165">
        <v>135.63999999999999</v>
      </c>
      <c r="D5165">
        <v>477.63</v>
      </c>
      <c r="E5165">
        <f t="shared" si="80"/>
        <v>306.63499999999999</v>
      </c>
      <c r="F5165">
        <v>81.42</v>
      </c>
      <c r="G5165" s="25"/>
    </row>
    <row r="5166" spans="1:7" x14ac:dyDescent="0.25">
      <c r="A5166" t="s">
        <v>5296</v>
      </c>
      <c r="B5166">
        <v>96.88</v>
      </c>
      <c r="C5166">
        <v>34.53</v>
      </c>
      <c r="D5166">
        <v>336.14</v>
      </c>
      <c r="E5166">
        <f t="shared" si="80"/>
        <v>185.33499999999998</v>
      </c>
      <c r="F5166">
        <v>20.54</v>
      </c>
      <c r="G5166" s="25"/>
    </row>
    <row r="5167" spans="1:7" x14ac:dyDescent="0.25">
      <c r="A5167" t="s">
        <v>5297</v>
      </c>
      <c r="B5167">
        <v>22.31</v>
      </c>
      <c r="C5167">
        <v>25.86</v>
      </c>
      <c r="D5167">
        <v>133.71</v>
      </c>
      <c r="E5167">
        <f t="shared" si="80"/>
        <v>79.784999999999997</v>
      </c>
      <c r="F5167">
        <v>8.23</v>
      </c>
      <c r="G5167" s="25"/>
    </row>
    <row r="5168" spans="1:7" x14ac:dyDescent="0.25">
      <c r="A5168" t="s">
        <v>5298</v>
      </c>
      <c r="B5168">
        <v>0</v>
      </c>
      <c r="C5168">
        <v>0</v>
      </c>
      <c r="D5168">
        <v>0</v>
      </c>
      <c r="E5168">
        <f t="shared" si="80"/>
        <v>0</v>
      </c>
      <c r="F5168">
        <v>0</v>
      </c>
      <c r="G5168" s="25"/>
    </row>
    <row r="5169" spans="1:7" x14ac:dyDescent="0.25">
      <c r="A5169" t="s">
        <v>5299</v>
      </c>
      <c r="B5169">
        <v>0</v>
      </c>
      <c r="C5169">
        <v>0</v>
      </c>
      <c r="D5169">
        <v>0</v>
      </c>
      <c r="E5169">
        <f t="shared" si="80"/>
        <v>0</v>
      </c>
      <c r="F5169">
        <v>0</v>
      </c>
      <c r="G5169" s="25"/>
    </row>
    <row r="5170" spans="1:7" x14ac:dyDescent="0.25">
      <c r="A5170" t="s">
        <v>5300</v>
      </c>
      <c r="B5170">
        <v>0</v>
      </c>
      <c r="C5170">
        <v>0</v>
      </c>
      <c r="D5170">
        <v>0</v>
      </c>
      <c r="E5170">
        <f t="shared" si="80"/>
        <v>0</v>
      </c>
      <c r="F5170">
        <v>0</v>
      </c>
      <c r="G5170" s="25"/>
    </row>
    <row r="5171" spans="1:7" x14ac:dyDescent="0.25">
      <c r="A5171" t="s">
        <v>5301</v>
      </c>
      <c r="B5171">
        <v>0</v>
      </c>
      <c r="C5171">
        <v>0</v>
      </c>
      <c r="D5171">
        <v>0</v>
      </c>
      <c r="E5171">
        <f t="shared" si="80"/>
        <v>0</v>
      </c>
      <c r="F5171">
        <v>0</v>
      </c>
      <c r="G5171" s="25"/>
    </row>
    <row r="5172" spans="1:7" x14ac:dyDescent="0.25">
      <c r="A5172" t="s">
        <v>5302</v>
      </c>
      <c r="B5172">
        <v>0</v>
      </c>
      <c r="C5172">
        <v>0</v>
      </c>
      <c r="D5172">
        <v>0</v>
      </c>
      <c r="E5172">
        <f t="shared" si="80"/>
        <v>0</v>
      </c>
      <c r="F5172">
        <v>0</v>
      </c>
      <c r="G5172" s="25"/>
    </row>
    <row r="5173" spans="1:7" x14ac:dyDescent="0.25">
      <c r="A5173" t="s">
        <v>5303</v>
      </c>
      <c r="B5173">
        <v>0</v>
      </c>
      <c r="C5173">
        <v>0</v>
      </c>
      <c r="D5173">
        <v>0</v>
      </c>
      <c r="E5173">
        <f t="shared" si="80"/>
        <v>0</v>
      </c>
      <c r="F5173">
        <v>0</v>
      </c>
      <c r="G5173" s="25"/>
    </row>
    <row r="5174" spans="1:7" x14ac:dyDescent="0.25">
      <c r="A5174" t="s">
        <v>5304</v>
      </c>
      <c r="B5174">
        <v>0</v>
      </c>
      <c r="C5174">
        <v>0</v>
      </c>
      <c r="D5174">
        <v>0</v>
      </c>
      <c r="E5174">
        <f t="shared" si="80"/>
        <v>0</v>
      </c>
      <c r="F5174">
        <v>0</v>
      </c>
      <c r="G5174" s="25"/>
    </row>
    <row r="5175" spans="1:7" x14ac:dyDescent="0.25">
      <c r="A5175" t="s">
        <v>5305</v>
      </c>
      <c r="B5175">
        <v>0</v>
      </c>
      <c r="C5175">
        <v>0</v>
      </c>
      <c r="D5175">
        <v>0</v>
      </c>
      <c r="E5175">
        <f t="shared" si="80"/>
        <v>0</v>
      </c>
      <c r="F5175">
        <v>0</v>
      </c>
      <c r="G5175" s="25"/>
    </row>
    <row r="5176" spans="1:7" x14ac:dyDescent="0.25">
      <c r="A5176" t="s">
        <v>5306</v>
      </c>
      <c r="B5176">
        <v>0</v>
      </c>
      <c r="C5176">
        <v>0</v>
      </c>
      <c r="D5176">
        <v>0</v>
      </c>
      <c r="E5176">
        <f t="shared" si="80"/>
        <v>0</v>
      </c>
      <c r="F5176">
        <v>0</v>
      </c>
      <c r="G5176" s="25"/>
    </row>
    <row r="5177" spans="1:7" x14ac:dyDescent="0.25">
      <c r="A5177" t="s">
        <v>5307</v>
      </c>
      <c r="B5177">
        <v>0</v>
      </c>
      <c r="C5177">
        <v>0</v>
      </c>
      <c r="D5177">
        <v>0</v>
      </c>
      <c r="E5177">
        <f t="shared" si="80"/>
        <v>0</v>
      </c>
      <c r="F5177">
        <v>0</v>
      </c>
      <c r="G5177" s="25"/>
    </row>
    <row r="5178" spans="1:7" x14ac:dyDescent="0.25">
      <c r="A5178" t="s">
        <v>5308</v>
      </c>
      <c r="B5178">
        <v>33.880000000000003</v>
      </c>
      <c r="C5178">
        <v>218.01</v>
      </c>
      <c r="D5178">
        <v>44.6</v>
      </c>
      <c r="E5178">
        <f t="shared" si="80"/>
        <v>131.30500000000001</v>
      </c>
      <c r="F5178">
        <v>15.74</v>
      </c>
      <c r="G5178" s="25"/>
    </row>
    <row r="5179" spans="1:7" x14ac:dyDescent="0.25">
      <c r="A5179" t="s">
        <v>5309</v>
      </c>
      <c r="B5179">
        <v>190.4</v>
      </c>
      <c r="C5179">
        <v>419.36</v>
      </c>
      <c r="D5179">
        <v>67.41</v>
      </c>
      <c r="E5179">
        <f t="shared" si="80"/>
        <v>243.38499999999999</v>
      </c>
      <c r="F5179">
        <v>25.75</v>
      </c>
      <c r="G5179" s="25"/>
    </row>
    <row r="5180" spans="1:7" x14ac:dyDescent="0.25">
      <c r="A5180" t="s">
        <v>5310</v>
      </c>
      <c r="B5180">
        <v>401.44</v>
      </c>
      <c r="C5180">
        <v>548.29999999999995</v>
      </c>
      <c r="D5180">
        <v>203.53</v>
      </c>
      <c r="E5180">
        <f t="shared" si="80"/>
        <v>375.91499999999996</v>
      </c>
      <c r="F5180">
        <v>149.1</v>
      </c>
      <c r="G5180" s="25"/>
    </row>
    <row r="5181" spans="1:7" x14ac:dyDescent="0.25">
      <c r="A5181" t="s">
        <v>5311</v>
      </c>
      <c r="B5181">
        <v>425.55</v>
      </c>
      <c r="C5181">
        <v>461.63</v>
      </c>
      <c r="D5181">
        <v>326.29000000000002</v>
      </c>
      <c r="E5181">
        <f t="shared" si="80"/>
        <v>393.96000000000004</v>
      </c>
      <c r="F5181">
        <v>250.75</v>
      </c>
      <c r="G5181" s="25"/>
    </row>
    <row r="5182" spans="1:7" x14ac:dyDescent="0.25">
      <c r="A5182" t="s">
        <v>5312</v>
      </c>
      <c r="B5182">
        <v>654.41</v>
      </c>
      <c r="C5182">
        <v>640.25</v>
      </c>
      <c r="D5182">
        <v>467.79</v>
      </c>
      <c r="E5182">
        <f t="shared" si="80"/>
        <v>554.02</v>
      </c>
      <c r="F5182">
        <v>416.41</v>
      </c>
      <c r="G5182" s="25"/>
    </row>
    <row r="5183" spans="1:7" x14ac:dyDescent="0.25">
      <c r="A5183" t="s">
        <v>5313</v>
      </c>
      <c r="B5183">
        <v>791.66</v>
      </c>
      <c r="C5183">
        <v>707.15</v>
      </c>
      <c r="D5183">
        <v>591.89</v>
      </c>
      <c r="E5183">
        <f t="shared" si="80"/>
        <v>649.52</v>
      </c>
      <c r="F5183">
        <v>527.97</v>
      </c>
      <c r="G5183" s="25"/>
    </row>
    <row r="5184" spans="1:7" x14ac:dyDescent="0.25">
      <c r="A5184" t="s">
        <v>5314</v>
      </c>
      <c r="B5184">
        <v>430.3</v>
      </c>
      <c r="C5184">
        <v>419.89</v>
      </c>
      <c r="D5184">
        <v>415.47</v>
      </c>
      <c r="E5184">
        <f t="shared" si="80"/>
        <v>417.68</v>
      </c>
      <c r="F5184">
        <v>281.77999999999997</v>
      </c>
      <c r="G5184" s="25"/>
    </row>
    <row r="5185" spans="1:7" x14ac:dyDescent="0.25">
      <c r="A5185" t="s">
        <v>5315</v>
      </c>
      <c r="B5185">
        <v>267.33</v>
      </c>
      <c r="C5185">
        <v>279.95999999999998</v>
      </c>
      <c r="D5185">
        <v>281.27</v>
      </c>
      <c r="E5185">
        <f t="shared" si="80"/>
        <v>280.61500000000001</v>
      </c>
      <c r="F5185">
        <v>166.77</v>
      </c>
      <c r="G5185" s="25"/>
    </row>
    <row r="5186" spans="1:7" x14ac:dyDescent="0.25">
      <c r="A5186" t="s">
        <v>5316</v>
      </c>
      <c r="B5186">
        <v>98.17</v>
      </c>
      <c r="C5186">
        <v>105.29</v>
      </c>
      <c r="D5186">
        <v>105.29</v>
      </c>
      <c r="E5186">
        <f t="shared" si="80"/>
        <v>105.29</v>
      </c>
      <c r="F5186">
        <v>57.83</v>
      </c>
      <c r="G5186" s="25"/>
    </row>
    <row r="5187" spans="1:7" x14ac:dyDescent="0.25">
      <c r="A5187" t="s">
        <v>5317</v>
      </c>
      <c r="B5187">
        <v>112.29</v>
      </c>
      <c r="C5187">
        <v>120.33</v>
      </c>
      <c r="D5187">
        <v>120.33</v>
      </c>
      <c r="E5187">
        <f t="shared" si="80"/>
        <v>120.33</v>
      </c>
      <c r="F5187">
        <v>66.599999999999994</v>
      </c>
      <c r="G5187" s="25"/>
    </row>
    <row r="5188" spans="1:7" x14ac:dyDescent="0.25">
      <c r="A5188" t="s">
        <v>5318</v>
      </c>
      <c r="B5188">
        <v>39.76</v>
      </c>
      <c r="C5188">
        <v>42.97</v>
      </c>
      <c r="D5188">
        <v>42.97</v>
      </c>
      <c r="E5188">
        <f t="shared" si="80"/>
        <v>42.97</v>
      </c>
      <c r="F5188">
        <v>21.96</v>
      </c>
      <c r="G5188" s="25"/>
    </row>
    <row r="5189" spans="1:7" x14ac:dyDescent="0.25">
      <c r="A5189" t="s">
        <v>5319</v>
      </c>
      <c r="B5189">
        <v>39.1</v>
      </c>
      <c r="C5189">
        <v>42.25</v>
      </c>
      <c r="D5189">
        <v>42.25</v>
      </c>
      <c r="E5189">
        <f t="shared" si="80"/>
        <v>42.25</v>
      </c>
      <c r="F5189">
        <v>21.56</v>
      </c>
      <c r="G5189" s="25"/>
    </row>
    <row r="5190" spans="1:7" x14ac:dyDescent="0.25">
      <c r="A5190" t="s">
        <v>5320</v>
      </c>
      <c r="B5190">
        <v>95.87</v>
      </c>
      <c r="C5190">
        <v>87.82</v>
      </c>
      <c r="D5190">
        <v>149.41999999999999</v>
      </c>
      <c r="E5190">
        <f t="shared" si="80"/>
        <v>118.61999999999999</v>
      </c>
      <c r="F5190">
        <v>36.29</v>
      </c>
      <c r="G5190" s="25"/>
    </row>
    <row r="5191" spans="1:7" x14ac:dyDescent="0.25">
      <c r="A5191" t="s">
        <v>5321</v>
      </c>
      <c r="B5191">
        <v>0.16</v>
      </c>
      <c r="C5191">
        <v>0.46</v>
      </c>
      <c r="D5191">
        <v>0.5</v>
      </c>
      <c r="E5191">
        <f t="shared" si="80"/>
        <v>0.48</v>
      </c>
      <c r="F5191">
        <v>0</v>
      </c>
      <c r="G5191" s="25"/>
    </row>
    <row r="5192" spans="1:7" x14ac:dyDescent="0.25">
      <c r="A5192" t="s">
        <v>5322</v>
      </c>
      <c r="B5192">
        <v>0</v>
      </c>
      <c r="C5192">
        <v>0</v>
      </c>
      <c r="D5192">
        <v>0</v>
      </c>
      <c r="E5192">
        <f t="shared" si="80"/>
        <v>0</v>
      </c>
      <c r="F5192">
        <v>0</v>
      </c>
      <c r="G5192" s="25"/>
    </row>
    <row r="5193" spans="1:7" x14ac:dyDescent="0.25">
      <c r="A5193" t="s">
        <v>5323</v>
      </c>
      <c r="B5193">
        <v>0</v>
      </c>
      <c r="C5193">
        <v>0</v>
      </c>
      <c r="D5193">
        <v>0</v>
      </c>
      <c r="E5193">
        <f t="shared" si="80"/>
        <v>0</v>
      </c>
      <c r="F5193">
        <v>0</v>
      </c>
      <c r="G5193" s="25"/>
    </row>
    <row r="5194" spans="1:7" x14ac:dyDescent="0.25">
      <c r="A5194" t="s">
        <v>5324</v>
      </c>
      <c r="B5194">
        <v>0</v>
      </c>
      <c r="C5194">
        <v>0</v>
      </c>
      <c r="D5194">
        <v>0</v>
      </c>
      <c r="E5194">
        <f t="shared" si="80"/>
        <v>0</v>
      </c>
      <c r="F5194">
        <v>0</v>
      </c>
      <c r="G5194" s="25"/>
    </row>
    <row r="5195" spans="1:7" x14ac:dyDescent="0.25">
      <c r="A5195" t="s">
        <v>5325</v>
      </c>
      <c r="B5195">
        <v>0</v>
      </c>
      <c r="C5195">
        <v>0</v>
      </c>
      <c r="D5195">
        <v>0</v>
      </c>
      <c r="E5195">
        <f t="shared" si="80"/>
        <v>0</v>
      </c>
      <c r="F5195">
        <v>0</v>
      </c>
      <c r="G5195" s="25"/>
    </row>
    <row r="5196" spans="1:7" x14ac:dyDescent="0.25">
      <c r="A5196" t="s">
        <v>5326</v>
      </c>
      <c r="B5196">
        <v>0</v>
      </c>
      <c r="C5196">
        <v>0</v>
      </c>
      <c r="D5196">
        <v>0</v>
      </c>
      <c r="E5196">
        <f t="shared" si="80"/>
        <v>0</v>
      </c>
      <c r="F5196">
        <v>0</v>
      </c>
      <c r="G5196" s="25"/>
    </row>
    <row r="5197" spans="1:7" x14ac:dyDescent="0.25">
      <c r="A5197" t="s">
        <v>5327</v>
      </c>
      <c r="B5197">
        <v>0</v>
      </c>
      <c r="C5197">
        <v>0</v>
      </c>
      <c r="D5197">
        <v>0</v>
      </c>
      <c r="E5197">
        <f t="shared" si="80"/>
        <v>0</v>
      </c>
      <c r="F5197">
        <v>0</v>
      </c>
      <c r="G5197" s="25"/>
    </row>
    <row r="5198" spans="1:7" x14ac:dyDescent="0.25">
      <c r="A5198" t="s">
        <v>5328</v>
      </c>
      <c r="B5198">
        <v>0</v>
      </c>
      <c r="C5198">
        <v>0</v>
      </c>
      <c r="D5198">
        <v>0</v>
      </c>
      <c r="E5198">
        <f t="shared" ref="E5198:E5261" si="81">(C5198+D5198)/2</f>
        <v>0</v>
      </c>
      <c r="F5198">
        <v>0</v>
      </c>
      <c r="G5198" s="25"/>
    </row>
    <row r="5199" spans="1:7" x14ac:dyDescent="0.25">
      <c r="A5199" t="s">
        <v>5329</v>
      </c>
      <c r="B5199">
        <v>0</v>
      </c>
      <c r="C5199">
        <v>0</v>
      </c>
      <c r="D5199">
        <v>0</v>
      </c>
      <c r="E5199">
        <f t="shared" si="81"/>
        <v>0</v>
      </c>
      <c r="F5199">
        <v>0</v>
      </c>
      <c r="G5199" s="25"/>
    </row>
    <row r="5200" spans="1:7" x14ac:dyDescent="0.25">
      <c r="A5200" t="s">
        <v>5330</v>
      </c>
      <c r="B5200">
        <v>0</v>
      </c>
      <c r="C5200">
        <v>0</v>
      </c>
      <c r="D5200">
        <v>0</v>
      </c>
      <c r="E5200">
        <f t="shared" si="81"/>
        <v>0</v>
      </c>
      <c r="F5200">
        <v>0</v>
      </c>
      <c r="G5200" s="25"/>
    </row>
    <row r="5201" spans="1:7" x14ac:dyDescent="0.25">
      <c r="A5201" t="s">
        <v>5331</v>
      </c>
      <c r="B5201">
        <v>0</v>
      </c>
      <c r="C5201">
        <v>0</v>
      </c>
      <c r="D5201">
        <v>0</v>
      </c>
      <c r="E5201">
        <f t="shared" si="81"/>
        <v>0</v>
      </c>
      <c r="F5201">
        <v>0</v>
      </c>
      <c r="G5201" s="25"/>
    </row>
    <row r="5202" spans="1:7" x14ac:dyDescent="0.25">
      <c r="A5202" t="s">
        <v>5332</v>
      </c>
      <c r="B5202">
        <v>2.79</v>
      </c>
      <c r="C5202">
        <v>3.21</v>
      </c>
      <c r="D5202">
        <v>3.12</v>
      </c>
      <c r="E5202">
        <f t="shared" si="81"/>
        <v>3.165</v>
      </c>
      <c r="F5202">
        <v>0</v>
      </c>
      <c r="G5202" s="25"/>
    </row>
    <row r="5203" spans="1:7" x14ac:dyDescent="0.25">
      <c r="A5203" t="s">
        <v>5333</v>
      </c>
      <c r="B5203">
        <v>194.72</v>
      </c>
      <c r="C5203">
        <v>425.44</v>
      </c>
      <c r="D5203">
        <v>67.84</v>
      </c>
      <c r="E5203">
        <f t="shared" si="81"/>
        <v>246.64</v>
      </c>
      <c r="F5203">
        <v>26.66</v>
      </c>
      <c r="G5203" s="25"/>
    </row>
    <row r="5204" spans="1:7" x14ac:dyDescent="0.25">
      <c r="A5204" t="s">
        <v>5334</v>
      </c>
      <c r="B5204">
        <v>379.5</v>
      </c>
      <c r="C5204">
        <v>501.34</v>
      </c>
      <c r="D5204">
        <v>215.68</v>
      </c>
      <c r="E5204">
        <f t="shared" si="81"/>
        <v>358.51</v>
      </c>
      <c r="F5204">
        <v>160.76</v>
      </c>
      <c r="G5204" s="25"/>
    </row>
    <row r="5205" spans="1:7" x14ac:dyDescent="0.25">
      <c r="A5205" t="s">
        <v>5335</v>
      </c>
      <c r="B5205">
        <v>616.94000000000005</v>
      </c>
      <c r="C5205">
        <v>681.82</v>
      </c>
      <c r="D5205">
        <v>368.83</v>
      </c>
      <c r="E5205">
        <f t="shared" si="81"/>
        <v>525.32500000000005</v>
      </c>
      <c r="F5205">
        <v>331</v>
      </c>
      <c r="G5205" s="25"/>
    </row>
    <row r="5206" spans="1:7" x14ac:dyDescent="0.25">
      <c r="A5206" t="s">
        <v>5336</v>
      </c>
      <c r="B5206">
        <v>768.49</v>
      </c>
      <c r="C5206">
        <v>747.89</v>
      </c>
      <c r="D5206">
        <v>517.85</v>
      </c>
      <c r="E5206">
        <f t="shared" si="81"/>
        <v>632.87</v>
      </c>
      <c r="F5206">
        <v>478.84</v>
      </c>
      <c r="G5206" s="25"/>
    </row>
    <row r="5207" spans="1:7" x14ac:dyDescent="0.25">
      <c r="A5207" t="s">
        <v>5337</v>
      </c>
      <c r="B5207">
        <v>862.84</v>
      </c>
      <c r="C5207">
        <v>766.89</v>
      </c>
      <c r="D5207">
        <v>635.41</v>
      </c>
      <c r="E5207">
        <f t="shared" si="81"/>
        <v>701.15</v>
      </c>
      <c r="F5207">
        <v>574.84</v>
      </c>
      <c r="G5207" s="25"/>
    </row>
    <row r="5208" spans="1:7" x14ac:dyDescent="0.25">
      <c r="A5208" t="s">
        <v>5338</v>
      </c>
      <c r="B5208">
        <v>890.25</v>
      </c>
      <c r="C5208">
        <v>735.08</v>
      </c>
      <c r="D5208">
        <v>707.88</v>
      </c>
      <c r="E5208">
        <f t="shared" si="81"/>
        <v>721.48</v>
      </c>
      <c r="F5208">
        <v>609.21</v>
      </c>
      <c r="G5208" s="25"/>
    </row>
    <row r="5209" spans="1:7" x14ac:dyDescent="0.25">
      <c r="A5209" t="s">
        <v>5339</v>
      </c>
      <c r="B5209">
        <v>867.8</v>
      </c>
      <c r="C5209">
        <v>668.23</v>
      </c>
      <c r="D5209">
        <v>742.06</v>
      </c>
      <c r="E5209">
        <f t="shared" si="81"/>
        <v>705.14499999999998</v>
      </c>
      <c r="F5209">
        <v>591.04999999999995</v>
      </c>
      <c r="G5209" s="25"/>
    </row>
    <row r="5210" spans="1:7" x14ac:dyDescent="0.25">
      <c r="A5210" t="s">
        <v>5340</v>
      </c>
      <c r="B5210">
        <v>773.68</v>
      </c>
      <c r="C5210">
        <v>557.08000000000004</v>
      </c>
      <c r="D5210">
        <v>717.37</v>
      </c>
      <c r="E5210">
        <f t="shared" si="81"/>
        <v>637.22500000000002</v>
      </c>
      <c r="F5210">
        <v>510.61</v>
      </c>
      <c r="G5210" s="25"/>
    </row>
    <row r="5211" spans="1:7" x14ac:dyDescent="0.25">
      <c r="A5211" t="s">
        <v>5341</v>
      </c>
      <c r="B5211">
        <v>672.88</v>
      </c>
      <c r="C5211">
        <v>435.98</v>
      </c>
      <c r="D5211">
        <v>690.06</v>
      </c>
      <c r="E5211">
        <f t="shared" si="81"/>
        <v>563.02</v>
      </c>
      <c r="F5211">
        <v>401.44</v>
      </c>
      <c r="G5211" s="25"/>
    </row>
    <row r="5212" spans="1:7" x14ac:dyDescent="0.25">
      <c r="A5212" t="s">
        <v>5342</v>
      </c>
      <c r="B5212">
        <v>379.66</v>
      </c>
      <c r="C5212">
        <v>276.47000000000003</v>
      </c>
      <c r="D5212">
        <v>435.24</v>
      </c>
      <c r="E5212">
        <f t="shared" si="81"/>
        <v>355.85500000000002</v>
      </c>
      <c r="F5212">
        <v>209.38</v>
      </c>
      <c r="G5212" s="25"/>
    </row>
    <row r="5213" spans="1:7" x14ac:dyDescent="0.25">
      <c r="A5213" t="s">
        <v>5343</v>
      </c>
      <c r="B5213">
        <v>303.81</v>
      </c>
      <c r="C5213">
        <v>129.41999999999999</v>
      </c>
      <c r="D5213">
        <v>488.08</v>
      </c>
      <c r="E5213">
        <f t="shared" si="81"/>
        <v>308.75</v>
      </c>
      <c r="F5213">
        <v>82.24</v>
      </c>
      <c r="G5213" s="25"/>
    </row>
    <row r="5214" spans="1:7" x14ac:dyDescent="0.25">
      <c r="A5214" t="s">
        <v>5344</v>
      </c>
      <c r="B5214">
        <v>98.2</v>
      </c>
      <c r="C5214">
        <v>45.11</v>
      </c>
      <c r="D5214">
        <v>300.27999999999997</v>
      </c>
      <c r="E5214">
        <f t="shared" si="81"/>
        <v>172.69499999999999</v>
      </c>
      <c r="F5214">
        <v>25.22</v>
      </c>
      <c r="G5214" s="25"/>
    </row>
    <row r="5215" spans="1:7" x14ac:dyDescent="0.25">
      <c r="A5215" t="s">
        <v>5345</v>
      </c>
      <c r="B5215">
        <v>19.95</v>
      </c>
      <c r="C5215">
        <v>23.19</v>
      </c>
      <c r="D5215">
        <v>140.07</v>
      </c>
      <c r="E5215">
        <f t="shared" si="81"/>
        <v>81.63</v>
      </c>
      <c r="F5215">
        <v>7.16</v>
      </c>
      <c r="G5215" s="25"/>
    </row>
    <row r="5216" spans="1:7" x14ac:dyDescent="0.25">
      <c r="A5216" t="s">
        <v>5346</v>
      </c>
      <c r="B5216">
        <v>0</v>
      </c>
      <c r="C5216">
        <v>0</v>
      </c>
      <c r="D5216">
        <v>0</v>
      </c>
      <c r="E5216">
        <f t="shared" si="81"/>
        <v>0</v>
      </c>
      <c r="F5216">
        <v>0</v>
      </c>
      <c r="G5216" s="25"/>
    </row>
    <row r="5217" spans="1:7" x14ac:dyDescent="0.25">
      <c r="A5217" t="s">
        <v>5347</v>
      </c>
      <c r="B5217">
        <v>0</v>
      </c>
      <c r="C5217">
        <v>0</v>
      </c>
      <c r="D5217">
        <v>0</v>
      </c>
      <c r="E5217">
        <f t="shared" si="81"/>
        <v>0</v>
      </c>
      <c r="F5217">
        <v>0</v>
      </c>
      <c r="G5217" s="25"/>
    </row>
    <row r="5218" spans="1:7" x14ac:dyDescent="0.25">
      <c r="A5218" t="s">
        <v>5348</v>
      </c>
      <c r="B5218">
        <v>0</v>
      </c>
      <c r="C5218">
        <v>0</v>
      </c>
      <c r="D5218">
        <v>0</v>
      </c>
      <c r="E5218">
        <f t="shared" si="81"/>
        <v>0</v>
      </c>
      <c r="F5218">
        <v>0</v>
      </c>
      <c r="G5218" s="25"/>
    </row>
    <row r="5219" spans="1:7" x14ac:dyDescent="0.25">
      <c r="A5219" t="s">
        <v>5349</v>
      </c>
      <c r="B5219">
        <v>0</v>
      </c>
      <c r="C5219">
        <v>0</v>
      </c>
      <c r="D5219">
        <v>0</v>
      </c>
      <c r="E5219">
        <f t="shared" si="81"/>
        <v>0</v>
      </c>
      <c r="F5219">
        <v>0</v>
      </c>
      <c r="G5219" s="25"/>
    </row>
    <row r="5220" spans="1:7" x14ac:dyDescent="0.25">
      <c r="A5220" t="s">
        <v>5350</v>
      </c>
      <c r="B5220">
        <v>0</v>
      </c>
      <c r="C5220">
        <v>0</v>
      </c>
      <c r="D5220">
        <v>0</v>
      </c>
      <c r="E5220">
        <f t="shared" si="81"/>
        <v>0</v>
      </c>
      <c r="F5220">
        <v>0</v>
      </c>
      <c r="G5220" s="25"/>
    </row>
    <row r="5221" spans="1:7" x14ac:dyDescent="0.25">
      <c r="A5221" t="s">
        <v>5351</v>
      </c>
      <c r="B5221">
        <v>0</v>
      </c>
      <c r="C5221">
        <v>0</v>
      </c>
      <c r="D5221">
        <v>0</v>
      </c>
      <c r="E5221">
        <f t="shared" si="81"/>
        <v>0</v>
      </c>
      <c r="F5221">
        <v>0</v>
      </c>
      <c r="G5221" s="25"/>
    </row>
    <row r="5222" spans="1:7" x14ac:dyDescent="0.25">
      <c r="A5222" t="s">
        <v>5352</v>
      </c>
      <c r="B5222">
        <v>0</v>
      </c>
      <c r="C5222">
        <v>0</v>
      </c>
      <c r="D5222">
        <v>0</v>
      </c>
      <c r="E5222">
        <f t="shared" si="81"/>
        <v>0</v>
      </c>
      <c r="F5222">
        <v>0</v>
      </c>
      <c r="G5222" s="25"/>
    </row>
    <row r="5223" spans="1:7" x14ac:dyDescent="0.25">
      <c r="A5223" t="s">
        <v>5353</v>
      </c>
      <c r="B5223">
        <v>0</v>
      </c>
      <c r="C5223">
        <v>0</v>
      </c>
      <c r="D5223">
        <v>0</v>
      </c>
      <c r="E5223">
        <f t="shared" si="81"/>
        <v>0</v>
      </c>
      <c r="F5223">
        <v>0</v>
      </c>
      <c r="G5223" s="25"/>
    </row>
    <row r="5224" spans="1:7" x14ac:dyDescent="0.25">
      <c r="A5224" t="s">
        <v>5354</v>
      </c>
      <c r="B5224">
        <v>0</v>
      </c>
      <c r="C5224">
        <v>0</v>
      </c>
      <c r="D5224">
        <v>0</v>
      </c>
      <c r="E5224">
        <f t="shared" si="81"/>
        <v>0</v>
      </c>
      <c r="F5224">
        <v>0</v>
      </c>
      <c r="G5224" s="25"/>
    </row>
    <row r="5225" spans="1:7" x14ac:dyDescent="0.25">
      <c r="A5225" t="s">
        <v>5355</v>
      </c>
      <c r="B5225">
        <v>0</v>
      </c>
      <c r="C5225">
        <v>0</v>
      </c>
      <c r="D5225">
        <v>0</v>
      </c>
      <c r="E5225">
        <f t="shared" si="81"/>
        <v>0</v>
      </c>
      <c r="F5225">
        <v>0</v>
      </c>
      <c r="G5225" s="25"/>
    </row>
    <row r="5226" spans="1:7" x14ac:dyDescent="0.25">
      <c r="A5226" t="s">
        <v>5356</v>
      </c>
      <c r="B5226">
        <v>32.15</v>
      </c>
      <c r="C5226">
        <v>216.92</v>
      </c>
      <c r="D5226">
        <v>42.75</v>
      </c>
      <c r="E5226">
        <f t="shared" si="81"/>
        <v>129.83499999999998</v>
      </c>
      <c r="F5226">
        <v>14.97</v>
      </c>
      <c r="G5226" s="25"/>
    </row>
    <row r="5227" spans="1:7" x14ac:dyDescent="0.25">
      <c r="A5227" t="s">
        <v>5357</v>
      </c>
      <c r="B5227">
        <v>188.28</v>
      </c>
      <c r="C5227">
        <v>395.91</v>
      </c>
      <c r="D5227">
        <v>73.209999999999994</v>
      </c>
      <c r="E5227">
        <f t="shared" si="81"/>
        <v>234.56</v>
      </c>
      <c r="F5227">
        <v>30.6</v>
      </c>
      <c r="G5227" s="25"/>
    </row>
    <row r="5228" spans="1:7" x14ac:dyDescent="0.25">
      <c r="A5228" t="s">
        <v>5358</v>
      </c>
      <c r="B5228">
        <v>411</v>
      </c>
      <c r="C5228">
        <v>561.04999999999995</v>
      </c>
      <c r="D5228">
        <v>197.5</v>
      </c>
      <c r="E5228">
        <f t="shared" si="81"/>
        <v>379.27499999999998</v>
      </c>
      <c r="F5228">
        <v>153.30000000000001</v>
      </c>
      <c r="G5228" s="25"/>
    </row>
    <row r="5229" spans="1:7" x14ac:dyDescent="0.25">
      <c r="A5229" t="s">
        <v>5359</v>
      </c>
      <c r="B5229">
        <v>606.82000000000005</v>
      </c>
      <c r="C5229">
        <v>669.71</v>
      </c>
      <c r="D5229">
        <v>356.6</v>
      </c>
      <c r="E5229">
        <f t="shared" si="81"/>
        <v>513.15499999999997</v>
      </c>
      <c r="F5229">
        <v>326.18</v>
      </c>
      <c r="G5229" s="25"/>
    </row>
    <row r="5230" spans="1:7" x14ac:dyDescent="0.25">
      <c r="A5230" t="s">
        <v>5360</v>
      </c>
      <c r="B5230">
        <v>696.43</v>
      </c>
      <c r="C5230">
        <v>676.64</v>
      </c>
      <c r="D5230">
        <v>479.33</v>
      </c>
      <c r="E5230">
        <f t="shared" si="81"/>
        <v>577.98500000000001</v>
      </c>
      <c r="F5230">
        <v>445.27</v>
      </c>
      <c r="G5230" s="25"/>
    </row>
    <row r="5231" spans="1:7" x14ac:dyDescent="0.25">
      <c r="A5231" t="s">
        <v>5361</v>
      </c>
      <c r="B5231">
        <v>819.26</v>
      </c>
      <c r="C5231">
        <v>726.87</v>
      </c>
      <c r="D5231">
        <v>603.48</v>
      </c>
      <c r="E5231">
        <f t="shared" si="81"/>
        <v>665.17499999999995</v>
      </c>
      <c r="F5231">
        <v>550.88</v>
      </c>
      <c r="G5231" s="25"/>
    </row>
    <row r="5232" spans="1:7" x14ac:dyDescent="0.25">
      <c r="A5232" t="s">
        <v>5362</v>
      </c>
      <c r="B5232">
        <v>836.84</v>
      </c>
      <c r="C5232">
        <v>690.64</v>
      </c>
      <c r="D5232">
        <v>665.77</v>
      </c>
      <c r="E5232">
        <f t="shared" si="81"/>
        <v>678.20499999999993</v>
      </c>
      <c r="F5232">
        <v>576.80999999999995</v>
      </c>
      <c r="G5232" s="25"/>
    </row>
    <row r="5233" spans="1:7" x14ac:dyDescent="0.25">
      <c r="A5233" t="s">
        <v>5363</v>
      </c>
      <c r="B5233">
        <v>810.15</v>
      </c>
      <c r="C5233">
        <v>625.41</v>
      </c>
      <c r="D5233">
        <v>692.43</v>
      </c>
      <c r="E5233">
        <f t="shared" si="81"/>
        <v>658.92</v>
      </c>
      <c r="F5233">
        <v>555.07000000000005</v>
      </c>
      <c r="G5233" s="25"/>
    </row>
    <row r="5234" spans="1:7" x14ac:dyDescent="0.25">
      <c r="A5234" t="s">
        <v>5364</v>
      </c>
      <c r="B5234">
        <v>772.66</v>
      </c>
      <c r="C5234">
        <v>547.36</v>
      </c>
      <c r="D5234">
        <v>712.82</v>
      </c>
      <c r="E5234">
        <f t="shared" si="81"/>
        <v>630.09</v>
      </c>
      <c r="F5234">
        <v>506.55</v>
      </c>
      <c r="G5234" s="25"/>
    </row>
    <row r="5235" spans="1:7" x14ac:dyDescent="0.25">
      <c r="A5235" t="s">
        <v>5365</v>
      </c>
      <c r="B5235">
        <v>560.66999999999996</v>
      </c>
      <c r="C5235">
        <v>394.81</v>
      </c>
      <c r="D5235">
        <v>573.59</v>
      </c>
      <c r="E5235">
        <f t="shared" si="81"/>
        <v>484.20000000000005</v>
      </c>
      <c r="F5235">
        <v>348.17</v>
      </c>
      <c r="G5235" s="25"/>
    </row>
    <row r="5236" spans="1:7" x14ac:dyDescent="0.25">
      <c r="A5236" t="s">
        <v>5366</v>
      </c>
      <c r="B5236">
        <v>458.69</v>
      </c>
      <c r="C5236">
        <v>271.5</v>
      </c>
      <c r="D5236">
        <v>543</v>
      </c>
      <c r="E5236">
        <f t="shared" si="81"/>
        <v>407.25</v>
      </c>
      <c r="F5236">
        <v>231.13</v>
      </c>
      <c r="G5236" s="25"/>
    </row>
    <row r="5237" spans="1:7" x14ac:dyDescent="0.25">
      <c r="A5237" t="s">
        <v>5367</v>
      </c>
      <c r="B5237">
        <v>144.93</v>
      </c>
      <c r="C5237">
        <v>141.93</v>
      </c>
      <c r="D5237">
        <v>166.02</v>
      </c>
      <c r="E5237">
        <f t="shared" si="81"/>
        <v>153.97500000000002</v>
      </c>
      <c r="F5237">
        <v>81.39</v>
      </c>
      <c r="G5237" s="25"/>
    </row>
    <row r="5238" spans="1:7" x14ac:dyDescent="0.25">
      <c r="A5238" t="s">
        <v>5368</v>
      </c>
      <c r="B5238">
        <v>91.5</v>
      </c>
      <c r="C5238">
        <v>32.340000000000003</v>
      </c>
      <c r="D5238">
        <v>317.75</v>
      </c>
      <c r="E5238">
        <f t="shared" si="81"/>
        <v>175.04500000000002</v>
      </c>
      <c r="F5238">
        <v>20.02</v>
      </c>
      <c r="G5238" s="25"/>
    </row>
    <row r="5239" spans="1:7" x14ac:dyDescent="0.25">
      <c r="A5239" t="s">
        <v>5369</v>
      </c>
      <c r="B5239">
        <v>19.350000000000001</v>
      </c>
      <c r="C5239">
        <v>22.5</v>
      </c>
      <c r="D5239">
        <v>40.130000000000003</v>
      </c>
      <c r="E5239">
        <f t="shared" si="81"/>
        <v>31.315000000000001</v>
      </c>
      <c r="F5239">
        <v>6.92</v>
      </c>
      <c r="G5239" s="25"/>
    </row>
    <row r="5240" spans="1:7" x14ac:dyDescent="0.25">
      <c r="A5240" t="s">
        <v>5370</v>
      </c>
      <c r="B5240">
        <v>0</v>
      </c>
      <c r="C5240">
        <v>0</v>
      </c>
      <c r="D5240">
        <v>0</v>
      </c>
      <c r="E5240">
        <f t="shared" si="81"/>
        <v>0</v>
      </c>
      <c r="F5240">
        <v>0</v>
      </c>
      <c r="G5240" s="25"/>
    </row>
    <row r="5241" spans="1:7" x14ac:dyDescent="0.25">
      <c r="A5241" t="s">
        <v>5371</v>
      </c>
      <c r="B5241">
        <v>0</v>
      </c>
      <c r="C5241">
        <v>0</v>
      </c>
      <c r="D5241">
        <v>0</v>
      </c>
      <c r="E5241">
        <f t="shared" si="81"/>
        <v>0</v>
      </c>
      <c r="F5241">
        <v>0</v>
      </c>
      <c r="G5241" s="25"/>
    </row>
    <row r="5242" spans="1:7" x14ac:dyDescent="0.25">
      <c r="A5242" t="s">
        <v>5372</v>
      </c>
      <c r="B5242">
        <v>0</v>
      </c>
      <c r="C5242">
        <v>0</v>
      </c>
      <c r="D5242">
        <v>0</v>
      </c>
      <c r="E5242">
        <f t="shared" si="81"/>
        <v>0</v>
      </c>
      <c r="F5242">
        <v>0</v>
      </c>
      <c r="G5242" s="25"/>
    </row>
    <row r="5243" spans="1:7" x14ac:dyDescent="0.25">
      <c r="A5243" t="s">
        <v>5373</v>
      </c>
      <c r="B5243">
        <v>0</v>
      </c>
      <c r="C5243">
        <v>0</v>
      </c>
      <c r="D5243">
        <v>0</v>
      </c>
      <c r="E5243">
        <f t="shared" si="81"/>
        <v>0</v>
      </c>
      <c r="F5243">
        <v>0</v>
      </c>
      <c r="G5243" s="25"/>
    </row>
    <row r="5244" spans="1:7" x14ac:dyDescent="0.25">
      <c r="A5244" t="s">
        <v>5374</v>
      </c>
      <c r="B5244">
        <v>0</v>
      </c>
      <c r="C5244">
        <v>0</v>
      </c>
      <c r="D5244">
        <v>0</v>
      </c>
      <c r="E5244">
        <f t="shared" si="81"/>
        <v>0</v>
      </c>
      <c r="F5244">
        <v>0</v>
      </c>
      <c r="G5244" s="25"/>
    </row>
    <row r="5245" spans="1:7" x14ac:dyDescent="0.25">
      <c r="A5245" t="s">
        <v>5375</v>
      </c>
      <c r="B5245">
        <v>0</v>
      </c>
      <c r="C5245">
        <v>0</v>
      </c>
      <c r="D5245">
        <v>0</v>
      </c>
      <c r="E5245">
        <f t="shared" si="81"/>
        <v>0</v>
      </c>
      <c r="F5245">
        <v>0</v>
      </c>
      <c r="G5245" s="25"/>
    </row>
    <row r="5246" spans="1:7" x14ac:dyDescent="0.25">
      <c r="A5246" t="s">
        <v>5376</v>
      </c>
      <c r="B5246">
        <v>0</v>
      </c>
      <c r="C5246">
        <v>0</v>
      </c>
      <c r="D5246">
        <v>0</v>
      </c>
      <c r="E5246">
        <f t="shared" si="81"/>
        <v>0</v>
      </c>
      <c r="F5246">
        <v>0</v>
      </c>
      <c r="G5246" s="25"/>
    </row>
    <row r="5247" spans="1:7" x14ac:dyDescent="0.25">
      <c r="A5247" t="s">
        <v>5377</v>
      </c>
      <c r="B5247">
        <v>0</v>
      </c>
      <c r="C5247">
        <v>0</v>
      </c>
      <c r="D5247">
        <v>0</v>
      </c>
      <c r="E5247">
        <f t="shared" si="81"/>
        <v>0</v>
      </c>
      <c r="F5247">
        <v>0</v>
      </c>
      <c r="G5247" s="25"/>
    </row>
    <row r="5248" spans="1:7" x14ac:dyDescent="0.25">
      <c r="A5248" t="s">
        <v>5378</v>
      </c>
      <c r="B5248">
        <v>0</v>
      </c>
      <c r="C5248">
        <v>0</v>
      </c>
      <c r="D5248">
        <v>0</v>
      </c>
      <c r="E5248">
        <f t="shared" si="81"/>
        <v>0</v>
      </c>
      <c r="F5248">
        <v>0</v>
      </c>
      <c r="G5248" s="25"/>
    </row>
    <row r="5249" spans="1:7" x14ac:dyDescent="0.25">
      <c r="A5249" t="s">
        <v>5379</v>
      </c>
      <c r="B5249">
        <v>0</v>
      </c>
      <c r="C5249">
        <v>0</v>
      </c>
      <c r="D5249">
        <v>0</v>
      </c>
      <c r="E5249">
        <f t="shared" si="81"/>
        <v>0</v>
      </c>
      <c r="F5249">
        <v>0</v>
      </c>
      <c r="G5249" s="25"/>
    </row>
    <row r="5250" spans="1:7" x14ac:dyDescent="0.25">
      <c r="A5250" t="s">
        <v>5380</v>
      </c>
      <c r="B5250">
        <v>38.11</v>
      </c>
      <c r="C5250">
        <v>177.26</v>
      </c>
      <c r="D5250">
        <v>47.73</v>
      </c>
      <c r="E5250">
        <f t="shared" si="81"/>
        <v>112.49499999999999</v>
      </c>
      <c r="F5250">
        <v>17.03</v>
      </c>
      <c r="G5250" s="25"/>
    </row>
    <row r="5251" spans="1:7" x14ac:dyDescent="0.25">
      <c r="A5251" t="s">
        <v>5381</v>
      </c>
      <c r="B5251">
        <v>181.22</v>
      </c>
      <c r="C5251">
        <v>362.28</v>
      </c>
      <c r="D5251">
        <v>80.39</v>
      </c>
      <c r="E5251">
        <f t="shared" si="81"/>
        <v>221.33499999999998</v>
      </c>
      <c r="F5251">
        <v>34.82</v>
      </c>
      <c r="G5251" s="25"/>
    </row>
    <row r="5252" spans="1:7" x14ac:dyDescent="0.25">
      <c r="A5252" t="s">
        <v>5382</v>
      </c>
      <c r="B5252">
        <v>206.14</v>
      </c>
      <c r="C5252">
        <v>233.94</v>
      </c>
      <c r="D5252">
        <v>192.06</v>
      </c>
      <c r="E5252">
        <f t="shared" si="81"/>
        <v>213</v>
      </c>
      <c r="F5252">
        <v>116.93</v>
      </c>
      <c r="G5252" s="25"/>
    </row>
    <row r="5253" spans="1:7" x14ac:dyDescent="0.25">
      <c r="A5253" t="s">
        <v>5383</v>
      </c>
      <c r="B5253">
        <v>375.22</v>
      </c>
      <c r="C5253">
        <v>403.74</v>
      </c>
      <c r="D5253">
        <v>309.14</v>
      </c>
      <c r="E5253">
        <f t="shared" si="81"/>
        <v>356.44</v>
      </c>
      <c r="F5253">
        <v>226.85</v>
      </c>
      <c r="G5253" s="25"/>
    </row>
    <row r="5254" spans="1:7" x14ac:dyDescent="0.25">
      <c r="A5254" t="s">
        <v>5384</v>
      </c>
      <c r="B5254">
        <v>741.18</v>
      </c>
      <c r="C5254">
        <v>717.3</v>
      </c>
      <c r="D5254">
        <v>496.98</v>
      </c>
      <c r="E5254">
        <f t="shared" si="81"/>
        <v>607.14</v>
      </c>
      <c r="F5254">
        <v>469.08</v>
      </c>
      <c r="G5254" s="25"/>
    </row>
    <row r="5255" spans="1:7" x14ac:dyDescent="0.25">
      <c r="A5255" t="s">
        <v>5385</v>
      </c>
      <c r="B5255">
        <v>838.67</v>
      </c>
      <c r="C5255">
        <v>740.18</v>
      </c>
      <c r="D5255">
        <v>612.41999999999996</v>
      </c>
      <c r="E5255">
        <f t="shared" si="81"/>
        <v>676.3</v>
      </c>
      <c r="F5255">
        <v>563.27</v>
      </c>
      <c r="G5255" s="25"/>
    </row>
    <row r="5256" spans="1:7" x14ac:dyDescent="0.25">
      <c r="A5256" t="s">
        <v>5386</v>
      </c>
      <c r="B5256">
        <v>876.72</v>
      </c>
      <c r="C5256">
        <v>716.51</v>
      </c>
      <c r="D5256">
        <v>689.75</v>
      </c>
      <c r="E5256">
        <f t="shared" si="81"/>
        <v>703.13</v>
      </c>
      <c r="F5256">
        <v>601.53</v>
      </c>
      <c r="G5256" s="25"/>
    </row>
    <row r="5257" spans="1:7" x14ac:dyDescent="0.25">
      <c r="A5257" t="s">
        <v>5387</v>
      </c>
      <c r="B5257">
        <v>844.13</v>
      </c>
      <c r="C5257">
        <v>643.66</v>
      </c>
      <c r="D5257">
        <v>715.99</v>
      </c>
      <c r="E5257">
        <f t="shared" si="81"/>
        <v>679.82500000000005</v>
      </c>
      <c r="F5257">
        <v>576.87</v>
      </c>
      <c r="G5257" s="25"/>
    </row>
    <row r="5258" spans="1:7" x14ac:dyDescent="0.25">
      <c r="A5258" t="s">
        <v>5388</v>
      </c>
      <c r="B5258">
        <v>389.17</v>
      </c>
      <c r="C5258">
        <v>365.38</v>
      </c>
      <c r="D5258">
        <v>393.05</v>
      </c>
      <c r="E5258">
        <f t="shared" si="81"/>
        <v>379.21500000000003</v>
      </c>
      <c r="F5258">
        <v>251.37</v>
      </c>
      <c r="G5258" s="25"/>
    </row>
    <row r="5259" spans="1:7" x14ac:dyDescent="0.25">
      <c r="A5259" t="s">
        <v>5389</v>
      </c>
      <c r="B5259">
        <v>576.85</v>
      </c>
      <c r="C5259">
        <v>399.6</v>
      </c>
      <c r="D5259">
        <v>589.01</v>
      </c>
      <c r="E5259">
        <f t="shared" si="81"/>
        <v>494.30500000000001</v>
      </c>
      <c r="F5259">
        <v>358.55</v>
      </c>
      <c r="G5259" s="25"/>
    </row>
    <row r="5260" spans="1:7" x14ac:dyDescent="0.25">
      <c r="A5260" t="s">
        <v>5390</v>
      </c>
      <c r="B5260">
        <v>499.9</v>
      </c>
      <c r="C5260">
        <v>271.91000000000003</v>
      </c>
      <c r="D5260">
        <v>598.66999999999996</v>
      </c>
      <c r="E5260">
        <f t="shared" si="81"/>
        <v>435.28999999999996</v>
      </c>
      <c r="F5260">
        <v>241.29</v>
      </c>
      <c r="G5260" s="25"/>
    </row>
    <row r="5261" spans="1:7" x14ac:dyDescent="0.25">
      <c r="A5261" t="s">
        <v>5391</v>
      </c>
      <c r="B5261">
        <v>295.39</v>
      </c>
      <c r="C5261">
        <v>120.28</v>
      </c>
      <c r="D5261">
        <v>476.91</v>
      </c>
      <c r="E5261">
        <f t="shared" si="81"/>
        <v>298.59500000000003</v>
      </c>
      <c r="F5261">
        <v>82.13</v>
      </c>
      <c r="G5261" s="25"/>
    </row>
    <row r="5262" spans="1:7" x14ac:dyDescent="0.25">
      <c r="A5262" t="s">
        <v>5392</v>
      </c>
      <c r="B5262">
        <v>91.25</v>
      </c>
      <c r="C5262">
        <v>34.97</v>
      </c>
      <c r="D5262">
        <v>307.2</v>
      </c>
      <c r="E5262">
        <f t="shared" ref="E5262:E5325" si="82">(C5262+D5262)/2</f>
        <v>171.08499999999998</v>
      </c>
      <c r="F5262">
        <v>21.22</v>
      </c>
      <c r="G5262" s="25"/>
    </row>
    <row r="5263" spans="1:7" x14ac:dyDescent="0.25">
      <c r="A5263" t="s">
        <v>5393</v>
      </c>
      <c r="B5263">
        <v>19.41</v>
      </c>
      <c r="C5263">
        <v>22.57</v>
      </c>
      <c r="D5263">
        <v>107.9</v>
      </c>
      <c r="E5263">
        <f t="shared" si="82"/>
        <v>65.234999999999999</v>
      </c>
      <c r="F5263">
        <v>6.94</v>
      </c>
      <c r="G5263" s="25"/>
    </row>
    <row r="5264" spans="1:7" x14ac:dyDescent="0.25">
      <c r="A5264" t="s">
        <v>5394</v>
      </c>
      <c r="B5264">
        <v>0</v>
      </c>
      <c r="C5264">
        <v>0</v>
      </c>
      <c r="D5264">
        <v>0</v>
      </c>
      <c r="E5264">
        <f t="shared" si="82"/>
        <v>0</v>
      </c>
      <c r="F5264">
        <v>0</v>
      </c>
      <c r="G5264" s="25"/>
    </row>
    <row r="5265" spans="1:7" x14ac:dyDescent="0.25">
      <c r="A5265" t="s">
        <v>5395</v>
      </c>
      <c r="B5265">
        <v>0</v>
      </c>
      <c r="C5265">
        <v>0</v>
      </c>
      <c r="D5265">
        <v>0</v>
      </c>
      <c r="E5265">
        <f t="shared" si="82"/>
        <v>0</v>
      </c>
      <c r="F5265">
        <v>0</v>
      </c>
      <c r="G5265" s="25"/>
    </row>
    <row r="5266" spans="1:7" x14ac:dyDescent="0.25">
      <c r="A5266" t="s">
        <v>5396</v>
      </c>
      <c r="B5266">
        <v>0</v>
      </c>
      <c r="C5266">
        <v>0</v>
      </c>
      <c r="D5266">
        <v>0</v>
      </c>
      <c r="E5266">
        <f t="shared" si="82"/>
        <v>0</v>
      </c>
      <c r="F5266">
        <v>0</v>
      </c>
      <c r="G5266" s="25"/>
    </row>
    <row r="5267" spans="1:7" x14ac:dyDescent="0.25">
      <c r="A5267" t="s">
        <v>5397</v>
      </c>
      <c r="B5267">
        <v>0</v>
      </c>
      <c r="C5267">
        <v>0</v>
      </c>
      <c r="D5267">
        <v>0</v>
      </c>
      <c r="E5267">
        <f t="shared" si="82"/>
        <v>0</v>
      </c>
      <c r="F5267">
        <v>0</v>
      </c>
      <c r="G5267" s="25"/>
    </row>
    <row r="5268" spans="1:7" x14ac:dyDescent="0.25">
      <c r="A5268" t="s">
        <v>5398</v>
      </c>
      <c r="B5268">
        <v>0</v>
      </c>
      <c r="C5268">
        <v>0</v>
      </c>
      <c r="D5268">
        <v>0</v>
      </c>
      <c r="E5268">
        <f t="shared" si="82"/>
        <v>0</v>
      </c>
      <c r="F5268">
        <v>0</v>
      </c>
      <c r="G5268" s="25"/>
    </row>
    <row r="5269" spans="1:7" x14ac:dyDescent="0.25">
      <c r="A5269" t="s">
        <v>5399</v>
      </c>
      <c r="B5269">
        <v>0</v>
      </c>
      <c r="C5269">
        <v>0</v>
      </c>
      <c r="D5269">
        <v>0</v>
      </c>
      <c r="E5269">
        <f t="shared" si="82"/>
        <v>0</v>
      </c>
      <c r="F5269">
        <v>0</v>
      </c>
      <c r="G5269" s="25"/>
    </row>
    <row r="5270" spans="1:7" x14ac:dyDescent="0.25">
      <c r="A5270" t="s">
        <v>5400</v>
      </c>
      <c r="B5270">
        <v>0</v>
      </c>
      <c r="C5270">
        <v>0</v>
      </c>
      <c r="D5270">
        <v>0</v>
      </c>
      <c r="E5270">
        <f t="shared" si="82"/>
        <v>0</v>
      </c>
      <c r="F5270">
        <v>0</v>
      </c>
      <c r="G5270" s="25"/>
    </row>
    <row r="5271" spans="1:7" x14ac:dyDescent="0.25">
      <c r="A5271" t="s">
        <v>5401</v>
      </c>
      <c r="B5271">
        <v>0</v>
      </c>
      <c r="C5271">
        <v>0</v>
      </c>
      <c r="D5271">
        <v>0</v>
      </c>
      <c r="E5271">
        <f t="shared" si="82"/>
        <v>0</v>
      </c>
      <c r="F5271">
        <v>0</v>
      </c>
      <c r="G5271" s="25"/>
    </row>
    <row r="5272" spans="1:7" x14ac:dyDescent="0.25">
      <c r="A5272" t="s">
        <v>5402</v>
      </c>
      <c r="B5272">
        <v>0</v>
      </c>
      <c r="C5272">
        <v>0</v>
      </c>
      <c r="D5272">
        <v>0</v>
      </c>
      <c r="E5272">
        <f t="shared" si="82"/>
        <v>0</v>
      </c>
      <c r="F5272">
        <v>0</v>
      </c>
      <c r="G5272" s="25"/>
    </row>
    <row r="5273" spans="1:7" x14ac:dyDescent="0.25">
      <c r="A5273" t="s">
        <v>5403</v>
      </c>
      <c r="B5273">
        <v>0</v>
      </c>
      <c r="C5273">
        <v>0</v>
      </c>
      <c r="D5273">
        <v>0</v>
      </c>
      <c r="E5273">
        <f t="shared" si="82"/>
        <v>0</v>
      </c>
      <c r="F5273">
        <v>0</v>
      </c>
      <c r="G5273" s="25"/>
    </row>
    <row r="5274" spans="1:7" x14ac:dyDescent="0.25">
      <c r="A5274" t="s">
        <v>5404</v>
      </c>
      <c r="B5274">
        <v>11.63</v>
      </c>
      <c r="C5274">
        <v>12.77</v>
      </c>
      <c r="D5274">
        <v>12.53</v>
      </c>
      <c r="E5274">
        <f t="shared" si="82"/>
        <v>12.649999999999999</v>
      </c>
      <c r="F5274">
        <v>3.12</v>
      </c>
      <c r="G5274" s="25"/>
    </row>
    <row r="5275" spans="1:7" x14ac:dyDescent="0.25">
      <c r="A5275" t="s">
        <v>5405</v>
      </c>
      <c r="B5275">
        <v>10.92</v>
      </c>
      <c r="C5275">
        <v>12</v>
      </c>
      <c r="D5275">
        <v>12</v>
      </c>
      <c r="E5275">
        <f t="shared" si="82"/>
        <v>12</v>
      </c>
      <c r="F5275">
        <v>2.84</v>
      </c>
      <c r="G5275" s="25"/>
    </row>
    <row r="5276" spans="1:7" x14ac:dyDescent="0.25">
      <c r="A5276" t="s">
        <v>5406</v>
      </c>
      <c r="B5276">
        <v>116.89</v>
      </c>
      <c r="C5276">
        <v>125.63</v>
      </c>
      <c r="D5276">
        <v>124.39</v>
      </c>
      <c r="E5276">
        <f t="shared" si="82"/>
        <v>125.00999999999999</v>
      </c>
      <c r="F5276">
        <v>69.25</v>
      </c>
      <c r="G5276" s="25"/>
    </row>
    <row r="5277" spans="1:7" x14ac:dyDescent="0.25">
      <c r="A5277" t="s">
        <v>5407</v>
      </c>
      <c r="B5277">
        <v>371.84</v>
      </c>
      <c r="C5277">
        <v>399.41</v>
      </c>
      <c r="D5277">
        <v>309.27999999999997</v>
      </c>
      <c r="E5277">
        <f t="shared" si="82"/>
        <v>354.34500000000003</v>
      </c>
      <c r="F5277">
        <v>225.93</v>
      </c>
      <c r="G5277" s="25"/>
    </row>
    <row r="5278" spans="1:7" x14ac:dyDescent="0.25">
      <c r="A5278" t="s">
        <v>5408</v>
      </c>
      <c r="B5278">
        <v>616.52</v>
      </c>
      <c r="C5278">
        <v>601.96</v>
      </c>
      <c r="D5278">
        <v>456.35</v>
      </c>
      <c r="E5278">
        <f t="shared" si="82"/>
        <v>529.15499999999997</v>
      </c>
      <c r="F5278">
        <v>403.74</v>
      </c>
      <c r="G5278" s="25"/>
    </row>
    <row r="5279" spans="1:7" x14ac:dyDescent="0.25">
      <c r="A5279" t="s">
        <v>5409</v>
      </c>
      <c r="B5279">
        <v>397.06</v>
      </c>
      <c r="C5279">
        <v>399.28</v>
      </c>
      <c r="D5279">
        <v>382.17</v>
      </c>
      <c r="E5279">
        <f t="shared" si="82"/>
        <v>390.72500000000002</v>
      </c>
      <c r="F5279">
        <v>257.51</v>
      </c>
      <c r="G5279" s="25"/>
    </row>
    <row r="5280" spans="1:7" x14ac:dyDescent="0.25">
      <c r="A5280" t="s">
        <v>5410</v>
      </c>
      <c r="B5280">
        <v>474.26</v>
      </c>
      <c r="C5280">
        <v>453.57</v>
      </c>
      <c r="D5280">
        <v>447.93</v>
      </c>
      <c r="E5280">
        <f t="shared" si="82"/>
        <v>450.75</v>
      </c>
      <c r="F5280">
        <v>315.72000000000003</v>
      </c>
      <c r="G5280" s="25"/>
    </row>
    <row r="5281" spans="1:7" x14ac:dyDescent="0.25">
      <c r="A5281" t="s">
        <v>5411</v>
      </c>
      <c r="B5281">
        <v>383.41</v>
      </c>
      <c r="C5281">
        <v>377.45</v>
      </c>
      <c r="D5281">
        <v>385.51</v>
      </c>
      <c r="E5281">
        <f t="shared" si="82"/>
        <v>381.48</v>
      </c>
      <c r="F5281">
        <v>248.12</v>
      </c>
      <c r="G5281" s="25"/>
    </row>
    <row r="5282" spans="1:7" x14ac:dyDescent="0.25">
      <c r="A5282" t="s">
        <v>5412</v>
      </c>
      <c r="B5282">
        <v>88.85</v>
      </c>
      <c r="C5282">
        <v>95.36</v>
      </c>
      <c r="D5282">
        <v>95.36</v>
      </c>
      <c r="E5282">
        <f t="shared" si="82"/>
        <v>95.36</v>
      </c>
      <c r="F5282">
        <v>52.02</v>
      </c>
      <c r="G5282" s="25"/>
    </row>
    <row r="5283" spans="1:7" x14ac:dyDescent="0.25">
      <c r="A5283" t="s">
        <v>5413</v>
      </c>
      <c r="B5283">
        <v>56.78</v>
      </c>
      <c r="C5283">
        <v>61.16</v>
      </c>
      <c r="D5283">
        <v>61.16</v>
      </c>
      <c r="E5283">
        <f t="shared" si="82"/>
        <v>61.16</v>
      </c>
      <c r="F5283">
        <v>32.28</v>
      </c>
      <c r="G5283" s="25"/>
    </row>
    <row r="5284" spans="1:7" x14ac:dyDescent="0.25">
      <c r="A5284" t="s">
        <v>5414</v>
      </c>
      <c r="B5284">
        <v>73.05</v>
      </c>
      <c r="C5284">
        <v>78.52</v>
      </c>
      <c r="D5284">
        <v>78.52</v>
      </c>
      <c r="E5284">
        <f t="shared" si="82"/>
        <v>78.52</v>
      </c>
      <c r="F5284">
        <v>42.25</v>
      </c>
      <c r="G5284" s="25"/>
    </row>
    <row r="5285" spans="1:7" x14ac:dyDescent="0.25">
      <c r="A5285" t="s">
        <v>5415</v>
      </c>
      <c r="B5285">
        <v>174.45</v>
      </c>
      <c r="C5285">
        <v>156.79</v>
      </c>
      <c r="D5285">
        <v>210.63</v>
      </c>
      <c r="E5285">
        <f t="shared" si="82"/>
        <v>183.70999999999998</v>
      </c>
      <c r="F5285">
        <v>93.11</v>
      </c>
      <c r="G5285" s="25"/>
    </row>
    <row r="5286" spans="1:7" x14ac:dyDescent="0.25">
      <c r="A5286" t="s">
        <v>5416</v>
      </c>
      <c r="B5286">
        <v>28.1</v>
      </c>
      <c r="C5286">
        <v>30.48</v>
      </c>
      <c r="D5286">
        <v>30.48</v>
      </c>
      <c r="E5286">
        <f t="shared" si="82"/>
        <v>30.48</v>
      </c>
      <c r="F5286">
        <v>9.82</v>
      </c>
      <c r="G5286" s="25"/>
    </row>
    <row r="5287" spans="1:7" x14ac:dyDescent="0.25">
      <c r="A5287" t="s">
        <v>5417</v>
      </c>
      <c r="B5287">
        <v>0</v>
      </c>
      <c r="C5287">
        <v>0.03</v>
      </c>
      <c r="D5287">
        <v>0.05</v>
      </c>
      <c r="E5287">
        <f t="shared" si="82"/>
        <v>0.04</v>
      </c>
      <c r="F5287">
        <v>0</v>
      </c>
      <c r="G5287" s="25"/>
    </row>
    <row r="5288" spans="1:7" x14ac:dyDescent="0.25">
      <c r="A5288" t="s">
        <v>5418</v>
      </c>
      <c r="B5288">
        <v>0</v>
      </c>
      <c r="C5288">
        <v>0</v>
      </c>
      <c r="D5288">
        <v>0</v>
      </c>
      <c r="E5288">
        <f t="shared" si="82"/>
        <v>0</v>
      </c>
      <c r="F5288">
        <v>0</v>
      </c>
      <c r="G5288" s="25"/>
    </row>
    <row r="5289" spans="1:7" x14ac:dyDescent="0.25">
      <c r="A5289" t="s">
        <v>5419</v>
      </c>
      <c r="B5289">
        <v>0</v>
      </c>
      <c r="C5289">
        <v>0</v>
      </c>
      <c r="D5289">
        <v>0</v>
      </c>
      <c r="E5289">
        <f t="shared" si="82"/>
        <v>0</v>
      </c>
      <c r="F5289">
        <v>0</v>
      </c>
      <c r="G5289" s="25"/>
    </row>
    <row r="5290" spans="1:7" x14ac:dyDescent="0.25">
      <c r="A5290" t="s">
        <v>5420</v>
      </c>
      <c r="B5290">
        <v>0</v>
      </c>
      <c r="C5290">
        <v>0</v>
      </c>
      <c r="D5290">
        <v>0</v>
      </c>
      <c r="E5290">
        <f t="shared" si="82"/>
        <v>0</v>
      </c>
      <c r="F5290">
        <v>0</v>
      </c>
      <c r="G5290" s="25"/>
    </row>
    <row r="5291" spans="1:7" x14ac:dyDescent="0.25">
      <c r="A5291" t="s">
        <v>5421</v>
      </c>
      <c r="B5291">
        <v>0</v>
      </c>
      <c r="C5291">
        <v>0</v>
      </c>
      <c r="D5291">
        <v>0</v>
      </c>
      <c r="E5291">
        <f t="shared" si="82"/>
        <v>0</v>
      </c>
      <c r="F5291">
        <v>0</v>
      </c>
      <c r="G5291" s="25"/>
    </row>
    <row r="5292" spans="1:7" x14ac:dyDescent="0.25">
      <c r="A5292" t="s">
        <v>5422</v>
      </c>
      <c r="B5292">
        <v>0</v>
      </c>
      <c r="C5292">
        <v>0</v>
      </c>
      <c r="D5292">
        <v>0</v>
      </c>
      <c r="E5292">
        <f t="shared" si="82"/>
        <v>0</v>
      </c>
      <c r="F5292">
        <v>0</v>
      </c>
      <c r="G5292" s="25"/>
    </row>
    <row r="5293" spans="1:7" x14ac:dyDescent="0.25">
      <c r="A5293" t="s">
        <v>5423</v>
      </c>
      <c r="B5293">
        <v>0</v>
      </c>
      <c r="C5293">
        <v>0</v>
      </c>
      <c r="D5293">
        <v>0</v>
      </c>
      <c r="E5293">
        <f t="shared" si="82"/>
        <v>0</v>
      </c>
      <c r="F5293">
        <v>0</v>
      </c>
      <c r="G5293" s="25"/>
    </row>
    <row r="5294" spans="1:7" x14ac:dyDescent="0.25">
      <c r="A5294" t="s">
        <v>5424</v>
      </c>
      <c r="B5294">
        <v>0</v>
      </c>
      <c r="C5294">
        <v>0</v>
      </c>
      <c r="D5294">
        <v>0</v>
      </c>
      <c r="E5294">
        <f t="shared" si="82"/>
        <v>0</v>
      </c>
      <c r="F5294">
        <v>0</v>
      </c>
      <c r="G5294" s="25"/>
    </row>
    <row r="5295" spans="1:7" x14ac:dyDescent="0.25">
      <c r="A5295" t="s">
        <v>5425</v>
      </c>
      <c r="B5295">
        <v>0</v>
      </c>
      <c r="C5295">
        <v>0</v>
      </c>
      <c r="D5295">
        <v>0</v>
      </c>
      <c r="E5295">
        <f t="shared" si="82"/>
        <v>0</v>
      </c>
      <c r="F5295">
        <v>0</v>
      </c>
      <c r="G5295" s="25"/>
    </row>
    <row r="5296" spans="1:7" x14ac:dyDescent="0.25">
      <c r="A5296" t="s">
        <v>5426</v>
      </c>
      <c r="B5296">
        <v>0</v>
      </c>
      <c r="C5296">
        <v>0</v>
      </c>
      <c r="D5296">
        <v>0</v>
      </c>
      <c r="E5296">
        <f t="shared" si="82"/>
        <v>0</v>
      </c>
      <c r="F5296">
        <v>0</v>
      </c>
      <c r="G5296" s="25"/>
    </row>
    <row r="5297" spans="1:7" x14ac:dyDescent="0.25">
      <c r="A5297" t="s">
        <v>5427</v>
      </c>
      <c r="B5297">
        <v>0</v>
      </c>
      <c r="C5297">
        <v>0</v>
      </c>
      <c r="D5297">
        <v>0</v>
      </c>
      <c r="E5297">
        <f t="shared" si="82"/>
        <v>0</v>
      </c>
      <c r="F5297">
        <v>0</v>
      </c>
      <c r="G5297" s="25"/>
    </row>
    <row r="5298" spans="1:7" x14ac:dyDescent="0.25">
      <c r="A5298" t="s">
        <v>5428</v>
      </c>
      <c r="B5298">
        <v>35.17</v>
      </c>
      <c r="C5298">
        <v>180.56</v>
      </c>
      <c r="D5298">
        <v>44.8</v>
      </c>
      <c r="E5298">
        <f t="shared" si="82"/>
        <v>112.68</v>
      </c>
      <c r="F5298">
        <v>15.81</v>
      </c>
      <c r="G5298" s="25"/>
    </row>
    <row r="5299" spans="1:7" x14ac:dyDescent="0.25">
      <c r="A5299" t="s">
        <v>5429</v>
      </c>
      <c r="B5299">
        <v>187.54</v>
      </c>
      <c r="C5299">
        <v>409.56</v>
      </c>
      <c r="D5299">
        <v>56.53</v>
      </c>
      <c r="E5299">
        <f t="shared" si="82"/>
        <v>233.04500000000002</v>
      </c>
      <c r="F5299">
        <v>24.08</v>
      </c>
      <c r="G5299" s="25"/>
    </row>
    <row r="5300" spans="1:7" x14ac:dyDescent="0.25">
      <c r="A5300" t="s">
        <v>5430</v>
      </c>
      <c r="B5300">
        <v>403.59</v>
      </c>
      <c r="C5300">
        <v>542.11</v>
      </c>
      <c r="D5300">
        <v>192.15</v>
      </c>
      <c r="E5300">
        <f t="shared" si="82"/>
        <v>367.13</v>
      </c>
      <c r="F5300">
        <v>163.54</v>
      </c>
      <c r="G5300" s="25"/>
    </row>
    <row r="5301" spans="1:7" x14ac:dyDescent="0.25">
      <c r="A5301" t="s">
        <v>5431</v>
      </c>
      <c r="B5301">
        <v>593.48</v>
      </c>
      <c r="C5301">
        <v>647.45000000000005</v>
      </c>
      <c r="D5301">
        <v>350.24</v>
      </c>
      <c r="E5301">
        <f t="shared" si="82"/>
        <v>498.84500000000003</v>
      </c>
      <c r="F5301">
        <v>335.88</v>
      </c>
      <c r="G5301" s="25"/>
    </row>
    <row r="5302" spans="1:7" x14ac:dyDescent="0.25">
      <c r="A5302" t="s">
        <v>5432</v>
      </c>
      <c r="B5302">
        <v>751.12</v>
      </c>
      <c r="C5302">
        <v>723.38</v>
      </c>
      <c r="D5302">
        <v>498.49</v>
      </c>
      <c r="E5302">
        <f t="shared" si="82"/>
        <v>610.93499999999995</v>
      </c>
      <c r="F5302">
        <v>483.32</v>
      </c>
      <c r="G5302" s="25"/>
    </row>
    <row r="5303" spans="1:7" x14ac:dyDescent="0.25">
      <c r="A5303" t="s">
        <v>5433</v>
      </c>
      <c r="B5303">
        <v>848.06</v>
      </c>
      <c r="C5303">
        <v>745.45</v>
      </c>
      <c r="D5303">
        <v>616.24</v>
      </c>
      <c r="E5303">
        <f t="shared" si="82"/>
        <v>680.84500000000003</v>
      </c>
      <c r="F5303">
        <v>578.48</v>
      </c>
      <c r="G5303" s="25"/>
    </row>
    <row r="5304" spans="1:7" x14ac:dyDescent="0.25">
      <c r="A5304" t="s">
        <v>5434</v>
      </c>
      <c r="B5304">
        <v>850.3</v>
      </c>
      <c r="C5304">
        <v>696.73</v>
      </c>
      <c r="D5304">
        <v>672.1</v>
      </c>
      <c r="E5304">
        <f t="shared" si="82"/>
        <v>684.41499999999996</v>
      </c>
      <c r="F5304">
        <v>595.51</v>
      </c>
      <c r="G5304" s="25"/>
    </row>
    <row r="5305" spans="1:7" x14ac:dyDescent="0.25">
      <c r="A5305" t="s">
        <v>5435</v>
      </c>
      <c r="B5305">
        <v>888.22</v>
      </c>
      <c r="C5305">
        <v>668.76</v>
      </c>
      <c r="D5305">
        <v>747.8</v>
      </c>
      <c r="E5305">
        <f t="shared" si="82"/>
        <v>708.28</v>
      </c>
      <c r="F5305">
        <v>611.45000000000005</v>
      </c>
      <c r="G5305" s="25"/>
    </row>
    <row r="5306" spans="1:7" x14ac:dyDescent="0.25">
      <c r="A5306" t="s">
        <v>5436</v>
      </c>
      <c r="B5306">
        <v>820.07</v>
      </c>
      <c r="C5306">
        <v>567.47</v>
      </c>
      <c r="D5306">
        <v>750.37</v>
      </c>
      <c r="E5306">
        <f t="shared" si="82"/>
        <v>658.92000000000007</v>
      </c>
      <c r="F5306">
        <v>543.35</v>
      </c>
      <c r="G5306" s="25"/>
    </row>
    <row r="5307" spans="1:7" x14ac:dyDescent="0.25">
      <c r="A5307" t="s">
        <v>5437</v>
      </c>
      <c r="B5307">
        <v>577.07000000000005</v>
      </c>
      <c r="C5307">
        <v>398.77</v>
      </c>
      <c r="D5307">
        <v>587.03</v>
      </c>
      <c r="E5307">
        <f t="shared" si="82"/>
        <v>492.9</v>
      </c>
      <c r="F5307">
        <v>364.6</v>
      </c>
      <c r="G5307" s="25"/>
    </row>
    <row r="5308" spans="1:7" x14ac:dyDescent="0.25">
      <c r="A5308" t="s">
        <v>5438</v>
      </c>
      <c r="B5308">
        <v>209.61</v>
      </c>
      <c r="C5308">
        <v>206.8</v>
      </c>
      <c r="D5308">
        <v>227.5</v>
      </c>
      <c r="E5308">
        <f t="shared" si="82"/>
        <v>217.15</v>
      </c>
      <c r="F5308">
        <v>125.55</v>
      </c>
      <c r="G5308" s="25"/>
    </row>
    <row r="5309" spans="1:7" x14ac:dyDescent="0.25">
      <c r="A5309" t="s">
        <v>5439</v>
      </c>
      <c r="B5309">
        <v>106.12</v>
      </c>
      <c r="C5309">
        <v>111.22</v>
      </c>
      <c r="D5309">
        <v>115.81</v>
      </c>
      <c r="E5309">
        <f t="shared" si="82"/>
        <v>113.515</v>
      </c>
      <c r="F5309">
        <v>61.76</v>
      </c>
      <c r="G5309" s="25"/>
    </row>
    <row r="5310" spans="1:7" x14ac:dyDescent="0.25">
      <c r="A5310" t="s">
        <v>5440</v>
      </c>
      <c r="B5310">
        <v>80.48</v>
      </c>
      <c r="C5310">
        <v>79.48</v>
      </c>
      <c r="D5310">
        <v>120.64</v>
      </c>
      <c r="E5310">
        <f t="shared" si="82"/>
        <v>100.06</v>
      </c>
      <c r="F5310">
        <v>30.49</v>
      </c>
      <c r="G5310" s="25"/>
    </row>
    <row r="5311" spans="1:7" x14ac:dyDescent="0.25">
      <c r="A5311" t="s">
        <v>5441</v>
      </c>
      <c r="B5311">
        <v>17.73</v>
      </c>
      <c r="C5311">
        <v>20.66</v>
      </c>
      <c r="D5311">
        <v>98.44</v>
      </c>
      <c r="E5311">
        <f t="shared" si="82"/>
        <v>59.55</v>
      </c>
      <c r="F5311">
        <v>6.19</v>
      </c>
      <c r="G5311" s="25"/>
    </row>
    <row r="5312" spans="1:7" x14ac:dyDescent="0.25">
      <c r="A5312" t="s">
        <v>5442</v>
      </c>
      <c r="B5312">
        <v>0</v>
      </c>
      <c r="C5312">
        <v>0</v>
      </c>
      <c r="D5312">
        <v>0</v>
      </c>
      <c r="E5312">
        <f t="shared" si="82"/>
        <v>0</v>
      </c>
      <c r="F5312">
        <v>0</v>
      </c>
      <c r="G5312" s="25"/>
    </row>
    <row r="5313" spans="1:7" x14ac:dyDescent="0.25">
      <c r="A5313" t="s">
        <v>5443</v>
      </c>
      <c r="B5313">
        <v>0</v>
      </c>
      <c r="C5313">
        <v>0</v>
      </c>
      <c r="D5313">
        <v>0</v>
      </c>
      <c r="E5313">
        <f t="shared" si="82"/>
        <v>0</v>
      </c>
      <c r="F5313">
        <v>0</v>
      </c>
      <c r="G5313" s="25"/>
    </row>
    <row r="5314" spans="1:7" x14ac:dyDescent="0.25">
      <c r="A5314" t="s">
        <v>5444</v>
      </c>
      <c r="B5314">
        <v>0</v>
      </c>
      <c r="C5314">
        <v>0</v>
      </c>
      <c r="D5314">
        <v>0</v>
      </c>
      <c r="E5314">
        <f t="shared" si="82"/>
        <v>0</v>
      </c>
      <c r="F5314">
        <v>0</v>
      </c>
      <c r="G5314" s="25"/>
    </row>
    <row r="5315" spans="1:7" x14ac:dyDescent="0.25">
      <c r="A5315" t="s">
        <v>5445</v>
      </c>
      <c r="B5315">
        <v>0</v>
      </c>
      <c r="C5315">
        <v>0</v>
      </c>
      <c r="D5315">
        <v>0</v>
      </c>
      <c r="E5315">
        <f t="shared" si="82"/>
        <v>0</v>
      </c>
      <c r="F5315">
        <v>0</v>
      </c>
      <c r="G5315" s="25"/>
    </row>
    <row r="5316" spans="1:7" x14ac:dyDescent="0.25">
      <c r="A5316" t="s">
        <v>5446</v>
      </c>
      <c r="B5316">
        <v>0</v>
      </c>
      <c r="C5316">
        <v>0</v>
      </c>
      <c r="D5316">
        <v>0</v>
      </c>
      <c r="E5316">
        <f t="shared" si="82"/>
        <v>0</v>
      </c>
      <c r="F5316">
        <v>0</v>
      </c>
      <c r="G5316" s="25"/>
    </row>
    <row r="5317" spans="1:7" x14ac:dyDescent="0.25">
      <c r="A5317" t="s">
        <v>5447</v>
      </c>
      <c r="B5317">
        <v>0</v>
      </c>
      <c r="C5317">
        <v>0</v>
      </c>
      <c r="D5317">
        <v>0</v>
      </c>
      <c r="E5317">
        <f t="shared" si="82"/>
        <v>0</v>
      </c>
      <c r="F5317">
        <v>0</v>
      </c>
      <c r="G5317" s="25"/>
    </row>
    <row r="5318" spans="1:7" x14ac:dyDescent="0.25">
      <c r="A5318" t="s">
        <v>5448</v>
      </c>
      <c r="B5318">
        <v>0</v>
      </c>
      <c r="C5318">
        <v>0</v>
      </c>
      <c r="D5318">
        <v>0</v>
      </c>
      <c r="E5318">
        <f t="shared" si="82"/>
        <v>0</v>
      </c>
      <c r="F5318">
        <v>0</v>
      </c>
      <c r="G5318" s="25"/>
    </row>
    <row r="5319" spans="1:7" x14ac:dyDescent="0.25">
      <c r="A5319" t="s">
        <v>5449</v>
      </c>
      <c r="B5319">
        <v>0</v>
      </c>
      <c r="C5319">
        <v>0</v>
      </c>
      <c r="D5319">
        <v>0</v>
      </c>
      <c r="E5319">
        <f t="shared" si="82"/>
        <v>0</v>
      </c>
      <c r="F5319">
        <v>0</v>
      </c>
      <c r="G5319" s="25"/>
    </row>
    <row r="5320" spans="1:7" x14ac:dyDescent="0.25">
      <c r="A5320" t="s">
        <v>5450</v>
      </c>
      <c r="B5320">
        <v>0</v>
      </c>
      <c r="C5320">
        <v>0</v>
      </c>
      <c r="D5320">
        <v>0</v>
      </c>
      <c r="E5320">
        <f t="shared" si="82"/>
        <v>0</v>
      </c>
      <c r="F5320">
        <v>0</v>
      </c>
      <c r="G5320" s="25"/>
    </row>
    <row r="5321" spans="1:7" x14ac:dyDescent="0.25">
      <c r="A5321" t="s">
        <v>5451</v>
      </c>
      <c r="B5321">
        <v>0</v>
      </c>
      <c r="C5321">
        <v>0</v>
      </c>
      <c r="D5321">
        <v>0</v>
      </c>
      <c r="E5321">
        <f t="shared" si="82"/>
        <v>0</v>
      </c>
      <c r="F5321">
        <v>0</v>
      </c>
      <c r="G5321" s="25"/>
    </row>
    <row r="5322" spans="1:7" x14ac:dyDescent="0.25">
      <c r="A5322" t="s">
        <v>5452</v>
      </c>
      <c r="B5322">
        <v>35.31</v>
      </c>
      <c r="C5322">
        <v>168.42</v>
      </c>
      <c r="D5322">
        <v>44.42</v>
      </c>
      <c r="E5322">
        <f t="shared" si="82"/>
        <v>106.41999999999999</v>
      </c>
      <c r="F5322">
        <v>15.66</v>
      </c>
      <c r="G5322" s="25"/>
    </row>
    <row r="5323" spans="1:7" x14ac:dyDescent="0.25">
      <c r="A5323" t="s">
        <v>5453</v>
      </c>
      <c r="B5323">
        <v>131.46</v>
      </c>
      <c r="C5323">
        <v>180.83</v>
      </c>
      <c r="D5323">
        <v>112.26</v>
      </c>
      <c r="E5323">
        <f t="shared" si="82"/>
        <v>146.54500000000002</v>
      </c>
      <c r="F5323">
        <v>46.14</v>
      </c>
      <c r="G5323" s="25"/>
    </row>
    <row r="5324" spans="1:7" x14ac:dyDescent="0.25">
      <c r="A5324" t="s">
        <v>5454</v>
      </c>
      <c r="B5324">
        <v>314.04000000000002</v>
      </c>
      <c r="C5324">
        <v>392.05</v>
      </c>
      <c r="D5324">
        <v>208.28</v>
      </c>
      <c r="E5324">
        <f t="shared" si="82"/>
        <v>300.16500000000002</v>
      </c>
      <c r="F5324">
        <v>157.53</v>
      </c>
      <c r="G5324" s="25"/>
    </row>
    <row r="5325" spans="1:7" x14ac:dyDescent="0.25">
      <c r="A5325" t="s">
        <v>5455</v>
      </c>
      <c r="B5325">
        <v>550.79</v>
      </c>
      <c r="C5325">
        <v>596.38</v>
      </c>
      <c r="D5325">
        <v>341.86</v>
      </c>
      <c r="E5325">
        <f t="shared" si="82"/>
        <v>469.12</v>
      </c>
      <c r="F5325">
        <v>323.07</v>
      </c>
      <c r="G5325" s="25"/>
    </row>
    <row r="5326" spans="1:7" x14ac:dyDescent="0.25">
      <c r="A5326" t="s">
        <v>5456</v>
      </c>
      <c r="B5326">
        <v>675.85</v>
      </c>
      <c r="C5326">
        <v>651.47</v>
      </c>
      <c r="D5326">
        <v>469.2</v>
      </c>
      <c r="E5326">
        <f t="shared" ref="E5326:E5389" si="83">(C5326+D5326)/2</f>
        <v>560.33500000000004</v>
      </c>
      <c r="F5326">
        <v>446.2</v>
      </c>
      <c r="G5326" s="25"/>
    </row>
    <row r="5327" spans="1:7" x14ac:dyDescent="0.25">
      <c r="A5327" t="s">
        <v>5457</v>
      </c>
      <c r="B5327">
        <v>773.34</v>
      </c>
      <c r="C5327">
        <v>684.27</v>
      </c>
      <c r="D5327">
        <v>576.13</v>
      </c>
      <c r="E5327">
        <f t="shared" si="83"/>
        <v>630.20000000000005</v>
      </c>
      <c r="F5327">
        <v>536.73</v>
      </c>
      <c r="G5327" s="25"/>
    </row>
    <row r="5328" spans="1:7" x14ac:dyDescent="0.25">
      <c r="A5328" t="s">
        <v>5458</v>
      </c>
      <c r="B5328">
        <v>843.61</v>
      </c>
      <c r="C5328">
        <v>690.1</v>
      </c>
      <c r="D5328">
        <v>665.99</v>
      </c>
      <c r="E5328">
        <f t="shared" si="83"/>
        <v>678.04500000000007</v>
      </c>
      <c r="F5328">
        <v>594.4</v>
      </c>
      <c r="G5328" s="25"/>
    </row>
    <row r="5329" spans="1:7" x14ac:dyDescent="0.25">
      <c r="A5329" t="s">
        <v>5459</v>
      </c>
      <c r="B5329">
        <v>311.45999999999998</v>
      </c>
      <c r="C5329">
        <v>318.41000000000003</v>
      </c>
      <c r="D5329">
        <v>321.88</v>
      </c>
      <c r="E5329">
        <f t="shared" si="83"/>
        <v>320.14499999999998</v>
      </c>
      <c r="F5329">
        <v>197.76</v>
      </c>
      <c r="G5329" s="25"/>
    </row>
    <row r="5330" spans="1:7" x14ac:dyDescent="0.25">
      <c r="A5330" t="s">
        <v>5460</v>
      </c>
      <c r="B5330">
        <v>765.23</v>
      </c>
      <c r="C5330">
        <v>540.11</v>
      </c>
      <c r="D5330">
        <v>701.15</v>
      </c>
      <c r="E5330">
        <f t="shared" si="83"/>
        <v>620.63</v>
      </c>
      <c r="F5330">
        <v>517.24</v>
      </c>
      <c r="G5330" s="25"/>
    </row>
    <row r="5331" spans="1:7" x14ac:dyDescent="0.25">
      <c r="A5331" t="s">
        <v>5461</v>
      </c>
      <c r="B5331">
        <v>628.76</v>
      </c>
      <c r="C5331">
        <v>410.81</v>
      </c>
      <c r="D5331">
        <v>637.65</v>
      </c>
      <c r="E5331">
        <f t="shared" si="83"/>
        <v>524.23</v>
      </c>
      <c r="F5331">
        <v>394.59</v>
      </c>
      <c r="G5331" s="25"/>
    </row>
    <row r="5332" spans="1:7" x14ac:dyDescent="0.25">
      <c r="A5332" t="s">
        <v>5462</v>
      </c>
      <c r="B5332">
        <v>390.43</v>
      </c>
      <c r="C5332">
        <v>268.13</v>
      </c>
      <c r="D5332">
        <v>447.54</v>
      </c>
      <c r="E5332">
        <f t="shared" si="83"/>
        <v>357.83500000000004</v>
      </c>
      <c r="F5332">
        <v>218.93</v>
      </c>
      <c r="G5332" s="25"/>
    </row>
    <row r="5333" spans="1:7" x14ac:dyDescent="0.25">
      <c r="A5333" t="s">
        <v>5463</v>
      </c>
      <c r="B5333">
        <v>197.27</v>
      </c>
      <c r="C5333">
        <v>157.76</v>
      </c>
      <c r="D5333">
        <v>252.22</v>
      </c>
      <c r="E5333">
        <f t="shared" si="83"/>
        <v>204.99</v>
      </c>
      <c r="F5333">
        <v>99.11</v>
      </c>
      <c r="G5333" s="25"/>
    </row>
    <row r="5334" spans="1:7" x14ac:dyDescent="0.25">
      <c r="A5334" t="s">
        <v>5464</v>
      </c>
      <c r="B5334">
        <v>86.15</v>
      </c>
      <c r="C5334">
        <v>82.42</v>
      </c>
      <c r="D5334">
        <v>146.47999999999999</v>
      </c>
      <c r="E5334">
        <f t="shared" si="83"/>
        <v>114.44999999999999</v>
      </c>
      <c r="F5334">
        <v>31.74</v>
      </c>
      <c r="G5334" s="25"/>
    </row>
    <row r="5335" spans="1:7" x14ac:dyDescent="0.25">
      <c r="A5335" t="s">
        <v>5465</v>
      </c>
      <c r="B5335">
        <v>15.24</v>
      </c>
      <c r="C5335">
        <v>17.829999999999998</v>
      </c>
      <c r="D5335">
        <v>30.16</v>
      </c>
      <c r="E5335">
        <f t="shared" si="83"/>
        <v>23.994999999999997</v>
      </c>
      <c r="F5335">
        <v>5.0999999999999996</v>
      </c>
      <c r="G5335" s="25"/>
    </row>
    <row r="5336" spans="1:7" x14ac:dyDescent="0.25">
      <c r="A5336" t="s">
        <v>5466</v>
      </c>
      <c r="B5336">
        <v>0</v>
      </c>
      <c r="C5336">
        <v>0</v>
      </c>
      <c r="D5336">
        <v>0</v>
      </c>
      <c r="E5336">
        <f t="shared" si="83"/>
        <v>0</v>
      </c>
      <c r="F5336">
        <v>0</v>
      </c>
      <c r="G5336" s="25"/>
    </row>
    <row r="5337" spans="1:7" x14ac:dyDescent="0.25">
      <c r="A5337" t="s">
        <v>5467</v>
      </c>
      <c r="B5337">
        <v>0</v>
      </c>
      <c r="C5337">
        <v>0</v>
      </c>
      <c r="D5337">
        <v>0</v>
      </c>
      <c r="E5337">
        <f t="shared" si="83"/>
        <v>0</v>
      </c>
      <c r="F5337">
        <v>0</v>
      </c>
      <c r="G5337" s="25"/>
    </row>
    <row r="5338" spans="1:7" x14ac:dyDescent="0.25">
      <c r="A5338" t="s">
        <v>5468</v>
      </c>
      <c r="B5338">
        <v>0</v>
      </c>
      <c r="C5338">
        <v>0</v>
      </c>
      <c r="D5338">
        <v>0</v>
      </c>
      <c r="E5338">
        <f t="shared" si="83"/>
        <v>0</v>
      </c>
      <c r="F5338">
        <v>0</v>
      </c>
      <c r="G5338" s="25"/>
    </row>
    <row r="5339" spans="1:7" x14ac:dyDescent="0.25">
      <c r="A5339" t="s">
        <v>5469</v>
      </c>
      <c r="B5339">
        <v>0</v>
      </c>
      <c r="C5339">
        <v>0</v>
      </c>
      <c r="D5339">
        <v>0</v>
      </c>
      <c r="E5339">
        <f t="shared" si="83"/>
        <v>0</v>
      </c>
      <c r="F5339">
        <v>0</v>
      </c>
      <c r="G5339" s="25"/>
    </row>
    <row r="5340" spans="1:7" x14ac:dyDescent="0.25">
      <c r="A5340" t="s">
        <v>5470</v>
      </c>
      <c r="B5340">
        <v>0</v>
      </c>
      <c r="C5340">
        <v>0</v>
      </c>
      <c r="D5340">
        <v>0</v>
      </c>
      <c r="E5340">
        <f t="shared" si="83"/>
        <v>0</v>
      </c>
      <c r="F5340">
        <v>0</v>
      </c>
      <c r="G5340" s="25"/>
    </row>
    <row r="5341" spans="1:7" x14ac:dyDescent="0.25">
      <c r="A5341" t="s">
        <v>5471</v>
      </c>
      <c r="B5341">
        <v>0</v>
      </c>
      <c r="C5341">
        <v>0</v>
      </c>
      <c r="D5341">
        <v>0</v>
      </c>
      <c r="E5341">
        <f t="shared" si="83"/>
        <v>0</v>
      </c>
      <c r="F5341">
        <v>0</v>
      </c>
      <c r="G5341" s="25"/>
    </row>
    <row r="5342" spans="1:7" x14ac:dyDescent="0.25">
      <c r="A5342" t="s">
        <v>5472</v>
      </c>
      <c r="B5342">
        <v>0</v>
      </c>
      <c r="C5342">
        <v>0</v>
      </c>
      <c r="D5342">
        <v>0</v>
      </c>
      <c r="E5342">
        <f t="shared" si="83"/>
        <v>0</v>
      </c>
      <c r="F5342">
        <v>0</v>
      </c>
      <c r="G5342" s="25"/>
    </row>
    <row r="5343" spans="1:7" x14ac:dyDescent="0.25">
      <c r="A5343" t="s">
        <v>5473</v>
      </c>
      <c r="B5343">
        <v>0</v>
      </c>
      <c r="C5343">
        <v>0</v>
      </c>
      <c r="D5343">
        <v>0</v>
      </c>
      <c r="E5343">
        <f t="shared" si="83"/>
        <v>0</v>
      </c>
      <c r="F5343">
        <v>0</v>
      </c>
      <c r="G5343" s="25"/>
    </row>
    <row r="5344" spans="1:7" x14ac:dyDescent="0.25">
      <c r="A5344" t="s">
        <v>5474</v>
      </c>
      <c r="B5344">
        <v>0</v>
      </c>
      <c r="C5344">
        <v>0</v>
      </c>
      <c r="D5344">
        <v>0</v>
      </c>
      <c r="E5344">
        <f t="shared" si="83"/>
        <v>0</v>
      </c>
      <c r="F5344">
        <v>0</v>
      </c>
      <c r="G5344" s="25"/>
    </row>
    <row r="5345" spans="1:7" x14ac:dyDescent="0.25">
      <c r="A5345" t="s">
        <v>5475</v>
      </c>
      <c r="B5345">
        <v>0</v>
      </c>
      <c r="C5345">
        <v>0</v>
      </c>
      <c r="D5345">
        <v>0</v>
      </c>
      <c r="E5345">
        <f t="shared" si="83"/>
        <v>0</v>
      </c>
      <c r="F5345">
        <v>0</v>
      </c>
      <c r="G5345" s="25"/>
    </row>
    <row r="5346" spans="1:7" x14ac:dyDescent="0.25">
      <c r="A5346" t="s">
        <v>5476</v>
      </c>
      <c r="B5346">
        <v>40.380000000000003</v>
      </c>
      <c r="C5346">
        <v>74.03</v>
      </c>
      <c r="D5346">
        <v>44.61</v>
      </c>
      <c r="E5346">
        <f t="shared" si="83"/>
        <v>59.32</v>
      </c>
      <c r="F5346">
        <v>15.72</v>
      </c>
      <c r="G5346" s="25"/>
    </row>
    <row r="5347" spans="1:7" x14ac:dyDescent="0.25">
      <c r="A5347" t="s">
        <v>5477</v>
      </c>
      <c r="B5347">
        <v>86.39</v>
      </c>
      <c r="C5347">
        <v>97.41</v>
      </c>
      <c r="D5347">
        <v>89.44</v>
      </c>
      <c r="E5347">
        <f t="shared" si="83"/>
        <v>93.424999999999997</v>
      </c>
      <c r="F5347">
        <v>34.33</v>
      </c>
      <c r="G5347" s="25"/>
    </row>
    <row r="5348" spans="1:7" x14ac:dyDescent="0.25">
      <c r="A5348" t="s">
        <v>5478</v>
      </c>
      <c r="B5348">
        <v>94.69</v>
      </c>
      <c r="C5348">
        <v>101.58</v>
      </c>
      <c r="D5348">
        <v>101.58</v>
      </c>
      <c r="E5348">
        <f t="shared" si="83"/>
        <v>101.58</v>
      </c>
      <c r="F5348">
        <v>55.64</v>
      </c>
      <c r="G5348" s="25"/>
    </row>
    <row r="5349" spans="1:7" x14ac:dyDescent="0.25">
      <c r="A5349" t="s">
        <v>5479</v>
      </c>
      <c r="B5349">
        <v>73.819999999999993</v>
      </c>
      <c r="C5349">
        <v>79.34</v>
      </c>
      <c r="D5349">
        <v>79.34</v>
      </c>
      <c r="E5349">
        <f t="shared" si="83"/>
        <v>79.34</v>
      </c>
      <c r="F5349">
        <v>42.72</v>
      </c>
      <c r="G5349" s="25"/>
    </row>
    <row r="5350" spans="1:7" x14ac:dyDescent="0.25">
      <c r="A5350" t="s">
        <v>5480</v>
      </c>
      <c r="B5350">
        <v>228.18</v>
      </c>
      <c r="C5350">
        <v>241.87</v>
      </c>
      <c r="D5350">
        <v>238.22</v>
      </c>
      <c r="E5350">
        <f t="shared" si="83"/>
        <v>240.04500000000002</v>
      </c>
      <c r="F5350">
        <v>140.91999999999999</v>
      </c>
      <c r="G5350" s="25"/>
    </row>
    <row r="5351" spans="1:7" x14ac:dyDescent="0.25">
      <c r="A5351" t="s">
        <v>5481</v>
      </c>
      <c r="B5351">
        <v>256.16000000000003</v>
      </c>
      <c r="C5351">
        <v>269.98</v>
      </c>
      <c r="D5351">
        <v>267.81</v>
      </c>
      <c r="E5351">
        <f t="shared" si="83"/>
        <v>268.89499999999998</v>
      </c>
      <c r="F5351">
        <v>159.63</v>
      </c>
      <c r="G5351" s="25"/>
    </row>
    <row r="5352" spans="1:7" x14ac:dyDescent="0.25">
      <c r="A5352" t="s">
        <v>5482</v>
      </c>
      <c r="B5352">
        <v>276.27999999999997</v>
      </c>
      <c r="C5352">
        <v>289.29000000000002</v>
      </c>
      <c r="D5352">
        <v>288.76</v>
      </c>
      <c r="E5352">
        <f t="shared" si="83"/>
        <v>289.02499999999998</v>
      </c>
      <c r="F5352">
        <v>173.23</v>
      </c>
      <c r="G5352" s="25"/>
    </row>
    <row r="5353" spans="1:7" x14ac:dyDescent="0.25">
      <c r="A5353" t="s">
        <v>5483</v>
      </c>
      <c r="B5353">
        <v>336.34</v>
      </c>
      <c r="C5353">
        <v>338.5</v>
      </c>
      <c r="D5353">
        <v>343.62</v>
      </c>
      <c r="E5353">
        <f t="shared" si="83"/>
        <v>341.06</v>
      </c>
      <c r="F5353">
        <v>215.57</v>
      </c>
      <c r="G5353" s="25"/>
    </row>
    <row r="5354" spans="1:7" x14ac:dyDescent="0.25">
      <c r="A5354" t="s">
        <v>5484</v>
      </c>
      <c r="B5354">
        <v>261.11</v>
      </c>
      <c r="C5354">
        <v>269.97000000000003</v>
      </c>
      <c r="D5354">
        <v>274.63</v>
      </c>
      <c r="E5354">
        <f t="shared" si="83"/>
        <v>272.3</v>
      </c>
      <c r="F5354">
        <v>163.05000000000001</v>
      </c>
      <c r="G5354" s="25"/>
    </row>
    <row r="5355" spans="1:7" x14ac:dyDescent="0.25">
      <c r="A5355" t="s">
        <v>5485</v>
      </c>
      <c r="B5355">
        <v>165.55</v>
      </c>
      <c r="C5355">
        <v>176.16</v>
      </c>
      <c r="D5355">
        <v>176.81</v>
      </c>
      <c r="E5355">
        <f t="shared" si="83"/>
        <v>176.48500000000001</v>
      </c>
      <c r="F5355">
        <v>100.38</v>
      </c>
      <c r="G5355" s="25"/>
    </row>
    <row r="5356" spans="1:7" x14ac:dyDescent="0.25">
      <c r="A5356" t="s">
        <v>5486</v>
      </c>
      <c r="B5356">
        <v>309.49</v>
      </c>
      <c r="C5356">
        <v>250.33</v>
      </c>
      <c r="D5356">
        <v>346.31</v>
      </c>
      <c r="E5356">
        <f t="shared" si="83"/>
        <v>298.32</v>
      </c>
      <c r="F5356">
        <v>180.55</v>
      </c>
      <c r="G5356" s="25"/>
    </row>
    <row r="5357" spans="1:7" x14ac:dyDescent="0.25">
      <c r="A5357" t="s">
        <v>5487</v>
      </c>
      <c r="B5357">
        <v>305.47000000000003</v>
      </c>
      <c r="C5357">
        <v>100.34</v>
      </c>
      <c r="D5357">
        <v>504.53</v>
      </c>
      <c r="E5357">
        <f t="shared" si="83"/>
        <v>302.435</v>
      </c>
      <c r="F5357">
        <v>81.27</v>
      </c>
      <c r="G5357" s="25"/>
    </row>
    <row r="5358" spans="1:7" x14ac:dyDescent="0.25">
      <c r="A5358" t="s">
        <v>5488</v>
      </c>
      <c r="B5358">
        <v>89.1</v>
      </c>
      <c r="C5358">
        <v>71.73</v>
      </c>
      <c r="D5358">
        <v>234.39</v>
      </c>
      <c r="E5358">
        <f t="shared" si="83"/>
        <v>153.06</v>
      </c>
      <c r="F5358">
        <v>27.13</v>
      </c>
      <c r="G5358" s="25"/>
    </row>
    <row r="5359" spans="1:7" x14ac:dyDescent="0.25">
      <c r="A5359" t="s">
        <v>5489</v>
      </c>
      <c r="B5359">
        <v>15.05</v>
      </c>
      <c r="C5359">
        <v>17.61</v>
      </c>
      <c r="D5359">
        <v>94.32</v>
      </c>
      <c r="E5359">
        <f t="shared" si="83"/>
        <v>55.964999999999996</v>
      </c>
      <c r="F5359">
        <v>5.0199999999999996</v>
      </c>
      <c r="G5359" s="25"/>
    </row>
    <row r="5360" spans="1:7" x14ac:dyDescent="0.25">
      <c r="A5360" t="s">
        <v>5490</v>
      </c>
      <c r="B5360">
        <v>0</v>
      </c>
      <c r="C5360">
        <v>0</v>
      </c>
      <c r="D5360">
        <v>0</v>
      </c>
      <c r="E5360">
        <f t="shared" si="83"/>
        <v>0</v>
      </c>
      <c r="F5360">
        <v>0</v>
      </c>
      <c r="G5360" s="25"/>
    </row>
    <row r="5361" spans="1:7" x14ac:dyDescent="0.25">
      <c r="A5361" t="s">
        <v>5491</v>
      </c>
      <c r="B5361">
        <v>0</v>
      </c>
      <c r="C5361">
        <v>0</v>
      </c>
      <c r="D5361">
        <v>0</v>
      </c>
      <c r="E5361">
        <f t="shared" si="83"/>
        <v>0</v>
      </c>
      <c r="F5361">
        <v>0</v>
      </c>
      <c r="G5361" s="25"/>
    </row>
    <row r="5362" spans="1:7" x14ac:dyDescent="0.25">
      <c r="A5362" t="s">
        <v>5492</v>
      </c>
      <c r="B5362">
        <v>0</v>
      </c>
      <c r="C5362">
        <v>0</v>
      </c>
      <c r="D5362">
        <v>0</v>
      </c>
      <c r="E5362">
        <f t="shared" si="83"/>
        <v>0</v>
      </c>
      <c r="F5362">
        <v>0</v>
      </c>
      <c r="G5362" s="25"/>
    </row>
    <row r="5363" spans="1:7" x14ac:dyDescent="0.25">
      <c r="A5363" t="s">
        <v>5493</v>
      </c>
      <c r="B5363">
        <v>0</v>
      </c>
      <c r="C5363">
        <v>0</v>
      </c>
      <c r="D5363">
        <v>0</v>
      </c>
      <c r="E5363">
        <f t="shared" si="83"/>
        <v>0</v>
      </c>
      <c r="F5363">
        <v>0</v>
      </c>
      <c r="G5363" s="25"/>
    </row>
    <row r="5364" spans="1:7" x14ac:dyDescent="0.25">
      <c r="A5364" t="s">
        <v>5494</v>
      </c>
      <c r="B5364">
        <v>0</v>
      </c>
      <c r="C5364">
        <v>0</v>
      </c>
      <c r="D5364">
        <v>0</v>
      </c>
      <c r="E5364">
        <f t="shared" si="83"/>
        <v>0</v>
      </c>
      <c r="F5364">
        <v>0</v>
      </c>
      <c r="G5364" s="25"/>
    </row>
    <row r="5365" spans="1:7" x14ac:dyDescent="0.25">
      <c r="A5365" t="s">
        <v>5495</v>
      </c>
      <c r="B5365">
        <v>0</v>
      </c>
      <c r="C5365">
        <v>0</v>
      </c>
      <c r="D5365">
        <v>0</v>
      </c>
      <c r="E5365">
        <f t="shared" si="83"/>
        <v>0</v>
      </c>
      <c r="F5365">
        <v>0</v>
      </c>
      <c r="G5365" s="25"/>
    </row>
    <row r="5366" spans="1:7" x14ac:dyDescent="0.25">
      <c r="A5366" t="s">
        <v>5496</v>
      </c>
      <c r="B5366">
        <v>0</v>
      </c>
      <c r="C5366">
        <v>0</v>
      </c>
      <c r="D5366">
        <v>0</v>
      </c>
      <c r="E5366">
        <f t="shared" si="83"/>
        <v>0</v>
      </c>
      <c r="F5366">
        <v>0</v>
      </c>
      <c r="G5366" s="25"/>
    </row>
    <row r="5367" spans="1:7" x14ac:dyDescent="0.25">
      <c r="A5367" t="s">
        <v>5497</v>
      </c>
      <c r="B5367">
        <v>0</v>
      </c>
      <c r="C5367">
        <v>0</v>
      </c>
      <c r="D5367">
        <v>0</v>
      </c>
      <c r="E5367">
        <f t="shared" si="83"/>
        <v>0</v>
      </c>
      <c r="F5367">
        <v>0</v>
      </c>
      <c r="G5367" s="25"/>
    </row>
    <row r="5368" spans="1:7" x14ac:dyDescent="0.25">
      <c r="A5368" t="s">
        <v>5498</v>
      </c>
      <c r="B5368">
        <v>0</v>
      </c>
      <c r="C5368">
        <v>0</v>
      </c>
      <c r="D5368">
        <v>0</v>
      </c>
      <c r="E5368">
        <f t="shared" si="83"/>
        <v>0</v>
      </c>
      <c r="F5368">
        <v>0</v>
      </c>
      <c r="G5368" s="25"/>
    </row>
    <row r="5369" spans="1:7" x14ac:dyDescent="0.25">
      <c r="A5369" t="s">
        <v>5499</v>
      </c>
      <c r="B5369">
        <v>0</v>
      </c>
      <c r="C5369">
        <v>0</v>
      </c>
      <c r="D5369">
        <v>0</v>
      </c>
      <c r="E5369">
        <f t="shared" si="83"/>
        <v>0</v>
      </c>
      <c r="F5369">
        <v>0</v>
      </c>
      <c r="G5369" s="25"/>
    </row>
    <row r="5370" spans="1:7" x14ac:dyDescent="0.25">
      <c r="A5370" t="s">
        <v>5500</v>
      </c>
      <c r="B5370">
        <v>4.4400000000000004</v>
      </c>
      <c r="C5370">
        <v>5</v>
      </c>
      <c r="D5370">
        <v>4.88</v>
      </c>
      <c r="E5370">
        <f t="shared" si="83"/>
        <v>4.9399999999999995</v>
      </c>
      <c r="F5370">
        <v>0.46</v>
      </c>
      <c r="G5370" s="25"/>
    </row>
    <row r="5371" spans="1:7" x14ac:dyDescent="0.25">
      <c r="A5371" t="s">
        <v>5501</v>
      </c>
      <c r="B5371">
        <v>29.29</v>
      </c>
      <c r="C5371">
        <v>31.75</v>
      </c>
      <c r="D5371">
        <v>31.75</v>
      </c>
      <c r="E5371">
        <f t="shared" si="83"/>
        <v>31.75</v>
      </c>
      <c r="F5371">
        <v>10.31</v>
      </c>
      <c r="G5371" s="25"/>
    </row>
    <row r="5372" spans="1:7" x14ac:dyDescent="0.25">
      <c r="A5372" t="s">
        <v>5502</v>
      </c>
      <c r="B5372">
        <v>161.16</v>
      </c>
      <c r="C5372">
        <v>177.24</v>
      </c>
      <c r="D5372">
        <v>161.12</v>
      </c>
      <c r="E5372">
        <f t="shared" si="83"/>
        <v>169.18</v>
      </c>
      <c r="F5372">
        <v>94.54</v>
      </c>
      <c r="G5372" s="25"/>
    </row>
    <row r="5373" spans="1:7" x14ac:dyDescent="0.25">
      <c r="A5373" t="s">
        <v>5503</v>
      </c>
      <c r="B5373">
        <v>185.07</v>
      </c>
      <c r="C5373">
        <v>197.74</v>
      </c>
      <c r="D5373">
        <v>192.66</v>
      </c>
      <c r="E5373">
        <f t="shared" si="83"/>
        <v>195.2</v>
      </c>
      <c r="F5373">
        <v>112.57</v>
      </c>
      <c r="G5373" s="25"/>
    </row>
    <row r="5374" spans="1:7" x14ac:dyDescent="0.25">
      <c r="A5374" t="s">
        <v>5504</v>
      </c>
      <c r="B5374">
        <v>219.1</v>
      </c>
      <c r="C5374">
        <v>232.39</v>
      </c>
      <c r="D5374">
        <v>229.27</v>
      </c>
      <c r="E5374">
        <f t="shared" si="83"/>
        <v>230.82999999999998</v>
      </c>
      <c r="F5374">
        <v>135.21</v>
      </c>
      <c r="G5374" s="25"/>
    </row>
    <row r="5375" spans="1:7" x14ac:dyDescent="0.25">
      <c r="A5375" t="s">
        <v>5505</v>
      </c>
      <c r="B5375">
        <v>576.28</v>
      </c>
      <c r="C5375">
        <v>534.9</v>
      </c>
      <c r="D5375">
        <v>479.22</v>
      </c>
      <c r="E5375">
        <f t="shared" si="83"/>
        <v>507.06</v>
      </c>
      <c r="F5375">
        <v>398.25</v>
      </c>
      <c r="G5375" s="25"/>
    </row>
    <row r="5376" spans="1:7" x14ac:dyDescent="0.25">
      <c r="A5376" t="s">
        <v>5506</v>
      </c>
      <c r="B5376">
        <v>177.9</v>
      </c>
      <c r="C5376">
        <v>189.99</v>
      </c>
      <c r="D5376">
        <v>189.99</v>
      </c>
      <c r="E5376">
        <f t="shared" si="83"/>
        <v>189.99</v>
      </c>
      <c r="F5376">
        <v>108.35</v>
      </c>
      <c r="G5376" s="25"/>
    </row>
    <row r="5377" spans="1:7" x14ac:dyDescent="0.25">
      <c r="A5377" t="s">
        <v>5507</v>
      </c>
      <c r="B5377">
        <v>232.16</v>
      </c>
      <c r="C5377">
        <v>245.74</v>
      </c>
      <c r="D5377">
        <v>246.21</v>
      </c>
      <c r="E5377">
        <f t="shared" si="83"/>
        <v>245.97500000000002</v>
      </c>
      <c r="F5377">
        <v>143.66999999999999</v>
      </c>
      <c r="G5377" s="25"/>
    </row>
    <row r="5378" spans="1:7" x14ac:dyDescent="0.25">
      <c r="A5378" t="s">
        <v>5508</v>
      </c>
      <c r="B5378">
        <v>321.83999999999997</v>
      </c>
      <c r="C5378">
        <v>317.82</v>
      </c>
      <c r="D5378">
        <v>331.66</v>
      </c>
      <c r="E5378">
        <f t="shared" si="83"/>
        <v>324.74</v>
      </c>
      <c r="F5378">
        <v>205.35</v>
      </c>
      <c r="G5378" s="25"/>
    </row>
    <row r="5379" spans="1:7" x14ac:dyDescent="0.25">
      <c r="A5379" t="s">
        <v>5509</v>
      </c>
      <c r="B5379">
        <v>152.02000000000001</v>
      </c>
      <c r="C5379">
        <v>162.54</v>
      </c>
      <c r="D5379">
        <v>162.54</v>
      </c>
      <c r="E5379">
        <f t="shared" si="83"/>
        <v>162.54</v>
      </c>
      <c r="F5379">
        <v>91.79</v>
      </c>
      <c r="G5379" s="25"/>
    </row>
    <row r="5380" spans="1:7" x14ac:dyDescent="0.25">
      <c r="A5380" t="s">
        <v>5510</v>
      </c>
      <c r="B5380">
        <v>216.46</v>
      </c>
      <c r="C5380">
        <v>208.67</v>
      </c>
      <c r="D5380">
        <v>235.63</v>
      </c>
      <c r="E5380">
        <f t="shared" si="83"/>
        <v>222.14999999999998</v>
      </c>
      <c r="F5380">
        <v>129.54</v>
      </c>
      <c r="G5380" s="25"/>
    </row>
    <row r="5381" spans="1:7" x14ac:dyDescent="0.25">
      <c r="A5381" t="s">
        <v>5511</v>
      </c>
      <c r="B5381">
        <v>138.08000000000001</v>
      </c>
      <c r="C5381">
        <v>134.68</v>
      </c>
      <c r="D5381">
        <v>157.91</v>
      </c>
      <c r="E5381">
        <f t="shared" si="83"/>
        <v>146.29500000000002</v>
      </c>
      <c r="F5381">
        <v>77.86</v>
      </c>
      <c r="G5381" s="25"/>
    </row>
    <row r="5382" spans="1:7" x14ac:dyDescent="0.25">
      <c r="A5382" t="s">
        <v>5512</v>
      </c>
      <c r="B5382">
        <v>54.92</v>
      </c>
      <c r="C5382">
        <v>57.37</v>
      </c>
      <c r="D5382">
        <v>64.430000000000007</v>
      </c>
      <c r="E5382">
        <f t="shared" si="83"/>
        <v>60.900000000000006</v>
      </c>
      <c r="F5382">
        <v>21.06</v>
      </c>
      <c r="G5382" s="25"/>
    </row>
    <row r="5383" spans="1:7" x14ac:dyDescent="0.25">
      <c r="A5383" t="s">
        <v>5513</v>
      </c>
      <c r="B5383">
        <v>13.69</v>
      </c>
      <c r="C5383">
        <v>16.059999999999999</v>
      </c>
      <c r="D5383">
        <v>32.15</v>
      </c>
      <c r="E5383">
        <f t="shared" si="83"/>
        <v>24.104999999999997</v>
      </c>
      <c r="F5383">
        <v>4.4400000000000004</v>
      </c>
      <c r="G5383" s="25"/>
    </row>
    <row r="5384" spans="1:7" x14ac:dyDescent="0.25">
      <c r="A5384" t="s">
        <v>5514</v>
      </c>
      <c r="B5384">
        <v>0</v>
      </c>
      <c r="C5384">
        <v>0</v>
      </c>
      <c r="D5384">
        <v>0</v>
      </c>
      <c r="E5384">
        <f t="shared" si="83"/>
        <v>0</v>
      </c>
      <c r="F5384">
        <v>0</v>
      </c>
      <c r="G5384" s="25"/>
    </row>
    <row r="5385" spans="1:7" x14ac:dyDescent="0.25">
      <c r="A5385" t="s">
        <v>5515</v>
      </c>
      <c r="B5385">
        <v>0</v>
      </c>
      <c r="C5385">
        <v>0</v>
      </c>
      <c r="D5385">
        <v>0</v>
      </c>
      <c r="E5385">
        <f t="shared" si="83"/>
        <v>0</v>
      </c>
      <c r="F5385">
        <v>0</v>
      </c>
      <c r="G5385" s="25"/>
    </row>
    <row r="5386" spans="1:7" x14ac:dyDescent="0.25">
      <c r="A5386" t="s">
        <v>5516</v>
      </c>
      <c r="B5386">
        <v>0</v>
      </c>
      <c r="C5386">
        <v>0</v>
      </c>
      <c r="D5386">
        <v>0</v>
      </c>
      <c r="E5386">
        <f t="shared" si="83"/>
        <v>0</v>
      </c>
      <c r="F5386">
        <v>0</v>
      </c>
      <c r="G5386" s="25"/>
    </row>
    <row r="5387" spans="1:7" x14ac:dyDescent="0.25">
      <c r="A5387" t="s">
        <v>5517</v>
      </c>
      <c r="B5387">
        <v>0</v>
      </c>
      <c r="C5387">
        <v>0</v>
      </c>
      <c r="D5387">
        <v>0</v>
      </c>
      <c r="E5387">
        <f t="shared" si="83"/>
        <v>0</v>
      </c>
      <c r="F5387">
        <v>0</v>
      </c>
      <c r="G5387" s="25"/>
    </row>
    <row r="5388" spans="1:7" x14ac:dyDescent="0.25">
      <c r="A5388" t="s">
        <v>5518</v>
      </c>
      <c r="B5388">
        <v>0</v>
      </c>
      <c r="C5388">
        <v>0</v>
      </c>
      <c r="D5388">
        <v>0</v>
      </c>
      <c r="E5388">
        <f t="shared" si="83"/>
        <v>0</v>
      </c>
      <c r="F5388">
        <v>0</v>
      </c>
      <c r="G5388" s="25"/>
    </row>
    <row r="5389" spans="1:7" x14ac:dyDescent="0.25">
      <c r="A5389" t="s">
        <v>5519</v>
      </c>
      <c r="B5389">
        <v>0</v>
      </c>
      <c r="C5389">
        <v>0</v>
      </c>
      <c r="D5389">
        <v>0</v>
      </c>
      <c r="E5389">
        <f t="shared" si="83"/>
        <v>0</v>
      </c>
      <c r="F5389">
        <v>0</v>
      </c>
      <c r="G5389" s="25"/>
    </row>
    <row r="5390" spans="1:7" x14ac:dyDescent="0.25">
      <c r="A5390" t="s">
        <v>5520</v>
      </c>
      <c r="B5390">
        <v>0</v>
      </c>
      <c r="C5390">
        <v>0</v>
      </c>
      <c r="D5390">
        <v>0</v>
      </c>
      <c r="E5390">
        <f t="shared" ref="E5390:E5453" si="84">(C5390+D5390)/2</f>
        <v>0</v>
      </c>
      <c r="F5390">
        <v>0</v>
      </c>
      <c r="G5390" s="25"/>
    </row>
    <row r="5391" spans="1:7" x14ac:dyDescent="0.25">
      <c r="A5391" t="s">
        <v>5521</v>
      </c>
      <c r="B5391">
        <v>0</v>
      </c>
      <c r="C5391">
        <v>0</v>
      </c>
      <c r="D5391">
        <v>0</v>
      </c>
      <c r="E5391">
        <f t="shared" si="84"/>
        <v>0</v>
      </c>
      <c r="F5391">
        <v>0</v>
      </c>
      <c r="G5391" s="25"/>
    </row>
    <row r="5392" spans="1:7" x14ac:dyDescent="0.25">
      <c r="A5392" t="s">
        <v>5522</v>
      </c>
      <c r="B5392">
        <v>0</v>
      </c>
      <c r="C5392">
        <v>0</v>
      </c>
      <c r="D5392">
        <v>0</v>
      </c>
      <c r="E5392">
        <f t="shared" si="84"/>
        <v>0</v>
      </c>
      <c r="F5392">
        <v>0</v>
      </c>
      <c r="G5392" s="25"/>
    </row>
    <row r="5393" spans="1:7" x14ac:dyDescent="0.25">
      <c r="A5393" t="s">
        <v>5523</v>
      </c>
      <c r="B5393">
        <v>0</v>
      </c>
      <c r="C5393">
        <v>0</v>
      </c>
      <c r="D5393">
        <v>0</v>
      </c>
      <c r="E5393">
        <f t="shared" si="84"/>
        <v>0</v>
      </c>
      <c r="F5393">
        <v>0</v>
      </c>
      <c r="G5393" s="25"/>
    </row>
    <row r="5394" spans="1:7" x14ac:dyDescent="0.25">
      <c r="A5394" t="s">
        <v>5524</v>
      </c>
      <c r="B5394">
        <v>38.65</v>
      </c>
      <c r="C5394">
        <v>102.71</v>
      </c>
      <c r="D5394">
        <v>44.52</v>
      </c>
      <c r="E5394">
        <f t="shared" si="84"/>
        <v>73.614999999999995</v>
      </c>
      <c r="F5394">
        <v>15.68</v>
      </c>
      <c r="G5394" s="25"/>
    </row>
    <row r="5395" spans="1:7" x14ac:dyDescent="0.25">
      <c r="A5395" t="s">
        <v>5525</v>
      </c>
      <c r="B5395">
        <v>151.66</v>
      </c>
      <c r="C5395">
        <v>246.05</v>
      </c>
      <c r="D5395">
        <v>100.1</v>
      </c>
      <c r="E5395">
        <f t="shared" si="84"/>
        <v>173.07499999999999</v>
      </c>
      <c r="F5395">
        <v>43.69</v>
      </c>
      <c r="G5395" s="25"/>
    </row>
    <row r="5396" spans="1:7" x14ac:dyDescent="0.25">
      <c r="A5396" t="s">
        <v>5526</v>
      </c>
      <c r="B5396">
        <v>369.1</v>
      </c>
      <c r="C5396">
        <v>480.65</v>
      </c>
      <c r="D5396">
        <v>190.18</v>
      </c>
      <c r="E5396">
        <f t="shared" si="84"/>
        <v>335.41499999999996</v>
      </c>
      <c r="F5396">
        <v>172.1</v>
      </c>
      <c r="G5396" s="25"/>
    </row>
    <row r="5397" spans="1:7" x14ac:dyDescent="0.25">
      <c r="A5397" t="s">
        <v>5527</v>
      </c>
      <c r="B5397">
        <v>359.96</v>
      </c>
      <c r="C5397">
        <v>384.05</v>
      </c>
      <c r="D5397">
        <v>296.61</v>
      </c>
      <c r="E5397">
        <f t="shared" si="84"/>
        <v>340.33000000000004</v>
      </c>
      <c r="F5397">
        <v>222.67</v>
      </c>
      <c r="G5397" s="25"/>
    </row>
    <row r="5398" spans="1:7" x14ac:dyDescent="0.25">
      <c r="A5398" t="s">
        <v>5528</v>
      </c>
      <c r="B5398">
        <v>740.6</v>
      </c>
      <c r="C5398">
        <v>704.42</v>
      </c>
      <c r="D5398">
        <v>483.06</v>
      </c>
      <c r="E5398">
        <f t="shared" si="84"/>
        <v>593.74</v>
      </c>
      <c r="F5398">
        <v>488.75</v>
      </c>
      <c r="G5398" s="25"/>
    </row>
    <row r="5399" spans="1:7" x14ac:dyDescent="0.25">
      <c r="A5399" t="s">
        <v>5529</v>
      </c>
      <c r="B5399">
        <v>845.07</v>
      </c>
      <c r="C5399">
        <v>732.1</v>
      </c>
      <c r="D5399">
        <v>602.75</v>
      </c>
      <c r="E5399">
        <f t="shared" si="84"/>
        <v>667.42499999999995</v>
      </c>
      <c r="F5399">
        <v>586.67999999999995</v>
      </c>
      <c r="G5399" s="25"/>
    </row>
    <row r="5400" spans="1:7" x14ac:dyDescent="0.25">
      <c r="A5400" t="s">
        <v>5530</v>
      </c>
      <c r="B5400">
        <v>903.35</v>
      </c>
      <c r="C5400">
        <v>721.01</v>
      </c>
      <c r="D5400">
        <v>694.09</v>
      </c>
      <c r="E5400">
        <f t="shared" si="84"/>
        <v>707.55</v>
      </c>
      <c r="F5400">
        <v>636.75</v>
      </c>
      <c r="G5400" s="25"/>
    </row>
    <row r="5401" spans="1:7" x14ac:dyDescent="0.25">
      <c r="A5401" t="s">
        <v>5531</v>
      </c>
      <c r="B5401">
        <v>889.07</v>
      </c>
      <c r="C5401">
        <v>655.76</v>
      </c>
      <c r="D5401">
        <v>737.84</v>
      </c>
      <c r="E5401">
        <f t="shared" si="84"/>
        <v>696.8</v>
      </c>
      <c r="F5401">
        <v>622.30999999999995</v>
      </c>
      <c r="G5401" s="25"/>
    </row>
    <row r="5402" spans="1:7" x14ac:dyDescent="0.25">
      <c r="A5402" t="s">
        <v>5532</v>
      </c>
      <c r="B5402">
        <v>820.07</v>
      </c>
      <c r="C5402">
        <v>552.42999999999995</v>
      </c>
      <c r="D5402">
        <v>741.26</v>
      </c>
      <c r="E5402">
        <f t="shared" si="84"/>
        <v>646.84500000000003</v>
      </c>
      <c r="F5402">
        <v>553.44000000000005</v>
      </c>
      <c r="G5402" s="25"/>
    </row>
    <row r="5403" spans="1:7" x14ac:dyDescent="0.25">
      <c r="A5403" t="s">
        <v>5533</v>
      </c>
      <c r="B5403">
        <v>686.19</v>
      </c>
      <c r="C5403">
        <v>411.08</v>
      </c>
      <c r="D5403">
        <v>692.18</v>
      </c>
      <c r="E5403">
        <f t="shared" si="84"/>
        <v>551.63</v>
      </c>
      <c r="F5403">
        <v>426.2</v>
      </c>
      <c r="G5403" s="25"/>
    </row>
    <row r="5404" spans="1:7" x14ac:dyDescent="0.25">
      <c r="A5404" t="s">
        <v>5534</v>
      </c>
      <c r="B5404">
        <v>496.96</v>
      </c>
      <c r="C5404">
        <v>249.65</v>
      </c>
      <c r="D5404">
        <v>589.95000000000005</v>
      </c>
      <c r="E5404">
        <f t="shared" si="84"/>
        <v>419.8</v>
      </c>
      <c r="F5404">
        <v>255.26</v>
      </c>
      <c r="G5404" s="25"/>
    </row>
    <row r="5405" spans="1:7" x14ac:dyDescent="0.25">
      <c r="A5405" t="s">
        <v>5535</v>
      </c>
      <c r="B5405">
        <v>280.69</v>
      </c>
      <c r="C5405">
        <v>104.84</v>
      </c>
      <c r="D5405">
        <v>448.96</v>
      </c>
      <c r="E5405">
        <f t="shared" si="84"/>
        <v>276.89999999999998</v>
      </c>
      <c r="F5405">
        <v>90.53</v>
      </c>
      <c r="G5405" s="25"/>
    </row>
    <row r="5406" spans="1:7" x14ac:dyDescent="0.25">
      <c r="A5406" t="s">
        <v>5536</v>
      </c>
      <c r="B5406">
        <v>81.61</v>
      </c>
      <c r="C5406">
        <v>58.08</v>
      </c>
      <c r="D5406">
        <v>263.55</v>
      </c>
      <c r="E5406">
        <f t="shared" si="84"/>
        <v>160.815</v>
      </c>
      <c r="F5406">
        <v>21.37</v>
      </c>
      <c r="G5406" s="25"/>
    </row>
    <row r="5407" spans="1:7" x14ac:dyDescent="0.25">
      <c r="A5407" t="s">
        <v>5537</v>
      </c>
      <c r="B5407">
        <v>13.41</v>
      </c>
      <c r="C5407">
        <v>15.74</v>
      </c>
      <c r="D5407">
        <v>49.4</v>
      </c>
      <c r="E5407">
        <f t="shared" si="84"/>
        <v>32.57</v>
      </c>
      <c r="F5407">
        <v>4.33</v>
      </c>
      <c r="G5407" s="25"/>
    </row>
    <row r="5408" spans="1:7" x14ac:dyDescent="0.25">
      <c r="A5408" t="s">
        <v>5538</v>
      </c>
      <c r="B5408">
        <v>0</v>
      </c>
      <c r="C5408">
        <v>0</v>
      </c>
      <c r="D5408">
        <v>0</v>
      </c>
      <c r="E5408">
        <f t="shared" si="84"/>
        <v>0</v>
      </c>
      <c r="F5408">
        <v>0</v>
      </c>
      <c r="G5408" s="25"/>
    </row>
    <row r="5409" spans="1:7" x14ac:dyDescent="0.25">
      <c r="A5409" t="s">
        <v>5539</v>
      </c>
      <c r="B5409">
        <v>0</v>
      </c>
      <c r="C5409">
        <v>0</v>
      </c>
      <c r="D5409">
        <v>0</v>
      </c>
      <c r="E5409">
        <f t="shared" si="84"/>
        <v>0</v>
      </c>
      <c r="F5409">
        <v>0</v>
      </c>
      <c r="G5409" s="25"/>
    </row>
    <row r="5410" spans="1:7" x14ac:dyDescent="0.25">
      <c r="A5410" t="s">
        <v>5540</v>
      </c>
      <c r="B5410">
        <v>0</v>
      </c>
      <c r="C5410">
        <v>0</v>
      </c>
      <c r="D5410">
        <v>0</v>
      </c>
      <c r="E5410">
        <f t="shared" si="84"/>
        <v>0</v>
      </c>
      <c r="F5410">
        <v>0</v>
      </c>
      <c r="G5410" s="25"/>
    </row>
    <row r="5411" spans="1:7" x14ac:dyDescent="0.25">
      <c r="A5411" t="s">
        <v>5541</v>
      </c>
      <c r="B5411">
        <v>0</v>
      </c>
      <c r="C5411">
        <v>0</v>
      </c>
      <c r="D5411">
        <v>0</v>
      </c>
      <c r="E5411">
        <f t="shared" si="84"/>
        <v>0</v>
      </c>
      <c r="F5411">
        <v>0</v>
      </c>
      <c r="G5411" s="25"/>
    </row>
    <row r="5412" spans="1:7" x14ac:dyDescent="0.25">
      <c r="A5412" t="s">
        <v>5542</v>
      </c>
      <c r="B5412">
        <v>0</v>
      </c>
      <c r="C5412">
        <v>0</v>
      </c>
      <c r="D5412">
        <v>0</v>
      </c>
      <c r="E5412">
        <f t="shared" si="84"/>
        <v>0</v>
      </c>
      <c r="F5412">
        <v>0</v>
      </c>
      <c r="G5412" s="25"/>
    </row>
    <row r="5413" spans="1:7" x14ac:dyDescent="0.25">
      <c r="A5413" t="s">
        <v>5543</v>
      </c>
      <c r="B5413">
        <v>0</v>
      </c>
      <c r="C5413">
        <v>0</v>
      </c>
      <c r="D5413">
        <v>0</v>
      </c>
      <c r="E5413">
        <f t="shared" si="84"/>
        <v>0</v>
      </c>
      <c r="F5413">
        <v>0</v>
      </c>
      <c r="G5413" s="25"/>
    </row>
    <row r="5414" spans="1:7" x14ac:dyDescent="0.25">
      <c r="A5414" t="s">
        <v>5544</v>
      </c>
      <c r="B5414">
        <v>0</v>
      </c>
      <c r="C5414">
        <v>0</v>
      </c>
      <c r="D5414">
        <v>0</v>
      </c>
      <c r="E5414">
        <f t="shared" si="84"/>
        <v>0</v>
      </c>
      <c r="F5414">
        <v>0</v>
      </c>
      <c r="G5414" s="25"/>
    </row>
    <row r="5415" spans="1:7" x14ac:dyDescent="0.25">
      <c r="A5415" t="s">
        <v>5545</v>
      </c>
      <c r="B5415">
        <v>0</v>
      </c>
      <c r="C5415">
        <v>0</v>
      </c>
      <c r="D5415">
        <v>0</v>
      </c>
      <c r="E5415">
        <f t="shared" si="84"/>
        <v>0</v>
      </c>
      <c r="F5415">
        <v>0</v>
      </c>
      <c r="G5415" s="25"/>
    </row>
    <row r="5416" spans="1:7" x14ac:dyDescent="0.25">
      <c r="A5416" t="s">
        <v>5546</v>
      </c>
      <c r="B5416">
        <v>0</v>
      </c>
      <c r="C5416">
        <v>0</v>
      </c>
      <c r="D5416">
        <v>0</v>
      </c>
      <c r="E5416">
        <f t="shared" si="84"/>
        <v>0</v>
      </c>
      <c r="F5416">
        <v>0</v>
      </c>
      <c r="G5416" s="25"/>
    </row>
    <row r="5417" spans="1:7" x14ac:dyDescent="0.25">
      <c r="A5417" t="s">
        <v>5547</v>
      </c>
      <c r="B5417">
        <v>0</v>
      </c>
      <c r="C5417">
        <v>0</v>
      </c>
      <c r="D5417">
        <v>0</v>
      </c>
      <c r="E5417">
        <f t="shared" si="84"/>
        <v>0</v>
      </c>
      <c r="F5417">
        <v>0</v>
      </c>
      <c r="G5417" s="25"/>
    </row>
    <row r="5418" spans="1:7" x14ac:dyDescent="0.25">
      <c r="A5418" t="s">
        <v>5548</v>
      </c>
      <c r="B5418">
        <v>4.91</v>
      </c>
      <c r="C5418">
        <v>5.51</v>
      </c>
      <c r="D5418">
        <v>5.38</v>
      </c>
      <c r="E5418">
        <f t="shared" si="84"/>
        <v>5.4450000000000003</v>
      </c>
      <c r="F5418">
        <v>0.63</v>
      </c>
      <c r="G5418" s="25"/>
    </row>
    <row r="5419" spans="1:7" x14ac:dyDescent="0.25">
      <c r="A5419" t="s">
        <v>5549</v>
      </c>
      <c r="B5419">
        <v>151.5</v>
      </c>
      <c r="C5419">
        <v>255.88</v>
      </c>
      <c r="D5419">
        <v>91.52</v>
      </c>
      <c r="E5419">
        <f t="shared" si="84"/>
        <v>173.7</v>
      </c>
      <c r="F5419">
        <v>40.74</v>
      </c>
      <c r="G5419" s="25"/>
    </row>
    <row r="5420" spans="1:7" x14ac:dyDescent="0.25">
      <c r="A5420" t="s">
        <v>5550</v>
      </c>
      <c r="B5420">
        <v>355.18</v>
      </c>
      <c r="C5420">
        <v>458.84</v>
      </c>
      <c r="D5420">
        <v>185.13</v>
      </c>
      <c r="E5420">
        <f t="shared" si="84"/>
        <v>321.98500000000001</v>
      </c>
      <c r="F5420">
        <v>169.97</v>
      </c>
      <c r="G5420" s="25"/>
    </row>
    <row r="5421" spans="1:7" x14ac:dyDescent="0.25">
      <c r="A5421" t="s">
        <v>5551</v>
      </c>
      <c r="B5421">
        <v>549.87</v>
      </c>
      <c r="C5421">
        <v>589.76</v>
      </c>
      <c r="D5421">
        <v>325.2</v>
      </c>
      <c r="E5421">
        <f t="shared" si="84"/>
        <v>457.48</v>
      </c>
      <c r="F5421">
        <v>331.53</v>
      </c>
      <c r="G5421" s="25"/>
    </row>
    <row r="5422" spans="1:7" x14ac:dyDescent="0.25">
      <c r="A5422" t="s">
        <v>5552</v>
      </c>
      <c r="B5422">
        <v>695.81</v>
      </c>
      <c r="C5422">
        <v>661.27</v>
      </c>
      <c r="D5422">
        <v>460.73</v>
      </c>
      <c r="E5422">
        <f t="shared" si="84"/>
        <v>561</v>
      </c>
      <c r="F5422">
        <v>467.91</v>
      </c>
      <c r="G5422" s="25"/>
    </row>
    <row r="5423" spans="1:7" x14ac:dyDescent="0.25">
      <c r="A5423" t="s">
        <v>5553</v>
      </c>
      <c r="B5423">
        <v>599.74</v>
      </c>
      <c r="C5423">
        <v>546.99</v>
      </c>
      <c r="D5423">
        <v>483.18</v>
      </c>
      <c r="E5423">
        <f t="shared" si="84"/>
        <v>515.08500000000004</v>
      </c>
      <c r="F5423">
        <v>421.48</v>
      </c>
      <c r="G5423" s="25"/>
    </row>
    <row r="5424" spans="1:7" x14ac:dyDescent="0.25">
      <c r="A5424" t="s">
        <v>5554</v>
      </c>
      <c r="B5424">
        <v>529.71</v>
      </c>
      <c r="C5424">
        <v>480.8</v>
      </c>
      <c r="D5424">
        <v>472.54</v>
      </c>
      <c r="E5424">
        <f t="shared" si="84"/>
        <v>476.67</v>
      </c>
      <c r="F5424">
        <v>369.07</v>
      </c>
      <c r="G5424" s="25"/>
    </row>
    <row r="5425" spans="1:7" x14ac:dyDescent="0.25">
      <c r="A5425" t="s">
        <v>5555</v>
      </c>
      <c r="B5425">
        <v>709.69</v>
      </c>
      <c r="C5425">
        <v>556.15</v>
      </c>
      <c r="D5425">
        <v>609.98</v>
      </c>
      <c r="E5425">
        <f t="shared" si="84"/>
        <v>583.06500000000005</v>
      </c>
      <c r="F5425">
        <v>512.24</v>
      </c>
      <c r="G5425" s="25"/>
    </row>
    <row r="5426" spans="1:7" x14ac:dyDescent="0.25">
      <c r="A5426" t="s">
        <v>5556</v>
      </c>
      <c r="B5426">
        <v>300.86</v>
      </c>
      <c r="C5426">
        <v>299.73</v>
      </c>
      <c r="D5426">
        <v>311.08999999999997</v>
      </c>
      <c r="E5426">
        <f t="shared" si="84"/>
        <v>305.40999999999997</v>
      </c>
      <c r="F5426">
        <v>191.92</v>
      </c>
      <c r="G5426" s="25"/>
    </row>
    <row r="5427" spans="1:7" x14ac:dyDescent="0.25">
      <c r="A5427" t="s">
        <v>5557</v>
      </c>
      <c r="B5427">
        <v>132.57</v>
      </c>
      <c r="C5427">
        <v>141.84</v>
      </c>
      <c r="D5427">
        <v>141.84</v>
      </c>
      <c r="E5427">
        <f t="shared" si="84"/>
        <v>141.84</v>
      </c>
      <c r="F5427">
        <v>79.55</v>
      </c>
      <c r="G5427" s="25"/>
    </row>
    <row r="5428" spans="1:7" x14ac:dyDescent="0.25">
      <c r="A5428" t="s">
        <v>5558</v>
      </c>
      <c r="B5428">
        <v>218.39</v>
      </c>
      <c r="C5428">
        <v>207.49</v>
      </c>
      <c r="D5428">
        <v>237.97</v>
      </c>
      <c r="E5428">
        <f t="shared" si="84"/>
        <v>222.73000000000002</v>
      </c>
      <c r="F5428">
        <v>131.03</v>
      </c>
      <c r="G5428" s="25"/>
    </row>
    <row r="5429" spans="1:7" x14ac:dyDescent="0.25">
      <c r="A5429" t="s">
        <v>5559</v>
      </c>
      <c r="B5429">
        <v>13.95</v>
      </c>
      <c r="C5429">
        <v>15.27</v>
      </c>
      <c r="D5429">
        <v>15.27</v>
      </c>
      <c r="E5429">
        <f t="shared" si="84"/>
        <v>15.27</v>
      </c>
      <c r="F5429">
        <v>6.81</v>
      </c>
      <c r="G5429" s="25"/>
    </row>
    <row r="5430" spans="1:7" x14ac:dyDescent="0.25">
      <c r="A5430" t="s">
        <v>5560</v>
      </c>
      <c r="B5430">
        <v>78.849999999999994</v>
      </c>
      <c r="C5430">
        <v>73.44</v>
      </c>
      <c r="D5430">
        <v>151.78</v>
      </c>
      <c r="E5430">
        <f t="shared" si="84"/>
        <v>112.61</v>
      </c>
      <c r="F5430">
        <v>27.92</v>
      </c>
      <c r="G5430" s="25"/>
    </row>
    <row r="5431" spans="1:7" x14ac:dyDescent="0.25">
      <c r="A5431" t="s">
        <v>5561</v>
      </c>
      <c r="B5431">
        <v>5.41</v>
      </c>
      <c r="C5431">
        <v>6.58</v>
      </c>
      <c r="D5431">
        <v>6.72</v>
      </c>
      <c r="E5431">
        <f t="shared" si="84"/>
        <v>6.65</v>
      </c>
      <c r="F5431">
        <v>1.04</v>
      </c>
      <c r="G5431" s="25"/>
    </row>
    <row r="5432" spans="1:7" x14ac:dyDescent="0.25">
      <c r="A5432" t="s">
        <v>5562</v>
      </c>
      <c r="B5432">
        <v>0</v>
      </c>
      <c r="C5432">
        <v>0</v>
      </c>
      <c r="D5432">
        <v>0</v>
      </c>
      <c r="E5432">
        <f t="shared" si="84"/>
        <v>0</v>
      </c>
      <c r="F5432">
        <v>0</v>
      </c>
      <c r="G5432" s="25"/>
    </row>
    <row r="5433" spans="1:7" x14ac:dyDescent="0.25">
      <c r="A5433" t="s">
        <v>5563</v>
      </c>
      <c r="B5433">
        <v>0</v>
      </c>
      <c r="C5433">
        <v>0</v>
      </c>
      <c r="D5433">
        <v>0</v>
      </c>
      <c r="E5433">
        <f t="shared" si="84"/>
        <v>0</v>
      </c>
      <c r="F5433">
        <v>0</v>
      </c>
      <c r="G5433" s="25"/>
    </row>
    <row r="5434" spans="1:7" x14ac:dyDescent="0.25">
      <c r="A5434" t="s">
        <v>5564</v>
      </c>
      <c r="B5434">
        <v>0</v>
      </c>
      <c r="C5434">
        <v>0</v>
      </c>
      <c r="D5434">
        <v>0</v>
      </c>
      <c r="E5434">
        <f t="shared" si="84"/>
        <v>0</v>
      </c>
      <c r="F5434">
        <v>0</v>
      </c>
      <c r="G5434" s="25"/>
    </row>
    <row r="5435" spans="1:7" x14ac:dyDescent="0.25">
      <c r="A5435" t="s">
        <v>5565</v>
      </c>
      <c r="B5435">
        <v>0</v>
      </c>
      <c r="C5435">
        <v>0</v>
      </c>
      <c r="D5435">
        <v>0</v>
      </c>
      <c r="E5435">
        <f t="shared" si="84"/>
        <v>0</v>
      </c>
      <c r="F5435">
        <v>0</v>
      </c>
      <c r="G5435" s="25"/>
    </row>
    <row r="5436" spans="1:7" x14ac:dyDescent="0.25">
      <c r="A5436" t="s">
        <v>5566</v>
      </c>
      <c r="B5436">
        <v>0</v>
      </c>
      <c r="C5436">
        <v>0</v>
      </c>
      <c r="D5436">
        <v>0</v>
      </c>
      <c r="E5436">
        <f t="shared" si="84"/>
        <v>0</v>
      </c>
      <c r="F5436">
        <v>0</v>
      </c>
      <c r="G5436" s="25"/>
    </row>
    <row r="5437" spans="1:7" x14ac:dyDescent="0.25">
      <c r="A5437" t="s">
        <v>5567</v>
      </c>
      <c r="B5437">
        <v>0</v>
      </c>
      <c r="C5437">
        <v>0</v>
      </c>
      <c r="D5437">
        <v>0</v>
      </c>
      <c r="E5437">
        <f t="shared" si="84"/>
        <v>0</v>
      </c>
      <c r="F5437">
        <v>0</v>
      </c>
      <c r="G5437" s="25"/>
    </row>
    <row r="5438" spans="1:7" x14ac:dyDescent="0.25">
      <c r="A5438" t="s">
        <v>5568</v>
      </c>
      <c r="B5438">
        <v>0</v>
      </c>
      <c r="C5438">
        <v>0</v>
      </c>
      <c r="D5438">
        <v>0</v>
      </c>
      <c r="E5438">
        <f t="shared" si="84"/>
        <v>0</v>
      </c>
      <c r="F5438">
        <v>0</v>
      </c>
      <c r="G5438" s="25"/>
    </row>
    <row r="5439" spans="1:7" x14ac:dyDescent="0.25">
      <c r="A5439" t="s">
        <v>5569</v>
      </c>
      <c r="B5439">
        <v>0</v>
      </c>
      <c r="C5439">
        <v>0</v>
      </c>
      <c r="D5439">
        <v>0</v>
      </c>
      <c r="E5439">
        <f t="shared" si="84"/>
        <v>0</v>
      </c>
      <c r="F5439">
        <v>0</v>
      </c>
      <c r="G5439" s="25"/>
    </row>
    <row r="5440" spans="1:7" x14ac:dyDescent="0.25">
      <c r="A5440" t="s">
        <v>5570</v>
      </c>
      <c r="B5440">
        <v>0</v>
      </c>
      <c r="C5440">
        <v>0</v>
      </c>
      <c r="D5440">
        <v>0</v>
      </c>
      <c r="E5440">
        <f t="shared" si="84"/>
        <v>0</v>
      </c>
      <c r="F5440">
        <v>0</v>
      </c>
      <c r="G5440" s="25"/>
    </row>
    <row r="5441" spans="1:7" x14ac:dyDescent="0.25">
      <c r="A5441" t="s">
        <v>5571</v>
      </c>
      <c r="B5441">
        <v>0</v>
      </c>
      <c r="C5441">
        <v>0</v>
      </c>
      <c r="D5441">
        <v>0</v>
      </c>
      <c r="E5441">
        <f t="shared" si="84"/>
        <v>0</v>
      </c>
      <c r="F5441">
        <v>0</v>
      </c>
      <c r="G5441" s="25"/>
    </row>
    <row r="5442" spans="1:7" x14ac:dyDescent="0.25">
      <c r="A5442" t="s">
        <v>5572</v>
      </c>
      <c r="B5442">
        <v>5.6</v>
      </c>
      <c r="C5442">
        <v>6.26</v>
      </c>
      <c r="D5442">
        <v>6.12</v>
      </c>
      <c r="E5442">
        <f t="shared" si="84"/>
        <v>6.1899999999999995</v>
      </c>
      <c r="F5442">
        <v>0.87</v>
      </c>
      <c r="G5442" s="25"/>
    </row>
    <row r="5443" spans="1:7" x14ac:dyDescent="0.25">
      <c r="A5443" t="s">
        <v>5573</v>
      </c>
      <c r="B5443">
        <v>142.11000000000001</v>
      </c>
      <c r="C5443">
        <v>222.88</v>
      </c>
      <c r="D5443">
        <v>97.72</v>
      </c>
      <c r="E5443">
        <f t="shared" si="84"/>
        <v>160.30000000000001</v>
      </c>
      <c r="F5443">
        <v>63.59</v>
      </c>
      <c r="G5443" s="25"/>
    </row>
    <row r="5444" spans="1:7" x14ac:dyDescent="0.25">
      <c r="A5444" t="s">
        <v>5574</v>
      </c>
      <c r="B5444">
        <v>270.42</v>
      </c>
      <c r="C5444">
        <v>325.20999999999998</v>
      </c>
      <c r="D5444">
        <v>196.14</v>
      </c>
      <c r="E5444">
        <f t="shared" si="84"/>
        <v>260.67499999999995</v>
      </c>
      <c r="F5444">
        <v>147.09</v>
      </c>
      <c r="G5444" s="25"/>
    </row>
    <row r="5445" spans="1:7" x14ac:dyDescent="0.25">
      <c r="A5445" t="s">
        <v>5575</v>
      </c>
      <c r="B5445">
        <v>192.33</v>
      </c>
      <c r="C5445">
        <v>205.36</v>
      </c>
      <c r="D5445">
        <v>198.42</v>
      </c>
      <c r="E5445">
        <f t="shared" si="84"/>
        <v>201.89</v>
      </c>
      <c r="F5445">
        <v>117.28</v>
      </c>
      <c r="G5445" s="25"/>
    </row>
    <row r="5446" spans="1:7" x14ac:dyDescent="0.25">
      <c r="A5446" t="s">
        <v>5576</v>
      </c>
      <c r="B5446">
        <v>205.28</v>
      </c>
      <c r="C5446">
        <v>218.15</v>
      </c>
      <c r="D5446">
        <v>216.04</v>
      </c>
      <c r="E5446">
        <f t="shared" si="84"/>
        <v>217.095</v>
      </c>
      <c r="F5446">
        <v>126.13</v>
      </c>
      <c r="G5446" s="25"/>
    </row>
    <row r="5447" spans="1:7" x14ac:dyDescent="0.25">
      <c r="A5447" t="s">
        <v>5577</v>
      </c>
      <c r="B5447">
        <v>92.55</v>
      </c>
      <c r="C5447">
        <v>99.29</v>
      </c>
      <c r="D5447">
        <v>99.29</v>
      </c>
      <c r="E5447">
        <f t="shared" si="84"/>
        <v>99.29</v>
      </c>
      <c r="F5447">
        <v>54.35</v>
      </c>
      <c r="G5447" s="25"/>
    </row>
    <row r="5448" spans="1:7" x14ac:dyDescent="0.25">
      <c r="A5448" t="s">
        <v>5578</v>
      </c>
      <c r="B5448">
        <v>781.35</v>
      </c>
      <c r="C5448">
        <v>638.04</v>
      </c>
      <c r="D5448">
        <v>617.99</v>
      </c>
      <c r="E5448">
        <f t="shared" si="84"/>
        <v>628.01499999999999</v>
      </c>
      <c r="F5448">
        <v>566.85</v>
      </c>
      <c r="G5448" s="25"/>
    </row>
    <row r="5449" spans="1:7" x14ac:dyDescent="0.25">
      <c r="A5449" t="s">
        <v>5579</v>
      </c>
      <c r="B5449">
        <v>760.52</v>
      </c>
      <c r="C5449">
        <v>582.1</v>
      </c>
      <c r="D5449">
        <v>644.12</v>
      </c>
      <c r="E5449">
        <f t="shared" si="84"/>
        <v>613.11</v>
      </c>
      <c r="F5449">
        <v>550.04999999999995</v>
      </c>
      <c r="G5449" s="25"/>
    </row>
    <row r="5450" spans="1:7" x14ac:dyDescent="0.25">
      <c r="A5450" t="s">
        <v>5580</v>
      </c>
      <c r="B5450">
        <v>579.79999999999995</v>
      </c>
      <c r="C5450">
        <v>450.83</v>
      </c>
      <c r="D5450">
        <v>543.25</v>
      </c>
      <c r="E5450">
        <f t="shared" si="84"/>
        <v>497.03999999999996</v>
      </c>
      <c r="F5450">
        <v>404.3</v>
      </c>
      <c r="G5450" s="25"/>
    </row>
    <row r="5451" spans="1:7" x14ac:dyDescent="0.25">
      <c r="A5451" t="s">
        <v>5581</v>
      </c>
      <c r="B5451">
        <v>236.16</v>
      </c>
      <c r="C5451">
        <v>238.74</v>
      </c>
      <c r="D5451">
        <v>249.67</v>
      </c>
      <c r="E5451">
        <f t="shared" si="84"/>
        <v>244.20499999999998</v>
      </c>
      <c r="F5451">
        <v>146.91999999999999</v>
      </c>
      <c r="G5451" s="25"/>
    </row>
    <row r="5452" spans="1:7" x14ac:dyDescent="0.25">
      <c r="A5452" t="s">
        <v>5582</v>
      </c>
      <c r="B5452">
        <v>62.88</v>
      </c>
      <c r="C5452">
        <v>67.650000000000006</v>
      </c>
      <c r="D5452">
        <v>67.650000000000006</v>
      </c>
      <c r="E5452">
        <f t="shared" si="84"/>
        <v>67.650000000000006</v>
      </c>
      <c r="F5452">
        <v>36.07</v>
      </c>
      <c r="G5452" s="25"/>
    </row>
    <row r="5453" spans="1:7" x14ac:dyDescent="0.25">
      <c r="A5453" t="s">
        <v>5583</v>
      </c>
      <c r="B5453">
        <v>218.19</v>
      </c>
      <c r="C5453">
        <v>135.99</v>
      </c>
      <c r="D5453">
        <v>303.17</v>
      </c>
      <c r="E5453">
        <f t="shared" si="84"/>
        <v>219.58</v>
      </c>
      <c r="F5453">
        <v>100.19</v>
      </c>
      <c r="G5453" s="25"/>
    </row>
    <row r="5454" spans="1:7" x14ac:dyDescent="0.25">
      <c r="A5454" t="s">
        <v>5584</v>
      </c>
      <c r="B5454">
        <v>74.209999999999994</v>
      </c>
      <c r="C5454">
        <v>42.34</v>
      </c>
      <c r="D5454">
        <v>300.02</v>
      </c>
      <c r="E5454">
        <f t="shared" ref="E5454:E5517" si="85">(C5454+D5454)/2</f>
        <v>171.18</v>
      </c>
      <c r="F5454">
        <v>14.85</v>
      </c>
      <c r="G5454" s="25"/>
    </row>
    <row r="5455" spans="1:7" x14ac:dyDescent="0.25">
      <c r="A5455" t="s">
        <v>5585</v>
      </c>
      <c r="B5455">
        <v>10.38</v>
      </c>
      <c r="C5455">
        <v>12.29</v>
      </c>
      <c r="D5455">
        <v>75.28</v>
      </c>
      <c r="E5455">
        <f t="shared" si="85"/>
        <v>43.784999999999997</v>
      </c>
      <c r="F5455">
        <v>3.04</v>
      </c>
      <c r="G5455" s="25"/>
    </row>
    <row r="5456" spans="1:7" x14ac:dyDescent="0.25">
      <c r="A5456" t="s">
        <v>5586</v>
      </c>
      <c r="B5456">
        <v>0</v>
      </c>
      <c r="C5456">
        <v>0</v>
      </c>
      <c r="D5456">
        <v>0</v>
      </c>
      <c r="E5456">
        <f t="shared" si="85"/>
        <v>0</v>
      </c>
      <c r="F5456">
        <v>0</v>
      </c>
      <c r="G5456" s="25"/>
    </row>
    <row r="5457" spans="1:7" x14ac:dyDescent="0.25">
      <c r="A5457" t="s">
        <v>5587</v>
      </c>
      <c r="B5457">
        <v>0</v>
      </c>
      <c r="C5457">
        <v>0</v>
      </c>
      <c r="D5457">
        <v>0</v>
      </c>
      <c r="E5457">
        <f t="shared" si="85"/>
        <v>0</v>
      </c>
      <c r="F5457">
        <v>0</v>
      </c>
      <c r="G5457" s="25"/>
    </row>
    <row r="5458" spans="1:7" x14ac:dyDescent="0.25">
      <c r="A5458" t="s">
        <v>5588</v>
      </c>
      <c r="B5458">
        <v>0</v>
      </c>
      <c r="C5458">
        <v>0</v>
      </c>
      <c r="D5458">
        <v>0</v>
      </c>
      <c r="E5458">
        <f t="shared" si="85"/>
        <v>0</v>
      </c>
      <c r="F5458">
        <v>0</v>
      </c>
      <c r="G5458" s="25"/>
    </row>
    <row r="5459" spans="1:7" x14ac:dyDescent="0.25">
      <c r="A5459" t="s">
        <v>5589</v>
      </c>
      <c r="B5459">
        <v>0</v>
      </c>
      <c r="C5459">
        <v>0</v>
      </c>
      <c r="D5459">
        <v>0</v>
      </c>
      <c r="E5459">
        <f t="shared" si="85"/>
        <v>0</v>
      </c>
      <c r="F5459">
        <v>0</v>
      </c>
      <c r="G5459" s="25"/>
    </row>
    <row r="5460" spans="1:7" x14ac:dyDescent="0.25">
      <c r="A5460" t="s">
        <v>5590</v>
      </c>
      <c r="B5460">
        <v>0</v>
      </c>
      <c r="C5460">
        <v>0</v>
      </c>
      <c r="D5460">
        <v>0</v>
      </c>
      <c r="E5460">
        <f t="shared" si="85"/>
        <v>0</v>
      </c>
      <c r="F5460">
        <v>0</v>
      </c>
      <c r="G5460" s="25"/>
    </row>
    <row r="5461" spans="1:7" x14ac:dyDescent="0.25">
      <c r="A5461" t="s">
        <v>5591</v>
      </c>
      <c r="B5461">
        <v>0</v>
      </c>
      <c r="C5461">
        <v>0</v>
      </c>
      <c r="D5461">
        <v>0</v>
      </c>
      <c r="E5461">
        <f t="shared" si="85"/>
        <v>0</v>
      </c>
      <c r="F5461">
        <v>0</v>
      </c>
      <c r="G5461" s="25"/>
    </row>
    <row r="5462" spans="1:7" x14ac:dyDescent="0.25">
      <c r="A5462" t="s">
        <v>5592</v>
      </c>
      <c r="B5462">
        <v>0</v>
      </c>
      <c r="C5462">
        <v>0</v>
      </c>
      <c r="D5462">
        <v>0</v>
      </c>
      <c r="E5462">
        <f t="shared" si="85"/>
        <v>0</v>
      </c>
      <c r="F5462">
        <v>0</v>
      </c>
      <c r="G5462" s="25"/>
    </row>
    <row r="5463" spans="1:7" x14ac:dyDescent="0.25">
      <c r="A5463" t="s">
        <v>5593</v>
      </c>
      <c r="B5463">
        <v>0</v>
      </c>
      <c r="C5463">
        <v>0</v>
      </c>
      <c r="D5463">
        <v>0</v>
      </c>
      <c r="E5463">
        <f t="shared" si="85"/>
        <v>0</v>
      </c>
      <c r="F5463">
        <v>0</v>
      </c>
      <c r="G5463" s="25"/>
    </row>
    <row r="5464" spans="1:7" x14ac:dyDescent="0.25">
      <c r="A5464" t="s">
        <v>5594</v>
      </c>
      <c r="B5464">
        <v>0</v>
      </c>
      <c r="C5464">
        <v>0</v>
      </c>
      <c r="D5464">
        <v>0</v>
      </c>
      <c r="E5464">
        <f t="shared" si="85"/>
        <v>0</v>
      </c>
      <c r="F5464">
        <v>0</v>
      </c>
      <c r="G5464" s="25"/>
    </row>
    <row r="5465" spans="1:7" x14ac:dyDescent="0.25">
      <c r="A5465" t="s">
        <v>5595</v>
      </c>
      <c r="B5465">
        <v>0</v>
      </c>
      <c r="C5465">
        <v>0</v>
      </c>
      <c r="D5465">
        <v>0</v>
      </c>
      <c r="E5465">
        <f t="shared" si="85"/>
        <v>0</v>
      </c>
      <c r="F5465">
        <v>0</v>
      </c>
      <c r="G5465" s="25"/>
    </row>
    <row r="5466" spans="1:7" x14ac:dyDescent="0.25">
      <c r="A5466" t="s">
        <v>5596</v>
      </c>
      <c r="B5466">
        <v>19.100000000000001</v>
      </c>
      <c r="C5466">
        <v>20.81</v>
      </c>
      <c r="D5466">
        <v>20.45</v>
      </c>
      <c r="E5466">
        <f t="shared" si="85"/>
        <v>20.63</v>
      </c>
      <c r="F5466">
        <v>6.08</v>
      </c>
      <c r="G5466" s="25"/>
    </row>
    <row r="5467" spans="1:7" x14ac:dyDescent="0.25">
      <c r="A5467" t="s">
        <v>5597</v>
      </c>
      <c r="B5467">
        <v>8.92</v>
      </c>
      <c r="C5467">
        <v>9.85</v>
      </c>
      <c r="D5467">
        <v>9.85</v>
      </c>
      <c r="E5467">
        <f t="shared" si="85"/>
        <v>9.85</v>
      </c>
      <c r="F5467">
        <v>3.95</v>
      </c>
      <c r="G5467" s="25"/>
    </row>
    <row r="5468" spans="1:7" x14ac:dyDescent="0.25">
      <c r="A5468" t="s">
        <v>5598</v>
      </c>
      <c r="B5468">
        <v>22.17</v>
      </c>
      <c r="C5468">
        <v>24.11</v>
      </c>
      <c r="D5468">
        <v>24.11</v>
      </c>
      <c r="E5468">
        <f t="shared" si="85"/>
        <v>24.11</v>
      </c>
      <c r="F5468">
        <v>11.53</v>
      </c>
      <c r="G5468" s="25"/>
    </row>
    <row r="5469" spans="1:7" x14ac:dyDescent="0.25">
      <c r="A5469" t="s">
        <v>5599</v>
      </c>
      <c r="B5469">
        <v>58.8</v>
      </c>
      <c r="C5469">
        <v>63.32</v>
      </c>
      <c r="D5469">
        <v>63.32</v>
      </c>
      <c r="E5469">
        <f t="shared" si="85"/>
        <v>63.32</v>
      </c>
      <c r="F5469">
        <v>33.5</v>
      </c>
      <c r="G5469" s="25"/>
    </row>
    <row r="5470" spans="1:7" x14ac:dyDescent="0.25">
      <c r="A5470" t="s">
        <v>5600</v>
      </c>
      <c r="B5470">
        <v>163.32</v>
      </c>
      <c r="C5470">
        <v>174.54</v>
      </c>
      <c r="D5470">
        <v>174.54</v>
      </c>
      <c r="E5470">
        <f t="shared" si="85"/>
        <v>174.54</v>
      </c>
      <c r="F5470">
        <v>98.95</v>
      </c>
      <c r="G5470" s="25"/>
    </row>
    <row r="5471" spans="1:7" x14ac:dyDescent="0.25">
      <c r="A5471" t="s">
        <v>5601</v>
      </c>
      <c r="B5471">
        <v>169.3</v>
      </c>
      <c r="C5471">
        <v>180.86</v>
      </c>
      <c r="D5471">
        <v>180.86</v>
      </c>
      <c r="E5471">
        <f t="shared" si="85"/>
        <v>180.86</v>
      </c>
      <c r="F5471">
        <v>102.81</v>
      </c>
      <c r="G5471" s="25"/>
    </row>
    <row r="5472" spans="1:7" x14ac:dyDescent="0.25">
      <c r="A5472" t="s">
        <v>5602</v>
      </c>
      <c r="B5472">
        <v>91.91</v>
      </c>
      <c r="C5472">
        <v>98.61</v>
      </c>
      <c r="D5472">
        <v>98.61</v>
      </c>
      <c r="E5472">
        <f t="shared" si="85"/>
        <v>98.61</v>
      </c>
      <c r="F5472">
        <v>53.94</v>
      </c>
      <c r="G5472" s="25"/>
    </row>
    <row r="5473" spans="1:7" x14ac:dyDescent="0.25">
      <c r="A5473" t="s">
        <v>5603</v>
      </c>
      <c r="B5473">
        <v>88.2</v>
      </c>
      <c r="C5473">
        <v>94.66</v>
      </c>
      <c r="D5473">
        <v>94.66</v>
      </c>
      <c r="E5473">
        <f t="shared" si="85"/>
        <v>94.66</v>
      </c>
      <c r="F5473">
        <v>51.65</v>
      </c>
      <c r="G5473" s="25"/>
    </row>
    <row r="5474" spans="1:7" x14ac:dyDescent="0.25">
      <c r="A5474" t="s">
        <v>5604</v>
      </c>
      <c r="B5474">
        <v>62.91</v>
      </c>
      <c r="C5474">
        <v>67.69</v>
      </c>
      <c r="D5474">
        <v>67.69</v>
      </c>
      <c r="E5474">
        <f t="shared" si="85"/>
        <v>67.69</v>
      </c>
      <c r="F5474">
        <v>36.020000000000003</v>
      </c>
      <c r="G5474" s="25"/>
    </row>
    <row r="5475" spans="1:7" x14ac:dyDescent="0.25">
      <c r="A5475" t="s">
        <v>5605</v>
      </c>
      <c r="B5475">
        <v>117.13</v>
      </c>
      <c r="C5475">
        <v>125.46</v>
      </c>
      <c r="D5475">
        <v>125.46</v>
      </c>
      <c r="E5475">
        <f t="shared" si="85"/>
        <v>125.46</v>
      </c>
      <c r="F5475">
        <v>69.709999999999994</v>
      </c>
      <c r="G5475" s="25"/>
    </row>
    <row r="5476" spans="1:7" x14ac:dyDescent="0.25">
      <c r="A5476" t="s">
        <v>5606</v>
      </c>
      <c r="B5476">
        <v>110.18</v>
      </c>
      <c r="C5476">
        <v>118.06</v>
      </c>
      <c r="D5476">
        <v>118.06</v>
      </c>
      <c r="E5476">
        <f t="shared" si="85"/>
        <v>118.06</v>
      </c>
      <c r="F5476">
        <v>65.33</v>
      </c>
      <c r="G5476" s="25"/>
    </row>
    <row r="5477" spans="1:7" x14ac:dyDescent="0.25">
      <c r="A5477" t="s">
        <v>5607</v>
      </c>
      <c r="B5477">
        <v>57.17</v>
      </c>
      <c r="C5477">
        <v>61.57</v>
      </c>
      <c r="D5477">
        <v>61.57</v>
      </c>
      <c r="E5477">
        <f t="shared" si="85"/>
        <v>61.57</v>
      </c>
      <c r="F5477">
        <v>32.5</v>
      </c>
      <c r="G5477" s="25"/>
    </row>
    <row r="5478" spans="1:7" x14ac:dyDescent="0.25">
      <c r="A5478" t="s">
        <v>5608</v>
      </c>
      <c r="B5478">
        <v>32.68</v>
      </c>
      <c r="C5478">
        <v>34.82</v>
      </c>
      <c r="D5478">
        <v>35.39</v>
      </c>
      <c r="E5478">
        <f t="shared" si="85"/>
        <v>35.105000000000004</v>
      </c>
      <c r="F5478">
        <v>11.74</v>
      </c>
      <c r="G5478" s="25"/>
    </row>
    <row r="5479" spans="1:7" x14ac:dyDescent="0.25">
      <c r="A5479" t="s">
        <v>5609</v>
      </c>
      <c r="B5479">
        <v>1.4</v>
      </c>
      <c r="C5479">
        <v>1.93</v>
      </c>
      <c r="D5479">
        <v>2</v>
      </c>
      <c r="E5479">
        <f t="shared" si="85"/>
        <v>1.9649999999999999</v>
      </c>
      <c r="F5479">
        <v>0</v>
      </c>
      <c r="G5479" s="25"/>
    </row>
    <row r="5480" spans="1:7" x14ac:dyDescent="0.25">
      <c r="A5480" t="s">
        <v>5610</v>
      </c>
      <c r="B5480">
        <v>0</v>
      </c>
      <c r="C5480">
        <v>0</v>
      </c>
      <c r="D5480">
        <v>0</v>
      </c>
      <c r="E5480">
        <f t="shared" si="85"/>
        <v>0</v>
      </c>
      <c r="F5480">
        <v>0</v>
      </c>
      <c r="G5480" s="25"/>
    </row>
    <row r="5481" spans="1:7" x14ac:dyDescent="0.25">
      <c r="A5481" t="s">
        <v>5611</v>
      </c>
      <c r="B5481">
        <v>0</v>
      </c>
      <c r="C5481">
        <v>0</v>
      </c>
      <c r="D5481">
        <v>0</v>
      </c>
      <c r="E5481">
        <f t="shared" si="85"/>
        <v>0</v>
      </c>
      <c r="F5481">
        <v>0</v>
      </c>
      <c r="G5481" s="25"/>
    </row>
    <row r="5482" spans="1:7" x14ac:dyDescent="0.25">
      <c r="A5482" t="s">
        <v>5612</v>
      </c>
      <c r="B5482">
        <v>0</v>
      </c>
      <c r="C5482">
        <v>0</v>
      </c>
      <c r="D5482">
        <v>0</v>
      </c>
      <c r="E5482">
        <f t="shared" si="85"/>
        <v>0</v>
      </c>
      <c r="F5482">
        <v>0</v>
      </c>
      <c r="G5482" s="25"/>
    </row>
    <row r="5483" spans="1:7" x14ac:dyDescent="0.25">
      <c r="A5483" t="s">
        <v>5613</v>
      </c>
      <c r="B5483">
        <v>0</v>
      </c>
      <c r="C5483">
        <v>0</v>
      </c>
      <c r="D5483">
        <v>0</v>
      </c>
      <c r="E5483">
        <f t="shared" si="85"/>
        <v>0</v>
      </c>
      <c r="F5483">
        <v>0</v>
      </c>
      <c r="G5483" s="25"/>
    </row>
    <row r="5484" spans="1:7" x14ac:dyDescent="0.25">
      <c r="A5484" t="s">
        <v>5614</v>
      </c>
      <c r="B5484">
        <v>0</v>
      </c>
      <c r="C5484">
        <v>0</v>
      </c>
      <c r="D5484">
        <v>0</v>
      </c>
      <c r="E5484">
        <f t="shared" si="85"/>
        <v>0</v>
      </c>
      <c r="F5484">
        <v>0</v>
      </c>
      <c r="G5484" s="25"/>
    </row>
    <row r="5485" spans="1:7" x14ac:dyDescent="0.25">
      <c r="A5485" t="s">
        <v>5615</v>
      </c>
      <c r="B5485">
        <v>0</v>
      </c>
      <c r="C5485">
        <v>0</v>
      </c>
      <c r="D5485">
        <v>0</v>
      </c>
      <c r="E5485">
        <f t="shared" si="85"/>
        <v>0</v>
      </c>
      <c r="F5485">
        <v>0</v>
      </c>
      <c r="G5485" s="25"/>
    </row>
    <row r="5486" spans="1:7" x14ac:dyDescent="0.25">
      <c r="A5486" t="s">
        <v>5616</v>
      </c>
      <c r="B5486">
        <v>0</v>
      </c>
      <c r="C5486">
        <v>0</v>
      </c>
      <c r="D5486">
        <v>0</v>
      </c>
      <c r="E5486">
        <f t="shared" si="85"/>
        <v>0</v>
      </c>
      <c r="F5486">
        <v>0</v>
      </c>
      <c r="G5486" s="25"/>
    </row>
    <row r="5487" spans="1:7" x14ac:dyDescent="0.25">
      <c r="A5487" t="s">
        <v>5617</v>
      </c>
      <c r="B5487">
        <v>0</v>
      </c>
      <c r="C5487">
        <v>0</v>
      </c>
      <c r="D5487">
        <v>0</v>
      </c>
      <c r="E5487">
        <f t="shared" si="85"/>
        <v>0</v>
      </c>
      <c r="F5487">
        <v>0</v>
      </c>
      <c r="G5487" s="25"/>
    </row>
    <row r="5488" spans="1:7" x14ac:dyDescent="0.25">
      <c r="A5488" t="s">
        <v>5618</v>
      </c>
      <c r="B5488">
        <v>0</v>
      </c>
      <c r="C5488">
        <v>0</v>
      </c>
      <c r="D5488">
        <v>0</v>
      </c>
      <c r="E5488">
        <f t="shared" si="85"/>
        <v>0</v>
      </c>
      <c r="F5488">
        <v>0</v>
      </c>
      <c r="G5488" s="25"/>
    </row>
    <row r="5489" spans="1:7" x14ac:dyDescent="0.25">
      <c r="A5489" t="s">
        <v>5619</v>
      </c>
      <c r="B5489">
        <v>0</v>
      </c>
      <c r="C5489">
        <v>0</v>
      </c>
      <c r="D5489">
        <v>0</v>
      </c>
      <c r="E5489">
        <f t="shared" si="85"/>
        <v>0</v>
      </c>
      <c r="F5489">
        <v>0</v>
      </c>
      <c r="G5489" s="25"/>
    </row>
    <row r="5490" spans="1:7" x14ac:dyDescent="0.25">
      <c r="A5490" t="s">
        <v>5620</v>
      </c>
      <c r="B5490">
        <v>10.37</v>
      </c>
      <c r="C5490">
        <v>11.42</v>
      </c>
      <c r="D5490">
        <v>11.2</v>
      </c>
      <c r="E5490">
        <f t="shared" si="85"/>
        <v>11.309999999999999</v>
      </c>
      <c r="F5490">
        <v>2.63</v>
      </c>
      <c r="G5490" s="25"/>
    </row>
    <row r="5491" spans="1:7" x14ac:dyDescent="0.25">
      <c r="A5491" t="s">
        <v>5621</v>
      </c>
      <c r="B5491">
        <v>58.3</v>
      </c>
      <c r="C5491">
        <v>62.78</v>
      </c>
      <c r="D5491">
        <v>62.78</v>
      </c>
      <c r="E5491">
        <f t="shared" si="85"/>
        <v>62.78</v>
      </c>
      <c r="F5491">
        <v>33.21</v>
      </c>
      <c r="G5491" s="25"/>
    </row>
    <row r="5492" spans="1:7" x14ac:dyDescent="0.25">
      <c r="A5492" t="s">
        <v>5622</v>
      </c>
      <c r="B5492">
        <v>40.31</v>
      </c>
      <c r="C5492">
        <v>43.55</v>
      </c>
      <c r="D5492">
        <v>43.55</v>
      </c>
      <c r="E5492">
        <f t="shared" si="85"/>
        <v>43.55</v>
      </c>
      <c r="F5492">
        <v>22.3</v>
      </c>
      <c r="G5492" s="25"/>
    </row>
    <row r="5493" spans="1:7" x14ac:dyDescent="0.25">
      <c r="A5493" t="s">
        <v>5623</v>
      </c>
      <c r="B5493">
        <v>60.09</v>
      </c>
      <c r="C5493">
        <v>64.680000000000007</v>
      </c>
      <c r="D5493">
        <v>64.680000000000007</v>
      </c>
      <c r="E5493">
        <f t="shared" si="85"/>
        <v>64.680000000000007</v>
      </c>
      <c r="F5493">
        <v>34.29</v>
      </c>
      <c r="G5493" s="25"/>
    </row>
    <row r="5494" spans="1:7" x14ac:dyDescent="0.25">
      <c r="A5494" t="s">
        <v>5624</v>
      </c>
      <c r="B5494">
        <v>58.36</v>
      </c>
      <c r="C5494">
        <v>62.84</v>
      </c>
      <c r="D5494">
        <v>62.84</v>
      </c>
      <c r="E5494">
        <f t="shared" si="85"/>
        <v>62.84</v>
      </c>
      <c r="F5494">
        <v>33.229999999999997</v>
      </c>
      <c r="G5494" s="25"/>
    </row>
    <row r="5495" spans="1:7" x14ac:dyDescent="0.25">
      <c r="A5495" t="s">
        <v>5625</v>
      </c>
      <c r="B5495">
        <v>99.31</v>
      </c>
      <c r="C5495">
        <v>106.49</v>
      </c>
      <c r="D5495">
        <v>106.49</v>
      </c>
      <c r="E5495">
        <f t="shared" si="85"/>
        <v>106.49</v>
      </c>
      <c r="F5495">
        <v>58.52</v>
      </c>
      <c r="G5495" s="25"/>
    </row>
    <row r="5496" spans="1:7" x14ac:dyDescent="0.25">
      <c r="A5496" t="s">
        <v>5626</v>
      </c>
      <c r="B5496">
        <v>124.77</v>
      </c>
      <c r="C5496">
        <v>133.59</v>
      </c>
      <c r="D5496">
        <v>133.59</v>
      </c>
      <c r="E5496">
        <f t="shared" si="85"/>
        <v>133.59</v>
      </c>
      <c r="F5496">
        <v>74.48</v>
      </c>
      <c r="G5496" s="25"/>
    </row>
    <row r="5497" spans="1:7" x14ac:dyDescent="0.25">
      <c r="A5497" t="s">
        <v>5627</v>
      </c>
      <c r="B5497">
        <v>60.25</v>
      </c>
      <c r="C5497">
        <v>64.86</v>
      </c>
      <c r="D5497">
        <v>64.86</v>
      </c>
      <c r="E5497">
        <f t="shared" si="85"/>
        <v>64.86</v>
      </c>
      <c r="F5497">
        <v>34.36</v>
      </c>
      <c r="G5497" s="25"/>
    </row>
    <row r="5498" spans="1:7" x14ac:dyDescent="0.25">
      <c r="A5498" t="s">
        <v>5628</v>
      </c>
      <c r="B5498">
        <v>87.73</v>
      </c>
      <c r="C5498">
        <v>94.18</v>
      </c>
      <c r="D5498">
        <v>94.18</v>
      </c>
      <c r="E5498">
        <f t="shared" si="85"/>
        <v>94.18</v>
      </c>
      <c r="F5498">
        <v>51.29</v>
      </c>
      <c r="G5498" s="25"/>
    </row>
    <row r="5499" spans="1:7" x14ac:dyDescent="0.25">
      <c r="A5499" t="s">
        <v>5629</v>
      </c>
      <c r="B5499">
        <v>44.6</v>
      </c>
      <c r="C5499">
        <v>48.15</v>
      </c>
      <c r="D5499">
        <v>48.15</v>
      </c>
      <c r="E5499">
        <f t="shared" si="85"/>
        <v>48.15</v>
      </c>
      <c r="F5499">
        <v>24.87</v>
      </c>
      <c r="G5499" s="25"/>
    </row>
    <row r="5500" spans="1:7" x14ac:dyDescent="0.25">
      <c r="A5500" t="s">
        <v>5630</v>
      </c>
      <c r="B5500">
        <v>39.49</v>
      </c>
      <c r="C5500">
        <v>42.68</v>
      </c>
      <c r="D5500">
        <v>42.68</v>
      </c>
      <c r="E5500">
        <f t="shared" si="85"/>
        <v>42.68</v>
      </c>
      <c r="F5500">
        <v>21.79</v>
      </c>
      <c r="G5500" s="25"/>
    </row>
    <row r="5501" spans="1:7" x14ac:dyDescent="0.25">
      <c r="A5501" t="s">
        <v>5631</v>
      </c>
      <c r="B5501">
        <v>25.57</v>
      </c>
      <c r="C5501">
        <v>27.76</v>
      </c>
      <c r="D5501">
        <v>27.76</v>
      </c>
      <c r="E5501">
        <f t="shared" si="85"/>
        <v>27.76</v>
      </c>
      <c r="F5501">
        <v>13.52</v>
      </c>
      <c r="G5501" s="25"/>
    </row>
    <row r="5502" spans="1:7" x14ac:dyDescent="0.25">
      <c r="A5502" t="s">
        <v>5632</v>
      </c>
      <c r="B5502">
        <v>9.73</v>
      </c>
      <c r="C5502">
        <v>10.52</v>
      </c>
      <c r="D5502">
        <v>10.72</v>
      </c>
      <c r="E5502">
        <f t="shared" si="85"/>
        <v>10.620000000000001</v>
      </c>
      <c r="F5502">
        <v>2.38</v>
      </c>
      <c r="G5502" s="25"/>
    </row>
    <row r="5503" spans="1:7" x14ac:dyDescent="0.25">
      <c r="A5503" t="s">
        <v>5633</v>
      </c>
      <c r="B5503">
        <v>1.91</v>
      </c>
      <c r="C5503">
        <v>2.52</v>
      </c>
      <c r="D5503">
        <v>2.6</v>
      </c>
      <c r="E5503">
        <f t="shared" si="85"/>
        <v>2.56</v>
      </c>
      <c r="F5503">
        <v>0</v>
      </c>
      <c r="G5503" s="25"/>
    </row>
    <row r="5504" spans="1:7" x14ac:dyDescent="0.25">
      <c r="A5504" t="s">
        <v>5634</v>
      </c>
      <c r="B5504">
        <v>0</v>
      </c>
      <c r="C5504">
        <v>0</v>
      </c>
      <c r="D5504">
        <v>0</v>
      </c>
      <c r="E5504">
        <f t="shared" si="85"/>
        <v>0</v>
      </c>
      <c r="F5504">
        <v>0</v>
      </c>
      <c r="G5504" s="25"/>
    </row>
    <row r="5505" spans="1:7" x14ac:dyDescent="0.25">
      <c r="A5505" t="s">
        <v>5635</v>
      </c>
      <c r="B5505">
        <v>0</v>
      </c>
      <c r="C5505">
        <v>0</v>
      </c>
      <c r="D5505">
        <v>0</v>
      </c>
      <c r="E5505">
        <f t="shared" si="85"/>
        <v>0</v>
      </c>
      <c r="F5505">
        <v>0</v>
      </c>
      <c r="G5505" s="25"/>
    </row>
    <row r="5506" spans="1:7" x14ac:dyDescent="0.25">
      <c r="A5506" t="s">
        <v>5636</v>
      </c>
      <c r="B5506">
        <v>0</v>
      </c>
      <c r="C5506">
        <v>0</v>
      </c>
      <c r="D5506">
        <v>0</v>
      </c>
      <c r="E5506">
        <f t="shared" si="85"/>
        <v>0</v>
      </c>
      <c r="F5506">
        <v>0</v>
      </c>
      <c r="G5506" s="25"/>
    </row>
    <row r="5507" spans="1:7" x14ac:dyDescent="0.25">
      <c r="A5507" t="s">
        <v>5637</v>
      </c>
      <c r="B5507">
        <v>0</v>
      </c>
      <c r="C5507">
        <v>0</v>
      </c>
      <c r="D5507">
        <v>0</v>
      </c>
      <c r="E5507">
        <f t="shared" si="85"/>
        <v>0</v>
      </c>
      <c r="F5507">
        <v>0</v>
      </c>
      <c r="G5507" s="25"/>
    </row>
    <row r="5508" spans="1:7" x14ac:dyDescent="0.25">
      <c r="A5508" t="s">
        <v>5638</v>
      </c>
      <c r="B5508">
        <v>0</v>
      </c>
      <c r="C5508">
        <v>0</v>
      </c>
      <c r="D5508">
        <v>0</v>
      </c>
      <c r="E5508">
        <f t="shared" si="85"/>
        <v>0</v>
      </c>
      <c r="F5508">
        <v>0</v>
      </c>
      <c r="G5508" s="25"/>
    </row>
    <row r="5509" spans="1:7" x14ac:dyDescent="0.25">
      <c r="A5509" t="s">
        <v>5639</v>
      </c>
      <c r="B5509">
        <v>0</v>
      </c>
      <c r="C5509">
        <v>0</v>
      </c>
      <c r="D5509">
        <v>0</v>
      </c>
      <c r="E5509">
        <f t="shared" si="85"/>
        <v>0</v>
      </c>
      <c r="F5509">
        <v>0</v>
      </c>
      <c r="G5509" s="25"/>
    </row>
    <row r="5510" spans="1:7" x14ac:dyDescent="0.25">
      <c r="A5510" t="s">
        <v>5640</v>
      </c>
      <c r="B5510">
        <v>0</v>
      </c>
      <c r="C5510">
        <v>0</v>
      </c>
      <c r="D5510">
        <v>0</v>
      </c>
      <c r="E5510">
        <f t="shared" si="85"/>
        <v>0</v>
      </c>
      <c r="F5510">
        <v>0</v>
      </c>
      <c r="G5510" s="25"/>
    </row>
    <row r="5511" spans="1:7" x14ac:dyDescent="0.25">
      <c r="A5511" t="s">
        <v>5641</v>
      </c>
      <c r="B5511">
        <v>0</v>
      </c>
      <c r="C5511">
        <v>0</v>
      </c>
      <c r="D5511">
        <v>0</v>
      </c>
      <c r="E5511">
        <f t="shared" si="85"/>
        <v>0</v>
      </c>
      <c r="F5511">
        <v>0</v>
      </c>
      <c r="G5511" s="25"/>
    </row>
    <row r="5512" spans="1:7" x14ac:dyDescent="0.25">
      <c r="A5512" t="s">
        <v>5642</v>
      </c>
      <c r="B5512">
        <v>0</v>
      </c>
      <c r="C5512">
        <v>0</v>
      </c>
      <c r="D5512">
        <v>0</v>
      </c>
      <c r="E5512">
        <f t="shared" si="85"/>
        <v>0</v>
      </c>
      <c r="F5512">
        <v>0</v>
      </c>
      <c r="G5512" s="25"/>
    </row>
    <row r="5513" spans="1:7" x14ac:dyDescent="0.25">
      <c r="A5513" t="s">
        <v>5643</v>
      </c>
      <c r="B5513">
        <v>0</v>
      </c>
      <c r="C5513">
        <v>0</v>
      </c>
      <c r="D5513">
        <v>0</v>
      </c>
      <c r="E5513">
        <f t="shared" si="85"/>
        <v>0</v>
      </c>
      <c r="F5513">
        <v>0</v>
      </c>
      <c r="G5513" s="25"/>
    </row>
    <row r="5514" spans="1:7" x14ac:dyDescent="0.25">
      <c r="A5514" t="s">
        <v>5644</v>
      </c>
      <c r="B5514">
        <v>0.77</v>
      </c>
      <c r="C5514">
        <v>1</v>
      </c>
      <c r="D5514">
        <v>0.95</v>
      </c>
      <c r="E5514">
        <f t="shared" si="85"/>
        <v>0.97499999999999998</v>
      </c>
      <c r="F5514">
        <v>0</v>
      </c>
      <c r="G5514" s="25"/>
    </row>
    <row r="5515" spans="1:7" x14ac:dyDescent="0.25">
      <c r="A5515" t="s">
        <v>5645</v>
      </c>
      <c r="B5515">
        <v>49.58</v>
      </c>
      <c r="C5515">
        <v>53.48</v>
      </c>
      <c r="D5515">
        <v>53.48</v>
      </c>
      <c r="E5515">
        <f t="shared" si="85"/>
        <v>53.48</v>
      </c>
      <c r="F5515">
        <v>27.85</v>
      </c>
      <c r="G5515" s="25"/>
    </row>
    <row r="5516" spans="1:7" x14ac:dyDescent="0.25">
      <c r="A5516" t="s">
        <v>5646</v>
      </c>
      <c r="B5516">
        <v>56.52</v>
      </c>
      <c r="C5516">
        <v>60.89</v>
      </c>
      <c r="D5516">
        <v>60.89</v>
      </c>
      <c r="E5516">
        <f t="shared" si="85"/>
        <v>60.89</v>
      </c>
      <c r="F5516">
        <v>32.07</v>
      </c>
      <c r="G5516" s="25"/>
    </row>
    <row r="5517" spans="1:7" x14ac:dyDescent="0.25">
      <c r="A5517" t="s">
        <v>5647</v>
      </c>
      <c r="B5517">
        <v>34.9</v>
      </c>
      <c r="C5517">
        <v>37.76</v>
      </c>
      <c r="D5517">
        <v>37.76</v>
      </c>
      <c r="E5517">
        <f t="shared" si="85"/>
        <v>37.76</v>
      </c>
      <c r="F5517">
        <v>19.03</v>
      </c>
      <c r="G5517" s="25"/>
    </row>
    <row r="5518" spans="1:7" x14ac:dyDescent="0.25">
      <c r="A5518" t="s">
        <v>5648</v>
      </c>
      <c r="B5518">
        <v>57.24</v>
      </c>
      <c r="C5518">
        <v>61.65</v>
      </c>
      <c r="D5518">
        <v>61.65</v>
      </c>
      <c r="E5518">
        <f t="shared" ref="E5518:E5581" si="86">(C5518+D5518)/2</f>
        <v>61.65</v>
      </c>
      <c r="F5518">
        <v>32.51</v>
      </c>
      <c r="G5518" s="25"/>
    </row>
    <row r="5519" spans="1:7" x14ac:dyDescent="0.25">
      <c r="A5519" t="s">
        <v>5649</v>
      </c>
      <c r="B5519">
        <v>71.19</v>
      </c>
      <c r="C5519">
        <v>76.540000000000006</v>
      </c>
      <c r="D5519">
        <v>76.540000000000006</v>
      </c>
      <c r="E5519">
        <f t="shared" si="86"/>
        <v>76.540000000000006</v>
      </c>
      <c r="F5519">
        <v>41.06</v>
      </c>
      <c r="G5519" s="25"/>
    </row>
    <row r="5520" spans="1:7" x14ac:dyDescent="0.25">
      <c r="A5520" t="s">
        <v>5650</v>
      </c>
      <c r="B5520">
        <v>179.03</v>
      </c>
      <c r="C5520">
        <v>191.22</v>
      </c>
      <c r="D5520">
        <v>191.22</v>
      </c>
      <c r="E5520">
        <f t="shared" si="86"/>
        <v>191.22</v>
      </c>
      <c r="F5520">
        <v>108.91</v>
      </c>
      <c r="G5520" s="25"/>
    </row>
    <row r="5521" spans="1:7" x14ac:dyDescent="0.25">
      <c r="A5521" t="s">
        <v>5651</v>
      </c>
      <c r="B5521">
        <v>179.28</v>
      </c>
      <c r="C5521">
        <v>191.49</v>
      </c>
      <c r="D5521">
        <v>191.49</v>
      </c>
      <c r="E5521">
        <f t="shared" si="86"/>
        <v>191.49</v>
      </c>
      <c r="F5521">
        <v>109.11</v>
      </c>
      <c r="G5521" s="25"/>
    </row>
    <row r="5522" spans="1:7" x14ac:dyDescent="0.25">
      <c r="A5522" t="s">
        <v>5652</v>
      </c>
      <c r="B5522">
        <v>178.18</v>
      </c>
      <c r="C5522">
        <v>190.3</v>
      </c>
      <c r="D5522">
        <v>190.3</v>
      </c>
      <c r="E5522">
        <f t="shared" si="86"/>
        <v>190.3</v>
      </c>
      <c r="F5522">
        <v>108.45</v>
      </c>
      <c r="G5522" s="25"/>
    </row>
    <row r="5523" spans="1:7" x14ac:dyDescent="0.25">
      <c r="A5523" t="s">
        <v>5653</v>
      </c>
      <c r="B5523">
        <v>78.599999999999994</v>
      </c>
      <c r="C5523">
        <v>84.44</v>
      </c>
      <c r="D5523">
        <v>84.44</v>
      </c>
      <c r="E5523">
        <f t="shared" si="86"/>
        <v>84.44</v>
      </c>
      <c r="F5523">
        <v>45.67</v>
      </c>
      <c r="G5523" s="25"/>
    </row>
    <row r="5524" spans="1:7" x14ac:dyDescent="0.25">
      <c r="A5524" t="s">
        <v>5654</v>
      </c>
      <c r="B5524">
        <v>77.67</v>
      </c>
      <c r="C5524">
        <v>83.44</v>
      </c>
      <c r="D5524">
        <v>83.44</v>
      </c>
      <c r="E5524">
        <f t="shared" si="86"/>
        <v>83.44</v>
      </c>
      <c r="F5524">
        <v>45.1</v>
      </c>
      <c r="G5524" s="25"/>
    </row>
    <row r="5525" spans="1:7" x14ac:dyDescent="0.25">
      <c r="A5525" t="s">
        <v>5655</v>
      </c>
      <c r="B5525">
        <v>16.190000000000001</v>
      </c>
      <c r="C5525">
        <v>17.68</v>
      </c>
      <c r="D5525">
        <v>17.68</v>
      </c>
      <c r="E5525">
        <f t="shared" si="86"/>
        <v>17.68</v>
      </c>
      <c r="F5525">
        <v>8.06</v>
      </c>
      <c r="G5525" s="25"/>
    </row>
    <row r="5526" spans="1:7" x14ac:dyDescent="0.25">
      <c r="A5526" t="s">
        <v>5656</v>
      </c>
      <c r="B5526">
        <v>4.4800000000000004</v>
      </c>
      <c r="C5526">
        <v>4.93</v>
      </c>
      <c r="D5526">
        <v>5.05</v>
      </c>
      <c r="E5526">
        <f t="shared" si="86"/>
        <v>4.99</v>
      </c>
      <c r="F5526">
        <v>0.47</v>
      </c>
      <c r="G5526" s="25"/>
    </row>
    <row r="5527" spans="1:7" x14ac:dyDescent="0.25">
      <c r="A5527" t="s">
        <v>5657</v>
      </c>
      <c r="B5527">
        <v>0.97</v>
      </c>
      <c r="C5527">
        <v>1.42</v>
      </c>
      <c r="D5527">
        <v>1.48</v>
      </c>
      <c r="E5527">
        <f t="shared" si="86"/>
        <v>1.45</v>
      </c>
      <c r="F5527">
        <v>0</v>
      </c>
      <c r="G5527" s="25"/>
    </row>
    <row r="5528" spans="1:7" x14ac:dyDescent="0.25">
      <c r="A5528" t="s">
        <v>5658</v>
      </c>
      <c r="B5528">
        <v>0</v>
      </c>
      <c r="C5528">
        <v>0</v>
      </c>
      <c r="D5528">
        <v>0</v>
      </c>
      <c r="E5528">
        <f t="shared" si="86"/>
        <v>0</v>
      </c>
      <c r="F5528">
        <v>0</v>
      </c>
      <c r="G5528" s="25"/>
    </row>
    <row r="5529" spans="1:7" x14ac:dyDescent="0.25">
      <c r="A5529" t="s">
        <v>5659</v>
      </c>
      <c r="B5529">
        <v>0</v>
      </c>
      <c r="C5529">
        <v>0</v>
      </c>
      <c r="D5529">
        <v>0</v>
      </c>
      <c r="E5529">
        <f t="shared" si="86"/>
        <v>0</v>
      </c>
      <c r="F5529">
        <v>0</v>
      </c>
      <c r="G5529" s="25"/>
    </row>
    <row r="5530" spans="1:7" x14ac:dyDescent="0.25">
      <c r="A5530" t="s">
        <v>5660</v>
      </c>
      <c r="B5530">
        <v>0</v>
      </c>
      <c r="C5530">
        <v>0</v>
      </c>
      <c r="D5530">
        <v>0</v>
      </c>
      <c r="E5530">
        <f t="shared" si="86"/>
        <v>0</v>
      </c>
      <c r="F5530">
        <v>0</v>
      </c>
      <c r="G5530" s="25"/>
    </row>
    <row r="5531" spans="1:7" x14ac:dyDescent="0.25">
      <c r="A5531" t="s">
        <v>5661</v>
      </c>
      <c r="B5531">
        <v>0</v>
      </c>
      <c r="C5531">
        <v>0</v>
      </c>
      <c r="D5531">
        <v>0</v>
      </c>
      <c r="E5531">
        <f t="shared" si="86"/>
        <v>0</v>
      </c>
      <c r="F5531">
        <v>0</v>
      </c>
      <c r="G5531" s="25"/>
    </row>
    <row r="5532" spans="1:7" x14ac:dyDescent="0.25">
      <c r="A5532" t="s">
        <v>5662</v>
      </c>
      <c r="B5532">
        <v>0</v>
      </c>
      <c r="C5532">
        <v>0</v>
      </c>
      <c r="D5532">
        <v>0</v>
      </c>
      <c r="E5532">
        <f t="shared" si="86"/>
        <v>0</v>
      </c>
      <c r="F5532">
        <v>0</v>
      </c>
      <c r="G5532" s="25"/>
    </row>
    <row r="5533" spans="1:7" x14ac:dyDescent="0.25">
      <c r="A5533" t="s">
        <v>5663</v>
      </c>
      <c r="B5533">
        <v>0</v>
      </c>
      <c r="C5533">
        <v>0</v>
      </c>
      <c r="D5533">
        <v>0</v>
      </c>
      <c r="E5533">
        <f t="shared" si="86"/>
        <v>0</v>
      </c>
      <c r="F5533">
        <v>0</v>
      </c>
      <c r="G5533" s="25"/>
    </row>
    <row r="5534" spans="1:7" x14ac:dyDescent="0.25">
      <c r="A5534" t="s">
        <v>5664</v>
      </c>
      <c r="B5534">
        <v>0</v>
      </c>
      <c r="C5534">
        <v>0</v>
      </c>
      <c r="D5534">
        <v>0</v>
      </c>
      <c r="E5534">
        <f t="shared" si="86"/>
        <v>0</v>
      </c>
      <c r="F5534">
        <v>0</v>
      </c>
      <c r="G5534" s="25"/>
    </row>
    <row r="5535" spans="1:7" x14ac:dyDescent="0.25">
      <c r="A5535" t="s">
        <v>5665</v>
      </c>
      <c r="B5535">
        <v>0</v>
      </c>
      <c r="C5535">
        <v>0</v>
      </c>
      <c r="D5535">
        <v>0</v>
      </c>
      <c r="E5535">
        <f t="shared" si="86"/>
        <v>0</v>
      </c>
      <c r="F5535">
        <v>0</v>
      </c>
      <c r="G5535" s="25"/>
    </row>
    <row r="5536" spans="1:7" x14ac:dyDescent="0.25">
      <c r="A5536" t="s">
        <v>5666</v>
      </c>
      <c r="B5536">
        <v>0</v>
      </c>
      <c r="C5536">
        <v>0</v>
      </c>
      <c r="D5536">
        <v>0</v>
      </c>
      <c r="E5536">
        <f t="shared" si="86"/>
        <v>0</v>
      </c>
      <c r="F5536">
        <v>0</v>
      </c>
      <c r="G5536" s="25"/>
    </row>
    <row r="5537" spans="1:7" x14ac:dyDescent="0.25">
      <c r="A5537" t="s">
        <v>5667</v>
      </c>
      <c r="B5537">
        <v>0</v>
      </c>
      <c r="C5537">
        <v>0</v>
      </c>
      <c r="D5537">
        <v>0</v>
      </c>
      <c r="E5537">
        <f t="shared" si="86"/>
        <v>0</v>
      </c>
      <c r="F5537">
        <v>0</v>
      </c>
      <c r="G5537" s="25"/>
    </row>
    <row r="5538" spans="1:7" x14ac:dyDescent="0.25">
      <c r="A5538" t="s">
        <v>5668</v>
      </c>
      <c r="B5538">
        <v>22.65</v>
      </c>
      <c r="C5538">
        <v>167.18</v>
      </c>
      <c r="D5538">
        <v>30.52</v>
      </c>
      <c r="E5538">
        <f t="shared" si="86"/>
        <v>98.850000000000009</v>
      </c>
      <c r="F5538">
        <v>10</v>
      </c>
      <c r="G5538" s="25"/>
    </row>
    <row r="5539" spans="1:7" x14ac:dyDescent="0.25">
      <c r="A5539" t="s">
        <v>5669</v>
      </c>
      <c r="B5539">
        <v>166.24</v>
      </c>
      <c r="C5539">
        <v>316.18</v>
      </c>
      <c r="D5539">
        <v>66.11</v>
      </c>
      <c r="E5539">
        <f t="shared" si="86"/>
        <v>191.14500000000001</v>
      </c>
      <c r="F5539">
        <v>56.94</v>
      </c>
      <c r="G5539" s="25"/>
    </row>
    <row r="5540" spans="1:7" x14ac:dyDescent="0.25">
      <c r="A5540" t="s">
        <v>5670</v>
      </c>
      <c r="B5540">
        <v>359.19</v>
      </c>
      <c r="C5540">
        <v>455.43</v>
      </c>
      <c r="D5540">
        <v>178.74</v>
      </c>
      <c r="E5540">
        <f t="shared" si="86"/>
        <v>317.08500000000004</v>
      </c>
      <c r="F5540">
        <v>185.64</v>
      </c>
      <c r="G5540" s="25"/>
    </row>
    <row r="5541" spans="1:7" x14ac:dyDescent="0.25">
      <c r="A5541" t="s">
        <v>5671</v>
      </c>
      <c r="B5541">
        <v>525.27</v>
      </c>
      <c r="C5541">
        <v>553.29</v>
      </c>
      <c r="D5541">
        <v>319.20999999999998</v>
      </c>
      <c r="E5541">
        <f t="shared" si="86"/>
        <v>436.25</v>
      </c>
      <c r="F5541">
        <v>336.13</v>
      </c>
      <c r="G5541" s="25"/>
    </row>
    <row r="5542" spans="1:7" x14ac:dyDescent="0.25">
      <c r="A5542" t="s">
        <v>5672</v>
      </c>
      <c r="B5542">
        <v>644.94000000000005</v>
      </c>
      <c r="C5542">
        <v>608.9</v>
      </c>
      <c r="D5542">
        <v>442.35</v>
      </c>
      <c r="E5542">
        <f t="shared" si="86"/>
        <v>525.625</v>
      </c>
      <c r="F5542">
        <v>451.14</v>
      </c>
      <c r="G5542" s="25"/>
    </row>
    <row r="5543" spans="1:7" x14ac:dyDescent="0.25">
      <c r="A5543" t="s">
        <v>5673</v>
      </c>
      <c r="B5543">
        <v>646.34</v>
      </c>
      <c r="C5543">
        <v>576.95000000000005</v>
      </c>
      <c r="D5543">
        <v>503.72</v>
      </c>
      <c r="E5543">
        <f t="shared" si="86"/>
        <v>540.33500000000004</v>
      </c>
      <c r="F5543">
        <v>466.24</v>
      </c>
      <c r="G5543" s="25"/>
    </row>
    <row r="5544" spans="1:7" x14ac:dyDescent="0.25">
      <c r="A5544" t="s">
        <v>5674</v>
      </c>
      <c r="B5544">
        <v>764.36</v>
      </c>
      <c r="C5544">
        <v>622.71</v>
      </c>
      <c r="D5544">
        <v>604.85</v>
      </c>
      <c r="E5544">
        <f t="shared" si="86"/>
        <v>613.78</v>
      </c>
      <c r="F5544">
        <v>565.79</v>
      </c>
      <c r="G5544" s="25"/>
    </row>
    <row r="5545" spans="1:7" x14ac:dyDescent="0.25">
      <c r="A5545" t="s">
        <v>5675</v>
      </c>
      <c r="B5545">
        <v>470.68</v>
      </c>
      <c r="C5545">
        <v>426.37</v>
      </c>
      <c r="D5545">
        <v>445.54</v>
      </c>
      <c r="E5545">
        <f t="shared" si="86"/>
        <v>435.95500000000004</v>
      </c>
      <c r="F5545">
        <v>324.11</v>
      </c>
      <c r="G5545" s="25"/>
    </row>
    <row r="5546" spans="1:7" x14ac:dyDescent="0.25">
      <c r="A5546" t="s">
        <v>5676</v>
      </c>
      <c r="B5546">
        <v>383.8</v>
      </c>
      <c r="C5546">
        <v>354.38</v>
      </c>
      <c r="D5546">
        <v>383.61</v>
      </c>
      <c r="E5546">
        <f t="shared" si="86"/>
        <v>368.995</v>
      </c>
      <c r="F5546">
        <v>254.85</v>
      </c>
      <c r="G5546" s="25"/>
    </row>
    <row r="5547" spans="1:7" x14ac:dyDescent="0.25">
      <c r="A5547" t="s">
        <v>5677</v>
      </c>
      <c r="B5547">
        <v>76.92</v>
      </c>
      <c r="C5547">
        <v>82.64</v>
      </c>
      <c r="D5547">
        <v>82.64</v>
      </c>
      <c r="E5547">
        <f t="shared" si="86"/>
        <v>82.64</v>
      </c>
      <c r="F5547">
        <v>44.66</v>
      </c>
      <c r="G5547" s="25"/>
    </row>
    <row r="5548" spans="1:7" x14ac:dyDescent="0.25">
      <c r="A5548" t="s">
        <v>5678</v>
      </c>
      <c r="B5548">
        <v>136.44999999999999</v>
      </c>
      <c r="C5548">
        <v>144.05000000000001</v>
      </c>
      <c r="D5548">
        <v>146.31</v>
      </c>
      <c r="E5548">
        <f t="shared" si="86"/>
        <v>145.18</v>
      </c>
      <c r="F5548">
        <v>81.790000000000006</v>
      </c>
      <c r="G5548" s="25"/>
    </row>
    <row r="5549" spans="1:7" x14ac:dyDescent="0.25">
      <c r="A5549" t="s">
        <v>5679</v>
      </c>
      <c r="B5549">
        <v>106.85</v>
      </c>
      <c r="C5549">
        <v>109.29</v>
      </c>
      <c r="D5549">
        <v>118.24</v>
      </c>
      <c r="E5549">
        <f t="shared" si="86"/>
        <v>113.765</v>
      </c>
      <c r="F5549">
        <v>61.71</v>
      </c>
      <c r="G5549" s="25"/>
    </row>
    <row r="5550" spans="1:7" x14ac:dyDescent="0.25">
      <c r="A5550" t="s">
        <v>5680</v>
      </c>
      <c r="B5550">
        <v>58.14</v>
      </c>
      <c r="C5550">
        <v>58.83</v>
      </c>
      <c r="D5550">
        <v>83.21</v>
      </c>
      <c r="E5550">
        <f t="shared" si="86"/>
        <v>71.02</v>
      </c>
      <c r="F5550">
        <v>21.66</v>
      </c>
      <c r="G5550" s="25"/>
    </row>
    <row r="5551" spans="1:7" x14ac:dyDescent="0.25">
      <c r="A5551" t="s">
        <v>5681</v>
      </c>
      <c r="B5551">
        <v>4.51</v>
      </c>
      <c r="C5551">
        <v>5.55</v>
      </c>
      <c r="D5551">
        <v>9.32</v>
      </c>
      <c r="E5551">
        <f t="shared" si="86"/>
        <v>7.4350000000000005</v>
      </c>
      <c r="F5551">
        <v>0.68</v>
      </c>
      <c r="G5551" s="25"/>
    </row>
    <row r="5552" spans="1:7" x14ac:dyDescent="0.25">
      <c r="A5552" t="s">
        <v>5682</v>
      </c>
      <c r="B5552">
        <v>0</v>
      </c>
      <c r="C5552">
        <v>0</v>
      </c>
      <c r="D5552">
        <v>0</v>
      </c>
      <c r="E5552">
        <f t="shared" si="86"/>
        <v>0</v>
      </c>
      <c r="F5552">
        <v>0</v>
      </c>
      <c r="G5552" s="25"/>
    </row>
    <row r="5553" spans="1:7" x14ac:dyDescent="0.25">
      <c r="A5553" t="s">
        <v>5683</v>
      </c>
      <c r="B5553">
        <v>0</v>
      </c>
      <c r="C5553">
        <v>0</v>
      </c>
      <c r="D5553">
        <v>0</v>
      </c>
      <c r="E5553">
        <f t="shared" si="86"/>
        <v>0</v>
      </c>
      <c r="F5553">
        <v>0</v>
      </c>
      <c r="G5553" s="25"/>
    </row>
    <row r="5554" spans="1:7" x14ac:dyDescent="0.25">
      <c r="A5554" t="s">
        <v>5684</v>
      </c>
      <c r="B5554">
        <v>0</v>
      </c>
      <c r="C5554">
        <v>0</v>
      </c>
      <c r="D5554">
        <v>0</v>
      </c>
      <c r="E5554">
        <f t="shared" si="86"/>
        <v>0</v>
      </c>
      <c r="F5554">
        <v>0</v>
      </c>
      <c r="G5554" s="25"/>
    </row>
    <row r="5555" spans="1:7" x14ac:dyDescent="0.25">
      <c r="A5555" t="s">
        <v>5685</v>
      </c>
      <c r="B5555">
        <v>0</v>
      </c>
      <c r="C5555">
        <v>0</v>
      </c>
      <c r="D5555">
        <v>0</v>
      </c>
      <c r="E5555">
        <f t="shared" si="86"/>
        <v>0</v>
      </c>
      <c r="F5555">
        <v>0</v>
      </c>
      <c r="G5555" s="25"/>
    </row>
    <row r="5556" spans="1:7" x14ac:dyDescent="0.25">
      <c r="A5556" t="s">
        <v>5686</v>
      </c>
      <c r="B5556">
        <v>0</v>
      </c>
      <c r="C5556">
        <v>0</v>
      </c>
      <c r="D5556">
        <v>0</v>
      </c>
      <c r="E5556">
        <f t="shared" si="86"/>
        <v>0</v>
      </c>
      <c r="F5556">
        <v>0</v>
      </c>
      <c r="G5556" s="25"/>
    </row>
    <row r="5557" spans="1:7" x14ac:dyDescent="0.25">
      <c r="A5557" t="s">
        <v>5687</v>
      </c>
      <c r="B5557">
        <v>0</v>
      </c>
      <c r="C5557">
        <v>0</v>
      </c>
      <c r="D5557">
        <v>0</v>
      </c>
      <c r="E5557">
        <f t="shared" si="86"/>
        <v>0</v>
      </c>
      <c r="F5557">
        <v>0</v>
      </c>
      <c r="G5557" s="25"/>
    </row>
    <row r="5558" spans="1:7" x14ac:dyDescent="0.25">
      <c r="A5558" t="s">
        <v>5688</v>
      </c>
      <c r="B5558">
        <v>0</v>
      </c>
      <c r="C5558">
        <v>0</v>
      </c>
      <c r="D5558">
        <v>0</v>
      </c>
      <c r="E5558">
        <f t="shared" si="86"/>
        <v>0</v>
      </c>
      <c r="F5558">
        <v>0</v>
      </c>
      <c r="G5558" s="25"/>
    </row>
    <row r="5559" spans="1:7" x14ac:dyDescent="0.25">
      <c r="A5559" t="s">
        <v>5689</v>
      </c>
      <c r="B5559">
        <v>0</v>
      </c>
      <c r="C5559">
        <v>0</v>
      </c>
      <c r="D5559">
        <v>0</v>
      </c>
      <c r="E5559">
        <f t="shared" si="86"/>
        <v>0</v>
      </c>
      <c r="F5559">
        <v>0</v>
      </c>
      <c r="G5559" s="25"/>
    </row>
    <row r="5560" spans="1:7" x14ac:dyDescent="0.25">
      <c r="A5560" t="s">
        <v>5690</v>
      </c>
      <c r="B5560">
        <v>0</v>
      </c>
      <c r="C5560">
        <v>0</v>
      </c>
      <c r="D5560">
        <v>0</v>
      </c>
      <c r="E5560">
        <f t="shared" si="86"/>
        <v>0</v>
      </c>
      <c r="F5560">
        <v>0</v>
      </c>
      <c r="G5560" s="25"/>
    </row>
    <row r="5561" spans="1:7" x14ac:dyDescent="0.25">
      <c r="A5561" t="s">
        <v>5691</v>
      </c>
      <c r="B5561">
        <v>0</v>
      </c>
      <c r="C5561">
        <v>0</v>
      </c>
      <c r="D5561">
        <v>0</v>
      </c>
      <c r="E5561">
        <f t="shared" si="86"/>
        <v>0</v>
      </c>
      <c r="F5561">
        <v>0</v>
      </c>
      <c r="G5561" s="25"/>
    </row>
    <row r="5562" spans="1:7" x14ac:dyDescent="0.25">
      <c r="A5562" t="s">
        <v>5692</v>
      </c>
      <c r="B5562">
        <v>5.85</v>
      </c>
      <c r="C5562">
        <v>6.53</v>
      </c>
      <c r="D5562">
        <v>6.39</v>
      </c>
      <c r="E5562">
        <f t="shared" si="86"/>
        <v>6.46</v>
      </c>
      <c r="F5562">
        <v>0.94</v>
      </c>
      <c r="G5562" s="25"/>
    </row>
    <row r="5563" spans="1:7" x14ac:dyDescent="0.25">
      <c r="A5563" t="s">
        <v>5693</v>
      </c>
      <c r="B5563">
        <v>75.78</v>
      </c>
      <c r="C5563">
        <v>85.02</v>
      </c>
      <c r="D5563">
        <v>78.5</v>
      </c>
      <c r="E5563">
        <f t="shared" si="86"/>
        <v>81.759999999999991</v>
      </c>
      <c r="F5563">
        <v>42.85</v>
      </c>
      <c r="G5563" s="25"/>
    </row>
    <row r="5564" spans="1:7" x14ac:dyDescent="0.25">
      <c r="A5564" t="s">
        <v>5694</v>
      </c>
      <c r="B5564">
        <v>272.52</v>
      </c>
      <c r="C5564">
        <v>325.38</v>
      </c>
      <c r="D5564">
        <v>188.65</v>
      </c>
      <c r="E5564">
        <f t="shared" si="86"/>
        <v>257.01499999999999</v>
      </c>
      <c r="F5564">
        <v>153.69999999999999</v>
      </c>
      <c r="G5564" s="25"/>
    </row>
    <row r="5565" spans="1:7" x14ac:dyDescent="0.25">
      <c r="A5565" t="s">
        <v>5695</v>
      </c>
      <c r="B5565">
        <v>338.66</v>
      </c>
      <c r="C5565">
        <v>357.2</v>
      </c>
      <c r="D5565">
        <v>278.68</v>
      </c>
      <c r="E5565">
        <f t="shared" si="86"/>
        <v>317.94</v>
      </c>
      <c r="F5565">
        <v>216.43</v>
      </c>
      <c r="G5565" s="25"/>
    </row>
    <row r="5566" spans="1:7" x14ac:dyDescent="0.25">
      <c r="A5566" t="s">
        <v>5696</v>
      </c>
      <c r="B5566">
        <v>388.02</v>
      </c>
      <c r="C5566">
        <v>389.15</v>
      </c>
      <c r="D5566">
        <v>342.44</v>
      </c>
      <c r="E5566">
        <f t="shared" si="86"/>
        <v>365.79499999999996</v>
      </c>
      <c r="F5566">
        <v>258.26</v>
      </c>
      <c r="G5566" s="25"/>
    </row>
    <row r="5567" spans="1:7" x14ac:dyDescent="0.25">
      <c r="A5567" t="s">
        <v>5697</v>
      </c>
      <c r="B5567">
        <v>536.12</v>
      </c>
      <c r="C5567">
        <v>496.17</v>
      </c>
      <c r="D5567">
        <v>448.9</v>
      </c>
      <c r="E5567">
        <f t="shared" si="86"/>
        <v>472.53499999999997</v>
      </c>
      <c r="F5567">
        <v>378.73</v>
      </c>
      <c r="G5567" s="25"/>
    </row>
    <row r="5568" spans="1:7" x14ac:dyDescent="0.25">
      <c r="A5568" t="s">
        <v>5698</v>
      </c>
      <c r="B5568">
        <v>704.56</v>
      </c>
      <c r="C5568">
        <v>583.6</v>
      </c>
      <c r="D5568">
        <v>568.65</v>
      </c>
      <c r="E5568">
        <f t="shared" si="86"/>
        <v>576.125</v>
      </c>
      <c r="F5568">
        <v>520.86</v>
      </c>
      <c r="G5568" s="25"/>
    </row>
    <row r="5569" spans="1:7" x14ac:dyDescent="0.25">
      <c r="A5569" t="s">
        <v>5699</v>
      </c>
      <c r="B5569">
        <v>597.04</v>
      </c>
      <c r="C5569">
        <v>493.14</v>
      </c>
      <c r="D5569">
        <v>530.29</v>
      </c>
      <c r="E5569">
        <f t="shared" si="86"/>
        <v>511.71499999999997</v>
      </c>
      <c r="F5569">
        <v>430.67</v>
      </c>
      <c r="G5569" s="25"/>
    </row>
    <row r="5570" spans="1:7" x14ac:dyDescent="0.25">
      <c r="A5570" t="s">
        <v>5700</v>
      </c>
      <c r="B5570">
        <v>567.88</v>
      </c>
      <c r="C5570">
        <v>438.93</v>
      </c>
      <c r="D5570">
        <v>529.29</v>
      </c>
      <c r="E5570">
        <f t="shared" si="86"/>
        <v>484.11</v>
      </c>
      <c r="F5570">
        <v>402.58</v>
      </c>
      <c r="G5570" s="25"/>
    </row>
    <row r="5571" spans="1:7" x14ac:dyDescent="0.25">
      <c r="A5571" t="s">
        <v>5701</v>
      </c>
      <c r="B5571">
        <v>454.92</v>
      </c>
      <c r="C5571">
        <v>341.07</v>
      </c>
      <c r="D5571">
        <v>458.95</v>
      </c>
      <c r="E5571">
        <f t="shared" si="86"/>
        <v>400.01</v>
      </c>
      <c r="F5571">
        <v>305.07</v>
      </c>
      <c r="G5571" s="25"/>
    </row>
    <row r="5572" spans="1:7" x14ac:dyDescent="0.25">
      <c r="A5572" t="s">
        <v>5702</v>
      </c>
      <c r="B5572">
        <v>283.61</v>
      </c>
      <c r="C5572">
        <v>226.02</v>
      </c>
      <c r="D5572">
        <v>313.95</v>
      </c>
      <c r="E5572">
        <f t="shared" si="86"/>
        <v>269.98500000000001</v>
      </c>
      <c r="F5572">
        <v>172.37</v>
      </c>
      <c r="G5572" s="25"/>
    </row>
    <row r="5573" spans="1:7" x14ac:dyDescent="0.25">
      <c r="A5573" t="s">
        <v>5703</v>
      </c>
      <c r="B5573">
        <v>160.16999999999999</v>
      </c>
      <c r="C5573">
        <v>131.13999999999999</v>
      </c>
      <c r="D5573">
        <v>198.87</v>
      </c>
      <c r="E5573">
        <f t="shared" si="86"/>
        <v>165.005</v>
      </c>
      <c r="F5573">
        <v>85.79</v>
      </c>
      <c r="G5573" s="25"/>
    </row>
    <row r="5574" spans="1:7" x14ac:dyDescent="0.25">
      <c r="A5574" t="s">
        <v>5704</v>
      </c>
      <c r="B5574">
        <v>65.94</v>
      </c>
      <c r="C5574">
        <v>62.98</v>
      </c>
      <c r="D5574">
        <v>124.64</v>
      </c>
      <c r="E5574">
        <f t="shared" si="86"/>
        <v>93.81</v>
      </c>
      <c r="F5574">
        <v>23.42</v>
      </c>
      <c r="G5574" s="25"/>
    </row>
    <row r="5575" spans="1:7" x14ac:dyDescent="0.25">
      <c r="A5575" t="s">
        <v>5705</v>
      </c>
      <c r="B5575">
        <v>5.05</v>
      </c>
      <c r="C5575">
        <v>6.17</v>
      </c>
      <c r="D5575">
        <v>23.73</v>
      </c>
      <c r="E5575">
        <f t="shared" si="86"/>
        <v>14.95</v>
      </c>
      <c r="F5575">
        <v>0.89</v>
      </c>
      <c r="G5575" s="25"/>
    </row>
    <row r="5576" spans="1:7" x14ac:dyDescent="0.25">
      <c r="A5576" t="s">
        <v>5706</v>
      </c>
      <c r="B5576">
        <v>0</v>
      </c>
      <c r="C5576">
        <v>0</v>
      </c>
      <c r="D5576">
        <v>0</v>
      </c>
      <c r="E5576">
        <f t="shared" si="86"/>
        <v>0</v>
      </c>
      <c r="F5576">
        <v>0</v>
      </c>
      <c r="G5576" s="25"/>
    </row>
    <row r="5577" spans="1:7" x14ac:dyDescent="0.25">
      <c r="A5577" t="s">
        <v>5707</v>
      </c>
      <c r="B5577">
        <v>0</v>
      </c>
      <c r="C5577">
        <v>0</v>
      </c>
      <c r="D5577">
        <v>0</v>
      </c>
      <c r="E5577">
        <f t="shared" si="86"/>
        <v>0</v>
      </c>
      <c r="F5577">
        <v>0</v>
      </c>
      <c r="G5577" s="25"/>
    </row>
    <row r="5578" spans="1:7" x14ac:dyDescent="0.25">
      <c r="A5578" t="s">
        <v>5708</v>
      </c>
      <c r="B5578">
        <v>0</v>
      </c>
      <c r="C5578">
        <v>0</v>
      </c>
      <c r="D5578">
        <v>0</v>
      </c>
      <c r="E5578">
        <f t="shared" si="86"/>
        <v>0</v>
      </c>
      <c r="F5578">
        <v>0</v>
      </c>
      <c r="G5578" s="25"/>
    </row>
    <row r="5579" spans="1:7" x14ac:dyDescent="0.25">
      <c r="A5579" t="s">
        <v>5709</v>
      </c>
      <c r="B5579">
        <v>0</v>
      </c>
      <c r="C5579">
        <v>0</v>
      </c>
      <c r="D5579">
        <v>0</v>
      </c>
      <c r="E5579">
        <f t="shared" si="86"/>
        <v>0</v>
      </c>
      <c r="F5579">
        <v>0</v>
      </c>
      <c r="G5579" s="25"/>
    </row>
    <row r="5580" spans="1:7" x14ac:dyDescent="0.25">
      <c r="A5580" t="s">
        <v>5710</v>
      </c>
      <c r="B5580">
        <v>0</v>
      </c>
      <c r="C5580">
        <v>0</v>
      </c>
      <c r="D5580">
        <v>0</v>
      </c>
      <c r="E5580">
        <f t="shared" si="86"/>
        <v>0</v>
      </c>
      <c r="F5580">
        <v>0</v>
      </c>
      <c r="G5580" s="25"/>
    </row>
    <row r="5581" spans="1:7" x14ac:dyDescent="0.25">
      <c r="A5581" t="s">
        <v>5711</v>
      </c>
      <c r="B5581">
        <v>0</v>
      </c>
      <c r="C5581">
        <v>0</v>
      </c>
      <c r="D5581">
        <v>0</v>
      </c>
      <c r="E5581">
        <f t="shared" si="86"/>
        <v>0</v>
      </c>
      <c r="F5581">
        <v>0</v>
      </c>
      <c r="G5581" s="25"/>
    </row>
    <row r="5582" spans="1:7" x14ac:dyDescent="0.25">
      <c r="A5582" t="s">
        <v>5712</v>
      </c>
      <c r="B5582">
        <v>0</v>
      </c>
      <c r="C5582">
        <v>0</v>
      </c>
      <c r="D5582">
        <v>0</v>
      </c>
      <c r="E5582">
        <f t="shared" ref="E5582:E5645" si="87">(C5582+D5582)/2</f>
        <v>0</v>
      </c>
      <c r="F5582">
        <v>0</v>
      </c>
      <c r="G5582" s="25"/>
    </row>
    <row r="5583" spans="1:7" x14ac:dyDescent="0.25">
      <c r="A5583" t="s">
        <v>5713</v>
      </c>
      <c r="B5583">
        <v>0</v>
      </c>
      <c r="C5583">
        <v>0</v>
      </c>
      <c r="D5583">
        <v>0</v>
      </c>
      <c r="E5583">
        <f t="shared" si="87"/>
        <v>0</v>
      </c>
      <c r="F5583">
        <v>0</v>
      </c>
      <c r="G5583" s="25"/>
    </row>
    <row r="5584" spans="1:7" x14ac:dyDescent="0.25">
      <c r="A5584" t="s">
        <v>5714</v>
      </c>
      <c r="B5584">
        <v>0</v>
      </c>
      <c r="C5584">
        <v>0</v>
      </c>
      <c r="D5584">
        <v>0</v>
      </c>
      <c r="E5584">
        <f t="shared" si="87"/>
        <v>0</v>
      </c>
      <c r="F5584">
        <v>0</v>
      </c>
      <c r="G5584" s="25"/>
    </row>
    <row r="5585" spans="1:7" x14ac:dyDescent="0.25">
      <c r="A5585" t="s">
        <v>5715</v>
      </c>
      <c r="B5585">
        <v>0</v>
      </c>
      <c r="C5585">
        <v>0</v>
      </c>
      <c r="D5585">
        <v>0</v>
      </c>
      <c r="E5585">
        <f t="shared" si="87"/>
        <v>0</v>
      </c>
      <c r="F5585">
        <v>0</v>
      </c>
      <c r="G5585" s="25"/>
    </row>
    <row r="5586" spans="1:7" x14ac:dyDescent="0.25">
      <c r="A5586" t="s">
        <v>5716</v>
      </c>
      <c r="B5586">
        <v>28.55</v>
      </c>
      <c r="C5586">
        <v>79.89</v>
      </c>
      <c r="D5586">
        <v>32.89</v>
      </c>
      <c r="E5586">
        <f t="shared" si="87"/>
        <v>56.39</v>
      </c>
      <c r="F5586">
        <v>10.95</v>
      </c>
      <c r="G5586" s="25"/>
    </row>
    <row r="5587" spans="1:7" x14ac:dyDescent="0.25">
      <c r="A5587" t="s">
        <v>5717</v>
      </c>
      <c r="B5587">
        <v>168.36</v>
      </c>
      <c r="C5587">
        <v>335.59</v>
      </c>
      <c r="D5587">
        <v>52.1</v>
      </c>
      <c r="E5587">
        <f t="shared" si="87"/>
        <v>193.845</v>
      </c>
      <c r="F5587">
        <v>53.06</v>
      </c>
      <c r="G5587" s="25"/>
    </row>
    <row r="5588" spans="1:7" x14ac:dyDescent="0.25">
      <c r="A5588" t="s">
        <v>5718</v>
      </c>
      <c r="B5588">
        <v>390.93</v>
      </c>
      <c r="C5588">
        <v>504.41</v>
      </c>
      <c r="D5588">
        <v>157.84</v>
      </c>
      <c r="E5588">
        <f t="shared" si="87"/>
        <v>331.125</v>
      </c>
      <c r="F5588">
        <v>197.5</v>
      </c>
      <c r="G5588" s="25"/>
    </row>
    <row r="5589" spans="1:7" x14ac:dyDescent="0.25">
      <c r="A5589" t="s">
        <v>5719</v>
      </c>
      <c r="B5589">
        <v>583.6</v>
      </c>
      <c r="C5589">
        <v>612.65</v>
      </c>
      <c r="D5589">
        <v>313.54000000000002</v>
      </c>
      <c r="E5589">
        <f t="shared" si="87"/>
        <v>463.09500000000003</v>
      </c>
      <c r="F5589">
        <v>373.39</v>
      </c>
      <c r="G5589" s="25"/>
    </row>
    <row r="5590" spans="1:7" x14ac:dyDescent="0.25">
      <c r="A5590" t="s">
        <v>5720</v>
      </c>
      <c r="B5590">
        <v>745.24</v>
      </c>
      <c r="C5590">
        <v>690.69</v>
      </c>
      <c r="D5590">
        <v>463.53</v>
      </c>
      <c r="E5590">
        <f t="shared" si="87"/>
        <v>577.11</v>
      </c>
      <c r="F5590">
        <v>523.61</v>
      </c>
      <c r="G5590" s="25"/>
    </row>
    <row r="5591" spans="1:7" x14ac:dyDescent="0.25">
      <c r="A5591" t="s">
        <v>5721</v>
      </c>
      <c r="B5591">
        <v>840.18</v>
      </c>
      <c r="C5591">
        <v>710.38</v>
      </c>
      <c r="D5591">
        <v>582.34</v>
      </c>
      <c r="E5591">
        <f t="shared" si="87"/>
        <v>646.36</v>
      </c>
      <c r="F5591">
        <v>616.21</v>
      </c>
      <c r="G5591" s="25"/>
    </row>
    <row r="5592" spans="1:7" x14ac:dyDescent="0.25">
      <c r="A5592" t="s">
        <v>5722</v>
      </c>
      <c r="B5592">
        <v>874.05</v>
      </c>
      <c r="C5592">
        <v>683.11</v>
      </c>
      <c r="D5592">
        <v>660.24</v>
      </c>
      <c r="E5592">
        <f t="shared" si="87"/>
        <v>671.67499999999995</v>
      </c>
      <c r="F5592">
        <v>650.91999999999996</v>
      </c>
      <c r="G5592" s="25"/>
    </row>
    <row r="5593" spans="1:7" x14ac:dyDescent="0.25">
      <c r="A5593" t="s">
        <v>5723</v>
      </c>
      <c r="B5593">
        <v>861.41</v>
      </c>
      <c r="C5593">
        <v>620.30999999999995</v>
      </c>
      <c r="D5593">
        <v>702.83</v>
      </c>
      <c r="E5593">
        <f t="shared" si="87"/>
        <v>661.56999999999994</v>
      </c>
      <c r="F5593">
        <v>637.37</v>
      </c>
      <c r="G5593" s="25"/>
    </row>
    <row r="5594" spans="1:7" x14ac:dyDescent="0.25">
      <c r="A5594" t="s">
        <v>5724</v>
      </c>
      <c r="B5594">
        <v>801.19</v>
      </c>
      <c r="C5594">
        <v>521.1</v>
      </c>
      <c r="D5594">
        <v>710.78</v>
      </c>
      <c r="E5594">
        <f t="shared" si="87"/>
        <v>615.94000000000005</v>
      </c>
      <c r="F5594">
        <v>574.80999999999995</v>
      </c>
      <c r="G5594" s="25"/>
    </row>
    <row r="5595" spans="1:7" x14ac:dyDescent="0.25">
      <c r="A5595" t="s">
        <v>5725</v>
      </c>
      <c r="B5595">
        <v>667.4</v>
      </c>
      <c r="C5595">
        <v>378.8</v>
      </c>
      <c r="D5595">
        <v>659.83</v>
      </c>
      <c r="E5595">
        <f t="shared" si="87"/>
        <v>519.31500000000005</v>
      </c>
      <c r="F5595">
        <v>447.13</v>
      </c>
      <c r="G5595" s="25"/>
    </row>
    <row r="5596" spans="1:7" x14ac:dyDescent="0.25">
      <c r="A5596" t="s">
        <v>5726</v>
      </c>
      <c r="B5596">
        <v>469.35</v>
      </c>
      <c r="C5596">
        <v>219.53</v>
      </c>
      <c r="D5596">
        <v>544.55999999999995</v>
      </c>
      <c r="E5596">
        <f t="shared" si="87"/>
        <v>382.04499999999996</v>
      </c>
      <c r="F5596">
        <v>270.58</v>
      </c>
      <c r="G5596" s="25"/>
    </row>
    <row r="5597" spans="1:7" x14ac:dyDescent="0.25">
      <c r="A5597" t="s">
        <v>5727</v>
      </c>
      <c r="B5597">
        <v>266.14</v>
      </c>
      <c r="C5597">
        <v>75.84</v>
      </c>
      <c r="D5597">
        <v>426.57</v>
      </c>
      <c r="E5597">
        <f t="shared" si="87"/>
        <v>251.20499999999998</v>
      </c>
      <c r="F5597">
        <v>98.14</v>
      </c>
      <c r="G5597" s="25"/>
    </row>
    <row r="5598" spans="1:7" x14ac:dyDescent="0.25">
      <c r="A5598" t="s">
        <v>5728</v>
      </c>
      <c r="B5598">
        <v>66.23</v>
      </c>
      <c r="C5598">
        <v>52.47</v>
      </c>
      <c r="D5598">
        <v>210.22</v>
      </c>
      <c r="E5598">
        <f t="shared" si="87"/>
        <v>131.345</v>
      </c>
      <c r="F5598">
        <v>19.010000000000002</v>
      </c>
      <c r="G5598" s="25"/>
    </row>
    <row r="5599" spans="1:7" x14ac:dyDescent="0.25">
      <c r="A5599" t="s">
        <v>5729</v>
      </c>
      <c r="B5599">
        <v>2.82</v>
      </c>
      <c r="C5599">
        <v>3.58</v>
      </c>
      <c r="D5599">
        <v>12.03</v>
      </c>
      <c r="E5599">
        <f t="shared" si="87"/>
        <v>7.8049999999999997</v>
      </c>
      <c r="F5599">
        <v>0.06</v>
      </c>
      <c r="G5599" s="25"/>
    </row>
    <row r="5600" spans="1:7" x14ac:dyDescent="0.25">
      <c r="A5600" t="s">
        <v>5730</v>
      </c>
      <c r="B5600">
        <v>0</v>
      </c>
      <c r="C5600">
        <v>0</v>
      </c>
      <c r="D5600">
        <v>0</v>
      </c>
      <c r="E5600">
        <f t="shared" si="87"/>
        <v>0</v>
      </c>
      <c r="F5600">
        <v>0</v>
      </c>
      <c r="G5600" s="25"/>
    </row>
    <row r="5601" spans="1:7" x14ac:dyDescent="0.25">
      <c r="A5601" t="s">
        <v>5731</v>
      </c>
      <c r="B5601">
        <v>0</v>
      </c>
      <c r="C5601">
        <v>0</v>
      </c>
      <c r="D5601">
        <v>0</v>
      </c>
      <c r="E5601">
        <f t="shared" si="87"/>
        <v>0</v>
      </c>
      <c r="F5601">
        <v>0</v>
      </c>
      <c r="G5601" s="25"/>
    </row>
    <row r="5602" spans="1:7" x14ac:dyDescent="0.25">
      <c r="A5602" t="s">
        <v>5732</v>
      </c>
      <c r="B5602">
        <v>0</v>
      </c>
      <c r="C5602">
        <v>0</v>
      </c>
      <c r="D5602">
        <v>0</v>
      </c>
      <c r="E5602">
        <f t="shared" si="87"/>
        <v>0</v>
      </c>
      <c r="F5602">
        <v>0</v>
      </c>
      <c r="G5602" s="25"/>
    </row>
    <row r="5603" spans="1:7" x14ac:dyDescent="0.25">
      <c r="A5603" t="s">
        <v>5733</v>
      </c>
      <c r="B5603">
        <v>0</v>
      </c>
      <c r="C5603">
        <v>0</v>
      </c>
      <c r="D5603">
        <v>0</v>
      </c>
      <c r="E5603">
        <f t="shared" si="87"/>
        <v>0</v>
      </c>
      <c r="F5603">
        <v>0</v>
      </c>
      <c r="G5603" s="25"/>
    </row>
    <row r="5604" spans="1:7" x14ac:dyDescent="0.25">
      <c r="A5604" t="s">
        <v>5734</v>
      </c>
      <c r="B5604">
        <v>0</v>
      </c>
      <c r="C5604">
        <v>0</v>
      </c>
      <c r="D5604">
        <v>0</v>
      </c>
      <c r="E5604">
        <f t="shared" si="87"/>
        <v>0</v>
      </c>
      <c r="F5604">
        <v>0</v>
      </c>
      <c r="G5604" s="25"/>
    </row>
    <row r="5605" spans="1:7" x14ac:dyDescent="0.25">
      <c r="A5605" t="s">
        <v>5735</v>
      </c>
      <c r="B5605">
        <v>0</v>
      </c>
      <c r="C5605">
        <v>0</v>
      </c>
      <c r="D5605">
        <v>0</v>
      </c>
      <c r="E5605">
        <f t="shared" si="87"/>
        <v>0</v>
      </c>
      <c r="F5605">
        <v>0</v>
      </c>
      <c r="G5605" s="25"/>
    </row>
    <row r="5606" spans="1:7" x14ac:dyDescent="0.25">
      <c r="A5606" t="s">
        <v>5736</v>
      </c>
      <c r="B5606">
        <v>0</v>
      </c>
      <c r="C5606">
        <v>0</v>
      </c>
      <c r="D5606">
        <v>0</v>
      </c>
      <c r="E5606">
        <f t="shared" si="87"/>
        <v>0</v>
      </c>
      <c r="F5606">
        <v>0</v>
      </c>
      <c r="G5606" s="25"/>
    </row>
    <row r="5607" spans="1:7" x14ac:dyDescent="0.25">
      <c r="A5607" t="s">
        <v>5737</v>
      </c>
      <c r="B5607">
        <v>0</v>
      </c>
      <c r="C5607">
        <v>0</v>
      </c>
      <c r="D5607">
        <v>0</v>
      </c>
      <c r="E5607">
        <f t="shared" si="87"/>
        <v>0</v>
      </c>
      <c r="F5607">
        <v>0</v>
      </c>
      <c r="G5607" s="25"/>
    </row>
    <row r="5608" spans="1:7" x14ac:dyDescent="0.25">
      <c r="A5608" t="s">
        <v>5738</v>
      </c>
      <c r="B5608">
        <v>0</v>
      </c>
      <c r="C5608">
        <v>0</v>
      </c>
      <c r="D5608">
        <v>0</v>
      </c>
      <c r="E5608">
        <f t="shared" si="87"/>
        <v>0</v>
      </c>
      <c r="F5608">
        <v>0</v>
      </c>
      <c r="G5608" s="25"/>
    </row>
    <row r="5609" spans="1:7" x14ac:dyDescent="0.25">
      <c r="A5609" t="s">
        <v>5739</v>
      </c>
      <c r="B5609">
        <v>0</v>
      </c>
      <c r="C5609">
        <v>0</v>
      </c>
      <c r="D5609">
        <v>0</v>
      </c>
      <c r="E5609">
        <f t="shared" si="87"/>
        <v>0</v>
      </c>
      <c r="F5609">
        <v>0</v>
      </c>
      <c r="G5609" s="25"/>
    </row>
    <row r="5610" spans="1:7" x14ac:dyDescent="0.25">
      <c r="A5610" t="s">
        <v>5740</v>
      </c>
      <c r="B5610">
        <v>24.41</v>
      </c>
      <c r="C5610">
        <v>117.02</v>
      </c>
      <c r="D5610">
        <v>30.31</v>
      </c>
      <c r="E5610">
        <f t="shared" si="87"/>
        <v>73.664999999999992</v>
      </c>
      <c r="F5610">
        <v>9.92</v>
      </c>
      <c r="G5610" s="25"/>
    </row>
    <row r="5611" spans="1:7" x14ac:dyDescent="0.25">
      <c r="A5611" t="s">
        <v>5741</v>
      </c>
      <c r="B5611">
        <v>172.69</v>
      </c>
      <c r="C5611">
        <v>360.53</v>
      </c>
      <c r="D5611">
        <v>39.42</v>
      </c>
      <c r="E5611">
        <f t="shared" si="87"/>
        <v>199.97499999999999</v>
      </c>
      <c r="F5611">
        <v>48.84</v>
      </c>
      <c r="G5611" s="25"/>
    </row>
    <row r="5612" spans="1:7" x14ac:dyDescent="0.25">
      <c r="A5612" t="s">
        <v>5742</v>
      </c>
      <c r="B5612">
        <v>395.25</v>
      </c>
      <c r="C5612">
        <v>510.05</v>
      </c>
      <c r="D5612">
        <v>151.07</v>
      </c>
      <c r="E5612">
        <f t="shared" si="87"/>
        <v>330.56</v>
      </c>
      <c r="F5612">
        <v>201.07</v>
      </c>
      <c r="G5612" s="25"/>
    </row>
    <row r="5613" spans="1:7" x14ac:dyDescent="0.25">
      <c r="A5613" t="s">
        <v>5743</v>
      </c>
      <c r="B5613">
        <v>586.29999999999995</v>
      </c>
      <c r="C5613">
        <v>613.45000000000005</v>
      </c>
      <c r="D5613">
        <v>308.86</v>
      </c>
      <c r="E5613">
        <f t="shared" si="87"/>
        <v>461.15500000000003</v>
      </c>
      <c r="F5613">
        <v>378.18</v>
      </c>
      <c r="G5613" s="25"/>
    </row>
    <row r="5614" spans="1:7" x14ac:dyDescent="0.25">
      <c r="A5614" t="s">
        <v>5744</v>
      </c>
      <c r="B5614">
        <v>737.38</v>
      </c>
      <c r="C5614">
        <v>680.89</v>
      </c>
      <c r="D5614">
        <v>455.62</v>
      </c>
      <c r="E5614">
        <f t="shared" si="87"/>
        <v>568.255</v>
      </c>
      <c r="F5614">
        <v>521.79999999999995</v>
      </c>
      <c r="G5614" s="25"/>
    </row>
    <row r="5615" spans="1:7" x14ac:dyDescent="0.25">
      <c r="A5615" t="s">
        <v>5745</v>
      </c>
      <c r="B5615">
        <v>832.39</v>
      </c>
      <c r="C5615">
        <v>700.86</v>
      </c>
      <c r="D5615">
        <v>574.27</v>
      </c>
      <c r="E5615">
        <f t="shared" si="87"/>
        <v>637.56500000000005</v>
      </c>
      <c r="F5615">
        <v>613.44000000000005</v>
      </c>
      <c r="G5615" s="25"/>
    </row>
    <row r="5616" spans="1:7" x14ac:dyDescent="0.25">
      <c r="A5616" t="s">
        <v>5746</v>
      </c>
      <c r="B5616">
        <v>875.85</v>
      </c>
      <c r="C5616">
        <v>679.65</v>
      </c>
      <c r="D5616">
        <v>656.96</v>
      </c>
      <c r="E5616">
        <f t="shared" si="87"/>
        <v>668.30500000000006</v>
      </c>
      <c r="F5616">
        <v>653.58000000000004</v>
      </c>
      <c r="G5616" s="25"/>
    </row>
    <row r="5617" spans="1:7" x14ac:dyDescent="0.25">
      <c r="A5617" t="s">
        <v>5747</v>
      </c>
      <c r="B5617">
        <v>867.34</v>
      </c>
      <c r="C5617">
        <v>618.28</v>
      </c>
      <c r="D5617">
        <v>702.9</v>
      </c>
      <c r="E5617">
        <f t="shared" si="87"/>
        <v>660.58999999999992</v>
      </c>
      <c r="F5617">
        <v>642.25</v>
      </c>
      <c r="G5617" s="25"/>
    </row>
    <row r="5618" spans="1:7" x14ac:dyDescent="0.25">
      <c r="A5618" t="s">
        <v>5748</v>
      </c>
      <c r="B5618">
        <v>801.66</v>
      </c>
      <c r="C5618">
        <v>516.01</v>
      </c>
      <c r="D5618">
        <v>707.9</v>
      </c>
      <c r="E5618">
        <f t="shared" si="87"/>
        <v>611.95499999999993</v>
      </c>
      <c r="F5618">
        <v>576.44000000000005</v>
      </c>
      <c r="G5618" s="25"/>
    </row>
    <row r="5619" spans="1:7" x14ac:dyDescent="0.25">
      <c r="A5619" t="s">
        <v>5749</v>
      </c>
      <c r="B5619">
        <v>669.79</v>
      </c>
      <c r="C5619">
        <v>374.1</v>
      </c>
      <c r="D5619">
        <v>660.34</v>
      </c>
      <c r="E5619">
        <f t="shared" si="87"/>
        <v>517.22</v>
      </c>
      <c r="F5619">
        <v>450.22</v>
      </c>
      <c r="G5619" s="25"/>
    </row>
    <row r="5620" spans="1:7" x14ac:dyDescent="0.25">
      <c r="A5620" t="s">
        <v>5750</v>
      </c>
      <c r="B5620">
        <v>480.32</v>
      </c>
      <c r="C5620">
        <v>212.35</v>
      </c>
      <c r="D5620">
        <v>558.92999999999995</v>
      </c>
      <c r="E5620">
        <f t="shared" si="87"/>
        <v>385.64</v>
      </c>
      <c r="F5620">
        <v>276.3</v>
      </c>
      <c r="G5620" s="25"/>
    </row>
    <row r="5621" spans="1:7" x14ac:dyDescent="0.25">
      <c r="A5621" t="s">
        <v>5751</v>
      </c>
      <c r="B5621">
        <v>258.22000000000003</v>
      </c>
      <c r="C5621">
        <v>76.16</v>
      </c>
      <c r="D5621">
        <v>411.12</v>
      </c>
      <c r="E5621">
        <f t="shared" si="87"/>
        <v>243.64</v>
      </c>
      <c r="F5621">
        <v>99.47</v>
      </c>
      <c r="G5621" s="25"/>
    </row>
    <row r="5622" spans="1:7" x14ac:dyDescent="0.25">
      <c r="A5622" t="s">
        <v>5752</v>
      </c>
      <c r="B5622">
        <v>64.13</v>
      </c>
      <c r="C5622">
        <v>51.4</v>
      </c>
      <c r="D5622">
        <v>204.26</v>
      </c>
      <c r="E5622">
        <f t="shared" si="87"/>
        <v>127.83</v>
      </c>
      <c r="F5622">
        <v>18.57</v>
      </c>
      <c r="G5622" s="25"/>
    </row>
    <row r="5623" spans="1:7" x14ac:dyDescent="0.25">
      <c r="A5623" t="s">
        <v>5753</v>
      </c>
      <c r="B5623">
        <v>1.82</v>
      </c>
      <c r="C5623">
        <v>2.42</v>
      </c>
      <c r="D5623">
        <v>11.38</v>
      </c>
      <c r="E5623">
        <f t="shared" si="87"/>
        <v>6.9</v>
      </c>
      <c r="F5623">
        <v>0</v>
      </c>
      <c r="G5623" s="25"/>
    </row>
    <row r="5624" spans="1:7" x14ac:dyDescent="0.25">
      <c r="A5624" t="s">
        <v>5754</v>
      </c>
      <c r="B5624">
        <v>0</v>
      </c>
      <c r="C5624">
        <v>0</v>
      </c>
      <c r="D5624">
        <v>0</v>
      </c>
      <c r="E5624">
        <f t="shared" si="87"/>
        <v>0</v>
      </c>
      <c r="F5624">
        <v>0</v>
      </c>
      <c r="G5624" s="25"/>
    </row>
    <row r="5625" spans="1:7" x14ac:dyDescent="0.25">
      <c r="A5625" t="s">
        <v>5755</v>
      </c>
      <c r="B5625">
        <v>0</v>
      </c>
      <c r="C5625">
        <v>0</v>
      </c>
      <c r="D5625">
        <v>0</v>
      </c>
      <c r="E5625">
        <f t="shared" si="87"/>
        <v>0</v>
      </c>
      <c r="F5625">
        <v>0</v>
      </c>
      <c r="G5625" s="25"/>
    </row>
    <row r="5626" spans="1:7" x14ac:dyDescent="0.25">
      <c r="A5626" t="s">
        <v>5756</v>
      </c>
      <c r="B5626">
        <v>0</v>
      </c>
      <c r="C5626">
        <v>0</v>
      </c>
      <c r="D5626">
        <v>0</v>
      </c>
      <c r="E5626">
        <f t="shared" si="87"/>
        <v>0</v>
      </c>
      <c r="F5626">
        <v>0</v>
      </c>
      <c r="G5626" s="25"/>
    </row>
    <row r="5627" spans="1:7" x14ac:dyDescent="0.25">
      <c r="A5627" t="s">
        <v>5757</v>
      </c>
      <c r="B5627">
        <v>0</v>
      </c>
      <c r="C5627">
        <v>0</v>
      </c>
      <c r="D5627">
        <v>0</v>
      </c>
      <c r="E5627">
        <f t="shared" si="87"/>
        <v>0</v>
      </c>
      <c r="F5627">
        <v>0</v>
      </c>
      <c r="G5627" s="25"/>
    </row>
    <row r="5628" spans="1:7" x14ac:dyDescent="0.25">
      <c r="A5628" t="s">
        <v>5758</v>
      </c>
      <c r="B5628">
        <v>0</v>
      </c>
      <c r="C5628">
        <v>0</v>
      </c>
      <c r="D5628">
        <v>0</v>
      </c>
      <c r="E5628">
        <f t="shared" si="87"/>
        <v>0</v>
      </c>
      <c r="F5628">
        <v>0</v>
      </c>
      <c r="G5628" s="25"/>
    </row>
    <row r="5629" spans="1:7" x14ac:dyDescent="0.25">
      <c r="A5629" t="s">
        <v>5759</v>
      </c>
      <c r="B5629">
        <v>0</v>
      </c>
      <c r="C5629">
        <v>0</v>
      </c>
      <c r="D5629">
        <v>0</v>
      </c>
      <c r="E5629">
        <f t="shared" si="87"/>
        <v>0</v>
      </c>
      <c r="F5629">
        <v>0</v>
      </c>
      <c r="G5629" s="25"/>
    </row>
    <row r="5630" spans="1:7" x14ac:dyDescent="0.25">
      <c r="A5630" t="s">
        <v>5760</v>
      </c>
      <c r="B5630">
        <v>0</v>
      </c>
      <c r="C5630">
        <v>0</v>
      </c>
      <c r="D5630">
        <v>0</v>
      </c>
      <c r="E5630">
        <f t="shared" si="87"/>
        <v>0</v>
      </c>
      <c r="F5630">
        <v>0</v>
      </c>
      <c r="G5630" s="25"/>
    </row>
    <row r="5631" spans="1:7" x14ac:dyDescent="0.25">
      <c r="A5631" t="s">
        <v>5761</v>
      </c>
      <c r="B5631">
        <v>0</v>
      </c>
      <c r="C5631">
        <v>0</v>
      </c>
      <c r="D5631">
        <v>0</v>
      </c>
      <c r="E5631">
        <f t="shared" si="87"/>
        <v>0</v>
      </c>
      <c r="F5631">
        <v>0</v>
      </c>
      <c r="G5631" s="25"/>
    </row>
    <row r="5632" spans="1:7" x14ac:dyDescent="0.25">
      <c r="A5632" t="s">
        <v>5762</v>
      </c>
      <c r="B5632">
        <v>0</v>
      </c>
      <c r="C5632">
        <v>0</v>
      </c>
      <c r="D5632">
        <v>0</v>
      </c>
      <c r="E5632">
        <f t="shared" si="87"/>
        <v>0</v>
      </c>
      <c r="F5632">
        <v>0</v>
      </c>
      <c r="G5632" s="25"/>
    </row>
    <row r="5633" spans="1:7" x14ac:dyDescent="0.25">
      <c r="A5633" t="s">
        <v>5763</v>
      </c>
      <c r="B5633">
        <v>0</v>
      </c>
      <c r="C5633">
        <v>0</v>
      </c>
      <c r="D5633">
        <v>0</v>
      </c>
      <c r="E5633">
        <f t="shared" si="87"/>
        <v>0</v>
      </c>
      <c r="F5633">
        <v>0</v>
      </c>
      <c r="G5633" s="25"/>
    </row>
    <row r="5634" spans="1:7" x14ac:dyDescent="0.25">
      <c r="A5634" t="s">
        <v>5764</v>
      </c>
      <c r="B5634">
        <v>25.11</v>
      </c>
      <c r="C5634">
        <v>95.16</v>
      </c>
      <c r="D5634">
        <v>30.06</v>
      </c>
      <c r="E5634">
        <f t="shared" si="87"/>
        <v>62.61</v>
      </c>
      <c r="F5634">
        <v>9.82</v>
      </c>
      <c r="G5634" s="25"/>
    </row>
    <row r="5635" spans="1:7" x14ac:dyDescent="0.25">
      <c r="A5635" t="s">
        <v>5765</v>
      </c>
      <c r="B5635">
        <v>169.38</v>
      </c>
      <c r="C5635">
        <v>349.75</v>
      </c>
      <c r="D5635">
        <v>40.450000000000003</v>
      </c>
      <c r="E5635">
        <f t="shared" si="87"/>
        <v>195.1</v>
      </c>
      <c r="F5635">
        <v>50.34</v>
      </c>
      <c r="G5635" s="25"/>
    </row>
    <row r="5636" spans="1:7" x14ac:dyDescent="0.25">
      <c r="A5636" t="s">
        <v>5766</v>
      </c>
      <c r="B5636">
        <v>389.86</v>
      </c>
      <c r="C5636">
        <v>500.19</v>
      </c>
      <c r="D5636">
        <v>151.32</v>
      </c>
      <c r="E5636">
        <f t="shared" si="87"/>
        <v>325.755</v>
      </c>
      <c r="F5636">
        <v>203.28</v>
      </c>
      <c r="G5636" s="25"/>
    </row>
    <row r="5637" spans="1:7" x14ac:dyDescent="0.25">
      <c r="A5637" t="s">
        <v>5767</v>
      </c>
      <c r="B5637">
        <v>584.22</v>
      </c>
      <c r="C5637">
        <v>609.05999999999995</v>
      </c>
      <c r="D5637">
        <v>307.63</v>
      </c>
      <c r="E5637">
        <f t="shared" si="87"/>
        <v>458.34499999999997</v>
      </c>
      <c r="F5637">
        <v>379.83</v>
      </c>
      <c r="G5637" s="25"/>
    </row>
    <row r="5638" spans="1:7" x14ac:dyDescent="0.25">
      <c r="A5638" t="s">
        <v>5768</v>
      </c>
      <c r="B5638">
        <v>749.8</v>
      </c>
      <c r="C5638">
        <v>688.8</v>
      </c>
      <c r="D5638">
        <v>459.02</v>
      </c>
      <c r="E5638">
        <f t="shared" si="87"/>
        <v>573.91</v>
      </c>
      <c r="F5638">
        <v>531.48</v>
      </c>
      <c r="G5638" s="25"/>
    </row>
    <row r="5639" spans="1:7" x14ac:dyDescent="0.25">
      <c r="A5639" t="s">
        <v>5769</v>
      </c>
      <c r="B5639">
        <v>855.79</v>
      </c>
      <c r="C5639">
        <v>714.79</v>
      </c>
      <c r="D5639">
        <v>583.02</v>
      </c>
      <c r="E5639">
        <f t="shared" si="87"/>
        <v>648.90499999999997</v>
      </c>
      <c r="F5639">
        <v>630.30999999999995</v>
      </c>
      <c r="G5639" s="25"/>
    </row>
    <row r="5640" spans="1:7" x14ac:dyDescent="0.25">
      <c r="A5640" t="s">
        <v>5770</v>
      </c>
      <c r="B5640">
        <v>897.72</v>
      </c>
      <c r="C5640">
        <v>690.11</v>
      </c>
      <c r="D5640">
        <v>667.01</v>
      </c>
      <c r="E5640">
        <f t="shared" si="87"/>
        <v>678.56</v>
      </c>
      <c r="F5640">
        <v>669.81</v>
      </c>
      <c r="G5640" s="25"/>
    </row>
    <row r="5641" spans="1:7" x14ac:dyDescent="0.25">
      <c r="A5641" t="s">
        <v>5771</v>
      </c>
      <c r="B5641">
        <v>874.17</v>
      </c>
      <c r="C5641">
        <v>618.62</v>
      </c>
      <c r="D5641">
        <v>704.7</v>
      </c>
      <c r="E5641">
        <f t="shared" si="87"/>
        <v>661.66000000000008</v>
      </c>
      <c r="F5641">
        <v>648.41</v>
      </c>
      <c r="G5641" s="25"/>
    </row>
    <row r="5642" spans="1:7" x14ac:dyDescent="0.25">
      <c r="A5642" t="s">
        <v>5772</v>
      </c>
      <c r="B5642">
        <v>666.87</v>
      </c>
      <c r="C5642">
        <v>466.62</v>
      </c>
      <c r="D5642">
        <v>600.24</v>
      </c>
      <c r="E5642">
        <f t="shared" si="87"/>
        <v>533.43000000000006</v>
      </c>
      <c r="F5642">
        <v>482.1</v>
      </c>
      <c r="G5642" s="25"/>
    </row>
    <row r="5643" spans="1:7" x14ac:dyDescent="0.25">
      <c r="A5643" t="s">
        <v>5773</v>
      </c>
      <c r="B5643">
        <v>576.96</v>
      </c>
      <c r="C5643">
        <v>356.91</v>
      </c>
      <c r="D5643">
        <v>569.57000000000005</v>
      </c>
      <c r="E5643">
        <f t="shared" si="87"/>
        <v>463.24</v>
      </c>
      <c r="F5643">
        <v>394.88</v>
      </c>
      <c r="G5643" s="25"/>
    </row>
    <row r="5644" spans="1:7" x14ac:dyDescent="0.25">
      <c r="A5644" t="s">
        <v>5774</v>
      </c>
      <c r="B5644">
        <v>481.55</v>
      </c>
      <c r="C5644">
        <v>209.79</v>
      </c>
      <c r="D5644">
        <v>559.79</v>
      </c>
      <c r="E5644">
        <f t="shared" si="87"/>
        <v>384.78999999999996</v>
      </c>
      <c r="F5644">
        <v>279.74</v>
      </c>
      <c r="G5644" s="25"/>
    </row>
    <row r="5645" spans="1:7" x14ac:dyDescent="0.25">
      <c r="A5645" t="s">
        <v>5775</v>
      </c>
      <c r="B5645">
        <v>259.02999999999997</v>
      </c>
      <c r="C5645">
        <v>71.849999999999994</v>
      </c>
      <c r="D5645">
        <v>415.46</v>
      </c>
      <c r="E5645">
        <f t="shared" si="87"/>
        <v>243.65499999999997</v>
      </c>
      <c r="F5645">
        <v>100.58</v>
      </c>
      <c r="G5645" s="25"/>
    </row>
    <row r="5646" spans="1:7" x14ac:dyDescent="0.25">
      <c r="A5646" t="s">
        <v>5776</v>
      </c>
      <c r="B5646">
        <v>60.4</v>
      </c>
      <c r="C5646">
        <v>46.28</v>
      </c>
      <c r="D5646">
        <v>213.89</v>
      </c>
      <c r="E5646">
        <f t="shared" ref="E5646:E5709" si="88">(C5646+D5646)/2</f>
        <v>130.08499999999998</v>
      </c>
      <c r="F5646">
        <v>16.420000000000002</v>
      </c>
      <c r="G5646" s="25"/>
    </row>
    <row r="5647" spans="1:7" x14ac:dyDescent="0.25">
      <c r="A5647" t="s">
        <v>5777</v>
      </c>
      <c r="B5647">
        <v>0</v>
      </c>
      <c r="C5647">
        <v>0</v>
      </c>
      <c r="D5647">
        <v>0</v>
      </c>
      <c r="E5647">
        <f t="shared" si="88"/>
        <v>0</v>
      </c>
      <c r="F5647">
        <v>0</v>
      </c>
      <c r="G5647" s="25"/>
    </row>
    <row r="5648" spans="1:7" x14ac:dyDescent="0.25">
      <c r="A5648" t="s">
        <v>5778</v>
      </c>
      <c r="B5648">
        <v>0</v>
      </c>
      <c r="C5648">
        <v>0</v>
      </c>
      <c r="D5648">
        <v>0</v>
      </c>
      <c r="E5648">
        <f t="shared" si="88"/>
        <v>0</v>
      </c>
      <c r="F5648">
        <v>0</v>
      </c>
      <c r="G5648" s="25"/>
    </row>
    <row r="5649" spans="1:7" x14ac:dyDescent="0.25">
      <c r="A5649" t="s">
        <v>5779</v>
      </c>
      <c r="B5649">
        <v>0</v>
      </c>
      <c r="C5649">
        <v>0</v>
      </c>
      <c r="D5649">
        <v>0</v>
      </c>
      <c r="E5649">
        <f t="shared" si="88"/>
        <v>0</v>
      </c>
      <c r="F5649">
        <v>0</v>
      </c>
      <c r="G5649" s="25"/>
    </row>
    <row r="5650" spans="1:7" x14ac:dyDescent="0.25">
      <c r="A5650" t="s">
        <v>5780</v>
      </c>
      <c r="B5650">
        <v>0</v>
      </c>
      <c r="C5650">
        <v>0</v>
      </c>
      <c r="D5650">
        <v>0</v>
      </c>
      <c r="E5650">
        <f t="shared" si="88"/>
        <v>0</v>
      </c>
      <c r="F5650">
        <v>0</v>
      </c>
      <c r="G5650" s="25"/>
    </row>
    <row r="5651" spans="1:7" x14ac:dyDescent="0.25">
      <c r="A5651" t="s">
        <v>5781</v>
      </c>
      <c r="B5651">
        <v>0</v>
      </c>
      <c r="C5651">
        <v>0</v>
      </c>
      <c r="D5651">
        <v>0</v>
      </c>
      <c r="E5651">
        <f t="shared" si="88"/>
        <v>0</v>
      </c>
      <c r="F5651">
        <v>0</v>
      </c>
      <c r="G5651" s="25"/>
    </row>
    <row r="5652" spans="1:7" x14ac:dyDescent="0.25">
      <c r="A5652" t="s">
        <v>5782</v>
      </c>
      <c r="B5652">
        <v>0</v>
      </c>
      <c r="C5652">
        <v>0</v>
      </c>
      <c r="D5652">
        <v>0</v>
      </c>
      <c r="E5652">
        <f t="shared" si="88"/>
        <v>0</v>
      </c>
      <c r="F5652">
        <v>0</v>
      </c>
      <c r="G5652" s="25"/>
    </row>
    <row r="5653" spans="1:7" x14ac:dyDescent="0.25">
      <c r="A5653" t="s">
        <v>5783</v>
      </c>
      <c r="B5653">
        <v>0</v>
      </c>
      <c r="C5653">
        <v>0</v>
      </c>
      <c r="D5653">
        <v>0</v>
      </c>
      <c r="E5653">
        <f t="shared" si="88"/>
        <v>0</v>
      </c>
      <c r="F5653">
        <v>0</v>
      </c>
      <c r="G5653" s="25"/>
    </row>
    <row r="5654" spans="1:7" x14ac:dyDescent="0.25">
      <c r="A5654" t="s">
        <v>5784</v>
      </c>
      <c r="B5654">
        <v>0</v>
      </c>
      <c r="C5654">
        <v>0</v>
      </c>
      <c r="D5654">
        <v>0</v>
      </c>
      <c r="E5654">
        <f t="shared" si="88"/>
        <v>0</v>
      </c>
      <c r="F5654">
        <v>0</v>
      </c>
      <c r="G5654" s="25"/>
    </row>
    <row r="5655" spans="1:7" x14ac:dyDescent="0.25">
      <c r="A5655" t="s">
        <v>5785</v>
      </c>
      <c r="B5655">
        <v>0</v>
      </c>
      <c r="C5655">
        <v>0</v>
      </c>
      <c r="D5655">
        <v>0</v>
      </c>
      <c r="E5655">
        <f t="shared" si="88"/>
        <v>0</v>
      </c>
      <c r="F5655">
        <v>0</v>
      </c>
      <c r="G5655" s="25"/>
    </row>
    <row r="5656" spans="1:7" x14ac:dyDescent="0.25">
      <c r="A5656" t="s">
        <v>5786</v>
      </c>
      <c r="B5656">
        <v>0</v>
      </c>
      <c r="C5656">
        <v>0</v>
      </c>
      <c r="D5656">
        <v>0</v>
      </c>
      <c r="E5656">
        <f t="shared" si="88"/>
        <v>0</v>
      </c>
      <c r="F5656">
        <v>0</v>
      </c>
      <c r="G5656" s="25"/>
    </row>
    <row r="5657" spans="1:7" x14ac:dyDescent="0.25">
      <c r="A5657" t="s">
        <v>5787</v>
      </c>
      <c r="B5657">
        <v>0</v>
      </c>
      <c r="C5657">
        <v>0</v>
      </c>
      <c r="D5657">
        <v>0</v>
      </c>
      <c r="E5657">
        <f t="shared" si="88"/>
        <v>0</v>
      </c>
      <c r="F5657">
        <v>0</v>
      </c>
      <c r="G5657" s="25"/>
    </row>
    <row r="5658" spans="1:7" x14ac:dyDescent="0.25">
      <c r="A5658" t="s">
        <v>5788</v>
      </c>
      <c r="B5658">
        <v>11.1</v>
      </c>
      <c r="C5658">
        <v>12.2</v>
      </c>
      <c r="D5658">
        <v>11.97</v>
      </c>
      <c r="E5658">
        <f t="shared" si="88"/>
        <v>12.085000000000001</v>
      </c>
      <c r="F5658">
        <v>2.91</v>
      </c>
      <c r="G5658" s="25"/>
    </row>
    <row r="5659" spans="1:7" x14ac:dyDescent="0.25">
      <c r="A5659" t="s">
        <v>5789</v>
      </c>
      <c r="B5659">
        <v>120.68</v>
      </c>
      <c r="C5659">
        <v>178.81</v>
      </c>
      <c r="D5659">
        <v>85.84</v>
      </c>
      <c r="E5659">
        <f t="shared" si="88"/>
        <v>132.32499999999999</v>
      </c>
      <c r="F5659">
        <v>58.03</v>
      </c>
      <c r="G5659" s="25"/>
    </row>
    <row r="5660" spans="1:7" x14ac:dyDescent="0.25">
      <c r="A5660" t="s">
        <v>5790</v>
      </c>
      <c r="B5660">
        <v>175.45</v>
      </c>
      <c r="C5660">
        <v>195.78</v>
      </c>
      <c r="D5660">
        <v>160.49</v>
      </c>
      <c r="E5660">
        <f t="shared" si="88"/>
        <v>178.13499999999999</v>
      </c>
      <c r="F5660">
        <v>103.84</v>
      </c>
      <c r="G5660" s="25"/>
    </row>
    <row r="5661" spans="1:7" x14ac:dyDescent="0.25">
      <c r="A5661" t="s">
        <v>5791</v>
      </c>
      <c r="B5661">
        <v>364.77</v>
      </c>
      <c r="C5661">
        <v>380.27</v>
      </c>
      <c r="D5661">
        <v>242.26</v>
      </c>
      <c r="E5661">
        <f t="shared" si="88"/>
        <v>311.26499999999999</v>
      </c>
      <c r="F5661">
        <v>237.41</v>
      </c>
      <c r="G5661" s="25"/>
    </row>
    <row r="5662" spans="1:7" x14ac:dyDescent="0.25">
      <c r="A5662" t="s">
        <v>5792</v>
      </c>
      <c r="B5662">
        <v>481.85</v>
      </c>
      <c r="C5662">
        <v>454.92</v>
      </c>
      <c r="D5662">
        <v>343.64</v>
      </c>
      <c r="E5662">
        <f t="shared" si="88"/>
        <v>399.28</v>
      </c>
      <c r="F5662">
        <v>337.15</v>
      </c>
      <c r="G5662" s="25"/>
    </row>
    <row r="5663" spans="1:7" x14ac:dyDescent="0.25">
      <c r="A5663" t="s">
        <v>5793</v>
      </c>
      <c r="B5663">
        <v>531.33000000000004</v>
      </c>
      <c r="C5663">
        <v>468.96</v>
      </c>
      <c r="D5663">
        <v>408.77</v>
      </c>
      <c r="E5663">
        <f t="shared" si="88"/>
        <v>438.86500000000001</v>
      </c>
      <c r="F5663">
        <v>382.29</v>
      </c>
      <c r="G5663" s="25"/>
    </row>
    <row r="5664" spans="1:7" x14ac:dyDescent="0.25">
      <c r="A5664" t="s">
        <v>5794</v>
      </c>
      <c r="B5664">
        <v>543.78</v>
      </c>
      <c r="C5664">
        <v>449.39</v>
      </c>
      <c r="D5664">
        <v>438.96</v>
      </c>
      <c r="E5664">
        <f t="shared" si="88"/>
        <v>444.17499999999995</v>
      </c>
      <c r="F5664">
        <v>395.03</v>
      </c>
      <c r="G5664" s="25"/>
    </row>
    <row r="5665" spans="1:7" x14ac:dyDescent="0.25">
      <c r="A5665" t="s">
        <v>5795</v>
      </c>
      <c r="B5665">
        <v>482.51</v>
      </c>
      <c r="C5665">
        <v>397.72</v>
      </c>
      <c r="D5665">
        <v>428.24</v>
      </c>
      <c r="E5665">
        <f t="shared" si="88"/>
        <v>412.98</v>
      </c>
      <c r="F5665">
        <v>342.77</v>
      </c>
      <c r="G5665" s="25"/>
    </row>
    <row r="5666" spans="1:7" x14ac:dyDescent="0.25">
      <c r="A5666" t="s">
        <v>5796</v>
      </c>
      <c r="B5666">
        <v>489.94</v>
      </c>
      <c r="C5666">
        <v>360.17</v>
      </c>
      <c r="D5666">
        <v>448.5</v>
      </c>
      <c r="E5666">
        <f t="shared" si="88"/>
        <v>404.33500000000004</v>
      </c>
      <c r="F5666">
        <v>346.85</v>
      </c>
      <c r="G5666" s="25"/>
    </row>
    <row r="5667" spans="1:7" x14ac:dyDescent="0.25">
      <c r="A5667" t="s">
        <v>5797</v>
      </c>
      <c r="B5667">
        <v>378.42</v>
      </c>
      <c r="C5667">
        <v>271.7</v>
      </c>
      <c r="D5667">
        <v>379.44</v>
      </c>
      <c r="E5667">
        <f t="shared" si="88"/>
        <v>325.57</v>
      </c>
      <c r="F5667">
        <v>253.28</v>
      </c>
      <c r="G5667" s="25"/>
    </row>
    <row r="5668" spans="1:7" x14ac:dyDescent="0.25">
      <c r="A5668" t="s">
        <v>5798</v>
      </c>
      <c r="B5668">
        <v>307.63</v>
      </c>
      <c r="C5668">
        <v>178.08</v>
      </c>
      <c r="D5668">
        <v>349.54</v>
      </c>
      <c r="E5668">
        <f t="shared" si="88"/>
        <v>263.81</v>
      </c>
      <c r="F5668">
        <v>184.87</v>
      </c>
      <c r="G5668" s="25"/>
    </row>
    <row r="5669" spans="1:7" x14ac:dyDescent="0.25">
      <c r="A5669" t="s">
        <v>5799</v>
      </c>
      <c r="B5669">
        <v>154.44</v>
      </c>
      <c r="C5669">
        <v>81.3</v>
      </c>
      <c r="D5669">
        <v>222.31</v>
      </c>
      <c r="E5669">
        <f t="shared" si="88"/>
        <v>151.80500000000001</v>
      </c>
      <c r="F5669">
        <v>71.59</v>
      </c>
      <c r="G5669" s="25"/>
    </row>
    <row r="5670" spans="1:7" x14ac:dyDescent="0.25">
      <c r="A5670" t="s">
        <v>5800</v>
      </c>
      <c r="B5670">
        <v>47.61</v>
      </c>
      <c r="C5670">
        <v>42.21</v>
      </c>
      <c r="D5670">
        <v>122.25</v>
      </c>
      <c r="E5670">
        <f t="shared" si="88"/>
        <v>82.23</v>
      </c>
      <c r="F5670">
        <v>14.74</v>
      </c>
      <c r="G5670" s="25"/>
    </row>
    <row r="5671" spans="1:7" x14ac:dyDescent="0.25">
      <c r="A5671" t="s">
        <v>5801</v>
      </c>
      <c r="B5671">
        <v>0</v>
      </c>
      <c r="C5671">
        <v>0</v>
      </c>
      <c r="D5671">
        <v>0</v>
      </c>
      <c r="E5671">
        <f t="shared" si="88"/>
        <v>0</v>
      </c>
      <c r="F5671">
        <v>0</v>
      </c>
      <c r="G5671" s="25"/>
    </row>
    <row r="5672" spans="1:7" x14ac:dyDescent="0.25">
      <c r="A5672" t="s">
        <v>5802</v>
      </c>
      <c r="B5672">
        <v>0</v>
      </c>
      <c r="C5672">
        <v>0</v>
      </c>
      <c r="D5672">
        <v>0</v>
      </c>
      <c r="E5672">
        <f t="shared" si="88"/>
        <v>0</v>
      </c>
      <c r="F5672">
        <v>0</v>
      </c>
      <c r="G5672" s="25"/>
    </row>
    <row r="5673" spans="1:7" x14ac:dyDescent="0.25">
      <c r="A5673" t="s">
        <v>5803</v>
      </c>
      <c r="B5673">
        <v>0</v>
      </c>
      <c r="C5673">
        <v>0</v>
      </c>
      <c r="D5673">
        <v>0</v>
      </c>
      <c r="E5673">
        <f t="shared" si="88"/>
        <v>0</v>
      </c>
      <c r="F5673">
        <v>0</v>
      </c>
      <c r="G5673" s="25"/>
    </row>
    <row r="5674" spans="1:7" x14ac:dyDescent="0.25">
      <c r="A5674" t="s">
        <v>5804</v>
      </c>
      <c r="B5674">
        <v>0</v>
      </c>
      <c r="C5674">
        <v>0</v>
      </c>
      <c r="D5674">
        <v>0</v>
      </c>
      <c r="E5674">
        <f t="shared" si="88"/>
        <v>0</v>
      </c>
      <c r="F5674">
        <v>0</v>
      </c>
      <c r="G5674" s="25"/>
    </row>
    <row r="5675" spans="1:7" x14ac:dyDescent="0.25">
      <c r="A5675" t="s">
        <v>5805</v>
      </c>
      <c r="B5675">
        <v>0</v>
      </c>
      <c r="C5675">
        <v>0</v>
      </c>
      <c r="D5675">
        <v>0</v>
      </c>
      <c r="E5675">
        <f t="shared" si="88"/>
        <v>0</v>
      </c>
      <c r="F5675">
        <v>0</v>
      </c>
      <c r="G5675" s="25"/>
    </row>
    <row r="5676" spans="1:7" x14ac:dyDescent="0.25">
      <c r="A5676" t="s">
        <v>5806</v>
      </c>
      <c r="B5676">
        <v>0</v>
      </c>
      <c r="C5676">
        <v>0</v>
      </c>
      <c r="D5676">
        <v>0</v>
      </c>
      <c r="E5676">
        <f t="shared" si="88"/>
        <v>0</v>
      </c>
      <c r="F5676">
        <v>0</v>
      </c>
      <c r="G5676" s="25"/>
    </row>
    <row r="5677" spans="1:7" x14ac:dyDescent="0.25">
      <c r="A5677" t="s">
        <v>5807</v>
      </c>
      <c r="B5677">
        <v>0</v>
      </c>
      <c r="C5677">
        <v>0</v>
      </c>
      <c r="D5677">
        <v>0</v>
      </c>
      <c r="E5677">
        <f t="shared" si="88"/>
        <v>0</v>
      </c>
      <c r="F5677">
        <v>0</v>
      </c>
      <c r="G5677" s="25"/>
    </row>
    <row r="5678" spans="1:7" x14ac:dyDescent="0.25">
      <c r="A5678" t="s">
        <v>5808</v>
      </c>
      <c r="B5678">
        <v>0</v>
      </c>
      <c r="C5678">
        <v>0</v>
      </c>
      <c r="D5678">
        <v>0</v>
      </c>
      <c r="E5678">
        <f t="shared" si="88"/>
        <v>0</v>
      </c>
      <c r="F5678">
        <v>0</v>
      </c>
      <c r="G5678" s="25"/>
    </row>
    <row r="5679" spans="1:7" x14ac:dyDescent="0.25">
      <c r="A5679" t="s">
        <v>5809</v>
      </c>
      <c r="B5679">
        <v>0</v>
      </c>
      <c r="C5679">
        <v>0</v>
      </c>
      <c r="D5679">
        <v>0</v>
      </c>
      <c r="E5679">
        <f t="shared" si="88"/>
        <v>0</v>
      </c>
      <c r="F5679">
        <v>0</v>
      </c>
      <c r="G5679" s="25"/>
    </row>
    <row r="5680" spans="1:7" x14ac:dyDescent="0.25">
      <c r="A5680" t="s">
        <v>5810</v>
      </c>
      <c r="B5680">
        <v>0</v>
      </c>
      <c r="C5680">
        <v>0</v>
      </c>
      <c r="D5680">
        <v>0</v>
      </c>
      <c r="E5680">
        <f t="shared" si="88"/>
        <v>0</v>
      </c>
      <c r="F5680">
        <v>0</v>
      </c>
      <c r="G5680" s="25"/>
    </row>
    <row r="5681" spans="1:7" x14ac:dyDescent="0.25">
      <c r="A5681" t="s">
        <v>5811</v>
      </c>
      <c r="B5681">
        <v>0</v>
      </c>
      <c r="C5681">
        <v>0</v>
      </c>
      <c r="D5681">
        <v>0</v>
      </c>
      <c r="E5681">
        <f t="shared" si="88"/>
        <v>0</v>
      </c>
      <c r="F5681">
        <v>0</v>
      </c>
      <c r="G5681" s="25"/>
    </row>
    <row r="5682" spans="1:7" x14ac:dyDescent="0.25">
      <c r="A5682" t="s">
        <v>5812</v>
      </c>
      <c r="B5682">
        <v>0.76</v>
      </c>
      <c r="C5682">
        <v>0.99</v>
      </c>
      <c r="D5682">
        <v>0.94</v>
      </c>
      <c r="E5682">
        <f t="shared" si="88"/>
        <v>0.96499999999999997</v>
      </c>
      <c r="F5682">
        <v>0</v>
      </c>
      <c r="G5682" s="25"/>
    </row>
    <row r="5683" spans="1:7" x14ac:dyDescent="0.25">
      <c r="A5683" t="s">
        <v>5813</v>
      </c>
      <c r="B5683">
        <v>13.42</v>
      </c>
      <c r="C5683">
        <v>14.7</v>
      </c>
      <c r="D5683">
        <v>14.7</v>
      </c>
      <c r="E5683">
        <f t="shared" si="88"/>
        <v>14.7</v>
      </c>
      <c r="F5683">
        <v>6.47</v>
      </c>
      <c r="G5683" s="25"/>
    </row>
    <row r="5684" spans="1:7" x14ac:dyDescent="0.25">
      <c r="A5684" t="s">
        <v>5814</v>
      </c>
      <c r="B5684">
        <v>41.75</v>
      </c>
      <c r="C5684">
        <v>45.1</v>
      </c>
      <c r="D5684">
        <v>45.1</v>
      </c>
      <c r="E5684">
        <f t="shared" si="88"/>
        <v>45.1</v>
      </c>
      <c r="F5684">
        <v>23.12</v>
      </c>
      <c r="G5684" s="25"/>
    </row>
    <row r="5685" spans="1:7" x14ac:dyDescent="0.25">
      <c r="A5685" t="s">
        <v>5815</v>
      </c>
      <c r="B5685">
        <v>158.28</v>
      </c>
      <c r="C5685">
        <v>169.16</v>
      </c>
      <c r="D5685">
        <v>167.25</v>
      </c>
      <c r="E5685">
        <f t="shared" si="88"/>
        <v>168.20499999999998</v>
      </c>
      <c r="F5685">
        <v>95.53</v>
      </c>
      <c r="G5685" s="25"/>
    </row>
    <row r="5686" spans="1:7" x14ac:dyDescent="0.25">
      <c r="A5686" t="s">
        <v>5816</v>
      </c>
      <c r="B5686">
        <v>488.35</v>
      </c>
      <c r="C5686">
        <v>471.38</v>
      </c>
      <c r="D5686">
        <v>383.88</v>
      </c>
      <c r="E5686">
        <f t="shared" si="88"/>
        <v>427.63</v>
      </c>
      <c r="F5686">
        <v>338.67</v>
      </c>
      <c r="G5686" s="25"/>
    </row>
    <row r="5687" spans="1:7" x14ac:dyDescent="0.25">
      <c r="A5687" t="s">
        <v>5817</v>
      </c>
      <c r="B5687">
        <v>355.24</v>
      </c>
      <c r="C5687">
        <v>356.61</v>
      </c>
      <c r="D5687">
        <v>343.73</v>
      </c>
      <c r="E5687">
        <f t="shared" si="88"/>
        <v>350.17</v>
      </c>
      <c r="F5687">
        <v>232.81</v>
      </c>
      <c r="G5687" s="25"/>
    </row>
    <row r="5688" spans="1:7" x14ac:dyDescent="0.25">
      <c r="A5688" t="s">
        <v>5818</v>
      </c>
      <c r="B5688">
        <v>606.16999999999996</v>
      </c>
      <c r="C5688">
        <v>521.25</v>
      </c>
      <c r="D5688">
        <v>511.8</v>
      </c>
      <c r="E5688">
        <f t="shared" si="88"/>
        <v>516.52499999999998</v>
      </c>
      <c r="F5688">
        <v>439.39</v>
      </c>
      <c r="G5688" s="25"/>
    </row>
    <row r="5689" spans="1:7" x14ac:dyDescent="0.25">
      <c r="A5689" t="s">
        <v>5819</v>
      </c>
      <c r="B5689">
        <v>418.86</v>
      </c>
      <c r="C5689">
        <v>390.37</v>
      </c>
      <c r="D5689">
        <v>404.71</v>
      </c>
      <c r="E5689">
        <f t="shared" si="88"/>
        <v>397.53999999999996</v>
      </c>
      <c r="F5689">
        <v>283.08999999999997</v>
      </c>
      <c r="G5689" s="25"/>
    </row>
    <row r="5690" spans="1:7" x14ac:dyDescent="0.25">
      <c r="A5690" t="s">
        <v>5820</v>
      </c>
      <c r="B5690">
        <v>716.54</v>
      </c>
      <c r="C5690">
        <v>482.77</v>
      </c>
      <c r="D5690">
        <v>636.5</v>
      </c>
      <c r="E5690">
        <f t="shared" si="88"/>
        <v>559.63499999999999</v>
      </c>
      <c r="F5690">
        <v>524.4</v>
      </c>
      <c r="G5690" s="25"/>
    </row>
    <row r="5691" spans="1:7" x14ac:dyDescent="0.25">
      <c r="A5691" t="s">
        <v>5821</v>
      </c>
      <c r="B5691">
        <v>58.14</v>
      </c>
      <c r="C5691">
        <v>62.62</v>
      </c>
      <c r="D5691">
        <v>62.62</v>
      </c>
      <c r="E5691">
        <f t="shared" si="88"/>
        <v>62.62</v>
      </c>
      <c r="F5691">
        <v>33.049999999999997</v>
      </c>
      <c r="G5691" s="25"/>
    </row>
    <row r="5692" spans="1:7" x14ac:dyDescent="0.25">
      <c r="A5692" t="s">
        <v>5822</v>
      </c>
      <c r="B5692">
        <v>92.64</v>
      </c>
      <c r="C5692">
        <v>99.42</v>
      </c>
      <c r="D5692">
        <v>99.42</v>
      </c>
      <c r="E5692">
        <f t="shared" si="88"/>
        <v>99.42</v>
      </c>
      <c r="F5692">
        <v>54.28</v>
      </c>
      <c r="G5692" s="25"/>
    </row>
    <row r="5693" spans="1:7" x14ac:dyDescent="0.25">
      <c r="A5693" t="s">
        <v>5823</v>
      </c>
      <c r="B5693">
        <v>219.39</v>
      </c>
      <c r="C5693">
        <v>97.67</v>
      </c>
      <c r="D5693">
        <v>323.67</v>
      </c>
      <c r="E5693">
        <f t="shared" si="88"/>
        <v>210.67000000000002</v>
      </c>
      <c r="F5693">
        <v>102.62</v>
      </c>
      <c r="G5693" s="25"/>
    </row>
    <row r="5694" spans="1:7" x14ac:dyDescent="0.25">
      <c r="A5694" t="s">
        <v>5824</v>
      </c>
      <c r="B5694">
        <v>41.22</v>
      </c>
      <c r="C5694">
        <v>42.8</v>
      </c>
      <c r="D5694">
        <v>53.43</v>
      </c>
      <c r="E5694">
        <f t="shared" si="88"/>
        <v>48.114999999999995</v>
      </c>
      <c r="F5694">
        <v>14.97</v>
      </c>
      <c r="G5694" s="25"/>
    </row>
    <row r="5695" spans="1:7" x14ac:dyDescent="0.25">
      <c r="A5695" t="s">
        <v>5825</v>
      </c>
      <c r="B5695">
        <v>0</v>
      </c>
      <c r="C5695">
        <v>0</v>
      </c>
      <c r="D5695">
        <v>0</v>
      </c>
      <c r="E5695">
        <f t="shared" si="88"/>
        <v>0</v>
      </c>
      <c r="F5695">
        <v>0</v>
      </c>
      <c r="G5695" s="25"/>
    </row>
    <row r="5696" spans="1:7" x14ac:dyDescent="0.25">
      <c r="A5696" t="s">
        <v>5826</v>
      </c>
      <c r="B5696">
        <v>0</v>
      </c>
      <c r="C5696">
        <v>0</v>
      </c>
      <c r="D5696">
        <v>0</v>
      </c>
      <c r="E5696">
        <f t="shared" si="88"/>
        <v>0</v>
      </c>
      <c r="F5696">
        <v>0</v>
      </c>
      <c r="G5696" s="25"/>
    </row>
    <row r="5697" spans="1:7" x14ac:dyDescent="0.25">
      <c r="A5697" t="s">
        <v>5827</v>
      </c>
      <c r="B5697">
        <v>0</v>
      </c>
      <c r="C5697">
        <v>0</v>
      </c>
      <c r="D5697">
        <v>0</v>
      </c>
      <c r="E5697">
        <f t="shared" si="88"/>
        <v>0</v>
      </c>
      <c r="F5697">
        <v>0</v>
      </c>
      <c r="G5697" s="25"/>
    </row>
    <row r="5698" spans="1:7" x14ac:dyDescent="0.25">
      <c r="A5698" t="s">
        <v>5828</v>
      </c>
      <c r="B5698">
        <v>0</v>
      </c>
      <c r="C5698">
        <v>0</v>
      </c>
      <c r="D5698">
        <v>0</v>
      </c>
      <c r="E5698">
        <f t="shared" si="88"/>
        <v>0</v>
      </c>
      <c r="F5698">
        <v>0</v>
      </c>
      <c r="G5698" s="25"/>
    </row>
    <row r="5699" spans="1:7" x14ac:dyDescent="0.25">
      <c r="A5699" t="s">
        <v>5829</v>
      </c>
      <c r="B5699">
        <v>0</v>
      </c>
      <c r="C5699">
        <v>0</v>
      </c>
      <c r="D5699">
        <v>0</v>
      </c>
      <c r="E5699">
        <f t="shared" si="88"/>
        <v>0</v>
      </c>
      <c r="F5699">
        <v>0</v>
      </c>
      <c r="G5699" s="25"/>
    </row>
    <row r="5700" spans="1:7" x14ac:dyDescent="0.25">
      <c r="A5700" t="s">
        <v>5830</v>
      </c>
      <c r="B5700">
        <v>0</v>
      </c>
      <c r="C5700">
        <v>0</v>
      </c>
      <c r="D5700">
        <v>0</v>
      </c>
      <c r="E5700">
        <f t="shared" si="88"/>
        <v>0</v>
      </c>
      <c r="F5700">
        <v>0</v>
      </c>
      <c r="G5700" s="25"/>
    </row>
    <row r="5701" spans="1:7" x14ac:dyDescent="0.25">
      <c r="A5701" t="s">
        <v>5831</v>
      </c>
      <c r="B5701">
        <v>0</v>
      </c>
      <c r="C5701">
        <v>0</v>
      </c>
      <c r="D5701">
        <v>0</v>
      </c>
      <c r="E5701">
        <f t="shared" si="88"/>
        <v>0</v>
      </c>
      <c r="F5701">
        <v>0</v>
      </c>
      <c r="G5701" s="25"/>
    </row>
    <row r="5702" spans="1:7" x14ac:dyDescent="0.25">
      <c r="A5702" t="s">
        <v>5832</v>
      </c>
      <c r="B5702">
        <v>0</v>
      </c>
      <c r="C5702">
        <v>0</v>
      </c>
      <c r="D5702">
        <v>0</v>
      </c>
      <c r="E5702">
        <f t="shared" si="88"/>
        <v>0</v>
      </c>
      <c r="F5702">
        <v>0</v>
      </c>
      <c r="G5702" s="25"/>
    </row>
    <row r="5703" spans="1:7" x14ac:dyDescent="0.25">
      <c r="A5703" t="s">
        <v>5833</v>
      </c>
      <c r="B5703">
        <v>0</v>
      </c>
      <c r="C5703">
        <v>0</v>
      </c>
      <c r="D5703">
        <v>0</v>
      </c>
      <c r="E5703">
        <f t="shared" si="88"/>
        <v>0</v>
      </c>
      <c r="F5703">
        <v>0</v>
      </c>
      <c r="G5703" s="25"/>
    </row>
    <row r="5704" spans="1:7" x14ac:dyDescent="0.25">
      <c r="A5704" t="s">
        <v>5834</v>
      </c>
      <c r="B5704">
        <v>0</v>
      </c>
      <c r="C5704">
        <v>0</v>
      </c>
      <c r="D5704">
        <v>0</v>
      </c>
      <c r="E5704">
        <f t="shared" si="88"/>
        <v>0</v>
      </c>
      <c r="F5704">
        <v>0</v>
      </c>
      <c r="G5704" s="25"/>
    </row>
    <row r="5705" spans="1:7" x14ac:dyDescent="0.25">
      <c r="A5705" t="s">
        <v>5835</v>
      </c>
      <c r="B5705">
        <v>0</v>
      </c>
      <c r="C5705">
        <v>0</v>
      </c>
      <c r="D5705">
        <v>0</v>
      </c>
      <c r="E5705">
        <f t="shared" si="88"/>
        <v>0</v>
      </c>
      <c r="F5705">
        <v>0</v>
      </c>
      <c r="G5705" s="25"/>
    </row>
    <row r="5706" spans="1:7" x14ac:dyDescent="0.25">
      <c r="A5706" t="s">
        <v>5836</v>
      </c>
      <c r="B5706">
        <v>5.09</v>
      </c>
      <c r="C5706">
        <v>5.71</v>
      </c>
      <c r="D5706">
        <v>5.58</v>
      </c>
      <c r="E5706">
        <f t="shared" si="88"/>
        <v>5.6449999999999996</v>
      </c>
      <c r="F5706">
        <v>0.68</v>
      </c>
      <c r="G5706" s="25"/>
    </row>
    <row r="5707" spans="1:7" x14ac:dyDescent="0.25">
      <c r="A5707" t="s">
        <v>5837</v>
      </c>
      <c r="B5707">
        <v>137.68</v>
      </c>
      <c r="C5707">
        <v>233.86</v>
      </c>
      <c r="D5707">
        <v>69.989999999999995</v>
      </c>
      <c r="E5707">
        <f t="shared" si="88"/>
        <v>151.92500000000001</v>
      </c>
      <c r="F5707">
        <v>58.99</v>
      </c>
      <c r="G5707" s="25"/>
    </row>
    <row r="5708" spans="1:7" x14ac:dyDescent="0.25">
      <c r="A5708" t="s">
        <v>5838</v>
      </c>
      <c r="B5708">
        <v>366.34</v>
      </c>
      <c r="C5708">
        <v>460.01</v>
      </c>
      <c r="D5708">
        <v>147.81</v>
      </c>
      <c r="E5708">
        <f t="shared" si="88"/>
        <v>303.90999999999997</v>
      </c>
      <c r="F5708">
        <v>204.44</v>
      </c>
      <c r="G5708" s="25"/>
    </row>
    <row r="5709" spans="1:7" x14ac:dyDescent="0.25">
      <c r="A5709" t="s">
        <v>5839</v>
      </c>
      <c r="B5709">
        <v>560.91</v>
      </c>
      <c r="C5709">
        <v>577.64</v>
      </c>
      <c r="D5709">
        <v>296.08</v>
      </c>
      <c r="E5709">
        <f t="shared" si="88"/>
        <v>436.86</v>
      </c>
      <c r="F5709">
        <v>376.95</v>
      </c>
      <c r="G5709" s="25"/>
    </row>
    <row r="5710" spans="1:7" x14ac:dyDescent="0.25">
      <c r="A5710" t="s">
        <v>5840</v>
      </c>
      <c r="B5710">
        <v>612.37</v>
      </c>
      <c r="C5710">
        <v>567.30999999999995</v>
      </c>
      <c r="D5710">
        <v>412.27</v>
      </c>
      <c r="E5710">
        <f t="shared" ref="E5710:E5773" si="89">(C5710+D5710)/2</f>
        <v>489.78999999999996</v>
      </c>
      <c r="F5710">
        <v>442.63</v>
      </c>
      <c r="G5710" s="25"/>
    </row>
    <row r="5711" spans="1:7" x14ac:dyDescent="0.25">
      <c r="A5711" t="s">
        <v>5841</v>
      </c>
      <c r="B5711">
        <v>784.06</v>
      </c>
      <c r="C5711">
        <v>655.12</v>
      </c>
      <c r="D5711">
        <v>542.86</v>
      </c>
      <c r="E5711">
        <f t="shared" si="89"/>
        <v>598.99</v>
      </c>
      <c r="F5711">
        <v>589.19000000000005</v>
      </c>
      <c r="G5711" s="25"/>
    </row>
    <row r="5712" spans="1:7" x14ac:dyDescent="0.25">
      <c r="A5712" t="s">
        <v>5842</v>
      </c>
      <c r="B5712">
        <v>821.32</v>
      </c>
      <c r="C5712">
        <v>634.96</v>
      </c>
      <c r="D5712">
        <v>616.41</v>
      </c>
      <c r="E5712">
        <f t="shared" si="89"/>
        <v>625.68499999999995</v>
      </c>
      <c r="F5712">
        <v>624.33000000000004</v>
      </c>
      <c r="G5712" s="25"/>
    </row>
    <row r="5713" spans="1:7" x14ac:dyDescent="0.25">
      <c r="A5713" t="s">
        <v>5843</v>
      </c>
      <c r="B5713">
        <v>812.82</v>
      </c>
      <c r="C5713">
        <v>578.23</v>
      </c>
      <c r="D5713">
        <v>656.28</v>
      </c>
      <c r="E5713">
        <f t="shared" si="89"/>
        <v>617.255</v>
      </c>
      <c r="F5713">
        <v>614.67999999999995</v>
      </c>
      <c r="G5713" s="25"/>
    </row>
    <row r="5714" spans="1:7" x14ac:dyDescent="0.25">
      <c r="A5714" t="s">
        <v>5844</v>
      </c>
      <c r="B5714">
        <v>804.06</v>
      </c>
      <c r="C5714">
        <v>500.98</v>
      </c>
      <c r="D5714">
        <v>700.16</v>
      </c>
      <c r="E5714">
        <f t="shared" si="89"/>
        <v>600.56999999999994</v>
      </c>
      <c r="F5714">
        <v>591.1</v>
      </c>
      <c r="G5714" s="25"/>
    </row>
    <row r="5715" spans="1:7" x14ac:dyDescent="0.25">
      <c r="A5715" t="s">
        <v>5845</v>
      </c>
      <c r="B5715">
        <v>640.02</v>
      </c>
      <c r="C5715">
        <v>351.17</v>
      </c>
      <c r="D5715">
        <v>624.22</v>
      </c>
      <c r="E5715">
        <f t="shared" si="89"/>
        <v>487.69500000000005</v>
      </c>
      <c r="F5715">
        <v>445.25</v>
      </c>
      <c r="G5715" s="25"/>
    </row>
    <row r="5716" spans="1:7" x14ac:dyDescent="0.25">
      <c r="A5716" t="s">
        <v>5846</v>
      </c>
      <c r="B5716">
        <v>457.25</v>
      </c>
      <c r="C5716">
        <v>194.77</v>
      </c>
      <c r="D5716">
        <v>526.54</v>
      </c>
      <c r="E5716">
        <f t="shared" si="89"/>
        <v>360.65499999999997</v>
      </c>
      <c r="F5716">
        <v>277.37</v>
      </c>
      <c r="G5716" s="25"/>
    </row>
    <row r="5717" spans="1:7" x14ac:dyDescent="0.25">
      <c r="A5717" t="s">
        <v>5847</v>
      </c>
      <c r="B5717">
        <v>169.41</v>
      </c>
      <c r="C5717">
        <v>109.9</v>
      </c>
      <c r="D5717">
        <v>227.01</v>
      </c>
      <c r="E5717">
        <f t="shared" si="89"/>
        <v>168.45499999999998</v>
      </c>
      <c r="F5717">
        <v>88.04</v>
      </c>
      <c r="G5717" s="25"/>
    </row>
    <row r="5718" spans="1:7" x14ac:dyDescent="0.25">
      <c r="A5718" t="s">
        <v>5848</v>
      </c>
      <c r="B5718">
        <v>53.72</v>
      </c>
      <c r="C5718">
        <v>48.45</v>
      </c>
      <c r="D5718">
        <v>141.33000000000001</v>
      </c>
      <c r="E5718">
        <f t="shared" si="89"/>
        <v>94.890000000000015</v>
      </c>
      <c r="F5718">
        <v>17.34</v>
      </c>
      <c r="G5718" s="25"/>
    </row>
    <row r="5719" spans="1:7" x14ac:dyDescent="0.25">
      <c r="A5719" t="s">
        <v>5849</v>
      </c>
      <c r="B5719">
        <v>0</v>
      </c>
      <c r="C5719">
        <v>0</v>
      </c>
      <c r="D5719">
        <v>0</v>
      </c>
      <c r="E5719">
        <f t="shared" si="89"/>
        <v>0</v>
      </c>
      <c r="F5719">
        <v>0</v>
      </c>
      <c r="G5719" s="25"/>
    </row>
    <row r="5720" spans="1:7" x14ac:dyDescent="0.25">
      <c r="A5720" t="s">
        <v>5850</v>
      </c>
      <c r="B5720">
        <v>0</v>
      </c>
      <c r="C5720">
        <v>0</v>
      </c>
      <c r="D5720">
        <v>0</v>
      </c>
      <c r="E5720">
        <f t="shared" si="89"/>
        <v>0</v>
      </c>
      <c r="F5720">
        <v>0</v>
      </c>
      <c r="G5720" s="25"/>
    </row>
    <row r="5721" spans="1:7" x14ac:dyDescent="0.25">
      <c r="A5721" t="s">
        <v>5851</v>
      </c>
      <c r="B5721">
        <v>0</v>
      </c>
      <c r="C5721">
        <v>0</v>
      </c>
      <c r="D5721">
        <v>0</v>
      </c>
      <c r="E5721">
        <f t="shared" si="89"/>
        <v>0</v>
      </c>
      <c r="F5721">
        <v>0</v>
      </c>
      <c r="G5721" s="25"/>
    </row>
    <row r="5722" spans="1:7" x14ac:dyDescent="0.25">
      <c r="A5722" t="s">
        <v>5852</v>
      </c>
      <c r="B5722">
        <v>0</v>
      </c>
      <c r="C5722">
        <v>0</v>
      </c>
      <c r="D5722">
        <v>0</v>
      </c>
      <c r="E5722">
        <f t="shared" si="89"/>
        <v>0</v>
      </c>
      <c r="F5722">
        <v>0</v>
      </c>
      <c r="G5722" s="25"/>
    </row>
    <row r="5723" spans="1:7" x14ac:dyDescent="0.25">
      <c r="A5723" t="s">
        <v>5853</v>
      </c>
      <c r="B5723">
        <v>0</v>
      </c>
      <c r="C5723">
        <v>0</v>
      </c>
      <c r="D5723">
        <v>0</v>
      </c>
      <c r="E5723">
        <f t="shared" si="89"/>
        <v>0</v>
      </c>
      <c r="F5723">
        <v>0</v>
      </c>
      <c r="G5723" s="25"/>
    </row>
    <row r="5724" spans="1:7" x14ac:dyDescent="0.25">
      <c r="A5724" t="s">
        <v>5854</v>
      </c>
      <c r="B5724">
        <v>0</v>
      </c>
      <c r="C5724">
        <v>0</v>
      </c>
      <c r="D5724">
        <v>0</v>
      </c>
      <c r="E5724">
        <f t="shared" si="89"/>
        <v>0</v>
      </c>
      <c r="F5724">
        <v>0</v>
      </c>
      <c r="G5724" s="25"/>
    </row>
    <row r="5725" spans="1:7" x14ac:dyDescent="0.25">
      <c r="A5725" t="s">
        <v>5855</v>
      </c>
      <c r="B5725">
        <v>0</v>
      </c>
      <c r="C5725">
        <v>0</v>
      </c>
      <c r="D5725">
        <v>0</v>
      </c>
      <c r="E5725">
        <f t="shared" si="89"/>
        <v>0</v>
      </c>
      <c r="F5725">
        <v>0</v>
      </c>
      <c r="G5725" s="25"/>
    </row>
    <row r="5726" spans="1:7" x14ac:dyDescent="0.25">
      <c r="A5726" t="s">
        <v>5856</v>
      </c>
      <c r="B5726">
        <v>0</v>
      </c>
      <c r="C5726">
        <v>0</v>
      </c>
      <c r="D5726">
        <v>0</v>
      </c>
      <c r="E5726">
        <f t="shared" si="89"/>
        <v>0</v>
      </c>
      <c r="F5726">
        <v>0</v>
      </c>
      <c r="G5726" s="25"/>
    </row>
    <row r="5727" spans="1:7" x14ac:dyDescent="0.25">
      <c r="A5727" t="s">
        <v>5857</v>
      </c>
      <c r="B5727">
        <v>0</v>
      </c>
      <c r="C5727">
        <v>0</v>
      </c>
      <c r="D5727">
        <v>0</v>
      </c>
      <c r="E5727">
        <f t="shared" si="89"/>
        <v>0</v>
      </c>
      <c r="F5727">
        <v>0</v>
      </c>
      <c r="G5727" s="25"/>
    </row>
    <row r="5728" spans="1:7" x14ac:dyDescent="0.25">
      <c r="A5728" t="s">
        <v>5858</v>
      </c>
      <c r="B5728">
        <v>0</v>
      </c>
      <c r="C5728">
        <v>0</v>
      </c>
      <c r="D5728">
        <v>0</v>
      </c>
      <c r="E5728">
        <f t="shared" si="89"/>
        <v>0</v>
      </c>
      <c r="F5728">
        <v>0</v>
      </c>
      <c r="G5728" s="25"/>
    </row>
    <row r="5729" spans="1:7" x14ac:dyDescent="0.25">
      <c r="A5729" t="s">
        <v>5859</v>
      </c>
      <c r="B5729">
        <v>0</v>
      </c>
      <c r="C5729">
        <v>0</v>
      </c>
      <c r="D5729">
        <v>0</v>
      </c>
      <c r="E5729">
        <f t="shared" si="89"/>
        <v>0</v>
      </c>
      <c r="F5729">
        <v>0</v>
      </c>
      <c r="G5729" s="25"/>
    </row>
    <row r="5730" spans="1:7" x14ac:dyDescent="0.25">
      <c r="A5730" t="s">
        <v>5860</v>
      </c>
      <c r="B5730">
        <v>8.8000000000000007</v>
      </c>
      <c r="C5730">
        <v>9.7200000000000006</v>
      </c>
      <c r="D5730">
        <v>9.5299999999999994</v>
      </c>
      <c r="E5730">
        <f t="shared" si="89"/>
        <v>9.625</v>
      </c>
      <c r="F5730">
        <v>2.04</v>
      </c>
      <c r="G5730" s="25"/>
    </row>
    <row r="5731" spans="1:7" x14ac:dyDescent="0.25">
      <c r="A5731" t="s">
        <v>5861</v>
      </c>
      <c r="B5731">
        <v>10.17</v>
      </c>
      <c r="C5731">
        <v>11.2</v>
      </c>
      <c r="D5731">
        <v>11.2</v>
      </c>
      <c r="E5731">
        <f t="shared" si="89"/>
        <v>11.2</v>
      </c>
      <c r="F5731">
        <v>4.6500000000000004</v>
      </c>
      <c r="G5731" s="25"/>
    </row>
    <row r="5732" spans="1:7" x14ac:dyDescent="0.25">
      <c r="A5732" t="s">
        <v>5862</v>
      </c>
      <c r="B5732">
        <v>93.86</v>
      </c>
      <c r="C5732">
        <v>101.03</v>
      </c>
      <c r="D5732">
        <v>99.58</v>
      </c>
      <c r="E5732">
        <f t="shared" si="89"/>
        <v>100.30500000000001</v>
      </c>
      <c r="F5732">
        <v>55.01</v>
      </c>
      <c r="G5732" s="25"/>
    </row>
    <row r="5733" spans="1:7" x14ac:dyDescent="0.25">
      <c r="A5733" t="s">
        <v>5863</v>
      </c>
      <c r="B5733">
        <v>26.75</v>
      </c>
      <c r="C5733">
        <v>29.03</v>
      </c>
      <c r="D5733">
        <v>29.03</v>
      </c>
      <c r="E5733">
        <f t="shared" si="89"/>
        <v>29.03</v>
      </c>
      <c r="F5733">
        <v>14.22</v>
      </c>
      <c r="G5733" s="25"/>
    </row>
    <row r="5734" spans="1:7" x14ac:dyDescent="0.25">
      <c r="A5734" t="s">
        <v>5864</v>
      </c>
      <c r="B5734">
        <v>83.17</v>
      </c>
      <c r="C5734">
        <v>89.31</v>
      </c>
      <c r="D5734">
        <v>89.31</v>
      </c>
      <c r="E5734">
        <f t="shared" si="89"/>
        <v>89.31</v>
      </c>
      <c r="F5734">
        <v>48.47</v>
      </c>
      <c r="G5734" s="25"/>
    </row>
    <row r="5735" spans="1:7" x14ac:dyDescent="0.25">
      <c r="A5735" t="s">
        <v>5865</v>
      </c>
      <c r="B5735">
        <v>81.61</v>
      </c>
      <c r="C5735">
        <v>87.65</v>
      </c>
      <c r="D5735">
        <v>87.65</v>
      </c>
      <c r="E5735">
        <f t="shared" si="89"/>
        <v>87.65</v>
      </c>
      <c r="F5735">
        <v>47.51</v>
      </c>
      <c r="G5735" s="25"/>
    </row>
    <row r="5736" spans="1:7" x14ac:dyDescent="0.25">
      <c r="A5736" t="s">
        <v>5866</v>
      </c>
      <c r="B5736">
        <v>50.3</v>
      </c>
      <c r="C5736">
        <v>54.24</v>
      </c>
      <c r="D5736">
        <v>54.24</v>
      </c>
      <c r="E5736">
        <f t="shared" si="89"/>
        <v>54.24</v>
      </c>
      <c r="F5736">
        <v>28.32</v>
      </c>
      <c r="G5736" s="25"/>
    </row>
    <row r="5737" spans="1:7" x14ac:dyDescent="0.25">
      <c r="A5737" t="s">
        <v>5867</v>
      </c>
      <c r="B5737">
        <v>77.58</v>
      </c>
      <c r="C5737">
        <v>83.35</v>
      </c>
      <c r="D5737">
        <v>83.35</v>
      </c>
      <c r="E5737">
        <f t="shared" si="89"/>
        <v>83.35</v>
      </c>
      <c r="F5737">
        <v>45.02</v>
      </c>
      <c r="G5737" s="25"/>
    </row>
    <row r="5738" spans="1:7" x14ac:dyDescent="0.25">
      <c r="A5738" t="s">
        <v>5868</v>
      </c>
      <c r="B5738">
        <v>56.68</v>
      </c>
      <c r="C5738">
        <v>61.05</v>
      </c>
      <c r="D5738">
        <v>61.05</v>
      </c>
      <c r="E5738">
        <f t="shared" si="89"/>
        <v>61.05</v>
      </c>
      <c r="F5738">
        <v>32.200000000000003</v>
      </c>
      <c r="G5738" s="25"/>
    </row>
    <row r="5739" spans="1:7" x14ac:dyDescent="0.25">
      <c r="A5739" t="s">
        <v>5869</v>
      </c>
      <c r="B5739">
        <v>59.5</v>
      </c>
      <c r="C5739">
        <v>64.06</v>
      </c>
      <c r="D5739">
        <v>64.06</v>
      </c>
      <c r="E5739">
        <f t="shared" si="89"/>
        <v>64.06</v>
      </c>
      <c r="F5739">
        <v>33.909999999999997</v>
      </c>
      <c r="G5739" s="25"/>
    </row>
    <row r="5740" spans="1:7" x14ac:dyDescent="0.25">
      <c r="A5740" t="s">
        <v>5870</v>
      </c>
      <c r="B5740">
        <v>37.28</v>
      </c>
      <c r="C5740">
        <v>40.299999999999997</v>
      </c>
      <c r="D5740">
        <v>40.299999999999997</v>
      </c>
      <c r="E5740">
        <f t="shared" si="89"/>
        <v>40.299999999999997</v>
      </c>
      <c r="F5740">
        <v>20.47</v>
      </c>
      <c r="G5740" s="25"/>
    </row>
    <row r="5741" spans="1:7" x14ac:dyDescent="0.25">
      <c r="A5741" t="s">
        <v>5871</v>
      </c>
      <c r="B5741">
        <v>14.84</v>
      </c>
      <c r="C5741">
        <v>16.23</v>
      </c>
      <c r="D5741">
        <v>16.23</v>
      </c>
      <c r="E5741">
        <f t="shared" si="89"/>
        <v>16.23</v>
      </c>
      <c r="F5741">
        <v>7.28</v>
      </c>
      <c r="G5741" s="25"/>
    </row>
    <row r="5742" spans="1:7" x14ac:dyDescent="0.25">
      <c r="A5742" t="s">
        <v>5872</v>
      </c>
      <c r="B5742">
        <v>3.35</v>
      </c>
      <c r="C5742">
        <v>3.72</v>
      </c>
      <c r="D5742">
        <v>3.82</v>
      </c>
      <c r="E5742">
        <f t="shared" si="89"/>
        <v>3.77</v>
      </c>
      <c r="F5742">
        <v>0.09</v>
      </c>
      <c r="G5742" s="25"/>
    </row>
    <row r="5743" spans="1:7" x14ac:dyDescent="0.25">
      <c r="A5743" t="s">
        <v>5873</v>
      </c>
      <c r="B5743">
        <v>0</v>
      </c>
      <c r="C5743">
        <v>0</v>
      </c>
      <c r="D5743">
        <v>0</v>
      </c>
      <c r="E5743">
        <f t="shared" si="89"/>
        <v>0</v>
      </c>
      <c r="F5743">
        <v>0</v>
      </c>
      <c r="G5743" s="25"/>
    </row>
    <row r="5744" spans="1:7" x14ac:dyDescent="0.25">
      <c r="A5744" t="s">
        <v>5874</v>
      </c>
      <c r="B5744">
        <v>0</v>
      </c>
      <c r="C5744">
        <v>0</v>
      </c>
      <c r="D5744">
        <v>0</v>
      </c>
      <c r="E5744">
        <f t="shared" si="89"/>
        <v>0</v>
      </c>
      <c r="F5744">
        <v>0</v>
      </c>
      <c r="G5744" s="25"/>
    </row>
    <row r="5745" spans="1:7" x14ac:dyDescent="0.25">
      <c r="A5745" t="s">
        <v>5875</v>
      </c>
      <c r="B5745">
        <v>0</v>
      </c>
      <c r="C5745">
        <v>0</v>
      </c>
      <c r="D5745">
        <v>0</v>
      </c>
      <c r="E5745">
        <f t="shared" si="89"/>
        <v>0</v>
      </c>
      <c r="F5745">
        <v>0</v>
      </c>
      <c r="G5745" s="25"/>
    </row>
    <row r="5746" spans="1:7" x14ac:dyDescent="0.25">
      <c r="A5746" t="s">
        <v>5876</v>
      </c>
      <c r="B5746">
        <v>0</v>
      </c>
      <c r="C5746">
        <v>0</v>
      </c>
      <c r="D5746">
        <v>0</v>
      </c>
      <c r="E5746">
        <f t="shared" si="89"/>
        <v>0</v>
      </c>
      <c r="F5746">
        <v>0</v>
      </c>
      <c r="G5746" s="25"/>
    </row>
    <row r="5747" spans="1:7" x14ac:dyDescent="0.25">
      <c r="A5747" t="s">
        <v>5877</v>
      </c>
      <c r="B5747">
        <v>0</v>
      </c>
      <c r="C5747">
        <v>0</v>
      </c>
      <c r="D5747">
        <v>0</v>
      </c>
      <c r="E5747">
        <f t="shared" si="89"/>
        <v>0</v>
      </c>
      <c r="F5747">
        <v>0</v>
      </c>
      <c r="G5747" s="25"/>
    </row>
    <row r="5748" spans="1:7" x14ac:dyDescent="0.25">
      <c r="A5748" t="s">
        <v>5878</v>
      </c>
      <c r="B5748">
        <v>0</v>
      </c>
      <c r="C5748">
        <v>0</v>
      </c>
      <c r="D5748">
        <v>0</v>
      </c>
      <c r="E5748">
        <f t="shared" si="89"/>
        <v>0</v>
      </c>
      <c r="F5748">
        <v>0</v>
      </c>
      <c r="G5748" s="25"/>
    </row>
    <row r="5749" spans="1:7" x14ac:dyDescent="0.25">
      <c r="A5749" t="s">
        <v>5879</v>
      </c>
      <c r="B5749">
        <v>0</v>
      </c>
      <c r="C5749">
        <v>0</v>
      </c>
      <c r="D5749">
        <v>0</v>
      </c>
      <c r="E5749">
        <f t="shared" si="89"/>
        <v>0</v>
      </c>
      <c r="F5749">
        <v>0</v>
      </c>
      <c r="G5749" s="25"/>
    </row>
    <row r="5750" spans="1:7" x14ac:dyDescent="0.25">
      <c r="A5750" t="s">
        <v>5880</v>
      </c>
      <c r="B5750">
        <v>0</v>
      </c>
      <c r="C5750">
        <v>0</v>
      </c>
      <c r="D5750">
        <v>0</v>
      </c>
      <c r="E5750">
        <f t="shared" si="89"/>
        <v>0</v>
      </c>
      <c r="F5750">
        <v>0</v>
      </c>
      <c r="G5750" s="25"/>
    </row>
    <row r="5751" spans="1:7" x14ac:dyDescent="0.25">
      <c r="A5751" t="s">
        <v>5881</v>
      </c>
      <c r="B5751">
        <v>0</v>
      </c>
      <c r="C5751">
        <v>0</v>
      </c>
      <c r="D5751">
        <v>0</v>
      </c>
      <c r="E5751">
        <f t="shared" si="89"/>
        <v>0</v>
      </c>
      <c r="F5751">
        <v>0</v>
      </c>
      <c r="G5751" s="25"/>
    </row>
    <row r="5752" spans="1:7" x14ac:dyDescent="0.25">
      <c r="A5752" t="s">
        <v>5882</v>
      </c>
      <c r="B5752">
        <v>0</v>
      </c>
      <c r="C5752">
        <v>0</v>
      </c>
      <c r="D5752">
        <v>0</v>
      </c>
      <c r="E5752">
        <f t="shared" si="89"/>
        <v>0</v>
      </c>
      <c r="F5752">
        <v>0</v>
      </c>
      <c r="G5752" s="25"/>
    </row>
    <row r="5753" spans="1:7" x14ac:dyDescent="0.25">
      <c r="A5753" t="s">
        <v>5883</v>
      </c>
      <c r="B5753">
        <v>0</v>
      </c>
      <c r="C5753">
        <v>0</v>
      </c>
      <c r="D5753">
        <v>0</v>
      </c>
      <c r="E5753">
        <f t="shared" si="89"/>
        <v>0</v>
      </c>
      <c r="F5753">
        <v>0</v>
      </c>
      <c r="G5753" s="25"/>
    </row>
    <row r="5754" spans="1:7" x14ac:dyDescent="0.25">
      <c r="A5754" t="s">
        <v>5884</v>
      </c>
      <c r="B5754">
        <v>9.8699999999999992</v>
      </c>
      <c r="C5754">
        <v>10.88</v>
      </c>
      <c r="D5754">
        <v>10.67</v>
      </c>
      <c r="E5754">
        <f t="shared" si="89"/>
        <v>10.775</v>
      </c>
      <c r="F5754">
        <v>2.4300000000000002</v>
      </c>
      <c r="G5754" s="25"/>
    </row>
    <row r="5755" spans="1:7" x14ac:dyDescent="0.25">
      <c r="A5755" t="s">
        <v>5885</v>
      </c>
      <c r="B5755">
        <v>52.21</v>
      </c>
      <c r="C5755">
        <v>57.45</v>
      </c>
      <c r="D5755">
        <v>55.24</v>
      </c>
      <c r="E5755">
        <f t="shared" si="89"/>
        <v>56.344999999999999</v>
      </c>
      <c r="F5755">
        <v>29.15</v>
      </c>
      <c r="G5755" s="25"/>
    </row>
    <row r="5756" spans="1:7" x14ac:dyDescent="0.25">
      <c r="A5756" t="s">
        <v>5886</v>
      </c>
      <c r="B5756">
        <v>76.95</v>
      </c>
      <c r="C5756">
        <v>82.69</v>
      </c>
      <c r="D5756">
        <v>82.69</v>
      </c>
      <c r="E5756">
        <f t="shared" si="89"/>
        <v>82.69</v>
      </c>
      <c r="F5756">
        <v>44.6</v>
      </c>
      <c r="G5756" s="25"/>
    </row>
    <row r="5757" spans="1:7" x14ac:dyDescent="0.25">
      <c r="A5757" t="s">
        <v>5887</v>
      </c>
      <c r="B5757">
        <v>192.71</v>
      </c>
      <c r="C5757">
        <v>204.83</v>
      </c>
      <c r="D5757">
        <v>194.92</v>
      </c>
      <c r="E5757">
        <f t="shared" si="89"/>
        <v>199.875</v>
      </c>
      <c r="F5757">
        <v>118.76</v>
      </c>
      <c r="G5757" s="25"/>
    </row>
    <row r="5758" spans="1:7" x14ac:dyDescent="0.25">
      <c r="A5758" t="s">
        <v>5888</v>
      </c>
      <c r="B5758">
        <v>320.61</v>
      </c>
      <c r="C5758">
        <v>325.67</v>
      </c>
      <c r="D5758">
        <v>299.08</v>
      </c>
      <c r="E5758">
        <f t="shared" si="89"/>
        <v>312.375</v>
      </c>
      <c r="F5758">
        <v>210.69</v>
      </c>
      <c r="G5758" s="25"/>
    </row>
    <row r="5759" spans="1:7" x14ac:dyDescent="0.25">
      <c r="A5759" t="s">
        <v>5889</v>
      </c>
      <c r="B5759">
        <v>412.88</v>
      </c>
      <c r="C5759">
        <v>398.05</v>
      </c>
      <c r="D5759">
        <v>374.68</v>
      </c>
      <c r="E5759">
        <f t="shared" si="89"/>
        <v>386.36500000000001</v>
      </c>
      <c r="F5759">
        <v>283.39999999999998</v>
      </c>
      <c r="G5759" s="25"/>
    </row>
    <row r="5760" spans="1:7" x14ac:dyDescent="0.25">
      <c r="A5760" t="s">
        <v>5890</v>
      </c>
      <c r="B5760">
        <v>540.11</v>
      </c>
      <c r="C5760">
        <v>473.26</v>
      </c>
      <c r="D5760">
        <v>466.31</v>
      </c>
      <c r="E5760">
        <f t="shared" si="89"/>
        <v>469.78499999999997</v>
      </c>
      <c r="F5760">
        <v>392.46</v>
      </c>
      <c r="G5760" s="25"/>
    </row>
    <row r="5761" spans="1:7" x14ac:dyDescent="0.25">
      <c r="A5761" t="s">
        <v>5891</v>
      </c>
      <c r="B5761">
        <v>286.23</v>
      </c>
      <c r="C5761">
        <v>291.01</v>
      </c>
      <c r="D5761">
        <v>294.58999999999997</v>
      </c>
      <c r="E5761">
        <f t="shared" si="89"/>
        <v>292.79999999999995</v>
      </c>
      <c r="F5761">
        <v>183.37</v>
      </c>
      <c r="G5761" s="25"/>
    </row>
    <row r="5762" spans="1:7" x14ac:dyDescent="0.25">
      <c r="A5762" t="s">
        <v>5892</v>
      </c>
      <c r="B5762">
        <v>381.13</v>
      </c>
      <c r="C5762">
        <v>341.19</v>
      </c>
      <c r="D5762">
        <v>375.26</v>
      </c>
      <c r="E5762">
        <f t="shared" si="89"/>
        <v>358.22500000000002</v>
      </c>
      <c r="F5762">
        <v>259.13</v>
      </c>
      <c r="G5762" s="25"/>
    </row>
    <row r="5763" spans="1:7" x14ac:dyDescent="0.25">
      <c r="A5763" t="s">
        <v>5893</v>
      </c>
      <c r="B5763">
        <v>308.27999999999997</v>
      </c>
      <c r="C5763">
        <v>271.47000000000003</v>
      </c>
      <c r="D5763">
        <v>316.89</v>
      </c>
      <c r="E5763">
        <f t="shared" si="89"/>
        <v>294.18</v>
      </c>
      <c r="F5763">
        <v>202.58</v>
      </c>
      <c r="G5763" s="25"/>
    </row>
    <row r="5764" spans="1:7" x14ac:dyDescent="0.25">
      <c r="A5764" t="s">
        <v>5894</v>
      </c>
      <c r="B5764">
        <v>99.99</v>
      </c>
      <c r="C5764">
        <v>107.22</v>
      </c>
      <c r="D5764">
        <v>107.22</v>
      </c>
      <c r="E5764">
        <f t="shared" si="89"/>
        <v>107.22</v>
      </c>
      <c r="F5764">
        <v>58.95</v>
      </c>
      <c r="G5764" s="25"/>
    </row>
    <row r="5765" spans="1:7" x14ac:dyDescent="0.25">
      <c r="A5765" t="s">
        <v>5895</v>
      </c>
      <c r="B5765">
        <v>235.53</v>
      </c>
      <c r="C5765">
        <v>66.040000000000006</v>
      </c>
      <c r="D5765">
        <v>369.26</v>
      </c>
      <c r="E5765">
        <f t="shared" si="89"/>
        <v>217.65</v>
      </c>
      <c r="F5765">
        <v>105.76</v>
      </c>
      <c r="G5765" s="25"/>
    </row>
    <row r="5766" spans="1:7" x14ac:dyDescent="0.25">
      <c r="A5766" t="s">
        <v>5896</v>
      </c>
      <c r="B5766">
        <v>50.67</v>
      </c>
      <c r="C5766">
        <v>44.45</v>
      </c>
      <c r="D5766">
        <v>154.05000000000001</v>
      </c>
      <c r="E5766">
        <f t="shared" si="89"/>
        <v>99.25</v>
      </c>
      <c r="F5766">
        <v>15.66</v>
      </c>
      <c r="G5766" s="25"/>
    </row>
    <row r="5767" spans="1:7" x14ac:dyDescent="0.25">
      <c r="A5767" t="s">
        <v>5897</v>
      </c>
      <c r="B5767">
        <v>0</v>
      </c>
      <c r="C5767">
        <v>0</v>
      </c>
      <c r="D5767">
        <v>0</v>
      </c>
      <c r="E5767">
        <f t="shared" si="89"/>
        <v>0</v>
      </c>
      <c r="F5767">
        <v>0</v>
      </c>
      <c r="G5767" s="25"/>
    </row>
    <row r="5768" spans="1:7" x14ac:dyDescent="0.25">
      <c r="A5768" t="s">
        <v>5898</v>
      </c>
      <c r="B5768">
        <v>0</v>
      </c>
      <c r="C5768">
        <v>0</v>
      </c>
      <c r="D5768">
        <v>0</v>
      </c>
      <c r="E5768">
        <f t="shared" si="89"/>
        <v>0</v>
      </c>
      <c r="F5768">
        <v>0</v>
      </c>
      <c r="G5768" s="25"/>
    </row>
    <row r="5769" spans="1:7" x14ac:dyDescent="0.25">
      <c r="A5769" t="s">
        <v>5899</v>
      </c>
      <c r="B5769">
        <v>0</v>
      </c>
      <c r="C5769">
        <v>0</v>
      </c>
      <c r="D5769">
        <v>0</v>
      </c>
      <c r="E5769">
        <f t="shared" si="89"/>
        <v>0</v>
      </c>
      <c r="F5769">
        <v>0</v>
      </c>
      <c r="G5769" s="25"/>
    </row>
    <row r="5770" spans="1:7" x14ac:dyDescent="0.25">
      <c r="A5770" t="s">
        <v>5900</v>
      </c>
      <c r="B5770">
        <v>0</v>
      </c>
      <c r="C5770">
        <v>0</v>
      </c>
      <c r="D5770">
        <v>0</v>
      </c>
      <c r="E5770">
        <f t="shared" si="89"/>
        <v>0</v>
      </c>
      <c r="F5770">
        <v>0</v>
      </c>
      <c r="G5770" s="25"/>
    </row>
    <row r="5771" spans="1:7" x14ac:dyDescent="0.25">
      <c r="A5771" t="s">
        <v>5901</v>
      </c>
      <c r="B5771">
        <v>0</v>
      </c>
      <c r="C5771">
        <v>0</v>
      </c>
      <c r="D5771">
        <v>0</v>
      </c>
      <c r="E5771">
        <f t="shared" si="89"/>
        <v>0</v>
      </c>
      <c r="F5771">
        <v>0</v>
      </c>
      <c r="G5771" s="25"/>
    </row>
    <row r="5772" spans="1:7" x14ac:dyDescent="0.25">
      <c r="A5772" t="s">
        <v>5902</v>
      </c>
      <c r="B5772">
        <v>0</v>
      </c>
      <c r="C5772">
        <v>0</v>
      </c>
      <c r="D5772">
        <v>0</v>
      </c>
      <c r="E5772">
        <f t="shared" si="89"/>
        <v>0</v>
      </c>
      <c r="F5772">
        <v>0</v>
      </c>
      <c r="G5772" s="25"/>
    </row>
    <row r="5773" spans="1:7" x14ac:dyDescent="0.25">
      <c r="A5773" t="s">
        <v>5903</v>
      </c>
      <c r="B5773">
        <v>0</v>
      </c>
      <c r="C5773">
        <v>0</v>
      </c>
      <c r="D5773">
        <v>0</v>
      </c>
      <c r="E5773">
        <f t="shared" si="89"/>
        <v>0</v>
      </c>
      <c r="F5773">
        <v>0</v>
      </c>
      <c r="G5773" s="25"/>
    </row>
    <row r="5774" spans="1:7" x14ac:dyDescent="0.25">
      <c r="A5774" t="s">
        <v>5904</v>
      </c>
      <c r="B5774">
        <v>0</v>
      </c>
      <c r="C5774">
        <v>0</v>
      </c>
      <c r="D5774">
        <v>0</v>
      </c>
      <c r="E5774">
        <f t="shared" ref="E5774:E5837" si="90">(C5774+D5774)/2</f>
        <v>0</v>
      </c>
      <c r="F5774">
        <v>0</v>
      </c>
      <c r="G5774" s="25"/>
    </row>
    <row r="5775" spans="1:7" x14ac:dyDescent="0.25">
      <c r="A5775" t="s">
        <v>5905</v>
      </c>
      <c r="B5775">
        <v>0</v>
      </c>
      <c r="C5775">
        <v>0</v>
      </c>
      <c r="D5775">
        <v>0</v>
      </c>
      <c r="E5775">
        <f t="shared" si="90"/>
        <v>0</v>
      </c>
      <c r="F5775">
        <v>0</v>
      </c>
      <c r="G5775" s="25"/>
    </row>
    <row r="5776" spans="1:7" x14ac:dyDescent="0.25">
      <c r="A5776" t="s">
        <v>5906</v>
      </c>
      <c r="B5776">
        <v>0</v>
      </c>
      <c r="C5776">
        <v>0</v>
      </c>
      <c r="D5776">
        <v>0</v>
      </c>
      <c r="E5776">
        <f t="shared" si="90"/>
        <v>0</v>
      </c>
      <c r="F5776">
        <v>0</v>
      </c>
      <c r="G5776" s="25"/>
    </row>
    <row r="5777" spans="1:7" x14ac:dyDescent="0.25">
      <c r="A5777" t="s">
        <v>5907</v>
      </c>
      <c r="B5777">
        <v>0</v>
      </c>
      <c r="C5777">
        <v>0</v>
      </c>
      <c r="D5777">
        <v>0</v>
      </c>
      <c r="E5777">
        <f t="shared" si="90"/>
        <v>0</v>
      </c>
      <c r="F5777">
        <v>0</v>
      </c>
      <c r="G5777" s="25"/>
    </row>
    <row r="5778" spans="1:7" x14ac:dyDescent="0.25">
      <c r="A5778" t="s">
        <v>5908</v>
      </c>
      <c r="B5778">
        <v>18.920000000000002</v>
      </c>
      <c r="C5778">
        <v>62.73</v>
      </c>
      <c r="D5778">
        <v>22.03</v>
      </c>
      <c r="E5778">
        <f t="shared" si="90"/>
        <v>42.379999999999995</v>
      </c>
      <c r="F5778">
        <v>6.67</v>
      </c>
      <c r="G5778" s="25"/>
    </row>
    <row r="5779" spans="1:7" x14ac:dyDescent="0.25">
      <c r="A5779" t="s">
        <v>5909</v>
      </c>
      <c r="B5779">
        <v>159.61000000000001</v>
      </c>
      <c r="C5779">
        <v>315.27</v>
      </c>
      <c r="D5779">
        <v>62.48</v>
      </c>
      <c r="E5779">
        <f t="shared" si="90"/>
        <v>188.875</v>
      </c>
      <c r="F5779">
        <v>57.75</v>
      </c>
      <c r="G5779" s="25"/>
    </row>
    <row r="5780" spans="1:7" x14ac:dyDescent="0.25">
      <c r="A5780" t="s">
        <v>5910</v>
      </c>
      <c r="B5780">
        <v>387.54</v>
      </c>
      <c r="C5780">
        <v>484.43</v>
      </c>
      <c r="D5780">
        <v>130.88</v>
      </c>
      <c r="E5780">
        <f t="shared" si="90"/>
        <v>307.65499999999997</v>
      </c>
      <c r="F5780">
        <v>224.11</v>
      </c>
      <c r="G5780" s="25"/>
    </row>
    <row r="5781" spans="1:7" x14ac:dyDescent="0.25">
      <c r="A5781" t="s">
        <v>5911</v>
      </c>
      <c r="B5781">
        <v>580.88</v>
      </c>
      <c r="C5781">
        <v>590.9</v>
      </c>
      <c r="D5781">
        <v>286.69</v>
      </c>
      <c r="E5781">
        <f t="shared" si="90"/>
        <v>438.79499999999996</v>
      </c>
      <c r="F5781">
        <v>402.76</v>
      </c>
      <c r="G5781" s="25"/>
    </row>
    <row r="5782" spans="1:7" x14ac:dyDescent="0.25">
      <c r="A5782" t="s">
        <v>5912</v>
      </c>
      <c r="B5782">
        <v>732.99</v>
      </c>
      <c r="C5782">
        <v>658.93</v>
      </c>
      <c r="D5782">
        <v>434.2</v>
      </c>
      <c r="E5782">
        <f t="shared" si="90"/>
        <v>546.56499999999994</v>
      </c>
      <c r="F5782">
        <v>546.48</v>
      </c>
      <c r="G5782" s="25"/>
    </row>
    <row r="5783" spans="1:7" x14ac:dyDescent="0.25">
      <c r="A5783" t="s">
        <v>5913</v>
      </c>
      <c r="B5783">
        <v>648.6</v>
      </c>
      <c r="C5783">
        <v>557.04999999999995</v>
      </c>
      <c r="D5783">
        <v>480.03</v>
      </c>
      <c r="E5783">
        <f t="shared" si="90"/>
        <v>518.54</v>
      </c>
      <c r="F5783">
        <v>491.2</v>
      </c>
      <c r="G5783" s="25"/>
    </row>
    <row r="5784" spans="1:7" x14ac:dyDescent="0.25">
      <c r="A5784" t="s">
        <v>5914</v>
      </c>
      <c r="B5784">
        <v>659.81</v>
      </c>
      <c r="C5784">
        <v>536.59</v>
      </c>
      <c r="D5784">
        <v>525.4</v>
      </c>
      <c r="E5784">
        <f t="shared" si="90"/>
        <v>530.995</v>
      </c>
      <c r="F5784">
        <v>502.32</v>
      </c>
      <c r="G5784" s="25"/>
    </row>
    <row r="5785" spans="1:7" x14ac:dyDescent="0.25">
      <c r="A5785" t="s">
        <v>5915</v>
      </c>
      <c r="B5785">
        <v>823.17</v>
      </c>
      <c r="C5785">
        <v>573.65</v>
      </c>
      <c r="D5785">
        <v>656.95</v>
      </c>
      <c r="E5785">
        <f t="shared" si="90"/>
        <v>615.29999999999995</v>
      </c>
      <c r="F5785">
        <v>637.32000000000005</v>
      </c>
      <c r="G5785" s="25"/>
    </row>
    <row r="5786" spans="1:7" x14ac:dyDescent="0.25">
      <c r="A5786" t="s">
        <v>5916</v>
      </c>
      <c r="B5786">
        <v>741.95</v>
      </c>
      <c r="C5786">
        <v>467.9</v>
      </c>
      <c r="D5786">
        <v>645.83000000000004</v>
      </c>
      <c r="E5786">
        <f t="shared" si="90"/>
        <v>556.86500000000001</v>
      </c>
      <c r="F5786">
        <v>562.59</v>
      </c>
      <c r="G5786" s="25"/>
    </row>
    <row r="5787" spans="1:7" x14ac:dyDescent="0.25">
      <c r="A5787" t="s">
        <v>5917</v>
      </c>
      <c r="B5787">
        <v>511.12</v>
      </c>
      <c r="C5787">
        <v>319.13</v>
      </c>
      <c r="D5787">
        <v>499.76</v>
      </c>
      <c r="E5787">
        <f t="shared" si="90"/>
        <v>409.44499999999999</v>
      </c>
      <c r="F5787">
        <v>366.33</v>
      </c>
      <c r="G5787" s="25"/>
    </row>
    <row r="5788" spans="1:7" x14ac:dyDescent="0.25">
      <c r="A5788" t="s">
        <v>5918</v>
      </c>
      <c r="B5788">
        <v>445.07</v>
      </c>
      <c r="C5788">
        <v>176.35</v>
      </c>
      <c r="D5788">
        <v>507.9</v>
      </c>
      <c r="E5788">
        <f t="shared" si="90"/>
        <v>342.125</v>
      </c>
      <c r="F5788">
        <v>281.58</v>
      </c>
      <c r="G5788" s="25"/>
    </row>
    <row r="5789" spans="1:7" x14ac:dyDescent="0.25">
      <c r="A5789" t="s">
        <v>5919</v>
      </c>
      <c r="B5789">
        <v>235.75</v>
      </c>
      <c r="C5789">
        <v>51.39</v>
      </c>
      <c r="D5789">
        <v>377.38</v>
      </c>
      <c r="E5789">
        <f t="shared" si="90"/>
        <v>214.38499999999999</v>
      </c>
      <c r="F5789">
        <v>103.8</v>
      </c>
      <c r="G5789" s="25"/>
    </row>
    <row r="5790" spans="1:7" x14ac:dyDescent="0.25">
      <c r="A5790" t="s">
        <v>5920</v>
      </c>
      <c r="B5790">
        <v>44.22</v>
      </c>
      <c r="C5790">
        <v>42.65</v>
      </c>
      <c r="D5790">
        <v>95.83</v>
      </c>
      <c r="E5790">
        <f t="shared" si="90"/>
        <v>69.239999999999995</v>
      </c>
      <c r="F5790">
        <v>14.96</v>
      </c>
      <c r="G5790" s="25"/>
    </row>
    <row r="5791" spans="1:7" x14ac:dyDescent="0.25">
      <c r="A5791" t="s">
        <v>5921</v>
      </c>
      <c r="B5791">
        <v>0</v>
      </c>
      <c r="C5791">
        <v>0</v>
      </c>
      <c r="D5791">
        <v>0</v>
      </c>
      <c r="E5791">
        <f t="shared" si="90"/>
        <v>0</v>
      </c>
      <c r="F5791">
        <v>0</v>
      </c>
      <c r="G5791" s="25"/>
    </row>
    <row r="5792" spans="1:7" x14ac:dyDescent="0.25">
      <c r="A5792" t="s">
        <v>5922</v>
      </c>
      <c r="B5792">
        <v>0</v>
      </c>
      <c r="C5792">
        <v>0</v>
      </c>
      <c r="D5792">
        <v>0</v>
      </c>
      <c r="E5792">
        <f t="shared" si="90"/>
        <v>0</v>
      </c>
      <c r="F5792">
        <v>0</v>
      </c>
      <c r="G5792" s="25"/>
    </row>
    <row r="5793" spans="1:7" x14ac:dyDescent="0.25">
      <c r="A5793" t="s">
        <v>5923</v>
      </c>
      <c r="B5793">
        <v>0</v>
      </c>
      <c r="C5793">
        <v>0</v>
      </c>
      <c r="D5793">
        <v>0</v>
      </c>
      <c r="E5793">
        <f t="shared" si="90"/>
        <v>0</v>
      </c>
      <c r="F5793">
        <v>0</v>
      </c>
      <c r="G5793" s="25"/>
    </row>
    <row r="5794" spans="1:7" x14ac:dyDescent="0.25">
      <c r="A5794" t="s">
        <v>5924</v>
      </c>
      <c r="B5794">
        <v>0</v>
      </c>
      <c r="C5794">
        <v>0</v>
      </c>
      <c r="D5794">
        <v>0</v>
      </c>
      <c r="E5794">
        <f t="shared" si="90"/>
        <v>0</v>
      </c>
      <c r="F5794">
        <v>0</v>
      </c>
      <c r="G5794" s="25"/>
    </row>
    <row r="5795" spans="1:7" x14ac:dyDescent="0.25">
      <c r="A5795" t="s">
        <v>5925</v>
      </c>
      <c r="B5795">
        <v>0</v>
      </c>
      <c r="C5795">
        <v>0</v>
      </c>
      <c r="D5795">
        <v>0</v>
      </c>
      <c r="E5795">
        <f t="shared" si="90"/>
        <v>0</v>
      </c>
      <c r="F5795">
        <v>0</v>
      </c>
      <c r="G5795" s="25"/>
    </row>
    <row r="5796" spans="1:7" x14ac:dyDescent="0.25">
      <c r="A5796" t="s">
        <v>5926</v>
      </c>
      <c r="B5796">
        <v>0</v>
      </c>
      <c r="C5796">
        <v>0</v>
      </c>
      <c r="D5796">
        <v>0</v>
      </c>
      <c r="E5796">
        <f t="shared" si="90"/>
        <v>0</v>
      </c>
      <c r="F5796">
        <v>0</v>
      </c>
      <c r="G5796" s="25"/>
    </row>
    <row r="5797" spans="1:7" x14ac:dyDescent="0.25">
      <c r="A5797" t="s">
        <v>5927</v>
      </c>
      <c r="B5797">
        <v>0</v>
      </c>
      <c r="C5797">
        <v>0</v>
      </c>
      <c r="D5797">
        <v>0</v>
      </c>
      <c r="E5797">
        <f t="shared" si="90"/>
        <v>0</v>
      </c>
      <c r="F5797">
        <v>0</v>
      </c>
      <c r="G5797" s="25"/>
    </row>
    <row r="5798" spans="1:7" x14ac:dyDescent="0.25">
      <c r="A5798" t="s">
        <v>5928</v>
      </c>
      <c r="B5798">
        <v>0</v>
      </c>
      <c r="C5798">
        <v>0</v>
      </c>
      <c r="D5798">
        <v>0</v>
      </c>
      <c r="E5798">
        <f t="shared" si="90"/>
        <v>0</v>
      </c>
      <c r="F5798">
        <v>0</v>
      </c>
      <c r="G5798" s="25"/>
    </row>
    <row r="5799" spans="1:7" x14ac:dyDescent="0.25">
      <c r="A5799" t="s">
        <v>5929</v>
      </c>
      <c r="B5799">
        <v>0</v>
      </c>
      <c r="C5799">
        <v>0</v>
      </c>
      <c r="D5799">
        <v>0</v>
      </c>
      <c r="E5799">
        <f t="shared" si="90"/>
        <v>0</v>
      </c>
      <c r="F5799">
        <v>0</v>
      </c>
      <c r="G5799" s="25"/>
    </row>
    <row r="5800" spans="1:7" x14ac:dyDescent="0.25">
      <c r="A5800" t="s">
        <v>5930</v>
      </c>
      <c r="B5800">
        <v>0</v>
      </c>
      <c r="C5800">
        <v>0</v>
      </c>
      <c r="D5800">
        <v>0</v>
      </c>
      <c r="E5800">
        <f t="shared" si="90"/>
        <v>0</v>
      </c>
      <c r="F5800">
        <v>0</v>
      </c>
      <c r="G5800" s="25"/>
    </row>
    <row r="5801" spans="1:7" x14ac:dyDescent="0.25">
      <c r="A5801" t="s">
        <v>5931</v>
      </c>
      <c r="B5801">
        <v>0</v>
      </c>
      <c r="C5801">
        <v>0</v>
      </c>
      <c r="D5801">
        <v>0</v>
      </c>
      <c r="E5801">
        <f t="shared" si="90"/>
        <v>0</v>
      </c>
      <c r="F5801">
        <v>0</v>
      </c>
      <c r="G5801" s="25"/>
    </row>
    <row r="5802" spans="1:7" x14ac:dyDescent="0.25">
      <c r="A5802" t="s">
        <v>5932</v>
      </c>
      <c r="B5802">
        <v>3.29</v>
      </c>
      <c r="C5802">
        <v>3.75</v>
      </c>
      <c r="D5802">
        <v>3.66</v>
      </c>
      <c r="E5802">
        <f t="shared" si="90"/>
        <v>3.7050000000000001</v>
      </c>
      <c r="F5802">
        <v>0.08</v>
      </c>
      <c r="G5802" s="25"/>
    </row>
    <row r="5803" spans="1:7" x14ac:dyDescent="0.25">
      <c r="A5803" t="s">
        <v>5933</v>
      </c>
      <c r="B5803">
        <v>57.91</v>
      </c>
      <c r="C5803">
        <v>64.7</v>
      </c>
      <c r="D5803">
        <v>59.69</v>
      </c>
      <c r="E5803">
        <f t="shared" si="90"/>
        <v>62.195</v>
      </c>
      <c r="F5803">
        <v>32.42</v>
      </c>
      <c r="G5803" s="25"/>
    </row>
    <row r="5804" spans="1:7" x14ac:dyDescent="0.25">
      <c r="A5804" t="s">
        <v>5934</v>
      </c>
      <c r="B5804">
        <v>365.56</v>
      </c>
      <c r="C5804">
        <v>452.46</v>
      </c>
      <c r="D5804">
        <v>126.91</v>
      </c>
      <c r="E5804">
        <f t="shared" si="90"/>
        <v>289.685</v>
      </c>
      <c r="F5804">
        <v>216.75</v>
      </c>
      <c r="G5804" s="25"/>
    </row>
    <row r="5805" spans="1:7" x14ac:dyDescent="0.25">
      <c r="A5805" t="s">
        <v>5935</v>
      </c>
      <c r="B5805">
        <v>426.73</v>
      </c>
      <c r="C5805">
        <v>434.95</v>
      </c>
      <c r="D5805">
        <v>269.87</v>
      </c>
      <c r="E5805">
        <f t="shared" si="90"/>
        <v>352.40999999999997</v>
      </c>
      <c r="F5805">
        <v>297.02</v>
      </c>
      <c r="G5805" s="25"/>
    </row>
    <row r="5806" spans="1:7" x14ac:dyDescent="0.25">
      <c r="A5806" t="s">
        <v>5936</v>
      </c>
      <c r="B5806">
        <v>550.95000000000005</v>
      </c>
      <c r="C5806">
        <v>508.59</v>
      </c>
      <c r="D5806">
        <v>378.64</v>
      </c>
      <c r="E5806">
        <f t="shared" si="90"/>
        <v>443.61500000000001</v>
      </c>
      <c r="F5806">
        <v>407.96</v>
      </c>
      <c r="G5806" s="25"/>
    </row>
    <row r="5807" spans="1:7" x14ac:dyDescent="0.25">
      <c r="A5807" t="s">
        <v>5937</v>
      </c>
      <c r="B5807">
        <v>602.09</v>
      </c>
      <c r="C5807">
        <v>521.39</v>
      </c>
      <c r="D5807">
        <v>453.89</v>
      </c>
      <c r="E5807">
        <f t="shared" si="90"/>
        <v>487.64</v>
      </c>
      <c r="F5807">
        <v>455.17</v>
      </c>
      <c r="G5807" s="25"/>
    </row>
    <row r="5808" spans="1:7" x14ac:dyDescent="0.25">
      <c r="A5808" t="s">
        <v>5938</v>
      </c>
      <c r="B5808">
        <v>736.21</v>
      </c>
      <c r="C5808">
        <v>571.80999999999995</v>
      </c>
      <c r="D5808">
        <v>557.67999999999995</v>
      </c>
      <c r="E5808">
        <f t="shared" si="90"/>
        <v>564.74499999999989</v>
      </c>
      <c r="F5808">
        <v>573.29999999999995</v>
      </c>
      <c r="G5808" s="25"/>
    </row>
    <row r="5809" spans="1:7" x14ac:dyDescent="0.25">
      <c r="A5809" t="s">
        <v>5939</v>
      </c>
      <c r="B5809">
        <v>810.89</v>
      </c>
      <c r="C5809">
        <v>559.24</v>
      </c>
      <c r="D5809">
        <v>643.17999999999995</v>
      </c>
      <c r="E5809">
        <f t="shared" si="90"/>
        <v>601.21</v>
      </c>
      <c r="F5809">
        <v>630.86</v>
      </c>
      <c r="G5809" s="25"/>
    </row>
    <row r="5810" spans="1:7" x14ac:dyDescent="0.25">
      <c r="A5810" t="s">
        <v>5940</v>
      </c>
      <c r="B5810">
        <v>754.45</v>
      </c>
      <c r="C5810">
        <v>462.49</v>
      </c>
      <c r="D5810">
        <v>651.55999999999995</v>
      </c>
      <c r="E5810">
        <f t="shared" si="90"/>
        <v>557.02499999999998</v>
      </c>
      <c r="F5810">
        <v>573.71</v>
      </c>
      <c r="G5810" s="25"/>
    </row>
    <row r="5811" spans="1:7" x14ac:dyDescent="0.25">
      <c r="A5811" t="s">
        <v>5941</v>
      </c>
      <c r="B5811">
        <v>594.99</v>
      </c>
      <c r="C5811">
        <v>319.54000000000002</v>
      </c>
      <c r="D5811">
        <v>574.53</v>
      </c>
      <c r="E5811">
        <f t="shared" si="90"/>
        <v>447.03499999999997</v>
      </c>
      <c r="F5811">
        <v>430.31</v>
      </c>
      <c r="G5811" s="25"/>
    </row>
    <row r="5812" spans="1:7" x14ac:dyDescent="0.25">
      <c r="A5812" t="s">
        <v>5942</v>
      </c>
      <c r="B5812">
        <v>463.01</v>
      </c>
      <c r="C5812">
        <v>160.96</v>
      </c>
      <c r="D5812">
        <v>531.65</v>
      </c>
      <c r="E5812">
        <f t="shared" si="90"/>
        <v>346.30500000000001</v>
      </c>
      <c r="F5812">
        <v>290.64999999999998</v>
      </c>
      <c r="G5812" s="25"/>
    </row>
    <row r="5813" spans="1:7" x14ac:dyDescent="0.25">
      <c r="A5813" t="s">
        <v>5943</v>
      </c>
      <c r="B5813">
        <v>219.18</v>
      </c>
      <c r="C5813">
        <v>54.74</v>
      </c>
      <c r="D5813">
        <v>345.97</v>
      </c>
      <c r="E5813">
        <f t="shared" si="90"/>
        <v>200.35500000000002</v>
      </c>
      <c r="F5813">
        <v>101.28</v>
      </c>
      <c r="G5813" s="25"/>
    </row>
    <row r="5814" spans="1:7" x14ac:dyDescent="0.25">
      <c r="A5814" t="s">
        <v>5944</v>
      </c>
      <c r="B5814">
        <v>39.619999999999997</v>
      </c>
      <c r="C5814">
        <v>38.880000000000003</v>
      </c>
      <c r="D5814">
        <v>80.42</v>
      </c>
      <c r="E5814">
        <f t="shared" si="90"/>
        <v>59.650000000000006</v>
      </c>
      <c r="F5814">
        <v>13.46</v>
      </c>
      <c r="G5814" s="25"/>
    </row>
    <row r="5815" spans="1:7" x14ac:dyDescent="0.25">
      <c r="A5815" t="s">
        <v>5945</v>
      </c>
      <c r="B5815">
        <v>0</v>
      </c>
      <c r="C5815">
        <v>0</v>
      </c>
      <c r="D5815">
        <v>0</v>
      </c>
      <c r="E5815">
        <f t="shared" si="90"/>
        <v>0</v>
      </c>
      <c r="F5815">
        <v>0</v>
      </c>
      <c r="G5815" s="25"/>
    </row>
    <row r="5816" spans="1:7" x14ac:dyDescent="0.25">
      <c r="A5816" t="s">
        <v>5946</v>
      </c>
      <c r="B5816">
        <v>0</v>
      </c>
      <c r="C5816">
        <v>0</v>
      </c>
      <c r="D5816">
        <v>0</v>
      </c>
      <c r="E5816">
        <f t="shared" si="90"/>
        <v>0</v>
      </c>
      <c r="F5816">
        <v>0</v>
      </c>
      <c r="G5816" s="25"/>
    </row>
    <row r="5817" spans="1:7" x14ac:dyDescent="0.25">
      <c r="A5817" t="s">
        <v>5947</v>
      </c>
      <c r="B5817">
        <v>0</v>
      </c>
      <c r="C5817">
        <v>0</v>
      </c>
      <c r="D5817">
        <v>0</v>
      </c>
      <c r="E5817">
        <f t="shared" si="90"/>
        <v>0</v>
      </c>
      <c r="F5817">
        <v>0</v>
      </c>
      <c r="G5817" s="25"/>
    </row>
    <row r="5818" spans="1:7" x14ac:dyDescent="0.25">
      <c r="A5818" t="s">
        <v>5948</v>
      </c>
      <c r="B5818">
        <v>0</v>
      </c>
      <c r="C5818">
        <v>0</v>
      </c>
      <c r="D5818">
        <v>0</v>
      </c>
      <c r="E5818">
        <f t="shared" si="90"/>
        <v>0</v>
      </c>
      <c r="F5818">
        <v>0</v>
      </c>
      <c r="G5818" s="25"/>
    </row>
    <row r="5819" spans="1:7" x14ac:dyDescent="0.25">
      <c r="A5819" t="s">
        <v>5949</v>
      </c>
      <c r="B5819">
        <v>0</v>
      </c>
      <c r="C5819">
        <v>0</v>
      </c>
      <c r="D5819">
        <v>0</v>
      </c>
      <c r="E5819">
        <f t="shared" si="90"/>
        <v>0</v>
      </c>
      <c r="F5819">
        <v>0</v>
      </c>
      <c r="G5819" s="25"/>
    </row>
    <row r="5820" spans="1:7" x14ac:dyDescent="0.25">
      <c r="A5820" t="s">
        <v>5950</v>
      </c>
      <c r="B5820">
        <v>0</v>
      </c>
      <c r="C5820">
        <v>0</v>
      </c>
      <c r="D5820">
        <v>0</v>
      </c>
      <c r="E5820">
        <f t="shared" si="90"/>
        <v>0</v>
      </c>
      <c r="F5820">
        <v>0</v>
      </c>
      <c r="G5820" s="25"/>
    </row>
    <row r="5821" spans="1:7" x14ac:dyDescent="0.25">
      <c r="A5821" t="s">
        <v>5951</v>
      </c>
      <c r="B5821">
        <v>0</v>
      </c>
      <c r="C5821">
        <v>0</v>
      </c>
      <c r="D5821">
        <v>0</v>
      </c>
      <c r="E5821">
        <f t="shared" si="90"/>
        <v>0</v>
      </c>
      <c r="F5821">
        <v>0</v>
      </c>
      <c r="G5821" s="25"/>
    </row>
    <row r="5822" spans="1:7" x14ac:dyDescent="0.25">
      <c r="A5822" t="s">
        <v>5952</v>
      </c>
      <c r="B5822">
        <v>0</v>
      </c>
      <c r="C5822">
        <v>0</v>
      </c>
      <c r="D5822">
        <v>0</v>
      </c>
      <c r="E5822">
        <f t="shared" si="90"/>
        <v>0</v>
      </c>
      <c r="F5822">
        <v>0</v>
      </c>
      <c r="G5822" s="25"/>
    </row>
    <row r="5823" spans="1:7" x14ac:dyDescent="0.25">
      <c r="A5823" t="s">
        <v>5953</v>
      </c>
      <c r="B5823">
        <v>0</v>
      </c>
      <c r="C5823">
        <v>0</v>
      </c>
      <c r="D5823">
        <v>0</v>
      </c>
      <c r="E5823">
        <f t="shared" si="90"/>
        <v>0</v>
      </c>
      <c r="F5823">
        <v>0</v>
      </c>
      <c r="G5823" s="25"/>
    </row>
    <row r="5824" spans="1:7" x14ac:dyDescent="0.25">
      <c r="A5824" t="s">
        <v>5954</v>
      </c>
      <c r="B5824">
        <v>0</v>
      </c>
      <c r="C5824">
        <v>0</v>
      </c>
      <c r="D5824">
        <v>0</v>
      </c>
      <c r="E5824">
        <f t="shared" si="90"/>
        <v>0</v>
      </c>
      <c r="F5824">
        <v>0</v>
      </c>
      <c r="G5824" s="25"/>
    </row>
    <row r="5825" spans="1:7" x14ac:dyDescent="0.25">
      <c r="A5825" t="s">
        <v>5955</v>
      </c>
      <c r="B5825">
        <v>0</v>
      </c>
      <c r="C5825">
        <v>0</v>
      </c>
      <c r="D5825">
        <v>0</v>
      </c>
      <c r="E5825">
        <f t="shared" si="90"/>
        <v>0</v>
      </c>
      <c r="F5825">
        <v>0</v>
      </c>
      <c r="G5825" s="25"/>
    </row>
    <row r="5826" spans="1:7" x14ac:dyDescent="0.25">
      <c r="A5826" t="s">
        <v>5956</v>
      </c>
      <c r="B5826">
        <v>4.99</v>
      </c>
      <c r="C5826">
        <v>5.59</v>
      </c>
      <c r="D5826">
        <v>5.47</v>
      </c>
      <c r="E5826">
        <f t="shared" si="90"/>
        <v>5.5299999999999994</v>
      </c>
      <c r="F5826">
        <v>0.66</v>
      </c>
      <c r="G5826" s="25"/>
    </row>
    <row r="5827" spans="1:7" x14ac:dyDescent="0.25">
      <c r="A5827" t="s">
        <v>5957</v>
      </c>
      <c r="B5827">
        <v>28.22</v>
      </c>
      <c r="C5827">
        <v>30.6</v>
      </c>
      <c r="D5827">
        <v>30.11</v>
      </c>
      <c r="E5827">
        <f t="shared" si="90"/>
        <v>30.355</v>
      </c>
      <c r="F5827">
        <v>15.1</v>
      </c>
      <c r="G5827" s="25"/>
    </row>
    <row r="5828" spans="1:7" x14ac:dyDescent="0.25">
      <c r="A5828" t="s">
        <v>5958</v>
      </c>
      <c r="B5828">
        <v>238.91</v>
      </c>
      <c r="C5828">
        <v>277.27</v>
      </c>
      <c r="D5828">
        <v>155.97999999999999</v>
      </c>
      <c r="E5828">
        <f t="shared" si="90"/>
        <v>216.625</v>
      </c>
      <c r="F5828">
        <v>147.12</v>
      </c>
      <c r="G5828" s="25"/>
    </row>
    <row r="5829" spans="1:7" x14ac:dyDescent="0.25">
      <c r="A5829" t="s">
        <v>5959</v>
      </c>
      <c r="B5829">
        <v>413.73</v>
      </c>
      <c r="C5829">
        <v>420.78</v>
      </c>
      <c r="D5829">
        <v>263.33999999999997</v>
      </c>
      <c r="E5829">
        <f t="shared" si="90"/>
        <v>342.05999999999995</v>
      </c>
      <c r="F5829">
        <v>288.64</v>
      </c>
      <c r="G5829" s="25"/>
    </row>
    <row r="5830" spans="1:7" x14ac:dyDescent="0.25">
      <c r="A5830" t="s">
        <v>5960</v>
      </c>
      <c r="B5830">
        <v>499.78</v>
      </c>
      <c r="C5830">
        <v>465.78</v>
      </c>
      <c r="D5830">
        <v>358.85</v>
      </c>
      <c r="E5830">
        <f t="shared" si="90"/>
        <v>412.315</v>
      </c>
      <c r="F5830">
        <v>366.09</v>
      </c>
      <c r="G5830" s="25"/>
    </row>
    <row r="5831" spans="1:7" x14ac:dyDescent="0.25">
      <c r="A5831" t="s">
        <v>5961</v>
      </c>
      <c r="B5831">
        <v>770.47</v>
      </c>
      <c r="C5831">
        <v>628.39</v>
      </c>
      <c r="D5831">
        <v>515.29999999999995</v>
      </c>
      <c r="E5831">
        <f t="shared" si="90"/>
        <v>571.84500000000003</v>
      </c>
      <c r="F5831">
        <v>598.94000000000005</v>
      </c>
      <c r="G5831" s="25"/>
    </row>
    <row r="5832" spans="1:7" x14ac:dyDescent="0.25">
      <c r="A5832" t="s">
        <v>5962</v>
      </c>
      <c r="B5832">
        <v>785.4</v>
      </c>
      <c r="C5832">
        <v>594.23</v>
      </c>
      <c r="D5832">
        <v>578.51</v>
      </c>
      <c r="E5832">
        <f t="shared" si="90"/>
        <v>586.37</v>
      </c>
      <c r="F5832">
        <v>615.66999999999996</v>
      </c>
      <c r="G5832" s="25"/>
    </row>
    <row r="5833" spans="1:7" x14ac:dyDescent="0.25">
      <c r="A5833" t="s">
        <v>5963</v>
      </c>
      <c r="B5833">
        <v>795.03</v>
      </c>
      <c r="C5833">
        <v>546.67999999999995</v>
      </c>
      <c r="D5833">
        <v>628.94000000000005</v>
      </c>
      <c r="E5833">
        <f t="shared" si="90"/>
        <v>587.80999999999995</v>
      </c>
      <c r="F5833">
        <v>620.29</v>
      </c>
      <c r="G5833" s="25"/>
    </row>
    <row r="5834" spans="1:7" x14ac:dyDescent="0.25">
      <c r="A5834" t="s">
        <v>5964</v>
      </c>
      <c r="B5834">
        <v>735.27</v>
      </c>
      <c r="C5834">
        <v>450.11</v>
      </c>
      <c r="D5834">
        <v>633.17999999999995</v>
      </c>
      <c r="E5834">
        <f t="shared" si="90"/>
        <v>541.64499999999998</v>
      </c>
      <c r="F5834">
        <v>561.34</v>
      </c>
      <c r="G5834" s="25"/>
    </row>
    <row r="5835" spans="1:7" x14ac:dyDescent="0.25">
      <c r="A5835" t="s">
        <v>5965</v>
      </c>
      <c r="B5835">
        <v>590.1</v>
      </c>
      <c r="C5835">
        <v>313.45</v>
      </c>
      <c r="D5835">
        <v>568.1</v>
      </c>
      <c r="E5835">
        <f t="shared" si="90"/>
        <v>440.77499999999998</v>
      </c>
      <c r="F5835">
        <v>428.78</v>
      </c>
      <c r="G5835" s="25"/>
    </row>
    <row r="5836" spans="1:7" x14ac:dyDescent="0.25">
      <c r="A5836" t="s">
        <v>5966</v>
      </c>
      <c r="B5836">
        <v>422.93</v>
      </c>
      <c r="C5836">
        <v>165.47</v>
      </c>
      <c r="D5836">
        <v>480.88</v>
      </c>
      <c r="E5836">
        <f t="shared" si="90"/>
        <v>323.17500000000001</v>
      </c>
      <c r="F5836">
        <v>272.92</v>
      </c>
      <c r="G5836" s="25"/>
    </row>
    <row r="5837" spans="1:7" x14ac:dyDescent="0.25">
      <c r="A5837" t="s">
        <v>5967</v>
      </c>
      <c r="B5837">
        <v>217.15</v>
      </c>
      <c r="C5837">
        <v>51.48</v>
      </c>
      <c r="D5837">
        <v>344.6</v>
      </c>
      <c r="E5837">
        <f t="shared" si="90"/>
        <v>198.04000000000002</v>
      </c>
      <c r="F5837">
        <v>101.87</v>
      </c>
      <c r="G5837" s="25"/>
    </row>
    <row r="5838" spans="1:7" x14ac:dyDescent="0.25">
      <c r="A5838" t="s">
        <v>5968</v>
      </c>
      <c r="B5838">
        <v>40.04</v>
      </c>
      <c r="C5838">
        <v>33.9</v>
      </c>
      <c r="D5838">
        <v>150.41999999999999</v>
      </c>
      <c r="E5838">
        <f t="shared" ref="E5838:E5901" si="91">(C5838+D5838)/2</f>
        <v>92.16</v>
      </c>
      <c r="F5838">
        <v>11.43</v>
      </c>
      <c r="G5838" s="25"/>
    </row>
    <row r="5839" spans="1:7" x14ac:dyDescent="0.25">
      <c r="A5839" t="s">
        <v>5969</v>
      </c>
      <c r="B5839">
        <v>0</v>
      </c>
      <c r="C5839">
        <v>0</v>
      </c>
      <c r="D5839">
        <v>0</v>
      </c>
      <c r="E5839">
        <f t="shared" si="91"/>
        <v>0</v>
      </c>
      <c r="F5839">
        <v>0</v>
      </c>
      <c r="G5839" s="25"/>
    </row>
    <row r="5840" spans="1:7" x14ac:dyDescent="0.25">
      <c r="A5840" t="s">
        <v>5970</v>
      </c>
      <c r="B5840">
        <v>0</v>
      </c>
      <c r="C5840">
        <v>0</v>
      </c>
      <c r="D5840">
        <v>0</v>
      </c>
      <c r="E5840">
        <f t="shared" si="91"/>
        <v>0</v>
      </c>
      <c r="F5840">
        <v>0</v>
      </c>
      <c r="G5840" s="25"/>
    </row>
    <row r="5841" spans="1:7" x14ac:dyDescent="0.25">
      <c r="A5841" t="s">
        <v>5971</v>
      </c>
      <c r="B5841">
        <v>0</v>
      </c>
      <c r="C5841">
        <v>0</v>
      </c>
      <c r="D5841">
        <v>0</v>
      </c>
      <c r="E5841">
        <f t="shared" si="91"/>
        <v>0</v>
      </c>
      <c r="F5841">
        <v>0</v>
      </c>
      <c r="G5841" s="25"/>
    </row>
    <row r="5842" spans="1:7" x14ac:dyDescent="0.25">
      <c r="A5842" t="s">
        <v>5972</v>
      </c>
      <c r="B5842">
        <v>0</v>
      </c>
      <c r="C5842">
        <v>0</v>
      </c>
      <c r="D5842">
        <v>0</v>
      </c>
      <c r="E5842">
        <f t="shared" si="91"/>
        <v>0</v>
      </c>
      <c r="F5842">
        <v>0</v>
      </c>
      <c r="G5842" s="25"/>
    </row>
    <row r="5843" spans="1:7" x14ac:dyDescent="0.25">
      <c r="A5843" t="s">
        <v>5973</v>
      </c>
      <c r="B5843">
        <v>0</v>
      </c>
      <c r="C5843">
        <v>0</v>
      </c>
      <c r="D5843">
        <v>0</v>
      </c>
      <c r="E5843">
        <f t="shared" si="91"/>
        <v>0</v>
      </c>
      <c r="F5843">
        <v>0</v>
      </c>
      <c r="G5843" s="25"/>
    </row>
    <row r="5844" spans="1:7" x14ac:dyDescent="0.25">
      <c r="A5844" t="s">
        <v>5974</v>
      </c>
      <c r="B5844">
        <v>0</v>
      </c>
      <c r="C5844">
        <v>0</v>
      </c>
      <c r="D5844">
        <v>0</v>
      </c>
      <c r="E5844">
        <f t="shared" si="91"/>
        <v>0</v>
      </c>
      <c r="F5844">
        <v>0</v>
      </c>
      <c r="G5844" s="25"/>
    </row>
    <row r="5845" spans="1:7" x14ac:dyDescent="0.25">
      <c r="A5845" t="s">
        <v>5975</v>
      </c>
      <c r="B5845">
        <v>0</v>
      </c>
      <c r="C5845">
        <v>0</v>
      </c>
      <c r="D5845">
        <v>0</v>
      </c>
      <c r="E5845">
        <f t="shared" si="91"/>
        <v>0</v>
      </c>
      <c r="F5845">
        <v>0</v>
      </c>
      <c r="G5845" s="25"/>
    </row>
    <row r="5846" spans="1:7" x14ac:dyDescent="0.25">
      <c r="A5846" t="s">
        <v>5976</v>
      </c>
      <c r="B5846">
        <v>0</v>
      </c>
      <c r="C5846">
        <v>0</v>
      </c>
      <c r="D5846">
        <v>0</v>
      </c>
      <c r="E5846">
        <f t="shared" si="91"/>
        <v>0</v>
      </c>
      <c r="F5846">
        <v>0</v>
      </c>
      <c r="G5846" s="25"/>
    </row>
    <row r="5847" spans="1:7" x14ac:dyDescent="0.25">
      <c r="A5847" t="s">
        <v>5977</v>
      </c>
      <c r="B5847">
        <v>0</v>
      </c>
      <c r="C5847">
        <v>0</v>
      </c>
      <c r="D5847">
        <v>0</v>
      </c>
      <c r="E5847">
        <f t="shared" si="91"/>
        <v>0</v>
      </c>
      <c r="F5847">
        <v>0</v>
      </c>
      <c r="G5847" s="25"/>
    </row>
    <row r="5848" spans="1:7" x14ac:dyDescent="0.25">
      <c r="A5848" t="s">
        <v>5978</v>
      </c>
      <c r="B5848">
        <v>0</v>
      </c>
      <c r="C5848">
        <v>0</v>
      </c>
      <c r="D5848">
        <v>0</v>
      </c>
      <c r="E5848">
        <f t="shared" si="91"/>
        <v>0</v>
      </c>
      <c r="F5848">
        <v>0</v>
      </c>
      <c r="G5848" s="25"/>
    </row>
    <row r="5849" spans="1:7" x14ac:dyDescent="0.25">
      <c r="A5849" t="s">
        <v>5979</v>
      </c>
      <c r="B5849">
        <v>0</v>
      </c>
      <c r="C5849">
        <v>0</v>
      </c>
      <c r="D5849">
        <v>0</v>
      </c>
      <c r="E5849">
        <f t="shared" si="91"/>
        <v>0</v>
      </c>
      <c r="F5849">
        <v>0</v>
      </c>
      <c r="G5849" s="25"/>
    </row>
    <row r="5850" spans="1:7" x14ac:dyDescent="0.25">
      <c r="A5850" t="s">
        <v>5980</v>
      </c>
      <c r="B5850">
        <v>1.66</v>
      </c>
      <c r="C5850">
        <v>1.97</v>
      </c>
      <c r="D5850">
        <v>1.9</v>
      </c>
      <c r="E5850">
        <f t="shared" si="91"/>
        <v>1.9350000000000001</v>
      </c>
      <c r="F5850">
        <v>0</v>
      </c>
      <c r="G5850" s="25"/>
    </row>
    <row r="5851" spans="1:7" x14ac:dyDescent="0.25">
      <c r="A5851" t="s">
        <v>5981</v>
      </c>
      <c r="B5851">
        <v>88.61</v>
      </c>
      <c r="C5851">
        <v>116.55</v>
      </c>
      <c r="D5851">
        <v>77.81</v>
      </c>
      <c r="E5851">
        <f t="shared" si="91"/>
        <v>97.18</v>
      </c>
      <c r="F5851">
        <v>47.32</v>
      </c>
      <c r="G5851" s="25"/>
    </row>
    <row r="5852" spans="1:7" x14ac:dyDescent="0.25">
      <c r="A5852" t="s">
        <v>5982</v>
      </c>
      <c r="B5852">
        <v>249.81</v>
      </c>
      <c r="C5852">
        <v>289.93</v>
      </c>
      <c r="D5852">
        <v>158.75</v>
      </c>
      <c r="E5852">
        <f t="shared" si="91"/>
        <v>224.34</v>
      </c>
      <c r="F5852">
        <v>155.1</v>
      </c>
      <c r="G5852" s="25"/>
    </row>
    <row r="5853" spans="1:7" x14ac:dyDescent="0.25">
      <c r="A5853" t="s">
        <v>5983</v>
      </c>
      <c r="B5853">
        <v>449.28</v>
      </c>
      <c r="C5853">
        <v>454.67</v>
      </c>
      <c r="D5853">
        <v>275.37</v>
      </c>
      <c r="E5853">
        <f t="shared" si="91"/>
        <v>365.02</v>
      </c>
      <c r="F5853">
        <v>316.33</v>
      </c>
      <c r="G5853" s="25"/>
    </row>
    <row r="5854" spans="1:7" x14ac:dyDescent="0.25">
      <c r="A5854" t="s">
        <v>5984</v>
      </c>
      <c r="B5854">
        <v>76.959999999999994</v>
      </c>
      <c r="C5854">
        <v>82.7</v>
      </c>
      <c r="D5854">
        <v>82.7</v>
      </c>
      <c r="E5854">
        <f t="shared" si="91"/>
        <v>82.7</v>
      </c>
      <c r="F5854">
        <v>44.62</v>
      </c>
      <c r="G5854" s="25"/>
    </row>
    <row r="5855" spans="1:7" x14ac:dyDescent="0.25">
      <c r="A5855" t="s">
        <v>5985</v>
      </c>
      <c r="B5855">
        <v>39.979999999999997</v>
      </c>
      <c r="C5855">
        <v>43.2</v>
      </c>
      <c r="D5855">
        <v>43.2</v>
      </c>
      <c r="E5855">
        <f t="shared" si="91"/>
        <v>43.2</v>
      </c>
      <c r="F5855">
        <v>22.09</v>
      </c>
      <c r="G5855" s="25"/>
    </row>
    <row r="5856" spans="1:7" x14ac:dyDescent="0.25">
      <c r="A5856" t="s">
        <v>5986</v>
      </c>
      <c r="B5856">
        <v>63.3</v>
      </c>
      <c r="C5856">
        <v>68.12</v>
      </c>
      <c r="D5856">
        <v>68.12</v>
      </c>
      <c r="E5856">
        <f t="shared" si="91"/>
        <v>68.12</v>
      </c>
      <c r="F5856">
        <v>36.22</v>
      </c>
      <c r="G5856" s="25"/>
    </row>
    <row r="5857" spans="1:7" x14ac:dyDescent="0.25">
      <c r="A5857" t="s">
        <v>5987</v>
      </c>
      <c r="B5857">
        <v>103.64</v>
      </c>
      <c r="C5857">
        <v>111.13</v>
      </c>
      <c r="D5857">
        <v>111.13</v>
      </c>
      <c r="E5857">
        <f t="shared" si="91"/>
        <v>111.13</v>
      </c>
      <c r="F5857">
        <v>61.17</v>
      </c>
      <c r="G5857" s="25"/>
    </row>
    <row r="5858" spans="1:7" x14ac:dyDescent="0.25">
      <c r="A5858" t="s">
        <v>5988</v>
      </c>
      <c r="B5858">
        <v>169.93</v>
      </c>
      <c r="C5858">
        <v>181.59</v>
      </c>
      <c r="D5858">
        <v>181.59</v>
      </c>
      <c r="E5858">
        <f t="shared" si="91"/>
        <v>181.59</v>
      </c>
      <c r="F5858">
        <v>103</v>
      </c>
      <c r="G5858" s="25"/>
    </row>
    <row r="5859" spans="1:7" x14ac:dyDescent="0.25">
      <c r="A5859" t="s">
        <v>5989</v>
      </c>
      <c r="B5859">
        <v>129.32</v>
      </c>
      <c r="C5859">
        <v>138.46</v>
      </c>
      <c r="D5859">
        <v>138.46</v>
      </c>
      <c r="E5859">
        <f t="shared" si="91"/>
        <v>138.46</v>
      </c>
      <c r="F5859">
        <v>77.25</v>
      </c>
      <c r="G5859" s="25"/>
    </row>
    <row r="5860" spans="1:7" x14ac:dyDescent="0.25">
      <c r="A5860" t="s">
        <v>5990</v>
      </c>
      <c r="B5860">
        <v>41.68</v>
      </c>
      <c r="C5860">
        <v>45.03</v>
      </c>
      <c r="D5860">
        <v>45.03</v>
      </c>
      <c r="E5860">
        <f t="shared" si="91"/>
        <v>45.03</v>
      </c>
      <c r="F5860">
        <v>23.09</v>
      </c>
      <c r="G5860" s="25"/>
    </row>
    <row r="5861" spans="1:7" x14ac:dyDescent="0.25">
      <c r="A5861" t="s">
        <v>5991</v>
      </c>
      <c r="B5861">
        <v>82.31</v>
      </c>
      <c r="C5861">
        <v>83.08</v>
      </c>
      <c r="D5861">
        <v>91.72</v>
      </c>
      <c r="E5861">
        <f t="shared" si="91"/>
        <v>87.4</v>
      </c>
      <c r="F5861">
        <v>47.13</v>
      </c>
      <c r="G5861" s="25"/>
    </row>
    <row r="5862" spans="1:7" x14ac:dyDescent="0.25">
      <c r="A5862" t="s">
        <v>5992</v>
      </c>
      <c r="B5862">
        <v>17.97</v>
      </c>
      <c r="C5862">
        <v>19.260000000000002</v>
      </c>
      <c r="D5862">
        <v>19.600000000000001</v>
      </c>
      <c r="E5862">
        <f t="shared" si="91"/>
        <v>19.43</v>
      </c>
      <c r="F5862">
        <v>5.61</v>
      </c>
      <c r="G5862" s="25"/>
    </row>
    <row r="5863" spans="1:7" x14ac:dyDescent="0.25">
      <c r="A5863" t="s">
        <v>5993</v>
      </c>
      <c r="B5863">
        <v>0</v>
      </c>
      <c r="C5863">
        <v>0</v>
      </c>
      <c r="D5863">
        <v>0</v>
      </c>
      <c r="E5863">
        <f t="shared" si="91"/>
        <v>0</v>
      </c>
      <c r="F5863">
        <v>0</v>
      </c>
      <c r="G5863" s="25"/>
    </row>
    <row r="5864" spans="1:7" x14ac:dyDescent="0.25">
      <c r="A5864" t="s">
        <v>5994</v>
      </c>
      <c r="B5864">
        <v>0</v>
      </c>
      <c r="C5864">
        <v>0</v>
      </c>
      <c r="D5864">
        <v>0</v>
      </c>
      <c r="E5864">
        <f t="shared" si="91"/>
        <v>0</v>
      </c>
      <c r="F5864">
        <v>0</v>
      </c>
      <c r="G5864" s="25"/>
    </row>
    <row r="5865" spans="1:7" x14ac:dyDescent="0.25">
      <c r="A5865" t="s">
        <v>5995</v>
      </c>
      <c r="B5865">
        <v>0</v>
      </c>
      <c r="C5865">
        <v>0</v>
      </c>
      <c r="D5865">
        <v>0</v>
      </c>
      <c r="E5865">
        <f t="shared" si="91"/>
        <v>0</v>
      </c>
      <c r="F5865">
        <v>0</v>
      </c>
      <c r="G5865" s="25"/>
    </row>
    <row r="5866" spans="1:7" x14ac:dyDescent="0.25">
      <c r="A5866" t="s">
        <v>5996</v>
      </c>
      <c r="B5866">
        <v>0</v>
      </c>
      <c r="C5866">
        <v>0</v>
      </c>
      <c r="D5866">
        <v>0</v>
      </c>
      <c r="E5866">
        <f t="shared" si="91"/>
        <v>0</v>
      </c>
      <c r="F5866">
        <v>0</v>
      </c>
      <c r="G5866" s="25"/>
    </row>
    <row r="5867" spans="1:7" x14ac:dyDescent="0.25">
      <c r="A5867" t="s">
        <v>5997</v>
      </c>
      <c r="B5867">
        <v>0</v>
      </c>
      <c r="C5867">
        <v>0</v>
      </c>
      <c r="D5867">
        <v>0</v>
      </c>
      <c r="E5867">
        <f t="shared" si="91"/>
        <v>0</v>
      </c>
      <c r="F5867">
        <v>0</v>
      </c>
      <c r="G5867" s="25"/>
    </row>
    <row r="5868" spans="1:7" x14ac:dyDescent="0.25">
      <c r="A5868" t="s">
        <v>5998</v>
      </c>
      <c r="B5868">
        <v>0</v>
      </c>
      <c r="C5868">
        <v>0</v>
      </c>
      <c r="D5868">
        <v>0</v>
      </c>
      <c r="E5868">
        <f t="shared" si="91"/>
        <v>0</v>
      </c>
      <c r="F5868">
        <v>0</v>
      </c>
      <c r="G5868" s="25"/>
    </row>
    <row r="5869" spans="1:7" x14ac:dyDescent="0.25">
      <c r="A5869" t="s">
        <v>5999</v>
      </c>
      <c r="B5869">
        <v>0</v>
      </c>
      <c r="C5869">
        <v>0</v>
      </c>
      <c r="D5869">
        <v>0</v>
      </c>
      <c r="E5869">
        <f t="shared" si="91"/>
        <v>0</v>
      </c>
      <c r="F5869">
        <v>0</v>
      </c>
      <c r="G5869" s="25"/>
    </row>
    <row r="5870" spans="1:7" x14ac:dyDescent="0.25">
      <c r="A5870" t="s">
        <v>6000</v>
      </c>
      <c r="B5870">
        <v>0</v>
      </c>
      <c r="C5870">
        <v>0</v>
      </c>
      <c r="D5870">
        <v>0</v>
      </c>
      <c r="E5870">
        <f t="shared" si="91"/>
        <v>0</v>
      </c>
      <c r="F5870">
        <v>0</v>
      </c>
      <c r="G5870" s="25"/>
    </row>
    <row r="5871" spans="1:7" x14ac:dyDescent="0.25">
      <c r="A5871" t="s">
        <v>6001</v>
      </c>
      <c r="B5871">
        <v>0</v>
      </c>
      <c r="C5871">
        <v>0</v>
      </c>
      <c r="D5871">
        <v>0</v>
      </c>
      <c r="E5871">
        <f t="shared" si="91"/>
        <v>0</v>
      </c>
      <c r="F5871">
        <v>0</v>
      </c>
      <c r="G5871" s="25"/>
    </row>
    <row r="5872" spans="1:7" x14ac:dyDescent="0.25">
      <c r="A5872" t="s">
        <v>6002</v>
      </c>
      <c r="B5872">
        <v>0</v>
      </c>
      <c r="C5872">
        <v>0</v>
      </c>
      <c r="D5872">
        <v>0</v>
      </c>
      <c r="E5872">
        <f t="shared" si="91"/>
        <v>0</v>
      </c>
      <c r="F5872">
        <v>0</v>
      </c>
      <c r="G5872" s="25"/>
    </row>
    <row r="5873" spans="1:7" x14ac:dyDescent="0.25">
      <c r="A5873" t="s">
        <v>6003</v>
      </c>
      <c r="B5873">
        <v>0</v>
      </c>
      <c r="C5873">
        <v>0</v>
      </c>
      <c r="D5873">
        <v>0</v>
      </c>
      <c r="E5873">
        <f t="shared" si="91"/>
        <v>0</v>
      </c>
      <c r="F5873">
        <v>0</v>
      </c>
      <c r="G5873" s="25"/>
    </row>
    <row r="5874" spans="1:7" x14ac:dyDescent="0.25">
      <c r="A5874" t="s">
        <v>6004</v>
      </c>
      <c r="B5874">
        <v>9.1300000000000008</v>
      </c>
      <c r="C5874">
        <v>88.68</v>
      </c>
      <c r="D5874">
        <v>15.42</v>
      </c>
      <c r="E5874">
        <f t="shared" si="91"/>
        <v>52.050000000000004</v>
      </c>
      <c r="F5874">
        <v>4.16</v>
      </c>
      <c r="G5874" s="25"/>
    </row>
    <row r="5875" spans="1:7" x14ac:dyDescent="0.25">
      <c r="A5875" t="s">
        <v>6005</v>
      </c>
      <c r="B5875">
        <v>165.31</v>
      </c>
      <c r="C5875">
        <v>336.57</v>
      </c>
      <c r="D5875">
        <v>50.42</v>
      </c>
      <c r="E5875">
        <f t="shared" si="91"/>
        <v>193.495</v>
      </c>
      <c r="F5875">
        <v>62.91</v>
      </c>
      <c r="G5875" s="25"/>
    </row>
    <row r="5876" spans="1:7" x14ac:dyDescent="0.25">
      <c r="A5876" t="s">
        <v>6006</v>
      </c>
      <c r="B5876">
        <v>409.57</v>
      </c>
      <c r="C5876">
        <v>506.61</v>
      </c>
      <c r="D5876">
        <v>112.91</v>
      </c>
      <c r="E5876">
        <f t="shared" si="91"/>
        <v>309.76</v>
      </c>
      <c r="F5876">
        <v>250.45</v>
      </c>
      <c r="G5876" s="25"/>
    </row>
    <row r="5877" spans="1:7" x14ac:dyDescent="0.25">
      <c r="A5877" t="s">
        <v>6007</v>
      </c>
      <c r="B5877">
        <v>606.35</v>
      </c>
      <c r="C5877">
        <v>606</v>
      </c>
      <c r="D5877">
        <v>280.69</v>
      </c>
      <c r="E5877">
        <f t="shared" si="91"/>
        <v>443.34500000000003</v>
      </c>
      <c r="F5877">
        <v>435.68</v>
      </c>
      <c r="G5877" s="25"/>
    </row>
    <row r="5878" spans="1:7" x14ac:dyDescent="0.25">
      <c r="A5878" t="s">
        <v>6008</v>
      </c>
      <c r="B5878">
        <v>683.26</v>
      </c>
      <c r="C5878">
        <v>609.71</v>
      </c>
      <c r="D5878">
        <v>418.01</v>
      </c>
      <c r="E5878">
        <f t="shared" si="91"/>
        <v>513.86</v>
      </c>
      <c r="F5878">
        <v>521.12</v>
      </c>
      <c r="G5878" s="25"/>
    </row>
    <row r="5879" spans="1:7" x14ac:dyDescent="0.25">
      <c r="A5879" t="s">
        <v>6009</v>
      </c>
      <c r="B5879">
        <v>711.4</v>
      </c>
      <c r="C5879">
        <v>593.37</v>
      </c>
      <c r="D5879">
        <v>503.34</v>
      </c>
      <c r="E5879">
        <f t="shared" si="91"/>
        <v>548.35500000000002</v>
      </c>
      <c r="F5879">
        <v>552.23</v>
      </c>
      <c r="G5879" s="25"/>
    </row>
    <row r="5880" spans="1:7" x14ac:dyDescent="0.25">
      <c r="A5880" t="s">
        <v>6010</v>
      </c>
      <c r="B5880">
        <v>671.28</v>
      </c>
      <c r="C5880">
        <v>540.19000000000005</v>
      </c>
      <c r="D5880">
        <v>530.19000000000005</v>
      </c>
      <c r="E5880">
        <f t="shared" si="91"/>
        <v>535.19000000000005</v>
      </c>
      <c r="F5880">
        <v>517.41999999999996</v>
      </c>
      <c r="G5880" s="25"/>
    </row>
    <row r="5881" spans="1:7" x14ac:dyDescent="0.25">
      <c r="A5881" t="s">
        <v>6011</v>
      </c>
      <c r="B5881">
        <v>658.34</v>
      </c>
      <c r="C5881">
        <v>496.79</v>
      </c>
      <c r="D5881">
        <v>550.66</v>
      </c>
      <c r="E5881">
        <f t="shared" si="91"/>
        <v>523.72500000000002</v>
      </c>
      <c r="F5881">
        <v>506.17</v>
      </c>
      <c r="G5881" s="25"/>
    </row>
    <row r="5882" spans="1:7" x14ac:dyDescent="0.25">
      <c r="A5882" t="s">
        <v>6012</v>
      </c>
      <c r="B5882">
        <v>660.54</v>
      </c>
      <c r="C5882">
        <v>438.47</v>
      </c>
      <c r="D5882">
        <v>579.89</v>
      </c>
      <c r="E5882">
        <f t="shared" si="91"/>
        <v>509.18</v>
      </c>
      <c r="F5882">
        <v>505.98</v>
      </c>
      <c r="G5882" s="25"/>
    </row>
    <row r="5883" spans="1:7" x14ac:dyDescent="0.25">
      <c r="A5883" t="s">
        <v>6013</v>
      </c>
      <c r="B5883">
        <v>624.34</v>
      </c>
      <c r="C5883">
        <v>327.20999999999998</v>
      </c>
      <c r="D5883">
        <v>597.82000000000005</v>
      </c>
      <c r="E5883">
        <f t="shared" si="91"/>
        <v>462.51499999999999</v>
      </c>
      <c r="F5883">
        <v>461.25</v>
      </c>
      <c r="G5883" s="25"/>
    </row>
    <row r="5884" spans="1:7" x14ac:dyDescent="0.25">
      <c r="A5884" t="s">
        <v>6014</v>
      </c>
      <c r="B5884">
        <v>265.20999999999998</v>
      </c>
      <c r="C5884">
        <v>191.43</v>
      </c>
      <c r="D5884">
        <v>290.77</v>
      </c>
      <c r="E5884">
        <f t="shared" si="91"/>
        <v>241.1</v>
      </c>
      <c r="F5884">
        <v>171.28</v>
      </c>
      <c r="G5884" s="25"/>
    </row>
    <row r="5885" spans="1:7" x14ac:dyDescent="0.25">
      <c r="A5885" t="s">
        <v>6015</v>
      </c>
      <c r="B5885">
        <v>53.23</v>
      </c>
      <c r="C5885">
        <v>57.37</v>
      </c>
      <c r="D5885">
        <v>57.37</v>
      </c>
      <c r="E5885">
        <f t="shared" si="91"/>
        <v>57.37</v>
      </c>
      <c r="F5885">
        <v>30.09</v>
      </c>
      <c r="G5885" s="25"/>
    </row>
    <row r="5886" spans="1:7" x14ac:dyDescent="0.25">
      <c r="A5886" t="s">
        <v>6016</v>
      </c>
      <c r="B5886">
        <v>35.33</v>
      </c>
      <c r="C5886">
        <v>35.119999999999997</v>
      </c>
      <c r="D5886">
        <v>72.73</v>
      </c>
      <c r="E5886">
        <f t="shared" si="91"/>
        <v>53.924999999999997</v>
      </c>
      <c r="F5886">
        <v>11.86</v>
      </c>
      <c r="G5886" s="25"/>
    </row>
    <row r="5887" spans="1:7" x14ac:dyDescent="0.25">
      <c r="A5887" t="s">
        <v>6017</v>
      </c>
      <c r="B5887">
        <v>0</v>
      </c>
      <c r="C5887">
        <v>0</v>
      </c>
      <c r="D5887">
        <v>0</v>
      </c>
      <c r="E5887">
        <f t="shared" si="91"/>
        <v>0</v>
      </c>
      <c r="F5887">
        <v>0</v>
      </c>
      <c r="G5887" s="25"/>
    </row>
    <row r="5888" spans="1:7" x14ac:dyDescent="0.25">
      <c r="A5888" t="s">
        <v>6018</v>
      </c>
      <c r="B5888">
        <v>0</v>
      </c>
      <c r="C5888">
        <v>0</v>
      </c>
      <c r="D5888">
        <v>0</v>
      </c>
      <c r="E5888">
        <f t="shared" si="91"/>
        <v>0</v>
      </c>
      <c r="F5888">
        <v>0</v>
      </c>
      <c r="G5888" s="25"/>
    </row>
    <row r="5889" spans="1:7" x14ac:dyDescent="0.25">
      <c r="A5889" t="s">
        <v>6019</v>
      </c>
      <c r="B5889">
        <v>0</v>
      </c>
      <c r="C5889">
        <v>0</v>
      </c>
      <c r="D5889">
        <v>0</v>
      </c>
      <c r="E5889">
        <f t="shared" si="91"/>
        <v>0</v>
      </c>
      <c r="F5889">
        <v>0</v>
      </c>
      <c r="G5889" s="25"/>
    </row>
    <row r="5890" spans="1:7" x14ac:dyDescent="0.25">
      <c r="A5890" t="s">
        <v>6020</v>
      </c>
      <c r="B5890">
        <v>0</v>
      </c>
      <c r="C5890">
        <v>0</v>
      </c>
      <c r="D5890">
        <v>0</v>
      </c>
      <c r="E5890">
        <f t="shared" si="91"/>
        <v>0</v>
      </c>
      <c r="F5890">
        <v>0</v>
      </c>
      <c r="G5890" s="25"/>
    </row>
    <row r="5891" spans="1:7" x14ac:dyDescent="0.25">
      <c r="A5891" t="s">
        <v>6021</v>
      </c>
      <c r="B5891">
        <v>0</v>
      </c>
      <c r="C5891">
        <v>0</v>
      </c>
      <c r="D5891">
        <v>0</v>
      </c>
      <c r="E5891">
        <f t="shared" si="91"/>
        <v>0</v>
      </c>
      <c r="F5891">
        <v>0</v>
      </c>
      <c r="G5891" s="25"/>
    </row>
    <row r="5892" spans="1:7" x14ac:dyDescent="0.25">
      <c r="A5892" t="s">
        <v>6022</v>
      </c>
      <c r="B5892">
        <v>0</v>
      </c>
      <c r="C5892">
        <v>0</v>
      </c>
      <c r="D5892">
        <v>0</v>
      </c>
      <c r="E5892">
        <f t="shared" si="91"/>
        <v>0</v>
      </c>
      <c r="F5892">
        <v>0</v>
      </c>
      <c r="G5892" s="25"/>
    </row>
    <row r="5893" spans="1:7" x14ac:dyDescent="0.25">
      <c r="A5893" t="s">
        <v>6023</v>
      </c>
      <c r="B5893">
        <v>0</v>
      </c>
      <c r="C5893">
        <v>0</v>
      </c>
      <c r="D5893">
        <v>0</v>
      </c>
      <c r="E5893">
        <f t="shared" si="91"/>
        <v>0</v>
      </c>
      <c r="F5893">
        <v>0</v>
      </c>
      <c r="G5893" s="25"/>
    </row>
    <row r="5894" spans="1:7" x14ac:dyDescent="0.25">
      <c r="A5894" t="s">
        <v>6024</v>
      </c>
      <c r="B5894">
        <v>0</v>
      </c>
      <c r="C5894">
        <v>0</v>
      </c>
      <c r="D5894">
        <v>0</v>
      </c>
      <c r="E5894">
        <f t="shared" si="91"/>
        <v>0</v>
      </c>
      <c r="F5894">
        <v>0</v>
      </c>
      <c r="G5894" s="25"/>
    </row>
    <row r="5895" spans="1:7" x14ac:dyDescent="0.25">
      <c r="A5895" t="s">
        <v>6025</v>
      </c>
      <c r="B5895">
        <v>0</v>
      </c>
      <c r="C5895">
        <v>0</v>
      </c>
      <c r="D5895">
        <v>0</v>
      </c>
      <c r="E5895">
        <f t="shared" si="91"/>
        <v>0</v>
      </c>
      <c r="F5895">
        <v>0</v>
      </c>
      <c r="G5895" s="25"/>
    </row>
    <row r="5896" spans="1:7" x14ac:dyDescent="0.25">
      <c r="A5896" t="s">
        <v>6026</v>
      </c>
      <c r="B5896">
        <v>0</v>
      </c>
      <c r="C5896">
        <v>0</v>
      </c>
      <c r="D5896">
        <v>0</v>
      </c>
      <c r="E5896">
        <f t="shared" si="91"/>
        <v>0</v>
      </c>
      <c r="F5896">
        <v>0</v>
      </c>
      <c r="G5896" s="25"/>
    </row>
    <row r="5897" spans="1:7" x14ac:dyDescent="0.25">
      <c r="A5897" t="s">
        <v>6027</v>
      </c>
      <c r="B5897">
        <v>0</v>
      </c>
      <c r="C5897">
        <v>0</v>
      </c>
      <c r="D5897">
        <v>0</v>
      </c>
      <c r="E5897">
        <f t="shared" si="91"/>
        <v>0</v>
      </c>
      <c r="F5897">
        <v>0</v>
      </c>
      <c r="G5897" s="25"/>
    </row>
    <row r="5898" spans="1:7" x14ac:dyDescent="0.25">
      <c r="A5898" t="s">
        <v>6028</v>
      </c>
      <c r="B5898">
        <v>9.81</v>
      </c>
      <c r="C5898">
        <v>14.36</v>
      </c>
      <c r="D5898">
        <v>10.83</v>
      </c>
      <c r="E5898">
        <f t="shared" si="91"/>
        <v>12.594999999999999</v>
      </c>
      <c r="F5898">
        <v>2.48</v>
      </c>
      <c r="G5898" s="25"/>
    </row>
    <row r="5899" spans="1:7" x14ac:dyDescent="0.25">
      <c r="A5899" t="s">
        <v>6029</v>
      </c>
      <c r="B5899">
        <v>17.47</v>
      </c>
      <c r="C5899">
        <v>19.07</v>
      </c>
      <c r="D5899">
        <v>18.739999999999998</v>
      </c>
      <c r="E5899">
        <f t="shared" si="91"/>
        <v>18.905000000000001</v>
      </c>
      <c r="F5899">
        <v>8.7899999999999991</v>
      </c>
      <c r="G5899" s="25"/>
    </row>
    <row r="5900" spans="1:7" x14ac:dyDescent="0.25">
      <c r="A5900" t="s">
        <v>6030</v>
      </c>
      <c r="B5900">
        <v>167.89</v>
      </c>
      <c r="C5900">
        <v>185.68</v>
      </c>
      <c r="D5900">
        <v>147.94999999999999</v>
      </c>
      <c r="E5900">
        <f t="shared" si="91"/>
        <v>166.815</v>
      </c>
      <c r="F5900">
        <v>102.91</v>
      </c>
      <c r="G5900" s="25"/>
    </row>
    <row r="5901" spans="1:7" x14ac:dyDescent="0.25">
      <c r="A5901" t="s">
        <v>6031</v>
      </c>
      <c r="B5901">
        <v>48.73</v>
      </c>
      <c r="C5901">
        <v>52.55</v>
      </c>
      <c r="D5901">
        <v>52.55</v>
      </c>
      <c r="E5901">
        <f t="shared" si="91"/>
        <v>52.55</v>
      </c>
      <c r="F5901">
        <v>27.37</v>
      </c>
      <c r="G5901" s="25"/>
    </row>
    <row r="5902" spans="1:7" x14ac:dyDescent="0.25">
      <c r="A5902" t="s">
        <v>6032</v>
      </c>
      <c r="B5902">
        <v>772.08</v>
      </c>
      <c r="C5902">
        <v>680.54</v>
      </c>
      <c r="D5902">
        <v>435.98</v>
      </c>
      <c r="E5902">
        <f t="shared" ref="E5902:E5965" si="92">(C5902+D5902)/2</f>
        <v>558.26</v>
      </c>
      <c r="F5902">
        <v>601.11</v>
      </c>
      <c r="G5902" s="25"/>
    </row>
    <row r="5903" spans="1:7" x14ac:dyDescent="0.25">
      <c r="A5903" t="s">
        <v>6033</v>
      </c>
      <c r="B5903">
        <v>814.78</v>
      </c>
      <c r="C5903">
        <v>659.91</v>
      </c>
      <c r="D5903">
        <v>541.12</v>
      </c>
      <c r="E5903">
        <f t="shared" si="92"/>
        <v>600.51499999999999</v>
      </c>
      <c r="F5903">
        <v>651.82000000000005</v>
      </c>
      <c r="G5903" s="25"/>
    </row>
    <row r="5904" spans="1:7" x14ac:dyDescent="0.25">
      <c r="A5904" t="s">
        <v>6034</v>
      </c>
      <c r="B5904">
        <v>733.32</v>
      </c>
      <c r="C5904">
        <v>570.04999999999995</v>
      </c>
      <c r="D5904">
        <v>558.22</v>
      </c>
      <c r="E5904">
        <f t="shared" si="92"/>
        <v>564.13499999999999</v>
      </c>
      <c r="F5904">
        <v>583.09</v>
      </c>
      <c r="G5904" s="25"/>
    </row>
    <row r="5905" spans="1:7" x14ac:dyDescent="0.25">
      <c r="A5905" t="s">
        <v>6035</v>
      </c>
      <c r="B5905">
        <v>340.94</v>
      </c>
      <c r="C5905">
        <v>328.84</v>
      </c>
      <c r="D5905">
        <v>337.62</v>
      </c>
      <c r="E5905">
        <f t="shared" si="92"/>
        <v>333.23</v>
      </c>
      <c r="F5905">
        <v>228.71</v>
      </c>
      <c r="G5905" s="25"/>
    </row>
    <row r="5906" spans="1:7" x14ac:dyDescent="0.25">
      <c r="A5906" t="s">
        <v>6036</v>
      </c>
      <c r="B5906">
        <v>530.02</v>
      </c>
      <c r="C5906">
        <v>394.18</v>
      </c>
      <c r="D5906">
        <v>483.36</v>
      </c>
      <c r="E5906">
        <f t="shared" si="92"/>
        <v>438.77</v>
      </c>
      <c r="F5906">
        <v>396.3</v>
      </c>
      <c r="G5906" s="25"/>
    </row>
    <row r="5907" spans="1:7" x14ac:dyDescent="0.25">
      <c r="A5907" t="s">
        <v>6037</v>
      </c>
      <c r="B5907">
        <v>687.04</v>
      </c>
      <c r="C5907">
        <v>326.7</v>
      </c>
      <c r="D5907">
        <v>654.44000000000005</v>
      </c>
      <c r="E5907">
        <f t="shared" si="92"/>
        <v>490.57000000000005</v>
      </c>
      <c r="F5907">
        <v>510.81</v>
      </c>
      <c r="G5907" s="25"/>
    </row>
    <row r="5908" spans="1:7" x14ac:dyDescent="0.25">
      <c r="A5908" t="s">
        <v>6038</v>
      </c>
      <c r="B5908">
        <v>474.99</v>
      </c>
      <c r="C5908">
        <v>154.35</v>
      </c>
      <c r="D5908">
        <v>538.96</v>
      </c>
      <c r="E5908">
        <f t="shared" si="92"/>
        <v>346.65500000000003</v>
      </c>
      <c r="F5908">
        <v>315.74</v>
      </c>
      <c r="G5908" s="25"/>
    </row>
    <row r="5909" spans="1:7" x14ac:dyDescent="0.25">
      <c r="A5909" t="s">
        <v>6039</v>
      </c>
      <c r="B5909">
        <v>221.12</v>
      </c>
      <c r="C5909">
        <v>48.86</v>
      </c>
      <c r="D5909">
        <v>350.26</v>
      </c>
      <c r="E5909">
        <f t="shared" si="92"/>
        <v>199.56</v>
      </c>
      <c r="F5909">
        <v>111.1</v>
      </c>
      <c r="G5909" s="25"/>
    </row>
    <row r="5910" spans="1:7" x14ac:dyDescent="0.25">
      <c r="A5910" t="s">
        <v>6040</v>
      </c>
      <c r="B5910">
        <v>35.770000000000003</v>
      </c>
      <c r="C5910">
        <v>33.450000000000003</v>
      </c>
      <c r="D5910">
        <v>108.53</v>
      </c>
      <c r="E5910">
        <f t="shared" si="92"/>
        <v>70.990000000000009</v>
      </c>
      <c r="F5910">
        <v>11.19</v>
      </c>
      <c r="G5910" s="25"/>
    </row>
    <row r="5911" spans="1:7" x14ac:dyDescent="0.25">
      <c r="A5911" t="s">
        <v>6041</v>
      </c>
      <c r="B5911">
        <v>0</v>
      </c>
      <c r="C5911">
        <v>0</v>
      </c>
      <c r="D5911">
        <v>0</v>
      </c>
      <c r="E5911">
        <f t="shared" si="92"/>
        <v>0</v>
      </c>
      <c r="F5911">
        <v>0</v>
      </c>
      <c r="G5911" s="25"/>
    </row>
    <row r="5912" spans="1:7" x14ac:dyDescent="0.25">
      <c r="A5912" t="s">
        <v>6042</v>
      </c>
      <c r="B5912">
        <v>0</v>
      </c>
      <c r="C5912">
        <v>0</v>
      </c>
      <c r="D5912">
        <v>0</v>
      </c>
      <c r="E5912">
        <f t="shared" si="92"/>
        <v>0</v>
      </c>
      <c r="F5912">
        <v>0</v>
      </c>
      <c r="G5912" s="25"/>
    </row>
    <row r="5913" spans="1:7" x14ac:dyDescent="0.25">
      <c r="A5913" t="s">
        <v>6043</v>
      </c>
      <c r="B5913">
        <v>0</v>
      </c>
      <c r="C5913">
        <v>0</v>
      </c>
      <c r="D5913">
        <v>0</v>
      </c>
      <c r="E5913">
        <f t="shared" si="92"/>
        <v>0</v>
      </c>
      <c r="F5913">
        <v>0</v>
      </c>
      <c r="G5913" s="25"/>
    </row>
    <row r="5914" spans="1:7" x14ac:dyDescent="0.25">
      <c r="A5914" t="s">
        <v>6044</v>
      </c>
      <c r="B5914">
        <v>0</v>
      </c>
      <c r="C5914">
        <v>0</v>
      </c>
      <c r="D5914">
        <v>0</v>
      </c>
      <c r="E5914">
        <f t="shared" si="92"/>
        <v>0</v>
      </c>
      <c r="F5914">
        <v>0</v>
      </c>
      <c r="G5914" s="25"/>
    </row>
    <row r="5915" spans="1:7" x14ac:dyDescent="0.25">
      <c r="A5915" t="s">
        <v>6045</v>
      </c>
      <c r="B5915">
        <v>0</v>
      </c>
      <c r="C5915">
        <v>0</v>
      </c>
      <c r="D5915">
        <v>0</v>
      </c>
      <c r="E5915">
        <f t="shared" si="92"/>
        <v>0</v>
      </c>
      <c r="F5915">
        <v>0</v>
      </c>
      <c r="G5915" s="25"/>
    </row>
    <row r="5916" spans="1:7" x14ac:dyDescent="0.25">
      <c r="A5916" t="s">
        <v>6046</v>
      </c>
      <c r="B5916">
        <v>0</v>
      </c>
      <c r="C5916">
        <v>0</v>
      </c>
      <c r="D5916">
        <v>0</v>
      </c>
      <c r="E5916">
        <f t="shared" si="92"/>
        <v>0</v>
      </c>
      <c r="F5916">
        <v>0</v>
      </c>
      <c r="G5916" s="25"/>
    </row>
    <row r="5917" spans="1:7" x14ac:dyDescent="0.25">
      <c r="A5917" t="s">
        <v>6047</v>
      </c>
      <c r="B5917">
        <v>0</v>
      </c>
      <c r="C5917">
        <v>0</v>
      </c>
      <c r="D5917">
        <v>0</v>
      </c>
      <c r="E5917">
        <f t="shared" si="92"/>
        <v>0</v>
      </c>
      <c r="F5917">
        <v>0</v>
      </c>
      <c r="G5917" s="25"/>
    </row>
    <row r="5918" spans="1:7" x14ac:dyDescent="0.25">
      <c r="A5918" t="s">
        <v>6048</v>
      </c>
      <c r="B5918">
        <v>0</v>
      </c>
      <c r="C5918">
        <v>0</v>
      </c>
      <c r="D5918">
        <v>0</v>
      </c>
      <c r="E5918">
        <f t="shared" si="92"/>
        <v>0</v>
      </c>
      <c r="F5918">
        <v>0</v>
      </c>
      <c r="G5918" s="25"/>
    </row>
    <row r="5919" spans="1:7" x14ac:dyDescent="0.25">
      <c r="A5919" t="s">
        <v>6049</v>
      </c>
      <c r="B5919">
        <v>0</v>
      </c>
      <c r="C5919">
        <v>0</v>
      </c>
      <c r="D5919">
        <v>0</v>
      </c>
      <c r="E5919">
        <f t="shared" si="92"/>
        <v>0</v>
      </c>
      <c r="F5919">
        <v>0</v>
      </c>
      <c r="G5919" s="25"/>
    </row>
    <row r="5920" spans="1:7" x14ac:dyDescent="0.25">
      <c r="A5920" t="s">
        <v>6050</v>
      </c>
      <c r="B5920">
        <v>0</v>
      </c>
      <c r="C5920">
        <v>0</v>
      </c>
      <c r="D5920">
        <v>0</v>
      </c>
      <c r="E5920">
        <f t="shared" si="92"/>
        <v>0</v>
      </c>
      <c r="F5920">
        <v>0</v>
      </c>
      <c r="G5920" s="25"/>
    </row>
    <row r="5921" spans="1:7" x14ac:dyDescent="0.25">
      <c r="A5921" t="s">
        <v>6051</v>
      </c>
      <c r="B5921">
        <v>0</v>
      </c>
      <c r="C5921">
        <v>0</v>
      </c>
      <c r="D5921">
        <v>0</v>
      </c>
      <c r="E5921">
        <f t="shared" si="92"/>
        <v>0</v>
      </c>
      <c r="F5921">
        <v>0</v>
      </c>
      <c r="G5921" s="25"/>
    </row>
    <row r="5922" spans="1:7" x14ac:dyDescent="0.25">
      <c r="A5922" t="s">
        <v>6052</v>
      </c>
      <c r="B5922">
        <v>10.49</v>
      </c>
      <c r="C5922">
        <v>27.49</v>
      </c>
      <c r="D5922">
        <v>12.38</v>
      </c>
      <c r="E5922">
        <f t="shared" si="92"/>
        <v>19.934999999999999</v>
      </c>
      <c r="F5922">
        <v>3.04</v>
      </c>
      <c r="G5922" s="25"/>
    </row>
    <row r="5923" spans="1:7" x14ac:dyDescent="0.25">
      <c r="A5923" t="s">
        <v>6053</v>
      </c>
      <c r="B5923">
        <v>123.09</v>
      </c>
      <c r="C5923">
        <v>199.66</v>
      </c>
      <c r="D5923">
        <v>77.23</v>
      </c>
      <c r="E5923">
        <f t="shared" si="92"/>
        <v>138.44499999999999</v>
      </c>
      <c r="F5923">
        <v>61.36</v>
      </c>
      <c r="G5923" s="25"/>
    </row>
    <row r="5924" spans="1:7" x14ac:dyDescent="0.25">
      <c r="A5924" t="s">
        <v>6054</v>
      </c>
      <c r="B5924">
        <v>343.47</v>
      </c>
      <c r="C5924">
        <v>410.14</v>
      </c>
      <c r="D5924">
        <v>133.84</v>
      </c>
      <c r="E5924">
        <f t="shared" si="92"/>
        <v>271.99</v>
      </c>
      <c r="F5924">
        <v>221.79</v>
      </c>
      <c r="G5924" s="25"/>
    </row>
    <row r="5925" spans="1:7" x14ac:dyDescent="0.25">
      <c r="A5925" t="s">
        <v>6055</v>
      </c>
      <c r="B5925">
        <v>423.92</v>
      </c>
      <c r="C5925">
        <v>426.46</v>
      </c>
      <c r="D5925">
        <v>270.42</v>
      </c>
      <c r="E5925">
        <f t="shared" si="92"/>
        <v>348.44</v>
      </c>
      <c r="F5925">
        <v>301.91000000000003</v>
      </c>
      <c r="G5925" s="25"/>
    </row>
    <row r="5926" spans="1:7" x14ac:dyDescent="0.25">
      <c r="A5926" t="s">
        <v>6056</v>
      </c>
      <c r="B5926">
        <v>609.35</v>
      </c>
      <c r="C5926">
        <v>548.97</v>
      </c>
      <c r="D5926">
        <v>397.35</v>
      </c>
      <c r="E5926">
        <f t="shared" si="92"/>
        <v>473.16</v>
      </c>
      <c r="F5926">
        <v>463.5</v>
      </c>
      <c r="G5926" s="25"/>
    </row>
    <row r="5927" spans="1:7" x14ac:dyDescent="0.25">
      <c r="A5927" t="s">
        <v>6057</v>
      </c>
      <c r="B5927">
        <v>905.18</v>
      </c>
      <c r="C5927">
        <v>714.81</v>
      </c>
      <c r="D5927">
        <v>574.39</v>
      </c>
      <c r="E5927">
        <f t="shared" si="92"/>
        <v>644.59999999999991</v>
      </c>
      <c r="F5927">
        <v>717.38</v>
      </c>
      <c r="G5927" s="25"/>
    </row>
    <row r="5928" spans="1:7" x14ac:dyDescent="0.25">
      <c r="A5928" t="s">
        <v>6058</v>
      </c>
      <c r="B5928">
        <v>687.28</v>
      </c>
      <c r="C5928">
        <v>545.77</v>
      </c>
      <c r="D5928">
        <v>536.02</v>
      </c>
      <c r="E5928">
        <f t="shared" si="92"/>
        <v>540.89499999999998</v>
      </c>
      <c r="F5928">
        <v>533.79</v>
      </c>
      <c r="G5928" s="25"/>
    </row>
    <row r="5929" spans="1:7" x14ac:dyDescent="0.25">
      <c r="A5929" t="s">
        <v>6059</v>
      </c>
      <c r="B5929">
        <v>925.47</v>
      </c>
      <c r="C5929">
        <v>605.98</v>
      </c>
      <c r="D5929">
        <v>711.39</v>
      </c>
      <c r="E5929">
        <f t="shared" si="92"/>
        <v>658.68499999999995</v>
      </c>
      <c r="F5929">
        <v>735.85</v>
      </c>
      <c r="G5929" s="25"/>
    </row>
    <row r="5930" spans="1:7" x14ac:dyDescent="0.25">
      <c r="A5930" t="s">
        <v>6060</v>
      </c>
      <c r="B5930">
        <v>408.33</v>
      </c>
      <c r="C5930">
        <v>347.04</v>
      </c>
      <c r="D5930">
        <v>392.69</v>
      </c>
      <c r="E5930">
        <f t="shared" si="92"/>
        <v>369.86500000000001</v>
      </c>
      <c r="F5930">
        <v>286.39999999999998</v>
      </c>
      <c r="G5930" s="25"/>
    </row>
    <row r="5931" spans="1:7" x14ac:dyDescent="0.25">
      <c r="A5931" t="s">
        <v>6061</v>
      </c>
      <c r="B5931">
        <v>132.07</v>
      </c>
      <c r="C5931">
        <v>141.4</v>
      </c>
      <c r="D5931">
        <v>141.4</v>
      </c>
      <c r="E5931">
        <f t="shared" si="92"/>
        <v>141.4</v>
      </c>
      <c r="F5931">
        <v>78.91</v>
      </c>
      <c r="G5931" s="25"/>
    </row>
    <row r="5932" spans="1:7" x14ac:dyDescent="0.25">
      <c r="A5932" t="s">
        <v>6062</v>
      </c>
      <c r="B5932">
        <v>160.27000000000001</v>
      </c>
      <c r="C5932">
        <v>153.5</v>
      </c>
      <c r="D5932">
        <v>172.89</v>
      </c>
      <c r="E5932">
        <f t="shared" si="92"/>
        <v>163.19499999999999</v>
      </c>
      <c r="F5932">
        <v>98.24</v>
      </c>
      <c r="G5932" s="25"/>
    </row>
    <row r="5933" spans="1:7" x14ac:dyDescent="0.25">
      <c r="A5933" t="s">
        <v>6063</v>
      </c>
      <c r="B5933">
        <v>82.33</v>
      </c>
      <c r="C5933">
        <v>81.38</v>
      </c>
      <c r="D5933">
        <v>92.74</v>
      </c>
      <c r="E5933">
        <f t="shared" si="92"/>
        <v>87.06</v>
      </c>
      <c r="F5933">
        <v>47.18</v>
      </c>
      <c r="G5933" s="25"/>
    </row>
    <row r="5934" spans="1:7" x14ac:dyDescent="0.25">
      <c r="A5934" t="s">
        <v>6064</v>
      </c>
      <c r="B5934">
        <v>24.94</v>
      </c>
      <c r="C5934">
        <v>25.86</v>
      </c>
      <c r="D5934">
        <v>38.61</v>
      </c>
      <c r="E5934">
        <f t="shared" si="92"/>
        <v>32.234999999999999</v>
      </c>
      <c r="F5934">
        <v>8.16</v>
      </c>
      <c r="G5934" s="25"/>
    </row>
    <row r="5935" spans="1:7" x14ac:dyDescent="0.25">
      <c r="A5935" t="s">
        <v>6065</v>
      </c>
      <c r="B5935">
        <v>0</v>
      </c>
      <c r="C5935">
        <v>0</v>
      </c>
      <c r="D5935">
        <v>0</v>
      </c>
      <c r="E5935">
        <f t="shared" si="92"/>
        <v>0</v>
      </c>
      <c r="F5935">
        <v>0</v>
      </c>
      <c r="G5935" s="25"/>
    </row>
    <row r="5936" spans="1:7" x14ac:dyDescent="0.25">
      <c r="A5936" t="s">
        <v>6066</v>
      </c>
      <c r="B5936">
        <v>0</v>
      </c>
      <c r="C5936">
        <v>0</v>
      </c>
      <c r="D5936">
        <v>0</v>
      </c>
      <c r="E5936">
        <f t="shared" si="92"/>
        <v>0</v>
      </c>
      <c r="F5936">
        <v>0</v>
      </c>
      <c r="G5936" s="25"/>
    </row>
    <row r="5937" spans="1:7" x14ac:dyDescent="0.25">
      <c r="A5937" t="s">
        <v>6067</v>
      </c>
      <c r="B5937">
        <v>0</v>
      </c>
      <c r="C5937">
        <v>0</v>
      </c>
      <c r="D5937">
        <v>0</v>
      </c>
      <c r="E5937">
        <f t="shared" si="92"/>
        <v>0</v>
      </c>
      <c r="F5937">
        <v>0</v>
      </c>
      <c r="G5937" s="25"/>
    </row>
    <row r="5938" spans="1:7" x14ac:dyDescent="0.25">
      <c r="A5938" t="s">
        <v>6068</v>
      </c>
      <c r="B5938">
        <v>0</v>
      </c>
      <c r="C5938">
        <v>0</v>
      </c>
      <c r="D5938">
        <v>0</v>
      </c>
      <c r="E5938">
        <f t="shared" si="92"/>
        <v>0</v>
      </c>
      <c r="F5938">
        <v>0</v>
      </c>
      <c r="G5938" s="25"/>
    </row>
    <row r="5939" spans="1:7" x14ac:dyDescent="0.25">
      <c r="A5939" t="s">
        <v>6069</v>
      </c>
      <c r="B5939">
        <v>0</v>
      </c>
      <c r="C5939">
        <v>0</v>
      </c>
      <c r="D5939">
        <v>0</v>
      </c>
      <c r="E5939">
        <f t="shared" si="92"/>
        <v>0</v>
      </c>
      <c r="F5939">
        <v>0</v>
      </c>
      <c r="G5939" s="25"/>
    </row>
    <row r="5940" spans="1:7" x14ac:dyDescent="0.25">
      <c r="A5940" t="s">
        <v>6070</v>
      </c>
      <c r="B5940">
        <v>0</v>
      </c>
      <c r="C5940">
        <v>0</v>
      </c>
      <c r="D5940">
        <v>0</v>
      </c>
      <c r="E5940">
        <f t="shared" si="92"/>
        <v>0</v>
      </c>
      <c r="F5940">
        <v>0</v>
      </c>
      <c r="G5940" s="25"/>
    </row>
    <row r="5941" spans="1:7" x14ac:dyDescent="0.25">
      <c r="A5941" t="s">
        <v>6071</v>
      </c>
      <c r="B5941">
        <v>0</v>
      </c>
      <c r="C5941">
        <v>0</v>
      </c>
      <c r="D5941">
        <v>0</v>
      </c>
      <c r="E5941">
        <f t="shared" si="92"/>
        <v>0</v>
      </c>
      <c r="F5941">
        <v>0</v>
      </c>
      <c r="G5941" s="25"/>
    </row>
    <row r="5942" spans="1:7" x14ac:dyDescent="0.25">
      <c r="A5942" t="s">
        <v>6072</v>
      </c>
      <c r="B5942">
        <v>0</v>
      </c>
      <c r="C5942">
        <v>0</v>
      </c>
      <c r="D5942">
        <v>0</v>
      </c>
      <c r="E5942">
        <f t="shared" si="92"/>
        <v>0</v>
      </c>
      <c r="F5942">
        <v>0</v>
      </c>
      <c r="G5942" s="25"/>
    </row>
    <row r="5943" spans="1:7" x14ac:dyDescent="0.25">
      <c r="A5943" t="s">
        <v>6073</v>
      </c>
      <c r="B5943">
        <v>0</v>
      </c>
      <c r="C5943">
        <v>0</v>
      </c>
      <c r="D5943">
        <v>0</v>
      </c>
      <c r="E5943">
        <f t="shared" si="92"/>
        <v>0</v>
      </c>
      <c r="F5943">
        <v>0</v>
      </c>
      <c r="G5943" s="25"/>
    </row>
    <row r="5944" spans="1:7" x14ac:dyDescent="0.25">
      <c r="A5944" t="s">
        <v>6074</v>
      </c>
      <c r="B5944">
        <v>0</v>
      </c>
      <c r="C5944">
        <v>0</v>
      </c>
      <c r="D5944">
        <v>0</v>
      </c>
      <c r="E5944">
        <f t="shared" si="92"/>
        <v>0</v>
      </c>
      <c r="F5944">
        <v>0</v>
      </c>
      <c r="G5944" s="25"/>
    </row>
    <row r="5945" spans="1:7" x14ac:dyDescent="0.25">
      <c r="A5945" t="s">
        <v>6075</v>
      </c>
      <c r="B5945">
        <v>0</v>
      </c>
      <c r="C5945">
        <v>0</v>
      </c>
      <c r="D5945">
        <v>0</v>
      </c>
      <c r="E5945">
        <f t="shared" si="92"/>
        <v>0</v>
      </c>
      <c r="F5945">
        <v>0</v>
      </c>
      <c r="G5945" s="25"/>
    </row>
    <row r="5946" spans="1:7" x14ac:dyDescent="0.25">
      <c r="A5946" t="s">
        <v>6076</v>
      </c>
      <c r="B5946">
        <v>4.63</v>
      </c>
      <c r="C5946">
        <v>5.21</v>
      </c>
      <c r="D5946">
        <v>5.09</v>
      </c>
      <c r="E5946">
        <f t="shared" si="92"/>
        <v>5.15</v>
      </c>
      <c r="F5946">
        <v>0.51</v>
      </c>
      <c r="G5946" s="25"/>
    </row>
    <row r="5947" spans="1:7" x14ac:dyDescent="0.25">
      <c r="A5947" t="s">
        <v>6077</v>
      </c>
      <c r="B5947">
        <v>44.92</v>
      </c>
      <c r="C5947">
        <v>49.67</v>
      </c>
      <c r="D5947">
        <v>46.78</v>
      </c>
      <c r="E5947">
        <f t="shared" si="92"/>
        <v>48.225000000000001</v>
      </c>
      <c r="F5947">
        <v>24.82</v>
      </c>
      <c r="G5947" s="25"/>
    </row>
    <row r="5948" spans="1:7" x14ac:dyDescent="0.25">
      <c r="A5948" t="s">
        <v>6078</v>
      </c>
      <c r="B5948">
        <v>279.05</v>
      </c>
      <c r="C5948">
        <v>324.01</v>
      </c>
      <c r="D5948">
        <v>149.66999999999999</v>
      </c>
      <c r="E5948">
        <f t="shared" si="92"/>
        <v>236.83999999999997</v>
      </c>
      <c r="F5948">
        <v>180.92</v>
      </c>
      <c r="G5948" s="25"/>
    </row>
    <row r="5949" spans="1:7" x14ac:dyDescent="0.25">
      <c r="A5949" t="s">
        <v>6079</v>
      </c>
      <c r="B5949">
        <v>579.74</v>
      </c>
      <c r="C5949">
        <v>571.77</v>
      </c>
      <c r="D5949">
        <v>273.60000000000002</v>
      </c>
      <c r="E5949">
        <f t="shared" si="92"/>
        <v>422.685</v>
      </c>
      <c r="F5949">
        <v>427.79</v>
      </c>
      <c r="G5949" s="25"/>
    </row>
    <row r="5950" spans="1:7" x14ac:dyDescent="0.25">
      <c r="A5950" t="s">
        <v>6080</v>
      </c>
      <c r="B5950">
        <v>208.63</v>
      </c>
      <c r="C5950">
        <v>220.19</v>
      </c>
      <c r="D5950">
        <v>216.38</v>
      </c>
      <c r="E5950">
        <f t="shared" si="92"/>
        <v>218.285</v>
      </c>
      <c r="F5950">
        <v>129.22</v>
      </c>
      <c r="G5950" s="25"/>
    </row>
    <row r="5951" spans="1:7" x14ac:dyDescent="0.25">
      <c r="A5951" t="s">
        <v>6081</v>
      </c>
      <c r="B5951">
        <v>376.22</v>
      </c>
      <c r="C5951">
        <v>366.05</v>
      </c>
      <c r="D5951">
        <v>348.6</v>
      </c>
      <c r="E5951">
        <f t="shared" si="92"/>
        <v>357.32500000000005</v>
      </c>
      <c r="F5951">
        <v>256.44</v>
      </c>
      <c r="G5951" s="25"/>
    </row>
    <row r="5952" spans="1:7" x14ac:dyDescent="0.25">
      <c r="A5952" t="s">
        <v>6082</v>
      </c>
      <c r="B5952">
        <v>808.13</v>
      </c>
      <c r="C5952">
        <v>606.9</v>
      </c>
      <c r="D5952">
        <v>593.98</v>
      </c>
      <c r="E5952">
        <f t="shared" si="92"/>
        <v>600.44000000000005</v>
      </c>
      <c r="F5952">
        <v>643.04</v>
      </c>
      <c r="G5952" s="25"/>
    </row>
    <row r="5953" spans="1:7" x14ac:dyDescent="0.25">
      <c r="A5953" t="s">
        <v>6083</v>
      </c>
      <c r="B5953">
        <v>94.01</v>
      </c>
      <c r="C5953">
        <v>100.9</v>
      </c>
      <c r="D5953">
        <v>100.9</v>
      </c>
      <c r="E5953">
        <f t="shared" si="92"/>
        <v>100.9</v>
      </c>
      <c r="F5953">
        <v>55.08</v>
      </c>
      <c r="G5953" s="25"/>
    </row>
    <row r="5954" spans="1:7" x14ac:dyDescent="0.25">
      <c r="A5954" t="s">
        <v>6084</v>
      </c>
      <c r="B5954">
        <v>62.25</v>
      </c>
      <c r="C5954">
        <v>67.02</v>
      </c>
      <c r="D5954">
        <v>67.02</v>
      </c>
      <c r="E5954">
        <f t="shared" si="92"/>
        <v>67.02</v>
      </c>
      <c r="F5954">
        <v>35.53</v>
      </c>
      <c r="G5954" s="25"/>
    </row>
    <row r="5955" spans="1:7" x14ac:dyDescent="0.25">
      <c r="A5955" t="s">
        <v>6085</v>
      </c>
      <c r="B5955">
        <v>281.87</v>
      </c>
      <c r="C5955">
        <v>250.92</v>
      </c>
      <c r="D5955">
        <v>289.47000000000003</v>
      </c>
      <c r="E5955">
        <f t="shared" si="92"/>
        <v>270.19499999999999</v>
      </c>
      <c r="F5955">
        <v>186.1</v>
      </c>
      <c r="G5955" s="25"/>
    </row>
    <row r="5956" spans="1:7" x14ac:dyDescent="0.25">
      <c r="A5956" t="s">
        <v>6086</v>
      </c>
      <c r="B5956">
        <v>93.22</v>
      </c>
      <c r="C5956">
        <v>100.06</v>
      </c>
      <c r="D5956">
        <v>100.06</v>
      </c>
      <c r="E5956">
        <f t="shared" si="92"/>
        <v>100.06</v>
      </c>
      <c r="F5956">
        <v>54.6</v>
      </c>
      <c r="G5956" s="25"/>
    </row>
    <row r="5957" spans="1:7" x14ac:dyDescent="0.25">
      <c r="A5957" t="s">
        <v>6087</v>
      </c>
      <c r="B5957">
        <v>157.94</v>
      </c>
      <c r="C5957">
        <v>85.41</v>
      </c>
      <c r="D5957">
        <v>218.98</v>
      </c>
      <c r="E5957">
        <f t="shared" si="92"/>
        <v>152.19499999999999</v>
      </c>
      <c r="F5957">
        <v>88.52</v>
      </c>
      <c r="G5957" s="25"/>
    </row>
    <row r="5958" spans="1:7" x14ac:dyDescent="0.25">
      <c r="A5958" t="s">
        <v>6088</v>
      </c>
      <c r="B5958">
        <v>30.69</v>
      </c>
      <c r="C5958">
        <v>26.25</v>
      </c>
      <c r="D5958">
        <v>145.88</v>
      </c>
      <c r="E5958">
        <f t="shared" si="92"/>
        <v>86.064999999999998</v>
      </c>
      <c r="F5958">
        <v>8.3000000000000007</v>
      </c>
      <c r="G5958" s="25"/>
    </row>
    <row r="5959" spans="1:7" x14ac:dyDescent="0.25">
      <c r="A5959" t="s">
        <v>6089</v>
      </c>
      <c r="B5959">
        <v>0</v>
      </c>
      <c r="C5959">
        <v>0</v>
      </c>
      <c r="D5959">
        <v>0</v>
      </c>
      <c r="E5959">
        <f t="shared" si="92"/>
        <v>0</v>
      </c>
      <c r="F5959">
        <v>0</v>
      </c>
      <c r="G5959" s="25"/>
    </row>
    <row r="5960" spans="1:7" x14ac:dyDescent="0.25">
      <c r="A5960" t="s">
        <v>6090</v>
      </c>
      <c r="B5960">
        <v>0</v>
      </c>
      <c r="C5960">
        <v>0</v>
      </c>
      <c r="D5960">
        <v>0</v>
      </c>
      <c r="E5960">
        <f t="shared" si="92"/>
        <v>0</v>
      </c>
      <c r="F5960">
        <v>0</v>
      </c>
      <c r="G5960" s="25"/>
    </row>
    <row r="5961" spans="1:7" x14ac:dyDescent="0.25">
      <c r="A5961" t="s">
        <v>6091</v>
      </c>
      <c r="B5961">
        <v>0</v>
      </c>
      <c r="C5961">
        <v>0</v>
      </c>
      <c r="D5961">
        <v>0</v>
      </c>
      <c r="E5961">
        <f t="shared" si="92"/>
        <v>0</v>
      </c>
      <c r="F5961">
        <v>0</v>
      </c>
      <c r="G5961" s="25"/>
    </row>
    <row r="5962" spans="1:7" x14ac:dyDescent="0.25">
      <c r="A5962" t="s">
        <v>6092</v>
      </c>
      <c r="B5962">
        <v>0</v>
      </c>
      <c r="C5962">
        <v>0</v>
      </c>
      <c r="D5962">
        <v>0</v>
      </c>
      <c r="E5962">
        <f t="shared" si="92"/>
        <v>0</v>
      </c>
      <c r="F5962">
        <v>0</v>
      </c>
      <c r="G5962" s="25"/>
    </row>
    <row r="5963" spans="1:7" x14ac:dyDescent="0.25">
      <c r="A5963" t="s">
        <v>6093</v>
      </c>
      <c r="B5963">
        <v>0</v>
      </c>
      <c r="C5963">
        <v>0</v>
      </c>
      <c r="D5963">
        <v>0</v>
      </c>
      <c r="E5963">
        <f t="shared" si="92"/>
        <v>0</v>
      </c>
      <c r="F5963">
        <v>0</v>
      </c>
      <c r="G5963" s="25"/>
    </row>
    <row r="5964" spans="1:7" x14ac:dyDescent="0.25">
      <c r="A5964" t="s">
        <v>6094</v>
      </c>
      <c r="B5964">
        <v>0</v>
      </c>
      <c r="C5964">
        <v>0</v>
      </c>
      <c r="D5964">
        <v>0</v>
      </c>
      <c r="E5964">
        <f t="shared" si="92"/>
        <v>0</v>
      </c>
      <c r="F5964">
        <v>0</v>
      </c>
      <c r="G5964" s="25"/>
    </row>
    <row r="5965" spans="1:7" x14ac:dyDescent="0.25">
      <c r="A5965" t="s">
        <v>6095</v>
      </c>
      <c r="B5965">
        <v>0</v>
      </c>
      <c r="C5965">
        <v>0</v>
      </c>
      <c r="D5965">
        <v>0</v>
      </c>
      <c r="E5965">
        <f t="shared" si="92"/>
        <v>0</v>
      </c>
      <c r="F5965">
        <v>0</v>
      </c>
      <c r="G5965" s="25"/>
    </row>
    <row r="5966" spans="1:7" x14ac:dyDescent="0.25">
      <c r="A5966" t="s">
        <v>6096</v>
      </c>
      <c r="B5966">
        <v>0</v>
      </c>
      <c r="C5966">
        <v>0</v>
      </c>
      <c r="D5966">
        <v>0</v>
      </c>
      <c r="E5966">
        <f t="shared" ref="E5966:E6029" si="93">(C5966+D5966)/2</f>
        <v>0</v>
      </c>
      <c r="F5966">
        <v>0</v>
      </c>
      <c r="G5966" s="25"/>
    </row>
    <row r="5967" spans="1:7" x14ac:dyDescent="0.25">
      <c r="A5967" t="s">
        <v>6097</v>
      </c>
      <c r="B5967">
        <v>0</v>
      </c>
      <c r="C5967">
        <v>0</v>
      </c>
      <c r="D5967">
        <v>0</v>
      </c>
      <c r="E5967">
        <f t="shared" si="93"/>
        <v>0</v>
      </c>
      <c r="F5967">
        <v>0</v>
      </c>
      <c r="G5967" s="25"/>
    </row>
    <row r="5968" spans="1:7" x14ac:dyDescent="0.25">
      <c r="A5968" t="s">
        <v>6098</v>
      </c>
      <c r="B5968">
        <v>0</v>
      </c>
      <c r="C5968">
        <v>0</v>
      </c>
      <c r="D5968">
        <v>0</v>
      </c>
      <c r="E5968">
        <f t="shared" si="93"/>
        <v>0</v>
      </c>
      <c r="F5968">
        <v>0</v>
      </c>
      <c r="G5968" s="25"/>
    </row>
    <row r="5969" spans="1:7" x14ac:dyDescent="0.25">
      <c r="A5969" t="s">
        <v>6099</v>
      </c>
      <c r="B5969">
        <v>0</v>
      </c>
      <c r="C5969">
        <v>0</v>
      </c>
      <c r="D5969">
        <v>0</v>
      </c>
      <c r="E5969">
        <f t="shared" si="93"/>
        <v>0</v>
      </c>
      <c r="F5969">
        <v>0</v>
      </c>
      <c r="G5969" s="25"/>
    </row>
    <row r="5970" spans="1:7" x14ac:dyDescent="0.25">
      <c r="A5970" t="s">
        <v>6100</v>
      </c>
      <c r="B5970">
        <v>6.05</v>
      </c>
      <c r="C5970">
        <v>75.540000000000006</v>
      </c>
      <c r="D5970">
        <v>10.130000000000001</v>
      </c>
      <c r="E5970">
        <f t="shared" si="93"/>
        <v>42.835000000000001</v>
      </c>
      <c r="F5970">
        <v>2.23</v>
      </c>
      <c r="G5970" s="25"/>
    </row>
    <row r="5971" spans="1:7" x14ac:dyDescent="0.25">
      <c r="A5971" t="s">
        <v>6101</v>
      </c>
      <c r="B5971">
        <v>111.63</v>
      </c>
      <c r="C5971">
        <v>171.19</v>
      </c>
      <c r="D5971">
        <v>76.709999999999994</v>
      </c>
      <c r="E5971">
        <f t="shared" si="93"/>
        <v>123.94999999999999</v>
      </c>
      <c r="F5971">
        <v>58.67</v>
      </c>
      <c r="G5971" s="25"/>
    </row>
    <row r="5972" spans="1:7" x14ac:dyDescent="0.25">
      <c r="A5972" t="s">
        <v>6102</v>
      </c>
      <c r="B5972">
        <v>121.65</v>
      </c>
      <c r="C5972">
        <v>131.91</v>
      </c>
      <c r="D5972">
        <v>121.4</v>
      </c>
      <c r="E5972">
        <f t="shared" si="93"/>
        <v>126.655</v>
      </c>
      <c r="F5972">
        <v>72.790000000000006</v>
      </c>
      <c r="G5972" s="25"/>
    </row>
    <row r="5973" spans="1:7" x14ac:dyDescent="0.25">
      <c r="A5973" t="s">
        <v>6103</v>
      </c>
      <c r="B5973">
        <v>250.37</v>
      </c>
      <c r="C5973">
        <v>260.49</v>
      </c>
      <c r="D5973">
        <v>223.45</v>
      </c>
      <c r="E5973">
        <f t="shared" si="93"/>
        <v>241.97</v>
      </c>
      <c r="F5973">
        <v>163.18</v>
      </c>
      <c r="G5973" s="25"/>
    </row>
    <row r="5974" spans="1:7" x14ac:dyDescent="0.25">
      <c r="A5974" t="s">
        <v>6104</v>
      </c>
      <c r="B5974">
        <v>400.34</v>
      </c>
      <c r="C5974">
        <v>386.63</v>
      </c>
      <c r="D5974">
        <v>330.47</v>
      </c>
      <c r="E5974">
        <f t="shared" si="93"/>
        <v>358.55</v>
      </c>
      <c r="F5974">
        <v>282.31</v>
      </c>
      <c r="G5974" s="25"/>
    </row>
    <row r="5975" spans="1:7" x14ac:dyDescent="0.25">
      <c r="A5975" t="s">
        <v>6105</v>
      </c>
      <c r="B5975">
        <v>91.47</v>
      </c>
      <c r="C5975">
        <v>98.19</v>
      </c>
      <c r="D5975">
        <v>98.19</v>
      </c>
      <c r="E5975">
        <f t="shared" si="93"/>
        <v>98.19</v>
      </c>
      <c r="F5975">
        <v>53.5</v>
      </c>
      <c r="G5975" s="25"/>
    </row>
    <row r="5976" spans="1:7" x14ac:dyDescent="0.25">
      <c r="A5976" t="s">
        <v>6106</v>
      </c>
      <c r="B5976">
        <v>112.55</v>
      </c>
      <c r="C5976">
        <v>120.64</v>
      </c>
      <c r="D5976">
        <v>120.64</v>
      </c>
      <c r="E5976">
        <f t="shared" si="93"/>
        <v>120.64</v>
      </c>
      <c r="F5976">
        <v>66.61</v>
      </c>
      <c r="G5976" s="25"/>
    </row>
    <row r="5977" spans="1:7" x14ac:dyDescent="0.25">
      <c r="A5977" t="s">
        <v>6107</v>
      </c>
      <c r="B5977">
        <v>653.84</v>
      </c>
      <c r="C5977">
        <v>488.83</v>
      </c>
      <c r="D5977">
        <v>543.53</v>
      </c>
      <c r="E5977">
        <f t="shared" si="93"/>
        <v>516.17999999999995</v>
      </c>
      <c r="F5977">
        <v>506.69</v>
      </c>
      <c r="G5977" s="25"/>
    </row>
    <row r="5978" spans="1:7" x14ac:dyDescent="0.25">
      <c r="A5978" t="s">
        <v>6108</v>
      </c>
      <c r="B5978">
        <v>92.03</v>
      </c>
      <c r="C5978">
        <v>98.79</v>
      </c>
      <c r="D5978">
        <v>98.79</v>
      </c>
      <c r="E5978">
        <f t="shared" si="93"/>
        <v>98.79</v>
      </c>
      <c r="F5978">
        <v>53.85</v>
      </c>
      <c r="G5978" s="25"/>
    </row>
    <row r="5979" spans="1:7" x14ac:dyDescent="0.25">
      <c r="A5979" t="s">
        <v>6109</v>
      </c>
      <c r="B5979">
        <v>169.99</v>
      </c>
      <c r="C5979">
        <v>176.95</v>
      </c>
      <c r="D5979">
        <v>180.68</v>
      </c>
      <c r="E5979">
        <f t="shared" si="93"/>
        <v>178.815</v>
      </c>
      <c r="F5979">
        <v>103.84</v>
      </c>
      <c r="G5979" s="25"/>
    </row>
    <row r="5980" spans="1:7" x14ac:dyDescent="0.25">
      <c r="A5980" t="s">
        <v>6110</v>
      </c>
      <c r="B5980">
        <v>230.54</v>
      </c>
      <c r="C5980">
        <v>177.24</v>
      </c>
      <c r="D5980">
        <v>250.9</v>
      </c>
      <c r="E5980">
        <f t="shared" si="93"/>
        <v>214.07</v>
      </c>
      <c r="F5980">
        <v>149.19999999999999</v>
      </c>
      <c r="G5980" s="25"/>
    </row>
    <row r="5981" spans="1:7" x14ac:dyDescent="0.25">
      <c r="A5981" t="s">
        <v>6111</v>
      </c>
      <c r="B5981">
        <v>85.75</v>
      </c>
      <c r="C5981">
        <v>81.66</v>
      </c>
      <c r="D5981">
        <v>98.38</v>
      </c>
      <c r="E5981">
        <f t="shared" si="93"/>
        <v>90.02</v>
      </c>
      <c r="F5981">
        <v>49.22</v>
      </c>
      <c r="G5981" s="25"/>
    </row>
    <row r="5982" spans="1:7" x14ac:dyDescent="0.25">
      <c r="A5982" t="s">
        <v>6112</v>
      </c>
      <c r="B5982">
        <v>27.68</v>
      </c>
      <c r="C5982">
        <v>27.01</v>
      </c>
      <c r="D5982">
        <v>77.319999999999993</v>
      </c>
      <c r="E5982">
        <f t="shared" si="93"/>
        <v>52.164999999999999</v>
      </c>
      <c r="F5982">
        <v>8.6</v>
      </c>
      <c r="G5982" s="25"/>
    </row>
    <row r="5983" spans="1:7" x14ac:dyDescent="0.25">
      <c r="A5983" t="s">
        <v>6113</v>
      </c>
      <c r="B5983">
        <v>0</v>
      </c>
      <c r="C5983">
        <v>0</v>
      </c>
      <c r="D5983">
        <v>0</v>
      </c>
      <c r="E5983">
        <f t="shared" si="93"/>
        <v>0</v>
      </c>
      <c r="F5983">
        <v>0</v>
      </c>
      <c r="G5983" s="25"/>
    </row>
    <row r="5984" spans="1:7" x14ac:dyDescent="0.25">
      <c r="A5984" t="s">
        <v>6114</v>
      </c>
      <c r="B5984">
        <v>0</v>
      </c>
      <c r="C5984">
        <v>0</v>
      </c>
      <c r="D5984">
        <v>0</v>
      </c>
      <c r="E5984">
        <f t="shared" si="93"/>
        <v>0</v>
      </c>
      <c r="F5984">
        <v>0</v>
      </c>
      <c r="G5984" s="25"/>
    </row>
    <row r="5985" spans="1:7" x14ac:dyDescent="0.25">
      <c r="A5985" t="s">
        <v>6115</v>
      </c>
      <c r="B5985">
        <v>0</v>
      </c>
      <c r="C5985">
        <v>0</v>
      </c>
      <c r="D5985">
        <v>0</v>
      </c>
      <c r="E5985">
        <f t="shared" si="93"/>
        <v>0</v>
      </c>
      <c r="F5985">
        <v>0</v>
      </c>
      <c r="G5985" s="25"/>
    </row>
    <row r="5986" spans="1:7" x14ac:dyDescent="0.25">
      <c r="A5986" t="s">
        <v>6116</v>
      </c>
      <c r="B5986">
        <v>0</v>
      </c>
      <c r="C5986">
        <v>0</v>
      </c>
      <c r="D5986">
        <v>0</v>
      </c>
      <c r="E5986">
        <f t="shared" si="93"/>
        <v>0</v>
      </c>
      <c r="F5986">
        <v>0</v>
      </c>
      <c r="G5986" s="25"/>
    </row>
    <row r="5987" spans="1:7" x14ac:dyDescent="0.25">
      <c r="A5987" t="s">
        <v>6117</v>
      </c>
      <c r="B5987">
        <v>0</v>
      </c>
      <c r="C5987">
        <v>0</v>
      </c>
      <c r="D5987">
        <v>0</v>
      </c>
      <c r="E5987">
        <f t="shared" si="93"/>
        <v>0</v>
      </c>
      <c r="F5987">
        <v>0</v>
      </c>
      <c r="G5987" s="25"/>
    </row>
    <row r="5988" spans="1:7" x14ac:dyDescent="0.25">
      <c r="A5988" t="s">
        <v>6118</v>
      </c>
      <c r="B5988">
        <v>0</v>
      </c>
      <c r="C5988">
        <v>0</v>
      </c>
      <c r="D5988">
        <v>0</v>
      </c>
      <c r="E5988">
        <f t="shared" si="93"/>
        <v>0</v>
      </c>
      <c r="F5988">
        <v>0</v>
      </c>
      <c r="G5988" s="25"/>
    </row>
    <row r="5989" spans="1:7" x14ac:dyDescent="0.25">
      <c r="A5989" t="s">
        <v>6119</v>
      </c>
      <c r="B5989">
        <v>0</v>
      </c>
      <c r="C5989">
        <v>0</v>
      </c>
      <c r="D5989">
        <v>0</v>
      </c>
      <c r="E5989">
        <f t="shared" si="93"/>
        <v>0</v>
      </c>
      <c r="F5989">
        <v>0</v>
      </c>
      <c r="G5989" s="25"/>
    </row>
    <row r="5990" spans="1:7" x14ac:dyDescent="0.25">
      <c r="A5990" t="s">
        <v>6120</v>
      </c>
      <c r="B5990">
        <v>0</v>
      </c>
      <c r="C5990">
        <v>0</v>
      </c>
      <c r="D5990">
        <v>0</v>
      </c>
      <c r="E5990">
        <f t="shared" si="93"/>
        <v>0</v>
      </c>
      <c r="F5990">
        <v>0</v>
      </c>
      <c r="G5990" s="25"/>
    </row>
    <row r="5991" spans="1:7" x14ac:dyDescent="0.25">
      <c r="A5991" t="s">
        <v>6121</v>
      </c>
      <c r="B5991">
        <v>0</v>
      </c>
      <c r="C5991">
        <v>0</v>
      </c>
      <c r="D5991">
        <v>0</v>
      </c>
      <c r="E5991">
        <f t="shared" si="93"/>
        <v>0</v>
      </c>
      <c r="F5991">
        <v>0</v>
      </c>
      <c r="G5991" s="25"/>
    </row>
    <row r="5992" spans="1:7" x14ac:dyDescent="0.25">
      <c r="A5992" t="s">
        <v>6122</v>
      </c>
      <c r="B5992">
        <v>0</v>
      </c>
      <c r="C5992">
        <v>0</v>
      </c>
      <c r="D5992">
        <v>0</v>
      </c>
      <c r="E5992">
        <f t="shared" si="93"/>
        <v>0</v>
      </c>
      <c r="F5992">
        <v>0</v>
      </c>
      <c r="G5992" s="25"/>
    </row>
    <row r="5993" spans="1:7" x14ac:dyDescent="0.25">
      <c r="A5993" t="s">
        <v>6123</v>
      </c>
      <c r="B5993">
        <v>0</v>
      </c>
      <c r="C5993">
        <v>0</v>
      </c>
      <c r="D5993">
        <v>0</v>
      </c>
      <c r="E5993">
        <f t="shared" si="93"/>
        <v>0</v>
      </c>
      <c r="F5993">
        <v>0</v>
      </c>
      <c r="G5993" s="25"/>
    </row>
    <row r="5994" spans="1:7" x14ac:dyDescent="0.25">
      <c r="A5994" t="s">
        <v>6124</v>
      </c>
      <c r="B5994">
        <v>1.27</v>
      </c>
      <c r="C5994">
        <v>1.55</v>
      </c>
      <c r="D5994">
        <v>1.49</v>
      </c>
      <c r="E5994">
        <f t="shared" si="93"/>
        <v>1.52</v>
      </c>
      <c r="F5994">
        <v>0</v>
      </c>
      <c r="G5994" s="25"/>
    </row>
    <row r="5995" spans="1:7" x14ac:dyDescent="0.25">
      <c r="A5995" t="s">
        <v>6125</v>
      </c>
      <c r="B5995">
        <v>56.68</v>
      </c>
      <c r="C5995">
        <v>64.78</v>
      </c>
      <c r="D5995">
        <v>57.03</v>
      </c>
      <c r="E5995">
        <f t="shared" si="93"/>
        <v>60.905000000000001</v>
      </c>
      <c r="F5995">
        <v>31.64</v>
      </c>
      <c r="G5995" s="25"/>
    </row>
    <row r="5996" spans="1:7" x14ac:dyDescent="0.25">
      <c r="A5996" t="s">
        <v>6126</v>
      </c>
      <c r="B5996">
        <v>248.76</v>
      </c>
      <c r="C5996">
        <v>283.97000000000003</v>
      </c>
      <c r="D5996">
        <v>147.62</v>
      </c>
      <c r="E5996">
        <f t="shared" si="93"/>
        <v>215.79500000000002</v>
      </c>
      <c r="F5996">
        <v>163.19</v>
      </c>
      <c r="G5996" s="25"/>
    </row>
    <row r="5997" spans="1:7" x14ac:dyDescent="0.25">
      <c r="A5997" t="s">
        <v>6127</v>
      </c>
      <c r="B5997">
        <v>386.92</v>
      </c>
      <c r="C5997">
        <v>387.65</v>
      </c>
      <c r="D5997">
        <v>257.92</v>
      </c>
      <c r="E5997">
        <f t="shared" si="93"/>
        <v>322.78499999999997</v>
      </c>
      <c r="F5997">
        <v>277.58</v>
      </c>
      <c r="G5997" s="25"/>
    </row>
    <row r="5998" spans="1:7" x14ac:dyDescent="0.25">
      <c r="A5998" t="s">
        <v>6128</v>
      </c>
      <c r="B5998">
        <v>583.80999999999995</v>
      </c>
      <c r="C5998">
        <v>523.08000000000004</v>
      </c>
      <c r="D5998">
        <v>382.29</v>
      </c>
      <c r="E5998">
        <f t="shared" si="93"/>
        <v>452.68500000000006</v>
      </c>
      <c r="F5998">
        <v>450.81</v>
      </c>
      <c r="G5998" s="25"/>
    </row>
    <row r="5999" spans="1:7" x14ac:dyDescent="0.25">
      <c r="A5999" t="s">
        <v>6129</v>
      </c>
      <c r="B5999">
        <v>880.74</v>
      </c>
      <c r="C5999">
        <v>689.1</v>
      </c>
      <c r="D5999">
        <v>555.23</v>
      </c>
      <c r="E5999">
        <f t="shared" si="93"/>
        <v>622.16499999999996</v>
      </c>
      <c r="F5999">
        <v>713.77</v>
      </c>
      <c r="G5999" s="25"/>
    </row>
    <row r="6000" spans="1:7" x14ac:dyDescent="0.25">
      <c r="A6000" t="s">
        <v>6130</v>
      </c>
      <c r="B6000">
        <v>931.89</v>
      </c>
      <c r="C6000">
        <v>665.57</v>
      </c>
      <c r="D6000">
        <v>649.86</v>
      </c>
      <c r="E6000">
        <f t="shared" si="93"/>
        <v>657.71500000000003</v>
      </c>
      <c r="F6000">
        <v>760.52</v>
      </c>
      <c r="G6000" s="25"/>
    </row>
    <row r="6001" spans="1:7" x14ac:dyDescent="0.25">
      <c r="A6001" t="s">
        <v>6131</v>
      </c>
      <c r="B6001">
        <v>689.5</v>
      </c>
      <c r="C6001">
        <v>497.25</v>
      </c>
      <c r="D6001">
        <v>560.37</v>
      </c>
      <c r="E6001">
        <f t="shared" si="93"/>
        <v>528.80999999999995</v>
      </c>
      <c r="F6001">
        <v>546.79999999999995</v>
      </c>
      <c r="G6001" s="25"/>
    </row>
    <row r="6002" spans="1:7" x14ac:dyDescent="0.25">
      <c r="A6002" t="s">
        <v>6132</v>
      </c>
      <c r="B6002">
        <v>697.08</v>
      </c>
      <c r="C6002">
        <v>431.03</v>
      </c>
      <c r="D6002">
        <v>596.37</v>
      </c>
      <c r="E6002">
        <f t="shared" si="93"/>
        <v>513.70000000000005</v>
      </c>
      <c r="F6002">
        <v>552.46</v>
      </c>
      <c r="G6002" s="25"/>
    </row>
    <row r="6003" spans="1:7" x14ac:dyDescent="0.25">
      <c r="A6003" t="s">
        <v>6133</v>
      </c>
      <c r="B6003">
        <v>50.25</v>
      </c>
      <c r="C6003">
        <v>54.18</v>
      </c>
      <c r="D6003">
        <v>54.18</v>
      </c>
      <c r="E6003">
        <f t="shared" si="93"/>
        <v>54.18</v>
      </c>
      <c r="F6003">
        <v>28.26</v>
      </c>
      <c r="G6003" s="25"/>
    </row>
    <row r="6004" spans="1:7" x14ac:dyDescent="0.25">
      <c r="A6004" t="s">
        <v>6134</v>
      </c>
      <c r="B6004">
        <v>287.99</v>
      </c>
      <c r="C6004">
        <v>174.48</v>
      </c>
      <c r="D6004">
        <v>315.55</v>
      </c>
      <c r="E6004">
        <f t="shared" si="93"/>
        <v>245.01499999999999</v>
      </c>
      <c r="F6004">
        <v>195.12</v>
      </c>
      <c r="G6004" s="25"/>
    </row>
    <row r="6005" spans="1:7" x14ac:dyDescent="0.25">
      <c r="A6005" t="s">
        <v>6135</v>
      </c>
      <c r="B6005">
        <v>227.8</v>
      </c>
      <c r="C6005">
        <v>22.14</v>
      </c>
      <c r="D6005">
        <v>380.86</v>
      </c>
      <c r="E6005">
        <f t="shared" si="93"/>
        <v>201.5</v>
      </c>
      <c r="F6005">
        <v>118.75</v>
      </c>
      <c r="G6005" s="25"/>
    </row>
    <row r="6006" spans="1:7" x14ac:dyDescent="0.25">
      <c r="A6006" t="s">
        <v>6136</v>
      </c>
      <c r="B6006">
        <v>24.6</v>
      </c>
      <c r="C6006">
        <v>20.100000000000001</v>
      </c>
      <c r="D6006">
        <v>152.68</v>
      </c>
      <c r="E6006">
        <f t="shared" si="93"/>
        <v>86.39</v>
      </c>
      <c r="F6006">
        <v>5.93</v>
      </c>
      <c r="G6006" s="25"/>
    </row>
    <row r="6007" spans="1:7" x14ac:dyDescent="0.25">
      <c r="A6007" t="s">
        <v>6137</v>
      </c>
      <c r="B6007">
        <v>0</v>
      </c>
      <c r="C6007">
        <v>0</v>
      </c>
      <c r="D6007">
        <v>0</v>
      </c>
      <c r="E6007">
        <f t="shared" si="93"/>
        <v>0</v>
      </c>
      <c r="F6007">
        <v>0</v>
      </c>
      <c r="G6007" s="25"/>
    </row>
    <row r="6008" spans="1:7" x14ac:dyDescent="0.25">
      <c r="A6008" t="s">
        <v>6138</v>
      </c>
      <c r="B6008">
        <v>0</v>
      </c>
      <c r="C6008">
        <v>0</v>
      </c>
      <c r="D6008">
        <v>0</v>
      </c>
      <c r="E6008">
        <f t="shared" si="93"/>
        <v>0</v>
      </c>
      <c r="F6008">
        <v>0</v>
      </c>
      <c r="G6008" s="25"/>
    </row>
    <row r="6009" spans="1:7" x14ac:dyDescent="0.25">
      <c r="A6009" t="s">
        <v>6139</v>
      </c>
      <c r="B6009">
        <v>0</v>
      </c>
      <c r="C6009">
        <v>0</v>
      </c>
      <c r="D6009">
        <v>0</v>
      </c>
      <c r="E6009">
        <f t="shared" si="93"/>
        <v>0</v>
      </c>
      <c r="F6009">
        <v>0</v>
      </c>
      <c r="G6009" s="25"/>
    </row>
    <row r="6010" spans="1:7" x14ac:dyDescent="0.25">
      <c r="A6010" t="s">
        <v>6140</v>
      </c>
      <c r="B6010">
        <v>0</v>
      </c>
      <c r="C6010">
        <v>0</v>
      </c>
      <c r="D6010">
        <v>0</v>
      </c>
      <c r="E6010">
        <f t="shared" si="93"/>
        <v>0</v>
      </c>
      <c r="F6010">
        <v>0</v>
      </c>
      <c r="G6010" s="25"/>
    </row>
    <row r="6011" spans="1:7" x14ac:dyDescent="0.25">
      <c r="A6011" t="s">
        <v>6141</v>
      </c>
      <c r="B6011">
        <v>0</v>
      </c>
      <c r="C6011">
        <v>0</v>
      </c>
      <c r="D6011">
        <v>0</v>
      </c>
      <c r="E6011">
        <f t="shared" si="93"/>
        <v>0</v>
      </c>
      <c r="F6011">
        <v>0</v>
      </c>
      <c r="G6011" s="25"/>
    </row>
    <row r="6012" spans="1:7" x14ac:dyDescent="0.25">
      <c r="A6012" t="s">
        <v>6142</v>
      </c>
      <c r="B6012">
        <v>0</v>
      </c>
      <c r="C6012">
        <v>0</v>
      </c>
      <c r="D6012">
        <v>0</v>
      </c>
      <c r="E6012">
        <f t="shared" si="93"/>
        <v>0</v>
      </c>
      <c r="F6012">
        <v>0</v>
      </c>
      <c r="G6012" s="25"/>
    </row>
    <row r="6013" spans="1:7" x14ac:dyDescent="0.25">
      <c r="A6013" t="s">
        <v>6143</v>
      </c>
      <c r="B6013">
        <v>0</v>
      </c>
      <c r="C6013">
        <v>0</v>
      </c>
      <c r="D6013">
        <v>0</v>
      </c>
      <c r="E6013">
        <f t="shared" si="93"/>
        <v>0</v>
      </c>
      <c r="F6013">
        <v>0</v>
      </c>
      <c r="G6013" s="25"/>
    </row>
    <row r="6014" spans="1:7" x14ac:dyDescent="0.25">
      <c r="A6014" t="s">
        <v>6144</v>
      </c>
      <c r="B6014">
        <v>0</v>
      </c>
      <c r="C6014">
        <v>0</v>
      </c>
      <c r="D6014">
        <v>0</v>
      </c>
      <c r="E6014">
        <f t="shared" si="93"/>
        <v>0</v>
      </c>
      <c r="F6014">
        <v>0</v>
      </c>
      <c r="G6014" s="25"/>
    </row>
    <row r="6015" spans="1:7" x14ac:dyDescent="0.25">
      <c r="A6015" t="s">
        <v>6145</v>
      </c>
      <c r="B6015">
        <v>0</v>
      </c>
      <c r="C6015">
        <v>0</v>
      </c>
      <c r="D6015">
        <v>0</v>
      </c>
      <c r="E6015">
        <f t="shared" si="93"/>
        <v>0</v>
      </c>
      <c r="F6015">
        <v>0</v>
      </c>
      <c r="G6015" s="25"/>
    </row>
    <row r="6016" spans="1:7" x14ac:dyDescent="0.25">
      <c r="A6016" t="s">
        <v>6146</v>
      </c>
      <c r="B6016">
        <v>0</v>
      </c>
      <c r="C6016">
        <v>0</v>
      </c>
      <c r="D6016">
        <v>0</v>
      </c>
      <c r="E6016">
        <f t="shared" si="93"/>
        <v>0</v>
      </c>
      <c r="F6016">
        <v>0</v>
      </c>
      <c r="G6016" s="25"/>
    </row>
    <row r="6017" spans="1:7" x14ac:dyDescent="0.25">
      <c r="A6017" t="s">
        <v>6147</v>
      </c>
      <c r="B6017">
        <v>0</v>
      </c>
      <c r="C6017">
        <v>0</v>
      </c>
      <c r="D6017">
        <v>0</v>
      </c>
      <c r="E6017">
        <f t="shared" si="93"/>
        <v>0</v>
      </c>
      <c r="F6017">
        <v>0</v>
      </c>
      <c r="G6017" s="25"/>
    </row>
    <row r="6018" spans="1:7" x14ac:dyDescent="0.25">
      <c r="A6018" t="s">
        <v>6148</v>
      </c>
      <c r="B6018">
        <v>3.02</v>
      </c>
      <c r="C6018">
        <v>3.93</v>
      </c>
      <c r="D6018">
        <v>3.83</v>
      </c>
      <c r="E6018">
        <f t="shared" si="93"/>
        <v>3.88</v>
      </c>
      <c r="F6018">
        <v>0.11</v>
      </c>
      <c r="G6018" s="25"/>
    </row>
    <row r="6019" spans="1:7" x14ac:dyDescent="0.25">
      <c r="A6019" t="s">
        <v>6149</v>
      </c>
      <c r="B6019">
        <v>97.84</v>
      </c>
      <c r="C6019">
        <v>143.51</v>
      </c>
      <c r="D6019">
        <v>71.28</v>
      </c>
      <c r="E6019">
        <f t="shared" si="93"/>
        <v>107.395</v>
      </c>
      <c r="F6019">
        <v>53.34</v>
      </c>
      <c r="G6019" s="25"/>
    </row>
    <row r="6020" spans="1:7" x14ac:dyDescent="0.25">
      <c r="A6020" t="s">
        <v>6150</v>
      </c>
      <c r="B6020">
        <v>168.84</v>
      </c>
      <c r="C6020">
        <v>186.41</v>
      </c>
      <c r="D6020">
        <v>140.76</v>
      </c>
      <c r="E6020">
        <f t="shared" si="93"/>
        <v>163.58499999999998</v>
      </c>
      <c r="F6020">
        <v>106.01</v>
      </c>
      <c r="G6020" s="25"/>
    </row>
    <row r="6021" spans="1:7" x14ac:dyDescent="0.25">
      <c r="A6021" t="s">
        <v>6151</v>
      </c>
      <c r="B6021">
        <v>271</v>
      </c>
      <c r="C6021">
        <v>278.66000000000003</v>
      </c>
      <c r="D6021">
        <v>227.16</v>
      </c>
      <c r="E6021">
        <f t="shared" si="93"/>
        <v>252.91000000000003</v>
      </c>
      <c r="F6021">
        <v>182.25</v>
      </c>
      <c r="G6021" s="25"/>
    </row>
    <row r="6022" spans="1:7" x14ac:dyDescent="0.25">
      <c r="A6022" t="s">
        <v>6152</v>
      </c>
      <c r="B6022">
        <v>267.57</v>
      </c>
      <c r="C6022">
        <v>273.76</v>
      </c>
      <c r="D6022">
        <v>258.14999999999998</v>
      </c>
      <c r="E6022">
        <f t="shared" si="93"/>
        <v>265.95499999999998</v>
      </c>
      <c r="F6022">
        <v>174.76</v>
      </c>
      <c r="G6022" s="25"/>
    </row>
    <row r="6023" spans="1:7" x14ac:dyDescent="0.25">
      <c r="A6023" t="s">
        <v>6153</v>
      </c>
      <c r="B6023">
        <v>668</v>
      </c>
      <c r="C6023">
        <v>551.17999999999995</v>
      </c>
      <c r="D6023">
        <v>471.39</v>
      </c>
      <c r="E6023">
        <f t="shared" si="93"/>
        <v>511.28499999999997</v>
      </c>
      <c r="F6023">
        <v>531.62</v>
      </c>
      <c r="G6023" s="25"/>
    </row>
    <row r="6024" spans="1:7" x14ac:dyDescent="0.25">
      <c r="A6024" t="s">
        <v>6154</v>
      </c>
      <c r="B6024">
        <v>485.65</v>
      </c>
      <c r="C6024">
        <v>425.26</v>
      </c>
      <c r="D6024">
        <v>421.44</v>
      </c>
      <c r="E6024">
        <f t="shared" si="93"/>
        <v>423.35</v>
      </c>
      <c r="F6024">
        <v>358.88</v>
      </c>
      <c r="G6024" s="25"/>
    </row>
    <row r="6025" spans="1:7" x14ac:dyDescent="0.25">
      <c r="A6025" t="s">
        <v>6155</v>
      </c>
      <c r="B6025">
        <v>585.07000000000005</v>
      </c>
      <c r="C6025">
        <v>448.74</v>
      </c>
      <c r="D6025">
        <v>494.6</v>
      </c>
      <c r="E6025">
        <f t="shared" si="93"/>
        <v>471.67</v>
      </c>
      <c r="F6025">
        <v>454.35</v>
      </c>
      <c r="G6025" s="25"/>
    </row>
    <row r="6026" spans="1:7" x14ac:dyDescent="0.25">
      <c r="A6026" t="s">
        <v>6156</v>
      </c>
      <c r="B6026">
        <v>565.65</v>
      </c>
      <c r="C6026">
        <v>389.7</v>
      </c>
      <c r="D6026">
        <v>500.55</v>
      </c>
      <c r="E6026">
        <f t="shared" si="93"/>
        <v>445.125</v>
      </c>
      <c r="F6026">
        <v>438.93</v>
      </c>
      <c r="G6026" s="25"/>
    </row>
    <row r="6027" spans="1:7" x14ac:dyDescent="0.25">
      <c r="A6027" t="s">
        <v>6157</v>
      </c>
      <c r="B6027">
        <v>633.66</v>
      </c>
      <c r="C6027">
        <v>294.61</v>
      </c>
      <c r="D6027">
        <v>594.49</v>
      </c>
      <c r="E6027">
        <f t="shared" si="93"/>
        <v>444.55</v>
      </c>
      <c r="F6027">
        <v>491.65</v>
      </c>
      <c r="G6027" s="25"/>
    </row>
    <row r="6028" spans="1:7" x14ac:dyDescent="0.25">
      <c r="A6028" t="s">
        <v>6158</v>
      </c>
      <c r="B6028">
        <v>174.42</v>
      </c>
      <c r="C6028">
        <v>153.54</v>
      </c>
      <c r="D6028">
        <v>188.41</v>
      </c>
      <c r="E6028">
        <f t="shared" si="93"/>
        <v>170.97499999999999</v>
      </c>
      <c r="F6028">
        <v>110.16</v>
      </c>
      <c r="G6028" s="25"/>
    </row>
    <row r="6029" spans="1:7" x14ac:dyDescent="0.25">
      <c r="A6029" t="s">
        <v>6159</v>
      </c>
      <c r="B6029">
        <v>98.95</v>
      </c>
      <c r="C6029">
        <v>81.36</v>
      </c>
      <c r="D6029">
        <v>120.86</v>
      </c>
      <c r="E6029">
        <f t="shared" si="93"/>
        <v>101.11</v>
      </c>
      <c r="F6029">
        <v>57.28</v>
      </c>
      <c r="G6029" s="25"/>
    </row>
    <row r="6030" spans="1:7" x14ac:dyDescent="0.25">
      <c r="A6030" t="s">
        <v>6160</v>
      </c>
      <c r="B6030">
        <v>20.14</v>
      </c>
      <c r="C6030">
        <v>22.45</v>
      </c>
      <c r="D6030">
        <v>86.86</v>
      </c>
      <c r="E6030">
        <f t="shared" ref="E6030:E6093" si="94">(C6030+D6030)/2</f>
        <v>54.655000000000001</v>
      </c>
      <c r="F6030">
        <v>6.84</v>
      </c>
      <c r="G6030" s="25"/>
    </row>
    <row r="6031" spans="1:7" x14ac:dyDescent="0.25">
      <c r="A6031" t="s">
        <v>6161</v>
      </c>
      <c r="B6031">
        <v>0</v>
      </c>
      <c r="C6031">
        <v>0</v>
      </c>
      <c r="D6031">
        <v>0</v>
      </c>
      <c r="E6031">
        <f t="shared" si="94"/>
        <v>0</v>
      </c>
      <c r="F6031">
        <v>0</v>
      </c>
      <c r="G6031" s="25"/>
    </row>
    <row r="6032" spans="1:7" x14ac:dyDescent="0.25">
      <c r="A6032" t="s">
        <v>6162</v>
      </c>
      <c r="B6032">
        <v>0</v>
      </c>
      <c r="C6032">
        <v>0</v>
      </c>
      <c r="D6032">
        <v>0</v>
      </c>
      <c r="E6032">
        <f t="shared" si="94"/>
        <v>0</v>
      </c>
      <c r="F6032">
        <v>0</v>
      </c>
      <c r="G6032" s="25"/>
    </row>
    <row r="6033" spans="1:7" x14ac:dyDescent="0.25">
      <c r="A6033" t="s">
        <v>6163</v>
      </c>
      <c r="B6033">
        <v>0</v>
      </c>
      <c r="C6033">
        <v>0</v>
      </c>
      <c r="D6033">
        <v>0</v>
      </c>
      <c r="E6033">
        <f t="shared" si="94"/>
        <v>0</v>
      </c>
      <c r="F6033">
        <v>0</v>
      </c>
      <c r="G6033" s="25"/>
    </row>
    <row r="6034" spans="1:7" x14ac:dyDescent="0.25">
      <c r="A6034" t="s">
        <v>6164</v>
      </c>
      <c r="B6034">
        <v>0</v>
      </c>
      <c r="C6034">
        <v>0</v>
      </c>
      <c r="D6034">
        <v>0</v>
      </c>
      <c r="E6034">
        <f t="shared" si="94"/>
        <v>0</v>
      </c>
      <c r="F6034">
        <v>0</v>
      </c>
      <c r="G6034" s="25"/>
    </row>
    <row r="6035" spans="1:7" x14ac:dyDescent="0.25">
      <c r="A6035" t="s">
        <v>6165</v>
      </c>
      <c r="B6035">
        <v>0</v>
      </c>
      <c r="C6035">
        <v>0</v>
      </c>
      <c r="D6035">
        <v>0</v>
      </c>
      <c r="E6035">
        <f t="shared" si="94"/>
        <v>0</v>
      </c>
      <c r="F6035">
        <v>0</v>
      </c>
      <c r="G6035" s="25"/>
    </row>
    <row r="6036" spans="1:7" x14ac:dyDescent="0.25">
      <c r="A6036" t="s">
        <v>6166</v>
      </c>
      <c r="B6036">
        <v>0</v>
      </c>
      <c r="C6036">
        <v>0</v>
      </c>
      <c r="D6036">
        <v>0</v>
      </c>
      <c r="E6036">
        <f t="shared" si="94"/>
        <v>0</v>
      </c>
      <c r="F6036">
        <v>0</v>
      </c>
      <c r="G6036" s="25"/>
    </row>
    <row r="6037" spans="1:7" x14ac:dyDescent="0.25">
      <c r="A6037" t="s">
        <v>6167</v>
      </c>
      <c r="B6037">
        <v>0</v>
      </c>
      <c r="C6037">
        <v>0</v>
      </c>
      <c r="D6037">
        <v>0</v>
      </c>
      <c r="E6037">
        <f t="shared" si="94"/>
        <v>0</v>
      </c>
      <c r="F6037">
        <v>0</v>
      </c>
      <c r="G6037" s="25"/>
    </row>
    <row r="6038" spans="1:7" x14ac:dyDescent="0.25">
      <c r="A6038" t="s">
        <v>6168</v>
      </c>
      <c r="B6038">
        <v>0</v>
      </c>
      <c r="C6038">
        <v>0</v>
      </c>
      <c r="D6038">
        <v>0</v>
      </c>
      <c r="E6038">
        <f t="shared" si="94"/>
        <v>0</v>
      </c>
      <c r="F6038">
        <v>0</v>
      </c>
      <c r="G6038" s="25"/>
    </row>
    <row r="6039" spans="1:7" x14ac:dyDescent="0.25">
      <c r="A6039" t="s">
        <v>6169</v>
      </c>
      <c r="B6039">
        <v>0</v>
      </c>
      <c r="C6039">
        <v>0</v>
      </c>
      <c r="D6039">
        <v>0</v>
      </c>
      <c r="E6039">
        <f t="shared" si="94"/>
        <v>0</v>
      </c>
      <c r="F6039">
        <v>0</v>
      </c>
      <c r="G6039" s="25"/>
    </row>
    <row r="6040" spans="1:7" x14ac:dyDescent="0.25">
      <c r="A6040" t="s">
        <v>6170</v>
      </c>
      <c r="B6040">
        <v>0</v>
      </c>
      <c r="C6040">
        <v>0</v>
      </c>
      <c r="D6040">
        <v>0</v>
      </c>
      <c r="E6040">
        <f t="shared" si="94"/>
        <v>0</v>
      </c>
      <c r="F6040">
        <v>0</v>
      </c>
      <c r="G6040" s="25"/>
    </row>
    <row r="6041" spans="1:7" x14ac:dyDescent="0.25">
      <c r="A6041" t="s">
        <v>6171</v>
      </c>
      <c r="B6041">
        <v>0</v>
      </c>
      <c r="C6041">
        <v>0</v>
      </c>
      <c r="D6041">
        <v>0</v>
      </c>
      <c r="E6041">
        <f t="shared" si="94"/>
        <v>0</v>
      </c>
      <c r="F6041">
        <v>0</v>
      </c>
      <c r="G6041" s="25"/>
    </row>
    <row r="6042" spans="1:7" x14ac:dyDescent="0.25">
      <c r="A6042" t="s">
        <v>6172</v>
      </c>
      <c r="B6042">
        <v>5.35</v>
      </c>
      <c r="C6042">
        <v>29.15</v>
      </c>
      <c r="D6042">
        <v>6.52</v>
      </c>
      <c r="E6042">
        <f t="shared" si="94"/>
        <v>17.835000000000001</v>
      </c>
      <c r="F6042">
        <v>0.98</v>
      </c>
      <c r="G6042" s="25"/>
    </row>
    <row r="6043" spans="1:7" x14ac:dyDescent="0.25">
      <c r="A6043" t="s">
        <v>6173</v>
      </c>
      <c r="B6043">
        <v>148.57</v>
      </c>
      <c r="C6043">
        <v>282.45999999999998</v>
      </c>
      <c r="D6043">
        <v>50.08</v>
      </c>
      <c r="E6043">
        <f t="shared" si="94"/>
        <v>166.26999999999998</v>
      </c>
      <c r="F6043">
        <v>75.11</v>
      </c>
      <c r="G6043" s="25"/>
    </row>
    <row r="6044" spans="1:7" x14ac:dyDescent="0.25">
      <c r="A6044" t="s">
        <v>6174</v>
      </c>
      <c r="B6044">
        <v>399.81</v>
      </c>
      <c r="C6044">
        <v>475.2</v>
      </c>
      <c r="D6044">
        <v>90.51</v>
      </c>
      <c r="E6044">
        <f t="shared" si="94"/>
        <v>282.85500000000002</v>
      </c>
      <c r="F6044">
        <v>276.14</v>
      </c>
      <c r="G6044" s="25"/>
    </row>
    <row r="6045" spans="1:7" x14ac:dyDescent="0.25">
      <c r="A6045" t="s">
        <v>6175</v>
      </c>
      <c r="B6045">
        <v>618.86</v>
      </c>
      <c r="C6045">
        <v>597.35</v>
      </c>
      <c r="D6045">
        <v>252.6</v>
      </c>
      <c r="E6045">
        <f t="shared" si="94"/>
        <v>424.97500000000002</v>
      </c>
      <c r="F6045">
        <v>476.37</v>
      </c>
      <c r="G6045" s="25"/>
    </row>
    <row r="6046" spans="1:7" x14ac:dyDescent="0.25">
      <c r="A6046" t="s">
        <v>6176</v>
      </c>
      <c r="B6046">
        <v>650.22</v>
      </c>
      <c r="C6046">
        <v>566.21</v>
      </c>
      <c r="D6046">
        <v>388.24</v>
      </c>
      <c r="E6046">
        <f t="shared" si="94"/>
        <v>477.22500000000002</v>
      </c>
      <c r="F6046">
        <v>517.07000000000005</v>
      </c>
      <c r="G6046" s="25"/>
    </row>
    <row r="6047" spans="1:7" x14ac:dyDescent="0.25">
      <c r="A6047" t="s">
        <v>6177</v>
      </c>
      <c r="B6047">
        <v>572.05999999999995</v>
      </c>
      <c r="C6047">
        <v>489.83</v>
      </c>
      <c r="D6047">
        <v>432.45</v>
      </c>
      <c r="E6047">
        <f t="shared" si="94"/>
        <v>461.14</v>
      </c>
      <c r="F6047">
        <v>442.75</v>
      </c>
      <c r="G6047" s="25"/>
    </row>
    <row r="6048" spans="1:7" x14ac:dyDescent="0.25">
      <c r="A6048" t="s">
        <v>6178</v>
      </c>
      <c r="B6048">
        <v>638.84</v>
      </c>
      <c r="C6048">
        <v>505.66</v>
      </c>
      <c r="D6048">
        <v>498.66</v>
      </c>
      <c r="E6048">
        <f t="shared" si="94"/>
        <v>502.16</v>
      </c>
      <c r="F6048">
        <v>504.43</v>
      </c>
      <c r="G6048" s="25"/>
    </row>
    <row r="6049" spans="1:7" x14ac:dyDescent="0.25">
      <c r="A6049" t="s">
        <v>6179</v>
      </c>
      <c r="B6049">
        <v>395.99</v>
      </c>
      <c r="C6049">
        <v>356.02</v>
      </c>
      <c r="D6049">
        <v>373.08</v>
      </c>
      <c r="E6049">
        <f t="shared" si="94"/>
        <v>364.54999999999995</v>
      </c>
      <c r="F6049">
        <v>279.36</v>
      </c>
      <c r="G6049" s="25"/>
    </row>
    <row r="6050" spans="1:7" x14ac:dyDescent="0.25">
      <c r="A6050" t="s">
        <v>6180</v>
      </c>
      <c r="B6050">
        <v>654.16</v>
      </c>
      <c r="C6050">
        <v>409.01</v>
      </c>
      <c r="D6050">
        <v>560.39</v>
      </c>
      <c r="E6050">
        <f t="shared" si="94"/>
        <v>484.7</v>
      </c>
      <c r="F6050">
        <v>521.66999999999996</v>
      </c>
      <c r="G6050" s="25"/>
    </row>
    <row r="6051" spans="1:7" x14ac:dyDescent="0.25">
      <c r="A6051" t="s">
        <v>6181</v>
      </c>
      <c r="B6051">
        <v>347.19</v>
      </c>
      <c r="C6051">
        <v>260.58</v>
      </c>
      <c r="D6051">
        <v>344.25</v>
      </c>
      <c r="E6051">
        <f t="shared" si="94"/>
        <v>302.41499999999996</v>
      </c>
      <c r="F6051">
        <v>247</v>
      </c>
      <c r="G6051" s="25"/>
    </row>
    <row r="6052" spans="1:7" x14ac:dyDescent="0.25">
      <c r="A6052" t="s">
        <v>6182</v>
      </c>
      <c r="B6052">
        <v>305.14999999999998</v>
      </c>
      <c r="C6052">
        <v>161.66</v>
      </c>
      <c r="D6052">
        <v>334.31</v>
      </c>
      <c r="E6052">
        <f t="shared" si="94"/>
        <v>247.98500000000001</v>
      </c>
      <c r="F6052">
        <v>213.03</v>
      </c>
      <c r="G6052" s="25"/>
    </row>
    <row r="6053" spans="1:7" x14ac:dyDescent="0.25">
      <c r="A6053" t="s">
        <v>6183</v>
      </c>
      <c r="B6053">
        <v>208.02</v>
      </c>
      <c r="C6053">
        <v>52.11</v>
      </c>
      <c r="D6053">
        <v>342.17</v>
      </c>
      <c r="E6053">
        <f t="shared" si="94"/>
        <v>197.14000000000001</v>
      </c>
      <c r="F6053">
        <v>116.27</v>
      </c>
      <c r="G6053" s="25"/>
    </row>
    <row r="6054" spans="1:7" x14ac:dyDescent="0.25">
      <c r="A6054" t="s">
        <v>6184</v>
      </c>
      <c r="B6054">
        <v>15.63</v>
      </c>
      <c r="C6054">
        <v>17.54</v>
      </c>
      <c r="D6054">
        <v>117.27</v>
      </c>
      <c r="E6054">
        <f t="shared" si="94"/>
        <v>67.405000000000001</v>
      </c>
      <c r="F6054">
        <v>4.97</v>
      </c>
      <c r="G6054" s="25"/>
    </row>
    <row r="6055" spans="1:7" x14ac:dyDescent="0.25">
      <c r="A6055" t="s">
        <v>6185</v>
      </c>
      <c r="B6055">
        <v>0</v>
      </c>
      <c r="C6055">
        <v>0</v>
      </c>
      <c r="D6055">
        <v>0</v>
      </c>
      <c r="E6055">
        <f t="shared" si="94"/>
        <v>0</v>
      </c>
      <c r="F6055">
        <v>0</v>
      </c>
      <c r="G6055" s="25"/>
    </row>
    <row r="6056" spans="1:7" x14ac:dyDescent="0.25">
      <c r="A6056" t="s">
        <v>6186</v>
      </c>
      <c r="B6056">
        <v>0</v>
      </c>
      <c r="C6056">
        <v>0</v>
      </c>
      <c r="D6056">
        <v>0</v>
      </c>
      <c r="E6056">
        <f t="shared" si="94"/>
        <v>0</v>
      </c>
      <c r="F6056">
        <v>0</v>
      </c>
      <c r="G6056" s="25"/>
    </row>
    <row r="6057" spans="1:7" x14ac:dyDescent="0.25">
      <c r="A6057" t="s">
        <v>6187</v>
      </c>
      <c r="B6057">
        <v>0</v>
      </c>
      <c r="C6057">
        <v>0</v>
      </c>
      <c r="D6057">
        <v>0</v>
      </c>
      <c r="E6057">
        <f t="shared" si="94"/>
        <v>0</v>
      </c>
      <c r="F6057">
        <v>0</v>
      </c>
      <c r="G6057" s="25"/>
    </row>
    <row r="6058" spans="1:7" x14ac:dyDescent="0.25">
      <c r="A6058" t="s">
        <v>6188</v>
      </c>
      <c r="B6058">
        <v>0</v>
      </c>
      <c r="C6058">
        <v>0</v>
      </c>
      <c r="D6058">
        <v>0</v>
      </c>
      <c r="E6058">
        <f t="shared" si="94"/>
        <v>0</v>
      </c>
      <c r="F6058">
        <v>0</v>
      </c>
      <c r="G6058" s="25"/>
    </row>
    <row r="6059" spans="1:7" x14ac:dyDescent="0.25">
      <c r="A6059" t="s">
        <v>6189</v>
      </c>
      <c r="B6059">
        <v>0</v>
      </c>
      <c r="C6059">
        <v>0</v>
      </c>
      <c r="D6059">
        <v>0</v>
      </c>
      <c r="E6059">
        <f t="shared" si="94"/>
        <v>0</v>
      </c>
      <c r="F6059">
        <v>0</v>
      </c>
      <c r="G6059" s="25"/>
    </row>
    <row r="6060" spans="1:7" x14ac:dyDescent="0.25">
      <c r="A6060" t="s">
        <v>6190</v>
      </c>
      <c r="B6060">
        <v>0</v>
      </c>
      <c r="C6060">
        <v>0</v>
      </c>
      <c r="D6060">
        <v>0</v>
      </c>
      <c r="E6060">
        <f t="shared" si="94"/>
        <v>0</v>
      </c>
      <c r="F6060">
        <v>0</v>
      </c>
      <c r="G6060" s="25"/>
    </row>
    <row r="6061" spans="1:7" x14ac:dyDescent="0.25">
      <c r="A6061" t="s">
        <v>6191</v>
      </c>
      <c r="B6061">
        <v>0</v>
      </c>
      <c r="C6061">
        <v>0</v>
      </c>
      <c r="D6061">
        <v>0</v>
      </c>
      <c r="E6061">
        <f t="shared" si="94"/>
        <v>0</v>
      </c>
      <c r="F6061">
        <v>0</v>
      </c>
      <c r="G6061" s="25"/>
    </row>
    <row r="6062" spans="1:7" x14ac:dyDescent="0.25">
      <c r="A6062" t="s">
        <v>6192</v>
      </c>
      <c r="B6062">
        <v>0</v>
      </c>
      <c r="C6062">
        <v>0</v>
      </c>
      <c r="D6062">
        <v>0</v>
      </c>
      <c r="E6062">
        <f t="shared" si="94"/>
        <v>0</v>
      </c>
      <c r="F6062">
        <v>0</v>
      </c>
      <c r="G6062" s="25"/>
    </row>
    <row r="6063" spans="1:7" x14ac:dyDescent="0.25">
      <c r="A6063" t="s">
        <v>6193</v>
      </c>
      <c r="B6063">
        <v>0</v>
      </c>
      <c r="C6063">
        <v>0</v>
      </c>
      <c r="D6063">
        <v>0</v>
      </c>
      <c r="E6063">
        <f t="shared" si="94"/>
        <v>0</v>
      </c>
      <c r="F6063">
        <v>0</v>
      </c>
      <c r="G6063" s="25"/>
    </row>
    <row r="6064" spans="1:7" x14ac:dyDescent="0.25">
      <c r="A6064" t="s">
        <v>6194</v>
      </c>
      <c r="B6064">
        <v>0</v>
      </c>
      <c r="C6064">
        <v>0</v>
      </c>
      <c r="D6064">
        <v>0</v>
      </c>
      <c r="E6064">
        <f t="shared" si="94"/>
        <v>0</v>
      </c>
      <c r="F6064">
        <v>0</v>
      </c>
      <c r="G6064" s="25"/>
    </row>
    <row r="6065" spans="1:7" x14ac:dyDescent="0.25">
      <c r="A6065" t="s">
        <v>6195</v>
      </c>
      <c r="B6065">
        <v>0</v>
      </c>
      <c r="C6065">
        <v>0</v>
      </c>
      <c r="D6065">
        <v>0</v>
      </c>
      <c r="E6065">
        <f t="shared" si="94"/>
        <v>0</v>
      </c>
      <c r="F6065">
        <v>0</v>
      </c>
      <c r="G6065" s="25"/>
    </row>
    <row r="6066" spans="1:7" x14ac:dyDescent="0.25">
      <c r="A6066" t="s">
        <v>6196</v>
      </c>
      <c r="B6066">
        <v>4.75</v>
      </c>
      <c r="C6066">
        <v>24.61</v>
      </c>
      <c r="D6066">
        <v>5.83</v>
      </c>
      <c r="E6066">
        <f t="shared" si="94"/>
        <v>15.219999999999999</v>
      </c>
      <c r="F6066">
        <v>0.75</v>
      </c>
      <c r="G6066" s="25"/>
    </row>
    <row r="6067" spans="1:7" x14ac:dyDescent="0.25">
      <c r="A6067" t="s">
        <v>6197</v>
      </c>
      <c r="B6067">
        <v>150.79</v>
      </c>
      <c r="C6067">
        <v>289.06</v>
      </c>
      <c r="D6067">
        <v>46.36</v>
      </c>
      <c r="E6067">
        <f t="shared" si="94"/>
        <v>167.71</v>
      </c>
      <c r="F6067">
        <v>78.180000000000007</v>
      </c>
      <c r="G6067" s="25"/>
    </row>
    <row r="6068" spans="1:7" x14ac:dyDescent="0.25">
      <c r="A6068" t="s">
        <v>6198</v>
      </c>
      <c r="B6068">
        <v>397.16</v>
      </c>
      <c r="C6068">
        <v>468.9</v>
      </c>
      <c r="D6068">
        <v>87.68</v>
      </c>
      <c r="E6068">
        <f t="shared" si="94"/>
        <v>278.28999999999996</v>
      </c>
      <c r="F6068">
        <v>279.18</v>
      </c>
      <c r="G6068" s="25"/>
    </row>
    <row r="6069" spans="1:7" x14ac:dyDescent="0.25">
      <c r="A6069" t="s">
        <v>6199</v>
      </c>
      <c r="B6069">
        <v>609.46</v>
      </c>
      <c r="C6069">
        <v>585.41</v>
      </c>
      <c r="D6069">
        <v>247.79</v>
      </c>
      <c r="E6069">
        <f t="shared" si="94"/>
        <v>416.59999999999997</v>
      </c>
      <c r="F6069">
        <v>474.46</v>
      </c>
      <c r="G6069" s="25"/>
    </row>
    <row r="6070" spans="1:7" x14ac:dyDescent="0.25">
      <c r="A6070" t="s">
        <v>6200</v>
      </c>
      <c r="B6070">
        <v>626.88</v>
      </c>
      <c r="C6070">
        <v>546.42999999999995</v>
      </c>
      <c r="D6070">
        <v>379.53</v>
      </c>
      <c r="E6070">
        <f t="shared" si="94"/>
        <v>462.97999999999996</v>
      </c>
      <c r="F6070">
        <v>500.67</v>
      </c>
      <c r="G6070" s="25"/>
    </row>
    <row r="6071" spans="1:7" x14ac:dyDescent="0.25">
      <c r="A6071" t="s">
        <v>6201</v>
      </c>
      <c r="B6071">
        <v>740.8</v>
      </c>
      <c r="C6071">
        <v>589.6</v>
      </c>
      <c r="D6071">
        <v>491.31</v>
      </c>
      <c r="E6071">
        <f t="shared" si="94"/>
        <v>540.45500000000004</v>
      </c>
      <c r="F6071">
        <v>604.91999999999996</v>
      </c>
      <c r="G6071" s="25"/>
    </row>
    <row r="6072" spans="1:7" x14ac:dyDescent="0.25">
      <c r="A6072" t="s">
        <v>6202</v>
      </c>
      <c r="B6072">
        <v>877.98</v>
      </c>
      <c r="C6072">
        <v>622.6</v>
      </c>
      <c r="D6072">
        <v>610.16</v>
      </c>
      <c r="E6072">
        <f t="shared" si="94"/>
        <v>616.38</v>
      </c>
      <c r="F6072">
        <v>728.1</v>
      </c>
      <c r="G6072" s="25"/>
    </row>
    <row r="6073" spans="1:7" x14ac:dyDescent="0.25">
      <c r="A6073" t="s">
        <v>6203</v>
      </c>
      <c r="B6073">
        <v>560.76</v>
      </c>
      <c r="C6073">
        <v>433.79</v>
      </c>
      <c r="D6073">
        <v>476.74</v>
      </c>
      <c r="E6073">
        <f t="shared" si="94"/>
        <v>455.26499999999999</v>
      </c>
      <c r="F6073">
        <v>433.41</v>
      </c>
      <c r="G6073" s="25"/>
    </row>
    <row r="6074" spans="1:7" x14ac:dyDescent="0.25">
      <c r="A6074" t="s">
        <v>6204</v>
      </c>
      <c r="B6074">
        <v>839.26</v>
      </c>
      <c r="C6074">
        <v>451.63</v>
      </c>
      <c r="D6074">
        <v>692.05</v>
      </c>
      <c r="E6074">
        <f t="shared" si="94"/>
        <v>571.83999999999992</v>
      </c>
      <c r="F6074">
        <v>682.43</v>
      </c>
      <c r="G6074" s="25"/>
    </row>
    <row r="6075" spans="1:7" x14ac:dyDescent="0.25">
      <c r="A6075" t="s">
        <v>6205</v>
      </c>
      <c r="B6075">
        <v>242.81</v>
      </c>
      <c r="C6075">
        <v>220.88</v>
      </c>
      <c r="D6075">
        <v>250.01</v>
      </c>
      <c r="E6075">
        <f t="shared" si="94"/>
        <v>235.44499999999999</v>
      </c>
      <c r="F6075">
        <v>159.93</v>
      </c>
      <c r="G6075" s="25"/>
    </row>
    <row r="6076" spans="1:7" x14ac:dyDescent="0.25">
      <c r="A6076" t="s">
        <v>6206</v>
      </c>
      <c r="B6076">
        <v>210.22</v>
      </c>
      <c r="C6076">
        <v>159.51</v>
      </c>
      <c r="D6076">
        <v>227.76</v>
      </c>
      <c r="E6076">
        <f t="shared" si="94"/>
        <v>193.63499999999999</v>
      </c>
      <c r="F6076">
        <v>138.52000000000001</v>
      </c>
      <c r="G6076" s="25"/>
    </row>
    <row r="6077" spans="1:7" x14ac:dyDescent="0.25">
      <c r="A6077" t="s">
        <v>6207</v>
      </c>
      <c r="B6077">
        <v>206.89</v>
      </c>
      <c r="C6077">
        <v>48.62</v>
      </c>
      <c r="D6077">
        <v>343.42</v>
      </c>
      <c r="E6077">
        <f t="shared" si="94"/>
        <v>196.02</v>
      </c>
      <c r="F6077">
        <v>117.91</v>
      </c>
      <c r="G6077" s="25"/>
    </row>
    <row r="6078" spans="1:7" x14ac:dyDescent="0.25">
      <c r="A6078" t="s">
        <v>6208</v>
      </c>
      <c r="B6078">
        <v>15.95</v>
      </c>
      <c r="C6078">
        <v>17.579999999999998</v>
      </c>
      <c r="D6078">
        <v>54.91</v>
      </c>
      <c r="E6078">
        <f t="shared" si="94"/>
        <v>36.244999999999997</v>
      </c>
      <c r="F6078">
        <v>4.97</v>
      </c>
      <c r="G6078" s="25"/>
    </row>
    <row r="6079" spans="1:7" x14ac:dyDescent="0.25">
      <c r="A6079" t="s">
        <v>6209</v>
      </c>
      <c r="B6079">
        <v>0</v>
      </c>
      <c r="C6079">
        <v>0</v>
      </c>
      <c r="D6079">
        <v>0</v>
      </c>
      <c r="E6079">
        <f t="shared" si="94"/>
        <v>0</v>
      </c>
      <c r="F6079">
        <v>0</v>
      </c>
      <c r="G6079" s="25"/>
    </row>
    <row r="6080" spans="1:7" x14ac:dyDescent="0.25">
      <c r="A6080" t="s">
        <v>6210</v>
      </c>
      <c r="B6080">
        <v>0</v>
      </c>
      <c r="C6080">
        <v>0</v>
      </c>
      <c r="D6080">
        <v>0</v>
      </c>
      <c r="E6080">
        <f t="shared" si="94"/>
        <v>0</v>
      </c>
      <c r="F6080">
        <v>0</v>
      </c>
      <c r="G6080" s="25"/>
    </row>
    <row r="6081" spans="1:7" x14ac:dyDescent="0.25">
      <c r="A6081" t="s">
        <v>6211</v>
      </c>
      <c r="B6081">
        <v>0</v>
      </c>
      <c r="C6081">
        <v>0</v>
      </c>
      <c r="D6081">
        <v>0</v>
      </c>
      <c r="E6081">
        <f t="shared" si="94"/>
        <v>0</v>
      </c>
      <c r="F6081">
        <v>0</v>
      </c>
      <c r="G6081" s="25"/>
    </row>
    <row r="6082" spans="1:7" x14ac:dyDescent="0.25">
      <c r="A6082" t="s">
        <v>6212</v>
      </c>
      <c r="B6082">
        <v>0</v>
      </c>
      <c r="C6082">
        <v>0</v>
      </c>
      <c r="D6082">
        <v>0</v>
      </c>
      <c r="E6082">
        <f t="shared" si="94"/>
        <v>0</v>
      </c>
      <c r="F6082">
        <v>0</v>
      </c>
      <c r="G6082" s="25"/>
    </row>
    <row r="6083" spans="1:7" x14ac:dyDescent="0.25">
      <c r="A6083" t="s">
        <v>6213</v>
      </c>
      <c r="B6083">
        <v>0</v>
      </c>
      <c r="C6083">
        <v>0</v>
      </c>
      <c r="D6083">
        <v>0</v>
      </c>
      <c r="E6083">
        <f t="shared" si="94"/>
        <v>0</v>
      </c>
      <c r="F6083">
        <v>0</v>
      </c>
      <c r="G6083" s="25"/>
    </row>
    <row r="6084" spans="1:7" x14ac:dyDescent="0.25">
      <c r="A6084" t="s">
        <v>6214</v>
      </c>
      <c r="B6084">
        <v>0</v>
      </c>
      <c r="C6084">
        <v>0</v>
      </c>
      <c r="D6084">
        <v>0</v>
      </c>
      <c r="E6084">
        <f t="shared" si="94"/>
        <v>0</v>
      </c>
      <c r="F6084">
        <v>0</v>
      </c>
      <c r="G6084" s="25"/>
    </row>
    <row r="6085" spans="1:7" x14ac:dyDescent="0.25">
      <c r="A6085" t="s">
        <v>6215</v>
      </c>
      <c r="B6085">
        <v>0</v>
      </c>
      <c r="C6085">
        <v>0</v>
      </c>
      <c r="D6085">
        <v>0</v>
      </c>
      <c r="E6085">
        <f t="shared" si="94"/>
        <v>0</v>
      </c>
      <c r="F6085">
        <v>0</v>
      </c>
      <c r="G6085" s="25"/>
    </row>
    <row r="6086" spans="1:7" x14ac:dyDescent="0.25">
      <c r="A6086" t="s">
        <v>6216</v>
      </c>
      <c r="B6086">
        <v>0</v>
      </c>
      <c r="C6086">
        <v>0</v>
      </c>
      <c r="D6086">
        <v>0</v>
      </c>
      <c r="E6086">
        <f t="shared" si="94"/>
        <v>0</v>
      </c>
      <c r="F6086">
        <v>0</v>
      </c>
      <c r="G6086" s="25"/>
    </row>
    <row r="6087" spans="1:7" x14ac:dyDescent="0.25">
      <c r="A6087" t="s">
        <v>6217</v>
      </c>
      <c r="B6087">
        <v>0</v>
      </c>
      <c r="C6087">
        <v>0</v>
      </c>
      <c r="D6087">
        <v>0</v>
      </c>
      <c r="E6087">
        <f t="shared" si="94"/>
        <v>0</v>
      </c>
      <c r="F6087">
        <v>0</v>
      </c>
      <c r="G6087" s="25"/>
    </row>
    <row r="6088" spans="1:7" x14ac:dyDescent="0.25">
      <c r="A6088" t="s">
        <v>6218</v>
      </c>
      <c r="B6088">
        <v>0</v>
      </c>
      <c r="C6088">
        <v>0</v>
      </c>
      <c r="D6088">
        <v>0</v>
      </c>
      <c r="E6088">
        <f t="shared" si="94"/>
        <v>0</v>
      </c>
      <c r="F6088">
        <v>0</v>
      </c>
      <c r="G6088" s="25"/>
    </row>
    <row r="6089" spans="1:7" x14ac:dyDescent="0.25">
      <c r="A6089" t="s">
        <v>6219</v>
      </c>
      <c r="B6089">
        <v>0</v>
      </c>
      <c r="C6089">
        <v>0</v>
      </c>
      <c r="D6089">
        <v>0</v>
      </c>
      <c r="E6089">
        <f t="shared" si="94"/>
        <v>0</v>
      </c>
      <c r="F6089">
        <v>0</v>
      </c>
      <c r="G6089" s="25"/>
    </row>
    <row r="6090" spans="1:7" x14ac:dyDescent="0.25">
      <c r="A6090" t="s">
        <v>6220</v>
      </c>
      <c r="B6090">
        <v>0</v>
      </c>
      <c r="C6090">
        <v>0</v>
      </c>
      <c r="D6090">
        <v>0</v>
      </c>
      <c r="E6090">
        <f t="shared" si="94"/>
        <v>0</v>
      </c>
      <c r="F6090">
        <v>0</v>
      </c>
      <c r="G6090" s="25"/>
    </row>
    <row r="6091" spans="1:7" x14ac:dyDescent="0.25">
      <c r="A6091" t="s">
        <v>6221</v>
      </c>
      <c r="B6091">
        <v>54.93</v>
      </c>
      <c r="C6091">
        <v>64.239999999999995</v>
      </c>
      <c r="D6091">
        <v>53.77</v>
      </c>
      <c r="E6091">
        <f t="shared" si="94"/>
        <v>59.004999999999995</v>
      </c>
      <c r="F6091">
        <v>30.78</v>
      </c>
      <c r="G6091" s="25"/>
    </row>
    <row r="6092" spans="1:7" x14ac:dyDescent="0.25">
      <c r="A6092" t="s">
        <v>6222</v>
      </c>
      <c r="B6092">
        <v>210.41</v>
      </c>
      <c r="C6092">
        <v>234.85</v>
      </c>
      <c r="D6092">
        <v>139.56</v>
      </c>
      <c r="E6092">
        <f t="shared" si="94"/>
        <v>187.20499999999998</v>
      </c>
      <c r="F6092">
        <v>139.96</v>
      </c>
      <c r="G6092" s="25"/>
    </row>
    <row r="6093" spans="1:7" x14ac:dyDescent="0.25">
      <c r="A6093" t="s">
        <v>6223</v>
      </c>
      <c r="B6093">
        <v>120.34</v>
      </c>
      <c r="C6093">
        <v>128.68</v>
      </c>
      <c r="D6093">
        <v>127.62</v>
      </c>
      <c r="E6093">
        <f t="shared" si="94"/>
        <v>128.15</v>
      </c>
      <c r="F6093">
        <v>71.88</v>
      </c>
      <c r="G6093" s="25"/>
    </row>
    <row r="6094" spans="1:7" x14ac:dyDescent="0.25">
      <c r="A6094" t="s">
        <v>6224</v>
      </c>
      <c r="B6094">
        <v>179.04</v>
      </c>
      <c r="C6094">
        <v>189.82</v>
      </c>
      <c r="D6094">
        <v>187.91</v>
      </c>
      <c r="E6094">
        <f t="shared" ref="E6094:E6157" si="95">(C6094+D6094)/2</f>
        <v>188.86500000000001</v>
      </c>
      <c r="F6094">
        <v>109.92</v>
      </c>
      <c r="G6094" s="25"/>
    </row>
    <row r="6095" spans="1:7" x14ac:dyDescent="0.25">
      <c r="A6095" t="s">
        <v>6225</v>
      </c>
      <c r="B6095">
        <v>494.2</v>
      </c>
      <c r="C6095">
        <v>437.03</v>
      </c>
      <c r="D6095">
        <v>395.79</v>
      </c>
      <c r="E6095">
        <f t="shared" si="95"/>
        <v>416.40999999999997</v>
      </c>
      <c r="F6095">
        <v>373.16</v>
      </c>
      <c r="G6095" s="25"/>
    </row>
    <row r="6096" spans="1:7" x14ac:dyDescent="0.25">
      <c r="A6096" t="s">
        <v>6226</v>
      </c>
      <c r="B6096">
        <v>702.93</v>
      </c>
      <c r="C6096">
        <v>532.24</v>
      </c>
      <c r="D6096">
        <v>524.51</v>
      </c>
      <c r="E6096">
        <f t="shared" si="95"/>
        <v>528.375</v>
      </c>
      <c r="F6096">
        <v>570.76</v>
      </c>
      <c r="G6096" s="25"/>
    </row>
    <row r="6097" spans="1:7" x14ac:dyDescent="0.25">
      <c r="A6097" t="s">
        <v>6227</v>
      </c>
      <c r="B6097">
        <v>688.83</v>
      </c>
      <c r="C6097">
        <v>481.53</v>
      </c>
      <c r="D6097">
        <v>549.04999999999995</v>
      </c>
      <c r="E6097">
        <f t="shared" si="95"/>
        <v>515.29</v>
      </c>
      <c r="F6097">
        <v>558.16</v>
      </c>
      <c r="G6097" s="25"/>
    </row>
    <row r="6098" spans="1:7" x14ac:dyDescent="0.25">
      <c r="A6098" t="s">
        <v>6228</v>
      </c>
      <c r="B6098">
        <v>652.4</v>
      </c>
      <c r="C6098">
        <v>401.41</v>
      </c>
      <c r="D6098">
        <v>555.11</v>
      </c>
      <c r="E6098">
        <f t="shared" si="95"/>
        <v>478.26</v>
      </c>
      <c r="F6098">
        <v>525.79999999999995</v>
      </c>
      <c r="G6098" s="25"/>
    </row>
    <row r="6099" spans="1:7" x14ac:dyDescent="0.25">
      <c r="A6099" t="s">
        <v>6229</v>
      </c>
      <c r="B6099">
        <v>635.54</v>
      </c>
      <c r="C6099">
        <v>277.94</v>
      </c>
      <c r="D6099">
        <v>589.49</v>
      </c>
      <c r="E6099">
        <f t="shared" si="95"/>
        <v>433.71500000000003</v>
      </c>
      <c r="F6099">
        <v>504.01</v>
      </c>
      <c r="G6099" s="25"/>
    </row>
    <row r="6100" spans="1:7" x14ac:dyDescent="0.25">
      <c r="A6100" t="s">
        <v>6230</v>
      </c>
      <c r="B6100">
        <v>135.08000000000001</v>
      </c>
      <c r="C6100">
        <v>130.52000000000001</v>
      </c>
      <c r="D6100">
        <v>145.31</v>
      </c>
      <c r="E6100">
        <f t="shared" si="95"/>
        <v>137.91500000000002</v>
      </c>
      <c r="F6100">
        <v>82.97</v>
      </c>
      <c r="G6100" s="25"/>
    </row>
    <row r="6101" spans="1:7" x14ac:dyDescent="0.25">
      <c r="A6101" t="s">
        <v>6231</v>
      </c>
      <c r="B6101">
        <v>51.41</v>
      </c>
      <c r="C6101">
        <v>53.38</v>
      </c>
      <c r="D6101">
        <v>56.31</v>
      </c>
      <c r="E6101">
        <f t="shared" si="95"/>
        <v>54.844999999999999</v>
      </c>
      <c r="F6101">
        <v>28.95</v>
      </c>
      <c r="G6101" s="25"/>
    </row>
    <row r="6102" spans="1:7" x14ac:dyDescent="0.25">
      <c r="A6102" t="s">
        <v>6232</v>
      </c>
      <c r="B6102">
        <v>11.91</v>
      </c>
      <c r="C6102">
        <v>12.9</v>
      </c>
      <c r="D6102">
        <v>23.74</v>
      </c>
      <c r="E6102">
        <f t="shared" si="95"/>
        <v>18.32</v>
      </c>
      <c r="F6102">
        <v>3.24</v>
      </c>
      <c r="G6102" s="25"/>
    </row>
    <row r="6103" spans="1:7" x14ac:dyDescent="0.25">
      <c r="A6103" t="s">
        <v>6233</v>
      </c>
      <c r="B6103">
        <v>0</v>
      </c>
      <c r="C6103">
        <v>0</v>
      </c>
      <c r="D6103">
        <v>0</v>
      </c>
      <c r="E6103">
        <f t="shared" si="95"/>
        <v>0</v>
      </c>
      <c r="F6103">
        <v>0</v>
      </c>
      <c r="G6103" s="25"/>
    </row>
    <row r="6104" spans="1:7" x14ac:dyDescent="0.25">
      <c r="A6104" t="s">
        <v>6234</v>
      </c>
      <c r="B6104">
        <v>0</v>
      </c>
      <c r="C6104">
        <v>0</v>
      </c>
      <c r="D6104">
        <v>0</v>
      </c>
      <c r="E6104">
        <f t="shared" si="95"/>
        <v>0</v>
      </c>
      <c r="F6104">
        <v>0</v>
      </c>
      <c r="G6104" s="25"/>
    </row>
    <row r="6105" spans="1:7" x14ac:dyDescent="0.25">
      <c r="A6105" t="s">
        <v>6235</v>
      </c>
      <c r="B6105">
        <v>0</v>
      </c>
      <c r="C6105">
        <v>0</v>
      </c>
      <c r="D6105">
        <v>0</v>
      </c>
      <c r="E6105">
        <f t="shared" si="95"/>
        <v>0</v>
      </c>
      <c r="F6105">
        <v>0</v>
      </c>
      <c r="G6105" s="25"/>
    </row>
    <row r="6106" spans="1:7" x14ac:dyDescent="0.25">
      <c r="A6106" t="s">
        <v>6236</v>
      </c>
      <c r="B6106">
        <v>0</v>
      </c>
      <c r="C6106">
        <v>0</v>
      </c>
      <c r="D6106">
        <v>0</v>
      </c>
      <c r="E6106">
        <f t="shared" si="95"/>
        <v>0</v>
      </c>
      <c r="F6106">
        <v>0</v>
      </c>
      <c r="G6106" s="25"/>
    </row>
    <row r="6107" spans="1:7" x14ac:dyDescent="0.25">
      <c r="A6107" t="s">
        <v>6237</v>
      </c>
      <c r="B6107">
        <v>0</v>
      </c>
      <c r="C6107">
        <v>0</v>
      </c>
      <c r="D6107">
        <v>0</v>
      </c>
      <c r="E6107">
        <f t="shared" si="95"/>
        <v>0</v>
      </c>
      <c r="F6107">
        <v>0</v>
      </c>
      <c r="G6107" s="25"/>
    </row>
    <row r="6108" spans="1:7" x14ac:dyDescent="0.25">
      <c r="A6108" t="s">
        <v>6238</v>
      </c>
      <c r="B6108">
        <v>0</v>
      </c>
      <c r="C6108">
        <v>0</v>
      </c>
      <c r="D6108">
        <v>0</v>
      </c>
      <c r="E6108">
        <f t="shared" si="95"/>
        <v>0</v>
      </c>
      <c r="F6108">
        <v>0</v>
      </c>
      <c r="G6108" s="25"/>
    </row>
    <row r="6109" spans="1:7" x14ac:dyDescent="0.25">
      <c r="A6109" t="s">
        <v>6239</v>
      </c>
      <c r="B6109">
        <v>0</v>
      </c>
      <c r="C6109">
        <v>0</v>
      </c>
      <c r="D6109">
        <v>0</v>
      </c>
      <c r="E6109">
        <f t="shared" si="95"/>
        <v>0</v>
      </c>
      <c r="F6109">
        <v>0</v>
      </c>
      <c r="G6109" s="25"/>
    </row>
    <row r="6110" spans="1:7" x14ac:dyDescent="0.25">
      <c r="A6110" t="s">
        <v>6240</v>
      </c>
      <c r="B6110">
        <v>0</v>
      </c>
      <c r="C6110">
        <v>0</v>
      </c>
      <c r="D6110">
        <v>0</v>
      </c>
      <c r="E6110">
        <f t="shared" si="95"/>
        <v>0</v>
      </c>
      <c r="F6110">
        <v>0</v>
      </c>
      <c r="G6110" s="25"/>
    </row>
    <row r="6111" spans="1:7" x14ac:dyDescent="0.25">
      <c r="A6111" t="s">
        <v>6241</v>
      </c>
      <c r="B6111">
        <v>0</v>
      </c>
      <c r="C6111">
        <v>0</v>
      </c>
      <c r="D6111">
        <v>0</v>
      </c>
      <c r="E6111">
        <f t="shared" si="95"/>
        <v>0</v>
      </c>
      <c r="F6111">
        <v>0</v>
      </c>
      <c r="G6111" s="25"/>
    </row>
    <row r="6112" spans="1:7" x14ac:dyDescent="0.25">
      <c r="A6112" t="s">
        <v>6242</v>
      </c>
      <c r="B6112">
        <v>0</v>
      </c>
      <c r="C6112">
        <v>0</v>
      </c>
      <c r="D6112">
        <v>0</v>
      </c>
      <c r="E6112">
        <f t="shared" si="95"/>
        <v>0</v>
      </c>
      <c r="F6112">
        <v>0</v>
      </c>
      <c r="G6112" s="25"/>
    </row>
    <row r="6113" spans="1:7" x14ac:dyDescent="0.25">
      <c r="A6113" t="s">
        <v>6243</v>
      </c>
      <c r="B6113">
        <v>0</v>
      </c>
      <c r="C6113">
        <v>0</v>
      </c>
      <c r="D6113">
        <v>0</v>
      </c>
      <c r="E6113">
        <f t="shared" si="95"/>
        <v>0</v>
      </c>
      <c r="F6113">
        <v>0</v>
      </c>
      <c r="G6113" s="25"/>
    </row>
    <row r="6114" spans="1:7" x14ac:dyDescent="0.25">
      <c r="A6114" t="s">
        <v>6244</v>
      </c>
      <c r="B6114">
        <v>0</v>
      </c>
      <c r="C6114">
        <v>0</v>
      </c>
      <c r="D6114">
        <v>0</v>
      </c>
      <c r="E6114">
        <f t="shared" si="95"/>
        <v>0</v>
      </c>
      <c r="F6114">
        <v>0</v>
      </c>
      <c r="G6114" s="25"/>
    </row>
    <row r="6115" spans="1:7" x14ac:dyDescent="0.25">
      <c r="A6115" t="s">
        <v>6245</v>
      </c>
      <c r="B6115">
        <v>34.14</v>
      </c>
      <c r="C6115">
        <v>36.950000000000003</v>
      </c>
      <c r="D6115">
        <v>36.369999999999997</v>
      </c>
      <c r="E6115">
        <f t="shared" si="95"/>
        <v>36.659999999999997</v>
      </c>
      <c r="F6115">
        <v>18.559999999999999</v>
      </c>
      <c r="G6115" s="25"/>
    </row>
    <row r="6116" spans="1:7" x14ac:dyDescent="0.25">
      <c r="A6116" t="s">
        <v>6246</v>
      </c>
      <c r="B6116">
        <v>54.49</v>
      </c>
      <c r="C6116">
        <v>58.71</v>
      </c>
      <c r="D6116">
        <v>58.71</v>
      </c>
      <c r="E6116">
        <f t="shared" si="95"/>
        <v>58.71</v>
      </c>
      <c r="F6116">
        <v>30.83</v>
      </c>
      <c r="G6116" s="25"/>
    </row>
    <row r="6117" spans="1:7" x14ac:dyDescent="0.25">
      <c r="A6117" t="s">
        <v>6247</v>
      </c>
      <c r="B6117">
        <v>149.88</v>
      </c>
      <c r="C6117">
        <v>159.28</v>
      </c>
      <c r="D6117">
        <v>154.88</v>
      </c>
      <c r="E6117">
        <f t="shared" si="95"/>
        <v>157.07999999999998</v>
      </c>
      <c r="F6117">
        <v>91.67</v>
      </c>
      <c r="G6117" s="25"/>
    </row>
    <row r="6118" spans="1:7" x14ac:dyDescent="0.25">
      <c r="A6118" t="s">
        <v>6248</v>
      </c>
      <c r="B6118">
        <v>431.48</v>
      </c>
      <c r="C6118">
        <v>399.23</v>
      </c>
      <c r="D6118">
        <v>322.67</v>
      </c>
      <c r="E6118">
        <f t="shared" si="95"/>
        <v>360.95000000000005</v>
      </c>
      <c r="F6118">
        <v>324.72000000000003</v>
      </c>
      <c r="G6118" s="25"/>
    </row>
    <row r="6119" spans="1:7" x14ac:dyDescent="0.25">
      <c r="A6119" t="s">
        <v>6249</v>
      </c>
      <c r="B6119">
        <v>796.39</v>
      </c>
      <c r="C6119">
        <v>615.13</v>
      </c>
      <c r="D6119">
        <v>500.52</v>
      </c>
      <c r="E6119">
        <f t="shared" si="95"/>
        <v>557.82500000000005</v>
      </c>
      <c r="F6119">
        <v>665.14</v>
      </c>
      <c r="G6119" s="25"/>
    </row>
    <row r="6120" spans="1:7" x14ac:dyDescent="0.25">
      <c r="A6120" t="s">
        <v>6250</v>
      </c>
      <c r="B6120">
        <v>855.05</v>
      </c>
      <c r="C6120">
        <v>599.86</v>
      </c>
      <c r="D6120">
        <v>588.98</v>
      </c>
      <c r="E6120">
        <f t="shared" si="95"/>
        <v>594.42000000000007</v>
      </c>
      <c r="F6120">
        <v>718.19</v>
      </c>
      <c r="G6120" s="25"/>
    </row>
    <row r="6121" spans="1:7" x14ac:dyDescent="0.25">
      <c r="A6121" t="s">
        <v>6251</v>
      </c>
      <c r="B6121">
        <v>353.18</v>
      </c>
      <c r="C6121">
        <v>323.63</v>
      </c>
      <c r="D6121">
        <v>337.32</v>
      </c>
      <c r="E6121">
        <f t="shared" si="95"/>
        <v>330.47500000000002</v>
      </c>
      <c r="F6121">
        <v>246.48</v>
      </c>
      <c r="G6121" s="25"/>
    </row>
    <row r="6122" spans="1:7" x14ac:dyDescent="0.25">
      <c r="A6122" t="s">
        <v>6252</v>
      </c>
      <c r="B6122">
        <v>256.32</v>
      </c>
      <c r="C6122">
        <v>247.57</v>
      </c>
      <c r="D6122">
        <v>260.70999999999998</v>
      </c>
      <c r="E6122">
        <f t="shared" si="95"/>
        <v>254.14</v>
      </c>
      <c r="F6122">
        <v>168.37</v>
      </c>
      <c r="G6122" s="25"/>
    </row>
    <row r="6123" spans="1:7" x14ac:dyDescent="0.25">
      <c r="A6123" t="s">
        <v>6253</v>
      </c>
      <c r="B6123">
        <v>119.9</v>
      </c>
      <c r="C6123">
        <v>128.4</v>
      </c>
      <c r="D6123">
        <v>128.4</v>
      </c>
      <c r="E6123">
        <f t="shared" si="95"/>
        <v>128.4</v>
      </c>
      <c r="F6123">
        <v>71.45</v>
      </c>
      <c r="G6123" s="25"/>
    </row>
    <row r="6124" spans="1:7" x14ac:dyDescent="0.25">
      <c r="A6124" t="s">
        <v>6254</v>
      </c>
      <c r="B6124">
        <v>252.96</v>
      </c>
      <c r="C6124">
        <v>148.88999999999999</v>
      </c>
      <c r="D6124">
        <v>274.82</v>
      </c>
      <c r="E6124">
        <f t="shared" si="95"/>
        <v>211.85499999999999</v>
      </c>
      <c r="F6124">
        <v>177.09</v>
      </c>
      <c r="G6124" s="25"/>
    </row>
    <row r="6125" spans="1:7" x14ac:dyDescent="0.25">
      <c r="A6125" t="s">
        <v>6255</v>
      </c>
      <c r="B6125">
        <v>96.69</v>
      </c>
      <c r="C6125">
        <v>75.23</v>
      </c>
      <c r="D6125">
        <v>123.79</v>
      </c>
      <c r="E6125">
        <f t="shared" si="95"/>
        <v>99.51</v>
      </c>
      <c r="F6125">
        <v>57.52</v>
      </c>
      <c r="G6125" s="25"/>
    </row>
    <row r="6126" spans="1:7" x14ac:dyDescent="0.25">
      <c r="A6126" t="s">
        <v>6256</v>
      </c>
      <c r="B6126">
        <v>7.51</v>
      </c>
      <c r="C6126">
        <v>8.15</v>
      </c>
      <c r="D6126">
        <v>11.58</v>
      </c>
      <c r="E6126">
        <f t="shared" si="95"/>
        <v>9.8650000000000002</v>
      </c>
      <c r="F6126">
        <v>1.56</v>
      </c>
      <c r="G6126" s="25"/>
    </row>
    <row r="6127" spans="1:7" x14ac:dyDescent="0.25">
      <c r="A6127" t="s">
        <v>6257</v>
      </c>
      <c r="B6127">
        <v>0</v>
      </c>
      <c r="C6127">
        <v>0</v>
      </c>
      <c r="D6127">
        <v>0</v>
      </c>
      <c r="E6127">
        <f t="shared" si="95"/>
        <v>0</v>
      </c>
      <c r="F6127">
        <v>0</v>
      </c>
      <c r="G6127" s="25"/>
    </row>
    <row r="6128" spans="1:7" x14ac:dyDescent="0.25">
      <c r="A6128" t="s">
        <v>6258</v>
      </c>
      <c r="B6128">
        <v>0</v>
      </c>
      <c r="C6128">
        <v>0</v>
      </c>
      <c r="D6128">
        <v>0</v>
      </c>
      <c r="E6128">
        <f t="shared" si="95"/>
        <v>0</v>
      </c>
      <c r="F6128">
        <v>0</v>
      </c>
      <c r="G6128" s="25"/>
    </row>
    <row r="6129" spans="1:7" x14ac:dyDescent="0.25">
      <c r="A6129" t="s">
        <v>6259</v>
      </c>
      <c r="B6129">
        <v>0</v>
      </c>
      <c r="C6129">
        <v>0</v>
      </c>
      <c r="D6129">
        <v>0</v>
      </c>
      <c r="E6129">
        <f t="shared" si="95"/>
        <v>0</v>
      </c>
      <c r="F6129">
        <v>0</v>
      </c>
      <c r="G6129" s="25"/>
    </row>
    <row r="6130" spans="1:7" x14ac:dyDescent="0.25">
      <c r="A6130" t="s">
        <v>6260</v>
      </c>
      <c r="B6130">
        <v>0</v>
      </c>
      <c r="C6130">
        <v>0</v>
      </c>
      <c r="D6130">
        <v>0</v>
      </c>
      <c r="E6130">
        <f t="shared" si="95"/>
        <v>0</v>
      </c>
      <c r="F6130">
        <v>0</v>
      </c>
      <c r="G6130" s="25"/>
    </row>
    <row r="6131" spans="1:7" x14ac:dyDescent="0.25">
      <c r="A6131" t="s">
        <v>6261</v>
      </c>
      <c r="B6131">
        <v>0</v>
      </c>
      <c r="C6131">
        <v>0</v>
      </c>
      <c r="D6131">
        <v>0</v>
      </c>
      <c r="E6131">
        <f t="shared" si="95"/>
        <v>0</v>
      </c>
      <c r="F6131">
        <v>0</v>
      </c>
      <c r="G6131" s="25"/>
    </row>
    <row r="6132" spans="1:7" x14ac:dyDescent="0.25">
      <c r="A6132" t="s">
        <v>6262</v>
      </c>
      <c r="B6132">
        <v>0</v>
      </c>
      <c r="C6132">
        <v>0</v>
      </c>
      <c r="D6132">
        <v>0</v>
      </c>
      <c r="E6132">
        <f t="shared" si="95"/>
        <v>0</v>
      </c>
      <c r="F6132">
        <v>0</v>
      </c>
      <c r="G6132" s="25"/>
    </row>
    <row r="6133" spans="1:7" x14ac:dyDescent="0.25">
      <c r="A6133" t="s">
        <v>6263</v>
      </c>
      <c r="B6133">
        <v>0</v>
      </c>
      <c r="C6133">
        <v>0</v>
      </c>
      <c r="D6133">
        <v>0</v>
      </c>
      <c r="E6133">
        <f t="shared" si="95"/>
        <v>0</v>
      </c>
      <c r="F6133">
        <v>0</v>
      </c>
      <c r="G6133" s="25"/>
    </row>
    <row r="6134" spans="1:7" x14ac:dyDescent="0.25">
      <c r="A6134" t="s">
        <v>6264</v>
      </c>
      <c r="B6134">
        <v>0</v>
      </c>
      <c r="C6134">
        <v>0</v>
      </c>
      <c r="D6134">
        <v>0</v>
      </c>
      <c r="E6134">
        <f t="shared" si="95"/>
        <v>0</v>
      </c>
      <c r="F6134">
        <v>0</v>
      </c>
      <c r="G6134" s="25"/>
    </row>
    <row r="6135" spans="1:7" x14ac:dyDescent="0.25">
      <c r="A6135" t="s">
        <v>6265</v>
      </c>
      <c r="B6135">
        <v>0</v>
      </c>
      <c r="C6135">
        <v>0</v>
      </c>
      <c r="D6135">
        <v>0</v>
      </c>
      <c r="E6135">
        <f t="shared" si="95"/>
        <v>0</v>
      </c>
      <c r="F6135">
        <v>0</v>
      </c>
      <c r="G6135" s="25"/>
    </row>
    <row r="6136" spans="1:7" x14ac:dyDescent="0.25">
      <c r="A6136" t="s">
        <v>6266</v>
      </c>
      <c r="B6136">
        <v>0</v>
      </c>
      <c r="C6136">
        <v>0</v>
      </c>
      <c r="D6136">
        <v>0</v>
      </c>
      <c r="E6136">
        <f t="shared" si="95"/>
        <v>0</v>
      </c>
      <c r="F6136">
        <v>0</v>
      </c>
      <c r="G6136" s="25"/>
    </row>
    <row r="6137" spans="1:7" x14ac:dyDescent="0.25">
      <c r="A6137" t="s">
        <v>6267</v>
      </c>
      <c r="B6137">
        <v>0</v>
      </c>
      <c r="C6137">
        <v>0</v>
      </c>
      <c r="D6137">
        <v>0</v>
      </c>
      <c r="E6137">
        <f t="shared" si="95"/>
        <v>0</v>
      </c>
      <c r="F6137">
        <v>0</v>
      </c>
      <c r="G6137" s="25"/>
    </row>
    <row r="6138" spans="1:7" x14ac:dyDescent="0.25">
      <c r="A6138" t="s">
        <v>6268</v>
      </c>
      <c r="B6138">
        <v>0.55000000000000004</v>
      </c>
      <c r="C6138">
        <v>0.98</v>
      </c>
      <c r="D6138">
        <v>0.93</v>
      </c>
      <c r="E6138">
        <f t="shared" si="95"/>
        <v>0.95500000000000007</v>
      </c>
      <c r="F6138">
        <v>0</v>
      </c>
      <c r="G6138" s="25"/>
    </row>
    <row r="6139" spans="1:7" x14ac:dyDescent="0.25">
      <c r="A6139" t="s">
        <v>6269</v>
      </c>
      <c r="B6139">
        <v>137.05000000000001</v>
      </c>
      <c r="C6139">
        <v>255.06</v>
      </c>
      <c r="D6139">
        <v>43.98</v>
      </c>
      <c r="E6139">
        <f t="shared" si="95"/>
        <v>149.52000000000001</v>
      </c>
      <c r="F6139">
        <v>79.13</v>
      </c>
      <c r="G6139" s="25"/>
    </row>
    <row r="6140" spans="1:7" x14ac:dyDescent="0.25">
      <c r="A6140" t="s">
        <v>6270</v>
      </c>
      <c r="B6140">
        <v>368.02</v>
      </c>
      <c r="C6140">
        <v>425.27</v>
      </c>
      <c r="D6140">
        <v>83.13</v>
      </c>
      <c r="E6140">
        <f t="shared" si="95"/>
        <v>254.2</v>
      </c>
      <c r="F6140">
        <v>271.27</v>
      </c>
      <c r="G6140" s="25"/>
    </row>
    <row r="6141" spans="1:7" x14ac:dyDescent="0.25">
      <c r="A6141" t="s">
        <v>6271</v>
      </c>
      <c r="B6141">
        <v>464.67</v>
      </c>
      <c r="C6141">
        <v>445.8</v>
      </c>
      <c r="D6141">
        <v>236.75</v>
      </c>
      <c r="E6141">
        <f t="shared" si="95"/>
        <v>341.27499999999998</v>
      </c>
      <c r="F6141">
        <v>363.53</v>
      </c>
      <c r="G6141" s="25"/>
    </row>
    <row r="6142" spans="1:7" x14ac:dyDescent="0.25">
      <c r="A6142" t="s">
        <v>6272</v>
      </c>
      <c r="B6142">
        <v>515.96</v>
      </c>
      <c r="C6142">
        <v>458.4</v>
      </c>
      <c r="D6142">
        <v>342.72</v>
      </c>
      <c r="E6142">
        <f t="shared" si="95"/>
        <v>400.56</v>
      </c>
      <c r="F6142">
        <v>406.67</v>
      </c>
      <c r="G6142" s="25"/>
    </row>
    <row r="6143" spans="1:7" x14ac:dyDescent="0.25">
      <c r="A6143" t="s">
        <v>6273</v>
      </c>
      <c r="B6143">
        <v>298.27</v>
      </c>
      <c r="C6143">
        <v>296.55</v>
      </c>
      <c r="D6143">
        <v>287.08999999999997</v>
      </c>
      <c r="E6143">
        <f t="shared" si="95"/>
        <v>291.82</v>
      </c>
      <c r="F6143">
        <v>200</v>
      </c>
      <c r="G6143" s="25"/>
    </row>
    <row r="6144" spans="1:7" x14ac:dyDescent="0.25">
      <c r="A6144" t="s">
        <v>6274</v>
      </c>
      <c r="B6144">
        <v>356.29</v>
      </c>
      <c r="C6144">
        <v>336.59</v>
      </c>
      <c r="D6144">
        <v>335.3</v>
      </c>
      <c r="E6144">
        <f t="shared" si="95"/>
        <v>335.94499999999999</v>
      </c>
      <c r="F6144">
        <v>248.08</v>
      </c>
      <c r="G6144" s="25"/>
    </row>
    <row r="6145" spans="1:7" x14ac:dyDescent="0.25">
      <c r="A6145" t="s">
        <v>6275</v>
      </c>
      <c r="B6145">
        <v>227.55</v>
      </c>
      <c r="C6145">
        <v>234.95</v>
      </c>
      <c r="D6145">
        <v>236.99</v>
      </c>
      <c r="E6145">
        <f t="shared" si="95"/>
        <v>235.97</v>
      </c>
      <c r="F6145">
        <v>143.63</v>
      </c>
      <c r="G6145" s="25"/>
    </row>
    <row r="6146" spans="1:7" x14ac:dyDescent="0.25">
      <c r="A6146" t="s">
        <v>6276</v>
      </c>
      <c r="B6146">
        <v>157.44</v>
      </c>
      <c r="C6146">
        <v>167.22</v>
      </c>
      <c r="D6146">
        <v>167.78</v>
      </c>
      <c r="E6146">
        <f t="shared" si="95"/>
        <v>167.5</v>
      </c>
      <c r="F6146">
        <v>95.57</v>
      </c>
      <c r="G6146" s="25"/>
    </row>
    <row r="6147" spans="1:7" x14ac:dyDescent="0.25">
      <c r="A6147" t="s">
        <v>6277</v>
      </c>
      <c r="B6147">
        <v>93.61</v>
      </c>
      <c r="C6147">
        <v>100.42</v>
      </c>
      <c r="D6147">
        <v>100.42</v>
      </c>
      <c r="E6147">
        <f t="shared" si="95"/>
        <v>100.42</v>
      </c>
      <c r="F6147">
        <v>54.99</v>
      </c>
      <c r="G6147" s="25"/>
    </row>
    <row r="6148" spans="1:7" x14ac:dyDescent="0.25">
      <c r="A6148" t="s">
        <v>6278</v>
      </c>
      <c r="B6148">
        <v>43.92</v>
      </c>
      <c r="C6148">
        <v>47.41</v>
      </c>
      <c r="D6148">
        <v>47.41</v>
      </c>
      <c r="E6148">
        <f t="shared" si="95"/>
        <v>47.41</v>
      </c>
      <c r="F6148">
        <v>24.48</v>
      </c>
      <c r="G6148" s="25"/>
    </row>
    <row r="6149" spans="1:7" x14ac:dyDescent="0.25">
      <c r="A6149" t="s">
        <v>6279</v>
      </c>
      <c r="B6149">
        <v>18.989999999999998</v>
      </c>
      <c r="C6149">
        <v>20.34</v>
      </c>
      <c r="D6149">
        <v>20.69</v>
      </c>
      <c r="E6149">
        <f t="shared" si="95"/>
        <v>20.515000000000001</v>
      </c>
      <c r="F6149">
        <v>9.69</v>
      </c>
      <c r="G6149" s="25"/>
    </row>
    <row r="6150" spans="1:7" x14ac:dyDescent="0.25">
      <c r="A6150" t="s">
        <v>6280</v>
      </c>
      <c r="B6150">
        <v>0</v>
      </c>
      <c r="C6150">
        <v>0</v>
      </c>
      <c r="D6150">
        <v>0</v>
      </c>
      <c r="E6150">
        <f t="shared" si="95"/>
        <v>0</v>
      </c>
      <c r="F6150">
        <v>0</v>
      </c>
      <c r="G6150" s="25"/>
    </row>
    <row r="6151" spans="1:7" x14ac:dyDescent="0.25">
      <c r="A6151" t="s">
        <v>6281</v>
      </c>
      <c r="B6151">
        <v>0</v>
      </c>
      <c r="C6151">
        <v>0</v>
      </c>
      <c r="D6151">
        <v>0</v>
      </c>
      <c r="E6151">
        <f t="shared" si="95"/>
        <v>0</v>
      </c>
      <c r="F6151">
        <v>0</v>
      </c>
      <c r="G6151" s="25"/>
    </row>
    <row r="6152" spans="1:7" x14ac:dyDescent="0.25">
      <c r="A6152" t="s">
        <v>6282</v>
      </c>
      <c r="B6152">
        <v>0</v>
      </c>
      <c r="C6152">
        <v>0</v>
      </c>
      <c r="D6152">
        <v>0</v>
      </c>
      <c r="E6152">
        <f t="shared" si="95"/>
        <v>0</v>
      </c>
      <c r="F6152">
        <v>0</v>
      </c>
      <c r="G6152" s="25"/>
    </row>
    <row r="6153" spans="1:7" x14ac:dyDescent="0.25">
      <c r="A6153" t="s">
        <v>6283</v>
      </c>
      <c r="B6153">
        <v>0</v>
      </c>
      <c r="C6153">
        <v>0</v>
      </c>
      <c r="D6153">
        <v>0</v>
      </c>
      <c r="E6153">
        <f t="shared" si="95"/>
        <v>0</v>
      </c>
      <c r="F6153">
        <v>0</v>
      </c>
      <c r="G6153" s="25"/>
    </row>
    <row r="6154" spans="1:7" x14ac:dyDescent="0.25">
      <c r="A6154" t="s">
        <v>6284</v>
      </c>
      <c r="B6154">
        <v>0</v>
      </c>
      <c r="C6154">
        <v>0</v>
      </c>
      <c r="D6154">
        <v>0</v>
      </c>
      <c r="E6154">
        <f t="shared" si="95"/>
        <v>0</v>
      </c>
      <c r="F6154">
        <v>0</v>
      </c>
      <c r="G6154" s="25"/>
    </row>
    <row r="6155" spans="1:7" x14ac:dyDescent="0.25">
      <c r="A6155" t="s">
        <v>6285</v>
      </c>
      <c r="B6155">
        <v>0</v>
      </c>
      <c r="C6155">
        <v>0</v>
      </c>
      <c r="D6155">
        <v>0</v>
      </c>
      <c r="E6155">
        <f t="shared" si="95"/>
        <v>0</v>
      </c>
      <c r="F6155">
        <v>0</v>
      </c>
      <c r="G6155" s="25"/>
    </row>
    <row r="6156" spans="1:7" x14ac:dyDescent="0.25">
      <c r="A6156" t="s">
        <v>6286</v>
      </c>
      <c r="B6156">
        <v>0</v>
      </c>
      <c r="C6156">
        <v>0</v>
      </c>
      <c r="D6156">
        <v>0</v>
      </c>
      <c r="E6156">
        <f t="shared" si="95"/>
        <v>0</v>
      </c>
      <c r="F6156">
        <v>0</v>
      </c>
      <c r="G6156" s="25"/>
    </row>
    <row r="6157" spans="1:7" x14ac:dyDescent="0.25">
      <c r="A6157" t="s">
        <v>6287</v>
      </c>
      <c r="B6157">
        <v>0</v>
      </c>
      <c r="C6157">
        <v>0</v>
      </c>
      <c r="D6157">
        <v>0</v>
      </c>
      <c r="E6157">
        <f t="shared" si="95"/>
        <v>0</v>
      </c>
      <c r="F6157">
        <v>0</v>
      </c>
      <c r="G6157" s="25"/>
    </row>
    <row r="6158" spans="1:7" x14ac:dyDescent="0.25">
      <c r="A6158" t="s">
        <v>6288</v>
      </c>
      <c r="B6158">
        <v>0</v>
      </c>
      <c r="C6158">
        <v>0</v>
      </c>
      <c r="D6158">
        <v>0</v>
      </c>
      <c r="E6158">
        <f t="shared" ref="E6158:E6221" si="96">(C6158+D6158)/2</f>
        <v>0</v>
      </c>
      <c r="F6158">
        <v>0</v>
      </c>
      <c r="G6158" s="25"/>
    </row>
    <row r="6159" spans="1:7" x14ac:dyDescent="0.25">
      <c r="A6159" t="s">
        <v>6289</v>
      </c>
      <c r="B6159">
        <v>0</v>
      </c>
      <c r="C6159">
        <v>0</v>
      </c>
      <c r="D6159">
        <v>0</v>
      </c>
      <c r="E6159">
        <f t="shared" si="96"/>
        <v>0</v>
      </c>
      <c r="F6159">
        <v>0</v>
      </c>
      <c r="G6159" s="25"/>
    </row>
    <row r="6160" spans="1:7" x14ac:dyDescent="0.25">
      <c r="A6160" t="s">
        <v>6290</v>
      </c>
      <c r="B6160">
        <v>0</v>
      </c>
      <c r="C6160">
        <v>0</v>
      </c>
      <c r="D6160">
        <v>0</v>
      </c>
      <c r="E6160">
        <f t="shared" si="96"/>
        <v>0</v>
      </c>
      <c r="F6160">
        <v>0</v>
      </c>
      <c r="G6160" s="25"/>
    </row>
    <row r="6161" spans="1:7" x14ac:dyDescent="0.25">
      <c r="A6161" t="s">
        <v>6291</v>
      </c>
      <c r="B6161">
        <v>0</v>
      </c>
      <c r="C6161">
        <v>0</v>
      </c>
      <c r="D6161">
        <v>0</v>
      </c>
      <c r="E6161">
        <f t="shared" si="96"/>
        <v>0</v>
      </c>
      <c r="F6161">
        <v>0</v>
      </c>
      <c r="G6161" s="25"/>
    </row>
    <row r="6162" spans="1:7" x14ac:dyDescent="0.25">
      <c r="A6162" t="s">
        <v>6292</v>
      </c>
      <c r="B6162">
        <v>0</v>
      </c>
      <c r="C6162">
        <v>0</v>
      </c>
      <c r="D6162">
        <v>0</v>
      </c>
      <c r="E6162">
        <f t="shared" si="96"/>
        <v>0</v>
      </c>
      <c r="F6162">
        <v>0</v>
      </c>
      <c r="G6162" s="25"/>
    </row>
    <row r="6163" spans="1:7" x14ac:dyDescent="0.25">
      <c r="A6163" t="s">
        <v>6293</v>
      </c>
      <c r="B6163">
        <v>12.6</v>
      </c>
      <c r="C6163">
        <v>13.82</v>
      </c>
      <c r="D6163">
        <v>13.56</v>
      </c>
      <c r="E6163">
        <f t="shared" si="96"/>
        <v>13.690000000000001</v>
      </c>
      <c r="F6163">
        <v>6.01</v>
      </c>
      <c r="G6163" s="25"/>
    </row>
    <row r="6164" spans="1:7" x14ac:dyDescent="0.25">
      <c r="A6164" t="s">
        <v>6294</v>
      </c>
      <c r="B6164">
        <v>36.450000000000003</v>
      </c>
      <c r="C6164">
        <v>39.43</v>
      </c>
      <c r="D6164">
        <v>39.43</v>
      </c>
      <c r="E6164">
        <f t="shared" si="96"/>
        <v>39.43</v>
      </c>
      <c r="F6164">
        <v>19.97</v>
      </c>
      <c r="G6164" s="25"/>
    </row>
    <row r="6165" spans="1:7" x14ac:dyDescent="0.25">
      <c r="A6165" t="s">
        <v>6295</v>
      </c>
      <c r="B6165">
        <v>39.89</v>
      </c>
      <c r="C6165">
        <v>43.11</v>
      </c>
      <c r="D6165">
        <v>43.11</v>
      </c>
      <c r="E6165">
        <f t="shared" si="96"/>
        <v>43.11</v>
      </c>
      <c r="F6165">
        <v>22.02</v>
      </c>
      <c r="G6165" s="25"/>
    </row>
    <row r="6166" spans="1:7" x14ac:dyDescent="0.25">
      <c r="A6166" t="s">
        <v>6296</v>
      </c>
      <c r="B6166">
        <v>81.41</v>
      </c>
      <c r="C6166">
        <v>87.44</v>
      </c>
      <c r="D6166">
        <v>87.44</v>
      </c>
      <c r="E6166">
        <f t="shared" si="96"/>
        <v>87.44</v>
      </c>
      <c r="F6166">
        <v>47.33</v>
      </c>
      <c r="G6166" s="25"/>
    </row>
    <row r="6167" spans="1:7" x14ac:dyDescent="0.25">
      <c r="A6167" t="s">
        <v>6297</v>
      </c>
      <c r="B6167">
        <v>89.47</v>
      </c>
      <c r="C6167">
        <v>96.04</v>
      </c>
      <c r="D6167">
        <v>96.04</v>
      </c>
      <c r="E6167">
        <f t="shared" si="96"/>
        <v>96.04</v>
      </c>
      <c r="F6167">
        <v>52.32</v>
      </c>
      <c r="G6167" s="25"/>
    </row>
    <row r="6168" spans="1:7" x14ac:dyDescent="0.25">
      <c r="A6168" t="s">
        <v>6298</v>
      </c>
      <c r="B6168">
        <v>58.06</v>
      </c>
      <c r="C6168">
        <v>62.53</v>
      </c>
      <c r="D6168">
        <v>62.53</v>
      </c>
      <c r="E6168">
        <f t="shared" si="96"/>
        <v>62.53</v>
      </c>
      <c r="F6168">
        <v>33</v>
      </c>
      <c r="G6168" s="25"/>
    </row>
    <row r="6169" spans="1:7" x14ac:dyDescent="0.25">
      <c r="A6169" t="s">
        <v>6299</v>
      </c>
      <c r="B6169">
        <v>269.95999999999998</v>
      </c>
      <c r="C6169">
        <v>269.36</v>
      </c>
      <c r="D6169">
        <v>274.2</v>
      </c>
      <c r="E6169">
        <f t="shared" si="96"/>
        <v>271.77999999999997</v>
      </c>
      <c r="F6169">
        <v>175.81</v>
      </c>
      <c r="G6169" s="25"/>
    </row>
    <row r="6170" spans="1:7" x14ac:dyDescent="0.25">
      <c r="A6170" t="s">
        <v>6300</v>
      </c>
      <c r="B6170">
        <v>231.34</v>
      </c>
      <c r="C6170">
        <v>230.33</v>
      </c>
      <c r="D6170">
        <v>238.75</v>
      </c>
      <c r="E6170">
        <f t="shared" si="96"/>
        <v>234.54000000000002</v>
      </c>
      <c r="F6170">
        <v>148.54</v>
      </c>
      <c r="G6170" s="25"/>
    </row>
    <row r="6171" spans="1:7" x14ac:dyDescent="0.25">
      <c r="A6171" t="s">
        <v>6301</v>
      </c>
      <c r="B6171">
        <v>334.79</v>
      </c>
      <c r="C6171">
        <v>242</v>
      </c>
      <c r="D6171">
        <v>328.49</v>
      </c>
      <c r="E6171">
        <f t="shared" si="96"/>
        <v>285.245</v>
      </c>
      <c r="F6171">
        <v>243.88</v>
      </c>
      <c r="G6171" s="25"/>
    </row>
    <row r="6172" spans="1:7" x14ac:dyDescent="0.25">
      <c r="A6172" t="s">
        <v>6302</v>
      </c>
      <c r="B6172">
        <v>188.94</v>
      </c>
      <c r="C6172">
        <v>142.25</v>
      </c>
      <c r="D6172">
        <v>203.88</v>
      </c>
      <c r="E6172">
        <f t="shared" si="96"/>
        <v>173.065</v>
      </c>
      <c r="F6172">
        <v>126.11</v>
      </c>
      <c r="G6172" s="25"/>
    </row>
    <row r="6173" spans="1:7" x14ac:dyDescent="0.25">
      <c r="A6173" t="s">
        <v>6303</v>
      </c>
      <c r="B6173">
        <v>169.56</v>
      </c>
      <c r="C6173">
        <v>56.49</v>
      </c>
      <c r="D6173">
        <v>271.94</v>
      </c>
      <c r="E6173">
        <f t="shared" si="96"/>
        <v>164.215</v>
      </c>
      <c r="F6173">
        <v>107.98</v>
      </c>
      <c r="G6173" s="25"/>
    </row>
    <row r="6174" spans="1:7" x14ac:dyDescent="0.25">
      <c r="A6174" t="s">
        <v>6304</v>
      </c>
      <c r="B6174">
        <v>6.97</v>
      </c>
      <c r="C6174">
        <v>7.66</v>
      </c>
      <c r="D6174">
        <v>19.77</v>
      </c>
      <c r="E6174">
        <f t="shared" si="96"/>
        <v>13.715</v>
      </c>
      <c r="F6174">
        <v>1.38</v>
      </c>
      <c r="G6174" s="25"/>
    </row>
    <row r="6175" spans="1:7" x14ac:dyDescent="0.25">
      <c r="A6175" t="s">
        <v>6305</v>
      </c>
      <c r="B6175">
        <v>0</v>
      </c>
      <c r="C6175">
        <v>0</v>
      </c>
      <c r="D6175">
        <v>0</v>
      </c>
      <c r="E6175">
        <f t="shared" si="96"/>
        <v>0</v>
      </c>
      <c r="F6175">
        <v>0</v>
      </c>
      <c r="G6175" s="25"/>
    </row>
    <row r="6176" spans="1:7" x14ac:dyDescent="0.25">
      <c r="A6176" t="s">
        <v>6306</v>
      </c>
      <c r="B6176">
        <v>0</v>
      </c>
      <c r="C6176">
        <v>0</v>
      </c>
      <c r="D6176">
        <v>0</v>
      </c>
      <c r="E6176">
        <f t="shared" si="96"/>
        <v>0</v>
      </c>
      <c r="F6176">
        <v>0</v>
      </c>
      <c r="G6176" s="25"/>
    </row>
    <row r="6177" spans="1:7" x14ac:dyDescent="0.25">
      <c r="A6177" t="s">
        <v>6307</v>
      </c>
      <c r="B6177">
        <v>0</v>
      </c>
      <c r="C6177">
        <v>0</v>
      </c>
      <c r="D6177">
        <v>0</v>
      </c>
      <c r="E6177">
        <f t="shared" si="96"/>
        <v>0</v>
      </c>
      <c r="F6177">
        <v>0</v>
      </c>
      <c r="G6177" s="25"/>
    </row>
    <row r="6178" spans="1:7" x14ac:dyDescent="0.25">
      <c r="A6178" t="s">
        <v>6308</v>
      </c>
      <c r="B6178">
        <v>0</v>
      </c>
      <c r="C6178">
        <v>0</v>
      </c>
      <c r="D6178">
        <v>0</v>
      </c>
      <c r="E6178">
        <f t="shared" si="96"/>
        <v>0</v>
      </c>
      <c r="F6178">
        <v>0</v>
      </c>
      <c r="G6178" s="25"/>
    </row>
    <row r="6179" spans="1:7" x14ac:dyDescent="0.25">
      <c r="A6179" t="s">
        <v>6309</v>
      </c>
      <c r="B6179">
        <v>0</v>
      </c>
      <c r="C6179">
        <v>0</v>
      </c>
      <c r="D6179">
        <v>0</v>
      </c>
      <c r="E6179">
        <f t="shared" si="96"/>
        <v>0</v>
      </c>
      <c r="F6179">
        <v>0</v>
      </c>
      <c r="G6179" s="25"/>
    </row>
    <row r="6180" spans="1:7" x14ac:dyDescent="0.25">
      <c r="A6180" t="s">
        <v>6310</v>
      </c>
      <c r="B6180">
        <v>0</v>
      </c>
      <c r="C6180">
        <v>0</v>
      </c>
      <c r="D6180">
        <v>0</v>
      </c>
      <c r="E6180">
        <f t="shared" si="96"/>
        <v>0</v>
      </c>
      <c r="F6180">
        <v>0</v>
      </c>
      <c r="G6180" s="25"/>
    </row>
    <row r="6181" spans="1:7" x14ac:dyDescent="0.25">
      <c r="A6181" t="s">
        <v>6311</v>
      </c>
      <c r="B6181">
        <v>0</v>
      </c>
      <c r="C6181">
        <v>0</v>
      </c>
      <c r="D6181">
        <v>0</v>
      </c>
      <c r="E6181">
        <f t="shared" si="96"/>
        <v>0</v>
      </c>
      <c r="F6181">
        <v>0</v>
      </c>
      <c r="G6181" s="25"/>
    </row>
    <row r="6182" spans="1:7" x14ac:dyDescent="0.25">
      <c r="A6182" t="s">
        <v>6312</v>
      </c>
      <c r="B6182">
        <v>0</v>
      </c>
      <c r="C6182">
        <v>0</v>
      </c>
      <c r="D6182">
        <v>0</v>
      </c>
      <c r="E6182">
        <f t="shared" si="96"/>
        <v>0</v>
      </c>
      <c r="F6182">
        <v>0</v>
      </c>
      <c r="G6182" s="25"/>
    </row>
    <row r="6183" spans="1:7" x14ac:dyDescent="0.25">
      <c r="A6183" t="s">
        <v>6313</v>
      </c>
      <c r="B6183">
        <v>0</v>
      </c>
      <c r="C6183">
        <v>0</v>
      </c>
      <c r="D6183">
        <v>0</v>
      </c>
      <c r="E6183">
        <f t="shared" si="96"/>
        <v>0</v>
      </c>
      <c r="F6183">
        <v>0</v>
      </c>
      <c r="G6183" s="25"/>
    </row>
    <row r="6184" spans="1:7" x14ac:dyDescent="0.25">
      <c r="A6184" t="s">
        <v>6314</v>
      </c>
      <c r="B6184">
        <v>0</v>
      </c>
      <c r="C6184">
        <v>0</v>
      </c>
      <c r="D6184">
        <v>0</v>
      </c>
      <c r="E6184">
        <f t="shared" si="96"/>
        <v>0</v>
      </c>
      <c r="F6184">
        <v>0</v>
      </c>
      <c r="G6184" s="25"/>
    </row>
    <row r="6185" spans="1:7" x14ac:dyDescent="0.25">
      <c r="A6185" t="s">
        <v>6315</v>
      </c>
      <c r="B6185">
        <v>0</v>
      </c>
      <c r="C6185">
        <v>0</v>
      </c>
      <c r="D6185">
        <v>0</v>
      </c>
      <c r="E6185">
        <f t="shared" si="96"/>
        <v>0</v>
      </c>
      <c r="F6185">
        <v>0</v>
      </c>
      <c r="G6185" s="25"/>
    </row>
    <row r="6186" spans="1:7" x14ac:dyDescent="0.25">
      <c r="A6186" t="s">
        <v>6316</v>
      </c>
      <c r="B6186">
        <v>0</v>
      </c>
      <c r="C6186">
        <v>0</v>
      </c>
      <c r="D6186">
        <v>0</v>
      </c>
      <c r="E6186">
        <f t="shared" si="96"/>
        <v>0</v>
      </c>
      <c r="F6186">
        <v>0</v>
      </c>
      <c r="G6186" s="25"/>
    </row>
    <row r="6187" spans="1:7" x14ac:dyDescent="0.25">
      <c r="A6187" t="s">
        <v>6317</v>
      </c>
      <c r="B6187">
        <v>137.31</v>
      </c>
      <c r="C6187">
        <v>253.81</v>
      </c>
      <c r="D6187">
        <v>42.25</v>
      </c>
      <c r="E6187">
        <f t="shared" si="96"/>
        <v>148.03</v>
      </c>
      <c r="F6187">
        <v>84.59</v>
      </c>
      <c r="G6187" s="25"/>
    </row>
    <row r="6188" spans="1:7" x14ac:dyDescent="0.25">
      <c r="A6188" t="s">
        <v>6318</v>
      </c>
      <c r="B6188">
        <v>384.01</v>
      </c>
      <c r="C6188">
        <v>439.77</v>
      </c>
      <c r="D6188">
        <v>75.680000000000007</v>
      </c>
      <c r="E6188">
        <f t="shared" si="96"/>
        <v>257.72500000000002</v>
      </c>
      <c r="F6188">
        <v>291.11</v>
      </c>
      <c r="G6188" s="25"/>
    </row>
    <row r="6189" spans="1:7" x14ac:dyDescent="0.25">
      <c r="A6189" t="s">
        <v>6319</v>
      </c>
      <c r="B6189">
        <v>344.22</v>
      </c>
      <c r="C6189">
        <v>338.41</v>
      </c>
      <c r="D6189">
        <v>230.13</v>
      </c>
      <c r="E6189">
        <f t="shared" si="96"/>
        <v>284.27</v>
      </c>
      <c r="F6189">
        <v>254.65</v>
      </c>
      <c r="G6189" s="25"/>
    </row>
    <row r="6190" spans="1:7" x14ac:dyDescent="0.25">
      <c r="A6190" t="s">
        <v>6320</v>
      </c>
      <c r="B6190">
        <v>508.83</v>
      </c>
      <c r="C6190">
        <v>451.64</v>
      </c>
      <c r="D6190">
        <v>341.43</v>
      </c>
      <c r="E6190">
        <f t="shared" si="96"/>
        <v>396.53499999999997</v>
      </c>
      <c r="F6190">
        <v>399.7</v>
      </c>
      <c r="G6190" s="25"/>
    </row>
    <row r="6191" spans="1:7" x14ac:dyDescent="0.25">
      <c r="A6191" t="s">
        <v>6321</v>
      </c>
      <c r="B6191">
        <v>246.49</v>
      </c>
      <c r="C6191">
        <v>254</v>
      </c>
      <c r="D6191">
        <v>250.1</v>
      </c>
      <c r="E6191">
        <f t="shared" si="96"/>
        <v>252.05</v>
      </c>
      <c r="F6191">
        <v>157.62</v>
      </c>
      <c r="G6191" s="25"/>
    </row>
    <row r="6192" spans="1:7" x14ac:dyDescent="0.25">
      <c r="A6192" t="s">
        <v>6322</v>
      </c>
      <c r="B6192">
        <v>160.24</v>
      </c>
      <c r="C6192">
        <v>171.34</v>
      </c>
      <c r="D6192">
        <v>171.34</v>
      </c>
      <c r="E6192">
        <f t="shared" si="96"/>
        <v>171.34</v>
      </c>
      <c r="F6192">
        <v>96.7</v>
      </c>
      <c r="G6192" s="25"/>
    </row>
    <row r="6193" spans="1:7" x14ac:dyDescent="0.25">
      <c r="A6193" t="s">
        <v>6323</v>
      </c>
      <c r="B6193">
        <v>358.56</v>
      </c>
      <c r="C6193">
        <v>326.69</v>
      </c>
      <c r="D6193">
        <v>341.16</v>
      </c>
      <c r="E6193">
        <f t="shared" si="96"/>
        <v>333.92500000000001</v>
      </c>
      <c r="F6193">
        <v>251.53</v>
      </c>
      <c r="G6193" s="25"/>
    </row>
    <row r="6194" spans="1:7" x14ac:dyDescent="0.25">
      <c r="A6194" t="s">
        <v>6324</v>
      </c>
      <c r="B6194">
        <v>54.72</v>
      </c>
      <c r="C6194">
        <v>58.97</v>
      </c>
      <c r="D6194">
        <v>58.97</v>
      </c>
      <c r="E6194">
        <f t="shared" si="96"/>
        <v>58.97</v>
      </c>
      <c r="F6194">
        <v>30.96</v>
      </c>
      <c r="G6194" s="25"/>
    </row>
    <row r="6195" spans="1:7" x14ac:dyDescent="0.25">
      <c r="A6195" t="s">
        <v>6325</v>
      </c>
      <c r="B6195">
        <v>186.12</v>
      </c>
      <c r="C6195">
        <v>181.72</v>
      </c>
      <c r="D6195">
        <v>194.65</v>
      </c>
      <c r="E6195">
        <f t="shared" si="96"/>
        <v>188.185</v>
      </c>
      <c r="F6195">
        <v>118.13</v>
      </c>
      <c r="G6195" s="25"/>
    </row>
    <row r="6196" spans="1:7" x14ac:dyDescent="0.25">
      <c r="A6196" t="s">
        <v>6326</v>
      </c>
      <c r="B6196">
        <v>357.07</v>
      </c>
      <c r="C6196">
        <v>118.53</v>
      </c>
      <c r="D6196">
        <v>389.38</v>
      </c>
      <c r="E6196">
        <f t="shared" si="96"/>
        <v>253.95499999999998</v>
      </c>
      <c r="F6196">
        <v>271.36</v>
      </c>
      <c r="G6196" s="25"/>
    </row>
    <row r="6197" spans="1:7" x14ac:dyDescent="0.25">
      <c r="A6197" t="s">
        <v>6327</v>
      </c>
      <c r="B6197">
        <v>169.58</v>
      </c>
      <c r="C6197">
        <v>51.54</v>
      </c>
      <c r="D6197">
        <v>276.06</v>
      </c>
      <c r="E6197">
        <f t="shared" si="96"/>
        <v>163.80000000000001</v>
      </c>
      <c r="F6197">
        <v>110.29</v>
      </c>
      <c r="G6197" s="25"/>
    </row>
    <row r="6198" spans="1:7" x14ac:dyDescent="0.25">
      <c r="A6198" t="s">
        <v>6328</v>
      </c>
      <c r="B6198">
        <v>7.37</v>
      </c>
      <c r="C6198">
        <v>8.4</v>
      </c>
      <c r="D6198">
        <v>41.56</v>
      </c>
      <c r="E6198">
        <f t="shared" si="96"/>
        <v>24.98</v>
      </c>
      <c r="F6198">
        <v>1.63</v>
      </c>
      <c r="G6198" s="25"/>
    </row>
    <row r="6199" spans="1:7" x14ac:dyDescent="0.25">
      <c r="A6199" t="s">
        <v>6329</v>
      </c>
      <c r="B6199">
        <v>0</v>
      </c>
      <c r="C6199">
        <v>0</v>
      </c>
      <c r="D6199">
        <v>0</v>
      </c>
      <c r="E6199">
        <f t="shared" si="96"/>
        <v>0</v>
      </c>
      <c r="F6199">
        <v>0</v>
      </c>
      <c r="G6199" s="25"/>
    </row>
    <row r="6200" spans="1:7" x14ac:dyDescent="0.25">
      <c r="A6200" t="s">
        <v>6330</v>
      </c>
      <c r="B6200">
        <v>0</v>
      </c>
      <c r="C6200">
        <v>0</v>
      </c>
      <c r="D6200">
        <v>0</v>
      </c>
      <c r="E6200">
        <f t="shared" si="96"/>
        <v>0</v>
      </c>
      <c r="F6200">
        <v>0</v>
      </c>
      <c r="G6200" s="25"/>
    </row>
    <row r="6201" spans="1:7" x14ac:dyDescent="0.25">
      <c r="A6201" t="s">
        <v>6331</v>
      </c>
      <c r="B6201">
        <v>0</v>
      </c>
      <c r="C6201">
        <v>0</v>
      </c>
      <c r="D6201">
        <v>0</v>
      </c>
      <c r="E6201">
        <f t="shared" si="96"/>
        <v>0</v>
      </c>
      <c r="F6201">
        <v>0</v>
      </c>
      <c r="G6201" s="25"/>
    </row>
    <row r="6202" spans="1:7" x14ac:dyDescent="0.25">
      <c r="A6202" t="s">
        <v>6332</v>
      </c>
      <c r="B6202">
        <v>0</v>
      </c>
      <c r="C6202">
        <v>0</v>
      </c>
      <c r="D6202">
        <v>0</v>
      </c>
      <c r="E6202">
        <f t="shared" si="96"/>
        <v>0</v>
      </c>
      <c r="F6202">
        <v>0</v>
      </c>
      <c r="G6202" s="25"/>
    </row>
    <row r="6203" spans="1:7" x14ac:dyDescent="0.25">
      <c r="A6203" t="s">
        <v>6333</v>
      </c>
      <c r="B6203">
        <v>0</v>
      </c>
      <c r="C6203">
        <v>0</v>
      </c>
      <c r="D6203">
        <v>0</v>
      </c>
      <c r="E6203">
        <f t="shared" si="96"/>
        <v>0</v>
      </c>
      <c r="F6203">
        <v>0</v>
      </c>
      <c r="G6203" s="25"/>
    </row>
    <row r="6204" spans="1:7" x14ac:dyDescent="0.25">
      <c r="A6204" t="s">
        <v>6334</v>
      </c>
      <c r="B6204">
        <v>0</v>
      </c>
      <c r="C6204">
        <v>0</v>
      </c>
      <c r="D6204">
        <v>0</v>
      </c>
      <c r="E6204">
        <f t="shared" si="96"/>
        <v>0</v>
      </c>
      <c r="F6204">
        <v>0</v>
      </c>
      <c r="G6204" s="25"/>
    </row>
    <row r="6205" spans="1:7" x14ac:dyDescent="0.25">
      <c r="A6205" t="s">
        <v>6335</v>
      </c>
      <c r="B6205">
        <v>0</v>
      </c>
      <c r="C6205">
        <v>0</v>
      </c>
      <c r="D6205">
        <v>0</v>
      </c>
      <c r="E6205">
        <f t="shared" si="96"/>
        <v>0</v>
      </c>
      <c r="F6205">
        <v>0</v>
      </c>
      <c r="G6205" s="25"/>
    </row>
    <row r="6206" spans="1:7" x14ac:dyDescent="0.25">
      <c r="A6206" t="s">
        <v>6336</v>
      </c>
      <c r="B6206">
        <v>0</v>
      </c>
      <c r="C6206">
        <v>0</v>
      </c>
      <c r="D6206">
        <v>0</v>
      </c>
      <c r="E6206">
        <f t="shared" si="96"/>
        <v>0</v>
      </c>
      <c r="F6206">
        <v>0</v>
      </c>
      <c r="G6206" s="25"/>
    </row>
    <row r="6207" spans="1:7" x14ac:dyDescent="0.25">
      <c r="A6207" t="s">
        <v>6337</v>
      </c>
      <c r="B6207">
        <v>0</v>
      </c>
      <c r="C6207">
        <v>0</v>
      </c>
      <c r="D6207">
        <v>0</v>
      </c>
      <c r="E6207">
        <f t="shared" si="96"/>
        <v>0</v>
      </c>
      <c r="F6207">
        <v>0</v>
      </c>
      <c r="G6207" s="25"/>
    </row>
    <row r="6208" spans="1:7" x14ac:dyDescent="0.25">
      <c r="A6208" t="s">
        <v>6338</v>
      </c>
      <c r="B6208">
        <v>0</v>
      </c>
      <c r="C6208">
        <v>0</v>
      </c>
      <c r="D6208">
        <v>0</v>
      </c>
      <c r="E6208">
        <f t="shared" si="96"/>
        <v>0</v>
      </c>
      <c r="F6208">
        <v>0</v>
      </c>
      <c r="G6208" s="25"/>
    </row>
    <row r="6209" spans="1:7" x14ac:dyDescent="0.25">
      <c r="A6209" t="s">
        <v>6339</v>
      </c>
      <c r="B6209">
        <v>0</v>
      </c>
      <c r="C6209">
        <v>0</v>
      </c>
      <c r="D6209">
        <v>0</v>
      </c>
      <c r="E6209">
        <f t="shared" si="96"/>
        <v>0</v>
      </c>
      <c r="F6209">
        <v>0</v>
      </c>
      <c r="G6209" s="25"/>
    </row>
    <row r="6210" spans="1:7" x14ac:dyDescent="0.25">
      <c r="A6210" t="s">
        <v>6340</v>
      </c>
      <c r="B6210">
        <v>0</v>
      </c>
      <c r="C6210">
        <v>0</v>
      </c>
      <c r="D6210">
        <v>0</v>
      </c>
      <c r="E6210">
        <f t="shared" si="96"/>
        <v>0</v>
      </c>
      <c r="F6210">
        <v>0</v>
      </c>
      <c r="G6210" s="25"/>
    </row>
    <row r="6211" spans="1:7" x14ac:dyDescent="0.25">
      <c r="A6211" t="s">
        <v>6341</v>
      </c>
      <c r="B6211">
        <v>15.76</v>
      </c>
      <c r="C6211">
        <v>17.22</v>
      </c>
      <c r="D6211">
        <v>16.920000000000002</v>
      </c>
      <c r="E6211">
        <f t="shared" si="96"/>
        <v>17.07</v>
      </c>
      <c r="F6211">
        <v>7.8</v>
      </c>
      <c r="G6211" s="25"/>
    </row>
    <row r="6212" spans="1:7" x14ac:dyDescent="0.25">
      <c r="A6212" t="s">
        <v>6342</v>
      </c>
      <c r="B6212">
        <v>22.77</v>
      </c>
      <c r="C6212">
        <v>24.76</v>
      </c>
      <c r="D6212">
        <v>24.76</v>
      </c>
      <c r="E6212">
        <f t="shared" si="96"/>
        <v>24.76</v>
      </c>
      <c r="F6212">
        <v>11.86</v>
      </c>
      <c r="G6212" s="25"/>
    </row>
    <row r="6213" spans="1:7" x14ac:dyDescent="0.25">
      <c r="A6213" t="s">
        <v>6343</v>
      </c>
      <c r="B6213">
        <v>63.01</v>
      </c>
      <c r="C6213">
        <v>67.83</v>
      </c>
      <c r="D6213">
        <v>67.83</v>
      </c>
      <c r="E6213">
        <f t="shared" si="96"/>
        <v>67.83</v>
      </c>
      <c r="F6213">
        <v>36.01</v>
      </c>
      <c r="G6213" s="25"/>
    </row>
    <row r="6214" spans="1:7" x14ac:dyDescent="0.25">
      <c r="A6214" t="s">
        <v>6344</v>
      </c>
      <c r="B6214">
        <v>78.260000000000005</v>
      </c>
      <c r="C6214">
        <v>84.1</v>
      </c>
      <c r="D6214">
        <v>84.1</v>
      </c>
      <c r="E6214">
        <f t="shared" si="96"/>
        <v>84.1</v>
      </c>
      <c r="F6214">
        <v>45.37</v>
      </c>
      <c r="G6214" s="25"/>
    </row>
    <row r="6215" spans="1:7" x14ac:dyDescent="0.25">
      <c r="A6215" t="s">
        <v>6345</v>
      </c>
      <c r="B6215">
        <v>176.9</v>
      </c>
      <c r="C6215">
        <v>188.32</v>
      </c>
      <c r="D6215">
        <v>188.01</v>
      </c>
      <c r="E6215">
        <f t="shared" si="96"/>
        <v>188.16499999999999</v>
      </c>
      <c r="F6215">
        <v>107.77</v>
      </c>
      <c r="G6215" s="25"/>
    </row>
    <row r="6216" spans="1:7" x14ac:dyDescent="0.25">
      <c r="A6216" t="s">
        <v>6346</v>
      </c>
      <c r="B6216">
        <v>98.82</v>
      </c>
      <c r="C6216">
        <v>106.01</v>
      </c>
      <c r="D6216">
        <v>106.01</v>
      </c>
      <c r="E6216">
        <f t="shared" si="96"/>
        <v>106.01</v>
      </c>
      <c r="F6216">
        <v>58.12</v>
      </c>
      <c r="G6216" s="25"/>
    </row>
    <row r="6217" spans="1:7" x14ac:dyDescent="0.25">
      <c r="A6217" t="s">
        <v>6347</v>
      </c>
      <c r="B6217">
        <v>201.82</v>
      </c>
      <c r="C6217">
        <v>211.44</v>
      </c>
      <c r="D6217">
        <v>212.52</v>
      </c>
      <c r="E6217">
        <f t="shared" si="96"/>
        <v>211.98000000000002</v>
      </c>
      <c r="F6217">
        <v>125.11</v>
      </c>
      <c r="G6217" s="25"/>
    </row>
    <row r="6218" spans="1:7" x14ac:dyDescent="0.25">
      <c r="A6218" t="s">
        <v>6348</v>
      </c>
      <c r="B6218">
        <v>74.7</v>
      </c>
      <c r="C6218">
        <v>80.3</v>
      </c>
      <c r="D6218">
        <v>80.3</v>
      </c>
      <c r="E6218">
        <f t="shared" si="96"/>
        <v>80.3</v>
      </c>
      <c r="F6218">
        <v>43.2</v>
      </c>
      <c r="G6218" s="25"/>
    </row>
    <row r="6219" spans="1:7" x14ac:dyDescent="0.25">
      <c r="A6219" t="s">
        <v>6349</v>
      </c>
      <c r="B6219">
        <v>50.13</v>
      </c>
      <c r="C6219">
        <v>54.06</v>
      </c>
      <c r="D6219">
        <v>54.06</v>
      </c>
      <c r="E6219">
        <f t="shared" si="96"/>
        <v>54.06</v>
      </c>
      <c r="F6219">
        <v>28.2</v>
      </c>
      <c r="G6219" s="25"/>
    </row>
    <row r="6220" spans="1:7" x14ac:dyDescent="0.25">
      <c r="A6220" t="s">
        <v>6350</v>
      </c>
      <c r="B6220">
        <v>256.64</v>
      </c>
      <c r="C6220">
        <v>134.25</v>
      </c>
      <c r="D6220">
        <v>277.31</v>
      </c>
      <c r="E6220">
        <f t="shared" si="96"/>
        <v>205.78</v>
      </c>
      <c r="F6220">
        <v>186.99</v>
      </c>
      <c r="G6220" s="25"/>
    </row>
    <row r="6221" spans="1:7" x14ac:dyDescent="0.25">
      <c r="A6221" t="s">
        <v>6351</v>
      </c>
      <c r="B6221">
        <v>57.27</v>
      </c>
      <c r="C6221">
        <v>54.17</v>
      </c>
      <c r="D6221">
        <v>66.58</v>
      </c>
      <c r="E6221">
        <f t="shared" si="96"/>
        <v>60.375</v>
      </c>
      <c r="F6221">
        <v>33.119999999999997</v>
      </c>
      <c r="G6221" s="25"/>
    </row>
    <row r="6222" spans="1:7" x14ac:dyDescent="0.25">
      <c r="A6222" t="s">
        <v>6352</v>
      </c>
      <c r="B6222">
        <v>2.72</v>
      </c>
      <c r="C6222">
        <v>3.04</v>
      </c>
      <c r="D6222">
        <v>3.13</v>
      </c>
      <c r="E6222">
        <f t="shared" ref="E6222:E6285" si="97">(C6222+D6222)/2</f>
        <v>3.085</v>
      </c>
      <c r="F6222">
        <v>0</v>
      </c>
      <c r="G6222" s="25"/>
    </row>
    <row r="6223" spans="1:7" x14ac:dyDescent="0.25">
      <c r="A6223" t="s">
        <v>6353</v>
      </c>
      <c r="B6223">
        <v>0</v>
      </c>
      <c r="C6223">
        <v>0</v>
      </c>
      <c r="D6223">
        <v>0</v>
      </c>
      <c r="E6223">
        <f t="shared" si="97"/>
        <v>0</v>
      </c>
      <c r="F6223">
        <v>0</v>
      </c>
      <c r="G6223" s="25"/>
    </row>
    <row r="6224" spans="1:7" x14ac:dyDescent="0.25">
      <c r="A6224" t="s">
        <v>6354</v>
      </c>
      <c r="B6224">
        <v>0</v>
      </c>
      <c r="C6224">
        <v>0</v>
      </c>
      <c r="D6224">
        <v>0</v>
      </c>
      <c r="E6224">
        <f t="shared" si="97"/>
        <v>0</v>
      </c>
      <c r="F6224">
        <v>0</v>
      </c>
      <c r="G6224" s="25"/>
    </row>
    <row r="6225" spans="1:7" x14ac:dyDescent="0.25">
      <c r="A6225" t="s">
        <v>6355</v>
      </c>
      <c r="B6225">
        <v>0</v>
      </c>
      <c r="C6225">
        <v>0</v>
      </c>
      <c r="D6225">
        <v>0</v>
      </c>
      <c r="E6225">
        <f t="shared" si="97"/>
        <v>0</v>
      </c>
      <c r="F6225">
        <v>0</v>
      </c>
      <c r="G6225" s="25"/>
    </row>
    <row r="6226" spans="1:7" x14ac:dyDescent="0.25">
      <c r="A6226" t="s">
        <v>6356</v>
      </c>
      <c r="B6226">
        <v>0</v>
      </c>
      <c r="C6226">
        <v>0</v>
      </c>
      <c r="D6226">
        <v>0</v>
      </c>
      <c r="E6226">
        <f t="shared" si="97"/>
        <v>0</v>
      </c>
      <c r="F6226">
        <v>0</v>
      </c>
      <c r="G6226" s="25"/>
    </row>
    <row r="6227" spans="1:7" x14ac:dyDescent="0.25">
      <c r="A6227" t="s">
        <v>6357</v>
      </c>
      <c r="B6227">
        <v>0</v>
      </c>
      <c r="C6227">
        <v>0</v>
      </c>
      <c r="D6227">
        <v>0</v>
      </c>
      <c r="E6227">
        <f t="shared" si="97"/>
        <v>0</v>
      </c>
      <c r="F6227">
        <v>0</v>
      </c>
      <c r="G6227" s="25"/>
    </row>
    <row r="6228" spans="1:7" x14ac:dyDescent="0.25">
      <c r="A6228" t="s">
        <v>6358</v>
      </c>
      <c r="B6228">
        <v>0</v>
      </c>
      <c r="C6228">
        <v>0</v>
      </c>
      <c r="D6228">
        <v>0</v>
      </c>
      <c r="E6228">
        <f t="shared" si="97"/>
        <v>0</v>
      </c>
      <c r="F6228">
        <v>0</v>
      </c>
      <c r="G6228" s="25"/>
    </row>
    <row r="6229" spans="1:7" x14ac:dyDescent="0.25">
      <c r="A6229" t="s">
        <v>6359</v>
      </c>
      <c r="B6229">
        <v>0</v>
      </c>
      <c r="C6229">
        <v>0</v>
      </c>
      <c r="D6229">
        <v>0</v>
      </c>
      <c r="E6229">
        <f t="shared" si="97"/>
        <v>0</v>
      </c>
      <c r="F6229">
        <v>0</v>
      </c>
      <c r="G6229" s="25"/>
    </row>
    <row r="6230" spans="1:7" x14ac:dyDescent="0.25">
      <c r="A6230" t="s">
        <v>6360</v>
      </c>
      <c r="B6230">
        <v>0</v>
      </c>
      <c r="C6230">
        <v>0</v>
      </c>
      <c r="D6230">
        <v>0</v>
      </c>
      <c r="E6230">
        <f t="shared" si="97"/>
        <v>0</v>
      </c>
      <c r="F6230">
        <v>0</v>
      </c>
      <c r="G6230" s="25"/>
    </row>
    <row r="6231" spans="1:7" x14ac:dyDescent="0.25">
      <c r="A6231" t="s">
        <v>6361</v>
      </c>
      <c r="B6231">
        <v>0</v>
      </c>
      <c r="C6231">
        <v>0</v>
      </c>
      <c r="D6231">
        <v>0</v>
      </c>
      <c r="E6231">
        <f t="shared" si="97"/>
        <v>0</v>
      </c>
      <c r="F6231">
        <v>0</v>
      </c>
      <c r="G6231" s="25"/>
    </row>
    <row r="6232" spans="1:7" x14ac:dyDescent="0.25">
      <c r="A6232" t="s">
        <v>6362</v>
      </c>
      <c r="B6232">
        <v>0</v>
      </c>
      <c r="C6232">
        <v>0</v>
      </c>
      <c r="D6232">
        <v>0</v>
      </c>
      <c r="E6232">
        <f t="shared" si="97"/>
        <v>0</v>
      </c>
      <c r="F6232">
        <v>0</v>
      </c>
      <c r="G6232" s="25"/>
    </row>
    <row r="6233" spans="1:7" x14ac:dyDescent="0.25">
      <c r="A6233" t="s">
        <v>6363</v>
      </c>
      <c r="B6233">
        <v>0</v>
      </c>
      <c r="C6233">
        <v>0</v>
      </c>
      <c r="D6233">
        <v>0</v>
      </c>
      <c r="E6233">
        <f t="shared" si="97"/>
        <v>0</v>
      </c>
      <c r="F6233">
        <v>0</v>
      </c>
      <c r="G6233" s="25"/>
    </row>
    <row r="6234" spans="1:7" x14ac:dyDescent="0.25">
      <c r="A6234" t="s">
        <v>6364</v>
      </c>
      <c r="B6234">
        <v>0</v>
      </c>
      <c r="C6234">
        <v>0</v>
      </c>
      <c r="D6234">
        <v>0</v>
      </c>
      <c r="E6234">
        <f t="shared" si="97"/>
        <v>0</v>
      </c>
      <c r="F6234">
        <v>0</v>
      </c>
      <c r="G6234" s="25"/>
    </row>
    <row r="6235" spans="1:7" x14ac:dyDescent="0.25">
      <c r="A6235" t="s">
        <v>6365</v>
      </c>
      <c r="B6235">
        <v>8.98</v>
      </c>
      <c r="C6235">
        <v>9.91</v>
      </c>
      <c r="D6235">
        <v>9.7200000000000006</v>
      </c>
      <c r="E6235">
        <f t="shared" si="97"/>
        <v>9.8150000000000013</v>
      </c>
      <c r="F6235">
        <v>3.98</v>
      </c>
      <c r="G6235" s="25"/>
    </row>
    <row r="6236" spans="1:7" x14ac:dyDescent="0.25">
      <c r="A6236" t="s">
        <v>6366</v>
      </c>
      <c r="B6236">
        <v>96.44</v>
      </c>
      <c r="C6236">
        <v>103.96</v>
      </c>
      <c r="D6236">
        <v>96.5</v>
      </c>
      <c r="E6236">
        <f t="shared" si="97"/>
        <v>100.22999999999999</v>
      </c>
      <c r="F6236">
        <v>57.92</v>
      </c>
      <c r="G6236" s="25"/>
    </row>
    <row r="6237" spans="1:7" x14ac:dyDescent="0.25">
      <c r="A6237" t="s">
        <v>6367</v>
      </c>
      <c r="B6237">
        <v>219.1</v>
      </c>
      <c r="C6237">
        <v>224.18</v>
      </c>
      <c r="D6237">
        <v>189.74</v>
      </c>
      <c r="E6237">
        <f t="shared" si="97"/>
        <v>206.96</v>
      </c>
      <c r="F6237">
        <v>147.65</v>
      </c>
      <c r="G6237" s="25"/>
    </row>
    <row r="6238" spans="1:7" x14ac:dyDescent="0.25">
      <c r="A6238" t="s">
        <v>6368</v>
      </c>
      <c r="B6238">
        <v>62.84</v>
      </c>
      <c r="C6238">
        <v>67.63</v>
      </c>
      <c r="D6238">
        <v>67.63</v>
      </c>
      <c r="E6238">
        <f t="shared" si="97"/>
        <v>67.63</v>
      </c>
      <c r="F6238">
        <v>35.94</v>
      </c>
      <c r="G6238" s="25"/>
    </row>
    <row r="6239" spans="1:7" x14ac:dyDescent="0.25">
      <c r="A6239" t="s">
        <v>6369</v>
      </c>
      <c r="B6239">
        <v>250.76</v>
      </c>
      <c r="C6239">
        <v>255.34</v>
      </c>
      <c r="D6239">
        <v>250.23</v>
      </c>
      <c r="E6239">
        <f t="shared" si="97"/>
        <v>252.785</v>
      </c>
      <c r="F6239">
        <v>162.91</v>
      </c>
      <c r="G6239" s="25"/>
    </row>
    <row r="6240" spans="1:7" x14ac:dyDescent="0.25">
      <c r="A6240" t="s">
        <v>6370</v>
      </c>
      <c r="B6240">
        <v>72.78</v>
      </c>
      <c r="C6240">
        <v>78.25</v>
      </c>
      <c r="D6240">
        <v>78.25</v>
      </c>
      <c r="E6240">
        <f t="shared" si="97"/>
        <v>78.25</v>
      </c>
      <c r="F6240">
        <v>42.03</v>
      </c>
      <c r="G6240" s="25"/>
    </row>
    <row r="6241" spans="1:7" x14ac:dyDescent="0.25">
      <c r="A6241" t="s">
        <v>6371</v>
      </c>
      <c r="B6241">
        <v>116.92</v>
      </c>
      <c r="C6241">
        <v>125.28</v>
      </c>
      <c r="D6241">
        <v>125.28</v>
      </c>
      <c r="E6241">
        <f t="shared" si="97"/>
        <v>125.28</v>
      </c>
      <c r="F6241">
        <v>69.44</v>
      </c>
      <c r="G6241" s="25"/>
    </row>
    <row r="6242" spans="1:7" x14ac:dyDescent="0.25">
      <c r="A6242" t="s">
        <v>6372</v>
      </c>
      <c r="B6242">
        <v>131.44</v>
      </c>
      <c r="C6242">
        <v>140.72</v>
      </c>
      <c r="D6242">
        <v>140.72</v>
      </c>
      <c r="E6242">
        <f t="shared" si="97"/>
        <v>140.72</v>
      </c>
      <c r="F6242">
        <v>78.53</v>
      </c>
      <c r="G6242" s="25"/>
    </row>
    <row r="6243" spans="1:7" x14ac:dyDescent="0.25">
      <c r="A6243" t="s">
        <v>6373</v>
      </c>
      <c r="B6243">
        <v>132.08000000000001</v>
      </c>
      <c r="C6243">
        <v>138.59</v>
      </c>
      <c r="D6243">
        <v>140.71</v>
      </c>
      <c r="E6243">
        <f t="shared" si="97"/>
        <v>139.65</v>
      </c>
      <c r="F6243">
        <v>79.739999999999995</v>
      </c>
      <c r="G6243" s="25"/>
    </row>
    <row r="6244" spans="1:7" x14ac:dyDescent="0.25">
      <c r="A6244" t="s">
        <v>6374</v>
      </c>
      <c r="B6244">
        <v>92.23</v>
      </c>
      <c r="C6244">
        <v>95.59</v>
      </c>
      <c r="D6244">
        <v>99.09</v>
      </c>
      <c r="E6244">
        <f t="shared" si="97"/>
        <v>97.34</v>
      </c>
      <c r="F6244">
        <v>54.65</v>
      </c>
      <c r="G6244" s="25"/>
    </row>
    <row r="6245" spans="1:7" x14ac:dyDescent="0.25">
      <c r="A6245" t="s">
        <v>6375</v>
      </c>
      <c r="B6245">
        <v>42.24</v>
      </c>
      <c r="C6245">
        <v>43.61</v>
      </c>
      <c r="D6245">
        <v>46.59</v>
      </c>
      <c r="E6245">
        <f t="shared" si="97"/>
        <v>45.1</v>
      </c>
      <c r="F6245">
        <v>23.54</v>
      </c>
      <c r="G6245" s="25"/>
    </row>
    <row r="6246" spans="1:7" x14ac:dyDescent="0.25">
      <c r="A6246" t="s">
        <v>6376</v>
      </c>
      <c r="B6246">
        <v>0.34</v>
      </c>
      <c r="C6246">
        <v>0.49</v>
      </c>
      <c r="D6246">
        <v>0.52</v>
      </c>
      <c r="E6246">
        <f t="shared" si="97"/>
        <v>0.505</v>
      </c>
      <c r="F6246">
        <v>0</v>
      </c>
      <c r="G6246" s="25"/>
    </row>
    <row r="6247" spans="1:7" x14ac:dyDescent="0.25">
      <c r="A6247" t="s">
        <v>6377</v>
      </c>
      <c r="B6247">
        <v>0</v>
      </c>
      <c r="C6247">
        <v>0</v>
      </c>
      <c r="D6247">
        <v>0</v>
      </c>
      <c r="E6247">
        <f t="shared" si="97"/>
        <v>0</v>
      </c>
      <c r="F6247">
        <v>0</v>
      </c>
      <c r="G6247" s="25"/>
    </row>
    <row r="6248" spans="1:7" x14ac:dyDescent="0.25">
      <c r="A6248" t="s">
        <v>6378</v>
      </c>
      <c r="B6248">
        <v>0</v>
      </c>
      <c r="C6248">
        <v>0</v>
      </c>
      <c r="D6248">
        <v>0</v>
      </c>
      <c r="E6248">
        <f t="shared" si="97"/>
        <v>0</v>
      </c>
      <c r="F6248">
        <v>0</v>
      </c>
      <c r="G6248" s="25"/>
    </row>
    <row r="6249" spans="1:7" x14ac:dyDescent="0.25">
      <c r="A6249" t="s">
        <v>6379</v>
      </c>
      <c r="B6249">
        <v>0</v>
      </c>
      <c r="C6249">
        <v>0</v>
      </c>
      <c r="D6249">
        <v>0</v>
      </c>
      <c r="E6249">
        <f t="shared" si="97"/>
        <v>0</v>
      </c>
      <c r="F6249">
        <v>0</v>
      </c>
      <c r="G6249" s="25"/>
    </row>
    <row r="6250" spans="1:7" x14ac:dyDescent="0.25">
      <c r="A6250" t="s">
        <v>6380</v>
      </c>
      <c r="B6250">
        <v>0</v>
      </c>
      <c r="C6250">
        <v>0</v>
      </c>
      <c r="D6250">
        <v>0</v>
      </c>
      <c r="E6250">
        <f t="shared" si="97"/>
        <v>0</v>
      </c>
      <c r="F6250">
        <v>0</v>
      </c>
      <c r="G6250" s="25"/>
    </row>
    <row r="6251" spans="1:7" x14ac:dyDescent="0.25">
      <c r="A6251" t="s">
        <v>6381</v>
      </c>
      <c r="B6251">
        <v>0</v>
      </c>
      <c r="C6251">
        <v>0</v>
      </c>
      <c r="D6251">
        <v>0</v>
      </c>
      <c r="E6251">
        <f t="shared" si="97"/>
        <v>0</v>
      </c>
      <c r="F6251">
        <v>0</v>
      </c>
      <c r="G6251" s="25"/>
    </row>
    <row r="6252" spans="1:7" x14ac:dyDescent="0.25">
      <c r="A6252" t="s">
        <v>6382</v>
      </c>
      <c r="B6252">
        <v>0</v>
      </c>
      <c r="C6252">
        <v>0</v>
      </c>
      <c r="D6252">
        <v>0</v>
      </c>
      <c r="E6252">
        <f t="shared" si="97"/>
        <v>0</v>
      </c>
      <c r="F6252">
        <v>0</v>
      </c>
      <c r="G6252" s="25"/>
    </row>
    <row r="6253" spans="1:7" x14ac:dyDescent="0.25">
      <c r="A6253" t="s">
        <v>6383</v>
      </c>
      <c r="B6253">
        <v>0</v>
      </c>
      <c r="C6253">
        <v>0</v>
      </c>
      <c r="D6253">
        <v>0</v>
      </c>
      <c r="E6253">
        <f t="shared" si="97"/>
        <v>0</v>
      </c>
      <c r="F6253">
        <v>0</v>
      </c>
      <c r="G6253" s="25"/>
    </row>
    <row r="6254" spans="1:7" x14ac:dyDescent="0.25">
      <c r="A6254" t="s">
        <v>6384</v>
      </c>
      <c r="B6254">
        <v>0</v>
      </c>
      <c r="C6254">
        <v>0</v>
      </c>
      <c r="D6254">
        <v>0</v>
      </c>
      <c r="E6254">
        <f t="shared" si="97"/>
        <v>0</v>
      </c>
      <c r="F6254">
        <v>0</v>
      </c>
      <c r="G6254" s="25"/>
    </row>
    <row r="6255" spans="1:7" x14ac:dyDescent="0.25">
      <c r="A6255" t="s">
        <v>6385</v>
      </c>
      <c r="B6255">
        <v>0</v>
      </c>
      <c r="C6255">
        <v>0</v>
      </c>
      <c r="D6255">
        <v>0</v>
      </c>
      <c r="E6255">
        <f t="shared" si="97"/>
        <v>0</v>
      </c>
      <c r="F6255">
        <v>0</v>
      </c>
      <c r="G6255" s="25"/>
    </row>
    <row r="6256" spans="1:7" x14ac:dyDescent="0.25">
      <c r="A6256" t="s">
        <v>6386</v>
      </c>
      <c r="B6256">
        <v>0</v>
      </c>
      <c r="C6256">
        <v>0</v>
      </c>
      <c r="D6256">
        <v>0</v>
      </c>
      <c r="E6256">
        <f t="shared" si="97"/>
        <v>0</v>
      </c>
      <c r="F6256">
        <v>0</v>
      </c>
      <c r="G6256" s="25"/>
    </row>
    <row r="6257" spans="1:7" x14ac:dyDescent="0.25">
      <c r="A6257" t="s">
        <v>6387</v>
      </c>
      <c r="B6257">
        <v>0</v>
      </c>
      <c r="C6257">
        <v>0</v>
      </c>
      <c r="D6257">
        <v>0</v>
      </c>
      <c r="E6257">
        <f t="shared" si="97"/>
        <v>0</v>
      </c>
      <c r="F6257">
        <v>0</v>
      </c>
      <c r="G6257" s="25"/>
    </row>
    <row r="6258" spans="1:7" x14ac:dyDescent="0.25">
      <c r="A6258" t="s">
        <v>6388</v>
      </c>
      <c r="B6258">
        <v>0</v>
      </c>
      <c r="C6258">
        <v>0</v>
      </c>
      <c r="D6258">
        <v>0</v>
      </c>
      <c r="E6258">
        <f t="shared" si="97"/>
        <v>0</v>
      </c>
      <c r="F6258">
        <v>0</v>
      </c>
      <c r="G6258" s="25"/>
    </row>
    <row r="6259" spans="1:7" x14ac:dyDescent="0.25">
      <c r="A6259" t="s">
        <v>6389</v>
      </c>
      <c r="B6259">
        <v>121.8</v>
      </c>
      <c r="C6259">
        <v>214.07</v>
      </c>
      <c r="D6259">
        <v>43.19</v>
      </c>
      <c r="E6259">
        <f t="shared" si="97"/>
        <v>128.63</v>
      </c>
      <c r="F6259">
        <v>82.25</v>
      </c>
      <c r="G6259" s="25"/>
    </row>
    <row r="6260" spans="1:7" x14ac:dyDescent="0.25">
      <c r="A6260" t="s">
        <v>6390</v>
      </c>
      <c r="B6260">
        <v>372.07</v>
      </c>
      <c r="C6260">
        <v>417.48</v>
      </c>
      <c r="D6260">
        <v>68.099999999999994</v>
      </c>
      <c r="E6260">
        <f t="shared" si="97"/>
        <v>242.79000000000002</v>
      </c>
      <c r="F6260">
        <v>295.06</v>
      </c>
      <c r="G6260" s="25"/>
    </row>
    <row r="6261" spans="1:7" x14ac:dyDescent="0.25">
      <c r="A6261" t="s">
        <v>6391</v>
      </c>
      <c r="B6261">
        <v>511.87</v>
      </c>
      <c r="C6261">
        <v>475.04</v>
      </c>
      <c r="D6261">
        <v>220.34</v>
      </c>
      <c r="E6261">
        <f t="shared" si="97"/>
        <v>347.69</v>
      </c>
      <c r="F6261">
        <v>422.12</v>
      </c>
      <c r="G6261" s="25"/>
    </row>
    <row r="6262" spans="1:7" x14ac:dyDescent="0.25">
      <c r="A6262" t="s">
        <v>6392</v>
      </c>
      <c r="B6262">
        <v>585.70000000000005</v>
      </c>
      <c r="C6262">
        <v>496.27</v>
      </c>
      <c r="D6262">
        <v>344.92</v>
      </c>
      <c r="E6262">
        <f t="shared" si="97"/>
        <v>420.59500000000003</v>
      </c>
      <c r="F6262">
        <v>485.88</v>
      </c>
      <c r="G6262" s="25"/>
    </row>
    <row r="6263" spans="1:7" x14ac:dyDescent="0.25">
      <c r="A6263" t="s">
        <v>6393</v>
      </c>
      <c r="B6263">
        <v>513.45000000000005</v>
      </c>
      <c r="C6263">
        <v>434.65</v>
      </c>
      <c r="D6263">
        <v>387.64</v>
      </c>
      <c r="E6263">
        <f t="shared" si="97"/>
        <v>411.14499999999998</v>
      </c>
      <c r="F6263">
        <v>405.89</v>
      </c>
      <c r="G6263" s="25"/>
    </row>
    <row r="6264" spans="1:7" x14ac:dyDescent="0.25">
      <c r="A6264" t="s">
        <v>6394</v>
      </c>
      <c r="B6264">
        <v>517.66</v>
      </c>
      <c r="C6264">
        <v>421.54</v>
      </c>
      <c r="D6264">
        <v>419.04</v>
      </c>
      <c r="E6264">
        <f t="shared" si="97"/>
        <v>420.29</v>
      </c>
      <c r="F6264">
        <v>406.96</v>
      </c>
      <c r="G6264" s="25"/>
    </row>
    <row r="6265" spans="1:7" x14ac:dyDescent="0.25">
      <c r="A6265" t="s">
        <v>6395</v>
      </c>
      <c r="B6265">
        <v>667.36</v>
      </c>
      <c r="C6265">
        <v>447.78</v>
      </c>
      <c r="D6265">
        <v>518.76</v>
      </c>
      <c r="E6265">
        <f t="shared" si="97"/>
        <v>483.27</v>
      </c>
      <c r="F6265">
        <v>559.48</v>
      </c>
      <c r="G6265" s="25"/>
    </row>
    <row r="6266" spans="1:7" x14ac:dyDescent="0.25">
      <c r="A6266" t="s">
        <v>6396</v>
      </c>
      <c r="B6266">
        <v>524.51</v>
      </c>
      <c r="C6266">
        <v>341.18</v>
      </c>
      <c r="D6266">
        <v>452.14</v>
      </c>
      <c r="E6266">
        <f t="shared" si="97"/>
        <v>396.65999999999997</v>
      </c>
      <c r="F6266">
        <v>425.04</v>
      </c>
      <c r="G6266" s="25"/>
    </row>
    <row r="6267" spans="1:7" x14ac:dyDescent="0.25">
      <c r="A6267" t="s">
        <v>6397</v>
      </c>
      <c r="B6267">
        <v>189.65</v>
      </c>
      <c r="C6267">
        <v>180.08</v>
      </c>
      <c r="D6267">
        <v>196.84</v>
      </c>
      <c r="E6267">
        <f t="shared" si="97"/>
        <v>188.46</v>
      </c>
      <c r="F6267">
        <v>122.74</v>
      </c>
      <c r="G6267" s="25"/>
    </row>
    <row r="6268" spans="1:7" x14ac:dyDescent="0.25">
      <c r="A6268" t="s">
        <v>6398</v>
      </c>
      <c r="B6268">
        <v>209.46</v>
      </c>
      <c r="C6268">
        <v>130.88</v>
      </c>
      <c r="D6268">
        <v>225.1</v>
      </c>
      <c r="E6268">
        <f t="shared" si="97"/>
        <v>177.99</v>
      </c>
      <c r="F6268">
        <v>149.13</v>
      </c>
      <c r="G6268" s="25"/>
    </row>
    <row r="6269" spans="1:7" x14ac:dyDescent="0.25">
      <c r="A6269" t="s">
        <v>6399</v>
      </c>
      <c r="B6269">
        <v>93.17</v>
      </c>
      <c r="C6269">
        <v>61.22</v>
      </c>
      <c r="D6269">
        <v>128.04</v>
      </c>
      <c r="E6269">
        <f t="shared" si="97"/>
        <v>94.63</v>
      </c>
      <c r="F6269">
        <v>60.16</v>
      </c>
      <c r="G6269" s="25"/>
    </row>
    <row r="6270" spans="1:7" x14ac:dyDescent="0.25">
      <c r="A6270" t="s">
        <v>6400</v>
      </c>
      <c r="B6270">
        <v>0.33</v>
      </c>
      <c r="C6270">
        <v>0.47</v>
      </c>
      <c r="D6270">
        <v>0.51</v>
      </c>
      <c r="E6270">
        <f t="shared" si="97"/>
        <v>0.49</v>
      </c>
      <c r="F6270">
        <v>0</v>
      </c>
      <c r="G6270" s="25"/>
    </row>
    <row r="6271" spans="1:7" x14ac:dyDescent="0.25">
      <c r="A6271" t="s">
        <v>6401</v>
      </c>
      <c r="B6271">
        <v>0</v>
      </c>
      <c r="C6271">
        <v>0</v>
      </c>
      <c r="D6271">
        <v>0</v>
      </c>
      <c r="E6271">
        <f t="shared" si="97"/>
        <v>0</v>
      </c>
      <c r="F6271">
        <v>0</v>
      </c>
      <c r="G6271" s="25"/>
    </row>
    <row r="6272" spans="1:7" x14ac:dyDescent="0.25">
      <c r="A6272" t="s">
        <v>6402</v>
      </c>
      <c r="B6272">
        <v>0</v>
      </c>
      <c r="C6272">
        <v>0</v>
      </c>
      <c r="D6272">
        <v>0</v>
      </c>
      <c r="E6272">
        <f t="shared" si="97"/>
        <v>0</v>
      </c>
      <c r="F6272">
        <v>0</v>
      </c>
      <c r="G6272" s="25"/>
    </row>
    <row r="6273" spans="1:7" x14ac:dyDescent="0.25">
      <c r="A6273" t="s">
        <v>6403</v>
      </c>
      <c r="B6273">
        <v>0</v>
      </c>
      <c r="C6273">
        <v>0</v>
      </c>
      <c r="D6273">
        <v>0</v>
      </c>
      <c r="E6273">
        <f t="shared" si="97"/>
        <v>0</v>
      </c>
      <c r="F6273">
        <v>0</v>
      </c>
      <c r="G6273" s="25"/>
    </row>
    <row r="6274" spans="1:7" x14ac:dyDescent="0.25">
      <c r="A6274" t="s">
        <v>6404</v>
      </c>
      <c r="B6274">
        <v>0</v>
      </c>
      <c r="C6274">
        <v>0</v>
      </c>
      <c r="D6274">
        <v>0</v>
      </c>
      <c r="E6274">
        <f t="shared" si="97"/>
        <v>0</v>
      </c>
      <c r="F6274">
        <v>0</v>
      </c>
      <c r="G6274" s="25"/>
    </row>
    <row r="6275" spans="1:7" x14ac:dyDescent="0.25">
      <c r="A6275" t="s">
        <v>6405</v>
      </c>
      <c r="B6275">
        <v>0</v>
      </c>
      <c r="C6275">
        <v>0</v>
      </c>
      <c r="D6275">
        <v>0</v>
      </c>
      <c r="E6275">
        <f t="shared" si="97"/>
        <v>0</v>
      </c>
      <c r="F6275">
        <v>0</v>
      </c>
      <c r="G6275" s="25"/>
    </row>
    <row r="6276" spans="1:7" x14ac:dyDescent="0.25">
      <c r="A6276" t="s">
        <v>6406</v>
      </c>
      <c r="B6276">
        <v>0</v>
      </c>
      <c r="C6276">
        <v>0</v>
      </c>
      <c r="D6276">
        <v>0</v>
      </c>
      <c r="E6276">
        <f t="shared" si="97"/>
        <v>0</v>
      </c>
      <c r="F6276">
        <v>0</v>
      </c>
      <c r="G6276" s="25"/>
    </row>
    <row r="6277" spans="1:7" x14ac:dyDescent="0.25">
      <c r="A6277" t="s">
        <v>6407</v>
      </c>
      <c r="B6277">
        <v>0</v>
      </c>
      <c r="C6277">
        <v>0</v>
      </c>
      <c r="D6277">
        <v>0</v>
      </c>
      <c r="E6277">
        <f t="shared" si="97"/>
        <v>0</v>
      </c>
      <c r="F6277">
        <v>0</v>
      </c>
      <c r="G6277" s="25"/>
    </row>
    <row r="6278" spans="1:7" x14ac:dyDescent="0.25">
      <c r="A6278" t="s">
        <v>6408</v>
      </c>
      <c r="B6278">
        <v>0</v>
      </c>
      <c r="C6278">
        <v>0</v>
      </c>
      <c r="D6278">
        <v>0</v>
      </c>
      <c r="E6278">
        <f t="shared" si="97"/>
        <v>0</v>
      </c>
      <c r="F6278">
        <v>0</v>
      </c>
      <c r="G6278" s="25"/>
    </row>
    <row r="6279" spans="1:7" x14ac:dyDescent="0.25">
      <c r="A6279" t="s">
        <v>6409</v>
      </c>
      <c r="B6279">
        <v>0</v>
      </c>
      <c r="C6279">
        <v>0</v>
      </c>
      <c r="D6279">
        <v>0</v>
      </c>
      <c r="E6279">
        <f t="shared" si="97"/>
        <v>0</v>
      </c>
      <c r="F6279">
        <v>0</v>
      </c>
      <c r="G6279" s="25"/>
    </row>
    <row r="6280" spans="1:7" x14ac:dyDescent="0.25">
      <c r="A6280" t="s">
        <v>6410</v>
      </c>
      <c r="B6280">
        <v>0</v>
      </c>
      <c r="C6280">
        <v>0</v>
      </c>
      <c r="D6280">
        <v>0</v>
      </c>
      <c r="E6280">
        <f t="shared" si="97"/>
        <v>0</v>
      </c>
      <c r="F6280">
        <v>0</v>
      </c>
      <c r="G6280" s="25"/>
    </row>
    <row r="6281" spans="1:7" x14ac:dyDescent="0.25">
      <c r="A6281" t="s">
        <v>6411</v>
      </c>
      <c r="B6281">
        <v>0</v>
      </c>
      <c r="C6281">
        <v>0</v>
      </c>
      <c r="D6281">
        <v>0</v>
      </c>
      <c r="E6281">
        <f t="shared" si="97"/>
        <v>0</v>
      </c>
      <c r="F6281">
        <v>0</v>
      </c>
      <c r="G6281" s="25"/>
    </row>
    <row r="6282" spans="1:7" x14ac:dyDescent="0.25">
      <c r="A6282" t="s">
        <v>6412</v>
      </c>
      <c r="B6282">
        <v>0</v>
      </c>
      <c r="C6282">
        <v>0</v>
      </c>
      <c r="D6282">
        <v>0</v>
      </c>
      <c r="E6282">
        <f t="shared" si="97"/>
        <v>0</v>
      </c>
      <c r="F6282">
        <v>0</v>
      </c>
      <c r="G6282" s="25"/>
    </row>
    <row r="6283" spans="1:7" x14ac:dyDescent="0.25">
      <c r="A6283" t="s">
        <v>6413</v>
      </c>
      <c r="B6283">
        <v>23.73</v>
      </c>
      <c r="C6283">
        <v>25.79</v>
      </c>
      <c r="D6283">
        <v>25.36</v>
      </c>
      <c r="E6283">
        <f t="shared" si="97"/>
        <v>25.574999999999999</v>
      </c>
      <c r="F6283">
        <v>12.42</v>
      </c>
      <c r="G6283" s="25"/>
    </row>
    <row r="6284" spans="1:7" x14ac:dyDescent="0.25">
      <c r="A6284" t="s">
        <v>6414</v>
      </c>
      <c r="B6284">
        <v>122.85</v>
      </c>
      <c r="C6284">
        <v>132.74</v>
      </c>
      <c r="D6284">
        <v>108.69</v>
      </c>
      <c r="E6284">
        <f t="shared" si="97"/>
        <v>120.715</v>
      </c>
      <c r="F6284">
        <v>78.03</v>
      </c>
      <c r="G6284" s="25"/>
    </row>
    <row r="6285" spans="1:7" x14ac:dyDescent="0.25">
      <c r="A6285" t="s">
        <v>6415</v>
      </c>
      <c r="B6285">
        <v>126.89</v>
      </c>
      <c r="C6285">
        <v>135.19</v>
      </c>
      <c r="D6285">
        <v>132.86000000000001</v>
      </c>
      <c r="E6285">
        <f t="shared" si="97"/>
        <v>134.02500000000001</v>
      </c>
      <c r="F6285">
        <v>76.59</v>
      </c>
      <c r="G6285" s="25"/>
    </row>
    <row r="6286" spans="1:7" x14ac:dyDescent="0.25">
      <c r="A6286" t="s">
        <v>6416</v>
      </c>
      <c r="B6286">
        <v>80.900000000000006</v>
      </c>
      <c r="C6286">
        <v>86.91</v>
      </c>
      <c r="D6286">
        <v>86.91</v>
      </c>
      <c r="E6286">
        <f t="shared" ref="E6286:E6349" si="98">(C6286+D6286)/2</f>
        <v>86.91</v>
      </c>
      <c r="F6286">
        <v>47.01</v>
      </c>
      <c r="G6286" s="25"/>
    </row>
    <row r="6287" spans="1:7" x14ac:dyDescent="0.25">
      <c r="A6287" t="s">
        <v>6417</v>
      </c>
      <c r="B6287">
        <v>111.83</v>
      </c>
      <c r="C6287">
        <v>119.85</v>
      </c>
      <c r="D6287">
        <v>119.85</v>
      </c>
      <c r="E6287">
        <f t="shared" si="98"/>
        <v>119.85</v>
      </c>
      <c r="F6287">
        <v>66.260000000000005</v>
      </c>
      <c r="G6287" s="25"/>
    </row>
    <row r="6288" spans="1:7" x14ac:dyDescent="0.25">
      <c r="A6288" t="s">
        <v>6418</v>
      </c>
      <c r="B6288">
        <v>170.58</v>
      </c>
      <c r="C6288">
        <v>181.38</v>
      </c>
      <c r="D6288">
        <v>181.37</v>
      </c>
      <c r="E6288">
        <f t="shared" si="98"/>
        <v>181.375</v>
      </c>
      <c r="F6288">
        <v>103.93</v>
      </c>
      <c r="G6288" s="25"/>
    </row>
    <row r="6289" spans="1:7" x14ac:dyDescent="0.25">
      <c r="A6289" t="s">
        <v>6419</v>
      </c>
      <c r="B6289">
        <v>67.959999999999994</v>
      </c>
      <c r="C6289">
        <v>73.099999999999994</v>
      </c>
      <c r="D6289">
        <v>73.099999999999994</v>
      </c>
      <c r="E6289">
        <f t="shared" si="98"/>
        <v>73.099999999999994</v>
      </c>
      <c r="F6289">
        <v>39.08</v>
      </c>
      <c r="G6289" s="25"/>
    </row>
    <row r="6290" spans="1:7" x14ac:dyDescent="0.25">
      <c r="A6290" t="s">
        <v>6420</v>
      </c>
      <c r="B6290">
        <v>50.38</v>
      </c>
      <c r="C6290">
        <v>54.32</v>
      </c>
      <c r="D6290">
        <v>54.32</v>
      </c>
      <c r="E6290">
        <f t="shared" si="98"/>
        <v>54.32</v>
      </c>
      <c r="F6290">
        <v>28.35</v>
      </c>
      <c r="G6290" s="25"/>
    </row>
    <row r="6291" spans="1:7" x14ac:dyDescent="0.25">
      <c r="A6291" t="s">
        <v>6421</v>
      </c>
      <c r="B6291">
        <v>21.88</v>
      </c>
      <c r="C6291">
        <v>23.81</v>
      </c>
      <c r="D6291">
        <v>23.81</v>
      </c>
      <c r="E6291">
        <f t="shared" si="98"/>
        <v>23.81</v>
      </c>
      <c r="F6291">
        <v>11.35</v>
      </c>
      <c r="G6291" s="25"/>
    </row>
    <row r="6292" spans="1:7" x14ac:dyDescent="0.25">
      <c r="A6292" t="s">
        <v>6422</v>
      </c>
      <c r="B6292">
        <v>83.31</v>
      </c>
      <c r="C6292">
        <v>87.72</v>
      </c>
      <c r="D6292">
        <v>89.5</v>
      </c>
      <c r="E6292">
        <f t="shared" si="98"/>
        <v>88.61</v>
      </c>
      <c r="F6292">
        <v>48.9</v>
      </c>
      <c r="G6292" s="25"/>
    </row>
    <row r="6293" spans="1:7" x14ac:dyDescent="0.25">
      <c r="A6293" t="s">
        <v>6423</v>
      </c>
      <c r="B6293">
        <v>159.84</v>
      </c>
      <c r="C6293">
        <v>41.02</v>
      </c>
      <c r="D6293">
        <v>266.08</v>
      </c>
      <c r="E6293">
        <f t="shared" si="98"/>
        <v>153.54999999999998</v>
      </c>
      <c r="F6293">
        <v>115.46</v>
      </c>
      <c r="G6293" s="25"/>
    </row>
    <row r="6294" spans="1:7" x14ac:dyDescent="0.25">
      <c r="A6294" t="s">
        <v>6424</v>
      </c>
      <c r="B6294">
        <v>0</v>
      </c>
      <c r="C6294">
        <v>0</v>
      </c>
      <c r="D6294">
        <v>0</v>
      </c>
      <c r="E6294">
        <f t="shared" si="98"/>
        <v>0</v>
      </c>
      <c r="F6294">
        <v>0</v>
      </c>
      <c r="G6294" s="25"/>
    </row>
    <row r="6295" spans="1:7" x14ac:dyDescent="0.25">
      <c r="A6295" t="s">
        <v>6425</v>
      </c>
      <c r="B6295">
        <v>0</v>
      </c>
      <c r="C6295">
        <v>0</v>
      </c>
      <c r="D6295">
        <v>0</v>
      </c>
      <c r="E6295">
        <f t="shared" si="98"/>
        <v>0</v>
      </c>
      <c r="F6295">
        <v>0</v>
      </c>
      <c r="G6295" s="25"/>
    </row>
    <row r="6296" spans="1:7" x14ac:dyDescent="0.25">
      <c r="A6296" t="s">
        <v>6426</v>
      </c>
      <c r="B6296">
        <v>0</v>
      </c>
      <c r="C6296">
        <v>0</v>
      </c>
      <c r="D6296">
        <v>0</v>
      </c>
      <c r="E6296">
        <f t="shared" si="98"/>
        <v>0</v>
      </c>
      <c r="F6296">
        <v>0</v>
      </c>
      <c r="G6296" s="25"/>
    </row>
    <row r="6297" spans="1:7" x14ac:dyDescent="0.25">
      <c r="A6297" t="s">
        <v>6427</v>
      </c>
      <c r="B6297">
        <v>0</v>
      </c>
      <c r="C6297">
        <v>0</v>
      </c>
      <c r="D6297">
        <v>0</v>
      </c>
      <c r="E6297">
        <f t="shared" si="98"/>
        <v>0</v>
      </c>
      <c r="F6297">
        <v>0</v>
      </c>
      <c r="G6297" s="25"/>
    </row>
    <row r="6298" spans="1:7" x14ac:dyDescent="0.25">
      <c r="A6298" t="s">
        <v>6428</v>
      </c>
      <c r="B6298">
        <v>0</v>
      </c>
      <c r="C6298">
        <v>0</v>
      </c>
      <c r="D6298">
        <v>0</v>
      </c>
      <c r="E6298">
        <f t="shared" si="98"/>
        <v>0</v>
      </c>
      <c r="F6298">
        <v>0</v>
      </c>
      <c r="G6298" s="25"/>
    </row>
    <row r="6299" spans="1:7" x14ac:dyDescent="0.25">
      <c r="A6299" t="s">
        <v>6429</v>
      </c>
      <c r="B6299">
        <v>0</v>
      </c>
      <c r="C6299">
        <v>0</v>
      </c>
      <c r="D6299">
        <v>0</v>
      </c>
      <c r="E6299">
        <f t="shared" si="98"/>
        <v>0</v>
      </c>
      <c r="F6299">
        <v>0</v>
      </c>
      <c r="G6299" s="25"/>
    </row>
    <row r="6300" spans="1:7" x14ac:dyDescent="0.25">
      <c r="A6300" t="s">
        <v>6430</v>
      </c>
      <c r="B6300">
        <v>0</v>
      </c>
      <c r="C6300">
        <v>0</v>
      </c>
      <c r="D6300">
        <v>0</v>
      </c>
      <c r="E6300">
        <f t="shared" si="98"/>
        <v>0</v>
      </c>
      <c r="F6300">
        <v>0</v>
      </c>
      <c r="G6300" s="25"/>
    </row>
    <row r="6301" spans="1:7" x14ac:dyDescent="0.25">
      <c r="A6301" t="s">
        <v>6431</v>
      </c>
      <c r="B6301">
        <v>0</v>
      </c>
      <c r="C6301">
        <v>0</v>
      </c>
      <c r="D6301">
        <v>0</v>
      </c>
      <c r="E6301">
        <f t="shared" si="98"/>
        <v>0</v>
      </c>
      <c r="F6301">
        <v>0</v>
      </c>
      <c r="G6301" s="25"/>
    </row>
    <row r="6302" spans="1:7" x14ac:dyDescent="0.25">
      <c r="A6302" t="s">
        <v>6432</v>
      </c>
      <c r="B6302">
        <v>0</v>
      </c>
      <c r="C6302">
        <v>0</v>
      </c>
      <c r="D6302">
        <v>0</v>
      </c>
      <c r="E6302">
        <f t="shared" si="98"/>
        <v>0</v>
      </c>
      <c r="F6302">
        <v>0</v>
      </c>
      <c r="G6302" s="25"/>
    </row>
    <row r="6303" spans="1:7" x14ac:dyDescent="0.25">
      <c r="A6303" t="s">
        <v>6433</v>
      </c>
      <c r="B6303">
        <v>0</v>
      </c>
      <c r="C6303">
        <v>0</v>
      </c>
      <c r="D6303">
        <v>0</v>
      </c>
      <c r="E6303">
        <f t="shared" si="98"/>
        <v>0</v>
      </c>
      <c r="F6303">
        <v>0</v>
      </c>
      <c r="G6303" s="25"/>
    </row>
    <row r="6304" spans="1:7" x14ac:dyDescent="0.25">
      <c r="A6304" t="s">
        <v>6434</v>
      </c>
      <c r="B6304">
        <v>0</v>
      </c>
      <c r="C6304">
        <v>0</v>
      </c>
      <c r="D6304">
        <v>0</v>
      </c>
      <c r="E6304">
        <f t="shared" si="98"/>
        <v>0</v>
      </c>
      <c r="F6304">
        <v>0</v>
      </c>
      <c r="G6304" s="25"/>
    </row>
    <row r="6305" spans="1:7" x14ac:dyDescent="0.25">
      <c r="A6305" t="s">
        <v>6435</v>
      </c>
      <c r="B6305">
        <v>0</v>
      </c>
      <c r="C6305">
        <v>0</v>
      </c>
      <c r="D6305">
        <v>0</v>
      </c>
      <c r="E6305">
        <f t="shared" si="98"/>
        <v>0</v>
      </c>
      <c r="F6305">
        <v>0</v>
      </c>
      <c r="G6305" s="25"/>
    </row>
    <row r="6306" spans="1:7" x14ac:dyDescent="0.25">
      <c r="A6306" t="s">
        <v>6436</v>
      </c>
      <c r="B6306">
        <v>0</v>
      </c>
      <c r="C6306">
        <v>0</v>
      </c>
      <c r="D6306">
        <v>0</v>
      </c>
      <c r="E6306">
        <f t="shared" si="98"/>
        <v>0</v>
      </c>
      <c r="F6306">
        <v>0</v>
      </c>
      <c r="G6306" s="25"/>
    </row>
    <row r="6307" spans="1:7" x14ac:dyDescent="0.25">
      <c r="A6307" t="s">
        <v>6437</v>
      </c>
      <c r="B6307">
        <v>79.52</v>
      </c>
      <c r="C6307">
        <v>118.08</v>
      </c>
      <c r="D6307">
        <v>49.28</v>
      </c>
      <c r="E6307">
        <f t="shared" si="98"/>
        <v>83.68</v>
      </c>
      <c r="F6307">
        <v>52.49</v>
      </c>
      <c r="G6307" s="25"/>
    </row>
    <row r="6308" spans="1:7" x14ac:dyDescent="0.25">
      <c r="A6308" t="s">
        <v>6438</v>
      </c>
      <c r="B6308">
        <v>200.52</v>
      </c>
      <c r="C6308">
        <v>217.98</v>
      </c>
      <c r="D6308">
        <v>116.91</v>
      </c>
      <c r="E6308">
        <f t="shared" si="98"/>
        <v>167.44499999999999</v>
      </c>
      <c r="F6308">
        <v>144.97</v>
      </c>
      <c r="G6308" s="25"/>
    </row>
    <row r="6309" spans="1:7" x14ac:dyDescent="0.25">
      <c r="A6309" t="s">
        <v>6439</v>
      </c>
      <c r="B6309">
        <v>357.89</v>
      </c>
      <c r="C6309">
        <v>342.64</v>
      </c>
      <c r="D6309">
        <v>217.35</v>
      </c>
      <c r="E6309">
        <f t="shared" si="98"/>
        <v>279.995</v>
      </c>
      <c r="F6309">
        <v>278.42</v>
      </c>
      <c r="G6309" s="25"/>
    </row>
    <row r="6310" spans="1:7" x14ac:dyDescent="0.25">
      <c r="A6310" t="s">
        <v>6440</v>
      </c>
      <c r="B6310">
        <v>211.77</v>
      </c>
      <c r="C6310">
        <v>218.46</v>
      </c>
      <c r="D6310">
        <v>209.99</v>
      </c>
      <c r="E6310">
        <f t="shared" si="98"/>
        <v>214.22500000000002</v>
      </c>
      <c r="F6310">
        <v>136.13999999999999</v>
      </c>
      <c r="G6310" s="25"/>
    </row>
    <row r="6311" spans="1:7" x14ac:dyDescent="0.25">
      <c r="A6311" t="s">
        <v>6441</v>
      </c>
      <c r="B6311">
        <v>501.02</v>
      </c>
      <c r="C6311">
        <v>424.07</v>
      </c>
      <c r="D6311">
        <v>379.52</v>
      </c>
      <c r="E6311">
        <f t="shared" si="98"/>
        <v>401.79499999999996</v>
      </c>
      <c r="F6311">
        <v>396.81</v>
      </c>
      <c r="G6311" s="25"/>
    </row>
    <row r="6312" spans="1:7" x14ac:dyDescent="0.25">
      <c r="A6312" t="s">
        <v>6442</v>
      </c>
      <c r="B6312">
        <v>75.709999999999994</v>
      </c>
      <c r="C6312">
        <v>81.38</v>
      </c>
      <c r="D6312">
        <v>81.38</v>
      </c>
      <c r="E6312">
        <f t="shared" si="98"/>
        <v>81.38</v>
      </c>
      <c r="F6312">
        <v>43.8</v>
      </c>
      <c r="G6312" s="25"/>
    </row>
    <row r="6313" spans="1:7" x14ac:dyDescent="0.25">
      <c r="A6313" t="s">
        <v>6443</v>
      </c>
      <c r="B6313">
        <v>166.82</v>
      </c>
      <c r="C6313">
        <v>177.26</v>
      </c>
      <c r="D6313">
        <v>177.54</v>
      </c>
      <c r="E6313">
        <f t="shared" si="98"/>
        <v>177.39999999999998</v>
      </c>
      <c r="F6313">
        <v>101.43</v>
      </c>
      <c r="G6313" s="25"/>
    </row>
    <row r="6314" spans="1:7" x14ac:dyDescent="0.25">
      <c r="A6314" t="s">
        <v>6444</v>
      </c>
      <c r="B6314">
        <v>745.51</v>
      </c>
      <c r="C6314">
        <v>376.26</v>
      </c>
      <c r="D6314">
        <v>595.13</v>
      </c>
      <c r="E6314">
        <f t="shared" si="98"/>
        <v>485.69499999999999</v>
      </c>
      <c r="F6314">
        <v>646.12</v>
      </c>
      <c r="G6314" s="25"/>
    </row>
    <row r="6315" spans="1:7" x14ac:dyDescent="0.25">
      <c r="A6315" t="s">
        <v>6445</v>
      </c>
      <c r="B6315">
        <v>47.91</v>
      </c>
      <c r="C6315">
        <v>51.69</v>
      </c>
      <c r="D6315">
        <v>51.69</v>
      </c>
      <c r="E6315">
        <f t="shared" si="98"/>
        <v>51.69</v>
      </c>
      <c r="F6315">
        <v>26.84</v>
      </c>
      <c r="G6315" s="25"/>
    </row>
    <row r="6316" spans="1:7" x14ac:dyDescent="0.25">
      <c r="A6316" t="s">
        <v>6446</v>
      </c>
      <c r="B6316">
        <v>153.44</v>
      </c>
      <c r="C6316">
        <v>121.29</v>
      </c>
      <c r="D6316">
        <v>164.51</v>
      </c>
      <c r="E6316">
        <f t="shared" si="98"/>
        <v>142.9</v>
      </c>
      <c r="F6316">
        <v>102.6</v>
      </c>
      <c r="G6316" s="25"/>
    </row>
    <row r="6317" spans="1:7" x14ac:dyDescent="0.25">
      <c r="A6317" t="s">
        <v>6447</v>
      </c>
      <c r="B6317">
        <v>51.36</v>
      </c>
      <c r="C6317">
        <v>47.36</v>
      </c>
      <c r="D6317">
        <v>60.72</v>
      </c>
      <c r="E6317">
        <f t="shared" si="98"/>
        <v>54.04</v>
      </c>
      <c r="F6317">
        <v>30.19</v>
      </c>
      <c r="G6317" s="25"/>
    </row>
    <row r="6318" spans="1:7" x14ac:dyDescent="0.25">
      <c r="A6318" t="s">
        <v>6448</v>
      </c>
      <c r="B6318">
        <v>0</v>
      </c>
      <c r="C6318">
        <v>0</v>
      </c>
      <c r="D6318">
        <v>0</v>
      </c>
      <c r="E6318">
        <f t="shared" si="98"/>
        <v>0</v>
      </c>
      <c r="F6318">
        <v>0</v>
      </c>
      <c r="G6318" s="25"/>
    </row>
    <row r="6319" spans="1:7" x14ac:dyDescent="0.25">
      <c r="A6319" t="s">
        <v>6449</v>
      </c>
      <c r="B6319">
        <v>0</v>
      </c>
      <c r="C6319">
        <v>0</v>
      </c>
      <c r="D6319">
        <v>0</v>
      </c>
      <c r="E6319">
        <f t="shared" si="98"/>
        <v>0</v>
      </c>
      <c r="F6319">
        <v>0</v>
      </c>
      <c r="G6319" s="25"/>
    </row>
    <row r="6320" spans="1:7" x14ac:dyDescent="0.25">
      <c r="A6320" t="s">
        <v>6450</v>
      </c>
      <c r="B6320">
        <v>0</v>
      </c>
      <c r="C6320">
        <v>0</v>
      </c>
      <c r="D6320">
        <v>0</v>
      </c>
      <c r="E6320">
        <f t="shared" si="98"/>
        <v>0</v>
      </c>
      <c r="F6320">
        <v>0</v>
      </c>
      <c r="G6320" s="25"/>
    </row>
    <row r="6321" spans="1:7" x14ac:dyDescent="0.25">
      <c r="A6321" t="s">
        <v>6451</v>
      </c>
      <c r="B6321">
        <v>0</v>
      </c>
      <c r="C6321">
        <v>0</v>
      </c>
      <c r="D6321">
        <v>0</v>
      </c>
      <c r="E6321">
        <f t="shared" si="98"/>
        <v>0</v>
      </c>
      <c r="F6321">
        <v>0</v>
      </c>
      <c r="G6321" s="25"/>
    </row>
    <row r="6322" spans="1:7" x14ac:dyDescent="0.25">
      <c r="A6322" t="s">
        <v>6452</v>
      </c>
      <c r="B6322">
        <v>0</v>
      </c>
      <c r="C6322">
        <v>0</v>
      </c>
      <c r="D6322">
        <v>0</v>
      </c>
      <c r="E6322">
        <f t="shared" si="98"/>
        <v>0</v>
      </c>
      <c r="F6322">
        <v>0</v>
      </c>
      <c r="G6322" s="25"/>
    </row>
    <row r="6323" spans="1:7" x14ac:dyDescent="0.25">
      <c r="A6323" t="s">
        <v>6453</v>
      </c>
      <c r="B6323">
        <v>0</v>
      </c>
      <c r="C6323">
        <v>0</v>
      </c>
      <c r="D6323">
        <v>0</v>
      </c>
      <c r="E6323">
        <f t="shared" si="98"/>
        <v>0</v>
      </c>
      <c r="F6323">
        <v>0</v>
      </c>
      <c r="G6323" s="25"/>
    </row>
    <row r="6324" spans="1:7" x14ac:dyDescent="0.25">
      <c r="A6324" t="s">
        <v>6454</v>
      </c>
      <c r="B6324">
        <v>0</v>
      </c>
      <c r="C6324">
        <v>0</v>
      </c>
      <c r="D6324">
        <v>0</v>
      </c>
      <c r="E6324">
        <f t="shared" si="98"/>
        <v>0</v>
      </c>
      <c r="F6324">
        <v>0</v>
      </c>
      <c r="G6324" s="25"/>
    </row>
    <row r="6325" spans="1:7" x14ac:dyDescent="0.25">
      <c r="A6325" t="s">
        <v>6455</v>
      </c>
      <c r="B6325">
        <v>0</v>
      </c>
      <c r="C6325">
        <v>0</v>
      </c>
      <c r="D6325">
        <v>0</v>
      </c>
      <c r="E6325">
        <f t="shared" si="98"/>
        <v>0</v>
      </c>
      <c r="F6325">
        <v>0</v>
      </c>
      <c r="G6325" s="25"/>
    </row>
    <row r="6326" spans="1:7" x14ac:dyDescent="0.25">
      <c r="A6326" t="s">
        <v>6456</v>
      </c>
      <c r="B6326">
        <v>0</v>
      </c>
      <c r="C6326">
        <v>0</v>
      </c>
      <c r="D6326">
        <v>0</v>
      </c>
      <c r="E6326">
        <f t="shared" si="98"/>
        <v>0</v>
      </c>
      <c r="F6326">
        <v>0</v>
      </c>
      <c r="G6326" s="25"/>
    </row>
    <row r="6327" spans="1:7" x14ac:dyDescent="0.25">
      <c r="A6327" t="s">
        <v>6457</v>
      </c>
      <c r="B6327">
        <v>0</v>
      </c>
      <c r="C6327">
        <v>0</v>
      </c>
      <c r="D6327">
        <v>0</v>
      </c>
      <c r="E6327">
        <f t="shared" si="98"/>
        <v>0</v>
      </c>
      <c r="F6327">
        <v>0</v>
      </c>
      <c r="G6327" s="25"/>
    </row>
    <row r="6328" spans="1:7" x14ac:dyDescent="0.25">
      <c r="A6328" t="s">
        <v>6458</v>
      </c>
      <c r="B6328">
        <v>0</v>
      </c>
      <c r="C6328">
        <v>0</v>
      </c>
      <c r="D6328">
        <v>0</v>
      </c>
      <c r="E6328">
        <f t="shared" si="98"/>
        <v>0</v>
      </c>
      <c r="F6328">
        <v>0</v>
      </c>
      <c r="G6328" s="25"/>
    </row>
    <row r="6329" spans="1:7" x14ac:dyDescent="0.25">
      <c r="A6329" t="s">
        <v>6459</v>
      </c>
      <c r="B6329">
        <v>0</v>
      </c>
      <c r="C6329">
        <v>0</v>
      </c>
      <c r="D6329">
        <v>0</v>
      </c>
      <c r="E6329">
        <f t="shared" si="98"/>
        <v>0</v>
      </c>
      <c r="F6329">
        <v>0</v>
      </c>
      <c r="G6329" s="25"/>
    </row>
    <row r="6330" spans="1:7" x14ac:dyDescent="0.25">
      <c r="A6330" t="s">
        <v>6460</v>
      </c>
      <c r="B6330">
        <v>0</v>
      </c>
      <c r="C6330">
        <v>0</v>
      </c>
      <c r="D6330">
        <v>0</v>
      </c>
      <c r="E6330">
        <f t="shared" si="98"/>
        <v>0</v>
      </c>
      <c r="F6330">
        <v>0</v>
      </c>
      <c r="G6330" s="25"/>
    </row>
    <row r="6331" spans="1:7" x14ac:dyDescent="0.25">
      <c r="A6331" t="s">
        <v>6461</v>
      </c>
      <c r="B6331">
        <v>20.63</v>
      </c>
      <c r="C6331">
        <v>22.47</v>
      </c>
      <c r="D6331">
        <v>22.08</v>
      </c>
      <c r="E6331">
        <f t="shared" si="98"/>
        <v>22.274999999999999</v>
      </c>
      <c r="F6331">
        <v>10.61</v>
      </c>
      <c r="G6331" s="25"/>
    </row>
    <row r="6332" spans="1:7" x14ac:dyDescent="0.25">
      <c r="A6332" t="s">
        <v>6462</v>
      </c>
      <c r="B6332">
        <v>67.05</v>
      </c>
      <c r="C6332">
        <v>72.13</v>
      </c>
      <c r="D6332">
        <v>72.13</v>
      </c>
      <c r="E6332">
        <f t="shared" si="98"/>
        <v>72.13</v>
      </c>
      <c r="F6332">
        <v>38.49</v>
      </c>
      <c r="G6332" s="25"/>
    </row>
    <row r="6333" spans="1:7" x14ac:dyDescent="0.25">
      <c r="A6333" t="s">
        <v>6463</v>
      </c>
      <c r="B6333">
        <v>124.37</v>
      </c>
      <c r="C6333">
        <v>132.44999999999999</v>
      </c>
      <c r="D6333">
        <v>130.07</v>
      </c>
      <c r="E6333">
        <f t="shared" si="98"/>
        <v>131.26</v>
      </c>
      <c r="F6333">
        <v>75.11</v>
      </c>
      <c r="G6333" s="25"/>
    </row>
    <row r="6334" spans="1:7" x14ac:dyDescent="0.25">
      <c r="A6334" t="s">
        <v>6464</v>
      </c>
      <c r="B6334">
        <v>163.76</v>
      </c>
      <c r="C6334">
        <v>173.2</v>
      </c>
      <c r="D6334">
        <v>171.14</v>
      </c>
      <c r="E6334">
        <f t="shared" si="98"/>
        <v>172.17</v>
      </c>
      <c r="F6334">
        <v>100.63</v>
      </c>
      <c r="G6334" s="25"/>
    </row>
    <row r="6335" spans="1:7" x14ac:dyDescent="0.25">
      <c r="A6335" t="s">
        <v>6465</v>
      </c>
      <c r="B6335">
        <v>220.61</v>
      </c>
      <c r="C6335">
        <v>228.07</v>
      </c>
      <c r="D6335">
        <v>225.13</v>
      </c>
      <c r="E6335">
        <f t="shared" si="98"/>
        <v>226.6</v>
      </c>
      <c r="F6335">
        <v>140.5</v>
      </c>
      <c r="G6335" s="25"/>
    </row>
    <row r="6336" spans="1:7" x14ac:dyDescent="0.25">
      <c r="A6336" t="s">
        <v>6466</v>
      </c>
      <c r="B6336">
        <v>482.95</v>
      </c>
      <c r="C6336">
        <v>396.56</v>
      </c>
      <c r="D6336">
        <v>395.02</v>
      </c>
      <c r="E6336">
        <f t="shared" si="98"/>
        <v>395.78999999999996</v>
      </c>
      <c r="F6336">
        <v>379.08</v>
      </c>
      <c r="G6336" s="25"/>
    </row>
    <row r="6337" spans="1:7" x14ac:dyDescent="0.25">
      <c r="A6337" t="s">
        <v>6467</v>
      </c>
      <c r="B6337">
        <v>557.9</v>
      </c>
      <c r="C6337">
        <v>399.16</v>
      </c>
      <c r="D6337">
        <v>451.26</v>
      </c>
      <c r="E6337">
        <f t="shared" si="98"/>
        <v>425.21000000000004</v>
      </c>
      <c r="F6337">
        <v>458.1</v>
      </c>
      <c r="G6337" s="25"/>
    </row>
    <row r="6338" spans="1:7" x14ac:dyDescent="0.25">
      <c r="A6338" t="s">
        <v>6468</v>
      </c>
      <c r="B6338">
        <v>589.21</v>
      </c>
      <c r="C6338">
        <v>341.59</v>
      </c>
      <c r="D6338">
        <v>487.98</v>
      </c>
      <c r="E6338">
        <f t="shared" si="98"/>
        <v>414.78499999999997</v>
      </c>
      <c r="F6338">
        <v>499.37</v>
      </c>
      <c r="G6338" s="25"/>
    </row>
    <row r="6339" spans="1:7" x14ac:dyDescent="0.25">
      <c r="A6339" t="s">
        <v>6469</v>
      </c>
      <c r="B6339">
        <v>408.88</v>
      </c>
      <c r="C6339">
        <v>221.27</v>
      </c>
      <c r="D6339">
        <v>379.94</v>
      </c>
      <c r="E6339">
        <f t="shared" si="98"/>
        <v>300.60500000000002</v>
      </c>
      <c r="F6339">
        <v>331.73</v>
      </c>
      <c r="G6339" s="25"/>
    </row>
    <row r="6340" spans="1:7" x14ac:dyDescent="0.25">
      <c r="A6340" t="s">
        <v>6470</v>
      </c>
      <c r="B6340">
        <v>380.68</v>
      </c>
      <c r="C6340">
        <v>67.650000000000006</v>
      </c>
      <c r="D6340">
        <v>409.29</v>
      </c>
      <c r="E6340">
        <f t="shared" si="98"/>
        <v>238.47000000000003</v>
      </c>
      <c r="F6340">
        <v>317.05</v>
      </c>
      <c r="G6340" s="25"/>
    </row>
    <row r="6341" spans="1:7" x14ac:dyDescent="0.25">
      <c r="A6341" t="s">
        <v>6471</v>
      </c>
      <c r="B6341">
        <v>91.32</v>
      </c>
      <c r="C6341">
        <v>54.01</v>
      </c>
      <c r="D6341">
        <v>130.18</v>
      </c>
      <c r="E6341">
        <f t="shared" si="98"/>
        <v>92.094999999999999</v>
      </c>
      <c r="F6341">
        <v>62.87</v>
      </c>
      <c r="G6341" s="25"/>
    </row>
    <row r="6342" spans="1:7" x14ac:dyDescent="0.25">
      <c r="A6342" t="s">
        <v>6472</v>
      </c>
      <c r="B6342">
        <v>0</v>
      </c>
      <c r="C6342">
        <v>0</v>
      </c>
      <c r="D6342">
        <v>0</v>
      </c>
      <c r="E6342">
        <f t="shared" si="98"/>
        <v>0</v>
      </c>
      <c r="F6342">
        <v>0</v>
      </c>
      <c r="G6342" s="25"/>
    </row>
    <row r="6343" spans="1:7" x14ac:dyDescent="0.25">
      <c r="A6343" t="s">
        <v>6473</v>
      </c>
      <c r="B6343">
        <v>0</v>
      </c>
      <c r="C6343">
        <v>0</v>
      </c>
      <c r="D6343">
        <v>0</v>
      </c>
      <c r="E6343">
        <f t="shared" si="98"/>
        <v>0</v>
      </c>
      <c r="F6343">
        <v>0</v>
      </c>
      <c r="G6343" s="25"/>
    </row>
    <row r="6344" spans="1:7" x14ac:dyDescent="0.25">
      <c r="A6344" t="s">
        <v>6474</v>
      </c>
      <c r="B6344">
        <v>0</v>
      </c>
      <c r="C6344">
        <v>0</v>
      </c>
      <c r="D6344">
        <v>0</v>
      </c>
      <c r="E6344">
        <f t="shared" si="98"/>
        <v>0</v>
      </c>
      <c r="F6344">
        <v>0</v>
      </c>
      <c r="G6344" s="25"/>
    </row>
    <row r="6345" spans="1:7" x14ac:dyDescent="0.25">
      <c r="A6345" t="s">
        <v>6475</v>
      </c>
      <c r="B6345">
        <v>0</v>
      </c>
      <c r="C6345">
        <v>0</v>
      </c>
      <c r="D6345">
        <v>0</v>
      </c>
      <c r="E6345">
        <f t="shared" si="98"/>
        <v>0</v>
      </c>
      <c r="F6345">
        <v>0</v>
      </c>
      <c r="G6345" s="25"/>
    </row>
    <row r="6346" spans="1:7" x14ac:dyDescent="0.25">
      <c r="A6346" t="s">
        <v>6476</v>
      </c>
      <c r="B6346">
        <v>0</v>
      </c>
      <c r="C6346">
        <v>0</v>
      </c>
      <c r="D6346">
        <v>0</v>
      </c>
      <c r="E6346">
        <f t="shared" si="98"/>
        <v>0</v>
      </c>
      <c r="F6346">
        <v>0</v>
      </c>
      <c r="G6346" s="25"/>
    </row>
    <row r="6347" spans="1:7" x14ac:dyDescent="0.25">
      <c r="A6347" t="s">
        <v>6477</v>
      </c>
      <c r="B6347">
        <v>0</v>
      </c>
      <c r="C6347">
        <v>0</v>
      </c>
      <c r="D6347">
        <v>0</v>
      </c>
      <c r="E6347">
        <f t="shared" si="98"/>
        <v>0</v>
      </c>
      <c r="F6347">
        <v>0</v>
      </c>
      <c r="G6347" s="25"/>
    </row>
    <row r="6348" spans="1:7" x14ac:dyDescent="0.25">
      <c r="A6348" t="s">
        <v>6478</v>
      </c>
      <c r="B6348">
        <v>0</v>
      </c>
      <c r="C6348">
        <v>0</v>
      </c>
      <c r="D6348">
        <v>0</v>
      </c>
      <c r="E6348">
        <f t="shared" si="98"/>
        <v>0</v>
      </c>
      <c r="F6348">
        <v>0</v>
      </c>
      <c r="G6348" s="25"/>
    </row>
    <row r="6349" spans="1:7" x14ac:dyDescent="0.25">
      <c r="A6349" t="s">
        <v>6479</v>
      </c>
      <c r="B6349">
        <v>0</v>
      </c>
      <c r="C6349">
        <v>0</v>
      </c>
      <c r="D6349">
        <v>0</v>
      </c>
      <c r="E6349">
        <f t="shared" si="98"/>
        <v>0</v>
      </c>
      <c r="F6349">
        <v>0</v>
      </c>
      <c r="G6349" s="25"/>
    </row>
    <row r="6350" spans="1:7" x14ac:dyDescent="0.25">
      <c r="A6350" t="s">
        <v>6480</v>
      </c>
      <c r="B6350">
        <v>0</v>
      </c>
      <c r="C6350">
        <v>0</v>
      </c>
      <c r="D6350">
        <v>0</v>
      </c>
      <c r="E6350">
        <f t="shared" ref="E6350:E6413" si="99">(C6350+D6350)/2</f>
        <v>0</v>
      </c>
      <c r="F6350">
        <v>0</v>
      </c>
      <c r="G6350" s="25"/>
    </row>
    <row r="6351" spans="1:7" x14ac:dyDescent="0.25">
      <c r="A6351" t="s">
        <v>6481</v>
      </c>
      <c r="B6351">
        <v>0</v>
      </c>
      <c r="C6351">
        <v>0</v>
      </c>
      <c r="D6351">
        <v>0</v>
      </c>
      <c r="E6351">
        <f t="shared" si="99"/>
        <v>0</v>
      </c>
      <c r="F6351">
        <v>0</v>
      </c>
      <c r="G6351" s="25"/>
    </row>
    <row r="6352" spans="1:7" x14ac:dyDescent="0.25">
      <c r="A6352" t="s">
        <v>6482</v>
      </c>
      <c r="B6352">
        <v>0</v>
      </c>
      <c r="C6352">
        <v>0</v>
      </c>
      <c r="D6352">
        <v>0</v>
      </c>
      <c r="E6352">
        <f t="shared" si="99"/>
        <v>0</v>
      </c>
      <c r="F6352">
        <v>0</v>
      </c>
      <c r="G6352" s="25"/>
    </row>
    <row r="6353" spans="1:7" x14ac:dyDescent="0.25">
      <c r="A6353" t="s">
        <v>6483</v>
      </c>
      <c r="B6353">
        <v>0</v>
      </c>
      <c r="C6353">
        <v>0</v>
      </c>
      <c r="D6353">
        <v>0</v>
      </c>
      <c r="E6353">
        <f t="shared" si="99"/>
        <v>0</v>
      </c>
      <c r="F6353">
        <v>0</v>
      </c>
      <c r="G6353" s="25"/>
    </row>
    <row r="6354" spans="1:7" x14ac:dyDescent="0.25">
      <c r="A6354" t="s">
        <v>6484</v>
      </c>
      <c r="B6354">
        <v>0</v>
      </c>
      <c r="C6354">
        <v>0</v>
      </c>
      <c r="D6354">
        <v>0</v>
      </c>
      <c r="E6354">
        <f t="shared" si="99"/>
        <v>0</v>
      </c>
      <c r="F6354">
        <v>0</v>
      </c>
      <c r="G6354" s="25"/>
    </row>
    <row r="6355" spans="1:7" x14ac:dyDescent="0.25">
      <c r="A6355" t="s">
        <v>6485</v>
      </c>
      <c r="B6355">
        <v>34.520000000000003</v>
      </c>
      <c r="C6355">
        <v>39.78</v>
      </c>
      <c r="D6355">
        <v>33.99</v>
      </c>
      <c r="E6355">
        <f t="shared" si="99"/>
        <v>36.885000000000005</v>
      </c>
      <c r="F6355">
        <v>19.39</v>
      </c>
      <c r="G6355" s="25"/>
    </row>
    <row r="6356" spans="1:7" x14ac:dyDescent="0.25">
      <c r="A6356" t="s">
        <v>6486</v>
      </c>
      <c r="B6356">
        <v>74.739999999999995</v>
      </c>
      <c r="C6356">
        <v>80.400000000000006</v>
      </c>
      <c r="D6356">
        <v>78.459999999999994</v>
      </c>
      <c r="E6356">
        <f t="shared" si="99"/>
        <v>79.430000000000007</v>
      </c>
      <c r="F6356">
        <v>43.64</v>
      </c>
      <c r="G6356" s="25"/>
    </row>
    <row r="6357" spans="1:7" x14ac:dyDescent="0.25">
      <c r="A6357" t="s">
        <v>6487</v>
      </c>
      <c r="B6357">
        <v>172.67</v>
      </c>
      <c r="C6357">
        <v>179.23</v>
      </c>
      <c r="D6357">
        <v>162.94999999999999</v>
      </c>
      <c r="E6357">
        <f t="shared" si="99"/>
        <v>171.08999999999997</v>
      </c>
      <c r="F6357">
        <v>111.83</v>
      </c>
      <c r="G6357" s="25"/>
    </row>
    <row r="6358" spans="1:7" x14ac:dyDescent="0.25">
      <c r="A6358" t="s">
        <v>6488</v>
      </c>
      <c r="B6358">
        <v>130.62</v>
      </c>
      <c r="C6358">
        <v>139.86000000000001</v>
      </c>
      <c r="D6358">
        <v>139.86000000000001</v>
      </c>
      <c r="E6358">
        <f t="shared" si="99"/>
        <v>139.86000000000001</v>
      </c>
      <c r="F6358">
        <v>78.010000000000005</v>
      </c>
      <c r="G6358" s="25"/>
    </row>
    <row r="6359" spans="1:7" x14ac:dyDescent="0.25">
      <c r="A6359" t="s">
        <v>6489</v>
      </c>
      <c r="B6359">
        <v>83.81</v>
      </c>
      <c r="C6359">
        <v>90.02</v>
      </c>
      <c r="D6359">
        <v>90.02</v>
      </c>
      <c r="E6359">
        <f t="shared" si="99"/>
        <v>90.02</v>
      </c>
      <c r="F6359">
        <v>48.8</v>
      </c>
      <c r="G6359" s="25"/>
    </row>
    <row r="6360" spans="1:7" x14ac:dyDescent="0.25">
      <c r="A6360" t="s">
        <v>6490</v>
      </c>
      <c r="B6360">
        <v>312.58</v>
      </c>
      <c r="C6360">
        <v>298.39</v>
      </c>
      <c r="D6360">
        <v>298.01</v>
      </c>
      <c r="E6360">
        <f t="shared" si="99"/>
        <v>298.2</v>
      </c>
      <c r="F6360">
        <v>215.88</v>
      </c>
      <c r="G6360" s="25"/>
    </row>
    <row r="6361" spans="1:7" x14ac:dyDescent="0.25">
      <c r="A6361" t="s">
        <v>6491</v>
      </c>
      <c r="B6361">
        <v>320.52</v>
      </c>
      <c r="C6361">
        <v>293.98</v>
      </c>
      <c r="D6361">
        <v>306.52</v>
      </c>
      <c r="E6361">
        <f t="shared" si="99"/>
        <v>300.25</v>
      </c>
      <c r="F6361">
        <v>224.91</v>
      </c>
      <c r="G6361" s="25"/>
    </row>
    <row r="6362" spans="1:7" x14ac:dyDescent="0.25">
      <c r="A6362" t="s">
        <v>6492</v>
      </c>
      <c r="B6362">
        <v>65.05</v>
      </c>
      <c r="C6362">
        <v>69.989999999999995</v>
      </c>
      <c r="D6362">
        <v>69.989999999999995</v>
      </c>
      <c r="E6362">
        <f t="shared" si="99"/>
        <v>69.989999999999995</v>
      </c>
      <c r="F6362">
        <v>37.26</v>
      </c>
      <c r="G6362" s="25"/>
    </row>
    <row r="6363" spans="1:7" x14ac:dyDescent="0.25">
      <c r="A6363" t="s">
        <v>6493</v>
      </c>
      <c r="B6363">
        <v>144.04</v>
      </c>
      <c r="C6363">
        <v>146.12</v>
      </c>
      <c r="D6363">
        <v>152.02000000000001</v>
      </c>
      <c r="E6363">
        <f t="shared" si="99"/>
        <v>149.07</v>
      </c>
      <c r="F6363">
        <v>89.18</v>
      </c>
      <c r="G6363" s="25"/>
    </row>
    <row r="6364" spans="1:7" x14ac:dyDescent="0.25">
      <c r="A6364" t="s">
        <v>6494</v>
      </c>
      <c r="B6364">
        <v>169.98</v>
      </c>
      <c r="C6364">
        <v>118.08</v>
      </c>
      <c r="D6364">
        <v>181.67</v>
      </c>
      <c r="E6364">
        <f t="shared" si="99"/>
        <v>149.875</v>
      </c>
      <c r="F6364">
        <v>119.41</v>
      </c>
      <c r="G6364" s="25"/>
    </row>
    <row r="6365" spans="1:7" x14ac:dyDescent="0.25">
      <c r="A6365" t="s">
        <v>6495</v>
      </c>
      <c r="B6365">
        <v>62.66</v>
      </c>
      <c r="C6365">
        <v>49.47</v>
      </c>
      <c r="D6365">
        <v>80.209999999999994</v>
      </c>
      <c r="E6365">
        <f t="shared" si="99"/>
        <v>64.84</v>
      </c>
      <c r="F6365">
        <v>39.82</v>
      </c>
      <c r="G6365" s="25"/>
    </row>
    <row r="6366" spans="1:7" x14ac:dyDescent="0.25">
      <c r="A6366" t="s">
        <v>6496</v>
      </c>
      <c r="B6366">
        <v>0</v>
      </c>
      <c r="C6366">
        <v>0</v>
      </c>
      <c r="D6366">
        <v>0</v>
      </c>
      <c r="E6366">
        <f t="shared" si="99"/>
        <v>0</v>
      </c>
      <c r="F6366">
        <v>0</v>
      </c>
      <c r="G6366" s="25"/>
    </row>
    <row r="6367" spans="1:7" x14ac:dyDescent="0.25">
      <c r="A6367" t="s">
        <v>6497</v>
      </c>
      <c r="B6367">
        <v>0</v>
      </c>
      <c r="C6367">
        <v>0</v>
      </c>
      <c r="D6367">
        <v>0</v>
      </c>
      <c r="E6367">
        <f t="shared" si="99"/>
        <v>0</v>
      </c>
      <c r="F6367">
        <v>0</v>
      </c>
      <c r="G6367" s="25"/>
    </row>
    <row r="6368" spans="1:7" x14ac:dyDescent="0.25">
      <c r="A6368" t="s">
        <v>6498</v>
      </c>
      <c r="B6368">
        <v>0</v>
      </c>
      <c r="C6368">
        <v>0</v>
      </c>
      <c r="D6368">
        <v>0</v>
      </c>
      <c r="E6368">
        <f t="shared" si="99"/>
        <v>0</v>
      </c>
      <c r="F6368">
        <v>0</v>
      </c>
      <c r="G6368" s="25"/>
    </row>
    <row r="6369" spans="1:7" x14ac:dyDescent="0.25">
      <c r="A6369" t="s">
        <v>6499</v>
      </c>
      <c r="B6369">
        <v>0</v>
      </c>
      <c r="C6369">
        <v>0</v>
      </c>
      <c r="D6369">
        <v>0</v>
      </c>
      <c r="E6369">
        <f t="shared" si="99"/>
        <v>0</v>
      </c>
      <c r="F6369">
        <v>0</v>
      </c>
      <c r="G6369" s="25"/>
    </row>
    <row r="6370" spans="1:7" x14ac:dyDescent="0.25">
      <c r="A6370" t="s">
        <v>6500</v>
      </c>
      <c r="B6370">
        <v>0</v>
      </c>
      <c r="C6370">
        <v>0</v>
      </c>
      <c r="D6370">
        <v>0</v>
      </c>
      <c r="E6370">
        <f t="shared" si="99"/>
        <v>0</v>
      </c>
      <c r="F6370">
        <v>0</v>
      </c>
      <c r="G6370" s="25"/>
    </row>
    <row r="6371" spans="1:7" x14ac:dyDescent="0.25">
      <c r="A6371" t="s">
        <v>6501</v>
      </c>
      <c r="B6371">
        <v>0</v>
      </c>
      <c r="C6371">
        <v>0</v>
      </c>
      <c r="D6371">
        <v>0</v>
      </c>
      <c r="E6371">
        <f t="shared" si="99"/>
        <v>0</v>
      </c>
      <c r="F6371">
        <v>0</v>
      </c>
      <c r="G6371" s="25"/>
    </row>
    <row r="6372" spans="1:7" x14ac:dyDescent="0.25">
      <c r="A6372" t="s">
        <v>6502</v>
      </c>
      <c r="B6372">
        <v>0</v>
      </c>
      <c r="C6372">
        <v>0</v>
      </c>
      <c r="D6372">
        <v>0</v>
      </c>
      <c r="E6372">
        <f t="shared" si="99"/>
        <v>0</v>
      </c>
      <c r="F6372">
        <v>0</v>
      </c>
      <c r="G6372" s="25"/>
    </row>
    <row r="6373" spans="1:7" x14ac:dyDescent="0.25">
      <c r="A6373" t="s">
        <v>6503</v>
      </c>
      <c r="B6373">
        <v>0</v>
      </c>
      <c r="C6373">
        <v>0</v>
      </c>
      <c r="D6373">
        <v>0</v>
      </c>
      <c r="E6373">
        <f t="shared" si="99"/>
        <v>0</v>
      </c>
      <c r="F6373">
        <v>0</v>
      </c>
      <c r="G6373" s="25"/>
    </row>
    <row r="6374" spans="1:7" x14ac:dyDescent="0.25">
      <c r="A6374" t="s">
        <v>6504</v>
      </c>
      <c r="B6374">
        <v>0</v>
      </c>
      <c r="C6374">
        <v>0</v>
      </c>
      <c r="D6374">
        <v>0</v>
      </c>
      <c r="E6374">
        <f t="shared" si="99"/>
        <v>0</v>
      </c>
      <c r="F6374">
        <v>0</v>
      </c>
      <c r="G6374" s="25"/>
    </row>
    <row r="6375" spans="1:7" x14ac:dyDescent="0.25">
      <c r="A6375" t="s">
        <v>6505</v>
      </c>
      <c r="B6375">
        <v>0</v>
      </c>
      <c r="C6375">
        <v>0</v>
      </c>
      <c r="D6375">
        <v>0</v>
      </c>
      <c r="E6375">
        <f t="shared" si="99"/>
        <v>0</v>
      </c>
      <c r="F6375">
        <v>0</v>
      </c>
      <c r="G6375" s="25"/>
    </row>
    <row r="6376" spans="1:7" x14ac:dyDescent="0.25">
      <c r="A6376" t="s">
        <v>6506</v>
      </c>
      <c r="B6376">
        <v>0</v>
      </c>
      <c r="C6376">
        <v>0</v>
      </c>
      <c r="D6376">
        <v>0</v>
      </c>
      <c r="E6376">
        <f t="shared" si="99"/>
        <v>0</v>
      </c>
      <c r="F6376">
        <v>0</v>
      </c>
      <c r="G6376" s="25"/>
    </row>
    <row r="6377" spans="1:7" x14ac:dyDescent="0.25">
      <c r="A6377" t="s">
        <v>6507</v>
      </c>
      <c r="B6377">
        <v>0</v>
      </c>
      <c r="C6377">
        <v>0</v>
      </c>
      <c r="D6377">
        <v>0</v>
      </c>
      <c r="E6377">
        <f t="shared" si="99"/>
        <v>0</v>
      </c>
      <c r="F6377">
        <v>0</v>
      </c>
      <c r="G6377" s="25"/>
    </row>
    <row r="6378" spans="1:7" x14ac:dyDescent="0.25">
      <c r="A6378" t="s">
        <v>6508</v>
      </c>
      <c r="B6378">
        <v>0</v>
      </c>
      <c r="C6378">
        <v>0</v>
      </c>
      <c r="D6378">
        <v>0</v>
      </c>
      <c r="E6378">
        <f t="shared" si="99"/>
        <v>0</v>
      </c>
      <c r="F6378">
        <v>0</v>
      </c>
      <c r="G6378" s="25"/>
    </row>
    <row r="6379" spans="1:7" x14ac:dyDescent="0.25">
      <c r="A6379" t="s">
        <v>6509</v>
      </c>
      <c r="B6379">
        <v>106.59</v>
      </c>
      <c r="C6379">
        <v>179.38</v>
      </c>
      <c r="D6379">
        <v>38.03</v>
      </c>
      <c r="E6379">
        <f t="shared" si="99"/>
        <v>108.705</v>
      </c>
      <c r="F6379">
        <v>82.55</v>
      </c>
      <c r="G6379" s="25"/>
    </row>
    <row r="6380" spans="1:7" x14ac:dyDescent="0.25">
      <c r="A6380" t="s">
        <v>6510</v>
      </c>
      <c r="B6380">
        <v>246.04</v>
      </c>
      <c r="C6380">
        <v>264.91000000000003</v>
      </c>
      <c r="D6380">
        <v>98.18</v>
      </c>
      <c r="E6380">
        <f t="shared" si="99"/>
        <v>181.54500000000002</v>
      </c>
      <c r="F6380">
        <v>194.9</v>
      </c>
      <c r="G6380" s="25"/>
    </row>
    <row r="6381" spans="1:7" x14ac:dyDescent="0.25">
      <c r="A6381" t="s">
        <v>6511</v>
      </c>
      <c r="B6381">
        <v>221.26</v>
      </c>
      <c r="C6381">
        <v>222.95</v>
      </c>
      <c r="D6381">
        <v>184.06</v>
      </c>
      <c r="E6381">
        <f t="shared" si="99"/>
        <v>203.505</v>
      </c>
      <c r="F6381">
        <v>153.93</v>
      </c>
      <c r="G6381" s="25"/>
    </row>
    <row r="6382" spans="1:7" x14ac:dyDescent="0.25">
      <c r="A6382" t="s">
        <v>6512</v>
      </c>
      <c r="B6382">
        <v>59.87</v>
      </c>
      <c r="C6382">
        <v>64.47</v>
      </c>
      <c r="D6382">
        <v>64.47</v>
      </c>
      <c r="E6382">
        <f t="shared" si="99"/>
        <v>64.47</v>
      </c>
      <c r="F6382">
        <v>34.090000000000003</v>
      </c>
      <c r="G6382" s="25"/>
    </row>
    <row r="6383" spans="1:7" x14ac:dyDescent="0.25">
      <c r="A6383" t="s">
        <v>6513</v>
      </c>
      <c r="B6383">
        <v>49.1</v>
      </c>
      <c r="C6383">
        <v>52.96</v>
      </c>
      <c r="D6383">
        <v>52.96</v>
      </c>
      <c r="E6383">
        <f t="shared" si="99"/>
        <v>52.96</v>
      </c>
      <c r="F6383">
        <v>27.56</v>
      </c>
      <c r="G6383" s="25"/>
    </row>
    <row r="6384" spans="1:7" x14ac:dyDescent="0.25">
      <c r="A6384" t="s">
        <v>6514</v>
      </c>
      <c r="B6384">
        <v>49.85</v>
      </c>
      <c r="C6384">
        <v>53.76</v>
      </c>
      <c r="D6384">
        <v>53.76</v>
      </c>
      <c r="E6384">
        <f t="shared" si="99"/>
        <v>53.76</v>
      </c>
      <c r="F6384">
        <v>28.01</v>
      </c>
      <c r="G6384" s="25"/>
    </row>
    <row r="6385" spans="1:7" x14ac:dyDescent="0.25">
      <c r="A6385" t="s">
        <v>6515</v>
      </c>
      <c r="B6385">
        <v>214.85</v>
      </c>
      <c r="C6385">
        <v>219.97</v>
      </c>
      <c r="D6385">
        <v>222.44</v>
      </c>
      <c r="E6385">
        <f t="shared" si="99"/>
        <v>221.20499999999998</v>
      </c>
      <c r="F6385">
        <v>136.56</v>
      </c>
      <c r="G6385" s="25"/>
    </row>
    <row r="6386" spans="1:7" x14ac:dyDescent="0.25">
      <c r="A6386" t="s">
        <v>6516</v>
      </c>
      <c r="B6386">
        <v>254.91</v>
      </c>
      <c r="C6386">
        <v>235.46</v>
      </c>
      <c r="D6386">
        <v>253.65</v>
      </c>
      <c r="E6386">
        <f t="shared" si="99"/>
        <v>244.55500000000001</v>
      </c>
      <c r="F6386">
        <v>173.69</v>
      </c>
      <c r="G6386" s="25"/>
    </row>
    <row r="6387" spans="1:7" x14ac:dyDescent="0.25">
      <c r="A6387" t="s">
        <v>6517</v>
      </c>
      <c r="B6387">
        <v>138.02000000000001</v>
      </c>
      <c r="C6387">
        <v>141.22999999999999</v>
      </c>
      <c r="D6387">
        <v>145.99</v>
      </c>
      <c r="E6387">
        <f t="shared" si="99"/>
        <v>143.61000000000001</v>
      </c>
      <c r="F6387">
        <v>84.94</v>
      </c>
      <c r="G6387" s="25"/>
    </row>
    <row r="6388" spans="1:7" x14ac:dyDescent="0.25">
      <c r="A6388" t="s">
        <v>6518</v>
      </c>
      <c r="B6388">
        <v>121.05</v>
      </c>
      <c r="C6388">
        <v>105.25</v>
      </c>
      <c r="D6388">
        <v>129.59</v>
      </c>
      <c r="E6388">
        <f t="shared" si="99"/>
        <v>117.42</v>
      </c>
      <c r="F6388">
        <v>78.400000000000006</v>
      </c>
      <c r="G6388" s="25"/>
    </row>
    <row r="6389" spans="1:7" x14ac:dyDescent="0.25">
      <c r="A6389" t="s">
        <v>6519</v>
      </c>
      <c r="B6389">
        <v>133.15</v>
      </c>
      <c r="C6389">
        <v>38.450000000000003</v>
      </c>
      <c r="D6389">
        <v>219.86</v>
      </c>
      <c r="E6389">
        <f t="shared" si="99"/>
        <v>129.155</v>
      </c>
      <c r="F6389">
        <v>106.2</v>
      </c>
      <c r="G6389" s="25"/>
    </row>
    <row r="6390" spans="1:7" x14ac:dyDescent="0.25">
      <c r="A6390" t="s">
        <v>6520</v>
      </c>
      <c r="B6390">
        <v>0</v>
      </c>
      <c r="C6390">
        <v>0</v>
      </c>
      <c r="D6390">
        <v>0</v>
      </c>
      <c r="E6390">
        <f t="shared" si="99"/>
        <v>0</v>
      </c>
      <c r="F6390">
        <v>0</v>
      </c>
      <c r="G6390" s="25"/>
    </row>
    <row r="6391" spans="1:7" x14ac:dyDescent="0.25">
      <c r="A6391" t="s">
        <v>6521</v>
      </c>
      <c r="B6391">
        <v>0</v>
      </c>
      <c r="C6391">
        <v>0</v>
      </c>
      <c r="D6391">
        <v>0</v>
      </c>
      <c r="E6391">
        <f t="shared" si="99"/>
        <v>0</v>
      </c>
      <c r="F6391">
        <v>0</v>
      </c>
      <c r="G6391" s="25"/>
    </row>
    <row r="6392" spans="1:7" x14ac:dyDescent="0.25">
      <c r="A6392" t="s">
        <v>6522</v>
      </c>
      <c r="B6392">
        <v>0</v>
      </c>
      <c r="C6392">
        <v>0</v>
      </c>
      <c r="D6392">
        <v>0</v>
      </c>
      <c r="E6392">
        <f t="shared" si="99"/>
        <v>0</v>
      </c>
      <c r="F6392">
        <v>0</v>
      </c>
      <c r="G6392" s="25"/>
    </row>
    <row r="6393" spans="1:7" x14ac:dyDescent="0.25">
      <c r="A6393" t="s">
        <v>6523</v>
      </c>
      <c r="B6393">
        <v>0</v>
      </c>
      <c r="C6393">
        <v>0</v>
      </c>
      <c r="D6393">
        <v>0</v>
      </c>
      <c r="E6393">
        <f t="shared" si="99"/>
        <v>0</v>
      </c>
      <c r="F6393">
        <v>0</v>
      </c>
      <c r="G6393" s="25"/>
    </row>
    <row r="6394" spans="1:7" x14ac:dyDescent="0.25">
      <c r="A6394" t="s">
        <v>6524</v>
      </c>
      <c r="B6394">
        <v>0</v>
      </c>
      <c r="C6394">
        <v>0</v>
      </c>
      <c r="D6394">
        <v>0</v>
      </c>
      <c r="E6394">
        <f t="shared" si="99"/>
        <v>0</v>
      </c>
      <c r="F6394">
        <v>0</v>
      </c>
      <c r="G6394" s="25"/>
    </row>
    <row r="6395" spans="1:7" x14ac:dyDescent="0.25">
      <c r="A6395" t="s">
        <v>6525</v>
      </c>
      <c r="B6395">
        <v>0</v>
      </c>
      <c r="C6395">
        <v>0</v>
      </c>
      <c r="D6395">
        <v>0</v>
      </c>
      <c r="E6395">
        <f t="shared" si="99"/>
        <v>0</v>
      </c>
      <c r="F6395">
        <v>0</v>
      </c>
      <c r="G6395" s="25"/>
    </row>
    <row r="6396" spans="1:7" x14ac:dyDescent="0.25">
      <c r="A6396" t="s">
        <v>6526</v>
      </c>
      <c r="B6396">
        <v>0</v>
      </c>
      <c r="C6396">
        <v>0</v>
      </c>
      <c r="D6396">
        <v>0</v>
      </c>
      <c r="E6396">
        <f t="shared" si="99"/>
        <v>0</v>
      </c>
      <c r="F6396">
        <v>0</v>
      </c>
      <c r="G6396" s="25"/>
    </row>
    <row r="6397" spans="1:7" x14ac:dyDescent="0.25">
      <c r="A6397" t="s">
        <v>6527</v>
      </c>
      <c r="B6397">
        <v>0</v>
      </c>
      <c r="C6397">
        <v>0</v>
      </c>
      <c r="D6397">
        <v>0</v>
      </c>
      <c r="E6397">
        <f t="shared" si="99"/>
        <v>0</v>
      </c>
      <c r="F6397">
        <v>0</v>
      </c>
      <c r="G6397" s="25"/>
    </row>
    <row r="6398" spans="1:7" x14ac:dyDescent="0.25">
      <c r="A6398" t="s">
        <v>6528</v>
      </c>
      <c r="B6398">
        <v>0</v>
      </c>
      <c r="C6398">
        <v>0</v>
      </c>
      <c r="D6398">
        <v>0</v>
      </c>
      <c r="E6398">
        <f t="shared" si="99"/>
        <v>0</v>
      </c>
      <c r="F6398">
        <v>0</v>
      </c>
      <c r="G6398" s="25"/>
    </row>
    <row r="6399" spans="1:7" x14ac:dyDescent="0.25">
      <c r="A6399" t="s">
        <v>6529</v>
      </c>
      <c r="B6399">
        <v>0</v>
      </c>
      <c r="C6399">
        <v>0</v>
      </c>
      <c r="D6399">
        <v>0</v>
      </c>
      <c r="E6399">
        <f t="shared" si="99"/>
        <v>0</v>
      </c>
      <c r="F6399">
        <v>0</v>
      </c>
      <c r="G6399" s="25"/>
    </row>
    <row r="6400" spans="1:7" x14ac:dyDescent="0.25">
      <c r="A6400" t="s">
        <v>6530</v>
      </c>
      <c r="B6400">
        <v>0</v>
      </c>
      <c r="C6400">
        <v>0</v>
      </c>
      <c r="D6400">
        <v>0</v>
      </c>
      <c r="E6400">
        <f t="shared" si="99"/>
        <v>0</v>
      </c>
      <c r="F6400">
        <v>0</v>
      </c>
      <c r="G6400" s="25"/>
    </row>
    <row r="6401" spans="1:7" x14ac:dyDescent="0.25">
      <c r="A6401" t="s">
        <v>6531</v>
      </c>
      <c r="B6401">
        <v>0</v>
      </c>
      <c r="C6401">
        <v>0</v>
      </c>
      <c r="D6401">
        <v>0</v>
      </c>
      <c r="E6401">
        <f t="shared" si="99"/>
        <v>0</v>
      </c>
      <c r="F6401">
        <v>0</v>
      </c>
      <c r="G6401" s="25"/>
    </row>
    <row r="6402" spans="1:7" x14ac:dyDescent="0.25">
      <c r="A6402" t="s">
        <v>6532</v>
      </c>
      <c r="B6402">
        <v>0</v>
      </c>
      <c r="C6402">
        <v>0</v>
      </c>
      <c r="D6402">
        <v>0</v>
      </c>
      <c r="E6402">
        <f t="shared" si="99"/>
        <v>0</v>
      </c>
      <c r="F6402">
        <v>0</v>
      </c>
      <c r="G6402" s="25"/>
    </row>
    <row r="6403" spans="1:7" x14ac:dyDescent="0.25">
      <c r="A6403" t="s">
        <v>6533</v>
      </c>
      <c r="B6403">
        <v>104.86</v>
      </c>
      <c r="C6403">
        <v>176.1</v>
      </c>
      <c r="D6403">
        <v>36.08</v>
      </c>
      <c r="E6403">
        <f t="shared" si="99"/>
        <v>106.09</v>
      </c>
      <c r="F6403">
        <v>83.71</v>
      </c>
      <c r="G6403" s="25"/>
    </row>
    <row r="6404" spans="1:7" x14ac:dyDescent="0.25">
      <c r="A6404" t="s">
        <v>6534</v>
      </c>
      <c r="B6404">
        <v>314.2</v>
      </c>
      <c r="C6404">
        <v>337.43</v>
      </c>
      <c r="D6404">
        <v>71.239999999999995</v>
      </c>
      <c r="E6404">
        <f t="shared" si="99"/>
        <v>204.33500000000001</v>
      </c>
      <c r="F6404">
        <v>265.81</v>
      </c>
      <c r="G6404" s="25"/>
    </row>
    <row r="6405" spans="1:7" x14ac:dyDescent="0.25">
      <c r="A6405" t="s">
        <v>6535</v>
      </c>
      <c r="B6405">
        <v>498.95</v>
      </c>
      <c r="C6405">
        <v>447.99</v>
      </c>
      <c r="D6405">
        <v>197.07</v>
      </c>
      <c r="E6405">
        <f t="shared" si="99"/>
        <v>322.52999999999997</v>
      </c>
      <c r="F6405">
        <v>431.65</v>
      </c>
      <c r="G6405" s="25"/>
    </row>
    <row r="6406" spans="1:7" x14ac:dyDescent="0.25">
      <c r="A6406" t="s">
        <v>6536</v>
      </c>
      <c r="B6406">
        <v>201.82</v>
      </c>
      <c r="C6406">
        <v>207.91</v>
      </c>
      <c r="D6406">
        <v>199.94</v>
      </c>
      <c r="E6406">
        <f t="shared" si="99"/>
        <v>203.92500000000001</v>
      </c>
      <c r="F6406">
        <v>129.88</v>
      </c>
      <c r="G6406" s="25"/>
    </row>
    <row r="6407" spans="1:7" x14ac:dyDescent="0.25">
      <c r="A6407" t="s">
        <v>6537</v>
      </c>
      <c r="B6407">
        <v>432.35</v>
      </c>
      <c r="C6407">
        <v>374.47</v>
      </c>
      <c r="D6407">
        <v>341.55</v>
      </c>
      <c r="E6407">
        <f t="shared" si="99"/>
        <v>358.01</v>
      </c>
      <c r="F6407">
        <v>336.13</v>
      </c>
      <c r="G6407" s="25"/>
    </row>
    <row r="6408" spans="1:7" x14ac:dyDescent="0.25">
      <c r="A6408" t="s">
        <v>6538</v>
      </c>
      <c r="B6408">
        <v>602.02</v>
      </c>
      <c r="C6408">
        <v>444.25</v>
      </c>
      <c r="D6408">
        <v>442.82</v>
      </c>
      <c r="E6408">
        <f t="shared" si="99"/>
        <v>443.53499999999997</v>
      </c>
      <c r="F6408">
        <v>506.96</v>
      </c>
      <c r="G6408" s="25"/>
    </row>
    <row r="6409" spans="1:7" x14ac:dyDescent="0.25">
      <c r="A6409" t="s">
        <v>6539</v>
      </c>
      <c r="B6409">
        <v>531.19000000000005</v>
      </c>
      <c r="C6409">
        <v>379.73</v>
      </c>
      <c r="D6409">
        <v>429.43</v>
      </c>
      <c r="E6409">
        <f t="shared" si="99"/>
        <v>404.58000000000004</v>
      </c>
      <c r="F6409">
        <v>437.25</v>
      </c>
      <c r="G6409" s="25"/>
    </row>
    <row r="6410" spans="1:7" x14ac:dyDescent="0.25">
      <c r="A6410" t="s">
        <v>6540</v>
      </c>
      <c r="B6410">
        <v>469.92</v>
      </c>
      <c r="C6410">
        <v>306.04000000000002</v>
      </c>
      <c r="D6410">
        <v>403.78</v>
      </c>
      <c r="E6410">
        <f t="shared" si="99"/>
        <v>354.90999999999997</v>
      </c>
      <c r="F6410">
        <v>385.23</v>
      </c>
      <c r="G6410" s="25"/>
    </row>
    <row r="6411" spans="1:7" x14ac:dyDescent="0.25">
      <c r="A6411" t="s">
        <v>6541</v>
      </c>
      <c r="B6411">
        <v>88.07</v>
      </c>
      <c r="C6411">
        <v>94.55</v>
      </c>
      <c r="D6411">
        <v>94.55</v>
      </c>
      <c r="E6411">
        <f t="shared" si="99"/>
        <v>94.55</v>
      </c>
      <c r="F6411">
        <v>51.45</v>
      </c>
      <c r="G6411" s="25"/>
    </row>
    <row r="6412" spans="1:7" x14ac:dyDescent="0.25">
      <c r="A6412" t="s">
        <v>6542</v>
      </c>
      <c r="B6412">
        <v>14.74</v>
      </c>
      <c r="C6412">
        <v>16.13</v>
      </c>
      <c r="D6412">
        <v>16.13</v>
      </c>
      <c r="E6412">
        <f t="shared" si="99"/>
        <v>16.13</v>
      </c>
      <c r="F6412">
        <v>7.23</v>
      </c>
      <c r="G6412" s="25"/>
    </row>
    <row r="6413" spans="1:7" x14ac:dyDescent="0.25">
      <c r="A6413" t="s">
        <v>6543</v>
      </c>
      <c r="B6413">
        <v>11.85</v>
      </c>
      <c r="C6413">
        <v>12.77</v>
      </c>
      <c r="D6413">
        <v>13.01</v>
      </c>
      <c r="E6413">
        <f t="shared" si="99"/>
        <v>12.89</v>
      </c>
      <c r="F6413">
        <v>5.58</v>
      </c>
      <c r="G6413" s="25"/>
    </row>
    <row r="6414" spans="1:7" x14ac:dyDescent="0.25">
      <c r="A6414" t="s">
        <v>6544</v>
      </c>
      <c r="B6414">
        <v>0</v>
      </c>
      <c r="C6414">
        <v>0</v>
      </c>
      <c r="D6414">
        <v>0</v>
      </c>
      <c r="E6414">
        <f t="shared" ref="E6414:E6477" si="100">(C6414+D6414)/2</f>
        <v>0</v>
      </c>
      <c r="F6414">
        <v>0</v>
      </c>
      <c r="G6414" s="25"/>
    </row>
    <row r="6415" spans="1:7" x14ac:dyDescent="0.25">
      <c r="A6415" t="s">
        <v>6545</v>
      </c>
      <c r="B6415">
        <v>0</v>
      </c>
      <c r="C6415">
        <v>0</v>
      </c>
      <c r="D6415">
        <v>0</v>
      </c>
      <c r="E6415">
        <f t="shared" si="100"/>
        <v>0</v>
      </c>
      <c r="F6415">
        <v>0</v>
      </c>
      <c r="G6415" s="25"/>
    </row>
    <row r="6416" spans="1:7" x14ac:dyDescent="0.25">
      <c r="A6416" t="s">
        <v>6546</v>
      </c>
      <c r="B6416">
        <v>0</v>
      </c>
      <c r="C6416">
        <v>0</v>
      </c>
      <c r="D6416">
        <v>0</v>
      </c>
      <c r="E6416">
        <f t="shared" si="100"/>
        <v>0</v>
      </c>
      <c r="F6416">
        <v>0</v>
      </c>
      <c r="G6416" s="25"/>
    </row>
    <row r="6417" spans="1:7" x14ac:dyDescent="0.25">
      <c r="A6417" t="s">
        <v>6547</v>
      </c>
      <c r="B6417">
        <v>0</v>
      </c>
      <c r="C6417">
        <v>0</v>
      </c>
      <c r="D6417">
        <v>0</v>
      </c>
      <c r="E6417">
        <f t="shared" si="100"/>
        <v>0</v>
      </c>
      <c r="F6417">
        <v>0</v>
      </c>
      <c r="G6417" s="25"/>
    </row>
    <row r="6418" spans="1:7" x14ac:dyDescent="0.25">
      <c r="A6418" t="s">
        <v>6548</v>
      </c>
      <c r="B6418">
        <v>0</v>
      </c>
      <c r="C6418">
        <v>0</v>
      </c>
      <c r="D6418">
        <v>0</v>
      </c>
      <c r="E6418">
        <f t="shared" si="100"/>
        <v>0</v>
      </c>
      <c r="F6418">
        <v>0</v>
      </c>
      <c r="G6418" s="25"/>
    </row>
    <row r="6419" spans="1:7" x14ac:dyDescent="0.25">
      <c r="A6419" t="s">
        <v>6549</v>
      </c>
      <c r="B6419">
        <v>0</v>
      </c>
      <c r="C6419">
        <v>0</v>
      </c>
      <c r="D6419">
        <v>0</v>
      </c>
      <c r="E6419">
        <f t="shared" si="100"/>
        <v>0</v>
      </c>
      <c r="F6419">
        <v>0</v>
      </c>
      <c r="G6419" s="25"/>
    </row>
    <row r="6420" spans="1:7" x14ac:dyDescent="0.25">
      <c r="A6420" t="s">
        <v>6550</v>
      </c>
      <c r="B6420">
        <v>0</v>
      </c>
      <c r="C6420">
        <v>0</v>
      </c>
      <c r="D6420">
        <v>0</v>
      </c>
      <c r="E6420">
        <f t="shared" si="100"/>
        <v>0</v>
      </c>
      <c r="F6420">
        <v>0</v>
      </c>
      <c r="G6420" s="25"/>
    </row>
    <row r="6421" spans="1:7" x14ac:dyDescent="0.25">
      <c r="A6421" t="s">
        <v>6551</v>
      </c>
      <c r="B6421">
        <v>0</v>
      </c>
      <c r="C6421">
        <v>0</v>
      </c>
      <c r="D6421">
        <v>0</v>
      </c>
      <c r="E6421">
        <f t="shared" si="100"/>
        <v>0</v>
      </c>
      <c r="F6421">
        <v>0</v>
      </c>
      <c r="G6421" s="25"/>
    </row>
    <row r="6422" spans="1:7" x14ac:dyDescent="0.25">
      <c r="A6422" t="s">
        <v>6552</v>
      </c>
      <c r="B6422">
        <v>0</v>
      </c>
      <c r="C6422">
        <v>0</v>
      </c>
      <c r="D6422">
        <v>0</v>
      </c>
      <c r="E6422">
        <f t="shared" si="100"/>
        <v>0</v>
      </c>
      <c r="F6422">
        <v>0</v>
      </c>
      <c r="G6422" s="25"/>
    </row>
    <row r="6423" spans="1:7" x14ac:dyDescent="0.25">
      <c r="A6423" t="s">
        <v>6553</v>
      </c>
      <c r="B6423">
        <v>0</v>
      </c>
      <c r="C6423">
        <v>0</v>
      </c>
      <c r="D6423">
        <v>0</v>
      </c>
      <c r="E6423">
        <f t="shared" si="100"/>
        <v>0</v>
      </c>
      <c r="F6423">
        <v>0</v>
      </c>
      <c r="G6423" s="25"/>
    </row>
    <row r="6424" spans="1:7" x14ac:dyDescent="0.25">
      <c r="A6424" t="s">
        <v>6554</v>
      </c>
      <c r="B6424">
        <v>0</v>
      </c>
      <c r="C6424">
        <v>0</v>
      </c>
      <c r="D6424">
        <v>0</v>
      </c>
      <c r="E6424">
        <f t="shared" si="100"/>
        <v>0</v>
      </c>
      <c r="F6424">
        <v>0</v>
      </c>
      <c r="G6424" s="25"/>
    </row>
    <row r="6425" spans="1:7" x14ac:dyDescent="0.25">
      <c r="A6425" t="s">
        <v>6555</v>
      </c>
      <c r="B6425">
        <v>0</v>
      </c>
      <c r="C6425">
        <v>0</v>
      </c>
      <c r="D6425">
        <v>0</v>
      </c>
      <c r="E6425">
        <f t="shared" si="100"/>
        <v>0</v>
      </c>
      <c r="F6425">
        <v>0</v>
      </c>
      <c r="G6425" s="25"/>
    </row>
    <row r="6426" spans="1:7" x14ac:dyDescent="0.25">
      <c r="A6426" t="s">
        <v>6556</v>
      </c>
      <c r="B6426">
        <v>0</v>
      </c>
      <c r="C6426">
        <v>0</v>
      </c>
      <c r="D6426">
        <v>0</v>
      </c>
      <c r="E6426">
        <f t="shared" si="100"/>
        <v>0</v>
      </c>
      <c r="F6426">
        <v>0</v>
      </c>
      <c r="G6426" s="25"/>
    </row>
    <row r="6427" spans="1:7" x14ac:dyDescent="0.25">
      <c r="A6427" t="s">
        <v>6557</v>
      </c>
      <c r="B6427">
        <v>116.07</v>
      </c>
      <c r="C6427">
        <v>201.3</v>
      </c>
      <c r="D6427">
        <v>29.72</v>
      </c>
      <c r="E6427">
        <f t="shared" si="100"/>
        <v>115.51</v>
      </c>
      <c r="F6427">
        <v>98.28</v>
      </c>
      <c r="G6427" s="25"/>
    </row>
    <row r="6428" spans="1:7" x14ac:dyDescent="0.25">
      <c r="A6428" t="s">
        <v>6558</v>
      </c>
      <c r="B6428">
        <v>344.47</v>
      </c>
      <c r="C6428">
        <v>368.07</v>
      </c>
      <c r="D6428">
        <v>53.53</v>
      </c>
      <c r="E6428">
        <f t="shared" si="100"/>
        <v>210.8</v>
      </c>
      <c r="F6428">
        <v>300.63</v>
      </c>
      <c r="G6428" s="25"/>
    </row>
    <row r="6429" spans="1:7" x14ac:dyDescent="0.25">
      <c r="A6429" t="s">
        <v>6559</v>
      </c>
      <c r="B6429">
        <v>562.41</v>
      </c>
      <c r="C6429">
        <v>495.99</v>
      </c>
      <c r="D6429">
        <v>182.65</v>
      </c>
      <c r="E6429">
        <f t="shared" si="100"/>
        <v>339.32</v>
      </c>
      <c r="F6429">
        <v>500.53</v>
      </c>
      <c r="G6429" s="25"/>
    </row>
    <row r="6430" spans="1:7" x14ac:dyDescent="0.25">
      <c r="A6430" t="s">
        <v>6560</v>
      </c>
      <c r="B6430">
        <v>717.17</v>
      </c>
      <c r="C6430">
        <v>561.94000000000005</v>
      </c>
      <c r="D6430">
        <v>335.7</v>
      </c>
      <c r="E6430">
        <f t="shared" si="100"/>
        <v>448.82000000000005</v>
      </c>
      <c r="F6430">
        <v>643.29</v>
      </c>
      <c r="G6430" s="25"/>
    </row>
    <row r="6431" spans="1:7" x14ac:dyDescent="0.25">
      <c r="A6431" t="s">
        <v>6561</v>
      </c>
      <c r="B6431">
        <v>265.97000000000003</v>
      </c>
      <c r="C6431">
        <v>262.13</v>
      </c>
      <c r="D6431">
        <v>254.08</v>
      </c>
      <c r="E6431">
        <f t="shared" si="100"/>
        <v>258.10500000000002</v>
      </c>
      <c r="F6431">
        <v>180.38</v>
      </c>
      <c r="G6431" s="25"/>
    </row>
    <row r="6432" spans="1:7" x14ac:dyDescent="0.25">
      <c r="A6432" t="s">
        <v>6562</v>
      </c>
      <c r="B6432">
        <v>475.29</v>
      </c>
      <c r="C6432">
        <v>382.89</v>
      </c>
      <c r="D6432">
        <v>382.23</v>
      </c>
      <c r="E6432">
        <f t="shared" si="100"/>
        <v>382.56</v>
      </c>
      <c r="F6432">
        <v>380.17</v>
      </c>
      <c r="G6432" s="25"/>
    </row>
    <row r="6433" spans="1:7" x14ac:dyDescent="0.25">
      <c r="A6433" t="s">
        <v>6563</v>
      </c>
      <c r="B6433">
        <v>283.99</v>
      </c>
      <c r="C6433">
        <v>265.95999999999998</v>
      </c>
      <c r="D6433">
        <v>275.68</v>
      </c>
      <c r="E6433">
        <f t="shared" si="100"/>
        <v>270.82</v>
      </c>
      <c r="F6433">
        <v>196.07</v>
      </c>
      <c r="G6433" s="25"/>
    </row>
    <row r="6434" spans="1:7" x14ac:dyDescent="0.25">
      <c r="A6434" t="s">
        <v>6564</v>
      </c>
      <c r="B6434">
        <v>393.18</v>
      </c>
      <c r="C6434">
        <v>283.14</v>
      </c>
      <c r="D6434">
        <v>350.9</v>
      </c>
      <c r="E6434">
        <f t="shared" si="100"/>
        <v>317.02</v>
      </c>
      <c r="F6434">
        <v>310.3</v>
      </c>
      <c r="G6434" s="25"/>
    </row>
    <row r="6435" spans="1:7" x14ac:dyDescent="0.25">
      <c r="A6435" t="s">
        <v>6565</v>
      </c>
      <c r="B6435">
        <v>81.069999999999993</v>
      </c>
      <c r="C6435">
        <v>87.08</v>
      </c>
      <c r="D6435">
        <v>87.08</v>
      </c>
      <c r="E6435">
        <f t="shared" si="100"/>
        <v>87.08</v>
      </c>
      <c r="F6435">
        <v>47.16</v>
      </c>
      <c r="G6435" s="25"/>
    </row>
    <row r="6436" spans="1:7" x14ac:dyDescent="0.25">
      <c r="A6436" t="s">
        <v>6566</v>
      </c>
      <c r="B6436">
        <v>256.14999999999998</v>
      </c>
      <c r="C6436">
        <v>91.53</v>
      </c>
      <c r="D6436">
        <v>270.86</v>
      </c>
      <c r="E6436">
        <f t="shared" si="100"/>
        <v>181.19499999999999</v>
      </c>
      <c r="F6436">
        <v>210.59</v>
      </c>
      <c r="G6436" s="25"/>
    </row>
    <row r="6437" spans="1:7" x14ac:dyDescent="0.25">
      <c r="A6437" t="s">
        <v>6567</v>
      </c>
      <c r="B6437">
        <v>110.75</v>
      </c>
      <c r="C6437">
        <v>38.08</v>
      </c>
      <c r="D6437">
        <v>178.77</v>
      </c>
      <c r="E6437">
        <f t="shared" si="100"/>
        <v>108.42500000000001</v>
      </c>
      <c r="F6437">
        <v>91.15</v>
      </c>
      <c r="G6437" s="25"/>
    </row>
    <row r="6438" spans="1:7" x14ac:dyDescent="0.25">
      <c r="A6438" t="s">
        <v>6568</v>
      </c>
      <c r="B6438">
        <v>0</v>
      </c>
      <c r="C6438">
        <v>0</v>
      </c>
      <c r="D6438">
        <v>0</v>
      </c>
      <c r="E6438">
        <f t="shared" si="100"/>
        <v>0</v>
      </c>
      <c r="F6438">
        <v>0</v>
      </c>
      <c r="G6438" s="25"/>
    </row>
    <row r="6439" spans="1:7" x14ac:dyDescent="0.25">
      <c r="A6439" t="s">
        <v>6569</v>
      </c>
      <c r="B6439">
        <v>0</v>
      </c>
      <c r="C6439">
        <v>0</v>
      </c>
      <c r="D6439">
        <v>0</v>
      </c>
      <c r="E6439">
        <f t="shared" si="100"/>
        <v>0</v>
      </c>
      <c r="F6439">
        <v>0</v>
      </c>
      <c r="G6439" s="25"/>
    </row>
    <row r="6440" spans="1:7" x14ac:dyDescent="0.25">
      <c r="A6440" t="s">
        <v>6570</v>
      </c>
      <c r="B6440">
        <v>0</v>
      </c>
      <c r="C6440">
        <v>0</v>
      </c>
      <c r="D6440">
        <v>0</v>
      </c>
      <c r="E6440">
        <f t="shared" si="100"/>
        <v>0</v>
      </c>
      <c r="F6440">
        <v>0</v>
      </c>
      <c r="G6440" s="25"/>
    </row>
    <row r="6441" spans="1:7" x14ac:dyDescent="0.25">
      <c r="A6441" t="s">
        <v>6571</v>
      </c>
      <c r="B6441">
        <v>0</v>
      </c>
      <c r="C6441">
        <v>0</v>
      </c>
      <c r="D6441">
        <v>0</v>
      </c>
      <c r="E6441">
        <f t="shared" si="100"/>
        <v>0</v>
      </c>
      <c r="F6441">
        <v>0</v>
      </c>
      <c r="G6441" s="25"/>
    </row>
    <row r="6442" spans="1:7" x14ac:dyDescent="0.25">
      <c r="A6442" t="s">
        <v>6572</v>
      </c>
      <c r="B6442">
        <v>0</v>
      </c>
      <c r="C6442">
        <v>0</v>
      </c>
      <c r="D6442">
        <v>0</v>
      </c>
      <c r="E6442">
        <f t="shared" si="100"/>
        <v>0</v>
      </c>
      <c r="F6442">
        <v>0</v>
      </c>
      <c r="G6442" s="25"/>
    </row>
    <row r="6443" spans="1:7" x14ac:dyDescent="0.25">
      <c r="A6443" t="s">
        <v>6573</v>
      </c>
      <c r="B6443">
        <v>0</v>
      </c>
      <c r="C6443">
        <v>0</v>
      </c>
      <c r="D6443">
        <v>0</v>
      </c>
      <c r="E6443">
        <f t="shared" si="100"/>
        <v>0</v>
      </c>
      <c r="F6443">
        <v>0</v>
      </c>
      <c r="G6443" s="25"/>
    </row>
    <row r="6444" spans="1:7" x14ac:dyDescent="0.25">
      <c r="A6444" t="s">
        <v>6574</v>
      </c>
      <c r="B6444">
        <v>0</v>
      </c>
      <c r="C6444">
        <v>0</v>
      </c>
      <c r="D6444">
        <v>0</v>
      </c>
      <c r="E6444">
        <f t="shared" si="100"/>
        <v>0</v>
      </c>
      <c r="F6444">
        <v>0</v>
      </c>
      <c r="G6444" s="25"/>
    </row>
    <row r="6445" spans="1:7" x14ac:dyDescent="0.25">
      <c r="A6445" t="s">
        <v>6575</v>
      </c>
      <c r="B6445">
        <v>0</v>
      </c>
      <c r="C6445">
        <v>0</v>
      </c>
      <c r="D6445">
        <v>0</v>
      </c>
      <c r="E6445">
        <f t="shared" si="100"/>
        <v>0</v>
      </c>
      <c r="F6445">
        <v>0</v>
      </c>
      <c r="G6445" s="25"/>
    </row>
    <row r="6446" spans="1:7" x14ac:dyDescent="0.25">
      <c r="A6446" t="s">
        <v>6576</v>
      </c>
      <c r="B6446">
        <v>0</v>
      </c>
      <c r="C6446">
        <v>0</v>
      </c>
      <c r="D6446">
        <v>0</v>
      </c>
      <c r="E6446">
        <f t="shared" si="100"/>
        <v>0</v>
      </c>
      <c r="F6446">
        <v>0</v>
      </c>
      <c r="G6446" s="25"/>
    </row>
    <row r="6447" spans="1:7" x14ac:dyDescent="0.25">
      <c r="A6447" t="s">
        <v>6577</v>
      </c>
      <c r="B6447">
        <v>0</v>
      </c>
      <c r="C6447">
        <v>0</v>
      </c>
      <c r="D6447">
        <v>0</v>
      </c>
      <c r="E6447">
        <f t="shared" si="100"/>
        <v>0</v>
      </c>
      <c r="F6447">
        <v>0</v>
      </c>
      <c r="G6447" s="25"/>
    </row>
    <row r="6448" spans="1:7" x14ac:dyDescent="0.25">
      <c r="A6448" t="s">
        <v>6578</v>
      </c>
      <c r="B6448">
        <v>0</v>
      </c>
      <c r="C6448">
        <v>0</v>
      </c>
      <c r="D6448">
        <v>0</v>
      </c>
      <c r="E6448">
        <f t="shared" si="100"/>
        <v>0</v>
      </c>
      <c r="F6448">
        <v>0</v>
      </c>
      <c r="G6448" s="25"/>
    </row>
    <row r="6449" spans="1:7" x14ac:dyDescent="0.25">
      <c r="A6449" t="s">
        <v>6579</v>
      </c>
      <c r="B6449">
        <v>0</v>
      </c>
      <c r="C6449">
        <v>0</v>
      </c>
      <c r="D6449">
        <v>0</v>
      </c>
      <c r="E6449">
        <f t="shared" si="100"/>
        <v>0</v>
      </c>
      <c r="F6449">
        <v>0</v>
      </c>
      <c r="G6449" s="25"/>
    </row>
    <row r="6450" spans="1:7" x14ac:dyDescent="0.25">
      <c r="A6450" t="s">
        <v>6580</v>
      </c>
      <c r="B6450">
        <v>0</v>
      </c>
      <c r="C6450">
        <v>0</v>
      </c>
      <c r="D6450">
        <v>0</v>
      </c>
      <c r="E6450">
        <f t="shared" si="100"/>
        <v>0</v>
      </c>
      <c r="F6450">
        <v>0</v>
      </c>
      <c r="G6450" s="25"/>
    </row>
    <row r="6451" spans="1:7" x14ac:dyDescent="0.25">
      <c r="A6451" t="s">
        <v>6581</v>
      </c>
      <c r="B6451">
        <v>93.71</v>
      </c>
      <c r="C6451">
        <v>151.63999999999999</v>
      </c>
      <c r="D6451">
        <v>35.75</v>
      </c>
      <c r="E6451">
        <f t="shared" si="100"/>
        <v>93.694999999999993</v>
      </c>
      <c r="F6451">
        <v>77.45</v>
      </c>
      <c r="G6451" s="25"/>
    </row>
    <row r="6452" spans="1:7" x14ac:dyDescent="0.25">
      <c r="A6452" t="s">
        <v>6582</v>
      </c>
      <c r="B6452">
        <v>345.74</v>
      </c>
      <c r="C6452">
        <v>366.67</v>
      </c>
      <c r="D6452">
        <v>52.9</v>
      </c>
      <c r="E6452">
        <f t="shared" si="100"/>
        <v>209.785</v>
      </c>
      <c r="F6452">
        <v>305.8</v>
      </c>
      <c r="G6452" s="25"/>
    </row>
    <row r="6453" spans="1:7" x14ac:dyDescent="0.25">
      <c r="A6453" t="s">
        <v>6583</v>
      </c>
      <c r="B6453">
        <v>561.34</v>
      </c>
      <c r="C6453">
        <v>492.44</v>
      </c>
      <c r="D6453">
        <v>179.66</v>
      </c>
      <c r="E6453">
        <f t="shared" si="100"/>
        <v>336.05</v>
      </c>
      <c r="F6453">
        <v>504.27</v>
      </c>
      <c r="G6453" s="25"/>
    </row>
    <row r="6454" spans="1:7" x14ac:dyDescent="0.25">
      <c r="A6454" t="s">
        <v>6584</v>
      </c>
      <c r="B6454">
        <v>683.94</v>
      </c>
      <c r="C6454">
        <v>537.44000000000005</v>
      </c>
      <c r="D6454">
        <v>328.03</v>
      </c>
      <c r="E6454">
        <f t="shared" si="100"/>
        <v>432.73500000000001</v>
      </c>
      <c r="F6454">
        <v>615.69000000000005</v>
      </c>
      <c r="G6454" s="25"/>
    </row>
    <row r="6455" spans="1:7" x14ac:dyDescent="0.25">
      <c r="A6455" t="s">
        <v>6585</v>
      </c>
      <c r="B6455">
        <v>677.08</v>
      </c>
      <c r="C6455">
        <v>502.53</v>
      </c>
      <c r="D6455">
        <v>417.19</v>
      </c>
      <c r="E6455">
        <f t="shared" si="100"/>
        <v>459.86</v>
      </c>
      <c r="F6455">
        <v>599.83000000000004</v>
      </c>
      <c r="G6455" s="25"/>
    </row>
    <row r="6456" spans="1:7" x14ac:dyDescent="0.25">
      <c r="A6456" t="s">
        <v>6586</v>
      </c>
      <c r="B6456">
        <v>389.14</v>
      </c>
      <c r="C6456">
        <v>336.62</v>
      </c>
      <c r="D6456">
        <v>336.35</v>
      </c>
      <c r="E6456">
        <f t="shared" si="100"/>
        <v>336.48500000000001</v>
      </c>
      <c r="F6456">
        <v>295.49</v>
      </c>
      <c r="G6456" s="25"/>
    </row>
    <row r="6457" spans="1:7" x14ac:dyDescent="0.25">
      <c r="A6457" t="s">
        <v>6587</v>
      </c>
      <c r="B6457">
        <v>356.95</v>
      </c>
      <c r="C6457">
        <v>303.33999999999997</v>
      </c>
      <c r="D6457">
        <v>323.69</v>
      </c>
      <c r="E6457">
        <f t="shared" si="100"/>
        <v>313.51499999999999</v>
      </c>
      <c r="F6457">
        <v>266.74</v>
      </c>
      <c r="G6457" s="25"/>
    </row>
    <row r="6458" spans="1:7" x14ac:dyDescent="0.25">
      <c r="A6458" t="s">
        <v>6588</v>
      </c>
      <c r="B6458">
        <v>55.54</v>
      </c>
      <c r="C6458">
        <v>59.83</v>
      </c>
      <c r="D6458">
        <v>59.83</v>
      </c>
      <c r="E6458">
        <f t="shared" si="100"/>
        <v>59.83</v>
      </c>
      <c r="F6458">
        <v>31.49</v>
      </c>
      <c r="G6458" s="25"/>
    </row>
    <row r="6459" spans="1:7" x14ac:dyDescent="0.25">
      <c r="A6459" t="s">
        <v>6589</v>
      </c>
      <c r="B6459">
        <v>309.58999999999997</v>
      </c>
      <c r="C6459">
        <v>194.65</v>
      </c>
      <c r="D6459">
        <v>292.81</v>
      </c>
      <c r="E6459">
        <f t="shared" si="100"/>
        <v>243.73000000000002</v>
      </c>
      <c r="F6459">
        <v>244.56</v>
      </c>
      <c r="G6459" s="25"/>
    </row>
    <row r="6460" spans="1:7" x14ac:dyDescent="0.25">
      <c r="A6460" t="s">
        <v>6590</v>
      </c>
      <c r="B6460">
        <v>106.36</v>
      </c>
      <c r="C6460">
        <v>94.81</v>
      </c>
      <c r="D6460">
        <v>113.7</v>
      </c>
      <c r="E6460">
        <f t="shared" si="100"/>
        <v>104.255</v>
      </c>
      <c r="F6460">
        <v>68.41</v>
      </c>
      <c r="G6460" s="25"/>
    </row>
    <row r="6461" spans="1:7" x14ac:dyDescent="0.25">
      <c r="A6461" t="s">
        <v>6591</v>
      </c>
      <c r="B6461">
        <v>84.67</v>
      </c>
      <c r="C6461">
        <v>40.11</v>
      </c>
      <c r="D6461">
        <v>128.65</v>
      </c>
      <c r="E6461">
        <f t="shared" si="100"/>
        <v>84.38</v>
      </c>
      <c r="F6461">
        <v>67</v>
      </c>
      <c r="G6461" s="25"/>
    </row>
    <row r="6462" spans="1:7" x14ac:dyDescent="0.25">
      <c r="A6462" t="s">
        <v>6592</v>
      </c>
      <c r="B6462">
        <v>0</v>
      </c>
      <c r="C6462">
        <v>0</v>
      </c>
      <c r="D6462">
        <v>0</v>
      </c>
      <c r="E6462">
        <f t="shared" si="100"/>
        <v>0</v>
      </c>
      <c r="F6462">
        <v>0</v>
      </c>
      <c r="G6462" s="25"/>
    </row>
    <row r="6463" spans="1:7" x14ac:dyDescent="0.25">
      <c r="A6463" t="s">
        <v>6593</v>
      </c>
      <c r="B6463">
        <v>0</v>
      </c>
      <c r="C6463">
        <v>0</v>
      </c>
      <c r="D6463">
        <v>0</v>
      </c>
      <c r="E6463">
        <f t="shared" si="100"/>
        <v>0</v>
      </c>
      <c r="F6463">
        <v>0</v>
      </c>
      <c r="G6463" s="25"/>
    </row>
    <row r="6464" spans="1:7" x14ac:dyDescent="0.25">
      <c r="A6464" t="s">
        <v>6594</v>
      </c>
      <c r="B6464">
        <v>0</v>
      </c>
      <c r="C6464">
        <v>0</v>
      </c>
      <c r="D6464">
        <v>0</v>
      </c>
      <c r="E6464">
        <f t="shared" si="100"/>
        <v>0</v>
      </c>
      <c r="F6464">
        <v>0</v>
      </c>
      <c r="G6464" s="25"/>
    </row>
    <row r="6465" spans="1:7" x14ac:dyDescent="0.25">
      <c r="A6465" t="s">
        <v>6595</v>
      </c>
      <c r="B6465">
        <v>0</v>
      </c>
      <c r="C6465">
        <v>0</v>
      </c>
      <c r="D6465">
        <v>0</v>
      </c>
      <c r="E6465">
        <f t="shared" si="100"/>
        <v>0</v>
      </c>
      <c r="F6465">
        <v>0</v>
      </c>
      <c r="G6465" s="25"/>
    </row>
    <row r="6466" spans="1:7" x14ac:dyDescent="0.25">
      <c r="A6466" t="s">
        <v>6596</v>
      </c>
      <c r="B6466">
        <v>0</v>
      </c>
      <c r="C6466">
        <v>0</v>
      </c>
      <c r="D6466">
        <v>0</v>
      </c>
      <c r="E6466">
        <f t="shared" si="100"/>
        <v>0</v>
      </c>
      <c r="F6466">
        <v>0</v>
      </c>
      <c r="G6466" s="25"/>
    </row>
    <row r="6467" spans="1:7" x14ac:dyDescent="0.25">
      <c r="A6467" t="s">
        <v>6597</v>
      </c>
      <c r="B6467">
        <v>0</v>
      </c>
      <c r="C6467">
        <v>0</v>
      </c>
      <c r="D6467">
        <v>0</v>
      </c>
      <c r="E6467">
        <f t="shared" si="100"/>
        <v>0</v>
      </c>
      <c r="F6467">
        <v>0</v>
      </c>
      <c r="G6467" s="25"/>
    </row>
    <row r="6468" spans="1:7" x14ac:dyDescent="0.25">
      <c r="A6468" t="s">
        <v>6598</v>
      </c>
      <c r="B6468">
        <v>0</v>
      </c>
      <c r="C6468">
        <v>0</v>
      </c>
      <c r="D6468">
        <v>0</v>
      </c>
      <c r="E6468">
        <f t="shared" si="100"/>
        <v>0</v>
      </c>
      <c r="F6468">
        <v>0</v>
      </c>
      <c r="G6468" s="25"/>
    </row>
    <row r="6469" spans="1:7" x14ac:dyDescent="0.25">
      <c r="A6469" t="s">
        <v>6599</v>
      </c>
      <c r="B6469">
        <v>0</v>
      </c>
      <c r="C6469">
        <v>0</v>
      </c>
      <c r="D6469">
        <v>0</v>
      </c>
      <c r="E6469">
        <f t="shared" si="100"/>
        <v>0</v>
      </c>
      <c r="F6469">
        <v>0</v>
      </c>
      <c r="G6469" s="25"/>
    </row>
    <row r="6470" spans="1:7" x14ac:dyDescent="0.25">
      <c r="A6470" t="s">
        <v>6600</v>
      </c>
      <c r="B6470">
        <v>0</v>
      </c>
      <c r="C6470">
        <v>0</v>
      </c>
      <c r="D6470">
        <v>0</v>
      </c>
      <c r="E6470">
        <f t="shared" si="100"/>
        <v>0</v>
      </c>
      <c r="F6470">
        <v>0</v>
      </c>
      <c r="G6470" s="25"/>
    </row>
    <row r="6471" spans="1:7" x14ac:dyDescent="0.25">
      <c r="A6471" t="s">
        <v>6601</v>
      </c>
      <c r="B6471">
        <v>0</v>
      </c>
      <c r="C6471">
        <v>0</v>
      </c>
      <c r="D6471">
        <v>0</v>
      </c>
      <c r="E6471">
        <f t="shared" si="100"/>
        <v>0</v>
      </c>
      <c r="F6471">
        <v>0</v>
      </c>
      <c r="G6471" s="25"/>
    </row>
    <row r="6472" spans="1:7" x14ac:dyDescent="0.25">
      <c r="A6472" t="s">
        <v>6602</v>
      </c>
      <c r="B6472">
        <v>0</v>
      </c>
      <c r="C6472">
        <v>0</v>
      </c>
      <c r="D6472">
        <v>0</v>
      </c>
      <c r="E6472">
        <f t="shared" si="100"/>
        <v>0</v>
      </c>
      <c r="F6472">
        <v>0</v>
      </c>
      <c r="G6472" s="25"/>
    </row>
    <row r="6473" spans="1:7" x14ac:dyDescent="0.25">
      <c r="A6473" t="s">
        <v>6603</v>
      </c>
      <c r="B6473">
        <v>0</v>
      </c>
      <c r="C6473">
        <v>0</v>
      </c>
      <c r="D6473">
        <v>0</v>
      </c>
      <c r="E6473">
        <f t="shared" si="100"/>
        <v>0</v>
      </c>
      <c r="F6473">
        <v>0</v>
      </c>
      <c r="G6473" s="25"/>
    </row>
    <row r="6474" spans="1:7" x14ac:dyDescent="0.25">
      <c r="A6474" t="s">
        <v>6604</v>
      </c>
      <c r="B6474">
        <v>0</v>
      </c>
      <c r="C6474">
        <v>0</v>
      </c>
      <c r="D6474">
        <v>0</v>
      </c>
      <c r="E6474">
        <f t="shared" si="100"/>
        <v>0</v>
      </c>
      <c r="F6474">
        <v>0</v>
      </c>
      <c r="G6474" s="25"/>
    </row>
    <row r="6475" spans="1:7" x14ac:dyDescent="0.25">
      <c r="A6475" t="s">
        <v>6605</v>
      </c>
      <c r="B6475">
        <v>94.05</v>
      </c>
      <c r="C6475">
        <v>152.34</v>
      </c>
      <c r="D6475">
        <v>34.03</v>
      </c>
      <c r="E6475">
        <f t="shared" si="100"/>
        <v>93.185000000000002</v>
      </c>
      <c r="F6475">
        <v>80.37</v>
      </c>
      <c r="G6475" s="25"/>
    </row>
    <row r="6476" spans="1:7" x14ac:dyDescent="0.25">
      <c r="A6476" t="s">
        <v>6606</v>
      </c>
      <c r="B6476">
        <v>345.33</v>
      </c>
      <c r="C6476">
        <v>363.71</v>
      </c>
      <c r="D6476">
        <v>49.29</v>
      </c>
      <c r="E6476">
        <f t="shared" si="100"/>
        <v>206.5</v>
      </c>
      <c r="F6476">
        <v>309.79000000000002</v>
      </c>
      <c r="G6476" s="25"/>
    </row>
    <row r="6477" spans="1:7" x14ac:dyDescent="0.25">
      <c r="A6477" t="s">
        <v>6607</v>
      </c>
      <c r="B6477">
        <v>557.15</v>
      </c>
      <c r="C6477">
        <v>485.96</v>
      </c>
      <c r="D6477">
        <v>175.63</v>
      </c>
      <c r="E6477">
        <f t="shared" si="100"/>
        <v>330.79499999999996</v>
      </c>
      <c r="F6477">
        <v>504.77</v>
      </c>
      <c r="G6477" s="25"/>
    </row>
    <row r="6478" spans="1:7" x14ac:dyDescent="0.25">
      <c r="A6478" t="s">
        <v>6608</v>
      </c>
      <c r="B6478">
        <v>714.96</v>
      </c>
      <c r="C6478">
        <v>554.83000000000004</v>
      </c>
      <c r="D6478">
        <v>327.45</v>
      </c>
      <c r="E6478">
        <f t="shared" ref="E6478:E6541" si="101">(C6478+D6478)/2</f>
        <v>441.14</v>
      </c>
      <c r="F6478">
        <v>651.67999999999995</v>
      </c>
      <c r="G6478" s="25"/>
    </row>
    <row r="6479" spans="1:7" x14ac:dyDescent="0.25">
      <c r="A6479" t="s">
        <v>6609</v>
      </c>
      <c r="B6479">
        <v>834.85</v>
      </c>
      <c r="C6479">
        <v>584.05999999999995</v>
      </c>
      <c r="D6479">
        <v>460.18</v>
      </c>
      <c r="E6479">
        <f t="shared" si="101"/>
        <v>522.12</v>
      </c>
      <c r="F6479">
        <v>763.87</v>
      </c>
      <c r="G6479" s="25"/>
    </row>
    <row r="6480" spans="1:7" x14ac:dyDescent="0.25">
      <c r="A6480" t="s">
        <v>6610</v>
      </c>
      <c r="B6480">
        <v>670.22</v>
      </c>
      <c r="C6480">
        <v>463.28</v>
      </c>
      <c r="D6480">
        <v>462.84</v>
      </c>
      <c r="E6480">
        <f t="shared" si="101"/>
        <v>463.05999999999995</v>
      </c>
      <c r="F6480">
        <v>591.97</v>
      </c>
      <c r="G6480" s="25"/>
    </row>
    <row r="6481" spans="1:7" x14ac:dyDescent="0.25">
      <c r="A6481" t="s">
        <v>6611</v>
      </c>
      <c r="B6481">
        <v>339.62</v>
      </c>
      <c r="C6481">
        <v>293.23</v>
      </c>
      <c r="D6481">
        <v>311.39</v>
      </c>
      <c r="E6481">
        <f t="shared" si="101"/>
        <v>302.31</v>
      </c>
      <c r="F6481">
        <v>250.75</v>
      </c>
      <c r="G6481" s="25"/>
    </row>
    <row r="6482" spans="1:7" x14ac:dyDescent="0.25">
      <c r="A6482" t="s">
        <v>6612</v>
      </c>
      <c r="B6482">
        <v>407.75</v>
      </c>
      <c r="C6482">
        <v>280.69</v>
      </c>
      <c r="D6482">
        <v>357.22</v>
      </c>
      <c r="E6482">
        <f t="shared" si="101"/>
        <v>318.95500000000004</v>
      </c>
      <c r="F6482">
        <v>329.7</v>
      </c>
      <c r="G6482" s="25"/>
    </row>
    <row r="6483" spans="1:7" x14ac:dyDescent="0.25">
      <c r="A6483" t="s">
        <v>6613</v>
      </c>
      <c r="B6483">
        <v>259.27999999999997</v>
      </c>
      <c r="C6483">
        <v>184.6</v>
      </c>
      <c r="D6483">
        <v>250.99</v>
      </c>
      <c r="E6483">
        <f t="shared" si="101"/>
        <v>217.79500000000002</v>
      </c>
      <c r="F6483">
        <v>195.63</v>
      </c>
      <c r="G6483" s="25"/>
    </row>
    <row r="6484" spans="1:7" x14ac:dyDescent="0.25">
      <c r="A6484" t="s">
        <v>6614</v>
      </c>
      <c r="B6484">
        <v>134.72</v>
      </c>
      <c r="C6484">
        <v>99.4</v>
      </c>
      <c r="D6484">
        <v>143.21</v>
      </c>
      <c r="E6484">
        <f t="shared" si="101"/>
        <v>121.30500000000001</v>
      </c>
      <c r="F6484">
        <v>94.23</v>
      </c>
      <c r="G6484" s="25"/>
    </row>
    <row r="6485" spans="1:7" x14ac:dyDescent="0.25">
      <c r="A6485" t="s">
        <v>6615</v>
      </c>
      <c r="B6485">
        <v>50.43</v>
      </c>
      <c r="C6485">
        <v>36.53</v>
      </c>
      <c r="D6485">
        <v>67.27</v>
      </c>
      <c r="E6485">
        <f t="shared" si="101"/>
        <v>51.9</v>
      </c>
      <c r="F6485">
        <v>34.72</v>
      </c>
      <c r="G6485" s="25"/>
    </row>
    <row r="6486" spans="1:7" x14ac:dyDescent="0.25">
      <c r="A6486" t="s">
        <v>6616</v>
      </c>
      <c r="B6486">
        <v>0</v>
      </c>
      <c r="C6486">
        <v>0</v>
      </c>
      <c r="D6486">
        <v>0</v>
      </c>
      <c r="E6486">
        <f t="shared" si="101"/>
        <v>0</v>
      </c>
      <c r="F6486">
        <v>0</v>
      </c>
      <c r="G6486" s="25"/>
    </row>
    <row r="6487" spans="1:7" x14ac:dyDescent="0.25">
      <c r="A6487" t="s">
        <v>6617</v>
      </c>
      <c r="B6487">
        <v>0</v>
      </c>
      <c r="C6487">
        <v>0</v>
      </c>
      <c r="D6487">
        <v>0</v>
      </c>
      <c r="E6487">
        <f t="shared" si="101"/>
        <v>0</v>
      </c>
      <c r="F6487">
        <v>0</v>
      </c>
      <c r="G6487" s="25"/>
    </row>
    <row r="6488" spans="1:7" x14ac:dyDescent="0.25">
      <c r="A6488" t="s">
        <v>6618</v>
      </c>
      <c r="B6488">
        <v>0</v>
      </c>
      <c r="C6488">
        <v>0</v>
      </c>
      <c r="D6488">
        <v>0</v>
      </c>
      <c r="E6488">
        <f t="shared" si="101"/>
        <v>0</v>
      </c>
      <c r="F6488">
        <v>0</v>
      </c>
      <c r="G6488" s="25"/>
    </row>
    <row r="6489" spans="1:7" x14ac:dyDescent="0.25">
      <c r="A6489" t="s">
        <v>6619</v>
      </c>
      <c r="B6489">
        <v>0</v>
      </c>
      <c r="C6489">
        <v>0</v>
      </c>
      <c r="D6489">
        <v>0</v>
      </c>
      <c r="E6489">
        <f t="shared" si="101"/>
        <v>0</v>
      </c>
      <c r="F6489">
        <v>0</v>
      </c>
      <c r="G6489" s="25"/>
    </row>
    <row r="6490" spans="1:7" x14ac:dyDescent="0.25">
      <c r="A6490" t="s">
        <v>6620</v>
      </c>
      <c r="B6490">
        <v>0</v>
      </c>
      <c r="C6490">
        <v>0</v>
      </c>
      <c r="D6490">
        <v>0</v>
      </c>
      <c r="E6490">
        <f t="shared" si="101"/>
        <v>0</v>
      </c>
      <c r="F6490">
        <v>0</v>
      </c>
      <c r="G6490" s="25"/>
    </row>
    <row r="6491" spans="1:7" x14ac:dyDescent="0.25">
      <c r="A6491" t="s">
        <v>6621</v>
      </c>
      <c r="B6491">
        <v>0</v>
      </c>
      <c r="C6491">
        <v>0</v>
      </c>
      <c r="D6491">
        <v>0</v>
      </c>
      <c r="E6491">
        <f t="shared" si="101"/>
        <v>0</v>
      </c>
      <c r="F6491">
        <v>0</v>
      </c>
      <c r="G6491" s="25"/>
    </row>
    <row r="6492" spans="1:7" x14ac:dyDescent="0.25">
      <c r="A6492" t="s">
        <v>6622</v>
      </c>
      <c r="B6492">
        <v>0</v>
      </c>
      <c r="C6492">
        <v>0</v>
      </c>
      <c r="D6492">
        <v>0</v>
      </c>
      <c r="E6492">
        <f t="shared" si="101"/>
        <v>0</v>
      </c>
      <c r="F6492">
        <v>0</v>
      </c>
      <c r="G6492" s="25"/>
    </row>
    <row r="6493" spans="1:7" x14ac:dyDescent="0.25">
      <c r="A6493" t="s">
        <v>6623</v>
      </c>
      <c r="B6493">
        <v>0</v>
      </c>
      <c r="C6493">
        <v>0</v>
      </c>
      <c r="D6493">
        <v>0</v>
      </c>
      <c r="E6493">
        <f t="shared" si="101"/>
        <v>0</v>
      </c>
      <c r="F6493">
        <v>0</v>
      </c>
      <c r="G6493" s="25"/>
    </row>
    <row r="6494" spans="1:7" x14ac:dyDescent="0.25">
      <c r="A6494" t="s">
        <v>6624</v>
      </c>
      <c r="B6494">
        <v>0</v>
      </c>
      <c r="C6494">
        <v>0</v>
      </c>
      <c r="D6494">
        <v>0</v>
      </c>
      <c r="E6494">
        <f t="shared" si="101"/>
        <v>0</v>
      </c>
      <c r="F6494">
        <v>0</v>
      </c>
      <c r="G6494" s="25"/>
    </row>
    <row r="6495" spans="1:7" x14ac:dyDescent="0.25">
      <c r="A6495" t="s">
        <v>6625</v>
      </c>
      <c r="B6495">
        <v>0</v>
      </c>
      <c r="C6495">
        <v>0</v>
      </c>
      <c r="D6495">
        <v>0</v>
      </c>
      <c r="E6495">
        <f t="shared" si="101"/>
        <v>0</v>
      </c>
      <c r="F6495">
        <v>0</v>
      </c>
      <c r="G6495" s="25"/>
    </row>
    <row r="6496" spans="1:7" x14ac:dyDescent="0.25">
      <c r="A6496" t="s">
        <v>6626</v>
      </c>
      <c r="B6496">
        <v>0</v>
      </c>
      <c r="C6496">
        <v>0</v>
      </c>
      <c r="D6496">
        <v>0</v>
      </c>
      <c r="E6496">
        <f t="shared" si="101"/>
        <v>0</v>
      </c>
      <c r="F6496">
        <v>0</v>
      </c>
      <c r="G6496" s="25"/>
    </row>
    <row r="6497" spans="1:7" x14ac:dyDescent="0.25">
      <c r="A6497" t="s">
        <v>6627</v>
      </c>
      <c r="B6497">
        <v>0</v>
      </c>
      <c r="C6497">
        <v>0</v>
      </c>
      <c r="D6497">
        <v>0</v>
      </c>
      <c r="E6497">
        <f t="shared" si="101"/>
        <v>0</v>
      </c>
      <c r="F6497">
        <v>0</v>
      </c>
      <c r="G6497" s="25"/>
    </row>
    <row r="6498" spans="1:7" x14ac:dyDescent="0.25">
      <c r="A6498" t="s">
        <v>6628</v>
      </c>
      <c r="B6498">
        <v>0</v>
      </c>
      <c r="C6498">
        <v>0</v>
      </c>
      <c r="D6498">
        <v>0</v>
      </c>
      <c r="E6498">
        <f t="shared" si="101"/>
        <v>0</v>
      </c>
      <c r="F6498">
        <v>0</v>
      </c>
      <c r="G6498" s="25"/>
    </row>
    <row r="6499" spans="1:7" x14ac:dyDescent="0.25">
      <c r="A6499" t="s">
        <v>6629</v>
      </c>
      <c r="B6499">
        <v>31.79</v>
      </c>
      <c r="C6499">
        <v>38.24</v>
      </c>
      <c r="D6499">
        <v>28.79</v>
      </c>
      <c r="E6499">
        <f t="shared" si="101"/>
        <v>33.515000000000001</v>
      </c>
      <c r="F6499">
        <v>19.09</v>
      </c>
      <c r="G6499" s="25"/>
    </row>
    <row r="6500" spans="1:7" x14ac:dyDescent="0.25">
      <c r="A6500" t="s">
        <v>6630</v>
      </c>
      <c r="B6500">
        <v>114.77</v>
      </c>
      <c r="C6500">
        <v>122.19</v>
      </c>
      <c r="D6500">
        <v>93.24</v>
      </c>
      <c r="E6500">
        <f t="shared" si="101"/>
        <v>107.715</v>
      </c>
      <c r="F6500">
        <v>77.37</v>
      </c>
      <c r="G6500" s="25"/>
    </row>
    <row r="6501" spans="1:7" x14ac:dyDescent="0.25">
      <c r="A6501" t="s">
        <v>6631</v>
      </c>
      <c r="B6501">
        <v>216.71</v>
      </c>
      <c r="C6501">
        <v>214.5</v>
      </c>
      <c r="D6501">
        <v>171.52</v>
      </c>
      <c r="E6501">
        <f t="shared" si="101"/>
        <v>193.01</v>
      </c>
      <c r="F6501">
        <v>156.47</v>
      </c>
      <c r="G6501" s="25"/>
    </row>
    <row r="6502" spans="1:7" x14ac:dyDescent="0.25">
      <c r="A6502" t="s">
        <v>6632</v>
      </c>
      <c r="B6502">
        <v>587.51</v>
      </c>
      <c r="C6502">
        <v>469.38</v>
      </c>
      <c r="D6502">
        <v>306.45</v>
      </c>
      <c r="E6502">
        <f t="shared" si="101"/>
        <v>387.91499999999996</v>
      </c>
      <c r="F6502">
        <v>526.70000000000005</v>
      </c>
      <c r="G6502" s="25"/>
    </row>
    <row r="6503" spans="1:7" x14ac:dyDescent="0.25">
      <c r="A6503" t="s">
        <v>6633</v>
      </c>
      <c r="B6503">
        <v>806.18</v>
      </c>
      <c r="C6503">
        <v>565.19000000000005</v>
      </c>
      <c r="D6503">
        <v>447.25</v>
      </c>
      <c r="E6503">
        <f t="shared" si="101"/>
        <v>506.22</v>
      </c>
      <c r="F6503">
        <v>742.4</v>
      </c>
      <c r="G6503" s="25"/>
    </row>
    <row r="6504" spans="1:7" x14ac:dyDescent="0.25">
      <c r="A6504" t="s">
        <v>6634</v>
      </c>
      <c r="B6504">
        <v>847.32</v>
      </c>
      <c r="C6504">
        <v>533.86</v>
      </c>
      <c r="D6504">
        <v>533.87</v>
      </c>
      <c r="E6504">
        <f t="shared" si="101"/>
        <v>533.86500000000001</v>
      </c>
      <c r="F6504">
        <v>780.46</v>
      </c>
      <c r="G6504" s="25"/>
    </row>
    <row r="6505" spans="1:7" x14ac:dyDescent="0.25">
      <c r="A6505" t="s">
        <v>6635</v>
      </c>
      <c r="B6505">
        <v>714.82</v>
      </c>
      <c r="C6505">
        <v>419.48</v>
      </c>
      <c r="D6505">
        <v>514.69000000000005</v>
      </c>
      <c r="E6505">
        <f t="shared" si="101"/>
        <v>467.08500000000004</v>
      </c>
      <c r="F6505">
        <v>647.79999999999995</v>
      </c>
      <c r="G6505" s="25"/>
    </row>
    <row r="6506" spans="1:7" x14ac:dyDescent="0.25">
      <c r="A6506" t="s">
        <v>6636</v>
      </c>
      <c r="B6506">
        <v>695.85</v>
      </c>
      <c r="C6506">
        <v>318.98</v>
      </c>
      <c r="D6506">
        <v>537.72</v>
      </c>
      <c r="E6506">
        <f t="shared" si="101"/>
        <v>428.35</v>
      </c>
      <c r="F6506">
        <v>636.82000000000005</v>
      </c>
      <c r="G6506" s="25"/>
    </row>
    <row r="6507" spans="1:7" x14ac:dyDescent="0.25">
      <c r="A6507" t="s">
        <v>6637</v>
      </c>
      <c r="B6507">
        <v>565.19000000000005</v>
      </c>
      <c r="C6507">
        <v>167.28</v>
      </c>
      <c r="D6507">
        <v>488.45</v>
      </c>
      <c r="E6507">
        <f t="shared" si="101"/>
        <v>327.86500000000001</v>
      </c>
      <c r="F6507">
        <v>517.55999999999995</v>
      </c>
      <c r="G6507" s="25"/>
    </row>
    <row r="6508" spans="1:7" x14ac:dyDescent="0.25">
      <c r="A6508" t="s">
        <v>6638</v>
      </c>
      <c r="B6508">
        <v>264.45</v>
      </c>
      <c r="C6508">
        <v>74.81</v>
      </c>
      <c r="D6508">
        <v>276.72000000000003</v>
      </c>
      <c r="E6508">
        <f t="shared" si="101"/>
        <v>175.76500000000001</v>
      </c>
      <c r="F6508">
        <v>229.16</v>
      </c>
      <c r="G6508" s="25"/>
    </row>
    <row r="6509" spans="1:7" x14ac:dyDescent="0.25">
      <c r="A6509" t="s">
        <v>6639</v>
      </c>
      <c r="B6509">
        <v>70.709999999999994</v>
      </c>
      <c r="C6509">
        <v>35.57</v>
      </c>
      <c r="D6509">
        <v>106.08</v>
      </c>
      <c r="E6509">
        <f t="shared" si="101"/>
        <v>70.825000000000003</v>
      </c>
      <c r="F6509">
        <v>57.16</v>
      </c>
      <c r="G6509" s="25"/>
    </row>
    <row r="6510" spans="1:7" x14ac:dyDescent="0.25">
      <c r="A6510" t="s">
        <v>6640</v>
      </c>
      <c r="B6510">
        <v>0</v>
      </c>
      <c r="C6510">
        <v>0</v>
      </c>
      <c r="D6510">
        <v>0</v>
      </c>
      <c r="E6510">
        <f t="shared" si="101"/>
        <v>0</v>
      </c>
      <c r="F6510">
        <v>0</v>
      </c>
      <c r="G6510" s="25"/>
    </row>
    <row r="6511" spans="1:7" x14ac:dyDescent="0.25">
      <c r="A6511" t="s">
        <v>6641</v>
      </c>
      <c r="B6511">
        <v>0</v>
      </c>
      <c r="C6511">
        <v>0</v>
      </c>
      <c r="D6511">
        <v>0</v>
      </c>
      <c r="E6511">
        <f t="shared" si="101"/>
        <v>0</v>
      </c>
      <c r="F6511">
        <v>0</v>
      </c>
      <c r="G6511" s="25"/>
    </row>
    <row r="6512" spans="1:7" x14ac:dyDescent="0.25">
      <c r="A6512" t="s">
        <v>6642</v>
      </c>
      <c r="B6512">
        <v>0</v>
      </c>
      <c r="C6512">
        <v>0</v>
      </c>
      <c r="D6512">
        <v>0</v>
      </c>
      <c r="E6512">
        <f t="shared" si="101"/>
        <v>0</v>
      </c>
      <c r="F6512">
        <v>0</v>
      </c>
      <c r="G6512" s="25"/>
    </row>
    <row r="6513" spans="1:7" x14ac:dyDescent="0.25">
      <c r="A6513" t="s">
        <v>6643</v>
      </c>
      <c r="B6513">
        <v>0</v>
      </c>
      <c r="C6513">
        <v>0</v>
      </c>
      <c r="D6513">
        <v>0</v>
      </c>
      <c r="E6513">
        <f t="shared" si="101"/>
        <v>0</v>
      </c>
      <c r="F6513">
        <v>0</v>
      </c>
      <c r="G6513" s="25"/>
    </row>
    <row r="6514" spans="1:7" x14ac:dyDescent="0.25">
      <c r="A6514" t="s">
        <v>6644</v>
      </c>
      <c r="B6514">
        <v>0</v>
      </c>
      <c r="C6514">
        <v>0</v>
      </c>
      <c r="D6514">
        <v>0</v>
      </c>
      <c r="E6514">
        <f t="shared" si="101"/>
        <v>0</v>
      </c>
      <c r="F6514">
        <v>0</v>
      </c>
      <c r="G6514" s="25"/>
    </row>
    <row r="6515" spans="1:7" x14ac:dyDescent="0.25">
      <c r="A6515" t="s">
        <v>6645</v>
      </c>
      <c r="B6515">
        <v>0</v>
      </c>
      <c r="C6515">
        <v>0</v>
      </c>
      <c r="D6515">
        <v>0</v>
      </c>
      <c r="E6515">
        <f t="shared" si="101"/>
        <v>0</v>
      </c>
      <c r="F6515">
        <v>0</v>
      </c>
      <c r="G6515" s="25"/>
    </row>
    <row r="6516" spans="1:7" x14ac:dyDescent="0.25">
      <c r="A6516" t="s">
        <v>6646</v>
      </c>
      <c r="B6516">
        <v>0</v>
      </c>
      <c r="C6516">
        <v>0</v>
      </c>
      <c r="D6516">
        <v>0</v>
      </c>
      <c r="E6516">
        <f t="shared" si="101"/>
        <v>0</v>
      </c>
      <c r="F6516">
        <v>0</v>
      </c>
      <c r="G6516" s="25"/>
    </row>
    <row r="6517" spans="1:7" x14ac:dyDescent="0.25">
      <c r="A6517" t="s">
        <v>6647</v>
      </c>
      <c r="B6517">
        <v>0</v>
      </c>
      <c r="C6517">
        <v>0</v>
      </c>
      <c r="D6517">
        <v>0</v>
      </c>
      <c r="E6517">
        <f t="shared" si="101"/>
        <v>0</v>
      </c>
      <c r="F6517">
        <v>0</v>
      </c>
      <c r="G6517" s="25"/>
    </row>
    <row r="6518" spans="1:7" x14ac:dyDescent="0.25">
      <c r="A6518" t="s">
        <v>6648</v>
      </c>
      <c r="B6518">
        <v>0</v>
      </c>
      <c r="C6518">
        <v>0</v>
      </c>
      <c r="D6518">
        <v>0</v>
      </c>
      <c r="E6518">
        <f t="shared" si="101"/>
        <v>0</v>
      </c>
      <c r="F6518">
        <v>0</v>
      </c>
      <c r="G6518" s="25"/>
    </row>
    <row r="6519" spans="1:7" x14ac:dyDescent="0.25">
      <c r="A6519" t="s">
        <v>6649</v>
      </c>
      <c r="B6519">
        <v>0</v>
      </c>
      <c r="C6519">
        <v>0</v>
      </c>
      <c r="D6519">
        <v>0</v>
      </c>
      <c r="E6519">
        <f t="shared" si="101"/>
        <v>0</v>
      </c>
      <c r="F6519">
        <v>0</v>
      </c>
      <c r="G6519" s="25"/>
    </row>
    <row r="6520" spans="1:7" x14ac:dyDescent="0.25">
      <c r="A6520" t="s">
        <v>6650</v>
      </c>
      <c r="B6520">
        <v>0</v>
      </c>
      <c r="C6520">
        <v>0</v>
      </c>
      <c r="D6520">
        <v>0</v>
      </c>
      <c r="E6520">
        <f t="shared" si="101"/>
        <v>0</v>
      </c>
      <c r="F6520">
        <v>0</v>
      </c>
      <c r="G6520" s="25"/>
    </row>
    <row r="6521" spans="1:7" x14ac:dyDescent="0.25">
      <c r="A6521" t="s">
        <v>6651</v>
      </c>
      <c r="B6521">
        <v>0</v>
      </c>
      <c r="C6521">
        <v>0</v>
      </c>
      <c r="D6521">
        <v>0</v>
      </c>
      <c r="E6521">
        <f t="shared" si="101"/>
        <v>0</v>
      </c>
      <c r="F6521">
        <v>0</v>
      </c>
      <c r="G6521" s="25"/>
    </row>
    <row r="6522" spans="1:7" x14ac:dyDescent="0.25">
      <c r="A6522" t="s">
        <v>6652</v>
      </c>
      <c r="B6522">
        <v>0</v>
      </c>
      <c r="C6522">
        <v>0</v>
      </c>
      <c r="D6522">
        <v>0</v>
      </c>
      <c r="E6522">
        <f t="shared" si="101"/>
        <v>0</v>
      </c>
      <c r="F6522">
        <v>0</v>
      </c>
      <c r="G6522" s="25"/>
    </row>
    <row r="6523" spans="1:7" x14ac:dyDescent="0.25">
      <c r="A6523" t="s">
        <v>6653</v>
      </c>
      <c r="B6523">
        <v>84.78</v>
      </c>
      <c r="C6523">
        <v>134.6</v>
      </c>
      <c r="D6523">
        <v>31.34</v>
      </c>
      <c r="E6523">
        <f t="shared" si="101"/>
        <v>82.97</v>
      </c>
      <c r="F6523">
        <v>75.47</v>
      </c>
      <c r="G6523" s="25"/>
    </row>
    <row r="6524" spans="1:7" x14ac:dyDescent="0.25">
      <c r="A6524" t="s">
        <v>6654</v>
      </c>
      <c r="B6524">
        <v>335</v>
      </c>
      <c r="C6524">
        <v>347.83</v>
      </c>
      <c r="D6524">
        <v>47.41</v>
      </c>
      <c r="E6524">
        <f t="shared" si="101"/>
        <v>197.62</v>
      </c>
      <c r="F6524">
        <v>307.33</v>
      </c>
      <c r="G6524" s="25"/>
    </row>
    <row r="6525" spans="1:7" x14ac:dyDescent="0.25">
      <c r="A6525" t="s">
        <v>6655</v>
      </c>
      <c r="B6525">
        <v>480.08</v>
      </c>
      <c r="C6525">
        <v>419.7</v>
      </c>
      <c r="D6525">
        <v>178.89</v>
      </c>
      <c r="E6525">
        <f t="shared" si="101"/>
        <v>299.29499999999996</v>
      </c>
      <c r="F6525">
        <v>431.57</v>
      </c>
      <c r="G6525" s="25"/>
    </row>
    <row r="6526" spans="1:7" x14ac:dyDescent="0.25">
      <c r="A6526" t="s">
        <v>6656</v>
      </c>
      <c r="B6526">
        <v>634.57000000000005</v>
      </c>
      <c r="C6526">
        <v>495.55</v>
      </c>
      <c r="D6526">
        <v>310.89999999999998</v>
      </c>
      <c r="E6526">
        <f t="shared" si="101"/>
        <v>403.22500000000002</v>
      </c>
      <c r="F6526">
        <v>574.70000000000005</v>
      </c>
      <c r="G6526" s="25"/>
    </row>
    <row r="6527" spans="1:7" x14ac:dyDescent="0.25">
      <c r="A6527" t="s">
        <v>6657</v>
      </c>
      <c r="B6527">
        <v>302.22000000000003</v>
      </c>
      <c r="C6527">
        <v>284.89</v>
      </c>
      <c r="D6527">
        <v>271.64</v>
      </c>
      <c r="E6527">
        <f t="shared" si="101"/>
        <v>278.26499999999999</v>
      </c>
      <c r="F6527">
        <v>216.26</v>
      </c>
      <c r="G6527" s="25"/>
    </row>
    <row r="6528" spans="1:7" x14ac:dyDescent="0.25">
      <c r="A6528" t="s">
        <v>6658</v>
      </c>
      <c r="B6528">
        <v>210.55</v>
      </c>
      <c r="C6528">
        <v>215.88</v>
      </c>
      <c r="D6528">
        <v>215.89</v>
      </c>
      <c r="E6528">
        <f t="shared" si="101"/>
        <v>215.88499999999999</v>
      </c>
      <c r="F6528">
        <v>134.43</v>
      </c>
      <c r="G6528" s="25"/>
    </row>
    <row r="6529" spans="1:7" x14ac:dyDescent="0.25">
      <c r="A6529" t="s">
        <v>6659</v>
      </c>
      <c r="B6529">
        <v>330.37</v>
      </c>
      <c r="C6529">
        <v>285.62</v>
      </c>
      <c r="D6529">
        <v>303.24</v>
      </c>
      <c r="E6529">
        <f t="shared" si="101"/>
        <v>294.43</v>
      </c>
      <c r="F6529">
        <v>243.52</v>
      </c>
      <c r="G6529" s="25"/>
    </row>
    <row r="6530" spans="1:7" x14ac:dyDescent="0.25">
      <c r="A6530" t="s">
        <v>6660</v>
      </c>
      <c r="B6530">
        <v>356.21</v>
      </c>
      <c r="C6530">
        <v>260.77</v>
      </c>
      <c r="D6530">
        <v>319.54000000000002</v>
      </c>
      <c r="E6530">
        <f t="shared" si="101"/>
        <v>290.15499999999997</v>
      </c>
      <c r="F6530">
        <v>280.05</v>
      </c>
      <c r="G6530" s="25"/>
    </row>
    <row r="6531" spans="1:7" x14ac:dyDescent="0.25">
      <c r="A6531" t="s">
        <v>6661</v>
      </c>
      <c r="B6531">
        <v>192.69</v>
      </c>
      <c r="C6531">
        <v>161.97999999999999</v>
      </c>
      <c r="D6531">
        <v>193.45</v>
      </c>
      <c r="E6531">
        <f t="shared" si="101"/>
        <v>177.71499999999997</v>
      </c>
      <c r="F6531">
        <v>134.46</v>
      </c>
      <c r="G6531" s="25"/>
    </row>
    <row r="6532" spans="1:7" x14ac:dyDescent="0.25">
      <c r="A6532" t="s">
        <v>6662</v>
      </c>
      <c r="B6532">
        <v>137.75</v>
      </c>
      <c r="C6532">
        <v>93.48</v>
      </c>
      <c r="D6532">
        <v>145.76</v>
      </c>
      <c r="E6532">
        <f t="shared" si="101"/>
        <v>119.62</v>
      </c>
      <c r="F6532">
        <v>100</v>
      </c>
      <c r="G6532" s="25"/>
    </row>
    <row r="6533" spans="1:7" x14ac:dyDescent="0.25">
      <c r="A6533" t="s">
        <v>6663</v>
      </c>
      <c r="B6533">
        <v>35.08</v>
      </c>
      <c r="C6533">
        <v>28.68</v>
      </c>
      <c r="D6533">
        <v>44.5</v>
      </c>
      <c r="E6533">
        <f t="shared" si="101"/>
        <v>36.590000000000003</v>
      </c>
      <c r="F6533">
        <v>22.78</v>
      </c>
      <c r="G6533" s="25"/>
    </row>
    <row r="6534" spans="1:7" x14ac:dyDescent="0.25">
      <c r="A6534" t="s">
        <v>6664</v>
      </c>
      <c r="B6534">
        <v>0</v>
      </c>
      <c r="C6534">
        <v>0</v>
      </c>
      <c r="D6534">
        <v>0</v>
      </c>
      <c r="E6534">
        <f t="shared" si="101"/>
        <v>0</v>
      </c>
      <c r="F6534">
        <v>0</v>
      </c>
      <c r="G6534" s="25"/>
    </row>
    <row r="6535" spans="1:7" x14ac:dyDescent="0.25">
      <c r="A6535" t="s">
        <v>6665</v>
      </c>
      <c r="B6535">
        <v>0</v>
      </c>
      <c r="C6535">
        <v>0</v>
      </c>
      <c r="D6535">
        <v>0</v>
      </c>
      <c r="E6535">
        <f t="shared" si="101"/>
        <v>0</v>
      </c>
      <c r="F6535">
        <v>0</v>
      </c>
      <c r="G6535" s="25"/>
    </row>
    <row r="6536" spans="1:7" x14ac:dyDescent="0.25">
      <c r="A6536" t="s">
        <v>6666</v>
      </c>
      <c r="B6536">
        <v>0</v>
      </c>
      <c r="C6536">
        <v>0</v>
      </c>
      <c r="D6536">
        <v>0</v>
      </c>
      <c r="E6536">
        <f t="shared" si="101"/>
        <v>0</v>
      </c>
      <c r="F6536">
        <v>0</v>
      </c>
      <c r="G6536" s="25"/>
    </row>
    <row r="6537" spans="1:7" x14ac:dyDescent="0.25">
      <c r="A6537" t="s">
        <v>6667</v>
      </c>
      <c r="B6537">
        <v>0</v>
      </c>
      <c r="C6537">
        <v>0</v>
      </c>
      <c r="D6537">
        <v>0</v>
      </c>
      <c r="E6537">
        <f t="shared" si="101"/>
        <v>0</v>
      </c>
      <c r="F6537">
        <v>0</v>
      </c>
      <c r="G6537" s="25"/>
    </row>
    <row r="6538" spans="1:7" x14ac:dyDescent="0.25">
      <c r="A6538" t="s">
        <v>6668</v>
      </c>
      <c r="B6538">
        <v>0</v>
      </c>
      <c r="C6538">
        <v>0</v>
      </c>
      <c r="D6538">
        <v>0</v>
      </c>
      <c r="E6538">
        <f t="shared" si="101"/>
        <v>0</v>
      </c>
      <c r="F6538">
        <v>0</v>
      </c>
      <c r="G6538" s="25"/>
    </row>
    <row r="6539" spans="1:7" x14ac:dyDescent="0.25">
      <c r="A6539" t="s">
        <v>6669</v>
      </c>
      <c r="B6539">
        <v>0</v>
      </c>
      <c r="C6539">
        <v>0</v>
      </c>
      <c r="D6539">
        <v>0</v>
      </c>
      <c r="E6539">
        <f t="shared" si="101"/>
        <v>0</v>
      </c>
      <c r="F6539">
        <v>0</v>
      </c>
      <c r="G6539" s="25"/>
    </row>
    <row r="6540" spans="1:7" x14ac:dyDescent="0.25">
      <c r="A6540" t="s">
        <v>6670</v>
      </c>
      <c r="B6540">
        <v>0</v>
      </c>
      <c r="C6540">
        <v>0</v>
      </c>
      <c r="D6540">
        <v>0</v>
      </c>
      <c r="E6540">
        <f t="shared" si="101"/>
        <v>0</v>
      </c>
      <c r="F6540">
        <v>0</v>
      </c>
      <c r="G6540" s="25"/>
    </row>
    <row r="6541" spans="1:7" x14ac:dyDescent="0.25">
      <c r="A6541" t="s">
        <v>6671</v>
      </c>
      <c r="B6541">
        <v>0</v>
      </c>
      <c r="C6541">
        <v>0</v>
      </c>
      <c r="D6541">
        <v>0</v>
      </c>
      <c r="E6541">
        <f t="shared" si="101"/>
        <v>0</v>
      </c>
      <c r="F6541">
        <v>0</v>
      </c>
      <c r="G6541" s="25"/>
    </row>
    <row r="6542" spans="1:7" x14ac:dyDescent="0.25">
      <c r="A6542" t="s">
        <v>6672</v>
      </c>
      <c r="B6542">
        <v>0</v>
      </c>
      <c r="C6542">
        <v>0</v>
      </c>
      <c r="D6542">
        <v>0</v>
      </c>
      <c r="E6542">
        <f t="shared" ref="E6542:E6605" si="102">(C6542+D6542)/2</f>
        <v>0</v>
      </c>
      <c r="F6542">
        <v>0</v>
      </c>
      <c r="G6542" s="25"/>
    </row>
    <row r="6543" spans="1:7" x14ac:dyDescent="0.25">
      <c r="A6543" t="s">
        <v>6673</v>
      </c>
      <c r="B6543">
        <v>0</v>
      </c>
      <c r="C6543">
        <v>0</v>
      </c>
      <c r="D6543">
        <v>0</v>
      </c>
      <c r="E6543">
        <f t="shared" si="102"/>
        <v>0</v>
      </c>
      <c r="F6543">
        <v>0</v>
      </c>
      <c r="G6543" s="25"/>
    </row>
    <row r="6544" spans="1:7" x14ac:dyDescent="0.25">
      <c r="A6544" t="s">
        <v>6674</v>
      </c>
      <c r="B6544">
        <v>0</v>
      </c>
      <c r="C6544">
        <v>0</v>
      </c>
      <c r="D6544">
        <v>0</v>
      </c>
      <c r="E6544">
        <f t="shared" si="102"/>
        <v>0</v>
      </c>
      <c r="F6544">
        <v>0</v>
      </c>
      <c r="G6544" s="25"/>
    </row>
    <row r="6545" spans="1:7" x14ac:dyDescent="0.25">
      <c r="A6545" t="s">
        <v>6675</v>
      </c>
      <c r="B6545">
        <v>0</v>
      </c>
      <c r="C6545">
        <v>0</v>
      </c>
      <c r="D6545">
        <v>0</v>
      </c>
      <c r="E6545">
        <f t="shared" si="102"/>
        <v>0</v>
      </c>
      <c r="F6545">
        <v>0</v>
      </c>
      <c r="G6545" s="25"/>
    </row>
    <row r="6546" spans="1:7" x14ac:dyDescent="0.25">
      <c r="A6546" t="s">
        <v>6676</v>
      </c>
      <c r="B6546">
        <v>0</v>
      </c>
      <c r="C6546">
        <v>0</v>
      </c>
      <c r="D6546">
        <v>0</v>
      </c>
      <c r="E6546">
        <f t="shared" si="102"/>
        <v>0</v>
      </c>
      <c r="F6546">
        <v>0</v>
      </c>
      <c r="G6546" s="25"/>
    </row>
    <row r="6547" spans="1:7" x14ac:dyDescent="0.25">
      <c r="A6547" t="s">
        <v>6677</v>
      </c>
      <c r="B6547">
        <v>52.88</v>
      </c>
      <c r="C6547">
        <v>74.900000000000006</v>
      </c>
      <c r="D6547">
        <v>31.27</v>
      </c>
      <c r="E6547">
        <f t="shared" si="102"/>
        <v>53.085000000000001</v>
      </c>
      <c r="F6547">
        <v>41.46</v>
      </c>
      <c r="G6547" s="25"/>
    </row>
    <row r="6548" spans="1:7" x14ac:dyDescent="0.25">
      <c r="A6548" t="s">
        <v>6678</v>
      </c>
      <c r="B6548">
        <v>134.16</v>
      </c>
      <c r="C6548">
        <v>141.43</v>
      </c>
      <c r="D6548">
        <v>92.89</v>
      </c>
      <c r="E6548">
        <f t="shared" si="102"/>
        <v>117.16</v>
      </c>
      <c r="F6548">
        <v>97.28</v>
      </c>
      <c r="G6548" s="25"/>
    </row>
    <row r="6549" spans="1:7" x14ac:dyDescent="0.25">
      <c r="A6549" t="s">
        <v>6679</v>
      </c>
      <c r="B6549">
        <v>197.72</v>
      </c>
      <c r="C6549">
        <v>197</v>
      </c>
      <c r="D6549">
        <v>162.41</v>
      </c>
      <c r="E6549">
        <f t="shared" si="102"/>
        <v>179.70499999999998</v>
      </c>
      <c r="F6549">
        <v>140.16999999999999</v>
      </c>
      <c r="G6549" s="25"/>
    </row>
    <row r="6550" spans="1:7" x14ac:dyDescent="0.25">
      <c r="A6550" t="s">
        <v>6680</v>
      </c>
      <c r="B6550">
        <v>274.79000000000002</v>
      </c>
      <c r="C6550">
        <v>261.27999999999997</v>
      </c>
      <c r="D6550">
        <v>231.09</v>
      </c>
      <c r="E6550">
        <f t="shared" si="102"/>
        <v>246.185</v>
      </c>
      <c r="F6550">
        <v>200.42</v>
      </c>
      <c r="G6550" s="25"/>
    </row>
    <row r="6551" spans="1:7" x14ac:dyDescent="0.25">
      <c r="A6551" t="s">
        <v>6681</v>
      </c>
      <c r="B6551">
        <v>571.95000000000005</v>
      </c>
      <c r="C6551">
        <v>435.84</v>
      </c>
      <c r="D6551">
        <v>373.23</v>
      </c>
      <c r="E6551">
        <f t="shared" si="102"/>
        <v>404.53499999999997</v>
      </c>
      <c r="F6551">
        <v>499.58</v>
      </c>
      <c r="G6551" s="25"/>
    </row>
    <row r="6552" spans="1:7" x14ac:dyDescent="0.25">
      <c r="A6552" t="s">
        <v>6682</v>
      </c>
      <c r="B6552">
        <v>31.7</v>
      </c>
      <c r="C6552">
        <v>34.340000000000003</v>
      </c>
      <c r="D6552">
        <v>34.340000000000003</v>
      </c>
      <c r="E6552">
        <f t="shared" si="102"/>
        <v>34.340000000000003</v>
      </c>
      <c r="F6552">
        <v>17.13</v>
      </c>
      <c r="G6552" s="25"/>
    </row>
    <row r="6553" spans="1:7" x14ac:dyDescent="0.25">
      <c r="A6553" t="s">
        <v>6683</v>
      </c>
      <c r="B6553">
        <v>793.92</v>
      </c>
      <c r="C6553">
        <v>431.76</v>
      </c>
      <c r="D6553">
        <v>548.47</v>
      </c>
      <c r="E6553">
        <f t="shared" si="102"/>
        <v>490.11500000000001</v>
      </c>
      <c r="F6553">
        <v>734.82</v>
      </c>
      <c r="G6553" s="25"/>
    </row>
    <row r="6554" spans="1:7" x14ac:dyDescent="0.25">
      <c r="A6554" t="s">
        <v>6684</v>
      </c>
      <c r="B6554">
        <v>703.8</v>
      </c>
      <c r="C6554">
        <v>308.60000000000002</v>
      </c>
      <c r="D6554">
        <v>535.58000000000004</v>
      </c>
      <c r="E6554">
        <f t="shared" si="102"/>
        <v>422.09000000000003</v>
      </c>
      <c r="F6554">
        <v>651.91999999999996</v>
      </c>
      <c r="G6554" s="25"/>
    </row>
    <row r="6555" spans="1:7" x14ac:dyDescent="0.25">
      <c r="A6555" t="s">
        <v>6685</v>
      </c>
      <c r="B6555">
        <v>441.79</v>
      </c>
      <c r="C6555">
        <v>172.86</v>
      </c>
      <c r="D6555">
        <v>387.92</v>
      </c>
      <c r="E6555">
        <f t="shared" si="102"/>
        <v>280.39</v>
      </c>
      <c r="F6555">
        <v>395.79</v>
      </c>
      <c r="G6555" s="25"/>
    </row>
    <row r="6556" spans="1:7" x14ac:dyDescent="0.25">
      <c r="A6556" t="s">
        <v>6686</v>
      </c>
      <c r="B6556">
        <v>323.05</v>
      </c>
      <c r="C6556">
        <v>44.78</v>
      </c>
      <c r="D6556">
        <v>334.92</v>
      </c>
      <c r="E6556">
        <f t="shared" si="102"/>
        <v>189.85000000000002</v>
      </c>
      <c r="F6556">
        <v>299.91000000000003</v>
      </c>
      <c r="G6556" s="25"/>
    </row>
    <row r="6557" spans="1:7" x14ac:dyDescent="0.25">
      <c r="A6557" t="s">
        <v>6687</v>
      </c>
      <c r="B6557">
        <v>82.84</v>
      </c>
      <c r="C6557">
        <v>28.7</v>
      </c>
      <c r="D6557">
        <v>134.34</v>
      </c>
      <c r="E6557">
        <f t="shared" si="102"/>
        <v>81.52</v>
      </c>
      <c r="F6557">
        <v>76.900000000000006</v>
      </c>
      <c r="G6557" s="25"/>
    </row>
    <row r="6558" spans="1:7" x14ac:dyDescent="0.25">
      <c r="A6558" t="s">
        <v>6688</v>
      </c>
      <c r="B6558">
        <v>0</v>
      </c>
      <c r="C6558">
        <v>0</v>
      </c>
      <c r="D6558">
        <v>0</v>
      </c>
      <c r="E6558">
        <f t="shared" si="102"/>
        <v>0</v>
      </c>
      <c r="F6558">
        <v>0</v>
      </c>
      <c r="G6558" s="25"/>
    </row>
    <row r="6559" spans="1:7" x14ac:dyDescent="0.25">
      <c r="A6559" t="s">
        <v>6689</v>
      </c>
      <c r="B6559">
        <v>0</v>
      </c>
      <c r="C6559">
        <v>0</v>
      </c>
      <c r="D6559">
        <v>0</v>
      </c>
      <c r="E6559">
        <f t="shared" si="102"/>
        <v>0</v>
      </c>
      <c r="F6559">
        <v>0</v>
      </c>
      <c r="G6559" s="25"/>
    </row>
    <row r="6560" spans="1:7" x14ac:dyDescent="0.25">
      <c r="A6560" t="s">
        <v>6690</v>
      </c>
      <c r="B6560">
        <v>0</v>
      </c>
      <c r="C6560">
        <v>0</v>
      </c>
      <c r="D6560">
        <v>0</v>
      </c>
      <c r="E6560">
        <f t="shared" si="102"/>
        <v>0</v>
      </c>
      <c r="F6560">
        <v>0</v>
      </c>
      <c r="G6560" s="25"/>
    </row>
    <row r="6561" spans="1:7" x14ac:dyDescent="0.25">
      <c r="A6561" t="s">
        <v>6691</v>
      </c>
      <c r="B6561">
        <v>0</v>
      </c>
      <c r="C6561">
        <v>0</v>
      </c>
      <c r="D6561">
        <v>0</v>
      </c>
      <c r="E6561">
        <f t="shared" si="102"/>
        <v>0</v>
      </c>
      <c r="F6561">
        <v>0</v>
      </c>
      <c r="G6561" s="25"/>
    </row>
    <row r="6562" spans="1:7" x14ac:dyDescent="0.25">
      <c r="A6562" t="s">
        <v>6692</v>
      </c>
      <c r="B6562">
        <v>0</v>
      </c>
      <c r="C6562">
        <v>0</v>
      </c>
      <c r="D6562">
        <v>0</v>
      </c>
      <c r="E6562">
        <f t="shared" si="102"/>
        <v>0</v>
      </c>
      <c r="F6562">
        <v>0</v>
      </c>
      <c r="G6562" s="25"/>
    </row>
    <row r="6563" spans="1:7" x14ac:dyDescent="0.25">
      <c r="A6563" t="s">
        <v>6693</v>
      </c>
      <c r="B6563">
        <v>0</v>
      </c>
      <c r="C6563">
        <v>0</v>
      </c>
      <c r="D6563">
        <v>0</v>
      </c>
      <c r="E6563">
        <f t="shared" si="102"/>
        <v>0</v>
      </c>
      <c r="F6563">
        <v>0</v>
      </c>
      <c r="G6563" s="25"/>
    </row>
    <row r="6564" spans="1:7" x14ac:dyDescent="0.25">
      <c r="A6564" t="s">
        <v>6694</v>
      </c>
      <c r="B6564">
        <v>0</v>
      </c>
      <c r="C6564">
        <v>0</v>
      </c>
      <c r="D6564">
        <v>0</v>
      </c>
      <c r="E6564">
        <f t="shared" si="102"/>
        <v>0</v>
      </c>
      <c r="F6564">
        <v>0</v>
      </c>
      <c r="G6564" s="25"/>
    </row>
    <row r="6565" spans="1:7" x14ac:dyDescent="0.25">
      <c r="A6565" t="s">
        <v>6695</v>
      </c>
      <c r="B6565">
        <v>0</v>
      </c>
      <c r="C6565">
        <v>0</v>
      </c>
      <c r="D6565">
        <v>0</v>
      </c>
      <c r="E6565">
        <f t="shared" si="102"/>
        <v>0</v>
      </c>
      <c r="F6565">
        <v>0</v>
      </c>
      <c r="G6565" s="25"/>
    </row>
    <row r="6566" spans="1:7" x14ac:dyDescent="0.25">
      <c r="A6566" t="s">
        <v>6696</v>
      </c>
      <c r="B6566">
        <v>0</v>
      </c>
      <c r="C6566">
        <v>0</v>
      </c>
      <c r="D6566">
        <v>0</v>
      </c>
      <c r="E6566">
        <f t="shared" si="102"/>
        <v>0</v>
      </c>
      <c r="F6566">
        <v>0</v>
      </c>
      <c r="G6566" s="25"/>
    </row>
    <row r="6567" spans="1:7" x14ac:dyDescent="0.25">
      <c r="A6567" t="s">
        <v>6697</v>
      </c>
      <c r="B6567">
        <v>0</v>
      </c>
      <c r="C6567">
        <v>0</v>
      </c>
      <c r="D6567">
        <v>0</v>
      </c>
      <c r="E6567">
        <f t="shared" si="102"/>
        <v>0</v>
      </c>
      <c r="F6567">
        <v>0</v>
      </c>
      <c r="G6567" s="25"/>
    </row>
    <row r="6568" spans="1:7" x14ac:dyDescent="0.25">
      <c r="A6568" t="s">
        <v>6698</v>
      </c>
      <c r="B6568">
        <v>0</v>
      </c>
      <c r="C6568">
        <v>0</v>
      </c>
      <c r="D6568">
        <v>0</v>
      </c>
      <c r="E6568">
        <f t="shared" si="102"/>
        <v>0</v>
      </c>
      <c r="F6568">
        <v>0</v>
      </c>
      <c r="G6568" s="25"/>
    </row>
    <row r="6569" spans="1:7" x14ac:dyDescent="0.25">
      <c r="A6569" t="s">
        <v>6699</v>
      </c>
      <c r="B6569">
        <v>0</v>
      </c>
      <c r="C6569">
        <v>0</v>
      </c>
      <c r="D6569">
        <v>0</v>
      </c>
      <c r="E6569">
        <f t="shared" si="102"/>
        <v>0</v>
      </c>
      <c r="F6569">
        <v>0</v>
      </c>
      <c r="G6569" s="25"/>
    </row>
    <row r="6570" spans="1:7" x14ac:dyDescent="0.25">
      <c r="A6570" t="s">
        <v>6700</v>
      </c>
      <c r="B6570">
        <v>0</v>
      </c>
      <c r="C6570">
        <v>0</v>
      </c>
      <c r="D6570">
        <v>0</v>
      </c>
      <c r="E6570">
        <f t="shared" si="102"/>
        <v>0</v>
      </c>
      <c r="F6570">
        <v>0</v>
      </c>
      <c r="G6570" s="25"/>
    </row>
    <row r="6571" spans="1:7" x14ac:dyDescent="0.25">
      <c r="A6571" t="s">
        <v>6701</v>
      </c>
      <c r="B6571">
        <v>96.94</v>
      </c>
      <c r="C6571">
        <v>159.21</v>
      </c>
      <c r="D6571">
        <v>24.5</v>
      </c>
      <c r="E6571">
        <f t="shared" si="102"/>
        <v>91.855000000000004</v>
      </c>
      <c r="F6571">
        <v>96.5</v>
      </c>
      <c r="G6571" s="25"/>
    </row>
    <row r="6572" spans="1:7" x14ac:dyDescent="0.25">
      <c r="A6572" t="s">
        <v>6702</v>
      </c>
      <c r="B6572">
        <v>8.1</v>
      </c>
      <c r="C6572">
        <v>8.9700000000000006</v>
      </c>
      <c r="D6572">
        <v>8.9700000000000006</v>
      </c>
      <c r="E6572">
        <f t="shared" si="102"/>
        <v>8.9700000000000006</v>
      </c>
      <c r="F6572">
        <v>3.47</v>
      </c>
      <c r="G6572" s="25"/>
    </row>
    <row r="6573" spans="1:7" x14ac:dyDescent="0.25">
      <c r="A6573" t="s">
        <v>6703</v>
      </c>
      <c r="B6573">
        <v>579.94000000000005</v>
      </c>
      <c r="C6573">
        <v>490.38</v>
      </c>
      <c r="D6573">
        <v>156.28</v>
      </c>
      <c r="E6573">
        <f t="shared" si="102"/>
        <v>323.33</v>
      </c>
      <c r="F6573">
        <v>545.04</v>
      </c>
      <c r="G6573" s="25"/>
    </row>
    <row r="6574" spans="1:7" x14ac:dyDescent="0.25">
      <c r="A6574" t="s">
        <v>6704</v>
      </c>
      <c r="B6574">
        <v>738.25</v>
      </c>
      <c r="C6574">
        <v>554.70000000000005</v>
      </c>
      <c r="D6574">
        <v>313.56</v>
      </c>
      <c r="E6574">
        <f t="shared" si="102"/>
        <v>434.13</v>
      </c>
      <c r="F6574">
        <v>691.16</v>
      </c>
      <c r="G6574" s="25"/>
    </row>
    <row r="6575" spans="1:7" x14ac:dyDescent="0.25">
      <c r="A6575" t="s">
        <v>6705</v>
      </c>
      <c r="B6575">
        <v>836.49</v>
      </c>
      <c r="C6575">
        <v>567.99</v>
      </c>
      <c r="D6575">
        <v>444.47</v>
      </c>
      <c r="E6575">
        <f t="shared" si="102"/>
        <v>506.23</v>
      </c>
      <c r="F6575">
        <v>781.88</v>
      </c>
      <c r="G6575" s="25"/>
    </row>
    <row r="6576" spans="1:7" x14ac:dyDescent="0.25">
      <c r="A6576" t="s">
        <v>6706</v>
      </c>
      <c r="B6576">
        <v>857.43</v>
      </c>
      <c r="C6576">
        <v>523.96</v>
      </c>
      <c r="D6576">
        <v>526.05999999999995</v>
      </c>
      <c r="E6576">
        <f t="shared" si="102"/>
        <v>525.01</v>
      </c>
      <c r="F6576">
        <v>800.22</v>
      </c>
      <c r="G6576" s="25"/>
    </row>
    <row r="6577" spans="1:7" x14ac:dyDescent="0.25">
      <c r="A6577" t="s">
        <v>6707</v>
      </c>
      <c r="B6577">
        <v>822.82</v>
      </c>
      <c r="C6577">
        <v>435.86</v>
      </c>
      <c r="D6577">
        <v>560.87</v>
      </c>
      <c r="E6577">
        <f t="shared" si="102"/>
        <v>498.36500000000001</v>
      </c>
      <c r="F6577">
        <v>768.03</v>
      </c>
      <c r="G6577" s="25"/>
    </row>
    <row r="6578" spans="1:7" x14ac:dyDescent="0.25">
      <c r="A6578" t="s">
        <v>6708</v>
      </c>
      <c r="B6578">
        <v>718.04</v>
      </c>
      <c r="C6578">
        <v>305.3</v>
      </c>
      <c r="D6578">
        <v>541.95000000000005</v>
      </c>
      <c r="E6578">
        <f t="shared" si="102"/>
        <v>423.625</v>
      </c>
      <c r="F6578">
        <v>670.83</v>
      </c>
      <c r="G6578" s="25"/>
    </row>
    <row r="6579" spans="1:7" x14ac:dyDescent="0.25">
      <c r="A6579" t="s">
        <v>6709</v>
      </c>
      <c r="B6579">
        <v>573.26</v>
      </c>
      <c r="C6579">
        <v>147.97</v>
      </c>
      <c r="D6579">
        <v>486.2</v>
      </c>
      <c r="E6579">
        <f t="shared" si="102"/>
        <v>317.08499999999998</v>
      </c>
      <c r="F6579">
        <v>539.19000000000005</v>
      </c>
      <c r="G6579" s="25"/>
    </row>
    <row r="6580" spans="1:7" x14ac:dyDescent="0.25">
      <c r="A6580" t="s">
        <v>6710</v>
      </c>
      <c r="B6580">
        <v>357.28</v>
      </c>
      <c r="C6580">
        <v>26.32</v>
      </c>
      <c r="D6580">
        <v>368.85</v>
      </c>
      <c r="E6580">
        <f t="shared" si="102"/>
        <v>197.58500000000001</v>
      </c>
      <c r="F6580">
        <v>341.92</v>
      </c>
      <c r="G6580" s="25"/>
    </row>
    <row r="6581" spans="1:7" x14ac:dyDescent="0.25">
      <c r="A6581" t="s">
        <v>6711</v>
      </c>
      <c r="B6581">
        <v>100.09</v>
      </c>
      <c r="C6581">
        <v>21.11</v>
      </c>
      <c r="D6581">
        <v>172.89</v>
      </c>
      <c r="E6581">
        <f t="shared" si="102"/>
        <v>97</v>
      </c>
      <c r="F6581">
        <v>102.8</v>
      </c>
      <c r="G6581" s="25"/>
    </row>
    <row r="6582" spans="1:7" x14ac:dyDescent="0.25">
      <c r="A6582" t="s">
        <v>6712</v>
      </c>
      <c r="B6582">
        <v>0</v>
      </c>
      <c r="C6582">
        <v>0</v>
      </c>
      <c r="D6582">
        <v>0</v>
      </c>
      <c r="E6582">
        <f t="shared" si="102"/>
        <v>0</v>
      </c>
      <c r="F6582">
        <v>0</v>
      </c>
      <c r="G6582" s="25"/>
    </row>
    <row r="6583" spans="1:7" x14ac:dyDescent="0.25">
      <c r="A6583" t="s">
        <v>6713</v>
      </c>
      <c r="B6583">
        <v>0</v>
      </c>
      <c r="C6583">
        <v>0</v>
      </c>
      <c r="D6583">
        <v>0</v>
      </c>
      <c r="E6583">
        <f t="shared" si="102"/>
        <v>0</v>
      </c>
      <c r="F6583">
        <v>0</v>
      </c>
      <c r="G6583" s="25"/>
    </row>
    <row r="6584" spans="1:7" x14ac:dyDescent="0.25">
      <c r="A6584" t="s">
        <v>6714</v>
      </c>
      <c r="B6584">
        <v>0</v>
      </c>
      <c r="C6584">
        <v>0</v>
      </c>
      <c r="D6584">
        <v>0</v>
      </c>
      <c r="E6584">
        <f t="shared" si="102"/>
        <v>0</v>
      </c>
      <c r="F6584">
        <v>0</v>
      </c>
      <c r="G6584" s="25"/>
    </row>
    <row r="6585" spans="1:7" x14ac:dyDescent="0.25">
      <c r="A6585" t="s">
        <v>6715</v>
      </c>
      <c r="B6585">
        <v>0</v>
      </c>
      <c r="C6585">
        <v>0</v>
      </c>
      <c r="D6585">
        <v>0</v>
      </c>
      <c r="E6585">
        <f t="shared" si="102"/>
        <v>0</v>
      </c>
      <c r="F6585">
        <v>0</v>
      </c>
      <c r="G6585" s="25"/>
    </row>
    <row r="6586" spans="1:7" x14ac:dyDescent="0.25">
      <c r="A6586" t="s">
        <v>6716</v>
      </c>
      <c r="B6586">
        <v>0</v>
      </c>
      <c r="C6586">
        <v>0</v>
      </c>
      <c r="D6586">
        <v>0</v>
      </c>
      <c r="E6586">
        <f t="shared" si="102"/>
        <v>0</v>
      </c>
      <c r="F6586">
        <v>0</v>
      </c>
      <c r="G6586" s="25"/>
    </row>
    <row r="6587" spans="1:7" x14ac:dyDescent="0.25">
      <c r="A6587" t="s">
        <v>6717</v>
      </c>
      <c r="B6587">
        <v>0</v>
      </c>
      <c r="C6587">
        <v>0</v>
      </c>
      <c r="D6587">
        <v>0</v>
      </c>
      <c r="E6587">
        <f t="shared" si="102"/>
        <v>0</v>
      </c>
      <c r="F6587">
        <v>0</v>
      </c>
      <c r="G6587" s="25"/>
    </row>
    <row r="6588" spans="1:7" x14ac:dyDescent="0.25">
      <c r="A6588" t="s">
        <v>6718</v>
      </c>
      <c r="B6588">
        <v>0</v>
      </c>
      <c r="C6588">
        <v>0</v>
      </c>
      <c r="D6588">
        <v>0</v>
      </c>
      <c r="E6588">
        <f t="shared" si="102"/>
        <v>0</v>
      </c>
      <c r="F6588">
        <v>0</v>
      </c>
      <c r="G6588" s="25"/>
    </row>
    <row r="6589" spans="1:7" x14ac:dyDescent="0.25">
      <c r="A6589" t="s">
        <v>6719</v>
      </c>
      <c r="B6589">
        <v>0</v>
      </c>
      <c r="C6589">
        <v>0</v>
      </c>
      <c r="D6589">
        <v>0</v>
      </c>
      <c r="E6589">
        <f t="shared" si="102"/>
        <v>0</v>
      </c>
      <c r="F6589">
        <v>0</v>
      </c>
      <c r="G6589" s="25"/>
    </row>
    <row r="6590" spans="1:7" x14ac:dyDescent="0.25">
      <c r="A6590" t="s">
        <v>6720</v>
      </c>
      <c r="B6590">
        <v>0</v>
      </c>
      <c r="C6590">
        <v>0</v>
      </c>
      <c r="D6590">
        <v>0</v>
      </c>
      <c r="E6590">
        <f t="shared" si="102"/>
        <v>0</v>
      </c>
      <c r="F6590">
        <v>0</v>
      </c>
      <c r="G6590" s="25"/>
    </row>
    <row r="6591" spans="1:7" x14ac:dyDescent="0.25">
      <c r="A6591" t="s">
        <v>6721</v>
      </c>
      <c r="B6591">
        <v>0</v>
      </c>
      <c r="C6591">
        <v>0</v>
      </c>
      <c r="D6591">
        <v>0</v>
      </c>
      <c r="E6591">
        <f t="shared" si="102"/>
        <v>0</v>
      </c>
      <c r="F6591">
        <v>0</v>
      </c>
      <c r="G6591" s="25"/>
    </row>
    <row r="6592" spans="1:7" x14ac:dyDescent="0.25">
      <c r="A6592" t="s">
        <v>6722</v>
      </c>
      <c r="B6592">
        <v>0</v>
      </c>
      <c r="C6592">
        <v>0</v>
      </c>
      <c r="D6592">
        <v>0</v>
      </c>
      <c r="E6592">
        <f t="shared" si="102"/>
        <v>0</v>
      </c>
      <c r="F6592">
        <v>0</v>
      </c>
      <c r="G6592" s="25"/>
    </row>
    <row r="6593" spans="1:7" x14ac:dyDescent="0.25">
      <c r="A6593" t="s">
        <v>6723</v>
      </c>
      <c r="B6593">
        <v>0</v>
      </c>
      <c r="C6593">
        <v>0</v>
      </c>
      <c r="D6593">
        <v>0</v>
      </c>
      <c r="E6593">
        <f t="shared" si="102"/>
        <v>0</v>
      </c>
      <c r="F6593">
        <v>0</v>
      </c>
      <c r="G6593" s="25"/>
    </row>
    <row r="6594" spans="1:7" x14ac:dyDescent="0.25">
      <c r="A6594" t="s">
        <v>6724</v>
      </c>
      <c r="B6594">
        <v>0</v>
      </c>
      <c r="C6594">
        <v>0</v>
      </c>
      <c r="D6594">
        <v>0</v>
      </c>
      <c r="E6594">
        <f t="shared" si="102"/>
        <v>0</v>
      </c>
      <c r="F6594">
        <v>0</v>
      </c>
      <c r="G6594" s="25"/>
    </row>
    <row r="6595" spans="1:7" x14ac:dyDescent="0.25">
      <c r="A6595" t="s">
        <v>6725</v>
      </c>
      <c r="B6595">
        <v>107.21</v>
      </c>
      <c r="C6595">
        <v>178.97</v>
      </c>
      <c r="D6595">
        <v>20.39</v>
      </c>
      <c r="E6595">
        <f t="shared" si="102"/>
        <v>99.68</v>
      </c>
      <c r="F6595">
        <v>113.17</v>
      </c>
      <c r="G6595" s="25"/>
    </row>
    <row r="6596" spans="1:7" x14ac:dyDescent="0.25">
      <c r="A6596" t="s">
        <v>6726</v>
      </c>
      <c r="B6596">
        <v>370.63</v>
      </c>
      <c r="C6596">
        <v>376.04</v>
      </c>
      <c r="D6596">
        <v>26.69</v>
      </c>
      <c r="E6596">
        <f t="shared" si="102"/>
        <v>201.36500000000001</v>
      </c>
      <c r="F6596">
        <v>359.13</v>
      </c>
      <c r="G6596" s="25"/>
    </row>
    <row r="6597" spans="1:7" x14ac:dyDescent="0.25">
      <c r="A6597" t="s">
        <v>6727</v>
      </c>
      <c r="B6597">
        <v>570.44000000000005</v>
      </c>
      <c r="C6597">
        <v>479.72</v>
      </c>
      <c r="D6597">
        <v>152.4</v>
      </c>
      <c r="E6597">
        <f t="shared" si="102"/>
        <v>316.06</v>
      </c>
      <c r="F6597">
        <v>540.26</v>
      </c>
      <c r="G6597" s="25"/>
    </row>
    <row r="6598" spans="1:7" x14ac:dyDescent="0.25">
      <c r="A6598" t="s">
        <v>6728</v>
      </c>
      <c r="B6598">
        <v>726.32</v>
      </c>
      <c r="C6598">
        <v>543.69000000000005</v>
      </c>
      <c r="D6598">
        <v>306.45999999999998</v>
      </c>
      <c r="E6598">
        <f t="shared" si="102"/>
        <v>425.07500000000005</v>
      </c>
      <c r="F6598">
        <v>684.79</v>
      </c>
      <c r="G6598" s="25"/>
    </row>
    <row r="6599" spans="1:7" x14ac:dyDescent="0.25">
      <c r="A6599" t="s">
        <v>6729</v>
      </c>
      <c r="B6599">
        <v>818.75</v>
      </c>
      <c r="C6599">
        <v>554.47</v>
      </c>
      <c r="D6599">
        <v>433.86</v>
      </c>
      <c r="E6599">
        <f t="shared" si="102"/>
        <v>494.16500000000002</v>
      </c>
      <c r="F6599">
        <v>770.29</v>
      </c>
      <c r="G6599" s="25"/>
    </row>
    <row r="6600" spans="1:7" x14ac:dyDescent="0.25">
      <c r="A6600" t="s">
        <v>6730</v>
      </c>
      <c r="B6600">
        <v>847.17</v>
      </c>
      <c r="C6600">
        <v>514.32000000000005</v>
      </c>
      <c r="D6600">
        <v>517.09</v>
      </c>
      <c r="E6600">
        <f t="shared" si="102"/>
        <v>515.70500000000004</v>
      </c>
      <c r="F6600">
        <v>796.47</v>
      </c>
      <c r="G6600" s="25"/>
    </row>
    <row r="6601" spans="1:7" x14ac:dyDescent="0.25">
      <c r="A6601" t="s">
        <v>6731</v>
      </c>
      <c r="B6601">
        <v>823.14</v>
      </c>
      <c r="C6601">
        <v>429.18</v>
      </c>
      <c r="D6601">
        <v>557.52</v>
      </c>
      <c r="E6601">
        <f t="shared" si="102"/>
        <v>493.35</v>
      </c>
      <c r="F6601">
        <v>774.91</v>
      </c>
      <c r="G6601" s="25"/>
    </row>
    <row r="6602" spans="1:7" x14ac:dyDescent="0.25">
      <c r="A6602" t="s">
        <v>6732</v>
      </c>
      <c r="B6602">
        <v>710.8</v>
      </c>
      <c r="C6602">
        <v>295.64</v>
      </c>
      <c r="D6602">
        <v>533.78</v>
      </c>
      <c r="E6602">
        <f t="shared" si="102"/>
        <v>414.71</v>
      </c>
      <c r="F6602">
        <v>669.61</v>
      </c>
      <c r="G6602" s="25"/>
    </row>
    <row r="6603" spans="1:7" x14ac:dyDescent="0.25">
      <c r="A6603" t="s">
        <v>6733</v>
      </c>
      <c r="B6603">
        <v>560.38</v>
      </c>
      <c r="C6603">
        <v>139.72999999999999</v>
      </c>
      <c r="D6603">
        <v>472.99</v>
      </c>
      <c r="E6603">
        <f t="shared" si="102"/>
        <v>306.36</v>
      </c>
      <c r="F6603">
        <v>531.80999999999995</v>
      </c>
      <c r="G6603" s="25"/>
    </row>
    <row r="6604" spans="1:7" x14ac:dyDescent="0.25">
      <c r="A6604" t="s">
        <v>6734</v>
      </c>
      <c r="B6604">
        <v>351.22</v>
      </c>
      <c r="C6604">
        <v>23.46</v>
      </c>
      <c r="D6604">
        <v>360.76</v>
      </c>
      <c r="E6604">
        <f t="shared" si="102"/>
        <v>192.10999999999999</v>
      </c>
      <c r="F6604">
        <v>341.05</v>
      </c>
      <c r="G6604" s="25"/>
    </row>
    <row r="6605" spans="1:7" x14ac:dyDescent="0.25">
      <c r="A6605" t="s">
        <v>6735</v>
      </c>
      <c r="B6605">
        <v>88.34</v>
      </c>
      <c r="C6605">
        <v>20.11</v>
      </c>
      <c r="D6605">
        <v>151.65</v>
      </c>
      <c r="E6605">
        <f t="shared" si="102"/>
        <v>85.88</v>
      </c>
      <c r="F6605">
        <v>92.54</v>
      </c>
      <c r="G6605" s="25"/>
    </row>
    <row r="6606" spans="1:7" x14ac:dyDescent="0.25">
      <c r="A6606" t="s">
        <v>6736</v>
      </c>
      <c r="B6606">
        <v>0</v>
      </c>
      <c r="C6606">
        <v>0</v>
      </c>
      <c r="D6606">
        <v>0</v>
      </c>
      <c r="E6606">
        <f t="shared" ref="E6606:E6669" si="103">(C6606+D6606)/2</f>
        <v>0</v>
      </c>
      <c r="F6606">
        <v>0</v>
      </c>
      <c r="G6606" s="25"/>
    </row>
    <row r="6607" spans="1:7" x14ac:dyDescent="0.25">
      <c r="A6607" t="s">
        <v>6737</v>
      </c>
      <c r="B6607">
        <v>0</v>
      </c>
      <c r="C6607">
        <v>0</v>
      </c>
      <c r="D6607">
        <v>0</v>
      </c>
      <c r="E6607">
        <f t="shared" si="103"/>
        <v>0</v>
      </c>
      <c r="F6607">
        <v>0</v>
      </c>
      <c r="G6607" s="25"/>
    </row>
    <row r="6608" spans="1:7" x14ac:dyDescent="0.25">
      <c r="A6608" t="s">
        <v>6738</v>
      </c>
      <c r="B6608">
        <v>0</v>
      </c>
      <c r="C6608">
        <v>0</v>
      </c>
      <c r="D6608">
        <v>0</v>
      </c>
      <c r="E6608">
        <f t="shared" si="103"/>
        <v>0</v>
      </c>
      <c r="F6608">
        <v>0</v>
      </c>
      <c r="G6608" s="25"/>
    </row>
    <row r="6609" spans="1:7" x14ac:dyDescent="0.25">
      <c r="A6609" t="s">
        <v>6739</v>
      </c>
      <c r="B6609">
        <v>0</v>
      </c>
      <c r="C6609">
        <v>0</v>
      </c>
      <c r="D6609">
        <v>0</v>
      </c>
      <c r="E6609">
        <f t="shared" si="103"/>
        <v>0</v>
      </c>
      <c r="F6609">
        <v>0</v>
      </c>
      <c r="G6609" s="25"/>
    </row>
    <row r="6610" spans="1:7" x14ac:dyDescent="0.25">
      <c r="A6610" t="s">
        <v>6740</v>
      </c>
      <c r="B6610">
        <v>0</v>
      </c>
      <c r="C6610">
        <v>0</v>
      </c>
      <c r="D6610">
        <v>0</v>
      </c>
      <c r="E6610">
        <f t="shared" si="103"/>
        <v>0</v>
      </c>
      <c r="F6610">
        <v>0</v>
      </c>
      <c r="G6610" s="25"/>
    </row>
    <row r="6611" spans="1:7" x14ac:dyDescent="0.25">
      <c r="A6611" t="s">
        <v>6741</v>
      </c>
      <c r="B6611">
        <v>0</v>
      </c>
      <c r="C6611">
        <v>0</v>
      </c>
      <c r="D6611">
        <v>0</v>
      </c>
      <c r="E6611">
        <f t="shared" si="103"/>
        <v>0</v>
      </c>
      <c r="F6611">
        <v>0</v>
      </c>
      <c r="G6611" s="25"/>
    </row>
    <row r="6612" spans="1:7" x14ac:dyDescent="0.25">
      <c r="A6612" t="s">
        <v>6742</v>
      </c>
      <c r="B6612">
        <v>0</v>
      </c>
      <c r="C6612">
        <v>0</v>
      </c>
      <c r="D6612">
        <v>0</v>
      </c>
      <c r="E6612">
        <f t="shared" si="103"/>
        <v>0</v>
      </c>
      <c r="F6612">
        <v>0</v>
      </c>
      <c r="G6612" s="25"/>
    </row>
    <row r="6613" spans="1:7" x14ac:dyDescent="0.25">
      <c r="A6613" t="s">
        <v>6743</v>
      </c>
      <c r="B6613">
        <v>0</v>
      </c>
      <c r="C6613">
        <v>0</v>
      </c>
      <c r="D6613">
        <v>0</v>
      </c>
      <c r="E6613">
        <f t="shared" si="103"/>
        <v>0</v>
      </c>
      <c r="F6613">
        <v>0</v>
      </c>
      <c r="G6613" s="25"/>
    </row>
    <row r="6614" spans="1:7" x14ac:dyDescent="0.25">
      <c r="A6614" t="s">
        <v>6744</v>
      </c>
      <c r="B6614">
        <v>0</v>
      </c>
      <c r="C6614">
        <v>0</v>
      </c>
      <c r="D6614">
        <v>0</v>
      </c>
      <c r="E6614">
        <f t="shared" si="103"/>
        <v>0</v>
      </c>
      <c r="F6614">
        <v>0</v>
      </c>
      <c r="G6614" s="25"/>
    </row>
    <row r="6615" spans="1:7" x14ac:dyDescent="0.25">
      <c r="A6615" t="s">
        <v>6745</v>
      </c>
      <c r="B6615">
        <v>0</v>
      </c>
      <c r="C6615">
        <v>0</v>
      </c>
      <c r="D6615">
        <v>0</v>
      </c>
      <c r="E6615">
        <f t="shared" si="103"/>
        <v>0</v>
      </c>
      <c r="F6615">
        <v>0</v>
      </c>
      <c r="G6615" s="25"/>
    </row>
    <row r="6616" spans="1:7" x14ac:dyDescent="0.25">
      <c r="A6616" t="s">
        <v>6746</v>
      </c>
      <c r="B6616">
        <v>0</v>
      </c>
      <c r="C6616">
        <v>0</v>
      </c>
      <c r="D6616">
        <v>0</v>
      </c>
      <c r="E6616">
        <f t="shared" si="103"/>
        <v>0</v>
      </c>
      <c r="F6616">
        <v>0</v>
      </c>
      <c r="G6616" s="25"/>
    </row>
    <row r="6617" spans="1:7" x14ac:dyDescent="0.25">
      <c r="A6617" t="s">
        <v>6747</v>
      </c>
      <c r="B6617">
        <v>0</v>
      </c>
      <c r="C6617">
        <v>0</v>
      </c>
      <c r="D6617">
        <v>0</v>
      </c>
      <c r="E6617">
        <f t="shared" si="103"/>
        <v>0</v>
      </c>
      <c r="F6617">
        <v>0</v>
      </c>
      <c r="G6617" s="25"/>
    </row>
    <row r="6618" spans="1:7" x14ac:dyDescent="0.25">
      <c r="A6618" t="s">
        <v>6748</v>
      </c>
      <c r="B6618">
        <v>0</v>
      </c>
      <c r="C6618">
        <v>0</v>
      </c>
      <c r="D6618">
        <v>0</v>
      </c>
      <c r="E6618">
        <f t="shared" si="103"/>
        <v>0</v>
      </c>
      <c r="F6618">
        <v>0</v>
      </c>
      <c r="G6618" s="25"/>
    </row>
    <row r="6619" spans="1:7" x14ac:dyDescent="0.25">
      <c r="A6619" t="s">
        <v>6749</v>
      </c>
      <c r="B6619">
        <v>93.68</v>
      </c>
      <c r="C6619">
        <v>152.13</v>
      </c>
      <c r="D6619">
        <v>21.82</v>
      </c>
      <c r="E6619">
        <f t="shared" si="103"/>
        <v>86.974999999999994</v>
      </c>
      <c r="F6619">
        <v>99.18</v>
      </c>
      <c r="G6619" s="25"/>
    </row>
    <row r="6620" spans="1:7" x14ac:dyDescent="0.25">
      <c r="A6620" t="s">
        <v>6750</v>
      </c>
      <c r="B6620">
        <v>351.95</v>
      </c>
      <c r="C6620">
        <v>354.24</v>
      </c>
      <c r="D6620">
        <v>30.15</v>
      </c>
      <c r="E6620">
        <f t="shared" si="103"/>
        <v>192.19499999999999</v>
      </c>
      <c r="F6620">
        <v>343.78</v>
      </c>
      <c r="G6620" s="25"/>
    </row>
    <row r="6621" spans="1:7" x14ac:dyDescent="0.25">
      <c r="A6621" t="s">
        <v>6751</v>
      </c>
      <c r="B6621">
        <v>577.26</v>
      </c>
      <c r="C6621">
        <v>480.96</v>
      </c>
      <c r="D6621">
        <v>144.4</v>
      </c>
      <c r="E6621">
        <f t="shared" si="103"/>
        <v>312.68</v>
      </c>
      <c r="F6621">
        <v>552.38</v>
      </c>
      <c r="G6621" s="25"/>
    </row>
    <row r="6622" spans="1:7" x14ac:dyDescent="0.25">
      <c r="A6622" t="s">
        <v>6752</v>
      </c>
      <c r="B6622">
        <v>727.09</v>
      </c>
      <c r="C6622">
        <v>539.36</v>
      </c>
      <c r="D6622">
        <v>299.89999999999998</v>
      </c>
      <c r="E6622">
        <f t="shared" si="103"/>
        <v>419.63</v>
      </c>
      <c r="F6622">
        <v>690.13</v>
      </c>
      <c r="G6622" s="25"/>
    </row>
    <row r="6623" spans="1:7" x14ac:dyDescent="0.25">
      <c r="A6623" t="s">
        <v>6753</v>
      </c>
      <c r="B6623">
        <v>829.67</v>
      </c>
      <c r="C6623">
        <v>555.37</v>
      </c>
      <c r="D6623">
        <v>431.58</v>
      </c>
      <c r="E6623">
        <f t="shared" si="103"/>
        <v>493.47500000000002</v>
      </c>
      <c r="F6623">
        <v>785.81</v>
      </c>
      <c r="G6623" s="25"/>
    </row>
    <row r="6624" spans="1:7" x14ac:dyDescent="0.25">
      <c r="A6624" t="s">
        <v>6754</v>
      </c>
      <c r="B6624">
        <v>851.55</v>
      </c>
      <c r="C6624">
        <v>511.07</v>
      </c>
      <c r="D6624">
        <v>514.55999999999995</v>
      </c>
      <c r="E6624">
        <f t="shared" si="103"/>
        <v>512.81499999999994</v>
      </c>
      <c r="F6624">
        <v>805.58</v>
      </c>
      <c r="G6624" s="25"/>
    </row>
    <row r="6625" spans="1:7" x14ac:dyDescent="0.25">
      <c r="A6625" t="s">
        <v>6755</v>
      </c>
      <c r="B6625">
        <v>823.55</v>
      </c>
      <c r="C6625">
        <v>422.7</v>
      </c>
      <c r="D6625">
        <v>553.59</v>
      </c>
      <c r="E6625">
        <f t="shared" si="103"/>
        <v>488.14499999999998</v>
      </c>
      <c r="F6625">
        <v>780.38</v>
      </c>
      <c r="G6625" s="25"/>
    </row>
    <row r="6626" spans="1:7" x14ac:dyDescent="0.25">
      <c r="A6626" t="s">
        <v>6756</v>
      </c>
      <c r="B6626">
        <v>709.31</v>
      </c>
      <c r="C6626">
        <v>287.64999999999998</v>
      </c>
      <c r="D6626">
        <v>529.51</v>
      </c>
      <c r="E6626">
        <f t="shared" si="103"/>
        <v>408.58</v>
      </c>
      <c r="F6626">
        <v>673.6</v>
      </c>
      <c r="G6626" s="25"/>
    </row>
    <row r="6627" spans="1:7" x14ac:dyDescent="0.25">
      <c r="A6627" t="s">
        <v>6757</v>
      </c>
      <c r="B6627">
        <v>549.30999999999995</v>
      </c>
      <c r="C6627">
        <v>133.44999999999999</v>
      </c>
      <c r="D6627">
        <v>461.8</v>
      </c>
      <c r="E6627">
        <f t="shared" si="103"/>
        <v>297.625</v>
      </c>
      <c r="F6627">
        <v>525.91</v>
      </c>
      <c r="G6627" s="25"/>
    </row>
    <row r="6628" spans="1:7" x14ac:dyDescent="0.25">
      <c r="A6628" t="s">
        <v>6758</v>
      </c>
      <c r="B6628">
        <v>302.83</v>
      </c>
      <c r="C6628">
        <v>36.700000000000003</v>
      </c>
      <c r="D6628">
        <v>309.47000000000003</v>
      </c>
      <c r="E6628">
        <f t="shared" si="103"/>
        <v>173.08500000000001</v>
      </c>
      <c r="F6628">
        <v>292.8</v>
      </c>
      <c r="G6628" s="25"/>
    </row>
    <row r="6629" spans="1:7" x14ac:dyDescent="0.25">
      <c r="A6629" t="s">
        <v>6759</v>
      </c>
      <c r="B6629">
        <v>46.12</v>
      </c>
      <c r="C6629">
        <v>22.49</v>
      </c>
      <c r="D6629">
        <v>70.09</v>
      </c>
      <c r="E6629">
        <f t="shared" si="103"/>
        <v>46.29</v>
      </c>
      <c r="F6629">
        <v>41.32</v>
      </c>
      <c r="G6629" s="25"/>
    </row>
    <row r="6630" spans="1:7" x14ac:dyDescent="0.25">
      <c r="A6630" t="s">
        <v>6760</v>
      </c>
      <c r="B6630">
        <v>0</v>
      </c>
      <c r="C6630">
        <v>0</v>
      </c>
      <c r="D6630">
        <v>0</v>
      </c>
      <c r="E6630">
        <f t="shared" si="103"/>
        <v>0</v>
      </c>
      <c r="F6630">
        <v>0</v>
      </c>
      <c r="G6630" s="25"/>
    </row>
    <row r="6631" spans="1:7" x14ac:dyDescent="0.25">
      <c r="A6631" t="s">
        <v>6761</v>
      </c>
      <c r="B6631">
        <v>0</v>
      </c>
      <c r="C6631">
        <v>0</v>
      </c>
      <c r="D6631">
        <v>0</v>
      </c>
      <c r="E6631">
        <f t="shared" si="103"/>
        <v>0</v>
      </c>
      <c r="F6631">
        <v>0</v>
      </c>
      <c r="G6631" s="25"/>
    </row>
    <row r="6632" spans="1:7" x14ac:dyDescent="0.25">
      <c r="A6632" t="s">
        <v>6762</v>
      </c>
      <c r="B6632">
        <v>0</v>
      </c>
      <c r="C6632">
        <v>0</v>
      </c>
      <c r="D6632">
        <v>0</v>
      </c>
      <c r="E6632">
        <f t="shared" si="103"/>
        <v>0</v>
      </c>
      <c r="F6632">
        <v>0</v>
      </c>
      <c r="G6632" s="25"/>
    </row>
    <row r="6633" spans="1:7" x14ac:dyDescent="0.25">
      <c r="A6633" t="s">
        <v>6763</v>
      </c>
      <c r="B6633">
        <v>0</v>
      </c>
      <c r="C6633">
        <v>0</v>
      </c>
      <c r="D6633">
        <v>0</v>
      </c>
      <c r="E6633">
        <f t="shared" si="103"/>
        <v>0</v>
      </c>
      <c r="F6633">
        <v>0</v>
      </c>
      <c r="G6633" s="25"/>
    </row>
    <row r="6634" spans="1:7" x14ac:dyDescent="0.25">
      <c r="A6634" t="s">
        <v>6764</v>
      </c>
      <c r="B6634">
        <v>0</v>
      </c>
      <c r="C6634">
        <v>0</v>
      </c>
      <c r="D6634">
        <v>0</v>
      </c>
      <c r="E6634">
        <f t="shared" si="103"/>
        <v>0</v>
      </c>
      <c r="F6634">
        <v>0</v>
      </c>
      <c r="G6634" s="25"/>
    </row>
    <row r="6635" spans="1:7" x14ac:dyDescent="0.25">
      <c r="A6635" t="s">
        <v>6765</v>
      </c>
      <c r="B6635">
        <v>0</v>
      </c>
      <c r="C6635">
        <v>0</v>
      </c>
      <c r="D6635">
        <v>0</v>
      </c>
      <c r="E6635">
        <f t="shared" si="103"/>
        <v>0</v>
      </c>
      <c r="F6635">
        <v>0</v>
      </c>
      <c r="G6635" s="25"/>
    </row>
    <row r="6636" spans="1:7" x14ac:dyDescent="0.25">
      <c r="A6636" t="s">
        <v>6766</v>
      </c>
      <c r="B6636">
        <v>0</v>
      </c>
      <c r="C6636">
        <v>0</v>
      </c>
      <c r="D6636">
        <v>0</v>
      </c>
      <c r="E6636">
        <f t="shared" si="103"/>
        <v>0</v>
      </c>
      <c r="F6636">
        <v>0</v>
      </c>
      <c r="G6636" s="25"/>
    </row>
    <row r="6637" spans="1:7" x14ac:dyDescent="0.25">
      <c r="A6637" t="s">
        <v>6767</v>
      </c>
      <c r="B6637">
        <v>0</v>
      </c>
      <c r="C6637">
        <v>0</v>
      </c>
      <c r="D6637">
        <v>0</v>
      </c>
      <c r="E6637">
        <f t="shared" si="103"/>
        <v>0</v>
      </c>
      <c r="F6637">
        <v>0</v>
      </c>
      <c r="G6637" s="25"/>
    </row>
    <row r="6638" spans="1:7" x14ac:dyDescent="0.25">
      <c r="A6638" t="s">
        <v>6768</v>
      </c>
      <c r="B6638">
        <v>0</v>
      </c>
      <c r="C6638">
        <v>0</v>
      </c>
      <c r="D6638">
        <v>0</v>
      </c>
      <c r="E6638">
        <f t="shared" si="103"/>
        <v>0</v>
      </c>
      <c r="F6638">
        <v>0</v>
      </c>
      <c r="G6638" s="25"/>
    </row>
    <row r="6639" spans="1:7" x14ac:dyDescent="0.25">
      <c r="A6639" t="s">
        <v>6769</v>
      </c>
      <c r="B6639">
        <v>0</v>
      </c>
      <c r="C6639">
        <v>0</v>
      </c>
      <c r="D6639">
        <v>0</v>
      </c>
      <c r="E6639">
        <f t="shared" si="103"/>
        <v>0</v>
      </c>
      <c r="F6639">
        <v>0</v>
      </c>
      <c r="G6639" s="25"/>
    </row>
    <row r="6640" spans="1:7" x14ac:dyDescent="0.25">
      <c r="A6640" t="s">
        <v>6770</v>
      </c>
      <c r="B6640">
        <v>0</v>
      </c>
      <c r="C6640">
        <v>0</v>
      </c>
      <c r="D6640">
        <v>0</v>
      </c>
      <c r="E6640">
        <f t="shared" si="103"/>
        <v>0</v>
      </c>
      <c r="F6640">
        <v>0</v>
      </c>
      <c r="G6640" s="25"/>
    </row>
    <row r="6641" spans="1:7" x14ac:dyDescent="0.25">
      <c r="A6641" t="s">
        <v>6771</v>
      </c>
      <c r="B6641">
        <v>0</v>
      </c>
      <c r="C6641">
        <v>0</v>
      </c>
      <c r="D6641">
        <v>0</v>
      </c>
      <c r="E6641">
        <f t="shared" si="103"/>
        <v>0</v>
      </c>
      <c r="F6641">
        <v>0</v>
      </c>
      <c r="G6641" s="25"/>
    </row>
    <row r="6642" spans="1:7" x14ac:dyDescent="0.25">
      <c r="A6642" t="s">
        <v>6772</v>
      </c>
      <c r="B6642">
        <v>0</v>
      </c>
      <c r="C6642">
        <v>0</v>
      </c>
      <c r="D6642">
        <v>0</v>
      </c>
      <c r="E6642">
        <f t="shared" si="103"/>
        <v>0</v>
      </c>
      <c r="F6642">
        <v>0</v>
      </c>
      <c r="G6642" s="25"/>
    </row>
    <row r="6643" spans="1:7" x14ac:dyDescent="0.25">
      <c r="A6643" t="s">
        <v>6773</v>
      </c>
      <c r="B6643">
        <v>42.94</v>
      </c>
      <c r="C6643">
        <v>60.21</v>
      </c>
      <c r="D6643">
        <v>24.03</v>
      </c>
      <c r="E6643">
        <f t="shared" si="103"/>
        <v>42.120000000000005</v>
      </c>
      <c r="F6643">
        <v>36.54</v>
      </c>
      <c r="G6643" s="25"/>
    </row>
    <row r="6644" spans="1:7" x14ac:dyDescent="0.25">
      <c r="A6644" t="s">
        <v>6774</v>
      </c>
      <c r="B6644">
        <v>272.13</v>
      </c>
      <c r="C6644">
        <v>273.19</v>
      </c>
      <c r="D6644">
        <v>55.09</v>
      </c>
      <c r="E6644">
        <f t="shared" si="103"/>
        <v>164.14</v>
      </c>
      <c r="F6644">
        <v>257.7</v>
      </c>
      <c r="G6644" s="25"/>
    </row>
    <row r="6645" spans="1:7" x14ac:dyDescent="0.25">
      <c r="A6645" t="s">
        <v>6775</v>
      </c>
      <c r="B6645">
        <v>283.54000000000002</v>
      </c>
      <c r="C6645">
        <v>260.51</v>
      </c>
      <c r="D6645">
        <v>167.03</v>
      </c>
      <c r="E6645">
        <f t="shared" si="103"/>
        <v>213.76999999999998</v>
      </c>
      <c r="F6645">
        <v>234.43</v>
      </c>
      <c r="G6645" s="25"/>
    </row>
    <row r="6646" spans="1:7" x14ac:dyDescent="0.25">
      <c r="A6646" t="s">
        <v>6776</v>
      </c>
      <c r="B6646">
        <v>359.47</v>
      </c>
      <c r="C6646">
        <v>311.92</v>
      </c>
      <c r="D6646">
        <v>247.34</v>
      </c>
      <c r="E6646">
        <f t="shared" si="103"/>
        <v>279.63</v>
      </c>
      <c r="F6646">
        <v>295.14</v>
      </c>
      <c r="G6646" s="25"/>
    </row>
    <row r="6647" spans="1:7" x14ac:dyDescent="0.25">
      <c r="A6647" t="s">
        <v>6777</v>
      </c>
      <c r="B6647">
        <v>545.08000000000004</v>
      </c>
      <c r="C6647">
        <v>409.07</v>
      </c>
      <c r="D6647">
        <v>350.24</v>
      </c>
      <c r="E6647">
        <f t="shared" si="103"/>
        <v>379.65499999999997</v>
      </c>
      <c r="F6647">
        <v>483.93</v>
      </c>
      <c r="G6647" s="25"/>
    </row>
    <row r="6648" spans="1:7" x14ac:dyDescent="0.25">
      <c r="A6648" t="s">
        <v>6778</v>
      </c>
      <c r="B6648">
        <v>587.03</v>
      </c>
      <c r="C6648">
        <v>402.75</v>
      </c>
      <c r="D6648">
        <v>404.91</v>
      </c>
      <c r="E6648">
        <f t="shared" si="103"/>
        <v>403.83000000000004</v>
      </c>
      <c r="F6648">
        <v>525.55999999999995</v>
      </c>
      <c r="G6648" s="25"/>
    </row>
    <row r="6649" spans="1:7" x14ac:dyDescent="0.25">
      <c r="A6649" t="s">
        <v>6779</v>
      </c>
      <c r="B6649">
        <v>282.92</v>
      </c>
      <c r="C6649">
        <v>250.66</v>
      </c>
      <c r="D6649">
        <v>264.19</v>
      </c>
      <c r="E6649">
        <f t="shared" si="103"/>
        <v>257.42500000000001</v>
      </c>
      <c r="F6649">
        <v>205.35</v>
      </c>
      <c r="G6649" s="25"/>
    </row>
    <row r="6650" spans="1:7" x14ac:dyDescent="0.25">
      <c r="A6650" t="s">
        <v>6780</v>
      </c>
      <c r="B6650">
        <v>134.77000000000001</v>
      </c>
      <c r="C6650">
        <v>141.07</v>
      </c>
      <c r="D6650">
        <v>142.62</v>
      </c>
      <c r="E6650">
        <f t="shared" si="103"/>
        <v>141.845</v>
      </c>
      <c r="F6650">
        <v>82.28</v>
      </c>
      <c r="G6650" s="25"/>
    </row>
    <row r="6651" spans="1:7" x14ac:dyDescent="0.25">
      <c r="A6651" t="s">
        <v>6781</v>
      </c>
      <c r="B6651">
        <v>83.86</v>
      </c>
      <c r="C6651">
        <v>90.04</v>
      </c>
      <c r="D6651">
        <v>90.04</v>
      </c>
      <c r="E6651">
        <f t="shared" si="103"/>
        <v>90.04</v>
      </c>
      <c r="F6651">
        <v>48.92</v>
      </c>
      <c r="G6651" s="25"/>
    </row>
    <row r="6652" spans="1:7" x14ac:dyDescent="0.25">
      <c r="A6652" t="s">
        <v>6782</v>
      </c>
      <c r="B6652">
        <v>53.28</v>
      </c>
      <c r="C6652">
        <v>55.15</v>
      </c>
      <c r="D6652">
        <v>57.3</v>
      </c>
      <c r="E6652">
        <f t="shared" si="103"/>
        <v>56.224999999999994</v>
      </c>
      <c r="F6652">
        <v>30.94</v>
      </c>
      <c r="G6652" s="25"/>
    </row>
    <row r="6653" spans="1:7" x14ac:dyDescent="0.25">
      <c r="A6653" t="s">
        <v>6783</v>
      </c>
      <c r="B6653">
        <v>52.61</v>
      </c>
      <c r="C6653">
        <v>19.87</v>
      </c>
      <c r="D6653">
        <v>87.09</v>
      </c>
      <c r="E6653">
        <f t="shared" si="103"/>
        <v>53.480000000000004</v>
      </c>
      <c r="F6653">
        <v>57.54</v>
      </c>
      <c r="G6653" s="25"/>
    </row>
    <row r="6654" spans="1:7" x14ac:dyDescent="0.25">
      <c r="A6654" t="s">
        <v>6784</v>
      </c>
      <c r="B6654">
        <v>0</v>
      </c>
      <c r="C6654">
        <v>0</v>
      </c>
      <c r="D6654">
        <v>0</v>
      </c>
      <c r="E6654">
        <f t="shared" si="103"/>
        <v>0</v>
      </c>
      <c r="F6654">
        <v>0</v>
      </c>
      <c r="G6654" s="25"/>
    </row>
    <row r="6655" spans="1:7" x14ac:dyDescent="0.25">
      <c r="A6655" t="s">
        <v>6785</v>
      </c>
      <c r="B6655">
        <v>0</v>
      </c>
      <c r="C6655">
        <v>0</v>
      </c>
      <c r="D6655">
        <v>0</v>
      </c>
      <c r="E6655">
        <f t="shared" si="103"/>
        <v>0</v>
      </c>
      <c r="F6655">
        <v>0</v>
      </c>
      <c r="G6655" s="25"/>
    </row>
    <row r="6656" spans="1:7" x14ac:dyDescent="0.25">
      <c r="A6656" t="s">
        <v>6786</v>
      </c>
      <c r="B6656">
        <v>0</v>
      </c>
      <c r="C6656">
        <v>0</v>
      </c>
      <c r="D6656">
        <v>0</v>
      </c>
      <c r="E6656">
        <f t="shared" si="103"/>
        <v>0</v>
      </c>
      <c r="F6656">
        <v>0</v>
      </c>
      <c r="G6656" s="25"/>
    </row>
    <row r="6657" spans="1:7" x14ac:dyDescent="0.25">
      <c r="A6657" t="s">
        <v>6787</v>
      </c>
      <c r="B6657">
        <v>0</v>
      </c>
      <c r="C6657">
        <v>0</v>
      </c>
      <c r="D6657">
        <v>0</v>
      </c>
      <c r="E6657">
        <f t="shared" si="103"/>
        <v>0</v>
      </c>
      <c r="F6657">
        <v>0</v>
      </c>
      <c r="G6657" s="25"/>
    </row>
    <row r="6658" spans="1:7" x14ac:dyDescent="0.25">
      <c r="A6658" t="s">
        <v>6788</v>
      </c>
      <c r="B6658">
        <v>0</v>
      </c>
      <c r="C6658">
        <v>0</v>
      </c>
      <c r="D6658">
        <v>0</v>
      </c>
      <c r="E6658">
        <f t="shared" si="103"/>
        <v>0</v>
      </c>
      <c r="F6658">
        <v>0</v>
      </c>
      <c r="G6658" s="25"/>
    </row>
    <row r="6659" spans="1:7" x14ac:dyDescent="0.25">
      <c r="A6659" t="s">
        <v>6789</v>
      </c>
      <c r="B6659">
        <v>0</v>
      </c>
      <c r="C6659">
        <v>0</v>
      </c>
      <c r="D6659">
        <v>0</v>
      </c>
      <c r="E6659">
        <f t="shared" si="103"/>
        <v>0</v>
      </c>
      <c r="F6659">
        <v>0</v>
      </c>
      <c r="G6659" s="25"/>
    </row>
    <row r="6660" spans="1:7" x14ac:dyDescent="0.25">
      <c r="A6660" t="s">
        <v>6790</v>
      </c>
      <c r="B6660">
        <v>0</v>
      </c>
      <c r="C6660">
        <v>0</v>
      </c>
      <c r="D6660">
        <v>0</v>
      </c>
      <c r="E6660">
        <f t="shared" si="103"/>
        <v>0</v>
      </c>
      <c r="F6660">
        <v>0</v>
      </c>
      <c r="G6660" s="25"/>
    </row>
    <row r="6661" spans="1:7" x14ac:dyDescent="0.25">
      <c r="A6661" t="s">
        <v>6791</v>
      </c>
      <c r="B6661">
        <v>0</v>
      </c>
      <c r="C6661">
        <v>0</v>
      </c>
      <c r="D6661">
        <v>0</v>
      </c>
      <c r="E6661">
        <f t="shared" si="103"/>
        <v>0</v>
      </c>
      <c r="F6661">
        <v>0</v>
      </c>
      <c r="G6661" s="25"/>
    </row>
    <row r="6662" spans="1:7" x14ac:dyDescent="0.25">
      <c r="A6662" t="s">
        <v>6792</v>
      </c>
      <c r="B6662">
        <v>0</v>
      </c>
      <c r="C6662">
        <v>0</v>
      </c>
      <c r="D6662">
        <v>0</v>
      </c>
      <c r="E6662">
        <f t="shared" si="103"/>
        <v>0</v>
      </c>
      <c r="F6662">
        <v>0</v>
      </c>
      <c r="G6662" s="25"/>
    </row>
    <row r="6663" spans="1:7" x14ac:dyDescent="0.25">
      <c r="A6663" t="s">
        <v>6793</v>
      </c>
      <c r="B6663">
        <v>0</v>
      </c>
      <c r="C6663">
        <v>0</v>
      </c>
      <c r="D6663">
        <v>0</v>
      </c>
      <c r="E6663">
        <f t="shared" si="103"/>
        <v>0</v>
      </c>
      <c r="F6663">
        <v>0</v>
      </c>
      <c r="G6663" s="25"/>
    </row>
    <row r="6664" spans="1:7" x14ac:dyDescent="0.25">
      <c r="A6664" t="s">
        <v>6794</v>
      </c>
      <c r="B6664">
        <v>0</v>
      </c>
      <c r="C6664">
        <v>0</v>
      </c>
      <c r="D6664">
        <v>0</v>
      </c>
      <c r="E6664">
        <f t="shared" si="103"/>
        <v>0</v>
      </c>
      <c r="F6664">
        <v>0</v>
      </c>
      <c r="G6664" s="25"/>
    </row>
    <row r="6665" spans="1:7" x14ac:dyDescent="0.25">
      <c r="A6665" t="s">
        <v>6795</v>
      </c>
      <c r="B6665">
        <v>0</v>
      </c>
      <c r="C6665">
        <v>0</v>
      </c>
      <c r="D6665">
        <v>0</v>
      </c>
      <c r="E6665">
        <f t="shared" si="103"/>
        <v>0</v>
      </c>
      <c r="F6665">
        <v>0</v>
      </c>
      <c r="G6665" s="25"/>
    </row>
    <row r="6666" spans="1:7" x14ac:dyDescent="0.25">
      <c r="A6666" t="s">
        <v>6796</v>
      </c>
      <c r="B6666">
        <v>0</v>
      </c>
      <c r="C6666">
        <v>0</v>
      </c>
      <c r="D6666">
        <v>0</v>
      </c>
      <c r="E6666">
        <f t="shared" si="103"/>
        <v>0</v>
      </c>
      <c r="F6666">
        <v>0</v>
      </c>
      <c r="G6666" s="25"/>
    </row>
    <row r="6667" spans="1:7" x14ac:dyDescent="0.25">
      <c r="A6667" t="s">
        <v>6797</v>
      </c>
      <c r="B6667">
        <v>28.55</v>
      </c>
      <c r="C6667">
        <v>37.49</v>
      </c>
      <c r="D6667">
        <v>20.65</v>
      </c>
      <c r="E6667">
        <f t="shared" si="103"/>
        <v>29.07</v>
      </c>
      <c r="F6667">
        <v>22.29</v>
      </c>
      <c r="G6667" s="25"/>
    </row>
    <row r="6668" spans="1:7" x14ac:dyDescent="0.25">
      <c r="A6668" t="s">
        <v>6798</v>
      </c>
      <c r="B6668">
        <v>161.88</v>
      </c>
      <c r="C6668">
        <v>165.37</v>
      </c>
      <c r="D6668">
        <v>79.66</v>
      </c>
      <c r="E6668">
        <f t="shared" si="103"/>
        <v>122.515</v>
      </c>
      <c r="F6668">
        <v>134.44999999999999</v>
      </c>
      <c r="G6668" s="25"/>
    </row>
    <row r="6669" spans="1:7" x14ac:dyDescent="0.25">
      <c r="A6669" t="s">
        <v>6799</v>
      </c>
      <c r="B6669">
        <v>400.78</v>
      </c>
      <c r="C6669">
        <v>344.75</v>
      </c>
      <c r="D6669">
        <v>160.80000000000001</v>
      </c>
      <c r="E6669">
        <f t="shared" si="103"/>
        <v>252.77500000000001</v>
      </c>
      <c r="F6669">
        <v>366.54</v>
      </c>
      <c r="G6669" s="25"/>
    </row>
    <row r="6670" spans="1:7" x14ac:dyDescent="0.25">
      <c r="A6670" t="s">
        <v>6800</v>
      </c>
      <c r="B6670">
        <v>711.37</v>
      </c>
      <c r="C6670">
        <v>520.75</v>
      </c>
      <c r="D6670">
        <v>289.95999999999998</v>
      </c>
      <c r="E6670">
        <f t="shared" ref="E6670:E6733" si="104">(C6670+D6670)/2</f>
        <v>405.35500000000002</v>
      </c>
      <c r="F6670">
        <v>681.33</v>
      </c>
      <c r="G6670" s="25"/>
    </row>
    <row r="6671" spans="1:7" x14ac:dyDescent="0.25">
      <c r="A6671" t="s">
        <v>6801</v>
      </c>
      <c r="B6671">
        <v>761.36</v>
      </c>
      <c r="C6671">
        <v>510.41</v>
      </c>
      <c r="D6671">
        <v>403.77</v>
      </c>
      <c r="E6671">
        <f t="shared" si="104"/>
        <v>457.09000000000003</v>
      </c>
      <c r="F6671">
        <v>721.68</v>
      </c>
      <c r="G6671" s="25"/>
    </row>
    <row r="6672" spans="1:7" x14ac:dyDescent="0.25">
      <c r="A6672" t="s">
        <v>6802</v>
      </c>
      <c r="B6672">
        <v>631.47</v>
      </c>
      <c r="C6672">
        <v>416.84</v>
      </c>
      <c r="D6672">
        <v>419.71</v>
      </c>
      <c r="E6672">
        <f t="shared" si="104"/>
        <v>418.27499999999998</v>
      </c>
      <c r="F6672">
        <v>576.04</v>
      </c>
      <c r="G6672" s="25"/>
    </row>
    <row r="6673" spans="1:7" x14ac:dyDescent="0.25">
      <c r="A6673" t="s">
        <v>6803</v>
      </c>
      <c r="B6673">
        <v>527.62</v>
      </c>
      <c r="C6673">
        <v>337.24</v>
      </c>
      <c r="D6673">
        <v>397.91</v>
      </c>
      <c r="E6673">
        <f t="shared" si="104"/>
        <v>367.57500000000005</v>
      </c>
      <c r="F6673">
        <v>467.22</v>
      </c>
      <c r="G6673" s="25"/>
    </row>
    <row r="6674" spans="1:7" x14ac:dyDescent="0.25">
      <c r="A6674" t="s">
        <v>6804</v>
      </c>
      <c r="B6674">
        <v>204.06</v>
      </c>
      <c r="C6674">
        <v>187.32</v>
      </c>
      <c r="D6674">
        <v>202.22</v>
      </c>
      <c r="E6674">
        <f t="shared" si="104"/>
        <v>194.76999999999998</v>
      </c>
      <c r="F6674">
        <v>139.97999999999999</v>
      </c>
      <c r="G6674" s="25"/>
    </row>
    <row r="6675" spans="1:7" x14ac:dyDescent="0.25">
      <c r="A6675" t="s">
        <v>6805</v>
      </c>
      <c r="B6675">
        <v>103.3</v>
      </c>
      <c r="C6675">
        <v>104.8</v>
      </c>
      <c r="D6675">
        <v>109</v>
      </c>
      <c r="E6675">
        <f t="shared" si="104"/>
        <v>106.9</v>
      </c>
      <c r="F6675">
        <v>63.4</v>
      </c>
      <c r="G6675" s="25"/>
    </row>
    <row r="6676" spans="1:7" x14ac:dyDescent="0.25">
      <c r="A6676" t="s">
        <v>6806</v>
      </c>
      <c r="B6676">
        <v>110.36</v>
      </c>
      <c r="C6676">
        <v>74.61</v>
      </c>
      <c r="D6676">
        <v>115.6</v>
      </c>
      <c r="E6676">
        <f t="shared" si="104"/>
        <v>95.10499999999999</v>
      </c>
      <c r="F6676">
        <v>82.38</v>
      </c>
      <c r="G6676" s="25"/>
    </row>
    <row r="6677" spans="1:7" x14ac:dyDescent="0.25">
      <c r="A6677" t="s">
        <v>6807</v>
      </c>
      <c r="B6677">
        <v>11.93</v>
      </c>
      <c r="C6677">
        <v>11.19</v>
      </c>
      <c r="D6677">
        <v>14.42</v>
      </c>
      <c r="E6677">
        <f t="shared" si="104"/>
        <v>12.805</v>
      </c>
      <c r="F6677">
        <v>6.73</v>
      </c>
      <c r="G6677" s="25"/>
    </row>
    <row r="6678" spans="1:7" x14ac:dyDescent="0.25">
      <c r="A6678" t="s">
        <v>6808</v>
      </c>
      <c r="B6678">
        <v>0</v>
      </c>
      <c r="C6678">
        <v>0</v>
      </c>
      <c r="D6678">
        <v>0</v>
      </c>
      <c r="E6678">
        <f t="shared" si="104"/>
        <v>0</v>
      </c>
      <c r="F6678">
        <v>0</v>
      </c>
      <c r="G6678" s="25"/>
    </row>
    <row r="6679" spans="1:7" x14ac:dyDescent="0.25">
      <c r="A6679" t="s">
        <v>6809</v>
      </c>
      <c r="B6679">
        <v>0</v>
      </c>
      <c r="C6679">
        <v>0</v>
      </c>
      <c r="D6679">
        <v>0</v>
      </c>
      <c r="E6679">
        <f t="shared" si="104"/>
        <v>0</v>
      </c>
      <c r="F6679">
        <v>0</v>
      </c>
      <c r="G6679" s="25"/>
    </row>
    <row r="6680" spans="1:7" x14ac:dyDescent="0.25">
      <c r="A6680" t="s">
        <v>6810</v>
      </c>
      <c r="B6680">
        <v>0</v>
      </c>
      <c r="C6680">
        <v>0</v>
      </c>
      <c r="D6680">
        <v>0</v>
      </c>
      <c r="E6680">
        <f t="shared" si="104"/>
        <v>0</v>
      </c>
      <c r="F6680">
        <v>0</v>
      </c>
      <c r="G6680" s="25"/>
    </row>
    <row r="6681" spans="1:7" x14ac:dyDescent="0.25">
      <c r="A6681" t="s">
        <v>6811</v>
      </c>
      <c r="B6681">
        <v>0</v>
      </c>
      <c r="C6681">
        <v>0</v>
      </c>
      <c r="D6681">
        <v>0</v>
      </c>
      <c r="E6681">
        <f t="shared" si="104"/>
        <v>0</v>
      </c>
      <c r="F6681">
        <v>0</v>
      </c>
      <c r="G6681" s="25"/>
    </row>
    <row r="6682" spans="1:7" x14ac:dyDescent="0.25">
      <c r="A6682" t="s">
        <v>6812</v>
      </c>
      <c r="B6682">
        <v>0</v>
      </c>
      <c r="C6682">
        <v>0</v>
      </c>
      <c r="D6682">
        <v>0</v>
      </c>
      <c r="E6682">
        <f t="shared" si="104"/>
        <v>0</v>
      </c>
      <c r="F6682">
        <v>0</v>
      </c>
      <c r="G6682" s="25"/>
    </row>
    <row r="6683" spans="1:7" x14ac:dyDescent="0.25">
      <c r="A6683" t="s">
        <v>6813</v>
      </c>
      <c r="B6683">
        <v>0</v>
      </c>
      <c r="C6683">
        <v>0</v>
      </c>
      <c r="D6683">
        <v>0</v>
      </c>
      <c r="E6683">
        <f t="shared" si="104"/>
        <v>0</v>
      </c>
      <c r="F6683">
        <v>0</v>
      </c>
      <c r="G6683" s="25"/>
    </row>
    <row r="6684" spans="1:7" x14ac:dyDescent="0.25">
      <c r="A6684" t="s">
        <v>6814</v>
      </c>
      <c r="B6684">
        <v>0</v>
      </c>
      <c r="C6684">
        <v>0</v>
      </c>
      <c r="D6684">
        <v>0</v>
      </c>
      <c r="E6684">
        <f t="shared" si="104"/>
        <v>0</v>
      </c>
      <c r="F6684">
        <v>0</v>
      </c>
      <c r="G6684" s="25"/>
    </row>
    <row r="6685" spans="1:7" x14ac:dyDescent="0.25">
      <c r="A6685" t="s">
        <v>6815</v>
      </c>
      <c r="B6685">
        <v>0</v>
      </c>
      <c r="C6685">
        <v>0</v>
      </c>
      <c r="D6685">
        <v>0</v>
      </c>
      <c r="E6685">
        <f t="shared" si="104"/>
        <v>0</v>
      </c>
      <c r="F6685">
        <v>0</v>
      </c>
      <c r="G6685" s="25"/>
    </row>
    <row r="6686" spans="1:7" x14ac:dyDescent="0.25">
      <c r="A6686" t="s">
        <v>6816</v>
      </c>
      <c r="B6686">
        <v>0</v>
      </c>
      <c r="C6686">
        <v>0</v>
      </c>
      <c r="D6686">
        <v>0</v>
      </c>
      <c r="E6686">
        <f t="shared" si="104"/>
        <v>0</v>
      </c>
      <c r="F6686">
        <v>0</v>
      </c>
      <c r="G6686" s="25"/>
    </row>
    <row r="6687" spans="1:7" x14ac:dyDescent="0.25">
      <c r="A6687" t="s">
        <v>6817</v>
      </c>
      <c r="B6687">
        <v>0</v>
      </c>
      <c r="C6687">
        <v>0</v>
      </c>
      <c r="D6687">
        <v>0</v>
      </c>
      <c r="E6687">
        <f t="shared" si="104"/>
        <v>0</v>
      </c>
      <c r="F6687">
        <v>0</v>
      </c>
      <c r="G6687" s="25"/>
    </row>
    <row r="6688" spans="1:7" x14ac:dyDescent="0.25">
      <c r="A6688" t="s">
        <v>6818</v>
      </c>
      <c r="B6688">
        <v>0</v>
      </c>
      <c r="C6688">
        <v>0</v>
      </c>
      <c r="D6688">
        <v>0</v>
      </c>
      <c r="E6688">
        <f t="shared" si="104"/>
        <v>0</v>
      </c>
      <c r="F6688">
        <v>0</v>
      </c>
      <c r="G6688" s="25"/>
    </row>
    <row r="6689" spans="1:7" x14ac:dyDescent="0.25">
      <c r="A6689" t="s">
        <v>6819</v>
      </c>
      <c r="B6689">
        <v>0</v>
      </c>
      <c r="C6689">
        <v>0</v>
      </c>
      <c r="D6689">
        <v>0</v>
      </c>
      <c r="E6689">
        <f t="shared" si="104"/>
        <v>0</v>
      </c>
      <c r="F6689">
        <v>0</v>
      </c>
      <c r="G6689" s="25"/>
    </row>
    <row r="6690" spans="1:7" x14ac:dyDescent="0.25">
      <c r="A6690" t="s">
        <v>6820</v>
      </c>
      <c r="B6690">
        <v>0</v>
      </c>
      <c r="C6690">
        <v>0</v>
      </c>
      <c r="D6690">
        <v>0</v>
      </c>
      <c r="E6690">
        <f t="shared" si="104"/>
        <v>0</v>
      </c>
      <c r="F6690">
        <v>0</v>
      </c>
      <c r="G6690" s="25"/>
    </row>
    <row r="6691" spans="1:7" x14ac:dyDescent="0.25">
      <c r="A6691" t="s">
        <v>6821</v>
      </c>
      <c r="B6691">
        <v>1.25</v>
      </c>
      <c r="C6691">
        <v>1.52</v>
      </c>
      <c r="D6691">
        <v>1.46</v>
      </c>
      <c r="E6691">
        <f t="shared" si="104"/>
        <v>1.49</v>
      </c>
      <c r="F6691">
        <v>0</v>
      </c>
      <c r="G6691" s="25"/>
    </row>
    <row r="6692" spans="1:7" x14ac:dyDescent="0.25">
      <c r="A6692" t="s">
        <v>6822</v>
      </c>
      <c r="B6692">
        <v>45.29</v>
      </c>
      <c r="C6692">
        <v>48.89</v>
      </c>
      <c r="D6692">
        <v>48.89</v>
      </c>
      <c r="E6692">
        <f t="shared" si="104"/>
        <v>48.89</v>
      </c>
      <c r="F6692">
        <v>25.26</v>
      </c>
      <c r="G6692" s="25"/>
    </row>
    <row r="6693" spans="1:7" x14ac:dyDescent="0.25">
      <c r="A6693" t="s">
        <v>6823</v>
      </c>
      <c r="B6693">
        <v>129.36000000000001</v>
      </c>
      <c r="C6693">
        <v>133.88</v>
      </c>
      <c r="D6693">
        <v>123.94</v>
      </c>
      <c r="E6693">
        <f t="shared" si="104"/>
        <v>128.91</v>
      </c>
      <c r="F6693">
        <v>83.43</v>
      </c>
      <c r="G6693" s="25"/>
    </row>
    <row r="6694" spans="1:7" x14ac:dyDescent="0.25">
      <c r="A6694" t="s">
        <v>6824</v>
      </c>
      <c r="B6694">
        <v>39.03</v>
      </c>
      <c r="C6694">
        <v>42.19</v>
      </c>
      <c r="D6694">
        <v>42.19</v>
      </c>
      <c r="E6694">
        <f t="shared" si="104"/>
        <v>42.19</v>
      </c>
      <c r="F6694">
        <v>21.5</v>
      </c>
      <c r="G6694" s="25"/>
    </row>
    <row r="6695" spans="1:7" x14ac:dyDescent="0.25">
      <c r="A6695" t="s">
        <v>6825</v>
      </c>
      <c r="B6695">
        <v>109.97</v>
      </c>
      <c r="C6695">
        <v>117.87</v>
      </c>
      <c r="D6695">
        <v>117.87</v>
      </c>
      <c r="E6695">
        <f t="shared" si="104"/>
        <v>117.87</v>
      </c>
      <c r="F6695">
        <v>65.11</v>
      </c>
      <c r="G6695" s="25"/>
    </row>
    <row r="6696" spans="1:7" x14ac:dyDescent="0.25">
      <c r="A6696" t="s">
        <v>6826</v>
      </c>
      <c r="B6696">
        <v>77.099999999999994</v>
      </c>
      <c r="C6696">
        <v>82.85</v>
      </c>
      <c r="D6696">
        <v>82.85</v>
      </c>
      <c r="E6696">
        <f t="shared" si="104"/>
        <v>82.85</v>
      </c>
      <c r="F6696">
        <v>44.7</v>
      </c>
      <c r="G6696" s="25"/>
    </row>
    <row r="6697" spans="1:7" x14ac:dyDescent="0.25">
      <c r="A6697" t="s">
        <v>6827</v>
      </c>
      <c r="B6697">
        <v>308.64</v>
      </c>
      <c r="C6697">
        <v>258.58</v>
      </c>
      <c r="D6697">
        <v>277.27</v>
      </c>
      <c r="E6697">
        <f t="shared" si="104"/>
        <v>267.92499999999995</v>
      </c>
      <c r="F6697">
        <v>234.08</v>
      </c>
      <c r="G6697" s="25"/>
    </row>
    <row r="6698" spans="1:7" x14ac:dyDescent="0.25">
      <c r="A6698" t="s">
        <v>6828</v>
      </c>
      <c r="B6698">
        <v>163.74</v>
      </c>
      <c r="C6698">
        <v>161.52000000000001</v>
      </c>
      <c r="D6698">
        <v>168.11</v>
      </c>
      <c r="E6698">
        <f t="shared" si="104"/>
        <v>164.815</v>
      </c>
      <c r="F6698">
        <v>105.74</v>
      </c>
      <c r="G6698" s="25"/>
    </row>
    <row r="6699" spans="1:7" x14ac:dyDescent="0.25">
      <c r="A6699" t="s">
        <v>6829</v>
      </c>
      <c r="B6699">
        <v>161.97999999999999</v>
      </c>
      <c r="C6699">
        <v>134.54</v>
      </c>
      <c r="D6699">
        <v>161.55000000000001</v>
      </c>
      <c r="E6699">
        <f t="shared" si="104"/>
        <v>148.04500000000002</v>
      </c>
      <c r="F6699">
        <v>114.47</v>
      </c>
      <c r="G6699" s="25"/>
    </row>
    <row r="6700" spans="1:7" x14ac:dyDescent="0.25">
      <c r="A6700" t="s">
        <v>6830</v>
      </c>
      <c r="B6700">
        <v>35.9</v>
      </c>
      <c r="C6700">
        <v>38.22</v>
      </c>
      <c r="D6700">
        <v>38.83</v>
      </c>
      <c r="E6700">
        <f t="shared" si="104"/>
        <v>38.524999999999999</v>
      </c>
      <c r="F6700">
        <v>19.649999999999999</v>
      </c>
      <c r="G6700" s="25"/>
    </row>
    <row r="6701" spans="1:7" x14ac:dyDescent="0.25">
      <c r="A6701" t="s">
        <v>6831</v>
      </c>
      <c r="B6701">
        <v>7.61</v>
      </c>
      <c r="C6701">
        <v>8.27</v>
      </c>
      <c r="D6701">
        <v>8.44</v>
      </c>
      <c r="E6701">
        <f t="shared" si="104"/>
        <v>8.3550000000000004</v>
      </c>
      <c r="F6701">
        <v>3.23</v>
      </c>
      <c r="G6701" s="25"/>
    </row>
    <row r="6702" spans="1:7" x14ac:dyDescent="0.25">
      <c r="A6702" t="s">
        <v>6832</v>
      </c>
      <c r="B6702">
        <v>0</v>
      </c>
      <c r="C6702">
        <v>0</v>
      </c>
      <c r="D6702">
        <v>0</v>
      </c>
      <c r="E6702">
        <f t="shared" si="104"/>
        <v>0</v>
      </c>
      <c r="F6702">
        <v>0</v>
      </c>
      <c r="G6702" s="25"/>
    </row>
    <row r="6703" spans="1:7" x14ac:dyDescent="0.25">
      <c r="A6703" t="s">
        <v>6833</v>
      </c>
      <c r="B6703">
        <v>0</v>
      </c>
      <c r="C6703">
        <v>0</v>
      </c>
      <c r="D6703">
        <v>0</v>
      </c>
      <c r="E6703">
        <f t="shared" si="104"/>
        <v>0</v>
      </c>
      <c r="F6703">
        <v>0</v>
      </c>
      <c r="G6703" s="25"/>
    </row>
    <row r="6704" spans="1:7" x14ac:dyDescent="0.25">
      <c r="A6704" t="s">
        <v>6834</v>
      </c>
      <c r="B6704">
        <v>0</v>
      </c>
      <c r="C6704">
        <v>0</v>
      </c>
      <c r="D6704">
        <v>0</v>
      </c>
      <c r="E6704">
        <f t="shared" si="104"/>
        <v>0</v>
      </c>
      <c r="F6704">
        <v>0</v>
      </c>
      <c r="G6704" s="25"/>
    </row>
    <row r="6705" spans="1:7" x14ac:dyDescent="0.25">
      <c r="A6705" t="s">
        <v>6835</v>
      </c>
      <c r="B6705">
        <v>0</v>
      </c>
      <c r="C6705">
        <v>0</v>
      </c>
      <c r="D6705">
        <v>0</v>
      </c>
      <c r="E6705">
        <f t="shared" si="104"/>
        <v>0</v>
      </c>
      <c r="F6705">
        <v>0</v>
      </c>
      <c r="G6705" s="25"/>
    </row>
    <row r="6706" spans="1:7" x14ac:dyDescent="0.25">
      <c r="A6706" t="s">
        <v>6836</v>
      </c>
      <c r="B6706">
        <v>0</v>
      </c>
      <c r="C6706">
        <v>0</v>
      </c>
      <c r="D6706">
        <v>0</v>
      </c>
      <c r="E6706">
        <f t="shared" si="104"/>
        <v>0</v>
      </c>
      <c r="F6706">
        <v>0</v>
      </c>
      <c r="G6706" s="25"/>
    </row>
    <row r="6707" spans="1:7" x14ac:dyDescent="0.25">
      <c r="A6707" t="s">
        <v>6837</v>
      </c>
      <c r="B6707">
        <v>0</v>
      </c>
      <c r="C6707">
        <v>0</v>
      </c>
      <c r="D6707">
        <v>0</v>
      </c>
      <c r="E6707">
        <f t="shared" si="104"/>
        <v>0</v>
      </c>
      <c r="F6707">
        <v>0</v>
      </c>
      <c r="G6707" s="25"/>
    </row>
    <row r="6708" spans="1:7" x14ac:dyDescent="0.25">
      <c r="A6708" t="s">
        <v>6838</v>
      </c>
      <c r="B6708">
        <v>0</v>
      </c>
      <c r="C6708">
        <v>0</v>
      </c>
      <c r="D6708">
        <v>0</v>
      </c>
      <c r="E6708">
        <f t="shared" si="104"/>
        <v>0</v>
      </c>
      <c r="F6708">
        <v>0</v>
      </c>
      <c r="G6708" s="25"/>
    </row>
    <row r="6709" spans="1:7" x14ac:dyDescent="0.25">
      <c r="A6709" t="s">
        <v>6839</v>
      </c>
      <c r="B6709">
        <v>0</v>
      </c>
      <c r="C6709">
        <v>0</v>
      </c>
      <c r="D6709">
        <v>0</v>
      </c>
      <c r="E6709">
        <f t="shared" si="104"/>
        <v>0</v>
      </c>
      <c r="F6709">
        <v>0</v>
      </c>
      <c r="G6709" s="25"/>
    </row>
    <row r="6710" spans="1:7" x14ac:dyDescent="0.25">
      <c r="A6710" t="s">
        <v>6840</v>
      </c>
      <c r="B6710">
        <v>0</v>
      </c>
      <c r="C6710">
        <v>0</v>
      </c>
      <c r="D6710">
        <v>0</v>
      </c>
      <c r="E6710">
        <f t="shared" si="104"/>
        <v>0</v>
      </c>
      <c r="F6710">
        <v>0</v>
      </c>
      <c r="G6710" s="25"/>
    </row>
    <row r="6711" spans="1:7" x14ac:dyDescent="0.25">
      <c r="A6711" t="s">
        <v>6841</v>
      </c>
      <c r="B6711">
        <v>0</v>
      </c>
      <c r="C6711">
        <v>0</v>
      </c>
      <c r="D6711">
        <v>0</v>
      </c>
      <c r="E6711">
        <f t="shared" si="104"/>
        <v>0</v>
      </c>
      <c r="F6711">
        <v>0</v>
      </c>
      <c r="G6711" s="25"/>
    </row>
    <row r="6712" spans="1:7" x14ac:dyDescent="0.25">
      <c r="A6712" t="s">
        <v>6842</v>
      </c>
      <c r="B6712">
        <v>0</v>
      </c>
      <c r="C6712">
        <v>0</v>
      </c>
      <c r="D6712">
        <v>0</v>
      </c>
      <c r="E6712">
        <f t="shared" si="104"/>
        <v>0</v>
      </c>
      <c r="F6712">
        <v>0</v>
      </c>
      <c r="G6712" s="25"/>
    </row>
    <row r="6713" spans="1:7" x14ac:dyDescent="0.25">
      <c r="A6713" t="s">
        <v>6843</v>
      </c>
      <c r="B6713">
        <v>0</v>
      </c>
      <c r="C6713">
        <v>0</v>
      </c>
      <c r="D6713">
        <v>0</v>
      </c>
      <c r="E6713">
        <f t="shared" si="104"/>
        <v>0</v>
      </c>
      <c r="F6713">
        <v>0</v>
      </c>
      <c r="G6713" s="25"/>
    </row>
    <row r="6714" spans="1:7" x14ac:dyDescent="0.25">
      <c r="A6714" t="s">
        <v>6844</v>
      </c>
      <c r="B6714">
        <v>0</v>
      </c>
      <c r="C6714">
        <v>0</v>
      </c>
      <c r="D6714">
        <v>0</v>
      </c>
      <c r="E6714">
        <f t="shared" si="104"/>
        <v>0</v>
      </c>
      <c r="F6714">
        <v>0</v>
      </c>
      <c r="G6714" s="25"/>
    </row>
    <row r="6715" spans="1:7" x14ac:dyDescent="0.25">
      <c r="A6715" t="s">
        <v>6845</v>
      </c>
      <c r="B6715">
        <v>7.08</v>
      </c>
      <c r="C6715">
        <v>7.86</v>
      </c>
      <c r="D6715">
        <v>7.7</v>
      </c>
      <c r="E6715">
        <f t="shared" si="104"/>
        <v>7.78</v>
      </c>
      <c r="F6715">
        <v>2.93</v>
      </c>
      <c r="G6715" s="25"/>
    </row>
    <row r="6716" spans="1:7" x14ac:dyDescent="0.25">
      <c r="A6716" t="s">
        <v>6846</v>
      </c>
      <c r="B6716">
        <v>36.47</v>
      </c>
      <c r="C6716">
        <v>39.44</v>
      </c>
      <c r="D6716">
        <v>39.44</v>
      </c>
      <c r="E6716">
        <f t="shared" si="104"/>
        <v>39.44</v>
      </c>
      <c r="F6716">
        <v>19.98</v>
      </c>
      <c r="G6716" s="25"/>
    </row>
    <row r="6717" spans="1:7" x14ac:dyDescent="0.25">
      <c r="A6717" t="s">
        <v>6847</v>
      </c>
      <c r="B6717">
        <v>91.14</v>
      </c>
      <c r="C6717">
        <v>97.16</v>
      </c>
      <c r="D6717">
        <v>95.8</v>
      </c>
      <c r="E6717">
        <f t="shared" si="104"/>
        <v>96.47999999999999</v>
      </c>
      <c r="F6717">
        <v>54.26</v>
      </c>
      <c r="G6717" s="25"/>
    </row>
    <row r="6718" spans="1:7" x14ac:dyDescent="0.25">
      <c r="A6718" t="s">
        <v>6848</v>
      </c>
      <c r="B6718">
        <v>41.4</v>
      </c>
      <c r="C6718">
        <v>44.72</v>
      </c>
      <c r="D6718">
        <v>44.72</v>
      </c>
      <c r="E6718">
        <f t="shared" si="104"/>
        <v>44.72</v>
      </c>
      <c r="F6718">
        <v>22.94</v>
      </c>
      <c r="G6718" s="25"/>
    </row>
    <row r="6719" spans="1:7" x14ac:dyDescent="0.25">
      <c r="A6719" t="s">
        <v>6849</v>
      </c>
      <c r="B6719">
        <v>66.47</v>
      </c>
      <c r="C6719">
        <v>71.5</v>
      </c>
      <c r="D6719">
        <v>71.5</v>
      </c>
      <c r="E6719">
        <f t="shared" si="104"/>
        <v>71.5</v>
      </c>
      <c r="F6719">
        <v>38.200000000000003</v>
      </c>
      <c r="G6719" s="25"/>
    </row>
    <row r="6720" spans="1:7" x14ac:dyDescent="0.25">
      <c r="A6720" t="s">
        <v>6850</v>
      </c>
      <c r="B6720">
        <v>69.86</v>
      </c>
      <c r="C6720">
        <v>75.11</v>
      </c>
      <c r="D6720">
        <v>75.11</v>
      </c>
      <c r="E6720">
        <f t="shared" si="104"/>
        <v>75.11</v>
      </c>
      <c r="F6720">
        <v>40.299999999999997</v>
      </c>
      <c r="G6720" s="25"/>
    </row>
    <row r="6721" spans="1:7" x14ac:dyDescent="0.25">
      <c r="A6721" t="s">
        <v>6851</v>
      </c>
      <c r="B6721">
        <v>161.15</v>
      </c>
      <c r="C6721">
        <v>166.57</v>
      </c>
      <c r="D6721">
        <v>168.07</v>
      </c>
      <c r="E6721">
        <f t="shared" si="104"/>
        <v>167.32</v>
      </c>
      <c r="F6721">
        <v>100.97</v>
      </c>
      <c r="G6721" s="25"/>
    </row>
    <row r="6722" spans="1:7" x14ac:dyDescent="0.25">
      <c r="A6722" t="s">
        <v>6852</v>
      </c>
      <c r="B6722">
        <v>23.14</v>
      </c>
      <c r="C6722">
        <v>25.15</v>
      </c>
      <c r="D6722">
        <v>25.15</v>
      </c>
      <c r="E6722">
        <f t="shared" si="104"/>
        <v>25.15</v>
      </c>
      <c r="F6722">
        <v>12.1</v>
      </c>
      <c r="G6722" s="25"/>
    </row>
    <row r="6723" spans="1:7" x14ac:dyDescent="0.25">
      <c r="A6723" t="s">
        <v>6853</v>
      </c>
      <c r="B6723">
        <v>19.239999999999998</v>
      </c>
      <c r="C6723">
        <v>20.96</v>
      </c>
      <c r="D6723">
        <v>20.96</v>
      </c>
      <c r="E6723">
        <f t="shared" si="104"/>
        <v>20.96</v>
      </c>
      <c r="F6723">
        <v>9.83</v>
      </c>
      <c r="G6723" s="25"/>
    </row>
    <row r="6724" spans="1:7" x14ac:dyDescent="0.25">
      <c r="A6724" t="s">
        <v>6854</v>
      </c>
      <c r="B6724">
        <v>5.71</v>
      </c>
      <c r="C6724">
        <v>6.24</v>
      </c>
      <c r="D6724">
        <v>6.38</v>
      </c>
      <c r="E6724">
        <f t="shared" si="104"/>
        <v>6.3100000000000005</v>
      </c>
      <c r="F6724">
        <v>2.19</v>
      </c>
      <c r="G6724" s="25"/>
    </row>
    <row r="6725" spans="1:7" x14ac:dyDescent="0.25">
      <c r="A6725" t="s">
        <v>6855</v>
      </c>
      <c r="B6725">
        <v>0</v>
      </c>
      <c r="C6725">
        <v>0</v>
      </c>
      <c r="D6725">
        <v>0</v>
      </c>
      <c r="E6725">
        <f t="shared" si="104"/>
        <v>0</v>
      </c>
      <c r="F6725">
        <v>0</v>
      </c>
      <c r="G6725" s="25"/>
    </row>
    <row r="6726" spans="1:7" x14ac:dyDescent="0.25">
      <c r="A6726" t="s">
        <v>6856</v>
      </c>
      <c r="B6726">
        <v>0</v>
      </c>
      <c r="C6726">
        <v>0</v>
      </c>
      <c r="D6726">
        <v>0</v>
      </c>
      <c r="E6726">
        <f t="shared" si="104"/>
        <v>0</v>
      </c>
      <c r="F6726">
        <v>0</v>
      </c>
      <c r="G6726" s="25"/>
    </row>
    <row r="6727" spans="1:7" x14ac:dyDescent="0.25">
      <c r="A6727" t="s">
        <v>6857</v>
      </c>
      <c r="B6727">
        <v>0</v>
      </c>
      <c r="C6727">
        <v>0</v>
      </c>
      <c r="D6727">
        <v>0</v>
      </c>
      <c r="E6727">
        <f t="shared" si="104"/>
        <v>0</v>
      </c>
      <c r="F6727">
        <v>0</v>
      </c>
      <c r="G6727" s="25"/>
    </row>
    <row r="6728" spans="1:7" x14ac:dyDescent="0.25">
      <c r="A6728" t="s">
        <v>6858</v>
      </c>
      <c r="B6728">
        <v>0</v>
      </c>
      <c r="C6728">
        <v>0</v>
      </c>
      <c r="D6728">
        <v>0</v>
      </c>
      <c r="E6728">
        <f t="shared" si="104"/>
        <v>0</v>
      </c>
      <c r="F6728">
        <v>0</v>
      </c>
      <c r="G6728" s="25"/>
    </row>
    <row r="6729" spans="1:7" x14ac:dyDescent="0.25">
      <c r="A6729" t="s">
        <v>6859</v>
      </c>
      <c r="B6729">
        <v>0</v>
      </c>
      <c r="C6729">
        <v>0</v>
      </c>
      <c r="D6729">
        <v>0</v>
      </c>
      <c r="E6729">
        <f t="shared" si="104"/>
        <v>0</v>
      </c>
      <c r="F6729">
        <v>0</v>
      </c>
      <c r="G6729" s="25"/>
    </row>
    <row r="6730" spans="1:7" x14ac:dyDescent="0.25">
      <c r="A6730" t="s">
        <v>6860</v>
      </c>
      <c r="B6730">
        <v>0</v>
      </c>
      <c r="C6730">
        <v>0</v>
      </c>
      <c r="D6730">
        <v>0</v>
      </c>
      <c r="E6730">
        <f t="shared" si="104"/>
        <v>0</v>
      </c>
      <c r="F6730">
        <v>0</v>
      </c>
      <c r="G6730" s="25"/>
    </row>
    <row r="6731" spans="1:7" x14ac:dyDescent="0.25">
      <c r="A6731" t="s">
        <v>6861</v>
      </c>
      <c r="B6731">
        <v>0</v>
      </c>
      <c r="C6731">
        <v>0</v>
      </c>
      <c r="D6731">
        <v>0</v>
      </c>
      <c r="E6731">
        <f t="shared" si="104"/>
        <v>0</v>
      </c>
      <c r="F6731">
        <v>0</v>
      </c>
      <c r="G6731" s="25"/>
    </row>
    <row r="6732" spans="1:7" x14ac:dyDescent="0.25">
      <c r="A6732" t="s">
        <v>6862</v>
      </c>
      <c r="B6732">
        <v>0</v>
      </c>
      <c r="C6732">
        <v>0</v>
      </c>
      <c r="D6732">
        <v>0</v>
      </c>
      <c r="E6732">
        <f t="shared" si="104"/>
        <v>0</v>
      </c>
      <c r="F6732">
        <v>0</v>
      </c>
      <c r="G6732" s="25"/>
    </row>
    <row r="6733" spans="1:7" x14ac:dyDescent="0.25">
      <c r="A6733" t="s">
        <v>6863</v>
      </c>
      <c r="B6733">
        <v>0</v>
      </c>
      <c r="C6733">
        <v>0</v>
      </c>
      <c r="D6733">
        <v>0</v>
      </c>
      <c r="E6733">
        <f t="shared" si="104"/>
        <v>0</v>
      </c>
      <c r="F6733">
        <v>0</v>
      </c>
      <c r="G6733" s="25"/>
    </row>
    <row r="6734" spans="1:7" x14ac:dyDescent="0.25">
      <c r="A6734" t="s">
        <v>6864</v>
      </c>
      <c r="B6734">
        <v>0</v>
      </c>
      <c r="C6734">
        <v>0</v>
      </c>
      <c r="D6734">
        <v>0</v>
      </c>
      <c r="E6734">
        <f t="shared" ref="E6734:E6797" si="105">(C6734+D6734)/2</f>
        <v>0</v>
      </c>
      <c r="F6734">
        <v>0</v>
      </c>
      <c r="G6734" s="25"/>
    </row>
    <row r="6735" spans="1:7" x14ac:dyDescent="0.25">
      <c r="A6735" t="s">
        <v>6865</v>
      </c>
      <c r="B6735">
        <v>0</v>
      </c>
      <c r="C6735">
        <v>0</v>
      </c>
      <c r="D6735">
        <v>0</v>
      </c>
      <c r="E6735">
        <f t="shared" si="105"/>
        <v>0</v>
      </c>
      <c r="F6735">
        <v>0</v>
      </c>
      <c r="G6735" s="25"/>
    </row>
    <row r="6736" spans="1:7" x14ac:dyDescent="0.25">
      <c r="A6736" t="s">
        <v>6866</v>
      </c>
      <c r="B6736">
        <v>0</v>
      </c>
      <c r="C6736">
        <v>0</v>
      </c>
      <c r="D6736">
        <v>0</v>
      </c>
      <c r="E6736">
        <f t="shared" si="105"/>
        <v>0</v>
      </c>
      <c r="F6736">
        <v>0</v>
      </c>
      <c r="G6736" s="25"/>
    </row>
    <row r="6737" spans="1:7" x14ac:dyDescent="0.25">
      <c r="A6737" t="s">
        <v>6867</v>
      </c>
      <c r="B6737">
        <v>0</v>
      </c>
      <c r="C6737">
        <v>0</v>
      </c>
      <c r="D6737">
        <v>0</v>
      </c>
      <c r="E6737">
        <f t="shared" si="105"/>
        <v>0</v>
      </c>
      <c r="F6737">
        <v>0</v>
      </c>
      <c r="G6737" s="25"/>
    </row>
    <row r="6738" spans="1:7" x14ac:dyDescent="0.25">
      <c r="A6738" t="s">
        <v>6868</v>
      </c>
      <c r="B6738">
        <v>0</v>
      </c>
      <c r="C6738">
        <v>0</v>
      </c>
      <c r="D6738">
        <v>0</v>
      </c>
      <c r="E6738">
        <f t="shared" si="105"/>
        <v>0</v>
      </c>
      <c r="F6738">
        <v>0</v>
      </c>
      <c r="G6738" s="25"/>
    </row>
    <row r="6739" spans="1:7" x14ac:dyDescent="0.25">
      <c r="A6739" t="s">
        <v>6869</v>
      </c>
      <c r="B6739">
        <v>13.17</v>
      </c>
      <c r="C6739">
        <v>15.58</v>
      </c>
      <c r="D6739">
        <v>12.21</v>
      </c>
      <c r="E6739">
        <f t="shared" si="105"/>
        <v>13.895</v>
      </c>
      <c r="F6739">
        <v>7.74</v>
      </c>
      <c r="G6739" s="25"/>
    </row>
    <row r="6740" spans="1:7" x14ac:dyDescent="0.25">
      <c r="A6740" t="s">
        <v>6870</v>
      </c>
      <c r="B6740">
        <v>56.69</v>
      </c>
      <c r="C6740">
        <v>60.55</v>
      </c>
      <c r="D6740">
        <v>56.06</v>
      </c>
      <c r="E6740">
        <f t="shared" si="105"/>
        <v>58.305</v>
      </c>
      <c r="F6740">
        <v>34.159999999999997</v>
      </c>
      <c r="G6740" s="25"/>
    </row>
    <row r="6741" spans="1:7" x14ac:dyDescent="0.25">
      <c r="A6741" t="s">
        <v>6871</v>
      </c>
      <c r="B6741">
        <v>43.64</v>
      </c>
      <c r="C6741">
        <v>47.12</v>
      </c>
      <c r="D6741">
        <v>47.12</v>
      </c>
      <c r="E6741">
        <f t="shared" si="105"/>
        <v>47.12</v>
      </c>
      <c r="F6741">
        <v>24.27</v>
      </c>
      <c r="G6741" s="25"/>
    </row>
    <row r="6742" spans="1:7" x14ac:dyDescent="0.25">
      <c r="A6742" t="s">
        <v>6872</v>
      </c>
      <c r="B6742">
        <v>42.74</v>
      </c>
      <c r="C6742">
        <v>46.15</v>
      </c>
      <c r="D6742">
        <v>46.15</v>
      </c>
      <c r="E6742">
        <f t="shared" si="105"/>
        <v>46.15</v>
      </c>
      <c r="F6742">
        <v>23.73</v>
      </c>
      <c r="G6742" s="25"/>
    </row>
    <row r="6743" spans="1:7" x14ac:dyDescent="0.25">
      <c r="A6743" t="s">
        <v>6873</v>
      </c>
      <c r="B6743">
        <v>47.07</v>
      </c>
      <c r="C6743">
        <v>50.79</v>
      </c>
      <c r="D6743">
        <v>50.79</v>
      </c>
      <c r="E6743">
        <f t="shared" si="105"/>
        <v>50.79</v>
      </c>
      <c r="F6743">
        <v>26.34</v>
      </c>
      <c r="G6743" s="25"/>
    </row>
    <row r="6744" spans="1:7" x14ac:dyDescent="0.25">
      <c r="A6744" t="s">
        <v>6874</v>
      </c>
      <c r="B6744">
        <v>57.61</v>
      </c>
      <c r="C6744">
        <v>62.05</v>
      </c>
      <c r="D6744">
        <v>62.05</v>
      </c>
      <c r="E6744">
        <f t="shared" si="105"/>
        <v>62.05</v>
      </c>
      <c r="F6744">
        <v>32.74</v>
      </c>
      <c r="G6744" s="25"/>
    </row>
    <row r="6745" spans="1:7" x14ac:dyDescent="0.25">
      <c r="A6745" t="s">
        <v>6875</v>
      </c>
      <c r="B6745">
        <v>42.78</v>
      </c>
      <c r="C6745">
        <v>46.19</v>
      </c>
      <c r="D6745">
        <v>46.19</v>
      </c>
      <c r="E6745">
        <f t="shared" si="105"/>
        <v>46.19</v>
      </c>
      <c r="F6745">
        <v>23.75</v>
      </c>
      <c r="G6745" s="25"/>
    </row>
    <row r="6746" spans="1:7" x14ac:dyDescent="0.25">
      <c r="A6746" t="s">
        <v>6876</v>
      </c>
      <c r="B6746">
        <v>47.95</v>
      </c>
      <c r="C6746">
        <v>51.73</v>
      </c>
      <c r="D6746">
        <v>51.73</v>
      </c>
      <c r="E6746">
        <f t="shared" si="105"/>
        <v>51.73</v>
      </c>
      <c r="F6746">
        <v>26.88</v>
      </c>
      <c r="G6746" s="25"/>
    </row>
    <row r="6747" spans="1:7" x14ac:dyDescent="0.25">
      <c r="A6747" t="s">
        <v>6877</v>
      </c>
      <c r="B6747">
        <v>55.81</v>
      </c>
      <c r="C6747">
        <v>60.13</v>
      </c>
      <c r="D6747">
        <v>60.13</v>
      </c>
      <c r="E6747">
        <f t="shared" si="105"/>
        <v>60.13</v>
      </c>
      <c r="F6747">
        <v>31.65</v>
      </c>
      <c r="G6747" s="25"/>
    </row>
    <row r="6748" spans="1:7" x14ac:dyDescent="0.25">
      <c r="A6748" t="s">
        <v>6878</v>
      </c>
      <c r="B6748">
        <v>55.73</v>
      </c>
      <c r="C6748">
        <v>54.58</v>
      </c>
      <c r="D6748">
        <v>59.66</v>
      </c>
      <c r="E6748">
        <f t="shared" si="105"/>
        <v>57.12</v>
      </c>
      <c r="F6748">
        <v>33.67</v>
      </c>
      <c r="G6748" s="25"/>
    </row>
    <row r="6749" spans="1:7" x14ac:dyDescent="0.25">
      <c r="A6749" t="s">
        <v>6879</v>
      </c>
      <c r="B6749">
        <v>15.64</v>
      </c>
      <c r="C6749">
        <v>10.68</v>
      </c>
      <c r="D6749">
        <v>22.06</v>
      </c>
      <c r="E6749">
        <f t="shared" si="105"/>
        <v>16.369999999999997</v>
      </c>
      <c r="F6749">
        <v>12.88</v>
      </c>
      <c r="G6749" s="25"/>
    </row>
    <row r="6750" spans="1:7" x14ac:dyDescent="0.25">
      <c r="A6750" t="s">
        <v>6880</v>
      </c>
      <c r="B6750">
        <v>0</v>
      </c>
      <c r="C6750">
        <v>0</v>
      </c>
      <c r="D6750">
        <v>0</v>
      </c>
      <c r="E6750">
        <f t="shared" si="105"/>
        <v>0</v>
      </c>
      <c r="F6750">
        <v>0</v>
      </c>
      <c r="G6750" s="25"/>
    </row>
    <row r="6751" spans="1:7" x14ac:dyDescent="0.25">
      <c r="A6751" t="s">
        <v>6881</v>
      </c>
      <c r="B6751">
        <v>0</v>
      </c>
      <c r="C6751">
        <v>0</v>
      </c>
      <c r="D6751">
        <v>0</v>
      </c>
      <c r="E6751">
        <f t="shared" si="105"/>
        <v>0</v>
      </c>
      <c r="F6751">
        <v>0</v>
      </c>
      <c r="G6751" s="25"/>
    </row>
    <row r="6752" spans="1:7" x14ac:dyDescent="0.25">
      <c r="A6752" t="s">
        <v>6882</v>
      </c>
      <c r="B6752">
        <v>0</v>
      </c>
      <c r="C6752">
        <v>0</v>
      </c>
      <c r="D6752">
        <v>0</v>
      </c>
      <c r="E6752">
        <f t="shared" si="105"/>
        <v>0</v>
      </c>
      <c r="F6752">
        <v>0</v>
      </c>
      <c r="G6752" s="25"/>
    </row>
    <row r="6753" spans="1:7" x14ac:dyDescent="0.25">
      <c r="A6753" t="s">
        <v>6883</v>
      </c>
      <c r="B6753">
        <v>0</v>
      </c>
      <c r="C6753">
        <v>0</v>
      </c>
      <c r="D6753">
        <v>0</v>
      </c>
      <c r="E6753">
        <f t="shared" si="105"/>
        <v>0</v>
      </c>
      <c r="F6753">
        <v>0</v>
      </c>
      <c r="G6753" s="25"/>
    </row>
    <row r="6754" spans="1:7" x14ac:dyDescent="0.25">
      <c r="A6754" t="s">
        <v>6884</v>
      </c>
      <c r="B6754">
        <v>0</v>
      </c>
      <c r="C6754">
        <v>0</v>
      </c>
      <c r="D6754">
        <v>0</v>
      </c>
      <c r="E6754">
        <f t="shared" si="105"/>
        <v>0</v>
      </c>
      <c r="F6754">
        <v>0</v>
      </c>
      <c r="G6754" s="25"/>
    </row>
    <row r="6755" spans="1:7" x14ac:dyDescent="0.25">
      <c r="A6755" t="s">
        <v>6885</v>
      </c>
      <c r="B6755">
        <v>0</v>
      </c>
      <c r="C6755">
        <v>0</v>
      </c>
      <c r="D6755">
        <v>0</v>
      </c>
      <c r="E6755">
        <f t="shared" si="105"/>
        <v>0</v>
      </c>
      <c r="F6755">
        <v>0</v>
      </c>
      <c r="G6755" s="25"/>
    </row>
    <row r="6756" spans="1:7" x14ac:dyDescent="0.25">
      <c r="A6756" t="s">
        <v>6886</v>
      </c>
      <c r="B6756">
        <v>0</v>
      </c>
      <c r="C6756">
        <v>0</v>
      </c>
      <c r="D6756">
        <v>0</v>
      </c>
      <c r="E6756">
        <f t="shared" si="105"/>
        <v>0</v>
      </c>
      <c r="F6756">
        <v>0</v>
      </c>
      <c r="G6756" s="25"/>
    </row>
    <row r="6757" spans="1:7" x14ac:dyDescent="0.25">
      <c r="A6757" t="s">
        <v>6887</v>
      </c>
      <c r="B6757">
        <v>0</v>
      </c>
      <c r="C6757">
        <v>0</v>
      </c>
      <c r="D6757">
        <v>0</v>
      </c>
      <c r="E6757">
        <f t="shared" si="105"/>
        <v>0</v>
      </c>
      <c r="F6757">
        <v>0</v>
      </c>
      <c r="G6757" s="25"/>
    </row>
    <row r="6758" spans="1:7" x14ac:dyDescent="0.25">
      <c r="A6758" t="s">
        <v>6888</v>
      </c>
      <c r="B6758">
        <v>0</v>
      </c>
      <c r="C6758">
        <v>0</v>
      </c>
      <c r="D6758">
        <v>0</v>
      </c>
      <c r="E6758">
        <f t="shared" si="105"/>
        <v>0</v>
      </c>
      <c r="F6758">
        <v>0</v>
      </c>
      <c r="G6758" s="25"/>
    </row>
    <row r="6759" spans="1:7" x14ac:dyDescent="0.25">
      <c r="A6759" t="s">
        <v>6889</v>
      </c>
      <c r="B6759">
        <v>0</v>
      </c>
      <c r="C6759">
        <v>0</v>
      </c>
      <c r="D6759">
        <v>0</v>
      </c>
      <c r="E6759">
        <f t="shared" si="105"/>
        <v>0</v>
      </c>
      <c r="F6759">
        <v>0</v>
      </c>
      <c r="G6759" s="25"/>
    </row>
    <row r="6760" spans="1:7" x14ac:dyDescent="0.25">
      <c r="A6760" t="s">
        <v>6890</v>
      </c>
      <c r="B6760">
        <v>0</v>
      </c>
      <c r="C6760">
        <v>0</v>
      </c>
      <c r="D6760">
        <v>0</v>
      </c>
      <c r="E6760">
        <f t="shared" si="105"/>
        <v>0</v>
      </c>
      <c r="F6760">
        <v>0</v>
      </c>
      <c r="G6760" s="25"/>
    </row>
    <row r="6761" spans="1:7" x14ac:dyDescent="0.25">
      <c r="A6761" t="s">
        <v>6891</v>
      </c>
      <c r="B6761">
        <v>0</v>
      </c>
      <c r="C6761">
        <v>0</v>
      </c>
      <c r="D6761">
        <v>0</v>
      </c>
      <c r="E6761">
        <f t="shared" si="105"/>
        <v>0</v>
      </c>
      <c r="F6761">
        <v>0</v>
      </c>
      <c r="G6761" s="25"/>
    </row>
    <row r="6762" spans="1:7" x14ac:dyDescent="0.25">
      <c r="A6762" t="s">
        <v>6892</v>
      </c>
      <c r="B6762">
        <v>0</v>
      </c>
      <c r="C6762">
        <v>0</v>
      </c>
      <c r="D6762">
        <v>0</v>
      </c>
      <c r="E6762">
        <f t="shared" si="105"/>
        <v>0</v>
      </c>
      <c r="F6762">
        <v>0</v>
      </c>
      <c r="G6762" s="25"/>
    </row>
    <row r="6763" spans="1:7" x14ac:dyDescent="0.25">
      <c r="A6763" t="s">
        <v>6893</v>
      </c>
      <c r="B6763">
        <v>0</v>
      </c>
      <c r="C6763">
        <v>0</v>
      </c>
      <c r="D6763">
        <v>0</v>
      </c>
      <c r="E6763">
        <f t="shared" si="105"/>
        <v>0</v>
      </c>
      <c r="F6763">
        <v>0</v>
      </c>
      <c r="G6763" s="25"/>
    </row>
    <row r="6764" spans="1:7" x14ac:dyDescent="0.25">
      <c r="A6764" t="s">
        <v>6894</v>
      </c>
      <c r="B6764">
        <v>5.86</v>
      </c>
      <c r="C6764">
        <v>6.54</v>
      </c>
      <c r="D6764">
        <v>6.4</v>
      </c>
      <c r="E6764">
        <f t="shared" si="105"/>
        <v>6.4700000000000006</v>
      </c>
      <c r="F6764">
        <v>2.2599999999999998</v>
      </c>
      <c r="G6764" s="25"/>
    </row>
    <row r="6765" spans="1:7" x14ac:dyDescent="0.25">
      <c r="A6765" t="s">
        <v>6895</v>
      </c>
      <c r="B6765">
        <v>14.27</v>
      </c>
      <c r="C6765">
        <v>15.62</v>
      </c>
      <c r="D6765">
        <v>15.62</v>
      </c>
      <c r="E6765">
        <f t="shared" si="105"/>
        <v>15.62</v>
      </c>
      <c r="F6765">
        <v>6.95</v>
      </c>
      <c r="G6765" s="25"/>
    </row>
    <row r="6766" spans="1:7" x14ac:dyDescent="0.25">
      <c r="A6766" t="s">
        <v>6896</v>
      </c>
      <c r="B6766">
        <v>21.19</v>
      </c>
      <c r="C6766">
        <v>23.06</v>
      </c>
      <c r="D6766">
        <v>23.06</v>
      </c>
      <c r="E6766">
        <f t="shared" si="105"/>
        <v>23.06</v>
      </c>
      <c r="F6766">
        <v>10.94</v>
      </c>
      <c r="G6766" s="25"/>
    </row>
    <row r="6767" spans="1:7" x14ac:dyDescent="0.25">
      <c r="A6767" t="s">
        <v>6897</v>
      </c>
      <c r="B6767">
        <v>59.4</v>
      </c>
      <c r="C6767">
        <v>63.96</v>
      </c>
      <c r="D6767">
        <v>63.96</v>
      </c>
      <c r="E6767">
        <f t="shared" si="105"/>
        <v>63.96</v>
      </c>
      <c r="F6767">
        <v>33.83</v>
      </c>
      <c r="G6767" s="25"/>
    </row>
    <row r="6768" spans="1:7" x14ac:dyDescent="0.25">
      <c r="A6768" t="s">
        <v>6898</v>
      </c>
      <c r="B6768">
        <v>46.18</v>
      </c>
      <c r="C6768">
        <v>49.83</v>
      </c>
      <c r="D6768">
        <v>49.83</v>
      </c>
      <c r="E6768">
        <f t="shared" si="105"/>
        <v>49.83</v>
      </c>
      <c r="F6768">
        <v>25.81</v>
      </c>
      <c r="G6768" s="25"/>
    </row>
    <row r="6769" spans="1:7" x14ac:dyDescent="0.25">
      <c r="A6769" t="s">
        <v>6899</v>
      </c>
      <c r="B6769">
        <v>52.21</v>
      </c>
      <c r="C6769">
        <v>56.28</v>
      </c>
      <c r="D6769">
        <v>56.28</v>
      </c>
      <c r="E6769">
        <f t="shared" si="105"/>
        <v>56.28</v>
      </c>
      <c r="F6769">
        <v>29.46</v>
      </c>
      <c r="G6769" s="25"/>
    </row>
    <row r="6770" spans="1:7" x14ac:dyDescent="0.25">
      <c r="A6770" t="s">
        <v>6900</v>
      </c>
      <c r="B6770">
        <v>32.54</v>
      </c>
      <c r="C6770">
        <v>35.229999999999997</v>
      </c>
      <c r="D6770">
        <v>35.229999999999997</v>
      </c>
      <c r="E6770">
        <f t="shared" si="105"/>
        <v>35.229999999999997</v>
      </c>
      <c r="F6770">
        <v>17.63</v>
      </c>
      <c r="G6770" s="25"/>
    </row>
    <row r="6771" spans="1:7" x14ac:dyDescent="0.25">
      <c r="A6771" t="s">
        <v>6901</v>
      </c>
      <c r="B6771">
        <v>98.33</v>
      </c>
      <c r="C6771">
        <v>98.89</v>
      </c>
      <c r="D6771">
        <v>103.45</v>
      </c>
      <c r="E6771">
        <f t="shared" si="105"/>
        <v>101.17</v>
      </c>
      <c r="F6771">
        <v>60.69</v>
      </c>
      <c r="G6771" s="25"/>
    </row>
    <row r="6772" spans="1:7" x14ac:dyDescent="0.25">
      <c r="A6772" t="s">
        <v>6902</v>
      </c>
      <c r="B6772">
        <v>21.97</v>
      </c>
      <c r="C6772">
        <v>23.5</v>
      </c>
      <c r="D6772">
        <v>23.9</v>
      </c>
      <c r="E6772">
        <f t="shared" si="105"/>
        <v>23.7</v>
      </c>
      <c r="F6772">
        <v>11.4</v>
      </c>
      <c r="G6772" s="25"/>
    </row>
    <row r="6773" spans="1:7" x14ac:dyDescent="0.25">
      <c r="A6773" t="s">
        <v>6903</v>
      </c>
      <c r="B6773">
        <v>0</v>
      </c>
      <c r="C6773">
        <v>0</v>
      </c>
      <c r="D6773">
        <v>0</v>
      </c>
      <c r="E6773">
        <f t="shared" si="105"/>
        <v>0</v>
      </c>
      <c r="F6773">
        <v>0</v>
      </c>
      <c r="G6773" s="25"/>
    </row>
    <row r="6774" spans="1:7" x14ac:dyDescent="0.25">
      <c r="A6774" t="s">
        <v>6904</v>
      </c>
      <c r="B6774">
        <v>0</v>
      </c>
      <c r="C6774">
        <v>0</v>
      </c>
      <c r="D6774">
        <v>0</v>
      </c>
      <c r="E6774">
        <f t="shared" si="105"/>
        <v>0</v>
      </c>
      <c r="F6774">
        <v>0</v>
      </c>
      <c r="G6774" s="25"/>
    </row>
    <row r="6775" spans="1:7" x14ac:dyDescent="0.25">
      <c r="A6775" t="s">
        <v>6905</v>
      </c>
      <c r="B6775">
        <v>0</v>
      </c>
      <c r="C6775">
        <v>0</v>
      </c>
      <c r="D6775">
        <v>0</v>
      </c>
      <c r="E6775">
        <f t="shared" si="105"/>
        <v>0</v>
      </c>
      <c r="F6775">
        <v>0</v>
      </c>
      <c r="G6775" s="25"/>
    </row>
    <row r="6776" spans="1:7" x14ac:dyDescent="0.25">
      <c r="A6776" t="s">
        <v>6906</v>
      </c>
      <c r="B6776">
        <v>0</v>
      </c>
      <c r="C6776">
        <v>0</v>
      </c>
      <c r="D6776">
        <v>0</v>
      </c>
      <c r="E6776">
        <f t="shared" si="105"/>
        <v>0</v>
      </c>
      <c r="F6776">
        <v>0</v>
      </c>
      <c r="G6776" s="25"/>
    </row>
    <row r="6777" spans="1:7" x14ac:dyDescent="0.25">
      <c r="A6777" t="s">
        <v>6907</v>
      </c>
      <c r="B6777">
        <v>0</v>
      </c>
      <c r="C6777">
        <v>0</v>
      </c>
      <c r="D6777">
        <v>0</v>
      </c>
      <c r="E6777">
        <f t="shared" si="105"/>
        <v>0</v>
      </c>
      <c r="F6777">
        <v>0</v>
      </c>
      <c r="G6777" s="25"/>
    </row>
    <row r="6778" spans="1:7" x14ac:dyDescent="0.25">
      <c r="A6778" t="s">
        <v>6908</v>
      </c>
      <c r="B6778">
        <v>0</v>
      </c>
      <c r="C6778">
        <v>0</v>
      </c>
      <c r="D6778">
        <v>0</v>
      </c>
      <c r="E6778">
        <f t="shared" si="105"/>
        <v>0</v>
      </c>
      <c r="F6778">
        <v>0</v>
      </c>
      <c r="G6778" s="25"/>
    </row>
    <row r="6779" spans="1:7" x14ac:dyDescent="0.25">
      <c r="A6779" t="s">
        <v>6909</v>
      </c>
      <c r="B6779">
        <v>0</v>
      </c>
      <c r="C6779">
        <v>0</v>
      </c>
      <c r="D6779">
        <v>0</v>
      </c>
      <c r="E6779">
        <f t="shared" si="105"/>
        <v>0</v>
      </c>
      <c r="F6779">
        <v>0</v>
      </c>
      <c r="G6779" s="25"/>
    </row>
    <row r="6780" spans="1:7" x14ac:dyDescent="0.25">
      <c r="A6780" t="s">
        <v>6910</v>
      </c>
      <c r="B6780">
        <v>0</v>
      </c>
      <c r="C6780">
        <v>0</v>
      </c>
      <c r="D6780">
        <v>0</v>
      </c>
      <c r="E6780">
        <f t="shared" si="105"/>
        <v>0</v>
      </c>
      <c r="F6780">
        <v>0</v>
      </c>
      <c r="G6780" s="25"/>
    </row>
    <row r="6781" spans="1:7" x14ac:dyDescent="0.25">
      <c r="A6781" t="s">
        <v>6911</v>
      </c>
      <c r="B6781">
        <v>0</v>
      </c>
      <c r="C6781">
        <v>0</v>
      </c>
      <c r="D6781">
        <v>0</v>
      </c>
      <c r="E6781">
        <f t="shared" si="105"/>
        <v>0</v>
      </c>
      <c r="F6781">
        <v>0</v>
      </c>
      <c r="G6781" s="25"/>
    </row>
    <row r="6782" spans="1:7" x14ac:dyDescent="0.25">
      <c r="A6782" t="s">
        <v>6912</v>
      </c>
      <c r="B6782">
        <v>0</v>
      </c>
      <c r="C6782">
        <v>0</v>
      </c>
      <c r="D6782">
        <v>0</v>
      </c>
      <c r="E6782">
        <f t="shared" si="105"/>
        <v>0</v>
      </c>
      <c r="F6782">
        <v>0</v>
      </c>
      <c r="G6782" s="25"/>
    </row>
    <row r="6783" spans="1:7" x14ac:dyDescent="0.25">
      <c r="A6783" t="s">
        <v>6913</v>
      </c>
      <c r="B6783">
        <v>0</v>
      </c>
      <c r="C6783">
        <v>0</v>
      </c>
      <c r="D6783">
        <v>0</v>
      </c>
      <c r="E6783">
        <f t="shared" si="105"/>
        <v>0</v>
      </c>
      <c r="F6783">
        <v>0</v>
      </c>
      <c r="G6783" s="25"/>
    </row>
    <row r="6784" spans="1:7" x14ac:dyDescent="0.25">
      <c r="A6784" t="s">
        <v>6914</v>
      </c>
      <c r="B6784">
        <v>0</v>
      </c>
      <c r="C6784">
        <v>0</v>
      </c>
      <c r="D6784">
        <v>0</v>
      </c>
      <c r="E6784">
        <f t="shared" si="105"/>
        <v>0</v>
      </c>
      <c r="F6784">
        <v>0</v>
      </c>
      <c r="G6784" s="25"/>
    </row>
    <row r="6785" spans="1:7" x14ac:dyDescent="0.25">
      <c r="A6785" t="s">
        <v>6915</v>
      </c>
      <c r="B6785">
        <v>0</v>
      </c>
      <c r="C6785">
        <v>0</v>
      </c>
      <c r="D6785">
        <v>0</v>
      </c>
      <c r="E6785">
        <f t="shared" si="105"/>
        <v>0</v>
      </c>
      <c r="F6785">
        <v>0</v>
      </c>
      <c r="G6785" s="25"/>
    </row>
    <row r="6786" spans="1:7" x14ac:dyDescent="0.25">
      <c r="A6786" t="s">
        <v>6916</v>
      </c>
      <c r="B6786">
        <v>0</v>
      </c>
      <c r="C6786">
        <v>0</v>
      </c>
      <c r="D6786">
        <v>0</v>
      </c>
      <c r="E6786">
        <f t="shared" si="105"/>
        <v>0</v>
      </c>
      <c r="F6786">
        <v>0</v>
      </c>
      <c r="G6786" s="25"/>
    </row>
    <row r="6787" spans="1:7" x14ac:dyDescent="0.25">
      <c r="A6787" t="s">
        <v>6917</v>
      </c>
      <c r="B6787">
        <v>40.659999999999997</v>
      </c>
      <c r="C6787">
        <v>60.94</v>
      </c>
      <c r="D6787">
        <v>13.43</v>
      </c>
      <c r="E6787">
        <f t="shared" si="105"/>
        <v>37.185000000000002</v>
      </c>
      <c r="F6787">
        <v>49.45</v>
      </c>
      <c r="G6787" s="25"/>
    </row>
    <row r="6788" spans="1:7" x14ac:dyDescent="0.25">
      <c r="A6788" t="s">
        <v>6918</v>
      </c>
      <c r="B6788">
        <v>282.55</v>
      </c>
      <c r="C6788">
        <v>269.82</v>
      </c>
      <c r="D6788">
        <v>59.21</v>
      </c>
      <c r="E6788">
        <f t="shared" si="105"/>
        <v>164.51499999999999</v>
      </c>
      <c r="F6788">
        <v>292.87</v>
      </c>
      <c r="G6788" s="25"/>
    </row>
    <row r="6789" spans="1:7" x14ac:dyDescent="0.25">
      <c r="A6789" t="s">
        <v>6919</v>
      </c>
      <c r="B6789">
        <v>544</v>
      </c>
      <c r="C6789">
        <v>431.34</v>
      </c>
      <c r="D6789">
        <v>120.1</v>
      </c>
      <c r="E6789">
        <f t="shared" si="105"/>
        <v>275.71999999999997</v>
      </c>
      <c r="F6789">
        <v>547.62</v>
      </c>
      <c r="G6789" s="25"/>
    </row>
    <row r="6790" spans="1:7" x14ac:dyDescent="0.25">
      <c r="A6790" t="s">
        <v>6920</v>
      </c>
      <c r="B6790">
        <v>717.58</v>
      </c>
      <c r="C6790">
        <v>505.22</v>
      </c>
      <c r="D6790">
        <v>268.95</v>
      </c>
      <c r="E6790">
        <f t="shared" si="105"/>
        <v>387.08500000000004</v>
      </c>
      <c r="F6790">
        <v>709.44</v>
      </c>
      <c r="G6790" s="25"/>
    </row>
    <row r="6791" spans="1:7" x14ac:dyDescent="0.25">
      <c r="A6791" t="s">
        <v>6921</v>
      </c>
      <c r="B6791">
        <v>842.34</v>
      </c>
      <c r="C6791">
        <v>530</v>
      </c>
      <c r="D6791">
        <v>404.85</v>
      </c>
      <c r="E6791">
        <f t="shared" si="105"/>
        <v>467.42500000000001</v>
      </c>
      <c r="F6791">
        <v>827.9</v>
      </c>
      <c r="G6791" s="25"/>
    </row>
    <row r="6792" spans="1:7" x14ac:dyDescent="0.25">
      <c r="A6792" t="s">
        <v>6922</v>
      </c>
      <c r="B6792">
        <v>865.07</v>
      </c>
      <c r="C6792">
        <v>482.46</v>
      </c>
      <c r="D6792">
        <v>490.55</v>
      </c>
      <c r="E6792">
        <f t="shared" si="105"/>
        <v>486.505</v>
      </c>
      <c r="F6792">
        <v>847.83</v>
      </c>
      <c r="G6792" s="25"/>
    </row>
    <row r="6793" spans="1:7" x14ac:dyDescent="0.25">
      <c r="A6793" t="s">
        <v>6923</v>
      </c>
      <c r="B6793">
        <v>830</v>
      </c>
      <c r="C6793">
        <v>388.4</v>
      </c>
      <c r="D6793">
        <v>528.79</v>
      </c>
      <c r="E6793">
        <f t="shared" si="105"/>
        <v>458.59499999999997</v>
      </c>
      <c r="F6793">
        <v>816.3</v>
      </c>
      <c r="G6793" s="25"/>
    </row>
    <row r="6794" spans="1:7" x14ac:dyDescent="0.25">
      <c r="A6794" t="s">
        <v>6924</v>
      </c>
      <c r="B6794">
        <v>703.08</v>
      </c>
      <c r="C6794">
        <v>249.29</v>
      </c>
      <c r="D6794">
        <v>500.29</v>
      </c>
      <c r="E6794">
        <f t="shared" si="105"/>
        <v>374.79</v>
      </c>
      <c r="F6794">
        <v>696.81</v>
      </c>
      <c r="G6794" s="25"/>
    </row>
    <row r="6795" spans="1:7" x14ac:dyDescent="0.25">
      <c r="A6795" t="s">
        <v>6925</v>
      </c>
      <c r="B6795">
        <v>527.33000000000004</v>
      </c>
      <c r="C6795">
        <v>100.06</v>
      </c>
      <c r="D6795">
        <v>423.88</v>
      </c>
      <c r="E6795">
        <f t="shared" si="105"/>
        <v>261.97000000000003</v>
      </c>
      <c r="F6795">
        <v>534.21</v>
      </c>
      <c r="G6795" s="25"/>
    </row>
    <row r="6796" spans="1:7" x14ac:dyDescent="0.25">
      <c r="A6796" t="s">
        <v>6926</v>
      </c>
      <c r="B6796">
        <v>292.8</v>
      </c>
      <c r="C6796">
        <v>43.39</v>
      </c>
      <c r="D6796">
        <v>287.27999999999997</v>
      </c>
      <c r="E6796">
        <f t="shared" si="105"/>
        <v>165.33499999999998</v>
      </c>
      <c r="F6796">
        <v>314.52</v>
      </c>
      <c r="G6796" s="25"/>
    </row>
    <row r="6797" spans="1:7" x14ac:dyDescent="0.25">
      <c r="A6797" t="s">
        <v>6927</v>
      </c>
      <c r="B6797">
        <v>21.65</v>
      </c>
      <c r="C6797">
        <v>8.66</v>
      </c>
      <c r="D6797">
        <v>35.65</v>
      </c>
      <c r="E6797">
        <f t="shared" si="105"/>
        <v>22.155000000000001</v>
      </c>
      <c r="F6797">
        <v>25.6</v>
      </c>
      <c r="G6797" s="25"/>
    </row>
    <row r="6798" spans="1:7" x14ac:dyDescent="0.25">
      <c r="A6798" t="s">
        <v>6928</v>
      </c>
      <c r="B6798">
        <v>0</v>
      </c>
      <c r="C6798">
        <v>0</v>
      </c>
      <c r="D6798">
        <v>0</v>
      </c>
      <c r="E6798">
        <f t="shared" ref="E6798:E6861" si="106">(C6798+D6798)/2</f>
        <v>0</v>
      </c>
      <c r="F6798">
        <v>0</v>
      </c>
      <c r="G6798" s="25"/>
    </row>
    <row r="6799" spans="1:7" x14ac:dyDescent="0.25">
      <c r="A6799" t="s">
        <v>6929</v>
      </c>
      <c r="B6799">
        <v>0</v>
      </c>
      <c r="C6799">
        <v>0</v>
      </c>
      <c r="D6799">
        <v>0</v>
      </c>
      <c r="E6799">
        <f t="shared" si="106"/>
        <v>0</v>
      </c>
      <c r="F6799">
        <v>0</v>
      </c>
      <c r="G6799" s="25"/>
    </row>
    <row r="6800" spans="1:7" x14ac:dyDescent="0.25">
      <c r="A6800" t="s">
        <v>6930</v>
      </c>
      <c r="B6800">
        <v>0</v>
      </c>
      <c r="C6800">
        <v>0</v>
      </c>
      <c r="D6800">
        <v>0</v>
      </c>
      <c r="E6800">
        <f t="shared" si="106"/>
        <v>0</v>
      </c>
      <c r="F6800">
        <v>0</v>
      </c>
      <c r="G6800" s="25"/>
    </row>
    <row r="6801" spans="1:7" x14ac:dyDescent="0.25">
      <c r="A6801" t="s">
        <v>6931</v>
      </c>
      <c r="B6801">
        <v>0</v>
      </c>
      <c r="C6801">
        <v>0</v>
      </c>
      <c r="D6801">
        <v>0</v>
      </c>
      <c r="E6801">
        <f t="shared" si="106"/>
        <v>0</v>
      </c>
      <c r="F6801">
        <v>0</v>
      </c>
      <c r="G6801" s="25"/>
    </row>
    <row r="6802" spans="1:7" x14ac:dyDescent="0.25">
      <c r="A6802" t="s">
        <v>6932</v>
      </c>
      <c r="B6802">
        <v>0</v>
      </c>
      <c r="C6802">
        <v>0</v>
      </c>
      <c r="D6802">
        <v>0</v>
      </c>
      <c r="E6802">
        <f t="shared" si="106"/>
        <v>0</v>
      </c>
      <c r="F6802">
        <v>0</v>
      </c>
      <c r="G6802" s="25"/>
    </row>
    <row r="6803" spans="1:7" x14ac:dyDescent="0.25">
      <c r="A6803" t="s">
        <v>6933</v>
      </c>
      <c r="B6803">
        <v>0</v>
      </c>
      <c r="C6803">
        <v>0</v>
      </c>
      <c r="D6803">
        <v>0</v>
      </c>
      <c r="E6803">
        <f t="shared" si="106"/>
        <v>0</v>
      </c>
      <c r="F6803">
        <v>0</v>
      </c>
      <c r="G6803" s="25"/>
    </row>
    <row r="6804" spans="1:7" x14ac:dyDescent="0.25">
      <c r="A6804" t="s">
        <v>6934</v>
      </c>
      <c r="B6804">
        <v>0</v>
      </c>
      <c r="C6804">
        <v>0</v>
      </c>
      <c r="D6804">
        <v>0</v>
      </c>
      <c r="E6804">
        <f t="shared" si="106"/>
        <v>0</v>
      </c>
      <c r="F6804">
        <v>0</v>
      </c>
      <c r="G6804" s="25"/>
    </row>
    <row r="6805" spans="1:7" x14ac:dyDescent="0.25">
      <c r="A6805" t="s">
        <v>6935</v>
      </c>
      <c r="B6805">
        <v>0</v>
      </c>
      <c r="C6805">
        <v>0</v>
      </c>
      <c r="D6805">
        <v>0</v>
      </c>
      <c r="E6805">
        <f t="shared" si="106"/>
        <v>0</v>
      </c>
      <c r="F6805">
        <v>0</v>
      </c>
      <c r="G6805" s="25"/>
    </row>
    <row r="6806" spans="1:7" x14ac:dyDescent="0.25">
      <c r="A6806" t="s">
        <v>6936</v>
      </c>
      <c r="B6806">
        <v>0</v>
      </c>
      <c r="C6806">
        <v>0</v>
      </c>
      <c r="D6806">
        <v>0</v>
      </c>
      <c r="E6806">
        <f t="shared" si="106"/>
        <v>0</v>
      </c>
      <c r="F6806">
        <v>0</v>
      </c>
      <c r="G6806" s="25"/>
    </row>
    <row r="6807" spans="1:7" x14ac:dyDescent="0.25">
      <c r="A6807" t="s">
        <v>6937</v>
      </c>
      <c r="B6807">
        <v>0</v>
      </c>
      <c r="C6807">
        <v>0</v>
      </c>
      <c r="D6807">
        <v>0</v>
      </c>
      <c r="E6807">
        <f t="shared" si="106"/>
        <v>0</v>
      </c>
      <c r="F6807">
        <v>0</v>
      </c>
      <c r="G6807" s="25"/>
    </row>
    <row r="6808" spans="1:7" x14ac:dyDescent="0.25">
      <c r="A6808" t="s">
        <v>6938</v>
      </c>
      <c r="B6808">
        <v>0</v>
      </c>
      <c r="C6808">
        <v>0</v>
      </c>
      <c r="D6808">
        <v>0</v>
      </c>
      <c r="E6808">
        <f t="shared" si="106"/>
        <v>0</v>
      </c>
      <c r="F6808">
        <v>0</v>
      </c>
      <c r="G6808" s="25"/>
    </row>
    <row r="6809" spans="1:7" x14ac:dyDescent="0.25">
      <c r="A6809" t="s">
        <v>6939</v>
      </c>
      <c r="B6809">
        <v>0</v>
      </c>
      <c r="C6809">
        <v>0</v>
      </c>
      <c r="D6809">
        <v>0</v>
      </c>
      <c r="E6809">
        <f t="shared" si="106"/>
        <v>0</v>
      </c>
      <c r="F6809">
        <v>0</v>
      </c>
      <c r="G6809" s="25"/>
    </row>
    <row r="6810" spans="1:7" x14ac:dyDescent="0.25">
      <c r="A6810" t="s">
        <v>6940</v>
      </c>
      <c r="B6810">
        <v>0</v>
      </c>
      <c r="C6810">
        <v>0</v>
      </c>
      <c r="D6810">
        <v>0</v>
      </c>
      <c r="E6810">
        <f t="shared" si="106"/>
        <v>0</v>
      </c>
      <c r="F6810">
        <v>0</v>
      </c>
      <c r="G6810" s="25"/>
    </row>
    <row r="6811" spans="1:7" x14ac:dyDescent="0.25">
      <c r="A6811" t="s">
        <v>6941</v>
      </c>
      <c r="B6811">
        <v>39.82</v>
      </c>
      <c r="C6811">
        <v>59.18</v>
      </c>
      <c r="D6811">
        <v>12.97</v>
      </c>
      <c r="E6811">
        <f t="shared" si="106"/>
        <v>36.075000000000003</v>
      </c>
      <c r="F6811">
        <v>49.54</v>
      </c>
      <c r="G6811" s="25"/>
    </row>
    <row r="6812" spans="1:7" x14ac:dyDescent="0.25">
      <c r="A6812" t="s">
        <v>6942</v>
      </c>
      <c r="B6812">
        <v>314.94</v>
      </c>
      <c r="C6812">
        <v>296.8</v>
      </c>
      <c r="D6812">
        <v>50.78</v>
      </c>
      <c r="E6812">
        <f t="shared" si="106"/>
        <v>173.79000000000002</v>
      </c>
      <c r="F6812">
        <v>336.33</v>
      </c>
      <c r="G6812" s="25"/>
    </row>
    <row r="6813" spans="1:7" x14ac:dyDescent="0.25">
      <c r="A6813" t="s">
        <v>6943</v>
      </c>
      <c r="B6813">
        <v>551.29</v>
      </c>
      <c r="C6813">
        <v>433.18</v>
      </c>
      <c r="D6813">
        <v>117.78</v>
      </c>
      <c r="E6813">
        <f t="shared" si="106"/>
        <v>275.48</v>
      </c>
      <c r="F6813">
        <v>559.28</v>
      </c>
      <c r="G6813" s="25"/>
    </row>
    <row r="6814" spans="1:7" x14ac:dyDescent="0.25">
      <c r="A6814" t="s">
        <v>6944</v>
      </c>
      <c r="B6814">
        <v>731.08</v>
      </c>
      <c r="C6814">
        <v>509.57</v>
      </c>
      <c r="D6814">
        <v>268.5</v>
      </c>
      <c r="E6814">
        <f t="shared" si="106"/>
        <v>389.03499999999997</v>
      </c>
      <c r="F6814">
        <v>727.18</v>
      </c>
      <c r="G6814" s="25"/>
    </row>
    <row r="6815" spans="1:7" x14ac:dyDescent="0.25">
      <c r="A6815" t="s">
        <v>6945</v>
      </c>
      <c r="B6815">
        <v>838.9</v>
      </c>
      <c r="C6815">
        <v>524.36</v>
      </c>
      <c r="D6815">
        <v>401.3</v>
      </c>
      <c r="E6815">
        <f t="shared" si="106"/>
        <v>462.83000000000004</v>
      </c>
      <c r="F6815">
        <v>827.45</v>
      </c>
      <c r="G6815" s="25"/>
    </row>
    <row r="6816" spans="1:7" x14ac:dyDescent="0.25">
      <c r="A6816" t="s">
        <v>6946</v>
      </c>
      <c r="B6816">
        <v>855.83</v>
      </c>
      <c r="C6816">
        <v>476.1</v>
      </c>
      <c r="D6816">
        <v>484.53</v>
      </c>
      <c r="E6816">
        <f t="shared" si="106"/>
        <v>480.315</v>
      </c>
      <c r="F6816">
        <v>840.88</v>
      </c>
      <c r="G6816" s="25"/>
    </row>
    <row r="6817" spans="1:7" x14ac:dyDescent="0.25">
      <c r="A6817" t="s">
        <v>6947</v>
      </c>
      <c r="B6817">
        <v>806.35</v>
      </c>
      <c r="C6817">
        <v>380.35</v>
      </c>
      <c r="D6817">
        <v>514.24</v>
      </c>
      <c r="E6817">
        <f t="shared" si="106"/>
        <v>447.29500000000002</v>
      </c>
      <c r="F6817">
        <v>794.16</v>
      </c>
      <c r="G6817" s="25"/>
    </row>
    <row r="6818" spans="1:7" x14ac:dyDescent="0.25">
      <c r="A6818" t="s">
        <v>6948</v>
      </c>
      <c r="B6818">
        <v>701.42</v>
      </c>
      <c r="C6818">
        <v>246.66</v>
      </c>
      <c r="D6818">
        <v>496.35</v>
      </c>
      <c r="E6818">
        <f t="shared" si="106"/>
        <v>371.505</v>
      </c>
      <c r="F6818">
        <v>698.47</v>
      </c>
      <c r="G6818" s="25"/>
    </row>
    <row r="6819" spans="1:7" x14ac:dyDescent="0.25">
      <c r="A6819" t="s">
        <v>6949</v>
      </c>
      <c r="B6819">
        <v>531.4</v>
      </c>
      <c r="C6819">
        <v>96.39</v>
      </c>
      <c r="D6819">
        <v>423.97</v>
      </c>
      <c r="E6819">
        <f t="shared" si="106"/>
        <v>260.18</v>
      </c>
      <c r="F6819">
        <v>543</v>
      </c>
      <c r="G6819" s="25"/>
    </row>
    <row r="6820" spans="1:7" x14ac:dyDescent="0.25">
      <c r="A6820" t="s">
        <v>6950</v>
      </c>
      <c r="B6820">
        <v>290.18</v>
      </c>
      <c r="C6820">
        <v>43.08</v>
      </c>
      <c r="D6820">
        <v>282.85000000000002</v>
      </c>
      <c r="E6820">
        <f t="shared" si="106"/>
        <v>162.965</v>
      </c>
      <c r="F6820">
        <v>315.88</v>
      </c>
      <c r="G6820" s="25"/>
    </row>
    <row r="6821" spans="1:7" x14ac:dyDescent="0.25">
      <c r="A6821" t="s">
        <v>6951</v>
      </c>
      <c r="B6821">
        <v>16.36</v>
      </c>
      <c r="C6821">
        <v>7.34</v>
      </c>
      <c r="D6821">
        <v>26.32</v>
      </c>
      <c r="E6821">
        <f t="shared" si="106"/>
        <v>16.829999999999998</v>
      </c>
      <c r="F6821">
        <v>18.61</v>
      </c>
      <c r="G6821" s="25"/>
    </row>
    <row r="6822" spans="1:7" x14ac:dyDescent="0.25">
      <c r="A6822" t="s">
        <v>6952</v>
      </c>
      <c r="B6822">
        <v>0</v>
      </c>
      <c r="C6822">
        <v>0</v>
      </c>
      <c r="D6822">
        <v>0</v>
      </c>
      <c r="E6822">
        <f t="shared" si="106"/>
        <v>0</v>
      </c>
      <c r="F6822">
        <v>0</v>
      </c>
      <c r="G6822" s="25"/>
    </row>
    <row r="6823" spans="1:7" x14ac:dyDescent="0.25">
      <c r="A6823" t="s">
        <v>6953</v>
      </c>
      <c r="B6823">
        <v>0</v>
      </c>
      <c r="C6823">
        <v>0</v>
      </c>
      <c r="D6823">
        <v>0</v>
      </c>
      <c r="E6823">
        <f t="shared" si="106"/>
        <v>0</v>
      </c>
      <c r="F6823">
        <v>0</v>
      </c>
      <c r="G6823" s="25"/>
    </row>
    <row r="6824" spans="1:7" x14ac:dyDescent="0.25">
      <c r="A6824" t="s">
        <v>6954</v>
      </c>
      <c r="B6824">
        <v>0</v>
      </c>
      <c r="C6824">
        <v>0</v>
      </c>
      <c r="D6824">
        <v>0</v>
      </c>
      <c r="E6824">
        <f t="shared" si="106"/>
        <v>0</v>
      </c>
      <c r="F6824">
        <v>0</v>
      </c>
      <c r="G6824" s="25"/>
    </row>
    <row r="6825" spans="1:7" x14ac:dyDescent="0.25">
      <c r="A6825" t="s">
        <v>6955</v>
      </c>
      <c r="B6825">
        <v>0</v>
      </c>
      <c r="C6825">
        <v>0</v>
      </c>
      <c r="D6825">
        <v>0</v>
      </c>
      <c r="E6825">
        <f t="shared" si="106"/>
        <v>0</v>
      </c>
      <c r="F6825">
        <v>0</v>
      </c>
      <c r="G6825" s="25"/>
    </row>
    <row r="6826" spans="1:7" x14ac:dyDescent="0.25">
      <c r="A6826" t="s">
        <v>6956</v>
      </c>
      <c r="B6826">
        <v>0</v>
      </c>
      <c r="C6826">
        <v>0</v>
      </c>
      <c r="D6826">
        <v>0</v>
      </c>
      <c r="E6826">
        <f t="shared" si="106"/>
        <v>0</v>
      </c>
      <c r="F6826">
        <v>0</v>
      </c>
      <c r="G6826" s="25"/>
    </row>
    <row r="6827" spans="1:7" x14ac:dyDescent="0.25">
      <c r="A6827" t="s">
        <v>6957</v>
      </c>
      <c r="B6827">
        <v>0</v>
      </c>
      <c r="C6827">
        <v>0</v>
      </c>
      <c r="D6827">
        <v>0</v>
      </c>
      <c r="E6827">
        <f t="shared" si="106"/>
        <v>0</v>
      </c>
      <c r="F6827">
        <v>0</v>
      </c>
      <c r="G6827" s="25"/>
    </row>
    <row r="6828" spans="1:7" x14ac:dyDescent="0.25">
      <c r="A6828" t="s">
        <v>6958</v>
      </c>
      <c r="B6828">
        <v>0</v>
      </c>
      <c r="C6828">
        <v>0</v>
      </c>
      <c r="D6828">
        <v>0</v>
      </c>
      <c r="E6828">
        <f t="shared" si="106"/>
        <v>0</v>
      </c>
      <c r="F6828">
        <v>0</v>
      </c>
      <c r="G6828" s="25"/>
    </row>
    <row r="6829" spans="1:7" x14ac:dyDescent="0.25">
      <c r="A6829" t="s">
        <v>6959</v>
      </c>
      <c r="B6829">
        <v>0</v>
      </c>
      <c r="C6829">
        <v>0</v>
      </c>
      <c r="D6829">
        <v>0</v>
      </c>
      <c r="E6829">
        <f t="shared" si="106"/>
        <v>0</v>
      </c>
      <c r="F6829">
        <v>0</v>
      </c>
      <c r="G6829" s="25"/>
    </row>
    <row r="6830" spans="1:7" x14ac:dyDescent="0.25">
      <c r="A6830" t="s">
        <v>6960</v>
      </c>
      <c r="B6830">
        <v>0</v>
      </c>
      <c r="C6830">
        <v>0</v>
      </c>
      <c r="D6830">
        <v>0</v>
      </c>
      <c r="E6830">
        <f t="shared" si="106"/>
        <v>0</v>
      </c>
      <c r="F6830">
        <v>0</v>
      </c>
      <c r="G6830" s="25"/>
    </row>
    <row r="6831" spans="1:7" x14ac:dyDescent="0.25">
      <c r="A6831" t="s">
        <v>6961</v>
      </c>
      <c r="B6831">
        <v>0</v>
      </c>
      <c r="C6831">
        <v>0</v>
      </c>
      <c r="D6831">
        <v>0</v>
      </c>
      <c r="E6831">
        <f t="shared" si="106"/>
        <v>0</v>
      </c>
      <c r="F6831">
        <v>0</v>
      </c>
      <c r="G6831" s="25"/>
    </row>
    <row r="6832" spans="1:7" x14ac:dyDescent="0.25">
      <c r="A6832" t="s">
        <v>6962</v>
      </c>
      <c r="B6832">
        <v>0</v>
      </c>
      <c r="C6832">
        <v>0</v>
      </c>
      <c r="D6832">
        <v>0</v>
      </c>
      <c r="E6832">
        <f t="shared" si="106"/>
        <v>0</v>
      </c>
      <c r="F6832">
        <v>0</v>
      </c>
      <c r="G6832" s="25"/>
    </row>
    <row r="6833" spans="1:7" x14ac:dyDescent="0.25">
      <c r="A6833" t="s">
        <v>6963</v>
      </c>
      <c r="B6833">
        <v>0</v>
      </c>
      <c r="C6833">
        <v>0</v>
      </c>
      <c r="D6833">
        <v>0</v>
      </c>
      <c r="E6833">
        <f t="shared" si="106"/>
        <v>0</v>
      </c>
      <c r="F6833">
        <v>0</v>
      </c>
      <c r="G6833" s="25"/>
    </row>
    <row r="6834" spans="1:7" x14ac:dyDescent="0.25">
      <c r="A6834" t="s">
        <v>6964</v>
      </c>
      <c r="B6834">
        <v>0</v>
      </c>
      <c r="C6834">
        <v>0</v>
      </c>
      <c r="D6834">
        <v>0</v>
      </c>
      <c r="E6834">
        <f t="shared" si="106"/>
        <v>0</v>
      </c>
      <c r="F6834">
        <v>0</v>
      </c>
      <c r="G6834" s="25"/>
    </row>
    <row r="6835" spans="1:7" x14ac:dyDescent="0.25">
      <c r="A6835" t="s">
        <v>6965</v>
      </c>
      <c r="B6835">
        <v>31.63</v>
      </c>
      <c r="C6835">
        <v>45.98</v>
      </c>
      <c r="D6835">
        <v>11.5</v>
      </c>
      <c r="E6835">
        <f t="shared" si="106"/>
        <v>28.74</v>
      </c>
      <c r="F6835">
        <v>38.409999999999997</v>
      </c>
      <c r="G6835" s="25"/>
    </row>
    <row r="6836" spans="1:7" x14ac:dyDescent="0.25">
      <c r="A6836" t="s">
        <v>6966</v>
      </c>
      <c r="B6836">
        <v>301.89999999999998</v>
      </c>
      <c r="C6836">
        <v>282.47000000000003</v>
      </c>
      <c r="D6836">
        <v>52.19</v>
      </c>
      <c r="E6836">
        <f t="shared" si="106"/>
        <v>167.33</v>
      </c>
      <c r="F6836">
        <v>324.51</v>
      </c>
      <c r="G6836" s="25"/>
    </row>
    <row r="6837" spans="1:7" x14ac:dyDescent="0.25">
      <c r="A6837" t="s">
        <v>6967</v>
      </c>
      <c r="B6837">
        <v>550.01</v>
      </c>
      <c r="C6837">
        <v>429.15</v>
      </c>
      <c r="D6837">
        <v>114.27</v>
      </c>
      <c r="E6837">
        <f t="shared" si="106"/>
        <v>271.70999999999998</v>
      </c>
      <c r="F6837">
        <v>562.35</v>
      </c>
      <c r="G6837" s="25"/>
    </row>
    <row r="6838" spans="1:7" x14ac:dyDescent="0.25">
      <c r="A6838" t="s">
        <v>6968</v>
      </c>
      <c r="B6838">
        <v>721.75</v>
      </c>
      <c r="C6838">
        <v>500.99</v>
      </c>
      <c r="D6838">
        <v>263.95</v>
      </c>
      <c r="E6838">
        <f t="shared" si="106"/>
        <v>382.47</v>
      </c>
      <c r="F6838">
        <v>721.64</v>
      </c>
      <c r="G6838" s="25"/>
    </row>
    <row r="6839" spans="1:7" x14ac:dyDescent="0.25">
      <c r="A6839" t="s">
        <v>6969</v>
      </c>
      <c r="B6839">
        <v>815.11</v>
      </c>
      <c r="C6839">
        <v>510.31</v>
      </c>
      <c r="D6839">
        <v>392.58</v>
      </c>
      <c r="E6839">
        <f t="shared" si="106"/>
        <v>451.44499999999999</v>
      </c>
      <c r="F6839">
        <v>806.59</v>
      </c>
      <c r="G6839" s="25"/>
    </row>
    <row r="6840" spans="1:7" x14ac:dyDescent="0.25">
      <c r="A6840" t="s">
        <v>6970</v>
      </c>
      <c r="B6840">
        <v>822.15</v>
      </c>
      <c r="C6840">
        <v>460.46</v>
      </c>
      <c r="D6840">
        <v>468.93</v>
      </c>
      <c r="E6840">
        <f t="shared" si="106"/>
        <v>464.69499999999999</v>
      </c>
      <c r="F6840">
        <v>809.56</v>
      </c>
      <c r="G6840" s="25"/>
    </row>
    <row r="6841" spans="1:7" x14ac:dyDescent="0.25">
      <c r="A6841" t="s">
        <v>6971</v>
      </c>
      <c r="B6841">
        <v>759.62</v>
      </c>
      <c r="C6841">
        <v>366.35</v>
      </c>
      <c r="D6841">
        <v>489.58</v>
      </c>
      <c r="E6841">
        <f t="shared" si="106"/>
        <v>427.96500000000003</v>
      </c>
      <c r="F6841">
        <v>748.1</v>
      </c>
      <c r="G6841" s="25"/>
    </row>
    <row r="6842" spans="1:7" x14ac:dyDescent="0.25">
      <c r="A6842" t="s">
        <v>6972</v>
      </c>
      <c r="B6842">
        <v>504.43</v>
      </c>
      <c r="C6842">
        <v>236.26</v>
      </c>
      <c r="D6842">
        <v>382.61</v>
      </c>
      <c r="E6842">
        <f t="shared" si="106"/>
        <v>309.435</v>
      </c>
      <c r="F6842">
        <v>478.65</v>
      </c>
      <c r="G6842" s="25"/>
    </row>
    <row r="6843" spans="1:7" x14ac:dyDescent="0.25">
      <c r="A6843" t="s">
        <v>6973</v>
      </c>
      <c r="B6843">
        <v>277.01</v>
      </c>
      <c r="C6843">
        <v>132.36000000000001</v>
      </c>
      <c r="D6843">
        <v>243.62</v>
      </c>
      <c r="E6843">
        <f t="shared" si="106"/>
        <v>187.99</v>
      </c>
      <c r="F6843">
        <v>248.04</v>
      </c>
      <c r="G6843" s="25"/>
    </row>
    <row r="6844" spans="1:7" x14ac:dyDescent="0.25">
      <c r="A6844" t="s">
        <v>6974</v>
      </c>
      <c r="B6844">
        <v>62.75</v>
      </c>
      <c r="C6844">
        <v>53.5</v>
      </c>
      <c r="D6844">
        <v>66.09</v>
      </c>
      <c r="E6844">
        <f t="shared" si="106"/>
        <v>59.795000000000002</v>
      </c>
      <c r="F6844">
        <v>42.63</v>
      </c>
      <c r="G6844" s="25"/>
    </row>
    <row r="6845" spans="1:7" x14ac:dyDescent="0.25">
      <c r="A6845" t="s">
        <v>6975</v>
      </c>
      <c r="B6845">
        <v>15.82</v>
      </c>
      <c r="C6845">
        <v>5.94</v>
      </c>
      <c r="D6845">
        <v>26.5</v>
      </c>
      <c r="E6845">
        <f t="shared" si="106"/>
        <v>16.22</v>
      </c>
      <c r="F6845">
        <v>19.920000000000002</v>
      </c>
      <c r="G6845" s="25"/>
    </row>
    <row r="6846" spans="1:7" x14ac:dyDescent="0.25">
      <c r="A6846" t="s">
        <v>6976</v>
      </c>
      <c r="B6846">
        <v>0</v>
      </c>
      <c r="C6846">
        <v>0</v>
      </c>
      <c r="D6846">
        <v>0</v>
      </c>
      <c r="E6846">
        <f t="shared" si="106"/>
        <v>0</v>
      </c>
      <c r="F6846">
        <v>0</v>
      </c>
      <c r="G6846" s="25"/>
    </row>
    <row r="6847" spans="1:7" x14ac:dyDescent="0.25">
      <c r="A6847" t="s">
        <v>6977</v>
      </c>
      <c r="B6847">
        <v>0</v>
      </c>
      <c r="C6847">
        <v>0</v>
      </c>
      <c r="D6847">
        <v>0</v>
      </c>
      <c r="E6847">
        <f t="shared" si="106"/>
        <v>0</v>
      </c>
      <c r="F6847">
        <v>0</v>
      </c>
      <c r="G6847" s="25"/>
    </row>
    <row r="6848" spans="1:7" x14ac:dyDescent="0.25">
      <c r="A6848" t="s">
        <v>6978</v>
      </c>
      <c r="B6848">
        <v>0</v>
      </c>
      <c r="C6848">
        <v>0</v>
      </c>
      <c r="D6848">
        <v>0</v>
      </c>
      <c r="E6848">
        <f t="shared" si="106"/>
        <v>0</v>
      </c>
      <c r="F6848">
        <v>0</v>
      </c>
      <c r="G6848" s="25"/>
    </row>
    <row r="6849" spans="1:7" x14ac:dyDescent="0.25">
      <c r="A6849" t="s">
        <v>6979</v>
      </c>
      <c r="B6849">
        <v>0</v>
      </c>
      <c r="C6849">
        <v>0</v>
      </c>
      <c r="D6849">
        <v>0</v>
      </c>
      <c r="E6849">
        <f t="shared" si="106"/>
        <v>0</v>
      </c>
      <c r="F6849">
        <v>0</v>
      </c>
      <c r="G6849" s="25"/>
    </row>
    <row r="6850" spans="1:7" x14ac:dyDescent="0.25">
      <c r="A6850" t="s">
        <v>6980</v>
      </c>
      <c r="B6850">
        <v>0</v>
      </c>
      <c r="C6850">
        <v>0</v>
      </c>
      <c r="D6850">
        <v>0</v>
      </c>
      <c r="E6850">
        <f t="shared" si="106"/>
        <v>0</v>
      </c>
      <c r="F6850">
        <v>0</v>
      </c>
      <c r="G6850" s="25"/>
    </row>
    <row r="6851" spans="1:7" x14ac:dyDescent="0.25">
      <c r="A6851" t="s">
        <v>6981</v>
      </c>
      <c r="B6851">
        <v>0</v>
      </c>
      <c r="C6851">
        <v>0</v>
      </c>
      <c r="D6851">
        <v>0</v>
      </c>
      <c r="E6851">
        <f t="shared" si="106"/>
        <v>0</v>
      </c>
      <c r="F6851">
        <v>0</v>
      </c>
      <c r="G6851" s="25"/>
    </row>
    <row r="6852" spans="1:7" x14ac:dyDescent="0.25">
      <c r="A6852" t="s">
        <v>6982</v>
      </c>
      <c r="B6852">
        <v>0</v>
      </c>
      <c r="C6852">
        <v>0</v>
      </c>
      <c r="D6852">
        <v>0</v>
      </c>
      <c r="E6852">
        <f t="shared" si="106"/>
        <v>0</v>
      </c>
      <c r="F6852">
        <v>0</v>
      </c>
      <c r="G6852" s="25"/>
    </row>
    <row r="6853" spans="1:7" x14ac:dyDescent="0.25">
      <c r="A6853" t="s">
        <v>6983</v>
      </c>
      <c r="B6853">
        <v>0</v>
      </c>
      <c r="C6853">
        <v>0</v>
      </c>
      <c r="D6853">
        <v>0</v>
      </c>
      <c r="E6853">
        <f t="shared" si="106"/>
        <v>0</v>
      </c>
      <c r="F6853">
        <v>0</v>
      </c>
      <c r="G6853" s="25"/>
    </row>
    <row r="6854" spans="1:7" x14ac:dyDescent="0.25">
      <c r="A6854" t="s">
        <v>6984</v>
      </c>
      <c r="B6854">
        <v>0</v>
      </c>
      <c r="C6854">
        <v>0</v>
      </c>
      <c r="D6854">
        <v>0</v>
      </c>
      <c r="E6854">
        <f t="shared" si="106"/>
        <v>0</v>
      </c>
      <c r="F6854">
        <v>0</v>
      </c>
      <c r="G6854" s="25"/>
    </row>
    <row r="6855" spans="1:7" x14ac:dyDescent="0.25">
      <c r="A6855" t="s">
        <v>6985</v>
      </c>
      <c r="B6855">
        <v>0</v>
      </c>
      <c r="C6855">
        <v>0</v>
      </c>
      <c r="D6855">
        <v>0</v>
      </c>
      <c r="E6855">
        <f t="shared" si="106"/>
        <v>0</v>
      </c>
      <c r="F6855">
        <v>0</v>
      </c>
      <c r="G6855" s="25"/>
    </row>
    <row r="6856" spans="1:7" x14ac:dyDescent="0.25">
      <c r="A6856" t="s">
        <v>6986</v>
      </c>
      <c r="B6856">
        <v>0</v>
      </c>
      <c r="C6856">
        <v>0</v>
      </c>
      <c r="D6856">
        <v>0</v>
      </c>
      <c r="E6856">
        <f t="shared" si="106"/>
        <v>0</v>
      </c>
      <c r="F6856">
        <v>0</v>
      </c>
      <c r="G6856" s="25"/>
    </row>
    <row r="6857" spans="1:7" x14ac:dyDescent="0.25">
      <c r="A6857" t="s">
        <v>6987</v>
      </c>
      <c r="B6857">
        <v>0</v>
      </c>
      <c r="C6857">
        <v>0</v>
      </c>
      <c r="D6857">
        <v>0</v>
      </c>
      <c r="E6857">
        <f t="shared" si="106"/>
        <v>0</v>
      </c>
      <c r="F6857">
        <v>0</v>
      </c>
      <c r="G6857" s="25"/>
    </row>
    <row r="6858" spans="1:7" x14ac:dyDescent="0.25">
      <c r="A6858" t="s">
        <v>6988</v>
      </c>
      <c r="B6858">
        <v>0</v>
      </c>
      <c r="C6858">
        <v>0</v>
      </c>
      <c r="D6858">
        <v>0</v>
      </c>
      <c r="E6858">
        <f t="shared" si="106"/>
        <v>0</v>
      </c>
      <c r="F6858">
        <v>0</v>
      </c>
      <c r="G6858" s="25"/>
    </row>
    <row r="6859" spans="1:7" x14ac:dyDescent="0.25">
      <c r="A6859" t="s">
        <v>6989</v>
      </c>
      <c r="B6859">
        <v>0.02</v>
      </c>
      <c r="C6859">
        <v>0.17</v>
      </c>
      <c r="D6859">
        <v>0.14000000000000001</v>
      </c>
      <c r="E6859">
        <f t="shared" si="106"/>
        <v>0.15500000000000003</v>
      </c>
      <c r="F6859">
        <v>0</v>
      </c>
      <c r="G6859" s="25"/>
    </row>
    <row r="6860" spans="1:7" x14ac:dyDescent="0.25">
      <c r="A6860" t="s">
        <v>6990</v>
      </c>
      <c r="B6860">
        <v>32</v>
      </c>
      <c r="C6860">
        <v>34.67</v>
      </c>
      <c r="D6860">
        <v>34.11</v>
      </c>
      <c r="E6860">
        <f t="shared" si="106"/>
        <v>34.39</v>
      </c>
      <c r="F6860">
        <v>17.25</v>
      </c>
      <c r="G6860" s="25"/>
    </row>
    <row r="6861" spans="1:7" x14ac:dyDescent="0.25">
      <c r="A6861" t="s">
        <v>6991</v>
      </c>
      <c r="B6861">
        <v>59.9</v>
      </c>
      <c r="C6861">
        <v>64.52</v>
      </c>
      <c r="D6861">
        <v>64.52</v>
      </c>
      <c r="E6861">
        <f t="shared" si="106"/>
        <v>64.52</v>
      </c>
      <c r="F6861">
        <v>34.049999999999997</v>
      </c>
      <c r="G6861" s="25"/>
    </row>
    <row r="6862" spans="1:7" x14ac:dyDescent="0.25">
      <c r="A6862" t="s">
        <v>6992</v>
      </c>
      <c r="B6862">
        <v>35.119999999999997</v>
      </c>
      <c r="C6862">
        <v>38.01</v>
      </c>
      <c r="D6862">
        <v>38.01</v>
      </c>
      <c r="E6862">
        <f t="shared" ref="E6862:E6925" si="107">(C6862+D6862)/2</f>
        <v>38.01</v>
      </c>
      <c r="F6862">
        <v>19.11</v>
      </c>
      <c r="G6862" s="25"/>
    </row>
    <row r="6863" spans="1:7" x14ac:dyDescent="0.25">
      <c r="A6863" t="s">
        <v>6993</v>
      </c>
      <c r="B6863">
        <v>25.51</v>
      </c>
      <c r="C6863">
        <v>27.71</v>
      </c>
      <c r="D6863">
        <v>27.71</v>
      </c>
      <c r="E6863">
        <f t="shared" si="107"/>
        <v>27.71</v>
      </c>
      <c r="F6863">
        <v>13.44</v>
      </c>
      <c r="G6863" s="25"/>
    </row>
    <row r="6864" spans="1:7" x14ac:dyDescent="0.25">
      <c r="A6864" t="s">
        <v>6994</v>
      </c>
      <c r="B6864">
        <v>27.08</v>
      </c>
      <c r="C6864">
        <v>29.39</v>
      </c>
      <c r="D6864">
        <v>29.39</v>
      </c>
      <c r="E6864">
        <f t="shared" si="107"/>
        <v>29.39</v>
      </c>
      <c r="F6864">
        <v>14.36</v>
      </c>
      <c r="G6864" s="25"/>
    </row>
    <row r="6865" spans="1:7" x14ac:dyDescent="0.25">
      <c r="A6865" t="s">
        <v>6995</v>
      </c>
      <c r="B6865">
        <v>25.28</v>
      </c>
      <c r="C6865">
        <v>27.46</v>
      </c>
      <c r="D6865">
        <v>27.46</v>
      </c>
      <c r="E6865">
        <f t="shared" si="107"/>
        <v>27.46</v>
      </c>
      <c r="F6865">
        <v>13.31</v>
      </c>
      <c r="G6865" s="25"/>
    </row>
    <row r="6866" spans="1:7" x14ac:dyDescent="0.25">
      <c r="A6866" t="s">
        <v>6996</v>
      </c>
      <c r="B6866">
        <v>22.81</v>
      </c>
      <c r="C6866">
        <v>24.8</v>
      </c>
      <c r="D6866">
        <v>24.8</v>
      </c>
      <c r="E6866">
        <f t="shared" si="107"/>
        <v>24.8</v>
      </c>
      <c r="F6866">
        <v>11.86</v>
      </c>
      <c r="G6866" s="25"/>
    </row>
    <row r="6867" spans="1:7" x14ac:dyDescent="0.25">
      <c r="A6867" t="s">
        <v>6997</v>
      </c>
      <c r="B6867">
        <v>11.77</v>
      </c>
      <c r="C6867">
        <v>12.93</v>
      </c>
      <c r="D6867">
        <v>12.93</v>
      </c>
      <c r="E6867">
        <f t="shared" si="107"/>
        <v>12.93</v>
      </c>
      <c r="F6867">
        <v>5.52</v>
      </c>
      <c r="G6867" s="25"/>
    </row>
    <row r="6868" spans="1:7" x14ac:dyDescent="0.25">
      <c r="A6868" t="s">
        <v>6998</v>
      </c>
      <c r="B6868">
        <v>68.739999999999995</v>
      </c>
      <c r="C6868">
        <v>53.86</v>
      </c>
      <c r="D6868">
        <v>71.650000000000006</v>
      </c>
      <c r="E6868">
        <f t="shared" si="107"/>
        <v>62.755000000000003</v>
      </c>
      <c r="F6868">
        <v>49.79</v>
      </c>
      <c r="G6868" s="25"/>
    </row>
    <row r="6869" spans="1:7" x14ac:dyDescent="0.25">
      <c r="A6869" t="s">
        <v>6999</v>
      </c>
      <c r="B6869">
        <v>0</v>
      </c>
      <c r="C6869">
        <v>0</v>
      </c>
      <c r="D6869">
        <v>0</v>
      </c>
      <c r="E6869">
        <f t="shared" si="107"/>
        <v>0</v>
      </c>
      <c r="F6869">
        <v>0</v>
      </c>
      <c r="G6869" s="25"/>
    </row>
    <row r="6870" spans="1:7" x14ac:dyDescent="0.25">
      <c r="A6870" t="s">
        <v>7000</v>
      </c>
      <c r="B6870">
        <v>0</v>
      </c>
      <c r="C6870">
        <v>0</v>
      </c>
      <c r="D6870">
        <v>0</v>
      </c>
      <c r="E6870">
        <f t="shared" si="107"/>
        <v>0</v>
      </c>
      <c r="F6870">
        <v>0</v>
      </c>
      <c r="G6870" s="25"/>
    </row>
    <row r="6871" spans="1:7" x14ac:dyDescent="0.25">
      <c r="A6871" t="s">
        <v>7001</v>
      </c>
      <c r="B6871">
        <v>0</v>
      </c>
      <c r="C6871">
        <v>0</v>
      </c>
      <c r="D6871">
        <v>0</v>
      </c>
      <c r="E6871">
        <f t="shared" si="107"/>
        <v>0</v>
      </c>
      <c r="F6871">
        <v>0</v>
      </c>
      <c r="G6871" s="25"/>
    </row>
    <row r="6872" spans="1:7" x14ac:dyDescent="0.25">
      <c r="A6872" t="s">
        <v>7002</v>
      </c>
      <c r="B6872">
        <v>0</v>
      </c>
      <c r="C6872">
        <v>0</v>
      </c>
      <c r="D6872">
        <v>0</v>
      </c>
      <c r="E6872">
        <f t="shared" si="107"/>
        <v>0</v>
      </c>
      <c r="F6872">
        <v>0</v>
      </c>
      <c r="G6872" s="25"/>
    </row>
    <row r="6873" spans="1:7" x14ac:dyDescent="0.25">
      <c r="A6873" t="s">
        <v>7003</v>
      </c>
      <c r="B6873">
        <v>0</v>
      </c>
      <c r="C6873">
        <v>0</v>
      </c>
      <c r="D6873">
        <v>0</v>
      </c>
      <c r="E6873">
        <f t="shared" si="107"/>
        <v>0</v>
      </c>
      <c r="F6873">
        <v>0</v>
      </c>
      <c r="G6873" s="25"/>
    </row>
    <row r="6874" spans="1:7" x14ac:dyDescent="0.25">
      <c r="A6874" t="s">
        <v>7004</v>
      </c>
      <c r="B6874">
        <v>0</v>
      </c>
      <c r="C6874">
        <v>0</v>
      </c>
      <c r="D6874">
        <v>0</v>
      </c>
      <c r="E6874">
        <f t="shared" si="107"/>
        <v>0</v>
      </c>
      <c r="F6874">
        <v>0</v>
      </c>
      <c r="G6874" s="25"/>
    </row>
    <row r="6875" spans="1:7" x14ac:dyDescent="0.25">
      <c r="A6875" t="s">
        <v>7005</v>
      </c>
      <c r="B6875">
        <v>0</v>
      </c>
      <c r="C6875">
        <v>0</v>
      </c>
      <c r="D6875">
        <v>0</v>
      </c>
      <c r="E6875">
        <f t="shared" si="107"/>
        <v>0</v>
      </c>
      <c r="F6875">
        <v>0</v>
      </c>
      <c r="G6875" s="25"/>
    </row>
    <row r="6876" spans="1:7" x14ac:dyDescent="0.25">
      <c r="A6876" t="s">
        <v>7006</v>
      </c>
      <c r="B6876">
        <v>0</v>
      </c>
      <c r="C6876">
        <v>0</v>
      </c>
      <c r="D6876">
        <v>0</v>
      </c>
      <c r="E6876">
        <f t="shared" si="107"/>
        <v>0</v>
      </c>
      <c r="F6876">
        <v>0</v>
      </c>
      <c r="G6876" s="25"/>
    </row>
    <row r="6877" spans="1:7" x14ac:dyDescent="0.25">
      <c r="A6877" t="s">
        <v>7007</v>
      </c>
      <c r="B6877">
        <v>0</v>
      </c>
      <c r="C6877">
        <v>0</v>
      </c>
      <c r="D6877">
        <v>0</v>
      </c>
      <c r="E6877">
        <f t="shared" si="107"/>
        <v>0</v>
      </c>
      <c r="F6877">
        <v>0</v>
      </c>
      <c r="G6877" s="25"/>
    </row>
    <row r="6878" spans="1:7" x14ac:dyDescent="0.25">
      <c r="A6878" t="s">
        <v>7008</v>
      </c>
      <c r="B6878">
        <v>0</v>
      </c>
      <c r="C6878">
        <v>0</v>
      </c>
      <c r="D6878">
        <v>0</v>
      </c>
      <c r="E6878">
        <f t="shared" si="107"/>
        <v>0</v>
      </c>
      <c r="F6878">
        <v>0</v>
      </c>
      <c r="G6878" s="25"/>
    </row>
    <row r="6879" spans="1:7" x14ac:dyDescent="0.25">
      <c r="A6879" t="s">
        <v>7009</v>
      </c>
      <c r="B6879">
        <v>0</v>
      </c>
      <c r="C6879">
        <v>0</v>
      </c>
      <c r="D6879">
        <v>0</v>
      </c>
      <c r="E6879">
        <f t="shared" si="107"/>
        <v>0</v>
      </c>
      <c r="F6879">
        <v>0</v>
      </c>
      <c r="G6879" s="25"/>
    </row>
    <row r="6880" spans="1:7" x14ac:dyDescent="0.25">
      <c r="A6880" t="s">
        <v>7010</v>
      </c>
      <c r="B6880">
        <v>0</v>
      </c>
      <c r="C6880">
        <v>0</v>
      </c>
      <c r="D6880">
        <v>0</v>
      </c>
      <c r="E6880">
        <f t="shared" si="107"/>
        <v>0</v>
      </c>
      <c r="F6880">
        <v>0</v>
      </c>
      <c r="G6880" s="25"/>
    </row>
    <row r="6881" spans="1:7" x14ac:dyDescent="0.25">
      <c r="A6881" t="s">
        <v>7011</v>
      </c>
      <c r="B6881">
        <v>0</v>
      </c>
      <c r="C6881">
        <v>0</v>
      </c>
      <c r="D6881">
        <v>0</v>
      </c>
      <c r="E6881">
        <f t="shared" si="107"/>
        <v>0</v>
      </c>
      <c r="F6881">
        <v>0</v>
      </c>
      <c r="G6881" s="25"/>
    </row>
    <row r="6882" spans="1:7" x14ac:dyDescent="0.25">
      <c r="A6882" t="s">
        <v>7012</v>
      </c>
      <c r="B6882">
        <v>0</v>
      </c>
      <c r="C6882">
        <v>0</v>
      </c>
      <c r="D6882">
        <v>0</v>
      </c>
      <c r="E6882">
        <f t="shared" si="107"/>
        <v>0</v>
      </c>
      <c r="F6882">
        <v>0</v>
      </c>
      <c r="G6882" s="25"/>
    </row>
    <row r="6883" spans="1:7" x14ac:dyDescent="0.25">
      <c r="A6883" t="s">
        <v>7013</v>
      </c>
      <c r="B6883">
        <v>0</v>
      </c>
      <c r="C6883">
        <v>0</v>
      </c>
      <c r="D6883">
        <v>0</v>
      </c>
      <c r="E6883">
        <f t="shared" si="107"/>
        <v>0</v>
      </c>
      <c r="F6883">
        <v>0</v>
      </c>
      <c r="G6883" s="25"/>
    </row>
    <row r="6884" spans="1:7" x14ac:dyDescent="0.25">
      <c r="A6884" t="s">
        <v>7014</v>
      </c>
      <c r="B6884">
        <v>15.93</v>
      </c>
      <c r="C6884">
        <v>17.41</v>
      </c>
      <c r="D6884">
        <v>17.100000000000001</v>
      </c>
      <c r="E6884">
        <f t="shared" si="107"/>
        <v>17.255000000000003</v>
      </c>
      <c r="F6884">
        <v>7.87</v>
      </c>
      <c r="G6884" s="25"/>
    </row>
    <row r="6885" spans="1:7" x14ac:dyDescent="0.25">
      <c r="A6885" t="s">
        <v>7015</v>
      </c>
      <c r="B6885">
        <v>22.46</v>
      </c>
      <c r="C6885">
        <v>24.43</v>
      </c>
      <c r="D6885">
        <v>24.43</v>
      </c>
      <c r="E6885">
        <f t="shared" si="107"/>
        <v>24.43</v>
      </c>
      <c r="F6885">
        <v>11.65</v>
      </c>
      <c r="G6885" s="25"/>
    </row>
    <row r="6886" spans="1:7" x14ac:dyDescent="0.25">
      <c r="A6886" t="s">
        <v>7016</v>
      </c>
      <c r="B6886">
        <v>20.79</v>
      </c>
      <c r="C6886">
        <v>22.64</v>
      </c>
      <c r="D6886">
        <v>22.64</v>
      </c>
      <c r="E6886">
        <f t="shared" si="107"/>
        <v>22.64</v>
      </c>
      <c r="F6886">
        <v>10.68</v>
      </c>
      <c r="G6886" s="25"/>
    </row>
    <row r="6887" spans="1:7" x14ac:dyDescent="0.25">
      <c r="A6887" t="s">
        <v>7017</v>
      </c>
      <c r="B6887">
        <v>25.81</v>
      </c>
      <c r="C6887">
        <v>28.03</v>
      </c>
      <c r="D6887">
        <v>28.03</v>
      </c>
      <c r="E6887">
        <f t="shared" si="107"/>
        <v>28.03</v>
      </c>
      <c r="F6887">
        <v>13.61</v>
      </c>
      <c r="G6887" s="25"/>
    </row>
    <row r="6888" spans="1:7" x14ac:dyDescent="0.25">
      <c r="A6888" t="s">
        <v>7018</v>
      </c>
      <c r="B6888">
        <v>26.65</v>
      </c>
      <c r="C6888">
        <v>28.93</v>
      </c>
      <c r="D6888">
        <v>28.93</v>
      </c>
      <c r="E6888">
        <f t="shared" si="107"/>
        <v>28.93</v>
      </c>
      <c r="F6888">
        <v>14.1</v>
      </c>
      <c r="G6888" s="25"/>
    </row>
    <row r="6889" spans="1:7" x14ac:dyDescent="0.25">
      <c r="A6889" t="s">
        <v>7019</v>
      </c>
      <c r="B6889">
        <v>33.56</v>
      </c>
      <c r="C6889">
        <v>36.340000000000003</v>
      </c>
      <c r="D6889">
        <v>36.340000000000003</v>
      </c>
      <c r="E6889">
        <f t="shared" si="107"/>
        <v>36.340000000000003</v>
      </c>
      <c r="F6889">
        <v>18.190000000000001</v>
      </c>
      <c r="G6889" s="25"/>
    </row>
    <row r="6890" spans="1:7" x14ac:dyDescent="0.25">
      <c r="A6890" t="s">
        <v>7020</v>
      </c>
      <c r="B6890">
        <v>28.31</v>
      </c>
      <c r="C6890">
        <v>30.71</v>
      </c>
      <c r="D6890">
        <v>30.71</v>
      </c>
      <c r="E6890">
        <f t="shared" si="107"/>
        <v>30.71</v>
      </c>
      <c r="F6890">
        <v>15.08</v>
      </c>
      <c r="G6890" s="25"/>
    </row>
    <row r="6891" spans="1:7" x14ac:dyDescent="0.25">
      <c r="A6891" t="s">
        <v>7021</v>
      </c>
      <c r="B6891">
        <v>16.64</v>
      </c>
      <c r="C6891">
        <v>18.18</v>
      </c>
      <c r="D6891">
        <v>18.18</v>
      </c>
      <c r="E6891">
        <f t="shared" si="107"/>
        <v>18.18</v>
      </c>
      <c r="F6891">
        <v>8.2799999999999994</v>
      </c>
      <c r="G6891" s="25"/>
    </row>
    <row r="6892" spans="1:7" x14ac:dyDescent="0.25">
      <c r="A6892" t="s">
        <v>7022</v>
      </c>
      <c r="B6892">
        <v>51.86</v>
      </c>
      <c r="C6892">
        <v>46.9</v>
      </c>
      <c r="D6892">
        <v>54.89</v>
      </c>
      <c r="E6892">
        <f t="shared" si="107"/>
        <v>50.894999999999996</v>
      </c>
      <c r="F6892">
        <v>33.61</v>
      </c>
      <c r="G6892" s="25"/>
    </row>
    <row r="6893" spans="1:7" x14ac:dyDescent="0.25">
      <c r="A6893" t="s">
        <v>7023</v>
      </c>
      <c r="B6893">
        <v>0</v>
      </c>
      <c r="C6893">
        <v>0</v>
      </c>
      <c r="D6893">
        <v>0</v>
      </c>
      <c r="E6893">
        <f t="shared" si="107"/>
        <v>0</v>
      </c>
      <c r="F6893">
        <v>0</v>
      </c>
      <c r="G6893" s="25"/>
    </row>
    <row r="6894" spans="1:7" x14ac:dyDescent="0.25">
      <c r="A6894" t="s">
        <v>7024</v>
      </c>
      <c r="B6894">
        <v>0</v>
      </c>
      <c r="C6894">
        <v>0</v>
      </c>
      <c r="D6894">
        <v>0</v>
      </c>
      <c r="E6894">
        <f t="shared" si="107"/>
        <v>0</v>
      </c>
      <c r="F6894">
        <v>0</v>
      </c>
      <c r="G6894" s="25"/>
    </row>
    <row r="6895" spans="1:7" x14ac:dyDescent="0.25">
      <c r="A6895" t="s">
        <v>7025</v>
      </c>
      <c r="B6895">
        <v>0</v>
      </c>
      <c r="C6895">
        <v>0</v>
      </c>
      <c r="D6895">
        <v>0</v>
      </c>
      <c r="E6895">
        <f t="shared" si="107"/>
        <v>0</v>
      </c>
      <c r="F6895">
        <v>0</v>
      </c>
      <c r="G6895" s="25"/>
    </row>
    <row r="6896" spans="1:7" x14ac:dyDescent="0.25">
      <c r="A6896" t="s">
        <v>7026</v>
      </c>
      <c r="B6896">
        <v>0</v>
      </c>
      <c r="C6896">
        <v>0</v>
      </c>
      <c r="D6896">
        <v>0</v>
      </c>
      <c r="E6896">
        <f t="shared" si="107"/>
        <v>0</v>
      </c>
      <c r="F6896">
        <v>0</v>
      </c>
      <c r="G6896" s="25"/>
    </row>
    <row r="6897" spans="1:7" x14ac:dyDescent="0.25">
      <c r="A6897" t="s">
        <v>7027</v>
      </c>
      <c r="B6897">
        <v>0</v>
      </c>
      <c r="C6897">
        <v>0</v>
      </c>
      <c r="D6897">
        <v>0</v>
      </c>
      <c r="E6897">
        <f t="shared" si="107"/>
        <v>0</v>
      </c>
      <c r="F6897">
        <v>0</v>
      </c>
      <c r="G6897" s="25"/>
    </row>
    <row r="6898" spans="1:7" x14ac:dyDescent="0.25">
      <c r="A6898" t="s">
        <v>7028</v>
      </c>
      <c r="B6898">
        <v>0</v>
      </c>
      <c r="C6898">
        <v>0</v>
      </c>
      <c r="D6898">
        <v>0</v>
      </c>
      <c r="E6898">
        <f t="shared" si="107"/>
        <v>0</v>
      </c>
      <c r="F6898">
        <v>0</v>
      </c>
      <c r="G6898" s="25"/>
    </row>
    <row r="6899" spans="1:7" x14ac:dyDescent="0.25">
      <c r="A6899" t="s">
        <v>7029</v>
      </c>
      <c r="B6899">
        <v>0</v>
      </c>
      <c r="C6899">
        <v>0</v>
      </c>
      <c r="D6899">
        <v>0</v>
      </c>
      <c r="E6899">
        <f t="shared" si="107"/>
        <v>0</v>
      </c>
      <c r="F6899">
        <v>0</v>
      </c>
      <c r="G6899" s="25"/>
    </row>
    <row r="6900" spans="1:7" x14ac:dyDescent="0.25">
      <c r="A6900" t="s">
        <v>7030</v>
      </c>
      <c r="B6900">
        <v>0</v>
      </c>
      <c r="C6900">
        <v>0</v>
      </c>
      <c r="D6900">
        <v>0</v>
      </c>
      <c r="E6900">
        <f t="shared" si="107"/>
        <v>0</v>
      </c>
      <c r="F6900">
        <v>0</v>
      </c>
      <c r="G6900" s="25"/>
    </row>
    <row r="6901" spans="1:7" x14ac:dyDescent="0.25">
      <c r="A6901" t="s">
        <v>7031</v>
      </c>
      <c r="B6901">
        <v>0</v>
      </c>
      <c r="C6901">
        <v>0</v>
      </c>
      <c r="D6901">
        <v>0</v>
      </c>
      <c r="E6901">
        <f t="shared" si="107"/>
        <v>0</v>
      </c>
      <c r="F6901">
        <v>0</v>
      </c>
      <c r="G6901" s="25"/>
    </row>
    <row r="6902" spans="1:7" x14ac:dyDescent="0.25">
      <c r="A6902" t="s">
        <v>7032</v>
      </c>
      <c r="B6902">
        <v>0</v>
      </c>
      <c r="C6902">
        <v>0</v>
      </c>
      <c r="D6902">
        <v>0</v>
      </c>
      <c r="E6902">
        <f t="shared" si="107"/>
        <v>0</v>
      </c>
      <c r="F6902">
        <v>0</v>
      </c>
      <c r="G6902" s="25"/>
    </row>
    <row r="6903" spans="1:7" x14ac:dyDescent="0.25">
      <c r="A6903" t="s">
        <v>7033</v>
      </c>
      <c r="B6903">
        <v>0</v>
      </c>
      <c r="C6903">
        <v>0</v>
      </c>
      <c r="D6903">
        <v>0</v>
      </c>
      <c r="E6903">
        <f t="shared" si="107"/>
        <v>0</v>
      </c>
      <c r="F6903">
        <v>0</v>
      </c>
      <c r="G6903" s="25"/>
    </row>
    <row r="6904" spans="1:7" x14ac:dyDescent="0.25">
      <c r="A6904" t="s">
        <v>7034</v>
      </c>
      <c r="B6904">
        <v>0</v>
      </c>
      <c r="C6904">
        <v>0</v>
      </c>
      <c r="D6904">
        <v>0</v>
      </c>
      <c r="E6904">
        <f t="shared" si="107"/>
        <v>0</v>
      </c>
      <c r="F6904">
        <v>0</v>
      </c>
      <c r="G6904" s="25"/>
    </row>
    <row r="6905" spans="1:7" x14ac:dyDescent="0.25">
      <c r="A6905" t="s">
        <v>7035</v>
      </c>
      <c r="B6905">
        <v>0</v>
      </c>
      <c r="C6905">
        <v>0</v>
      </c>
      <c r="D6905">
        <v>0</v>
      </c>
      <c r="E6905">
        <f t="shared" si="107"/>
        <v>0</v>
      </c>
      <c r="F6905">
        <v>0</v>
      </c>
      <c r="G6905" s="25"/>
    </row>
    <row r="6906" spans="1:7" x14ac:dyDescent="0.25">
      <c r="A6906" t="s">
        <v>7036</v>
      </c>
      <c r="B6906">
        <v>0</v>
      </c>
      <c r="C6906">
        <v>0</v>
      </c>
      <c r="D6906">
        <v>0</v>
      </c>
      <c r="E6906">
        <f t="shared" si="107"/>
        <v>0</v>
      </c>
      <c r="F6906">
        <v>0</v>
      </c>
      <c r="G6906" s="25"/>
    </row>
    <row r="6907" spans="1:7" x14ac:dyDescent="0.25">
      <c r="A6907" t="s">
        <v>7037</v>
      </c>
      <c r="B6907">
        <v>3.04</v>
      </c>
      <c r="C6907">
        <v>3.49</v>
      </c>
      <c r="D6907">
        <v>3.39</v>
      </c>
      <c r="E6907">
        <f t="shared" si="107"/>
        <v>3.4400000000000004</v>
      </c>
      <c r="F6907">
        <v>0.76</v>
      </c>
      <c r="G6907" s="25"/>
    </row>
    <row r="6908" spans="1:7" x14ac:dyDescent="0.25">
      <c r="A6908" t="s">
        <v>7038</v>
      </c>
      <c r="B6908">
        <v>19.84</v>
      </c>
      <c r="C6908">
        <v>21.62</v>
      </c>
      <c r="D6908">
        <v>21.25</v>
      </c>
      <c r="E6908">
        <f t="shared" si="107"/>
        <v>21.435000000000002</v>
      </c>
      <c r="F6908">
        <v>10.130000000000001</v>
      </c>
      <c r="G6908" s="25"/>
    </row>
    <row r="6909" spans="1:7" x14ac:dyDescent="0.25">
      <c r="A6909" t="s">
        <v>7039</v>
      </c>
      <c r="B6909">
        <v>19.8</v>
      </c>
      <c r="C6909">
        <v>21.57</v>
      </c>
      <c r="D6909">
        <v>21.57</v>
      </c>
      <c r="E6909">
        <f t="shared" si="107"/>
        <v>21.57</v>
      </c>
      <c r="F6909">
        <v>10.11</v>
      </c>
      <c r="G6909" s="25"/>
    </row>
    <row r="6910" spans="1:7" x14ac:dyDescent="0.25">
      <c r="A6910" t="s">
        <v>7040</v>
      </c>
      <c r="B6910">
        <v>38.56</v>
      </c>
      <c r="C6910">
        <v>41.7</v>
      </c>
      <c r="D6910">
        <v>41.7</v>
      </c>
      <c r="E6910">
        <f t="shared" si="107"/>
        <v>41.7</v>
      </c>
      <c r="F6910">
        <v>21.17</v>
      </c>
      <c r="G6910" s="25"/>
    </row>
    <row r="6911" spans="1:7" x14ac:dyDescent="0.25">
      <c r="A6911" t="s">
        <v>7041</v>
      </c>
      <c r="B6911">
        <v>24.7</v>
      </c>
      <c r="C6911">
        <v>26.84</v>
      </c>
      <c r="D6911">
        <v>26.84</v>
      </c>
      <c r="E6911">
        <f t="shared" si="107"/>
        <v>26.84</v>
      </c>
      <c r="F6911">
        <v>12.96</v>
      </c>
      <c r="G6911" s="25"/>
    </row>
    <row r="6912" spans="1:7" x14ac:dyDescent="0.25">
      <c r="A6912" t="s">
        <v>7042</v>
      </c>
      <c r="B6912">
        <v>26.37</v>
      </c>
      <c r="C6912">
        <v>28.63</v>
      </c>
      <c r="D6912">
        <v>28.63</v>
      </c>
      <c r="E6912">
        <f t="shared" si="107"/>
        <v>28.63</v>
      </c>
      <c r="F6912">
        <v>13.94</v>
      </c>
      <c r="G6912" s="25"/>
    </row>
    <row r="6913" spans="1:7" x14ac:dyDescent="0.25">
      <c r="A6913" t="s">
        <v>7043</v>
      </c>
      <c r="B6913">
        <v>23.83</v>
      </c>
      <c r="C6913">
        <v>25.9</v>
      </c>
      <c r="D6913">
        <v>25.9</v>
      </c>
      <c r="E6913">
        <f t="shared" si="107"/>
        <v>25.9</v>
      </c>
      <c r="F6913">
        <v>12.45</v>
      </c>
      <c r="G6913" s="25"/>
    </row>
    <row r="6914" spans="1:7" x14ac:dyDescent="0.25">
      <c r="A6914" t="s">
        <v>7044</v>
      </c>
      <c r="B6914">
        <v>24.6</v>
      </c>
      <c r="C6914">
        <v>26.73</v>
      </c>
      <c r="D6914">
        <v>26.73</v>
      </c>
      <c r="E6914">
        <f t="shared" si="107"/>
        <v>26.73</v>
      </c>
      <c r="F6914">
        <v>12.91</v>
      </c>
      <c r="G6914" s="25"/>
    </row>
    <row r="6915" spans="1:7" x14ac:dyDescent="0.25">
      <c r="A6915" t="s">
        <v>7045</v>
      </c>
      <c r="B6915">
        <v>16.420000000000002</v>
      </c>
      <c r="C6915">
        <v>17.93</v>
      </c>
      <c r="D6915">
        <v>17.93</v>
      </c>
      <c r="E6915">
        <f t="shared" si="107"/>
        <v>17.93</v>
      </c>
      <c r="F6915">
        <v>8.16</v>
      </c>
      <c r="G6915" s="25"/>
    </row>
    <row r="6916" spans="1:7" x14ac:dyDescent="0.25">
      <c r="A6916" t="s">
        <v>7046</v>
      </c>
      <c r="B6916">
        <v>26.15</v>
      </c>
      <c r="C6916">
        <v>27.92</v>
      </c>
      <c r="D6916">
        <v>28.39</v>
      </c>
      <c r="E6916">
        <f t="shared" si="107"/>
        <v>28.155000000000001</v>
      </c>
      <c r="F6916">
        <v>13.82</v>
      </c>
      <c r="G6916" s="25"/>
    </row>
    <row r="6917" spans="1:7" x14ac:dyDescent="0.25">
      <c r="A6917" t="s">
        <v>7047</v>
      </c>
      <c r="B6917">
        <v>0</v>
      </c>
      <c r="C6917">
        <v>0</v>
      </c>
      <c r="D6917">
        <v>0</v>
      </c>
      <c r="E6917">
        <f t="shared" si="107"/>
        <v>0</v>
      </c>
      <c r="F6917">
        <v>0</v>
      </c>
      <c r="G6917" s="25"/>
    </row>
    <row r="6918" spans="1:7" x14ac:dyDescent="0.25">
      <c r="A6918" t="s">
        <v>7048</v>
      </c>
      <c r="B6918">
        <v>0</v>
      </c>
      <c r="C6918">
        <v>0</v>
      </c>
      <c r="D6918">
        <v>0</v>
      </c>
      <c r="E6918">
        <f t="shared" si="107"/>
        <v>0</v>
      </c>
      <c r="F6918">
        <v>0</v>
      </c>
      <c r="G6918" s="25"/>
    </row>
    <row r="6919" spans="1:7" x14ac:dyDescent="0.25">
      <c r="A6919" t="s">
        <v>7049</v>
      </c>
      <c r="B6919">
        <v>0</v>
      </c>
      <c r="C6919">
        <v>0</v>
      </c>
      <c r="D6919">
        <v>0</v>
      </c>
      <c r="E6919">
        <f t="shared" si="107"/>
        <v>0</v>
      </c>
      <c r="F6919">
        <v>0</v>
      </c>
      <c r="G6919" s="25"/>
    </row>
    <row r="6920" spans="1:7" x14ac:dyDescent="0.25">
      <c r="A6920" t="s">
        <v>7050</v>
      </c>
      <c r="B6920">
        <v>0</v>
      </c>
      <c r="C6920">
        <v>0</v>
      </c>
      <c r="D6920">
        <v>0</v>
      </c>
      <c r="E6920">
        <f t="shared" si="107"/>
        <v>0</v>
      </c>
      <c r="F6920">
        <v>0</v>
      </c>
      <c r="G6920" s="25"/>
    </row>
    <row r="6921" spans="1:7" x14ac:dyDescent="0.25">
      <c r="A6921" t="s">
        <v>7051</v>
      </c>
      <c r="B6921">
        <v>0</v>
      </c>
      <c r="C6921">
        <v>0</v>
      </c>
      <c r="D6921">
        <v>0</v>
      </c>
      <c r="E6921">
        <f t="shared" si="107"/>
        <v>0</v>
      </c>
      <c r="F6921">
        <v>0</v>
      </c>
      <c r="G6921" s="25"/>
    </row>
    <row r="6922" spans="1:7" x14ac:dyDescent="0.25">
      <c r="A6922" t="s">
        <v>7052</v>
      </c>
      <c r="B6922">
        <v>0</v>
      </c>
      <c r="C6922">
        <v>0</v>
      </c>
      <c r="D6922">
        <v>0</v>
      </c>
      <c r="E6922">
        <f t="shared" si="107"/>
        <v>0</v>
      </c>
      <c r="F6922">
        <v>0</v>
      </c>
      <c r="G6922" s="25"/>
    </row>
    <row r="6923" spans="1:7" x14ac:dyDescent="0.25">
      <c r="A6923" t="s">
        <v>7053</v>
      </c>
      <c r="B6923">
        <v>0</v>
      </c>
      <c r="C6923">
        <v>0</v>
      </c>
      <c r="D6923">
        <v>0</v>
      </c>
      <c r="E6923">
        <f t="shared" si="107"/>
        <v>0</v>
      </c>
      <c r="F6923">
        <v>0</v>
      </c>
      <c r="G6923" s="25"/>
    </row>
    <row r="6924" spans="1:7" x14ac:dyDescent="0.25">
      <c r="A6924" t="s">
        <v>7054</v>
      </c>
      <c r="B6924">
        <v>0</v>
      </c>
      <c r="C6924">
        <v>0</v>
      </c>
      <c r="D6924">
        <v>0</v>
      </c>
      <c r="E6924">
        <f t="shared" si="107"/>
        <v>0</v>
      </c>
      <c r="F6924">
        <v>0</v>
      </c>
      <c r="G6924" s="25"/>
    </row>
    <row r="6925" spans="1:7" x14ac:dyDescent="0.25">
      <c r="A6925" t="s">
        <v>7055</v>
      </c>
      <c r="B6925">
        <v>0</v>
      </c>
      <c r="C6925">
        <v>0</v>
      </c>
      <c r="D6925">
        <v>0</v>
      </c>
      <c r="E6925">
        <f t="shared" si="107"/>
        <v>0</v>
      </c>
      <c r="F6925">
        <v>0</v>
      </c>
      <c r="G6925" s="25"/>
    </row>
    <row r="6926" spans="1:7" x14ac:dyDescent="0.25">
      <c r="A6926" t="s">
        <v>7056</v>
      </c>
      <c r="B6926">
        <v>0</v>
      </c>
      <c r="C6926">
        <v>0</v>
      </c>
      <c r="D6926">
        <v>0</v>
      </c>
      <c r="E6926">
        <f t="shared" ref="E6926:E6989" si="108">(C6926+D6926)/2</f>
        <v>0</v>
      </c>
      <c r="F6926">
        <v>0</v>
      </c>
      <c r="G6926" s="25"/>
    </row>
    <row r="6927" spans="1:7" x14ac:dyDescent="0.25">
      <c r="A6927" t="s">
        <v>7057</v>
      </c>
      <c r="B6927">
        <v>0</v>
      </c>
      <c r="C6927">
        <v>0</v>
      </c>
      <c r="D6927">
        <v>0</v>
      </c>
      <c r="E6927">
        <f t="shared" si="108"/>
        <v>0</v>
      </c>
      <c r="F6927">
        <v>0</v>
      </c>
      <c r="G6927" s="25"/>
    </row>
    <row r="6928" spans="1:7" x14ac:dyDescent="0.25">
      <c r="A6928" t="s">
        <v>7058</v>
      </c>
      <c r="B6928">
        <v>0</v>
      </c>
      <c r="C6928">
        <v>0</v>
      </c>
      <c r="D6928">
        <v>0</v>
      </c>
      <c r="E6928">
        <f t="shared" si="108"/>
        <v>0</v>
      </c>
      <c r="F6928">
        <v>0</v>
      </c>
      <c r="G6928" s="25"/>
    </row>
    <row r="6929" spans="1:7" x14ac:dyDescent="0.25">
      <c r="A6929" t="s">
        <v>7059</v>
      </c>
      <c r="B6929">
        <v>0</v>
      </c>
      <c r="C6929">
        <v>0</v>
      </c>
      <c r="D6929">
        <v>0</v>
      </c>
      <c r="E6929">
        <f t="shared" si="108"/>
        <v>0</v>
      </c>
      <c r="F6929">
        <v>0</v>
      </c>
      <c r="G6929" s="25"/>
    </row>
    <row r="6930" spans="1:7" x14ac:dyDescent="0.25">
      <c r="A6930" t="s">
        <v>7060</v>
      </c>
      <c r="B6930">
        <v>0</v>
      </c>
      <c r="C6930">
        <v>0</v>
      </c>
      <c r="D6930">
        <v>0</v>
      </c>
      <c r="E6930">
        <f t="shared" si="108"/>
        <v>0</v>
      </c>
      <c r="F6930">
        <v>0</v>
      </c>
      <c r="G6930" s="25"/>
    </row>
    <row r="6931" spans="1:7" x14ac:dyDescent="0.25">
      <c r="A6931" t="s">
        <v>7061</v>
      </c>
      <c r="B6931">
        <v>0.41</v>
      </c>
      <c r="C6931">
        <v>0.6</v>
      </c>
      <c r="D6931">
        <v>0.56000000000000005</v>
      </c>
      <c r="E6931">
        <f t="shared" si="108"/>
        <v>0.58000000000000007</v>
      </c>
      <c r="F6931">
        <v>0</v>
      </c>
      <c r="G6931" s="25"/>
    </row>
    <row r="6932" spans="1:7" x14ac:dyDescent="0.25">
      <c r="A6932" t="s">
        <v>7062</v>
      </c>
      <c r="B6932">
        <v>41.67</v>
      </c>
      <c r="C6932">
        <v>44.53</v>
      </c>
      <c r="D6932">
        <v>41.67</v>
      </c>
      <c r="E6932">
        <f t="shared" si="108"/>
        <v>43.1</v>
      </c>
      <c r="F6932">
        <v>24.46</v>
      </c>
      <c r="G6932" s="25"/>
    </row>
    <row r="6933" spans="1:7" x14ac:dyDescent="0.25">
      <c r="A6933" t="s">
        <v>7063</v>
      </c>
      <c r="B6933">
        <v>44.43</v>
      </c>
      <c r="C6933">
        <v>47.97</v>
      </c>
      <c r="D6933">
        <v>47.97</v>
      </c>
      <c r="E6933">
        <f t="shared" si="108"/>
        <v>47.97</v>
      </c>
      <c r="F6933">
        <v>24.72</v>
      </c>
      <c r="G6933" s="25"/>
    </row>
    <row r="6934" spans="1:7" x14ac:dyDescent="0.25">
      <c r="A6934" t="s">
        <v>7064</v>
      </c>
      <c r="B6934">
        <v>41.71</v>
      </c>
      <c r="C6934">
        <v>45.06</v>
      </c>
      <c r="D6934">
        <v>45.06</v>
      </c>
      <c r="E6934">
        <f t="shared" si="108"/>
        <v>45.06</v>
      </c>
      <c r="F6934">
        <v>23.08</v>
      </c>
      <c r="G6934" s="25"/>
    </row>
    <row r="6935" spans="1:7" x14ac:dyDescent="0.25">
      <c r="A6935" t="s">
        <v>7065</v>
      </c>
      <c r="B6935">
        <v>33.82</v>
      </c>
      <c r="C6935">
        <v>36.61</v>
      </c>
      <c r="D6935">
        <v>36.61</v>
      </c>
      <c r="E6935">
        <f t="shared" si="108"/>
        <v>36.61</v>
      </c>
      <c r="F6935">
        <v>18.36</v>
      </c>
      <c r="G6935" s="25"/>
    </row>
    <row r="6936" spans="1:7" x14ac:dyDescent="0.25">
      <c r="A6936" t="s">
        <v>7066</v>
      </c>
      <c r="B6936">
        <v>32.08</v>
      </c>
      <c r="C6936">
        <v>34.75</v>
      </c>
      <c r="D6936">
        <v>34.75</v>
      </c>
      <c r="E6936">
        <f t="shared" si="108"/>
        <v>34.75</v>
      </c>
      <c r="F6936">
        <v>17.329999999999998</v>
      </c>
      <c r="G6936" s="25"/>
    </row>
    <row r="6937" spans="1:7" x14ac:dyDescent="0.25">
      <c r="A6937" t="s">
        <v>7067</v>
      </c>
      <c r="B6937">
        <v>23.62</v>
      </c>
      <c r="C6937">
        <v>25.68</v>
      </c>
      <c r="D6937">
        <v>25.68</v>
      </c>
      <c r="E6937">
        <f t="shared" si="108"/>
        <v>25.68</v>
      </c>
      <c r="F6937">
        <v>12.34</v>
      </c>
      <c r="G6937" s="25"/>
    </row>
    <row r="6938" spans="1:7" x14ac:dyDescent="0.25">
      <c r="A6938" t="s">
        <v>7068</v>
      </c>
      <c r="B6938">
        <v>41.65</v>
      </c>
      <c r="C6938">
        <v>44.99</v>
      </c>
      <c r="D6938">
        <v>44.99</v>
      </c>
      <c r="E6938">
        <f t="shared" si="108"/>
        <v>44.99</v>
      </c>
      <c r="F6938">
        <v>23.04</v>
      </c>
      <c r="G6938" s="25"/>
    </row>
    <row r="6939" spans="1:7" x14ac:dyDescent="0.25">
      <c r="A6939" t="s">
        <v>7069</v>
      </c>
      <c r="B6939">
        <v>62.37</v>
      </c>
      <c r="C6939">
        <v>67.14</v>
      </c>
      <c r="D6939">
        <v>67.14</v>
      </c>
      <c r="E6939">
        <f t="shared" si="108"/>
        <v>67.14</v>
      </c>
      <c r="F6939">
        <v>35.61</v>
      </c>
      <c r="G6939" s="25"/>
    </row>
    <row r="6940" spans="1:7" x14ac:dyDescent="0.25">
      <c r="A6940" t="s">
        <v>7070</v>
      </c>
      <c r="B6940">
        <v>89.36</v>
      </c>
      <c r="C6940">
        <v>52.72</v>
      </c>
      <c r="D6940">
        <v>89.86</v>
      </c>
      <c r="E6940">
        <f t="shared" si="108"/>
        <v>71.289999999999992</v>
      </c>
      <c r="F6940">
        <v>77.650000000000006</v>
      </c>
      <c r="G6940" s="25"/>
    </row>
    <row r="6941" spans="1:7" x14ac:dyDescent="0.25">
      <c r="A6941" t="s">
        <v>7071</v>
      </c>
      <c r="B6941">
        <v>0</v>
      </c>
      <c r="C6941">
        <v>0</v>
      </c>
      <c r="D6941">
        <v>0</v>
      </c>
      <c r="E6941">
        <f t="shared" si="108"/>
        <v>0</v>
      </c>
      <c r="F6941">
        <v>0</v>
      </c>
      <c r="G6941" s="25"/>
    </row>
    <row r="6942" spans="1:7" x14ac:dyDescent="0.25">
      <c r="A6942" t="s">
        <v>7072</v>
      </c>
      <c r="B6942">
        <v>0</v>
      </c>
      <c r="C6942">
        <v>0</v>
      </c>
      <c r="D6942">
        <v>0</v>
      </c>
      <c r="E6942">
        <f t="shared" si="108"/>
        <v>0</v>
      </c>
      <c r="F6942">
        <v>0</v>
      </c>
      <c r="G6942" s="25"/>
    </row>
    <row r="6943" spans="1:7" x14ac:dyDescent="0.25">
      <c r="A6943" t="s">
        <v>7073</v>
      </c>
      <c r="B6943">
        <v>0</v>
      </c>
      <c r="C6943">
        <v>0</v>
      </c>
      <c r="D6943">
        <v>0</v>
      </c>
      <c r="E6943">
        <f t="shared" si="108"/>
        <v>0</v>
      </c>
      <c r="F6943">
        <v>0</v>
      </c>
      <c r="G6943" s="25"/>
    </row>
    <row r="6944" spans="1:7" x14ac:dyDescent="0.25">
      <c r="A6944" t="s">
        <v>7074</v>
      </c>
      <c r="B6944">
        <v>0</v>
      </c>
      <c r="C6944">
        <v>0</v>
      </c>
      <c r="D6944">
        <v>0</v>
      </c>
      <c r="E6944">
        <f t="shared" si="108"/>
        <v>0</v>
      </c>
      <c r="F6944">
        <v>0</v>
      </c>
      <c r="G6944" s="25"/>
    </row>
    <row r="6945" spans="1:7" x14ac:dyDescent="0.25">
      <c r="A6945" t="s">
        <v>7075</v>
      </c>
      <c r="B6945">
        <v>0</v>
      </c>
      <c r="C6945">
        <v>0</v>
      </c>
      <c r="D6945">
        <v>0</v>
      </c>
      <c r="E6945">
        <f t="shared" si="108"/>
        <v>0</v>
      </c>
      <c r="F6945">
        <v>0</v>
      </c>
      <c r="G6945" s="25"/>
    </row>
    <row r="6946" spans="1:7" x14ac:dyDescent="0.25">
      <c r="A6946" t="s">
        <v>7076</v>
      </c>
      <c r="B6946">
        <v>0</v>
      </c>
      <c r="C6946">
        <v>0</v>
      </c>
      <c r="D6946">
        <v>0</v>
      </c>
      <c r="E6946">
        <f t="shared" si="108"/>
        <v>0</v>
      </c>
      <c r="F6946">
        <v>0</v>
      </c>
      <c r="G6946" s="25"/>
    </row>
    <row r="6947" spans="1:7" x14ac:dyDescent="0.25">
      <c r="A6947" t="s">
        <v>7077</v>
      </c>
      <c r="B6947">
        <v>0</v>
      </c>
      <c r="C6947">
        <v>0</v>
      </c>
      <c r="D6947">
        <v>0</v>
      </c>
      <c r="E6947">
        <f t="shared" si="108"/>
        <v>0</v>
      </c>
      <c r="F6947">
        <v>0</v>
      </c>
      <c r="G6947" s="25"/>
    </row>
    <row r="6948" spans="1:7" x14ac:dyDescent="0.25">
      <c r="A6948" t="s">
        <v>7078</v>
      </c>
      <c r="B6948">
        <v>0</v>
      </c>
      <c r="C6948">
        <v>0</v>
      </c>
      <c r="D6948">
        <v>0</v>
      </c>
      <c r="E6948">
        <f t="shared" si="108"/>
        <v>0</v>
      </c>
      <c r="F6948">
        <v>0</v>
      </c>
      <c r="G6948" s="25"/>
    </row>
    <row r="6949" spans="1:7" x14ac:dyDescent="0.25">
      <c r="A6949" t="s">
        <v>7079</v>
      </c>
      <c r="B6949">
        <v>0</v>
      </c>
      <c r="C6949">
        <v>0</v>
      </c>
      <c r="D6949">
        <v>0</v>
      </c>
      <c r="E6949">
        <f t="shared" si="108"/>
        <v>0</v>
      </c>
      <c r="F6949">
        <v>0</v>
      </c>
      <c r="G6949" s="25"/>
    </row>
    <row r="6950" spans="1:7" x14ac:dyDescent="0.25">
      <c r="A6950" t="s">
        <v>7080</v>
      </c>
      <c r="B6950">
        <v>0</v>
      </c>
      <c r="C6950">
        <v>0</v>
      </c>
      <c r="D6950">
        <v>0</v>
      </c>
      <c r="E6950">
        <f t="shared" si="108"/>
        <v>0</v>
      </c>
      <c r="F6950">
        <v>0</v>
      </c>
      <c r="G6950" s="25"/>
    </row>
    <row r="6951" spans="1:7" x14ac:dyDescent="0.25">
      <c r="A6951" t="s">
        <v>7081</v>
      </c>
      <c r="B6951">
        <v>0</v>
      </c>
      <c r="C6951">
        <v>0</v>
      </c>
      <c r="D6951">
        <v>0</v>
      </c>
      <c r="E6951">
        <f t="shared" si="108"/>
        <v>0</v>
      </c>
      <c r="F6951">
        <v>0</v>
      </c>
      <c r="G6951" s="25"/>
    </row>
    <row r="6952" spans="1:7" x14ac:dyDescent="0.25">
      <c r="A6952" t="s">
        <v>7082</v>
      </c>
      <c r="B6952">
        <v>0</v>
      </c>
      <c r="C6952">
        <v>0</v>
      </c>
      <c r="D6952">
        <v>0</v>
      </c>
      <c r="E6952">
        <f t="shared" si="108"/>
        <v>0</v>
      </c>
      <c r="F6952">
        <v>0</v>
      </c>
      <c r="G6952" s="25"/>
    </row>
    <row r="6953" spans="1:7" x14ac:dyDescent="0.25">
      <c r="A6953" t="s">
        <v>7083</v>
      </c>
      <c r="B6953">
        <v>0</v>
      </c>
      <c r="C6953">
        <v>0</v>
      </c>
      <c r="D6953">
        <v>0</v>
      </c>
      <c r="E6953">
        <f t="shared" si="108"/>
        <v>0</v>
      </c>
      <c r="F6953">
        <v>0</v>
      </c>
      <c r="G6953" s="25"/>
    </row>
    <row r="6954" spans="1:7" x14ac:dyDescent="0.25">
      <c r="A6954" t="s">
        <v>7084</v>
      </c>
      <c r="B6954">
        <v>0</v>
      </c>
      <c r="C6954">
        <v>0</v>
      </c>
      <c r="D6954">
        <v>0</v>
      </c>
      <c r="E6954">
        <f t="shared" si="108"/>
        <v>0</v>
      </c>
      <c r="F6954">
        <v>0</v>
      </c>
      <c r="G6954" s="25"/>
    </row>
    <row r="6955" spans="1:7" x14ac:dyDescent="0.25">
      <c r="A6955" t="s">
        <v>7085</v>
      </c>
      <c r="B6955">
        <v>0.4</v>
      </c>
      <c r="C6955">
        <v>0.6</v>
      </c>
      <c r="D6955">
        <v>0.56000000000000005</v>
      </c>
      <c r="E6955">
        <f t="shared" si="108"/>
        <v>0.58000000000000007</v>
      </c>
      <c r="F6955">
        <v>0</v>
      </c>
      <c r="G6955" s="25"/>
    </row>
    <row r="6956" spans="1:7" x14ac:dyDescent="0.25">
      <c r="A6956" t="s">
        <v>7086</v>
      </c>
      <c r="B6956">
        <v>14.05</v>
      </c>
      <c r="C6956">
        <v>15.39</v>
      </c>
      <c r="D6956">
        <v>15.11</v>
      </c>
      <c r="E6956">
        <f t="shared" si="108"/>
        <v>15.25</v>
      </c>
      <c r="F6956">
        <v>6.81</v>
      </c>
      <c r="G6956" s="25"/>
    </row>
    <row r="6957" spans="1:7" x14ac:dyDescent="0.25">
      <c r="A6957" t="s">
        <v>7087</v>
      </c>
      <c r="B6957">
        <v>73.010000000000005</v>
      </c>
      <c r="C6957">
        <v>77.59</v>
      </c>
      <c r="D6957">
        <v>76.040000000000006</v>
      </c>
      <c r="E6957">
        <f t="shared" si="108"/>
        <v>76.814999999999998</v>
      </c>
      <c r="F6957">
        <v>43.3</v>
      </c>
      <c r="G6957" s="25"/>
    </row>
    <row r="6958" spans="1:7" x14ac:dyDescent="0.25">
      <c r="A6958" t="s">
        <v>7088</v>
      </c>
      <c r="B6958">
        <v>84.35</v>
      </c>
      <c r="C6958">
        <v>90.58</v>
      </c>
      <c r="D6958">
        <v>90.58</v>
      </c>
      <c r="E6958">
        <f t="shared" si="108"/>
        <v>90.58</v>
      </c>
      <c r="F6958">
        <v>49.17</v>
      </c>
      <c r="G6958" s="25"/>
    </row>
    <row r="6959" spans="1:7" x14ac:dyDescent="0.25">
      <c r="A6959" t="s">
        <v>7089</v>
      </c>
      <c r="B6959">
        <v>259.47000000000003</v>
      </c>
      <c r="C6959">
        <v>234</v>
      </c>
      <c r="D6959">
        <v>221.63</v>
      </c>
      <c r="E6959">
        <f t="shared" si="108"/>
        <v>227.815</v>
      </c>
      <c r="F6959">
        <v>196.38</v>
      </c>
      <c r="G6959" s="25"/>
    </row>
    <row r="6960" spans="1:7" x14ac:dyDescent="0.25">
      <c r="A6960" t="s">
        <v>7090</v>
      </c>
      <c r="B6960">
        <v>133.35</v>
      </c>
      <c r="C6960">
        <v>141.25</v>
      </c>
      <c r="D6960">
        <v>141.29</v>
      </c>
      <c r="E6960">
        <f t="shared" si="108"/>
        <v>141.26999999999998</v>
      </c>
      <c r="F6960">
        <v>80.849999999999994</v>
      </c>
      <c r="G6960" s="25"/>
    </row>
    <row r="6961" spans="1:7" x14ac:dyDescent="0.25">
      <c r="A6961" t="s">
        <v>7091</v>
      </c>
      <c r="B6961">
        <v>55.61</v>
      </c>
      <c r="C6961">
        <v>59.92</v>
      </c>
      <c r="D6961">
        <v>59.92</v>
      </c>
      <c r="E6961">
        <f t="shared" si="108"/>
        <v>59.92</v>
      </c>
      <c r="F6961">
        <v>31.51</v>
      </c>
      <c r="G6961" s="25"/>
    </row>
    <row r="6962" spans="1:7" x14ac:dyDescent="0.25">
      <c r="A6962" t="s">
        <v>7092</v>
      </c>
      <c r="B6962">
        <v>128.04</v>
      </c>
      <c r="C6962">
        <v>128.63999999999999</v>
      </c>
      <c r="D6962">
        <v>132.63</v>
      </c>
      <c r="E6962">
        <f t="shared" si="108"/>
        <v>130.63499999999999</v>
      </c>
      <c r="F6962">
        <v>81.010000000000005</v>
      </c>
      <c r="G6962" s="25"/>
    </row>
    <row r="6963" spans="1:7" x14ac:dyDescent="0.25">
      <c r="A6963" t="s">
        <v>7093</v>
      </c>
      <c r="B6963">
        <v>39.479999999999997</v>
      </c>
      <c r="C6963">
        <v>42.67</v>
      </c>
      <c r="D6963">
        <v>42.67</v>
      </c>
      <c r="E6963">
        <f t="shared" si="108"/>
        <v>42.67</v>
      </c>
      <c r="F6963">
        <v>21.76</v>
      </c>
      <c r="G6963" s="25"/>
    </row>
    <row r="6964" spans="1:7" x14ac:dyDescent="0.25">
      <c r="A6964" t="s">
        <v>7094</v>
      </c>
      <c r="B6964">
        <v>40.39</v>
      </c>
      <c r="C6964">
        <v>37.380000000000003</v>
      </c>
      <c r="D6964">
        <v>42.82</v>
      </c>
      <c r="E6964">
        <f t="shared" si="108"/>
        <v>40.1</v>
      </c>
      <c r="F6964">
        <v>25.55</v>
      </c>
      <c r="G6964" s="25"/>
    </row>
    <row r="6965" spans="1:7" x14ac:dyDescent="0.25">
      <c r="A6965" t="s">
        <v>7095</v>
      </c>
      <c r="B6965">
        <v>0</v>
      </c>
      <c r="C6965">
        <v>0</v>
      </c>
      <c r="D6965">
        <v>0</v>
      </c>
      <c r="E6965">
        <f t="shared" si="108"/>
        <v>0</v>
      </c>
      <c r="F6965">
        <v>0</v>
      </c>
      <c r="G6965" s="25"/>
    </row>
    <row r="6966" spans="1:7" x14ac:dyDescent="0.25">
      <c r="A6966" t="s">
        <v>7096</v>
      </c>
      <c r="B6966">
        <v>0</v>
      </c>
      <c r="C6966">
        <v>0</v>
      </c>
      <c r="D6966">
        <v>0</v>
      </c>
      <c r="E6966">
        <f t="shared" si="108"/>
        <v>0</v>
      </c>
      <c r="F6966">
        <v>0</v>
      </c>
      <c r="G6966" s="25"/>
    </row>
    <row r="6967" spans="1:7" x14ac:dyDescent="0.25">
      <c r="A6967" t="s">
        <v>7097</v>
      </c>
      <c r="B6967">
        <v>0</v>
      </c>
      <c r="C6967">
        <v>0</v>
      </c>
      <c r="D6967">
        <v>0</v>
      </c>
      <c r="E6967">
        <f t="shared" si="108"/>
        <v>0</v>
      </c>
      <c r="F6967">
        <v>0</v>
      </c>
      <c r="G6967" s="25"/>
    </row>
    <row r="6968" spans="1:7" x14ac:dyDescent="0.25">
      <c r="A6968" t="s">
        <v>7098</v>
      </c>
      <c r="B6968">
        <v>0</v>
      </c>
      <c r="C6968">
        <v>0</v>
      </c>
      <c r="D6968">
        <v>0</v>
      </c>
      <c r="E6968">
        <f t="shared" si="108"/>
        <v>0</v>
      </c>
      <c r="F6968">
        <v>0</v>
      </c>
      <c r="G6968" s="25"/>
    </row>
    <row r="6969" spans="1:7" x14ac:dyDescent="0.25">
      <c r="A6969" t="s">
        <v>7099</v>
      </c>
      <c r="B6969">
        <v>0</v>
      </c>
      <c r="C6969">
        <v>0</v>
      </c>
      <c r="D6969">
        <v>0</v>
      </c>
      <c r="E6969">
        <f t="shared" si="108"/>
        <v>0</v>
      </c>
      <c r="F6969">
        <v>0</v>
      </c>
      <c r="G6969" s="25"/>
    </row>
    <row r="6970" spans="1:7" x14ac:dyDescent="0.25">
      <c r="A6970" t="s">
        <v>7100</v>
      </c>
      <c r="B6970">
        <v>0</v>
      </c>
      <c r="C6970">
        <v>0</v>
      </c>
      <c r="D6970">
        <v>0</v>
      </c>
      <c r="E6970">
        <f t="shared" si="108"/>
        <v>0</v>
      </c>
      <c r="F6970">
        <v>0</v>
      </c>
      <c r="G6970" s="25"/>
    </row>
    <row r="6971" spans="1:7" x14ac:dyDescent="0.25">
      <c r="A6971" t="s">
        <v>7101</v>
      </c>
      <c r="B6971">
        <v>0</v>
      </c>
      <c r="C6971">
        <v>0</v>
      </c>
      <c r="D6971">
        <v>0</v>
      </c>
      <c r="E6971">
        <f t="shared" si="108"/>
        <v>0</v>
      </c>
      <c r="F6971">
        <v>0</v>
      </c>
      <c r="G6971" s="25"/>
    </row>
    <row r="6972" spans="1:7" x14ac:dyDescent="0.25">
      <c r="A6972" t="s">
        <v>7102</v>
      </c>
      <c r="B6972">
        <v>0</v>
      </c>
      <c r="C6972">
        <v>0</v>
      </c>
      <c r="D6972">
        <v>0</v>
      </c>
      <c r="E6972">
        <f t="shared" si="108"/>
        <v>0</v>
      </c>
      <c r="F6972">
        <v>0</v>
      </c>
      <c r="G6972" s="25"/>
    </row>
    <row r="6973" spans="1:7" x14ac:dyDescent="0.25">
      <c r="A6973" t="s">
        <v>7103</v>
      </c>
      <c r="B6973">
        <v>0</v>
      </c>
      <c r="C6973">
        <v>0</v>
      </c>
      <c r="D6973">
        <v>0</v>
      </c>
      <c r="E6973">
        <f t="shared" si="108"/>
        <v>0</v>
      </c>
      <c r="F6973">
        <v>0</v>
      </c>
      <c r="G6973" s="25"/>
    </row>
    <row r="6974" spans="1:7" x14ac:dyDescent="0.25">
      <c r="A6974" t="s">
        <v>7104</v>
      </c>
      <c r="B6974">
        <v>0</v>
      </c>
      <c r="C6974">
        <v>0</v>
      </c>
      <c r="D6974">
        <v>0</v>
      </c>
      <c r="E6974">
        <f t="shared" si="108"/>
        <v>0</v>
      </c>
      <c r="F6974">
        <v>0</v>
      </c>
      <c r="G6974" s="25"/>
    </row>
    <row r="6975" spans="1:7" x14ac:dyDescent="0.25">
      <c r="A6975" t="s">
        <v>7105</v>
      </c>
      <c r="B6975">
        <v>0</v>
      </c>
      <c r="C6975">
        <v>0</v>
      </c>
      <c r="D6975">
        <v>0</v>
      </c>
      <c r="E6975">
        <f t="shared" si="108"/>
        <v>0</v>
      </c>
      <c r="F6975">
        <v>0</v>
      </c>
      <c r="G6975" s="25"/>
    </row>
    <row r="6976" spans="1:7" x14ac:dyDescent="0.25">
      <c r="A6976" t="s">
        <v>7106</v>
      </c>
      <c r="B6976">
        <v>0</v>
      </c>
      <c r="C6976">
        <v>0</v>
      </c>
      <c r="D6976">
        <v>0</v>
      </c>
      <c r="E6976">
        <f t="shared" si="108"/>
        <v>0</v>
      </c>
      <c r="F6976">
        <v>0</v>
      </c>
      <c r="G6976" s="25"/>
    </row>
    <row r="6977" spans="1:7" x14ac:dyDescent="0.25">
      <c r="A6977" t="s">
        <v>7107</v>
      </c>
      <c r="B6977">
        <v>0</v>
      </c>
      <c r="C6977">
        <v>0</v>
      </c>
      <c r="D6977">
        <v>0</v>
      </c>
      <c r="E6977">
        <f t="shared" si="108"/>
        <v>0</v>
      </c>
      <c r="F6977">
        <v>0</v>
      </c>
      <c r="G6977" s="25"/>
    </row>
    <row r="6978" spans="1:7" x14ac:dyDescent="0.25">
      <c r="A6978" t="s">
        <v>7108</v>
      </c>
      <c r="B6978">
        <v>0</v>
      </c>
      <c r="C6978">
        <v>0</v>
      </c>
      <c r="D6978">
        <v>0</v>
      </c>
      <c r="E6978">
        <f t="shared" si="108"/>
        <v>0</v>
      </c>
      <c r="F6978">
        <v>0</v>
      </c>
      <c r="G6978" s="25"/>
    </row>
    <row r="6979" spans="1:7" x14ac:dyDescent="0.25">
      <c r="A6979" t="s">
        <v>7109</v>
      </c>
      <c r="B6979">
        <v>0</v>
      </c>
      <c r="C6979">
        <v>0</v>
      </c>
      <c r="D6979">
        <v>0</v>
      </c>
      <c r="E6979">
        <f t="shared" si="108"/>
        <v>0</v>
      </c>
      <c r="F6979">
        <v>0</v>
      </c>
      <c r="G6979" s="25"/>
    </row>
    <row r="6980" spans="1:7" x14ac:dyDescent="0.25">
      <c r="A6980" t="s">
        <v>7110</v>
      </c>
      <c r="B6980">
        <v>77.260000000000005</v>
      </c>
      <c r="C6980">
        <v>77.430000000000007</v>
      </c>
      <c r="D6980">
        <v>54.8</v>
      </c>
      <c r="E6980">
        <f t="shared" si="108"/>
        <v>66.115000000000009</v>
      </c>
      <c r="F6980">
        <v>60.79</v>
      </c>
      <c r="G6980" s="25"/>
    </row>
    <row r="6981" spans="1:7" x14ac:dyDescent="0.25">
      <c r="A6981" t="s">
        <v>7111</v>
      </c>
      <c r="B6981">
        <v>150.52000000000001</v>
      </c>
      <c r="C6981">
        <v>143.66999999999999</v>
      </c>
      <c r="D6981">
        <v>114.39</v>
      </c>
      <c r="E6981">
        <f t="shared" si="108"/>
        <v>129.03</v>
      </c>
      <c r="F6981">
        <v>114.14</v>
      </c>
      <c r="G6981" s="25"/>
    </row>
    <row r="6982" spans="1:7" x14ac:dyDescent="0.25">
      <c r="A6982" t="s">
        <v>7112</v>
      </c>
      <c r="B6982">
        <v>177.89</v>
      </c>
      <c r="C6982">
        <v>173.08</v>
      </c>
      <c r="D6982">
        <v>160</v>
      </c>
      <c r="E6982">
        <f t="shared" si="108"/>
        <v>166.54000000000002</v>
      </c>
      <c r="F6982">
        <v>124.94</v>
      </c>
      <c r="G6982" s="25"/>
    </row>
    <row r="6983" spans="1:7" x14ac:dyDescent="0.25">
      <c r="A6983" t="s">
        <v>7113</v>
      </c>
      <c r="B6983">
        <v>288.58999999999997</v>
      </c>
      <c r="C6983">
        <v>248.5</v>
      </c>
      <c r="D6983">
        <v>231.5</v>
      </c>
      <c r="E6983">
        <f t="shared" si="108"/>
        <v>240</v>
      </c>
      <c r="F6983">
        <v>228.97</v>
      </c>
      <c r="G6983" s="25"/>
    </row>
    <row r="6984" spans="1:7" x14ac:dyDescent="0.25">
      <c r="A6984" t="s">
        <v>7114</v>
      </c>
      <c r="B6984">
        <v>489.4</v>
      </c>
      <c r="C6984">
        <v>324.35000000000002</v>
      </c>
      <c r="D6984">
        <v>329.18</v>
      </c>
      <c r="E6984">
        <f t="shared" si="108"/>
        <v>326.76499999999999</v>
      </c>
      <c r="F6984">
        <v>453.95</v>
      </c>
      <c r="G6984" s="25"/>
    </row>
    <row r="6985" spans="1:7" x14ac:dyDescent="0.25">
      <c r="A6985" t="s">
        <v>7115</v>
      </c>
      <c r="B6985">
        <v>57.93</v>
      </c>
      <c r="C6985">
        <v>62.4</v>
      </c>
      <c r="D6985">
        <v>62.4</v>
      </c>
      <c r="E6985">
        <f t="shared" si="108"/>
        <v>62.4</v>
      </c>
      <c r="F6985">
        <v>32.909999999999997</v>
      </c>
      <c r="G6985" s="25"/>
    </row>
    <row r="6986" spans="1:7" x14ac:dyDescent="0.25">
      <c r="A6986" t="s">
        <v>7116</v>
      </c>
      <c r="B6986">
        <v>35.01</v>
      </c>
      <c r="C6986">
        <v>37.89</v>
      </c>
      <c r="D6986">
        <v>37.89</v>
      </c>
      <c r="E6986">
        <f t="shared" si="108"/>
        <v>37.89</v>
      </c>
      <c r="F6986">
        <v>19.079999999999998</v>
      </c>
      <c r="G6986" s="25"/>
    </row>
    <row r="6987" spans="1:7" x14ac:dyDescent="0.25">
      <c r="A6987" t="s">
        <v>7117</v>
      </c>
      <c r="B6987">
        <v>57.06</v>
      </c>
      <c r="C6987">
        <v>61.46</v>
      </c>
      <c r="D6987">
        <v>61.46</v>
      </c>
      <c r="E6987">
        <f t="shared" si="108"/>
        <v>61.46</v>
      </c>
      <c r="F6987">
        <v>32.380000000000003</v>
      </c>
      <c r="G6987" s="25"/>
    </row>
    <row r="6988" spans="1:7" x14ac:dyDescent="0.25">
      <c r="A6988" t="s">
        <v>7118</v>
      </c>
      <c r="B6988">
        <v>18.47</v>
      </c>
      <c r="C6988">
        <v>19.79</v>
      </c>
      <c r="D6988">
        <v>20.14</v>
      </c>
      <c r="E6988">
        <f t="shared" si="108"/>
        <v>19.965</v>
      </c>
      <c r="F6988">
        <v>9.35</v>
      </c>
      <c r="G6988" s="25"/>
    </row>
    <row r="6989" spans="1:7" x14ac:dyDescent="0.25">
      <c r="A6989" t="s">
        <v>7119</v>
      </c>
      <c r="B6989">
        <v>0</v>
      </c>
      <c r="C6989">
        <v>0</v>
      </c>
      <c r="D6989">
        <v>0</v>
      </c>
      <c r="E6989">
        <f t="shared" si="108"/>
        <v>0</v>
      </c>
      <c r="F6989">
        <v>0</v>
      </c>
      <c r="G6989" s="25"/>
    </row>
    <row r="6990" spans="1:7" x14ac:dyDescent="0.25">
      <c r="A6990" t="s">
        <v>7120</v>
      </c>
      <c r="B6990">
        <v>0</v>
      </c>
      <c r="C6990">
        <v>0</v>
      </c>
      <c r="D6990">
        <v>0</v>
      </c>
      <c r="E6990">
        <f t="shared" ref="E6990:E7053" si="109">(C6990+D6990)/2</f>
        <v>0</v>
      </c>
      <c r="F6990">
        <v>0</v>
      </c>
      <c r="G6990" s="25"/>
    </row>
    <row r="6991" spans="1:7" x14ac:dyDescent="0.25">
      <c r="A6991" t="s">
        <v>7121</v>
      </c>
      <c r="B6991">
        <v>0</v>
      </c>
      <c r="C6991">
        <v>0</v>
      </c>
      <c r="D6991">
        <v>0</v>
      </c>
      <c r="E6991">
        <f t="shared" si="109"/>
        <v>0</v>
      </c>
      <c r="F6991">
        <v>0</v>
      </c>
      <c r="G6991" s="25"/>
    </row>
    <row r="6992" spans="1:7" x14ac:dyDescent="0.25">
      <c r="A6992" t="s">
        <v>7122</v>
      </c>
      <c r="B6992">
        <v>0</v>
      </c>
      <c r="C6992">
        <v>0</v>
      </c>
      <c r="D6992">
        <v>0</v>
      </c>
      <c r="E6992">
        <f t="shared" si="109"/>
        <v>0</v>
      </c>
      <c r="F6992">
        <v>0</v>
      </c>
      <c r="G6992" s="25"/>
    </row>
    <row r="6993" spans="1:7" x14ac:dyDescent="0.25">
      <c r="A6993" t="s">
        <v>7123</v>
      </c>
      <c r="B6993">
        <v>0</v>
      </c>
      <c r="C6993">
        <v>0</v>
      </c>
      <c r="D6993">
        <v>0</v>
      </c>
      <c r="E6993">
        <f t="shared" si="109"/>
        <v>0</v>
      </c>
      <c r="F6993">
        <v>0</v>
      </c>
      <c r="G6993" s="25"/>
    </row>
    <row r="6994" spans="1:7" x14ac:dyDescent="0.25">
      <c r="A6994" t="s">
        <v>7124</v>
      </c>
      <c r="B6994">
        <v>0</v>
      </c>
      <c r="C6994">
        <v>0</v>
      </c>
      <c r="D6994">
        <v>0</v>
      </c>
      <c r="E6994">
        <f t="shared" si="109"/>
        <v>0</v>
      </c>
      <c r="F6994">
        <v>0</v>
      </c>
      <c r="G6994" s="25"/>
    </row>
    <row r="6995" spans="1:7" x14ac:dyDescent="0.25">
      <c r="A6995" t="s">
        <v>7125</v>
      </c>
      <c r="B6995">
        <v>0</v>
      </c>
      <c r="C6995">
        <v>0</v>
      </c>
      <c r="D6995">
        <v>0</v>
      </c>
      <c r="E6995">
        <f t="shared" si="109"/>
        <v>0</v>
      </c>
      <c r="F6995">
        <v>0</v>
      </c>
      <c r="G6995" s="25"/>
    </row>
    <row r="6996" spans="1:7" x14ac:dyDescent="0.25">
      <c r="A6996" t="s">
        <v>7126</v>
      </c>
      <c r="B6996">
        <v>0</v>
      </c>
      <c r="C6996">
        <v>0</v>
      </c>
      <c r="D6996">
        <v>0</v>
      </c>
      <c r="E6996">
        <f t="shared" si="109"/>
        <v>0</v>
      </c>
      <c r="F6996">
        <v>0</v>
      </c>
      <c r="G6996" s="25"/>
    </row>
    <row r="6997" spans="1:7" x14ac:dyDescent="0.25">
      <c r="A6997" t="s">
        <v>7127</v>
      </c>
      <c r="B6997">
        <v>0</v>
      </c>
      <c r="C6997">
        <v>0</v>
      </c>
      <c r="D6997">
        <v>0</v>
      </c>
      <c r="E6997">
        <f t="shared" si="109"/>
        <v>0</v>
      </c>
      <c r="F6997">
        <v>0</v>
      </c>
      <c r="G6997" s="25"/>
    </row>
    <row r="6998" spans="1:7" x14ac:dyDescent="0.25">
      <c r="A6998" t="s">
        <v>7128</v>
      </c>
      <c r="B6998">
        <v>0</v>
      </c>
      <c r="C6998">
        <v>0</v>
      </c>
      <c r="D6998">
        <v>0</v>
      </c>
      <c r="E6998">
        <f t="shared" si="109"/>
        <v>0</v>
      </c>
      <c r="F6998">
        <v>0</v>
      </c>
      <c r="G6998" s="25"/>
    </row>
    <row r="6999" spans="1:7" x14ac:dyDescent="0.25">
      <c r="A6999" t="s">
        <v>7129</v>
      </c>
      <c r="B6999">
        <v>0</v>
      </c>
      <c r="C6999">
        <v>0</v>
      </c>
      <c r="D6999">
        <v>0</v>
      </c>
      <c r="E6999">
        <f t="shared" si="109"/>
        <v>0</v>
      </c>
      <c r="F6999">
        <v>0</v>
      </c>
      <c r="G6999" s="25"/>
    </row>
    <row r="7000" spans="1:7" x14ac:dyDescent="0.25">
      <c r="A7000" t="s">
        <v>7130</v>
      </c>
      <c r="B7000">
        <v>0</v>
      </c>
      <c r="C7000">
        <v>0</v>
      </c>
      <c r="D7000">
        <v>0</v>
      </c>
      <c r="E7000">
        <f t="shared" si="109"/>
        <v>0</v>
      </c>
      <c r="F7000">
        <v>0</v>
      </c>
      <c r="G7000" s="25"/>
    </row>
    <row r="7001" spans="1:7" x14ac:dyDescent="0.25">
      <c r="A7001" t="s">
        <v>7131</v>
      </c>
      <c r="B7001">
        <v>0</v>
      </c>
      <c r="C7001">
        <v>0</v>
      </c>
      <c r="D7001">
        <v>0</v>
      </c>
      <c r="E7001">
        <f t="shared" si="109"/>
        <v>0</v>
      </c>
      <c r="F7001">
        <v>0</v>
      </c>
      <c r="G7001" s="25"/>
    </row>
    <row r="7002" spans="1:7" x14ac:dyDescent="0.25">
      <c r="A7002" t="s">
        <v>7132</v>
      </c>
      <c r="B7002">
        <v>0</v>
      </c>
      <c r="C7002">
        <v>0</v>
      </c>
      <c r="D7002">
        <v>0</v>
      </c>
      <c r="E7002">
        <f t="shared" si="109"/>
        <v>0</v>
      </c>
      <c r="F7002">
        <v>0</v>
      </c>
      <c r="G7002" s="25"/>
    </row>
    <row r="7003" spans="1:7" x14ac:dyDescent="0.25">
      <c r="A7003" t="s">
        <v>7133</v>
      </c>
      <c r="B7003">
        <v>0</v>
      </c>
      <c r="C7003">
        <v>0</v>
      </c>
      <c r="D7003">
        <v>0</v>
      </c>
      <c r="E7003">
        <f t="shared" si="109"/>
        <v>0</v>
      </c>
      <c r="F7003">
        <v>0</v>
      </c>
      <c r="G7003" s="25"/>
    </row>
    <row r="7004" spans="1:7" x14ac:dyDescent="0.25">
      <c r="A7004" t="s">
        <v>7134</v>
      </c>
      <c r="B7004">
        <v>78.680000000000007</v>
      </c>
      <c r="C7004">
        <v>77.92</v>
      </c>
      <c r="D7004">
        <v>52.68</v>
      </c>
      <c r="E7004">
        <f t="shared" si="109"/>
        <v>65.3</v>
      </c>
      <c r="F7004">
        <v>64.28</v>
      </c>
      <c r="G7004" s="25"/>
    </row>
    <row r="7005" spans="1:7" x14ac:dyDescent="0.25">
      <c r="A7005" t="s">
        <v>7135</v>
      </c>
      <c r="B7005">
        <v>53.05</v>
      </c>
      <c r="C7005">
        <v>57.18</v>
      </c>
      <c r="D7005">
        <v>57.18</v>
      </c>
      <c r="E7005">
        <f t="shared" si="109"/>
        <v>57.18</v>
      </c>
      <c r="F7005">
        <v>29.93</v>
      </c>
      <c r="G7005" s="25"/>
    </row>
    <row r="7006" spans="1:7" x14ac:dyDescent="0.25">
      <c r="A7006" t="s">
        <v>7136</v>
      </c>
      <c r="B7006">
        <v>48.42</v>
      </c>
      <c r="C7006">
        <v>52.23</v>
      </c>
      <c r="D7006">
        <v>52.23</v>
      </c>
      <c r="E7006">
        <f t="shared" si="109"/>
        <v>52.23</v>
      </c>
      <c r="F7006">
        <v>27.13</v>
      </c>
      <c r="G7006" s="25"/>
    </row>
    <row r="7007" spans="1:7" x14ac:dyDescent="0.25">
      <c r="A7007" t="s">
        <v>7137</v>
      </c>
      <c r="B7007">
        <v>47.45</v>
      </c>
      <c r="C7007">
        <v>51.2</v>
      </c>
      <c r="D7007">
        <v>51.2</v>
      </c>
      <c r="E7007">
        <f t="shared" si="109"/>
        <v>51.2</v>
      </c>
      <c r="F7007">
        <v>26.55</v>
      </c>
      <c r="G7007" s="25"/>
    </row>
    <row r="7008" spans="1:7" x14ac:dyDescent="0.25">
      <c r="A7008" t="s">
        <v>7138</v>
      </c>
      <c r="B7008">
        <v>98.72</v>
      </c>
      <c r="C7008">
        <v>105.9</v>
      </c>
      <c r="D7008">
        <v>105.9</v>
      </c>
      <c r="E7008">
        <f t="shared" si="109"/>
        <v>105.9</v>
      </c>
      <c r="F7008">
        <v>58.06</v>
      </c>
      <c r="G7008" s="25"/>
    </row>
    <row r="7009" spans="1:7" x14ac:dyDescent="0.25">
      <c r="A7009" t="s">
        <v>7139</v>
      </c>
      <c r="B7009">
        <v>93.91</v>
      </c>
      <c r="C7009">
        <v>100.77</v>
      </c>
      <c r="D7009">
        <v>100.77</v>
      </c>
      <c r="E7009">
        <f t="shared" si="109"/>
        <v>100.77</v>
      </c>
      <c r="F7009">
        <v>55.07</v>
      </c>
      <c r="G7009" s="25"/>
    </row>
    <row r="7010" spans="1:7" x14ac:dyDescent="0.25">
      <c r="A7010" t="s">
        <v>7140</v>
      </c>
      <c r="B7010">
        <v>106.81</v>
      </c>
      <c r="C7010">
        <v>110.24</v>
      </c>
      <c r="D7010">
        <v>112.25</v>
      </c>
      <c r="E7010">
        <f t="shared" si="109"/>
        <v>111.245</v>
      </c>
      <c r="F7010">
        <v>65.41</v>
      </c>
      <c r="G7010" s="25"/>
    </row>
    <row r="7011" spans="1:7" x14ac:dyDescent="0.25">
      <c r="A7011" t="s">
        <v>7141</v>
      </c>
      <c r="B7011">
        <v>111.38</v>
      </c>
      <c r="C7011">
        <v>93.79</v>
      </c>
      <c r="D7011">
        <v>110.62</v>
      </c>
      <c r="E7011">
        <f t="shared" si="109"/>
        <v>102.20500000000001</v>
      </c>
      <c r="F7011">
        <v>78.760000000000005</v>
      </c>
      <c r="G7011" s="25"/>
    </row>
    <row r="7012" spans="1:7" x14ac:dyDescent="0.25">
      <c r="A7012" t="s">
        <v>7142</v>
      </c>
      <c r="B7012">
        <v>4.67</v>
      </c>
      <c r="C7012">
        <v>5.14</v>
      </c>
      <c r="D7012">
        <v>5.26</v>
      </c>
      <c r="E7012">
        <f t="shared" si="109"/>
        <v>5.1999999999999993</v>
      </c>
      <c r="F7012">
        <v>1.62</v>
      </c>
      <c r="G7012" s="25"/>
    </row>
    <row r="7013" spans="1:7" x14ac:dyDescent="0.25">
      <c r="A7013" t="s">
        <v>7143</v>
      </c>
      <c r="B7013">
        <v>0</v>
      </c>
      <c r="C7013">
        <v>0</v>
      </c>
      <c r="D7013">
        <v>0</v>
      </c>
      <c r="E7013">
        <f t="shared" si="109"/>
        <v>0</v>
      </c>
      <c r="F7013">
        <v>0</v>
      </c>
      <c r="G7013" s="25"/>
    </row>
    <row r="7014" spans="1:7" x14ac:dyDescent="0.25">
      <c r="A7014" t="s">
        <v>7144</v>
      </c>
      <c r="B7014">
        <v>0</v>
      </c>
      <c r="C7014">
        <v>0</v>
      </c>
      <c r="D7014">
        <v>0</v>
      </c>
      <c r="E7014">
        <f t="shared" si="109"/>
        <v>0</v>
      </c>
      <c r="F7014">
        <v>0</v>
      </c>
      <c r="G7014" s="25"/>
    </row>
    <row r="7015" spans="1:7" x14ac:dyDescent="0.25">
      <c r="A7015" t="s">
        <v>7145</v>
      </c>
      <c r="B7015">
        <v>0</v>
      </c>
      <c r="C7015">
        <v>0</v>
      </c>
      <c r="D7015">
        <v>0</v>
      </c>
      <c r="E7015">
        <f t="shared" si="109"/>
        <v>0</v>
      </c>
      <c r="F7015">
        <v>0</v>
      </c>
      <c r="G7015" s="25"/>
    </row>
    <row r="7016" spans="1:7" x14ac:dyDescent="0.25">
      <c r="A7016" t="s">
        <v>7146</v>
      </c>
      <c r="B7016">
        <v>0</v>
      </c>
      <c r="C7016">
        <v>0</v>
      </c>
      <c r="D7016">
        <v>0</v>
      </c>
      <c r="E7016">
        <f t="shared" si="109"/>
        <v>0</v>
      </c>
      <c r="F7016">
        <v>0</v>
      </c>
      <c r="G7016" s="25"/>
    </row>
    <row r="7017" spans="1:7" x14ac:dyDescent="0.25">
      <c r="A7017" t="s">
        <v>7147</v>
      </c>
      <c r="B7017">
        <v>0</v>
      </c>
      <c r="C7017">
        <v>0</v>
      </c>
      <c r="D7017">
        <v>0</v>
      </c>
      <c r="E7017">
        <f t="shared" si="109"/>
        <v>0</v>
      </c>
      <c r="F7017">
        <v>0</v>
      </c>
      <c r="G7017" s="25"/>
    </row>
    <row r="7018" spans="1:7" x14ac:dyDescent="0.25">
      <c r="A7018" t="s">
        <v>7148</v>
      </c>
      <c r="B7018">
        <v>0</v>
      </c>
      <c r="C7018">
        <v>0</v>
      </c>
      <c r="D7018">
        <v>0</v>
      </c>
      <c r="E7018">
        <f t="shared" si="109"/>
        <v>0</v>
      </c>
      <c r="F7018">
        <v>0</v>
      </c>
      <c r="G7018" s="25"/>
    </row>
    <row r="7019" spans="1:7" x14ac:dyDescent="0.25">
      <c r="A7019" t="s">
        <v>7149</v>
      </c>
      <c r="B7019">
        <v>0</v>
      </c>
      <c r="C7019">
        <v>0</v>
      </c>
      <c r="D7019">
        <v>0</v>
      </c>
      <c r="E7019">
        <f t="shared" si="109"/>
        <v>0</v>
      </c>
      <c r="F7019">
        <v>0</v>
      </c>
      <c r="G7019" s="25"/>
    </row>
    <row r="7020" spans="1:7" x14ac:dyDescent="0.25">
      <c r="A7020" t="s">
        <v>7150</v>
      </c>
      <c r="B7020">
        <v>0</v>
      </c>
      <c r="C7020">
        <v>0</v>
      </c>
      <c r="D7020">
        <v>0</v>
      </c>
      <c r="E7020">
        <f t="shared" si="109"/>
        <v>0</v>
      </c>
      <c r="F7020">
        <v>0</v>
      </c>
      <c r="G7020" s="25"/>
    </row>
    <row r="7021" spans="1:7" x14ac:dyDescent="0.25">
      <c r="A7021" t="s">
        <v>7151</v>
      </c>
      <c r="B7021">
        <v>0</v>
      </c>
      <c r="C7021">
        <v>0</v>
      </c>
      <c r="D7021">
        <v>0</v>
      </c>
      <c r="E7021">
        <f t="shared" si="109"/>
        <v>0</v>
      </c>
      <c r="F7021">
        <v>0</v>
      </c>
      <c r="G7021" s="25"/>
    </row>
    <row r="7022" spans="1:7" x14ac:dyDescent="0.25">
      <c r="A7022" t="s">
        <v>7152</v>
      </c>
      <c r="B7022">
        <v>0</v>
      </c>
      <c r="C7022">
        <v>0</v>
      </c>
      <c r="D7022">
        <v>0</v>
      </c>
      <c r="E7022">
        <f t="shared" si="109"/>
        <v>0</v>
      </c>
      <c r="F7022">
        <v>0</v>
      </c>
      <c r="G7022" s="25"/>
    </row>
    <row r="7023" spans="1:7" x14ac:dyDescent="0.25">
      <c r="A7023" t="s">
        <v>7153</v>
      </c>
      <c r="B7023">
        <v>0</v>
      </c>
      <c r="C7023">
        <v>0</v>
      </c>
      <c r="D7023">
        <v>0</v>
      </c>
      <c r="E7023">
        <f t="shared" si="109"/>
        <v>0</v>
      </c>
      <c r="F7023">
        <v>0</v>
      </c>
      <c r="G7023" s="25"/>
    </row>
    <row r="7024" spans="1:7" x14ac:dyDescent="0.25">
      <c r="A7024" t="s">
        <v>7154</v>
      </c>
      <c r="B7024">
        <v>0</v>
      </c>
      <c r="C7024">
        <v>0</v>
      </c>
      <c r="D7024">
        <v>0</v>
      </c>
      <c r="E7024">
        <f t="shared" si="109"/>
        <v>0</v>
      </c>
      <c r="F7024">
        <v>0</v>
      </c>
      <c r="G7024" s="25"/>
    </row>
    <row r="7025" spans="1:7" x14ac:dyDescent="0.25">
      <c r="A7025" t="s">
        <v>7155</v>
      </c>
      <c r="B7025">
        <v>0</v>
      </c>
      <c r="C7025">
        <v>0</v>
      </c>
      <c r="D7025">
        <v>0</v>
      </c>
      <c r="E7025">
        <f t="shared" si="109"/>
        <v>0</v>
      </c>
      <c r="F7025">
        <v>0</v>
      </c>
      <c r="G7025" s="25"/>
    </row>
    <row r="7026" spans="1:7" x14ac:dyDescent="0.25">
      <c r="A7026" t="s">
        <v>7156</v>
      </c>
      <c r="B7026">
        <v>0</v>
      </c>
      <c r="C7026">
        <v>0</v>
      </c>
      <c r="D7026">
        <v>0</v>
      </c>
      <c r="E7026">
        <f t="shared" si="109"/>
        <v>0</v>
      </c>
      <c r="F7026">
        <v>0</v>
      </c>
      <c r="G7026" s="25"/>
    </row>
    <row r="7027" spans="1:7" x14ac:dyDescent="0.25">
      <c r="A7027" t="s">
        <v>7157</v>
      </c>
      <c r="B7027">
        <v>0</v>
      </c>
      <c r="C7027">
        <v>0</v>
      </c>
      <c r="D7027">
        <v>0</v>
      </c>
      <c r="E7027">
        <f t="shared" si="109"/>
        <v>0</v>
      </c>
      <c r="F7027">
        <v>0</v>
      </c>
      <c r="G7027" s="25"/>
    </row>
    <row r="7028" spans="1:7" x14ac:dyDescent="0.25">
      <c r="A7028" t="s">
        <v>7158</v>
      </c>
      <c r="B7028">
        <v>58.28</v>
      </c>
      <c r="C7028">
        <v>59.38</v>
      </c>
      <c r="D7028">
        <v>46.65</v>
      </c>
      <c r="E7028">
        <f t="shared" si="109"/>
        <v>53.015000000000001</v>
      </c>
      <c r="F7028">
        <v>42.34</v>
      </c>
      <c r="G7028" s="25"/>
    </row>
    <row r="7029" spans="1:7" x14ac:dyDescent="0.25">
      <c r="A7029" t="s">
        <v>7159</v>
      </c>
      <c r="B7029">
        <v>100.42</v>
      </c>
      <c r="C7029">
        <v>102.53</v>
      </c>
      <c r="D7029">
        <v>94.05</v>
      </c>
      <c r="E7029">
        <f t="shared" si="109"/>
        <v>98.289999999999992</v>
      </c>
      <c r="F7029">
        <v>65.989999999999995</v>
      </c>
      <c r="G7029" s="25"/>
    </row>
    <row r="7030" spans="1:7" x14ac:dyDescent="0.25">
      <c r="A7030" t="s">
        <v>7160</v>
      </c>
      <c r="B7030">
        <v>80.83</v>
      </c>
      <c r="C7030">
        <v>86.83</v>
      </c>
      <c r="D7030">
        <v>86.83</v>
      </c>
      <c r="E7030">
        <f t="shared" si="109"/>
        <v>86.83</v>
      </c>
      <c r="F7030">
        <v>46.97</v>
      </c>
      <c r="G7030" s="25"/>
    </row>
    <row r="7031" spans="1:7" x14ac:dyDescent="0.25">
      <c r="A7031" t="s">
        <v>7161</v>
      </c>
      <c r="B7031">
        <v>252.75</v>
      </c>
      <c r="C7031">
        <v>224.59</v>
      </c>
      <c r="D7031">
        <v>211.9</v>
      </c>
      <c r="E7031">
        <f t="shared" si="109"/>
        <v>218.245</v>
      </c>
      <c r="F7031">
        <v>194.07</v>
      </c>
      <c r="G7031" s="25"/>
    </row>
    <row r="7032" spans="1:7" x14ac:dyDescent="0.25">
      <c r="A7032" t="s">
        <v>7162</v>
      </c>
      <c r="B7032">
        <v>63.23</v>
      </c>
      <c r="C7032">
        <v>68.05</v>
      </c>
      <c r="D7032">
        <v>68.05</v>
      </c>
      <c r="E7032">
        <f t="shared" si="109"/>
        <v>68.05</v>
      </c>
      <c r="F7032">
        <v>36.15</v>
      </c>
      <c r="G7032" s="25"/>
    </row>
    <row r="7033" spans="1:7" x14ac:dyDescent="0.25">
      <c r="A7033" t="s">
        <v>7163</v>
      </c>
      <c r="B7033">
        <v>74.05</v>
      </c>
      <c r="C7033">
        <v>79.599999999999994</v>
      </c>
      <c r="D7033">
        <v>79.599999999999994</v>
      </c>
      <c r="E7033">
        <f t="shared" si="109"/>
        <v>79.599999999999994</v>
      </c>
      <c r="F7033">
        <v>42.78</v>
      </c>
      <c r="G7033" s="25"/>
    </row>
    <row r="7034" spans="1:7" x14ac:dyDescent="0.25">
      <c r="A7034" t="s">
        <v>7164</v>
      </c>
      <c r="B7034">
        <v>101.46</v>
      </c>
      <c r="C7034">
        <v>106.64</v>
      </c>
      <c r="D7034">
        <v>107.66</v>
      </c>
      <c r="E7034">
        <f t="shared" si="109"/>
        <v>107.15</v>
      </c>
      <c r="F7034">
        <v>60.94</v>
      </c>
      <c r="G7034" s="25"/>
    </row>
    <row r="7035" spans="1:7" x14ac:dyDescent="0.25">
      <c r="A7035" t="s">
        <v>7165</v>
      </c>
      <c r="B7035">
        <v>14.54</v>
      </c>
      <c r="C7035">
        <v>15.91</v>
      </c>
      <c r="D7035">
        <v>15.91</v>
      </c>
      <c r="E7035">
        <f t="shared" si="109"/>
        <v>15.91</v>
      </c>
      <c r="F7035">
        <v>7.1</v>
      </c>
      <c r="G7035" s="25"/>
    </row>
    <row r="7036" spans="1:7" x14ac:dyDescent="0.25">
      <c r="A7036" t="s">
        <v>7166</v>
      </c>
      <c r="B7036">
        <v>17.649999999999999</v>
      </c>
      <c r="C7036">
        <v>18.93</v>
      </c>
      <c r="D7036">
        <v>19.260000000000002</v>
      </c>
      <c r="E7036">
        <f t="shared" si="109"/>
        <v>19.094999999999999</v>
      </c>
      <c r="F7036">
        <v>8.8800000000000008</v>
      </c>
      <c r="G7036" s="25"/>
    </row>
    <row r="7037" spans="1:7" x14ac:dyDescent="0.25">
      <c r="A7037" t="s">
        <v>7167</v>
      </c>
      <c r="B7037">
        <v>0</v>
      </c>
      <c r="C7037">
        <v>0</v>
      </c>
      <c r="D7037">
        <v>0</v>
      </c>
      <c r="E7037">
        <f t="shared" si="109"/>
        <v>0</v>
      </c>
      <c r="F7037">
        <v>0</v>
      </c>
      <c r="G7037" s="25"/>
    </row>
    <row r="7038" spans="1:7" x14ac:dyDescent="0.25">
      <c r="A7038" t="s">
        <v>7168</v>
      </c>
      <c r="B7038">
        <v>0</v>
      </c>
      <c r="C7038">
        <v>0</v>
      </c>
      <c r="D7038">
        <v>0</v>
      </c>
      <c r="E7038">
        <f t="shared" si="109"/>
        <v>0</v>
      </c>
      <c r="F7038">
        <v>0</v>
      </c>
      <c r="G7038" s="25"/>
    </row>
    <row r="7039" spans="1:7" x14ac:dyDescent="0.25">
      <c r="A7039" t="s">
        <v>7169</v>
      </c>
      <c r="B7039">
        <v>0</v>
      </c>
      <c r="C7039">
        <v>0</v>
      </c>
      <c r="D7039">
        <v>0</v>
      </c>
      <c r="E7039">
        <f t="shared" si="109"/>
        <v>0</v>
      </c>
      <c r="F7039">
        <v>0</v>
      </c>
      <c r="G7039" s="25"/>
    </row>
    <row r="7040" spans="1:7" x14ac:dyDescent="0.25">
      <c r="A7040" t="s">
        <v>7170</v>
      </c>
      <c r="B7040">
        <v>0</v>
      </c>
      <c r="C7040">
        <v>0</v>
      </c>
      <c r="D7040">
        <v>0</v>
      </c>
      <c r="E7040">
        <f t="shared" si="109"/>
        <v>0</v>
      </c>
      <c r="F7040">
        <v>0</v>
      </c>
      <c r="G7040" s="25"/>
    </row>
    <row r="7041" spans="1:7" x14ac:dyDescent="0.25">
      <c r="A7041" t="s">
        <v>7171</v>
      </c>
      <c r="B7041">
        <v>0</v>
      </c>
      <c r="C7041">
        <v>0</v>
      </c>
      <c r="D7041">
        <v>0</v>
      </c>
      <c r="E7041">
        <f t="shared" si="109"/>
        <v>0</v>
      </c>
      <c r="F7041">
        <v>0</v>
      </c>
      <c r="G7041" s="25"/>
    </row>
    <row r="7042" spans="1:7" x14ac:dyDescent="0.25">
      <c r="A7042" t="s">
        <v>7172</v>
      </c>
      <c r="B7042">
        <v>0</v>
      </c>
      <c r="C7042">
        <v>0</v>
      </c>
      <c r="D7042">
        <v>0</v>
      </c>
      <c r="E7042">
        <f t="shared" si="109"/>
        <v>0</v>
      </c>
      <c r="F7042">
        <v>0</v>
      </c>
      <c r="G7042" s="25"/>
    </row>
    <row r="7043" spans="1:7" x14ac:dyDescent="0.25">
      <c r="A7043" t="s">
        <v>7173</v>
      </c>
      <c r="B7043">
        <v>0</v>
      </c>
      <c r="C7043">
        <v>0</v>
      </c>
      <c r="D7043">
        <v>0</v>
      </c>
      <c r="E7043">
        <f t="shared" si="109"/>
        <v>0</v>
      </c>
      <c r="F7043">
        <v>0</v>
      </c>
      <c r="G7043" s="25"/>
    </row>
    <row r="7044" spans="1:7" x14ac:dyDescent="0.25">
      <c r="A7044" t="s">
        <v>7174</v>
      </c>
      <c r="B7044">
        <v>0</v>
      </c>
      <c r="C7044">
        <v>0</v>
      </c>
      <c r="D7044">
        <v>0</v>
      </c>
      <c r="E7044">
        <f t="shared" si="109"/>
        <v>0</v>
      </c>
      <c r="F7044">
        <v>0</v>
      </c>
      <c r="G7044" s="25"/>
    </row>
    <row r="7045" spans="1:7" x14ac:dyDescent="0.25">
      <c r="A7045" t="s">
        <v>7175</v>
      </c>
      <c r="B7045">
        <v>0</v>
      </c>
      <c r="C7045">
        <v>0</v>
      </c>
      <c r="D7045">
        <v>0</v>
      </c>
      <c r="E7045">
        <f t="shared" si="109"/>
        <v>0</v>
      </c>
      <c r="F7045">
        <v>0</v>
      </c>
      <c r="G7045" s="25"/>
    </row>
    <row r="7046" spans="1:7" x14ac:dyDescent="0.25">
      <c r="A7046" t="s">
        <v>7176</v>
      </c>
      <c r="B7046">
        <v>0</v>
      </c>
      <c r="C7046">
        <v>0</v>
      </c>
      <c r="D7046">
        <v>0</v>
      </c>
      <c r="E7046">
        <f t="shared" si="109"/>
        <v>0</v>
      </c>
      <c r="F7046">
        <v>0</v>
      </c>
      <c r="G7046" s="25"/>
    </row>
    <row r="7047" spans="1:7" x14ac:dyDescent="0.25">
      <c r="A7047" t="s">
        <v>7177</v>
      </c>
      <c r="B7047">
        <v>0</v>
      </c>
      <c r="C7047">
        <v>0</v>
      </c>
      <c r="D7047">
        <v>0</v>
      </c>
      <c r="E7047">
        <f t="shared" si="109"/>
        <v>0</v>
      </c>
      <c r="F7047">
        <v>0</v>
      </c>
      <c r="G7047" s="25"/>
    </row>
    <row r="7048" spans="1:7" x14ac:dyDescent="0.25">
      <c r="A7048" t="s">
        <v>7178</v>
      </c>
      <c r="B7048">
        <v>0</v>
      </c>
      <c r="C7048">
        <v>0</v>
      </c>
      <c r="D7048">
        <v>0</v>
      </c>
      <c r="E7048">
        <f t="shared" si="109"/>
        <v>0</v>
      </c>
      <c r="F7048">
        <v>0</v>
      </c>
      <c r="G7048" s="25"/>
    </row>
    <row r="7049" spans="1:7" x14ac:dyDescent="0.25">
      <c r="A7049" t="s">
        <v>7179</v>
      </c>
      <c r="B7049">
        <v>0</v>
      </c>
      <c r="C7049">
        <v>0</v>
      </c>
      <c r="D7049">
        <v>0</v>
      </c>
      <c r="E7049">
        <f t="shared" si="109"/>
        <v>0</v>
      </c>
      <c r="F7049">
        <v>0</v>
      </c>
      <c r="G7049" s="25"/>
    </row>
    <row r="7050" spans="1:7" x14ac:dyDescent="0.25">
      <c r="A7050" t="s">
        <v>7180</v>
      </c>
      <c r="B7050">
        <v>0</v>
      </c>
      <c r="C7050">
        <v>0</v>
      </c>
      <c r="D7050">
        <v>0</v>
      </c>
      <c r="E7050">
        <f t="shared" si="109"/>
        <v>0</v>
      </c>
      <c r="F7050">
        <v>0</v>
      </c>
      <c r="G7050" s="25"/>
    </row>
    <row r="7051" spans="1:7" x14ac:dyDescent="0.25">
      <c r="A7051" t="s">
        <v>7181</v>
      </c>
      <c r="B7051">
        <v>0</v>
      </c>
      <c r="C7051">
        <v>0</v>
      </c>
      <c r="D7051">
        <v>0</v>
      </c>
      <c r="E7051">
        <f t="shared" si="109"/>
        <v>0</v>
      </c>
      <c r="F7051">
        <v>0</v>
      </c>
      <c r="G7051" s="25"/>
    </row>
    <row r="7052" spans="1:7" x14ac:dyDescent="0.25">
      <c r="A7052" t="s">
        <v>7182</v>
      </c>
      <c r="B7052">
        <v>112.2</v>
      </c>
      <c r="C7052">
        <v>104.74</v>
      </c>
      <c r="D7052">
        <v>52.64</v>
      </c>
      <c r="E7052">
        <f t="shared" si="109"/>
        <v>78.69</v>
      </c>
      <c r="F7052">
        <v>109.32</v>
      </c>
      <c r="G7052" s="25"/>
    </row>
    <row r="7053" spans="1:7" x14ac:dyDescent="0.25">
      <c r="A7053" t="s">
        <v>7183</v>
      </c>
      <c r="B7053">
        <v>217.75</v>
      </c>
      <c r="C7053">
        <v>187.02</v>
      </c>
      <c r="D7053">
        <v>114.21</v>
      </c>
      <c r="E7053">
        <f t="shared" si="109"/>
        <v>150.61500000000001</v>
      </c>
      <c r="F7053">
        <v>195.96</v>
      </c>
      <c r="G7053" s="25"/>
    </row>
    <row r="7054" spans="1:7" x14ac:dyDescent="0.25">
      <c r="A7054" t="s">
        <v>7184</v>
      </c>
      <c r="B7054">
        <v>112.6</v>
      </c>
      <c r="C7054">
        <v>118.23</v>
      </c>
      <c r="D7054">
        <v>116.37</v>
      </c>
      <c r="E7054">
        <f t="shared" ref="E7054:E7117" si="110">(C7054+D7054)/2</f>
        <v>117.30000000000001</v>
      </c>
      <c r="F7054">
        <v>69.08</v>
      </c>
      <c r="G7054" s="25"/>
    </row>
    <row r="7055" spans="1:7" x14ac:dyDescent="0.25">
      <c r="A7055" t="s">
        <v>7185</v>
      </c>
      <c r="B7055">
        <v>238.19</v>
      </c>
      <c r="C7055">
        <v>215.38</v>
      </c>
      <c r="D7055">
        <v>204.53</v>
      </c>
      <c r="E7055">
        <f t="shared" si="110"/>
        <v>209.95499999999998</v>
      </c>
      <c r="F7055">
        <v>179.18</v>
      </c>
      <c r="G7055" s="25"/>
    </row>
    <row r="7056" spans="1:7" x14ac:dyDescent="0.25">
      <c r="A7056" t="s">
        <v>7186</v>
      </c>
      <c r="B7056">
        <v>507.05</v>
      </c>
      <c r="C7056">
        <v>319.29000000000002</v>
      </c>
      <c r="D7056">
        <v>325.08999999999997</v>
      </c>
      <c r="E7056">
        <f t="shared" si="110"/>
        <v>322.19</v>
      </c>
      <c r="F7056">
        <v>483.55</v>
      </c>
      <c r="G7056" s="25"/>
    </row>
    <row r="7057" spans="1:7" x14ac:dyDescent="0.25">
      <c r="A7057" t="s">
        <v>7187</v>
      </c>
      <c r="B7057">
        <v>448.95</v>
      </c>
      <c r="C7057">
        <v>261.38</v>
      </c>
      <c r="D7057">
        <v>318.75</v>
      </c>
      <c r="E7057">
        <f t="shared" si="110"/>
        <v>290.065</v>
      </c>
      <c r="F7057">
        <v>423.39</v>
      </c>
      <c r="G7057" s="25"/>
    </row>
    <row r="7058" spans="1:7" x14ac:dyDescent="0.25">
      <c r="A7058" t="s">
        <v>7188</v>
      </c>
      <c r="B7058">
        <v>491.32</v>
      </c>
      <c r="C7058">
        <v>185.82</v>
      </c>
      <c r="D7058">
        <v>345.9</v>
      </c>
      <c r="E7058">
        <f t="shared" si="110"/>
        <v>265.86</v>
      </c>
      <c r="F7058">
        <v>500.37</v>
      </c>
      <c r="G7058" s="25"/>
    </row>
    <row r="7059" spans="1:7" x14ac:dyDescent="0.25">
      <c r="A7059" t="s">
        <v>7189</v>
      </c>
      <c r="B7059">
        <v>86.27</v>
      </c>
      <c r="C7059">
        <v>81.08</v>
      </c>
      <c r="D7059">
        <v>88.6</v>
      </c>
      <c r="E7059">
        <f t="shared" si="110"/>
        <v>84.84</v>
      </c>
      <c r="F7059">
        <v>56.11</v>
      </c>
      <c r="G7059" s="25"/>
    </row>
    <row r="7060" spans="1:7" x14ac:dyDescent="0.25">
      <c r="A7060" t="s">
        <v>7190</v>
      </c>
      <c r="B7060">
        <v>59.41</v>
      </c>
      <c r="C7060">
        <v>36.94</v>
      </c>
      <c r="D7060">
        <v>59.17</v>
      </c>
      <c r="E7060">
        <f t="shared" si="110"/>
        <v>48.055</v>
      </c>
      <c r="F7060">
        <v>51.52</v>
      </c>
      <c r="G7060" s="25"/>
    </row>
    <row r="7061" spans="1:7" x14ac:dyDescent="0.25">
      <c r="A7061" t="s">
        <v>7191</v>
      </c>
      <c r="B7061">
        <v>0</v>
      </c>
      <c r="C7061">
        <v>0</v>
      </c>
      <c r="D7061">
        <v>0</v>
      </c>
      <c r="E7061">
        <f t="shared" si="110"/>
        <v>0</v>
      </c>
      <c r="F7061">
        <v>0</v>
      </c>
      <c r="G7061" s="25"/>
    </row>
    <row r="7062" spans="1:7" x14ac:dyDescent="0.25">
      <c r="A7062" t="s">
        <v>7192</v>
      </c>
      <c r="B7062">
        <v>0</v>
      </c>
      <c r="C7062">
        <v>0</v>
      </c>
      <c r="D7062">
        <v>0</v>
      </c>
      <c r="E7062">
        <f t="shared" si="110"/>
        <v>0</v>
      </c>
      <c r="F7062">
        <v>0</v>
      </c>
      <c r="G7062" s="25"/>
    </row>
    <row r="7063" spans="1:7" x14ac:dyDescent="0.25">
      <c r="A7063" t="s">
        <v>7193</v>
      </c>
      <c r="B7063">
        <v>0</v>
      </c>
      <c r="C7063">
        <v>0</v>
      </c>
      <c r="D7063">
        <v>0</v>
      </c>
      <c r="E7063">
        <f t="shared" si="110"/>
        <v>0</v>
      </c>
      <c r="F7063">
        <v>0</v>
      </c>
      <c r="G7063" s="25"/>
    </row>
    <row r="7064" spans="1:7" x14ac:dyDescent="0.25">
      <c r="A7064" t="s">
        <v>7194</v>
      </c>
      <c r="B7064">
        <v>0</v>
      </c>
      <c r="C7064">
        <v>0</v>
      </c>
      <c r="D7064">
        <v>0</v>
      </c>
      <c r="E7064">
        <f t="shared" si="110"/>
        <v>0</v>
      </c>
      <c r="F7064">
        <v>0</v>
      </c>
      <c r="G7064" s="25"/>
    </row>
    <row r="7065" spans="1:7" x14ac:dyDescent="0.25">
      <c r="A7065" t="s">
        <v>7195</v>
      </c>
      <c r="B7065">
        <v>0</v>
      </c>
      <c r="C7065">
        <v>0</v>
      </c>
      <c r="D7065">
        <v>0</v>
      </c>
      <c r="E7065">
        <f t="shared" si="110"/>
        <v>0</v>
      </c>
      <c r="F7065">
        <v>0</v>
      </c>
      <c r="G7065" s="25"/>
    </row>
    <row r="7066" spans="1:7" x14ac:dyDescent="0.25">
      <c r="A7066" t="s">
        <v>7196</v>
      </c>
      <c r="B7066">
        <v>0</v>
      </c>
      <c r="C7066">
        <v>0</v>
      </c>
      <c r="D7066">
        <v>0</v>
      </c>
      <c r="E7066">
        <f t="shared" si="110"/>
        <v>0</v>
      </c>
      <c r="F7066">
        <v>0</v>
      </c>
      <c r="G7066" s="25"/>
    </row>
    <row r="7067" spans="1:7" x14ac:dyDescent="0.25">
      <c r="A7067" t="s">
        <v>7197</v>
      </c>
      <c r="B7067">
        <v>0</v>
      </c>
      <c r="C7067">
        <v>0</v>
      </c>
      <c r="D7067">
        <v>0</v>
      </c>
      <c r="E7067">
        <f t="shared" si="110"/>
        <v>0</v>
      </c>
      <c r="F7067">
        <v>0</v>
      </c>
      <c r="G7067" s="25"/>
    </row>
    <row r="7068" spans="1:7" x14ac:dyDescent="0.25">
      <c r="A7068" t="s">
        <v>7198</v>
      </c>
      <c r="B7068">
        <v>0</v>
      </c>
      <c r="C7068">
        <v>0</v>
      </c>
      <c r="D7068">
        <v>0</v>
      </c>
      <c r="E7068">
        <f t="shared" si="110"/>
        <v>0</v>
      </c>
      <c r="F7068">
        <v>0</v>
      </c>
      <c r="G7068" s="25"/>
    </row>
    <row r="7069" spans="1:7" x14ac:dyDescent="0.25">
      <c r="A7069" t="s">
        <v>7199</v>
      </c>
      <c r="B7069">
        <v>0</v>
      </c>
      <c r="C7069">
        <v>0</v>
      </c>
      <c r="D7069">
        <v>0</v>
      </c>
      <c r="E7069">
        <f t="shared" si="110"/>
        <v>0</v>
      </c>
      <c r="F7069">
        <v>0</v>
      </c>
      <c r="G7069" s="25"/>
    </row>
    <row r="7070" spans="1:7" x14ac:dyDescent="0.25">
      <c r="A7070" t="s">
        <v>7200</v>
      </c>
      <c r="B7070">
        <v>0</v>
      </c>
      <c r="C7070">
        <v>0</v>
      </c>
      <c r="D7070">
        <v>0</v>
      </c>
      <c r="E7070">
        <f t="shared" si="110"/>
        <v>0</v>
      </c>
      <c r="F7070">
        <v>0</v>
      </c>
      <c r="G7070" s="25"/>
    </row>
    <row r="7071" spans="1:7" x14ac:dyDescent="0.25">
      <c r="A7071" t="s">
        <v>7201</v>
      </c>
      <c r="B7071">
        <v>0</v>
      </c>
      <c r="C7071">
        <v>0</v>
      </c>
      <c r="D7071">
        <v>0</v>
      </c>
      <c r="E7071">
        <f t="shared" si="110"/>
        <v>0</v>
      </c>
      <c r="F7071">
        <v>0</v>
      </c>
      <c r="G7071" s="25"/>
    </row>
    <row r="7072" spans="1:7" x14ac:dyDescent="0.25">
      <c r="A7072" t="s">
        <v>7202</v>
      </c>
      <c r="B7072">
        <v>0</v>
      </c>
      <c r="C7072">
        <v>0</v>
      </c>
      <c r="D7072">
        <v>0</v>
      </c>
      <c r="E7072">
        <f t="shared" si="110"/>
        <v>0</v>
      </c>
      <c r="F7072">
        <v>0</v>
      </c>
      <c r="G7072" s="25"/>
    </row>
    <row r="7073" spans="1:7" x14ac:dyDescent="0.25">
      <c r="A7073" t="s">
        <v>7203</v>
      </c>
      <c r="B7073">
        <v>0</v>
      </c>
      <c r="C7073">
        <v>0</v>
      </c>
      <c r="D7073">
        <v>0</v>
      </c>
      <c r="E7073">
        <f t="shared" si="110"/>
        <v>0</v>
      </c>
      <c r="F7073">
        <v>0</v>
      </c>
      <c r="G7073" s="25"/>
    </row>
    <row r="7074" spans="1:7" x14ac:dyDescent="0.25">
      <c r="A7074" t="s">
        <v>7204</v>
      </c>
      <c r="B7074">
        <v>0</v>
      </c>
      <c r="C7074">
        <v>0</v>
      </c>
      <c r="D7074">
        <v>0</v>
      </c>
      <c r="E7074">
        <f t="shared" si="110"/>
        <v>0</v>
      </c>
      <c r="F7074">
        <v>0</v>
      </c>
      <c r="G7074" s="25"/>
    </row>
    <row r="7075" spans="1:7" x14ac:dyDescent="0.25">
      <c r="A7075" t="s">
        <v>7205</v>
      </c>
      <c r="B7075">
        <v>0</v>
      </c>
      <c r="C7075">
        <v>0</v>
      </c>
      <c r="D7075">
        <v>0</v>
      </c>
      <c r="E7075">
        <f t="shared" si="110"/>
        <v>0</v>
      </c>
      <c r="F7075">
        <v>0</v>
      </c>
      <c r="G7075" s="25"/>
    </row>
    <row r="7076" spans="1:7" x14ac:dyDescent="0.25">
      <c r="A7076" t="s">
        <v>7206</v>
      </c>
      <c r="B7076">
        <v>45.41</v>
      </c>
      <c r="C7076">
        <v>46.8</v>
      </c>
      <c r="D7076">
        <v>39.01</v>
      </c>
      <c r="E7076">
        <f t="shared" si="110"/>
        <v>42.905000000000001</v>
      </c>
      <c r="F7076">
        <v>31.05</v>
      </c>
      <c r="G7076" s="25"/>
    </row>
    <row r="7077" spans="1:7" x14ac:dyDescent="0.25">
      <c r="A7077" t="s">
        <v>7207</v>
      </c>
      <c r="B7077">
        <v>46.12</v>
      </c>
      <c r="C7077">
        <v>49.77</v>
      </c>
      <c r="D7077">
        <v>49.77</v>
      </c>
      <c r="E7077">
        <f t="shared" si="110"/>
        <v>49.77</v>
      </c>
      <c r="F7077">
        <v>25.74</v>
      </c>
      <c r="G7077" s="25"/>
    </row>
    <row r="7078" spans="1:7" x14ac:dyDescent="0.25">
      <c r="A7078" t="s">
        <v>7208</v>
      </c>
      <c r="B7078">
        <v>15.96</v>
      </c>
      <c r="C7078">
        <v>17.440000000000001</v>
      </c>
      <c r="D7078">
        <v>17.440000000000001</v>
      </c>
      <c r="E7078">
        <f t="shared" si="110"/>
        <v>17.440000000000001</v>
      </c>
      <c r="F7078">
        <v>7.91</v>
      </c>
      <c r="G7078" s="25"/>
    </row>
    <row r="7079" spans="1:7" x14ac:dyDescent="0.25">
      <c r="A7079" t="s">
        <v>7209</v>
      </c>
      <c r="B7079">
        <v>96.76</v>
      </c>
      <c r="C7079">
        <v>103.82</v>
      </c>
      <c r="D7079">
        <v>103.82</v>
      </c>
      <c r="E7079">
        <f t="shared" si="110"/>
        <v>103.82</v>
      </c>
      <c r="F7079">
        <v>56.8</v>
      </c>
      <c r="G7079" s="25"/>
    </row>
    <row r="7080" spans="1:7" x14ac:dyDescent="0.25">
      <c r="A7080" t="s">
        <v>7210</v>
      </c>
      <c r="B7080">
        <v>99.43</v>
      </c>
      <c r="C7080">
        <v>106.66</v>
      </c>
      <c r="D7080">
        <v>106.66</v>
      </c>
      <c r="E7080">
        <f t="shared" si="110"/>
        <v>106.66</v>
      </c>
      <c r="F7080">
        <v>58.46</v>
      </c>
      <c r="G7080" s="25"/>
    </row>
    <row r="7081" spans="1:7" x14ac:dyDescent="0.25">
      <c r="A7081" t="s">
        <v>7211</v>
      </c>
      <c r="B7081">
        <v>47.57</v>
      </c>
      <c r="C7081">
        <v>51.33</v>
      </c>
      <c r="D7081">
        <v>51.33</v>
      </c>
      <c r="E7081">
        <f t="shared" si="110"/>
        <v>51.33</v>
      </c>
      <c r="F7081">
        <v>26.62</v>
      </c>
      <c r="G7081" s="25"/>
    </row>
    <row r="7082" spans="1:7" x14ac:dyDescent="0.25">
      <c r="A7082" t="s">
        <v>7212</v>
      </c>
      <c r="B7082">
        <v>31.21</v>
      </c>
      <c r="C7082">
        <v>33.82</v>
      </c>
      <c r="D7082">
        <v>33.82</v>
      </c>
      <c r="E7082">
        <f t="shared" si="110"/>
        <v>33.82</v>
      </c>
      <c r="F7082">
        <v>16.82</v>
      </c>
      <c r="G7082" s="25"/>
    </row>
    <row r="7083" spans="1:7" x14ac:dyDescent="0.25">
      <c r="A7083" t="s">
        <v>7213</v>
      </c>
      <c r="B7083">
        <v>22.16</v>
      </c>
      <c r="C7083">
        <v>24.11</v>
      </c>
      <c r="D7083">
        <v>24.11</v>
      </c>
      <c r="E7083">
        <f t="shared" si="110"/>
        <v>24.11</v>
      </c>
      <c r="F7083">
        <v>11.5</v>
      </c>
      <c r="G7083" s="25"/>
    </row>
    <row r="7084" spans="1:7" x14ac:dyDescent="0.25">
      <c r="A7084" t="s">
        <v>7214</v>
      </c>
      <c r="B7084">
        <v>23.34</v>
      </c>
      <c r="C7084">
        <v>22.01</v>
      </c>
      <c r="D7084">
        <v>24.82</v>
      </c>
      <c r="E7084">
        <f t="shared" si="110"/>
        <v>23.414999999999999</v>
      </c>
      <c r="F7084">
        <v>14.05</v>
      </c>
      <c r="G7084" s="25"/>
    </row>
    <row r="7085" spans="1:7" x14ac:dyDescent="0.25">
      <c r="A7085" t="s">
        <v>7215</v>
      </c>
      <c r="B7085">
        <v>0</v>
      </c>
      <c r="C7085">
        <v>0</v>
      </c>
      <c r="D7085">
        <v>0</v>
      </c>
      <c r="E7085">
        <f t="shared" si="110"/>
        <v>0</v>
      </c>
      <c r="F7085">
        <v>0</v>
      </c>
      <c r="G7085" s="25"/>
    </row>
    <row r="7086" spans="1:7" x14ac:dyDescent="0.25">
      <c r="A7086" t="s">
        <v>7216</v>
      </c>
      <c r="B7086">
        <v>0</v>
      </c>
      <c r="C7086">
        <v>0</v>
      </c>
      <c r="D7086">
        <v>0</v>
      </c>
      <c r="E7086">
        <f t="shared" si="110"/>
        <v>0</v>
      </c>
      <c r="F7086">
        <v>0</v>
      </c>
      <c r="G7086" s="25"/>
    </row>
    <row r="7087" spans="1:7" x14ac:dyDescent="0.25">
      <c r="A7087" t="s">
        <v>7217</v>
      </c>
      <c r="B7087">
        <v>0</v>
      </c>
      <c r="C7087">
        <v>0</v>
      </c>
      <c r="D7087">
        <v>0</v>
      </c>
      <c r="E7087">
        <f t="shared" si="110"/>
        <v>0</v>
      </c>
      <c r="F7087">
        <v>0</v>
      </c>
      <c r="G7087" s="25"/>
    </row>
    <row r="7088" spans="1:7" x14ac:dyDescent="0.25">
      <c r="A7088" t="s">
        <v>7218</v>
      </c>
      <c r="B7088">
        <v>0</v>
      </c>
      <c r="C7088">
        <v>0</v>
      </c>
      <c r="D7088">
        <v>0</v>
      </c>
      <c r="E7088">
        <f t="shared" si="110"/>
        <v>0</v>
      </c>
      <c r="F7088">
        <v>0</v>
      </c>
      <c r="G7088" s="25"/>
    </row>
    <row r="7089" spans="1:7" x14ac:dyDescent="0.25">
      <c r="A7089" t="s">
        <v>7219</v>
      </c>
      <c r="B7089">
        <v>0</v>
      </c>
      <c r="C7089">
        <v>0</v>
      </c>
      <c r="D7089">
        <v>0</v>
      </c>
      <c r="E7089">
        <f t="shared" si="110"/>
        <v>0</v>
      </c>
      <c r="F7089">
        <v>0</v>
      </c>
      <c r="G7089" s="25"/>
    </row>
    <row r="7090" spans="1:7" x14ac:dyDescent="0.25">
      <c r="A7090" t="s">
        <v>7220</v>
      </c>
      <c r="B7090">
        <v>0</v>
      </c>
      <c r="C7090">
        <v>0</v>
      </c>
      <c r="D7090">
        <v>0</v>
      </c>
      <c r="E7090">
        <f t="shared" si="110"/>
        <v>0</v>
      </c>
      <c r="F7090">
        <v>0</v>
      </c>
      <c r="G7090" s="25"/>
    </row>
    <row r="7091" spans="1:7" x14ac:dyDescent="0.25">
      <c r="A7091" t="s">
        <v>7221</v>
      </c>
      <c r="B7091">
        <v>0</v>
      </c>
      <c r="C7091">
        <v>0</v>
      </c>
      <c r="D7091">
        <v>0</v>
      </c>
      <c r="E7091">
        <f t="shared" si="110"/>
        <v>0</v>
      </c>
      <c r="F7091">
        <v>0</v>
      </c>
      <c r="G7091" s="25"/>
    </row>
    <row r="7092" spans="1:7" x14ac:dyDescent="0.25">
      <c r="A7092" t="s">
        <v>7222</v>
      </c>
      <c r="B7092">
        <v>0</v>
      </c>
      <c r="C7092">
        <v>0</v>
      </c>
      <c r="D7092">
        <v>0</v>
      </c>
      <c r="E7092">
        <f t="shared" si="110"/>
        <v>0</v>
      </c>
      <c r="F7092">
        <v>0</v>
      </c>
      <c r="G7092" s="25"/>
    </row>
    <row r="7093" spans="1:7" x14ac:dyDescent="0.25">
      <c r="A7093" t="s">
        <v>7223</v>
      </c>
      <c r="B7093">
        <v>0</v>
      </c>
      <c r="C7093">
        <v>0</v>
      </c>
      <c r="D7093">
        <v>0</v>
      </c>
      <c r="E7093">
        <f t="shared" si="110"/>
        <v>0</v>
      </c>
      <c r="F7093">
        <v>0</v>
      </c>
      <c r="G7093" s="25"/>
    </row>
    <row r="7094" spans="1:7" x14ac:dyDescent="0.25">
      <c r="A7094" t="s">
        <v>7224</v>
      </c>
      <c r="B7094">
        <v>0</v>
      </c>
      <c r="C7094">
        <v>0</v>
      </c>
      <c r="D7094">
        <v>0</v>
      </c>
      <c r="E7094">
        <f t="shared" si="110"/>
        <v>0</v>
      </c>
      <c r="F7094">
        <v>0</v>
      </c>
      <c r="G7094" s="25"/>
    </row>
    <row r="7095" spans="1:7" x14ac:dyDescent="0.25">
      <c r="A7095" t="s">
        <v>7225</v>
      </c>
      <c r="B7095">
        <v>0</v>
      </c>
      <c r="C7095">
        <v>0</v>
      </c>
      <c r="D7095">
        <v>0</v>
      </c>
      <c r="E7095">
        <f t="shared" si="110"/>
        <v>0</v>
      </c>
      <c r="F7095">
        <v>0</v>
      </c>
      <c r="G7095" s="25"/>
    </row>
    <row r="7096" spans="1:7" x14ac:dyDescent="0.25">
      <c r="A7096" t="s">
        <v>7226</v>
      </c>
      <c r="B7096">
        <v>0</v>
      </c>
      <c r="C7096">
        <v>0</v>
      </c>
      <c r="D7096">
        <v>0</v>
      </c>
      <c r="E7096">
        <f t="shared" si="110"/>
        <v>0</v>
      </c>
      <c r="F7096">
        <v>0</v>
      </c>
      <c r="G7096" s="25"/>
    </row>
    <row r="7097" spans="1:7" x14ac:dyDescent="0.25">
      <c r="A7097" t="s">
        <v>7227</v>
      </c>
      <c r="B7097">
        <v>0</v>
      </c>
      <c r="C7097">
        <v>0</v>
      </c>
      <c r="D7097">
        <v>0</v>
      </c>
      <c r="E7097">
        <f t="shared" si="110"/>
        <v>0</v>
      </c>
      <c r="F7097">
        <v>0</v>
      </c>
      <c r="G7097" s="25"/>
    </row>
    <row r="7098" spans="1:7" x14ac:dyDescent="0.25">
      <c r="A7098" t="s">
        <v>7228</v>
      </c>
      <c r="B7098">
        <v>0</v>
      </c>
      <c r="C7098">
        <v>0</v>
      </c>
      <c r="D7098">
        <v>0</v>
      </c>
      <c r="E7098">
        <f t="shared" si="110"/>
        <v>0</v>
      </c>
      <c r="F7098">
        <v>0</v>
      </c>
      <c r="G7098" s="25"/>
    </row>
    <row r="7099" spans="1:7" x14ac:dyDescent="0.25">
      <c r="A7099" t="s">
        <v>7229</v>
      </c>
      <c r="B7099">
        <v>0</v>
      </c>
      <c r="C7099">
        <v>0</v>
      </c>
      <c r="D7099">
        <v>0</v>
      </c>
      <c r="E7099">
        <f t="shared" si="110"/>
        <v>0</v>
      </c>
      <c r="F7099">
        <v>0</v>
      </c>
      <c r="G7099" s="25"/>
    </row>
    <row r="7100" spans="1:7" x14ac:dyDescent="0.25">
      <c r="A7100" t="s">
        <v>7230</v>
      </c>
      <c r="B7100">
        <v>209.89</v>
      </c>
      <c r="C7100">
        <v>178.99</v>
      </c>
      <c r="D7100">
        <v>40.28</v>
      </c>
      <c r="E7100">
        <f t="shared" si="110"/>
        <v>109.63500000000001</v>
      </c>
      <c r="F7100">
        <v>250.53</v>
      </c>
      <c r="G7100" s="25"/>
    </row>
    <row r="7101" spans="1:7" x14ac:dyDescent="0.25">
      <c r="A7101" t="s">
        <v>7231</v>
      </c>
      <c r="B7101">
        <v>441.74</v>
      </c>
      <c r="C7101">
        <v>319.72000000000003</v>
      </c>
      <c r="D7101">
        <v>77.27</v>
      </c>
      <c r="E7101">
        <f t="shared" si="110"/>
        <v>198.495</v>
      </c>
      <c r="F7101">
        <v>484.57</v>
      </c>
      <c r="G7101" s="25"/>
    </row>
    <row r="7102" spans="1:7" x14ac:dyDescent="0.25">
      <c r="A7102" t="s">
        <v>7232</v>
      </c>
      <c r="B7102">
        <v>598.26</v>
      </c>
      <c r="C7102">
        <v>388.92</v>
      </c>
      <c r="D7102">
        <v>195.82</v>
      </c>
      <c r="E7102">
        <f t="shared" si="110"/>
        <v>292.37</v>
      </c>
      <c r="F7102">
        <v>632.30999999999995</v>
      </c>
      <c r="G7102" s="25"/>
    </row>
    <row r="7103" spans="1:7" x14ac:dyDescent="0.25">
      <c r="A7103" t="s">
        <v>7233</v>
      </c>
      <c r="B7103">
        <v>523.73</v>
      </c>
      <c r="C7103">
        <v>339.6</v>
      </c>
      <c r="D7103">
        <v>277.66000000000003</v>
      </c>
      <c r="E7103">
        <f t="shared" si="110"/>
        <v>308.63</v>
      </c>
      <c r="F7103">
        <v>518.33000000000004</v>
      </c>
      <c r="G7103" s="25"/>
    </row>
    <row r="7104" spans="1:7" x14ac:dyDescent="0.25">
      <c r="A7104" t="s">
        <v>7234</v>
      </c>
      <c r="B7104">
        <v>172.58</v>
      </c>
      <c r="C7104">
        <v>169.33</v>
      </c>
      <c r="D7104">
        <v>169.73</v>
      </c>
      <c r="E7104">
        <f t="shared" si="110"/>
        <v>169.53</v>
      </c>
      <c r="F7104">
        <v>115.48</v>
      </c>
      <c r="G7104" s="25"/>
    </row>
    <row r="7105" spans="1:7" x14ac:dyDescent="0.25">
      <c r="A7105" t="s">
        <v>7235</v>
      </c>
      <c r="B7105">
        <v>176.2</v>
      </c>
      <c r="C7105">
        <v>164.69</v>
      </c>
      <c r="D7105">
        <v>170.84</v>
      </c>
      <c r="E7105">
        <f t="shared" si="110"/>
        <v>167.76499999999999</v>
      </c>
      <c r="F7105">
        <v>121.97</v>
      </c>
      <c r="G7105" s="25"/>
    </row>
    <row r="7106" spans="1:7" x14ac:dyDescent="0.25">
      <c r="A7106" t="s">
        <v>7236</v>
      </c>
      <c r="B7106">
        <v>107.19</v>
      </c>
      <c r="C7106">
        <v>108.01</v>
      </c>
      <c r="D7106">
        <v>111.21</v>
      </c>
      <c r="E7106">
        <f t="shared" si="110"/>
        <v>109.61</v>
      </c>
      <c r="F7106">
        <v>67.16</v>
      </c>
      <c r="G7106" s="25"/>
    </row>
    <row r="7107" spans="1:7" x14ac:dyDescent="0.25">
      <c r="A7107" t="s">
        <v>7237</v>
      </c>
      <c r="B7107">
        <v>129.85</v>
      </c>
      <c r="C7107">
        <v>89.13</v>
      </c>
      <c r="D7107">
        <v>121.14</v>
      </c>
      <c r="E7107">
        <f t="shared" si="110"/>
        <v>105.13499999999999</v>
      </c>
      <c r="F7107">
        <v>104.08</v>
      </c>
      <c r="G7107" s="25"/>
    </row>
    <row r="7108" spans="1:7" x14ac:dyDescent="0.25">
      <c r="A7108" t="s">
        <v>7238</v>
      </c>
      <c r="B7108">
        <v>98.1</v>
      </c>
      <c r="C7108">
        <v>35.75</v>
      </c>
      <c r="D7108">
        <v>91.43</v>
      </c>
      <c r="E7108">
        <f t="shared" si="110"/>
        <v>63.59</v>
      </c>
      <c r="F7108">
        <v>107.64</v>
      </c>
      <c r="G7108" s="25"/>
    </row>
    <row r="7109" spans="1:7" x14ac:dyDescent="0.25">
      <c r="A7109" t="s">
        <v>7239</v>
      </c>
      <c r="B7109">
        <v>0</v>
      </c>
      <c r="C7109">
        <v>0</v>
      </c>
      <c r="D7109">
        <v>0</v>
      </c>
      <c r="E7109">
        <f t="shared" si="110"/>
        <v>0</v>
      </c>
      <c r="F7109">
        <v>0</v>
      </c>
      <c r="G7109" s="25"/>
    </row>
    <row r="7110" spans="1:7" x14ac:dyDescent="0.25">
      <c r="A7110" t="s">
        <v>7240</v>
      </c>
      <c r="B7110">
        <v>0</v>
      </c>
      <c r="C7110">
        <v>0</v>
      </c>
      <c r="D7110">
        <v>0</v>
      </c>
      <c r="E7110">
        <f t="shared" si="110"/>
        <v>0</v>
      </c>
      <c r="F7110">
        <v>0</v>
      </c>
      <c r="G7110" s="25"/>
    </row>
    <row r="7111" spans="1:7" x14ac:dyDescent="0.25">
      <c r="A7111" t="s">
        <v>7241</v>
      </c>
      <c r="B7111">
        <v>0</v>
      </c>
      <c r="C7111">
        <v>0</v>
      </c>
      <c r="D7111">
        <v>0</v>
      </c>
      <c r="E7111">
        <f t="shared" si="110"/>
        <v>0</v>
      </c>
      <c r="F7111">
        <v>0</v>
      </c>
      <c r="G7111" s="25"/>
    </row>
    <row r="7112" spans="1:7" x14ac:dyDescent="0.25">
      <c r="A7112" t="s">
        <v>7242</v>
      </c>
      <c r="B7112">
        <v>0</v>
      </c>
      <c r="C7112">
        <v>0</v>
      </c>
      <c r="D7112">
        <v>0</v>
      </c>
      <c r="E7112">
        <f t="shared" si="110"/>
        <v>0</v>
      </c>
      <c r="F7112">
        <v>0</v>
      </c>
      <c r="G7112" s="25"/>
    </row>
    <row r="7113" spans="1:7" x14ac:dyDescent="0.25">
      <c r="A7113" t="s">
        <v>7243</v>
      </c>
      <c r="B7113">
        <v>0</v>
      </c>
      <c r="C7113">
        <v>0</v>
      </c>
      <c r="D7113">
        <v>0</v>
      </c>
      <c r="E7113">
        <f t="shared" si="110"/>
        <v>0</v>
      </c>
      <c r="F7113">
        <v>0</v>
      </c>
      <c r="G7113" s="25"/>
    </row>
    <row r="7114" spans="1:7" x14ac:dyDescent="0.25">
      <c r="A7114" t="s">
        <v>7244</v>
      </c>
      <c r="B7114">
        <v>0</v>
      </c>
      <c r="C7114">
        <v>0</v>
      </c>
      <c r="D7114">
        <v>0</v>
      </c>
      <c r="E7114">
        <f t="shared" si="110"/>
        <v>0</v>
      </c>
      <c r="F7114">
        <v>0</v>
      </c>
      <c r="G7114" s="25"/>
    </row>
    <row r="7115" spans="1:7" x14ac:dyDescent="0.25">
      <c r="A7115" t="s">
        <v>7245</v>
      </c>
      <c r="B7115">
        <v>0</v>
      </c>
      <c r="C7115">
        <v>0</v>
      </c>
      <c r="D7115">
        <v>0</v>
      </c>
      <c r="E7115">
        <f t="shared" si="110"/>
        <v>0</v>
      </c>
      <c r="F7115">
        <v>0</v>
      </c>
      <c r="G7115" s="25"/>
    </row>
    <row r="7116" spans="1:7" x14ac:dyDescent="0.25">
      <c r="A7116" t="s">
        <v>7246</v>
      </c>
      <c r="B7116">
        <v>0</v>
      </c>
      <c r="C7116">
        <v>0</v>
      </c>
      <c r="D7116">
        <v>0</v>
      </c>
      <c r="E7116">
        <f t="shared" si="110"/>
        <v>0</v>
      </c>
      <c r="F7116">
        <v>0</v>
      </c>
      <c r="G7116" s="25"/>
    </row>
    <row r="7117" spans="1:7" x14ac:dyDescent="0.25">
      <c r="A7117" t="s">
        <v>7247</v>
      </c>
      <c r="B7117">
        <v>0</v>
      </c>
      <c r="C7117">
        <v>0</v>
      </c>
      <c r="D7117">
        <v>0</v>
      </c>
      <c r="E7117">
        <f t="shared" si="110"/>
        <v>0</v>
      </c>
      <c r="F7117">
        <v>0</v>
      </c>
      <c r="G7117" s="25"/>
    </row>
    <row r="7118" spans="1:7" x14ac:dyDescent="0.25">
      <c r="A7118" t="s">
        <v>7248</v>
      </c>
      <c r="B7118">
        <v>0</v>
      </c>
      <c r="C7118">
        <v>0</v>
      </c>
      <c r="D7118">
        <v>0</v>
      </c>
      <c r="E7118">
        <f t="shared" ref="E7118:E7181" si="111">(C7118+D7118)/2</f>
        <v>0</v>
      </c>
      <c r="F7118">
        <v>0</v>
      </c>
      <c r="G7118" s="25"/>
    </row>
    <row r="7119" spans="1:7" x14ac:dyDescent="0.25">
      <c r="A7119" t="s">
        <v>7249</v>
      </c>
      <c r="B7119">
        <v>0</v>
      </c>
      <c r="C7119">
        <v>0</v>
      </c>
      <c r="D7119">
        <v>0</v>
      </c>
      <c r="E7119">
        <f t="shared" si="111"/>
        <v>0</v>
      </c>
      <c r="F7119">
        <v>0</v>
      </c>
      <c r="G7119" s="25"/>
    </row>
    <row r="7120" spans="1:7" x14ac:dyDescent="0.25">
      <c r="A7120" t="s">
        <v>7250</v>
      </c>
      <c r="B7120">
        <v>0</v>
      </c>
      <c r="C7120">
        <v>0</v>
      </c>
      <c r="D7120">
        <v>0</v>
      </c>
      <c r="E7120">
        <f t="shared" si="111"/>
        <v>0</v>
      </c>
      <c r="F7120">
        <v>0</v>
      </c>
      <c r="G7120" s="25"/>
    </row>
    <row r="7121" spans="1:7" x14ac:dyDescent="0.25">
      <c r="A7121" t="s">
        <v>7251</v>
      </c>
      <c r="B7121">
        <v>0</v>
      </c>
      <c r="C7121">
        <v>0</v>
      </c>
      <c r="D7121">
        <v>0</v>
      </c>
      <c r="E7121">
        <f t="shared" si="111"/>
        <v>0</v>
      </c>
      <c r="F7121">
        <v>0</v>
      </c>
      <c r="G7121" s="25"/>
    </row>
    <row r="7122" spans="1:7" x14ac:dyDescent="0.25">
      <c r="A7122" t="s">
        <v>7252</v>
      </c>
      <c r="B7122">
        <v>0</v>
      </c>
      <c r="C7122">
        <v>0</v>
      </c>
      <c r="D7122">
        <v>0</v>
      </c>
      <c r="E7122">
        <f t="shared" si="111"/>
        <v>0</v>
      </c>
      <c r="F7122">
        <v>0</v>
      </c>
      <c r="G7122" s="25"/>
    </row>
    <row r="7123" spans="1:7" x14ac:dyDescent="0.25">
      <c r="A7123" t="s">
        <v>7253</v>
      </c>
      <c r="B7123">
        <v>0</v>
      </c>
      <c r="C7123">
        <v>0</v>
      </c>
      <c r="D7123">
        <v>0</v>
      </c>
      <c r="E7123">
        <f t="shared" si="111"/>
        <v>0</v>
      </c>
      <c r="F7123">
        <v>0</v>
      </c>
      <c r="G7123" s="25"/>
    </row>
    <row r="7124" spans="1:7" x14ac:dyDescent="0.25">
      <c r="A7124" t="s">
        <v>7254</v>
      </c>
      <c r="B7124">
        <v>162.22</v>
      </c>
      <c r="C7124">
        <v>140.13999999999999</v>
      </c>
      <c r="D7124">
        <v>43.2</v>
      </c>
      <c r="E7124">
        <f t="shared" si="111"/>
        <v>91.669999999999987</v>
      </c>
      <c r="F7124">
        <v>186.83</v>
      </c>
      <c r="G7124" s="25"/>
    </row>
    <row r="7125" spans="1:7" x14ac:dyDescent="0.25">
      <c r="A7125" t="s">
        <v>7255</v>
      </c>
      <c r="B7125">
        <v>278.75</v>
      </c>
      <c r="C7125">
        <v>219.36</v>
      </c>
      <c r="D7125">
        <v>99.93</v>
      </c>
      <c r="E7125">
        <f t="shared" si="111"/>
        <v>159.64500000000001</v>
      </c>
      <c r="F7125">
        <v>280.27999999999997</v>
      </c>
      <c r="G7125" s="25"/>
    </row>
    <row r="7126" spans="1:7" x14ac:dyDescent="0.25">
      <c r="A7126" t="s">
        <v>7256</v>
      </c>
      <c r="B7126">
        <v>548.76</v>
      </c>
      <c r="C7126">
        <v>361.49</v>
      </c>
      <c r="D7126">
        <v>191.24</v>
      </c>
      <c r="E7126">
        <f t="shared" si="111"/>
        <v>276.36500000000001</v>
      </c>
      <c r="F7126">
        <v>576.5</v>
      </c>
      <c r="G7126" s="25"/>
    </row>
    <row r="7127" spans="1:7" x14ac:dyDescent="0.25">
      <c r="A7127" t="s">
        <v>7257</v>
      </c>
      <c r="B7127">
        <v>304.16000000000003</v>
      </c>
      <c r="C7127">
        <v>243.38</v>
      </c>
      <c r="D7127">
        <v>221.2</v>
      </c>
      <c r="E7127">
        <f t="shared" si="111"/>
        <v>232.29</v>
      </c>
      <c r="F7127">
        <v>258.85000000000002</v>
      </c>
      <c r="G7127" s="25"/>
    </row>
    <row r="7128" spans="1:7" x14ac:dyDescent="0.25">
      <c r="A7128" t="s">
        <v>7258</v>
      </c>
      <c r="B7128">
        <v>175.59</v>
      </c>
      <c r="C7128">
        <v>170.56</v>
      </c>
      <c r="D7128">
        <v>171.03</v>
      </c>
      <c r="E7128">
        <f t="shared" si="111"/>
        <v>170.79500000000002</v>
      </c>
      <c r="F7128">
        <v>118.95</v>
      </c>
      <c r="G7128" s="25"/>
    </row>
    <row r="7129" spans="1:7" x14ac:dyDescent="0.25">
      <c r="A7129" t="s">
        <v>7259</v>
      </c>
      <c r="B7129">
        <v>357.5</v>
      </c>
      <c r="C7129">
        <v>227.35</v>
      </c>
      <c r="D7129">
        <v>267.42</v>
      </c>
      <c r="E7129">
        <f t="shared" si="111"/>
        <v>247.38499999999999</v>
      </c>
      <c r="F7129">
        <v>324.93</v>
      </c>
      <c r="G7129" s="25"/>
    </row>
    <row r="7130" spans="1:7" x14ac:dyDescent="0.25">
      <c r="A7130" t="s">
        <v>7260</v>
      </c>
      <c r="B7130">
        <v>99.67</v>
      </c>
      <c r="C7130">
        <v>102.27</v>
      </c>
      <c r="D7130">
        <v>104.41</v>
      </c>
      <c r="E7130">
        <f t="shared" si="111"/>
        <v>103.34</v>
      </c>
      <c r="F7130">
        <v>61.24</v>
      </c>
      <c r="G7130" s="25"/>
    </row>
    <row r="7131" spans="1:7" x14ac:dyDescent="0.25">
      <c r="A7131" t="s">
        <v>7261</v>
      </c>
      <c r="B7131">
        <v>10.59</v>
      </c>
      <c r="C7131">
        <v>11.66</v>
      </c>
      <c r="D7131">
        <v>11.66</v>
      </c>
      <c r="E7131">
        <f t="shared" si="111"/>
        <v>11.66</v>
      </c>
      <c r="F7131">
        <v>4.87</v>
      </c>
      <c r="G7131" s="25"/>
    </row>
    <row r="7132" spans="1:7" x14ac:dyDescent="0.25">
      <c r="A7132" t="s">
        <v>7262</v>
      </c>
      <c r="B7132">
        <v>12.05</v>
      </c>
      <c r="C7132">
        <v>12.98</v>
      </c>
      <c r="D7132">
        <v>13.23</v>
      </c>
      <c r="E7132">
        <f t="shared" si="111"/>
        <v>13.105</v>
      </c>
      <c r="F7132">
        <v>5.69</v>
      </c>
      <c r="G7132" s="25"/>
    </row>
    <row r="7133" spans="1:7" x14ac:dyDescent="0.25">
      <c r="A7133" t="s">
        <v>7263</v>
      </c>
      <c r="B7133">
        <v>0</v>
      </c>
      <c r="C7133">
        <v>0</v>
      </c>
      <c r="D7133">
        <v>0</v>
      </c>
      <c r="E7133">
        <f t="shared" si="111"/>
        <v>0</v>
      </c>
      <c r="F7133">
        <v>0</v>
      </c>
      <c r="G7133" s="25"/>
    </row>
    <row r="7134" spans="1:7" x14ac:dyDescent="0.25">
      <c r="A7134" t="s">
        <v>7264</v>
      </c>
      <c r="B7134">
        <v>0</v>
      </c>
      <c r="C7134">
        <v>0</v>
      </c>
      <c r="D7134">
        <v>0</v>
      </c>
      <c r="E7134">
        <f t="shared" si="111"/>
        <v>0</v>
      </c>
      <c r="F7134">
        <v>0</v>
      </c>
      <c r="G7134" s="25"/>
    </row>
    <row r="7135" spans="1:7" x14ac:dyDescent="0.25">
      <c r="A7135" t="s">
        <v>7265</v>
      </c>
      <c r="B7135">
        <v>0</v>
      </c>
      <c r="C7135">
        <v>0</v>
      </c>
      <c r="D7135">
        <v>0</v>
      </c>
      <c r="E7135">
        <f t="shared" si="111"/>
        <v>0</v>
      </c>
      <c r="F7135">
        <v>0</v>
      </c>
      <c r="G7135" s="25"/>
    </row>
    <row r="7136" spans="1:7" x14ac:dyDescent="0.25">
      <c r="A7136" t="s">
        <v>7266</v>
      </c>
      <c r="B7136">
        <v>0</v>
      </c>
      <c r="C7136">
        <v>0</v>
      </c>
      <c r="D7136">
        <v>0</v>
      </c>
      <c r="E7136">
        <f t="shared" si="111"/>
        <v>0</v>
      </c>
      <c r="F7136">
        <v>0</v>
      </c>
      <c r="G7136" s="25"/>
    </row>
    <row r="7137" spans="1:7" x14ac:dyDescent="0.25">
      <c r="A7137" t="s">
        <v>7267</v>
      </c>
      <c r="B7137">
        <v>0</v>
      </c>
      <c r="C7137">
        <v>0</v>
      </c>
      <c r="D7137">
        <v>0</v>
      </c>
      <c r="E7137">
        <f t="shared" si="111"/>
        <v>0</v>
      </c>
      <c r="F7137">
        <v>0</v>
      </c>
      <c r="G7137" s="25"/>
    </row>
    <row r="7138" spans="1:7" x14ac:dyDescent="0.25">
      <c r="A7138" t="s">
        <v>7268</v>
      </c>
      <c r="B7138">
        <v>0</v>
      </c>
      <c r="C7138">
        <v>0</v>
      </c>
      <c r="D7138">
        <v>0</v>
      </c>
      <c r="E7138">
        <f t="shared" si="111"/>
        <v>0</v>
      </c>
      <c r="F7138">
        <v>0</v>
      </c>
      <c r="G7138" s="25"/>
    </row>
    <row r="7139" spans="1:7" x14ac:dyDescent="0.25">
      <c r="A7139" t="s">
        <v>7269</v>
      </c>
      <c r="B7139">
        <v>0</v>
      </c>
      <c r="C7139">
        <v>0</v>
      </c>
      <c r="D7139">
        <v>0</v>
      </c>
      <c r="E7139">
        <f t="shared" si="111"/>
        <v>0</v>
      </c>
      <c r="F7139">
        <v>0</v>
      </c>
      <c r="G7139" s="25"/>
    </row>
    <row r="7140" spans="1:7" x14ac:dyDescent="0.25">
      <c r="A7140" t="s">
        <v>7270</v>
      </c>
      <c r="B7140">
        <v>0</v>
      </c>
      <c r="C7140">
        <v>0</v>
      </c>
      <c r="D7140">
        <v>0</v>
      </c>
      <c r="E7140">
        <f t="shared" si="111"/>
        <v>0</v>
      </c>
      <c r="F7140">
        <v>0</v>
      </c>
      <c r="G7140" s="25"/>
    </row>
    <row r="7141" spans="1:7" x14ac:dyDescent="0.25">
      <c r="A7141" t="s">
        <v>7271</v>
      </c>
      <c r="B7141">
        <v>0</v>
      </c>
      <c r="C7141">
        <v>0</v>
      </c>
      <c r="D7141">
        <v>0</v>
      </c>
      <c r="E7141">
        <f t="shared" si="111"/>
        <v>0</v>
      </c>
      <c r="F7141">
        <v>0</v>
      </c>
      <c r="G7141" s="25"/>
    </row>
    <row r="7142" spans="1:7" x14ac:dyDescent="0.25">
      <c r="A7142" t="s">
        <v>7272</v>
      </c>
      <c r="B7142">
        <v>0</v>
      </c>
      <c r="C7142">
        <v>0</v>
      </c>
      <c r="D7142">
        <v>0</v>
      </c>
      <c r="E7142">
        <f t="shared" si="111"/>
        <v>0</v>
      </c>
      <c r="F7142">
        <v>0</v>
      </c>
      <c r="G7142" s="25"/>
    </row>
    <row r="7143" spans="1:7" x14ac:dyDescent="0.25">
      <c r="A7143" t="s">
        <v>7273</v>
      </c>
      <c r="B7143">
        <v>0</v>
      </c>
      <c r="C7143">
        <v>0</v>
      </c>
      <c r="D7143">
        <v>0</v>
      </c>
      <c r="E7143">
        <f t="shared" si="111"/>
        <v>0</v>
      </c>
      <c r="F7143">
        <v>0</v>
      </c>
      <c r="G7143" s="25"/>
    </row>
    <row r="7144" spans="1:7" x14ac:dyDescent="0.25">
      <c r="A7144" t="s">
        <v>7274</v>
      </c>
      <c r="B7144">
        <v>0</v>
      </c>
      <c r="C7144">
        <v>0</v>
      </c>
      <c r="D7144">
        <v>0</v>
      </c>
      <c r="E7144">
        <f t="shared" si="111"/>
        <v>0</v>
      </c>
      <c r="F7144">
        <v>0</v>
      </c>
      <c r="G7144" s="25"/>
    </row>
    <row r="7145" spans="1:7" x14ac:dyDescent="0.25">
      <c r="A7145" t="s">
        <v>7275</v>
      </c>
      <c r="B7145">
        <v>0</v>
      </c>
      <c r="C7145">
        <v>0</v>
      </c>
      <c r="D7145">
        <v>0</v>
      </c>
      <c r="E7145">
        <f t="shared" si="111"/>
        <v>0</v>
      </c>
      <c r="F7145">
        <v>0</v>
      </c>
      <c r="G7145" s="25"/>
    </row>
    <row r="7146" spans="1:7" x14ac:dyDescent="0.25">
      <c r="A7146" t="s">
        <v>7276</v>
      </c>
      <c r="B7146">
        <v>0</v>
      </c>
      <c r="C7146">
        <v>0</v>
      </c>
      <c r="D7146">
        <v>0</v>
      </c>
      <c r="E7146">
        <f t="shared" si="111"/>
        <v>0</v>
      </c>
      <c r="F7146">
        <v>0</v>
      </c>
      <c r="G7146" s="25"/>
    </row>
    <row r="7147" spans="1:7" x14ac:dyDescent="0.25">
      <c r="A7147" t="s">
        <v>7277</v>
      </c>
      <c r="B7147">
        <v>0</v>
      </c>
      <c r="C7147">
        <v>0</v>
      </c>
      <c r="D7147">
        <v>0</v>
      </c>
      <c r="E7147">
        <f t="shared" si="111"/>
        <v>0</v>
      </c>
      <c r="F7147">
        <v>0</v>
      </c>
      <c r="G7147" s="25"/>
    </row>
    <row r="7148" spans="1:7" x14ac:dyDescent="0.25">
      <c r="A7148" t="s">
        <v>7278</v>
      </c>
      <c r="B7148">
        <v>29.53</v>
      </c>
      <c r="C7148">
        <v>31.19</v>
      </c>
      <c r="D7148">
        <v>28.35</v>
      </c>
      <c r="E7148">
        <f t="shared" si="111"/>
        <v>29.770000000000003</v>
      </c>
      <c r="F7148">
        <v>17.829999999999998</v>
      </c>
      <c r="G7148" s="25"/>
    </row>
    <row r="7149" spans="1:7" x14ac:dyDescent="0.25">
      <c r="A7149" t="s">
        <v>7279</v>
      </c>
      <c r="B7149">
        <v>39.18</v>
      </c>
      <c r="C7149">
        <v>42.35</v>
      </c>
      <c r="D7149">
        <v>42.35</v>
      </c>
      <c r="E7149">
        <f t="shared" si="111"/>
        <v>42.35</v>
      </c>
      <c r="F7149">
        <v>21.57</v>
      </c>
      <c r="G7149" s="25"/>
    </row>
    <row r="7150" spans="1:7" x14ac:dyDescent="0.25">
      <c r="A7150" t="s">
        <v>7280</v>
      </c>
      <c r="B7150">
        <v>15.21</v>
      </c>
      <c r="C7150">
        <v>16.63</v>
      </c>
      <c r="D7150">
        <v>16.63</v>
      </c>
      <c r="E7150">
        <f t="shared" si="111"/>
        <v>16.63</v>
      </c>
      <c r="F7150">
        <v>7.48</v>
      </c>
      <c r="G7150" s="25"/>
    </row>
    <row r="7151" spans="1:7" x14ac:dyDescent="0.25">
      <c r="A7151" t="s">
        <v>7281</v>
      </c>
      <c r="B7151">
        <v>115.78</v>
      </c>
      <c r="C7151">
        <v>122.59</v>
      </c>
      <c r="D7151">
        <v>122.18</v>
      </c>
      <c r="E7151">
        <f t="shared" si="111"/>
        <v>122.38500000000001</v>
      </c>
      <c r="F7151">
        <v>69.95</v>
      </c>
      <c r="G7151" s="25"/>
    </row>
    <row r="7152" spans="1:7" x14ac:dyDescent="0.25">
      <c r="A7152" t="s">
        <v>7282</v>
      </c>
      <c r="B7152">
        <v>125.42</v>
      </c>
      <c r="C7152">
        <v>130.97</v>
      </c>
      <c r="D7152">
        <v>131.06</v>
      </c>
      <c r="E7152">
        <f t="shared" si="111"/>
        <v>131.01499999999999</v>
      </c>
      <c r="F7152">
        <v>77.19</v>
      </c>
      <c r="G7152" s="25"/>
    </row>
    <row r="7153" spans="1:7" x14ac:dyDescent="0.25">
      <c r="A7153" t="s">
        <v>7283</v>
      </c>
      <c r="B7153">
        <v>176.67</v>
      </c>
      <c r="C7153">
        <v>162.32</v>
      </c>
      <c r="D7153">
        <v>169.16</v>
      </c>
      <c r="E7153">
        <f t="shared" si="111"/>
        <v>165.74</v>
      </c>
      <c r="F7153">
        <v>124.5</v>
      </c>
      <c r="G7153" s="25"/>
    </row>
    <row r="7154" spans="1:7" x14ac:dyDescent="0.25">
      <c r="A7154" t="s">
        <v>7284</v>
      </c>
      <c r="B7154">
        <v>228.06</v>
      </c>
      <c r="C7154">
        <v>151.87</v>
      </c>
      <c r="D7154">
        <v>193.8</v>
      </c>
      <c r="E7154">
        <f t="shared" si="111"/>
        <v>172.83500000000001</v>
      </c>
      <c r="F7154">
        <v>194.16</v>
      </c>
      <c r="G7154" s="25"/>
    </row>
    <row r="7155" spans="1:7" x14ac:dyDescent="0.25">
      <c r="A7155" t="s">
        <v>7285</v>
      </c>
      <c r="B7155">
        <v>150.41999999999999</v>
      </c>
      <c r="C7155">
        <v>85.58</v>
      </c>
      <c r="D7155">
        <v>133.25</v>
      </c>
      <c r="E7155">
        <f t="shared" si="111"/>
        <v>109.41499999999999</v>
      </c>
      <c r="F7155">
        <v>131.99</v>
      </c>
      <c r="G7155" s="25"/>
    </row>
    <row r="7156" spans="1:7" x14ac:dyDescent="0.25">
      <c r="A7156" t="s">
        <v>7286</v>
      </c>
      <c r="B7156">
        <v>51.13</v>
      </c>
      <c r="C7156">
        <v>28.78</v>
      </c>
      <c r="D7156">
        <v>49.53</v>
      </c>
      <c r="E7156">
        <f t="shared" si="111"/>
        <v>39.155000000000001</v>
      </c>
      <c r="F7156">
        <v>47.88</v>
      </c>
      <c r="G7156" s="25"/>
    </row>
    <row r="7157" spans="1:7" x14ac:dyDescent="0.25">
      <c r="A7157" t="s">
        <v>7287</v>
      </c>
      <c r="B7157">
        <v>0</v>
      </c>
      <c r="C7157">
        <v>0</v>
      </c>
      <c r="D7157">
        <v>0</v>
      </c>
      <c r="E7157">
        <f t="shared" si="111"/>
        <v>0</v>
      </c>
      <c r="F7157">
        <v>0</v>
      </c>
      <c r="G7157" s="25"/>
    </row>
    <row r="7158" spans="1:7" x14ac:dyDescent="0.25">
      <c r="A7158" t="s">
        <v>7288</v>
      </c>
      <c r="B7158">
        <v>0</v>
      </c>
      <c r="C7158">
        <v>0</v>
      </c>
      <c r="D7158">
        <v>0</v>
      </c>
      <c r="E7158">
        <f t="shared" si="111"/>
        <v>0</v>
      </c>
      <c r="F7158">
        <v>0</v>
      </c>
      <c r="G7158" s="25"/>
    </row>
    <row r="7159" spans="1:7" x14ac:dyDescent="0.25">
      <c r="A7159" t="s">
        <v>7289</v>
      </c>
      <c r="B7159">
        <v>0</v>
      </c>
      <c r="C7159">
        <v>0</v>
      </c>
      <c r="D7159">
        <v>0</v>
      </c>
      <c r="E7159">
        <f t="shared" si="111"/>
        <v>0</v>
      </c>
      <c r="F7159">
        <v>0</v>
      </c>
      <c r="G7159" s="25"/>
    </row>
    <row r="7160" spans="1:7" x14ac:dyDescent="0.25">
      <c r="A7160" t="s">
        <v>7290</v>
      </c>
      <c r="B7160">
        <v>0</v>
      </c>
      <c r="C7160">
        <v>0</v>
      </c>
      <c r="D7160">
        <v>0</v>
      </c>
      <c r="E7160">
        <f t="shared" si="111"/>
        <v>0</v>
      </c>
      <c r="F7160">
        <v>0</v>
      </c>
      <c r="G7160" s="25"/>
    </row>
    <row r="7161" spans="1:7" x14ac:dyDescent="0.25">
      <c r="A7161" t="s">
        <v>7291</v>
      </c>
      <c r="B7161">
        <v>0</v>
      </c>
      <c r="C7161">
        <v>0</v>
      </c>
      <c r="D7161">
        <v>0</v>
      </c>
      <c r="E7161">
        <f t="shared" si="111"/>
        <v>0</v>
      </c>
      <c r="F7161">
        <v>0</v>
      </c>
      <c r="G7161" s="25"/>
    </row>
    <row r="7162" spans="1:7" x14ac:dyDescent="0.25">
      <c r="A7162" t="s">
        <v>7292</v>
      </c>
      <c r="B7162">
        <v>0</v>
      </c>
      <c r="C7162">
        <v>0</v>
      </c>
      <c r="D7162">
        <v>0</v>
      </c>
      <c r="E7162">
        <f t="shared" si="111"/>
        <v>0</v>
      </c>
      <c r="F7162">
        <v>0</v>
      </c>
      <c r="G7162" s="25"/>
    </row>
    <row r="7163" spans="1:7" x14ac:dyDescent="0.25">
      <c r="A7163" t="s">
        <v>7293</v>
      </c>
      <c r="B7163">
        <v>0</v>
      </c>
      <c r="C7163">
        <v>0</v>
      </c>
      <c r="D7163">
        <v>0</v>
      </c>
      <c r="E7163">
        <f t="shared" si="111"/>
        <v>0</v>
      </c>
      <c r="F7163">
        <v>0</v>
      </c>
      <c r="G7163" s="25"/>
    </row>
    <row r="7164" spans="1:7" x14ac:dyDescent="0.25">
      <c r="A7164" t="s">
        <v>7294</v>
      </c>
      <c r="B7164">
        <v>0</v>
      </c>
      <c r="C7164">
        <v>0</v>
      </c>
      <c r="D7164">
        <v>0</v>
      </c>
      <c r="E7164">
        <f t="shared" si="111"/>
        <v>0</v>
      </c>
      <c r="F7164">
        <v>0</v>
      </c>
      <c r="G7164" s="25"/>
    </row>
    <row r="7165" spans="1:7" x14ac:dyDescent="0.25">
      <c r="A7165" t="s">
        <v>7295</v>
      </c>
      <c r="B7165">
        <v>0</v>
      </c>
      <c r="C7165">
        <v>0</v>
      </c>
      <c r="D7165">
        <v>0</v>
      </c>
      <c r="E7165">
        <f t="shared" si="111"/>
        <v>0</v>
      </c>
      <c r="F7165">
        <v>0</v>
      </c>
      <c r="G7165" s="25"/>
    </row>
    <row r="7166" spans="1:7" x14ac:dyDescent="0.25">
      <c r="A7166" t="s">
        <v>7296</v>
      </c>
      <c r="B7166">
        <v>0</v>
      </c>
      <c r="C7166">
        <v>0</v>
      </c>
      <c r="D7166">
        <v>0</v>
      </c>
      <c r="E7166">
        <f t="shared" si="111"/>
        <v>0</v>
      </c>
      <c r="F7166">
        <v>0</v>
      </c>
      <c r="G7166" s="25"/>
    </row>
    <row r="7167" spans="1:7" x14ac:dyDescent="0.25">
      <c r="A7167" t="s">
        <v>7297</v>
      </c>
      <c r="B7167">
        <v>0</v>
      </c>
      <c r="C7167">
        <v>0</v>
      </c>
      <c r="D7167">
        <v>0</v>
      </c>
      <c r="E7167">
        <f t="shared" si="111"/>
        <v>0</v>
      </c>
      <c r="F7167">
        <v>0</v>
      </c>
      <c r="G7167" s="25"/>
    </row>
    <row r="7168" spans="1:7" x14ac:dyDescent="0.25">
      <c r="A7168" t="s">
        <v>7298</v>
      </c>
      <c r="B7168">
        <v>0</v>
      </c>
      <c r="C7168">
        <v>0</v>
      </c>
      <c r="D7168">
        <v>0</v>
      </c>
      <c r="E7168">
        <f t="shared" si="111"/>
        <v>0</v>
      </c>
      <c r="F7168">
        <v>0</v>
      </c>
      <c r="G7168" s="25"/>
    </row>
    <row r="7169" spans="1:7" x14ac:dyDescent="0.25">
      <c r="A7169" t="s">
        <v>7299</v>
      </c>
      <c r="B7169">
        <v>0</v>
      </c>
      <c r="C7169">
        <v>0</v>
      </c>
      <c r="D7169">
        <v>0</v>
      </c>
      <c r="E7169">
        <f t="shared" si="111"/>
        <v>0</v>
      </c>
      <c r="F7169">
        <v>0</v>
      </c>
      <c r="G7169" s="25"/>
    </row>
    <row r="7170" spans="1:7" x14ac:dyDescent="0.25">
      <c r="A7170" t="s">
        <v>7300</v>
      </c>
      <c r="B7170">
        <v>0</v>
      </c>
      <c r="C7170">
        <v>0</v>
      </c>
      <c r="D7170">
        <v>0</v>
      </c>
      <c r="E7170">
        <f t="shared" si="111"/>
        <v>0</v>
      </c>
      <c r="F7170">
        <v>0</v>
      </c>
      <c r="G7170" s="25"/>
    </row>
    <row r="7171" spans="1:7" x14ac:dyDescent="0.25">
      <c r="A7171" t="s">
        <v>7301</v>
      </c>
      <c r="B7171">
        <v>0</v>
      </c>
      <c r="C7171">
        <v>0</v>
      </c>
      <c r="D7171">
        <v>0</v>
      </c>
      <c r="E7171">
        <f t="shared" si="111"/>
        <v>0</v>
      </c>
      <c r="F7171">
        <v>0</v>
      </c>
      <c r="G7171" s="25"/>
    </row>
    <row r="7172" spans="1:7" x14ac:dyDescent="0.25">
      <c r="A7172" t="s">
        <v>7302</v>
      </c>
      <c r="B7172">
        <v>124.25</v>
      </c>
      <c r="C7172">
        <v>107.98</v>
      </c>
      <c r="D7172">
        <v>41.28</v>
      </c>
      <c r="E7172">
        <f t="shared" si="111"/>
        <v>74.63</v>
      </c>
      <c r="F7172">
        <v>139.09</v>
      </c>
      <c r="G7172" s="25"/>
    </row>
    <row r="7173" spans="1:7" x14ac:dyDescent="0.25">
      <c r="A7173" t="s">
        <v>7303</v>
      </c>
      <c r="B7173">
        <v>336.18</v>
      </c>
      <c r="C7173">
        <v>248.79</v>
      </c>
      <c r="D7173">
        <v>84.93</v>
      </c>
      <c r="E7173">
        <f t="shared" si="111"/>
        <v>166.86</v>
      </c>
      <c r="F7173">
        <v>360.77</v>
      </c>
      <c r="G7173" s="25"/>
    </row>
    <row r="7174" spans="1:7" x14ac:dyDescent="0.25">
      <c r="A7174" t="s">
        <v>7304</v>
      </c>
      <c r="B7174">
        <v>428.62</v>
      </c>
      <c r="C7174">
        <v>297.75</v>
      </c>
      <c r="D7174">
        <v>181.67</v>
      </c>
      <c r="E7174">
        <f t="shared" si="111"/>
        <v>239.70999999999998</v>
      </c>
      <c r="F7174">
        <v>434.85</v>
      </c>
      <c r="G7174" s="25"/>
    </row>
    <row r="7175" spans="1:7" x14ac:dyDescent="0.25">
      <c r="A7175" t="s">
        <v>7305</v>
      </c>
      <c r="B7175">
        <v>510.17</v>
      </c>
      <c r="C7175">
        <v>324.77999999999997</v>
      </c>
      <c r="D7175">
        <v>263.99</v>
      </c>
      <c r="E7175">
        <f t="shared" si="111"/>
        <v>294.38499999999999</v>
      </c>
      <c r="F7175">
        <v>512.02</v>
      </c>
      <c r="G7175" s="25"/>
    </row>
    <row r="7176" spans="1:7" x14ac:dyDescent="0.25">
      <c r="A7176" t="s">
        <v>7306</v>
      </c>
      <c r="B7176">
        <v>659.44</v>
      </c>
      <c r="C7176">
        <v>339.87</v>
      </c>
      <c r="D7176">
        <v>350.34</v>
      </c>
      <c r="E7176">
        <f t="shared" si="111"/>
        <v>345.10500000000002</v>
      </c>
      <c r="F7176">
        <v>687.19</v>
      </c>
      <c r="G7176" s="25"/>
    </row>
    <row r="7177" spans="1:7" x14ac:dyDescent="0.25">
      <c r="A7177" t="s">
        <v>7307</v>
      </c>
      <c r="B7177">
        <v>618.11</v>
      </c>
      <c r="C7177">
        <v>263.11</v>
      </c>
      <c r="D7177">
        <v>369.28</v>
      </c>
      <c r="E7177">
        <f t="shared" si="111"/>
        <v>316.19499999999999</v>
      </c>
      <c r="F7177">
        <v>648.47</v>
      </c>
      <c r="G7177" s="25"/>
    </row>
    <row r="7178" spans="1:7" x14ac:dyDescent="0.25">
      <c r="A7178" t="s">
        <v>7308</v>
      </c>
      <c r="B7178">
        <v>494</v>
      </c>
      <c r="C7178">
        <v>157.24</v>
      </c>
      <c r="D7178">
        <v>329.35</v>
      </c>
      <c r="E7178">
        <f t="shared" si="111"/>
        <v>243.29500000000002</v>
      </c>
      <c r="F7178">
        <v>525.20000000000005</v>
      </c>
      <c r="G7178" s="25"/>
    </row>
    <row r="7179" spans="1:7" x14ac:dyDescent="0.25">
      <c r="A7179" t="s">
        <v>7309</v>
      </c>
      <c r="B7179">
        <v>395.24</v>
      </c>
      <c r="C7179">
        <v>46.7</v>
      </c>
      <c r="D7179">
        <v>284.55</v>
      </c>
      <c r="E7179">
        <f t="shared" si="111"/>
        <v>165.625</v>
      </c>
      <c r="F7179">
        <v>452.01</v>
      </c>
      <c r="G7179" s="25"/>
    </row>
    <row r="7180" spans="1:7" x14ac:dyDescent="0.25">
      <c r="A7180" t="s">
        <v>7310</v>
      </c>
      <c r="B7180">
        <v>167.65</v>
      </c>
      <c r="C7180">
        <v>23.61</v>
      </c>
      <c r="D7180">
        <v>144.37</v>
      </c>
      <c r="E7180">
        <f t="shared" si="111"/>
        <v>83.990000000000009</v>
      </c>
      <c r="F7180">
        <v>221.87</v>
      </c>
      <c r="G7180" s="25"/>
    </row>
    <row r="7181" spans="1:7" x14ac:dyDescent="0.25">
      <c r="A7181" t="s">
        <v>7311</v>
      </c>
      <c r="B7181">
        <v>0</v>
      </c>
      <c r="C7181">
        <v>0</v>
      </c>
      <c r="D7181">
        <v>0</v>
      </c>
      <c r="E7181">
        <f t="shared" si="111"/>
        <v>0</v>
      </c>
      <c r="F7181">
        <v>0</v>
      </c>
      <c r="G7181" s="25"/>
    </row>
    <row r="7182" spans="1:7" x14ac:dyDescent="0.25">
      <c r="A7182" t="s">
        <v>7312</v>
      </c>
      <c r="B7182">
        <v>0</v>
      </c>
      <c r="C7182">
        <v>0</v>
      </c>
      <c r="D7182">
        <v>0</v>
      </c>
      <c r="E7182">
        <f t="shared" ref="E7182:E7245" si="112">(C7182+D7182)/2</f>
        <v>0</v>
      </c>
      <c r="F7182">
        <v>0</v>
      </c>
      <c r="G7182" s="25"/>
    </row>
    <row r="7183" spans="1:7" x14ac:dyDescent="0.25">
      <c r="A7183" t="s">
        <v>7313</v>
      </c>
      <c r="B7183">
        <v>0</v>
      </c>
      <c r="C7183">
        <v>0</v>
      </c>
      <c r="D7183">
        <v>0</v>
      </c>
      <c r="E7183">
        <f t="shared" si="112"/>
        <v>0</v>
      </c>
      <c r="F7183">
        <v>0</v>
      </c>
      <c r="G7183" s="25"/>
    </row>
    <row r="7184" spans="1:7" x14ac:dyDescent="0.25">
      <c r="A7184" t="s">
        <v>7314</v>
      </c>
      <c r="B7184">
        <v>0</v>
      </c>
      <c r="C7184">
        <v>0</v>
      </c>
      <c r="D7184">
        <v>0</v>
      </c>
      <c r="E7184">
        <f t="shared" si="112"/>
        <v>0</v>
      </c>
      <c r="F7184">
        <v>0</v>
      </c>
      <c r="G7184" s="25"/>
    </row>
    <row r="7185" spans="1:7" x14ac:dyDescent="0.25">
      <c r="A7185" t="s">
        <v>7315</v>
      </c>
      <c r="B7185">
        <v>0</v>
      </c>
      <c r="C7185">
        <v>0</v>
      </c>
      <c r="D7185">
        <v>0</v>
      </c>
      <c r="E7185">
        <f t="shared" si="112"/>
        <v>0</v>
      </c>
      <c r="F7185">
        <v>0</v>
      </c>
      <c r="G7185" s="25"/>
    </row>
    <row r="7186" spans="1:7" x14ac:dyDescent="0.25">
      <c r="A7186" t="s">
        <v>7316</v>
      </c>
      <c r="B7186">
        <v>0</v>
      </c>
      <c r="C7186">
        <v>0</v>
      </c>
      <c r="D7186">
        <v>0</v>
      </c>
      <c r="E7186">
        <f t="shared" si="112"/>
        <v>0</v>
      </c>
      <c r="F7186">
        <v>0</v>
      </c>
      <c r="G7186" s="25"/>
    </row>
    <row r="7187" spans="1:7" x14ac:dyDescent="0.25">
      <c r="A7187" t="s">
        <v>7317</v>
      </c>
      <c r="B7187">
        <v>0</v>
      </c>
      <c r="C7187">
        <v>0</v>
      </c>
      <c r="D7187">
        <v>0</v>
      </c>
      <c r="E7187">
        <f t="shared" si="112"/>
        <v>0</v>
      </c>
      <c r="F7187">
        <v>0</v>
      </c>
      <c r="G7187" s="25"/>
    </row>
    <row r="7188" spans="1:7" x14ac:dyDescent="0.25">
      <c r="A7188" t="s">
        <v>7318</v>
      </c>
      <c r="B7188">
        <v>0</v>
      </c>
      <c r="C7188">
        <v>0</v>
      </c>
      <c r="D7188">
        <v>0</v>
      </c>
      <c r="E7188">
        <f t="shared" si="112"/>
        <v>0</v>
      </c>
      <c r="F7188">
        <v>0</v>
      </c>
      <c r="G7188" s="25"/>
    </row>
    <row r="7189" spans="1:7" x14ac:dyDescent="0.25">
      <c r="A7189" t="s">
        <v>7319</v>
      </c>
      <c r="B7189">
        <v>0</v>
      </c>
      <c r="C7189">
        <v>0</v>
      </c>
      <c r="D7189">
        <v>0</v>
      </c>
      <c r="E7189">
        <f t="shared" si="112"/>
        <v>0</v>
      </c>
      <c r="F7189">
        <v>0</v>
      </c>
      <c r="G7189" s="25"/>
    </row>
    <row r="7190" spans="1:7" x14ac:dyDescent="0.25">
      <c r="A7190" t="s">
        <v>7320</v>
      </c>
      <c r="B7190">
        <v>0</v>
      </c>
      <c r="C7190">
        <v>0</v>
      </c>
      <c r="D7190">
        <v>0</v>
      </c>
      <c r="E7190">
        <f t="shared" si="112"/>
        <v>0</v>
      </c>
      <c r="F7190">
        <v>0</v>
      </c>
      <c r="G7190" s="25"/>
    </row>
    <row r="7191" spans="1:7" x14ac:dyDescent="0.25">
      <c r="A7191" t="s">
        <v>7321</v>
      </c>
      <c r="B7191">
        <v>0</v>
      </c>
      <c r="C7191">
        <v>0</v>
      </c>
      <c r="D7191">
        <v>0</v>
      </c>
      <c r="E7191">
        <f t="shared" si="112"/>
        <v>0</v>
      </c>
      <c r="F7191">
        <v>0</v>
      </c>
      <c r="G7191" s="25"/>
    </row>
    <row r="7192" spans="1:7" x14ac:dyDescent="0.25">
      <c r="A7192" t="s">
        <v>7322</v>
      </c>
      <c r="B7192">
        <v>0</v>
      </c>
      <c r="C7192">
        <v>0</v>
      </c>
      <c r="D7192">
        <v>0</v>
      </c>
      <c r="E7192">
        <f t="shared" si="112"/>
        <v>0</v>
      </c>
      <c r="F7192">
        <v>0</v>
      </c>
      <c r="G7192" s="25"/>
    </row>
    <row r="7193" spans="1:7" x14ac:dyDescent="0.25">
      <c r="A7193" t="s">
        <v>7323</v>
      </c>
      <c r="B7193">
        <v>0</v>
      </c>
      <c r="C7193">
        <v>0</v>
      </c>
      <c r="D7193">
        <v>0</v>
      </c>
      <c r="E7193">
        <f t="shared" si="112"/>
        <v>0</v>
      </c>
      <c r="F7193">
        <v>0</v>
      </c>
      <c r="G7193" s="25"/>
    </row>
    <row r="7194" spans="1:7" x14ac:dyDescent="0.25">
      <c r="A7194" t="s">
        <v>7324</v>
      </c>
      <c r="B7194">
        <v>0</v>
      </c>
      <c r="C7194">
        <v>0</v>
      </c>
      <c r="D7194">
        <v>0</v>
      </c>
      <c r="E7194">
        <f t="shared" si="112"/>
        <v>0</v>
      </c>
      <c r="F7194">
        <v>0</v>
      </c>
      <c r="G7194" s="25"/>
    </row>
    <row r="7195" spans="1:7" x14ac:dyDescent="0.25">
      <c r="A7195" t="s">
        <v>7325</v>
      </c>
      <c r="B7195">
        <v>0</v>
      </c>
      <c r="C7195">
        <v>0</v>
      </c>
      <c r="D7195">
        <v>0</v>
      </c>
      <c r="E7195">
        <f t="shared" si="112"/>
        <v>0</v>
      </c>
      <c r="F7195">
        <v>0</v>
      </c>
      <c r="G7195" s="25"/>
    </row>
    <row r="7196" spans="1:7" x14ac:dyDescent="0.25">
      <c r="A7196" t="s">
        <v>7326</v>
      </c>
      <c r="B7196">
        <v>39.57</v>
      </c>
      <c r="C7196">
        <v>39.770000000000003</v>
      </c>
      <c r="D7196">
        <v>31.5</v>
      </c>
      <c r="E7196">
        <f t="shared" si="112"/>
        <v>35.635000000000005</v>
      </c>
      <c r="F7196">
        <v>29.09</v>
      </c>
      <c r="G7196" s="25"/>
    </row>
    <row r="7197" spans="1:7" x14ac:dyDescent="0.25">
      <c r="A7197" t="s">
        <v>7327</v>
      </c>
      <c r="B7197">
        <v>84.68</v>
      </c>
      <c r="C7197">
        <v>85.86</v>
      </c>
      <c r="D7197">
        <v>78.47</v>
      </c>
      <c r="E7197">
        <f t="shared" si="112"/>
        <v>82.164999999999992</v>
      </c>
      <c r="F7197">
        <v>56.06</v>
      </c>
      <c r="G7197" s="25"/>
    </row>
    <row r="7198" spans="1:7" x14ac:dyDescent="0.25">
      <c r="A7198" t="s">
        <v>7328</v>
      </c>
      <c r="B7198">
        <v>110.5</v>
      </c>
      <c r="C7198">
        <v>114.21</v>
      </c>
      <c r="D7198">
        <v>111.2</v>
      </c>
      <c r="E7198">
        <f t="shared" si="112"/>
        <v>112.705</v>
      </c>
      <c r="F7198">
        <v>69.62</v>
      </c>
      <c r="G7198" s="25"/>
    </row>
    <row r="7199" spans="1:7" x14ac:dyDescent="0.25">
      <c r="A7199" t="s">
        <v>7329</v>
      </c>
      <c r="B7199">
        <v>144.36000000000001</v>
      </c>
      <c r="C7199">
        <v>144.97</v>
      </c>
      <c r="D7199">
        <v>142.43</v>
      </c>
      <c r="E7199">
        <f t="shared" si="112"/>
        <v>143.69999999999999</v>
      </c>
      <c r="F7199">
        <v>94.69</v>
      </c>
      <c r="G7199" s="25"/>
    </row>
    <row r="7200" spans="1:7" x14ac:dyDescent="0.25">
      <c r="A7200" t="s">
        <v>7330</v>
      </c>
      <c r="B7200">
        <v>144.36000000000001</v>
      </c>
      <c r="C7200">
        <v>145.62</v>
      </c>
      <c r="D7200">
        <v>145.86000000000001</v>
      </c>
      <c r="E7200">
        <f t="shared" si="112"/>
        <v>145.74</v>
      </c>
      <c r="F7200">
        <v>93.18</v>
      </c>
      <c r="G7200" s="25"/>
    </row>
    <row r="7201" spans="1:7" x14ac:dyDescent="0.25">
      <c r="A7201" t="s">
        <v>7331</v>
      </c>
      <c r="B7201">
        <v>221.99</v>
      </c>
      <c r="C7201">
        <v>179.35</v>
      </c>
      <c r="D7201">
        <v>194.15</v>
      </c>
      <c r="E7201">
        <f t="shared" si="112"/>
        <v>186.75</v>
      </c>
      <c r="F7201">
        <v>174.54</v>
      </c>
      <c r="G7201" s="25"/>
    </row>
    <row r="7202" spans="1:7" x14ac:dyDescent="0.25">
      <c r="A7202" t="s">
        <v>7332</v>
      </c>
      <c r="B7202">
        <v>531.08000000000004</v>
      </c>
      <c r="C7202">
        <v>149.86000000000001</v>
      </c>
      <c r="D7202">
        <v>344.48</v>
      </c>
      <c r="E7202">
        <f t="shared" si="112"/>
        <v>247.17000000000002</v>
      </c>
      <c r="F7202">
        <v>575.63</v>
      </c>
      <c r="G7202" s="25"/>
    </row>
    <row r="7203" spans="1:7" x14ac:dyDescent="0.25">
      <c r="A7203" t="s">
        <v>7333</v>
      </c>
      <c r="B7203">
        <v>363.85</v>
      </c>
      <c r="C7203">
        <v>49.45</v>
      </c>
      <c r="D7203">
        <v>262.60000000000002</v>
      </c>
      <c r="E7203">
        <f t="shared" si="112"/>
        <v>156.02500000000001</v>
      </c>
      <c r="F7203">
        <v>415.26</v>
      </c>
      <c r="G7203" s="25"/>
    </row>
    <row r="7204" spans="1:7" x14ac:dyDescent="0.25">
      <c r="A7204" t="s">
        <v>7334</v>
      </c>
      <c r="B7204">
        <v>114.25</v>
      </c>
      <c r="C7204">
        <v>26.14</v>
      </c>
      <c r="D7204">
        <v>99.84</v>
      </c>
      <c r="E7204">
        <f t="shared" si="112"/>
        <v>62.99</v>
      </c>
      <c r="F7204">
        <v>144.31</v>
      </c>
      <c r="G7204" s="25"/>
    </row>
    <row r="7205" spans="1:7" x14ac:dyDescent="0.25">
      <c r="A7205" t="s">
        <v>7335</v>
      </c>
      <c r="B7205">
        <v>0</v>
      </c>
      <c r="C7205">
        <v>0</v>
      </c>
      <c r="D7205">
        <v>0</v>
      </c>
      <c r="E7205">
        <f t="shared" si="112"/>
        <v>0</v>
      </c>
      <c r="F7205">
        <v>0</v>
      </c>
      <c r="G7205" s="25"/>
    </row>
    <row r="7206" spans="1:7" x14ac:dyDescent="0.25">
      <c r="A7206" t="s">
        <v>7336</v>
      </c>
      <c r="B7206">
        <v>0</v>
      </c>
      <c r="C7206">
        <v>0</v>
      </c>
      <c r="D7206">
        <v>0</v>
      </c>
      <c r="E7206">
        <f t="shared" si="112"/>
        <v>0</v>
      </c>
      <c r="F7206">
        <v>0</v>
      </c>
      <c r="G7206" s="25"/>
    </row>
    <row r="7207" spans="1:7" x14ac:dyDescent="0.25">
      <c r="A7207" t="s">
        <v>7337</v>
      </c>
      <c r="B7207">
        <v>0</v>
      </c>
      <c r="C7207">
        <v>0</v>
      </c>
      <c r="D7207">
        <v>0</v>
      </c>
      <c r="E7207">
        <f t="shared" si="112"/>
        <v>0</v>
      </c>
      <c r="F7207">
        <v>0</v>
      </c>
      <c r="G7207" s="25"/>
    </row>
    <row r="7208" spans="1:7" x14ac:dyDescent="0.25">
      <c r="A7208" t="s">
        <v>7338</v>
      </c>
      <c r="B7208">
        <v>0</v>
      </c>
      <c r="C7208">
        <v>0</v>
      </c>
      <c r="D7208">
        <v>0</v>
      </c>
      <c r="E7208">
        <f t="shared" si="112"/>
        <v>0</v>
      </c>
      <c r="F7208">
        <v>0</v>
      </c>
      <c r="G7208" s="25"/>
    </row>
    <row r="7209" spans="1:7" x14ac:dyDescent="0.25">
      <c r="A7209" t="s">
        <v>7339</v>
      </c>
      <c r="B7209">
        <v>0</v>
      </c>
      <c r="C7209">
        <v>0</v>
      </c>
      <c r="D7209">
        <v>0</v>
      </c>
      <c r="E7209">
        <f t="shared" si="112"/>
        <v>0</v>
      </c>
      <c r="F7209">
        <v>0</v>
      </c>
      <c r="G7209" s="25"/>
    </row>
    <row r="7210" spans="1:7" x14ac:dyDescent="0.25">
      <c r="A7210" t="s">
        <v>7340</v>
      </c>
      <c r="B7210">
        <v>0</v>
      </c>
      <c r="C7210">
        <v>0</v>
      </c>
      <c r="D7210">
        <v>0</v>
      </c>
      <c r="E7210">
        <f t="shared" si="112"/>
        <v>0</v>
      </c>
      <c r="F7210">
        <v>0</v>
      </c>
      <c r="G7210" s="25"/>
    </row>
    <row r="7211" spans="1:7" x14ac:dyDescent="0.25">
      <c r="A7211" t="s">
        <v>7341</v>
      </c>
      <c r="B7211">
        <v>0</v>
      </c>
      <c r="C7211">
        <v>0</v>
      </c>
      <c r="D7211">
        <v>0</v>
      </c>
      <c r="E7211">
        <f t="shared" si="112"/>
        <v>0</v>
      </c>
      <c r="F7211">
        <v>0</v>
      </c>
      <c r="G7211" s="25"/>
    </row>
    <row r="7212" spans="1:7" x14ac:dyDescent="0.25">
      <c r="A7212" t="s">
        <v>7342</v>
      </c>
      <c r="B7212">
        <v>0</v>
      </c>
      <c r="C7212">
        <v>0</v>
      </c>
      <c r="D7212">
        <v>0</v>
      </c>
      <c r="E7212">
        <f t="shared" si="112"/>
        <v>0</v>
      </c>
      <c r="F7212">
        <v>0</v>
      </c>
      <c r="G7212" s="25"/>
    </row>
    <row r="7213" spans="1:7" x14ac:dyDescent="0.25">
      <c r="A7213" t="s">
        <v>7343</v>
      </c>
      <c r="B7213">
        <v>0</v>
      </c>
      <c r="C7213">
        <v>0</v>
      </c>
      <c r="D7213">
        <v>0</v>
      </c>
      <c r="E7213">
        <f t="shared" si="112"/>
        <v>0</v>
      </c>
      <c r="F7213">
        <v>0</v>
      </c>
      <c r="G7213" s="25"/>
    </row>
    <row r="7214" spans="1:7" x14ac:dyDescent="0.25">
      <c r="A7214" t="s">
        <v>7344</v>
      </c>
      <c r="B7214">
        <v>0</v>
      </c>
      <c r="C7214">
        <v>0</v>
      </c>
      <c r="D7214">
        <v>0</v>
      </c>
      <c r="E7214">
        <f t="shared" si="112"/>
        <v>0</v>
      </c>
      <c r="F7214">
        <v>0</v>
      </c>
      <c r="G7214" s="25"/>
    </row>
    <row r="7215" spans="1:7" x14ac:dyDescent="0.25">
      <c r="A7215" t="s">
        <v>7345</v>
      </c>
      <c r="B7215">
        <v>0</v>
      </c>
      <c r="C7215">
        <v>0</v>
      </c>
      <c r="D7215">
        <v>0</v>
      </c>
      <c r="E7215">
        <f t="shared" si="112"/>
        <v>0</v>
      </c>
      <c r="F7215">
        <v>0</v>
      </c>
      <c r="G7215" s="25"/>
    </row>
    <row r="7216" spans="1:7" x14ac:dyDescent="0.25">
      <c r="A7216" t="s">
        <v>7346</v>
      </c>
      <c r="B7216">
        <v>0</v>
      </c>
      <c r="C7216">
        <v>0</v>
      </c>
      <c r="D7216">
        <v>0</v>
      </c>
      <c r="E7216">
        <f t="shared" si="112"/>
        <v>0</v>
      </c>
      <c r="F7216">
        <v>0</v>
      </c>
      <c r="G7216" s="25"/>
    </row>
    <row r="7217" spans="1:7" x14ac:dyDescent="0.25">
      <c r="A7217" t="s">
        <v>7347</v>
      </c>
      <c r="B7217">
        <v>0</v>
      </c>
      <c r="C7217">
        <v>0</v>
      </c>
      <c r="D7217">
        <v>0</v>
      </c>
      <c r="E7217">
        <f t="shared" si="112"/>
        <v>0</v>
      </c>
      <c r="F7217">
        <v>0</v>
      </c>
      <c r="G7217" s="25"/>
    </row>
    <row r="7218" spans="1:7" x14ac:dyDescent="0.25">
      <c r="A7218" t="s">
        <v>7348</v>
      </c>
      <c r="B7218">
        <v>0</v>
      </c>
      <c r="C7218">
        <v>0</v>
      </c>
      <c r="D7218">
        <v>0</v>
      </c>
      <c r="E7218">
        <f t="shared" si="112"/>
        <v>0</v>
      </c>
      <c r="F7218">
        <v>0</v>
      </c>
      <c r="G7218" s="25"/>
    </row>
    <row r="7219" spans="1:7" x14ac:dyDescent="0.25">
      <c r="A7219" t="s">
        <v>7349</v>
      </c>
      <c r="B7219">
        <v>0</v>
      </c>
      <c r="C7219">
        <v>0</v>
      </c>
      <c r="D7219">
        <v>0</v>
      </c>
      <c r="E7219">
        <f t="shared" si="112"/>
        <v>0</v>
      </c>
      <c r="F7219">
        <v>0</v>
      </c>
      <c r="G7219" s="25"/>
    </row>
    <row r="7220" spans="1:7" x14ac:dyDescent="0.25">
      <c r="A7220" t="s">
        <v>7350</v>
      </c>
      <c r="B7220">
        <v>25.17</v>
      </c>
      <c r="C7220">
        <v>26.36</v>
      </c>
      <c r="D7220">
        <v>23.5</v>
      </c>
      <c r="E7220">
        <f t="shared" si="112"/>
        <v>24.93</v>
      </c>
      <c r="F7220">
        <v>15.52</v>
      </c>
      <c r="G7220" s="25"/>
    </row>
    <row r="7221" spans="1:7" x14ac:dyDescent="0.25">
      <c r="A7221" t="s">
        <v>7351</v>
      </c>
      <c r="B7221">
        <v>47.78</v>
      </c>
      <c r="C7221">
        <v>51.55</v>
      </c>
      <c r="D7221">
        <v>51.55</v>
      </c>
      <c r="E7221">
        <f t="shared" si="112"/>
        <v>51.55</v>
      </c>
      <c r="F7221">
        <v>26.74</v>
      </c>
      <c r="G7221" s="25"/>
    </row>
    <row r="7222" spans="1:7" x14ac:dyDescent="0.25">
      <c r="A7222" t="s">
        <v>7352</v>
      </c>
      <c r="B7222">
        <v>66.72</v>
      </c>
      <c r="C7222">
        <v>71.78</v>
      </c>
      <c r="D7222">
        <v>71.78</v>
      </c>
      <c r="E7222">
        <f t="shared" si="112"/>
        <v>71.78</v>
      </c>
      <c r="F7222">
        <v>38.26</v>
      </c>
      <c r="G7222" s="25"/>
    </row>
    <row r="7223" spans="1:7" x14ac:dyDescent="0.25">
      <c r="A7223" t="s">
        <v>7353</v>
      </c>
      <c r="B7223">
        <v>160.47999999999999</v>
      </c>
      <c r="C7223">
        <v>156.79</v>
      </c>
      <c r="D7223">
        <v>152.84</v>
      </c>
      <c r="E7223">
        <f t="shared" si="112"/>
        <v>154.815</v>
      </c>
      <c r="F7223">
        <v>109.46</v>
      </c>
      <c r="G7223" s="25"/>
    </row>
    <row r="7224" spans="1:7" x14ac:dyDescent="0.25">
      <c r="A7224" t="s">
        <v>7354</v>
      </c>
      <c r="B7224">
        <v>54.4</v>
      </c>
      <c r="C7224">
        <v>58.63</v>
      </c>
      <c r="D7224">
        <v>58.63</v>
      </c>
      <c r="E7224">
        <f t="shared" si="112"/>
        <v>58.63</v>
      </c>
      <c r="F7224">
        <v>30.76</v>
      </c>
      <c r="G7224" s="25"/>
    </row>
    <row r="7225" spans="1:7" x14ac:dyDescent="0.25">
      <c r="A7225" t="s">
        <v>7355</v>
      </c>
      <c r="B7225">
        <v>116.33</v>
      </c>
      <c r="C7225">
        <v>120.51</v>
      </c>
      <c r="D7225">
        <v>121.57</v>
      </c>
      <c r="E7225">
        <f t="shared" si="112"/>
        <v>121.03999999999999</v>
      </c>
      <c r="F7225">
        <v>71.69</v>
      </c>
      <c r="G7225" s="25"/>
    </row>
    <row r="7226" spans="1:7" x14ac:dyDescent="0.25">
      <c r="A7226" t="s">
        <v>7356</v>
      </c>
      <c r="B7226">
        <v>117.23</v>
      </c>
      <c r="C7226">
        <v>109.99</v>
      </c>
      <c r="D7226">
        <v>117.06</v>
      </c>
      <c r="E7226">
        <f t="shared" si="112"/>
        <v>113.52500000000001</v>
      </c>
      <c r="F7226">
        <v>78.650000000000006</v>
      </c>
      <c r="G7226" s="25"/>
    </row>
    <row r="7227" spans="1:7" x14ac:dyDescent="0.25">
      <c r="A7227" t="s">
        <v>7357</v>
      </c>
      <c r="B7227">
        <v>317.04000000000002</v>
      </c>
      <c r="C7227">
        <v>57.29</v>
      </c>
      <c r="D7227">
        <v>232.2</v>
      </c>
      <c r="E7227">
        <f t="shared" si="112"/>
        <v>144.745</v>
      </c>
      <c r="F7227">
        <v>356.38</v>
      </c>
      <c r="G7227" s="25"/>
    </row>
    <row r="7228" spans="1:7" x14ac:dyDescent="0.25">
      <c r="A7228" t="s">
        <v>7358</v>
      </c>
      <c r="B7228">
        <v>89.16</v>
      </c>
      <c r="C7228">
        <v>25.6</v>
      </c>
      <c r="D7228">
        <v>78.62</v>
      </c>
      <c r="E7228">
        <f t="shared" si="112"/>
        <v>52.11</v>
      </c>
      <c r="F7228">
        <v>108.89</v>
      </c>
      <c r="G7228" s="25"/>
    </row>
    <row r="7229" spans="1:7" x14ac:dyDescent="0.25">
      <c r="A7229" t="s">
        <v>7359</v>
      </c>
      <c r="B7229">
        <v>0</v>
      </c>
      <c r="C7229">
        <v>0</v>
      </c>
      <c r="D7229">
        <v>0</v>
      </c>
      <c r="E7229">
        <f t="shared" si="112"/>
        <v>0</v>
      </c>
      <c r="F7229">
        <v>0</v>
      </c>
      <c r="G7229" s="25"/>
    </row>
    <row r="7230" spans="1:7" x14ac:dyDescent="0.25">
      <c r="A7230" t="s">
        <v>7360</v>
      </c>
      <c r="B7230">
        <v>0</v>
      </c>
      <c r="C7230">
        <v>0</v>
      </c>
      <c r="D7230">
        <v>0</v>
      </c>
      <c r="E7230">
        <f t="shared" si="112"/>
        <v>0</v>
      </c>
      <c r="F7230">
        <v>0</v>
      </c>
      <c r="G7230" s="25"/>
    </row>
    <row r="7231" spans="1:7" x14ac:dyDescent="0.25">
      <c r="A7231" t="s">
        <v>7361</v>
      </c>
      <c r="B7231">
        <v>0</v>
      </c>
      <c r="C7231">
        <v>0</v>
      </c>
      <c r="D7231">
        <v>0</v>
      </c>
      <c r="E7231">
        <f t="shared" si="112"/>
        <v>0</v>
      </c>
      <c r="F7231">
        <v>0</v>
      </c>
      <c r="G7231" s="25"/>
    </row>
    <row r="7232" spans="1:7" x14ac:dyDescent="0.25">
      <c r="A7232" t="s">
        <v>7362</v>
      </c>
      <c r="B7232">
        <v>0</v>
      </c>
      <c r="C7232">
        <v>0</v>
      </c>
      <c r="D7232">
        <v>0</v>
      </c>
      <c r="E7232">
        <f t="shared" si="112"/>
        <v>0</v>
      </c>
      <c r="F7232">
        <v>0</v>
      </c>
      <c r="G7232" s="25"/>
    </row>
    <row r="7233" spans="1:7" x14ac:dyDescent="0.25">
      <c r="A7233" t="s">
        <v>7363</v>
      </c>
      <c r="B7233">
        <v>0</v>
      </c>
      <c r="C7233">
        <v>0</v>
      </c>
      <c r="D7233">
        <v>0</v>
      </c>
      <c r="E7233">
        <f t="shared" si="112"/>
        <v>0</v>
      </c>
      <c r="F7233">
        <v>0</v>
      </c>
      <c r="G7233" s="25"/>
    </row>
    <row r="7234" spans="1:7" x14ac:dyDescent="0.25">
      <c r="A7234" t="s">
        <v>7364</v>
      </c>
      <c r="B7234">
        <v>0</v>
      </c>
      <c r="C7234">
        <v>0</v>
      </c>
      <c r="D7234">
        <v>0</v>
      </c>
      <c r="E7234">
        <f t="shared" si="112"/>
        <v>0</v>
      </c>
      <c r="F7234">
        <v>0</v>
      </c>
      <c r="G7234" s="25"/>
    </row>
    <row r="7235" spans="1:7" x14ac:dyDescent="0.25">
      <c r="A7235" t="s">
        <v>7365</v>
      </c>
      <c r="B7235">
        <v>0</v>
      </c>
      <c r="C7235">
        <v>0</v>
      </c>
      <c r="D7235">
        <v>0</v>
      </c>
      <c r="E7235">
        <f t="shared" si="112"/>
        <v>0</v>
      </c>
      <c r="F7235">
        <v>0</v>
      </c>
      <c r="G7235" s="25"/>
    </row>
    <row r="7236" spans="1:7" x14ac:dyDescent="0.25">
      <c r="A7236" t="s">
        <v>7366</v>
      </c>
      <c r="B7236">
        <v>0</v>
      </c>
      <c r="C7236">
        <v>0</v>
      </c>
      <c r="D7236">
        <v>0</v>
      </c>
      <c r="E7236">
        <f t="shared" si="112"/>
        <v>0</v>
      </c>
      <c r="F7236">
        <v>0</v>
      </c>
      <c r="G7236" s="25"/>
    </row>
    <row r="7237" spans="1:7" x14ac:dyDescent="0.25">
      <c r="A7237" t="s">
        <v>7367</v>
      </c>
      <c r="B7237">
        <v>0</v>
      </c>
      <c r="C7237">
        <v>0</v>
      </c>
      <c r="D7237">
        <v>0</v>
      </c>
      <c r="E7237">
        <f t="shared" si="112"/>
        <v>0</v>
      </c>
      <c r="F7237">
        <v>0</v>
      </c>
      <c r="G7237" s="25"/>
    </row>
    <row r="7238" spans="1:7" x14ac:dyDescent="0.25">
      <c r="A7238" t="s">
        <v>7368</v>
      </c>
      <c r="B7238">
        <v>0</v>
      </c>
      <c r="C7238">
        <v>0</v>
      </c>
      <c r="D7238">
        <v>0</v>
      </c>
      <c r="E7238">
        <f t="shared" si="112"/>
        <v>0</v>
      </c>
      <c r="F7238">
        <v>0</v>
      </c>
      <c r="G7238" s="25"/>
    </row>
    <row r="7239" spans="1:7" x14ac:dyDescent="0.25">
      <c r="A7239" t="s">
        <v>7369</v>
      </c>
      <c r="B7239">
        <v>0</v>
      </c>
      <c r="C7239">
        <v>0</v>
      </c>
      <c r="D7239">
        <v>0</v>
      </c>
      <c r="E7239">
        <f t="shared" si="112"/>
        <v>0</v>
      </c>
      <c r="F7239">
        <v>0</v>
      </c>
      <c r="G7239" s="25"/>
    </row>
    <row r="7240" spans="1:7" x14ac:dyDescent="0.25">
      <c r="A7240" t="s">
        <v>7370</v>
      </c>
      <c r="B7240">
        <v>0</v>
      </c>
      <c r="C7240">
        <v>0</v>
      </c>
      <c r="D7240">
        <v>0</v>
      </c>
      <c r="E7240">
        <f t="shared" si="112"/>
        <v>0</v>
      </c>
      <c r="F7240">
        <v>0</v>
      </c>
      <c r="G7240" s="25"/>
    </row>
    <row r="7241" spans="1:7" x14ac:dyDescent="0.25">
      <c r="A7241" t="s">
        <v>7371</v>
      </c>
      <c r="B7241">
        <v>0</v>
      </c>
      <c r="C7241">
        <v>0</v>
      </c>
      <c r="D7241">
        <v>0</v>
      </c>
      <c r="E7241">
        <f t="shared" si="112"/>
        <v>0</v>
      </c>
      <c r="F7241">
        <v>0</v>
      </c>
      <c r="G7241" s="25"/>
    </row>
    <row r="7242" spans="1:7" x14ac:dyDescent="0.25">
      <c r="A7242" t="s">
        <v>7372</v>
      </c>
      <c r="B7242">
        <v>0</v>
      </c>
      <c r="C7242">
        <v>0</v>
      </c>
      <c r="D7242">
        <v>0</v>
      </c>
      <c r="E7242">
        <f t="shared" si="112"/>
        <v>0</v>
      </c>
      <c r="F7242">
        <v>0</v>
      </c>
      <c r="G7242" s="25"/>
    </row>
    <row r="7243" spans="1:7" x14ac:dyDescent="0.25">
      <c r="A7243" t="s">
        <v>7373</v>
      </c>
      <c r="B7243">
        <v>0</v>
      </c>
      <c r="C7243">
        <v>0</v>
      </c>
      <c r="D7243">
        <v>0</v>
      </c>
      <c r="E7243">
        <f t="shared" si="112"/>
        <v>0</v>
      </c>
      <c r="F7243">
        <v>0</v>
      </c>
      <c r="G7243" s="25"/>
    </row>
    <row r="7244" spans="1:7" x14ac:dyDescent="0.25">
      <c r="A7244" t="s">
        <v>7374</v>
      </c>
      <c r="B7244">
        <v>31.64</v>
      </c>
      <c r="C7244">
        <v>32.130000000000003</v>
      </c>
      <c r="D7244">
        <v>26.53</v>
      </c>
      <c r="E7244">
        <f t="shared" si="112"/>
        <v>29.330000000000002</v>
      </c>
      <c r="F7244">
        <v>22.16</v>
      </c>
      <c r="G7244" s="25"/>
    </row>
    <row r="7245" spans="1:7" x14ac:dyDescent="0.25">
      <c r="A7245" t="s">
        <v>7375</v>
      </c>
      <c r="B7245">
        <v>43.38</v>
      </c>
      <c r="C7245">
        <v>46.84</v>
      </c>
      <c r="D7245">
        <v>46.84</v>
      </c>
      <c r="E7245">
        <f t="shared" si="112"/>
        <v>46.84</v>
      </c>
      <c r="F7245">
        <v>24.11</v>
      </c>
      <c r="G7245" s="25"/>
    </row>
    <row r="7246" spans="1:7" x14ac:dyDescent="0.25">
      <c r="A7246" t="s">
        <v>7376</v>
      </c>
      <c r="B7246">
        <v>20.59</v>
      </c>
      <c r="C7246">
        <v>22.42</v>
      </c>
      <c r="D7246">
        <v>22.42</v>
      </c>
      <c r="E7246">
        <f t="shared" ref="E7246:E7309" si="113">(C7246+D7246)/2</f>
        <v>22.42</v>
      </c>
      <c r="F7246">
        <v>10.59</v>
      </c>
      <c r="G7246" s="25"/>
    </row>
    <row r="7247" spans="1:7" x14ac:dyDescent="0.25">
      <c r="A7247" t="s">
        <v>7377</v>
      </c>
      <c r="B7247">
        <v>31.98</v>
      </c>
      <c r="C7247">
        <v>34.64</v>
      </c>
      <c r="D7247">
        <v>34.64</v>
      </c>
      <c r="E7247">
        <f t="shared" si="113"/>
        <v>34.64</v>
      </c>
      <c r="F7247">
        <v>17.3</v>
      </c>
      <c r="G7247" s="25"/>
    </row>
    <row r="7248" spans="1:7" x14ac:dyDescent="0.25">
      <c r="A7248" t="s">
        <v>7378</v>
      </c>
      <c r="B7248">
        <v>53.45</v>
      </c>
      <c r="C7248">
        <v>57.61</v>
      </c>
      <c r="D7248">
        <v>57.61</v>
      </c>
      <c r="E7248">
        <f t="shared" si="113"/>
        <v>57.61</v>
      </c>
      <c r="F7248">
        <v>30.21</v>
      </c>
      <c r="G7248" s="25"/>
    </row>
    <row r="7249" spans="1:7" x14ac:dyDescent="0.25">
      <c r="A7249" t="s">
        <v>7379</v>
      </c>
      <c r="B7249">
        <v>48.06</v>
      </c>
      <c r="C7249">
        <v>51.84</v>
      </c>
      <c r="D7249">
        <v>51.84</v>
      </c>
      <c r="E7249">
        <f t="shared" si="113"/>
        <v>51.84</v>
      </c>
      <c r="F7249">
        <v>26.94</v>
      </c>
      <c r="G7249" s="25"/>
    </row>
    <row r="7250" spans="1:7" x14ac:dyDescent="0.25">
      <c r="A7250" t="s">
        <v>7380</v>
      </c>
      <c r="B7250">
        <v>127.54</v>
      </c>
      <c r="C7250">
        <v>112.83</v>
      </c>
      <c r="D7250">
        <v>123.51</v>
      </c>
      <c r="E7250">
        <f t="shared" si="113"/>
        <v>118.17</v>
      </c>
      <c r="F7250">
        <v>90.17</v>
      </c>
      <c r="G7250" s="25"/>
    </row>
    <row r="7251" spans="1:7" x14ac:dyDescent="0.25">
      <c r="A7251" t="s">
        <v>7381</v>
      </c>
      <c r="B7251">
        <v>18.84</v>
      </c>
      <c r="C7251">
        <v>20.54</v>
      </c>
      <c r="D7251">
        <v>20.54</v>
      </c>
      <c r="E7251">
        <f t="shared" si="113"/>
        <v>20.54</v>
      </c>
      <c r="F7251">
        <v>9.58</v>
      </c>
      <c r="G7251" s="25"/>
    </row>
    <row r="7252" spans="1:7" x14ac:dyDescent="0.25">
      <c r="A7252" t="s">
        <v>7382</v>
      </c>
      <c r="B7252">
        <v>22.64</v>
      </c>
      <c r="C7252">
        <v>16.920000000000002</v>
      </c>
      <c r="D7252">
        <v>22.66</v>
      </c>
      <c r="E7252">
        <f t="shared" si="113"/>
        <v>19.79</v>
      </c>
      <c r="F7252">
        <v>17.89</v>
      </c>
      <c r="G7252" s="25"/>
    </row>
    <row r="7253" spans="1:7" x14ac:dyDescent="0.25">
      <c r="A7253" t="s">
        <v>7383</v>
      </c>
      <c r="B7253">
        <v>0</v>
      </c>
      <c r="C7253">
        <v>0</v>
      </c>
      <c r="D7253">
        <v>0</v>
      </c>
      <c r="E7253">
        <f t="shared" si="113"/>
        <v>0</v>
      </c>
      <c r="F7253">
        <v>0</v>
      </c>
      <c r="G7253" s="25"/>
    </row>
    <row r="7254" spans="1:7" x14ac:dyDescent="0.25">
      <c r="A7254" t="s">
        <v>7384</v>
      </c>
      <c r="B7254">
        <v>0</v>
      </c>
      <c r="C7254">
        <v>0</v>
      </c>
      <c r="D7254">
        <v>0</v>
      </c>
      <c r="E7254">
        <f t="shared" si="113"/>
        <v>0</v>
      </c>
      <c r="F7254">
        <v>0</v>
      </c>
      <c r="G7254" s="25"/>
    </row>
    <row r="7255" spans="1:7" x14ac:dyDescent="0.25">
      <c r="A7255" t="s">
        <v>7385</v>
      </c>
      <c r="B7255">
        <v>0</v>
      </c>
      <c r="C7255">
        <v>0</v>
      </c>
      <c r="D7255">
        <v>0</v>
      </c>
      <c r="E7255">
        <f t="shared" si="113"/>
        <v>0</v>
      </c>
      <c r="F7255">
        <v>0</v>
      </c>
      <c r="G7255" s="25"/>
    </row>
    <row r="7256" spans="1:7" x14ac:dyDescent="0.25">
      <c r="A7256" t="s">
        <v>7386</v>
      </c>
      <c r="B7256">
        <v>0</v>
      </c>
      <c r="C7256">
        <v>0</v>
      </c>
      <c r="D7256">
        <v>0</v>
      </c>
      <c r="E7256">
        <f t="shared" si="113"/>
        <v>0</v>
      </c>
      <c r="F7256">
        <v>0</v>
      </c>
      <c r="G7256" s="25"/>
    </row>
    <row r="7257" spans="1:7" x14ac:dyDescent="0.25">
      <c r="A7257" t="s">
        <v>7387</v>
      </c>
      <c r="B7257">
        <v>0</v>
      </c>
      <c r="C7257">
        <v>0</v>
      </c>
      <c r="D7257">
        <v>0</v>
      </c>
      <c r="E7257">
        <f t="shared" si="113"/>
        <v>0</v>
      </c>
      <c r="F7257">
        <v>0</v>
      </c>
      <c r="G7257" s="25"/>
    </row>
    <row r="7258" spans="1:7" x14ac:dyDescent="0.25">
      <c r="A7258" t="s">
        <v>7388</v>
      </c>
      <c r="B7258">
        <v>0</v>
      </c>
      <c r="C7258">
        <v>0</v>
      </c>
      <c r="D7258">
        <v>0</v>
      </c>
      <c r="E7258">
        <f t="shared" si="113"/>
        <v>0</v>
      </c>
      <c r="F7258">
        <v>0</v>
      </c>
      <c r="G7258" s="25"/>
    </row>
    <row r="7259" spans="1:7" x14ac:dyDescent="0.25">
      <c r="A7259" t="s">
        <v>7389</v>
      </c>
      <c r="B7259">
        <v>0</v>
      </c>
      <c r="C7259">
        <v>0</v>
      </c>
      <c r="D7259">
        <v>0</v>
      </c>
      <c r="E7259">
        <f t="shared" si="113"/>
        <v>0</v>
      </c>
      <c r="F7259">
        <v>0</v>
      </c>
      <c r="G7259" s="25"/>
    </row>
    <row r="7260" spans="1:7" x14ac:dyDescent="0.25">
      <c r="A7260" t="s">
        <v>7390</v>
      </c>
      <c r="B7260">
        <v>0</v>
      </c>
      <c r="C7260">
        <v>0</v>
      </c>
      <c r="D7260">
        <v>0</v>
      </c>
      <c r="E7260">
        <f t="shared" si="113"/>
        <v>0</v>
      </c>
      <c r="F7260">
        <v>0</v>
      </c>
      <c r="G7260" s="25"/>
    </row>
    <row r="7261" spans="1:7" x14ac:dyDescent="0.25">
      <c r="A7261" t="s">
        <v>7391</v>
      </c>
      <c r="B7261">
        <v>0</v>
      </c>
      <c r="C7261">
        <v>0</v>
      </c>
      <c r="D7261">
        <v>0</v>
      </c>
      <c r="E7261">
        <f t="shared" si="113"/>
        <v>0</v>
      </c>
      <c r="F7261">
        <v>0</v>
      </c>
      <c r="G7261" s="25"/>
    </row>
    <row r="7262" spans="1:7" x14ac:dyDescent="0.25">
      <c r="A7262" t="s">
        <v>7392</v>
      </c>
      <c r="B7262">
        <v>0</v>
      </c>
      <c r="C7262">
        <v>0</v>
      </c>
      <c r="D7262">
        <v>0</v>
      </c>
      <c r="E7262">
        <f t="shared" si="113"/>
        <v>0</v>
      </c>
      <c r="F7262">
        <v>0</v>
      </c>
      <c r="G7262" s="25"/>
    </row>
    <row r="7263" spans="1:7" x14ac:dyDescent="0.25">
      <c r="A7263" t="s">
        <v>7393</v>
      </c>
      <c r="B7263">
        <v>0</v>
      </c>
      <c r="C7263">
        <v>0</v>
      </c>
      <c r="D7263">
        <v>0</v>
      </c>
      <c r="E7263">
        <f t="shared" si="113"/>
        <v>0</v>
      </c>
      <c r="F7263">
        <v>0</v>
      </c>
      <c r="G7263" s="25"/>
    </row>
    <row r="7264" spans="1:7" x14ac:dyDescent="0.25">
      <c r="A7264" t="s">
        <v>7394</v>
      </c>
      <c r="B7264">
        <v>0</v>
      </c>
      <c r="C7264">
        <v>0</v>
      </c>
      <c r="D7264">
        <v>0</v>
      </c>
      <c r="E7264">
        <f t="shared" si="113"/>
        <v>0</v>
      </c>
      <c r="F7264">
        <v>0</v>
      </c>
      <c r="G7264" s="25"/>
    </row>
    <row r="7265" spans="1:7" x14ac:dyDescent="0.25">
      <c r="A7265" t="s">
        <v>7395</v>
      </c>
      <c r="B7265">
        <v>0</v>
      </c>
      <c r="C7265">
        <v>0</v>
      </c>
      <c r="D7265">
        <v>0</v>
      </c>
      <c r="E7265">
        <f t="shared" si="113"/>
        <v>0</v>
      </c>
      <c r="F7265">
        <v>0</v>
      </c>
      <c r="G7265" s="25"/>
    </row>
    <row r="7266" spans="1:7" x14ac:dyDescent="0.25">
      <c r="A7266" t="s">
        <v>7396</v>
      </c>
      <c r="B7266">
        <v>0</v>
      </c>
      <c r="C7266">
        <v>0</v>
      </c>
      <c r="D7266">
        <v>0</v>
      </c>
      <c r="E7266">
        <f t="shared" si="113"/>
        <v>0</v>
      </c>
      <c r="F7266">
        <v>0</v>
      </c>
      <c r="G7266" s="25"/>
    </row>
    <row r="7267" spans="1:7" x14ac:dyDescent="0.25">
      <c r="A7267" t="s">
        <v>7397</v>
      </c>
      <c r="B7267">
        <v>0</v>
      </c>
      <c r="C7267">
        <v>0</v>
      </c>
      <c r="D7267">
        <v>0</v>
      </c>
      <c r="E7267">
        <f t="shared" si="113"/>
        <v>0</v>
      </c>
      <c r="F7267">
        <v>0</v>
      </c>
      <c r="G7267" s="25"/>
    </row>
    <row r="7268" spans="1:7" x14ac:dyDescent="0.25">
      <c r="A7268" t="s">
        <v>7398</v>
      </c>
      <c r="B7268">
        <v>31.39</v>
      </c>
      <c r="C7268">
        <v>31.7</v>
      </c>
      <c r="D7268">
        <v>25.95</v>
      </c>
      <c r="E7268">
        <f t="shared" si="113"/>
        <v>28.824999999999999</v>
      </c>
      <c r="F7268">
        <v>22.33</v>
      </c>
      <c r="G7268" s="25"/>
    </row>
    <row r="7269" spans="1:7" x14ac:dyDescent="0.25">
      <c r="A7269" t="s">
        <v>7399</v>
      </c>
      <c r="B7269">
        <v>101.73</v>
      </c>
      <c r="C7269">
        <v>96.38</v>
      </c>
      <c r="D7269">
        <v>78.900000000000006</v>
      </c>
      <c r="E7269">
        <f t="shared" si="113"/>
        <v>87.64</v>
      </c>
      <c r="F7269">
        <v>77.099999999999994</v>
      </c>
      <c r="G7269" s="25"/>
    </row>
    <row r="7270" spans="1:7" x14ac:dyDescent="0.25">
      <c r="A7270" t="s">
        <v>7400</v>
      </c>
      <c r="B7270">
        <v>232.3</v>
      </c>
      <c r="C7270">
        <v>189.65</v>
      </c>
      <c r="D7270">
        <v>149.47</v>
      </c>
      <c r="E7270">
        <f t="shared" si="113"/>
        <v>169.56</v>
      </c>
      <c r="F7270">
        <v>204.11</v>
      </c>
      <c r="G7270" s="25"/>
    </row>
    <row r="7271" spans="1:7" x14ac:dyDescent="0.25">
      <c r="A7271" t="s">
        <v>7401</v>
      </c>
      <c r="B7271">
        <v>428.98</v>
      </c>
      <c r="C7271">
        <v>280.24</v>
      </c>
      <c r="D7271">
        <v>232.64</v>
      </c>
      <c r="E7271">
        <f t="shared" si="113"/>
        <v>256.44</v>
      </c>
      <c r="F7271">
        <v>426.12</v>
      </c>
      <c r="G7271" s="25"/>
    </row>
    <row r="7272" spans="1:7" x14ac:dyDescent="0.25">
      <c r="A7272" t="s">
        <v>7402</v>
      </c>
      <c r="B7272">
        <v>486.65</v>
      </c>
      <c r="C7272">
        <v>278.06</v>
      </c>
      <c r="D7272">
        <v>284.92</v>
      </c>
      <c r="E7272">
        <f t="shared" si="113"/>
        <v>281.49</v>
      </c>
      <c r="F7272">
        <v>491.31</v>
      </c>
      <c r="G7272" s="25"/>
    </row>
    <row r="7273" spans="1:7" x14ac:dyDescent="0.25">
      <c r="A7273" t="s">
        <v>7403</v>
      </c>
      <c r="B7273">
        <v>138.72</v>
      </c>
      <c r="C7273">
        <v>133.33000000000001</v>
      </c>
      <c r="D7273">
        <v>137.18</v>
      </c>
      <c r="E7273">
        <f t="shared" si="113"/>
        <v>135.255</v>
      </c>
      <c r="F7273">
        <v>93.15</v>
      </c>
      <c r="G7273" s="25"/>
    </row>
    <row r="7274" spans="1:7" x14ac:dyDescent="0.25">
      <c r="A7274" t="s">
        <v>7404</v>
      </c>
      <c r="B7274">
        <v>187.1</v>
      </c>
      <c r="C7274">
        <v>130.53</v>
      </c>
      <c r="D7274">
        <v>161.57</v>
      </c>
      <c r="E7274">
        <f t="shared" si="113"/>
        <v>146.05000000000001</v>
      </c>
      <c r="F7274">
        <v>155.86000000000001</v>
      </c>
      <c r="G7274" s="25"/>
    </row>
    <row r="7275" spans="1:7" x14ac:dyDescent="0.25">
      <c r="A7275" t="s">
        <v>7405</v>
      </c>
      <c r="B7275">
        <v>124.11</v>
      </c>
      <c r="C7275">
        <v>71.78</v>
      </c>
      <c r="D7275">
        <v>109.06</v>
      </c>
      <c r="E7275">
        <f t="shared" si="113"/>
        <v>90.42</v>
      </c>
      <c r="F7275">
        <v>109.53</v>
      </c>
      <c r="G7275" s="25"/>
    </row>
    <row r="7276" spans="1:7" x14ac:dyDescent="0.25">
      <c r="A7276" t="s">
        <v>7406</v>
      </c>
      <c r="B7276">
        <v>32.340000000000003</v>
      </c>
      <c r="C7276">
        <v>18.57</v>
      </c>
      <c r="D7276">
        <v>30.54</v>
      </c>
      <c r="E7276">
        <f t="shared" si="113"/>
        <v>24.555</v>
      </c>
      <c r="F7276">
        <v>31.69</v>
      </c>
      <c r="G7276" s="25"/>
    </row>
    <row r="7277" spans="1:7" x14ac:dyDescent="0.25">
      <c r="A7277" t="s">
        <v>7407</v>
      </c>
      <c r="B7277">
        <v>0</v>
      </c>
      <c r="C7277">
        <v>0</v>
      </c>
      <c r="D7277">
        <v>0</v>
      </c>
      <c r="E7277">
        <f t="shared" si="113"/>
        <v>0</v>
      </c>
      <c r="F7277">
        <v>0</v>
      </c>
      <c r="G7277" s="25"/>
    </row>
    <row r="7278" spans="1:7" x14ac:dyDescent="0.25">
      <c r="A7278" t="s">
        <v>7408</v>
      </c>
      <c r="B7278">
        <v>0</v>
      </c>
      <c r="C7278">
        <v>0</v>
      </c>
      <c r="D7278">
        <v>0</v>
      </c>
      <c r="E7278">
        <f t="shared" si="113"/>
        <v>0</v>
      </c>
      <c r="F7278">
        <v>0</v>
      </c>
      <c r="G7278" s="25"/>
    </row>
    <row r="7279" spans="1:7" x14ac:dyDescent="0.25">
      <c r="A7279" t="s">
        <v>7409</v>
      </c>
      <c r="B7279">
        <v>0</v>
      </c>
      <c r="C7279">
        <v>0</v>
      </c>
      <c r="D7279">
        <v>0</v>
      </c>
      <c r="E7279">
        <f t="shared" si="113"/>
        <v>0</v>
      </c>
      <c r="F7279">
        <v>0</v>
      </c>
      <c r="G7279" s="25"/>
    </row>
    <row r="7280" spans="1:7" x14ac:dyDescent="0.25">
      <c r="A7280" t="s">
        <v>7410</v>
      </c>
      <c r="B7280">
        <v>0</v>
      </c>
      <c r="C7280">
        <v>0</v>
      </c>
      <c r="D7280">
        <v>0</v>
      </c>
      <c r="E7280">
        <f t="shared" si="113"/>
        <v>0</v>
      </c>
      <c r="F7280">
        <v>0</v>
      </c>
      <c r="G7280" s="25"/>
    </row>
    <row r="7281" spans="1:7" x14ac:dyDescent="0.25">
      <c r="A7281" t="s">
        <v>7411</v>
      </c>
      <c r="B7281">
        <v>0</v>
      </c>
      <c r="C7281">
        <v>0</v>
      </c>
      <c r="D7281">
        <v>0</v>
      </c>
      <c r="E7281">
        <f t="shared" si="113"/>
        <v>0</v>
      </c>
      <c r="F7281">
        <v>0</v>
      </c>
      <c r="G7281" s="25"/>
    </row>
    <row r="7282" spans="1:7" x14ac:dyDescent="0.25">
      <c r="A7282" t="s">
        <v>7412</v>
      </c>
      <c r="B7282">
        <v>0</v>
      </c>
      <c r="C7282">
        <v>0</v>
      </c>
      <c r="D7282">
        <v>0</v>
      </c>
      <c r="E7282">
        <f t="shared" si="113"/>
        <v>0</v>
      </c>
      <c r="F7282">
        <v>0</v>
      </c>
      <c r="G7282" s="25"/>
    </row>
    <row r="7283" spans="1:7" x14ac:dyDescent="0.25">
      <c r="A7283" t="s">
        <v>7413</v>
      </c>
      <c r="B7283">
        <v>0</v>
      </c>
      <c r="C7283">
        <v>0</v>
      </c>
      <c r="D7283">
        <v>0</v>
      </c>
      <c r="E7283">
        <f t="shared" si="113"/>
        <v>0</v>
      </c>
      <c r="F7283">
        <v>0</v>
      </c>
      <c r="G7283" s="25"/>
    </row>
    <row r="7284" spans="1:7" x14ac:dyDescent="0.25">
      <c r="A7284" t="s">
        <v>7414</v>
      </c>
      <c r="B7284">
        <v>0</v>
      </c>
      <c r="C7284">
        <v>0</v>
      </c>
      <c r="D7284">
        <v>0</v>
      </c>
      <c r="E7284">
        <f t="shared" si="113"/>
        <v>0</v>
      </c>
      <c r="F7284">
        <v>0</v>
      </c>
      <c r="G7284" s="25"/>
    </row>
    <row r="7285" spans="1:7" x14ac:dyDescent="0.25">
      <c r="A7285" t="s">
        <v>7415</v>
      </c>
      <c r="B7285">
        <v>0</v>
      </c>
      <c r="C7285">
        <v>0</v>
      </c>
      <c r="D7285">
        <v>0</v>
      </c>
      <c r="E7285">
        <f t="shared" si="113"/>
        <v>0</v>
      </c>
      <c r="F7285">
        <v>0</v>
      </c>
      <c r="G7285" s="25"/>
    </row>
    <row r="7286" spans="1:7" x14ac:dyDescent="0.25">
      <c r="A7286" t="s">
        <v>7416</v>
      </c>
      <c r="B7286">
        <v>0</v>
      </c>
      <c r="C7286">
        <v>0</v>
      </c>
      <c r="D7286">
        <v>0</v>
      </c>
      <c r="E7286">
        <f t="shared" si="113"/>
        <v>0</v>
      </c>
      <c r="F7286">
        <v>0</v>
      </c>
      <c r="G7286" s="25"/>
    </row>
    <row r="7287" spans="1:7" x14ac:dyDescent="0.25">
      <c r="A7287" t="s">
        <v>7417</v>
      </c>
      <c r="B7287">
        <v>0</v>
      </c>
      <c r="C7287">
        <v>0</v>
      </c>
      <c r="D7287">
        <v>0</v>
      </c>
      <c r="E7287">
        <f t="shared" si="113"/>
        <v>0</v>
      </c>
      <c r="F7287">
        <v>0</v>
      </c>
      <c r="G7287" s="25"/>
    </row>
    <row r="7288" spans="1:7" x14ac:dyDescent="0.25">
      <c r="A7288" t="s">
        <v>7418</v>
      </c>
      <c r="B7288">
        <v>0</v>
      </c>
      <c r="C7288">
        <v>0</v>
      </c>
      <c r="D7288">
        <v>0</v>
      </c>
      <c r="E7288">
        <f t="shared" si="113"/>
        <v>0</v>
      </c>
      <c r="F7288">
        <v>0</v>
      </c>
      <c r="G7288" s="25"/>
    </row>
    <row r="7289" spans="1:7" x14ac:dyDescent="0.25">
      <c r="A7289" t="s">
        <v>7419</v>
      </c>
      <c r="B7289">
        <v>0</v>
      </c>
      <c r="C7289">
        <v>0</v>
      </c>
      <c r="D7289">
        <v>0</v>
      </c>
      <c r="E7289">
        <f t="shared" si="113"/>
        <v>0</v>
      </c>
      <c r="F7289">
        <v>0</v>
      </c>
      <c r="G7289" s="25"/>
    </row>
    <row r="7290" spans="1:7" x14ac:dyDescent="0.25">
      <c r="A7290" t="s">
        <v>7420</v>
      </c>
      <c r="B7290">
        <v>0</v>
      </c>
      <c r="C7290">
        <v>0</v>
      </c>
      <c r="D7290">
        <v>0</v>
      </c>
      <c r="E7290">
        <f t="shared" si="113"/>
        <v>0</v>
      </c>
      <c r="F7290">
        <v>0</v>
      </c>
      <c r="G7290" s="25"/>
    </row>
    <row r="7291" spans="1:7" x14ac:dyDescent="0.25">
      <c r="A7291" t="s">
        <v>7421</v>
      </c>
      <c r="B7291">
        <v>0</v>
      </c>
      <c r="C7291">
        <v>0</v>
      </c>
      <c r="D7291">
        <v>0</v>
      </c>
      <c r="E7291">
        <f t="shared" si="113"/>
        <v>0</v>
      </c>
      <c r="F7291">
        <v>0</v>
      </c>
      <c r="G7291" s="25"/>
    </row>
    <row r="7292" spans="1:7" x14ac:dyDescent="0.25">
      <c r="A7292" t="s">
        <v>7422</v>
      </c>
      <c r="B7292">
        <v>15.56</v>
      </c>
      <c r="C7292">
        <v>17.010000000000002</v>
      </c>
      <c r="D7292">
        <v>16.71</v>
      </c>
      <c r="E7292">
        <f t="shared" si="113"/>
        <v>16.86</v>
      </c>
      <c r="F7292">
        <v>7.67</v>
      </c>
      <c r="G7292" s="25"/>
    </row>
    <row r="7293" spans="1:7" x14ac:dyDescent="0.25">
      <c r="A7293" t="s">
        <v>7423</v>
      </c>
      <c r="B7293">
        <v>42.26</v>
      </c>
      <c r="C7293">
        <v>45.65</v>
      </c>
      <c r="D7293">
        <v>45.65</v>
      </c>
      <c r="E7293">
        <f t="shared" si="113"/>
        <v>45.65</v>
      </c>
      <c r="F7293">
        <v>23.42</v>
      </c>
      <c r="G7293" s="25"/>
    </row>
    <row r="7294" spans="1:7" x14ac:dyDescent="0.25">
      <c r="A7294" t="s">
        <v>7424</v>
      </c>
      <c r="B7294">
        <v>32.5</v>
      </c>
      <c r="C7294">
        <v>35.19</v>
      </c>
      <c r="D7294">
        <v>35.19</v>
      </c>
      <c r="E7294">
        <f t="shared" si="113"/>
        <v>35.19</v>
      </c>
      <c r="F7294">
        <v>17.579999999999998</v>
      </c>
      <c r="G7294" s="25"/>
    </row>
    <row r="7295" spans="1:7" x14ac:dyDescent="0.25">
      <c r="A7295" t="s">
        <v>7425</v>
      </c>
      <c r="B7295">
        <v>47.83</v>
      </c>
      <c r="C7295">
        <v>51.6</v>
      </c>
      <c r="D7295">
        <v>51.6</v>
      </c>
      <c r="E7295">
        <f t="shared" si="113"/>
        <v>51.6</v>
      </c>
      <c r="F7295">
        <v>26.78</v>
      </c>
      <c r="G7295" s="25"/>
    </row>
    <row r="7296" spans="1:7" x14ac:dyDescent="0.25">
      <c r="A7296" t="s">
        <v>7426</v>
      </c>
      <c r="B7296">
        <v>69.739999999999995</v>
      </c>
      <c r="C7296">
        <v>75</v>
      </c>
      <c r="D7296">
        <v>75</v>
      </c>
      <c r="E7296">
        <f t="shared" si="113"/>
        <v>75</v>
      </c>
      <c r="F7296">
        <v>40.15</v>
      </c>
      <c r="G7296" s="25"/>
    </row>
    <row r="7297" spans="1:7" x14ac:dyDescent="0.25">
      <c r="A7297" t="s">
        <v>7427</v>
      </c>
      <c r="B7297">
        <v>224.54</v>
      </c>
      <c r="C7297">
        <v>171.24</v>
      </c>
      <c r="D7297">
        <v>188.57</v>
      </c>
      <c r="E7297">
        <f t="shared" si="113"/>
        <v>179.905</v>
      </c>
      <c r="F7297">
        <v>184.27</v>
      </c>
      <c r="G7297" s="25"/>
    </row>
    <row r="7298" spans="1:7" x14ac:dyDescent="0.25">
      <c r="A7298" t="s">
        <v>7428</v>
      </c>
      <c r="B7298">
        <v>409.46</v>
      </c>
      <c r="C7298">
        <v>137.66999999999999</v>
      </c>
      <c r="D7298">
        <v>272.93</v>
      </c>
      <c r="E7298">
        <f t="shared" si="113"/>
        <v>205.3</v>
      </c>
      <c r="F7298">
        <v>437.25</v>
      </c>
      <c r="G7298" s="25"/>
    </row>
    <row r="7299" spans="1:7" x14ac:dyDescent="0.25">
      <c r="A7299" t="s">
        <v>7429</v>
      </c>
      <c r="B7299">
        <v>264.67</v>
      </c>
      <c r="C7299">
        <v>56.14</v>
      </c>
      <c r="D7299">
        <v>193.47</v>
      </c>
      <c r="E7299">
        <f t="shared" si="113"/>
        <v>124.80500000000001</v>
      </c>
      <c r="F7299">
        <v>297.48</v>
      </c>
      <c r="G7299" s="25"/>
    </row>
    <row r="7300" spans="1:7" x14ac:dyDescent="0.25">
      <c r="A7300" t="s">
        <v>7430</v>
      </c>
      <c r="B7300">
        <v>35.409999999999997</v>
      </c>
      <c r="C7300">
        <v>17</v>
      </c>
      <c r="D7300">
        <v>32.26</v>
      </c>
      <c r="E7300">
        <f t="shared" si="113"/>
        <v>24.63</v>
      </c>
      <c r="F7300">
        <v>38.4</v>
      </c>
      <c r="G7300" s="25"/>
    </row>
    <row r="7301" spans="1:7" x14ac:dyDescent="0.25">
      <c r="A7301" t="s">
        <v>7431</v>
      </c>
      <c r="B7301">
        <v>0</v>
      </c>
      <c r="C7301">
        <v>0</v>
      </c>
      <c r="D7301">
        <v>0</v>
      </c>
      <c r="E7301">
        <f t="shared" si="113"/>
        <v>0</v>
      </c>
      <c r="F7301">
        <v>0</v>
      </c>
      <c r="G7301" s="25"/>
    </row>
    <row r="7302" spans="1:7" x14ac:dyDescent="0.25">
      <c r="A7302" t="s">
        <v>7432</v>
      </c>
      <c r="B7302">
        <v>0</v>
      </c>
      <c r="C7302">
        <v>0</v>
      </c>
      <c r="D7302">
        <v>0</v>
      </c>
      <c r="E7302">
        <f t="shared" si="113"/>
        <v>0</v>
      </c>
      <c r="F7302">
        <v>0</v>
      </c>
      <c r="G7302" s="25"/>
    </row>
    <row r="7303" spans="1:7" x14ac:dyDescent="0.25">
      <c r="A7303" t="s">
        <v>7433</v>
      </c>
      <c r="B7303">
        <v>0</v>
      </c>
      <c r="C7303">
        <v>0</v>
      </c>
      <c r="D7303">
        <v>0</v>
      </c>
      <c r="E7303">
        <f t="shared" si="113"/>
        <v>0</v>
      </c>
      <c r="F7303">
        <v>0</v>
      </c>
      <c r="G7303" s="25"/>
    </row>
    <row r="7304" spans="1:7" x14ac:dyDescent="0.25">
      <c r="A7304" t="s">
        <v>7434</v>
      </c>
      <c r="B7304">
        <v>0</v>
      </c>
      <c r="C7304">
        <v>0</v>
      </c>
      <c r="D7304">
        <v>0</v>
      </c>
      <c r="E7304">
        <f t="shared" si="113"/>
        <v>0</v>
      </c>
      <c r="F7304">
        <v>0</v>
      </c>
      <c r="G7304" s="25"/>
    </row>
    <row r="7305" spans="1:7" x14ac:dyDescent="0.25">
      <c r="A7305" t="s">
        <v>7435</v>
      </c>
      <c r="B7305">
        <v>0</v>
      </c>
      <c r="C7305">
        <v>0</v>
      </c>
      <c r="D7305">
        <v>0</v>
      </c>
      <c r="E7305">
        <f t="shared" si="113"/>
        <v>0</v>
      </c>
      <c r="F7305">
        <v>0</v>
      </c>
      <c r="G7305" s="25"/>
    </row>
    <row r="7306" spans="1:7" x14ac:dyDescent="0.25">
      <c r="A7306" t="s">
        <v>7436</v>
      </c>
      <c r="B7306">
        <v>0</v>
      </c>
      <c r="C7306">
        <v>0</v>
      </c>
      <c r="D7306">
        <v>0</v>
      </c>
      <c r="E7306">
        <f t="shared" si="113"/>
        <v>0</v>
      </c>
      <c r="F7306">
        <v>0</v>
      </c>
      <c r="G7306" s="25"/>
    </row>
    <row r="7307" spans="1:7" x14ac:dyDescent="0.25">
      <c r="A7307" t="s">
        <v>7437</v>
      </c>
      <c r="B7307">
        <v>0</v>
      </c>
      <c r="C7307">
        <v>0</v>
      </c>
      <c r="D7307">
        <v>0</v>
      </c>
      <c r="E7307">
        <f t="shared" si="113"/>
        <v>0</v>
      </c>
      <c r="F7307">
        <v>0</v>
      </c>
      <c r="G7307" s="25"/>
    </row>
    <row r="7308" spans="1:7" x14ac:dyDescent="0.25">
      <c r="A7308" t="s">
        <v>7438</v>
      </c>
      <c r="B7308">
        <v>0</v>
      </c>
      <c r="C7308">
        <v>0</v>
      </c>
      <c r="D7308">
        <v>0</v>
      </c>
      <c r="E7308">
        <f t="shared" si="113"/>
        <v>0</v>
      </c>
      <c r="F7308">
        <v>0</v>
      </c>
      <c r="G7308" s="25"/>
    </row>
    <row r="7309" spans="1:7" x14ac:dyDescent="0.25">
      <c r="A7309" t="s">
        <v>7439</v>
      </c>
      <c r="B7309">
        <v>0</v>
      </c>
      <c r="C7309">
        <v>0</v>
      </c>
      <c r="D7309">
        <v>0</v>
      </c>
      <c r="E7309">
        <f t="shared" si="113"/>
        <v>0</v>
      </c>
      <c r="F7309">
        <v>0</v>
      </c>
      <c r="G7309" s="25"/>
    </row>
    <row r="7310" spans="1:7" x14ac:dyDescent="0.25">
      <c r="A7310" t="s">
        <v>7440</v>
      </c>
      <c r="B7310">
        <v>0</v>
      </c>
      <c r="C7310">
        <v>0</v>
      </c>
      <c r="D7310">
        <v>0</v>
      </c>
      <c r="E7310">
        <f t="shared" ref="E7310:E7373" si="114">(C7310+D7310)/2</f>
        <v>0</v>
      </c>
      <c r="F7310">
        <v>0</v>
      </c>
      <c r="G7310" s="25"/>
    </row>
    <row r="7311" spans="1:7" x14ac:dyDescent="0.25">
      <c r="A7311" t="s">
        <v>7441</v>
      </c>
      <c r="B7311">
        <v>0</v>
      </c>
      <c r="C7311">
        <v>0</v>
      </c>
      <c r="D7311">
        <v>0</v>
      </c>
      <c r="E7311">
        <f t="shared" si="114"/>
        <v>0</v>
      </c>
      <c r="F7311">
        <v>0</v>
      </c>
      <c r="G7311" s="25"/>
    </row>
    <row r="7312" spans="1:7" x14ac:dyDescent="0.25">
      <c r="A7312" t="s">
        <v>7442</v>
      </c>
      <c r="B7312">
        <v>0</v>
      </c>
      <c r="C7312">
        <v>0</v>
      </c>
      <c r="D7312">
        <v>0</v>
      </c>
      <c r="E7312">
        <f t="shared" si="114"/>
        <v>0</v>
      </c>
      <c r="F7312">
        <v>0</v>
      </c>
      <c r="G7312" s="25"/>
    </row>
    <row r="7313" spans="1:7" x14ac:dyDescent="0.25">
      <c r="A7313" t="s">
        <v>7443</v>
      </c>
      <c r="B7313">
        <v>0</v>
      </c>
      <c r="C7313">
        <v>0</v>
      </c>
      <c r="D7313">
        <v>0</v>
      </c>
      <c r="E7313">
        <f t="shared" si="114"/>
        <v>0</v>
      </c>
      <c r="F7313">
        <v>0</v>
      </c>
      <c r="G7313" s="25"/>
    </row>
    <row r="7314" spans="1:7" x14ac:dyDescent="0.25">
      <c r="A7314" t="s">
        <v>7444</v>
      </c>
      <c r="B7314">
        <v>0</v>
      </c>
      <c r="C7314">
        <v>0</v>
      </c>
      <c r="D7314">
        <v>0</v>
      </c>
      <c r="E7314">
        <f t="shared" si="114"/>
        <v>0</v>
      </c>
      <c r="F7314">
        <v>0</v>
      </c>
      <c r="G7314" s="25"/>
    </row>
    <row r="7315" spans="1:7" x14ac:dyDescent="0.25">
      <c r="A7315" t="s">
        <v>7445</v>
      </c>
      <c r="B7315">
        <v>0</v>
      </c>
      <c r="C7315">
        <v>0</v>
      </c>
      <c r="D7315">
        <v>0</v>
      </c>
      <c r="E7315">
        <f t="shared" si="114"/>
        <v>0</v>
      </c>
      <c r="F7315">
        <v>0</v>
      </c>
      <c r="G7315" s="25"/>
    </row>
    <row r="7316" spans="1:7" x14ac:dyDescent="0.25">
      <c r="A7316" t="s">
        <v>7446</v>
      </c>
      <c r="B7316">
        <v>149.69999999999999</v>
      </c>
      <c r="C7316">
        <v>116.94</v>
      </c>
      <c r="D7316">
        <v>27.08</v>
      </c>
      <c r="E7316">
        <f t="shared" si="114"/>
        <v>72.009999999999991</v>
      </c>
      <c r="F7316">
        <v>196.24</v>
      </c>
      <c r="G7316" s="25"/>
    </row>
    <row r="7317" spans="1:7" x14ac:dyDescent="0.25">
      <c r="A7317" t="s">
        <v>7447</v>
      </c>
      <c r="B7317">
        <v>422.81</v>
      </c>
      <c r="C7317">
        <v>279.76</v>
      </c>
      <c r="D7317">
        <v>46.32</v>
      </c>
      <c r="E7317">
        <f t="shared" si="114"/>
        <v>163.04</v>
      </c>
      <c r="F7317">
        <v>498.75</v>
      </c>
      <c r="G7317" s="25"/>
    </row>
    <row r="7318" spans="1:7" x14ac:dyDescent="0.25">
      <c r="A7318" t="s">
        <v>7448</v>
      </c>
      <c r="B7318">
        <v>629.65</v>
      </c>
      <c r="C7318">
        <v>369.08</v>
      </c>
      <c r="D7318">
        <v>149.05000000000001</v>
      </c>
      <c r="E7318">
        <f t="shared" si="114"/>
        <v>259.065</v>
      </c>
      <c r="F7318">
        <v>709.53</v>
      </c>
      <c r="G7318" s="25"/>
    </row>
    <row r="7319" spans="1:7" x14ac:dyDescent="0.25">
      <c r="A7319" t="s">
        <v>7449</v>
      </c>
      <c r="B7319">
        <v>720.51</v>
      </c>
      <c r="C7319">
        <v>377.36</v>
      </c>
      <c r="D7319">
        <v>266.7</v>
      </c>
      <c r="E7319">
        <f t="shared" si="114"/>
        <v>322.02999999999997</v>
      </c>
      <c r="F7319">
        <v>792.37</v>
      </c>
      <c r="G7319" s="25"/>
    </row>
    <row r="7320" spans="1:7" x14ac:dyDescent="0.25">
      <c r="A7320" t="s">
        <v>7450</v>
      </c>
      <c r="B7320">
        <v>767.34</v>
      </c>
      <c r="C7320">
        <v>338.32</v>
      </c>
      <c r="D7320">
        <v>352.8</v>
      </c>
      <c r="E7320">
        <f t="shared" si="114"/>
        <v>345.56</v>
      </c>
      <c r="F7320">
        <v>840.93</v>
      </c>
      <c r="G7320" s="25"/>
    </row>
    <row r="7321" spans="1:7" x14ac:dyDescent="0.25">
      <c r="A7321" t="s">
        <v>7451</v>
      </c>
      <c r="B7321">
        <v>728.99</v>
      </c>
      <c r="C7321">
        <v>241.67</v>
      </c>
      <c r="D7321">
        <v>388.21</v>
      </c>
      <c r="E7321">
        <f t="shared" si="114"/>
        <v>314.94</v>
      </c>
      <c r="F7321">
        <v>806.79</v>
      </c>
      <c r="G7321" s="25"/>
    </row>
    <row r="7322" spans="1:7" x14ac:dyDescent="0.25">
      <c r="A7322" t="s">
        <v>7452</v>
      </c>
      <c r="B7322">
        <v>610.35</v>
      </c>
      <c r="C7322">
        <v>113.56</v>
      </c>
      <c r="D7322">
        <v>364.51</v>
      </c>
      <c r="E7322">
        <f t="shared" si="114"/>
        <v>239.035</v>
      </c>
      <c r="F7322">
        <v>695.2</v>
      </c>
      <c r="G7322" s="25"/>
    </row>
    <row r="7323" spans="1:7" x14ac:dyDescent="0.25">
      <c r="A7323" t="s">
        <v>7453</v>
      </c>
      <c r="B7323">
        <v>383.28</v>
      </c>
      <c r="C7323">
        <v>28.59</v>
      </c>
      <c r="D7323">
        <v>259.38</v>
      </c>
      <c r="E7323">
        <f t="shared" si="114"/>
        <v>143.98499999999999</v>
      </c>
      <c r="F7323">
        <v>462.22</v>
      </c>
      <c r="G7323" s="25"/>
    </row>
    <row r="7324" spans="1:7" x14ac:dyDescent="0.25">
      <c r="A7324" t="s">
        <v>7454</v>
      </c>
      <c r="B7324">
        <v>30.36</v>
      </c>
      <c r="C7324">
        <v>15.41</v>
      </c>
      <c r="D7324">
        <v>27.79</v>
      </c>
      <c r="E7324">
        <f t="shared" si="114"/>
        <v>21.6</v>
      </c>
      <c r="F7324">
        <v>32.06</v>
      </c>
      <c r="G7324" s="25"/>
    </row>
    <row r="7325" spans="1:7" x14ac:dyDescent="0.25">
      <c r="A7325" t="s">
        <v>7455</v>
      </c>
      <c r="B7325">
        <v>0</v>
      </c>
      <c r="C7325">
        <v>0</v>
      </c>
      <c r="D7325">
        <v>0</v>
      </c>
      <c r="E7325">
        <f t="shared" si="114"/>
        <v>0</v>
      </c>
      <c r="F7325">
        <v>0</v>
      </c>
      <c r="G7325" s="25"/>
    </row>
    <row r="7326" spans="1:7" x14ac:dyDescent="0.25">
      <c r="A7326" t="s">
        <v>7456</v>
      </c>
      <c r="B7326">
        <v>0</v>
      </c>
      <c r="C7326">
        <v>0</v>
      </c>
      <c r="D7326">
        <v>0</v>
      </c>
      <c r="E7326">
        <f t="shared" si="114"/>
        <v>0</v>
      </c>
      <c r="F7326">
        <v>0</v>
      </c>
      <c r="G7326" s="25"/>
    </row>
    <row r="7327" spans="1:7" x14ac:dyDescent="0.25">
      <c r="A7327" t="s">
        <v>7457</v>
      </c>
      <c r="B7327">
        <v>0</v>
      </c>
      <c r="C7327">
        <v>0</v>
      </c>
      <c r="D7327">
        <v>0</v>
      </c>
      <c r="E7327">
        <f t="shared" si="114"/>
        <v>0</v>
      </c>
      <c r="F7327">
        <v>0</v>
      </c>
      <c r="G7327" s="25"/>
    </row>
    <row r="7328" spans="1:7" x14ac:dyDescent="0.25">
      <c r="A7328" t="s">
        <v>7458</v>
      </c>
      <c r="B7328">
        <v>0</v>
      </c>
      <c r="C7328">
        <v>0</v>
      </c>
      <c r="D7328">
        <v>0</v>
      </c>
      <c r="E7328">
        <f t="shared" si="114"/>
        <v>0</v>
      </c>
      <c r="F7328">
        <v>0</v>
      </c>
      <c r="G7328" s="25"/>
    </row>
    <row r="7329" spans="1:7" x14ac:dyDescent="0.25">
      <c r="A7329" t="s">
        <v>7459</v>
      </c>
      <c r="B7329">
        <v>0</v>
      </c>
      <c r="C7329">
        <v>0</v>
      </c>
      <c r="D7329">
        <v>0</v>
      </c>
      <c r="E7329">
        <f t="shared" si="114"/>
        <v>0</v>
      </c>
      <c r="F7329">
        <v>0</v>
      </c>
      <c r="G7329" s="25"/>
    </row>
    <row r="7330" spans="1:7" x14ac:dyDescent="0.25">
      <c r="A7330" t="s">
        <v>7460</v>
      </c>
      <c r="B7330">
        <v>0</v>
      </c>
      <c r="C7330">
        <v>0</v>
      </c>
      <c r="D7330">
        <v>0</v>
      </c>
      <c r="E7330">
        <f t="shared" si="114"/>
        <v>0</v>
      </c>
      <c r="F7330">
        <v>0</v>
      </c>
      <c r="G7330" s="25"/>
    </row>
    <row r="7331" spans="1:7" x14ac:dyDescent="0.25">
      <c r="A7331" t="s">
        <v>7461</v>
      </c>
      <c r="B7331">
        <v>0</v>
      </c>
      <c r="C7331">
        <v>0</v>
      </c>
      <c r="D7331">
        <v>0</v>
      </c>
      <c r="E7331">
        <f t="shared" si="114"/>
        <v>0</v>
      </c>
      <c r="F7331">
        <v>0</v>
      </c>
      <c r="G7331" s="25"/>
    </row>
    <row r="7332" spans="1:7" x14ac:dyDescent="0.25">
      <c r="A7332" t="s">
        <v>7462</v>
      </c>
      <c r="B7332">
        <v>0</v>
      </c>
      <c r="C7332">
        <v>0</v>
      </c>
      <c r="D7332">
        <v>0</v>
      </c>
      <c r="E7332">
        <f t="shared" si="114"/>
        <v>0</v>
      </c>
      <c r="F7332">
        <v>0</v>
      </c>
      <c r="G7332" s="25"/>
    </row>
    <row r="7333" spans="1:7" x14ac:dyDescent="0.25">
      <c r="A7333" t="s">
        <v>7463</v>
      </c>
      <c r="B7333">
        <v>0</v>
      </c>
      <c r="C7333">
        <v>0</v>
      </c>
      <c r="D7333">
        <v>0</v>
      </c>
      <c r="E7333">
        <f t="shared" si="114"/>
        <v>0</v>
      </c>
      <c r="F7333">
        <v>0</v>
      </c>
      <c r="G7333" s="25"/>
    </row>
    <row r="7334" spans="1:7" x14ac:dyDescent="0.25">
      <c r="A7334" t="s">
        <v>7464</v>
      </c>
      <c r="B7334">
        <v>0</v>
      </c>
      <c r="C7334">
        <v>0</v>
      </c>
      <c r="D7334">
        <v>0</v>
      </c>
      <c r="E7334">
        <f t="shared" si="114"/>
        <v>0</v>
      </c>
      <c r="F7334">
        <v>0</v>
      </c>
      <c r="G7334" s="25"/>
    </row>
    <row r="7335" spans="1:7" x14ac:dyDescent="0.25">
      <c r="A7335" t="s">
        <v>7465</v>
      </c>
      <c r="B7335">
        <v>0</v>
      </c>
      <c r="C7335">
        <v>0</v>
      </c>
      <c r="D7335">
        <v>0</v>
      </c>
      <c r="E7335">
        <f t="shared" si="114"/>
        <v>0</v>
      </c>
      <c r="F7335">
        <v>0</v>
      </c>
      <c r="G7335" s="25"/>
    </row>
    <row r="7336" spans="1:7" x14ac:dyDescent="0.25">
      <c r="A7336" t="s">
        <v>7466</v>
      </c>
      <c r="B7336">
        <v>0</v>
      </c>
      <c r="C7336">
        <v>0</v>
      </c>
      <c r="D7336">
        <v>0</v>
      </c>
      <c r="E7336">
        <f t="shared" si="114"/>
        <v>0</v>
      </c>
      <c r="F7336">
        <v>0</v>
      </c>
      <c r="G7336" s="25"/>
    </row>
    <row r="7337" spans="1:7" x14ac:dyDescent="0.25">
      <c r="A7337" t="s">
        <v>7467</v>
      </c>
      <c r="B7337">
        <v>0</v>
      </c>
      <c r="C7337">
        <v>0</v>
      </c>
      <c r="D7337">
        <v>0</v>
      </c>
      <c r="E7337">
        <f t="shared" si="114"/>
        <v>0</v>
      </c>
      <c r="F7337">
        <v>0</v>
      </c>
      <c r="G7337" s="25"/>
    </row>
    <row r="7338" spans="1:7" x14ac:dyDescent="0.25">
      <c r="A7338" t="s">
        <v>7468</v>
      </c>
      <c r="B7338">
        <v>0</v>
      </c>
      <c r="C7338">
        <v>0</v>
      </c>
      <c r="D7338">
        <v>0</v>
      </c>
      <c r="E7338">
        <f t="shared" si="114"/>
        <v>0</v>
      </c>
      <c r="F7338">
        <v>0</v>
      </c>
      <c r="G7338" s="25"/>
    </row>
    <row r="7339" spans="1:7" x14ac:dyDescent="0.25">
      <c r="A7339" t="s">
        <v>7469</v>
      </c>
      <c r="B7339">
        <v>0</v>
      </c>
      <c r="C7339">
        <v>0</v>
      </c>
      <c r="D7339">
        <v>0</v>
      </c>
      <c r="E7339">
        <f t="shared" si="114"/>
        <v>0</v>
      </c>
      <c r="F7339">
        <v>0</v>
      </c>
      <c r="G7339" s="25"/>
    </row>
    <row r="7340" spans="1:7" x14ac:dyDescent="0.25">
      <c r="A7340" t="s">
        <v>7470</v>
      </c>
      <c r="B7340">
        <v>213.76</v>
      </c>
      <c r="C7340">
        <v>159.29</v>
      </c>
      <c r="D7340">
        <v>19.440000000000001</v>
      </c>
      <c r="E7340">
        <f t="shared" si="114"/>
        <v>89.364999999999995</v>
      </c>
      <c r="F7340">
        <v>298.19</v>
      </c>
      <c r="G7340" s="25"/>
    </row>
    <row r="7341" spans="1:7" x14ac:dyDescent="0.25">
      <c r="A7341" t="s">
        <v>7471</v>
      </c>
      <c r="B7341">
        <v>438.53</v>
      </c>
      <c r="C7341">
        <v>285.73</v>
      </c>
      <c r="D7341">
        <v>39.36</v>
      </c>
      <c r="E7341">
        <f t="shared" si="114"/>
        <v>162.54500000000002</v>
      </c>
      <c r="F7341">
        <v>523.30999999999995</v>
      </c>
      <c r="G7341" s="25"/>
    </row>
    <row r="7342" spans="1:7" x14ac:dyDescent="0.25">
      <c r="A7342" t="s">
        <v>7472</v>
      </c>
      <c r="B7342">
        <v>636.69000000000005</v>
      </c>
      <c r="C7342">
        <v>370.01</v>
      </c>
      <c r="D7342">
        <v>142.31</v>
      </c>
      <c r="E7342">
        <f t="shared" si="114"/>
        <v>256.15999999999997</v>
      </c>
      <c r="F7342">
        <v>721.55</v>
      </c>
      <c r="G7342" s="25"/>
    </row>
    <row r="7343" spans="1:7" x14ac:dyDescent="0.25">
      <c r="A7343" t="s">
        <v>7473</v>
      </c>
      <c r="B7343">
        <v>727.19</v>
      </c>
      <c r="C7343">
        <v>377.02</v>
      </c>
      <c r="D7343">
        <v>263.04000000000002</v>
      </c>
      <c r="E7343">
        <f t="shared" si="114"/>
        <v>320.02999999999997</v>
      </c>
      <c r="F7343">
        <v>803.78</v>
      </c>
      <c r="G7343" s="25"/>
    </row>
    <row r="7344" spans="1:7" x14ac:dyDescent="0.25">
      <c r="A7344" t="s">
        <v>7474</v>
      </c>
      <c r="B7344">
        <v>743.96</v>
      </c>
      <c r="C7344">
        <v>329.37</v>
      </c>
      <c r="D7344">
        <v>343.26</v>
      </c>
      <c r="E7344">
        <f t="shared" si="114"/>
        <v>336.315</v>
      </c>
      <c r="F7344">
        <v>816.87</v>
      </c>
      <c r="G7344" s="25"/>
    </row>
    <row r="7345" spans="1:7" x14ac:dyDescent="0.25">
      <c r="A7345" t="s">
        <v>7475</v>
      </c>
      <c r="B7345">
        <v>707.85</v>
      </c>
      <c r="C7345">
        <v>235.59</v>
      </c>
      <c r="D7345">
        <v>375.91</v>
      </c>
      <c r="E7345">
        <f t="shared" si="114"/>
        <v>305.75</v>
      </c>
      <c r="F7345">
        <v>785.92</v>
      </c>
      <c r="G7345" s="25"/>
    </row>
    <row r="7346" spans="1:7" x14ac:dyDescent="0.25">
      <c r="A7346" t="s">
        <v>7476</v>
      </c>
      <c r="B7346">
        <v>564.83000000000004</v>
      </c>
      <c r="C7346">
        <v>116.26</v>
      </c>
      <c r="D7346">
        <v>339.48</v>
      </c>
      <c r="E7346">
        <f t="shared" si="114"/>
        <v>227.87</v>
      </c>
      <c r="F7346">
        <v>642.72</v>
      </c>
      <c r="G7346" s="25"/>
    </row>
    <row r="7347" spans="1:7" x14ac:dyDescent="0.25">
      <c r="A7347" t="s">
        <v>7477</v>
      </c>
      <c r="B7347">
        <v>384.56</v>
      </c>
      <c r="C7347">
        <v>26.11</v>
      </c>
      <c r="D7347">
        <v>256.61</v>
      </c>
      <c r="E7347">
        <f t="shared" si="114"/>
        <v>141.36000000000001</v>
      </c>
      <c r="F7347">
        <v>468.61</v>
      </c>
      <c r="G7347" s="25"/>
    </row>
    <row r="7348" spans="1:7" x14ac:dyDescent="0.25">
      <c r="A7348" t="s">
        <v>7478</v>
      </c>
      <c r="B7348">
        <v>36</v>
      </c>
      <c r="C7348">
        <v>15.55</v>
      </c>
      <c r="D7348">
        <v>31.82</v>
      </c>
      <c r="E7348">
        <f t="shared" si="114"/>
        <v>23.685000000000002</v>
      </c>
      <c r="F7348">
        <v>41.52</v>
      </c>
      <c r="G7348" s="25"/>
    </row>
    <row r="7349" spans="1:7" x14ac:dyDescent="0.25">
      <c r="A7349" t="s">
        <v>7479</v>
      </c>
      <c r="B7349">
        <v>0</v>
      </c>
      <c r="C7349">
        <v>0</v>
      </c>
      <c r="D7349">
        <v>0</v>
      </c>
      <c r="E7349">
        <f t="shared" si="114"/>
        <v>0</v>
      </c>
      <c r="F7349">
        <v>0</v>
      </c>
      <c r="G7349" s="25"/>
    </row>
    <row r="7350" spans="1:7" x14ac:dyDescent="0.25">
      <c r="A7350" t="s">
        <v>7480</v>
      </c>
      <c r="B7350">
        <v>0</v>
      </c>
      <c r="C7350">
        <v>0</v>
      </c>
      <c r="D7350">
        <v>0</v>
      </c>
      <c r="E7350">
        <f t="shared" si="114"/>
        <v>0</v>
      </c>
      <c r="F7350">
        <v>0</v>
      </c>
      <c r="G7350" s="25"/>
    </row>
    <row r="7351" spans="1:7" x14ac:dyDescent="0.25">
      <c r="A7351" t="s">
        <v>7481</v>
      </c>
      <c r="B7351">
        <v>0</v>
      </c>
      <c r="C7351">
        <v>0</v>
      </c>
      <c r="D7351">
        <v>0</v>
      </c>
      <c r="E7351">
        <f t="shared" si="114"/>
        <v>0</v>
      </c>
      <c r="F7351">
        <v>0</v>
      </c>
      <c r="G7351" s="25"/>
    </row>
    <row r="7352" spans="1:7" x14ac:dyDescent="0.25">
      <c r="A7352" t="s">
        <v>7482</v>
      </c>
      <c r="B7352">
        <v>0</v>
      </c>
      <c r="C7352">
        <v>0</v>
      </c>
      <c r="D7352">
        <v>0</v>
      </c>
      <c r="E7352">
        <f t="shared" si="114"/>
        <v>0</v>
      </c>
      <c r="F7352">
        <v>0</v>
      </c>
      <c r="G7352" s="25"/>
    </row>
    <row r="7353" spans="1:7" x14ac:dyDescent="0.25">
      <c r="A7353" t="s">
        <v>7483</v>
      </c>
      <c r="B7353">
        <v>0</v>
      </c>
      <c r="C7353">
        <v>0</v>
      </c>
      <c r="D7353">
        <v>0</v>
      </c>
      <c r="E7353">
        <f t="shared" si="114"/>
        <v>0</v>
      </c>
      <c r="F7353">
        <v>0</v>
      </c>
      <c r="G7353" s="25"/>
    </row>
    <row r="7354" spans="1:7" x14ac:dyDescent="0.25">
      <c r="A7354" t="s">
        <v>7484</v>
      </c>
      <c r="B7354">
        <v>0</v>
      </c>
      <c r="C7354">
        <v>0</v>
      </c>
      <c r="D7354">
        <v>0</v>
      </c>
      <c r="E7354">
        <f t="shared" si="114"/>
        <v>0</v>
      </c>
      <c r="F7354">
        <v>0</v>
      </c>
      <c r="G7354" s="25"/>
    </row>
    <row r="7355" spans="1:7" x14ac:dyDescent="0.25">
      <c r="A7355" t="s">
        <v>7485</v>
      </c>
      <c r="B7355">
        <v>0</v>
      </c>
      <c r="C7355">
        <v>0</v>
      </c>
      <c r="D7355">
        <v>0</v>
      </c>
      <c r="E7355">
        <f t="shared" si="114"/>
        <v>0</v>
      </c>
      <c r="F7355">
        <v>0</v>
      </c>
      <c r="G7355" s="25"/>
    </row>
    <row r="7356" spans="1:7" x14ac:dyDescent="0.25">
      <c r="A7356" t="s">
        <v>7486</v>
      </c>
      <c r="B7356">
        <v>0</v>
      </c>
      <c r="C7356">
        <v>0</v>
      </c>
      <c r="D7356">
        <v>0</v>
      </c>
      <c r="E7356">
        <f t="shared" si="114"/>
        <v>0</v>
      </c>
      <c r="F7356">
        <v>0</v>
      </c>
      <c r="G7356" s="25"/>
    </row>
    <row r="7357" spans="1:7" x14ac:dyDescent="0.25">
      <c r="A7357" t="s">
        <v>7487</v>
      </c>
      <c r="B7357">
        <v>0</v>
      </c>
      <c r="C7357">
        <v>0</v>
      </c>
      <c r="D7357">
        <v>0</v>
      </c>
      <c r="E7357">
        <f t="shared" si="114"/>
        <v>0</v>
      </c>
      <c r="F7357">
        <v>0</v>
      </c>
      <c r="G7357" s="25"/>
    </row>
    <row r="7358" spans="1:7" x14ac:dyDescent="0.25">
      <c r="A7358" t="s">
        <v>7488</v>
      </c>
      <c r="B7358">
        <v>0</v>
      </c>
      <c r="C7358">
        <v>0</v>
      </c>
      <c r="D7358">
        <v>0</v>
      </c>
      <c r="E7358">
        <f t="shared" si="114"/>
        <v>0</v>
      </c>
      <c r="F7358">
        <v>0</v>
      </c>
      <c r="G7358" s="25"/>
    </row>
    <row r="7359" spans="1:7" x14ac:dyDescent="0.25">
      <c r="A7359" t="s">
        <v>7489</v>
      </c>
      <c r="B7359">
        <v>0</v>
      </c>
      <c r="C7359">
        <v>0</v>
      </c>
      <c r="D7359">
        <v>0</v>
      </c>
      <c r="E7359">
        <f t="shared" si="114"/>
        <v>0</v>
      </c>
      <c r="F7359">
        <v>0</v>
      </c>
      <c r="G7359" s="25"/>
    </row>
    <row r="7360" spans="1:7" x14ac:dyDescent="0.25">
      <c r="A7360" t="s">
        <v>7490</v>
      </c>
      <c r="B7360">
        <v>0</v>
      </c>
      <c r="C7360">
        <v>0</v>
      </c>
      <c r="D7360">
        <v>0</v>
      </c>
      <c r="E7360">
        <f t="shared" si="114"/>
        <v>0</v>
      </c>
      <c r="F7360">
        <v>0</v>
      </c>
      <c r="G7360" s="25"/>
    </row>
    <row r="7361" spans="1:7" x14ac:dyDescent="0.25">
      <c r="A7361" t="s">
        <v>7491</v>
      </c>
      <c r="B7361">
        <v>0</v>
      </c>
      <c r="C7361">
        <v>0</v>
      </c>
      <c r="D7361">
        <v>0</v>
      </c>
      <c r="E7361">
        <f t="shared" si="114"/>
        <v>0</v>
      </c>
      <c r="F7361">
        <v>0</v>
      </c>
      <c r="G7361" s="25"/>
    </row>
    <row r="7362" spans="1:7" x14ac:dyDescent="0.25">
      <c r="A7362" t="s">
        <v>7492</v>
      </c>
      <c r="B7362">
        <v>0</v>
      </c>
      <c r="C7362">
        <v>0</v>
      </c>
      <c r="D7362">
        <v>0</v>
      </c>
      <c r="E7362">
        <f t="shared" si="114"/>
        <v>0</v>
      </c>
      <c r="F7362">
        <v>0</v>
      </c>
      <c r="G7362" s="25"/>
    </row>
    <row r="7363" spans="1:7" x14ac:dyDescent="0.25">
      <c r="A7363" t="s">
        <v>7493</v>
      </c>
      <c r="B7363">
        <v>0</v>
      </c>
      <c r="C7363">
        <v>0</v>
      </c>
      <c r="D7363">
        <v>0</v>
      </c>
      <c r="E7363">
        <f t="shared" si="114"/>
        <v>0</v>
      </c>
      <c r="F7363">
        <v>0</v>
      </c>
      <c r="G7363" s="25"/>
    </row>
    <row r="7364" spans="1:7" x14ac:dyDescent="0.25">
      <c r="A7364" t="s">
        <v>7494</v>
      </c>
      <c r="B7364">
        <v>193.63</v>
      </c>
      <c r="C7364">
        <v>143.44</v>
      </c>
      <c r="D7364">
        <v>20.41</v>
      </c>
      <c r="E7364">
        <f t="shared" si="114"/>
        <v>81.924999999999997</v>
      </c>
      <c r="F7364">
        <v>271.08999999999997</v>
      </c>
      <c r="G7364" s="25"/>
    </row>
    <row r="7365" spans="1:7" x14ac:dyDescent="0.25">
      <c r="A7365" t="s">
        <v>7495</v>
      </c>
      <c r="B7365">
        <v>423.42</v>
      </c>
      <c r="C7365">
        <v>274.22000000000003</v>
      </c>
      <c r="D7365">
        <v>40.130000000000003</v>
      </c>
      <c r="E7365">
        <f t="shared" si="114"/>
        <v>157.17500000000001</v>
      </c>
      <c r="F7365">
        <v>507.54</v>
      </c>
      <c r="G7365" s="25"/>
    </row>
    <row r="7366" spans="1:7" x14ac:dyDescent="0.25">
      <c r="A7366" t="s">
        <v>7496</v>
      </c>
      <c r="B7366">
        <v>646.55999999999995</v>
      </c>
      <c r="C7366">
        <v>370.04</v>
      </c>
      <c r="D7366">
        <v>137.88</v>
      </c>
      <c r="E7366">
        <f t="shared" si="114"/>
        <v>253.96</v>
      </c>
      <c r="F7366">
        <v>738.3</v>
      </c>
      <c r="G7366" s="25"/>
    </row>
    <row r="7367" spans="1:7" x14ac:dyDescent="0.25">
      <c r="A7367" t="s">
        <v>7497</v>
      </c>
      <c r="B7367">
        <v>733.98</v>
      </c>
      <c r="C7367">
        <v>375.27</v>
      </c>
      <c r="D7367">
        <v>259.42</v>
      </c>
      <c r="E7367">
        <f t="shared" si="114"/>
        <v>317.34500000000003</v>
      </c>
      <c r="F7367">
        <v>815.96</v>
      </c>
      <c r="G7367" s="25"/>
    </row>
    <row r="7368" spans="1:7" x14ac:dyDescent="0.25">
      <c r="A7368" t="s">
        <v>7498</v>
      </c>
      <c r="B7368">
        <v>751.3</v>
      </c>
      <c r="C7368">
        <v>326.89</v>
      </c>
      <c r="D7368">
        <v>341.04</v>
      </c>
      <c r="E7368">
        <f t="shared" si="114"/>
        <v>333.96500000000003</v>
      </c>
      <c r="F7368">
        <v>829.3</v>
      </c>
      <c r="G7368" s="25"/>
    </row>
    <row r="7369" spans="1:7" x14ac:dyDescent="0.25">
      <c r="A7369" t="s">
        <v>7499</v>
      </c>
      <c r="B7369">
        <v>708.4</v>
      </c>
      <c r="C7369">
        <v>230.83</v>
      </c>
      <c r="D7369">
        <v>373.11</v>
      </c>
      <c r="E7369">
        <f t="shared" si="114"/>
        <v>301.97000000000003</v>
      </c>
      <c r="F7369">
        <v>789.89</v>
      </c>
      <c r="G7369" s="25"/>
    </row>
    <row r="7370" spans="1:7" x14ac:dyDescent="0.25">
      <c r="A7370" t="s">
        <v>7500</v>
      </c>
      <c r="B7370">
        <v>606.94000000000005</v>
      </c>
      <c r="C7370">
        <v>104.72</v>
      </c>
      <c r="D7370">
        <v>355.86</v>
      </c>
      <c r="E7370">
        <f t="shared" si="114"/>
        <v>230.29000000000002</v>
      </c>
      <c r="F7370">
        <v>698.92</v>
      </c>
      <c r="G7370" s="25"/>
    </row>
    <row r="7371" spans="1:7" x14ac:dyDescent="0.25">
      <c r="A7371" t="s">
        <v>7501</v>
      </c>
      <c r="B7371">
        <v>414.72</v>
      </c>
      <c r="C7371">
        <v>17.11</v>
      </c>
      <c r="D7371">
        <v>270.79000000000002</v>
      </c>
      <c r="E7371">
        <f t="shared" si="114"/>
        <v>143.95000000000002</v>
      </c>
      <c r="F7371">
        <v>513.16999999999996</v>
      </c>
      <c r="G7371" s="25"/>
    </row>
    <row r="7372" spans="1:7" x14ac:dyDescent="0.25">
      <c r="A7372" t="s">
        <v>7502</v>
      </c>
      <c r="B7372">
        <v>130.02000000000001</v>
      </c>
      <c r="C7372">
        <v>10.89</v>
      </c>
      <c r="D7372">
        <v>98.69</v>
      </c>
      <c r="E7372">
        <f t="shared" si="114"/>
        <v>54.79</v>
      </c>
      <c r="F7372">
        <v>202.44</v>
      </c>
      <c r="G7372" s="25"/>
    </row>
    <row r="7373" spans="1:7" x14ac:dyDescent="0.25">
      <c r="A7373" t="s">
        <v>7503</v>
      </c>
      <c r="B7373">
        <v>0</v>
      </c>
      <c r="C7373">
        <v>0</v>
      </c>
      <c r="D7373">
        <v>0</v>
      </c>
      <c r="E7373">
        <f t="shared" si="114"/>
        <v>0</v>
      </c>
      <c r="F7373">
        <v>0</v>
      </c>
      <c r="G7373" s="25"/>
    </row>
    <row r="7374" spans="1:7" x14ac:dyDescent="0.25">
      <c r="A7374" t="s">
        <v>7504</v>
      </c>
      <c r="B7374">
        <v>0</v>
      </c>
      <c r="C7374">
        <v>0</v>
      </c>
      <c r="D7374">
        <v>0</v>
      </c>
      <c r="E7374">
        <f t="shared" ref="E7374:E7437" si="115">(C7374+D7374)/2</f>
        <v>0</v>
      </c>
      <c r="F7374">
        <v>0</v>
      </c>
      <c r="G7374" s="25"/>
    </row>
    <row r="7375" spans="1:7" x14ac:dyDescent="0.25">
      <c r="A7375" t="s">
        <v>7505</v>
      </c>
      <c r="B7375">
        <v>0</v>
      </c>
      <c r="C7375">
        <v>0</v>
      </c>
      <c r="D7375">
        <v>0</v>
      </c>
      <c r="E7375">
        <f t="shared" si="115"/>
        <v>0</v>
      </c>
      <c r="F7375">
        <v>0</v>
      </c>
      <c r="G7375" s="25"/>
    </row>
    <row r="7376" spans="1:7" x14ac:dyDescent="0.25">
      <c r="A7376" t="s">
        <v>7506</v>
      </c>
      <c r="B7376">
        <v>0</v>
      </c>
      <c r="C7376">
        <v>0</v>
      </c>
      <c r="D7376">
        <v>0</v>
      </c>
      <c r="E7376">
        <f t="shared" si="115"/>
        <v>0</v>
      </c>
      <c r="F7376">
        <v>0</v>
      </c>
      <c r="G7376" s="25"/>
    </row>
    <row r="7377" spans="1:7" x14ac:dyDescent="0.25">
      <c r="A7377" t="s">
        <v>7507</v>
      </c>
      <c r="B7377">
        <v>0</v>
      </c>
      <c r="C7377">
        <v>0</v>
      </c>
      <c r="D7377">
        <v>0</v>
      </c>
      <c r="E7377">
        <f t="shared" si="115"/>
        <v>0</v>
      </c>
      <c r="F7377">
        <v>0</v>
      </c>
      <c r="G7377" s="25"/>
    </row>
    <row r="7378" spans="1:7" x14ac:dyDescent="0.25">
      <c r="A7378" t="s">
        <v>7508</v>
      </c>
      <c r="B7378">
        <v>0</v>
      </c>
      <c r="C7378">
        <v>0</v>
      </c>
      <c r="D7378">
        <v>0</v>
      </c>
      <c r="E7378">
        <f t="shared" si="115"/>
        <v>0</v>
      </c>
      <c r="F7378">
        <v>0</v>
      </c>
      <c r="G7378" s="25"/>
    </row>
    <row r="7379" spans="1:7" x14ac:dyDescent="0.25">
      <c r="A7379" t="s">
        <v>7509</v>
      </c>
      <c r="B7379">
        <v>0</v>
      </c>
      <c r="C7379">
        <v>0</v>
      </c>
      <c r="D7379">
        <v>0</v>
      </c>
      <c r="E7379">
        <f t="shared" si="115"/>
        <v>0</v>
      </c>
      <c r="F7379">
        <v>0</v>
      </c>
      <c r="G7379" s="25"/>
    </row>
    <row r="7380" spans="1:7" x14ac:dyDescent="0.25">
      <c r="A7380" t="s">
        <v>7510</v>
      </c>
      <c r="B7380">
        <v>0</v>
      </c>
      <c r="C7380">
        <v>0</v>
      </c>
      <c r="D7380">
        <v>0</v>
      </c>
      <c r="E7380">
        <f t="shared" si="115"/>
        <v>0</v>
      </c>
      <c r="F7380">
        <v>0</v>
      </c>
      <c r="G7380" s="25"/>
    </row>
    <row r="7381" spans="1:7" x14ac:dyDescent="0.25">
      <c r="A7381" t="s">
        <v>7511</v>
      </c>
      <c r="B7381">
        <v>0</v>
      </c>
      <c r="C7381">
        <v>0</v>
      </c>
      <c r="D7381">
        <v>0</v>
      </c>
      <c r="E7381">
        <f t="shared" si="115"/>
        <v>0</v>
      </c>
      <c r="F7381">
        <v>0</v>
      </c>
      <c r="G7381" s="25"/>
    </row>
    <row r="7382" spans="1:7" x14ac:dyDescent="0.25">
      <c r="A7382" t="s">
        <v>7512</v>
      </c>
      <c r="B7382">
        <v>0</v>
      </c>
      <c r="C7382">
        <v>0</v>
      </c>
      <c r="D7382">
        <v>0</v>
      </c>
      <c r="E7382">
        <f t="shared" si="115"/>
        <v>0</v>
      </c>
      <c r="F7382">
        <v>0</v>
      </c>
      <c r="G7382" s="25"/>
    </row>
    <row r="7383" spans="1:7" x14ac:dyDescent="0.25">
      <c r="A7383" t="s">
        <v>7513</v>
      </c>
      <c r="B7383">
        <v>0</v>
      </c>
      <c r="C7383">
        <v>0</v>
      </c>
      <c r="D7383">
        <v>0</v>
      </c>
      <c r="E7383">
        <f t="shared" si="115"/>
        <v>0</v>
      </c>
      <c r="F7383">
        <v>0</v>
      </c>
      <c r="G7383" s="25"/>
    </row>
    <row r="7384" spans="1:7" x14ac:dyDescent="0.25">
      <c r="A7384" t="s">
        <v>7514</v>
      </c>
      <c r="B7384">
        <v>0</v>
      </c>
      <c r="C7384">
        <v>0</v>
      </c>
      <c r="D7384">
        <v>0</v>
      </c>
      <c r="E7384">
        <f t="shared" si="115"/>
        <v>0</v>
      </c>
      <c r="F7384">
        <v>0</v>
      </c>
      <c r="G7384" s="25"/>
    </row>
    <row r="7385" spans="1:7" x14ac:dyDescent="0.25">
      <c r="A7385" t="s">
        <v>7515</v>
      </c>
      <c r="B7385">
        <v>0</v>
      </c>
      <c r="C7385">
        <v>0</v>
      </c>
      <c r="D7385">
        <v>0</v>
      </c>
      <c r="E7385">
        <f t="shared" si="115"/>
        <v>0</v>
      </c>
      <c r="F7385">
        <v>0</v>
      </c>
      <c r="G7385" s="25"/>
    </row>
    <row r="7386" spans="1:7" x14ac:dyDescent="0.25">
      <c r="A7386" t="s">
        <v>7516</v>
      </c>
      <c r="B7386">
        <v>0</v>
      </c>
      <c r="C7386">
        <v>0</v>
      </c>
      <c r="D7386">
        <v>0</v>
      </c>
      <c r="E7386">
        <f t="shared" si="115"/>
        <v>0</v>
      </c>
      <c r="F7386">
        <v>0</v>
      </c>
      <c r="G7386" s="25"/>
    </row>
    <row r="7387" spans="1:7" x14ac:dyDescent="0.25">
      <c r="A7387" t="s">
        <v>7517</v>
      </c>
      <c r="B7387">
        <v>0</v>
      </c>
      <c r="C7387">
        <v>0</v>
      </c>
      <c r="D7387">
        <v>0</v>
      </c>
      <c r="E7387">
        <f t="shared" si="115"/>
        <v>0</v>
      </c>
      <c r="F7387">
        <v>0</v>
      </c>
      <c r="G7387" s="25"/>
    </row>
    <row r="7388" spans="1:7" x14ac:dyDescent="0.25">
      <c r="A7388" t="s">
        <v>7518</v>
      </c>
      <c r="B7388">
        <v>57.1</v>
      </c>
      <c r="C7388">
        <v>47.49</v>
      </c>
      <c r="D7388">
        <v>23.59</v>
      </c>
      <c r="E7388">
        <f t="shared" si="115"/>
        <v>35.54</v>
      </c>
      <c r="F7388">
        <v>66.45</v>
      </c>
      <c r="G7388" s="25"/>
    </row>
    <row r="7389" spans="1:7" x14ac:dyDescent="0.25">
      <c r="A7389" t="s">
        <v>7519</v>
      </c>
      <c r="B7389">
        <v>484.7</v>
      </c>
      <c r="C7389">
        <v>302.18</v>
      </c>
      <c r="D7389">
        <v>22.38</v>
      </c>
      <c r="E7389">
        <f t="shared" si="115"/>
        <v>162.28</v>
      </c>
      <c r="F7389">
        <v>595.15</v>
      </c>
      <c r="G7389" s="25"/>
    </row>
    <row r="7390" spans="1:7" x14ac:dyDescent="0.25">
      <c r="A7390" t="s">
        <v>7520</v>
      </c>
      <c r="B7390">
        <v>636.08000000000004</v>
      </c>
      <c r="C7390">
        <v>359.72</v>
      </c>
      <c r="D7390">
        <v>131.34</v>
      </c>
      <c r="E7390">
        <f t="shared" si="115"/>
        <v>245.53000000000003</v>
      </c>
      <c r="F7390">
        <v>731</v>
      </c>
      <c r="G7390" s="25"/>
    </row>
    <row r="7391" spans="1:7" x14ac:dyDescent="0.25">
      <c r="A7391" t="s">
        <v>7521</v>
      </c>
      <c r="B7391">
        <v>732.25</v>
      </c>
      <c r="C7391">
        <v>367.31</v>
      </c>
      <c r="D7391">
        <v>250.96</v>
      </c>
      <c r="E7391">
        <f t="shared" si="115"/>
        <v>309.13499999999999</v>
      </c>
      <c r="F7391">
        <v>819.76</v>
      </c>
      <c r="G7391" s="25"/>
    </row>
    <row r="7392" spans="1:7" x14ac:dyDescent="0.25">
      <c r="A7392" t="s">
        <v>7522</v>
      </c>
      <c r="B7392">
        <v>764.2</v>
      </c>
      <c r="C7392">
        <v>321.35000000000002</v>
      </c>
      <c r="D7392">
        <v>335.84</v>
      </c>
      <c r="E7392">
        <f t="shared" si="115"/>
        <v>328.59500000000003</v>
      </c>
      <c r="F7392">
        <v>850.68</v>
      </c>
      <c r="G7392" s="25"/>
    </row>
    <row r="7393" spans="1:7" x14ac:dyDescent="0.25">
      <c r="A7393" t="s">
        <v>7523</v>
      </c>
      <c r="B7393">
        <v>732.67</v>
      </c>
      <c r="C7393">
        <v>224.87</v>
      </c>
      <c r="D7393">
        <v>374.33</v>
      </c>
      <c r="E7393">
        <f t="shared" si="115"/>
        <v>299.60000000000002</v>
      </c>
      <c r="F7393">
        <v>825.08</v>
      </c>
      <c r="G7393" s="25"/>
    </row>
    <row r="7394" spans="1:7" x14ac:dyDescent="0.25">
      <c r="A7394" t="s">
        <v>7524</v>
      </c>
      <c r="B7394">
        <v>604.4</v>
      </c>
      <c r="C7394">
        <v>99.29</v>
      </c>
      <c r="D7394">
        <v>348.01</v>
      </c>
      <c r="E7394">
        <f t="shared" si="115"/>
        <v>223.65</v>
      </c>
      <c r="F7394">
        <v>702.33</v>
      </c>
      <c r="G7394" s="25"/>
    </row>
    <row r="7395" spans="1:7" x14ac:dyDescent="0.25">
      <c r="A7395" t="s">
        <v>7525</v>
      </c>
      <c r="B7395">
        <v>297.83999999999997</v>
      </c>
      <c r="C7395">
        <v>37.81</v>
      </c>
      <c r="D7395">
        <v>201.73</v>
      </c>
      <c r="E7395">
        <f t="shared" si="115"/>
        <v>119.77</v>
      </c>
      <c r="F7395">
        <v>358.23</v>
      </c>
      <c r="G7395" s="25"/>
    </row>
    <row r="7396" spans="1:7" x14ac:dyDescent="0.25">
      <c r="A7396" t="s">
        <v>7526</v>
      </c>
      <c r="B7396">
        <v>74.62</v>
      </c>
      <c r="C7396">
        <v>12.13</v>
      </c>
      <c r="D7396">
        <v>57.78</v>
      </c>
      <c r="E7396">
        <f t="shared" si="115"/>
        <v>34.954999999999998</v>
      </c>
      <c r="F7396">
        <v>111.57</v>
      </c>
      <c r="G7396" s="25"/>
    </row>
    <row r="7397" spans="1:7" x14ac:dyDescent="0.25">
      <c r="A7397" t="s">
        <v>7527</v>
      </c>
      <c r="B7397">
        <v>0</v>
      </c>
      <c r="C7397">
        <v>0</v>
      </c>
      <c r="D7397">
        <v>0</v>
      </c>
      <c r="E7397">
        <f t="shared" si="115"/>
        <v>0</v>
      </c>
      <c r="F7397">
        <v>0</v>
      </c>
      <c r="G7397" s="25"/>
    </row>
    <row r="7398" spans="1:7" x14ac:dyDescent="0.25">
      <c r="A7398" t="s">
        <v>7528</v>
      </c>
      <c r="B7398">
        <v>0</v>
      </c>
      <c r="C7398">
        <v>0</v>
      </c>
      <c r="D7398">
        <v>0</v>
      </c>
      <c r="E7398">
        <f t="shared" si="115"/>
        <v>0</v>
      </c>
      <c r="F7398">
        <v>0</v>
      </c>
      <c r="G7398" s="25"/>
    </row>
    <row r="7399" spans="1:7" x14ac:dyDescent="0.25">
      <c r="A7399" t="s">
        <v>7529</v>
      </c>
      <c r="B7399">
        <v>0</v>
      </c>
      <c r="C7399">
        <v>0</v>
      </c>
      <c r="D7399">
        <v>0</v>
      </c>
      <c r="E7399">
        <f t="shared" si="115"/>
        <v>0</v>
      </c>
      <c r="F7399">
        <v>0</v>
      </c>
      <c r="G7399" s="25"/>
    </row>
    <row r="7400" spans="1:7" x14ac:dyDescent="0.25">
      <c r="A7400" t="s">
        <v>7530</v>
      </c>
      <c r="B7400">
        <v>0</v>
      </c>
      <c r="C7400">
        <v>0</v>
      </c>
      <c r="D7400">
        <v>0</v>
      </c>
      <c r="E7400">
        <f t="shared" si="115"/>
        <v>0</v>
      </c>
      <c r="F7400">
        <v>0</v>
      </c>
      <c r="G7400" s="25"/>
    </row>
    <row r="7401" spans="1:7" x14ac:dyDescent="0.25">
      <c r="A7401" t="s">
        <v>7531</v>
      </c>
      <c r="B7401">
        <v>0</v>
      </c>
      <c r="C7401">
        <v>0</v>
      </c>
      <c r="D7401">
        <v>0</v>
      </c>
      <c r="E7401">
        <f t="shared" si="115"/>
        <v>0</v>
      </c>
      <c r="F7401">
        <v>0</v>
      </c>
      <c r="G7401" s="25"/>
    </row>
    <row r="7402" spans="1:7" x14ac:dyDescent="0.25">
      <c r="A7402" t="s">
        <v>7532</v>
      </c>
      <c r="B7402">
        <v>0</v>
      </c>
      <c r="C7402">
        <v>0</v>
      </c>
      <c r="D7402">
        <v>0</v>
      </c>
      <c r="E7402">
        <f t="shared" si="115"/>
        <v>0</v>
      </c>
      <c r="F7402">
        <v>0</v>
      </c>
      <c r="G7402" s="25"/>
    </row>
    <row r="7403" spans="1:7" x14ac:dyDescent="0.25">
      <c r="A7403" t="s">
        <v>7533</v>
      </c>
      <c r="B7403">
        <v>0</v>
      </c>
      <c r="C7403">
        <v>0</v>
      </c>
      <c r="D7403">
        <v>0</v>
      </c>
      <c r="E7403">
        <f t="shared" si="115"/>
        <v>0</v>
      </c>
      <c r="F7403">
        <v>0</v>
      </c>
      <c r="G7403" s="25"/>
    </row>
    <row r="7404" spans="1:7" x14ac:dyDescent="0.25">
      <c r="A7404" t="s">
        <v>7534</v>
      </c>
      <c r="B7404">
        <v>0</v>
      </c>
      <c r="C7404">
        <v>0</v>
      </c>
      <c r="D7404">
        <v>0</v>
      </c>
      <c r="E7404">
        <f t="shared" si="115"/>
        <v>0</v>
      </c>
      <c r="F7404">
        <v>0</v>
      </c>
      <c r="G7404" s="25"/>
    </row>
    <row r="7405" spans="1:7" x14ac:dyDescent="0.25">
      <c r="A7405" t="s">
        <v>7535</v>
      </c>
      <c r="B7405">
        <v>0</v>
      </c>
      <c r="C7405">
        <v>0</v>
      </c>
      <c r="D7405">
        <v>0</v>
      </c>
      <c r="E7405">
        <f t="shared" si="115"/>
        <v>0</v>
      </c>
      <c r="F7405">
        <v>0</v>
      </c>
      <c r="G7405" s="25"/>
    </row>
    <row r="7406" spans="1:7" x14ac:dyDescent="0.25">
      <c r="A7406" t="s">
        <v>7536</v>
      </c>
      <c r="B7406">
        <v>0</v>
      </c>
      <c r="C7406">
        <v>0</v>
      </c>
      <c r="D7406">
        <v>0</v>
      </c>
      <c r="E7406">
        <f t="shared" si="115"/>
        <v>0</v>
      </c>
      <c r="F7406">
        <v>0</v>
      </c>
      <c r="G7406" s="25"/>
    </row>
    <row r="7407" spans="1:7" x14ac:dyDescent="0.25">
      <c r="A7407" t="s">
        <v>7537</v>
      </c>
      <c r="B7407">
        <v>0</v>
      </c>
      <c r="C7407">
        <v>0</v>
      </c>
      <c r="D7407">
        <v>0</v>
      </c>
      <c r="E7407">
        <f t="shared" si="115"/>
        <v>0</v>
      </c>
      <c r="F7407">
        <v>0</v>
      </c>
      <c r="G7407" s="25"/>
    </row>
    <row r="7408" spans="1:7" x14ac:dyDescent="0.25">
      <c r="A7408" t="s">
        <v>7538</v>
      </c>
      <c r="B7408">
        <v>0</v>
      </c>
      <c r="C7408">
        <v>0</v>
      </c>
      <c r="D7408">
        <v>0</v>
      </c>
      <c r="E7408">
        <f t="shared" si="115"/>
        <v>0</v>
      </c>
      <c r="F7408">
        <v>0</v>
      </c>
      <c r="G7408" s="25"/>
    </row>
    <row r="7409" spans="1:7" x14ac:dyDescent="0.25">
      <c r="A7409" t="s">
        <v>7539</v>
      </c>
      <c r="B7409">
        <v>0</v>
      </c>
      <c r="C7409">
        <v>0</v>
      </c>
      <c r="D7409">
        <v>0</v>
      </c>
      <c r="E7409">
        <f t="shared" si="115"/>
        <v>0</v>
      </c>
      <c r="F7409">
        <v>0</v>
      </c>
      <c r="G7409" s="25"/>
    </row>
    <row r="7410" spans="1:7" x14ac:dyDescent="0.25">
      <c r="A7410" t="s">
        <v>7540</v>
      </c>
      <c r="B7410">
        <v>0</v>
      </c>
      <c r="C7410">
        <v>0</v>
      </c>
      <c r="D7410">
        <v>0</v>
      </c>
      <c r="E7410">
        <f t="shared" si="115"/>
        <v>0</v>
      </c>
      <c r="F7410">
        <v>0</v>
      </c>
      <c r="G7410" s="25"/>
    </row>
    <row r="7411" spans="1:7" x14ac:dyDescent="0.25">
      <c r="A7411" t="s">
        <v>7541</v>
      </c>
      <c r="B7411">
        <v>0</v>
      </c>
      <c r="C7411">
        <v>0</v>
      </c>
      <c r="D7411">
        <v>0</v>
      </c>
      <c r="E7411">
        <f t="shared" si="115"/>
        <v>0</v>
      </c>
      <c r="F7411">
        <v>0</v>
      </c>
      <c r="G7411" s="25"/>
    </row>
    <row r="7412" spans="1:7" x14ac:dyDescent="0.25">
      <c r="A7412" t="s">
        <v>7542</v>
      </c>
      <c r="B7412">
        <v>23.23</v>
      </c>
      <c r="C7412">
        <v>22.06</v>
      </c>
      <c r="D7412">
        <v>16.38</v>
      </c>
      <c r="E7412">
        <f t="shared" si="115"/>
        <v>19.22</v>
      </c>
      <c r="F7412">
        <v>19.43</v>
      </c>
      <c r="G7412" s="25"/>
    </row>
    <row r="7413" spans="1:7" x14ac:dyDescent="0.25">
      <c r="A7413" t="s">
        <v>7543</v>
      </c>
      <c r="B7413">
        <v>83.27</v>
      </c>
      <c r="C7413">
        <v>77.87</v>
      </c>
      <c r="D7413">
        <v>63.51</v>
      </c>
      <c r="E7413">
        <f t="shared" si="115"/>
        <v>70.69</v>
      </c>
      <c r="F7413">
        <v>64.03</v>
      </c>
      <c r="G7413" s="25"/>
    </row>
    <row r="7414" spans="1:7" x14ac:dyDescent="0.25">
      <c r="A7414" t="s">
        <v>7544</v>
      </c>
      <c r="B7414">
        <v>35.369999999999997</v>
      </c>
      <c r="C7414">
        <v>38.270000000000003</v>
      </c>
      <c r="D7414">
        <v>38.270000000000003</v>
      </c>
      <c r="E7414">
        <f t="shared" si="115"/>
        <v>38.270000000000003</v>
      </c>
      <c r="F7414">
        <v>19.309999999999999</v>
      </c>
      <c r="G7414" s="25"/>
    </row>
    <row r="7415" spans="1:7" x14ac:dyDescent="0.25">
      <c r="A7415" t="s">
        <v>7545</v>
      </c>
      <c r="B7415">
        <v>691.34</v>
      </c>
      <c r="C7415">
        <v>348.5</v>
      </c>
      <c r="D7415">
        <v>240.54</v>
      </c>
      <c r="E7415">
        <f t="shared" si="115"/>
        <v>294.52</v>
      </c>
      <c r="F7415">
        <v>774.81</v>
      </c>
      <c r="G7415" s="25"/>
    </row>
    <row r="7416" spans="1:7" x14ac:dyDescent="0.25">
      <c r="A7416" t="s">
        <v>7546</v>
      </c>
      <c r="B7416">
        <v>726.35</v>
      </c>
      <c r="C7416">
        <v>308.25</v>
      </c>
      <c r="D7416">
        <v>321.67</v>
      </c>
      <c r="E7416">
        <f t="shared" si="115"/>
        <v>314.96000000000004</v>
      </c>
      <c r="F7416">
        <v>809.55</v>
      </c>
      <c r="G7416" s="25"/>
    </row>
    <row r="7417" spans="1:7" x14ac:dyDescent="0.25">
      <c r="A7417" t="s">
        <v>7547</v>
      </c>
      <c r="B7417">
        <v>541.79999999999995</v>
      </c>
      <c r="C7417">
        <v>207.39</v>
      </c>
      <c r="D7417">
        <v>302.64999999999998</v>
      </c>
      <c r="E7417">
        <f t="shared" si="115"/>
        <v>255.01999999999998</v>
      </c>
      <c r="F7417">
        <v>593.47</v>
      </c>
      <c r="G7417" s="25"/>
    </row>
    <row r="7418" spans="1:7" x14ac:dyDescent="0.25">
      <c r="A7418" t="s">
        <v>7548</v>
      </c>
      <c r="B7418">
        <v>581.67999999999995</v>
      </c>
      <c r="C7418">
        <v>97.3</v>
      </c>
      <c r="D7418">
        <v>334.36</v>
      </c>
      <c r="E7418">
        <f t="shared" si="115"/>
        <v>215.83</v>
      </c>
      <c r="F7418">
        <v>677.6</v>
      </c>
      <c r="G7418" s="25"/>
    </row>
    <row r="7419" spans="1:7" x14ac:dyDescent="0.25">
      <c r="A7419" t="s">
        <v>7549</v>
      </c>
      <c r="B7419">
        <v>227.88</v>
      </c>
      <c r="C7419">
        <v>47.08</v>
      </c>
      <c r="D7419">
        <v>160.68</v>
      </c>
      <c r="E7419">
        <f t="shared" si="115"/>
        <v>103.88</v>
      </c>
      <c r="F7419">
        <v>264.02999999999997</v>
      </c>
      <c r="G7419" s="25"/>
    </row>
    <row r="7420" spans="1:7" x14ac:dyDescent="0.25">
      <c r="A7420" t="s">
        <v>7550</v>
      </c>
      <c r="B7420">
        <v>16.43</v>
      </c>
      <c r="C7420">
        <v>8.43</v>
      </c>
      <c r="D7420">
        <v>14.85</v>
      </c>
      <c r="E7420">
        <f t="shared" si="115"/>
        <v>11.64</v>
      </c>
      <c r="F7420">
        <v>17.079999999999998</v>
      </c>
      <c r="G7420" s="25"/>
    </row>
    <row r="7421" spans="1:7" x14ac:dyDescent="0.25">
      <c r="A7421" t="s">
        <v>7551</v>
      </c>
      <c r="B7421">
        <v>0</v>
      </c>
      <c r="C7421">
        <v>0</v>
      </c>
      <c r="D7421">
        <v>0</v>
      </c>
      <c r="E7421">
        <f t="shared" si="115"/>
        <v>0</v>
      </c>
      <c r="F7421">
        <v>0</v>
      </c>
      <c r="G7421" s="25"/>
    </row>
    <row r="7422" spans="1:7" x14ac:dyDescent="0.25">
      <c r="A7422" t="s">
        <v>7552</v>
      </c>
      <c r="B7422">
        <v>0</v>
      </c>
      <c r="C7422">
        <v>0</v>
      </c>
      <c r="D7422">
        <v>0</v>
      </c>
      <c r="E7422">
        <f t="shared" si="115"/>
        <v>0</v>
      </c>
      <c r="F7422">
        <v>0</v>
      </c>
      <c r="G7422" s="25"/>
    </row>
    <row r="7423" spans="1:7" x14ac:dyDescent="0.25">
      <c r="A7423" t="s">
        <v>7553</v>
      </c>
      <c r="B7423">
        <v>0</v>
      </c>
      <c r="C7423">
        <v>0</v>
      </c>
      <c r="D7423">
        <v>0</v>
      </c>
      <c r="E7423">
        <f t="shared" si="115"/>
        <v>0</v>
      </c>
      <c r="F7423">
        <v>0</v>
      </c>
      <c r="G7423" s="25"/>
    </row>
    <row r="7424" spans="1:7" x14ac:dyDescent="0.25">
      <c r="A7424" t="s">
        <v>7554</v>
      </c>
      <c r="B7424">
        <v>0</v>
      </c>
      <c r="C7424">
        <v>0</v>
      </c>
      <c r="D7424">
        <v>0</v>
      </c>
      <c r="E7424">
        <f t="shared" si="115"/>
        <v>0</v>
      </c>
      <c r="F7424">
        <v>0</v>
      </c>
      <c r="G7424" s="25"/>
    </row>
    <row r="7425" spans="1:7" x14ac:dyDescent="0.25">
      <c r="A7425" t="s">
        <v>7555</v>
      </c>
      <c r="B7425">
        <v>0</v>
      </c>
      <c r="C7425">
        <v>0</v>
      </c>
      <c r="D7425">
        <v>0</v>
      </c>
      <c r="E7425">
        <f t="shared" si="115"/>
        <v>0</v>
      </c>
      <c r="F7425">
        <v>0</v>
      </c>
      <c r="G7425" s="25"/>
    </row>
    <row r="7426" spans="1:7" x14ac:dyDescent="0.25">
      <c r="A7426" t="s">
        <v>7556</v>
      </c>
      <c r="B7426">
        <v>0</v>
      </c>
      <c r="C7426">
        <v>0</v>
      </c>
      <c r="D7426">
        <v>0</v>
      </c>
      <c r="E7426">
        <f t="shared" si="115"/>
        <v>0</v>
      </c>
      <c r="F7426">
        <v>0</v>
      </c>
      <c r="G7426" s="25"/>
    </row>
    <row r="7427" spans="1:7" x14ac:dyDescent="0.25">
      <c r="A7427" t="s">
        <v>7557</v>
      </c>
      <c r="B7427">
        <v>0</v>
      </c>
      <c r="C7427">
        <v>0</v>
      </c>
      <c r="D7427">
        <v>0</v>
      </c>
      <c r="E7427">
        <f t="shared" si="115"/>
        <v>0</v>
      </c>
      <c r="F7427">
        <v>0</v>
      </c>
      <c r="G7427" s="25"/>
    </row>
    <row r="7428" spans="1:7" x14ac:dyDescent="0.25">
      <c r="A7428" t="s">
        <v>7558</v>
      </c>
      <c r="B7428">
        <v>0</v>
      </c>
      <c r="C7428">
        <v>0</v>
      </c>
      <c r="D7428">
        <v>0</v>
      </c>
      <c r="E7428">
        <f t="shared" si="115"/>
        <v>0</v>
      </c>
      <c r="F7428">
        <v>0</v>
      </c>
      <c r="G7428" s="25"/>
    </row>
    <row r="7429" spans="1:7" x14ac:dyDescent="0.25">
      <c r="A7429" t="s">
        <v>7559</v>
      </c>
      <c r="B7429">
        <v>0</v>
      </c>
      <c r="C7429">
        <v>0</v>
      </c>
      <c r="D7429">
        <v>0</v>
      </c>
      <c r="E7429">
        <f t="shared" si="115"/>
        <v>0</v>
      </c>
      <c r="F7429">
        <v>0</v>
      </c>
      <c r="G7429" s="25"/>
    </row>
    <row r="7430" spans="1:7" x14ac:dyDescent="0.25">
      <c r="A7430" t="s">
        <v>7560</v>
      </c>
      <c r="B7430">
        <v>0</v>
      </c>
      <c r="C7430">
        <v>0</v>
      </c>
      <c r="D7430">
        <v>0</v>
      </c>
      <c r="E7430">
        <f t="shared" si="115"/>
        <v>0</v>
      </c>
      <c r="F7430">
        <v>0</v>
      </c>
      <c r="G7430" s="25"/>
    </row>
    <row r="7431" spans="1:7" x14ac:dyDescent="0.25">
      <c r="A7431" t="s">
        <v>7561</v>
      </c>
      <c r="B7431">
        <v>0</v>
      </c>
      <c r="C7431">
        <v>0</v>
      </c>
      <c r="D7431">
        <v>0</v>
      </c>
      <c r="E7431">
        <f t="shared" si="115"/>
        <v>0</v>
      </c>
      <c r="F7431">
        <v>0</v>
      </c>
      <c r="G7431" s="25"/>
    </row>
    <row r="7432" spans="1:7" x14ac:dyDescent="0.25">
      <c r="A7432" t="s">
        <v>7562</v>
      </c>
      <c r="B7432">
        <v>0</v>
      </c>
      <c r="C7432">
        <v>0</v>
      </c>
      <c r="D7432">
        <v>0</v>
      </c>
      <c r="E7432">
        <f t="shared" si="115"/>
        <v>0</v>
      </c>
      <c r="F7432">
        <v>0</v>
      </c>
      <c r="G7432" s="25"/>
    </row>
    <row r="7433" spans="1:7" x14ac:dyDescent="0.25">
      <c r="A7433" t="s">
        <v>7563</v>
      </c>
      <c r="B7433">
        <v>0</v>
      </c>
      <c r="C7433">
        <v>0</v>
      </c>
      <c r="D7433">
        <v>0</v>
      </c>
      <c r="E7433">
        <f t="shared" si="115"/>
        <v>0</v>
      </c>
      <c r="F7433">
        <v>0</v>
      </c>
      <c r="G7433" s="25"/>
    </row>
    <row r="7434" spans="1:7" x14ac:dyDescent="0.25">
      <c r="A7434" t="s">
        <v>7564</v>
      </c>
      <c r="B7434">
        <v>0</v>
      </c>
      <c r="C7434">
        <v>0</v>
      </c>
      <c r="D7434">
        <v>0</v>
      </c>
      <c r="E7434">
        <f t="shared" si="115"/>
        <v>0</v>
      </c>
      <c r="F7434">
        <v>0</v>
      </c>
      <c r="G7434" s="25"/>
    </row>
    <row r="7435" spans="1:7" x14ac:dyDescent="0.25">
      <c r="A7435" t="s">
        <v>7565</v>
      </c>
      <c r="B7435">
        <v>0</v>
      </c>
      <c r="C7435">
        <v>0</v>
      </c>
      <c r="D7435">
        <v>0</v>
      </c>
      <c r="E7435">
        <f t="shared" si="115"/>
        <v>0</v>
      </c>
      <c r="F7435">
        <v>0</v>
      </c>
      <c r="G7435" s="25"/>
    </row>
    <row r="7436" spans="1:7" x14ac:dyDescent="0.25">
      <c r="A7436" t="s">
        <v>7566</v>
      </c>
      <c r="B7436">
        <v>14.28</v>
      </c>
      <c r="C7436">
        <v>14.12</v>
      </c>
      <c r="D7436">
        <v>11.38</v>
      </c>
      <c r="E7436">
        <f t="shared" si="115"/>
        <v>12.75</v>
      </c>
      <c r="F7436">
        <v>10.28</v>
      </c>
      <c r="G7436" s="25"/>
    </row>
    <row r="7437" spans="1:7" x14ac:dyDescent="0.25">
      <c r="A7437" t="s">
        <v>7567</v>
      </c>
      <c r="B7437">
        <v>40.880000000000003</v>
      </c>
      <c r="C7437">
        <v>44.17</v>
      </c>
      <c r="D7437">
        <v>44.17</v>
      </c>
      <c r="E7437">
        <f t="shared" si="115"/>
        <v>44.17</v>
      </c>
      <c r="F7437">
        <v>22.6</v>
      </c>
      <c r="G7437" s="25"/>
    </row>
    <row r="7438" spans="1:7" x14ac:dyDescent="0.25">
      <c r="A7438" t="s">
        <v>7568</v>
      </c>
      <c r="B7438">
        <v>22.6</v>
      </c>
      <c r="C7438">
        <v>24.58</v>
      </c>
      <c r="D7438">
        <v>24.58</v>
      </c>
      <c r="E7438">
        <f t="shared" ref="E7438:E7501" si="116">(C7438+D7438)/2</f>
        <v>24.58</v>
      </c>
      <c r="F7438">
        <v>11.77</v>
      </c>
      <c r="G7438" s="25"/>
    </row>
    <row r="7439" spans="1:7" x14ac:dyDescent="0.25">
      <c r="A7439" t="s">
        <v>7569</v>
      </c>
      <c r="B7439">
        <v>30.66</v>
      </c>
      <c r="C7439">
        <v>33.22</v>
      </c>
      <c r="D7439">
        <v>33.22</v>
      </c>
      <c r="E7439">
        <f t="shared" si="116"/>
        <v>33.22</v>
      </c>
      <c r="F7439">
        <v>16.510000000000002</v>
      </c>
      <c r="G7439" s="25"/>
    </row>
    <row r="7440" spans="1:7" x14ac:dyDescent="0.25">
      <c r="A7440" t="s">
        <v>7570</v>
      </c>
      <c r="B7440">
        <v>38.96</v>
      </c>
      <c r="C7440">
        <v>42.11</v>
      </c>
      <c r="D7440">
        <v>42.11</v>
      </c>
      <c r="E7440">
        <f t="shared" si="116"/>
        <v>42.11</v>
      </c>
      <c r="F7440">
        <v>21.46</v>
      </c>
      <c r="G7440" s="25"/>
    </row>
    <row r="7441" spans="1:7" x14ac:dyDescent="0.25">
      <c r="A7441" t="s">
        <v>7571</v>
      </c>
      <c r="B7441">
        <v>37.200000000000003</v>
      </c>
      <c r="C7441">
        <v>40.229999999999997</v>
      </c>
      <c r="D7441">
        <v>40.229999999999997</v>
      </c>
      <c r="E7441">
        <f t="shared" si="116"/>
        <v>40.229999999999997</v>
      </c>
      <c r="F7441">
        <v>20.41</v>
      </c>
      <c r="G7441" s="25"/>
    </row>
    <row r="7442" spans="1:7" x14ac:dyDescent="0.25">
      <c r="A7442" t="s">
        <v>7572</v>
      </c>
      <c r="B7442">
        <v>22.53</v>
      </c>
      <c r="C7442">
        <v>24.5</v>
      </c>
      <c r="D7442">
        <v>24.5</v>
      </c>
      <c r="E7442">
        <f t="shared" si="116"/>
        <v>24.5</v>
      </c>
      <c r="F7442">
        <v>11.73</v>
      </c>
      <c r="G7442" s="25"/>
    </row>
    <row r="7443" spans="1:7" x14ac:dyDescent="0.25">
      <c r="A7443" t="s">
        <v>7573</v>
      </c>
      <c r="B7443">
        <v>79.900000000000006</v>
      </c>
      <c r="C7443">
        <v>55.2</v>
      </c>
      <c r="D7443">
        <v>72.22</v>
      </c>
      <c r="E7443">
        <f t="shared" si="116"/>
        <v>63.71</v>
      </c>
      <c r="F7443">
        <v>66.34</v>
      </c>
      <c r="G7443" s="25"/>
    </row>
    <row r="7444" spans="1:7" x14ac:dyDescent="0.25">
      <c r="A7444" t="s">
        <v>7574</v>
      </c>
      <c r="B7444">
        <v>3.95</v>
      </c>
      <c r="C7444">
        <v>4.3600000000000003</v>
      </c>
      <c r="D7444">
        <v>4.46</v>
      </c>
      <c r="E7444">
        <f t="shared" si="116"/>
        <v>4.41</v>
      </c>
      <c r="F7444">
        <v>1.24</v>
      </c>
      <c r="G7444" s="25"/>
    </row>
    <row r="7445" spans="1:7" x14ac:dyDescent="0.25">
      <c r="A7445" t="s">
        <v>7575</v>
      </c>
      <c r="B7445">
        <v>0</v>
      </c>
      <c r="C7445">
        <v>0</v>
      </c>
      <c r="D7445">
        <v>0</v>
      </c>
      <c r="E7445">
        <f t="shared" si="116"/>
        <v>0</v>
      </c>
      <c r="F7445">
        <v>0</v>
      </c>
      <c r="G7445" s="25"/>
    </row>
    <row r="7446" spans="1:7" x14ac:dyDescent="0.25">
      <c r="A7446" t="s">
        <v>7576</v>
      </c>
      <c r="B7446">
        <v>0</v>
      </c>
      <c r="C7446">
        <v>0</v>
      </c>
      <c r="D7446">
        <v>0</v>
      </c>
      <c r="E7446">
        <f t="shared" si="116"/>
        <v>0</v>
      </c>
      <c r="F7446">
        <v>0</v>
      </c>
      <c r="G7446" s="25"/>
    </row>
    <row r="7447" spans="1:7" x14ac:dyDescent="0.25">
      <c r="A7447" t="s">
        <v>7577</v>
      </c>
      <c r="B7447">
        <v>0</v>
      </c>
      <c r="C7447">
        <v>0</v>
      </c>
      <c r="D7447">
        <v>0</v>
      </c>
      <c r="E7447">
        <f t="shared" si="116"/>
        <v>0</v>
      </c>
      <c r="F7447">
        <v>0</v>
      </c>
      <c r="G7447" s="25"/>
    </row>
    <row r="7448" spans="1:7" x14ac:dyDescent="0.25">
      <c r="A7448" t="s">
        <v>7578</v>
      </c>
      <c r="B7448">
        <v>0</v>
      </c>
      <c r="C7448">
        <v>0</v>
      </c>
      <c r="D7448">
        <v>0</v>
      </c>
      <c r="E7448">
        <f t="shared" si="116"/>
        <v>0</v>
      </c>
      <c r="F7448">
        <v>0</v>
      </c>
      <c r="G7448" s="25"/>
    </row>
    <row r="7449" spans="1:7" x14ac:dyDescent="0.25">
      <c r="A7449" t="s">
        <v>7579</v>
      </c>
      <c r="B7449">
        <v>0</v>
      </c>
      <c r="C7449">
        <v>0</v>
      </c>
      <c r="D7449">
        <v>0</v>
      </c>
      <c r="E7449">
        <f t="shared" si="116"/>
        <v>0</v>
      </c>
      <c r="F7449">
        <v>0</v>
      </c>
      <c r="G7449" s="25"/>
    </row>
    <row r="7450" spans="1:7" x14ac:dyDescent="0.25">
      <c r="A7450" t="s">
        <v>7580</v>
      </c>
      <c r="B7450">
        <v>0</v>
      </c>
      <c r="C7450">
        <v>0</v>
      </c>
      <c r="D7450">
        <v>0</v>
      </c>
      <c r="E7450">
        <f t="shared" si="116"/>
        <v>0</v>
      </c>
      <c r="F7450">
        <v>0</v>
      </c>
      <c r="G7450" s="25"/>
    </row>
    <row r="7451" spans="1:7" x14ac:dyDescent="0.25">
      <c r="A7451" t="s">
        <v>7581</v>
      </c>
      <c r="B7451">
        <v>0</v>
      </c>
      <c r="C7451">
        <v>0</v>
      </c>
      <c r="D7451">
        <v>0</v>
      </c>
      <c r="E7451">
        <f t="shared" si="116"/>
        <v>0</v>
      </c>
      <c r="F7451">
        <v>0</v>
      </c>
      <c r="G7451" s="25"/>
    </row>
    <row r="7452" spans="1:7" x14ac:dyDescent="0.25">
      <c r="A7452" t="s">
        <v>7582</v>
      </c>
      <c r="B7452">
        <v>0</v>
      </c>
      <c r="C7452">
        <v>0</v>
      </c>
      <c r="D7452">
        <v>0</v>
      </c>
      <c r="E7452">
        <f t="shared" si="116"/>
        <v>0</v>
      </c>
      <c r="F7452">
        <v>0</v>
      </c>
      <c r="G7452" s="25"/>
    </row>
    <row r="7453" spans="1:7" x14ac:dyDescent="0.25">
      <c r="A7453" t="s">
        <v>7583</v>
      </c>
      <c r="B7453">
        <v>0</v>
      </c>
      <c r="C7453">
        <v>0</v>
      </c>
      <c r="D7453">
        <v>0</v>
      </c>
      <c r="E7453">
        <f t="shared" si="116"/>
        <v>0</v>
      </c>
      <c r="F7453">
        <v>0</v>
      </c>
      <c r="G7453" s="25"/>
    </row>
    <row r="7454" spans="1:7" x14ac:dyDescent="0.25">
      <c r="A7454" t="s">
        <v>7584</v>
      </c>
      <c r="B7454">
        <v>0</v>
      </c>
      <c r="C7454">
        <v>0</v>
      </c>
      <c r="D7454">
        <v>0</v>
      </c>
      <c r="E7454">
        <f t="shared" si="116"/>
        <v>0</v>
      </c>
      <c r="F7454">
        <v>0</v>
      </c>
      <c r="G7454" s="25"/>
    </row>
    <row r="7455" spans="1:7" x14ac:dyDescent="0.25">
      <c r="A7455" t="s">
        <v>7585</v>
      </c>
      <c r="B7455">
        <v>0</v>
      </c>
      <c r="C7455">
        <v>0</v>
      </c>
      <c r="D7455">
        <v>0</v>
      </c>
      <c r="E7455">
        <f t="shared" si="116"/>
        <v>0</v>
      </c>
      <c r="F7455">
        <v>0</v>
      </c>
      <c r="G7455" s="25"/>
    </row>
    <row r="7456" spans="1:7" x14ac:dyDescent="0.25">
      <c r="A7456" t="s">
        <v>7586</v>
      </c>
      <c r="B7456">
        <v>0</v>
      </c>
      <c r="C7456">
        <v>0</v>
      </c>
      <c r="D7456">
        <v>0</v>
      </c>
      <c r="E7456">
        <f t="shared" si="116"/>
        <v>0</v>
      </c>
      <c r="F7456">
        <v>0</v>
      </c>
      <c r="G7456" s="25"/>
    </row>
    <row r="7457" spans="1:7" x14ac:dyDescent="0.25">
      <c r="A7457" t="s">
        <v>7587</v>
      </c>
      <c r="B7457">
        <v>0</v>
      </c>
      <c r="C7457">
        <v>0</v>
      </c>
      <c r="D7457">
        <v>0</v>
      </c>
      <c r="E7457">
        <f t="shared" si="116"/>
        <v>0</v>
      </c>
      <c r="F7457">
        <v>0</v>
      </c>
      <c r="G7457" s="25"/>
    </row>
    <row r="7458" spans="1:7" x14ac:dyDescent="0.25">
      <c r="A7458" t="s">
        <v>7588</v>
      </c>
      <c r="B7458">
        <v>0</v>
      </c>
      <c r="C7458">
        <v>0</v>
      </c>
      <c r="D7458">
        <v>0</v>
      </c>
      <c r="E7458">
        <f t="shared" si="116"/>
        <v>0</v>
      </c>
      <c r="F7458">
        <v>0</v>
      </c>
      <c r="G7458" s="25"/>
    </row>
    <row r="7459" spans="1:7" x14ac:dyDescent="0.25">
      <c r="A7459" t="s">
        <v>7589</v>
      </c>
      <c r="B7459">
        <v>0</v>
      </c>
      <c r="C7459">
        <v>0</v>
      </c>
      <c r="D7459">
        <v>0</v>
      </c>
      <c r="E7459">
        <f t="shared" si="116"/>
        <v>0</v>
      </c>
      <c r="F7459">
        <v>0</v>
      </c>
      <c r="G7459" s="25"/>
    </row>
    <row r="7460" spans="1:7" x14ac:dyDescent="0.25">
      <c r="A7460" t="s">
        <v>7590</v>
      </c>
      <c r="B7460">
        <v>110.33</v>
      </c>
      <c r="C7460">
        <v>77.64</v>
      </c>
      <c r="D7460">
        <v>15.89</v>
      </c>
      <c r="E7460">
        <f t="shared" si="116"/>
        <v>46.765000000000001</v>
      </c>
      <c r="F7460">
        <v>163.15</v>
      </c>
      <c r="G7460" s="25"/>
    </row>
    <row r="7461" spans="1:7" x14ac:dyDescent="0.25">
      <c r="A7461" t="s">
        <v>7591</v>
      </c>
      <c r="B7461">
        <v>109.5</v>
      </c>
      <c r="C7461">
        <v>92.59</v>
      </c>
      <c r="D7461">
        <v>63.02</v>
      </c>
      <c r="E7461">
        <f t="shared" si="116"/>
        <v>77.805000000000007</v>
      </c>
      <c r="F7461">
        <v>98.79</v>
      </c>
      <c r="G7461" s="25"/>
    </row>
    <row r="7462" spans="1:7" x14ac:dyDescent="0.25">
      <c r="A7462" t="s">
        <v>7592</v>
      </c>
      <c r="B7462">
        <v>180.72</v>
      </c>
      <c r="C7462">
        <v>147.62</v>
      </c>
      <c r="D7462">
        <v>118.15</v>
      </c>
      <c r="E7462">
        <f t="shared" si="116"/>
        <v>132.88499999999999</v>
      </c>
      <c r="F7462">
        <v>158.26</v>
      </c>
      <c r="G7462" s="25"/>
    </row>
    <row r="7463" spans="1:7" x14ac:dyDescent="0.25">
      <c r="A7463" t="s">
        <v>7593</v>
      </c>
      <c r="B7463">
        <v>31.31</v>
      </c>
      <c r="C7463">
        <v>33.909999999999997</v>
      </c>
      <c r="D7463">
        <v>33.909999999999997</v>
      </c>
      <c r="E7463">
        <f t="shared" si="116"/>
        <v>33.909999999999997</v>
      </c>
      <c r="F7463">
        <v>16.91</v>
      </c>
      <c r="G7463" s="25"/>
    </row>
    <row r="7464" spans="1:7" x14ac:dyDescent="0.25">
      <c r="A7464" t="s">
        <v>7594</v>
      </c>
      <c r="B7464">
        <v>279.51</v>
      </c>
      <c r="C7464">
        <v>193.57</v>
      </c>
      <c r="D7464">
        <v>196.27</v>
      </c>
      <c r="E7464">
        <f t="shared" si="116"/>
        <v>194.92000000000002</v>
      </c>
      <c r="F7464">
        <v>255.41</v>
      </c>
      <c r="G7464" s="25"/>
    </row>
    <row r="7465" spans="1:7" x14ac:dyDescent="0.25">
      <c r="A7465" t="s">
        <v>7595</v>
      </c>
      <c r="B7465">
        <v>614.97</v>
      </c>
      <c r="C7465">
        <v>203.19</v>
      </c>
      <c r="D7465">
        <v>319.16000000000003</v>
      </c>
      <c r="E7465">
        <f t="shared" si="116"/>
        <v>261.17500000000001</v>
      </c>
      <c r="F7465">
        <v>693.74</v>
      </c>
      <c r="G7465" s="25"/>
    </row>
    <row r="7466" spans="1:7" x14ac:dyDescent="0.25">
      <c r="A7466" t="s">
        <v>7596</v>
      </c>
      <c r="B7466">
        <v>130.63999999999999</v>
      </c>
      <c r="C7466">
        <v>99.39</v>
      </c>
      <c r="D7466">
        <v>116.75</v>
      </c>
      <c r="E7466">
        <f t="shared" si="116"/>
        <v>108.07</v>
      </c>
      <c r="F7466">
        <v>103.43</v>
      </c>
      <c r="G7466" s="25"/>
    </row>
    <row r="7467" spans="1:7" x14ac:dyDescent="0.25">
      <c r="A7467" t="s">
        <v>7597</v>
      </c>
      <c r="B7467">
        <v>36.86</v>
      </c>
      <c r="C7467">
        <v>35.869999999999997</v>
      </c>
      <c r="D7467">
        <v>38.31</v>
      </c>
      <c r="E7467">
        <f t="shared" si="116"/>
        <v>37.090000000000003</v>
      </c>
      <c r="F7467">
        <v>22.36</v>
      </c>
      <c r="G7467" s="25"/>
    </row>
    <row r="7468" spans="1:7" x14ac:dyDescent="0.25">
      <c r="A7468" t="s">
        <v>7598</v>
      </c>
      <c r="B7468">
        <v>0</v>
      </c>
      <c r="C7468">
        <v>0.04</v>
      </c>
      <c r="D7468">
        <v>7.0000000000000007E-2</v>
      </c>
      <c r="E7468">
        <f t="shared" si="116"/>
        <v>5.5000000000000007E-2</v>
      </c>
      <c r="F7468">
        <v>0</v>
      </c>
      <c r="G7468" s="25"/>
    </row>
    <row r="7469" spans="1:7" x14ac:dyDescent="0.25">
      <c r="A7469" t="s">
        <v>7599</v>
      </c>
      <c r="B7469">
        <v>0</v>
      </c>
      <c r="C7469">
        <v>0</v>
      </c>
      <c r="D7469">
        <v>0</v>
      </c>
      <c r="E7469">
        <f t="shared" si="116"/>
        <v>0</v>
      </c>
      <c r="F7469">
        <v>0</v>
      </c>
      <c r="G7469" s="25"/>
    </row>
    <row r="7470" spans="1:7" x14ac:dyDescent="0.25">
      <c r="A7470" t="s">
        <v>7600</v>
      </c>
      <c r="B7470">
        <v>0</v>
      </c>
      <c r="C7470">
        <v>0</v>
      </c>
      <c r="D7470">
        <v>0</v>
      </c>
      <c r="E7470">
        <f t="shared" si="116"/>
        <v>0</v>
      </c>
      <c r="F7470">
        <v>0</v>
      </c>
      <c r="G7470" s="25"/>
    </row>
    <row r="7471" spans="1:7" x14ac:dyDescent="0.25">
      <c r="A7471" t="s">
        <v>7601</v>
      </c>
      <c r="B7471">
        <v>0</v>
      </c>
      <c r="C7471">
        <v>0</v>
      </c>
      <c r="D7471">
        <v>0</v>
      </c>
      <c r="E7471">
        <f t="shared" si="116"/>
        <v>0</v>
      </c>
      <c r="F7471">
        <v>0</v>
      </c>
      <c r="G7471" s="25"/>
    </row>
    <row r="7472" spans="1:7" x14ac:dyDescent="0.25">
      <c r="A7472" t="s">
        <v>7602</v>
      </c>
      <c r="B7472">
        <v>0</v>
      </c>
      <c r="C7472">
        <v>0</v>
      </c>
      <c r="D7472">
        <v>0</v>
      </c>
      <c r="E7472">
        <f t="shared" si="116"/>
        <v>0</v>
      </c>
      <c r="F7472">
        <v>0</v>
      </c>
      <c r="G7472" s="25"/>
    </row>
    <row r="7473" spans="1:7" x14ac:dyDescent="0.25">
      <c r="A7473" t="s">
        <v>7603</v>
      </c>
      <c r="B7473">
        <v>0</v>
      </c>
      <c r="C7473">
        <v>0</v>
      </c>
      <c r="D7473">
        <v>0</v>
      </c>
      <c r="E7473">
        <f t="shared" si="116"/>
        <v>0</v>
      </c>
      <c r="F7473">
        <v>0</v>
      </c>
      <c r="G7473" s="25"/>
    </row>
    <row r="7474" spans="1:7" x14ac:dyDescent="0.25">
      <c r="A7474" t="s">
        <v>7604</v>
      </c>
      <c r="B7474">
        <v>0</v>
      </c>
      <c r="C7474">
        <v>0</v>
      </c>
      <c r="D7474">
        <v>0</v>
      </c>
      <c r="E7474">
        <f t="shared" si="116"/>
        <v>0</v>
      </c>
      <c r="F7474">
        <v>0</v>
      </c>
      <c r="G7474" s="25"/>
    </row>
    <row r="7475" spans="1:7" x14ac:dyDescent="0.25">
      <c r="A7475" t="s">
        <v>7605</v>
      </c>
      <c r="B7475">
        <v>0</v>
      </c>
      <c r="C7475">
        <v>0</v>
      </c>
      <c r="D7475">
        <v>0</v>
      </c>
      <c r="E7475">
        <f t="shared" si="116"/>
        <v>0</v>
      </c>
      <c r="F7475">
        <v>0</v>
      </c>
      <c r="G7475" s="25"/>
    </row>
    <row r="7476" spans="1:7" x14ac:dyDescent="0.25">
      <c r="A7476" t="s">
        <v>7606</v>
      </c>
      <c r="B7476">
        <v>0</v>
      </c>
      <c r="C7476">
        <v>0</v>
      </c>
      <c r="D7476">
        <v>0</v>
      </c>
      <c r="E7476">
        <f t="shared" si="116"/>
        <v>0</v>
      </c>
      <c r="F7476">
        <v>0</v>
      </c>
      <c r="G7476" s="25"/>
    </row>
    <row r="7477" spans="1:7" x14ac:dyDescent="0.25">
      <c r="A7477" t="s">
        <v>7607</v>
      </c>
      <c r="B7477">
        <v>0</v>
      </c>
      <c r="C7477">
        <v>0</v>
      </c>
      <c r="D7477">
        <v>0</v>
      </c>
      <c r="E7477">
        <f t="shared" si="116"/>
        <v>0</v>
      </c>
      <c r="F7477">
        <v>0</v>
      </c>
      <c r="G7477" s="25"/>
    </row>
    <row r="7478" spans="1:7" x14ac:dyDescent="0.25">
      <c r="A7478" t="s">
        <v>7608</v>
      </c>
      <c r="B7478">
        <v>0</v>
      </c>
      <c r="C7478">
        <v>0</v>
      </c>
      <c r="D7478">
        <v>0</v>
      </c>
      <c r="E7478">
        <f t="shared" si="116"/>
        <v>0</v>
      </c>
      <c r="F7478">
        <v>0</v>
      </c>
      <c r="G7478" s="25"/>
    </row>
    <row r="7479" spans="1:7" x14ac:dyDescent="0.25">
      <c r="A7479" t="s">
        <v>7609</v>
      </c>
      <c r="B7479">
        <v>0</v>
      </c>
      <c r="C7479">
        <v>0</v>
      </c>
      <c r="D7479">
        <v>0</v>
      </c>
      <c r="E7479">
        <f t="shared" si="116"/>
        <v>0</v>
      </c>
      <c r="F7479">
        <v>0</v>
      </c>
      <c r="G7479" s="25"/>
    </row>
    <row r="7480" spans="1:7" x14ac:dyDescent="0.25">
      <c r="A7480" t="s">
        <v>7610</v>
      </c>
      <c r="B7480">
        <v>0</v>
      </c>
      <c r="C7480">
        <v>0</v>
      </c>
      <c r="D7480">
        <v>0</v>
      </c>
      <c r="E7480">
        <f t="shared" si="116"/>
        <v>0</v>
      </c>
      <c r="F7480">
        <v>0</v>
      </c>
      <c r="G7480" s="25"/>
    </row>
    <row r="7481" spans="1:7" x14ac:dyDescent="0.25">
      <c r="A7481" t="s">
        <v>7611</v>
      </c>
      <c r="B7481">
        <v>0</v>
      </c>
      <c r="C7481">
        <v>0</v>
      </c>
      <c r="D7481">
        <v>0</v>
      </c>
      <c r="E7481">
        <f t="shared" si="116"/>
        <v>0</v>
      </c>
      <c r="F7481">
        <v>0</v>
      </c>
      <c r="G7481" s="25"/>
    </row>
    <row r="7482" spans="1:7" x14ac:dyDescent="0.25">
      <c r="A7482" t="s">
        <v>7612</v>
      </c>
      <c r="B7482">
        <v>0</v>
      </c>
      <c r="C7482">
        <v>0</v>
      </c>
      <c r="D7482">
        <v>0</v>
      </c>
      <c r="E7482">
        <f t="shared" si="116"/>
        <v>0</v>
      </c>
      <c r="F7482">
        <v>0</v>
      </c>
      <c r="G7482" s="25"/>
    </row>
    <row r="7483" spans="1:7" x14ac:dyDescent="0.25">
      <c r="A7483" t="s">
        <v>7613</v>
      </c>
      <c r="B7483">
        <v>0</v>
      </c>
      <c r="C7483">
        <v>0</v>
      </c>
      <c r="D7483">
        <v>0</v>
      </c>
      <c r="E7483">
        <f t="shared" si="116"/>
        <v>0</v>
      </c>
      <c r="F7483">
        <v>0</v>
      </c>
      <c r="G7483" s="25"/>
    </row>
    <row r="7484" spans="1:7" x14ac:dyDescent="0.25">
      <c r="A7484" t="s">
        <v>7614</v>
      </c>
      <c r="B7484">
        <v>47.88</v>
      </c>
      <c r="C7484">
        <v>37.1</v>
      </c>
      <c r="D7484">
        <v>15.44</v>
      </c>
      <c r="E7484">
        <f t="shared" si="116"/>
        <v>26.27</v>
      </c>
      <c r="F7484">
        <v>61.4</v>
      </c>
      <c r="G7484" s="25"/>
    </row>
    <row r="7485" spans="1:7" x14ac:dyDescent="0.25">
      <c r="A7485" t="s">
        <v>7615</v>
      </c>
      <c r="B7485">
        <v>331.73</v>
      </c>
      <c r="C7485">
        <v>209.59</v>
      </c>
      <c r="D7485">
        <v>38.950000000000003</v>
      </c>
      <c r="E7485">
        <f t="shared" si="116"/>
        <v>124.27000000000001</v>
      </c>
      <c r="F7485">
        <v>405.08</v>
      </c>
      <c r="G7485" s="25"/>
    </row>
    <row r="7486" spans="1:7" x14ac:dyDescent="0.25">
      <c r="A7486" t="s">
        <v>7616</v>
      </c>
      <c r="B7486">
        <v>557.71</v>
      </c>
      <c r="C7486">
        <v>309.81</v>
      </c>
      <c r="D7486">
        <v>115.86</v>
      </c>
      <c r="E7486">
        <f t="shared" si="116"/>
        <v>212.83500000000001</v>
      </c>
      <c r="F7486">
        <v>649.97</v>
      </c>
      <c r="G7486" s="25"/>
    </row>
    <row r="7487" spans="1:7" x14ac:dyDescent="0.25">
      <c r="A7487" t="s">
        <v>7617</v>
      </c>
      <c r="B7487">
        <v>704.22</v>
      </c>
      <c r="C7487">
        <v>339.58</v>
      </c>
      <c r="D7487">
        <v>226.31</v>
      </c>
      <c r="E7487">
        <f t="shared" si="116"/>
        <v>282.94499999999999</v>
      </c>
      <c r="F7487">
        <v>803.24</v>
      </c>
      <c r="G7487" s="25"/>
    </row>
    <row r="7488" spans="1:7" x14ac:dyDescent="0.25">
      <c r="A7488" t="s">
        <v>7618</v>
      </c>
      <c r="B7488">
        <v>659.73</v>
      </c>
      <c r="C7488">
        <v>281.29000000000002</v>
      </c>
      <c r="D7488">
        <v>292.62</v>
      </c>
      <c r="E7488">
        <f t="shared" si="116"/>
        <v>286.95500000000004</v>
      </c>
      <c r="F7488">
        <v>739.73</v>
      </c>
      <c r="G7488" s="25"/>
    </row>
    <row r="7489" spans="1:7" x14ac:dyDescent="0.25">
      <c r="A7489" t="s">
        <v>7619</v>
      </c>
      <c r="B7489">
        <v>402.75</v>
      </c>
      <c r="C7489">
        <v>184.23</v>
      </c>
      <c r="D7489">
        <v>244.99</v>
      </c>
      <c r="E7489">
        <f t="shared" si="116"/>
        <v>214.61</v>
      </c>
      <c r="F7489">
        <v>423.94</v>
      </c>
      <c r="G7489" s="25"/>
    </row>
    <row r="7490" spans="1:7" x14ac:dyDescent="0.25">
      <c r="A7490" t="s">
        <v>7620</v>
      </c>
      <c r="B7490">
        <v>518.23</v>
      </c>
      <c r="C7490">
        <v>93.76</v>
      </c>
      <c r="D7490">
        <v>295.81</v>
      </c>
      <c r="E7490">
        <f t="shared" si="116"/>
        <v>194.785</v>
      </c>
      <c r="F7490">
        <v>608.03</v>
      </c>
      <c r="G7490" s="25"/>
    </row>
    <row r="7491" spans="1:7" x14ac:dyDescent="0.25">
      <c r="A7491" t="s">
        <v>7621</v>
      </c>
      <c r="B7491">
        <v>73.28</v>
      </c>
      <c r="C7491">
        <v>50.95</v>
      </c>
      <c r="D7491">
        <v>66.099999999999994</v>
      </c>
      <c r="E7491">
        <f t="shared" si="116"/>
        <v>58.524999999999999</v>
      </c>
      <c r="F7491">
        <v>60.83</v>
      </c>
      <c r="G7491" s="25"/>
    </row>
    <row r="7492" spans="1:7" x14ac:dyDescent="0.25">
      <c r="A7492" t="s">
        <v>7622</v>
      </c>
      <c r="B7492">
        <v>16.03</v>
      </c>
      <c r="C7492">
        <v>6.37</v>
      </c>
      <c r="D7492">
        <v>13.5</v>
      </c>
      <c r="E7492">
        <f t="shared" si="116"/>
        <v>9.9350000000000005</v>
      </c>
      <c r="F7492">
        <v>19.22</v>
      </c>
      <c r="G7492" s="25"/>
    </row>
    <row r="7493" spans="1:7" x14ac:dyDescent="0.25">
      <c r="A7493" t="s">
        <v>7623</v>
      </c>
      <c r="B7493">
        <v>0</v>
      </c>
      <c r="C7493">
        <v>0</v>
      </c>
      <c r="D7493">
        <v>0</v>
      </c>
      <c r="E7493">
        <f t="shared" si="116"/>
        <v>0</v>
      </c>
      <c r="F7493">
        <v>0</v>
      </c>
      <c r="G7493" s="25"/>
    </row>
    <row r="7494" spans="1:7" x14ac:dyDescent="0.25">
      <c r="A7494" t="s">
        <v>7624</v>
      </c>
      <c r="B7494">
        <v>0</v>
      </c>
      <c r="C7494">
        <v>0</v>
      </c>
      <c r="D7494">
        <v>0</v>
      </c>
      <c r="E7494">
        <f t="shared" si="116"/>
        <v>0</v>
      </c>
      <c r="F7494">
        <v>0</v>
      </c>
      <c r="G7494" s="25"/>
    </row>
    <row r="7495" spans="1:7" x14ac:dyDescent="0.25">
      <c r="A7495" t="s">
        <v>7625</v>
      </c>
      <c r="B7495">
        <v>0</v>
      </c>
      <c r="C7495">
        <v>0</v>
      </c>
      <c r="D7495">
        <v>0</v>
      </c>
      <c r="E7495">
        <f t="shared" si="116"/>
        <v>0</v>
      </c>
      <c r="F7495">
        <v>0</v>
      </c>
      <c r="G7495" s="25"/>
    </row>
    <row r="7496" spans="1:7" x14ac:dyDescent="0.25">
      <c r="A7496" t="s">
        <v>7626</v>
      </c>
      <c r="B7496">
        <v>0</v>
      </c>
      <c r="C7496">
        <v>0</v>
      </c>
      <c r="D7496">
        <v>0</v>
      </c>
      <c r="E7496">
        <f t="shared" si="116"/>
        <v>0</v>
      </c>
      <c r="F7496">
        <v>0</v>
      </c>
      <c r="G7496" s="25"/>
    </row>
    <row r="7497" spans="1:7" x14ac:dyDescent="0.25">
      <c r="A7497" t="s">
        <v>7627</v>
      </c>
      <c r="B7497">
        <v>0</v>
      </c>
      <c r="C7497">
        <v>0</v>
      </c>
      <c r="D7497">
        <v>0</v>
      </c>
      <c r="E7497">
        <f t="shared" si="116"/>
        <v>0</v>
      </c>
      <c r="F7497">
        <v>0</v>
      </c>
      <c r="G7497" s="25"/>
    </row>
    <row r="7498" spans="1:7" x14ac:dyDescent="0.25">
      <c r="A7498" t="s">
        <v>7628</v>
      </c>
      <c r="B7498">
        <v>0</v>
      </c>
      <c r="C7498">
        <v>0</v>
      </c>
      <c r="D7498">
        <v>0</v>
      </c>
      <c r="E7498">
        <f t="shared" si="116"/>
        <v>0</v>
      </c>
      <c r="F7498">
        <v>0</v>
      </c>
      <c r="G7498" s="25"/>
    </row>
    <row r="7499" spans="1:7" x14ac:dyDescent="0.25">
      <c r="A7499" t="s">
        <v>7629</v>
      </c>
      <c r="B7499">
        <v>0</v>
      </c>
      <c r="C7499">
        <v>0</v>
      </c>
      <c r="D7499">
        <v>0</v>
      </c>
      <c r="E7499">
        <f t="shared" si="116"/>
        <v>0</v>
      </c>
      <c r="F7499">
        <v>0</v>
      </c>
      <c r="G7499" s="25"/>
    </row>
    <row r="7500" spans="1:7" x14ac:dyDescent="0.25">
      <c r="A7500" t="s">
        <v>7630</v>
      </c>
      <c r="B7500">
        <v>0</v>
      </c>
      <c r="C7500">
        <v>0</v>
      </c>
      <c r="D7500">
        <v>0</v>
      </c>
      <c r="E7500">
        <f t="shared" si="116"/>
        <v>0</v>
      </c>
      <c r="F7500">
        <v>0</v>
      </c>
      <c r="G7500" s="25"/>
    </row>
    <row r="7501" spans="1:7" x14ac:dyDescent="0.25">
      <c r="A7501" t="s">
        <v>7631</v>
      </c>
      <c r="B7501">
        <v>0</v>
      </c>
      <c r="C7501">
        <v>0</v>
      </c>
      <c r="D7501">
        <v>0</v>
      </c>
      <c r="E7501">
        <f t="shared" si="116"/>
        <v>0</v>
      </c>
      <c r="F7501">
        <v>0</v>
      </c>
      <c r="G7501" s="25"/>
    </row>
    <row r="7502" spans="1:7" x14ac:dyDescent="0.25">
      <c r="A7502" t="s">
        <v>7632</v>
      </c>
      <c r="B7502">
        <v>0</v>
      </c>
      <c r="C7502">
        <v>0</v>
      </c>
      <c r="D7502">
        <v>0</v>
      </c>
      <c r="E7502">
        <f t="shared" ref="E7502:E7565" si="117">(C7502+D7502)/2</f>
        <v>0</v>
      </c>
      <c r="F7502">
        <v>0</v>
      </c>
      <c r="G7502" s="25"/>
    </row>
    <row r="7503" spans="1:7" x14ac:dyDescent="0.25">
      <c r="A7503" t="s">
        <v>7633</v>
      </c>
      <c r="B7503">
        <v>0</v>
      </c>
      <c r="C7503">
        <v>0</v>
      </c>
      <c r="D7503">
        <v>0</v>
      </c>
      <c r="E7503">
        <f t="shared" si="117"/>
        <v>0</v>
      </c>
      <c r="F7503">
        <v>0</v>
      </c>
      <c r="G7503" s="25"/>
    </row>
    <row r="7504" spans="1:7" x14ac:dyDescent="0.25">
      <c r="A7504" t="s">
        <v>7634</v>
      </c>
      <c r="B7504">
        <v>0</v>
      </c>
      <c r="C7504">
        <v>0</v>
      </c>
      <c r="D7504">
        <v>0</v>
      </c>
      <c r="E7504">
        <f t="shared" si="117"/>
        <v>0</v>
      </c>
      <c r="F7504">
        <v>0</v>
      </c>
      <c r="G7504" s="25"/>
    </row>
    <row r="7505" spans="1:7" x14ac:dyDescent="0.25">
      <c r="A7505" t="s">
        <v>7635</v>
      </c>
      <c r="B7505">
        <v>0</v>
      </c>
      <c r="C7505">
        <v>0</v>
      </c>
      <c r="D7505">
        <v>0</v>
      </c>
      <c r="E7505">
        <f t="shared" si="117"/>
        <v>0</v>
      </c>
      <c r="F7505">
        <v>0</v>
      </c>
      <c r="G7505" s="25"/>
    </row>
    <row r="7506" spans="1:7" x14ac:dyDescent="0.25">
      <c r="A7506" t="s">
        <v>7636</v>
      </c>
      <c r="B7506">
        <v>0</v>
      </c>
      <c r="C7506">
        <v>0</v>
      </c>
      <c r="D7506">
        <v>0</v>
      </c>
      <c r="E7506">
        <f t="shared" si="117"/>
        <v>0</v>
      </c>
      <c r="F7506">
        <v>0</v>
      </c>
      <c r="G7506" s="25"/>
    </row>
    <row r="7507" spans="1:7" x14ac:dyDescent="0.25">
      <c r="A7507" t="s">
        <v>7637</v>
      </c>
      <c r="B7507">
        <v>0</v>
      </c>
      <c r="C7507">
        <v>0</v>
      </c>
      <c r="D7507">
        <v>0</v>
      </c>
      <c r="E7507">
        <f t="shared" si="117"/>
        <v>0</v>
      </c>
      <c r="F7507">
        <v>0</v>
      </c>
      <c r="G7507" s="25"/>
    </row>
    <row r="7508" spans="1:7" x14ac:dyDescent="0.25">
      <c r="A7508" t="s">
        <v>7638</v>
      </c>
      <c r="B7508">
        <v>80.459999999999994</v>
      </c>
      <c r="C7508">
        <v>56.66</v>
      </c>
      <c r="D7508">
        <v>14.45</v>
      </c>
      <c r="E7508">
        <f t="shared" si="117"/>
        <v>35.555</v>
      </c>
      <c r="F7508">
        <v>117.85</v>
      </c>
      <c r="G7508" s="25"/>
    </row>
    <row r="7509" spans="1:7" x14ac:dyDescent="0.25">
      <c r="A7509" t="s">
        <v>7639</v>
      </c>
      <c r="B7509">
        <v>351.9</v>
      </c>
      <c r="C7509">
        <v>216.31</v>
      </c>
      <c r="D7509">
        <v>32.21</v>
      </c>
      <c r="E7509">
        <f t="shared" si="117"/>
        <v>124.26</v>
      </c>
      <c r="F7509">
        <v>437.91</v>
      </c>
      <c r="G7509" s="25"/>
    </row>
    <row r="7510" spans="1:7" x14ac:dyDescent="0.25">
      <c r="A7510" t="s">
        <v>7640</v>
      </c>
      <c r="B7510">
        <v>221.77</v>
      </c>
      <c r="C7510">
        <v>165</v>
      </c>
      <c r="D7510">
        <v>119.11</v>
      </c>
      <c r="E7510">
        <f t="shared" si="117"/>
        <v>142.05500000000001</v>
      </c>
      <c r="F7510">
        <v>212.67</v>
      </c>
      <c r="G7510" s="25"/>
    </row>
    <row r="7511" spans="1:7" x14ac:dyDescent="0.25">
      <c r="A7511" t="s">
        <v>7641</v>
      </c>
      <c r="B7511">
        <v>359.92</v>
      </c>
      <c r="C7511">
        <v>226.57</v>
      </c>
      <c r="D7511">
        <v>186.5</v>
      </c>
      <c r="E7511">
        <f t="shared" si="117"/>
        <v>206.535</v>
      </c>
      <c r="F7511">
        <v>366.37</v>
      </c>
      <c r="G7511" s="25"/>
    </row>
    <row r="7512" spans="1:7" x14ac:dyDescent="0.25">
      <c r="A7512" t="s">
        <v>7642</v>
      </c>
      <c r="B7512">
        <v>125.03</v>
      </c>
      <c r="C7512">
        <v>122.99</v>
      </c>
      <c r="D7512">
        <v>123.26</v>
      </c>
      <c r="E7512">
        <f t="shared" si="117"/>
        <v>123.125</v>
      </c>
      <c r="F7512">
        <v>82.76</v>
      </c>
      <c r="G7512" s="25"/>
    </row>
    <row r="7513" spans="1:7" x14ac:dyDescent="0.25">
      <c r="A7513" t="s">
        <v>7643</v>
      </c>
      <c r="B7513">
        <v>51.62</v>
      </c>
      <c r="C7513">
        <v>55.67</v>
      </c>
      <c r="D7513">
        <v>55.67</v>
      </c>
      <c r="E7513">
        <f t="shared" si="117"/>
        <v>55.67</v>
      </c>
      <c r="F7513">
        <v>29.06</v>
      </c>
      <c r="G7513" s="25"/>
    </row>
    <row r="7514" spans="1:7" x14ac:dyDescent="0.25">
      <c r="A7514" t="s">
        <v>7644</v>
      </c>
      <c r="B7514">
        <v>22.02</v>
      </c>
      <c r="C7514">
        <v>23.95</v>
      </c>
      <c r="D7514">
        <v>23.95</v>
      </c>
      <c r="E7514">
        <f t="shared" si="117"/>
        <v>23.95</v>
      </c>
      <c r="F7514">
        <v>11.42</v>
      </c>
      <c r="G7514" s="25"/>
    </row>
    <row r="7515" spans="1:7" x14ac:dyDescent="0.25">
      <c r="A7515" t="s">
        <v>7645</v>
      </c>
      <c r="B7515">
        <v>25.26</v>
      </c>
      <c r="C7515">
        <v>26.98</v>
      </c>
      <c r="D7515">
        <v>27.43</v>
      </c>
      <c r="E7515">
        <f t="shared" si="117"/>
        <v>27.204999999999998</v>
      </c>
      <c r="F7515">
        <v>13.32</v>
      </c>
      <c r="G7515" s="25"/>
    </row>
    <row r="7516" spans="1:7" x14ac:dyDescent="0.25">
      <c r="A7516" t="s">
        <v>7646</v>
      </c>
      <c r="B7516">
        <v>0</v>
      </c>
      <c r="C7516">
        <v>0</v>
      </c>
      <c r="D7516">
        <v>0</v>
      </c>
      <c r="E7516">
        <f t="shared" si="117"/>
        <v>0</v>
      </c>
      <c r="F7516">
        <v>0</v>
      </c>
      <c r="G7516" s="25"/>
    </row>
    <row r="7517" spans="1:7" x14ac:dyDescent="0.25">
      <c r="A7517" t="s">
        <v>7647</v>
      </c>
      <c r="B7517">
        <v>0</v>
      </c>
      <c r="C7517">
        <v>0</v>
      </c>
      <c r="D7517">
        <v>0</v>
      </c>
      <c r="E7517">
        <f t="shared" si="117"/>
        <v>0</v>
      </c>
      <c r="F7517">
        <v>0</v>
      </c>
      <c r="G7517" s="25"/>
    </row>
    <row r="7518" spans="1:7" x14ac:dyDescent="0.25">
      <c r="A7518" t="s">
        <v>7648</v>
      </c>
      <c r="B7518">
        <v>0</v>
      </c>
      <c r="C7518">
        <v>0</v>
      </c>
      <c r="D7518">
        <v>0</v>
      </c>
      <c r="E7518">
        <f t="shared" si="117"/>
        <v>0</v>
      </c>
      <c r="F7518">
        <v>0</v>
      </c>
      <c r="G7518" s="25"/>
    </row>
    <row r="7519" spans="1:7" x14ac:dyDescent="0.25">
      <c r="A7519" t="s">
        <v>7649</v>
      </c>
      <c r="B7519">
        <v>0</v>
      </c>
      <c r="C7519">
        <v>0</v>
      </c>
      <c r="D7519">
        <v>0</v>
      </c>
      <c r="E7519">
        <f t="shared" si="117"/>
        <v>0</v>
      </c>
      <c r="F7519">
        <v>0</v>
      </c>
      <c r="G7519" s="25"/>
    </row>
    <row r="7520" spans="1:7" x14ac:dyDescent="0.25">
      <c r="A7520" t="s">
        <v>7650</v>
      </c>
      <c r="B7520">
        <v>0</v>
      </c>
      <c r="C7520">
        <v>0</v>
      </c>
      <c r="D7520">
        <v>0</v>
      </c>
      <c r="E7520">
        <f t="shared" si="117"/>
        <v>0</v>
      </c>
      <c r="F7520">
        <v>0</v>
      </c>
      <c r="G7520" s="25"/>
    </row>
    <row r="7521" spans="1:7" x14ac:dyDescent="0.25">
      <c r="A7521" t="s">
        <v>7651</v>
      </c>
      <c r="B7521">
        <v>0</v>
      </c>
      <c r="C7521">
        <v>0</v>
      </c>
      <c r="D7521">
        <v>0</v>
      </c>
      <c r="E7521">
        <f t="shared" si="117"/>
        <v>0</v>
      </c>
      <c r="F7521">
        <v>0</v>
      </c>
      <c r="G7521" s="25"/>
    </row>
    <row r="7522" spans="1:7" x14ac:dyDescent="0.25">
      <c r="A7522" t="s">
        <v>7652</v>
      </c>
      <c r="B7522">
        <v>0</v>
      </c>
      <c r="C7522">
        <v>0</v>
      </c>
      <c r="D7522">
        <v>0</v>
      </c>
      <c r="E7522">
        <f t="shared" si="117"/>
        <v>0</v>
      </c>
      <c r="F7522">
        <v>0</v>
      </c>
      <c r="G7522" s="25"/>
    </row>
    <row r="7523" spans="1:7" x14ac:dyDescent="0.25">
      <c r="A7523" t="s">
        <v>7653</v>
      </c>
      <c r="B7523">
        <v>0</v>
      </c>
      <c r="C7523">
        <v>0</v>
      </c>
      <c r="D7523">
        <v>0</v>
      </c>
      <c r="E7523">
        <f t="shared" si="117"/>
        <v>0</v>
      </c>
      <c r="F7523">
        <v>0</v>
      </c>
      <c r="G7523" s="25"/>
    </row>
    <row r="7524" spans="1:7" x14ac:dyDescent="0.25">
      <c r="A7524" t="s">
        <v>7654</v>
      </c>
      <c r="B7524">
        <v>0</v>
      </c>
      <c r="C7524">
        <v>0</v>
      </c>
      <c r="D7524">
        <v>0</v>
      </c>
      <c r="E7524">
        <f t="shared" si="117"/>
        <v>0</v>
      </c>
      <c r="F7524">
        <v>0</v>
      </c>
      <c r="G7524" s="25"/>
    </row>
    <row r="7525" spans="1:7" x14ac:dyDescent="0.25">
      <c r="A7525" t="s">
        <v>7655</v>
      </c>
      <c r="B7525">
        <v>0</v>
      </c>
      <c r="C7525">
        <v>0</v>
      </c>
      <c r="D7525">
        <v>0</v>
      </c>
      <c r="E7525">
        <f t="shared" si="117"/>
        <v>0</v>
      </c>
      <c r="F7525">
        <v>0</v>
      </c>
      <c r="G7525" s="25"/>
    </row>
    <row r="7526" spans="1:7" x14ac:dyDescent="0.25">
      <c r="A7526" t="s">
        <v>7656</v>
      </c>
      <c r="B7526">
        <v>0</v>
      </c>
      <c r="C7526">
        <v>0</v>
      </c>
      <c r="D7526">
        <v>0</v>
      </c>
      <c r="E7526">
        <f t="shared" si="117"/>
        <v>0</v>
      </c>
      <c r="F7526">
        <v>0</v>
      </c>
      <c r="G7526" s="25"/>
    </row>
    <row r="7527" spans="1:7" x14ac:dyDescent="0.25">
      <c r="A7527" t="s">
        <v>7657</v>
      </c>
      <c r="B7527">
        <v>0</v>
      </c>
      <c r="C7527">
        <v>0</v>
      </c>
      <c r="D7527">
        <v>0</v>
      </c>
      <c r="E7527">
        <f t="shared" si="117"/>
        <v>0</v>
      </c>
      <c r="F7527">
        <v>0</v>
      </c>
      <c r="G7527" s="25"/>
    </row>
    <row r="7528" spans="1:7" x14ac:dyDescent="0.25">
      <c r="A7528" t="s">
        <v>7658</v>
      </c>
      <c r="B7528">
        <v>0</v>
      </c>
      <c r="C7528">
        <v>0</v>
      </c>
      <c r="D7528">
        <v>0</v>
      </c>
      <c r="E7528">
        <f t="shared" si="117"/>
        <v>0</v>
      </c>
      <c r="F7528">
        <v>0</v>
      </c>
      <c r="G7528" s="25"/>
    </row>
    <row r="7529" spans="1:7" x14ac:dyDescent="0.25">
      <c r="A7529" t="s">
        <v>7659</v>
      </c>
      <c r="B7529">
        <v>0</v>
      </c>
      <c r="C7529">
        <v>0</v>
      </c>
      <c r="D7529">
        <v>0</v>
      </c>
      <c r="E7529">
        <f t="shared" si="117"/>
        <v>0</v>
      </c>
      <c r="F7529">
        <v>0</v>
      </c>
      <c r="G7529" s="25"/>
    </row>
    <row r="7530" spans="1:7" x14ac:dyDescent="0.25">
      <c r="A7530" t="s">
        <v>7660</v>
      </c>
      <c r="B7530">
        <v>0</v>
      </c>
      <c r="C7530">
        <v>0</v>
      </c>
      <c r="D7530">
        <v>0</v>
      </c>
      <c r="E7530">
        <f t="shared" si="117"/>
        <v>0</v>
      </c>
      <c r="F7530">
        <v>0</v>
      </c>
      <c r="G7530" s="25"/>
    </row>
    <row r="7531" spans="1:7" x14ac:dyDescent="0.25">
      <c r="A7531" t="s">
        <v>7661</v>
      </c>
      <c r="B7531">
        <v>0</v>
      </c>
      <c r="C7531">
        <v>0</v>
      </c>
      <c r="D7531">
        <v>0</v>
      </c>
      <c r="E7531">
        <f t="shared" si="117"/>
        <v>0</v>
      </c>
      <c r="F7531">
        <v>0</v>
      </c>
      <c r="G7531" s="25"/>
    </row>
    <row r="7532" spans="1:7" x14ac:dyDescent="0.25">
      <c r="A7532" t="s">
        <v>7662</v>
      </c>
      <c r="B7532">
        <v>5.2</v>
      </c>
      <c r="C7532">
        <v>5.83</v>
      </c>
      <c r="D7532">
        <v>5.7</v>
      </c>
      <c r="E7532">
        <f t="shared" si="117"/>
        <v>5.7650000000000006</v>
      </c>
      <c r="F7532">
        <v>1.91</v>
      </c>
      <c r="G7532" s="25"/>
    </row>
    <row r="7533" spans="1:7" x14ac:dyDescent="0.25">
      <c r="A7533" t="s">
        <v>7663</v>
      </c>
      <c r="B7533">
        <v>49.65</v>
      </c>
      <c r="C7533">
        <v>49.98</v>
      </c>
      <c r="D7533">
        <v>45.88</v>
      </c>
      <c r="E7533">
        <f t="shared" si="117"/>
        <v>47.93</v>
      </c>
      <c r="F7533">
        <v>32.56</v>
      </c>
      <c r="G7533" s="25"/>
    </row>
    <row r="7534" spans="1:7" x14ac:dyDescent="0.25">
      <c r="A7534" t="s">
        <v>7664</v>
      </c>
      <c r="B7534">
        <v>49.75</v>
      </c>
      <c r="C7534">
        <v>53.66</v>
      </c>
      <c r="D7534">
        <v>53.66</v>
      </c>
      <c r="E7534">
        <f t="shared" si="117"/>
        <v>53.66</v>
      </c>
      <c r="F7534">
        <v>27.93</v>
      </c>
      <c r="G7534" s="25"/>
    </row>
    <row r="7535" spans="1:7" x14ac:dyDescent="0.25">
      <c r="A7535" t="s">
        <v>7665</v>
      </c>
      <c r="B7535">
        <v>64.790000000000006</v>
      </c>
      <c r="C7535">
        <v>69.73</v>
      </c>
      <c r="D7535">
        <v>69.73</v>
      </c>
      <c r="E7535">
        <f t="shared" si="117"/>
        <v>69.73</v>
      </c>
      <c r="F7535">
        <v>37.08</v>
      </c>
      <c r="G7535" s="25"/>
    </row>
    <row r="7536" spans="1:7" x14ac:dyDescent="0.25">
      <c r="A7536" t="s">
        <v>7666</v>
      </c>
      <c r="B7536">
        <v>64.75</v>
      </c>
      <c r="C7536">
        <v>69.680000000000007</v>
      </c>
      <c r="D7536">
        <v>69.680000000000007</v>
      </c>
      <c r="E7536">
        <f t="shared" si="117"/>
        <v>69.680000000000007</v>
      </c>
      <c r="F7536">
        <v>37.06</v>
      </c>
      <c r="G7536" s="25"/>
    </row>
    <row r="7537" spans="1:7" x14ac:dyDescent="0.25">
      <c r="A7537" t="s">
        <v>7667</v>
      </c>
      <c r="B7537">
        <v>28.38</v>
      </c>
      <c r="C7537">
        <v>30.78</v>
      </c>
      <c r="D7537">
        <v>30.78</v>
      </c>
      <c r="E7537">
        <f t="shared" si="117"/>
        <v>30.78</v>
      </c>
      <c r="F7537">
        <v>15.15</v>
      </c>
      <c r="G7537" s="25"/>
    </row>
    <row r="7538" spans="1:7" x14ac:dyDescent="0.25">
      <c r="A7538" t="s">
        <v>7668</v>
      </c>
      <c r="B7538">
        <v>18.760000000000002</v>
      </c>
      <c r="C7538">
        <v>20.45</v>
      </c>
      <c r="D7538">
        <v>20.45</v>
      </c>
      <c r="E7538">
        <f t="shared" si="117"/>
        <v>20.45</v>
      </c>
      <c r="F7538">
        <v>9.5299999999999994</v>
      </c>
      <c r="G7538" s="25"/>
    </row>
    <row r="7539" spans="1:7" x14ac:dyDescent="0.25">
      <c r="A7539" t="s">
        <v>7669</v>
      </c>
      <c r="B7539">
        <v>4.5599999999999996</v>
      </c>
      <c r="C7539">
        <v>5.01</v>
      </c>
      <c r="D7539">
        <v>5.13</v>
      </c>
      <c r="E7539">
        <f t="shared" si="117"/>
        <v>5.07</v>
      </c>
      <c r="F7539">
        <v>1.57</v>
      </c>
      <c r="G7539" s="25"/>
    </row>
    <row r="7540" spans="1:7" x14ac:dyDescent="0.25">
      <c r="A7540" t="s">
        <v>7670</v>
      </c>
      <c r="B7540">
        <v>0</v>
      </c>
      <c r="C7540">
        <v>0</v>
      </c>
      <c r="D7540">
        <v>0</v>
      </c>
      <c r="E7540">
        <f t="shared" si="117"/>
        <v>0</v>
      </c>
      <c r="F7540">
        <v>0</v>
      </c>
      <c r="G7540" s="25"/>
    </row>
    <row r="7541" spans="1:7" x14ac:dyDescent="0.25">
      <c r="A7541" t="s">
        <v>7671</v>
      </c>
      <c r="B7541">
        <v>0</v>
      </c>
      <c r="C7541">
        <v>0</v>
      </c>
      <c r="D7541">
        <v>0</v>
      </c>
      <c r="E7541">
        <f t="shared" si="117"/>
        <v>0</v>
      </c>
      <c r="F7541">
        <v>0</v>
      </c>
      <c r="G7541" s="25"/>
    </row>
    <row r="7542" spans="1:7" x14ac:dyDescent="0.25">
      <c r="A7542" t="s">
        <v>7672</v>
      </c>
      <c r="B7542">
        <v>0</v>
      </c>
      <c r="C7542">
        <v>0</v>
      </c>
      <c r="D7542">
        <v>0</v>
      </c>
      <c r="E7542">
        <f t="shared" si="117"/>
        <v>0</v>
      </c>
      <c r="F7542">
        <v>0</v>
      </c>
      <c r="G7542" s="25"/>
    </row>
    <row r="7543" spans="1:7" x14ac:dyDescent="0.25">
      <c r="A7543" t="s">
        <v>7673</v>
      </c>
      <c r="B7543">
        <v>0</v>
      </c>
      <c r="C7543">
        <v>0</v>
      </c>
      <c r="D7543">
        <v>0</v>
      </c>
      <c r="E7543">
        <f t="shared" si="117"/>
        <v>0</v>
      </c>
      <c r="F7543">
        <v>0</v>
      </c>
      <c r="G7543" s="25"/>
    </row>
    <row r="7544" spans="1:7" x14ac:dyDescent="0.25">
      <c r="A7544" t="s">
        <v>7674</v>
      </c>
      <c r="B7544">
        <v>0</v>
      </c>
      <c r="C7544">
        <v>0</v>
      </c>
      <c r="D7544">
        <v>0</v>
      </c>
      <c r="E7544">
        <f t="shared" si="117"/>
        <v>0</v>
      </c>
      <c r="F7544">
        <v>0</v>
      </c>
      <c r="G7544" s="25"/>
    </row>
    <row r="7545" spans="1:7" x14ac:dyDescent="0.25">
      <c r="A7545" t="s">
        <v>7675</v>
      </c>
      <c r="B7545">
        <v>0</v>
      </c>
      <c r="C7545">
        <v>0</v>
      </c>
      <c r="D7545">
        <v>0</v>
      </c>
      <c r="E7545">
        <f t="shared" si="117"/>
        <v>0</v>
      </c>
      <c r="F7545">
        <v>0</v>
      </c>
      <c r="G7545" s="25"/>
    </row>
    <row r="7546" spans="1:7" x14ac:dyDescent="0.25">
      <c r="A7546" t="s">
        <v>7676</v>
      </c>
      <c r="B7546">
        <v>0</v>
      </c>
      <c r="C7546">
        <v>0</v>
      </c>
      <c r="D7546">
        <v>0</v>
      </c>
      <c r="E7546">
        <f t="shared" si="117"/>
        <v>0</v>
      </c>
      <c r="F7546">
        <v>0</v>
      </c>
      <c r="G7546" s="25"/>
    </row>
    <row r="7547" spans="1:7" x14ac:dyDescent="0.25">
      <c r="A7547" t="s">
        <v>7677</v>
      </c>
      <c r="B7547">
        <v>0</v>
      </c>
      <c r="C7547">
        <v>0</v>
      </c>
      <c r="D7547">
        <v>0</v>
      </c>
      <c r="E7547">
        <f t="shared" si="117"/>
        <v>0</v>
      </c>
      <c r="F7547">
        <v>0</v>
      </c>
      <c r="G7547" s="25"/>
    </row>
    <row r="7548" spans="1:7" x14ac:dyDescent="0.25">
      <c r="A7548" t="s">
        <v>7678</v>
      </c>
      <c r="B7548">
        <v>0</v>
      </c>
      <c r="C7548">
        <v>0</v>
      </c>
      <c r="D7548">
        <v>0</v>
      </c>
      <c r="E7548">
        <f t="shared" si="117"/>
        <v>0</v>
      </c>
      <c r="F7548">
        <v>0</v>
      </c>
      <c r="G7548" s="25"/>
    </row>
    <row r="7549" spans="1:7" x14ac:dyDescent="0.25">
      <c r="A7549" t="s">
        <v>7679</v>
      </c>
      <c r="B7549">
        <v>0</v>
      </c>
      <c r="C7549">
        <v>0</v>
      </c>
      <c r="D7549">
        <v>0</v>
      </c>
      <c r="E7549">
        <f t="shared" si="117"/>
        <v>0</v>
      </c>
      <c r="F7549">
        <v>0</v>
      </c>
      <c r="G7549" s="25"/>
    </row>
    <row r="7550" spans="1:7" x14ac:dyDescent="0.25">
      <c r="A7550" t="s">
        <v>7680</v>
      </c>
      <c r="B7550">
        <v>0</v>
      </c>
      <c r="C7550">
        <v>0</v>
      </c>
      <c r="D7550">
        <v>0</v>
      </c>
      <c r="E7550">
        <f t="shared" si="117"/>
        <v>0</v>
      </c>
      <c r="F7550">
        <v>0</v>
      </c>
      <c r="G7550" s="25"/>
    </row>
    <row r="7551" spans="1:7" x14ac:dyDescent="0.25">
      <c r="A7551" t="s">
        <v>7681</v>
      </c>
      <c r="B7551">
        <v>0</v>
      </c>
      <c r="C7551">
        <v>0</v>
      </c>
      <c r="D7551">
        <v>0</v>
      </c>
      <c r="E7551">
        <f t="shared" si="117"/>
        <v>0</v>
      </c>
      <c r="F7551">
        <v>0</v>
      </c>
      <c r="G7551" s="25"/>
    </row>
    <row r="7552" spans="1:7" x14ac:dyDescent="0.25">
      <c r="A7552" t="s">
        <v>7682</v>
      </c>
      <c r="B7552">
        <v>0</v>
      </c>
      <c r="C7552">
        <v>0</v>
      </c>
      <c r="D7552">
        <v>0</v>
      </c>
      <c r="E7552">
        <f t="shared" si="117"/>
        <v>0</v>
      </c>
      <c r="F7552">
        <v>0</v>
      </c>
      <c r="G7552" s="25"/>
    </row>
    <row r="7553" spans="1:7" x14ac:dyDescent="0.25">
      <c r="A7553" t="s">
        <v>7683</v>
      </c>
      <c r="B7553">
        <v>0</v>
      </c>
      <c r="C7553">
        <v>0</v>
      </c>
      <c r="D7553">
        <v>0</v>
      </c>
      <c r="E7553">
        <f t="shared" si="117"/>
        <v>0</v>
      </c>
      <c r="F7553">
        <v>0</v>
      </c>
      <c r="G7553" s="25"/>
    </row>
    <row r="7554" spans="1:7" x14ac:dyDescent="0.25">
      <c r="A7554" t="s">
        <v>7684</v>
      </c>
      <c r="B7554">
        <v>0</v>
      </c>
      <c r="C7554">
        <v>0</v>
      </c>
      <c r="D7554">
        <v>0</v>
      </c>
      <c r="E7554">
        <f t="shared" si="117"/>
        <v>0</v>
      </c>
      <c r="F7554">
        <v>0</v>
      </c>
      <c r="G7554" s="25"/>
    </row>
    <row r="7555" spans="1:7" x14ac:dyDescent="0.25">
      <c r="A7555" t="s">
        <v>7685</v>
      </c>
      <c r="B7555">
        <v>0</v>
      </c>
      <c r="C7555">
        <v>0</v>
      </c>
      <c r="D7555">
        <v>0</v>
      </c>
      <c r="E7555">
        <f t="shared" si="117"/>
        <v>0</v>
      </c>
      <c r="F7555">
        <v>0</v>
      </c>
      <c r="G7555" s="25"/>
    </row>
    <row r="7556" spans="1:7" x14ac:dyDescent="0.25">
      <c r="A7556" t="s">
        <v>7686</v>
      </c>
      <c r="B7556">
        <v>0</v>
      </c>
      <c r="C7556">
        <v>0.1</v>
      </c>
      <c r="D7556">
        <v>7.0000000000000007E-2</v>
      </c>
      <c r="E7556">
        <f t="shared" si="117"/>
        <v>8.5000000000000006E-2</v>
      </c>
      <c r="F7556">
        <v>0</v>
      </c>
      <c r="G7556" s="25"/>
    </row>
    <row r="7557" spans="1:7" x14ac:dyDescent="0.25">
      <c r="A7557" t="s">
        <v>7687</v>
      </c>
      <c r="B7557">
        <v>33.78</v>
      </c>
      <c r="C7557">
        <v>36.56</v>
      </c>
      <c r="D7557">
        <v>36.56</v>
      </c>
      <c r="E7557">
        <f t="shared" si="117"/>
        <v>36.56</v>
      </c>
      <c r="F7557">
        <v>18.350000000000001</v>
      </c>
      <c r="G7557" s="25"/>
    </row>
    <row r="7558" spans="1:7" x14ac:dyDescent="0.25">
      <c r="A7558" t="s">
        <v>7688</v>
      </c>
      <c r="B7558">
        <v>20.6</v>
      </c>
      <c r="C7558">
        <v>22.43</v>
      </c>
      <c r="D7558">
        <v>22.43</v>
      </c>
      <c r="E7558">
        <f t="shared" si="117"/>
        <v>22.43</v>
      </c>
      <c r="F7558">
        <v>10.59</v>
      </c>
      <c r="G7558" s="25"/>
    </row>
    <row r="7559" spans="1:7" x14ac:dyDescent="0.25">
      <c r="A7559" t="s">
        <v>7689</v>
      </c>
      <c r="B7559">
        <v>24.6</v>
      </c>
      <c r="C7559">
        <v>26.72</v>
      </c>
      <c r="D7559">
        <v>26.72</v>
      </c>
      <c r="E7559">
        <f t="shared" si="117"/>
        <v>26.72</v>
      </c>
      <c r="F7559">
        <v>12.92</v>
      </c>
      <c r="G7559" s="25"/>
    </row>
    <row r="7560" spans="1:7" x14ac:dyDescent="0.25">
      <c r="A7560" t="s">
        <v>7690</v>
      </c>
      <c r="B7560">
        <v>29.51</v>
      </c>
      <c r="C7560">
        <v>31.99</v>
      </c>
      <c r="D7560">
        <v>31.99</v>
      </c>
      <c r="E7560">
        <f t="shared" si="117"/>
        <v>31.99</v>
      </c>
      <c r="F7560">
        <v>15.81</v>
      </c>
      <c r="G7560" s="25"/>
    </row>
    <row r="7561" spans="1:7" x14ac:dyDescent="0.25">
      <c r="A7561" t="s">
        <v>7691</v>
      </c>
      <c r="B7561">
        <v>52.75</v>
      </c>
      <c r="C7561">
        <v>56.86</v>
      </c>
      <c r="D7561">
        <v>56.86</v>
      </c>
      <c r="E7561">
        <f t="shared" si="117"/>
        <v>56.86</v>
      </c>
      <c r="F7561">
        <v>29.75</v>
      </c>
      <c r="G7561" s="25"/>
    </row>
    <row r="7562" spans="1:7" x14ac:dyDescent="0.25">
      <c r="A7562" t="s">
        <v>7692</v>
      </c>
      <c r="B7562">
        <v>161.79</v>
      </c>
      <c r="C7562">
        <v>100.1</v>
      </c>
      <c r="D7562">
        <v>130.58000000000001</v>
      </c>
      <c r="E7562">
        <f t="shared" si="117"/>
        <v>115.34</v>
      </c>
      <c r="F7562">
        <v>144.86000000000001</v>
      </c>
      <c r="G7562" s="25"/>
    </row>
    <row r="7563" spans="1:7" x14ac:dyDescent="0.25">
      <c r="A7563" t="s">
        <v>7693</v>
      </c>
      <c r="B7563">
        <v>29.56</v>
      </c>
      <c r="C7563">
        <v>31.53</v>
      </c>
      <c r="D7563">
        <v>32.049999999999997</v>
      </c>
      <c r="E7563">
        <f t="shared" si="117"/>
        <v>31.79</v>
      </c>
      <c r="F7563">
        <v>15.85</v>
      </c>
      <c r="G7563" s="25"/>
    </row>
    <row r="7564" spans="1:7" x14ac:dyDescent="0.25">
      <c r="A7564" t="s">
        <v>7694</v>
      </c>
      <c r="B7564">
        <v>0</v>
      </c>
      <c r="C7564">
        <v>0</v>
      </c>
      <c r="D7564">
        <v>0</v>
      </c>
      <c r="E7564">
        <f t="shared" si="117"/>
        <v>0</v>
      </c>
      <c r="F7564">
        <v>0</v>
      </c>
      <c r="G7564" s="25"/>
    </row>
    <row r="7565" spans="1:7" x14ac:dyDescent="0.25">
      <c r="A7565" t="s">
        <v>7695</v>
      </c>
      <c r="B7565">
        <v>0</v>
      </c>
      <c r="C7565">
        <v>0</v>
      </c>
      <c r="D7565">
        <v>0</v>
      </c>
      <c r="E7565">
        <f t="shared" si="117"/>
        <v>0</v>
      </c>
      <c r="F7565">
        <v>0</v>
      </c>
      <c r="G7565" s="25"/>
    </row>
    <row r="7566" spans="1:7" x14ac:dyDescent="0.25">
      <c r="A7566" t="s">
        <v>7696</v>
      </c>
      <c r="B7566">
        <v>0</v>
      </c>
      <c r="C7566">
        <v>0</v>
      </c>
      <c r="D7566">
        <v>0</v>
      </c>
      <c r="E7566">
        <f t="shared" ref="E7566:E7629" si="118">(C7566+D7566)/2</f>
        <v>0</v>
      </c>
      <c r="F7566">
        <v>0</v>
      </c>
      <c r="G7566" s="25"/>
    </row>
    <row r="7567" spans="1:7" x14ac:dyDescent="0.25">
      <c r="A7567" t="s">
        <v>7697</v>
      </c>
      <c r="B7567">
        <v>0</v>
      </c>
      <c r="C7567">
        <v>0</v>
      </c>
      <c r="D7567">
        <v>0</v>
      </c>
      <c r="E7567">
        <f t="shared" si="118"/>
        <v>0</v>
      </c>
      <c r="F7567">
        <v>0</v>
      </c>
      <c r="G7567" s="25"/>
    </row>
    <row r="7568" spans="1:7" x14ac:dyDescent="0.25">
      <c r="A7568" t="s">
        <v>7698</v>
      </c>
      <c r="B7568">
        <v>0</v>
      </c>
      <c r="C7568">
        <v>0</v>
      </c>
      <c r="D7568">
        <v>0</v>
      </c>
      <c r="E7568">
        <f t="shared" si="118"/>
        <v>0</v>
      </c>
      <c r="F7568">
        <v>0</v>
      </c>
      <c r="G7568" s="25"/>
    </row>
    <row r="7569" spans="1:7" x14ac:dyDescent="0.25">
      <c r="A7569" t="s">
        <v>7699</v>
      </c>
      <c r="B7569">
        <v>0</v>
      </c>
      <c r="C7569">
        <v>0</v>
      </c>
      <c r="D7569">
        <v>0</v>
      </c>
      <c r="E7569">
        <f t="shared" si="118"/>
        <v>0</v>
      </c>
      <c r="F7569">
        <v>0</v>
      </c>
      <c r="G7569" s="25"/>
    </row>
    <row r="7570" spans="1:7" x14ac:dyDescent="0.25">
      <c r="A7570" t="s">
        <v>7700</v>
      </c>
      <c r="B7570">
        <v>0</v>
      </c>
      <c r="C7570">
        <v>0</v>
      </c>
      <c r="D7570">
        <v>0</v>
      </c>
      <c r="E7570">
        <f t="shared" si="118"/>
        <v>0</v>
      </c>
      <c r="F7570">
        <v>0</v>
      </c>
      <c r="G7570" s="25"/>
    </row>
    <row r="7571" spans="1:7" x14ac:dyDescent="0.25">
      <c r="A7571" t="s">
        <v>7701</v>
      </c>
      <c r="B7571">
        <v>0</v>
      </c>
      <c r="C7571">
        <v>0</v>
      </c>
      <c r="D7571">
        <v>0</v>
      </c>
      <c r="E7571">
        <f t="shared" si="118"/>
        <v>0</v>
      </c>
      <c r="F7571">
        <v>0</v>
      </c>
      <c r="G7571" s="25"/>
    </row>
    <row r="7572" spans="1:7" x14ac:dyDescent="0.25">
      <c r="A7572" t="s">
        <v>7702</v>
      </c>
      <c r="B7572">
        <v>0</v>
      </c>
      <c r="C7572">
        <v>0</v>
      </c>
      <c r="D7572">
        <v>0</v>
      </c>
      <c r="E7572">
        <f t="shared" si="118"/>
        <v>0</v>
      </c>
      <c r="F7572">
        <v>0</v>
      </c>
      <c r="G7572" s="25"/>
    </row>
    <row r="7573" spans="1:7" x14ac:dyDescent="0.25">
      <c r="A7573" t="s">
        <v>7703</v>
      </c>
      <c r="B7573">
        <v>0</v>
      </c>
      <c r="C7573">
        <v>0</v>
      </c>
      <c r="D7573">
        <v>0</v>
      </c>
      <c r="E7573">
        <f t="shared" si="118"/>
        <v>0</v>
      </c>
      <c r="F7573">
        <v>0</v>
      </c>
      <c r="G7573" s="25"/>
    </row>
    <row r="7574" spans="1:7" x14ac:dyDescent="0.25">
      <c r="A7574" t="s">
        <v>7704</v>
      </c>
      <c r="B7574">
        <v>0</v>
      </c>
      <c r="C7574">
        <v>0</v>
      </c>
      <c r="D7574">
        <v>0</v>
      </c>
      <c r="E7574">
        <f t="shared" si="118"/>
        <v>0</v>
      </c>
      <c r="F7574">
        <v>0</v>
      </c>
      <c r="G7574" s="25"/>
    </row>
    <row r="7575" spans="1:7" x14ac:dyDescent="0.25">
      <c r="A7575" t="s">
        <v>7705</v>
      </c>
      <c r="B7575">
        <v>0</v>
      </c>
      <c r="C7575">
        <v>0</v>
      </c>
      <c r="D7575">
        <v>0</v>
      </c>
      <c r="E7575">
        <f t="shared" si="118"/>
        <v>0</v>
      </c>
      <c r="F7575">
        <v>0</v>
      </c>
      <c r="G7575" s="25"/>
    </row>
    <row r="7576" spans="1:7" x14ac:dyDescent="0.25">
      <c r="A7576" t="s">
        <v>7706</v>
      </c>
      <c r="B7576">
        <v>0</v>
      </c>
      <c r="C7576">
        <v>0</v>
      </c>
      <c r="D7576">
        <v>0</v>
      </c>
      <c r="E7576">
        <f t="shared" si="118"/>
        <v>0</v>
      </c>
      <c r="F7576">
        <v>0</v>
      </c>
      <c r="G7576" s="25"/>
    </row>
    <row r="7577" spans="1:7" x14ac:dyDescent="0.25">
      <c r="A7577" t="s">
        <v>7707</v>
      </c>
      <c r="B7577">
        <v>0</v>
      </c>
      <c r="C7577">
        <v>0</v>
      </c>
      <c r="D7577">
        <v>0</v>
      </c>
      <c r="E7577">
        <f t="shared" si="118"/>
        <v>0</v>
      </c>
      <c r="F7577">
        <v>0</v>
      </c>
      <c r="G7577" s="25"/>
    </row>
    <row r="7578" spans="1:7" x14ac:dyDescent="0.25">
      <c r="A7578" t="s">
        <v>7708</v>
      </c>
      <c r="B7578">
        <v>0</v>
      </c>
      <c r="C7578">
        <v>0</v>
      </c>
      <c r="D7578">
        <v>0</v>
      </c>
      <c r="E7578">
        <f t="shared" si="118"/>
        <v>0</v>
      </c>
      <c r="F7578">
        <v>0</v>
      </c>
      <c r="G7578" s="25"/>
    </row>
    <row r="7579" spans="1:7" x14ac:dyDescent="0.25">
      <c r="A7579" t="s">
        <v>7709</v>
      </c>
      <c r="B7579">
        <v>0</v>
      </c>
      <c r="C7579">
        <v>0</v>
      </c>
      <c r="D7579">
        <v>0</v>
      </c>
      <c r="E7579">
        <f t="shared" si="118"/>
        <v>0</v>
      </c>
      <c r="F7579">
        <v>0</v>
      </c>
      <c r="G7579" s="25"/>
    </row>
    <row r="7580" spans="1:7" x14ac:dyDescent="0.25">
      <c r="A7580" t="s">
        <v>7710</v>
      </c>
      <c r="B7580">
        <v>23.57</v>
      </c>
      <c r="C7580">
        <v>18.28</v>
      </c>
      <c r="D7580">
        <v>8.5500000000000007</v>
      </c>
      <c r="E7580">
        <f t="shared" si="118"/>
        <v>13.415000000000001</v>
      </c>
      <c r="F7580">
        <v>29.23</v>
      </c>
      <c r="G7580" s="25"/>
    </row>
    <row r="7581" spans="1:7" x14ac:dyDescent="0.25">
      <c r="A7581" t="s">
        <v>7711</v>
      </c>
      <c r="B7581">
        <v>40.53</v>
      </c>
      <c r="C7581">
        <v>41.94</v>
      </c>
      <c r="D7581">
        <v>39.89</v>
      </c>
      <c r="E7581">
        <f t="shared" si="118"/>
        <v>40.914999999999999</v>
      </c>
      <c r="F7581">
        <v>24.78</v>
      </c>
      <c r="G7581" s="25"/>
    </row>
    <row r="7582" spans="1:7" x14ac:dyDescent="0.25">
      <c r="A7582" t="s">
        <v>7712</v>
      </c>
      <c r="B7582">
        <v>254.64</v>
      </c>
      <c r="C7582">
        <v>174.58</v>
      </c>
      <c r="D7582">
        <v>113.51</v>
      </c>
      <c r="E7582">
        <f t="shared" si="118"/>
        <v>144.04500000000002</v>
      </c>
      <c r="F7582">
        <v>261.77999999999997</v>
      </c>
      <c r="G7582" s="25"/>
    </row>
    <row r="7583" spans="1:7" x14ac:dyDescent="0.25">
      <c r="A7583" t="s">
        <v>7713</v>
      </c>
      <c r="B7583">
        <v>53.46</v>
      </c>
      <c r="C7583">
        <v>57.62</v>
      </c>
      <c r="D7583">
        <v>57.62</v>
      </c>
      <c r="E7583">
        <f t="shared" si="118"/>
        <v>57.62</v>
      </c>
      <c r="F7583">
        <v>30.19</v>
      </c>
      <c r="G7583" s="25"/>
    </row>
    <row r="7584" spans="1:7" x14ac:dyDescent="0.25">
      <c r="A7584" t="s">
        <v>7714</v>
      </c>
      <c r="B7584">
        <v>378.38</v>
      </c>
      <c r="C7584">
        <v>209.95</v>
      </c>
      <c r="D7584">
        <v>214.4</v>
      </c>
      <c r="E7584">
        <f t="shared" si="118"/>
        <v>212.17500000000001</v>
      </c>
      <c r="F7584">
        <v>390.77</v>
      </c>
      <c r="G7584" s="25"/>
    </row>
    <row r="7585" spans="1:7" x14ac:dyDescent="0.25">
      <c r="A7585" t="s">
        <v>7715</v>
      </c>
      <c r="B7585">
        <v>115.7</v>
      </c>
      <c r="C7585">
        <v>107.94</v>
      </c>
      <c r="D7585">
        <v>111.77</v>
      </c>
      <c r="E7585">
        <f t="shared" si="118"/>
        <v>109.85499999999999</v>
      </c>
      <c r="F7585">
        <v>79.72</v>
      </c>
      <c r="G7585" s="25"/>
    </row>
    <row r="7586" spans="1:7" x14ac:dyDescent="0.25">
      <c r="A7586" t="s">
        <v>7716</v>
      </c>
      <c r="B7586">
        <v>146.29</v>
      </c>
      <c r="C7586">
        <v>94.04</v>
      </c>
      <c r="D7586">
        <v>120</v>
      </c>
      <c r="E7586">
        <f t="shared" si="118"/>
        <v>107.02000000000001</v>
      </c>
      <c r="F7586">
        <v>128.53</v>
      </c>
      <c r="G7586" s="25"/>
    </row>
    <row r="7587" spans="1:7" x14ac:dyDescent="0.25">
      <c r="A7587" t="s">
        <v>7717</v>
      </c>
      <c r="B7587">
        <v>132.33000000000001</v>
      </c>
      <c r="C7587">
        <v>49.33</v>
      </c>
      <c r="D7587">
        <v>96.26</v>
      </c>
      <c r="E7587">
        <f t="shared" si="118"/>
        <v>72.795000000000002</v>
      </c>
      <c r="F7587">
        <v>146.81</v>
      </c>
      <c r="G7587" s="25"/>
    </row>
    <row r="7588" spans="1:7" x14ac:dyDescent="0.25">
      <c r="A7588" t="s">
        <v>7718</v>
      </c>
      <c r="B7588">
        <v>0.79</v>
      </c>
      <c r="C7588">
        <v>0.97</v>
      </c>
      <c r="D7588">
        <v>1.02</v>
      </c>
      <c r="E7588">
        <f t="shared" si="118"/>
        <v>0.995</v>
      </c>
      <c r="F7588">
        <v>0</v>
      </c>
      <c r="G7588" s="25"/>
    </row>
    <row r="7589" spans="1:7" x14ac:dyDescent="0.25">
      <c r="A7589" t="s">
        <v>7719</v>
      </c>
      <c r="B7589">
        <v>0</v>
      </c>
      <c r="C7589">
        <v>0</v>
      </c>
      <c r="D7589">
        <v>0</v>
      </c>
      <c r="E7589">
        <f t="shared" si="118"/>
        <v>0</v>
      </c>
      <c r="F7589">
        <v>0</v>
      </c>
      <c r="G7589" s="25"/>
    </row>
    <row r="7590" spans="1:7" x14ac:dyDescent="0.25">
      <c r="A7590" t="s">
        <v>7720</v>
      </c>
      <c r="B7590">
        <v>0</v>
      </c>
      <c r="C7590">
        <v>0</v>
      </c>
      <c r="D7590">
        <v>0</v>
      </c>
      <c r="E7590">
        <f t="shared" si="118"/>
        <v>0</v>
      </c>
      <c r="F7590">
        <v>0</v>
      </c>
      <c r="G7590" s="25"/>
    </row>
    <row r="7591" spans="1:7" x14ac:dyDescent="0.25">
      <c r="A7591" t="s">
        <v>7721</v>
      </c>
      <c r="B7591">
        <v>0</v>
      </c>
      <c r="C7591">
        <v>0</v>
      </c>
      <c r="D7591">
        <v>0</v>
      </c>
      <c r="E7591">
        <f t="shared" si="118"/>
        <v>0</v>
      </c>
      <c r="F7591">
        <v>0</v>
      </c>
      <c r="G7591" s="25"/>
    </row>
    <row r="7592" spans="1:7" x14ac:dyDescent="0.25">
      <c r="A7592" t="s">
        <v>7722</v>
      </c>
      <c r="B7592">
        <v>0</v>
      </c>
      <c r="C7592">
        <v>0</v>
      </c>
      <c r="D7592">
        <v>0</v>
      </c>
      <c r="E7592">
        <f t="shared" si="118"/>
        <v>0</v>
      </c>
      <c r="F7592">
        <v>0</v>
      </c>
      <c r="G7592" s="25"/>
    </row>
    <row r="7593" spans="1:7" x14ac:dyDescent="0.25">
      <c r="A7593" t="s">
        <v>7723</v>
      </c>
      <c r="B7593">
        <v>0</v>
      </c>
      <c r="C7593">
        <v>0</v>
      </c>
      <c r="D7593">
        <v>0</v>
      </c>
      <c r="E7593">
        <f t="shared" si="118"/>
        <v>0</v>
      </c>
      <c r="F7593">
        <v>0</v>
      </c>
      <c r="G7593" s="25"/>
    </row>
    <row r="7594" spans="1:7" x14ac:dyDescent="0.25">
      <c r="A7594" t="s">
        <v>7724</v>
      </c>
      <c r="B7594">
        <v>0</v>
      </c>
      <c r="C7594">
        <v>0</v>
      </c>
      <c r="D7594">
        <v>0</v>
      </c>
      <c r="E7594">
        <f t="shared" si="118"/>
        <v>0</v>
      </c>
      <c r="F7594">
        <v>0</v>
      </c>
      <c r="G7594" s="25"/>
    </row>
    <row r="7595" spans="1:7" x14ac:dyDescent="0.25">
      <c r="A7595" t="s">
        <v>7725</v>
      </c>
      <c r="B7595">
        <v>0</v>
      </c>
      <c r="C7595">
        <v>0</v>
      </c>
      <c r="D7595">
        <v>0</v>
      </c>
      <c r="E7595">
        <f t="shared" si="118"/>
        <v>0</v>
      </c>
      <c r="F7595">
        <v>0</v>
      </c>
      <c r="G7595" s="25"/>
    </row>
    <row r="7596" spans="1:7" x14ac:dyDescent="0.25">
      <c r="A7596" t="s">
        <v>7726</v>
      </c>
      <c r="B7596">
        <v>0</v>
      </c>
      <c r="C7596">
        <v>0</v>
      </c>
      <c r="D7596">
        <v>0</v>
      </c>
      <c r="E7596">
        <f t="shared" si="118"/>
        <v>0</v>
      </c>
      <c r="F7596">
        <v>0</v>
      </c>
      <c r="G7596" s="25"/>
    </row>
    <row r="7597" spans="1:7" x14ac:dyDescent="0.25">
      <c r="A7597" t="s">
        <v>7727</v>
      </c>
      <c r="B7597">
        <v>0</v>
      </c>
      <c r="C7597">
        <v>0</v>
      </c>
      <c r="D7597">
        <v>0</v>
      </c>
      <c r="E7597">
        <f t="shared" si="118"/>
        <v>0</v>
      </c>
      <c r="F7597">
        <v>0</v>
      </c>
      <c r="G7597" s="25"/>
    </row>
    <row r="7598" spans="1:7" x14ac:dyDescent="0.25">
      <c r="A7598" t="s">
        <v>7728</v>
      </c>
      <c r="B7598">
        <v>0</v>
      </c>
      <c r="C7598">
        <v>0</v>
      </c>
      <c r="D7598">
        <v>0</v>
      </c>
      <c r="E7598">
        <f t="shared" si="118"/>
        <v>0</v>
      </c>
      <c r="F7598">
        <v>0</v>
      </c>
      <c r="G7598" s="25"/>
    </row>
    <row r="7599" spans="1:7" x14ac:dyDescent="0.25">
      <c r="A7599" t="s">
        <v>7729</v>
      </c>
      <c r="B7599">
        <v>0</v>
      </c>
      <c r="C7599">
        <v>0</v>
      </c>
      <c r="D7599">
        <v>0</v>
      </c>
      <c r="E7599">
        <f t="shared" si="118"/>
        <v>0</v>
      </c>
      <c r="F7599">
        <v>0</v>
      </c>
      <c r="G7599" s="25"/>
    </row>
    <row r="7600" spans="1:7" x14ac:dyDescent="0.25">
      <c r="A7600" t="s">
        <v>7730</v>
      </c>
      <c r="B7600">
        <v>0</v>
      </c>
      <c r="C7600">
        <v>0</v>
      </c>
      <c r="D7600">
        <v>0</v>
      </c>
      <c r="E7600">
        <f t="shared" si="118"/>
        <v>0</v>
      </c>
      <c r="F7600">
        <v>0</v>
      </c>
      <c r="G7600" s="25"/>
    </row>
    <row r="7601" spans="1:7" x14ac:dyDescent="0.25">
      <c r="A7601" t="s">
        <v>7731</v>
      </c>
      <c r="B7601">
        <v>0</v>
      </c>
      <c r="C7601">
        <v>0</v>
      </c>
      <c r="D7601">
        <v>0</v>
      </c>
      <c r="E7601">
        <f t="shared" si="118"/>
        <v>0</v>
      </c>
      <c r="F7601">
        <v>0</v>
      </c>
      <c r="G7601" s="25"/>
    </row>
    <row r="7602" spans="1:7" x14ac:dyDescent="0.25">
      <c r="A7602" t="s">
        <v>7732</v>
      </c>
      <c r="B7602">
        <v>0</v>
      </c>
      <c r="C7602">
        <v>0</v>
      </c>
      <c r="D7602">
        <v>0</v>
      </c>
      <c r="E7602">
        <f t="shared" si="118"/>
        <v>0</v>
      </c>
      <c r="F7602">
        <v>0</v>
      </c>
      <c r="G7602" s="25"/>
    </row>
    <row r="7603" spans="1:7" x14ac:dyDescent="0.25">
      <c r="A7603" t="s">
        <v>7733</v>
      </c>
      <c r="B7603">
        <v>0</v>
      </c>
      <c r="C7603">
        <v>0</v>
      </c>
      <c r="D7603">
        <v>0</v>
      </c>
      <c r="E7603">
        <f t="shared" si="118"/>
        <v>0</v>
      </c>
      <c r="F7603">
        <v>0</v>
      </c>
      <c r="G7603" s="25"/>
    </row>
    <row r="7604" spans="1:7" x14ac:dyDescent="0.25">
      <c r="A7604" t="s">
        <v>7734</v>
      </c>
      <c r="B7604">
        <v>0</v>
      </c>
      <c r="C7604">
        <v>0</v>
      </c>
      <c r="D7604">
        <v>0</v>
      </c>
      <c r="E7604">
        <f t="shared" si="118"/>
        <v>0</v>
      </c>
      <c r="F7604">
        <v>0</v>
      </c>
      <c r="G7604" s="25"/>
    </row>
    <row r="7605" spans="1:7" x14ac:dyDescent="0.25">
      <c r="A7605" t="s">
        <v>7735</v>
      </c>
      <c r="B7605">
        <v>37.97</v>
      </c>
      <c r="C7605">
        <v>39.17</v>
      </c>
      <c r="D7605">
        <v>37.130000000000003</v>
      </c>
      <c r="E7605">
        <f t="shared" si="118"/>
        <v>38.150000000000006</v>
      </c>
      <c r="F7605">
        <v>23.29</v>
      </c>
      <c r="G7605" s="25"/>
    </row>
    <row r="7606" spans="1:7" x14ac:dyDescent="0.25">
      <c r="A7606" t="s">
        <v>7736</v>
      </c>
      <c r="B7606">
        <v>308.64999999999998</v>
      </c>
      <c r="C7606">
        <v>195.29</v>
      </c>
      <c r="D7606">
        <v>111.27</v>
      </c>
      <c r="E7606">
        <f t="shared" si="118"/>
        <v>153.28</v>
      </c>
      <c r="F7606">
        <v>336.15</v>
      </c>
      <c r="G7606" s="25"/>
    </row>
    <row r="7607" spans="1:7" x14ac:dyDescent="0.25">
      <c r="A7607" t="s">
        <v>7737</v>
      </c>
      <c r="B7607">
        <v>124.14</v>
      </c>
      <c r="C7607">
        <v>118.09</v>
      </c>
      <c r="D7607">
        <v>114.34</v>
      </c>
      <c r="E7607">
        <f t="shared" si="118"/>
        <v>116.215</v>
      </c>
      <c r="F7607">
        <v>87.07</v>
      </c>
      <c r="G7607" s="25"/>
    </row>
    <row r="7608" spans="1:7" x14ac:dyDescent="0.25">
      <c r="A7608" t="s">
        <v>7738</v>
      </c>
      <c r="B7608">
        <v>63.3</v>
      </c>
      <c r="C7608">
        <v>68.14</v>
      </c>
      <c r="D7608">
        <v>68.14</v>
      </c>
      <c r="E7608">
        <f t="shared" si="118"/>
        <v>68.14</v>
      </c>
      <c r="F7608">
        <v>36.17</v>
      </c>
      <c r="G7608" s="25"/>
    </row>
    <row r="7609" spans="1:7" x14ac:dyDescent="0.25">
      <c r="A7609" t="s">
        <v>7739</v>
      </c>
      <c r="B7609">
        <v>36.11</v>
      </c>
      <c r="C7609">
        <v>39.06</v>
      </c>
      <c r="D7609">
        <v>39.06</v>
      </c>
      <c r="E7609">
        <f t="shared" si="118"/>
        <v>39.06</v>
      </c>
      <c r="F7609">
        <v>19.73</v>
      </c>
      <c r="G7609" s="25"/>
    </row>
    <row r="7610" spans="1:7" x14ac:dyDescent="0.25">
      <c r="A7610" t="s">
        <v>7740</v>
      </c>
      <c r="B7610">
        <v>44.79</v>
      </c>
      <c r="C7610">
        <v>48.35</v>
      </c>
      <c r="D7610">
        <v>48.35</v>
      </c>
      <c r="E7610">
        <f t="shared" si="118"/>
        <v>48.35</v>
      </c>
      <c r="F7610">
        <v>24.93</v>
      </c>
      <c r="G7610" s="25"/>
    </row>
    <row r="7611" spans="1:7" x14ac:dyDescent="0.25">
      <c r="A7611" t="s">
        <v>7741</v>
      </c>
      <c r="B7611">
        <v>15.09</v>
      </c>
      <c r="C7611">
        <v>16.21</v>
      </c>
      <c r="D7611">
        <v>16.510000000000002</v>
      </c>
      <c r="E7611">
        <f t="shared" si="118"/>
        <v>16.36</v>
      </c>
      <c r="F7611">
        <v>7.42</v>
      </c>
      <c r="G7611" s="25"/>
    </row>
    <row r="7612" spans="1:7" x14ac:dyDescent="0.25">
      <c r="A7612" t="s">
        <v>7742</v>
      </c>
      <c r="B7612">
        <v>0</v>
      </c>
      <c r="C7612">
        <v>0</v>
      </c>
      <c r="D7612">
        <v>0</v>
      </c>
      <c r="E7612">
        <f t="shared" si="118"/>
        <v>0</v>
      </c>
      <c r="F7612">
        <v>0</v>
      </c>
      <c r="G7612" s="25"/>
    </row>
    <row r="7613" spans="1:7" x14ac:dyDescent="0.25">
      <c r="A7613" t="s">
        <v>7743</v>
      </c>
      <c r="B7613">
        <v>0</v>
      </c>
      <c r="C7613">
        <v>0</v>
      </c>
      <c r="D7613">
        <v>0</v>
      </c>
      <c r="E7613">
        <f t="shared" si="118"/>
        <v>0</v>
      </c>
      <c r="F7613">
        <v>0</v>
      </c>
      <c r="G7613" s="25"/>
    </row>
    <row r="7614" spans="1:7" x14ac:dyDescent="0.25">
      <c r="A7614" t="s">
        <v>7744</v>
      </c>
      <c r="B7614">
        <v>0</v>
      </c>
      <c r="C7614">
        <v>0</v>
      </c>
      <c r="D7614">
        <v>0</v>
      </c>
      <c r="E7614">
        <f t="shared" si="118"/>
        <v>0</v>
      </c>
      <c r="F7614">
        <v>0</v>
      </c>
      <c r="G7614" s="25"/>
    </row>
    <row r="7615" spans="1:7" x14ac:dyDescent="0.25">
      <c r="A7615" t="s">
        <v>7745</v>
      </c>
      <c r="B7615">
        <v>0</v>
      </c>
      <c r="C7615">
        <v>0</v>
      </c>
      <c r="D7615">
        <v>0</v>
      </c>
      <c r="E7615">
        <f t="shared" si="118"/>
        <v>0</v>
      </c>
      <c r="F7615">
        <v>0</v>
      </c>
      <c r="G7615" s="25"/>
    </row>
    <row r="7616" spans="1:7" x14ac:dyDescent="0.25">
      <c r="A7616" t="s">
        <v>7746</v>
      </c>
      <c r="B7616">
        <v>0</v>
      </c>
      <c r="C7616">
        <v>0</v>
      </c>
      <c r="D7616">
        <v>0</v>
      </c>
      <c r="E7616">
        <f t="shared" si="118"/>
        <v>0</v>
      </c>
      <c r="F7616">
        <v>0</v>
      </c>
      <c r="G7616" s="25"/>
    </row>
    <row r="7617" spans="1:7" x14ac:dyDescent="0.25">
      <c r="A7617" t="s">
        <v>7747</v>
      </c>
      <c r="B7617">
        <v>0</v>
      </c>
      <c r="C7617">
        <v>0</v>
      </c>
      <c r="D7617">
        <v>0</v>
      </c>
      <c r="E7617">
        <f t="shared" si="118"/>
        <v>0</v>
      </c>
      <c r="F7617">
        <v>0</v>
      </c>
      <c r="G7617" s="25"/>
    </row>
    <row r="7618" spans="1:7" x14ac:dyDescent="0.25">
      <c r="A7618" t="s">
        <v>7748</v>
      </c>
      <c r="B7618">
        <v>0</v>
      </c>
      <c r="C7618">
        <v>0</v>
      </c>
      <c r="D7618">
        <v>0</v>
      </c>
      <c r="E7618">
        <f t="shared" si="118"/>
        <v>0</v>
      </c>
      <c r="F7618">
        <v>0</v>
      </c>
      <c r="G7618" s="25"/>
    </row>
    <row r="7619" spans="1:7" x14ac:dyDescent="0.25">
      <c r="A7619" t="s">
        <v>7749</v>
      </c>
      <c r="B7619">
        <v>0</v>
      </c>
      <c r="C7619">
        <v>0</v>
      </c>
      <c r="D7619">
        <v>0</v>
      </c>
      <c r="E7619">
        <f t="shared" si="118"/>
        <v>0</v>
      </c>
      <c r="F7619">
        <v>0</v>
      </c>
      <c r="G7619" s="25"/>
    </row>
    <row r="7620" spans="1:7" x14ac:dyDescent="0.25">
      <c r="A7620" t="s">
        <v>7750</v>
      </c>
      <c r="B7620">
        <v>0</v>
      </c>
      <c r="C7620">
        <v>0</v>
      </c>
      <c r="D7620">
        <v>0</v>
      </c>
      <c r="E7620">
        <f t="shared" si="118"/>
        <v>0</v>
      </c>
      <c r="F7620">
        <v>0</v>
      </c>
      <c r="G7620" s="25"/>
    </row>
    <row r="7621" spans="1:7" x14ac:dyDescent="0.25">
      <c r="A7621" t="s">
        <v>7751</v>
      </c>
      <c r="B7621">
        <v>0</v>
      </c>
      <c r="C7621">
        <v>0</v>
      </c>
      <c r="D7621">
        <v>0</v>
      </c>
      <c r="E7621">
        <f t="shared" si="118"/>
        <v>0</v>
      </c>
      <c r="F7621">
        <v>0</v>
      </c>
      <c r="G7621" s="25"/>
    </row>
    <row r="7622" spans="1:7" x14ac:dyDescent="0.25">
      <c r="A7622" t="s">
        <v>7752</v>
      </c>
      <c r="B7622">
        <v>0</v>
      </c>
      <c r="C7622">
        <v>0</v>
      </c>
      <c r="D7622">
        <v>0</v>
      </c>
      <c r="E7622">
        <f t="shared" si="118"/>
        <v>0</v>
      </c>
      <c r="F7622">
        <v>0</v>
      </c>
      <c r="G7622" s="25"/>
    </row>
    <row r="7623" spans="1:7" x14ac:dyDescent="0.25">
      <c r="A7623" t="s">
        <v>7753</v>
      </c>
      <c r="B7623">
        <v>0</v>
      </c>
      <c r="C7623">
        <v>0</v>
      </c>
      <c r="D7623">
        <v>0</v>
      </c>
      <c r="E7623">
        <f t="shared" si="118"/>
        <v>0</v>
      </c>
      <c r="F7623">
        <v>0</v>
      </c>
      <c r="G7623" s="25"/>
    </row>
    <row r="7624" spans="1:7" x14ac:dyDescent="0.25">
      <c r="A7624" t="s">
        <v>7754</v>
      </c>
      <c r="B7624">
        <v>0</v>
      </c>
      <c r="C7624">
        <v>0</v>
      </c>
      <c r="D7624">
        <v>0</v>
      </c>
      <c r="E7624">
        <f t="shared" si="118"/>
        <v>0</v>
      </c>
      <c r="F7624">
        <v>0</v>
      </c>
      <c r="G7624" s="25"/>
    </row>
    <row r="7625" spans="1:7" x14ac:dyDescent="0.25">
      <c r="A7625" t="s">
        <v>7755</v>
      </c>
      <c r="B7625">
        <v>0</v>
      </c>
      <c r="C7625">
        <v>0</v>
      </c>
      <c r="D7625">
        <v>0</v>
      </c>
      <c r="E7625">
        <f t="shared" si="118"/>
        <v>0</v>
      </c>
      <c r="F7625">
        <v>0</v>
      </c>
      <c r="G7625" s="25"/>
    </row>
    <row r="7626" spans="1:7" x14ac:dyDescent="0.25">
      <c r="A7626" t="s">
        <v>7756</v>
      </c>
      <c r="B7626">
        <v>0</v>
      </c>
      <c r="C7626">
        <v>0</v>
      </c>
      <c r="D7626">
        <v>0</v>
      </c>
      <c r="E7626">
        <f t="shared" si="118"/>
        <v>0</v>
      </c>
      <c r="F7626">
        <v>0</v>
      </c>
      <c r="G7626" s="25"/>
    </row>
    <row r="7627" spans="1:7" x14ac:dyDescent="0.25">
      <c r="A7627" t="s">
        <v>7757</v>
      </c>
      <c r="B7627">
        <v>0</v>
      </c>
      <c r="C7627">
        <v>0</v>
      </c>
      <c r="D7627">
        <v>0</v>
      </c>
      <c r="E7627">
        <f t="shared" si="118"/>
        <v>0</v>
      </c>
      <c r="F7627">
        <v>0</v>
      </c>
      <c r="G7627" s="25"/>
    </row>
    <row r="7628" spans="1:7" x14ac:dyDescent="0.25">
      <c r="A7628" t="s">
        <v>7758</v>
      </c>
      <c r="B7628">
        <v>66.709999999999994</v>
      </c>
      <c r="C7628">
        <v>42.39</v>
      </c>
      <c r="D7628">
        <v>7.37</v>
      </c>
      <c r="E7628">
        <f t="shared" si="118"/>
        <v>24.88</v>
      </c>
      <c r="F7628">
        <v>107.42</v>
      </c>
      <c r="G7628" s="25"/>
    </row>
    <row r="7629" spans="1:7" x14ac:dyDescent="0.25">
      <c r="A7629" t="s">
        <v>7759</v>
      </c>
      <c r="B7629">
        <v>317.04000000000002</v>
      </c>
      <c r="C7629">
        <v>187.57</v>
      </c>
      <c r="D7629">
        <v>45.28</v>
      </c>
      <c r="E7629">
        <f t="shared" si="118"/>
        <v>116.425</v>
      </c>
      <c r="F7629">
        <v>405.55</v>
      </c>
      <c r="G7629" s="25"/>
    </row>
    <row r="7630" spans="1:7" x14ac:dyDescent="0.25">
      <c r="A7630" t="s">
        <v>7760</v>
      </c>
      <c r="B7630">
        <v>543.83000000000004</v>
      </c>
      <c r="C7630">
        <v>284.89999999999998</v>
      </c>
      <c r="D7630">
        <v>94.73</v>
      </c>
      <c r="E7630">
        <f t="shared" ref="E7630:E7693" si="119">(C7630+D7630)/2</f>
        <v>189.815</v>
      </c>
      <c r="F7630">
        <v>654.79</v>
      </c>
      <c r="G7630" s="25"/>
    </row>
    <row r="7631" spans="1:7" x14ac:dyDescent="0.25">
      <c r="A7631" t="s">
        <v>7761</v>
      </c>
      <c r="B7631">
        <v>362.73</v>
      </c>
      <c r="C7631">
        <v>217.81</v>
      </c>
      <c r="D7631">
        <v>175.11</v>
      </c>
      <c r="E7631">
        <f t="shared" si="119"/>
        <v>196.46</v>
      </c>
      <c r="F7631">
        <v>380.54</v>
      </c>
      <c r="G7631" s="25"/>
    </row>
    <row r="7632" spans="1:7" x14ac:dyDescent="0.25">
      <c r="A7632" t="s">
        <v>7762</v>
      </c>
      <c r="B7632">
        <v>180.9</v>
      </c>
      <c r="C7632">
        <v>148.09</v>
      </c>
      <c r="D7632">
        <v>149.05000000000001</v>
      </c>
      <c r="E7632">
        <f t="shared" si="119"/>
        <v>148.57</v>
      </c>
      <c r="F7632">
        <v>145.53</v>
      </c>
      <c r="G7632" s="25"/>
    </row>
    <row r="7633" spans="1:7" x14ac:dyDescent="0.25">
      <c r="A7633" t="s">
        <v>7763</v>
      </c>
      <c r="B7633">
        <v>103.36</v>
      </c>
      <c r="C7633">
        <v>99.72</v>
      </c>
      <c r="D7633">
        <v>102.35</v>
      </c>
      <c r="E7633">
        <f t="shared" si="119"/>
        <v>101.035</v>
      </c>
      <c r="F7633">
        <v>68.52</v>
      </c>
      <c r="G7633" s="25"/>
    </row>
    <row r="7634" spans="1:7" x14ac:dyDescent="0.25">
      <c r="A7634" t="s">
        <v>7764</v>
      </c>
      <c r="B7634">
        <v>70.58</v>
      </c>
      <c r="C7634">
        <v>69.08</v>
      </c>
      <c r="D7634">
        <v>71.900000000000006</v>
      </c>
      <c r="E7634">
        <f t="shared" si="119"/>
        <v>70.490000000000009</v>
      </c>
      <c r="F7634">
        <v>44.87</v>
      </c>
      <c r="G7634" s="25"/>
    </row>
    <row r="7635" spans="1:7" x14ac:dyDescent="0.25">
      <c r="A7635" t="s">
        <v>7765</v>
      </c>
      <c r="B7635">
        <v>63.65</v>
      </c>
      <c r="C7635">
        <v>41.33</v>
      </c>
      <c r="D7635">
        <v>55.14</v>
      </c>
      <c r="E7635">
        <f t="shared" si="119"/>
        <v>48.234999999999999</v>
      </c>
      <c r="F7635">
        <v>55.73</v>
      </c>
      <c r="G7635" s="25"/>
    </row>
    <row r="7636" spans="1:7" x14ac:dyDescent="0.25">
      <c r="A7636" t="s">
        <v>7766</v>
      </c>
      <c r="B7636">
        <v>0</v>
      </c>
      <c r="C7636">
        <v>0</v>
      </c>
      <c r="D7636">
        <v>0</v>
      </c>
      <c r="E7636">
        <f t="shared" si="119"/>
        <v>0</v>
      </c>
      <c r="F7636">
        <v>0</v>
      </c>
      <c r="G7636" s="25"/>
    </row>
    <row r="7637" spans="1:7" x14ac:dyDescent="0.25">
      <c r="A7637" t="s">
        <v>7767</v>
      </c>
      <c r="B7637">
        <v>0</v>
      </c>
      <c r="C7637">
        <v>0</v>
      </c>
      <c r="D7637">
        <v>0</v>
      </c>
      <c r="E7637">
        <f t="shared" si="119"/>
        <v>0</v>
      </c>
      <c r="F7637">
        <v>0</v>
      </c>
      <c r="G7637" s="25"/>
    </row>
    <row r="7638" spans="1:7" x14ac:dyDescent="0.25">
      <c r="A7638" t="s">
        <v>7768</v>
      </c>
      <c r="B7638">
        <v>0</v>
      </c>
      <c r="C7638">
        <v>0</v>
      </c>
      <c r="D7638">
        <v>0</v>
      </c>
      <c r="E7638">
        <f t="shared" si="119"/>
        <v>0</v>
      </c>
      <c r="F7638">
        <v>0</v>
      </c>
      <c r="G7638" s="25"/>
    </row>
    <row r="7639" spans="1:7" x14ac:dyDescent="0.25">
      <c r="A7639" t="s">
        <v>7769</v>
      </c>
      <c r="B7639">
        <v>0</v>
      </c>
      <c r="C7639">
        <v>0</v>
      </c>
      <c r="D7639">
        <v>0</v>
      </c>
      <c r="E7639">
        <f t="shared" si="119"/>
        <v>0</v>
      </c>
      <c r="F7639">
        <v>0</v>
      </c>
      <c r="G7639" s="25"/>
    </row>
    <row r="7640" spans="1:7" x14ac:dyDescent="0.25">
      <c r="A7640" t="s">
        <v>7770</v>
      </c>
      <c r="B7640">
        <v>0</v>
      </c>
      <c r="C7640">
        <v>0</v>
      </c>
      <c r="D7640">
        <v>0</v>
      </c>
      <c r="E7640">
        <f t="shared" si="119"/>
        <v>0</v>
      </c>
      <c r="F7640">
        <v>0</v>
      </c>
      <c r="G7640" s="25"/>
    </row>
    <row r="7641" spans="1:7" x14ac:dyDescent="0.25">
      <c r="A7641" t="s">
        <v>7771</v>
      </c>
      <c r="B7641">
        <v>0</v>
      </c>
      <c r="C7641">
        <v>0</v>
      </c>
      <c r="D7641">
        <v>0</v>
      </c>
      <c r="E7641">
        <f t="shared" si="119"/>
        <v>0</v>
      </c>
      <c r="F7641">
        <v>0</v>
      </c>
      <c r="G7641" s="25"/>
    </row>
    <row r="7642" spans="1:7" x14ac:dyDescent="0.25">
      <c r="A7642" t="s">
        <v>7772</v>
      </c>
      <c r="B7642">
        <v>0</v>
      </c>
      <c r="C7642">
        <v>0</v>
      </c>
      <c r="D7642">
        <v>0</v>
      </c>
      <c r="E7642">
        <f t="shared" si="119"/>
        <v>0</v>
      </c>
      <c r="F7642">
        <v>0</v>
      </c>
      <c r="G7642" s="25"/>
    </row>
    <row r="7643" spans="1:7" x14ac:dyDescent="0.25">
      <c r="A7643" t="s">
        <v>7773</v>
      </c>
      <c r="B7643">
        <v>0</v>
      </c>
      <c r="C7643">
        <v>0</v>
      </c>
      <c r="D7643">
        <v>0</v>
      </c>
      <c r="E7643">
        <f t="shared" si="119"/>
        <v>0</v>
      </c>
      <c r="F7643">
        <v>0</v>
      </c>
      <c r="G7643" s="25"/>
    </row>
    <row r="7644" spans="1:7" x14ac:dyDescent="0.25">
      <c r="A7644" t="s">
        <v>7774</v>
      </c>
      <c r="B7644">
        <v>0</v>
      </c>
      <c r="C7644">
        <v>0</v>
      </c>
      <c r="D7644">
        <v>0</v>
      </c>
      <c r="E7644">
        <f t="shared" si="119"/>
        <v>0</v>
      </c>
      <c r="F7644">
        <v>0</v>
      </c>
      <c r="G7644" s="25"/>
    </row>
    <row r="7645" spans="1:7" x14ac:dyDescent="0.25">
      <c r="A7645" t="s">
        <v>7775</v>
      </c>
      <c r="B7645">
        <v>0</v>
      </c>
      <c r="C7645">
        <v>0</v>
      </c>
      <c r="D7645">
        <v>0</v>
      </c>
      <c r="E7645">
        <f t="shared" si="119"/>
        <v>0</v>
      </c>
      <c r="F7645">
        <v>0</v>
      </c>
      <c r="G7645" s="25"/>
    </row>
    <row r="7646" spans="1:7" x14ac:dyDescent="0.25">
      <c r="A7646" t="s">
        <v>7776</v>
      </c>
      <c r="B7646">
        <v>0</v>
      </c>
      <c r="C7646">
        <v>0</v>
      </c>
      <c r="D7646">
        <v>0</v>
      </c>
      <c r="E7646">
        <f t="shared" si="119"/>
        <v>0</v>
      </c>
      <c r="F7646">
        <v>0</v>
      </c>
      <c r="G7646" s="25"/>
    </row>
    <row r="7647" spans="1:7" x14ac:dyDescent="0.25">
      <c r="A7647" t="s">
        <v>7777</v>
      </c>
      <c r="B7647">
        <v>0</v>
      </c>
      <c r="C7647">
        <v>0</v>
      </c>
      <c r="D7647">
        <v>0</v>
      </c>
      <c r="E7647">
        <f t="shared" si="119"/>
        <v>0</v>
      </c>
      <c r="F7647">
        <v>0</v>
      </c>
      <c r="G7647" s="25"/>
    </row>
    <row r="7648" spans="1:7" x14ac:dyDescent="0.25">
      <c r="A7648" t="s">
        <v>7778</v>
      </c>
      <c r="B7648">
        <v>0</v>
      </c>
      <c r="C7648">
        <v>0</v>
      </c>
      <c r="D7648">
        <v>0</v>
      </c>
      <c r="E7648">
        <f t="shared" si="119"/>
        <v>0</v>
      </c>
      <c r="F7648">
        <v>0</v>
      </c>
      <c r="G7648" s="25"/>
    </row>
    <row r="7649" spans="1:7" x14ac:dyDescent="0.25">
      <c r="A7649" t="s">
        <v>7779</v>
      </c>
      <c r="B7649">
        <v>0</v>
      </c>
      <c r="C7649">
        <v>0</v>
      </c>
      <c r="D7649">
        <v>0</v>
      </c>
      <c r="E7649">
        <f t="shared" si="119"/>
        <v>0</v>
      </c>
      <c r="F7649">
        <v>0</v>
      </c>
      <c r="G7649" s="25"/>
    </row>
    <row r="7650" spans="1:7" x14ac:dyDescent="0.25">
      <c r="A7650" t="s">
        <v>7780</v>
      </c>
      <c r="B7650">
        <v>0</v>
      </c>
      <c r="C7650">
        <v>0</v>
      </c>
      <c r="D7650">
        <v>0</v>
      </c>
      <c r="E7650">
        <f t="shared" si="119"/>
        <v>0</v>
      </c>
      <c r="F7650">
        <v>0</v>
      </c>
      <c r="G7650" s="25"/>
    </row>
    <row r="7651" spans="1:7" x14ac:dyDescent="0.25">
      <c r="A7651" t="s">
        <v>7781</v>
      </c>
      <c r="B7651">
        <v>0</v>
      </c>
      <c r="C7651">
        <v>0</v>
      </c>
      <c r="D7651">
        <v>0</v>
      </c>
      <c r="E7651">
        <f t="shared" si="119"/>
        <v>0</v>
      </c>
      <c r="F7651">
        <v>0</v>
      </c>
      <c r="G7651" s="25"/>
    </row>
    <row r="7652" spans="1:7" x14ac:dyDescent="0.25">
      <c r="A7652" t="s">
        <v>7782</v>
      </c>
      <c r="B7652">
        <v>0</v>
      </c>
      <c r="C7652">
        <v>0</v>
      </c>
      <c r="D7652">
        <v>0</v>
      </c>
      <c r="E7652">
        <f t="shared" si="119"/>
        <v>0</v>
      </c>
      <c r="F7652">
        <v>0</v>
      </c>
      <c r="G7652" s="25"/>
    </row>
    <row r="7653" spans="1:7" x14ac:dyDescent="0.25">
      <c r="A7653" t="s">
        <v>7783</v>
      </c>
      <c r="B7653">
        <v>9.31</v>
      </c>
      <c r="C7653">
        <v>10.28</v>
      </c>
      <c r="D7653">
        <v>10.08</v>
      </c>
      <c r="E7653">
        <f t="shared" si="119"/>
        <v>10.18</v>
      </c>
      <c r="F7653">
        <v>4.1500000000000004</v>
      </c>
      <c r="G7653" s="25"/>
    </row>
    <row r="7654" spans="1:7" x14ac:dyDescent="0.25">
      <c r="A7654" t="s">
        <v>7784</v>
      </c>
      <c r="B7654">
        <v>33.840000000000003</v>
      </c>
      <c r="C7654">
        <v>36.64</v>
      </c>
      <c r="D7654">
        <v>36.64</v>
      </c>
      <c r="E7654">
        <f t="shared" si="119"/>
        <v>36.64</v>
      </c>
      <c r="F7654">
        <v>18.38</v>
      </c>
      <c r="G7654" s="25"/>
    </row>
    <row r="7655" spans="1:7" x14ac:dyDescent="0.25">
      <c r="A7655" t="s">
        <v>7785</v>
      </c>
      <c r="B7655">
        <v>62.02</v>
      </c>
      <c r="C7655">
        <v>66.78</v>
      </c>
      <c r="D7655">
        <v>66.78</v>
      </c>
      <c r="E7655">
        <f t="shared" si="119"/>
        <v>66.78</v>
      </c>
      <c r="F7655">
        <v>35.36</v>
      </c>
      <c r="G7655" s="25"/>
    </row>
    <row r="7656" spans="1:7" x14ac:dyDescent="0.25">
      <c r="A7656" t="s">
        <v>7786</v>
      </c>
      <c r="B7656">
        <v>22.23</v>
      </c>
      <c r="C7656">
        <v>24.19</v>
      </c>
      <c r="D7656">
        <v>24.19</v>
      </c>
      <c r="E7656">
        <f t="shared" si="119"/>
        <v>24.19</v>
      </c>
      <c r="F7656">
        <v>11.54</v>
      </c>
      <c r="G7656" s="25"/>
    </row>
    <row r="7657" spans="1:7" x14ac:dyDescent="0.25">
      <c r="A7657" t="s">
        <v>7787</v>
      </c>
      <c r="B7657">
        <v>47.74</v>
      </c>
      <c r="C7657">
        <v>51.51</v>
      </c>
      <c r="D7657">
        <v>51.51</v>
      </c>
      <c r="E7657">
        <f t="shared" si="119"/>
        <v>51.51</v>
      </c>
      <c r="F7657">
        <v>26.7</v>
      </c>
      <c r="G7657" s="25"/>
    </row>
    <row r="7658" spans="1:7" x14ac:dyDescent="0.25">
      <c r="A7658" t="s">
        <v>7788</v>
      </c>
      <c r="B7658">
        <v>7.22</v>
      </c>
      <c r="C7658">
        <v>8.02</v>
      </c>
      <c r="D7658">
        <v>8.02</v>
      </c>
      <c r="E7658">
        <f t="shared" si="119"/>
        <v>8.02</v>
      </c>
      <c r="F7658">
        <v>3</v>
      </c>
      <c r="G7658" s="25"/>
    </row>
    <row r="7659" spans="1:7" x14ac:dyDescent="0.25">
      <c r="A7659" t="s">
        <v>7789</v>
      </c>
      <c r="B7659">
        <v>3.43</v>
      </c>
      <c r="C7659">
        <v>3.8</v>
      </c>
      <c r="D7659">
        <v>3.9</v>
      </c>
      <c r="E7659">
        <f t="shared" si="119"/>
        <v>3.8499999999999996</v>
      </c>
      <c r="F7659">
        <v>0.97</v>
      </c>
      <c r="G7659" s="25"/>
    </row>
    <row r="7660" spans="1:7" x14ac:dyDescent="0.25">
      <c r="A7660" t="s">
        <v>7790</v>
      </c>
      <c r="B7660">
        <v>0</v>
      </c>
      <c r="C7660">
        <v>0</v>
      </c>
      <c r="D7660">
        <v>0</v>
      </c>
      <c r="E7660">
        <f t="shared" si="119"/>
        <v>0</v>
      </c>
      <c r="F7660">
        <v>0</v>
      </c>
      <c r="G7660" s="25"/>
    </row>
    <row r="7661" spans="1:7" x14ac:dyDescent="0.25">
      <c r="A7661" t="s">
        <v>7791</v>
      </c>
      <c r="B7661">
        <v>0</v>
      </c>
      <c r="C7661">
        <v>0</v>
      </c>
      <c r="D7661">
        <v>0</v>
      </c>
      <c r="E7661">
        <f t="shared" si="119"/>
        <v>0</v>
      </c>
      <c r="F7661">
        <v>0</v>
      </c>
      <c r="G7661" s="25"/>
    </row>
    <row r="7662" spans="1:7" x14ac:dyDescent="0.25">
      <c r="A7662" t="s">
        <v>7792</v>
      </c>
      <c r="B7662">
        <v>0</v>
      </c>
      <c r="C7662">
        <v>0</v>
      </c>
      <c r="D7662">
        <v>0</v>
      </c>
      <c r="E7662">
        <f t="shared" si="119"/>
        <v>0</v>
      </c>
      <c r="F7662">
        <v>0</v>
      </c>
      <c r="G7662" s="25"/>
    </row>
    <row r="7663" spans="1:7" x14ac:dyDescent="0.25">
      <c r="A7663" t="s">
        <v>7793</v>
      </c>
      <c r="B7663">
        <v>0</v>
      </c>
      <c r="C7663">
        <v>0</v>
      </c>
      <c r="D7663">
        <v>0</v>
      </c>
      <c r="E7663">
        <f t="shared" si="119"/>
        <v>0</v>
      </c>
      <c r="F7663">
        <v>0</v>
      </c>
      <c r="G7663" s="25"/>
    </row>
    <row r="7664" spans="1:7" x14ac:dyDescent="0.25">
      <c r="A7664" t="s">
        <v>7794</v>
      </c>
      <c r="B7664">
        <v>0</v>
      </c>
      <c r="C7664">
        <v>0</v>
      </c>
      <c r="D7664">
        <v>0</v>
      </c>
      <c r="E7664">
        <f t="shared" si="119"/>
        <v>0</v>
      </c>
      <c r="F7664">
        <v>0</v>
      </c>
      <c r="G7664" s="25"/>
    </row>
    <row r="7665" spans="1:7" x14ac:dyDescent="0.25">
      <c r="A7665" t="s">
        <v>7795</v>
      </c>
      <c r="B7665">
        <v>0</v>
      </c>
      <c r="C7665">
        <v>0</v>
      </c>
      <c r="D7665">
        <v>0</v>
      </c>
      <c r="E7665">
        <f t="shared" si="119"/>
        <v>0</v>
      </c>
      <c r="F7665">
        <v>0</v>
      </c>
      <c r="G7665" s="25"/>
    </row>
    <row r="7666" spans="1:7" x14ac:dyDescent="0.25">
      <c r="A7666" t="s">
        <v>7796</v>
      </c>
      <c r="B7666">
        <v>0</v>
      </c>
      <c r="C7666">
        <v>0</v>
      </c>
      <c r="D7666">
        <v>0</v>
      </c>
      <c r="E7666">
        <f t="shared" si="119"/>
        <v>0</v>
      </c>
      <c r="F7666">
        <v>0</v>
      </c>
      <c r="G7666" s="25"/>
    </row>
    <row r="7667" spans="1:7" x14ac:dyDescent="0.25">
      <c r="A7667" t="s">
        <v>7797</v>
      </c>
      <c r="B7667">
        <v>0</v>
      </c>
      <c r="C7667">
        <v>0</v>
      </c>
      <c r="D7667">
        <v>0</v>
      </c>
      <c r="E7667">
        <f t="shared" si="119"/>
        <v>0</v>
      </c>
      <c r="F7667">
        <v>0</v>
      </c>
      <c r="G7667" s="25"/>
    </row>
    <row r="7668" spans="1:7" x14ac:dyDescent="0.25">
      <c r="A7668" t="s">
        <v>7798</v>
      </c>
      <c r="B7668">
        <v>0</v>
      </c>
      <c r="C7668">
        <v>0</v>
      </c>
      <c r="D7668">
        <v>0</v>
      </c>
      <c r="E7668">
        <f t="shared" si="119"/>
        <v>0</v>
      </c>
      <c r="F7668">
        <v>0</v>
      </c>
      <c r="G7668" s="25"/>
    </row>
    <row r="7669" spans="1:7" x14ac:dyDescent="0.25">
      <c r="A7669" t="s">
        <v>7799</v>
      </c>
      <c r="B7669">
        <v>0</v>
      </c>
      <c r="C7669">
        <v>0</v>
      </c>
      <c r="D7669">
        <v>0</v>
      </c>
      <c r="E7669">
        <f t="shared" si="119"/>
        <v>0</v>
      </c>
      <c r="F7669">
        <v>0</v>
      </c>
      <c r="G7669" s="25"/>
    </row>
    <row r="7670" spans="1:7" x14ac:dyDescent="0.25">
      <c r="A7670" t="s">
        <v>7800</v>
      </c>
      <c r="B7670">
        <v>0</v>
      </c>
      <c r="C7670">
        <v>0</v>
      </c>
      <c r="D7670">
        <v>0</v>
      </c>
      <c r="E7670">
        <f t="shared" si="119"/>
        <v>0</v>
      </c>
      <c r="F7670">
        <v>0</v>
      </c>
      <c r="G7670" s="25"/>
    </row>
    <row r="7671" spans="1:7" x14ac:dyDescent="0.25">
      <c r="A7671" t="s">
        <v>7801</v>
      </c>
      <c r="B7671">
        <v>0</v>
      </c>
      <c r="C7671">
        <v>0</v>
      </c>
      <c r="D7671">
        <v>0</v>
      </c>
      <c r="E7671">
        <f t="shared" si="119"/>
        <v>0</v>
      </c>
      <c r="F7671">
        <v>0</v>
      </c>
      <c r="G7671" s="25"/>
    </row>
    <row r="7672" spans="1:7" x14ac:dyDescent="0.25">
      <c r="A7672" t="s">
        <v>7802</v>
      </c>
      <c r="B7672">
        <v>0</v>
      </c>
      <c r="C7672">
        <v>0</v>
      </c>
      <c r="D7672">
        <v>0</v>
      </c>
      <c r="E7672">
        <f t="shared" si="119"/>
        <v>0</v>
      </c>
      <c r="F7672">
        <v>0</v>
      </c>
      <c r="G7672" s="25"/>
    </row>
    <row r="7673" spans="1:7" x14ac:dyDescent="0.25">
      <c r="A7673" t="s">
        <v>7803</v>
      </c>
      <c r="B7673">
        <v>0</v>
      </c>
      <c r="C7673">
        <v>0</v>
      </c>
      <c r="D7673">
        <v>0</v>
      </c>
      <c r="E7673">
        <f t="shared" si="119"/>
        <v>0</v>
      </c>
      <c r="F7673">
        <v>0</v>
      </c>
      <c r="G7673" s="25"/>
    </row>
    <row r="7674" spans="1:7" x14ac:dyDescent="0.25">
      <c r="A7674" t="s">
        <v>7804</v>
      </c>
      <c r="B7674">
        <v>0</v>
      </c>
      <c r="C7674">
        <v>0</v>
      </c>
      <c r="D7674">
        <v>0</v>
      </c>
      <c r="E7674">
        <f t="shared" si="119"/>
        <v>0</v>
      </c>
      <c r="F7674">
        <v>0</v>
      </c>
      <c r="G7674" s="25"/>
    </row>
    <row r="7675" spans="1:7" x14ac:dyDescent="0.25">
      <c r="A7675" t="s">
        <v>7805</v>
      </c>
      <c r="B7675">
        <v>0</v>
      </c>
      <c r="C7675">
        <v>0</v>
      </c>
      <c r="D7675">
        <v>0</v>
      </c>
      <c r="E7675">
        <f t="shared" si="119"/>
        <v>0</v>
      </c>
      <c r="F7675">
        <v>0</v>
      </c>
      <c r="G7675" s="25"/>
    </row>
    <row r="7676" spans="1:7" x14ac:dyDescent="0.25">
      <c r="A7676" t="s">
        <v>7806</v>
      </c>
      <c r="B7676">
        <v>0</v>
      </c>
      <c r="C7676">
        <v>0</v>
      </c>
      <c r="D7676">
        <v>0</v>
      </c>
      <c r="E7676">
        <f t="shared" si="119"/>
        <v>0</v>
      </c>
      <c r="F7676">
        <v>0</v>
      </c>
      <c r="G7676" s="25"/>
    </row>
    <row r="7677" spans="1:7" x14ac:dyDescent="0.25">
      <c r="A7677" t="s">
        <v>7807</v>
      </c>
      <c r="B7677">
        <v>24.02</v>
      </c>
      <c r="C7677">
        <v>26.11</v>
      </c>
      <c r="D7677">
        <v>25.67</v>
      </c>
      <c r="E7677">
        <f t="shared" si="119"/>
        <v>25.89</v>
      </c>
      <c r="F7677">
        <v>12.58</v>
      </c>
      <c r="G7677" s="25"/>
    </row>
    <row r="7678" spans="1:7" x14ac:dyDescent="0.25">
      <c r="A7678" t="s">
        <v>7808</v>
      </c>
      <c r="B7678">
        <v>21.57</v>
      </c>
      <c r="C7678">
        <v>23.47</v>
      </c>
      <c r="D7678">
        <v>23.47</v>
      </c>
      <c r="E7678">
        <f t="shared" si="119"/>
        <v>23.47</v>
      </c>
      <c r="F7678">
        <v>11.15</v>
      </c>
      <c r="G7678" s="25"/>
    </row>
    <row r="7679" spans="1:7" x14ac:dyDescent="0.25">
      <c r="A7679" t="s">
        <v>7809</v>
      </c>
      <c r="B7679">
        <v>46.16</v>
      </c>
      <c r="C7679">
        <v>49.82</v>
      </c>
      <c r="D7679">
        <v>49.82</v>
      </c>
      <c r="E7679">
        <f t="shared" si="119"/>
        <v>49.82</v>
      </c>
      <c r="F7679">
        <v>25.75</v>
      </c>
      <c r="G7679" s="25"/>
    </row>
    <row r="7680" spans="1:7" x14ac:dyDescent="0.25">
      <c r="A7680" t="s">
        <v>7810</v>
      </c>
      <c r="B7680">
        <v>141.01</v>
      </c>
      <c r="C7680">
        <v>125.87</v>
      </c>
      <c r="D7680">
        <v>126.36</v>
      </c>
      <c r="E7680">
        <f t="shared" si="119"/>
        <v>126.11500000000001</v>
      </c>
      <c r="F7680">
        <v>104.24</v>
      </c>
      <c r="G7680" s="25"/>
    </row>
    <row r="7681" spans="1:7" x14ac:dyDescent="0.25">
      <c r="A7681" t="s">
        <v>7811</v>
      </c>
      <c r="B7681">
        <v>87.51</v>
      </c>
      <c r="C7681">
        <v>88.39</v>
      </c>
      <c r="D7681">
        <v>89.69</v>
      </c>
      <c r="E7681">
        <f t="shared" si="119"/>
        <v>89.039999999999992</v>
      </c>
      <c r="F7681">
        <v>54.86</v>
      </c>
      <c r="G7681" s="25"/>
    </row>
    <row r="7682" spans="1:7" x14ac:dyDescent="0.25">
      <c r="A7682" t="s">
        <v>7812</v>
      </c>
      <c r="B7682">
        <v>23.08</v>
      </c>
      <c r="C7682">
        <v>25.09</v>
      </c>
      <c r="D7682">
        <v>25.09</v>
      </c>
      <c r="E7682">
        <f t="shared" si="119"/>
        <v>25.09</v>
      </c>
      <c r="F7682">
        <v>12.03</v>
      </c>
      <c r="G7682" s="25"/>
    </row>
    <row r="7683" spans="1:7" x14ac:dyDescent="0.25">
      <c r="A7683" t="s">
        <v>7813</v>
      </c>
      <c r="B7683">
        <v>148.87</v>
      </c>
      <c r="C7683">
        <v>43.36</v>
      </c>
      <c r="D7683">
        <v>99.37</v>
      </c>
      <c r="E7683">
        <f t="shared" si="119"/>
        <v>71.365000000000009</v>
      </c>
      <c r="F7683">
        <v>178.53</v>
      </c>
      <c r="G7683" s="25"/>
    </row>
    <row r="7684" spans="1:7" x14ac:dyDescent="0.25">
      <c r="A7684" t="s">
        <v>7814</v>
      </c>
      <c r="B7684">
        <v>0</v>
      </c>
      <c r="C7684">
        <v>0</v>
      </c>
      <c r="D7684">
        <v>0</v>
      </c>
      <c r="E7684">
        <f t="shared" si="119"/>
        <v>0</v>
      </c>
      <c r="F7684">
        <v>0</v>
      </c>
      <c r="G7684" s="25"/>
    </row>
    <row r="7685" spans="1:7" x14ac:dyDescent="0.25">
      <c r="A7685" t="s">
        <v>7815</v>
      </c>
      <c r="B7685">
        <v>0</v>
      </c>
      <c r="C7685">
        <v>0</v>
      </c>
      <c r="D7685">
        <v>0</v>
      </c>
      <c r="E7685">
        <f t="shared" si="119"/>
        <v>0</v>
      </c>
      <c r="F7685">
        <v>0</v>
      </c>
      <c r="G7685" s="25"/>
    </row>
    <row r="7686" spans="1:7" x14ac:dyDescent="0.25">
      <c r="A7686" t="s">
        <v>7816</v>
      </c>
      <c r="B7686">
        <v>0</v>
      </c>
      <c r="C7686">
        <v>0</v>
      </c>
      <c r="D7686">
        <v>0</v>
      </c>
      <c r="E7686">
        <f t="shared" si="119"/>
        <v>0</v>
      </c>
      <c r="F7686">
        <v>0</v>
      </c>
      <c r="G7686" s="25"/>
    </row>
    <row r="7687" spans="1:7" x14ac:dyDescent="0.25">
      <c r="A7687" t="s">
        <v>7817</v>
      </c>
      <c r="B7687">
        <v>0</v>
      </c>
      <c r="C7687">
        <v>0</v>
      </c>
      <c r="D7687">
        <v>0</v>
      </c>
      <c r="E7687">
        <f t="shared" si="119"/>
        <v>0</v>
      </c>
      <c r="F7687">
        <v>0</v>
      </c>
      <c r="G7687" s="25"/>
    </row>
    <row r="7688" spans="1:7" x14ac:dyDescent="0.25">
      <c r="A7688" t="s">
        <v>7818</v>
      </c>
      <c r="B7688">
        <v>0</v>
      </c>
      <c r="C7688">
        <v>0</v>
      </c>
      <c r="D7688">
        <v>0</v>
      </c>
      <c r="E7688">
        <f t="shared" si="119"/>
        <v>0</v>
      </c>
      <c r="F7688">
        <v>0</v>
      </c>
      <c r="G7688" s="25"/>
    </row>
    <row r="7689" spans="1:7" x14ac:dyDescent="0.25">
      <c r="A7689" t="s">
        <v>7819</v>
      </c>
      <c r="B7689">
        <v>0</v>
      </c>
      <c r="C7689">
        <v>0</v>
      </c>
      <c r="D7689">
        <v>0</v>
      </c>
      <c r="E7689">
        <f t="shared" si="119"/>
        <v>0</v>
      </c>
      <c r="F7689">
        <v>0</v>
      </c>
      <c r="G7689" s="25"/>
    </row>
    <row r="7690" spans="1:7" x14ac:dyDescent="0.25">
      <c r="A7690" t="s">
        <v>7820</v>
      </c>
      <c r="B7690">
        <v>0</v>
      </c>
      <c r="C7690">
        <v>0</v>
      </c>
      <c r="D7690">
        <v>0</v>
      </c>
      <c r="E7690">
        <f t="shared" si="119"/>
        <v>0</v>
      </c>
      <c r="F7690">
        <v>0</v>
      </c>
      <c r="G7690" s="25"/>
    </row>
    <row r="7691" spans="1:7" x14ac:dyDescent="0.25">
      <c r="A7691" t="s">
        <v>7821</v>
      </c>
      <c r="B7691">
        <v>0</v>
      </c>
      <c r="C7691">
        <v>0</v>
      </c>
      <c r="D7691">
        <v>0</v>
      </c>
      <c r="E7691">
        <f t="shared" si="119"/>
        <v>0</v>
      </c>
      <c r="F7691">
        <v>0</v>
      </c>
      <c r="G7691" s="25"/>
    </row>
    <row r="7692" spans="1:7" x14ac:dyDescent="0.25">
      <c r="A7692" t="s">
        <v>7822</v>
      </c>
      <c r="B7692">
        <v>0</v>
      </c>
      <c r="C7692">
        <v>0</v>
      </c>
      <c r="D7692">
        <v>0</v>
      </c>
      <c r="E7692">
        <f t="shared" si="119"/>
        <v>0</v>
      </c>
      <c r="F7692">
        <v>0</v>
      </c>
      <c r="G7692" s="25"/>
    </row>
    <row r="7693" spans="1:7" x14ac:dyDescent="0.25">
      <c r="A7693" t="s">
        <v>7823</v>
      </c>
      <c r="B7693">
        <v>0</v>
      </c>
      <c r="C7693">
        <v>0</v>
      </c>
      <c r="D7693">
        <v>0</v>
      </c>
      <c r="E7693">
        <f t="shared" si="119"/>
        <v>0</v>
      </c>
      <c r="F7693">
        <v>0</v>
      </c>
      <c r="G7693" s="25"/>
    </row>
    <row r="7694" spans="1:7" x14ac:dyDescent="0.25">
      <c r="A7694" t="s">
        <v>7824</v>
      </c>
      <c r="B7694">
        <v>0</v>
      </c>
      <c r="C7694">
        <v>0</v>
      </c>
      <c r="D7694">
        <v>0</v>
      </c>
      <c r="E7694">
        <f t="shared" ref="E7694:E7757" si="120">(C7694+D7694)/2</f>
        <v>0</v>
      </c>
      <c r="F7694">
        <v>0</v>
      </c>
      <c r="G7694" s="25"/>
    </row>
    <row r="7695" spans="1:7" x14ac:dyDescent="0.25">
      <c r="A7695" t="s">
        <v>7825</v>
      </c>
      <c r="B7695">
        <v>0</v>
      </c>
      <c r="C7695">
        <v>0</v>
      </c>
      <c r="D7695">
        <v>0</v>
      </c>
      <c r="E7695">
        <f t="shared" si="120"/>
        <v>0</v>
      </c>
      <c r="F7695">
        <v>0</v>
      </c>
      <c r="G7695" s="25"/>
    </row>
    <row r="7696" spans="1:7" x14ac:dyDescent="0.25">
      <c r="A7696" t="s">
        <v>7826</v>
      </c>
      <c r="B7696">
        <v>0</v>
      </c>
      <c r="C7696">
        <v>0</v>
      </c>
      <c r="D7696">
        <v>0</v>
      </c>
      <c r="E7696">
        <f t="shared" si="120"/>
        <v>0</v>
      </c>
      <c r="F7696">
        <v>0</v>
      </c>
      <c r="G7696" s="25"/>
    </row>
    <row r="7697" spans="1:7" x14ac:dyDescent="0.25">
      <c r="A7697" t="s">
        <v>7827</v>
      </c>
      <c r="B7697">
        <v>0</v>
      </c>
      <c r="C7697">
        <v>0</v>
      </c>
      <c r="D7697">
        <v>0</v>
      </c>
      <c r="E7697">
        <f t="shared" si="120"/>
        <v>0</v>
      </c>
      <c r="F7697">
        <v>0</v>
      </c>
      <c r="G7697" s="25"/>
    </row>
    <row r="7698" spans="1:7" x14ac:dyDescent="0.25">
      <c r="A7698" t="s">
        <v>7828</v>
      </c>
      <c r="B7698">
        <v>0</v>
      </c>
      <c r="C7698">
        <v>0</v>
      </c>
      <c r="D7698">
        <v>0</v>
      </c>
      <c r="E7698">
        <f t="shared" si="120"/>
        <v>0</v>
      </c>
      <c r="F7698">
        <v>0</v>
      </c>
      <c r="G7698" s="25"/>
    </row>
    <row r="7699" spans="1:7" x14ac:dyDescent="0.25">
      <c r="A7699" t="s">
        <v>7829</v>
      </c>
      <c r="B7699">
        <v>0</v>
      </c>
      <c r="C7699">
        <v>0</v>
      </c>
      <c r="D7699">
        <v>0</v>
      </c>
      <c r="E7699">
        <f t="shared" si="120"/>
        <v>0</v>
      </c>
      <c r="F7699">
        <v>0</v>
      </c>
      <c r="G7699" s="25"/>
    </row>
    <row r="7700" spans="1:7" x14ac:dyDescent="0.25">
      <c r="A7700" t="s">
        <v>7830</v>
      </c>
      <c r="B7700">
        <v>17</v>
      </c>
      <c r="C7700">
        <v>11.52</v>
      </c>
      <c r="D7700">
        <v>3.81</v>
      </c>
      <c r="E7700">
        <f t="shared" si="120"/>
        <v>7.665</v>
      </c>
      <c r="F7700">
        <v>24.81</v>
      </c>
      <c r="G7700" s="25"/>
    </row>
    <row r="7701" spans="1:7" x14ac:dyDescent="0.25">
      <c r="A7701" t="s">
        <v>7831</v>
      </c>
      <c r="B7701">
        <v>21.35</v>
      </c>
      <c r="C7701">
        <v>23.24</v>
      </c>
      <c r="D7701">
        <v>22.85</v>
      </c>
      <c r="E7701">
        <f t="shared" si="120"/>
        <v>23.045000000000002</v>
      </c>
      <c r="F7701">
        <v>11.03</v>
      </c>
      <c r="G7701" s="25"/>
    </row>
    <row r="7702" spans="1:7" x14ac:dyDescent="0.25">
      <c r="A7702" t="s">
        <v>7832</v>
      </c>
      <c r="B7702">
        <v>7.87</v>
      </c>
      <c r="C7702">
        <v>8.7100000000000009</v>
      </c>
      <c r="D7702">
        <v>8.7100000000000009</v>
      </c>
      <c r="E7702">
        <f t="shared" si="120"/>
        <v>8.7100000000000009</v>
      </c>
      <c r="F7702">
        <v>3.35</v>
      </c>
      <c r="G7702" s="25"/>
    </row>
    <row r="7703" spans="1:7" x14ac:dyDescent="0.25">
      <c r="A7703" t="s">
        <v>7833</v>
      </c>
      <c r="B7703">
        <v>31.11</v>
      </c>
      <c r="C7703">
        <v>33.71</v>
      </c>
      <c r="D7703">
        <v>33.71</v>
      </c>
      <c r="E7703">
        <f t="shared" si="120"/>
        <v>33.71</v>
      </c>
      <c r="F7703">
        <v>16.760000000000002</v>
      </c>
      <c r="G7703" s="25"/>
    </row>
    <row r="7704" spans="1:7" x14ac:dyDescent="0.25">
      <c r="A7704" t="s">
        <v>7834</v>
      </c>
      <c r="B7704">
        <v>278.77</v>
      </c>
      <c r="C7704">
        <v>172.5</v>
      </c>
      <c r="D7704">
        <v>174.83</v>
      </c>
      <c r="E7704">
        <f t="shared" si="120"/>
        <v>173.66500000000002</v>
      </c>
      <c r="F7704">
        <v>273.25</v>
      </c>
      <c r="G7704" s="25"/>
    </row>
    <row r="7705" spans="1:7" x14ac:dyDescent="0.25">
      <c r="A7705" t="s">
        <v>7835</v>
      </c>
      <c r="B7705">
        <v>160.66999999999999</v>
      </c>
      <c r="C7705">
        <v>120.81</v>
      </c>
      <c r="D7705">
        <v>132.55000000000001</v>
      </c>
      <c r="E7705">
        <f t="shared" si="120"/>
        <v>126.68</v>
      </c>
      <c r="F7705">
        <v>133.47</v>
      </c>
      <c r="G7705" s="25"/>
    </row>
    <row r="7706" spans="1:7" x14ac:dyDescent="0.25">
      <c r="A7706" t="s">
        <v>7836</v>
      </c>
      <c r="B7706">
        <v>10.62</v>
      </c>
      <c r="C7706">
        <v>11.69</v>
      </c>
      <c r="D7706">
        <v>11.69</v>
      </c>
      <c r="E7706">
        <f t="shared" si="120"/>
        <v>11.69</v>
      </c>
      <c r="F7706">
        <v>4.88</v>
      </c>
      <c r="G7706" s="25"/>
    </row>
    <row r="7707" spans="1:7" x14ac:dyDescent="0.25">
      <c r="A7707" t="s">
        <v>7837</v>
      </c>
      <c r="B7707">
        <v>22.87</v>
      </c>
      <c r="C7707">
        <v>24.45</v>
      </c>
      <c r="D7707">
        <v>24.87</v>
      </c>
      <c r="E7707">
        <f t="shared" si="120"/>
        <v>24.66</v>
      </c>
      <c r="F7707">
        <v>11.92</v>
      </c>
      <c r="G7707" s="25"/>
    </row>
    <row r="7708" spans="1:7" x14ac:dyDescent="0.25">
      <c r="A7708" t="s">
        <v>7838</v>
      </c>
      <c r="B7708">
        <v>0</v>
      </c>
      <c r="C7708">
        <v>0</v>
      </c>
      <c r="D7708">
        <v>0</v>
      </c>
      <c r="E7708">
        <f t="shared" si="120"/>
        <v>0</v>
      </c>
      <c r="F7708">
        <v>0</v>
      </c>
      <c r="G7708" s="25"/>
    </row>
    <row r="7709" spans="1:7" x14ac:dyDescent="0.25">
      <c r="A7709" t="s">
        <v>7839</v>
      </c>
      <c r="B7709">
        <v>0</v>
      </c>
      <c r="C7709">
        <v>0</v>
      </c>
      <c r="D7709">
        <v>0</v>
      </c>
      <c r="E7709">
        <f t="shared" si="120"/>
        <v>0</v>
      </c>
      <c r="F7709">
        <v>0</v>
      </c>
      <c r="G7709" s="25"/>
    </row>
    <row r="7710" spans="1:7" x14ac:dyDescent="0.25">
      <c r="A7710" t="s">
        <v>7840</v>
      </c>
      <c r="B7710">
        <v>0</v>
      </c>
      <c r="C7710">
        <v>0</v>
      </c>
      <c r="D7710">
        <v>0</v>
      </c>
      <c r="E7710">
        <f t="shared" si="120"/>
        <v>0</v>
      </c>
      <c r="F7710">
        <v>0</v>
      </c>
      <c r="G7710" s="25"/>
    </row>
    <row r="7711" spans="1:7" x14ac:dyDescent="0.25">
      <c r="A7711" t="s">
        <v>7841</v>
      </c>
      <c r="B7711">
        <v>0</v>
      </c>
      <c r="C7711">
        <v>0</v>
      </c>
      <c r="D7711">
        <v>0</v>
      </c>
      <c r="E7711">
        <f t="shared" si="120"/>
        <v>0</v>
      </c>
      <c r="F7711">
        <v>0</v>
      </c>
      <c r="G7711" s="25"/>
    </row>
    <row r="7712" spans="1:7" x14ac:dyDescent="0.25">
      <c r="A7712" t="s">
        <v>7842</v>
      </c>
      <c r="B7712">
        <v>0</v>
      </c>
      <c r="C7712">
        <v>0</v>
      </c>
      <c r="D7712">
        <v>0</v>
      </c>
      <c r="E7712">
        <f t="shared" si="120"/>
        <v>0</v>
      </c>
      <c r="F7712">
        <v>0</v>
      </c>
      <c r="G7712" s="25"/>
    </row>
    <row r="7713" spans="1:7" x14ac:dyDescent="0.25">
      <c r="A7713" t="s">
        <v>7843</v>
      </c>
      <c r="B7713">
        <v>0</v>
      </c>
      <c r="C7713">
        <v>0</v>
      </c>
      <c r="D7713">
        <v>0</v>
      </c>
      <c r="E7713">
        <f t="shared" si="120"/>
        <v>0</v>
      </c>
      <c r="F7713">
        <v>0</v>
      </c>
      <c r="G7713" s="25"/>
    </row>
    <row r="7714" spans="1:7" x14ac:dyDescent="0.25">
      <c r="A7714" t="s">
        <v>7844</v>
      </c>
      <c r="B7714">
        <v>0</v>
      </c>
      <c r="C7714">
        <v>0</v>
      </c>
      <c r="D7714">
        <v>0</v>
      </c>
      <c r="E7714">
        <f t="shared" si="120"/>
        <v>0</v>
      </c>
      <c r="F7714">
        <v>0</v>
      </c>
      <c r="G7714" s="25"/>
    </row>
    <row r="7715" spans="1:7" x14ac:dyDescent="0.25">
      <c r="A7715" t="s">
        <v>7845</v>
      </c>
      <c r="B7715">
        <v>0</v>
      </c>
      <c r="C7715">
        <v>0</v>
      </c>
      <c r="D7715">
        <v>0</v>
      </c>
      <c r="E7715">
        <f t="shared" si="120"/>
        <v>0</v>
      </c>
      <c r="F7715">
        <v>0</v>
      </c>
      <c r="G7715" s="25"/>
    </row>
    <row r="7716" spans="1:7" x14ac:dyDescent="0.25">
      <c r="A7716" t="s">
        <v>7846</v>
      </c>
      <c r="B7716">
        <v>0</v>
      </c>
      <c r="C7716">
        <v>0</v>
      </c>
      <c r="D7716">
        <v>0</v>
      </c>
      <c r="E7716">
        <f t="shared" si="120"/>
        <v>0</v>
      </c>
      <c r="F7716">
        <v>0</v>
      </c>
      <c r="G7716" s="25"/>
    </row>
    <row r="7717" spans="1:7" x14ac:dyDescent="0.25">
      <c r="A7717" t="s">
        <v>7847</v>
      </c>
      <c r="B7717">
        <v>0</v>
      </c>
      <c r="C7717">
        <v>0</v>
      </c>
      <c r="D7717">
        <v>0</v>
      </c>
      <c r="E7717">
        <f t="shared" si="120"/>
        <v>0</v>
      </c>
      <c r="F7717">
        <v>0</v>
      </c>
      <c r="G7717" s="25"/>
    </row>
    <row r="7718" spans="1:7" x14ac:dyDescent="0.25">
      <c r="A7718" t="s">
        <v>7848</v>
      </c>
      <c r="B7718">
        <v>0</v>
      </c>
      <c r="C7718">
        <v>0</v>
      </c>
      <c r="D7718">
        <v>0</v>
      </c>
      <c r="E7718">
        <f t="shared" si="120"/>
        <v>0</v>
      </c>
      <c r="F7718">
        <v>0</v>
      </c>
      <c r="G7718" s="25"/>
    </row>
    <row r="7719" spans="1:7" x14ac:dyDescent="0.25">
      <c r="A7719" t="s">
        <v>7849</v>
      </c>
      <c r="B7719">
        <v>0</v>
      </c>
      <c r="C7719">
        <v>0</v>
      </c>
      <c r="D7719">
        <v>0</v>
      </c>
      <c r="E7719">
        <f t="shared" si="120"/>
        <v>0</v>
      </c>
      <c r="F7719">
        <v>0</v>
      </c>
      <c r="G7719" s="25"/>
    </row>
    <row r="7720" spans="1:7" x14ac:dyDescent="0.25">
      <c r="A7720" t="s">
        <v>7850</v>
      </c>
      <c r="B7720">
        <v>0</v>
      </c>
      <c r="C7720">
        <v>0</v>
      </c>
      <c r="D7720">
        <v>0</v>
      </c>
      <c r="E7720">
        <f t="shared" si="120"/>
        <v>0</v>
      </c>
      <c r="F7720">
        <v>0</v>
      </c>
      <c r="G7720" s="25"/>
    </row>
    <row r="7721" spans="1:7" x14ac:dyDescent="0.25">
      <c r="A7721" t="s">
        <v>7851</v>
      </c>
      <c r="B7721">
        <v>0</v>
      </c>
      <c r="C7721">
        <v>0</v>
      </c>
      <c r="D7721">
        <v>0</v>
      </c>
      <c r="E7721">
        <f t="shared" si="120"/>
        <v>0</v>
      </c>
      <c r="F7721">
        <v>0</v>
      </c>
      <c r="G7721" s="25"/>
    </row>
    <row r="7722" spans="1:7" x14ac:dyDescent="0.25">
      <c r="A7722" t="s">
        <v>7852</v>
      </c>
      <c r="B7722">
        <v>0</v>
      </c>
      <c r="C7722">
        <v>0</v>
      </c>
      <c r="D7722">
        <v>0</v>
      </c>
      <c r="E7722">
        <f t="shared" si="120"/>
        <v>0</v>
      </c>
      <c r="F7722">
        <v>0</v>
      </c>
      <c r="G7722" s="25"/>
    </row>
    <row r="7723" spans="1:7" x14ac:dyDescent="0.25">
      <c r="A7723" t="s">
        <v>7853</v>
      </c>
      <c r="B7723">
        <v>0</v>
      </c>
      <c r="C7723">
        <v>0</v>
      </c>
      <c r="D7723">
        <v>0</v>
      </c>
      <c r="E7723">
        <f t="shared" si="120"/>
        <v>0</v>
      </c>
      <c r="F7723">
        <v>0</v>
      </c>
      <c r="G7723" s="25"/>
    </row>
    <row r="7724" spans="1:7" x14ac:dyDescent="0.25">
      <c r="A7724" t="s">
        <v>7854</v>
      </c>
      <c r="B7724">
        <v>0</v>
      </c>
      <c r="C7724">
        <v>0</v>
      </c>
      <c r="D7724">
        <v>0</v>
      </c>
      <c r="E7724">
        <f t="shared" si="120"/>
        <v>0</v>
      </c>
      <c r="F7724">
        <v>0</v>
      </c>
      <c r="G7724" s="25"/>
    </row>
    <row r="7725" spans="1:7" x14ac:dyDescent="0.25">
      <c r="A7725" t="s">
        <v>7855</v>
      </c>
      <c r="B7725">
        <v>42.18</v>
      </c>
      <c r="C7725">
        <v>40.98</v>
      </c>
      <c r="D7725">
        <v>36.369999999999997</v>
      </c>
      <c r="E7725">
        <f t="shared" si="120"/>
        <v>38.674999999999997</v>
      </c>
      <c r="F7725">
        <v>29.43</v>
      </c>
      <c r="G7725" s="25"/>
    </row>
    <row r="7726" spans="1:7" x14ac:dyDescent="0.25">
      <c r="A7726" t="s">
        <v>7856</v>
      </c>
      <c r="B7726">
        <v>97.24</v>
      </c>
      <c r="C7726">
        <v>88.57</v>
      </c>
      <c r="D7726">
        <v>79.02</v>
      </c>
      <c r="E7726">
        <f t="shared" si="120"/>
        <v>83.794999999999987</v>
      </c>
      <c r="F7726">
        <v>73.75</v>
      </c>
      <c r="G7726" s="25"/>
    </row>
    <row r="7727" spans="1:7" x14ac:dyDescent="0.25">
      <c r="A7727" t="s">
        <v>7857</v>
      </c>
      <c r="B7727">
        <v>561.09</v>
      </c>
      <c r="C7727">
        <v>261.95</v>
      </c>
      <c r="D7727">
        <v>175.04</v>
      </c>
      <c r="E7727">
        <f t="shared" si="120"/>
        <v>218.495</v>
      </c>
      <c r="F7727">
        <v>657.7</v>
      </c>
      <c r="G7727" s="25"/>
    </row>
    <row r="7728" spans="1:7" x14ac:dyDescent="0.25">
      <c r="A7728" t="s">
        <v>7858</v>
      </c>
      <c r="B7728">
        <v>295.13</v>
      </c>
      <c r="C7728">
        <v>175.91</v>
      </c>
      <c r="D7728">
        <v>178.37</v>
      </c>
      <c r="E7728">
        <f t="shared" si="120"/>
        <v>177.14</v>
      </c>
      <c r="F7728">
        <v>295.27</v>
      </c>
      <c r="G7728" s="25"/>
    </row>
    <row r="7729" spans="1:7" x14ac:dyDescent="0.25">
      <c r="A7729" t="s">
        <v>7859</v>
      </c>
      <c r="B7729">
        <v>140.12</v>
      </c>
      <c r="C7729">
        <v>113.46</v>
      </c>
      <c r="D7729">
        <v>121.81</v>
      </c>
      <c r="E7729">
        <f t="shared" si="120"/>
        <v>117.63499999999999</v>
      </c>
      <c r="F7729">
        <v>109.99</v>
      </c>
      <c r="G7729" s="25"/>
    </row>
    <row r="7730" spans="1:7" x14ac:dyDescent="0.25">
      <c r="A7730" t="s">
        <v>7860</v>
      </c>
      <c r="B7730">
        <v>28.85</v>
      </c>
      <c r="C7730">
        <v>31.29</v>
      </c>
      <c r="D7730">
        <v>31.29</v>
      </c>
      <c r="E7730">
        <f t="shared" si="120"/>
        <v>31.29</v>
      </c>
      <c r="F7730">
        <v>15.42</v>
      </c>
      <c r="G7730" s="25"/>
    </row>
    <row r="7731" spans="1:7" x14ac:dyDescent="0.25">
      <c r="A7731" t="s">
        <v>7861</v>
      </c>
      <c r="B7731">
        <v>3.45</v>
      </c>
      <c r="C7731">
        <v>3.82</v>
      </c>
      <c r="D7731">
        <v>3.92</v>
      </c>
      <c r="E7731">
        <f t="shared" si="120"/>
        <v>3.87</v>
      </c>
      <c r="F7731">
        <v>0.98</v>
      </c>
      <c r="G7731" s="25"/>
    </row>
    <row r="7732" spans="1:7" x14ac:dyDescent="0.25">
      <c r="A7732" t="s">
        <v>7862</v>
      </c>
      <c r="B7732">
        <v>0</v>
      </c>
      <c r="C7732">
        <v>0</v>
      </c>
      <c r="D7732">
        <v>0</v>
      </c>
      <c r="E7732">
        <f t="shared" si="120"/>
        <v>0</v>
      </c>
      <c r="F7732">
        <v>0</v>
      </c>
      <c r="G7732" s="25"/>
    </row>
    <row r="7733" spans="1:7" x14ac:dyDescent="0.25">
      <c r="A7733" t="s">
        <v>7863</v>
      </c>
      <c r="B7733">
        <v>0</v>
      </c>
      <c r="C7733">
        <v>0</v>
      </c>
      <c r="D7733">
        <v>0</v>
      </c>
      <c r="E7733">
        <f t="shared" si="120"/>
        <v>0</v>
      </c>
      <c r="F7733">
        <v>0</v>
      </c>
      <c r="G7733" s="25"/>
    </row>
    <row r="7734" spans="1:7" x14ac:dyDescent="0.25">
      <c r="A7734" t="s">
        <v>7864</v>
      </c>
      <c r="B7734">
        <v>0</v>
      </c>
      <c r="C7734">
        <v>0</v>
      </c>
      <c r="D7734">
        <v>0</v>
      </c>
      <c r="E7734">
        <f t="shared" si="120"/>
        <v>0</v>
      </c>
      <c r="F7734">
        <v>0</v>
      </c>
      <c r="G7734" s="25"/>
    </row>
    <row r="7735" spans="1:7" x14ac:dyDescent="0.25">
      <c r="A7735" t="s">
        <v>7865</v>
      </c>
      <c r="B7735">
        <v>0</v>
      </c>
      <c r="C7735">
        <v>0</v>
      </c>
      <c r="D7735">
        <v>0</v>
      </c>
      <c r="E7735">
        <f t="shared" si="120"/>
        <v>0</v>
      </c>
      <c r="F7735">
        <v>0</v>
      </c>
      <c r="G7735" s="25"/>
    </row>
    <row r="7736" spans="1:7" x14ac:dyDescent="0.25">
      <c r="A7736" t="s">
        <v>7866</v>
      </c>
      <c r="B7736">
        <v>0</v>
      </c>
      <c r="C7736">
        <v>0</v>
      </c>
      <c r="D7736">
        <v>0</v>
      </c>
      <c r="E7736">
        <f t="shared" si="120"/>
        <v>0</v>
      </c>
      <c r="F7736">
        <v>0</v>
      </c>
      <c r="G7736" s="25"/>
    </row>
    <row r="7737" spans="1:7" x14ac:dyDescent="0.25">
      <c r="A7737" t="s">
        <v>7867</v>
      </c>
      <c r="B7737">
        <v>0</v>
      </c>
      <c r="C7737">
        <v>0</v>
      </c>
      <c r="D7737">
        <v>0</v>
      </c>
      <c r="E7737">
        <f t="shared" si="120"/>
        <v>0</v>
      </c>
      <c r="F7737">
        <v>0</v>
      </c>
      <c r="G7737" s="25"/>
    </row>
    <row r="7738" spans="1:7" x14ac:dyDescent="0.25">
      <c r="A7738" t="s">
        <v>7868</v>
      </c>
      <c r="B7738">
        <v>0</v>
      </c>
      <c r="C7738">
        <v>0</v>
      </c>
      <c r="D7738">
        <v>0</v>
      </c>
      <c r="E7738">
        <f t="shared" si="120"/>
        <v>0</v>
      </c>
      <c r="F7738">
        <v>0</v>
      </c>
      <c r="G7738" s="25"/>
    </row>
    <row r="7739" spans="1:7" x14ac:dyDescent="0.25">
      <c r="A7739" t="s">
        <v>7869</v>
      </c>
      <c r="B7739">
        <v>0</v>
      </c>
      <c r="C7739">
        <v>0</v>
      </c>
      <c r="D7739">
        <v>0</v>
      </c>
      <c r="E7739">
        <f t="shared" si="120"/>
        <v>0</v>
      </c>
      <c r="F7739">
        <v>0</v>
      </c>
      <c r="G7739" s="25"/>
    </row>
    <row r="7740" spans="1:7" x14ac:dyDescent="0.25">
      <c r="A7740" t="s">
        <v>7870</v>
      </c>
      <c r="B7740">
        <v>0</v>
      </c>
      <c r="C7740">
        <v>0</v>
      </c>
      <c r="D7740">
        <v>0</v>
      </c>
      <c r="E7740">
        <f t="shared" si="120"/>
        <v>0</v>
      </c>
      <c r="F7740">
        <v>0</v>
      </c>
      <c r="G7740" s="25"/>
    </row>
    <row r="7741" spans="1:7" x14ac:dyDescent="0.25">
      <c r="A7741" t="s">
        <v>7871</v>
      </c>
      <c r="B7741">
        <v>0</v>
      </c>
      <c r="C7741">
        <v>0</v>
      </c>
      <c r="D7741">
        <v>0</v>
      </c>
      <c r="E7741">
        <f t="shared" si="120"/>
        <v>0</v>
      </c>
      <c r="F7741">
        <v>0</v>
      </c>
      <c r="G7741" s="25"/>
    </row>
    <row r="7742" spans="1:7" x14ac:dyDescent="0.25">
      <c r="A7742" t="s">
        <v>7872</v>
      </c>
      <c r="B7742">
        <v>0</v>
      </c>
      <c r="C7742">
        <v>0</v>
      </c>
      <c r="D7742">
        <v>0</v>
      </c>
      <c r="E7742">
        <f t="shared" si="120"/>
        <v>0</v>
      </c>
      <c r="F7742">
        <v>0</v>
      </c>
      <c r="G7742" s="25"/>
    </row>
    <row r="7743" spans="1:7" x14ac:dyDescent="0.25">
      <c r="A7743" t="s">
        <v>7873</v>
      </c>
      <c r="B7743">
        <v>0</v>
      </c>
      <c r="C7743">
        <v>0</v>
      </c>
      <c r="D7743">
        <v>0</v>
      </c>
      <c r="E7743">
        <f t="shared" si="120"/>
        <v>0</v>
      </c>
      <c r="F7743">
        <v>0</v>
      </c>
      <c r="G7743" s="25"/>
    </row>
    <row r="7744" spans="1:7" x14ac:dyDescent="0.25">
      <c r="A7744" t="s">
        <v>7874</v>
      </c>
      <c r="B7744">
        <v>0</v>
      </c>
      <c r="C7744">
        <v>0</v>
      </c>
      <c r="D7744">
        <v>0</v>
      </c>
      <c r="E7744">
        <f t="shared" si="120"/>
        <v>0</v>
      </c>
      <c r="F7744">
        <v>0</v>
      </c>
      <c r="G7744" s="25"/>
    </row>
    <row r="7745" spans="1:7" x14ac:dyDescent="0.25">
      <c r="A7745" t="s">
        <v>7875</v>
      </c>
      <c r="B7745">
        <v>0</v>
      </c>
      <c r="C7745">
        <v>0</v>
      </c>
      <c r="D7745">
        <v>0</v>
      </c>
      <c r="E7745">
        <f t="shared" si="120"/>
        <v>0</v>
      </c>
      <c r="F7745">
        <v>0</v>
      </c>
      <c r="G7745" s="25"/>
    </row>
    <row r="7746" spans="1:7" x14ac:dyDescent="0.25">
      <c r="A7746" t="s">
        <v>7876</v>
      </c>
      <c r="B7746">
        <v>0</v>
      </c>
      <c r="C7746">
        <v>0</v>
      </c>
      <c r="D7746">
        <v>0</v>
      </c>
      <c r="E7746">
        <f t="shared" si="120"/>
        <v>0</v>
      </c>
      <c r="F7746">
        <v>0</v>
      </c>
      <c r="G7746" s="25"/>
    </row>
    <row r="7747" spans="1:7" x14ac:dyDescent="0.25">
      <c r="A7747" t="s">
        <v>7877</v>
      </c>
      <c r="B7747">
        <v>0</v>
      </c>
      <c r="C7747">
        <v>0</v>
      </c>
      <c r="D7747">
        <v>0</v>
      </c>
      <c r="E7747">
        <f t="shared" si="120"/>
        <v>0</v>
      </c>
      <c r="F7747">
        <v>0</v>
      </c>
      <c r="G7747" s="25"/>
    </row>
    <row r="7748" spans="1:7" x14ac:dyDescent="0.25">
      <c r="A7748" t="s">
        <v>7878</v>
      </c>
      <c r="B7748">
        <v>0</v>
      </c>
      <c r="C7748">
        <v>0</v>
      </c>
      <c r="D7748">
        <v>0</v>
      </c>
      <c r="E7748">
        <f t="shared" si="120"/>
        <v>0</v>
      </c>
      <c r="F7748">
        <v>0</v>
      </c>
      <c r="G7748" s="25"/>
    </row>
    <row r="7749" spans="1:7" x14ac:dyDescent="0.25">
      <c r="A7749" t="s">
        <v>7879</v>
      </c>
      <c r="B7749">
        <v>30.32</v>
      </c>
      <c r="C7749">
        <v>30.64</v>
      </c>
      <c r="D7749">
        <v>28.24</v>
      </c>
      <c r="E7749">
        <f t="shared" si="120"/>
        <v>29.439999999999998</v>
      </c>
      <c r="F7749">
        <v>19.16</v>
      </c>
      <c r="G7749" s="25"/>
    </row>
    <row r="7750" spans="1:7" x14ac:dyDescent="0.25">
      <c r="A7750" t="s">
        <v>7880</v>
      </c>
      <c r="B7750">
        <v>432.26</v>
      </c>
      <c r="C7750">
        <v>227.22</v>
      </c>
      <c r="D7750">
        <v>84.66</v>
      </c>
      <c r="E7750">
        <f t="shared" si="120"/>
        <v>155.94</v>
      </c>
      <c r="F7750">
        <v>523.19000000000005</v>
      </c>
      <c r="G7750" s="25"/>
    </row>
    <row r="7751" spans="1:7" x14ac:dyDescent="0.25">
      <c r="A7751" t="s">
        <v>7881</v>
      </c>
      <c r="B7751">
        <v>329.77</v>
      </c>
      <c r="C7751">
        <v>193.82</v>
      </c>
      <c r="D7751">
        <v>154.22</v>
      </c>
      <c r="E7751">
        <f t="shared" si="120"/>
        <v>174.01999999999998</v>
      </c>
      <c r="F7751">
        <v>350.74</v>
      </c>
      <c r="G7751" s="25"/>
    </row>
    <row r="7752" spans="1:7" x14ac:dyDescent="0.25">
      <c r="A7752" t="s">
        <v>7882</v>
      </c>
      <c r="B7752">
        <v>657.72</v>
      </c>
      <c r="C7752">
        <v>239.65</v>
      </c>
      <c r="D7752">
        <v>247.66</v>
      </c>
      <c r="E7752">
        <f t="shared" si="120"/>
        <v>243.655</v>
      </c>
      <c r="F7752">
        <v>777.88</v>
      </c>
      <c r="G7752" s="25"/>
    </row>
    <row r="7753" spans="1:7" x14ac:dyDescent="0.25">
      <c r="A7753" t="s">
        <v>7883</v>
      </c>
      <c r="B7753">
        <v>437.84</v>
      </c>
      <c r="C7753">
        <v>155.35</v>
      </c>
      <c r="D7753">
        <v>226.91</v>
      </c>
      <c r="E7753">
        <f t="shared" si="120"/>
        <v>191.13</v>
      </c>
      <c r="F7753">
        <v>499.02</v>
      </c>
      <c r="G7753" s="25"/>
    </row>
    <row r="7754" spans="1:7" x14ac:dyDescent="0.25">
      <c r="A7754" t="s">
        <v>7884</v>
      </c>
      <c r="B7754">
        <v>98.03</v>
      </c>
      <c r="C7754">
        <v>74.45</v>
      </c>
      <c r="D7754">
        <v>86.64</v>
      </c>
      <c r="E7754">
        <f t="shared" si="120"/>
        <v>80.545000000000002</v>
      </c>
      <c r="F7754">
        <v>77.89</v>
      </c>
      <c r="G7754" s="25"/>
    </row>
    <row r="7755" spans="1:7" x14ac:dyDescent="0.25">
      <c r="A7755" t="s">
        <v>7885</v>
      </c>
      <c r="B7755">
        <v>28.09</v>
      </c>
      <c r="C7755">
        <v>25.66</v>
      </c>
      <c r="D7755">
        <v>28.17</v>
      </c>
      <c r="E7755">
        <f t="shared" si="120"/>
        <v>26.914999999999999</v>
      </c>
      <c r="F7755">
        <v>18.100000000000001</v>
      </c>
      <c r="G7755" s="25"/>
    </row>
    <row r="7756" spans="1:7" x14ac:dyDescent="0.25">
      <c r="A7756" t="s">
        <v>7886</v>
      </c>
      <c r="B7756">
        <v>0</v>
      </c>
      <c r="C7756">
        <v>0</v>
      </c>
      <c r="D7756">
        <v>0</v>
      </c>
      <c r="E7756">
        <f t="shared" si="120"/>
        <v>0</v>
      </c>
      <c r="F7756">
        <v>0</v>
      </c>
      <c r="G7756" s="25"/>
    </row>
    <row r="7757" spans="1:7" x14ac:dyDescent="0.25">
      <c r="A7757" t="s">
        <v>7887</v>
      </c>
      <c r="B7757">
        <v>0</v>
      </c>
      <c r="C7757">
        <v>0</v>
      </c>
      <c r="D7757">
        <v>0</v>
      </c>
      <c r="E7757">
        <f t="shared" si="120"/>
        <v>0</v>
      </c>
      <c r="F7757">
        <v>0</v>
      </c>
      <c r="G7757" s="25"/>
    </row>
    <row r="7758" spans="1:7" x14ac:dyDescent="0.25">
      <c r="A7758" t="s">
        <v>7888</v>
      </c>
      <c r="B7758">
        <v>0</v>
      </c>
      <c r="C7758">
        <v>0</v>
      </c>
      <c r="D7758">
        <v>0</v>
      </c>
      <c r="E7758">
        <f t="shared" ref="E7758:E7821" si="121">(C7758+D7758)/2</f>
        <v>0</v>
      </c>
      <c r="F7758">
        <v>0</v>
      </c>
      <c r="G7758" s="25"/>
    </row>
    <row r="7759" spans="1:7" x14ac:dyDescent="0.25">
      <c r="A7759" t="s">
        <v>7889</v>
      </c>
      <c r="B7759">
        <v>0</v>
      </c>
      <c r="C7759">
        <v>0</v>
      </c>
      <c r="D7759">
        <v>0</v>
      </c>
      <c r="E7759">
        <f t="shared" si="121"/>
        <v>0</v>
      </c>
      <c r="F7759">
        <v>0</v>
      </c>
      <c r="G7759" s="25"/>
    </row>
    <row r="7760" spans="1:7" x14ac:dyDescent="0.25">
      <c r="A7760" t="s">
        <v>7890</v>
      </c>
      <c r="B7760">
        <v>0</v>
      </c>
      <c r="C7760">
        <v>0</v>
      </c>
      <c r="D7760">
        <v>0</v>
      </c>
      <c r="E7760">
        <f t="shared" si="121"/>
        <v>0</v>
      </c>
      <c r="F7760">
        <v>0</v>
      </c>
      <c r="G7760" s="25"/>
    </row>
    <row r="7761" spans="1:7" x14ac:dyDescent="0.25">
      <c r="A7761" t="s">
        <v>7891</v>
      </c>
      <c r="B7761">
        <v>0</v>
      </c>
      <c r="C7761">
        <v>0</v>
      </c>
      <c r="D7761">
        <v>0</v>
      </c>
      <c r="E7761">
        <f t="shared" si="121"/>
        <v>0</v>
      </c>
      <c r="F7761">
        <v>0</v>
      </c>
      <c r="G7761" s="25"/>
    </row>
    <row r="7762" spans="1:7" x14ac:dyDescent="0.25">
      <c r="A7762" t="s">
        <v>7892</v>
      </c>
      <c r="B7762">
        <v>0</v>
      </c>
      <c r="C7762">
        <v>0</v>
      </c>
      <c r="D7762">
        <v>0</v>
      </c>
      <c r="E7762">
        <f t="shared" si="121"/>
        <v>0</v>
      </c>
      <c r="F7762">
        <v>0</v>
      </c>
      <c r="G7762" s="25"/>
    </row>
    <row r="7763" spans="1:7" x14ac:dyDescent="0.25">
      <c r="A7763" t="s">
        <v>7893</v>
      </c>
      <c r="B7763">
        <v>0</v>
      </c>
      <c r="C7763">
        <v>0</v>
      </c>
      <c r="D7763">
        <v>0</v>
      </c>
      <c r="E7763">
        <f t="shared" si="121"/>
        <v>0</v>
      </c>
      <c r="F7763">
        <v>0</v>
      </c>
      <c r="G7763" s="25"/>
    </row>
    <row r="7764" spans="1:7" x14ac:dyDescent="0.25">
      <c r="A7764" t="s">
        <v>7894</v>
      </c>
      <c r="B7764">
        <v>0</v>
      </c>
      <c r="C7764">
        <v>0</v>
      </c>
      <c r="D7764">
        <v>0</v>
      </c>
      <c r="E7764">
        <f t="shared" si="121"/>
        <v>0</v>
      </c>
      <c r="F7764">
        <v>0</v>
      </c>
      <c r="G7764" s="25"/>
    </row>
    <row r="7765" spans="1:7" x14ac:dyDescent="0.25">
      <c r="A7765" t="s">
        <v>7895</v>
      </c>
      <c r="B7765">
        <v>0</v>
      </c>
      <c r="C7765">
        <v>0</v>
      </c>
      <c r="D7765">
        <v>0</v>
      </c>
      <c r="E7765">
        <f t="shared" si="121"/>
        <v>0</v>
      </c>
      <c r="F7765">
        <v>0</v>
      </c>
      <c r="G7765" s="25"/>
    </row>
    <row r="7766" spans="1:7" x14ac:dyDescent="0.25">
      <c r="A7766" t="s">
        <v>7896</v>
      </c>
      <c r="B7766">
        <v>0</v>
      </c>
      <c r="C7766">
        <v>0</v>
      </c>
      <c r="D7766">
        <v>0</v>
      </c>
      <c r="E7766">
        <f t="shared" si="121"/>
        <v>0</v>
      </c>
      <c r="F7766">
        <v>0</v>
      </c>
      <c r="G7766" s="25"/>
    </row>
    <row r="7767" spans="1:7" x14ac:dyDescent="0.25">
      <c r="A7767" t="s">
        <v>7897</v>
      </c>
      <c r="B7767">
        <v>0</v>
      </c>
      <c r="C7767">
        <v>0</v>
      </c>
      <c r="D7767">
        <v>0</v>
      </c>
      <c r="E7767">
        <f t="shared" si="121"/>
        <v>0</v>
      </c>
      <c r="F7767">
        <v>0</v>
      </c>
      <c r="G7767" s="25"/>
    </row>
    <row r="7768" spans="1:7" x14ac:dyDescent="0.25">
      <c r="A7768" t="s">
        <v>7898</v>
      </c>
      <c r="B7768">
        <v>0</v>
      </c>
      <c r="C7768">
        <v>0</v>
      </c>
      <c r="D7768">
        <v>0</v>
      </c>
      <c r="E7768">
        <f t="shared" si="121"/>
        <v>0</v>
      </c>
      <c r="F7768">
        <v>0</v>
      </c>
      <c r="G7768" s="25"/>
    </row>
    <row r="7769" spans="1:7" x14ac:dyDescent="0.25">
      <c r="A7769" t="s">
        <v>7899</v>
      </c>
      <c r="B7769">
        <v>0</v>
      </c>
      <c r="C7769">
        <v>0</v>
      </c>
      <c r="D7769">
        <v>0</v>
      </c>
      <c r="E7769">
        <f t="shared" si="121"/>
        <v>0</v>
      </c>
      <c r="F7769">
        <v>0</v>
      </c>
      <c r="G7769" s="25"/>
    </row>
    <row r="7770" spans="1:7" x14ac:dyDescent="0.25">
      <c r="A7770" t="s">
        <v>7900</v>
      </c>
      <c r="B7770">
        <v>0</v>
      </c>
      <c r="C7770">
        <v>0</v>
      </c>
      <c r="D7770">
        <v>0</v>
      </c>
      <c r="E7770">
        <f t="shared" si="121"/>
        <v>0</v>
      </c>
      <c r="F7770">
        <v>0</v>
      </c>
      <c r="G7770" s="25"/>
    </row>
    <row r="7771" spans="1:7" x14ac:dyDescent="0.25">
      <c r="A7771" t="s">
        <v>7901</v>
      </c>
      <c r="B7771">
        <v>0</v>
      </c>
      <c r="C7771">
        <v>0</v>
      </c>
      <c r="D7771">
        <v>0</v>
      </c>
      <c r="E7771">
        <f t="shared" si="121"/>
        <v>0</v>
      </c>
      <c r="F7771">
        <v>0</v>
      </c>
      <c r="G7771" s="25"/>
    </row>
    <row r="7772" spans="1:7" x14ac:dyDescent="0.25">
      <c r="A7772" t="s">
        <v>7902</v>
      </c>
      <c r="B7772">
        <v>0</v>
      </c>
      <c r="C7772">
        <v>0</v>
      </c>
      <c r="D7772">
        <v>0</v>
      </c>
      <c r="E7772">
        <f t="shared" si="121"/>
        <v>0</v>
      </c>
      <c r="F7772">
        <v>0</v>
      </c>
      <c r="G7772" s="25"/>
    </row>
    <row r="7773" spans="1:7" x14ac:dyDescent="0.25">
      <c r="A7773" t="s">
        <v>7903</v>
      </c>
      <c r="B7773">
        <v>116.06</v>
      </c>
      <c r="C7773">
        <v>80.64</v>
      </c>
      <c r="D7773">
        <v>44.19</v>
      </c>
      <c r="E7773">
        <f t="shared" si="121"/>
        <v>62.414999999999999</v>
      </c>
      <c r="F7773">
        <v>130.44999999999999</v>
      </c>
      <c r="G7773" s="25"/>
    </row>
    <row r="7774" spans="1:7" x14ac:dyDescent="0.25">
      <c r="A7774" t="s">
        <v>7904</v>
      </c>
      <c r="B7774">
        <v>581.17999999999995</v>
      </c>
      <c r="C7774">
        <v>277.7</v>
      </c>
      <c r="D7774">
        <v>63.7</v>
      </c>
      <c r="E7774">
        <f t="shared" si="121"/>
        <v>170.7</v>
      </c>
      <c r="F7774">
        <v>728.78</v>
      </c>
      <c r="G7774" s="25"/>
    </row>
    <row r="7775" spans="1:7" x14ac:dyDescent="0.25">
      <c r="A7775" t="s">
        <v>7905</v>
      </c>
      <c r="B7775">
        <v>183.94</v>
      </c>
      <c r="C7775">
        <v>141.25</v>
      </c>
      <c r="D7775">
        <v>127.45</v>
      </c>
      <c r="E7775">
        <f t="shared" si="121"/>
        <v>134.35</v>
      </c>
      <c r="F7775">
        <v>162.66999999999999</v>
      </c>
      <c r="G7775" s="25"/>
    </row>
    <row r="7776" spans="1:7" x14ac:dyDescent="0.25">
      <c r="A7776" t="s">
        <v>7906</v>
      </c>
      <c r="B7776">
        <v>153.07</v>
      </c>
      <c r="C7776">
        <v>128.43</v>
      </c>
      <c r="D7776">
        <v>128.97999999999999</v>
      </c>
      <c r="E7776">
        <f t="shared" si="121"/>
        <v>128.70499999999998</v>
      </c>
      <c r="F7776">
        <v>120.42</v>
      </c>
      <c r="G7776" s="25"/>
    </row>
    <row r="7777" spans="1:7" x14ac:dyDescent="0.25">
      <c r="A7777" t="s">
        <v>7907</v>
      </c>
      <c r="B7777">
        <v>603.33000000000004</v>
      </c>
      <c r="C7777">
        <v>158.58000000000001</v>
      </c>
      <c r="D7777">
        <v>272.04000000000002</v>
      </c>
      <c r="E7777">
        <f t="shared" si="121"/>
        <v>215.31</v>
      </c>
      <c r="F7777">
        <v>722.11</v>
      </c>
      <c r="G7777" s="25"/>
    </row>
    <row r="7778" spans="1:7" x14ac:dyDescent="0.25">
      <c r="A7778" t="s">
        <v>7908</v>
      </c>
      <c r="B7778">
        <v>40.69</v>
      </c>
      <c r="C7778">
        <v>43.97</v>
      </c>
      <c r="D7778">
        <v>43.97</v>
      </c>
      <c r="E7778">
        <f t="shared" si="121"/>
        <v>43.97</v>
      </c>
      <c r="F7778">
        <v>22.46</v>
      </c>
      <c r="G7778" s="25"/>
    </row>
    <row r="7779" spans="1:7" x14ac:dyDescent="0.25">
      <c r="A7779" t="s">
        <v>7909</v>
      </c>
      <c r="B7779">
        <v>21.91</v>
      </c>
      <c r="C7779">
        <v>23.44</v>
      </c>
      <c r="D7779">
        <v>23.84</v>
      </c>
      <c r="E7779">
        <f t="shared" si="121"/>
        <v>23.64</v>
      </c>
      <c r="F7779">
        <v>11.34</v>
      </c>
      <c r="G7779" s="25"/>
    </row>
    <row r="7780" spans="1:7" x14ac:dyDescent="0.25">
      <c r="A7780" t="s">
        <v>7910</v>
      </c>
      <c r="B7780">
        <v>0</v>
      </c>
      <c r="C7780">
        <v>0</v>
      </c>
      <c r="D7780">
        <v>0</v>
      </c>
      <c r="E7780">
        <f t="shared" si="121"/>
        <v>0</v>
      </c>
      <c r="F7780">
        <v>0</v>
      </c>
      <c r="G7780" s="25"/>
    </row>
    <row r="7781" spans="1:7" x14ac:dyDescent="0.25">
      <c r="A7781" t="s">
        <v>7911</v>
      </c>
      <c r="B7781">
        <v>0</v>
      </c>
      <c r="C7781">
        <v>0</v>
      </c>
      <c r="D7781">
        <v>0</v>
      </c>
      <c r="E7781">
        <f t="shared" si="121"/>
        <v>0</v>
      </c>
      <c r="F7781">
        <v>0</v>
      </c>
      <c r="G7781" s="25"/>
    </row>
    <row r="7782" spans="1:7" x14ac:dyDescent="0.25">
      <c r="A7782" t="s">
        <v>7912</v>
      </c>
      <c r="B7782">
        <v>0</v>
      </c>
      <c r="C7782">
        <v>0</v>
      </c>
      <c r="D7782">
        <v>0</v>
      </c>
      <c r="E7782">
        <f t="shared" si="121"/>
        <v>0</v>
      </c>
      <c r="F7782">
        <v>0</v>
      </c>
      <c r="G7782" s="25"/>
    </row>
    <row r="7783" spans="1:7" x14ac:dyDescent="0.25">
      <c r="A7783" t="s">
        <v>7913</v>
      </c>
      <c r="B7783">
        <v>0</v>
      </c>
      <c r="C7783">
        <v>0</v>
      </c>
      <c r="D7783">
        <v>0</v>
      </c>
      <c r="E7783">
        <f t="shared" si="121"/>
        <v>0</v>
      </c>
      <c r="F7783">
        <v>0</v>
      </c>
      <c r="G7783" s="25"/>
    </row>
    <row r="7784" spans="1:7" x14ac:dyDescent="0.25">
      <c r="A7784" t="s">
        <v>7914</v>
      </c>
      <c r="B7784">
        <v>0</v>
      </c>
      <c r="C7784">
        <v>0</v>
      </c>
      <c r="D7784">
        <v>0</v>
      </c>
      <c r="E7784">
        <f t="shared" si="121"/>
        <v>0</v>
      </c>
      <c r="F7784">
        <v>0</v>
      </c>
      <c r="G7784" s="25"/>
    </row>
    <row r="7785" spans="1:7" x14ac:dyDescent="0.25">
      <c r="A7785" t="s">
        <v>7915</v>
      </c>
      <c r="B7785">
        <v>0</v>
      </c>
      <c r="C7785">
        <v>0</v>
      </c>
      <c r="D7785">
        <v>0</v>
      </c>
      <c r="E7785">
        <f t="shared" si="121"/>
        <v>0</v>
      </c>
      <c r="F7785">
        <v>0</v>
      </c>
      <c r="G7785" s="25"/>
    </row>
    <row r="7786" spans="1:7" x14ac:dyDescent="0.25">
      <c r="A7786" t="s">
        <v>7916</v>
      </c>
      <c r="B7786">
        <v>0</v>
      </c>
      <c r="C7786">
        <v>0</v>
      </c>
      <c r="D7786">
        <v>0</v>
      </c>
      <c r="E7786">
        <f t="shared" si="121"/>
        <v>0</v>
      </c>
      <c r="F7786">
        <v>0</v>
      </c>
      <c r="G7786" s="25"/>
    </row>
    <row r="7787" spans="1:7" x14ac:dyDescent="0.25">
      <c r="A7787" t="s">
        <v>7917</v>
      </c>
      <c r="B7787">
        <v>0</v>
      </c>
      <c r="C7787">
        <v>0</v>
      </c>
      <c r="D7787">
        <v>0</v>
      </c>
      <c r="E7787">
        <f t="shared" si="121"/>
        <v>0</v>
      </c>
      <c r="F7787">
        <v>0</v>
      </c>
      <c r="G7787" s="25"/>
    </row>
    <row r="7788" spans="1:7" x14ac:dyDescent="0.25">
      <c r="A7788" t="s">
        <v>7918</v>
      </c>
      <c r="B7788">
        <v>0</v>
      </c>
      <c r="C7788">
        <v>0</v>
      </c>
      <c r="D7788">
        <v>0</v>
      </c>
      <c r="E7788">
        <f t="shared" si="121"/>
        <v>0</v>
      </c>
      <c r="F7788">
        <v>0</v>
      </c>
      <c r="G7788" s="25"/>
    </row>
    <row r="7789" spans="1:7" x14ac:dyDescent="0.25">
      <c r="A7789" t="s">
        <v>7919</v>
      </c>
      <c r="B7789">
        <v>0</v>
      </c>
      <c r="C7789">
        <v>0</v>
      </c>
      <c r="D7789">
        <v>0</v>
      </c>
      <c r="E7789">
        <f t="shared" si="121"/>
        <v>0</v>
      </c>
      <c r="F7789">
        <v>0</v>
      </c>
      <c r="G7789" s="25"/>
    </row>
    <row r="7790" spans="1:7" x14ac:dyDescent="0.25">
      <c r="A7790" t="s">
        <v>7920</v>
      </c>
      <c r="B7790">
        <v>0</v>
      </c>
      <c r="C7790">
        <v>0</v>
      </c>
      <c r="D7790">
        <v>0</v>
      </c>
      <c r="E7790">
        <f t="shared" si="121"/>
        <v>0</v>
      </c>
      <c r="F7790">
        <v>0</v>
      </c>
      <c r="G7790" s="25"/>
    </row>
    <row r="7791" spans="1:7" x14ac:dyDescent="0.25">
      <c r="A7791" t="s">
        <v>7921</v>
      </c>
      <c r="B7791">
        <v>0</v>
      </c>
      <c r="C7791">
        <v>0</v>
      </c>
      <c r="D7791">
        <v>0</v>
      </c>
      <c r="E7791">
        <f t="shared" si="121"/>
        <v>0</v>
      </c>
      <c r="F7791">
        <v>0</v>
      </c>
      <c r="G7791" s="25"/>
    </row>
    <row r="7792" spans="1:7" x14ac:dyDescent="0.25">
      <c r="A7792" t="s">
        <v>7922</v>
      </c>
      <c r="B7792">
        <v>0</v>
      </c>
      <c r="C7792">
        <v>0</v>
      </c>
      <c r="D7792">
        <v>0</v>
      </c>
      <c r="E7792">
        <f t="shared" si="121"/>
        <v>0</v>
      </c>
      <c r="F7792">
        <v>0</v>
      </c>
      <c r="G7792" s="25"/>
    </row>
    <row r="7793" spans="1:7" x14ac:dyDescent="0.25">
      <c r="A7793" t="s">
        <v>7923</v>
      </c>
      <c r="B7793">
        <v>0</v>
      </c>
      <c r="C7793">
        <v>0</v>
      </c>
      <c r="D7793">
        <v>0</v>
      </c>
      <c r="E7793">
        <f t="shared" si="121"/>
        <v>0</v>
      </c>
      <c r="F7793">
        <v>0</v>
      </c>
      <c r="G7793" s="25"/>
    </row>
    <row r="7794" spans="1:7" x14ac:dyDescent="0.25">
      <c r="A7794" t="s">
        <v>7924</v>
      </c>
      <c r="B7794">
        <v>0</v>
      </c>
      <c r="C7794">
        <v>0</v>
      </c>
      <c r="D7794">
        <v>0</v>
      </c>
      <c r="E7794">
        <f t="shared" si="121"/>
        <v>0</v>
      </c>
      <c r="F7794">
        <v>0</v>
      </c>
      <c r="G7794" s="25"/>
    </row>
    <row r="7795" spans="1:7" x14ac:dyDescent="0.25">
      <c r="A7795" t="s">
        <v>7925</v>
      </c>
      <c r="B7795">
        <v>0</v>
      </c>
      <c r="C7795">
        <v>0</v>
      </c>
      <c r="D7795">
        <v>0</v>
      </c>
      <c r="E7795">
        <f t="shared" si="121"/>
        <v>0</v>
      </c>
      <c r="F7795">
        <v>0</v>
      </c>
      <c r="G7795" s="25"/>
    </row>
    <row r="7796" spans="1:7" x14ac:dyDescent="0.25">
      <c r="A7796" t="s">
        <v>7926</v>
      </c>
      <c r="B7796">
        <v>0</v>
      </c>
      <c r="C7796">
        <v>0</v>
      </c>
      <c r="D7796">
        <v>0</v>
      </c>
      <c r="E7796">
        <f t="shared" si="121"/>
        <v>0</v>
      </c>
      <c r="F7796">
        <v>0</v>
      </c>
      <c r="G7796" s="25"/>
    </row>
    <row r="7797" spans="1:7" x14ac:dyDescent="0.25">
      <c r="A7797" t="s">
        <v>7927</v>
      </c>
      <c r="B7797">
        <v>7.56</v>
      </c>
      <c r="C7797">
        <v>8.39</v>
      </c>
      <c r="D7797">
        <v>8.2200000000000006</v>
      </c>
      <c r="E7797">
        <f t="shared" si="121"/>
        <v>8.3049999999999997</v>
      </c>
      <c r="F7797">
        <v>3.17</v>
      </c>
      <c r="G7797" s="25"/>
    </row>
    <row r="7798" spans="1:7" x14ac:dyDescent="0.25">
      <c r="A7798" t="s">
        <v>7928</v>
      </c>
      <c r="B7798">
        <v>112.49</v>
      </c>
      <c r="C7798">
        <v>95.79</v>
      </c>
      <c r="D7798">
        <v>81.06</v>
      </c>
      <c r="E7798">
        <f t="shared" si="121"/>
        <v>88.425000000000011</v>
      </c>
      <c r="F7798">
        <v>93.3</v>
      </c>
      <c r="G7798" s="25"/>
    </row>
    <row r="7799" spans="1:7" x14ac:dyDescent="0.25">
      <c r="A7799" t="s">
        <v>7929</v>
      </c>
      <c r="B7799">
        <v>540.70000000000005</v>
      </c>
      <c r="C7799">
        <v>250.62</v>
      </c>
      <c r="D7799">
        <v>165.97</v>
      </c>
      <c r="E7799">
        <f t="shared" si="121"/>
        <v>208.29500000000002</v>
      </c>
      <c r="F7799">
        <v>637.66</v>
      </c>
      <c r="G7799" s="25"/>
    </row>
    <row r="7800" spans="1:7" x14ac:dyDescent="0.25">
      <c r="A7800" t="s">
        <v>7930</v>
      </c>
      <c r="B7800">
        <v>330.92</v>
      </c>
      <c r="C7800">
        <v>180.75</v>
      </c>
      <c r="D7800">
        <v>183.26</v>
      </c>
      <c r="E7800">
        <f t="shared" si="121"/>
        <v>182.005</v>
      </c>
      <c r="F7800">
        <v>346.51</v>
      </c>
      <c r="G7800" s="25"/>
    </row>
    <row r="7801" spans="1:7" x14ac:dyDescent="0.25">
      <c r="A7801" t="s">
        <v>7931</v>
      </c>
      <c r="B7801">
        <v>372.78</v>
      </c>
      <c r="C7801">
        <v>149.32</v>
      </c>
      <c r="D7801">
        <v>205.39</v>
      </c>
      <c r="E7801">
        <f t="shared" si="121"/>
        <v>177.35499999999999</v>
      </c>
      <c r="F7801">
        <v>414.06</v>
      </c>
      <c r="G7801" s="25"/>
    </row>
    <row r="7802" spans="1:7" x14ac:dyDescent="0.25">
      <c r="A7802" t="s">
        <v>7932</v>
      </c>
      <c r="B7802">
        <v>147</v>
      </c>
      <c r="C7802">
        <v>82.28</v>
      </c>
      <c r="D7802">
        <v>111.57</v>
      </c>
      <c r="E7802">
        <f t="shared" si="121"/>
        <v>96.924999999999997</v>
      </c>
      <c r="F7802">
        <v>139.55000000000001</v>
      </c>
      <c r="G7802" s="25"/>
    </row>
    <row r="7803" spans="1:7" x14ac:dyDescent="0.25">
      <c r="A7803" t="s">
        <v>7933</v>
      </c>
      <c r="B7803">
        <v>126.3</v>
      </c>
      <c r="C7803">
        <v>37.33</v>
      </c>
      <c r="D7803">
        <v>81.98</v>
      </c>
      <c r="E7803">
        <f t="shared" si="121"/>
        <v>59.655000000000001</v>
      </c>
      <c r="F7803">
        <v>153.96</v>
      </c>
      <c r="G7803" s="25"/>
    </row>
    <row r="7804" spans="1:7" x14ac:dyDescent="0.25">
      <c r="A7804" t="s">
        <v>7934</v>
      </c>
      <c r="B7804">
        <v>0</v>
      </c>
      <c r="C7804">
        <v>0</v>
      </c>
      <c r="D7804">
        <v>0</v>
      </c>
      <c r="E7804">
        <f t="shared" si="121"/>
        <v>0</v>
      </c>
      <c r="F7804">
        <v>0</v>
      </c>
      <c r="G7804" s="25"/>
    </row>
    <row r="7805" spans="1:7" x14ac:dyDescent="0.25">
      <c r="A7805" t="s">
        <v>7935</v>
      </c>
      <c r="B7805">
        <v>0</v>
      </c>
      <c r="C7805">
        <v>0</v>
      </c>
      <c r="D7805">
        <v>0</v>
      </c>
      <c r="E7805">
        <f t="shared" si="121"/>
        <v>0</v>
      </c>
      <c r="F7805">
        <v>0</v>
      </c>
      <c r="G7805" s="25"/>
    </row>
    <row r="7806" spans="1:7" x14ac:dyDescent="0.25">
      <c r="A7806" t="s">
        <v>7936</v>
      </c>
      <c r="B7806">
        <v>0</v>
      </c>
      <c r="C7806">
        <v>0</v>
      </c>
      <c r="D7806">
        <v>0</v>
      </c>
      <c r="E7806">
        <f t="shared" si="121"/>
        <v>0</v>
      </c>
      <c r="F7806">
        <v>0</v>
      </c>
      <c r="G7806" s="25"/>
    </row>
    <row r="7807" spans="1:7" x14ac:dyDescent="0.25">
      <c r="A7807" t="s">
        <v>7937</v>
      </c>
      <c r="B7807">
        <v>0</v>
      </c>
      <c r="C7807">
        <v>0</v>
      </c>
      <c r="D7807">
        <v>0</v>
      </c>
      <c r="E7807">
        <f t="shared" si="121"/>
        <v>0</v>
      </c>
      <c r="F7807">
        <v>0</v>
      </c>
      <c r="G7807" s="25"/>
    </row>
    <row r="7808" spans="1:7" x14ac:dyDescent="0.25">
      <c r="A7808" t="s">
        <v>7938</v>
      </c>
      <c r="B7808">
        <v>0</v>
      </c>
      <c r="C7808">
        <v>0</v>
      </c>
      <c r="D7808">
        <v>0</v>
      </c>
      <c r="E7808">
        <f t="shared" si="121"/>
        <v>0</v>
      </c>
      <c r="F7808">
        <v>0</v>
      </c>
      <c r="G7808" s="25"/>
    </row>
    <row r="7809" spans="1:7" x14ac:dyDescent="0.25">
      <c r="A7809" t="s">
        <v>7939</v>
      </c>
      <c r="B7809">
        <v>0</v>
      </c>
      <c r="C7809">
        <v>0</v>
      </c>
      <c r="D7809">
        <v>0</v>
      </c>
      <c r="E7809">
        <f t="shared" si="121"/>
        <v>0</v>
      </c>
      <c r="F7809">
        <v>0</v>
      </c>
      <c r="G7809" s="25"/>
    </row>
    <row r="7810" spans="1:7" x14ac:dyDescent="0.25">
      <c r="A7810" t="s">
        <v>7940</v>
      </c>
      <c r="B7810">
        <v>0</v>
      </c>
      <c r="C7810">
        <v>0</v>
      </c>
      <c r="D7810">
        <v>0</v>
      </c>
      <c r="E7810">
        <f t="shared" si="121"/>
        <v>0</v>
      </c>
      <c r="F7810">
        <v>0</v>
      </c>
      <c r="G7810" s="25"/>
    </row>
    <row r="7811" spans="1:7" x14ac:dyDescent="0.25">
      <c r="A7811" t="s">
        <v>7941</v>
      </c>
      <c r="B7811">
        <v>0</v>
      </c>
      <c r="C7811">
        <v>0</v>
      </c>
      <c r="D7811">
        <v>0</v>
      </c>
      <c r="E7811">
        <f t="shared" si="121"/>
        <v>0</v>
      </c>
      <c r="F7811">
        <v>0</v>
      </c>
      <c r="G7811" s="25"/>
    </row>
    <row r="7812" spans="1:7" x14ac:dyDescent="0.25">
      <c r="A7812" t="s">
        <v>7942</v>
      </c>
      <c r="B7812">
        <v>0</v>
      </c>
      <c r="C7812">
        <v>0</v>
      </c>
      <c r="D7812">
        <v>0</v>
      </c>
      <c r="E7812">
        <f t="shared" si="121"/>
        <v>0</v>
      </c>
      <c r="F7812">
        <v>0</v>
      </c>
      <c r="G7812" s="25"/>
    </row>
    <row r="7813" spans="1:7" x14ac:dyDescent="0.25">
      <c r="A7813" t="s">
        <v>7943</v>
      </c>
      <c r="B7813">
        <v>0</v>
      </c>
      <c r="C7813">
        <v>0</v>
      </c>
      <c r="D7813">
        <v>0</v>
      </c>
      <c r="E7813">
        <f t="shared" si="121"/>
        <v>0</v>
      </c>
      <c r="F7813">
        <v>0</v>
      </c>
      <c r="G7813" s="25"/>
    </row>
    <row r="7814" spans="1:7" x14ac:dyDescent="0.25">
      <c r="A7814" t="s">
        <v>7944</v>
      </c>
      <c r="B7814">
        <v>0</v>
      </c>
      <c r="C7814">
        <v>0</v>
      </c>
      <c r="D7814">
        <v>0</v>
      </c>
      <c r="E7814">
        <f t="shared" si="121"/>
        <v>0</v>
      </c>
      <c r="F7814">
        <v>0</v>
      </c>
      <c r="G7814" s="25"/>
    </row>
    <row r="7815" spans="1:7" x14ac:dyDescent="0.25">
      <c r="A7815" t="s">
        <v>7945</v>
      </c>
      <c r="B7815">
        <v>0</v>
      </c>
      <c r="C7815">
        <v>0</v>
      </c>
      <c r="D7815">
        <v>0</v>
      </c>
      <c r="E7815">
        <f t="shared" si="121"/>
        <v>0</v>
      </c>
      <c r="F7815">
        <v>0</v>
      </c>
      <c r="G7815" s="25"/>
    </row>
    <row r="7816" spans="1:7" x14ac:dyDescent="0.25">
      <c r="A7816" t="s">
        <v>7946</v>
      </c>
      <c r="B7816">
        <v>0</v>
      </c>
      <c r="C7816">
        <v>0</v>
      </c>
      <c r="D7816">
        <v>0</v>
      </c>
      <c r="E7816">
        <f t="shared" si="121"/>
        <v>0</v>
      </c>
      <c r="F7816">
        <v>0</v>
      </c>
      <c r="G7816" s="25"/>
    </row>
    <row r="7817" spans="1:7" x14ac:dyDescent="0.25">
      <c r="A7817" t="s">
        <v>7947</v>
      </c>
      <c r="B7817">
        <v>0</v>
      </c>
      <c r="C7817">
        <v>0</v>
      </c>
      <c r="D7817">
        <v>0</v>
      </c>
      <c r="E7817">
        <f t="shared" si="121"/>
        <v>0</v>
      </c>
      <c r="F7817">
        <v>0</v>
      </c>
      <c r="G7817" s="25"/>
    </row>
    <row r="7818" spans="1:7" x14ac:dyDescent="0.25">
      <c r="A7818" t="s">
        <v>7948</v>
      </c>
      <c r="B7818">
        <v>0</v>
      </c>
      <c r="C7818">
        <v>0</v>
      </c>
      <c r="D7818">
        <v>0</v>
      </c>
      <c r="E7818">
        <f t="shared" si="121"/>
        <v>0</v>
      </c>
      <c r="F7818">
        <v>0</v>
      </c>
      <c r="G7818" s="25"/>
    </row>
    <row r="7819" spans="1:7" x14ac:dyDescent="0.25">
      <c r="A7819" t="s">
        <v>7949</v>
      </c>
      <c r="B7819">
        <v>0</v>
      </c>
      <c r="C7819">
        <v>0</v>
      </c>
      <c r="D7819">
        <v>0</v>
      </c>
      <c r="E7819">
        <f t="shared" si="121"/>
        <v>0</v>
      </c>
      <c r="F7819">
        <v>0</v>
      </c>
      <c r="G7819" s="25"/>
    </row>
    <row r="7820" spans="1:7" x14ac:dyDescent="0.25">
      <c r="A7820" t="s">
        <v>7950</v>
      </c>
      <c r="B7820">
        <v>0</v>
      </c>
      <c r="C7820">
        <v>0</v>
      </c>
      <c r="D7820">
        <v>0</v>
      </c>
      <c r="E7820">
        <f t="shared" si="121"/>
        <v>0</v>
      </c>
      <c r="F7820">
        <v>0</v>
      </c>
      <c r="G7820" s="25"/>
    </row>
    <row r="7821" spans="1:7" x14ac:dyDescent="0.25">
      <c r="A7821" t="s">
        <v>7951</v>
      </c>
      <c r="B7821">
        <v>38.450000000000003</v>
      </c>
      <c r="C7821">
        <v>36.29</v>
      </c>
      <c r="D7821">
        <v>31.47</v>
      </c>
      <c r="E7821">
        <f t="shared" si="121"/>
        <v>33.879999999999995</v>
      </c>
      <c r="F7821">
        <v>28.15</v>
      </c>
      <c r="G7821" s="25"/>
    </row>
    <row r="7822" spans="1:7" x14ac:dyDescent="0.25">
      <c r="A7822" t="s">
        <v>7952</v>
      </c>
      <c r="B7822">
        <v>16.02</v>
      </c>
      <c r="C7822">
        <v>17.510000000000002</v>
      </c>
      <c r="D7822">
        <v>17.510000000000002</v>
      </c>
      <c r="E7822">
        <f t="shared" ref="E7822:E7885" si="122">(C7822+D7822)/2</f>
        <v>17.510000000000002</v>
      </c>
      <c r="F7822">
        <v>7.92</v>
      </c>
      <c r="G7822" s="25"/>
    </row>
    <row r="7823" spans="1:7" x14ac:dyDescent="0.25">
      <c r="A7823" t="s">
        <v>7953</v>
      </c>
      <c r="B7823">
        <v>344.43</v>
      </c>
      <c r="C7823">
        <v>195.11</v>
      </c>
      <c r="D7823">
        <v>151.69</v>
      </c>
      <c r="E7823">
        <f t="shared" si="122"/>
        <v>173.4</v>
      </c>
      <c r="F7823">
        <v>374.59</v>
      </c>
      <c r="G7823" s="25"/>
    </row>
    <row r="7824" spans="1:7" x14ac:dyDescent="0.25">
      <c r="A7824" t="s">
        <v>7954</v>
      </c>
      <c r="B7824">
        <v>513.42999999999995</v>
      </c>
      <c r="C7824">
        <v>213.79</v>
      </c>
      <c r="D7824">
        <v>218.37</v>
      </c>
      <c r="E7824">
        <f t="shared" si="122"/>
        <v>216.07999999999998</v>
      </c>
      <c r="F7824">
        <v>592.04</v>
      </c>
      <c r="G7824" s="25"/>
    </row>
    <row r="7825" spans="1:7" x14ac:dyDescent="0.25">
      <c r="A7825" t="s">
        <v>7955</v>
      </c>
      <c r="B7825">
        <v>62.05</v>
      </c>
      <c r="C7825">
        <v>66.819999999999993</v>
      </c>
      <c r="D7825">
        <v>66.819999999999993</v>
      </c>
      <c r="E7825">
        <f t="shared" si="122"/>
        <v>66.819999999999993</v>
      </c>
      <c r="F7825">
        <v>35.340000000000003</v>
      </c>
      <c r="G7825" s="25"/>
    </row>
    <row r="7826" spans="1:7" x14ac:dyDescent="0.25">
      <c r="A7826" t="s">
        <v>7956</v>
      </c>
      <c r="B7826">
        <v>156.28</v>
      </c>
      <c r="C7826">
        <v>81.3</v>
      </c>
      <c r="D7826">
        <v>114.56</v>
      </c>
      <c r="E7826">
        <f t="shared" si="122"/>
        <v>97.93</v>
      </c>
      <c r="F7826">
        <v>153.08000000000001</v>
      </c>
      <c r="G7826" s="25"/>
    </row>
    <row r="7827" spans="1:7" x14ac:dyDescent="0.25">
      <c r="A7827" t="s">
        <v>7957</v>
      </c>
      <c r="B7827">
        <v>3.08</v>
      </c>
      <c r="C7827">
        <v>3.44</v>
      </c>
      <c r="D7827">
        <v>3.53</v>
      </c>
      <c r="E7827">
        <f t="shared" si="122"/>
        <v>3.4849999999999999</v>
      </c>
      <c r="F7827">
        <v>0.78</v>
      </c>
      <c r="G7827" s="25"/>
    </row>
    <row r="7828" spans="1:7" x14ac:dyDescent="0.25">
      <c r="A7828" t="s">
        <v>7958</v>
      </c>
      <c r="B7828">
        <v>0</v>
      </c>
      <c r="C7828">
        <v>0</v>
      </c>
      <c r="D7828">
        <v>0</v>
      </c>
      <c r="E7828">
        <f t="shared" si="122"/>
        <v>0</v>
      </c>
      <c r="F7828">
        <v>0</v>
      </c>
      <c r="G7828" s="25"/>
    </row>
    <row r="7829" spans="1:7" x14ac:dyDescent="0.25">
      <c r="A7829" t="s">
        <v>7959</v>
      </c>
      <c r="B7829">
        <v>0</v>
      </c>
      <c r="C7829">
        <v>0</v>
      </c>
      <c r="D7829">
        <v>0</v>
      </c>
      <c r="E7829">
        <f t="shared" si="122"/>
        <v>0</v>
      </c>
      <c r="F7829">
        <v>0</v>
      </c>
      <c r="G7829" s="25"/>
    </row>
    <row r="7830" spans="1:7" x14ac:dyDescent="0.25">
      <c r="A7830" t="s">
        <v>7960</v>
      </c>
      <c r="B7830">
        <v>0</v>
      </c>
      <c r="C7830">
        <v>0</v>
      </c>
      <c r="D7830">
        <v>0</v>
      </c>
      <c r="E7830">
        <f t="shared" si="122"/>
        <v>0</v>
      </c>
      <c r="F7830">
        <v>0</v>
      </c>
      <c r="G7830" s="25"/>
    </row>
    <row r="7831" spans="1:7" x14ac:dyDescent="0.25">
      <c r="A7831" t="s">
        <v>7961</v>
      </c>
      <c r="B7831">
        <v>0</v>
      </c>
      <c r="C7831">
        <v>0</v>
      </c>
      <c r="D7831">
        <v>0</v>
      </c>
      <c r="E7831">
        <f t="shared" si="122"/>
        <v>0</v>
      </c>
      <c r="F7831">
        <v>0</v>
      </c>
      <c r="G7831" s="25"/>
    </row>
    <row r="7832" spans="1:7" x14ac:dyDescent="0.25">
      <c r="A7832" t="s">
        <v>7962</v>
      </c>
      <c r="B7832">
        <v>0</v>
      </c>
      <c r="C7832">
        <v>0</v>
      </c>
      <c r="D7832">
        <v>0</v>
      </c>
      <c r="E7832">
        <f t="shared" si="122"/>
        <v>0</v>
      </c>
      <c r="F7832">
        <v>0</v>
      </c>
      <c r="G7832" s="25"/>
    </row>
    <row r="7833" spans="1:7" x14ac:dyDescent="0.25">
      <c r="A7833" t="s">
        <v>7963</v>
      </c>
      <c r="B7833">
        <v>0</v>
      </c>
      <c r="C7833">
        <v>0</v>
      </c>
      <c r="D7833">
        <v>0</v>
      </c>
      <c r="E7833">
        <f t="shared" si="122"/>
        <v>0</v>
      </c>
      <c r="F7833">
        <v>0</v>
      </c>
      <c r="G7833" s="25"/>
    </row>
    <row r="7834" spans="1:7" x14ac:dyDescent="0.25">
      <c r="A7834" t="s">
        <v>7964</v>
      </c>
      <c r="B7834">
        <v>0</v>
      </c>
      <c r="C7834">
        <v>0</v>
      </c>
      <c r="D7834">
        <v>0</v>
      </c>
      <c r="E7834">
        <f t="shared" si="122"/>
        <v>0</v>
      </c>
      <c r="F7834">
        <v>0</v>
      </c>
      <c r="G7834" s="25"/>
    </row>
    <row r="7835" spans="1:7" x14ac:dyDescent="0.25">
      <c r="A7835" t="s">
        <v>7965</v>
      </c>
      <c r="B7835">
        <v>0</v>
      </c>
      <c r="C7835">
        <v>0</v>
      </c>
      <c r="D7835">
        <v>0</v>
      </c>
      <c r="E7835">
        <f t="shared" si="122"/>
        <v>0</v>
      </c>
      <c r="F7835">
        <v>0</v>
      </c>
      <c r="G7835" s="25"/>
    </row>
    <row r="7836" spans="1:7" x14ac:dyDescent="0.25">
      <c r="A7836" t="s">
        <v>7966</v>
      </c>
      <c r="B7836">
        <v>0</v>
      </c>
      <c r="C7836">
        <v>0</v>
      </c>
      <c r="D7836">
        <v>0</v>
      </c>
      <c r="E7836">
        <f t="shared" si="122"/>
        <v>0</v>
      </c>
      <c r="F7836">
        <v>0</v>
      </c>
      <c r="G7836" s="25"/>
    </row>
    <row r="7837" spans="1:7" x14ac:dyDescent="0.25">
      <c r="A7837" t="s">
        <v>7967</v>
      </c>
      <c r="B7837">
        <v>0</v>
      </c>
      <c r="C7837">
        <v>0</v>
      </c>
      <c r="D7837">
        <v>0</v>
      </c>
      <c r="E7837">
        <f t="shared" si="122"/>
        <v>0</v>
      </c>
      <c r="F7837">
        <v>0</v>
      </c>
      <c r="G7837" s="25"/>
    </row>
    <row r="7838" spans="1:7" x14ac:dyDescent="0.25">
      <c r="A7838" t="s">
        <v>7968</v>
      </c>
      <c r="B7838">
        <v>0</v>
      </c>
      <c r="C7838">
        <v>0</v>
      </c>
      <c r="D7838">
        <v>0</v>
      </c>
      <c r="E7838">
        <f t="shared" si="122"/>
        <v>0</v>
      </c>
      <c r="F7838">
        <v>0</v>
      </c>
      <c r="G7838" s="25"/>
    </row>
    <row r="7839" spans="1:7" x14ac:dyDescent="0.25">
      <c r="A7839" t="s">
        <v>7969</v>
      </c>
      <c r="B7839">
        <v>0</v>
      </c>
      <c r="C7839">
        <v>0</v>
      </c>
      <c r="D7839">
        <v>0</v>
      </c>
      <c r="E7839">
        <f t="shared" si="122"/>
        <v>0</v>
      </c>
      <c r="F7839">
        <v>0</v>
      </c>
      <c r="G7839" s="25"/>
    </row>
    <row r="7840" spans="1:7" x14ac:dyDescent="0.25">
      <c r="A7840" t="s">
        <v>7970</v>
      </c>
      <c r="B7840">
        <v>0</v>
      </c>
      <c r="C7840">
        <v>0</v>
      </c>
      <c r="D7840">
        <v>0</v>
      </c>
      <c r="E7840">
        <f t="shared" si="122"/>
        <v>0</v>
      </c>
      <c r="F7840">
        <v>0</v>
      </c>
      <c r="G7840" s="25"/>
    </row>
    <row r="7841" spans="1:7" x14ac:dyDescent="0.25">
      <c r="A7841" t="s">
        <v>7971</v>
      </c>
      <c r="B7841">
        <v>0</v>
      </c>
      <c r="C7841">
        <v>0</v>
      </c>
      <c r="D7841">
        <v>0</v>
      </c>
      <c r="E7841">
        <f t="shared" si="122"/>
        <v>0</v>
      </c>
      <c r="F7841">
        <v>0</v>
      </c>
      <c r="G7841" s="25"/>
    </row>
    <row r="7842" spans="1:7" x14ac:dyDescent="0.25">
      <c r="A7842" t="s">
        <v>7972</v>
      </c>
      <c r="B7842">
        <v>0</v>
      </c>
      <c r="C7842">
        <v>0</v>
      </c>
      <c r="D7842">
        <v>0</v>
      </c>
      <c r="E7842">
        <f t="shared" si="122"/>
        <v>0</v>
      </c>
      <c r="F7842">
        <v>0</v>
      </c>
      <c r="G7842" s="25"/>
    </row>
    <row r="7843" spans="1:7" x14ac:dyDescent="0.25">
      <c r="A7843" t="s">
        <v>7973</v>
      </c>
      <c r="B7843">
        <v>0</v>
      </c>
      <c r="C7843">
        <v>0</v>
      </c>
      <c r="D7843">
        <v>0</v>
      </c>
      <c r="E7843">
        <f t="shared" si="122"/>
        <v>0</v>
      </c>
      <c r="F7843">
        <v>0</v>
      </c>
      <c r="G7843" s="25"/>
    </row>
    <row r="7844" spans="1:7" x14ac:dyDescent="0.25">
      <c r="A7844" t="s">
        <v>7974</v>
      </c>
      <c r="B7844">
        <v>0</v>
      </c>
      <c r="C7844">
        <v>0</v>
      </c>
      <c r="D7844">
        <v>0</v>
      </c>
      <c r="E7844">
        <f t="shared" si="122"/>
        <v>0</v>
      </c>
      <c r="F7844">
        <v>0</v>
      </c>
      <c r="G7844" s="25"/>
    </row>
    <row r="7845" spans="1:7" x14ac:dyDescent="0.25">
      <c r="A7845" t="s">
        <v>7975</v>
      </c>
      <c r="B7845">
        <v>273.75</v>
      </c>
      <c r="C7845">
        <v>147.54</v>
      </c>
      <c r="D7845">
        <v>33.28</v>
      </c>
      <c r="E7845">
        <f t="shared" si="122"/>
        <v>90.41</v>
      </c>
      <c r="F7845">
        <v>372.19</v>
      </c>
      <c r="G7845" s="25"/>
    </row>
    <row r="7846" spans="1:7" x14ac:dyDescent="0.25">
      <c r="A7846" t="s">
        <v>7976</v>
      </c>
      <c r="B7846">
        <v>502.16</v>
      </c>
      <c r="C7846">
        <v>244.35</v>
      </c>
      <c r="D7846">
        <v>66.89</v>
      </c>
      <c r="E7846">
        <f t="shared" si="122"/>
        <v>155.62</v>
      </c>
      <c r="F7846">
        <v>629.05999999999995</v>
      </c>
      <c r="G7846" s="25"/>
    </row>
    <row r="7847" spans="1:7" x14ac:dyDescent="0.25">
      <c r="A7847" t="s">
        <v>7977</v>
      </c>
      <c r="B7847">
        <v>624.76</v>
      </c>
      <c r="C7847">
        <v>267.75</v>
      </c>
      <c r="D7847">
        <v>161.75</v>
      </c>
      <c r="E7847">
        <f t="shared" si="122"/>
        <v>214.75</v>
      </c>
      <c r="F7847">
        <v>754.25</v>
      </c>
      <c r="G7847" s="25"/>
    </row>
    <row r="7848" spans="1:7" x14ac:dyDescent="0.25">
      <c r="A7848" t="s">
        <v>7978</v>
      </c>
      <c r="B7848">
        <v>657.95</v>
      </c>
      <c r="C7848">
        <v>231.58</v>
      </c>
      <c r="D7848">
        <v>237.69</v>
      </c>
      <c r="E7848">
        <f t="shared" si="122"/>
        <v>234.63499999999999</v>
      </c>
      <c r="F7848">
        <v>786.17</v>
      </c>
      <c r="G7848" s="25"/>
    </row>
    <row r="7849" spans="1:7" x14ac:dyDescent="0.25">
      <c r="A7849" t="s">
        <v>7979</v>
      </c>
      <c r="B7849">
        <v>606.62</v>
      </c>
      <c r="C7849">
        <v>150.47999999999999</v>
      </c>
      <c r="D7849">
        <v>264.91000000000003</v>
      </c>
      <c r="E7849">
        <f t="shared" si="122"/>
        <v>207.69499999999999</v>
      </c>
      <c r="F7849">
        <v>733.48</v>
      </c>
      <c r="G7849" s="25"/>
    </row>
    <row r="7850" spans="1:7" x14ac:dyDescent="0.25">
      <c r="A7850" t="s">
        <v>7980</v>
      </c>
      <c r="B7850">
        <v>453.46</v>
      </c>
      <c r="C7850">
        <v>61.14</v>
      </c>
      <c r="D7850">
        <v>226.97</v>
      </c>
      <c r="E7850">
        <f t="shared" si="122"/>
        <v>144.05500000000001</v>
      </c>
      <c r="F7850">
        <v>567.73</v>
      </c>
      <c r="G7850" s="25"/>
    </row>
    <row r="7851" spans="1:7" x14ac:dyDescent="0.25">
      <c r="A7851" t="s">
        <v>7981</v>
      </c>
      <c r="B7851">
        <v>185.02</v>
      </c>
      <c r="C7851">
        <v>33.03</v>
      </c>
      <c r="D7851">
        <v>106.34</v>
      </c>
      <c r="E7851">
        <f t="shared" si="122"/>
        <v>69.685000000000002</v>
      </c>
      <c r="F7851">
        <v>246.61</v>
      </c>
      <c r="G7851" s="25"/>
    </row>
    <row r="7852" spans="1:7" x14ac:dyDescent="0.25">
      <c r="A7852" t="s">
        <v>7982</v>
      </c>
      <c r="B7852">
        <v>0</v>
      </c>
      <c r="C7852">
        <v>0</v>
      </c>
      <c r="D7852">
        <v>0</v>
      </c>
      <c r="E7852">
        <f t="shared" si="122"/>
        <v>0</v>
      </c>
      <c r="F7852">
        <v>0</v>
      </c>
      <c r="G7852" s="25"/>
    </row>
    <row r="7853" spans="1:7" x14ac:dyDescent="0.25">
      <c r="A7853" t="s">
        <v>7983</v>
      </c>
      <c r="B7853">
        <v>0</v>
      </c>
      <c r="C7853">
        <v>0</v>
      </c>
      <c r="D7853">
        <v>0</v>
      </c>
      <c r="E7853">
        <f t="shared" si="122"/>
        <v>0</v>
      </c>
      <c r="F7853">
        <v>0</v>
      </c>
      <c r="G7853" s="25"/>
    </row>
    <row r="7854" spans="1:7" x14ac:dyDescent="0.25">
      <c r="A7854" t="s">
        <v>7984</v>
      </c>
      <c r="B7854">
        <v>0</v>
      </c>
      <c r="C7854">
        <v>0</v>
      </c>
      <c r="D7854">
        <v>0</v>
      </c>
      <c r="E7854">
        <f t="shared" si="122"/>
        <v>0</v>
      </c>
      <c r="F7854">
        <v>0</v>
      </c>
      <c r="G7854" s="25"/>
    </row>
    <row r="7855" spans="1:7" x14ac:dyDescent="0.25">
      <c r="A7855" t="s">
        <v>7985</v>
      </c>
      <c r="B7855">
        <v>0</v>
      </c>
      <c r="C7855">
        <v>0</v>
      </c>
      <c r="D7855">
        <v>0</v>
      </c>
      <c r="E7855">
        <f t="shared" si="122"/>
        <v>0</v>
      </c>
      <c r="F7855">
        <v>0</v>
      </c>
      <c r="G7855" s="25"/>
    </row>
    <row r="7856" spans="1:7" x14ac:dyDescent="0.25">
      <c r="A7856" t="s">
        <v>7986</v>
      </c>
      <c r="B7856">
        <v>0</v>
      </c>
      <c r="C7856">
        <v>0</v>
      </c>
      <c r="D7856">
        <v>0</v>
      </c>
      <c r="E7856">
        <f t="shared" si="122"/>
        <v>0</v>
      </c>
      <c r="F7856">
        <v>0</v>
      </c>
      <c r="G7856" s="25"/>
    </row>
    <row r="7857" spans="1:7" x14ac:dyDescent="0.25">
      <c r="A7857" t="s">
        <v>7987</v>
      </c>
      <c r="B7857">
        <v>0</v>
      </c>
      <c r="C7857">
        <v>0</v>
      </c>
      <c r="D7857">
        <v>0</v>
      </c>
      <c r="E7857">
        <f t="shared" si="122"/>
        <v>0</v>
      </c>
      <c r="F7857">
        <v>0</v>
      </c>
      <c r="G7857" s="25"/>
    </row>
    <row r="7858" spans="1:7" x14ac:dyDescent="0.25">
      <c r="A7858" t="s">
        <v>7988</v>
      </c>
      <c r="B7858">
        <v>0</v>
      </c>
      <c r="C7858">
        <v>0</v>
      </c>
      <c r="D7858">
        <v>0</v>
      </c>
      <c r="E7858">
        <f t="shared" si="122"/>
        <v>0</v>
      </c>
      <c r="F7858">
        <v>0</v>
      </c>
      <c r="G7858" s="25"/>
    </row>
    <row r="7859" spans="1:7" x14ac:dyDescent="0.25">
      <c r="A7859" t="s">
        <v>7989</v>
      </c>
      <c r="B7859">
        <v>0</v>
      </c>
      <c r="C7859">
        <v>0</v>
      </c>
      <c r="D7859">
        <v>0</v>
      </c>
      <c r="E7859">
        <f t="shared" si="122"/>
        <v>0</v>
      </c>
      <c r="F7859">
        <v>0</v>
      </c>
      <c r="G7859" s="25"/>
    </row>
    <row r="7860" spans="1:7" x14ac:dyDescent="0.25">
      <c r="A7860" t="s">
        <v>7990</v>
      </c>
      <c r="B7860">
        <v>0</v>
      </c>
      <c r="C7860">
        <v>0</v>
      </c>
      <c r="D7860">
        <v>0</v>
      </c>
      <c r="E7860">
        <f t="shared" si="122"/>
        <v>0</v>
      </c>
      <c r="F7860">
        <v>0</v>
      </c>
      <c r="G7860" s="25"/>
    </row>
    <row r="7861" spans="1:7" x14ac:dyDescent="0.25">
      <c r="A7861" t="s">
        <v>7991</v>
      </c>
      <c r="B7861">
        <v>0</v>
      </c>
      <c r="C7861">
        <v>0</v>
      </c>
      <c r="D7861">
        <v>0</v>
      </c>
      <c r="E7861">
        <f t="shared" si="122"/>
        <v>0</v>
      </c>
      <c r="F7861">
        <v>0</v>
      </c>
      <c r="G7861" s="25"/>
    </row>
    <row r="7862" spans="1:7" x14ac:dyDescent="0.25">
      <c r="A7862" t="s">
        <v>7992</v>
      </c>
      <c r="B7862">
        <v>0</v>
      </c>
      <c r="C7862">
        <v>0</v>
      </c>
      <c r="D7862">
        <v>0</v>
      </c>
      <c r="E7862">
        <f t="shared" si="122"/>
        <v>0</v>
      </c>
      <c r="F7862">
        <v>0</v>
      </c>
      <c r="G7862" s="25"/>
    </row>
    <row r="7863" spans="1:7" x14ac:dyDescent="0.25">
      <c r="A7863" t="s">
        <v>7993</v>
      </c>
      <c r="B7863">
        <v>0</v>
      </c>
      <c r="C7863">
        <v>0</v>
      </c>
      <c r="D7863">
        <v>0</v>
      </c>
      <c r="E7863">
        <f t="shared" si="122"/>
        <v>0</v>
      </c>
      <c r="F7863">
        <v>0</v>
      </c>
      <c r="G7863" s="25"/>
    </row>
    <row r="7864" spans="1:7" x14ac:dyDescent="0.25">
      <c r="A7864" t="s">
        <v>7994</v>
      </c>
      <c r="B7864">
        <v>0</v>
      </c>
      <c r="C7864">
        <v>0</v>
      </c>
      <c r="D7864">
        <v>0</v>
      </c>
      <c r="E7864">
        <f t="shared" si="122"/>
        <v>0</v>
      </c>
      <c r="F7864">
        <v>0</v>
      </c>
      <c r="G7864" s="25"/>
    </row>
    <row r="7865" spans="1:7" x14ac:dyDescent="0.25">
      <c r="A7865" t="s">
        <v>7995</v>
      </c>
      <c r="B7865">
        <v>0</v>
      </c>
      <c r="C7865">
        <v>0</v>
      </c>
      <c r="D7865">
        <v>0</v>
      </c>
      <c r="E7865">
        <f t="shared" si="122"/>
        <v>0</v>
      </c>
      <c r="F7865">
        <v>0</v>
      </c>
      <c r="G7865" s="25"/>
    </row>
    <row r="7866" spans="1:7" x14ac:dyDescent="0.25">
      <c r="A7866" t="s">
        <v>7996</v>
      </c>
      <c r="B7866">
        <v>0</v>
      </c>
      <c r="C7866">
        <v>0</v>
      </c>
      <c r="D7866">
        <v>0</v>
      </c>
      <c r="E7866">
        <f t="shared" si="122"/>
        <v>0</v>
      </c>
      <c r="F7866">
        <v>0</v>
      </c>
      <c r="G7866" s="25"/>
    </row>
    <row r="7867" spans="1:7" x14ac:dyDescent="0.25">
      <c r="A7867" t="s">
        <v>7997</v>
      </c>
      <c r="B7867">
        <v>0</v>
      </c>
      <c r="C7867">
        <v>0</v>
      </c>
      <c r="D7867">
        <v>0</v>
      </c>
      <c r="E7867">
        <f t="shared" si="122"/>
        <v>0</v>
      </c>
      <c r="F7867">
        <v>0</v>
      </c>
      <c r="G7867" s="25"/>
    </row>
    <row r="7868" spans="1:7" x14ac:dyDescent="0.25">
      <c r="A7868" t="s">
        <v>7998</v>
      </c>
      <c r="B7868">
        <v>0</v>
      </c>
      <c r="C7868">
        <v>0</v>
      </c>
      <c r="D7868">
        <v>0</v>
      </c>
      <c r="E7868">
        <f t="shared" si="122"/>
        <v>0</v>
      </c>
      <c r="F7868">
        <v>0</v>
      </c>
      <c r="G7868" s="25"/>
    </row>
    <row r="7869" spans="1:7" x14ac:dyDescent="0.25">
      <c r="A7869" t="s">
        <v>7999</v>
      </c>
      <c r="B7869">
        <v>10.56</v>
      </c>
      <c r="C7869">
        <v>11.63</v>
      </c>
      <c r="D7869">
        <v>11.41</v>
      </c>
      <c r="E7869">
        <f t="shared" si="122"/>
        <v>11.52</v>
      </c>
      <c r="F7869">
        <v>4.83</v>
      </c>
      <c r="G7869" s="25"/>
    </row>
    <row r="7870" spans="1:7" x14ac:dyDescent="0.25">
      <c r="A7870" t="s">
        <v>8000</v>
      </c>
      <c r="B7870">
        <v>77.31</v>
      </c>
      <c r="C7870">
        <v>72.95</v>
      </c>
      <c r="D7870">
        <v>66.989999999999995</v>
      </c>
      <c r="E7870">
        <f t="shared" si="122"/>
        <v>69.97</v>
      </c>
      <c r="F7870">
        <v>55.49</v>
      </c>
      <c r="G7870" s="25"/>
    </row>
    <row r="7871" spans="1:7" x14ac:dyDescent="0.25">
      <c r="A7871" t="s">
        <v>8001</v>
      </c>
      <c r="B7871">
        <v>176.96</v>
      </c>
      <c r="C7871">
        <v>134.76</v>
      </c>
      <c r="D7871">
        <v>121.14</v>
      </c>
      <c r="E7871">
        <f t="shared" si="122"/>
        <v>127.94999999999999</v>
      </c>
      <c r="F7871">
        <v>157.77000000000001</v>
      </c>
      <c r="G7871" s="25"/>
    </row>
    <row r="7872" spans="1:7" x14ac:dyDescent="0.25">
      <c r="A7872" t="s">
        <v>8002</v>
      </c>
      <c r="B7872">
        <v>186.21</v>
      </c>
      <c r="C7872">
        <v>136.94999999999999</v>
      </c>
      <c r="D7872">
        <v>137.63999999999999</v>
      </c>
      <c r="E7872">
        <f t="shared" si="122"/>
        <v>137.29499999999999</v>
      </c>
      <c r="F7872">
        <v>163.81</v>
      </c>
      <c r="G7872" s="25"/>
    </row>
    <row r="7873" spans="1:7" x14ac:dyDescent="0.25">
      <c r="A7873" t="s">
        <v>8003</v>
      </c>
      <c r="B7873">
        <v>142.51</v>
      </c>
      <c r="C7873">
        <v>108.31</v>
      </c>
      <c r="D7873">
        <v>117.96</v>
      </c>
      <c r="E7873">
        <f t="shared" si="122"/>
        <v>113.13499999999999</v>
      </c>
      <c r="F7873">
        <v>117.7</v>
      </c>
      <c r="G7873" s="25"/>
    </row>
    <row r="7874" spans="1:7" x14ac:dyDescent="0.25">
      <c r="A7874" t="s">
        <v>8004</v>
      </c>
      <c r="B7874">
        <v>25.74</v>
      </c>
      <c r="C7874">
        <v>27.96</v>
      </c>
      <c r="D7874">
        <v>27.96</v>
      </c>
      <c r="E7874">
        <f t="shared" si="122"/>
        <v>27.96</v>
      </c>
      <c r="F7874">
        <v>13.57</v>
      </c>
      <c r="G7874" s="25"/>
    </row>
    <row r="7875" spans="1:7" x14ac:dyDescent="0.25">
      <c r="A7875" t="s">
        <v>8005</v>
      </c>
      <c r="B7875">
        <v>101.57</v>
      </c>
      <c r="C7875">
        <v>33.909999999999997</v>
      </c>
      <c r="D7875">
        <v>66.98</v>
      </c>
      <c r="E7875">
        <f t="shared" si="122"/>
        <v>50.445</v>
      </c>
      <c r="F7875">
        <v>121.35</v>
      </c>
      <c r="G7875" s="25"/>
    </row>
    <row r="7876" spans="1:7" x14ac:dyDescent="0.25">
      <c r="A7876" t="s">
        <v>8006</v>
      </c>
      <c r="B7876">
        <v>0</v>
      </c>
      <c r="C7876">
        <v>0</v>
      </c>
      <c r="D7876">
        <v>0</v>
      </c>
      <c r="E7876">
        <f t="shared" si="122"/>
        <v>0</v>
      </c>
      <c r="F7876">
        <v>0</v>
      </c>
      <c r="G7876" s="25"/>
    </row>
    <row r="7877" spans="1:7" x14ac:dyDescent="0.25">
      <c r="A7877" t="s">
        <v>8007</v>
      </c>
      <c r="B7877">
        <v>0</v>
      </c>
      <c r="C7877">
        <v>0</v>
      </c>
      <c r="D7877">
        <v>0</v>
      </c>
      <c r="E7877">
        <f t="shared" si="122"/>
        <v>0</v>
      </c>
      <c r="F7877">
        <v>0</v>
      </c>
      <c r="G7877" s="25"/>
    </row>
    <row r="7878" spans="1:7" x14ac:dyDescent="0.25">
      <c r="A7878" t="s">
        <v>8008</v>
      </c>
      <c r="B7878">
        <v>0</v>
      </c>
      <c r="C7878">
        <v>0</v>
      </c>
      <c r="D7878">
        <v>0</v>
      </c>
      <c r="E7878">
        <f t="shared" si="122"/>
        <v>0</v>
      </c>
      <c r="F7878">
        <v>0</v>
      </c>
      <c r="G7878" s="25"/>
    </row>
    <row r="7879" spans="1:7" x14ac:dyDescent="0.25">
      <c r="A7879" t="s">
        <v>8009</v>
      </c>
      <c r="B7879">
        <v>0</v>
      </c>
      <c r="C7879">
        <v>0</v>
      </c>
      <c r="D7879">
        <v>0</v>
      </c>
      <c r="E7879">
        <f t="shared" si="122"/>
        <v>0</v>
      </c>
      <c r="F7879">
        <v>0</v>
      </c>
      <c r="G7879" s="25"/>
    </row>
    <row r="7880" spans="1:7" x14ac:dyDescent="0.25">
      <c r="A7880" t="s">
        <v>8010</v>
      </c>
      <c r="B7880">
        <v>0</v>
      </c>
      <c r="C7880">
        <v>0</v>
      </c>
      <c r="D7880">
        <v>0</v>
      </c>
      <c r="E7880">
        <f t="shared" si="122"/>
        <v>0</v>
      </c>
      <c r="F7880">
        <v>0</v>
      </c>
      <c r="G7880" s="25"/>
    </row>
    <row r="7881" spans="1:7" x14ac:dyDescent="0.25">
      <c r="A7881" t="s">
        <v>8011</v>
      </c>
      <c r="B7881">
        <v>0</v>
      </c>
      <c r="C7881">
        <v>0</v>
      </c>
      <c r="D7881">
        <v>0</v>
      </c>
      <c r="E7881">
        <f t="shared" si="122"/>
        <v>0</v>
      </c>
      <c r="F7881">
        <v>0</v>
      </c>
      <c r="G7881" s="25"/>
    </row>
    <row r="7882" spans="1:7" x14ac:dyDescent="0.25">
      <c r="A7882" t="s">
        <v>8012</v>
      </c>
      <c r="B7882">
        <v>0</v>
      </c>
      <c r="C7882">
        <v>0</v>
      </c>
      <c r="D7882">
        <v>0</v>
      </c>
      <c r="E7882">
        <f t="shared" si="122"/>
        <v>0</v>
      </c>
      <c r="F7882">
        <v>0</v>
      </c>
      <c r="G7882" s="25"/>
    </row>
    <row r="7883" spans="1:7" x14ac:dyDescent="0.25">
      <c r="A7883" t="s">
        <v>8013</v>
      </c>
      <c r="B7883">
        <v>0</v>
      </c>
      <c r="C7883">
        <v>0</v>
      </c>
      <c r="D7883">
        <v>0</v>
      </c>
      <c r="E7883">
        <f t="shared" si="122"/>
        <v>0</v>
      </c>
      <c r="F7883">
        <v>0</v>
      </c>
      <c r="G7883" s="25"/>
    </row>
    <row r="7884" spans="1:7" x14ac:dyDescent="0.25">
      <c r="A7884" t="s">
        <v>8014</v>
      </c>
      <c r="B7884">
        <v>0</v>
      </c>
      <c r="C7884">
        <v>0</v>
      </c>
      <c r="D7884">
        <v>0</v>
      </c>
      <c r="E7884">
        <f t="shared" si="122"/>
        <v>0</v>
      </c>
      <c r="F7884">
        <v>0</v>
      </c>
      <c r="G7884" s="25"/>
    </row>
    <row r="7885" spans="1:7" x14ac:dyDescent="0.25">
      <c r="A7885" t="s">
        <v>8015</v>
      </c>
      <c r="B7885">
        <v>0</v>
      </c>
      <c r="C7885">
        <v>0</v>
      </c>
      <c r="D7885">
        <v>0</v>
      </c>
      <c r="E7885">
        <f t="shared" si="122"/>
        <v>0</v>
      </c>
      <c r="F7885">
        <v>0</v>
      </c>
      <c r="G7885" s="25"/>
    </row>
    <row r="7886" spans="1:7" x14ac:dyDescent="0.25">
      <c r="A7886" t="s">
        <v>8016</v>
      </c>
      <c r="B7886">
        <v>0</v>
      </c>
      <c r="C7886">
        <v>0</v>
      </c>
      <c r="D7886">
        <v>0</v>
      </c>
      <c r="E7886">
        <f t="shared" ref="E7886:E7949" si="123">(C7886+D7886)/2</f>
        <v>0</v>
      </c>
      <c r="F7886">
        <v>0</v>
      </c>
      <c r="G7886" s="25"/>
    </row>
    <row r="7887" spans="1:7" x14ac:dyDescent="0.25">
      <c r="A7887" t="s">
        <v>8017</v>
      </c>
      <c r="B7887">
        <v>0</v>
      </c>
      <c r="C7887">
        <v>0</v>
      </c>
      <c r="D7887">
        <v>0</v>
      </c>
      <c r="E7887">
        <f t="shared" si="123"/>
        <v>0</v>
      </c>
      <c r="F7887">
        <v>0</v>
      </c>
      <c r="G7887" s="25"/>
    </row>
    <row r="7888" spans="1:7" x14ac:dyDescent="0.25">
      <c r="A7888" t="s">
        <v>8018</v>
      </c>
      <c r="B7888">
        <v>0</v>
      </c>
      <c r="C7888">
        <v>0</v>
      </c>
      <c r="D7888">
        <v>0</v>
      </c>
      <c r="E7888">
        <f t="shared" si="123"/>
        <v>0</v>
      </c>
      <c r="F7888">
        <v>0</v>
      </c>
      <c r="G7888" s="25"/>
    </row>
    <row r="7889" spans="1:7" x14ac:dyDescent="0.25">
      <c r="A7889" t="s">
        <v>8019</v>
      </c>
      <c r="B7889">
        <v>0</v>
      </c>
      <c r="C7889">
        <v>0</v>
      </c>
      <c r="D7889">
        <v>0</v>
      </c>
      <c r="E7889">
        <f t="shared" si="123"/>
        <v>0</v>
      </c>
      <c r="F7889">
        <v>0</v>
      </c>
      <c r="G7889" s="25"/>
    </row>
    <row r="7890" spans="1:7" x14ac:dyDescent="0.25">
      <c r="A7890" t="s">
        <v>8020</v>
      </c>
      <c r="B7890">
        <v>0</v>
      </c>
      <c r="C7890">
        <v>0</v>
      </c>
      <c r="D7890">
        <v>0</v>
      </c>
      <c r="E7890">
        <f t="shared" si="123"/>
        <v>0</v>
      </c>
      <c r="F7890">
        <v>0</v>
      </c>
      <c r="G7890" s="25"/>
    </row>
    <row r="7891" spans="1:7" x14ac:dyDescent="0.25">
      <c r="A7891" t="s">
        <v>8021</v>
      </c>
      <c r="B7891">
        <v>0</v>
      </c>
      <c r="C7891">
        <v>0</v>
      </c>
      <c r="D7891">
        <v>0</v>
      </c>
      <c r="E7891">
        <f t="shared" si="123"/>
        <v>0</v>
      </c>
      <c r="F7891">
        <v>0</v>
      </c>
      <c r="G7891" s="25"/>
    </row>
    <row r="7892" spans="1:7" x14ac:dyDescent="0.25">
      <c r="A7892" t="s">
        <v>8022</v>
      </c>
      <c r="B7892">
        <v>0</v>
      </c>
      <c r="C7892">
        <v>0</v>
      </c>
      <c r="D7892">
        <v>0</v>
      </c>
      <c r="E7892">
        <f t="shared" si="123"/>
        <v>0</v>
      </c>
      <c r="F7892">
        <v>0</v>
      </c>
      <c r="G7892" s="25"/>
    </row>
    <row r="7893" spans="1:7" x14ac:dyDescent="0.25">
      <c r="A7893" t="s">
        <v>8023</v>
      </c>
      <c r="B7893">
        <v>15.04</v>
      </c>
      <c r="C7893">
        <v>16.46</v>
      </c>
      <c r="D7893">
        <v>16.16</v>
      </c>
      <c r="E7893">
        <f t="shared" si="123"/>
        <v>16.310000000000002</v>
      </c>
      <c r="F7893">
        <v>7.37</v>
      </c>
      <c r="G7893" s="25"/>
    </row>
    <row r="7894" spans="1:7" x14ac:dyDescent="0.25">
      <c r="A7894" t="s">
        <v>8024</v>
      </c>
      <c r="B7894">
        <v>19.82</v>
      </c>
      <c r="C7894">
        <v>21.6</v>
      </c>
      <c r="D7894">
        <v>21.6</v>
      </c>
      <c r="E7894">
        <f t="shared" si="123"/>
        <v>21.6</v>
      </c>
      <c r="F7894">
        <v>10.119999999999999</v>
      </c>
      <c r="G7894" s="25"/>
    </row>
    <row r="7895" spans="1:7" x14ac:dyDescent="0.25">
      <c r="A7895" t="s">
        <v>8025</v>
      </c>
      <c r="B7895">
        <v>41.29</v>
      </c>
      <c r="C7895">
        <v>44.62</v>
      </c>
      <c r="D7895">
        <v>44.62</v>
      </c>
      <c r="E7895">
        <f t="shared" si="123"/>
        <v>44.62</v>
      </c>
      <c r="F7895">
        <v>22.81</v>
      </c>
      <c r="G7895" s="25"/>
    </row>
    <row r="7896" spans="1:7" x14ac:dyDescent="0.25">
      <c r="A7896" t="s">
        <v>8026</v>
      </c>
      <c r="B7896">
        <v>43.01</v>
      </c>
      <c r="C7896">
        <v>46.46</v>
      </c>
      <c r="D7896">
        <v>46.46</v>
      </c>
      <c r="E7896">
        <f t="shared" si="123"/>
        <v>46.46</v>
      </c>
      <c r="F7896">
        <v>23.84</v>
      </c>
      <c r="G7896" s="25"/>
    </row>
    <row r="7897" spans="1:7" x14ac:dyDescent="0.25">
      <c r="A7897" t="s">
        <v>8027</v>
      </c>
      <c r="B7897">
        <v>66.400000000000006</v>
      </c>
      <c r="C7897">
        <v>68.349999999999994</v>
      </c>
      <c r="D7897">
        <v>69.03</v>
      </c>
      <c r="E7897">
        <f t="shared" si="123"/>
        <v>68.69</v>
      </c>
      <c r="F7897">
        <v>40.19</v>
      </c>
      <c r="G7897" s="25"/>
    </row>
    <row r="7898" spans="1:7" x14ac:dyDescent="0.25">
      <c r="A7898" t="s">
        <v>8028</v>
      </c>
      <c r="B7898">
        <v>95.87</v>
      </c>
      <c r="C7898">
        <v>68.819999999999993</v>
      </c>
      <c r="D7898">
        <v>81.760000000000005</v>
      </c>
      <c r="E7898">
        <f t="shared" si="123"/>
        <v>75.289999999999992</v>
      </c>
      <c r="F7898">
        <v>79.53</v>
      </c>
      <c r="G7898" s="25"/>
    </row>
    <row r="7899" spans="1:7" x14ac:dyDescent="0.25">
      <c r="A7899" t="s">
        <v>8029</v>
      </c>
      <c r="B7899">
        <v>11.12</v>
      </c>
      <c r="C7899">
        <v>12</v>
      </c>
      <c r="D7899">
        <v>12.23</v>
      </c>
      <c r="E7899">
        <f t="shared" si="123"/>
        <v>12.115</v>
      </c>
      <c r="F7899">
        <v>5.15</v>
      </c>
      <c r="G7899" s="25"/>
    </row>
    <row r="7900" spans="1:7" x14ac:dyDescent="0.25">
      <c r="A7900" t="s">
        <v>8030</v>
      </c>
      <c r="B7900">
        <v>0</v>
      </c>
      <c r="C7900">
        <v>0</v>
      </c>
      <c r="D7900">
        <v>0</v>
      </c>
      <c r="E7900">
        <f t="shared" si="123"/>
        <v>0</v>
      </c>
      <c r="F7900">
        <v>0</v>
      </c>
      <c r="G7900" s="25"/>
    </row>
    <row r="7901" spans="1:7" x14ac:dyDescent="0.25">
      <c r="A7901" t="s">
        <v>8031</v>
      </c>
      <c r="B7901">
        <v>0</v>
      </c>
      <c r="C7901">
        <v>0</v>
      </c>
      <c r="D7901">
        <v>0</v>
      </c>
      <c r="E7901">
        <f t="shared" si="123"/>
        <v>0</v>
      </c>
      <c r="F7901">
        <v>0</v>
      </c>
      <c r="G7901" s="25"/>
    </row>
    <row r="7902" spans="1:7" x14ac:dyDescent="0.25">
      <c r="A7902" t="s">
        <v>8032</v>
      </c>
      <c r="B7902">
        <v>0</v>
      </c>
      <c r="C7902">
        <v>0</v>
      </c>
      <c r="D7902">
        <v>0</v>
      </c>
      <c r="E7902">
        <f t="shared" si="123"/>
        <v>0</v>
      </c>
      <c r="F7902">
        <v>0</v>
      </c>
      <c r="G7902" s="25"/>
    </row>
    <row r="7903" spans="1:7" x14ac:dyDescent="0.25">
      <c r="A7903" t="s">
        <v>8033</v>
      </c>
      <c r="B7903">
        <v>0</v>
      </c>
      <c r="C7903">
        <v>0</v>
      </c>
      <c r="D7903">
        <v>0</v>
      </c>
      <c r="E7903">
        <f t="shared" si="123"/>
        <v>0</v>
      </c>
      <c r="F7903">
        <v>0</v>
      </c>
      <c r="G7903" s="25"/>
    </row>
    <row r="7904" spans="1:7" x14ac:dyDescent="0.25">
      <c r="A7904" t="s">
        <v>8034</v>
      </c>
      <c r="B7904">
        <v>0</v>
      </c>
      <c r="C7904">
        <v>0</v>
      </c>
      <c r="D7904">
        <v>0</v>
      </c>
      <c r="E7904">
        <f t="shared" si="123"/>
        <v>0</v>
      </c>
      <c r="F7904">
        <v>0</v>
      </c>
      <c r="G7904" s="25"/>
    </row>
    <row r="7905" spans="1:7" x14ac:dyDescent="0.25">
      <c r="A7905" t="s">
        <v>8035</v>
      </c>
      <c r="B7905">
        <v>0</v>
      </c>
      <c r="C7905">
        <v>0</v>
      </c>
      <c r="D7905">
        <v>0</v>
      </c>
      <c r="E7905">
        <f t="shared" si="123"/>
        <v>0</v>
      </c>
      <c r="F7905">
        <v>0</v>
      </c>
      <c r="G7905" s="25"/>
    </row>
    <row r="7906" spans="1:7" x14ac:dyDescent="0.25">
      <c r="A7906" t="s">
        <v>8036</v>
      </c>
      <c r="B7906">
        <v>0</v>
      </c>
      <c r="C7906">
        <v>0</v>
      </c>
      <c r="D7906">
        <v>0</v>
      </c>
      <c r="E7906">
        <f t="shared" si="123"/>
        <v>0</v>
      </c>
      <c r="F7906">
        <v>0</v>
      </c>
      <c r="G7906" s="25"/>
    </row>
    <row r="7907" spans="1:7" x14ac:dyDescent="0.25">
      <c r="A7907" t="s">
        <v>8037</v>
      </c>
      <c r="B7907">
        <v>0</v>
      </c>
      <c r="C7907">
        <v>0</v>
      </c>
      <c r="D7907">
        <v>0</v>
      </c>
      <c r="E7907">
        <f t="shared" si="123"/>
        <v>0</v>
      </c>
      <c r="F7907">
        <v>0</v>
      </c>
      <c r="G7907" s="25"/>
    </row>
    <row r="7908" spans="1:7" x14ac:dyDescent="0.25">
      <c r="A7908" t="s">
        <v>8038</v>
      </c>
      <c r="B7908">
        <v>0</v>
      </c>
      <c r="C7908">
        <v>0</v>
      </c>
      <c r="D7908">
        <v>0</v>
      </c>
      <c r="E7908">
        <f t="shared" si="123"/>
        <v>0</v>
      </c>
      <c r="F7908">
        <v>0</v>
      </c>
      <c r="G7908" s="25"/>
    </row>
    <row r="7909" spans="1:7" x14ac:dyDescent="0.25">
      <c r="A7909" t="s">
        <v>8039</v>
      </c>
      <c r="B7909">
        <v>0</v>
      </c>
      <c r="C7909">
        <v>0</v>
      </c>
      <c r="D7909">
        <v>0</v>
      </c>
      <c r="E7909">
        <f t="shared" si="123"/>
        <v>0</v>
      </c>
      <c r="F7909">
        <v>0</v>
      </c>
      <c r="G7909" s="25"/>
    </row>
    <row r="7910" spans="1:7" x14ac:dyDescent="0.25">
      <c r="A7910" t="s">
        <v>8040</v>
      </c>
      <c r="B7910">
        <v>0</v>
      </c>
      <c r="C7910">
        <v>0</v>
      </c>
      <c r="D7910">
        <v>0</v>
      </c>
      <c r="E7910">
        <f t="shared" si="123"/>
        <v>0</v>
      </c>
      <c r="F7910">
        <v>0</v>
      </c>
      <c r="G7910" s="25"/>
    </row>
    <row r="7911" spans="1:7" x14ac:dyDescent="0.25">
      <c r="A7911" t="s">
        <v>8041</v>
      </c>
      <c r="B7911">
        <v>0</v>
      </c>
      <c r="C7911">
        <v>0</v>
      </c>
      <c r="D7911">
        <v>0</v>
      </c>
      <c r="E7911">
        <f t="shared" si="123"/>
        <v>0</v>
      </c>
      <c r="F7911">
        <v>0</v>
      </c>
      <c r="G7911" s="25"/>
    </row>
    <row r="7912" spans="1:7" x14ac:dyDescent="0.25">
      <c r="A7912" t="s">
        <v>8042</v>
      </c>
      <c r="B7912">
        <v>0</v>
      </c>
      <c r="C7912">
        <v>0</v>
      </c>
      <c r="D7912">
        <v>0</v>
      </c>
      <c r="E7912">
        <f t="shared" si="123"/>
        <v>0</v>
      </c>
      <c r="F7912">
        <v>0</v>
      </c>
      <c r="G7912" s="25"/>
    </row>
    <row r="7913" spans="1:7" x14ac:dyDescent="0.25">
      <c r="A7913" t="s">
        <v>8043</v>
      </c>
      <c r="B7913">
        <v>0</v>
      </c>
      <c r="C7913">
        <v>0</v>
      </c>
      <c r="D7913">
        <v>0</v>
      </c>
      <c r="E7913">
        <f t="shared" si="123"/>
        <v>0</v>
      </c>
      <c r="F7913">
        <v>0</v>
      </c>
      <c r="G7913" s="25"/>
    </row>
    <row r="7914" spans="1:7" x14ac:dyDescent="0.25">
      <c r="A7914" t="s">
        <v>8044</v>
      </c>
      <c r="B7914">
        <v>0</v>
      </c>
      <c r="C7914">
        <v>0</v>
      </c>
      <c r="D7914">
        <v>0</v>
      </c>
      <c r="E7914">
        <f t="shared" si="123"/>
        <v>0</v>
      </c>
      <c r="F7914">
        <v>0</v>
      </c>
      <c r="G7914" s="25"/>
    </row>
    <row r="7915" spans="1:7" x14ac:dyDescent="0.25">
      <c r="A7915" t="s">
        <v>8045</v>
      </c>
      <c r="B7915">
        <v>0</v>
      </c>
      <c r="C7915">
        <v>0</v>
      </c>
      <c r="D7915">
        <v>0</v>
      </c>
      <c r="E7915">
        <f t="shared" si="123"/>
        <v>0</v>
      </c>
      <c r="F7915">
        <v>0</v>
      </c>
      <c r="G7915" s="25"/>
    </row>
    <row r="7916" spans="1:7" x14ac:dyDescent="0.25">
      <c r="A7916" t="s">
        <v>8046</v>
      </c>
      <c r="B7916">
        <v>0</v>
      </c>
      <c r="C7916">
        <v>0</v>
      </c>
      <c r="D7916">
        <v>0</v>
      </c>
      <c r="E7916">
        <f t="shared" si="123"/>
        <v>0</v>
      </c>
      <c r="F7916">
        <v>0</v>
      </c>
      <c r="G7916" s="25"/>
    </row>
    <row r="7917" spans="1:7" x14ac:dyDescent="0.25">
      <c r="A7917" t="s">
        <v>8047</v>
      </c>
      <c r="B7917">
        <v>85.26</v>
      </c>
      <c r="C7917">
        <v>59.11</v>
      </c>
      <c r="D7917">
        <v>34.65</v>
      </c>
      <c r="E7917">
        <f t="shared" si="123"/>
        <v>46.879999999999995</v>
      </c>
      <c r="F7917">
        <v>95.81</v>
      </c>
      <c r="G7917" s="25"/>
    </row>
    <row r="7918" spans="1:7" x14ac:dyDescent="0.25">
      <c r="A7918" t="s">
        <v>8048</v>
      </c>
      <c r="B7918">
        <v>416.75</v>
      </c>
      <c r="C7918">
        <v>206.44</v>
      </c>
      <c r="D7918">
        <v>65.540000000000006</v>
      </c>
      <c r="E7918">
        <f t="shared" si="123"/>
        <v>135.99</v>
      </c>
      <c r="F7918">
        <v>520.83000000000004</v>
      </c>
      <c r="G7918" s="25"/>
    </row>
    <row r="7919" spans="1:7" x14ac:dyDescent="0.25">
      <c r="A7919" t="s">
        <v>8049</v>
      </c>
      <c r="B7919">
        <v>584.38</v>
      </c>
      <c r="C7919">
        <v>247.36</v>
      </c>
      <c r="D7919">
        <v>147.53</v>
      </c>
      <c r="E7919">
        <f t="shared" si="123"/>
        <v>197.44499999999999</v>
      </c>
      <c r="F7919">
        <v>710.85</v>
      </c>
      <c r="G7919" s="25"/>
    </row>
    <row r="7920" spans="1:7" x14ac:dyDescent="0.25">
      <c r="A7920" t="s">
        <v>8050</v>
      </c>
      <c r="B7920">
        <v>642.91999999999996</v>
      </c>
      <c r="C7920">
        <v>219.16</v>
      </c>
      <c r="D7920">
        <v>223.4</v>
      </c>
      <c r="E7920">
        <f t="shared" si="123"/>
        <v>221.28</v>
      </c>
      <c r="F7920">
        <v>775.78</v>
      </c>
      <c r="G7920" s="25"/>
    </row>
    <row r="7921" spans="1:7" x14ac:dyDescent="0.25">
      <c r="A7921" t="s">
        <v>8051</v>
      </c>
      <c r="B7921">
        <v>233.84</v>
      </c>
      <c r="C7921">
        <v>123.73</v>
      </c>
      <c r="D7921">
        <v>150.81</v>
      </c>
      <c r="E7921">
        <f t="shared" si="123"/>
        <v>137.27000000000001</v>
      </c>
      <c r="F7921">
        <v>237.71</v>
      </c>
      <c r="G7921" s="25"/>
    </row>
    <row r="7922" spans="1:7" x14ac:dyDescent="0.25">
      <c r="A7922" t="s">
        <v>8052</v>
      </c>
      <c r="B7922">
        <v>56.7</v>
      </c>
      <c r="C7922">
        <v>53.05</v>
      </c>
      <c r="D7922">
        <v>56.09</v>
      </c>
      <c r="E7922">
        <f t="shared" si="123"/>
        <v>54.57</v>
      </c>
      <c r="F7922">
        <v>37.46</v>
      </c>
      <c r="G7922" s="25"/>
    </row>
    <row r="7923" spans="1:7" x14ac:dyDescent="0.25">
      <c r="A7923" t="s">
        <v>8053</v>
      </c>
      <c r="B7923">
        <v>47.01</v>
      </c>
      <c r="C7923">
        <v>28.15</v>
      </c>
      <c r="D7923">
        <v>38.17</v>
      </c>
      <c r="E7923">
        <f t="shared" si="123"/>
        <v>33.159999999999997</v>
      </c>
      <c r="F7923">
        <v>44.15</v>
      </c>
      <c r="G7923" s="25"/>
    </row>
    <row r="7924" spans="1:7" x14ac:dyDescent="0.25">
      <c r="A7924" t="s">
        <v>8054</v>
      </c>
      <c r="B7924">
        <v>0</v>
      </c>
      <c r="C7924">
        <v>0</v>
      </c>
      <c r="D7924">
        <v>0</v>
      </c>
      <c r="E7924">
        <f t="shared" si="123"/>
        <v>0</v>
      </c>
      <c r="F7924">
        <v>0</v>
      </c>
      <c r="G7924" s="25"/>
    </row>
    <row r="7925" spans="1:7" x14ac:dyDescent="0.25">
      <c r="A7925" t="s">
        <v>8055</v>
      </c>
      <c r="B7925">
        <v>0</v>
      </c>
      <c r="C7925">
        <v>0</v>
      </c>
      <c r="D7925">
        <v>0</v>
      </c>
      <c r="E7925">
        <f t="shared" si="123"/>
        <v>0</v>
      </c>
      <c r="F7925">
        <v>0</v>
      </c>
      <c r="G7925" s="25"/>
    </row>
    <row r="7926" spans="1:7" x14ac:dyDescent="0.25">
      <c r="A7926" t="s">
        <v>8056</v>
      </c>
      <c r="B7926">
        <v>0</v>
      </c>
      <c r="C7926">
        <v>0</v>
      </c>
      <c r="D7926">
        <v>0</v>
      </c>
      <c r="E7926">
        <f t="shared" si="123"/>
        <v>0</v>
      </c>
      <c r="F7926">
        <v>0</v>
      </c>
      <c r="G7926" s="25"/>
    </row>
    <row r="7927" spans="1:7" x14ac:dyDescent="0.25">
      <c r="A7927" t="s">
        <v>8057</v>
      </c>
      <c r="B7927">
        <v>0</v>
      </c>
      <c r="C7927">
        <v>0</v>
      </c>
      <c r="D7927">
        <v>0</v>
      </c>
      <c r="E7927">
        <f t="shared" si="123"/>
        <v>0</v>
      </c>
      <c r="F7927">
        <v>0</v>
      </c>
      <c r="G7927" s="25"/>
    </row>
    <row r="7928" spans="1:7" x14ac:dyDescent="0.25">
      <c r="A7928" t="s">
        <v>8058</v>
      </c>
      <c r="B7928">
        <v>0</v>
      </c>
      <c r="C7928">
        <v>0</v>
      </c>
      <c r="D7928">
        <v>0</v>
      </c>
      <c r="E7928">
        <f t="shared" si="123"/>
        <v>0</v>
      </c>
      <c r="F7928">
        <v>0</v>
      </c>
      <c r="G7928" s="25"/>
    </row>
    <row r="7929" spans="1:7" x14ac:dyDescent="0.25">
      <c r="A7929" t="s">
        <v>8059</v>
      </c>
      <c r="B7929">
        <v>0</v>
      </c>
      <c r="C7929">
        <v>0</v>
      </c>
      <c r="D7929">
        <v>0</v>
      </c>
      <c r="E7929">
        <f t="shared" si="123"/>
        <v>0</v>
      </c>
      <c r="F7929">
        <v>0</v>
      </c>
      <c r="G7929" s="25"/>
    </row>
    <row r="7930" spans="1:7" x14ac:dyDescent="0.25">
      <c r="A7930" t="s">
        <v>8060</v>
      </c>
      <c r="B7930">
        <v>0</v>
      </c>
      <c r="C7930">
        <v>0</v>
      </c>
      <c r="D7930">
        <v>0</v>
      </c>
      <c r="E7930">
        <f t="shared" si="123"/>
        <v>0</v>
      </c>
      <c r="F7930">
        <v>0</v>
      </c>
      <c r="G7930" s="25"/>
    </row>
    <row r="7931" spans="1:7" x14ac:dyDescent="0.25">
      <c r="A7931" t="s">
        <v>8061</v>
      </c>
      <c r="B7931">
        <v>0</v>
      </c>
      <c r="C7931">
        <v>0</v>
      </c>
      <c r="D7931">
        <v>0</v>
      </c>
      <c r="E7931">
        <f t="shared" si="123"/>
        <v>0</v>
      </c>
      <c r="F7931">
        <v>0</v>
      </c>
      <c r="G7931" s="25"/>
    </row>
    <row r="7932" spans="1:7" x14ac:dyDescent="0.25">
      <c r="A7932" t="s">
        <v>8062</v>
      </c>
      <c r="B7932">
        <v>0</v>
      </c>
      <c r="C7932">
        <v>0</v>
      </c>
      <c r="D7932">
        <v>0</v>
      </c>
      <c r="E7932">
        <f t="shared" si="123"/>
        <v>0</v>
      </c>
      <c r="F7932">
        <v>0</v>
      </c>
      <c r="G7932" s="25"/>
    </row>
    <row r="7933" spans="1:7" x14ac:dyDescent="0.25">
      <c r="A7933" t="s">
        <v>8063</v>
      </c>
      <c r="B7933">
        <v>0</v>
      </c>
      <c r="C7933">
        <v>0</v>
      </c>
      <c r="D7933">
        <v>0</v>
      </c>
      <c r="E7933">
        <f t="shared" si="123"/>
        <v>0</v>
      </c>
      <c r="F7933">
        <v>0</v>
      </c>
      <c r="G7933" s="25"/>
    </row>
    <row r="7934" spans="1:7" x14ac:dyDescent="0.25">
      <c r="A7934" t="s">
        <v>8064</v>
      </c>
      <c r="B7934">
        <v>0</v>
      </c>
      <c r="C7934">
        <v>0</v>
      </c>
      <c r="D7934">
        <v>0</v>
      </c>
      <c r="E7934">
        <f t="shared" si="123"/>
        <v>0</v>
      </c>
      <c r="F7934">
        <v>0</v>
      </c>
      <c r="G7934" s="25"/>
    </row>
    <row r="7935" spans="1:7" x14ac:dyDescent="0.25">
      <c r="A7935" t="s">
        <v>8065</v>
      </c>
      <c r="B7935">
        <v>0</v>
      </c>
      <c r="C7935">
        <v>0</v>
      </c>
      <c r="D7935">
        <v>0</v>
      </c>
      <c r="E7935">
        <f t="shared" si="123"/>
        <v>0</v>
      </c>
      <c r="F7935">
        <v>0</v>
      </c>
      <c r="G7935" s="25"/>
    </row>
    <row r="7936" spans="1:7" x14ac:dyDescent="0.25">
      <c r="A7936" t="s">
        <v>8066</v>
      </c>
      <c r="B7936">
        <v>0</v>
      </c>
      <c r="C7936">
        <v>0</v>
      </c>
      <c r="D7936">
        <v>0</v>
      </c>
      <c r="E7936">
        <f t="shared" si="123"/>
        <v>0</v>
      </c>
      <c r="F7936">
        <v>0</v>
      </c>
      <c r="G7936" s="25"/>
    </row>
    <row r="7937" spans="1:7" x14ac:dyDescent="0.25">
      <c r="A7937" t="s">
        <v>8067</v>
      </c>
      <c r="B7937">
        <v>0</v>
      </c>
      <c r="C7937">
        <v>0</v>
      </c>
      <c r="D7937">
        <v>0</v>
      </c>
      <c r="E7937">
        <f t="shared" si="123"/>
        <v>0</v>
      </c>
      <c r="F7937">
        <v>0</v>
      </c>
      <c r="G7937" s="25"/>
    </row>
    <row r="7938" spans="1:7" x14ac:dyDescent="0.25">
      <c r="A7938" t="s">
        <v>8068</v>
      </c>
      <c r="B7938">
        <v>0</v>
      </c>
      <c r="C7938">
        <v>0</v>
      </c>
      <c r="D7938">
        <v>0</v>
      </c>
      <c r="E7938">
        <f t="shared" si="123"/>
        <v>0</v>
      </c>
      <c r="F7938">
        <v>0</v>
      </c>
      <c r="G7938" s="25"/>
    </row>
    <row r="7939" spans="1:7" x14ac:dyDescent="0.25">
      <c r="A7939" t="s">
        <v>8069</v>
      </c>
      <c r="B7939">
        <v>0</v>
      </c>
      <c r="C7939">
        <v>0</v>
      </c>
      <c r="D7939">
        <v>0</v>
      </c>
      <c r="E7939">
        <f t="shared" si="123"/>
        <v>0</v>
      </c>
      <c r="F7939">
        <v>0</v>
      </c>
      <c r="G7939" s="25"/>
    </row>
    <row r="7940" spans="1:7" x14ac:dyDescent="0.25">
      <c r="A7940" t="s">
        <v>8070</v>
      </c>
      <c r="B7940">
        <v>0</v>
      </c>
      <c r="C7940">
        <v>0</v>
      </c>
      <c r="D7940">
        <v>0</v>
      </c>
      <c r="E7940">
        <f t="shared" si="123"/>
        <v>0</v>
      </c>
      <c r="F7940">
        <v>0</v>
      </c>
      <c r="G7940" s="25"/>
    </row>
    <row r="7941" spans="1:7" x14ac:dyDescent="0.25">
      <c r="A7941" t="s">
        <v>8071</v>
      </c>
      <c r="B7941">
        <v>192.51</v>
      </c>
      <c r="C7941">
        <v>105.36</v>
      </c>
      <c r="D7941">
        <v>32.229999999999997</v>
      </c>
      <c r="E7941">
        <f t="shared" si="123"/>
        <v>68.795000000000002</v>
      </c>
      <c r="F7941">
        <v>260.54000000000002</v>
      </c>
      <c r="G7941" s="25"/>
    </row>
    <row r="7942" spans="1:7" x14ac:dyDescent="0.25">
      <c r="A7942" t="s">
        <v>8072</v>
      </c>
      <c r="B7942">
        <v>468.56</v>
      </c>
      <c r="C7942">
        <v>221.58</v>
      </c>
      <c r="D7942">
        <v>57.38</v>
      </c>
      <c r="E7942">
        <f t="shared" si="123"/>
        <v>139.48000000000002</v>
      </c>
      <c r="F7942">
        <v>596.41999999999996</v>
      </c>
      <c r="G7942" s="25"/>
    </row>
    <row r="7943" spans="1:7" x14ac:dyDescent="0.25">
      <c r="A7943" t="s">
        <v>8073</v>
      </c>
      <c r="B7943">
        <v>606.83000000000004</v>
      </c>
      <c r="C7943">
        <v>250.75</v>
      </c>
      <c r="D7943">
        <v>145.55000000000001</v>
      </c>
      <c r="E7943">
        <f t="shared" si="123"/>
        <v>198.15</v>
      </c>
      <c r="F7943">
        <v>743.97</v>
      </c>
      <c r="G7943" s="25"/>
    </row>
    <row r="7944" spans="1:7" x14ac:dyDescent="0.25">
      <c r="A7944" t="s">
        <v>8074</v>
      </c>
      <c r="B7944">
        <v>663.45</v>
      </c>
      <c r="C7944">
        <v>219.61</v>
      </c>
      <c r="D7944">
        <v>223.37</v>
      </c>
      <c r="E7944">
        <f t="shared" si="123"/>
        <v>221.49</v>
      </c>
      <c r="F7944">
        <v>806.38</v>
      </c>
      <c r="G7944" s="25"/>
    </row>
    <row r="7945" spans="1:7" x14ac:dyDescent="0.25">
      <c r="A7945" t="s">
        <v>8075</v>
      </c>
      <c r="B7945">
        <v>624.79999999999995</v>
      </c>
      <c r="C7945">
        <v>138.34</v>
      </c>
      <c r="D7945">
        <v>255.85</v>
      </c>
      <c r="E7945">
        <f t="shared" si="123"/>
        <v>197.095</v>
      </c>
      <c r="F7945">
        <v>770.27</v>
      </c>
      <c r="G7945" s="25"/>
    </row>
    <row r="7946" spans="1:7" x14ac:dyDescent="0.25">
      <c r="A7946" t="s">
        <v>8076</v>
      </c>
      <c r="B7946">
        <v>460.56</v>
      </c>
      <c r="C7946">
        <v>51.77</v>
      </c>
      <c r="D7946">
        <v>218.36</v>
      </c>
      <c r="E7946">
        <f t="shared" si="123"/>
        <v>135.065</v>
      </c>
      <c r="F7946">
        <v>589.29999999999995</v>
      </c>
      <c r="G7946" s="25"/>
    </row>
    <row r="7947" spans="1:7" x14ac:dyDescent="0.25">
      <c r="A7947" t="s">
        <v>8077</v>
      </c>
      <c r="B7947">
        <v>208.21</v>
      </c>
      <c r="C7947">
        <v>27.45</v>
      </c>
      <c r="D7947">
        <v>110.22</v>
      </c>
      <c r="E7947">
        <f t="shared" si="123"/>
        <v>68.834999999999994</v>
      </c>
      <c r="F7947">
        <v>290.45</v>
      </c>
      <c r="G7947" s="25"/>
    </row>
    <row r="7948" spans="1:7" x14ac:dyDescent="0.25">
      <c r="A7948" t="s">
        <v>8078</v>
      </c>
      <c r="B7948">
        <v>0</v>
      </c>
      <c r="C7948">
        <v>0</v>
      </c>
      <c r="D7948">
        <v>0</v>
      </c>
      <c r="E7948">
        <f t="shared" si="123"/>
        <v>0</v>
      </c>
      <c r="F7948">
        <v>0</v>
      </c>
      <c r="G7948" s="25"/>
    </row>
    <row r="7949" spans="1:7" x14ac:dyDescent="0.25">
      <c r="A7949" t="s">
        <v>8079</v>
      </c>
      <c r="B7949">
        <v>0</v>
      </c>
      <c r="C7949">
        <v>0</v>
      </c>
      <c r="D7949">
        <v>0</v>
      </c>
      <c r="E7949">
        <f t="shared" si="123"/>
        <v>0</v>
      </c>
      <c r="F7949">
        <v>0</v>
      </c>
      <c r="G7949" s="25"/>
    </row>
    <row r="7950" spans="1:7" x14ac:dyDescent="0.25">
      <c r="A7950" t="s">
        <v>8080</v>
      </c>
      <c r="B7950">
        <v>0</v>
      </c>
      <c r="C7950">
        <v>0</v>
      </c>
      <c r="D7950">
        <v>0</v>
      </c>
      <c r="E7950">
        <f t="shared" ref="E7950:E8013" si="124">(C7950+D7950)/2</f>
        <v>0</v>
      </c>
      <c r="F7950">
        <v>0</v>
      </c>
      <c r="G7950" s="25"/>
    </row>
    <row r="7951" spans="1:7" x14ac:dyDescent="0.25">
      <c r="A7951" t="s">
        <v>8081</v>
      </c>
      <c r="B7951">
        <v>0</v>
      </c>
      <c r="C7951">
        <v>0</v>
      </c>
      <c r="D7951">
        <v>0</v>
      </c>
      <c r="E7951">
        <f t="shared" si="124"/>
        <v>0</v>
      </c>
      <c r="F7951">
        <v>0</v>
      </c>
      <c r="G7951" s="25"/>
    </row>
    <row r="7952" spans="1:7" x14ac:dyDescent="0.25">
      <c r="A7952" t="s">
        <v>8082</v>
      </c>
      <c r="B7952">
        <v>0</v>
      </c>
      <c r="C7952">
        <v>0</v>
      </c>
      <c r="D7952">
        <v>0</v>
      </c>
      <c r="E7952">
        <f t="shared" si="124"/>
        <v>0</v>
      </c>
      <c r="F7952">
        <v>0</v>
      </c>
      <c r="G7952" s="25"/>
    </row>
    <row r="7953" spans="1:7" x14ac:dyDescent="0.25">
      <c r="A7953" t="s">
        <v>8083</v>
      </c>
      <c r="B7953">
        <v>0</v>
      </c>
      <c r="C7953">
        <v>0</v>
      </c>
      <c r="D7953">
        <v>0</v>
      </c>
      <c r="E7953">
        <f t="shared" si="124"/>
        <v>0</v>
      </c>
      <c r="F7953">
        <v>0</v>
      </c>
      <c r="G7953" s="25"/>
    </row>
    <row r="7954" spans="1:7" x14ac:dyDescent="0.25">
      <c r="A7954" t="s">
        <v>8084</v>
      </c>
      <c r="B7954">
        <v>0</v>
      </c>
      <c r="C7954">
        <v>0</v>
      </c>
      <c r="D7954">
        <v>0</v>
      </c>
      <c r="E7954">
        <f t="shared" si="124"/>
        <v>0</v>
      </c>
      <c r="F7954">
        <v>0</v>
      </c>
      <c r="G7954" s="25"/>
    </row>
    <row r="7955" spans="1:7" x14ac:dyDescent="0.25">
      <c r="A7955" t="s">
        <v>8085</v>
      </c>
      <c r="B7955">
        <v>0</v>
      </c>
      <c r="C7955">
        <v>0</v>
      </c>
      <c r="D7955">
        <v>0</v>
      </c>
      <c r="E7955">
        <f t="shared" si="124"/>
        <v>0</v>
      </c>
      <c r="F7955">
        <v>0</v>
      </c>
      <c r="G7955" s="25"/>
    </row>
    <row r="7956" spans="1:7" x14ac:dyDescent="0.25">
      <c r="A7956" t="s">
        <v>8086</v>
      </c>
      <c r="B7956">
        <v>0</v>
      </c>
      <c r="C7956">
        <v>0</v>
      </c>
      <c r="D7956">
        <v>0</v>
      </c>
      <c r="E7956">
        <f t="shared" si="124"/>
        <v>0</v>
      </c>
      <c r="F7956">
        <v>0</v>
      </c>
      <c r="G7956" s="25"/>
    </row>
    <row r="7957" spans="1:7" x14ac:dyDescent="0.25">
      <c r="A7957" t="s">
        <v>8087</v>
      </c>
      <c r="B7957">
        <v>0</v>
      </c>
      <c r="C7957">
        <v>0</v>
      </c>
      <c r="D7957">
        <v>0</v>
      </c>
      <c r="E7957">
        <f t="shared" si="124"/>
        <v>0</v>
      </c>
      <c r="F7957">
        <v>0</v>
      </c>
      <c r="G7957" s="25"/>
    </row>
    <row r="7958" spans="1:7" x14ac:dyDescent="0.25">
      <c r="A7958" t="s">
        <v>8088</v>
      </c>
      <c r="B7958">
        <v>0</v>
      </c>
      <c r="C7958">
        <v>0</v>
      </c>
      <c r="D7958">
        <v>0</v>
      </c>
      <c r="E7958">
        <f t="shared" si="124"/>
        <v>0</v>
      </c>
      <c r="F7958">
        <v>0</v>
      </c>
      <c r="G7958" s="25"/>
    </row>
    <row r="7959" spans="1:7" x14ac:dyDescent="0.25">
      <c r="A7959" t="s">
        <v>8089</v>
      </c>
      <c r="B7959">
        <v>0</v>
      </c>
      <c r="C7959">
        <v>0</v>
      </c>
      <c r="D7959">
        <v>0</v>
      </c>
      <c r="E7959">
        <f t="shared" si="124"/>
        <v>0</v>
      </c>
      <c r="F7959">
        <v>0</v>
      </c>
      <c r="G7959" s="25"/>
    </row>
    <row r="7960" spans="1:7" x14ac:dyDescent="0.25">
      <c r="A7960" t="s">
        <v>8090</v>
      </c>
      <c r="B7960">
        <v>0</v>
      </c>
      <c r="C7960">
        <v>0</v>
      </c>
      <c r="D7960">
        <v>0</v>
      </c>
      <c r="E7960">
        <f t="shared" si="124"/>
        <v>0</v>
      </c>
      <c r="F7960">
        <v>0</v>
      </c>
      <c r="G7960" s="25"/>
    </row>
    <row r="7961" spans="1:7" x14ac:dyDescent="0.25">
      <c r="A7961" t="s">
        <v>8091</v>
      </c>
      <c r="B7961">
        <v>0</v>
      </c>
      <c r="C7961">
        <v>0</v>
      </c>
      <c r="D7961">
        <v>0</v>
      </c>
      <c r="E7961">
        <f t="shared" si="124"/>
        <v>0</v>
      </c>
      <c r="F7961">
        <v>0</v>
      </c>
      <c r="G7961" s="25"/>
    </row>
    <row r="7962" spans="1:7" x14ac:dyDescent="0.25">
      <c r="A7962" t="s">
        <v>8092</v>
      </c>
      <c r="B7962">
        <v>0</v>
      </c>
      <c r="C7962">
        <v>0</v>
      </c>
      <c r="D7962">
        <v>0</v>
      </c>
      <c r="E7962">
        <f t="shared" si="124"/>
        <v>0</v>
      </c>
      <c r="F7962">
        <v>0</v>
      </c>
      <c r="G7962" s="25"/>
    </row>
    <row r="7963" spans="1:7" x14ac:dyDescent="0.25">
      <c r="A7963" t="s">
        <v>8093</v>
      </c>
      <c r="B7963">
        <v>0</v>
      </c>
      <c r="C7963">
        <v>0</v>
      </c>
      <c r="D7963">
        <v>0</v>
      </c>
      <c r="E7963">
        <f t="shared" si="124"/>
        <v>0</v>
      </c>
      <c r="F7963">
        <v>0</v>
      </c>
      <c r="G7963" s="25"/>
    </row>
    <row r="7964" spans="1:7" x14ac:dyDescent="0.25">
      <c r="A7964" t="s">
        <v>8094</v>
      </c>
      <c r="B7964">
        <v>0</v>
      </c>
      <c r="C7964">
        <v>0</v>
      </c>
      <c r="D7964">
        <v>0</v>
      </c>
      <c r="E7964">
        <f t="shared" si="124"/>
        <v>0</v>
      </c>
      <c r="F7964">
        <v>0</v>
      </c>
      <c r="G7964" s="25"/>
    </row>
    <row r="7965" spans="1:7" x14ac:dyDescent="0.25">
      <c r="A7965" t="s">
        <v>8095</v>
      </c>
      <c r="B7965">
        <v>18.16</v>
      </c>
      <c r="C7965">
        <v>19.82</v>
      </c>
      <c r="D7965">
        <v>19.47</v>
      </c>
      <c r="E7965">
        <f t="shared" si="124"/>
        <v>19.645</v>
      </c>
      <c r="F7965">
        <v>9.16</v>
      </c>
      <c r="G7965" s="25"/>
    </row>
    <row r="7966" spans="1:7" x14ac:dyDescent="0.25">
      <c r="A7966" t="s">
        <v>8096</v>
      </c>
      <c r="B7966">
        <v>16.510000000000002</v>
      </c>
      <c r="C7966">
        <v>18.04</v>
      </c>
      <c r="D7966">
        <v>18.04</v>
      </c>
      <c r="E7966">
        <f t="shared" si="124"/>
        <v>18.04</v>
      </c>
      <c r="F7966">
        <v>8.2100000000000009</v>
      </c>
      <c r="G7966" s="25"/>
    </row>
    <row r="7967" spans="1:7" x14ac:dyDescent="0.25">
      <c r="A7967" t="s">
        <v>8097</v>
      </c>
      <c r="B7967">
        <v>310.31</v>
      </c>
      <c r="C7967">
        <v>171.52</v>
      </c>
      <c r="D7967">
        <v>131.09</v>
      </c>
      <c r="E7967">
        <f t="shared" si="124"/>
        <v>151.30500000000001</v>
      </c>
      <c r="F7967">
        <v>342.82</v>
      </c>
      <c r="G7967" s="25"/>
    </row>
    <row r="7968" spans="1:7" x14ac:dyDescent="0.25">
      <c r="A7968" t="s">
        <v>8098</v>
      </c>
      <c r="B7968">
        <v>497.87</v>
      </c>
      <c r="C7968">
        <v>193.94</v>
      </c>
      <c r="D7968">
        <v>195.99</v>
      </c>
      <c r="E7968">
        <f t="shared" si="124"/>
        <v>194.965</v>
      </c>
      <c r="F7968">
        <v>588.16</v>
      </c>
      <c r="G7968" s="25"/>
    </row>
    <row r="7969" spans="1:7" x14ac:dyDescent="0.25">
      <c r="A7969" t="s">
        <v>8099</v>
      </c>
      <c r="B7969">
        <v>559.55999999999995</v>
      </c>
      <c r="C7969">
        <v>135.94</v>
      </c>
      <c r="D7969">
        <v>236.16</v>
      </c>
      <c r="E7969">
        <f t="shared" si="124"/>
        <v>186.05</v>
      </c>
      <c r="F7969">
        <v>686.38</v>
      </c>
      <c r="G7969" s="25"/>
    </row>
    <row r="7970" spans="1:7" x14ac:dyDescent="0.25">
      <c r="A7970" t="s">
        <v>8100</v>
      </c>
      <c r="B7970">
        <v>202.16</v>
      </c>
      <c r="C7970">
        <v>72.8</v>
      </c>
      <c r="D7970">
        <v>125.83</v>
      </c>
      <c r="E7970">
        <f t="shared" si="124"/>
        <v>99.314999999999998</v>
      </c>
      <c r="F7970">
        <v>224.84</v>
      </c>
      <c r="G7970" s="25"/>
    </row>
    <row r="7971" spans="1:7" x14ac:dyDescent="0.25">
      <c r="A7971" t="s">
        <v>8101</v>
      </c>
      <c r="B7971">
        <v>132.66</v>
      </c>
      <c r="C7971">
        <v>30.02</v>
      </c>
      <c r="D7971">
        <v>77</v>
      </c>
      <c r="E7971">
        <f t="shared" si="124"/>
        <v>53.51</v>
      </c>
      <c r="F7971">
        <v>174.44</v>
      </c>
      <c r="G7971" s="25"/>
    </row>
    <row r="7972" spans="1:7" x14ac:dyDescent="0.25">
      <c r="A7972" t="s">
        <v>8102</v>
      </c>
      <c r="B7972">
        <v>0</v>
      </c>
      <c r="C7972">
        <v>0</v>
      </c>
      <c r="D7972">
        <v>0</v>
      </c>
      <c r="E7972">
        <f t="shared" si="124"/>
        <v>0</v>
      </c>
      <c r="F7972">
        <v>0</v>
      </c>
      <c r="G7972" s="25"/>
    </row>
    <row r="7973" spans="1:7" x14ac:dyDescent="0.25">
      <c r="A7973" t="s">
        <v>8103</v>
      </c>
      <c r="B7973">
        <v>0</v>
      </c>
      <c r="C7973">
        <v>0</v>
      </c>
      <c r="D7973">
        <v>0</v>
      </c>
      <c r="E7973">
        <f t="shared" si="124"/>
        <v>0</v>
      </c>
      <c r="F7973">
        <v>0</v>
      </c>
      <c r="G7973" s="25"/>
    </row>
    <row r="7974" spans="1:7" x14ac:dyDescent="0.25">
      <c r="A7974" t="s">
        <v>8104</v>
      </c>
      <c r="B7974">
        <v>0</v>
      </c>
      <c r="C7974">
        <v>0</v>
      </c>
      <c r="D7974">
        <v>0</v>
      </c>
      <c r="E7974">
        <f t="shared" si="124"/>
        <v>0</v>
      </c>
      <c r="F7974">
        <v>0</v>
      </c>
      <c r="G7974" s="25"/>
    </row>
    <row r="7975" spans="1:7" x14ac:dyDescent="0.25">
      <c r="A7975" t="s">
        <v>8105</v>
      </c>
      <c r="B7975">
        <v>0</v>
      </c>
      <c r="C7975">
        <v>0</v>
      </c>
      <c r="D7975">
        <v>0</v>
      </c>
      <c r="E7975">
        <f t="shared" si="124"/>
        <v>0</v>
      </c>
      <c r="F7975">
        <v>0</v>
      </c>
      <c r="G7975" s="25"/>
    </row>
    <row r="7976" spans="1:7" x14ac:dyDescent="0.25">
      <c r="A7976" t="s">
        <v>8106</v>
      </c>
      <c r="B7976">
        <v>0</v>
      </c>
      <c r="C7976">
        <v>0</v>
      </c>
      <c r="D7976">
        <v>0</v>
      </c>
      <c r="E7976">
        <f t="shared" si="124"/>
        <v>0</v>
      </c>
      <c r="F7976">
        <v>0</v>
      </c>
      <c r="G7976" s="25"/>
    </row>
    <row r="7977" spans="1:7" x14ac:dyDescent="0.25">
      <c r="A7977" t="s">
        <v>8107</v>
      </c>
      <c r="B7977">
        <v>0</v>
      </c>
      <c r="C7977">
        <v>0</v>
      </c>
      <c r="D7977">
        <v>0</v>
      </c>
      <c r="E7977">
        <f t="shared" si="124"/>
        <v>0</v>
      </c>
      <c r="F7977">
        <v>0</v>
      </c>
      <c r="G7977" s="25"/>
    </row>
    <row r="7978" spans="1:7" x14ac:dyDescent="0.25">
      <c r="A7978" t="s">
        <v>8108</v>
      </c>
      <c r="B7978">
        <v>0</v>
      </c>
      <c r="C7978">
        <v>0</v>
      </c>
      <c r="D7978">
        <v>0</v>
      </c>
      <c r="E7978">
        <f t="shared" si="124"/>
        <v>0</v>
      </c>
      <c r="F7978">
        <v>0</v>
      </c>
      <c r="G7978" s="25"/>
    </row>
    <row r="7979" spans="1:7" x14ac:dyDescent="0.25">
      <c r="A7979" t="s">
        <v>8109</v>
      </c>
      <c r="B7979">
        <v>0</v>
      </c>
      <c r="C7979">
        <v>0</v>
      </c>
      <c r="D7979">
        <v>0</v>
      </c>
      <c r="E7979">
        <f t="shared" si="124"/>
        <v>0</v>
      </c>
      <c r="F7979">
        <v>0</v>
      </c>
      <c r="G7979" s="25"/>
    </row>
    <row r="7980" spans="1:7" x14ac:dyDescent="0.25">
      <c r="A7980" t="s">
        <v>8110</v>
      </c>
      <c r="B7980">
        <v>0</v>
      </c>
      <c r="C7980">
        <v>0</v>
      </c>
      <c r="D7980">
        <v>0</v>
      </c>
      <c r="E7980">
        <f t="shared" si="124"/>
        <v>0</v>
      </c>
      <c r="F7980">
        <v>0</v>
      </c>
      <c r="G7980" s="25"/>
    </row>
    <row r="7981" spans="1:7" x14ac:dyDescent="0.25">
      <c r="A7981" t="s">
        <v>8111</v>
      </c>
      <c r="B7981">
        <v>0</v>
      </c>
      <c r="C7981">
        <v>0</v>
      </c>
      <c r="D7981">
        <v>0</v>
      </c>
      <c r="E7981">
        <f t="shared" si="124"/>
        <v>0</v>
      </c>
      <c r="F7981">
        <v>0</v>
      </c>
      <c r="G7981" s="25"/>
    </row>
    <row r="7982" spans="1:7" x14ac:dyDescent="0.25">
      <c r="A7982" t="s">
        <v>8112</v>
      </c>
      <c r="B7982">
        <v>0</v>
      </c>
      <c r="C7982">
        <v>0</v>
      </c>
      <c r="D7982">
        <v>0</v>
      </c>
      <c r="E7982">
        <f t="shared" si="124"/>
        <v>0</v>
      </c>
      <c r="F7982">
        <v>0</v>
      </c>
      <c r="G7982" s="25"/>
    </row>
    <row r="7983" spans="1:7" x14ac:dyDescent="0.25">
      <c r="A7983" t="s">
        <v>8113</v>
      </c>
      <c r="B7983">
        <v>0</v>
      </c>
      <c r="C7983">
        <v>0</v>
      </c>
      <c r="D7983">
        <v>0</v>
      </c>
      <c r="E7983">
        <f t="shared" si="124"/>
        <v>0</v>
      </c>
      <c r="F7983">
        <v>0</v>
      </c>
      <c r="G7983" s="25"/>
    </row>
    <row r="7984" spans="1:7" x14ac:dyDescent="0.25">
      <c r="A7984" t="s">
        <v>8114</v>
      </c>
      <c r="B7984">
        <v>0</v>
      </c>
      <c r="C7984">
        <v>0</v>
      </c>
      <c r="D7984">
        <v>0</v>
      </c>
      <c r="E7984">
        <f t="shared" si="124"/>
        <v>0</v>
      </c>
      <c r="F7984">
        <v>0</v>
      </c>
      <c r="G7984" s="25"/>
    </row>
    <row r="7985" spans="1:7" x14ac:dyDescent="0.25">
      <c r="A7985" t="s">
        <v>8115</v>
      </c>
      <c r="B7985">
        <v>0</v>
      </c>
      <c r="C7985">
        <v>0</v>
      </c>
      <c r="D7985">
        <v>0</v>
      </c>
      <c r="E7985">
        <f t="shared" si="124"/>
        <v>0</v>
      </c>
      <c r="F7985">
        <v>0</v>
      </c>
      <c r="G7985" s="25"/>
    </row>
    <row r="7986" spans="1:7" x14ac:dyDescent="0.25">
      <c r="A7986" t="s">
        <v>8116</v>
      </c>
      <c r="B7986">
        <v>0</v>
      </c>
      <c r="C7986">
        <v>0</v>
      </c>
      <c r="D7986">
        <v>0</v>
      </c>
      <c r="E7986">
        <f t="shared" si="124"/>
        <v>0</v>
      </c>
      <c r="F7986">
        <v>0</v>
      </c>
      <c r="G7986" s="25"/>
    </row>
    <row r="7987" spans="1:7" x14ac:dyDescent="0.25">
      <c r="A7987" t="s">
        <v>8117</v>
      </c>
      <c r="B7987">
        <v>0</v>
      </c>
      <c r="C7987">
        <v>0</v>
      </c>
      <c r="D7987">
        <v>0</v>
      </c>
      <c r="E7987">
        <f t="shared" si="124"/>
        <v>0</v>
      </c>
      <c r="F7987">
        <v>0</v>
      </c>
      <c r="G7987" s="25"/>
    </row>
    <row r="7988" spans="1:7" x14ac:dyDescent="0.25">
      <c r="A7988" t="s">
        <v>8118</v>
      </c>
      <c r="B7988">
        <v>0</v>
      </c>
      <c r="C7988">
        <v>0</v>
      </c>
      <c r="D7988">
        <v>0</v>
      </c>
      <c r="E7988">
        <f t="shared" si="124"/>
        <v>0</v>
      </c>
      <c r="F7988">
        <v>0</v>
      </c>
      <c r="G7988" s="25"/>
    </row>
    <row r="7989" spans="1:7" x14ac:dyDescent="0.25">
      <c r="A7989" t="s">
        <v>8119</v>
      </c>
      <c r="B7989">
        <v>4.17</v>
      </c>
      <c r="C7989">
        <v>4.71</v>
      </c>
      <c r="D7989">
        <v>4.59</v>
      </c>
      <c r="E7989">
        <f t="shared" si="124"/>
        <v>4.6500000000000004</v>
      </c>
      <c r="F7989">
        <v>1.35</v>
      </c>
      <c r="G7989" s="25"/>
    </row>
    <row r="7990" spans="1:7" x14ac:dyDescent="0.25">
      <c r="A7990" t="s">
        <v>8120</v>
      </c>
      <c r="B7990">
        <v>13.22</v>
      </c>
      <c r="C7990">
        <v>14.5</v>
      </c>
      <c r="D7990">
        <v>14.5</v>
      </c>
      <c r="E7990">
        <f t="shared" si="124"/>
        <v>14.5</v>
      </c>
      <c r="F7990">
        <v>6.34</v>
      </c>
      <c r="G7990" s="25"/>
    </row>
    <row r="7991" spans="1:7" x14ac:dyDescent="0.25">
      <c r="A7991" t="s">
        <v>8121</v>
      </c>
      <c r="B7991">
        <v>24.36</v>
      </c>
      <c r="C7991">
        <v>26.47</v>
      </c>
      <c r="D7991">
        <v>26.47</v>
      </c>
      <c r="E7991">
        <f t="shared" si="124"/>
        <v>26.47</v>
      </c>
      <c r="F7991">
        <v>12.77</v>
      </c>
      <c r="G7991" s="25"/>
    </row>
    <row r="7992" spans="1:7" x14ac:dyDescent="0.25">
      <c r="A7992" t="s">
        <v>8122</v>
      </c>
      <c r="B7992">
        <v>10.220000000000001</v>
      </c>
      <c r="C7992">
        <v>11.26</v>
      </c>
      <c r="D7992">
        <v>11.26</v>
      </c>
      <c r="E7992">
        <f t="shared" si="124"/>
        <v>11.26</v>
      </c>
      <c r="F7992">
        <v>4.6500000000000004</v>
      </c>
      <c r="G7992" s="25"/>
    </row>
    <row r="7993" spans="1:7" x14ac:dyDescent="0.25">
      <c r="A7993" t="s">
        <v>8123</v>
      </c>
      <c r="B7993">
        <v>72.87</v>
      </c>
      <c r="C7993">
        <v>71.8</v>
      </c>
      <c r="D7993">
        <v>73.180000000000007</v>
      </c>
      <c r="E7993">
        <f t="shared" si="124"/>
        <v>72.490000000000009</v>
      </c>
      <c r="F7993">
        <v>46.66</v>
      </c>
      <c r="G7993" s="25"/>
    </row>
    <row r="7994" spans="1:7" x14ac:dyDescent="0.25">
      <c r="A7994" t="s">
        <v>8124</v>
      </c>
      <c r="B7994">
        <v>92.38</v>
      </c>
      <c r="C7994">
        <v>63.8</v>
      </c>
      <c r="D7994">
        <v>76.83</v>
      </c>
      <c r="E7994">
        <f t="shared" si="124"/>
        <v>70.314999999999998</v>
      </c>
      <c r="F7994">
        <v>78.650000000000006</v>
      </c>
      <c r="G7994" s="25"/>
    </row>
    <row r="7995" spans="1:7" x14ac:dyDescent="0.25">
      <c r="A7995" t="s">
        <v>8125</v>
      </c>
      <c r="B7995">
        <v>15.46</v>
      </c>
      <c r="C7995">
        <v>16.61</v>
      </c>
      <c r="D7995">
        <v>16.91</v>
      </c>
      <c r="E7995">
        <f t="shared" si="124"/>
        <v>16.759999999999998</v>
      </c>
      <c r="F7995">
        <v>7.61</v>
      </c>
      <c r="G7995" s="25"/>
    </row>
    <row r="7996" spans="1:7" x14ac:dyDescent="0.25">
      <c r="A7996" t="s">
        <v>8126</v>
      </c>
      <c r="B7996">
        <v>0</v>
      </c>
      <c r="C7996">
        <v>0</v>
      </c>
      <c r="D7996">
        <v>0</v>
      </c>
      <c r="E7996">
        <f t="shared" si="124"/>
        <v>0</v>
      </c>
      <c r="F7996">
        <v>0</v>
      </c>
      <c r="G7996" s="25"/>
    </row>
    <row r="7997" spans="1:7" x14ac:dyDescent="0.25">
      <c r="A7997" t="s">
        <v>8127</v>
      </c>
      <c r="B7997">
        <v>0</v>
      </c>
      <c r="C7997">
        <v>0</v>
      </c>
      <c r="D7997">
        <v>0</v>
      </c>
      <c r="E7997">
        <f t="shared" si="124"/>
        <v>0</v>
      </c>
      <c r="F7997">
        <v>0</v>
      </c>
      <c r="G7997" s="25"/>
    </row>
    <row r="7998" spans="1:7" x14ac:dyDescent="0.25">
      <c r="A7998" t="s">
        <v>8128</v>
      </c>
      <c r="B7998">
        <v>0</v>
      </c>
      <c r="C7998">
        <v>0</v>
      </c>
      <c r="D7998">
        <v>0</v>
      </c>
      <c r="E7998">
        <f t="shared" si="124"/>
        <v>0</v>
      </c>
      <c r="F7998">
        <v>0</v>
      </c>
      <c r="G7998" s="25"/>
    </row>
    <row r="7999" spans="1:7" x14ac:dyDescent="0.25">
      <c r="A7999" t="s">
        <v>8129</v>
      </c>
      <c r="B7999">
        <v>0</v>
      </c>
      <c r="C7999">
        <v>0</v>
      </c>
      <c r="D7999">
        <v>0</v>
      </c>
      <c r="E7999">
        <f t="shared" si="124"/>
        <v>0</v>
      </c>
      <c r="F7999">
        <v>0</v>
      </c>
      <c r="G7999" s="25"/>
    </row>
    <row r="8000" spans="1:7" x14ac:dyDescent="0.25">
      <c r="A8000" t="s">
        <v>8130</v>
      </c>
      <c r="B8000">
        <v>0</v>
      </c>
      <c r="C8000">
        <v>0</v>
      </c>
      <c r="D8000">
        <v>0</v>
      </c>
      <c r="E8000">
        <f t="shared" si="124"/>
        <v>0</v>
      </c>
      <c r="F8000">
        <v>0</v>
      </c>
      <c r="G8000" s="25"/>
    </row>
    <row r="8001" spans="1:7" x14ac:dyDescent="0.25">
      <c r="A8001" t="s">
        <v>8131</v>
      </c>
      <c r="B8001">
        <v>0</v>
      </c>
      <c r="C8001">
        <v>0</v>
      </c>
      <c r="D8001">
        <v>0</v>
      </c>
      <c r="E8001">
        <f t="shared" si="124"/>
        <v>0</v>
      </c>
      <c r="F8001">
        <v>0</v>
      </c>
      <c r="G8001" s="25"/>
    </row>
    <row r="8002" spans="1:7" x14ac:dyDescent="0.25">
      <c r="A8002" t="s">
        <v>8132</v>
      </c>
      <c r="B8002">
        <v>0</v>
      </c>
      <c r="C8002">
        <v>0</v>
      </c>
      <c r="D8002">
        <v>0</v>
      </c>
      <c r="E8002">
        <f t="shared" si="124"/>
        <v>0</v>
      </c>
      <c r="F8002">
        <v>0</v>
      </c>
      <c r="G8002" s="25"/>
    </row>
    <row r="8003" spans="1:7" x14ac:dyDescent="0.25">
      <c r="A8003" t="s">
        <v>8133</v>
      </c>
      <c r="B8003">
        <v>0</v>
      </c>
      <c r="C8003">
        <v>0</v>
      </c>
      <c r="D8003">
        <v>0</v>
      </c>
      <c r="E8003">
        <f t="shared" si="124"/>
        <v>0</v>
      </c>
      <c r="F8003">
        <v>0</v>
      </c>
      <c r="G8003" s="25"/>
    </row>
    <row r="8004" spans="1:7" x14ac:dyDescent="0.25">
      <c r="A8004" t="s">
        <v>8134</v>
      </c>
      <c r="B8004">
        <v>0</v>
      </c>
      <c r="C8004">
        <v>0</v>
      </c>
      <c r="D8004">
        <v>0</v>
      </c>
      <c r="E8004">
        <f t="shared" si="124"/>
        <v>0</v>
      </c>
      <c r="F8004">
        <v>0</v>
      </c>
      <c r="G8004" s="25"/>
    </row>
    <row r="8005" spans="1:7" x14ac:dyDescent="0.25">
      <c r="A8005" t="s">
        <v>8135</v>
      </c>
      <c r="B8005">
        <v>0</v>
      </c>
      <c r="C8005">
        <v>0</v>
      </c>
      <c r="D8005">
        <v>0</v>
      </c>
      <c r="E8005">
        <f t="shared" si="124"/>
        <v>0</v>
      </c>
      <c r="F8005">
        <v>0</v>
      </c>
      <c r="G8005" s="25"/>
    </row>
    <row r="8006" spans="1:7" x14ac:dyDescent="0.25">
      <c r="A8006" t="s">
        <v>8136</v>
      </c>
      <c r="B8006">
        <v>0</v>
      </c>
      <c r="C8006">
        <v>0</v>
      </c>
      <c r="D8006">
        <v>0</v>
      </c>
      <c r="E8006">
        <f t="shared" si="124"/>
        <v>0</v>
      </c>
      <c r="F8006">
        <v>0</v>
      </c>
      <c r="G8006" s="25"/>
    </row>
    <row r="8007" spans="1:7" x14ac:dyDescent="0.25">
      <c r="A8007" t="s">
        <v>8137</v>
      </c>
      <c r="B8007">
        <v>0</v>
      </c>
      <c r="C8007">
        <v>0</v>
      </c>
      <c r="D8007">
        <v>0</v>
      </c>
      <c r="E8007">
        <f t="shared" si="124"/>
        <v>0</v>
      </c>
      <c r="F8007">
        <v>0</v>
      </c>
      <c r="G8007" s="25"/>
    </row>
    <row r="8008" spans="1:7" x14ac:dyDescent="0.25">
      <c r="A8008" t="s">
        <v>8138</v>
      </c>
      <c r="B8008">
        <v>0</v>
      </c>
      <c r="C8008">
        <v>0</v>
      </c>
      <c r="D8008">
        <v>0</v>
      </c>
      <c r="E8008">
        <f t="shared" si="124"/>
        <v>0</v>
      </c>
      <c r="F8008">
        <v>0</v>
      </c>
      <c r="G8008" s="25"/>
    </row>
    <row r="8009" spans="1:7" x14ac:dyDescent="0.25">
      <c r="A8009" t="s">
        <v>8139</v>
      </c>
      <c r="B8009">
        <v>0</v>
      </c>
      <c r="C8009">
        <v>0</v>
      </c>
      <c r="D8009">
        <v>0</v>
      </c>
      <c r="E8009">
        <f t="shared" si="124"/>
        <v>0</v>
      </c>
      <c r="F8009">
        <v>0</v>
      </c>
      <c r="G8009" s="25"/>
    </row>
    <row r="8010" spans="1:7" x14ac:dyDescent="0.25">
      <c r="A8010" t="s">
        <v>8140</v>
      </c>
      <c r="B8010">
        <v>0</v>
      </c>
      <c r="C8010">
        <v>0</v>
      </c>
      <c r="D8010">
        <v>0</v>
      </c>
      <c r="E8010">
        <f t="shared" si="124"/>
        <v>0</v>
      </c>
      <c r="F8010">
        <v>0</v>
      </c>
      <c r="G8010" s="25"/>
    </row>
    <row r="8011" spans="1:7" x14ac:dyDescent="0.25">
      <c r="A8011" t="s">
        <v>8141</v>
      </c>
      <c r="B8011">
        <v>0</v>
      </c>
      <c r="C8011">
        <v>0</v>
      </c>
      <c r="D8011">
        <v>0</v>
      </c>
      <c r="E8011">
        <f t="shared" si="124"/>
        <v>0</v>
      </c>
      <c r="F8011">
        <v>0</v>
      </c>
      <c r="G8011" s="25"/>
    </row>
    <row r="8012" spans="1:7" x14ac:dyDescent="0.25">
      <c r="A8012" t="s">
        <v>8142</v>
      </c>
      <c r="B8012">
        <v>0</v>
      </c>
      <c r="C8012">
        <v>0</v>
      </c>
      <c r="D8012">
        <v>0</v>
      </c>
      <c r="E8012">
        <f t="shared" si="124"/>
        <v>0</v>
      </c>
      <c r="F8012">
        <v>0</v>
      </c>
      <c r="G8012" s="25"/>
    </row>
    <row r="8013" spans="1:7" x14ac:dyDescent="0.25">
      <c r="A8013" t="s">
        <v>8143</v>
      </c>
      <c r="B8013">
        <v>31.63</v>
      </c>
      <c r="C8013">
        <v>27.8</v>
      </c>
      <c r="D8013">
        <v>22.8</v>
      </c>
      <c r="E8013">
        <f t="shared" si="124"/>
        <v>25.3</v>
      </c>
      <c r="F8013">
        <v>25.89</v>
      </c>
      <c r="G8013" s="25"/>
    </row>
    <row r="8014" spans="1:7" x14ac:dyDescent="0.25">
      <c r="A8014" t="s">
        <v>8144</v>
      </c>
      <c r="B8014">
        <v>43.97</v>
      </c>
      <c r="C8014">
        <v>44.93</v>
      </c>
      <c r="D8014">
        <v>43.47</v>
      </c>
      <c r="E8014">
        <f t="shared" ref="E8014:E8077" si="125">(C8014+D8014)/2</f>
        <v>44.2</v>
      </c>
      <c r="F8014">
        <v>27.06</v>
      </c>
      <c r="G8014" s="25"/>
    </row>
    <row r="8015" spans="1:7" x14ac:dyDescent="0.25">
      <c r="A8015" t="s">
        <v>8145</v>
      </c>
      <c r="B8015">
        <v>27.12</v>
      </c>
      <c r="C8015">
        <v>29.44</v>
      </c>
      <c r="D8015">
        <v>29.44</v>
      </c>
      <c r="E8015">
        <f t="shared" si="125"/>
        <v>29.44</v>
      </c>
      <c r="F8015">
        <v>14.38</v>
      </c>
      <c r="G8015" s="25"/>
    </row>
    <row r="8016" spans="1:7" x14ac:dyDescent="0.25">
      <c r="A8016" t="s">
        <v>8146</v>
      </c>
      <c r="B8016">
        <v>22.92</v>
      </c>
      <c r="C8016">
        <v>24.92</v>
      </c>
      <c r="D8016">
        <v>24.92</v>
      </c>
      <c r="E8016">
        <f t="shared" si="125"/>
        <v>24.92</v>
      </c>
      <c r="F8016">
        <v>11.92</v>
      </c>
      <c r="G8016" s="25"/>
    </row>
    <row r="8017" spans="1:7" x14ac:dyDescent="0.25">
      <c r="A8017" t="s">
        <v>8147</v>
      </c>
      <c r="B8017">
        <v>33.090000000000003</v>
      </c>
      <c r="C8017">
        <v>35.83</v>
      </c>
      <c r="D8017">
        <v>35.83</v>
      </c>
      <c r="E8017">
        <f t="shared" si="125"/>
        <v>35.83</v>
      </c>
      <c r="F8017">
        <v>17.91</v>
      </c>
      <c r="G8017" s="25"/>
    </row>
    <row r="8018" spans="1:7" x14ac:dyDescent="0.25">
      <c r="A8018" t="s">
        <v>8148</v>
      </c>
      <c r="B8018">
        <v>5.46</v>
      </c>
      <c r="C8018">
        <v>6.11</v>
      </c>
      <c r="D8018">
        <v>6.11</v>
      </c>
      <c r="E8018">
        <f t="shared" si="125"/>
        <v>6.11</v>
      </c>
      <c r="F8018">
        <v>2.0299999999999998</v>
      </c>
      <c r="G8018" s="25"/>
    </row>
    <row r="8019" spans="1:7" x14ac:dyDescent="0.25">
      <c r="A8019" t="s">
        <v>8149</v>
      </c>
      <c r="B8019">
        <v>10.3</v>
      </c>
      <c r="C8019">
        <v>11.12</v>
      </c>
      <c r="D8019">
        <v>11.34</v>
      </c>
      <c r="E8019">
        <f t="shared" si="125"/>
        <v>11.23</v>
      </c>
      <c r="F8019">
        <v>4.6900000000000004</v>
      </c>
      <c r="G8019" s="25"/>
    </row>
    <row r="8020" spans="1:7" x14ac:dyDescent="0.25">
      <c r="A8020" t="s">
        <v>8150</v>
      </c>
      <c r="B8020">
        <v>0</v>
      </c>
      <c r="C8020">
        <v>0</v>
      </c>
      <c r="D8020">
        <v>0</v>
      </c>
      <c r="E8020">
        <f t="shared" si="125"/>
        <v>0</v>
      </c>
      <c r="F8020">
        <v>0</v>
      </c>
      <c r="G8020" s="25"/>
    </row>
    <row r="8021" spans="1:7" x14ac:dyDescent="0.25">
      <c r="A8021" t="s">
        <v>8151</v>
      </c>
      <c r="B8021">
        <v>0</v>
      </c>
      <c r="C8021">
        <v>0</v>
      </c>
      <c r="D8021">
        <v>0</v>
      </c>
      <c r="E8021">
        <f t="shared" si="125"/>
        <v>0</v>
      </c>
      <c r="F8021">
        <v>0</v>
      </c>
      <c r="G8021" s="25"/>
    </row>
    <row r="8022" spans="1:7" x14ac:dyDescent="0.25">
      <c r="A8022" t="s">
        <v>8152</v>
      </c>
      <c r="B8022">
        <v>0</v>
      </c>
      <c r="C8022">
        <v>0</v>
      </c>
      <c r="D8022">
        <v>0</v>
      </c>
      <c r="E8022">
        <f t="shared" si="125"/>
        <v>0</v>
      </c>
      <c r="F8022">
        <v>0</v>
      </c>
      <c r="G8022" s="25"/>
    </row>
    <row r="8023" spans="1:7" x14ac:dyDescent="0.25">
      <c r="A8023" t="s">
        <v>8153</v>
      </c>
      <c r="B8023">
        <v>0</v>
      </c>
      <c r="C8023">
        <v>0</v>
      </c>
      <c r="D8023">
        <v>0</v>
      </c>
      <c r="E8023">
        <f t="shared" si="125"/>
        <v>0</v>
      </c>
      <c r="F8023">
        <v>0</v>
      </c>
      <c r="G8023" s="25"/>
    </row>
    <row r="8024" spans="1:7" x14ac:dyDescent="0.25">
      <c r="A8024" t="s">
        <v>8154</v>
      </c>
      <c r="B8024">
        <v>0</v>
      </c>
      <c r="C8024">
        <v>0</v>
      </c>
      <c r="D8024">
        <v>0</v>
      </c>
      <c r="E8024">
        <f t="shared" si="125"/>
        <v>0</v>
      </c>
      <c r="F8024">
        <v>0</v>
      </c>
      <c r="G8024" s="25"/>
    </row>
    <row r="8025" spans="1:7" x14ac:dyDescent="0.25">
      <c r="A8025" t="s">
        <v>8155</v>
      </c>
      <c r="B8025">
        <v>0</v>
      </c>
      <c r="C8025">
        <v>0</v>
      </c>
      <c r="D8025">
        <v>0</v>
      </c>
      <c r="E8025">
        <f t="shared" si="125"/>
        <v>0</v>
      </c>
      <c r="F8025">
        <v>0</v>
      </c>
      <c r="G8025" s="25"/>
    </row>
    <row r="8026" spans="1:7" x14ac:dyDescent="0.25">
      <c r="A8026" t="s">
        <v>8156</v>
      </c>
      <c r="B8026">
        <v>0</v>
      </c>
      <c r="C8026">
        <v>0</v>
      </c>
      <c r="D8026">
        <v>0</v>
      </c>
      <c r="E8026">
        <f t="shared" si="125"/>
        <v>0</v>
      </c>
      <c r="F8026">
        <v>0</v>
      </c>
      <c r="G8026" s="25"/>
    </row>
    <row r="8027" spans="1:7" x14ac:dyDescent="0.25">
      <c r="A8027" t="s">
        <v>8157</v>
      </c>
      <c r="B8027">
        <v>0</v>
      </c>
      <c r="C8027">
        <v>0</v>
      </c>
      <c r="D8027">
        <v>0</v>
      </c>
      <c r="E8027">
        <f t="shared" si="125"/>
        <v>0</v>
      </c>
      <c r="F8027">
        <v>0</v>
      </c>
      <c r="G8027" s="25"/>
    </row>
    <row r="8028" spans="1:7" x14ac:dyDescent="0.25">
      <c r="A8028" t="s">
        <v>8158</v>
      </c>
      <c r="B8028">
        <v>0</v>
      </c>
      <c r="C8028">
        <v>0</v>
      </c>
      <c r="D8028">
        <v>0</v>
      </c>
      <c r="E8028">
        <f t="shared" si="125"/>
        <v>0</v>
      </c>
      <c r="F8028">
        <v>0</v>
      </c>
      <c r="G8028" s="25"/>
    </row>
    <row r="8029" spans="1:7" x14ac:dyDescent="0.25">
      <c r="A8029" t="s">
        <v>8159</v>
      </c>
      <c r="B8029">
        <v>0</v>
      </c>
      <c r="C8029">
        <v>0</v>
      </c>
      <c r="D8029">
        <v>0</v>
      </c>
      <c r="E8029">
        <f t="shared" si="125"/>
        <v>0</v>
      </c>
      <c r="F8029">
        <v>0</v>
      </c>
      <c r="G8029" s="25"/>
    </row>
    <row r="8030" spans="1:7" x14ac:dyDescent="0.25">
      <c r="A8030" t="s">
        <v>8160</v>
      </c>
      <c r="B8030">
        <v>0</v>
      </c>
      <c r="C8030">
        <v>0</v>
      </c>
      <c r="D8030">
        <v>0</v>
      </c>
      <c r="E8030">
        <f t="shared" si="125"/>
        <v>0</v>
      </c>
      <c r="F8030">
        <v>0</v>
      </c>
      <c r="G8030" s="25"/>
    </row>
    <row r="8031" spans="1:7" x14ac:dyDescent="0.25">
      <c r="A8031" t="s">
        <v>8161</v>
      </c>
      <c r="B8031">
        <v>0</v>
      </c>
      <c r="C8031">
        <v>0</v>
      </c>
      <c r="D8031">
        <v>0</v>
      </c>
      <c r="E8031">
        <f t="shared" si="125"/>
        <v>0</v>
      </c>
      <c r="F8031">
        <v>0</v>
      </c>
      <c r="G8031" s="25"/>
    </row>
    <row r="8032" spans="1:7" x14ac:dyDescent="0.25">
      <c r="A8032" t="s">
        <v>8162</v>
      </c>
      <c r="B8032">
        <v>0</v>
      </c>
      <c r="C8032">
        <v>0</v>
      </c>
      <c r="D8032">
        <v>0</v>
      </c>
      <c r="E8032">
        <f t="shared" si="125"/>
        <v>0</v>
      </c>
      <c r="F8032">
        <v>0</v>
      </c>
      <c r="G8032" s="25"/>
    </row>
    <row r="8033" spans="1:7" x14ac:dyDescent="0.25">
      <c r="A8033" t="s">
        <v>8163</v>
      </c>
      <c r="B8033">
        <v>0</v>
      </c>
      <c r="C8033">
        <v>0</v>
      </c>
      <c r="D8033">
        <v>0</v>
      </c>
      <c r="E8033">
        <f t="shared" si="125"/>
        <v>0</v>
      </c>
      <c r="F8033">
        <v>0</v>
      </c>
      <c r="G8033" s="25"/>
    </row>
    <row r="8034" spans="1:7" x14ac:dyDescent="0.25">
      <c r="A8034" t="s">
        <v>8164</v>
      </c>
      <c r="B8034">
        <v>0</v>
      </c>
      <c r="C8034">
        <v>0</v>
      </c>
      <c r="D8034">
        <v>0</v>
      </c>
      <c r="E8034">
        <f t="shared" si="125"/>
        <v>0</v>
      </c>
      <c r="F8034">
        <v>0</v>
      </c>
      <c r="G8034" s="25"/>
    </row>
    <row r="8035" spans="1:7" x14ac:dyDescent="0.25">
      <c r="A8035" t="s">
        <v>8165</v>
      </c>
      <c r="B8035">
        <v>0</v>
      </c>
      <c r="C8035">
        <v>0</v>
      </c>
      <c r="D8035">
        <v>0</v>
      </c>
      <c r="E8035">
        <f t="shared" si="125"/>
        <v>0</v>
      </c>
      <c r="F8035">
        <v>0</v>
      </c>
      <c r="G8035" s="25"/>
    </row>
    <row r="8036" spans="1:7" x14ac:dyDescent="0.25">
      <c r="A8036" t="s">
        <v>8166</v>
      </c>
      <c r="B8036">
        <v>0</v>
      </c>
      <c r="C8036">
        <v>0</v>
      </c>
      <c r="D8036">
        <v>0</v>
      </c>
      <c r="E8036">
        <f t="shared" si="125"/>
        <v>0</v>
      </c>
      <c r="F8036">
        <v>0</v>
      </c>
      <c r="G8036" s="25"/>
    </row>
    <row r="8037" spans="1:7" x14ac:dyDescent="0.25">
      <c r="A8037" t="s">
        <v>8167</v>
      </c>
      <c r="B8037">
        <v>316.58</v>
      </c>
      <c r="C8037">
        <v>147.69</v>
      </c>
      <c r="D8037">
        <v>15.9</v>
      </c>
      <c r="E8037">
        <f t="shared" si="125"/>
        <v>81.795000000000002</v>
      </c>
      <c r="F8037">
        <v>464.71</v>
      </c>
      <c r="G8037" s="25"/>
    </row>
    <row r="8038" spans="1:7" x14ac:dyDescent="0.25">
      <c r="A8038" t="s">
        <v>8168</v>
      </c>
      <c r="B8038">
        <v>309.82</v>
      </c>
      <c r="C8038">
        <v>159.63</v>
      </c>
      <c r="D8038">
        <v>62.56</v>
      </c>
      <c r="E8038">
        <f t="shared" si="125"/>
        <v>111.095</v>
      </c>
      <c r="F8038">
        <v>382.75</v>
      </c>
      <c r="G8038" s="25"/>
    </row>
    <row r="8039" spans="1:7" x14ac:dyDescent="0.25">
      <c r="A8039" t="s">
        <v>8169</v>
      </c>
      <c r="B8039">
        <v>176.58</v>
      </c>
      <c r="C8039">
        <v>124.54</v>
      </c>
      <c r="D8039">
        <v>108.24</v>
      </c>
      <c r="E8039">
        <f t="shared" si="125"/>
        <v>116.39</v>
      </c>
      <c r="F8039">
        <v>167.86</v>
      </c>
      <c r="G8039" s="25"/>
    </row>
    <row r="8040" spans="1:7" x14ac:dyDescent="0.25">
      <c r="A8040" t="s">
        <v>8170</v>
      </c>
      <c r="B8040">
        <v>286.92</v>
      </c>
      <c r="C8040">
        <v>151.81</v>
      </c>
      <c r="D8040">
        <v>152.09</v>
      </c>
      <c r="E8040">
        <f t="shared" si="125"/>
        <v>151.94999999999999</v>
      </c>
      <c r="F8040">
        <v>306.77999999999997</v>
      </c>
      <c r="G8040" s="25"/>
    </row>
    <row r="8041" spans="1:7" x14ac:dyDescent="0.25">
      <c r="A8041" t="s">
        <v>8171</v>
      </c>
      <c r="B8041">
        <v>262.68</v>
      </c>
      <c r="C8041">
        <v>118.76</v>
      </c>
      <c r="D8041">
        <v>152.06</v>
      </c>
      <c r="E8041">
        <f t="shared" si="125"/>
        <v>135.41</v>
      </c>
      <c r="F8041">
        <v>284.26</v>
      </c>
      <c r="G8041" s="25"/>
    </row>
    <row r="8042" spans="1:7" x14ac:dyDescent="0.25">
      <c r="A8042" t="s">
        <v>8172</v>
      </c>
      <c r="B8042">
        <v>312.47000000000003</v>
      </c>
      <c r="C8042">
        <v>60.96</v>
      </c>
      <c r="D8042">
        <v>160.27000000000001</v>
      </c>
      <c r="E8042">
        <f t="shared" si="125"/>
        <v>110.61500000000001</v>
      </c>
      <c r="F8042">
        <v>387.4</v>
      </c>
      <c r="G8042" s="25"/>
    </row>
    <row r="8043" spans="1:7" x14ac:dyDescent="0.25">
      <c r="A8043" t="s">
        <v>8173</v>
      </c>
      <c r="B8043">
        <v>44.02</v>
      </c>
      <c r="C8043">
        <v>23.52</v>
      </c>
      <c r="D8043">
        <v>33.57</v>
      </c>
      <c r="E8043">
        <f t="shared" si="125"/>
        <v>28.545000000000002</v>
      </c>
      <c r="F8043">
        <v>44.27</v>
      </c>
      <c r="G8043" s="25"/>
    </row>
    <row r="8044" spans="1:7" x14ac:dyDescent="0.25">
      <c r="A8044" t="s">
        <v>8174</v>
      </c>
      <c r="B8044">
        <v>0</v>
      </c>
      <c r="C8044">
        <v>0</v>
      </c>
      <c r="D8044">
        <v>0</v>
      </c>
      <c r="E8044">
        <f t="shared" si="125"/>
        <v>0</v>
      </c>
      <c r="F8044">
        <v>0</v>
      </c>
      <c r="G8044" s="25"/>
    </row>
    <row r="8045" spans="1:7" x14ac:dyDescent="0.25">
      <c r="A8045" t="s">
        <v>8175</v>
      </c>
      <c r="B8045">
        <v>0</v>
      </c>
      <c r="C8045">
        <v>0</v>
      </c>
      <c r="D8045">
        <v>0</v>
      </c>
      <c r="E8045">
        <f t="shared" si="125"/>
        <v>0</v>
      </c>
      <c r="F8045">
        <v>0</v>
      </c>
      <c r="G8045" s="25"/>
    </row>
    <row r="8046" spans="1:7" x14ac:dyDescent="0.25">
      <c r="A8046" t="s">
        <v>8176</v>
      </c>
      <c r="B8046">
        <v>0</v>
      </c>
      <c r="C8046">
        <v>0</v>
      </c>
      <c r="D8046">
        <v>0</v>
      </c>
      <c r="E8046">
        <f t="shared" si="125"/>
        <v>0</v>
      </c>
      <c r="F8046">
        <v>0</v>
      </c>
      <c r="G8046" s="25"/>
    </row>
    <row r="8047" spans="1:7" x14ac:dyDescent="0.25">
      <c r="A8047" t="s">
        <v>8177</v>
      </c>
      <c r="B8047">
        <v>0</v>
      </c>
      <c r="C8047">
        <v>0</v>
      </c>
      <c r="D8047">
        <v>0</v>
      </c>
      <c r="E8047">
        <f t="shared" si="125"/>
        <v>0</v>
      </c>
      <c r="F8047">
        <v>0</v>
      </c>
      <c r="G8047" s="25"/>
    </row>
    <row r="8048" spans="1:7" x14ac:dyDescent="0.25">
      <c r="A8048" t="s">
        <v>8178</v>
      </c>
      <c r="B8048">
        <v>0</v>
      </c>
      <c r="C8048">
        <v>0</v>
      </c>
      <c r="D8048">
        <v>0</v>
      </c>
      <c r="E8048">
        <f t="shared" si="125"/>
        <v>0</v>
      </c>
      <c r="F8048">
        <v>0</v>
      </c>
      <c r="G8048" s="25"/>
    </row>
    <row r="8049" spans="1:7" x14ac:dyDescent="0.25">
      <c r="A8049" t="s">
        <v>8179</v>
      </c>
      <c r="B8049">
        <v>0</v>
      </c>
      <c r="C8049">
        <v>0</v>
      </c>
      <c r="D8049">
        <v>0</v>
      </c>
      <c r="E8049">
        <f t="shared" si="125"/>
        <v>0</v>
      </c>
      <c r="F8049">
        <v>0</v>
      </c>
      <c r="G8049" s="25"/>
    </row>
    <row r="8050" spans="1:7" x14ac:dyDescent="0.25">
      <c r="A8050" t="s">
        <v>8180</v>
      </c>
      <c r="B8050">
        <v>0</v>
      </c>
      <c r="C8050">
        <v>0</v>
      </c>
      <c r="D8050">
        <v>0</v>
      </c>
      <c r="E8050">
        <f t="shared" si="125"/>
        <v>0</v>
      </c>
      <c r="F8050">
        <v>0</v>
      </c>
      <c r="G8050" s="25"/>
    </row>
    <row r="8051" spans="1:7" x14ac:dyDescent="0.25">
      <c r="A8051" t="s">
        <v>8181</v>
      </c>
      <c r="B8051">
        <v>0</v>
      </c>
      <c r="C8051">
        <v>0</v>
      </c>
      <c r="D8051">
        <v>0</v>
      </c>
      <c r="E8051">
        <f t="shared" si="125"/>
        <v>0</v>
      </c>
      <c r="F8051">
        <v>0</v>
      </c>
      <c r="G8051" s="25"/>
    </row>
    <row r="8052" spans="1:7" x14ac:dyDescent="0.25">
      <c r="A8052" t="s">
        <v>8182</v>
      </c>
      <c r="B8052">
        <v>0</v>
      </c>
      <c r="C8052">
        <v>0</v>
      </c>
      <c r="D8052">
        <v>0</v>
      </c>
      <c r="E8052">
        <f t="shared" si="125"/>
        <v>0</v>
      </c>
      <c r="F8052">
        <v>0</v>
      </c>
      <c r="G8052" s="25"/>
    </row>
    <row r="8053" spans="1:7" x14ac:dyDescent="0.25">
      <c r="A8053" t="s">
        <v>8183</v>
      </c>
      <c r="B8053">
        <v>0</v>
      </c>
      <c r="C8053">
        <v>0</v>
      </c>
      <c r="D8053">
        <v>0</v>
      </c>
      <c r="E8053">
        <f t="shared" si="125"/>
        <v>0</v>
      </c>
      <c r="F8053">
        <v>0</v>
      </c>
      <c r="G8053" s="25"/>
    </row>
    <row r="8054" spans="1:7" x14ac:dyDescent="0.25">
      <c r="A8054" t="s">
        <v>8184</v>
      </c>
      <c r="B8054">
        <v>0</v>
      </c>
      <c r="C8054">
        <v>0</v>
      </c>
      <c r="D8054">
        <v>0</v>
      </c>
      <c r="E8054">
        <f t="shared" si="125"/>
        <v>0</v>
      </c>
      <c r="F8054">
        <v>0</v>
      </c>
      <c r="G8054" s="25"/>
    </row>
    <row r="8055" spans="1:7" x14ac:dyDescent="0.25">
      <c r="A8055" t="s">
        <v>8185</v>
      </c>
      <c r="B8055">
        <v>0</v>
      </c>
      <c r="C8055">
        <v>0</v>
      </c>
      <c r="D8055">
        <v>0</v>
      </c>
      <c r="E8055">
        <f t="shared" si="125"/>
        <v>0</v>
      </c>
      <c r="F8055">
        <v>0</v>
      </c>
      <c r="G8055" s="25"/>
    </row>
    <row r="8056" spans="1:7" x14ac:dyDescent="0.25">
      <c r="A8056" t="s">
        <v>8186</v>
      </c>
      <c r="B8056">
        <v>0</v>
      </c>
      <c r="C8056">
        <v>0</v>
      </c>
      <c r="D8056">
        <v>0</v>
      </c>
      <c r="E8056">
        <f t="shared" si="125"/>
        <v>0</v>
      </c>
      <c r="F8056">
        <v>0</v>
      </c>
      <c r="G8056" s="25"/>
    </row>
    <row r="8057" spans="1:7" x14ac:dyDescent="0.25">
      <c r="A8057" t="s">
        <v>8187</v>
      </c>
      <c r="B8057">
        <v>0</v>
      </c>
      <c r="C8057">
        <v>0</v>
      </c>
      <c r="D8057">
        <v>0</v>
      </c>
      <c r="E8057">
        <f t="shared" si="125"/>
        <v>0</v>
      </c>
      <c r="F8057">
        <v>0</v>
      </c>
      <c r="G8057" s="25"/>
    </row>
    <row r="8058" spans="1:7" x14ac:dyDescent="0.25">
      <c r="A8058" t="s">
        <v>8188</v>
      </c>
      <c r="B8058">
        <v>0</v>
      </c>
      <c r="C8058">
        <v>0</v>
      </c>
      <c r="D8058">
        <v>0</v>
      </c>
      <c r="E8058">
        <f t="shared" si="125"/>
        <v>0</v>
      </c>
      <c r="F8058">
        <v>0</v>
      </c>
      <c r="G8058" s="25"/>
    </row>
    <row r="8059" spans="1:7" x14ac:dyDescent="0.25">
      <c r="A8059" t="s">
        <v>8189</v>
      </c>
      <c r="B8059">
        <v>0</v>
      </c>
      <c r="C8059">
        <v>0</v>
      </c>
      <c r="D8059">
        <v>0</v>
      </c>
      <c r="E8059">
        <f t="shared" si="125"/>
        <v>0</v>
      </c>
      <c r="F8059">
        <v>0</v>
      </c>
      <c r="G8059" s="25"/>
    </row>
    <row r="8060" spans="1:7" x14ac:dyDescent="0.25">
      <c r="A8060" t="s">
        <v>8190</v>
      </c>
      <c r="B8060">
        <v>0</v>
      </c>
      <c r="C8060">
        <v>0</v>
      </c>
      <c r="D8060">
        <v>0</v>
      </c>
      <c r="E8060">
        <f t="shared" si="125"/>
        <v>0</v>
      </c>
      <c r="F8060">
        <v>0</v>
      </c>
      <c r="G8060" s="25"/>
    </row>
    <row r="8061" spans="1:7" x14ac:dyDescent="0.25">
      <c r="A8061" t="s">
        <v>8191</v>
      </c>
      <c r="B8061">
        <v>10.85</v>
      </c>
      <c r="C8061">
        <v>11.94</v>
      </c>
      <c r="D8061">
        <v>11.71</v>
      </c>
      <c r="E8061">
        <f t="shared" si="125"/>
        <v>11.824999999999999</v>
      </c>
      <c r="F8061">
        <v>5</v>
      </c>
      <c r="G8061" s="25"/>
    </row>
    <row r="8062" spans="1:7" x14ac:dyDescent="0.25">
      <c r="A8062" t="s">
        <v>8192</v>
      </c>
      <c r="B8062">
        <v>12.32</v>
      </c>
      <c r="C8062">
        <v>13.52</v>
      </c>
      <c r="D8062">
        <v>13.52</v>
      </c>
      <c r="E8062">
        <f t="shared" si="125"/>
        <v>13.52</v>
      </c>
      <c r="F8062">
        <v>5.83</v>
      </c>
      <c r="G8062" s="25"/>
    </row>
    <row r="8063" spans="1:7" x14ac:dyDescent="0.25">
      <c r="A8063" t="s">
        <v>8193</v>
      </c>
      <c r="B8063">
        <v>25.74</v>
      </c>
      <c r="C8063">
        <v>27.95</v>
      </c>
      <c r="D8063">
        <v>27.95</v>
      </c>
      <c r="E8063">
        <f t="shared" si="125"/>
        <v>27.95</v>
      </c>
      <c r="F8063">
        <v>13.59</v>
      </c>
      <c r="G8063" s="25"/>
    </row>
    <row r="8064" spans="1:7" x14ac:dyDescent="0.25">
      <c r="A8064" t="s">
        <v>8194</v>
      </c>
      <c r="B8064">
        <v>28.21</v>
      </c>
      <c r="C8064">
        <v>30.59</v>
      </c>
      <c r="D8064">
        <v>30.59</v>
      </c>
      <c r="E8064">
        <f t="shared" si="125"/>
        <v>30.59</v>
      </c>
      <c r="F8064">
        <v>15.04</v>
      </c>
      <c r="G8064" s="25"/>
    </row>
    <row r="8065" spans="1:7" x14ac:dyDescent="0.25">
      <c r="A8065" t="s">
        <v>8195</v>
      </c>
      <c r="B8065">
        <v>26.51</v>
      </c>
      <c r="C8065">
        <v>28.78</v>
      </c>
      <c r="D8065">
        <v>28.78</v>
      </c>
      <c r="E8065">
        <f t="shared" si="125"/>
        <v>28.78</v>
      </c>
      <c r="F8065">
        <v>14.04</v>
      </c>
      <c r="G8065" s="25"/>
    </row>
    <row r="8066" spans="1:7" x14ac:dyDescent="0.25">
      <c r="A8066" t="s">
        <v>8196</v>
      </c>
      <c r="B8066">
        <v>16.86</v>
      </c>
      <c r="C8066">
        <v>18.41</v>
      </c>
      <c r="D8066">
        <v>18.41</v>
      </c>
      <c r="E8066">
        <f t="shared" si="125"/>
        <v>18.41</v>
      </c>
      <c r="F8066">
        <v>8.43</v>
      </c>
      <c r="G8066" s="25"/>
    </row>
    <row r="8067" spans="1:7" x14ac:dyDescent="0.25">
      <c r="A8067" t="s">
        <v>8197</v>
      </c>
      <c r="B8067">
        <v>2.91</v>
      </c>
      <c r="C8067">
        <v>3.25</v>
      </c>
      <c r="D8067">
        <v>3.34</v>
      </c>
      <c r="E8067">
        <f t="shared" si="125"/>
        <v>3.2949999999999999</v>
      </c>
      <c r="F8067">
        <v>0.7</v>
      </c>
      <c r="G8067" s="25"/>
    </row>
    <row r="8068" spans="1:7" x14ac:dyDescent="0.25">
      <c r="A8068" t="s">
        <v>8198</v>
      </c>
      <c r="B8068">
        <v>0</v>
      </c>
      <c r="C8068">
        <v>0</v>
      </c>
      <c r="D8068">
        <v>0</v>
      </c>
      <c r="E8068">
        <f t="shared" si="125"/>
        <v>0</v>
      </c>
      <c r="F8068">
        <v>0</v>
      </c>
      <c r="G8068" s="25"/>
    </row>
    <row r="8069" spans="1:7" x14ac:dyDescent="0.25">
      <c r="A8069" t="s">
        <v>8199</v>
      </c>
      <c r="B8069">
        <v>0</v>
      </c>
      <c r="C8069">
        <v>0</v>
      </c>
      <c r="D8069">
        <v>0</v>
      </c>
      <c r="E8069">
        <f t="shared" si="125"/>
        <v>0</v>
      </c>
      <c r="F8069">
        <v>0</v>
      </c>
      <c r="G8069" s="25"/>
    </row>
    <row r="8070" spans="1:7" x14ac:dyDescent="0.25">
      <c r="A8070" t="s">
        <v>8200</v>
      </c>
      <c r="B8070">
        <v>0</v>
      </c>
      <c r="C8070">
        <v>0</v>
      </c>
      <c r="D8070">
        <v>0</v>
      </c>
      <c r="E8070">
        <f t="shared" si="125"/>
        <v>0</v>
      </c>
      <c r="F8070">
        <v>0</v>
      </c>
      <c r="G8070" s="25"/>
    </row>
    <row r="8071" spans="1:7" x14ac:dyDescent="0.25">
      <c r="A8071" t="s">
        <v>8201</v>
      </c>
      <c r="B8071">
        <v>0</v>
      </c>
      <c r="C8071">
        <v>0</v>
      </c>
      <c r="D8071">
        <v>0</v>
      </c>
      <c r="E8071">
        <f t="shared" si="125"/>
        <v>0</v>
      </c>
      <c r="F8071">
        <v>0</v>
      </c>
      <c r="G8071" s="25"/>
    </row>
    <row r="8072" spans="1:7" x14ac:dyDescent="0.25">
      <c r="A8072" t="s">
        <v>8202</v>
      </c>
      <c r="B8072">
        <v>0</v>
      </c>
      <c r="C8072">
        <v>0</v>
      </c>
      <c r="D8072">
        <v>0</v>
      </c>
      <c r="E8072">
        <f t="shared" si="125"/>
        <v>0</v>
      </c>
      <c r="F8072">
        <v>0</v>
      </c>
      <c r="G8072" s="25"/>
    </row>
    <row r="8073" spans="1:7" x14ac:dyDescent="0.25">
      <c r="A8073" t="s">
        <v>8203</v>
      </c>
      <c r="B8073">
        <v>0</v>
      </c>
      <c r="C8073">
        <v>0</v>
      </c>
      <c r="D8073">
        <v>0</v>
      </c>
      <c r="E8073">
        <f t="shared" si="125"/>
        <v>0</v>
      </c>
      <c r="F8073">
        <v>0</v>
      </c>
      <c r="G8073" s="25"/>
    </row>
    <row r="8074" spans="1:7" x14ac:dyDescent="0.25">
      <c r="A8074" t="s">
        <v>8204</v>
      </c>
      <c r="B8074">
        <v>0</v>
      </c>
      <c r="C8074">
        <v>0</v>
      </c>
      <c r="D8074">
        <v>0</v>
      </c>
      <c r="E8074">
        <f t="shared" si="125"/>
        <v>0</v>
      </c>
      <c r="F8074">
        <v>0</v>
      </c>
      <c r="G8074" s="25"/>
    </row>
    <row r="8075" spans="1:7" x14ac:dyDescent="0.25">
      <c r="A8075" t="s">
        <v>8205</v>
      </c>
      <c r="B8075">
        <v>0</v>
      </c>
      <c r="C8075">
        <v>0</v>
      </c>
      <c r="D8075">
        <v>0</v>
      </c>
      <c r="E8075">
        <f t="shared" si="125"/>
        <v>0</v>
      </c>
      <c r="F8075">
        <v>0</v>
      </c>
      <c r="G8075" s="25"/>
    </row>
    <row r="8076" spans="1:7" x14ac:dyDescent="0.25">
      <c r="A8076" t="s">
        <v>8206</v>
      </c>
      <c r="B8076">
        <v>0</v>
      </c>
      <c r="C8076">
        <v>0</v>
      </c>
      <c r="D8076">
        <v>0</v>
      </c>
      <c r="E8076">
        <f t="shared" si="125"/>
        <v>0</v>
      </c>
      <c r="F8076">
        <v>0</v>
      </c>
      <c r="G8076" s="25"/>
    </row>
    <row r="8077" spans="1:7" x14ac:dyDescent="0.25">
      <c r="A8077" t="s">
        <v>8207</v>
      </c>
      <c r="B8077">
        <v>0</v>
      </c>
      <c r="C8077">
        <v>0</v>
      </c>
      <c r="D8077">
        <v>0</v>
      </c>
      <c r="E8077">
        <f t="shared" si="125"/>
        <v>0</v>
      </c>
      <c r="F8077">
        <v>0</v>
      </c>
      <c r="G8077" s="25"/>
    </row>
    <row r="8078" spans="1:7" x14ac:dyDescent="0.25">
      <c r="A8078" t="s">
        <v>8208</v>
      </c>
      <c r="B8078">
        <v>0</v>
      </c>
      <c r="C8078">
        <v>0</v>
      </c>
      <c r="D8078">
        <v>0</v>
      </c>
      <c r="E8078">
        <f t="shared" ref="E8078:E8141" si="126">(C8078+D8078)/2</f>
        <v>0</v>
      </c>
      <c r="F8078">
        <v>0</v>
      </c>
      <c r="G8078" s="25"/>
    </row>
    <row r="8079" spans="1:7" x14ac:dyDescent="0.25">
      <c r="A8079" t="s">
        <v>8209</v>
      </c>
      <c r="B8079">
        <v>0</v>
      </c>
      <c r="C8079">
        <v>0</v>
      </c>
      <c r="D8079">
        <v>0</v>
      </c>
      <c r="E8079">
        <f t="shared" si="126"/>
        <v>0</v>
      </c>
      <c r="F8079">
        <v>0</v>
      </c>
      <c r="G8079" s="25"/>
    </row>
    <row r="8080" spans="1:7" x14ac:dyDescent="0.25">
      <c r="A8080" t="s">
        <v>8210</v>
      </c>
      <c r="B8080">
        <v>0</v>
      </c>
      <c r="C8080">
        <v>0</v>
      </c>
      <c r="D8080">
        <v>0</v>
      </c>
      <c r="E8080">
        <f t="shared" si="126"/>
        <v>0</v>
      </c>
      <c r="F8080">
        <v>0</v>
      </c>
      <c r="G8080" s="25"/>
    </row>
    <row r="8081" spans="1:7" x14ac:dyDescent="0.25">
      <c r="A8081" t="s">
        <v>8211</v>
      </c>
      <c r="B8081">
        <v>0</v>
      </c>
      <c r="C8081">
        <v>0</v>
      </c>
      <c r="D8081">
        <v>0</v>
      </c>
      <c r="E8081">
        <f t="shared" si="126"/>
        <v>0</v>
      </c>
      <c r="F8081">
        <v>0</v>
      </c>
      <c r="G8081" s="25"/>
    </row>
    <row r="8082" spans="1:7" x14ac:dyDescent="0.25">
      <c r="A8082" t="s">
        <v>8212</v>
      </c>
      <c r="B8082">
        <v>0</v>
      </c>
      <c r="C8082">
        <v>0</v>
      </c>
      <c r="D8082">
        <v>0</v>
      </c>
      <c r="E8082">
        <f t="shared" si="126"/>
        <v>0</v>
      </c>
      <c r="F8082">
        <v>0</v>
      </c>
      <c r="G8082" s="25"/>
    </row>
    <row r="8083" spans="1:7" x14ac:dyDescent="0.25">
      <c r="A8083" t="s">
        <v>8213</v>
      </c>
      <c r="B8083">
        <v>0</v>
      </c>
      <c r="C8083">
        <v>0</v>
      </c>
      <c r="D8083">
        <v>0</v>
      </c>
      <c r="E8083">
        <f t="shared" si="126"/>
        <v>0</v>
      </c>
      <c r="F8083">
        <v>0</v>
      </c>
      <c r="G8083" s="25"/>
    </row>
    <row r="8084" spans="1:7" x14ac:dyDescent="0.25">
      <c r="A8084" t="s">
        <v>8214</v>
      </c>
      <c r="B8084">
        <v>0</v>
      </c>
      <c r="C8084">
        <v>0</v>
      </c>
      <c r="D8084">
        <v>0</v>
      </c>
      <c r="E8084">
        <f t="shared" si="126"/>
        <v>0</v>
      </c>
      <c r="F8084">
        <v>0</v>
      </c>
      <c r="G8084" s="25"/>
    </row>
    <row r="8085" spans="1:7" x14ac:dyDescent="0.25">
      <c r="A8085" t="s">
        <v>8215</v>
      </c>
      <c r="B8085">
        <v>28.78</v>
      </c>
      <c r="C8085">
        <v>24.3</v>
      </c>
      <c r="D8085">
        <v>19.27</v>
      </c>
      <c r="E8085">
        <f t="shared" si="126"/>
        <v>21.785</v>
      </c>
      <c r="F8085">
        <v>24.91</v>
      </c>
      <c r="G8085" s="25"/>
    </row>
    <row r="8086" spans="1:7" x14ac:dyDescent="0.25">
      <c r="A8086" t="s">
        <v>8216</v>
      </c>
      <c r="B8086">
        <v>135.49</v>
      </c>
      <c r="C8086">
        <v>93.24</v>
      </c>
      <c r="D8086">
        <v>64.290000000000006</v>
      </c>
      <c r="E8086">
        <f t="shared" si="126"/>
        <v>78.765000000000001</v>
      </c>
      <c r="F8086">
        <v>139.22999999999999</v>
      </c>
      <c r="G8086" s="25"/>
    </row>
    <row r="8087" spans="1:7" x14ac:dyDescent="0.25">
      <c r="A8087" t="s">
        <v>8217</v>
      </c>
      <c r="B8087">
        <v>598.92999999999995</v>
      </c>
      <c r="C8087">
        <v>232.5</v>
      </c>
      <c r="D8087">
        <v>122.75</v>
      </c>
      <c r="E8087">
        <f t="shared" si="126"/>
        <v>177.625</v>
      </c>
      <c r="F8087">
        <v>750.34</v>
      </c>
      <c r="G8087" s="25"/>
    </row>
    <row r="8088" spans="1:7" x14ac:dyDescent="0.25">
      <c r="A8088" t="s">
        <v>8218</v>
      </c>
      <c r="B8088">
        <v>617.85</v>
      </c>
      <c r="C8088">
        <v>196.88</v>
      </c>
      <c r="D8088">
        <v>196.36</v>
      </c>
      <c r="E8088">
        <f t="shared" si="126"/>
        <v>196.62</v>
      </c>
      <c r="F8088">
        <v>761.91</v>
      </c>
      <c r="G8088" s="25"/>
    </row>
    <row r="8089" spans="1:7" x14ac:dyDescent="0.25">
      <c r="A8089" t="s">
        <v>8219</v>
      </c>
      <c r="B8089">
        <v>588.22</v>
      </c>
      <c r="C8089">
        <v>122.16</v>
      </c>
      <c r="D8089">
        <v>228.65</v>
      </c>
      <c r="E8089">
        <f t="shared" si="126"/>
        <v>175.405</v>
      </c>
      <c r="F8089">
        <v>736.33</v>
      </c>
      <c r="G8089" s="25"/>
    </row>
    <row r="8090" spans="1:7" x14ac:dyDescent="0.25">
      <c r="A8090" t="s">
        <v>8220</v>
      </c>
      <c r="B8090">
        <v>273.01</v>
      </c>
      <c r="C8090">
        <v>60.97</v>
      </c>
      <c r="D8090">
        <v>143.61000000000001</v>
      </c>
      <c r="E8090">
        <f t="shared" si="126"/>
        <v>102.29</v>
      </c>
      <c r="F8090">
        <v>334.2</v>
      </c>
      <c r="G8090" s="25"/>
    </row>
    <row r="8091" spans="1:7" x14ac:dyDescent="0.25">
      <c r="A8091" t="s">
        <v>8221</v>
      </c>
      <c r="B8091">
        <v>108.23</v>
      </c>
      <c r="C8091">
        <v>24.98</v>
      </c>
      <c r="D8091">
        <v>61.28</v>
      </c>
      <c r="E8091">
        <f t="shared" si="126"/>
        <v>43.13</v>
      </c>
      <c r="F8091">
        <v>143.53</v>
      </c>
      <c r="G8091" s="25"/>
    </row>
    <row r="8092" spans="1:7" x14ac:dyDescent="0.25">
      <c r="A8092" t="s">
        <v>8222</v>
      </c>
      <c r="B8092">
        <v>0</v>
      </c>
      <c r="C8092">
        <v>0</v>
      </c>
      <c r="D8092">
        <v>0</v>
      </c>
      <c r="E8092">
        <f t="shared" si="126"/>
        <v>0</v>
      </c>
      <c r="F8092">
        <v>0</v>
      </c>
      <c r="G8092" s="25"/>
    </row>
    <row r="8093" spans="1:7" x14ac:dyDescent="0.25">
      <c r="A8093" t="s">
        <v>8223</v>
      </c>
      <c r="B8093">
        <v>0</v>
      </c>
      <c r="C8093">
        <v>0</v>
      </c>
      <c r="D8093">
        <v>0</v>
      </c>
      <c r="E8093">
        <f t="shared" si="126"/>
        <v>0</v>
      </c>
      <c r="F8093">
        <v>0</v>
      </c>
      <c r="G8093" s="25"/>
    </row>
    <row r="8094" spans="1:7" x14ac:dyDescent="0.25">
      <c r="A8094" t="s">
        <v>8224</v>
      </c>
      <c r="B8094">
        <v>0</v>
      </c>
      <c r="C8094">
        <v>0</v>
      </c>
      <c r="D8094">
        <v>0</v>
      </c>
      <c r="E8094">
        <f t="shared" si="126"/>
        <v>0</v>
      </c>
      <c r="F8094">
        <v>0</v>
      </c>
      <c r="G8094" s="25"/>
    </row>
    <row r="8095" spans="1:7" x14ac:dyDescent="0.25">
      <c r="A8095" t="s">
        <v>8225</v>
      </c>
      <c r="B8095">
        <v>0</v>
      </c>
      <c r="C8095">
        <v>0</v>
      </c>
      <c r="D8095">
        <v>0</v>
      </c>
      <c r="E8095">
        <f t="shared" si="126"/>
        <v>0</v>
      </c>
      <c r="F8095">
        <v>0</v>
      </c>
      <c r="G8095" s="25"/>
    </row>
    <row r="8096" spans="1:7" x14ac:dyDescent="0.25">
      <c r="A8096" t="s">
        <v>8226</v>
      </c>
      <c r="B8096">
        <v>0</v>
      </c>
      <c r="C8096">
        <v>0</v>
      </c>
      <c r="D8096">
        <v>0</v>
      </c>
      <c r="E8096">
        <f t="shared" si="126"/>
        <v>0</v>
      </c>
      <c r="F8096">
        <v>0</v>
      </c>
      <c r="G8096" s="25"/>
    </row>
    <row r="8097" spans="1:7" x14ac:dyDescent="0.25">
      <c r="A8097" t="s">
        <v>8227</v>
      </c>
      <c r="B8097">
        <v>0</v>
      </c>
      <c r="C8097">
        <v>0</v>
      </c>
      <c r="D8097">
        <v>0</v>
      </c>
      <c r="E8097">
        <f t="shared" si="126"/>
        <v>0</v>
      </c>
      <c r="F8097">
        <v>0</v>
      </c>
      <c r="G8097" s="25"/>
    </row>
    <row r="8098" spans="1:7" x14ac:dyDescent="0.25">
      <c r="A8098" t="s">
        <v>8228</v>
      </c>
      <c r="B8098">
        <v>0</v>
      </c>
      <c r="C8098">
        <v>0</v>
      </c>
      <c r="D8098">
        <v>0</v>
      </c>
      <c r="E8098">
        <f t="shared" si="126"/>
        <v>0</v>
      </c>
      <c r="F8098">
        <v>0</v>
      </c>
      <c r="G8098" s="25"/>
    </row>
    <row r="8099" spans="1:7" x14ac:dyDescent="0.25">
      <c r="A8099" t="s">
        <v>8229</v>
      </c>
      <c r="B8099">
        <v>0</v>
      </c>
      <c r="C8099">
        <v>0</v>
      </c>
      <c r="D8099">
        <v>0</v>
      </c>
      <c r="E8099">
        <f t="shared" si="126"/>
        <v>0</v>
      </c>
      <c r="F8099">
        <v>0</v>
      </c>
      <c r="G8099" s="25"/>
    </row>
    <row r="8100" spans="1:7" x14ac:dyDescent="0.25">
      <c r="A8100" t="s">
        <v>8230</v>
      </c>
      <c r="B8100">
        <v>0</v>
      </c>
      <c r="C8100">
        <v>0</v>
      </c>
      <c r="D8100">
        <v>0</v>
      </c>
      <c r="E8100">
        <f t="shared" si="126"/>
        <v>0</v>
      </c>
      <c r="F8100">
        <v>0</v>
      </c>
      <c r="G8100" s="25"/>
    </row>
    <row r="8101" spans="1:7" x14ac:dyDescent="0.25">
      <c r="A8101" t="s">
        <v>8231</v>
      </c>
      <c r="B8101">
        <v>0</v>
      </c>
      <c r="C8101">
        <v>0</v>
      </c>
      <c r="D8101">
        <v>0</v>
      </c>
      <c r="E8101">
        <f t="shared" si="126"/>
        <v>0</v>
      </c>
      <c r="F8101">
        <v>0</v>
      </c>
      <c r="G8101" s="25"/>
    </row>
    <row r="8102" spans="1:7" x14ac:dyDescent="0.25">
      <c r="A8102" t="s">
        <v>8232</v>
      </c>
      <c r="B8102">
        <v>0</v>
      </c>
      <c r="C8102">
        <v>0</v>
      </c>
      <c r="D8102">
        <v>0</v>
      </c>
      <c r="E8102">
        <f t="shared" si="126"/>
        <v>0</v>
      </c>
      <c r="F8102">
        <v>0</v>
      </c>
      <c r="G8102" s="25"/>
    </row>
    <row r="8103" spans="1:7" x14ac:dyDescent="0.25">
      <c r="A8103" t="s">
        <v>8233</v>
      </c>
      <c r="B8103">
        <v>0</v>
      </c>
      <c r="C8103">
        <v>0</v>
      </c>
      <c r="D8103">
        <v>0</v>
      </c>
      <c r="E8103">
        <f t="shared" si="126"/>
        <v>0</v>
      </c>
      <c r="F8103">
        <v>0</v>
      </c>
      <c r="G8103" s="25"/>
    </row>
    <row r="8104" spans="1:7" x14ac:dyDescent="0.25">
      <c r="A8104" t="s">
        <v>8234</v>
      </c>
      <c r="B8104">
        <v>0</v>
      </c>
      <c r="C8104">
        <v>0</v>
      </c>
      <c r="D8104">
        <v>0</v>
      </c>
      <c r="E8104">
        <f t="shared" si="126"/>
        <v>0</v>
      </c>
      <c r="F8104">
        <v>0</v>
      </c>
      <c r="G8104" s="25"/>
    </row>
    <row r="8105" spans="1:7" x14ac:dyDescent="0.25">
      <c r="A8105" t="s">
        <v>8235</v>
      </c>
      <c r="B8105">
        <v>0</v>
      </c>
      <c r="C8105">
        <v>0</v>
      </c>
      <c r="D8105">
        <v>0</v>
      </c>
      <c r="E8105">
        <f t="shared" si="126"/>
        <v>0</v>
      </c>
      <c r="F8105">
        <v>0</v>
      </c>
      <c r="G8105" s="25"/>
    </row>
    <row r="8106" spans="1:7" x14ac:dyDescent="0.25">
      <c r="A8106" t="s">
        <v>8236</v>
      </c>
      <c r="B8106">
        <v>0</v>
      </c>
      <c r="C8106">
        <v>0</v>
      </c>
      <c r="D8106">
        <v>0</v>
      </c>
      <c r="E8106">
        <f t="shared" si="126"/>
        <v>0</v>
      </c>
      <c r="F8106">
        <v>0</v>
      </c>
      <c r="G8106" s="25"/>
    </row>
    <row r="8107" spans="1:7" x14ac:dyDescent="0.25">
      <c r="A8107" t="s">
        <v>8237</v>
      </c>
      <c r="B8107">
        <v>0</v>
      </c>
      <c r="C8107">
        <v>0</v>
      </c>
      <c r="D8107">
        <v>0</v>
      </c>
      <c r="E8107">
        <f t="shared" si="126"/>
        <v>0</v>
      </c>
      <c r="F8107">
        <v>0</v>
      </c>
      <c r="G8107" s="25"/>
    </row>
    <row r="8108" spans="1:7" x14ac:dyDescent="0.25">
      <c r="A8108" t="s">
        <v>8238</v>
      </c>
      <c r="B8108">
        <v>0</v>
      </c>
      <c r="C8108">
        <v>0</v>
      </c>
      <c r="D8108">
        <v>0</v>
      </c>
      <c r="E8108">
        <f t="shared" si="126"/>
        <v>0</v>
      </c>
      <c r="F8108">
        <v>0</v>
      </c>
      <c r="G8108" s="25"/>
    </row>
    <row r="8109" spans="1:7" x14ac:dyDescent="0.25">
      <c r="A8109" t="s">
        <v>8239</v>
      </c>
      <c r="B8109">
        <v>2.92</v>
      </c>
      <c r="C8109">
        <v>3.35</v>
      </c>
      <c r="D8109">
        <v>3.26</v>
      </c>
      <c r="E8109">
        <f t="shared" si="126"/>
        <v>3.3049999999999997</v>
      </c>
      <c r="F8109">
        <v>0.7</v>
      </c>
      <c r="G8109" s="25"/>
    </row>
    <row r="8110" spans="1:7" x14ac:dyDescent="0.25">
      <c r="A8110" t="s">
        <v>8240</v>
      </c>
      <c r="B8110">
        <v>20.11</v>
      </c>
      <c r="C8110">
        <v>21.91</v>
      </c>
      <c r="D8110">
        <v>21.91</v>
      </c>
      <c r="E8110">
        <f t="shared" si="126"/>
        <v>21.91</v>
      </c>
      <c r="F8110">
        <v>10.3</v>
      </c>
      <c r="G8110" s="25"/>
    </row>
    <row r="8111" spans="1:7" x14ac:dyDescent="0.25">
      <c r="A8111" t="s">
        <v>8241</v>
      </c>
      <c r="B8111">
        <v>34.270000000000003</v>
      </c>
      <c r="C8111">
        <v>37.1</v>
      </c>
      <c r="D8111">
        <v>37.1</v>
      </c>
      <c r="E8111">
        <f t="shared" si="126"/>
        <v>37.1</v>
      </c>
      <c r="F8111">
        <v>18.63</v>
      </c>
      <c r="G8111" s="25"/>
    </row>
    <row r="8112" spans="1:7" x14ac:dyDescent="0.25">
      <c r="A8112" t="s">
        <v>8242</v>
      </c>
      <c r="B8112">
        <v>691.1</v>
      </c>
      <c r="C8112">
        <v>202.37</v>
      </c>
      <c r="D8112">
        <v>200.93</v>
      </c>
      <c r="E8112">
        <f t="shared" si="126"/>
        <v>201.65</v>
      </c>
      <c r="F8112">
        <v>863.55</v>
      </c>
      <c r="G8112" s="25"/>
    </row>
    <row r="8113" spans="1:7" x14ac:dyDescent="0.25">
      <c r="A8113" t="s">
        <v>8243</v>
      </c>
      <c r="B8113">
        <v>560.23</v>
      </c>
      <c r="C8113">
        <v>121.3</v>
      </c>
      <c r="D8113">
        <v>219.72</v>
      </c>
      <c r="E8113">
        <f t="shared" si="126"/>
        <v>170.51</v>
      </c>
      <c r="F8113">
        <v>701.52</v>
      </c>
      <c r="G8113" s="25"/>
    </row>
    <row r="8114" spans="1:7" x14ac:dyDescent="0.25">
      <c r="A8114" t="s">
        <v>8244</v>
      </c>
      <c r="B8114">
        <v>458.98</v>
      </c>
      <c r="C8114">
        <v>39.549999999999997</v>
      </c>
      <c r="D8114">
        <v>201.08</v>
      </c>
      <c r="E8114">
        <f t="shared" si="126"/>
        <v>120.315</v>
      </c>
      <c r="F8114">
        <v>603.46</v>
      </c>
      <c r="G8114" s="25"/>
    </row>
    <row r="8115" spans="1:7" x14ac:dyDescent="0.25">
      <c r="A8115" t="s">
        <v>8245</v>
      </c>
      <c r="B8115">
        <v>238.88</v>
      </c>
      <c r="C8115">
        <v>19.04</v>
      </c>
      <c r="D8115">
        <v>112.29</v>
      </c>
      <c r="E8115">
        <f t="shared" si="126"/>
        <v>65.665000000000006</v>
      </c>
      <c r="F8115">
        <v>350.71</v>
      </c>
      <c r="G8115" s="25"/>
    </row>
    <row r="8116" spans="1:7" x14ac:dyDescent="0.25">
      <c r="A8116" t="s">
        <v>8246</v>
      </c>
      <c r="B8116">
        <v>0</v>
      </c>
      <c r="C8116">
        <v>0</v>
      </c>
      <c r="D8116">
        <v>0</v>
      </c>
      <c r="E8116">
        <f t="shared" si="126"/>
        <v>0</v>
      </c>
      <c r="F8116">
        <v>0</v>
      </c>
      <c r="G8116" s="25"/>
    </row>
    <row r="8117" spans="1:7" x14ac:dyDescent="0.25">
      <c r="A8117" t="s">
        <v>8247</v>
      </c>
      <c r="B8117">
        <v>0</v>
      </c>
      <c r="C8117">
        <v>0</v>
      </c>
      <c r="D8117">
        <v>0</v>
      </c>
      <c r="E8117">
        <f t="shared" si="126"/>
        <v>0</v>
      </c>
      <c r="F8117">
        <v>0</v>
      </c>
      <c r="G8117" s="25"/>
    </row>
    <row r="8118" spans="1:7" x14ac:dyDescent="0.25">
      <c r="A8118" t="s">
        <v>8248</v>
      </c>
      <c r="B8118">
        <v>0</v>
      </c>
      <c r="C8118">
        <v>0</v>
      </c>
      <c r="D8118">
        <v>0</v>
      </c>
      <c r="E8118">
        <f t="shared" si="126"/>
        <v>0</v>
      </c>
      <c r="F8118">
        <v>0</v>
      </c>
      <c r="G8118" s="25"/>
    </row>
    <row r="8119" spans="1:7" x14ac:dyDescent="0.25">
      <c r="A8119" t="s">
        <v>8249</v>
      </c>
      <c r="B8119">
        <v>0</v>
      </c>
      <c r="C8119">
        <v>0</v>
      </c>
      <c r="D8119">
        <v>0</v>
      </c>
      <c r="E8119">
        <f t="shared" si="126"/>
        <v>0</v>
      </c>
      <c r="F8119">
        <v>0</v>
      </c>
      <c r="G8119" s="25"/>
    </row>
    <row r="8120" spans="1:7" x14ac:dyDescent="0.25">
      <c r="A8120" t="s">
        <v>8250</v>
      </c>
      <c r="B8120">
        <v>0</v>
      </c>
      <c r="C8120">
        <v>0</v>
      </c>
      <c r="D8120">
        <v>0</v>
      </c>
      <c r="E8120">
        <f t="shared" si="126"/>
        <v>0</v>
      </c>
      <c r="F8120">
        <v>0</v>
      </c>
      <c r="G8120" s="25"/>
    </row>
    <row r="8121" spans="1:7" x14ac:dyDescent="0.25">
      <c r="A8121" t="s">
        <v>8251</v>
      </c>
      <c r="B8121">
        <v>0</v>
      </c>
      <c r="C8121">
        <v>0</v>
      </c>
      <c r="D8121">
        <v>0</v>
      </c>
      <c r="E8121">
        <f t="shared" si="126"/>
        <v>0</v>
      </c>
      <c r="F8121">
        <v>0</v>
      </c>
      <c r="G8121" s="25"/>
    </row>
    <row r="8122" spans="1:7" x14ac:dyDescent="0.25">
      <c r="A8122" t="s">
        <v>8252</v>
      </c>
      <c r="B8122">
        <v>0</v>
      </c>
      <c r="C8122">
        <v>0</v>
      </c>
      <c r="D8122">
        <v>0</v>
      </c>
      <c r="E8122">
        <f t="shared" si="126"/>
        <v>0</v>
      </c>
      <c r="F8122">
        <v>0</v>
      </c>
      <c r="G8122" s="25"/>
    </row>
    <row r="8123" spans="1:7" x14ac:dyDescent="0.25">
      <c r="A8123" t="s">
        <v>8253</v>
      </c>
      <c r="B8123">
        <v>0</v>
      </c>
      <c r="C8123">
        <v>0</v>
      </c>
      <c r="D8123">
        <v>0</v>
      </c>
      <c r="E8123">
        <f t="shared" si="126"/>
        <v>0</v>
      </c>
      <c r="F8123">
        <v>0</v>
      </c>
      <c r="G8123" s="25"/>
    </row>
    <row r="8124" spans="1:7" x14ac:dyDescent="0.25">
      <c r="A8124" t="s">
        <v>8254</v>
      </c>
      <c r="B8124">
        <v>0</v>
      </c>
      <c r="C8124">
        <v>0</v>
      </c>
      <c r="D8124">
        <v>0</v>
      </c>
      <c r="E8124">
        <f t="shared" si="126"/>
        <v>0</v>
      </c>
      <c r="F8124">
        <v>0</v>
      </c>
      <c r="G8124" s="25"/>
    </row>
    <row r="8125" spans="1:7" x14ac:dyDescent="0.25">
      <c r="A8125" t="s">
        <v>8255</v>
      </c>
      <c r="B8125">
        <v>0</v>
      </c>
      <c r="C8125">
        <v>0</v>
      </c>
      <c r="D8125">
        <v>0</v>
      </c>
      <c r="E8125">
        <f t="shared" si="126"/>
        <v>0</v>
      </c>
      <c r="F8125">
        <v>0</v>
      </c>
      <c r="G8125" s="25"/>
    </row>
    <row r="8126" spans="1:7" x14ac:dyDescent="0.25">
      <c r="A8126" t="s">
        <v>8256</v>
      </c>
      <c r="B8126">
        <v>0</v>
      </c>
      <c r="C8126">
        <v>0</v>
      </c>
      <c r="D8126">
        <v>0</v>
      </c>
      <c r="E8126">
        <f t="shared" si="126"/>
        <v>0</v>
      </c>
      <c r="F8126">
        <v>0</v>
      </c>
      <c r="G8126" s="25"/>
    </row>
    <row r="8127" spans="1:7" x14ac:dyDescent="0.25">
      <c r="A8127" t="s">
        <v>8257</v>
      </c>
      <c r="B8127">
        <v>0</v>
      </c>
      <c r="C8127">
        <v>0</v>
      </c>
      <c r="D8127">
        <v>0</v>
      </c>
      <c r="E8127">
        <f t="shared" si="126"/>
        <v>0</v>
      </c>
      <c r="F8127">
        <v>0</v>
      </c>
      <c r="G8127" s="25"/>
    </row>
    <row r="8128" spans="1:7" x14ac:dyDescent="0.25">
      <c r="A8128" t="s">
        <v>8258</v>
      </c>
      <c r="B8128">
        <v>0</v>
      </c>
      <c r="C8128">
        <v>0</v>
      </c>
      <c r="D8128">
        <v>0</v>
      </c>
      <c r="E8128">
        <f t="shared" si="126"/>
        <v>0</v>
      </c>
      <c r="F8128">
        <v>0</v>
      </c>
      <c r="G8128" s="25"/>
    </row>
    <row r="8129" spans="1:7" x14ac:dyDescent="0.25">
      <c r="A8129" t="s">
        <v>8259</v>
      </c>
      <c r="B8129">
        <v>0</v>
      </c>
      <c r="C8129">
        <v>0</v>
      </c>
      <c r="D8129">
        <v>0</v>
      </c>
      <c r="E8129">
        <f t="shared" si="126"/>
        <v>0</v>
      </c>
      <c r="F8129">
        <v>0</v>
      </c>
      <c r="G8129" s="25"/>
    </row>
    <row r="8130" spans="1:7" x14ac:dyDescent="0.25">
      <c r="A8130" t="s">
        <v>8260</v>
      </c>
      <c r="B8130">
        <v>0</v>
      </c>
      <c r="C8130">
        <v>0</v>
      </c>
      <c r="D8130">
        <v>0</v>
      </c>
      <c r="E8130">
        <f t="shared" si="126"/>
        <v>0</v>
      </c>
      <c r="F8130">
        <v>0</v>
      </c>
      <c r="G8130" s="25"/>
    </row>
    <row r="8131" spans="1:7" x14ac:dyDescent="0.25">
      <c r="A8131" t="s">
        <v>8261</v>
      </c>
      <c r="B8131">
        <v>0</v>
      </c>
      <c r="C8131">
        <v>0</v>
      </c>
      <c r="D8131">
        <v>0</v>
      </c>
      <c r="E8131">
        <f t="shared" si="126"/>
        <v>0</v>
      </c>
      <c r="F8131">
        <v>0</v>
      </c>
      <c r="G8131" s="25"/>
    </row>
    <row r="8132" spans="1:7" x14ac:dyDescent="0.25">
      <c r="A8132" t="s">
        <v>8262</v>
      </c>
      <c r="B8132">
        <v>0</v>
      </c>
      <c r="C8132">
        <v>0</v>
      </c>
      <c r="D8132">
        <v>0</v>
      </c>
      <c r="E8132">
        <f t="shared" si="126"/>
        <v>0</v>
      </c>
      <c r="F8132">
        <v>0</v>
      </c>
      <c r="G8132" s="25"/>
    </row>
    <row r="8133" spans="1:7" x14ac:dyDescent="0.25">
      <c r="A8133" t="s">
        <v>8263</v>
      </c>
      <c r="B8133">
        <v>18.46</v>
      </c>
      <c r="C8133">
        <v>16.73</v>
      </c>
      <c r="D8133">
        <v>14.36</v>
      </c>
      <c r="E8133">
        <f t="shared" si="126"/>
        <v>15.545</v>
      </c>
      <c r="F8133">
        <v>13.96</v>
      </c>
      <c r="G8133" s="25"/>
    </row>
    <row r="8134" spans="1:7" x14ac:dyDescent="0.25">
      <c r="A8134" t="s">
        <v>8264</v>
      </c>
      <c r="B8134">
        <v>95.34</v>
      </c>
      <c r="C8134">
        <v>74.56</v>
      </c>
      <c r="D8134">
        <v>59.11</v>
      </c>
      <c r="E8134">
        <f t="shared" si="126"/>
        <v>66.835000000000008</v>
      </c>
      <c r="F8134">
        <v>86.77</v>
      </c>
      <c r="G8134" s="25"/>
    </row>
    <row r="8135" spans="1:7" x14ac:dyDescent="0.25">
      <c r="A8135" t="s">
        <v>8265</v>
      </c>
      <c r="B8135">
        <v>54.37</v>
      </c>
      <c r="C8135">
        <v>58.61</v>
      </c>
      <c r="D8135">
        <v>58.61</v>
      </c>
      <c r="E8135">
        <f t="shared" si="126"/>
        <v>58.61</v>
      </c>
      <c r="F8135">
        <v>30.69</v>
      </c>
      <c r="G8135" s="25"/>
    </row>
    <row r="8136" spans="1:7" x14ac:dyDescent="0.25">
      <c r="A8136" t="s">
        <v>8266</v>
      </c>
      <c r="B8136">
        <v>38.979999999999997</v>
      </c>
      <c r="C8136">
        <v>42.15</v>
      </c>
      <c r="D8136">
        <v>42.15</v>
      </c>
      <c r="E8136">
        <f t="shared" si="126"/>
        <v>42.15</v>
      </c>
      <c r="F8136">
        <v>21.43</v>
      </c>
      <c r="G8136" s="25"/>
    </row>
    <row r="8137" spans="1:7" x14ac:dyDescent="0.25">
      <c r="A8137" t="s">
        <v>8267</v>
      </c>
      <c r="B8137">
        <v>53.13</v>
      </c>
      <c r="C8137">
        <v>57.28</v>
      </c>
      <c r="D8137">
        <v>57.28</v>
      </c>
      <c r="E8137">
        <f t="shared" si="126"/>
        <v>57.28</v>
      </c>
      <c r="F8137">
        <v>29.94</v>
      </c>
      <c r="G8137" s="25"/>
    </row>
    <row r="8138" spans="1:7" x14ac:dyDescent="0.25">
      <c r="A8138" t="s">
        <v>8268</v>
      </c>
      <c r="B8138">
        <v>100.64</v>
      </c>
      <c r="C8138">
        <v>60.63</v>
      </c>
      <c r="D8138">
        <v>77.34</v>
      </c>
      <c r="E8138">
        <f t="shared" si="126"/>
        <v>68.984999999999999</v>
      </c>
      <c r="F8138">
        <v>93.11</v>
      </c>
      <c r="G8138" s="25"/>
    </row>
    <row r="8139" spans="1:7" x14ac:dyDescent="0.25">
      <c r="A8139" t="s">
        <v>8269</v>
      </c>
      <c r="B8139">
        <v>77.010000000000005</v>
      </c>
      <c r="C8139">
        <v>23.42</v>
      </c>
      <c r="D8139">
        <v>46.76</v>
      </c>
      <c r="E8139">
        <f t="shared" si="126"/>
        <v>35.090000000000003</v>
      </c>
      <c r="F8139">
        <v>96.58</v>
      </c>
      <c r="G8139" s="25"/>
    </row>
    <row r="8140" spans="1:7" x14ac:dyDescent="0.25">
      <c r="A8140" t="s">
        <v>8270</v>
      </c>
      <c r="B8140">
        <v>0</v>
      </c>
      <c r="C8140">
        <v>0</v>
      </c>
      <c r="D8140">
        <v>0</v>
      </c>
      <c r="E8140">
        <f t="shared" si="126"/>
        <v>0</v>
      </c>
      <c r="F8140">
        <v>0</v>
      </c>
      <c r="G8140" s="25"/>
    </row>
    <row r="8141" spans="1:7" x14ac:dyDescent="0.25">
      <c r="A8141" t="s">
        <v>8271</v>
      </c>
      <c r="B8141">
        <v>0</v>
      </c>
      <c r="C8141">
        <v>0</v>
      </c>
      <c r="D8141">
        <v>0</v>
      </c>
      <c r="E8141">
        <f t="shared" si="126"/>
        <v>0</v>
      </c>
      <c r="F8141">
        <v>0</v>
      </c>
      <c r="G8141" s="25"/>
    </row>
    <row r="8142" spans="1:7" x14ac:dyDescent="0.25">
      <c r="A8142" t="s">
        <v>8272</v>
      </c>
      <c r="B8142">
        <v>0</v>
      </c>
      <c r="C8142">
        <v>0</v>
      </c>
      <c r="D8142">
        <v>0</v>
      </c>
      <c r="E8142">
        <f t="shared" ref="E8142:E8205" si="127">(C8142+D8142)/2</f>
        <v>0</v>
      </c>
      <c r="F8142">
        <v>0</v>
      </c>
      <c r="G8142" s="25"/>
    </row>
    <row r="8143" spans="1:7" x14ac:dyDescent="0.25">
      <c r="A8143" t="s">
        <v>8273</v>
      </c>
      <c r="B8143">
        <v>0</v>
      </c>
      <c r="C8143">
        <v>0</v>
      </c>
      <c r="D8143">
        <v>0</v>
      </c>
      <c r="E8143">
        <f t="shared" si="127"/>
        <v>0</v>
      </c>
      <c r="F8143">
        <v>0</v>
      </c>
      <c r="G8143" s="25"/>
    </row>
    <row r="8144" spans="1:7" x14ac:dyDescent="0.25">
      <c r="A8144" t="s">
        <v>8274</v>
      </c>
      <c r="B8144">
        <v>0</v>
      </c>
      <c r="C8144">
        <v>0</v>
      </c>
      <c r="D8144">
        <v>0</v>
      </c>
      <c r="E8144">
        <f t="shared" si="127"/>
        <v>0</v>
      </c>
      <c r="F8144">
        <v>0</v>
      </c>
      <c r="G8144" s="25"/>
    </row>
    <row r="8145" spans="1:7" x14ac:dyDescent="0.25">
      <c r="A8145" t="s">
        <v>8275</v>
      </c>
      <c r="B8145">
        <v>0</v>
      </c>
      <c r="C8145">
        <v>0</v>
      </c>
      <c r="D8145">
        <v>0</v>
      </c>
      <c r="E8145">
        <f t="shared" si="127"/>
        <v>0</v>
      </c>
      <c r="F8145">
        <v>0</v>
      </c>
      <c r="G8145" s="25"/>
    </row>
    <row r="8146" spans="1:7" x14ac:dyDescent="0.25">
      <c r="A8146" t="s">
        <v>8276</v>
      </c>
      <c r="B8146">
        <v>0</v>
      </c>
      <c r="C8146">
        <v>0</v>
      </c>
      <c r="D8146">
        <v>0</v>
      </c>
      <c r="E8146">
        <f t="shared" si="127"/>
        <v>0</v>
      </c>
      <c r="F8146">
        <v>0</v>
      </c>
      <c r="G8146" s="25"/>
    </row>
    <row r="8147" spans="1:7" x14ac:dyDescent="0.25">
      <c r="A8147" t="s">
        <v>8277</v>
      </c>
      <c r="B8147">
        <v>0</v>
      </c>
      <c r="C8147">
        <v>0</v>
      </c>
      <c r="D8147">
        <v>0</v>
      </c>
      <c r="E8147">
        <f t="shared" si="127"/>
        <v>0</v>
      </c>
      <c r="F8147">
        <v>0</v>
      </c>
      <c r="G8147" s="25"/>
    </row>
    <row r="8148" spans="1:7" x14ac:dyDescent="0.25">
      <c r="A8148" t="s">
        <v>8278</v>
      </c>
      <c r="B8148">
        <v>0</v>
      </c>
      <c r="C8148">
        <v>0</v>
      </c>
      <c r="D8148">
        <v>0</v>
      </c>
      <c r="E8148">
        <f t="shared" si="127"/>
        <v>0</v>
      </c>
      <c r="F8148">
        <v>0</v>
      </c>
      <c r="G8148" s="25"/>
    </row>
    <row r="8149" spans="1:7" x14ac:dyDescent="0.25">
      <c r="A8149" t="s">
        <v>8279</v>
      </c>
      <c r="B8149">
        <v>0</v>
      </c>
      <c r="C8149">
        <v>0</v>
      </c>
      <c r="D8149">
        <v>0</v>
      </c>
      <c r="E8149">
        <f t="shared" si="127"/>
        <v>0</v>
      </c>
      <c r="F8149">
        <v>0</v>
      </c>
      <c r="G8149" s="25"/>
    </row>
    <row r="8150" spans="1:7" x14ac:dyDescent="0.25">
      <c r="A8150" t="s">
        <v>8280</v>
      </c>
      <c r="B8150">
        <v>0</v>
      </c>
      <c r="C8150">
        <v>0</v>
      </c>
      <c r="D8150">
        <v>0</v>
      </c>
      <c r="E8150">
        <f t="shared" si="127"/>
        <v>0</v>
      </c>
      <c r="F8150">
        <v>0</v>
      </c>
      <c r="G8150" s="25"/>
    </row>
    <row r="8151" spans="1:7" x14ac:dyDescent="0.25">
      <c r="A8151" t="s">
        <v>8281</v>
      </c>
      <c r="B8151">
        <v>0</v>
      </c>
      <c r="C8151">
        <v>0</v>
      </c>
      <c r="D8151">
        <v>0</v>
      </c>
      <c r="E8151">
        <f t="shared" si="127"/>
        <v>0</v>
      </c>
      <c r="F8151">
        <v>0</v>
      </c>
      <c r="G8151" s="25"/>
    </row>
    <row r="8152" spans="1:7" x14ac:dyDescent="0.25">
      <c r="A8152" t="s">
        <v>8282</v>
      </c>
      <c r="B8152">
        <v>0</v>
      </c>
      <c r="C8152">
        <v>0</v>
      </c>
      <c r="D8152">
        <v>0</v>
      </c>
      <c r="E8152">
        <f t="shared" si="127"/>
        <v>0</v>
      </c>
      <c r="F8152">
        <v>0</v>
      </c>
      <c r="G8152" s="25"/>
    </row>
    <row r="8153" spans="1:7" x14ac:dyDescent="0.25">
      <c r="A8153" t="s">
        <v>8283</v>
      </c>
      <c r="B8153">
        <v>0</v>
      </c>
      <c r="C8153">
        <v>0</v>
      </c>
      <c r="D8153">
        <v>0</v>
      </c>
      <c r="E8153">
        <f t="shared" si="127"/>
        <v>0</v>
      </c>
      <c r="F8153">
        <v>0</v>
      </c>
      <c r="G8153" s="25"/>
    </row>
    <row r="8154" spans="1:7" x14ac:dyDescent="0.25">
      <c r="A8154" t="s">
        <v>8284</v>
      </c>
      <c r="B8154">
        <v>0</v>
      </c>
      <c r="C8154">
        <v>0</v>
      </c>
      <c r="D8154">
        <v>0</v>
      </c>
      <c r="E8154">
        <f t="shared" si="127"/>
        <v>0</v>
      </c>
      <c r="F8154">
        <v>0</v>
      </c>
      <c r="G8154" s="25"/>
    </row>
    <row r="8155" spans="1:7" x14ac:dyDescent="0.25">
      <c r="A8155" t="s">
        <v>8285</v>
      </c>
      <c r="B8155">
        <v>0</v>
      </c>
      <c r="C8155">
        <v>0</v>
      </c>
      <c r="D8155">
        <v>0</v>
      </c>
      <c r="E8155">
        <f t="shared" si="127"/>
        <v>0</v>
      </c>
      <c r="F8155">
        <v>0</v>
      </c>
      <c r="G8155" s="25"/>
    </row>
    <row r="8156" spans="1:7" x14ac:dyDescent="0.25">
      <c r="A8156" t="s">
        <v>8286</v>
      </c>
      <c r="B8156">
        <v>0</v>
      </c>
      <c r="C8156">
        <v>0</v>
      </c>
      <c r="D8156">
        <v>0</v>
      </c>
      <c r="E8156">
        <f t="shared" si="127"/>
        <v>0</v>
      </c>
      <c r="F8156">
        <v>0</v>
      </c>
      <c r="G8156" s="25"/>
    </row>
    <row r="8157" spans="1:7" x14ac:dyDescent="0.25">
      <c r="A8157" t="s">
        <v>8287</v>
      </c>
      <c r="B8157">
        <v>133.37</v>
      </c>
      <c r="C8157">
        <v>65.25</v>
      </c>
      <c r="D8157">
        <v>20.85</v>
      </c>
      <c r="E8157">
        <f t="shared" si="127"/>
        <v>43.05</v>
      </c>
      <c r="F8157">
        <v>195.57</v>
      </c>
      <c r="G8157" s="25"/>
    </row>
    <row r="8158" spans="1:7" x14ac:dyDescent="0.25">
      <c r="A8158" t="s">
        <v>8288</v>
      </c>
      <c r="B8158">
        <v>8.7899999999999991</v>
      </c>
      <c r="C8158">
        <v>9.7200000000000006</v>
      </c>
      <c r="D8158">
        <v>9.7200000000000006</v>
      </c>
      <c r="E8158">
        <f t="shared" si="127"/>
        <v>9.7200000000000006</v>
      </c>
      <c r="F8158">
        <v>3.85</v>
      </c>
      <c r="G8158" s="25"/>
    </row>
    <row r="8159" spans="1:7" x14ac:dyDescent="0.25">
      <c r="A8159" t="s">
        <v>8289</v>
      </c>
      <c r="B8159">
        <v>10.91</v>
      </c>
      <c r="C8159">
        <v>12</v>
      </c>
      <c r="D8159">
        <v>12</v>
      </c>
      <c r="E8159">
        <f t="shared" si="127"/>
        <v>12</v>
      </c>
      <c r="F8159">
        <v>5.04</v>
      </c>
      <c r="G8159" s="25"/>
    </row>
    <row r="8160" spans="1:7" x14ac:dyDescent="0.25">
      <c r="A8160" t="s">
        <v>8290</v>
      </c>
      <c r="B8160">
        <v>41.23</v>
      </c>
      <c r="C8160">
        <v>44.55</v>
      </c>
      <c r="D8160">
        <v>44.55</v>
      </c>
      <c r="E8160">
        <f t="shared" si="127"/>
        <v>44.55</v>
      </c>
      <c r="F8160">
        <v>22.78</v>
      </c>
      <c r="G8160" s="25"/>
    </row>
    <row r="8161" spans="1:7" x14ac:dyDescent="0.25">
      <c r="A8161" t="s">
        <v>8291</v>
      </c>
      <c r="B8161">
        <v>112.1</v>
      </c>
      <c r="C8161">
        <v>86.98</v>
      </c>
      <c r="D8161">
        <v>93.51</v>
      </c>
      <c r="E8161">
        <f t="shared" si="127"/>
        <v>90.245000000000005</v>
      </c>
      <c r="F8161">
        <v>91.22</v>
      </c>
      <c r="G8161" s="25"/>
    </row>
    <row r="8162" spans="1:7" x14ac:dyDescent="0.25">
      <c r="A8162" t="s">
        <v>8292</v>
      </c>
      <c r="B8162">
        <v>72.12</v>
      </c>
      <c r="C8162">
        <v>54.62</v>
      </c>
      <c r="D8162">
        <v>62.69</v>
      </c>
      <c r="E8162">
        <f t="shared" si="127"/>
        <v>58.655000000000001</v>
      </c>
      <c r="F8162">
        <v>57.71</v>
      </c>
      <c r="G8162" s="25"/>
    </row>
    <row r="8163" spans="1:7" x14ac:dyDescent="0.25">
      <c r="A8163" t="s">
        <v>8293</v>
      </c>
      <c r="B8163">
        <v>1.3</v>
      </c>
      <c r="C8163">
        <v>1.52</v>
      </c>
      <c r="D8163">
        <v>1.58</v>
      </c>
      <c r="E8163">
        <f t="shared" si="127"/>
        <v>1.55</v>
      </c>
      <c r="F8163">
        <v>0</v>
      </c>
      <c r="G8163" s="25"/>
    </row>
    <row r="8164" spans="1:7" x14ac:dyDescent="0.25">
      <c r="A8164" t="s">
        <v>8294</v>
      </c>
      <c r="B8164">
        <v>0</v>
      </c>
      <c r="C8164">
        <v>0</v>
      </c>
      <c r="D8164">
        <v>0</v>
      </c>
      <c r="E8164">
        <f t="shared" si="127"/>
        <v>0</v>
      </c>
      <c r="F8164">
        <v>0</v>
      </c>
      <c r="G8164" s="25"/>
    </row>
    <row r="8165" spans="1:7" x14ac:dyDescent="0.25">
      <c r="A8165" t="s">
        <v>8295</v>
      </c>
      <c r="B8165">
        <v>0</v>
      </c>
      <c r="C8165">
        <v>0</v>
      </c>
      <c r="D8165">
        <v>0</v>
      </c>
      <c r="E8165">
        <f t="shared" si="127"/>
        <v>0</v>
      </c>
      <c r="F8165">
        <v>0</v>
      </c>
      <c r="G8165" s="25"/>
    </row>
    <row r="8166" spans="1:7" x14ac:dyDescent="0.25">
      <c r="A8166" t="s">
        <v>8296</v>
      </c>
      <c r="B8166">
        <v>0</v>
      </c>
      <c r="C8166">
        <v>0</v>
      </c>
      <c r="D8166">
        <v>0</v>
      </c>
      <c r="E8166">
        <f t="shared" si="127"/>
        <v>0</v>
      </c>
      <c r="F8166">
        <v>0</v>
      </c>
      <c r="G8166" s="25"/>
    </row>
    <row r="8167" spans="1:7" x14ac:dyDescent="0.25">
      <c r="A8167" t="s">
        <v>8297</v>
      </c>
      <c r="B8167">
        <v>0</v>
      </c>
      <c r="C8167">
        <v>0</v>
      </c>
      <c r="D8167">
        <v>0</v>
      </c>
      <c r="E8167">
        <f t="shared" si="127"/>
        <v>0</v>
      </c>
      <c r="F8167">
        <v>0</v>
      </c>
      <c r="G8167" s="25"/>
    </row>
    <row r="8168" spans="1:7" x14ac:dyDescent="0.25">
      <c r="A8168" t="s">
        <v>8298</v>
      </c>
      <c r="B8168">
        <v>0</v>
      </c>
      <c r="C8168">
        <v>0</v>
      </c>
      <c r="D8168">
        <v>0</v>
      </c>
      <c r="E8168">
        <f t="shared" si="127"/>
        <v>0</v>
      </c>
      <c r="F8168">
        <v>0</v>
      </c>
      <c r="G8168" s="25"/>
    </row>
    <row r="8169" spans="1:7" x14ac:dyDescent="0.25">
      <c r="A8169" t="s">
        <v>8299</v>
      </c>
      <c r="B8169">
        <v>0</v>
      </c>
      <c r="C8169">
        <v>0</v>
      </c>
      <c r="D8169">
        <v>0</v>
      </c>
      <c r="E8169">
        <f t="shared" si="127"/>
        <v>0</v>
      </c>
      <c r="F8169">
        <v>0</v>
      </c>
      <c r="G8169" s="25"/>
    </row>
    <row r="8170" spans="1:7" x14ac:dyDescent="0.25">
      <c r="A8170" t="s">
        <v>8300</v>
      </c>
      <c r="B8170">
        <v>0</v>
      </c>
      <c r="C8170">
        <v>0</v>
      </c>
      <c r="D8170">
        <v>0</v>
      </c>
      <c r="E8170">
        <f t="shared" si="127"/>
        <v>0</v>
      </c>
      <c r="F8170">
        <v>0</v>
      </c>
      <c r="G8170" s="25"/>
    </row>
    <row r="8171" spans="1:7" x14ac:dyDescent="0.25">
      <c r="A8171" t="s">
        <v>8301</v>
      </c>
      <c r="B8171">
        <v>0</v>
      </c>
      <c r="C8171">
        <v>0</v>
      </c>
      <c r="D8171">
        <v>0</v>
      </c>
      <c r="E8171">
        <f t="shared" si="127"/>
        <v>0</v>
      </c>
      <c r="F8171">
        <v>0</v>
      </c>
      <c r="G8171" s="25"/>
    </row>
    <row r="8172" spans="1:7" x14ac:dyDescent="0.25">
      <c r="A8172" t="s">
        <v>8302</v>
      </c>
      <c r="B8172">
        <v>0</v>
      </c>
      <c r="C8172">
        <v>0</v>
      </c>
      <c r="D8172">
        <v>0</v>
      </c>
      <c r="E8172">
        <f t="shared" si="127"/>
        <v>0</v>
      </c>
      <c r="F8172">
        <v>0</v>
      </c>
      <c r="G8172" s="25"/>
    </row>
    <row r="8173" spans="1:7" x14ac:dyDescent="0.25">
      <c r="A8173" t="s">
        <v>8303</v>
      </c>
      <c r="B8173">
        <v>0</v>
      </c>
      <c r="C8173">
        <v>0</v>
      </c>
      <c r="D8173">
        <v>0</v>
      </c>
      <c r="E8173">
        <f t="shared" si="127"/>
        <v>0</v>
      </c>
      <c r="F8173">
        <v>0</v>
      </c>
      <c r="G8173" s="25"/>
    </row>
    <row r="8174" spans="1:7" x14ac:dyDescent="0.25">
      <c r="A8174" t="s">
        <v>8304</v>
      </c>
      <c r="B8174">
        <v>0</v>
      </c>
      <c r="C8174">
        <v>0</v>
      </c>
      <c r="D8174">
        <v>0</v>
      </c>
      <c r="E8174">
        <f t="shared" si="127"/>
        <v>0</v>
      </c>
      <c r="F8174">
        <v>0</v>
      </c>
      <c r="G8174" s="25"/>
    </row>
    <row r="8175" spans="1:7" x14ac:dyDescent="0.25">
      <c r="A8175" t="s">
        <v>8305</v>
      </c>
      <c r="B8175">
        <v>0</v>
      </c>
      <c r="C8175">
        <v>0</v>
      </c>
      <c r="D8175">
        <v>0</v>
      </c>
      <c r="E8175">
        <f t="shared" si="127"/>
        <v>0</v>
      </c>
      <c r="F8175">
        <v>0</v>
      </c>
      <c r="G8175" s="25"/>
    </row>
    <row r="8176" spans="1:7" x14ac:dyDescent="0.25">
      <c r="A8176" t="s">
        <v>8306</v>
      </c>
      <c r="B8176">
        <v>0</v>
      </c>
      <c r="C8176">
        <v>0</v>
      </c>
      <c r="D8176">
        <v>0</v>
      </c>
      <c r="E8176">
        <f t="shared" si="127"/>
        <v>0</v>
      </c>
      <c r="F8176">
        <v>0</v>
      </c>
      <c r="G8176" s="25"/>
    </row>
    <row r="8177" spans="1:7" x14ac:dyDescent="0.25">
      <c r="A8177" t="s">
        <v>8307</v>
      </c>
      <c r="B8177">
        <v>0</v>
      </c>
      <c r="C8177">
        <v>0</v>
      </c>
      <c r="D8177">
        <v>0</v>
      </c>
      <c r="E8177">
        <f t="shared" si="127"/>
        <v>0</v>
      </c>
      <c r="F8177">
        <v>0</v>
      </c>
      <c r="G8177" s="25"/>
    </row>
    <row r="8178" spans="1:7" x14ac:dyDescent="0.25">
      <c r="A8178" t="s">
        <v>8308</v>
      </c>
      <c r="B8178">
        <v>0</v>
      </c>
      <c r="C8178">
        <v>0</v>
      </c>
      <c r="D8178">
        <v>0</v>
      </c>
      <c r="E8178">
        <f t="shared" si="127"/>
        <v>0</v>
      </c>
      <c r="F8178">
        <v>0</v>
      </c>
      <c r="G8178" s="25"/>
    </row>
    <row r="8179" spans="1:7" x14ac:dyDescent="0.25">
      <c r="A8179" t="s">
        <v>8309</v>
      </c>
      <c r="B8179">
        <v>0</v>
      </c>
      <c r="C8179">
        <v>0</v>
      </c>
      <c r="D8179">
        <v>0</v>
      </c>
      <c r="E8179">
        <f t="shared" si="127"/>
        <v>0</v>
      </c>
      <c r="F8179">
        <v>0</v>
      </c>
      <c r="G8179" s="25"/>
    </row>
    <row r="8180" spans="1:7" x14ac:dyDescent="0.25">
      <c r="A8180" t="s">
        <v>8310</v>
      </c>
      <c r="B8180">
        <v>0</v>
      </c>
      <c r="C8180">
        <v>0</v>
      </c>
      <c r="D8180">
        <v>0</v>
      </c>
      <c r="E8180">
        <f t="shared" si="127"/>
        <v>0</v>
      </c>
      <c r="F8180">
        <v>0</v>
      </c>
      <c r="G8180" s="25"/>
    </row>
    <row r="8181" spans="1:7" x14ac:dyDescent="0.25">
      <c r="A8181" t="s">
        <v>8311</v>
      </c>
      <c r="B8181">
        <v>10.81</v>
      </c>
      <c r="C8181">
        <v>11.89</v>
      </c>
      <c r="D8181">
        <v>11.67</v>
      </c>
      <c r="E8181">
        <f t="shared" si="127"/>
        <v>11.780000000000001</v>
      </c>
      <c r="F8181">
        <v>4.9800000000000004</v>
      </c>
      <c r="G8181" s="25"/>
    </row>
    <row r="8182" spans="1:7" x14ac:dyDescent="0.25">
      <c r="A8182" t="s">
        <v>8312</v>
      </c>
      <c r="B8182">
        <v>33.200000000000003</v>
      </c>
      <c r="C8182">
        <v>35.950000000000003</v>
      </c>
      <c r="D8182">
        <v>35.950000000000003</v>
      </c>
      <c r="E8182">
        <f t="shared" si="127"/>
        <v>35.950000000000003</v>
      </c>
      <c r="F8182">
        <v>18.010000000000002</v>
      </c>
      <c r="G8182" s="25"/>
    </row>
    <row r="8183" spans="1:7" x14ac:dyDescent="0.25">
      <c r="A8183" t="s">
        <v>8313</v>
      </c>
      <c r="B8183">
        <v>33.979999999999997</v>
      </c>
      <c r="C8183">
        <v>36.78</v>
      </c>
      <c r="D8183">
        <v>36.78</v>
      </c>
      <c r="E8183">
        <f t="shared" si="127"/>
        <v>36.78</v>
      </c>
      <c r="F8183">
        <v>18.47</v>
      </c>
      <c r="G8183" s="25"/>
    </row>
    <row r="8184" spans="1:7" x14ac:dyDescent="0.25">
      <c r="A8184" t="s">
        <v>8314</v>
      </c>
      <c r="B8184">
        <v>18.3</v>
      </c>
      <c r="C8184">
        <v>19.96</v>
      </c>
      <c r="D8184">
        <v>19.96</v>
      </c>
      <c r="E8184">
        <f t="shared" si="127"/>
        <v>19.96</v>
      </c>
      <c r="F8184">
        <v>9.26</v>
      </c>
      <c r="G8184" s="25"/>
    </row>
    <row r="8185" spans="1:7" x14ac:dyDescent="0.25">
      <c r="A8185" t="s">
        <v>8315</v>
      </c>
      <c r="B8185">
        <v>14.41</v>
      </c>
      <c r="C8185">
        <v>15.78</v>
      </c>
      <c r="D8185">
        <v>15.78</v>
      </c>
      <c r="E8185">
        <f t="shared" si="127"/>
        <v>15.78</v>
      </c>
      <c r="F8185">
        <v>7.03</v>
      </c>
      <c r="G8185" s="25"/>
    </row>
    <row r="8186" spans="1:7" x14ac:dyDescent="0.25">
      <c r="A8186" t="s">
        <v>8316</v>
      </c>
      <c r="B8186">
        <v>25.53</v>
      </c>
      <c r="C8186">
        <v>27.73</v>
      </c>
      <c r="D8186">
        <v>27.73</v>
      </c>
      <c r="E8186">
        <f t="shared" si="127"/>
        <v>27.73</v>
      </c>
      <c r="F8186">
        <v>13.48</v>
      </c>
      <c r="G8186" s="25"/>
    </row>
    <row r="8187" spans="1:7" x14ac:dyDescent="0.25">
      <c r="A8187" t="s">
        <v>8317</v>
      </c>
      <c r="B8187">
        <v>10.77</v>
      </c>
      <c r="C8187">
        <v>11.63</v>
      </c>
      <c r="D8187">
        <v>11.86</v>
      </c>
      <c r="E8187">
        <f t="shared" si="127"/>
        <v>11.745000000000001</v>
      </c>
      <c r="F8187">
        <v>4.97</v>
      </c>
      <c r="G8187" s="25"/>
    </row>
    <row r="8188" spans="1:7" x14ac:dyDescent="0.25">
      <c r="A8188" t="s">
        <v>8318</v>
      </c>
      <c r="B8188">
        <v>0</v>
      </c>
      <c r="C8188">
        <v>0</v>
      </c>
      <c r="D8188">
        <v>0</v>
      </c>
      <c r="E8188">
        <f t="shared" si="127"/>
        <v>0</v>
      </c>
      <c r="F8188">
        <v>0</v>
      </c>
      <c r="G8188" s="25"/>
    </row>
    <row r="8189" spans="1:7" x14ac:dyDescent="0.25">
      <c r="A8189" t="s">
        <v>8319</v>
      </c>
      <c r="B8189">
        <v>0</v>
      </c>
      <c r="C8189">
        <v>0</v>
      </c>
      <c r="D8189">
        <v>0</v>
      </c>
      <c r="E8189">
        <f t="shared" si="127"/>
        <v>0</v>
      </c>
      <c r="F8189">
        <v>0</v>
      </c>
      <c r="G8189" s="25"/>
    </row>
    <row r="8190" spans="1:7" x14ac:dyDescent="0.25">
      <c r="A8190" t="s">
        <v>8320</v>
      </c>
      <c r="B8190">
        <v>0</v>
      </c>
      <c r="C8190">
        <v>0</v>
      </c>
      <c r="D8190">
        <v>0</v>
      </c>
      <c r="E8190">
        <f t="shared" si="127"/>
        <v>0</v>
      </c>
      <c r="F8190">
        <v>0</v>
      </c>
      <c r="G8190" s="25"/>
    </row>
    <row r="8191" spans="1:7" x14ac:dyDescent="0.25">
      <c r="A8191" t="s">
        <v>8321</v>
      </c>
      <c r="B8191">
        <v>0</v>
      </c>
      <c r="C8191">
        <v>0</v>
      </c>
      <c r="D8191">
        <v>0</v>
      </c>
      <c r="E8191">
        <f t="shared" si="127"/>
        <v>0</v>
      </c>
      <c r="F8191">
        <v>0</v>
      </c>
      <c r="G8191" s="25"/>
    </row>
    <row r="8192" spans="1:7" x14ac:dyDescent="0.25">
      <c r="A8192" t="s">
        <v>8322</v>
      </c>
      <c r="B8192">
        <v>0</v>
      </c>
      <c r="C8192">
        <v>0</v>
      </c>
      <c r="D8192">
        <v>0</v>
      </c>
      <c r="E8192">
        <f t="shared" si="127"/>
        <v>0</v>
      </c>
      <c r="F8192">
        <v>0</v>
      </c>
      <c r="G8192" s="25"/>
    </row>
    <row r="8193" spans="1:7" x14ac:dyDescent="0.25">
      <c r="A8193" t="s">
        <v>8323</v>
      </c>
      <c r="B8193">
        <v>0</v>
      </c>
      <c r="C8193">
        <v>0</v>
      </c>
      <c r="D8193">
        <v>0</v>
      </c>
      <c r="E8193">
        <f t="shared" si="127"/>
        <v>0</v>
      </c>
      <c r="F8193">
        <v>0</v>
      </c>
      <c r="G8193" s="25"/>
    </row>
    <row r="8194" spans="1:7" x14ac:dyDescent="0.25">
      <c r="A8194" t="s">
        <v>8324</v>
      </c>
      <c r="B8194">
        <v>0</v>
      </c>
      <c r="C8194">
        <v>0</v>
      </c>
      <c r="D8194">
        <v>0</v>
      </c>
      <c r="E8194">
        <f t="shared" si="127"/>
        <v>0</v>
      </c>
      <c r="F8194">
        <v>0</v>
      </c>
      <c r="G8194" s="25"/>
    </row>
    <row r="8195" spans="1:7" x14ac:dyDescent="0.25">
      <c r="A8195" t="s">
        <v>8325</v>
      </c>
      <c r="B8195">
        <v>0</v>
      </c>
      <c r="C8195">
        <v>0</v>
      </c>
      <c r="D8195">
        <v>0</v>
      </c>
      <c r="E8195">
        <f t="shared" si="127"/>
        <v>0</v>
      </c>
      <c r="F8195">
        <v>0</v>
      </c>
      <c r="G8195" s="25"/>
    </row>
    <row r="8196" spans="1:7" x14ac:dyDescent="0.25">
      <c r="A8196" t="s">
        <v>8326</v>
      </c>
      <c r="B8196">
        <v>0</v>
      </c>
      <c r="C8196">
        <v>0</v>
      </c>
      <c r="D8196">
        <v>0</v>
      </c>
      <c r="E8196">
        <f t="shared" si="127"/>
        <v>0</v>
      </c>
      <c r="F8196">
        <v>0</v>
      </c>
      <c r="G8196" s="25"/>
    </row>
    <row r="8197" spans="1:7" x14ac:dyDescent="0.25">
      <c r="A8197" t="s">
        <v>8327</v>
      </c>
      <c r="B8197">
        <v>0</v>
      </c>
      <c r="C8197">
        <v>0</v>
      </c>
      <c r="D8197">
        <v>0</v>
      </c>
      <c r="E8197">
        <f t="shared" si="127"/>
        <v>0</v>
      </c>
      <c r="F8197">
        <v>0</v>
      </c>
      <c r="G8197" s="25"/>
    </row>
    <row r="8198" spans="1:7" x14ac:dyDescent="0.25">
      <c r="A8198" t="s">
        <v>8328</v>
      </c>
      <c r="B8198">
        <v>0</v>
      </c>
      <c r="C8198">
        <v>0</v>
      </c>
      <c r="D8198">
        <v>0</v>
      </c>
      <c r="E8198">
        <f t="shared" si="127"/>
        <v>0</v>
      </c>
      <c r="F8198">
        <v>0</v>
      </c>
      <c r="G8198" s="25"/>
    </row>
    <row r="8199" spans="1:7" x14ac:dyDescent="0.25">
      <c r="A8199" t="s">
        <v>8329</v>
      </c>
      <c r="B8199">
        <v>0</v>
      </c>
      <c r="C8199">
        <v>0</v>
      </c>
      <c r="D8199">
        <v>0</v>
      </c>
      <c r="E8199">
        <f t="shared" si="127"/>
        <v>0</v>
      </c>
      <c r="F8199">
        <v>0</v>
      </c>
      <c r="G8199" s="25"/>
    </row>
    <row r="8200" spans="1:7" x14ac:dyDescent="0.25">
      <c r="A8200" t="s">
        <v>8330</v>
      </c>
      <c r="B8200">
        <v>0</v>
      </c>
      <c r="C8200">
        <v>0</v>
      </c>
      <c r="D8200">
        <v>0</v>
      </c>
      <c r="E8200">
        <f t="shared" si="127"/>
        <v>0</v>
      </c>
      <c r="F8200">
        <v>0</v>
      </c>
      <c r="G8200" s="25"/>
    </row>
    <row r="8201" spans="1:7" x14ac:dyDescent="0.25">
      <c r="A8201" t="s">
        <v>8331</v>
      </c>
      <c r="B8201">
        <v>0</v>
      </c>
      <c r="C8201">
        <v>0</v>
      </c>
      <c r="D8201">
        <v>0</v>
      </c>
      <c r="E8201">
        <f t="shared" si="127"/>
        <v>0</v>
      </c>
      <c r="F8201">
        <v>0</v>
      </c>
      <c r="G8201" s="25"/>
    </row>
    <row r="8202" spans="1:7" x14ac:dyDescent="0.25">
      <c r="A8202" t="s">
        <v>8332</v>
      </c>
      <c r="B8202">
        <v>0</v>
      </c>
      <c r="C8202">
        <v>0</v>
      </c>
      <c r="D8202">
        <v>0</v>
      </c>
      <c r="E8202">
        <f t="shared" si="127"/>
        <v>0</v>
      </c>
      <c r="F8202">
        <v>0</v>
      </c>
      <c r="G8202" s="25"/>
    </row>
    <row r="8203" spans="1:7" x14ac:dyDescent="0.25">
      <c r="A8203" t="s">
        <v>8333</v>
      </c>
      <c r="B8203">
        <v>0</v>
      </c>
      <c r="C8203">
        <v>0</v>
      </c>
      <c r="D8203">
        <v>0</v>
      </c>
      <c r="E8203">
        <f t="shared" si="127"/>
        <v>0</v>
      </c>
      <c r="F8203">
        <v>0</v>
      </c>
      <c r="G8203" s="25"/>
    </row>
    <row r="8204" spans="1:7" x14ac:dyDescent="0.25">
      <c r="A8204" t="s">
        <v>8334</v>
      </c>
      <c r="B8204">
        <v>0</v>
      </c>
      <c r="C8204">
        <v>0</v>
      </c>
      <c r="D8204">
        <v>0</v>
      </c>
      <c r="E8204">
        <f t="shared" si="127"/>
        <v>0</v>
      </c>
      <c r="F8204">
        <v>0</v>
      </c>
      <c r="G8204" s="25"/>
    </row>
    <row r="8205" spans="1:7" x14ac:dyDescent="0.25">
      <c r="A8205" t="s">
        <v>8335</v>
      </c>
      <c r="B8205">
        <v>239.29</v>
      </c>
      <c r="C8205">
        <v>101.87</v>
      </c>
      <c r="D8205">
        <v>13.48</v>
      </c>
      <c r="E8205">
        <f t="shared" si="127"/>
        <v>57.675000000000004</v>
      </c>
      <c r="F8205">
        <v>371.97</v>
      </c>
      <c r="G8205" s="25"/>
    </row>
    <row r="8206" spans="1:7" x14ac:dyDescent="0.25">
      <c r="A8206" t="s">
        <v>8336</v>
      </c>
      <c r="B8206">
        <v>489.53</v>
      </c>
      <c r="C8206">
        <v>204.19</v>
      </c>
      <c r="D8206">
        <v>26.37</v>
      </c>
      <c r="E8206">
        <f t="shared" ref="E8206:E8269" si="128">(C8206+D8206)/2</f>
        <v>115.28</v>
      </c>
      <c r="F8206">
        <v>656.6</v>
      </c>
      <c r="G8206" s="25"/>
    </row>
    <row r="8207" spans="1:7" x14ac:dyDescent="0.25">
      <c r="A8207" t="s">
        <v>8337</v>
      </c>
      <c r="B8207">
        <v>592.61</v>
      </c>
      <c r="C8207">
        <v>221.23</v>
      </c>
      <c r="D8207">
        <v>108.42</v>
      </c>
      <c r="E8207">
        <f t="shared" si="128"/>
        <v>164.82499999999999</v>
      </c>
      <c r="F8207">
        <v>753.09</v>
      </c>
      <c r="G8207" s="25"/>
    </row>
    <row r="8208" spans="1:7" x14ac:dyDescent="0.25">
      <c r="A8208" t="s">
        <v>8338</v>
      </c>
      <c r="B8208">
        <v>600</v>
      </c>
      <c r="C8208">
        <v>185.1</v>
      </c>
      <c r="D8208">
        <v>180.96</v>
      </c>
      <c r="E8208">
        <f t="shared" si="128"/>
        <v>183.03</v>
      </c>
      <c r="F8208">
        <v>747.96</v>
      </c>
      <c r="G8208" s="25"/>
    </row>
    <row r="8209" spans="1:7" x14ac:dyDescent="0.25">
      <c r="A8209" t="s">
        <v>8339</v>
      </c>
      <c r="B8209">
        <v>595.64</v>
      </c>
      <c r="C8209">
        <v>114.21</v>
      </c>
      <c r="D8209">
        <v>219.52</v>
      </c>
      <c r="E8209">
        <f t="shared" si="128"/>
        <v>166.86500000000001</v>
      </c>
      <c r="F8209">
        <v>754.63</v>
      </c>
      <c r="G8209" s="25"/>
    </row>
    <row r="8210" spans="1:7" x14ac:dyDescent="0.25">
      <c r="A8210" t="s">
        <v>8340</v>
      </c>
      <c r="B8210">
        <v>460.29</v>
      </c>
      <c r="C8210">
        <v>34.33</v>
      </c>
      <c r="D8210">
        <v>194.5</v>
      </c>
      <c r="E8210">
        <f t="shared" si="128"/>
        <v>114.41499999999999</v>
      </c>
      <c r="F8210">
        <v>610.58000000000004</v>
      </c>
      <c r="G8210" s="25"/>
    </row>
    <row r="8211" spans="1:7" x14ac:dyDescent="0.25">
      <c r="A8211" t="s">
        <v>8341</v>
      </c>
      <c r="B8211">
        <v>168.13</v>
      </c>
      <c r="C8211">
        <v>20.55</v>
      </c>
      <c r="D8211">
        <v>77.37</v>
      </c>
      <c r="E8211">
        <f t="shared" si="128"/>
        <v>48.96</v>
      </c>
      <c r="F8211">
        <v>250.83</v>
      </c>
      <c r="G8211" s="25"/>
    </row>
    <row r="8212" spans="1:7" x14ac:dyDescent="0.25">
      <c r="A8212" t="s">
        <v>8342</v>
      </c>
      <c r="B8212">
        <v>0</v>
      </c>
      <c r="C8212">
        <v>0</v>
      </c>
      <c r="D8212">
        <v>0</v>
      </c>
      <c r="E8212">
        <f t="shared" si="128"/>
        <v>0</v>
      </c>
      <c r="F8212">
        <v>0</v>
      </c>
      <c r="G8212" s="25"/>
    </row>
    <row r="8213" spans="1:7" x14ac:dyDescent="0.25">
      <c r="A8213" t="s">
        <v>8343</v>
      </c>
      <c r="B8213">
        <v>0</v>
      </c>
      <c r="C8213">
        <v>0</v>
      </c>
      <c r="D8213">
        <v>0</v>
      </c>
      <c r="E8213">
        <f t="shared" si="128"/>
        <v>0</v>
      </c>
      <c r="F8213">
        <v>0</v>
      </c>
      <c r="G8213" s="25"/>
    </row>
    <row r="8214" spans="1:7" x14ac:dyDescent="0.25">
      <c r="A8214" t="s">
        <v>8344</v>
      </c>
      <c r="B8214">
        <v>0</v>
      </c>
      <c r="C8214">
        <v>0</v>
      </c>
      <c r="D8214">
        <v>0</v>
      </c>
      <c r="E8214">
        <f t="shared" si="128"/>
        <v>0</v>
      </c>
      <c r="F8214">
        <v>0</v>
      </c>
      <c r="G8214" s="25"/>
    </row>
    <row r="8215" spans="1:7" x14ac:dyDescent="0.25">
      <c r="A8215" t="s">
        <v>8345</v>
      </c>
      <c r="B8215">
        <v>0</v>
      </c>
      <c r="C8215">
        <v>0</v>
      </c>
      <c r="D8215">
        <v>0</v>
      </c>
      <c r="E8215">
        <f t="shared" si="128"/>
        <v>0</v>
      </c>
      <c r="F8215">
        <v>0</v>
      </c>
      <c r="G8215" s="25"/>
    </row>
    <row r="8216" spans="1:7" x14ac:dyDescent="0.25">
      <c r="A8216" t="s">
        <v>8346</v>
      </c>
      <c r="B8216">
        <v>0</v>
      </c>
      <c r="C8216">
        <v>0</v>
      </c>
      <c r="D8216">
        <v>0</v>
      </c>
      <c r="E8216">
        <f t="shared" si="128"/>
        <v>0</v>
      </c>
      <c r="F8216">
        <v>0</v>
      </c>
      <c r="G8216" s="25"/>
    </row>
    <row r="8217" spans="1:7" x14ac:dyDescent="0.25">
      <c r="A8217" t="s">
        <v>8347</v>
      </c>
      <c r="B8217">
        <v>0</v>
      </c>
      <c r="C8217">
        <v>0</v>
      </c>
      <c r="D8217">
        <v>0</v>
      </c>
      <c r="E8217">
        <f t="shared" si="128"/>
        <v>0</v>
      </c>
      <c r="F8217">
        <v>0</v>
      </c>
      <c r="G8217" s="25"/>
    </row>
    <row r="8218" spans="1:7" x14ac:dyDescent="0.25">
      <c r="A8218" t="s">
        <v>8348</v>
      </c>
      <c r="B8218">
        <v>0</v>
      </c>
      <c r="C8218">
        <v>0</v>
      </c>
      <c r="D8218">
        <v>0</v>
      </c>
      <c r="E8218">
        <f t="shared" si="128"/>
        <v>0</v>
      </c>
      <c r="F8218">
        <v>0</v>
      </c>
      <c r="G8218" s="25"/>
    </row>
    <row r="8219" spans="1:7" x14ac:dyDescent="0.25">
      <c r="A8219" t="s">
        <v>8349</v>
      </c>
      <c r="B8219">
        <v>0</v>
      </c>
      <c r="C8219">
        <v>0</v>
      </c>
      <c r="D8219">
        <v>0</v>
      </c>
      <c r="E8219">
        <f t="shared" si="128"/>
        <v>0</v>
      </c>
      <c r="F8219">
        <v>0</v>
      </c>
      <c r="G8219" s="25"/>
    </row>
    <row r="8220" spans="1:7" x14ac:dyDescent="0.25">
      <c r="A8220" t="s">
        <v>8350</v>
      </c>
      <c r="B8220">
        <v>0</v>
      </c>
      <c r="C8220">
        <v>0</v>
      </c>
      <c r="D8220">
        <v>0</v>
      </c>
      <c r="E8220">
        <f t="shared" si="128"/>
        <v>0</v>
      </c>
      <c r="F8220">
        <v>0</v>
      </c>
      <c r="G8220" s="25"/>
    </row>
    <row r="8221" spans="1:7" x14ac:dyDescent="0.25">
      <c r="A8221" t="s">
        <v>8351</v>
      </c>
      <c r="B8221">
        <v>0</v>
      </c>
      <c r="C8221">
        <v>0</v>
      </c>
      <c r="D8221">
        <v>0</v>
      </c>
      <c r="E8221">
        <f t="shared" si="128"/>
        <v>0</v>
      </c>
      <c r="F8221">
        <v>0</v>
      </c>
      <c r="G8221" s="25"/>
    </row>
    <row r="8222" spans="1:7" x14ac:dyDescent="0.25">
      <c r="A8222" t="s">
        <v>8352</v>
      </c>
      <c r="B8222">
        <v>0</v>
      </c>
      <c r="C8222">
        <v>0</v>
      </c>
      <c r="D8222">
        <v>0</v>
      </c>
      <c r="E8222">
        <f t="shared" si="128"/>
        <v>0</v>
      </c>
      <c r="F8222">
        <v>0</v>
      </c>
      <c r="G8222" s="25"/>
    </row>
    <row r="8223" spans="1:7" x14ac:dyDescent="0.25">
      <c r="A8223" t="s">
        <v>8353</v>
      </c>
      <c r="B8223">
        <v>0</v>
      </c>
      <c r="C8223">
        <v>0</v>
      </c>
      <c r="D8223">
        <v>0</v>
      </c>
      <c r="E8223">
        <f t="shared" si="128"/>
        <v>0</v>
      </c>
      <c r="F8223">
        <v>0</v>
      </c>
      <c r="G8223" s="25"/>
    </row>
    <row r="8224" spans="1:7" x14ac:dyDescent="0.25">
      <c r="A8224" t="s">
        <v>8354</v>
      </c>
      <c r="B8224">
        <v>0</v>
      </c>
      <c r="C8224">
        <v>0</v>
      </c>
      <c r="D8224">
        <v>0</v>
      </c>
      <c r="E8224">
        <f t="shared" si="128"/>
        <v>0</v>
      </c>
      <c r="F8224">
        <v>0</v>
      </c>
      <c r="G8224" s="25"/>
    </row>
    <row r="8225" spans="1:7" x14ac:dyDescent="0.25">
      <c r="A8225" t="s">
        <v>8355</v>
      </c>
      <c r="B8225">
        <v>0</v>
      </c>
      <c r="C8225">
        <v>0</v>
      </c>
      <c r="D8225">
        <v>0</v>
      </c>
      <c r="E8225">
        <f t="shared" si="128"/>
        <v>0</v>
      </c>
      <c r="F8225">
        <v>0</v>
      </c>
      <c r="G8225" s="25"/>
    </row>
    <row r="8226" spans="1:7" x14ac:dyDescent="0.25">
      <c r="A8226" t="s">
        <v>8356</v>
      </c>
      <c r="B8226">
        <v>0</v>
      </c>
      <c r="C8226">
        <v>0</v>
      </c>
      <c r="D8226">
        <v>0</v>
      </c>
      <c r="E8226">
        <f t="shared" si="128"/>
        <v>0</v>
      </c>
      <c r="F8226">
        <v>0</v>
      </c>
      <c r="G8226" s="25"/>
    </row>
    <row r="8227" spans="1:7" x14ac:dyDescent="0.25">
      <c r="A8227" t="s">
        <v>8357</v>
      </c>
      <c r="B8227">
        <v>0</v>
      </c>
      <c r="C8227">
        <v>0</v>
      </c>
      <c r="D8227">
        <v>0</v>
      </c>
      <c r="E8227">
        <f t="shared" si="128"/>
        <v>0</v>
      </c>
      <c r="F8227">
        <v>0</v>
      </c>
      <c r="G8227" s="25"/>
    </row>
    <row r="8228" spans="1:7" x14ac:dyDescent="0.25">
      <c r="A8228" t="s">
        <v>8358</v>
      </c>
      <c r="B8228">
        <v>0</v>
      </c>
      <c r="C8228">
        <v>0</v>
      </c>
      <c r="D8228">
        <v>0</v>
      </c>
      <c r="E8228">
        <f t="shared" si="128"/>
        <v>0</v>
      </c>
      <c r="F8228">
        <v>0</v>
      </c>
      <c r="G8228" s="25"/>
    </row>
    <row r="8229" spans="1:7" x14ac:dyDescent="0.25">
      <c r="A8229" t="s">
        <v>8359</v>
      </c>
      <c r="B8229">
        <v>0.4</v>
      </c>
      <c r="C8229">
        <v>0.59</v>
      </c>
      <c r="D8229">
        <v>0.55000000000000004</v>
      </c>
      <c r="E8229">
        <f t="shared" si="128"/>
        <v>0.57000000000000006</v>
      </c>
      <c r="F8229">
        <v>0</v>
      </c>
      <c r="G8229" s="25"/>
    </row>
    <row r="8230" spans="1:7" x14ac:dyDescent="0.25">
      <c r="A8230" t="s">
        <v>8360</v>
      </c>
      <c r="B8230">
        <v>50.21</v>
      </c>
      <c r="C8230">
        <v>48.17</v>
      </c>
      <c r="D8230">
        <v>44.84</v>
      </c>
      <c r="E8230">
        <f t="shared" si="128"/>
        <v>46.505000000000003</v>
      </c>
      <c r="F8230">
        <v>34.65</v>
      </c>
      <c r="G8230" s="25"/>
    </row>
    <row r="8231" spans="1:7" x14ac:dyDescent="0.25">
      <c r="A8231" t="s">
        <v>8361</v>
      </c>
      <c r="B8231">
        <v>251.85</v>
      </c>
      <c r="C8231">
        <v>139.19</v>
      </c>
      <c r="D8231">
        <v>105.19</v>
      </c>
      <c r="E8231">
        <f t="shared" si="128"/>
        <v>122.19</v>
      </c>
      <c r="F8231">
        <v>280.11</v>
      </c>
      <c r="G8231" s="25"/>
    </row>
    <row r="8232" spans="1:7" x14ac:dyDescent="0.25">
      <c r="A8232" t="s">
        <v>8362</v>
      </c>
      <c r="B8232">
        <v>251.56</v>
      </c>
      <c r="C8232">
        <v>133.93</v>
      </c>
      <c r="D8232">
        <v>132.55000000000001</v>
      </c>
      <c r="E8232">
        <f t="shared" si="128"/>
        <v>133.24</v>
      </c>
      <c r="F8232">
        <v>269.32</v>
      </c>
      <c r="G8232" s="25"/>
    </row>
    <row r="8233" spans="1:7" x14ac:dyDescent="0.25">
      <c r="A8233" t="s">
        <v>8363</v>
      </c>
      <c r="B8233">
        <v>150.49</v>
      </c>
      <c r="C8233">
        <v>95.25</v>
      </c>
      <c r="D8233">
        <v>107.82</v>
      </c>
      <c r="E8233">
        <f t="shared" si="128"/>
        <v>101.535</v>
      </c>
      <c r="F8233">
        <v>140.85</v>
      </c>
      <c r="G8233" s="25"/>
    </row>
    <row r="8234" spans="1:7" x14ac:dyDescent="0.25">
      <c r="A8234" t="s">
        <v>8364</v>
      </c>
      <c r="B8234">
        <v>461.15</v>
      </c>
      <c r="C8234">
        <v>35.409999999999997</v>
      </c>
      <c r="D8234">
        <v>194.2</v>
      </c>
      <c r="E8234">
        <f t="shared" si="128"/>
        <v>114.80499999999999</v>
      </c>
      <c r="F8234">
        <v>612.69000000000005</v>
      </c>
      <c r="G8234" s="25"/>
    </row>
    <row r="8235" spans="1:7" x14ac:dyDescent="0.25">
      <c r="A8235" t="s">
        <v>8365</v>
      </c>
      <c r="B8235">
        <v>223.8</v>
      </c>
      <c r="C8235">
        <v>17.52</v>
      </c>
      <c r="D8235">
        <v>96.65</v>
      </c>
      <c r="E8235">
        <f t="shared" si="128"/>
        <v>57.085000000000001</v>
      </c>
      <c r="F8235">
        <v>341.53</v>
      </c>
      <c r="G8235" s="25"/>
    </row>
    <row r="8236" spans="1:7" x14ac:dyDescent="0.25">
      <c r="A8236" t="s">
        <v>8366</v>
      </c>
      <c r="B8236">
        <v>0</v>
      </c>
      <c r="C8236">
        <v>0</v>
      </c>
      <c r="D8236">
        <v>0</v>
      </c>
      <c r="E8236">
        <f t="shared" si="128"/>
        <v>0</v>
      </c>
      <c r="F8236">
        <v>0</v>
      </c>
      <c r="G8236" s="25"/>
    </row>
    <row r="8237" spans="1:7" x14ac:dyDescent="0.25">
      <c r="A8237" t="s">
        <v>8367</v>
      </c>
      <c r="B8237">
        <v>0</v>
      </c>
      <c r="C8237">
        <v>0</v>
      </c>
      <c r="D8237">
        <v>0</v>
      </c>
      <c r="E8237">
        <f t="shared" si="128"/>
        <v>0</v>
      </c>
      <c r="F8237">
        <v>0</v>
      </c>
      <c r="G8237" s="25"/>
    </row>
    <row r="8238" spans="1:7" x14ac:dyDescent="0.25">
      <c r="A8238" t="s">
        <v>8368</v>
      </c>
      <c r="B8238">
        <v>0</v>
      </c>
      <c r="C8238">
        <v>0</v>
      </c>
      <c r="D8238">
        <v>0</v>
      </c>
      <c r="E8238">
        <f t="shared" si="128"/>
        <v>0</v>
      </c>
      <c r="F8238">
        <v>0</v>
      </c>
      <c r="G8238" s="25"/>
    </row>
    <row r="8239" spans="1:7" x14ac:dyDescent="0.25">
      <c r="A8239" t="s">
        <v>8369</v>
      </c>
      <c r="B8239">
        <v>0</v>
      </c>
      <c r="C8239">
        <v>0</v>
      </c>
      <c r="D8239">
        <v>0</v>
      </c>
      <c r="E8239">
        <f t="shared" si="128"/>
        <v>0</v>
      </c>
      <c r="F8239">
        <v>0</v>
      </c>
      <c r="G8239" s="25"/>
    </row>
    <row r="8240" spans="1:7" x14ac:dyDescent="0.25">
      <c r="A8240" t="s">
        <v>8370</v>
      </c>
      <c r="B8240">
        <v>0</v>
      </c>
      <c r="C8240">
        <v>0</v>
      </c>
      <c r="D8240">
        <v>0</v>
      </c>
      <c r="E8240">
        <f t="shared" si="128"/>
        <v>0</v>
      </c>
      <c r="F8240">
        <v>0</v>
      </c>
      <c r="G8240" s="25"/>
    </row>
    <row r="8241" spans="1:7" x14ac:dyDescent="0.25">
      <c r="A8241" t="s">
        <v>8371</v>
      </c>
      <c r="B8241">
        <v>0</v>
      </c>
      <c r="C8241">
        <v>0</v>
      </c>
      <c r="D8241">
        <v>0</v>
      </c>
      <c r="E8241">
        <f t="shared" si="128"/>
        <v>0</v>
      </c>
      <c r="F8241">
        <v>0</v>
      </c>
      <c r="G8241" s="25"/>
    </row>
    <row r="8242" spans="1:7" x14ac:dyDescent="0.25">
      <c r="A8242" t="s">
        <v>8372</v>
      </c>
      <c r="B8242">
        <v>0</v>
      </c>
      <c r="C8242">
        <v>0</v>
      </c>
      <c r="D8242">
        <v>0</v>
      </c>
      <c r="E8242">
        <f t="shared" si="128"/>
        <v>0</v>
      </c>
      <c r="F8242">
        <v>0</v>
      </c>
      <c r="G8242" s="25"/>
    </row>
    <row r="8243" spans="1:7" x14ac:dyDescent="0.25">
      <c r="A8243" t="s">
        <v>8373</v>
      </c>
      <c r="B8243">
        <v>0</v>
      </c>
      <c r="C8243">
        <v>0</v>
      </c>
      <c r="D8243">
        <v>0</v>
      </c>
      <c r="E8243">
        <f t="shared" si="128"/>
        <v>0</v>
      </c>
      <c r="F8243">
        <v>0</v>
      </c>
      <c r="G8243" s="25"/>
    </row>
    <row r="8244" spans="1:7" x14ac:dyDescent="0.25">
      <c r="A8244" t="s">
        <v>8374</v>
      </c>
      <c r="B8244">
        <v>0</v>
      </c>
      <c r="C8244">
        <v>0</v>
      </c>
      <c r="D8244">
        <v>0</v>
      </c>
      <c r="E8244">
        <f t="shared" si="128"/>
        <v>0</v>
      </c>
      <c r="F8244">
        <v>0</v>
      </c>
      <c r="G8244" s="25"/>
    </row>
    <row r="8245" spans="1:7" x14ac:dyDescent="0.25">
      <c r="A8245" t="s">
        <v>8375</v>
      </c>
      <c r="B8245">
        <v>0</v>
      </c>
      <c r="C8245">
        <v>0</v>
      </c>
      <c r="D8245">
        <v>0</v>
      </c>
      <c r="E8245">
        <f t="shared" si="128"/>
        <v>0</v>
      </c>
      <c r="F8245">
        <v>0</v>
      </c>
      <c r="G8245" s="25"/>
    </row>
    <row r="8246" spans="1:7" x14ac:dyDescent="0.25">
      <c r="A8246" t="s">
        <v>8376</v>
      </c>
      <c r="B8246">
        <v>0</v>
      </c>
      <c r="C8246">
        <v>0</v>
      </c>
      <c r="D8246">
        <v>0</v>
      </c>
      <c r="E8246">
        <f t="shared" si="128"/>
        <v>0</v>
      </c>
      <c r="F8246">
        <v>0</v>
      </c>
      <c r="G8246" s="25"/>
    </row>
    <row r="8247" spans="1:7" x14ac:dyDescent="0.25">
      <c r="A8247" t="s">
        <v>8377</v>
      </c>
      <c r="B8247">
        <v>0</v>
      </c>
      <c r="C8247">
        <v>0</v>
      </c>
      <c r="D8247">
        <v>0</v>
      </c>
      <c r="E8247">
        <f t="shared" si="128"/>
        <v>0</v>
      </c>
      <c r="F8247">
        <v>0</v>
      </c>
      <c r="G8247" s="25"/>
    </row>
    <row r="8248" spans="1:7" x14ac:dyDescent="0.25">
      <c r="A8248" t="s">
        <v>8378</v>
      </c>
      <c r="B8248">
        <v>0</v>
      </c>
      <c r="C8248">
        <v>0</v>
      </c>
      <c r="D8248">
        <v>0</v>
      </c>
      <c r="E8248">
        <f t="shared" si="128"/>
        <v>0</v>
      </c>
      <c r="F8248">
        <v>0</v>
      </c>
      <c r="G8248" s="25"/>
    </row>
    <row r="8249" spans="1:7" x14ac:dyDescent="0.25">
      <c r="A8249" t="s">
        <v>8379</v>
      </c>
      <c r="B8249">
        <v>0</v>
      </c>
      <c r="C8249">
        <v>0</v>
      </c>
      <c r="D8249">
        <v>0</v>
      </c>
      <c r="E8249">
        <f t="shared" si="128"/>
        <v>0</v>
      </c>
      <c r="F8249">
        <v>0</v>
      </c>
      <c r="G8249" s="25"/>
    </row>
    <row r="8250" spans="1:7" x14ac:dyDescent="0.25">
      <c r="A8250" t="s">
        <v>8380</v>
      </c>
      <c r="B8250">
        <v>0</v>
      </c>
      <c r="C8250">
        <v>0</v>
      </c>
      <c r="D8250">
        <v>0</v>
      </c>
      <c r="E8250">
        <f t="shared" si="128"/>
        <v>0</v>
      </c>
      <c r="F8250">
        <v>0</v>
      </c>
      <c r="G8250" s="25"/>
    </row>
    <row r="8251" spans="1:7" x14ac:dyDescent="0.25">
      <c r="A8251" t="s">
        <v>8381</v>
      </c>
      <c r="B8251">
        <v>0</v>
      </c>
      <c r="C8251">
        <v>0</v>
      </c>
      <c r="D8251">
        <v>0</v>
      </c>
      <c r="E8251">
        <f t="shared" si="128"/>
        <v>0</v>
      </c>
      <c r="F8251">
        <v>0</v>
      </c>
      <c r="G8251" s="25"/>
    </row>
    <row r="8252" spans="1:7" x14ac:dyDescent="0.25">
      <c r="A8252" t="s">
        <v>8382</v>
      </c>
      <c r="B8252">
        <v>0</v>
      </c>
      <c r="C8252">
        <v>0</v>
      </c>
      <c r="D8252">
        <v>0</v>
      </c>
      <c r="E8252">
        <f t="shared" si="128"/>
        <v>0</v>
      </c>
      <c r="F8252">
        <v>0</v>
      </c>
      <c r="G8252" s="25"/>
    </row>
    <row r="8253" spans="1:7" x14ac:dyDescent="0.25">
      <c r="A8253" t="s">
        <v>8383</v>
      </c>
      <c r="B8253">
        <v>211.28</v>
      </c>
      <c r="C8253">
        <v>89.81</v>
      </c>
      <c r="D8253">
        <v>13.71</v>
      </c>
      <c r="E8253">
        <f t="shared" si="128"/>
        <v>51.760000000000005</v>
      </c>
      <c r="F8253">
        <v>330.15</v>
      </c>
      <c r="G8253" s="25"/>
    </row>
    <row r="8254" spans="1:7" x14ac:dyDescent="0.25">
      <c r="A8254" t="s">
        <v>8384</v>
      </c>
      <c r="B8254">
        <v>468.6</v>
      </c>
      <c r="C8254">
        <v>196.16</v>
      </c>
      <c r="D8254">
        <v>28.04</v>
      </c>
      <c r="E8254">
        <f t="shared" si="128"/>
        <v>112.1</v>
      </c>
      <c r="F8254">
        <v>630.29</v>
      </c>
      <c r="G8254" s="25"/>
    </row>
    <row r="8255" spans="1:7" x14ac:dyDescent="0.25">
      <c r="A8255" t="s">
        <v>8385</v>
      </c>
      <c r="B8255">
        <v>574.70000000000005</v>
      </c>
      <c r="C8255">
        <v>216.33</v>
      </c>
      <c r="D8255">
        <v>107.48</v>
      </c>
      <c r="E8255">
        <f t="shared" si="128"/>
        <v>161.905</v>
      </c>
      <c r="F8255">
        <v>731.76</v>
      </c>
      <c r="G8255" s="25"/>
    </row>
    <row r="8256" spans="1:7" x14ac:dyDescent="0.25">
      <c r="A8256" t="s">
        <v>8386</v>
      </c>
      <c r="B8256">
        <v>531.79999999999995</v>
      </c>
      <c r="C8256">
        <v>176.78</v>
      </c>
      <c r="D8256">
        <v>172</v>
      </c>
      <c r="E8256">
        <f t="shared" si="128"/>
        <v>174.39</v>
      </c>
      <c r="F8256">
        <v>657.7</v>
      </c>
      <c r="G8256" s="25"/>
    </row>
    <row r="8257" spans="1:7" x14ac:dyDescent="0.25">
      <c r="A8257" t="s">
        <v>8387</v>
      </c>
      <c r="B8257">
        <v>373.14</v>
      </c>
      <c r="C8257">
        <v>114.97</v>
      </c>
      <c r="D8257">
        <v>169.16</v>
      </c>
      <c r="E8257">
        <f t="shared" si="128"/>
        <v>142.065</v>
      </c>
      <c r="F8257">
        <v>448.72</v>
      </c>
      <c r="G8257" s="25"/>
    </row>
    <row r="8258" spans="1:7" x14ac:dyDescent="0.25">
      <c r="A8258" t="s">
        <v>8388</v>
      </c>
      <c r="B8258">
        <v>498.11</v>
      </c>
      <c r="C8258">
        <v>31.32</v>
      </c>
      <c r="D8258">
        <v>204.1</v>
      </c>
      <c r="E8258">
        <f t="shared" si="128"/>
        <v>117.71</v>
      </c>
      <c r="F8258">
        <v>666.61</v>
      </c>
      <c r="G8258" s="25"/>
    </row>
    <row r="8259" spans="1:7" x14ac:dyDescent="0.25">
      <c r="A8259" t="s">
        <v>8389</v>
      </c>
      <c r="B8259">
        <v>173.47</v>
      </c>
      <c r="C8259">
        <v>20.2</v>
      </c>
      <c r="D8259">
        <v>78.290000000000006</v>
      </c>
      <c r="E8259">
        <f t="shared" si="128"/>
        <v>49.245000000000005</v>
      </c>
      <c r="F8259">
        <v>260.43</v>
      </c>
      <c r="G8259" s="25"/>
    </row>
    <row r="8260" spans="1:7" x14ac:dyDescent="0.25">
      <c r="A8260" t="s">
        <v>8390</v>
      </c>
      <c r="B8260">
        <v>0</v>
      </c>
      <c r="C8260">
        <v>0</v>
      </c>
      <c r="D8260">
        <v>0</v>
      </c>
      <c r="E8260">
        <f t="shared" si="128"/>
        <v>0</v>
      </c>
      <c r="F8260">
        <v>0</v>
      </c>
      <c r="G8260" s="25"/>
    </row>
    <row r="8261" spans="1:7" x14ac:dyDescent="0.25">
      <c r="A8261" t="s">
        <v>8391</v>
      </c>
      <c r="B8261">
        <v>0</v>
      </c>
      <c r="C8261">
        <v>0</v>
      </c>
      <c r="D8261">
        <v>0</v>
      </c>
      <c r="E8261">
        <f t="shared" si="128"/>
        <v>0</v>
      </c>
      <c r="F8261">
        <v>0</v>
      </c>
      <c r="G8261" s="25"/>
    </row>
    <row r="8262" spans="1:7" x14ac:dyDescent="0.25">
      <c r="A8262" t="s">
        <v>8392</v>
      </c>
      <c r="B8262">
        <v>0</v>
      </c>
      <c r="C8262">
        <v>0</v>
      </c>
      <c r="D8262">
        <v>0</v>
      </c>
      <c r="E8262">
        <f t="shared" si="128"/>
        <v>0</v>
      </c>
      <c r="F8262">
        <v>0</v>
      </c>
      <c r="G8262" s="25"/>
    </row>
    <row r="8263" spans="1:7" x14ac:dyDescent="0.25">
      <c r="A8263" t="s">
        <v>8393</v>
      </c>
      <c r="B8263">
        <v>0</v>
      </c>
      <c r="C8263">
        <v>0</v>
      </c>
      <c r="D8263">
        <v>0</v>
      </c>
      <c r="E8263">
        <f t="shared" si="128"/>
        <v>0</v>
      </c>
      <c r="F8263">
        <v>0</v>
      </c>
      <c r="G8263" s="25"/>
    </row>
    <row r="8264" spans="1:7" x14ac:dyDescent="0.25">
      <c r="A8264" t="s">
        <v>8394</v>
      </c>
      <c r="B8264">
        <v>0</v>
      </c>
      <c r="C8264">
        <v>0</v>
      </c>
      <c r="D8264">
        <v>0</v>
      </c>
      <c r="E8264">
        <f t="shared" si="128"/>
        <v>0</v>
      </c>
      <c r="F8264">
        <v>0</v>
      </c>
      <c r="G8264" s="25"/>
    </row>
    <row r="8265" spans="1:7" x14ac:dyDescent="0.25">
      <c r="A8265" t="s">
        <v>8395</v>
      </c>
      <c r="B8265">
        <v>0</v>
      </c>
      <c r="C8265">
        <v>0</v>
      </c>
      <c r="D8265">
        <v>0</v>
      </c>
      <c r="E8265">
        <f t="shared" si="128"/>
        <v>0</v>
      </c>
      <c r="F8265">
        <v>0</v>
      </c>
      <c r="G8265" s="25"/>
    </row>
    <row r="8266" spans="1:7" x14ac:dyDescent="0.25">
      <c r="A8266" t="s">
        <v>8396</v>
      </c>
      <c r="B8266">
        <v>0</v>
      </c>
      <c r="C8266">
        <v>0</v>
      </c>
      <c r="D8266">
        <v>0</v>
      </c>
      <c r="E8266">
        <f t="shared" si="128"/>
        <v>0</v>
      </c>
      <c r="F8266">
        <v>0</v>
      </c>
      <c r="G8266" s="25"/>
    </row>
    <row r="8267" spans="1:7" x14ac:dyDescent="0.25">
      <c r="A8267" t="s">
        <v>8397</v>
      </c>
      <c r="B8267">
        <v>0</v>
      </c>
      <c r="C8267">
        <v>0</v>
      </c>
      <c r="D8267">
        <v>0</v>
      </c>
      <c r="E8267">
        <f t="shared" si="128"/>
        <v>0</v>
      </c>
      <c r="F8267">
        <v>0</v>
      </c>
      <c r="G8267" s="25"/>
    </row>
    <row r="8268" spans="1:7" x14ac:dyDescent="0.25">
      <c r="A8268" t="s">
        <v>8398</v>
      </c>
      <c r="B8268">
        <v>0</v>
      </c>
      <c r="C8268">
        <v>0</v>
      </c>
      <c r="D8268">
        <v>0</v>
      </c>
      <c r="E8268">
        <f t="shared" si="128"/>
        <v>0</v>
      </c>
      <c r="F8268">
        <v>0</v>
      </c>
      <c r="G8268" s="25"/>
    </row>
    <row r="8269" spans="1:7" x14ac:dyDescent="0.25">
      <c r="A8269" t="s">
        <v>8399</v>
      </c>
      <c r="B8269">
        <v>0</v>
      </c>
      <c r="C8269">
        <v>0</v>
      </c>
      <c r="D8269">
        <v>0</v>
      </c>
      <c r="E8269">
        <f t="shared" si="128"/>
        <v>0</v>
      </c>
      <c r="F8269">
        <v>0</v>
      </c>
      <c r="G8269" s="25"/>
    </row>
    <row r="8270" spans="1:7" x14ac:dyDescent="0.25">
      <c r="A8270" t="s">
        <v>8400</v>
      </c>
      <c r="B8270">
        <v>0</v>
      </c>
      <c r="C8270">
        <v>0</v>
      </c>
      <c r="D8270">
        <v>0</v>
      </c>
      <c r="E8270">
        <f t="shared" ref="E8270:E8333" si="129">(C8270+D8270)/2</f>
        <v>0</v>
      </c>
      <c r="F8270">
        <v>0</v>
      </c>
      <c r="G8270" s="25"/>
    </row>
    <row r="8271" spans="1:7" x14ac:dyDescent="0.25">
      <c r="A8271" t="s">
        <v>8401</v>
      </c>
      <c r="B8271">
        <v>0</v>
      </c>
      <c r="C8271">
        <v>0</v>
      </c>
      <c r="D8271">
        <v>0</v>
      </c>
      <c r="E8271">
        <f t="shared" si="129"/>
        <v>0</v>
      </c>
      <c r="F8271">
        <v>0</v>
      </c>
      <c r="G8271" s="25"/>
    </row>
    <row r="8272" spans="1:7" x14ac:dyDescent="0.25">
      <c r="A8272" t="s">
        <v>8402</v>
      </c>
      <c r="B8272">
        <v>0</v>
      </c>
      <c r="C8272">
        <v>0</v>
      </c>
      <c r="D8272">
        <v>0</v>
      </c>
      <c r="E8272">
        <f t="shared" si="129"/>
        <v>0</v>
      </c>
      <c r="F8272">
        <v>0</v>
      </c>
      <c r="G8272" s="25"/>
    </row>
    <row r="8273" spans="1:7" x14ac:dyDescent="0.25">
      <c r="A8273" t="s">
        <v>8403</v>
      </c>
      <c r="B8273">
        <v>0</v>
      </c>
      <c r="C8273">
        <v>0</v>
      </c>
      <c r="D8273">
        <v>0</v>
      </c>
      <c r="E8273">
        <f t="shared" si="129"/>
        <v>0</v>
      </c>
      <c r="F8273">
        <v>0</v>
      </c>
      <c r="G8273" s="25"/>
    </row>
    <row r="8274" spans="1:7" x14ac:dyDescent="0.25">
      <c r="A8274" t="s">
        <v>8404</v>
      </c>
      <c r="B8274">
        <v>0</v>
      </c>
      <c r="C8274">
        <v>0</v>
      </c>
      <c r="D8274">
        <v>0</v>
      </c>
      <c r="E8274">
        <f t="shared" si="129"/>
        <v>0</v>
      </c>
      <c r="F8274">
        <v>0</v>
      </c>
      <c r="G8274" s="25"/>
    </row>
    <row r="8275" spans="1:7" x14ac:dyDescent="0.25">
      <c r="A8275" t="s">
        <v>8405</v>
      </c>
      <c r="B8275">
        <v>0</v>
      </c>
      <c r="C8275">
        <v>0</v>
      </c>
      <c r="D8275">
        <v>0</v>
      </c>
      <c r="E8275">
        <f t="shared" si="129"/>
        <v>0</v>
      </c>
      <c r="F8275">
        <v>0</v>
      </c>
      <c r="G8275" s="25"/>
    </row>
    <row r="8276" spans="1:7" x14ac:dyDescent="0.25">
      <c r="A8276" t="s">
        <v>8406</v>
      </c>
      <c r="B8276">
        <v>0</v>
      </c>
      <c r="C8276">
        <v>0</v>
      </c>
      <c r="D8276">
        <v>0</v>
      </c>
      <c r="E8276">
        <f t="shared" si="129"/>
        <v>0</v>
      </c>
      <c r="F8276">
        <v>0</v>
      </c>
      <c r="G8276" s="25"/>
    </row>
    <row r="8277" spans="1:7" x14ac:dyDescent="0.25">
      <c r="A8277" t="s">
        <v>8407</v>
      </c>
      <c r="B8277">
        <v>6.85</v>
      </c>
      <c r="C8277">
        <v>7.61</v>
      </c>
      <c r="D8277">
        <v>7.45</v>
      </c>
      <c r="E8277">
        <f t="shared" si="129"/>
        <v>7.53</v>
      </c>
      <c r="F8277">
        <v>2.78</v>
      </c>
      <c r="G8277" s="25"/>
    </row>
    <row r="8278" spans="1:7" x14ac:dyDescent="0.25">
      <c r="A8278" t="s">
        <v>8408</v>
      </c>
      <c r="B8278">
        <v>18.11</v>
      </c>
      <c r="C8278">
        <v>19.760000000000002</v>
      </c>
      <c r="D8278">
        <v>19.760000000000002</v>
      </c>
      <c r="E8278">
        <f t="shared" si="129"/>
        <v>19.760000000000002</v>
      </c>
      <c r="F8278">
        <v>9.1300000000000008</v>
      </c>
      <c r="G8278" s="25"/>
    </row>
    <row r="8279" spans="1:7" x14ac:dyDescent="0.25">
      <c r="A8279" t="s">
        <v>8409</v>
      </c>
      <c r="B8279">
        <v>30.57</v>
      </c>
      <c r="C8279">
        <v>33.14</v>
      </c>
      <c r="D8279">
        <v>33.14</v>
      </c>
      <c r="E8279">
        <f t="shared" si="129"/>
        <v>33.14</v>
      </c>
      <c r="F8279">
        <v>16.420000000000002</v>
      </c>
      <c r="G8279" s="25"/>
    </row>
    <row r="8280" spans="1:7" x14ac:dyDescent="0.25">
      <c r="A8280" t="s">
        <v>8410</v>
      </c>
      <c r="B8280">
        <v>21.25</v>
      </c>
      <c r="C8280">
        <v>23.14</v>
      </c>
      <c r="D8280">
        <v>23.14</v>
      </c>
      <c r="E8280">
        <f t="shared" si="129"/>
        <v>23.14</v>
      </c>
      <c r="F8280">
        <v>10.95</v>
      </c>
      <c r="G8280" s="25"/>
    </row>
    <row r="8281" spans="1:7" x14ac:dyDescent="0.25">
      <c r="A8281" t="s">
        <v>8411</v>
      </c>
      <c r="B8281">
        <v>11.78</v>
      </c>
      <c r="C8281">
        <v>12.94</v>
      </c>
      <c r="D8281">
        <v>12.94</v>
      </c>
      <c r="E8281">
        <f t="shared" si="129"/>
        <v>12.94</v>
      </c>
      <c r="F8281">
        <v>5.52</v>
      </c>
      <c r="G8281" s="25"/>
    </row>
    <row r="8282" spans="1:7" x14ac:dyDescent="0.25">
      <c r="A8282" t="s">
        <v>8412</v>
      </c>
      <c r="B8282">
        <v>12.52</v>
      </c>
      <c r="C8282">
        <v>13.74</v>
      </c>
      <c r="D8282">
        <v>13.74</v>
      </c>
      <c r="E8282">
        <f t="shared" si="129"/>
        <v>13.74</v>
      </c>
      <c r="F8282">
        <v>5.94</v>
      </c>
      <c r="G8282" s="25"/>
    </row>
    <row r="8283" spans="1:7" x14ac:dyDescent="0.25">
      <c r="A8283" t="s">
        <v>8413</v>
      </c>
      <c r="B8283">
        <v>9.57</v>
      </c>
      <c r="C8283">
        <v>10.35</v>
      </c>
      <c r="D8283">
        <v>10.56</v>
      </c>
      <c r="E8283">
        <f t="shared" si="129"/>
        <v>10.455</v>
      </c>
      <c r="F8283">
        <v>4.28</v>
      </c>
      <c r="G8283" s="25"/>
    </row>
    <row r="8284" spans="1:7" x14ac:dyDescent="0.25">
      <c r="A8284" t="s">
        <v>8414</v>
      </c>
      <c r="B8284">
        <v>0</v>
      </c>
      <c r="C8284">
        <v>0</v>
      </c>
      <c r="D8284">
        <v>0</v>
      </c>
      <c r="E8284">
        <f t="shared" si="129"/>
        <v>0</v>
      </c>
      <c r="F8284">
        <v>0</v>
      </c>
      <c r="G8284" s="25"/>
    </row>
    <row r="8285" spans="1:7" x14ac:dyDescent="0.25">
      <c r="A8285" t="s">
        <v>8415</v>
      </c>
      <c r="B8285">
        <v>0</v>
      </c>
      <c r="C8285">
        <v>0</v>
      </c>
      <c r="D8285">
        <v>0</v>
      </c>
      <c r="E8285">
        <f t="shared" si="129"/>
        <v>0</v>
      </c>
      <c r="F8285">
        <v>0</v>
      </c>
      <c r="G8285" s="25"/>
    </row>
    <row r="8286" spans="1:7" x14ac:dyDescent="0.25">
      <c r="A8286" t="s">
        <v>8416</v>
      </c>
      <c r="B8286">
        <v>0</v>
      </c>
      <c r="C8286">
        <v>0</v>
      </c>
      <c r="D8286">
        <v>0</v>
      </c>
      <c r="E8286">
        <f t="shared" si="129"/>
        <v>0</v>
      </c>
      <c r="F8286">
        <v>0</v>
      </c>
      <c r="G8286" s="25"/>
    </row>
    <row r="8287" spans="1:7" x14ac:dyDescent="0.25">
      <c r="A8287" t="s">
        <v>8417</v>
      </c>
      <c r="B8287">
        <v>0</v>
      </c>
      <c r="C8287">
        <v>0</v>
      </c>
      <c r="D8287">
        <v>0</v>
      </c>
      <c r="E8287">
        <f t="shared" si="129"/>
        <v>0</v>
      </c>
      <c r="F8287">
        <v>0</v>
      </c>
      <c r="G8287" s="25"/>
    </row>
    <row r="8288" spans="1:7" x14ac:dyDescent="0.25">
      <c r="A8288" t="s">
        <v>8418</v>
      </c>
      <c r="B8288">
        <v>0</v>
      </c>
      <c r="C8288">
        <v>0</v>
      </c>
      <c r="D8288">
        <v>0</v>
      </c>
      <c r="E8288">
        <f t="shared" si="129"/>
        <v>0</v>
      </c>
      <c r="F8288">
        <v>0</v>
      </c>
      <c r="G8288" s="25"/>
    </row>
    <row r="8289" spans="1:7" x14ac:dyDescent="0.25">
      <c r="A8289" t="s">
        <v>8419</v>
      </c>
      <c r="B8289">
        <v>0</v>
      </c>
      <c r="C8289">
        <v>0</v>
      </c>
      <c r="D8289">
        <v>0</v>
      </c>
      <c r="E8289">
        <f t="shared" si="129"/>
        <v>0</v>
      </c>
      <c r="F8289">
        <v>0</v>
      </c>
      <c r="G8289" s="25"/>
    </row>
    <row r="8290" spans="1:7" x14ac:dyDescent="0.25">
      <c r="A8290" t="s">
        <v>8420</v>
      </c>
      <c r="B8290">
        <v>0</v>
      </c>
      <c r="C8290">
        <v>0</v>
      </c>
      <c r="D8290">
        <v>0</v>
      </c>
      <c r="E8290">
        <f t="shared" si="129"/>
        <v>0</v>
      </c>
      <c r="F8290">
        <v>0</v>
      </c>
      <c r="G8290" s="25"/>
    </row>
    <row r="8291" spans="1:7" x14ac:dyDescent="0.25">
      <c r="A8291" t="s">
        <v>8421</v>
      </c>
      <c r="B8291">
        <v>0</v>
      </c>
      <c r="C8291">
        <v>0</v>
      </c>
      <c r="D8291">
        <v>0</v>
      </c>
      <c r="E8291">
        <f t="shared" si="129"/>
        <v>0</v>
      </c>
      <c r="F8291">
        <v>0</v>
      </c>
      <c r="G8291" s="25"/>
    </row>
    <row r="8292" spans="1:7" x14ac:dyDescent="0.25">
      <c r="A8292" t="s">
        <v>8422</v>
      </c>
      <c r="B8292">
        <v>0</v>
      </c>
      <c r="C8292">
        <v>0</v>
      </c>
      <c r="D8292">
        <v>0</v>
      </c>
      <c r="E8292">
        <f t="shared" si="129"/>
        <v>0</v>
      </c>
      <c r="F8292">
        <v>0</v>
      </c>
      <c r="G8292" s="25"/>
    </row>
    <row r="8293" spans="1:7" x14ac:dyDescent="0.25">
      <c r="A8293" t="s">
        <v>8423</v>
      </c>
      <c r="B8293">
        <v>0</v>
      </c>
      <c r="C8293">
        <v>0</v>
      </c>
      <c r="D8293">
        <v>0</v>
      </c>
      <c r="E8293">
        <f t="shared" si="129"/>
        <v>0</v>
      </c>
      <c r="F8293">
        <v>0</v>
      </c>
      <c r="G8293" s="25"/>
    </row>
    <row r="8294" spans="1:7" x14ac:dyDescent="0.25">
      <c r="A8294" t="s">
        <v>8424</v>
      </c>
      <c r="B8294">
        <v>0</v>
      </c>
      <c r="C8294">
        <v>0</v>
      </c>
      <c r="D8294">
        <v>0</v>
      </c>
      <c r="E8294">
        <f t="shared" si="129"/>
        <v>0</v>
      </c>
      <c r="F8294">
        <v>0</v>
      </c>
      <c r="G8294" s="25"/>
    </row>
    <row r="8295" spans="1:7" x14ac:dyDescent="0.25">
      <c r="A8295" t="s">
        <v>8425</v>
      </c>
      <c r="B8295">
        <v>0</v>
      </c>
      <c r="C8295">
        <v>0</v>
      </c>
      <c r="D8295">
        <v>0</v>
      </c>
      <c r="E8295">
        <f t="shared" si="129"/>
        <v>0</v>
      </c>
      <c r="F8295">
        <v>0</v>
      </c>
      <c r="G8295" s="25"/>
    </row>
    <row r="8296" spans="1:7" x14ac:dyDescent="0.25">
      <c r="A8296" t="s">
        <v>8426</v>
      </c>
      <c r="B8296">
        <v>0</v>
      </c>
      <c r="C8296">
        <v>0</v>
      </c>
      <c r="D8296">
        <v>0</v>
      </c>
      <c r="E8296">
        <f t="shared" si="129"/>
        <v>0</v>
      </c>
      <c r="F8296">
        <v>0</v>
      </c>
      <c r="G8296" s="25"/>
    </row>
    <row r="8297" spans="1:7" x14ac:dyDescent="0.25">
      <c r="A8297" t="s">
        <v>8427</v>
      </c>
      <c r="B8297">
        <v>0</v>
      </c>
      <c r="C8297">
        <v>0</v>
      </c>
      <c r="D8297">
        <v>0</v>
      </c>
      <c r="E8297">
        <f t="shared" si="129"/>
        <v>0</v>
      </c>
      <c r="F8297">
        <v>0</v>
      </c>
      <c r="G8297" s="25"/>
    </row>
    <row r="8298" spans="1:7" x14ac:dyDescent="0.25">
      <c r="A8298" t="s">
        <v>8428</v>
      </c>
      <c r="B8298">
        <v>0</v>
      </c>
      <c r="C8298">
        <v>0</v>
      </c>
      <c r="D8298">
        <v>0</v>
      </c>
      <c r="E8298">
        <f t="shared" si="129"/>
        <v>0</v>
      </c>
      <c r="F8298">
        <v>0</v>
      </c>
      <c r="G8298" s="25"/>
    </row>
    <row r="8299" spans="1:7" x14ac:dyDescent="0.25">
      <c r="A8299" t="s">
        <v>8429</v>
      </c>
      <c r="B8299">
        <v>0</v>
      </c>
      <c r="C8299">
        <v>0</v>
      </c>
      <c r="D8299">
        <v>0</v>
      </c>
      <c r="E8299">
        <f t="shared" si="129"/>
        <v>0</v>
      </c>
      <c r="F8299">
        <v>0</v>
      </c>
      <c r="G8299" s="25"/>
    </row>
    <row r="8300" spans="1:7" x14ac:dyDescent="0.25">
      <c r="A8300" t="s">
        <v>8430</v>
      </c>
      <c r="B8300">
        <v>0</v>
      </c>
      <c r="C8300">
        <v>0</v>
      </c>
      <c r="D8300">
        <v>0</v>
      </c>
      <c r="E8300">
        <f t="shared" si="129"/>
        <v>0</v>
      </c>
      <c r="F8300">
        <v>0</v>
      </c>
      <c r="G8300" s="25"/>
    </row>
    <row r="8301" spans="1:7" x14ac:dyDescent="0.25">
      <c r="A8301" t="s">
        <v>8431</v>
      </c>
      <c r="B8301">
        <v>76.66</v>
      </c>
      <c r="C8301">
        <v>39.590000000000003</v>
      </c>
      <c r="D8301">
        <v>16.14</v>
      </c>
      <c r="E8301">
        <f t="shared" si="129"/>
        <v>27.865000000000002</v>
      </c>
      <c r="F8301">
        <v>109.29</v>
      </c>
      <c r="G8301" s="25"/>
    </row>
    <row r="8302" spans="1:7" x14ac:dyDescent="0.25">
      <c r="A8302" t="s">
        <v>8432</v>
      </c>
      <c r="B8302">
        <v>434.92</v>
      </c>
      <c r="C8302">
        <v>183.17</v>
      </c>
      <c r="D8302">
        <v>29.25</v>
      </c>
      <c r="E8302">
        <f t="shared" si="129"/>
        <v>106.21</v>
      </c>
      <c r="F8302">
        <v>586.04</v>
      </c>
      <c r="G8302" s="25"/>
    </row>
    <row r="8303" spans="1:7" x14ac:dyDescent="0.25">
      <c r="A8303" t="s">
        <v>8433</v>
      </c>
      <c r="B8303">
        <v>405.18</v>
      </c>
      <c r="C8303">
        <v>176.31</v>
      </c>
      <c r="D8303">
        <v>107.23</v>
      </c>
      <c r="E8303">
        <f t="shared" si="129"/>
        <v>141.77000000000001</v>
      </c>
      <c r="F8303">
        <v>498.23</v>
      </c>
      <c r="G8303" s="25"/>
    </row>
    <row r="8304" spans="1:7" x14ac:dyDescent="0.25">
      <c r="A8304" t="s">
        <v>8434</v>
      </c>
      <c r="B8304">
        <v>467.44</v>
      </c>
      <c r="C8304">
        <v>167.41</v>
      </c>
      <c r="D8304">
        <v>162.29</v>
      </c>
      <c r="E8304">
        <f t="shared" si="129"/>
        <v>164.85</v>
      </c>
      <c r="F8304">
        <v>570.73</v>
      </c>
      <c r="G8304" s="25"/>
    </row>
    <row r="8305" spans="1:7" x14ac:dyDescent="0.25">
      <c r="A8305" t="s">
        <v>8435</v>
      </c>
      <c r="B8305">
        <v>424.18</v>
      </c>
      <c r="C8305">
        <v>114.83</v>
      </c>
      <c r="D8305">
        <v>178.73</v>
      </c>
      <c r="E8305">
        <f t="shared" si="129"/>
        <v>146.78</v>
      </c>
      <c r="F8305">
        <v>521.95000000000005</v>
      </c>
      <c r="G8305" s="25"/>
    </row>
    <row r="8306" spans="1:7" x14ac:dyDescent="0.25">
      <c r="A8306" t="s">
        <v>8436</v>
      </c>
      <c r="B8306">
        <v>363.62</v>
      </c>
      <c r="C8306">
        <v>47.47</v>
      </c>
      <c r="D8306">
        <v>163.25</v>
      </c>
      <c r="E8306">
        <f t="shared" si="129"/>
        <v>105.36</v>
      </c>
      <c r="F8306">
        <v>473.78</v>
      </c>
      <c r="G8306" s="25"/>
    </row>
    <row r="8307" spans="1:7" x14ac:dyDescent="0.25">
      <c r="A8307" t="s">
        <v>8437</v>
      </c>
      <c r="B8307">
        <v>192.01</v>
      </c>
      <c r="C8307">
        <v>18.489999999999998</v>
      </c>
      <c r="D8307">
        <v>83.54</v>
      </c>
      <c r="E8307">
        <f t="shared" si="129"/>
        <v>51.015000000000001</v>
      </c>
      <c r="F8307">
        <v>291.51</v>
      </c>
      <c r="G8307" s="25"/>
    </row>
    <row r="8308" spans="1:7" x14ac:dyDescent="0.25">
      <c r="A8308" t="s">
        <v>8438</v>
      </c>
      <c r="B8308">
        <v>0</v>
      </c>
      <c r="C8308">
        <v>0</v>
      </c>
      <c r="D8308">
        <v>0</v>
      </c>
      <c r="E8308">
        <f t="shared" si="129"/>
        <v>0</v>
      </c>
      <c r="F8308">
        <v>0</v>
      </c>
      <c r="G8308" s="25"/>
    </row>
    <row r="8309" spans="1:7" x14ac:dyDescent="0.25">
      <c r="A8309" t="s">
        <v>8439</v>
      </c>
      <c r="B8309">
        <v>0</v>
      </c>
      <c r="C8309">
        <v>0</v>
      </c>
      <c r="D8309">
        <v>0</v>
      </c>
      <c r="E8309">
        <f t="shared" si="129"/>
        <v>0</v>
      </c>
      <c r="F8309">
        <v>0</v>
      </c>
      <c r="G8309" s="25"/>
    </row>
    <row r="8310" spans="1:7" x14ac:dyDescent="0.25">
      <c r="A8310" t="s">
        <v>8440</v>
      </c>
      <c r="B8310">
        <v>0</v>
      </c>
      <c r="C8310">
        <v>0</v>
      </c>
      <c r="D8310">
        <v>0</v>
      </c>
      <c r="E8310">
        <f t="shared" si="129"/>
        <v>0</v>
      </c>
      <c r="F8310">
        <v>0</v>
      </c>
      <c r="G8310" s="25"/>
    </row>
    <row r="8311" spans="1:7" x14ac:dyDescent="0.25">
      <c r="A8311" t="s">
        <v>8441</v>
      </c>
      <c r="B8311">
        <v>0</v>
      </c>
      <c r="C8311">
        <v>0</v>
      </c>
      <c r="D8311">
        <v>0</v>
      </c>
      <c r="E8311">
        <f t="shared" si="129"/>
        <v>0</v>
      </c>
      <c r="F8311">
        <v>0</v>
      </c>
      <c r="G8311" s="25"/>
    </row>
    <row r="8312" spans="1:7" x14ac:dyDescent="0.25">
      <c r="A8312" t="s">
        <v>8442</v>
      </c>
      <c r="B8312">
        <v>0</v>
      </c>
      <c r="C8312">
        <v>0</v>
      </c>
      <c r="D8312">
        <v>0</v>
      </c>
      <c r="E8312">
        <f t="shared" si="129"/>
        <v>0</v>
      </c>
      <c r="F8312">
        <v>0</v>
      </c>
      <c r="G8312" s="25"/>
    </row>
    <row r="8313" spans="1:7" x14ac:dyDescent="0.25">
      <c r="A8313" t="s">
        <v>8443</v>
      </c>
      <c r="B8313">
        <v>0</v>
      </c>
      <c r="C8313">
        <v>0</v>
      </c>
      <c r="D8313">
        <v>0</v>
      </c>
      <c r="E8313">
        <f t="shared" si="129"/>
        <v>0</v>
      </c>
      <c r="F8313">
        <v>0</v>
      </c>
      <c r="G8313" s="25"/>
    </row>
    <row r="8314" spans="1:7" x14ac:dyDescent="0.25">
      <c r="A8314" t="s">
        <v>8444</v>
      </c>
      <c r="B8314">
        <v>0</v>
      </c>
      <c r="C8314">
        <v>0</v>
      </c>
      <c r="D8314">
        <v>0</v>
      </c>
      <c r="E8314">
        <f t="shared" si="129"/>
        <v>0</v>
      </c>
      <c r="F8314">
        <v>0</v>
      </c>
      <c r="G8314" s="25"/>
    </row>
    <row r="8315" spans="1:7" x14ac:dyDescent="0.25">
      <c r="A8315" t="s">
        <v>8445</v>
      </c>
      <c r="B8315">
        <v>0</v>
      </c>
      <c r="C8315">
        <v>0</v>
      </c>
      <c r="D8315">
        <v>0</v>
      </c>
      <c r="E8315">
        <f t="shared" si="129"/>
        <v>0</v>
      </c>
      <c r="F8315">
        <v>0</v>
      </c>
      <c r="G8315" s="25"/>
    </row>
    <row r="8316" spans="1:7" x14ac:dyDescent="0.25">
      <c r="A8316" t="s">
        <v>8446</v>
      </c>
      <c r="B8316">
        <v>0</v>
      </c>
      <c r="C8316">
        <v>0</v>
      </c>
      <c r="D8316">
        <v>0</v>
      </c>
      <c r="E8316">
        <f t="shared" si="129"/>
        <v>0</v>
      </c>
      <c r="F8316">
        <v>0</v>
      </c>
      <c r="G8316" s="25"/>
    </row>
    <row r="8317" spans="1:7" x14ac:dyDescent="0.25">
      <c r="A8317" t="s">
        <v>8447</v>
      </c>
      <c r="B8317">
        <v>0</v>
      </c>
      <c r="C8317">
        <v>0</v>
      </c>
      <c r="D8317">
        <v>0</v>
      </c>
      <c r="E8317">
        <f t="shared" si="129"/>
        <v>0</v>
      </c>
      <c r="F8317">
        <v>0</v>
      </c>
      <c r="G8317" s="25"/>
    </row>
    <row r="8318" spans="1:7" x14ac:dyDescent="0.25">
      <c r="A8318" t="s">
        <v>8448</v>
      </c>
      <c r="B8318">
        <v>0</v>
      </c>
      <c r="C8318">
        <v>0</v>
      </c>
      <c r="D8318">
        <v>0</v>
      </c>
      <c r="E8318">
        <f t="shared" si="129"/>
        <v>0</v>
      </c>
      <c r="F8318">
        <v>0</v>
      </c>
      <c r="G8318" s="25"/>
    </row>
    <row r="8319" spans="1:7" x14ac:dyDescent="0.25">
      <c r="A8319" t="s">
        <v>8449</v>
      </c>
      <c r="B8319">
        <v>0</v>
      </c>
      <c r="C8319">
        <v>0</v>
      </c>
      <c r="D8319">
        <v>0</v>
      </c>
      <c r="E8319">
        <f t="shared" si="129"/>
        <v>0</v>
      </c>
      <c r="F8319">
        <v>0</v>
      </c>
      <c r="G8319" s="25"/>
    </row>
    <row r="8320" spans="1:7" x14ac:dyDescent="0.25">
      <c r="A8320" t="s">
        <v>8450</v>
      </c>
      <c r="B8320">
        <v>0</v>
      </c>
      <c r="C8320">
        <v>0</v>
      </c>
      <c r="D8320">
        <v>0</v>
      </c>
      <c r="E8320">
        <f t="shared" si="129"/>
        <v>0</v>
      </c>
      <c r="F8320">
        <v>0</v>
      </c>
      <c r="G8320" s="25"/>
    </row>
    <row r="8321" spans="1:7" x14ac:dyDescent="0.25">
      <c r="A8321" t="s">
        <v>8451</v>
      </c>
      <c r="B8321">
        <v>0</v>
      </c>
      <c r="C8321">
        <v>0</v>
      </c>
      <c r="D8321">
        <v>0</v>
      </c>
      <c r="E8321">
        <f t="shared" si="129"/>
        <v>0</v>
      </c>
      <c r="F8321">
        <v>0</v>
      </c>
      <c r="G8321" s="25"/>
    </row>
    <row r="8322" spans="1:7" x14ac:dyDescent="0.25">
      <c r="A8322" t="s">
        <v>8452</v>
      </c>
      <c r="B8322">
        <v>0</v>
      </c>
      <c r="C8322">
        <v>0</v>
      </c>
      <c r="D8322">
        <v>0</v>
      </c>
      <c r="E8322">
        <f t="shared" si="129"/>
        <v>0</v>
      </c>
      <c r="F8322">
        <v>0</v>
      </c>
      <c r="G8322" s="25"/>
    </row>
    <row r="8323" spans="1:7" x14ac:dyDescent="0.25">
      <c r="A8323" t="s">
        <v>8453</v>
      </c>
      <c r="B8323">
        <v>0</v>
      </c>
      <c r="C8323">
        <v>0</v>
      </c>
      <c r="D8323">
        <v>0</v>
      </c>
      <c r="E8323">
        <f t="shared" si="129"/>
        <v>0</v>
      </c>
      <c r="F8323">
        <v>0</v>
      </c>
      <c r="G8323" s="25"/>
    </row>
    <row r="8324" spans="1:7" x14ac:dyDescent="0.25">
      <c r="A8324" t="s">
        <v>8454</v>
      </c>
      <c r="B8324">
        <v>0</v>
      </c>
      <c r="C8324">
        <v>0</v>
      </c>
      <c r="D8324">
        <v>0</v>
      </c>
      <c r="E8324">
        <f t="shared" si="129"/>
        <v>0</v>
      </c>
      <c r="F8324">
        <v>0</v>
      </c>
      <c r="G8324" s="25"/>
    </row>
    <row r="8325" spans="1:7" x14ac:dyDescent="0.25">
      <c r="A8325" t="s">
        <v>8455</v>
      </c>
      <c r="B8325">
        <v>15.99</v>
      </c>
      <c r="C8325">
        <v>13.54</v>
      </c>
      <c r="D8325">
        <v>11.06</v>
      </c>
      <c r="E8325">
        <f t="shared" si="129"/>
        <v>12.3</v>
      </c>
      <c r="F8325">
        <v>13.42</v>
      </c>
      <c r="G8325" s="25"/>
    </row>
    <row r="8326" spans="1:7" x14ac:dyDescent="0.25">
      <c r="A8326" t="s">
        <v>8456</v>
      </c>
      <c r="B8326">
        <v>12.47</v>
      </c>
      <c r="C8326">
        <v>13.68</v>
      </c>
      <c r="D8326">
        <v>13.68</v>
      </c>
      <c r="E8326">
        <f t="shared" si="129"/>
        <v>13.68</v>
      </c>
      <c r="F8326">
        <v>5.91</v>
      </c>
      <c r="G8326" s="25"/>
    </row>
    <row r="8327" spans="1:7" x14ac:dyDescent="0.25">
      <c r="A8327" t="s">
        <v>8457</v>
      </c>
      <c r="B8327">
        <v>108.28</v>
      </c>
      <c r="C8327">
        <v>87.88</v>
      </c>
      <c r="D8327">
        <v>80.33</v>
      </c>
      <c r="E8327">
        <f t="shared" si="129"/>
        <v>84.10499999999999</v>
      </c>
      <c r="F8327">
        <v>90.88</v>
      </c>
      <c r="G8327" s="25"/>
    </row>
    <row r="8328" spans="1:7" x14ac:dyDescent="0.25">
      <c r="A8328" t="s">
        <v>8458</v>
      </c>
      <c r="B8328">
        <v>99.42</v>
      </c>
      <c r="C8328">
        <v>87.01</v>
      </c>
      <c r="D8328">
        <v>86.68</v>
      </c>
      <c r="E8328">
        <f t="shared" si="129"/>
        <v>86.844999999999999</v>
      </c>
      <c r="F8328">
        <v>74.790000000000006</v>
      </c>
      <c r="G8328" s="25"/>
    </row>
    <row r="8329" spans="1:7" x14ac:dyDescent="0.25">
      <c r="A8329" t="s">
        <v>8459</v>
      </c>
      <c r="B8329">
        <v>272.27</v>
      </c>
      <c r="C8329">
        <v>108.08</v>
      </c>
      <c r="D8329">
        <v>141.88999999999999</v>
      </c>
      <c r="E8329">
        <f t="shared" si="129"/>
        <v>124.98499999999999</v>
      </c>
      <c r="F8329">
        <v>309.47000000000003</v>
      </c>
      <c r="G8329" s="25"/>
    </row>
    <row r="8330" spans="1:7" x14ac:dyDescent="0.25">
      <c r="A8330" t="s">
        <v>8460</v>
      </c>
      <c r="B8330">
        <v>370.33</v>
      </c>
      <c r="C8330">
        <v>44.78</v>
      </c>
      <c r="D8330">
        <v>163.63999999999999</v>
      </c>
      <c r="E8330">
        <f t="shared" si="129"/>
        <v>104.21</v>
      </c>
      <c r="F8330">
        <v>484.42</v>
      </c>
      <c r="G8330" s="25"/>
    </row>
    <row r="8331" spans="1:7" x14ac:dyDescent="0.25">
      <c r="A8331" t="s">
        <v>8461</v>
      </c>
      <c r="B8331">
        <v>40.85</v>
      </c>
      <c r="C8331">
        <v>18.47</v>
      </c>
      <c r="D8331">
        <v>27.64</v>
      </c>
      <c r="E8331">
        <f t="shared" si="129"/>
        <v>23.055</v>
      </c>
      <c r="F8331">
        <v>46</v>
      </c>
      <c r="G8331" s="25"/>
    </row>
    <row r="8332" spans="1:7" x14ac:dyDescent="0.25">
      <c r="A8332" t="s">
        <v>8462</v>
      </c>
      <c r="B8332">
        <v>0</v>
      </c>
      <c r="C8332">
        <v>0</v>
      </c>
      <c r="D8332">
        <v>0</v>
      </c>
      <c r="E8332">
        <f t="shared" si="129"/>
        <v>0</v>
      </c>
      <c r="F8332">
        <v>0</v>
      </c>
      <c r="G8332" s="25"/>
    </row>
    <row r="8333" spans="1:7" x14ac:dyDescent="0.25">
      <c r="A8333" t="s">
        <v>8463</v>
      </c>
      <c r="B8333">
        <v>0</v>
      </c>
      <c r="C8333">
        <v>0</v>
      </c>
      <c r="D8333">
        <v>0</v>
      </c>
      <c r="E8333">
        <f t="shared" si="129"/>
        <v>0</v>
      </c>
      <c r="F8333">
        <v>0</v>
      </c>
      <c r="G8333" s="25"/>
    </row>
    <row r="8334" spans="1:7" x14ac:dyDescent="0.25">
      <c r="A8334" t="s">
        <v>8464</v>
      </c>
      <c r="B8334">
        <v>0</v>
      </c>
      <c r="C8334">
        <v>0</v>
      </c>
      <c r="D8334">
        <v>0</v>
      </c>
      <c r="E8334">
        <f t="shared" ref="E8334:E8397" si="130">(C8334+D8334)/2</f>
        <v>0</v>
      </c>
      <c r="F8334">
        <v>0</v>
      </c>
      <c r="G8334" s="25"/>
    </row>
    <row r="8335" spans="1:7" x14ac:dyDescent="0.25">
      <c r="A8335" t="s">
        <v>8465</v>
      </c>
      <c r="B8335">
        <v>0</v>
      </c>
      <c r="C8335">
        <v>0</v>
      </c>
      <c r="D8335">
        <v>0</v>
      </c>
      <c r="E8335">
        <f t="shared" si="130"/>
        <v>0</v>
      </c>
      <c r="F8335">
        <v>0</v>
      </c>
      <c r="G8335" s="25"/>
    </row>
    <row r="8336" spans="1:7" x14ac:dyDescent="0.25">
      <c r="A8336" t="s">
        <v>8466</v>
      </c>
      <c r="B8336">
        <v>0</v>
      </c>
      <c r="C8336">
        <v>0</v>
      </c>
      <c r="D8336">
        <v>0</v>
      </c>
      <c r="E8336">
        <f t="shared" si="130"/>
        <v>0</v>
      </c>
      <c r="F8336">
        <v>0</v>
      </c>
      <c r="G8336" s="25"/>
    </row>
    <row r="8337" spans="1:7" x14ac:dyDescent="0.25">
      <c r="A8337" t="s">
        <v>8467</v>
      </c>
      <c r="B8337">
        <v>0</v>
      </c>
      <c r="C8337">
        <v>0</v>
      </c>
      <c r="D8337">
        <v>0</v>
      </c>
      <c r="E8337">
        <f t="shared" si="130"/>
        <v>0</v>
      </c>
      <c r="F8337">
        <v>0</v>
      </c>
      <c r="G8337" s="25"/>
    </row>
    <row r="8338" spans="1:7" x14ac:dyDescent="0.25">
      <c r="A8338" t="s">
        <v>8468</v>
      </c>
      <c r="B8338">
        <v>0</v>
      </c>
      <c r="C8338">
        <v>0</v>
      </c>
      <c r="D8338">
        <v>0</v>
      </c>
      <c r="E8338">
        <f t="shared" si="130"/>
        <v>0</v>
      </c>
      <c r="F8338">
        <v>0</v>
      </c>
      <c r="G8338" s="25"/>
    </row>
    <row r="8339" spans="1:7" x14ac:dyDescent="0.25">
      <c r="A8339" t="s">
        <v>8469</v>
      </c>
      <c r="B8339">
        <v>0</v>
      </c>
      <c r="C8339">
        <v>0</v>
      </c>
      <c r="D8339">
        <v>0</v>
      </c>
      <c r="E8339">
        <f t="shared" si="130"/>
        <v>0</v>
      </c>
      <c r="F8339">
        <v>0</v>
      </c>
      <c r="G8339" s="25"/>
    </row>
    <row r="8340" spans="1:7" x14ac:dyDescent="0.25">
      <c r="A8340" t="s">
        <v>8470</v>
      </c>
      <c r="B8340">
        <v>0</v>
      </c>
      <c r="C8340">
        <v>0</v>
      </c>
      <c r="D8340">
        <v>0</v>
      </c>
      <c r="E8340">
        <f t="shared" si="130"/>
        <v>0</v>
      </c>
      <c r="F8340">
        <v>0</v>
      </c>
      <c r="G8340" s="25"/>
    </row>
    <row r="8341" spans="1:7" x14ac:dyDescent="0.25">
      <c r="A8341" t="s">
        <v>8471</v>
      </c>
      <c r="B8341">
        <v>0</v>
      </c>
      <c r="C8341">
        <v>0</v>
      </c>
      <c r="D8341">
        <v>0</v>
      </c>
      <c r="E8341">
        <f t="shared" si="130"/>
        <v>0</v>
      </c>
      <c r="F8341">
        <v>0</v>
      </c>
      <c r="G8341" s="25"/>
    </row>
    <row r="8342" spans="1:7" x14ac:dyDescent="0.25">
      <c r="A8342" t="s">
        <v>8472</v>
      </c>
      <c r="B8342">
        <v>0</v>
      </c>
      <c r="C8342">
        <v>0</v>
      </c>
      <c r="D8342">
        <v>0</v>
      </c>
      <c r="E8342">
        <f t="shared" si="130"/>
        <v>0</v>
      </c>
      <c r="F8342">
        <v>0</v>
      </c>
      <c r="G8342" s="25"/>
    </row>
    <row r="8343" spans="1:7" x14ac:dyDescent="0.25">
      <c r="A8343" t="s">
        <v>8473</v>
      </c>
      <c r="B8343">
        <v>0</v>
      </c>
      <c r="C8343">
        <v>0</v>
      </c>
      <c r="D8343">
        <v>0</v>
      </c>
      <c r="E8343">
        <f t="shared" si="130"/>
        <v>0</v>
      </c>
      <c r="F8343">
        <v>0</v>
      </c>
      <c r="G8343" s="25"/>
    </row>
    <row r="8344" spans="1:7" x14ac:dyDescent="0.25">
      <c r="A8344" t="s">
        <v>8474</v>
      </c>
      <c r="B8344">
        <v>0</v>
      </c>
      <c r="C8344">
        <v>0</v>
      </c>
      <c r="D8344">
        <v>0</v>
      </c>
      <c r="E8344">
        <f t="shared" si="130"/>
        <v>0</v>
      </c>
      <c r="F8344">
        <v>0</v>
      </c>
      <c r="G8344" s="25"/>
    </row>
    <row r="8345" spans="1:7" x14ac:dyDescent="0.25">
      <c r="A8345" t="s">
        <v>8475</v>
      </c>
      <c r="B8345">
        <v>0</v>
      </c>
      <c r="C8345">
        <v>0</v>
      </c>
      <c r="D8345">
        <v>0</v>
      </c>
      <c r="E8345">
        <f t="shared" si="130"/>
        <v>0</v>
      </c>
      <c r="F8345">
        <v>0</v>
      </c>
      <c r="G8345" s="25"/>
    </row>
    <row r="8346" spans="1:7" x14ac:dyDescent="0.25">
      <c r="A8346" t="s">
        <v>8476</v>
      </c>
      <c r="B8346">
        <v>0</v>
      </c>
      <c r="C8346">
        <v>0</v>
      </c>
      <c r="D8346">
        <v>0</v>
      </c>
      <c r="E8346">
        <f t="shared" si="130"/>
        <v>0</v>
      </c>
      <c r="F8346">
        <v>0</v>
      </c>
      <c r="G8346" s="25"/>
    </row>
    <row r="8347" spans="1:7" x14ac:dyDescent="0.25">
      <c r="A8347" t="s">
        <v>8477</v>
      </c>
      <c r="B8347">
        <v>0</v>
      </c>
      <c r="C8347">
        <v>0</v>
      </c>
      <c r="D8347">
        <v>0</v>
      </c>
      <c r="E8347">
        <f t="shared" si="130"/>
        <v>0</v>
      </c>
      <c r="F8347">
        <v>0</v>
      </c>
      <c r="G8347" s="25"/>
    </row>
    <row r="8348" spans="1:7" x14ac:dyDescent="0.25">
      <c r="A8348" t="s">
        <v>8478</v>
      </c>
      <c r="B8348">
        <v>0</v>
      </c>
      <c r="C8348">
        <v>0</v>
      </c>
      <c r="D8348">
        <v>0</v>
      </c>
      <c r="E8348">
        <f t="shared" si="130"/>
        <v>0</v>
      </c>
      <c r="F8348">
        <v>0</v>
      </c>
      <c r="G8348" s="25"/>
    </row>
    <row r="8349" spans="1:7" x14ac:dyDescent="0.25">
      <c r="A8349" t="s">
        <v>8479</v>
      </c>
      <c r="B8349">
        <v>6.16</v>
      </c>
      <c r="C8349">
        <v>6.87</v>
      </c>
      <c r="D8349">
        <v>6.72</v>
      </c>
      <c r="E8349">
        <f t="shared" si="130"/>
        <v>6.7949999999999999</v>
      </c>
      <c r="F8349">
        <v>2.41</v>
      </c>
      <c r="G8349" s="25"/>
    </row>
    <row r="8350" spans="1:7" x14ac:dyDescent="0.25">
      <c r="A8350" t="s">
        <v>8480</v>
      </c>
      <c r="B8350">
        <v>27.12</v>
      </c>
      <c r="C8350">
        <v>29.43</v>
      </c>
      <c r="D8350">
        <v>29.43</v>
      </c>
      <c r="E8350">
        <f t="shared" si="130"/>
        <v>29.43</v>
      </c>
      <c r="F8350">
        <v>14.39</v>
      </c>
      <c r="G8350" s="25"/>
    </row>
    <row r="8351" spans="1:7" x14ac:dyDescent="0.25">
      <c r="A8351" t="s">
        <v>8481</v>
      </c>
      <c r="B8351">
        <v>39.950000000000003</v>
      </c>
      <c r="C8351">
        <v>43.17</v>
      </c>
      <c r="D8351">
        <v>43.17</v>
      </c>
      <c r="E8351">
        <f t="shared" si="130"/>
        <v>43.17</v>
      </c>
      <c r="F8351">
        <v>22.02</v>
      </c>
      <c r="G8351" s="25"/>
    </row>
    <row r="8352" spans="1:7" x14ac:dyDescent="0.25">
      <c r="A8352" t="s">
        <v>8482</v>
      </c>
      <c r="B8352">
        <v>79.959999999999994</v>
      </c>
      <c r="C8352">
        <v>76.34</v>
      </c>
      <c r="D8352">
        <v>76.16</v>
      </c>
      <c r="E8352">
        <f t="shared" si="130"/>
        <v>76.25</v>
      </c>
      <c r="F8352">
        <v>54.27</v>
      </c>
      <c r="G8352" s="25"/>
    </row>
    <row r="8353" spans="1:7" x14ac:dyDescent="0.25">
      <c r="A8353" t="s">
        <v>8483</v>
      </c>
      <c r="B8353">
        <v>102.93</v>
      </c>
      <c r="C8353">
        <v>79.94</v>
      </c>
      <c r="D8353">
        <v>85.51</v>
      </c>
      <c r="E8353">
        <f t="shared" si="130"/>
        <v>82.724999999999994</v>
      </c>
      <c r="F8353">
        <v>83.85</v>
      </c>
      <c r="G8353" s="25"/>
    </row>
    <row r="8354" spans="1:7" x14ac:dyDescent="0.25">
      <c r="A8354" t="s">
        <v>8484</v>
      </c>
      <c r="B8354">
        <v>26.8</v>
      </c>
      <c r="C8354">
        <v>29.09</v>
      </c>
      <c r="D8354">
        <v>29.09</v>
      </c>
      <c r="E8354">
        <f t="shared" si="130"/>
        <v>29.09</v>
      </c>
      <c r="F8354">
        <v>14.21</v>
      </c>
      <c r="G8354" s="25"/>
    </row>
    <row r="8355" spans="1:7" x14ac:dyDescent="0.25">
      <c r="A8355" t="s">
        <v>8485</v>
      </c>
      <c r="B8355">
        <v>10.25</v>
      </c>
      <c r="C8355">
        <v>11.07</v>
      </c>
      <c r="D8355">
        <v>11.29</v>
      </c>
      <c r="E8355">
        <f t="shared" si="130"/>
        <v>11.18</v>
      </c>
      <c r="F8355">
        <v>4.66</v>
      </c>
      <c r="G8355" s="25"/>
    </row>
    <row r="8356" spans="1:7" x14ac:dyDescent="0.25">
      <c r="A8356" t="s">
        <v>8486</v>
      </c>
      <c r="B8356">
        <v>0</v>
      </c>
      <c r="C8356">
        <v>0</v>
      </c>
      <c r="D8356">
        <v>0</v>
      </c>
      <c r="E8356">
        <f t="shared" si="130"/>
        <v>0</v>
      </c>
      <c r="F8356">
        <v>0</v>
      </c>
      <c r="G8356" s="25"/>
    </row>
    <row r="8357" spans="1:7" x14ac:dyDescent="0.25">
      <c r="A8357" t="s">
        <v>8487</v>
      </c>
      <c r="B8357">
        <v>0</v>
      </c>
      <c r="C8357">
        <v>0</v>
      </c>
      <c r="D8357">
        <v>0</v>
      </c>
      <c r="E8357">
        <f t="shared" si="130"/>
        <v>0</v>
      </c>
      <c r="F8357">
        <v>0</v>
      </c>
      <c r="G8357" s="25"/>
    </row>
    <row r="8358" spans="1:7" x14ac:dyDescent="0.25">
      <c r="A8358" t="s">
        <v>8488</v>
      </c>
      <c r="B8358">
        <v>0</v>
      </c>
      <c r="C8358">
        <v>0</v>
      </c>
      <c r="D8358">
        <v>0</v>
      </c>
      <c r="E8358">
        <f t="shared" si="130"/>
        <v>0</v>
      </c>
      <c r="F8358">
        <v>0</v>
      </c>
      <c r="G8358" s="25"/>
    </row>
    <row r="8359" spans="1:7" x14ac:dyDescent="0.25">
      <c r="A8359" t="s">
        <v>8489</v>
      </c>
      <c r="B8359">
        <v>0</v>
      </c>
      <c r="C8359">
        <v>0</v>
      </c>
      <c r="D8359">
        <v>0</v>
      </c>
      <c r="E8359">
        <f t="shared" si="130"/>
        <v>0</v>
      </c>
      <c r="F8359">
        <v>0</v>
      </c>
      <c r="G8359" s="25"/>
    </row>
    <row r="8360" spans="1:7" x14ac:dyDescent="0.25">
      <c r="A8360" t="s">
        <v>8490</v>
      </c>
      <c r="B8360">
        <v>0</v>
      </c>
      <c r="C8360">
        <v>0</v>
      </c>
      <c r="D8360">
        <v>0</v>
      </c>
      <c r="E8360">
        <f t="shared" si="130"/>
        <v>0</v>
      </c>
      <c r="F8360">
        <v>0</v>
      </c>
      <c r="G8360" s="25"/>
    </row>
    <row r="8361" spans="1:7" x14ac:dyDescent="0.25">
      <c r="A8361" t="s">
        <v>8491</v>
      </c>
      <c r="B8361">
        <v>0</v>
      </c>
      <c r="C8361">
        <v>0</v>
      </c>
      <c r="D8361">
        <v>0</v>
      </c>
      <c r="E8361">
        <f t="shared" si="130"/>
        <v>0</v>
      </c>
      <c r="F8361">
        <v>0</v>
      </c>
      <c r="G8361" s="25"/>
    </row>
    <row r="8362" spans="1:7" x14ac:dyDescent="0.25">
      <c r="A8362" t="s">
        <v>8492</v>
      </c>
      <c r="B8362">
        <v>0</v>
      </c>
      <c r="C8362">
        <v>0</v>
      </c>
      <c r="D8362">
        <v>0</v>
      </c>
      <c r="E8362">
        <f t="shared" si="130"/>
        <v>0</v>
      </c>
      <c r="F8362">
        <v>0</v>
      </c>
      <c r="G8362" s="25"/>
    </row>
    <row r="8363" spans="1:7" x14ac:dyDescent="0.25">
      <c r="A8363" t="s">
        <v>8493</v>
      </c>
      <c r="B8363">
        <v>0</v>
      </c>
      <c r="C8363">
        <v>0</v>
      </c>
      <c r="D8363">
        <v>0</v>
      </c>
      <c r="E8363">
        <f t="shared" si="130"/>
        <v>0</v>
      </c>
      <c r="F8363">
        <v>0</v>
      </c>
      <c r="G8363" s="25"/>
    </row>
    <row r="8364" spans="1:7" x14ac:dyDescent="0.25">
      <c r="A8364" t="s">
        <v>8494</v>
      </c>
      <c r="B8364">
        <v>0</v>
      </c>
      <c r="C8364">
        <v>0</v>
      </c>
      <c r="D8364">
        <v>0</v>
      </c>
      <c r="E8364">
        <f t="shared" si="130"/>
        <v>0</v>
      </c>
      <c r="F8364">
        <v>0</v>
      </c>
      <c r="G8364" s="25"/>
    </row>
    <row r="8365" spans="1:7" x14ac:dyDescent="0.25">
      <c r="A8365" t="s">
        <v>8495</v>
      </c>
      <c r="B8365">
        <v>0</v>
      </c>
      <c r="C8365">
        <v>0</v>
      </c>
      <c r="D8365">
        <v>0</v>
      </c>
      <c r="E8365">
        <f t="shared" si="130"/>
        <v>0</v>
      </c>
      <c r="F8365">
        <v>0</v>
      </c>
      <c r="G8365" s="25"/>
    </row>
    <row r="8366" spans="1:7" x14ac:dyDescent="0.25">
      <c r="A8366" t="s">
        <v>8496</v>
      </c>
      <c r="B8366">
        <v>0</v>
      </c>
      <c r="C8366">
        <v>0</v>
      </c>
      <c r="D8366">
        <v>0</v>
      </c>
      <c r="E8366">
        <f t="shared" si="130"/>
        <v>0</v>
      </c>
      <c r="F8366">
        <v>0</v>
      </c>
      <c r="G8366" s="25"/>
    </row>
    <row r="8367" spans="1:7" x14ac:dyDescent="0.25">
      <c r="A8367" t="s">
        <v>8497</v>
      </c>
      <c r="B8367">
        <v>0</v>
      </c>
      <c r="C8367">
        <v>0</v>
      </c>
      <c r="D8367">
        <v>0</v>
      </c>
      <c r="E8367">
        <f t="shared" si="130"/>
        <v>0</v>
      </c>
      <c r="F8367">
        <v>0</v>
      </c>
      <c r="G8367" s="25"/>
    </row>
    <row r="8368" spans="1:7" x14ac:dyDescent="0.25">
      <c r="A8368" t="s">
        <v>8498</v>
      </c>
      <c r="B8368">
        <v>0</v>
      </c>
      <c r="C8368">
        <v>0</v>
      </c>
      <c r="D8368">
        <v>0</v>
      </c>
      <c r="E8368">
        <f t="shared" si="130"/>
        <v>0</v>
      </c>
      <c r="F8368">
        <v>0</v>
      </c>
      <c r="G8368" s="25"/>
    </row>
    <row r="8369" spans="1:7" x14ac:dyDescent="0.25">
      <c r="A8369" t="s">
        <v>8499</v>
      </c>
      <c r="B8369">
        <v>0</v>
      </c>
      <c r="C8369">
        <v>0</v>
      </c>
      <c r="D8369">
        <v>0</v>
      </c>
      <c r="E8369">
        <f t="shared" si="130"/>
        <v>0</v>
      </c>
      <c r="F8369">
        <v>0</v>
      </c>
      <c r="G8369" s="25"/>
    </row>
    <row r="8370" spans="1:7" x14ac:dyDescent="0.25">
      <c r="A8370" t="s">
        <v>8500</v>
      </c>
      <c r="B8370">
        <v>0</v>
      </c>
      <c r="C8370">
        <v>0</v>
      </c>
      <c r="D8370">
        <v>0</v>
      </c>
      <c r="E8370">
        <f t="shared" si="130"/>
        <v>0</v>
      </c>
      <c r="F8370">
        <v>0</v>
      </c>
      <c r="G8370" s="25"/>
    </row>
    <row r="8371" spans="1:7" x14ac:dyDescent="0.25">
      <c r="A8371" t="s">
        <v>8501</v>
      </c>
      <c r="B8371">
        <v>0</v>
      </c>
      <c r="C8371">
        <v>0</v>
      </c>
      <c r="D8371">
        <v>0</v>
      </c>
      <c r="E8371">
        <f t="shared" si="130"/>
        <v>0</v>
      </c>
      <c r="F8371">
        <v>0</v>
      </c>
      <c r="G8371" s="25"/>
    </row>
    <row r="8372" spans="1:7" x14ac:dyDescent="0.25">
      <c r="A8372" t="s">
        <v>8502</v>
      </c>
      <c r="B8372">
        <v>0</v>
      </c>
      <c r="C8372">
        <v>0</v>
      </c>
      <c r="D8372">
        <v>0</v>
      </c>
      <c r="E8372">
        <f t="shared" si="130"/>
        <v>0</v>
      </c>
      <c r="F8372">
        <v>0</v>
      </c>
      <c r="G8372" s="25"/>
    </row>
    <row r="8373" spans="1:7" x14ac:dyDescent="0.25">
      <c r="A8373" t="s">
        <v>8503</v>
      </c>
      <c r="B8373">
        <v>4.2</v>
      </c>
      <c r="C8373">
        <v>4.75</v>
      </c>
      <c r="D8373">
        <v>4.63</v>
      </c>
      <c r="E8373">
        <f t="shared" si="130"/>
        <v>4.6899999999999995</v>
      </c>
      <c r="F8373">
        <v>1.36</v>
      </c>
      <c r="G8373" s="25"/>
    </row>
    <row r="8374" spans="1:7" x14ac:dyDescent="0.25">
      <c r="A8374" t="s">
        <v>8504</v>
      </c>
      <c r="B8374">
        <v>52.73</v>
      </c>
      <c r="C8374">
        <v>47.27</v>
      </c>
      <c r="D8374">
        <v>42.01</v>
      </c>
      <c r="E8374">
        <f t="shared" si="130"/>
        <v>44.64</v>
      </c>
      <c r="F8374">
        <v>40.299999999999997</v>
      </c>
      <c r="G8374" s="25"/>
    </row>
    <row r="8375" spans="1:7" x14ac:dyDescent="0.25">
      <c r="A8375" t="s">
        <v>8505</v>
      </c>
      <c r="B8375">
        <v>47.95</v>
      </c>
      <c r="C8375">
        <v>51.74</v>
      </c>
      <c r="D8375">
        <v>51.74</v>
      </c>
      <c r="E8375">
        <f t="shared" si="130"/>
        <v>51.74</v>
      </c>
      <c r="F8375">
        <v>26.85</v>
      </c>
      <c r="G8375" s="25"/>
    </row>
    <row r="8376" spans="1:7" x14ac:dyDescent="0.25">
      <c r="A8376" t="s">
        <v>8506</v>
      </c>
      <c r="B8376">
        <v>38.049999999999997</v>
      </c>
      <c r="C8376">
        <v>41.14</v>
      </c>
      <c r="D8376">
        <v>41.14</v>
      </c>
      <c r="E8376">
        <f t="shared" si="130"/>
        <v>41.14</v>
      </c>
      <c r="F8376">
        <v>20.89</v>
      </c>
      <c r="G8376" s="25"/>
    </row>
    <row r="8377" spans="1:7" x14ac:dyDescent="0.25">
      <c r="A8377" t="s">
        <v>8507</v>
      </c>
      <c r="B8377">
        <v>33.590000000000003</v>
      </c>
      <c r="C8377">
        <v>36.36</v>
      </c>
      <c r="D8377">
        <v>36.36</v>
      </c>
      <c r="E8377">
        <f t="shared" si="130"/>
        <v>36.36</v>
      </c>
      <c r="F8377">
        <v>18.23</v>
      </c>
      <c r="G8377" s="25"/>
    </row>
    <row r="8378" spans="1:7" x14ac:dyDescent="0.25">
      <c r="A8378" t="s">
        <v>8508</v>
      </c>
      <c r="B8378">
        <v>34.49</v>
      </c>
      <c r="C8378">
        <v>37.33</v>
      </c>
      <c r="D8378">
        <v>37.33</v>
      </c>
      <c r="E8378">
        <f t="shared" si="130"/>
        <v>37.33</v>
      </c>
      <c r="F8378">
        <v>18.77</v>
      </c>
      <c r="G8378" s="25"/>
    </row>
    <row r="8379" spans="1:7" x14ac:dyDescent="0.25">
      <c r="A8379" t="s">
        <v>8509</v>
      </c>
      <c r="B8379">
        <v>2.96</v>
      </c>
      <c r="C8379">
        <v>3.3</v>
      </c>
      <c r="D8379">
        <v>3.39</v>
      </c>
      <c r="E8379">
        <f t="shared" si="130"/>
        <v>3.3449999999999998</v>
      </c>
      <c r="F8379">
        <v>0.72</v>
      </c>
      <c r="G8379" s="25"/>
    </row>
    <row r="8380" spans="1:7" x14ac:dyDescent="0.25">
      <c r="A8380" t="s">
        <v>8510</v>
      </c>
      <c r="B8380">
        <v>0</v>
      </c>
      <c r="C8380">
        <v>0</v>
      </c>
      <c r="D8380">
        <v>0</v>
      </c>
      <c r="E8380">
        <f t="shared" si="130"/>
        <v>0</v>
      </c>
      <c r="F8380">
        <v>0</v>
      </c>
      <c r="G8380" s="25"/>
    </row>
    <row r="8381" spans="1:7" x14ac:dyDescent="0.25">
      <c r="A8381" t="s">
        <v>8511</v>
      </c>
      <c r="B8381">
        <v>0</v>
      </c>
      <c r="C8381">
        <v>0</v>
      </c>
      <c r="D8381">
        <v>0</v>
      </c>
      <c r="E8381">
        <f t="shared" si="130"/>
        <v>0</v>
      </c>
      <c r="F8381">
        <v>0</v>
      </c>
      <c r="G8381" s="25"/>
    </row>
    <row r="8382" spans="1:7" x14ac:dyDescent="0.25">
      <c r="A8382" t="s">
        <v>8512</v>
      </c>
      <c r="B8382">
        <v>0</v>
      </c>
      <c r="C8382">
        <v>0</v>
      </c>
      <c r="D8382">
        <v>0</v>
      </c>
      <c r="E8382">
        <f t="shared" si="130"/>
        <v>0</v>
      </c>
      <c r="F8382">
        <v>0</v>
      </c>
      <c r="G8382" s="25"/>
    </row>
    <row r="8383" spans="1:7" x14ac:dyDescent="0.25">
      <c r="A8383" t="s">
        <v>8513</v>
      </c>
      <c r="B8383">
        <v>0</v>
      </c>
      <c r="C8383">
        <v>0</v>
      </c>
      <c r="D8383">
        <v>0</v>
      </c>
      <c r="E8383">
        <f t="shared" si="130"/>
        <v>0</v>
      </c>
      <c r="F8383">
        <v>0</v>
      </c>
      <c r="G8383" s="25"/>
    </row>
    <row r="8384" spans="1:7" x14ac:dyDescent="0.25">
      <c r="A8384" t="s">
        <v>8514</v>
      </c>
      <c r="B8384">
        <v>0</v>
      </c>
      <c r="C8384">
        <v>0</v>
      </c>
      <c r="D8384">
        <v>0</v>
      </c>
      <c r="E8384">
        <f t="shared" si="130"/>
        <v>0</v>
      </c>
      <c r="F8384">
        <v>0</v>
      </c>
      <c r="G8384" s="25"/>
    </row>
    <row r="8385" spans="1:7" x14ac:dyDescent="0.25">
      <c r="A8385" t="s">
        <v>8515</v>
      </c>
      <c r="B8385">
        <v>0</v>
      </c>
      <c r="C8385">
        <v>0</v>
      </c>
      <c r="D8385">
        <v>0</v>
      </c>
      <c r="E8385">
        <f t="shared" si="130"/>
        <v>0</v>
      </c>
      <c r="F8385">
        <v>0</v>
      </c>
      <c r="G8385" s="25"/>
    </row>
    <row r="8386" spans="1:7" x14ac:dyDescent="0.25">
      <c r="A8386" t="s">
        <v>8516</v>
      </c>
      <c r="B8386">
        <v>0</v>
      </c>
      <c r="C8386">
        <v>0</v>
      </c>
      <c r="D8386">
        <v>0</v>
      </c>
      <c r="E8386">
        <f t="shared" si="130"/>
        <v>0</v>
      </c>
      <c r="F8386">
        <v>0</v>
      </c>
      <c r="G8386" s="25"/>
    </row>
    <row r="8387" spans="1:7" x14ac:dyDescent="0.25">
      <c r="A8387" t="s">
        <v>8517</v>
      </c>
      <c r="B8387">
        <v>0</v>
      </c>
      <c r="C8387">
        <v>0</v>
      </c>
      <c r="D8387">
        <v>0</v>
      </c>
      <c r="E8387">
        <f t="shared" si="130"/>
        <v>0</v>
      </c>
      <c r="F8387">
        <v>0</v>
      </c>
      <c r="G8387" s="25"/>
    </row>
    <row r="8388" spans="1:7" x14ac:dyDescent="0.25">
      <c r="A8388" t="s">
        <v>8518</v>
      </c>
      <c r="B8388">
        <v>0</v>
      </c>
      <c r="C8388">
        <v>0</v>
      </c>
      <c r="D8388">
        <v>0</v>
      </c>
      <c r="E8388">
        <f t="shared" si="130"/>
        <v>0</v>
      </c>
      <c r="F8388">
        <v>0</v>
      </c>
      <c r="G8388" s="25"/>
    </row>
    <row r="8389" spans="1:7" x14ac:dyDescent="0.25">
      <c r="A8389" t="s">
        <v>8519</v>
      </c>
      <c r="B8389">
        <v>0</v>
      </c>
      <c r="C8389">
        <v>0</v>
      </c>
      <c r="D8389">
        <v>0</v>
      </c>
      <c r="E8389">
        <f t="shared" si="130"/>
        <v>0</v>
      </c>
      <c r="F8389">
        <v>0</v>
      </c>
      <c r="G8389" s="25"/>
    </row>
    <row r="8390" spans="1:7" x14ac:dyDescent="0.25">
      <c r="A8390" t="s">
        <v>8520</v>
      </c>
      <c r="B8390">
        <v>0</v>
      </c>
      <c r="C8390">
        <v>0</v>
      </c>
      <c r="D8390">
        <v>0</v>
      </c>
      <c r="E8390">
        <f t="shared" si="130"/>
        <v>0</v>
      </c>
      <c r="F8390">
        <v>0</v>
      </c>
      <c r="G8390" s="25"/>
    </row>
    <row r="8391" spans="1:7" x14ac:dyDescent="0.25">
      <c r="A8391" t="s">
        <v>8521</v>
      </c>
      <c r="B8391">
        <v>0</v>
      </c>
      <c r="C8391">
        <v>0</v>
      </c>
      <c r="D8391">
        <v>0</v>
      </c>
      <c r="E8391">
        <f t="shared" si="130"/>
        <v>0</v>
      </c>
      <c r="F8391">
        <v>0</v>
      </c>
      <c r="G8391" s="25"/>
    </row>
    <row r="8392" spans="1:7" x14ac:dyDescent="0.25">
      <c r="A8392" t="s">
        <v>8522</v>
      </c>
      <c r="B8392">
        <v>0</v>
      </c>
      <c r="C8392">
        <v>0</v>
      </c>
      <c r="D8392">
        <v>0</v>
      </c>
      <c r="E8392">
        <f t="shared" si="130"/>
        <v>0</v>
      </c>
      <c r="F8392">
        <v>0</v>
      </c>
      <c r="G8392" s="25"/>
    </row>
    <row r="8393" spans="1:7" x14ac:dyDescent="0.25">
      <c r="A8393" t="s">
        <v>8523</v>
      </c>
      <c r="B8393">
        <v>0</v>
      </c>
      <c r="C8393">
        <v>0</v>
      </c>
      <c r="D8393">
        <v>0</v>
      </c>
      <c r="E8393">
        <f t="shared" si="130"/>
        <v>0</v>
      </c>
      <c r="F8393">
        <v>0</v>
      </c>
      <c r="G8393" s="25"/>
    </row>
    <row r="8394" spans="1:7" x14ac:dyDescent="0.25">
      <c r="A8394" t="s">
        <v>8524</v>
      </c>
      <c r="B8394">
        <v>0</v>
      </c>
      <c r="C8394">
        <v>0</v>
      </c>
      <c r="D8394">
        <v>0</v>
      </c>
      <c r="E8394">
        <f t="shared" si="130"/>
        <v>0</v>
      </c>
      <c r="F8394">
        <v>0</v>
      </c>
      <c r="G8394" s="25"/>
    </row>
    <row r="8395" spans="1:7" x14ac:dyDescent="0.25">
      <c r="A8395" t="s">
        <v>8525</v>
      </c>
      <c r="B8395">
        <v>0</v>
      </c>
      <c r="C8395">
        <v>0</v>
      </c>
      <c r="D8395">
        <v>0</v>
      </c>
      <c r="E8395">
        <f t="shared" si="130"/>
        <v>0</v>
      </c>
      <c r="F8395">
        <v>0</v>
      </c>
      <c r="G8395" s="25"/>
    </row>
    <row r="8396" spans="1:7" x14ac:dyDescent="0.25">
      <c r="A8396" t="s">
        <v>8526</v>
      </c>
      <c r="B8396">
        <v>0</v>
      </c>
      <c r="C8396">
        <v>0</v>
      </c>
      <c r="D8396">
        <v>0</v>
      </c>
      <c r="E8396">
        <f t="shared" si="130"/>
        <v>0</v>
      </c>
      <c r="F8396">
        <v>0</v>
      </c>
      <c r="G8396" s="25"/>
    </row>
    <row r="8397" spans="1:7" x14ac:dyDescent="0.25">
      <c r="A8397" t="s">
        <v>8527</v>
      </c>
      <c r="B8397">
        <v>0.84</v>
      </c>
      <c r="C8397">
        <v>1.08</v>
      </c>
      <c r="D8397">
        <v>1.03</v>
      </c>
      <c r="E8397">
        <f t="shared" si="130"/>
        <v>1.0550000000000002</v>
      </c>
      <c r="F8397">
        <v>0</v>
      </c>
      <c r="G8397" s="25"/>
    </row>
    <row r="8398" spans="1:7" x14ac:dyDescent="0.25">
      <c r="A8398" t="s">
        <v>8528</v>
      </c>
      <c r="B8398">
        <v>158.84</v>
      </c>
      <c r="C8398">
        <v>92.48</v>
      </c>
      <c r="D8398">
        <v>50.45</v>
      </c>
      <c r="E8398">
        <f t="shared" ref="E8398:E8461" si="131">(C8398+D8398)/2</f>
        <v>71.465000000000003</v>
      </c>
      <c r="F8398">
        <v>185.41</v>
      </c>
      <c r="G8398" s="25"/>
    </row>
    <row r="8399" spans="1:7" x14ac:dyDescent="0.25">
      <c r="A8399" t="s">
        <v>8529</v>
      </c>
      <c r="B8399">
        <v>208.76</v>
      </c>
      <c r="C8399">
        <v>121.6</v>
      </c>
      <c r="D8399">
        <v>94.05</v>
      </c>
      <c r="E8399">
        <f t="shared" si="131"/>
        <v>107.82499999999999</v>
      </c>
      <c r="F8399">
        <v>226.52</v>
      </c>
      <c r="G8399" s="25"/>
    </row>
    <row r="8400" spans="1:7" x14ac:dyDescent="0.25">
      <c r="A8400" t="s">
        <v>8530</v>
      </c>
      <c r="B8400">
        <v>35.979999999999997</v>
      </c>
      <c r="C8400">
        <v>38.93</v>
      </c>
      <c r="D8400">
        <v>38.93</v>
      </c>
      <c r="E8400">
        <f t="shared" si="131"/>
        <v>38.93</v>
      </c>
      <c r="F8400">
        <v>19.649999999999999</v>
      </c>
      <c r="G8400" s="25"/>
    </row>
    <row r="8401" spans="1:7" x14ac:dyDescent="0.25">
      <c r="A8401" t="s">
        <v>8531</v>
      </c>
      <c r="B8401">
        <v>20.04</v>
      </c>
      <c r="C8401">
        <v>21.83</v>
      </c>
      <c r="D8401">
        <v>21.83</v>
      </c>
      <c r="E8401">
        <f t="shared" si="131"/>
        <v>21.83</v>
      </c>
      <c r="F8401">
        <v>10.26</v>
      </c>
      <c r="G8401" s="25"/>
    </row>
    <row r="8402" spans="1:7" x14ac:dyDescent="0.25">
      <c r="A8402" t="s">
        <v>8532</v>
      </c>
      <c r="B8402">
        <v>5.34</v>
      </c>
      <c r="C8402">
        <v>5.98</v>
      </c>
      <c r="D8402">
        <v>5.98</v>
      </c>
      <c r="E8402">
        <f t="shared" si="131"/>
        <v>5.98</v>
      </c>
      <c r="F8402">
        <v>1.97</v>
      </c>
      <c r="G8402" s="25"/>
    </row>
    <row r="8403" spans="1:7" x14ac:dyDescent="0.25">
      <c r="A8403" t="s">
        <v>8533</v>
      </c>
      <c r="B8403">
        <v>32.36</v>
      </c>
      <c r="C8403">
        <v>16.46</v>
      </c>
      <c r="D8403">
        <v>23.1</v>
      </c>
      <c r="E8403">
        <f t="shared" si="131"/>
        <v>19.78</v>
      </c>
      <c r="F8403">
        <v>34.19</v>
      </c>
      <c r="G8403" s="25"/>
    </row>
    <row r="8404" spans="1:7" x14ac:dyDescent="0.25">
      <c r="A8404" t="s">
        <v>8534</v>
      </c>
      <c r="B8404">
        <v>0</v>
      </c>
      <c r="C8404">
        <v>0</v>
      </c>
      <c r="D8404">
        <v>0</v>
      </c>
      <c r="E8404">
        <f t="shared" si="131"/>
        <v>0</v>
      </c>
      <c r="F8404">
        <v>0</v>
      </c>
      <c r="G8404" s="25"/>
    </row>
    <row r="8405" spans="1:7" x14ac:dyDescent="0.25">
      <c r="A8405" t="s">
        <v>8535</v>
      </c>
      <c r="B8405">
        <v>0</v>
      </c>
      <c r="C8405">
        <v>0</v>
      </c>
      <c r="D8405">
        <v>0</v>
      </c>
      <c r="E8405">
        <f t="shared" si="131"/>
        <v>0</v>
      </c>
      <c r="F8405">
        <v>0</v>
      </c>
      <c r="G8405" s="25"/>
    </row>
    <row r="8406" spans="1:7" x14ac:dyDescent="0.25">
      <c r="A8406" t="s">
        <v>8536</v>
      </c>
      <c r="B8406">
        <v>0</v>
      </c>
      <c r="C8406">
        <v>0</v>
      </c>
      <c r="D8406">
        <v>0</v>
      </c>
      <c r="E8406">
        <f t="shared" si="131"/>
        <v>0</v>
      </c>
      <c r="F8406">
        <v>0</v>
      </c>
      <c r="G8406" s="25"/>
    </row>
    <row r="8407" spans="1:7" x14ac:dyDescent="0.25">
      <c r="A8407" t="s">
        <v>8537</v>
      </c>
      <c r="B8407">
        <v>0</v>
      </c>
      <c r="C8407">
        <v>0</v>
      </c>
      <c r="D8407">
        <v>0</v>
      </c>
      <c r="E8407">
        <f t="shared" si="131"/>
        <v>0</v>
      </c>
      <c r="F8407">
        <v>0</v>
      </c>
      <c r="G8407" s="25"/>
    </row>
    <row r="8408" spans="1:7" x14ac:dyDescent="0.25">
      <c r="A8408" t="s">
        <v>8538</v>
      </c>
      <c r="B8408">
        <v>0</v>
      </c>
      <c r="C8408">
        <v>0</v>
      </c>
      <c r="D8408">
        <v>0</v>
      </c>
      <c r="E8408">
        <f t="shared" si="131"/>
        <v>0</v>
      </c>
      <c r="F8408">
        <v>0</v>
      </c>
      <c r="G8408" s="25"/>
    </row>
    <row r="8409" spans="1:7" x14ac:dyDescent="0.25">
      <c r="A8409" t="s">
        <v>8539</v>
      </c>
      <c r="B8409">
        <v>0</v>
      </c>
      <c r="C8409">
        <v>0</v>
      </c>
      <c r="D8409">
        <v>0</v>
      </c>
      <c r="E8409">
        <f t="shared" si="131"/>
        <v>0</v>
      </c>
      <c r="F8409">
        <v>0</v>
      </c>
      <c r="G8409" s="25"/>
    </row>
    <row r="8410" spans="1:7" x14ac:dyDescent="0.25">
      <c r="A8410" t="s">
        <v>8540</v>
      </c>
      <c r="B8410">
        <v>0</v>
      </c>
      <c r="C8410">
        <v>0</v>
      </c>
      <c r="D8410">
        <v>0</v>
      </c>
      <c r="E8410">
        <f t="shared" si="131"/>
        <v>0</v>
      </c>
      <c r="F8410">
        <v>0</v>
      </c>
      <c r="G8410" s="25"/>
    </row>
    <row r="8411" spans="1:7" x14ac:dyDescent="0.25">
      <c r="A8411" t="s">
        <v>8541</v>
      </c>
      <c r="B8411">
        <v>0</v>
      </c>
      <c r="C8411">
        <v>0</v>
      </c>
      <c r="D8411">
        <v>0</v>
      </c>
      <c r="E8411">
        <f t="shared" si="131"/>
        <v>0</v>
      </c>
      <c r="F8411">
        <v>0</v>
      </c>
      <c r="G8411" s="25"/>
    </row>
    <row r="8412" spans="1:7" x14ac:dyDescent="0.25">
      <c r="A8412" t="s">
        <v>8542</v>
      </c>
      <c r="B8412">
        <v>0</v>
      </c>
      <c r="C8412">
        <v>0</v>
      </c>
      <c r="D8412">
        <v>0</v>
      </c>
      <c r="E8412">
        <f t="shared" si="131"/>
        <v>0</v>
      </c>
      <c r="F8412">
        <v>0</v>
      </c>
      <c r="G8412" s="25"/>
    </row>
    <row r="8413" spans="1:7" x14ac:dyDescent="0.25">
      <c r="A8413" t="s">
        <v>8543</v>
      </c>
      <c r="B8413">
        <v>0</v>
      </c>
      <c r="C8413">
        <v>0</v>
      </c>
      <c r="D8413">
        <v>0</v>
      </c>
      <c r="E8413">
        <f t="shared" si="131"/>
        <v>0</v>
      </c>
      <c r="F8413">
        <v>0</v>
      </c>
      <c r="G8413" s="25"/>
    </row>
    <row r="8414" spans="1:7" x14ac:dyDescent="0.25">
      <c r="A8414" t="s">
        <v>8544</v>
      </c>
      <c r="B8414">
        <v>0</v>
      </c>
      <c r="C8414">
        <v>0</v>
      </c>
      <c r="D8414">
        <v>0</v>
      </c>
      <c r="E8414">
        <f t="shared" si="131"/>
        <v>0</v>
      </c>
      <c r="F8414">
        <v>0</v>
      </c>
      <c r="G8414" s="25"/>
    </row>
    <row r="8415" spans="1:7" x14ac:dyDescent="0.25">
      <c r="A8415" t="s">
        <v>8545</v>
      </c>
      <c r="B8415">
        <v>0</v>
      </c>
      <c r="C8415">
        <v>0</v>
      </c>
      <c r="D8415">
        <v>0</v>
      </c>
      <c r="E8415">
        <f t="shared" si="131"/>
        <v>0</v>
      </c>
      <c r="F8415">
        <v>0</v>
      </c>
      <c r="G8415" s="25"/>
    </row>
    <row r="8416" spans="1:7" x14ac:dyDescent="0.25">
      <c r="A8416" t="s">
        <v>8546</v>
      </c>
      <c r="B8416">
        <v>0</v>
      </c>
      <c r="C8416">
        <v>0</v>
      </c>
      <c r="D8416">
        <v>0</v>
      </c>
      <c r="E8416">
        <f t="shared" si="131"/>
        <v>0</v>
      </c>
      <c r="F8416">
        <v>0</v>
      </c>
      <c r="G8416" s="25"/>
    </row>
    <row r="8417" spans="1:7" x14ac:dyDescent="0.25">
      <c r="A8417" t="s">
        <v>8547</v>
      </c>
      <c r="B8417">
        <v>0</v>
      </c>
      <c r="C8417">
        <v>0</v>
      </c>
      <c r="D8417">
        <v>0</v>
      </c>
      <c r="E8417">
        <f t="shared" si="131"/>
        <v>0</v>
      </c>
      <c r="F8417">
        <v>0</v>
      </c>
      <c r="G8417" s="25"/>
    </row>
    <row r="8418" spans="1:7" x14ac:dyDescent="0.25">
      <c r="A8418" t="s">
        <v>8548</v>
      </c>
      <c r="B8418">
        <v>0</v>
      </c>
      <c r="C8418">
        <v>0</v>
      </c>
      <c r="D8418">
        <v>0</v>
      </c>
      <c r="E8418">
        <f t="shared" si="131"/>
        <v>0</v>
      </c>
      <c r="F8418">
        <v>0</v>
      </c>
      <c r="G8418" s="25"/>
    </row>
    <row r="8419" spans="1:7" x14ac:dyDescent="0.25">
      <c r="A8419" t="s">
        <v>8549</v>
      </c>
      <c r="B8419">
        <v>0</v>
      </c>
      <c r="C8419">
        <v>0</v>
      </c>
      <c r="D8419">
        <v>0</v>
      </c>
      <c r="E8419">
        <f t="shared" si="131"/>
        <v>0</v>
      </c>
      <c r="F8419">
        <v>0</v>
      </c>
      <c r="G8419" s="25"/>
    </row>
    <row r="8420" spans="1:7" x14ac:dyDescent="0.25">
      <c r="A8420" t="s">
        <v>8550</v>
      </c>
      <c r="B8420">
        <v>0</v>
      </c>
      <c r="C8420">
        <v>0</v>
      </c>
      <c r="D8420">
        <v>0</v>
      </c>
      <c r="E8420">
        <f t="shared" si="131"/>
        <v>0</v>
      </c>
      <c r="F8420">
        <v>0</v>
      </c>
      <c r="G8420" s="25"/>
    </row>
    <row r="8421" spans="1:7" x14ac:dyDescent="0.25">
      <c r="A8421" t="s">
        <v>8551</v>
      </c>
      <c r="B8421">
        <v>0</v>
      </c>
      <c r="C8421">
        <v>0</v>
      </c>
      <c r="D8421">
        <v>0</v>
      </c>
      <c r="E8421">
        <f t="shared" si="131"/>
        <v>0</v>
      </c>
      <c r="F8421">
        <v>0</v>
      </c>
      <c r="G8421" s="25"/>
    </row>
    <row r="8422" spans="1:7" x14ac:dyDescent="0.25">
      <c r="A8422" t="s">
        <v>8552</v>
      </c>
      <c r="B8422">
        <v>25.44</v>
      </c>
      <c r="C8422">
        <v>27.63</v>
      </c>
      <c r="D8422">
        <v>27.63</v>
      </c>
      <c r="E8422">
        <f t="shared" si="131"/>
        <v>27.63</v>
      </c>
      <c r="F8422">
        <v>13.42</v>
      </c>
      <c r="G8422" s="25"/>
    </row>
    <row r="8423" spans="1:7" x14ac:dyDescent="0.25">
      <c r="A8423" t="s">
        <v>8553</v>
      </c>
      <c r="B8423">
        <v>13.62</v>
      </c>
      <c r="C8423">
        <v>14.92</v>
      </c>
      <c r="D8423">
        <v>14.92</v>
      </c>
      <c r="E8423">
        <f t="shared" si="131"/>
        <v>14.92</v>
      </c>
      <c r="F8423">
        <v>6.57</v>
      </c>
      <c r="G8423" s="25"/>
    </row>
    <row r="8424" spans="1:7" x14ac:dyDescent="0.25">
      <c r="A8424" t="s">
        <v>8554</v>
      </c>
      <c r="B8424">
        <v>78.260000000000005</v>
      </c>
      <c r="C8424">
        <v>74.62</v>
      </c>
      <c r="D8424">
        <v>74.39</v>
      </c>
      <c r="E8424">
        <f t="shared" si="131"/>
        <v>74.504999999999995</v>
      </c>
      <c r="F8424">
        <v>53.18</v>
      </c>
      <c r="G8424" s="25"/>
    </row>
    <row r="8425" spans="1:7" x14ac:dyDescent="0.25">
      <c r="A8425" t="s">
        <v>8555</v>
      </c>
      <c r="B8425">
        <v>31.94</v>
      </c>
      <c r="C8425">
        <v>34.6</v>
      </c>
      <c r="D8425">
        <v>34.6</v>
      </c>
      <c r="E8425">
        <f t="shared" si="131"/>
        <v>34.6</v>
      </c>
      <c r="F8425">
        <v>17.260000000000002</v>
      </c>
      <c r="G8425" s="25"/>
    </row>
    <row r="8426" spans="1:7" x14ac:dyDescent="0.25">
      <c r="A8426" t="s">
        <v>8556</v>
      </c>
      <c r="B8426">
        <v>239.03</v>
      </c>
      <c r="C8426">
        <v>55.04</v>
      </c>
      <c r="D8426">
        <v>121.09</v>
      </c>
      <c r="E8426">
        <f t="shared" si="131"/>
        <v>88.064999999999998</v>
      </c>
      <c r="F8426">
        <v>295.63</v>
      </c>
      <c r="G8426" s="25"/>
    </row>
    <row r="8427" spans="1:7" x14ac:dyDescent="0.25">
      <c r="A8427" t="s">
        <v>8557</v>
      </c>
      <c r="B8427">
        <v>74.400000000000006</v>
      </c>
      <c r="C8427">
        <v>20.3</v>
      </c>
      <c r="D8427">
        <v>40.65</v>
      </c>
      <c r="E8427">
        <f t="shared" si="131"/>
        <v>30.475000000000001</v>
      </c>
      <c r="F8427">
        <v>99.58</v>
      </c>
      <c r="G8427" s="25"/>
    </row>
    <row r="8428" spans="1:7" x14ac:dyDescent="0.25">
      <c r="A8428" t="s">
        <v>8558</v>
      </c>
      <c r="B8428">
        <v>0</v>
      </c>
      <c r="C8428">
        <v>0</v>
      </c>
      <c r="D8428">
        <v>0</v>
      </c>
      <c r="E8428">
        <f t="shared" si="131"/>
        <v>0</v>
      </c>
      <c r="F8428">
        <v>0</v>
      </c>
      <c r="G8428" s="25"/>
    </row>
    <row r="8429" spans="1:7" x14ac:dyDescent="0.25">
      <c r="A8429" t="s">
        <v>8559</v>
      </c>
      <c r="B8429">
        <v>0</v>
      </c>
      <c r="C8429">
        <v>0</v>
      </c>
      <c r="D8429">
        <v>0</v>
      </c>
      <c r="E8429">
        <f t="shared" si="131"/>
        <v>0</v>
      </c>
      <c r="F8429">
        <v>0</v>
      </c>
      <c r="G8429" s="25"/>
    </row>
    <row r="8430" spans="1:7" x14ac:dyDescent="0.25">
      <c r="A8430" t="s">
        <v>8560</v>
      </c>
      <c r="B8430">
        <v>0</v>
      </c>
      <c r="C8430">
        <v>0</v>
      </c>
      <c r="D8430">
        <v>0</v>
      </c>
      <c r="E8430">
        <f t="shared" si="131"/>
        <v>0</v>
      </c>
      <c r="F8430">
        <v>0</v>
      </c>
      <c r="G8430" s="25"/>
    </row>
    <row r="8431" spans="1:7" x14ac:dyDescent="0.25">
      <c r="A8431" t="s">
        <v>8561</v>
      </c>
      <c r="B8431">
        <v>0</v>
      </c>
      <c r="C8431">
        <v>0</v>
      </c>
      <c r="D8431">
        <v>0</v>
      </c>
      <c r="E8431">
        <f t="shared" si="131"/>
        <v>0</v>
      </c>
      <c r="F8431">
        <v>0</v>
      </c>
      <c r="G8431" s="25"/>
    </row>
    <row r="8432" spans="1:7" x14ac:dyDescent="0.25">
      <c r="A8432" t="s">
        <v>8562</v>
      </c>
      <c r="B8432">
        <v>0</v>
      </c>
      <c r="C8432">
        <v>0</v>
      </c>
      <c r="D8432">
        <v>0</v>
      </c>
      <c r="E8432">
        <f t="shared" si="131"/>
        <v>0</v>
      </c>
      <c r="F8432">
        <v>0</v>
      </c>
      <c r="G8432" s="25"/>
    </row>
    <row r="8433" spans="1:7" x14ac:dyDescent="0.25">
      <c r="A8433" t="s">
        <v>8563</v>
      </c>
      <c r="B8433">
        <v>0</v>
      </c>
      <c r="C8433">
        <v>0</v>
      </c>
      <c r="D8433">
        <v>0</v>
      </c>
      <c r="E8433">
        <f t="shared" si="131"/>
        <v>0</v>
      </c>
      <c r="F8433">
        <v>0</v>
      </c>
      <c r="G8433" s="25"/>
    </row>
    <row r="8434" spans="1:7" x14ac:dyDescent="0.25">
      <c r="A8434" t="s">
        <v>8564</v>
      </c>
      <c r="B8434">
        <v>0</v>
      </c>
      <c r="C8434">
        <v>0</v>
      </c>
      <c r="D8434">
        <v>0</v>
      </c>
      <c r="E8434">
        <f t="shared" si="131"/>
        <v>0</v>
      </c>
      <c r="F8434">
        <v>0</v>
      </c>
      <c r="G8434" s="25"/>
    </row>
    <row r="8435" spans="1:7" x14ac:dyDescent="0.25">
      <c r="A8435" t="s">
        <v>8565</v>
      </c>
      <c r="B8435">
        <v>0</v>
      </c>
      <c r="C8435">
        <v>0</v>
      </c>
      <c r="D8435">
        <v>0</v>
      </c>
      <c r="E8435">
        <f t="shared" si="131"/>
        <v>0</v>
      </c>
      <c r="F8435">
        <v>0</v>
      </c>
      <c r="G8435" s="25"/>
    </row>
    <row r="8436" spans="1:7" x14ac:dyDescent="0.25">
      <c r="A8436" t="s">
        <v>8566</v>
      </c>
      <c r="B8436">
        <v>0</v>
      </c>
      <c r="C8436">
        <v>0</v>
      </c>
      <c r="D8436">
        <v>0</v>
      </c>
      <c r="E8436">
        <f t="shared" si="131"/>
        <v>0</v>
      </c>
      <c r="F8436">
        <v>0</v>
      </c>
      <c r="G8436" s="25"/>
    </row>
    <row r="8437" spans="1:7" x14ac:dyDescent="0.25">
      <c r="A8437" t="s">
        <v>8567</v>
      </c>
      <c r="B8437">
        <v>0</v>
      </c>
      <c r="C8437">
        <v>0</v>
      </c>
      <c r="D8437">
        <v>0</v>
      </c>
      <c r="E8437">
        <f t="shared" si="131"/>
        <v>0</v>
      </c>
      <c r="F8437">
        <v>0</v>
      </c>
      <c r="G8437" s="25"/>
    </row>
    <row r="8438" spans="1:7" x14ac:dyDescent="0.25">
      <c r="A8438" t="s">
        <v>8568</v>
      </c>
      <c r="B8438">
        <v>0</v>
      </c>
      <c r="C8438">
        <v>0</v>
      </c>
      <c r="D8438">
        <v>0</v>
      </c>
      <c r="E8438">
        <f t="shared" si="131"/>
        <v>0</v>
      </c>
      <c r="F8438">
        <v>0</v>
      </c>
      <c r="G8438" s="25"/>
    </row>
    <row r="8439" spans="1:7" x14ac:dyDescent="0.25">
      <c r="A8439" t="s">
        <v>8569</v>
      </c>
      <c r="B8439">
        <v>0</v>
      </c>
      <c r="C8439">
        <v>0</v>
      </c>
      <c r="D8439">
        <v>0</v>
      </c>
      <c r="E8439">
        <f t="shared" si="131"/>
        <v>0</v>
      </c>
      <c r="F8439">
        <v>0</v>
      </c>
      <c r="G8439" s="25"/>
    </row>
    <row r="8440" spans="1:7" x14ac:dyDescent="0.25">
      <c r="A8440" t="s">
        <v>8570</v>
      </c>
      <c r="B8440">
        <v>0</v>
      </c>
      <c r="C8440">
        <v>0</v>
      </c>
      <c r="D8440">
        <v>0</v>
      </c>
      <c r="E8440">
        <f t="shared" si="131"/>
        <v>0</v>
      </c>
      <c r="F8440">
        <v>0</v>
      </c>
      <c r="G8440" s="25"/>
    </row>
    <row r="8441" spans="1:7" x14ac:dyDescent="0.25">
      <c r="A8441" t="s">
        <v>8571</v>
      </c>
      <c r="B8441">
        <v>0</v>
      </c>
      <c r="C8441">
        <v>0</v>
      </c>
      <c r="D8441">
        <v>0</v>
      </c>
      <c r="E8441">
        <f t="shared" si="131"/>
        <v>0</v>
      </c>
      <c r="F8441">
        <v>0</v>
      </c>
      <c r="G8441" s="25"/>
    </row>
    <row r="8442" spans="1:7" x14ac:dyDescent="0.25">
      <c r="A8442" t="s">
        <v>8572</v>
      </c>
      <c r="B8442">
        <v>0</v>
      </c>
      <c r="C8442">
        <v>0</v>
      </c>
      <c r="D8442">
        <v>0</v>
      </c>
      <c r="E8442">
        <f t="shared" si="131"/>
        <v>0</v>
      </c>
      <c r="F8442">
        <v>0</v>
      </c>
      <c r="G8442" s="25"/>
    </row>
    <row r="8443" spans="1:7" x14ac:dyDescent="0.25">
      <c r="A8443" t="s">
        <v>8573</v>
      </c>
      <c r="B8443">
        <v>0</v>
      </c>
      <c r="C8443">
        <v>0</v>
      </c>
      <c r="D8443">
        <v>0</v>
      </c>
      <c r="E8443">
        <f t="shared" si="131"/>
        <v>0</v>
      </c>
      <c r="F8443">
        <v>0</v>
      </c>
      <c r="G8443" s="25"/>
    </row>
    <row r="8444" spans="1:7" x14ac:dyDescent="0.25">
      <c r="A8444" t="s">
        <v>8574</v>
      </c>
      <c r="B8444">
        <v>0</v>
      </c>
      <c r="C8444">
        <v>0</v>
      </c>
      <c r="D8444">
        <v>0</v>
      </c>
      <c r="E8444">
        <f t="shared" si="131"/>
        <v>0</v>
      </c>
      <c r="F8444">
        <v>0</v>
      </c>
      <c r="G8444" s="25"/>
    </row>
    <row r="8445" spans="1:7" x14ac:dyDescent="0.25">
      <c r="A8445" t="s">
        <v>8575</v>
      </c>
      <c r="B8445">
        <v>149.44999999999999</v>
      </c>
      <c r="C8445">
        <v>61.9</v>
      </c>
      <c r="D8445">
        <v>10.050000000000001</v>
      </c>
      <c r="E8445">
        <f t="shared" si="131"/>
        <v>35.975000000000001</v>
      </c>
      <c r="F8445">
        <v>238.96</v>
      </c>
      <c r="G8445" s="25"/>
    </row>
    <row r="8446" spans="1:7" x14ac:dyDescent="0.25">
      <c r="A8446" t="s">
        <v>8576</v>
      </c>
      <c r="B8446">
        <v>76.040000000000006</v>
      </c>
      <c r="C8446">
        <v>58.39</v>
      </c>
      <c r="D8446">
        <v>45.61</v>
      </c>
      <c r="E8446">
        <f t="shared" si="131"/>
        <v>52</v>
      </c>
      <c r="F8446">
        <v>70.58</v>
      </c>
      <c r="G8446" s="25"/>
    </row>
    <row r="8447" spans="1:7" x14ac:dyDescent="0.25">
      <c r="A8447" t="s">
        <v>8577</v>
      </c>
      <c r="B8447">
        <v>36.340000000000003</v>
      </c>
      <c r="C8447">
        <v>39.32</v>
      </c>
      <c r="D8447">
        <v>39.32</v>
      </c>
      <c r="E8447">
        <f t="shared" si="131"/>
        <v>39.32</v>
      </c>
      <c r="F8447">
        <v>19.88</v>
      </c>
      <c r="G8447" s="25"/>
    </row>
    <row r="8448" spans="1:7" x14ac:dyDescent="0.25">
      <c r="A8448" t="s">
        <v>8578</v>
      </c>
      <c r="B8448">
        <v>39.76</v>
      </c>
      <c r="C8448">
        <v>42.97</v>
      </c>
      <c r="D8448">
        <v>42.97</v>
      </c>
      <c r="E8448">
        <f t="shared" si="131"/>
        <v>42.97</v>
      </c>
      <c r="F8448">
        <v>21.92</v>
      </c>
      <c r="G8448" s="25"/>
    </row>
    <row r="8449" spans="1:7" x14ac:dyDescent="0.25">
      <c r="A8449" t="s">
        <v>8579</v>
      </c>
      <c r="B8449">
        <v>56.58</v>
      </c>
      <c r="C8449">
        <v>57.43</v>
      </c>
      <c r="D8449">
        <v>58.06</v>
      </c>
      <c r="E8449">
        <f t="shared" si="131"/>
        <v>57.745000000000005</v>
      </c>
      <c r="F8449">
        <v>34.64</v>
      </c>
      <c r="G8449" s="25"/>
    </row>
    <row r="8450" spans="1:7" x14ac:dyDescent="0.25">
      <c r="A8450" t="s">
        <v>8580</v>
      </c>
      <c r="B8450">
        <v>22.21</v>
      </c>
      <c r="C8450">
        <v>24.16</v>
      </c>
      <c r="D8450">
        <v>24.16</v>
      </c>
      <c r="E8450">
        <f t="shared" si="131"/>
        <v>24.16</v>
      </c>
      <c r="F8450">
        <v>11.53</v>
      </c>
      <c r="G8450" s="25"/>
    </row>
    <row r="8451" spans="1:7" x14ac:dyDescent="0.25">
      <c r="A8451" t="s">
        <v>8581</v>
      </c>
      <c r="B8451">
        <v>0.8</v>
      </c>
      <c r="C8451">
        <v>0.99</v>
      </c>
      <c r="D8451">
        <v>1.03</v>
      </c>
      <c r="E8451">
        <f t="shared" si="131"/>
        <v>1.01</v>
      </c>
      <c r="F8451">
        <v>0</v>
      </c>
      <c r="G8451" s="25"/>
    </row>
    <row r="8452" spans="1:7" x14ac:dyDescent="0.25">
      <c r="A8452" t="s">
        <v>8582</v>
      </c>
      <c r="B8452">
        <v>0</v>
      </c>
      <c r="C8452">
        <v>0</v>
      </c>
      <c r="D8452">
        <v>0</v>
      </c>
      <c r="E8452">
        <f t="shared" si="131"/>
        <v>0</v>
      </c>
      <c r="F8452">
        <v>0</v>
      </c>
      <c r="G8452" s="25"/>
    </row>
    <row r="8453" spans="1:7" x14ac:dyDescent="0.25">
      <c r="A8453" t="s">
        <v>8583</v>
      </c>
      <c r="B8453">
        <v>0</v>
      </c>
      <c r="C8453">
        <v>0</v>
      </c>
      <c r="D8453">
        <v>0</v>
      </c>
      <c r="E8453">
        <f t="shared" si="131"/>
        <v>0</v>
      </c>
      <c r="F8453">
        <v>0</v>
      </c>
      <c r="G8453" s="25"/>
    </row>
    <row r="8454" spans="1:7" x14ac:dyDescent="0.25">
      <c r="A8454" t="s">
        <v>8584</v>
      </c>
      <c r="B8454">
        <v>0</v>
      </c>
      <c r="C8454">
        <v>0</v>
      </c>
      <c r="D8454">
        <v>0</v>
      </c>
      <c r="E8454">
        <f t="shared" si="131"/>
        <v>0</v>
      </c>
      <c r="F8454">
        <v>0</v>
      </c>
      <c r="G8454" s="25"/>
    </row>
    <row r="8455" spans="1:7" x14ac:dyDescent="0.25">
      <c r="A8455" t="s">
        <v>8585</v>
      </c>
      <c r="B8455">
        <v>0</v>
      </c>
      <c r="C8455">
        <v>0</v>
      </c>
      <c r="D8455">
        <v>0</v>
      </c>
      <c r="E8455">
        <f t="shared" si="131"/>
        <v>0</v>
      </c>
      <c r="F8455">
        <v>0</v>
      </c>
      <c r="G8455" s="25"/>
    </row>
    <row r="8456" spans="1:7" x14ac:dyDescent="0.25">
      <c r="A8456" t="s">
        <v>8586</v>
      </c>
      <c r="B8456">
        <v>0</v>
      </c>
      <c r="C8456">
        <v>0</v>
      </c>
      <c r="D8456">
        <v>0</v>
      </c>
      <c r="E8456">
        <f t="shared" si="131"/>
        <v>0</v>
      </c>
      <c r="F8456">
        <v>0</v>
      </c>
      <c r="G8456" s="25"/>
    </row>
    <row r="8457" spans="1:7" x14ac:dyDescent="0.25">
      <c r="A8457" t="s">
        <v>8587</v>
      </c>
      <c r="B8457">
        <v>0</v>
      </c>
      <c r="C8457">
        <v>0</v>
      </c>
      <c r="D8457">
        <v>0</v>
      </c>
      <c r="E8457">
        <f t="shared" si="131"/>
        <v>0</v>
      </c>
      <c r="F8457">
        <v>0</v>
      </c>
      <c r="G8457" s="25"/>
    </row>
    <row r="8458" spans="1:7" x14ac:dyDescent="0.25">
      <c r="A8458" t="s">
        <v>8588</v>
      </c>
      <c r="B8458">
        <v>0</v>
      </c>
      <c r="C8458">
        <v>0</v>
      </c>
      <c r="D8458">
        <v>0</v>
      </c>
      <c r="E8458">
        <f t="shared" si="131"/>
        <v>0</v>
      </c>
      <c r="F8458">
        <v>0</v>
      </c>
      <c r="G8458" s="25"/>
    </row>
    <row r="8459" spans="1:7" x14ac:dyDescent="0.25">
      <c r="A8459" t="s">
        <v>8589</v>
      </c>
      <c r="B8459">
        <v>0</v>
      </c>
      <c r="C8459">
        <v>0</v>
      </c>
      <c r="D8459">
        <v>0</v>
      </c>
      <c r="E8459">
        <f t="shared" si="131"/>
        <v>0</v>
      </c>
      <c r="F8459">
        <v>0</v>
      </c>
      <c r="G8459" s="25"/>
    </row>
    <row r="8460" spans="1:7" x14ac:dyDescent="0.25">
      <c r="A8460" t="s">
        <v>8590</v>
      </c>
      <c r="B8460">
        <v>0</v>
      </c>
      <c r="C8460">
        <v>0</v>
      </c>
      <c r="D8460">
        <v>0</v>
      </c>
      <c r="E8460">
        <f t="shared" si="131"/>
        <v>0</v>
      </c>
      <c r="F8460">
        <v>0</v>
      </c>
      <c r="G8460" s="25"/>
    </row>
    <row r="8461" spans="1:7" x14ac:dyDescent="0.25">
      <c r="A8461" t="s">
        <v>8591</v>
      </c>
      <c r="B8461">
        <v>0</v>
      </c>
      <c r="C8461">
        <v>0</v>
      </c>
      <c r="D8461">
        <v>0</v>
      </c>
      <c r="E8461">
        <f t="shared" si="131"/>
        <v>0</v>
      </c>
      <c r="F8461">
        <v>0</v>
      </c>
      <c r="G8461" s="25"/>
    </row>
    <row r="8462" spans="1:7" x14ac:dyDescent="0.25">
      <c r="A8462" t="s">
        <v>8592</v>
      </c>
      <c r="B8462">
        <v>0</v>
      </c>
      <c r="C8462">
        <v>0</v>
      </c>
      <c r="D8462">
        <v>0</v>
      </c>
      <c r="E8462">
        <f t="shared" ref="E8462:E8525" si="132">(C8462+D8462)/2</f>
        <v>0</v>
      </c>
      <c r="F8462">
        <v>0</v>
      </c>
      <c r="G8462" s="25"/>
    </row>
    <row r="8463" spans="1:7" x14ac:dyDescent="0.25">
      <c r="A8463" t="s">
        <v>8593</v>
      </c>
      <c r="B8463">
        <v>0</v>
      </c>
      <c r="C8463">
        <v>0</v>
      </c>
      <c r="D8463">
        <v>0</v>
      </c>
      <c r="E8463">
        <f t="shared" si="132"/>
        <v>0</v>
      </c>
      <c r="F8463">
        <v>0</v>
      </c>
      <c r="G8463" s="25"/>
    </row>
    <row r="8464" spans="1:7" x14ac:dyDescent="0.25">
      <c r="A8464" t="s">
        <v>8594</v>
      </c>
      <c r="B8464">
        <v>0</v>
      </c>
      <c r="C8464">
        <v>0</v>
      </c>
      <c r="D8464">
        <v>0</v>
      </c>
      <c r="E8464">
        <f t="shared" si="132"/>
        <v>0</v>
      </c>
      <c r="F8464">
        <v>0</v>
      </c>
      <c r="G8464" s="25"/>
    </row>
    <row r="8465" spans="1:7" x14ac:dyDescent="0.25">
      <c r="A8465" t="s">
        <v>8595</v>
      </c>
      <c r="B8465">
        <v>0</v>
      </c>
      <c r="C8465">
        <v>0</v>
      </c>
      <c r="D8465">
        <v>0</v>
      </c>
      <c r="E8465">
        <f t="shared" si="132"/>
        <v>0</v>
      </c>
      <c r="F8465">
        <v>0</v>
      </c>
      <c r="G8465" s="25"/>
    </row>
    <row r="8466" spans="1:7" x14ac:dyDescent="0.25">
      <c r="A8466" t="s">
        <v>8596</v>
      </c>
      <c r="B8466">
        <v>0</v>
      </c>
      <c r="C8466">
        <v>0</v>
      </c>
      <c r="D8466">
        <v>0</v>
      </c>
      <c r="E8466">
        <f t="shared" si="132"/>
        <v>0</v>
      </c>
      <c r="F8466">
        <v>0</v>
      </c>
      <c r="G8466" s="25"/>
    </row>
    <row r="8467" spans="1:7" x14ac:dyDescent="0.25">
      <c r="A8467" t="s">
        <v>8597</v>
      </c>
      <c r="B8467">
        <v>0</v>
      </c>
      <c r="C8467">
        <v>0</v>
      </c>
      <c r="D8467">
        <v>0</v>
      </c>
      <c r="E8467">
        <f t="shared" si="132"/>
        <v>0</v>
      </c>
      <c r="F8467">
        <v>0</v>
      </c>
      <c r="G8467" s="25"/>
    </row>
    <row r="8468" spans="1:7" x14ac:dyDescent="0.25">
      <c r="A8468" t="s">
        <v>8598</v>
      </c>
      <c r="B8468">
        <v>0</v>
      </c>
      <c r="C8468">
        <v>0</v>
      </c>
      <c r="D8468">
        <v>0</v>
      </c>
      <c r="E8468">
        <f t="shared" si="132"/>
        <v>0</v>
      </c>
      <c r="F8468">
        <v>0</v>
      </c>
      <c r="G8468" s="25"/>
    </row>
    <row r="8469" spans="1:7" x14ac:dyDescent="0.25">
      <c r="A8469" t="s">
        <v>8599</v>
      </c>
      <c r="B8469">
        <v>84.25</v>
      </c>
      <c r="C8469">
        <v>38.85</v>
      </c>
      <c r="D8469">
        <v>11.67</v>
      </c>
      <c r="E8469">
        <f t="shared" si="132"/>
        <v>25.26</v>
      </c>
      <c r="F8469">
        <v>128.80000000000001</v>
      </c>
      <c r="G8469" s="25"/>
    </row>
    <row r="8470" spans="1:7" x14ac:dyDescent="0.25">
      <c r="A8470" t="s">
        <v>8600</v>
      </c>
      <c r="B8470">
        <v>35.83</v>
      </c>
      <c r="C8470">
        <v>35.72</v>
      </c>
      <c r="D8470">
        <v>34.03</v>
      </c>
      <c r="E8470">
        <f t="shared" si="132"/>
        <v>34.875</v>
      </c>
      <c r="F8470">
        <v>22.84</v>
      </c>
      <c r="G8470" s="25"/>
    </row>
    <row r="8471" spans="1:7" x14ac:dyDescent="0.25">
      <c r="A8471" t="s">
        <v>8601</v>
      </c>
      <c r="B8471">
        <v>185.35</v>
      </c>
      <c r="C8471">
        <v>113.34</v>
      </c>
      <c r="D8471">
        <v>89.87</v>
      </c>
      <c r="E8471">
        <f t="shared" si="132"/>
        <v>101.605</v>
      </c>
      <c r="F8471">
        <v>195.71</v>
      </c>
      <c r="G8471" s="25"/>
    </row>
    <row r="8472" spans="1:7" x14ac:dyDescent="0.25">
      <c r="A8472" t="s">
        <v>8602</v>
      </c>
      <c r="B8472">
        <v>583.80999999999995</v>
      </c>
      <c r="C8472">
        <v>174.67</v>
      </c>
      <c r="D8472">
        <v>161.99</v>
      </c>
      <c r="E8472">
        <f t="shared" si="132"/>
        <v>168.32999999999998</v>
      </c>
      <c r="F8472">
        <v>737.55</v>
      </c>
      <c r="G8472" s="25"/>
    </row>
    <row r="8473" spans="1:7" x14ac:dyDescent="0.25">
      <c r="A8473" t="s">
        <v>8603</v>
      </c>
      <c r="B8473">
        <v>580.53</v>
      </c>
      <c r="C8473">
        <v>107.85</v>
      </c>
      <c r="D8473">
        <v>201.26</v>
      </c>
      <c r="E8473">
        <f t="shared" si="132"/>
        <v>154.55500000000001</v>
      </c>
      <c r="F8473">
        <v>744.15</v>
      </c>
      <c r="G8473" s="25"/>
    </row>
    <row r="8474" spans="1:7" x14ac:dyDescent="0.25">
      <c r="A8474" t="s">
        <v>8604</v>
      </c>
      <c r="B8474">
        <v>455.46</v>
      </c>
      <c r="C8474">
        <v>33.43</v>
      </c>
      <c r="D8474">
        <v>183.38</v>
      </c>
      <c r="E8474">
        <f t="shared" si="132"/>
        <v>108.405</v>
      </c>
      <c r="F8474">
        <v>609.95000000000005</v>
      </c>
      <c r="G8474" s="25"/>
    </row>
    <row r="8475" spans="1:7" x14ac:dyDescent="0.25">
      <c r="A8475" t="s">
        <v>8605</v>
      </c>
      <c r="B8475">
        <v>170.39</v>
      </c>
      <c r="C8475">
        <v>18.7</v>
      </c>
      <c r="D8475">
        <v>73.819999999999993</v>
      </c>
      <c r="E8475">
        <f t="shared" si="132"/>
        <v>46.26</v>
      </c>
      <c r="F8475">
        <v>257.01</v>
      </c>
      <c r="G8475" s="25"/>
    </row>
    <row r="8476" spans="1:7" x14ac:dyDescent="0.25">
      <c r="A8476" t="s">
        <v>8606</v>
      </c>
      <c r="B8476">
        <v>0</v>
      </c>
      <c r="C8476">
        <v>0</v>
      </c>
      <c r="D8476">
        <v>0</v>
      </c>
      <c r="E8476">
        <f t="shared" si="132"/>
        <v>0</v>
      </c>
      <c r="F8476">
        <v>0</v>
      </c>
      <c r="G8476" s="25"/>
    </row>
    <row r="8477" spans="1:7" x14ac:dyDescent="0.25">
      <c r="A8477" t="s">
        <v>8607</v>
      </c>
      <c r="B8477">
        <v>0</v>
      </c>
      <c r="C8477">
        <v>0</v>
      </c>
      <c r="D8477">
        <v>0</v>
      </c>
      <c r="E8477">
        <f t="shared" si="132"/>
        <v>0</v>
      </c>
      <c r="F8477">
        <v>0</v>
      </c>
      <c r="G8477" s="25"/>
    </row>
    <row r="8478" spans="1:7" x14ac:dyDescent="0.25">
      <c r="A8478" t="s">
        <v>8608</v>
      </c>
      <c r="B8478">
        <v>0</v>
      </c>
      <c r="C8478">
        <v>0</v>
      </c>
      <c r="D8478">
        <v>0</v>
      </c>
      <c r="E8478">
        <f t="shared" si="132"/>
        <v>0</v>
      </c>
      <c r="F8478">
        <v>0</v>
      </c>
      <c r="G8478" s="25"/>
    </row>
    <row r="8479" spans="1:7" x14ac:dyDescent="0.25">
      <c r="A8479" t="s">
        <v>8609</v>
      </c>
      <c r="B8479">
        <v>0</v>
      </c>
      <c r="C8479">
        <v>0</v>
      </c>
      <c r="D8479">
        <v>0</v>
      </c>
      <c r="E8479">
        <f t="shared" si="132"/>
        <v>0</v>
      </c>
      <c r="F8479">
        <v>0</v>
      </c>
      <c r="G8479" s="25"/>
    </row>
    <row r="8480" spans="1:7" x14ac:dyDescent="0.25">
      <c r="A8480" t="s">
        <v>8610</v>
      </c>
      <c r="B8480">
        <v>0</v>
      </c>
      <c r="C8480">
        <v>0</v>
      </c>
      <c r="D8480">
        <v>0</v>
      </c>
      <c r="E8480">
        <f t="shared" si="132"/>
        <v>0</v>
      </c>
      <c r="F8480">
        <v>0</v>
      </c>
      <c r="G8480" s="25"/>
    </row>
    <row r="8481" spans="1:7" x14ac:dyDescent="0.25">
      <c r="A8481" t="s">
        <v>8611</v>
      </c>
      <c r="B8481">
        <v>0</v>
      </c>
      <c r="C8481">
        <v>0</v>
      </c>
      <c r="D8481">
        <v>0</v>
      </c>
      <c r="E8481">
        <f t="shared" si="132"/>
        <v>0</v>
      </c>
      <c r="F8481">
        <v>0</v>
      </c>
      <c r="G8481" s="25"/>
    </row>
    <row r="8482" spans="1:7" x14ac:dyDescent="0.25">
      <c r="A8482" t="s">
        <v>8612</v>
      </c>
      <c r="B8482">
        <v>0</v>
      </c>
      <c r="C8482">
        <v>0</v>
      </c>
      <c r="D8482">
        <v>0</v>
      </c>
      <c r="E8482">
        <f t="shared" si="132"/>
        <v>0</v>
      </c>
      <c r="F8482">
        <v>0</v>
      </c>
      <c r="G8482" s="25"/>
    </row>
    <row r="8483" spans="1:7" x14ac:dyDescent="0.25">
      <c r="A8483" t="s">
        <v>8613</v>
      </c>
      <c r="B8483">
        <v>0</v>
      </c>
      <c r="C8483">
        <v>0</v>
      </c>
      <c r="D8483">
        <v>0</v>
      </c>
      <c r="E8483">
        <f t="shared" si="132"/>
        <v>0</v>
      </c>
      <c r="F8483">
        <v>0</v>
      </c>
      <c r="G8483" s="25"/>
    </row>
    <row r="8484" spans="1:7" x14ac:dyDescent="0.25">
      <c r="A8484" t="s">
        <v>8614</v>
      </c>
      <c r="B8484">
        <v>0</v>
      </c>
      <c r="C8484">
        <v>0</v>
      </c>
      <c r="D8484">
        <v>0</v>
      </c>
      <c r="E8484">
        <f t="shared" si="132"/>
        <v>0</v>
      </c>
      <c r="F8484">
        <v>0</v>
      </c>
      <c r="G8484" s="25"/>
    </row>
    <row r="8485" spans="1:7" x14ac:dyDescent="0.25">
      <c r="A8485" t="s">
        <v>8615</v>
      </c>
      <c r="B8485">
        <v>0</v>
      </c>
      <c r="C8485">
        <v>0</v>
      </c>
      <c r="D8485">
        <v>0</v>
      </c>
      <c r="E8485">
        <f t="shared" si="132"/>
        <v>0</v>
      </c>
      <c r="F8485">
        <v>0</v>
      </c>
      <c r="G8485" s="25"/>
    </row>
    <row r="8486" spans="1:7" x14ac:dyDescent="0.25">
      <c r="A8486" t="s">
        <v>8616</v>
      </c>
      <c r="B8486">
        <v>0</v>
      </c>
      <c r="C8486">
        <v>0</v>
      </c>
      <c r="D8486">
        <v>0</v>
      </c>
      <c r="E8486">
        <f t="shared" si="132"/>
        <v>0</v>
      </c>
      <c r="F8486">
        <v>0</v>
      </c>
      <c r="G8486" s="25"/>
    </row>
    <row r="8487" spans="1:7" x14ac:dyDescent="0.25">
      <c r="A8487" t="s">
        <v>8617</v>
      </c>
      <c r="B8487">
        <v>0</v>
      </c>
      <c r="C8487">
        <v>0</v>
      </c>
      <c r="D8487">
        <v>0</v>
      </c>
      <c r="E8487">
        <f t="shared" si="132"/>
        <v>0</v>
      </c>
      <c r="F8487">
        <v>0</v>
      </c>
      <c r="G8487" s="25"/>
    </row>
    <row r="8488" spans="1:7" x14ac:dyDescent="0.25">
      <c r="A8488" t="s">
        <v>8618</v>
      </c>
      <c r="B8488">
        <v>0</v>
      </c>
      <c r="C8488">
        <v>0</v>
      </c>
      <c r="D8488">
        <v>0</v>
      </c>
      <c r="E8488">
        <f t="shared" si="132"/>
        <v>0</v>
      </c>
      <c r="F8488">
        <v>0</v>
      </c>
      <c r="G8488" s="25"/>
    </row>
    <row r="8489" spans="1:7" x14ac:dyDescent="0.25">
      <c r="A8489" t="s">
        <v>8619</v>
      </c>
      <c r="B8489">
        <v>0</v>
      </c>
      <c r="C8489">
        <v>0</v>
      </c>
      <c r="D8489">
        <v>0</v>
      </c>
      <c r="E8489">
        <f t="shared" si="132"/>
        <v>0</v>
      </c>
      <c r="F8489">
        <v>0</v>
      </c>
      <c r="G8489" s="25"/>
    </row>
    <row r="8490" spans="1:7" x14ac:dyDescent="0.25">
      <c r="A8490" t="s">
        <v>8620</v>
      </c>
      <c r="B8490">
        <v>0</v>
      </c>
      <c r="C8490">
        <v>0</v>
      </c>
      <c r="D8490">
        <v>0</v>
      </c>
      <c r="E8490">
        <f t="shared" si="132"/>
        <v>0</v>
      </c>
      <c r="F8490">
        <v>0</v>
      </c>
      <c r="G8490" s="25"/>
    </row>
    <row r="8491" spans="1:7" x14ac:dyDescent="0.25">
      <c r="A8491" t="s">
        <v>8621</v>
      </c>
      <c r="B8491">
        <v>0</v>
      </c>
      <c r="C8491">
        <v>0</v>
      </c>
      <c r="D8491">
        <v>0</v>
      </c>
      <c r="E8491">
        <f t="shared" si="132"/>
        <v>0</v>
      </c>
      <c r="F8491">
        <v>0</v>
      </c>
      <c r="G8491" s="25"/>
    </row>
    <row r="8492" spans="1:7" x14ac:dyDescent="0.25">
      <c r="A8492" t="s">
        <v>8622</v>
      </c>
      <c r="B8492">
        <v>0</v>
      </c>
      <c r="C8492">
        <v>0</v>
      </c>
      <c r="D8492">
        <v>0</v>
      </c>
      <c r="E8492">
        <f t="shared" si="132"/>
        <v>0</v>
      </c>
      <c r="F8492">
        <v>0</v>
      </c>
      <c r="G8492" s="25"/>
    </row>
    <row r="8493" spans="1:7" x14ac:dyDescent="0.25">
      <c r="A8493" t="s">
        <v>8623</v>
      </c>
      <c r="B8493">
        <v>0.36</v>
      </c>
      <c r="C8493">
        <v>0.55000000000000004</v>
      </c>
      <c r="D8493">
        <v>0.51</v>
      </c>
      <c r="E8493">
        <f t="shared" si="132"/>
        <v>0.53</v>
      </c>
      <c r="F8493">
        <v>0</v>
      </c>
      <c r="G8493" s="25"/>
    </row>
    <row r="8494" spans="1:7" x14ac:dyDescent="0.25">
      <c r="A8494" t="s">
        <v>8624</v>
      </c>
      <c r="B8494">
        <v>35.57</v>
      </c>
      <c r="C8494">
        <v>35.450000000000003</v>
      </c>
      <c r="D8494">
        <v>33.76</v>
      </c>
      <c r="E8494">
        <f t="shared" si="132"/>
        <v>34.605000000000004</v>
      </c>
      <c r="F8494">
        <v>22.68</v>
      </c>
      <c r="G8494" s="25"/>
    </row>
    <row r="8495" spans="1:7" x14ac:dyDescent="0.25">
      <c r="A8495" t="s">
        <v>8625</v>
      </c>
      <c r="B8495">
        <v>55.81</v>
      </c>
      <c r="C8495">
        <v>57.22</v>
      </c>
      <c r="D8495">
        <v>56.4</v>
      </c>
      <c r="E8495">
        <f t="shared" si="132"/>
        <v>56.81</v>
      </c>
      <c r="F8495">
        <v>34.28</v>
      </c>
      <c r="G8495" s="25"/>
    </row>
    <row r="8496" spans="1:7" x14ac:dyDescent="0.25">
      <c r="A8496" t="s">
        <v>8626</v>
      </c>
      <c r="B8496">
        <v>69.099999999999994</v>
      </c>
      <c r="C8496">
        <v>68.099999999999994</v>
      </c>
      <c r="D8496">
        <v>67.92</v>
      </c>
      <c r="E8496">
        <f t="shared" si="132"/>
        <v>68.009999999999991</v>
      </c>
      <c r="F8496">
        <v>44.82</v>
      </c>
      <c r="G8496" s="25"/>
    </row>
    <row r="8497" spans="1:7" x14ac:dyDescent="0.25">
      <c r="A8497" t="s">
        <v>8627</v>
      </c>
      <c r="B8497">
        <v>52.84</v>
      </c>
      <c r="C8497">
        <v>53.5</v>
      </c>
      <c r="D8497">
        <v>54.11</v>
      </c>
      <c r="E8497">
        <f t="shared" si="132"/>
        <v>53.805</v>
      </c>
      <c r="F8497">
        <v>32.33</v>
      </c>
      <c r="G8497" s="25"/>
    </row>
    <row r="8498" spans="1:7" x14ac:dyDescent="0.25">
      <c r="A8498" t="s">
        <v>8628</v>
      </c>
      <c r="B8498">
        <v>22.12</v>
      </c>
      <c r="C8498">
        <v>24.07</v>
      </c>
      <c r="D8498">
        <v>24.07</v>
      </c>
      <c r="E8498">
        <f t="shared" si="132"/>
        <v>24.07</v>
      </c>
      <c r="F8498">
        <v>11.48</v>
      </c>
      <c r="G8498" s="25"/>
    </row>
    <row r="8499" spans="1:7" x14ac:dyDescent="0.25">
      <c r="A8499" t="s">
        <v>8629</v>
      </c>
      <c r="B8499">
        <v>8.56</v>
      </c>
      <c r="C8499">
        <v>9.2799999999999994</v>
      </c>
      <c r="D8499">
        <v>9.4700000000000006</v>
      </c>
      <c r="E8499">
        <f t="shared" si="132"/>
        <v>9.375</v>
      </c>
      <c r="F8499">
        <v>3.74</v>
      </c>
      <c r="G8499" s="25"/>
    </row>
    <row r="8500" spans="1:7" x14ac:dyDescent="0.25">
      <c r="A8500" t="s">
        <v>8630</v>
      </c>
      <c r="B8500">
        <v>0</v>
      </c>
      <c r="C8500">
        <v>0</v>
      </c>
      <c r="D8500">
        <v>0</v>
      </c>
      <c r="E8500">
        <f t="shared" si="132"/>
        <v>0</v>
      </c>
      <c r="F8500">
        <v>0</v>
      </c>
      <c r="G8500" s="25"/>
    </row>
    <row r="8501" spans="1:7" x14ac:dyDescent="0.25">
      <c r="A8501" t="s">
        <v>8631</v>
      </c>
      <c r="B8501">
        <v>0</v>
      </c>
      <c r="C8501">
        <v>0</v>
      </c>
      <c r="D8501">
        <v>0</v>
      </c>
      <c r="E8501">
        <f t="shared" si="132"/>
        <v>0</v>
      </c>
      <c r="F8501">
        <v>0</v>
      </c>
      <c r="G8501" s="25"/>
    </row>
    <row r="8502" spans="1:7" x14ac:dyDescent="0.25">
      <c r="A8502" t="s">
        <v>8632</v>
      </c>
      <c r="B8502">
        <v>0</v>
      </c>
      <c r="C8502">
        <v>0</v>
      </c>
      <c r="D8502">
        <v>0</v>
      </c>
      <c r="E8502">
        <f t="shared" si="132"/>
        <v>0</v>
      </c>
      <c r="F8502">
        <v>0</v>
      </c>
      <c r="G8502" s="25"/>
    </row>
    <row r="8503" spans="1:7" x14ac:dyDescent="0.25">
      <c r="A8503" t="s">
        <v>8633</v>
      </c>
      <c r="B8503">
        <v>0</v>
      </c>
      <c r="C8503">
        <v>0</v>
      </c>
      <c r="D8503">
        <v>0</v>
      </c>
      <c r="E8503">
        <f t="shared" si="132"/>
        <v>0</v>
      </c>
      <c r="F8503">
        <v>0</v>
      </c>
      <c r="G8503" s="25"/>
    </row>
    <row r="8504" spans="1:7" x14ac:dyDescent="0.25">
      <c r="A8504" t="s">
        <v>8634</v>
      </c>
      <c r="B8504">
        <v>0</v>
      </c>
      <c r="C8504">
        <v>0</v>
      </c>
      <c r="D8504">
        <v>0</v>
      </c>
      <c r="E8504">
        <f t="shared" si="132"/>
        <v>0</v>
      </c>
      <c r="F8504">
        <v>0</v>
      </c>
      <c r="G8504" s="25"/>
    </row>
    <row r="8505" spans="1:7" x14ac:dyDescent="0.25">
      <c r="A8505" t="s">
        <v>8635</v>
      </c>
      <c r="B8505">
        <v>0</v>
      </c>
      <c r="C8505">
        <v>0</v>
      </c>
      <c r="D8505">
        <v>0</v>
      </c>
      <c r="E8505">
        <f t="shared" si="132"/>
        <v>0</v>
      </c>
      <c r="F8505">
        <v>0</v>
      </c>
      <c r="G8505" s="25"/>
    </row>
    <row r="8506" spans="1:7" x14ac:dyDescent="0.25">
      <c r="A8506" t="s">
        <v>8636</v>
      </c>
      <c r="B8506">
        <v>0</v>
      </c>
      <c r="C8506">
        <v>0</v>
      </c>
      <c r="D8506">
        <v>0</v>
      </c>
      <c r="E8506">
        <f t="shared" si="132"/>
        <v>0</v>
      </c>
      <c r="F8506">
        <v>0</v>
      </c>
      <c r="G8506" s="25"/>
    </row>
    <row r="8507" spans="1:7" x14ac:dyDescent="0.25">
      <c r="A8507" t="s">
        <v>8637</v>
      </c>
      <c r="B8507">
        <v>0</v>
      </c>
      <c r="C8507">
        <v>0</v>
      </c>
      <c r="D8507">
        <v>0</v>
      </c>
      <c r="E8507">
        <f t="shared" si="132"/>
        <v>0</v>
      </c>
      <c r="F8507">
        <v>0</v>
      </c>
      <c r="G8507" s="25"/>
    </row>
    <row r="8508" spans="1:7" x14ac:dyDescent="0.25">
      <c r="A8508" t="s">
        <v>8638</v>
      </c>
      <c r="B8508">
        <v>0</v>
      </c>
      <c r="C8508">
        <v>0</v>
      </c>
      <c r="D8508">
        <v>0</v>
      </c>
      <c r="E8508">
        <f t="shared" si="132"/>
        <v>0</v>
      </c>
      <c r="F8508">
        <v>0</v>
      </c>
      <c r="G8508" s="25"/>
    </row>
    <row r="8509" spans="1:7" x14ac:dyDescent="0.25">
      <c r="A8509" t="s">
        <v>8639</v>
      </c>
      <c r="B8509">
        <v>0</v>
      </c>
      <c r="C8509">
        <v>0</v>
      </c>
      <c r="D8509">
        <v>0</v>
      </c>
      <c r="E8509">
        <f t="shared" si="132"/>
        <v>0</v>
      </c>
      <c r="F8509">
        <v>0</v>
      </c>
      <c r="G8509" s="25"/>
    </row>
    <row r="8510" spans="1:7" x14ac:dyDescent="0.25">
      <c r="A8510" t="s">
        <v>8640</v>
      </c>
      <c r="B8510">
        <v>0</v>
      </c>
      <c r="C8510">
        <v>0</v>
      </c>
      <c r="D8510">
        <v>0</v>
      </c>
      <c r="E8510">
        <f t="shared" si="132"/>
        <v>0</v>
      </c>
      <c r="F8510">
        <v>0</v>
      </c>
      <c r="G8510" s="25"/>
    </row>
    <row r="8511" spans="1:7" x14ac:dyDescent="0.25">
      <c r="A8511" t="s">
        <v>8641</v>
      </c>
      <c r="B8511">
        <v>0</v>
      </c>
      <c r="C8511">
        <v>0</v>
      </c>
      <c r="D8511">
        <v>0</v>
      </c>
      <c r="E8511">
        <f t="shared" si="132"/>
        <v>0</v>
      </c>
      <c r="F8511">
        <v>0</v>
      </c>
      <c r="G8511" s="25"/>
    </row>
    <row r="8512" spans="1:7" x14ac:dyDescent="0.25">
      <c r="A8512" t="s">
        <v>8642</v>
      </c>
      <c r="B8512">
        <v>0</v>
      </c>
      <c r="C8512">
        <v>0</v>
      </c>
      <c r="D8512">
        <v>0</v>
      </c>
      <c r="E8512">
        <f t="shared" si="132"/>
        <v>0</v>
      </c>
      <c r="F8512">
        <v>0</v>
      </c>
      <c r="G8512" s="25"/>
    </row>
    <row r="8513" spans="1:7" x14ac:dyDescent="0.25">
      <c r="A8513" t="s">
        <v>8643</v>
      </c>
      <c r="B8513">
        <v>0</v>
      </c>
      <c r="C8513">
        <v>0</v>
      </c>
      <c r="D8513">
        <v>0</v>
      </c>
      <c r="E8513">
        <f t="shared" si="132"/>
        <v>0</v>
      </c>
      <c r="F8513">
        <v>0</v>
      </c>
      <c r="G8513" s="25"/>
    </row>
    <row r="8514" spans="1:7" x14ac:dyDescent="0.25">
      <c r="A8514" t="s">
        <v>8644</v>
      </c>
      <c r="B8514">
        <v>0</v>
      </c>
      <c r="C8514">
        <v>0</v>
      </c>
      <c r="D8514">
        <v>0</v>
      </c>
      <c r="E8514">
        <f t="shared" si="132"/>
        <v>0</v>
      </c>
      <c r="F8514">
        <v>0</v>
      </c>
      <c r="G8514" s="25"/>
    </row>
    <row r="8515" spans="1:7" x14ac:dyDescent="0.25">
      <c r="A8515" t="s">
        <v>8645</v>
      </c>
      <c r="B8515">
        <v>0</v>
      </c>
      <c r="C8515">
        <v>0</v>
      </c>
      <c r="D8515">
        <v>0</v>
      </c>
      <c r="E8515">
        <f t="shared" si="132"/>
        <v>0</v>
      </c>
      <c r="F8515">
        <v>0</v>
      </c>
      <c r="G8515" s="25"/>
    </row>
    <row r="8516" spans="1:7" x14ac:dyDescent="0.25">
      <c r="A8516" t="s">
        <v>8646</v>
      </c>
      <c r="B8516">
        <v>0</v>
      </c>
      <c r="C8516">
        <v>0</v>
      </c>
      <c r="D8516">
        <v>0</v>
      </c>
      <c r="E8516">
        <f t="shared" si="132"/>
        <v>0</v>
      </c>
      <c r="F8516">
        <v>0</v>
      </c>
      <c r="G8516" s="25"/>
    </row>
    <row r="8517" spans="1:7" x14ac:dyDescent="0.25">
      <c r="A8517" t="s">
        <v>8647</v>
      </c>
      <c r="B8517">
        <v>0</v>
      </c>
      <c r="C8517">
        <v>0</v>
      </c>
      <c r="D8517">
        <v>0</v>
      </c>
      <c r="E8517">
        <f t="shared" si="132"/>
        <v>0</v>
      </c>
      <c r="F8517">
        <v>0</v>
      </c>
      <c r="G8517" s="25"/>
    </row>
    <row r="8518" spans="1:7" x14ac:dyDescent="0.25">
      <c r="A8518" t="s">
        <v>8648</v>
      </c>
      <c r="B8518">
        <v>426.84</v>
      </c>
      <c r="C8518">
        <v>174.28</v>
      </c>
      <c r="D8518">
        <v>20.58</v>
      </c>
      <c r="E8518">
        <f t="shared" si="132"/>
        <v>97.43</v>
      </c>
      <c r="F8518">
        <v>585.49</v>
      </c>
      <c r="G8518" s="25"/>
    </row>
    <row r="8519" spans="1:7" x14ac:dyDescent="0.25">
      <c r="A8519" t="s">
        <v>8649</v>
      </c>
      <c r="B8519">
        <v>52.08</v>
      </c>
      <c r="C8519">
        <v>53.26</v>
      </c>
      <c r="D8519">
        <v>52.43</v>
      </c>
      <c r="E8519">
        <f t="shared" si="132"/>
        <v>52.844999999999999</v>
      </c>
      <c r="F8519">
        <v>31.99</v>
      </c>
      <c r="G8519" s="25"/>
    </row>
    <row r="8520" spans="1:7" x14ac:dyDescent="0.25">
      <c r="A8520" t="s">
        <v>8650</v>
      </c>
      <c r="B8520">
        <v>341.29</v>
      </c>
      <c r="C8520">
        <v>144.44</v>
      </c>
      <c r="D8520">
        <v>137.69999999999999</v>
      </c>
      <c r="E8520">
        <f t="shared" si="132"/>
        <v>141.07</v>
      </c>
      <c r="F8520">
        <v>401.01</v>
      </c>
      <c r="G8520" s="25"/>
    </row>
    <row r="8521" spans="1:7" x14ac:dyDescent="0.25">
      <c r="A8521" t="s">
        <v>8651</v>
      </c>
      <c r="B8521">
        <v>48.18</v>
      </c>
      <c r="C8521">
        <v>51.98</v>
      </c>
      <c r="D8521">
        <v>51.98</v>
      </c>
      <c r="E8521">
        <f t="shared" si="132"/>
        <v>51.98</v>
      </c>
      <c r="F8521">
        <v>26.96</v>
      </c>
      <c r="G8521" s="25"/>
    </row>
    <row r="8522" spans="1:7" x14ac:dyDescent="0.25">
      <c r="A8522" t="s">
        <v>8652</v>
      </c>
      <c r="B8522">
        <v>21.65</v>
      </c>
      <c r="C8522">
        <v>23.56</v>
      </c>
      <c r="D8522">
        <v>23.56</v>
      </c>
      <c r="E8522">
        <f t="shared" si="132"/>
        <v>23.56</v>
      </c>
      <c r="F8522">
        <v>11.19</v>
      </c>
      <c r="G8522" s="25"/>
    </row>
    <row r="8523" spans="1:7" x14ac:dyDescent="0.25">
      <c r="A8523" t="s">
        <v>8653</v>
      </c>
      <c r="B8523">
        <v>265.66000000000003</v>
      </c>
      <c r="C8523">
        <v>14.05</v>
      </c>
      <c r="D8523">
        <v>105.82</v>
      </c>
      <c r="E8523">
        <f t="shared" si="132"/>
        <v>59.934999999999995</v>
      </c>
      <c r="F8523">
        <v>410.65</v>
      </c>
      <c r="G8523" s="25"/>
    </row>
    <row r="8524" spans="1:7" x14ac:dyDescent="0.25">
      <c r="A8524" t="s">
        <v>8654</v>
      </c>
      <c r="B8524">
        <v>0</v>
      </c>
      <c r="C8524">
        <v>0</v>
      </c>
      <c r="D8524">
        <v>0</v>
      </c>
      <c r="E8524">
        <f t="shared" si="132"/>
        <v>0</v>
      </c>
      <c r="F8524">
        <v>0</v>
      </c>
      <c r="G8524" s="25"/>
    </row>
    <row r="8525" spans="1:7" x14ac:dyDescent="0.25">
      <c r="A8525" t="s">
        <v>8655</v>
      </c>
      <c r="B8525">
        <v>0</v>
      </c>
      <c r="C8525">
        <v>0</v>
      </c>
      <c r="D8525">
        <v>0</v>
      </c>
      <c r="E8525">
        <f t="shared" si="132"/>
        <v>0</v>
      </c>
      <c r="F8525">
        <v>0</v>
      </c>
      <c r="G8525" s="25"/>
    </row>
    <row r="8526" spans="1:7" x14ac:dyDescent="0.25">
      <c r="A8526" t="s">
        <v>8656</v>
      </c>
      <c r="B8526">
        <v>0</v>
      </c>
      <c r="C8526">
        <v>0</v>
      </c>
      <c r="D8526">
        <v>0</v>
      </c>
      <c r="E8526">
        <f t="shared" ref="E8526:E8589" si="133">(C8526+D8526)/2</f>
        <v>0</v>
      </c>
      <c r="F8526">
        <v>0</v>
      </c>
      <c r="G8526" s="25"/>
    </row>
    <row r="8527" spans="1:7" x14ac:dyDescent="0.25">
      <c r="A8527" t="s">
        <v>8657</v>
      </c>
      <c r="B8527">
        <v>0</v>
      </c>
      <c r="C8527">
        <v>0</v>
      </c>
      <c r="D8527">
        <v>0</v>
      </c>
      <c r="E8527">
        <f t="shared" si="133"/>
        <v>0</v>
      </c>
      <c r="F8527">
        <v>0</v>
      </c>
      <c r="G8527" s="25"/>
    </row>
    <row r="8528" spans="1:7" x14ac:dyDescent="0.25">
      <c r="A8528" t="s">
        <v>8658</v>
      </c>
      <c r="B8528">
        <v>0</v>
      </c>
      <c r="C8528">
        <v>0</v>
      </c>
      <c r="D8528">
        <v>0</v>
      </c>
      <c r="E8528">
        <f t="shared" si="133"/>
        <v>0</v>
      </c>
      <c r="F8528">
        <v>0</v>
      </c>
      <c r="G8528" s="25"/>
    </row>
    <row r="8529" spans="1:7" x14ac:dyDescent="0.25">
      <c r="A8529" t="s">
        <v>8659</v>
      </c>
      <c r="B8529">
        <v>0</v>
      </c>
      <c r="C8529">
        <v>0</v>
      </c>
      <c r="D8529">
        <v>0</v>
      </c>
      <c r="E8529">
        <f t="shared" si="133"/>
        <v>0</v>
      </c>
      <c r="F8529">
        <v>0</v>
      </c>
      <c r="G8529" s="25"/>
    </row>
    <row r="8530" spans="1:7" x14ac:dyDescent="0.25">
      <c r="A8530" t="s">
        <v>8660</v>
      </c>
      <c r="B8530">
        <v>0</v>
      </c>
      <c r="C8530">
        <v>0</v>
      </c>
      <c r="D8530">
        <v>0</v>
      </c>
      <c r="E8530">
        <f t="shared" si="133"/>
        <v>0</v>
      </c>
      <c r="F8530">
        <v>0</v>
      </c>
      <c r="G8530" s="25"/>
    </row>
    <row r="8531" spans="1:7" x14ac:dyDescent="0.25">
      <c r="A8531" t="s">
        <v>8661</v>
      </c>
      <c r="B8531">
        <v>0</v>
      </c>
      <c r="C8531">
        <v>0</v>
      </c>
      <c r="D8531">
        <v>0</v>
      </c>
      <c r="E8531">
        <f t="shared" si="133"/>
        <v>0</v>
      </c>
      <c r="F8531">
        <v>0</v>
      </c>
      <c r="G8531" s="25"/>
    </row>
    <row r="8532" spans="1:7" x14ac:dyDescent="0.25">
      <c r="A8532" t="s">
        <v>8662</v>
      </c>
      <c r="B8532">
        <v>0</v>
      </c>
      <c r="C8532">
        <v>0</v>
      </c>
      <c r="D8532">
        <v>0</v>
      </c>
      <c r="E8532">
        <f t="shared" si="133"/>
        <v>0</v>
      </c>
      <c r="F8532">
        <v>0</v>
      </c>
      <c r="G8532" s="25"/>
    </row>
    <row r="8533" spans="1:7" x14ac:dyDescent="0.25">
      <c r="A8533" t="s">
        <v>8663</v>
      </c>
      <c r="B8533">
        <v>0</v>
      </c>
      <c r="C8533">
        <v>0</v>
      </c>
      <c r="D8533">
        <v>0</v>
      </c>
      <c r="E8533">
        <f t="shared" si="133"/>
        <v>0</v>
      </c>
      <c r="F8533">
        <v>0</v>
      </c>
      <c r="G8533" s="25"/>
    </row>
    <row r="8534" spans="1:7" x14ac:dyDescent="0.25">
      <c r="A8534" t="s">
        <v>8664</v>
      </c>
      <c r="B8534">
        <v>0</v>
      </c>
      <c r="C8534">
        <v>0</v>
      </c>
      <c r="D8534">
        <v>0</v>
      </c>
      <c r="E8534">
        <f t="shared" si="133"/>
        <v>0</v>
      </c>
      <c r="F8534">
        <v>0</v>
      </c>
      <c r="G8534" s="25"/>
    </row>
    <row r="8535" spans="1:7" x14ac:dyDescent="0.25">
      <c r="A8535" t="s">
        <v>8665</v>
      </c>
      <c r="B8535">
        <v>0</v>
      </c>
      <c r="C8535">
        <v>0</v>
      </c>
      <c r="D8535">
        <v>0</v>
      </c>
      <c r="E8535">
        <f t="shared" si="133"/>
        <v>0</v>
      </c>
      <c r="F8535">
        <v>0</v>
      </c>
      <c r="G8535" s="25"/>
    </row>
    <row r="8536" spans="1:7" x14ac:dyDescent="0.25">
      <c r="A8536" t="s">
        <v>8666</v>
      </c>
      <c r="B8536">
        <v>0</v>
      </c>
      <c r="C8536">
        <v>0</v>
      </c>
      <c r="D8536">
        <v>0</v>
      </c>
      <c r="E8536">
        <f t="shared" si="133"/>
        <v>0</v>
      </c>
      <c r="F8536">
        <v>0</v>
      </c>
      <c r="G8536" s="25"/>
    </row>
    <row r="8537" spans="1:7" x14ac:dyDescent="0.25">
      <c r="A8537" t="s">
        <v>8667</v>
      </c>
      <c r="B8537">
        <v>0</v>
      </c>
      <c r="C8537">
        <v>0</v>
      </c>
      <c r="D8537">
        <v>0</v>
      </c>
      <c r="E8537">
        <f t="shared" si="133"/>
        <v>0</v>
      </c>
      <c r="F8537">
        <v>0</v>
      </c>
      <c r="G8537" s="25"/>
    </row>
    <row r="8538" spans="1:7" x14ac:dyDescent="0.25">
      <c r="A8538" t="s">
        <v>8668</v>
      </c>
      <c r="B8538">
        <v>0</v>
      </c>
      <c r="C8538">
        <v>0</v>
      </c>
      <c r="D8538">
        <v>0</v>
      </c>
      <c r="E8538">
        <f t="shared" si="133"/>
        <v>0</v>
      </c>
      <c r="F8538">
        <v>0</v>
      </c>
      <c r="G8538" s="25"/>
    </row>
    <row r="8539" spans="1:7" x14ac:dyDescent="0.25">
      <c r="A8539" t="s">
        <v>8669</v>
      </c>
      <c r="B8539">
        <v>0</v>
      </c>
      <c r="C8539">
        <v>0</v>
      </c>
      <c r="D8539">
        <v>0</v>
      </c>
      <c r="E8539">
        <f t="shared" si="133"/>
        <v>0</v>
      </c>
      <c r="F8539">
        <v>0</v>
      </c>
      <c r="G8539" s="25"/>
    </row>
    <row r="8540" spans="1:7" x14ac:dyDescent="0.25">
      <c r="A8540" t="s">
        <v>8670</v>
      </c>
      <c r="B8540">
        <v>0</v>
      </c>
      <c r="C8540">
        <v>0</v>
      </c>
      <c r="D8540">
        <v>0</v>
      </c>
      <c r="E8540">
        <f t="shared" si="133"/>
        <v>0</v>
      </c>
      <c r="F8540">
        <v>0</v>
      </c>
      <c r="G8540" s="25"/>
    </row>
    <row r="8541" spans="1:7" x14ac:dyDescent="0.25">
      <c r="A8541" t="s">
        <v>8671</v>
      </c>
      <c r="B8541">
        <v>0</v>
      </c>
      <c r="C8541">
        <v>0</v>
      </c>
      <c r="D8541">
        <v>0</v>
      </c>
      <c r="E8541">
        <f t="shared" si="133"/>
        <v>0</v>
      </c>
      <c r="F8541">
        <v>0</v>
      </c>
      <c r="G8541" s="25"/>
    </row>
    <row r="8542" spans="1:7" x14ac:dyDescent="0.25">
      <c r="A8542" t="s">
        <v>8672</v>
      </c>
      <c r="B8542">
        <v>10.07</v>
      </c>
      <c r="C8542">
        <v>11.09</v>
      </c>
      <c r="D8542">
        <v>11.09</v>
      </c>
      <c r="E8542">
        <f t="shared" si="133"/>
        <v>11.09</v>
      </c>
      <c r="F8542">
        <v>4.57</v>
      </c>
      <c r="G8542" s="25"/>
    </row>
    <row r="8543" spans="1:7" x14ac:dyDescent="0.25">
      <c r="A8543" t="s">
        <v>8673</v>
      </c>
      <c r="B8543">
        <v>15.23</v>
      </c>
      <c r="C8543">
        <v>16.649999999999999</v>
      </c>
      <c r="D8543">
        <v>16.649999999999999</v>
      </c>
      <c r="E8543">
        <f t="shared" si="133"/>
        <v>16.649999999999999</v>
      </c>
      <c r="F8543">
        <v>7.49</v>
      </c>
      <c r="G8543" s="25"/>
    </row>
    <row r="8544" spans="1:7" x14ac:dyDescent="0.25">
      <c r="A8544" t="s">
        <v>8674</v>
      </c>
      <c r="B8544">
        <v>33.9</v>
      </c>
      <c r="C8544">
        <v>36.71</v>
      </c>
      <c r="D8544">
        <v>36.71</v>
      </c>
      <c r="E8544">
        <f t="shared" si="133"/>
        <v>36.71</v>
      </c>
      <c r="F8544">
        <v>18.41</v>
      </c>
      <c r="G8544" s="25"/>
    </row>
    <row r="8545" spans="1:7" x14ac:dyDescent="0.25">
      <c r="A8545" t="s">
        <v>8675</v>
      </c>
      <c r="B8545">
        <v>39.85</v>
      </c>
      <c r="C8545">
        <v>43.07</v>
      </c>
      <c r="D8545">
        <v>43.07</v>
      </c>
      <c r="E8545">
        <f t="shared" si="133"/>
        <v>43.07</v>
      </c>
      <c r="F8545">
        <v>21.96</v>
      </c>
      <c r="G8545" s="25"/>
    </row>
    <row r="8546" spans="1:7" x14ac:dyDescent="0.25">
      <c r="A8546" t="s">
        <v>8676</v>
      </c>
      <c r="B8546">
        <v>3.43</v>
      </c>
      <c r="C8546">
        <v>3.9</v>
      </c>
      <c r="D8546">
        <v>3.9</v>
      </c>
      <c r="E8546">
        <f t="shared" si="133"/>
        <v>3.9</v>
      </c>
      <c r="F8546">
        <v>0.97</v>
      </c>
      <c r="G8546" s="25"/>
    </row>
    <row r="8547" spans="1:7" x14ac:dyDescent="0.25">
      <c r="A8547" t="s">
        <v>8677</v>
      </c>
      <c r="B8547">
        <v>19.62</v>
      </c>
      <c r="C8547">
        <v>15.43</v>
      </c>
      <c r="D8547">
        <v>17.690000000000001</v>
      </c>
      <c r="E8547">
        <f t="shared" si="133"/>
        <v>16.560000000000002</v>
      </c>
      <c r="F8547">
        <v>14.85</v>
      </c>
      <c r="G8547" s="25"/>
    </row>
    <row r="8548" spans="1:7" x14ac:dyDescent="0.25">
      <c r="A8548" t="s">
        <v>8678</v>
      </c>
      <c r="B8548">
        <v>0</v>
      </c>
      <c r="C8548">
        <v>0</v>
      </c>
      <c r="D8548">
        <v>0</v>
      </c>
      <c r="E8548">
        <f t="shared" si="133"/>
        <v>0</v>
      </c>
      <c r="F8548">
        <v>0</v>
      </c>
      <c r="G8548" s="25"/>
    </row>
    <row r="8549" spans="1:7" x14ac:dyDescent="0.25">
      <c r="A8549" t="s">
        <v>8679</v>
      </c>
      <c r="B8549">
        <v>0</v>
      </c>
      <c r="C8549">
        <v>0</v>
      </c>
      <c r="D8549">
        <v>0</v>
      </c>
      <c r="E8549">
        <f t="shared" si="133"/>
        <v>0</v>
      </c>
      <c r="F8549">
        <v>0</v>
      </c>
      <c r="G8549" s="25"/>
    </row>
    <row r="8550" spans="1:7" x14ac:dyDescent="0.25">
      <c r="A8550" t="s">
        <v>8680</v>
      </c>
      <c r="B8550">
        <v>0</v>
      </c>
      <c r="C8550">
        <v>0</v>
      </c>
      <c r="D8550">
        <v>0</v>
      </c>
      <c r="E8550">
        <f t="shared" si="133"/>
        <v>0</v>
      </c>
      <c r="F8550">
        <v>0</v>
      </c>
      <c r="G8550" s="25"/>
    </row>
    <row r="8551" spans="1:7" x14ac:dyDescent="0.25">
      <c r="A8551" t="s">
        <v>8681</v>
      </c>
      <c r="B8551">
        <v>0</v>
      </c>
      <c r="C8551">
        <v>0</v>
      </c>
      <c r="D8551">
        <v>0</v>
      </c>
      <c r="E8551">
        <f t="shared" si="133"/>
        <v>0</v>
      </c>
      <c r="F8551">
        <v>0</v>
      </c>
      <c r="G8551" s="25"/>
    </row>
    <row r="8552" spans="1:7" x14ac:dyDescent="0.25">
      <c r="A8552" t="s">
        <v>8682</v>
      </c>
      <c r="B8552">
        <v>0</v>
      </c>
      <c r="C8552">
        <v>0</v>
      </c>
      <c r="D8552">
        <v>0</v>
      </c>
      <c r="E8552">
        <f t="shared" si="133"/>
        <v>0</v>
      </c>
      <c r="F8552">
        <v>0</v>
      </c>
      <c r="G8552" s="25"/>
    </row>
    <row r="8553" spans="1:7" x14ac:dyDescent="0.25">
      <c r="A8553" t="s">
        <v>8683</v>
      </c>
      <c r="B8553">
        <v>0</v>
      </c>
      <c r="C8553">
        <v>0</v>
      </c>
      <c r="D8553">
        <v>0</v>
      </c>
      <c r="E8553">
        <f t="shared" si="133"/>
        <v>0</v>
      </c>
      <c r="F8553">
        <v>0</v>
      </c>
      <c r="G8553" s="25"/>
    </row>
    <row r="8554" spans="1:7" x14ac:dyDescent="0.25">
      <c r="A8554" t="s">
        <v>8684</v>
      </c>
      <c r="B8554">
        <v>0</v>
      </c>
      <c r="C8554">
        <v>0</v>
      </c>
      <c r="D8554">
        <v>0</v>
      </c>
      <c r="E8554">
        <f t="shared" si="133"/>
        <v>0</v>
      </c>
      <c r="F8554">
        <v>0</v>
      </c>
      <c r="G8554" s="25"/>
    </row>
    <row r="8555" spans="1:7" x14ac:dyDescent="0.25">
      <c r="A8555" t="s">
        <v>8685</v>
      </c>
      <c r="B8555">
        <v>0</v>
      </c>
      <c r="C8555">
        <v>0</v>
      </c>
      <c r="D8555">
        <v>0</v>
      </c>
      <c r="E8555">
        <f t="shared" si="133"/>
        <v>0</v>
      </c>
      <c r="F8555">
        <v>0</v>
      </c>
      <c r="G8555" s="25"/>
    </row>
    <row r="8556" spans="1:7" x14ac:dyDescent="0.25">
      <c r="A8556" t="s">
        <v>8686</v>
      </c>
      <c r="B8556">
        <v>0</v>
      </c>
      <c r="C8556">
        <v>0</v>
      </c>
      <c r="D8556">
        <v>0</v>
      </c>
      <c r="E8556">
        <f t="shared" si="133"/>
        <v>0</v>
      </c>
      <c r="F8556">
        <v>0</v>
      </c>
      <c r="G8556" s="25"/>
    </row>
    <row r="8557" spans="1:7" x14ac:dyDescent="0.25">
      <c r="A8557" t="s">
        <v>8687</v>
      </c>
      <c r="B8557">
        <v>0</v>
      </c>
      <c r="C8557">
        <v>0</v>
      </c>
      <c r="D8557">
        <v>0</v>
      </c>
      <c r="E8557">
        <f t="shared" si="133"/>
        <v>0</v>
      </c>
      <c r="F8557">
        <v>0</v>
      </c>
      <c r="G8557" s="25"/>
    </row>
    <row r="8558" spans="1:7" x14ac:dyDescent="0.25">
      <c r="A8558" t="s">
        <v>8688</v>
      </c>
      <c r="B8558">
        <v>0</v>
      </c>
      <c r="C8558">
        <v>0</v>
      </c>
      <c r="D8558">
        <v>0</v>
      </c>
      <c r="E8558">
        <f t="shared" si="133"/>
        <v>0</v>
      </c>
      <c r="F8558">
        <v>0</v>
      </c>
      <c r="G8558" s="25"/>
    </row>
    <row r="8559" spans="1:7" x14ac:dyDescent="0.25">
      <c r="A8559" t="s">
        <v>8689</v>
      </c>
      <c r="B8559">
        <v>0</v>
      </c>
      <c r="C8559">
        <v>0</v>
      </c>
      <c r="D8559">
        <v>0</v>
      </c>
      <c r="E8559">
        <f t="shared" si="133"/>
        <v>0</v>
      </c>
      <c r="F8559">
        <v>0</v>
      </c>
      <c r="G8559" s="25"/>
    </row>
    <row r="8560" spans="1:7" x14ac:dyDescent="0.25">
      <c r="A8560" t="s">
        <v>8690</v>
      </c>
      <c r="B8560">
        <v>0</v>
      </c>
      <c r="C8560">
        <v>0</v>
      </c>
      <c r="D8560">
        <v>0</v>
      </c>
      <c r="E8560">
        <f t="shared" si="133"/>
        <v>0</v>
      </c>
      <c r="F8560">
        <v>0</v>
      </c>
      <c r="G8560" s="25"/>
    </row>
    <row r="8561" spans="1:7" x14ac:dyDescent="0.25">
      <c r="A8561" t="s">
        <v>8691</v>
      </c>
      <c r="B8561">
        <v>0</v>
      </c>
      <c r="C8561">
        <v>0</v>
      </c>
      <c r="D8561">
        <v>0</v>
      </c>
      <c r="E8561">
        <f t="shared" si="133"/>
        <v>0</v>
      </c>
      <c r="F8561">
        <v>0</v>
      </c>
      <c r="G8561" s="25"/>
    </row>
    <row r="8562" spans="1:7" x14ac:dyDescent="0.25">
      <c r="A8562" t="s">
        <v>8692</v>
      </c>
      <c r="B8562">
        <v>0</v>
      </c>
      <c r="C8562">
        <v>0</v>
      </c>
      <c r="D8562">
        <v>0</v>
      </c>
      <c r="E8562">
        <f t="shared" si="133"/>
        <v>0</v>
      </c>
      <c r="F8562">
        <v>0</v>
      </c>
      <c r="G8562" s="25"/>
    </row>
    <row r="8563" spans="1:7" x14ac:dyDescent="0.25">
      <c r="A8563" t="s">
        <v>8693</v>
      </c>
      <c r="B8563">
        <v>0</v>
      </c>
      <c r="C8563">
        <v>0</v>
      </c>
      <c r="D8563">
        <v>0</v>
      </c>
      <c r="E8563">
        <f t="shared" si="133"/>
        <v>0</v>
      </c>
      <c r="F8563">
        <v>0</v>
      </c>
      <c r="G8563" s="25"/>
    </row>
    <row r="8564" spans="1:7" x14ac:dyDescent="0.25">
      <c r="A8564" t="s">
        <v>8694</v>
      </c>
      <c r="B8564">
        <v>0</v>
      </c>
      <c r="C8564">
        <v>0</v>
      </c>
      <c r="D8564">
        <v>0</v>
      </c>
      <c r="E8564">
        <f t="shared" si="133"/>
        <v>0</v>
      </c>
      <c r="F8564">
        <v>0</v>
      </c>
      <c r="G8564" s="25"/>
    </row>
    <row r="8565" spans="1:7" x14ac:dyDescent="0.25">
      <c r="A8565" t="s">
        <v>8695</v>
      </c>
      <c r="B8565">
        <v>1.79</v>
      </c>
      <c r="C8565">
        <v>2.12</v>
      </c>
      <c r="D8565">
        <v>2.0499999999999998</v>
      </c>
      <c r="E8565">
        <f t="shared" si="133"/>
        <v>2.085</v>
      </c>
      <c r="F8565">
        <v>0.14000000000000001</v>
      </c>
      <c r="G8565" s="25"/>
    </row>
    <row r="8566" spans="1:7" x14ac:dyDescent="0.25">
      <c r="A8566" t="s">
        <v>8696</v>
      </c>
      <c r="B8566">
        <v>370.52</v>
      </c>
      <c r="C8566">
        <v>156.76</v>
      </c>
      <c r="D8566">
        <v>26.1</v>
      </c>
      <c r="E8566">
        <f t="shared" si="133"/>
        <v>91.429999999999993</v>
      </c>
      <c r="F8566">
        <v>504.7</v>
      </c>
      <c r="G8566" s="25"/>
    </row>
    <row r="8567" spans="1:7" x14ac:dyDescent="0.25">
      <c r="A8567" t="s">
        <v>8697</v>
      </c>
      <c r="B8567">
        <v>265.73</v>
      </c>
      <c r="C8567">
        <v>135.77000000000001</v>
      </c>
      <c r="D8567">
        <v>93.52</v>
      </c>
      <c r="E8567">
        <f t="shared" si="133"/>
        <v>114.64500000000001</v>
      </c>
      <c r="F8567">
        <v>309.22000000000003</v>
      </c>
      <c r="G8567" s="25"/>
    </row>
    <row r="8568" spans="1:7" x14ac:dyDescent="0.25">
      <c r="A8568" t="s">
        <v>8698</v>
      </c>
      <c r="B8568">
        <v>417.1</v>
      </c>
      <c r="C8568">
        <v>155.5</v>
      </c>
      <c r="D8568">
        <v>145.52000000000001</v>
      </c>
      <c r="E8568">
        <f t="shared" si="133"/>
        <v>150.51</v>
      </c>
      <c r="F8568">
        <v>507.97</v>
      </c>
      <c r="G8568" s="25"/>
    </row>
    <row r="8569" spans="1:7" x14ac:dyDescent="0.25">
      <c r="A8569" t="s">
        <v>8699</v>
      </c>
      <c r="B8569">
        <v>292.16000000000003</v>
      </c>
      <c r="C8569">
        <v>106.99</v>
      </c>
      <c r="D8569">
        <v>141.72999999999999</v>
      </c>
      <c r="E8569">
        <f t="shared" si="133"/>
        <v>124.35999999999999</v>
      </c>
      <c r="F8569">
        <v>340.74</v>
      </c>
      <c r="G8569" s="25"/>
    </row>
    <row r="8570" spans="1:7" x14ac:dyDescent="0.25">
      <c r="A8570" t="s">
        <v>8700</v>
      </c>
      <c r="B8570">
        <v>370.09</v>
      </c>
      <c r="C8570">
        <v>46.25</v>
      </c>
      <c r="D8570">
        <v>159.35</v>
      </c>
      <c r="E8570">
        <f t="shared" si="133"/>
        <v>102.8</v>
      </c>
      <c r="F8570">
        <v>486.12</v>
      </c>
      <c r="G8570" s="25"/>
    </row>
    <row r="8571" spans="1:7" x14ac:dyDescent="0.25">
      <c r="A8571" t="s">
        <v>8701</v>
      </c>
      <c r="B8571">
        <v>2.33</v>
      </c>
      <c r="C8571">
        <v>2.62</v>
      </c>
      <c r="D8571">
        <v>2.7</v>
      </c>
      <c r="E8571">
        <f t="shared" si="133"/>
        <v>2.66</v>
      </c>
      <c r="F8571">
        <v>0.41</v>
      </c>
      <c r="G8571" s="25"/>
    </row>
    <row r="8572" spans="1:7" x14ac:dyDescent="0.25">
      <c r="A8572" t="s">
        <v>8702</v>
      </c>
      <c r="B8572">
        <v>0</v>
      </c>
      <c r="C8572">
        <v>0</v>
      </c>
      <c r="D8572">
        <v>0</v>
      </c>
      <c r="E8572">
        <f t="shared" si="133"/>
        <v>0</v>
      </c>
      <c r="F8572">
        <v>0</v>
      </c>
      <c r="G8572" s="25"/>
    </row>
    <row r="8573" spans="1:7" x14ac:dyDescent="0.25">
      <c r="A8573" t="s">
        <v>8703</v>
      </c>
      <c r="B8573">
        <v>0</v>
      </c>
      <c r="C8573">
        <v>0</v>
      </c>
      <c r="D8573">
        <v>0</v>
      </c>
      <c r="E8573">
        <f t="shared" si="133"/>
        <v>0</v>
      </c>
      <c r="F8573">
        <v>0</v>
      </c>
      <c r="G8573" s="25"/>
    </row>
    <row r="8574" spans="1:7" x14ac:dyDescent="0.25">
      <c r="A8574" t="s">
        <v>8704</v>
      </c>
      <c r="B8574">
        <v>0</v>
      </c>
      <c r="C8574">
        <v>0</v>
      </c>
      <c r="D8574">
        <v>0</v>
      </c>
      <c r="E8574">
        <f t="shared" si="133"/>
        <v>0</v>
      </c>
      <c r="F8574">
        <v>0</v>
      </c>
      <c r="G8574" s="25"/>
    </row>
    <row r="8575" spans="1:7" x14ac:dyDescent="0.25">
      <c r="A8575" t="s">
        <v>8705</v>
      </c>
      <c r="B8575">
        <v>0</v>
      </c>
      <c r="C8575">
        <v>0</v>
      </c>
      <c r="D8575">
        <v>0</v>
      </c>
      <c r="E8575">
        <f t="shared" si="133"/>
        <v>0</v>
      </c>
      <c r="F8575">
        <v>0</v>
      </c>
      <c r="G8575" s="25"/>
    </row>
    <row r="8576" spans="1:7" x14ac:dyDescent="0.25">
      <c r="A8576" t="s">
        <v>8706</v>
      </c>
      <c r="B8576">
        <v>0</v>
      </c>
      <c r="C8576">
        <v>0</v>
      </c>
      <c r="D8576">
        <v>0</v>
      </c>
      <c r="E8576">
        <f t="shared" si="133"/>
        <v>0</v>
      </c>
      <c r="F8576">
        <v>0</v>
      </c>
      <c r="G8576" s="25"/>
    </row>
    <row r="8577" spans="1:7" x14ac:dyDescent="0.25">
      <c r="A8577" t="s">
        <v>8707</v>
      </c>
      <c r="B8577">
        <v>0</v>
      </c>
      <c r="C8577">
        <v>0</v>
      </c>
      <c r="D8577">
        <v>0</v>
      </c>
      <c r="E8577">
        <f t="shared" si="133"/>
        <v>0</v>
      </c>
      <c r="F8577">
        <v>0</v>
      </c>
      <c r="G8577" s="25"/>
    </row>
    <row r="8578" spans="1:7" x14ac:dyDescent="0.25">
      <c r="A8578" t="s">
        <v>8708</v>
      </c>
      <c r="B8578">
        <v>0</v>
      </c>
      <c r="C8578">
        <v>0</v>
      </c>
      <c r="D8578">
        <v>0</v>
      </c>
      <c r="E8578">
        <f t="shared" si="133"/>
        <v>0</v>
      </c>
      <c r="F8578">
        <v>0</v>
      </c>
      <c r="G8578" s="25"/>
    </row>
    <row r="8579" spans="1:7" x14ac:dyDescent="0.25">
      <c r="A8579" t="s">
        <v>8709</v>
      </c>
      <c r="B8579">
        <v>0</v>
      </c>
      <c r="C8579">
        <v>0</v>
      </c>
      <c r="D8579">
        <v>0</v>
      </c>
      <c r="E8579">
        <f t="shared" si="133"/>
        <v>0</v>
      </c>
      <c r="F8579">
        <v>0</v>
      </c>
      <c r="G8579" s="25"/>
    </row>
    <row r="8580" spans="1:7" x14ac:dyDescent="0.25">
      <c r="A8580" t="s">
        <v>8710</v>
      </c>
      <c r="B8580">
        <v>0</v>
      </c>
      <c r="C8580">
        <v>0</v>
      </c>
      <c r="D8580">
        <v>0</v>
      </c>
      <c r="E8580">
        <f t="shared" si="133"/>
        <v>0</v>
      </c>
      <c r="F8580">
        <v>0</v>
      </c>
      <c r="G8580" s="25"/>
    </row>
    <row r="8581" spans="1:7" x14ac:dyDescent="0.25">
      <c r="A8581" t="s">
        <v>8711</v>
      </c>
      <c r="B8581">
        <v>0</v>
      </c>
      <c r="C8581">
        <v>0</v>
      </c>
      <c r="D8581">
        <v>0</v>
      </c>
      <c r="E8581">
        <f t="shared" si="133"/>
        <v>0</v>
      </c>
      <c r="F8581">
        <v>0</v>
      </c>
      <c r="G8581" s="25"/>
    </row>
    <row r="8582" spans="1:7" x14ac:dyDescent="0.25">
      <c r="A8582" t="s">
        <v>8712</v>
      </c>
      <c r="B8582">
        <v>0</v>
      </c>
      <c r="C8582">
        <v>0</v>
      </c>
      <c r="D8582">
        <v>0</v>
      </c>
      <c r="E8582">
        <f t="shared" si="133"/>
        <v>0</v>
      </c>
      <c r="F8582">
        <v>0</v>
      </c>
      <c r="G8582" s="25"/>
    </row>
    <row r="8583" spans="1:7" x14ac:dyDescent="0.25">
      <c r="A8583" t="s">
        <v>8713</v>
      </c>
      <c r="B8583">
        <v>0</v>
      </c>
      <c r="C8583">
        <v>0</v>
      </c>
      <c r="D8583">
        <v>0</v>
      </c>
      <c r="E8583">
        <f t="shared" si="133"/>
        <v>0</v>
      </c>
      <c r="F8583">
        <v>0</v>
      </c>
      <c r="G8583" s="25"/>
    </row>
    <row r="8584" spans="1:7" x14ac:dyDescent="0.25">
      <c r="A8584" t="s">
        <v>8714</v>
      </c>
      <c r="B8584">
        <v>0</v>
      </c>
      <c r="C8584">
        <v>0</v>
      </c>
      <c r="D8584">
        <v>0</v>
      </c>
      <c r="E8584">
        <f t="shared" si="133"/>
        <v>0</v>
      </c>
      <c r="F8584">
        <v>0</v>
      </c>
      <c r="G8584" s="25"/>
    </row>
    <row r="8585" spans="1:7" x14ac:dyDescent="0.25">
      <c r="A8585" t="s">
        <v>8715</v>
      </c>
      <c r="B8585">
        <v>0</v>
      </c>
      <c r="C8585">
        <v>0</v>
      </c>
      <c r="D8585">
        <v>0</v>
      </c>
      <c r="E8585">
        <f t="shared" si="133"/>
        <v>0</v>
      </c>
      <c r="F8585">
        <v>0</v>
      </c>
      <c r="G8585" s="25"/>
    </row>
    <row r="8586" spans="1:7" x14ac:dyDescent="0.25">
      <c r="A8586" t="s">
        <v>8716</v>
      </c>
      <c r="B8586">
        <v>0</v>
      </c>
      <c r="C8586">
        <v>0</v>
      </c>
      <c r="D8586">
        <v>0</v>
      </c>
      <c r="E8586">
        <f t="shared" si="133"/>
        <v>0</v>
      </c>
      <c r="F8586">
        <v>0</v>
      </c>
      <c r="G8586" s="25"/>
    </row>
    <row r="8587" spans="1:7" x14ac:dyDescent="0.25">
      <c r="A8587" t="s">
        <v>8717</v>
      </c>
      <c r="B8587">
        <v>0</v>
      </c>
      <c r="C8587">
        <v>0</v>
      </c>
      <c r="D8587">
        <v>0</v>
      </c>
      <c r="E8587">
        <f t="shared" si="133"/>
        <v>0</v>
      </c>
      <c r="F8587">
        <v>0</v>
      </c>
      <c r="G8587" s="25"/>
    </row>
    <row r="8588" spans="1:7" x14ac:dyDescent="0.25">
      <c r="A8588" t="s">
        <v>8718</v>
      </c>
      <c r="B8588">
        <v>0</v>
      </c>
      <c r="C8588">
        <v>0</v>
      </c>
      <c r="D8588">
        <v>0</v>
      </c>
      <c r="E8588">
        <f t="shared" si="133"/>
        <v>0</v>
      </c>
      <c r="F8588">
        <v>0</v>
      </c>
      <c r="G8588" s="25"/>
    </row>
    <row r="8589" spans="1:7" x14ac:dyDescent="0.25">
      <c r="A8589" t="s">
        <v>8719</v>
      </c>
      <c r="B8589">
        <v>37.19</v>
      </c>
      <c r="C8589">
        <v>20.29</v>
      </c>
      <c r="D8589">
        <v>9.51</v>
      </c>
      <c r="E8589">
        <f t="shared" si="133"/>
        <v>14.899999999999999</v>
      </c>
      <c r="F8589">
        <v>51.4</v>
      </c>
      <c r="G8589" s="25"/>
    </row>
    <row r="8590" spans="1:7" x14ac:dyDescent="0.25">
      <c r="A8590" t="s">
        <v>8720</v>
      </c>
      <c r="B8590">
        <v>115.24</v>
      </c>
      <c r="C8590">
        <v>73.97</v>
      </c>
      <c r="D8590">
        <v>46.59</v>
      </c>
      <c r="E8590">
        <f t="shared" ref="E8590:E8653" si="134">(C8590+D8590)/2</f>
        <v>60.28</v>
      </c>
      <c r="F8590">
        <v>126.25</v>
      </c>
      <c r="G8590" s="25"/>
    </row>
    <row r="8591" spans="1:7" x14ac:dyDescent="0.25">
      <c r="A8591" t="s">
        <v>8721</v>
      </c>
      <c r="B8591">
        <v>93.88</v>
      </c>
      <c r="C8591">
        <v>78.77</v>
      </c>
      <c r="D8591">
        <v>72.430000000000007</v>
      </c>
      <c r="E8591">
        <f t="shared" si="134"/>
        <v>75.599999999999994</v>
      </c>
      <c r="F8591">
        <v>76.16</v>
      </c>
      <c r="G8591" s="25"/>
    </row>
    <row r="8592" spans="1:7" x14ac:dyDescent="0.25">
      <c r="A8592" t="s">
        <v>8722</v>
      </c>
      <c r="B8592">
        <v>298.17</v>
      </c>
      <c r="C8592">
        <v>137.36000000000001</v>
      </c>
      <c r="D8592">
        <v>130.85</v>
      </c>
      <c r="E8592">
        <f t="shared" si="134"/>
        <v>134.10500000000002</v>
      </c>
      <c r="F8592">
        <v>340.98</v>
      </c>
      <c r="G8592" s="25"/>
    </row>
    <row r="8593" spans="1:7" x14ac:dyDescent="0.25">
      <c r="A8593" t="s">
        <v>8723</v>
      </c>
      <c r="B8593">
        <v>379.51</v>
      </c>
      <c r="C8593">
        <v>110.88</v>
      </c>
      <c r="D8593">
        <v>160.81</v>
      </c>
      <c r="E8593">
        <f t="shared" si="134"/>
        <v>135.845</v>
      </c>
      <c r="F8593">
        <v>464.1</v>
      </c>
      <c r="G8593" s="25"/>
    </row>
    <row r="8594" spans="1:7" x14ac:dyDescent="0.25">
      <c r="A8594" t="s">
        <v>8724</v>
      </c>
      <c r="B8594">
        <v>213.39</v>
      </c>
      <c r="C8594">
        <v>58.37</v>
      </c>
      <c r="D8594">
        <v>112.97</v>
      </c>
      <c r="E8594">
        <f t="shared" si="134"/>
        <v>85.67</v>
      </c>
      <c r="F8594">
        <v>256.99</v>
      </c>
      <c r="G8594" s="25"/>
    </row>
    <row r="8595" spans="1:7" x14ac:dyDescent="0.25">
      <c r="A8595" t="s">
        <v>8725</v>
      </c>
      <c r="B8595">
        <v>107.51</v>
      </c>
      <c r="C8595">
        <v>22.04</v>
      </c>
      <c r="D8595">
        <v>53.21</v>
      </c>
      <c r="E8595">
        <f t="shared" si="134"/>
        <v>37.625</v>
      </c>
      <c r="F8595">
        <v>151.63999999999999</v>
      </c>
      <c r="G8595" s="25"/>
    </row>
    <row r="8596" spans="1:7" x14ac:dyDescent="0.25">
      <c r="A8596" t="s">
        <v>8726</v>
      </c>
      <c r="B8596">
        <v>0</v>
      </c>
      <c r="C8596">
        <v>0</v>
      </c>
      <c r="D8596">
        <v>0</v>
      </c>
      <c r="E8596">
        <f t="shared" si="134"/>
        <v>0</v>
      </c>
      <c r="F8596">
        <v>0</v>
      </c>
      <c r="G8596" s="25"/>
    </row>
    <row r="8597" spans="1:7" x14ac:dyDescent="0.25">
      <c r="A8597" t="s">
        <v>8727</v>
      </c>
      <c r="B8597">
        <v>0</v>
      </c>
      <c r="C8597">
        <v>0</v>
      </c>
      <c r="D8597">
        <v>0</v>
      </c>
      <c r="E8597">
        <f t="shared" si="134"/>
        <v>0</v>
      </c>
      <c r="F8597">
        <v>0</v>
      </c>
      <c r="G8597" s="25"/>
    </row>
    <row r="8598" spans="1:7" x14ac:dyDescent="0.25">
      <c r="A8598" t="s">
        <v>8728</v>
      </c>
      <c r="B8598">
        <v>0</v>
      </c>
      <c r="C8598">
        <v>0</v>
      </c>
      <c r="D8598">
        <v>0</v>
      </c>
      <c r="E8598">
        <f t="shared" si="134"/>
        <v>0</v>
      </c>
      <c r="F8598">
        <v>0</v>
      </c>
      <c r="G8598" s="25"/>
    </row>
    <row r="8599" spans="1:7" x14ac:dyDescent="0.25">
      <c r="A8599" t="s">
        <v>8729</v>
      </c>
      <c r="B8599">
        <v>0</v>
      </c>
      <c r="C8599">
        <v>0</v>
      </c>
      <c r="D8599">
        <v>0</v>
      </c>
      <c r="E8599">
        <f t="shared" si="134"/>
        <v>0</v>
      </c>
      <c r="F8599">
        <v>0</v>
      </c>
      <c r="G8599" s="25"/>
    </row>
    <row r="8600" spans="1:7" x14ac:dyDescent="0.25">
      <c r="A8600" t="s">
        <v>8730</v>
      </c>
      <c r="B8600">
        <v>0</v>
      </c>
      <c r="C8600">
        <v>0</v>
      </c>
      <c r="D8600">
        <v>0</v>
      </c>
      <c r="E8600">
        <f t="shared" si="134"/>
        <v>0</v>
      </c>
      <c r="F8600">
        <v>0</v>
      </c>
      <c r="G8600" s="25"/>
    </row>
    <row r="8601" spans="1:7" x14ac:dyDescent="0.25">
      <c r="A8601" t="s">
        <v>8731</v>
      </c>
      <c r="B8601">
        <v>0</v>
      </c>
      <c r="C8601">
        <v>0</v>
      </c>
      <c r="D8601">
        <v>0</v>
      </c>
      <c r="E8601">
        <f t="shared" si="134"/>
        <v>0</v>
      </c>
      <c r="F8601">
        <v>0</v>
      </c>
      <c r="G8601" s="25"/>
    </row>
    <row r="8602" spans="1:7" x14ac:dyDescent="0.25">
      <c r="A8602" t="s">
        <v>8732</v>
      </c>
      <c r="B8602">
        <v>0</v>
      </c>
      <c r="C8602">
        <v>0</v>
      </c>
      <c r="D8602">
        <v>0</v>
      </c>
      <c r="E8602">
        <f t="shared" si="134"/>
        <v>0</v>
      </c>
      <c r="F8602">
        <v>0</v>
      </c>
      <c r="G8602" s="25"/>
    </row>
    <row r="8603" spans="1:7" x14ac:dyDescent="0.25">
      <c r="A8603" t="s">
        <v>8733</v>
      </c>
      <c r="B8603">
        <v>0</v>
      </c>
      <c r="C8603">
        <v>0</v>
      </c>
      <c r="D8603">
        <v>0</v>
      </c>
      <c r="E8603">
        <f t="shared" si="134"/>
        <v>0</v>
      </c>
      <c r="F8603">
        <v>0</v>
      </c>
      <c r="G8603" s="25"/>
    </row>
    <row r="8604" spans="1:7" x14ac:dyDescent="0.25">
      <c r="A8604" t="s">
        <v>8734</v>
      </c>
      <c r="B8604">
        <v>0</v>
      </c>
      <c r="C8604">
        <v>0</v>
      </c>
      <c r="D8604">
        <v>0</v>
      </c>
      <c r="E8604">
        <f t="shared" si="134"/>
        <v>0</v>
      </c>
      <c r="F8604">
        <v>0</v>
      </c>
      <c r="G8604" s="25"/>
    </row>
    <row r="8605" spans="1:7" x14ac:dyDescent="0.25">
      <c r="A8605" t="s">
        <v>8735</v>
      </c>
      <c r="B8605">
        <v>0</v>
      </c>
      <c r="C8605">
        <v>0</v>
      </c>
      <c r="D8605">
        <v>0</v>
      </c>
      <c r="E8605">
        <f t="shared" si="134"/>
        <v>0</v>
      </c>
      <c r="F8605">
        <v>0</v>
      </c>
      <c r="G8605" s="25"/>
    </row>
    <row r="8606" spans="1:7" x14ac:dyDescent="0.25">
      <c r="A8606" t="s">
        <v>8736</v>
      </c>
      <c r="B8606">
        <v>0</v>
      </c>
      <c r="C8606">
        <v>0</v>
      </c>
      <c r="D8606">
        <v>0</v>
      </c>
      <c r="E8606">
        <f t="shared" si="134"/>
        <v>0</v>
      </c>
      <c r="F8606">
        <v>0</v>
      </c>
      <c r="G8606" s="25"/>
    </row>
    <row r="8607" spans="1:7" x14ac:dyDescent="0.25">
      <c r="A8607" t="s">
        <v>8737</v>
      </c>
      <c r="B8607">
        <v>0</v>
      </c>
      <c r="C8607">
        <v>0</v>
      </c>
      <c r="D8607">
        <v>0</v>
      </c>
      <c r="E8607">
        <f t="shared" si="134"/>
        <v>0</v>
      </c>
      <c r="F8607">
        <v>0</v>
      </c>
      <c r="G8607" s="25"/>
    </row>
    <row r="8608" spans="1:7" x14ac:dyDescent="0.25">
      <c r="A8608" t="s">
        <v>8738</v>
      </c>
      <c r="B8608">
        <v>0</v>
      </c>
      <c r="C8608">
        <v>0</v>
      </c>
      <c r="D8608">
        <v>0</v>
      </c>
      <c r="E8608">
        <f t="shared" si="134"/>
        <v>0</v>
      </c>
      <c r="F8608">
        <v>0</v>
      </c>
      <c r="G8608" s="25"/>
    </row>
    <row r="8609" spans="1:7" x14ac:dyDescent="0.25">
      <c r="A8609" t="s">
        <v>8739</v>
      </c>
      <c r="B8609">
        <v>0</v>
      </c>
      <c r="C8609">
        <v>0</v>
      </c>
      <c r="D8609">
        <v>0</v>
      </c>
      <c r="E8609">
        <f t="shared" si="134"/>
        <v>0</v>
      </c>
      <c r="F8609">
        <v>0</v>
      </c>
      <c r="G8609" s="25"/>
    </row>
    <row r="8610" spans="1:7" x14ac:dyDescent="0.25">
      <c r="A8610" t="s">
        <v>8740</v>
      </c>
      <c r="B8610">
        <v>0</v>
      </c>
      <c r="C8610">
        <v>0</v>
      </c>
      <c r="D8610">
        <v>0</v>
      </c>
      <c r="E8610">
        <f t="shared" si="134"/>
        <v>0</v>
      </c>
      <c r="F8610">
        <v>0</v>
      </c>
      <c r="G8610" s="25"/>
    </row>
    <row r="8611" spans="1:7" x14ac:dyDescent="0.25">
      <c r="A8611" t="s">
        <v>8741</v>
      </c>
      <c r="B8611">
        <v>0</v>
      </c>
      <c r="C8611">
        <v>0</v>
      </c>
      <c r="D8611">
        <v>0</v>
      </c>
      <c r="E8611">
        <f t="shared" si="134"/>
        <v>0</v>
      </c>
      <c r="F8611">
        <v>0</v>
      </c>
      <c r="G8611" s="25"/>
    </row>
    <row r="8612" spans="1:7" x14ac:dyDescent="0.25">
      <c r="A8612" t="s">
        <v>8742</v>
      </c>
      <c r="B8612">
        <v>0</v>
      </c>
      <c r="C8612">
        <v>0</v>
      </c>
      <c r="D8612">
        <v>0</v>
      </c>
      <c r="E8612">
        <f t="shared" si="134"/>
        <v>0</v>
      </c>
      <c r="F8612">
        <v>0</v>
      </c>
      <c r="G8612" s="25"/>
    </row>
    <row r="8613" spans="1:7" x14ac:dyDescent="0.25">
      <c r="A8613" t="s">
        <v>8743</v>
      </c>
      <c r="B8613">
        <v>151.53</v>
      </c>
      <c r="C8613">
        <v>62.01</v>
      </c>
      <c r="D8613">
        <v>8.8000000000000007</v>
      </c>
      <c r="E8613">
        <f t="shared" si="134"/>
        <v>35.405000000000001</v>
      </c>
      <c r="F8613">
        <v>246.1</v>
      </c>
      <c r="G8613" s="25"/>
    </row>
    <row r="8614" spans="1:7" x14ac:dyDescent="0.25">
      <c r="A8614" t="s">
        <v>8744</v>
      </c>
      <c r="B8614">
        <v>317.14999999999998</v>
      </c>
      <c r="C8614">
        <v>141.76</v>
      </c>
      <c r="D8614">
        <v>32.57</v>
      </c>
      <c r="E8614">
        <f t="shared" si="134"/>
        <v>87.164999999999992</v>
      </c>
      <c r="F8614">
        <v>424.48</v>
      </c>
      <c r="G8614" s="25"/>
    </row>
    <row r="8615" spans="1:7" x14ac:dyDescent="0.25">
      <c r="A8615" t="s">
        <v>8745</v>
      </c>
      <c r="B8615">
        <v>466</v>
      </c>
      <c r="C8615">
        <v>184.55</v>
      </c>
      <c r="D8615">
        <v>91.3</v>
      </c>
      <c r="E8615">
        <f t="shared" si="134"/>
        <v>137.92500000000001</v>
      </c>
      <c r="F8615">
        <v>593.03</v>
      </c>
      <c r="G8615" s="25"/>
    </row>
    <row r="8616" spans="1:7" x14ac:dyDescent="0.25">
      <c r="A8616" t="s">
        <v>8746</v>
      </c>
      <c r="B8616">
        <v>166.61</v>
      </c>
      <c r="C8616">
        <v>109.69</v>
      </c>
      <c r="D8616">
        <v>107.12</v>
      </c>
      <c r="E8616">
        <f t="shared" si="134"/>
        <v>108.405</v>
      </c>
      <c r="F8616">
        <v>159.88999999999999</v>
      </c>
      <c r="G8616" s="25"/>
    </row>
    <row r="8617" spans="1:7" x14ac:dyDescent="0.25">
      <c r="A8617" t="s">
        <v>8747</v>
      </c>
      <c r="B8617">
        <v>80.02</v>
      </c>
      <c r="C8617">
        <v>71.2</v>
      </c>
      <c r="D8617">
        <v>73.67</v>
      </c>
      <c r="E8617">
        <f t="shared" si="134"/>
        <v>72.435000000000002</v>
      </c>
      <c r="F8617">
        <v>57.58</v>
      </c>
      <c r="G8617" s="25"/>
    </row>
    <row r="8618" spans="1:7" x14ac:dyDescent="0.25">
      <c r="A8618" t="s">
        <v>8748</v>
      </c>
      <c r="B8618">
        <v>34.25</v>
      </c>
      <c r="C8618">
        <v>37.07</v>
      </c>
      <c r="D8618">
        <v>37.07</v>
      </c>
      <c r="E8618">
        <f t="shared" si="134"/>
        <v>37.07</v>
      </c>
      <c r="F8618">
        <v>18.62</v>
      </c>
      <c r="G8618" s="25"/>
    </row>
    <row r="8619" spans="1:7" x14ac:dyDescent="0.25">
      <c r="A8619" t="s">
        <v>8749</v>
      </c>
      <c r="B8619">
        <v>122.56</v>
      </c>
      <c r="C8619">
        <v>23.25</v>
      </c>
      <c r="D8619">
        <v>59.37</v>
      </c>
      <c r="E8619">
        <f t="shared" si="134"/>
        <v>41.31</v>
      </c>
      <c r="F8619">
        <v>174.7</v>
      </c>
      <c r="G8619" s="25"/>
    </row>
    <row r="8620" spans="1:7" x14ac:dyDescent="0.25">
      <c r="A8620" t="s">
        <v>8750</v>
      </c>
      <c r="B8620">
        <v>0</v>
      </c>
      <c r="C8620">
        <v>0</v>
      </c>
      <c r="D8620">
        <v>0</v>
      </c>
      <c r="E8620">
        <f t="shared" si="134"/>
        <v>0</v>
      </c>
      <c r="F8620">
        <v>0</v>
      </c>
      <c r="G8620" s="25"/>
    </row>
    <row r="8621" spans="1:7" x14ac:dyDescent="0.25">
      <c r="A8621" t="s">
        <v>8751</v>
      </c>
      <c r="B8621">
        <v>0</v>
      </c>
      <c r="C8621">
        <v>0</v>
      </c>
      <c r="D8621">
        <v>0</v>
      </c>
      <c r="E8621">
        <f t="shared" si="134"/>
        <v>0</v>
      </c>
      <c r="F8621">
        <v>0</v>
      </c>
      <c r="G8621" s="25"/>
    </row>
    <row r="8622" spans="1:7" x14ac:dyDescent="0.25">
      <c r="A8622" t="s">
        <v>8752</v>
      </c>
      <c r="B8622">
        <v>0</v>
      </c>
      <c r="C8622">
        <v>0</v>
      </c>
      <c r="D8622">
        <v>0</v>
      </c>
      <c r="E8622">
        <f t="shared" si="134"/>
        <v>0</v>
      </c>
      <c r="F8622">
        <v>0</v>
      </c>
      <c r="G8622" s="25"/>
    </row>
    <row r="8623" spans="1:7" x14ac:dyDescent="0.25">
      <c r="A8623" t="s">
        <v>8753</v>
      </c>
      <c r="B8623">
        <v>0</v>
      </c>
      <c r="C8623">
        <v>0</v>
      </c>
      <c r="D8623">
        <v>0</v>
      </c>
      <c r="E8623">
        <f t="shared" si="134"/>
        <v>0</v>
      </c>
      <c r="F8623">
        <v>0</v>
      </c>
      <c r="G8623" s="25"/>
    </row>
    <row r="8624" spans="1:7" x14ac:dyDescent="0.25">
      <c r="A8624" t="s">
        <v>8754</v>
      </c>
      <c r="B8624">
        <v>0</v>
      </c>
      <c r="C8624">
        <v>0</v>
      </c>
      <c r="D8624">
        <v>0</v>
      </c>
      <c r="E8624">
        <f t="shared" si="134"/>
        <v>0</v>
      </c>
      <c r="F8624">
        <v>0</v>
      </c>
      <c r="G8624" s="25"/>
    </row>
    <row r="8625" spans="1:7" x14ac:dyDescent="0.25">
      <c r="A8625" t="s">
        <v>8755</v>
      </c>
      <c r="B8625">
        <v>0</v>
      </c>
      <c r="C8625">
        <v>0</v>
      </c>
      <c r="D8625">
        <v>0</v>
      </c>
      <c r="E8625">
        <f t="shared" si="134"/>
        <v>0</v>
      </c>
      <c r="F8625">
        <v>0</v>
      </c>
      <c r="G8625" s="25"/>
    </row>
    <row r="8626" spans="1:7" x14ac:dyDescent="0.25">
      <c r="A8626" t="s">
        <v>8756</v>
      </c>
      <c r="B8626">
        <v>0</v>
      </c>
      <c r="C8626">
        <v>0</v>
      </c>
      <c r="D8626">
        <v>0</v>
      </c>
      <c r="E8626">
        <f t="shared" si="134"/>
        <v>0</v>
      </c>
      <c r="F8626">
        <v>0</v>
      </c>
      <c r="G8626" s="25"/>
    </row>
    <row r="8627" spans="1:7" x14ac:dyDescent="0.25">
      <c r="A8627" t="s">
        <v>8757</v>
      </c>
      <c r="B8627">
        <v>0</v>
      </c>
      <c r="C8627">
        <v>0</v>
      </c>
      <c r="D8627">
        <v>0</v>
      </c>
      <c r="E8627">
        <f t="shared" si="134"/>
        <v>0</v>
      </c>
      <c r="F8627">
        <v>0</v>
      </c>
      <c r="G8627" s="25"/>
    </row>
    <row r="8628" spans="1:7" x14ac:dyDescent="0.25">
      <c r="A8628" t="s">
        <v>8758</v>
      </c>
      <c r="B8628">
        <v>0</v>
      </c>
      <c r="C8628">
        <v>0</v>
      </c>
      <c r="D8628">
        <v>0</v>
      </c>
      <c r="E8628">
        <f t="shared" si="134"/>
        <v>0</v>
      </c>
      <c r="F8628">
        <v>0</v>
      </c>
      <c r="G8628" s="25"/>
    </row>
    <row r="8629" spans="1:7" x14ac:dyDescent="0.25">
      <c r="A8629" t="s">
        <v>8759</v>
      </c>
      <c r="B8629">
        <v>0</v>
      </c>
      <c r="C8629">
        <v>0</v>
      </c>
      <c r="D8629">
        <v>0</v>
      </c>
      <c r="E8629">
        <f t="shared" si="134"/>
        <v>0</v>
      </c>
      <c r="F8629">
        <v>0</v>
      </c>
      <c r="G8629" s="25"/>
    </row>
    <row r="8630" spans="1:7" x14ac:dyDescent="0.25">
      <c r="A8630" t="s">
        <v>8760</v>
      </c>
      <c r="B8630">
        <v>0</v>
      </c>
      <c r="C8630">
        <v>0</v>
      </c>
      <c r="D8630">
        <v>0</v>
      </c>
      <c r="E8630">
        <f t="shared" si="134"/>
        <v>0</v>
      </c>
      <c r="F8630">
        <v>0</v>
      </c>
      <c r="G8630" s="25"/>
    </row>
    <row r="8631" spans="1:7" x14ac:dyDescent="0.25">
      <c r="A8631" t="s">
        <v>8761</v>
      </c>
      <c r="B8631">
        <v>0</v>
      </c>
      <c r="C8631">
        <v>0</v>
      </c>
      <c r="D8631">
        <v>0</v>
      </c>
      <c r="E8631">
        <f t="shared" si="134"/>
        <v>0</v>
      </c>
      <c r="F8631">
        <v>0</v>
      </c>
      <c r="G8631" s="25"/>
    </row>
    <row r="8632" spans="1:7" x14ac:dyDescent="0.25">
      <c r="A8632" t="s">
        <v>8762</v>
      </c>
      <c r="B8632">
        <v>0</v>
      </c>
      <c r="C8632">
        <v>0</v>
      </c>
      <c r="D8632">
        <v>0</v>
      </c>
      <c r="E8632">
        <f t="shared" si="134"/>
        <v>0</v>
      </c>
      <c r="F8632">
        <v>0</v>
      </c>
      <c r="G8632" s="25"/>
    </row>
    <row r="8633" spans="1:7" x14ac:dyDescent="0.25">
      <c r="A8633" t="s">
        <v>8763</v>
      </c>
      <c r="B8633">
        <v>0</v>
      </c>
      <c r="C8633">
        <v>0</v>
      </c>
      <c r="D8633">
        <v>0</v>
      </c>
      <c r="E8633">
        <f t="shared" si="134"/>
        <v>0</v>
      </c>
      <c r="F8633">
        <v>0</v>
      </c>
      <c r="G8633" s="25"/>
    </row>
    <row r="8634" spans="1:7" x14ac:dyDescent="0.25">
      <c r="A8634" t="s">
        <v>8764</v>
      </c>
      <c r="B8634">
        <v>0</v>
      </c>
      <c r="C8634">
        <v>0</v>
      </c>
      <c r="D8634">
        <v>0</v>
      </c>
      <c r="E8634">
        <f t="shared" si="134"/>
        <v>0</v>
      </c>
      <c r="F8634">
        <v>0</v>
      </c>
      <c r="G8634" s="25"/>
    </row>
    <row r="8635" spans="1:7" x14ac:dyDescent="0.25">
      <c r="A8635" t="s">
        <v>8765</v>
      </c>
      <c r="B8635">
        <v>0</v>
      </c>
      <c r="C8635">
        <v>0</v>
      </c>
      <c r="D8635">
        <v>0</v>
      </c>
      <c r="E8635">
        <f t="shared" si="134"/>
        <v>0</v>
      </c>
      <c r="F8635">
        <v>0</v>
      </c>
      <c r="G8635" s="25"/>
    </row>
    <row r="8636" spans="1:7" x14ac:dyDescent="0.25">
      <c r="A8636" t="s">
        <v>8766</v>
      </c>
      <c r="B8636">
        <v>0</v>
      </c>
      <c r="C8636">
        <v>0</v>
      </c>
      <c r="D8636">
        <v>0</v>
      </c>
      <c r="E8636">
        <f t="shared" si="134"/>
        <v>0</v>
      </c>
      <c r="F8636">
        <v>0</v>
      </c>
      <c r="G8636" s="25"/>
    </row>
    <row r="8637" spans="1:7" x14ac:dyDescent="0.25">
      <c r="A8637" t="s">
        <v>8767</v>
      </c>
      <c r="B8637">
        <v>13.49</v>
      </c>
      <c r="C8637">
        <v>10.46</v>
      </c>
      <c r="D8637">
        <v>7.86</v>
      </c>
      <c r="E8637">
        <f t="shared" si="134"/>
        <v>9.16</v>
      </c>
      <c r="F8637">
        <v>12.82</v>
      </c>
      <c r="G8637" s="25"/>
    </row>
    <row r="8638" spans="1:7" x14ac:dyDescent="0.25">
      <c r="A8638" t="s">
        <v>8768</v>
      </c>
      <c r="B8638">
        <v>22.22</v>
      </c>
      <c r="C8638">
        <v>24.17</v>
      </c>
      <c r="D8638">
        <v>24.17</v>
      </c>
      <c r="E8638">
        <f t="shared" si="134"/>
        <v>24.17</v>
      </c>
      <c r="F8638">
        <v>11.53</v>
      </c>
      <c r="G8638" s="25"/>
    </row>
    <row r="8639" spans="1:7" x14ac:dyDescent="0.25">
      <c r="A8639" t="s">
        <v>8769</v>
      </c>
      <c r="B8639">
        <v>147.02000000000001</v>
      </c>
      <c r="C8639">
        <v>99.51</v>
      </c>
      <c r="D8639">
        <v>82.63</v>
      </c>
      <c r="E8639">
        <f t="shared" si="134"/>
        <v>91.07</v>
      </c>
      <c r="F8639">
        <v>145.1</v>
      </c>
      <c r="G8639" s="25"/>
    </row>
    <row r="8640" spans="1:7" x14ac:dyDescent="0.25">
      <c r="A8640" t="s">
        <v>8770</v>
      </c>
      <c r="B8640">
        <v>153.88999999999999</v>
      </c>
      <c r="C8640">
        <v>104.29</v>
      </c>
      <c r="D8640">
        <v>101.92</v>
      </c>
      <c r="E8640">
        <f t="shared" si="134"/>
        <v>103.105</v>
      </c>
      <c r="F8640">
        <v>144.63</v>
      </c>
      <c r="G8640" s="25"/>
    </row>
    <row r="8641" spans="1:7" x14ac:dyDescent="0.25">
      <c r="A8641" t="s">
        <v>8771</v>
      </c>
      <c r="B8641">
        <v>330.62</v>
      </c>
      <c r="C8641">
        <v>110.17</v>
      </c>
      <c r="D8641">
        <v>150.44</v>
      </c>
      <c r="E8641">
        <f t="shared" si="134"/>
        <v>130.30500000000001</v>
      </c>
      <c r="F8641">
        <v>394.45</v>
      </c>
      <c r="G8641" s="25"/>
    </row>
    <row r="8642" spans="1:7" x14ac:dyDescent="0.25">
      <c r="A8642" t="s">
        <v>8772</v>
      </c>
      <c r="B8642">
        <v>273.18</v>
      </c>
      <c r="C8642">
        <v>56.38</v>
      </c>
      <c r="D8642">
        <v>131.86000000000001</v>
      </c>
      <c r="E8642">
        <f t="shared" si="134"/>
        <v>94.12</v>
      </c>
      <c r="F8642">
        <v>343.12</v>
      </c>
      <c r="G8642" s="25"/>
    </row>
    <row r="8643" spans="1:7" x14ac:dyDescent="0.25">
      <c r="A8643" t="s">
        <v>8773</v>
      </c>
      <c r="B8643">
        <v>161.30000000000001</v>
      </c>
      <c r="C8643">
        <v>21.95</v>
      </c>
      <c r="D8643">
        <v>76</v>
      </c>
      <c r="E8643">
        <f t="shared" si="134"/>
        <v>48.975000000000001</v>
      </c>
      <c r="F8643">
        <v>230.57</v>
      </c>
      <c r="G8643" s="25"/>
    </row>
    <row r="8644" spans="1:7" x14ac:dyDescent="0.25">
      <c r="A8644" t="s">
        <v>8774</v>
      </c>
      <c r="B8644">
        <v>0</v>
      </c>
      <c r="C8644">
        <v>0</v>
      </c>
      <c r="D8644">
        <v>0</v>
      </c>
      <c r="E8644">
        <f t="shared" si="134"/>
        <v>0</v>
      </c>
      <c r="F8644">
        <v>0</v>
      </c>
      <c r="G8644" s="25"/>
    </row>
    <row r="8645" spans="1:7" x14ac:dyDescent="0.25">
      <c r="A8645" t="s">
        <v>8775</v>
      </c>
      <c r="B8645">
        <v>0</v>
      </c>
      <c r="C8645">
        <v>0</v>
      </c>
      <c r="D8645">
        <v>0</v>
      </c>
      <c r="E8645">
        <f t="shared" si="134"/>
        <v>0</v>
      </c>
      <c r="F8645">
        <v>0</v>
      </c>
      <c r="G8645" s="25"/>
    </row>
    <row r="8646" spans="1:7" x14ac:dyDescent="0.25">
      <c r="A8646" t="s">
        <v>8776</v>
      </c>
      <c r="B8646">
        <v>0</v>
      </c>
      <c r="C8646">
        <v>0</v>
      </c>
      <c r="D8646">
        <v>0</v>
      </c>
      <c r="E8646">
        <f t="shared" si="134"/>
        <v>0</v>
      </c>
      <c r="F8646">
        <v>0</v>
      </c>
      <c r="G8646" s="25"/>
    </row>
    <row r="8647" spans="1:7" x14ac:dyDescent="0.25">
      <c r="A8647" t="s">
        <v>8777</v>
      </c>
      <c r="B8647">
        <v>0</v>
      </c>
      <c r="C8647">
        <v>0</v>
      </c>
      <c r="D8647">
        <v>0</v>
      </c>
      <c r="E8647">
        <f t="shared" si="134"/>
        <v>0</v>
      </c>
      <c r="F8647">
        <v>0</v>
      </c>
      <c r="G8647" s="25"/>
    </row>
    <row r="8648" spans="1:7" x14ac:dyDescent="0.25">
      <c r="A8648" t="s">
        <v>8778</v>
      </c>
      <c r="B8648">
        <v>0</v>
      </c>
      <c r="C8648">
        <v>0</v>
      </c>
      <c r="D8648">
        <v>0</v>
      </c>
      <c r="E8648">
        <f t="shared" si="134"/>
        <v>0</v>
      </c>
      <c r="F8648">
        <v>0</v>
      </c>
      <c r="G8648" s="25"/>
    </row>
    <row r="8649" spans="1:7" x14ac:dyDescent="0.25">
      <c r="A8649" t="s">
        <v>8779</v>
      </c>
      <c r="B8649">
        <v>0</v>
      </c>
      <c r="C8649">
        <v>0</v>
      </c>
      <c r="D8649">
        <v>0</v>
      </c>
      <c r="E8649">
        <f t="shared" si="134"/>
        <v>0</v>
      </c>
      <c r="F8649">
        <v>0</v>
      </c>
      <c r="G8649" s="25"/>
    </row>
    <row r="8650" spans="1:7" x14ac:dyDescent="0.25">
      <c r="A8650" t="s">
        <v>8780</v>
      </c>
      <c r="B8650">
        <v>0</v>
      </c>
      <c r="C8650">
        <v>0</v>
      </c>
      <c r="D8650">
        <v>0</v>
      </c>
      <c r="E8650">
        <f t="shared" si="134"/>
        <v>0</v>
      </c>
      <c r="F8650">
        <v>0</v>
      </c>
      <c r="G8650" s="25"/>
    </row>
    <row r="8651" spans="1:7" x14ac:dyDescent="0.25">
      <c r="A8651" t="s">
        <v>8781</v>
      </c>
      <c r="B8651">
        <v>0</v>
      </c>
      <c r="C8651">
        <v>0</v>
      </c>
      <c r="D8651">
        <v>0</v>
      </c>
      <c r="E8651">
        <f t="shared" si="134"/>
        <v>0</v>
      </c>
      <c r="F8651">
        <v>0</v>
      </c>
      <c r="G8651" s="25"/>
    </row>
    <row r="8652" spans="1:7" x14ac:dyDescent="0.25">
      <c r="A8652" t="s">
        <v>8782</v>
      </c>
      <c r="B8652">
        <v>0</v>
      </c>
      <c r="C8652">
        <v>0</v>
      </c>
      <c r="D8652">
        <v>0</v>
      </c>
      <c r="E8652">
        <f t="shared" si="134"/>
        <v>0</v>
      </c>
      <c r="F8652">
        <v>0</v>
      </c>
      <c r="G8652" s="25"/>
    </row>
    <row r="8653" spans="1:7" x14ac:dyDescent="0.25">
      <c r="A8653" t="s">
        <v>8783</v>
      </c>
      <c r="B8653">
        <v>0</v>
      </c>
      <c r="C8653">
        <v>0</v>
      </c>
      <c r="D8653">
        <v>0</v>
      </c>
      <c r="E8653">
        <f t="shared" si="134"/>
        <v>0</v>
      </c>
      <c r="F8653">
        <v>0</v>
      </c>
      <c r="G8653" s="25"/>
    </row>
    <row r="8654" spans="1:7" x14ac:dyDescent="0.25">
      <c r="A8654" t="s">
        <v>8784</v>
      </c>
      <c r="B8654">
        <v>0</v>
      </c>
      <c r="C8654">
        <v>0</v>
      </c>
      <c r="D8654">
        <v>0</v>
      </c>
      <c r="E8654">
        <f t="shared" ref="E8654:E8717" si="135">(C8654+D8654)/2</f>
        <v>0</v>
      </c>
      <c r="F8654">
        <v>0</v>
      </c>
      <c r="G8654" s="25"/>
    </row>
    <row r="8655" spans="1:7" x14ac:dyDescent="0.25">
      <c r="A8655" t="s">
        <v>8785</v>
      </c>
      <c r="B8655">
        <v>0</v>
      </c>
      <c r="C8655">
        <v>0</v>
      </c>
      <c r="D8655">
        <v>0</v>
      </c>
      <c r="E8655">
        <f t="shared" si="135"/>
        <v>0</v>
      </c>
      <c r="F8655">
        <v>0</v>
      </c>
      <c r="G8655" s="25"/>
    </row>
    <row r="8656" spans="1:7" x14ac:dyDescent="0.25">
      <c r="A8656" t="s">
        <v>8786</v>
      </c>
      <c r="B8656">
        <v>0</v>
      </c>
      <c r="C8656">
        <v>0</v>
      </c>
      <c r="D8656">
        <v>0</v>
      </c>
      <c r="E8656">
        <f t="shared" si="135"/>
        <v>0</v>
      </c>
      <c r="F8656">
        <v>0</v>
      </c>
      <c r="G8656" s="25"/>
    </row>
    <row r="8657" spans="1:7" x14ac:dyDescent="0.25">
      <c r="A8657" t="s">
        <v>8787</v>
      </c>
      <c r="B8657">
        <v>0</v>
      </c>
      <c r="C8657">
        <v>0</v>
      </c>
      <c r="D8657">
        <v>0</v>
      </c>
      <c r="E8657">
        <f t="shared" si="135"/>
        <v>0</v>
      </c>
      <c r="F8657">
        <v>0</v>
      </c>
      <c r="G8657" s="25"/>
    </row>
    <row r="8658" spans="1:7" x14ac:dyDescent="0.25">
      <c r="A8658" t="s">
        <v>8788</v>
      </c>
      <c r="B8658">
        <v>0</v>
      </c>
      <c r="C8658">
        <v>0</v>
      </c>
      <c r="D8658">
        <v>0</v>
      </c>
      <c r="E8658">
        <f t="shared" si="135"/>
        <v>0</v>
      </c>
      <c r="F8658">
        <v>0</v>
      </c>
      <c r="G8658" s="25"/>
    </row>
    <row r="8659" spans="1:7" x14ac:dyDescent="0.25">
      <c r="A8659" t="s">
        <v>8789</v>
      </c>
      <c r="B8659">
        <v>0</v>
      </c>
      <c r="C8659">
        <v>0</v>
      </c>
      <c r="D8659">
        <v>0</v>
      </c>
      <c r="E8659">
        <f t="shared" si="135"/>
        <v>0</v>
      </c>
      <c r="F8659">
        <v>0</v>
      </c>
      <c r="G8659" s="25"/>
    </row>
    <row r="8660" spans="1:7" x14ac:dyDescent="0.25">
      <c r="A8660" t="s">
        <v>8790</v>
      </c>
      <c r="B8660">
        <v>0</v>
      </c>
      <c r="C8660">
        <v>0</v>
      </c>
      <c r="D8660">
        <v>0</v>
      </c>
      <c r="E8660">
        <f t="shared" si="135"/>
        <v>0</v>
      </c>
      <c r="F8660">
        <v>0</v>
      </c>
      <c r="G8660" s="25"/>
    </row>
    <row r="8661" spans="1:7" x14ac:dyDescent="0.25">
      <c r="A8661" t="s">
        <v>8791</v>
      </c>
      <c r="B8661">
        <v>4.07</v>
      </c>
      <c r="C8661">
        <v>4.5999999999999996</v>
      </c>
      <c r="D8661">
        <v>4.49</v>
      </c>
      <c r="E8661">
        <f t="shared" si="135"/>
        <v>4.5449999999999999</v>
      </c>
      <c r="F8661">
        <v>1.3</v>
      </c>
      <c r="G8661" s="25"/>
    </row>
    <row r="8662" spans="1:7" x14ac:dyDescent="0.25">
      <c r="A8662" t="s">
        <v>8792</v>
      </c>
      <c r="B8662">
        <v>32.369999999999997</v>
      </c>
      <c r="C8662">
        <v>32.07</v>
      </c>
      <c r="D8662">
        <v>30.36</v>
      </c>
      <c r="E8662">
        <f t="shared" si="135"/>
        <v>31.215</v>
      </c>
      <c r="F8662">
        <v>20.74</v>
      </c>
      <c r="G8662" s="25"/>
    </row>
    <row r="8663" spans="1:7" x14ac:dyDescent="0.25">
      <c r="A8663" t="s">
        <v>8793</v>
      </c>
      <c r="B8663">
        <v>147.47</v>
      </c>
      <c r="C8663">
        <v>100.01</v>
      </c>
      <c r="D8663">
        <v>82.98</v>
      </c>
      <c r="E8663">
        <f t="shared" si="135"/>
        <v>91.495000000000005</v>
      </c>
      <c r="F8663">
        <v>145.44999999999999</v>
      </c>
      <c r="G8663" s="25"/>
    </row>
    <row r="8664" spans="1:7" x14ac:dyDescent="0.25">
      <c r="A8664" t="s">
        <v>8794</v>
      </c>
      <c r="B8664">
        <v>181.58</v>
      </c>
      <c r="C8664">
        <v>113.02</v>
      </c>
      <c r="D8664">
        <v>109.68</v>
      </c>
      <c r="E8664">
        <f t="shared" si="135"/>
        <v>111.35</v>
      </c>
      <c r="F8664">
        <v>180.43</v>
      </c>
      <c r="G8664" s="25"/>
    </row>
    <row r="8665" spans="1:7" x14ac:dyDescent="0.25">
      <c r="A8665" t="s">
        <v>8795</v>
      </c>
      <c r="B8665">
        <v>216.08</v>
      </c>
      <c r="C8665">
        <v>102.46</v>
      </c>
      <c r="D8665">
        <v>123.48</v>
      </c>
      <c r="E8665">
        <f t="shared" si="135"/>
        <v>112.97</v>
      </c>
      <c r="F8665">
        <v>232.91</v>
      </c>
      <c r="G8665" s="25"/>
    </row>
    <row r="8666" spans="1:7" x14ac:dyDescent="0.25">
      <c r="A8666" t="s">
        <v>8796</v>
      </c>
      <c r="B8666">
        <v>51.58</v>
      </c>
      <c r="C8666">
        <v>46.71</v>
      </c>
      <c r="D8666">
        <v>49.59</v>
      </c>
      <c r="E8666">
        <f t="shared" si="135"/>
        <v>48.150000000000006</v>
      </c>
      <c r="F8666">
        <v>35.270000000000003</v>
      </c>
      <c r="G8666" s="25"/>
    </row>
    <row r="8667" spans="1:7" x14ac:dyDescent="0.25">
      <c r="A8667" t="s">
        <v>8797</v>
      </c>
      <c r="B8667">
        <v>8.59</v>
      </c>
      <c r="C8667">
        <v>9.3000000000000007</v>
      </c>
      <c r="D8667">
        <v>9.49</v>
      </c>
      <c r="E8667">
        <f t="shared" si="135"/>
        <v>9.3949999999999996</v>
      </c>
      <c r="F8667">
        <v>3.75</v>
      </c>
      <c r="G8667" s="25"/>
    </row>
    <row r="8668" spans="1:7" x14ac:dyDescent="0.25">
      <c r="A8668" t="s">
        <v>8798</v>
      </c>
      <c r="B8668">
        <v>0</v>
      </c>
      <c r="C8668">
        <v>0</v>
      </c>
      <c r="D8668">
        <v>0</v>
      </c>
      <c r="E8668">
        <f t="shared" si="135"/>
        <v>0</v>
      </c>
      <c r="F8668">
        <v>0</v>
      </c>
      <c r="G8668" s="25"/>
    </row>
    <row r="8669" spans="1:7" x14ac:dyDescent="0.25">
      <c r="A8669" t="s">
        <v>8799</v>
      </c>
      <c r="B8669">
        <v>0</v>
      </c>
      <c r="C8669">
        <v>0</v>
      </c>
      <c r="D8669">
        <v>0</v>
      </c>
      <c r="E8669">
        <f t="shared" si="135"/>
        <v>0</v>
      </c>
      <c r="F8669">
        <v>0</v>
      </c>
      <c r="G8669" s="25"/>
    </row>
    <row r="8670" spans="1:7" x14ac:dyDescent="0.25">
      <c r="A8670" t="s">
        <v>8800</v>
      </c>
      <c r="B8670">
        <v>0</v>
      </c>
      <c r="C8670">
        <v>0</v>
      </c>
      <c r="D8670">
        <v>0</v>
      </c>
      <c r="E8670">
        <f t="shared" si="135"/>
        <v>0</v>
      </c>
      <c r="F8670">
        <v>0</v>
      </c>
      <c r="G8670" s="25"/>
    </row>
    <row r="8671" spans="1:7" x14ac:dyDescent="0.25">
      <c r="A8671" t="s">
        <v>8801</v>
      </c>
      <c r="B8671">
        <v>0</v>
      </c>
      <c r="C8671">
        <v>0</v>
      </c>
      <c r="D8671">
        <v>0</v>
      </c>
      <c r="E8671">
        <f t="shared" si="135"/>
        <v>0</v>
      </c>
      <c r="F8671">
        <v>0</v>
      </c>
      <c r="G8671" s="25"/>
    </row>
    <row r="8672" spans="1:7" x14ac:dyDescent="0.25">
      <c r="A8672" t="s">
        <v>8802</v>
      </c>
      <c r="B8672">
        <v>0</v>
      </c>
      <c r="C8672">
        <v>0</v>
      </c>
      <c r="D8672">
        <v>0</v>
      </c>
      <c r="E8672">
        <f t="shared" si="135"/>
        <v>0</v>
      </c>
      <c r="F8672">
        <v>0</v>
      </c>
      <c r="G8672" s="25"/>
    </row>
    <row r="8673" spans="1:7" x14ac:dyDescent="0.25">
      <c r="A8673" t="s">
        <v>8803</v>
      </c>
      <c r="B8673">
        <v>0</v>
      </c>
      <c r="C8673">
        <v>0</v>
      </c>
      <c r="D8673">
        <v>0</v>
      </c>
      <c r="E8673">
        <f t="shared" si="135"/>
        <v>0</v>
      </c>
      <c r="F8673">
        <v>0</v>
      </c>
      <c r="G8673" s="25"/>
    </row>
    <row r="8674" spans="1:7" x14ac:dyDescent="0.25">
      <c r="A8674" t="s">
        <v>8804</v>
      </c>
      <c r="B8674">
        <v>0</v>
      </c>
      <c r="C8674">
        <v>0</v>
      </c>
      <c r="D8674">
        <v>0</v>
      </c>
      <c r="E8674">
        <f t="shared" si="135"/>
        <v>0</v>
      </c>
      <c r="F8674">
        <v>0</v>
      </c>
      <c r="G8674" s="25"/>
    </row>
    <row r="8675" spans="1:7" x14ac:dyDescent="0.25">
      <c r="A8675" t="s">
        <v>8805</v>
      </c>
      <c r="B8675">
        <v>0</v>
      </c>
      <c r="C8675">
        <v>0</v>
      </c>
      <c r="D8675">
        <v>0</v>
      </c>
      <c r="E8675">
        <f t="shared" si="135"/>
        <v>0</v>
      </c>
      <c r="F8675">
        <v>0</v>
      </c>
      <c r="G8675" s="25"/>
    </row>
    <row r="8676" spans="1:7" x14ac:dyDescent="0.25">
      <c r="A8676" t="s">
        <v>8806</v>
      </c>
      <c r="B8676">
        <v>0</v>
      </c>
      <c r="C8676">
        <v>0</v>
      </c>
      <c r="D8676">
        <v>0</v>
      </c>
      <c r="E8676">
        <f t="shared" si="135"/>
        <v>0</v>
      </c>
      <c r="F8676">
        <v>0</v>
      </c>
      <c r="G8676" s="25"/>
    </row>
    <row r="8677" spans="1:7" x14ac:dyDescent="0.25">
      <c r="A8677" t="s">
        <v>8807</v>
      </c>
      <c r="B8677">
        <v>0</v>
      </c>
      <c r="C8677">
        <v>0</v>
      </c>
      <c r="D8677">
        <v>0</v>
      </c>
      <c r="E8677">
        <f t="shared" si="135"/>
        <v>0</v>
      </c>
      <c r="F8677">
        <v>0</v>
      </c>
      <c r="G8677" s="25"/>
    </row>
    <row r="8678" spans="1:7" x14ac:dyDescent="0.25">
      <c r="A8678" t="s">
        <v>8808</v>
      </c>
      <c r="B8678">
        <v>0</v>
      </c>
      <c r="C8678">
        <v>0</v>
      </c>
      <c r="D8678">
        <v>0</v>
      </c>
      <c r="E8678">
        <f t="shared" si="135"/>
        <v>0</v>
      </c>
      <c r="F8678">
        <v>0</v>
      </c>
      <c r="G8678" s="25"/>
    </row>
    <row r="8679" spans="1:7" x14ac:dyDescent="0.25">
      <c r="A8679" t="s">
        <v>8809</v>
      </c>
      <c r="B8679">
        <v>0</v>
      </c>
      <c r="C8679">
        <v>0</v>
      </c>
      <c r="D8679">
        <v>0</v>
      </c>
      <c r="E8679">
        <f t="shared" si="135"/>
        <v>0</v>
      </c>
      <c r="F8679">
        <v>0</v>
      </c>
      <c r="G8679" s="25"/>
    </row>
    <row r="8680" spans="1:7" x14ac:dyDescent="0.25">
      <c r="A8680" t="s">
        <v>8810</v>
      </c>
      <c r="B8680">
        <v>0</v>
      </c>
      <c r="C8680">
        <v>0</v>
      </c>
      <c r="D8680">
        <v>0</v>
      </c>
      <c r="E8680">
        <f t="shared" si="135"/>
        <v>0</v>
      </c>
      <c r="F8680">
        <v>0</v>
      </c>
      <c r="G8680" s="25"/>
    </row>
    <row r="8681" spans="1:7" x14ac:dyDescent="0.25">
      <c r="A8681" t="s">
        <v>8811</v>
      </c>
      <c r="B8681">
        <v>0</v>
      </c>
      <c r="C8681">
        <v>0</v>
      </c>
      <c r="D8681">
        <v>0</v>
      </c>
      <c r="E8681">
        <f t="shared" si="135"/>
        <v>0</v>
      </c>
      <c r="F8681">
        <v>0</v>
      </c>
      <c r="G8681" s="25"/>
    </row>
    <row r="8682" spans="1:7" x14ac:dyDescent="0.25">
      <c r="A8682" t="s">
        <v>8812</v>
      </c>
      <c r="B8682">
        <v>0</v>
      </c>
      <c r="C8682">
        <v>0</v>
      </c>
      <c r="D8682">
        <v>0</v>
      </c>
      <c r="E8682">
        <f t="shared" si="135"/>
        <v>0</v>
      </c>
      <c r="F8682">
        <v>0</v>
      </c>
      <c r="G8682" s="25"/>
    </row>
    <row r="8683" spans="1:7" x14ac:dyDescent="0.25">
      <c r="A8683" t="s">
        <v>8813</v>
      </c>
      <c r="B8683">
        <v>0</v>
      </c>
      <c r="C8683">
        <v>0</v>
      </c>
      <c r="D8683">
        <v>0</v>
      </c>
      <c r="E8683">
        <f t="shared" si="135"/>
        <v>0</v>
      </c>
      <c r="F8683">
        <v>0</v>
      </c>
      <c r="G8683" s="25"/>
    </row>
    <row r="8684" spans="1:7" x14ac:dyDescent="0.25">
      <c r="A8684" t="s">
        <v>8814</v>
      </c>
      <c r="B8684">
        <v>0</v>
      </c>
      <c r="C8684">
        <v>0</v>
      </c>
      <c r="D8684">
        <v>0</v>
      </c>
      <c r="E8684">
        <f t="shared" si="135"/>
        <v>0</v>
      </c>
      <c r="F8684">
        <v>0</v>
      </c>
      <c r="G8684" s="25"/>
    </row>
    <row r="8685" spans="1:7" x14ac:dyDescent="0.25">
      <c r="A8685" t="s">
        <v>8815</v>
      </c>
      <c r="B8685">
        <v>1.33</v>
      </c>
      <c r="C8685">
        <v>1.61</v>
      </c>
      <c r="D8685">
        <v>1.55</v>
      </c>
      <c r="E8685">
        <f t="shared" si="135"/>
        <v>1.58</v>
      </c>
      <c r="F8685">
        <v>0</v>
      </c>
      <c r="G8685" s="25"/>
    </row>
    <row r="8686" spans="1:7" x14ac:dyDescent="0.25">
      <c r="A8686" t="s">
        <v>8816</v>
      </c>
      <c r="B8686">
        <v>36.32</v>
      </c>
      <c r="C8686">
        <v>36.200000000000003</v>
      </c>
      <c r="D8686">
        <v>34.42</v>
      </c>
      <c r="E8686">
        <f t="shared" si="135"/>
        <v>35.31</v>
      </c>
      <c r="F8686">
        <v>23.24</v>
      </c>
      <c r="G8686" s="25"/>
    </row>
    <row r="8687" spans="1:7" x14ac:dyDescent="0.25">
      <c r="A8687" t="s">
        <v>8817</v>
      </c>
      <c r="B8687">
        <v>59.56</v>
      </c>
      <c r="C8687">
        <v>58.3</v>
      </c>
      <c r="D8687">
        <v>56.55</v>
      </c>
      <c r="E8687">
        <f t="shared" si="135"/>
        <v>57.424999999999997</v>
      </c>
      <c r="F8687">
        <v>39.36</v>
      </c>
      <c r="G8687" s="25"/>
    </row>
    <row r="8688" spans="1:7" x14ac:dyDescent="0.25">
      <c r="A8688" t="s">
        <v>8818</v>
      </c>
      <c r="B8688">
        <v>342.24</v>
      </c>
      <c r="C8688">
        <v>147.49</v>
      </c>
      <c r="D8688">
        <v>137.97999999999999</v>
      </c>
      <c r="E8688">
        <f t="shared" si="135"/>
        <v>142.73500000000001</v>
      </c>
      <c r="F8688">
        <v>400.83</v>
      </c>
      <c r="G8688" s="25"/>
    </row>
    <row r="8689" spans="1:7" x14ac:dyDescent="0.25">
      <c r="A8689" t="s">
        <v>8819</v>
      </c>
      <c r="B8689">
        <v>261.99</v>
      </c>
      <c r="C8689">
        <v>107.5</v>
      </c>
      <c r="D8689">
        <v>135.68</v>
      </c>
      <c r="E8689">
        <f t="shared" si="135"/>
        <v>121.59</v>
      </c>
      <c r="F8689">
        <v>296.55</v>
      </c>
      <c r="G8689" s="25"/>
    </row>
    <row r="8690" spans="1:7" x14ac:dyDescent="0.25">
      <c r="A8690" t="s">
        <v>8820</v>
      </c>
      <c r="B8690">
        <v>234.27</v>
      </c>
      <c r="C8690">
        <v>60.43</v>
      </c>
      <c r="D8690">
        <v>121.33</v>
      </c>
      <c r="E8690">
        <f t="shared" si="135"/>
        <v>90.88</v>
      </c>
      <c r="F8690">
        <v>284.5</v>
      </c>
      <c r="G8690" s="25"/>
    </row>
    <row r="8691" spans="1:7" x14ac:dyDescent="0.25">
      <c r="A8691" t="s">
        <v>8821</v>
      </c>
      <c r="B8691">
        <v>292.33</v>
      </c>
      <c r="C8691">
        <v>14.84</v>
      </c>
      <c r="D8691">
        <v>123.37</v>
      </c>
      <c r="E8691">
        <f t="shared" si="135"/>
        <v>69.105000000000004</v>
      </c>
      <c r="F8691">
        <v>433.23</v>
      </c>
      <c r="G8691" s="25"/>
    </row>
    <row r="8692" spans="1:7" x14ac:dyDescent="0.25">
      <c r="A8692" t="s">
        <v>8822</v>
      </c>
      <c r="B8692">
        <v>0</v>
      </c>
      <c r="C8692">
        <v>0</v>
      </c>
      <c r="D8692">
        <v>0</v>
      </c>
      <c r="E8692">
        <f t="shared" si="135"/>
        <v>0</v>
      </c>
      <c r="F8692">
        <v>0</v>
      </c>
      <c r="G8692" s="25"/>
    </row>
    <row r="8693" spans="1:7" x14ac:dyDescent="0.25">
      <c r="A8693" t="s">
        <v>8823</v>
      </c>
      <c r="B8693">
        <v>0</v>
      </c>
      <c r="C8693">
        <v>0</v>
      </c>
      <c r="D8693">
        <v>0</v>
      </c>
      <c r="E8693">
        <f t="shared" si="135"/>
        <v>0</v>
      </c>
      <c r="F8693">
        <v>0</v>
      </c>
      <c r="G8693" s="25"/>
    </row>
    <row r="8694" spans="1:7" x14ac:dyDescent="0.25">
      <c r="A8694" t="s">
        <v>8824</v>
      </c>
      <c r="B8694">
        <v>0</v>
      </c>
      <c r="C8694">
        <v>0</v>
      </c>
      <c r="D8694">
        <v>0</v>
      </c>
      <c r="E8694">
        <f t="shared" si="135"/>
        <v>0</v>
      </c>
      <c r="F8694">
        <v>0</v>
      </c>
      <c r="G8694" s="25"/>
    </row>
    <row r="8695" spans="1:7" x14ac:dyDescent="0.25">
      <c r="A8695" t="s">
        <v>8825</v>
      </c>
      <c r="B8695">
        <v>0</v>
      </c>
      <c r="C8695">
        <v>0</v>
      </c>
      <c r="D8695">
        <v>0</v>
      </c>
      <c r="E8695">
        <f t="shared" si="135"/>
        <v>0</v>
      </c>
      <c r="F8695">
        <v>0</v>
      </c>
      <c r="G8695" s="25"/>
    </row>
    <row r="8696" spans="1:7" x14ac:dyDescent="0.25">
      <c r="A8696" t="s">
        <v>8826</v>
      </c>
      <c r="B8696">
        <v>0</v>
      </c>
      <c r="C8696">
        <v>0</v>
      </c>
      <c r="D8696">
        <v>0</v>
      </c>
      <c r="E8696">
        <f t="shared" si="135"/>
        <v>0</v>
      </c>
      <c r="F8696">
        <v>0</v>
      </c>
      <c r="G8696" s="25"/>
    </row>
    <row r="8697" spans="1:7" x14ac:dyDescent="0.25">
      <c r="A8697" t="s">
        <v>8827</v>
      </c>
      <c r="B8697">
        <v>0</v>
      </c>
      <c r="C8697">
        <v>0</v>
      </c>
      <c r="D8697">
        <v>0</v>
      </c>
      <c r="E8697">
        <f t="shared" si="135"/>
        <v>0</v>
      </c>
      <c r="F8697">
        <v>0</v>
      </c>
      <c r="G8697" s="25"/>
    </row>
    <row r="8698" spans="1:7" x14ac:dyDescent="0.25">
      <c r="A8698" t="s">
        <v>8828</v>
      </c>
      <c r="B8698">
        <v>0</v>
      </c>
      <c r="C8698">
        <v>0</v>
      </c>
      <c r="D8698">
        <v>0</v>
      </c>
      <c r="E8698">
        <f t="shared" si="135"/>
        <v>0</v>
      </c>
      <c r="F8698">
        <v>0</v>
      </c>
      <c r="G8698" s="25"/>
    </row>
    <row r="8699" spans="1:7" x14ac:dyDescent="0.25">
      <c r="A8699" t="s">
        <v>8829</v>
      </c>
      <c r="B8699">
        <v>0</v>
      </c>
      <c r="C8699">
        <v>0</v>
      </c>
      <c r="D8699">
        <v>0</v>
      </c>
      <c r="E8699">
        <f t="shared" si="135"/>
        <v>0</v>
      </c>
      <c r="F8699">
        <v>0</v>
      </c>
      <c r="G8699" s="25"/>
    </row>
    <row r="8700" spans="1:7" x14ac:dyDescent="0.25">
      <c r="A8700" t="s">
        <v>8830</v>
      </c>
      <c r="B8700">
        <v>0</v>
      </c>
      <c r="C8700">
        <v>0</v>
      </c>
      <c r="D8700">
        <v>0</v>
      </c>
      <c r="E8700">
        <f t="shared" si="135"/>
        <v>0</v>
      </c>
      <c r="F8700">
        <v>0</v>
      </c>
      <c r="G8700" s="25"/>
    </row>
    <row r="8701" spans="1:7" x14ac:dyDescent="0.25">
      <c r="A8701" t="s">
        <v>8831</v>
      </c>
      <c r="B8701">
        <v>0</v>
      </c>
      <c r="C8701">
        <v>0</v>
      </c>
      <c r="D8701">
        <v>0</v>
      </c>
      <c r="E8701">
        <f t="shared" si="135"/>
        <v>0</v>
      </c>
      <c r="F8701">
        <v>0</v>
      </c>
      <c r="G8701" s="25"/>
    </row>
    <row r="8702" spans="1:7" x14ac:dyDescent="0.25">
      <c r="A8702" t="s">
        <v>8832</v>
      </c>
      <c r="B8702">
        <v>0</v>
      </c>
      <c r="C8702">
        <v>0</v>
      </c>
      <c r="D8702">
        <v>0</v>
      </c>
      <c r="E8702">
        <f t="shared" si="135"/>
        <v>0</v>
      </c>
      <c r="F8702">
        <v>0</v>
      </c>
      <c r="G8702" s="25"/>
    </row>
    <row r="8703" spans="1:7" x14ac:dyDescent="0.25">
      <c r="A8703" t="s">
        <v>8833</v>
      </c>
      <c r="B8703">
        <v>0</v>
      </c>
      <c r="C8703">
        <v>0</v>
      </c>
      <c r="D8703">
        <v>0</v>
      </c>
      <c r="E8703">
        <f t="shared" si="135"/>
        <v>0</v>
      </c>
      <c r="F8703">
        <v>0</v>
      </c>
      <c r="G8703" s="25"/>
    </row>
    <row r="8704" spans="1:7" x14ac:dyDescent="0.25">
      <c r="A8704" t="s">
        <v>8834</v>
      </c>
      <c r="B8704">
        <v>0</v>
      </c>
      <c r="C8704">
        <v>0</v>
      </c>
      <c r="D8704">
        <v>0</v>
      </c>
      <c r="E8704">
        <f t="shared" si="135"/>
        <v>0</v>
      </c>
      <c r="F8704">
        <v>0</v>
      </c>
      <c r="G8704" s="25"/>
    </row>
    <row r="8705" spans="1:7" x14ac:dyDescent="0.25">
      <c r="A8705" t="s">
        <v>8835</v>
      </c>
      <c r="B8705">
        <v>0</v>
      </c>
      <c r="C8705">
        <v>0</v>
      </c>
      <c r="D8705">
        <v>0</v>
      </c>
      <c r="E8705">
        <f t="shared" si="135"/>
        <v>0</v>
      </c>
      <c r="F8705">
        <v>0</v>
      </c>
      <c r="G8705" s="25"/>
    </row>
    <row r="8706" spans="1:7" x14ac:dyDescent="0.25">
      <c r="A8706" t="s">
        <v>8836</v>
      </c>
      <c r="B8706">
        <v>0</v>
      </c>
      <c r="C8706">
        <v>0</v>
      </c>
      <c r="D8706">
        <v>0</v>
      </c>
      <c r="E8706">
        <f t="shared" si="135"/>
        <v>0</v>
      </c>
      <c r="F8706">
        <v>0</v>
      </c>
      <c r="G8706" s="25"/>
    </row>
    <row r="8707" spans="1:7" x14ac:dyDescent="0.25">
      <c r="A8707" t="s">
        <v>8837</v>
      </c>
      <c r="B8707">
        <v>0</v>
      </c>
      <c r="C8707">
        <v>0</v>
      </c>
      <c r="D8707">
        <v>0</v>
      </c>
      <c r="E8707">
        <f t="shared" si="135"/>
        <v>0</v>
      </c>
      <c r="F8707">
        <v>0</v>
      </c>
      <c r="G8707" s="25"/>
    </row>
    <row r="8708" spans="1:7" x14ac:dyDescent="0.25">
      <c r="A8708" t="s">
        <v>8838</v>
      </c>
      <c r="B8708">
        <v>0</v>
      </c>
      <c r="C8708">
        <v>0</v>
      </c>
      <c r="D8708">
        <v>0</v>
      </c>
      <c r="E8708">
        <f t="shared" si="135"/>
        <v>0</v>
      </c>
      <c r="F8708">
        <v>0</v>
      </c>
      <c r="G8708" s="25"/>
    </row>
    <row r="8709" spans="1:7" x14ac:dyDescent="0.25">
      <c r="A8709" t="s">
        <v>8839</v>
      </c>
      <c r="B8709">
        <v>0</v>
      </c>
      <c r="C8709">
        <v>0</v>
      </c>
      <c r="D8709">
        <v>0</v>
      </c>
      <c r="E8709">
        <f t="shared" si="135"/>
        <v>0</v>
      </c>
      <c r="F8709">
        <v>0</v>
      </c>
      <c r="G8709" s="25"/>
    </row>
    <row r="8710" spans="1:7" x14ac:dyDescent="0.25">
      <c r="A8710" t="s">
        <v>8840</v>
      </c>
      <c r="B8710">
        <v>42.4</v>
      </c>
      <c r="C8710">
        <v>39.47</v>
      </c>
      <c r="D8710">
        <v>35.81</v>
      </c>
      <c r="E8710">
        <f t="shared" si="135"/>
        <v>37.64</v>
      </c>
      <c r="F8710">
        <v>30.54</v>
      </c>
      <c r="G8710" s="25"/>
    </row>
    <row r="8711" spans="1:7" x14ac:dyDescent="0.25">
      <c r="A8711" t="s">
        <v>8841</v>
      </c>
      <c r="B8711">
        <v>94.45</v>
      </c>
      <c r="C8711">
        <v>79.44</v>
      </c>
      <c r="D8711">
        <v>72.83</v>
      </c>
      <c r="E8711">
        <f t="shared" si="135"/>
        <v>76.134999999999991</v>
      </c>
      <c r="F8711">
        <v>76.540000000000006</v>
      </c>
      <c r="G8711" s="25"/>
    </row>
    <row r="8712" spans="1:7" x14ac:dyDescent="0.25">
      <c r="A8712" t="s">
        <v>8842</v>
      </c>
      <c r="B8712">
        <v>159.13</v>
      </c>
      <c r="C8712">
        <v>109.23</v>
      </c>
      <c r="D8712">
        <v>106.5</v>
      </c>
      <c r="E8712">
        <f t="shared" si="135"/>
        <v>107.86500000000001</v>
      </c>
      <c r="F8712">
        <v>148.69999999999999</v>
      </c>
      <c r="G8712" s="25"/>
    </row>
    <row r="8713" spans="1:7" x14ac:dyDescent="0.25">
      <c r="A8713" t="s">
        <v>8843</v>
      </c>
      <c r="B8713">
        <v>286.86</v>
      </c>
      <c r="C8713">
        <v>112.1</v>
      </c>
      <c r="D8713">
        <v>143.6</v>
      </c>
      <c r="E8713">
        <f t="shared" si="135"/>
        <v>127.85</v>
      </c>
      <c r="F8713">
        <v>329.28</v>
      </c>
      <c r="G8713" s="25"/>
    </row>
    <row r="8714" spans="1:7" x14ac:dyDescent="0.25">
      <c r="A8714" t="s">
        <v>8844</v>
      </c>
      <c r="B8714">
        <v>452.79</v>
      </c>
      <c r="C8714">
        <v>43.43</v>
      </c>
      <c r="D8714">
        <v>186.29</v>
      </c>
      <c r="E8714">
        <f t="shared" si="135"/>
        <v>114.86</v>
      </c>
      <c r="F8714">
        <v>598.02</v>
      </c>
      <c r="G8714" s="25"/>
    </row>
    <row r="8715" spans="1:7" x14ac:dyDescent="0.25">
      <c r="A8715" t="s">
        <v>8845</v>
      </c>
      <c r="B8715">
        <v>274.14</v>
      </c>
      <c r="C8715">
        <v>17.510000000000002</v>
      </c>
      <c r="D8715">
        <v>118.05</v>
      </c>
      <c r="E8715">
        <f t="shared" si="135"/>
        <v>67.78</v>
      </c>
      <c r="F8715">
        <v>403.43</v>
      </c>
      <c r="G8715" s="25"/>
    </row>
    <row r="8716" spans="1:7" x14ac:dyDescent="0.25">
      <c r="A8716" t="s">
        <v>8846</v>
      </c>
      <c r="B8716">
        <v>0</v>
      </c>
      <c r="C8716">
        <v>0</v>
      </c>
      <c r="D8716">
        <v>0</v>
      </c>
      <c r="E8716">
        <f t="shared" si="135"/>
        <v>0</v>
      </c>
      <c r="F8716">
        <v>0</v>
      </c>
      <c r="G8716" s="25"/>
    </row>
    <row r="8717" spans="1:7" x14ac:dyDescent="0.25">
      <c r="A8717" t="s">
        <v>8847</v>
      </c>
      <c r="B8717">
        <v>0</v>
      </c>
      <c r="C8717">
        <v>0</v>
      </c>
      <c r="D8717">
        <v>0</v>
      </c>
      <c r="E8717">
        <f t="shared" si="135"/>
        <v>0</v>
      </c>
      <c r="F8717">
        <v>0</v>
      </c>
      <c r="G8717" s="25"/>
    </row>
    <row r="8718" spans="1:7" x14ac:dyDescent="0.25">
      <c r="A8718" t="s">
        <v>8848</v>
      </c>
      <c r="B8718">
        <v>0</v>
      </c>
      <c r="C8718">
        <v>0</v>
      </c>
      <c r="D8718">
        <v>0</v>
      </c>
      <c r="E8718">
        <f t="shared" ref="E8718:E8772" si="136">(C8718+D8718)/2</f>
        <v>0</v>
      </c>
      <c r="F8718">
        <v>0</v>
      </c>
      <c r="G8718" s="25"/>
    </row>
    <row r="8719" spans="1:7" x14ac:dyDescent="0.25">
      <c r="A8719" t="s">
        <v>8849</v>
      </c>
      <c r="B8719">
        <v>0</v>
      </c>
      <c r="C8719">
        <v>0</v>
      </c>
      <c r="D8719">
        <v>0</v>
      </c>
      <c r="E8719">
        <f t="shared" si="136"/>
        <v>0</v>
      </c>
      <c r="F8719">
        <v>0</v>
      </c>
      <c r="G8719" s="25"/>
    </row>
    <row r="8720" spans="1:7" x14ac:dyDescent="0.25">
      <c r="A8720" t="s">
        <v>8850</v>
      </c>
      <c r="B8720">
        <v>0</v>
      </c>
      <c r="C8720">
        <v>0</v>
      </c>
      <c r="D8720">
        <v>0</v>
      </c>
      <c r="E8720">
        <f t="shared" si="136"/>
        <v>0</v>
      </c>
      <c r="F8720">
        <v>0</v>
      </c>
      <c r="G8720" s="25"/>
    </row>
    <row r="8721" spans="1:7" x14ac:dyDescent="0.25">
      <c r="A8721" t="s">
        <v>8851</v>
      </c>
      <c r="B8721">
        <v>0</v>
      </c>
      <c r="C8721">
        <v>0</v>
      </c>
      <c r="D8721">
        <v>0</v>
      </c>
      <c r="E8721">
        <f t="shared" si="136"/>
        <v>0</v>
      </c>
      <c r="F8721">
        <v>0</v>
      </c>
      <c r="G8721" s="25"/>
    </row>
    <row r="8722" spans="1:7" x14ac:dyDescent="0.25">
      <c r="A8722" t="s">
        <v>8852</v>
      </c>
      <c r="B8722">
        <v>0</v>
      </c>
      <c r="C8722">
        <v>0</v>
      </c>
      <c r="D8722">
        <v>0</v>
      </c>
      <c r="E8722">
        <f t="shared" si="136"/>
        <v>0</v>
      </c>
      <c r="F8722">
        <v>0</v>
      </c>
      <c r="G8722" s="25"/>
    </row>
    <row r="8723" spans="1:7" x14ac:dyDescent="0.25">
      <c r="A8723" t="s">
        <v>8853</v>
      </c>
      <c r="B8723">
        <v>0</v>
      </c>
      <c r="C8723">
        <v>0</v>
      </c>
      <c r="D8723">
        <v>0</v>
      </c>
      <c r="E8723">
        <f t="shared" si="136"/>
        <v>0</v>
      </c>
      <c r="F8723">
        <v>0</v>
      </c>
      <c r="G8723" s="25"/>
    </row>
    <row r="8724" spans="1:7" x14ac:dyDescent="0.25">
      <c r="A8724" t="s">
        <v>8854</v>
      </c>
      <c r="B8724">
        <v>0</v>
      </c>
      <c r="C8724">
        <v>0</v>
      </c>
      <c r="D8724">
        <v>0</v>
      </c>
      <c r="E8724">
        <f t="shared" si="136"/>
        <v>0</v>
      </c>
      <c r="F8724">
        <v>0</v>
      </c>
      <c r="G8724" s="25"/>
    </row>
    <row r="8725" spans="1:7" x14ac:dyDescent="0.25">
      <c r="A8725" t="s">
        <v>8855</v>
      </c>
      <c r="B8725">
        <v>0</v>
      </c>
      <c r="C8725">
        <v>0</v>
      </c>
      <c r="D8725">
        <v>0</v>
      </c>
      <c r="E8725">
        <f t="shared" si="136"/>
        <v>0</v>
      </c>
      <c r="F8725">
        <v>0</v>
      </c>
      <c r="G8725" s="25"/>
    </row>
    <row r="8726" spans="1:7" x14ac:dyDescent="0.25">
      <c r="A8726" t="s">
        <v>8856</v>
      </c>
      <c r="B8726">
        <v>0</v>
      </c>
      <c r="C8726">
        <v>0</v>
      </c>
      <c r="D8726">
        <v>0</v>
      </c>
      <c r="E8726">
        <f t="shared" si="136"/>
        <v>0</v>
      </c>
      <c r="F8726">
        <v>0</v>
      </c>
      <c r="G8726" s="25"/>
    </row>
    <row r="8727" spans="1:7" x14ac:dyDescent="0.25">
      <c r="A8727" t="s">
        <v>8857</v>
      </c>
      <c r="B8727">
        <v>0</v>
      </c>
      <c r="C8727">
        <v>0</v>
      </c>
      <c r="D8727">
        <v>0</v>
      </c>
      <c r="E8727">
        <f t="shared" si="136"/>
        <v>0</v>
      </c>
      <c r="F8727">
        <v>0</v>
      </c>
      <c r="G8727" s="25"/>
    </row>
    <row r="8728" spans="1:7" x14ac:dyDescent="0.25">
      <c r="A8728" t="s">
        <v>8858</v>
      </c>
      <c r="B8728">
        <v>0</v>
      </c>
      <c r="C8728">
        <v>0</v>
      </c>
      <c r="D8728">
        <v>0</v>
      </c>
      <c r="E8728">
        <f t="shared" si="136"/>
        <v>0</v>
      </c>
      <c r="F8728">
        <v>0</v>
      </c>
      <c r="G8728" s="25"/>
    </row>
    <row r="8729" spans="1:7" x14ac:dyDescent="0.25">
      <c r="A8729" t="s">
        <v>8859</v>
      </c>
      <c r="B8729">
        <v>0</v>
      </c>
      <c r="C8729">
        <v>0</v>
      </c>
      <c r="D8729">
        <v>0</v>
      </c>
      <c r="E8729">
        <f t="shared" si="136"/>
        <v>0</v>
      </c>
      <c r="F8729">
        <v>0</v>
      </c>
      <c r="G8729" s="25"/>
    </row>
    <row r="8730" spans="1:7" x14ac:dyDescent="0.25">
      <c r="A8730" t="s">
        <v>8860</v>
      </c>
      <c r="B8730">
        <v>0</v>
      </c>
      <c r="C8730">
        <v>0</v>
      </c>
      <c r="D8730">
        <v>0</v>
      </c>
      <c r="E8730">
        <f t="shared" si="136"/>
        <v>0</v>
      </c>
      <c r="F8730">
        <v>0</v>
      </c>
      <c r="G8730" s="25"/>
    </row>
    <row r="8731" spans="1:7" x14ac:dyDescent="0.25">
      <c r="A8731" t="s">
        <v>8861</v>
      </c>
      <c r="B8731">
        <v>0</v>
      </c>
      <c r="C8731">
        <v>0</v>
      </c>
      <c r="D8731">
        <v>0</v>
      </c>
      <c r="E8731">
        <f t="shared" si="136"/>
        <v>0</v>
      </c>
      <c r="F8731">
        <v>0</v>
      </c>
      <c r="G8731" s="25"/>
    </row>
    <row r="8732" spans="1:7" x14ac:dyDescent="0.25">
      <c r="A8732" t="s">
        <v>8862</v>
      </c>
      <c r="B8732">
        <v>0</v>
      </c>
      <c r="C8732">
        <v>0</v>
      </c>
      <c r="D8732">
        <v>0</v>
      </c>
      <c r="E8732">
        <f t="shared" si="136"/>
        <v>0</v>
      </c>
      <c r="F8732">
        <v>0</v>
      </c>
      <c r="G8732" s="25"/>
    </row>
    <row r="8733" spans="1:7" x14ac:dyDescent="0.25">
      <c r="A8733" t="s">
        <v>8863</v>
      </c>
      <c r="B8733">
        <v>0</v>
      </c>
      <c r="C8733">
        <v>0</v>
      </c>
      <c r="D8733">
        <v>0</v>
      </c>
      <c r="E8733">
        <f t="shared" si="136"/>
        <v>0</v>
      </c>
      <c r="F8733">
        <v>0</v>
      </c>
      <c r="G8733" s="25"/>
    </row>
    <row r="8734" spans="1:7" x14ac:dyDescent="0.25">
      <c r="A8734" t="s">
        <v>8864</v>
      </c>
      <c r="B8734">
        <v>16.5</v>
      </c>
      <c r="C8734">
        <v>18.02</v>
      </c>
      <c r="D8734">
        <v>18.02</v>
      </c>
      <c r="E8734">
        <f t="shared" si="136"/>
        <v>18.02</v>
      </c>
      <c r="F8734">
        <v>8.1999999999999993</v>
      </c>
      <c r="G8734" s="25"/>
    </row>
    <row r="8735" spans="1:7" x14ac:dyDescent="0.25">
      <c r="A8735" t="s">
        <v>8865</v>
      </c>
      <c r="B8735">
        <v>22.88</v>
      </c>
      <c r="C8735">
        <v>24.88</v>
      </c>
      <c r="D8735">
        <v>24.88</v>
      </c>
      <c r="E8735">
        <f t="shared" si="136"/>
        <v>24.88</v>
      </c>
      <c r="F8735">
        <v>11.9</v>
      </c>
      <c r="G8735" s="25"/>
    </row>
    <row r="8736" spans="1:7" x14ac:dyDescent="0.25">
      <c r="A8736" t="s">
        <v>8866</v>
      </c>
      <c r="B8736">
        <v>46.96</v>
      </c>
      <c r="C8736">
        <v>50.68</v>
      </c>
      <c r="D8736">
        <v>50.68</v>
      </c>
      <c r="E8736">
        <f t="shared" si="136"/>
        <v>50.68</v>
      </c>
      <c r="F8736">
        <v>26.23</v>
      </c>
      <c r="G8736" s="25"/>
    </row>
    <row r="8737" spans="1:7" x14ac:dyDescent="0.25">
      <c r="A8737" t="s">
        <v>8867</v>
      </c>
      <c r="B8737">
        <v>25.12</v>
      </c>
      <c r="C8737">
        <v>27.29</v>
      </c>
      <c r="D8737">
        <v>27.29</v>
      </c>
      <c r="E8737">
        <f t="shared" si="136"/>
        <v>27.29</v>
      </c>
      <c r="F8737">
        <v>13.22</v>
      </c>
      <c r="G8737" s="25"/>
    </row>
    <row r="8738" spans="1:7" x14ac:dyDescent="0.25">
      <c r="A8738" t="s">
        <v>8868</v>
      </c>
      <c r="B8738">
        <v>43.78</v>
      </c>
      <c r="C8738">
        <v>42.98</v>
      </c>
      <c r="D8738">
        <v>44.37</v>
      </c>
      <c r="E8738">
        <f t="shared" si="136"/>
        <v>43.674999999999997</v>
      </c>
      <c r="F8738">
        <v>27.27</v>
      </c>
      <c r="G8738" s="25"/>
    </row>
    <row r="8739" spans="1:7" x14ac:dyDescent="0.25">
      <c r="A8739" t="s">
        <v>8869</v>
      </c>
      <c r="B8739">
        <v>79.08</v>
      </c>
      <c r="C8739">
        <v>26.05</v>
      </c>
      <c r="D8739">
        <v>47.72</v>
      </c>
      <c r="E8739">
        <f t="shared" si="136"/>
        <v>36.884999999999998</v>
      </c>
      <c r="F8739">
        <v>96.75</v>
      </c>
      <c r="G8739" s="25"/>
    </row>
    <row r="8740" spans="1:7" x14ac:dyDescent="0.25">
      <c r="A8740" t="s">
        <v>8870</v>
      </c>
      <c r="B8740">
        <v>0</v>
      </c>
      <c r="C8740">
        <v>0</v>
      </c>
      <c r="D8740">
        <v>0</v>
      </c>
      <c r="E8740">
        <f t="shared" si="136"/>
        <v>0</v>
      </c>
      <c r="F8740">
        <v>0</v>
      </c>
      <c r="G8740" s="25"/>
    </row>
    <row r="8741" spans="1:7" x14ac:dyDescent="0.25">
      <c r="A8741" t="s">
        <v>8871</v>
      </c>
      <c r="B8741">
        <v>0</v>
      </c>
      <c r="C8741">
        <v>0</v>
      </c>
      <c r="D8741">
        <v>0</v>
      </c>
      <c r="E8741">
        <f t="shared" si="136"/>
        <v>0</v>
      </c>
      <c r="F8741">
        <v>0</v>
      </c>
      <c r="G8741" s="25"/>
    </row>
    <row r="8742" spans="1:7" x14ac:dyDescent="0.25">
      <c r="A8742" t="s">
        <v>8872</v>
      </c>
      <c r="B8742">
        <v>0</v>
      </c>
      <c r="C8742">
        <v>0</v>
      </c>
      <c r="D8742">
        <v>0</v>
      </c>
      <c r="E8742">
        <f t="shared" si="136"/>
        <v>0</v>
      </c>
      <c r="F8742">
        <v>0</v>
      </c>
      <c r="G8742" s="25"/>
    </row>
    <row r="8743" spans="1:7" x14ac:dyDescent="0.25">
      <c r="A8743" t="s">
        <v>8873</v>
      </c>
      <c r="B8743">
        <v>0</v>
      </c>
      <c r="C8743">
        <v>0</v>
      </c>
      <c r="D8743">
        <v>0</v>
      </c>
      <c r="E8743">
        <f t="shared" si="136"/>
        <v>0</v>
      </c>
      <c r="F8743">
        <v>0</v>
      </c>
      <c r="G8743" s="25"/>
    </row>
    <row r="8744" spans="1:7" x14ac:dyDescent="0.25">
      <c r="A8744" t="s">
        <v>8874</v>
      </c>
      <c r="B8744">
        <v>0</v>
      </c>
      <c r="C8744">
        <v>0</v>
      </c>
      <c r="D8744">
        <v>0</v>
      </c>
      <c r="E8744">
        <f t="shared" si="136"/>
        <v>0</v>
      </c>
      <c r="F8744">
        <v>0</v>
      </c>
      <c r="G8744" s="25"/>
    </row>
    <row r="8745" spans="1:7" x14ac:dyDescent="0.25">
      <c r="A8745" t="s">
        <v>8875</v>
      </c>
      <c r="B8745">
        <v>0</v>
      </c>
      <c r="C8745">
        <v>0</v>
      </c>
      <c r="D8745">
        <v>0</v>
      </c>
      <c r="E8745">
        <f t="shared" si="136"/>
        <v>0</v>
      </c>
      <c r="F8745">
        <v>0</v>
      </c>
      <c r="G8745" s="25"/>
    </row>
    <row r="8746" spans="1:7" x14ac:dyDescent="0.25">
      <c r="A8746" t="s">
        <v>8876</v>
      </c>
      <c r="B8746">
        <v>0</v>
      </c>
      <c r="C8746">
        <v>0</v>
      </c>
      <c r="D8746">
        <v>0</v>
      </c>
      <c r="E8746">
        <f t="shared" si="136"/>
        <v>0</v>
      </c>
      <c r="F8746">
        <v>0</v>
      </c>
      <c r="G8746" s="25"/>
    </row>
    <row r="8747" spans="1:7" x14ac:dyDescent="0.25">
      <c r="A8747" t="s">
        <v>8877</v>
      </c>
      <c r="B8747">
        <v>0</v>
      </c>
      <c r="C8747">
        <v>0</v>
      </c>
      <c r="D8747">
        <v>0</v>
      </c>
      <c r="E8747">
        <f t="shared" si="136"/>
        <v>0</v>
      </c>
      <c r="F8747">
        <v>0</v>
      </c>
      <c r="G8747" s="25"/>
    </row>
    <row r="8748" spans="1:7" x14ac:dyDescent="0.25">
      <c r="A8748" t="s">
        <v>8878</v>
      </c>
      <c r="B8748">
        <v>0</v>
      </c>
      <c r="C8748">
        <v>0</v>
      </c>
      <c r="D8748">
        <v>0</v>
      </c>
      <c r="E8748">
        <f t="shared" si="136"/>
        <v>0</v>
      </c>
      <c r="F8748">
        <v>0</v>
      </c>
      <c r="G8748" s="25"/>
    </row>
    <row r="8749" spans="1:7" x14ac:dyDescent="0.25">
      <c r="A8749" t="s">
        <v>8879</v>
      </c>
      <c r="B8749">
        <v>0</v>
      </c>
      <c r="C8749">
        <v>0</v>
      </c>
      <c r="D8749">
        <v>0</v>
      </c>
      <c r="E8749">
        <f t="shared" si="136"/>
        <v>0</v>
      </c>
      <c r="F8749">
        <v>0</v>
      </c>
      <c r="G8749" s="25"/>
    </row>
    <row r="8750" spans="1:7" x14ac:dyDescent="0.25">
      <c r="A8750" t="s">
        <v>8880</v>
      </c>
      <c r="B8750">
        <v>0</v>
      </c>
      <c r="C8750">
        <v>0</v>
      </c>
      <c r="D8750">
        <v>0</v>
      </c>
      <c r="E8750">
        <f t="shared" si="136"/>
        <v>0</v>
      </c>
      <c r="F8750">
        <v>0</v>
      </c>
      <c r="G8750" s="25"/>
    </row>
    <row r="8751" spans="1:7" x14ac:dyDescent="0.25">
      <c r="A8751" t="s">
        <v>8881</v>
      </c>
      <c r="B8751">
        <v>0</v>
      </c>
      <c r="C8751">
        <v>0</v>
      </c>
      <c r="D8751">
        <v>0</v>
      </c>
      <c r="E8751">
        <f t="shared" si="136"/>
        <v>0</v>
      </c>
      <c r="F8751">
        <v>0</v>
      </c>
      <c r="G8751" s="25"/>
    </row>
    <row r="8752" spans="1:7" x14ac:dyDescent="0.25">
      <c r="A8752" t="s">
        <v>8882</v>
      </c>
      <c r="B8752">
        <v>0</v>
      </c>
      <c r="C8752">
        <v>0</v>
      </c>
      <c r="D8752">
        <v>0</v>
      </c>
      <c r="E8752">
        <f t="shared" si="136"/>
        <v>0</v>
      </c>
      <c r="F8752">
        <v>0</v>
      </c>
      <c r="G8752" s="25"/>
    </row>
    <row r="8753" spans="1:7" x14ac:dyDescent="0.25">
      <c r="A8753" t="s">
        <v>8883</v>
      </c>
      <c r="B8753">
        <v>0</v>
      </c>
      <c r="C8753">
        <v>0</v>
      </c>
      <c r="D8753">
        <v>0</v>
      </c>
      <c r="E8753">
        <f t="shared" si="136"/>
        <v>0</v>
      </c>
      <c r="F8753">
        <v>0</v>
      </c>
      <c r="G8753" s="25"/>
    </row>
    <row r="8754" spans="1:7" x14ac:dyDescent="0.25">
      <c r="A8754" t="s">
        <v>8884</v>
      </c>
      <c r="B8754">
        <v>0</v>
      </c>
      <c r="C8754">
        <v>0</v>
      </c>
      <c r="D8754">
        <v>0</v>
      </c>
      <c r="E8754">
        <f t="shared" si="136"/>
        <v>0</v>
      </c>
      <c r="F8754">
        <v>0</v>
      </c>
      <c r="G8754" s="25"/>
    </row>
    <row r="8755" spans="1:7" x14ac:dyDescent="0.25">
      <c r="A8755" t="s">
        <v>8885</v>
      </c>
      <c r="B8755">
        <v>0</v>
      </c>
      <c r="C8755">
        <v>0</v>
      </c>
      <c r="D8755">
        <v>0</v>
      </c>
      <c r="E8755">
        <f t="shared" si="136"/>
        <v>0</v>
      </c>
      <c r="F8755">
        <v>0</v>
      </c>
      <c r="G8755" s="25"/>
    </row>
    <row r="8756" spans="1:7" x14ac:dyDescent="0.25">
      <c r="A8756" t="s">
        <v>8886</v>
      </c>
      <c r="B8756">
        <v>0</v>
      </c>
      <c r="C8756">
        <v>0</v>
      </c>
      <c r="D8756">
        <v>0</v>
      </c>
      <c r="E8756">
        <f t="shared" si="136"/>
        <v>0</v>
      </c>
      <c r="F8756">
        <v>0</v>
      </c>
      <c r="G8756" s="25"/>
    </row>
    <row r="8757" spans="1:7" x14ac:dyDescent="0.25">
      <c r="A8757" t="s">
        <v>8887</v>
      </c>
      <c r="B8757">
        <v>2.4300000000000002</v>
      </c>
      <c r="C8757">
        <v>2.82</v>
      </c>
      <c r="D8757">
        <v>2.74</v>
      </c>
      <c r="E8757">
        <f t="shared" si="136"/>
        <v>2.7800000000000002</v>
      </c>
      <c r="F8757">
        <v>0.45</v>
      </c>
      <c r="G8757" s="25"/>
    </row>
    <row r="8758" spans="1:7" x14ac:dyDescent="0.25">
      <c r="A8758" t="s">
        <v>8888</v>
      </c>
      <c r="B8758">
        <v>11.1</v>
      </c>
      <c r="C8758">
        <v>12.21</v>
      </c>
      <c r="D8758">
        <v>12.21</v>
      </c>
      <c r="E8758">
        <f t="shared" si="136"/>
        <v>12.21</v>
      </c>
      <c r="F8758">
        <v>5.14</v>
      </c>
      <c r="G8758" s="25"/>
    </row>
    <row r="8759" spans="1:7" x14ac:dyDescent="0.25">
      <c r="A8759" t="s">
        <v>8889</v>
      </c>
      <c r="B8759">
        <v>21.24</v>
      </c>
      <c r="C8759">
        <v>23.13</v>
      </c>
      <c r="D8759">
        <v>23.13</v>
      </c>
      <c r="E8759">
        <f t="shared" si="136"/>
        <v>23.13</v>
      </c>
      <c r="F8759">
        <v>10.95</v>
      </c>
      <c r="G8759" s="25"/>
    </row>
    <row r="8760" spans="1:7" x14ac:dyDescent="0.25">
      <c r="A8760" t="s">
        <v>8890</v>
      </c>
      <c r="B8760">
        <v>17.16</v>
      </c>
      <c r="C8760">
        <v>18.73</v>
      </c>
      <c r="D8760">
        <v>18.73</v>
      </c>
      <c r="E8760">
        <f t="shared" si="136"/>
        <v>18.73</v>
      </c>
      <c r="F8760">
        <v>8.59</v>
      </c>
      <c r="G8760" s="25"/>
    </row>
    <row r="8761" spans="1:7" x14ac:dyDescent="0.25">
      <c r="A8761" t="s">
        <v>8891</v>
      </c>
      <c r="B8761">
        <v>29.45</v>
      </c>
      <c r="C8761">
        <v>31.93</v>
      </c>
      <c r="D8761">
        <v>31.93</v>
      </c>
      <c r="E8761">
        <f t="shared" si="136"/>
        <v>31.93</v>
      </c>
      <c r="F8761">
        <v>15.76</v>
      </c>
      <c r="G8761" s="25"/>
    </row>
    <row r="8762" spans="1:7" x14ac:dyDescent="0.25">
      <c r="A8762" t="s">
        <v>8892</v>
      </c>
      <c r="B8762">
        <v>14.77</v>
      </c>
      <c r="C8762">
        <v>16.16</v>
      </c>
      <c r="D8762">
        <v>16.16</v>
      </c>
      <c r="E8762">
        <f t="shared" si="136"/>
        <v>16.16</v>
      </c>
      <c r="F8762">
        <v>7.22</v>
      </c>
      <c r="G8762" s="25"/>
    </row>
    <row r="8763" spans="1:7" x14ac:dyDescent="0.25">
      <c r="A8763" t="s">
        <v>8893</v>
      </c>
      <c r="B8763">
        <v>37.81</v>
      </c>
      <c r="C8763">
        <v>22.6</v>
      </c>
      <c r="D8763">
        <v>29.61</v>
      </c>
      <c r="E8763">
        <f t="shared" si="136"/>
        <v>26.105</v>
      </c>
      <c r="F8763">
        <v>35.590000000000003</v>
      </c>
      <c r="G8763" s="25"/>
    </row>
    <row r="8764" spans="1:7" x14ac:dyDescent="0.25">
      <c r="A8764" t="s">
        <v>8894</v>
      </c>
      <c r="B8764">
        <v>0</v>
      </c>
      <c r="C8764">
        <v>0</v>
      </c>
      <c r="D8764">
        <v>0</v>
      </c>
      <c r="E8764">
        <f t="shared" si="136"/>
        <v>0</v>
      </c>
      <c r="F8764">
        <v>0</v>
      </c>
      <c r="G8764" s="25"/>
    </row>
    <row r="8765" spans="1:7" x14ac:dyDescent="0.25">
      <c r="A8765" t="s">
        <v>8895</v>
      </c>
      <c r="B8765">
        <v>0</v>
      </c>
      <c r="C8765">
        <v>0</v>
      </c>
      <c r="D8765">
        <v>0</v>
      </c>
      <c r="E8765">
        <f t="shared" si="136"/>
        <v>0</v>
      </c>
      <c r="F8765">
        <v>0</v>
      </c>
      <c r="G8765" s="25"/>
    </row>
    <row r="8766" spans="1:7" x14ac:dyDescent="0.25">
      <c r="A8766" t="s">
        <v>8896</v>
      </c>
      <c r="B8766">
        <v>0</v>
      </c>
      <c r="C8766">
        <v>0</v>
      </c>
      <c r="D8766">
        <v>0</v>
      </c>
      <c r="E8766">
        <f t="shared" si="136"/>
        <v>0</v>
      </c>
      <c r="F8766">
        <v>0</v>
      </c>
      <c r="G8766" s="25"/>
    </row>
    <row r="8767" spans="1:7" x14ac:dyDescent="0.25">
      <c r="A8767" t="s">
        <v>8897</v>
      </c>
      <c r="B8767">
        <v>0</v>
      </c>
      <c r="C8767">
        <v>0</v>
      </c>
      <c r="D8767">
        <v>0</v>
      </c>
      <c r="E8767">
        <f t="shared" si="136"/>
        <v>0</v>
      </c>
      <c r="F8767">
        <v>0</v>
      </c>
      <c r="G8767" s="25"/>
    </row>
    <row r="8768" spans="1:7" x14ac:dyDescent="0.25">
      <c r="A8768" t="s">
        <v>8898</v>
      </c>
      <c r="B8768">
        <v>0</v>
      </c>
      <c r="C8768">
        <v>0</v>
      </c>
      <c r="D8768">
        <v>0</v>
      </c>
      <c r="E8768">
        <f t="shared" si="136"/>
        <v>0</v>
      </c>
      <c r="F8768">
        <v>0</v>
      </c>
      <c r="G8768" s="25"/>
    </row>
    <row r="8769" spans="1:7" x14ac:dyDescent="0.25">
      <c r="A8769" t="s">
        <v>8899</v>
      </c>
      <c r="B8769">
        <v>0</v>
      </c>
      <c r="C8769">
        <v>0</v>
      </c>
      <c r="D8769">
        <v>0</v>
      </c>
      <c r="E8769">
        <f t="shared" si="136"/>
        <v>0</v>
      </c>
      <c r="F8769">
        <v>0</v>
      </c>
      <c r="G8769" s="25"/>
    </row>
    <row r="8770" spans="1:7" x14ac:dyDescent="0.25">
      <c r="A8770" t="s">
        <v>8900</v>
      </c>
      <c r="B8770">
        <v>0</v>
      </c>
      <c r="C8770">
        <v>0</v>
      </c>
      <c r="D8770">
        <v>0</v>
      </c>
      <c r="E8770">
        <f t="shared" si="136"/>
        <v>0</v>
      </c>
      <c r="F8770">
        <v>0</v>
      </c>
      <c r="G8770" s="25"/>
    </row>
    <row r="8771" spans="1:7" x14ac:dyDescent="0.25">
      <c r="A8771" t="s">
        <v>8901</v>
      </c>
      <c r="B8771">
        <v>0</v>
      </c>
      <c r="C8771">
        <v>0</v>
      </c>
      <c r="D8771">
        <v>0</v>
      </c>
      <c r="E8771">
        <f t="shared" si="136"/>
        <v>0</v>
      </c>
      <c r="F8771">
        <v>0</v>
      </c>
      <c r="G8771" s="25"/>
    </row>
    <row r="8772" spans="1:7" x14ac:dyDescent="0.25">
      <c r="A8772" t="s">
        <v>8902</v>
      </c>
      <c r="B8772">
        <v>0</v>
      </c>
      <c r="C8772">
        <v>0</v>
      </c>
      <c r="D8772">
        <v>0</v>
      </c>
      <c r="E8772">
        <f t="shared" si="136"/>
        <v>0</v>
      </c>
      <c r="F8772">
        <v>0</v>
      </c>
      <c r="G8772" s="25"/>
    </row>
    <row r="8774" spans="1:7" x14ac:dyDescent="0.25">
      <c r="A8774" t="s">
        <v>8903</v>
      </c>
    </row>
    <row r="8775" spans="1:7" x14ac:dyDescent="0.25">
      <c r="A8775" t="s">
        <v>8904</v>
      </c>
    </row>
    <row r="8776" spans="1:7" x14ac:dyDescent="0.25">
      <c r="A8776" t="s">
        <v>8905</v>
      </c>
    </row>
    <row r="8777" spans="1:7" x14ac:dyDescent="0.25">
      <c r="A8777" t="s">
        <v>8906</v>
      </c>
    </row>
    <row r="8778" spans="1:7" x14ac:dyDescent="0.25">
      <c r="A8778" t="s">
        <v>8907</v>
      </c>
    </row>
    <row r="8779" spans="1:7" x14ac:dyDescent="0.25">
      <c r="A8779" t="s">
        <v>8908</v>
      </c>
    </row>
    <row r="8780" spans="1:7" x14ac:dyDescent="0.25">
      <c r="A8780" t="s">
        <v>8909</v>
      </c>
    </row>
    <row r="8781" spans="1:7" x14ac:dyDescent="0.25">
      <c r="A8781" t="s">
        <v>8910</v>
      </c>
    </row>
    <row r="8785" spans="1:6" x14ac:dyDescent="0.25">
      <c r="A8785" t="s">
        <v>8911</v>
      </c>
      <c r="B8785" t="s">
        <v>8912</v>
      </c>
      <c r="C8785" t="s">
        <v>8912</v>
      </c>
      <c r="D8785" t="s">
        <v>8912</v>
      </c>
      <c r="F8785" t="s">
        <v>8912</v>
      </c>
    </row>
  </sheetData>
  <hyperlinks>
    <hyperlink ref="K4" r:id="rId1" location="PVP" xr:uid="{00000000-0004-0000-01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7"/>
  <sheetViews>
    <sheetView showGridLines="0" workbookViewId="0">
      <selection activeCell="B5" sqref="B5"/>
    </sheetView>
  </sheetViews>
  <sheetFormatPr baseColWidth="10" defaultColWidth="11.42578125" defaultRowHeight="15" x14ac:dyDescent="0.25"/>
  <sheetData>
    <row r="1" spans="1:10" ht="15.75" thickBot="1" x14ac:dyDescent="0.3">
      <c r="A1" t="s">
        <v>18</v>
      </c>
    </row>
    <row r="2" spans="1:10" ht="15.75" thickBot="1" x14ac:dyDescent="0.3">
      <c r="A2" s="28" t="s">
        <v>8913</v>
      </c>
      <c r="B2" s="75" t="s">
        <v>105</v>
      </c>
      <c r="C2" s="75"/>
      <c r="D2" s="75"/>
      <c r="E2" s="75" t="s">
        <v>106</v>
      </c>
      <c r="F2" s="75"/>
      <c r="G2" s="75"/>
      <c r="H2" s="75" t="s">
        <v>8914</v>
      </c>
      <c r="I2" s="75"/>
      <c r="J2" s="75"/>
    </row>
    <row r="3" spans="1:10" ht="15.75" thickBot="1" x14ac:dyDescent="0.3">
      <c r="A3" s="28" t="s">
        <v>8915</v>
      </c>
      <c r="B3" s="28" t="s">
        <v>81</v>
      </c>
      <c r="C3" s="28" t="s">
        <v>82</v>
      </c>
      <c r="D3" s="28" t="s">
        <v>83</v>
      </c>
      <c r="E3" s="28" t="s">
        <v>81</v>
      </c>
      <c r="F3" s="28" t="s">
        <v>82</v>
      </c>
      <c r="G3" s="28" t="s">
        <v>83</v>
      </c>
      <c r="H3" s="28" t="s">
        <v>81</v>
      </c>
      <c r="I3" s="28" t="s">
        <v>82</v>
      </c>
      <c r="J3" s="28" t="s">
        <v>83</v>
      </c>
    </row>
    <row r="4" spans="1:10" x14ac:dyDescent="0.25">
      <c r="A4" s="27">
        <v>0</v>
      </c>
      <c r="B4" s="26">
        <v>1000</v>
      </c>
      <c r="C4" s="26">
        <f t="shared" ref="C4:J5" si="0">$B$4</f>
        <v>1000</v>
      </c>
      <c r="D4" s="26">
        <f t="shared" si="0"/>
        <v>1000</v>
      </c>
      <c r="E4" s="26">
        <f t="shared" si="0"/>
        <v>1000</v>
      </c>
      <c r="F4" s="26">
        <f t="shared" si="0"/>
        <v>1000</v>
      </c>
      <c r="G4" s="26">
        <f t="shared" si="0"/>
        <v>1000</v>
      </c>
      <c r="H4" s="26">
        <f t="shared" si="0"/>
        <v>1000</v>
      </c>
      <c r="I4" s="26">
        <f t="shared" si="0"/>
        <v>1000</v>
      </c>
      <c r="J4" s="26">
        <f t="shared" si="0"/>
        <v>1000</v>
      </c>
    </row>
    <row r="5" spans="1:10" x14ac:dyDescent="0.25">
      <c r="A5" s="27">
        <v>1</v>
      </c>
      <c r="B5" s="26">
        <f>$B$4</f>
        <v>1000</v>
      </c>
      <c r="C5" s="26">
        <f t="shared" si="0"/>
        <v>1000</v>
      </c>
      <c r="D5" s="26">
        <f t="shared" si="0"/>
        <v>1000</v>
      </c>
      <c r="E5" s="26">
        <f t="shared" si="0"/>
        <v>1000</v>
      </c>
      <c r="F5" s="26">
        <f t="shared" si="0"/>
        <v>1000</v>
      </c>
      <c r="G5" s="26">
        <f t="shared" si="0"/>
        <v>1000</v>
      </c>
      <c r="H5" s="26">
        <f t="shared" si="0"/>
        <v>1000</v>
      </c>
      <c r="I5" s="26">
        <f t="shared" si="0"/>
        <v>1000</v>
      </c>
      <c r="J5" s="26">
        <f t="shared" si="0"/>
        <v>1000</v>
      </c>
    </row>
    <row r="6" spans="1:10" x14ac:dyDescent="0.25">
      <c r="A6" s="27">
        <v>2</v>
      </c>
      <c r="B6" s="26">
        <f t="shared" ref="B6:J27" si="1">$B$4</f>
        <v>1000</v>
      </c>
      <c r="C6" s="26">
        <f t="shared" si="1"/>
        <v>1000</v>
      </c>
      <c r="D6" s="26">
        <f t="shared" si="1"/>
        <v>1000</v>
      </c>
      <c r="E6" s="26">
        <f t="shared" si="1"/>
        <v>1000</v>
      </c>
      <c r="F6" s="26">
        <f t="shared" si="1"/>
        <v>1000</v>
      </c>
      <c r="G6" s="26">
        <f t="shared" si="1"/>
        <v>1000</v>
      </c>
      <c r="H6" s="26">
        <f t="shared" si="1"/>
        <v>1000</v>
      </c>
      <c r="I6" s="26">
        <f t="shared" si="1"/>
        <v>1000</v>
      </c>
      <c r="J6" s="26">
        <f t="shared" si="1"/>
        <v>1000</v>
      </c>
    </row>
    <row r="7" spans="1:10" x14ac:dyDescent="0.25">
      <c r="A7" s="27">
        <v>3</v>
      </c>
      <c r="B7" s="26">
        <f t="shared" si="1"/>
        <v>1000</v>
      </c>
      <c r="C7" s="26">
        <f t="shared" si="1"/>
        <v>1000</v>
      </c>
      <c r="D7" s="26">
        <f t="shared" si="1"/>
        <v>1000</v>
      </c>
      <c r="E7" s="26">
        <f t="shared" si="1"/>
        <v>1000</v>
      </c>
      <c r="F7" s="26">
        <f t="shared" si="1"/>
        <v>1000</v>
      </c>
      <c r="G7" s="26">
        <f t="shared" si="1"/>
        <v>1000</v>
      </c>
      <c r="H7" s="26">
        <f t="shared" si="1"/>
        <v>1000</v>
      </c>
      <c r="I7" s="26">
        <f t="shared" si="1"/>
        <v>1000</v>
      </c>
      <c r="J7" s="26">
        <f t="shared" si="1"/>
        <v>1000</v>
      </c>
    </row>
    <row r="8" spans="1:10" x14ac:dyDescent="0.25">
      <c r="A8" s="27">
        <v>4</v>
      </c>
      <c r="B8" s="26">
        <f t="shared" si="1"/>
        <v>1000</v>
      </c>
      <c r="C8" s="26">
        <f t="shared" si="1"/>
        <v>1000</v>
      </c>
      <c r="D8" s="26">
        <f t="shared" si="1"/>
        <v>1000</v>
      </c>
      <c r="E8" s="26">
        <f t="shared" si="1"/>
        <v>1000</v>
      </c>
      <c r="F8" s="26">
        <f t="shared" si="1"/>
        <v>1000</v>
      </c>
      <c r="G8" s="26">
        <f t="shared" si="1"/>
        <v>1000</v>
      </c>
      <c r="H8" s="26">
        <f t="shared" si="1"/>
        <v>1000</v>
      </c>
      <c r="I8" s="26">
        <f t="shared" si="1"/>
        <v>1000</v>
      </c>
      <c r="J8" s="26">
        <f t="shared" si="1"/>
        <v>1000</v>
      </c>
    </row>
    <row r="9" spans="1:10" x14ac:dyDescent="0.25">
      <c r="A9" s="27">
        <v>5</v>
      </c>
      <c r="B9" s="26">
        <f t="shared" si="1"/>
        <v>1000</v>
      </c>
      <c r="C9" s="26">
        <f t="shared" si="1"/>
        <v>1000</v>
      </c>
      <c r="D9" s="26">
        <f t="shared" si="1"/>
        <v>1000</v>
      </c>
      <c r="E9" s="26">
        <f t="shared" si="1"/>
        <v>1000</v>
      </c>
      <c r="F9" s="26">
        <f t="shared" si="1"/>
        <v>1000</v>
      </c>
      <c r="G9" s="26">
        <f t="shared" si="1"/>
        <v>1000</v>
      </c>
      <c r="H9" s="26">
        <f t="shared" si="1"/>
        <v>1000</v>
      </c>
      <c r="I9" s="26">
        <f t="shared" si="1"/>
        <v>1000</v>
      </c>
      <c r="J9" s="26">
        <f t="shared" si="1"/>
        <v>1000</v>
      </c>
    </row>
    <row r="10" spans="1:10" x14ac:dyDescent="0.25">
      <c r="A10" s="27">
        <v>6</v>
      </c>
      <c r="B10" s="26">
        <f t="shared" si="1"/>
        <v>1000</v>
      </c>
      <c r="C10" s="26">
        <f t="shared" si="1"/>
        <v>1000</v>
      </c>
      <c r="D10" s="26">
        <f t="shared" si="1"/>
        <v>1000</v>
      </c>
      <c r="E10" s="26">
        <f t="shared" si="1"/>
        <v>1000</v>
      </c>
      <c r="F10" s="26">
        <f t="shared" si="1"/>
        <v>1000</v>
      </c>
      <c r="G10" s="26">
        <f t="shared" si="1"/>
        <v>1000</v>
      </c>
      <c r="H10" s="26">
        <f t="shared" si="1"/>
        <v>1000</v>
      </c>
      <c r="I10" s="26">
        <f t="shared" si="1"/>
        <v>1000</v>
      </c>
      <c r="J10" s="26">
        <f t="shared" si="1"/>
        <v>1000</v>
      </c>
    </row>
    <row r="11" spans="1:10" x14ac:dyDescent="0.25">
      <c r="A11" s="27">
        <v>7</v>
      </c>
      <c r="B11" s="26">
        <f t="shared" si="1"/>
        <v>1000</v>
      </c>
      <c r="C11" s="26">
        <f t="shared" si="1"/>
        <v>1000</v>
      </c>
      <c r="D11" s="26">
        <f t="shared" si="1"/>
        <v>1000</v>
      </c>
      <c r="E11" s="26">
        <f t="shared" si="1"/>
        <v>1000</v>
      </c>
      <c r="F11" s="26">
        <f t="shared" si="1"/>
        <v>1000</v>
      </c>
      <c r="G11" s="26">
        <f t="shared" si="1"/>
        <v>1000</v>
      </c>
      <c r="H11" s="26">
        <f t="shared" si="1"/>
        <v>1000</v>
      </c>
      <c r="I11" s="26">
        <f t="shared" si="1"/>
        <v>1000</v>
      </c>
      <c r="J11" s="26">
        <f t="shared" si="1"/>
        <v>1000</v>
      </c>
    </row>
    <row r="12" spans="1:10" x14ac:dyDescent="0.25">
      <c r="A12" s="27">
        <v>8</v>
      </c>
      <c r="B12" s="26">
        <f t="shared" si="1"/>
        <v>1000</v>
      </c>
      <c r="C12" s="26">
        <f t="shared" si="1"/>
        <v>1000</v>
      </c>
      <c r="D12" s="26">
        <f t="shared" si="1"/>
        <v>1000</v>
      </c>
      <c r="E12" s="26">
        <f t="shared" si="1"/>
        <v>1000</v>
      </c>
      <c r="F12" s="26">
        <f t="shared" si="1"/>
        <v>1000</v>
      </c>
      <c r="G12" s="26">
        <f t="shared" si="1"/>
        <v>1000</v>
      </c>
      <c r="H12" s="26">
        <f t="shared" si="1"/>
        <v>1000</v>
      </c>
      <c r="I12" s="26">
        <f t="shared" si="1"/>
        <v>1000</v>
      </c>
      <c r="J12" s="26">
        <f t="shared" si="1"/>
        <v>1000</v>
      </c>
    </row>
    <row r="13" spans="1:10" x14ac:dyDescent="0.25">
      <c r="A13" s="27">
        <v>9</v>
      </c>
      <c r="B13" s="26">
        <f t="shared" si="1"/>
        <v>1000</v>
      </c>
      <c r="C13" s="26">
        <f t="shared" si="1"/>
        <v>1000</v>
      </c>
      <c r="D13" s="26">
        <f t="shared" si="1"/>
        <v>1000</v>
      </c>
      <c r="E13" s="26">
        <f t="shared" si="1"/>
        <v>1000</v>
      </c>
      <c r="F13" s="26">
        <f t="shared" si="1"/>
        <v>1000</v>
      </c>
      <c r="G13" s="26">
        <f t="shared" si="1"/>
        <v>1000</v>
      </c>
      <c r="H13" s="26">
        <f t="shared" si="1"/>
        <v>1000</v>
      </c>
      <c r="I13" s="26">
        <f t="shared" si="1"/>
        <v>1000</v>
      </c>
      <c r="J13" s="26">
        <f t="shared" si="1"/>
        <v>1000</v>
      </c>
    </row>
    <row r="14" spans="1:10" x14ac:dyDescent="0.25">
      <c r="A14" s="27">
        <v>10</v>
      </c>
      <c r="B14" s="26">
        <f t="shared" si="1"/>
        <v>1000</v>
      </c>
      <c r="C14" s="26">
        <f t="shared" si="1"/>
        <v>1000</v>
      </c>
      <c r="D14" s="26">
        <f t="shared" si="1"/>
        <v>1000</v>
      </c>
      <c r="E14" s="26">
        <f t="shared" si="1"/>
        <v>1000</v>
      </c>
      <c r="F14" s="26">
        <f t="shared" si="1"/>
        <v>1000</v>
      </c>
      <c r="G14" s="26">
        <f t="shared" si="1"/>
        <v>1000</v>
      </c>
      <c r="H14" s="26">
        <f t="shared" si="1"/>
        <v>1000</v>
      </c>
      <c r="I14" s="26">
        <f t="shared" si="1"/>
        <v>1000</v>
      </c>
      <c r="J14" s="26">
        <f t="shared" si="1"/>
        <v>1000</v>
      </c>
    </row>
    <row r="15" spans="1:10" x14ac:dyDescent="0.25">
      <c r="A15" s="27">
        <v>11</v>
      </c>
      <c r="B15" s="26">
        <f t="shared" si="1"/>
        <v>1000</v>
      </c>
      <c r="C15" s="26">
        <f t="shared" si="1"/>
        <v>1000</v>
      </c>
      <c r="D15" s="26">
        <f t="shared" si="1"/>
        <v>1000</v>
      </c>
      <c r="E15" s="26">
        <f t="shared" si="1"/>
        <v>1000</v>
      </c>
      <c r="F15" s="26">
        <f t="shared" si="1"/>
        <v>1000</v>
      </c>
      <c r="G15" s="26">
        <f t="shared" si="1"/>
        <v>1000</v>
      </c>
      <c r="H15" s="26">
        <f t="shared" si="1"/>
        <v>1000</v>
      </c>
      <c r="I15" s="26">
        <f t="shared" si="1"/>
        <v>1000</v>
      </c>
      <c r="J15" s="26">
        <f t="shared" si="1"/>
        <v>1000</v>
      </c>
    </row>
    <row r="16" spans="1:10" x14ac:dyDescent="0.25">
      <c r="A16" s="27">
        <v>12</v>
      </c>
      <c r="B16" s="26">
        <f t="shared" si="1"/>
        <v>1000</v>
      </c>
      <c r="C16" s="26">
        <f t="shared" si="1"/>
        <v>1000</v>
      </c>
      <c r="D16" s="26">
        <f t="shared" si="1"/>
        <v>1000</v>
      </c>
      <c r="E16" s="26">
        <f t="shared" si="1"/>
        <v>1000</v>
      </c>
      <c r="F16" s="26">
        <f t="shared" si="1"/>
        <v>1000</v>
      </c>
      <c r="G16" s="26">
        <f t="shared" si="1"/>
        <v>1000</v>
      </c>
      <c r="H16" s="26">
        <f t="shared" si="1"/>
        <v>1000</v>
      </c>
      <c r="I16" s="26">
        <f t="shared" si="1"/>
        <v>1000</v>
      </c>
      <c r="J16" s="26">
        <f t="shared" si="1"/>
        <v>1000</v>
      </c>
    </row>
    <row r="17" spans="1:10" x14ac:dyDescent="0.25">
      <c r="A17" s="27">
        <v>13</v>
      </c>
      <c r="B17" s="26">
        <f t="shared" si="1"/>
        <v>1000</v>
      </c>
      <c r="C17" s="26">
        <f t="shared" si="1"/>
        <v>1000</v>
      </c>
      <c r="D17" s="26">
        <f t="shared" si="1"/>
        <v>1000</v>
      </c>
      <c r="E17" s="26">
        <f t="shared" si="1"/>
        <v>1000</v>
      </c>
      <c r="F17" s="26">
        <f t="shared" si="1"/>
        <v>1000</v>
      </c>
      <c r="G17" s="26">
        <f t="shared" si="1"/>
        <v>1000</v>
      </c>
      <c r="H17" s="26">
        <f t="shared" si="1"/>
        <v>1000</v>
      </c>
      <c r="I17" s="26">
        <f t="shared" si="1"/>
        <v>1000</v>
      </c>
      <c r="J17" s="26">
        <f t="shared" si="1"/>
        <v>1000</v>
      </c>
    </row>
    <row r="18" spans="1:10" x14ac:dyDescent="0.25">
      <c r="A18" s="27">
        <v>14</v>
      </c>
      <c r="B18" s="26">
        <f t="shared" si="1"/>
        <v>1000</v>
      </c>
      <c r="C18" s="26">
        <f t="shared" si="1"/>
        <v>1000</v>
      </c>
      <c r="D18" s="26">
        <f t="shared" si="1"/>
        <v>1000</v>
      </c>
      <c r="E18" s="26">
        <f t="shared" si="1"/>
        <v>1000</v>
      </c>
      <c r="F18" s="26">
        <f t="shared" si="1"/>
        <v>1000</v>
      </c>
      <c r="G18" s="26">
        <f t="shared" si="1"/>
        <v>1000</v>
      </c>
      <c r="H18" s="26">
        <f t="shared" si="1"/>
        <v>1000</v>
      </c>
      <c r="I18" s="26">
        <f t="shared" si="1"/>
        <v>1000</v>
      </c>
      <c r="J18" s="26">
        <f t="shared" si="1"/>
        <v>1000</v>
      </c>
    </row>
    <row r="19" spans="1:10" x14ac:dyDescent="0.25">
      <c r="A19" s="27">
        <v>15</v>
      </c>
      <c r="B19" s="26">
        <f t="shared" si="1"/>
        <v>1000</v>
      </c>
      <c r="C19" s="26">
        <f t="shared" si="1"/>
        <v>1000</v>
      </c>
      <c r="D19" s="26">
        <f t="shared" si="1"/>
        <v>1000</v>
      </c>
      <c r="E19" s="26">
        <f t="shared" si="1"/>
        <v>1000</v>
      </c>
      <c r="F19" s="26">
        <f t="shared" si="1"/>
        <v>1000</v>
      </c>
      <c r="G19" s="26">
        <f t="shared" si="1"/>
        <v>1000</v>
      </c>
      <c r="H19" s="26">
        <f t="shared" si="1"/>
        <v>1000</v>
      </c>
      <c r="I19" s="26">
        <f t="shared" si="1"/>
        <v>1000</v>
      </c>
      <c r="J19" s="26">
        <f t="shared" si="1"/>
        <v>1000</v>
      </c>
    </row>
    <row r="20" spans="1:10" x14ac:dyDescent="0.25">
      <c r="A20" s="27">
        <v>16</v>
      </c>
      <c r="B20" s="26">
        <f t="shared" si="1"/>
        <v>1000</v>
      </c>
      <c r="C20" s="26">
        <f t="shared" si="1"/>
        <v>1000</v>
      </c>
      <c r="D20" s="26">
        <f t="shared" si="1"/>
        <v>1000</v>
      </c>
      <c r="E20" s="26">
        <f t="shared" si="1"/>
        <v>1000</v>
      </c>
      <c r="F20" s="26">
        <f t="shared" si="1"/>
        <v>1000</v>
      </c>
      <c r="G20" s="26">
        <f t="shared" si="1"/>
        <v>1000</v>
      </c>
      <c r="H20" s="26">
        <f t="shared" si="1"/>
        <v>1000</v>
      </c>
      <c r="I20" s="26">
        <f t="shared" si="1"/>
        <v>1000</v>
      </c>
      <c r="J20" s="26">
        <f t="shared" si="1"/>
        <v>1000</v>
      </c>
    </row>
    <row r="21" spans="1:10" x14ac:dyDescent="0.25">
      <c r="A21" s="27">
        <v>17</v>
      </c>
      <c r="B21" s="26">
        <f t="shared" si="1"/>
        <v>1000</v>
      </c>
      <c r="C21" s="26">
        <f t="shared" si="1"/>
        <v>1000</v>
      </c>
      <c r="D21" s="26">
        <f t="shared" si="1"/>
        <v>1000</v>
      </c>
      <c r="E21" s="26">
        <f t="shared" si="1"/>
        <v>1000</v>
      </c>
      <c r="F21" s="26">
        <f t="shared" si="1"/>
        <v>1000</v>
      </c>
      <c r="G21" s="26">
        <f t="shared" si="1"/>
        <v>1000</v>
      </c>
      <c r="H21" s="26">
        <f t="shared" si="1"/>
        <v>1000</v>
      </c>
      <c r="I21" s="26">
        <f t="shared" si="1"/>
        <v>1000</v>
      </c>
      <c r="J21" s="26">
        <f t="shared" si="1"/>
        <v>1000</v>
      </c>
    </row>
    <row r="22" spans="1:10" x14ac:dyDescent="0.25">
      <c r="A22" s="27">
        <v>18</v>
      </c>
      <c r="B22" s="26">
        <f t="shared" si="1"/>
        <v>1000</v>
      </c>
      <c r="C22" s="26">
        <f t="shared" si="1"/>
        <v>1000</v>
      </c>
      <c r="D22" s="26">
        <f t="shared" si="1"/>
        <v>1000</v>
      </c>
      <c r="E22" s="26">
        <f t="shared" si="1"/>
        <v>1000</v>
      </c>
      <c r="F22" s="26">
        <f t="shared" si="1"/>
        <v>1000</v>
      </c>
      <c r="G22" s="26">
        <f t="shared" si="1"/>
        <v>1000</v>
      </c>
      <c r="H22" s="26">
        <f t="shared" si="1"/>
        <v>1000</v>
      </c>
      <c r="I22" s="26">
        <f t="shared" si="1"/>
        <v>1000</v>
      </c>
      <c r="J22" s="26">
        <f t="shared" si="1"/>
        <v>1000</v>
      </c>
    </row>
    <row r="23" spans="1:10" x14ac:dyDescent="0.25">
      <c r="A23" s="27">
        <v>19</v>
      </c>
      <c r="B23" s="26">
        <f t="shared" si="1"/>
        <v>1000</v>
      </c>
      <c r="C23" s="26">
        <f t="shared" si="1"/>
        <v>1000</v>
      </c>
      <c r="D23" s="26">
        <f t="shared" si="1"/>
        <v>1000</v>
      </c>
      <c r="E23" s="26">
        <f t="shared" si="1"/>
        <v>1000</v>
      </c>
      <c r="F23" s="26">
        <f t="shared" si="1"/>
        <v>1000</v>
      </c>
      <c r="G23" s="26">
        <f t="shared" si="1"/>
        <v>1000</v>
      </c>
      <c r="H23" s="26">
        <f t="shared" si="1"/>
        <v>1000</v>
      </c>
      <c r="I23" s="26">
        <f t="shared" si="1"/>
        <v>1000</v>
      </c>
      <c r="J23" s="26">
        <f t="shared" si="1"/>
        <v>1000</v>
      </c>
    </row>
    <row r="24" spans="1:10" x14ac:dyDescent="0.25">
      <c r="A24" s="27">
        <v>20</v>
      </c>
      <c r="B24" s="26">
        <f t="shared" si="1"/>
        <v>1000</v>
      </c>
      <c r="C24" s="26">
        <f t="shared" si="1"/>
        <v>1000</v>
      </c>
      <c r="D24" s="26">
        <f t="shared" si="1"/>
        <v>1000</v>
      </c>
      <c r="E24" s="26">
        <f t="shared" si="1"/>
        <v>1000</v>
      </c>
      <c r="F24" s="26">
        <f t="shared" si="1"/>
        <v>1000</v>
      </c>
      <c r="G24" s="26">
        <f t="shared" si="1"/>
        <v>1000</v>
      </c>
      <c r="H24" s="26">
        <f t="shared" si="1"/>
        <v>1000</v>
      </c>
      <c r="I24" s="26">
        <f t="shared" si="1"/>
        <v>1000</v>
      </c>
      <c r="J24" s="26">
        <f t="shared" si="1"/>
        <v>1000</v>
      </c>
    </row>
    <row r="25" spans="1:10" x14ac:dyDescent="0.25">
      <c r="A25" s="27">
        <v>21</v>
      </c>
      <c r="B25" s="26">
        <f t="shared" si="1"/>
        <v>1000</v>
      </c>
      <c r="C25" s="26">
        <f t="shared" si="1"/>
        <v>1000</v>
      </c>
      <c r="D25" s="26">
        <f t="shared" si="1"/>
        <v>1000</v>
      </c>
      <c r="E25" s="26">
        <f t="shared" si="1"/>
        <v>1000</v>
      </c>
      <c r="F25" s="26">
        <f t="shared" si="1"/>
        <v>1000</v>
      </c>
      <c r="G25" s="26">
        <f t="shared" si="1"/>
        <v>1000</v>
      </c>
      <c r="H25" s="26">
        <f t="shared" si="1"/>
        <v>1000</v>
      </c>
      <c r="I25" s="26">
        <f t="shared" si="1"/>
        <v>1000</v>
      </c>
      <c r="J25" s="26">
        <f t="shared" si="1"/>
        <v>1000</v>
      </c>
    </row>
    <row r="26" spans="1:10" x14ac:dyDescent="0.25">
      <c r="A26" s="27">
        <v>22</v>
      </c>
      <c r="B26" s="26">
        <f t="shared" si="1"/>
        <v>1000</v>
      </c>
      <c r="C26" s="26">
        <f t="shared" si="1"/>
        <v>1000</v>
      </c>
      <c r="D26" s="26">
        <f t="shared" si="1"/>
        <v>1000</v>
      </c>
      <c r="E26" s="26">
        <f t="shared" si="1"/>
        <v>1000</v>
      </c>
      <c r="F26" s="26">
        <f t="shared" si="1"/>
        <v>1000</v>
      </c>
      <c r="G26" s="26">
        <f t="shared" si="1"/>
        <v>1000</v>
      </c>
      <c r="H26" s="26">
        <f t="shared" si="1"/>
        <v>1000</v>
      </c>
      <c r="I26" s="26">
        <f t="shared" si="1"/>
        <v>1000</v>
      </c>
      <c r="J26" s="26">
        <f t="shared" si="1"/>
        <v>1000</v>
      </c>
    </row>
    <row r="27" spans="1:10" x14ac:dyDescent="0.25">
      <c r="A27" s="27">
        <v>23</v>
      </c>
      <c r="B27" s="26">
        <f t="shared" si="1"/>
        <v>1000</v>
      </c>
      <c r="C27" s="26">
        <f t="shared" si="1"/>
        <v>1000</v>
      </c>
      <c r="D27" s="26">
        <f t="shared" si="1"/>
        <v>1000</v>
      </c>
      <c r="E27" s="26">
        <f t="shared" si="1"/>
        <v>1000</v>
      </c>
      <c r="F27" s="26">
        <f t="shared" si="1"/>
        <v>1000</v>
      </c>
      <c r="G27" s="26">
        <f t="shared" si="1"/>
        <v>1000</v>
      </c>
      <c r="H27" s="26">
        <f t="shared" si="1"/>
        <v>1000</v>
      </c>
      <c r="I27" s="26">
        <f t="shared" si="1"/>
        <v>1000</v>
      </c>
      <c r="J27" s="26">
        <f t="shared" si="1"/>
        <v>1000</v>
      </c>
    </row>
  </sheetData>
  <mergeCells count="3">
    <mergeCell ref="B2:D2"/>
    <mergeCell ref="E2:G2"/>
    <mergeCell ref="H2:J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7"/>
  <sheetViews>
    <sheetView workbookViewId="0">
      <selection activeCell="B4" sqref="B4"/>
    </sheetView>
  </sheetViews>
  <sheetFormatPr baseColWidth="10" defaultColWidth="11.42578125" defaultRowHeight="15" x14ac:dyDescent="0.25"/>
  <sheetData>
    <row r="1" spans="1:10" x14ac:dyDescent="0.25">
      <c r="A1" t="s">
        <v>8916</v>
      </c>
    </row>
    <row r="2" spans="1:10" x14ac:dyDescent="0.25">
      <c r="B2" s="76" t="s">
        <v>105</v>
      </c>
      <c r="C2" s="76"/>
      <c r="D2" s="76"/>
      <c r="E2" s="76" t="s">
        <v>106</v>
      </c>
      <c r="F2" s="76"/>
      <c r="G2" s="76"/>
      <c r="H2" s="76" t="s">
        <v>8914</v>
      </c>
      <c r="I2" s="76"/>
      <c r="J2" s="76"/>
    </row>
    <row r="3" spans="1:10" x14ac:dyDescent="0.25">
      <c r="A3" t="s">
        <v>8917</v>
      </c>
      <c r="B3" t="s">
        <v>81</v>
      </c>
      <c r="C3" t="s">
        <v>82</v>
      </c>
      <c r="D3" t="s">
        <v>83</v>
      </c>
      <c r="E3" t="s">
        <v>81</v>
      </c>
      <c r="F3" t="s">
        <v>82</v>
      </c>
      <c r="G3" t="s">
        <v>83</v>
      </c>
      <c r="H3" t="s">
        <v>81</v>
      </c>
      <c r="I3" t="s">
        <v>82</v>
      </c>
      <c r="J3" t="s">
        <v>83</v>
      </c>
    </row>
    <row r="4" spans="1:10" x14ac:dyDescent="0.25">
      <c r="A4">
        <v>0</v>
      </c>
      <c r="B4">
        <v>74.75</v>
      </c>
      <c r="C4">
        <v>79.2</v>
      </c>
      <c r="D4">
        <v>64.55</v>
      </c>
      <c r="E4">
        <v>91.1</v>
      </c>
      <c r="F4">
        <v>92.525000000000006</v>
      </c>
      <c r="G4">
        <v>82.125</v>
      </c>
      <c r="H4">
        <v>81.875</v>
      </c>
      <c r="I4">
        <v>85.524999999999991</v>
      </c>
      <c r="J4">
        <v>74.099999999999994</v>
      </c>
    </row>
    <row r="5" spans="1:10" x14ac:dyDescent="0.25">
      <c r="A5">
        <v>1</v>
      </c>
      <c r="B5">
        <v>57.075000000000003</v>
      </c>
      <c r="C5">
        <v>61.074999999999996</v>
      </c>
      <c r="D5">
        <v>45.4</v>
      </c>
      <c r="E5">
        <v>69.125</v>
      </c>
      <c r="F5">
        <v>71.649999999999991</v>
      </c>
      <c r="G5">
        <v>57.324999999999996</v>
      </c>
      <c r="H5">
        <v>60.249999999999993</v>
      </c>
      <c r="I5">
        <v>67.400000000000006</v>
      </c>
      <c r="J5">
        <v>51.675000000000004</v>
      </c>
    </row>
    <row r="6" spans="1:10" x14ac:dyDescent="0.25">
      <c r="A6">
        <v>2</v>
      </c>
      <c r="B6">
        <v>43.550000000000004</v>
      </c>
      <c r="C6">
        <v>46.724999999999994</v>
      </c>
      <c r="D6">
        <v>39.975000000000001</v>
      </c>
      <c r="E6">
        <v>53.975000000000001</v>
      </c>
      <c r="F6">
        <v>56.35</v>
      </c>
      <c r="G6">
        <v>50.8</v>
      </c>
      <c r="H6">
        <v>47.924999999999997</v>
      </c>
      <c r="I6">
        <v>50.95</v>
      </c>
      <c r="J6">
        <v>45.099999999999994</v>
      </c>
    </row>
    <row r="7" spans="1:10" x14ac:dyDescent="0.25">
      <c r="A7">
        <v>3</v>
      </c>
      <c r="B7">
        <v>40.125</v>
      </c>
      <c r="C7">
        <v>41.974999999999994</v>
      </c>
      <c r="D7">
        <v>38.700000000000003</v>
      </c>
      <c r="E7">
        <v>50.25</v>
      </c>
      <c r="F7">
        <v>51.224999999999994</v>
      </c>
      <c r="G7">
        <v>47.3</v>
      </c>
      <c r="H7">
        <v>44.174999999999997</v>
      </c>
      <c r="I7">
        <v>45.099999999999994</v>
      </c>
      <c r="J7">
        <v>43.1</v>
      </c>
    </row>
    <row r="8" spans="1:10" x14ac:dyDescent="0.25">
      <c r="A8">
        <v>4</v>
      </c>
      <c r="B8">
        <v>38.674999999999997</v>
      </c>
      <c r="C8">
        <v>39.15</v>
      </c>
      <c r="D8">
        <v>38.699999999999996</v>
      </c>
      <c r="E8">
        <v>50.275000000000006</v>
      </c>
      <c r="F8">
        <v>49.975000000000001</v>
      </c>
      <c r="G8">
        <v>47.75</v>
      </c>
      <c r="H8">
        <v>43.15</v>
      </c>
      <c r="I8">
        <v>43.174999999999997</v>
      </c>
      <c r="J8">
        <v>43.649999999999991</v>
      </c>
    </row>
    <row r="9" spans="1:10" x14ac:dyDescent="0.25">
      <c r="A9">
        <v>5</v>
      </c>
      <c r="B9">
        <v>39.049999999999997</v>
      </c>
      <c r="C9">
        <v>38.424999999999997</v>
      </c>
      <c r="D9">
        <v>42.924999999999997</v>
      </c>
      <c r="E9">
        <v>51.024999999999999</v>
      </c>
      <c r="F9">
        <v>49.175000000000004</v>
      </c>
      <c r="G9">
        <v>54.9</v>
      </c>
      <c r="H9">
        <v>44.125000000000007</v>
      </c>
      <c r="I9">
        <v>43.274999999999991</v>
      </c>
      <c r="J9">
        <v>48.45</v>
      </c>
    </row>
    <row r="10" spans="1:10" x14ac:dyDescent="0.25">
      <c r="A10">
        <v>6</v>
      </c>
      <c r="B10">
        <v>48.3</v>
      </c>
      <c r="C10">
        <v>40.125</v>
      </c>
      <c r="D10">
        <v>76.150000000000006</v>
      </c>
      <c r="E10">
        <v>58.924999999999997</v>
      </c>
      <c r="F10">
        <v>49.675000000000004</v>
      </c>
      <c r="G10">
        <v>86.025000000000006</v>
      </c>
      <c r="H10">
        <v>53.375</v>
      </c>
      <c r="I10">
        <v>44.274999999999999</v>
      </c>
      <c r="J10">
        <v>80.224999999999994</v>
      </c>
    </row>
    <row r="11" spans="1:10" x14ac:dyDescent="0.25">
      <c r="A11">
        <v>7</v>
      </c>
      <c r="B11">
        <v>73.424999999999997</v>
      </c>
      <c r="C11">
        <v>46.024999999999999</v>
      </c>
      <c r="D11">
        <v>123.575</v>
      </c>
      <c r="E11">
        <v>84.575000000000003</v>
      </c>
      <c r="F11">
        <v>62.825000000000003</v>
      </c>
      <c r="G11">
        <v>124.94999999999999</v>
      </c>
      <c r="H11">
        <v>83.05</v>
      </c>
      <c r="I11">
        <v>58.05</v>
      </c>
      <c r="J11">
        <v>123.9</v>
      </c>
    </row>
    <row r="12" spans="1:10" x14ac:dyDescent="0.25">
      <c r="A12">
        <v>8</v>
      </c>
      <c r="B12">
        <v>110.55000000000001</v>
      </c>
      <c r="C12">
        <v>75.849999999999994</v>
      </c>
      <c r="D12">
        <v>134.52500000000001</v>
      </c>
      <c r="E12">
        <v>119.825</v>
      </c>
      <c r="F12">
        <v>99.775000000000006</v>
      </c>
      <c r="G12">
        <v>139.125</v>
      </c>
      <c r="H12">
        <v>121.97500000000001</v>
      </c>
      <c r="I12">
        <v>98.125</v>
      </c>
      <c r="J12">
        <v>137.07499999999999</v>
      </c>
    </row>
    <row r="13" spans="1:10" x14ac:dyDescent="0.25">
      <c r="A13">
        <v>9</v>
      </c>
      <c r="B13">
        <v>138.57499999999999</v>
      </c>
      <c r="C13">
        <v>127.25</v>
      </c>
      <c r="D13">
        <v>126.125</v>
      </c>
      <c r="E13">
        <v>150.35</v>
      </c>
      <c r="F13">
        <v>149.82499999999999</v>
      </c>
      <c r="G13">
        <v>144.69999999999999</v>
      </c>
      <c r="H13">
        <v>146.42500000000001</v>
      </c>
      <c r="I13">
        <v>149.125</v>
      </c>
      <c r="J13">
        <v>136.57499999999999</v>
      </c>
    </row>
    <row r="14" spans="1:10" x14ac:dyDescent="0.25">
      <c r="A14">
        <v>10</v>
      </c>
      <c r="B14">
        <v>146.6</v>
      </c>
      <c r="C14">
        <v>166.27500000000001</v>
      </c>
      <c r="D14">
        <v>117.05</v>
      </c>
      <c r="E14">
        <v>164.02499999999998</v>
      </c>
      <c r="F14">
        <v>181.82499999999999</v>
      </c>
      <c r="G14">
        <v>140.27500000000001</v>
      </c>
      <c r="H14">
        <v>160.35</v>
      </c>
      <c r="I14">
        <v>180.5</v>
      </c>
      <c r="J14">
        <v>133.07499999999999</v>
      </c>
    </row>
    <row r="15" spans="1:10" x14ac:dyDescent="0.25">
      <c r="A15">
        <v>11</v>
      </c>
      <c r="B15">
        <v>152.69999999999999</v>
      </c>
      <c r="C15">
        <v>196.52500000000001</v>
      </c>
      <c r="D15">
        <v>116.875</v>
      </c>
      <c r="E15">
        <v>168.625</v>
      </c>
      <c r="F15">
        <v>200.95</v>
      </c>
      <c r="G15">
        <v>139.875</v>
      </c>
      <c r="H15">
        <v>169.95</v>
      </c>
      <c r="I15">
        <v>199.97499999999999</v>
      </c>
      <c r="J15">
        <v>131.6</v>
      </c>
    </row>
    <row r="16" spans="1:10" x14ac:dyDescent="0.25">
      <c r="A16">
        <v>12</v>
      </c>
      <c r="B16">
        <v>163.9</v>
      </c>
      <c r="C16">
        <v>209.62499999999997</v>
      </c>
      <c r="D16">
        <v>127.375</v>
      </c>
      <c r="E16">
        <v>180.05</v>
      </c>
      <c r="F16">
        <v>211.92500000000001</v>
      </c>
      <c r="G16">
        <v>153.85</v>
      </c>
      <c r="H16">
        <v>179.1</v>
      </c>
      <c r="I16">
        <v>211.125</v>
      </c>
      <c r="J16">
        <v>145.22499999999999</v>
      </c>
    </row>
    <row r="17" spans="1:10" x14ac:dyDescent="0.25">
      <c r="A17">
        <v>13</v>
      </c>
      <c r="B17">
        <v>167.90000000000003</v>
      </c>
      <c r="C17">
        <v>183.625</v>
      </c>
      <c r="D17">
        <v>132.17500000000001</v>
      </c>
      <c r="E17">
        <v>179.70000000000002</v>
      </c>
      <c r="F17">
        <v>186.2</v>
      </c>
      <c r="G17">
        <v>157.27499999999998</v>
      </c>
      <c r="H17">
        <v>180.55</v>
      </c>
      <c r="I17">
        <v>180.7</v>
      </c>
      <c r="J17">
        <v>150.02499999999998</v>
      </c>
    </row>
    <row r="18" spans="1:10" x14ac:dyDescent="0.25">
      <c r="A18">
        <v>14</v>
      </c>
      <c r="B18">
        <v>156.57499999999999</v>
      </c>
      <c r="C18">
        <v>143.625</v>
      </c>
      <c r="D18">
        <v>118.675</v>
      </c>
      <c r="E18">
        <v>161.55000000000001</v>
      </c>
      <c r="F18">
        <v>149.5</v>
      </c>
      <c r="G18">
        <v>136.35</v>
      </c>
      <c r="H18">
        <v>165.25</v>
      </c>
      <c r="I18">
        <v>141.22499999999999</v>
      </c>
      <c r="J18">
        <v>130.72499999999999</v>
      </c>
    </row>
    <row r="19" spans="1:10" x14ac:dyDescent="0.25">
      <c r="A19">
        <v>15</v>
      </c>
      <c r="B19">
        <v>145.64999999999998</v>
      </c>
      <c r="C19">
        <v>120.35000000000001</v>
      </c>
      <c r="D19">
        <v>106.9</v>
      </c>
      <c r="E19">
        <v>149.42500000000001</v>
      </c>
      <c r="F19">
        <v>129.57500000000002</v>
      </c>
      <c r="G19">
        <v>121.27500000000001</v>
      </c>
      <c r="H19">
        <v>151.14999999999998</v>
      </c>
      <c r="I19">
        <v>124.97499999999999</v>
      </c>
      <c r="J19">
        <v>116.52499999999999</v>
      </c>
    </row>
    <row r="20" spans="1:10" x14ac:dyDescent="0.25">
      <c r="A20">
        <v>16</v>
      </c>
      <c r="B20">
        <v>142.25</v>
      </c>
      <c r="C20">
        <v>107.72500000000001</v>
      </c>
      <c r="D20">
        <v>103.35</v>
      </c>
      <c r="E20">
        <v>145.65</v>
      </c>
      <c r="F20">
        <v>111.075</v>
      </c>
      <c r="G20">
        <v>114.77500000000001</v>
      </c>
      <c r="H20">
        <v>145.69999999999999</v>
      </c>
      <c r="I20">
        <v>109.80000000000001</v>
      </c>
      <c r="J20">
        <v>106.77500000000001</v>
      </c>
    </row>
    <row r="21" spans="1:10" x14ac:dyDescent="0.25">
      <c r="A21">
        <v>17</v>
      </c>
      <c r="B21">
        <v>168.85</v>
      </c>
      <c r="C21">
        <v>117.80000000000001</v>
      </c>
      <c r="D21">
        <v>120.55000000000001</v>
      </c>
      <c r="E21">
        <v>146.44999999999999</v>
      </c>
      <c r="F21">
        <v>107.47499999999999</v>
      </c>
      <c r="G21">
        <v>119.375</v>
      </c>
      <c r="H21">
        <v>154.80000000000001</v>
      </c>
      <c r="I21">
        <v>108.22499999999999</v>
      </c>
      <c r="J21">
        <v>111.75</v>
      </c>
    </row>
    <row r="22" spans="1:10" x14ac:dyDescent="0.25">
      <c r="A22">
        <v>18</v>
      </c>
      <c r="B22">
        <v>205.875</v>
      </c>
      <c r="C22">
        <v>149.75</v>
      </c>
      <c r="D22">
        <v>157.02500000000001</v>
      </c>
      <c r="E22">
        <v>161.5</v>
      </c>
      <c r="F22">
        <v>121.22500000000001</v>
      </c>
      <c r="G22">
        <v>136.35</v>
      </c>
      <c r="H22">
        <v>177.02499999999998</v>
      </c>
      <c r="I22">
        <v>130.05000000000001</v>
      </c>
      <c r="J22">
        <v>136.72499999999999</v>
      </c>
    </row>
    <row r="23" spans="1:10" x14ac:dyDescent="0.25">
      <c r="A23">
        <v>19</v>
      </c>
      <c r="B23">
        <v>212.2</v>
      </c>
      <c r="C23">
        <v>173.15</v>
      </c>
      <c r="D23">
        <v>185.17499999999998</v>
      </c>
      <c r="E23">
        <v>178.52499999999998</v>
      </c>
      <c r="F23">
        <v>146</v>
      </c>
      <c r="G23">
        <v>160.375</v>
      </c>
      <c r="H23">
        <v>196.79999999999998</v>
      </c>
      <c r="I23">
        <v>157.17500000000001</v>
      </c>
      <c r="J23">
        <v>167.125</v>
      </c>
    </row>
    <row r="24" spans="1:10" x14ac:dyDescent="0.25">
      <c r="A24">
        <v>20</v>
      </c>
      <c r="B24">
        <v>185.04999999999998</v>
      </c>
      <c r="C24">
        <v>167.82500000000002</v>
      </c>
      <c r="D24">
        <v>175.92499999999998</v>
      </c>
      <c r="E24">
        <v>176.85000000000002</v>
      </c>
      <c r="F24">
        <v>160.25</v>
      </c>
      <c r="G24">
        <v>168.65</v>
      </c>
      <c r="H24">
        <v>187.87500000000003</v>
      </c>
      <c r="I24">
        <v>158.69999999999999</v>
      </c>
      <c r="J24">
        <v>171.8</v>
      </c>
    </row>
    <row r="25" spans="1:10" x14ac:dyDescent="0.25">
      <c r="A25">
        <v>21</v>
      </c>
      <c r="B25">
        <v>139.92500000000001</v>
      </c>
      <c r="C25">
        <v>139.9</v>
      </c>
      <c r="D25">
        <v>146.57499999999999</v>
      </c>
      <c r="E25">
        <v>157.97499999999999</v>
      </c>
      <c r="F25">
        <v>152.80000000000001</v>
      </c>
      <c r="G25">
        <v>159.39999999999998</v>
      </c>
      <c r="H25">
        <v>154.4</v>
      </c>
      <c r="I25">
        <v>145.6</v>
      </c>
      <c r="J25">
        <v>158.25</v>
      </c>
    </row>
    <row r="26" spans="1:10" x14ac:dyDescent="0.25">
      <c r="A26">
        <v>22</v>
      </c>
      <c r="B26">
        <v>125</v>
      </c>
      <c r="C26">
        <v>121.20000000000002</v>
      </c>
      <c r="D26">
        <v>123.55</v>
      </c>
      <c r="E26">
        <v>149.22499999999999</v>
      </c>
      <c r="F26">
        <v>143.72500000000002</v>
      </c>
      <c r="G26">
        <v>149.27500000000001</v>
      </c>
      <c r="H26">
        <v>139</v>
      </c>
      <c r="I26">
        <v>133.875</v>
      </c>
      <c r="J26">
        <v>142.97499999999999</v>
      </c>
    </row>
    <row r="27" spans="1:10" x14ac:dyDescent="0.25">
      <c r="A27">
        <v>23</v>
      </c>
      <c r="B27">
        <v>109.95</v>
      </c>
      <c r="C27">
        <v>92.325000000000003</v>
      </c>
      <c r="D27">
        <v>94.1</v>
      </c>
      <c r="E27">
        <v>134.02500000000001</v>
      </c>
      <c r="F27">
        <v>118.47500000000001</v>
      </c>
      <c r="G27">
        <v>121.875</v>
      </c>
      <c r="H27">
        <v>125.44999999999999</v>
      </c>
      <c r="I27">
        <v>102.925</v>
      </c>
      <c r="J27">
        <v>109.4</v>
      </c>
    </row>
  </sheetData>
  <mergeCells count="3">
    <mergeCell ref="B2:D2"/>
    <mergeCell ref="E2:G2"/>
    <mergeCell ref="H2:J2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7"/>
  <sheetViews>
    <sheetView workbookViewId="0"/>
  </sheetViews>
  <sheetFormatPr baseColWidth="10" defaultColWidth="11.42578125" defaultRowHeight="15" x14ac:dyDescent="0.25"/>
  <sheetData>
    <row r="1" spans="1:10" x14ac:dyDescent="0.25">
      <c r="A1" t="s">
        <v>8918</v>
      </c>
    </row>
    <row r="2" spans="1:10" x14ac:dyDescent="0.25">
      <c r="B2" s="76" t="s">
        <v>105</v>
      </c>
      <c r="C2" s="76"/>
      <c r="D2" s="76"/>
      <c r="E2" s="76" t="s">
        <v>106</v>
      </c>
      <c r="F2" s="76"/>
      <c r="G2" s="76"/>
      <c r="H2" s="76" t="s">
        <v>8914</v>
      </c>
      <c r="I2" s="76"/>
      <c r="J2" s="76"/>
    </row>
    <row r="3" spans="1:10" x14ac:dyDescent="0.25">
      <c r="A3" t="s">
        <v>8917</v>
      </c>
      <c r="B3" t="s">
        <v>81</v>
      </c>
      <c r="C3" t="s">
        <v>82</v>
      </c>
      <c r="D3" t="s">
        <v>83</v>
      </c>
      <c r="E3" t="s">
        <v>81</v>
      </c>
      <c r="F3" t="s">
        <v>82</v>
      </c>
      <c r="G3" t="s">
        <v>83</v>
      </c>
      <c r="H3" t="s">
        <v>81</v>
      </c>
      <c r="I3" t="s">
        <v>82</v>
      </c>
      <c r="J3" t="s">
        <v>83</v>
      </c>
    </row>
    <row r="4" spans="1:10" x14ac:dyDescent="0.25">
      <c r="A4">
        <v>0</v>
      </c>
      <c r="B4">
        <v>71.075000000000003</v>
      </c>
      <c r="C4">
        <v>60.5</v>
      </c>
      <c r="D4">
        <v>63.974999999999994</v>
      </c>
      <c r="E4">
        <v>74.650000000000006</v>
      </c>
      <c r="F4">
        <v>66.349999999999994</v>
      </c>
      <c r="G4">
        <v>70.150000000000006</v>
      </c>
      <c r="H4">
        <v>75.074999999999989</v>
      </c>
      <c r="I4">
        <v>65.724999999999994</v>
      </c>
      <c r="J4">
        <v>71.474999999999994</v>
      </c>
    </row>
    <row r="5" spans="1:10" x14ac:dyDescent="0.25">
      <c r="A5">
        <v>1</v>
      </c>
      <c r="B5">
        <v>75.449999999999989</v>
      </c>
      <c r="C5">
        <v>54.524999999999999</v>
      </c>
      <c r="D5">
        <v>54.150000000000006</v>
      </c>
      <c r="E5">
        <v>76.699999999999989</v>
      </c>
      <c r="F5">
        <v>59.45</v>
      </c>
      <c r="G5">
        <v>59.9</v>
      </c>
      <c r="H5">
        <v>77.849999999999994</v>
      </c>
      <c r="I5">
        <v>59.075000000000003</v>
      </c>
      <c r="J5">
        <v>61.650000000000006</v>
      </c>
    </row>
    <row r="6" spans="1:10" x14ac:dyDescent="0.25">
      <c r="A6">
        <v>2</v>
      </c>
      <c r="B6">
        <v>66.274999999999991</v>
      </c>
      <c r="C6">
        <v>47.825000000000003</v>
      </c>
      <c r="D6">
        <v>49.075000000000003</v>
      </c>
      <c r="E6">
        <v>69.725000000000009</v>
      </c>
      <c r="F6">
        <v>51.924999999999997</v>
      </c>
      <c r="G6">
        <v>54.1</v>
      </c>
      <c r="H6">
        <v>71.550000000000011</v>
      </c>
      <c r="I6">
        <v>50.5</v>
      </c>
      <c r="J6">
        <v>56.224999999999994</v>
      </c>
    </row>
    <row r="7" spans="1:10" x14ac:dyDescent="0.25">
      <c r="A7">
        <v>3</v>
      </c>
      <c r="B7">
        <v>63.625</v>
      </c>
      <c r="C7">
        <v>42.900000000000006</v>
      </c>
      <c r="D7">
        <v>48.625</v>
      </c>
      <c r="E7">
        <v>66.924999999999997</v>
      </c>
      <c r="F7">
        <v>49.024999999999999</v>
      </c>
      <c r="G7">
        <v>53.425000000000004</v>
      </c>
      <c r="H7">
        <v>67.525000000000006</v>
      </c>
      <c r="I7">
        <v>45.400000000000006</v>
      </c>
      <c r="J7">
        <v>54.674999999999997</v>
      </c>
    </row>
    <row r="8" spans="1:10" x14ac:dyDescent="0.25">
      <c r="A8">
        <v>4</v>
      </c>
      <c r="B8">
        <v>65.349999999999994</v>
      </c>
      <c r="C8">
        <v>41.875</v>
      </c>
      <c r="D8">
        <v>56.7</v>
      </c>
      <c r="E8">
        <v>68.575000000000003</v>
      </c>
      <c r="F8">
        <v>46.55</v>
      </c>
      <c r="G8">
        <v>61.5</v>
      </c>
      <c r="H8">
        <v>69.849999999999994</v>
      </c>
      <c r="I8">
        <v>43.65</v>
      </c>
      <c r="J8">
        <v>62.8</v>
      </c>
    </row>
    <row r="9" spans="1:10" x14ac:dyDescent="0.25">
      <c r="A9">
        <v>5</v>
      </c>
      <c r="B9">
        <v>69.275000000000006</v>
      </c>
      <c r="C9">
        <v>43.1</v>
      </c>
      <c r="D9">
        <v>65.400000000000006</v>
      </c>
      <c r="E9">
        <v>72</v>
      </c>
      <c r="F9">
        <v>46.400000000000006</v>
      </c>
      <c r="G9">
        <v>71.075000000000003</v>
      </c>
      <c r="H9">
        <v>72.075000000000003</v>
      </c>
      <c r="I9">
        <v>44.774999999999999</v>
      </c>
      <c r="J9">
        <v>73.649999999999991</v>
      </c>
    </row>
    <row r="10" spans="1:10" x14ac:dyDescent="0.25">
      <c r="A10">
        <v>6</v>
      </c>
      <c r="B10">
        <v>76.275000000000006</v>
      </c>
      <c r="C10">
        <v>48.15</v>
      </c>
      <c r="D10">
        <v>75.400000000000006</v>
      </c>
      <c r="E10">
        <v>74.2</v>
      </c>
      <c r="F10">
        <v>46.3</v>
      </c>
      <c r="G10">
        <v>72.875</v>
      </c>
      <c r="H10">
        <v>72.925000000000011</v>
      </c>
      <c r="I10">
        <v>45.474999999999994</v>
      </c>
      <c r="J10">
        <v>78.875</v>
      </c>
    </row>
    <row r="11" spans="1:10" x14ac:dyDescent="0.25">
      <c r="A11">
        <v>7</v>
      </c>
      <c r="B11">
        <v>105.325</v>
      </c>
      <c r="C11">
        <v>51.524999999999991</v>
      </c>
      <c r="D11">
        <v>103.625</v>
      </c>
      <c r="E11">
        <v>100.8</v>
      </c>
      <c r="F11">
        <v>51.5</v>
      </c>
      <c r="G11">
        <v>92.100000000000009</v>
      </c>
      <c r="H11">
        <v>99.45</v>
      </c>
      <c r="I11">
        <v>48.274999999999999</v>
      </c>
      <c r="J11">
        <v>97.550000000000011</v>
      </c>
    </row>
    <row r="12" spans="1:10" x14ac:dyDescent="0.25">
      <c r="A12">
        <v>8</v>
      </c>
      <c r="B12">
        <v>158.375</v>
      </c>
      <c r="C12">
        <v>49.474999999999994</v>
      </c>
      <c r="D12">
        <v>168.375</v>
      </c>
      <c r="E12">
        <v>151.42500000000001</v>
      </c>
      <c r="F12">
        <v>54.25</v>
      </c>
      <c r="G12">
        <v>147</v>
      </c>
      <c r="H12">
        <v>157.375</v>
      </c>
      <c r="I12">
        <v>52.774999999999999</v>
      </c>
      <c r="J12">
        <v>156.1</v>
      </c>
    </row>
    <row r="13" spans="1:10" x14ac:dyDescent="0.25">
      <c r="A13">
        <v>9</v>
      </c>
      <c r="B13">
        <v>190.37500000000003</v>
      </c>
      <c r="C13">
        <v>52.849999999999994</v>
      </c>
      <c r="D13">
        <v>225.85</v>
      </c>
      <c r="E13">
        <v>174.82499999999999</v>
      </c>
      <c r="F13">
        <v>56.3</v>
      </c>
      <c r="G13">
        <v>195.09999999999997</v>
      </c>
      <c r="H13">
        <v>185.875</v>
      </c>
      <c r="I13">
        <v>58.2</v>
      </c>
      <c r="J13">
        <v>208.3</v>
      </c>
    </row>
    <row r="14" spans="1:10" x14ac:dyDescent="0.25">
      <c r="A14">
        <v>10</v>
      </c>
      <c r="B14">
        <v>201.24999999999997</v>
      </c>
      <c r="C14">
        <v>63.674999999999997</v>
      </c>
      <c r="D14">
        <v>231.02499999999998</v>
      </c>
      <c r="E14">
        <v>178.75</v>
      </c>
      <c r="F14">
        <v>65</v>
      </c>
      <c r="G14">
        <v>201.52500000000001</v>
      </c>
      <c r="H14">
        <v>189.625</v>
      </c>
      <c r="I14">
        <v>67.675000000000011</v>
      </c>
      <c r="J14">
        <v>213</v>
      </c>
    </row>
    <row r="15" spans="1:10" x14ac:dyDescent="0.25">
      <c r="A15">
        <v>11</v>
      </c>
      <c r="B15">
        <v>207.875</v>
      </c>
      <c r="C15">
        <v>71.399999999999991</v>
      </c>
      <c r="D15">
        <v>238.5</v>
      </c>
      <c r="E15">
        <v>184.5</v>
      </c>
      <c r="F15">
        <v>70.625</v>
      </c>
      <c r="G15">
        <v>207.97499999999999</v>
      </c>
      <c r="H15">
        <v>194.57499999999999</v>
      </c>
      <c r="I15">
        <v>74.474999999999994</v>
      </c>
      <c r="J15">
        <v>219.8</v>
      </c>
    </row>
    <row r="16" spans="1:10" x14ac:dyDescent="0.25">
      <c r="A16">
        <v>12</v>
      </c>
      <c r="B16">
        <v>200.97499999999999</v>
      </c>
      <c r="C16">
        <v>76.599999999999994</v>
      </c>
      <c r="D16">
        <v>228.02499999999998</v>
      </c>
      <c r="E16">
        <v>182.8</v>
      </c>
      <c r="F16">
        <v>76.375</v>
      </c>
      <c r="G16">
        <v>201.82499999999999</v>
      </c>
      <c r="H16">
        <v>193.95</v>
      </c>
      <c r="I16">
        <v>82.075000000000003</v>
      </c>
      <c r="J16">
        <v>212.125</v>
      </c>
    </row>
    <row r="17" spans="1:10" x14ac:dyDescent="0.25">
      <c r="A17">
        <v>13</v>
      </c>
      <c r="B17">
        <v>180.4</v>
      </c>
      <c r="C17">
        <v>80.075000000000003</v>
      </c>
      <c r="D17">
        <v>191.8</v>
      </c>
      <c r="E17">
        <v>165.875</v>
      </c>
      <c r="F17">
        <v>79.099999999999994</v>
      </c>
      <c r="G17">
        <v>177.07500000000002</v>
      </c>
      <c r="H17">
        <v>177.15000000000003</v>
      </c>
      <c r="I17">
        <v>82.25</v>
      </c>
      <c r="J17">
        <v>181.67499999999998</v>
      </c>
    </row>
    <row r="18" spans="1:10" x14ac:dyDescent="0.25">
      <c r="A18">
        <v>14</v>
      </c>
      <c r="B18">
        <v>140.875</v>
      </c>
      <c r="C18">
        <v>76.574999999999989</v>
      </c>
      <c r="D18">
        <v>172.05</v>
      </c>
      <c r="E18">
        <v>128.35000000000002</v>
      </c>
      <c r="F18">
        <v>75.375</v>
      </c>
      <c r="G18">
        <v>164.07499999999999</v>
      </c>
      <c r="H18">
        <v>136.87499999999997</v>
      </c>
      <c r="I18">
        <v>76.324999999999989</v>
      </c>
      <c r="J18">
        <v>164.72500000000002</v>
      </c>
    </row>
    <row r="19" spans="1:10" x14ac:dyDescent="0.25">
      <c r="A19">
        <v>15</v>
      </c>
      <c r="B19">
        <v>101.47499999999999</v>
      </c>
      <c r="C19">
        <v>68.025000000000006</v>
      </c>
      <c r="D19">
        <v>185.2</v>
      </c>
      <c r="E19">
        <v>93.824999999999989</v>
      </c>
      <c r="F19">
        <v>65.95</v>
      </c>
      <c r="G19">
        <v>172.875</v>
      </c>
      <c r="H19">
        <v>100.5</v>
      </c>
      <c r="I19">
        <v>68.474999999999994</v>
      </c>
      <c r="J19">
        <v>174.85</v>
      </c>
    </row>
    <row r="20" spans="1:10" x14ac:dyDescent="0.25">
      <c r="A20">
        <v>16</v>
      </c>
      <c r="B20">
        <v>85.025000000000006</v>
      </c>
      <c r="C20">
        <v>62.125</v>
      </c>
      <c r="D20">
        <v>199.95</v>
      </c>
      <c r="E20">
        <v>79.300000000000011</v>
      </c>
      <c r="F20">
        <v>60.375</v>
      </c>
      <c r="G20">
        <v>177.15</v>
      </c>
      <c r="H20">
        <v>82</v>
      </c>
      <c r="I20">
        <v>62.5</v>
      </c>
      <c r="J20">
        <v>183.57500000000002</v>
      </c>
    </row>
    <row r="21" spans="1:10" x14ac:dyDescent="0.25">
      <c r="A21">
        <v>17</v>
      </c>
      <c r="B21">
        <v>87.974999999999994</v>
      </c>
      <c r="C21">
        <v>73.150000000000006</v>
      </c>
      <c r="D21">
        <v>204.27500000000001</v>
      </c>
      <c r="E21">
        <v>74.875</v>
      </c>
      <c r="F21">
        <v>64.724999999999994</v>
      </c>
      <c r="G21">
        <v>172.39999999999998</v>
      </c>
      <c r="H21">
        <v>77.974999999999994</v>
      </c>
      <c r="I21">
        <v>68.474999999999994</v>
      </c>
      <c r="J21">
        <v>181.125</v>
      </c>
    </row>
    <row r="22" spans="1:10" x14ac:dyDescent="0.25">
      <c r="A22">
        <v>18</v>
      </c>
      <c r="B22">
        <v>96.95</v>
      </c>
      <c r="C22">
        <v>90.75</v>
      </c>
      <c r="D22">
        <v>182.17500000000001</v>
      </c>
      <c r="E22">
        <v>77.949999999999989</v>
      </c>
      <c r="F22">
        <v>74.224999999999994</v>
      </c>
      <c r="G22">
        <v>150.60000000000002</v>
      </c>
      <c r="H22">
        <v>83.925000000000011</v>
      </c>
      <c r="I22">
        <v>79.8</v>
      </c>
      <c r="J22">
        <v>157</v>
      </c>
    </row>
    <row r="23" spans="1:10" x14ac:dyDescent="0.25">
      <c r="A23">
        <v>19</v>
      </c>
      <c r="B23">
        <v>96.625</v>
      </c>
      <c r="C23">
        <v>93.550000000000011</v>
      </c>
      <c r="D23">
        <v>126.87500000000001</v>
      </c>
      <c r="E23">
        <v>79.45</v>
      </c>
      <c r="F23">
        <v>77.824999999999989</v>
      </c>
      <c r="G23">
        <v>106.325</v>
      </c>
      <c r="H23">
        <v>85.475000000000009</v>
      </c>
      <c r="I23">
        <v>82.5</v>
      </c>
      <c r="J23">
        <v>109.02499999999999</v>
      </c>
    </row>
    <row r="24" spans="1:10" x14ac:dyDescent="0.25">
      <c r="A24">
        <v>20</v>
      </c>
      <c r="B24">
        <v>95.275000000000006</v>
      </c>
      <c r="C24">
        <v>91.55</v>
      </c>
      <c r="D24">
        <v>98.85</v>
      </c>
      <c r="E24">
        <v>82.975000000000009</v>
      </c>
      <c r="F24">
        <v>82.174999999999997</v>
      </c>
      <c r="G24">
        <v>88.474999999999994</v>
      </c>
      <c r="H24">
        <v>90.449999999999989</v>
      </c>
      <c r="I24">
        <v>88.074999999999989</v>
      </c>
      <c r="J24">
        <v>91.800000000000011</v>
      </c>
    </row>
    <row r="25" spans="1:10" x14ac:dyDescent="0.25">
      <c r="A25">
        <v>21</v>
      </c>
      <c r="B25">
        <v>87.45</v>
      </c>
      <c r="C25">
        <v>80.849999999999994</v>
      </c>
      <c r="D25">
        <v>86.85</v>
      </c>
      <c r="E25">
        <v>86.275000000000006</v>
      </c>
      <c r="F25">
        <v>82.924999999999997</v>
      </c>
      <c r="G25">
        <v>88.9</v>
      </c>
      <c r="H25">
        <v>89.574999999999989</v>
      </c>
      <c r="I25">
        <v>85.15</v>
      </c>
      <c r="J25">
        <v>88</v>
      </c>
    </row>
    <row r="26" spans="1:10" x14ac:dyDescent="0.25">
      <c r="A26">
        <v>22</v>
      </c>
      <c r="B26">
        <v>79.050000000000011</v>
      </c>
      <c r="C26">
        <v>71.974999999999994</v>
      </c>
      <c r="D26">
        <v>77.25</v>
      </c>
      <c r="E26">
        <v>80.300000000000011</v>
      </c>
      <c r="F26">
        <v>76.424999999999997</v>
      </c>
      <c r="G26">
        <v>82</v>
      </c>
      <c r="H26">
        <v>82.175000000000011</v>
      </c>
      <c r="I26">
        <v>75.425000000000011</v>
      </c>
      <c r="J26">
        <v>82.15</v>
      </c>
    </row>
    <row r="27" spans="1:10" x14ac:dyDescent="0.25">
      <c r="A27">
        <v>23</v>
      </c>
      <c r="B27">
        <v>70.699999999999989</v>
      </c>
      <c r="C27">
        <v>63.825000000000003</v>
      </c>
      <c r="D27">
        <v>72.8</v>
      </c>
      <c r="E27">
        <v>73.45</v>
      </c>
      <c r="F27">
        <v>67.650000000000006</v>
      </c>
      <c r="G27">
        <v>77.674999999999997</v>
      </c>
      <c r="H27">
        <v>74.75</v>
      </c>
      <c r="I27">
        <v>66.375</v>
      </c>
      <c r="J27">
        <v>79.824999999999989</v>
      </c>
    </row>
  </sheetData>
  <mergeCells count="3">
    <mergeCell ref="B2:D2"/>
    <mergeCell ref="E2:G2"/>
    <mergeCell ref="H2:J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7"/>
  <sheetViews>
    <sheetView workbookViewId="0">
      <selection activeCell="B2" sqref="B2:J2"/>
    </sheetView>
  </sheetViews>
  <sheetFormatPr baseColWidth="10" defaultColWidth="11.42578125" defaultRowHeight="15" x14ac:dyDescent="0.25"/>
  <sheetData>
    <row r="1" spans="1:10" x14ac:dyDescent="0.25">
      <c r="A1" t="s">
        <v>8919</v>
      </c>
    </row>
    <row r="2" spans="1:10" x14ac:dyDescent="0.25">
      <c r="B2" s="76" t="s">
        <v>105</v>
      </c>
      <c r="C2" s="76"/>
      <c r="D2" s="76"/>
      <c r="E2" s="76" t="s">
        <v>106</v>
      </c>
      <c r="F2" s="76"/>
      <c r="G2" s="76"/>
      <c r="H2" s="76" t="s">
        <v>8914</v>
      </c>
      <c r="I2" s="76"/>
      <c r="J2" s="76"/>
    </row>
    <row r="3" spans="1:10" x14ac:dyDescent="0.25">
      <c r="A3" t="s">
        <v>8917</v>
      </c>
      <c r="B3" t="s">
        <v>81</v>
      </c>
      <c r="C3" t="s">
        <v>82</v>
      </c>
      <c r="D3" t="s">
        <v>83</v>
      </c>
      <c r="E3" t="s">
        <v>81</v>
      </c>
      <c r="F3" t="s">
        <v>82</v>
      </c>
      <c r="G3" t="s">
        <v>83</v>
      </c>
      <c r="H3" t="s">
        <v>81</v>
      </c>
      <c r="I3" t="s">
        <v>82</v>
      </c>
      <c r="J3" t="s">
        <v>83</v>
      </c>
    </row>
    <row r="4" spans="1:10" x14ac:dyDescent="0.25">
      <c r="A4">
        <v>0</v>
      </c>
      <c r="B4">
        <v>25.55</v>
      </c>
      <c r="C4">
        <v>25.450000000000003</v>
      </c>
      <c r="D4">
        <v>26.424999999999997</v>
      </c>
      <c r="E4">
        <v>22.574999999999999</v>
      </c>
      <c r="F4">
        <v>22.05</v>
      </c>
      <c r="G4">
        <v>23.049999999999997</v>
      </c>
      <c r="H4">
        <v>21.274999999999999</v>
      </c>
      <c r="I4">
        <v>21.624999999999996</v>
      </c>
      <c r="J4">
        <v>19.974999999999998</v>
      </c>
    </row>
    <row r="5" spans="1:10" x14ac:dyDescent="0.25">
      <c r="A5">
        <v>1</v>
      </c>
      <c r="B5">
        <v>25.35</v>
      </c>
      <c r="C5">
        <v>25.35</v>
      </c>
      <c r="D5">
        <v>26.5</v>
      </c>
      <c r="E5">
        <v>20.625</v>
      </c>
      <c r="F5">
        <v>20.675000000000001</v>
      </c>
      <c r="G5">
        <v>20.6</v>
      </c>
      <c r="H5">
        <v>20.174999999999997</v>
      </c>
      <c r="I5">
        <v>19.899999999999999</v>
      </c>
      <c r="J5">
        <v>18.850000000000001</v>
      </c>
    </row>
    <row r="6" spans="1:10" x14ac:dyDescent="0.25">
      <c r="A6">
        <v>2</v>
      </c>
      <c r="B6">
        <v>25.924999999999997</v>
      </c>
      <c r="C6">
        <v>25.9</v>
      </c>
      <c r="D6">
        <v>26.575000000000003</v>
      </c>
      <c r="E6">
        <v>20.875</v>
      </c>
      <c r="F6">
        <v>20.85</v>
      </c>
      <c r="G6">
        <v>20.95</v>
      </c>
      <c r="H6">
        <v>18.649999999999999</v>
      </c>
      <c r="I6">
        <v>19.524999999999999</v>
      </c>
      <c r="J6">
        <v>18.899999999999999</v>
      </c>
    </row>
    <row r="7" spans="1:10" x14ac:dyDescent="0.25">
      <c r="A7">
        <v>3</v>
      </c>
      <c r="B7">
        <v>24.524999999999999</v>
      </c>
      <c r="C7">
        <v>24.524999999999999</v>
      </c>
      <c r="D7">
        <v>25.95</v>
      </c>
      <c r="E7">
        <v>20.8</v>
      </c>
      <c r="F7">
        <v>20.825000000000003</v>
      </c>
      <c r="G7">
        <v>20.575000000000003</v>
      </c>
      <c r="H7">
        <v>19.824999999999999</v>
      </c>
      <c r="I7">
        <v>21.125</v>
      </c>
      <c r="J7">
        <v>19.024999999999999</v>
      </c>
    </row>
    <row r="8" spans="1:10" x14ac:dyDescent="0.25">
      <c r="A8">
        <v>4</v>
      </c>
      <c r="B8">
        <v>24.425000000000001</v>
      </c>
      <c r="C8">
        <v>24.425000000000001</v>
      </c>
      <c r="D8">
        <v>24.099999999999998</v>
      </c>
      <c r="E8">
        <v>20.725000000000001</v>
      </c>
      <c r="F8">
        <v>20.725000000000001</v>
      </c>
      <c r="G8">
        <v>21.925000000000004</v>
      </c>
      <c r="H8">
        <v>19.950000000000003</v>
      </c>
      <c r="I8">
        <v>19.950000000000003</v>
      </c>
      <c r="J8">
        <v>18.649999999999999</v>
      </c>
    </row>
    <row r="9" spans="1:10" x14ac:dyDescent="0.25">
      <c r="A9">
        <v>5</v>
      </c>
      <c r="B9">
        <v>26.024999999999999</v>
      </c>
      <c r="C9">
        <v>26.024999999999999</v>
      </c>
      <c r="D9">
        <v>27.200000000000003</v>
      </c>
      <c r="E9">
        <v>21.400000000000002</v>
      </c>
      <c r="F9">
        <v>21.475000000000001</v>
      </c>
      <c r="G9">
        <v>21.55</v>
      </c>
      <c r="H9">
        <v>20.274999999999999</v>
      </c>
      <c r="I9">
        <v>19.475000000000001</v>
      </c>
      <c r="J9">
        <v>25.050000000000004</v>
      </c>
    </row>
    <row r="10" spans="1:10" x14ac:dyDescent="0.25">
      <c r="A10">
        <v>6</v>
      </c>
      <c r="B10">
        <v>28.574999999999999</v>
      </c>
      <c r="C10">
        <v>28.65</v>
      </c>
      <c r="D10">
        <v>31.925000000000001</v>
      </c>
      <c r="E10">
        <v>23.5</v>
      </c>
      <c r="F10">
        <v>23.074999999999999</v>
      </c>
      <c r="G10">
        <v>40.299999999999997</v>
      </c>
      <c r="H10">
        <v>22.7</v>
      </c>
      <c r="I10">
        <v>21.050000000000004</v>
      </c>
      <c r="J10">
        <v>27.974999999999998</v>
      </c>
    </row>
    <row r="11" spans="1:10" x14ac:dyDescent="0.25">
      <c r="A11">
        <v>7</v>
      </c>
      <c r="B11">
        <v>29.05</v>
      </c>
      <c r="C11">
        <v>28.224999999999998</v>
      </c>
      <c r="D11">
        <v>134.47500000000002</v>
      </c>
      <c r="E11">
        <v>25.1</v>
      </c>
      <c r="F11">
        <v>21.299999999999997</v>
      </c>
      <c r="G11">
        <v>129.44999999999999</v>
      </c>
      <c r="H11">
        <v>25.425000000000001</v>
      </c>
      <c r="I11">
        <v>20.074999999999999</v>
      </c>
      <c r="J11">
        <v>108.325</v>
      </c>
    </row>
    <row r="12" spans="1:10" x14ac:dyDescent="0.25">
      <c r="A12">
        <v>8</v>
      </c>
      <c r="B12">
        <v>36.9</v>
      </c>
      <c r="C12">
        <v>29.1</v>
      </c>
      <c r="D12">
        <v>400.4</v>
      </c>
      <c r="E12">
        <v>28.774999999999999</v>
      </c>
      <c r="F12">
        <v>18.574999999999999</v>
      </c>
      <c r="G12">
        <v>266.25</v>
      </c>
      <c r="H12">
        <v>43.800000000000004</v>
      </c>
      <c r="I12">
        <v>18.8</v>
      </c>
      <c r="J12">
        <v>317.47500000000002</v>
      </c>
    </row>
    <row r="13" spans="1:10" x14ac:dyDescent="0.25">
      <c r="A13">
        <v>9</v>
      </c>
      <c r="B13">
        <v>49.424999999999997</v>
      </c>
      <c r="C13">
        <v>30.424999999999997</v>
      </c>
      <c r="D13">
        <v>486.59999999999997</v>
      </c>
      <c r="E13">
        <v>38.549999999999997</v>
      </c>
      <c r="F13">
        <v>19.7</v>
      </c>
      <c r="G13">
        <v>337.67500000000001</v>
      </c>
      <c r="H13">
        <v>61.45</v>
      </c>
      <c r="I13">
        <v>18.975000000000001</v>
      </c>
      <c r="J13">
        <v>390.125</v>
      </c>
    </row>
    <row r="14" spans="1:10" x14ac:dyDescent="0.25">
      <c r="A14">
        <v>10</v>
      </c>
      <c r="B14">
        <v>57.025000000000006</v>
      </c>
      <c r="C14">
        <v>30.1</v>
      </c>
      <c r="D14">
        <v>480.625</v>
      </c>
      <c r="E14">
        <v>47.5</v>
      </c>
      <c r="F14">
        <v>20.85</v>
      </c>
      <c r="G14">
        <v>335.07499999999999</v>
      </c>
      <c r="H14">
        <v>62.3</v>
      </c>
      <c r="I14">
        <v>18.8</v>
      </c>
      <c r="J14">
        <v>392.27500000000003</v>
      </c>
    </row>
    <row r="15" spans="1:10" x14ac:dyDescent="0.25">
      <c r="A15">
        <v>11</v>
      </c>
      <c r="B15">
        <v>56.85</v>
      </c>
      <c r="C15">
        <v>31.1</v>
      </c>
      <c r="D15">
        <v>473.05</v>
      </c>
      <c r="E15">
        <v>48.474999999999994</v>
      </c>
      <c r="F15">
        <v>21.35</v>
      </c>
      <c r="G15">
        <v>332.67500000000001</v>
      </c>
      <c r="H15">
        <v>62.424999999999997</v>
      </c>
      <c r="I15">
        <v>19.600000000000001</v>
      </c>
      <c r="J15">
        <v>395.1</v>
      </c>
    </row>
    <row r="16" spans="1:10" x14ac:dyDescent="0.25">
      <c r="A16">
        <v>12</v>
      </c>
      <c r="B16">
        <v>51.150000000000006</v>
      </c>
      <c r="C16">
        <v>31.725000000000001</v>
      </c>
      <c r="D16">
        <v>429.125</v>
      </c>
      <c r="E16">
        <v>41.25</v>
      </c>
      <c r="F16">
        <v>23.674999999999997</v>
      </c>
      <c r="G16">
        <v>300.125</v>
      </c>
      <c r="H16">
        <v>56.275000000000006</v>
      </c>
      <c r="I16">
        <v>21.075000000000003</v>
      </c>
      <c r="J16">
        <v>368.45</v>
      </c>
    </row>
    <row r="17" spans="1:10" x14ac:dyDescent="0.25">
      <c r="A17">
        <v>13</v>
      </c>
      <c r="B17">
        <v>42.925000000000004</v>
      </c>
      <c r="C17">
        <v>29.35</v>
      </c>
      <c r="D17">
        <v>334.84999999999997</v>
      </c>
      <c r="E17">
        <v>31.375</v>
      </c>
      <c r="F17">
        <v>23.975000000000001</v>
      </c>
      <c r="G17">
        <v>244.05</v>
      </c>
      <c r="H17">
        <v>41.774999999999999</v>
      </c>
      <c r="I17">
        <v>19.950000000000003</v>
      </c>
      <c r="J17">
        <v>293.52499999999998</v>
      </c>
    </row>
    <row r="18" spans="1:10" x14ac:dyDescent="0.25">
      <c r="A18">
        <v>14</v>
      </c>
      <c r="B18">
        <v>34.575000000000003</v>
      </c>
      <c r="C18">
        <v>28.9</v>
      </c>
      <c r="D18">
        <v>305.55</v>
      </c>
      <c r="E18">
        <v>27.65</v>
      </c>
      <c r="F18">
        <v>22.575000000000003</v>
      </c>
      <c r="G18">
        <v>240.25</v>
      </c>
      <c r="H18">
        <v>32.125</v>
      </c>
      <c r="I18">
        <v>19.5</v>
      </c>
      <c r="J18">
        <v>268.25</v>
      </c>
    </row>
    <row r="19" spans="1:10" x14ac:dyDescent="0.25">
      <c r="A19">
        <v>15</v>
      </c>
      <c r="B19">
        <v>34.300000000000004</v>
      </c>
      <c r="C19">
        <v>31.125</v>
      </c>
      <c r="D19">
        <v>343.32500000000005</v>
      </c>
      <c r="E19">
        <v>25.674999999999997</v>
      </c>
      <c r="F19">
        <v>22.774999999999999</v>
      </c>
      <c r="G19">
        <v>249.02500000000001</v>
      </c>
      <c r="H19">
        <v>29.6</v>
      </c>
      <c r="I19">
        <v>21.050000000000004</v>
      </c>
      <c r="J19">
        <v>303.17500000000001</v>
      </c>
    </row>
    <row r="20" spans="1:10" x14ac:dyDescent="0.25">
      <c r="A20">
        <v>16</v>
      </c>
      <c r="B20">
        <v>33.225000000000001</v>
      </c>
      <c r="C20">
        <v>32.35</v>
      </c>
      <c r="D20">
        <v>291.17500000000001</v>
      </c>
      <c r="E20">
        <v>24.675000000000001</v>
      </c>
      <c r="F20">
        <v>22.549999999999997</v>
      </c>
      <c r="G20">
        <v>185.84999999999997</v>
      </c>
      <c r="H20">
        <v>27.7</v>
      </c>
      <c r="I20">
        <v>20.125</v>
      </c>
      <c r="J20">
        <v>254.27500000000003</v>
      </c>
    </row>
    <row r="21" spans="1:10" x14ac:dyDescent="0.25">
      <c r="A21">
        <v>17</v>
      </c>
      <c r="B21">
        <v>32.799999999999997</v>
      </c>
      <c r="C21">
        <v>31.875</v>
      </c>
      <c r="D21">
        <v>188.72499999999999</v>
      </c>
      <c r="E21">
        <v>23.774999999999999</v>
      </c>
      <c r="F21">
        <v>23.6</v>
      </c>
      <c r="G21">
        <v>118.075</v>
      </c>
      <c r="H21">
        <v>25.700000000000003</v>
      </c>
      <c r="I21">
        <v>18.600000000000001</v>
      </c>
      <c r="J21">
        <v>161.125</v>
      </c>
    </row>
    <row r="22" spans="1:10" x14ac:dyDescent="0.25">
      <c r="A22">
        <v>18</v>
      </c>
      <c r="B22">
        <v>34.175000000000004</v>
      </c>
      <c r="C22">
        <v>33.85</v>
      </c>
      <c r="D22">
        <v>102.94999999999999</v>
      </c>
      <c r="E22">
        <v>23.400000000000002</v>
      </c>
      <c r="F22">
        <v>23.85</v>
      </c>
      <c r="G22">
        <v>62.25</v>
      </c>
      <c r="H22">
        <v>24.475000000000001</v>
      </c>
      <c r="I22">
        <v>20.375</v>
      </c>
      <c r="J22">
        <v>75.5</v>
      </c>
    </row>
    <row r="23" spans="1:10" x14ac:dyDescent="0.25">
      <c r="A23">
        <v>19</v>
      </c>
      <c r="B23">
        <v>34.200000000000003</v>
      </c>
      <c r="C23">
        <v>34.725000000000001</v>
      </c>
      <c r="D23">
        <v>63.050000000000004</v>
      </c>
      <c r="E23">
        <v>24.099999999999998</v>
      </c>
      <c r="F23">
        <v>23.425000000000001</v>
      </c>
      <c r="G23">
        <v>41.7</v>
      </c>
      <c r="H23">
        <v>24.7</v>
      </c>
      <c r="I23">
        <v>22.9</v>
      </c>
      <c r="J23">
        <v>46.45</v>
      </c>
    </row>
    <row r="24" spans="1:10" x14ac:dyDescent="0.25">
      <c r="A24">
        <v>20</v>
      </c>
      <c r="B24">
        <v>32.924999999999997</v>
      </c>
      <c r="C24">
        <v>32.125</v>
      </c>
      <c r="D24">
        <v>41.424999999999997</v>
      </c>
      <c r="E24">
        <v>22.375</v>
      </c>
      <c r="F24">
        <v>23.900000000000002</v>
      </c>
      <c r="G24">
        <v>32.299999999999997</v>
      </c>
      <c r="H24">
        <v>24.274999999999999</v>
      </c>
      <c r="I24">
        <v>22.75</v>
      </c>
      <c r="J24">
        <v>34.75</v>
      </c>
    </row>
    <row r="25" spans="1:10" x14ac:dyDescent="0.25">
      <c r="A25">
        <v>21</v>
      </c>
      <c r="B25">
        <v>28.5</v>
      </c>
      <c r="C25">
        <v>30.824999999999999</v>
      </c>
      <c r="D25">
        <v>35.85</v>
      </c>
      <c r="E25">
        <v>23.575000000000003</v>
      </c>
      <c r="F25">
        <v>23.400000000000002</v>
      </c>
      <c r="G25">
        <v>28.75</v>
      </c>
      <c r="H25">
        <v>26.225000000000001</v>
      </c>
      <c r="I25">
        <v>22.024999999999999</v>
      </c>
      <c r="J25">
        <v>27.95</v>
      </c>
    </row>
    <row r="26" spans="1:10" x14ac:dyDescent="0.25">
      <c r="A26">
        <v>22</v>
      </c>
      <c r="B26">
        <v>27.125</v>
      </c>
      <c r="C26">
        <v>28.274999999999999</v>
      </c>
      <c r="D26">
        <v>30.524999999999999</v>
      </c>
      <c r="E26">
        <v>23.975000000000001</v>
      </c>
      <c r="F26">
        <v>24.025000000000002</v>
      </c>
      <c r="G26">
        <v>26.325000000000003</v>
      </c>
      <c r="H26">
        <v>27.3</v>
      </c>
      <c r="I26">
        <v>20.675000000000001</v>
      </c>
      <c r="J26">
        <v>23.700000000000003</v>
      </c>
    </row>
    <row r="27" spans="1:10" x14ac:dyDescent="0.25">
      <c r="A27">
        <v>23</v>
      </c>
      <c r="B27">
        <v>28.024999999999999</v>
      </c>
      <c r="C27">
        <v>27.774999999999999</v>
      </c>
      <c r="D27">
        <v>27.55</v>
      </c>
      <c r="E27">
        <v>22.7</v>
      </c>
      <c r="F27">
        <v>22.675000000000001</v>
      </c>
      <c r="G27">
        <v>26.075000000000003</v>
      </c>
      <c r="H27">
        <v>23.675000000000001</v>
      </c>
      <c r="I27">
        <v>20.975000000000001</v>
      </c>
      <c r="J27">
        <v>22.075000000000003</v>
      </c>
    </row>
  </sheetData>
  <mergeCells count="3">
    <mergeCell ref="B2:D2"/>
    <mergeCell ref="E2:G2"/>
    <mergeCell ref="H2:J2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7"/>
  <sheetViews>
    <sheetView workbookViewId="0"/>
  </sheetViews>
  <sheetFormatPr baseColWidth="10" defaultColWidth="11.42578125" defaultRowHeight="15" x14ac:dyDescent="0.25"/>
  <sheetData>
    <row r="1" spans="1:10" x14ac:dyDescent="0.25">
      <c r="A1" t="s">
        <v>8920</v>
      </c>
    </row>
    <row r="2" spans="1:10" x14ac:dyDescent="0.25">
      <c r="B2" t="s">
        <v>105</v>
      </c>
      <c r="E2" t="s">
        <v>106</v>
      </c>
      <c r="H2" t="s">
        <v>8914</v>
      </c>
    </row>
    <row r="3" spans="1:10" x14ac:dyDescent="0.25">
      <c r="A3" t="s">
        <v>8917</v>
      </c>
      <c r="B3" t="s">
        <v>81</v>
      </c>
      <c r="C3" t="s">
        <v>82</v>
      </c>
      <c r="D3" t="s">
        <v>83</v>
      </c>
      <c r="E3" t="s">
        <v>81</v>
      </c>
      <c r="F3" t="s">
        <v>82</v>
      </c>
      <c r="G3" t="s">
        <v>83</v>
      </c>
      <c r="H3" t="s">
        <v>81</v>
      </c>
      <c r="I3" t="s">
        <v>82</v>
      </c>
      <c r="J3" t="s">
        <v>83</v>
      </c>
    </row>
    <row r="4" spans="1:10" x14ac:dyDescent="0.25">
      <c r="A4">
        <v>0</v>
      </c>
      <c r="B4">
        <v>75.674999999999997</v>
      </c>
      <c r="C4">
        <v>68.375</v>
      </c>
      <c r="D4">
        <v>72.800000000000011</v>
      </c>
      <c r="E4">
        <v>57.099999999999994</v>
      </c>
      <c r="F4">
        <v>47.325000000000003</v>
      </c>
      <c r="G4">
        <v>57.325000000000003</v>
      </c>
      <c r="H4">
        <v>67.75</v>
      </c>
      <c r="I4">
        <v>60.375</v>
      </c>
      <c r="J4">
        <v>66.75</v>
      </c>
    </row>
    <row r="5" spans="1:10" x14ac:dyDescent="0.25">
      <c r="A5">
        <v>1</v>
      </c>
      <c r="B5">
        <v>53.8</v>
      </c>
      <c r="C5">
        <v>52.724999999999994</v>
      </c>
      <c r="D5">
        <v>43.425000000000004</v>
      </c>
      <c r="E5">
        <v>40.950000000000003</v>
      </c>
      <c r="F5">
        <v>36.375</v>
      </c>
      <c r="G5">
        <v>34.075000000000003</v>
      </c>
      <c r="H5">
        <v>48.300000000000004</v>
      </c>
      <c r="I5">
        <v>46.124999999999993</v>
      </c>
      <c r="J5">
        <v>40.799999999999997</v>
      </c>
    </row>
    <row r="6" spans="1:10" x14ac:dyDescent="0.25">
      <c r="A6">
        <v>2</v>
      </c>
      <c r="B6">
        <v>35.799999999999997</v>
      </c>
      <c r="C6">
        <v>39.774999999999999</v>
      </c>
      <c r="D6">
        <v>33.699999999999996</v>
      </c>
      <c r="E6">
        <v>27.3</v>
      </c>
      <c r="F6">
        <v>26.925000000000001</v>
      </c>
      <c r="G6">
        <v>26.574999999999999</v>
      </c>
      <c r="H6">
        <v>31.700000000000003</v>
      </c>
      <c r="I6">
        <v>33.325000000000003</v>
      </c>
      <c r="J6">
        <v>30.625</v>
      </c>
    </row>
    <row r="7" spans="1:10" x14ac:dyDescent="0.25">
      <c r="A7">
        <v>3</v>
      </c>
      <c r="B7">
        <v>32.375</v>
      </c>
      <c r="C7">
        <v>33.4</v>
      </c>
      <c r="D7">
        <v>31.749999999999996</v>
      </c>
      <c r="E7">
        <v>25.925000000000001</v>
      </c>
      <c r="F7">
        <v>24.15</v>
      </c>
      <c r="G7">
        <v>26.5</v>
      </c>
      <c r="H7">
        <v>29.299999999999997</v>
      </c>
      <c r="I7">
        <v>29.1</v>
      </c>
      <c r="J7">
        <v>29.174999999999997</v>
      </c>
    </row>
    <row r="8" spans="1:10" x14ac:dyDescent="0.25">
      <c r="A8">
        <v>4</v>
      </c>
      <c r="B8">
        <v>31.5</v>
      </c>
      <c r="C8">
        <v>33.049999999999997</v>
      </c>
      <c r="D8">
        <v>31.6</v>
      </c>
      <c r="E8">
        <v>23.774999999999999</v>
      </c>
      <c r="F8">
        <v>22.724999999999998</v>
      </c>
      <c r="G8">
        <v>26.4</v>
      </c>
      <c r="H8">
        <v>26.849999999999998</v>
      </c>
      <c r="I8">
        <v>26.924999999999997</v>
      </c>
      <c r="J8">
        <v>29.95</v>
      </c>
    </row>
    <row r="9" spans="1:10" x14ac:dyDescent="0.25">
      <c r="A9">
        <v>5</v>
      </c>
      <c r="B9">
        <v>27.975000000000001</v>
      </c>
      <c r="C9">
        <v>29.625</v>
      </c>
      <c r="D9">
        <v>27.924999999999997</v>
      </c>
      <c r="E9">
        <v>28.5</v>
      </c>
      <c r="F9">
        <v>28.425000000000001</v>
      </c>
      <c r="G9">
        <v>30.524999999999999</v>
      </c>
      <c r="H9">
        <v>24.400000000000002</v>
      </c>
      <c r="I9">
        <v>24.25</v>
      </c>
      <c r="J9">
        <v>27.425000000000001</v>
      </c>
    </row>
    <row r="10" spans="1:10" x14ac:dyDescent="0.25">
      <c r="A10">
        <v>6</v>
      </c>
      <c r="B10">
        <v>49.974999999999994</v>
      </c>
      <c r="C10">
        <v>43.349999999999994</v>
      </c>
      <c r="D10">
        <v>50.65</v>
      </c>
      <c r="E10">
        <v>45.274999999999999</v>
      </c>
      <c r="F10">
        <v>44.900000000000006</v>
      </c>
      <c r="G10">
        <v>47.725000000000001</v>
      </c>
      <c r="H10">
        <v>43.524999999999999</v>
      </c>
      <c r="I10">
        <v>41.1</v>
      </c>
      <c r="J10">
        <v>46.875</v>
      </c>
    </row>
    <row r="11" spans="1:10" x14ac:dyDescent="0.25">
      <c r="A11">
        <v>7</v>
      </c>
      <c r="B11">
        <v>73.375</v>
      </c>
      <c r="C11">
        <v>56.974999999999994</v>
      </c>
      <c r="D11">
        <v>82.075000000000003</v>
      </c>
      <c r="E11">
        <v>49.424999999999997</v>
      </c>
      <c r="F11">
        <v>42.674999999999997</v>
      </c>
      <c r="G11">
        <v>60.2</v>
      </c>
      <c r="H11">
        <v>62.65</v>
      </c>
      <c r="I11">
        <v>53.6</v>
      </c>
      <c r="J11">
        <v>68.650000000000006</v>
      </c>
    </row>
    <row r="12" spans="1:10" x14ac:dyDescent="0.25">
      <c r="A12">
        <v>8</v>
      </c>
      <c r="B12">
        <v>68.75</v>
      </c>
      <c r="C12">
        <v>45.349999999999994</v>
      </c>
      <c r="D12">
        <v>83.724999999999994</v>
      </c>
      <c r="E12">
        <v>52.449999999999996</v>
      </c>
      <c r="F12">
        <v>34.549999999999997</v>
      </c>
      <c r="G12">
        <v>67.174999999999997</v>
      </c>
      <c r="H12">
        <v>57.424999999999997</v>
      </c>
      <c r="I12">
        <v>36.650000000000006</v>
      </c>
      <c r="J12">
        <v>66.824999999999989</v>
      </c>
    </row>
    <row r="13" spans="1:10" x14ac:dyDescent="0.25">
      <c r="A13">
        <v>9</v>
      </c>
      <c r="B13">
        <v>103.19999999999999</v>
      </c>
      <c r="C13">
        <v>73.275000000000006</v>
      </c>
      <c r="D13">
        <v>110.25</v>
      </c>
      <c r="E13">
        <v>87.8</v>
      </c>
      <c r="F13">
        <v>61.550000000000004</v>
      </c>
      <c r="G13">
        <v>98.300000000000011</v>
      </c>
      <c r="H13">
        <v>88.224999999999994</v>
      </c>
      <c r="I13">
        <v>61.375</v>
      </c>
      <c r="J13">
        <v>98.724999999999994</v>
      </c>
    </row>
    <row r="14" spans="1:10" x14ac:dyDescent="0.25">
      <c r="A14">
        <v>10</v>
      </c>
      <c r="B14">
        <v>150.1</v>
      </c>
      <c r="C14">
        <v>123.25</v>
      </c>
      <c r="D14">
        <v>150.625</v>
      </c>
      <c r="E14">
        <v>120.65</v>
      </c>
      <c r="F14">
        <v>96.3</v>
      </c>
      <c r="G14">
        <v>128.05000000000001</v>
      </c>
      <c r="H14">
        <v>130.67500000000001</v>
      </c>
      <c r="I14">
        <v>109.52500000000001</v>
      </c>
      <c r="J14">
        <v>133</v>
      </c>
    </row>
    <row r="15" spans="1:10" x14ac:dyDescent="0.25">
      <c r="A15">
        <v>11</v>
      </c>
      <c r="B15">
        <v>176.35000000000002</v>
      </c>
      <c r="C15">
        <v>145.75</v>
      </c>
      <c r="D15">
        <v>171.27499999999998</v>
      </c>
      <c r="E15">
        <v>132.64999999999998</v>
      </c>
      <c r="F15">
        <v>111.55</v>
      </c>
      <c r="G15">
        <v>139.22499999999999</v>
      </c>
      <c r="H15">
        <v>149.125</v>
      </c>
      <c r="I15">
        <v>130.44999999999999</v>
      </c>
      <c r="J15">
        <v>149.75</v>
      </c>
    </row>
    <row r="16" spans="1:10" x14ac:dyDescent="0.25">
      <c r="A16">
        <v>12</v>
      </c>
      <c r="B16">
        <v>172.77500000000001</v>
      </c>
      <c r="C16">
        <v>147.55000000000001</v>
      </c>
      <c r="D16">
        <v>159.15</v>
      </c>
      <c r="E16">
        <v>132.15</v>
      </c>
      <c r="F16">
        <v>115.17500000000001</v>
      </c>
      <c r="G16">
        <v>135.82500000000002</v>
      </c>
      <c r="H16">
        <v>149.05000000000001</v>
      </c>
      <c r="I16">
        <v>131.35</v>
      </c>
      <c r="J16">
        <v>147.42499999999998</v>
      </c>
    </row>
    <row r="17" spans="1:10" x14ac:dyDescent="0.25">
      <c r="A17">
        <v>13</v>
      </c>
      <c r="B17">
        <v>178.65</v>
      </c>
      <c r="C17">
        <v>147.55000000000001</v>
      </c>
      <c r="D17">
        <v>153.64999999999998</v>
      </c>
      <c r="E17">
        <v>131.35000000000002</v>
      </c>
      <c r="F17">
        <v>116.825</v>
      </c>
      <c r="G17">
        <v>122.7</v>
      </c>
      <c r="H17">
        <v>152.55000000000001</v>
      </c>
      <c r="I17">
        <v>125.25</v>
      </c>
      <c r="J17">
        <v>140.625</v>
      </c>
    </row>
    <row r="18" spans="1:10" x14ac:dyDescent="0.25">
      <c r="A18">
        <v>14</v>
      </c>
      <c r="B18">
        <v>180.6</v>
      </c>
      <c r="C18">
        <v>154.80000000000001</v>
      </c>
      <c r="D18">
        <v>156.32499999999999</v>
      </c>
      <c r="E18">
        <v>132.19999999999999</v>
      </c>
      <c r="F18">
        <v>111.30000000000001</v>
      </c>
      <c r="G18">
        <v>120.7</v>
      </c>
      <c r="H18">
        <v>155.39999999999998</v>
      </c>
      <c r="I18">
        <v>117.07499999999999</v>
      </c>
      <c r="J18">
        <v>140.15</v>
      </c>
    </row>
    <row r="19" spans="1:10" x14ac:dyDescent="0.25">
      <c r="A19">
        <v>15</v>
      </c>
      <c r="B19">
        <v>178.2</v>
      </c>
      <c r="C19">
        <v>150.30000000000001</v>
      </c>
      <c r="D19">
        <v>176.27500000000001</v>
      </c>
      <c r="E19">
        <v>135.22500000000002</v>
      </c>
      <c r="F19">
        <v>107.35</v>
      </c>
      <c r="G19">
        <v>131.75</v>
      </c>
      <c r="H19">
        <v>153.04999999999998</v>
      </c>
      <c r="I19">
        <v>118.1</v>
      </c>
      <c r="J19">
        <v>151.35000000000002</v>
      </c>
    </row>
    <row r="20" spans="1:10" x14ac:dyDescent="0.25">
      <c r="A20">
        <v>16</v>
      </c>
      <c r="B20">
        <v>192.20000000000002</v>
      </c>
      <c r="C20">
        <v>150.42499999999998</v>
      </c>
      <c r="D20">
        <v>198.92499999999998</v>
      </c>
      <c r="E20">
        <v>143.1</v>
      </c>
      <c r="F20">
        <v>115.35000000000001</v>
      </c>
      <c r="G20">
        <v>139.94999999999999</v>
      </c>
      <c r="H20">
        <v>161.45000000000002</v>
      </c>
      <c r="I20">
        <v>119.15</v>
      </c>
      <c r="J20">
        <v>165.57500000000002</v>
      </c>
    </row>
    <row r="21" spans="1:10" x14ac:dyDescent="0.25">
      <c r="A21">
        <v>17</v>
      </c>
      <c r="B21">
        <v>214.85000000000002</v>
      </c>
      <c r="C21">
        <v>171.10000000000002</v>
      </c>
      <c r="D21">
        <v>223.125</v>
      </c>
      <c r="E21">
        <v>155.375</v>
      </c>
      <c r="F21">
        <v>128.05000000000001</v>
      </c>
      <c r="G21">
        <v>154.85</v>
      </c>
      <c r="H21">
        <v>180.60000000000002</v>
      </c>
      <c r="I21">
        <v>135.52499999999998</v>
      </c>
      <c r="J21">
        <v>179.89999999999998</v>
      </c>
    </row>
    <row r="22" spans="1:10" x14ac:dyDescent="0.25">
      <c r="A22">
        <v>18</v>
      </c>
      <c r="B22">
        <v>233.42500000000001</v>
      </c>
      <c r="C22">
        <v>190.35</v>
      </c>
      <c r="D22">
        <v>249.3</v>
      </c>
      <c r="E22">
        <v>163.4</v>
      </c>
      <c r="F22">
        <v>141.5</v>
      </c>
      <c r="G22">
        <v>174.32499999999999</v>
      </c>
      <c r="H22">
        <v>194.65</v>
      </c>
      <c r="I22">
        <v>154.77499999999998</v>
      </c>
      <c r="J22">
        <v>203.55</v>
      </c>
    </row>
    <row r="23" spans="1:10" x14ac:dyDescent="0.25">
      <c r="A23">
        <v>19</v>
      </c>
      <c r="B23">
        <v>227.95</v>
      </c>
      <c r="C23">
        <v>198.35</v>
      </c>
      <c r="D23">
        <v>247.77499999999998</v>
      </c>
      <c r="E23">
        <v>157.52500000000001</v>
      </c>
      <c r="F23">
        <v>144.97499999999999</v>
      </c>
      <c r="G23">
        <v>179.625</v>
      </c>
      <c r="H23">
        <v>193.57499999999999</v>
      </c>
      <c r="I23">
        <v>162.65</v>
      </c>
      <c r="J23">
        <v>210.5</v>
      </c>
    </row>
    <row r="24" spans="1:10" x14ac:dyDescent="0.25">
      <c r="A24">
        <v>20</v>
      </c>
      <c r="B24">
        <v>221.85</v>
      </c>
      <c r="C24">
        <v>199.47500000000002</v>
      </c>
      <c r="D24">
        <v>243.52500000000001</v>
      </c>
      <c r="E24">
        <v>152.35</v>
      </c>
      <c r="F24">
        <v>142.72500000000002</v>
      </c>
      <c r="G24">
        <v>181.47500000000002</v>
      </c>
      <c r="H24">
        <v>190.02499999999998</v>
      </c>
      <c r="I24">
        <v>166.72499999999999</v>
      </c>
      <c r="J24">
        <v>213</v>
      </c>
    </row>
    <row r="25" spans="1:10" x14ac:dyDescent="0.25">
      <c r="A25">
        <v>21</v>
      </c>
      <c r="B25">
        <v>200.65</v>
      </c>
      <c r="C25">
        <v>180.92500000000001</v>
      </c>
      <c r="D25">
        <v>222.35</v>
      </c>
      <c r="E25">
        <v>141.20000000000002</v>
      </c>
      <c r="F25">
        <v>127.42500000000001</v>
      </c>
      <c r="G25">
        <v>171.52500000000001</v>
      </c>
      <c r="H25">
        <v>176.24999999999997</v>
      </c>
      <c r="I25">
        <v>155.17500000000001</v>
      </c>
      <c r="J25">
        <v>203.67500000000001</v>
      </c>
    </row>
    <row r="26" spans="1:10" x14ac:dyDescent="0.25">
      <c r="A26">
        <v>22</v>
      </c>
      <c r="B26">
        <v>142.85</v>
      </c>
      <c r="C26">
        <v>131.77500000000001</v>
      </c>
      <c r="D26">
        <v>172.02500000000001</v>
      </c>
      <c r="E26">
        <v>104.25</v>
      </c>
      <c r="F26">
        <v>94.699999999999989</v>
      </c>
      <c r="G26">
        <v>139.45000000000002</v>
      </c>
      <c r="H26">
        <v>130</v>
      </c>
      <c r="I26">
        <v>115.125</v>
      </c>
      <c r="J26">
        <v>164.25</v>
      </c>
    </row>
    <row r="27" spans="1:10" x14ac:dyDescent="0.25">
      <c r="A27">
        <v>23</v>
      </c>
      <c r="B27">
        <v>91.124999999999986</v>
      </c>
      <c r="C27">
        <v>81.5</v>
      </c>
      <c r="D27">
        <v>117.125</v>
      </c>
      <c r="E27">
        <v>65.349999999999994</v>
      </c>
      <c r="F27">
        <v>58.35</v>
      </c>
      <c r="G27">
        <v>94.274999999999991</v>
      </c>
      <c r="H27">
        <v>80.050000000000011</v>
      </c>
      <c r="I27">
        <v>70.599999999999994</v>
      </c>
      <c r="J27">
        <v>109.575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7"/>
  <sheetViews>
    <sheetView workbookViewId="0">
      <selection sqref="A1:J27"/>
    </sheetView>
  </sheetViews>
  <sheetFormatPr baseColWidth="10" defaultColWidth="11.42578125" defaultRowHeight="15" x14ac:dyDescent="0.25"/>
  <sheetData>
    <row r="1" spans="1:10" x14ac:dyDescent="0.25">
      <c r="A1" t="s">
        <v>8921</v>
      </c>
    </row>
    <row r="2" spans="1:10" x14ac:dyDescent="0.25">
      <c r="B2" t="s">
        <v>105</v>
      </c>
      <c r="E2" t="s">
        <v>106</v>
      </c>
      <c r="H2" t="s">
        <v>8914</v>
      </c>
    </row>
    <row r="3" spans="1:10" x14ac:dyDescent="0.25">
      <c r="A3" t="s">
        <v>8917</v>
      </c>
      <c r="B3" t="s">
        <v>81</v>
      </c>
      <c r="C3" t="s">
        <v>82</v>
      </c>
      <c r="D3" t="s">
        <v>83</v>
      </c>
      <c r="E3" t="s">
        <v>81</v>
      </c>
      <c r="F3" t="s">
        <v>82</v>
      </c>
      <c r="G3" t="s">
        <v>83</v>
      </c>
      <c r="H3" t="s">
        <v>81</v>
      </c>
      <c r="I3" t="s">
        <v>82</v>
      </c>
      <c r="J3" t="s">
        <v>83</v>
      </c>
    </row>
    <row r="4" spans="1:10" x14ac:dyDescent="0.25">
      <c r="A4">
        <v>0</v>
      </c>
      <c r="B4">
        <v>93.674999999999997</v>
      </c>
      <c r="C4">
        <v>87.75</v>
      </c>
      <c r="D4">
        <v>94.625</v>
      </c>
      <c r="E4">
        <v>98.55</v>
      </c>
      <c r="F4">
        <v>94.149999999999991</v>
      </c>
      <c r="G4">
        <v>98.875</v>
      </c>
      <c r="H4">
        <v>91.875</v>
      </c>
      <c r="I4">
        <v>87.199999999999989</v>
      </c>
      <c r="J4">
        <v>90.825000000000003</v>
      </c>
    </row>
    <row r="5" spans="1:10" x14ac:dyDescent="0.25">
      <c r="A5">
        <v>1</v>
      </c>
      <c r="B5">
        <v>99.4</v>
      </c>
      <c r="C5">
        <v>91.674999999999983</v>
      </c>
      <c r="D5">
        <v>97.45</v>
      </c>
      <c r="E5">
        <v>98.625000000000014</v>
      </c>
      <c r="F5">
        <v>94.449999999999989</v>
      </c>
      <c r="G5">
        <v>97.125000000000014</v>
      </c>
      <c r="H5">
        <v>94.4</v>
      </c>
      <c r="I5">
        <v>88.25</v>
      </c>
      <c r="J5">
        <v>88.875</v>
      </c>
    </row>
    <row r="6" spans="1:10" x14ac:dyDescent="0.25">
      <c r="A6">
        <v>2</v>
      </c>
      <c r="B6">
        <v>96.4</v>
      </c>
      <c r="C6">
        <v>89.65</v>
      </c>
      <c r="D6">
        <v>96.199999999999989</v>
      </c>
      <c r="E6">
        <v>94.350000000000009</v>
      </c>
      <c r="F6">
        <v>91.5</v>
      </c>
      <c r="G6">
        <v>94.024999999999991</v>
      </c>
      <c r="H6">
        <v>94.75</v>
      </c>
      <c r="I6">
        <v>90.5</v>
      </c>
      <c r="J6">
        <v>90</v>
      </c>
    </row>
    <row r="7" spans="1:10" x14ac:dyDescent="0.25">
      <c r="A7">
        <v>3</v>
      </c>
      <c r="B7">
        <v>88.85</v>
      </c>
      <c r="C7">
        <v>84.174999999999997</v>
      </c>
      <c r="D7">
        <v>88.625</v>
      </c>
      <c r="E7">
        <v>93.524999999999991</v>
      </c>
      <c r="F7">
        <v>92</v>
      </c>
      <c r="G7">
        <v>93.724999999999994</v>
      </c>
      <c r="H7">
        <v>91.475000000000009</v>
      </c>
      <c r="I7">
        <v>88.050000000000011</v>
      </c>
      <c r="J7">
        <v>86.9</v>
      </c>
    </row>
    <row r="8" spans="1:10" x14ac:dyDescent="0.25">
      <c r="A8">
        <v>4</v>
      </c>
      <c r="B8">
        <v>86.1</v>
      </c>
      <c r="C8">
        <v>81.574999999999989</v>
      </c>
      <c r="D8">
        <v>85.4</v>
      </c>
      <c r="E8">
        <v>90.324999999999989</v>
      </c>
      <c r="F8">
        <v>90.425000000000011</v>
      </c>
      <c r="G8">
        <v>91.125</v>
      </c>
      <c r="H8">
        <v>85.525000000000006</v>
      </c>
      <c r="I8">
        <v>83</v>
      </c>
      <c r="J8">
        <v>81.074999999999989</v>
      </c>
    </row>
    <row r="9" spans="1:10" x14ac:dyDescent="0.25">
      <c r="A9">
        <v>5</v>
      </c>
      <c r="B9">
        <v>91.924999999999997</v>
      </c>
      <c r="C9">
        <v>89.025000000000006</v>
      </c>
      <c r="D9">
        <v>91.674999999999997</v>
      </c>
      <c r="E9">
        <v>87.85</v>
      </c>
      <c r="F9">
        <v>88.474999999999994</v>
      </c>
      <c r="G9">
        <v>89.674999999999997</v>
      </c>
      <c r="H9">
        <v>85.85</v>
      </c>
      <c r="I9">
        <v>84</v>
      </c>
      <c r="J9">
        <v>81.225000000000009</v>
      </c>
    </row>
    <row r="10" spans="1:10" x14ac:dyDescent="0.25">
      <c r="A10">
        <v>6</v>
      </c>
      <c r="B10">
        <v>102.45</v>
      </c>
      <c r="C10">
        <v>99.025000000000006</v>
      </c>
      <c r="D10">
        <v>103.625</v>
      </c>
      <c r="E10">
        <v>95</v>
      </c>
      <c r="F10">
        <v>99.025000000000006</v>
      </c>
      <c r="G10">
        <v>98.924999999999983</v>
      </c>
      <c r="H10">
        <v>93.924999999999997</v>
      </c>
      <c r="I10">
        <v>90.875</v>
      </c>
      <c r="J10">
        <v>89.850000000000009</v>
      </c>
    </row>
    <row r="11" spans="1:10" x14ac:dyDescent="0.25">
      <c r="A11">
        <v>7</v>
      </c>
      <c r="B11">
        <v>100.875</v>
      </c>
      <c r="C11">
        <v>95.5</v>
      </c>
      <c r="D11">
        <v>102.3</v>
      </c>
      <c r="E11">
        <v>104.97499999999999</v>
      </c>
      <c r="F11">
        <v>107.67500000000001</v>
      </c>
      <c r="G11">
        <v>108.92500000000001</v>
      </c>
      <c r="H11">
        <v>101.425</v>
      </c>
      <c r="I11">
        <v>97.55</v>
      </c>
      <c r="J11">
        <v>100.325</v>
      </c>
    </row>
    <row r="12" spans="1:10" x14ac:dyDescent="0.25">
      <c r="A12">
        <v>8</v>
      </c>
      <c r="B12">
        <v>121.94999999999999</v>
      </c>
      <c r="C12">
        <v>99.424999999999997</v>
      </c>
      <c r="D12">
        <v>122.575</v>
      </c>
      <c r="E12">
        <v>120.65</v>
      </c>
      <c r="F12">
        <v>101.60000000000001</v>
      </c>
      <c r="G12">
        <v>117.82499999999999</v>
      </c>
      <c r="H12">
        <v>120.14999999999999</v>
      </c>
      <c r="I12">
        <v>101.6</v>
      </c>
      <c r="J12">
        <v>116.15</v>
      </c>
    </row>
    <row r="13" spans="1:10" x14ac:dyDescent="0.25">
      <c r="A13">
        <v>9</v>
      </c>
      <c r="B13">
        <v>141.85</v>
      </c>
      <c r="C13">
        <v>100.5</v>
      </c>
      <c r="D13">
        <v>144</v>
      </c>
      <c r="E13">
        <v>143.22500000000002</v>
      </c>
      <c r="F13">
        <v>105.675</v>
      </c>
      <c r="G13">
        <v>138.80000000000001</v>
      </c>
      <c r="H13">
        <v>141.32499999999999</v>
      </c>
      <c r="I13">
        <v>103.65</v>
      </c>
      <c r="J13">
        <v>132.44999999999999</v>
      </c>
    </row>
    <row r="14" spans="1:10" x14ac:dyDescent="0.25">
      <c r="A14">
        <v>10</v>
      </c>
      <c r="B14">
        <v>143.94999999999999</v>
      </c>
      <c r="C14">
        <v>102.5</v>
      </c>
      <c r="D14">
        <v>148.25</v>
      </c>
      <c r="E14">
        <v>140.07499999999999</v>
      </c>
      <c r="F14">
        <v>104.1</v>
      </c>
      <c r="G14">
        <v>141.97499999999999</v>
      </c>
      <c r="H14">
        <v>137.05000000000001</v>
      </c>
      <c r="I14">
        <v>96.424999999999997</v>
      </c>
      <c r="J14">
        <v>132.55000000000001</v>
      </c>
    </row>
    <row r="15" spans="1:10" x14ac:dyDescent="0.25">
      <c r="A15">
        <v>11</v>
      </c>
      <c r="B15">
        <v>147.44999999999999</v>
      </c>
      <c r="C15">
        <v>100.3</v>
      </c>
      <c r="D15">
        <v>153.9</v>
      </c>
      <c r="E15">
        <v>143.375</v>
      </c>
      <c r="F15">
        <v>104.22499999999999</v>
      </c>
      <c r="G15">
        <v>145.625</v>
      </c>
      <c r="H15">
        <v>142.94999999999999</v>
      </c>
      <c r="I15">
        <v>96.775000000000006</v>
      </c>
      <c r="J15">
        <v>138.85</v>
      </c>
    </row>
    <row r="16" spans="1:10" x14ac:dyDescent="0.25">
      <c r="A16">
        <v>12</v>
      </c>
      <c r="B16">
        <v>146.35000000000002</v>
      </c>
      <c r="C16">
        <v>100.325</v>
      </c>
      <c r="D16">
        <v>154.32499999999999</v>
      </c>
      <c r="E16">
        <v>144.6</v>
      </c>
      <c r="F16">
        <v>107.32499999999999</v>
      </c>
      <c r="G16">
        <v>147.875</v>
      </c>
      <c r="H16">
        <v>142.15</v>
      </c>
      <c r="I16">
        <v>95.6</v>
      </c>
      <c r="J16">
        <v>140.15</v>
      </c>
    </row>
    <row r="17" spans="1:10" x14ac:dyDescent="0.25">
      <c r="A17">
        <v>13</v>
      </c>
      <c r="B17">
        <v>140.44999999999999</v>
      </c>
      <c r="C17">
        <v>102.07500000000002</v>
      </c>
      <c r="D17">
        <v>150.67499999999998</v>
      </c>
      <c r="E17">
        <v>139.125</v>
      </c>
      <c r="F17">
        <v>108.22499999999999</v>
      </c>
      <c r="G17">
        <v>143.05000000000001</v>
      </c>
      <c r="H17">
        <v>137.35000000000002</v>
      </c>
      <c r="I17">
        <v>95.224999999999994</v>
      </c>
      <c r="J17">
        <v>136.4</v>
      </c>
    </row>
    <row r="18" spans="1:10" x14ac:dyDescent="0.25">
      <c r="A18">
        <v>14</v>
      </c>
      <c r="B18">
        <v>119</v>
      </c>
      <c r="C18">
        <v>97.5</v>
      </c>
      <c r="D18">
        <v>137.44999999999999</v>
      </c>
      <c r="E18">
        <v>120.875</v>
      </c>
      <c r="F18">
        <v>101.55000000000001</v>
      </c>
      <c r="G18">
        <v>131.69999999999999</v>
      </c>
      <c r="H18">
        <v>124.27500000000001</v>
      </c>
      <c r="I18">
        <v>96.924999999999997</v>
      </c>
      <c r="J18">
        <v>133.6</v>
      </c>
    </row>
    <row r="19" spans="1:10" x14ac:dyDescent="0.25">
      <c r="A19">
        <v>15</v>
      </c>
      <c r="B19">
        <v>101.77499999999999</v>
      </c>
      <c r="C19">
        <v>91.5</v>
      </c>
      <c r="D19">
        <v>132.89999999999998</v>
      </c>
      <c r="E19">
        <v>110.47499999999999</v>
      </c>
      <c r="F19">
        <v>100.82499999999999</v>
      </c>
      <c r="G19">
        <v>134.17500000000001</v>
      </c>
      <c r="H19">
        <v>109.9</v>
      </c>
      <c r="I19">
        <v>96.200000000000017</v>
      </c>
      <c r="J19">
        <v>133.32499999999999</v>
      </c>
    </row>
    <row r="20" spans="1:10" x14ac:dyDescent="0.25">
      <c r="A20">
        <v>16</v>
      </c>
      <c r="B20">
        <v>100.97499999999999</v>
      </c>
      <c r="C20">
        <v>93.15</v>
      </c>
      <c r="D20">
        <v>139.77500000000001</v>
      </c>
      <c r="E20">
        <v>111.75</v>
      </c>
      <c r="F20">
        <v>100.3</v>
      </c>
      <c r="G20">
        <v>138.67500000000001</v>
      </c>
      <c r="H20">
        <v>104.80000000000001</v>
      </c>
      <c r="I20">
        <v>94.9</v>
      </c>
      <c r="J20">
        <v>133.27500000000001</v>
      </c>
    </row>
    <row r="21" spans="1:10" x14ac:dyDescent="0.25">
      <c r="A21">
        <v>17</v>
      </c>
      <c r="B21">
        <v>107.35</v>
      </c>
      <c r="C21">
        <v>94.275000000000006</v>
      </c>
      <c r="D21">
        <v>143.1</v>
      </c>
      <c r="E21">
        <v>113.45</v>
      </c>
      <c r="F21">
        <v>100.55000000000001</v>
      </c>
      <c r="G21">
        <v>141.07499999999999</v>
      </c>
      <c r="H21">
        <v>107.02499999999999</v>
      </c>
      <c r="I21">
        <v>97.85</v>
      </c>
      <c r="J21">
        <v>134.19999999999999</v>
      </c>
    </row>
    <row r="22" spans="1:10" x14ac:dyDescent="0.25">
      <c r="A22">
        <v>18</v>
      </c>
      <c r="B22">
        <v>115.175</v>
      </c>
      <c r="C22">
        <v>100.94999999999999</v>
      </c>
      <c r="D22">
        <v>151.14999999999998</v>
      </c>
      <c r="E22">
        <v>111.25</v>
      </c>
      <c r="F22">
        <v>100.05</v>
      </c>
      <c r="G22">
        <v>141.55000000000001</v>
      </c>
      <c r="H22">
        <v>109.52500000000001</v>
      </c>
      <c r="I22">
        <v>99.775000000000006</v>
      </c>
      <c r="J22">
        <v>137.47499999999999</v>
      </c>
    </row>
    <row r="23" spans="1:10" x14ac:dyDescent="0.25">
      <c r="A23">
        <v>19</v>
      </c>
      <c r="B23">
        <v>119.57499999999999</v>
      </c>
      <c r="C23">
        <v>114.22499999999999</v>
      </c>
      <c r="D23">
        <v>146.125</v>
      </c>
      <c r="E23">
        <v>114.52499999999999</v>
      </c>
      <c r="F23">
        <v>108.22500000000001</v>
      </c>
      <c r="G23">
        <v>136.47500000000002</v>
      </c>
      <c r="H23">
        <v>106.85</v>
      </c>
      <c r="I23">
        <v>104.35</v>
      </c>
      <c r="J23">
        <v>131.25</v>
      </c>
    </row>
    <row r="24" spans="1:10" x14ac:dyDescent="0.25">
      <c r="A24">
        <v>20</v>
      </c>
      <c r="B24">
        <v>114.075</v>
      </c>
      <c r="C24">
        <v>111.27499999999999</v>
      </c>
      <c r="D24">
        <v>122.67500000000001</v>
      </c>
      <c r="E24">
        <v>121.325</v>
      </c>
      <c r="F24">
        <v>116.4</v>
      </c>
      <c r="G24">
        <v>128.42499999999998</v>
      </c>
      <c r="H24">
        <v>112.625</v>
      </c>
      <c r="I24">
        <v>111.4</v>
      </c>
      <c r="J24">
        <v>122.05000000000001</v>
      </c>
    </row>
    <row r="25" spans="1:10" x14ac:dyDescent="0.25">
      <c r="A25">
        <v>21</v>
      </c>
      <c r="B25">
        <v>98.800000000000011</v>
      </c>
      <c r="C25">
        <v>97.049999999999983</v>
      </c>
      <c r="D25">
        <v>108.9</v>
      </c>
      <c r="E25">
        <v>110.5</v>
      </c>
      <c r="F25">
        <v>106.075</v>
      </c>
      <c r="G25">
        <v>116.47500000000001</v>
      </c>
      <c r="H25">
        <v>109.4</v>
      </c>
      <c r="I25">
        <v>106.35000000000001</v>
      </c>
      <c r="J25">
        <v>114.85</v>
      </c>
    </row>
    <row r="26" spans="1:10" x14ac:dyDescent="0.25">
      <c r="A26">
        <v>22</v>
      </c>
      <c r="B26">
        <v>93.85</v>
      </c>
      <c r="C26">
        <v>93.274999999999991</v>
      </c>
      <c r="D26">
        <v>105.55000000000001</v>
      </c>
      <c r="E26">
        <v>102.75</v>
      </c>
      <c r="F26">
        <v>98.174999999999997</v>
      </c>
      <c r="G26">
        <v>107.95</v>
      </c>
      <c r="H26">
        <v>99.175000000000011</v>
      </c>
      <c r="I26">
        <v>94.574999999999989</v>
      </c>
      <c r="J26">
        <v>102.55000000000001</v>
      </c>
    </row>
    <row r="27" spans="1:10" x14ac:dyDescent="0.25">
      <c r="A27">
        <v>23</v>
      </c>
      <c r="B27">
        <v>89.224999999999994</v>
      </c>
      <c r="C27">
        <v>87.350000000000009</v>
      </c>
      <c r="D27">
        <v>98.675000000000011</v>
      </c>
      <c r="E27">
        <v>97.35</v>
      </c>
      <c r="F27">
        <v>92.999999999999986</v>
      </c>
      <c r="G27">
        <v>102.02500000000001</v>
      </c>
      <c r="H27">
        <v>92.25</v>
      </c>
      <c r="I27">
        <v>89.2</v>
      </c>
      <c r="J27">
        <v>96.324999999999989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7"/>
  <sheetViews>
    <sheetView workbookViewId="0"/>
  </sheetViews>
  <sheetFormatPr baseColWidth="10" defaultColWidth="11.42578125" defaultRowHeight="15" x14ac:dyDescent="0.25"/>
  <sheetData>
    <row r="1" spans="1:10" x14ac:dyDescent="0.25">
      <c r="A1" t="s">
        <v>8922</v>
      </c>
    </row>
    <row r="2" spans="1:10" x14ac:dyDescent="0.25">
      <c r="B2" t="s">
        <v>105</v>
      </c>
      <c r="E2" t="s">
        <v>106</v>
      </c>
      <c r="H2" t="s">
        <v>8914</v>
      </c>
    </row>
    <row r="3" spans="1:10" x14ac:dyDescent="0.25">
      <c r="A3" t="s">
        <v>8917</v>
      </c>
      <c r="B3" t="s">
        <v>81</v>
      </c>
      <c r="C3" t="s">
        <v>82</v>
      </c>
      <c r="D3" t="s">
        <v>83</v>
      </c>
      <c r="E3" t="s">
        <v>81</v>
      </c>
      <c r="F3" t="s">
        <v>82</v>
      </c>
      <c r="G3" t="s">
        <v>83</v>
      </c>
      <c r="H3" t="s">
        <v>81</v>
      </c>
      <c r="I3" t="s">
        <v>82</v>
      </c>
      <c r="J3" t="s">
        <v>83</v>
      </c>
    </row>
    <row r="4" spans="1:10" x14ac:dyDescent="0.25">
      <c r="A4">
        <v>0</v>
      </c>
      <c r="B4">
        <v>72.7</v>
      </c>
      <c r="C4">
        <v>67.725000000000009</v>
      </c>
      <c r="D4">
        <v>71.175000000000011</v>
      </c>
      <c r="E4">
        <v>65.475000000000009</v>
      </c>
      <c r="F4">
        <v>62.2</v>
      </c>
      <c r="G4">
        <v>64.8</v>
      </c>
      <c r="H4">
        <v>69.099999999999994</v>
      </c>
      <c r="I4">
        <v>65.275000000000006</v>
      </c>
      <c r="J4">
        <v>68.949999999999989</v>
      </c>
    </row>
    <row r="5" spans="1:10" x14ac:dyDescent="0.25">
      <c r="A5">
        <v>1</v>
      </c>
      <c r="B5">
        <v>70.825000000000003</v>
      </c>
      <c r="C5">
        <v>61.825000000000003</v>
      </c>
      <c r="D5">
        <v>62.725000000000001</v>
      </c>
      <c r="E5">
        <v>60.525000000000006</v>
      </c>
      <c r="F5">
        <v>55.800000000000004</v>
      </c>
      <c r="G5">
        <v>56.225000000000001</v>
      </c>
      <c r="H5">
        <v>64.575000000000003</v>
      </c>
      <c r="I5">
        <v>58.725000000000009</v>
      </c>
      <c r="J5">
        <v>59.9</v>
      </c>
    </row>
    <row r="6" spans="1:10" x14ac:dyDescent="0.25">
      <c r="A6">
        <v>2</v>
      </c>
      <c r="B6">
        <v>65.5</v>
      </c>
      <c r="C6">
        <v>59.125</v>
      </c>
      <c r="D6">
        <v>59.45</v>
      </c>
      <c r="E6">
        <v>54.825000000000003</v>
      </c>
      <c r="F6">
        <v>52.975000000000009</v>
      </c>
      <c r="G6">
        <v>52.975000000000009</v>
      </c>
      <c r="H6">
        <v>59.625</v>
      </c>
      <c r="I6">
        <v>55.625</v>
      </c>
      <c r="J6">
        <v>56.674999999999997</v>
      </c>
    </row>
    <row r="7" spans="1:10" x14ac:dyDescent="0.25">
      <c r="A7">
        <v>3</v>
      </c>
      <c r="B7">
        <v>60.125</v>
      </c>
      <c r="C7">
        <v>56.925000000000004</v>
      </c>
      <c r="D7">
        <v>57.65</v>
      </c>
      <c r="E7">
        <v>52.074999999999996</v>
      </c>
      <c r="F7">
        <v>51.174999999999997</v>
      </c>
      <c r="G7">
        <v>51.2</v>
      </c>
      <c r="H7">
        <v>56.199999999999996</v>
      </c>
      <c r="I7">
        <v>54.650000000000006</v>
      </c>
      <c r="J7">
        <v>54.824999999999996</v>
      </c>
    </row>
    <row r="8" spans="1:10" x14ac:dyDescent="0.25">
      <c r="A8">
        <v>4</v>
      </c>
      <c r="B8">
        <v>57.024999999999999</v>
      </c>
      <c r="C8">
        <v>56.55</v>
      </c>
      <c r="D8">
        <v>56.424999999999997</v>
      </c>
      <c r="E8">
        <v>50.400000000000006</v>
      </c>
      <c r="F8">
        <v>49.625</v>
      </c>
      <c r="G8">
        <v>49.625</v>
      </c>
      <c r="H8">
        <v>54.774999999999999</v>
      </c>
      <c r="I8">
        <v>54.45</v>
      </c>
      <c r="J8">
        <v>53.75</v>
      </c>
    </row>
    <row r="9" spans="1:10" x14ac:dyDescent="0.25">
      <c r="A9">
        <v>5</v>
      </c>
      <c r="B9">
        <v>58.825000000000003</v>
      </c>
      <c r="C9">
        <v>60.025000000000006</v>
      </c>
      <c r="D9">
        <v>60.224999999999994</v>
      </c>
      <c r="E9">
        <v>50.724999999999994</v>
      </c>
      <c r="F9">
        <v>52.575000000000003</v>
      </c>
      <c r="G9">
        <v>52.349999999999994</v>
      </c>
      <c r="H9">
        <v>56.425000000000004</v>
      </c>
      <c r="I9">
        <v>56.95</v>
      </c>
      <c r="J9">
        <v>56.825000000000003</v>
      </c>
    </row>
    <row r="10" spans="1:10" x14ac:dyDescent="0.25">
      <c r="A10">
        <v>6</v>
      </c>
      <c r="B10">
        <v>66.625</v>
      </c>
      <c r="C10">
        <v>80.674999999999997</v>
      </c>
      <c r="D10">
        <v>76.7</v>
      </c>
      <c r="E10">
        <v>56.649999999999991</v>
      </c>
      <c r="F10">
        <v>70.449999999999989</v>
      </c>
      <c r="G10">
        <v>65.7</v>
      </c>
      <c r="H10">
        <v>62.5</v>
      </c>
      <c r="I10">
        <v>76.625</v>
      </c>
      <c r="J10">
        <v>74.724999999999994</v>
      </c>
    </row>
    <row r="11" spans="1:10" x14ac:dyDescent="0.25">
      <c r="A11">
        <v>7</v>
      </c>
      <c r="B11">
        <v>102.92500000000001</v>
      </c>
      <c r="C11">
        <v>130.52500000000001</v>
      </c>
      <c r="D11">
        <v>123.02500000000001</v>
      </c>
      <c r="E11">
        <v>91.100000000000009</v>
      </c>
      <c r="F11">
        <v>117.25</v>
      </c>
      <c r="G11">
        <v>107.7</v>
      </c>
      <c r="H11">
        <v>103.77500000000001</v>
      </c>
      <c r="I11">
        <v>128.27500000000001</v>
      </c>
      <c r="J11">
        <v>123.67500000000001</v>
      </c>
    </row>
    <row r="12" spans="1:10" x14ac:dyDescent="0.25">
      <c r="A12">
        <v>8</v>
      </c>
      <c r="B12">
        <v>171.45000000000002</v>
      </c>
      <c r="C12">
        <v>198.72499999999999</v>
      </c>
      <c r="D12">
        <v>192.20000000000002</v>
      </c>
      <c r="E12">
        <v>154.07499999999999</v>
      </c>
      <c r="F12">
        <v>173.42500000000001</v>
      </c>
      <c r="G12">
        <v>166.32499999999999</v>
      </c>
      <c r="H12">
        <v>174.125</v>
      </c>
      <c r="I12">
        <v>189.32500000000002</v>
      </c>
      <c r="J12">
        <v>186.55</v>
      </c>
    </row>
    <row r="13" spans="1:10" x14ac:dyDescent="0.25">
      <c r="A13">
        <v>9</v>
      </c>
      <c r="B13">
        <v>211.55</v>
      </c>
      <c r="C13">
        <v>219.875</v>
      </c>
      <c r="D13">
        <v>212.60000000000002</v>
      </c>
      <c r="E13">
        <v>175.34999999999997</v>
      </c>
      <c r="F13">
        <v>175.15</v>
      </c>
      <c r="G13">
        <v>169.47499999999999</v>
      </c>
      <c r="H13">
        <v>194.60000000000002</v>
      </c>
      <c r="I13">
        <v>195.97499999999999</v>
      </c>
      <c r="J13">
        <v>189.70000000000002</v>
      </c>
    </row>
    <row r="14" spans="1:10" x14ac:dyDescent="0.25">
      <c r="A14">
        <v>10</v>
      </c>
      <c r="B14">
        <v>190.47499999999999</v>
      </c>
      <c r="C14">
        <v>174.17500000000001</v>
      </c>
      <c r="D14">
        <v>170.22499999999999</v>
      </c>
      <c r="E14">
        <v>147.75</v>
      </c>
      <c r="F14">
        <v>139.80000000000001</v>
      </c>
      <c r="G14">
        <v>132.6</v>
      </c>
      <c r="H14">
        <v>164.52500000000001</v>
      </c>
      <c r="I14">
        <v>152.77500000000001</v>
      </c>
      <c r="J14">
        <v>144.22499999999999</v>
      </c>
    </row>
    <row r="15" spans="1:10" x14ac:dyDescent="0.25">
      <c r="A15">
        <v>11</v>
      </c>
      <c r="B15">
        <v>170.8</v>
      </c>
      <c r="C15">
        <v>157.02499999999998</v>
      </c>
      <c r="D15">
        <v>153.07499999999999</v>
      </c>
      <c r="E15">
        <v>142.57499999999999</v>
      </c>
      <c r="F15">
        <v>142.625</v>
      </c>
      <c r="G15">
        <v>133.9</v>
      </c>
      <c r="H15">
        <v>156.25</v>
      </c>
      <c r="I15">
        <v>142.4</v>
      </c>
      <c r="J15">
        <v>139.125</v>
      </c>
    </row>
    <row r="16" spans="1:10" x14ac:dyDescent="0.25">
      <c r="A16">
        <v>12</v>
      </c>
      <c r="B16">
        <v>158.55000000000001</v>
      </c>
      <c r="C16">
        <v>149.04999999999998</v>
      </c>
      <c r="D16">
        <v>146.39999999999998</v>
      </c>
      <c r="E16">
        <v>136.27500000000001</v>
      </c>
      <c r="F16">
        <v>138.625</v>
      </c>
      <c r="G16">
        <v>132.1</v>
      </c>
      <c r="H16">
        <v>149.9</v>
      </c>
      <c r="I16">
        <v>140.67500000000001</v>
      </c>
      <c r="J16">
        <v>133.54999999999998</v>
      </c>
    </row>
    <row r="17" spans="1:10" x14ac:dyDescent="0.25">
      <c r="A17">
        <v>13</v>
      </c>
      <c r="B17">
        <v>120.1</v>
      </c>
      <c r="C17">
        <v>119.35</v>
      </c>
      <c r="D17">
        <v>115.625</v>
      </c>
      <c r="E17">
        <v>104.02499999999999</v>
      </c>
      <c r="F17">
        <v>107.7</v>
      </c>
      <c r="G17">
        <v>103.825</v>
      </c>
      <c r="H17">
        <v>116.60000000000001</v>
      </c>
      <c r="I17">
        <v>111.675</v>
      </c>
      <c r="J17">
        <v>108.52500000000001</v>
      </c>
    </row>
    <row r="18" spans="1:10" x14ac:dyDescent="0.25">
      <c r="A18">
        <v>14</v>
      </c>
      <c r="B18">
        <v>100.625</v>
      </c>
      <c r="C18">
        <v>113.77500000000001</v>
      </c>
      <c r="D18">
        <v>108.75</v>
      </c>
      <c r="E18">
        <v>88.85</v>
      </c>
      <c r="F18">
        <v>100.77499999999999</v>
      </c>
      <c r="G18">
        <v>96.55</v>
      </c>
      <c r="H18">
        <v>97.775000000000006</v>
      </c>
      <c r="I18">
        <v>101.35</v>
      </c>
      <c r="J18">
        <v>102</v>
      </c>
    </row>
    <row r="19" spans="1:10" x14ac:dyDescent="0.25">
      <c r="A19">
        <v>15</v>
      </c>
      <c r="B19">
        <v>88.974999999999994</v>
      </c>
      <c r="C19">
        <v>107.07499999999999</v>
      </c>
      <c r="D19">
        <v>108.4</v>
      </c>
      <c r="E19">
        <v>81.650000000000006</v>
      </c>
      <c r="F19">
        <v>98.374999999999986</v>
      </c>
      <c r="G19">
        <v>96.8</v>
      </c>
      <c r="H19">
        <v>86.899999999999991</v>
      </c>
      <c r="I19">
        <v>97.1</v>
      </c>
      <c r="J19">
        <v>100.17500000000001</v>
      </c>
    </row>
    <row r="20" spans="1:10" x14ac:dyDescent="0.25">
      <c r="A20">
        <v>16</v>
      </c>
      <c r="B20">
        <v>88.824999999999989</v>
      </c>
      <c r="C20">
        <v>109.17500000000001</v>
      </c>
      <c r="D20">
        <v>112.6</v>
      </c>
      <c r="E20">
        <v>81.475000000000009</v>
      </c>
      <c r="F20">
        <v>97.15</v>
      </c>
      <c r="G20">
        <v>97.050000000000011</v>
      </c>
      <c r="H20">
        <v>87.5</v>
      </c>
      <c r="I20">
        <v>95.100000000000009</v>
      </c>
      <c r="J20">
        <v>99.950000000000017</v>
      </c>
    </row>
    <row r="21" spans="1:10" x14ac:dyDescent="0.25">
      <c r="A21">
        <v>17</v>
      </c>
      <c r="B21">
        <v>113.075</v>
      </c>
      <c r="C21">
        <v>137.625</v>
      </c>
      <c r="D21">
        <v>141.07499999999999</v>
      </c>
      <c r="E21">
        <v>90.224999999999994</v>
      </c>
      <c r="F21">
        <v>105.425</v>
      </c>
      <c r="G21">
        <v>103.77500000000001</v>
      </c>
      <c r="H21">
        <v>102.75</v>
      </c>
      <c r="I21">
        <v>110.9</v>
      </c>
      <c r="J21">
        <v>113.97499999999999</v>
      </c>
    </row>
    <row r="22" spans="1:10" x14ac:dyDescent="0.25">
      <c r="A22">
        <v>18</v>
      </c>
      <c r="B22">
        <v>174.47499999999999</v>
      </c>
      <c r="C22">
        <v>195.45000000000002</v>
      </c>
      <c r="D22">
        <v>202.25</v>
      </c>
      <c r="E22">
        <v>128.94999999999999</v>
      </c>
      <c r="F22">
        <v>142.32499999999999</v>
      </c>
      <c r="G22">
        <v>141.80000000000001</v>
      </c>
      <c r="H22">
        <v>149.92500000000001</v>
      </c>
      <c r="I22">
        <v>162.07499999999999</v>
      </c>
      <c r="J22">
        <v>161.875</v>
      </c>
    </row>
    <row r="23" spans="1:10" x14ac:dyDescent="0.25">
      <c r="A23">
        <v>19</v>
      </c>
      <c r="B23">
        <v>221.17499999999998</v>
      </c>
      <c r="C23">
        <v>234.04999999999998</v>
      </c>
      <c r="D23">
        <v>236.7</v>
      </c>
      <c r="E23">
        <v>161.97499999999999</v>
      </c>
      <c r="F23">
        <v>177.85000000000002</v>
      </c>
      <c r="G23">
        <v>177.10000000000002</v>
      </c>
      <c r="H23">
        <v>188.15</v>
      </c>
      <c r="I23">
        <v>199.85</v>
      </c>
      <c r="J23">
        <v>203.97500000000002</v>
      </c>
    </row>
    <row r="24" spans="1:10" x14ac:dyDescent="0.25">
      <c r="A24">
        <v>20</v>
      </c>
      <c r="B24">
        <v>189.92500000000001</v>
      </c>
      <c r="C24">
        <v>194.55</v>
      </c>
      <c r="D24">
        <v>193.47499999999999</v>
      </c>
      <c r="E24">
        <v>142.17500000000001</v>
      </c>
      <c r="F24">
        <v>156.72499999999999</v>
      </c>
      <c r="G24">
        <v>153.4</v>
      </c>
      <c r="H24">
        <v>168.82499999999999</v>
      </c>
      <c r="I24">
        <v>178.25</v>
      </c>
      <c r="J24">
        <v>178.25</v>
      </c>
    </row>
    <row r="25" spans="1:10" x14ac:dyDescent="0.25">
      <c r="A25">
        <v>21</v>
      </c>
      <c r="B25">
        <v>125.625</v>
      </c>
      <c r="C25">
        <v>129.57499999999999</v>
      </c>
      <c r="D25">
        <v>131.79999999999998</v>
      </c>
      <c r="E25">
        <v>107.97499999999999</v>
      </c>
      <c r="F25">
        <v>117.4</v>
      </c>
      <c r="G25">
        <v>115.72499999999999</v>
      </c>
      <c r="H25">
        <v>123.94999999999999</v>
      </c>
      <c r="I25">
        <v>135.52500000000001</v>
      </c>
      <c r="J25">
        <v>130.65</v>
      </c>
    </row>
    <row r="26" spans="1:10" x14ac:dyDescent="0.25">
      <c r="A26">
        <v>22</v>
      </c>
      <c r="B26">
        <v>101.20000000000002</v>
      </c>
      <c r="C26">
        <v>104.375</v>
      </c>
      <c r="D26">
        <v>104.175</v>
      </c>
      <c r="E26">
        <v>86.925000000000011</v>
      </c>
      <c r="F26">
        <v>97.675000000000011</v>
      </c>
      <c r="G26">
        <v>96.25</v>
      </c>
      <c r="H26">
        <v>98.074999999999989</v>
      </c>
      <c r="I26">
        <v>105.7</v>
      </c>
      <c r="J26">
        <v>105.19999999999999</v>
      </c>
    </row>
    <row r="27" spans="1:10" x14ac:dyDescent="0.25">
      <c r="A27">
        <v>23</v>
      </c>
      <c r="B27">
        <v>81.8</v>
      </c>
      <c r="C27">
        <v>84.474999999999994</v>
      </c>
      <c r="D27">
        <v>86.85</v>
      </c>
      <c r="E27">
        <v>72</v>
      </c>
      <c r="F27">
        <v>77.674999999999997</v>
      </c>
      <c r="G27">
        <v>79.05</v>
      </c>
      <c r="H27">
        <v>78.699999999999989</v>
      </c>
      <c r="I27">
        <v>83.925000000000011</v>
      </c>
      <c r="J27">
        <v>85.375000000000014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1</vt:i4>
      </vt:variant>
    </vt:vector>
  </HeadingPairs>
  <TitlesOfParts>
    <vt:vector size="10" baseType="lpstr">
      <vt:lpstr>Übersicht</vt:lpstr>
      <vt:lpstr>Solarstrahlungsdaten</vt:lpstr>
      <vt:lpstr>Benutzerdefiniertes Lastprofil</vt:lpstr>
      <vt:lpstr>H0</vt:lpstr>
      <vt:lpstr>G0</vt:lpstr>
      <vt:lpstr>G1</vt:lpstr>
      <vt:lpstr>G2</vt:lpstr>
      <vt:lpstr>G3</vt:lpstr>
      <vt:lpstr>L0</vt:lpstr>
      <vt:lpstr>Übersicht!Druckbereich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2022-09-24T17:33:56Z</dcterms:modified>
  <cp:category/>
  <cp:contentStatus/>
</cp:coreProperties>
</file>